
<file path=[Content_Types].xml><?xml version="1.0" encoding="utf-8"?>
<Types xmlns="http://schemas.openxmlformats.org/package/2006/content-types">
  <Default Extension="gif" ContentType="image/gi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18"/>
  <workbookPr defaultThemeVersion="166925"/>
  <xr:revisionPtr revIDLastSave="0" documentId="8_{92FC2A82-57EF-45BF-9902-859722F827D1}" xr6:coauthVersionLast="47" xr6:coauthVersionMax="47" xr10:uidLastSave="{00000000-0000-0000-0000-000000000000}"/>
  <bookViews>
    <workbookView xWindow="0" yWindow="0" windowWidth="16384" windowHeight="8192" tabRatio="500" firstSheet="53" xr2:uid="{00000000-000D-0000-FFFF-FFFF00000000}"/>
  </bookViews>
  <sheets>
    <sheet name="Список программ" sheetId="1" r:id="rId1"/>
    <sheet name="A1" sheetId="2" r:id="rId2"/>
    <sheet name="Abraforce" sheetId="102" r:id="rId3"/>
    <sheet name="Adolf Bucher" sheetId="3" r:id="rId4"/>
    <sheet name="ANI_GLADIATOR" sheetId="83" r:id="rId5"/>
    <sheet name="ARP" sheetId="5" r:id="rId6"/>
    <sheet name="Auarita-Italco" sheetId="6" r:id="rId7"/>
    <sheet name="Autop-Auton" sheetId="7" r:id="rId8"/>
    <sheet name="BlackFox" sheetId="8" r:id="rId9"/>
    <sheet name="BODY" sheetId="9" r:id="rId10"/>
    <sheet name="BODY краска" sheetId="10" r:id="rId11"/>
    <sheet name="BODY абразивы" sheetId="11" r:id="rId12"/>
    <sheet name="BODY материалы" sheetId="12" r:id="rId13"/>
    <sheet name="Boomer" sheetId="90" r:id="rId14"/>
    <sheet name="Bravo малярные ленты" sheetId="99" r:id="rId15"/>
    <sheet name="CarSystem" sheetId="13" r:id="rId16"/>
    <sheet name="Chemie_Armor" sheetId="14" r:id="rId17"/>
    <sheet name="Colad,Hamach" sheetId="15" r:id="rId18"/>
    <sheet name="Coralino" sheetId="16" r:id="rId19"/>
    <sheet name="Decorix" sheetId="17" r:id="rId20"/>
    <sheet name="Deton" sheetId="18" r:id="rId21"/>
    <sheet name="DEVILBISS" sheetId="19" r:id="rId22"/>
    <sheet name="Dupli-Color, Motip, Maxicolor " sheetId="20" r:id="rId23"/>
    <sheet name="DUXONE" sheetId="21" r:id="rId24"/>
    <sheet name="DYNACOAT" sheetId="97" r:id="rId25"/>
    <sheet name="EAST BRAND герметики" sheetId="88" r:id="rId26"/>
    <sheet name="EasyPro" sheetId="22" r:id="rId27"/>
    <sheet name="EuroMIX" sheetId="23" r:id="rId28"/>
    <sheet name="Evercoat" sheetId="24" r:id="rId29"/>
    <sheet name="Farecla" sheetId="26" r:id="rId30"/>
    <sheet name="Formel" sheetId="27" r:id="rId31"/>
    <sheet name="Gravihel" sheetId="28" r:id="rId32"/>
    <sheet name="Green Line" sheetId="89" r:id="rId33"/>
    <sheet name="Hanko" sheetId="81" r:id="rId34"/>
    <sheet name="Hanko войлок_полировка" sheetId="35" r:id="rId35"/>
    <sheet name="HYMAX" sheetId="92" r:id="rId36"/>
    <sheet name="IBOND" sheetId="98" r:id="rId37"/>
    <sheet name="ICAR" sheetId="36" r:id="rId38"/>
    <sheet name="ISISTEM" sheetId="37" r:id="rId39"/>
    <sheet name="ITOOLS" sheetId="38" r:id="rId40"/>
    <sheet name="JETА PRO расходные материалы" sheetId="29" r:id="rId41"/>
    <sheet name="Jeta Safety защита" sheetId="30" r:id="rId42"/>
    <sheet name="Jeta Pro Лаки, герметики" sheetId="31" r:id="rId43"/>
    <sheet name="Jeta оборудование" sheetId="32" r:id="rId44"/>
    <sheet name="Kimberly-Klark" sheetId="33" r:id="rId45"/>
    <sheet name="Kovax" sheetId="34" r:id="rId46"/>
    <sheet name="Mariposa" sheetId="87" r:id="rId47"/>
    <sheet name="Masterwax" sheetId="39" r:id="rId48"/>
    <sheet name="MegaMix" sheetId="40" r:id="rId49"/>
    <sheet name="MENZERNA" sheetId="41" r:id="rId50"/>
    <sheet name="Mirka" sheetId="42" r:id="rId51"/>
    <sheet name="MOBIHEL" sheetId="43" r:id="rId52"/>
    <sheet name="Mobi car" sheetId="44" r:id="rId53"/>
    <sheet name="Monarca" sheetId="45" r:id="rId54"/>
    <sheet name="Novol" sheetId="46" r:id="rId55"/>
    <sheet name="Novol Next" sheetId="93" r:id="rId56"/>
    <sheet name="Novol Extreme" sheetId="94" r:id="rId57"/>
    <sheet name="Novol Ultra" sheetId="95" r:id="rId58"/>
    <sheet name="Оdihel" sheetId="47" r:id="rId59"/>
    <sheet name="Orbylux" sheetId="96" r:id="rId60"/>
    <sheet name="Orientcraft" sheetId="48" r:id="rId61"/>
    <sheet name="Profkolor комбинезоны" sheetId="49" r:id="rId62"/>
    <sheet name="Palinal" sheetId="101" r:id="rId63"/>
    <sheet name="RADEX" sheetId="51" r:id="rId64"/>
    <sheet name="Ranal" sheetId="52" r:id="rId65"/>
    <sheet name="Ref" sheetId="53" r:id="rId66"/>
    <sheet name="REMIX" sheetId="54" r:id="rId67"/>
    <sheet name="Reoflex" sheetId="55" r:id="rId68"/>
    <sheet name="Roberlo" sheetId="91" r:id="rId69"/>
    <sheet name="RoxelPro" sheetId="4" r:id="rId70"/>
    <sheet name="R-M" sheetId="56" r:id="rId71"/>
    <sheet name="Rupes" sheetId="57" r:id="rId72"/>
    <sheet name="SAGOLA" sheetId="58" r:id="rId73"/>
    <sheet name="Sandwox" sheetId="100" r:id="rId74"/>
    <sheet name="SATA" sheetId="59" r:id="rId75"/>
    <sheet name="SCANGRIP" sheetId="60" r:id="rId76"/>
    <sheet name="Scholl" sheetId="61" r:id="rId77"/>
    <sheet name="SCHTAER" sheetId="62" r:id="rId78"/>
    <sheet name="SIA-ART" sheetId="63" r:id="rId79"/>
    <sheet name="Sia-Fuji Star" sheetId="64" r:id="rId80"/>
    <sheet name="Siro" sheetId="85" r:id="rId81"/>
    <sheet name="SMIRDEX" sheetId="65" r:id="rId82"/>
    <sheet name="Solid" sheetId="66" r:id="rId83"/>
    <sheet name="Teskom" sheetId="67" r:id="rId84"/>
    <sheet name="U-POL" sheetId="68" r:id="rId85"/>
    <sheet name="U-seal" sheetId="69" r:id="rId86"/>
    <sheet name="VOYLET" sheetId="70" r:id="rId87"/>
    <sheet name="Veslee-Bosny-Kimi" sheetId="71" r:id="rId88"/>
    <sheet name="Vika ВИКА" sheetId="72" r:id="rId89"/>
    <sheet name="Yokiji" sheetId="73" r:id="rId90"/>
    <sheet name="ZIP" sheetId="74" r:id="rId91"/>
    <sheet name="Растворитель ЛКМ-Синтез" sheetId="75" r:id="rId92"/>
    <sheet name="Растворители" sheetId="76" r:id="rId93"/>
    <sheet name="3M" sheetId="80" r:id="rId94"/>
    <sheet name="Тара" sheetId="77" r:id="rId95"/>
    <sheet name="Этюд" sheetId="78" r:id="rId96"/>
    <sheet name="ZauberAir" sheetId="79" r:id="rId97"/>
    <sheet name="КраскаВо" sheetId="82" r:id="rId98"/>
    <sheet name="Кисти малярные" sheetId="84" r:id="rId99"/>
  </sheets>
  <externalReferences>
    <externalReference r:id="rId100"/>
    <externalReference r:id="rId101"/>
  </externalReferences>
  <definedNames>
    <definedName name="_xlnm._FilterDatabase" localSheetId="45">Kovax!$A$9:$G$10</definedName>
    <definedName name="_xlnm._FilterDatabase" localSheetId="81">smirdex #REF!</definedName>
    <definedName name="_xlnm._FilterDatabase" localSheetId="88">'Vika ВИКА'!$A$9:$F$10</definedName>
  </definedNames>
  <calcPr calcId="191028" iterateDelta="1E-4"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H133" i="3" l="1"/>
  <c r="G148" i="3"/>
  <c r="H148" i="3" s="1"/>
  <c r="G147" i="3"/>
  <c r="H147" i="3" s="1"/>
  <c r="G137" i="3"/>
  <c r="H137" i="3" s="1"/>
  <c r="G134" i="3"/>
  <c r="H134" i="3" s="1"/>
  <c r="G130" i="3"/>
  <c r="H130" i="3" s="1"/>
  <c r="G115" i="3"/>
  <c r="H115" i="3" s="1"/>
  <c r="G89" i="3"/>
  <c r="H89" i="3" s="1"/>
  <c r="G88" i="3"/>
  <c r="H88" i="3" s="1"/>
  <c r="G87" i="3"/>
  <c r="H87" i="3" s="1"/>
  <c r="G86" i="3"/>
  <c r="H86" i="3" s="1"/>
  <c r="G85" i="3"/>
  <c r="H85" i="3" s="1"/>
  <c r="G84" i="3"/>
  <c r="H84" i="3" s="1"/>
  <c r="G83" i="3"/>
  <c r="H83" i="3" s="1"/>
  <c r="G82" i="3"/>
  <c r="H82" i="3" s="1"/>
  <c r="G81" i="3"/>
  <c r="H81" i="3" s="1"/>
  <c r="G44" i="3"/>
  <c r="H44" i="3" s="1"/>
  <c r="G43" i="3"/>
  <c r="H43" i="3" s="1"/>
  <c r="G42" i="3"/>
  <c r="H42" i="3" s="1"/>
  <c r="H31" i="3"/>
  <c r="G31" i="3"/>
  <c r="H130" i="85"/>
  <c r="G130" i="85"/>
  <c r="H129" i="85"/>
  <c r="G129" i="85"/>
  <c r="H128" i="85"/>
  <c r="G128" i="85"/>
  <c r="H118" i="85"/>
  <c r="H119" i="85"/>
  <c r="H120" i="85"/>
  <c r="H121" i="85"/>
  <c r="H122" i="85"/>
  <c r="H123" i="85"/>
  <c r="H124" i="85"/>
  <c r="H125" i="85"/>
  <c r="H126" i="85"/>
  <c r="G118" i="85"/>
  <c r="G119" i="85"/>
  <c r="G120" i="85"/>
  <c r="G121" i="85"/>
  <c r="G122" i="85"/>
  <c r="G123" i="85"/>
  <c r="G124" i="85"/>
  <c r="G125" i="85"/>
  <c r="G126" i="85"/>
  <c r="H110" i="85"/>
  <c r="H111" i="85"/>
  <c r="G110" i="85"/>
  <c r="G111" i="85"/>
  <c r="H68" i="85"/>
  <c r="H69" i="85"/>
  <c r="G68" i="85"/>
  <c r="G69" i="85"/>
  <c r="H52" i="85"/>
  <c r="G52" i="85"/>
  <c r="H45" i="85"/>
  <c r="G45" i="85"/>
  <c r="H37" i="85"/>
  <c r="G37" i="85"/>
  <c r="G107" i="36"/>
  <c r="H107" i="36" s="1"/>
  <c r="G106" i="36"/>
  <c r="H106" i="36" s="1"/>
  <c r="G105" i="36"/>
  <c r="H105" i="36" s="1"/>
  <c r="G104" i="36"/>
  <c r="H104" i="36" s="1"/>
  <c r="G103" i="36"/>
  <c r="H103" i="36" s="1"/>
  <c r="G102" i="36"/>
  <c r="H102" i="36" s="1"/>
  <c r="G101" i="36"/>
  <c r="H101" i="36" s="1"/>
  <c r="G468" i="40"/>
  <c r="G467" i="40"/>
  <c r="G466" i="40"/>
  <c r="G465" i="40"/>
  <c r="G464" i="40"/>
  <c r="G463" i="40"/>
  <c r="G462" i="40"/>
  <c r="G461" i="40"/>
  <c r="G460" i="40"/>
  <c r="G459" i="40"/>
  <c r="G457" i="40"/>
  <c r="G456" i="40"/>
  <c r="G455" i="40"/>
  <c r="G454" i="40"/>
  <c r="G453" i="40"/>
  <c r="G452" i="40"/>
  <c r="G450" i="40"/>
  <c r="G449" i="40"/>
  <c r="G438" i="40"/>
  <c r="G431" i="40"/>
  <c r="G422" i="40"/>
  <c r="G367" i="40"/>
  <c r="G223" i="40"/>
  <c r="G99" i="36"/>
  <c r="H99" i="36" s="1"/>
  <c r="G98" i="36"/>
  <c r="H98" i="36" s="1"/>
  <c r="G97" i="36"/>
  <c r="H97" i="36" s="1"/>
  <c r="G96" i="36"/>
  <c r="H96" i="36" s="1"/>
  <c r="G95" i="36"/>
  <c r="H95" i="36" s="1"/>
  <c r="G94" i="36"/>
  <c r="H94" i="36" s="1"/>
  <c r="G93" i="36"/>
  <c r="H93" i="36" s="1"/>
  <c r="G92" i="36"/>
  <c r="H92" i="36" s="1"/>
  <c r="G91" i="36"/>
  <c r="H91" i="36" s="1"/>
  <c r="G90" i="36"/>
  <c r="H90" i="36" s="1"/>
  <c r="G89" i="36"/>
  <c r="H89" i="36" s="1"/>
  <c r="G88" i="36"/>
  <c r="H88" i="36" s="1"/>
  <c r="G87" i="36"/>
  <c r="H87" i="36" s="1"/>
  <c r="G86" i="36"/>
  <c r="H86" i="36" s="1"/>
  <c r="G85" i="36"/>
  <c r="H85" i="36" s="1"/>
  <c r="G84" i="36"/>
  <c r="H84" i="36" s="1"/>
  <c r="G83" i="36"/>
  <c r="H83" i="36" s="1"/>
  <c r="G81" i="36"/>
  <c r="H81" i="36" s="1"/>
  <c r="G80" i="36"/>
  <c r="H80" i="36" s="1"/>
  <c r="G79" i="36"/>
  <c r="H79" i="36" s="1"/>
  <c r="G78" i="36"/>
  <c r="H78" i="36" s="1"/>
  <c r="G77" i="36"/>
  <c r="H77" i="36" s="1"/>
  <c r="G76" i="36"/>
  <c r="H76" i="36" s="1"/>
  <c r="G75" i="36"/>
  <c r="H75" i="36" s="1"/>
  <c r="G74" i="36"/>
  <c r="H74" i="36" s="1"/>
  <c r="G73" i="36"/>
  <c r="H73" i="36" s="1"/>
  <c r="G72" i="36"/>
  <c r="H72" i="36" s="1"/>
  <c r="G71" i="36"/>
  <c r="H71" i="36" s="1"/>
  <c r="G70" i="36"/>
  <c r="H70" i="36" s="1"/>
  <c r="G69" i="36"/>
  <c r="H69" i="36" s="1"/>
  <c r="G68" i="36"/>
  <c r="H68" i="36" s="1"/>
  <c r="G67" i="36"/>
  <c r="H67" i="36" s="1"/>
  <c r="G66" i="36"/>
  <c r="H66" i="36" s="1"/>
  <c r="G65" i="36"/>
  <c r="H65" i="36" s="1"/>
  <c r="G64" i="36"/>
  <c r="H64" i="36" s="1"/>
  <c r="G63" i="36"/>
  <c r="H63" i="36" s="1"/>
  <c r="G62" i="36"/>
  <c r="H62" i="36" s="1"/>
  <c r="G61" i="36"/>
  <c r="H61" i="36" s="1"/>
  <c r="G56" i="36"/>
  <c r="H56" i="36" s="1"/>
  <c r="G55" i="36"/>
  <c r="H55" i="36" s="1"/>
  <c r="G54" i="36"/>
  <c r="H54" i="36" s="1"/>
  <c r="G53" i="36"/>
  <c r="H53" i="36" s="1"/>
  <c r="H18" i="36"/>
  <c r="H19" i="36"/>
  <c r="G18" i="36"/>
  <c r="G19" i="36"/>
  <c r="D10" i="83"/>
  <c r="D11" i="83"/>
  <c r="D12" i="83"/>
  <c r="D13" i="83"/>
  <c r="D14" i="83"/>
  <c r="D15" i="83"/>
  <c r="D16" i="83"/>
  <c r="D17" i="83"/>
  <c r="D18" i="83"/>
  <c r="D19" i="83"/>
  <c r="D20" i="83"/>
  <c r="D22" i="83"/>
  <c r="D23" i="83"/>
  <c r="D24" i="83"/>
  <c r="D26" i="83"/>
  <c r="D27" i="83"/>
  <c r="D28" i="83"/>
  <c r="D29" i="83"/>
  <c r="D31" i="83"/>
  <c r="D32" i="83"/>
  <c r="D33" i="83"/>
  <c r="D34" i="83"/>
  <c r="D35" i="83"/>
  <c r="D36" i="83"/>
  <c r="D38" i="83"/>
  <c r="D40" i="83"/>
  <c r="D41" i="83"/>
  <c r="D42" i="83"/>
  <c r="D43" i="83"/>
  <c r="D44" i="83"/>
  <c r="D45" i="83"/>
  <c r="D46" i="83"/>
  <c r="D47" i="83"/>
  <c r="D48" i="83"/>
  <c r="D49" i="83"/>
  <c r="D51" i="83"/>
  <c r="D53" i="83"/>
  <c r="D54" i="83"/>
  <c r="D55" i="83"/>
  <c r="D56" i="83"/>
  <c r="D57" i="83"/>
  <c r="D58" i="83"/>
  <c r="D59" i="83"/>
  <c r="D60" i="83"/>
  <c r="D62" i="83"/>
  <c r="D56" i="8"/>
  <c r="E56" i="8" s="1"/>
  <c r="D55" i="8"/>
  <c r="E55" i="8" s="1"/>
  <c r="D54" i="8"/>
  <c r="E54" i="8" s="1"/>
  <c r="D49" i="8"/>
  <c r="E49" i="8" s="1"/>
  <c r="D47" i="8"/>
  <c r="E47" i="8" s="1"/>
  <c r="D46" i="8"/>
  <c r="E46" i="8" s="1"/>
  <c r="D45" i="8"/>
  <c r="E45" i="8" s="1"/>
  <c r="D44" i="8"/>
  <c r="E44" i="8" s="1"/>
  <c r="D40" i="8"/>
  <c r="E40" i="8" s="1"/>
  <c r="D39" i="8"/>
  <c r="E39" i="8" s="1"/>
  <c r="D38" i="8"/>
  <c r="E38" i="8" s="1"/>
  <c r="D37" i="8"/>
  <c r="E37" i="8" s="1"/>
  <c r="D36" i="8"/>
  <c r="E36" i="8" s="1"/>
  <c r="D32" i="8"/>
  <c r="E32" i="8" s="1"/>
  <c r="D28" i="8"/>
  <c r="E28" i="8" s="1"/>
  <c r="D27" i="8"/>
  <c r="E27" i="8" s="1"/>
  <c r="D26" i="8"/>
  <c r="E26" i="8" s="1"/>
  <c r="D25" i="8"/>
  <c r="E25" i="8" s="1"/>
  <c r="D24" i="8"/>
  <c r="E24" i="8" s="1"/>
  <c r="D23" i="8"/>
  <c r="E23" i="8" s="1"/>
  <c r="D22" i="8"/>
  <c r="E22" i="8" s="1"/>
  <c r="D18" i="8"/>
  <c r="E18" i="8" s="1"/>
  <c r="D17" i="8"/>
  <c r="E17" i="8" s="1"/>
  <c r="D16" i="8"/>
  <c r="E16" i="8" s="1"/>
  <c r="D15" i="8"/>
  <c r="E15" i="8" s="1"/>
  <c r="D10" i="8"/>
  <c r="E10" i="8" s="1"/>
  <c r="D139" i="8"/>
  <c r="E139" i="8" s="1"/>
  <c r="D138" i="8"/>
  <c r="E138" i="8" s="1"/>
  <c r="D137" i="8"/>
  <c r="E137" i="8" s="1"/>
  <c r="D136" i="8"/>
  <c r="E136" i="8" s="1"/>
  <c r="C51" i="8"/>
  <c r="C43" i="8"/>
  <c r="C35" i="8"/>
  <c r="C21" i="8"/>
  <c r="D143" i="23"/>
  <c r="D144" i="23"/>
  <c r="E74" i="14"/>
  <c r="E75" i="14"/>
  <c r="E76" i="14"/>
  <c r="E77" i="14"/>
  <c r="E78" i="14"/>
  <c r="E79" i="14"/>
  <c r="E80" i="14"/>
  <c r="H151" i="3"/>
  <c r="H150" i="3"/>
  <c r="H149" i="3"/>
  <c r="H146" i="3"/>
  <c r="H145" i="3"/>
  <c r="H144" i="3"/>
  <c r="H143" i="3"/>
  <c r="H141" i="3"/>
  <c r="H140" i="3"/>
  <c r="H142" i="3"/>
  <c r="H139" i="3"/>
  <c r="H135" i="3"/>
  <c r="H118" i="3"/>
  <c r="H116" i="3"/>
  <c r="H92" i="3"/>
  <c r="H91" i="3"/>
  <c r="H90" i="3"/>
  <c r="H48" i="3"/>
  <c r="H41" i="3"/>
  <c r="H32" i="3"/>
  <c r="H33" i="3"/>
  <c r="H34" i="3"/>
  <c r="H35" i="3"/>
  <c r="H21" i="3"/>
  <c r="H22" i="3"/>
  <c r="H23" i="3"/>
  <c r="H24" i="3"/>
  <c r="H25" i="3"/>
  <c r="G79" i="39"/>
  <c r="G80" i="39"/>
  <c r="G81" i="39"/>
  <c r="G82" i="39"/>
  <c r="G83" i="39"/>
  <c r="G84" i="39"/>
  <c r="G12" i="72"/>
  <c r="E467" i="102"/>
  <c r="F467" i="102" s="1"/>
  <c r="E466" i="102"/>
  <c r="F466" i="102" s="1"/>
  <c r="E465" i="102"/>
  <c r="F465" i="102" s="1"/>
  <c r="E464" i="102"/>
  <c r="F464" i="102" s="1"/>
  <c r="E463" i="102"/>
  <c r="F463" i="102" s="1"/>
  <c r="E462" i="102"/>
  <c r="F462" i="102" s="1"/>
  <c r="E461" i="102"/>
  <c r="F461" i="102" s="1"/>
  <c r="E460" i="102"/>
  <c r="F460" i="102" s="1"/>
  <c r="E459" i="102"/>
  <c r="F459" i="102" s="1"/>
  <c r="E458" i="102"/>
  <c r="F458" i="102" s="1"/>
  <c r="E457" i="102"/>
  <c r="F457" i="102" s="1"/>
  <c r="E456" i="102"/>
  <c r="F456" i="102" s="1"/>
  <c r="E455" i="102"/>
  <c r="F455" i="102" s="1"/>
  <c r="E454" i="102"/>
  <c r="F454" i="102" s="1"/>
  <c r="E453" i="102"/>
  <c r="F453" i="102" s="1"/>
  <c r="E452" i="102"/>
  <c r="F452" i="102" s="1"/>
  <c r="E451" i="102"/>
  <c r="F451" i="102" s="1"/>
  <c r="E431" i="102"/>
  <c r="F431" i="102" s="1"/>
  <c r="E429" i="102"/>
  <c r="F429" i="102" s="1"/>
  <c r="E428" i="102"/>
  <c r="F428" i="102" s="1"/>
  <c r="E427" i="102"/>
  <c r="F427" i="102" s="1"/>
  <c r="E407" i="102"/>
  <c r="F407" i="102" s="1"/>
  <c r="E401" i="102"/>
  <c r="F401" i="102" s="1"/>
  <c r="E400" i="102"/>
  <c r="F400" i="102" s="1"/>
  <c r="E399" i="102"/>
  <c r="F399" i="102" s="1"/>
  <c r="E398" i="102"/>
  <c r="F398" i="102" s="1"/>
  <c r="E397" i="102"/>
  <c r="F397" i="102" s="1"/>
  <c r="E396" i="102"/>
  <c r="F396" i="102" s="1"/>
  <c r="E395" i="102"/>
  <c r="F395" i="102" s="1"/>
  <c r="E394" i="102"/>
  <c r="F394" i="102" s="1"/>
  <c r="E370" i="102"/>
  <c r="F370" i="102" s="1"/>
  <c r="E369" i="102"/>
  <c r="F369" i="102" s="1"/>
  <c r="E368" i="102"/>
  <c r="F368" i="102" s="1"/>
  <c r="E367" i="102"/>
  <c r="F367" i="102" s="1"/>
  <c r="E366" i="102"/>
  <c r="F366" i="102" s="1"/>
  <c r="E365" i="102"/>
  <c r="F365" i="102" s="1"/>
  <c r="E364" i="102"/>
  <c r="F364" i="102" s="1"/>
  <c r="E363" i="102"/>
  <c r="F363" i="102" s="1"/>
  <c r="E362" i="102"/>
  <c r="F362" i="102" s="1"/>
  <c r="E359" i="102"/>
  <c r="F359" i="102" s="1"/>
  <c r="E358" i="102"/>
  <c r="F358" i="102" s="1"/>
  <c r="E357" i="102"/>
  <c r="F357" i="102" s="1"/>
  <c r="E356" i="102"/>
  <c r="F356" i="102" s="1"/>
  <c r="E355" i="102"/>
  <c r="F355" i="102" s="1"/>
  <c r="E354" i="102"/>
  <c r="F354" i="102" s="1"/>
  <c r="E352" i="102"/>
  <c r="F352" i="102" s="1"/>
  <c r="E351" i="102"/>
  <c r="F351" i="102" s="1"/>
  <c r="E350" i="102"/>
  <c r="F350" i="102" s="1"/>
  <c r="E349" i="102"/>
  <c r="F349" i="102" s="1"/>
  <c r="E348" i="102"/>
  <c r="F348" i="102" s="1"/>
  <c r="E347" i="102"/>
  <c r="F347" i="102" s="1"/>
  <c r="E346" i="102"/>
  <c r="F346" i="102" s="1"/>
  <c r="E345" i="102"/>
  <c r="F345" i="102" s="1"/>
  <c r="E335" i="102"/>
  <c r="F335" i="102" s="1"/>
  <c r="E334" i="102"/>
  <c r="F334" i="102" s="1"/>
  <c r="E333" i="102"/>
  <c r="F333" i="102" s="1"/>
  <c r="E332" i="102"/>
  <c r="F332" i="102" s="1"/>
  <c r="E330" i="102"/>
  <c r="F330" i="102" s="1"/>
  <c r="E329" i="102"/>
  <c r="F329" i="102" s="1"/>
  <c r="E328" i="102"/>
  <c r="F328" i="102" s="1"/>
  <c r="E327" i="102"/>
  <c r="F327" i="102" s="1"/>
  <c r="E326" i="102"/>
  <c r="F326" i="102" s="1"/>
  <c r="E325" i="102"/>
  <c r="F325" i="102" s="1"/>
  <c r="E324" i="102"/>
  <c r="F324" i="102" s="1"/>
  <c r="E323" i="102"/>
  <c r="F323" i="102" s="1"/>
  <c r="E322" i="102"/>
  <c r="F322" i="102" s="1"/>
  <c r="E321" i="102"/>
  <c r="F321" i="102" s="1"/>
  <c r="E319" i="102"/>
  <c r="F319" i="102" s="1"/>
  <c r="E315" i="102"/>
  <c r="F315" i="102" s="1"/>
  <c r="E314" i="102"/>
  <c r="F314" i="102" s="1"/>
  <c r="E312" i="102"/>
  <c r="F312" i="102" s="1"/>
  <c r="E311" i="102"/>
  <c r="F311" i="102" s="1"/>
  <c r="E310" i="102"/>
  <c r="F310" i="102" s="1"/>
  <c r="E309" i="102"/>
  <c r="F309" i="102" s="1"/>
  <c r="E308" i="102"/>
  <c r="F308" i="102" s="1"/>
  <c r="E306" i="102"/>
  <c r="F306" i="102" s="1"/>
  <c r="E305" i="102"/>
  <c r="F305" i="102" s="1"/>
  <c r="E304" i="102"/>
  <c r="F304" i="102" s="1"/>
  <c r="E303" i="102"/>
  <c r="F303" i="102" s="1"/>
  <c r="E302" i="102"/>
  <c r="F302" i="102" s="1"/>
  <c r="E301" i="102"/>
  <c r="F301" i="102" s="1"/>
  <c r="E299" i="102"/>
  <c r="F299" i="102" s="1"/>
  <c r="E298" i="102"/>
  <c r="F298" i="102" s="1"/>
  <c r="E297" i="102"/>
  <c r="F297" i="102" s="1"/>
  <c r="E296" i="102"/>
  <c r="F296" i="102" s="1"/>
  <c r="E295" i="102"/>
  <c r="F295" i="102" s="1"/>
  <c r="E294" i="102"/>
  <c r="F294" i="102" s="1"/>
  <c r="E226" i="102"/>
  <c r="F226" i="102" s="1"/>
  <c r="E225" i="102"/>
  <c r="F225" i="102" s="1"/>
  <c r="E224" i="102"/>
  <c r="F224" i="102" s="1"/>
  <c r="E223" i="102"/>
  <c r="F223" i="102" s="1"/>
  <c r="E222" i="102"/>
  <c r="F222" i="102" s="1"/>
  <c r="E221" i="102"/>
  <c r="F221" i="102" s="1"/>
  <c r="E220" i="102"/>
  <c r="F220" i="102" s="1"/>
  <c r="E219" i="102"/>
  <c r="F219" i="102" s="1"/>
  <c r="E218" i="102"/>
  <c r="F218" i="102" s="1"/>
  <c r="E217" i="102"/>
  <c r="F217" i="102" s="1"/>
  <c r="E216" i="102"/>
  <c r="F216" i="102" s="1"/>
  <c r="E215" i="102"/>
  <c r="F215" i="102" s="1"/>
  <c r="E213" i="102"/>
  <c r="F213" i="102" s="1"/>
  <c r="E212" i="102"/>
  <c r="F212" i="102" s="1"/>
  <c r="E210" i="102"/>
  <c r="F210" i="102" s="1"/>
  <c r="E209" i="102"/>
  <c r="F209" i="102" s="1"/>
  <c r="E208" i="102"/>
  <c r="F208" i="102" s="1"/>
  <c r="E207" i="102"/>
  <c r="F207" i="102" s="1"/>
  <c r="E206" i="102"/>
  <c r="F206" i="102" s="1"/>
  <c r="E205" i="102"/>
  <c r="F205" i="102" s="1"/>
  <c r="E204" i="102"/>
  <c r="F204" i="102" s="1"/>
  <c r="E203" i="102"/>
  <c r="F203" i="102" s="1"/>
  <c r="E199" i="102"/>
  <c r="F199" i="102" s="1"/>
  <c r="E198" i="102"/>
  <c r="F198" i="102" s="1"/>
  <c r="E197" i="102"/>
  <c r="F197" i="102" s="1"/>
  <c r="E196" i="102"/>
  <c r="F196" i="102" s="1"/>
  <c r="E195" i="102"/>
  <c r="F195" i="102" s="1"/>
  <c r="E194" i="102"/>
  <c r="F194" i="102" s="1"/>
  <c r="E193" i="102"/>
  <c r="F193" i="102" s="1"/>
  <c r="E192" i="102"/>
  <c r="F192" i="102" s="1"/>
  <c r="E191" i="102"/>
  <c r="F191" i="102" s="1"/>
  <c r="E189" i="102"/>
  <c r="F189" i="102" s="1"/>
  <c r="E188" i="102"/>
  <c r="F188" i="102" s="1"/>
  <c r="E186" i="102"/>
  <c r="F186" i="102" s="1"/>
  <c r="E185" i="102"/>
  <c r="F185" i="102" s="1"/>
  <c r="E184" i="102"/>
  <c r="F184" i="102" s="1"/>
  <c r="E183" i="102"/>
  <c r="F183" i="102" s="1"/>
  <c r="E182" i="102"/>
  <c r="F182" i="102" s="1"/>
  <c r="E181" i="102"/>
  <c r="F181" i="102" s="1"/>
  <c r="E180" i="102"/>
  <c r="F180" i="102" s="1"/>
  <c r="E179" i="102"/>
  <c r="F179" i="102" s="1"/>
  <c r="E177" i="102"/>
  <c r="F177" i="102" s="1"/>
  <c r="E176" i="102"/>
  <c r="F176" i="102" s="1"/>
  <c r="E175" i="102"/>
  <c r="F175" i="102" s="1"/>
  <c r="E174" i="102"/>
  <c r="F174" i="102" s="1"/>
  <c r="E173" i="102"/>
  <c r="F173" i="102" s="1"/>
  <c r="E172" i="102"/>
  <c r="F172" i="102" s="1"/>
  <c r="E171" i="102"/>
  <c r="F171" i="102" s="1"/>
  <c r="E170" i="102"/>
  <c r="F170" i="102" s="1"/>
  <c r="E169" i="102"/>
  <c r="F169" i="102" s="1"/>
  <c r="E167" i="102"/>
  <c r="F167" i="102" s="1"/>
  <c r="E166" i="102"/>
  <c r="F166" i="102" s="1"/>
  <c r="E165" i="102"/>
  <c r="F165" i="102" s="1"/>
  <c r="E164" i="102"/>
  <c r="F164" i="102" s="1"/>
  <c r="E163" i="102"/>
  <c r="F163" i="102" s="1"/>
  <c r="E162" i="102"/>
  <c r="F162" i="102" s="1"/>
  <c r="E161" i="102"/>
  <c r="F161" i="102" s="1"/>
  <c r="E160" i="102"/>
  <c r="F160" i="102" s="1"/>
  <c r="E159" i="102"/>
  <c r="F159" i="102" s="1"/>
  <c r="E158" i="102"/>
  <c r="F158" i="102" s="1"/>
  <c r="E157" i="102"/>
  <c r="F157" i="102" s="1"/>
  <c r="E156" i="102"/>
  <c r="F156" i="102" s="1"/>
  <c r="E155" i="102"/>
  <c r="F155" i="102" s="1"/>
  <c r="E154" i="102"/>
  <c r="F154" i="102" s="1"/>
  <c r="E153" i="102"/>
  <c r="F153" i="102" s="1"/>
  <c r="E152" i="102"/>
  <c r="F152" i="102" s="1"/>
  <c r="E151" i="102"/>
  <c r="F151" i="102" s="1"/>
  <c r="E150" i="102"/>
  <c r="F150" i="102" s="1"/>
  <c r="E149" i="102"/>
  <c r="F149" i="102" s="1"/>
  <c r="E147" i="102"/>
  <c r="F147" i="102" s="1"/>
  <c r="E145" i="102"/>
  <c r="F145" i="102" s="1"/>
  <c r="E143" i="102"/>
  <c r="F143" i="102" s="1"/>
  <c r="E142" i="102"/>
  <c r="F142" i="102" s="1"/>
  <c r="E141" i="102"/>
  <c r="F141" i="102" s="1"/>
  <c r="E140" i="102"/>
  <c r="F140" i="102" s="1"/>
  <c r="E139" i="102"/>
  <c r="F139" i="102" s="1"/>
  <c r="E138" i="102"/>
  <c r="F138" i="102" s="1"/>
  <c r="E137" i="102"/>
  <c r="F137" i="102" s="1"/>
  <c r="E136" i="102"/>
  <c r="F136" i="102" s="1"/>
  <c r="E134" i="102"/>
  <c r="F134" i="102" s="1"/>
  <c r="E133" i="102"/>
  <c r="F133" i="102" s="1"/>
  <c r="E132" i="102"/>
  <c r="F132" i="102" s="1"/>
  <c r="E131" i="102"/>
  <c r="F131" i="102" s="1"/>
  <c r="E130" i="102"/>
  <c r="F130" i="102" s="1"/>
  <c r="E128" i="102"/>
  <c r="F128" i="102" s="1"/>
  <c r="E127" i="102"/>
  <c r="F127" i="102" s="1"/>
  <c r="E126" i="102"/>
  <c r="F126" i="102" s="1"/>
  <c r="E125" i="102"/>
  <c r="F125" i="102" s="1"/>
  <c r="E124" i="102"/>
  <c r="F124" i="102" s="1"/>
  <c r="E123" i="102"/>
  <c r="F123" i="102" s="1"/>
  <c r="E122" i="102"/>
  <c r="F122" i="102" s="1"/>
  <c r="E121" i="102"/>
  <c r="F121" i="102" s="1"/>
  <c r="E120" i="102"/>
  <c r="F120" i="102" s="1"/>
  <c r="E118" i="102"/>
  <c r="F118" i="102" s="1"/>
  <c r="E117" i="102"/>
  <c r="F117" i="102" s="1"/>
  <c r="E116" i="102"/>
  <c r="F116" i="102" s="1"/>
  <c r="E115" i="102"/>
  <c r="F115" i="102" s="1"/>
  <c r="E114" i="102"/>
  <c r="F114" i="102" s="1"/>
  <c r="E113" i="102"/>
  <c r="F113" i="102" s="1"/>
  <c r="E112" i="102"/>
  <c r="F112" i="102" s="1"/>
  <c r="E111" i="102"/>
  <c r="F111" i="102" s="1"/>
  <c r="E109" i="102"/>
  <c r="F109" i="102" s="1"/>
  <c r="E108" i="102"/>
  <c r="F108" i="102" s="1"/>
  <c r="E107" i="102"/>
  <c r="F107" i="102" s="1"/>
  <c r="E105" i="102"/>
  <c r="F105" i="102" s="1"/>
  <c r="E104" i="102"/>
  <c r="F104" i="102" s="1"/>
  <c r="E103" i="102"/>
  <c r="F103" i="102" s="1"/>
  <c r="E102" i="102"/>
  <c r="F102" i="102" s="1"/>
  <c r="E101" i="102"/>
  <c r="F101" i="102" s="1"/>
  <c r="E99" i="102"/>
  <c r="F99" i="102" s="1"/>
  <c r="E98" i="102"/>
  <c r="F98" i="102" s="1"/>
  <c r="E97" i="102"/>
  <c r="F97" i="102" s="1"/>
  <c r="E93" i="102"/>
  <c r="F93" i="102" s="1"/>
  <c r="E92" i="102"/>
  <c r="F92" i="102" s="1"/>
  <c r="E91" i="102"/>
  <c r="F91" i="102" s="1"/>
  <c r="E90" i="102"/>
  <c r="F90" i="102" s="1"/>
  <c r="E89" i="102"/>
  <c r="F89" i="102" s="1"/>
  <c r="E88" i="102"/>
  <c r="F88" i="102" s="1"/>
  <c r="E87" i="102"/>
  <c r="F87" i="102" s="1"/>
  <c r="E86" i="102"/>
  <c r="F86" i="102" s="1"/>
  <c r="E85" i="102"/>
  <c r="F85" i="102" s="1"/>
  <c r="E84" i="102"/>
  <c r="F84" i="102" s="1"/>
  <c r="E83" i="102"/>
  <c r="F83" i="102" s="1"/>
  <c r="E81" i="102"/>
  <c r="F81" i="102" s="1"/>
  <c r="E80" i="102"/>
  <c r="F80" i="102" s="1"/>
  <c r="E79" i="102"/>
  <c r="F79" i="102" s="1"/>
  <c r="E78" i="102"/>
  <c r="F78" i="102" s="1"/>
  <c r="E77" i="102"/>
  <c r="F77" i="102" s="1"/>
  <c r="E76" i="102"/>
  <c r="F76" i="102" s="1"/>
  <c r="E75" i="102"/>
  <c r="F75" i="102" s="1"/>
  <c r="E74" i="102"/>
  <c r="F74" i="102" s="1"/>
  <c r="E73" i="102"/>
  <c r="F73" i="102" s="1"/>
  <c r="E71" i="102"/>
  <c r="F71" i="102" s="1"/>
  <c r="E70" i="102"/>
  <c r="F70" i="102" s="1"/>
  <c r="E69" i="102"/>
  <c r="F69" i="102" s="1"/>
  <c r="E68" i="102"/>
  <c r="F68" i="102" s="1"/>
  <c r="E67" i="102"/>
  <c r="F67" i="102" s="1"/>
  <c r="E66" i="102"/>
  <c r="F66" i="102" s="1"/>
  <c r="E65" i="102"/>
  <c r="F65" i="102" s="1"/>
  <c r="E63" i="102"/>
  <c r="F63" i="102" s="1"/>
  <c r="E62" i="102"/>
  <c r="F62" i="102" s="1"/>
  <c r="E60" i="102"/>
  <c r="F60" i="102" s="1"/>
  <c r="E59" i="102"/>
  <c r="F59" i="102" s="1"/>
  <c r="E58" i="102"/>
  <c r="F58" i="102" s="1"/>
  <c r="E57" i="102"/>
  <c r="F57" i="102" s="1"/>
  <c r="E56" i="102"/>
  <c r="F56" i="102" s="1"/>
  <c r="E54" i="102"/>
  <c r="F54" i="102" s="1"/>
  <c r="E53" i="102"/>
  <c r="F53" i="102" s="1"/>
  <c r="E52" i="102"/>
  <c r="F52" i="102" s="1"/>
  <c r="E51" i="102"/>
  <c r="F51" i="102" s="1"/>
  <c r="E50" i="102"/>
  <c r="F50" i="102" s="1"/>
  <c r="E49" i="102"/>
  <c r="F49" i="102" s="1"/>
  <c r="E48" i="102"/>
  <c r="F48" i="102" s="1"/>
  <c r="E47" i="102"/>
  <c r="F47" i="102" s="1"/>
  <c r="E45" i="102"/>
  <c r="F45" i="102" s="1"/>
  <c r="E44" i="102"/>
  <c r="F44" i="102" s="1"/>
  <c r="E43" i="102"/>
  <c r="F43" i="102" s="1"/>
  <c r="E42" i="102"/>
  <c r="F42" i="102" s="1"/>
  <c r="E41" i="102"/>
  <c r="F41" i="102" s="1"/>
  <c r="E39" i="102"/>
  <c r="F39" i="102" s="1"/>
  <c r="E38" i="102"/>
  <c r="F38" i="102" s="1"/>
  <c r="E37" i="102"/>
  <c r="F37" i="102" s="1"/>
  <c r="E36" i="102"/>
  <c r="F36" i="102" s="1"/>
  <c r="E35" i="102"/>
  <c r="F35" i="102" s="1"/>
  <c r="E34" i="102"/>
  <c r="F34" i="102" s="1"/>
  <c r="E32" i="102"/>
  <c r="F32" i="102" s="1"/>
  <c r="E30" i="102"/>
  <c r="F30" i="102" s="1"/>
  <c r="E29" i="102"/>
  <c r="F29" i="102" s="1"/>
  <c r="E28" i="102"/>
  <c r="F28" i="102" s="1"/>
  <c r="E27" i="102"/>
  <c r="F27" i="102" s="1"/>
  <c r="E26" i="102"/>
  <c r="F26" i="102" s="1"/>
  <c r="E25" i="102"/>
  <c r="F25" i="102" s="1"/>
  <c r="E24" i="102"/>
  <c r="F24" i="102" s="1"/>
  <c r="E23" i="102"/>
  <c r="F23" i="102" s="1"/>
  <c r="E22" i="102"/>
  <c r="F22" i="102" s="1"/>
  <c r="E21" i="102"/>
  <c r="F21" i="102" s="1"/>
  <c r="E20" i="102"/>
  <c r="F20" i="102" s="1"/>
  <c r="E19" i="102"/>
  <c r="F19" i="102" s="1"/>
  <c r="E18" i="102"/>
  <c r="F18" i="102" s="1"/>
  <c r="E17" i="102"/>
  <c r="F17" i="102" s="1"/>
  <c r="E16" i="102"/>
  <c r="F16" i="102" s="1"/>
  <c r="E15" i="102"/>
  <c r="F15" i="102" s="1"/>
  <c r="E14" i="102"/>
  <c r="F14" i="102" s="1"/>
  <c r="E13" i="102"/>
  <c r="F13" i="102" s="1"/>
  <c r="E12" i="102"/>
  <c r="F12" i="102" s="1"/>
  <c r="E11" i="102"/>
  <c r="F11" i="102" s="1"/>
  <c r="E10" i="102"/>
  <c r="F10" i="102" s="1"/>
  <c r="E9" i="102"/>
  <c r="F9" i="102" s="1"/>
  <c r="F213" i="101"/>
  <c r="G213" i="101" s="1"/>
  <c r="F212" i="101"/>
  <c r="G212" i="101" s="1"/>
  <c r="F211" i="101"/>
  <c r="G211" i="101" s="1"/>
  <c r="F210" i="101"/>
  <c r="G210" i="101" s="1"/>
  <c r="F209" i="101"/>
  <c r="G209" i="101" s="1"/>
  <c r="F208" i="101"/>
  <c r="G208" i="101" s="1"/>
  <c r="F207" i="101"/>
  <c r="G207" i="101" s="1"/>
  <c r="F206" i="101"/>
  <c r="G206" i="101" s="1"/>
  <c r="F205" i="101"/>
  <c r="G205" i="101" s="1"/>
  <c r="F204" i="101"/>
  <c r="G204" i="101" s="1"/>
  <c r="F203" i="101"/>
  <c r="G203" i="101" s="1"/>
  <c r="F201" i="101"/>
  <c r="G201" i="101" s="1"/>
  <c r="F199" i="101"/>
  <c r="G199" i="101" s="1"/>
  <c r="F198" i="101"/>
  <c r="G198" i="101" s="1"/>
  <c r="F197" i="101"/>
  <c r="G197" i="101" s="1"/>
  <c r="F196" i="101"/>
  <c r="G196" i="101" s="1"/>
  <c r="F195" i="101"/>
  <c r="G195" i="101" s="1"/>
  <c r="F194" i="101"/>
  <c r="G194" i="101" s="1"/>
  <c r="F193" i="101"/>
  <c r="G193" i="101" s="1"/>
  <c r="F192" i="101"/>
  <c r="G192" i="101" s="1"/>
  <c r="F190" i="101"/>
  <c r="G190" i="101" s="1"/>
  <c r="F189" i="101"/>
  <c r="G189" i="101" s="1"/>
  <c r="F188" i="101"/>
  <c r="G188" i="101" s="1"/>
  <c r="F187" i="101"/>
  <c r="G187" i="101" s="1"/>
  <c r="F186" i="101"/>
  <c r="G186" i="101" s="1"/>
  <c r="F185" i="101"/>
  <c r="G185" i="101" s="1"/>
  <c r="F184" i="101"/>
  <c r="G184" i="101" s="1"/>
  <c r="F183" i="101"/>
  <c r="G183" i="101" s="1"/>
  <c r="F182" i="101"/>
  <c r="G182" i="101" s="1"/>
  <c r="F181" i="101"/>
  <c r="G181" i="101" s="1"/>
  <c r="F180" i="101"/>
  <c r="G180" i="101" s="1"/>
  <c r="F179" i="101"/>
  <c r="G179" i="101" s="1"/>
  <c r="F177" i="101"/>
  <c r="G177" i="101" s="1"/>
  <c r="F176" i="101"/>
  <c r="G176" i="101" s="1"/>
  <c r="F175" i="101"/>
  <c r="G175" i="101" s="1"/>
  <c r="F174" i="101"/>
  <c r="G174" i="101" s="1"/>
  <c r="F173" i="101"/>
  <c r="G173" i="101" s="1"/>
  <c r="F170" i="101"/>
  <c r="G170" i="101" s="1"/>
  <c r="F168" i="101"/>
  <c r="G168" i="101" s="1"/>
  <c r="F167" i="101"/>
  <c r="G167" i="101" s="1"/>
  <c r="F166" i="101"/>
  <c r="G166" i="101" s="1"/>
  <c r="F165" i="101"/>
  <c r="G165" i="101" s="1"/>
  <c r="F164" i="101"/>
  <c r="G164" i="101" s="1"/>
  <c r="F160" i="101"/>
  <c r="G160" i="101" s="1"/>
  <c r="F159" i="101"/>
  <c r="G159" i="101" s="1"/>
  <c r="F158" i="101"/>
  <c r="G158" i="101" s="1"/>
  <c r="F157" i="101"/>
  <c r="G157" i="101" s="1"/>
  <c r="F155" i="101"/>
  <c r="G155" i="101" s="1"/>
  <c r="F154" i="101"/>
  <c r="G154" i="101" s="1"/>
  <c r="F153" i="101"/>
  <c r="G153" i="101" s="1"/>
  <c r="F151" i="101"/>
  <c r="G151" i="101" s="1"/>
  <c r="F150" i="101"/>
  <c r="G150" i="101" s="1"/>
  <c r="F149" i="101"/>
  <c r="G149" i="101" s="1"/>
  <c r="F148" i="101"/>
  <c r="G148" i="101" s="1"/>
  <c r="F147" i="101"/>
  <c r="G147" i="101" s="1"/>
  <c r="F146" i="101"/>
  <c r="G146" i="101" s="1"/>
  <c r="F145" i="101"/>
  <c r="G145" i="101" s="1"/>
  <c r="F143" i="101"/>
  <c r="G143" i="101" s="1"/>
  <c r="F142" i="101"/>
  <c r="G142" i="101" s="1"/>
  <c r="F141" i="101"/>
  <c r="G141" i="101" s="1"/>
  <c r="F140" i="101"/>
  <c r="G140" i="101" s="1"/>
  <c r="F139" i="101"/>
  <c r="G139" i="101" s="1"/>
  <c r="F138" i="101"/>
  <c r="G138" i="101" s="1"/>
  <c r="F137" i="101"/>
  <c r="G137" i="101" s="1"/>
  <c r="F136" i="101"/>
  <c r="G136" i="101" s="1"/>
  <c r="F135" i="101"/>
  <c r="G135" i="101" s="1"/>
  <c r="F134" i="101"/>
  <c r="G134" i="101" s="1"/>
  <c r="F133" i="101"/>
  <c r="G133" i="101" s="1"/>
  <c r="F132" i="101"/>
  <c r="G132" i="101" s="1"/>
  <c r="F131" i="101"/>
  <c r="G131" i="101" s="1"/>
  <c r="F130" i="101"/>
  <c r="G130" i="101" s="1"/>
  <c r="F129" i="101"/>
  <c r="G129" i="101" s="1"/>
  <c r="F128" i="101"/>
  <c r="G128" i="101" s="1"/>
  <c r="F127" i="101"/>
  <c r="G127" i="101" s="1"/>
  <c r="F126" i="101"/>
  <c r="G126" i="101" s="1"/>
  <c r="F125" i="101"/>
  <c r="G125" i="101" s="1"/>
  <c r="F124" i="101"/>
  <c r="G124" i="101" s="1"/>
  <c r="F123" i="101"/>
  <c r="G123" i="101" s="1"/>
  <c r="F122" i="101"/>
  <c r="G122" i="101" s="1"/>
  <c r="F121" i="101"/>
  <c r="G121" i="101" s="1"/>
  <c r="F119" i="101"/>
  <c r="G119" i="101" s="1"/>
  <c r="F117" i="101"/>
  <c r="G117" i="101" s="1"/>
  <c r="F116" i="101"/>
  <c r="G116" i="101" s="1"/>
  <c r="F115" i="101"/>
  <c r="G115" i="101" s="1"/>
  <c r="F114" i="101"/>
  <c r="G114" i="101" s="1"/>
  <c r="F113" i="101"/>
  <c r="G113" i="101" s="1"/>
  <c r="F111" i="101"/>
  <c r="G111" i="101" s="1"/>
  <c r="F110" i="101"/>
  <c r="G110" i="101" s="1"/>
  <c r="F109" i="101"/>
  <c r="G109" i="101" s="1"/>
  <c r="F107" i="101"/>
  <c r="G107" i="101" s="1"/>
  <c r="F106" i="101"/>
  <c r="G106" i="101" s="1"/>
  <c r="F105" i="101"/>
  <c r="G105" i="101" s="1"/>
  <c r="F104" i="101"/>
  <c r="G104" i="101" s="1"/>
  <c r="F101" i="101"/>
  <c r="G101" i="101" s="1"/>
  <c r="F100" i="101"/>
  <c r="G100" i="101" s="1"/>
  <c r="F99" i="101"/>
  <c r="G99" i="101" s="1"/>
  <c r="F98" i="101"/>
  <c r="G98" i="101" s="1"/>
  <c r="F97" i="101"/>
  <c r="G97" i="101" s="1"/>
  <c r="F95" i="101"/>
  <c r="G95" i="101" s="1"/>
  <c r="F94" i="101"/>
  <c r="G94" i="101" s="1"/>
  <c r="F93" i="101"/>
  <c r="G93" i="101" s="1"/>
  <c r="F91" i="101"/>
  <c r="G91" i="101" s="1"/>
  <c r="F90" i="101"/>
  <c r="G90" i="101" s="1"/>
  <c r="F89" i="101"/>
  <c r="G89" i="101" s="1"/>
  <c r="F88" i="101"/>
  <c r="G88" i="101" s="1"/>
  <c r="F87" i="101"/>
  <c r="G87" i="101" s="1"/>
  <c r="F86" i="101"/>
  <c r="G86" i="101" s="1"/>
  <c r="F85" i="101"/>
  <c r="G85" i="101" s="1"/>
  <c r="F84" i="101"/>
  <c r="G84" i="101" s="1"/>
  <c r="F82" i="101"/>
  <c r="G82" i="101" s="1"/>
  <c r="F81" i="101"/>
  <c r="G81" i="101" s="1"/>
  <c r="F80" i="101"/>
  <c r="G80" i="101" s="1"/>
  <c r="F79" i="101"/>
  <c r="G79" i="101" s="1"/>
  <c r="F78" i="101"/>
  <c r="G78" i="101" s="1"/>
  <c r="F77" i="101"/>
  <c r="G77" i="101" s="1"/>
  <c r="F76" i="101"/>
  <c r="G76" i="101" s="1"/>
  <c r="F75" i="101"/>
  <c r="G75" i="101" s="1"/>
  <c r="F74" i="101"/>
  <c r="G74" i="101" s="1"/>
  <c r="F73" i="101"/>
  <c r="G73" i="101" s="1"/>
  <c r="F72" i="101"/>
  <c r="G72" i="101" s="1"/>
  <c r="F71" i="101"/>
  <c r="G71" i="101" s="1"/>
  <c r="F69" i="101"/>
  <c r="G69" i="101" s="1"/>
  <c r="F68" i="101"/>
  <c r="G68" i="101" s="1"/>
  <c r="F67" i="101"/>
  <c r="G67" i="101" s="1"/>
  <c r="F66" i="101"/>
  <c r="G66" i="101" s="1"/>
  <c r="F65" i="101"/>
  <c r="G65" i="101" s="1"/>
  <c r="F64" i="101"/>
  <c r="G64" i="101" s="1"/>
  <c r="F63" i="101"/>
  <c r="G63" i="101" s="1"/>
  <c r="F62" i="101"/>
  <c r="G62" i="101" s="1"/>
  <c r="F60" i="101"/>
  <c r="G60" i="101" s="1"/>
  <c r="F59" i="101"/>
  <c r="G59" i="101" s="1"/>
  <c r="F58" i="101"/>
  <c r="G58" i="101" s="1"/>
  <c r="F56" i="101"/>
  <c r="G56" i="101" s="1"/>
  <c r="F55" i="101"/>
  <c r="G55" i="101" s="1"/>
  <c r="F54" i="101"/>
  <c r="G54" i="101" s="1"/>
  <c r="F53" i="101"/>
  <c r="G53" i="101" s="1"/>
  <c r="F52" i="101"/>
  <c r="G52" i="101" s="1"/>
  <c r="F51" i="101"/>
  <c r="G51" i="101" s="1"/>
  <c r="F50" i="101"/>
  <c r="G50" i="101" s="1"/>
  <c r="F49" i="101"/>
  <c r="G49" i="101" s="1"/>
  <c r="F48" i="101"/>
  <c r="G48" i="101" s="1"/>
  <c r="F47" i="101"/>
  <c r="G47" i="101" s="1"/>
  <c r="F46" i="101"/>
  <c r="G46" i="101" s="1"/>
  <c r="F45" i="101"/>
  <c r="G45" i="101" s="1"/>
  <c r="F44" i="101"/>
  <c r="G44" i="101" s="1"/>
  <c r="F43" i="101"/>
  <c r="G43" i="101" s="1"/>
  <c r="F42" i="101"/>
  <c r="G42" i="101" s="1"/>
  <c r="F41" i="101"/>
  <c r="G41" i="101" s="1"/>
  <c r="F40" i="101"/>
  <c r="G40" i="101" s="1"/>
  <c r="F39" i="101"/>
  <c r="G39" i="101" s="1"/>
  <c r="F38" i="101"/>
  <c r="G38" i="101" s="1"/>
  <c r="F36" i="101"/>
  <c r="G36" i="101" s="1"/>
  <c r="F35" i="101"/>
  <c r="G35" i="101" s="1"/>
  <c r="F34" i="101"/>
  <c r="G34" i="101" s="1"/>
  <c r="F33" i="101"/>
  <c r="G33" i="101" s="1"/>
  <c r="F32" i="101"/>
  <c r="G32" i="101" s="1"/>
  <c r="F31" i="101"/>
  <c r="G31" i="101" s="1"/>
  <c r="F30" i="101"/>
  <c r="G30" i="101" s="1"/>
  <c r="F29" i="101"/>
  <c r="G29" i="101" s="1"/>
  <c r="F27" i="101"/>
  <c r="G27" i="101" s="1"/>
  <c r="F26" i="101"/>
  <c r="G26" i="101" s="1"/>
  <c r="F25" i="101"/>
  <c r="G25" i="101" s="1"/>
  <c r="F24" i="101"/>
  <c r="G24" i="101" s="1"/>
  <c r="F23" i="101"/>
  <c r="G23" i="101" s="1"/>
  <c r="F22" i="101"/>
  <c r="G22" i="101" s="1"/>
  <c r="F21" i="101"/>
  <c r="G21" i="101" s="1"/>
  <c r="F20" i="101"/>
  <c r="G20" i="101" s="1"/>
  <c r="F19" i="101"/>
  <c r="G19" i="101" s="1"/>
  <c r="F18" i="101"/>
  <c r="G18" i="101" s="1"/>
  <c r="F17" i="101"/>
  <c r="G17" i="101" s="1"/>
  <c r="F16" i="101"/>
  <c r="G16" i="101" s="1"/>
  <c r="F15" i="101"/>
  <c r="G15" i="101" s="1"/>
  <c r="F14" i="101"/>
  <c r="G14" i="101" s="1"/>
  <c r="F13" i="101"/>
  <c r="G13" i="101" s="1"/>
  <c r="F12" i="101"/>
  <c r="G12" i="101" s="1"/>
  <c r="F11" i="101"/>
  <c r="G11" i="101" s="1"/>
  <c r="C282" i="57"/>
  <c r="D282" i="57" s="1"/>
  <c r="C258" i="57"/>
  <c r="D258" i="57" s="1"/>
  <c r="C254" i="57"/>
  <c r="D254" i="57" s="1"/>
  <c r="C251" i="57"/>
  <c r="D251" i="57" s="1"/>
  <c r="C250" i="57"/>
  <c r="D250" i="57" s="1"/>
  <c r="C240" i="57"/>
  <c r="D240" i="57" s="1"/>
  <c r="C227" i="57"/>
  <c r="D227" i="57" s="1"/>
  <c r="C223" i="57"/>
  <c r="D223" i="57" s="1"/>
  <c r="C214" i="57"/>
  <c r="D214" i="57" s="1"/>
  <c r="C192" i="57"/>
  <c r="D192" i="57" s="1"/>
  <c r="C182" i="57"/>
  <c r="D182" i="57" s="1"/>
  <c r="C178" i="57"/>
  <c r="D178" i="57" s="1"/>
  <c r="C175" i="57"/>
  <c r="D175" i="57" s="1"/>
  <c r="C173" i="57"/>
  <c r="D173" i="57" s="1"/>
  <c r="C171" i="57"/>
  <c r="D171" i="57" s="1"/>
  <c r="C169" i="57"/>
  <c r="D169" i="57" s="1"/>
  <c r="C166" i="57"/>
  <c r="D166" i="57" s="1"/>
  <c r="C159" i="57"/>
  <c r="D159" i="57" s="1"/>
  <c r="D156" i="57"/>
  <c r="C156" i="57"/>
  <c r="D146" i="57"/>
  <c r="D147" i="57"/>
  <c r="D148" i="57"/>
  <c r="D149" i="57"/>
  <c r="D150" i="57"/>
  <c r="C146" i="57"/>
  <c r="C147" i="57"/>
  <c r="C148" i="57"/>
  <c r="C149" i="57"/>
  <c r="C150" i="57"/>
  <c r="C131" i="57"/>
  <c r="D131" i="57" s="1"/>
  <c r="D129" i="57"/>
  <c r="C129" i="57"/>
  <c r="D122" i="57"/>
  <c r="C122" i="57"/>
  <c r="C114" i="57"/>
  <c r="D114" i="57" s="1"/>
  <c r="C115" i="57"/>
  <c r="D115" i="57" s="1"/>
  <c r="C116" i="57"/>
  <c r="D116" i="57" s="1"/>
  <c r="C43" i="57"/>
  <c r="D43" i="57" s="1"/>
  <c r="C308" i="57"/>
  <c r="D308" i="57" s="1"/>
  <c r="C307" i="57"/>
  <c r="D307" i="57" s="1"/>
  <c r="C306" i="57"/>
  <c r="D306" i="57" s="1"/>
  <c r="C305" i="57"/>
  <c r="D305" i="57" s="1"/>
  <c r="C304" i="57"/>
  <c r="D304" i="57" s="1"/>
  <c r="C303" i="57"/>
  <c r="D303" i="57" s="1"/>
  <c r="C302" i="57"/>
  <c r="D302" i="57" s="1"/>
  <c r="C301" i="57"/>
  <c r="D301" i="57" s="1"/>
  <c r="C300" i="57"/>
  <c r="D300" i="57" s="1"/>
  <c r="C299" i="57"/>
  <c r="D299" i="57" s="1"/>
  <c r="C298" i="57"/>
  <c r="D298" i="57" s="1"/>
  <c r="C296" i="57"/>
  <c r="D296" i="57" s="1"/>
  <c r="C295" i="57"/>
  <c r="D295" i="57" s="1"/>
  <c r="C294" i="57"/>
  <c r="D294" i="57" s="1"/>
  <c r="E329" i="100"/>
  <c r="F329" i="100" s="1"/>
  <c r="E328" i="100"/>
  <c r="F328" i="100" s="1"/>
  <c r="E327" i="100"/>
  <c r="F327" i="100" s="1"/>
  <c r="E326" i="100"/>
  <c r="F326" i="100" s="1"/>
  <c r="E325" i="100"/>
  <c r="F325" i="100" s="1"/>
  <c r="E324" i="100"/>
  <c r="F324" i="100" s="1"/>
  <c r="E323" i="100"/>
  <c r="F323" i="100" s="1"/>
  <c r="E322" i="100"/>
  <c r="F322" i="100" s="1"/>
  <c r="E321" i="100"/>
  <c r="F321" i="100" s="1"/>
  <c r="E320" i="100"/>
  <c r="F320" i="100" s="1"/>
  <c r="E319" i="100"/>
  <c r="F319" i="100" s="1"/>
  <c r="E318" i="100"/>
  <c r="F318" i="100" s="1"/>
  <c r="E317" i="100"/>
  <c r="F317" i="100" s="1"/>
  <c r="E316" i="100"/>
  <c r="F316" i="100" s="1"/>
  <c r="E315" i="100"/>
  <c r="F315" i="100" s="1"/>
  <c r="E314" i="100"/>
  <c r="F314" i="100" s="1"/>
  <c r="E312" i="100"/>
  <c r="F312" i="100" s="1"/>
  <c r="E311" i="100"/>
  <c r="F311" i="100" s="1"/>
  <c r="E309" i="100"/>
  <c r="F309" i="100" s="1"/>
  <c r="E308" i="100"/>
  <c r="F308" i="100" s="1"/>
  <c r="E306" i="100"/>
  <c r="F306" i="100" s="1"/>
  <c r="E305" i="100"/>
  <c r="F305" i="100" s="1"/>
  <c r="E301" i="100"/>
  <c r="F301" i="100" s="1"/>
  <c r="E300" i="100"/>
  <c r="F300" i="100" s="1"/>
  <c r="E299" i="100"/>
  <c r="F299" i="100" s="1"/>
  <c r="E298" i="100"/>
  <c r="F298" i="100" s="1"/>
  <c r="E297" i="100"/>
  <c r="F297" i="100" s="1"/>
  <c r="E296" i="100"/>
  <c r="F296" i="100" s="1"/>
  <c r="E295" i="100"/>
  <c r="F295" i="100" s="1"/>
  <c r="E293" i="100"/>
  <c r="F293" i="100" s="1"/>
  <c r="E292" i="100"/>
  <c r="F292" i="100" s="1"/>
  <c r="E291" i="100"/>
  <c r="F291" i="100" s="1"/>
  <c r="E290" i="100"/>
  <c r="F290" i="100" s="1"/>
  <c r="E289" i="100"/>
  <c r="F289" i="100" s="1"/>
  <c r="E288" i="100"/>
  <c r="F288" i="100" s="1"/>
  <c r="E284" i="100"/>
  <c r="F284" i="100" s="1"/>
  <c r="E283" i="100"/>
  <c r="F283" i="100" s="1"/>
  <c r="E282" i="100"/>
  <c r="F282" i="100" s="1"/>
  <c r="E281" i="100"/>
  <c r="F281" i="100" s="1"/>
  <c r="E280" i="100"/>
  <c r="F280" i="100" s="1"/>
  <c r="E279" i="100"/>
  <c r="F279" i="100" s="1"/>
  <c r="E277" i="100"/>
  <c r="F277" i="100" s="1"/>
  <c r="E276" i="100"/>
  <c r="F276" i="100" s="1"/>
  <c r="E275" i="100"/>
  <c r="F275" i="100" s="1"/>
  <c r="E274" i="100"/>
  <c r="F274" i="100" s="1"/>
  <c r="E273" i="100"/>
  <c r="F273" i="100" s="1"/>
  <c r="E272" i="100"/>
  <c r="F272" i="100" s="1"/>
  <c r="E271" i="100"/>
  <c r="F271" i="100" s="1"/>
  <c r="E270" i="100"/>
  <c r="F270" i="100" s="1"/>
  <c r="E269" i="100"/>
  <c r="F269" i="100" s="1"/>
  <c r="E268" i="100"/>
  <c r="F268" i="100" s="1"/>
  <c r="E267" i="100"/>
  <c r="F267" i="100" s="1"/>
  <c r="E266" i="100"/>
  <c r="F266" i="100" s="1"/>
  <c r="E265" i="100"/>
  <c r="F265" i="100" s="1"/>
  <c r="E264" i="100"/>
  <c r="F264" i="100" s="1"/>
  <c r="E263" i="100"/>
  <c r="F263" i="100" s="1"/>
  <c r="E262" i="100"/>
  <c r="F262" i="100" s="1"/>
  <c r="E261" i="100"/>
  <c r="F261" i="100" s="1"/>
  <c r="E259" i="100"/>
  <c r="F259" i="100" s="1"/>
  <c r="E258" i="100"/>
  <c r="F258" i="100" s="1"/>
  <c r="E257" i="100"/>
  <c r="F257" i="100" s="1"/>
  <c r="E256" i="100"/>
  <c r="F256" i="100" s="1"/>
  <c r="E255" i="100"/>
  <c r="F255" i="100" s="1"/>
  <c r="E254" i="100"/>
  <c r="F254" i="100" s="1"/>
  <c r="E253" i="100"/>
  <c r="F253" i="100" s="1"/>
  <c r="E252" i="100"/>
  <c r="F252" i="100" s="1"/>
  <c r="E251" i="100"/>
  <c r="F251" i="100" s="1"/>
  <c r="E250" i="100"/>
  <c r="F250" i="100" s="1"/>
  <c r="E249" i="100"/>
  <c r="F249" i="100" s="1"/>
  <c r="E248" i="100"/>
  <c r="F248" i="100" s="1"/>
  <c r="E247" i="100"/>
  <c r="F247" i="100" s="1"/>
  <c r="E246" i="100"/>
  <c r="F246" i="100" s="1"/>
  <c r="E245" i="100"/>
  <c r="F245" i="100" s="1"/>
  <c r="E244" i="100"/>
  <c r="F244" i="100" s="1"/>
  <c r="E243" i="100"/>
  <c r="F243" i="100" s="1"/>
  <c r="E242" i="100"/>
  <c r="F242" i="100" s="1"/>
  <c r="E239" i="100"/>
  <c r="F239" i="100" s="1"/>
  <c r="E238" i="100"/>
  <c r="F238" i="100" s="1"/>
  <c r="E237" i="100"/>
  <c r="F237" i="100" s="1"/>
  <c r="E236" i="100"/>
  <c r="F236" i="100" s="1"/>
  <c r="E235" i="100"/>
  <c r="F235" i="100" s="1"/>
  <c r="E234" i="100"/>
  <c r="F234" i="100" s="1"/>
  <c r="E233" i="100"/>
  <c r="F233" i="100" s="1"/>
  <c r="E232" i="100"/>
  <c r="F232" i="100" s="1"/>
  <c r="E230" i="100"/>
  <c r="F230" i="100" s="1"/>
  <c r="E229" i="100"/>
  <c r="F229" i="100" s="1"/>
  <c r="E228" i="100"/>
  <c r="F228" i="100" s="1"/>
  <c r="E227" i="100"/>
  <c r="F227" i="100" s="1"/>
  <c r="E226" i="100"/>
  <c r="F226" i="100" s="1"/>
  <c r="E225" i="100"/>
  <c r="F225" i="100" s="1"/>
  <c r="E223" i="100"/>
  <c r="F223" i="100" s="1"/>
  <c r="E222" i="100"/>
  <c r="F222" i="100" s="1"/>
  <c r="E220" i="100"/>
  <c r="F220" i="100" s="1"/>
  <c r="E219" i="100"/>
  <c r="F219" i="100" s="1"/>
  <c r="E218" i="100"/>
  <c r="F218" i="100" s="1"/>
  <c r="E217" i="100"/>
  <c r="F217" i="100" s="1"/>
  <c r="E216" i="100"/>
  <c r="F216" i="100" s="1"/>
  <c r="E215" i="100"/>
  <c r="F215" i="100" s="1"/>
  <c r="E213" i="100"/>
  <c r="F213" i="100" s="1"/>
  <c r="E212" i="100"/>
  <c r="F212" i="100" s="1"/>
  <c r="E211" i="100"/>
  <c r="F211" i="100" s="1"/>
  <c r="E210" i="100"/>
  <c r="F210" i="100" s="1"/>
  <c r="E209" i="100"/>
  <c r="F209" i="100" s="1"/>
  <c r="E208" i="100"/>
  <c r="F208" i="100" s="1"/>
  <c r="E207" i="100"/>
  <c r="F207" i="100" s="1"/>
  <c r="E206" i="100"/>
  <c r="F206" i="100" s="1"/>
  <c r="E205" i="100"/>
  <c r="F205" i="100" s="1"/>
  <c r="E204" i="100"/>
  <c r="F204" i="100" s="1"/>
  <c r="E203" i="100"/>
  <c r="F203" i="100" s="1"/>
  <c r="E202" i="100"/>
  <c r="F202" i="100" s="1"/>
  <c r="E201" i="100"/>
  <c r="F201" i="100" s="1"/>
  <c r="E200" i="100"/>
  <c r="F200" i="100" s="1"/>
  <c r="E199" i="100"/>
  <c r="F199" i="100" s="1"/>
  <c r="E198" i="100"/>
  <c r="F198" i="100" s="1"/>
  <c r="E197" i="100"/>
  <c r="F197" i="100" s="1"/>
  <c r="E196" i="100"/>
  <c r="F196" i="100" s="1"/>
  <c r="E195" i="100"/>
  <c r="F195" i="100" s="1"/>
  <c r="E193" i="100"/>
  <c r="F193" i="100" s="1"/>
  <c r="E192" i="100"/>
  <c r="F192" i="100" s="1"/>
  <c r="E191" i="100"/>
  <c r="F191" i="100" s="1"/>
  <c r="E190" i="100"/>
  <c r="F190" i="100" s="1"/>
  <c r="E189" i="100"/>
  <c r="F189" i="100" s="1"/>
  <c r="E188" i="100"/>
  <c r="F188" i="100" s="1"/>
  <c r="E187" i="100"/>
  <c r="F187" i="100" s="1"/>
  <c r="E186" i="100"/>
  <c r="F186" i="100" s="1"/>
  <c r="E185" i="100"/>
  <c r="F185" i="100" s="1"/>
  <c r="E184" i="100"/>
  <c r="F184" i="100" s="1"/>
  <c r="E183" i="100"/>
  <c r="F183" i="100" s="1"/>
  <c r="E182" i="100"/>
  <c r="F182" i="100" s="1"/>
  <c r="E181" i="100"/>
  <c r="F181" i="100" s="1"/>
  <c r="E180" i="100"/>
  <c r="F180" i="100" s="1"/>
  <c r="E179" i="100"/>
  <c r="F179" i="100" s="1"/>
  <c r="E178" i="100"/>
  <c r="F178" i="100" s="1"/>
  <c r="E176" i="100"/>
  <c r="F176" i="100" s="1"/>
  <c r="E175" i="100"/>
  <c r="F175" i="100" s="1"/>
  <c r="E172" i="100"/>
  <c r="F172" i="100" s="1"/>
  <c r="E171" i="100"/>
  <c r="F171" i="100" s="1"/>
  <c r="E170" i="100"/>
  <c r="F170" i="100" s="1"/>
  <c r="E169" i="100"/>
  <c r="F169" i="100" s="1"/>
  <c r="E168" i="100"/>
  <c r="F168" i="100" s="1"/>
  <c r="E167" i="100"/>
  <c r="F167" i="100" s="1"/>
  <c r="E165" i="100"/>
  <c r="F165" i="100" s="1"/>
  <c r="E164" i="100"/>
  <c r="F164" i="100" s="1"/>
  <c r="E163" i="100"/>
  <c r="F163" i="100" s="1"/>
  <c r="E162" i="100"/>
  <c r="F162" i="100" s="1"/>
  <c r="E161" i="100"/>
  <c r="F161" i="100" s="1"/>
  <c r="E160" i="100"/>
  <c r="F160" i="100" s="1"/>
  <c r="E159" i="100"/>
  <c r="F159" i="100" s="1"/>
  <c r="E158" i="100"/>
  <c r="F158" i="100" s="1"/>
  <c r="E157" i="100"/>
  <c r="F157" i="100" s="1"/>
  <c r="E155" i="100"/>
  <c r="F155" i="100" s="1"/>
  <c r="E154" i="100"/>
  <c r="F154" i="100" s="1"/>
  <c r="E153" i="100"/>
  <c r="F153" i="100" s="1"/>
  <c r="E152" i="100"/>
  <c r="F152" i="100" s="1"/>
  <c r="E151" i="100"/>
  <c r="F151" i="100" s="1"/>
  <c r="E150" i="100"/>
  <c r="F150" i="100" s="1"/>
  <c r="E149" i="100"/>
  <c r="F149" i="100" s="1"/>
  <c r="E148" i="100"/>
  <c r="F148" i="100" s="1"/>
  <c r="E145" i="100"/>
  <c r="F145" i="100" s="1"/>
  <c r="E144" i="100"/>
  <c r="F144" i="100" s="1"/>
  <c r="E143" i="100"/>
  <c r="F143" i="100" s="1"/>
  <c r="E142" i="100"/>
  <c r="F142" i="100" s="1"/>
  <c r="E141" i="100"/>
  <c r="F141" i="100" s="1"/>
  <c r="E139" i="100"/>
  <c r="F139" i="100" s="1"/>
  <c r="E138" i="100"/>
  <c r="F138" i="100" s="1"/>
  <c r="E137" i="100"/>
  <c r="F137" i="100" s="1"/>
  <c r="E136" i="100"/>
  <c r="F136" i="100" s="1"/>
  <c r="E135" i="100"/>
  <c r="F135" i="100" s="1"/>
  <c r="E134" i="100"/>
  <c r="F134" i="100" s="1"/>
  <c r="E133" i="100"/>
  <c r="F133" i="100" s="1"/>
  <c r="E132" i="100"/>
  <c r="F132" i="100" s="1"/>
  <c r="E131" i="100"/>
  <c r="F131" i="100" s="1"/>
  <c r="E129" i="100"/>
  <c r="F129" i="100" s="1"/>
  <c r="E128" i="100"/>
  <c r="F128" i="100" s="1"/>
  <c r="E127" i="100"/>
  <c r="F127" i="100" s="1"/>
  <c r="E126" i="100"/>
  <c r="F126" i="100" s="1"/>
  <c r="E125" i="100"/>
  <c r="F125" i="100" s="1"/>
  <c r="E124" i="100"/>
  <c r="F124" i="100" s="1"/>
  <c r="E123" i="100"/>
  <c r="F123" i="100" s="1"/>
  <c r="E122" i="100"/>
  <c r="F122" i="100" s="1"/>
  <c r="E121" i="100"/>
  <c r="F121" i="100" s="1"/>
  <c r="E120" i="100"/>
  <c r="F120" i="100" s="1"/>
  <c r="E119" i="100"/>
  <c r="F119" i="100" s="1"/>
  <c r="E116" i="100"/>
  <c r="F116" i="100" s="1"/>
  <c r="E115" i="100"/>
  <c r="F115" i="100" s="1"/>
  <c r="E114" i="100"/>
  <c r="F114" i="100" s="1"/>
  <c r="E113" i="100"/>
  <c r="F113" i="100" s="1"/>
  <c r="E112" i="100"/>
  <c r="F112" i="100" s="1"/>
  <c r="E111" i="100"/>
  <c r="F111" i="100" s="1"/>
  <c r="E109" i="100"/>
  <c r="F109" i="100" s="1"/>
  <c r="E108" i="100"/>
  <c r="F108" i="100" s="1"/>
  <c r="E107" i="100"/>
  <c r="F107" i="100" s="1"/>
  <c r="E106" i="100"/>
  <c r="F106" i="100" s="1"/>
  <c r="E105" i="100"/>
  <c r="F105" i="100" s="1"/>
  <c r="E104" i="100"/>
  <c r="F104" i="100" s="1"/>
  <c r="E103" i="100"/>
  <c r="F103" i="100" s="1"/>
  <c r="E101" i="100"/>
  <c r="F101" i="100" s="1"/>
  <c r="E100" i="100"/>
  <c r="F100" i="100" s="1"/>
  <c r="E99" i="100"/>
  <c r="F99" i="100" s="1"/>
  <c r="E98" i="100"/>
  <c r="F98" i="100" s="1"/>
  <c r="E97" i="100"/>
  <c r="F97" i="100" s="1"/>
  <c r="E96" i="100"/>
  <c r="F96" i="100" s="1"/>
  <c r="E95" i="100"/>
  <c r="F95" i="100" s="1"/>
  <c r="E94" i="100"/>
  <c r="F94" i="100" s="1"/>
  <c r="E93" i="100"/>
  <c r="F93" i="100" s="1"/>
  <c r="E92" i="100"/>
  <c r="F92" i="100" s="1"/>
  <c r="E91" i="100"/>
  <c r="F91" i="100" s="1"/>
  <c r="E89" i="100"/>
  <c r="F89" i="100" s="1"/>
  <c r="E88" i="100"/>
  <c r="F88" i="100" s="1"/>
  <c r="E87" i="100"/>
  <c r="F87" i="100" s="1"/>
  <c r="E86" i="100"/>
  <c r="F86" i="100" s="1"/>
  <c r="E85" i="100"/>
  <c r="F85" i="100" s="1"/>
  <c r="E84" i="100"/>
  <c r="F84" i="100" s="1"/>
  <c r="E83" i="100"/>
  <c r="F83" i="100" s="1"/>
  <c r="E82" i="100"/>
  <c r="F82" i="100" s="1"/>
  <c r="E81" i="100"/>
  <c r="F81" i="100" s="1"/>
  <c r="E80" i="100"/>
  <c r="F80" i="100" s="1"/>
  <c r="E79" i="100"/>
  <c r="F79" i="100" s="1"/>
  <c r="E76" i="100"/>
  <c r="F76" i="100" s="1"/>
  <c r="E75" i="100"/>
  <c r="F75" i="100" s="1"/>
  <c r="E74" i="100"/>
  <c r="F74" i="100" s="1"/>
  <c r="E73" i="100"/>
  <c r="F73" i="100" s="1"/>
  <c r="E72" i="100"/>
  <c r="F72" i="100" s="1"/>
  <c r="E71" i="100"/>
  <c r="F71" i="100" s="1"/>
  <c r="E69" i="100"/>
  <c r="F69" i="100" s="1"/>
  <c r="E68" i="100"/>
  <c r="F68" i="100" s="1"/>
  <c r="E67" i="100"/>
  <c r="F67" i="100" s="1"/>
  <c r="E66" i="100"/>
  <c r="F66" i="100" s="1"/>
  <c r="E65" i="100"/>
  <c r="F65" i="100" s="1"/>
  <c r="E64" i="100"/>
  <c r="F64" i="100" s="1"/>
  <c r="E63" i="100"/>
  <c r="F63" i="100" s="1"/>
  <c r="E62" i="100"/>
  <c r="F62" i="100" s="1"/>
  <c r="E61" i="100"/>
  <c r="F61" i="100" s="1"/>
  <c r="E60" i="100"/>
  <c r="F60" i="100" s="1"/>
  <c r="E59" i="100"/>
  <c r="F59" i="100" s="1"/>
  <c r="E58" i="100"/>
  <c r="F58" i="100" s="1"/>
  <c r="E57" i="100"/>
  <c r="F57" i="100" s="1"/>
  <c r="E55" i="100"/>
  <c r="F55" i="100" s="1"/>
  <c r="E54" i="100"/>
  <c r="F54" i="100" s="1"/>
  <c r="E53" i="100"/>
  <c r="F53" i="100" s="1"/>
  <c r="E52" i="100"/>
  <c r="F52" i="100" s="1"/>
  <c r="E51" i="100"/>
  <c r="F51" i="100" s="1"/>
  <c r="E50" i="100"/>
  <c r="F50" i="100" s="1"/>
  <c r="E49" i="100"/>
  <c r="F49" i="100" s="1"/>
  <c r="E48" i="100"/>
  <c r="F48" i="100" s="1"/>
  <c r="E47" i="100"/>
  <c r="F47" i="100" s="1"/>
  <c r="E46" i="100"/>
  <c r="F46" i="100" s="1"/>
  <c r="E45" i="100"/>
  <c r="F45" i="100" s="1"/>
  <c r="E44" i="100"/>
  <c r="F44" i="100" s="1"/>
  <c r="E43" i="100"/>
  <c r="F43" i="100" s="1"/>
  <c r="E41" i="100"/>
  <c r="F41" i="100" s="1"/>
  <c r="E40" i="100"/>
  <c r="F40" i="100" s="1"/>
  <c r="E39" i="100"/>
  <c r="F39" i="100" s="1"/>
  <c r="E38" i="100"/>
  <c r="F38" i="100" s="1"/>
  <c r="E37" i="100"/>
  <c r="F37" i="100" s="1"/>
  <c r="E36" i="100"/>
  <c r="F36" i="100" s="1"/>
  <c r="E35" i="100"/>
  <c r="F35" i="100" s="1"/>
  <c r="E34" i="100"/>
  <c r="F34" i="100" s="1"/>
  <c r="E33" i="100"/>
  <c r="F33" i="100" s="1"/>
  <c r="E32" i="100"/>
  <c r="F32" i="100" s="1"/>
  <c r="E31" i="100"/>
  <c r="F31" i="100" s="1"/>
  <c r="E30" i="100"/>
  <c r="F30" i="100" s="1"/>
  <c r="E29" i="100"/>
  <c r="F29" i="100" s="1"/>
  <c r="E28" i="100"/>
  <c r="F28" i="100" s="1"/>
  <c r="E27" i="100"/>
  <c r="F27" i="100" s="1"/>
  <c r="E24" i="100"/>
  <c r="F24" i="100" s="1"/>
  <c r="E23" i="100"/>
  <c r="F23" i="100" s="1"/>
  <c r="E22" i="100"/>
  <c r="F22" i="100" s="1"/>
  <c r="E21" i="100"/>
  <c r="F21" i="100" s="1"/>
  <c r="E20" i="100"/>
  <c r="F20" i="100" s="1"/>
  <c r="E19" i="100"/>
  <c r="F19" i="100" s="1"/>
  <c r="E17" i="100"/>
  <c r="F17" i="100" s="1"/>
  <c r="E16" i="100"/>
  <c r="F16" i="100" s="1"/>
  <c r="E15" i="100"/>
  <c r="F15" i="100" s="1"/>
  <c r="E14" i="100"/>
  <c r="F14" i="100" s="1"/>
  <c r="E13" i="100"/>
  <c r="F13" i="100" s="1"/>
  <c r="E12" i="100"/>
  <c r="F12" i="100" s="1"/>
  <c r="F9" i="100"/>
  <c r="E9" i="100"/>
  <c r="D34" i="99"/>
  <c r="E34" i="99" s="1"/>
  <c r="D33" i="99"/>
  <c r="E33" i="99" s="1"/>
  <c r="D32" i="99"/>
  <c r="E32" i="99" s="1"/>
  <c r="D31" i="99"/>
  <c r="E31" i="99" s="1"/>
  <c r="D29" i="99"/>
  <c r="E29" i="99" s="1"/>
  <c r="D27" i="99"/>
  <c r="E27" i="99" s="1"/>
  <c r="D26" i="99"/>
  <c r="E26" i="99" s="1"/>
  <c r="D25" i="99"/>
  <c r="E25" i="99" s="1"/>
  <c r="D24" i="99"/>
  <c r="E24" i="99" s="1"/>
  <c r="D22" i="99"/>
  <c r="E22" i="99" s="1"/>
  <c r="D21" i="99"/>
  <c r="E21" i="99" s="1"/>
  <c r="D20" i="99"/>
  <c r="E20" i="99" s="1"/>
  <c r="D19" i="99"/>
  <c r="E19" i="99" s="1"/>
  <c r="D17" i="99"/>
  <c r="E17" i="99" s="1"/>
  <c r="D16" i="99"/>
  <c r="E16" i="99" s="1"/>
  <c r="D15" i="99"/>
  <c r="E15" i="99" s="1"/>
  <c r="D14" i="99"/>
  <c r="E14" i="99" s="1"/>
  <c r="D12" i="99"/>
  <c r="E12" i="99" s="1"/>
  <c r="D11" i="99"/>
  <c r="E11" i="99" s="1"/>
  <c r="D10" i="99"/>
  <c r="E10" i="99" s="1"/>
  <c r="D9" i="99"/>
  <c r="E9" i="99" s="1"/>
  <c r="G26" i="98"/>
  <c r="H26" i="98" s="1"/>
  <c r="G25" i="98"/>
  <c r="H25" i="98" s="1"/>
  <c r="G24" i="98"/>
  <c r="H24" i="98" s="1"/>
  <c r="G23" i="98"/>
  <c r="H23" i="98" s="1"/>
  <c r="G22" i="98"/>
  <c r="H22" i="98" s="1"/>
  <c r="G21" i="98"/>
  <c r="H21" i="98" s="1"/>
  <c r="G20" i="98"/>
  <c r="H20" i="98" s="1"/>
  <c r="G19" i="98"/>
  <c r="H19" i="98" s="1"/>
  <c r="G18" i="98"/>
  <c r="H18" i="98" s="1"/>
  <c r="G17" i="98"/>
  <c r="H17" i="98" s="1"/>
  <c r="G16" i="98"/>
  <c r="H16" i="98" s="1"/>
  <c r="G15" i="98"/>
  <c r="H15" i="98" s="1"/>
  <c r="G14" i="98"/>
  <c r="H14" i="98" s="1"/>
  <c r="G13" i="98"/>
  <c r="H13" i="98" s="1"/>
  <c r="G12" i="98"/>
  <c r="H12" i="98" s="1"/>
  <c r="G11" i="98"/>
  <c r="H11" i="98" s="1"/>
  <c r="G63" i="97"/>
  <c r="H63" i="97" s="1"/>
  <c r="G62" i="97"/>
  <c r="H62" i="97" s="1"/>
  <c r="G61" i="97"/>
  <c r="H61" i="97" s="1"/>
  <c r="G60" i="97"/>
  <c r="H60" i="97" s="1"/>
  <c r="G59" i="97"/>
  <c r="H59" i="97" s="1"/>
  <c r="G58" i="97"/>
  <c r="H58" i="97" s="1"/>
  <c r="G57" i="97"/>
  <c r="H57" i="97" s="1"/>
  <c r="G56" i="97"/>
  <c r="H56" i="97" s="1"/>
  <c r="G55" i="97"/>
  <c r="H55" i="97" s="1"/>
  <c r="G54" i="97"/>
  <c r="H54" i="97" s="1"/>
  <c r="G53" i="97"/>
  <c r="H53" i="97" s="1"/>
  <c r="G51" i="97"/>
  <c r="H51" i="97" s="1"/>
  <c r="G50" i="97"/>
  <c r="H50" i="97" s="1"/>
  <c r="G49" i="97"/>
  <c r="H49" i="97" s="1"/>
  <c r="G48" i="97"/>
  <c r="H48" i="97" s="1"/>
  <c r="G47" i="97"/>
  <c r="H47" i="97" s="1"/>
  <c r="G46" i="97"/>
  <c r="H46" i="97" s="1"/>
  <c r="G44" i="97"/>
  <c r="H44" i="97" s="1"/>
  <c r="G43" i="97"/>
  <c r="H43" i="97" s="1"/>
  <c r="G42" i="97"/>
  <c r="H42" i="97" s="1"/>
  <c r="G41" i="97"/>
  <c r="H41" i="97" s="1"/>
  <c r="G40" i="97"/>
  <c r="H40" i="97" s="1"/>
  <c r="G39" i="97"/>
  <c r="H39" i="97" s="1"/>
  <c r="G38" i="97"/>
  <c r="H38" i="97" s="1"/>
  <c r="G37" i="97"/>
  <c r="H37" i="97" s="1"/>
  <c r="G36" i="97"/>
  <c r="H36" i="97" s="1"/>
  <c r="G35" i="97"/>
  <c r="H35" i="97" s="1"/>
  <c r="G34" i="97"/>
  <c r="H34" i="97" s="1"/>
  <c r="G33" i="97"/>
  <c r="H33" i="97" s="1"/>
  <c r="G32" i="97"/>
  <c r="H32" i="97" s="1"/>
  <c r="G31" i="97"/>
  <c r="H31" i="97" s="1"/>
  <c r="G30" i="97"/>
  <c r="H30" i="97" s="1"/>
  <c r="G29" i="97"/>
  <c r="H29" i="97" s="1"/>
  <c r="G28" i="97"/>
  <c r="H28" i="97" s="1"/>
  <c r="G27" i="97"/>
  <c r="H27" i="97" s="1"/>
  <c r="G26" i="97"/>
  <c r="H26" i="97" s="1"/>
  <c r="G25" i="97"/>
  <c r="H25" i="97" s="1"/>
  <c r="G23" i="97"/>
  <c r="H23" i="97" s="1"/>
  <c r="G22" i="97"/>
  <c r="H22" i="97" s="1"/>
  <c r="G21" i="97"/>
  <c r="H21" i="97" s="1"/>
  <c r="G20" i="97"/>
  <c r="H20" i="97" s="1"/>
  <c r="G19" i="97"/>
  <c r="H19" i="97" s="1"/>
  <c r="G18" i="97"/>
  <c r="H18" i="97" s="1"/>
  <c r="G17" i="97"/>
  <c r="H17" i="97" s="1"/>
  <c r="G16" i="97"/>
  <c r="H16" i="97" s="1"/>
  <c r="G15" i="97"/>
  <c r="H15" i="97" s="1"/>
  <c r="G13" i="97"/>
  <c r="H13" i="97" s="1"/>
  <c r="G12" i="97"/>
  <c r="H12" i="97" s="1"/>
  <c r="G11" i="97"/>
  <c r="H11" i="97" s="1"/>
  <c r="H374" i="37"/>
  <c r="H373" i="37"/>
  <c r="H372" i="37"/>
  <c r="H371" i="37"/>
  <c r="H370" i="37"/>
  <c r="G360" i="37"/>
  <c r="H360" i="37" s="1"/>
  <c r="G361" i="37"/>
  <c r="H361" i="37" s="1"/>
  <c r="G362" i="37"/>
  <c r="H362" i="37" s="1"/>
  <c r="G363" i="37"/>
  <c r="H363" i="37" s="1"/>
  <c r="G364" i="37"/>
  <c r="H364" i="37" s="1"/>
  <c r="G365" i="37"/>
  <c r="H365" i="37" s="1"/>
  <c r="G366" i="37"/>
  <c r="H366" i="37" s="1"/>
  <c r="G348" i="37"/>
  <c r="H348" i="37" s="1"/>
  <c r="G340" i="37"/>
  <c r="H340" i="37" s="1"/>
  <c r="G339" i="37"/>
  <c r="H339" i="37" s="1"/>
  <c r="G338" i="37"/>
  <c r="H338" i="37" s="1"/>
  <c r="G323" i="37"/>
  <c r="H323" i="37" s="1"/>
  <c r="G322" i="37"/>
  <c r="H322" i="37" s="1"/>
  <c r="G321" i="37"/>
  <c r="H321" i="37" s="1"/>
  <c r="G320" i="37"/>
  <c r="H320" i="37" s="1"/>
  <c r="G319" i="37"/>
  <c r="H319" i="37" s="1"/>
  <c r="G318" i="37"/>
  <c r="H318" i="37" s="1"/>
  <c r="G317" i="37"/>
  <c r="H317" i="37" s="1"/>
  <c r="G316" i="37"/>
  <c r="H316" i="37" s="1"/>
  <c r="G315" i="37"/>
  <c r="H315" i="37" s="1"/>
  <c r="G314" i="37"/>
  <c r="H314" i="37" s="1"/>
  <c r="G313" i="37"/>
  <c r="H313" i="37" s="1"/>
  <c r="G312" i="37"/>
  <c r="H312" i="37" s="1"/>
  <c r="G311" i="37"/>
  <c r="H311" i="37" s="1"/>
  <c r="G310" i="37"/>
  <c r="H310" i="37" s="1"/>
  <c r="G309" i="37"/>
  <c r="H309" i="37" s="1"/>
  <c r="G308" i="37"/>
  <c r="H308" i="37" s="1"/>
  <c r="G307" i="37"/>
  <c r="H307" i="37" s="1"/>
  <c r="G305" i="37"/>
  <c r="H305" i="37" s="1"/>
  <c r="G304" i="37"/>
  <c r="H304" i="37" s="1"/>
  <c r="G303" i="37"/>
  <c r="H303" i="37" s="1"/>
  <c r="G302" i="37"/>
  <c r="H302" i="37" s="1"/>
  <c r="G301" i="37"/>
  <c r="H301" i="37" s="1"/>
  <c r="G300" i="37"/>
  <c r="H300" i="37" s="1"/>
  <c r="G299" i="37"/>
  <c r="H299" i="37" s="1"/>
  <c r="G298" i="37"/>
  <c r="H298" i="37" s="1"/>
  <c r="G297" i="37"/>
  <c r="H297" i="37" s="1"/>
  <c r="G296" i="37"/>
  <c r="H296" i="37" s="1"/>
  <c r="G295" i="37"/>
  <c r="H295" i="37" s="1"/>
  <c r="G294" i="37"/>
  <c r="H294" i="37" s="1"/>
  <c r="G293" i="37"/>
  <c r="H293" i="37" s="1"/>
  <c r="G292" i="37"/>
  <c r="H292" i="37" s="1"/>
  <c r="G291" i="37"/>
  <c r="H291" i="37" s="1"/>
  <c r="G290" i="37"/>
  <c r="H290" i="37" s="1"/>
  <c r="G289" i="37"/>
  <c r="H289" i="37" s="1"/>
  <c r="G287" i="37"/>
  <c r="H287" i="37" s="1"/>
  <c r="G286" i="37"/>
  <c r="H286" i="37" s="1"/>
  <c r="G285" i="37"/>
  <c r="H285" i="37" s="1"/>
  <c r="G284" i="37"/>
  <c r="H284" i="37" s="1"/>
  <c r="G283" i="37"/>
  <c r="H283" i="37" s="1"/>
  <c r="G282" i="37"/>
  <c r="H282" i="37" s="1"/>
  <c r="G281" i="37"/>
  <c r="H281" i="37" s="1"/>
  <c r="G280" i="37"/>
  <c r="H280" i="37" s="1"/>
  <c r="G279" i="37"/>
  <c r="H279" i="37" s="1"/>
  <c r="G278" i="37"/>
  <c r="H278" i="37" s="1"/>
  <c r="G277" i="37"/>
  <c r="H277" i="37" s="1"/>
  <c r="G276" i="37"/>
  <c r="H276" i="37" s="1"/>
  <c r="G275" i="37"/>
  <c r="H275" i="37" s="1"/>
  <c r="G274" i="37"/>
  <c r="H274" i="37" s="1"/>
  <c r="G273" i="37"/>
  <c r="H273" i="37" s="1"/>
  <c r="G272" i="37"/>
  <c r="H272" i="37" s="1"/>
  <c r="G269" i="37"/>
  <c r="H269" i="37" s="1"/>
  <c r="G268" i="37"/>
  <c r="H268" i="37" s="1"/>
  <c r="G267" i="37"/>
  <c r="H267" i="37" s="1"/>
  <c r="G266" i="37"/>
  <c r="H266" i="37" s="1"/>
  <c r="G265" i="37"/>
  <c r="H265" i="37" s="1"/>
  <c r="H263" i="37"/>
  <c r="H262" i="37"/>
  <c r="H261" i="37"/>
  <c r="H260" i="37"/>
  <c r="H259" i="37"/>
  <c r="H258" i="37"/>
  <c r="H257" i="37"/>
  <c r="H256" i="37"/>
  <c r="H255" i="37"/>
  <c r="H254" i="37"/>
  <c r="H253" i="37"/>
  <c r="H252" i="37"/>
  <c r="H251" i="37"/>
  <c r="H250" i="37"/>
  <c r="H248" i="37"/>
  <c r="H247" i="37"/>
  <c r="H246" i="37"/>
  <c r="H245" i="37"/>
  <c r="H244" i="37"/>
  <c r="H243" i="37"/>
  <c r="H242" i="37"/>
  <c r="H241" i="37"/>
  <c r="H240" i="37"/>
  <c r="H239" i="37"/>
  <c r="H238" i="37"/>
  <c r="H237" i="37"/>
  <c r="H236" i="37"/>
  <c r="H235" i="37"/>
  <c r="H234" i="37"/>
  <c r="H233" i="37"/>
  <c r="H230" i="37"/>
  <c r="H229" i="37"/>
  <c r="H228" i="37"/>
  <c r="G225" i="37"/>
  <c r="H225" i="37" s="1"/>
  <c r="H224" i="37"/>
  <c r="G223" i="37"/>
  <c r="H223" i="37" s="1"/>
  <c r="G222" i="37"/>
  <c r="H222" i="37" s="1"/>
  <c r="G221" i="37"/>
  <c r="H221" i="37" s="1"/>
  <c r="G220" i="37"/>
  <c r="H220" i="37" s="1"/>
  <c r="G218" i="37"/>
  <c r="H218" i="37" s="1"/>
  <c r="G217" i="37"/>
  <c r="H217" i="37" s="1"/>
  <c r="G216" i="37"/>
  <c r="H216" i="37" s="1"/>
  <c r="G210" i="37"/>
  <c r="H210" i="37" s="1"/>
  <c r="G209" i="37"/>
  <c r="H209" i="37" s="1"/>
  <c r="G208" i="37"/>
  <c r="H208" i="37" s="1"/>
  <c r="G207" i="37"/>
  <c r="H207" i="37" s="1"/>
  <c r="H206" i="37"/>
  <c r="H205" i="37"/>
  <c r="H204" i="37"/>
  <c r="H203" i="37"/>
  <c r="H202" i="37"/>
  <c r="H201" i="37"/>
  <c r="H200" i="37"/>
  <c r="G196" i="37"/>
  <c r="H196" i="37" s="1"/>
  <c r="G179" i="37"/>
  <c r="H179" i="37" s="1"/>
  <c r="G178" i="37"/>
  <c r="H178" i="37" s="1"/>
  <c r="G173" i="37"/>
  <c r="H173" i="37" s="1"/>
  <c r="G164" i="37"/>
  <c r="H164" i="37" s="1"/>
  <c r="G163" i="37"/>
  <c r="H163" i="37" s="1"/>
  <c r="G162" i="37"/>
  <c r="H162" i="37" s="1"/>
  <c r="G161" i="37"/>
  <c r="H161" i="37" s="1"/>
  <c r="G160" i="37"/>
  <c r="H160" i="37" s="1"/>
  <c r="G154" i="37"/>
  <c r="H154" i="37" s="1"/>
  <c r="G146" i="37"/>
  <c r="H146" i="37" s="1"/>
  <c r="G141" i="37"/>
  <c r="H141" i="37" s="1"/>
  <c r="G136" i="37"/>
  <c r="H136" i="37" s="1"/>
  <c r="G130" i="37"/>
  <c r="H130" i="37" s="1"/>
  <c r="G106" i="37"/>
  <c r="H106" i="37" s="1"/>
  <c r="G105" i="37"/>
  <c r="H105" i="37" s="1"/>
  <c r="G104" i="37"/>
  <c r="H104" i="37" s="1"/>
  <c r="G103" i="37"/>
  <c r="H103" i="37" s="1"/>
  <c r="G102" i="37"/>
  <c r="H102" i="37" s="1"/>
  <c r="G41" i="37"/>
  <c r="H41" i="37" s="1"/>
  <c r="G40" i="37"/>
  <c r="H40" i="37" s="1"/>
  <c r="G37" i="37"/>
  <c r="H37" i="37" s="1"/>
  <c r="E214" i="79"/>
  <c r="E137" i="79"/>
  <c r="E138" i="79"/>
  <c r="E139" i="79"/>
  <c r="E140" i="79"/>
  <c r="E141" i="79"/>
  <c r="E142" i="79"/>
  <c r="E143" i="79"/>
  <c r="E144" i="79"/>
  <c r="E145" i="79"/>
  <c r="E146" i="79"/>
  <c r="E147" i="79"/>
  <c r="E148" i="79"/>
  <c r="E149" i="79"/>
  <c r="E150" i="79"/>
  <c r="E151" i="79"/>
  <c r="E152" i="79"/>
  <c r="E153" i="79"/>
  <c r="E154" i="79"/>
  <c r="E155" i="79"/>
  <c r="E60" i="79"/>
  <c r="E44" i="79"/>
  <c r="E35" i="79"/>
  <c r="E306" i="79"/>
  <c r="E305" i="79"/>
  <c r="E304" i="79"/>
  <c r="E303" i="79"/>
  <c r="E302" i="79"/>
  <c r="E301" i="79"/>
  <c r="E300" i="79"/>
  <c r="E299" i="79"/>
  <c r="E298" i="79"/>
  <c r="E297" i="79"/>
  <c r="E296" i="79"/>
  <c r="E295" i="79"/>
  <c r="E294" i="79"/>
  <c r="E293" i="79"/>
  <c r="E292" i="79"/>
  <c r="E291" i="79"/>
  <c r="E290" i="79"/>
  <c r="E289" i="79"/>
  <c r="E288" i="79"/>
  <c r="E287" i="79"/>
  <c r="E286" i="79"/>
  <c r="E285" i="79"/>
  <c r="E284" i="79"/>
  <c r="E283" i="79"/>
  <c r="E282" i="79"/>
  <c r="E281" i="79"/>
  <c r="E280" i="79"/>
  <c r="E279" i="79"/>
  <c r="E278" i="79"/>
  <c r="E277" i="79"/>
  <c r="E276" i="79"/>
  <c r="E275" i="79"/>
  <c r="E274" i="79"/>
  <c r="E273" i="79"/>
  <c r="E272" i="79"/>
  <c r="E271" i="79"/>
  <c r="E270" i="79"/>
  <c r="E269" i="79"/>
  <c r="E268" i="79"/>
  <c r="E267" i="79"/>
  <c r="E266" i="79"/>
  <c r="E265" i="79"/>
  <c r="E264" i="79"/>
  <c r="E263" i="79"/>
  <c r="F70" i="96"/>
  <c r="G70" i="96" s="1"/>
  <c r="F69" i="96"/>
  <c r="G69" i="96" s="1"/>
  <c r="F68" i="96"/>
  <c r="G68" i="96" s="1"/>
  <c r="F66" i="96"/>
  <c r="G66" i="96" s="1"/>
  <c r="F65" i="96"/>
  <c r="G65" i="96" s="1"/>
  <c r="F63" i="96"/>
  <c r="G63" i="96" s="1"/>
  <c r="F62" i="96"/>
  <c r="G62" i="96" s="1"/>
  <c r="F61" i="96"/>
  <c r="G61" i="96" s="1"/>
  <c r="F60" i="96"/>
  <c r="G60" i="96" s="1"/>
  <c r="F58" i="96"/>
  <c r="G58" i="96" s="1"/>
  <c r="F57" i="96"/>
  <c r="G57" i="96" s="1"/>
  <c r="F56" i="96"/>
  <c r="G56" i="96" s="1"/>
  <c r="F55" i="96"/>
  <c r="G55" i="96" s="1"/>
  <c r="F54" i="96"/>
  <c r="G54" i="96" s="1"/>
  <c r="F53" i="96"/>
  <c r="G53" i="96" s="1"/>
  <c r="F52" i="96"/>
  <c r="G52" i="96" s="1"/>
  <c r="F50" i="96"/>
  <c r="G50" i="96" s="1"/>
  <c r="F49" i="96"/>
  <c r="G49" i="96" s="1"/>
  <c r="F48" i="96"/>
  <c r="G48" i="96" s="1"/>
  <c r="F47" i="96"/>
  <c r="G47" i="96" s="1"/>
  <c r="F46" i="96"/>
  <c r="G46" i="96" s="1"/>
  <c r="F44" i="96"/>
  <c r="G44" i="96" s="1"/>
  <c r="F43" i="96"/>
  <c r="G43" i="96" s="1"/>
  <c r="F42" i="96"/>
  <c r="G42" i="96" s="1"/>
  <c r="F41" i="96"/>
  <c r="G41" i="96" s="1"/>
  <c r="F40" i="96"/>
  <c r="G40" i="96" s="1"/>
  <c r="F39" i="96"/>
  <c r="G39" i="96" s="1"/>
  <c r="F38" i="96"/>
  <c r="G38" i="96" s="1"/>
  <c r="F36" i="96"/>
  <c r="G36" i="96" s="1"/>
  <c r="F35" i="96"/>
  <c r="G35" i="96" s="1"/>
  <c r="F34" i="96"/>
  <c r="G34" i="96" s="1"/>
  <c r="F33" i="96"/>
  <c r="G33" i="96" s="1"/>
  <c r="F32" i="96"/>
  <c r="G32" i="96" s="1"/>
  <c r="F31" i="96"/>
  <c r="G31" i="96" s="1"/>
  <c r="F30" i="96"/>
  <c r="G30" i="96" s="1"/>
  <c r="F29" i="96"/>
  <c r="G29" i="96" s="1"/>
  <c r="F28" i="96"/>
  <c r="G28" i="96" s="1"/>
  <c r="F27" i="96"/>
  <c r="G27" i="96" s="1"/>
  <c r="F26" i="96"/>
  <c r="G26" i="96" s="1"/>
  <c r="F25" i="96"/>
  <c r="G25" i="96" s="1"/>
  <c r="F24" i="96"/>
  <c r="G24" i="96" s="1"/>
  <c r="F23" i="96"/>
  <c r="G23" i="96" s="1"/>
  <c r="F22" i="96"/>
  <c r="G22" i="96" s="1"/>
  <c r="F21" i="96"/>
  <c r="G21" i="96" s="1"/>
  <c r="F20" i="96"/>
  <c r="G20" i="96" s="1"/>
  <c r="F19" i="96"/>
  <c r="G19" i="96" s="1"/>
  <c r="F18" i="96"/>
  <c r="G18" i="96" s="1"/>
  <c r="F17" i="96"/>
  <c r="G17" i="96" s="1"/>
  <c r="F16" i="96"/>
  <c r="G16" i="96" s="1"/>
  <c r="F15" i="96"/>
  <c r="G15" i="96" s="1"/>
  <c r="F14" i="96"/>
  <c r="G14" i="96" s="1"/>
  <c r="F13" i="96"/>
  <c r="G13" i="96" s="1"/>
  <c r="F12" i="96"/>
  <c r="G12" i="96" s="1"/>
  <c r="F11" i="96"/>
  <c r="G11" i="96" s="1"/>
  <c r="G10" i="96"/>
  <c r="F10" i="96"/>
  <c r="E55" i="95"/>
  <c r="F55" i="95" s="1"/>
  <c r="E54" i="95"/>
  <c r="F54" i="95" s="1"/>
  <c r="E53" i="95"/>
  <c r="F53" i="95" s="1"/>
  <c r="E52" i="95"/>
  <c r="F52" i="95" s="1"/>
  <c r="E51" i="95"/>
  <c r="F51" i="95" s="1"/>
  <c r="E49" i="95"/>
  <c r="F49" i="95" s="1"/>
  <c r="E48" i="95"/>
  <c r="F48" i="95" s="1"/>
  <c r="E47" i="95"/>
  <c r="F47" i="95" s="1"/>
  <c r="E45" i="95"/>
  <c r="F45" i="95" s="1"/>
  <c r="E44" i="95"/>
  <c r="F44" i="95" s="1"/>
  <c r="E43" i="95"/>
  <c r="F43" i="95" s="1"/>
  <c r="E42" i="95"/>
  <c r="F42" i="95" s="1"/>
  <c r="E40" i="95"/>
  <c r="F40" i="95" s="1"/>
  <c r="E39" i="95"/>
  <c r="F39" i="95" s="1"/>
  <c r="E38" i="95"/>
  <c r="F38" i="95" s="1"/>
  <c r="E37" i="95"/>
  <c r="F37" i="95" s="1"/>
  <c r="E36" i="95"/>
  <c r="F36" i="95" s="1"/>
  <c r="E34" i="95"/>
  <c r="F34" i="95" s="1"/>
  <c r="E33" i="95"/>
  <c r="F33" i="95" s="1"/>
  <c r="E32" i="95"/>
  <c r="F32" i="95" s="1"/>
  <c r="E30" i="95"/>
  <c r="F30" i="95" s="1"/>
  <c r="E29" i="95"/>
  <c r="F29" i="95" s="1"/>
  <c r="E28" i="95"/>
  <c r="F28" i="95" s="1"/>
  <c r="E27" i="95"/>
  <c r="F27" i="95" s="1"/>
  <c r="E26" i="95"/>
  <c r="F26" i="95" s="1"/>
  <c r="E25" i="95"/>
  <c r="F25" i="95" s="1"/>
  <c r="E24" i="95"/>
  <c r="F24" i="95" s="1"/>
  <c r="E23" i="95"/>
  <c r="F23" i="95" s="1"/>
  <c r="E22" i="95"/>
  <c r="F22" i="95" s="1"/>
  <c r="E21" i="95"/>
  <c r="F21" i="95" s="1"/>
  <c r="E20" i="95"/>
  <c r="F20" i="95" s="1"/>
  <c r="E18" i="95"/>
  <c r="F18" i="95" s="1"/>
  <c r="E17" i="95"/>
  <c r="F17" i="95" s="1"/>
  <c r="E16" i="95"/>
  <c r="F16" i="95" s="1"/>
  <c r="E15" i="95"/>
  <c r="F15" i="95" s="1"/>
  <c r="E14" i="95"/>
  <c r="F14" i="95" s="1"/>
  <c r="E13" i="95"/>
  <c r="F13" i="95" s="1"/>
  <c r="E12" i="95"/>
  <c r="F12" i="95" s="1"/>
  <c r="E11" i="95"/>
  <c r="F11" i="95" s="1"/>
  <c r="E10" i="95"/>
  <c r="F10" i="95" s="1"/>
  <c r="E32" i="94"/>
  <c r="F32" i="94" s="1"/>
  <c r="E31" i="94"/>
  <c r="F31" i="94" s="1"/>
  <c r="E30" i="94"/>
  <c r="F30" i="94" s="1"/>
  <c r="E29" i="94"/>
  <c r="F29" i="94" s="1"/>
  <c r="E28" i="94"/>
  <c r="F28" i="94" s="1"/>
  <c r="E27" i="94"/>
  <c r="F27" i="94" s="1"/>
  <c r="E26" i="94"/>
  <c r="F26" i="94" s="1"/>
  <c r="E25" i="94"/>
  <c r="F25" i="94" s="1"/>
  <c r="E24" i="94"/>
  <c r="F24" i="94" s="1"/>
  <c r="E23" i="94"/>
  <c r="F23" i="94" s="1"/>
  <c r="E22" i="94"/>
  <c r="F22" i="94" s="1"/>
  <c r="E21" i="94"/>
  <c r="F21" i="94" s="1"/>
  <c r="E20" i="94"/>
  <c r="F20" i="94" s="1"/>
  <c r="E19" i="94"/>
  <c r="F19" i="94" s="1"/>
  <c r="E18" i="94"/>
  <c r="F18" i="94" s="1"/>
  <c r="E16" i="94"/>
  <c r="F16" i="94" s="1"/>
  <c r="E15" i="94"/>
  <c r="F15" i="94" s="1"/>
  <c r="E14" i="94"/>
  <c r="F14" i="94" s="1"/>
  <c r="E13" i="94"/>
  <c r="F13" i="94" s="1"/>
  <c r="E12" i="94"/>
  <c r="F12" i="94" s="1"/>
  <c r="E11" i="94"/>
  <c r="F11" i="94" s="1"/>
  <c r="E10" i="94"/>
  <c r="F10" i="94" s="1"/>
  <c r="E56" i="93"/>
  <c r="F56" i="93" s="1"/>
  <c r="E54" i="93"/>
  <c r="F54" i="93" s="1"/>
  <c r="E53" i="93"/>
  <c r="F53" i="93" s="1"/>
  <c r="E52" i="93"/>
  <c r="F52" i="93" s="1"/>
  <c r="E51" i="93"/>
  <c r="F51" i="93" s="1"/>
  <c r="E50" i="93"/>
  <c r="F50" i="93" s="1"/>
  <c r="E49" i="93"/>
  <c r="F49" i="93" s="1"/>
  <c r="E47" i="93"/>
  <c r="F47" i="93" s="1"/>
  <c r="E46" i="93"/>
  <c r="F46" i="93" s="1"/>
  <c r="E45" i="93"/>
  <c r="F45" i="93" s="1"/>
  <c r="E44" i="93"/>
  <c r="F44" i="93" s="1"/>
  <c r="E43" i="93"/>
  <c r="F43" i="93" s="1"/>
  <c r="E42" i="93"/>
  <c r="F42" i="93" s="1"/>
  <c r="E41" i="93"/>
  <c r="F41" i="93" s="1"/>
  <c r="E40" i="93"/>
  <c r="F40" i="93" s="1"/>
  <c r="E38" i="93"/>
  <c r="F38" i="93" s="1"/>
  <c r="E37" i="93"/>
  <c r="F37" i="93" s="1"/>
  <c r="E36" i="93"/>
  <c r="F36" i="93" s="1"/>
  <c r="E34" i="93"/>
  <c r="F34" i="93" s="1"/>
  <c r="E33" i="93"/>
  <c r="F33" i="93" s="1"/>
  <c r="E32" i="93"/>
  <c r="F32" i="93" s="1"/>
  <c r="E31" i="93"/>
  <c r="F31" i="93" s="1"/>
  <c r="E30" i="93"/>
  <c r="F30" i="93" s="1"/>
  <c r="E29" i="93"/>
  <c r="F29" i="93" s="1"/>
  <c r="E28" i="93"/>
  <c r="F28" i="93" s="1"/>
  <c r="E27" i="93"/>
  <c r="F27" i="93" s="1"/>
  <c r="E26" i="93"/>
  <c r="F26" i="93" s="1"/>
  <c r="E25" i="93"/>
  <c r="F25" i="93" s="1"/>
  <c r="E24" i="93"/>
  <c r="F24" i="93" s="1"/>
  <c r="E22" i="93"/>
  <c r="F22" i="93" s="1"/>
  <c r="E21" i="93"/>
  <c r="F21" i="93" s="1"/>
  <c r="E20" i="93"/>
  <c r="F20" i="93" s="1"/>
  <c r="E19" i="93"/>
  <c r="F19" i="93" s="1"/>
  <c r="E18" i="93"/>
  <c r="F18" i="93" s="1"/>
  <c r="E17" i="93"/>
  <c r="F17" i="93" s="1"/>
  <c r="E16" i="93"/>
  <c r="F16" i="93" s="1"/>
  <c r="E15" i="93"/>
  <c r="F15" i="93" s="1"/>
  <c r="E14" i="93"/>
  <c r="F14" i="93" s="1"/>
  <c r="E13" i="93"/>
  <c r="F13" i="93" s="1"/>
  <c r="E12" i="93"/>
  <c r="F12" i="93" s="1"/>
  <c r="E11" i="93"/>
  <c r="F11" i="93" s="1"/>
  <c r="F10" i="93"/>
  <c r="E10" i="93"/>
  <c r="F216" i="92"/>
  <c r="G216" i="92" s="1"/>
  <c r="F215" i="92"/>
  <c r="G215" i="92" s="1"/>
  <c r="F214" i="92"/>
  <c r="G214" i="92" s="1"/>
  <c r="F213" i="92"/>
  <c r="G213" i="92" s="1"/>
  <c r="F212" i="92"/>
  <c r="G212" i="92" s="1"/>
  <c r="F211" i="92"/>
  <c r="G211" i="92" s="1"/>
  <c r="F210" i="92"/>
  <c r="G210" i="92" s="1"/>
  <c r="F209" i="92"/>
  <c r="G209" i="92" s="1"/>
  <c r="F208" i="92"/>
  <c r="G208" i="92" s="1"/>
  <c r="F206" i="92"/>
  <c r="G206" i="92" s="1"/>
  <c r="F205" i="92"/>
  <c r="G205" i="92" s="1"/>
  <c r="F204" i="92"/>
  <c r="G204" i="92" s="1"/>
  <c r="F203" i="92"/>
  <c r="G203" i="92" s="1"/>
  <c r="F202" i="92"/>
  <c r="G202" i="92" s="1"/>
  <c r="F201" i="92"/>
  <c r="G201" i="92" s="1"/>
  <c r="F200" i="92"/>
  <c r="G200" i="92" s="1"/>
  <c r="F199" i="92"/>
  <c r="G199" i="92" s="1"/>
  <c r="F198" i="92"/>
  <c r="G198" i="92" s="1"/>
  <c r="F197" i="92"/>
  <c r="G197" i="92" s="1"/>
  <c r="F196" i="92"/>
  <c r="G196" i="92" s="1"/>
  <c r="F195" i="92"/>
  <c r="G195" i="92" s="1"/>
  <c r="F194" i="92"/>
  <c r="G194" i="92" s="1"/>
  <c r="F192" i="92"/>
  <c r="G192" i="92" s="1"/>
  <c r="F191" i="92"/>
  <c r="G191" i="92" s="1"/>
  <c r="F190" i="92"/>
  <c r="G190" i="92" s="1"/>
  <c r="F189" i="92"/>
  <c r="G189" i="92" s="1"/>
  <c r="F188" i="92"/>
  <c r="G188" i="92" s="1"/>
  <c r="F187" i="92"/>
  <c r="G187" i="92" s="1"/>
  <c r="F186" i="92"/>
  <c r="G186" i="92" s="1"/>
  <c r="F185" i="92"/>
  <c r="G185" i="92" s="1"/>
  <c r="F184" i="92"/>
  <c r="G184" i="92" s="1"/>
  <c r="F183" i="92"/>
  <c r="G183" i="92" s="1"/>
  <c r="F182" i="92"/>
  <c r="G182" i="92" s="1"/>
  <c r="F181" i="92"/>
  <c r="G181" i="92" s="1"/>
  <c r="F180" i="92"/>
  <c r="G180" i="92" s="1"/>
  <c r="F178" i="92"/>
  <c r="G178" i="92" s="1"/>
  <c r="F177" i="92"/>
  <c r="G177" i="92" s="1"/>
  <c r="F176" i="92"/>
  <c r="G176" i="92" s="1"/>
  <c r="F175" i="92"/>
  <c r="G175" i="92" s="1"/>
  <c r="F174" i="92"/>
  <c r="G174" i="92" s="1"/>
  <c r="F173" i="92"/>
  <c r="G173" i="92" s="1"/>
  <c r="F172" i="92"/>
  <c r="G172" i="92" s="1"/>
  <c r="F171" i="92"/>
  <c r="G171" i="92" s="1"/>
  <c r="F169" i="92"/>
  <c r="G169" i="92" s="1"/>
  <c r="F168" i="92"/>
  <c r="G168" i="92" s="1"/>
  <c r="F167" i="92"/>
  <c r="G167" i="92" s="1"/>
  <c r="F166" i="92"/>
  <c r="G166" i="92" s="1"/>
  <c r="F165" i="92"/>
  <c r="G165" i="92" s="1"/>
  <c r="F164" i="92"/>
  <c r="G164" i="92" s="1"/>
  <c r="F163" i="92"/>
  <c r="G163" i="92" s="1"/>
  <c r="F162" i="92"/>
  <c r="G162" i="92" s="1"/>
  <c r="F160" i="92"/>
  <c r="G160" i="92" s="1"/>
  <c r="F159" i="92"/>
  <c r="G159" i="92" s="1"/>
  <c r="F157" i="92"/>
  <c r="G157" i="92" s="1"/>
  <c r="F156" i="92"/>
  <c r="G156" i="92" s="1"/>
  <c r="F155" i="92"/>
  <c r="G155" i="92" s="1"/>
  <c r="F154" i="92"/>
  <c r="G154" i="92" s="1"/>
  <c r="F153" i="92"/>
  <c r="G153" i="92" s="1"/>
  <c r="F152" i="92"/>
  <c r="G152" i="92" s="1"/>
  <c r="F150" i="92"/>
  <c r="G150" i="92" s="1"/>
  <c r="F149" i="92"/>
  <c r="G149" i="92" s="1"/>
  <c r="F148" i="92"/>
  <c r="G148" i="92" s="1"/>
  <c r="F147" i="92"/>
  <c r="G147" i="92" s="1"/>
  <c r="F146" i="92"/>
  <c r="G146" i="92" s="1"/>
  <c r="F145" i="92"/>
  <c r="G145" i="92" s="1"/>
  <c r="F144" i="92"/>
  <c r="G144" i="92" s="1"/>
  <c r="F143" i="92"/>
  <c r="G143" i="92" s="1"/>
  <c r="F141" i="92"/>
  <c r="G141" i="92" s="1"/>
  <c r="F140" i="92"/>
  <c r="G140" i="92" s="1"/>
  <c r="F139" i="92"/>
  <c r="G139" i="92" s="1"/>
  <c r="F138" i="92"/>
  <c r="G138" i="92" s="1"/>
  <c r="F137" i="92"/>
  <c r="G137" i="92" s="1"/>
  <c r="F136" i="92"/>
  <c r="G136" i="92" s="1"/>
  <c r="F135" i="92"/>
  <c r="G135" i="92" s="1"/>
  <c r="F134" i="92"/>
  <c r="G134" i="92" s="1"/>
  <c r="F133" i="92"/>
  <c r="G133" i="92" s="1"/>
  <c r="F132" i="92"/>
  <c r="G132" i="92" s="1"/>
  <c r="F131" i="92"/>
  <c r="G131" i="92" s="1"/>
  <c r="F130" i="92"/>
  <c r="G130" i="92" s="1"/>
  <c r="F129" i="92"/>
  <c r="G129" i="92" s="1"/>
  <c r="F128" i="92"/>
  <c r="G128" i="92" s="1"/>
  <c r="F127" i="92"/>
  <c r="G127" i="92" s="1"/>
  <c r="F126" i="92"/>
  <c r="G126" i="92" s="1"/>
  <c r="F125" i="92"/>
  <c r="G125" i="92" s="1"/>
  <c r="F124" i="92"/>
  <c r="G124" i="92" s="1"/>
  <c r="F123" i="92"/>
  <c r="G123" i="92" s="1"/>
  <c r="F121" i="92"/>
  <c r="G121" i="92" s="1"/>
  <c r="F120" i="92"/>
  <c r="G120" i="92" s="1"/>
  <c r="F119" i="92"/>
  <c r="G119" i="92" s="1"/>
  <c r="F118" i="92"/>
  <c r="G118" i="92" s="1"/>
  <c r="F117" i="92"/>
  <c r="G117" i="92" s="1"/>
  <c r="F116" i="92"/>
  <c r="G116" i="92" s="1"/>
  <c r="F114" i="92"/>
  <c r="G114" i="92" s="1"/>
  <c r="F113" i="92"/>
  <c r="G113" i="92" s="1"/>
  <c r="F112" i="92"/>
  <c r="G112" i="92" s="1"/>
  <c r="F111" i="92"/>
  <c r="G111" i="92" s="1"/>
  <c r="F110" i="92"/>
  <c r="G110" i="92" s="1"/>
  <c r="F109" i="92"/>
  <c r="G109" i="92" s="1"/>
  <c r="F108" i="92"/>
  <c r="G108" i="92" s="1"/>
  <c r="F107" i="92"/>
  <c r="G107" i="92" s="1"/>
  <c r="F106" i="92"/>
  <c r="G106" i="92" s="1"/>
  <c r="F105" i="92"/>
  <c r="G105" i="92" s="1"/>
  <c r="F104" i="92"/>
  <c r="G104" i="92" s="1"/>
  <c r="F103" i="92"/>
  <c r="G103" i="92" s="1"/>
  <c r="F102" i="92"/>
  <c r="G102" i="92" s="1"/>
  <c r="F101" i="92"/>
  <c r="G101" i="92" s="1"/>
  <c r="F100" i="92"/>
  <c r="G100" i="92" s="1"/>
  <c r="F99" i="92"/>
  <c r="G99" i="92" s="1"/>
  <c r="F97" i="92"/>
  <c r="G97" i="92" s="1"/>
  <c r="F96" i="92"/>
  <c r="G96" i="92" s="1"/>
  <c r="F95" i="92"/>
  <c r="G95" i="92" s="1"/>
  <c r="F94" i="92"/>
  <c r="G94" i="92" s="1"/>
  <c r="F93" i="92"/>
  <c r="G93" i="92" s="1"/>
  <c r="F92" i="92"/>
  <c r="G92" i="92" s="1"/>
  <c r="F91" i="92"/>
  <c r="G91" i="92" s="1"/>
  <c r="F90" i="92"/>
  <c r="G90" i="92" s="1"/>
  <c r="F89" i="92"/>
  <c r="G89" i="92" s="1"/>
  <c r="F88" i="92"/>
  <c r="G88" i="92" s="1"/>
  <c r="F87" i="92"/>
  <c r="G87" i="92" s="1"/>
  <c r="F86" i="92"/>
  <c r="G86" i="92" s="1"/>
  <c r="F85" i="92"/>
  <c r="G85" i="92" s="1"/>
  <c r="F84" i="92"/>
  <c r="G84" i="92" s="1"/>
  <c r="F83" i="92"/>
  <c r="G83" i="92" s="1"/>
  <c r="F82" i="92"/>
  <c r="G82" i="92" s="1"/>
  <c r="F81" i="92"/>
  <c r="G81" i="92" s="1"/>
  <c r="F80" i="92"/>
  <c r="G80" i="92" s="1"/>
  <c r="F79" i="92"/>
  <c r="G79" i="92" s="1"/>
  <c r="F78" i="92"/>
  <c r="G78" i="92" s="1"/>
  <c r="F77" i="92"/>
  <c r="G77" i="92" s="1"/>
  <c r="F76" i="92"/>
  <c r="G76" i="92" s="1"/>
  <c r="F75" i="92"/>
  <c r="G75" i="92" s="1"/>
  <c r="F74" i="92"/>
  <c r="G74" i="92" s="1"/>
  <c r="F73" i="92"/>
  <c r="G73" i="92" s="1"/>
  <c r="F72" i="92"/>
  <c r="G72" i="92" s="1"/>
  <c r="F71" i="92"/>
  <c r="G71" i="92" s="1"/>
  <c r="F70" i="92"/>
  <c r="G70" i="92" s="1"/>
  <c r="F69" i="92"/>
  <c r="G69" i="92" s="1"/>
  <c r="F68" i="92"/>
  <c r="G68" i="92" s="1"/>
  <c r="F67" i="92"/>
  <c r="G67" i="92" s="1"/>
  <c r="F66" i="92"/>
  <c r="G66" i="92" s="1"/>
  <c r="F65" i="92"/>
  <c r="G65" i="92" s="1"/>
  <c r="F64" i="92"/>
  <c r="G64" i="92" s="1"/>
  <c r="F63" i="92"/>
  <c r="G63" i="92" s="1"/>
  <c r="F62" i="92"/>
  <c r="G62" i="92" s="1"/>
  <c r="F61" i="92"/>
  <c r="G61" i="92" s="1"/>
  <c r="F60" i="92"/>
  <c r="G60" i="92" s="1"/>
  <c r="F59" i="92"/>
  <c r="G59" i="92" s="1"/>
  <c r="F58" i="92"/>
  <c r="G58" i="92" s="1"/>
  <c r="F57" i="92"/>
  <c r="G57" i="92" s="1"/>
  <c r="F56" i="92"/>
  <c r="G56" i="92" s="1"/>
  <c r="F55" i="92"/>
  <c r="G55" i="92" s="1"/>
  <c r="F54" i="92"/>
  <c r="G54" i="92" s="1"/>
  <c r="F53" i="92"/>
  <c r="G53" i="92" s="1"/>
  <c r="F52" i="92"/>
  <c r="G52" i="92" s="1"/>
  <c r="F51" i="92"/>
  <c r="G51" i="92" s="1"/>
  <c r="F50" i="92"/>
  <c r="G50" i="92" s="1"/>
  <c r="F49" i="92"/>
  <c r="G49" i="92" s="1"/>
  <c r="F48" i="92"/>
  <c r="G48" i="92" s="1"/>
  <c r="F47" i="92"/>
  <c r="G47" i="92" s="1"/>
  <c r="F46" i="92"/>
  <c r="G46" i="92" s="1"/>
  <c r="F45" i="92"/>
  <c r="G45" i="92" s="1"/>
  <c r="F43" i="92"/>
  <c r="G43" i="92" s="1"/>
  <c r="F42" i="92"/>
  <c r="G42" i="92" s="1"/>
  <c r="F41" i="92"/>
  <c r="G41" i="92" s="1"/>
  <c r="F40" i="92"/>
  <c r="G40" i="92" s="1"/>
  <c r="F39" i="92"/>
  <c r="G39" i="92" s="1"/>
  <c r="F38" i="92"/>
  <c r="G38" i="92" s="1"/>
  <c r="F37" i="92"/>
  <c r="G37" i="92" s="1"/>
  <c r="F36" i="92"/>
  <c r="G36" i="92" s="1"/>
  <c r="F35" i="92"/>
  <c r="G35" i="92" s="1"/>
  <c r="F34" i="92"/>
  <c r="G34" i="92" s="1"/>
  <c r="F33" i="92"/>
  <c r="G33" i="92" s="1"/>
  <c r="F32" i="92"/>
  <c r="G32" i="92" s="1"/>
  <c r="F31" i="92"/>
  <c r="G31" i="92" s="1"/>
  <c r="F30" i="92"/>
  <c r="G30" i="92" s="1"/>
  <c r="F29" i="92"/>
  <c r="G29" i="92" s="1"/>
  <c r="F28" i="92"/>
  <c r="G28" i="92" s="1"/>
  <c r="F27" i="92"/>
  <c r="G27" i="92" s="1"/>
  <c r="F26" i="92"/>
  <c r="G26" i="92" s="1"/>
  <c r="F25" i="92"/>
  <c r="G25" i="92" s="1"/>
  <c r="F24" i="92"/>
  <c r="G24" i="92" s="1"/>
  <c r="F23" i="92"/>
  <c r="G23" i="92" s="1"/>
  <c r="F22" i="92"/>
  <c r="G22" i="92" s="1"/>
  <c r="F21" i="92"/>
  <c r="G21" i="92" s="1"/>
  <c r="F20" i="92"/>
  <c r="G20" i="92" s="1"/>
  <c r="F19" i="92"/>
  <c r="G19" i="92" s="1"/>
  <c r="F18" i="92"/>
  <c r="G18" i="92" s="1"/>
  <c r="F17" i="92"/>
  <c r="G17" i="92" s="1"/>
  <c r="F16" i="92"/>
  <c r="G16" i="92" s="1"/>
  <c r="F15" i="92"/>
  <c r="G15" i="92" s="1"/>
  <c r="F14" i="92"/>
  <c r="G14" i="92" s="1"/>
  <c r="F13" i="92"/>
  <c r="G13" i="92" s="1"/>
  <c r="F12" i="92"/>
  <c r="G12" i="92" s="1"/>
  <c r="F11" i="92"/>
  <c r="G11" i="92" s="1"/>
  <c r="G10" i="92"/>
  <c r="F10" i="92"/>
  <c r="E216" i="92"/>
  <c r="E215" i="92"/>
  <c r="E214" i="92"/>
  <c r="E213" i="92"/>
  <c r="E212" i="92"/>
  <c r="E211" i="92"/>
  <c r="E210" i="92"/>
  <c r="E209" i="92"/>
  <c r="E208" i="92"/>
  <c r="E178" i="92"/>
  <c r="E177" i="92"/>
  <c r="E176" i="92"/>
  <c r="E175" i="92"/>
  <c r="E174" i="92"/>
  <c r="E173" i="92"/>
  <c r="E172" i="92"/>
  <c r="E171" i="92"/>
  <c r="F156" i="29"/>
  <c r="G156" i="29" s="1"/>
  <c r="F155" i="29"/>
  <c r="G155" i="29" s="1"/>
  <c r="F154" i="29"/>
  <c r="G154" i="29" s="1"/>
  <c r="F153" i="29"/>
  <c r="G153" i="29" s="1"/>
  <c r="E11" i="91"/>
  <c r="F11" i="91" s="1"/>
  <c r="G11" i="91" s="1"/>
  <c r="E12" i="91"/>
  <c r="F12" i="91" s="1"/>
  <c r="G12" i="91" s="1"/>
  <c r="E13" i="91"/>
  <c r="F13" i="91" s="1"/>
  <c r="G13" i="91" s="1"/>
  <c r="E14" i="91"/>
  <c r="F14" i="91" s="1"/>
  <c r="G14" i="91" s="1"/>
  <c r="E15" i="91"/>
  <c r="F15" i="91" s="1"/>
  <c r="G15" i="91" s="1"/>
  <c r="E16" i="91"/>
  <c r="F16" i="91" s="1"/>
  <c r="G16" i="91" s="1"/>
  <c r="E17" i="91"/>
  <c r="F17" i="91" s="1"/>
  <c r="G17" i="91" s="1"/>
  <c r="E19" i="91"/>
  <c r="F19" i="91" s="1"/>
  <c r="G19" i="91" s="1"/>
  <c r="E20" i="91"/>
  <c r="F20" i="91" s="1"/>
  <c r="G20" i="91" s="1"/>
  <c r="E21" i="91"/>
  <c r="F21" i="91" s="1"/>
  <c r="G21" i="91" s="1"/>
  <c r="E22" i="91"/>
  <c r="F22" i="91" s="1"/>
  <c r="G22" i="91" s="1"/>
  <c r="E25" i="91"/>
  <c r="F25" i="91" s="1"/>
  <c r="G25" i="91" s="1"/>
  <c r="E26" i="91"/>
  <c r="F26" i="91" s="1"/>
  <c r="G26" i="91" s="1"/>
  <c r="E28" i="91"/>
  <c r="F28" i="91" s="1"/>
  <c r="G28" i="91" s="1"/>
  <c r="E29" i="91"/>
  <c r="F29" i="91" s="1"/>
  <c r="G29" i="91" s="1"/>
  <c r="E30" i="91"/>
  <c r="F30" i="91" s="1"/>
  <c r="G30" i="91" s="1"/>
  <c r="E31" i="91"/>
  <c r="F31" i="91" s="1"/>
  <c r="G31" i="91" s="1"/>
  <c r="E32" i="91"/>
  <c r="F32" i="91" s="1"/>
  <c r="G32" i="91" s="1"/>
  <c r="E33" i="91"/>
  <c r="F33" i="91" s="1"/>
  <c r="G33" i="91" s="1"/>
  <c r="E34" i="91"/>
  <c r="F34" i="91" s="1"/>
  <c r="G34" i="91" s="1"/>
  <c r="E35" i="91"/>
  <c r="F35" i="91" s="1"/>
  <c r="G35" i="91" s="1"/>
  <c r="E36" i="91"/>
  <c r="F36" i="91" s="1"/>
  <c r="G36" i="91" s="1"/>
  <c r="E37" i="91"/>
  <c r="F37" i="91" s="1"/>
  <c r="G37" i="91" s="1"/>
  <c r="E38" i="91"/>
  <c r="F38" i="91" s="1"/>
  <c r="G38" i="91" s="1"/>
  <c r="E39" i="91"/>
  <c r="F39" i="91" s="1"/>
  <c r="G39" i="91" s="1"/>
  <c r="E41" i="91"/>
  <c r="F41" i="91" s="1"/>
  <c r="G41" i="91" s="1"/>
  <c r="E43" i="91"/>
  <c r="F43" i="91" s="1"/>
  <c r="G43" i="91" s="1"/>
  <c r="E45" i="91"/>
  <c r="F45" i="91" s="1"/>
  <c r="G45" i="91" s="1"/>
  <c r="E47" i="91"/>
  <c r="F47" i="91" s="1"/>
  <c r="G47" i="91" s="1"/>
  <c r="E49" i="91"/>
  <c r="F49" i="91" s="1"/>
  <c r="G49" i="91" s="1"/>
  <c r="E51" i="91"/>
  <c r="F51" i="91" s="1"/>
  <c r="G51" i="91" s="1"/>
  <c r="E54" i="91"/>
  <c r="F54" i="91" s="1"/>
  <c r="G54" i="91" s="1"/>
  <c r="E56" i="91"/>
  <c r="F56" i="91" s="1"/>
  <c r="G56" i="91" s="1"/>
  <c r="E58" i="91"/>
  <c r="F58" i="91" s="1"/>
  <c r="G58" i="91" s="1"/>
  <c r="E61" i="91"/>
  <c r="F61" i="91" s="1"/>
  <c r="G61" i="91" s="1"/>
  <c r="E63" i="91"/>
  <c r="F63" i="91" s="1"/>
  <c r="G63" i="91" s="1"/>
  <c r="E65" i="91"/>
  <c r="F65" i="91" s="1"/>
  <c r="G65" i="91" s="1"/>
  <c r="E67" i="91"/>
  <c r="F67" i="91" s="1"/>
  <c r="G67" i="91" s="1"/>
  <c r="E69" i="91"/>
  <c r="F69" i="91" s="1"/>
  <c r="G69" i="91" s="1"/>
  <c r="E71" i="91"/>
  <c r="F71" i="91" s="1"/>
  <c r="G71" i="91" s="1"/>
  <c r="E73" i="91"/>
  <c r="F73" i="91" s="1"/>
  <c r="G73" i="91" s="1"/>
  <c r="E75" i="91"/>
  <c r="F75" i="91" s="1"/>
  <c r="G75" i="91" s="1"/>
  <c r="E77" i="91"/>
  <c r="F77" i="91" s="1"/>
  <c r="G77" i="91" s="1"/>
  <c r="E79" i="91"/>
  <c r="F79" i="91" s="1"/>
  <c r="G79" i="91" s="1"/>
  <c r="E81" i="91"/>
  <c r="F81" i="91" s="1"/>
  <c r="G81" i="91" s="1"/>
  <c r="E83" i="91"/>
  <c r="F83" i="91" s="1"/>
  <c r="G83" i="91" s="1"/>
  <c r="E85" i="91"/>
  <c r="F85" i="91" s="1"/>
  <c r="G85" i="91" s="1"/>
  <c r="E87" i="91"/>
  <c r="F87" i="91" s="1"/>
  <c r="G87" i="91" s="1"/>
  <c r="E90" i="91"/>
  <c r="F90" i="91" s="1"/>
  <c r="G90" i="91" s="1"/>
  <c r="E92" i="91"/>
  <c r="F92" i="91" s="1"/>
  <c r="G92" i="91" s="1"/>
  <c r="E94" i="91"/>
  <c r="F94" i="91" s="1"/>
  <c r="G94" i="91" s="1"/>
  <c r="E96" i="91"/>
  <c r="F96" i="91" s="1"/>
  <c r="G96" i="91" s="1"/>
  <c r="E99" i="91"/>
  <c r="F99" i="91" s="1"/>
  <c r="G99" i="91" s="1"/>
  <c r="E101" i="91"/>
  <c r="F101" i="91" s="1"/>
  <c r="G101" i="91" s="1"/>
  <c r="E103" i="91"/>
  <c r="F103" i="91" s="1"/>
  <c r="G103" i="91" s="1"/>
  <c r="E105" i="91"/>
  <c r="F105" i="91" s="1"/>
  <c r="G105" i="91" s="1"/>
  <c r="E107" i="91"/>
  <c r="F107" i="91" s="1"/>
  <c r="G107" i="91" s="1"/>
  <c r="E109" i="91"/>
  <c r="F109" i="91" s="1"/>
  <c r="G109" i="91" s="1"/>
  <c r="E111" i="91"/>
  <c r="F111" i="91" s="1"/>
  <c r="G111" i="91" s="1"/>
  <c r="E113" i="91"/>
  <c r="F113" i="91" s="1"/>
  <c r="G113" i="91" s="1"/>
  <c r="E116" i="91"/>
  <c r="F116" i="91" s="1"/>
  <c r="G116" i="91" s="1"/>
  <c r="E119" i="91"/>
  <c r="F119" i="91" s="1"/>
  <c r="G119" i="91" s="1"/>
  <c r="E123" i="91"/>
  <c r="F123" i="91" s="1"/>
  <c r="G123" i="91" s="1"/>
  <c r="E125" i="91"/>
  <c r="F125" i="91" s="1"/>
  <c r="G125" i="91" s="1"/>
  <c r="E127" i="91"/>
  <c r="F127" i="91" s="1"/>
  <c r="G127" i="91" s="1"/>
  <c r="E129" i="91"/>
  <c r="F129" i="91" s="1"/>
  <c r="G129" i="91" s="1"/>
  <c r="F92" i="69"/>
  <c r="H92" i="69" s="1"/>
  <c r="F91" i="69"/>
  <c r="H91" i="69" s="1"/>
  <c r="F90" i="69"/>
  <c r="H90" i="69" s="1"/>
  <c r="F89" i="69"/>
  <c r="H89" i="69" s="1"/>
  <c r="F88" i="69"/>
  <c r="H88" i="69" s="1"/>
  <c r="F87" i="69"/>
  <c r="H87" i="69" s="1"/>
  <c r="F86" i="69"/>
  <c r="H86" i="69" s="1"/>
  <c r="F85" i="69"/>
  <c r="H85" i="69" s="1"/>
  <c r="F84" i="69"/>
  <c r="H84" i="69" s="1"/>
  <c r="F83" i="69"/>
  <c r="H83" i="69" s="1"/>
  <c r="F82" i="69"/>
  <c r="H82" i="69" s="1"/>
  <c r="F80" i="69"/>
  <c r="H80" i="69" s="1"/>
  <c r="F79" i="69"/>
  <c r="H79" i="69" s="1"/>
  <c r="F78" i="69"/>
  <c r="H78" i="69" s="1"/>
  <c r="F77" i="69"/>
  <c r="H77" i="69" s="1"/>
  <c r="F76" i="69"/>
  <c r="H76" i="69" s="1"/>
  <c r="F75" i="69"/>
  <c r="H75" i="69" s="1"/>
  <c r="F74" i="69"/>
  <c r="H74" i="69" s="1"/>
  <c r="F73" i="69"/>
  <c r="H73" i="69" s="1"/>
  <c r="F72" i="69"/>
  <c r="H72" i="69" s="1"/>
  <c r="F71" i="69"/>
  <c r="H71" i="69" s="1"/>
  <c r="F70" i="69"/>
  <c r="H70" i="69" s="1"/>
  <c r="F69" i="69"/>
  <c r="H69" i="69" s="1"/>
  <c r="F67" i="69"/>
  <c r="H67" i="69" s="1"/>
  <c r="F66" i="69"/>
  <c r="H66" i="69" s="1"/>
  <c r="F65" i="69"/>
  <c r="H65" i="69" s="1"/>
  <c r="F62" i="69"/>
  <c r="H62" i="69" s="1"/>
  <c r="F61" i="69"/>
  <c r="H61" i="69" s="1"/>
  <c r="F60" i="69"/>
  <c r="H60" i="69" s="1"/>
  <c r="F59" i="69"/>
  <c r="H59" i="69" s="1"/>
  <c r="F58" i="69"/>
  <c r="H58" i="69" s="1"/>
  <c r="F57" i="69"/>
  <c r="H57" i="69" s="1"/>
  <c r="F56" i="69"/>
  <c r="H56" i="69" s="1"/>
  <c r="F55" i="69"/>
  <c r="H55" i="69" s="1"/>
  <c r="F54" i="69"/>
  <c r="H54" i="69" s="1"/>
  <c r="F52" i="69"/>
  <c r="H52" i="69" s="1"/>
  <c r="F51" i="69"/>
  <c r="H51" i="69" s="1"/>
  <c r="F50" i="69"/>
  <c r="H50" i="69" s="1"/>
  <c r="F49" i="69"/>
  <c r="H49" i="69" s="1"/>
  <c r="F47" i="69"/>
  <c r="H47" i="69" s="1"/>
  <c r="F46" i="69"/>
  <c r="H46" i="69" s="1"/>
  <c r="F45" i="69"/>
  <c r="H45" i="69" s="1"/>
  <c r="F44" i="69"/>
  <c r="H44" i="69" s="1"/>
  <c r="F43" i="69"/>
  <c r="H43" i="69" s="1"/>
  <c r="F42" i="69"/>
  <c r="H42" i="69" s="1"/>
  <c r="F41" i="69"/>
  <c r="H41" i="69" s="1"/>
  <c r="F40" i="69"/>
  <c r="H40" i="69" s="1"/>
  <c r="F39" i="69"/>
  <c r="H39" i="69" s="1"/>
  <c r="F38" i="69"/>
  <c r="H38" i="69" s="1"/>
  <c r="F37" i="69"/>
  <c r="H37" i="69" s="1"/>
  <c r="F35" i="69"/>
  <c r="H35" i="69" s="1"/>
  <c r="F34" i="69"/>
  <c r="H34" i="69" s="1"/>
  <c r="F33" i="69"/>
  <c r="H33" i="69" s="1"/>
  <c r="F32" i="69"/>
  <c r="H32" i="69" s="1"/>
  <c r="F31" i="69"/>
  <c r="H31" i="69" s="1"/>
  <c r="F30" i="69"/>
  <c r="H30" i="69" s="1"/>
  <c r="F29" i="69"/>
  <c r="H29" i="69" s="1"/>
  <c r="F28" i="69"/>
  <c r="H28" i="69" s="1"/>
  <c r="F27" i="69"/>
  <c r="H27" i="69" s="1"/>
  <c r="F26" i="69"/>
  <c r="H26" i="69" s="1"/>
  <c r="F25" i="69"/>
  <c r="H25" i="69" s="1"/>
  <c r="F23" i="69"/>
  <c r="H23" i="69" s="1"/>
  <c r="F22" i="69"/>
  <c r="H22" i="69" s="1"/>
  <c r="F21" i="69"/>
  <c r="H21" i="69" s="1"/>
  <c r="F19" i="69"/>
  <c r="H19" i="69" s="1"/>
  <c r="F18" i="69"/>
  <c r="H18" i="69" s="1"/>
  <c r="F15" i="69"/>
  <c r="H15" i="69" s="1"/>
  <c r="E55" i="60"/>
  <c r="F55" i="60" s="1"/>
  <c r="E54" i="60"/>
  <c r="F54" i="60" s="1"/>
  <c r="E53" i="60"/>
  <c r="F53" i="60" s="1"/>
  <c r="E52" i="60"/>
  <c r="F52" i="60" s="1"/>
  <c r="E51" i="60"/>
  <c r="F51" i="60" s="1"/>
  <c r="E50" i="60"/>
  <c r="F50" i="60" s="1"/>
  <c r="E49" i="60"/>
  <c r="F49" i="60" s="1"/>
  <c r="E48" i="60"/>
  <c r="F48" i="60" s="1"/>
  <c r="E47" i="60"/>
  <c r="F47" i="60" s="1"/>
  <c r="E46" i="60"/>
  <c r="F46" i="60" s="1"/>
  <c r="E45" i="60"/>
  <c r="F45" i="60" s="1"/>
  <c r="E44" i="60"/>
  <c r="F44" i="60" s="1"/>
  <c r="E43" i="60"/>
  <c r="F43" i="60" s="1"/>
  <c r="E42" i="60"/>
  <c r="F42" i="60" s="1"/>
  <c r="E40" i="60"/>
  <c r="F40" i="60" s="1"/>
  <c r="E38" i="60"/>
  <c r="F38" i="60" s="1"/>
  <c r="E37" i="60"/>
  <c r="F37" i="60" s="1"/>
  <c r="E36" i="60"/>
  <c r="F36" i="60" s="1"/>
  <c r="E35" i="60"/>
  <c r="F35" i="60" s="1"/>
  <c r="E34" i="60"/>
  <c r="F34" i="60" s="1"/>
  <c r="E33" i="60"/>
  <c r="F33" i="60" s="1"/>
  <c r="E32" i="60"/>
  <c r="F32" i="60" s="1"/>
  <c r="E31" i="60"/>
  <c r="F31" i="60" s="1"/>
  <c r="E30" i="60"/>
  <c r="F30" i="60" s="1"/>
  <c r="E29" i="60"/>
  <c r="F29" i="60" s="1"/>
  <c r="E28" i="60"/>
  <c r="F28" i="60" s="1"/>
  <c r="E27" i="60"/>
  <c r="F27" i="60" s="1"/>
  <c r="E25" i="60"/>
  <c r="F25" i="60" s="1"/>
  <c r="E24" i="60"/>
  <c r="F24" i="60" s="1"/>
  <c r="E23" i="60"/>
  <c r="F23" i="60" s="1"/>
  <c r="E22" i="60"/>
  <c r="F22" i="60" s="1"/>
  <c r="E21" i="60"/>
  <c r="F21" i="60" s="1"/>
  <c r="E20" i="60"/>
  <c r="F20" i="60" s="1"/>
  <c r="E18" i="60"/>
  <c r="F18" i="60" s="1"/>
  <c r="E17" i="60"/>
  <c r="F17" i="60" s="1"/>
  <c r="E16" i="60"/>
  <c r="F16" i="60" s="1"/>
  <c r="E15" i="60"/>
  <c r="F15" i="60" s="1"/>
  <c r="E14" i="60"/>
  <c r="F14" i="60" s="1"/>
  <c r="E13" i="60"/>
  <c r="F13" i="60" s="1"/>
  <c r="E11" i="60"/>
  <c r="F11" i="60" s="1"/>
  <c r="E10" i="60"/>
  <c r="F10" i="60" s="1"/>
  <c r="E72" i="41"/>
  <c r="F72" i="41" s="1"/>
  <c r="E68" i="41"/>
  <c r="F68" i="41" s="1"/>
  <c r="E67" i="41"/>
  <c r="F67" i="41" s="1"/>
  <c r="E66" i="41"/>
  <c r="F66" i="41" s="1"/>
  <c r="E65" i="41"/>
  <c r="F65" i="41" s="1"/>
  <c r="E64" i="41"/>
  <c r="F64" i="41" s="1"/>
  <c r="E63" i="41"/>
  <c r="F63" i="41" s="1"/>
  <c r="E51" i="41"/>
  <c r="F51" i="41" s="1"/>
  <c r="E47" i="81"/>
  <c r="F47" i="81" s="1"/>
  <c r="E46" i="81"/>
  <c r="F46" i="81" s="1"/>
  <c r="E45" i="81"/>
  <c r="F45" i="81" s="1"/>
  <c r="E44" i="81"/>
  <c r="F44" i="81" s="1"/>
  <c r="E43" i="81"/>
  <c r="F43" i="81" s="1"/>
  <c r="E42" i="81"/>
  <c r="F42" i="81" s="1"/>
  <c r="E41" i="81"/>
  <c r="F41" i="81" s="1"/>
  <c r="E40" i="81"/>
  <c r="F40" i="81" s="1"/>
  <c r="E39" i="81"/>
  <c r="F39" i="81" s="1"/>
  <c r="E38" i="81"/>
  <c r="F38" i="81" s="1"/>
  <c r="E37" i="81"/>
  <c r="F37" i="81" s="1"/>
  <c r="E36" i="81"/>
  <c r="F36" i="81" s="1"/>
  <c r="E35" i="81"/>
  <c r="F35" i="81" s="1"/>
  <c r="E34" i="81"/>
  <c r="F34" i="81" s="1"/>
  <c r="E33" i="81"/>
  <c r="F33" i="81" s="1"/>
  <c r="E32" i="81"/>
  <c r="F32" i="81" s="1"/>
  <c r="E31" i="81"/>
  <c r="F31" i="81" s="1"/>
  <c r="E30" i="81"/>
  <c r="F30" i="81" s="1"/>
  <c r="E29" i="81"/>
  <c r="F29" i="81" s="1"/>
  <c r="E28" i="81"/>
  <c r="F28" i="81" s="1"/>
  <c r="E27" i="81"/>
  <c r="F27" i="81" s="1"/>
  <c r="E26" i="81"/>
  <c r="F26" i="81" s="1"/>
  <c r="E25" i="81"/>
  <c r="F25" i="81" s="1"/>
  <c r="E24" i="81"/>
  <c r="F24" i="81" s="1"/>
  <c r="E22" i="81"/>
  <c r="F22" i="81" s="1"/>
  <c r="E21" i="81"/>
  <c r="F21" i="81" s="1"/>
  <c r="E20" i="81"/>
  <c r="F20" i="81" s="1"/>
  <c r="E19" i="81"/>
  <c r="F19" i="81" s="1"/>
  <c r="E18" i="81"/>
  <c r="F18" i="81" s="1"/>
  <c r="E17" i="81"/>
  <c r="F17" i="81" s="1"/>
  <c r="E16" i="81"/>
  <c r="F16" i="81" s="1"/>
  <c r="E15" i="81"/>
  <c r="F15" i="81" s="1"/>
  <c r="E14" i="81"/>
  <c r="F14" i="81" s="1"/>
  <c r="E13" i="81"/>
  <c r="F13" i="81" s="1"/>
  <c r="E12" i="81"/>
  <c r="F12" i="81" s="1"/>
  <c r="E11" i="81"/>
  <c r="F11" i="81" s="1"/>
  <c r="E59" i="35"/>
  <c r="F59" i="35" s="1"/>
  <c r="E58" i="35"/>
  <c r="F58" i="35" s="1"/>
  <c r="E57" i="35"/>
  <c r="F57" i="35" s="1"/>
  <c r="E52" i="35"/>
  <c r="F52" i="35" s="1"/>
  <c r="E220" i="48"/>
  <c r="F220" i="48" s="1"/>
  <c r="E219" i="48"/>
  <c r="F219" i="48" s="1"/>
  <c r="E218" i="48"/>
  <c r="F218" i="48" s="1"/>
  <c r="E217" i="48"/>
  <c r="F217" i="48" s="1"/>
  <c r="E216" i="48"/>
  <c r="F216" i="48" s="1"/>
  <c r="E215" i="48"/>
  <c r="F215" i="48" s="1"/>
  <c r="E214" i="48"/>
  <c r="F214" i="48" s="1"/>
  <c r="E213" i="48"/>
  <c r="F213" i="48" s="1"/>
  <c r="E212" i="48"/>
  <c r="F212" i="48" s="1"/>
  <c r="E211" i="48"/>
  <c r="F211" i="48" s="1"/>
  <c r="E210" i="48"/>
  <c r="F210" i="48" s="1"/>
  <c r="E209" i="48"/>
  <c r="F209" i="48" s="1"/>
  <c r="E208" i="48"/>
  <c r="F208" i="48" s="1"/>
  <c r="E207" i="48"/>
  <c r="F207" i="48" s="1"/>
  <c r="E206" i="48"/>
  <c r="F206" i="48" s="1"/>
  <c r="E205" i="48"/>
  <c r="F205" i="48" s="1"/>
  <c r="E204" i="48"/>
  <c r="F204" i="48" s="1"/>
  <c r="E203" i="48"/>
  <c r="F203" i="48" s="1"/>
  <c r="E202" i="48"/>
  <c r="F202" i="48" s="1"/>
  <c r="E201" i="48"/>
  <c r="F201" i="48" s="1"/>
  <c r="E200" i="48"/>
  <c r="F200" i="48" s="1"/>
  <c r="E199" i="48"/>
  <c r="F199" i="48" s="1"/>
  <c r="E198" i="48"/>
  <c r="F198" i="48" s="1"/>
  <c r="E197" i="48"/>
  <c r="F197" i="48" s="1"/>
  <c r="E196" i="48"/>
  <c r="F196" i="48" s="1"/>
  <c r="E195" i="48"/>
  <c r="F195" i="48" s="1"/>
  <c r="E194" i="48"/>
  <c r="F194" i="48" s="1"/>
  <c r="E193" i="48"/>
  <c r="F193" i="48" s="1"/>
  <c r="E192" i="48"/>
  <c r="F192" i="48" s="1"/>
  <c r="E191" i="48"/>
  <c r="F191" i="48" s="1"/>
  <c r="E190" i="48"/>
  <c r="F190" i="48" s="1"/>
  <c r="E189" i="48"/>
  <c r="F189" i="48" s="1"/>
  <c r="E188" i="48"/>
  <c r="F188" i="48" s="1"/>
  <c r="E187" i="48"/>
  <c r="F187" i="48" s="1"/>
  <c r="E186" i="48"/>
  <c r="F186" i="48" s="1"/>
  <c r="E185" i="48"/>
  <c r="F185" i="48" s="1"/>
  <c r="E184" i="48"/>
  <c r="F184" i="48" s="1"/>
  <c r="E183" i="48"/>
  <c r="F183" i="48" s="1"/>
  <c r="E182" i="48"/>
  <c r="F182" i="48" s="1"/>
  <c r="E181" i="48"/>
  <c r="F181" i="48" s="1"/>
  <c r="E180" i="48"/>
  <c r="F180" i="48" s="1"/>
  <c r="E179" i="48"/>
  <c r="F179" i="48" s="1"/>
  <c r="E178" i="48"/>
  <c r="F178" i="48" s="1"/>
  <c r="E177" i="48"/>
  <c r="F177" i="48" s="1"/>
  <c r="E176" i="48"/>
  <c r="F176" i="48" s="1"/>
  <c r="E175" i="48"/>
  <c r="F175" i="48" s="1"/>
  <c r="E174" i="48"/>
  <c r="F174" i="48" s="1"/>
  <c r="E173" i="48"/>
  <c r="F173" i="48" s="1"/>
  <c r="E172" i="48"/>
  <c r="F172" i="48" s="1"/>
  <c r="E171" i="48"/>
  <c r="F171" i="48" s="1"/>
  <c r="E170" i="48"/>
  <c r="F170" i="48" s="1"/>
  <c r="E169" i="48"/>
  <c r="F169" i="48" s="1"/>
  <c r="E168" i="48"/>
  <c r="F168" i="48" s="1"/>
  <c r="E167" i="48"/>
  <c r="F167" i="48" s="1"/>
  <c r="E166" i="48"/>
  <c r="F166" i="48" s="1"/>
  <c r="E165" i="48"/>
  <c r="F165" i="48" s="1"/>
  <c r="E164" i="48"/>
  <c r="F164" i="48" s="1"/>
  <c r="E163" i="48"/>
  <c r="F163" i="48" s="1"/>
  <c r="E162" i="48"/>
  <c r="F162" i="48" s="1"/>
  <c r="F92" i="48"/>
  <c r="E92" i="48"/>
  <c r="F70" i="48"/>
  <c r="E70" i="48"/>
  <c r="F17" i="48"/>
  <c r="E17" i="48"/>
  <c r="F52" i="48"/>
  <c r="E52" i="48"/>
  <c r="F243" i="52"/>
  <c r="G243" i="52" s="1"/>
  <c r="F241" i="52"/>
  <c r="G241" i="52" s="1"/>
  <c r="F239" i="52"/>
  <c r="G239" i="52" s="1"/>
  <c r="F237" i="52"/>
  <c r="G237" i="52" s="1"/>
  <c r="F236" i="52"/>
  <c r="G236" i="52" s="1"/>
  <c r="F234" i="52"/>
  <c r="G234" i="52" s="1"/>
  <c r="F233" i="52"/>
  <c r="G233" i="52" s="1"/>
  <c r="F230" i="52"/>
  <c r="G230" i="52" s="1"/>
  <c r="F228" i="52"/>
  <c r="G228" i="52" s="1"/>
  <c r="F226" i="52"/>
  <c r="G226" i="52" s="1"/>
  <c r="F225" i="52"/>
  <c r="G225" i="52" s="1"/>
  <c r="F224" i="52"/>
  <c r="G224" i="52" s="1"/>
  <c r="F222" i="52"/>
  <c r="G222" i="52" s="1"/>
  <c r="F220" i="52"/>
  <c r="G220" i="52" s="1"/>
  <c r="F218" i="52"/>
  <c r="G218" i="52" s="1"/>
  <c r="F216" i="52"/>
  <c r="G216" i="52" s="1"/>
  <c r="F214" i="52"/>
  <c r="G214" i="52" s="1"/>
  <c r="F213" i="52"/>
  <c r="G213" i="52" s="1"/>
  <c r="F211" i="52"/>
  <c r="G211" i="52" s="1"/>
  <c r="F209" i="52"/>
  <c r="G209" i="52" s="1"/>
  <c r="F207" i="52"/>
  <c r="G207" i="52" s="1"/>
  <c r="F206" i="52"/>
  <c r="G206" i="52" s="1"/>
  <c r="F203" i="52"/>
  <c r="G203" i="52" s="1"/>
  <c r="F201" i="52"/>
  <c r="G201" i="52" s="1"/>
  <c r="F199" i="52"/>
  <c r="G199" i="52" s="1"/>
  <c r="F198" i="52"/>
  <c r="G198" i="52" s="1"/>
  <c r="F196" i="52"/>
  <c r="G196" i="52" s="1"/>
  <c r="F194" i="52"/>
  <c r="G194" i="52" s="1"/>
  <c r="F192" i="52"/>
  <c r="G192" i="52" s="1"/>
  <c r="F191" i="52"/>
  <c r="G191" i="52" s="1"/>
  <c r="F190" i="52"/>
  <c r="G190" i="52" s="1"/>
  <c r="F182" i="52"/>
  <c r="G182" i="52" s="1"/>
  <c r="F188" i="52"/>
  <c r="G188" i="52" s="1"/>
  <c r="F187" i="52"/>
  <c r="G187" i="52" s="1"/>
  <c r="F186" i="52"/>
  <c r="G186" i="52" s="1"/>
  <c r="F184" i="52"/>
  <c r="G184" i="52" s="1"/>
  <c r="F180" i="52"/>
  <c r="G180" i="52" s="1"/>
  <c r="F178" i="52"/>
  <c r="G178" i="52" s="1"/>
  <c r="F176" i="52"/>
  <c r="G176" i="52" s="1"/>
  <c r="F175" i="52"/>
  <c r="G175" i="52" s="1"/>
  <c r="F173" i="52"/>
  <c r="G173" i="52" s="1"/>
  <c r="F171" i="52"/>
  <c r="G171" i="52" s="1"/>
  <c r="F169" i="52"/>
  <c r="G169" i="52" s="1"/>
  <c r="F168" i="52"/>
  <c r="G168" i="52" s="1"/>
  <c r="F166" i="52"/>
  <c r="G166" i="52" s="1"/>
  <c r="F165" i="52"/>
  <c r="G165" i="52" s="1"/>
  <c r="F162" i="52"/>
  <c r="G162" i="52" s="1"/>
  <c r="F160" i="52"/>
  <c r="G160" i="52" s="1"/>
  <c r="F158" i="52"/>
  <c r="G158" i="52" s="1"/>
  <c r="F156" i="52"/>
  <c r="G156" i="52" s="1"/>
  <c r="F155" i="52"/>
  <c r="G155" i="52" s="1"/>
  <c r="F153" i="52"/>
  <c r="G153" i="52" s="1"/>
  <c r="F152" i="52"/>
  <c r="G152" i="52" s="1"/>
  <c r="F149" i="52"/>
  <c r="G149" i="52" s="1"/>
  <c r="F147" i="52"/>
  <c r="G147" i="52" s="1"/>
  <c r="F146" i="52"/>
  <c r="G146" i="52" s="1"/>
  <c r="F145" i="52"/>
  <c r="G145" i="52" s="1"/>
  <c r="F144" i="52"/>
  <c r="G144" i="52" s="1"/>
  <c r="F143" i="52"/>
  <c r="G143" i="52" s="1"/>
  <c r="F142" i="52"/>
  <c r="G142" i="52" s="1"/>
  <c r="F139" i="52"/>
  <c r="G139" i="52" s="1"/>
  <c r="F138" i="52"/>
  <c r="G138" i="52" s="1"/>
  <c r="F137" i="52"/>
  <c r="G137" i="52" s="1"/>
  <c r="F136" i="52"/>
  <c r="G136" i="52" s="1"/>
  <c r="F135" i="52"/>
  <c r="G135" i="52" s="1"/>
  <c r="F133" i="52"/>
  <c r="G133" i="52" s="1"/>
  <c r="F131" i="52"/>
  <c r="G131" i="52" s="1"/>
  <c r="F129" i="52"/>
  <c r="G129" i="52" s="1"/>
  <c r="F127" i="52"/>
  <c r="G127" i="52" s="1"/>
  <c r="F126" i="52"/>
  <c r="G126" i="52" s="1"/>
  <c r="F125" i="52"/>
  <c r="G125" i="52" s="1"/>
  <c r="F123" i="52"/>
  <c r="G123" i="52" s="1"/>
  <c r="F122" i="52"/>
  <c r="G122" i="52" s="1"/>
  <c r="F119" i="52"/>
  <c r="G119" i="52" s="1"/>
  <c r="F117" i="52"/>
  <c r="G117" i="52" s="1"/>
  <c r="F116" i="52"/>
  <c r="G116" i="52" s="1"/>
  <c r="F114" i="52"/>
  <c r="G114" i="52" s="1"/>
  <c r="F112" i="52"/>
  <c r="G112" i="52" s="1"/>
  <c r="F111" i="52"/>
  <c r="G111" i="52" s="1"/>
  <c r="F109" i="52"/>
  <c r="G109" i="52" s="1"/>
  <c r="F108" i="52"/>
  <c r="G108" i="52" s="1"/>
  <c r="F106" i="52"/>
  <c r="G106" i="52" s="1"/>
  <c r="F105" i="52"/>
  <c r="G105" i="52" s="1"/>
  <c r="F104" i="52"/>
  <c r="G104" i="52" s="1"/>
  <c r="F103" i="52"/>
  <c r="G103" i="52" s="1"/>
  <c r="F102" i="52"/>
  <c r="G102" i="52" s="1"/>
  <c r="F100" i="52"/>
  <c r="G100" i="52" s="1"/>
  <c r="F99" i="52"/>
  <c r="G99" i="52" s="1"/>
  <c r="F97" i="52"/>
  <c r="G97" i="52" s="1"/>
  <c r="F96" i="52"/>
  <c r="G96" i="52" s="1"/>
  <c r="F95" i="52"/>
  <c r="G95" i="52" s="1"/>
  <c r="F94" i="52"/>
  <c r="G94" i="52" s="1"/>
  <c r="F93" i="52"/>
  <c r="G93" i="52" s="1"/>
  <c r="F92" i="52"/>
  <c r="G92" i="52" s="1"/>
  <c r="F91" i="52"/>
  <c r="G91" i="52" s="1"/>
  <c r="F90" i="52"/>
  <c r="G90" i="52" s="1"/>
  <c r="F89" i="52"/>
  <c r="G89" i="52" s="1"/>
  <c r="F88" i="52"/>
  <c r="G88" i="52" s="1"/>
  <c r="F87" i="52"/>
  <c r="G87" i="52" s="1"/>
  <c r="F86" i="52"/>
  <c r="G86" i="52" s="1"/>
  <c r="F85" i="52"/>
  <c r="G85" i="52" s="1"/>
  <c r="F83" i="52"/>
  <c r="G83" i="52" s="1"/>
  <c r="F82" i="52"/>
  <c r="G82" i="52" s="1"/>
  <c r="F81" i="52"/>
  <c r="G81" i="52" s="1"/>
  <c r="F80" i="52"/>
  <c r="G80" i="52" s="1"/>
  <c r="F79" i="52"/>
  <c r="G79" i="52" s="1"/>
  <c r="F78" i="52"/>
  <c r="G78" i="52" s="1"/>
  <c r="F75" i="52"/>
  <c r="G75" i="52" s="1"/>
  <c r="F73" i="52"/>
  <c r="G73" i="52" s="1"/>
  <c r="F71" i="52"/>
  <c r="G71" i="52" s="1"/>
  <c r="F70" i="52"/>
  <c r="G70" i="52" s="1"/>
  <c r="F68" i="52"/>
  <c r="G68" i="52" s="1"/>
  <c r="F67" i="52"/>
  <c r="G67" i="52" s="1"/>
  <c r="F66" i="52"/>
  <c r="G66" i="52" s="1"/>
  <c r="F65" i="52"/>
  <c r="G65" i="52" s="1"/>
  <c r="F63" i="52"/>
  <c r="G63" i="52" s="1"/>
  <c r="F62" i="52"/>
  <c r="G62" i="52" s="1"/>
  <c r="F61" i="52"/>
  <c r="G61" i="52" s="1"/>
  <c r="F60" i="52"/>
  <c r="G60" i="52" s="1"/>
  <c r="F58" i="52"/>
  <c r="G58" i="52" s="1"/>
  <c r="F57" i="52"/>
  <c r="G57" i="52" s="1"/>
  <c r="F56" i="52"/>
  <c r="G56" i="52" s="1"/>
  <c r="F55" i="52"/>
  <c r="G55" i="52" s="1"/>
  <c r="F53" i="52"/>
  <c r="G53" i="52" s="1"/>
  <c r="F52" i="52"/>
  <c r="G52" i="52" s="1"/>
  <c r="F51" i="52"/>
  <c r="G51" i="52" s="1"/>
  <c r="F50" i="52"/>
  <c r="G50" i="52" s="1"/>
  <c r="F48" i="52"/>
  <c r="G48" i="52" s="1"/>
  <c r="F47" i="52"/>
  <c r="G47" i="52" s="1"/>
  <c r="F46" i="52"/>
  <c r="G46" i="52" s="1"/>
  <c r="F44" i="52"/>
  <c r="G44" i="52" s="1"/>
  <c r="F43" i="52"/>
  <c r="G43" i="52" s="1"/>
  <c r="F42" i="52"/>
  <c r="G42" i="52" s="1"/>
  <c r="F41" i="52"/>
  <c r="G41" i="52" s="1"/>
  <c r="F40" i="52"/>
  <c r="G40" i="52" s="1"/>
  <c r="F37" i="52"/>
  <c r="G37" i="52" s="1"/>
  <c r="F36" i="52"/>
  <c r="G36" i="52" s="1"/>
  <c r="F35" i="52"/>
  <c r="G35" i="52" s="1"/>
  <c r="F33" i="52"/>
  <c r="G33" i="52" s="1"/>
  <c r="F32" i="52"/>
  <c r="G32" i="52" s="1"/>
  <c r="F30" i="52"/>
  <c r="G30" i="52" s="1"/>
  <c r="F29" i="52"/>
  <c r="G29" i="52" s="1"/>
  <c r="F28" i="52"/>
  <c r="G28" i="52" s="1"/>
  <c r="F27" i="52"/>
  <c r="G27" i="52" s="1"/>
  <c r="F26" i="52"/>
  <c r="G26" i="52" s="1"/>
  <c r="F24" i="52"/>
  <c r="G24" i="52" s="1"/>
  <c r="F22" i="52"/>
  <c r="G22" i="52" s="1"/>
  <c r="F20" i="52"/>
  <c r="G20" i="52" s="1"/>
  <c r="F19" i="52"/>
  <c r="G19" i="52" s="1"/>
  <c r="F17" i="52"/>
  <c r="G17" i="52" s="1"/>
  <c r="F16" i="52"/>
  <c r="G16" i="52" s="1"/>
  <c r="F14" i="52"/>
  <c r="G14" i="52" s="1"/>
  <c r="F12" i="52"/>
  <c r="G12" i="52" s="1"/>
  <c r="G180" i="67"/>
  <c r="H180" i="67" s="1"/>
  <c r="G178" i="67"/>
  <c r="H178" i="67" s="1"/>
  <c r="G176" i="67"/>
  <c r="H176" i="67" s="1"/>
  <c r="G174" i="67"/>
  <c r="H174" i="67" s="1"/>
  <c r="G172" i="67"/>
  <c r="H172" i="67" s="1"/>
  <c r="G170" i="67"/>
  <c r="H170" i="67" s="1"/>
  <c r="G168" i="67"/>
  <c r="H168" i="67" s="1"/>
  <c r="G167" i="67"/>
  <c r="H167" i="67" s="1"/>
  <c r="G165" i="67"/>
  <c r="H165" i="67" s="1"/>
  <c r="G164" i="67"/>
  <c r="H164" i="67" s="1"/>
  <c r="G162" i="67"/>
  <c r="H162" i="67" s="1"/>
  <c r="G160" i="67"/>
  <c r="H160" i="67" s="1"/>
  <c r="G159" i="67"/>
  <c r="H159" i="67" s="1"/>
  <c r="G158" i="67"/>
  <c r="H158" i="67" s="1"/>
  <c r="G157" i="67"/>
  <c r="H157" i="67" s="1"/>
  <c r="G156" i="67"/>
  <c r="H156" i="67" s="1"/>
  <c r="G155" i="67"/>
  <c r="H155" i="67" s="1"/>
  <c r="G154" i="67"/>
  <c r="H154" i="67" s="1"/>
  <c r="G153" i="67"/>
  <c r="H153" i="67" s="1"/>
  <c r="G151" i="67"/>
  <c r="H151" i="67" s="1"/>
  <c r="G150" i="67"/>
  <c r="H150" i="67" s="1"/>
  <c r="G149" i="67"/>
  <c r="H149" i="67" s="1"/>
  <c r="G148" i="67"/>
  <c r="H148" i="67" s="1"/>
  <c r="G147" i="67"/>
  <c r="H147" i="67" s="1"/>
  <c r="G146" i="67"/>
  <c r="H146" i="67" s="1"/>
  <c r="G145" i="67"/>
  <c r="H145" i="67" s="1"/>
  <c r="G144" i="67"/>
  <c r="H144" i="67" s="1"/>
  <c r="G142" i="67"/>
  <c r="H142" i="67" s="1"/>
  <c r="G141" i="67"/>
  <c r="H141" i="67" s="1"/>
  <c r="G140" i="67"/>
  <c r="H140" i="67" s="1"/>
  <c r="G139" i="67"/>
  <c r="H139" i="67" s="1"/>
  <c r="G138" i="67"/>
  <c r="H138" i="67" s="1"/>
  <c r="G137" i="67"/>
  <c r="H137" i="67" s="1"/>
  <c r="G136" i="67"/>
  <c r="H136" i="67" s="1"/>
  <c r="G135" i="67"/>
  <c r="H135" i="67" s="1"/>
  <c r="G133" i="67"/>
  <c r="H133" i="67" s="1"/>
  <c r="G132" i="67"/>
  <c r="H132" i="67" s="1"/>
  <c r="G131" i="67"/>
  <c r="H131" i="67" s="1"/>
  <c r="G130" i="67"/>
  <c r="H130" i="67" s="1"/>
  <c r="G128" i="67"/>
  <c r="H128" i="67" s="1"/>
  <c r="G126" i="67"/>
  <c r="H126" i="67" s="1"/>
  <c r="G124" i="67"/>
  <c r="H124" i="67" s="1"/>
  <c r="G122" i="67"/>
  <c r="H122" i="67" s="1"/>
  <c r="G121" i="67"/>
  <c r="H121" i="67" s="1"/>
  <c r="G120" i="67"/>
  <c r="H120" i="67" s="1"/>
  <c r="G119" i="67"/>
  <c r="H119" i="67" s="1"/>
  <c r="G118" i="67"/>
  <c r="H118" i="67" s="1"/>
  <c r="H115" i="67"/>
  <c r="H114" i="67"/>
  <c r="H113" i="67"/>
  <c r="H111" i="67"/>
  <c r="H110" i="67"/>
  <c r="G108" i="67"/>
  <c r="H108" i="67" s="1"/>
  <c r="G107" i="67"/>
  <c r="H107" i="67" s="1"/>
  <c r="H105" i="67"/>
  <c r="H104" i="67"/>
  <c r="H102" i="67"/>
  <c r="H101" i="67"/>
  <c r="H100" i="67"/>
  <c r="H99" i="67"/>
  <c r="H98" i="67"/>
  <c r="H97" i="67"/>
  <c r="H96" i="67"/>
  <c r="H95" i="67"/>
  <c r="H93" i="67"/>
  <c r="H92" i="67"/>
  <c r="H91" i="67"/>
  <c r="H90" i="67"/>
  <c r="H88" i="67"/>
  <c r="H87" i="67"/>
  <c r="H86" i="67"/>
  <c r="H85" i="67"/>
  <c r="H84" i="67"/>
  <c r="H83" i="67"/>
  <c r="H82" i="67"/>
  <c r="G80" i="67"/>
  <c r="H80" i="67" s="1"/>
  <c r="G79" i="67"/>
  <c r="H79" i="67" s="1"/>
  <c r="G78" i="67"/>
  <c r="H78" i="67" s="1"/>
  <c r="G77" i="67"/>
  <c r="H77" i="67" s="1"/>
  <c r="G76" i="67"/>
  <c r="H76" i="67" s="1"/>
  <c r="G75" i="67"/>
  <c r="H75" i="67" s="1"/>
  <c r="G74" i="67"/>
  <c r="H74" i="67" s="1"/>
  <c r="G73" i="67"/>
  <c r="H73" i="67" s="1"/>
  <c r="G72" i="67"/>
  <c r="H72" i="67" s="1"/>
  <c r="G71" i="67"/>
  <c r="H71" i="67" s="1"/>
  <c r="G70" i="67"/>
  <c r="H70" i="67" s="1"/>
  <c r="G69" i="67"/>
  <c r="H69" i="67" s="1"/>
  <c r="G68" i="67"/>
  <c r="H68" i="67" s="1"/>
  <c r="G66" i="67"/>
  <c r="H66" i="67" s="1"/>
  <c r="G65" i="67"/>
  <c r="H65" i="67" s="1"/>
  <c r="G64" i="67"/>
  <c r="H64" i="67" s="1"/>
  <c r="G63" i="67"/>
  <c r="H63" i="67" s="1"/>
  <c r="G62" i="67"/>
  <c r="H62" i="67" s="1"/>
  <c r="G61" i="67"/>
  <c r="H61" i="67" s="1"/>
  <c r="G60" i="67"/>
  <c r="H60" i="67" s="1"/>
  <c r="G59" i="67"/>
  <c r="H59" i="67" s="1"/>
  <c r="G58" i="67"/>
  <c r="H58" i="67" s="1"/>
  <c r="G57" i="67"/>
  <c r="H57" i="67" s="1"/>
  <c r="G56" i="67"/>
  <c r="H56" i="67" s="1"/>
  <c r="G55" i="67"/>
  <c r="H55" i="67" s="1"/>
  <c r="G54" i="67"/>
  <c r="H54" i="67" s="1"/>
  <c r="G53" i="67"/>
  <c r="H53" i="67" s="1"/>
  <c r="G52" i="67"/>
  <c r="H52" i="67" s="1"/>
  <c r="G51" i="67"/>
  <c r="H51" i="67" s="1"/>
  <c r="G50" i="67"/>
  <c r="H50" i="67" s="1"/>
  <c r="G49" i="67"/>
  <c r="H49" i="67" s="1"/>
  <c r="G48" i="67"/>
  <c r="H48" i="67" s="1"/>
  <c r="G46" i="67"/>
  <c r="H46" i="67" s="1"/>
  <c r="G45" i="67"/>
  <c r="H45" i="67" s="1"/>
  <c r="G44" i="67"/>
  <c r="H44" i="67" s="1"/>
  <c r="G43" i="67"/>
  <c r="H43" i="67" s="1"/>
  <c r="G42" i="67"/>
  <c r="H42" i="67" s="1"/>
  <c r="G41" i="67"/>
  <c r="H41" i="67" s="1"/>
  <c r="G40" i="67"/>
  <c r="H40" i="67" s="1"/>
  <c r="G39" i="67"/>
  <c r="H39" i="67" s="1"/>
  <c r="G38" i="67"/>
  <c r="H38" i="67" s="1"/>
  <c r="G37" i="67"/>
  <c r="H37" i="67" s="1"/>
  <c r="G36" i="67"/>
  <c r="H36" i="67" s="1"/>
  <c r="G35" i="67"/>
  <c r="H35" i="67" s="1"/>
  <c r="G34" i="67"/>
  <c r="H34" i="67" s="1"/>
  <c r="G33" i="67"/>
  <c r="H33" i="67" s="1"/>
  <c r="G32" i="67"/>
  <c r="H32" i="67" s="1"/>
  <c r="D28" i="74"/>
  <c r="E28" i="74" s="1"/>
  <c r="D27" i="74"/>
  <c r="E27" i="74" s="1"/>
  <c r="D25" i="74"/>
  <c r="E25" i="74" s="1"/>
  <c r="D24" i="74"/>
  <c r="E24" i="74" s="1"/>
  <c r="D23" i="74"/>
  <c r="E23" i="74" s="1"/>
  <c r="D22" i="74"/>
  <c r="E22" i="74" s="1"/>
  <c r="D20" i="74"/>
  <c r="E20" i="74" s="1"/>
  <c r="D18" i="74"/>
  <c r="E18" i="74" s="1"/>
  <c r="D17" i="74"/>
  <c r="E17" i="74" s="1"/>
  <c r="D16" i="74"/>
  <c r="E16" i="74" s="1"/>
  <c r="D15" i="74"/>
  <c r="E15" i="74" s="1"/>
  <c r="D13" i="74"/>
  <c r="E13" i="74" s="1"/>
  <c r="D12" i="74"/>
  <c r="E12" i="74" s="1"/>
  <c r="D10" i="74"/>
  <c r="D12" i="42"/>
  <c r="E12" i="42" s="1"/>
  <c r="D11" i="42"/>
  <c r="E62" i="83"/>
  <c r="G110" i="90"/>
  <c r="G109" i="90"/>
  <c r="G108" i="90"/>
  <c r="G107" i="90"/>
  <c r="G106" i="90"/>
  <c r="G105" i="90"/>
  <c r="G104" i="90"/>
  <c r="G103" i="90"/>
  <c r="G102" i="90"/>
  <c r="G101" i="90"/>
  <c r="G100" i="90"/>
  <c r="G99" i="90"/>
  <c r="G98" i="90"/>
  <c r="G96" i="90"/>
  <c r="G95" i="90"/>
  <c r="G93" i="90"/>
  <c r="G92" i="90"/>
  <c r="G91" i="90"/>
  <c r="G90" i="90"/>
  <c r="G89" i="90"/>
  <c r="G87" i="90"/>
  <c r="G86" i="90"/>
  <c r="G85" i="90"/>
  <c r="G84" i="90"/>
  <c r="G83" i="90"/>
  <c r="G82" i="90"/>
  <c r="G81" i="90"/>
  <c r="G80" i="90"/>
  <c r="G79" i="90"/>
  <c r="G78" i="90"/>
  <c r="G77" i="90"/>
  <c r="G76" i="90"/>
  <c r="G75" i="90"/>
  <c r="G74" i="90"/>
  <c r="G73" i="90"/>
  <c r="G72" i="90"/>
  <c r="G71" i="90"/>
  <c r="G70" i="90"/>
  <c r="G69" i="90"/>
  <c r="G68" i="90"/>
  <c r="G67" i="90"/>
  <c r="G66" i="90"/>
  <c r="G65" i="90"/>
  <c r="G64" i="90"/>
  <c r="G63" i="90"/>
  <c r="G62" i="90"/>
  <c r="G61" i="90"/>
  <c r="G60" i="90"/>
  <c r="G59" i="90"/>
  <c r="G58" i="90"/>
  <c r="G56" i="90"/>
  <c r="G55" i="90"/>
  <c r="G54" i="90"/>
  <c r="G51" i="90"/>
  <c r="G50" i="90"/>
  <c r="G49" i="90"/>
  <c r="G48" i="90"/>
  <c r="G47" i="90"/>
  <c r="G46" i="90"/>
  <c r="G45" i="90"/>
  <c r="G43" i="90"/>
  <c r="G42" i="90"/>
  <c r="G41" i="90"/>
  <c r="G39" i="90"/>
  <c r="G38" i="90"/>
  <c r="G37" i="90"/>
  <c r="G36" i="90"/>
  <c r="G35" i="90"/>
  <c r="G34" i="90"/>
  <c r="G33" i="90"/>
  <c r="G32" i="90"/>
  <c r="G31" i="90"/>
  <c r="G30" i="90"/>
  <c r="G29" i="90"/>
  <c r="G28" i="90"/>
  <c r="G27" i="90"/>
  <c r="G26" i="90"/>
  <c r="G25" i="90"/>
  <c r="G24" i="90"/>
  <c r="G23" i="90"/>
  <c r="G22" i="90"/>
  <c r="G20" i="90"/>
  <c r="G19" i="90"/>
  <c r="G18" i="90"/>
  <c r="G16" i="90"/>
  <c r="G15" i="90"/>
  <c r="G14" i="90"/>
  <c r="G13" i="90"/>
  <c r="G12" i="90"/>
  <c r="G11" i="90"/>
  <c r="F110" i="90"/>
  <c r="F109" i="90"/>
  <c r="F108" i="90"/>
  <c r="F107" i="90"/>
  <c r="F106" i="90"/>
  <c r="F105" i="90"/>
  <c r="F104" i="90"/>
  <c r="F103" i="90"/>
  <c r="F102" i="90"/>
  <c r="F101" i="90"/>
  <c r="F100" i="90"/>
  <c r="F99" i="90"/>
  <c r="F98" i="90"/>
  <c r="F96" i="90"/>
  <c r="F95" i="90"/>
  <c r="F93" i="90"/>
  <c r="F92" i="90"/>
  <c r="F91" i="90"/>
  <c r="F90" i="90"/>
  <c r="F89" i="90"/>
  <c r="F87" i="90"/>
  <c r="F86" i="90"/>
  <c r="F85" i="90"/>
  <c r="F84" i="90"/>
  <c r="F83" i="90"/>
  <c r="F82" i="90"/>
  <c r="F81" i="90"/>
  <c r="F80" i="90"/>
  <c r="F79" i="90"/>
  <c r="F78" i="90"/>
  <c r="F77" i="90"/>
  <c r="F76" i="90"/>
  <c r="F75" i="90"/>
  <c r="F74" i="90"/>
  <c r="F73" i="90"/>
  <c r="F72" i="90"/>
  <c r="F71" i="90"/>
  <c r="F70" i="90"/>
  <c r="F69" i="90"/>
  <c r="F68" i="90"/>
  <c r="F67" i="90"/>
  <c r="F66" i="90"/>
  <c r="F65" i="90"/>
  <c r="F64" i="90"/>
  <c r="F63" i="90"/>
  <c r="F62" i="90"/>
  <c r="F61" i="90"/>
  <c r="F60" i="90"/>
  <c r="F59" i="90"/>
  <c r="F58" i="90"/>
  <c r="F56" i="90"/>
  <c r="F55" i="90"/>
  <c r="F54" i="90"/>
  <c r="F51" i="90"/>
  <c r="F50" i="90"/>
  <c r="F49" i="90"/>
  <c r="F48" i="90"/>
  <c r="F47" i="90"/>
  <c r="F46" i="90"/>
  <c r="F45" i="90"/>
  <c r="F43" i="90"/>
  <c r="F42" i="90"/>
  <c r="F41" i="90"/>
  <c r="F39" i="90"/>
  <c r="F38" i="90"/>
  <c r="F37" i="90"/>
  <c r="F36" i="90"/>
  <c r="F35" i="90"/>
  <c r="F34" i="90"/>
  <c r="F33" i="90"/>
  <c r="F32" i="90"/>
  <c r="F31" i="90"/>
  <c r="F30" i="90"/>
  <c r="F29" i="90"/>
  <c r="F28" i="90"/>
  <c r="F27" i="90"/>
  <c r="F26" i="90"/>
  <c r="F25" i="90"/>
  <c r="F24" i="90"/>
  <c r="F23" i="90"/>
  <c r="F22" i="90"/>
  <c r="F20" i="90"/>
  <c r="F19" i="90"/>
  <c r="F18" i="90"/>
  <c r="F16" i="90"/>
  <c r="F15" i="90"/>
  <c r="F14" i="90"/>
  <c r="F13" i="90"/>
  <c r="F12" i="90"/>
  <c r="F11" i="90"/>
  <c r="E685" i="43"/>
  <c r="E684" i="43"/>
  <c r="E683" i="43"/>
  <c r="E682" i="43"/>
  <c r="E681" i="43"/>
  <c r="E680" i="43"/>
  <c r="E679" i="43"/>
  <c r="E678" i="43"/>
  <c r="E677" i="43"/>
  <c r="E676" i="43"/>
  <c r="E675" i="43"/>
  <c r="E674" i="43"/>
  <c r="E673" i="43"/>
  <c r="E672" i="43"/>
  <c r="E671" i="43"/>
  <c r="E670" i="43"/>
  <c r="E664" i="43"/>
  <c r="E663" i="43"/>
  <c r="E662" i="43"/>
  <c r="E661" i="43"/>
  <c r="E660" i="43"/>
  <c r="E659" i="43"/>
  <c r="E658" i="43"/>
  <c r="E657" i="43"/>
  <c r="E656" i="43"/>
  <c r="E655" i="43"/>
  <c r="E654" i="43"/>
  <c r="E653" i="43"/>
  <c r="E652" i="43"/>
  <c r="E651" i="43"/>
  <c r="E650" i="43"/>
  <c r="E649" i="43"/>
  <c r="E648" i="43"/>
  <c r="E647" i="43"/>
  <c r="E646" i="43"/>
  <c r="E645" i="43"/>
  <c r="E644" i="43"/>
  <c r="E643" i="43"/>
  <c r="E642" i="43"/>
  <c r="E641" i="43"/>
  <c r="E631" i="43"/>
  <c r="E630" i="43"/>
  <c r="E629" i="43"/>
  <c r="E628" i="43"/>
  <c r="E627" i="43"/>
  <c r="E626" i="43"/>
  <c r="E621" i="43"/>
  <c r="E620" i="43"/>
  <c r="E619" i="43"/>
  <c r="E611" i="43"/>
  <c r="E610" i="43"/>
  <c r="E609" i="43"/>
  <c r="E608" i="43"/>
  <c r="E607" i="43"/>
  <c r="E606" i="43"/>
  <c r="E605" i="43"/>
  <c r="E604" i="43"/>
  <c r="E595" i="43"/>
  <c r="E594" i="43"/>
  <c r="E593" i="43"/>
  <c r="E592" i="43"/>
  <c r="E591" i="43"/>
  <c r="E590" i="43"/>
  <c r="E589" i="43"/>
  <c r="E588" i="43"/>
  <c r="E587" i="43"/>
  <c r="E586" i="43"/>
  <c r="E585" i="43"/>
  <c r="E584" i="43"/>
  <c r="E583" i="43"/>
  <c r="E582" i="43"/>
  <c r="E581" i="43"/>
  <c r="E580" i="43"/>
  <c r="E579" i="43"/>
  <c r="E578" i="43"/>
  <c r="E577" i="43"/>
  <c r="E576" i="43"/>
  <c r="E575" i="43"/>
  <c r="E574" i="43"/>
  <c r="E573" i="43"/>
  <c r="E572" i="43"/>
  <c r="E571" i="43"/>
  <c r="E570" i="43"/>
  <c r="E569" i="43"/>
  <c r="E568" i="43"/>
  <c r="E567" i="43"/>
  <c r="E566" i="43"/>
  <c r="E565" i="43"/>
  <c r="E564" i="43"/>
  <c r="E563" i="43"/>
  <c r="E562" i="43"/>
  <c r="E561" i="43"/>
  <c r="E560" i="43"/>
  <c r="E559" i="43"/>
  <c r="E558" i="43"/>
  <c r="E557" i="43"/>
  <c r="E556" i="43"/>
  <c r="E555" i="43"/>
  <c r="E554" i="43"/>
  <c r="E553" i="43"/>
  <c r="E552" i="43"/>
  <c r="E551" i="43"/>
  <c r="E550" i="43"/>
  <c r="E549" i="43"/>
  <c r="E548" i="43"/>
  <c r="E547" i="43"/>
  <c r="E546" i="43"/>
  <c r="E545" i="43"/>
  <c r="E544" i="43"/>
  <c r="E543" i="43"/>
  <c r="E542" i="43"/>
  <c r="E541" i="43"/>
  <c r="E540" i="43"/>
  <c r="E539" i="43"/>
  <c r="E538" i="43"/>
  <c r="E537" i="43"/>
  <c r="E536" i="43"/>
  <c r="E535" i="43"/>
  <c r="E534" i="43"/>
  <c r="E533" i="43"/>
  <c r="E532" i="43"/>
  <c r="E531" i="43"/>
  <c r="E530" i="43"/>
  <c r="E529" i="43"/>
  <c r="E528" i="43"/>
  <c r="E527" i="43"/>
  <c r="E526" i="43"/>
  <c r="E525" i="43"/>
  <c r="E524" i="43"/>
  <c r="E523" i="43"/>
  <c r="E522" i="43"/>
  <c r="E521" i="43"/>
  <c r="E520" i="43"/>
  <c r="E519" i="43"/>
  <c r="E518" i="43"/>
  <c r="E517" i="43"/>
  <c r="E516" i="43"/>
  <c r="E515" i="43"/>
  <c r="E514" i="43"/>
  <c r="E513" i="43"/>
  <c r="E512" i="43"/>
  <c r="E511" i="43"/>
  <c r="E510" i="43"/>
  <c r="E509" i="43"/>
  <c r="E508" i="43"/>
  <c r="E507" i="43"/>
  <c r="E506" i="43"/>
  <c r="E505" i="43"/>
  <c r="E504" i="43"/>
  <c r="E503" i="43"/>
  <c r="E502" i="43"/>
  <c r="E501" i="43"/>
  <c r="E500" i="43"/>
  <c r="E499" i="43"/>
  <c r="E498" i="43"/>
  <c r="E497" i="43"/>
  <c r="E496" i="43"/>
  <c r="E495" i="43"/>
  <c r="E494" i="43"/>
  <c r="E493" i="43"/>
  <c r="E492" i="43"/>
  <c r="E491" i="43"/>
  <c r="E490" i="43"/>
  <c r="E489" i="43"/>
  <c r="E488" i="43"/>
  <c r="E487" i="43"/>
  <c r="E486" i="43"/>
  <c r="E485" i="43"/>
  <c r="E484" i="43"/>
  <c r="E483" i="43"/>
  <c r="E482" i="43"/>
  <c r="E481" i="43"/>
  <c r="E480" i="43"/>
  <c r="E479" i="43"/>
  <c r="E478" i="43"/>
  <c r="E477" i="43"/>
  <c r="E476" i="43"/>
  <c r="E475" i="43"/>
  <c r="E474" i="43"/>
  <c r="E473" i="43"/>
  <c r="E472" i="43"/>
  <c r="E471" i="43"/>
  <c r="E470" i="43"/>
  <c r="E469" i="43"/>
  <c r="E468" i="43"/>
  <c r="E467" i="43"/>
  <c r="E466" i="43"/>
  <c r="E465" i="43"/>
  <c r="E464" i="43"/>
  <c r="E463" i="43"/>
  <c r="E462" i="43"/>
  <c r="E461" i="43"/>
  <c r="E460" i="43"/>
  <c r="E459" i="43"/>
  <c r="E458" i="43"/>
  <c r="E457" i="43"/>
  <c r="E456" i="43"/>
  <c r="E455" i="43"/>
  <c r="E454" i="43"/>
  <c r="E453" i="43"/>
  <c r="E452" i="43"/>
  <c r="E451" i="43"/>
  <c r="E450" i="43"/>
  <c r="E449" i="43"/>
  <c r="E448" i="43"/>
  <c r="E447" i="43"/>
  <c r="E446" i="43"/>
  <c r="E445" i="43"/>
  <c r="E444" i="43"/>
  <c r="E443" i="43"/>
  <c r="E442" i="43"/>
  <c r="E441" i="43"/>
  <c r="E440" i="43"/>
  <c r="E439" i="43"/>
  <c r="E438" i="43"/>
  <c r="E437" i="43"/>
  <c r="E436" i="43"/>
  <c r="E435" i="43"/>
  <c r="E434" i="43"/>
  <c r="E433" i="43"/>
  <c r="E432" i="43"/>
  <c r="E431" i="43"/>
  <c r="E430" i="43"/>
  <c r="E429" i="43"/>
  <c r="E428" i="43"/>
  <c r="E427" i="43"/>
  <c r="E426" i="43"/>
  <c r="E425" i="43"/>
  <c r="E424" i="43"/>
  <c r="E423" i="43"/>
  <c r="E422" i="43"/>
  <c r="E421" i="43"/>
  <c r="E420" i="43"/>
  <c r="E419" i="43"/>
  <c r="E418" i="43"/>
  <c r="E417" i="43"/>
  <c r="E416" i="43"/>
  <c r="E415" i="43"/>
  <c r="E414" i="43"/>
  <c r="E413" i="43"/>
  <c r="E412" i="43"/>
  <c r="E411" i="43"/>
  <c r="E410" i="43"/>
  <c r="E409" i="43"/>
  <c r="E408" i="43"/>
  <c r="E407" i="43"/>
  <c r="E406" i="43"/>
  <c r="E405" i="43"/>
  <c r="E404" i="43"/>
  <c r="E403" i="43"/>
  <c r="E402" i="43"/>
  <c r="E401" i="43"/>
  <c r="E400" i="43"/>
  <c r="E399" i="43"/>
  <c r="E398" i="43"/>
  <c r="E397" i="43"/>
  <c r="E396" i="43"/>
  <c r="E395" i="43"/>
  <c r="E394" i="43"/>
  <c r="E393" i="43"/>
  <c r="E392" i="43"/>
  <c r="E391" i="43"/>
  <c r="E390" i="43"/>
  <c r="E389" i="43"/>
  <c r="E388" i="43"/>
  <c r="E387" i="43"/>
  <c r="E386" i="43"/>
  <c r="E385" i="43"/>
  <c r="E384" i="43"/>
  <c r="E383" i="43"/>
  <c r="E382" i="43"/>
  <c r="E381" i="43"/>
  <c r="E380" i="43"/>
  <c r="E379" i="43"/>
  <c r="E378" i="43"/>
  <c r="E377" i="43"/>
  <c r="E376" i="43"/>
  <c r="E375" i="43"/>
  <c r="E374" i="43"/>
  <c r="E373" i="43"/>
  <c r="E372" i="43"/>
  <c r="E371" i="43"/>
  <c r="E370" i="43"/>
  <c r="E369" i="43"/>
  <c r="E368" i="43"/>
  <c r="E366" i="43"/>
  <c r="E365" i="43"/>
  <c r="E364" i="43"/>
  <c r="E363" i="43"/>
  <c r="E362" i="43"/>
  <c r="E361" i="43"/>
  <c r="E360" i="43"/>
  <c r="E359" i="43"/>
  <c r="E358" i="43"/>
  <c r="E357" i="43"/>
  <c r="E356" i="43"/>
  <c r="E355" i="43"/>
  <c r="E354" i="43"/>
  <c r="E353" i="43"/>
  <c r="E352" i="43"/>
  <c r="E351" i="43"/>
  <c r="E350" i="43"/>
  <c r="E349" i="43"/>
  <c r="E348" i="43"/>
  <c r="E347" i="43"/>
  <c r="E346" i="43"/>
  <c r="E345" i="43"/>
  <c r="E344" i="43"/>
  <c r="E343" i="43"/>
  <c r="E342" i="43"/>
  <c r="E341" i="43"/>
  <c r="E340" i="43"/>
  <c r="E339" i="43"/>
  <c r="E338" i="43"/>
  <c r="E337" i="43"/>
  <c r="E336" i="43"/>
  <c r="E335" i="43"/>
  <c r="E334" i="43"/>
  <c r="E333" i="43"/>
  <c r="E332" i="43"/>
  <c r="E331" i="43"/>
  <c r="E330" i="43"/>
  <c r="E329" i="43"/>
  <c r="E328" i="43"/>
  <c r="E327" i="43"/>
  <c r="E326" i="43"/>
  <c r="E325" i="43"/>
  <c r="E324" i="43"/>
  <c r="E323" i="43"/>
  <c r="E322" i="43"/>
  <c r="E321" i="43"/>
  <c r="E320" i="43"/>
  <c r="E318" i="43"/>
  <c r="E317" i="43"/>
  <c r="E316" i="43"/>
  <c r="E315" i="43"/>
  <c r="E314" i="43"/>
  <c r="E313" i="43"/>
  <c r="E312" i="43"/>
  <c r="E311" i="43"/>
  <c r="E310" i="43"/>
  <c r="E309" i="43"/>
  <c r="E308" i="43"/>
  <c r="E307" i="43"/>
  <c r="E306" i="43"/>
  <c r="E305" i="43"/>
  <c r="E304" i="43"/>
  <c r="E303" i="43"/>
  <c r="E302" i="43"/>
  <c r="E301" i="43"/>
  <c r="E299" i="43"/>
  <c r="E298" i="43"/>
  <c r="E297" i="43"/>
  <c r="E296" i="43"/>
  <c r="E295" i="43"/>
  <c r="E294" i="43"/>
  <c r="E293" i="43"/>
  <c r="E292" i="43"/>
  <c r="E291" i="43"/>
  <c r="E290" i="43"/>
  <c r="E289" i="43"/>
  <c r="E288" i="43"/>
  <c r="E287" i="43"/>
  <c r="E286" i="43"/>
  <c r="E285" i="43"/>
  <c r="E284" i="43"/>
  <c r="E283" i="43"/>
  <c r="E282" i="43"/>
  <c r="E281" i="43"/>
  <c r="E280" i="43"/>
  <c r="E279" i="43"/>
  <c r="E278" i="43"/>
  <c r="E277" i="43"/>
  <c r="E276" i="43"/>
  <c r="E275" i="43"/>
  <c r="E274" i="43"/>
  <c r="E273" i="43"/>
  <c r="E272" i="43"/>
  <c r="E271" i="43"/>
  <c r="E270" i="43"/>
  <c r="E269" i="43"/>
  <c r="E268" i="43"/>
  <c r="E267" i="43"/>
  <c r="E266" i="43"/>
  <c r="E265" i="43"/>
  <c r="E264" i="43"/>
  <c r="E263" i="43"/>
  <c r="E262" i="43"/>
  <c r="E261" i="43"/>
  <c r="E260" i="43"/>
  <c r="E259" i="43"/>
  <c r="E258" i="43"/>
  <c r="E257" i="43"/>
  <c r="E256" i="43"/>
  <c r="E255" i="43"/>
  <c r="E254" i="43"/>
  <c r="E253" i="43"/>
  <c r="E252" i="43"/>
  <c r="E251" i="43"/>
  <c r="E250" i="43"/>
  <c r="E249" i="43"/>
  <c r="E248" i="43"/>
  <c r="E247" i="43"/>
  <c r="E246" i="43"/>
  <c r="E19" i="43"/>
  <c r="E18" i="43"/>
  <c r="E17" i="43"/>
  <c r="E16" i="43"/>
  <c r="E15" i="43"/>
  <c r="E14" i="43"/>
  <c r="E13" i="43"/>
  <c r="E12" i="43"/>
  <c r="E11" i="43"/>
  <c r="E10" i="43"/>
  <c r="F196" i="28"/>
  <c r="F195" i="28"/>
  <c r="F194" i="28"/>
  <c r="F193" i="28"/>
  <c r="F192" i="28"/>
  <c r="F191" i="28"/>
  <c r="F190" i="28"/>
  <c r="F189" i="28"/>
  <c r="F188" i="28"/>
  <c r="F186" i="28"/>
  <c r="F185" i="28"/>
  <c r="F184" i="28"/>
  <c r="F183" i="28"/>
  <c r="F182" i="28"/>
  <c r="F181" i="28"/>
  <c r="F180" i="28"/>
  <c r="F178" i="28"/>
  <c r="F177" i="28"/>
  <c r="F176" i="28"/>
  <c r="F175" i="28"/>
  <c r="F174" i="28"/>
  <c r="F173" i="28"/>
  <c r="F172" i="28"/>
  <c r="F171" i="28"/>
  <c r="F170" i="28"/>
  <c r="F169" i="28"/>
  <c r="F168" i="28"/>
  <c r="F167" i="28"/>
  <c r="F166" i="28"/>
  <c r="F165" i="28"/>
  <c r="F164" i="28"/>
  <c r="F161" i="28"/>
  <c r="F160" i="28"/>
  <c r="F159" i="28"/>
  <c r="F158" i="28"/>
  <c r="F157" i="28"/>
  <c r="F156" i="28"/>
  <c r="F155" i="28"/>
  <c r="F154" i="28"/>
  <c r="F153" i="28"/>
  <c r="F152" i="28"/>
  <c r="F151" i="28"/>
  <c r="F150" i="28"/>
  <c r="F149" i="28"/>
  <c r="F148" i="28"/>
  <c r="F147" i="28"/>
  <c r="F146" i="28"/>
  <c r="F145" i="28"/>
  <c r="F144" i="28"/>
  <c r="F143" i="28"/>
  <c r="F142" i="28"/>
  <c r="F141" i="28"/>
  <c r="F140" i="28"/>
  <c r="F139" i="28"/>
  <c r="F138" i="28"/>
  <c r="F137" i="28"/>
  <c r="F136" i="28"/>
  <c r="F135" i="28"/>
  <c r="F134" i="28"/>
  <c r="F133" i="28"/>
  <c r="F132" i="28"/>
  <c r="F131" i="28"/>
  <c r="F130" i="28"/>
  <c r="F129" i="28"/>
  <c r="F128" i="28"/>
  <c r="F127" i="28"/>
  <c r="F126" i="28"/>
  <c r="F124" i="28"/>
  <c r="F123" i="28"/>
  <c r="F122" i="28"/>
  <c r="F121" i="28"/>
  <c r="F120" i="28"/>
  <c r="F118" i="28"/>
  <c r="F117" i="28"/>
  <c r="F116" i="28"/>
  <c r="F115" i="28"/>
  <c r="F114" i="28"/>
  <c r="F113" i="28"/>
  <c r="F112" i="28"/>
  <c r="F111" i="28"/>
  <c r="F110" i="28"/>
  <c r="F109" i="28"/>
  <c r="F108" i="28"/>
  <c r="F107" i="28"/>
  <c r="F106" i="28"/>
  <c r="F105" i="28"/>
  <c r="F104" i="28"/>
  <c r="F103" i="28"/>
  <c r="F102" i="28"/>
  <c r="F98" i="28"/>
  <c r="F97" i="28"/>
  <c r="F96" i="28"/>
  <c r="F95" i="28"/>
  <c r="F94" i="28"/>
  <c r="F93" i="28"/>
  <c r="F92" i="28"/>
  <c r="F91" i="28"/>
  <c r="F90" i="28"/>
  <c r="F88" i="28"/>
  <c r="F87" i="28"/>
  <c r="F86" i="28"/>
  <c r="F85" i="28"/>
  <c r="F84" i="28"/>
  <c r="F83" i="28"/>
  <c r="F82" i="28"/>
  <c r="F81" i="28"/>
  <c r="F80" i="28"/>
  <c r="F79" i="28"/>
  <c r="F78" i="28"/>
  <c r="F77" i="28"/>
  <c r="F74" i="28"/>
  <c r="F73" i="28"/>
  <c r="F72" i="28"/>
  <c r="F71" i="28"/>
  <c r="F70" i="28"/>
  <c r="F69" i="28"/>
  <c r="F68" i="28"/>
  <c r="F67" i="28"/>
  <c r="F66" i="28"/>
  <c r="F65" i="28"/>
  <c r="F64" i="28"/>
  <c r="F63" i="28"/>
  <c r="F62" i="28"/>
  <c r="F61" i="28"/>
  <c r="F60" i="28"/>
  <c r="F59" i="28"/>
  <c r="F58" i="28"/>
  <c r="F57" i="28"/>
  <c r="F56" i="28"/>
  <c r="F55" i="28"/>
  <c r="F54" i="28"/>
  <c r="F53" i="28"/>
  <c r="F52" i="28"/>
  <c r="F51" i="28"/>
  <c r="F50" i="28"/>
  <c r="F49" i="28"/>
  <c r="F48" i="28"/>
  <c r="F47" i="28"/>
  <c r="F46" i="28"/>
  <c r="F45" i="28"/>
  <c r="F44" i="28"/>
  <c r="F43" i="28"/>
  <c r="F42" i="28"/>
  <c r="F41" i="28"/>
  <c r="F40" i="28"/>
  <c r="F39" i="28"/>
  <c r="F38" i="28"/>
  <c r="F37" i="28"/>
  <c r="F36" i="28"/>
  <c r="F35" i="28"/>
  <c r="F34" i="28"/>
  <c r="F33" i="28"/>
  <c r="F32" i="28"/>
  <c r="F31" i="28"/>
  <c r="F30" i="28"/>
  <c r="F29" i="28"/>
  <c r="F28" i="28"/>
  <c r="F27" i="28"/>
  <c r="F26" i="28"/>
  <c r="F25" i="28"/>
  <c r="F24" i="28"/>
  <c r="F23" i="28"/>
  <c r="F22" i="28"/>
  <c r="F21" i="28"/>
  <c r="F20" i="28"/>
  <c r="F19" i="28"/>
  <c r="F18" i="28"/>
  <c r="F17" i="28"/>
  <c r="F16" i="28"/>
  <c r="F15" i="28"/>
  <c r="F14" i="28"/>
  <c r="F13" i="28"/>
  <c r="F12" i="28"/>
  <c r="E219" i="58"/>
  <c r="E218" i="58"/>
  <c r="E217" i="58"/>
  <c r="E216" i="58"/>
  <c r="E215" i="58"/>
  <c r="E214" i="58"/>
  <c r="E213" i="58"/>
  <c r="E212" i="58"/>
  <c r="E211" i="58"/>
  <c r="E210" i="58"/>
  <c r="E209" i="58"/>
  <c r="E208" i="58"/>
  <c r="E207" i="58"/>
  <c r="E206" i="58"/>
  <c r="E205" i="58"/>
  <c r="E204" i="58"/>
  <c r="E202" i="58"/>
  <c r="E201" i="58"/>
  <c r="E200" i="58"/>
  <c r="E198" i="58"/>
  <c r="E197" i="58"/>
  <c r="E196" i="58"/>
  <c r="E195" i="58"/>
  <c r="E194" i="58"/>
  <c r="E193" i="58"/>
  <c r="E192" i="58"/>
  <c r="E191" i="58"/>
  <c r="E190" i="58"/>
  <c r="E189" i="58"/>
  <c r="E188" i="58"/>
  <c r="E187" i="58"/>
  <c r="E186" i="58"/>
  <c r="E185" i="58"/>
  <c r="E184" i="58"/>
  <c r="E183" i="58"/>
  <c r="E182" i="58"/>
  <c r="E181" i="58"/>
  <c r="E179" i="58"/>
  <c r="E178" i="58"/>
  <c r="E177" i="58"/>
  <c r="E176" i="58"/>
  <c r="E175" i="58"/>
  <c r="E173" i="58"/>
  <c r="E172" i="58"/>
  <c r="E170" i="58"/>
  <c r="E169" i="58"/>
  <c r="E168" i="58"/>
  <c r="E167" i="58"/>
  <c r="E166" i="58"/>
  <c r="E165" i="58"/>
  <c r="E163" i="58"/>
  <c r="E162" i="58"/>
  <c r="E161" i="58"/>
  <c r="E160" i="58"/>
  <c r="E159" i="58"/>
  <c r="E158" i="58"/>
  <c r="E157" i="58"/>
  <c r="E156" i="58"/>
  <c r="E155" i="58"/>
  <c r="E154" i="58"/>
  <c r="E153" i="58"/>
  <c r="E152" i="58"/>
  <c r="E151" i="58"/>
  <c r="E150" i="58"/>
  <c r="E149" i="58"/>
  <c r="E148" i="58"/>
  <c r="E147" i="58"/>
  <c r="E146" i="58"/>
  <c r="E145" i="58"/>
  <c r="E144" i="58"/>
  <c r="E143" i="58"/>
  <c r="E142" i="58"/>
  <c r="E141" i="58"/>
  <c r="E140" i="58"/>
  <c r="E139" i="58"/>
  <c r="E138" i="58"/>
  <c r="E137" i="58"/>
  <c r="E136" i="58"/>
  <c r="E135" i="58"/>
  <c r="E134" i="58"/>
  <c r="E133" i="58"/>
  <c r="E132" i="58"/>
  <c r="E131" i="58"/>
  <c r="E130" i="58"/>
  <c r="E129" i="58"/>
  <c r="E128" i="58"/>
  <c r="E127" i="58"/>
  <c r="E126" i="58"/>
  <c r="E125" i="58"/>
  <c r="E124" i="58"/>
  <c r="E122" i="58"/>
  <c r="E121" i="58"/>
  <c r="E120" i="58"/>
  <c r="E119" i="58"/>
  <c r="E118" i="58"/>
  <c r="E117" i="58"/>
  <c r="E116" i="58"/>
  <c r="E115" i="58"/>
  <c r="E114" i="58"/>
  <c r="E113" i="58"/>
  <c r="E112" i="58"/>
  <c r="E111" i="58"/>
  <c r="E109" i="58"/>
  <c r="E108" i="58"/>
  <c r="E107" i="58"/>
  <c r="E106" i="58"/>
  <c r="E105" i="58"/>
  <c r="E104" i="58"/>
  <c r="E103" i="58"/>
  <c r="E102" i="58"/>
  <c r="E101" i="58"/>
  <c r="E100" i="58"/>
  <c r="E99" i="58"/>
  <c r="E97" i="58"/>
  <c r="E96" i="58"/>
  <c r="E79" i="58"/>
  <c r="E80" i="58"/>
  <c r="E81" i="58"/>
  <c r="E82" i="58"/>
  <c r="E83" i="58"/>
  <c r="E84" i="58"/>
  <c r="E85" i="58"/>
  <c r="E86" i="58"/>
  <c r="E87" i="58"/>
  <c r="E88" i="58"/>
  <c r="E89" i="58"/>
  <c r="E90" i="58"/>
  <c r="E91" i="58"/>
  <c r="E92" i="58"/>
  <c r="E93" i="58"/>
  <c r="E94" i="58"/>
  <c r="E58" i="58"/>
  <c r="E59" i="58"/>
  <c r="E60" i="58"/>
  <c r="E61" i="58"/>
  <c r="E62" i="58"/>
  <c r="E63" i="58"/>
  <c r="E64" i="58"/>
  <c r="E65" i="58"/>
  <c r="E66" i="58"/>
  <c r="E67" i="58"/>
  <c r="E68" i="58"/>
  <c r="E69" i="58"/>
  <c r="E70" i="58"/>
  <c r="E71" i="58"/>
  <c r="E72" i="58"/>
  <c r="E36" i="58"/>
  <c r="E37" i="58"/>
  <c r="E38" i="58"/>
  <c r="E39" i="58"/>
  <c r="E40" i="58"/>
  <c r="E41" i="58"/>
  <c r="E42" i="58"/>
  <c r="E43" i="58"/>
  <c r="E44" i="58"/>
  <c r="E45" i="58"/>
  <c r="E46" i="58"/>
  <c r="E47" i="58"/>
  <c r="E48" i="58"/>
  <c r="E49" i="58"/>
  <c r="E50" i="58"/>
  <c r="E51" i="58"/>
  <c r="E52" i="58"/>
  <c r="E53" i="58"/>
  <c r="E54" i="58"/>
  <c r="E55" i="58"/>
  <c r="E11" i="73"/>
  <c r="E57" i="19"/>
  <c r="F39" i="62"/>
  <c r="F38" i="62"/>
  <c r="F37" i="62"/>
  <c r="F36" i="62"/>
  <c r="F35" i="62"/>
  <c r="F34" i="62"/>
  <c r="F33" i="62"/>
  <c r="F32" i="62"/>
  <c r="F31" i="62"/>
  <c r="F30" i="62"/>
  <c r="F29" i="62"/>
  <c r="F28" i="62"/>
  <c r="F27" i="62"/>
  <c r="F26" i="62"/>
  <c r="F25" i="62"/>
  <c r="F24" i="62"/>
  <c r="F23" i="62"/>
  <c r="F22" i="62"/>
  <c r="F21" i="62"/>
  <c r="F20" i="62"/>
  <c r="F19" i="62"/>
  <c r="F18" i="62"/>
  <c r="F17" i="62"/>
  <c r="F16" i="62"/>
  <c r="F15" i="62"/>
  <c r="F14" i="62"/>
  <c r="F13" i="62"/>
  <c r="F12" i="62"/>
  <c r="F11" i="62"/>
  <c r="F10" i="62"/>
  <c r="F61" i="62"/>
  <c r="F62" i="62"/>
  <c r="D10" i="80"/>
  <c r="D11" i="80"/>
  <c r="D12" i="80"/>
  <c r="D13" i="80"/>
  <c r="D14" i="80"/>
  <c r="D15" i="80"/>
  <c r="D16" i="80"/>
  <c r="D17" i="80"/>
  <c r="D18" i="80"/>
  <c r="D19" i="80"/>
  <c r="D20" i="80"/>
  <c r="D21" i="80"/>
  <c r="D22" i="80"/>
  <c r="D23" i="80"/>
  <c r="D24" i="80"/>
  <c r="D25" i="80"/>
  <c r="D26" i="80"/>
  <c r="D27" i="80"/>
  <c r="D28" i="80"/>
  <c r="D29" i="80"/>
  <c r="D30" i="80"/>
  <c r="D31" i="80"/>
  <c r="D32" i="80"/>
  <c r="D33" i="80"/>
  <c r="D34" i="80"/>
  <c r="D35" i="80"/>
  <c r="D36" i="80"/>
  <c r="D37" i="80"/>
  <c r="D38" i="80"/>
  <c r="D39" i="80"/>
  <c r="D40" i="80"/>
  <c r="D41" i="80"/>
  <c r="D42" i="80"/>
  <c r="D43" i="80"/>
  <c r="D44" i="80"/>
  <c r="D45" i="80"/>
  <c r="D46" i="80"/>
  <c r="D47" i="80"/>
  <c r="D48" i="80"/>
  <c r="D49" i="80"/>
  <c r="D50" i="80"/>
  <c r="D51" i="80"/>
  <c r="D52" i="80"/>
  <c r="D53" i="80"/>
  <c r="D54" i="80"/>
  <c r="D55" i="80"/>
  <c r="D56" i="80"/>
  <c r="D57" i="80"/>
  <c r="D58" i="80"/>
  <c r="D59" i="80"/>
  <c r="D60" i="80"/>
  <c r="D61" i="80"/>
  <c r="D62" i="80"/>
  <c r="D63" i="80"/>
  <c r="D64" i="80"/>
  <c r="D65" i="80"/>
  <c r="D66" i="80"/>
  <c r="D67" i="80"/>
  <c r="D68" i="80"/>
  <c r="D69" i="80"/>
  <c r="D70" i="80"/>
  <c r="D71" i="80"/>
  <c r="D72" i="80"/>
  <c r="D73" i="80"/>
  <c r="D74" i="80"/>
  <c r="D75" i="80"/>
  <c r="D76" i="80"/>
  <c r="D77" i="80"/>
  <c r="D78" i="80"/>
  <c r="D79" i="80"/>
  <c r="D80" i="80"/>
  <c r="D81" i="80"/>
  <c r="D82" i="80"/>
  <c r="D83" i="80"/>
  <c r="D84" i="80"/>
  <c r="D85" i="80"/>
  <c r="D86" i="80"/>
  <c r="D87" i="80"/>
  <c r="D88" i="80"/>
  <c r="D89" i="80"/>
  <c r="D90" i="80"/>
  <c r="D91" i="80"/>
  <c r="D92" i="80"/>
  <c r="D93" i="80"/>
  <c r="D9" i="80"/>
  <c r="E288" i="2"/>
  <c r="E287" i="2"/>
  <c r="E286" i="2"/>
  <c r="E285" i="2"/>
  <c r="E284" i="2"/>
  <c r="E283" i="2"/>
  <c r="E282" i="2"/>
  <c r="E281" i="2"/>
  <c r="E280" i="2"/>
  <c r="E279" i="2"/>
  <c r="E278" i="2"/>
  <c r="E275" i="2"/>
  <c r="E274" i="2"/>
  <c r="E273" i="2"/>
  <c r="E272" i="2"/>
  <c r="E271" i="2"/>
  <c r="E270" i="2"/>
  <c r="E267" i="2"/>
  <c r="E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40" i="2"/>
  <c r="E239" i="2"/>
  <c r="E238" i="2"/>
  <c r="E235" i="2"/>
  <c r="E234" i="2"/>
  <c r="E233" i="2"/>
  <c r="E232" i="2"/>
  <c r="E231" i="2"/>
  <c r="E228" i="2"/>
  <c r="E227" i="2"/>
  <c r="E226" i="2"/>
  <c r="E225" i="2"/>
  <c r="E224" i="2"/>
  <c r="E223" i="2"/>
  <c r="E222" i="2"/>
  <c r="E220" i="2"/>
  <c r="E217" i="2"/>
  <c r="E216" i="2"/>
  <c r="E214" i="2"/>
  <c r="E213" i="2"/>
  <c r="E211" i="2"/>
  <c r="E208" i="2"/>
  <c r="E206" i="2"/>
  <c r="E204" i="2"/>
  <c r="E202" i="2"/>
  <c r="E201" i="2"/>
  <c r="E199" i="2"/>
  <c r="E198" i="2"/>
  <c r="E196" i="2"/>
  <c r="E194" i="2"/>
  <c r="E191" i="2"/>
  <c r="E190" i="2"/>
  <c r="E189" i="2"/>
  <c r="E186" i="2"/>
  <c r="E184" i="2"/>
  <c r="E183" i="2"/>
  <c r="E181" i="2"/>
  <c r="E180" i="2"/>
  <c r="E178" i="2"/>
  <c r="E177" i="2"/>
  <c r="E175" i="2"/>
  <c r="E174" i="2"/>
  <c r="E173" i="2"/>
  <c r="E171" i="2"/>
  <c r="E169" i="2"/>
  <c r="E168" i="2"/>
  <c r="E166" i="2"/>
  <c r="E161" i="2"/>
  <c r="E159" i="2"/>
  <c r="E157" i="2"/>
  <c r="E156" i="2"/>
  <c r="E155" i="2"/>
  <c r="E154" i="2"/>
  <c r="E153" i="2"/>
  <c r="E152" i="2"/>
  <c r="E151" i="2"/>
  <c r="E149" i="2"/>
  <c r="E148" i="2"/>
  <c r="E147" i="2"/>
  <c r="E146" i="2"/>
  <c r="E144" i="2"/>
  <c r="E143" i="2"/>
  <c r="E142" i="2"/>
  <c r="E141" i="2"/>
  <c r="E139" i="2"/>
  <c r="E138" i="2"/>
  <c r="E137" i="2"/>
  <c r="E136" i="2"/>
  <c r="E135" i="2"/>
  <c r="E133" i="2"/>
  <c r="E132" i="2"/>
  <c r="E131" i="2"/>
  <c r="E129" i="2"/>
  <c r="E128" i="2"/>
  <c r="E126" i="2"/>
  <c r="E123" i="2"/>
  <c r="E121" i="2"/>
  <c r="E119" i="2"/>
  <c r="E117" i="2"/>
  <c r="E115" i="2"/>
  <c r="E113" i="2"/>
  <c r="E111" i="2"/>
  <c r="E110" i="2"/>
  <c r="E108" i="2"/>
  <c r="E107" i="2"/>
  <c r="E105" i="2"/>
  <c r="E104" i="2"/>
  <c r="E102" i="2"/>
  <c r="E99" i="2"/>
  <c r="E98" i="2"/>
  <c r="E97" i="2"/>
  <c r="E95" i="2"/>
  <c r="E94" i="2"/>
  <c r="E93" i="2"/>
  <c r="E92" i="2"/>
  <c r="E89" i="2"/>
  <c r="E88" i="2"/>
  <c r="E87" i="2"/>
  <c r="E86" i="2"/>
  <c r="E85" i="2"/>
  <c r="E84" i="2"/>
  <c r="E83" i="2"/>
  <c r="G368" i="66"/>
  <c r="G366" i="66"/>
  <c r="G364" i="66"/>
  <c r="G363" i="66"/>
  <c r="G362" i="66"/>
  <c r="G360" i="66"/>
  <c r="G359" i="66"/>
  <c r="G358" i="66"/>
  <c r="G357" i="66"/>
  <c r="G355" i="66"/>
  <c r="G354" i="66"/>
  <c r="G353" i="66"/>
  <c r="G352" i="66"/>
  <c r="G350" i="66"/>
  <c r="G348" i="66"/>
  <c r="G346" i="66"/>
  <c r="G345" i="66"/>
  <c r="G343" i="66"/>
  <c r="G342" i="66"/>
  <c r="G340" i="66"/>
  <c r="G339" i="66"/>
  <c r="G337" i="66"/>
  <c r="G336" i="66"/>
  <c r="G334" i="66"/>
  <c r="G333" i="66"/>
  <c r="G331" i="66"/>
  <c r="G330" i="66"/>
  <c r="G328" i="66"/>
  <c r="G327" i="66"/>
  <c r="G326" i="66"/>
  <c r="G324" i="66"/>
  <c r="G323" i="66"/>
  <c r="G321" i="66"/>
  <c r="G320" i="66"/>
  <c r="G318" i="66"/>
  <c r="G317" i="66"/>
  <c r="G313" i="66"/>
  <c r="G312" i="66"/>
  <c r="G311" i="66"/>
  <c r="G310" i="66"/>
  <c r="G308" i="66"/>
  <c r="G307" i="66"/>
  <c r="G305" i="66"/>
  <c r="G304" i="66"/>
  <c r="G302" i="66"/>
  <c r="G301" i="66"/>
  <c r="G299" i="66"/>
  <c r="G297" i="66"/>
  <c r="G296" i="66"/>
  <c r="G294" i="66"/>
  <c r="G292" i="66"/>
  <c r="G291" i="66"/>
  <c r="G288" i="66"/>
  <c r="G287" i="66"/>
  <c r="G285" i="66"/>
  <c r="G284" i="66"/>
  <c r="G283" i="66"/>
  <c r="G282" i="66"/>
  <c r="G279" i="66"/>
  <c r="G277" i="66"/>
  <c r="G274" i="66"/>
  <c r="G273" i="66"/>
  <c r="G272" i="66"/>
  <c r="G271" i="66"/>
  <c r="G269" i="66"/>
  <c r="G267" i="66"/>
  <c r="G266" i="66"/>
  <c r="G265" i="66"/>
  <c r="G261" i="66"/>
  <c r="G260" i="66"/>
  <c r="G259" i="66"/>
  <c r="G257" i="66"/>
  <c r="G256" i="66"/>
  <c r="G255" i="66"/>
  <c r="G254" i="66"/>
  <c r="G252" i="66"/>
  <c r="G250" i="66"/>
  <c r="G248" i="66"/>
  <c r="G246" i="66"/>
  <c r="G244" i="66"/>
  <c r="G242" i="66"/>
  <c r="G240" i="66"/>
  <c r="G238" i="66"/>
  <c r="G237" i="66"/>
  <c r="G235" i="66"/>
  <c r="G234" i="66"/>
  <c r="G232" i="66"/>
  <c r="G231" i="66"/>
  <c r="G230" i="66"/>
  <c r="G228" i="66"/>
  <c r="G226" i="66"/>
  <c r="G224" i="66"/>
  <c r="G223" i="66"/>
  <c r="G222" i="66"/>
  <c r="G221" i="66"/>
  <c r="G220" i="66"/>
  <c r="G219" i="66"/>
  <c r="G217" i="66"/>
  <c r="G216" i="66"/>
  <c r="G215" i="66"/>
  <c r="G214" i="66"/>
  <c r="G213" i="66"/>
  <c r="G212" i="66"/>
  <c r="G211" i="66"/>
  <c r="G210" i="66"/>
  <c r="G208" i="66"/>
  <c r="G207" i="66"/>
  <c r="G206" i="66"/>
  <c r="G205" i="66"/>
  <c r="G204" i="66"/>
  <c r="G203" i="66"/>
  <c r="G202" i="66"/>
  <c r="G201" i="66"/>
  <c r="G200" i="66"/>
  <c r="G199" i="66"/>
  <c r="G198" i="66"/>
  <c r="G197" i="66"/>
  <c r="G195" i="66"/>
  <c r="G194" i="66"/>
  <c r="G192" i="66"/>
  <c r="G190" i="66"/>
  <c r="G188" i="66"/>
  <c r="G187" i="66"/>
  <c r="G186" i="66"/>
  <c r="G185" i="66"/>
  <c r="G183" i="66"/>
  <c r="G182" i="66"/>
  <c r="G181" i="66"/>
  <c r="G180" i="66"/>
  <c r="G179" i="66"/>
  <c r="G177" i="66"/>
  <c r="G176" i="66"/>
  <c r="G175" i="66"/>
  <c r="G174" i="66"/>
  <c r="G172" i="66"/>
  <c r="G171" i="66"/>
  <c r="G170" i="66"/>
  <c r="G169" i="66"/>
  <c r="G168" i="66"/>
  <c r="G167" i="66"/>
  <c r="G166" i="66"/>
  <c r="G165" i="66"/>
  <c r="G164" i="66"/>
  <c r="G162" i="66"/>
  <c r="G160" i="66"/>
  <c r="G158" i="66"/>
  <c r="G157" i="66"/>
  <c r="G156" i="66"/>
  <c r="G154" i="66"/>
  <c r="G152" i="66"/>
  <c r="G150" i="66"/>
  <c r="G148" i="66"/>
  <c r="G147" i="66"/>
  <c r="G146" i="66"/>
  <c r="G144" i="66"/>
  <c r="G143" i="66"/>
  <c r="G142" i="66"/>
  <c r="G140" i="66"/>
  <c r="G139" i="66"/>
  <c r="G137" i="66"/>
  <c r="G135" i="66"/>
  <c r="G133" i="66"/>
  <c r="G131" i="66"/>
  <c r="G129" i="66"/>
  <c r="G127" i="66"/>
  <c r="G125" i="66"/>
  <c r="G124" i="66"/>
  <c r="G123" i="66"/>
  <c r="G121" i="66"/>
  <c r="G120" i="66"/>
  <c r="G118" i="66"/>
  <c r="G116" i="66"/>
  <c r="G114" i="66"/>
  <c r="G113" i="66"/>
  <c r="G112" i="66"/>
  <c r="G110" i="66"/>
  <c r="G108" i="66"/>
  <c r="G107" i="66"/>
  <c r="G104" i="66"/>
  <c r="G103" i="66"/>
  <c r="G102" i="66"/>
  <c r="G100" i="66"/>
  <c r="G99" i="66"/>
  <c r="G97" i="66"/>
  <c r="G96" i="66"/>
  <c r="G95" i="66"/>
  <c r="G93" i="66"/>
  <c r="G92" i="66"/>
  <c r="G90" i="66"/>
  <c r="G89" i="66"/>
  <c r="G88" i="66"/>
  <c r="G87" i="66"/>
  <c r="G81" i="66"/>
  <c r="G75" i="66"/>
  <c r="G69" i="66"/>
  <c r="G65" i="66"/>
  <c r="G26" i="66"/>
  <c r="F55" i="29"/>
  <c r="G55" i="29" s="1"/>
  <c r="F54" i="29"/>
  <c r="G54" i="29" s="1"/>
  <c r="F53" i="29"/>
  <c r="G53" i="29" s="1"/>
  <c r="F52" i="29"/>
  <c r="G52" i="29" s="1"/>
  <c r="F51" i="29"/>
  <c r="G51" i="29" s="1"/>
  <c r="F50" i="29"/>
  <c r="G50" i="29" s="1"/>
  <c r="F49" i="29"/>
  <c r="G49" i="29" s="1"/>
  <c r="F48" i="29"/>
  <c r="G48" i="29" s="1"/>
  <c r="F47" i="29"/>
  <c r="G47" i="29" s="1"/>
  <c r="F46" i="29"/>
  <c r="G46" i="29" s="1"/>
  <c r="F45" i="29"/>
  <c r="G45" i="29" s="1"/>
  <c r="G1941" i="65"/>
  <c r="H1941" i="65" s="1"/>
  <c r="G1940" i="65"/>
  <c r="H1940" i="65" s="1"/>
  <c r="G1939" i="65"/>
  <c r="H1939" i="65" s="1"/>
  <c r="G1938" i="65"/>
  <c r="H1938" i="65" s="1"/>
  <c r="G1937" i="65"/>
  <c r="H1937" i="65" s="1"/>
  <c r="G1936" i="65"/>
  <c r="H1936" i="65" s="1"/>
  <c r="G67" i="76"/>
  <c r="H158" i="55"/>
  <c r="I158" i="55" s="1"/>
  <c r="H157" i="55"/>
  <c r="I157" i="55" s="1"/>
  <c r="H139" i="55"/>
  <c r="I139" i="55" s="1"/>
  <c r="H49" i="55"/>
  <c r="I49" i="55" s="1"/>
  <c r="H48" i="55"/>
  <c r="I48" i="55" s="1"/>
  <c r="H47" i="55"/>
  <c r="I47" i="55" s="1"/>
  <c r="H46" i="55"/>
  <c r="I46" i="55" s="1"/>
  <c r="H33" i="55"/>
  <c r="I33" i="55" s="1"/>
  <c r="G203" i="76"/>
  <c r="H203" i="76" s="1"/>
  <c r="G202" i="76"/>
  <c r="H202" i="76" s="1"/>
  <c r="G201" i="76"/>
  <c r="H201" i="76" s="1"/>
  <c r="G111" i="15"/>
  <c r="H111" i="15" s="1"/>
  <c r="H69" i="15"/>
  <c r="H67" i="15"/>
  <c r="H63" i="15"/>
  <c r="H60" i="15"/>
  <c r="H59" i="15"/>
  <c r="H55" i="15"/>
  <c r="H53" i="15"/>
  <c r="H52" i="15"/>
  <c r="H51" i="15"/>
  <c r="H50" i="15"/>
  <c r="H49" i="15"/>
  <c r="H48" i="15"/>
  <c r="G68" i="15"/>
  <c r="H68" i="15" s="1"/>
  <c r="G66" i="15"/>
  <c r="H66" i="15" s="1"/>
  <c r="G65" i="15"/>
  <c r="H65" i="15" s="1"/>
  <c r="G64" i="15"/>
  <c r="H64" i="15" s="1"/>
  <c r="G62" i="15"/>
  <c r="H62" i="15" s="1"/>
  <c r="G61" i="15"/>
  <c r="H61" i="15" s="1"/>
  <c r="G58" i="15"/>
  <c r="H58" i="15" s="1"/>
  <c r="G57" i="15"/>
  <c r="H57" i="15" s="1"/>
  <c r="G56" i="15"/>
  <c r="H56" i="15" s="1"/>
  <c r="G54" i="15"/>
  <c r="H54" i="15" s="1"/>
  <c r="G47" i="15"/>
  <c r="H47" i="15" s="1"/>
  <c r="G448" i="40"/>
  <c r="G447" i="40"/>
  <c r="G446" i="40"/>
  <c r="G445" i="40"/>
  <c r="G444" i="40"/>
  <c r="G443" i="40"/>
  <c r="G441" i="40"/>
  <c r="G440" i="40"/>
  <c r="G439" i="40"/>
  <c r="G437" i="40"/>
  <c r="G436" i="40"/>
  <c r="G435" i="40"/>
  <c r="G434" i="40"/>
  <c r="G433" i="40"/>
  <c r="G432" i="40"/>
  <c r="G421" i="40"/>
  <c r="G414" i="40"/>
  <c r="G401" i="40"/>
  <c r="G394" i="40"/>
  <c r="G385" i="40"/>
  <c r="G331" i="40"/>
  <c r="G198" i="40"/>
  <c r="G64" i="40"/>
  <c r="H114" i="3"/>
  <c r="E108" i="14"/>
  <c r="E98" i="14"/>
  <c r="D134" i="23"/>
  <c r="D151" i="23"/>
  <c r="D152" i="23"/>
  <c r="D124" i="23"/>
  <c r="D118" i="23"/>
  <c r="D111" i="23"/>
  <c r="D102" i="23"/>
  <c r="D82" i="23"/>
  <c r="D83" i="23"/>
  <c r="D84" i="23"/>
  <c r="D85" i="23"/>
  <c r="D86" i="23"/>
  <c r="D87" i="23"/>
  <c r="D88" i="23"/>
  <c r="D89" i="23"/>
  <c r="D90" i="23"/>
  <c r="D91" i="23"/>
  <c r="D92" i="23"/>
  <c r="D93" i="23"/>
  <c r="D94" i="23"/>
  <c r="D95" i="23"/>
  <c r="D96" i="23"/>
  <c r="D97" i="23"/>
  <c r="D98" i="23"/>
  <c r="D99" i="23"/>
  <c r="D100" i="23"/>
  <c r="D103" i="23"/>
  <c r="D104" i="23"/>
  <c r="D105" i="23"/>
  <c r="D106" i="23"/>
  <c r="D107" i="23"/>
  <c r="D108" i="23"/>
  <c r="D110" i="23"/>
  <c r="D112" i="23"/>
  <c r="D113" i="23"/>
  <c r="D114" i="23"/>
  <c r="D115" i="23"/>
  <c r="D117" i="23"/>
  <c r="D119" i="23"/>
  <c r="D120" i="23"/>
  <c r="D121" i="23"/>
  <c r="D123" i="23"/>
  <c r="D125" i="23"/>
  <c r="D126" i="23"/>
  <c r="D59" i="23"/>
  <c r="D58" i="23"/>
  <c r="D57" i="23"/>
  <c r="D56" i="23"/>
  <c r="D55" i="23"/>
  <c r="D54" i="23"/>
  <c r="D53" i="23"/>
  <c r="D52" i="23"/>
  <c r="D51" i="23"/>
  <c r="D48" i="23"/>
  <c r="D49" i="23"/>
  <c r="D50" i="23"/>
  <c r="G249" i="71"/>
  <c r="G240" i="71"/>
  <c r="G241" i="71"/>
  <c r="G242" i="71"/>
  <c r="G243" i="71"/>
  <c r="G244" i="71"/>
  <c r="G245" i="71"/>
  <c r="G246" i="71"/>
  <c r="G247" i="71"/>
  <c r="G231" i="71"/>
  <c r="G60" i="71"/>
  <c r="G61" i="71"/>
  <c r="G62" i="71"/>
  <c r="G63" i="71"/>
  <c r="G64" i="71"/>
  <c r="G65" i="71"/>
  <c r="G66" i="71"/>
  <c r="G67" i="71"/>
  <c r="E60" i="83"/>
  <c r="E59" i="83"/>
  <c r="E58" i="83"/>
  <c r="E57" i="83"/>
  <c r="E56" i="83"/>
  <c r="E55" i="83"/>
  <c r="E54" i="83"/>
  <c r="E53" i="83"/>
  <c r="E51" i="83"/>
  <c r="E49" i="83"/>
  <c r="E48" i="83"/>
  <c r="E47" i="83"/>
  <c r="E46" i="83"/>
  <c r="E45" i="83"/>
  <c r="E44" i="83"/>
  <c r="E43" i="83"/>
  <c r="E42" i="83"/>
  <c r="E41" i="83"/>
  <c r="E40" i="83"/>
  <c r="E38" i="83"/>
  <c r="E36" i="83"/>
  <c r="E35" i="83"/>
  <c r="E34" i="83"/>
  <c r="E33" i="83"/>
  <c r="E32" i="83"/>
  <c r="E31" i="83"/>
  <c r="E29" i="83"/>
  <c r="E28" i="83"/>
  <c r="E27" i="83"/>
  <c r="E26" i="83"/>
  <c r="E24" i="83"/>
  <c r="E23" i="83"/>
  <c r="E22" i="83"/>
  <c r="E20" i="83"/>
  <c r="E19" i="83"/>
  <c r="E18" i="83"/>
  <c r="E17" i="83"/>
  <c r="E16" i="83"/>
  <c r="E15" i="83"/>
  <c r="E14" i="83"/>
  <c r="E13" i="83"/>
  <c r="E12" i="83"/>
  <c r="E11" i="83"/>
  <c r="E10" i="83"/>
  <c r="D134" i="8"/>
  <c r="E134" i="8" s="1"/>
  <c r="D133" i="8"/>
  <c r="E133" i="8" s="1"/>
  <c r="D132" i="8"/>
  <c r="E132" i="8" s="1"/>
  <c r="D131" i="8"/>
  <c r="E131" i="8" s="1"/>
  <c r="D130" i="8"/>
  <c r="E130" i="8" s="1"/>
  <c r="D129" i="8"/>
  <c r="E129" i="8" s="1"/>
  <c r="D128" i="8"/>
  <c r="E128" i="8" s="1"/>
  <c r="D127" i="8"/>
  <c r="E127" i="8" s="1"/>
  <c r="D126" i="8"/>
  <c r="E126" i="8" s="1"/>
  <c r="D125" i="8"/>
  <c r="E125" i="8" s="1"/>
  <c r="D122" i="8"/>
  <c r="E122" i="8" s="1"/>
  <c r="D121" i="8"/>
  <c r="E121" i="8" s="1"/>
  <c r="D120" i="8"/>
  <c r="E120" i="8" s="1"/>
  <c r="D119" i="8"/>
  <c r="E119" i="8" s="1"/>
  <c r="D118" i="8"/>
  <c r="E118" i="8" s="1"/>
  <c r="D117" i="8"/>
  <c r="E117" i="8" s="1"/>
  <c r="D116" i="8"/>
  <c r="E116" i="8" s="1"/>
  <c r="D115" i="8"/>
  <c r="E115" i="8" s="1"/>
  <c r="D114" i="8"/>
  <c r="E114" i="8" s="1"/>
  <c r="D113" i="8"/>
  <c r="E113" i="8" s="1"/>
  <c r="D111" i="8"/>
  <c r="E111" i="8" s="1"/>
  <c r="D110" i="8"/>
  <c r="E110" i="8" s="1"/>
  <c r="D109" i="8"/>
  <c r="E109" i="8" s="1"/>
  <c r="D102" i="8"/>
  <c r="E102" i="8" s="1"/>
  <c r="D81" i="8"/>
  <c r="E81" i="8" s="1"/>
  <c r="E76" i="8"/>
  <c r="D67" i="8"/>
  <c r="E67" i="8" s="1"/>
  <c r="D65" i="8"/>
  <c r="E65" i="8" s="1"/>
  <c r="D71" i="8"/>
  <c r="E71" i="8" s="1"/>
  <c r="D60" i="8"/>
  <c r="E60" i="8" s="1"/>
  <c r="D21" i="8"/>
  <c r="E21" i="8" s="1"/>
  <c r="G277" i="54"/>
  <c r="G276" i="54"/>
  <c r="G274" i="54"/>
  <c r="I274" i="54" s="1"/>
  <c r="G273" i="54"/>
  <c r="I273" i="54" s="1"/>
  <c r="G272" i="54"/>
  <c r="I272" i="54" s="1"/>
  <c r="G271" i="54"/>
  <c r="I271" i="54" s="1"/>
  <c r="G270" i="54"/>
  <c r="I270" i="54" s="1"/>
  <c r="G269" i="54"/>
  <c r="I269" i="54" s="1"/>
  <c r="G268" i="54"/>
  <c r="I268" i="54" s="1"/>
  <c r="G267" i="54"/>
  <c r="I267" i="54" s="1"/>
  <c r="G266" i="54"/>
  <c r="I266" i="54" s="1"/>
  <c r="G265" i="54"/>
  <c r="I265" i="54" s="1"/>
  <c r="G264" i="54"/>
  <c r="I264" i="54" s="1"/>
  <c r="G262" i="54"/>
  <c r="I262" i="54" s="1"/>
  <c r="G261" i="54"/>
  <c r="I261" i="54" s="1"/>
  <c r="G260" i="54"/>
  <c r="I260" i="54" s="1"/>
  <c r="G258" i="54"/>
  <c r="I258" i="54" s="1"/>
  <c r="G257" i="54"/>
  <c r="I257" i="54" s="1"/>
  <c r="G256" i="54"/>
  <c r="I256" i="54" s="1"/>
  <c r="G255" i="54"/>
  <c r="I255" i="54" s="1"/>
  <c r="G254" i="54"/>
  <c r="I254" i="54" s="1"/>
  <c r="G253" i="54"/>
  <c r="I253" i="54" s="1"/>
  <c r="G251" i="54"/>
  <c r="I251" i="54" s="1"/>
  <c r="G250" i="54"/>
  <c r="I250" i="54" s="1"/>
  <c r="G248" i="54"/>
  <c r="I248" i="54" s="1"/>
  <c r="G247" i="54"/>
  <c r="I247" i="54" s="1"/>
  <c r="G245" i="54"/>
  <c r="I245" i="54" s="1"/>
  <c r="G244" i="54"/>
  <c r="I244" i="54" s="1"/>
  <c r="G243" i="54"/>
  <c r="I243" i="54" s="1"/>
  <c r="G242" i="54"/>
  <c r="I242" i="54" s="1"/>
  <c r="G241" i="54"/>
  <c r="I241" i="54" s="1"/>
  <c r="G240" i="54"/>
  <c r="I240" i="54" s="1"/>
  <c r="G239" i="54"/>
  <c r="I239" i="54" s="1"/>
  <c r="G238" i="54"/>
  <c r="I238" i="54" s="1"/>
  <c r="G237" i="54"/>
  <c r="I237" i="54" s="1"/>
  <c r="G236" i="54"/>
  <c r="I236" i="54" s="1"/>
  <c r="G235" i="54"/>
  <c r="I235" i="54" s="1"/>
  <c r="G234" i="54"/>
  <c r="I234" i="54" s="1"/>
  <c r="G233" i="54"/>
  <c r="I233" i="54" s="1"/>
  <c r="G232" i="54"/>
  <c r="I232" i="54" s="1"/>
  <c r="G231" i="54"/>
  <c r="I231" i="54" s="1"/>
  <c r="G230" i="54"/>
  <c r="I230" i="54" s="1"/>
  <c r="G229" i="54"/>
  <c r="I229" i="54" s="1"/>
  <c r="G228" i="54"/>
  <c r="I228" i="54" s="1"/>
  <c r="G227" i="54"/>
  <c r="I227" i="54" s="1"/>
  <c r="G226" i="54"/>
  <c r="I226" i="54" s="1"/>
  <c r="G225" i="54"/>
  <c r="I225" i="54" s="1"/>
  <c r="G224" i="54"/>
  <c r="I224" i="54" s="1"/>
  <c r="G223" i="54"/>
  <c r="I223" i="54" s="1"/>
  <c r="G222" i="54"/>
  <c r="I222" i="54" s="1"/>
  <c r="G221" i="54"/>
  <c r="I221" i="54" s="1"/>
  <c r="G220" i="54"/>
  <c r="I220" i="54" s="1"/>
  <c r="G219" i="54"/>
  <c r="I219" i="54" s="1"/>
  <c r="G218" i="54"/>
  <c r="I218" i="54" s="1"/>
  <c r="G217" i="54"/>
  <c r="I217" i="54" s="1"/>
  <c r="G216" i="54"/>
  <c r="I216" i="54" s="1"/>
  <c r="G215" i="54"/>
  <c r="I215" i="54" s="1"/>
  <c r="G214" i="54"/>
  <c r="I214" i="54" s="1"/>
  <c r="G213" i="54"/>
  <c r="I213" i="54" s="1"/>
  <c r="G212" i="54"/>
  <c r="I212" i="54" s="1"/>
  <c r="G211" i="54"/>
  <c r="I211" i="54" s="1"/>
  <c r="G210" i="54"/>
  <c r="I210" i="54" s="1"/>
  <c r="G207" i="54"/>
  <c r="I207" i="54" s="1"/>
  <c r="G205" i="54"/>
  <c r="I205" i="54" s="1"/>
  <c r="G204" i="54"/>
  <c r="I204" i="54" s="1"/>
  <c r="G203" i="54"/>
  <c r="I203" i="54" s="1"/>
  <c r="G202" i="54"/>
  <c r="I202" i="54" s="1"/>
  <c r="G201" i="54"/>
  <c r="I201" i="54" s="1"/>
  <c r="G200" i="54"/>
  <c r="I200" i="54" s="1"/>
  <c r="G198" i="54"/>
  <c r="I198" i="54" s="1"/>
  <c r="G197" i="54"/>
  <c r="I197" i="54" s="1"/>
  <c r="G196" i="54"/>
  <c r="I196" i="54" s="1"/>
  <c r="G195" i="54"/>
  <c r="I195" i="54" s="1"/>
  <c r="G194" i="54"/>
  <c r="I194" i="54" s="1"/>
  <c r="G193" i="54"/>
  <c r="I193" i="54" s="1"/>
  <c r="G192" i="54"/>
  <c r="I192" i="54" s="1"/>
  <c r="G191" i="54"/>
  <c r="I191" i="54" s="1"/>
  <c r="G190" i="54"/>
  <c r="I190" i="54" s="1"/>
  <c r="G189" i="54"/>
  <c r="I189" i="54" s="1"/>
  <c r="G188" i="54"/>
  <c r="I188" i="54" s="1"/>
  <c r="G187" i="54"/>
  <c r="I187" i="54" s="1"/>
  <c r="G186" i="54"/>
  <c r="I186" i="54" s="1"/>
  <c r="G185" i="54"/>
  <c r="I185" i="54" s="1"/>
  <c r="G184" i="54"/>
  <c r="I184" i="54" s="1"/>
  <c r="G183" i="54"/>
  <c r="I183" i="54" s="1"/>
  <c r="G180" i="54"/>
  <c r="I180" i="54" s="1"/>
  <c r="G179" i="54"/>
  <c r="I179" i="54" s="1"/>
  <c r="G178" i="54"/>
  <c r="I178" i="54" s="1"/>
  <c r="G177" i="54"/>
  <c r="I177" i="54" s="1"/>
  <c r="G175" i="54"/>
  <c r="I175" i="54" s="1"/>
  <c r="G174" i="54"/>
  <c r="I174" i="54" s="1"/>
  <c r="G173" i="54"/>
  <c r="I173" i="54" s="1"/>
  <c r="G170" i="54"/>
  <c r="I170" i="54" s="1"/>
  <c r="G169" i="54"/>
  <c r="I169" i="54" s="1"/>
  <c r="G168" i="54"/>
  <c r="I168" i="54" s="1"/>
  <c r="G165" i="54"/>
  <c r="I165" i="54" s="1"/>
  <c r="G163" i="54"/>
  <c r="I163" i="54" s="1"/>
  <c r="G162" i="54"/>
  <c r="I162" i="54" s="1"/>
  <c r="G161" i="54"/>
  <c r="I161" i="54" s="1"/>
  <c r="G159" i="54"/>
  <c r="I159" i="54" s="1"/>
  <c r="G158" i="54"/>
  <c r="I158" i="54" s="1"/>
  <c r="G157" i="54"/>
  <c r="I157" i="54" s="1"/>
  <c r="G155" i="54"/>
  <c r="I155" i="54" s="1"/>
  <c r="G154" i="54"/>
  <c r="I154" i="54" s="1"/>
  <c r="G153" i="54"/>
  <c r="I153" i="54" s="1"/>
  <c r="G151" i="54"/>
  <c r="I151" i="54" s="1"/>
  <c r="G148" i="54"/>
  <c r="I148" i="54" s="1"/>
  <c r="G147" i="54"/>
  <c r="I147" i="54" s="1"/>
  <c r="G146" i="54"/>
  <c r="I146" i="54" s="1"/>
  <c r="G145" i="54"/>
  <c r="I145" i="54" s="1"/>
  <c r="G144" i="54"/>
  <c r="I144" i="54" s="1"/>
  <c r="G143" i="54"/>
  <c r="I143" i="54" s="1"/>
  <c r="G142" i="54"/>
  <c r="I142" i="54" s="1"/>
  <c r="G141" i="54"/>
  <c r="I141" i="54" s="1"/>
  <c r="G139" i="54"/>
  <c r="I139" i="54" s="1"/>
  <c r="G138" i="54"/>
  <c r="I138" i="54" s="1"/>
  <c r="G137" i="54"/>
  <c r="I137" i="54" s="1"/>
  <c r="G136" i="54"/>
  <c r="I136" i="54" s="1"/>
  <c r="G135" i="54"/>
  <c r="I135" i="54" s="1"/>
  <c r="G134" i="54"/>
  <c r="I134" i="54" s="1"/>
  <c r="G133" i="54"/>
  <c r="I133" i="54" s="1"/>
  <c r="G132" i="54"/>
  <c r="I132" i="54" s="1"/>
  <c r="G131" i="54"/>
  <c r="I131" i="54" s="1"/>
  <c r="G130" i="54"/>
  <c r="I130" i="54" s="1"/>
  <c r="G128" i="54"/>
  <c r="I128" i="54" s="1"/>
  <c r="G126" i="54"/>
  <c r="I126" i="54" s="1"/>
  <c r="G125" i="54"/>
  <c r="I125" i="54" s="1"/>
  <c r="G123" i="54"/>
  <c r="I123" i="54" s="1"/>
  <c r="G122" i="54"/>
  <c r="I122" i="54" s="1"/>
  <c r="G121" i="54"/>
  <c r="I121" i="54" s="1"/>
  <c r="G120" i="54"/>
  <c r="I120" i="54" s="1"/>
  <c r="G119" i="54"/>
  <c r="I119" i="54" s="1"/>
  <c r="G118" i="54"/>
  <c r="I118" i="54" s="1"/>
  <c r="G117" i="54"/>
  <c r="I117" i="54" s="1"/>
  <c r="G116" i="54"/>
  <c r="I116" i="54" s="1"/>
  <c r="G115" i="54"/>
  <c r="I115" i="54" s="1"/>
  <c r="G114" i="54"/>
  <c r="I114" i="54" s="1"/>
  <c r="G113" i="54"/>
  <c r="I113" i="54" s="1"/>
  <c r="G112" i="54"/>
  <c r="I112" i="54" s="1"/>
  <c r="G110" i="54"/>
  <c r="I110" i="54" s="1"/>
  <c r="G108" i="54"/>
  <c r="I108" i="54" s="1"/>
  <c r="G107" i="54"/>
  <c r="I107" i="54" s="1"/>
  <c r="G106" i="54"/>
  <c r="I106" i="54" s="1"/>
  <c r="G105" i="54"/>
  <c r="I105" i="54" s="1"/>
  <c r="G104" i="54"/>
  <c r="I104" i="54" s="1"/>
  <c r="G103" i="54"/>
  <c r="I103" i="54" s="1"/>
  <c r="G102" i="54"/>
  <c r="I102" i="54" s="1"/>
  <c r="G100" i="54"/>
  <c r="I100" i="54" s="1"/>
  <c r="G99" i="54"/>
  <c r="I99" i="54" s="1"/>
  <c r="G98" i="54"/>
  <c r="I98" i="54" s="1"/>
  <c r="G97" i="54"/>
  <c r="I97" i="54" s="1"/>
  <c r="G95" i="54"/>
  <c r="I95" i="54" s="1"/>
  <c r="G94" i="54"/>
  <c r="I94" i="54" s="1"/>
  <c r="G93" i="54"/>
  <c r="I93" i="54" s="1"/>
  <c r="G92" i="54"/>
  <c r="I92" i="54" s="1"/>
  <c r="G90" i="54"/>
  <c r="I90" i="54" s="1"/>
  <c r="G87" i="54"/>
  <c r="I87" i="54" s="1"/>
  <c r="G86" i="54"/>
  <c r="I86" i="54" s="1"/>
  <c r="G85" i="54"/>
  <c r="I85" i="54" s="1"/>
  <c r="G82" i="54"/>
  <c r="I82" i="54" s="1"/>
  <c r="G81" i="54"/>
  <c r="I81" i="54" s="1"/>
  <c r="G80" i="54"/>
  <c r="I80" i="54" s="1"/>
  <c r="G79" i="54"/>
  <c r="I79" i="54" s="1"/>
  <c r="G78" i="54"/>
  <c r="I78" i="54" s="1"/>
  <c r="G76" i="54"/>
  <c r="I76" i="54" s="1"/>
  <c r="G75" i="54"/>
  <c r="I75" i="54" s="1"/>
  <c r="G74" i="54"/>
  <c r="I74" i="54" s="1"/>
  <c r="G73" i="54"/>
  <c r="I73" i="54" s="1"/>
  <c r="G72" i="54"/>
  <c r="I72" i="54" s="1"/>
  <c r="G71" i="54"/>
  <c r="I71" i="54" s="1"/>
  <c r="G70" i="54"/>
  <c r="I70" i="54" s="1"/>
  <c r="G69" i="54"/>
  <c r="I69" i="54" s="1"/>
  <c r="G68" i="54"/>
  <c r="I68" i="54" s="1"/>
  <c r="G67" i="54"/>
  <c r="I67" i="54" s="1"/>
  <c r="G66" i="54"/>
  <c r="I66" i="54" s="1"/>
  <c r="G65" i="54"/>
  <c r="I65" i="54" s="1"/>
  <c r="G63" i="54"/>
  <c r="I63" i="54" s="1"/>
  <c r="G62" i="54"/>
  <c r="I62" i="54" s="1"/>
  <c r="G61" i="54"/>
  <c r="I61" i="54" s="1"/>
  <c r="G60" i="54"/>
  <c r="I60" i="54" s="1"/>
  <c r="G59" i="54"/>
  <c r="I59" i="54" s="1"/>
  <c r="G58" i="54"/>
  <c r="I58" i="54" s="1"/>
  <c r="G57" i="54"/>
  <c r="I57" i="54" s="1"/>
  <c r="G56" i="54"/>
  <c r="I56" i="54" s="1"/>
  <c r="G55" i="54"/>
  <c r="I55" i="54" s="1"/>
  <c r="G54" i="54"/>
  <c r="I54" i="54" s="1"/>
  <c r="G53" i="54"/>
  <c r="I53" i="54" s="1"/>
  <c r="G52" i="54"/>
  <c r="I52" i="54" s="1"/>
  <c r="G51" i="54"/>
  <c r="I51" i="54" s="1"/>
  <c r="G50" i="54"/>
  <c r="I50" i="54" s="1"/>
  <c r="G49" i="54"/>
  <c r="I49" i="54" s="1"/>
  <c r="G48" i="54"/>
  <c r="I48" i="54" s="1"/>
  <c r="G47" i="54"/>
  <c r="I47" i="54" s="1"/>
  <c r="G46" i="54"/>
  <c r="I46" i="54" s="1"/>
  <c r="G45" i="54"/>
  <c r="I45" i="54" s="1"/>
  <c r="G43" i="54"/>
  <c r="I43" i="54" s="1"/>
  <c r="G42" i="54"/>
  <c r="I42" i="54" s="1"/>
  <c r="G41" i="54"/>
  <c r="I41" i="54" s="1"/>
  <c r="G40" i="54"/>
  <c r="I40" i="54" s="1"/>
  <c r="G39" i="54"/>
  <c r="I39" i="54" s="1"/>
  <c r="G38" i="54"/>
  <c r="I38" i="54" s="1"/>
  <c r="G36" i="54"/>
  <c r="I36" i="54" s="1"/>
  <c r="G35" i="54"/>
  <c r="I35" i="54" s="1"/>
  <c r="G33" i="54"/>
  <c r="I33" i="54" s="1"/>
  <c r="G32" i="54"/>
  <c r="I32" i="54" s="1"/>
  <c r="G30" i="54"/>
  <c r="I30" i="54" s="1"/>
  <c r="G28" i="54"/>
  <c r="I28" i="54" s="1"/>
  <c r="G27" i="54"/>
  <c r="I27" i="54" s="1"/>
  <c r="G26" i="54"/>
  <c r="I26" i="54" s="1"/>
  <c r="G24" i="54"/>
  <c r="I24" i="54" s="1"/>
  <c r="G23" i="54"/>
  <c r="I23" i="54" s="1"/>
  <c r="G22" i="54"/>
  <c r="I22" i="54" s="1"/>
  <c r="G21" i="54"/>
  <c r="I21" i="54" s="1"/>
  <c r="G19" i="54"/>
  <c r="I19" i="54" s="1"/>
  <c r="G18" i="54"/>
  <c r="I18" i="54" s="1"/>
  <c r="G17" i="54"/>
  <c r="I17" i="54" s="1"/>
  <c r="G16" i="54"/>
  <c r="I16" i="54" s="1"/>
  <c r="G15" i="54"/>
  <c r="I15" i="54" s="1"/>
  <c r="G14" i="54"/>
  <c r="I14" i="54" s="1"/>
  <c r="G13" i="54"/>
  <c r="I13" i="54" s="1"/>
  <c r="G12" i="54"/>
  <c r="I12" i="54" s="1"/>
  <c r="G11" i="54"/>
  <c r="I11" i="54" s="1"/>
  <c r="I10" i="54"/>
  <c r="G10" i="54"/>
  <c r="H259" i="5"/>
  <c r="H258" i="5"/>
  <c r="H257" i="5"/>
  <c r="H256" i="5"/>
  <c r="H255" i="5"/>
  <c r="H253" i="5"/>
  <c r="H252" i="5"/>
  <c r="H251" i="5"/>
  <c r="H250" i="5"/>
  <c r="H249" i="5"/>
  <c r="H248" i="5"/>
  <c r="H247" i="5"/>
  <c r="H246" i="5"/>
  <c r="H245" i="5"/>
  <c r="H244" i="5"/>
  <c r="H243" i="5"/>
  <c r="H242" i="5"/>
  <c r="H241" i="5"/>
  <c r="H240" i="5"/>
  <c r="H239" i="5"/>
  <c r="H238" i="5"/>
  <c r="H237" i="5"/>
  <c r="H236" i="5"/>
  <c r="H235" i="5"/>
  <c r="H234" i="5"/>
  <c r="H233" i="5"/>
  <c r="H232" i="5"/>
  <c r="H230" i="5"/>
  <c r="H229" i="5"/>
  <c r="H228" i="5"/>
  <c r="H227" i="5"/>
  <c r="H226" i="5"/>
  <c r="H225" i="5"/>
  <c r="H224" i="5"/>
  <c r="H223" i="5"/>
  <c r="H222" i="5"/>
  <c r="H221" i="5"/>
  <c r="H220" i="5"/>
  <c r="H219" i="5"/>
  <c r="H218" i="5"/>
  <c r="H217" i="5"/>
  <c r="H216" i="5"/>
  <c r="H215" i="5"/>
  <c r="H214" i="5"/>
  <c r="H213" i="5"/>
  <c r="H212" i="5"/>
  <c r="H211" i="5"/>
  <c r="H210" i="5"/>
  <c r="H209" i="5"/>
  <c r="H208" i="5"/>
  <c r="H207" i="5"/>
  <c r="H206" i="5"/>
  <c r="H205" i="5"/>
  <c r="H204" i="5"/>
  <c r="H203" i="5"/>
  <c r="H202" i="5"/>
  <c r="H201" i="5"/>
  <c r="H200" i="5"/>
  <c r="H199" i="5"/>
  <c r="H198" i="5"/>
  <c r="H197" i="5"/>
  <c r="H196" i="5"/>
  <c r="H195" i="5"/>
  <c r="H194" i="5"/>
  <c r="H193" i="5"/>
  <c r="H192" i="5"/>
  <c r="H191" i="5"/>
  <c r="H190" i="5"/>
  <c r="H189" i="5"/>
  <c r="H188" i="5"/>
  <c r="H187" i="5"/>
  <c r="H186" i="5"/>
  <c r="H185" i="5"/>
  <c r="H184" i="5"/>
  <c r="H183" i="5"/>
  <c r="H182" i="5"/>
  <c r="H181" i="5"/>
  <c r="H180" i="5"/>
  <c r="H179" i="5"/>
  <c r="H178" i="5"/>
  <c r="H177" i="5"/>
  <c r="H176" i="5"/>
  <c r="H175" i="5"/>
  <c r="H174" i="5"/>
  <c r="H173" i="5"/>
  <c r="H171" i="5"/>
  <c r="H170" i="5"/>
  <c r="H169" i="5"/>
  <c r="H168" i="5"/>
  <c r="H167" i="5"/>
  <c r="H166" i="5"/>
  <c r="H165"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8" i="5"/>
  <c r="H117" i="5"/>
  <c r="H116" i="5"/>
  <c r="H115" i="5"/>
  <c r="H114" i="5"/>
  <c r="H113" i="5"/>
  <c r="H112" i="5"/>
  <c r="H109" i="5"/>
  <c r="H108" i="5"/>
  <c r="H107" i="5"/>
  <c r="H106" i="5"/>
  <c r="H105" i="5"/>
  <c r="H104" i="5"/>
  <c r="H103" i="5"/>
  <c r="H102" i="5"/>
  <c r="H101" i="5"/>
  <c r="H100" i="5"/>
  <c r="H99" i="5"/>
  <c r="H98" i="5"/>
  <c r="H97" i="5"/>
  <c r="H96" i="5"/>
  <c r="H95" i="5"/>
  <c r="H93" i="5"/>
  <c r="H92" i="5"/>
  <c r="H91" i="5"/>
  <c r="H90" i="5"/>
  <c r="H88" i="5"/>
  <c r="H87" i="5"/>
  <c r="H86" i="5"/>
  <c r="H85" i="5"/>
  <c r="H84" i="5"/>
  <c r="H76" i="5"/>
  <c r="H77" i="5"/>
  <c r="H78" i="5"/>
  <c r="H79" i="5"/>
  <c r="H80" i="5"/>
  <c r="H81" i="5"/>
  <c r="H82" i="5"/>
  <c r="H75" i="5"/>
  <c r="H73" i="5"/>
  <c r="H72" i="5"/>
  <c r="H71" i="5"/>
  <c r="H70" i="5"/>
  <c r="H69" i="5"/>
  <c r="H68" i="5"/>
  <c r="H67" i="5"/>
  <c r="H66" i="5"/>
  <c r="H65" i="5"/>
  <c r="H63" i="5"/>
  <c r="H62" i="5"/>
  <c r="H61" i="5"/>
  <c r="H60" i="5"/>
  <c r="H59" i="5"/>
  <c r="H58" i="5"/>
  <c r="H57" i="5"/>
  <c r="H56" i="5"/>
  <c r="H55" i="5"/>
  <c r="H53" i="5"/>
  <c r="H52" i="5"/>
  <c r="H51" i="5"/>
  <c r="H50" i="5"/>
  <c r="H49" i="5"/>
  <c r="H48" i="5"/>
  <c r="H47" i="5"/>
  <c r="H46" i="5"/>
  <c r="H45" i="5"/>
  <c r="H44" i="5"/>
  <c r="H43" i="5"/>
  <c r="H42" i="5"/>
  <c r="H40" i="5"/>
  <c r="H39" i="5"/>
  <c r="H37" i="5"/>
  <c r="H35" i="5"/>
  <c r="H34" i="5"/>
  <c r="H33" i="5"/>
  <c r="H32" i="5"/>
  <c r="H22" i="5"/>
  <c r="H23" i="5"/>
  <c r="H24" i="5"/>
  <c r="H25" i="5"/>
  <c r="H26" i="5"/>
  <c r="H27" i="5"/>
  <c r="H28" i="5"/>
  <c r="H29" i="5"/>
  <c r="H30" i="5"/>
  <c r="H21" i="5"/>
  <c r="H20" i="5"/>
  <c r="H18" i="5"/>
  <c r="H17" i="5"/>
  <c r="H16" i="5"/>
  <c r="H14" i="5"/>
  <c r="H13" i="5"/>
  <c r="H12" i="5"/>
  <c r="G81" i="5"/>
  <c r="I81" i="5" s="1"/>
  <c r="G79" i="5"/>
  <c r="I79" i="5" s="1"/>
  <c r="G77" i="5"/>
  <c r="I77" i="5" s="1"/>
  <c r="G75" i="5"/>
  <c r="I75" i="5" s="1"/>
  <c r="G34" i="5"/>
  <c r="I34" i="5" s="1"/>
  <c r="G32" i="5"/>
  <c r="I32" i="5" s="1"/>
  <c r="G29" i="5"/>
  <c r="I29" i="5" s="1"/>
  <c r="G27" i="5"/>
  <c r="I27" i="5" s="1"/>
  <c r="G25" i="5"/>
  <c r="I25" i="5" s="1"/>
  <c r="G23" i="5"/>
  <c r="I23" i="5" s="1"/>
  <c r="G21" i="5"/>
  <c r="I21" i="5" s="1"/>
  <c r="E22" i="43"/>
  <c r="G50" i="37"/>
  <c r="H50" i="37" s="1"/>
  <c r="G49" i="37"/>
  <c r="H49" i="37" s="1"/>
  <c r="G48" i="37"/>
  <c r="H48" i="37" s="1"/>
  <c r="G47" i="37"/>
  <c r="H47" i="37" s="1"/>
  <c r="G46" i="37"/>
  <c r="H46" i="37" s="1"/>
  <c r="G434" i="72"/>
  <c r="G425" i="72"/>
  <c r="G363" i="72"/>
  <c r="G344" i="72"/>
  <c r="G333" i="72"/>
  <c r="G329" i="72"/>
  <c r="G142" i="72"/>
  <c r="G107" i="72"/>
  <c r="G402" i="40"/>
  <c r="G388" i="40"/>
  <c r="G199" i="40"/>
  <c r="G177" i="18"/>
  <c r="G176" i="18"/>
  <c r="G170" i="18"/>
  <c r="G166" i="18"/>
  <c r="G152" i="18"/>
  <c r="G134" i="18"/>
  <c r="G130" i="18"/>
  <c r="G98" i="18"/>
  <c r="G96" i="18"/>
  <c r="G95" i="18"/>
  <c r="G94" i="18"/>
  <c r="G93" i="18"/>
  <c r="G92" i="18"/>
  <c r="G90" i="18"/>
  <c r="G49" i="18"/>
  <c r="G470" i="7"/>
  <c r="G471" i="7"/>
  <c r="G472" i="7"/>
  <c r="G473" i="7"/>
  <c r="G474" i="7"/>
  <c r="G475" i="7"/>
  <c r="G476" i="7"/>
  <c r="G477" i="7"/>
  <c r="G478" i="7"/>
  <c r="G479" i="7"/>
  <c r="G480" i="7"/>
  <c r="G481" i="7"/>
  <c r="G421" i="7"/>
  <c r="G426" i="7"/>
  <c r="G427" i="7"/>
  <c r="G428" i="7"/>
  <c r="G429" i="7"/>
  <c r="G441" i="7"/>
  <c r="G422" i="7"/>
  <c r="G423" i="7"/>
  <c r="G409" i="7"/>
  <c r="G410" i="7"/>
  <c r="G283" i="7"/>
  <c r="G189" i="7"/>
  <c r="G182" i="7"/>
  <c r="G124" i="7"/>
  <c r="G104" i="7"/>
  <c r="G85" i="7"/>
  <c r="G48" i="7"/>
  <c r="G13" i="7"/>
  <c r="G12" i="7"/>
  <c r="G1933" i="65"/>
  <c r="H1933" i="65" s="1"/>
  <c r="G1932" i="65"/>
  <c r="H1932" i="65" s="1"/>
  <c r="G1931" i="65"/>
  <c r="H1931" i="65" s="1"/>
  <c r="G1930" i="65"/>
  <c r="H1930" i="65" s="1"/>
  <c r="G1929" i="65"/>
  <c r="H1929" i="65" s="1"/>
  <c r="G1928" i="65"/>
  <c r="H1928" i="65" s="1"/>
  <c r="G1927" i="65"/>
  <c r="H1927" i="65" s="1"/>
  <c r="G1926" i="65"/>
  <c r="H1926" i="65" s="1"/>
  <c r="G1925" i="65"/>
  <c r="H1925" i="65" s="1"/>
  <c r="G1924" i="65"/>
  <c r="H1924" i="65" s="1"/>
  <c r="G1923" i="65"/>
  <c r="H1923" i="65" s="1"/>
  <c r="G1922" i="65"/>
  <c r="H1922" i="65" s="1"/>
  <c r="G1921" i="65"/>
  <c r="H1921" i="65" s="1"/>
  <c r="G1920" i="65"/>
  <c r="H1920" i="65" s="1"/>
  <c r="G1919" i="65"/>
  <c r="H1919" i="65" s="1"/>
  <c r="G1918" i="65"/>
  <c r="H1918" i="65" s="1"/>
  <c r="G1917" i="65"/>
  <c r="H1917" i="65" s="1"/>
  <c r="G1916" i="65"/>
  <c r="H1916" i="65" s="1"/>
  <c r="G1915" i="65"/>
  <c r="H1915" i="65" s="1"/>
  <c r="G1914" i="65"/>
  <c r="H1914" i="65" s="1"/>
  <c r="G1913" i="65"/>
  <c r="H1913" i="65" s="1"/>
  <c r="G1912" i="65"/>
  <c r="H1912" i="65" s="1"/>
  <c r="G1911" i="65"/>
  <c r="H1911" i="65" s="1"/>
  <c r="G1910" i="65"/>
  <c r="H1910" i="65" s="1"/>
  <c r="G1909" i="65"/>
  <c r="H1909" i="65" s="1"/>
  <c r="G1908" i="65"/>
  <c r="H1908" i="65" s="1"/>
  <c r="G1907" i="65"/>
  <c r="H1907" i="65" s="1"/>
  <c r="G1906" i="65"/>
  <c r="H1906" i="65" s="1"/>
  <c r="G1905" i="65"/>
  <c r="H1905" i="65" s="1"/>
  <c r="G1904" i="65"/>
  <c r="H1904" i="65" s="1"/>
  <c r="G1903" i="65"/>
  <c r="H1903" i="65" s="1"/>
  <c r="G1902" i="65"/>
  <c r="H1902" i="65" s="1"/>
  <c r="G1901" i="65"/>
  <c r="H1901" i="65" s="1"/>
  <c r="G1900" i="65"/>
  <c r="H1900" i="65" s="1"/>
  <c r="G1899" i="65"/>
  <c r="H1899" i="65" s="1"/>
  <c r="G1898" i="65"/>
  <c r="H1898" i="65" s="1"/>
  <c r="G1897" i="65"/>
  <c r="H1897" i="65" s="1"/>
  <c r="G1896" i="65"/>
  <c r="H1896" i="65" s="1"/>
  <c r="G1895" i="65"/>
  <c r="H1895" i="65" s="1"/>
  <c r="G1894" i="65"/>
  <c r="H1894" i="65" s="1"/>
  <c r="G1893" i="65"/>
  <c r="H1893" i="65" s="1"/>
  <c r="G1892" i="65"/>
  <c r="H1892" i="65" s="1"/>
  <c r="G1891" i="65"/>
  <c r="H1891" i="65" s="1"/>
  <c r="G1890" i="65"/>
  <c r="H1890" i="65" s="1"/>
  <c r="G1889" i="65"/>
  <c r="H1889" i="65" s="1"/>
  <c r="G1888" i="65"/>
  <c r="H1888" i="65" s="1"/>
  <c r="G1887" i="65"/>
  <c r="H1887" i="65" s="1"/>
  <c r="G1886" i="65"/>
  <c r="H1886" i="65" s="1"/>
  <c r="G1885" i="65"/>
  <c r="H1885" i="65" s="1"/>
  <c r="G1884" i="65"/>
  <c r="H1884" i="65" s="1"/>
  <c r="G1883" i="65"/>
  <c r="H1883" i="65" s="1"/>
  <c r="G1882" i="65"/>
  <c r="H1882" i="65" s="1"/>
  <c r="G1881" i="65"/>
  <c r="H1881" i="65" s="1"/>
  <c r="G1880" i="65"/>
  <c r="H1880" i="65" s="1"/>
  <c r="G1879" i="65"/>
  <c r="H1879" i="65" s="1"/>
  <c r="G1878" i="65"/>
  <c r="H1878" i="65" s="1"/>
  <c r="G1877" i="65"/>
  <c r="H1877" i="65" s="1"/>
  <c r="G1876" i="65"/>
  <c r="H1876" i="65" s="1"/>
  <c r="G1875" i="65"/>
  <c r="H1875" i="65" s="1"/>
  <c r="G1874" i="65"/>
  <c r="H1874" i="65" s="1"/>
  <c r="G1873" i="65"/>
  <c r="H1873" i="65" s="1"/>
  <c r="G1872" i="65"/>
  <c r="H1872" i="65" s="1"/>
  <c r="G1871" i="65"/>
  <c r="H1871" i="65" s="1"/>
  <c r="G1870" i="65"/>
  <c r="H1870" i="65" s="1"/>
  <c r="G1869" i="65"/>
  <c r="H1869" i="65" s="1"/>
  <c r="G1868" i="65"/>
  <c r="H1868" i="65" s="1"/>
  <c r="G1867" i="65"/>
  <c r="H1867" i="65" s="1"/>
  <c r="G1866" i="65"/>
  <c r="H1866" i="65" s="1"/>
  <c r="G1865" i="65"/>
  <c r="H1865" i="65" s="1"/>
  <c r="G1864" i="65"/>
  <c r="H1864" i="65" s="1"/>
  <c r="G1863" i="65"/>
  <c r="H1863" i="65" s="1"/>
  <c r="G1862" i="65"/>
  <c r="H1862" i="65" s="1"/>
  <c r="G1861" i="65"/>
  <c r="H1861" i="65" s="1"/>
  <c r="G1860" i="65"/>
  <c r="H1860" i="65" s="1"/>
  <c r="G1859" i="65"/>
  <c r="H1859" i="65" s="1"/>
  <c r="G1858" i="65"/>
  <c r="H1858" i="65" s="1"/>
  <c r="G1857" i="65"/>
  <c r="H1857" i="65" s="1"/>
  <c r="G1856" i="65"/>
  <c r="H1856" i="65" s="1"/>
  <c r="G1855" i="65"/>
  <c r="H1855" i="65" s="1"/>
  <c r="G1854" i="65"/>
  <c r="H1854" i="65" s="1"/>
  <c r="G1853" i="65"/>
  <c r="H1853" i="65" s="1"/>
  <c r="G1852" i="65"/>
  <c r="H1852" i="65" s="1"/>
  <c r="G1851" i="65"/>
  <c r="H1851" i="65" s="1"/>
  <c r="G1850" i="65"/>
  <c r="H1850" i="65" s="1"/>
  <c r="G1849" i="65"/>
  <c r="H1849" i="65" s="1"/>
  <c r="G1848" i="65"/>
  <c r="H1848" i="65" s="1"/>
  <c r="G1846" i="65"/>
  <c r="H1846" i="65" s="1"/>
  <c r="G1845" i="65"/>
  <c r="H1845" i="65" s="1"/>
  <c r="G1844" i="65"/>
  <c r="H1844" i="65" s="1"/>
  <c r="G1843" i="65"/>
  <c r="H1843" i="65" s="1"/>
  <c r="G1842" i="65"/>
  <c r="H1842" i="65" s="1"/>
  <c r="G1841" i="65"/>
  <c r="H1841" i="65" s="1"/>
  <c r="G1840" i="65"/>
  <c r="H1840" i="65" s="1"/>
  <c r="G1839" i="65"/>
  <c r="H1839" i="65" s="1"/>
  <c r="G1838" i="65"/>
  <c r="H1838" i="65" s="1"/>
  <c r="G1837" i="65"/>
  <c r="H1837" i="65" s="1"/>
  <c r="G1836" i="65"/>
  <c r="H1836" i="65" s="1"/>
  <c r="G1835" i="65"/>
  <c r="H1835" i="65" s="1"/>
  <c r="G1834" i="65"/>
  <c r="H1834" i="65" s="1"/>
  <c r="G1833" i="65"/>
  <c r="H1833" i="65" s="1"/>
  <c r="G1832" i="65"/>
  <c r="H1832" i="65" s="1"/>
  <c r="G1831" i="65"/>
  <c r="H1831" i="65" s="1"/>
  <c r="G1830" i="65"/>
  <c r="H1830" i="65" s="1"/>
  <c r="G1829" i="65"/>
  <c r="H1829" i="65" s="1"/>
  <c r="G1828" i="65"/>
  <c r="H1828" i="65" s="1"/>
  <c r="G1827" i="65"/>
  <c r="H1827" i="65" s="1"/>
  <c r="G1826" i="65"/>
  <c r="H1826" i="65" s="1"/>
  <c r="G1825" i="65"/>
  <c r="H1825" i="65" s="1"/>
  <c r="G1824" i="65"/>
  <c r="H1824" i="65" s="1"/>
  <c r="G1823" i="65"/>
  <c r="H1823" i="65" s="1"/>
  <c r="G1822" i="65"/>
  <c r="H1822" i="65" s="1"/>
  <c r="G1821" i="65"/>
  <c r="H1821" i="65" s="1"/>
  <c r="G1820" i="65"/>
  <c r="H1820" i="65" s="1"/>
  <c r="G1819" i="65"/>
  <c r="H1819" i="65" s="1"/>
  <c r="G1818" i="65"/>
  <c r="H1818" i="65" s="1"/>
  <c r="G1817" i="65"/>
  <c r="H1817" i="65" s="1"/>
  <c r="G1816" i="65"/>
  <c r="H1816" i="65" s="1"/>
  <c r="G1745" i="65"/>
  <c r="H1745" i="65" s="1"/>
  <c r="G1510" i="65"/>
  <c r="H1510" i="65" s="1"/>
  <c r="G1426" i="65"/>
  <c r="H1426" i="65" s="1"/>
  <c r="G1425" i="65"/>
  <c r="H1425" i="65" s="1"/>
  <c r="G1400" i="65"/>
  <c r="H1400" i="65" s="1"/>
  <c r="G1388" i="65"/>
  <c r="H1388" i="65" s="1"/>
  <c r="G1379" i="65"/>
  <c r="H1379" i="65" s="1"/>
  <c r="G1378" i="65"/>
  <c r="H1378" i="65" s="1"/>
  <c r="G1370" i="65"/>
  <c r="H1370" i="65" s="1"/>
  <c r="G1360" i="65"/>
  <c r="H1360" i="65" s="1"/>
  <c r="G1357" i="65"/>
  <c r="H1357" i="65" s="1"/>
  <c r="G1348" i="65"/>
  <c r="H1348" i="65" s="1"/>
  <c r="G1340" i="65"/>
  <c r="H1340" i="65" s="1"/>
  <c r="G1339" i="65"/>
  <c r="H1339" i="65" s="1"/>
  <c r="G1334" i="65"/>
  <c r="H1334" i="65" s="1"/>
  <c r="G1329" i="65"/>
  <c r="H1329" i="65" s="1"/>
  <c r="G1323" i="65"/>
  <c r="H1323" i="65" s="1"/>
  <c r="G1311" i="65"/>
  <c r="H1311" i="65" s="1"/>
  <c r="G1300" i="65"/>
  <c r="H1300" i="65" s="1"/>
  <c r="G1288" i="65"/>
  <c r="H1288" i="65" s="1"/>
  <c r="G1283" i="65"/>
  <c r="H1283" i="65" s="1"/>
  <c r="G1277" i="65"/>
  <c r="H1277" i="65" s="1"/>
  <c r="G1276" i="65"/>
  <c r="H1276" i="65" s="1"/>
  <c r="G1256" i="65"/>
  <c r="H1256" i="65" s="1"/>
  <c r="G1247" i="65"/>
  <c r="H1247" i="65" s="1"/>
  <c r="G1246" i="65"/>
  <c r="H1246" i="65" s="1"/>
  <c r="G1233" i="65"/>
  <c r="H1233" i="65" s="1"/>
  <c r="G1227" i="65"/>
  <c r="H1227" i="65" s="1"/>
  <c r="G1216" i="65"/>
  <c r="H1216" i="65" s="1"/>
  <c r="G1215" i="65"/>
  <c r="H1215" i="65" s="1"/>
  <c r="G1204" i="65"/>
  <c r="H1204" i="65" s="1"/>
  <c r="G1193" i="65"/>
  <c r="H1193" i="65" s="1"/>
  <c r="G1182" i="65"/>
  <c r="H1182" i="65" s="1"/>
  <c r="G1170" i="65"/>
  <c r="H1170" i="65" s="1"/>
  <c r="G1162" i="65"/>
  <c r="H1162" i="65" s="1"/>
  <c r="G1154" i="65"/>
  <c r="H1154" i="65" s="1"/>
  <c r="G1141" i="65"/>
  <c r="H1141" i="65" s="1"/>
  <c r="G1140" i="65"/>
  <c r="H1140" i="65" s="1"/>
  <c r="G1128" i="65"/>
  <c r="H1128" i="65" s="1"/>
  <c r="G1122" i="65"/>
  <c r="H1122" i="65" s="1"/>
  <c r="G1111" i="65"/>
  <c r="H1111" i="65" s="1"/>
  <c r="G1110" i="65"/>
  <c r="H1110" i="65" s="1"/>
  <c r="G1102" i="65"/>
  <c r="H1102" i="65" s="1"/>
  <c r="G1094" i="65"/>
  <c r="H1094" i="65" s="1"/>
  <c r="G1085" i="65"/>
  <c r="H1085" i="65" s="1"/>
  <c r="G1076" i="65"/>
  <c r="H1076" i="65" s="1"/>
  <c r="G1064" i="65"/>
  <c r="H1064" i="65" s="1"/>
  <c r="G1056" i="65"/>
  <c r="H1056" i="65" s="1"/>
  <c r="G1055" i="65"/>
  <c r="H1055" i="65" s="1"/>
  <c r="G1045" i="65"/>
  <c r="H1045" i="65" s="1"/>
  <c r="G1034" i="65"/>
  <c r="H1034" i="65" s="1"/>
  <c r="G1023" i="65"/>
  <c r="H1023" i="65" s="1"/>
  <c r="G1014" i="65"/>
  <c r="H1014" i="65" s="1"/>
  <c r="G1005" i="65"/>
  <c r="H1005" i="65" s="1"/>
  <c r="G987" i="65"/>
  <c r="H987" i="65" s="1"/>
  <c r="G974" i="65"/>
  <c r="H974" i="65" s="1"/>
  <c r="G973" i="65"/>
  <c r="H973" i="65" s="1"/>
  <c r="G961" i="65"/>
  <c r="H961" i="65" s="1"/>
  <c r="G949" i="65"/>
  <c r="H949" i="65" s="1"/>
  <c r="G937" i="65"/>
  <c r="H937" i="65" s="1"/>
  <c r="G934" i="65"/>
  <c r="H934" i="65" s="1"/>
  <c r="G925" i="65"/>
  <c r="H925" i="65" s="1"/>
  <c r="G918" i="65"/>
  <c r="H918" i="65" s="1"/>
  <c r="G905" i="65"/>
  <c r="H905" i="65" s="1"/>
  <c r="G887" i="65"/>
  <c r="H887" i="65" s="1"/>
  <c r="G869" i="65"/>
  <c r="H869" i="65" s="1"/>
  <c r="G854" i="65"/>
  <c r="H854" i="65" s="1"/>
  <c r="G839" i="65"/>
  <c r="H839" i="65" s="1"/>
  <c r="G824" i="65"/>
  <c r="H824" i="65" s="1"/>
  <c r="G823" i="65"/>
  <c r="H823" i="65" s="1"/>
  <c r="G816" i="65"/>
  <c r="H816" i="65" s="1"/>
  <c r="G810" i="65"/>
  <c r="H810" i="65" s="1"/>
  <c r="H806" i="65"/>
  <c r="G806" i="65"/>
  <c r="G97" i="45"/>
  <c r="G96" i="45"/>
  <c r="G95" i="45"/>
  <c r="G94" i="45"/>
  <c r="G93" i="45"/>
  <c r="G92" i="45"/>
  <c r="G91" i="45"/>
  <c r="G90" i="45"/>
  <c r="G89" i="45"/>
  <c r="G88" i="45"/>
  <c r="F11" i="52"/>
  <c r="G11" i="52" s="1"/>
  <c r="G71" i="66"/>
  <c r="G66" i="66"/>
  <c r="H135" i="15"/>
  <c r="H134" i="15"/>
  <c r="H133" i="15"/>
  <c r="H132" i="15"/>
  <c r="H131" i="15"/>
  <c r="H114" i="15"/>
  <c r="H113" i="15"/>
  <c r="H112" i="15"/>
  <c r="H110" i="15"/>
  <c r="H109" i="15"/>
  <c r="H108" i="15"/>
  <c r="H107" i="15"/>
  <c r="H106" i="15"/>
  <c r="H105" i="15"/>
  <c r="H104" i="15"/>
  <c r="H103" i="15"/>
  <c r="H102" i="15"/>
  <c r="H101" i="15"/>
  <c r="H100" i="15"/>
  <c r="H99" i="15"/>
  <c r="H98" i="15"/>
  <c r="H97" i="15"/>
  <c r="H96" i="15"/>
  <c r="H95" i="15"/>
  <c r="H94" i="15"/>
  <c r="H93" i="15"/>
  <c r="H92" i="15"/>
  <c r="H91" i="15"/>
  <c r="H90" i="15"/>
  <c r="H89" i="15"/>
  <c r="H88" i="15"/>
  <c r="H87" i="15"/>
  <c r="H86" i="15"/>
  <c r="H85" i="15"/>
  <c r="H83" i="15"/>
  <c r="H81" i="15"/>
  <c r="H79" i="15"/>
  <c r="H78" i="15"/>
  <c r="H77" i="15"/>
  <c r="H75" i="15"/>
  <c r="H73" i="15"/>
  <c r="H72" i="15"/>
  <c r="H71" i="15"/>
  <c r="H44" i="15"/>
  <c r="H43" i="15"/>
  <c r="H42" i="15"/>
  <c r="H41" i="15"/>
  <c r="H40" i="15"/>
  <c r="H39" i="15"/>
  <c r="H38" i="15"/>
  <c r="H37" i="15"/>
  <c r="H36" i="15"/>
  <c r="H34" i="15"/>
  <c r="H33" i="15"/>
  <c r="H32" i="15"/>
  <c r="H29" i="15"/>
  <c r="H28" i="15"/>
  <c r="H27" i="15"/>
  <c r="H25" i="15"/>
  <c r="H24" i="15"/>
  <c r="H23" i="15"/>
  <c r="H22" i="15"/>
  <c r="H21" i="15"/>
  <c r="H20" i="15"/>
  <c r="H19" i="15"/>
  <c r="H18" i="15"/>
  <c r="H17" i="15"/>
  <c r="H16" i="15"/>
  <c r="H15" i="15"/>
  <c r="H14" i="15"/>
  <c r="H130" i="15"/>
  <c r="H129" i="15"/>
  <c r="G128" i="15"/>
  <c r="H128" i="15" s="1"/>
  <c r="G127" i="15"/>
  <c r="H127" i="15" s="1"/>
  <c r="G126" i="15"/>
  <c r="H126" i="15" s="1"/>
  <c r="G124" i="15"/>
  <c r="H124" i="15" s="1"/>
  <c r="G123" i="15"/>
  <c r="H123" i="15" s="1"/>
  <c r="G122" i="15"/>
  <c r="H122" i="15" s="1"/>
  <c r="G121" i="15"/>
  <c r="H121" i="15" s="1"/>
  <c r="G120" i="15"/>
  <c r="H120" i="15" s="1"/>
  <c r="G119" i="15"/>
  <c r="H119" i="15" s="1"/>
  <c r="G118" i="15"/>
  <c r="H118" i="15" s="1"/>
  <c r="G117" i="15"/>
  <c r="H117" i="15" s="1"/>
  <c r="G116" i="15"/>
  <c r="H116" i="15" s="1"/>
  <c r="G84" i="15"/>
  <c r="H84" i="15" s="1"/>
  <c r="G76" i="15"/>
  <c r="H76" i="15" s="1"/>
  <c r="G74" i="15"/>
  <c r="H74" i="15" s="1"/>
  <c r="G45" i="15"/>
  <c r="H45" i="15" s="1"/>
  <c r="G35" i="15"/>
  <c r="H35" i="15" s="1"/>
  <c r="G31" i="15"/>
  <c r="H31" i="15" s="1"/>
  <c r="G30" i="15"/>
  <c r="H30" i="15" s="1"/>
  <c r="G13" i="15"/>
  <c r="H13" i="15" s="1"/>
  <c r="G80" i="15"/>
  <c r="H80" i="15"/>
  <c r="D80" i="89"/>
  <c r="D79" i="89"/>
  <c r="D78" i="89"/>
  <c r="D77" i="89"/>
  <c r="D76" i="89"/>
  <c r="D75" i="89"/>
  <c r="D74" i="89"/>
  <c r="D73" i="89"/>
  <c r="D72" i="89"/>
  <c r="D71" i="89"/>
  <c r="D70" i="89"/>
  <c r="D69" i="89"/>
  <c r="D68" i="89"/>
  <c r="D67" i="89"/>
  <c r="D65" i="89"/>
  <c r="D64" i="89"/>
  <c r="D63" i="89"/>
  <c r="D61" i="89"/>
  <c r="D60" i="89"/>
  <c r="D59" i="89"/>
  <c r="D58" i="89"/>
  <c r="D57" i="89"/>
  <c r="D56" i="89"/>
  <c r="D54" i="89"/>
  <c r="D53" i="89"/>
  <c r="D52" i="89"/>
  <c r="D51" i="89"/>
  <c r="D50" i="89"/>
  <c r="D49" i="89"/>
  <c r="D48" i="89"/>
  <c r="D47" i="89"/>
  <c r="D46" i="89"/>
  <c r="D45" i="89"/>
  <c r="D44" i="89"/>
  <c r="D43" i="89"/>
  <c r="D42" i="89"/>
  <c r="D41" i="89"/>
  <c r="D40" i="89"/>
  <c r="D38" i="89"/>
  <c r="D37" i="89"/>
  <c r="D36" i="89"/>
  <c r="D35" i="89"/>
  <c r="D34" i="89"/>
  <c r="D33" i="89"/>
  <c r="D32" i="89"/>
  <c r="D31" i="89"/>
  <c r="D29" i="89"/>
  <c r="D28" i="89"/>
  <c r="D27" i="89"/>
  <c r="D26" i="89"/>
  <c r="D25" i="89"/>
  <c r="D24" i="89"/>
  <c r="D23" i="89"/>
  <c r="D22" i="89"/>
  <c r="D11" i="89"/>
  <c r="D12" i="89"/>
  <c r="D13" i="89"/>
  <c r="D14" i="89"/>
  <c r="D15" i="89"/>
  <c r="D16" i="89"/>
  <c r="D17" i="89"/>
  <c r="D18" i="89"/>
  <c r="D19" i="89"/>
  <c r="D20" i="89"/>
  <c r="D10" i="89"/>
  <c r="E104" i="26"/>
  <c r="E103" i="26"/>
  <c r="E102" i="26"/>
  <c r="E101" i="26"/>
  <c r="E100" i="26"/>
  <c r="E99" i="26"/>
  <c r="E98" i="26"/>
  <c r="E97" i="26"/>
  <c r="E96" i="26"/>
  <c r="E95" i="26"/>
  <c r="E94" i="26"/>
  <c r="E93" i="26"/>
  <c r="E92" i="26"/>
  <c r="E91" i="26"/>
  <c r="E90" i="26"/>
  <c r="E89" i="26"/>
  <c r="E88" i="26"/>
  <c r="E87" i="26"/>
  <c r="E86" i="26"/>
  <c r="E84" i="26"/>
  <c r="E83" i="26"/>
  <c r="E82" i="26"/>
  <c r="E80" i="26"/>
  <c r="E79" i="26"/>
  <c r="E78" i="26"/>
  <c r="E77" i="26"/>
  <c r="E76" i="26"/>
  <c r="E75" i="26"/>
  <c r="E74" i="26"/>
  <c r="E73" i="26"/>
  <c r="E72" i="26"/>
  <c r="E71" i="26"/>
  <c r="E70" i="26"/>
  <c r="E69" i="26"/>
  <c r="E68" i="26"/>
  <c r="E67" i="26"/>
  <c r="E66" i="26"/>
  <c r="E65" i="26"/>
  <c r="E64" i="26"/>
  <c r="E63" i="26"/>
  <c r="E62" i="26"/>
  <c r="E61" i="26"/>
  <c r="E60" i="26"/>
  <c r="E59" i="26"/>
  <c r="E58" i="26"/>
  <c r="E56" i="26"/>
  <c r="E54" i="26"/>
  <c r="E53" i="26"/>
  <c r="E52" i="26"/>
  <c r="E51" i="26"/>
  <c r="E50" i="26"/>
  <c r="E49" i="26"/>
  <c r="E48" i="26"/>
  <c r="E47" i="26"/>
  <c r="E46" i="26"/>
  <c r="E45" i="26"/>
  <c r="E43" i="26"/>
  <c r="E42" i="26"/>
  <c r="E41" i="26"/>
  <c r="E39" i="26"/>
  <c r="E38" i="26"/>
  <c r="E36" i="26"/>
  <c r="E35" i="26"/>
  <c r="E34" i="26"/>
  <c r="E33" i="26"/>
  <c r="E32" i="26"/>
  <c r="E30" i="26"/>
  <c r="E29" i="26"/>
  <c r="E28" i="26"/>
  <c r="E27" i="26"/>
  <c r="E26" i="26"/>
  <c r="E25" i="26"/>
  <c r="E23" i="26"/>
  <c r="E22" i="26"/>
  <c r="E21" i="26"/>
  <c r="E20" i="26"/>
  <c r="E19" i="26"/>
  <c r="E18" i="26"/>
  <c r="E11" i="26"/>
  <c r="E12" i="26"/>
  <c r="E13" i="26"/>
  <c r="E14" i="26"/>
  <c r="E15" i="26"/>
  <c r="E16" i="26"/>
  <c r="E10" i="26"/>
  <c r="G22" i="88"/>
  <c r="G21" i="88"/>
  <c r="G20" i="88"/>
  <c r="G19" i="88"/>
  <c r="G18" i="88"/>
  <c r="G17" i="88"/>
  <c r="G15" i="88"/>
  <c r="G14" i="88"/>
  <c r="G12" i="88"/>
  <c r="G11" i="88"/>
  <c r="H122" i="55"/>
  <c r="I122" i="55" s="1"/>
  <c r="G29" i="37"/>
  <c r="H29" i="37" s="1"/>
  <c r="G28" i="37"/>
  <c r="H28" i="37" s="1"/>
  <c r="G27" i="37"/>
  <c r="H27" i="37" s="1"/>
  <c r="G180" i="7"/>
  <c r="G181" i="7"/>
  <c r="D16" i="32"/>
  <c r="E16" i="32" s="1"/>
  <c r="D15" i="32"/>
  <c r="E15" i="32" s="1"/>
  <c r="D14" i="32"/>
  <c r="E14" i="32" s="1"/>
  <c r="D13" i="32"/>
  <c r="E13" i="32" s="1"/>
  <c r="D12" i="32"/>
  <c r="E12" i="32" s="1"/>
  <c r="D11" i="32"/>
  <c r="E11" i="32" s="1"/>
  <c r="D10" i="32"/>
  <c r="E10" i="32" s="1"/>
  <c r="D9" i="32"/>
  <c r="E9" i="32" s="1"/>
  <c r="D24" i="32"/>
  <c r="E24" i="32" s="1"/>
  <c r="D23" i="32"/>
  <c r="E23" i="32" s="1"/>
  <c r="D22" i="32"/>
  <c r="E22" i="32" s="1"/>
  <c r="D21" i="32"/>
  <c r="E21" i="32" s="1"/>
  <c r="D20" i="32"/>
  <c r="E20" i="32" s="1"/>
  <c r="D19" i="32"/>
  <c r="E19" i="32" s="1"/>
  <c r="D18" i="32"/>
  <c r="E18" i="32" s="1"/>
  <c r="D42" i="32"/>
  <c r="E42" i="32" s="1"/>
  <c r="D41" i="32"/>
  <c r="E41" i="32" s="1"/>
  <c r="D40" i="32"/>
  <c r="E40" i="32" s="1"/>
  <c r="D39" i="32"/>
  <c r="E39" i="32" s="1"/>
  <c r="D38" i="32"/>
  <c r="E38" i="32" s="1"/>
  <c r="D37" i="32"/>
  <c r="E37" i="32" s="1"/>
  <c r="D36" i="32"/>
  <c r="E36" i="32" s="1"/>
  <c r="D35" i="32"/>
  <c r="E35" i="32" s="1"/>
  <c r="D34" i="32"/>
  <c r="E34" i="32" s="1"/>
  <c r="D33" i="32"/>
  <c r="E33" i="32" s="1"/>
  <c r="D32" i="32"/>
  <c r="E32" i="32" s="1"/>
  <c r="D31" i="32"/>
  <c r="E31" i="32" s="1"/>
  <c r="D30" i="32"/>
  <c r="E30" i="32" s="1"/>
  <c r="D29" i="32"/>
  <c r="E29" i="32" s="1"/>
  <c r="D28" i="32"/>
  <c r="E28" i="32" s="1"/>
  <c r="D27" i="32"/>
  <c r="E27" i="32" s="1"/>
  <c r="D45" i="32"/>
  <c r="E45" i="32" s="1"/>
  <c r="D44" i="32"/>
  <c r="E44" i="32" s="1"/>
  <c r="D66" i="32"/>
  <c r="E66" i="32" s="1"/>
  <c r="D65" i="32"/>
  <c r="E65" i="32" s="1"/>
  <c r="D64" i="32"/>
  <c r="E64" i="32" s="1"/>
  <c r="D63" i="32"/>
  <c r="E63" i="32" s="1"/>
  <c r="D62" i="32"/>
  <c r="E62" i="32" s="1"/>
  <c r="D61" i="32"/>
  <c r="E61" i="32" s="1"/>
  <c r="D60" i="32"/>
  <c r="E60" i="32" s="1"/>
  <c r="D59" i="32"/>
  <c r="E59" i="32" s="1"/>
  <c r="D58" i="32"/>
  <c r="E58" i="32" s="1"/>
  <c r="D57" i="32"/>
  <c r="E57" i="32" s="1"/>
  <c r="D56" i="32"/>
  <c r="E56" i="32" s="1"/>
  <c r="D55" i="32"/>
  <c r="E55" i="32" s="1"/>
  <c r="D54" i="32"/>
  <c r="E54" i="32" s="1"/>
  <c r="D53" i="32"/>
  <c r="E53" i="32" s="1"/>
  <c r="D52" i="32"/>
  <c r="E52" i="32" s="1"/>
  <c r="D51" i="32"/>
  <c r="E51" i="32" s="1"/>
  <c r="D50" i="32"/>
  <c r="E50" i="32" s="1"/>
  <c r="D49" i="32"/>
  <c r="E49" i="32" s="1"/>
  <c r="D48" i="32"/>
  <c r="E48" i="32" s="1"/>
  <c r="D47" i="32"/>
  <c r="E47" i="32" s="1"/>
  <c r="D72" i="32"/>
  <c r="E72" i="32" s="1"/>
  <c r="D71" i="32"/>
  <c r="E71" i="32" s="1"/>
  <c r="D70" i="32"/>
  <c r="E70" i="32" s="1"/>
  <c r="D69" i="32"/>
  <c r="E69" i="32" s="1"/>
  <c r="D68" i="32"/>
  <c r="E68" i="32" s="1"/>
  <c r="D76" i="32"/>
  <c r="E76" i="32" s="1"/>
  <c r="D75" i="32"/>
  <c r="E75" i="32" s="1"/>
  <c r="D74" i="32"/>
  <c r="E74" i="32" s="1"/>
  <c r="D82" i="32"/>
  <c r="E82" i="32" s="1"/>
  <c r="D81" i="32"/>
  <c r="E81" i="32" s="1"/>
  <c r="D80" i="32"/>
  <c r="E80" i="32" s="1"/>
  <c r="D79" i="32"/>
  <c r="E79" i="32" s="1"/>
  <c r="D78" i="32"/>
  <c r="E78" i="32" s="1"/>
  <c r="D92" i="32"/>
  <c r="E92" i="32" s="1"/>
  <c r="D91" i="32"/>
  <c r="E91" i="32" s="1"/>
  <c r="D90" i="32"/>
  <c r="E90" i="32" s="1"/>
  <c r="D88" i="32"/>
  <c r="E88" i="32" s="1"/>
  <c r="D87" i="32"/>
  <c r="E87" i="32" s="1"/>
  <c r="D86" i="32"/>
  <c r="E86" i="32" s="1"/>
  <c r="D85" i="32"/>
  <c r="E85" i="32" s="1"/>
  <c r="D84" i="32"/>
  <c r="E84" i="32" s="1"/>
  <c r="D102" i="32"/>
  <c r="E102" i="32" s="1"/>
  <c r="D101" i="32"/>
  <c r="E101" i="32" s="1"/>
  <c r="D100" i="32"/>
  <c r="E100" i="32" s="1"/>
  <c r="D99" i="32"/>
  <c r="E99" i="32" s="1"/>
  <c r="D98" i="32"/>
  <c r="E98" i="32" s="1"/>
  <c r="D97" i="32"/>
  <c r="E97" i="32" s="1"/>
  <c r="D96" i="32"/>
  <c r="E96" i="32" s="1"/>
  <c r="D95" i="32"/>
  <c r="E95" i="32" s="1"/>
  <c r="D94" i="32"/>
  <c r="E94" i="32" s="1"/>
  <c r="D110" i="32"/>
  <c r="E110" i="32" s="1"/>
  <c r="D109" i="32"/>
  <c r="E109" i="32" s="1"/>
  <c r="D108" i="32"/>
  <c r="E108" i="32" s="1"/>
  <c r="D107" i="32"/>
  <c r="E107" i="32" s="1"/>
  <c r="D106" i="32"/>
  <c r="E106" i="32" s="1"/>
  <c r="D105" i="32"/>
  <c r="E105" i="32" s="1"/>
  <c r="D104" i="32"/>
  <c r="E104" i="32" s="1"/>
  <c r="D120" i="32"/>
  <c r="E120" i="32" s="1"/>
  <c r="D119" i="32"/>
  <c r="E119" i="32" s="1"/>
  <c r="D118" i="32"/>
  <c r="E118" i="32" s="1"/>
  <c r="D117" i="32"/>
  <c r="E117" i="32" s="1"/>
  <c r="D116" i="32"/>
  <c r="E116" i="32" s="1"/>
  <c r="D115" i="32"/>
  <c r="E115" i="32" s="1"/>
  <c r="D114" i="32"/>
  <c r="E114" i="32" s="1"/>
  <c r="D113" i="32"/>
  <c r="E113" i="32" s="1"/>
  <c r="D112" i="32"/>
  <c r="E112" i="32" s="1"/>
  <c r="D131" i="32"/>
  <c r="E131" i="32" s="1"/>
  <c r="D130" i="32"/>
  <c r="E130" i="32" s="1"/>
  <c r="D129" i="32"/>
  <c r="E129" i="32" s="1"/>
  <c r="D128" i="32"/>
  <c r="E128" i="32" s="1"/>
  <c r="D127" i="32"/>
  <c r="E127" i="32" s="1"/>
  <c r="D126" i="32"/>
  <c r="E126" i="32" s="1"/>
  <c r="D125" i="32"/>
  <c r="E125" i="32" s="1"/>
  <c r="D124" i="32"/>
  <c r="E124" i="32" s="1"/>
  <c r="D123" i="32"/>
  <c r="E123" i="32" s="1"/>
  <c r="D122" i="32"/>
  <c r="E122" i="32" s="1"/>
  <c r="D138" i="32"/>
  <c r="E138" i="32" s="1"/>
  <c r="D137" i="32"/>
  <c r="E137" i="32" s="1"/>
  <c r="D136" i="32"/>
  <c r="E136" i="32" s="1"/>
  <c r="D135" i="32"/>
  <c r="E135" i="32" s="1"/>
  <c r="D134" i="32"/>
  <c r="E134" i="32" s="1"/>
  <c r="D133" i="32"/>
  <c r="E133" i="32" s="1"/>
  <c r="D161" i="32"/>
  <c r="E161" i="32" s="1"/>
  <c r="D160" i="32"/>
  <c r="E160" i="32" s="1"/>
  <c r="D159" i="32"/>
  <c r="E159" i="32" s="1"/>
  <c r="D158" i="32"/>
  <c r="E158" i="32" s="1"/>
  <c r="D157" i="32"/>
  <c r="E157" i="32" s="1"/>
  <c r="D156" i="32"/>
  <c r="E156" i="32" s="1"/>
  <c r="D155" i="32"/>
  <c r="E155" i="32" s="1"/>
  <c r="D154" i="32"/>
  <c r="E154" i="32" s="1"/>
  <c r="D153" i="32"/>
  <c r="E153" i="32" s="1"/>
  <c r="D152" i="32"/>
  <c r="E152" i="32" s="1"/>
  <c r="D151" i="32"/>
  <c r="E151" i="32" s="1"/>
  <c r="D150" i="32"/>
  <c r="E150" i="32" s="1"/>
  <c r="D149" i="32"/>
  <c r="E149" i="32" s="1"/>
  <c r="D148" i="32"/>
  <c r="E148" i="32" s="1"/>
  <c r="D147" i="32"/>
  <c r="E147" i="32" s="1"/>
  <c r="D146" i="32"/>
  <c r="E146" i="32" s="1"/>
  <c r="D145" i="32"/>
  <c r="E145" i="32" s="1"/>
  <c r="D144" i="32"/>
  <c r="E144" i="32" s="1"/>
  <c r="D143" i="32"/>
  <c r="E143" i="32" s="1"/>
  <c r="D142" i="32"/>
  <c r="E142" i="32" s="1"/>
  <c r="D141" i="32"/>
  <c r="E141" i="32" s="1"/>
  <c r="D140" i="32"/>
  <c r="E140" i="32" s="1"/>
  <c r="D189" i="32"/>
  <c r="E189" i="32" s="1"/>
  <c r="D188" i="32"/>
  <c r="E188" i="32" s="1"/>
  <c r="D187" i="32"/>
  <c r="E187" i="32" s="1"/>
  <c r="D186" i="32"/>
  <c r="E186" i="32" s="1"/>
  <c r="D185" i="32"/>
  <c r="E185" i="32" s="1"/>
  <c r="D184" i="32"/>
  <c r="E184" i="32" s="1"/>
  <c r="D183" i="32"/>
  <c r="E183" i="32" s="1"/>
  <c r="D182" i="32"/>
  <c r="E182" i="32" s="1"/>
  <c r="D181" i="32"/>
  <c r="E181" i="32" s="1"/>
  <c r="D180" i="32"/>
  <c r="E180" i="32" s="1"/>
  <c r="D179" i="32"/>
  <c r="E179" i="32" s="1"/>
  <c r="D178" i="32"/>
  <c r="E178" i="32" s="1"/>
  <c r="D177" i="32"/>
  <c r="E177" i="32" s="1"/>
  <c r="D176" i="32"/>
  <c r="E176" i="32" s="1"/>
  <c r="D175" i="32"/>
  <c r="E175" i="32" s="1"/>
  <c r="D174" i="32"/>
  <c r="E174" i="32" s="1"/>
  <c r="D173" i="32"/>
  <c r="E173" i="32" s="1"/>
  <c r="D172" i="32"/>
  <c r="E172" i="32" s="1"/>
  <c r="D171" i="32"/>
  <c r="E171" i="32" s="1"/>
  <c r="D170" i="32"/>
  <c r="E170" i="32" s="1"/>
  <c r="D169" i="32"/>
  <c r="E169" i="32" s="1"/>
  <c r="D168" i="32"/>
  <c r="E168" i="32" s="1"/>
  <c r="D167" i="32"/>
  <c r="E167" i="32" s="1"/>
  <c r="D166" i="32"/>
  <c r="E166" i="32" s="1"/>
  <c r="D165" i="32"/>
  <c r="E165" i="32" s="1"/>
  <c r="D164" i="32"/>
  <c r="E164" i="32" s="1"/>
  <c r="D163" i="32"/>
  <c r="E163" i="32" s="1"/>
  <c r="G1815" i="65"/>
  <c r="H1815" i="65" s="1"/>
  <c r="G1814" i="65"/>
  <c r="H1814" i="65" s="1"/>
  <c r="G1813" i="65"/>
  <c r="H1813" i="65" s="1"/>
  <c r="G1812" i="65"/>
  <c r="H1812" i="65" s="1"/>
  <c r="G1811" i="65"/>
  <c r="H1811" i="65" s="1"/>
  <c r="G1810" i="65"/>
  <c r="H1810" i="65" s="1"/>
  <c r="G1809" i="65"/>
  <c r="H1809" i="65" s="1"/>
  <c r="G1808" i="65"/>
  <c r="H1808" i="65" s="1"/>
  <c r="G1807" i="65"/>
  <c r="H1807" i="65" s="1"/>
  <c r="G1806" i="65"/>
  <c r="H1806" i="65" s="1"/>
  <c r="G1805" i="65"/>
  <c r="H1805" i="65" s="1"/>
  <c r="G1804" i="65"/>
  <c r="H1804" i="65" s="1"/>
  <c r="G1803" i="65"/>
  <c r="H1803" i="65" s="1"/>
  <c r="G1802" i="65"/>
  <c r="H1802" i="65" s="1"/>
  <c r="G1801" i="65"/>
  <c r="H1801" i="65" s="1"/>
  <c r="G1800" i="65"/>
  <c r="H1800" i="65" s="1"/>
  <c r="G1799" i="65"/>
  <c r="H1799" i="65" s="1"/>
  <c r="G1798" i="65"/>
  <c r="H1798" i="65" s="1"/>
  <c r="G1797" i="65"/>
  <c r="H1797" i="65" s="1"/>
  <c r="G1796" i="65"/>
  <c r="H1796" i="65" s="1"/>
  <c r="G1795" i="65"/>
  <c r="H1795" i="65" s="1"/>
  <c r="G1794" i="65"/>
  <c r="H1794" i="65" s="1"/>
  <c r="G1793" i="65"/>
  <c r="H1793" i="65" s="1"/>
  <c r="G1792" i="65"/>
  <c r="H1792" i="65" s="1"/>
  <c r="G1791" i="65"/>
  <c r="H1791" i="65" s="1"/>
  <c r="G1790" i="65"/>
  <c r="H1790" i="65" s="1"/>
  <c r="G1789" i="65"/>
  <c r="H1789" i="65" s="1"/>
  <c r="G1788" i="65"/>
  <c r="H1788" i="65" s="1"/>
  <c r="G1787" i="65"/>
  <c r="H1787" i="65" s="1"/>
  <c r="G1786" i="65"/>
  <c r="H1786" i="65" s="1"/>
  <c r="G1785" i="65"/>
  <c r="H1785" i="65" s="1"/>
  <c r="G1784" i="65"/>
  <c r="H1784" i="65" s="1"/>
  <c r="G1783" i="65"/>
  <c r="H1783" i="65" s="1"/>
  <c r="G1782" i="65"/>
  <c r="H1782" i="65" s="1"/>
  <c r="G1781" i="65"/>
  <c r="H1781" i="65" s="1"/>
  <c r="G1780" i="65"/>
  <c r="H1780" i="65" s="1"/>
  <c r="G1779" i="65"/>
  <c r="H1779" i="65" s="1"/>
  <c r="G1778" i="65"/>
  <c r="H1778" i="65" s="1"/>
  <c r="G1777" i="65"/>
  <c r="H1777" i="65" s="1"/>
  <c r="G1776" i="65"/>
  <c r="H1776" i="65" s="1"/>
  <c r="G1775" i="65"/>
  <c r="H1775" i="65" s="1"/>
  <c r="G1774" i="65"/>
  <c r="H1774" i="65" s="1"/>
  <c r="G1773" i="65"/>
  <c r="H1773" i="65" s="1"/>
  <c r="G1702" i="65"/>
  <c r="H1702" i="65" s="1"/>
  <c r="G1467" i="65"/>
  <c r="H1467" i="65" s="1"/>
  <c r="G1383" i="65"/>
  <c r="H1383" i="65" s="1"/>
  <c r="G1358" i="65"/>
  <c r="H1358" i="65" s="1"/>
  <c r="G1346" i="65"/>
  <c r="H1346" i="65" s="1"/>
  <c r="G1337" i="65"/>
  <c r="H1337" i="65" s="1"/>
  <c r="G1336" i="65"/>
  <c r="H1336" i="65" s="1"/>
  <c r="G1335" i="65"/>
  <c r="H1335" i="65" s="1"/>
  <c r="G1327" i="65"/>
  <c r="H1327" i="65" s="1"/>
  <c r="G1317" i="65"/>
  <c r="H1317" i="65" s="1"/>
  <c r="G1314" i="65"/>
  <c r="H1314" i="65" s="1"/>
  <c r="G1305" i="65"/>
  <c r="H1305" i="65" s="1"/>
  <c r="G1297" i="65"/>
  <c r="H1297" i="65" s="1"/>
  <c r="G1296" i="65"/>
  <c r="H1296" i="65" s="1"/>
  <c r="G1291" i="65"/>
  <c r="H1291" i="65" s="1"/>
  <c r="G1287" i="65"/>
  <c r="H1287" i="65" s="1"/>
  <c r="G1281" i="65"/>
  <c r="H1281" i="65" s="1"/>
  <c r="G1269" i="65"/>
  <c r="H1269" i="65" s="1"/>
  <c r="G1257" i="65"/>
  <c r="H1257" i="65" s="1"/>
  <c r="G1241" i="65"/>
  <c r="H1241" i="65" s="1"/>
  <c r="G1235" i="65"/>
  <c r="H1235" i="65" s="1"/>
  <c r="G1234" i="65"/>
  <c r="H1234" i="65" s="1"/>
  <c r="G1224" i="65"/>
  <c r="H1224" i="65" s="1"/>
  <c r="G1214" i="65"/>
  <c r="H1214" i="65" s="1"/>
  <c r="G1205" i="65"/>
  <c r="H1205" i="65" s="1"/>
  <c r="G1191" i="65"/>
  <c r="H1191" i="65" s="1"/>
  <c r="G1178" i="65"/>
  <c r="H1178" i="65" s="1"/>
  <c r="G1174" i="65"/>
  <c r="H1174" i="65" s="1"/>
  <c r="G1173" i="65"/>
  <c r="H1173" i="65" s="1"/>
  <c r="G1127" i="65"/>
  <c r="H1127" i="65" s="1"/>
  <c r="G1115" i="65"/>
  <c r="H1115" i="65" s="1"/>
  <c r="G1109" i="65"/>
  <c r="H1109" i="65" s="1"/>
  <c r="G1098" i="65"/>
  <c r="H1098" i="65" s="1"/>
  <c r="G1097" i="65"/>
  <c r="H1097" i="65" s="1"/>
  <c r="G1089" i="65"/>
  <c r="H1089" i="65" s="1"/>
  <c r="G1081" i="65"/>
  <c r="H1081" i="65" s="1"/>
  <c r="G1072" i="65"/>
  <c r="H1072" i="65" s="1"/>
  <c r="G1054" i="65"/>
  <c r="H1054" i="65" s="1"/>
  <c r="G1035" i="65"/>
  <c r="H1035" i="65" s="1"/>
  <c r="G1024" i="65"/>
  <c r="H1024" i="65" s="1"/>
  <c r="G1013" i="65"/>
  <c r="H1013" i="65" s="1"/>
  <c r="G1004" i="65"/>
  <c r="H1004" i="65" s="1"/>
  <c r="G995" i="65"/>
  <c r="H995" i="65" s="1"/>
  <c r="G986" i="65"/>
  <c r="H986" i="65" s="1"/>
  <c r="G977" i="65"/>
  <c r="H977" i="65" s="1"/>
  <c r="G964" i="65"/>
  <c r="H964" i="65" s="1"/>
  <c r="G963" i="65"/>
  <c r="H963" i="65" s="1"/>
  <c r="G951" i="65"/>
  <c r="H951" i="65" s="1"/>
  <c r="G927" i="65"/>
  <c r="H927" i="65" s="1"/>
  <c r="G924" i="65"/>
  <c r="H924" i="65" s="1"/>
  <c r="G915" i="65"/>
  <c r="H915" i="65" s="1"/>
  <c r="G907" i="65"/>
  <c r="H907" i="65" s="1"/>
  <c r="G894" i="65"/>
  <c r="H894" i="65" s="1"/>
  <c r="G876" i="65"/>
  <c r="H876" i="65" s="1"/>
  <c r="G812" i="65"/>
  <c r="H812" i="65" s="1"/>
  <c r="G805" i="65"/>
  <c r="H805" i="65" s="1"/>
  <c r="G799" i="65"/>
  <c r="H799" i="65" s="1"/>
  <c r="G784" i="65"/>
  <c r="H784" i="65" s="1"/>
  <c r="G776" i="65"/>
  <c r="H776" i="65" s="1"/>
  <c r="G768" i="65"/>
  <c r="H768" i="65" s="1"/>
  <c r="G764" i="65"/>
  <c r="H764" i="65" s="1"/>
  <c r="G755" i="65"/>
  <c r="H755" i="65" s="1"/>
  <c r="G746" i="65"/>
  <c r="H746" i="65" s="1"/>
  <c r="G734" i="65"/>
  <c r="H734" i="65" s="1"/>
  <c r="G699" i="65"/>
  <c r="H699" i="65" s="1"/>
  <c r="G109" i="65"/>
  <c r="H109" i="65" s="1"/>
  <c r="G113" i="65"/>
  <c r="H113" i="65" s="1"/>
  <c r="G124" i="65"/>
  <c r="H124" i="65" s="1"/>
  <c r="G133" i="65"/>
  <c r="H133" i="65" s="1"/>
  <c r="G148" i="65"/>
  <c r="H148" i="65" s="1"/>
  <c r="G161" i="65"/>
  <c r="H161" i="65" s="1"/>
  <c r="G177" i="65"/>
  <c r="H177" i="65" s="1"/>
  <c r="G193" i="65"/>
  <c r="H193" i="65" s="1"/>
  <c r="G208" i="65"/>
  <c r="H208" i="65" s="1"/>
  <c r="G225" i="65"/>
  <c r="H225" i="65" s="1"/>
  <c r="G237" i="65"/>
  <c r="H237" i="65" s="1"/>
  <c r="G253" i="65"/>
  <c r="H253" i="65" s="1"/>
  <c r="G268" i="65"/>
  <c r="H268" i="65" s="1"/>
  <c r="G284" i="65"/>
  <c r="H284" i="65" s="1"/>
  <c r="G300" i="65"/>
  <c r="H300" i="65" s="1"/>
  <c r="G316" i="65"/>
  <c r="H316" i="65" s="1"/>
  <c r="G333" i="65"/>
  <c r="H333" i="65" s="1"/>
  <c r="G347" i="65"/>
  <c r="H347" i="65" s="1"/>
  <c r="G363" i="65"/>
  <c r="H363" i="65" s="1"/>
  <c r="G377" i="65"/>
  <c r="H377" i="65" s="1"/>
  <c r="G400" i="65"/>
  <c r="H400" i="65" s="1"/>
  <c r="G413" i="65"/>
  <c r="H413" i="65" s="1"/>
  <c r="G423" i="65"/>
  <c r="H423" i="65" s="1"/>
  <c r="G452" i="65"/>
  <c r="H452" i="65" s="1"/>
  <c r="G460" i="65"/>
  <c r="H460" i="65" s="1"/>
  <c r="G473" i="65"/>
  <c r="H473" i="65" s="1"/>
  <c r="G484" i="65"/>
  <c r="H484" i="65" s="1"/>
  <c r="G497" i="65"/>
  <c r="H497" i="65" s="1"/>
  <c r="G514" i="65"/>
  <c r="H514" i="65" s="1"/>
  <c r="G532" i="65"/>
  <c r="H532" i="65" s="1"/>
  <c r="G551" i="65"/>
  <c r="H551" i="65" s="1"/>
  <c r="G569" i="65"/>
  <c r="H569" i="65" s="1"/>
  <c r="G577" i="65"/>
  <c r="H577" i="65" s="1"/>
  <c r="G585" i="65"/>
  <c r="H585" i="65" s="1"/>
  <c r="G593" i="65"/>
  <c r="H593" i="65" s="1"/>
  <c r="G601" i="65"/>
  <c r="H601" i="65" s="1"/>
  <c r="G604" i="65"/>
  <c r="H604" i="65" s="1"/>
  <c r="G612" i="65"/>
  <c r="H612" i="65" s="1"/>
  <c r="G618" i="65"/>
  <c r="H618" i="65" s="1"/>
  <c r="G622" i="65"/>
  <c r="H622" i="65" s="1"/>
  <c r="G636" i="65"/>
  <c r="H636" i="65" s="1"/>
  <c r="G679" i="65"/>
  <c r="H679" i="65" s="1"/>
  <c r="G678" i="65"/>
  <c r="H678" i="65" s="1"/>
  <c r="G677" i="65"/>
  <c r="H677" i="65" s="1"/>
  <c r="G168" i="20"/>
  <c r="H168" i="20" s="1"/>
  <c r="G169" i="20"/>
  <c r="H169" i="20" s="1"/>
  <c r="H136" i="3"/>
  <c r="H125" i="3"/>
  <c r="H122" i="3"/>
  <c r="H77" i="3"/>
  <c r="H76" i="3"/>
  <c r="H75" i="3"/>
  <c r="H74" i="3"/>
  <c r="H73" i="3"/>
  <c r="H72" i="3"/>
  <c r="H71" i="3"/>
  <c r="H39" i="3"/>
  <c r="H38" i="3"/>
  <c r="H37" i="3"/>
  <c r="H112" i="3"/>
  <c r="H113" i="3"/>
  <c r="G419" i="40"/>
  <c r="G420" i="40"/>
  <c r="G102" i="46"/>
  <c r="H102" i="46" s="1"/>
  <c r="G103" i="46"/>
  <c r="H103" i="46" s="1"/>
  <c r="G104" i="46"/>
  <c r="H104" i="46" s="1"/>
  <c r="G105" i="46"/>
  <c r="H105" i="46" s="1"/>
  <c r="G106" i="46"/>
  <c r="H106" i="46" s="1"/>
  <c r="G107" i="46"/>
  <c r="H107" i="46" s="1"/>
  <c r="G108" i="46"/>
  <c r="H108" i="46" s="1"/>
  <c r="G109" i="46"/>
  <c r="H109" i="46" s="1"/>
  <c r="G91" i="46"/>
  <c r="G92" i="46"/>
  <c r="H92" i="46" s="1"/>
  <c r="G52" i="36"/>
  <c r="H52" i="36" s="1"/>
  <c r="G51" i="36"/>
  <c r="H51" i="36" s="1"/>
  <c r="G50" i="36"/>
  <c r="H50" i="36" s="1"/>
  <c r="G49" i="36"/>
  <c r="H49" i="36" s="1"/>
  <c r="G48" i="36"/>
  <c r="H48" i="36" s="1"/>
  <c r="G47" i="36"/>
  <c r="H47" i="36" s="1"/>
  <c r="G46" i="36"/>
  <c r="H46" i="36" s="1"/>
  <c r="G45" i="36"/>
  <c r="H45" i="36" s="1"/>
  <c r="G42" i="36"/>
  <c r="H42" i="36" s="1"/>
  <c r="G40" i="36"/>
  <c r="H40" i="36" s="1"/>
  <c r="G39" i="36"/>
  <c r="H39" i="36" s="1"/>
  <c r="G38" i="36"/>
  <c r="H38" i="36" s="1"/>
  <c r="G37" i="36"/>
  <c r="H37" i="36" s="1"/>
  <c r="H121" i="3"/>
  <c r="F118" i="87"/>
  <c r="F117" i="87"/>
  <c r="F116" i="87"/>
  <c r="F115" i="87"/>
  <c r="F113" i="87"/>
  <c r="F112" i="87"/>
  <c r="F110" i="87"/>
  <c r="F109" i="87"/>
  <c r="F108" i="87"/>
  <c r="F107" i="87"/>
  <c r="F106" i="87"/>
  <c r="F105" i="87"/>
  <c r="F103" i="87"/>
  <c r="F102" i="87"/>
  <c r="F100" i="87"/>
  <c r="F98" i="87"/>
  <c r="F97" i="87"/>
  <c r="F96" i="87"/>
  <c r="F95" i="87"/>
  <c r="F94" i="87"/>
  <c r="F93" i="87"/>
  <c r="F91" i="87"/>
  <c r="F90" i="87"/>
  <c r="F89" i="87"/>
  <c r="F88" i="87"/>
  <c r="F87" i="87"/>
  <c r="F86" i="87"/>
  <c r="F85" i="87"/>
  <c r="F84" i="87"/>
  <c r="F83" i="87"/>
  <c r="F82" i="87"/>
  <c r="F81" i="87"/>
  <c r="F80" i="87"/>
  <c r="F79" i="87"/>
  <c r="F78" i="87"/>
  <c r="F76" i="87"/>
  <c r="F75" i="87"/>
  <c r="F73" i="87"/>
  <c r="F72" i="87"/>
  <c r="F71" i="87"/>
  <c r="F70" i="87"/>
  <c r="F69" i="87"/>
  <c r="F68" i="87"/>
  <c r="F67" i="87"/>
  <c r="F66" i="87"/>
  <c r="F65" i="87"/>
  <c r="F64" i="87"/>
  <c r="F63" i="87"/>
  <c r="F62" i="87"/>
  <c r="F61" i="87"/>
  <c r="F60" i="87"/>
  <c r="F59" i="87"/>
  <c r="F58" i="87"/>
  <c r="F57" i="87"/>
  <c r="F56" i="87"/>
  <c r="F55" i="87"/>
  <c r="F54" i="87"/>
  <c r="F53" i="87"/>
  <c r="F52" i="87"/>
  <c r="F51" i="87"/>
  <c r="F50" i="87"/>
  <c r="F49" i="87"/>
  <c r="F48" i="87"/>
  <c r="F47" i="87"/>
  <c r="F46" i="87"/>
  <c r="F45" i="87"/>
  <c r="F44" i="87"/>
  <c r="F43" i="87"/>
  <c r="F42" i="87"/>
  <c r="F41" i="87"/>
  <c r="F40" i="87"/>
  <c r="F39" i="87"/>
  <c r="F38" i="87"/>
  <c r="F36" i="87"/>
  <c r="F35" i="87"/>
  <c r="F34" i="87"/>
  <c r="F32" i="87"/>
  <c r="F31" i="87"/>
  <c r="F30" i="87"/>
  <c r="F29" i="87"/>
  <c r="F28" i="87"/>
  <c r="F27" i="87"/>
  <c r="F26" i="87"/>
  <c r="F25" i="87"/>
  <c r="F24" i="87"/>
  <c r="F23" i="87"/>
  <c r="F22" i="87"/>
  <c r="F21" i="87"/>
  <c r="F20" i="87"/>
  <c r="F19" i="87"/>
  <c r="F18" i="87"/>
  <c r="F17" i="87"/>
  <c r="F16" i="87"/>
  <c r="F15" i="87"/>
  <c r="F13" i="87"/>
  <c r="F12" i="87"/>
  <c r="F11" i="87"/>
  <c r="F10" i="87"/>
  <c r="G383" i="30"/>
  <c r="H383" i="30" s="1"/>
  <c r="G382" i="30"/>
  <c r="H382" i="30" s="1"/>
  <c r="G381" i="30"/>
  <c r="H381" i="30" s="1"/>
  <c r="G380" i="30"/>
  <c r="H380" i="30" s="1"/>
  <c r="G379" i="30"/>
  <c r="H379" i="30" s="1"/>
  <c r="G378" i="30"/>
  <c r="H378" i="30" s="1"/>
  <c r="G377" i="30"/>
  <c r="H377" i="30" s="1"/>
  <c r="G376" i="30"/>
  <c r="H376" i="30" s="1"/>
  <c r="G375" i="30"/>
  <c r="H375" i="30" s="1"/>
  <c r="G374" i="30"/>
  <c r="H374" i="30" s="1"/>
  <c r="G373" i="30"/>
  <c r="H373" i="30" s="1"/>
  <c r="G371" i="30"/>
  <c r="H371" i="30" s="1"/>
  <c r="G370" i="30"/>
  <c r="H370" i="30" s="1"/>
  <c r="G369" i="30"/>
  <c r="H369" i="30" s="1"/>
  <c r="G368" i="30"/>
  <c r="H368" i="30" s="1"/>
  <c r="G367" i="30"/>
  <c r="H367" i="30" s="1"/>
  <c r="G366" i="30"/>
  <c r="H366" i="30" s="1"/>
  <c r="G365" i="30"/>
  <c r="H365" i="30" s="1"/>
  <c r="G364" i="30"/>
  <c r="H364" i="30" s="1"/>
  <c r="G363" i="30"/>
  <c r="H363" i="30" s="1"/>
  <c r="G362" i="30"/>
  <c r="H362" i="30" s="1"/>
  <c r="G361" i="30"/>
  <c r="H361" i="30" s="1"/>
  <c r="G360" i="30"/>
  <c r="H360" i="30" s="1"/>
  <c r="G359" i="30"/>
  <c r="H359" i="30" s="1"/>
  <c r="G358" i="30"/>
  <c r="H358" i="30" s="1"/>
  <c r="G357" i="30"/>
  <c r="H357" i="30" s="1"/>
  <c r="G356" i="30"/>
  <c r="H356" i="30" s="1"/>
  <c r="G355" i="30"/>
  <c r="H355" i="30" s="1"/>
  <c r="G354" i="30"/>
  <c r="H354" i="30" s="1"/>
  <c r="G353" i="30"/>
  <c r="H353" i="30" s="1"/>
  <c r="G351" i="30"/>
  <c r="H351" i="30" s="1"/>
  <c r="G350" i="30"/>
  <c r="H350" i="30" s="1"/>
  <c r="G349" i="30"/>
  <c r="H349" i="30" s="1"/>
  <c r="G348" i="30"/>
  <c r="H348" i="30" s="1"/>
  <c r="G347" i="30"/>
  <c r="H347" i="30" s="1"/>
  <c r="G346" i="30"/>
  <c r="H346" i="30" s="1"/>
  <c r="G345" i="30"/>
  <c r="H345" i="30" s="1"/>
  <c r="G344" i="30"/>
  <c r="H344" i="30" s="1"/>
  <c r="G343" i="30"/>
  <c r="H343" i="30" s="1"/>
  <c r="G341" i="30"/>
  <c r="H341" i="30" s="1"/>
  <c r="G340" i="30"/>
  <c r="H340" i="30" s="1"/>
  <c r="G339" i="30"/>
  <c r="H339" i="30" s="1"/>
  <c r="G338" i="30"/>
  <c r="H338" i="30" s="1"/>
  <c r="G337" i="30"/>
  <c r="H337" i="30" s="1"/>
  <c r="G336" i="30"/>
  <c r="H336" i="30" s="1"/>
  <c r="G335" i="30"/>
  <c r="H335" i="30" s="1"/>
  <c r="G334" i="30"/>
  <c r="H334" i="30" s="1"/>
  <c r="G333" i="30"/>
  <c r="H333" i="30" s="1"/>
  <c r="G332" i="30"/>
  <c r="H332" i="30" s="1"/>
  <c r="G331" i="30"/>
  <c r="H331" i="30" s="1"/>
  <c r="G330" i="30"/>
  <c r="H330" i="30" s="1"/>
  <c r="G329" i="30"/>
  <c r="H329" i="30" s="1"/>
  <c r="G328" i="30"/>
  <c r="H328" i="30" s="1"/>
  <c r="G327" i="30"/>
  <c r="H327" i="30" s="1"/>
  <c r="G326" i="30"/>
  <c r="H326" i="30" s="1"/>
  <c r="G325" i="30"/>
  <c r="H325" i="30" s="1"/>
  <c r="G324" i="30"/>
  <c r="H324" i="30" s="1"/>
  <c r="G323" i="30"/>
  <c r="H323" i="30" s="1"/>
  <c r="G322" i="30"/>
  <c r="H322" i="30" s="1"/>
  <c r="G321" i="30"/>
  <c r="H321" i="30" s="1"/>
  <c r="G320" i="30"/>
  <c r="H320" i="30" s="1"/>
  <c r="G318" i="30"/>
  <c r="H318" i="30" s="1"/>
  <c r="G317" i="30"/>
  <c r="H317" i="30" s="1"/>
  <c r="G316" i="30"/>
  <c r="H316" i="30" s="1"/>
  <c r="G315" i="30"/>
  <c r="H315" i="30" s="1"/>
  <c r="G314" i="30"/>
  <c r="H314" i="30" s="1"/>
  <c r="G313" i="30"/>
  <c r="H313" i="30" s="1"/>
  <c r="G312" i="30"/>
  <c r="H312" i="30" s="1"/>
  <c r="G311" i="30"/>
  <c r="H311" i="30" s="1"/>
  <c r="G310" i="30"/>
  <c r="H310" i="30" s="1"/>
  <c r="G309" i="30"/>
  <c r="H309" i="30" s="1"/>
  <c r="G308" i="30"/>
  <c r="H308" i="30" s="1"/>
  <c r="G307" i="30"/>
  <c r="H307" i="30" s="1"/>
  <c r="G306" i="30"/>
  <c r="H306" i="30" s="1"/>
  <c r="G305" i="30"/>
  <c r="H305" i="30" s="1"/>
  <c r="G304" i="30"/>
  <c r="H304" i="30" s="1"/>
  <c r="G302" i="30"/>
  <c r="H302" i="30" s="1"/>
  <c r="G301" i="30"/>
  <c r="H301" i="30" s="1"/>
  <c r="G300" i="30"/>
  <c r="H300" i="30" s="1"/>
  <c r="G299" i="30"/>
  <c r="H299" i="30" s="1"/>
  <c r="G298" i="30"/>
  <c r="H298" i="30" s="1"/>
  <c r="G297" i="30"/>
  <c r="H297" i="30" s="1"/>
  <c r="G294" i="30"/>
  <c r="H294" i="30" s="1"/>
  <c r="G293" i="30"/>
  <c r="H293" i="30" s="1"/>
  <c r="G292" i="30"/>
  <c r="H292" i="30" s="1"/>
  <c r="G290" i="30"/>
  <c r="H290" i="30" s="1"/>
  <c r="G289" i="30"/>
  <c r="H289" i="30" s="1"/>
  <c r="G287" i="30"/>
  <c r="H287" i="30" s="1"/>
  <c r="G286" i="30"/>
  <c r="H286" i="30" s="1"/>
  <c r="G285" i="30"/>
  <c r="H285" i="30" s="1"/>
  <c r="G284" i="30"/>
  <c r="H284" i="30" s="1"/>
  <c r="G283" i="30"/>
  <c r="H283" i="30" s="1"/>
  <c r="G282" i="30"/>
  <c r="H282" i="30" s="1"/>
  <c r="G281" i="30"/>
  <c r="H281" i="30" s="1"/>
  <c r="G280" i="30"/>
  <c r="H280" i="30" s="1"/>
  <c r="G279" i="30"/>
  <c r="H279" i="30" s="1"/>
  <c r="G278" i="30"/>
  <c r="H278" i="30" s="1"/>
  <c r="G277" i="30"/>
  <c r="H277" i="30" s="1"/>
  <c r="G276" i="30"/>
  <c r="H276" i="30" s="1"/>
  <c r="G275" i="30"/>
  <c r="H275" i="30" s="1"/>
  <c r="G274" i="30"/>
  <c r="H274" i="30" s="1"/>
  <c r="G273" i="30"/>
  <c r="H273" i="30" s="1"/>
  <c r="G272" i="30"/>
  <c r="H272" i="30" s="1"/>
  <c r="G271" i="30"/>
  <c r="H271" i="30" s="1"/>
  <c r="G270" i="30"/>
  <c r="H270" i="30" s="1"/>
  <c r="G269" i="30"/>
  <c r="H269" i="30" s="1"/>
  <c r="G268" i="30"/>
  <c r="H268" i="30" s="1"/>
  <c r="G267" i="30"/>
  <c r="H267" i="30" s="1"/>
  <c r="G266" i="30"/>
  <c r="H266" i="30" s="1"/>
  <c r="G265" i="30"/>
  <c r="H265" i="30" s="1"/>
  <c r="G264" i="30"/>
  <c r="H264" i="30" s="1"/>
  <c r="G263" i="30"/>
  <c r="H263" i="30" s="1"/>
  <c r="G262" i="30"/>
  <c r="H262" i="30" s="1"/>
  <c r="G260" i="30"/>
  <c r="H260" i="30" s="1"/>
  <c r="G259" i="30"/>
  <c r="H259" i="30" s="1"/>
  <c r="G258" i="30"/>
  <c r="H258" i="30" s="1"/>
  <c r="G257" i="30"/>
  <c r="H257" i="30" s="1"/>
  <c r="G256" i="30"/>
  <c r="H256" i="30" s="1"/>
  <c r="G255" i="30"/>
  <c r="H255" i="30" s="1"/>
  <c r="G254" i="30"/>
  <c r="H254" i="30" s="1"/>
  <c r="G253" i="30"/>
  <c r="H253" i="30" s="1"/>
  <c r="G252" i="30"/>
  <c r="H252" i="30" s="1"/>
  <c r="G251" i="30"/>
  <c r="H251" i="30" s="1"/>
  <c r="G250" i="30"/>
  <c r="H250" i="30" s="1"/>
  <c r="G249" i="30"/>
  <c r="H249" i="30" s="1"/>
  <c r="G248" i="30"/>
  <c r="H248" i="30" s="1"/>
  <c r="G247" i="30"/>
  <c r="H247" i="30" s="1"/>
  <c r="G246" i="30"/>
  <c r="H246" i="30" s="1"/>
  <c r="G245" i="30"/>
  <c r="H245" i="30" s="1"/>
  <c r="G244" i="30"/>
  <c r="H244" i="30" s="1"/>
  <c r="G242" i="30"/>
  <c r="H242" i="30" s="1"/>
  <c r="G241" i="30"/>
  <c r="H241" i="30" s="1"/>
  <c r="G240" i="30"/>
  <c r="H240" i="30" s="1"/>
  <c r="G239" i="30"/>
  <c r="H239" i="30" s="1"/>
  <c r="G238" i="30"/>
  <c r="H238" i="30" s="1"/>
  <c r="G237" i="30"/>
  <c r="H237" i="30" s="1"/>
  <c r="G236" i="30"/>
  <c r="H236" i="30" s="1"/>
  <c r="G235" i="30"/>
  <c r="H235" i="30" s="1"/>
  <c r="G234" i="30"/>
  <c r="H234" i="30" s="1"/>
  <c r="G233" i="30"/>
  <c r="H233" i="30" s="1"/>
  <c r="G232" i="30"/>
  <c r="H232" i="30" s="1"/>
  <c r="G231" i="30"/>
  <c r="H231" i="30" s="1"/>
  <c r="G230" i="30"/>
  <c r="H230" i="30" s="1"/>
  <c r="G229" i="30"/>
  <c r="H229" i="30" s="1"/>
  <c r="G228" i="30"/>
  <c r="H228" i="30" s="1"/>
  <c r="G227" i="30"/>
  <c r="H227" i="30" s="1"/>
  <c r="G226" i="30"/>
  <c r="H226" i="30" s="1"/>
  <c r="G225" i="30"/>
  <c r="H225" i="30" s="1"/>
  <c r="G224" i="30"/>
  <c r="H224" i="30" s="1"/>
  <c r="G223" i="30"/>
  <c r="H223" i="30" s="1"/>
  <c r="G222" i="30"/>
  <c r="H222" i="30" s="1"/>
  <c r="G221" i="30"/>
  <c r="H221" i="30" s="1"/>
  <c r="G220" i="30"/>
  <c r="H220" i="30" s="1"/>
  <c r="G218" i="30"/>
  <c r="H218" i="30" s="1"/>
  <c r="G217" i="30"/>
  <c r="H217" i="30" s="1"/>
  <c r="G216" i="30"/>
  <c r="H216" i="30" s="1"/>
  <c r="G215" i="30"/>
  <c r="H215" i="30" s="1"/>
  <c r="G214" i="30"/>
  <c r="H214" i="30" s="1"/>
  <c r="G213" i="30"/>
  <c r="H213" i="30" s="1"/>
  <c r="G212" i="30"/>
  <c r="H212" i="30" s="1"/>
  <c r="G211" i="30"/>
  <c r="H211" i="30" s="1"/>
  <c r="G210" i="30"/>
  <c r="H210" i="30" s="1"/>
  <c r="G209" i="30"/>
  <c r="H209" i="30" s="1"/>
  <c r="G208" i="30"/>
  <c r="H208" i="30" s="1"/>
  <c r="G207" i="30"/>
  <c r="H207" i="30" s="1"/>
  <c r="G206" i="30"/>
  <c r="H206" i="30" s="1"/>
  <c r="G205" i="30"/>
  <c r="H205" i="30" s="1"/>
  <c r="G203" i="30"/>
  <c r="H203" i="30" s="1"/>
  <c r="G202" i="30"/>
  <c r="H202" i="30" s="1"/>
  <c r="G201" i="30"/>
  <c r="H201" i="30" s="1"/>
  <c r="G200" i="30"/>
  <c r="H200" i="30" s="1"/>
  <c r="G199" i="30"/>
  <c r="H199" i="30" s="1"/>
  <c r="G198" i="30"/>
  <c r="H198" i="30" s="1"/>
  <c r="G197" i="30"/>
  <c r="H197" i="30" s="1"/>
  <c r="G196" i="30"/>
  <c r="H196" i="30" s="1"/>
  <c r="G195" i="30"/>
  <c r="H195" i="30" s="1"/>
  <c r="G193" i="30"/>
  <c r="H193" i="30" s="1"/>
  <c r="G192" i="30"/>
  <c r="H192" i="30" s="1"/>
  <c r="G191" i="30"/>
  <c r="H191" i="30" s="1"/>
  <c r="G190" i="30"/>
  <c r="H190" i="30" s="1"/>
  <c r="G189" i="30"/>
  <c r="H189" i="30" s="1"/>
  <c r="G188" i="30"/>
  <c r="H188" i="30" s="1"/>
  <c r="G187" i="30"/>
  <c r="H187" i="30" s="1"/>
  <c r="G186" i="30"/>
  <c r="H186" i="30" s="1"/>
  <c r="G184" i="30"/>
  <c r="H184" i="30" s="1"/>
  <c r="G183" i="30"/>
  <c r="H183" i="30" s="1"/>
  <c r="G182" i="30"/>
  <c r="H182" i="30" s="1"/>
  <c r="G181" i="30"/>
  <c r="H181" i="30" s="1"/>
  <c r="G180" i="30"/>
  <c r="H180" i="30" s="1"/>
  <c r="G179" i="30"/>
  <c r="H179" i="30" s="1"/>
  <c r="G178" i="30"/>
  <c r="H178" i="30" s="1"/>
  <c r="G177" i="30"/>
  <c r="H177" i="30" s="1"/>
  <c r="G176" i="30"/>
  <c r="H176" i="30" s="1"/>
  <c r="G175" i="30"/>
  <c r="H175" i="30" s="1"/>
  <c r="G174" i="30"/>
  <c r="H174" i="30" s="1"/>
  <c r="G173" i="30"/>
  <c r="H173" i="30" s="1"/>
  <c r="G172" i="30"/>
  <c r="H172" i="30" s="1"/>
  <c r="G171" i="30"/>
  <c r="H171" i="30" s="1"/>
  <c r="G170" i="30"/>
  <c r="H170" i="30" s="1"/>
  <c r="G169" i="30"/>
  <c r="H169" i="30" s="1"/>
  <c r="G168" i="30"/>
  <c r="H168" i="30" s="1"/>
  <c r="G167" i="30"/>
  <c r="H167" i="30" s="1"/>
  <c r="G166" i="30"/>
  <c r="H166" i="30" s="1"/>
  <c r="G165" i="30"/>
  <c r="H165" i="30" s="1"/>
  <c r="G164" i="30"/>
  <c r="H164" i="30" s="1"/>
  <c r="G163" i="30"/>
  <c r="H163" i="30" s="1"/>
  <c r="G161" i="30"/>
  <c r="H161" i="30" s="1"/>
  <c r="G160" i="30"/>
  <c r="H160" i="30" s="1"/>
  <c r="G159" i="30"/>
  <c r="H159" i="30" s="1"/>
  <c r="G157" i="30"/>
  <c r="H157" i="30" s="1"/>
  <c r="G156" i="30"/>
  <c r="H156" i="30" s="1"/>
  <c r="G155" i="30"/>
  <c r="H155" i="30" s="1"/>
  <c r="G154" i="30"/>
  <c r="H154" i="30" s="1"/>
  <c r="G153" i="30"/>
  <c r="H153" i="30" s="1"/>
  <c r="G152" i="30"/>
  <c r="H152" i="30" s="1"/>
  <c r="G151" i="30"/>
  <c r="H151" i="30" s="1"/>
  <c r="G150" i="30"/>
  <c r="H150" i="30" s="1"/>
  <c r="G149" i="30"/>
  <c r="H149" i="30" s="1"/>
  <c r="G148" i="30"/>
  <c r="H148" i="30" s="1"/>
  <c r="G145" i="30"/>
  <c r="H145" i="30" s="1"/>
  <c r="G144" i="30"/>
  <c r="H144" i="30" s="1"/>
  <c r="G143" i="30"/>
  <c r="H143" i="30" s="1"/>
  <c r="G142" i="30"/>
  <c r="H142" i="30" s="1"/>
  <c r="G141" i="30"/>
  <c r="H141" i="30" s="1"/>
  <c r="G140" i="30"/>
  <c r="H140" i="30" s="1"/>
  <c r="G139" i="30"/>
  <c r="H139" i="30" s="1"/>
  <c r="G138" i="30"/>
  <c r="H138" i="30" s="1"/>
  <c r="G137" i="30"/>
  <c r="H137" i="30" s="1"/>
  <c r="G136" i="30"/>
  <c r="H136" i="30" s="1"/>
  <c r="G135" i="30"/>
  <c r="H135" i="30" s="1"/>
  <c r="G134" i="30"/>
  <c r="H134" i="30" s="1"/>
  <c r="G133" i="30"/>
  <c r="H133" i="30" s="1"/>
  <c r="G132" i="30"/>
  <c r="H132" i="30" s="1"/>
  <c r="G131" i="30"/>
  <c r="H131" i="30" s="1"/>
  <c r="G130" i="30"/>
  <c r="H130" i="30" s="1"/>
  <c r="G129" i="30"/>
  <c r="H129" i="30" s="1"/>
  <c r="G128" i="30"/>
  <c r="H128" i="30" s="1"/>
  <c r="G127" i="30"/>
  <c r="H127" i="30" s="1"/>
  <c r="G126" i="30"/>
  <c r="H126" i="30" s="1"/>
  <c r="G125" i="30"/>
  <c r="H125" i="30" s="1"/>
  <c r="G124" i="30"/>
  <c r="H124" i="30" s="1"/>
  <c r="G123" i="30"/>
  <c r="H123" i="30" s="1"/>
  <c r="G122" i="30"/>
  <c r="H122" i="30" s="1"/>
  <c r="G121" i="30"/>
  <c r="H121" i="30" s="1"/>
  <c r="G120" i="30"/>
  <c r="H120" i="30" s="1"/>
  <c r="G119" i="30"/>
  <c r="H119" i="30" s="1"/>
  <c r="G118" i="30"/>
  <c r="H118" i="30" s="1"/>
  <c r="G117" i="30"/>
  <c r="H117" i="30" s="1"/>
  <c r="G116" i="30"/>
  <c r="H116" i="30" s="1"/>
  <c r="G115" i="30"/>
  <c r="H115" i="30" s="1"/>
  <c r="G114" i="30"/>
  <c r="H114" i="30" s="1"/>
  <c r="G113" i="30"/>
  <c r="H113" i="30" s="1"/>
  <c r="G112" i="30"/>
  <c r="H112" i="30" s="1"/>
  <c r="G111" i="30"/>
  <c r="H111" i="30" s="1"/>
  <c r="G110" i="30"/>
  <c r="H110" i="30" s="1"/>
  <c r="G109" i="30"/>
  <c r="H109" i="30" s="1"/>
  <c r="G108" i="30"/>
  <c r="H108" i="30" s="1"/>
  <c r="G107" i="30"/>
  <c r="H107" i="30" s="1"/>
  <c r="G105" i="30"/>
  <c r="H105" i="30" s="1"/>
  <c r="G104" i="30"/>
  <c r="H104" i="30" s="1"/>
  <c r="G103" i="30"/>
  <c r="H103" i="30" s="1"/>
  <c r="G102" i="30"/>
  <c r="H102" i="30" s="1"/>
  <c r="G96" i="30"/>
  <c r="H96" i="30" s="1"/>
  <c r="G95" i="30"/>
  <c r="H95" i="30" s="1"/>
  <c r="G94" i="30"/>
  <c r="H94" i="30" s="1"/>
  <c r="G93" i="30"/>
  <c r="H93" i="30" s="1"/>
  <c r="G92" i="30"/>
  <c r="H92" i="30" s="1"/>
  <c r="G91" i="30"/>
  <c r="H91" i="30" s="1"/>
  <c r="G90" i="30"/>
  <c r="H90" i="30" s="1"/>
  <c r="G89" i="30"/>
  <c r="H89" i="30" s="1"/>
  <c r="G88" i="30"/>
  <c r="H88" i="30" s="1"/>
  <c r="G87" i="30"/>
  <c r="H87" i="30" s="1"/>
  <c r="G86" i="30"/>
  <c r="H86" i="30" s="1"/>
  <c r="G85" i="30"/>
  <c r="H85" i="30" s="1"/>
  <c r="G84" i="30"/>
  <c r="H84" i="30" s="1"/>
  <c r="G83" i="30"/>
  <c r="H83" i="30" s="1"/>
  <c r="G82" i="30"/>
  <c r="H82" i="30" s="1"/>
  <c r="G81" i="30"/>
  <c r="H81" i="30" s="1"/>
  <c r="G80" i="30"/>
  <c r="H80" i="30" s="1"/>
  <c r="G79" i="30"/>
  <c r="H79" i="30" s="1"/>
  <c r="G78" i="30"/>
  <c r="H78" i="30" s="1"/>
  <c r="G77" i="30"/>
  <c r="H77" i="30" s="1"/>
  <c r="G76" i="30"/>
  <c r="H76" i="30" s="1"/>
  <c r="G75" i="30"/>
  <c r="H75" i="30" s="1"/>
  <c r="G74" i="30"/>
  <c r="H74" i="30" s="1"/>
  <c r="G73" i="30"/>
  <c r="H73" i="30" s="1"/>
  <c r="G72" i="30"/>
  <c r="H72" i="30" s="1"/>
  <c r="G71" i="30"/>
  <c r="H71" i="30" s="1"/>
  <c r="G70" i="30"/>
  <c r="H70" i="30" s="1"/>
  <c r="G69" i="30"/>
  <c r="H69" i="30" s="1"/>
  <c r="G68" i="30"/>
  <c r="H68" i="30" s="1"/>
  <c r="G67" i="30"/>
  <c r="H67" i="30" s="1"/>
  <c r="G66" i="30"/>
  <c r="H66" i="30" s="1"/>
  <c r="G65" i="30"/>
  <c r="H65" i="30" s="1"/>
  <c r="G62" i="30"/>
  <c r="H62" i="30" s="1"/>
  <c r="G61" i="30"/>
  <c r="H61" i="30" s="1"/>
  <c r="G60" i="30"/>
  <c r="H60" i="30" s="1"/>
  <c r="G59" i="30"/>
  <c r="H59" i="30" s="1"/>
  <c r="G58" i="30"/>
  <c r="H58" i="30" s="1"/>
  <c r="G57" i="30"/>
  <c r="H57" i="30" s="1"/>
  <c r="G56" i="30"/>
  <c r="H56" i="30" s="1"/>
  <c r="G55" i="30"/>
  <c r="H55" i="30" s="1"/>
  <c r="G54" i="30"/>
  <c r="H54" i="30" s="1"/>
  <c r="G53" i="30"/>
  <c r="H53" i="30" s="1"/>
  <c r="G52" i="30"/>
  <c r="H52" i="30" s="1"/>
  <c r="G51" i="30"/>
  <c r="H51" i="30" s="1"/>
  <c r="G50" i="30"/>
  <c r="H50" i="30" s="1"/>
  <c r="G49" i="30"/>
  <c r="H49" i="30" s="1"/>
  <c r="G48" i="30"/>
  <c r="H48" i="30" s="1"/>
  <c r="G47" i="30"/>
  <c r="H47" i="30" s="1"/>
  <c r="G46" i="30"/>
  <c r="H46" i="30" s="1"/>
  <c r="G45" i="30"/>
  <c r="H45" i="30" s="1"/>
  <c r="G44" i="30"/>
  <c r="H44" i="30" s="1"/>
  <c r="G43" i="30"/>
  <c r="H43" i="30" s="1"/>
  <c r="G42" i="30"/>
  <c r="H42" i="30" s="1"/>
  <c r="G41" i="30"/>
  <c r="H41" i="30" s="1"/>
  <c r="G40" i="30"/>
  <c r="H40" i="30" s="1"/>
  <c r="G39" i="30"/>
  <c r="H39" i="30" s="1"/>
  <c r="G38" i="30"/>
  <c r="H38" i="30" s="1"/>
  <c r="G37" i="30"/>
  <c r="H37" i="30" s="1"/>
  <c r="G36" i="30"/>
  <c r="H36" i="30" s="1"/>
  <c r="G35" i="30"/>
  <c r="H35" i="30" s="1"/>
  <c r="G34" i="30"/>
  <c r="H34" i="30" s="1"/>
  <c r="G33" i="30"/>
  <c r="H33" i="30" s="1"/>
  <c r="G32" i="30"/>
  <c r="H32" i="30" s="1"/>
  <c r="G31" i="30"/>
  <c r="H31" i="30" s="1"/>
  <c r="G11" i="30"/>
  <c r="G12" i="30"/>
  <c r="G13" i="30"/>
  <c r="G14" i="30"/>
  <c r="G15" i="30"/>
  <c r="G16" i="30"/>
  <c r="G17" i="30"/>
  <c r="G18" i="30"/>
  <c r="G19" i="30"/>
  <c r="G20" i="30"/>
  <c r="G21" i="30"/>
  <c r="G22" i="30"/>
  <c r="G23" i="30"/>
  <c r="G24" i="30"/>
  <c r="G25" i="30"/>
  <c r="G26" i="30"/>
  <c r="G27" i="30"/>
  <c r="G28" i="30"/>
  <c r="G29" i="30"/>
  <c r="G10" i="30"/>
  <c r="H29" i="30"/>
  <c r="H28" i="30"/>
  <c r="H27" i="30"/>
  <c r="H26" i="30"/>
  <c r="H25" i="30"/>
  <c r="H24" i="30"/>
  <c r="H23" i="30"/>
  <c r="H22" i="30"/>
  <c r="H21" i="30"/>
  <c r="H20" i="30"/>
  <c r="H19" i="30"/>
  <c r="H18" i="30"/>
  <c r="H17" i="30"/>
  <c r="H16" i="30"/>
  <c r="H15" i="30"/>
  <c r="H14" i="30"/>
  <c r="H13" i="30"/>
  <c r="H12" i="30"/>
  <c r="H11" i="30"/>
  <c r="H10" i="30"/>
  <c r="F552" i="51"/>
  <c r="F551" i="51"/>
  <c r="F550" i="51"/>
  <c r="F549" i="51"/>
  <c r="F548" i="51"/>
  <c r="F547" i="51"/>
  <c r="F546" i="51"/>
  <c r="F545" i="51"/>
  <c r="F544" i="51"/>
  <c r="F543" i="51"/>
  <c r="F542" i="51"/>
  <c r="F541" i="51"/>
  <c r="F540" i="51"/>
  <c r="F539" i="51"/>
  <c r="F538" i="51"/>
  <c r="F537" i="51"/>
  <c r="F536" i="51"/>
  <c r="F535" i="51"/>
  <c r="F534" i="51"/>
  <c r="F533" i="51"/>
  <c r="F532" i="51"/>
  <c r="F531" i="51"/>
  <c r="F530" i="51"/>
  <c r="F529" i="51"/>
  <c r="F528" i="51"/>
  <c r="F527" i="51"/>
  <c r="F525" i="51"/>
  <c r="F524" i="51"/>
  <c r="F523" i="51"/>
  <c r="F522" i="51"/>
  <c r="F520" i="51"/>
  <c r="F519" i="51"/>
  <c r="F518" i="51"/>
  <c r="F517" i="51"/>
  <c r="F516" i="51"/>
  <c r="F515" i="51"/>
  <c r="F514" i="51"/>
  <c r="F513" i="51"/>
  <c r="F512" i="51"/>
  <c r="F511" i="51"/>
  <c r="F510" i="51"/>
  <c r="F508" i="51"/>
  <c r="F507" i="51"/>
  <c r="F506" i="51"/>
  <c r="F505" i="51"/>
  <c r="F502" i="51"/>
  <c r="F501" i="51"/>
  <c r="F500" i="51"/>
  <c r="F499" i="51"/>
  <c r="F498" i="51"/>
  <c r="F497" i="51"/>
  <c r="F496" i="51"/>
  <c r="F495" i="51"/>
  <c r="F494" i="51"/>
  <c r="F493" i="51"/>
  <c r="F492" i="51"/>
  <c r="F491" i="51"/>
  <c r="F490" i="51"/>
  <c r="F489" i="51"/>
  <c r="F488" i="51"/>
  <c r="F487" i="51"/>
  <c r="F486" i="51"/>
  <c r="F485" i="51"/>
  <c r="F484" i="51"/>
  <c r="F482" i="51"/>
  <c r="F481" i="51"/>
  <c r="F480" i="51"/>
  <c r="F478" i="51"/>
  <c r="F477" i="51"/>
  <c r="F476" i="51"/>
  <c r="F475" i="51"/>
  <c r="F474" i="51"/>
  <c r="F473" i="51"/>
  <c r="F472" i="51"/>
  <c r="F469" i="51"/>
  <c r="F468" i="51"/>
  <c r="F467" i="51"/>
  <c r="F466" i="51"/>
  <c r="F465" i="51"/>
  <c r="F464" i="51"/>
  <c r="F463" i="51"/>
  <c r="F462" i="51"/>
  <c r="F461" i="51"/>
  <c r="F460" i="51"/>
  <c r="F458" i="51"/>
  <c r="F456" i="51"/>
  <c r="F455" i="51"/>
  <c r="F454" i="51"/>
  <c r="F452" i="51"/>
  <c r="F451" i="51"/>
  <c r="F450" i="51"/>
  <c r="F449" i="51"/>
  <c r="F447" i="51"/>
  <c r="F446" i="51"/>
  <c r="F445" i="51"/>
  <c r="F444" i="51"/>
  <c r="F441" i="51"/>
  <c r="F440" i="51"/>
  <c r="F439" i="51"/>
  <c r="F438" i="51"/>
  <c r="F437" i="51"/>
  <c r="F436" i="51"/>
  <c r="F435" i="51"/>
  <c r="F434" i="51"/>
  <c r="F433" i="51"/>
  <c r="F432" i="51"/>
  <c r="F430" i="51"/>
  <c r="F429" i="51"/>
  <c r="F428" i="51"/>
  <c r="F427" i="51"/>
  <c r="F426" i="51"/>
  <c r="F425" i="51"/>
  <c r="F423" i="51"/>
  <c r="F422" i="51"/>
  <c r="F421" i="51"/>
  <c r="F419" i="51"/>
  <c r="F418" i="51"/>
  <c r="F417" i="51"/>
  <c r="F416" i="51"/>
  <c r="F414" i="51"/>
  <c r="F413" i="51"/>
  <c r="F412" i="51"/>
  <c r="F411" i="51"/>
  <c r="F410" i="51"/>
  <c r="F409" i="51"/>
  <c r="F408" i="51"/>
  <c r="F407" i="51"/>
  <c r="F406" i="51"/>
  <c r="F405" i="51"/>
  <c r="F404" i="51"/>
  <c r="F403" i="51"/>
  <c r="F402" i="51"/>
  <c r="F401" i="51"/>
  <c r="F400" i="51"/>
  <c r="F399" i="51"/>
  <c r="F398" i="51"/>
  <c r="F397" i="51"/>
  <c r="F396" i="51"/>
  <c r="F395" i="51"/>
  <c r="F394" i="51"/>
  <c r="F393" i="51"/>
  <c r="F392" i="51"/>
  <c r="F391" i="51"/>
  <c r="F389" i="51"/>
  <c r="F388" i="51"/>
  <c r="F385" i="51"/>
  <c r="F384" i="51"/>
  <c r="F383" i="51"/>
  <c r="F382" i="51"/>
  <c r="F381" i="51"/>
  <c r="F380" i="51"/>
  <c r="F379" i="51"/>
  <c r="F378" i="51"/>
  <c r="F376" i="51"/>
  <c r="F375" i="51"/>
  <c r="F373" i="51"/>
  <c r="F372" i="51"/>
  <c r="F371" i="51"/>
  <c r="F370" i="51"/>
  <c r="F369" i="51"/>
  <c r="F368" i="51"/>
  <c r="F367" i="51"/>
  <c r="F366" i="51"/>
  <c r="F365" i="51"/>
  <c r="F364" i="51"/>
  <c r="F363" i="51"/>
  <c r="F362" i="51"/>
  <c r="F361" i="51"/>
  <c r="F360" i="51"/>
  <c r="F359" i="51"/>
  <c r="F358" i="51"/>
  <c r="F357" i="51"/>
  <c r="F356" i="51"/>
  <c r="F355" i="51"/>
  <c r="F354" i="51"/>
  <c r="F353" i="51"/>
  <c r="F352" i="51"/>
  <c r="F351" i="51"/>
  <c r="F350" i="51"/>
  <c r="F349" i="51"/>
  <c r="F348" i="51"/>
  <c r="F347" i="51"/>
  <c r="F346" i="51"/>
  <c r="F345" i="51"/>
  <c r="F344" i="51"/>
  <c r="F343" i="51"/>
  <c r="F341" i="51"/>
  <c r="F340" i="51"/>
  <c r="F339" i="51"/>
  <c r="F338" i="51"/>
  <c r="F337" i="51"/>
  <c r="F336" i="51"/>
  <c r="F335" i="51"/>
  <c r="F334" i="51"/>
  <c r="F333" i="51"/>
  <c r="F332" i="51"/>
  <c r="F331" i="51"/>
  <c r="F330" i="51"/>
  <c r="F328" i="51"/>
  <c r="F327" i="51"/>
  <c r="F326" i="51"/>
  <c r="F325" i="51"/>
  <c r="F324" i="51"/>
  <c r="F323" i="51"/>
  <c r="F322" i="51"/>
  <c r="F321" i="51"/>
  <c r="F320" i="51"/>
  <c r="F318" i="51"/>
  <c r="F317" i="51"/>
  <c r="F316" i="51"/>
  <c r="F315" i="51"/>
  <c r="F312" i="51"/>
  <c r="F311" i="51"/>
  <c r="F310" i="51"/>
  <c r="F309" i="51"/>
  <c r="F307" i="51"/>
  <c r="F306" i="51"/>
  <c r="F305" i="51"/>
  <c r="F304" i="51"/>
  <c r="F303" i="51"/>
  <c r="F302" i="51"/>
  <c r="F301" i="51"/>
  <c r="F300" i="51"/>
  <c r="F299" i="51"/>
  <c r="F298" i="51"/>
  <c r="F297" i="51"/>
  <c r="F296" i="51"/>
  <c r="F295" i="51"/>
  <c r="F294" i="51"/>
  <c r="F292" i="51"/>
  <c r="F291" i="51"/>
  <c r="F290" i="51"/>
  <c r="F289" i="51"/>
  <c r="F288" i="51"/>
  <c r="F287" i="51"/>
  <c r="F286" i="51"/>
  <c r="F285" i="51"/>
  <c r="F284" i="51"/>
  <c r="F283" i="51"/>
  <c r="F282" i="51"/>
  <c r="F281" i="51"/>
  <c r="F280" i="51"/>
  <c r="F279" i="51"/>
  <c r="F278" i="51"/>
  <c r="F277" i="51"/>
  <c r="F276" i="51"/>
  <c r="F275" i="51"/>
  <c r="F274" i="51"/>
  <c r="F273" i="51"/>
  <c r="F272" i="51"/>
  <c r="F271" i="51"/>
  <c r="F270" i="51"/>
  <c r="F268" i="51"/>
  <c r="F267" i="51"/>
  <c r="F266" i="51"/>
  <c r="F265" i="51"/>
  <c r="F264" i="51"/>
  <c r="F262" i="51"/>
  <c r="F261" i="51"/>
  <c r="F260" i="51"/>
  <c r="F259" i="51"/>
  <c r="F258" i="51"/>
  <c r="F257" i="51"/>
  <c r="F256" i="51"/>
  <c r="F255" i="51"/>
  <c r="F254" i="51"/>
  <c r="F253" i="51"/>
  <c r="F252" i="51"/>
  <c r="F251" i="51"/>
  <c r="F246" i="51"/>
  <c r="F245" i="51"/>
  <c r="F244" i="51"/>
  <c r="F243" i="51"/>
  <c r="F242" i="51"/>
  <c r="F241" i="51"/>
  <c r="F240" i="51"/>
  <c r="F239" i="51"/>
  <c r="F238" i="51"/>
  <c r="F237" i="51"/>
  <c r="F236" i="51"/>
  <c r="F204" i="51"/>
  <c r="F203" i="51"/>
  <c r="F202" i="51"/>
  <c r="F201" i="51"/>
  <c r="F200" i="51"/>
  <c r="F199" i="51"/>
  <c r="F198" i="51"/>
  <c r="F197" i="51"/>
  <c r="F196" i="51"/>
  <c r="F154" i="51"/>
  <c r="F153" i="51"/>
  <c r="F152" i="51"/>
  <c r="F151" i="51"/>
  <c r="F150" i="51"/>
  <c r="F149" i="51"/>
  <c r="F148" i="51"/>
  <c r="F147" i="51"/>
  <c r="F146" i="51"/>
  <c r="F145" i="51"/>
  <c r="F144" i="51"/>
  <c r="F143" i="51"/>
  <c r="F142" i="51"/>
  <c r="F141" i="51"/>
  <c r="F140" i="51"/>
  <c r="F139" i="51"/>
  <c r="F138" i="51"/>
  <c r="F137" i="51"/>
  <c r="F136" i="51"/>
  <c r="F135" i="51"/>
  <c r="F134" i="51"/>
  <c r="F133" i="51"/>
  <c r="F132" i="51"/>
  <c r="F131" i="51"/>
  <c r="F130" i="51"/>
  <c r="F129" i="51"/>
  <c r="F128" i="51"/>
  <c r="F127" i="51"/>
  <c r="F126" i="51"/>
  <c r="F125" i="51"/>
  <c r="F124" i="51"/>
  <c r="F123" i="51"/>
  <c r="F19" i="51"/>
  <c r="F18" i="51"/>
  <c r="F17" i="51"/>
  <c r="F16" i="51"/>
  <c r="F15" i="51"/>
  <c r="F14" i="51"/>
  <c r="F13" i="51"/>
  <c r="F12" i="51"/>
  <c r="F11" i="51"/>
  <c r="F100" i="28"/>
  <c r="E732" i="43"/>
  <c r="E733" i="43"/>
  <c r="E734" i="43"/>
  <c r="E735" i="43"/>
  <c r="E736" i="43"/>
  <c r="E737" i="43"/>
  <c r="E738" i="43"/>
  <c r="E739" i="43"/>
  <c r="E740" i="43"/>
  <c r="E706" i="43"/>
  <c r="E707" i="43"/>
  <c r="E668" i="43"/>
  <c r="E667" i="43"/>
  <c r="E666" i="43"/>
  <c r="E665" i="43"/>
  <c r="E640" i="43"/>
  <c r="E639" i="43"/>
  <c r="E638" i="43"/>
  <c r="E637" i="43"/>
  <c r="E636" i="43"/>
  <c r="E635" i="43"/>
  <c r="E634" i="43"/>
  <c r="E633" i="43"/>
  <c r="E625" i="43"/>
  <c r="E624" i="43"/>
  <c r="E623" i="43"/>
  <c r="E622" i="43"/>
  <c r="E617" i="43"/>
  <c r="E616" i="43"/>
  <c r="E615" i="43"/>
  <c r="E614" i="43"/>
  <c r="E613" i="43"/>
  <c r="E612" i="43"/>
  <c r="E603" i="43"/>
  <c r="E602" i="43"/>
  <c r="E600" i="43"/>
  <c r="E599" i="43"/>
  <c r="G326" i="40"/>
  <c r="G327" i="40"/>
  <c r="G328" i="40"/>
  <c r="G329" i="40"/>
  <c r="G330" i="40"/>
  <c r="G193" i="40"/>
  <c r="G194" i="40"/>
  <c r="G195" i="40"/>
  <c r="G196" i="40"/>
  <c r="G197" i="40"/>
  <c r="G103" i="7"/>
  <c r="E46" i="22"/>
  <c r="F46" i="22" s="1"/>
  <c r="E45" i="22"/>
  <c r="F45" i="22" s="1"/>
  <c r="E44" i="22"/>
  <c r="F44" i="22" s="1"/>
  <c r="E43" i="22"/>
  <c r="F43" i="22" s="1"/>
  <c r="E42" i="22"/>
  <c r="F42" i="22" s="1"/>
  <c r="E41" i="22"/>
  <c r="F41" i="22" s="1"/>
  <c r="E40" i="22"/>
  <c r="F40" i="22" s="1"/>
  <c r="E39" i="22"/>
  <c r="F39" i="22" s="1"/>
  <c r="E38" i="22"/>
  <c r="F38" i="22" s="1"/>
  <c r="E37" i="22"/>
  <c r="F37" i="22" s="1"/>
  <c r="E36" i="22"/>
  <c r="F36" i="22" s="1"/>
  <c r="E35" i="22"/>
  <c r="F35" i="22" s="1"/>
  <c r="G82" i="66"/>
  <c r="G76" i="66"/>
  <c r="G73" i="66"/>
  <c r="G68" i="66"/>
  <c r="G64" i="66"/>
  <c r="G63" i="66"/>
  <c r="G61" i="66"/>
  <c r="G60" i="66"/>
  <c r="G59" i="66"/>
  <c r="G57" i="66"/>
  <c r="G56" i="66"/>
  <c r="G55" i="66"/>
  <c r="G54" i="66"/>
  <c r="G53" i="66"/>
  <c r="G50" i="66"/>
  <c r="G48" i="66"/>
  <c r="G46" i="66"/>
  <c r="G45" i="66"/>
  <c r="G43" i="66"/>
  <c r="G42" i="66"/>
  <c r="G40" i="66"/>
  <c r="G39" i="66"/>
  <c r="G38" i="66"/>
  <c r="G37" i="66"/>
  <c r="G35" i="66"/>
  <c r="G34" i="66"/>
  <c r="G17" i="66"/>
  <c r="H375" i="37"/>
  <c r="G368" i="37"/>
  <c r="H368" i="37" s="1"/>
  <c r="G359" i="37"/>
  <c r="H359" i="37" s="1"/>
  <c r="G358" i="37"/>
  <c r="H358" i="37" s="1"/>
  <c r="G357" i="37"/>
  <c r="H357" i="37" s="1"/>
  <c r="G356" i="37"/>
  <c r="H356" i="37" s="1"/>
  <c r="G354" i="37"/>
  <c r="H354" i="37" s="1"/>
  <c r="G352" i="37"/>
  <c r="H352" i="37" s="1"/>
  <c r="G351" i="37"/>
  <c r="H351" i="37" s="1"/>
  <c r="G350" i="37"/>
  <c r="H350" i="37" s="1"/>
  <c r="G349" i="37"/>
  <c r="H349" i="37" s="1"/>
  <c r="G347" i="37"/>
  <c r="H347" i="37" s="1"/>
  <c r="G346" i="37"/>
  <c r="H346" i="37" s="1"/>
  <c r="G345" i="37"/>
  <c r="H345" i="37" s="1"/>
  <c r="G344" i="37"/>
  <c r="H344" i="37" s="1"/>
  <c r="G343" i="37"/>
  <c r="H343" i="37" s="1"/>
  <c r="G342" i="37"/>
  <c r="H342" i="37" s="1"/>
  <c r="G337" i="37"/>
  <c r="H337" i="37" s="1"/>
  <c r="G336" i="37"/>
  <c r="H336" i="37" s="1"/>
  <c r="G335" i="37"/>
  <c r="H335" i="37" s="1"/>
  <c r="G334" i="37"/>
  <c r="H334" i="37" s="1"/>
  <c r="G333" i="37"/>
  <c r="H333" i="37" s="1"/>
  <c r="G330" i="37"/>
  <c r="H330" i="37" s="1"/>
  <c r="G329" i="37"/>
  <c r="H329" i="37" s="1"/>
  <c r="G328" i="37"/>
  <c r="H328" i="37" s="1"/>
  <c r="G327" i="37"/>
  <c r="H327" i="37" s="1"/>
  <c r="G326" i="37"/>
  <c r="H326" i="37" s="1"/>
  <c r="G325" i="37"/>
  <c r="H325" i="37" s="1"/>
  <c r="H226" i="37"/>
  <c r="H213" i="37"/>
  <c r="H211" i="37"/>
  <c r="H199" i="37"/>
  <c r="H198" i="37"/>
  <c r="H197" i="37"/>
  <c r="G194" i="37"/>
  <c r="H194" i="37" s="1"/>
  <c r="G193" i="37"/>
  <c r="H193" i="37" s="1"/>
  <c r="G191" i="37"/>
  <c r="H191" i="37" s="1"/>
  <c r="G189" i="37"/>
  <c r="H189" i="37" s="1"/>
  <c r="G188" i="37"/>
  <c r="H188" i="37" s="1"/>
  <c r="G187" i="37"/>
  <c r="H187" i="37" s="1"/>
  <c r="G184" i="37"/>
  <c r="H184" i="37" s="1"/>
  <c r="G183" i="37"/>
  <c r="H183" i="37" s="1"/>
  <c r="G182" i="37"/>
  <c r="H182" i="37" s="1"/>
  <c r="G181" i="37"/>
  <c r="H181" i="37" s="1"/>
  <c r="G180" i="37"/>
  <c r="H180" i="37" s="1"/>
  <c r="G177" i="37"/>
  <c r="H177" i="37" s="1"/>
  <c r="G176" i="37"/>
  <c r="H176" i="37" s="1"/>
  <c r="G175" i="37"/>
  <c r="H175" i="37" s="1"/>
  <c r="G174" i="37"/>
  <c r="H174" i="37" s="1"/>
  <c r="G171" i="37"/>
  <c r="H171" i="37" s="1"/>
  <c r="G170" i="37"/>
  <c r="H170" i="37" s="1"/>
  <c r="G169" i="37"/>
  <c r="H169" i="37" s="1"/>
  <c r="G168" i="37"/>
  <c r="H168" i="37" s="1"/>
  <c r="G167" i="37"/>
  <c r="H167" i="37" s="1"/>
  <c r="G159" i="37"/>
  <c r="H159" i="37" s="1"/>
  <c r="G158" i="37"/>
  <c r="H158" i="37" s="1"/>
  <c r="G157" i="37"/>
  <c r="H157" i="37" s="1"/>
  <c r="G153" i="37"/>
  <c r="H153" i="37" s="1"/>
  <c r="G152" i="37"/>
  <c r="H152" i="37" s="1"/>
  <c r="G151" i="37"/>
  <c r="H151" i="37" s="1"/>
  <c r="G150" i="37"/>
  <c r="H150" i="37" s="1"/>
  <c r="G149" i="37"/>
  <c r="H149" i="37" s="1"/>
  <c r="G148" i="37"/>
  <c r="H148" i="37" s="1"/>
  <c r="G145" i="37"/>
  <c r="H145" i="37" s="1"/>
  <c r="G144" i="37"/>
  <c r="H144" i="37" s="1"/>
  <c r="G142" i="37"/>
  <c r="H142" i="37" s="1"/>
  <c r="G140" i="37"/>
  <c r="H140" i="37" s="1"/>
  <c r="G139" i="37"/>
  <c r="H139" i="37" s="1"/>
  <c r="G138" i="37"/>
  <c r="H138" i="37" s="1"/>
  <c r="G135" i="37"/>
  <c r="H135" i="37" s="1"/>
  <c r="G134" i="37"/>
  <c r="H134" i="37" s="1"/>
  <c r="G133" i="37"/>
  <c r="H133" i="37" s="1"/>
  <c r="G132" i="37"/>
  <c r="H132" i="37" s="1"/>
  <c r="G131" i="37"/>
  <c r="H131" i="37" s="1"/>
  <c r="G128" i="37"/>
  <c r="H128" i="37" s="1"/>
  <c r="G127" i="37"/>
  <c r="H127" i="37" s="1"/>
  <c r="G126" i="37"/>
  <c r="H126" i="37" s="1"/>
  <c r="G125" i="37"/>
  <c r="H125" i="37" s="1"/>
  <c r="G123" i="37"/>
  <c r="H123" i="37" s="1"/>
  <c r="G122" i="37"/>
  <c r="H122" i="37" s="1"/>
  <c r="G121" i="37"/>
  <c r="H121" i="37" s="1"/>
  <c r="G120" i="37"/>
  <c r="H120" i="37" s="1"/>
  <c r="G118" i="37"/>
  <c r="H118" i="37" s="1"/>
  <c r="G117" i="37"/>
  <c r="H117" i="37" s="1"/>
  <c r="G116" i="37"/>
  <c r="H116" i="37" s="1"/>
  <c r="G115" i="37"/>
  <c r="H115" i="37" s="1"/>
  <c r="G114" i="37"/>
  <c r="H114" i="37" s="1"/>
  <c r="G95" i="37"/>
  <c r="H95" i="37" s="1"/>
  <c r="G94" i="37"/>
  <c r="H94" i="37" s="1"/>
  <c r="G93" i="37"/>
  <c r="H93" i="37" s="1"/>
  <c r="G92" i="37"/>
  <c r="H92" i="37" s="1"/>
  <c r="G91" i="37"/>
  <c r="H91" i="37" s="1"/>
  <c r="G90" i="37"/>
  <c r="H90" i="37" s="1"/>
  <c r="G89" i="37"/>
  <c r="H89" i="37" s="1"/>
  <c r="G79" i="37"/>
  <c r="H79" i="37" s="1"/>
  <c r="G78" i="37"/>
  <c r="H78" i="37" s="1"/>
  <c r="G77" i="37"/>
  <c r="H77" i="37" s="1"/>
  <c r="G76" i="37"/>
  <c r="H76" i="37" s="1"/>
  <c r="G75" i="37"/>
  <c r="H75" i="37" s="1"/>
  <c r="G74" i="37"/>
  <c r="H74" i="37" s="1"/>
  <c r="G73" i="37"/>
  <c r="H73" i="37" s="1"/>
  <c r="G71" i="37"/>
  <c r="H71" i="37" s="1"/>
  <c r="G70" i="37"/>
  <c r="H70" i="37" s="1"/>
  <c r="G69" i="37"/>
  <c r="H69" i="37" s="1"/>
  <c r="G68" i="37"/>
  <c r="H68" i="37" s="1"/>
  <c r="G67" i="37"/>
  <c r="H67" i="37" s="1"/>
  <c r="G62" i="37"/>
  <c r="H62" i="37" s="1"/>
  <c r="G61" i="37"/>
  <c r="H61" i="37" s="1"/>
  <c r="G60" i="37"/>
  <c r="H60" i="37" s="1"/>
  <c r="G59" i="37"/>
  <c r="H59" i="37" s="1"/>
  <c r="G58" i="37"/>
  <c r="H58" i="37" s="1"/>
  <c r="G57" i="37"/>
  <c r="H57" i="37" s="1"/>
  <c r="G56" i="37"/>
  <c r="H56" i="37" s="1"/>
  <c r="G55" i="37"/>
  <c r="H55" i="37" s="1"/>
  <c r="G54" i="37"/>
  <c r="H54" i="37" s="1"/>
  <c r="H53" i="37"/>
  <c r="G52" i="37"/>
  <c r="H52" i="37" s="1"/>
  <c r="G44" i="37"/>
  <c r="H44" i="37" s="1"/>
  <c r="G43" i="37"/>
  <c r="H43" i="37" s="1"/>
  <c r="G39" i="37"/>
  <c r="H39" i="37" s="1"/>
  <c r="H181" i="27"/>
  <c r="I181" i="27" s="1"/>
  <c r="H180" i="27"/>
  <c r="I180" i="27" s="1"/>
  <c r="H179" i="27"/>
  <c r="I179" i="27" s="1"/>
  <c r="H178" i="27"/>
  <c r="I178" i="27" s="1"/>
  <c r="H177" i="27"/>
  <c r="I177" i="27" s="1"/>
  <c r="H176" i="27"/>
  <c r="I176" i="27" s="1"/>
  <c r="H175" i="27"/>
  <c r="I175" i="27" s="1"/>
  <c r="H174" i="27"/>
  <c r="I174" i="27" s="1"/>
  <c r="H173" i="27"/>
  <c r="I173" i="27" s="1"/>
  <c r="H172" i="27"/>
  <c r="I172" i="27" s="1"/>
  <c r="H171" i="27"/>
  <c r="I171" i="27" s="1"/>
  <c r="H170" i="27"/>
  <c r="I170" i="27" s="1"/>
  <c r="H169" i="27"/>
  <c r="I169" i="27" s="1"/>
  <c r="H168" i="27"/>
  <c r="I168" i="27" s="1"/>
  <c r="I267" i="27"/>
  <c r="I266" i="27"/>
  <c r="I265" i="27"/>
  <c r="I264" i="27"/>
  <c r="I263" i="27"/>
  <c r="I262" i="27"/>
  <c r="I260" i="27"/>
  <c r="I259" i="27"/>
  <c r="I258" i="27"/>
  <c r="I257" i="27"/>
  <c r="I255" i="27"/>
  <c r="I254" i="27"/>
  <c r="I252" i="27"/>
  <c r="I251" i="27"/>
  <c r="I250" i="27"/>
  <c r="I248" i="27"/>
  <c r="I246" i="27"/>
  <c r="I244" i="27"/>
  <c r="I243" i="27"/>
  <c r="I242" i="27"/>
  <c r="I240" i="27"/>
  <c r="I235" i="27"/>
  <c r="I234" i="27"/>
  <c r="I232" i="27"/>
  <c r="I231" i="27"/>
  <c r="I230" i="27"/>
  <c r="I229" i="27"/>
  <c r="I228" i="27"/>
  <c r="I227" i="27"/>
  <c r="I226" i="27"/>
  <c r="I225" i="27"/>
  <c r="I224" i="27"/>
  <c r="I223" i="27"/>
  <c r="I222" i="27"/>
  <c r="I221" i="27"/>
  <c r="I220" i="27"/>
  <c r="I219" i="27"/>
  <c r="I218" i="27"/>
  <c r="I217" i="27"/>
  <c r="I215" i="27"/>
  <c r="I214" i="27"/>
  <c r="I212" i="27"/>
  <c r="I211" i="27"/>
  <c r="I210" i="27"/>
  <c r="I209" i="27"/>
  <c r="I207" i="27"/>
  <c r="I206" i="27"/>
  <c r="I205" i="27"/>
  <c r="I203" i="27"/>
  <c r="I202" i="27"/>
  <c r="I201" i="27"/>
  <c r="I200" i="27"/>
  <c r="I199" i="27"/>
  <c r="I198" i="27"/>
  <c r="I197" i="27"/>
  <c r="I196" i="27"/>
  <c r="I195" i="27"/>
  <c r="I194" i="27"/>
  <c r="I193" i="27"/>
  <c r="I191" i="27"/>
  <c r="I190" i="27"/>
  <c r="I189" i="27"/>
  <c r="I188" i="27"/>
  <c r="I186" i="27"/>
  <c r="I185" i="27"/>
  <c r="I184" i="27"/>
  <c r="I183" i="27"/>
  <c r="I166" i="27"/>
  <c r="I165" i="27"/>
  <c r="I164" i="27"/>
  <c r="I163" i="27"/>
  <c r="I162" i="27"/>
  <c r="I161" i="27"/>
  <c r="I159" i="27"/>
  <c r="I158" i="27"/>
  <c r="I157" i="27"/>
  <c r="I156" i="27"/>
  <c r="I155" i="27"/>
  <c r="I154" i="27"/>
  <c r="I153" i="27"/>
  <c r="I152" i="27"/>
  <c r="I151" i="27"/>
  <c r="I150" i="27"/>
  <c r="I149" i="27"/>
  <c r="I148" i="27"/>
  <c r="I147" i="27"/>
  <c r="I146" i="27"/>
  <c r="I145" i="27"/>
  <c r="I144" i="27"/>
  <c r="I143" i="27"/>
  <c r="I142" i="27"/>
  <c r="I141" i="27"/>
  <c r="I140" i="27"/>
  <c r="I139" i="27"/>
  <c r="I138" i="27"/>
  <c r="I136" i="27"/>
  <c r="I135" i="27"/>
  <c r="I134" i="27"/>
  <c r="I133" i="27"/>
  <c r="I132" i="27"/>
  <c r="I130" i="27"/>
  <c r="I129" i="27"/>
  <c r="I128" i="27"/>
  <c r="I127" i="27"/>
  <c r="I125" i="27"/>
  <c r="I124" i="27"/>
  <c r="I123" i="27"/>
  <c r="I122" i="27"/>
  <c r="I121" i="27"/>
  <c r="I120" i="27"/>
  <c r="I119" i="27"/>
  <c r="I118" i="27"/>
  <c r="I117" i="27"/>
  <c r="I116" i="27"/>
  <c r="I115" i="27"/>
  <c r="I113" i="27"/>
  <c r="I112" i="27"/>
  <c r="I111" i="27"/>
  <c r="I110" i="27"/>
  <c r="I109" i="27"/>
  <c r="I108" i="27"/>
  <c r="I106" i="27"/>
  <c r="I105" i="27"/>
  <c r="I104" i="27"/>
  <c r="I103" i="27"/>
  <c r="I102" i="27"/>
  <c r="I100" i="27"/>
  <c r="I99" i="27"/>
  <c r="I98" i="27"/>
  <c r="I97" i="27"/>
  <c r="I96" i="27"/>
  <c r="I94" i="27"/>
  <c r="I93" i="27"/>
  <c r="I92" i="27"/>
  <c r="I91" i="27"/>
  <c r="I90" i="27"/>
  <c r="I89" i="27"/>
  <c r="I88" i="27"/>
  <c r="I87" i="27"/>
  <c r="I85" i="27"/>
  <c r="I84" i="27"/>
  <c r="I83" i="27"/>
  <c r="I82" i="27"/>
  <c r="I81" i="27"/>
  <c r="I80" i="27"/>
  <c r="I79" i="27"/>
  <c r="I78" i="27"/>
  <c r="I77" i="27"/>
  <c r="I76" i="27"/>
  <c r="I75" i="27"/>
  <c r="I74" i="27"/>
  <c r="I73" i="27"/>
  <c r="I72" i="27"/>
  <c r="I71" i="27"/>
  <c r="I70" i="27"/>
  <c r="I69" i="27"/>
  <c r="I68" i="27"/>
  <c r="I67" i="27"/>
  <c r="I65" i="27"/>
  <c r="I64" i="27"/>
  <c r="I63" i="27"/>
  <c r="I62" i="27"/>
  <c r="I61" i="27"/>
  <c r="I60" i="27"/>
  <c r="I59" i="27"/>
  <c r="I58" i="27"/>
  <c r="I57" i="27"/>
  <c r="I56" i="27"/>
  <c r="I55" i="27"/>
  <c r="I54" i="27"/>
  <c r="I53" i="27"/>
  <c r="I52" i="27"/>
  <c r="I50" i="27"/>
  <c r="I49" i="27"/>
  <c r="I48" i="27"/>
  <c r="I47" i="27"/>
  <c r="I46" i="27"/>
  <c r="I45" i="27"/>
  <c r="I44" i="27"/>
  <c r="I43" i="27"/>
  <c r="I42" i="27"/>
  <c r="I41" i="27"/>
  <c r="I39" i="27"/>
  <c r="I38" i="27"/>
  <c r="I37" i="27"/>
  <c r="I36" i="27"/>
  <c r="I35" i="27"/>
  <c r="I34" i="27"/>
  <c r="I33" i="27"/>
  <c r="I32" i="27"/>
  <c r="I31" i="27"/>
  <c r="I30" i="27"/>
  <c r="I29" i="27"/>
  <c r="I28" i="27"/>
  <c r="I27" i="27"/>
  <c r="I26" i="27"/>
  <c r="I25" i="27"/>
  <c r="I23" i="27"/>
  <c r="I22" i="27"/>
  <c r="I21" i="27"/>
  <c r="I20" i="27"/>
  <c r="I19" i="27"/>
  <c r="I18" i="27"/>
  <c r="I17" i="27"/>
  <c r="I16" i="27"/>
  <c r="I15" i="27"/>
  <c r="I14" i="27"/>
  <c r="I13" i="27"/>
  <c r="I12" i="27"/>
  <c r="I11" i="27"/>
  <c r="H267" i="27"/>
  <c r="H266" i="27"/>
  <c r="H265" i="27"/>
  <c r="H264" i="27"/>
  <c r="H263" i="27"/>
  <c r="H262" i="27"/>
  <c r="H255" i="27"/>
  <c r="H254" i="27"/>
  <c r="H252" i="27"/>
  <c r="H251" i="27"/>
  <c r="H250" i="27"/>
  <c r="H246" i="27"/>
  <c r="H244" i="27"/>
  <c r="H243" i="27"/>
  <c r="H242" i="27"/>
  <c r="H240" i="27"/>
  <c r="H239" i="27"/>
  <c r="I239" i="27" s="1"/>
  <c r="H238" i="27"/>
  <c r="I238" i="27" s="1"/>
  <c r="H237" i="27"/>
  <c r="I237" i="27" s="1"/>
  <c r="H232" i="27"/>
  <c r="H231" i="27"/>
  <c r="H230" i="27"/>
  <c r="H229" i="27"/>
  <c r="H228" i="27"/>
  <c r="H227" i="27"/>
  <c r="H226" i="27"/>
  <c r="H225" i="27"/>
  <c r="H224" i="27"/>
  <c r="H223" i="27"/>
  <c r="H222" i="27"/>
  <c r="H221" i="27"/>
  <c r="H220" i="27"/>
  <c r="H219" i="27"/>
  <c r="H218" i="27"/>
  <c r="H217" i="27"/>
  <c r="H215" i="27"/>
  <c r="H214" i="27"/>
  <c r="H212" i="27"/>
  <c r="H211" i="27"/>
  <c r="H210" i="27"/>
  <c r="H209" i="27"/>
  <c r="H207" i="27"/>
  <c r="H206" i="27"/>
  <c r="H205" i="27"/>
  <c r="H203" i="27"/>
  <c r="H202" i="27"/>
  <c r="H201" i="27"/>
  <c r="H200" i="27"/>
  <c r="H199" i="27"/>
  <c r="H198" i="27"/>
  <c r="H197" i="27"/>
  <c r="H196" i="27"/>
  <c r="H195" i="27"/>
  <c r="H194" i="27"/>
  <c r="H193" i="27"/>
  <c r="H191" i="27"/>
  <c r="H190" i="27"/>
  <c r="H189" i="27"/>
  <c r="H188" i="27"/>
  <c r="H186" i="27"/>
  <c r="H185" i="27"/>
  <c r="H184" i="27"/>
  <c r="H183" i="27"/>
  <c r="H166" i="27"/>
  <c r="H165" i="27"/>
  <c r="H164" i="27"/>
  <c r="H163" i="27"/>
  <c r="H162" i="27"/>
  <c r="H161" i="27"/>
  <c r="H159" i="27"/>
  <c r="H158" i="27"/>
  <c r="H157" i="27"/>
  <c r="H156" i="27"/>
  <c r="H155" i="27"/>
  <c r="H154" i="27"/>
  <c r="H153" i="27"/>
  <c r="H152" i="27"/>
  <c r="H151" i="27"/>
  <c r="H150" i="27"/>
  <c r="H149" i="27"/>
  <c r="H148" i="27"/>
  <c r="H147" i="27"/>
  <c r="H146" i="27"/>
  <c r="H145" i="27"/>
  <c r="H144" i="27"/>
  <c r="H143" i="27"/>
  <c r="H142" i="27"/>
  <c r="H141" i="27"/>
  <c r="H140" i="27"/>
  <c r="H139" i="27"/>
  <c r="H138" i="27"/>
  <c r="H136" i="27"/>
  <c r="H135" i="27"/>
  <c r="H134" i="27"/>
  <c r="H133" i="27"/>
  <c r="H132" i="27"/>
  <c r="H130" i="27"/>
  <c r="H129" i="27"/>
  <c r="H128" i="27"/>
  <c r="H127" i="27"/>
  <c r="H125" i="27"/>
  <c r="H124" i="27"/>
  <c r="H123" i="27"/>
  <c r="H122" i="27"/>
  <c r="H121" i="27"/>
  <c r="H120" i="27"/>
  <c r="H119" i="27"/>
  <c r="H118" i="27"/>
  <c r="H117" i="27"/>
  <c r="H116" i="27"/>
  <c r="H115" i="27"/>
  <c r="H113" i="27"/>
  <c r="H112" i="27"/>
  <c r="H111" i="27"/>
  <c r="H110" i="27"/>
  <c r="H109" i="27"/>
  <c r="H108" i="27"/>
  <c r="H106" i="27"/>
  <c r="H105" i="27"/>
  <c r="H104" i="27"/>
  <c r="H103" i="27"/>
  <c r="H102" i="27"/>
  <c r="H100" i="27"/>
  <c r="H99" i="27"/>
  <c r="H98" i="27"/>
  <c r="H97" i="27"/>
  <c r="H96" i="27"/>
  <c r="H94" i="27"/>
  <c r="H93" i="27"/>
  <c r="H92" i="27"/>
  <c r="H91" i="27"/>
  <c r="H90" i="27"/>
  <c r="H89" i="27"/>
  <c r="H88" i="27"/>
  <c r="H87" i="27"/>
  <c r="H85" i="27"/>
  <c r="H84" i="27"/>
  <c r="H83" i="27"/>
  <c r="H82" i="27"/>
  <c r="H81" i="27"/>
  <c r="H80" i="27"/>
  <c r="H79" i="27"/>
  <c r="H78" i="27"/>
  <c r="H77" i="27"/>
  <c r="H76" i="27"/>
  <c r="H75" i="27"/>
  <c r="H74" i="27"/>
  <c r="H73" i="27"/>
  <c r="H72" i="27"/>
  <c r="H71" i="27"/>
  <c r="H70" i="27"/>
  <c r="H69" i="27"/>
  <c r="H68" i="27"/>
  <c r="H67" i="27"/>
  <c r="H65" i="27"/>
  <c r="H64" i="27"/>
  <c r="H63" i="27"/>
  <c r="H62" i="27"/>
  <c r="H61" i="27"/>
  <c r="H60" i="27"/>
  <c r="H59" i="27"/>
  <c r="H58" i="27"/>
  <c r="H57" i="27"/>
  <c r="H56" i="27"/>
  <c r="H55" i="27"/>
  <c r="H54" i="27"/>
  <c r="H53" i="27"/>
  <c r="H52" i="27"/>
  <c r="H50" i="27"/>
  <c r="H49" i="27"/>
  <c r="H48" i="27"/>
  <c r="H47" i="27"/>
  <c r="H46" i="27"/>
  <c r="H45" i="27"/>
  <c r="H44" i="27"/>
  <c r="H43" i="27"/>
  <c r="H42" i="27"/>
  <c r="H41" i="27"/>
  <c r="H39" i="27"/>
  <c r="H38" i="27"/>
  <c r="H37" i="27"/>
  <c r="H36" i="27"/>
  <c r="H35" i="27"/>
  <c r="H34" i="27"/>
  <c r="H33" i="27"/>
  <c r="H32" i="27"/>
  <c r="H31" i="27"/>
  <c r="H30" i="27"/>
  <c r="H29" i="27"/>
  <c r="H28" i="27"/>
  <c r="H27" i="27"/>
  <c r="H26" i="27"/>
  <c r="H25" i="27"/>
  <c r="H23" i="27"/>
  <c r="H22" i="27"/>
  <c r="H21" i="27"/>
  <c r="H20" i="27"/>
  <c r="H19" i="27"/>
  <c r="H18" i="27"/>
  <c r="H17" i="27"/>
  <c r="H16" i="27"/>
  <c r="H15" i="27"/>
  <c r="H14" i="27"/>
  <c r="H13" i="27"/>
  <c r="H12" i="27"/>
  <c r="H11" i="27"/>
  <c r="H10" i="27"/>
  <c r="D63" i="75"/>
  <c r="D62" i="75"/>
  <c r="D61" i="75"/>
  <c r="D60" i="75"/>
  <c r="D59" i="75"/>
  <c r="D58" i="75"/>
  <c r="D57" i="75"/>
  <c r="D56" i="75"/>
  <c r="D55" i="75"/>
  <c r="D54" i="75"/>
  <c r="D53" i="75"/>
  <c r="D52" i="75"/>
  <c r="D51" i="75"/>
  <c r="D50" i="75"/>
  <c r="D49" i="75"/>
  <c r="D48" i="75"/>
  <c r="D47" i="75"/>
  <c r="D46" i="75"/>
  <c r="D45" i="75"/>
  <c r="D44" i="75"/>
  <c r="D43" i="75"/>
  <c r="D42" i="75"/>
  <c r="D41" i="75"/>
  <c r="D40" i="75"/>
  <c r="D39" i="75"/>
  <c r="D38" i="75"/>
  <c r="D37" i="75"/>
  <c r="D36" i="75"/>
  <c r="D35" i="75"/>
  <c r="D34" i="75"/>
  <c r="D33" i="75"/>
  <c r="D32" i="75"/>
  <c r="D31" i="75"/>
  <c r="D30" i="75"/>
  <c r="D29" i="75"/>
  <c r="D28" i="75"/>
  <c r="D27" i="75"/>
  <c r="D26" i="75"/>
  <c r="D25" i="75"/>
  <c r="D24" i="75"/>
  <c r="D23" i="75"/>
  <c r="D22" i="75"/>
  <c r="D21" i="75"/>
  <c r="D20" i="75"/>
  <c r="D19" i="75"/>
  <c r="D18" i="75"/>
  <c r="D17" i="75"/>
  <c r="D16" i="75"/>
  <c r="D15" i="75"/>
  <c r="D14" i="75"/>
  <c r="D13" i="75"/>
  <c r="D12" i="75"/>
  <c r="D11" i="75"/>
  <c r="D10" i="75"/>
  <c r="H203" i="46"/>
  <c r="H202" i="46"/>
  <c r="H200" i="46"/>
  <c r="H199" i="46"/>
  <c r="H198" i="46"/>
  <c r="H197" i="46"/>
  <c r="G204" i="46"/>
  <c r="H204" i="46" s="1"/>
  <c r="E265" i="64"/>
  <c r="E264" i="64"/>
  <c r="E263" i="64"/>
  <c r="E262" i="64"/>
  <c r="E261" i="64"/>
  <c r="E260" i="64"/>
  <c r="E259" i="64"/>
  <c r="E258" i="64"/>
  <c r="E257" i="64"/>
  <c r="E256" i="64"/>
  <c r="E255" i="64"/>
  <c r="E254" i="64"/>
  <c r="E253" i="64"/>
  <c r="E252" i="64"/>
  <c r="E251" i="64"/>
  <c r="E250" i="64"/>
  <c r="E249" i="64"/>
  <c r="E248" i="64"/>
  <c r="E247" i="64"/>
  <c r="E246" i="64"/>
  <c r="E245" i="64"/>
  <c r="E244" i="64"/>
  <c r="E243" i="64"/>
  <c r="E242" i="64"/>
  <c r="E241" i="64"/>
  <c r="E240" i="64"/>
  <c r="E239" i="64"/>
  <c r="E238" i="64"/>
  <c r="E237" i="64"/>
  <c r="E236" i="64"/>
  <c r="E235" i="64"/>
  <c r="E234" i="64"/>
  <c r="E233" i="64"/>
  <c r="E232" i="64"/>
  <c r="E231" i="64"/>
  <c r="E230" i="64"/>
  <c r="E229" i="64"/>
  <c r="E228" i="64"/>
  <c r="E227" i="64"/>
  <c r="E226" i="64"/>
  <c r="E225" i="64"/>
  <c r="E224" i="64"/>
  <c r="E223" i="64"/>
  <c r="E222" i="64"/>
  <c r="E221" i="64"/>
  <c r="E220" i="64"/>
  <c r="E219" i="64"/>
  <c r="E218" i="64"/>
  <c r="E217" i="64"/>
  <c r="E216" i="64"/>
  <c r="E215" i="64"/>
  <c r="E214" i="64"/>
  <c r="E213" i="64"/>
  <c r="E212" i="64"/>
  <c r="E211" i="64"/>
  <c r="E210" i="64"/>
  <c r="E209" i="64"/>
  <c r="E208" i="64"/>
  <c r="E207" i="64"/>
  <c r="E206" i="64"/>
  <c r="E205" i="64"/>
  <c r="E204" i="64"/>
  <c r="E203" i="64"/>
  <c r="E202" i="64"/>
  <c r="E201" i="64"/>
  <c r="E200" i="64"/>
  <c r="E199" i="64"/>
  <c r="E198" i="64"/>
  <c r="E197" i="64"/>
  <c r="E196" i="64"/>
  <c r="E195" i="64"/>
  <c r="E194" i="64"/>
  <c r="E193" i="64"/>
  <c r="E192" i="64"/>
  <c r="E191" i="64"/>
  <c r="E190" i="64"/>
  <c r="E189" i="64"/>
  <c r="E188" i="64"/>
  <c r="E187" i="64"/>
  <c r="E162" i="64"/>
  <c r="D161" i="64"/>
  <c r="D186" i="64"/>
  <c r="E186" i="64"/>
  <c r="G403" i="7"/>
  <c r="G404" i="7"/>
  <c r="G405" i="7"/>
  <c r="G406" i="7"/>
  <c r="G407" i="7"/>
  <c r="G408" i="7"/>
  <c r="G1772" i="65"/>
  <c r="H1772" i="65" s="1"/>
  <c r="G1771" i="65"/>
  <c r="H1771" i="65" s="1"/>
  <c r="G1770" i="65"/>
  <c r="H1770" i="65" s="1"/>
  <c r="G1769" i="65"/>
  <c r="H1769" i="65" s="1"/>
  <c r="G1768" i="65"/>
  <c r="H1768" i="65" s="1"/>
  <c r="G1767" i="65"/>
  <c r="H1767" i="65" s="1"/>
  <c r="G1766" i="65"/>
  <c r="H1766" i="65" s="1"/>
  <c r="G1765" i="65"/>
  <c r="H1765" i="65" s="1"/>
  <c r="G1764" i="65"/>
  <c r="H1764" i="65" s="1"/>
  <c r="G1763" i="65"/>
  <c r="H1763" i="65" s="1"/>
  <c r="G1762" i="65"/>
  <c r="H1762" i="65" s="1"/>
  <c r="G1761" i="65"/>
  <c r="H1761" i="65" s="1"/>
  <c r="G1760" i="65"/>
  <c r="H1760" i="65" s="1"/>
  <c r="G1701" i="65"/>
  <c r="H1701" i="65" s="1"/>
  <c r="G1700" i="65"/>
  <c r="H1700" i="65" s="1"/>
  <c r="G1699" i="65"/>
  <c r="H1699" i="65" s="1"/>
  <c r="G1698" i="65"/>
  <c r="H1698" i="65" s="1"/>
  <c r="G1697" i="65"/>
  <c r="H1697" i="65" s="1"/>
  <c r="G1696" i="65"/>
  <c r="H1696" i="65" s="1"/>
  <c r="G1695" i="65"/>
  <c r="H1695" i="65" s="1"/>
  <c r="G1694" i="65"/>
  <c r="H1694" i="65" s="1"/>
  <c r="G1693" i="65"/>
  <c r="H1693" i="65" s="1"/>
  <c r="G1692" i="65"/>
  <c r="H1692" i="65" s="1"/>
  <c r="G1691" i="65"/>
  <c r="H1691" i="65" s="1"/>
  <c r="G1690" i="65"/>
  <c r="H1690" i="65" s="1"/>
  <c r="G1689" i="65"/>
  <c r="H1689" i="65" s="1"/>
  <c r="G1688" i="65"/>
  <c r="H1688" i="65" s="1"/>
  <c r="G1687" i="65"/>
  <c r="H1687" i="65" s="1"/>
  <c r="G1686" i="65"/>
  <c r="H1686" i="65" s="1"/>
  <c r="G1685" i="65"/>
  <c r="H1685" i="65" s="1"/>
  <c r="G1684" i="65"/>
  <c r="H1684" i="65" s="1"/>
  <c r="G1683" i="65"/>
  <c r="H1683" i="65" s="1"/>
  <c r="G1682" i="65"/>
  <c r="H1682" i="65" s="1"/>
  <c r="G1681" i="65"/>
  <c r="H1681" i="65" s="1"/>
  <c r="G1680" i="65"/>
  <c r="H1680" i="65" s="1"/>
  <c r="G1679" i="65"/>
  <c r="H1679" i="65" s="1"/>
  <c r="G1678" i="65"/>
  <c r="H1678" i="65" s="1"/>
  <c r="G1677" i="65"/>
  <c r="H1677" i="65" s="1"/>
  <c r="G1676" i="65"/>
  <c r="H1676" i="65" s="1"/>
  <c r="G1675" i="65"/>
  <c r="H1675" i="65" s="1"/>
  <c r="G1674" i="65"/>
  <c r="H1674" i="65" s="1"/>
  <c r="G1673" i="65"/>
  <c r="H1673" i="65" s="1"/>
  <c r="G1672" i="65"/>
  <c r="H1672" i="65" s="1"/>
  <c r="G1671" i="65"/>
  <c r="H1671" i="65" s="1"/>
  <c r="G1670" i="65"/>
  <c r="H1670" i="65" s="1"/>
  <c r="G1669" i="65"/>
  <c r="H1669" i="65" s="1"/>
  <c r="G1668" i="65"/>
  <c r="H1668" i="65" s="1"/>
  <c r="G1667" i="65"/>
  <c r="H1667" i="65" s="1"/>
  <c r="G1666" i="65"/>
  <c r="H1666" i="65" s="1"/>
  <c r="G1665" i="65"/>
  <c r="H1665" i="65" s="1"/>
  <c r="G1664" i="65"/>
  <c r="H1664" i="65" s="1"/>
  <c r="G1466" i="65"/>
  <c r="H1466" i="65" s="1"/>
  <c r="G1465" i="65"/>
  <c r="H1465" i="65" s="1"/>
  <c r="G1464" i="65"/>
  <c r="H1464" i="65" s="1"/>
  <c r="G1463" i="65"/>
  <c r="H1463" i="65" s="1"/>
  <c r="G1462" i="65"/>
  <c r="H1462" i="65" s="1"/>
  <c r="G1459" i="65"/>
  <c r="H1459" i="65" s="1"/>
  <c r="G1458" i="65"/>
  <c r="H1458" i="65" s="1"/>
  <c r="G1457" i="65"/>
  <c r="H1457" i="65" s="1"/>
  <c r="G1456" i="65"/>
  <c r="H1456" i="65" s="1"/>
  <c r="G1455" i="65"/>
  <c r="H1455" i="65" s="1"/>
  <c r="G1454" i="65"/>
  <c r="H1454" i="65" s="1"/>
  <c r="G1453" i="65"/>
  <c r="H1453" i="65" s="1"/>
  <c r="G1452" i="65"/>
  <c r="H1452" i="65" s="1"/>
  <c r="G1451" i="65"/>
  <c r="H1451" i="65" s="1"/>
  <c r="G1450" i="65"/>
  <c r="H1450" i="65" s="1"/>
  <c r="G1449" i="65"/>
  <c r="H1449" i="65" s="1"/>
  <c r="G1448" i="65"/>
  <c r="H1448" i="65" s="1"/>
  <c r="G1446" i="65"/>
  <c r="H1446" i="65" s="1"/>
  <c r="G1445" i="65"/>
  <c r="H1445" i="65" s="1"/>
  <c r="G1444" i="65"/>
  <c r="H1444" i="65" s="1"/>
  <c r="G1443" i="65"/>
  <c r="H1443" i="65" s="1"/>
  <c r="G1442" i="65"/>
  <c r="H1442" i="65" s="1"/>
  <c r="G1441" i="65"/>
  <c r="H1441" i="65" s="1"/>
  <c r="G1440" i="65"/>
  <c r="H1440" i="65" s="1"/>
  <c r="G1439" i="65"/>
  <c r="H1439" i="65" s="1"/>
  <c r="G1328" i="65"/>
  <c r="H1328" i="65" s="1"/>
  <c r="G1326" i="65"/>
  <c r="H1326" i="65" s="1"/>
  <c r="G1139" i="65"/>
  <c r="H1139" i="65" s="1"/>
  <c r="G1063" i="65"/>
  <c r="H1063" i="65" s="1"/>
  <c r="G952" i="65"/>
  <c r="H952" i="65" s="1"/>
  <c r="G45" i="7"/>
  <c r="F60" i="62"/>
  <c r="F59" i="62"/>
  <c r="F58" i="62"/>
  <c r="F57" i="62"/>
  <c r="F56" i="62"/>
  <c r="F55" i="62"/>
  <c r="F54" i="62"/>
  <c r="F53" i="62"/>
  <c r="F52" i="62"/>
  <c r="F51" i="62"/>
  <c r="F50" i="62"/>
  <c r="F49" i="62"/>
  <c r="F48" i="62"/>
  <c r="F47" i="62"/>
  <c r="F46" i="62"/>
  <c r="F45" i="62"/>
  <c r="F44" i="62"/>
  <c r="F43" i="62"/>
  <c r="F42" i="62"/>
  <c r="F425" i="4"/>
  <c r="G425" i="4" s="1"/>
  <c r="F424" i="4"/>
  <c r="G424" i="4" s="1"/>
  <c r="F423" i="4"/>
  <c r="G423" i="4" s="1"/>
  <c r="F422" i="4"/>
  <c r="G422" i="4" s="1"/>
  <c r="F421" i="4"/>
  <c r="G421" i="4" s="1"/>
  <c r="F420" i="4"/>
  <c r="G420" i="4" s="1"/>
  <c r="F418" i="4"/>
  <c r="G418" i="4" s="1"/>
  <c r="F417" i="4"/>
  <c r="G417" i="4" s="1"/>
  <c r="F416" i="4"/>
  <c r="G416" i="4" s="1"/>
  <c r="F415" i="4"/>
  <c r="G415" i="4" s="1"/>
  <c r="F414" i="4"/>
  <c r="G414" i="4" s="1"/>
  <c r="F413" i="4"/>
  <c r="G413" i="4" s="1"/>
  <c r="F412" i="4"/>
  <c r="G412" i="4" s="1"/>
  <c r="F411" i="4"/>
  <c r="G411" i="4" s="1"/>
  <c r="F409" i="4"/>
  <c r="G409" i="4" s="1"/>
  <c r="F408" i="4"/>
  <c r="G408" i="4" s="1"/>
  <c r="F407" i="4"/>
  <c r="G407" i="4" s="1"/>
  <c r="F406" i="4"/>
  <c r="G406" i="4" s="1"/>
  <c r="F405" i="4"/>
  <c r="G405" i="4" s="1"/>
  <c r="F402" i="4"/>
  <c r="G402" i="4" s="1"/>
  <c r="F401" i="4"/>
  <c r="G401" i="4" s="1"/>
  <c r="F400" i="4"/>
  <c r="G400" i="4" s="1"/>
  <c r="F399" i="4"/>
  <c r="G399" i="4" s="1"/>
  <c r="F398" i="4"/>
  <c r="G398" i="4" s="1"/>
  <c r="F397" i="4"/>
  <c r="G397" i="4" s="1"/>
  <c r="F395" i="4"/>
  <c r="G395" i="4" s="1"/>
  <c r="F394" i="4"/>
  <c r="G394" i="4" s="1"/>
  <c r="F393" i="4"/>
  <c r="G393" i="4" s="1"/>
  <c r="F390" i="4"/>
  <c r="G390" i="4" s="1"/>
  <c r="F389" i="4"/>
  <c r="G389" i="4" s="1"/>
  <c r="F388" i="4"/>
  <c r="G388" i="4" s="1"/>
  <c r="F387" i="4"/>
  <c r="G387" i="4" s="1"/>
  <c r="F386" i="4"/>
  <c r="G386" i="4" s="1"/>
  <c r="F385" i="4"/>
  <c r="G385" i="4" s="1"/>
  <c r="F384" i="4"/>
  <c r="G384" i="4" s="1"/>
  <c r="F383" i="4"/>
  <c r="G383" i="4" s="1"/>
  <c r="F382" i="4"/>
  <c r="G382" i="4" s="1"/>
  <c r="F381" i="4"/>
  <c r="G381" i="4" s="1"/>
  <c r="F380" i="4"/>
  <c r="G380" i="4" s="1"/>
  <c r="F379" i="4"/>
  <c r="G379" i="4" s="1"/>
  <c r="F378" i="4"/>
  <c r="G378" i="4" s="1"/>
  <c r="F376" i="4"/>
  <c r="G376" i="4" s="1"/>
  <c r="F375" i="4"/>
  <c r="G375" i="4" s="1"/>
  <c r="F374" i="4"/>
  <c r="G374" i="4" s="1"/>
  <c r="F373" i="4"/>
  <c r="G373" i="4" s="1"/>
  <c r="F372" i="4"/>
  <c r="G372" i="4" s="1"/>
  <c r="F371" i="4"/>
  <c r="G371" i="4" s="1"/>
  <c r="F370" i="4"/>
  <c r="G370" i="4" s="1"/>
  <c r="F369" i="4"/>
  <c r="G369" i="4" s="1"/>
  <c r="F368" i="4"/>
  <c r="G368" i="4" s="1"/>
  <c r="F367" i="4"/>
  <c r="G367" i="4" s="1"/>
  <c r="F366" i="4"/>
  <c r="G366" i="4" s="1"/>
  <c r="F365" i="4"/>
  <c r="G365" i="4" s="1"/>
  <c r="F362" i="4"/>
  <c r="G362" i="4" s="1"/>
  <c r="F361" i="4"/>
  <c r="G361" i="4" s="1"/>
  <c r="F360" i="4"/>
  <c r="G360" i="4" s="1"/>
  <c r="F359" i="4"/>
  <c r="G359" i="4" s="1"/>
  <c r="F358" i="4"/>
  <c r="G358" i="4" s="1"/>
  <c r="F357" i="4"/>
  <c r="G357" i="4" s="1"/>
  <c r="F356" i="4"/>
  <c r="G356" i="4" s="1"/>
  <c r="F355" i="4"/>
  <c r="G355" i="4" s="1"/>
  <c r="F354" i="4"/>
  <c r="G354" i="4" s="1"/>
  <c r="F353" i="4"/>
  <c r="G353" i="4" s="1"/>
  <c r="F352" i="4"/>
  <c r="G352" i="4" s="1"/>
  <c r="F351" i="4"/>
  <c r="G351" i="4" s="1"/>
  <c r="F350" i="4"/>
  <c r="G350" i="4" s="1"/>
  <c r="F348" i="4"/>
  <c r="G348" i="4" s="1"/>
  <c r="F347" i="4"/>
  <c r="G347" i="4" s="1"/>
  <c r="F346" i="4"/>
  <c r="G346" i="4" s="1"/>
  <c r="F345" i="4"/>
  <c r="G345" i="4" s="1"/>
  <c r="F344" i="4"/>
  <c r="G344" i="4" s="1"/>
  <c r="F343" i="4"/>
  <c r="G343" i="4" s="1"/>
  <c r="F342" i="4"/>
  <c r="G342" i="4" s="1"/>
  <c r="F341" i="4"/>
  <c r="G341" i="4" s="1"/>
  <c r="F340" i="4"/>
  <c r="G340" i="4" s="1"/>
  <c r="F339" i="4"/>
  <c r="G339" i="4" s="1"/>
  <c r="F338" i="4"/>
  <c r="G338" i="4" s="1"/>
  <c r="F337" i="4"/>
  <c r="G337" i="4" s="1"/>
  <c r="F336" i="4"/>
  <c r="G336" i="4" s="1"/>
  <c r="F335" i="4"/>
  <c r="G335" i="4" s="1"/>
  <c r="F334" i="4"/>
  <c r="G334" i="4" s="1"/>
  <c r="F333" i="4"/>
  <c r="G333" i="4" s="1"/>
  <c r="F332" i="4"/>
  <c r="G332" i="4" s="1"/>
  <c r="F331" i="4"/>
  <c r="G331" i="4" s="1"/>
  <c r="F330" i="4"/>
  <c r="G330" i="4" s="1"/>
  <c r="F328" i="4"/>
  <c r="G328" i="4" s="1"/>
  <c r="F327" i="4"/>
  <c r="G327" i="4" s="1"/>
  <c r="F326" i="4"/>
  <c r="G326" i="4" s="1"/>
  <c r="F325" i="4"/>
  <c r="G325" i="4" s="1"/>
  <c r="F324" i="4"/>
  <c r="G324" i="4" s="1"/>
  <c r="F323" i="4"/>
  <c r="G323" i="4" s="1"/>
  <c r="F322" i="4"/>
  <c r="G322" i="4" s="1"/>
  <c r="F321" i="4"/>
  <c r="G321" i="4" s="1"/>
  <c r="F320" i="4"/>
  <c r="G320" i="4" s="1"/>
  <c r="F319" i="4"/>
  <c r="G319" i="4" s="1"/>
  <c r="F318" i="4"/>
  <c r="G318" i="4" s="1"/>
  <c r="F317" i="4"/>
  <c r="G317" i="4" s="1"/>
  <c r="F316" i="4"/>
  <c r="G316" i="4" s="1"/>
  <c r="F315" i="4"/>
  <c r="G315" i="4" s="1"/>
  <c r="F313" i="4"/>
  <c r="G313" i="4" s="1"/>
  <c r="F312" i="4"/>
  <c r="G312" i="4" s="1"/>
  <c r="F311" i="4"/>
  <c r="G311" i="4" s="1"/>
  <c r="F309" i="4"/>
  <c r="G309" i="4" s="1"/>
  <c r="F308" i="4"/>
  <c r="G308" i="4" s="1"/>
  <c r="F307" i="4"/>
  <c r="G307" i="4" s="1"/>
  <c r="F306" i="4"/>
  <c r="G306" i="4" s="1"/>
  <c r="F305" i="4"/>
  <c r="G305" i="4" s="1"/>
  <c r="F304" i="4"/>
  <c r="G304" i="4" s="1"/>
  <c r="F303" i="4"/>
  <c r="G303" i="4" s="1"/>
  <c r="F302" i="4"/>
  <c r="G302" i="4" s="1"/>
  <c r="F301" i="4"/>
  <c r="G301" i="4" s="1"/>
  <c r="F298" i="4"/>
  <c r="G298" i="4" s="1"/>
  <c r="F297" i="4"/>
  <c r="G297" i="4" s="1"/>
  <c r="F296" i="4"/>
  <c r="G296" i="4" s="1"/>
  <c r="F295" i="4"/>
  <c r="G295" i="4" s="1"/>
  <c r="F294" i="4"/>
  <c r="G294" i="4" s="1"/>
  <c r="F293" i="4"/>
  <c r="G293" i="4" s="1"/>
  <c r="F292" i="4"/>
  <c r="G292" i="4" s="1"/>
  <c r="F291" i="4"/>
  <c r="G291" i="4" s="1"/>
  <c r="F290" i="4"/>
  <c r="G290" i="4" s="1"/>
  <c r="F289" i="4"/>
  <c r="G289" i="4" s="1"/>
  <c r="F288" i="4"/>
  <c r="G288" i="4" s="1"/>
  <c r="F287" i="4"/>
  <c r="G287" i="4" s="1"/>
  <c r="F286" i="4"/>
  <c r="G286" i="4" s="1"/>
  <c r="F285" i="4"/>
  <c r="G285" i="4" s="1"/>
  <c r="F284" i="4"/>
  <c r="G284" i="4" s="1"/>
  <c r="F283" i="4"/>
  <c r="G283" i="4" s="1"/>
  <c r="F282" i="4"/>
  <c r="G282" i="4" s="1"/>
  <c r="F281" i="4"/>
  <c r="G281" i="4" s="1"/>
  <c r="F280" i="4"/>
  <c r="G280" i="4" s="1"/>
  <c r="F279" i="4"/>
  <c r="G279" i="4" s="1"/>
  <c r="F277" i="4"/>
  <c r="G277" i="4" s="1"/>
  <c r="F276" i="4"/>
  <c r="G276" i="4" s="1"/>
  <c r="F274" i="4"/>
  <c r="G274" i="4" s="1"/>
  <c r="F273" i="4"/>
  <c r="G273" i="4" s="1"/>
  <c r="F272" i="4"/>
  <c r="G272" i="4" s="1"/>
  <c r="F271" i="4"/>
  <c r="G271" i="4" s="1"/>
  <c r="F270" i="4"/>
  <c r="G270" i="4" s="1"/>
  <c r="F269" i="4"/>
  <c r="G269" i="4" s="1"/>
  <c r="F268" i="4"/>
  <c r="G268" i="4" s="1"/>
  <c r="F267" i="4"/>
  <c r="G267" i="4" s="1"/>
  <c r="F266" i="4"/>
  <c r="G266" i="4" s="1"/>
  <c r="F265" i="4"/>
  <c r="G265" i="4" s="1"/>
  <c r="F264" i="4"/>
  <c r="G264" i="4" s="1"/>
  <c r="F263" i="4"/>
  <c r="G263" i="4" s="1"/>
  <c r="F262" i="4"/>
  <c r="G262" i="4" s="1"/>
  <c r="F261" i="4"/>
  <c r="G261" i="4" s="1"/>
  <c r="F260" i="4"/>
  <c r="G260" i="4" s="1"/>
  <c r="F259" i="4"/>
  <c r="G259" i="4" s="1"/>
  <c r="F258" i="4"/>
  <c r="G258" i="4" s="1"/>
  <c r="F257" i="4"/>
  <c r="G257" i="4" s="1"/>
  <c r="F256" i="4"/>
  <c r="G256" i="4" s="1"/>
  <c r="F255" i="4"/>
  <c r="G255" i="4" s="1"/>
  <c r="F254" i="4"/>
  <c r="G254" i="4" s="1"/>
  <c r="F253" i="4"/>
  <c r="G253" i="4" s="1"/>
  <c r="F252" i="4"/>
  <c r="G252" i="4" s="1"/>
  <c r="F249" i="4"/>
  <c r="G249" i="4" s="1"/>
  <c r="F248" i="4"/>
  <c r="G248" i="4" s="1"/>
  <c r="F247" i="4"/>
  <c r="G247" i="4" s="1"/>
  <c r="F246" i="4"/>
  <c r="G246" i="4" s="1"/>
  <c r="F245" i="4"/>
  <c r="G245" i="4" s="1"/>
  <c r="F244" i="4"/>
  <c r="G244" i="4" s="1"/>
  <c r="F243" i="4"/>
  <c r="G243" i="4" s="1"/>
  <c r="F242" i="4"/>
  <c r="G242" i="4" s="1"/>
  <c r="F241" i="4"/>
  <c r="G241" i="4" s="1"/>
  <c r="F240" i="4"/>
  <c r="G240" i="4" s="1"/>
  <c r="F238" i="4"/>
  <c r="G238" i="4" s="1"/>
  <c r="F237" i="4"/>
  <c r="G237" i="4" s="1"/>
  <c r="F236" i="4"/>
  <c r="G236" i="4" s="1"/>
  <c r="F235" i="4"/>
  <c r="G235" i="4" s="1"/>
  <c r="F234" i="4"/>
  <c r="G234" i="4" s="1"/>
  <c r="F233" i="4"/>
  <c r="G233" i="4" s="1"/>
  <c r="F232" i="4"/>
  <c r="G232" i="4" s="1"/>
  <c r="F231" i="4"/>
  <c r="G231" i="4" s="1"/>
  <c r="F230" i="4"/>
  <c r="G230" i="4" s="1"/>
  <c r="F229" i="4"/>
  <c r="G229" i="4" s="1"/>
  <c r="F228" i="4"/>
  <c r="G228" i="4" s="1"/>
  <c r="F227" i="4"/>
  <c r="G227" i="4" s="1"/>
  <c r="F226" i="4"/>
  <c r="G226" i="4" s="1"/>
  <c r="F225" i="4"/>
  <c r="G225" i="4" s="1"/>
  <c r="F224" i="4"/>
  <c r="G224" i="4" s="1"/>
  <c r="F223" i="4"/>
  <c r="G223" i="4" s="1"/>
  <c r="F222" i="4"/>
  <c r="G222" i="4" s="1"/>
  <c r="F221" i="4"/>
  <c r="G221" i="4" s="1"/>
  <c r="F220" i="4"/>
  <c r="G220" i="4" s="1"/>
  <c r="F218" i="4"/>
  <c r="G218" i="4" s="1"/>
  <c r="F217" i="4"/>
  <c r="G217" i="4" s="1"/>
  <c r="F216" i="4"/>
  <c r="G216" i="4" s="1"/>
  <c r="F215" i="4"/>
  <c r="G215" i="4" s="1"/>
  <c r="F214" i="4"/>
  <c r="G214" i="4" s="1"/>
  <c r="F213" i="4"/>
  <c r="G213" i="4" s="1"/>
  <c r="F212" i="4"/>
  <c r="G212" i="4" s="1"/>
  <c r="F211" i="4"/>
  <c r="G211" i="4" s="1"/>
  <c r="F210" i="4"/>
  <c r="G210" i="4" s="1"/>
  <c r="F208" i="4"/>
  <c r="G208" i="4" s="1"/>
  <c r="F207" i="4"/>
  <c r="G207" i="4" s="1"/>
  <c r="F206" i="4"/>
  <c r="G206" i="4" s="1"/>
  <c r="F205" i="4"/>
  <c r="G205" i="4" s="1"/>
  <c r="F204" i="4"/>
  <c r="G204" i="4" s="1"/>
  <c r="F203" i="4"/>
  <c r="G203" i="4" s="1"/>
  <c r="F202" i="4"/>
  <c r="G202" i="4" s="1"/>
  <c r="F201" i="4"/>
  <c r="G201" i="4" s="1"/>
  <c r="F200" i="4"/>
  <c r="G200" i="4" s="1"/>
  <c r="F199" i="4"/>
  <c r="G199" i="4" s="1"/>
  <c r="F198" i="4"/>
  <c r="G198" i="4" s="1"/>
  <c r="F197" i="4"/>
  <c r="G197" i="4" s="1"/>
  <c r="F196" i="4"/>
  <c r="G196" i="4" s="1"/>
  <c r="F195" i="4"/>
  <c r="G195" i="4" s="1"/>
  <c r="F194" i="4"/>
  <c r="G194" i="4" s="1"/>
  <c r="F193" i="4"/>
  <c r="G193" i="4" s="1"/>
  <c r="F192" i="4"/>
  <c r="G192" i="4" s="1"/>
  <c r="F191" i="4"/>
  <c r="G191" i="4" s="1"/>
  <c r="F190" i="4"/>
  <c r="G190" i="4" s="1"/>
  <c r="F189" i="4"/>
  <c r="G189" i="4" s="1"/>
  <c r="F188" i="4"/>
  <c r="G188" i="4" s="1"/>
  <c r="F187" i="4"/>
  <c r="G187" i="4" s="1"/>
  <c r="F186" i="4"/>
  <c r="G186" i="4" s="1"/>
  <c r="F185" i="4"/>
  <c r="G185" i="4" s="1"/>
  <c r="F184" i="4"/>
  <c r="G184" i="4" s="1"/>
  <c r="F183" i="4"/>
  <c r="G183" i="4" s="1"/>
  <c r="F182" i="4"/>
  <c r="G182" i="4" s="1"/>
  <c r="F181" i="4"/>
  <c r="G181" i="4" s="1"/>
  <c r="F180" i="4"/>
  <c r="G180" i="4" s="1"/>
  <c r="F179" i="4"/>
  <c r="G179" i="4" s="1"/>
  <c r="F178" i="4"/>
  <c r="G178" i="4" s="1"/>
  <c r="F177" i="4"/>
  <c r="G177" i="4" s="1"/>
  <c r="F174" i="4"/>
  <c r="G174" i="4" s="1"/>
  <c r="F173" i="4"/>
  <c r="G173" i="4" s="1"/>
  <c r="F172" i="4"/>
  <c r="G172" i="4" s="1"/>
  <c r="F171" i="4"/>
  <c r="G171" i="4" s="1"/>
  <c r="F170" i="4"/>
  <c r="G170" i="4" s="1"/>
  <c r="F169" i="4"/>
  <c r="G169" i="4" s="1"/>
  <c r="F168" i="4"/>
  <c r="G168" i="4" s="1"/>
  <c r="F167" i="4"/>
  <c r="G167" i="4" s="1"/>
  <c r="F166" i="4"/>
  <c r="G166" i="4" s="1"/>
  <c r="F165" i="4"/>
  <c r="G165" i="4" s="1"/>
  <c r="F164" i="4"/>
  <c r="G164" i="4" s="1"/>
  <c r="F163" i="4"/>
  <c r="G163" i="4" s="1"/>
  <c r="F162" i="4"/>
  <c r="G162" i="4" s="1"/>
  <c r="F161" i="4"/>
  <c r="G161" i="4" s="1"/>
  <c r="F160" i="4"/>
  <c r="G160" i="4" s="1"/>
  <c r="F159" i="4"/>
  <c r="G159" i="4" s="1"/>
  <c r="F158" i="4"/>
  <c r="G158" i="4" s="1"/>
  <c r="F157" i="4"/>
  <c r="G157" i="4" s="1"/>
  <c r="F156" i="4"/>
  <c r="G156" i="4" s="1"/>
  <c r="F155" i="4"/>
  <c r="G155" i="4" s="1"/>
  <c r="F154" i="4"/>
  <c r="G154" i="4" s="1"/>
  <c r="F153" i="4"/>
  <c r="G153" i="4" s="1"/>
  <c r="F152" i="4"/>
  <c r="G152" i="4" s="1"/>
  <c r="F150" i="4"/>
  <c r="G150" i="4" s="1"/>
  <c r="F149" i="4"/>
  <c r="G149" i="4" s="1"/>
  <c r="F147" i="4"/>
  <c r="G147" i="4" s="1"/>
  <c r="F146" i="4"/>
  <c r="G146" i="4" s="1"/>
  <c r="F145" i="4"/>
  <c r="G145" i="4" s="1"/>
  <c r="F144" i="4"/>
  <c r="G144" i="4" s="1"/>
  <c r="F143" i="4"/>
  <c r="G143" i="4" s="1"/>
  <c r="F142" i="4"/>
  <c r="G142" i="4" s="1"/>
  <c r="F141" i="4"/>
  <c r="G141" i="4" s="1"/>
  <c r="F140" i="4"/>
  <c r="G140" i="4" s="1"/>
  <c r="F139" i="4"/>
  <c r="G139" i="4" s="1"/>
  <c r="F137" i="4"/>
  <c r="G137" i="4" s="1"/>
  <c r="F136" i="4"/>
  <c r="G136" i="4" s="1"/>
  <c r="F135" i="4"/>
  <c r="G135" i="4" s="1"/>
  <c r="F134" i="4"/>
  <c r="G134" i="4" s="1"/>
  <c r="F133" i="4"/>
  <c r="G133" i="4" s="1"/>
  <c r="F132" i="4"/>
  <c r="G132" i="4" s="1"/>
  <c r="F131" i="4"/>
  <c r="G131" i="4" s="1"/>
  <c r="F130" i="4"/>
  <c r="G130" i="4" s="1"/>
  <c r="F129" i="4"/>
  <c r="G129" i="4" s="1"/>
  <c r="F128" i="4"/>
  <c r="G128" i="4" s="1"/>
  <c r="F127" i="4"/>
  <c r="G127" i="4" s="1"/>
  <c r="F126" i="4"/>
  <c r="G126" i="4" s="1"/>
  <c r="F124" i="4"/>
  <c r="G124" i="4" s="1"/>
  <c r="F123" i="4"/>
  <c r="G123" i="4" s="1"/>
  <c r="F122" i="4"/>
  <c r="G122" i="4" s="1"/>
  <c r="F121" i="4"/>
  <c r="G121" i="4" s="1"/>
  <c r="F119" i="4"/>
  <c r="G119" i="4" s="1"/>
  <c r="F118" i="4"/>
  <c r="G118" i="4" s="1"/>
  <c r="F116" i="4"/>
  <c r="G116" i="4" s="1"/>
  <c r="F115" i="4"/>
  <c r="G115" i="4" s="1"/>
  <c r="F112" i="4"/>
  <c r="G112" i="4" s="1"/>
  <c r="F111" i="4"/>
  <c r="G111" i="4" s="1"/>
  <c r="F110" i="4"/>
  <c r="G110" i="4" s="1"/>
  <c r="F109" i="4"/>
  <c r="G109" i="4" s="1"/>
  <c r="F108" i="4"/>
  <c r="G108" i="4" s="1"/>
  <c r="F106" i="4"/>
  <c r="G106" i="4" s="1"/>
  <c r="F105" i="4"/>
  <c r="G105" i="4" s="1"/>
  <c r="F104" i="4"/>
  <c r="G104" i="4" s="1"/>
  <c r="F103" i="4"/>
  <c r="G103" i="4" s="1"/>
  <c r="F101" i="4"/>
  <c r="G101" i="4" s="1"/>
  <c r="F99" i="4"/>
  <c r="G99" i="4" s="1"/>
  <c r="F98" i="4"/>
  <c r="G98" i="4" s="1"/>
  <c r="F97" i="4"/>
  <c r="G97" i="4" s="1"/>
  <c r="F96" i="4"/>
  <c r="G96" i="4" s="1"/>
  <c r="F95" i="4"/>
  <c r="G95" i="4" s="1"/>
  <c r="F94" i="4"/>
  <c r="G94" i="4" s="1"/>
  <c r="F93" i="4"/>
  <c r="G93" i="4" s="1"/>
  <c r="F92" i="4"/>
  <c r="G92" i="4" s="1"/>
  <c r="F91" i="4"/>
  <c r="G91" i="4" s="1"/>
  <c r="F90" i="4"/>
  <c r="G90" i="4" s="1"/>
  <c r="F89" i="4"/>
  <c r="G89" i="4" s="1"/>
  <c r="F88" i="4"/>
  <c r="G88" i="4" s="1"/>
  <c r="F87" i="4"/>
  <c r="G87" i="4" s="1"/>
  <c r="F86" i="4"/>
  <c r="G86" i="4" s="1"/>
  <c r="F85" i="4"/>
  <c r="G85" i="4" s="1"/>
  <c r="F84" i="4"/>
  <c r="G84" i="4" s="1"/>
  <c r="F82" i="4"/>
  <c r="G82" i="4" s="1"/>
  <c r="F81" i="4"/>
  <c r="G81" i="4" s="1"/>
  <c r="F80" i="4"/>
  <c r="G80" i="4" s="1"/>
  <c r="F79" i="4"/>
  <c r="G79" i="4" s="1"/>
  <c r="F78" i="4"/>
  <c r="G78" i="4" s="1"/>
  <c r="F77" i="4"/>
  <c r="G77" i="4" s="1"/>
  <c r="F76" i="4"/>
  <c r="G76" i="4" s="1"/>
  <c r="F75" i="4"/>
  <c r="G75" i="4" s="1"/>
  <c r="F74" i="4"/>
  <c r="G74" i="4" s="1"/>
  <c r="F73" i="4"/>
  <c r="G73" i="4" s="1"/>
  <c r="F72" i="4"/>
  <c r="G72" i="4" s="1"/>
  <c r="F71" i="4"/>
  <c r="G71" i="4" s="1"/>
  <c r="F70" i="4"/>
  <c r="G70" i="4" s="1"/>
  <c r="F69" i="4"/>
  <c r="G69" i="4" s="1"/>
  <c r="F68" i="4"/>
  <c r="G68" i="4" s="1"/>
  <c r="F67" i="4"/>
  <c r="G67" i="4" s="1"/>
  <c r="F65" i="4"/>
  <c r="G65" i="4" s="1"/>
  <c r="F64" i="4"/>
  <c r="G64" i="4" s="1"/>
  <c r="F63" i="4"/>
  <c r="G63" i="4" s="1"/>
  <c r="F62" i="4"/>
  <c r="G62" i="4" s="1"/>
  <c r="F61" i="4"/>
  <c r="G61" i="4" s="1"/>
  <c r="F60" i="4"/>
  <c r="G60" i="4" s="1"/>
  <c r="F58" i="4"/>
  <c r="G58" i="4" s="1"/>
  <c r="F57" i="4"/>
  <c r="G57" i="4" s="1"/>
  <c r="F56" i="4"/>
  <c r="G56" i="4" s="1"/>
  <c r="F55" i="4"/>
  <c r="G55" i="4" s="1"/>
  <c r="F53" i="4"/>
  <c r="G53" i="4" s="1"/>
  <c r="F52" i="4"/>
  <c r="G52" i="4" s="1"/>
  <c r="F51" i="4"/>
  <c r="G51" i="4" s="1"/>
  <c r="F50" i="4"/>
  <c r="G50" i="4" s="1"/>
  <c r="F49" i="4"/>
  <c r="G49" i="4" s="1"/>
  <c r="F48" i="4"/>
  <c r="G48" i="4" s="1"/>
  <c r="F46" i="4"/>
  <c r="G46" i="4" s="1"/>
  <c r="F45" i="4"/>
  <c r="G45" i="4" s="1"/>
  <c r="F44" i="4"/>
  <c r="G44" i="4" s="1"/>
  <c r="F43" i="4"/>
  <c r="G43" i="4" s="1"/>
  <c r="F42" i="4"/>
  <c r="G42" i="4" s="1"/>
  <c r="F41" i="4"/>
  <c r="G41" i="4" s="1"/>
  <c r="F40" i="4"/>
  <c r="G40" i="4" s="1"/>
  <c r="F39" i="4"/>
  <c r="G39" i="4" s="1"/>
  <c r="F38" i="4"/>
  <c r="G38" i="4" s="1"/>
  <c r="F37" i="4"/>
  <c r="G37" i="4" s="1"/>
  <c r="F35" i="4"/>
  <c r="G35" i="4" s="1"/>
  <c r="F34" i="4"/>
  <c r="G34" i="4" s="1"/>
  <c r="F33" i="4"/>
  <c r="G33" i="4" s="1"/>
  <c r="F31" i="4"/>
  <c r="G31" i="4" s="1"/>
  <c r="F30" i="4"/>
  <c r="G30" i="4" s="1"/>
  <c r="F29" i="4"/>
  <c r="G29" i="4" s="1"/>
  <c r="F28" i="4"/>
  <c r="G28" i="4" s="1"/>
  <c r="F27" i="4"/>
  <c r="G27" i="4" s="1"/>
  <c r="F26" i="4"/>
  <c r="G26" i="4" s="1"/>
  <c r="F25" i="4"/>
  <c r="G25" i="4" s="1"/>
  <c r="F24" i="4"/>
  <c r="G24" i="4" s="1"/>
  <c r="F23" i="4"/>
  <c r="G23" i="4" s="1"/>
  <c r="F22" i="4"/>
  <c r="G22" i="4" s="1"/>
  <c r="F21" i="4"/>
  <c r="G21" i="4" s="1"/>
  <c r="F20" i="4"/>
  <c r="G20" i="4" s="1"/>
  <c r="F19" i="4"/>
  <c r="G19" i="4" s="1"/>
  <c r="F18" i="4"/>
  <c r="G18" i="4" s="1"/>
  <c r="F17" i="4"/>
  <c r="G17" i="4" s="1"/>
  <c r="F15" i="4"/>
  <c r="G15" i="4" s="1"/>
  <c r="F14" i="4"/>
  <c r="G14" i="4" s="1"/>
  <c r="F13" i="4"/>
  <c r="G13" i="4" s="1"/>
  <c r="F12" i="4"/>
  <c r="G12" i="4" s="1"/>
  <c r="G11" i="4"/>
  <c r="F11" i="4"/>
  <c r="H117" i="85"/>
  <c r="G117" i="85"/>
  <c r="H115" i="85"/>
  <c r="G115" i="85"/>
  <c r="H114" i="85"/>
  <c r="G114" i="85"/>
  <c r="H113" i="85"/>
  <c r="G113" i="85"/>
  <c r="H112" i="85"/>
  <c r="G112" i="85"/>
  <c r="H109" i="85"/>
  <c r="G109" i="85"/>
  <c r="H108" i="85"/>
  <c r="G108" i="85"/>
  <c r="H107" i="85"/>
  <c r="G107" i="85"/>
  <c r="H106" i="85"/>
  <c r="G106" i="85"/>
  <c r="H105" i="85"/>
  <c r="G105" i="85"/>
  <c r="H104" i="85"/>
  <c r="G104" i="85"/>
  <c r="H103" i="85"/>
  <c r="G103" i="85"/>
  <c r="H102" i="85"/>
  <c r="G102" i="85"/>
  <c r="H101" i="85"/>
  <c r="G101" i="85"/>
  <c r="H100" i="85"/>
  <c r="G100" i="85"/>
  <c r="H99" i="85"/>
  <c r="G99" i="85"/>
  <c r="H98" i="85"/>
  <c r="G98" i="85"/>
  <c r="H97" i="85"/>
  <c r="G97" i="85"/>
  <c r="H96" i="85"/>
  <c r="G96" i="85"/>
  <c r="H95" i="85"/>
  <c r="G95" i="85"/>
  <c r="H94" i="85"/>
  <c r="G94" i="85"/>
  <c r="H93" i="85"/>
  <c r="G93" i="85"/>
  <c r="H92" i="85"/>
  <c r="G92" i="85"/>
  <c r="H91" i="85"/>
  <c r="G91" i="85"/>
  <c r="H90" i="85"/>
  <c r="G90" i="85"/>
  <c r="H89" i="85"/>
  <c r="G89" i="85"/>
  <c r="H88" i="85"/>
  <c r="G88" i="85"/>
  <c r="H87" i="85"/>
  <c r="G87" i="85"/>
  <c r="H86" i="85"/>
  <c r="G86" i="85"/>
  <c r="H85" i="85"/>
  <c r="G85" i="85"/>
  <c r="H84" i="85"/>
  <c r="G84" i="85"/>
  <c r="H83" i="85"/>
  <c r="G83" i="85"/>
  <c r="H82" i="85"/>
  <c r="G82" i="85"/>
  <c r="H81" i="85"/>
  <c r="G81" i="85"/>
  <c r="H80" i="85"/>
  <c r="G80" i="85"/>
  <c r="H79" i="85"/>
  <c r="G79" i="85"/>
  <c r="H78" i="85"/>
  <c r="G78" i="85"/>
  <c r="H77" i="85"/>
  <c r="G77" i="85"/>
  <c r="H76" i="85"/>
  <c r="G76" i="85"/>
  <c r="H74" i="85"/>
  <c r="G74" i="85"/>
  <c r="H73" i="85"/>
  <c r="G73" i="85"/>
  <c r="H72" i="85"/>
  <c r="G72" i="85"/>
  <c r="H71" i="85"/>
  <c r="G71" i="85"/>
  <c r="H70" i="85"/>
  <c r="G70" i="85"/>
  <c r="H67" i="85"/>
  <c r="G67" i="85"/>
  <c r="H66" i="85"/>
  <c r="G66" i="85"/>
  <c r="H65" i="85"/>
  <c r="G65" i="85"/>
  <c r="H64" i="85"/>
  <c r="G64" i="85"/>
  <c r="H63" i="85"/>
  <c r="G63" i="85"/>
  <c r="H62" i="85"/>
  <c r="G62" i="85"/>
  <c r="H61" i="85"/>
  <c r="G61" i="85"/>
  <c r="H60" i="85"/>
  <c r="G60" i="85"/>
  <c r="H59" i="85"/>
  <c r="G59" i="85"/>
  <c r="H58" i="85"/>
  <c r="G58" i="85"/>
  <c r="H57" i="85"/>
  <c r="G57" i="85"/>
  <c r="H55" i="85"/>
  <c r="G55" i="85"/>
  <c r="H54" i="85"/>
  <c r="G54" i="85"/>
  <c r="H53" i="85"/>
  <c r="G53" i="85"/>
  <c r="H51" i="85"/>
  <c r="G51" i="85"/>
  <c r="H50" i="85"/>
  <c r="G50" i="85"/>
  <c r="H48" i="85"/>
  <c r="G48" i="85"/>
  <c r="H47" i="85"/>
  <c r="G47" i="85"/>
  <c r="H46" i="85"/>
  <c r="G46" i="85"/>
  <c r="H44" i="85"/>
  <c r="G44" i="85"/>
  <c r="H43" i="85"/>
  <c r="G43" i="85"/>
  <c r="H42" i="85"/>
  <c r="G42" i="85"/>
  <c r="H41" i="85"/>
  <c r="G41" i="85"/>
  <c r="H40" i="85"/>
  <c r="G40" i="85"/>
  <c r="H39" i="85"/>
  <c r="G39" i="85"/>
  <c r="H36" i="85"/>
  <c r="G36" i="85"/>
  <c r="H35" i="85"/>
  <c r="G35" i="85"/>
  <c r="H34" i="85"/>
  <c r="G34" i="85"/>
  <c r="H33" i="85"/>
  <c r="G33" i="85"/>
  <c r="H32" i="85"/>
  <c r="G32" i="85"/>
  <c r="H31" i="85"/>
  <c r="G31" i="85"/>
  <c r="H30" i="85"/>
  <c r="G30" i="85"/>
  <c r="H29" i="85"/>
  <c r="G29" i="85"/>
  <c r="H28" i="85"/>
  <c r="G28" i="85"/>
  <c r="H27" i="85"/>
  <c r="G27" i="85"/>
  <c r="H26" i="85"/>
  <c r="G26" i="85"/>
  <c r="H25" i="85"/>
  <c r="G25" i="85"/>
  <c r="H24" i="85"/>
  <c r="G24" i="85"/>
  <c r="H23" i="85"/>
  <c r="G23" i="85"/>
  <c r="H22" i="85"/>
  <c r="G22" i="85"/>
  <c r="H21" i="85"/>
  <c r="G21" i="85"/>
  <c r="H20" i="85"/>
  <c r="G20" i="85"/>
  <c r="H19" i="85"/>
  <c r="G19" i="85"/>
  <c r="H18" i="85"/>
  <c r="G18" i="85"/>
  <c r="H17" i="85"/>
  <c r="G17" i="85"/>
  <c r="H16" i="85"/>
  <c r="G16" i="85"/>
  <c r="H15" i="85"/>
  <c r="G15" i="85"/>
  <c r="H14" i="85"/>
  <c r="G14" i="85"/>
  <c r="H13" i="85"/>
  <c r="G13" i="85"/>
  <c r="H12" i="85"/>
  <c r="G12" i="85"/>
  <c r="E33" i="22"/>
  <c r="F33" i="22" s="1"/>
  <c r="G69" i="39"/>
  <c r="G70" i="39"/>
  <c r="G71" i="39"/>
  <c r="G72" i="39"/>
  <c r="G73" i="39"/>
  <c r="G74" i="39"/>
  <c r="G75" i="39"/>
  <c r="G76" i="39"/>
  <c r="G77" i="39"/>
  <c r="G78" i="39"/>
  <c r="G100" i="21"/>
  <c r="G469" i="7"/>
  <c r="G468" i="7"/>
  <c r="G467" i="7"/>
  <c r="G466" i="7"/>
  <c r="G465" i="7"/>
  <c r="G464" i="7"/>
  <c r="G463" i="7"/>
  <c r="G462" i="7"/>
  <c r="G461" i="7"/>
  <c r="G460" i="7"/>
  <c r="G459" i="7"/>
  <c r="G458" i="7"/>
  <c r="G456" i="7"/>
  <c r="G455" i="7"/>
  <c r="G454" i="7"/>
  <c r="G453" i="7"/>
  <c r="G452" i="7"/>
  <c r="G451" i="7"/>
  <c r="G450" i="7"/>
  <c r="G449" i="7"/>
  <c r="G448" i="7"/>
  <c r="G447" i="7"/>
  <c r="G446" i="7"/>
  <c r="G445" i="7"/>
  <c r="G444" i="7"/>
  <c r="G443" i="7"/>
  <c r="G442" i="7"/>
  <c r="G142" i="7"/>
  <c r="G143" i="7"/>
  <c r="G46"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E10" i="84"/>
  <c r="E11" i="84"/>
  <c r="E12" i="84"/>
  <c r="E13" i="84"/>
  <c r="E14" i="84"/>
  <c r="E15" i="84"/>
  <c r="E16" i="84"/>
  <c r="E17" i="84"/>
  <c r="E18" i="84"/>
  <c r="E19" i="84"/>
  <c r="E20" i="84"/>
  <c r="E21" i="84"/>
  <c r="E22" i="84"/>
  <c r="E23" i="84"/>
  <c r="E24" i="84"/>
  <c r="E25" i="84"/>
  <c r="E26" i="84"/>
  <c r="E27" i="84"/>
  <c r="E28" i="84"/>
  <c r="E29" i="84"/>
  <c r="E30" i="84"/>
  <c r="E31" i="84"/>
  <c r="E32" i="84"/>
  <c r="E33" i="84"/>
  <c r="E34" i="84"/>
  <c r="E35" i="84"/>
  <c r="E36" i="84"/>
  <c r="E37" i="84"/>
  <c r="E38" i="84"/>
  <c r="E39" i="84"/>
  <c r="E40" i="84"/>
  <c r="E41" i="84"/>
  <c r="E42" i="84"/>
  <c r="E43" i="84"/>
  <c r="E44" i="84"/>
  <c r="E45" i="84"/>
  <c r="E46" i="84"/>
  <c r="E47" i="84"/>
  <c r="E48" i="84"/>
  <c r="E49" i="84"/>
  <c r="E50" i="84"/>
  <c r="E51" i="84"/>
  <c r="E52" i="84"/>
  <c r="E53" i="84"/>
  <c r="E54" i="84"/>
  <c r="E55" i="84"/>
  <c r="E9" i="84"/>
  <c r="E63" i="83"/>
  <c r="E10" i="82"/>
  <c r="E11" i="82"/>
  <c r="E12" i="82"/>
  <c r="E13" i="82"/>
  <c r="E14" i="82"/>
  <c r="E15" i="82"/>
  <c r="E16" i="82"/>
  <c r="E17" i="82"/>
  <c r="E18" i="82"/>
  <c r="E19" i="82"/>
  <c r="E20" i="82"/>
  <c r="E21" i="82"/>
  <c r="E22" i="82"/>
  <c r="E23" i="82"/>
  <c r="E24" i="82"/>
  <c r="E25" i="82"/>
  <c r="E26" i="82"/>
  <c r="E27" i="82"/>
  <c r="E28" i="82"/>
  <c r="E29" i="82"/>
  <c r="E30" i="82"/>
  <c r="E31" i="82"/>
  <c r="E32" i="82"/>
  <c r="E33" i="82"/>
  <c r="E34" i="82"/>
  <c r="E35" i="82"/>
  <c r="E36" i="82"/>
  <c r="E37" i="82"/>
  <c r="E38" i="82"/>
  <c r="E39" i="82"/>
  <c r="E40" i="82"/>
  <c r="E41" i="82"/>
  <c r="E42" i="82"/>
  <c r="E43" i="82"/>
  <c r="E44" i="82"/>
  <c r="E45" i="82"/>
  <c r="E46" i="82"/>
  <c r="E47" i="82"/>
  <c r="E48" i="82"/>
  <c r="E49" i="82"/>
  <c r="E50" i="82"/>
  <c r="E51" i="82"/>
  <c r="E52" i="82"/>
  <c r="E53" i="82"/>
  <c r="E54" i="82"/>
  <c r="E5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3" i="82"/>
  <c r="E84" i="82"/>
  <c r="E85" i="82"/>
  <c r="E86" i="82"/>
  <c r="E87" i="82"/>
  <c r="E88" i="82"/>
  <c r="E89" i="82"/>
  <c r="E90" i="82"/>
  <c r="E91" i="82"/>
  <c r="E92" i="82"/>
  <c r="E93" i="82"/>
  <c r="E94" i="82"/>
  <c r="E95" i="82"/>
  <c r="E96" i="82"/>
  <c r="E97" i="82"/>
  <c r="E98" i="82"/>
  <c r="E99" i="82"/>
  <c r="E100" i="82"/>
  <c r="E101" i="82"/>
  <c r="E102" i="82"/>
  <c r="E103" i="82"/>
  <c r="E104" i="82"/>
  <c r="E105" i="82"/>
  <c r="E106" i="82"/>
  <c r="E107" i="82"/>
  <c r="E108" i="82"/>
  <c r="E109" i="82"/>
  <c r="E110" i="82"/>
  <c r="E111" i="82"/>
  <c r="E112" i="82"/>
  <c r="E113" i="82"/>
  <c r="E114" i="82"/>
  <c r="E115" i="82"/>
  <c r="E116" i="82"/>
  <c r="E117" i="82"/>
  <c r="E118" i="82"/>
  <c r="E119" i="82"/>
  <c r="E120" i="82"/>
  <c r="E121" i="82"/>
  <c r="E122" i="82"/>
  <c r="E123" i="82"/>
  <c r="E124" i="82"/>
  <c r="E125" i="82"/>
  <c r="E126" i="82"/>
  <c r="E127" i="82"/>
  <c r="E128" i="82"/>
  <c r="E129" i="82"/>
  <c r="E130" i="82"/>
  <c r="E131" i="82"/>
  <c r="E132" i="82"/>
  <c r="E133" i="82"/>
  <c r="E134" i="82"/>
  <c r="E135" i="82"/>
  <c r="E136" i="82"/>
  <c r="E137" i="82"/>
  <c r="E138" i="82"/>
  <c r="E139" i="82"/>
  <c r="E140" i="82"/>
  <c r="E141" i="82"/>
  <c r="E142" i="82"/>
  <c r="E143" i="82"/>
  <c r="E144" i="82"/>
  <c r="E145" i="82"/>
  <c r="E146" i="82"/>
  <c r="E147" i="82"/>
  <c r="E148" i="82"/>
  <c r="E149" i="82"/>
  <c r="E150" i="82"/>
  <c r="E151" i="82"/>
  <c r="E152" i="82"/>
  <c r="E153" i="82"/>
  <c r="E154" i="82"/>
  <c r="E155" i="82"/>
  <c r="E156" i="82"/>
  <c r="E157" i="82"/>
  <c r="E158" i="82"/>
  <c r="E159" i="82"/>
  <c r="E160" i="82"/>
  <c r="E161" i="82"/>
  <c r="E162" i="82"/>
  <c r="E163" i="82"/>
  <c r="E164" i="82"/>
  <c r="E165" i="82"/>
  <c r="E166" i="82"/>
  <c r="E167" i="82"/>
  <c r="E168" i="82"/>
  <c r="E169" i="82"/>
  <c r="E170" i="82"/>
  <c r="E171" i="82"/>
  <c r="E172" i="82"/>
  <c r="E173" i="82"/>
  <c r="E174" i="82"/>
  <c r="E175" i="82"/>
  <c r="E176" i="82"/>
  <c r="E177" i="82"/>
  <c r="E178" i="82"/>
  <c r="E179" i="82"/>
  <c r="E180" i="82"/>
  <c r="E181" i="82"/>
  <c r="E182" i="82"/>
  <c r="E183" i="82"/>
  <c r="E184" i="82"/>
  <c r="E185" i="82"/>
  <c r="E186" i="82"/>
  <c r="E187" i="82"/>
  <c r="E188" i="82"/>
  <c r="E189" i="82"/>
  <c r="E190" i="82"/>
  <c r="E191" i="82"/>
  <c r="E192" i="82"/>
  <c r="E193" i="82"/>
  <c r="E194" i="82"/>
  <c r="E195" i="82"/>
  <c r="E196" i="82"/>
  <c r="E197" i="82"/>
  <c r="E198" i="82"/>
  <c r="E199" i="82"/>
  <c r="E200" i="82"/>
  <c r="E201" i="82"/>
  <c r="E202" i="82"/>
  <c r="E203" i="82"/>
  <c r="E204" i="82"/>
  <c r="E205" i="82"/>
  <c r="E206" i="82"/>
  <c r="E207" i="82"/>
  <c r="E208" i="82"/>
  <c r="E209" i="82"/>
  <c r="E210" i="82"/>
  <c r="E211" i="82"/>
  <c r="E212" i="82"/>
  <c r="E213" i="82"/>
  <c r="E214" i="82"/>
  <c r="E215" i="82"/>
  <c r="E216" i="82"/>
  <c r="E217" i="82"/>
  <c r="E218" i="82"/>
  <c r="E219" i="82"/>
  <c r="E220" i="82"/>
  <c r="E221" i="82"/>
  <c r="E222" i="82"/>
  <c r="E223" i="82"/>
  <c r="E224" i="82"/>
  <c r="E225" i="82"/>
  <c r="E226" i="82"/>
  <c r="E227" i="82"/>
  <c r="E228" i="82"/>
  <c r="E229" i="82"/>
  <c r="E230" i="82"/>
  <c r="E231" i="82"/>
  <c r="E232" i="82"/>
  <c r="E233" i="82"/>
  <c r="E234" i="82"/>
  <c r="E235" i="82"/>
  <c r="E236" i="82"/>
  <c r="E237" i="82"/>
  <c r="E238" i="82"/>
  <c r="E239" i="82"/>
  <c r="E240" i="82"/>
  <c r="E241" i="82"/>
  <c r="E242" i="82"/>
  <c r="E243" i="82"/>
  <c r="E244" i="82"/>
  <c r="E245" i="82"/>
  <c r="E246" i="82"/>
  <c r="E247" i="82"/>
  <c r="E248" i="82"/>
  <c r="E249" i="82"/>
  <c r="E250" i="82"/>
  <c r="E251" i="82"/>
  <c r="E252" i="82"/>
  <c r="E253" i="82"/>
  <c r="E254" i="82"/>
  <c r="E255" i="82"/>
  <c r="E256" i="82"/>
  <c r="E257" i="82"/>
  <c r="E258" i="82"/>
  <c r="E259" i="82"/>
  <c r="E260" i="82"/>
  <c r="E261" i="82"/>
  <c r="E262" i="82"/>
  <c r="E263" i="82"/>
  <c r="E264" i="82"/>
  <c r="E265" i="82"/>
  <c r="E266" i="82"/>
  <c r="E267" i="82"/>
  <c r="E268" i="82"/>
  <c r="E269" i="82"/>
  <c r="E270" i="82"/>
  <c r="E271" i="82"/>
  <c r="E272" i="82"/>
  <c r="E273" i="82"/>
  <c r="E274" i="82"/>
  <c r="E275" i="82"/>
  <c r="E276" i="82"/>
  <c r="E277" i="82"/>
  <c r="E278" i="82"/>
  <c r="E279" i="82"/>
  <c r="E280" i="82"/>
  <c r="E281" i="82"/>
  <c r="E282" i="82"/>
  <c r="E283" i="82"/>
  <c r="E284" i="82"/>
  <c r="E285" i="82"/>
  <c r="E286" i="82"/>
  <c r="E287" i="82"/>
  <c r="E288" i="82"/>
  <c r="E289" i="82"/>
  <c r="E290" i="82"/>
  <c r="E291" i="82"/>
  <c r="E292" i="82"/>
  <c r="E293" i="82"/>
  <c r="E294" i="82"/>
  <c r="E295" i="82"/>
  <c r="E296" i="82"/>
  <c r="E297" i="82"/>
  <c r="E298" i="82"/>
  <c r="E299" i="82"/>
  <c r="E300" i="82"/>
  <c r="E301" i="82"/>
  <c r="E302" i="82"/>
  <c r="E303" i="82"/>
  <c r="E304" i="82"/>
  <c r="E305" i="82"/>
  <c r="E306" i="82"/>
  <c r="E307" i="82"/>
  <c r="E308" i="82"/>
  <c r="E309" i="82"/>
  <c r="E310" i="82"/>
  <c r="E311" i="82"/>
  <c r="E312" i="82"/>
  <c r="E313" i="82"/>
  <c r="E314" i="82"/>
  <c r="E315" i="82"/>
  <c r="E316" i="82"/>
  <c r="E317" i="82"/>
  <c r="E318" i="82"/>
  <c r="E319" i="82"/>
  <c r="E320" i="82"/>
  <c r="E321" i="82"/>
  <c r="E322" i="82"/>
  <c r="E323" i="82"/>
  <c r="E324" i="82"/>
  <c r="E325" i="82"/>
  <c r="E326" i="82"/>
  <c r="E327" i="82"/>
  <c r="E328" i="82"/>
  <c r="E329" i="82"/>
  <c r="E330" i="82"/>
  <c r="E331" i="82"/>
  <c r="E332" i="82"/>
  <c r="E333" i="82"/>
  <c r="E334" i="82"/>
  <c r="E335" i="82"/>
  <c r="E336" i="82"/>
  <c r="E337" i="82"/>
  <c r="E338" i="82"/>
  <c r="E339" i="82"/>
  <c r="E340" i="82"/>
  <c r="E341" i="82"/>
  <c r="E342" i="82"/>
  <c r="E343" i="82"/>
  <c r="E344" i="82"/>
  <c r="E345" i="82"/>
  <c r="E346" i="82"/>
  <c r="E347" i="82"/>
  <c r="E348" i="82"/>
  <c r="E349" i="82"/>
  <c r="E350" i="82"/>
  <c r="E351" i="82"/>
  <c r="E352" i="82"/>
  <c r="E353" i="82"/>
  <c r="E354" i="82"/>
  <c r="E355" i="82"/>
  <c r="E356" i="82"/>
  <c r="E357" i="82"/>
  <c r="E358" i="82"/>
  <c r="E359" i="82"/>
  <c r="E360" i="82"/>
  <c r="E361" i="82"/>
  <c r="E362" i="82"/>
  <c r="E363" i="82"/>
  <c r="E364" i="82"/>
  <c r="E365" i="82"/>
  <c r="E366" i="82"/>
  <c r="E367" i="82"/>
  <c r="E368" i="82"/>
  <c r="E369" i="82"/>
  <c r="E370" i="82"/>
  <c r="E371" i="82"/>
  <c r="E372" i="82"/>
  <c r="E373" i="82"/>
  <c r="E374" i="82"/>
  <c r="E375" i="82"/>
  <c r="E376" i="82"/>
  <c r="E377" i="82"/>
  <c r="E378" i="82"/>
  <c r="E379" i="82"/>
  <c r="E380" i="82"/>
  <c r="E381" i="82"/>
  <c r="E382" i="82"/>
  <c r="E383" i="82"/>
  <c r="E384" i="82"/>
  <c r="E385" i="82"/>
  <c r="E386" i="82"/>
  <c r="E387" i="82"/>
  <c r="E388" i="82"/>
  <c r="E389" i="82"/>
  <c r="E390" i="82"/>
  <c r="E391" i="82"/>
  <c r="E392" i="82"/>
  <c r="E393" i="82"/>
  <c r="E394" i="82"/>
  <c r="E395" i="82"/>
  <c r="E396" i="82"/>
  <c r="E397" i="82"/>
  <c r="E398" i="82"/>
  <c r="E399" i="82"/>
  <c r="E400" i="82"/>
  <c r="E401" i="82"/>
  <c r="E402" i="82"/>
  <c r="E403" i="82"/>
  <c r="E404" i="82"/>
  <c r="E405" i="82"/>
  <c r="E406" i="82"/>
  <c r="E407" i="82"/>
  <c r="E408" i="82"/>
  <c r="E409" i="82"/>
  <c r="E410" i="82"/>
  <c r="E411" i="82"/>
  <c r="E412" i="82"/>
  <c r="E413" i="82"/>
  <c r="E414" i="82"/>
  <c r="E415" i="82"/>
  <c r="E416" i="82"/>
  <c r="E417" i="82"/>
  <c r="E418" i="82"/>
  <c r="E419" i="82"/>
  <c r="E420" i="82"/>
  <c r="E421" i="82"/>
  <c r="E422" i="82"/>
  <c r="E423" i="82"/>
  <c r="E424" i="82"/>
  <c r="E425" i="82"/>
  <c r="E426" i="82"/>
  <c r="E427" i="82"/>
  <c r="E428" i="82"/>
  <c r="E429" i="82"/>
  <c r="E430" i="82"/>
  <c r="E431" i="82"/>
  <c r="E432" i="82"/>
  <c r="E433" i="82"/>
  <c r="E434" i="82"/>
  <c r="E435" i="82"/>
  <c r="E436" i="82"/>
  <c r="E437" i="82"/>
  <c r="E438" i="82"/>
  <c r="E439" i="82"/>
  <c r="E440" i="82"/>
  <c r="E441" i="82"/>
  <c r="E442" i="82"/>
  <c r="E443" i="82"/>
  <c r="E444" i="82"/>
  <c r="E445" i="82"/>
  <c r="E446" i="82"/>
  <c r="E447" i="82"/>
  <c r="E448" i="82"/>
  <c r="E449" i="82"/>
  <c r="E450" i="82"/>
  <c r="E451" i="82"/>
  <c r="E452" i="82"/>
  <c r="E453" i="82"/>
  <c r="E454" i="82"/>
  <c r="E455" i="82"/>
  <c r="E456" i="82"/>
  <c r="E457" i="82"/>
  <c r="E458" i="82"/>
  <c r="E459" i="82"/>
  <c r="E460" i="82"/>
  <c r="E461" i="82"/>
  <c r="E462" i="82"/>
  <c r="E463" i="82"/>
  <c r="E464" i="82"/>
  <c r="E465" i="82"/>
  <c r="E466" i="82"/>
  <c r="E467" i="82"/>
  <c r="E468" i="82"/>
  <c r="E469" i="82"/>
  <c r="E470" i="82"/>
  <c r="E471" i="82"/>
  <c r="E472" i="82"/>
  <c r="E473" i="82"/>
  <c r="E474" i="82"/>
  <c r="E475" i="82"/>
  <c r="E476" i="82"/>
  <c r="E477" i="82"/>
  <c r="E478" i="82"/>
  <c r="E479" i="82"/>
  <c r="E480" i="82"/>
  <c r="E481" i="82"/>
  <c r="E482" i="82"/>
  <c r="E483" i="82"/>
  <c r="E484" i="82"/>
  <c r="E485" i="82"/>
  <c r="E486" i="82"/>
  <c r="E487" i="82"/>
  <c r="E488" i="82"/>
  <c r="E489" i="82"/>
  <c r="E490" i="82"/>
  <c r="E491" i="82"/>
  <c r="E492" i="82"/>
  <c r="E493" i="82"/>
  <c r="E494" i="82"/>
  <c r="E495" i="82"/>
  <c r="E496" i="82"/>
  <c r="E497" i="82"/>
  <c r="E498" i="82"/>
  <c r="E499" i="82"/>
  <c r="E500" i="82"/>
  <c r="E501" i="82"/>
  <c r="E502" i="82"/>
  <c r="E503" i="82"/>
  <c r="E504" i="82"/>
  <c r="E505" i="82"/>
  <c r="E506" i="82"/>
  <c r="E507" i="82"/>
  <c r="E508" i="82"/>
  <c r="E509" i="82"/>
  <c r="E510" i="82"/>
  <c r="E511" i="82"/>
  <c r="E512" i="82"/>
  <c r="E513" i="82"/>
  <c r="E514" i="82"/>
  <c r="E515" i="82"/>
  <c r="E516" i="82"/>
  <c r="E517" i="82"/>
  <c r="E518" i="82"/>
  <c r="E519" i="82"/>
  <c r="E520" i="82"/>
  <c r="E521" i="82"/>
  <c r="E522" i="82"/>
  <c r="E523" i="82"/>
  <c r="E524" i="82"/>
  <c r="E525" i="82"/>
  <c r="E526" i="82"/>
  <c r="E527" i="82"/>
  <c r="E528" i="82"/>
  <c r="E529" i="82"/>
  <c r="E530" i="82"/>
  <c r="E531" i="82"/>
  <c r="E532" i="82"/>
  <c r="E533" i="82"/>
  <c r="E534" i="82"/>
  <c r="E535" i="82"/>
  <c r="E536" i="82"/>
  <c r="E537" i="82"/>
  <c r="E538" i="82"/>
  <c r="E539" i="82"/>
  <c r="E540" i="82"/>
  <c r="E541" i="82"/>
  <c r="E542" i="82"/>
  <c r="E543" i="82"/>
  <c r="E544" i="82"/>
  <c r="E545" i="82"/>
  <c r="E546" i="82"/>
  <c r="E547" i="82"/>
  <c r="E548" i="82"/>
  <c r="E549" i="82"/>
  <c r="E550" i="82"/>
  <c r="E551" i="82"/>
  <c r="E552" i="82"/>
  <c r="E553" i="82"/>
  <c r="E554" i="82"/>
  <c r="E555" i="82"/>
  <c r="E556" i="82"/>
  <c r="E557" i="82"/>
  <c r="E558" i="82"/>
  <c r="E559" i="82"/>
  <c r="E560" i="82"/>
  <c r="E561" i="82"/>
  <c r="E562" i="82"/>
  <c r="E563" i="82"/>
  <c r="E564" i="82"/>
  <c r="E565" i="82"/>
  <c r="E566" i="82"/>
  <c r="E567" i="82"/>
  <c r="E568" i="82"/>
  <c r="E569" i="82"/>
  <c r="E570" i="82"/>
  <c r="E571" i="82"/>
  <c r="E572" i="82"/>
  <c r="E573" i="82"/>
  <c r="E574" i="82"/>
  <c r="E575" i="82"/>
  <c r="E576" i="82"/>
  <c r="E577" i="82"/>
  <c r="E578" i="82"/>
  <c r="E579" i="82"/>
  <c r="E580" i="82"/>
  <c r="E581" i="82"/>
  <c r="E582" i="82"/>
  <c r="E583" i="82"/>
  <c r="E584" i="82"/>
  <c r="E585" i="82"/>
  <c r="E586" i="82"/>
  <c r="E587" i="82"/>
  <c r="E588" i="82"/>
  <c r="E589" i="82"/>
  <c r="E590" i="82"/>
  <c r="E591" i="82"/>
  <c r="E592" i="82"/>
  <c r="E593" i="82"/>
  <c r="E594" i="82"/>
  <c r="E595" i="82"/>
  <c r="E596" i="82"/>
  <c r="E597" i="82"/>
  <c r="E598" i="82"/>
  <c r="E599" i="82"/>
  <c r="E600" i="82"/>
  <c r="E601" i="82"/>
  <c r="E602" i="82"/>
  <c r="E603" i="82"/>
  <c r="E604" i="82"/>
  <c r="E605" i="82"/>
  <c r="E606" i="82"/>
  <c r="E607" i="82"/>
  <c r="E608" i="82"/>
  <c r="E609" i="82"/>
  <c r="E610" i="82"/>
  <c r="E611" i="82"/>
  <c r="E612" i="82"/>
  <c r="E613" i="82"/>
  <c r="E614" i="82"/>
  <c r="E615" i="82"/>
  <c r="E616" i="82"/>
  <c r="E617" i="82"/>
  <c r="E618" i="82"/>
  <c r="E619" i="82"/>
  <c r="E620" i="82"/>
  <c r="E621" i="82"/>
  <c r="E622" i="82"/>
  <c r="E623" i="82"/>
  <c r="E624" i="82"/>
  <c r="E625" i="82"/>
  <c r="E626" i="82"/>
  <c r="E627" i="82"/>
  <c r="E628" i="82"/>
  <c r="E629" i="82"/>
  <c r="E630" i="82"/>
  <c r="E631" i="82"/>
  <c r="E632" i="82"/>
  <c r="E633" i="82"/>
  <c r="E634" i="82"/>
  <c r="E635" i="82"/>
  <c r="E636" i="82"/>
  <c r="E637" i="82"/>
  <c r="E638" i="82"/>
  <c r="E639" i="82"/>
  <c r="E640" i="82"/>
  <c r="E641" i="82"/>
  <c r="E642" i="82"/>
  <c r="E643" i="82"/>
  <c r="E644" i="82"/>
  <c r="E645" i="82"/>
  <c r="E646" i="82"/>
  <c r="E647" i="82"/>
  <c r="E648" i="82"/>
  <c r="E649" i="82"/>
  <c r="E650" i="82"/>
  <c r="E651" i="82"/>
  <c r="E652" i="82"/>
  <c r="E653" i="82"/>
  <c r="E654" i="82"/>
  <c r="E655" i="82"/>
  <c r="E656" i="82"/>
  <c r="E657" i="82"/>
  <c r="E658" i="82"/>
  <c r="E659" i="82"/>
  <c r="E660" i="82"/>
  <c r="E661" i="82"/>
  <c r="E662" i="82"/>
  <c r="E663" i="82"/>
  <c r="E664" i="82"/>
  <c r="E665" i="82"/>
  <c r="E666" i="82"/>
  <c r="E667" i="82"/>
  <c r="E668" i="82"/>
  <c r="E669" i="82"/>
  <c r="E670" i="82"/>
  <c r="E671" i="82"/>
  <c r="E672" i="82"/>
  <c r="E673" i="82"/>
  <c r="E674" i="82"/>
  <c r="E675" i="82"/>
  <c r="E676" i="82"/>
  <c r="E677" i="82"/>
  <c r="E678" i="82"/>
  <c r="E679" i="82"/>
  <c r="E680" i="82"/>
  <c r="E681" i="82"/>
  <c r="E682" i="82"/>
  <c r="E683" i="82"/>
  <c r="E684" i="82"/>
  <c r="E685" i="82"/>
  <c r="E686" i="82"/>
  <c r="E687" i="82"/>
  <c r="E688" i="82"/>
  <c r="E689" i="82"/>
  <c r="E690" i="82"/>
  <c r="E691" i="82"/>
  <c r="E692" i="82"/>
  <c r="E693" i="82"/>
  <c r="E694" i="82"/>
  <c r="E695" i="82"/>
  <c r="E696" i="82"/>
  <c r="E697" i="82"/>
  <c r="E698" i="82"/>
  <c r="E699" i="82"/>
  <c r="E700" i="82"/>
  <c r="E701" i="82"/>
  <c r="E702" i="82"/>
  <c r="E703" i="82"/>
  <c r="E704" i="82"/>
  <c r="E705" i="82"/>
  <c r="E706" i="82"/>
  <c r="E707" i="82"/>
  <c r="E708" i="82"/>
  <c r="E709" i="82"/>
  <c r="E710" i="82"/>
  <c r="E711" i="82"/>
  <c r="E712" i="82"/>
  <c r="E713" i="82"/>
  <c r="E714" i="82"/>
  <c r="E715" i="82"/>
  <c r="E716" i="82"/>
  <c r="E717" i="82"/>
  <c r="E718" i="82"/>
  <c r="E719" i="82"/>
  <c r="E720" i="82"/>
  <c r="E721" i="82"/>
  <c r="E722" i="82"/>
  <c r="E723" i="82"/>
  <c r="E724" i="82"/>
  <c r="E725" i="82"/>
  <c r="E726" i="82"/>
  <c r="E727" i="82"/>
  <c r="E728" i="82"/>
  <c r="E729" i="82"/>
  <c r="E730" i="82"/>
  <c r="E731" i="82"/>
  <c r="E732" i="82"/>
  <c r="E733" i="82"/>
  <c r="E734" i="82"/>
  <c r="E735" i="82"/>
  <c r="E736" i="82"/>
  <c r="E737" i="82"/>
  <c r="E738" i="82"/>
  <c r="E739" i="82"/>
  <c r="E740" i="82"/>
  <c r="E741" i="82"/>
  <c r="E742" i="82"/>
  <c r="E743" i="82"/>
  <c r="E744" i="82"/>
  <c r="E745" i="82"/>
  <c r="E746" i="82"/>
  <c r="E747" i="82"/>
  <c r="E748" i="82"/>
  <c r="E749" i="82"/>
  <c r="E750" i="82"/>
  <c r="E751" i="82"/>
  <c r="E752" i="82"/>
  <c r="E753" i="82"/>
  <c r="E754" i="82"/>
  <c r="E755" i="82"/>
  <c r="E756" i="82"/>
  <c r="E757" i="82"/>
  <c r="E758" i="82"/>
  <c r="E759" i="82"/>
  <c r="E760" i="82"/>
  <c r="E761" i="82"/>
  <c r="E762" i="82"/>
  <c r="E763" i="82"/>
  <c r="E764" i="82"/>
  <c r="E765" i="82"/>
  <c r="E766" i="82"/>
  <c r="E767" i="82"/>
  <c r="E768" i="82"/>
  <c r="E769" i="82"/>
  <c r="E770" i="82"/>
  <c r="E771" i="82"/>
  <c r="E772" i="82"/>
  <c r="E773" i="82"/>
  <c r="E774" i="82"/>
  <c r="E775" i="82"/>
  <c r="E776" i="82"/>
  <c r="E777" i="82"/>
  <c r="E778" i="82"/>
  <c r="E779" i="82"/>
  <c r="E780" i="82"/>
  <c r="E781" i="82"/>
  <c r="E782" i="82"/>
  <c r="E783" i="82"/>
  <c r="E784" i="82"/>
  <c r="E785" i="82"/>
  <c r="E786" i="82"/>
  <c r="E787" i="82"/>
  <c r="E788" i="82"/>
  <c r="E789" i="82"/>
  <c r="E790" i="82"/>
  <c r="E791" i="82"/>
  <c r="E792" i="82"/>
  <c r="E793" i="82"/>
  <c r="E794" i="82"/>
  <c r="E795" i="82"/>
  <c r="E796" i="82"/>
  <c r="E797" i="82"/>
  <c r="E798" i="82"/>
  <c r="E799" i="82"/>
  <c r="E800" i="82"/>
  <c r="E801" i="82"/>
  <c r="E802" i="82"/>
  <c r="E803" i="82"/>
  <c r="E804" i="82"/>
  <c r="E805" i="82"/>
  <c r="E806" i="82"/>
  <c r="E807" i="82"/>
  <c r="E808" i="82"/>
  <c r="E809" i="82"/>
  <c r="E810" i="82"/>
  <c r="E811" i="82"/>
  <c r="E812" i="82"/>
  <c r="E813" i="82"/>
  <c r="E814" i="82"/>
  <c r="E815" i="82"/>
  <c r="E816" i="82"/>
  <c r="E817" i="82"/>
  <c r="E818" i="82"/>
  <c r="E819" i="82"/>
  <c r="E820" i="82"/>
  <c r="E821" i="82"/>
  <c r="E822" i="82"/>
  <c r="E823" i="82"/>
  <c r="E824" i="82"/>
  <c r="E825" i="82"/>
  <c r="E826" i="82"/>
  <c r="E827" i="82"/>
  <c r="E828" i="82"/>
  <c r="E829" i="82"/>
  <c r="E830" i="82"/>
  <c r="E831" i="82"/>
  <c r="E832" i="82"/>
  <c r="E833" i="82"/>
  <c r="E834" i="82"/>
  <c r="E835" i="82"/>
  <c r="E836" i="82"/>
  <c r="E837" i="82"/>
  <c r="E838" i="82"/>
  <c r="E839" i="82"/>
  <c r="E840" i="82"/>
  <c r="E841" i="82"/>
  <c r="E842" i="82"/>
  <c r="E843" i="82"/>
  <c r="E844" i="82"/>
  <c r="E845" i="82"/>
  <c r="E846" i="82"/>
  <c r="E847" i="82"/>
  <c r="E848" i="82"/>
  <c r="E849" i="82"/>
  <c r="E850" i="82"/>
  <c r="E851" i="82"/>
  <c r="E852" i="82"/>
  <c r="E853" i="82"/>
  <c r="E854" i="82"/>
  <c r="E855" i="82"/>
  <c r="E856" i="82"/>
  <c r="E857" i="82"/>
  <c r="E858" i="82"/>
  <c r="E859" i="82"/>
  <c r="E860" i="82"/>
  <c r="E861" i="82"/>
  <c r="E862" i="82"/>
  <c r="E863" i="82"/>
  <c r="E864" i="82"/>
  <c r="E865" i="82"/>
  <c r="E866" i="82"/>
  <c r="E867" i="82"/>
  <c r="E868" i="82"/>
  <c r="E869" i="82"/>
  <c r="E870" i="82"/>
  <c r="E871" i="82"/>
  <c r="E872" i="82"/>
  <c r="E873" i="82"/>
  <c r="E874" i="82"/>
  <c r="E875" i="82"/>
  <c r="E876" i="82"/>
  <c r="E877" i="82"/>
  <c r="E878" i="82"/>
  <c r="E879" i="82"/>
  <c r="E880" i="82"/>
  <c r="E881" i="82"/>
  <c r="E882" i="82"/>
  <c r="E883" i="82"/>
  <c r="E884" i="82"/>
  <c r="E885" i="82"/>
  <c r="E886" i="82"/>
  <c r="E887" i="82"/>
  <c r="E888" i="82"/>
  <c r="E889" i="82"/>
  <c r="E890" i="82"/>
  <c r="E891" i="82"/>
  <c r="E892" i="82"/>
  <c r="E893" i="82"/>
  <c r="E894" i="82"/>
  <c r="E895" i="82"/>
  <c r="E896" i="82"/>
  <c r="E897" i="82"/>
  <c r="E898" i="82"/>
  <c r="E899" i="82"/>
  <c r="E900" i="82"/>
  <c r="E901" i="82"/>
  <c r="E902" i="82"/>
  <c r="E903" i="82"/>
  <c r="E904" i="82"/>
  <c r="E905" i="82"/>
  <c r="E906" i="82"/>
  <c r="E907" i="82"/>
  <c r="E908" i="82"/>
  <c r="E909" i="82"/>
  <c r="E910" i="82"/>
  <c r="E911" i="82"/>
  <c r="E912" i="82"/>
  <c r="E913" i="82"/>
  <c r="E914" i="82"/>
  <c r="E915" i="82"/>
  <c r="E916" i="82"/>
  <c r="E917" i="82"/>
  <c r="E918" i="82"/>
  <c r="E919" i="82"/>
  <c r="E920" i="82"/>
  <c r="E921" i="82"/>
  <c r="E922" i="82"/>
  <c r="E923" i="82"/>
  <c r="E924" i="82"/>
  <c r="E925" i="82"/>
  <c r="E926" i="82"/>
  <c r="E927" i="82"/>
  <c r="E928" i="82"/>
  <c r="E929" i="82"/>
  <c r="E930" i="82"/>
  <c r="E931" i="82"/>
  <c r="E932" i="82"/>
  <c r="E933" i="82"/>
  <c r="E934" i="82"/>
  <c r="E935" i="82"/>
  <c r="E936" i="82"/>
  <c r="E937" i="82"/>
  <c r="E938" i="82"/>
  <c r="E939" i="82"/>
  <c r="E940" i="82"/>
  <c r="E941" i="82"/>
  <c r="E942" i="82"/>
  <c r="E943" i="82"/>
  <c r="E944" i="82"/>
  <c r="E945" i="82"/>
  <c r="E946" i="82"/>
  <c r="E947" i="82"/>
  <c r="E948" i="82"/>
  <c r="E949" i="82"/>
  <c r="E950" i="82"/>
  <c r="E951" i="82"/>
  <c r="E952" i="82"/>
  <c r="E953" i="82"/>
  <c r="E954" i="82"/>
  <c r="E955" i="82"/>
  <c r="E956" i="82"/>
  <c r="E957" i="82"/>
  <c r="E958" i="82"/>
  <c r="E959" i="82"/>
  <c r="E960" i="82"/>
  <c r="E961" i="82"/>
  <c r="E962" i="82"/>
  <c r="E963" i="82"/>
  <c r="E964" i="82"/>
  <c r="E965" i="82"/>
  <c r="E966" i="82"/>
  <c r="E967" i="82"/>
  <c r="E968" i="82"/>
  <c r="E969" i="82"/>
  <c r="E970" i="82"/>
  <c r="E971" i="82"/>
  <c r="E972" i="82"/>
  <c r="E973" i="82"/>
  <c r="E974" i="82"/>
  <c r="E975" i="82"/>
  <c r="E976" i="82"/>
  <c r="E977" i="82"/>
  <c r="E978" i="82"/>
  <c r="E979" i="82"/>
  <c r="E980" i="82"/>
  <c r="E981" i="82"/>
  <c r="E982" i="82"/>
  <c r="E983" i="82"/>
  <c r="E984" i="82"/>
  <c r="E985" i="82"/>
  <c r="E986" i="82"/>
  <c r="E987" i="82"/>
  <c r="E988" i="82"/>
  <c r="E989" i="82"/>
  <c r="E990" i="82"/>
  <c r="E991" i="82"/>
  <c r="E992" i="82"/>
  <c r="E993" i="82"/>
  <c r="E994" i="82"/>
  <c r="E995" i="82"/>
  <c r="E996" i="82"/>
  <c r="E997" i="82"/>
  <c r="E998" i="82"/>
  <c r="E999" i="82"/>
  <c r="E1000" i="82"/>
  <c r="E1001" i="82"/>
  <c r="E1002" i="82"/>
  <c r="E1003" i="82"/>
  <c r="E1004" i="82"/>
  <c r="E1005" i="82"/>
  <c r="E1006" i="82"/>
  <c r="E1007" i="82"/>
  <c r="E1008" i="82"/>
  <c r="E1009" i="82"/>
  <c r="E1010" i="82"/>
  <c r="E1011" i="82"/>
  <c r="E1012" i="82"/>
  <c r="E1013" i="82"/>
  <c r="E1014" i="82"/>
  <c r="E1015" i="82"/>
  <c r="E1016" i="82"/>
  <c r="E1017" i="82"/>
  <c r="E1018" i="82"/>
  <c r="E1019" i="82"/>
  <c r="E1020" i="82"/>
  <c r="E1021" i="82"/>
  <c r="E1022" i="82"/>
  <c r="E1023" i="82"/>
  <c r="E1024" i="82"/>
  <c r="E1025" i="82"/>
  <c r="E1026" i="82"/>
  <c r="E1027" i="82"/>
  <c r="E1028" i="82"/>
  <c r="E1029" i="82"/>
  <c r="E1030" i="82"/>
  <c r="E1031" i="82"/>
  <c r="E1032" i="82"/>
  <c r="E1033" i="82"/>
  <c r="E1034" i="82"/>
  <c r="E1035" i="82"/>
  <c r="E1036" i="82"/>
  <c r="E1037" i="82"/>
  <c r="E1038" i="82"/>
  <c r="E1039" i="82"/>
  <c r="E1040" i="82"/>
  <c r="E1041" i="82"/>
  <c r="E1042" i="82"/>
  <c r="E1043" i="82"/>
  <c r="E1044" i="82"/>
  <c r="E1045" i="82"/>
  <c r="E1046" i="82"/>
  <c r="E1047" i="82"/>
  <c r="E1048" i="82"/>
  <c r="E1049" i="82"/>
  <c r="E1050" i="82"/>
  <c r="E1051" i="82"/>
  <c r="E1052" i="82"/>
  <c r="E1053" i="82"/>
  <c r="E1054" i="82"/>
  <c r="E1055" i="82"/>
  <c r="E1056" i="82"/>
  <c r="E1057" i="82"/>
  <c r="E1058" i="82"/>
  <c r="E1059" i="82"/>
  <c r="E1060" i="82"/>
  <c r="E1061" i="82"/>
  <c r="E1062" i="82"/>
  <c r="E1063" i="82"/>
  <c r="E1064" i="82"/>
  <c r="E1065" i="82"/>
  <c r="E1066" i="82"/>
  <c r="E1067" i="82"/>
  <c r="E1068" i="82"/>
  <c r="E1069" i="82"/>
  <c r="E1070" i="82"/>
  <c r="E1071" i="82"/>
  <c r="E1072" i="82"/>
  <c r="E1073" i="82"/>
  <c r="E1074" i="82"/>
  <c r="E1075" i="82"/>
  <c r="E1076" i="82"/>
  <c r="E1077" i="82"/>
  <c r="E1078" i="82"/>
  <c r="E1079" i="82"/>
  <c r="E1080" i="82"/>
  <c r="E1081" i="82"/>
  <c r="E1082" i="82"/>
  <c r="E1083" i="82"/>
  <c r="E1084" i="82"/>
  <c r="E1085" i="82"/>
  <c r="E1086" i="82"/>
  <c r="E1087" i="82"/>
  <c r="E1088" i="82"/>
  <c r="E1089" i="82"/>
  <c r="E1090" i="82"/>
  <c r="E1091" i="82"/>
  <c r="E1092" i="82"/>
  <c r="E1093" i="82"/>
  <c r="E1094" i="82"/>
  <c r="E1095" i="82"/>
  <c r="E1096" i="82"/>
  <c r="E1097" i="82"/>
  <c r="E1098" i="82"/>
  <c r="E1099" i="82"/>
  <c r="E1100" i="82"/>
  <c r="E1101" i="82"/>
  <c r="E1102" i="82"/>
  <c r="E1103" i="82"/>
  <c r="E1104" i="82"/>
  <c r="E1105" i="82"/>
  <c r="E1106" i="82"/>
  <c r="E1107" i="82"/>
  <c r="E1108" i="82"/>
  <c r="E1109" i="82"/>
  <c r="E1110" i="82"/>
  <c r="E1111" i="82"/>
  <c r="E1112" i="82"/>
  <c r="E1113" i="82"/>
  <c r="E1114" i="82"/>
  <c r="E1115" i="82"/>
  <c r="E1116" i="82"/>
  <c r="E1117" i="82"/>
  <c r="E1118" i="82"/>
  <c r="E1119" i="82"/>
  <c r="E1120" i="82"/>
  <c r="E1121" i="82"/>
  <c r="E1122" i="82"/>
  <c r="E1123" i="82"/>
  <c r="E1124" i="82"/>
  <c r="E1125" i="82"/>
  <c r="E1126" i="82"/>
  <c r="E1127" i="82"/>
  <c r="E1128" i="82"/>
  <c r="E1129" i="82"/>
  <c r="E1130" i="82"/>
  <c r="E1131" i="82"/>
  <c r="E1132" i="82"/>
  <c r="E1133" i="82"/>
  <c r="E1134" i="82"/>
  <c r="E1135" i="82"/>
  <c r="E1136" i="82"/>
  <c r="E1137" i="82"/>
  <c r="E1138" i="82"/>
  <c r="E1139" i="82"/>
  <c r="E1140" i="82"/>
  <c r="E1141" i="82"/>
  <c r="E1142" i="82"/>
  <c r="E1143" i="82"/>
  <c r="E1144" i="82"/>
  <c r="E1145" i="82"/>
  <c r="E1146" i="82"/>
  <c r="E1147" i="82"/>
  <c r="E1148" i="82"/>
  <c r="E1149" i="82"/>
  <c r="E1150" i="82"/>
  <c r="E1151" i="82"/>
  <c r="E1152" i="82"/>
  <c r="E1153" i="82"/>
  <c r="E1154" i="82"/>
  <c r="E1155" i="82"/>
  <c r="E1156" i="82"/>
  <c r="E1157" i="82"/>
  <c r="E1158" i="82"/>
  <c r="E1159" i="82"/>
  <c r="E1160" i="82"/>
  <c r="E1161" i="82"/>
  <c r="E1162" i="82"/>
  <c r="E1163" i="82"/>
  <c r="E1164" i="82"/>
  <c r="E1165" i="82"/>
  <c r="E1166" i="82"/>
  <c r="E1167" i="82"/>
  <c r="E1168" i="82"/>
  <c r="E1169" i="82"/>
  <c r="E1170" i="82"/>
  <c r="E1171" i="82"/>
  <c r="E1172" i="82"/>
  <c r="E1173" i="82"/>
  <c r="E1174" i="82"/>
  <c r="E1175" i="82"/>
  <c r="E1176" i="82"/>
  <c r="E1177" i="82"/>
  <c r="E1178" i="82"/>
  <c r="E1179" i="82"/>
  <c r="E1180" i="82"/>
  <c r="E1181" i="82"/>
  <c r="E1182" i="82"/>
  <c r="E1183" i="82"/>
  <c r="E1184" i="82"/>
  <c r="E1185" i="82"/>
  <c r="E1186" i="82"/>
  <c r="E1187" i="82"/>
  <c r="E1188" i="82"/>
  <c r="E1189" i="82"/>
  <c r="E1190" i="82"/>
  <c r="E1191" i="82"/>
  <c r="E1192" i="82"/>
  <c r="E1193" i="82"/>
  <c r="E1194" i="82"/>
  <c r="E1195" i="82"/>
  <c r="E1196" i="82"/>
  <c r="E1197" i="82"/>
  <c r="E1198" i="82"/>
  <c r="E1199" i="82"/>
  <c r="E1200" i="82"/>
  <c r="E1201" i="82"/>
  <c r="E1202" i="82"/>
  <c r="E1203" i="82"/>
  <c r="E1204" i="82"/>
  <c r="E1205" i="82"/>
  <c r="E1206" i="82"/>
  <c r="E1207" i="82"/>
  <c r="E1208" i="82"/>
  <c r="E1209" i="82"/>
  <c r="E1210" i="82"/>
  <c r="E1211" i="82"/>
  <c r="E1212" i="82"/>
  <c r="E1213" i="82"/>
  <c r="E1214" i="82"/>
  <c r="E1215" i="82"/>
  <c r="E1216" i="82"/>
  <c r="E1217" i="82"/>
  <c r="E1218" i="82"/>
  <c r="E1219" i="82"/>
  <c r="E1220" i="82"/>
  <c r="E1221" i="82"/>
  <c r="E1222" i="82"/>
  <c r="E1223" i="82"/>
  <c r="E1224" i="82"/>
  <c r="E1225" i="82"/>
  <c r="E1226" i="82"/>
  <c r="E1227" i="82"/>
  <c r="E1228" i="82"/>
  <c r="E1229" i="82"/>
  <c r="E1230" i="82"/>
  <c r="E1231" i="82"/>
  <c r="E1232" i="82"/>
  <c r="E1233" i="82"/>
  <c r="E1234" i="82"/>
  <c r="E1235" i="82"/>
  <c r="E1236" i="82"/>
  <c r="E1237" i="82"/>
  <c r="E1238" i="82"/>
  <c r="E1239" i="82"/>
  <c r="E1240" i="82"/>
  <c r="E1241" i="82"/>
  <c r="E1242" i="82"/>
  <c r="E1243" i="82"/>
  <c r="E1244" i="82"/>
  <c r="E1245" i="82"/>
  <c r="E1246" i="82"/>
  <c r="E1247" i="82"/>
  <c r="E1248" i="82"/>
  <c r="E1249" i="82"/>
  <c r="E1250" i="82"/>
  <c r="E1251" i="82"/>
  <c r="E1252" i="82"/>
  <c r="E1253" i="82"/>
  <c r="E1254" i="82"/>
  <c r="E1255" i="82"/>
  <c r="E1256" i="82"/>
  <c r="E1257" i="82"/>
  <c r="E1258" i="82"/>
  <c r="E1259" i="82"/>
  <c r="E1260" i="82"/>
  <c r="E1261" i="82"/>
  <c r="E1262" i="82"/>
  <c r="E1263" i="82"/>
  <c r="E1264" i="82"/>
  <c r="E1265" i="82"/>
  <c r="E1266" i="82"/>
  <c r="E1267" i="82"/>
  <c r="E1268" i="82"/>
  <c r="E1269" i="82"/>
  <c r="E1270" i="82"/>
  <c r="E1271" i="82"/>
  <c r="E1272" i="82"/>
  <c r="E9" i="82"/>
  <c r="D90" i="8"/>
  <c r="E90" i="8" s="1"/>
  <c r="H120" i="3"/>
  <c r="H40" i="3"/>
  <c r="G493" i="7"/>
  <c r="G492" i="7"/>
  <c r="G491" i="7"/>
  <c r="G490" i="7"/>
  <c r="G489" i="7"/>
  <c r="G488" i="7"/>
  <c r="G487" i="7"/>
  <c r="G486" i="7"/>
  <c r="G485" i="7"/>
  <c r="G484" i="7"/>
  <c r="G483" i="7"/>
  <c r="G482" i="7"/>
  <c r="E10" i="81"/>
  <c r="F10" i="81" s="1"/>
  <c r="E106" i="35"/>
  <c r="F106" i="35" s="1"/>
  <c r="E105" i="35"/>
  <c r="F105" i="35" s="1"/>
  <c r="E104" i="35"/>
  <c r="F104" i="35" s="1"/>
  <c r="E103" i="35"/>
  <c r="F103" i="35" s="1"/>
  <c r="E87" i="35"/>
  <c r="F87" i="35" s="1"/>
  <c r="E55" i="35"/>
  <c r="F55" i="35" s="1"/>
  <c r="E54" i="35"/>
  <c r="F54" i="35" s="1"/>
  <c r="E53" i="35"/>
  <c r="F53" i="35" s="1"/>
  <c r="F107" i="31"/>
  <c r="G107" i="31" s="1"/>
  <c r="F106" i="31"/>
  <c r="G106" i="31" s="1"/>
  <c r="F105" i="31"/>
  <c r="G105" i="31" s="1"/>
  <c r="F104" i="31"/>
  <c r="G104" i="31" s="1"/>
  <c r="F103" i="31"/>
  <c r="G103" i="31" s="1"/>
  <c r="F102" i="31"/>
  <c r="G102" i="31" s="1"/>
  <c r="F101" i="31"/>
  <c r="G101" i="31" s="1"/>
  <c r="F100" i="31"/>
  <c r="G100" i="31" s="1"/>
  <c r="F99" i="31"/>
  <c r="G99" i="31" s="1"/>
  <c r="F98" i="31"/>
  <c r="G98" i="31" s="1"/>
  <c r="F97" i="31"/>
  <c r="G97" i="31" s="1"/>
  <c r="F96" i="31"/>
  <c r="G96" i="31" s="1"/>
  <c r="E70" i="41"/>
  <c r="F70" i="41" s="1"/>
  <c r="E62" i="41"/>
  <c r="F62" i="41" s="1"/>
  <c r="E61" i="41"/>
  <c r="F61" i="41" s="1"/>
  <c r="E60" i="41"/>
  <c r="F60" i="41" s="1"/>
  <c r="E59" i="41"/>
  <c r="F59" i="41" s="1"/>
  <c r="E58" i="41"/>
  <c r="F58" i="41" s="1"/>
  <c r="E57" i="41"/>
  <c r="F57" i="41" s="1"/>
  <c r="E56" i="41"/>
  <c r="F56" i="41" s="1"/>
  <c r="E55" i="41"/>
  <c r="F55" i="41" s="1"/>
  <c r="E54" i="41"/>
  <c r="F54" i="41" s="1"/>
  <c r="E53" i="41"/>
  <c r="F53" i="41" s="1"/>
  <c r="E50" i="41"/>
  <c r="F50" i="41" s="1"/>
  <c r="E48" i="41"/>
  <c r="F48" i="41" s="1"/>
  <c r="E46" i="41"/>
  <c r="F46" i="41" s="1"/>
  <c r="E45" i="41"/>
  <c r="F45" i="41" s="1"/>
  <c r="E44" i="41"/>
  <c r="F44" i="41" s="1"/>
  <c r="E43" i="41"/>
  <c r="F43" i="41" s="1"/>
  <c r="E41" i="41"/>
  <c r="F41" i="41" s="1"/>
  <c r="E40" i="41"/>
  <c r="F40" i="41" s="1"/>
  <c r="E38" i="41"/>
  <c r="F38" i="41" s="1"/>
  <c r="E37" i="41"/>
  <c r="F37" i="41" s="1"/>
  <c r="E36" i="41"/>
  <c r="F36" i="41" s="1"/>
  <c r="E35" i="41"/>
  <c r="F35" i="41" s="1"/>
  <c r="E33" i="41"/>
  <c r="F33" i="41" s="1"/>
  <c r="E32" i="41"/>
  <c r="F32" i="41" s="1"/>
  <c r="E31" i="41"/>
  <c r="F31" i="41" s="1"/>
  <c r="E30" i="41"/>
  <c r="F30" i="41" s="1"/>
  <c r="E29" i="41"/>
  <c r="F29" i="41" s="1"/>
  <c r="E28" i="41"/>
  <c r="F28" i="41" s="1"/>
  <c r="E27" i="41"/>
  <c r="F27" i="41" s="1"/>
  <c r="E26" i="41"/>
  <c r="F26" i="41" s="1"/>
  <c r="E25" i="41"/>
  <c r="F25" i="41" s="1"/>
  <c r="E24" i="41"/>
  <c r="F24" i="41" s="1"/>
  <c r="E23" i="41"/>
  <c r="F23" i="41" s="1"/>
  <c r="E16" i="41"/>
  <c r="F16" i="41" s="1"/>
  <c r="E12" i="41"/>
  <c r="F12" i="41" s="1"/>
  <c r="G1548" i="65"/>
  <c r="H1548" i="65" s="1"/>
  <c r="G1547" i="65"/>
  <c r="H1547" i="65" s="1"/>
  <c r="G1546" i="65"/>
  <c r="H1546" i="65" s="1"/>
  <c r="G911" i="65"/>
  <c r="H911" i="65" s="1"/>
  <c r="G58" i="36"/>
  <c r="H58" i="36"/>
  <c r="G59" i="36"/>
  <c r="H59" i="36"/>
  <c r="G84" i="66"/>
  <c r="G80" i="66"/>
  <c r="G78" i="66"/>
  <c r="G32" i="66"/>
  <c r="G31" i="66"/>
  <c r="G30" i="66"/>
  <c r="G29" i="66"/>
  <c r="G28" i="66"/>
  <c r="G25" i="66"/>
  <c r="G24" i="66"/>
  <c r="G23" i="66"/>
  <c r="G21" i="66"/>
  <c r="G20" i="66"/>
  <c r="G19" i="66"/>
  <c r="G18" i="66"/>
  <c r="G15" i="66"/>
  <c r="G13" i="66"/>
  <c r="G12" i="66"/>
  <c r="G11" i="66"/>
  <c r="G624" i="65"/>
  <c r="H624" i="65" s="1"/>
  <c r="G324" i="40"/>
  <c r="G325" i="40"/>
  <c r="G191" i="40"/>
  <c r="G192" i="40"/>
  <c r="G339" i="34"/>
  <c r="H339" i="34" s="1"/>
  <c r="G340" i="34"/>
  <c r="H340" i="34" s="1"/>
  <c r="G341" i="34"/>
  <c r="H341" i="34" s="1"/>
  <c r="G342" i="34"/>
  <c r="H342" i="34" s="1"/>
  <c r="G343" i="34"/>
  <c r="H343" i="34" s="1"/>
  <c r="G344" i="34"/>
  <c r="H344" i="34" s="1"/>
  <c r="G345" i="34"/>
  <c r="H345" i="34" s="1"/>
  <c r="G346" i="34"/>
  <c r="H346" i="34" s="1"/>
  <c r="G347" i="34"/>
  <c r="H347" i="34" s="1"/>
  <c r="G348" i="34"/>
  <c r="H348" i="34" s="1"/>
  <c r="G349" i="34"/>
  <c r="H349" i="34" s="1"/>
  <c r="G350" i="34"/>
  <c r="H350" i="34" s="1"/>
  <c r="G351" i="34"/>
  <c r="H351" i="34" s="1"/>
  <c r="G352" i="34"/>
  <c r="H352" i="34" s="1"/>
  <c r="G353" i="34"/>
  <c r="H353" i="34" s="1"/>
  <c r="G354" i="34"/>
  <c r="H354" i="34" s="1"/>
  <c r="G355" i="34"/>
  <c r="H355" i="34" s="1"/>
  <c r="G356" i="34"/>
  <c r="H356" i="34" s="1"/>
  <c r="G357" i="34"/>
  <c r="H357" i="34" s="1"/>
  <c r="G358" i="34"/>
  <c r="H358" i="34" s="1"/>
  <c r="G359" i="34"/>
  <c r="H359" i="34" s="1"/>
  <c r="G360" i="34"/>
  <c r="H360" i="34" s="1"/>
  <c r="G361" i="34"/>
  <c r="H361" i="34" s="1"/>
  <c r="G362" i="34"/>
  <c r="H362" i="34" s="1"/>
  <c r="G363" i="34"/>
  <c r="H363" i="34" s="1"/>
  <c r="G364" i="34"/>
  <c r="H364" i="34" s="1"/>
  <c r="G365" i="34"/>
  <c r="H365" i="34" s="1"/>
  <c r="G366" i="34"/>
  <c r="H366" i="34" s="1"/>
  <c r="G367" i="34"/>
  <c r="H367" i="34" s="1"/>
  <c r="G368" i="34"/>
  <c r="H368" i="34" s="1"/>
  <c r="G369" i="34"/>
  <c r="H369" i="34" s="1"/>
  <c r="G370" i="34"/>
  <c r="H370" i="34" s="1"/>
  <c r="G371" i="34"/>
  <c r="H371" i="34" s="1"/>
  <c r="G372" i="34"/>
  <c r="H372" i="34" s="1"/>
  <c r="G373" i="34"/>
  <c r="H373" i="34" s="1"/>
  <c r="G374" i="34"/>
  <c r="H374" i="34" s="1"/>
  <c r="G208" i="34"/>
  <c r="H208" i="34" s="1"/>
  <c r="G193" i="34"/>
  <c r="H193" i="34" s="1"/>
  <c r="G178" i="34"/>
  <c r="H178" i="34" s="1"/>
  <c r="G162" i="34"/>
  <c r="H162" i="34" s="1"/>
  <c r="G124" i="34"/>
  <c r="H124" i="34" s="1"/>
  <c r="G125" i="34"/>
  <c r="H125" i="34" s="1"/>
  <c r="G126" i="34"/>
  <c r="H126" i="34" s="1"/>
  <c r="G127" i="34"/>
  <c r="H127" i="34" s="1"/>
  <c r="G128" i="34"/>
  <c r="H128" i="34" s="1"/>
  <c r="G129" i="34"/>
  <c r="H129" i="34" s="1"/>
  <c r="G130" i="34"/>
  <c r="H130" i="34" s="1"/>
  <c r="G131" i="34"/>
  <c r="H131" i="34" s="1"/>
  <c r="G132" i="34"/>
  <c r="H132" i="34" s="1"/>
  <c r="G133" i="34"/>
  <c r="H133" i="34" s="1"/>
  <c r="G134" i="34"/>
  <c r="H134" i="34" s="1"/>
  <c r="G135" i="34"/>
  <c r="H135" i="34" s="1"/>
  <c r="G119" i="34"/>
  <c r="H119" i="34" s="1"/>
  <c r="G114" i="34"/>
  <c r="H114" i="34" s="1"/>
  <c r="G111" i="37"/>
  <c r="H111" i="37" s="1"/>
  <c r="G110" i="37"/>
  <c r="H110" i="37" s="1"/>
  <c r="G109" i="37"/>
  <c r="H109" i="37" s="1"/>
  <c r="G108" i="37"/>
  <c r="H108" i="37" s="1"/>
  <c r="G99" i="37"/>
  <c r="H99" i="37" s="1"/>
  <c r="G98" i="37"/>
  <c r="H98" i="37" s="1"/>
  <c r="G97" i="37"/>
  <c r="H97" i="37" s="1"/>
  <c r="G87" i="37"/>
  <c r="H87" i="37" s="1"/>
  <c r="G86" i="37"/>
  <c r="H86" i="37" s="1"/>
  <c r="G85" i="37"/>
  <c r="H85" i="37" s="1"/>
  <c r="G84" i="37"/>
  <c r="H84" i="37" s="1"/>
  <c r="G83" i="37"/>
  <c r="H83" i="37" s="1"/>
  <c r="G82" i="37"/>
  <c r="H82" i="37" s="1"/>
  <c r="G65" i="37"/>
  <c r="H65" i="37" s="1"/>
  <c r="G34" i="37"/>
  <c r="H34" i="37" s="1"/>
  <c r="G33" i="37"/>
  <c r="H33" i="37" s="1"/>
  <c r="G32" i="37"/>
  <c r="H32" i="37" s="1"/>
  <c r="G31" i="37"/>
  <c r="H31" i="37" s="1"/>
  <c r="H25" i="37"/>
  <c r="G23" i="37"/>
  <c r="H23" i="37" s="1"/>
  <c r="G22" i="37"/>
  <c r="H22" i="37" s="1"/>
  <c r="G21" i="37"/>
  <c r="H21" i="37" s="1"/>
  <c r="G20" i="37"/>
  <c r="H20" i="37" s="1"/>
  <c r="G19" i="37"/>
  <c r="H19" i="37" s="1"/>
  <c r="G18" i="37"/>
  <c r="H18" i="37" s="1"/>
  <c r="G17" i="37"/>
  <c r="H17" i="37" s="1"/>
  <c r="G16" i="37"/>
  <c r="H16" i="37" s="1"/>
  <c r="G14" i="37"/>
  <c r="H14" i="37" s="1"/>
  <c r="G13" i="37"/>
  <c r="H13" i="37" s="1"/>
  <c r="G86" i="45"/>
  <c r="E31" i="22"/>
  <c r="F31" i="22" s="1"/>
  <c r="E30" i="22"/>
  <c r="F30" i="22" s="1"/>
  <c r="E29" i="22"/>
  <c r="F29" i="22" s="1"/>
  <c r="E28" i="22"/>
  <c r="F28" i="22" s="1"/>
  <c r="E27" i="22"/>
  <c r="F27" i="22" s="1"/>
  <c r="E26" i="22"/>
  <c r="F26" i="22" s="1"/>
  <c r="E25" i="22"/>
  <c r="F25" i="22" s="1"/>
  <c r="E24" i="22"/>
  <c r="F24" i="22" s="1"/>
  <c r="E22" i="22"/>
  <c r="F22" i="22" s="1"/>
  <c r="E21" i="22"/>
  <c r="F21" i="22" s="1"/>
  <c r="E20" i="22"/>
  <c r="F20" i="22" s="1"/>
  <c r="E18" i="22"/>
  <c r="F18" i="22" s="1"/>
  <c r="E17" i="22"/>
  <c r="F17" i="22" s="1"/>
  <c r="E16" i="22"/>
  <c r="F16" i="22" s="1"/>
  <c r="E15" i="22"/>
  <c r="F15" i="22" s="1"/>
  <c r="E11" i="22"/>
  <c r="F11" i="22" s="1"/>
  <c r="E12" i="22"/>
  <c r="F12" i="22" s="1"/>
  <c r="E13" i="22"/>
  <c r="F13" i="22" s="1"/>
  <c r="E10" i="22"/>
  <c r="F10" i="22" s="1"/>
  <c r="G66" i="76"/>
  <c r="E41" i="61"/>
  <c r="F41" i="61" s="1"/>
  <c r="E40" i="61"/>
  <c r="F40" i="61" s="1"/>
  <c r="E39" i="61"/>
  <c r="F39" i="61" s="1"/>
  <c r="E38" i="61"/>
  <c r="F38" i="61" s="1"/>
  <c r="E37" i="61"/>
  <c r="F37" i="61" s="1"/>
  <c r="E36" i="61"/>
  <c r="F36" i="61" s="1"/>
  <c r="E35" i="61"/>
  <c r="F35" i="61" s="1"/>
  <c r="E34" i="61"/>
  <c r="F34" i="61" s="1"/>
  <c r="E33" i="61"/>
  <c r="F33" i="61" s="1"/>
  <c r="E32" i="61"/>
  <c r="F32" i="61" s="1"/>
  <c r="E31" i="61"/>
  <c r="F31" i="61" s="1"/>
  <c r="E30" i="61"/>
  <c r="F30" i="61" s="1"/>
  <c r="E29" i="61"/>
  <c r="F29" i="61" s="1"/>
  <c r="E27" i="61"/>
  <c r="F27" i="61" s="1"/>
  <c r="E26" i="61"/>
  <c r="F26" i="61" s="1"/>
  <c r="E25" i="61"/>
  <c r="F25" i="61" s="1"/>
  <c r="E24" i="61"/>
  <c r="F24" i="61" s="1"/>
  <c r="E23" i="61"/>
  <c r="F23" i="61" s="1"/>
  <c r="E22" i="61"/>
  <c r="F22" i="61" s="1"/>
  <c r="E21" i="61"/>
  <c r="F21" i="61" s="1"/>
  <c r="E20" i="61"/>
  <c r="F20" i="61" s="1"/>
  <c r="E19" i="61"/>
  <c r="F19" i="61" s="1"/>
  <c r="E18" i="61"/>
  <c r="F18" i="61" s="1"/>
  <c r="E17" i="61"/>
  <c r="F17" i="61" s="1"/>
  <c r="E16" i="61"/>
  <c r="F16" i="61" s="1"/>
  <c r="E15" i="61"/>
  <c r="F15" i="61" s="1"/>
  <c r="E14" i="61"/>
  <c r="F14" i="61" s="1"/>
  <c r="E13" i="61"/>
  <c r="F13" i="61" s="1"/>
  <c r="E12" i="61"/>
  <c r="F12" i="61" s="1"/>
  <c r="E11" i="61"/>
  <c r="F11" i="61" s="1"/>
  <c r="E10" i="61"/>
  <c r="F10" i="61" s="1"/>
  <c r="E9" i="61"/>
  <c r="E262" i="79"/>
  <c r="E261" i="79"/>
  <c r="E260" i="79"/>
  <c r="E259" i="79"/>
  <c r="E258" i="79"/>
  <c r="E257" i="79"/>
  <c r="E256" i="79"/>
  <c r="E255" i="79"/>
  <c r="E254" i="79"/>
  <c r="E253" i="79"/>
  <c r="E251" i="79"/>
  <c r="E250" i="79"/>
  <c r="E249" i="79"/>
  <c r="E248" i="79"/>
  <c r="E247" i="79"/>
  <c r="E246" i="79"/>
  <c r="E245" i="79"/>
  <c r="E244" i="79"/>
  <c r="E243" i="79"/>
  <c r="E242" i="79"/>
  <c r="E241" i="79"/>
  <c r="E240" i="79"/>
  <c r="E239" i="79"/>
  <c r="E238" i="79"/>
  <c r="E237" i="79"/>
  <c r="E236" i="79"/>
  <c r="E235" i="79"/>
  <c r="E234" i="79"/>
  <c r="E233" i="79"/>
  <c r="E232" i="79"/>
  <c r="E231" i="79"/>
  <c r="E230" i="79"/>
  <c r="E229" i="79"/>
  <c r="E228" i="79"/>
  <c r="E227" i="79"/>
  <c r="E226" i="79"/>
  <c r="E225" i="79"/>
  <c r="E224" i="79"/>
  <c r="E223" i="79"/>
  <c r="E222" i="79"/>
  <c r="E221" i="79"/>
  <c r="E220" i="79"/>
  <c r="E219" i="79"/>
  <c r="E218" i="79"/>
  <c r="E217" i="79"/>
  <c r="E216" i="79"/>
  <c r="E215" i="79"/>
  <c r="E213" i="79"/>
  <c r="E212" i="79"/>
  <c r="E211" i="79"/>
  <c r="E210" i="79"/>
  <c r="E209" i="79"/>
  <c r="E208" i="79"/>
  <c r="E207" i="79"/>
  <c r="E206" i="79"/>
  <c r="E205" i="79"/>
  <c r="E204" i="79"/>
  <c r="E203" i="79"/>
  <c r="E202" i="79"/>
  <c r="E201" i="79"/>
  <c r="E200" i="79"/>
  <c r="E199" i="79"/>
  <c r="E198" i="79"/>
  <c r="E197" i="79"/>
  <c r="E196" i="79"/>
  <c r="E195" i="79"/>
  <c r="E194" i="79"/>
  <c r="E193" i="79"/>
  <c r="E192" i="79"/>
  <c r="E191" i="79"/>
  <c r="E190" i="79"/>
  <c r="E189" i="79"/>
  <c r="E188" i="79"/>
  <c r="E187" i="79"/>
  <c r="E186" i="79"/>
  <c r="E185" i="79"/>
  <c r="E184" i="79"/>
  <c r="E183" i="79"/>
  <c r="E182" i="79"/>
  <c r="E181" i="79"/>
  <c r="E179" i="79"/>
  <c r="E178" i="79"/>
  <c r="E177" i="79"/>
  <c r="E176" i="79"/>
  <c r="E175" i="79"/>
  <c r="E174" i="79"/>
  <c r="E173" i="79"/>
  <c r="E172" i="79"/>
  <c r="E171" i="79"/>
  <c r="E168" i="79"/>
  <c r="E167" i="79"/>
  <c r="E166" i="79"/>
  <c r="E165" i="79"/>
  <c r="E164" i="79"/>
  <c r="E163" i="79"/>
  <c r="E162" i="79"/>
  <c r="E161" i="79"/>
  <c r="E160" i="79"/>
  <c r="E159" i="79"/>
  <c r="E158" i="79"/>
  <c r="E157" i="79"/>
  <c r="E136" i="79"/>
  <c r="E135" i="79"/>
  <c r="E134" i="79"/>
  <c r="E133" i="79"/>
  <c r="E132" i="79"/>
  <c r="E131" i="79"/>
  <c r="E130" i="79"/>
  <c r="E129" i="79"/>
  <c r="E128" i="79"/>
  <c r="E127" i="79"/>
  <c r="E126" i="79"/>
  <c r="E125" i="79"/>
  <c r="E124" i="79"/>
  <c r="E123" i="79"/>
  <c r="E122" i="79"/>
  <c r="E121" i="79"/>
  <c r="E120" i="79"/>
  <c r="E119" i="79"/>
  <c r="E118" i="79"/>
  <c r="E117" i="79"/>
  <c r="E116" i="79"/>
  <c r="E115" i="79"/>
  <c r="E114" i="79"/>
  <c r="E113" i="79"/>
  <c r="E112" i="79"/>
  <c r="E111" i="79"/>
  <c r="E110" i="79"/>
  <c r="E109" i="79"/>
  <c r="E108" i="79"/>
  <c r="E107" i="79"/>
  <c r="E106" i="79"/>
  <c r="E105" i="79"/>
  <c r="E104" i="79"/>
  <c r="E103" i="79"/>
  <c r="E102" i="79"/>
  <c r="E101" i="79"/>
  <c r="E100" i="79"/>
  <c r="E99" i="79"/>
  <c r="E98" i="79"/>
  <c r="E97" i="79"/>
  <c r="E96" i="79"/>
  <c r="E95" i="79"/>
  <c r="E94" i="79"/>
  <c r="E93" i="79"/>
  <c r="E92" i="79"/>
  <c r="E91" i="79"/>
  <c r="E90" i="79"/>
  <c r="E89" i="79"/>
  <c r="E88" i="79"/>
  <c r="E87" i="79"/>
  <c r="E86" i="79"/>
  <c r="E85" i="79"/>
  <c r="E84" i="79"/>
  <c r="E83" i="79"/>
  <c r="E82" i="79"/>
  <c r="E81" i="79"/>
  <c r="E80" i="79"/>
  <c r="E79" i="79"/>
  <c r="E78" i="79"/>
  <c r="E77" i="79"/>
  <c r="E76" i="79"/>
  <c r="E75" i="79"/>
  <c r="E74" i="79"/>
  <c r="E73" i="79"/>
  <c r="E72" i="79"/>
  <c r="E71" i="79"/>
  <c r="E70" i="79"/>
  <c r="E69" i="79"/>
  <c r="E68" i="79"/>
  <c r="E67" i="79"/>
  <c r="E66" i="79"/>
  <c r="E65" i="79"/>
  <c r="E64" i="79"/>
  <c r="E63" i="79"/>
  <c r="E62" i="79"/>
  <c r="E61" i="79"/>
  <c r="E58" i="79"/>
  <c r="E57" i="79"/>
  <c r="E56" i="79"/>
  <c r="E55" i="79"/>
  <c r="E54" i="79"/>
  <c r="E53" i="79"/>
  <c r="E52" i="79"/>
  <c r="E51" i="79"/>
  <c r="E50" i="79"/>
  <c r="E49" i="79"/>
  <c r="E48" i="79"/>
  <c r="E47" i="79"/>
  <c r="E46" i="79"/>
  <c r="E45" i="79"/>
  <c r="E42" i="79"/>
  <c r="E41" i="79"/>
  <c r="E40" i="79"/>
  <c r="E39" i="79"/>
  <c r="E38" i="79"/>
  <c r="E37" i="79"/>
  <c r="E36" i="79"/>
  <c r="E33" i="79"/>
  <c r="E32" i="79"/>
  <c r="E31" i="79"/>
  <c r="E30" i="79"/>
  <c r="E29" i="79"/>
  <c r="E28" i="79"/>
  <c r="E27" i="79"/>
  <c r="E26" i="79"/>
  <c r="E25" i="79"/>
  <c r="E24" i="79"/>
  <c r="E23" i="79"/>
  <c r="E22" i="79"/>
  <c r="E21" i="79"/>
  <c r="E20" i="79"/>
  <c r="E19" i="79"/>
  <c r="E18" i="79"/>
  <c r="E17" i="79"/>
  <c r="E16" i="79"/>
  <c r="E15" i="79"/>
  <c r="E14" i="79"/>
  <c r="E13" i="79"/>
  <c r="E12" i="79"/>
  <c r="E11" i="79"/>
  <c r="E10" i="79"/>
  <c r="H217" i="78"/>
  <c r="H216" i="78"/>
  <c r="H215" i="78"/>
  <c r="H214" i="78"/>
  <c r="H213" i="78"/>
  <c r="H212" i="78"/>
  <c r="H210" i="78"/>
  <c r="H209" i="78"/>
  <c r="H207" i="78"/>
  <c r="H206" i="78"/>
  <c r="H205" i="78"/>
  <c r="H203" i="78"/>
  <c r="H201" i="78"/>
  <c r="H200" i="78"/>
  <c r="H198" i="78"/>
  <c r="H197" i="78"/>
  <c r="H195" i="78"/>
  <c r="H194" i="78"/>
  <c r="H192" i="78"/>
  <c r="H191" i="78"/>
  <c r="H189" i="78"/>
  <c r="H188" i="78"/>
  <c r="H187" i="78"/>
  <c r="H186" i="78"/>
  <c r="H185" i="78"/>
  <c r="H184" i="78"/>
  <c r="H182" i="78"/>
  <c r="H180" i="78"/>
  <c r="H178" i="78"/>
  <c r="H176" i="78"/>
  <c r="H175" i="78"/>
  <c r="H174" i="78"/>
  <c r="H173" i="78"/>
  <c r="H172" i="78"/>
  <c r="H170" i="78"/>
  <c r="H169" i="78"/>
  <c r="H167" i="78"/>
  <c r="H166" i="78"/>
  <c r="H165" i="78"/>
  <c r="H164" i="78"/>
  <c r="H163" i="78"/>
  <c r="H162" i="78"/>
  <c r="H161" i="78"/>
  <c r="H160" i="78"/>
  <c r="H159" i="78"/>
  <c r="H158" i="78"/>
  <c r="H157" i="78"/>
  <c r="H156" i="78"/>
  <c r="H155" i="78"/>
  <c r="H154" i="78"/>
  <c r="H153" i="78"/>
  <c r="H152" i="78"/>
  <c r="H151" i="78"/>
  <c r="H150" i="78"/>
  <c r="H149" i="78"/>
  <c r="H148" i="78"/>
  <c r="H147" i="78"/>
  <c r="H146" i="78"/>
  <c r="H145" i="78"/>
  <c r="H144" i="78"/>
  <c r="H143" i="78"/>
  <c r="H142" i="78"/>
  <c r="H141" i="78"/>
  <c r="H140" i="78"/>
  <c r="H139" i="78"/>
  <c r="H138" i="78"/>
  <c r="H137" i="78"/>
  <c r="H136" i="78"/>
  <c r="H135" i="78"/>
  <c r="H134" i="78"/>
  <c r="H133" i="78"/>
  <c r="H132" i="78"/>
  <c r="H131" i="78"/>
  <c r="H130" i="78"/>
  <c r="H129" i="78"/>
  <c r="H128" i="78"/>
  <c r="H127" i="78"/>
  <c r="H126" i="78"/>
  <c r="H125" i="78"/>
  <c r="H124" i="78"/>
  <c r="H123" i="78"/>
  <c r="H122" i="78"/>
  <c r="H121" i="78"/>
  <c r="H120" i="78"/>
  <c r="H119" i="78"/>
  <c r="H118" i="78"/>
  <c r="H117" i="78"/>
  <c r="H116" i="78"/>
  <c r="H115" i="78"/>
  <c r="H114" i="78"/>
  <c r="H113" i="78"/>
  <c r="H112" i="78"/>
  <c r="H111" i="78"/>
  <c r="H110" i="78"/>
  <c r="H109" i="78"/>
  <c r="H108" i="78"/>
  <c r="H107" i="78"/>
  <c r="H106" i="78"/>
  <c r="H105" i="78"/>
  <c r="H104" i="78"/>
  <c r="H103" i="78"/>
  <c r="H102" i="78"/>
  <c r="H101" i="78"/>
  <c r="H100" i="78"/>
  <c r="H99" i="78"/>
  <c r="H98" i="78"/>
  <c r="H97" i="78"/>
  <c r="H96" i="78"/>
  <c r="H95" i="78"/>
  <c r="H94" i="78"/>
  <c r="H93" i="78"/>
  <c r="H92" i="78"/>
  <c r="H91" i="78"/>
  <c r="H90" i="78"/>
  <c r="H89" i="78"/>
  <c r="H88" i="78"/>
  <c r="H87" i="78"/>
  <c r="H86" i="78"/>
  <c r="H85" i="78"/>
  <c r="H84" i="78"/>
  <c r="H83" i="78"/>
  <c r="H82" i="78"/>
  <c r="H81" i="78"/>
  <c r="H80" i="78"/>
  <c r="H79" i="78"/>
  <c r="H78" i="78"/>
  <c r="H76" i="78"/>
  <c r="H75" i="78"/>
  <c r="H73" i="78"/>
  <c r="H72" i="78"/>
  <c r="H70" i="78"/>
  <c r="H68" i="78"/>
  <c r="H67" i="78"/>
  <c r="H66" i="78"/>
  <c r="H65" i="78"/>
  <c r="H63" i="78"/>
  <c r="H62" i="78"/>
  <c r="H61" i="78"/>
  <c r="H60" i="78"/>
  <c r="H58" i="78"/>
  <c r="H57" i="78"/>
  <c r="H56" i="78"/>
  <c r="H55" i="78"/>
  <c r="H54" i="78"/>
  <c r="H52" i="78"/>
  <c r="H51" i="78"/>
  <c r="H50" i="78"/>
  <c r="H49" i="78"/>
  <c r="H48" i="78"/>
  <c r="H47" i="78"/>
  <c r="H46" i="78"/>
  <c r="H45" i="78"/>
  <c r="H44" i="78"/>
  <c r="H43" i="78"/>
  <c r="H42" i="78"/>
  <c r="H41" i="78"/>
  <c r="H40" i="78"/>
  <c r="H39" i="78"/>
  <c r="H38" i="78"/>
  <c r="H37" i="78"/>
  <c r="H36" i="78"/>
  <c r="H35" i="78"/>
  <c r="H34" i="78"/>
  <c r="H33" i="78"/>
  <c r="H32" i="78"/>
  <c r="H31" i="78"/>
  <c r="H30" i="78"/>
  <c r="H29" i="78"/>
  <c r="H28" i="78"/>
  <c r="H27" i="78"/>
  <c r="H26" i="78"/>
  <c r="H25" i="78"/>
  <c r="H24" i="78"/>
  <c r="H23" i="78"/>
  <c r="H22" i="78"/>
  <c r="H21" i="78"/>
  <c r="H20" i="78"/>
  <c r="H19" i="78"/>
  <c r="H18" i="78"/>
  <c r="H17" i="78"/>
  <c r="H16" i="78"/>
  <c r="H15" i="78"/>
  <c r="H14" i="78"/>
  <c r="H13" i="78"/>
  <c r="H12" i="78"/>
  <c r="H11" i="78"/>
  <c r="F13" i="77"/>
  <c r="F12" i="77"/>
  <c r="F11" i="77"/>
  <c r="F10" i="77"/>
  <c r="G197" i="76"/>
  <c r="G196" i="76"/>
  <c r="G195" i="76"/>
  <c r="G194" i="76"/>
  <c r="G193" i="76"/>
  <c r="G192" i="76"/>
  <c r="G191" i="76"/>
  <c r="G190" i="76"/>
  <c r="G189" i="76"/>
  <c r="G188" i="76"/>
  <c r="G186" i="76"/>
  <c r="G185" i="76"/>
  <c r="G184" i="76"/>
  <c r="G183" i="76"/>
  <c r="G182" i="76"/>
  <c r="G181" i="76"/>
  <c r="G180" i="76"/>
  <c r="G179" i="76"/>
  <c r="G178" i="76"/>
  <c r="G176" i="76"/>
  <c r="G175" i="76"/>
  <c r="G174" i="76"/>
  <c r="G173" i="76"/>
  <c r="G172" i="76"/>
  <c r="G171" i="76"/>
  <c r="G170" i="76"/>
  <c r="G169" i="76"/>
  <c r="G168" i="76"/>
  <c r="G167" i="76"/>
  <c r="G166" i="76"/>
  <c r="G165" i="76"/>
  <c r="G164" i="76"/>
  <c r="G163" i="76"/>
  <c r="G162" i="76"/>
  <c r="G161" i="76"/>
  <c r="G160" i="76"/>
  <c r="G159" i="76"/>
  <c r="G158" i="76"/>
  <c r="G157" i="76"/>
  <c r="G156" i="76"/>
  <c r="G155" i="76"/>
  <c r="G154" i="76"/>
  <c r="G153" i="76"/>
  <c r="G152" i="76"/>
  <c r="G151" i="76"/>
  <c r="G150" i="76"/>
  <c r="G149" i="76"/>
  <c r="G148" i="76"/>
  <c r="G147" i="76"/>
  <c r="G146" i="76"/>
  <c r="G145" i="76"/>
  <c r="G144" i="76"/>
  <c r="G143" i="76"/>
  <c r="G142" i="76"/>
  <c r="G141" i="76"/>
  <c r="G140" i="76"/>
  <c r="G139" i="76"/>
  <c r="G138" i="76"/>
  <c r="G137" i="76"/>
  <c r="G136" i="76"/>
  <c r="G135" i="76"/>
  <c r="G134" i="76"/>
  <c r="G133" i="76"/>
  <c r="G132" i="76"/>
  <c r="G130" i="76"/>
  <c r="G129" i="76"/>
  <c r="G127" i="76"/>
  <c r="G126" i="76"/>
  <c r="G125" i="76"/>
  <c r="G124" i="76"/>
  <c r="G122" i="76"/>
  <c r="G121" i="76"/>
  <c r="G120" i="76"/>
  <c r="G119" i="76"/>
  <c r="G118" i="76"/>
  <c r="G117" i="76"/>
  <c r="G116" i="76"/>
  <c r="G115" i="76"/>
  <c r="G114" i="76"/>
  <c r="G113" i="76"/>
  <c r="G112" i="76"/>
  <c r="G111" i="76"/>
  <c r="G110" i="76"/>
  <c r="G109" i="76"/>
  <c r="G108" i="76"/>
  <c r="G107" i="76"/>
  <c r="G106" i="76"/>
  <c r="G105" i="76"/>
  <c r="G104" i="76"/>
  <c r="G103" i="76"/>
  <c r="G102" i="76"/>
  <c r="G101" i="76"/>
  <c r="G100" i="76"/>
  <c r="G99" i="76"/>
  <c r="G98" i="76"/>
  <c r="G97" i="76"/>
  <c r="G96" i="76"/>
  <c r="G95" i="76"/>
  <c r="G94" i="76"/>
  <c r="G93" i="76"/>
  <c r="G92" i="76"/>
  <c r="G91" i="76"/>
  <c r="G90" i="76"/>
  <c r="G89" i="76"/>
  <c r="G88" i="76"/>
  <c r="G87" i="76"/>
  <c r="G86" i="76"/>
  <c r="G85" i="76"/>
  <c r="G84" i="76"/>
  <c r="G83" i="76"/>
  <c r="G82" i="76"/>
  <c r="G81" i="76"/>
  <c r="G80" i="76"/>
  <c r="G79" i="76"/>
  <c r="G78" i="76"/>
  <c r="G77" i="76"/>
  <c r="G76" i="76"/>
  <c r="G75" i="76"/>
  <c r="G74" i="76"/>
  <c r="G73" i="76"/>
  <c r="G72" i="76"/>
  <c r="G71" i="76"/>
  <c r="G70" i="76"/>
  <c r="G69" i="76"/>
  <c r="G65" i="76"/>
  <c r="G64" i="76"/>
  <c r="G63" i="76"/>
  <c r="G62" i="76"/>
  <c r="G61" i="76"/>
  <c r="G60" i="76"/>
  <c r="G59" i="76"/>
  <c r="G58" i="76"/>
  <c r="G57" i="76"/>
  <c r="G56" i="76"/>
  <c r="G55" i="76"/>
  <c r="G54" i="76"/>
  <c r="G53" i="76"/>
  <c r="G52" i="76"/>
  <c r="G51" i="76"/>
  <c r="G50" i="76"/>
  <c r="G49" i="76"/>
  <c r="G48" i="76"/>
  <c r="G47" i="76"/>
  <c r="G46" i="76"/>
  <c r="G45" i="76"/>
  <c r="G44" i="76"/>
  <c r="G43" i="76"/>
  <c r="G42" i="76"/>
  <c r="G41" i="76"/>
  <c r="G40" i="76"/>
  <c r="G39" i="76"/>
  <c r="G38" i="76"/>
  <c r="G37" i="76"/>
  <c r="G36" i="76"/>
  <c r="G35" i="76"/>
  <c r="G34" i="76"/>
  <c r="G33" i="76"/>
  <c r="G32" i="76"/>
  <c r="G31" i="76"/>
  <c r="G30" i="76"/>
  <c r="G29" i="76"/>
  <c r="G28" i="76"/>
  <c r="G27" i="76"/>
  <c r="G26" i="76"/>
  <c r="G25" i="76"/>
  <c r="G24" i="76"/>
  <c r="G23" i="76"/>
  <c r="G22" i="76"/>
  <c r="G21" i="76"/>
  <c r="G20" i="76"/>
  <c r="G19" i="76"/>
  <c r="G18" i="76"/>
  <c r="G17" i="76"/>
  <c r="G16" i="76"/>
  <c r="G15" i="76"/>
  <c r="G14" i="76"/>
  <c r="G13" i="76"/>
  <c r="G12" i="76"/>
  <c r="G11" i="76"/>
  <c r="E10" i="74"/>
  <c r="E10" i="73"/>
  <c r="E9" i="73"/>
  <c r="G437" i="72"/>
  <c r="G436" i="72"/>
  <c r="G435" i="72"/>
  <c r="G433" i="72"/>
  <c r="G432" i="72"/>
  <c r="G431" i="72"/>
  <c r="G429" i="72"/>
  <c r="G428" i="72"/>
  <c r="G426" i="72"/>
  <c r="G424" i="72"/>
  <c r="G422" i="72"/>
  <c r="G421" i="72"/>
  <c r="G420" i="72"/>
  <c r="G419" i="72"/>
  <c r="G418" i="72"/>
  <c r="G417" i="72"/>
  <c r="G416" i="72"/>
  <c r="G415" i="72"/>
  <c r="G413" i="72"/>
  <c r="G412" i="72"/>
  <c r="G411" i="72"/>
  <c r="G410" i="72"/>
  <c r="G409" i="72"/>
  <c r="G408" i="72"/>
  <c r="G407" i="72"/>
  <c r="G406" i="72"/>
  <c r="G405" i="72"/>
  <c r="G404" i="72"/>
  <c r="G403" i="72"/>
  <c r="G402" i="72"/>
  <c r="G401" i="72"/>
  <c r="G400" i="72"/>
  <c r="G399" i="72"/>
  <c r="G398" i="72"/>
  <c r="G397" i="72"/>
  <c r="G396" i="72"/>
  <c r="G395" i="72"/>
  <c r="G394" i="72"/>
  <c r="G393" i="72"/>
  <c r="G392" i="72"/>
  <c r="G391" i="72"/>
  <c r="G390" i="72"/>
  <c r="G389" i="72"/>
  <c r="G388" i="72"/>
  <c r="G387" i="72"/>
  <c r="G386" i="72"/>
  <c r="G385" i="72"/>
  <c r="G384" i="72"/>
  <c r="G383" i="72"/>
  <c r="G382" i="72"/>
  <c r="G381" i="72"/>
  <c r="G380" i="72"/>
  <c r="G379" i="72"/>
  <c r="G378" i="72"/>
  <c r="G377" i="72"/>
  <c r="G376" i="72"/>
  <c r="G375" i="72"/>
  <c r="G374" i="72"/>
  <c r="G373" i="72"/>
  <c r="G372" i="72"/>
  <c r="G371" i="72"/>
  <c r="G370" i="72"/>
  <c r="G369" i="72"/>
  <c r="G368" i="72"/>
  <c r="G367" i="72"/>
  <c r="G366" i="72"/>
  <c r="G365" i="72"/>
  <c r="G364" i="72"/>
  <c r="G362" i="72"/>
  <c r="G361" i="72"/>
  <c r="G360" i="72"/>
  <c r="G359" i="72"/>
  <c r="G358" i="72"/>
  <c r="G357" i="72"/>
  <c r="G356" i="72"/>
  <c r="G355" i="72"/>
  <c r="G354" i="72"/>
  <c r="G353" i="72"/>
  <c r="G351" i="72"/>
  <c r="G350" i="72"/>
  <c r="G349" i="72"/>
  <c r="G348" i="72"/>
  <c r="G347" i="72"/>
  <c r="G346" i="72"/>
  <c r="G345" i="72"/>
  <c r="G342" i="72"/>
  <c r="G341" i="72"/>
  <c r="G340" i="72"/>
  <c r="G339" i="72"/>
  <c r="G338" i="72"/>
  <c r="G337" i="72"/>
  <c r="G336" i="72"/>
  <c r="G335" i="72"/>
  <c r="G334" i="72"/>
  <c r="G331" i="72"/>
  <c r="G330" i="72"/>
  <c r="G327" i="72"/>
  <c r="G326" i="72"/>
  <c r="G325" i="72"/>
  <c r="G324" i="72"/>
  <c r="G323" i="72"/>
  <c r="G322" i="72"/>
  <c r="G321" i="72"/>
  <c r="G320" i="72"/>
  <c r="G319" i="72"/>
  <c r="G318" i="72"/>
  <c r="G317" i="72"/>
  <c r="G316" i="72"/>
  <c r="G315" i="72"/>
  <c r="G314" i="72"/>
  <c r="G313" i="72"/>
  <c r="G312" i="72"/>
  <c r="G311" i="72"/>
  <c r="G310" i="72"/>
  <c r="G309" i="72"/>
  <c r="G308" i="72"/>
  <c r="G307" i="72"/>
  <c r="G306" i="72"/>
  <c r="G305" i="72"/>
  <c r="G304" i="72"/>
  <c r="G303" i="72"/>
  <c r="G302" i="72"/>
  <c r="G301" i="72"/>
  <c r="G300" i="72"/>
  <c r="G299" i="72"/>
  <c r="G298" i="72"/>
  <c r="G297" i="72"/>
  <c r="G296" i="72"/>
  <c r="G295" i="72"/>
  <c r="G294" i="72"/>
  <c r="G293" i="72"/>
  <c r="G292" i="72"/>
  <c r="G291" i="72"/>
  <c r="G290" i="72"/>
  <c r="G289" i="72"/>
  <c r="G288" i="72"/>
  <c r="G287" i="72"/>
  <c r="G286" i="72"/>
  <c r="G285" i="72"/>
  <c r="G284" i="72"/>
  <c r="G283" i="72"/>
  <c r="G282" i="72"/>
  <c r="G281" i="72"/>
  <c r="G280" i="72"/>
  <c r="G279" i="72"/>
  <c r="G278" i="72"/>
  <c r="G277" i="72"/>
  <c r="G276" i="72"/>
  <c r="G275" i="72"/>
  <c r="G274" i="72"/>
  <c r="G273" i="72"/>
  <c r="G272" i="72"/>
  <c r="G271" i="72"/>
  <c r="G270" i="72"/>
  <c r="G269" i="72"/>
  <c r="G268" i="72"/>
  <c r="G267" i="72"/>
  <c r="G266" i="72"/>
  <c r="G265" i="72"/>
  <c r="G264" i="72"/>
  <c r="G263" i="72"/>
  <c r="G262" i="72"/>
  <c r="G261" i="72"/>
  <c r="G260" i="72"/>
  <c r="G259" i="72"/>
  <c r="G258" i="72"/>
  <c r="G257" i="72"/>
  <c r="G256" i="72"/>
  <c r="G255" i="72"/>
  <c r="G254" i="72"/>
  <c r="G253" i="72"/>
  <c r="G252" i="72"/>
  <c r="G251" i="72"/>
  <c r="G250" i="72"/>
  <c r="G249" i="72"/>
  <c r="G248" i="72"/>
  <c r="G247" i="72"/>
  <c r="G246" i="72"/>
  <c r="G245" i="72"/>
  <c r="G244" i="72"/>
  <c r="G243" i="72"/>
  <c r="G242" i="72"/>
  <c r="G241" i="72"/>
  <c r="G240" i="72"/>
  <c r="G239" i="72"/>
  <c r="G238" i="72"/>
  <c r="G237" i="72"/>
  <c r="G236" i="72"/>
  <c r="G235" i="72"/>
  <c r="G234" i="72"/>
  <c r="G233" i="72"/>
  <c r="G232" i="72"/>
  <c r="G231" i="72"/>
  <c r="G230" i="72"/>
  <c r="G229" i="72"/>
  <c r="G228" i="72"/>
  <c r="G227" i="72"/>
  <c r="G226" i="72"/>
  <c r="G225" i="72"/>
  <c r="G224" i="72"/>
  <c r="G223" i="72"/>
  <c r="G222" i="72"/>
  <c r="G221" i="72"/>
  <c r="G220" i="72"/>
  <c r="G219" i="72"/>
  <c r="G218" i="72"/>
  <c r="G217" i="72"/>
  <c r="G216" i="72"/>
  <c r="G215" i="72"/>
  <c r="G214" i="72"/>
  <c r="G213" i="72"/>
  <c r="G212" i="72"/>
  <c r="G211" i="72"/>
  <c r="G210" i="72"/>
  <c r="G209" i="72"/>
  <c r="G208" i="72"/>
  <c r="G207" i="72"/>
  <c r="G206" i="72"/>
  <c r="G205" i="72"/>
  <c r="G204" i="72"/>
  <c r="G203" i="72"/>
  <c r="G202" i="72"/>
  <c r="G201" i="72"/>
  <c r="G200" i="72"/>
  <c r="G199" i="72"/>
  <c r="G198" i="72"/>
  <c r="G197" i="72"/>
  <c r="G196" i="72"/>
  <c r="G195" i="72"/>
  <c r="G194" i="72"/>
  <c r="G193" i="72"/>
  <c r="G192" i="72"/>
  <c r="G191" i="72"/>
  <c r="G190" i="72"/>
  <c r="G189" i="72"/>
  <c r="G188" i="72"/>
  <c r="G187" i="72"/>
  <c r="G186" i="72"/>
  <c r="G185" i="72"/>
  <c r="G184" i="72"/>
  <c r="G183" i="72"/>
  <c r="G182" i="72"/>
  <c r="G181" i="72"/>
  <c r="G180" i="72"/>
  <c r="G179" i="72"/>
  <c r="G178" i="72"/>
  <c r="G177" i="72"/>
  <c r="G176" i="72"/>
  <c r="G175" i="72"/>
  <c r="G174" i="72"/>
  <c r="G173" i="72"/>
  <c r="G172" i="72"/>
  <c r="G171" i="72"/>
  <c r="G170" i="72"/>
  <c r="G169" i="72"/>
  <c r="G168" i="72"/>
  <c r="G167" i="72"/>
  <c r="G166" i="72"/>
  <c r="G165" i="72"/>
  <c r="G164" i="72"/>
  <c r="G163" i="72"/>
  <c r="G162" i="72"/>
  <c r="G161" i="72"/>
  <c r="G160" i="72"/>
  <c r="G159" i="72"/>
  <c r="G158" i="72"/>
  <c r="G157" i="72"/>
  <c r="G156" i="72"/>
  <c r="G155" i="72"/>
  <c r="G154" i="72"/>
  <c r="G153" i="72"/>
  <c r="G152" i="72"/>
  <c r="G151" i="72"/>
  <c r="G150" i="72"/>
  <c r="G149" i="72"/>
  <c r="G148" i="72"/>
  <c r="G147" i="72"/>
  <c r="G146" i="72"/>
  <c r="G145" i="72"/>
  <c r="G144" i="72"/>
  <c r="G143" i="72"/>
  <c r="G140" i="72"/>
  <c r="G139" i="72"/>
  <c r="G138" i="72"/>
  <c r="G137" i="72"/>
  <c r="G136" i="72"/>
  <c r="G135" i="72"/>
  <c r="G134" i="72"/>
  <c r="G133" i="72"/>
  <c r="G132" i="72"/>
  <c r="G131" i="72"/>
  <c r="G130" i="72"/>
  <c r="G129" i="72"/>
  <c r="G128" i="72"/>
  <c r="G127" i="72"/>
  <c r="G126" i="72"/>
  <c r="G125" i="72"/>
  <c r="G124" i="72"/>
  <c r="G123" i="72"/>
  <c r="G122" i="72"/>
  <c r="G121" i="72"/>
  <c r="G120" i="72"/>
  <c r="G119" i="72"/>
  <c r="G118" i="72"/>
  <c r="G117" i="72"/>
  <c r="G116" i="72"/>
  <c r="G115" i="72"/>
  <c r="G114" i="72"/>
  <c r="G113" i="72"/>
  <c r="G112" i="72"/>
  <c r="G111" i="72"/>
  <c r="G110" i="72"/>
  <c r="G109" i="72"/>
  <c r="G108" i="72"/>
  <c r="G105" i="72"/>
  <c r="G104" i="72"/>
  <c r="G103" i="72"/>
  <c r="G102" i="72"/>
  <c r="G101" i="72"/>
  <c r="G100" i="72"/>
  <c r="G99" i="72"/>
  <c r="G98" i="72"/>
  <c r="G97" i="72"/>
  <c r="G96" i="72"/>
  <c r="G95" i="72"/>
  <c r="G94" i="72"/>
  <c r="G93" i="72"/>
  <c r="G92" i="72"/>
  <c r="G91" i="72"/>
  <c r="G90" i="72"/>
  <c r="G89" i="72"/>
  <c r="G88" i="72"/>
  <c r="G87" i="72"/>
  <c r="G86" i="72"/>
  <c r="G85" i="72"/>
  <c r="G84" i="72"/>
  <c r="G83" i="72"/>
  <c r="G82" i="72"/>
  <c r="G81" i="72"/>
  <c r="G80" i="72"/>
  <c r="G79" i="72"/>
  <c r="G78" i="72"/>
  <c r="G77" i="72"/>
  <c r="G76" i="72"/>
  <c r="G75" i="72"/>
  <c r="G74" i="72"/>
  <c r="G73" i="72"/>
  <c r="G72" i="72"/>
  <c r="G71" i="72"/>
  <c r="G70" i="72"/>
  <c r="G69" i="72"/>
  <c r="G68" i="72"/>
  <c r="G67" i="72"/>
  <c r="G66" i="72"/>
  <c r="G65" i="72"/>
  <c r="G64" i="72"/>
  <c r="G63" i="72"/>
  <c r="G62" i="72"/>
  <c r="G61" i="72"/>
  <c r="G60" i="72"/>
  <c r="G59" i="72"/>
  <c r="G58" i="72"/>
  <c r="G57" i="72"/>
  <c r="G56" i="72"/>
  <c r="G55" i="72"/>
  <c r="G54" i="72"/>
  <c r="G53" i="72"/>
  <c r="G52" i="72"/>
  <c r="G51" i="72"/>
  <c r="G50" i="72"/>
  <c r="G49" i="72"/>
  <c r="G48" i="72"/>
  <c r="G47" i="72"/>
  <c r="G46" i="72"/>
  <c r="G45" i="72"/>
  <c r="G44" i="72"/>
  <c r="G43" i="72"/>
  <c r="G42" i="72"/>
  <c r="G41" i="72"/>
  <c r="G40" i="72"/>
  <c r="G39" i="72"/>
  <c r="G38" i="72"/>
  <c r="G37" i="72"/>
  <c r="G36" i="72"/>
  <c r="G35" i="72"/>
  <c r="G34" i="72"/>
  <c r="G33" i="72"/>
  <c r="G32" i="72"/>
  <c r="G31" i="72"/>
  <c r="G30" i="72"/>
  <c r="G29" i="72"/>
  <c r="G28" i="72"/>
  <c r="G27" i="72"/>
  <c r="G26" i="72"/>
  <c r="G25" i="72"/>
  <c r="G24" i="72"/>
  <c r="G23" i="72"/>
  <c r="G22" i="72"/>
  <c r="G21" i="72"/>
  <c r="G20" i="72"/>
  <c r="G19" i="72"/>
  <c r="G18" i="72"/>
  <c r="G17" i="72"/>
  <c r="G16" i="72"/>
  <c r="G15" i="72"/>
  <c r="G14" i="72"/>
  <c r="G13" i="72"/>
  <c r="G239" i="71"/>
  <c r="G238" i="71"/>
  <c r="G237" i="71"/>
  <c r="G236" i="71"/>
  <c r="G235" i="71"/>
  <c r="G234" i="71"/>
  <c r="G233" i="71"/>
  <c r="G230" i="71"/>
  <c r="G229" i="71"/>
  <c r="G228" i="71"/>
  <c r="G227" i="71"/>
  <c r="G226" i="71"/>
  <c r="G225" i="71"/>
  <c r="G224" i="71"/>
  <c r="G223" i="71"/>
  <c r="G222" i="71"/>
  <c r="G221" i="71"/>
  <c r="G220" i="71"/>
  <c r="G219" i="71"/>
  <c r="G218" i="71"/>
  <c r="G216" i="71"/>
  <c r="G214" i="71"/>
  <c r="G213" i="71"/>
  <c r="G212" i="71"/>
  <c r="G211" i="71"/>
  <c r="G210" i="71"/>
  <c r="G209" i="71"/>
  <c r="G207" i="71"/>
  <c r="G206" i="71"/>
  <c r="G204" i="71"/>
  <c r="G203" i="71"/>
  <c r="G202" i="71"/>
  <c r="G201" i="71"/>
  <c r="G200" i="71"/>
  <c r="G199" i="71"/>
  <c r="G198" i="71"/>
  <c r="G197" i="71"/>
  <c r="G196" i="71"/>
  <c r="G195" i="71"/>
  <c r="G194" i="71"/>
  <c r="G193" i="71"/>
  <c r="G192" i="71"/>
  <c r="G191" i="71"/>
  <c r="G190" i="71"/>
  <c r="G188" i="71"/>
  <c r="G186" i="71"/>
  <c r="G185" i="71"/>
  <c r="G184" i="71"/>
  <c r="G183" i="71"/>
  <c r="G181" i="71"/>
  <c r="G180" i="71"/>
  <c r="G178" i="71"/>
  <c r="G177" i="71"/>
  <c r="G176" i="71"/>
  <c r="G175" i="71"/>
  <c r="G173" i="71"/>
  <c r="G172" i="71"/>
  <c r="G171" i="71"/>
  <c r="G170" i="71"/>
  <c r="G169" i="71"/>
  <c r="G168" i="71"/>
  <c r="G167" i="71"/>
  <c r="G166" i="71"/>
  <c r="G165" i="71"/>
  <c r="G164" i="71"/>
  <c r="G163" i="71"/>
  <c r="G162" i="71"/>
  <c r="G161" i="71"/>
  <c r="G160" i="71"/>
  <c r="G159" i="71"/>
  <c r="G158" i="71"/>
  <c r="G157" i="71"/>
  <c r="G156" i="71"/>
  <c r="G155" i="71"/>
  <c r="G154" i="71"/>
  <c r="G152" i="71"/>
  <c r="G150" i="71"/>
  <c r="G148" i="71"/>
  <c r="G147" i="71"/>
  <c r="G146" i="71"/>
  <c r="G144" i="71"/>
  <c r="G142" i="71"/>
  <c r="G141" i="71"/>
  <c r="G140" i="71"/>
  <c r="G139" i="71"/>
  <c r="G138" i="71"/>
  <c r="G137" i="71"/>
  <c r="G135" i="71"/>
  <c r="G133" i="71"/>
  <c r="G131" i="71"/>
  <c r="G129" i="71"/>
  <c r="G128" i="71"/>
  <c r="G127" i="71"/>
  <c r="G126" i="71"/>
  <c r="G124" i="71"/>
  <c r="G123" i="71"/>
  <c r="G121" i="71"/>
  <c r="G120" i="71"/>
  <c r="G119" i="71"/>
  <c r="G118" i="71"/>
  <c r="G117" i="71"/>
  <c r="G116" i="71"/>
  <c r="G114" i="71"/>
  <c r="G113" i="71"/>
  <c r="G112" i="71"/>
  <c r="G111" i="71"/>
  <c r="G110" i="71"/>
  <c r="G109" i="71"/>
  <c r="G108" i="71"/>
  <c r="G106" i="71"/>
  <c r="G105" i="71"/>
  <c r="G103" i="71"/>
  <c r="G101" i="71"/>
  <c r="G100" i="71"/>
  <c r="G99" i="71"/>
  <c r="G98" i="71"/>
  <c r="G97" i="71"/>
  <c r="G96" i="71"/>
  <c r="G95" i="71"/>
  <c r="G94" i="71"/>
  <c r="G92" i="71"/>
  <c r="G91" i="71"/>
  <c r="G89" i="71"/>
  <c r="G88" i="71"/>
  <c r="G87" i="71"/>
  <c r="G86" i="71"/>
  <c r="G85" i="71"/>
  <c r="G84" i="71"/>
  <c r="G83" i="71"/>
  <c r="G82" i="71"/>
  <c r="G81" i="71"/>
  <c r="G80" i="71"/>
  <c r="G79" i="71"/>
  <c r="G77" i="71"/>
  <c r="G76" i="71"/>
  <c r="G75" i="71"/>
  <c r="G74" i="71"/>
  <c r="G73" i="71"/>
  <c r="G72" i="71"/>
  <c r="G70" i="71"/>
  <c r="G69" i="71"/>
  <c r="G59" i="71"/>
  <c r="G57" i="71"/>
  <c r="G56" i="71"/>
  <c r="G55" i="71"/>
  <c r="G54" i="71"/>
  <c r="G53" i="71"/>
  <c r="G52" i="71"/>
  <c r="G51" i="71"/>
  <c r="G50" i="71"/>
  <c r="G49" i="71"/>
  <c r="G48" i="71"/>
  <c r="G47" i="71"/>
  <c r="G46" i="71"/>
  <c r="G45" i="71"/>
  <c r="G44" i="71"/>
  <c r="G43" i="71"/>
  <c r="G42" i="71"/>
  <c r="G41" i="71"/>
  <c r="G40" i="71"/>
  <c r="G39" i="71"/>
  <c r="G38" i="71"/>
  <c r="G37" i="71"/>
  <c r="G36" i="71"/>
  <c r="G35" i="71"/>
  <c r="G34" i="71"/>
  <c r="G33" i="71"/>
  <c r="G32" i="71"/>
  <c r="G31" i="71"/>
  <c r="G30" i="71"/>
  <c r="G29" i="71"/>
  <c r="G28" i="71"/>
  <c r="G27" i="71"/>
  <c r="G26" i="71"/>
  <c r="G25" i="71"/>
  <c r="G24" i="71"/>
  <c r="G23" i="71"/>
  <c r="G22" i="71"/>
  <c r="G21" i="71"/>
  <c r="G20" i="71"/>
  <c r="G19" i="71"/>
  <c r="G18" i="71"/>
  <c r="G17" i="71"/>
  <c r="G16" i="71"/>
  <c r="G15" i="71"/>
  <c r="G14" i="71"/>
  <c r="G13" i="71"/>
  <c r="G12" i="71"/>
  <c r="G11" i="71"/>
  <c r="G10" i="71"/>
  <c r="G141" i="70"/>
  <c r="H141" i="70" s="1"/>
  <c r="G140" i="70"/>
  <c r="H140" i="70" s="1"/>
  <c r="G139" i="70"/>
  <c r="H139" i="70" s="1"/>
  <c r="G137" i="70"/>
  <c r="H137" i="70" s="1"/>
  <c r="G136" i="70"/>
  <c r="H136" i="70" s="1"/>
  <c r="G135" i="70"/>
  <c r="H135" i="70" s="1"/>
  <c r="G134" i="70"/>
  <c r="H134" i="70" s="1"/>
  <c r="G133" i="70"/>
  <c r="H133" i="70" s="1"/>
  <c r="G132" i="70"/>
  <c r="H132" i="70" s="1"/>
  <c r="G130" i="70"/>
  <c r="H130" i="70" s="1"/>
  <c r="G129" i="70"/>
  <c r="H129" i="70" s="1"/>
  <c r="G128" i="70"/>
  <c r="H128" i="70" s="1"/>
  <c r="G127" i="70"/>
  <c r="H127" i="70" s="1"/>
  <c r="G126" i="70"/>
  <c r="H126" i="70" s="1"/>
  <c r="G125" i="70"/>
  <c r="H125" i="70" s="1"/>
  <c r="G124" i="70"/>
  <c r="H124" i="70" s="1"/>
  <c r="G123" i="70"/>
  <c r="H123" i="70" s="1"/>
  <c r="G122" i="70"/>
  <c r="H122" i="70" s="1"/>
  <c r="G121" i="70"/>
  <c r="H121" i="70" s="1"/>
  <c r="G120" i="70"/>
  <c r="H120" i="70" s="1"/>
  <c r="G119" i="70"/>
  <c r="H119" i="70" s="1"/>
  <c r="G118" i="70"/>
  <c r="H118" i="70" s="1"/>
  <c r="G117" i="70"/>
  <c r="H117" i="70" s="1"/>
  <c r="G116" i="70"/>
  <c r="H116" i="70" s="1"/>
  <c r="G115" i="70"/>
  <c r="H115" i="70" s="1"/>
  <c r="G114" i="70"/>
  <c r="H114" i="70" s="1"/>
  <c r="G113" i="70"/>
  <c r="H113" i="70" s="1"/>
  <c r="G112" i="70"/>
  <c r="H112" i="70" s="1"/>
  <c r="G111" i="70"/>
  <c r="H111" i="70" s="1"/>
  <c r="G110" i="70"/>
  <c r="H110" i="70" s="1"/>
  <c r="G109" i="70"/>
  <c r="H109" i="70" s="1"/>
  <c r="G108" i="70"/>
  <c r="H108" i="70" s="1"/>
  <c r="G107" i="70"/>
  <c r="H107" i="70" s="1"/>
  <c r="G106" i="70"/>
  <c r="H106" i="70" s="1"/>
  <c r="G105" i="70"/>
  <c r="H105" i="70" s="1"/>
  <c r="G104" i="70"/>
  <c r="H104" i="70" s="1"/>
  <c r="G103" i="70"/>
  <c r="H103" i="70" s="1"/>
  <c r="G102" i="70"/>
  <c r="H102" i="70" s="1"/>
  <c r="G101" i="70"/>
  <c r="H101" i="70" s="1"/>
  <c r="G100" i="70"/>
  <c r="H100" i="70" s="1"/>
  <c r="G99" i="70"/>
  <c r="H99" i="70" s="1"/>
  <c r="G98" i="70"/>
  <c r="H98" i="70" s="1"/>
  <c r="G97" i="70"/>
  <c r="H97" i="70" s="1"/>
  <c r="G96" i="70"/>
  <c r="H96" i="70" s="1"/>
  <c r="G95" i="70"/>
  <c r="H95" i="70" s="1"/>
  <c r="G94" i="70"/>
  <c r="H94" i="70" s="1"/>
  <c r="G93" i="70"/>
  <c r="H93" i="70" s="1"/>
  <c r="G92" i="70"/>
  <c r="H92" i="70" s="1"/>
  <c r="G91" i="70"/>
  <c r="H91" i="70" s="1"/>
  <c r="G90" i="70"/>
  <c r="H90" i="70" s="1"/>
  <c r="G89" i="70"/>
  <c r="H89" i="70" s="1"/>
  <c r="G88" i="70"/>
  <c r="H88" i="70" s="1"/>
  <c r="G87" i="70"/>
  <c r="H87" i="70" s="1"/>
  <c r="G86" i="70"/>
  <c r="H86" i="70" s="1"/>
  <c r="G85" i="70"/>
  <c r="H85" i="70" s="1"/>
  <c r="G84" i="70"/>
  <c r="H84" i="70" s="1"/>
  <c r="G83" i="70"/>
  <c r="H83" i="70" s="1"/>
  <c r="G82" i="70"/>
  <c r="H82" i="70" s="1"/>
  <c r="G81" i="70"/>
  <c r="H81" i="70" s="1"/>
  <c r="G80" i="70"/>
  <c r="H80" i="70" s="1"/>
  <c r="G79" i="70"/>
  <c r="H79" i="70" s="1"/>
  <c r="G78" i="70"/>
  <c r="H78" i="70" s="1"/>
  <c r="G77" i="70"/>
  <c r="H77" i="70" s="1"/>
  <c r="G76" i="70"/>
  <c r="H76" i="70" s="1"/>
  <c r="G75" i="70"/>
  <c r="H75" i="70" s="1"/>
  <c r="G74" i="70"/>
  <c r="H74" i="70" s="1"/>
  <c r="G73" i="70"/>
  <c r="H73" i="70" s="1"/>
  <c r="G72" i="70"/>
  <c r="H72" i="70" s="1"/>
  <c r="G71" i="70"/>
  <c r="H71" i="70" s="1"/>
  <c r="G70" i="70"/>
  <c r="H70" i="70" s="1"/>
  <c r="G69" i="70"/>
  <c r="H69" i="70" s="1"/>
  <c r="G68" i="70"/>
  <c r="H68" i="70" s="1"/>
  <c r="G67" i="70"/>
  <c r="H67" i="70" s="1"/>
  <c r="G66" i="70"/>
  <c r="H66" i="70" s="1"/>
  <c r="G65" i="70"/>
  <c r="H65" i="70" s="1"/>
  <c r="G63" i="70"/>
  <c r="H63" i="70" s="1"/>
  <c r="G62" i="70"/>
  <c r="H62" i="70" s="1"/>
  <c r="G61" i="70"/>
  <c r="H61" i="70" s="1"/>
  <c r="G59" i="70"/>
  <c r="H59" i="70" s="1"/>
  <c r="G58" i="70"/>
  <c r="H58" i="70" s="1"/>
  <c r="G57" i="70"/>
  <c r="H57" i="70" s="1"/>
  <c r="G56" i="70"/>
  <c r="H56" i="70" s="1"/>
  <c r="G55" i="70"/>
  <c r="H55" i="70" s="1"/>
  <c r="G54" i="70"/>
  <c r="H54" i="70" s="1"/>
  <c r="G53" i="70"/>
  <c r="H53" i="70" s="1"/>
  <c r="G52" i="70"/>
  <c r="H52" i="70" s="1"/>
  <c r="G51" i="70"/>
  <c r="H51" i="70" s="1"/>
  <c r="G50" i="70"/>
  <c r="H50" i="70" s="1"/>
  <c r="G49" i="70"/>
  <c r="H49" i="70" s="1"/>
  <c r="G48" i="70"/>
  <c r="H48" i="70" s="1"/>
  <c r="G47" i="70"/>
  <c r="H47" i="70" s="1"/>
  <c r="G46" i="70"/>
  <c r="H46" i="70" s="1"/>
  <c r="G45" i="70"/>
  <c r="H45" i="70" s="1"/>
  <c r="G44" i="70"/>
  <c r="H44" i="70" s="1"/>
  <c r="G43" i="70"/>
  <c r="H43" i="70" s="1"/>
  <c r="G42" i="70"/>
  <c r="H42" i="70" s="1"/>
  <c r="G41" i="70"/>
  <c r="H41" i="70" s="1"/>
  <c r="G40" i="70"/>
  <c r="H40" i="70" s="1"/>
  <c r="G39" i="70"/>
  <c r="H39" i="70" s="1"/>
  <c r="G38" i="70"/>
  <c r="H38" i="70" s="1"/>
  <c r="G37" i="70"/>
  <c r="H37" i="70" s="1"/>
  <c r="G36" i="70"/>
  <c r="H36" i="70" s="1"/>
  <c r="G35" i="70"/>
  <c r="H35" i="70" s="1"/>
  <c r="G34" i="70"/>
  <c r="H34" i="70" s="1"/>
  <c r="G33" i="70"/>
  <c r="H33" i="70" s="1"/>
  <c r="G32" i="70"/>
  <c r="H32" i="70" s="1"/>
  <c r="G31" i="70"/>
  <c r="H31" i="70" s="1"/>
  <c r="G30" i="70"/>
  <c r="H30" i="70" s="1"/>
  <c r="G29" i="70"/>
  <c r="H29" i="70" s="1"/>
  <c r="G28" i="70"/>
  <c r="H28" i="70" s="1"/>
  <c r="G27" i="70"/>
  <c r="H27" i="70" s="1"/>
  <c r="G26" i="70"/>
  <c r="H26" i="70" s="1"/>
  <c r="G25" i="70"/>
  <c r="H25" i="70" s="1"/>
  <c r="G24" i="70"/>
  <c r="H24" i="70" s="1"/>
  <c r="G23" i="70"/>
  <c r="H23" i="70" s="1"/>
  <c r="G22" i="70"/>
  <c r="H22" i="70" s="1"/>
  <c r="G21" i="70"/>
  <c r="H21" i="70" s="1"/>
  <c r="G20" i="70"/>
  <c r="H20" i="70" s="1"/>
  <c r="G19" i="70"/>
  <c r="H19" i="70" s="1"/>
  <c r="G18" i="70"/>
  <c r="H18" i="70" s="1"/>
  <c r="G17" i="70"/>
  <c r="H17" i="70" s="1"/>
  <c r="G16" i="70"/>
  <c r="H16" i="70" s="1"/>
  <c r="G15" i="70"/>
  <c r="H15" i="70" s="1"/>
  <c r="G14" i="70"/>
  <c r="H14" i="70" s="1"/>
  <c r="G13" i="70"/>
  <c r="H13" i="70" s="1"/>
  <c r="G12" i="70"/>
  <c r="H12" i="70" s="1"/>
  <c r="F16" i="69"/>
  <c r="H16" i="69" s="1"/>
  <c r="F13" i="69"/>
  <c r="H13" i="69" s="1"/>
  <c r="F12" i="69"/>
  <c r="H12" i="69" s="1"/>
  <c r="F11" i="69"/>
  <c r="H11" i="69" s="1"/>
  <c r="F10" i="69"/>
  <c r="H10" i="69" s="1"/>
  <c r="G1759" i="65"/>
  <c r="H1759" i="65" s="1"/>
  <c r="G1758" i="65"/>
  <c r="H1758" i="65" s="1"/>
  <c r="G1757" i="65"/>
  <c r="H1757" i="65" s="1"/>
  <c r="G1756" i="65"/>
  <c r="H1756" i="65" s="1"/>
  <c r="G1755" i="65"/>
  <c r="H1755" i="65" s="1"/>
  <c r="G1754" i="65"/>
  <c r="H1754" i="65" s="1"/>
  <c r="G1753" i="65"/>
  <c r="H1753" i="65" s="1"/>
  <c r="G1752" i="65"/>
  <c r="H1752" i="65" s="1"/>
  <c r="G1751" i="65"/>
  <c r="H1751" i="65" s="1"/>
  <c r="G1750" i="65"/>
  <c r="H1750" i="65" s="1"/>
  <c r="G1749" i="65"/>
  <c r="H1749" i="65" s="1"/>
  <c r="G1748" i="65"/>
  <c r="H1748" i="65" s="1"/>
  <c r="G1747" i="65"/>
  <c r="H1747" i="65" s="1"/>
  <c r="G1746" i="65"/>
  <c r="H1746" i="65" s="1"/>
  <c r="G1744" i="65"/>
  <c r="H1744" i="65" s="1"/>
  <c r="G1743" i="65"/>
  <c r="H1743" i="65" s="1"/>
  <c r="G1742" i="65"/>
  <c r="H1742" i="65" s="1"/>
  <c r="G1741" i="65"/>
  <c r="H1741" i="65" s="1"/>
  <c r="G1740" i="65"/>
  <c r="H1740" i="65" s="1"/>
  <c r="G1739" i="65"/>
  <c r="H1739" i="65" s="1"/>
  <c r="G1738" i="65"/>
  <c r="H1738" i="65" s="1"/>
  <c r="G1737" i="65"/>
  <c r="H1737" i="65" s="1"/>
  <c r="G1736" i="65"/>
  <c r="H1736" i="65" s="1"/>
  <c r="G1735" i="65"/>
  <c r="H1735" i="65" s="1"/>
  <c r="G1734" i="65"/>
  <c r="H1734" i="65" s="1"/>
  <c r="G1733" i="65"/>
  <c r="H1733" i="65" s="1"/>
  <c r="G1732" i="65"/>
  <c r="H1732" i="65" s="1"/>
  <c r="G1731" i="65"/>
  <c r="H1731" i="65" s="1"/>
  <c r="G1730" i="65"/>
  <c r="H1730" i="65" s="1"/>
  <c r="G1729" i="65"/>
  <c r="H1729" i="65" s="1"/>
  <c r="G1728" i="65"/>
  <c r="H1728" i="65" s="1"/>
  <c r="G1727" i="65"/>
  <c r="H1727" i="65" s="1"/>
  <c r="G1726" i="65"/>
  <c r="H1726" i="65" s="1"/>
  <c r="G1725" i="65"/>
  <c r="H1725" i="65" s="1"/>
  <c r="G1724" i="65"/>
  <c r="H1724" i="65" s="1"/>
  <c r="G1723" i="65"/>
  <c r="H1723" i="65" s="1"/>
  <c r="G1722" i="65"/>
  <c r="H1722" i="65" s="1"/>
  <c r="G1721" i="65"/>
  <c r="H1721" i="65" s="1"/>
  <c r="G1720" i="65"/>
  <c r="H1720" i="65" s="1"/>
  <c r="G1719" i="65"/>
  <c r="H1719" i="65" s="1"/>
  <c r="G1718" i="65"/>
  <c r="H1718" i="65" s="1"/>
  <c r="G1717" i="65"/>
  <c r="H1717" i="65" s="1"/>
  <c r="G1716" i="65"/>
  <c r="H1716" i="65" s="1"/>
  <c r="G1715" i="65"/>
  <c r="H1715" i="65" s="1"/>
  <c r="G1714" i="65"/>
  <c r="H1714" i="65" s="1"/>
  <c r="G1713" i="65"/>
  <c r="H1713" i="65" s="1"/>
  <c r="G1712" i="65"/>
  <c r="H1712" i="65" s="1"/>
  <c r="G1711" i="65"/>
  <c r="H1711" i="65" s="1"/>
  <c r="G1710" i="65"/>
  <c r="H1710" i="65" s="1"/>
  <c r="G1709" i="65"/>
  <c r="H1709" i="65" s="1"/>
  <c r="G1708" i="65"/>
  <c r="H1708" i="65" s="1"/>
  <c r="G1707" i="65"/>
  <c r="H1707" i="65" s="1"/>
  <c r="G1706" i="65"/>
  <c r="H1706" i="65" s="1"/>
  <c r="G1705" i="65"/>
  <c r="H1705" i="65" s="1"/>
  <c r="G1704" i="65"/>
  <c r="H1704" i="65" s="1"/>
  <c r="G1703" i="65"/>
  <c r="H1703" i="65" s="1"/>
  <c r="G1663" i="65"/>
  <c r="H1663" i="65" s="1"/>
  <c r="G1662" i="65"/>
  <c r="H1662" i="65" s="1"/>
  <c r="G1661" i="65"/>
  <c r="H1661" i="65" s="1"/>
  <c r="G1660" i="65"/>
  <c r="H1660" i="65" s="1"/>
  <c r="G1659" i="65"/>
  <c r="H1659" i="65" s="1"/>
  <c r="G1658" i="65"/>
  <c r="H1658" i="65" s="1"/>
  <c r="G1657" i="65"/>
  <c r="H1657" i="65" s="1"/>
  <c r="G1656" i="65"/>
  <c r="H1656" i="65" s="1"/>
  <c r="G1655" i="65"/>
  <c r="H1655" i="65" s="1"/>
  <c r="G1654" i="65"/>
  <c r="H1654" i="65" s="1"/>
  <c r="G1653" i="65"/>
  <c r="H1653" i="65" s="1"/>
  <c r="G1652" i="65"/>
  <c r="H1652" i="65" s="1"/>
  <c r="G1651" i="65"/>
  <c r="H1651" i="65" s="1"/>
  <c r="G1650" i="65"/>
  <c r="H1650" i="65" s="1"/>
  <c r="G1649" i="65"/>
  <c r="H1649" i="65" s="1"/>
  <c r="G1648" i="65"/>
  <c r="H1648" i="65" s="1"/>
  <c r="G1647" i="65"/>
  <c r="H1647" i="65" s="1"/>
  <c r="G1646" i="65"/>
  <c r="H1646" i="65" s="1"/>
  <c r="G1645" i="65"/>
  <c r="H1645" i="65" s="1"/>
  <c r="G1644" i="65"/>
  <c r="H1644" i="65" s="1"/>
  <c r="G1643" i="65"/>
  <c r="H1643" i="65" s="1"/>
  <c r="G1642" i="65"/>
  <c r="H1642" i="65" s="1"/>
  <c r="G1641" i="65"/>
  <c r="H1641" i="65" s="1"/>
  <c r="G1640" i="65"/>
  <c r="H1640" i="65" s="1"/>
  <c r="G1639" i="65"/>
  <c r="H1639" i="65" s="1"/>
  <c r="G1638" i="65"/>
  <c r="H1638" i="65" s="1"/>
  <c r="G1637" i="65"/>
  <c r="H1637" i="65" s="1"/>
  <c r="G1636" i="65"/>
  <c r="H1636" i="65" s="1"/>
  <c r="G1635" i="65"/>
  <c r="H1635" i="65" s="1"/>
  <c r="G1634" i="65"/>
  <c r="H1634" i="65" s="1"/>
  <c r="G1633" i="65"/>
  <c r="H1633" i="65" s="1"/>
  <c r="G1632" i="65"/>
  <c r="H1632" i="65" s="1"/>
  <c r="G1631" i="65"/>
  <c r="H1631" i="65" s="1"/>
  <c r="G1630" i="65"/>
  <c r="H1630" i="65" s="1"/>
  <c r="G1629" i="65"/>
  <c r="H1629" i="65" s="1"/>
  <c r="G1628" i="65"/>
  <c r="H1628" i="65" s="1"/>
  <c r="G1627" i="65"/>
  <c r="H1627" i="65" s="1"/>
  <c r="G1626" i="65"/>
  <c r="H1626" i="65" s="1"/>
  <c r="G1625" i="65"/>
  <c r="H1625" i="65" s="1"/>
  <c r="G1624" i="65"/>
  <c r="H1624" i="65" s="1"/>
  <c r="G1623" i="65"/>
  <c r="H1623" i="65" s="1"/>
  <c r="G1622" i="65"/>
  <c r="H1622" i="65" s="1"/>
  <c r="G1621" i="65"/>
  <c r="H1621" i="65" s="1"/>
  <c r="G1620" i="65"/>
  <c r="H1620" i="65" s="1"/>
  <c r="G1619" i="65"/>
  <c r="H1619" i="65" s="1"/>
  <c r="G1618" i="65"/>
  <c r="H1618" i="65" s="1"/>
  <c r="G1617" i="65"/>
  <c r="H1617" i="65" s="1"/>
  <c r="G1616" i="65"/>
  <c r="H1616" i="65" s="1"/>
  <c r="G1615" i="65"/>
  <c r="H1615" i="65" s="1"/>
  <c r="G1614" i="65"/>
  <c r="H1614" i="65" s="1"/>
  <c r="G1613" i="65"/>
  <c r="H1613" i="65" s="1"/>
  <c r="G1612" i="65"/>
  <c r="H1612" i="65" s="1"/>
  <c r="G1611" i="65"/>
  <c r="H1611" i="65" s="1"/>
  <c r="G1610" i="65"/>
  <c r="H1610" i="65" s="1"/>
  <c r="G1609" i="65"/>
  <c r="H1609" i="65" s="1"/>
  <c r="G1608" i="65"/>
  <c r="H1608" i="65" s="1"/>
  <c r="G1607" i="65"/>
  <c r="H1607" i="65" s="1"/>
  <c r="G1606" i="65"/>
  <c r="H1606" i="65" s="1"/>
  <c r="G1605" i="65"/>
  <c r="H1605" i="65" s="1"/>
  <c r="G1604" i="65"/>
  <c r="H1604" i="65" s="1"/>
  <c r="G1603" i="65"/>
  <c r="H1603" i="65" s="1"/>
  <c r="G1602" i="65"/>
  <c r="H1602" i="65" s="1"/>
  <c r="G1601" i="65"/>
  <c r="H1601" i="65" s="1"/>
  <c r="G1600" i="65"/>
  <c r="H1600" i="65" s="1"/>
  <c r="G1599" i="65"/>
  <c r="H1599" i="65" s="1"/>
  <c r="G1598" i="65"/>
  <c r="H1598" i="65" s="1"/>
  <c r="G1597" i="65"/>
  <c r="H1597" i="65" s="1"/>
  <c r="G1596" i="65"/>
  <c r="H1596" i="65" s="1"/>
  <c r="G1595" i="65"/>
  <c r="H1595" i="65" s="1"/>
  <c r="G1594" i="65"/>
  <c r="H1594" i="65" s="1"/>
  <c r="G1593" i="65"/>
  <c r="H1593" i="65" s="1"/>
  <c r="G1592" i="65"/>
  <c r="H1592" i="65" s="1"/>
  <c r="G1591" i="65"/>
  <c r="H1591" i="65" s="1"/>
  <c r="G1590" i="65"/>
  <c r="H1590" i="65" s="1"/>
  <c r="G1589" i="65"/>
  <c r="H1589" i="65" s="1"/>
  <c r="G1588" i="65"/>
  <c r="H1588" i="65" s="1"/>
  <c r="G1587" i="65"/>
  <c r="H1587" i="65" s="1"/>
  <c r="G1586" i="65"/>
  <c r="H1586" i="65" s="1"/>
  <c r="G1585" i="65"/>
  <c r="H1585" i="65" s="1"/>
  <c r="G1584" i="65"/>
  <c r="H1584" i="65" s="1"/>
  <c r="G1583" i="65"/>
  <c r="H1583" i="65" s="1"/>
  <c r="G1582" i="65"/>
  <c r="H1582" i="65" s="1"/>
  <c r="G1581" i="65"/>
  <c r="H1581" i="65" s="1"/>
  <c r="G1580" i="65"/>
  <c r="H1580" i="65" s="1"/>
  <c r="G1579" i="65"/>
  <c r="H1579" i="65" s="1"/>
  <c r="G1578" i="65"/>
  <c r="H1578" i="65" s="1"/>
  <c r="G1577" i="65"/>
  <c r="H1577" i="65" s="1"/>
  <c r="G1576" i="65"/>
  <c r="H1576" i="65" s="1"/>
  <c r="G1575" i="65"/>
  <c r="H1575" i="65" s="1"/>
  <c r="G1574" i="65"/>
  <c r="H1574" i="65" s="1"/>
  <c r="G1573" i="65"/>
  <c r="H1573" i="65" s="1"/>
  <c r="G1572" i="65"/>
  <c r="H1572" i="65" s="1"/>
  <c r="G1571" i="65"/>
  <c r="H1571" i="65" s="1"/>
  <c r="G1570" i="65"/>
  <c r="H1570" i="65" s="1"/>
  <c r="G1569" i="65"/>
  <c r="H1569" i="65" s="1"/>
  <c r="G1568" i="65"/>
  <c r="H1568" i="65" s="1"/>
  <c r="G1567" i="65"/>
  <c r="H1567" i="65" s="1"/>
  <c r="G1566" i="65"/>
  <c r="H1566" i="65" s="1"/>
  <c r="G1565" i="65"/>
  <c r="H1565" i="65" s="1"/>
  <c r="G1564" i="65"/>
  <c r="H1564" i="65" s="1"/>
  <c r="G1563" i="65"/>
  <c r="H1563" i="65" s="1"/>
  <c r="G1562" i="65"/>
  <c r="H1562" i="65" s="1"/>
  <c r="G1561" i="65"/>
  <c r="H1561" i="65" s="1"/>
  <c r="G1560" i="65"/>
  <c r="H1560" i="65" s="1"/>
  <c r="G1559" i="65"/>
  <c r="H1559" i="65" s="1"/>
  <c r="G1558" i="65"/>
  <c r="H1558" i="65" s="1"/>
  <c r="G1557" i="65"/>
  <c r="H1557" i="65" s="1"/>
  <c r="G1555" i="65"/>
  <c r="H1555" i="65" s="1"/>
  <c r="G1554" i="65"/>
  <c r="H1554" i="65" s="1"/>
  <c r="G1553" i="65"/>
  <c r="H1553" i="65" s="1"/>
  <c r="G1552" i="65"/>
  <c r="H1552" i="65" s="1"/>
  <c r="G1551" i="65"/>
  <c r="H1551" i="65" s="1"/>
  <c r="G1550" i="65"/>
  <c r="H1550" i="65" s="1"/>
  <c r="G1549" i="65"/>
  <c r="H1549" i="65" s="1"/>
  <c r="G1545" i="65"/>
  <c r="H1545" i="65" s="1"/>
  <c r="G1544" i="65"/>
  <c r="H1544" i="65" s="1"/>
  <c r="G1543" i="65"/>
  <c r="H1543" i="65" s="1"/>
  <c r="G1542" i="65"/>
  <c r="H1542" i="65" s="1"/>
  <c r="G1541" i="65"/>
  <c r="H1541" i="65" s="1"/>
  <c r="G1540" i="65"/>
  <c r="H1540" i="65" s="1"/>
  <c r="G1539" i="65"/>
  <c r="H1539" i="65" s="1"/>
  <c r="G1538" i="65"/>
  <c r="H1538" i="65" s="1"/>
  <c r="G1537" i="65"/>
  <c r="H1537" i="65" s="1"/>
  <c r="G1536" i="65"/>
  <c r="H1536" i="65" s="1"/>
  <c r="G1535" i="65"/>
  <c r="H1535" i="65" s="1"/>
  <c r="G1534" i="65"/>
  <c r="H1534" i="65" s="1"/>
  <c r="G1533" i="65"/>
  <c r="H1533" i="65" s="1"/>
  <c r="G1532" i="65"/>
  <c r="H1532" i="65" s="1"/>
  <c r="G1531" i="65"/>
  <c r="H1531" i="65" s="1"/>
  <c r="G1530" i="65"/>
  <c r="H1530" i="65" s="1"/>
  <c r="G1529" i="65"/>
  <c r="H1529" i="65" s="1"/>
  <c r="G1528" i="65"/>
  <c r="H1528" i="65" s="1"/>
  <c r="G1527" i="65"/>
  <c r="H1527" i="65" s="1"/>
  <c r="G1526" i="65"/>
  <c r="H1526" i="65" s="1"/>
  <c r="G1525" i="65"/>
  <c r="H1525" i="65" s="1"/>
  <c r="G1524" i="65"/>
  <c r="H1524" i="65" s="1"/>
  <c r="G1523" i="65"/>
  <c r="H1523" i="65" s="1"/>
  <c r="G1522" i="65"/>
  <c r="H1522" i="65" s="1"/>
  <c r="G1521" i="65"/>
  <c r="H1521" i="65" s="1"/>
  <c r="G1520" i="65"/>
  <c r="H1520" i="65" s="1"/>
  <c r="G1519" i="65"/>
  <c r="H1519" i="65" s="1"/>
  <c r="G1518" i="65"/>
  <c r="H1518" i="65" s="1"/>
  <c r="G1517" i="65"/>
  <c r="H1517" i="65" s="1"/>
  <c r="G1516" i="65"/>
  <c r="H1516" i="65" s="1"/>
  <c r="G1515" i="65"/>
  <c r="H1515" i="65" s="1"/>
  <c r="G1514" i="65"/>
  <c r="H1514" i="65" s="1"/>
  <c r="G1513" i="65"/>
  <c r="H1513" i="65" s="1"/>
  <c r="G1512" i="65"/>
  <c r="H1512" i="65" s="1"/>
  <c r="G1511" i="65"/>
  <c r="H1511" i="65" s="1"/>
  <c r="G1509" i="65"/>
  <c r="H1509" i="65" s="1"/>
  <c r="G1508" i="65"/>
  <c r="H1508" i="65" s="1"/>
  <c r="G1507" i="65"/>
  <c r="H1507" i="65" s="1"/>
  <c r="G1506" i="65"/>
  <c r="H1506" i="65" s="1"/>
  <c r="G1505" i="65"/>
  <c r="H1505" i="65" s="1"/>
  <c r="G1504" i="65"/>
  <c r="H1504" i="65" s="1"/>
  <c r="G1503" i="65"/>
  <c r="H1503" i="65" s="1"/>
  <c r="G1502" i="65"/>
  <c r="H1502" i="65" s="1"/>
  <c r="G1501" i="65"/>
  <c r="H1501" i="65" s="1"/>
  <c r="G1500" i="65"/>
  <c r="H1500" i="65" s="1"/>
  <c r="G1499" i="65"/>
  <c r="H1499" i="65" s="1"/>
  <c r="G1498" i="65"/>
  <c r="H1498" i="65" s="1"/>
  <c r="G1497" i="65"/>
  <c r="H1497" i="65" s="1"/>
  <c r="G1496" i="65"/>
  <c r="H1496" i="65" s="1"/>
  <c r="G1495" i="65"/>
  <c r="H1495" i="65" s="1"/>
  <c r="G1494" i="65"/>
  <c r="H1494" i="65" s="1"/>
  <c r="G1493" i="65"/>
  <c r="H1493" i="65" s="1"/>
  <c r="G1492" i="65"/>
  <c r="H1492" i="65" s="1"/>
  <c r="G1491" i="65"/>
  <c r="H1491" i="65" s="1"/>
  <c r="G1490" i="65"/>
  <c r="H1490" i="65" s="1"/>
  <c r="G1489" i="65"/>
  <c r="H1489" i="65" s="1"/>
  <c r="G1488" i="65"/>
  <c r="H1488" i="65" s="1"/>
  <c r="G1487" i="65"/>
  <c r="H1487" i="65" s="1"/>
  <c r="G1486" i="65"/>
  <c r="H1486" i="65" s="1"/>
  <c r="G1485" i="65"/>
  <c r="H1485" i="65" s="1"/>
  <c r="G1484" i="65"/>
  <c r="H1484" i="65" s="1"/>
  <c r="G1483" i="65"/>
  <c r="H1483" i="65" s="1"/>
  <c r="G1482" i="65"/>
  <c r="H1482" i="65" s="1"/>
  <c r="G1481" i="65"/>
  <c r="H1481" i="65" s="1"/>
  <c r="G1480" i="65"/>
  <c r="H1480" i="65" s="1"/>
  <c r="G1479" i="65"/>
  <c r="H1479" i="65" s="1"/>
  <c r="G1478" i="65"/>
  <c r="H1478" i="65" s="1"/>
  <c r="G1477" i="65"/>
  <c r="H1477" i="65" s="1"/>
  <c r="G1476" i="65"/>
  <c r="H1476" i="65" s="1"/>
  <c r="G1475" i="65"/>
  <c r="H1475" i="65" s="1"/>
  <c r="G1474" i="65"/>
  <c r="H1474" i="65" s="1"/>
  <c r="G1473" i="65"/>
  <c r="H1473" i="65" s="1"/>
  <c r="G1472" i="65"/>
  <c r="H1472" i="65" s="1"/>
  <c r="G1471" i="65"/>
  <c r="H1471" i="65" s="1"/>
  <c r="G1470" i="65"/>
  <c r="H1470" i="65" s="1"/>
  <c r="G1469" i="65"/>
  <c r="H1469" i="65" s="1"/>
  <c r="G1468" i="65"/>
  <c r="H1468" i="65" s="1"/>
  <c r="G1438" i="65"/>
  <c r="H1438" i="65" s="1"/>
  <c r="G1437" i="65"/>
  <c r="H1437" i="65" s="1"/>
  <c r="G1436" i="65"/>
  <c r="H1436" i="65" s="1"/>
  <c r="G1434" i="65"/>
  <c r="H1434" i="65" s="1"/>
  <c r="G1433" i="65"/>
  <c r="H1433" i="65" s="1"/>
  <c r="G1432" i="65"/>
  <c r="H1432" i="65" s="1"/>
  <c r="G1431" i="65"/>
  <c r="H1431" i="65" s="1"/>
  <c r="G1430" i="65"/>
  <c r="H1430" i="65" s="1"/>
  <c r="G1429" i="65"/>
  <c r="H1429" i="65" s="1"/>
  <c r="G1428" i="65"/>
  <c r="H1428" i="65" s="1"/>
  <c r="G1427" i="65"/>
  <c r="H1427" i="65" s="1"/>
  <c r="G1424" i="65"/>
  <c r="H1424" i="65" s="1"/>
  <c r="G1422" i="65"/>
  <c r="H1422" i="65" s="1"/>
  <c r="G1421" i="65"/>
  <c r="H1421" i="65" s="1"/>
  <c r="G1420" i="65"/>
  <c r="H1420" i="65" s="1"/>
  <c r="G1419" i="65"/>
  <c r="H1419" i="65" s="1"/>
  <c r="G1418" i="65"/>
  <c r="H1418" i="65" s="1"/>
  <c r="G1417" i="65"/>
  <c r="H1417" i="65" s="1"/>
  <c r="G1416" i="65"/>
  <c r="H1416" i="65" s="1"/>
  <c r="G1415" i="65"/>
  <c r="H1415" i="65" s="1"/>
  <c r="G1411" i="65"/>
  <c r="H1411" i="65" s="1"/>
  <c r="G1410" i="65"/>
  <c r="H1410" i="65" s="1"/>
  <c r="G1409" i="65"/>
  <c r="H1409" i="65" s="1"/>
  <c r="G1408" i="65"/>
  <c r="H1408" i="65" s="1"/>
  <c r="G1407" i="65"/>
  <c r="H1407" i="65" s="1"/>
  <c r="G1406" i="65"/>
  <c r="H1406" i="65" s="1"/>
  <c r="G1405" i="65"/>
  <c r="H1405" i="65" s="1"/>
  <c r="G1403" i="65"/>
  <c r="H1403" i="65" s="1"/>
  <c r="G1402" i="65"/>
  <c r="H1402" i="65" s="1"/>
  <c r="G1401" i="65"/>
  <c r="H1401" i="65" s="1"/>
  <c r="G1399" i="65"/>
  <c r="H1399" i="65" s="1"/>
  <c r="G1398" i="65"/>
  <c r="H1398" i="65" s="1"/>
  <c r="G1397" i="65"/>
  <c r="H1397" i="65" s="1"/>
  <c r="G1396" i="65"/>
  <c r="H1396" i="65" s="1"/>
  <c r="G1395" i="65"/>
  <c r="H1395" i="65" s="1"/>
  <c r="G1393" i="65"/>
  <c r="H1393" i="65" s="1"/>
  <c r="G1392" i="65"/>
  <c r="H1392" i="65" s="1"/>
  <c r="G1390" i="65"/>
  <c r="H1390" i="65" s="1"/>
  <c r="G1389" i="65"/>
  <c r="H1389" i="65" s="1"/>
  <c r="G1387" i="65"/>
  <c r="H1387" i="65" s="1"/>
  <c r="G1386" i="65"/>
  <c r="H1386" i="65" s="1"/>
  <c r="G1385" i="65"/>
  <c r="H1385" i="65" s="1"/>
  <c r="G1384" i="65"/>
  <c r="H1384" i="65" s="1"/>
  <c r="G1381" i="65"/>
  <c r="H1381" i="65" s="1"/>
  <c r="G1380" i="65"/>
  <c r="H1380" i="65" s="1"/>
  <c r="G1377" i="65"/>
  <c r="H1377" i="65" s="1"/>
  <c r="G1376" i="65"/>
  <c r="H1376" i="65" s="1"/>
  <c r="G1375" i="65"/>
  <c r="H1375" i="65" s="1"/>
  <c r="G1372" i="65"/>
  <c r="H1372" i="65" s="1"/>
  <c r="G1371" i="65"/>
  <c r="H1371" i="65" s="1"/>
  <c r="G1369" i="65"/>
  <c r="H1369" i="65" s="1"/>
  <c r="G1368" i="65"/>
  <c r="H1368" i="65" s="1"/>
  <c r="G1366" i="65"/>
  <c r="H1366" i="65" s="1"/>
  <c r="G1365" i="65"/>
  <c r="H1365" i="65" s="1"/>
  <c r="G1364" i="65"/>
  <c r="H1364" i="65" s="1"/>
  <c r="G1363" i="65"/>
  <c r="H1363" i="65" s="1"/>
  <c r="G1361" i="65"/>
  <c r="H1361" i="65" s="1"/>
  <c r="G1359" i="65"/>
  <c r="H1359" i="65" s="1"/>
  <c r="G1354" i="65"/>
  <c r="H1354" i="65" s="1"/>
  <c r="G1353" i="65"/>
  <c r="H1353" i="65" s="1"/>
  <c r="G1352" i="65"/>
  <c r="H1352" i="65" s="1"/>
  <c r="G1351" i="65"/>
  <c r="H1351" i="65" s="1"/>
  <c r="G1350" i="65"/>
  <c r="H1350" i="65" s="1"/>
  <c r="G1349" i="65"/>
  <c r="H1349" i="65" s="1"/>
  <c r="G1347" i="65"/>
  <c r="H1347" i="65" s="1"/>
  <c r="G1345" i="65"/>
  <c r="H1345" i="65" s="1"/>
  <c r="G1343" i="65"/>
  <c r="H1343" i="65" s="1"/>
  <c r="G1342" i="65"/>
  <c r="H1342" i="65" s="1"/>
  <c r="G1341" i="65"/>
  <c r="H1341" i="65" s="1"/>
  <c r="G1338" i="65"/>
  <c r="H1338" i="65" s="1"/>
  <c r="G1332" i="65"/>
  <c r="H1332" i="65" s="1"/>
  <c r="G1331" i="65"/>
  <c r="H1331" i="65" s="1"/>
  <c r="G1330" i="65"/>
  <c r="H1330" i="65" s="1"/>
  <c r="G1325" i="65"/>
  <c r="H1325" i="65" s="1"/>
  <c r="G1324" i="65"/>
  <c r="H1324" i="65" s="1"/>
  <c r="G1320" i="65"/>
  <c r="H1320" i="65" s="1"/>
  <c r="G1319" i="65"/>
  <c r="H1319" i="65" s="1"/>
  <c r="G1318" i="65"/>
  <c r="H1318" i="65" s="1"/>
  <c r="G1315" i="65"/>
  <c r="H1315" i="65" s="1"/>
  <c r="G1313" i="65"/>
  <c r="H1313" i="65" s="1"/>
  <c r="G1312" i="65"/>
  <c r="H1312" i="65" s="1"/>
  <c r="G1308" i="65"/>
  <c r="H1308" i="65" s="1"/>
  <c r="G1307" i="65"/>
  <c r="H1307" i="65" s="1"/>
  <c r="G1306" i="65"/>
  <c r="H1306" i="65" s="1"/>
  <c r="G1304" i="65"/>
  <c r="H1304" i="65" s="1"/>
  <c r="G1303" i="65"/>
  <c r="H1303" i="65" s="1"/>
  <c r="G1302" i="65"/>
  <c r="H1302" i="65" s="1"/>
  <c r="G1301" i="65"/>
  <c r="H1301" i="65" s="1"/>
  <c r="G1298" i="65"/>
  <c r="H1298" i="65" s="1"/>
  <c r="G1295" i="65"/>
  <c r="H1295" i="65" s="1"/>
  <c r="G1294" i="65"/>
  <c r="H1294" i="65" s="1"/>
  <c r="G1293" i="65"/>
  <c r="H1293" i="65" s="1"/>
  <c r="G1292" i="65"/>
  <c r="H1292" i="65" s="1"/>
  <c r="G1290" i="65"/>
  <c r="H1290" i="65" s="1"/>
  <c r="G1286" i="65"/>
  <c r="H1286" i="65" s="1"/>
  <c r="G1285" i="65"/>
  <c r="H1285" i="65" s="1"/>
  <c r="G1284" i="65"/>
  <c r="H1284" i="65" s="1"/>
  <c r="G1282" i="65"/>
  <c r="H1282" i="65" s="1"/>
  <c r="G1278" i="65"/>
  <c r="H1278" i="65" s="1"/>
  <c r="G1275" i="65"/>
  <c r="H1275" i="65" s="1"/>
  <c r="G1274" i="65"/>
  <c r="H1274" i="65" s="1"/>
  <c r="G1273" i="65"/>
  <c r="H1273" i="65" s="1"/>
  <c r="G1272" i="65"/>
  <c r="H1272" i="65" s="1"/>
  <c r="G1271" i="65"/>
  <c r="H1271" i="65" s="1"/>
  <c r="G1270" i="65"/>
  <c r="H1270" i="65" s="1"/>
  <c r="G1268" i="65"/>
  <c r="H1268" i="65" s="1"/>
  <c r="G1267" i="65"/>
  <c r="H1267" i="65" s="1"/>
  <c r="G1265" i="65"/>
  <c r="H1265" i="65" s="1"/>
  <c r="G1264" i="65"/>
  <c r="H1264" i="65" s="1"/>
  <c r="G1263" i="65"/>
  <c r="H1263" i="65" s="1"/>
  <c r="G1262" i="65"/>
  <c r="H1262" i="65" s="1"/>
  <c r="G1261" i="65"/>
  <c r="H1261" i="65" s="1"/>
  <c r="G1259" i="65"/>
  <c r="H1259" i="65" s="1"/>
  <c r="G1258" i="65"/>
  <c r="H1258" i="65" s="1"/>
  <c r="G1255" i="65"/>
  <c r="H1255" i="65" s="1"/>
  <c r="G1254" i="65"/>
  <c r="H1254" i="65" s="1"/>
  <c r="G1252" i="65"/>
  <c r="H1252" i="65" s="1"/>
  <c r="G1251" i="65"/>
  <c r="H1251" i="65" s="1"/>
  <c r="G1250" i="65"/>
  <c r="H1250" i="65" s="1"/>
  <c r="G1245" i="65"/>
  <c r="H1245" i="65" s="1"/>
  <c r="G1244" i="65"/>
  <c r="H1244" i="65" s="1"/>
  <c r="G1243" i="65"/>
  <c r="H1243" i="65" s="1"/>
  <c r="G1242" i="65"/>
  <c r="H1242" i="65" s="1"/>
  <c r="G1240" i="65"/>
  <c r="H1240" i="65" s="1"/>
  <c r="G1239" i="65"/>
  <c r="H1239" i="65" s="1"/>
  <c r="G1238" i="65"/>
  <c r="H1238" i="65" s="1"/>
  <c r="G1236" i="65"/>
  <c r="H1236" i="65" s="1"/>
  <c r="G1232" i="65"/>
  <c r="H1232" i="65" s="1"/>
  <c r="G1230" i="65"/>
  <c r="H1230" i="65" s="1"/>
  <c r="G1229" i="65"/>
  <c r="H1229" i="65" s="1"/>
  <c r="G1228" i="65"/>
  <c r="H1228" i="65" s="1"/>
  <c r="G1226" i="65"/>
  <c r="H1226" i="65" s="1"/>
  <c r="G1225" i="65"/>
  <c r="H1225" i="65" s="1"/>
  <c r="G1223" i="65"/>
  <c r="H1223" i="65" s="1"/>
  <c r="G1222" i="65"/>
  <c r="H1222" i="65" s="1"/>
  <c r="G1221" i="65"/>
  <c r="H1221" i="65" s="1"/>
  <c r="G1219" i="65"/>
  <c r="H1219" i="65" s="1"/>
  <c r="G1218" i="65"/>
  <c r="H1218" i="65" s="1"/>
  <c r="G1217" i="65"/>
  <c r="H1217" i="65" s="1"/>
  <c r="G1213" i="65"/>
  <c r="H1213" i="65" s="1"/>
  <c r="G1212" i="65"/>
  <c r="H1212" i="65" s="1"/>
  <c r="G1211" i="65"/>
  <c r="H1211" i="65" s="1"/>
  <c r="G1210" i="65"/>
  <c r="H1210" i="65" s="1"/>
  <c r="G1208" i="65"/>
  <c r="H1208" i="65" s="1"/>
  <c r="G1207" i="65"/>
  <c r="H1207" i="65" s="1"/>
  <c r="G1206" i="65"/>
  <c r="H1206" i="65" s="1"/>
  <c r="G1203" i="65"/>
  <c r="H1203" i="65" s="1"/>
  <c r="G1202" i="65"/>
  <c r="H1202" i="65" s="1"/>
  <c r="G1201" i="65"/>
  <c r="H1201" i="65" s="1"/>
  <c r="G1200" i="65"/>
  <c r="H1200" i="65" s="1"/>
  <c r="G1199" i="65"/>
  <c r="H1199" i="65" s="1"/>
  <c r="G1198" i="65"/>
  <c r="H1198" i="65" s="1"/>
  <c r="G1196" i="65"/>
  <c r="H1196" i="65" s="1"/>
  <c r="G1195" i="65"/>
  <c r="H1195" i="65" s="1"/>
  <c r="G1194" i="65"/>
  <c r="H1194" i="65" s="1"/>
  <c r="G1192" i="65"/>
  <c r="H1192" i="65" s="1"/>
  <c r="G1190" i="65"/>
  <c r="H1190" i="65" s="1"/>
  <c r="G1189" i="65"/>
  <c r="H1189" i="65" s="1"/>
  <c r="G1188" i="65"/>
  <c r="H1188" i="65" s="1"/>
  <c r="G1187" i="65"/>
  <c r="H1187" i="65" s="1"/>
  <c r="G1186" i="65"/>
  <c r="H1186" i="65" s="1"/>
  <c r="G1184" i="65"/>
  <c r="H1184" i="65" s="1"/>
  <c r="G1183" i="65"/>
  <c r="H1183" i="65" s="1"/>
  <c r="G1181" i="65"/>
  <c r="H1181" i="65" s="1"/>
  <c r="G1180" i="65"/>
  <c r="H1180" i="65" s="1"/>
  <c r="G1179" i="65"/>
  <c r="H1179" i="65" s="1"/>
  <c r="G1176" i="65"/>
  <c r="H1176" i="65" s="1"/>
  <c r="G1175" i="65"/>
  <c r="H1175" i="65" s="1"/>
  <c r="G1172" i="65"/>
  <c r="H1172" i="65" s="1"/>
  <c r="G1171" i="65"/>
  <c r="H1171" i="65" s="1"/>
  <c r="G1169" i="65"/>
  <c r="H1169" i="65" s="1"/>
  <c r="G1168" i="65"/>
  <c r="H1168" i="65" s="1"/>
  <c r="G1167" i="65"/>
  <c r="H1167" i="65" s="1"/>
  <c r="G1166" i="65"/>
  <c r="H1166" i="65" s="1"/>
  <c r="G1165" i="65"/>
  <c r="H1165" i="65" s="1"/>
  <c r="G1161" i="65"/>
  <c r="H1161" i="65" s="1"/>
  <c r="G1160" i="65"/>
  <c r="H1160" i="65" s="1"/>
  <c r="G1159" i="65"/>
  <c r="H1159" i="65" s="1"/>
  <c r="G1158" i="65"/>
  <c r="H1158" i="65" s="1"/>
  <c r="G1157" i="65"/>
  <c r="H1157" i="65" s="1"/>
  <c r="G1156" i="65"/>
  <c r="H1156" i="65" s="1"/>
  <c r="G1155" i="65"/>
  <c r="H1155" i="65" s="1"/>
  <c r="G1153" i="65"/>
  <c r="H1153" i="65" s="1"/>
  <c r="G1152" i="65"/>
  <c r="H1152" i="65" s="1"/>
  <c r="G1150" i="65"/>
  <c r="H1150" i="65" s="1"/>
  <c r="G1149" i="65"/>
  <c r="H1149" i="65" s="1"/>
  <c r="G1148" i="65"/>
  <c r="H1148" i="65" s="1"/>
  <c r="G1147" i="65"/>
  <c r="H1147" i="65" s="1"/>
  <c r="G1146" i="65"/>
  <c r="H1146" i="65" s="1"/>
  <c r="G1144" i="65"/>
  <c r="H1144" i="65" s="1"/>
  <c r="G1143" i="65"/>
  <c r="H1143" i="65" s="1"/>
  <c r="G1142" i="65"/>
  <c r="H1142" i="65" s="1"/>
  <c r="G1138" i="65"/>
  <c r="H1138" i="65" s="1"/>
  <c r="G1137" i="65"/>
  <c r="H1137" i="65" s="1"/>
  <c r="G1136" i="65"/>
  <c r="H1136" i="65" s="1"/>
  <c r="G1135" i="65"/>
  <c r="H1135" i="65" s="1"/>
  <c r="G1132" i="65"/>
  <c r="H1132" i="65" s="1"/>
  <c r="G1131" i="65"/>
  <c r="H1131" i="65" s="1"/>
  <c r="G1130" i="65"/>
  <c r="H1130" i="65" s="1"/>
  <c r="G1129" i="65"/>
  <c r="H1129" i="65" s="1"/>
  <c r="G1126" i="65"/>
  <c r="H1126" i="65" s="1"/>
  <c r="G1124" i="65"/>
  <c r="H1124" i="65" s="1"/>
  <c r="G1123" i="65"/>
  <c r="H1123" i="65" s="1"/>
  <c r="G1121" i="65"/>
  <c r="H1121" i="65" s="1"/>
  <c r="G1120" i="65"/>
  <c r="H1120" i="65" s="1"/>
  <c r="G1119" i="65"/>
  <c r="H1119" i="65" s="1"/>
  <c r="G1118" i="65"/>
  <c r="H1118" i="65" s="1"/>
  <c r="G1116" i="65"/>
  <c r="H1116" i="65" s="1"/>
  <c r="G1114" i="65"/>
  <c r="H1114" i="65" s="1"/>
  <c r="G1113" i="65"/>
  <c r="H1113" i="65" s="1"/>
  <c r="G1112" i="65"/>
  <c r="H1112" i="65" s="1"/>
  <c r="G1107" i="65"/>
  <c r="H1107" i="65" s="1"/>
  <c r="G1106" i="65"/>
  <c r="H1106" i="65" s="1"/>
  <c r="G1105" i="65"/>
  <c r="H1105" i="65" s="1"/>
  <c r="G1104" i="65"/>
  <c r="H1104" i="65" s="1"/>
  <c r="G1103" i="65"/>
  <c r="H1103" i="65" s="1"/>
  <c r="G1101" i="65"/>
  <c r="H1101" i="65" s="1"/>
  <c r="G1100" i="65"/>
  <c r="H1100" i="65" s="1"/>
  <c r="G1096" i="65"/>
  <c r="H1096" i="65" s="1"/>
  <c r="G1095" i="65"/>
  <c r="H1095" i="65" s="1"/>
  <c r="G1093" i="65"/>
  <c r="H1093" i="65" s="1"/>
  <c r="G1092" i="65"/>
  <c r="H1092" i="65" s="1"/>
  <c r="G1091" i="65"/>
  <c r="H1091" i="65" s="1"/>
  <c r="G1090" i="65"/>
  <c r="H1090" i="65" s="1"/>
  <c r="G1088" i="65"/>
  <c r="H1088" i="65" s="1"/>
  <c r="G1086" i="65"/>
  <c r="H1086" i="65" s="1"/>
  <c r="G1084" i="65"/>
  <c r="H1084" i="65" s="1"/>
  <c r="G1083" i="65"/>
  <c r="H1083" i="65" s="1"/>
  <c r="G1082" i="65"/>
  <c r="H1082" i="65" s="1"/>
  <c r="G1080" i="65"/>
  <c r="H1080" i="65" s="1"/>
  <c r="G1077" i="65"/>
  <c r="H1077" i="65" s="1"/>
  <c r="G1075" i="65"/>
  <c r="H1075" i="65" s="1"/>
  <c r="G1074" i="65"/>
  <c r="H1074" i="65" s="1"/>
  <c r="G1073" i="65"/>
  <c r="H1073" i="65" s="1"/>
  <c r="G1071" i="65"/>
  <c r="H1071" i="65" s="1"/>
  <c r="G1070" i="65"/>
  <c r="H1070" i="65" s="1"/>
  <c r="G1069" i="65"/>
  <c r="H1069" i="65" s="1"/>
  <c r="G1067" i="65"/>
  <c r="H1067" i="65" s="1"/>
  <c r="G1066" i="65"/>
  <c r="H1066" i="65" s="1"/>
  <c r="G1065" i="65"/>
  <c r="H1065" i="65" s="1"/>
  <c r="G1062" i="65"/>
  <c r="H1062" i="65" s="1"/>
  <c r="G1061" i="65"/>
  <c r="H1061" i="65" s="1"/>
  <c r="G1060" i="65"/>
  <c r="H1060" i="65" s="1"/>
  <c r="G1059" i="65"/>
  <c r="H1059" i="65" s="1"/>
  <c r="G1058" i="65"/>
  <c r="H1058" i="65" s="1"/>
  <c r="G1053" i="65"/>
  <c r="H1053" i="65" s="1"/>
  <c r="G1052" i="65"/>
  <c r="H1052" i="65" s="1"/>
  <c r="G1051" i="65"/>
  <c r="H1051" i="65" s="1"/>
  <c r="G1050" i="65"/>
  <c r="H1050" i="65" s="1"/>
  <c r="G1049" i="65"/>
  <c r="H1049" i="65" s="1"/>
  <c r="G1048" i="65"/>
  <c r="H1048" i="65" s="1"/>
  <c r="G1047" i="65"/>
  <c r="H1047" i="65" s="1"/>
  <c r="G1044" i="65"/>
  <c r="H1044" i="65" s="1"/>
  <c r="G1043" i="65"/>
  <c r="H1043" i="65" s="1"/>
  <c r="G1042" i="65"/>
  <c r="H1042" i="65" s="1"/>
  <c r="G1041" i="65"/>
  <c r="H1041" i="65" s="1"/>
  <c r="G1040" i="65"/>
  <c r="H1040" i="65" s="1"/>
  <c r="G1039" i="65"/>
  <c r="H1039" i="65" s="1"/>
  <c r="G1038" i="65"/>
  <c r="H1038" i="65" s="1"/>
  <c r="G1036" i="65"/>
  <c r="H1036" i="65" s="1"/>
  <c r="G1033" i="65"/>
  <c r="H1033" i="65" s="1"/>
  <c r="G1032" i="65"/>
  <c r="H1032" i="65" s="1"/>
  <c r="G1031" i="65"/>
  <c r="H1031" i="65" s="1"/>
  <c r="G1030" i="65"/>
  <c r="H1030" i="65" s="1"/>
  <c r="G1029" i="65"/>
  <c r="H1029" i="65" s="1"/>
  <c r="G1027" i="65"/>
  <c r="H1027" i="65" s="1"/>
  <c r="G1026" i="65"/>
  <c r="H1026" i="65" s="1"/>
  <c r="G1025" i="65"/>
  <c r="H1025" i="65" s="1"/>
  <c r="G1022" i="65"/>
  <c r="H1022" i="65" s="1"/>
  <c r="G1021" i="65"/>
  <c r="H1021" i="65" s="1"/>
  <c r="G1020" i="65"/>
  <c r="H1020" i="65" s="1"/>
  <c r="G1018" i="65"/>
  <c r="H1018" i="65" s="1"/>
  <c r="G1017" i="65"/>
  <c r="H1017" i="65" s="1"/>
  <c r="G1016" i="65"/>
  <c r="H1016" i="65" s="1"/>
  <c r="G1015" i="65"/>
  <c r="H1015" i="65" s="1"/>
  <c r="G1012" i="65"/>
  <c r="H1012" i="65" s="1"/>
  <c r="G1011" i="65"/>
  <c r="H1011" i="65" s="1"/>
  <c r="G1009" i="65"/>
  <c r="H1009" i="65" s="1"/>
  <c r="G1008" i="65"/>
  <c r="H1008" i="65" s="1"/>
  <c r="G1007" i="65"/>
  <c r="H1007" i="65" s="1"/>
  <c r="G1006" i="65"/>
  <c r="H1006" i="65" s="1"/>
  <c r="G1003" i="65"/>
  <c r="H1003" i="65" s="1"/>
  <c r="G1002" i="65"/>
  <c r="H1002" i="65" s="1"/>
  <c r="G1001" i="65"/>
  <c r="H1001" i="65" s="1"/>
  <c r="G1000" i="65"/>
  <c r="H1000" i="65" s="1"/>
  <c r="G999" i="65"/>
  <c r="H999" i="65" s="1"/>
  <c r="G998" i="65"/>
  <c r="H998" i="65" s="1"/>
  <c r="G994" i="65"/>
  <c r="H994" i="65" s="1"/>
  <c r="G993" i="65"/>
  <c r="H993" i="65" s="1"/>
  <c r="G992" i="65"/>
  <c r="H992" i="65" s="1"/>
  <c r="G991" i="65"/>
  <c r="H991" i="65" s="1"/>
  <c r="G990" i="65"/>
  <c r="H990" i="65" s="1"/>
  <c r="G989" i="65"/>
  <c r="H989" i="65" s="1"/>
  <c r="G988" i="65"/>
  <c r="H988" i="65" s="1"/>
  <c r="G985" i="65"/>
  <c r="H985" i="65" s="1"/>
  <c r="G983" i="65"/>
  <c r="H983" i="65" s="1"/>
  <c r="G982" i="65"/>
  <c r="H982" i="65" s="1"/>
  <c r="G981" i="65"/>
  <c r="H981" i="65" s="1"/>
  <c r="G980" i="65"/>
  <c r="H980" i="65" s="1"/>
  <c r="G979" i="65"/>
  <c r="H979" i="65" s="1"/>
  <c r="G978" i="65"/>
  <c r="H978" i="65" s="1"/>
  <c r="G976" i="65"/>
  <c r="H976" i="65" s="1"/>
  <c r="G975" i="65"/>
  <c r="H975" i="65" s="1"/>
  <c r="G971" i="65"/>
  <c r="H971" i="65" s="1"/>
  <c r="G970" i="65"/>
  <c r="H970" i="65" s="1"/>
  <c r="G969" i="65"/>
  <c r="H969" i="65" s="1"/>
  <c r="G968" i="65"/>
  <c r="H968" i="65" s="1"/>
  <c r="G967" i="65"/>
  <c r="H967" i="65" s="1"/>
  <c r="G966" i="65"/>
  <c r="H966" i="65" s="1"/>
  <c r="G965" i="65"/>
  <c r="H965" i="65" s="1"/>
  <c r="G962" i="65"/>
  <c r="H962" i="65" s="1"/>
  <c r="G959" i="65"/>
  <c r="H959" i="65" s="1"/>
  <c r="G958" i="65"/>
  <c r="H958" i="65" s="1"/>
  <c r="G956" i="65"/>
  <c r="H956" i="65" s="1"/>
  <c r="G955" i="65"/>
  <c r="H955" i="65" s="1"/>
  <c r="G954" i="65"/>
  <c r="H954" i="65" s="1"/>
  <c r="G953" i="65"/>
  <c r="H953" i="65" s="1"/>
  <c r="G950" i="65"/>
  <c r="H950" i="65" s="1"/>
  <c r="G948" i="65"/>
  <c r="H948" i="65" s="1"/>
  <c r="G946" i="65"/>
  <c r="H946" i="65" s="1"/>
  <c r="G945" i="65"/>
  <c r="H945" i="65" s="1"/>
  <c r="G944" i="65"/>
  <c r="H944" i="65" s="1"/>
  <c r="G943" i="65"/>
  <c r="H943" i="65" s="1"/>
  <c r="G942" i="65"/>
  <c r="H942" i="65" s="1"/>
  <c r="G941" i="65"/>
  <c r="H941" i="65" s="1"/>
  <c r="G940" i="65"/>
  <c r="H940" i="65" s="1"/>
  <c r="G938" i="65"/>
  <c r="H938" i="65" s="1"/>
  <c r="G936" i="65"/>
  <c r="H936" i="65" s="1"/>
  <c r="G935" i="65"/>
  <c r="H935" i="65" s="1"/>
  <c r="G933" i="65"/>
  <c r="H933" i="65" s="1"/>
  <c r="G932" i="65"/>
  <c r="H932" i="65" s="1"/>
  <c r="G931" i="65"/>
  <c r="H931" i="65" s="1"/>
  <c r="G930" i="65"/>
  <c r="H930" i="65" s="1"/>
  <c r="G929" i="65"/>
  <c r="H929" i="65" s="1"/>
  <c r="G928" i="65"/>
  <c r="H928" i="65" s="1"/>
  <c r="G923" i="65"/>
  <c r="H923" i="65" s="1"/>
  <c r="G922" i="65"/>
  <c r="H922" i="65" s="1"/>
  <c r="G921" i="65"/>
  <c r="H921" i="65" s="1"/>
  <c r="G920" i="65"/>
  <c r="H920" i="65" s="1"/>
  <c r="G919" i="65"/>
  <c r="H919" i="65" s="1"/>
  <c r="G917" i="65"/>
  <c r="H917" i="65" s="1"/>
  <c r="G916" i="65"/>
  <c r="H916" i="65" s="1"/>
  <c r="G914" i="65"/>
  <c r="H914" i="65" s="1"/>
  <c r="G913" i="65"/>
  <c r="H913" i="65" s="1"/>
  <c r="G912" i="65"/>
  <c r="H912" i="65" s="1"/>
  <c r="G910" i="65"/>
  <c r="H910" i="65" s="1"/>
  <c r="G909" i="65"/>
  <c r="H909" i="65" s="1"/>
  <c r="G906" i="65"/>
  <c r="H906" i="65" s="1"/>
  <c r="G904" i="65"/>
  <c r="H904" i="65" s="1"/>
  <c r="G903" i="65"/>
  <c r="H903" i="65" s="1"/>
  <c r="G902" i="65"/>
  <c r="H902" i="65" s="1"/>
  <c r="G901" i="65"/>
  <c r="H901" i="65" s="1"/>
  <c r="G900" i="65"/>
  <c r="H900" i="65" s="1"/>
  <c r="G899" i="65"/>
  <c r="H899" i="65" s="1"/>
  <c r="G898" i="65"/>
  <c r="H898" i="65" s="1"/>
  <c r="G897" i="65"/>
  <c r="H897" i="65" s="1"/>
  <c r="G896" i="65"/>
  <c r="H896" i="65" s="1"/>
  <c r="G895" i="65"/>
  <c r="H895" i="65" s="1"/>
  <c r="G893" i="65"/>
  <c r="H893" i="65" s="1"/>
  <c r="G892" i="65"/>
  <c r="H892" i="65" s="1"/>
  <c r="G891" i="65"/>
  <c r="H891" i="65" s="1"/>
  <c r="G889" i="65"/>
  <c r="H889" i="65" s="1"/>
  <c r="G888" i="65"/>
  <c r="H888" i="65" s="1"/>
  <c r="G886" i="65"/>
  <c r="H886" i="65" s="1"/>
  <c r="G885" i="65"/>
  <c r="H885" i="65" s="1"/>
  <c r="G884" i="65"/>
  <c r="H884" i="65" s="1"/>
  <c r="G883" i="65"/>
  <c r="H883" i="65" s="1"/>
  <c r="G882" i="65"/>
  <c r="H882" i="65" s="1"/>
  <c r="G881" i="65"/>
  <c r="H881" i="65" s="1"/>
  <c r="G880" i="65"/>
  <c r="H880" i="65" s="1"/>
  <c r="G879" i="65"/>
  <c r="H879" i="65" s="1"/>
  <c r="G878" i="65"/>
  <c r="H878" i="65" s="1"/>
  <c r="G877" i="65"/>
  <c r="H877" i="65" s="1"/>
  <c r="G875" i="65"/>
  <c r="H875" i="65" s="1"/>
  <c r="G874" i="65"/>
  <c r="H874" i="65" s="1"/>
  <c r="G872" i="65"/>
  <c r="H872" i="65" s="1"/>
  <c r="G871" i="65"/>
  <c r="H871" i="65" s="1"/>
  <c r="G870" i="65"/>
  <c r="H870" i="65" s="1"/>
  <c r="G868" i="65"/>
  <c r="H868" i="65" s="1"/>
  <c r="G867" i="65"/>
  <c r="H867" i="65" s="1"/>
  <c r="G866" i="65"/>
  <c r="H866" i="65" s="1"/>
  <c r="G865" i="65"/>
  <c r="H865" i="65" s="1"/>
  <c r="G864" i="65"/>
  <c r="H864" i="65" s="1"/>
  <c r="G863" i="65"/>
  <c r="H863" i="65" s="1"/>
  <c r="G862" i="65"/>
  <c r="H862" i="65" s="1"/>
  <c r="G861" i="65"/>
  <c r="H861" i="65" s="1"/>
  <c r="G860" i="65"/>
  <c r="H860" i="65" s="1"/>
  <c r="G859" i="65"/>
  <c r="H859" i="65" s="1"/>
  <c r="G857" i="65"/>
  <c r="H857" i="65" s="1"/>
  <c r="G856" i="65"/>
  <c r="H856" i="65" s="1"/>
  <c r="G855" i="65"/>
  <c r="H855" i="65" s="1"/>
  <c r="G853" i="65"/>
  <c r="H853" i="65" s="1"/>
  <c r="G852" i="65"/>
  <c r="H852" i="65" s="1"/>
  <c r="G851" i="65"/>
  <c r="H851" i="65" s="1"/>
  <c r="G850" i="65"/>
  <c r="H850" i="65" s="1"/>
  <c r="G849" i="65"/>
  <c r="H849" i="65" s="1"/>
  <c r="G848" i="65"/>
  <c r="H848" i="65" s="1"/>
  <c r="G847" i="65"/>
  <c r="H847" i="65" s="1"/>
  <c r="G846" i="65"/>
  <c r="H846" i="65" s="1"/>
  <c r="G845" i="65"/>
  <c r="H845" i="65" s="1"/>
  <c r="G844" i="65"/>
  <c r="H844" i="65" s="1"/>
  <c r="G842" i="65"/>
  <c r="H842" i="65" s="1"/>
  <c r="G841" i="65"/>
  <c r="H841" i="65" s="1"/>
  <c r="G840" i="65"/>
  <c r="H840" i="65" s="1"/>
  <c r="G838" i="65"/>
  <c r="H838" i="65" s="1"/>
  <c r="G837" i="65"/>
  <c r="H837" i="65" s="1"/>
  <c r="G836" i="65"/>
  <c r="H836" i="65" s="1"/>
  <c r="G835" i="65"/>
  <c r="H835" i="65" s="1"/>
  <c r="G834" i="65"/>
  <c r="H834" i="65" s="1"/>
  <c r="G833" i="65"/>
  <c r="H833" i="65" s="1"/>
  <c r="G832" i="65"/>
  <c r="H832" i="65" s="1"/>
  <c r="G831" i="65"/>
  <c r="H831" i="65" s="1"/>
  <c r="G830" i="65"/>
  <c r="H830" i="65" s="1"/>
  <c r="G829" i="65"/>
  <c r="H829" i="65" s="1"/>
  <c r="G826" i="65"/>
  <c r="H826" i="65" s="1"/>
  <c r="G825" i="65"/>
  <c r="H825" i="65" s="1"/>
  <c r="G822" i="65"/>
  <c r="H822" i="65" s="1"/>
  <c r="G821" i="65"/>
  <c r="H821" i="65" s="1"/>
  <c r="G819" i="65"/>
  <c r="H819" i="65" s="1"/>
  <c r="G818" i="65"/>
  <c r="H818" i="65" s="1"/>
  <c r="G817" i="65"/>
  <c r="H817" i="65" s="1"/>
  <c r="G815" i="65"/>
  <c r="H815" i="65" s="1"/>
  <c r="G814" i="65"/>
  <c r="H814" i="65" s="1"/>
  <c r="G811" i="65"/>
  <c r="H811" i="65" s="1"/>
  <c r="G808" i="65"/>
  <c r="H808" i="65" s="1"/>
  <c r="G807" i="65"/>
  <c r="H807" i="65" s="1"/>
  <c r="G804" i="65"/>
  <c r="H804" i="65" s="1"/>
  <c r="G803" i="65"/>
  <c r="H803" i="65" s="1"/>
  <c r="G802" i="65"/>
  <c r="H802" i="65" s="1"/>
  <c r="G801" i="65"/>
  <c r="H801" i="65" s="1"/>
  <c r="G800" i="65"/>
  <c r="H800" i="65" s="1"/>
  <c r="G798" i="65"/>
  <c r="H798" i="65" s="1"/>
  <c r="G797" i="65"/>
  <c r="H797" i="65" s="1"/>
  <c r="G796" i="65"/>
  <c r="H796" i="65" s="1"/>
  <c r="G794" i="65"/>
  <c r="H794" i="65" s="1"/>
  <c r="G793" i="65"/>
  <c r="H793" i="65" s="1"/>
  <c r="G792" i="65"/>
  <c r="H792" i="65" s="1"/>
  <c r="G791" i="65"/>
  <c r="H791" i="65" s="1"/>
  <c r="G790" i="65"/>
  <c r="H790" i="65" s="1"/>
  <c r="G789" i="65"/>
  <c r="H789" i="65" s="1"/>
  <c r="G788" i="65"/>
  <c r="H788" i="65" s="1"/>
  <c r="G786" i="65"/>
  <c r="H786" i="65" s="1"/>
  <c r="G785" i="65"/>
  <c r="H785" i="65" s="1"/>
  <c r="G783" i="65"/>
  <c r="H783" i="65" s="1"/>
  <c r="G782" i="65"/>
  <c r="H782" i="65" s="1"/>
  <c r="G781" i="65"/>
  <c r="H781" i="65" s="1"/>
  <c r="G780" i="65"/>
  <c r="H780" i="65" s="1"/>
  <c r="G778" i="65"/>
  <c r="H778" i="65" s="1"/>
  <c r="G777" i="65"/>
  <c r="H777" i="65" s="1"/>
  <c r="G774" i="65"/>
  <c r="H774" i="65" s="1"/>
  <c r="G773" i="65"/>
  <c r="H773" i="65" s="1"/>
  <c r="G772" i="65"/>
  <c r="H772" i="65" s="1"/>
  <c r="G771" i="65"/>
  <c r="H771" i="65" s="1"/>
  <c r="G770" i="65"/>
  <c r="H770" i="65" s="1"/>
  <c r="G769" i="65"/>
  <c r="H769" i="65" s="1"/>
  <c r="G767" i="65"/>
  <c r="H767" i="65" s="1"/>
  <c r="G765" i="65"/>
  <c r="H765" i="65" s="1"/>
  <c r="G763" i="65"/>
  <c r="H763" i="65" s="1"/>
  <c r="G762" i="65"/>
  <c r="H762" i="65" s="1"/>
  <c r="G761" i="65"/>
  <c r="H761" i="65" s="1"/>
  <c r="G760" i="65"/>
  <c r="H760" i="65" s="1"/>
  <c r="G759" i="65"/>
  <c r="H759" i="65" s="1"/>
  <c r="G758" i="65"/>
  <c r="H758" i="65" s="1"/>
  <c r="G756" i="65"/>
  <c r="H756" i="65" s="1"/>
  <c r="G754" i="65"/>
  <c r="H754" i="65" s="1"/>
  <c r="G753" i="65"/>
  <c r="H753" i="65" s="1"/>
  <c r="G752" i="65"/>
  <c r="H752" i="65" s="1"/>
  <c r="G751" i="65"/>
  <c r="H751" i="65" s="1"/>
  <c r="G750" i="65"/>
  <c r="H750" i="65" s="1"/>
  <c r="G749" i="65"/>
  <c r="H749" i="65" s="1"/>
  <c r="G748" i="65"/>
  <c r="H748" i="65" s="1"/>
  <c r="G747" i="65"/>
  <c r="H747" i="65" s="1"/>
  <c r="G744" i="65"/>
  <c r="H744" i="65" s="1"/>
  <c r="G743" i="65"/>
  <c r="H743" i="65" s="1"/>
  <c r="G742" i="65"/>
  <c r="H742" i="65" s="1"/>
  <c r="G741" i="65"/>
  <c r="H741" i="65" s="1"/>
  <c r="G740" i="65"/>
  <c r="H740" i="65" s="1"/>
  <c r="G739" i="65"/>
  <c r="H739" i="65" s="1"/>
  <c r="G738" i="65"/>
  <c r="H738" i="65" s="1"/>
  <c r="G737" i="65"/>
  <c r="H737" i="65" s="1"/>
  <c r="G736" i="65"/>
  <c r="H736" i="65" s="1"/>
  <c r="G735" i="65"/>
  <c r="H735" i="65" s="1"/>
  <c r="G732" i="65"/>
  <c r="H732" i="65" s="1"/>
  <c r="G731" i="65"/>
  <c r="H731" i="65" s="1"/>
  <c r="G730" i="65"/>
  <c r="H730" i="65" s="1"/>
  <c r="G729" i="65"/>
  <c r="H729" i="65" s="1"/>
  <c r="G728" i="65"/>
  <c r="H728" i="65" s="1"/>
  <c r="G727" i="65"/>
  <c r="H727" i="65" s="1"/>
  <c r="G726" i="65"/>
  <c r="H726" i="65" s="1"/>
  <c r="G725" i="65"/>
  <c r="H725" i="65" s="1"/>
  <c r="G724" i="65"/>
  <c r="H724" i="65" s="1"/>
  <c r="G723" i="65"/>
  <c r="H723" i="65" s="1"/>
  <c r="G721" i="65"/>
  <c r="H721" i="65" s="1"/>
  <c r="G720" i="65"/>
  <c r="H720" i="65" s="1"/>
  <c r="G719" i="65"/>
  <c r="H719" i="65" s="1"/>
  <c r="G718" i="65"/>
  <c r="H718" i="65" s="1"/>
  <c r="G717" i="65"/>
  <c r="H717" i="65" s="1"/>
  <c r="G716" i="65"/>
  <c r="H716" i="65" s="1"/>
  <c r="G715" i="65"/>
  <c r="H715" i="65" s="1"/>
  <c r="G714" i="65"/>
  <c r="H714" i="65" s="1"/>
  <c r="G713" i="65"/>
  <c r="H713" i="65" s="1"/>
  <c r="G712" i="65"/>
  <c r="H712" i="65" s="1"/>
  <c r="G709" i="65"/>
  <c r="H709" i="65" s="1"/>
  <c r="G708" i="65"/>
  <c r="H708" i="65" s="1"/>
  <c r="G707" i="65"/>
  <c r="H707" i="65" s="1"/>
  <c r="G706" i="65"/>
  <c r="H706" i="65" s="1"/>
  <c r="G705" i="65"/>
  <c r="H705" i="65" s="1"/>
  <c r="G704" i="65"/>
  <c r="H704" i="65" s="1"/>
  <c r="G703" i="65"/>
  <c r="H703" i="65" s="1"/>
  <c r="G702" i="65"/>
  <c r="H702" i="65" s="1"/>
  <c r="G701" i="65"/>
  <c r="H701" i="65" s="1"/>
  <c r="G698" i="65"/>
  <c r="H698" i="65" s="1"/>
  <c r="G697" i="65"/>
  <c r="H697" i="65" s="1"/>
  <c r="G696" i="65"/>
  <c r="H696" i="65" s="1"/>
  <c r="G695" i="65"/>
  <c r="H695" i="65" s="1"/>
  <c r="G694" i="65"/>
  <c r="H694" i="65" s="1"/>
  <c r="G693" i="65"/>
  <c r="H693" i="65" s="1"/>
  <c r="G692" i="65"/>
  <c r="H692" i="65" s="1"/>
  <c r="G691" i="65"/>
  <c r="H691" i="65" s="1"/>
  <c r="G690" i="65"/>
  <c r="H690" i="65" s="1"/>
  <c r="G685" i="65"/>
  <c r="H685" i="65" s="1"/>
  <c r="G684" i="65"/>
  <c r="H684" i="65" s="1"/>
  <c r="G683" i="65"/>
  <c r="H683" i="65" s="1"/>
  <c r="G682" i="65"/>
  <c r="H682" i="65" s="1"/>
  <c r="G681" i="65"/>
  <c r="H681" i="65" s="1"/>
  <c r="G680" i="65"/>
  <c r="H680" i="65" s="1"/>
  <c r="G676" i="65"/>
  <c r="H676" i="65" s="1"/>
  <c r="G675" i="65"/>
  <c r="H675" i="65" s="1"/>
  <c r="G674" i="65"/>
  <c r="H674" i="65" s="1"/>
  <c r="G673" i="65"/>
  <c r="H673" i="65" s="1"/>
  <c r="G672" i="65"/>
  <c r="H672" i="65" s="1"/>
  <c r="G671" i="65"/>
  <c r="H671" i="65" s="1"/>
  <c r="G670" i="65"/>
  <c r="H670" i="65" s="1"/>
  <c r="G669" i="65"/>
  <c r="H669" i="65" s="1"/>
  <c r="G668" i="65"/>
  <c r="H668" i="65" s="1"/>
  <c r="G667" i="65"/>
  <c r="H667" i="65" s="1"/>
  <c r="G666" i="65"/>
  <c r="H666" i="65" s="1"/>
  <c r="G665" i="65"/>
  <c r="H665" i="65" s="1"/>
  <c r="G664" i="65"/>
  <c r="H664" i="65" s="1"/>
  <c r="G663" i="65"/>
  <c r="H663" i="65" s="1"/>
  <c r="G662" i="65"/>
  <c r="H662" i="65" s="1"/>
  <c r="G661" i="65"/>
  <c r="H661" i="65" s="1"/>
  <c r="G660" i="65"/>
  <c r="H660" i="65" s="1"/>
  <c r="G659" i="65"/>
  <c r="H659" i="65" s="1"/>
  <c r="G658" i="65"/>
  <c r="H658" i="65" s="1"/>
  <c r="G657" i="65"/>
  <c r="H657" i="65" s="1"/>
  <c r="G656" i="65"/>
  <c r="H656" i="65" s="1"/>
  <c r="G655" i="65"/>
  <c r="H655" i="65" s="1"/>
  <c r="G654" i="65"/>
  <c r="H654" i="65" s="1"/>
  <c r="G653" i="65"/>
  <c r="H653" i="65" s="1"/>
  <c r="G652" i="65"/>
  <c r="H652" i="65" s="1"/>
  <c r="G651" i="65"/>
  <c r="H651" i="65" s="1"/>
  <c r="G650" i="65"/>
  <c r="H650" i="65" s="1"/>
  <c r="G649" i="65"/>
  <c r="H649" i="65" s="1"/>
  <c r="G647" i="65"/>
  <c r="H647" i="65" s="1"/>
  <c r="G646" i="65"/>
  <c r="H646" i="65" s="1"/>
  <c r="G645" i="65"/>
  <c r="H645" i="65" s="1"/>
  <c r="G644" i="65"/>
  <c r="H644" i="65" s="1"/>
  <c r="G643" i="65"/>
  <c r="H643" i="65" s="1"/>
  <c r="G642" i="65"/>
  <c r="H642" i="65" s="1"/>
  <c r="G641" i="65"/>
  <c r="H641" i="65" s="1"/>
  <c r="G640" i="65"/>
  <c r="H640" i="65" s="1"/>
  <c r="G639" i="65"/>
  <c r="H639" i="65" s="1"/>
  <c r="G638" i="65"/>
  <c r="H638" i="65" s="1"/>
  <c r="G637" i="65"/>
  <c r="H637" i="65" s="1"/>
  <c r="G635" i="65"/>
  <c r="H635" i="65" s="1"/>
  <c r="G633" i="65"/>
  <c r="H633" i="65" s="1"/>
  <c r="G632" i="65"/>
  <c r="H632" i="65" s="1"/>
  <c r="G631" i="65"/>
  <c r="H631" i="65" s="1"/>
  <c r="G629" i="65"/>
  <c r="H629" i="65" s="1"/>
  <c r="G628" i="65"/>
  <c r="H628" i="65" s="1"/>
  <c r="G627" i="65"/>
  <c r="H627" i="65" s="1"/>
  <c r="G626" i="65"/>
  <c r="H626" i="65" s="1"/>
  <c r="G623" i="65"/>
  <c r="H623" i="65" s="1"/>
  <c r="G621" i="65"/>
  <c r="H621" i="65" s="1"/>
  <c r="G620" i="65"/>
  <c r="H620" i="65" s="1"/>
  <c r="G619" i="65"/>
  <c r="H619" i="65" s="1"/>
  <c r="G616" i="65"/>
  <c r="H616" i="65" s="1"/>
  <c r="G615" i="65"/>
  <c r="H615" i="65" s="1"/>
  <c r="G613" i="65"/>
  <c r="H613" i="65" s="1"/>
  <c r="G611" i="65"/>
  <c r="H611" i="65" s="1"/>
  <c r="G610" i="65"/>
  <c r="H610" i="65" s="1"/>
  <c r="G609" i="65"/>
  <c r="H609" i="65" s="1"/>
  <c r="G608" i="65"/>
  <c r="H608" i="65" s="1"/>
  <c r="G607" i="65"/>
  <c r="H607" i="65" s="1"/>
  <c r="G605" i="65"/>
  <c r="H605" i="65" s="1"/>
  <c r="G603" i="65"/>
  <c r="H603" i="65" s="1"/>
  <c r="G602" i="65"/>
  <c r="H602" i="65" s="1"/>
  <c r="G600" i="65"/>
  <c r="H600" i="65" s="1"/>
  <c r="G599" i="65"/>
  <c r="H599" i="65" s="1"/>
  <c r="G597" i="65"/>
  <c r="H597" i="65" s="1"/>
  <c r="G596" i="65"/>
  <c r="H596" i="65" s="1"/>
  <c r="G595" i="65"/>
  <c r="H595" i="65" s="1"/>
  <c r="G594" i="65"/>
  <c r="H594" i="65" s="1"/>
  <c r="G592" i="65"/>
  <c r="H592" i="65" s="1"/>
  <c r="G591" i="65"/>
  <c r="H591" i="65" s="1"/>
  <c r="G589" i="65"/>
  <c r="H589" i="65" s="1"/>
  <c r="G588" i="65"/>
  <c r="H588" i="65" s="1"/>
  <c r="G587" i="65"/>
  <c r="H587" i="65" s="1"/>
  <c r="G586" i="65"/>
  <c r="H586" i="65" s="1"/>
  <c r="G584" i="65"/>
  <c r="H584" i="65" s="1"/>
  <c r="G583" i="65"/>
  <c r="H583" i="65" s="1"/>
  <c r="G581" i="65"/>
  <c r="H581" i="65" s="1"/>
  <c r="G580" i="65"/>
  <c r="H580" i="65" s="1"/>
  <c r="G579" i="65"/>
  <c r="H579" i="65" s="1"/>
  <c r="G578" i="65"/>
  <c r="H578" i="65" s="1"/>
  <c r="G576" i="65"/>
  <c r="H576" i="65" s="1"/>
  <c r="G575" i="65"/>
  <c r="H575" i="65" s="1"/>
  <c r="G574" i="65"/>
  <c r="H574" i="65" s="1"/>
  <c r="G573" i="65"/>
  <c r="H573" i="65" s="1"/>
  <c r="G572" i="65"/>
  <c r="H572" i="65" s="1"/>
  <c r="G571" i="65"/>
  <c r="H571" i="65" s="1"/>
  <c r="G570" i="65"/>
  <c r="H570" i="65" s="1"/>
  <c r="G568" i="65"/>
  <c r="H568" i="65" s="1"/>
  <c r="G567" i="65"/>
  <c r="H567" i="65" s="1"/>
  <c r="G566" i="65"/>
  <c r="H566" i="65" s="1"/>
  <c r="G565" i="65"/>
  <c r="H565" i="65" s="1"/>
  <c r="G563" i="65"/>
  <c r="H563" i="65" s="1"/>
  <c r="G562" i="65"/>
  <c r="H562" i="65" s="1"/>
  <c r="G561" i="65"/>
  <c r="H561" i="65" s="1"/>
  <c r="G560" i="65"/>
  <c r="H560" i="65" s="1"/>
  <c r="G559" i="65"/>
  <c r="H559" i="65" s="1"/>
  <c r="G558" i="65"/>
  <c r="H558" i="65" s="1"/>
  <c r="G557" i="65"/>
  <c r="H557" i="65" s="1"/>
  <c r="G556" i="65"/>
  <c r="H556" i="65" s="1"/>
  <c r="G555" i="65"/>
  <c r="H555" i="65" s="1"/>
  <c r="G554" i="65"/>
  <c r="H554" i="65" s="1"/>
  <c r="G553" i="65"/>
  <c r="H553" i="65" s="1"/>
  <c r="G552" i="65"/>
  <c r="H552" i="65" s="1"/>
  <c r="G550" i="65"/>
  <c r="H550" i="65" s="1"/>
  <c r="G549" i="65"/>
  <c r="H549" i="65" s="1"/>
  <c r="G548" i="65"/>
  <c r="H548" i="65" s="1"/>
  <c r="G547" i="65"/>
  <c r="H547" i="65" s="1"/>
  <c r="G545" i="65"/>
  <c r="H545" i="65" s="1"/>
  <c r="G544" i="65"/>
  <c r="H544" i="65" s="1"/>
  <c r="G543" i="65"/>
  <c r="H543" i="65" s="1"/>
  <c r="G542" i="65"/>
  <c r="H542" i="65" s="1"/>
  <c r="G541" i="65"/>
  <c r="H541" i="65" s="1"/>
  <c r="G540" i="65"/>
  <c r="H540" i="65" s="1"/>
  <c r="G539" i="65"/>
  <c r="H539" i="65" s="1"/>
  <c r="G538" i="65"/>
  <c r="H538" i="65" s="1"/>
  <c r="G537" i="65"/>
  <c r="H537" i="65" s="1"/>
  <c r="G536" i="65"/>
  <c r="H536" i="65" s="1"/>
  <c r="G535" i="65"/>
  <c r="H535" i="65" s="1"/>
  <c r="G534" i="65"/>
  <c r="H534" i="65" s="1"/>
  <c r="G533" i="65"/>
  <c r="H533" i="65" s="1"/>
  <c r="G531" i="65"/>
  <c r="H531" i="65" s="1"/>
  <c r="G530" i="65"/>
  <c r="H530" i="65" s="1"/>
  <c r="G529" i="65"/>
  <c r="H529" i="65" s="1"/>
  <c r="G527" i="65"/>
  <c r="H527" i="65" s="1"/>
  <c r="G526" i="65"/>
  <c r="H526" i="65" s="1"/>
  <c r="G525" i="65"/>
  <c r="H525" i="65" s="1"/>
  <c r="G524" i="65"/>
  <c r="H524" i="65" s="1"/>
  <c r="G523" i="65"/>
  <c r="H523" i="65" s="1"/>
  <c r="G522" i="65"/>
  <c r="H522" i="65" s="1"/>
  <c r="G521" i="65"/>
  <c r="H521" i="65" s="1"/>
  <c r="G520" i="65"/>
  <c r="H520" i="65" s="1"/>
  <c r="G519" i="65"/>
  <c r="H519" i="65" s="1"/>
  <c r="G518" i="65"/>
  <c r="H518" i="65" s="1"/>
  <c r="G517" i="65"/>
  <c r="H517" i="65" s="1"/>
  <c r="G516" i="65"/>
  <c r="H516" i="65" s="1"/>
  <c r="G515" i="65"/>
  <c r="H515" i="65" s="1"/>
  <c r="G513" i="65"/>
  <c r="H513" i="65" s="1"/>
  <c r="G512" i="65"/>
  <c r="H512" i="65" s="1"/>
  <c r="G510" i="65"/>
  <c r="H510" i="65" s="1"/>
  <c r="G509" i="65"/>
  <c r="H509" i="65" s="1"/>
  <c r="G508" i="65"/>
  <c r="H508" i="65" s="1"/>
  <c r="G507" i="65"/>
  <c r="H507" i="65" s="1"/>
  <c r="G506" i="65"/>
  <c r="H506" i="65" s="1"/>
  <c r="G505" i="65"/>
  <c r="H505" i="65" s="1"/>
  <c r="G504" i="65"/>
  <c r="H504" i="65" s="1"/>
  <c r="G503" i="65"/>
  <c r="H503" i="65" s="1"/>
  <c r="G502" i="65"/>
  <c r="H502" i="65" s="1"/>
  <c r="G501" i="65"/>
  <c r="H501" i="65" s="1"/>
  <c r="G500" i="65"/>
  <c r="H500" i="65" s="1"/>
  <c r="G499" i="65"/>
  <c r="H499" i="65" s="1"/>
  <c r="G496" i="65"/>
  <c r="H496" i="65" s="1"/>
  <c r="G495" i="65"/>
  <c r="H495" i="65" s="1"/>
  <c r="G494" i="65"/>
  <c r="H494" i="65" s="1"/>
  <c r="G493" i="65"/>
  <c r="H493" i="65" s="1"/>
  <c r="G492" i="65"/>
  <c r="H492" i="65" s="1"/>
  <c r="G491" i="65"/>
  <c r="H491" i="65" s="1"/>
  <c r="G490" i="65"/>
  <c r="H490" i="65" s="1"/>
  <c r="G489" i="65"/>
  <c r="H489" i="65" s="1"/>
  <c r="G488" i="65"/>
  <c r="H488" i="65" s="1"/>
  <c r="G486" i="65"/>
  <c r="H486" i="65" s="1"/>
  <c r="G485" i="65"/>
  <c r="H485" i="65" s="1"/>
  <c r="G483" i="65"/>
  <c r="H483" i="65" s="1"/>
  <c r="G482" i="65"/>
  <c r="H482" i="65" s="1"/>
  <c r="G481" i="65"/>
  <c r="H481" i="65" s="1"/>
  <c r="G480" i="65"/>
  <c r="H480" i="65" s="1"/>
  <c r="G479" i="65"/>
  <c r="H479" i="65" s="1"/>
  <c r="G478" i="65"/>
  <c r="H478" i="65" s="1"/>
  <c r="G477" i="65"/>
  <c r="H477" i="65" s="1"/>
  <c r="G476" i="65"/>
  <c r="H476" i="65" s="1"/>
  <c r="G475" i="65"/>
  <c r="H475" i="65" s="1"/>
  <c r="G472" i="65"/>
  <c r="H472" i="65" s="1"/>
  <c r="G471" i="65"/>
  <c r="H471" i="65" s="1"/>
  <c r="G470" i="65"/>
  <c r="H470" i="65" s="1"/>
  <c r="G469" i="65"/>
  <c r="H469" i="65" s="1"/>
  <c r="G468" i="65"/>
  <c r="H468" i="65" s="1"/>
  <c r="G467" i="65"/>
  <c r="H467" i="65" s="1"/>
  <c r="G465" i="65"/>
  <c r="H465" i="65" s="1"/>
  <c r="G464" i="65"/>
  <c r="H464" i="65" s="1"/>
  <c r="G463" i="65"/>
  <c r="H463" i="65" s="1"/>
  <c r="G462" i="65"/>
  <c r="H462" i="65" s="1"/>
  <c r="G461" i="65"/>
  <c r="H461" i="65" s="1"/>
  <c r="G458" i="65"/>
  <c r="H458" i="65" s="1"/>
  <c r="G457" i="65"/>
  <c r="H457" i="65" s="1"/>
  <c r="G456" i="65"/>
  <c r="H456" i="65" s="1"/>
  <c r="G455" i="65"/>
  <c r="H455" i="65" s="1"/>
  <c r="G454" i="65"/>
  <c r="H454" i="65" s="1"/>
  <c r="G453" i="65"/>
  <c r="H453" i="65" s="1"/>
  <c r="G451" i="65"/>
  <c r="H451" i="65" s="1"/>
  <c r="G450" i="65"/>
  <c r="H450" i="65" s="1"/>
  <c r="G449" i="65"/>
  <c r="H449" i="65" s="1"/>
  <c r="G447" i="65"/>
  <c r="H447" i="65" s="1"/>
  <c r="G446" i="65"/>
  <c r="H446" i="65" s="1"/>
  <c r="G444" i="65"/>
  <c r="H444" i="65" s="1"/>
  <c r="G443" i="65"/>
  <c r="H443" i="65" s="1"/>
  <c r="G442" i="65"/>
  <c r="H442" i="65" s="1"/>
  <c r="G441" i="65"/>
  <c r="H441" i="65" s="1"/>
  <c r="G440" i="65"/>
  <c r="H440" i="65" s="1"/>
  <c r="G439" i="65"/>
  <c r="H439" i="65" s="1"/>
  <c r="G438" i="65"/>
  <c r="H438" i="65" s="1"/>
  <c r="G437" i="65"/>
  <c r="H437" i="65" s="1"/>
  <c r="G436" i="65"/>
  <c r="H436" i="65" s="1"/>
  <c r="G435" i="65"/>
  <c r="H435" i="65" s="1"/>
  <c r="G433" i="65"/>
  <c r="H433" i="65" s="1"/>
  <c r="G432" i="65"/>
  <c r="H432" i="65" s="1"/>
  <c r="G431" i="65"/>
  <c r="H431" i="65" s="1"/>
  <c r="G430" i="65"/>
  <c r="H430" i="65" s="1"/>
  <c r="G429" i="65"/>
  <c r="H429" i="65" s="1"/>
  <c r="G428" i="65"/>
  <c r="H428" i="65" s="1"/>
  <c r="G427" i="65"/>
  <c r="H427" i="65" s="1"/>
  <c r="G426" i="65"/>
  <c r="H426" i="65" s="1"/>
  <c r="G425" i="65"/>
  <c r="H425" i="65" s="1"/>
  <c r="G422" i="65"/>
  <c r="H422" i="65" s="1"/>
  <c r="G421" i="65"/>
  <c r="H421" i="65" s="1"/>
  <c r="G420" i="65"/>
  <c r="H420" i="65" s="1"/>
  <c r="G419" i="65"/>
  <c r="H419" i="65" s="1"/>
  <c r="G418" i="65"/>
  <c r="H418" i="65" s="1"/>
  <c r="G417" i="65"/>
  <c r="H417" i="65" s="1"/>
  <c r="G416" i="65"/>
  <c r="H416" i="65" s="1"/>
  <c r="G415" i="65"/>
  <c r="H415" i="65" s="1"/>
  <c r="G414" i="65"/>
  <c r="H414" i="65" s="1"/>
  <c r="G412" i="65"/>
  <c r="H412" i="65" s="1"/>
  <c r="G410" i="65"/>
  <c r="H410" i="65" s="1"/>
  <c r="G409" i="65"/>
  <c r="H409" i="65" s="1"/>
  <c r="G408" i="65"/>
  <c r="H408" i="65" s="1"/>
  <c r="G407" i="65"/>
  <c r="H407" i="65" s="1"/>
  <c r="G406" i="65"/>
  <c r="H406" i="65" s="1"/>
  <c r="G405" i="65"/>
  <c r="H405" i="65" s="1"/>
  <c r="G404" i="65"/>
  <c r="H404" i="65" s="1"/>
  <c r="G403" i="65"/>
  <c r="H403" i="65" s="1"/>
  <c r="G402" i="65"/>
  <c r="H402" i="65" s="1"/>
  <c r="G401" i="65"/>
  <c r="H401" i="65" s="1"/>
  <c r="G398" i="65"/>
  <c r="H398" i="65" s="1"/>
  <c r="G397" i="65"/>
  <c r="H397" i="65" s="1"/>
  <c r="G396" i="65"/>
  <c r="H396" i="65" s="1"/>
  <c r="G395" i="65"/>
  <c r="H395" i="65" s="1"/>
  <c r="G394" i="65"/>
  <c r="H394" i="65" s="1"/>
  <c r="G393" i="65"/>
  <c r="H393" i="65" s="1"/>
  <c r="G392" i="65"/>
  <c r="H392" i="65" s="1"/>
  <c r="G391" i="65"/>
  <c r="H391" i="65" s="1"/>
  <c r="G390" i="65"/>
  <c r="H390" i="65" s="1"/>
  <c r="G389" i="65"/>
  <c r="H389" i="65" s="1"/>
  <c r="G387" i="65"/>
  <c r="H387" i="65" s="1"/>
  <c r="G386" i="65"/>
  <c r="H386" i="65" s="1"/>
  <c r="G385" i="65"/>
  <c r="H385" i="65" s="1"/>
  <c r="G384" i="65"/>
  <c r="H384" i="65" s="1"/>
  <c r="G383" i="65"/>
  <c r="H383" i="65" s="1"/>
  <c r="G382" i="65"/>
  <c r="H382" i="65" s="1"/>
  <c r="G381" i="65"/>
  <c r="H381" i="65" s="1"/>
  <c r="G380" i="65"/>
  <c r="H380" i="65" s="1"/>
  <c r="G379" i="65"/>
  <c r="H379" i="65" s="1"/>
  <c r="G378" i="65"/>
  <c r="H378" i="65" s="1"/>
  <c r="G375" i="65"/>
  <c r="H375" i="65" s="1"/>
  <c r="G374" i="65"/>
  <c r="H374" i="65" s="1"/>
  <c r="G373" i="65"/>
  <c r="H373" i="65" s="1"/>
  <c r="G372" i="65"/>
  <c r="H372" i="65" s="1"/>
  <c r="G371" i="65"/>
  <c r="H371" i="65" s="1"/>
  <c r="G370" i="65"/>
  <c r="H370" i="65" s="1"/>
  <c r="G368" i="65"/>
  <c r="H368" i="65" s="1"/>
  <c r="G367" i="65"/>
  <c r="H367" i="65" s="1"/>
  <c r="G365" i="65"/>
  <c r="H365" i="65" s="1"/>
  <c r="G364" i="65"/>
  <c r="H364" i="65" s="1"/>
  <c r="G362" i="65"/>
  <c r="H362" i="65" s="1"/>
  <c r="G361" i="65"/>
  <c r="H361" i="65" s="1"/>
  <c r="G360" i="65"/>
  <c r="H360" i="65" s="1"/>
  <c r="G359" i="65"/>
  <c r="H359" i="65" s="1"/>
  <c r="G358" i="65"/>
  <c r="H358" i="65" s="1"/>
  <c r="G357" i="65"/>
  <c r="H357" i="65" s="1"/>
  <c r="G356" i="65"/>
  <c r="H356" i="65" s="1"/>
  <c r="G355" i="65"/>
  <c r="H355" i="65" s="1"/>
  <c r="G354" i="65"/>
  <c r="H354" i="65" s="1"/>
  <c r="G353" i="65"/>
  <c r="H353" i="65" s="1"/>
  <c r="G352" i="65"/>
  <c r="H352" i="65" s="1"/>
  <c r="G351" i="65"/>
  <c r="H351" i="65" s="1"/>
  <c r="G349" i="65"/>
  <c r="H349" i="65" s="1"/>
  <c r="G348" i="65"/>
  <c r="H348" i="65" s="1"/>
  <c r="G346" i="65"/>
  <c r="H346" i="65" s="1"/>
  <c r="G345" i="65"/>
  <c r="H345" i="65" s="1"/>
  <c r="G344" i="65"/>
  <c r="H344" i="65" s="1"/>
  <c r="G343" i="65"/>
  <c r="H343" i="65" s="1"/>
  <c r="G342" i="65"/>
  <c r="H342" i="65" s="1"/>
  <c r="G341" i="65"/>
  <c r="H341" i="65" s="1"/>
  <c r="G340" i="65"/>
  <c r="H340" i="65" s="1"/>
  <c r="G339" i="65"/>
  <c r="H339" i="65" s="1"/>
  <c r="G338" i="65"/>
  <c r="H338" i="65" s="1"/>
  <c r="G337" i="65"/>
  <c r="H337" i="65" s="1"/>
  <c r="G335" i="65"/>
  <c r="H335" i="65" s="1"/>
  <c r="G334" i="65"/>
  <c r="H334" i="65" s="1"/>
  <c r="G332" i="65"/>
  <c r="H332" i="65" s="1"/>
  <c r="G331" i="65"/>
  <c r="H331" i="65" s="1"/>
  <c r="G330" i="65"/>
  <c r="H330" i="65" s="1"/>
  <c r="G329" i="65"/>
  <c r="H329" i="65" s="1"/>
  <c r="G328" i="65"/>
  <c r="H328" i="65" s="1"/>
  <c r="G327" i="65"/>
  <c r="H327" i="65" s="1"/>
  <c r="G326" i="65"/>
  <c r="H326" i="65" s="1"/>
  <c r="G325" i="65"/>
  <c r="H325" i="65" s="1"/>
  <c r="G324" i="65"/>
  <c r="H324" i="65" s="1"/>
  <c r="G323" i="65"/>
  <c r="H323" i="65" s="1"/>
  <c r="G322" i="65"/>
  <c r="H322" i="65" s="1"/>
  <c r="G321" i="65"/>
  <c r="H321" i="65" s="1"/>
  <c r="G320" i="65"/>
  <c r="H320" i="65" s="1"/>
  <c r="G318" i="65"/>
  <c r="H318" i="65" s="1"/>
  <c r="G317" i="65"/>
  <c r="H317" i="65" s="1"/>
  <c r="G315" i="65"/>
  <c r="H315" i="65" s="1"/>
  <c r="G314" i="65"/>
  <c r="H314" i="65" s="1"/>
  <c r="G313" i="65"/>
  <c r="H313" i="65" s="1"/>
  <c r="G312" i="65"/>
  <c r="H312" i="65" s="1"/>
  <c r="G311" i="65"/>
  <c r="H311" i="65" s="1"/>
  <c r="G310" i="65"/>
  <c r="H310" i="65" s="1"/>
  <c r="G309" i="65"/>
  <c r="H309" i="65" s="1"/>
  <c r="G308" i="65"/>
  <c r="H308" i="65" s="1"/>
  <c r="G307" i="65"/>
  <c r="H307" i="65" s="1"/>
  <c r="G306" i="65"/>
  <c r="H306" i="65" s="1"/>
  <c r="G305" i="65"/>
  <c r="H305" i="65" s="1"/>
  <c r="G304" i="65"/>
  <c r="H304" i="65" s="1"/>
  <c r="G302" i="65"/>
  <c r="H302" i="65" s="1"/>
  <c r="G301" i="65"/>
  <c r="H301" i="65" s="1"/>
  <c r="G299" i="65"/>
  <c r="H299" i="65" s="1"/>
  <c r="G298" i="65"/>
  <c r="H298" i="65" s="1"/>
  <c r="G297" i="65"/>
  <c r="H297" i="65" s="1"/>
  <c r="G296" i="65"/>
  <c r="H296" i="65" s="1"/>
  <c r="G295" i="65"/>
  <c r="H295" i="65" s="1"/>
  <c r="G294" i="65"/>
  <c r="H294" i="65" s="1"/>
  <c r="G293" i="65"/>
  <c r="H293" i="65" s="1"/>
  <c r="G292" i="65"/>
  <c r="H292" i="65" s="1"/>
  <c r="G291" i="65"/>
  <c r="H291" i="65" s="1"/>
  <c r="G290" i="65"/>
  <c r="H290" i="65" s="1"/>
  <c r="G289" i="65"/>
  <c r="H289" i="65" s="1"/>
  <c r="G288" i="65"/>
  <c r="H288" i="65" s="1"/>
  <c r="G286" i="65"/>
  <c r="H286" i="65" s="1"/>
  <c r="G283" i="65"/>
  <c r="H283" i="65" s="1"/>
  <c r="G282" i="65"/>
  <c r="H282" i="65" s="1"/>
  <c r="G281" i="65"/>
  <c r="H281" i="65" s="1"/>
  <c r="G280" i="65"/>
  <c r="H280" i="65" s="1"/>
  <c r="G279" i="65"/>
  <c r="H279" i="65" s="1"/>
  <c r="G278" i="65"/>
  <c r="H278" i="65" s="1"/>
  <c r="G277" i="65"/>
  <c r="H277" i="65" s="1"/>
  <c r="G276" i="65"/>
  <c r="H276" i="65" s="1"/>
  <c r="G275" i="65"/>
  <c r="H275" i="65" s="1"/>
  <c r="G274" i="65"/>
  <c r="H274" i="65" s="1"/>
  <c r="G273" i="65"/>
  <c r="H273" i="65" s="1"/>
  <c r="G272" i="65"/>
  <c r="H272" i="65" s="1"/>
  <c r="G271" i="65"/>
  <c r="H271" i="65" s="1"/>
  <c r="G270" i="65"/>
  <c r="H270" i="65" s="1"/>
  <c r="G267" i="65"/>
  <c r="H267" i="65" s="1"/>
  <c r="G266" i="65"/>
  <c r="H266" i="65" s="1"/>
  <c r="G265" i="65"/>
  <c r="H265" i="65" s="1"/>
  <c r="G264" i="65"/>
  <c r="H264" i="65" s="1"/>
  <c r="G263" i="65"/>
  <c r="H263" i="65" s="1"/>
  <c r="G262" i="65"/>
  <c r="H262" i="65" s="1"/>
  <c r="G261" i="65"/>
  <c r="H261" i="65" s="1"/>
  <c r="G260" i="65"/>
  <c r="H260" i="65" s="1"/>
  <c r="G259" i="65"/>
  <c r="H259" i="65" s="1"/>
  <c r="G258" i="65"/>
  <c r="H258" i="65" s="1"/>
  <c r="G257" i="65"/>
  <c r="H257" i="65" s="1"/>
  <c r="G256" i="65"/>
  <c r="H256" i="65" s="1"/>
  <c r="G255" i="65"/>
  <c r="H255" i="65" s="1"/>
  <c r="G252" i="65"/>
  <c r="H252" i="65" s="1"/>
  <c r="G251" i="65"/>
  <c r="H251" i="65" s="1"/>
  <c r="G250" i="65"/>
  <c r="H250" i="65" s="1"/>
  <c r="G249" i="65"/>
  <c r="H249" i="65" s="1"/>
  <c r="G248" i="65"/>
  <c r="H248" i="65" s="1"/>
  <c r="G247" i="65"/>
  <c r="H247" i="65" s="1"/>
  <c r="G246" i="65"/>
  <c r="H246" i="65" s="1"/>
  <c r="G245" i="65"/>
  <c r="H245" i="65" s="1"/>
  <c r="G244" i="65"/>
  <c r="H244" i="65" s="1"/>
  <c r="G243" i="65"/>
  <c r="H243" i="65" s="1"/>
  <c r="G242" i="65"/>
  <c r="H242" i="65" s="1"/>
  <c r="G241" i="65"/>
  <c r="H241" i="65" s="1"/>
  <c r="G240" i="65"/>
  <c r="H240" i="65" s="1"/>
  <c r="G239" i="65"/>
  <c r="H239" i="65" s="1"/>
  <c r="G236" i="65"/>
  <c r="H236" i="65" s="1"/>
  <c r="G235" i="65"/>
  <c r="H235" i="65" s="1"/>
  <c r="G234" i="65"/>
  <c r="H234" i="65" s="1"/>
  <c r="G233" i="65"/>
  <c r="H233" i="65" s="1"/>
  <c r="G232" i="65"/>
  <c r="H232" i="65" s="1"/>
  <c r="G231" i="65"/>
  <c r="H231" i="65" s="1"/>
  <c r="G230" i="65"/>
  <c r="H230" i="65" s="1"/>
  <c r="G229" i="65"/>
  <c r="H229" i="65" s="1"/>
  <c r="G228" i="65"/>
  <c r="H228" i="65" s="1"/>
  <c r="G227" i="65"/>
  <c r="H227" i="65" s="1"/>
  <c r="G224" i="65"/>
  <c r="H224" i="65" s="1"/>
  <c r="G223" i="65"/>
  <c r="H223" i="65" s="1"/>
  <c r="G222" i="65"/>
  <c r="H222" i="65" s="1"/>
  <c r="G221" i="65"/>
  <c r="H221" i="65" s="1"/>
  <c r="G220" i="65"/>
  <c r="H220" i="65" s="1"/>
  <c r="G219" i="65"/>
  <c r="H219" i="65" s="1"/>
  <c r="G218" i="65"/>
  <c r="H218" i="65" s="1"/>
  <c r="G217" i="65"/>
  <c r="H217" i="65" s="1"/>
  <c r="G216" i="65"/>
  <c r="H216" i="65" s="1"/>
  <c r="G215" i="65"/>
  <c r="H215" i="65" s="1"/>
  <c r="G214" i="65"/>
  <c r="H214" i="65" s="1"/>
  <c r="G213" i="65"/>
  <c r="H213" i="65" s="1"/>
  <c r="G212" i="65"/>
  <c r="H212" i="65" s="1"/>
  <c r="G211" i="65"/>
  <c r="H211" i="65" s="1"/>
  <c r="G210" i="65"/>
  <c r="H210" i="65" s="1"/>
  <c r="G207" i="65"/>
  <c r="H207" i="65" s="1"/>
  <c r="G206" i="65"/>
  <c r="H206" i="65" s="1"/>
  <c r="G205" i="65"/>
  <c r="H205" i="65" s="1"/>
  <c r="G204" i="65"/>
  <c r="H204" i="65" s="1"/>
  <c r="G203" i="65"/>
  <c r="H203" i="65" s="1"/>
  <c r="G202" i="65"/>
  <c r="H202" i="65" s="1"/>
  <c r="G201" i="65"/>
  <c r="H201" i="65" s="1"/>
  <c r="G200" i="65"/>
  <c r="H200" i="65" s="1"/>
  <c r="G199" i="65"/>
  <c r="H199" i="65" s="1"/>
  <c r="G198" i="65"/>
  <c r="H198" i="65" s="1"/>
  <c r="G197" i="65"/>
  <c r="H197" i="65" s="1"/>
  <c r="G196" i="65"/>
  <c r="H196" i="65" s="1"/>
  <c r="G195" i="65"/>
  <c r="H195" i="65" s="1"/>
  <c r="G192" i="65"/>
  <c r="H192" i="65" s="1"/>
  <c r="G191" i="65"/>
  <c r="H191" i="65" s="1"/>
  <c r="G190" i="65"/>
  <c r="H190" i="65" s="1"/>
  <c r="G189" i="65"/>
  <c r="H189" i="65" s="1"/>
  <c r="G188" i="65"/>
  <c r="H188" i="65" s="1"/>
  <c r="G187" i="65"/>
  <c r="H187" i="65" s="1"/>
  <c r="G186" i="65"/>
  <c r="H186" i="65" s="1"/>
  <c r="G185" i="65"/>
  <c r="H185" i="65" s="1"/>
  <c r="G184" i="65"/>
  <c r="H184" i="65" s="1"/>
  <c r="G183" i="65"/>
  <c r="H183" i="65" s="1"/>
  <c r="G182" i="65"/>
  <c r="H182" i="65" s="1"/>
  <c r="G181" i="65"/>
  <c r="H181" i="65" s="1"/>
  <c r="G180" i="65"/>
  <c r="H180" i="65" s="1"/>
  <c r="G179" i="65"/>
  <c r="H179" i="65" s="1"/>
  <c r="G176" i="65"/>
  <c r="H176" i="65" s="1"/>
  <c r="G175" i="65"/>
  <c r="H175" i="65" s="1"/>
  <c r="G174" i="65"/>
  <c r="H174" i="65" s="1"/>
  <c r="G173" i="65"/>
  <c r="H173" i="65" s="1"/>
  <c r="G172" i="65"/>
  <c r="H172" i="65" s="1"/>
  <c r="G171" i="65"/>
  <c r="H171" i="65" s="1"/>
  <c r="G170" i="65"/>
  <c r="H170" i="65" s="1"/>
  <c r="G169" i="65"/>
  <c r="H169" i="65" s="1"/>
  <c r="G168" i="65"/>
  <c r="H168" i="65" s="1"/>
  <c r="G167" i="65"/>
  <c r="H167" i="65" s="1"/>
  <c r="G166" i="65"/>
  <c r="H166" i="65" s="1"/>
  <c r="G165" i="65"/>
  <c r="H165" i="65" s="1"/>
  <c r="G164" i="65"/>
  <c r="H164" i="65" s="1"/>
  <c r="G163" i="65"/>
  <c r="H163" i="65" s="1"/>
  <c r="G160" i="65"/>
  <c r="H160" i="65" s="1"/>
  <c r="G159" i="65"/>
  <c r="H159" i="65" s="1"/>
  <c r="G158" i="65"/>
  <c r="H158" i="65" s="1"/>
  <c r="G157" i="65"/>
  <c r="H157" i="65" s="1"/>
  <c r="G156" i="65"/>
  <c r="H156" i="65" s="1"/>
  <c r="G155" i="65"/>
  <c r="H155" i="65" s="1"/>
  <c r="G154" i="65"/>
  <c r="H154" i="65" s="1"/>
  <c r="G153" i="65"/>
  <c r="H153" i="65" s="1"/>
  <c r="G152" i="65"/>
  <c r="H152" i="65" s="1"/>
  <c r="G151" i="65"/>
  <c r="H151" i="65" s="1"/>
  <c r="G150" i="65"/>
  <c r="H150" i="65" s="1"/>
  <c r="G147" i="65"/>
  <c r="H147" i="65" s="1"/>
  <c r="G146" i="65"/>
  <c r="H146" i="65" s="1"/>
  <c r="G145" i="65"/>
  <c r="H145" i="65" s="1"/>
  <c r="G144" i="65"/>
  <c r="H144" i="65" s="1"/>
  <c r="G143" i="65"/>
  <c r="H143" i="65" s="1"/>
  <c r="G142" i="65"/>
  <c r="H142" i="65" s="1"/>
  <c r="G141" i="65"/>
  <c r="H141" i="65" s="1"/>
  <c r="G140" i="65"/>
  <c r="H140" i="65" s="1"/>
  <c r="G139" i="65"/>
  <c r="H139" i="65" s="1"/>
  <c r="G138" i="65"/>
  <c r="H138" i="65" s="1"/>
  <c r="G137" i="65"/>
  <c r="H137" i="65" s="1"/>
  <c r="G136" i="65"/>
  <c r="H136" i="65" s="1"/>
  <c r="G135" i="65"/>
  <c r="H135" i="65" s="1"/>
  <c r="G132" i="65"/>
  <c r="H132" i="65" s="1"/>
  <c r="G131" i="65"/>
  <c r="H131" i="65" s="1"/>
  <c r="G130" i="65"/>
  <c r="H130" i="65" s="1"/>
  <c r="G129" i="65"/>
  <c r="H129" i="65" s="1"/>
  <c r="G128" i="65"/>
  <c r="H128" i="65" s="1"/>
  <c r="G127" i="65"/>
  <c r="H127" i="65" s="1"/>
  <c r="G126" i="65"/>
  <c r="H126" i="65" s="1"/>
  <c r="G123" i="65"/>
  <c r="H123" i="65" s="1"/>
  <c r="G122" i="65"/>
  <c r="H122" i="65" s="1"/>
  <c r="G121" i="65"/>
  <c r="H121" i="65" s="1"/>
  <c r="G120" i="65"/>
  <c r="H120" i="65" s="1"/>
  <c r="G119" i="65"/>
  <c r="H119" i="65" s="1"/>
  <c r="G118" i="65"/>
  <c r="H118" i="65" s="1"/>
  <c r="G117" i="65"/>
  <c r="H117" i="65" s="1"/>
  <c r="G116" i="65"/>
  <c r="H116" i="65" s="1"/>
  <c r="G115" i="65"/>
  <c r="H115" i="65" s="1"/>
  <c r="G112" i="65"/>
  <c r="H112" i="65" s="1"/>
  <c r="G111" i="65"/>
  <c r="H111" i="65" s="1"/>
  <c r="G108" i="65"/>
  <c r="H108" i="65" s="1"/>
  <c r="G107" i="65"/>
  <c r="H107" i="65" s="1"/>
  <c r="G106" i="65"/>
  <c r="H106" i="65" s="1"/>
  <c r="G105" i="65"/>
  <c r="H105" i="65" s="1"/>
  <c r="G104" i="65"/>
  <c r="H104" i="65" s="1"/>
  <c r="G103" i="65"/>
  <c r="H103" i="65" s="1"/>
  <c r="G102" i="65"/>
  <c r="H102" i="65" s="1"/>
  <c r="G101" i="65"/>
  <c r="H101" i="65" s="1"/>
  <c r="G100" i="65"/>
  <c r="H100" i="65" s="1"/>
  <c r="G98" i="65"/>
  <c r="H98" i="65" s="1"/>
  <c r="G97" i="65"/>
  <c r="H97" i="65" s="1"/>
  <c r="G96" i="65"/>
  <c r="H96" i="65" s="1"/>
  <c r="G95" i="65"/>
  <c r="H95" i="65" s="1"/>
  <c r="G94" i="65"/>
  <c r="H94" i="65" s="1"/>
  <c r="G93" i="65"/>
  <c r="H93" i="65" s="1"/>
  <c r="G92" i="65"/>
  <c r="H92" i="65" s="1"/>
  <c r="G91" i="65"/>
  <c r="H91" i="65" s="1"/>
  <c r="G90" i="65"/>
  <c r="H90" i="65" s="1"/>
  <c r="G89" i="65"/>
  <c r="H89" i="65" s="1"/>
  <c r="G88" i="65"/>
  <c r="H88" i="65" s="1"/>
  <c r="G87" i="65"/>
  <c r="H87" i="65" s="1"/>
  <c r="G86" i="65"/>
  <c r="H86" i="65" s="1"/>
  <c r="G85" i="65"/>
  <c r="H85" i="65" s="1"/>
  <c r="G84" i="65"/>
  <c r="H84" i="65" s="1"/>
  <c r="G83" i="65"/>
  <c r="H83" i="65" s="1"/>
  <c r="G82" i="65"/>
  <c r="H82" i="65" s="1"/>
  <c r="G81" i="65"/>
  <c r="H81" i="65" s="1"/>
  <c r="G80" i="65"/>
  <c r="H80" i="65" s="1"/>
  <c r="G79" i="65"/>
  <c r="H79" i="65" s="1"/>
  <c r="G77" i="65"/>
  <c r="H77" i="65" s="1"/>
  <c r="G76" i="65"/>
  <c r="H76" i="65" s="1"/>
  <c r="G75" i="65"/>
  <c r="H75" i="65" s="1"/>
  <c r="G73" i="65"/>
  <c r="H73" i="65" s="1"/>
  <c r="G72" i="65"/>
  <c r="H72" i="65" s="1"/>
  <c r="G71" i="65"/>
  <c r="H71" i="65" s="1"/>
  <c r="G70" i="65"/>
  <c r="H70" i="65" s="1"/>
  <c r="G67" i="65"/>
  <c r="H67" i="65" s="1"/>
  <c r="G66" i="65"/>
  <c r="H66" i="65" s="1"/>
  <c r="G65" i="65"/>
  <c r="H65" i="65" s="1"/>
  <c r="G64" i="65"/>
  <c r="H64" i="65" s="1"/>
  <c r="G63" i="65"/>
  <c r="H63" i="65" s="1"/>
  <c r="G62" i="65"/>
  <c r="H62" i="65" s="1"/>
  <c r="G61" i="65"/>
  <c r="H61" i="65" s="1"/>
  <c r="G60" i="65"/>
  <c r="H60" i="65" s="1"/>
  <c r="G59" i="65"/>
  <c r="H59" i="65" s="1"/>
  <c r="G58" i="65"/>
  <c r="H58" i="65" s="1"/>
  <c r="G57" i="65"/>
  <c r="H57" i="65" s="1"/>
  <c r="G56" i="65"/>
  <c r="H56" i="65" s="1"/>
  <c r="G55" i="65"/>
  <c r="H55" i="65" s="1"/>
  <c r="G54" i="65"/>
  <c r="H54" i="65" s="1"/>
  <c r="G53" i="65"/>
  <c r="H53" i="65" s="1"/>
  <c r="G52" i="65"/>
  <c r="H52" i="65" s="1"/>
  <c r="G51" i="65"/>
  <c r="H51" i="65" s="1"/>
  <c r="G50" i="65"/>
  <c r="H50" i="65" s="1"/>
  <c r="G49" i="65"/>
  <c r="H49" i="65" s="1"/>
  <c r="G48" i="65"/>
  <c r="H48" i="65" s="1"/>
  <c r="G47" i="65"/>
  <c r="H47" i="65" s="1"/>
  <c r="G46" i="65"/>
  <c r="H46" i="65" s="1"/>
  <c r="G45" i="65"/>
  <c r="H45" i="65" s="1"/>
  <c r="G43" i="65"/>
  <c r="H43" i="65" s="1"/>
  <c r="G42" i="65"/>
  <c r="H42" i="65" s="1"/>
  <c r="G41" i="65"/>
  <c r="H41" i="65" s="1"/>
  <c r="G40" i="65"/>
  <c r="H40" i="65" s="1"/>
  <c r="G39" i="65"/>
  <c r="H39" i="65" s="1"/>
  <c r="G37" i="65"/>
  <c r="H37" i="65" s="1"/>
  <c r="G36" i="65"/>
  <c r="H36" i="65" s="1"/>
  <c r="G35" i="65"/>
  <c r="H35" i="65" s="1"/>
  <c r="G34" i="65"/>
  <c r="H34" i="65" s="1"/>
  <c r="G33" i="65"/>
  <c r="H33" i="65" s="1"/>
  <c r="G32" i="65"/>
  <c r="H32" i="65" s="1"/>
  <c r="G31" i="65"/>
  <c r="H31" i="65" s="1"/>
  <c r="G30" i="65"/>
  <c r="H30" i="65" s="1"/>
  <c r="G29" i="65"/>
  <c r="H29" i="65" s="1"/>
  <c r="G28" i="65"/>
  <c r="H28" i="65" s="1"/>
  <c r="G27" i="65"/>
  <c r="H27" i="65" s="1"/>
  <c r="G26" i="65"/>
  <c r="H26" i="65" s="1"/>
  <c r="G24" i="65"/>
  <c r="H24" i="65" s="1"/>
  <c r="G23" i="65"/>
  <c r="H23" i="65" s="1"/>
  <c r="G22" i="65"/>
  <c r="H22" i="65" s="1"/>
  <c r="G21" i="65"/>
  <c r="H21" i="65" s="1"/>
  <c r="G20" i="65"/>
  <c r="H20" i="65" s="1"/>
  <c r="G19" i="65"/>
  <c r="H19" i="65" s="1"/>
  <c r="G18" i="65"/>
  <c r="H18" i="65" s="1"/>
  <c r="G17" i="65"/>
  <c r="H17" i="65" s="1"/>
  <c r="G16" i="65"/>
  <c r="H16" i="65" s="1"/>
  <c r="G15" i="65"/>
  <c r="H15" i="65" s="1"/>
  <c r="G14" i="65"/>
  <c r="H14" i="65" s="1"/>
  <c r="G13" i="65"/>
  <c r="H13" i="65" s="1"/>
  <c r="E185" i="64"/>
  <c r="E184" i="64"/>
  <c r="E183" i="64"/>
  <c r="E182" i="64"/>
  <c r="E181" i="64"/>
  <c r="E180" i="64"/>
  <c r="E179" i="64"/>
  <c r="E178" i="64"/>
  <c r="E177" i="64"/>
  <c r="E176" i="64"/>
  <c r="E175" i="64"/>
  <c r="E174" i="64"/>
  <c r="E173" i="64"/>
  <c r="E172" i="64"/>
  <c r="E171" i="64"/>
  <c r="E170" i="64"/>
  <c r="E169" i="64"/>
  <c r="E168" i="64"/>
  <c r="E167" i="64"/>
  <c r="E166" i="64"/>
  <c r="E165" i="64"/>
  <c r="E164" i="64"/>
  <c r="E163" i="64"/>
  <c r="E161" i="64"/>
  <c r="E160" i="64"/>
  <c r="E159" i="64"/>
  <c r="E158" i="64"/>
  <c r="E157" i="64"/>
  <c r="E156" i="64"/>
  <c r="E155" i="64"/>
  <c r="E154" i="64"/>
  <c r="E152" i="64"/>
  <c r="E151" i="64"/>
  <c r="E149" i="64"/>
  <c r="E148" i="64"/>
  <c r="E147" i="64"/>
  <c r="E146" i="64"/>
  <c r="E145" i="64"/>
  <c r="E144" i="64"/>
  <c r="E143" i="64"/>
  <c r="E142" i="64"/>
  <c r="E140" i="64"/>
  <c r="E139" i="64"/>
  <c r="E138" i="64"/>
  <c r="E137" i="64"/>
  <c r="E136" i="64"/>
  <c r="E135" i="64"/>
  <c r="E134" i="64"/>
  <c r="E133" i="64"/>
  <c r="E132" i="64"/>
  <c r="E131" i="64"/>
  <c r="E129" i="64"/>
  <c r="E128" i="64"/>
  <c r="E127" i="64"/>
  <c r="E126" i="64"/>
  <c r="E125" i="64"/>
  <c r="E124" i="64"/>
  <c r="E123" i="64"/>
  <c r="E122" i="64"/>
  <c r="E121" i="64"/>
  <c r="E120" i="64"/>
  <c r="E118" i="64"/>
  <c r="E117" i="64"/>
  <c r="E116" i="64"/>
  <c r="E115" i="64"/>
  <c r="E114" i="64"/>
  <c r="E113" i="64"/>
  <c r="E112" i="64"/>
  <c r="E111" i="64"/>
  <c r="E110" i="64"/>
  <c r="E109" i="64"/>
  <c r="E107" i="64"/>
  <c r="E106" i="64"/>
  <c r="E105" i="64"/>
  <c r="E104" i="64"/>
  <c r="E103" i="64"/>
  <c r="E102" i="64"/>
  <c r="E101" i="64"/>
  <c r="E100" i="64"/>
  <c r="E99" i="64"/>
  <c r="E98" i="64"/>
  <c r="E96" i="64"/>
  <c r="E95" i="64"/>
  <c r="E94" i="64"/>
  <c r="E93" i="64"/>
  <c r="E92" i="64"/>
  <c r="E91" i="64"/>
  <c r="E90" i="64"/>
  <c r="E89" i="64"/>
  <c r="E88" i="64"/>
  <c r="E87" i="64"/>
  <c r="E85" i="64"/>
  <c r="E84" i="64"/>
  <c r="E83" i="64"/>
  <c r="E82" i="64"/>
  <c r="E81" i="64"/>
  <c r="E80" i="64"/>
  <c r="E79" i="64"/>
  <c r="E78" i="64"/>
  <c r="E77" i="64"/>
  <c r="E76" i="64"/>
  <c r="E74" i="64"/>
  <c r="E73" i="64"/>
  <c r="E72" i="64"/>
  <c r="E71" i="64"/>
  <c r="E70" i="64"/>
  <c r="E69" i="64"/>
  <c r="E68" i="64"/>
  <c r="E67" i="64"/>
  <c r="E66" i="64"/>
  <c r="E65" i="64"/>
  <c r="E63" i="64"/>
  <c r="E62" i="64"/>
  <c r="E61" i="64"/>
  <c r="E60" i="64"/>
  <c r="E59" i="64"/>
  <c r="E58" i="64"/>
  <c r="E57" i="64"/>
  <c r="E56" i="64"/>
  <c r="E55" i="64"/>
  <c r="E54" i="64"/>
  <c r="E52" i="64"/>
  <c r="E51" i="64"/>
  <c r="E50" i="64"/>
  <c r="E49" i="64"/>
  <c r="E48" i="64"/>
  <c r="E47" i="64"/>
  <c r="E46" i="64"/>
  <c r="E45" i="64"/>
  <c r="E44" i="64"/>
  <c r="E43" i="64"/>
  <c r="E41" i="64"/>
  <c r="E40" i="64"/>
  <c r="E39" i="64"/>
  <c r="E38" i="64"/>
  <c r="E37" i="64"/>
  <c r="E36" i="64"/>
  <c r="E35" i="64"/>
  <c r="E34" i="64"/>
  <c r="E33" i="64"/>
  <c r="E32" i="64"/>
  <c r="E30" i="64"/>
  <c r="E29" i="64"/>
  <c r="E28" i="64"/>
  <c r="E27" i="64"/>
  <c r="E26" i="64"/>
  <c r="E25" i="64"/>
  <c r="E24" i="64"/>
  <c r="E23" i="64"/>
  <c r="E22" i="64"/>
  <c r="E21" i="64"/>
  <c r="E19" i="64"/>
  <c r="E18" i="64"/>
  <c r="E17" i="64"/>
  <c r="E16" i="64"/>
  <c r="E15" i="64"/>
  <c r="E14" i="64"/>
  <c r="E13" i="64"/>
  <c r="E12" i="64"/>
  <c r="E11" i="64"/>
  <c r="E10" i="64"/>
  <c r="C507" i="63"/>
  <c r="C506" i="63"/>
  <c r="C505" i="63"/>
  <c r="C504" i="63"/>
  <c r="C503" i="63"/>
  <c r="C502" i="63"/>
  <c r="C501" i="63"/>
  <c r="C500" i="63"/>
  <c r="C499" i="63"/>
  <c r="C498" i="63"/>
  <c r="C497" i="63"/>
  <c r="C496" i="63"/>
  <c r="C495" i="63"/>
  <c r="C494" i="63"/>
  <c r="C493" i="63"/>
  <c r="C492" i="63"/>
  <c r="C491" i="63"/>
  <c r="C490" i="63"/>
  <c r="C489" i="63"/>
  <c r="C487" i="63"/>
  <c r="C486" i="63"/>
  <c r="C485" i="63"/>
  <c r="C484" i="63"/>
  <c r="C482" i="63"/>
  <c r="C481" i="63"/>
  <c r="C480" i="63"/>
  <c r="C478" i="63"/>
  <c r="C476" i="63"/>
  <c r="C475" i="63"/>
  <c r="C473" i="63"/>
  <c r="C472" i="63"/>
  <c r="C469" i="63"/>
  <c r="C468" i="63"/>
  <c r="C467" i="63"/>
  <c r="C466" i="63"/>
  <c r="C464" i="63"/>
  <c r="C462" i="63"/>
  <c r="C461" i="63"/>
  <c r="C460" i="63"/>
  <c r="C459" i="63"/>
  <c r="C458" i="63"/>
  <c r="C457" i="63"/>
  <c r="C456" i="63"/>
  <c r="C454" i="63"/>
  <c r="C453" i="63"/>
  <c r="C452" i="63"/>
  <c r="C450" i="63"/>
  <c r="C449" i="63"/>
  <c r="C448" i="63"/>
  <c r="C447" i="63"/>
  <c r="C445" i="63"/>
  <c r="C444" i="63"/>
  <c r="C443" i="63"/>
  <c r="C442" i="63"/>
  <c r="C440" i="63"/>
  <c r="C439" i="63"/>
  <c r="C438" i="63"/>
  <c r="C436" i="63"/>
  <c r="C435" i="63"/>
  <c r="C434" i="63"/>
  <c r="C433" i="63"/>
  <c r="C431" i="63"/>
  <c r="C430" i="63"/>
  <c r="C429" i="63"/>
  <c r="C428" i="63"/>
  <c r="C426" i="63"/>
  <c r="C425" i="63"/>
  <c r="C424" i="63"/>
  <c r="C423" i="63"/>
  <c r="C422" i="63"/>
  <c r="C421" i="63"/>
  <c r="C420" i="63"/>
  <c r="C419" i="63"/>
  <c r="C418" i="63"/>
  <c r="C417" i="63"/>
  <c r="C416" i="63"/>
  <c r="C415" i="63"/>
  <c r="C414" i="63"/>
  <c r="C413" i="63"/>
  <c r="C412" i="63"/>
  <c r="C411" i="63"/>
  <c r="C410" i="63"/>
  <c r="C409" i="63"/>
  <c r="C406" i="63"/>
  <c r="C405" i="63"/>
  <c r="C403" i="63"/>
  <c r="C402" i="63"/>
  <c r="C401" i="63"/>
  <c r="C399" i="63"/>
  <c r="C398" i="63"/>
  <c r="C397" i="63"/>
  <c r="C395" i="63"/>
  <c r="C394" i="63"/>
  <c r="C392" i="63"/>
  <c r="C391" i="63"/>
  <c r="C388" i="63"/>
  <c r="C387" i="63"/>
  <c r="C386" i="63"/>
  <c r="C385" i="63"/>
  <c r="C384" i="63"/>
  <c r="C383" i="63"/>
  <c r="C382" i="63"/>
  <c r="C381" i="63"/>
  <c r="C380" i="63"/>
  <c r="C378" i="63"/>
  <c r="C377" i="63"/>
  <c r="C376" i="63"/>
  <c r="C375" i="63"/>
  <c r="C374" i="63"/>
  <c r="C373" i="63"/>
  <c r="C372" i="63"/>
  <c r="C371" i="63"/>
  <c r="C370" i="63"/>
  <c r="C368" i="63"/>
  <c r="C367" i="63"/>
  <c r="C366" i="63"/>
  <c r="C365" i="63"/>
  <c r="C364" i="63"/>
  <c r="C363" i="63"/>
  <c r="C361" i="63"/>
  <c r="C360" i="63"/>
  <c r="C359" i="63"/>
  <c r="C358" i="63"/>
  <c r="C357" i="63"/>
  <c r="C356" i="63"/>
  <c r="C354" i="63"/>
  <c r="C353" i="63"/>
  <c r="C352" i="63"/>
  <c r="C351" i="63"/>
  <c r="C350" i="63"/>
  <c r="C349" i="63"/>
  <c r="C348" i="63"/>
  <c r="C347" i="63"/>
  <c r="C346" i="63"/>
  <c r="C345" i="63"/>
  <c r="C334" i="63"/>
  <c r="C331" i="63"/>
  <c r="C329" i="63"/>
  <c r="C328" i="63"/>
  <c r="C327" i="63"/>
  <c r="C326" i="63"/>
  <c r="C324" i="63"/>
  <c r="C323" i="63"/>
  <c r="C322" i="63"/>
  <c r="C321" i="63"/>
  <c r="C320" i="63"/>
  <c r="C319" i="63"/>
  <c r="C318" i="63"/>
  <c r="C317" i="63"/>
  <c r="C316" i="63"/>
  <c r="C315" i="63"/>
  <c r="C314" i="63"/>
  <c r="C313" i="63"/>
  <c r="C311" i="63"/>
  <c r="C310" i="63"/>
  <c r="C309" i="63"/>
  <c r="C308" i="63"/>
  <c r="C307" i="63"/>
  <c r="C306" i="63"/>
  <c r="C305" i="63"/>
  <c r="C304" i="63"/>
  <c r="C303" i="63"/>
  <c r="C302" i="63"/>
  <c r="C301" i="63"/>
  <c r="C300" i="63"/>
  <c r="C299" i="63"/>
  <c r="C298" i="63"/>
  <c r="C297" i="63"/>
  <c r="C296" i="63"/>
  <c r="C295" i="63"/>
  <c r="C292" i="63"/>
  <c r="C291" i="63"/>
  <c r="C290" i="63"/>
  <c r="C289" i="63"/>
  <c r="C288" i="63"/>
  <c r="C287" i="63"/>
  <c r="C286" i="63"/>
  <c r="C285" i="63"/>
  <c r="C284" i="63"/>
  <c r="C283" i="63"/>
  <c r="C282" i="63"/>
  <c r="C280" i="63"/>
  <c r="C279" i="63"/>
  <c r="C278" i="63"/>
  <c r="C277" i="63"/>
  <c r="C276" i="63"/>
  <c r="C275" i="63"/>
  <c r="C274" i="63"/>
  <c r="C273" i="63"/>
  <c r="C272" i="63"/>
  <c r="C271" i="63"/>
  <c r="C270" i="63"/>
  <c r="C269" i="63"/>
  <c r="C268" i="63"/>
  <c r="C266" i="63"/>
  <c r="C265" i="63"/>
  <c r="C264" i="63"/>
  <c r="C263" i="63"/>
  <c r="C262" i="63"/>
  <c r="C261" i="63"/>
  <c r="C260" i="63"/>
  <c r="C259" i="63"/>
  <c r="C258" i="63"/>
  <c r="C257" i="63"/>
  <c r="C256" i="63"/>
  <c r="C255" i="63"/>
  <c r="C254" i="63"/>
  <c r="C252" i="63"/>
  <c r="C251" i="63"/>
  <c r="C250" i="63"/>
  <c r="C249" i="63"/>
  <c r="C248" i="63"/>
  <c r="C247" i="63"/>
  <c r="C246" i="63"/>
  <c r="C245" i="63"/>
  <c r="C244" i="63"/>
  <c r="C243" i="63"/>
  <c r="C242" i="63"/>
  <c r="C241" i="63"/>
  <c r="C240" i="63"/>
  <c r="C238" i="63"/>
  <c r="C237" i="63"/>
  <c r="C236" i="63"/>
  <c r="C235" i="63"/>
  <c r="C234" i="63"/>
  <c r="C233" i="63"/>
  <c r="C230" i="63"/>
  <c r="C229" i="63"/>
  <c r="C228" i="63"/>
  <c r="C227" i="63"/>
  <c r="C226" i="63"/>
  <c r="C225" i="63"/>
  <c r="C224" i="63"/>
  <c r="C223" i="63"/>
  <c r="C222" i="63"/>
  <c r="C221" i="63"/>
  <c r="C220" i="63"/>
  <c r="C219" i="63"/>
  <c r="C218" i="63"/>
  <c r="C217" i="63"/>
  <c r="C216" i="63"/>
  <c r="C214" i="63"/>
  <c r="C213" i="63"/>
  <c r="C212" i="63"/>
  <c r="C211" i="63"/>
  <c r="C210" i="63"/>
  <c r="C209" i="63"/>
  <c r="C208" i="63"/>
  <c r="C207" i="63"/>
  <c r="C206" i="63"/>
  <c r="C205" i="63"/>
  <c r="C204" i="63"/>
  <c r="C203" i="63"/>
  <c r="C202" i="63"/>
  <c r="C201" i="63"/>
  <c r="C200" i="63"/>
  <c r="C198" i="63"/>
  <c r="C197" i="63"/>
  <c r="C196" i="63"/>
  <c r="C195" i="63"/>
  <c r="C194" i="63"/>
  <c r="C193" i="63"/>
  <c r="C192" i="63"/>
  <c r="C191" i="63"/>
  <c r="C190" i="63"/>
  <c r="C189" i="63"/>
  <c r="C188" i="63"/>
  <c r="C187" i="63"/>
  <c r="C186" i="63"/>
  <c r="C185" i="63"/>
  <c r="C184" i="63"/>
  <c r="C183" i="63"/>
  <c r="C182" i="63"/>
  <c r="C181" i="63"/>
  <c r="C179" i="63"/>
  <c r="C178" i="63"/>
  <c r="C177" i="63"/>
  <c r="C176" i="63"/>
  <c r="C175" i="63"/>
  <c r="C174" i="63"/>
  <c r="C173" i="63"/>
  <c r="C172" i="63"/>
  <c r="C171" i="63"/>
  <c r="C170" i="63"/>
  <c r="C169" i="63"/>
  <c r="C168" i="63"/>
  <c r="C167" i="63"/>
  <c r="C166" i="63"/>
  <c r="C164" i="63"/>
  <c r="C163" i="63"/>
  <c r="C162" i="63"/>
  <c r="C161" i="63"/>
  <c r="C160" i="63"/>
  <c r="C159" i="63"/>
  <c r="C158" i="63"/>
  <c r="C157" i="63"/>
  <c r="C156" i="63"/>
  <c r="C155" i="63"/>
  <c r="C154" i="63"/>
  <c r="C153" i="63"/>
  <c r="C152" i="63"/>
  <c r="C151" i="63"/>
  <c r="C150" i="63"/>
  <c r="C149" i="63"/>
  <c r="C148" i="63"/>
  <c r="C147" i="63"/>
  <c r="C144" i="63"/>
  <c r="C143" i="63"/>
  <c r="C142" i="63"/>
  <c r="C141" i="63"/>
  <c r="C140" i="63"/>
  <c r="C139" i="63"/>
  <c r="C138" i="63"/>
  <c r="C137" i="63"/>
  <c r="C136" i="63"/>
  <c r="C134" i="63"/>
  <c r="C133" i="63"/>
  <c r="C132" i="63"/>
  <c r="C131" i="63"/>
  <c r="C130" i="63"/>
  <c r="C129" i="63"/>
  <c r="C128" i="63"/>
  <c r="C127" i="63"/>
  <c r="C126" i="63"/>
  <c r="C124" i="63"/>
  <c r="C123" i="63"/>
  <c r="C122" i="63"/>
  <c r="C121" i="63"/>
  <c r="C120" i="63"/>
  <c r="C119" i="63"/>
  <c r="C118" i="63"/>
  <c r="C117" i="63"/>
  <c r="C116" i="63"/>
  <c r="C114" i="63"/>
  <c r="C113" i="63"/>
  <c r="C112" i="63"/>
  <c r="C111" i="63"/>
  <c r="C110" i="63"/>
  <c r="C109" i="63"/>
  <c r="C108" i="63"/>
  <c r="C107" i="63"/>
  <c r="C106" i="63"/>
  <c r="C103" i="63"/>
  <c r="C102" i="63"/>
  <c r="C101" i="63"/>
  <c r="C100" i="63"/>
  <c r="C98" i="63"/>
  <c r="C97" i="63"/>
  <c r="C96" i="63"/>
  <c r="C95" i="63"/>
  <c r="C94" i="63"/>
  <c r="C92" i="63"/>
  <c r="C91" i="63"/>
  <c r="C90" i="63"/>
  <c r="C88" i="63"/>
  <c r="C87" i="63"/>
  <c r="C86" i="63"/>
  <c r="C85" i="63"/>
  <c r="C84" i="63"/>
  <c r="C82" i="63"/>
  <c r="C81" i="63"/>
  <c r="C80" i="63"/>
  <c r="C79" i="63"/>
  <c r="C78" i="63"/>
  <c r="C76" i="63"/>
  <c r="C75" i="63"/>
  <c r="C74" i="63"/>
  <c r="C73" i="63"/>
  <c r="C70" i="63"/>
  <c r="C69" i="63"/>
  <c r="C68" i="63"/>
  <c r="C67" i="63"/>
  <c r="C66" i="63"/>
  <c r="C65" i="63"/>
  <c r="C64" i="63"/>
  <c r="C63" i="63"/>
  <c r="C62" i="63"/>
  <c r="C61" i="63"/>
  <c r="C60" i="63"/>
  <c r="C59" i="63"/>
  <c r="C57" i="63"/>
  <c r="C56" i="63"/>
  <c r="C55" i="63"/>
  <c r="C54" i="63"/>
  <c r="C53" i="63"/>
  <c r="C52" i="63"/>
  <c r="C51" i="63"/>
  <c r="C50" i="63"/>
  <c r="C49" i="63"/>
  <c r="C48" i="63"/>
  <c r="C47" i="63"/>
  <c r="C46" i="63"/>
  <c r="C45" i="63"/>
  <c r="C44" i="63"/>
  <c r="C43" i="63"/>
  <c r="C42" i="63"/>
  <c r="C40" i="63"/>
  <c r="C39" i="63"/>
  <c r="C38" i="63"/>
  <c r="C37" i="63"/>
  <c r="C36" i="63"/>
  <c r="C35" i="63"/>
  <c r="C34" i="63"/>
  <c r="C33" i="63"/>
  <c r="C32" i="63"/>
  <c r="C31" i="63"/>
  <c r="C30" i="63"/>
  <c r="C29" i="63"/>
  <c r="C28" i="63"/>
  <c r="C27" i="63"/>
  <c r="C26" i="63"/>
  <c r="C25" i="63"/>
  <c r="C24" i="63"/>
  <c r="C23" i="63"/>
  <c r="C22" i="63"/>
  <c r="C21" i="63"/>
  <c r="C18" i="63"/>
  <c r="C17" i="63"/>
  <c r="C16" i="63"/>
  <c r="C14" i="63"/>
  <c r="C13" i="63"/>
  <c r="C12" i="63"/>
  <c r="C11" i="63"/>
  <c r="F40" i="62"/>
  <c r="F180" i="59"/>
  <c r="G180" i="59" s="1"/>
  <c r="F179" i="59"/>
  <c r="G179" i="59" s="1"/>
  <c r="F178" i="59"/>
  <c r="G178" i="59" s="1"/>
  <c r="F177" i="59"/>
  <c r="G177" i="59" s="1"/>
  <c r="F176" i="59"/>
  <c r="G176" i="59" s="1"/>
  <c r="F175" i="59"/>
  <c r="G175" i="59" s="1"/>
  <c r="F174" i="59"/>
  <c r="G174" i="59" s="1"/>
  <c r="F173" i="59"/>
  <c r="G173" i="59" s="1"/>
  <c r="F171" i="59"/>
  <c r="G171" i="59" s="1"/>
  <c r="F170" i="59"/>
  <c r="G170" i="59" s="1"/>
  <c r="F169" i="59"/>
  <c r="G169" i="59" s="1"/>
  <c r="F168" i="59"/>
  <c r="G168" i="59" s="1"/>
  <c r="F167" i="59"/>
  <c r="G167" i="59" s="1"/>
  <c r="F166" i="59"/>
  <c r="G166" i="59" s="1"/>
  <c r="F165" i="59"/>
  <c r="G165" i="59" s="1"/>
  <c r="F164" i="59"/>
  <c r="G164" i="59" s="1"/>
  <c r="F163" i="59"/>
  <c r="G163" i="59" s="1"/>
  <c r="F162" i="59"/>
  <c r="G162" i="59" s="1"/>
  <c r="F161" i="59"/>
  <c r="G161" i="59" s="1"/>
  <c r="F160" i="59"/>
  <c r="G160" i="59" s="1"/>
  <c r="F159" i="59"/>
  <c r="G159" i="59" s="1"/>
  <c r="F158" i="59"/>
  <c r="G158" i="59" s="1"/>
  <c r="F157" i="59"/>
  <c r="G157" i="59" s="1"/>
  <c r="F156" i="59"/>
  <c r="G156" i="59" s="1"/>
  <c r="F155" i="59"/>
  <c r="G155" i="59" s="1"/>
  <c r="F153" i="59"/>
  <c r="G153" i="59" s="1"/>
  <c r="F152" i="59"/>
  <c r="G152" i="59" s="1"/>
  <c r="F151" i="59"/>
  <c r="G151" i="59" s="1"/>
  <c r="F150" i="59"/>
  <c r="G150" i="59" s="1"/>
  <c r="F149" i="59"/>
  <c r="G149" i="59" s="1"/>
  <c r="F148" i="59"/>
  <c r="G148" i="59" s="1"/>
  <c r="F147" i="59"/>
  <c r="G147" i="59" s="1"/>
  <c r="F146" i="59"/>
  <c r="G146" i="59" s="1"/>
  <c r="F145" i="59"/>
  <c r="G145" i="59" s="1"/>
  <c r="F144" i="59"/>
  <c r="G144" i="59" s="1"/>
  <c r="F143" i="59"/>
  <c r="G143" i="59" s="1"/>
  <c r="F141" i="59"/>
  <c r="G141" i="59" s="1"/>
  <c r="F140" i="59"/>
  <c r="G140" i="59" s="1"/>
  <c r="F139" i="59"/>
  <c r="G139" i="59" s="1"/>
  <c r="F138" i="59"/>
  <c r="G138" i="59" s="1"/>
  <c r="F137" i="59"/>
  <c r="G137" i="59" s="1"/>
  <c r="F135" i="59"/>
  <c r="G135" i="59" s="1"/>
  <c r="F134" i="59"/>
  <c r="G134" i="59" s="1"/>
  <c r="F133" i="59"/>
  <c r="G133" i="59" s="1"/>
  <c r="F132" i="59"/>
  <c r="G132" i="59" s="1"/>
  <c r="F131" i="59"/>
  <c r="G131" i="59" s="1"/>
  <c r="F129" i="59"/>
  <c r="G129" i="59" s="1"/>
  <c r="F128" i="59"/>
  <c r="G128" i="59" s="1"/>
  <c r="F127" i="59"/>
  <c r="G127" i="59" s="1"/>
  <c r="F126" i="59"/>
  <c r="G126" i="59" s="1"/>
  <c r="F125" i="59"/>
  <c r="G125" i="59" s="1"/>
  <c r="F124" i="59"/>
  <c r="G124" i="59" s="1"/>
  <c r="F123" i="59"/>
  <c r="G123" i="59" s="1"/>
  <c r="F122" i="59"/>
  <c r="G122" i="59" s="1"/>
  <c r="F121" i="59"/>
  <c r="G121" i="59" s="1"/>
  <c r="F120" i="59"/>
  <c r="G120" i="59" s="1"/>
  <c r="F119" i="59"/>
  <c r="G119" i="59" s="1"/>
  <c r="F118" i="59"/>
  <c r="G118" i="59" s="1"/>
  <c r="F116" i="59"/>
  <c r="G116" i="59" s="1"/>
  <c r="F115" i="59"/>
  <c r="G115" i="59" s="1"/>
  <c r="F114" i="59"/>
  <c r="G114" i="59" s="1"/>
  <c r="F113" i="59"/>
  <c r="G113" i="59" s="1"/>
  <c r="F112" i="59"/>
  <c r="G112" i="59" s="1"/>
  <c r="F111" i="59"/>
  <c r="G111" i="59" s="1"/>
  <c r="F110" i="59"/>
  <c r="G110" i="59" s="1"/>
  <c r="F109" i="59"/>
  <c r="G109" i="59" s="1"/>
  <c r="F108" i="59"/>
  <c r="G108" i="59" s="1"/>
  <c r="F106" i="59"/>
  <c r="G106" i="59" s="1"/>
  <c r="F105" i="59"/>
  <c r="G105" i="59" s="1"/>
  <c r="F104" i="59"/>
  <c r="G104" i="59" s="1"/>
  <c r="F103" i="59"/>
  <c r="G103" i="59" s="1"/>
  <c r="F102" i="59"/>
  <c r="G102" i="59" s="1"/>
  <c r="F100" i="59"/>
  <c r="G100" i="59" s="1"/>
  <c r="F99" i="59"/>
  <c r="G99" i="59" s="1"/>
  <c r="F98" i="59"/>
  <c r="G98" i="59" s="1"/>
  <c r="F97" i="59"/>
  <c r="G97" i="59" s="1"/>
  <c r="F95" i="59"/>
  <c r="G95" i="59" s="1"/>
  <c r="F94" i="59"/>
  <c r="G94" i="59" s="1"/>
  <c r="F93" i="59"/>
  <c r="G93" i="59" s="1"/>
  <c r="F92" i="59"/>
  <c r="G92" i="59" s="1"/>
  <c r="F91" i="59"/>
  <c r="G91" i="59" s="1"/>
  <c r="F90" i="59"/>
  <c r="G90" i="59" s="1"/>
  <c r="F89" i="59"/>
  <c r="G89" i="59" s="1"/>
  <c r="F87" i="59"/>
  <c r="G87" i="59" s="1"/>
  <c r="F86" i="59"/>
  <c r="G86" i="59" s="1"/>
  <c r="F85" i="59"/>
  <c r="G85" i="59" s="1"/>
  <c r="F84" i="59"/>
  <c r="G84" i="59" s="1"/>
  <c r="F83" i="59"/>
  <c r="G83" i="59" s="1"/>
  <c r="F82" i="59"/>
  <c r="G82" i="59" s="1"/>
  <c r="F81" i="59"/>
  <c r="G81" i="59" s="1"/>
  <c r="F80" i="59"/>
  <c r="G80" i="59" s="1"/>
  <c r="F78" i="59"/>
  <c r="G78" i="59" s="1"/>
  <c r="F77" i="59"/>
  <c r="G77" i="59" s="1"/>
  <c r="F76" i="59"/>
  <c r="G76" i="59" s="1"/>
  <c r="F75" i="59"/>
  <c r="G75" i="59" s="1"/>
  <c r="F74" i="59"/>
  <c r="G74" i="59" s="1"/>
  <c r="F73" i="59"/>
  <c r="G73" i="59" s="1"/>
  <c r="F72" i="59"/>
  <c r="G72" i="59" s="1"/>
  <c r="F71" i="59"/>
  <c r="G71" i="59" s="1"/>
  <c r="F70" i="59"/>
  <c r="G70" i="59" s="1"/>
  <c r="F69" i="59"/>
  <c r="G69" i="59" s="1"/>
  <c r="F67" i="59"/>
  <c r="G67" i="59" s="1"/>
  <c r="F66" i="59"/>
  <c r="G66" i="59" s="1"/>
  <c r="F65" i="59"/>
  <c r="G65" i="59" s="1"/>
  <c r="F63" i="59"/>
  <c r="G63" i="59" s="1"/>
  <c r="F62" i="59"/>
  <c r="G62" i="59" s="1"/>
  <c r="F61" i="59"/>
  <c r="G61" i="59" s="1"/>
  <c r="F60" i="59"/>
  <c r="G60" i="59" s="1"/>
  <c r="F59" i="59"/>
  <c r="G59" i="59" s="1"/>
  <c r="F58" i="59"/>
  <c r="G58" i="59" s="1"/>
  <c r="F57" i="59"/>
  <c r="G57" i="59" s="1"/>
  <c r="F56" i="59"/>
  <c r="G56" i="59" s="1"/>
  <c r="F55" i="59"/>
  <c r="G55" i="59" s="1"/>
  <c r="F54" i="59"/>
  <c r="G54" i="59" s="1"/>
  <c r="F53" i="59"/>
  <c r="G53" i="59" s="1"/>
  <c r="F52" i="59"/>
  <c r="G52" i="59" s="1"/>
  <c r="F51" i="59"/>
  <c r="G51" i="59" s="1"/>
  <c r="F50" i="59"/>
  <c r="G50" i="59" s="1"/>
  <c r="F49" i="59"/>
  <c r="G49" i="59" s="1"/>
  <c r="F48" i="59"/>
  <c r="G48" i="59" s="1"/>
  <c r="F47" i="59"/>
  <c r="G47" i="59" s="1"/>
  <c r="F45" i="59"/>
  <c r="G45" i="59" s="1"/>
  <c r="F44" i="59"/>
  <c r="G44" i="59" s="1"/>
  <c r="F43" i="59"/>
  <c r="G43" i="59" s="1"/>
  <c r="F42" i="59"/>
  <c r="G42" i="59" s="1"/>
  <c r="F41" i="59"/>
  <c r="G41" i="59" s="1"/>
  <c r="F40" i="59"/>
  <c r="G40" i="59" s="1"/>
  <c r="F39" i="59"/>
  <c r="G39" i="59" s="1"/>
  <c r="F38" i="59"/>
  <c r="G38" i="59" s="1"/>
  <c r="F37" i="59"/>
  <c r="G37" i="59" s="1"/>
  <c r="F36" i="59"/>
  <c r="G36" i="59" s="1"/>
  <c r="F35" i="59"/>
  <c r="G35" i="59" s="1"/>
  <c r="F34" i="59"/>
  <c r="G34" i="59" s="1"/>
  <c r="F33" i="59"/>
  <c r="G33" i="59" s="1"/>
  <c r="F32" i="59"/>
  <c r="G32" i="59" s="1"/>
  <c r="F31" i="59"/>
  <c r="G31" i="59" s="1"/>
  <c r="F30" i="59"/>
  <c r="G30" i="59" s="1"/>
  <c r="F29" i="59"/>
  <c r="G29" i="59" s="1"/>
  <c r="F28" i="59"/>
  <c r="G28" i="59" s="1"/>
  <c r="F27" i="59"/>
  <c r="G27" i="59" s="1"/>
  <c r="F26" i="59"/>
  <c r="G26" i="59" s="1"/>
  <c r="F25" i="59"/>
  <c r="G25" i="59" s="1"/>
  <c r="F24" i="59"/>
  <c r="G24" i="59" s="1"/>
  <c r="F23" i="59"/>
  <c r="G23" i="59" s="1"/>
  <c r="F22" i="59"/>
  <c r="G22" i="59" s="1"/>
  <c r="F21" i="59"/>
  <c r="G21" i="59" s="1"/>
  <c r="F20" i="59"/>
  <c r="G20" i="59" s="1"/>
  <c r="F19" i="59"/>
  <c r="G19" i="59" s="1"/>
  <c r="F18" i="59"/>
  <c r="G18" i="59" s="1"/>
  <c r="F17" i="59"/>
  <c r="G17" i="59" s="1"/>
  <c r="F16" i="59"/>
  <c r="G16" i="59" s="1"/>
  <c r="F15" i="59"/>
  <c r="G15" i="59" s="1"/>
  <c r="F14" i="59"/>
  <c r="G14" i="59" s="1"/>
  <c r="F13" i="59"/>
  <c r="G13" i="59" s="1"/>
  <c r="F12" i="59"/>
  <c r="G12" i="59" s="1"/>
  <c r="E78" i="58"/>
  <c r="E77" i="58"/>
  <c r="E76" i="58"/>
  <c r="E75" i="58"/>
  <c r="E74" i="58"/>
  <c r="E57" i="58"/>
  <c r="E35" i="58"/>
  <c r="E34" i="58"/>
  <c r="E33" i="58"/>
  <c r="E32" i="58"/>
  <c r="E31" i="58"/>
  <c r="E30" i="58"/>
  <c r="E29" i="58"/>
  <c r="E28" i="58"/>
  <c r="E27" i="58"/>
  <c r="E26" i="58"/>
  <c r="E25" i="58"/>
  <c r="E24" i="58"/>
  <c r="E23" i="58"/>
  <c r="E22" i="58"/>
  <c r="E21" i="58"/>
  <c r="E20" i="58"/>
  <c r="E19" i="58"/>
  <c r="E18" i="58"/>
  <c r="E17" i="58"/>
  <c r="E16" i="58"/>
  <c r="E15" i="58"/>
  <c r="E14" i="58"/>
  <c r="E13" i="58"/>
  <c r="E12" i="58"/>
  <c r="E11" i="58"/>
  <c r="E10" i="58"/>
  <c r="C293" i="57"/>
  <c r="D293" i="57" s="1"/>
  <c r="C292" i="57"/>
  <c r="D292" i="57" s="1"/>
  <c r="C291" i="57"/>
  <c r="D291" i="57" s="1"/>
  <c r="C290" i="57"/>
  <c r="D290" i="57" s="1"/>
  <c r="C288" i="57"/>
  <c r="D288" i="57" s="1"/>
  <c r="C287" i="57"/>
  <c r="D287" i="57" s="1"/>
  <c r="C286" i="57"/>
  <c r="D286" i="57" s="1"/>
  <c r="C285" i="57"/>
  <c r="D285" i="57" s="1"/>
  <c r="C284" i="57"/>
  <c r="D284" i="57" s="1"/>
  <c r="C283" i="57"/>
  <c r="D283" i="57" s="1"/>
  <c r="C281" i="57"/>
  <c r="D281" i="57" s="1"/>
  <c r="C280" i="57"/>
  <c r="D280" i="57" s="1"/>
  <c r="C279" i="57"/>
  <c r="D279" i="57" s="1"/>
  <c r="C278" i="57"/>
  <c r="D278" i="57" s="1"/>
  <c r="C277" i="57"/>
  <c r="D277" i="57" s="1"/>
  <c r="C276" i="57"/>
  <c r="D276" i="57" s="1"/>
  <c r="C275" i="57"/>
  <c r="D275" i="57" s="1"/>
  <c r="C274" i="57"/>
  <c r="D274" i="57" s="1"/>
  <c r="C272" i="57"/>
  <c r="D272" i="57" s="1"/>
  <c r="C271" i="57"/>
  <c r="D271" i="57" s="1"/>
  <c r="C270" i="57"/>
  <c r="D270" i="57" s="1"/>
  <c r="C269" i="57"/>
  <c r="D269" i="57" s="1"/>
  <c r="C268" i="57"/>
  <c r="D268" i="57" s="1"/>
  <c r="C267" i="57"/>
  <c r="D267" i="57" s="1"/>
  <c r="C266" i="57"/>
  <c r="D266" i="57" s="1"/>
  <c r="C265" i="57"/>
  <c r="D265" i="57" s="1"/>
  <c r="C264" i="57"/>
  <c r="D264" i="57" s="1"/>
  <c r="C263" i="57"/>
  <c r="D263" i="57" s="1"/>
  <c r="C262" i="57"/>
  <c r="D262" i="57" s="1"/>
  <c r="C261" i="57"/>
  <c r="D261" i="57" s="1"/>
  <c r="C260" i="57"/>
  <c r="D260" i="57" s="1"/>
  <c r="C259" i="57"/>
  <c r="D259" i="57" s="1"/>
  <c r="C256" i="57"/>
  <c r="D256" i="57" s="1"/>
  <c r="C255" i="57"/>
  <c r="D255" i="57" s="1"/>
  <c r="C253" i="57"/>
  <c r="D253" i="57" s="1"/>
  <c r="C252" i="57"/>
  <c r="D252" i="57" s="1"/>
  <c r="C249" i="57"/>
  <c r="D249" i="57" s="1"/>
  <c r="C248" i="57"/>
  <c r="D248" i="57" s="1"/>
  <c r="C247" i="57"/>
  <c r="D247" i="57" s="1"/>
  <c r="C246" i="57"/>
  <c r="D246" i="57" s="1"/>
  <c r="C245" i="57"/>
  <c r="D245" i="57" s="1"/>
  <c r="C244" i="57"/>
  <c r="D244" i="57" s="1"/>
  <c r="C243" i="57"/>
  <c r="D243" i="57" s="1"/>
  <c r="C241" i="57"/>
  <c r="D241" i="57" s="1"/>
  <c r="C239" i="57"/>
  <c r="D239" i="57" s="1"/>
  <c r="C237" i="57"/>
  <c r="D237" i="57" s="1"/>
  <c r="C236" i="57"/>
  <c r="D236" i="57" s="1"/>
  <c r="C234" i="57"/>
  <c r="D234" i="57" s="1"/>
  <c r="C233" i="57"/>
  <c r="D233" i="57" s="1"/>
  <c r="C232" i="57"/>
  <c r="D232" i="57" s="1"/>
  <c r="C230" i="57"/>
  <c r="D230" i="57" s="1"/>
  <c r="C229" i="57"/>
  <c r="D229" i="57" s="1"/>
  <c r="C226" i="57"/>
  <c r="D226" i="57" s="1"/>
  <c r="C224" i="57"/>
  <c r="D224" i="57" s="1"/>
  <c r="C222" i="57"/>
  <c r="D222" i="57" s="1"/>
  <c r="C220" i="57"/>
  <c r="D220" i="57" s="1"/>
  <c r="C219" i="57"/>
  <c r="D219" i="57" s="1"/>
  <c r="C218" i="57"/>
  <c r="D218" i="57" s="1"/>
  <c r="C217" i="57"/>
  <c r="D217" i="57" s="1"/>
  <c r="C216" i="57"/>
  <c r="D216" i="57" s="1"/>
  <c r="C215" i="57"/>
  <c r="D215" i="57" s="1"/>
  <c r="C213" i="57"/>
  <c r="D213" i="57" s="1"/>
  <c r="C212" i="57"/>
  <c r="D212" i="57" s="1"/>
  <c r="C211" i="57"/>
  <c r="D211" i="57" s="1"/>
  <c r="C210" i="57"/>
  <c r="D210" i="57" s="1"/>
  <c r="C209" i="57"/>
  <c r="D209" i="57" s="1"/>
  <c r="C208" i="57"/>
  <c r="D208" i="57" s="1"/>
  <c r="C207" i="57"/>
  <c r="D207" i="57" s="1"/>
  <c r="C206" i="57"/>
  <c r="D206" i="57" s="1"/>
  <c r="C205" i="57"/>
  <c r="D205" i="57" s="1"/>
  <c r="C204" i="57"/>
  <c r="D204" i="57" s="1"/>
  <c r="C203" i="57"/>
  <c r="D203" i="57" s="1"/>
  <c r="C202" i="57"/>
  <c r="D202" i="57" s="1"/>
  <c r="C201" i="57"/>
  <c r="D201" i="57" s="1"/>
  <c r="C200" i="57"/>
  <c r="D200" i="57" s="1"/>
  <c r="C197" i="57"/>
  <c r="D197" i="57" s="1"/>
  <c r="C196" i="57"/>
  <c r="D196" i="57" s="1"/>
  <c r="C195" i="57"/>
  <c r="D195" i="57" s="1"/>
  <c r="C194" i="57"/>
  <c r="D194" i="57" s="1"/>
  <c r="C193" i="57"/>
  <c r="D193" i="57" s="1"/>
  <c r="C191" i="57"/>
  <c r="D191" i="57" s="1"/>
  <c r="C190" i="57"/>
  <c r="D190" i="57" s="1"/>
  <c r="C189" i="57"/>
  <c r="D189" i="57" s="1"/>
  <c r="C187" i="57"/>
  <c r="D187" i="57" s="1"/>
  <c r="C186" i="57"/>
  <c r="D186" i="57" s="1"/>
  <c r="C183" i="57"/>
  <c r="D183" i="57" s="1"/>
  <c r="C180" i="57"/>
  <c r="D180" i="57" s="1"/>
  <c r="C176" i="57"/>
  <c r="D176" i="57" s="1"/>
  <c r="C172" i="57"/>
  <c r="D172" i="57" s="1"/>
  <c r="C170" i="57"/>
  <c r="D170" i="57" s="1"/>
  <c r="C167" i="57"/>
  <c r="D167" i="57" s="1"/>
  <c r="C164" i="57"/>
  <c r="D164" i="57" s="1"/>
  <c r="C163" i="57"/>
  <c r="D163" i="57" s="1"/>
  <c r="C162" i="57"/>
  <c r="D162" i="57" s="1"/>
  <c r="C160" i="57"/>
  <c r="D160" i="57" s="1"/>
  <c r="C155" i="57"/>
  <c r="D155" i="57" s="1"/>
  <c r="C152" i="57"/>
  <c r="D152" i="57" s="1"/>
  <c r="C151" i="57"/>
  <c r="D151" i="57" s="1"/>
  <c r="C145" i="57"/>
  <c r="D145" i="57" s="1"/>
  <c r="C144" i="57"/>
  <c r="D144" i="57" s="1"/>
  <c r="C143" i="57"/>
  <c r="D143" i="57" s="1"/>
  <c r="C142" i="57"/>
  <c r="D142" i="57" s="1"/>
  <c r="C141" i="57"/>
  <c r="D141" i="57" s="1"/>
  <c r="C140" i="57"/>
  <c r="D140" i="57" s="1"/>
  <c r="C139" i="57"/>
  <c r="D139" i="57" s="1"/>
  <c r="C137" i="57"/>
  <c r="D137" i="57" s="1"/>
  <c r="C135" i="57"/>
  <c r="D135" i="57" s="1"/>
  <c r="C134" i="57"/>
  <c r="D134" i="57" s="1"/>
  <c r="C133" i="57"/>
  <c r="D133" i="57" s="1"/>
  <c r="C132" i="57"/>
  <c r="D132" i="57" s="1"/>
  <c r="C128" i="57"/>
  <c r="D128" i="57" s="1"/>
  <c r="C127" i="57"/>
  <c r="D127" i="57" s="1"/>
  <c r="C126" i="57"/>
  <c r="D126" i="57" s="1"/>
  <c r="C125" i="57"/>
  <c r="D125" i="57" s="1"/>
  <c r="C124" i="57"/>
  <c r="D124" i="57" s="1"/>
  <c r="C121" i="57"/>
  <c r="D121" i="57" s="1"/>
  <c r="C119" i="57"/>
  <c r="D119" i="57" s="1"/>
  <c r="C117" i="57"/>
  <c r="D117" i="57" s="1"/>
  <c r="C113" i="57"/>
  <c r="D113" i="57" s="1"/>
  <c r="C112" i="57"/>
  <c r="D112" i="57" s="1"/>
  <c r="C111" i="57"/>
  <c r="D111" i="57" s="1"/>
  <c r="C109" i="57"/>
  <c r="D109" i="57" s="1"/>
  <c r="C108" i="57"/>
  <c r="D108" i="57" s="1"/>
  <c r="C107" i="57"/>
  <c r="D107" i="57" s="1"/>
  <c r="C106" i="57"/>
  <c r="D106" i="57" s="1"/>
  <c r="C105" i="57"/>
  <c r="D105" i="57" s="1"/>
  <c r="C104" i="57"/>
  <c r="D104" i="57" s="1"/>
  <c r="C103" i="57"/>
  <c r="D103" i="57" s="1"/>
  <c r="C102" i="57"/>
  <c r="D102" i="57" s="1"/>
  <c r="C101" i="57"/>
  <c r="D101" i="57" s="1"/>
  <c r="C100" i="57"/>
  <c r="D100" i="57" s="1"/>
  <c r="C98" i="57"/>
  <c r="D98" i="57" s="1"/>
  <c r="C97" i="57"/>
  <c r="D97" i="57" s="1"/>
  <c r="C96" i="57"/>
  <c r="D96" i="57" s="1"/>
  <c r="C95" i="57"/>
  <c r="D95" i="57" s="1"/>
  <c r="C93" i="57"/>
  <c r="D93" i="57" s="1"/>
  <c r="C92" i="57"/>
  <c r="D92" i="57" s="1"/>
  <c r="C91" i="57"/>
  <c r="D91" i="57" s="1"/>
  <c r="C90" i="57"/>
  <c r="D90" i="57" s="1"/>
  <c r="C89" i="57"/>
  <c r="D89" i="57" s="1"/>
  <c r="C88" i="57"/>
  <c r="D88" i="57" s="1"/>
  <c r="C87" i="57"/>
  <c r="D87" i="57" s="1"/>
  <c r="C86" i="57"/>
  <c r="D86" i="57" s="1"/>
  <c r="C85" i="57"/>
  <c r="D85" i="57" s="1"/>
  <c r="C84" i="57"/>
  <c r="D84" i="57" s="1"/>
  <c r="C83" i="57"/>
  <c r="D83" i="57" s="1"/>
  <c r="C82" i="57"/>
  <c r="D82" i="57" s="1"/>
  <c r="C81" i="57"/>
  <c r="D81" i="57" s="1"/>
  <c r="C80" i="57"/>
  <c r="D80" i="57" s="1"/>
  <c r="C79" i="57"/>
  <c r="D79" i="57" s="1"/>
  <c r="C78" i="57"/>
  <c r="D78" i="57" s="1"/>
  <c r="C77" i="57"/>
  <c r="D77" i="57" s="1"/>
  <c r="C75" i="57"/>
  <c r="D75" i="57" s="1"/>
  <c r="C74" i="57"/>
  <c r="D74" i="57" s="1"/>
  <c r="C73" i="57"/>
  <c r="D73" i="57" s="1"/>
  <c r="C72" i="57"/>
  <c r="D72" i="57" s="1"/>
  <c r="C71" i="57"/>
  <c r="D71" i="57" s="1"/>
  <c r="C70" i="57"/>
  <c r="D70" i="57" s="1"/>
  <c r="C69" i="57"/>
  <c r="D69" i="57" s="1"/>
  <c r="C68" i="57"/>
  <c r="D68" i="57" s="1"/>
  <c r="C67" i="57"/>
  <c r="D67" i="57" s="1"/>
  <c r="C66" i="57"/>
  <c r="D66" i="57" s="1"/>
  <c r="C65" i="57"/>
  <c r="D65" i="57" s="1"/>
  <c r="C64" i="57"/>
  <c r="D64" i="57" s="1"/>
  <c r="C63" i="57"/>
  <c r="D63" i="57" s="1"/>
  <c r="C62" i="57"/>
  <c r="D62" i="57" s="1"/>
  <c r="C61" i="57"/>
  <c r="D61" i="57" s="1"/>
  <c r="C60" i="57"/>
  <c r="D60" i="57" s="1"/>
  <c r="C59" i="57"/>
  <c r="D59" i="57" s="1"/>
  <c r="C57" i="57"/>
  <c r="D57" i="57" s="1"/>
  <c r="C56" i="57"/>
  <c r="D56" i="57" s="1"/>
  <c r="C55" i="57"/>
  <c r="D55" i="57" s="1"/>
  <c r="C54" i="57"/>
  <c r="D54" i="57" s="1"/>
  <c r="C53" i="57"/>
  <c r="D53" i="57" s="1"/>
  <c r="C52" i="57"/>
  <c r="D52" i="57" s="1"/>
  <c r="C51" i="57"/>
  <c r="D51" i="57" s="1"/>
  <c r="C50" i="57"/>
  <c r="D50" i="57" s="1"/>
  <c r="C47" i="57"/>
  <c r="D47" i="57" s="1"/>
  <c r="C46" i="57"/>
  <c r="D46" i="57" s="1"/>
  <c r="C45" i="57"/>
  <c r="D45" i="57" s="1"/>
  <c r="C44" i="57"/>
  <c r="D44" i="57" s="1"/>
  <c r="C42" i="57"/>
  <c r="D42" i="57" s="1"/>
  <c r="C41" i="57"/>
  <c r="D41" i="57" s="1"/>
  <c r="C40" i="57"/>
  <c r="D40" i="57" s="1"/>
  <c r="C39" i="57"/>
  <c r="D39" i="57" s="1"/>
  <c r="C38" i="57"/>
  <c r="D38" i="57" s="1"/>
  <c r="C37" i="57"/>
  <c r="D37" i="57" s="1"/>
  <c r="C35" i="57"/>
  <c r="D35" i="57" s="1"/>
  <c r="C34" i="57"/>
  <c r="D34" i="57" s="1"/>
  <c r="C33" i="57"/>
  <c r="D33" i="57" s="1"/>
  <c r="C32" i="57"/>
  <c r="D32" i="57" s="1"/>
  <c r="C30" i="57"/>
  <c r="D30" i="57" s="1"/>
  <c r="C29" i="57"/>
  <c r="D29" i="57" s="1"/>
  <c r="C28" i="57"/>
  <c r="D28" i="57" s="1"/>
  <c r="C27" i="57"/>
  <c r="D27" i="57" s="1"/>
  <c r="C25" i="57"/>
  <c r="D25" i="57" s="1"/>
  <c r="C24" i="57"/>
  <c r="D24" i="57" s="1"/>
  <c r="C23" i="57"/>
  <c r="D23" i="57" s="1"/>
  <c r="C22" i="57"/>
  <c r="D22" i="57" s="1"/>
  <c r="C21" i="57"/>
  <c r="D21" i="57" s="1"/>
  <c r="C20" i="57"/>
  <c r="D20" i="57" s="1"/>
  <c r="C19" i="57"/>
  <c r="D19" i="57" s="1"/>
  <c r="C18" i="57"/>
  <c r="D18" i="57" s="1"/>
  <c r="C17" i="57"/>
  <c r="D17" i="57" s="1"/>
  <c r="C16" i="57"/>
  <c r="D16" i="57" s="1"/>
  <c r="C14" i="57"/>
  <c r="D14" i="57" s="1"/>
  <c r="C13" i="57"/>
  <c r="D13" i="57" s="1"/>
  <c r="C12" i="57"/>
  <c r="D12" i="57" s="1"/>
  <c r="C11" i="57"/>
  <c r="D11" i="57" s="1"/>
  <c r="C10" i="57"/>
  <c r="D10" i="57" s="1"/>
  <c r="C51" i="56"/>
  <c r="D51" i="56" s="1"/>
  <c r="C50" i="56"/>
  <c r="D50" i="56" s="1"/>
  <c r="C49" i="56"/>
  <c r="D49" i="56" s="1"/>
  <c r="C48" i="56"/>
  <c r="D48" i="56" s="1"/>
  <c r="C46" i="56"/>
  <c r="D46" i="56" s="1"/>
  <c r="C45" i="56"/>
  <c r="D45" i="56" s="1"/>
  <c r="C44" i="56"/>
  <c r="D44" i="56" s="1"/>
  <c r="C43" i="56"/>
  <c r="D43" i="56" s="1"/>
  <c r="C42" i="56"/>
  <c r="D42" i="56" s="1"/>
  <c r="C41" i="56"/>
  <c r="D41" i="56" s="1"/>
  <c r="C40" i="56"/>
  <c r="D40" i="56" s="1"/>
  <c r="C39" i="56"/>
  <c r="D39" i="56" s="1"/>
  <c r="C38" i="56"/>
  <c r="D38" i="56" s="1"/>
  <c r="C37" i="56"/>
  <c r="D37" i="56" s="1"/>
  <c r="C36" i="56"/>
  <c r="D36" i="56" s="1"/>
  <c r="C35" i="56"/>
  <c r="D35" i="56" s="1"/>
  <c r="C34" i="56"/>
  <c r="D34" i="56" s="1"/>
  <c r="C32" i="56"/>
  <c r="D32" i="56" s="1"/>
  <c r="C31" i="56"/>
  <c r="D31" i="56" s="1"/>
  <c r="C30" i="56"/>
  <c r="D30" i="56" s="1"/>
  <c r="C29" i="56"/>
  <c r="D29" i="56" s="1"/>
  <c r="C28" i="56"/>
  <c r="D28" i="56" s="1"/>
  <c r="C27" i="56"/>
  <c r="D27" i="56" s="1"/>
  <c r="C26" i="56"/>
  <c r="D26" i="56" s="1"/>
  <c r="C25" i="56"/>
  <c r="D25" i="56" s="1"/>
  <c r="C24" i="56"/>
  <c r="D24" i="56" s="1"/>
  <c r="C23" i="56"/>
  <c r="D23" i="56" s="1"/>
  <c r="C22" i="56"/>
  <c r="D22" i="56" s="1"/>
  <c r="C21" i="56"/>
  <c r="D21" i="56" s="1"/>
  <c r="C20" i="56"/>
  <c r="D20" i="56" s="1"/>
  <c r="C19" i="56"/>
  <c r="D19" i="56" s="1"/>
  <c r="C18" i="56"/>
  <c r="D18" i="56" s="1"/>
  <c r="C17" i="56"/>
  <c r="D17" i="56" s="1"/>
  <c r="C16" i="56"/>
  <c r="D16" i="56" s="1"/>
  <c r="C15" i="56"/>
  <c r="D15" i="56" s="1"/>
  <c r="C14" i="56"/>
  <c r="D14" i="56" s="1"/>
  <c r="C13" i="56"/>
  <c r="D13" i="56" s="1"/>
  <c r="C12" i="56"/>
  <c r="D12" i="56" s="1"/>
  <c r="C11" i="56"/>
  <c r="D11" i="56" s="1"/>
  <c r="C10" i="56"/>
  <c r="D10" i="56" s="1"/>
  <c r="H164" i="55"/>
  <c r="I164" i="55" s="1"/>
  <c r="H163" i="55"/>
  <c r="I163" i="55" s="1"/>
  <c r="H162" i="55"/>
  <c r="I162" i="55" s="1"/>
  <c r="H161" i="55"/>
  <c r="I161" i="55" s="1"/>
  <c r="H160" i="55"/>
  <c r="I160" i="55" s="1"/>
  <c r="H156" i="55"/>
  <c r="I156" i="55" s="1"/>
  <c r="H155" i="55"/>
  <c r="I155" i="55" s="1"/>
  <c r="H154" i="55"/>
  <c r="I154" i="55" s="1"/>
  <c r="H153" i="55"/>
  <c r="I153" i="55" s="1"/>
  <c r="H152" i="55"/>
  <c r="I152" i="55" s="1"/>
  <c r="H151" i="55"/>
  <c r="I151" i="55" s="1"/>
  <c r="H150" i="55"/>
  <c r="I150" i="55" s="1"/>
  <c r="H149" i="55"/>
  <c r="I149" i="55" s="1"/>
  <c r="H148" i="55"/>
  <c r="I148" i="55" s="1"/>
  <c r="H147" i="55"/>
  <c r="I147" i="55" s="1"/>
  <c r="H146" i="55"/>
  <c r="I146" i="55" s="1"/>
  <c r="H145" i="55"/>
  <c r="I145" i="55" s="1"/>
  <c r="H144" i="55"/>
  <c r="I144" i="55" s="1"/>
  <c r="H143" i="55"/>
  <c r="I143" i="55" s="1"/>
  <c r="H142" i="55"/>
  <c r="I142" i="55" s="1"/>
  <c r="H141" i="55"/>
  <c r="I141" i="55" s="1"/>
  <c r="H138" i="55"/>
  <c r="I138" i="55" s="1"/>
  <c r="H137" i="55"/>
  <c r="I137" i="55" s="1"/>
  <c r="H136" i="55"/>
  <c r="I136" i="55" s="1"/>
  <c r="H135" i="55"/>
  <c r="I135" i="55" s="1"/>
  <c r="H134" i="55"/>
  <c r="I134" i="55" s="1"/>
  <c r="H133" i="55"/>
  <c r="I133" i="55" s="1"/>
  <c r="H132" i="55"/>
  <c r="I132" i="55" s="1"/>
  <c r="H131" i="55"/>
  <c r="I131" i="55" s="1"/>
  <c r="H130" i="55"/>
  <c r="I130" i="55" s="1"/>
  <c r="H129" i="55"/>
  <c r="I129" i="55" s="1"/>
  <c r="H128" i="55"/>
  <c r="I128" i="55" s="1"/>
  <c r="H127" i="55"/>
  <c r="I127" i="55" s="1"/>
  <c r="H126" i="55"/>
  <c r="I126" i="55" s="1"/>
  <c r="H125" i="55"/>
  <c r="I125" i="55" s="1"/>
  <c r="H124" i="55"/>
  <c r="I124" i="55" s="1"/>
  <c r="H123" i="55"/>
  <c r="I123" i="55" s="1"/>
  <c r="H121" i="55"/>
  <c r="I121" i="55" s="1"/>
  <c r="H120" i="55"/>
  <c r="I120" i="55" s="1"/>
  <c r="H119" i="55"/>
  <c r="I119" i="55" s="1"/>
  <c r="H118" i="55"/>
  <c r="I118" i="55" s="1"/>
  <c r="H117" i="55"/>
  <c r="I117" i="55" s="1"/>
  <c r="H116" i="55"/>
  <c r="I116" i="55" s="1"/>
  <c r="H115" i="55"/>
  <c r="I115" i="55" s="1"/>
  <c r="H114" i="55"/>
  <c r="I114" i="55" s="1"/>
  <c r="H113" i="55"/>
  <c r="I113" i="55" s="1"/>
  <c r="H112" i="55"/>
  <c r="I112" i="55" s="1"/>
  <c r="H111" i="55"/>
  <c r="I111" i="55" s="1"/>
  <c r="H110" i="55"/>
  <c r="I110" i="55" s="1"/>
  <c r="H109" i="55"/>
  <c r="I109" i="55" s="1"/>
  <c r="H108" i="55"/>
  <c r="I108" i="55" s="1"/>
  <c r="H107" i="55"/>
  <c r="I107" i="55" s="1"/>
  <c r="H106" i="55"/>
  <c r="I106" i="55" s="1"/>
  <c r="H105" i="55"/>
  <c r="I105" i="55" s="1"/>
  <c r="H104" i="55"/>
  <c r="I104" i="55" s="1"/>
  <c r="H102" i="55"/>
  <c r="I102" i="55" s="1"/>
  <c r="H101" i="55"/>
  <c r="I101" i="55" s="1"/>
  <c r="H100" i="55"/>
  <c r="I100" i="55" s="1"/>
  <c r="H99" i="55"/>
  <c r="I99" i="55" s="1"/>
  <c r="H98" i="55"/>
  <c r="I98" i="55" s="1"/>
  <c r="H97" i="55"/>
  <c r="I97" i="55" s="1"/>
  <c r="H96" i="55"/>
  <c r="I96" i="55" s="1"/>
  <c r="H95" i="55"/>
  <c r="I95" i="55" s="1"/>
  <c r="H94" i="55"/>
  <c r="I94" i="55" s="1"/>
  <c r="H93" i="55"/>
  <c r="I93" i="55" s="1"/>
  <c r="H92" i="55"/>
  <c r="I92" i="55" s="1"/>
  <c r="H91" i="55"/>
  <c r="I91" i="55" s="1"/>
  <c r="H90" i="55"/>
  <c r="I90" i="55" s="1"/>
  <c r="H89" i="55"/>
  <c r="I89" i="55" s="1"/>
  <c r="H88" i="55"/>
  <c r="I88" i="55" s="1"/>
  <c r="H87" i="55"/>
  <c r="I87" i="55" s="1"/>
  <c r="H86" i="55"/>
  <c r="I86" i="55" s="1"/>
  <c r="H85" i="55"/>
  <c r="I85" i="55" s="1"/>
  <c r="H84" i="55"/>
  <c r="I84" i="55" s="1"/>
  <c r="H83" i="55"/>
  <c r="I83" i="55" s="1"/>
  <c r="H82" i="55"/>
  <c r="I82" i="55" s="1"/>
  <c r="H81" i="55"/>
  <c r="I81" i="55" s="1"/>
  <c r="H80" i="55"/>
  <c r="I80" i="55" s="1"/>
  <c r="H79" i="55"/>
  <c r="I79" i="55" s="1"/>
  <c r="H78" i="55"/>
  <c r="I78" i="55" s="1"/>
  <c r="H77" i="55"/>
  <c r="I77" i="55" s="1"/>
  <c r="H76" i="55"/>
  <c r="I76" i="55" s="1"/>
  <c r="H75" i="55"/>
  <c r="I75" i="55" s="1"/>
  <c r="H74" i="55"/>
  <c r="I74" i="55" s="1"/>
  <c r="H73" i="55"/>
  <c r="I73" i="55" s="1"/>
  <c r="H72" i="55"/>
  <c r="I72" i="55" s="1"/>
  <c r="H70" i="55"/>
  <c r="I70" i="55" s="1"/>
  <c r="H69" i="55"/>
  <c r="I69" i="55" s="1"/>
  <c r="H68" i="55"/>
  <c r="I68" i="55" s="1"/>
  <c r="H67" i="55"/>
  <c r="I67" i="55" s="1"/>
  <c r="H66" i="55"/>
  <c r="I66" i="55" s="1"/>
  <c r="H65" i="55"/>
  <c r="I65" i="55" s="1"/>
  <c r="H64" i="55"/>
  <c r="I64" i="55" s="1"/>
  <c r="H63" i="55"/>
  <c r="I63" i="55" s="1"/>
  <c r="H62" i="55"/>
  <c r="I62" i="55" s="1"/>
  <c r="H61" i="55"/>
  <c r="I61" i="55" s="1"/>
  <c r="H60" i="55"/>
  <c r="I60" i="55" s="1"/>
  <c r="H59" i="55"/>
  <c r="I59" i="55" s="1"/>
  <c r="H57" i="55"/>
  <c r="I57" i="55" s="1"/>
  <c r="H56" i="55"/>
  <c r="I56" i="55" s="1"/>
  <c r="H55" i="55"/>
  <c r="I55" i="55" s="1"/>
  <c r="H54" i="55"/>
  <c r="I54" i="55" s="1"/>
  <c r="H53" i="55"/>
  <c r="I53" i="55" s="1"/>
  <c r="H52" i="55"/>
  <c r="I52" i="55" s="1"/>
  <c r="H51" i="55"/>
  <c r="I51" i="55" s="1"/>
  <c r="H45" i="55"/>
  <c r="I45" i="55" s="1"/>
  <c r="H44" i="55"/>
  <c r="I44" i="55" s="1"/>
  <c r="H43" i="55"/>
  <c r="I43" i="55" s="1"/>
  <c r="H42" i="55"/>
  <c r="I42" i="55" s="1"/>
  <c r="H41" i="55"/>
  <c r="I41" i="55" s="1"/>
  <c r="H40" i="55"/>
  <c r="I40" i="55" s="1"/>
  <c r="H39" i="55"/>
  <c r="I39" i="55" s="1"/>
  <c r="H38" i="55"/>
  <c r="I38" i="55" s="1"/>
  <c r="H37" i="55"/>
  <c r="I37" i="55" s="1"/>
  <c r="H36" i="55"/>
  <c r="I36" i="55" s="1"/>
  <c r="H35" i="55"/>
  <c r="I35" i="55" s="1"/>
  <c r="H32" i="55"/>
  <c r="I32" i="55" s="1"/>
  <c r="H31" i="55"/>
  <c r="I31" i="55" s="1"/>
  <c r="H30" i="55"/>
  <c r="I30" i="55" s="1"/>
  <c r="H29" i="55"/>
  <c r="I29" i="55" s="1"/>
  <c r="H28" i="55"/>
  <c r="I28" i="55" s="1"/>
  <c r="H27" i="55"/>
  <c r="I27" i="55" s="1"/>
  <c r="H26" i="55"/>
  <c r="I26" i="55" s="1"/>
  <c r="H25" i="55"/>
  <c r="I25" i="55" s="1"/>
  <c r="H24" i="55"/>
  <c r="I24" i="55" s="1"/>
  <c r="H23" i="55"/>
  <c r="I23" i="55" s="1"/>
  <c r="H22" i="55"/>
  <c r="I22" i="55" s="1"/>
  <c r="H21" i="55"/>
  <c r="I21" i="55" s="1"/>
  <c r="H20" i="55"/>
  <c r="I20" i="55" s="1"/>
  <c r="H19" i="55"/>
  <c r="I19" i="55" s="1"/>
  <c r="H18" i="55"/>
  <c r="I18" i="55" s="1"/>
  <c r="H17" i="55"/>
  <c r="I17" i="55" s="1"/>
  <c r="H16" i="55"/>
  <c r="I16" i="55" s="1"/>
  <c r="H15" i="55"/>
  <c r="I15" i="55" s="1"/>
  <c r="H14" i="55"/>
  <c r="I14" i="55" s="1"/>
  <c r="H13" i="55"/>
  <c r="I13" i="55" s="1"/>
  <c r="E62" i="53"/>
  <c r="F62" i="53" s="1"/>
  <c r="E60" i="53"/>
  <c r="F60" i="53" s="1"/>
  <c r="E59" i="53"/>
  <c r="F59" i="53" s="1"/>
  <c r="E58" i="53"/>
  <c r="F58" i="53" s="1"/>
  <c r="E56" i="53"/>
  <c r="F56" i="53" s="1"/>
  <c r="E55" i="53"/>
  <c r="F55" i="53" s="1"/>
  <c r="E53" i="53"/>
  <c r="F53" i="53" s="1"/>
  <c r="E52" i="53"/>
  <c r="F52" i="53" s="1"/>
  <c r="E50" i="53"/>
  <c r="F50" i="53" s="1"/>
  <c r="E49" i="53"/>
  <c r="F49" i="53" s="1"/>
  <c r="E48" i="53"/>
  <c r="F48" i="53" s="1"/>
  <c r="E46" i="53"/>
  <c r="F46" i="53" s="1"/>
  <c r="E45" i="53"/>
  <c r="F45" i="53" s="1"/>
  <c r="E44" i="53"/>
  <c r="F44" i="53" s="1"/>
  <c r="E43" i="53"/>
  <c r="F43" i="53" s="1"/>
  <c r="E41" i="53"/>
  <c r="F41" i="53" s="1"/>
  <c r="E40" i="53"/>
  <c r="F40" i="53" s="1"/>
  <c r="E38" i="53"/>
  <c r="F38" i="53" s="1"/>
  <c r="E37" i="53"/>
  <c r="F37" i="53" s="1"/>
  <c r="E36" i="53"/>
  <c r="F36" i="53" s="1"/>
  <c r="E35" i="53"/>
  <c r="F35" i="53" s="1"/>
  <c r="E34" i="53"/>
  <c r="F34" i="53" s="1"/>
  <c r="E32" i="53"/>
  <c r="F32" i="53" s="1"/>
  <c r="E31" i="53"/>
  <c r="F31" i="53" s="1"/>
  <c r="E30" i="53"/>
  <c r="F30" i="53" s="1"/>
  <c r="E29" i="53"/>
  <c r="F29" i="53" s="1"/>
  <c r="E28" i="53"/>
  <c r="F28" i="53" s="1"/>
  <c r="E26" i="53"/>
  <c r="F26" i="53" s="1"/>
  <c r="E25" i="53"/>
  <c r="F25" i="53" s="1"/>
  <c r="E24" i="53"/>
  <c r="F24" i="53" s="1"/>
  <c r="E22" i="53"/>
  <c r="F22" i="53" s="1"/>
  <c r="E21" i="53"/>
  <c r="F21" i="53" s="1"/>
  <c r="E20" i="53"/>
  <c r="F20" i="53" s="1"/>
  <c r="E19" i="53"/>
  <c r="F19" i="53" s="1"/>
  <c r="E18" i="53"/>
  <c r="F18" i="53" s="1"/>
  <c r="E17" i="53"/>
  <c r="F17" i="53" s="1"/>
  <c r="E16" i="53"/>
  <c r="F16" i="53" s="1"/>
  <c r="E15" i="53"/>
  <c r="F15" i="53" s="1"/>
  <c r="E14" i="53"/>
  <c r="F14" i="53" s="1"/>
  <c r="E13" i="53"/>
  <c r="F13" i="53" s="1"/>
  <c r="E12" i="53"/>
  <c r="F12" i="53" s="1"/>
  <c r="E11" i="53"/>
  <c r="F11" i="53" s="1"/>
  <c r="E10" i="53"/>
  <c r="F10" i="53" s="1"/>
  <c r="F248" i="51"/>
  <c r="F234" i="51"/>
  <c r="F233" i="51"/>
  <c r="F232" i="51"/>
  <c r="F230" i="51"/>
  <c r="F229" i="51"/>
  <c r="F228" i="51"/>
  <c r="F227" i="51"/>
  <c r="F226" i="51"/>
  <c r="F225" i="51"/>
  <c r="F223" i="51"/>
  <c r="F222" i="51"/>
  <c r="F221" i="51"/>
  <c r="F220" i="51"/>
  <c r="F219" i="51"/>
  <c r="F218" i="51"/>
  <c r="F217" i="51"/>
  <c r="F216" i="51"/>
  <c r="F215" i="51"/>
  <c r="F214" i="51"/>
  <c r="F213" i="51"/>
  <c r="F212" i="51"/>
  <c r="F211" i="51"/>
  <c r="F210" i="51"/>
  <c r="F209" i="51"/>
  <c r="F208" i="51"/>
  <c r="F207" i="51"/>
  <c r="F206" i="51"/>
  <c r="F194" i="51"/>
  <c r="F193" i="51"/>
  <c r="F192" i="51"/>
  <c r="F191" i="51"/>
  <c r="F190" i="51"/>
  <c r="F189" i="51"/>
  <c r="F188" i="51"/>
  <c r="F187" i="51"/>
  <c r="F186" i="51"/>
  <c r="F185" i="51"/>
  <c r="F184" i="51"/>
  <c r="F183" i="51"/>
  <c r="F182" i="51"/>
  <c r="F181" i="51"/>
  <c r="F180" i="51"/>
  <c r="F179" i="51"/>
  <c r="F178" i="51"/>
  <c r="F177" i="51"/>
  <c r="F176" i="51"/>
  <c r="F174" i="51"/>
  <c r="F173" i="51"/>
  <c r="F172" i="51"/>
  <c r="F171" i="51"/>
  <c r="F170" i="51"/>
  <c r="F169" i="51"/>
  <c r="F168" i="51"/>
  <c r="F167" i="51"/>
  <c r="F166" i="51"/>
  <c r="F165" i="51"/>
  <c r="F164" i="51"/>
  <c r="F163" i="51"/>
  <c r="F162" i="51"/>
  <c r="F161" i="51"/>
  <c r="F160" i="51"/>
  <c r="F159" i="51"/>
  <c r="F158" i="51"/>
  <c r="F157" i="51"/>
  <c r="F121" i="51"/>
  <c r="F120" i="51"/>
  <c r="F119" i="51"/>
  <c r="F118" i="51"/>
  <c r="F117" i="51"/>
  <c r="F116" i="51"/>
  <c r="F115" i="51"/>
  <c r="F114" i="51"/>
  <c r="F113" i="51"/>
  <c r="F112" i="51"/>
  <c r="F111" i="51"/>
  <c r="F110" i="51"/>
  <c r="F109" i="51"/>
  <c r="F108" i="51"/>
  <c r="F107" i="51"/>
  <c r="F106" i="51"/>
  <c r="F105" i="51"/>
  <c r="F104" i="51"/>
  <c r="F103" i="51"/>
  <c r="F102" i="51"/>
  <c r="F101" i="51"/>
  <c r="F100" i="51"/>
  <c r="F99" i="51"/>
  <c r="F98" i="51"/>
  <c r="F97" i="51"/>
  <c r="F96" i="51"/>
  <c r="F94" i="51"/>
  <c r="F93" i="51"/>
  <c r="F92" i="51"/>
  <c r="F91" i="51"/>
  <c r="F90" i="51"/>
  <c r="F89" i="51"/>
  <c r="F88" i="51"/>
  <c r="F87" i="51"/>
  <c r="F86" i="51"/>
  <c r="F85" i="51"/>
  <c r="F84" i="51"/>
  <c r="F83" i="51"/>
  <c r="F82" i="51"/>
  <c r="F81" i="51"/>
  <c r="F79" i="51"/>
  <c r="F78" i="51"/>
  <c r="F77" i="51"/>
  <c r="F76" i="51"/>
  <c r="F75" i="51"/>
  <c r="F74" i="51"/>
  <c r="F73" i="51"/>
  <c r="F72" i="51"/>
  <c r="F71" i="51"/>
  <c r="F70" i="51"/>
  <c r="F69" i="51"/>
  <c r="F68" i="51"/>
  <c r="F67" i="51"/>
  <c r="F66" i="51"/>
  <c r="F65" i="51"/>
  <c r="F64" i="51"/>
  <c r="F63" i="51"/>
  <c r="F62" i="51"/>
  <c r="F60" i="51"/>
  <c r="F59" i="51"/>
  <c r="F58" i="51"/>
  <c r="F57" i="51"/>
  <c r="F56" i="51"/>
  <c r="F55" i="51"/>
  <c r="F54" i="51"/>
  <c r="F53" i="51"/>
  <c r="F52" i="51"/>
  <c r="F51" i="51"/>
  <c r="F50" i="51"/>
  <c r="F49" i="51"/>
  <c r="F48" i="51"/>
  <c r="F46" i="51"/>
  <c r="F45" i="51"/>
  <c r="F44" i="51"/>
  <c r="F43" i="51"/>
  <c r="F42" i="51"/>
  <c r="F41" i="51"/>
  <c r="F40" i="51"/>
  <c r="F39" i="51"/>
  <c r="F38" i="51"/>
  <c r="F37" i="51"/>
  <c r="F36" i="51"/>
  <c r="F35" i="51"/>
  <c r="F34" i="51"/>
  <c r="F33" i="51"/>
  <c r="F32" i="51"/>
  <c r="F31" i="51"/>
  <c r="F30" i="51"/>
  <c r="F29" i="51"/>
  <c r="F28" i="51"/>
  <c r="F27" i="51"/>
  <c r="F26" i="51"/>
  <c r="F23" i="51"/>
  <c r="F22" i="51"/>
  <c r="F21" i="51"/>
  <c r="E13" i="49"/>
  <c r="E12" i="49"/>
  <c r="E11" i="49"/>
  <c r="E10" i="49"/>
  <c r="E161" i="48"/>
  <c r="F161" i="48" s="1"/>
  <c r="E160" i="48"/>
  <c r="F160" i="48" s="1"/>
  <c r="E159" i="48"/>
  <c r="F159" i="48" s="1"/>
  <c r="E158" i="48"/>
  <c r="F158" i="48" s="1"/>
  <c r="E157" i="48"/>
  <c r="F157" i="48" s="1"/>
  <c r="E156" i="48"/>
  <c r="F156" i="48" s="1"/>
  <c r="E155" i="48"/>
  <c r="F155" i="48" s="1"/>
  <c r="E154" i="48"/>
  <c r="F154" i="48" s="1"/>
  <c r="E153" i="48"/>
  <c r="F153" i="48" s="1"/>
  <c r="E152" i="48"/>
  <c r="F152" i="48" s="1"/>
  <c r="E151" i="48"/>
  <c r="F151" i="48" s="1"/>
  <c r="E150" i="48"/>
  <c r="F150" i="48" s="1"/>
  <c r="E149" i="48"/>
  <c r="F149" i="48" s="1"/>
  <c r="E148" i="48"/>
  <c r="F148" i="48" s="1"/>
  <c r="E147" i="48"/>
  <c r="F147" i="48" s="1"/>
  <c r="E146" i="48"/>
  <c r="F146" i="48" s="1"/>
  <c r="E145" i="48"/>
  <c r="F145" i="48" s="1"/>
  <c r="E144" i="48"/>
  <c r="F144" i="48" s="1"/>
  <c r="E143" i="48"/>
  <c r="F143" i="48" s="1"/>
  <c r="E142" i="48"/>
  <c r="F142" i="48" s="1"/>
  <c r="E141" i="48"/>
  <c r="F141" i="48" s="1"/>
  <c r="E140" i="48"/>
  <c r="F140" i="48" s="1"/>
  <c r="E139" i="48"/>
  <c r="F139" i="48" s="1"/>
  <c r="E138" i="48"/>
  <c r="F138" i="48" s="1"/>
  <c r="E137" i="48"/>
  <c r="F137" i="48" s="1"/>
  <c r="E136" i="48"/>
  <c r="F136" i="48" s="1"/>
  <c r="E135" i="48"/>
  <c r="F135" i="48" s="1"/>
  <c r="E134" i="48"/>
  <c r="F134" i="48" s="1"/>
  <c r="E133" i="48"/>
  <c r="F133" i="48" s="1"/>
  <c r="E132" i="48"/>
  <c r="F132" i="48" s="1"/>
  <c r="E131" i="48"/>
  <c r="F131" i="48" s="1"/>
  <c r="E130" i="48"/>
  <c r="F130" i="48" s="1"/>
  <c r="E129" i="48"/>
  <c r="F129" i="48" s="1"/>
  <c r="E128" i="48"/>
  <c r="F128" i="48" s="1"/>
  <c r="E127" i="48"/>
  <c r="F127" i="48" s="1"/>
  <c r="E126" i="48"/>
  <c r="F126" i="48" s="1"/>
  <c r="E125" i="48"/>
  <c r="F125" i="48" s="1"/>
  <c r="E124" i="48"/>
  <c r="F124" i="48" s="1"/>
  <c r="E123" i="48"/>
  <c r="F123" i="48" s="1"/>
  <c r="E122" i="48"/>
  <c r="F122" i="48" s="1"/>
  <c r="E121" i="48"/>
  <c r="F121" i="48" s="1"/>
  <c r="E120" i="48"/>
  <c r="F120" i="48" s="1"/>
  <c r="E119" i="48"/>
  <c r="F119" i="48" s="1"/>
  <c r="E118" i="48"/>
  <c r="F118" i="48" s="1"/>
  <c r="E117" i="48"/>
  <c r="F117" i="48" s="1"/>
  <c r="E116" i="48"/>
  <c r="F116" i="48" s="1"/>
  <c r="E115" i="48"/>
  <c r="F115" i="48" s="1"/>
  <c r="E114" i="48"/>
  <c r="F114" i="48" s="1"/>
  <c r="E113" i="48"/>
  <c r="F113" i="48" s="1"/>
  <c r="E112" i="48"/>
  <c r="F112" i="48" s="1"/>
  <c r="E111" i="48"/>
  <c r="F111" i="48" s="1"/>
  <c r="E110" i="48"/>
  <c r="F110" i="48" s="1"/>
  <c r="E109" i="48"/>
  <c r="F109" i="48" s="1"/>
  <c r="E108" i="48"/>
  <c r="F108" i="48" s="1"/>
  <c r="E107" i="48"/>
  <c r="F107" i="48" s="1"/>
  <c r="E106" i="48"/>
  <c r="F106" i="48" s="1"/>
  <c r="E105" i="48"/>
  <c r="F105" i="48" s="1"/>
  <c r="E104" i="48"/>
  <c r="F104" i="48" s="1"/>
  <c r="E103" i="48"/>
  <c r="F103" i="48" s="1"/>
  <c r="E102" i="48"/>
  <c r="F102" i="48" s="1"/>
  <c r="E101" i="48"/>
  <c r="F101" i="48" s="1"/>
  <c r="E100" i="48"/>
  <c r="F100" i="48" s="1"/>
  <c r="E99" i="48"/>
  <c r="F99" i="48" s="1"/>
  <c r="E98" i="48"/>
  <c r="F98" i="48" s="1"/>
  <c r="E97" i="48"/>
  <c r="F97" i="48" s="1"/>
  <c r="E96" i="48"/>
  <c r="F96" i="48" s="1"/>
  <c r="E95" i="48"/>
  <c r="F95" i="48" s="1"/>
  <c r="E94" i="48"/>
  <c r="F94" i="48" s="1"/>
  <c r="E93" i="48"/>
  <c r="F93" i="48" s="1"/>
  <c r="E91" i="48"/>
  <c r="F91" i="48" s="1"/>
  <c r="E90" i="48"/>
  <c r="F90" i="48" s="1"/>
  <c r="E89" i="48"/>
  <c r="F89" i="48" s="1"/>
  <c r="E88" i="48"/>
  <c r="F88" i="48" s="1"/>
  <c r="E87" i="48"/>
  <c r="F87" i="48" s="1"/>
  <c r="E86" i="48"/>
  <c r="F86" i="48" s="1"/>
  <c r="E85" i="48"/>
  <c r="F85" i="48" s="1"/>
  <c r="E84" i="48"/>
  <c r="F84" i="48" s="1"/>
  <c r="E83" i="48"/>
  <c r="F83" i="48" s="1"/>
  <c r="E82" i="48"/>
  <c r="F82" i="48" s="1"/>
  <c r="E81" i="48"/>
  <c r="F81" i="48" s="1"/>
  <c r="E80" i="48"/>
  <c r="F80" i="48" s="1"/>
  <c r="E79" i="48"/>
  <c r="F79" i="48" s="1"/>
  <c r="E78" i="48"/>
  <c r="F78" i="48" s="1"/>
  <c r="E77" i="48"/>
  <c r="F77" i="48" s="1"/>
  <c r="E76" i="48"/>
  <c r="F76" i="48" s="1"/>
  <c r="E75" i="48"/>
  <c r="F75" i="48" s="1"/>
  <c r="E74" i="48"/>
  <c r="F74" i="48" s="1"/>
  <c r="E73" i="48"/>
  <c r="F73" i="48" s="1"/>
  <c r="E72" i="48"/>
  <c r="F72" i="48" s="1"/>
  <c r="E71" i="48"/>
  <c r="F71" i="48" s="1"/>
  <c r="E69" i="48"/>
  <c r="F69" i="48" s="1"/>
  <c r="E68" i="48"/>
  <c r="F68" i="48" s="1"/>
  <c r="E67" i="48"/>
  <c r="F67" i="48" s="1"/>
  <c r="E66" i="48"/>
  <c r="F66" i="48" s="1"/>
  <c r="E65" i="48"/>
  <c r="F65" i="48" s="1"/>
  <c r="E64" i="48"/>
  <c r="F64" i="48" s="1"/>
  <c r="E63" i="48"/>
  <c r="F63" i="48" s="1"/>
  <c r="E62" i="48"/>
  <c r="F62" i="48" s="1"/>
  <c r="E61" i="48"/>
  <c r="F61" i="48" s="1"/>
  <c r="E60" i="48"/>
  <c r="F60" i="48" s="1"/>
  <c r="E59" i="48"/>
  <c r="F59" i="48" s="1"/>
  <c r="E58" i="48"/>
  <c r="F58" i="48" s="1"/>
  <c r="E57" i="48"/>
  <c r="F57" i="48" s="1"/>
  <c r="E56" i="48"/>
  <c r="F56" i="48" s="1"/>
  <c r="E55" i="48"/>
  <c r="F55" i="48" s="1"/>
  <c r="E54" i="48"/>
  <c r="F54" i="48" s="1"/>
  <c r="E53" i="48"/>
  <c r="F53" i="48" s="1"/>
  <c r="E51" i="48"/>
  <c r="F51" i="48" s="1"/>
  <c r="E50" i="48"/>
  <c r="F50" i="48" s="1"/>
  <c r="E49" i="48"/>
  <c r="F49" i="48" s="1"/>
  <c r="E48" i="48"/>
  <c r="F48" i="48" s="1"/>
  <c r="E47" i="48"/>
  <c r="F47" i="48" s="1"/>
  <c r="E46" i="48"/>
  <c r="F46" i="48" s="1"/>
  <c r="E45" i="48"/>
  <c r="F45" i="48" s="1"/>
  <c r="E44" i="48"/>
  <c r="F44" i="48" s="1"/>
  <c r="E43" i="48"/>
  <c r="F43" i="48" s="1"/>
  <c r="E42" i="48"/>
  <c r="F42" i="48" s="1"/>
  <c r="E41" i="48"/>
  <c r="F41" i="48" s="1"/>
  <c r="E40" i="48"/>
  <c r="F40" i="48" s="1"/>
  <c r="E39" i="48"/>
  <c r="F39" i="48" s="1"/>
  <c r="E38" i="48"/>
  <c r="F38" i="48" s="1"/>
  <c r="E37" i="48"/>
  <c r="F37" i="48" s="1"/>
  <c r="E36" i="48"/>
  <c r="F36" i="48" s="1"/>
  <c r="E35" i="48"/>
  <c r="F35" i="48" s="1"/>
  <c r="E34" i="48"/>
  <c r="F34" i="48" s="1"/>
  <c r="E33" i="48"/>
  <c r="F33" i="48" s="1"/>
  <c r="E32" i="48"/>
  <c r="F32" i="48" s="1"/>
  <c r="E31" i="48"/>
  <c r="F31" i="48" s="1"/>
  <c r="E30" i="48"/>
  <c r="F30" i="48" s="1"/>
  <c r="E29" i="48"/>
  <c r="F29" i="48" s="1"/>
  <c r="E28" i="48"/>
  <c r="F28" i="48" s="1"/>
  <c r="E27" i="48"/>
  <c r="F27" i="48" s="1"/>
  <c r="E26" i="48"/>
  <c r="F26" i="48" s="1"/>
  <c r="E25" i="48"/>
  <c r="F25" i="48" s="1"/>
  <c r="E24" i="48"/>
  <c r="F24" i="48" s="1"/>
  <c r="E23" i="48"/>
  <c r="F23" i="48" s="1"/>
  <c r="E22" i="48"/>
  <c r="F22" i="48" s="1"/>
  <c r="E21" i="48"/>
  <c r="F21" i="48" s="1"/>
  <c r="E20" i="48"/>
  <c r="F20" i="48" s="1"/>
  <c r="E19" i="48"/>
  <c r="F19" i="48" s="1"/>
  <c r="E18" i="48"/>
  <c r="F18" i="48" s="1"/>
  <c r="E16" i="48"/>
  <c r="F16" i="48" s="1"/>
  <c r="E15" i="48"/>
  <c r="F15" i="48" s="1"/>
  <c r="E14" i="48"/>
  <c r="F14" i="48" s="1"/>
  <c r="E13" i="48"/>
  <c r="F13" i="48" s="1"/>
  <c r="E12" i="48"/>
  <c r="F12" i="48" s="1"/>
  <c r="E11" i="48"/>
  <c r="F11" i="48" s="1"/>
  <c r="E10" i="48"/>
  <c r="F10" i="48" s="1"/>
  <c r="G32" i="47"/>
  <c r="G31" i="47"/>
  <c r="G30" i="47"/>
  <c r="G29" i="47"/>
  <c r="G28" i="47"/>
  <c r="G27" i="47"/>
  <c r="G26" i="47"/>
  <c r="G25" i="47"/>
  <c r="G24" i="47"/>
  <c r="G23" i="47"/>
  <c r="G22" i="47"/>
  <c r="G21" i="47"/>
  <c r="G20" i="47"/>
  <c r="G19" i="47"/>
  <c r="G18" i="47"/>
  <c r="G17" i="47"/>
  <c r="G16" i="47"/>
  <c r="G15" i="47"/>
  <c r="G14" i="47"/>
  <c r="G13" i="47"/>
  <c r="G12" i="47"/>
  <c r="G11" i="47"/>
  <c r="G10" i="47"/>
  <c r="G9" i="47"/>
  <c r="G195" i="46"/>
  <c r="H195" i="46" s="1"/>
  <c r="G194" i="46"/>
  <c r="H194" i="46" s="1"/>
  <c r="G193" i="46"/>
  <c r="H193" i="46" s="1"/>
  <c r="G192" i="46"/>
  <c r="H192" i="46" s="1"/>
  <c r="G191" i="46"/>
  <c r="H191" i="46" s="1"/>
  <c r="G190" i="46"/>
  <c r="H190" i="46" s="1"/>
  <c r="G189" i="46"/>
  <c r="H189" i="46" s="1"/>
  <c r="G188" i="46"/>
  <c r="H188" i="46" s="1"/>
  <c r="G187" i="46"/>
  <c r="H187" i="46" s="1"/>
  <c r="G186" i="46"/>
  <c r="H186" i="46" s="1"/>
  <c r="G185" i="46"/>
  <c r="H185" i="46" s="1"/>
  <c r="G184" i="46"/>
  <c r="H184" i="46" s="1"/>
  <c r="G183" i="46"/>
  <c r="H183" i="46" s="1"/>
  <c r="G182" i="46"/>
  <c r="H182" i="46" s="1"/>
  <c r="G181" i="46"/>
  <c r="H181" i="46" s="1"/>
  <c r="G180" i="46"/>
  <c r="H180" i="46" s="1"/>
  <c r="G179" i="46"/>
  <c r="H179" i="46" s="1"/>
  <c r="G178" i="46"/>
  <c r="H178" i="46" s="1"/>
  <c r="G177" i="46"/>
  <c r="H177" i="46" s="1"/>
  <c r="G176" i="46"/>
  <c r="H176" i="46" s="1"/>
  <c r="G175" i="46"/>
  <c r="H175" i="46" s="1"/>
  <c r="G174" i="46"/>
  <c r="H174" i="46" s="1"/>
  <c r="G173" i="46"/>
  <c r="H173" i="46" s="1"/>
  <c r="G172" i="46"/>
  <c r="H172" i="46" s="1"/>
  <c r="G171" i="46"/>
  <c r="H171" i="46" s="1"/>
  <c r="G170" i="46"/>
  <c r="H170" i="46" s="1"/>
  <c r="G169" i="46"/>
  <c r="H169" i="46" s="1"/>
  <c r="G168" i="46"/>
  <c r="H168" i="46" s="1"/>
  <c r="G167" i="46"/>
  <c r="H167" i="46" s="1"/>
  <c r="G166" i="46"/>
  <c r="H166" i="46" s="1"/>
  <c r="G165" i="46"/>
  <c r="H165" i="46" s="1"/>
  <c r="G163" i="46"/>
  <c r="H163" i="46" s="1"/>
  <c r="G162" i="46"/>
  <c r="H162" i="46" s="1"/>
  <c r="G161" i="46"/>
  <c r="H161" i="46" s="1"/>
  <c r="G160" i="46"/>
  <c r="H160" i="46" s="1"/>
  <c r="G159" i="46"/>
  <c r="H159" i="46" s="1"/>
  <c r="G158" i="46"/>
  <c r="H158" i="46" s="1"/>
  <c r="G157" i="46"/>
  <c r="H157" i="46" s="1"/>
  <c r="G156" i="46"/>
  <c r="H156" i="46" s="1"/>
  <c r="G155" i="46"/>
  <c r="H155" i="46" s="1"/>
  <c r="G154" i="46"/>
  <c r="H154" i="46" s="1"/>
  <c r="G153" i="46"/>
  <c r="H153" i="46" s="1"/>
  <c r="G152" i="46"/>
  <c r="H152" i="46" s="1"/>
  <c r="G151" i="46"/>
  <c r="H151" i="46" s="1"/>
  <c r="G150" i="46"/>
  <c r="H150" i="46" s="1"/>
  <c r="G149" i="46"/>
  <c r="H149" i="46" s="1"/>
  <c r="G148" i="46"/>
  <c r="H148" i="46" s="1"/>
  <c r="G147" i="46"/>
  <c r="H147" i="46" s="1"/>
  <c r="G146" i="46"/>
  <c r="H146" i="46" s="1"/>
  <c r="G145" i="46"/>
  <c r="H145" i="46" s="1"/>
  <c r="G144" i="46"/>
  <c r="H144" i="46" s="1"/>
  <c r="G143" i="46"/>
  <c r="H143" i="46" s="1"/>
  <c r="G142" i="46"/>
  <c r="H142" i="46" s="1"/>
  <c r="G141" i="46"/>
  <c r="H141" i="46" s="1"/>
  <c r="G140" i="46"/>
  <c r="H140" i="46" s="1"/>
  <c r="G138" i="46"/>
  <c r="H138" i="46" s="1"/>
  <c r="G137" i="46"/>
  <c r="H137" i="46" s="1"/>
  <c r="G136" i="46"/>
  <c r="H136" i="46" s="1"/>
  <c r="G135" i="46"/>
  <c r="H135" i="46" s="1"/>
  <c r="G134" i="46"/>
  <c r="H134" i="46" s="1"/>
  <c r="G133" i="46"/>
  <c r="H133" i="46" s="1"/>
  <c r="G132" i="46"/>
  <c r="H132" i="46" s="1"/>
  <c r="G130" i="46"/>
  <c r="H130" i="46" s="1"/>
  <c r="G129" i="46"/>
  <c r="H129" i="46" s="1"/>
  <c r="G128" i="46"/>
  <c r="H128" i="46" s="1"/>
  <c r="G127" i="46"/>
  <c r="H127" i="46" s="1"/>
  <c r="G126" i="46"/>
  <c r="H126" i="46" s="1"/>
  <c r="G125" i="46"/>
  <c r="H125" i="46" s="1"/>
  <c r="G124" i="46"/>
  <c r="H124" i="46" s="1"/>
  <c r="G123" i="46"/>
  <c r="H123" i="46" s="1"/>
  <c r="G122" i="46"/>
  <c r="H122" i="46" s="1"/>
  <c r="G121" i="46"/>
  <c r="H121" i="46" s="1"/>
  <c r="G120" i="46"/>
  <c r="H120" i="46" s="1"/>
  <c r="G119" i="46"/>
  <c r="H119" i="46" s="1"/>
  <c r="G118" i="46"/>
  <c r="H118" i="46" s="1"/>
  <c r="G117" i="46"/>
  <c r="H117" i="46" s="1"/>
  <c r="G116" i="46"/>
  <c r="H116" i="46" s="1"/>
  <c r="G115" i="46"/>
  <c r="H115" i="46" s="1"/>
  <c r="G114" i="46"/>
  <c r="H114" i="46" s="1"/>
  <c r="G113" i="46"/>
  <c r="H113" i="46" s="1"/>
  <c r="G112" i="46"/>
  <c r="H112" i="46" s="1"/>
  <c r="G111" i="46"/>
  <c r="H111" i="46" s="1"/>
  <c r="G110" i="46"/>
  <c r="H110" i="46" s="1"/>
  <c r="G100" i="46"/>
  <c r="H100" i="46" s="1"/>
  <c r="G99" i="46"/>
  <c r="H99" i="46" s="1"/>
  <c r="G98" i="46"/>
  <c r="H98" i="46" s="1"/>
  <c r="G97" i="46"/>
  <c r="H97" i="46" s="1"/>
  <c r="G96" i="46"/>
  <c r="H96" i="46" s="1"/>
  <c r="G95" i="46"/>
  <c r="H95" i="46" s="1"/>
  <c r="G94" i="46"/>
  <c r="H94" i="46" s="1"/>
  <c r="G93" i="46"/>
  <c r="H93" i="46" s="1"/>
  <c r="H91" i="46"/>
  <c r="G90" i="46"/>
  <c r="H90" i="46" s="1"/>
  <c r="G89" i="46"/>
  <c r="H89" i="46" s="1"/>
  <c r="G88" i="46"/>
  <c r="H88" i="46" s="1"/>
  <c r="G87" i="46"/>
  <c r="H87" i="46" s="1"/>
  <c r="G86" i="46"/>
  <c r="H86" i="46" s="1"/>
  <c r="G85" i="46"/>
  <c r="H85" i="46" s="1"/>
  <c r="G84" i="46"/>
  <c r="H84" i="46" s="1"/>
  <c r="G82" i="46"/>
  <c r="H82" i="46" s="1"/>
  <c r="G81" i="46"/>
  <c r="H81" i="46" s="1"/>
  <c r="G80" i="46"/>
  <c r="H80" i="46" s="1"/>
  <c r="G79" i="46"/>
  <c r="H79" i="46" s="1"/>
  <c r="G78" i="46"/>
  <c r="H78" i="46" s="1"/>
  <c r="G77" i="46"/>
  <c r="H77" i="46" s="1"/>
  <c r="G76" i="46"/>
  <c r="H76" i="46" s="1"/>
  <c r="G75" i="46"/>
  <c r="H75" i="46" s="1"/>
  <c r="G74" i="46"/>
  <c r="H74" i="46" s="1"/>
  <c r="G73" i="46"/>
  <c r="H73" i="46" s="1"/>
  <c r="G72" i="46"/>
  <c r="H72" i="46" s="1"/>
  <c r="G71" i="46"/>
  <c r="H71" i="46" s="1"/>
  <c r="G70" i="46"/>
  <c r="H70" i="46" s="1"/>
  <c r="G69" i="46"/>
  <c r="H69" i="46" s="1"/>
  <c r="G68" i="46"/>
  <c r="H68" i="46" s="1"/>
  <c r="G67" i="46"/>
  <c r="H67" i="46" s="1"/>
  <c r="G66" i="46"/>
  <c r="H66" i="46" s="1"/>
  <c r="G65" i="46"/>
  <c r="H65" i="46" s="1"/>
  <c r="G64" i="46"/>
  <c r="H64" i="46" s="1"/>
  <c r="G63" i="46"/>
  <c r="H63" i="46" s="1"/>
  <c r="G62" i="46"/>
  <c r="H62" i="46" s="1"/>
  <c r="G61" i="46"/>
  <c r="H61" i="46" s="1"/>
  <c r="G60" i="46"/>
  <c r="H60" i="46" s="1"/>
  <c r="G59" i="46"/>
  <c r="H59" i="46" s="1"/>
  <c r="G58" i="46"/>
  <c r="H58" i="46" s="1"/>
  <c r="G57" i="46"/>
  <c r="H57" i="46" s="1"/>
  <c r="G56" i="46"/>
  <c r="H56" i="46" s="1"/>
  <c r="G54" i="46"/>
  <c r="H54" i="46" s="1"/>
  <c r="G53" i="46"/>
  <c r="H53" i="46" s="1"/>
  <c r="G52" i="46"/>
  <c r="H52" i="46" s="1"/>
  <c r="G51" i="46"/>
  <c r="H51" i="46" s="1"/>
  <c r="G50" i="46"/>
  <c r="H50" i="46" s="1"/>
  <c r="G49" i="46"/>
  <c r="H49" i="46" s="1"/>
  <c r="G48" i="46"/>
  <c r="H48" i="46" s="1"/>
  <c r="G47" i="46"/>
  <c r="H47" i="46" s="1"/>
  <c r="G46" i="46"/>
  <c r="H46" i="46" s="1"/>
  <c r="G45" i="46"/>
  <c r="H45" i="46" s="1"/>
  <c r="G44" i="46"/>
  <c r="H44" i="46" s="1"/>
  <c r="G43" i="46"/>
  <c r="H43" i="46" s="1"/>
  <c r="G42" i="46"/>
  <c r="H42" i="46" s="1"/>
  <c r="G41" i="46"/>
  <c r="H41" i="46" s="1"/>
  <c r="G40" i="46"/>
  <c r="H40" i="46" s="1"/>
  <c r="G39" i="46"/>
  <c r="H39" i="46" s="1"/>
  <c r="G38" i="46"/>
  <c r="H38" i="46" s="1"/>
  <c r="G37" i="46"/>
  <c r="H37" i="46" s="1"/>
  <c r="G36" i="46"/>
  <c r="H36" i="46" s="1"/>
  <c r="G35" i="46"/>
  <c r="H35" i="46" s="1"/>
  <c r="G33" i="46"/>
  <c r="H33" i="46" s="1"/>
  <c r="G32" i="46"/>
  <c r="H32" i="46" s="1"/>
  <c r="G31" i="46"/>
  <c r="H31" i="46" s="1"/>
  <c r="G30" i="46"/>
  <c r="H30" i="46" s="1"/>
  <c r="G29" i="46"/>
  <c r="H29" i="46" s="1"/>
  <c r="G28" i="46"/>
  <c r="H28" i="46" s="1"/>
  <c r="G27" i="46"/>
  <c r="H27" i="46" s="1"/>
  <c r="G26" i="46"/>
  <c r="H26" i="46" s="1"/>
  <c r="G25" i="46"/>
  <c r="H25" i="46" s="1"/>
  <c r="G24" i="46"/>
  <c r="H24" i="46" s="1"/>
  <c r="G23" i="46"/>
  <c r="H23" i="46" s="1"/>
  <c r="G22" i="46"/>
  <c r="H22" i="46" s="1"/>
  <c r="G21" i="46"/>
  <c r="H21" i="46" s="1"/>
  <c r="G20" i="46"/>
  <c r="H20" i="46" s="1"/>
  <c r="G19" i="46"/>
  <c r="H19" i="46" s="1"/>
  <c r="G18" i="46"/>
  <c r="H18" i="46" s="1"/>
  <c r="G17" i="46"/>
  <c r="H17" i="46" s="1"/>
  <c r="G16" i="46"/>
  <c r="H16" i="46" s="1"/>
  <c r="G15" i="46"/>
  <c r="H15" i="46" s="1"/>
  <c r="G14" i="46"/>
  <c r="H14" i="46" s="1"/>
  <c r="G13" i="46"/>
  <c r="H13" i="46" s="1"/>
  <c r="G12" i="46"/>
  <c r="H12" i="46" s="1"/>
  <c r="G84" i="45"/>
  <c r="G83" i="45"/>
  <c r="G82" i="45"/>
  <c r="G81" i="45"/>
  <c r="G79" i="45"/>
  <c r="G78" i="45"/>
  <c r="G77" i="45"/>
  <c r="G76" i="45"/>
  <c r="G75" i="45"/>
  <c r="G74" i="45"/>
  <c r="G73" i="45"/>
  <c r="G72" i="45"/>
  <c r="G71" i="45"/>
  <c r="G70" i="45"/>
  <c r="G69" i="45"/>
  <c r="G68" i="45"/>
  <c r="G67" i="45"/>
  <c r="G66" i="45"/>
  <c r="G65" i="45"/>
  <c r="G64" i="45"/>
  <c r="G63" i="45"/>
  <c r="G62" i="45"/>
  <c r="G61" i="45"/>
  <c r="G60" i="45"/>
  <c r="G59" i="45"/>
  <c r="G58" i="45"/>
  <c r="G57" i="45"/>
  <c r="G56" i="45"/>
  <c r="G55" i="45"/>
  <c r="G54" i="45"/>
  <c r="G53" i="45"/>
  <c r="G52" i="45"/>
  <c r="G51" i="45"/>
  <c r="G50" i="45"/>
  <c r="G49" i="45"/>
  <c r="G48" i="45"/>
  <c r="G47" i="45"/>
  <c r="G46" i="45"/>
  <c r="G45" i="45"/>
  <c r="G44" i="45"/>
  <c r="G43" i="45"/>
  <c r="G42" i="45"/>
  <c r="G41" i="45"/>
  <c r="G40" i="45"/>
  <c r="G39" i="45"/>
  <c r="G38" i="45"/>
  <c r="G37" i="45"/>
  <c r="G36" i="45"/>
  <c r="G35" i="45"/>
  <c r="G34" i="45"/>
  <c r="G33" i="45"/>
  <c r="G32" i="45"/>
  <c r="G31" i="45"/>
  <c r="G30" i="45"/>
  <c r="G29" i="45"/>
  <c r="G28" i="45"/>
  <c r="G27" i="45"/>
  <c r="G26" i="45"/>
  <c r="G25" i="45"/>
  <c r="G24" i="45"/>
  <c r="G23" i="45"/>
  <c r="G22" i="45"/>
  <c r="G21" i="45"/>
  <c r="G20" i="45"/>
  <c r="G19" i="45"/>
  <c r="G18" i="45"/>
  <c r="G17" i="45"/>
  <c r="G16" i="45"/>
  <c r="G15" i="45"/>
  <c r="G14" i="45"/>
  <c r="G13" i="45"/>
  <c r="G12" i="45"/>
  <c r="G11" i="45"/>
  <c r="G10" i="45"/>
  <c r="G73" i="44"/>
  <c r="G72" i="44"/>
  <c r="G71" i="44"/>
  <c r="G70" i="44"/>
  <c r="G69" i="44"/>
  <c r="G68" i="44"/>
  <c r="G67" i="44"/>
  <c r="G66" i="44"/>
  <c r="G65" i="44"/>
  <c r="G64" i="44"/>
  <c r="G63" i="44"/>
  <c r="G62" i="44"/>
  <c r="G61" i="44"/>
  <c r="G60" i="44"/>
  <c r="G59" i="44"/>
  <c r="G58" i="44"/>
  <c r="G57" i="44"/>
  <c r="G56" i="44"/>
  <c r="G55" i="44"/>
  <c r="G54" i="44"/>
  <c r="G53" i="44"/>
  <c r="G52" i="44"/>
  <c r="G51" i="44"/>
  <c r="G50" i="44"/>
  <c r="G49" i="44"/>
  <c r="G48" i="44"/>
  <c r="G47" i="44"/>
  <c r="G46" i="44"/>
  <c r="G45" i="44"/>
  <c r="G44" i="44"/>
  <c r="G43" i="44"/>
  <c r="G42" i="44"/>
  <c r="G41" i="44"/>
  <c r="G40" i="44"/>
  <c r="G39" i="44"/>
  <c r="G38" i="44"/>
  <c r="G37" i="44"/>
  <c r="G36" i="44"/>
  <c r="G35" i="44"/>
  <c r="G34" i="44"/>
  <c r="G32" i="44"/>
  <c r="G31" i="44"/>
  <c r="G30" i="44"/>
  <c r="G29" i="44"/>
  <c r="G28" i="44"/>
  <c r="G27" i="44"/>
  <c r="G26" i="44"/>
  <c r="G25" i="44"/>
  <c r="G24" i="44"/>
  <c r="G23" i="44"/>
  <c r="G22" i="44"/>
  <c r="G21" i="44"/>
  <c r="G20" i="44"/>
  <c r="G19" i="44"/>
  <c r="G18" i="44"/>
  <c r="G17" i="44"/>
  <c r="G16" i="44"/>
  <c r="G15" i="44"/>
  <c r="G14" i="44"/>
  <c r="G13" i="44"/>
  <c r="G12" i="44"/>
  <c r="G11" i="44"/>
  <c r="E731" i="43"/>
  <c r="E730" i="43"/>
  <c r="E729" i="43"/>
  <c r="E728" i="43"/>
  <c r="E727" i="43"/>
  <c r="E726" i="43"/>
  <c r="E725" i="43"/>
  <c r="E724" i="43"/>
  <c r="E723" i="43"/>
  <c r="E722" i="43"/>
  <c r="E721" i="43"/>
  <c r="E720" i="43"/>
  <c r="E719" i="43"/>
  <c r="E718" i="43"/>
  <c r="E717" i="43"/>
  <c r="E716" i="43"/>
  <c r="E714" i="43"/>
  <c r="E713" i="43"/>
  <c r="E712" i="43"/>
  <c r="E711" i="43"/>
  <c r="E710" i="43"/>
  <c r="E709" i="43"/>
  <c r="E708" i="43"/>
  <c r="E705" i="43"/>
  <c r="E704" i="43"/>
  <c r="E703" i="43"/>
  <c r="E702" i="43"/>
  <c r="E701" i="43"/>
  <c r="E700" i="43"/>
  <c r="E699" i="43"/>
  <c r="E698" i="43"/>
  <c r="E697" i="43"/>
  <c r="E696" i="43"/>
  <c r="E695" i="43"/>
  <c r="E694" i="43"/>
  <c r="E693" i="43"/>
  <c r="E692" i="43"/>
  <c r="E691" i="43"/>
  <c r="E690" i="43"/>
  <c r="E688" i="43"/>
  <c r="E243" i="43"/>
  <c r="E242" i="43"/>
  <c r="E241" i="43"/>
  <c r="E240" i="43"/>
  <c r="E239" i="43"/>
  <c r="E238" i="43"/>
  <c r="E237" i="43"/>
  <c r="E236" i="43"/>
  <c r="E235" i="43"/>
  <c r="E234" i="43"/>
  <c r="E233" i="43"/>
  <c r="E232" i="43"/>
  <c r="E231" i="43"/>
  <c r="E230" i="43"/>
  <c r="E229" i="43"/>
  <c r="E228" i="43"/>
  <c r="E227" i="43"/>
  <c r="E226" i="43"/>
  <c r="E225" i="43"/>
  <c r="E224" i="43"/>
  <c r="E223" i="43"/>
  <c r="E222" i="43"/>
  <c r="E221" i="43"/>
  <c r="E220" i="43"/>
  <c r="E219" i="43"/>
  <c r="E218" i="43"/>
  <c r="E217" i="43"/>
  <c r="E216" i="43"/>
  <c r="E215" i="43"/>
  <c r="E214" i="43"/>
  <c r="E213" i="43"/>
  <c r="E212" i="43"/>
  <c r="E211" i="43"/>
  <c r="E210" i="43"/>
  <c r="E209" i="43"/>
  <c r="E208" i="43"/>
  <c r="E207" i="43"/>
  <c r="E206" i="43"/>
  <c r="E205" i="43"/>
  <c r="E204" i="43"/>
  <c r="E203" i="43"/>
  <c r="E202" i="43"/>
  <c r="E201" i="43"/>
  <c r="E200" i="43"/>
  <c r="E199" i="43"/>
  <c r="E198" i="43"/>
  <c r="E197" i="43"/>
  <c r="E196" i="43"/>
  <c r="E195" i="43"/>
  <c r="E194" i="43"/>
  <c r="E193" i="43"/>
  <c r="E192" i="43"/>
  <c r="E191" i="43"/>
  <c r="E190" i="43"/>
  <c r="E189" i="43"/>
  <c r="E188" i="43"/>
  <c r="E187" i="43"/>
  <c r="E186" i="43"/>
  <c r="E185" i="43"/>
  <c r="E184" i="43"/>
  <c r="E183" i="43"/>
  <c r="E182" i="43"/>
  <c r="E181" i="43"/>
  <c r="E180" i="43"/>
  <c r="E179" i="43"/>
  <c r="E178" i="43"/>
  <c r="E177" i="43"/>
  <c r="E176" i="43"/>
  <c r="E175" i="43"/>
  <c r="E174" i="43"/>
  <c r="E173" i="43"/>
  <c r="E172" i="43"/>
  <c r="E171" i="43"/>
  <c r="E170" i="43"/>
  <c r="E169" i="43"/>
  <c r="E168" i="43"/>
  <c r="E167" i="43"/>
  <c r="E166" i="43"/>
  <c r="E165" i="43"/>
  <c r="E164" i="43"/>
  <c r="E163" i="43"/>
  <c r="E162" i="43"/>
  <c r="E161" i="43"/>
  <c r="E160" i="43"/>
  <c r="E159" i="43"/>
  <c r="E158" i="43"/>
  <c r="E157" i="43"/>
  <c r="E156" i="43"/>
  <c r="E155" i="43"/>
  <c r="E154" i="43"/>
  <c r="E153" i="43"/>
  <c r="E152" i="43"/>
  <c r="E151" i="43"/>
  <c r="E150" i="43"/>
  <c r="E149" i="43"/>
  <c r="E148" i="43"/>
  <c r="E147" i="43"/>
  <c r="E146" i="43"/>
  <c r="E145" i="43"/>
  <c r="E144" i="43"/>
  <c r="E143" i="43"/>
  <c r="E142" i="43"/>
  <c r="E141" i="43"/>
  <c r="E140" i="43"/>
  <c r="E139" i="43"/>
  <c r="E138" i="43"/>
  <c r="E137" i="43"/>
  <c r="E136" i="43"/>
  <c r="E135" i="43"/>
  <c r="E134" i="43"/>
  <c r="E133" i="43"/>
  <c r="E132" i="43"/>
  <c r="E131" i="43"/>
  <c r="E130" i="43"/>
  <c r="E129" i="43"/>
  <c r="E128" i="43"/>
  <c r="E127" i="43"/>
  <c r="E126" i="43"/>
  <c r="E125" i="43"/>
  <c r="E124" i="43"/>
  <c r="E123" i="43"/>
  <c r="E122" i="43"/>
  <c r="E121" i="43"/>
  <c r="E120" i="43"/>
  <c r="E119" i="43"/>
  <c r="E118" i="43"/>
  <c r="E117" i="43"/>
  <c r="E116" i="43"/>
  <c r="E115" i="43"/>
  <c r="E114" i="43"/>
  <c r="E113" i="43"/>
  <c r="E112" i="43"/>
  <c r="E111" i="43"/>
  <c r="E110" i="43"/>
  <c r="E109" i="43"/>
  <c r="E108" i="43"/>
  <c r="E107" i="43"/>
  <c r="E106" i="43"/>
  <c r="E105" i="43"/>
  <c r="E104" i="43"/>
  <c r="E103" i="43"/>
  <c r="E102" i="43"/>
  <c r="E101" i="43"/>
  <c r="E100" i="43"/>
  <c r="E99" i="43"/>
  <c r="E98" i="43"/>
  <c r="E97" i="43"/>
  <c r="E96" i="43"/>
  <c r="E95" i="43"/>
  <c r="E94" i="43"/>
  <c r="E93" i="43"/>
  <c r="E92" i="43"/>
  <c r="E91" i="43"/>
  <c r="E90" i="43"/>
  <c r="E89" i="43"/>
  <c r="E88" i="43"/>
  <c r="E87" i="43"/>
  <c r="E86" i="43"/>
  <c r="E85" i="43"/>
  <c r="E84" i="43"/>
  <c r="E83" i="43"/>
  <c r="E82" i="43"/>
  <c r="E80" i="43"/>
  <c r="E79" i="43"/>
  <c r="E78" i="43"/>
  <c r="E77" i="43"/>
  <c r="E76" i="43"/>
  <c r="E75" i="43"/>
  <c r="E74" i="43"/>
  <c r="E73" i="43"/>
  <c r="E72" i="43"/>
  <c r="E71" i="43"/>
  <c r="E70" i="43"/>
  <c r="E69" i="43"/>
  <c r="E68" i="43"/>
  <c r="E67" i="43"/>
  <c r="E66" i="43"/>
  <c r="E65" i="43"/>
  <c r="E64" i="43"/>
  <c r="E63" i="43"/>
  <c r="E62" i="43"/>
  <c r="E61" i="43"/>
  <c r="E60" i="43"/>
  <c r="E59" i="43"/>
  <c r="E58" i="43"/>
  <c r="E57" i="43"/>
  <c r="E56" i="43"/>
  <c r="E55" i="43"/>
  <c r="E54" i="43"/>
  <c r="E53" i="43"/>
  <c r="E52" i="43"/>
  <c r="E51" i="43"/>
  <c r="E50" i="43"/>
  <c r="E49" i="43"/>
  <c r="E48" i="43"/>
  <c r="E47" i="43"/>
  <c r="E46" i="43"/>
  <c r="E45" i="43"/>
  <c r="E44" i="43"/>
  <c r="E43" i="43"/>
  <c r="E42" i="43"/>
  <c r="E41" i="43"/>
  <c r="E40" i="43"/>
  <c r="E39" i="43"/>
  <c r="E38" i="43"/>
  <c r="E37" i="43"/>
  <c r="E36" i="43"/>
  <c r="E35" i="43"/>
  <c r="E34" i="43"/>
  <c r="E33" i="43"/>
  <c r="E32" i="43"/>
  <c r="E31" i="43"/>
  <c r="E30" i="43"/>
  <c r="E29" i="43"/>
  <c r="E28" i="43"/>
  <c r="E27" i="43"/>
  <c r="E26" i="43"/>
  <c r="E25" i="43"/>
  <c r="E24" i="43"/>
  <c r="E23" i="43"/>
  <c r="D326" i="42"/>
  <c r="E326" i="42" s="1"/>
  <c r="D325" i="42"/>
  <c r="E325" i="42" s="1"/>
  <c r="D324" i="42"/>
  <c r="E324" i="42" s="1"/>
  <c r="D323" i="42"/>
  <c r="E323" i="42" s="1"/>
  <c r="D322" i="42"/>
  <c r="E322" i="42" s="1"/>
  <c r="D320" i="42"/>
  <c r="E320" i="42" s="1"/>
  <c r="D318" i="42"/>
  <c r="E318" i="42" s="1"/>
  <c r="D317" i="42"/>
  <c r="E317" i="42" s="1"/>
  <c r="D316" i="42"/>
  <c r="E316" i="42" s="1"/>
  <c r="D315" i="42"/>
  <c r="E315" i="42" s="1"/>
  <c r="D314" i="42"/>
  <c r="E314" i="42" s="1"/>
  <c r="D313" i="42"/>
  <c r="E313" i="42" s="1"/>
  <c r="D312" i="42"/>
  <c r="E312" i="42" s="1"/>
  <c r="D311" i="42"/>
  <c r="E311" i="42" s="1"/>
  <c r="D310" i="42"/>
  <c r="E310" i="42" s="1"/>
  <c r="D309" i="42"/>
  <c r="E309" i="42" s="1"/>
  <c r="D307" i="42"/>
  <c r="E307" i="42" s="1"/>
  <c r="D305" i="42"/>
  <c r="E305" i="42" s="1"/>
  <c r="D303" i="42"/>
  <c r="E303" i="42" s="1"/>
  <c r="D301" i="42"/>
  <c r="E301" i="42" s="1"/>
  <c r="D300" i="42"/>
  <c r="E300" i="42" s="1"/>
  <c r="D299" i="42"/>
  <c r="E299" i="42" s="1"/>
  <c r="D298" i="42"/>
  <c r="E298" i="42" s="1"/>
  <c r="D296" i="42"/>
  <c r="E296" i="42" s="1"/>
  <c r="D295" i="42"/>
  <c r="E295" i="42" s="1"/>
  <c r="D294" i="42"/>
  <c r="E294" i="42" s="1"/>
  <c r="D291" i="42"/>
  <c r="E291" i="42" s="1"/>
  <c r="D289" i="42"/>
  <c r="E289" i="42" s="1"/>
  <c r="D286" i="42"/>
  <c r="E286" i="42" s="1"/>
  <c r="D284" i="42"/>
  <c r="E284" i="42" s="1"/>
  <c r="D283" i="42"/>
  <c r="E283" i="42" s="1"/>
  <c r="D282" i="42"/>
  <c r="E282" i="42" s="1"/>
  <c r="D281" i="42"/>
  <c r="E281" i="42" s="1"/>
  <c r="D280" i="42"/>
  <c r="E280" i="42" s="1"/>
  <c r="D279" i="42"/>
  <c r="E279" i="42" s="1"/>
  <c r="D278" i="42"/>
  <c r="E278" i="42" s="1"/>
  <c r="D277" i="42"/>
  <c r="E277" i="42" s="1"/>
  <c r="D276" i="42"/>
  <c r="E276" i="42" s="1"/>
  <c r="D275" i="42"/>
  <c r="E275" i="42" s="1"/>
  <c r="D273" i="42"/>
  <c r="E273" i="42" s="1"/>
  <c r="D271" i="42"/>
  <c r="E271" i="42" s="1"/>
  <c r="D269" i="42"/>
  <c r="E269" i="42" s="1"/>
  <c r="D268" i="42"/>
  <c r="E268" i="42" s="1"/>
  <c r="D267" i="42"/>
  <c r="E267" i="42" s="1"/>
  <c r="D266" i="42"/>
  <c r="E266" i="42" s="1"/>
  <c r="D265" i="42"/>
  <c r="E265" i="42" s="1"/>
  <c r="D264" i="42"/>
  <c r="E264" i="42" s="1"/>
  <c r="D263" i="42"/>
  <c r="E263" i="42" s="1"/>
  <c r="D262" i="42"/>
  <c r="E262" i="42" s="1"/>
  <c r="D261" i="42"/>
  <c r="E261" i="42" s="1"/>
  <c r="D260" i="42"/>
  <c r="E260" i="42" s="1"/>
  <c r="D259" i="42"/>
  <c r="E259" i="42" s="1"/>
  <c r="D258" i="42"/>
  <c r="E258" i="42" s="1"/>
  <c r="D257" i="42"/>
  <c r="E257" i="42" s="1"/>
  <c r="D256" i="42"/>
  <c r="E256" i="42" s="1"/>
  <c r="D255" i="42"/>
  <c r="E255" i="42" s="1"/>
  <c r="D254" i="42"/>
  <c r="E254" i="42" s="1"/>
  <c r="D252" i="42"/>
  <c r="E252" i="42" s="1"/>
  <c r="D251" i="42"/>
  <c r="E251" i="42" s="1"/>
  <c r="D250" i="42"/>
  <c r="E250" i="42" s="1"/>
  <c r="D249" i="42"/>
  <c r="E249" i="42" s="1"/>
  <c r="D248" i="42"/>
  <c r="E248" i="42" s="1"/>
  <c r="D247" i="42"/>
  <c r="E247" i="42" s="1"/>
  <c r="D246" i="42"/>
  <c r="E246" i="42" s="1"/>
  <c r="D245" i="42"/>
  <c r="E245" i="42" s="1"/>
  <c r="D244" i="42"/>
  <c r="E244" i="42" s="1"/>
  <c r="D243" i="42"/>
  <c r="E243" i="42" s="1"/>
  <c r="D241" i="42"/>
  <c r="E241" i="42" s="1"/>
  <c r="D240" i="42"/>
  <c r="E240" i="42" s="1"/>
  <c r="D238" i="42"/>
  <c r="E238" i="42" s="1"/>
  <c r="D236" i="42"/>
  <c r="E236" i="42" s="1"/>
  <c r="D235" i="42"/>
  <c r="E235" i="42" s="1"/>
  <c r="D234" i="42"/>
  <c r="E234" i="42" s="1"/>
  <c r="D233" i="42"/>
  <c r="E233" i="42" s="1"/>
  <c r="D232" i="42"/>
  <c r="E232" i="42" s="1"/>
  <c r="D231" i="42"/>
  <c r="E231" i="42" s="1"/>
  <c r="D230" i="42"/>
  <c r="E230" i="42" s="1"/>
  <c r="D229" i="42"/>
  <c r="E229" i="42" s="1"/>
  <c r="D228" i="42"/>
  <c r="E228" i="42" s="1"/>
  <c r="D227" i="42"/>
  <c r="E227" i="42" s="1"/>
  <c r="D226" i="42"/>
  <c r="E226" i="42" s="1"/>
  <c r="D225" i="42"/>
  <c r="E225" i="42" s="1"/>
  <c r="D224" i="42"/>
  <c r="E224" i="42" s="1"/>
  <c r="D223" i="42"/>
  <c r="E223" i="42" s="1"/>
  <c r="D221" i="42"/>
  <c r="E221" i="42" s="1"/>
  <c r="D220" i="42"/>
  <c r="E220" i="42" s="1"/>
  <c r="D219" i="42"/>
  <c r="E219" i="42" s="1"/>
  <c r="D218" i="42"/>
  <c r="E218" i="42" s="1"/>
  <c r="D217" i="42"/>
  <c r="E217" i="42" s="1"/>
  <c r="D216" i="42"/>
  <c r="E216" i="42" s="1"/>
  <c r="D215" i="42"/>
  <c r="E215" i="42" s="1"/>
  <c r="D214" i="42"/>
  <c r="E214" i="42" s="1"/>
  <c r="D212" i="42"/>
  <c r="E212" i="42" s="1"/>
  <c r="D210" i="42"/>
  <c r="E210" i="42" s="1"/>
  <c r="D209" i="42"/>
  <c r="E209" i="42" s="1"/>
  <c r="D207" i="42"/>
  <c r="E207" i="42" s="1"/>
  <c r="D206" i="42"/>
  <c r="E206" i="42" s="1"/>
  <c r="D204" i="42"/>
  <c r="E204" i="42" s="1"/>
  <c r="D203" i="42"/>
  <c r="E203" i="42" s="1"/>
  <c r="D202" i="42"/>
  <c r="E202" i="42" s="1"/>
  <c r="D201" i="42"/>
  <c r="E201" i="42" s="1"/>
  <c r="D200" i="42"/>
  <c r="E200" i="42" s="1"/>
  <c r="D199" i="42"/>
  <c r="E199" i="42" s="1"/>
  <c r="D198" i="42"/>
  <c r="E198" i="42" s="1"/>
  <c r="D197" i="42"/>
  <c r="E197" i="42" s="1"/>
  <c r="D196" i="42"/>
  <c r="E196" i="42" s="1"/>
  <c r="D194" i="42"/>
  <c r="E194" i="42" s="1"/>
  <c r="D193" i="42"/>
  <c r="E193" i="42" s="1"/>
  <c r="D192" i="42"/>
  <c r="E192" i="42" s="1"/>
  <c r="D191" i="42"/>
  <c r="E191" i="42" s="1"/>
  <c r="D190" i="42"/>
  <c r="E190" i="42" s="1"/>
  <c r="D189" i="42"/>
  <c r="E189" i="42" s="1"/>
  <c r="D187" i="42"/>
  <c r="E187" i="42" s="1"/>
  <c r="D186" i="42"/>
  <c r="E186" i="42" s="1"/>
  <c r="D185" i="42"/>
  <c r="E185" i="42" s="1"/>
  <c r="D184" i="42"/>
  <c r="E184" i="42" s="1"/>
  <c r="D183" i="42"/>
  <c r="E183" i="42" s="1"/>
  <c r="D182" i="42"/>
  <c r="E182" i="42" s="1"/>
  <c r="D181" i="42"/>
  <c r="E181" i="42" s="1"/>
  <c r="D180" i="42"/>
  <c r="E180" i="42" s="1"/>
  <c r="D179" i="42"/>
  <c r="E179" i="42" s="1"/>
  <c r="D177" i="42"/>
  <c r="E177" i="42" s="1"/>
  <c r="D176" i="42"/>
  <c r="E176" i="42" s="1"/>
  <c r="D175" i="42"/>
  <c r="E175" i="42" s="1"/>
  <c r="D174" i="42"/>
  <c r="E174" i="42" s="1"/>
  <c r="D172" i="42"/>
  <c r="E172" i="42" s="1"/>
  <c r="D171" i="42"/>
  <c r="E171" i="42" s="1"/>
  <c r="D170" i="42"/>
  <c r="E170" i="42" s="1"/>
  <c r="D168" i="42"/>
  <c r="E168" i="42" s="1"/>
  <c r="D167" i="42"/>
  <c r="E167" i="42" s="1"/>
  <c r="D166" i="42"/>
  <c r="E166" i="42" s="1"/>
  <c r="D165" i="42"/>
  <c r="E165" i="42" s="1"/>
  <c r="D164" i="42"/>
  <c r="E164" i="42" s="1"/>
  <c r="D163" i="42"/>
  <c r="E163" i="42" s="1"/>
  <c r="D162" i="42"/>
  <c r="E162" i="42" s="1"/>
  <c r="D161" i="42"/>
  <c r="E161" i="42" s="1"/>
  <c r="D159" i="42"/>
  <c r="E159" i="42" s="1"/>
  <c r="D158" i="42"/>
  <c r="E158" i="42" s="1"/>
  <c r="D155" i="42"/>
  <c r="E155" i="42" s="1"/>
  <c r="D153" i="42"/>
  <c r="E153" i="42" s="1"/>
  <c r="D152" i="42"/>
  <c r="E152" i="42" s="1"/>
  <c r="D151" i="42"/>
  <c r="E151" i="42" s="1"/>
  <c r="D150" i="42"/>
  <c r="E150" i="42" s="1"/>
  <c r="D149" i="42"/>
  <c r="E149" i="42" s="1"/>
  <c r="D148" i="42"/>
  <c r="E148" i="42" s="1"/>
  <c r="D147" i="42"/>
  <c r="E147" i="42" s="1"/>
  <c r="D146" i="42"/>
  <c r="E146" i="42" s="1"/>
  <c r="D145" i="42"/>
  <c r="E145" i="42" s="1"/>
  <c r="D143" i="42"/>
  <c r="E143" i="42" s="1"/>
  <c r="D141" i="42"/>
  <c r="E141" i="42" s="1"/>
  <c r="D140" i="42"/>
  <c r="E140" i="42" s="1"/>
  <c r="D139" i="42"/>
  <c r="E139" i="42" s="1"/>
  <c r="D138" i="42"/>
  <c r="E138" i="42" s="1"/>
  <c r="D137" i="42"/>
  <c r="E137" i="42" s="1"/>
  <c r="D136" i="42"/>
  <c r="E136" i="42" s="1"/>
  <c r="D135" i="42"/>
  <c r="E135" i="42" s="1"/>
  <c r="D133" i="42"/>
  <c r="E133" i="42" s="1"/>
  <c r="D131" i="42"/>
  <c r="E131" i="42" s="1"/>
  <c r="D130" i="42"/>
  <c r="E130" i="42" s="1"/>
  <c r="D129" i="42"/>
  <c r="E129" i="42" s="1"/>
  <c r="D128" i="42"/>
  <c r="E128" i="42" s="1"/>
  <c r="D127" i="42"/>
  <c r="E127" i="42" s="1"/>
  <c r="D126" i="42"/>
  <c r="E126" i="42" s="1"/>
  <c r="D125" i="42"/>
  <c r="E125" i="42" s="1"/>
  <c r="D124" i="42"/>
  <c r="E124" i="42" s="1"/>
  <c r="D123" i="42"/>
  <c r="E123" i="42" s="1"/>
  <c r="D122" i="42"/>
  <c r="E122" i="42" s="1"/>
  <c r="D121" i="42"/>
  <c r="E121" i="42" s="1"/>
  <c r="D120" i="42"/>
  <c r="E120" i="42" s="1"/>
  <c r="D119" i="42"/>
  <c r="E119" i="42" s="1"/>
  <c r="D118" i="42"/>
  <c r="E118" i="42" s="1"/>
  <c r="D117" i="42"/>
  <c r="E117" i="42" s="1"/>
  <c r="D116" i="42"/>
  <c r="E116" i="42" s="1"/>
  <c r="D115" i="42"/>
  <c r="E115" i="42" s="1"/>
  <c r="D114" i="42"/>
  <c r="E114" i="42" s="1"/>
  <c r="D112" i="42"/>
  <c r="E112" i="42" s="1"/>
  <c r="D110" i="42"/>
  <c r="E110" i="42" s="1"/>
  <c r="D108" i="42"/>
  <c r="E108" i="42" s="1"/>
  <c r="D107" i="42"/>
  <c r="E107" i="42" s="1"/>
  <c r="D106" i="42"/>
  <c r="E106" i="42" s="1"/>
  <c r="D105" i="42"/>
  <c r="E105" i="42" s="1"/>
  <c r="D103" i="42"/>
  <c r="E103" i="42" s="1"/>
  <c r="D102" i="42"/>
  <c r="E102" i="42" s="1"/>
  <c r="D101" i="42"/>
  <c r="E101" i="42" s="1"/>
  <c r="D100" i="42"/>
  <c r="E100" i="42" s="1"/>
  <c r="D99" i="42"/>
  <c r="E99" i="42" s="1"/>
  <c r="D98" i="42"/>
  <c r="E98" i="42" s="1"/>
  <c r="D96" i="42"/>
  <c r="E96" i="42" s="1"/>
  <c r="D95" i="42"/>
  <c r="E95" i="42" s="1"/>
  <c r="D94" i="42"/>
  <c r="E94" i="42" s="1"/>
  <c r="D93" i="42"/>
  <c r="E93" i="42" s="1"/>
  <c r="D92" i="42"/>
  <c r="E92" i="42" s="1"/>
  <c r="D91" i="42"/>
  <c r="E91" i="42" s="1"/>
  <c r="D90" i="42"/>
  <c r="E90" i="42" s="1"/>
  <c r="D89" i="42"/>
  <c r="E89" i="42" s="1"/>
  <c r="D88" i="42"/>
  <c r="E88" i="42" s="1"/>
  <c r="D87" i="42"/>
  <c r="E87" i="42" s="1"/>
  <c r="D85" i="42"/>
  <c r="E85" i="42" s="1"/>
  <c r="D84" i="42"/>
  <c r="E84" i="42" s="1"/>
  <c r="D83" i="42"/>
  <c r="E83" i="42" s="1"/>
  <c r="D82" i="42"/>
  <c r="E82" i="42" s="1"/>
  <c r="D81" i="42"/>
  <c r="E81" i="42" s="1"/>
  <c r="D80" i="42"/>
  <c r="E80" i="42" s="1"/>
  <c r="D79" i="42"/>
  <c r="E79" i="42" s="1"/>
  <c r="D77" i="42"/>
  <c r="E77" i="42" s="1"/>
  <c r="D76" i="42"/>
  <c r="E76" i="42" s="1"/>
  <c r="D75" i="42"/>
  <c r="E75" i="42" s="1"/>
  <c r="D74" i="42"/>
  <c r="E74" i="42" s="1"/>
  <c r="D73" i="42"/>
  <c r="E73" i="42" s="1"/>
  <c r="D72" i="42"/>
  <c r="E72" i="42" s="1"/>
  <c r="D71" i="42"/>
  <c r="E71" i="42" s="1"/>
  <c r="D70" i="42"/>
  <c r="E70" i="42" s="1"/>
  <c r="D69" i="42"/>
  <c r="E69" i="42" s="1"/>
  <c r="D68" i="42"/>
  <c r="E68" i="42" s="1"/>
  <c r="D67" i="42"/>
  <c r="E67" i="42" s="1"/>
  <c r="D66" i="42"/>
  <c r="E66" i="42" s="1"/>
  <c r="D65" i="42"/>
  <c r="E65" i="42" s="1"/>
  <c r="D64" i="42"/>
  <c r="E64" i="42" s="1"/>
  <c r="D63" i="42"/>
  <c r="E63" i="42" s="1"/>
  <c r="D62" i="42"/>
  <c r="E62" i="42" s="1"/>
  <c r="D61" i="42"/>
  <c r="E61" i="42" s="1"/>
  <c r="D60" i="42"/>
  <c r="E60" i="42" s="1"/>
  <c r="D59" i="42"/>
  <c r="E59" i="42" s="1"/>
  <c r="D58" i="42"/>
  <c r="E58" i="42" s="1"/>
  <c r="D56" i="42"/>
  <c r="E56" i="42" s="1"/>
  <c r="D55" i="42"/>
  <c r="E55" i="42" s="1"/>
  <c r="D54" i="42"/>
  <c r="E54" i="42" s="1"/>
  <c r="D53" i="42"/>
  <c r="E53" i="42" s="1"/>
  <c r="D52" i="42"/>
  <c r="E52" i="42" s="1"/>
  <c r="D51" i="42"/>
  <c r="E51" i="42" s="1"/>
  <c r="D50" i="42"/>
  <c r="E50" i="42" s="1"/>
  <c r="D49" i="42"/>
  <c r="E49" i="42" s="1"/>
  <c r="D48" i="42"/>
  <c r="E48" i="42" s="1"/>
  <c r="D47" i="42"/>
  <c r="E47" i="42" s="1"/>
  <c r="D46" i="42"/>
  <c r="E46" i="42" s="1"/>
  <c r="D45" i="42"/>
  <c r="E45" i="42" s="1"/>
  <c r="D44" i="42"/>
  <c r="E44" i="42" s="1"/>
  <c r="D43" i="42"/>
  <c r="E43" i="42" s="1"/>
  <c r="D42" i="42"/>
  <c r="E42" i="42" s="1"/>
  <c r="D41" i="42"/>
  <c r="E41" i="42" s="1"/>
  <c r="D40" i="42"/>
  <c r="E40" i="42" s="1"/>
  <c r="D38" i="42"/>
  <c r="E38" i="42" s="1"/>
  <c r="D37" i="42"/>
  <c r="E37" i="42" s="1"/>
  <c r="D36" i="42"/>
  <c r="E36" i="42" s="1"/>
  <c r="D35" i="42"/>
  <c r="E35" i="42" s="1"/>
  <c r="D34" i="42"/>
  <c r="E34" i="42" s="1"/>
  <c r="D33" i="42"/>
  <c r="E33" i="42" s="1"/>
  <c r="D32" i="42"/>
  <c r="E32" i="42" s="1"/>
  <c r="D30" i="42"/>
  <c r="E30" i="42" s="1"/>
  <c r="D28" i="42"/>
  <c r="E28" i="42" s="1"/>
  <c r="D27" i="42"/>
  <c r="E27" i="42" s="1"/>
  <c r="D26" i="42"/>
  <c r="E26" i="42" s="1"/>
  <c r="D25" i="42"/>
  <c r="E25" i="42" s="1"/>
  <c r="D23" i="42"/>
  <c r="E23" i="42" s="1"/>
  <c r="D22" i="42"/>
  <c r="E22" i="42" s="1"/>
  <c r="D21" i="42"/>
  <c r="E21" i="42" s="1"/>
  <c r="D19" i="42"/>
  <c r="E19" i="42" s="1"/>
  <c r="D18" i="42"/>
  <c r="E18" i="42" s="1"/>
  <c r="D17" i="42"/>
  <c r="E17" i="42" s="1"/>
  <c r="D16" i="42"/>
  <c r="E16" i="42" s="1"/>
  <c r="D15" i="42"/>
  <c r="E15" i="42" s="1"/>
  <c r="D14" i="42"/>
  <c r="E14" i="42" s="1"/>
  <c r="E11" i="42"/>
  <c r="E21" i="41"/>
  <c r="F21" i="41" s="1"/>
  <c r="E20" i="41"/>
  <c r="F20" i="41" s="1"/>
  <c r="E19" i="41"/>
  <c r="F19" i="41" s="1"/>
  <c r="E18" i="41"/>
  <c r="F18" i="41" s="1"/>
  <c r="E17" i="41"/>
  <c r="F17" i="41" s="1"/>
  <c r="E15" i="41"/>
  <c r="F15" i="41" s="1"/>
  <c r="E14" i="41"/>
  <c r="F14" i="41" s="1"/>
  <c r="E13" i="41"/>
  <c r="F13" i="41" s="1"/>
  <c r="E11" i="41"/>
  <c r="F11" i="41" s="1"/>
  <c r="E10" i="41"/>
  <c r="F10" i="41" s="1"/>
  <c r="G430" i="40"/>
  <c r="G429" i="40"/>
  <c r="G428" i="40"/>
  <c r="G427" i="40"/>
  <c r="G426" i="40"/>
  <c r="G425" i="40"/>
  <c r="G424" i="40"/>
  <c r="G423" i="40"/>
  <c r="G418" i="40"/>
  <c r="G417" i="40"/>
  <c r="G416" i="40"/>
  <c r="G415" i="40"/>
  <c r="G413" i="40"/>
  <c r="G412" i="40"/>
  <c r="G411" i="40"/>
  <c r="G410" i="40"/>
  <c r="G409" i="40"/>
  <c r="G408" i="40"/>
  <c r="G407" i="40"/>
  <c r="G406" i="40"/>
  <c r="G405" i="40"/>
  <c r="G404" i="40"/>
  <c r="G403" i="40"/>
  <c r="G400" i="40"/>
  <c r="G399" i="40"/>
  <c r="G398" i="40"/>
  <c r="G397" i="40"/>
  <c r="G396" i="40"/>
  <c r="G395" i="40"/>
  <c r="G393" i="40"/>
  <c r="G392" i="40"/>
  <c r="G391" i="40"/>
  <c r="G390" i="40"/>
  <c r="G389" i="40"/>
  <c r="G386" i="40"/>
  <c r="G384" i="40"/>
  <c r="G383" i="40"/>
  <c r="G382" i="40"/>
  <c r="G381" i="40"/>
  <c r="G380" i="40"/>
  <c r="G379" i="40"/>
  <c r="G378" i="40"/>
  <c r="G377" i="40"/>
  <c r="G376" i="40"/>
  <c r="G375" i="40"/>
  <c r="G374" i="40"/>
  <c r="G373" i="40"/>
  <c r="G372" i="40"/>
  <c r="G371" i="40"/>
  <c r="G370" i="40"/>
  <c r="G369" i="40"/>
  <c r="G368" i="40"/>
  <c r="G366" i="40"/>
  <c r="G365" i="40"/>
  <c r="G364" i="40"/>
  <c r="G363" i="40"/>
  <c r="G362" i="40"/>
  <c r="G361" i="40"/>
  <c r="G360" i="40"/>
  <c r="G359" i="40"/>
  <c r="G358" i="40"/>
  <c r="G357" i="40"/>
  <c r="G356" i="40"/>
  <c r="G355" i="40"/>
  <c r="G354" i="40"/>
  <c r="G353" i="40"/>
  <c r="G352" i="40"/>
  <c r="G351" i="40"/>
  <c r="G350" i="40"/>
  <c r="G349" i="40"/>
  <c r="G348" i="40"/>
  <c r="G347" i="40"/>
  <c r="G346" i="40"/>
  <c r="G345" i="40"/>
  <c r="G344" i="40"/>
  <c r="G343" i="40"/>
  <c r="G342" i="40"/>
  <c r="G341" i="40"/>
  <c r="G340" i="40"/>
  <c r="G339" i="40"/>
  <c r="G338" i="40"/>
  <c r="G337" i="40"/>
  <c r="G336" i="40"/>
  <c r="G335" i="40"/>
  <c r="G334" i="40"/>
  <c r="G333" i="40"/>
  <c r="G323" i="40"/>
  <c r="G322" i="40"/>
  <c r="G321" i="40"/>
  <c r="G320" i="40"/>
  <c r="G319" i="40"/>
  <c r="G318" i="40"/>
  <c r="G317" i="40"/>
  <c r="G316" i="40"/>
  <c r="G315" i="40"/>
  <c r="G314" i="40"/>
  <c r="G313" i="40"/>
  <c r="G312" i="40"/>
  <c r="G311" i="40"/>
  <c r="G310" i="40"/>
  <c r="G309" i="40"/>
  <c r="G308" i="40"/>
  <c r="G307" i="40"/>
  <c r="G306" i="40"/>
  <c r="G305" i="40"/>
  <c r="G304" i="40"/>
  <c r="G303" i="40"/>
  <c r="G302" i="40"/>
  <c r="G301" i="40"/>
  <c r="G300" i="40"/>
  <c r="G299" i="40"/>
  <c r="G298" i="40"/>
  <c r="G297" i="40"/>
  <c r="G296" i="40"/>
  <c r="G295" i="40"/>
  <c r="G294" i="40"/>
  <c r="G293" i="40"/>
  <c r="G292" i="40"/>
  <c r="G291" i="40"/>
  <c r="G290" i="40"/>
  <c r="G289" i="40"/>
  <c r="G288" i="40"/>
  <c r="G287" i="40"/>
  <c r="G286" i="40"/>
  <c r="G285" i="40"/>
  <c r="G284" i="40"/>
  <c r="G283" i="40"/>
  <c r="G282" i="40"/>
  <c r="G281" i="40"/>
  <c r="G280" i="40"/>
  <c r="G279" i="40"/>
  <c r="G278" i="40"/>
  <c r="G277" i="40"/>
  <c r="G276" i="40"/>
  <c r="G275" i="40"/>
  <c r="G274" i="40"/>
  <c r="G273" i="40"/>
  <c r="G272" i="40"/>
  <c r="G271" i="40"/>
  <c r="G270" i="40"/>
  <c r="G269" i="40"/>
  <c r="G268" i="40"/>
  <c r="G267" i="40"/>
  <c r="G266" i="40"/>
  <c r="G265" i="40"/>
  <c r="G264" i="40"/>
  <c r="G263" i="40"/>
  <c r="G262" i="40"/>
  <c r="G261" i="40"/>
  <c r="G260" i="40"/>
  <c r="G259" i="40"/>
  <c r="G258" i="40"/>
  <c r="G257" i="40"/>
  <c r="G256" i="40"/>
  <c r="G255" i="40"/>
  <c r="G254" i="40"/>
  <c r="G253" i="40"/>
  <c r="G252" i="40"/>
  <c r="G251" i="40"/>
  <c r="G250" i="40"/>
  <c r="G249" i="40"/>
  <c r="G248" i="40"/>
  <c r="G247" i="40"/>
  <c r="G246" i="40"/>
  <c r="G245" i="40"/>
  <c r="G244" i="40"/>
  <c r="G243" i="40"/>
  <c r="G242" i="40"/>
  <c r="G241" i="40"/>
  <c r="G240" i="40"/>
  <c r="G239" i="40"/>
  <c r="G238" i="40"/>
  <c r="G237" i="40"/>
  <c r="G236" i="40"/>
  <c r="G235" i="40"/>
  <c r="G234" i="40"/>
  <c r="G232" i="40"/>
  <c r="G231" i="40"/>
  <c r="G230" i="40"/>
  <c r="G229" i="40"/>
  <c r="G228" i="40"/>
  <c r="G227" i="40"/>
  <c r="G226" i="40"/>
  <c r="G225" i="40"/>
  <c r="G224" i="40"/>
  <c r="G222" i="40"/>
  <c r="G221" i="40"/>
  <c r="G220" i="40"/>
  <c r="G219" i="40"/>
  <c r="G218" i="40"/>
  <c r="G217" i="40"/>
  <c r="G216" i="40"/>
  <c r="G215" i="40"/>
  <c r="G214" i="40"/>
  <c r="G213" i="40"/>
  <c r="G212" i="40"/>
  <c r="G211" i="40"/>
  <c r="G210" i="40"/>
  <c r="G209" i="40"/>
  <c r="G208" i="40"/>
  <c r="G207" i="40"/>
  <c r="G206" i="40"/>
  <c r="G205" i="40"/>
  <c r="G204" i="40"/>
  <c r="G203" i="40"/>
  <c r="G202" i="40"/>
  <c r="G201" i="40"/>
  <c r="G200" i="40"/>
  <c r="G190" i="40"/>
  <c r="G189" i="40"/>
  <c r="G188" i="40"/>
  <c r="G187" i="40"/>
  <c r="G186" i="40"/>
  <c r="G185" i="40"/>
  <c r="G184" i="40"/>
  <c r="G183" i="40"/>
  <c r="G182" i="40"/>
  <c r="G181" i="40"/>
  <c r="G180" i="40"/>
  <c r="G179" i="40"/>
  <c r="G178" i="40"/>
  <c r="G177" i="40"/>
  <c r="G176" i="40"/>
  <c r="G175" i="40"/>
  <c r="G174" i="40"/>
  <c r="G173" i="40"/>
  <c r="G172" i="40"/>
  <c r="G171" i="40"/>
  <c r="G170" i="40"/>
  <c r="G169" i="40"/>
  <c r="G168" i="40"/>
  <c r="G167" i="40"/>
  <c r="G166" i="40"/>
  <c r="G165" i="40"/>
  <c r="G164" i="40"/>
  <c r="G163" i="40"/>
  <c r="G162" i="40"/>
  <c r="G161" i="40"/>
  <c r="G160" i="40"/>
  <c r="G159" i="40"/>
  <c r="G158" i="40"/>
  <c r="G157" i="40"/>
  <c r="G156" i="40"/>
  <c r="G155" i="40"/>
  <c r="G154" i="40"/>
  <c r="G153" i="40"/>
  <c r="G152" i="40"/>
  <c r="G151" i="40"/>
  <c r="G150" i="40"/>
  <c r="G149" i="40"/>
  <c r="G148" i="40"/>
  <c r="G147" i="40"/>
  <c r="G146" i="40"/>
  <c r="G145" i="40"/>
  <c r="G144" i="40"/>
  <c r="G143" i="40"/>
  <c r="G142" i="40"/>
  <c r="G141" i="40"/>
  <c r="G140" i="40"/>
  <c r="G139" i="40"/>
  <c r="G138" i="40"/>
  <c r="G137" i="40"/>
  <c r="G136" i="40"/>
  <c r="G135" i="40"/>
  <c r="G134" i="40"/>
  <c r="G133" i="40"/>
  <c r="G132" i="40"/>
  <c r="G131" i="40"/>
  <c r="G130" i="40"/>
  <c r="G129" i="40"/>
  <c r="G128" i="40"/>
  <c r="G127" i="40"/>
  <c r="G126" i="40"/>
  <c r="G125" i="40"/>
  <c r="G124" i="40"/>
  <c r="G123" i="40"/>
  <c r="G122" i="40"/>
  <c r="G121" i="40"/>
  <c r="G120" i="40"/>
  <c r="G119" i="40"/>
  <c r="G118" i="40"/>
  <c r="G117" i="40"/>
  <c r="G116" i="40"/>
  <c r="G115" i="40"/>
  <c r="G114" i="40"/>
  <c r="G113" i="40"/>
  <c r="G112" i="40"/>
  <c r="G111" i="40"/>
  <c r="G110" i="40"/>
  <c r="G109" i="40"/>
  <c r="G108" i="40"/>
  <c r="G107" i="40"/>
  <c r="G106" i="40"/>
  <c r="G105" i="40"/>
  <c r="G104" i="40"/>
  <c r="G103" i="40"/>
  <c r="G102" i="40"/>
  <c r="G101" i="40"/>
  <c r="G100" i="40"/>
  <c r="G99" i="40"/>
  <c r="G98" i="40"/>
  <c r="G97" i="40"/>
  <c r="G96" i="40"/>
  <c r="G95" i="40"/>
  <c r="G94" i="40"/>
  <c r="G93" i="40"/>
  <c r="G92" i="40"/>
  <c r="G91" i="40"/>
  <c r="G90" i="40"/>
  <c r="G89" i="40"/>
  <c r="G88" i="40"/>
  <c r="G87" i="40"/>
  <c r="G86" i="40"/>
  <c r="G85" i="40"/>
  <c r="G84" i="40"/>
  <c r="G83" i="40"/>
  <c r="G82" i="40"/>
  <c r="G81" i="40"/>
  <c r="G80" i="40"/>
  <c r="G79" i="40"/>
  <c r="G77" i="40"/>
  <c r="G76" i="40"/>
  <c r="G75" i="40"/>
  <c r="G74" i="40"/>
  <c r="G73" i="40"/>
  <c r="G72" i="40"/>
  <c r="G71" i="40"/>
  <c r="G70" i="40"/>
  <c r="G69" i="40"/>
  <c r="G68" i="40"/>
  <c r="G67" i="40"/>
  <c r="G66" i="40"/>
  <c r="G65" i="40"/>
  <c r="G63" i="40"/>
  <c r="G62" i="40"/>
  <c r="G61" i="40"/>
  <c r="G60" i="40"/>
  <c r="G59" i="40"/>
  <c r="G58" i="40"/>
  <c r="G57" i="40"/>
  <c r="G56" i="40"/>
  <c r="G55" i="40"/>
  <c r="G54" i="40"/>
  <c r="G53" i="40"/>
  <c r="G52" i="40"/>
  <c r="G51" i="40"/>
  <c r="G50" i="40"/>
  <c r="G49" i="40"/>
  <c r="G48" i="40"/>
  <c r="G47" i="40"/>
  <c r="G46" i="40"/>
  <c r="G45" i="40"/>
  <c r="G44" i="40"/>
  <c r="G43" i="40"/>
  <c r="G42" i="40"/>
  <c r="G41" i="40"/>
  <c r="G40" i="40"/>
  <c r="G39" i="40"/>
  <c r="G38" i="40"/>
  <c r="G37" i="40"/>
  <c r="G36" i="40"/>
  <c r="G35" i="40"/>
  <c r="G34" i="40"/>
  <c r="G33" i="40"/>
  <c r="G32" i="40"/>
  <c r="G31" i="40"/>
  <c r="G30" i="40"/>
  <c r="G29" i="40"/>
  <c r="G28" i="40"/>
  <c r="G27" i="40"/>
  <c r="G26" i="40"/>
  <c r="G25" i="40"/>
  <c r="G24" i="40"/>
  <c r="G23" i="40"/>
  <c r="G22" i="40"/>
  <c r="G21" i="40"/>
  <c r="G20" i="40"/>
  <c r="G19" i="40"/>
  <c r="G18" i="40"/>
  <c r="G17" i="40"/>
  <c r="G16" i="40"/>
  <c r="G15" i="40"/>
  <c r="G14" i="40"/>
  <c r="G13" i="40"/>
  <c r="G12" i="40"/>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48" i="38"/>
  <c r="H48" i="38" s="1"/>
  <c r="G47" i="38"/>
  <c r="H47" i="38" s="1"/>
  <c r="G45" i="38"/>
  <c r="H45" i="38" s="1"/>
  <c r="G44" i="38"/>
  <c r="H44" i="38" s="1"/>
  <c r="G42" i="38"/>
  <c r="H42" i="38" s="1"/>
  <c r="G41" i="38"/>
  <c r="H41" i="38" s="1"/>
  <c r="G40" i="38"/>
  <c r="H40" i="38" s="1"/>
  <c r="G39" i="38"/>
  <c r="H39" i="38" s="1"/>
  <c r="G38" i="38"/>
  <c r="H38" i="38" s="1"/>
  <c r="G37" i="38"/>
  <c r="H37" i="38" s="1"/>
  <c r="G36" i="38"/>
  <c r="H36" i="38" s="1"/>
  <c r="G35" i="38"/>
  <c r="H35" i="38" s="1"/>
  <c r="G33" i="38"/>
  <c r="H33" i="38" s="1"/>
  <c r="G31" i="38"/>
  <c r="H31" i="38" s="1"/>
  <c r="G30" i="38"/>
  <c r="H30" i="38" s="1"/>
  <c r="G29" i="38"/>
  <c r="H29" i="38" s="1"/>
  <c r="G28" i="38"/>
  <c r="H28" i="38" s="1"/>
  <c r="G27" i="38"/>
  <c r="H27" i="38" s="1"/>
  <c r="G26" i="38"/>
  <c r="H26" i="38" s="1"/>
  <c r="G25" i="38"/>
  <c r="H25" i="38" s="1"/>
  <c r="G24" i="38"/>
  <c r="H24" i="38" s="1"/>
  <c r="G23" i="38"/>
  <c r="H23" i="38" s="1"/>
  <c r="G22" i="38"/>
  <c r="H22" i="38" s="1"/>
  <c r="G21" i="38"/>
  <c r="H21" i="38" s="1"/>
  <c r="G20" i="38"/>
  <c r="H20" i="38" s="1"/>
  <c r="G19" i="38"/>
  <c r="H19" i="38" s="1"/>
  <c r="G18" i="38"/>
  <c r="H18" i="38" s="1"/>
  <c r="G17" i="38"/>
  <c r="H17" i="38" s="1"/>
  <c r="G16" i="38"/>
  <c r="H16" i="38" s="1"/>
  <c r="G15" i="38"/>
  <c r="H15" i="38" s="1"/>
  <c r="G12" i="38"/>
  <c r="H12" i="38" s="1"/>
  <c r="G35" i="36"/>
  <c r="H35" i="36" s="1"/>
  <c r="G34" i="36"/>
  <c r="H34" i="36" s="1"/>
  <c r="G32" i="36"/>
  <c r="H32" i="36" s="1"/>
  <c r="G31" i="36"/>
  <c r="H31" i="36" s="1"/>
  <c r="G30" i="36"/>
  <c r="H30" i="36" s="1"/>
  <c r="G29" i="36"/>
  <c r="H29" i="36" s="1"/>
  <c r="G28" i="36"/>
  <c r="H28" i="36" s="1"/>
  <c r="G27" i="36"/>
  <c r="H27" i="36" s="1"/>
  <c r="G26" i="36"/>
  <c r="H26" i="36" s="1"/>
  <c r="G24" i="36"/>
  <c r="H24" i="36" s="1"/>
  <c r="G23" i="36"/>
  <c r="H23" i="36" s="1"/>
  <c r="G22" i="36"/>
  <c r="H22" i="36" s="1"/>
  <c r="G21" i="36"/>
  <c r="H21" i="36" s="1"/>
  <c r="G17" i="36"/>
  <c r="H17" i="36" s="1"/>
  <c r="G16" i="36"/>
  <c r="H16" i="36" s="1"/>
  <c r="G15" i="36"/>
  <c r="H15" i="36" s="1"/>
  <c r="G14" i="36"/>
  <c r="H14" i="36" s="1"/>
  <c r="G13" i="36"/>
  <c r="H13" i="36" s="1"/>
  <c r="G12" i="36"/>
  <c r="H12" i="36" s="1"/>
  <c r="G11" i="36"/>
  <c r="H11" i="36" s="1"/>
  <c r="E101" i="35"/>
  <c r="F101" i="35" s="1"/>
  <c r="E100" i="35"/>
  <c r="F100" i="35" s="1"/>
  <c r="E99" i="35"/>
  <c r="F99" i="35" s="1"/>
  <c r="E98" i="35"/>
  <c r="F98" i="35" s="1"/>
  <c r="E97" i="35"/>
  <c r="F97" i="35" s="1"/>
  <c r="E96" i="35"/>
  <c r="F96" i="35" s="1"/>
  <c r="E95" i="35"/>
  <c r="F95" i="35" s="1"/>
  <c r="E94" i="35"/>
  <c r="F94" i="35" s="1"/>
  <c r="E93" i="35"/>
  <c r="F93" i="35" s="1"/>
  <c r="E92" i="35"/>
  <c r="F92" i="35" s="1"/>
  <c r="E91" i="35"/>
  <c r="F91" i="35" s="1"/>
  <c r="E90" i="35"/>
  <c r="F90" i="35" s="1"/>
  <c r="E89" i="35"/>
  <c r="F89" i="35" s="1"/>
  <c r="E88" i="35"/>
  <c r="F88" i="35" s="1"/>
  <c r="E85" i="35"/>
  <c r="F85" i="35" s="1"/>
  <c r="E84" i="35"/>
  <c r="F84" i="35" s="1"/>
  <c r="E83" i="35"/>
  <c r="F83" i="35" s="1"/>
  <c r="E82" i="35"/>
  <c r="F82" i="35" s="1"/>
  <c r="E81" i="35"/>
  <c r="F81" i="35" s="1"/>
  <c r="E80" i="35"/>
  <c r="F80" i="35" s="1"/>
  <c r="E79" i="35"/>
  <c r="F79" i="35" s="1"/>
  <c r="E78" i="35"/>
  <c r="F78" i="35" s="1"/>
  <c r="E77" i="35"/>
  <c r="F77" i="35" s="1"/>
  <c r="E76" i="35"/>
  <c r="F76" i="35" s="1"/>
  <c r="E75" i="35"/>
  <c r="F75" i="35" s="1"/>
  <c r="E74" i="35"/>
  <c r="F74" i="35" s="1"/>
  <c r="E73" i="35"/>
  <c r="F73" i="35" s="1"/>
  <c r="E72" i="35"/>
  <c r="F72" i="35" s="1"/>
  <c r="E71" i="35"/>
  <c r="F71" i="35" s="1"/>
  <c r="E70" i="35"/>
  <c r="F70" i="35" s="1"/>
  <c r="E69" i="35"/>
  <c r="F69" i="35" s="1"/>
  <c r="F67" i="35"/>
  <c r="E66" i="35"/>
  <c r="F66" i="35" s="1"/>
  <c r="E65" i="35"/>
  <c r="F65" i="35" s="1"/>
  <c r="E64" i="35"/>
  <c r="F64" i="35" s="1"/>
  <c r="E63" i="35"/>
  <c r="F63" i="35" s="1"/>
  <c r="E62" i="35"/>
  <c r="F62" i="35" s="1"/>
  <c r="E61" i="35"/>
  <c r="F61" i="35" s="1"/>
  <c r="E51" i="35"/>
  <c r="F51" i="35" s="1"/>
  <c r="E50" i="35"/>
  <c r="F50" i="35" s="1"/>
  <c r="E49" i="35"/>
  <c r="F49" i="35" s="1"/>
  <c r="E48" i="35"/>
  <c r="F48" i="35" s="1"/>
  <c r="E47" i="35"/>
  <c r="F47" i="35" s="1"/>
  <c r="E46" i="35"/>
  <c r="F46" i="35" s="1"/>
  <c r="E45" i="35"/>
  <c r="F45" i="35" s="1"/>
  <c r="E44" i="35"/>
  <c r="F44" i="35" s="1"/>
  <c r="E43" i="35"/>
  <c r="F43" i="35" s="1"/>
  <c r="E42" i="35"/>
  <c r="F42" i="35" s="1"/>
  <c r="E41" i="35"/>
  <c r="F41" i="35" s="1"/>
  <c r="E40" i="35"/>
  <c r="F40" i="35" s="1"/>
  <c r="E39" i="35"/>
  <c r="F39" i="35" s="1"/>
  <c r="E38" i="35"/>
  <c r="F38" i="35" s="1"/>
  <c r="E37" i="35"/>
  <c r="F37" i="35" s="1"/>
  <c r="E36" i="35"/>
  <c r="F36" i="35" s="1"/>
  <c r="E35" i="35"/>
  <c r="F35" i="35" s="1"/>
  <c r="E34" i="35"/>
  <c r="F34" i="35" s="1"/>
  <c r="E33" i="35"/>
  <c r="F33" i="35" s="1"/>
  <c r="E32" i="35"/>
  <c r="F32" i="35" s="1"/>
  <c r="E31" i="35"/>
  <c r="F31" i="35" s="1"/>
  <c r="E30" i="35"/>
  <c r="F30" i="35" s="1"/>
  <c r="E29" i="35"/>
  <c r="F29" i="35" s="1"/>
  <c r="E28" i="35"/>
  <c r="F28" i="35" s="1"/>
  <c r="E27" i="35"/>
  <c r="F27" i="35" s="1"/>
  <c r="E26" i="35"/>
  <c r="F26" i="35" s="1"/>
  <c r="E25" i="35"/>
  <c r="F25" i="35" s="1"/>
  <c r="E24" i="35"/>
  <c r="F24" i="35" s="1"/>
  <c r="E23" i="35"/>
  <c r="F23" i="35" s="1"/>
  <c r="E22" i="35"/>
  <c r="F22" i="35" s="1"/>
  <c r="E20" i="35"/>
  <c r="F20" i="35" s="1"/>
  <c r="E18" i="35"/>
  <c r="F18" i="35" s="1"/>
  <c r="E17" i="35"/>
  <c r="F17" i="35" s="1"/>
  <c r="E16" i="35"/>
  <c r="F16" i="35" s="1"/>
  <c r="E15" i="35"/>
  <c r="F15" i="35" s="1"/>
  <c r="E13" i="35"/>
  <c r="F13" i="35" s="1"/>
  <c r="E12" i="35"/>
  <c r="F12" i="35" s="1"/>
  <c r="E11" i="35"/>
  <c r="F11" i="35" s="1"/>
  <c r="E10" i="35"/>
  <c r="F10" i="35" s="1"/>
  <c r="G427" i="34"/>
  <c r="H427" i="34" s="1"/>
  <c r="G426" i="34"/>
  <c r="H426" i="34" s="1"/>
  <c r="G425" i="34"/>
  <c r="H425" i="34" s="1"/>
  <c r="G424" i="34"/>
  <c r="H424" i="34" s="1"/>
  <c r="G423" i="34"/>
  <c r="H423" i="34" s="1"/>
  <c r="G422" i="34"/>
  <c r="H422" i="34" s="1"/>
  <c r="G421" i="34"/>
  <c r="H421" i="34" s="1"/>
  <c r="G420" i="34"/>
  <c r="H420" i="34" s="1"/>
  <c r="G419" i="34"/>
  <c r="H419" i="34" s="1"/>
  <c r="G418" i="34"/>
  <c r="H418" i="34" s="1"/>
  <c r="G417" i="34"/>
  <c r="H417" i="34" s="1"/>
  <c r="G416" i="34"/>
  <c r="H416" i="34" s="1"/>
  <c r="G415" i="34"/>
  <c r="H415" i="34" s="1"/>
  <c r="G414" i="34"/>
  <c r="H414" i="34" s="1"/>
  <c r="G413" i="34"/>
  <c r="H413" i="34" s="1"/>
  <c r="G412" i="34"/>
  <c r="H412" i="34" s="1"/>
  <c r="G410" i="34"/>
  <c r="H410" i="34" s="1"/>
  <c r="G409" i="34"/>
  <c r="H409" i="34" s="1"/>
  <c r="G408" i="34"/>
  <c r="H408" i="34" s="1"/>
  <c r="G407" i="34"/>
  <c r="H407" i="34" s="1"/>
  <c r="G406" i="34"/>
  <c r="H406" i="34" s="1"/>
  <c r="G405" i="34"/>
  <c r="H405" i="34" s="1"/>
  <c r="G404" i="34"/>
  <c r="H404" i="34" s="1"/>
  <c r="G402" i="34"/>
  <c r="H402" i="34" s="1"/>
  <c r="G401" i="34"/>
  <c r="H401" i="34" s="1"/>
  <c r="G400" i="34"/>
  <c r="H400" i="34" s="1"/>
  <c r="G399" i="34"/>
  <c r="H399" i="34" s="1"/>
  <c r="G403" i="34"/>
  <c r="H403" i="34" s="1"/>
  <c r="G397" i="34"/>
  <c r="H397" i="34" s="1"/>
  <c r="G396" i="34"/>
  <c r="H396" i="34" s="1"/>
  <c r="G394" i="34"/>
  <c r="H394" i="34" s="1"/>
  <c r="G392" i="34"/>
  <c r="H392" i="34" s="1"/>
  <c r="G391" i="34"/>
  <c r="H391" i="34" s="1"/>
  <c r="G390" i="34"/>
  <c r="H390" i="34" s="1"/>
  <c r="G389" i="34"/>
  <c r="H389" i="34" s="1"/>
  <c r="G388" i="34"/>
  <c r="H388" i="34" s="1"/>
  <c r="G387" i="34"/>
  <c r="H387" i="34" s="1"/>
  <c r="G384" i="34"/>
  <c r="H384" i="34" s="1"/>
  <c r="G383" i="34"/>
  <c r="H383" i="34" s="1"/>
  <c r="G382" i="34"/>
  <c r="H382" i="34" s="1"/>
  <c r="G381" i="34"/>
  <c r="H381" i="34" s="1"/>
  <c r="G380" i="34"/>
  <c r="H380" i="34" s="1"/>
  <c r="G379" i="34"/>
  <c r="H379" i="34" s="1"/>
  <c r="G378" i="34"/>
  <c r="H378" i="34" s="1"/>
  <c r="G377" i="34"/>
  <c r="H377" i="34" s="1"/>
  <c r="G376" i="34"/>
  <c r="H376" i="34" s="1"/>
  <c r="G393" i="34"/>
  <c r="H393" i="34" s="1"/>
  <c r="G338" i="34"/>
  <c r="H338" i="34" s="1"/>
  <c r="G337" i="34"/>
  <c r="H337" i="34" s="1"/>
  <c r="G336" i="34"/>
  <c r="H336" i="34" s="1"/>
  <c r="G335" i="34"/>
  <c r="H335" i="34" s="1"/>
  <c r="G333" i="34"/>
  <c r="H333" i="34" s="1"/>
  <c r="G332" i="34"/>
  <c r="H332" i="34" s="1"/>
  <c r="G334" i="34"/>
  <c r="H334" i="34" s="1"/>
  <c r="G330" i="34"/>
  <c r="H330" i="34" s="1"/>
  <c r="G329" i="34"/>
  <c r="H329" i="34" s="1"/>
  <c r="G327" i="34"/>
  <c r="H327" i="34" s="1"/>
  <c r="G328" i="34"/>
  <c r="H328" i="34" s="1"/>
  <c r="G325" i="34"/>
  <c r="H325" i="34" s="1"/>
  <c r="G324" i="34"/>
  <c r="H324" i="34" s="1"/>
  <c r="G323" i="34"/>
  <c r="H323" i="34" s="1"/>
  <c r="G320" i="34"/>
  <c r="H320" i="34" s="1"/>
  <c r="G319" i="34"/>
  <c r="H319" i="34" s="1"/>
  <c r="G318" i="34"/>
  <c r="H318" i="34" s="1"/>
  <c r="G317" i="34"/>
  <c r="H317" i="34" s="1"/>
  <c r="G316" i="34"/>
  <c r="H316" i="34" s="1"/>
  <c r="G315" i="34"/>
  <c r="H315" i="34" s="1"/>
  <c r="G314" i="34"/>
  <c r="H314" i="34" s="1"/>
  <c r="G313" i="34"/>
  <c r="H313" i="34" s="1"/>
  <c r="G312" i="34"/>
  <c r="H312" i="34" s="1"/>
  <c r="G311" i="34"/>
  <c r="H311" i="34" s="1"/>
  <c r="G322" i="34"/>
  <c r="H322" i="34" s="1"/>
  <c r="G287" i="34"/>
  <c r="H287" i="34" s="1"/>
  <c r="G308" i="34"/>
  <c r="H308" i="34" s="1"/>
  <c r="G307" i="34"/>
  <c r="H307" i="34" s="1"/>
  <c r="G306" i="34"/>
  <c r="H306" i="34" s="1"/>
  <c r="G305" i="34"/>
  <c r="H305" i="34" s="1"/>
  <c r="G304" i="34"/>
  <c r="H304" i="34" s="1"/>
  <c r="G303" i="34"/>
  <c r="H303" i="34" s="1"/>
  <c r="G302" i="34"/>
  <c r="H302" i="34" s="1"/>
  <c r="G301" i="34"/>
  <c r="H301" i="34" s="1"/>
  <c r="G300" i="34"/>
  <c r="H300" i="34" s="1"/>
  <c r="G299" i="34"/>
  <c r="H299" i="34" s="1"/>
  <c r="G298" i="34"/>
  <c r="H298" i="34" s="1"/>
  <c r="G297" i="34"/>
  <c r="H297" i="34" s="1"/>
  <c r="G296" i="34"/>
  <c r="H296" i="34" s="1"/>
  <c r="G295" i="34"/>
  <c r="H295" i="34" s="1"/>
  <c r="G294" i="34"/>
  <c r="H294" i="34" s="1"/>
  <c r="G293" i="34"/>
  <c r="H293" i="34" s="1"/>
  <c r="G292" i="34"/>
  <c r="H292" i="34" s="1"/>
  <c r="G291" i="34"/>
  <c r="H291" i="34" s="1"/>
  <c r="G290" i="34"/>
  <c r="H290" i="34" s="1"/>
  <c r="G289" i="34"/>
  <c r="H289" i="34" s="1"/>
  <c r="G288" i="34"/>
  <c r="H288" i="34" s="1"/>
  <c r="G286" i="34"/>
  <c r="H286" i="34" s="1"/>
  <c r="G285" i="34"/>
  <c r="H285" i="34" s="1"/>
  <c r="G284" i="34"/>
  <c r="H284" i="34" s="1"/>
  <c r="G283" i="34"/>
  <c r="H283" i="34" s="1"/>
  <c r="G282" i="34"/>
  <c r="H282" i="34" s="1"/>
  <c r="G279" i="34"/>
  <c r="H279" i="34" s="1"/>
  <c r="G278" i="34"/>
  <c r="H278" i="34" s="1"/>
  <c r="G277" i="34"/>
  <c r="H277" i="34" s="1"/>
  <c r="G276" i="34"/>
  <c r="H276" i="34" s="1"/>
  <c r="G275" i="34"/>
  <c r="H275" i="34" s="1"/>
  <c r="G281" i="34"/>
  <c r="H281" i="34" s="1"/>
  <c r="G273" i="34"/>
  <c r="H273" i="34" s="1"/>
  <c r="G272" i="34"/>
  <c r="H272" i="34" s="1"/>
  <c r="G270" i="34"/>
  <c r="H270" i="34" s="1"/>
  <c r="G269" i="34"/>
  <c r="H269" i="34" s="1"/>
  <c r="G280" i="34"/>
  <c r="H280" i="34" s="1"/>
  <c r="G271" i="34"/>
  <c r="H271" i="34" s="1"/>
  <c r="G266" i="34"/>
  <c r="H266" i="34" s="1"/>
  <c r="G265" i="34"/>
  <c r="H265" i="34" s="1"/>
  <c r="G264" i="34"/>
  <c r="H264" i="34" s="1"/>
  <c r="G262" i="34"/>
  <c r="H262" i="34" s="1"/>
  <c r="G261" i="34"/>
  <c r="H261" i="34" s="1"/>
  <c r="G260" i="34"/>
  <c r="H260" i="34" s="1"/>
  <c r="G259" i="34"/>
  <c r="H259" i="34" s="1"/>
  <c r="G263" i="34"/>
  <c r="H263" i="34" s="1"/>
  <c r="G257" i="34"/>
  <c r="H257" i="34" s="1"/>
  <c r="G256" i="34"/>
  <c r="H256" i="34" s="1"/>
  <c r="G254" i="34"/>
  <c r="H254" i="34" s="1"/>
  <c r="G253" i="34"/>
  <c r="H253" i="34" s="1"/>
  <c r="G252" i="34"/>
  <c r="H252" i="34" s="1"/>
  <c r="G251" i="34"/>
  <c r="H251" i="34" s="1"/>
  <c r="G255" i="34"/>
  <c r="H255" i="34" s="1"/>
  <c r="G249" i="34"/>
  <c r="H249" i="34" s="1"/>
  <c r="G248" i="34"/>
  <c r="H248" i="34" s="1"/>
  <c r="G247" i="34"/>
  <c r="H247" i="34" s="1"/>
  <c r="G246" i="34"/>
  <c r="H246" i="34" s="1"/>
  <c r="G244" i="34"/>
  <c r="H244" i="34" s="1"/>
  <c r="G243" i="34"/>
  <c r="H243" i="34" s="1"/>
  <c r="G245" i="34"/>
  <c r="H245" i="34" s="1"/>
  <c r="G241" i="34"/>
  <c r="H241" i="34" s="1"/>
  <c r="G239" i="34"/>
  <c r="H239" i="34" s="1"/>
  <c r="G238" i="34"/>
  <c r="H238" i="34" s="1"/>
  <c r="G237" i="34"/>
  <c r="H237" i="34" s="1"/>
  <c r="G236" i="34"/>
  <c r="H236" i="34" s="1"/>
  <c r="G234" i="34"/>
  <c r="H234" i="34" s="1"/>
  <c r="G233" i="34"/>
  <c r="H233" i="34" s="1"/>
  <c r="G240" i="34"/>
  <c r="H240" i="34" s="1"/>
  <c r="G231" i="34"/>
  <c r="H231" i="34" s="1"/>
  <c r="G230" i="34"/>
  <c r="H230" i="34" s="1"/>
  <c r="G228" i="34"/>
  <c r="H228" i="34" s="1"/>
  <c r="G235" i="34"/>
  <c r="H235" i="34" s="1"/>
  <c r="G226" i="34"/>
  <c r="H226" i="34" s="1"/>
  <c r="G225" i="34"/>
  <c r="H225" i="34" s="1"/>
  <c r="G224" i="34"/>
  <c r="H224" i="34" s="1"/>
  <c r="G223" i="34"/>
  <c r="H223" i="34" s="1"/>
  <c r="G221" i="34"/>
  <c r="H221" i="34" s="1"/>
  <c r="G220" i="34"/>
  <c r="H220" i="34" s="1"/>
  <c r="G219" i="34"/>
  <c r="H219" i="34" s="1"/>
  <c r="G218" i="34"/>
  <c r="H218" i="34" s="1"/>
  <c r="G217" i="34"/>
  <c r="H217" i="34" s="1"/>
  <c r="G229" i="34"/>
  <c r="H229" i="34" s="1"/>
  <c r="G214" i="34"/>
  <c r="H214" i="34" s="1"/>
  <c r="G213" i="34"/>
  <c r="H213" i="34" s="1"/>
  <c r="G212" i="34"/>
  <c r="H212" i="34" s="1"/>
  <c r="G211" i="34"/>
  <c r="H211" i="34" s="1"/>
  <c r="G210" i="34"/>
  <c r="H210" i="34" s="1"/>
  <c r="G215" i="34"/>
  <c r="H215" i="34" s="1"/>
  <c r="G206" i="34"/>
  <c r="H206" i="34" s="1"/>
  <c r="G205" i="34"/>
  <c r="H205" i="34" s="1"/>
  <c r="G204" i="34"/>
  <c r="H204" i="34" s="1"/>
  <c r="G203" i="34"/>
  <c r="H203" i="34" s="1"/>
  <c r="G207" i="34"/>
  <c r="H207" i="34" s="1"/>
  <c r="G201" i="34"/>
  <c r="H201" i="34" s="1"/>
  <c r="G200" i="34"/>
  <c r="H200" i="34" s="1"/>
  <c r="G199" i="34"/>
  <c r="H199" i="34" s="1"/>
  <c r="G198" i="34"/>
  <c r="H198" i="34" s="1"/>
  <c r="G197" i="34"/>
  <c r="H197" i="34" s="1"/>
  <c r="G196" i="34"/>
  <c r="H196" i="34" s="1"/>
  <c r="G192" i="34"/>
  <c r="H192" i="34" s="1"/>
  <c r="G191" i="34"/>
  <c r="H191" i="34" s="1"/>
  <c r="G190" i="34"/>
  <c r="H190" i="34" s="1"/>
  <c r="G189" i="34"/>
  <c r="H189" i="34" s="1"/>
  <c r="G188" i="34"/>
  <c r="H188" i="34" s="1"/>
  <c r="G187" i="34"/>
  <c r="H187" i="34" s="1"/>
  <c r="G186" i="34"/>
  <c r="H186" i="34" s="1"/>
  <c r="G185" i="34"/>
  <c r="H185" i="34" s="1"/>
  <c r="G184" i="34"/>
  <c r="H184" i="34" s="1"/>
  <c r="G183" i="34"/>
  <c r="H183" i="34" s="1"/>
  <c r="G182" i="34"/>
  <c r="H182" i="34" s="1"/>
  <c r="G181" i="34"/>
  <c r="H181" i="34" s="1"/>
  <c r="G179" i="34"/>
  <c r="H179" i="34" s="1"/>
  <c r="G177" i="34"/>
  <c r="H177" i="34" s="1"/>
  <c r="G176" i="34"/>
  <c r="H176" i="34" s="1"/>
  <c r="G175" i="34"/>
  <c r="H175" i="34" s="1"/>
  <c r="G174" i="34"/>
  <c r="H174" i="34" s="1"/>
  <c r="G173" i="34"/>
  <c r="H173" i="34" s="1"/>
  <c r="G172" i="34"/>
  <c r="H172" i="34" s="1"/>
  <c r="G171" i="34"/>
  <c r="H171" i="34" s="1"/>
  <c r="G170" i="34"/>
  <c r="H170" i="34" s="1"/>
  <c r="G169" i="34"/>
  <c r="H169" i="34" s="1"/>
  <c r="G168" i="34"/>
  <c r="H168" i="34" s="1"/>
  <c r="G167" i="34"/>
  <c r="H167" i="34" s="1"/>
  <c r="G166" i="34"/>
  <c r="H166" i="34" s="1"/>
  <c r="G164" i="34"/>
  <c r="H164" i="34" s="1"/>
  <c r="G163" i="34"/>
  <c r="H163" i="34" s="1"/>
  <c r="G161" i="34"/>
  <c r="H161" i="34" s="1"/>
  <c r="G160" i="34"/>
  <c r="H160" i="34" s="1"/>
  <c r="G159" i="34"/>
  <c r="H159" i="34" s="1"/>
  <c r="G158" i="34"/>
  <c r="H158" i="34" s="1"/>
  <c r="G157" i="34"/>
  <c r="H157" i="34" s="1"/>
  <c r="G156" i="34"/>
  <c r="H156" i="34" s="1"/>
  <c r="G155" i="34"/>
  <c r="H155" i="34" s="1"/>
  <c r="G154" i="34"/>
  <c r="H154" i="34" s="1"/>
  <c r="G153" i="34"/>
  <c r="H153" i="34" s="1"/>
  <c r="G152" i="34"/>
  <c r="H152" i="34" s="1"/>
  <c r="G151" i="34"/>
  <c r="H151" i="34" s="1"/>
  <c r="G149" i="34"/>
  <c r="H149" i="34" s="1"/>
  <c r="G148" i="34"/>
  <c r="H148" i="34" s="1"/>
  <c r="G147" i="34"/>
  <c r="H147" i="34" s="1"/>
  <c r="G146" i="34"/>
  <c r="H146" i="34" s="1"/>
  <c r="G145" i="34"/>
  <c r="H145" i="34" s="1"/>
  <c r="G144" i="34"/>
  <c r="H144" i="34" s="1"/>
  <c r="G143" i="34"/>
  <c r="H143" i="34" s="1"/>
  <c r="G142" i="34"/>
  <c r="H142" i="34" s="1"/>
  <c r="G141" i="34"/>
  <c r="H141" i="34" s="1"/>
  <c r="G140" i="34"/>
  <c r="H140" i="34" s="1"/>
  <c r="G139" i="34"/>
  <c r="H139" i="34" s="1"/>
  <c r="G138" i="34"/>
  <c r="H138" i="34" s="1"/>
  <c r="G137" i="34"/>
  <c r="H137" i="34" s="1"/>
  <c r="G123" i="34"/>
  <c r="H123" i="34" s="1"/>
  <c r="G121" i="34"/>
  <c r="H121" i="34" s="1"/>
  <c r="G120" i="34"/>
  <c r="H120" i="34" s="1"/>
  <c r="G118" i="34"/>
  <c r="H118" i="34" s="1"/>
  <c r="G116" i="34"/>
  <c r="H116" i="34" s="1"/>
  <c r="G115" i="34"/>
  <c r="H115" i="34" s="1"/>
  <c r="G113" i="34"/>
  <c r="H113" i="34" s="1"/>
  <c r="G111" i="34"/>
  <c r="H111" i="34" s="1"/>
  <c r="G110" i="34"/>
  <c r="H110" i="34" s="1"/>
  <c r="G109" i="34"/>
  <c r="H109" i="34" s="1"/>
  <c r="G108" i="34"/>
  <c r="H108" i="34" s="1"/>
  <c r="G106" i="34"/>
  <c r="H106" i="34" s="1"/>
  <c r="G105" i="34"/>
  <c r="H105" i="34" s="1"/>
  <c r="G104" i="34"/>
  <c r="H104" i="34" s="1"/>
  <c r="G103" i="34"/>
  <c r="H103" i="34" s="1"/>
  <c r="G101" i="34"/>
  <c r="H101" i="34" s="1"/>
  <c r="G100" i="34"/>
  <c r="H100" i="34" s="1"/>
  <c r="G99" i="34"/>
  <c r="H99" i="34" s="1"/>
  <c r="G98" i="34"/>
  <c r="H98" i="34" s="1"/>
  <c r="G97" i="34"/>
  <c r="H97" i="34" s="1"/>
  <c r="G96" i="34"/>
  <c r="H96" i="34" s="1"/>
  <c r="G95" i="34"/>
  <c r="H95" i="34" s="1"/>
  <c r="G94" i="34"/>
  <c r="H94" i="34" s="1"/>
  <c r="G93" i="34"/>
  <c r="H93" i="34" s="1"/>
  <c r="G92" i="34"/>
  <c r="H92" i="34" s="1"/>
  <c r="G90" i="34"/>
  <c r="H90" i="34" s="1"/>
  <c r="G89" i="34"/>
  <c r="H89" i="34" s="1"/>
  <c r="G88" i="34"/>
  <c r="H88" i="34" s="1"/>
  <c r="G87" i="34"/>
  <c r="H87" i="34" s="1"/>
  <c r="G86" i="34"/>
  <c r="H86" i="34" s="1"/>
  <c r="G85" i="34"/>
  <c r="H85" i="34" s="1"/>
  <c r="G84" i="34"/>
  <c r="H84" i="34" s="1"/>
  <c r="G83" i="34"/>
  <c r="H83" i="34" s="1"/>
  <c r="G82" i="34"/>
  <c r="H82" i="34" s="1"/>
  <c r="G81" i="34"/>
  <c r="H81" i="34" s="1"/>
  <c r="G80" i="34"/>
  <c r="H80" i="34" s="1"/>
  <c r="G79" i="34"/>
  <c r="H79" i="34" s="1"/>
  <c r="G77" i="34"/>
  <c r="H77" i="34" s="1"/>
  <c r="G76" i="34"/>
  <c r="H76" i="34" s="1"/>
  <c r="G75" i="34"/>
  <c r="H75" i="34" s="1"/>
  <c r="G74" i="34"/>
  <c r="H74" i="34" s="1"/>
  <c r="G73" i="34"/>
  <c r="H73" i="34" s="1"/>
  <c r="G72" i="34"/>
  <c r="H72" i="34" s="1"/>
  <c r="G71" i="34"/>
  <c r="H71" i="34" s="1"/>
  <c r="G70" i="34"/>
  <c r="H70" i="34" s="1"/>
  <c r="G69" i="34"/>
  <c r="H69" i="34" s="1"/>
  <c r="G68" i="34"/>
  <c r="H68" i="34" s="1"/>
  <c r="G66" i="34"/>
  <c r="H66" i="34" s="1"/>
  <c r="G65" i="34"/>
  <c r="H65" i="34" s="1"/>
  <c r="G64" i="34"/>
  <c r="H64" i="34" s="1"/>
  <c r="G63" i="34"/>
  <c r="H63" i="34" s="1"/>
  <c r="G62" i="34"/>
  <c r="H62" i="34" s="1"/>
  <c r="G61" i="34"/>
  <c r="H61" i="34" s="1"/>
  <c r="G60" i="34"/>
  <c r="H60" i="34" s="1"/>
  <c r="G59" i="34"/>
  <c r="H59" i="34" s="1"/>
  <c r="G58" i="34"/>
  <c r="H58" i="34" s="1"/>
  <c r="G57" i="34"/>
  <c r="H57" i="34" s="1"/>
  <c r="G54" i="34"/>
  <c r="H54" i="34" s="1"/>
  <c r="G52" i="34"/>
  <c r="H52" i="34" s="1"/>
  <c r="G51" i="34"/>
  <c r="H51" i="34" s="1"/>
  <c r="G50" i="34"/>
  <c r="H50" i="34" s="1"/>
  <c r="G49" i="34"/>
  <c r="H49" i="34" s="1"/>
  <c r="G48" i="34"/>
  <c r="H48" i="34" s="1"/>
  <c r="G47" i="34"/>
  <c r="H47" i="34" s="1"/>
  <c r="G46" i="34"/>
  <c r="H46" i="34" s="1"/>
  <c r="G45" i="34"/>
  <c r="H45" i="34" s="1"/>
  <c r="G44" i="34"/>
  <c r="H44" i="34" s="1"/>
  <c r="G43" i="34"/>
  <c r="H43" i="34" s="1"/>
  <c r="G42" i="34"/>
  <c r="H42" i="34" s="1"/>
  <c r="G41" i="34"/>
  <c r="H41" i="34" s="1"/>
  <c r="G40" i="34"/>
  <c r="H40" i="34" s="1"/>
  <c r="G39" i="34"/>
  <c r="H39" i="34" s="1"/>
  <c r="G38" i="34"/>
  <c r="H38" i="34" s="1"/>
  <c r="G37" i="34"/>
  <c r="H37" i="34" s="1"/>
  <c r="G36" i="34"/>
  <c r="H36" i="34" s="1"/>
  <c r="G35" i="34"/>
  <c r="H35" i="34" s="1"/>
  <c r="G34" i="34"/>
  <c r="H34" i="34" s="1"/>
  <c r="G33" i="34"/>
  <c r="H33" i="34" s="1"/>
  <c r="G31" i="34"/>
  <c r="H31" i="34" s="1"/>
  <c r="G30" i="34"/>
  <c r="H30" i="34" s="1"/>
  <c r="G29" i="34"/>
  <c r="H29" i="34" s="1"/>
  <c r="G28" i="34"/>
  <c r="H28" i="34" s="1"/>
  <c r="G27" i="34"/>
  <c r="H27" i="34" s="1"/>
  <c r="G26" i="34"/>
  <c r="H26" i="34" s="1"/>
  <c r="G25" i="34"/>
  <c r="H25" i="34" s="1"/>
  <c r="G24" i="34"/>
  <c r="H24" i="34" s="1"/>
  <c r="G23" i="34"/>
  <c r="H23" i="34" s="1"/>
  <c r="G22" i="34"/>
  <c r="H22" i="34" s="1"/>
  <c r="G21" i="34"/>
  <c r="H21" i="34" s="1"/>
  <c r="G20" i="34"/>
  <c r="H20" i="34" s="1"/>
  <c r="G19" i="34"/>
  <c r="H19" i="34" s="1"/>
  <c r="G18" i="34"/>
  <c r="H18" i="34" s="1"/>
  <c r="G17" i="34"/>
  <c r="H17" i="34" s="1"/>
  <c r="G16" i="34"/>
  <c r="H16" i="34" s="1"/>
  <c r="G15" i="34"/>
  <c r="H15" i="34" s="1"/>
  <c r="G14" i="34"/>
  <c r="H14" i="34" s="1"/>
  <c r="G13" i="34"/>
  <c r="H13" i="34" s="1"/>
  <c r="G60" i="33"/>
  <c r="G59" i="33"/>
  <c r="G58" i="33"/>
  <c r="G57" i="33"/>
  <c r="G56" i="33"/>
  <c r="G55" i="33"/>
  <c r="G54" i="33"/>
  <c r="G53" i="33"/>
  <c r="G52" i="33"/>
  <c r="G51" i="33"/>
  <c r="G50" i="33"/>
  <c r="G49" i="33"/>
  <c r="G48" i="33"/>
  <c r="G47" i="33"/>
  <c r="G46" i="33"/>
  <c r="G45" i="33"/>
  <c r="G44" i="33"/>
  <c r="G43" i="33"/>
  <c r="G42" i="33"/>
  <c r="G41" i="33"/>
  <c r="G40" i="33"/>
  <c r="G39" i="33"/>
  <c r="G36" i="33"/>
  <c r="G35" i="33"/>
  <c r="G34" i="33"/>
  <c r="G33" i="33"/>
  <c r="G32" i="33"/>
  <c r="G31" i="33"/>
  <c r="G30" i="33"/>
  <c r="G29" i="33"/>
  <c r="G28" i="33"/>
  <c r="G27" i="33"/>
  <c r="G26" i="33"/>
  <c r="G25" i="33"/>
  <c r="G24" i="33"/>
  <c r="G23" i="33"/>
  <c r="G22" i="33"/>
  <c r="G21" i="33"/>
  <c r="G20" i="33"/>
  <c r="G19" i="33"/>
  <c r="G18" i="33"/>
  <c r="G17" i="33"/>
  <c r="G16" i="33"/>
  <c r="G15" i="33"/>
  <c r="G13" i="33"/>
  <c r="G12" i="33"/>
  <c r="D193" i="32"/>
  <c r="E193" i="32" s="1"/>
  <c r="D192" i="32"/>
  <c r="E192" i="32" s="1"/>
  <c r="D191" i="32"/>
  <c r="E191" i="32" s="1"/>
  <c r="D190" i="32"/>
  <c r="E190" i="32" s="1"/>
  <c r="G131" i="31"/>
  <c r="G130" i="31"/>
  <c r="G129" i="31"/>
  <c r="G128" i="31"/>
  <c r="G127" i="31"/>
  <c r="G126" i="31"/>
  <c r="F123" i="31"/>
  <c r="G123" i="31" s="1"/>
  <c r="F122" i="31"/>
  <c r="G122" i="31" s="1"/>
  <c r="F121" i="31"/>
  <c r="G121" i="31" s="1"/>
  <c r="F120" i="31"/>
  <c r="G120" i="31" s="1"/>
  <c r="F119" i="31"/>
  <c r="G119" i="31" s="1"/>
  <c r="F118" i="31"/>
  <c r="G118" i="31" s="1"/>
  <c r="F117" i="31"/>
  <c r="G117" i="31" s="1"/>
  <c r="F115" i="31"/>
  <c r="G115" i="31" s="1"/>
  <c r="F114" i="31"/>
  <c r="G114" i="31" s="1"/>
  <c r="F113" i="31"/>
  <c r="G113" i="31" s="1"/>
  <c r="F112" i="31"/>
  <c r="G112" i="31" s="1"/>
  <c r="F111" i="31"/>
  <c r="G111" i="31" s="1"/>
  <c r="F109" i="31"/>
  <c r="G109" i="31" s="1"/>
  <c r="F94" i="31"/>
  <c r="G94" i="31" s="1"/>
  <c r="F93" i="31"/>
  <c r="G93" i="31" s="1"/>
  <c r="F92" i="31"/>
  <c r="G92" i="31" s="1"/>
  <c r="F91" i="31"/>
  <c r="G91" i="31" s="1"/>
  <c r="F90" i="31"/>
  <c r="G90" i="31" s="1"/>
  <c r="F89" i="31"/>
  <c r="G89" i="31" s="1"/>
  <c r="F88" i="31"/>
  <c r="G88" i="31" s="1"/>
  <c r="F87" i="31"/>
  <c r="G87" i="31" s="1"/>
  <c r="F86" i="31"/>
  <c r="G86" i="31" s="1"/>
  <c r="F85" i="31"/>
  <c r="G85" i="31" s="1"/>
  <c r="F84" i="31"/>
  <c r="G84" i="31" s="1"/>
  <c r="F83" i="31"/>
  <c r="G83" i="31" s="1"/>
  <c r="F82" i="31"/>
  <c r="G82" i="31" s="1"/>
  <c r="F81" i="31"/>
  <c r="G81" i="31" s="1"/>
  <c r="F80" i="31"/>
  <c r="G80" i="31" s="1"/>
  <c r="F79" i="31"/>
  <c r="G79" i="31" s="1"/>
  <c r="F78" i="31"/>
  <c r="G78" i="31" s="1"/>
  <c r="F77" i="31"/>
  <c r="G77" i="31" s="1"/>
  <c r="F76" i="31"/>
  <c r="G76" i="31" s="1"/>
  <c r="F75" i="31"/>
  <c r="G75" i="31" s="1"/>
  <c r="F74" i="31"/>
  <c r="G74" i="31" s="1"/>
  <c r="F73" i="31"/>
  <c r="G73" i="31" s="1"/>
  <c r="F72" i="31"/>
  <c r="G72" i="31" s="1"/>
  <c r="F71" i="31"/>
  <c r="G71" i="31" s="1"/>
  <c r="F70" i="31"/>
  <c r="G70" i="31" s="1"/>
  <c r="F69" i="31"/>
  <c r="G69" i="31" s="1"/>
  <c r="F68" i="31"/>
  <c r="G68" i="31" s="1"/>
  <c r="F67" i="31"/>
  <c r="G67" i="31" s="1"/>
  <c r="F66" i="31"/>
  <c r="G66" i="31" s="1"/>
  <c r="F65" i="31"/>
  <c r="G65" i="31" s="1"/>
  <c r="F64" i="31"/>
  <c r="G64" i="31" s="1"/>
  <c r="F63" i="31"/>
  <c r="G63" i="31" s="1"/>
  <c r="F62" i="31"/>
  <c r="G62" i="31" s="1"/>
  <c r="F61" i="31"/>
  <c r="G61" i="31" s="1"/>
  <c r="F60" i="31"/>
  <c r="G60" i="31" s="1"/>
  <c r="F59" i="31"/>
  <c r="G59" i="31" s="1"/>
  <c r="F58" i="31"/>
  <c r="G58" i="31" s="1"/>
  <c r="F57" i="31"/>
  <c r="G57" i="31" s="1"/>
  <c r="F55" i="31"/>
  <c r="G55" i="31" s="1"/>
  <c r="F54" i="31"/>
  <c r="G54" i="31" s="1"/>
  <c r="F53" i="31"/>
  <c r="G53" i="31" s="1"/>
  <c r="F52" i="31"/>
  <c r="G52" i="31" s="1"/>
  <c r="F51" i="31"/>
  <c r="G51" i="31" s="1"/>
  <c r="F50" i="31"/>
  <c r="G50" i="31" s="1"/>
  <c r="F49" i="31"/>
  <c r="G49" i="31" s="1"/>
  <c r="F48" i="31"/>
  <c r="G48" i="31" s="1"/>
  <c r="F47" i="31"/>
  <c r="G47" i="31" s="1"/>
  <c r="F46" i="31"/>
  <c r="G46" i="31" s="1"/>
  <c r="F45" i="31"/>
  <c r="G45" i="31" s="1"/>
  <c r="F44" i="31"/>
  <c r="G44" i="31" s="1"/>
  <c r="F43" i="31"/>
  <c r="G43" i="31" s="1"/>
  <c r="F42" i="31"/>
  <c r="G42" i="31" s="1"/>
  <c r="F41" i="31"/>
  <c r="G41" i="31" s="1"/>
  <c r="F40" i="31"/>
  <c r="G40" i="31" s="1"/>
  <c r="F39" i="31"/>
  <c r="G39" i="31" s="1"/>
  <c r="F38" i="31"/>
  <c r="G38" i="31" s="1"/>
  <c r="F37" i="31"/>
  <c r="G37" i="31" s="1"/>
  <c r="F36" i="31"/>
  <c r="G36" i="31" s="1"/>
  <c r="F35" i="31"/>
  <c r="G35" i="31" s="1"/>
  <c r="F34" i="31"/>
  <c r="G34" i="31" s="1"/>
  <c r="F33" i="31"/>
  <c r="G33" i="31" s="1"/>
  <c r="F32" i="31"/>
  <c r="G32" i="31" s="1"/>
  <c r="F31" i="31"/>
  <c r="G31" i="31" s="1"/>
  <c r="F29" i="31"/>
  <c r="G29" i="31" s="1"/>
  <c r="F28" i="31"/>
  <c r="G28" i="31" s="1"/>
  <c r="F27" i="31"/>
  <c r="G27" i="31" s="1"/>
  <c r="F26" i="31"/>
  <c r="G26" i="31" s="1"/>
  <c r="F25" i="31"/>
  <c r="G25" i="31" s="1"/>
  <c r="F24" i="31"/>
  <c r="G24" i="31" s="1"/>
  <c r="F23" i="31"/>
  <c r="G23" i="31" s="1"/>
  <c r="F22" i="31"/>
  <c r="G22" i="31" s="1"/>
  <c r="F21" i="31"/>
  <c r="G21" i="31" s="1"/>
  <c r="F20" i="31"/>
  <c r="G20" i="31" s="1"/>
  <c r="F19" i="31"/>
  <c r="G19" i="31" s="1"/>
  <c r="F18" i="31"/>
  <c r="G18" i="31" s="1"/>
  <c r="F17" i="31"/>
  <c r="G17" i="31" s="1"/>
  <c r="F15" i="31"/>
  <c r="G15" i="31" s="1"/>
  <c r="F14" i="31"/>
  <c r="G14" i="31" s="1"/>
  <c r="F13" i="31"/>
  <c r="G13" i="31" s="1"/>
  <c r="F12" i="31"/>
  <c r="G12" i="31" s="1"/>
  <c r="F11" i="31"/>
  <c r="G11" i="31" s="1"/>
  <c r="F10" i="31"/>
  <c r="G10" i="31" s="1"/>
  <c r="F9" i="31"/>
  <c r="G9" i="31" s="1"/>
  <c r="F151" i="29"/>
  <c r="G151" i="29" s="1"/>
  <c r="F150" i="29"/>
  <c r="G150" i="29" s="1"/>
  <c r="F149" i="29"/>
  <c r="G149" i="29" s="1"/>
  <c r="F148" i="29"/>
  <c r="G148" i="29" s="1"/>
  <c r="F147" i="29"/>
  <c r="G147" i="29" s="1"/>
  <c r="F146" i="29"/>
  <c r="G146" i="29" s="1"/>
  <c r="F145" i="29"/>
  <c r="G145" i="29" s="1"/>
  <c r="F144" i="29"/>
  <c r="G144" i="29" s="1"/>
  <c r="F143" i="29"/>
  <c r="G143" i="29" s="1"/>
  <c r="F142" i="29"/>
  <c r="G142" i="29" s="1"/>
  <c r="F141" i="29"/>
  <c r="G141" i="29" s="1"/>
  <c r="F140" i="29"/>
  <c r="G140" i="29" s="1"/>
  <c r="F139" i="29"/>
  <c r="G139" i="29" s="1"/>
  <c r="F138" i="29"/>
  <c r="G138" i="29" s="1"/>
  <c r="F137" i="29"/>
  <c r="G137" i="29" s="1"/>
  <c r="F136" i="29"/>
  <c r="G136" i="29" s="1"/>
  <c r="F135" i="29"/>
  <c r="G135" i="29" s="1"/>
  <c r="F134" i="29"/>
  <c r="G134" i="29" s="1"/>
  <c r="F133" i="29"/>
  <c r="G133" i="29" s="1"/>
  <c r="F132" i="29"/>
  <c r="G132" i="29" s="1"/>
  <c r="F131" i="29"/>
  <c r="G131" i="29" s="1"/>
  <c r="F130" i="29"/>
  <c r="G130" i="29" s="1"/>
  <c r="F129" i="29"/>
  <c r="G129" i="29" s="1"/>
  <c r="F128" i="29"/>
  <c r="G128" i="29" s="1"/>
  <c r="F127" i="29"/>
  <c r="G127" i="29" s="1"/>
  <c r="F126" i="29"/>
  <c r="G126" i="29" s="1"/>
  <c r="F125" i="29"/>
  <c r="G125" i="29" s="1"/>
  <c r="F124" i="29"/>
  <c r="G124" i="29" s="1"/>
  <c r="F123" i="29"/>
  <c r="G123" i="29" s="1"/>
  <c r="F122" i="29"/>
  <c r="G122" i="29" s="1"/>
  <c r="F121" i="29"/>
  <c r="G121" i="29" s="1"/>
  <c r="F120" i="29"/>
  <c r="G120" i="29" s="1"/>
  <c r="F119" i="29"/>
  <c r="G119" i="29" s="1"/>
  <c r="F118" i="29"/>
  <c r="G118" i="29" s="1"/>
  <c r="F117" i="29"/>
  <c r="G117" i="29" s="1"/>
  <c r="F116" i="29"/>
  <c r="G116" i="29" s="1"/>
  <c r="F115" i="29"/>
  <c r="G115" i="29" s="1"/>
  <c r="F114" i="29"/>
  <c r="G114" i="29" s="1"/>
  <c r="F113" i="29"/>
  <c r="G113" i="29" s="1"/>
  <c r="F112" i="29"/>
  <c r="G112" i="29" s="1"/>
  <c r="F111" i="29"/>
  <c r="G111" i="29" s="1"/>
  <c r="F110" i="29"/>
  <c r="G110" i="29" s="1"/>
  <c r="F109" i="29"/>
  <c r="G109" i="29" s="1"/>
  <c r="F108" i="29"/>
  <c r="G108" i="29" s="1"/>
  <c r="F107" i="29"/>
  <c r="G107" i="29" s="1"/>
  <c r="F106" i="29"/>
  <c r="G106" i="29" s="1"/>
  <c r="F105" i="29"/>
  <c r="G105" i="29" s="1"/>
  <c r="F104" i="29"/>
  <c r="G104" i="29" s="1"/>
  <c r="F103" i="29"/>
  <c r="G103" i="29" s="1"/>
  <c r="F102" i="29"/>
  <c r="G102" i="29" s="1"/>
  <c r="F101" i="29"/>
  <c r="G101" i="29" s="1"/>
  <c r="F100" i="29"/>
  <c r="G100" i="29" s="1"/>
  <c r="F99" i="29"/>
  <c r="G99" i="29" s="1"/>
  <c r="F98" i="29"/>
  <c r="G98" i="29" s="1"/>
  <c r="F97" i="29"/>
  <c r="G97" i="29" s="1"/>
  <c r="F96" i="29"/>
  <c r="G96" i="29" s="1"/>
  <c r="F95" i="29"/>
  <c r="G95" i="29" s="1"/>
  <c r="F94" i="29"/>
  <c r="G94" i="29" s="1"/>
  <c r="F93" i="29"/>
  <c r="G93" i="29" s="1"/>
  <c r="F92" i="29"/>
  <c r="G92" i="29" s="1"/>
  <c r="F91" i="29"/>
  <c r="G91" i="29" s="1"/>
  <c r="F90" i="29"/>
  <c r="G90" i="29" s="1"/>
  <c r="F89" i="29"/>
  <c r="G89" i="29" s="1"/>
  <c r="F88" i="29"/>
  <c r="G88" i="29" s="1"/>
  <c r="F87" i="29"/>
  <c r="G87" i="29" s="1"/>
  <c r="F86" i="29"/>
  <c r="G86" i="29" s="1"/>
  <c r="F85" i="29"/>
  <c r="G85" i="29" s="1"/>
  <c r="F84" i="29"/>
  <c r="G84" i="29" s="1"/>
  <c r="F83" i="29"/>
  <c r="G83" i="29" s="1"/>
  <c r="F82" i="29"/>
  <c r="G82" i="29" s="1"/>
  <c r="F81" i="29"/>
  <c r="G81" i="29" s="1"/>
  <c r="F80" i="29"/>
  <c r="G80" i="29" s="1"/>
  <c r="F79" i="29"/>
  <c r="G79" i="29" s="1"/>
  <c r="F78" i="29"/>
  <c r="G78" i="29" s="1"/>
  <c r="F77" i="29"/>
  <c r="G77" i="29" s="1"/>
  <c r="F76" i="29"/>
  <c r="G76" i="29" s="1"/>
  <c r="F75" i="29"/>
  <c r="G75" i="29" s="1"/>
  <c r="F74" i="29"/>
  <c r="G74" i="29" s="1"/>
  <c r="F73" i="29"/>
  <c r="G73" i="29" s="1"/>
  <c r="F72" i="29"/>
  <c r="G72" i="29" s="1"/>
  <c r="F71" i="29"/>
  <c r="G71" i="29" s="1"/>
  <c r="F70" i="29"/>
  <c r="G70" i="29" s="1"/>
  <c r="F69" i="29"/>
  <c r="G69" i="29" s="1"/>
  <c r="F68" i="29"/>
  <c r="G68" i="29" s="1"/>
  <c r="F67" i="29"/>
  <c r="G67" i="29" s="1"/>
  <c r="F66" i="29"/>
  <c r="G66" i="29" s="1"/>
  <c r="F65" i="29"/>
  <c r="G65" i="29" s="1"/>
  <c r="F64" i="29"/>
  <c r="G64" i="29" s="1"/>
  <c r="F63" i="29"/>
  <c r="G63" i="29" s="1"/>
  <c r="F62" i="29"/>
  <c r="G62" i="29" s="1"/>
  <c r="F61" i="29"/>
  <c r="G61" i="29" s="1"/>
  <c r="F60" i="29"/>
  <c r="G60" i="29" s="1"/>
  <c r="F59" i="29"/>
  <c r="G59" i="29" s="1"/>
  <c r="F58" i="29"/>
  <c r="G58" i="29" s="1"/>
  <c r="F57" i="29"/>
  <c r="G57" i="29" s="1"/>
  <c r="F56" i="29"/>
  <c r="G56" i="29" s="1"/>
  <c r="F44" i="29"/>
  <c r="G44" i="29" s="1"/>
  <c r="F43" i="29"/>
  <c r="G43" i="29" s="1"/>
  <c r="F42" i="29"/>
  <c r="G42" i="29" s="1"/>
  <c r="F41" i="29"/>
  <c r="G41" i="29" s="1"/>
  <c r="F40" i="29"/>
  <c r="G40" i="29" s="1"/>
  <c r="F39" i="29"/>
  <c r="G39" i="29" s="1"/>
  <c r="F38" i="29"/>
  <c r="G38" i="29" s="1"/>
  <c r="F37" i="29"/>
  <c r="G37" i="29" s="1"/>
  <c r="F36" i="29"/>
  <c r="G36" i="29" s="1"/>
  <c r="F35" i="29"/>
  <c r="G35" i="29" s="1"/>
  <c r="F34" i="29"/>
  <c r="G34" i="29" s="1"/>
  <c r="F33" i="29"/>
  <c r="G33" i="29" s="1"/>
  <c r="F32" i="29"/>
  <c r="G32" i="29" s="1"/>
  <c r="F31" i="29"/>
  <c r="G31" i="29" s="1"/>
  <c r="F30" i="29"/>
  <c r="G30" i="29" s="1"/>
  <c r="F29" i="29"/>
  <c r="G29" i="29" s="1"/>
  <c r="F28" i="29"/>
  <c r="G28" i="29" s="1"/>
  <c r="F27" i="29"/>
  <c r="G27" i="29" s="1"/>
  <c r="F26" i="29"/>
  <c r="G26" i="29" s="1"/>
  <c r="F25" i="29"/>
  <c r="G25" i="29" s="1"/>
  <c r="F24" i="29"/>
  <c r="G24" i="29" s="1"/>
  <c r="F23" i="29"/>
  <c r="G23" i="29" s="1"/>
  <c r="F22" i="29"/>
  <c r="G22" i="29" s="1"/>
  <c r="F21" i="29"/>
  <c r="G21" i="29" s="1"/>
  <c r="F20" i="29"/>
  <c r="G20" i="29" s="1"/>
  <c r="F19" i="29"/>
  <c r="G19" i="29" s="1"/>
  <c r="F18" i="29"/>
  <c r="G18" i="29" s="1"/>
  <c r="F17" i="29"/>
  <c r="G17" i="29" s="1"/>
  <c r="F16" i="29"/>
  <c r="G16" i="29" s="1"/>
  <c r="F15" i="29"/>
  <c r="G15" i="29" s="1"/>
  <c r="F14" i="29"/>
  <c r="G14" i="29" s="1"/>
  <c r="F13" i="29"/>
  <c r="G13" i="29" s="1"/>
  <c r="F12" i="29"/>
  <c r="G12" i="29" s="1"/>
  <c r="F11" i="29"/>
  <c r="G11" i="29" s="1"/>
  <c r="F10" i="29"/>
  <c r="G10" i="29" s="1"/>
  <c r="I10" i="27"/>
  <c r="E24" i="24"/>
  <c r="F24" i="24" s="1"/>
  <c r="E23" i="24"/>
  <c r="F23" i="24" s="1"/>
  <c r="E22" i="24"/>
  <c r="F22" i="24" s="1"/>
  <c r="E20" i="24"/>
  <c r="F20" i="24" s="1"/>
  <c r="E18" i="24"/>
  <c r="F18" i="24" s="1"/>
  <c r="E17" i="24"/>
  <c r="F17" i="24" s="1"/>
  <c r="E16" i="24"/>
  <c r="F16" i="24" s="1"/>
  <c r="E14" i="24"/>
  <c r="F14" i="24" s="1"/>
  <c r="E13" i="24"/>
  <c r="F13" i="24" s="1"/>
  <c r="E12" i="24"/>
  <c r="F12" i="24" s="1"/>
  <c r="E11" i="24"/>
  <c r="F11" i="24" s="1"/>
  <c r="E10" i="24"/>
  <c r="F10" i="24" s="1"/>
  <c r="D150" i="23"/>
  <c r="D149" i="23"/>
  <c r="D148" i="23"/>
  <c r="D147" i="23"/>
  <c r="D146" i="23"/>
  <c r="D142" i="23"/>
  <c r="D141" i="23"/>
  <c r="D140" i="23"/>
  <c r="D139" i="23"/>
  <c r="D138" i="23"/>
  <c r="D137" i="23"/>
  <c r="D136" i="23"/>
  <c r="D135" i="23"/>
  <c r="D133" i="23"/>
  <c r="D132" i="23"/>
  <c r="D131" i="23"/>
  <c r="D130" i="23"/>
  <c r="D129" i="23"/>
  <c r="D128" i="23"/>
  <c r="D77" i="23"/>
  <c r="D76" i="23"/>
  <c r="D74" i="23"/>
  <c r="D73" i="23"/>
  <c r="D72" i="23"/>
  <c r="D71" i="23"/>
  <c r="D70" i="23"/>
  <c r="D68" i="23"/>
  <c r="D67" i="23"/>
  <c r="D66" i="23"/>
  <c r="D65" i="23"/>
  <c r="D64" i="23"/>
  <c r="D63" i="23"/>
  <c r="D62" i="23"/>
  <c r="D47" i="23"/>
  <c r="D46" i="23"/>
  <c r="D45" i="23"/>
  <c r="D44" i="23"/>
  <c r="D43" i="23"/>
  <c r="D42" i="23"/>
  <c r="D41" i="23"/>
  <c r="D40" i="23"/>
  <c r="D39" i="23"/>
  <c r="D38" i="23"/>
  <c r="D37" i="23"/>
  <c r="D36" i="23"/>
  <c r="D35" i="23"/>
  <c r="D34" i="23"/>
  <c r="D33" i="23"/>
  <c r="D32" i="23"/>
  <c r="D31" i="23"/>
  <c r="D30" i="23"/>
  <c r="D29" i="23"/>
  <c r="D28" i="23"/>
  <c r="D27" i="23"/>
  <c r="D26" i="23"/>
  <c r="D25" i="23"/>
  <c r="D24" i="23"/>
  <c r="D23" i="23"/>
  <c r="D22" i="23"/>
  <c r="D21" i="23"/>
  <c r="D20" i="23"/>
  <c r="D19" i="23"/>
  <c r="D18" i="23"/>
  <c r="D17" i="23"/>
  <c r="D16" i="23"/>
  <c r="D15" i="23"/>
  <c r="D14" i="23"/>
  <c r="D13" i="23"/>
  <c r="D12" i="23"/>
  <c r="D11" i="23"/>
  <c r="D10" i="23"/>
  <c r="G99" i="21"/>
  <c r="G98" i="21"/>
  <c r="G97" i="21"/>
  <c r="G96" i="21"/>
  <c r="G95" i="21"/>
  <c r="G94" i="21"/>
  <c r="G93" i="21"/>
  <c r="G92" i="21"/>
  <c r="G91" i="21"/>
  <c r="G90" i="21"/>
  <c r="G89" i="21"/>
  <c r="G88" i="21"/>
  <c r="G87" i="21"/>
  <c r="G86" i="21"/>
  <c r="G85" i="21"/>
  <c r="G84" i="21"/>
  <c r="G83" i="21"/>
  <c r="G82" i="21"/>
  <c r="G81" i="21"/>
  <c r="G80" i="21"/>
  <c r="G79" i="21"/>
  <c r="G78" i="21"/>
  <c r="G77" i="21"/>
  <c r="G76" i="21"/>
  <c r="G75" i="21"/>
  <c r="G74" i="21"/>
  <c r="G73" i="21"/>
  <c r="G72" i="21"/>
  <c r="G71" i="21"/>
  <c r="G70" i="21"/>
  <c r="G69" i="21"/>
  <c r="G67" i="21"/>
  <c r="G66" i="21"/>
  <c r="G65" i="21"/>
  <c r="G64" i="21"/>
  <c r="G63" i="21"/>
  <c r="G62" i="21"/>
  <c r="G61" i="21"/>
  <c r="G60" i="21"/>
  <c r="G59" i="21"/>
  <c r="G58" i="21"/>
  <c r="G57" i="21"/>
  <c r="G56" i="21"/>
  <c r="G55" i="21"/>
  <c r="G54" i="21"/>
  <c r="G53" i="21"/>
  <c r="G52" i="21"/>
  <c r="G51" i="21"/>
  <c r="G50" i="21"/>
  <c r="G49" i="21"/>
  <c r="G48" i="21"/>
  <c r="G47" i="21"/>
  <c r="G46" i="21"/>
  <c r="G45" i="21"/>
  <c r="G44" i="21"/>
  <c r="G43" i="21"/>
  <c r="G42" i="21"/>
  <c r="G41" i="21"/>
  <c r="G40" i="21"/>
  <c r="G39" i="21"/>
  <c r="G38" i="21"/>
  <c r="G37" i="21"/>
  <c r="G36" i="21"/>
  <c r="G35" i="21"/>
  <c r="G34" i="21"/>
  <c r="G33" i="21"/>
  <c r="G32" i="21"/>
  <c r="G31" i="21"/>
  <c r="G30" i="21"/>
  <c r="G29" i="21"/>
  <c r="G28" i="21"/>
  <c r="G26" i="21"/>
  <c r="G25" i="21"/>
  <c r="G24" i="21"/>
  <c r="G23" i="21"/>
  <c r="G22" i="21"/>
  <c r="G21" i="21"/>
  <c r="G20" i="21"/>
  <c r="G19" i="21"/>
  <c r="G18" i="21"/>
  <c r="G17" i="21"/>
  <c r="G16" i="21"/>
  <c r="G15" i="21"/>
  <c r="G14" i="21"/>
  <c r="G13" i="21"/>
  <c r="G12" i="21"/>
  <c r="G173" i="20"/>
  <c r="H173" i="20" s="1"/>
  <c r="G172" i="20"/>
  <c r="H172" i="20" s="1"/>
  <c r="G171" i="20"/>
  <c r="H171" i="20" s="1"/>
  <c r="G170" i="20"/>
  <c r="H170" i="20" s="1"/>
  <c r="G167" i="20"/>
  <c r="H167" i="20" s="1"/>
  <c r="G166" i="20"/>
  <c r="H166" i="20" s="1"/>
  <c r="G164" i="20"/>
  <c r="H164" i="20" s="1"/>
  <c r="G163" i="20"/>
  <c r="H163" i="20" s="1"/>
  <c r="G162" i="20"/>
  <c r="H162" i="20" s="1"/>
  <c r="G161" i="20"/>
  <c r="H161" i="20" s="1"/>
  <c r="G160" i="20"/>
  <c r="H160" i="20" s="1"/>
  <c r="G159" i="20"/>
  <c r="H159" i="20" s="1"/>
  <c r="G158" i="20"/>
  <c r="H158" i="20" s="1"/>
  <c r="G157" i="20"/>
  <c r="H157" i="20" s="1"/>
  <c r="G156" i="20"/>
  <c r="H156" i="20" s="1"/>
  <c r="G155" i="20"/>
  <c r="H155" i="20" s="1"/>
  <c r="G154" i="20"/>
  <c r="H154" i="20" s="1"/>
  <c r="G153" i="20"/>
  <c r="H153" i="20" s="1"/>
  <c r="G152" i="20"/>
  <c r="H152" i="20" s="1"/>
  <c r="G151" i="20"/>
  <c r="H151" i="20" s="1"/>
  <c r="G150" i="20"/>
  <c r="H150" i="20" s="1"/>
  <c r="G149" i="20"/>
  <c r="H149" i="20" s="1"/>
  <c r="G148" i="20"/>
  <c r="H148" i="20" s="1"/>
  <c r="G147" i="20"/>
  <c r="H147" i="20" s="1"/>
  <c r="G146" i="20"/>
  <c r="H146" i="20" s="1"/>
  <c r="G145" i="20"/>
  <c r="H145" i="20" s="1"/>
  <c r="G143" i="20"/>
  <c r="H143" i="20" s="1"/>
  <c r="G142" i="20"/>
  <c r="H142" i="20" s="1"/>
  <c r="G140" i="20"/>
  <c r="H140" i="20" s="1"/>
  <c r="G139" i="20"/>
  <c r="H139" i="20" s="1"/>
  <c r="G138" i="20"/>
  <c r="H138" i="20" s="1"/>
  <c r="G137" i="20"/>
  <c r="H137" i="20" s="1"/>
  <c r="G136" i="20"/>
  <c r="H136" i="20" s="1"/>
  <c r="G135" i="20"/>
  <c r="H135" i="20" s="1"/>
  <c r="G134" i="20"/>
  <c r="H134" i="20" s="1"/>
  <c r="G133" i="20"/>
  <c r="H133" i="20" s="1"/>
  <c r="G132" i="20"/>
  <c r="H132" i="20" s="1"/>
  <c r="G131" i="20"/>
  <c r="H131" i="20" s="1"/>
  <c r="G130" i="20"/>
  <c r="H130" i="20" s="1"/>
  <c r="G129" i="20"/>
  <c r="H129" i="20" s="1"/>
  <c r="G128" i="20"/>
  <c r="H128" i="20" s="1"/>
  <c r="G127" i="20"/>
  <c r="H127" i="20" s="1"/>
  <c r="G126" i="20"/>
  <c r="H126" i="20" s="1"/>
  <c r="G125" i="20"/>
  <c r="H125" i="20" s="1"/>
  <c r="G124" i="20"/>
  <c r="H124" i="20" s="1"/>
  <c r="G123" i="20"/>
  <c r="H123" i="20" s="1"/>
  <c r="G122" i="20"/>
  <c r="H122" i="20" s="1"/>
  <c r="G121" i="20"/>
  <c r="H121" i="20" s="1"/>
  <c r="G120" i="20"/>
  <c r="H120" i="20" s="1"/>
  <c r="G119" i="20"/>
  <c r="H119" i="20" s="1"/>
  <c r="G118" i="20"/>
  <c r="H118" i="20" s="1"/>
  <c r="G117" i="20"/>
  <c r="H117" i="20" s="1"/>
  <c r="G116" i="20"/>
  <c r="H116" i="20" s="1"/>
  <c r="G115" i="20"/>
  <c r="H115" i="20" s="1"/>
  <c r="G114" i="20"/>
  <c r="H114" i="20" s="1"/>
  <c r="G113" i="20"/>
  <c r="H113" i="20" s="1"/>
  <c r="G112" i="20"/>
  <c r="H112" i="20" s="1"/>
  <c r="G111" i="20"/>
  <c r="H111" i="20" s="1"/>
  <c r="G110" i="20"/>
  <c r="H110" i="20" s="1"/>
  <c r="G109" i="20"/>
  <c r="H109" i="20" s="1"/>
  <c r="G108" i="20"/>
  <c r="H108" i="20" s="1"/>
  <c r="G107" i="20"/>
  <c r="H107" i="20" s="1"/>
  <c r="G106" i="20"/>
  <c r="H106" i="20" s="1"/>
  <c r="G105" i="20"/>
  <c r="H105" i="20" s="1"/>
  <c r="G104" i="20"/>
  <c r="H104" i="20" s="1"/>
  <c r="G103" i="20"/>
  <c r="H103" i="20" s="1"/>
  <c r="G102" i="20"/>
  <c r="H102" i="20" s="1"/>
  <c r="G101" i="20"/>
  <c r="H101" i="20" s="1"/>
  <c r="G100" i="20"/>
  <c r="H100" i="20" s="1"/>
  <c r="G99" i="20"/>
  <c r="H99" i="20" s="1"/>
  <c r="G98" i="20"/>
  <c r="H98" i="20" s="1"/>
  <c r="G97" i="20"/>
  <c r="H97" i="20" s="1"/>
  <c r="G96" i="20"/>
  <c r="H96" i="20" s="1"/>
  <c r="G95" i="20"/>
  <c r="H95" i="20" s="1"/>
  <c r="G94" i="20"/>
  <c r="H94" i="20" s="1"/>
  <c r="G93" i="20"/>
  <c r="H93" i="20" s="1"/>
  <c r="G92" i="20"/>
  <c r="H92" i="20" s="1"/>
  <c r="G91" i="20"/>
  <c r="H91" i="20" s="1"/>
  <c r="G89" i="20"/>
  <c r="H89" i="20" s="1"/>
  <c r="G88" i="20"/>
  <c r="H88" i="20" s="1"/>
  <c r="G87" i="20"/>
  <c r="H87" i="20" s="1"/>
  <c r="G86" i="20"/>
  <c r="H86" i="20" s="1"/>
  <c r="G85" i="20"/>
  <c r="H85" i="20" s="1"/>
  <c r="G84" i="20"/>
  <c r="H84" i="20" s="1"/>
  <c r="G83" i="20"/>
  <c r="H83" i="20" s="1"/>
  <c r="G82" i="20"/>
  <c r="H82" i="20" s="1"/>
  <c r="G81" i="20"/>
  <c r="H81" i="20" s="1"/>
  <c r="G80" i="20"/>
  <c r="H80" i="20" s="1"/>
  <c r="G79" i="20"/>
  <c r="H79" i="20" s="1"/>
  <c r="G78" i="20"/>
  <c r="H78" i="20" s="1"/>
  <c r="G77" i="20"/>
  <c r="H77" i="20" s="1"/>
  <c r="G76" i="20"/>
  <c r="H76" i="20" s="1"/>
  <c r="G75" i="20"/>
  <c r="H75" i="20" s="1"/>
  <c r="G74" i="20"/>
  <c r="H74" i="20" s="1"/>
  <c r="G73" i="20"/>
  <c r="H73" i="20" s="1"/>
  <c r="G72" i="20"/>
  <c r="H72" i="20" s="1"/>
  <c r="G71" i="20"/>
  <c r="H71" i="20" s="1"/>
  <c r="G70" i="20"/>
  <c r="H70" i="20" s="1"/>
  <c r="G69" i="20"/>
  <c r="H69" i="20" s="1"/>
  <c r="G68" i="20"/>
  <c r="H68" i="20" s="1"/>
  <c r="G67" i="20"/>
  <c r="H67" i="20" s="1"/>
  <c r="G66" i="20"/>
  <c r="H66" i="20" s="1"/>
  <c r="G65" i="20"/>
  <c r="H65" i="20" s="1"/>
  <c r="G64" i="20"/>
  <c r="H64" i="20" s="1"/>
  <c r="G63" i="20"/>
  <c r="H63" i="20" s="1"/>
  <c r="G62" i="20"/>
  <c r="H62" i="20" s="1"/>
  <c r="G61" i="20"/>
  <c r="H61" i="20" s="1"/>
  <c r="G60" i="20"/>
  <c r="H60" i="20" s="1"/>
  <c r="G59" i="20"/>
  <c r="H59" i="20" s="1"/>
  <c r="G58" i="20"/>
  <c r="H58" i="20" s="1"/>
  <c r="G57" i="20"/>
  <c r="H57" i="20" s="1"/>
  <c r="G56" i="20"/>
  <c r="H56" i="20" s="1"/>
  <c r="G55" i="20"/>
  <c r="H55" i="20" s="1"/>
  <c r="G54" i="20"/>
  <c r="H54" i="20" s="1"/>
  <c r="G53" i="20"/>
  <c r="H53" i="20" s="1"/>
  <c r="G52" i="20"/>
  <c r="H52" i="20" s="1"/>
  <c r="G51" i="20"/>
  <c r="H51" i="20" s="1"/>
  <c r="G50" i="20"/>
  <c r="H50" i="20" s="1"/>
  <c r="G49" i="20"/>
  <c r="H49" i="20" s="1"/>
  <c r="G48" i="20"/>
  <c r="H48" i="20" s="1"/>
  <c r="G47" i="20"/>
  <c r="H47" i="20" s="1"/>
  <c r="G46" i="20"/>
  <c r="H46" i="20" s="1"/>
  <c r="G45" i="20"/>
  <c r="H45" i="20" s="1"/>
  <c r="G44" i="20"/>
  <c r="H44" i="20" s="1"/>
  <c r="G43" i="20"/>
  <c r="H43" i="20" s="1"/>
  <c r="G42" i="20"/>
  <c r="H42" i="20" s="1"/>
  <c r="G41" i="20"/>
  <c r="H41" i="20" s="1"/>
  <c r="G40" i="20"/>
  <c r="H40"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4" i="20"/>
  <c r="H24" i="20" s="1"/>
  <c r="G23" i="20"/>
  <c r="H23" i="20" s="1"/>
  <c r="G22" i="20"/>
  <c r="H22" i="20" s="1"/>
  <c r="G21" i="20"/>
  <c r="H21" i="20" s="1"/>
  <c r="G20" i="20"/>
  <c r="H20" i="20" s="1"/>
  <c r="G19" i="20"/>
  <c r="H19" i="20" s="1"/>
  <c r="G18" i="20"/>
  <c r="H18" i="20" s="1"/>
  <c r="G17" i="20"/>
  <c r="H17" i="20" s="1"/>
  <c r="G16" i="20"/>
  <c r="H16" i="20" s="1"/>
  <c r="G15" i="20"/>
  <c r="H15" i="20" s="1"/>
  <c r="G14" i="20"/>
  <c r="H14" i="20" s="1"/>
  <c r="G13" i="20"/>
  <c r="H13" i="20" s="1"/>
  <c r="G12" i="20"/>
  <c r="H12" i="20" s="1"/>
  <c r="G11" i="20"/>
  <c r="H11" i="20" s="1"/>
  <c r="E108" i="19"/>
  <c r="E107" i="19"/>
  <c r="E106" i="19"/>
  <c r="E104" i="19"/>
  <c r="E103" i="19"/>
  <c r="E102" i="19"/>
  <c r="E101" i="19"/>
  <c r="E100" i="19"/>
  <c r="E99" i="19"/>
  <c r="E98" i="19"/>
  <c r="E97" i="19"/>
  <c r="E96" i="19"/>
  <c r="E95" i="19"/>
  <c r="E94" i="19"/>
  <c r="E93" i="19"/>
  <c r="E92" i="19"/>
  <c r="E91" i="19"/>
  <c r="E90" i="19"/>
  <c r="E89" i="19"/>
  <c r="E88" i="19"/>
  <c r="E87" i="19"/>
  <c r="E86" i="19"/>
  <c r="E85" i="19"/>
  <c r="E84" i="19"/>
  <c r="E83" i="19"/>
  <c r="E82" i="19"/>
  <c r="E81" i="19"/>
  <c r="E80" i="19"/>
  <c r="E79" i="19"/>
  <c r="E78" i="19"/>
  <c r="E77" i="19"/>
  <c r="E76" i="19"/>
  <c r="E75" i="19"/>
  <c r="E74" i="19"/>
  <c r="E73" i="19"/>
  <c r="E72" i="19"/>
  <c r="E71" i="19"/>
  <c r="E70" i="19"/>
  <c r="E69" i="19"/>
  <c r="E68" i="19"/>
  <c r="E67" i="19"/>
  <c r="E66" i="19"/>
  <c r="E65" i="19"/>
  <c r="E63" i="19"/>
  <c r="E62" i="19"/>
  <c r="E61" i="19"/>
  <c r="E60" i="19"/>
  <c r="E59" i="19"/>
  <c r="E58" i="19"/>
  <c r="E56" i="19"/>
  <c r="E55" i="19"/>
  <c r="E53" i="19"/>
  <c r="E52" i="19"/>
  <c r="E51" i="19"/>
  <c r="E50" i="19"/>
  <c r="E49" i="19"/>
  <c r="E48" i="19"/>
  <c r="E47" i="19"/>
  <c r="E46" i="19"/>
  <c r="E45" i="19"/>
  <c r="E44" i="19"/>
  <c r="E43" i="19"/>
  <c r="E42" i="19"/>
  <c r="E41" i="19"/>
  <c r="E40" i="19"/>
  <c r="E39" i="19"/>
  <c r="E38" i="19"/>
  <c r="E37" i="19"/>
  <c r="E36" i="19"/>
  <c r="E35" i="19"/>
  <c r="E34" i="19"/>
  <c r="E32" i="19"/>
  <c r="E31" i="19"/>
  <c r="E30" i="19"/>
  <c r="E29" i="19"/>
  <c r="E28" i="19"/>
  <c r="E27" i="19"/>
  <c r="E26" i="19"/>
  <c r="E25" i="19"/>
  <c r="E24" i="19"/>
  <c r="E23" i="19"/>
  <c r="E22" i="19"/>
  <c r="E21" i="19"/>
  <c r="E20" i="19"/>
  <c r="E19" i="19"/>
  <c r="E18" i="19"/>
  <c r="E17" i="19"/>
  <c r="E16" i="19"/>
  <c r="E15" i="19"/>
  <c r="E14" i="19"/>
  <c r="E13" i="19"/>
  <c r="E12" i="19"/>
  <c r="E11" i="19"/>
  <c r="E10" i="19"/>
  <c r="G175" i="18"/>
  <c r="G174" i="18"/>
  <c r="G173" i="18"/>
  <c r="G172" i="18"/>
  <c r="G171" i="18"/>
  <c r="G169" i="18"/>
  <c r="G167" i="18"/>
  <c r="G165" i="18"/>
  <c r="G164" i="18"/>
  <c r="G163" i="18"/>
  <c r="G162" i="18"/>
  <c r="G161" i="18"/>
  <c r="G160" i="18"/>
  <c r="G159" i="18"/>
  <c r="G158" i="18"/>
  <c r="G157" i="18"/>
  <c r="G156" i="18"/>
  <c r="G155" i="18"/>
  <c r="G153" i="18"/>
  <c r="G151" i="18"/>
  <c r="G150" i="18"/>
  <c r="G149" i="18"/>
  <c r="G148" i="18"/>
  <c r="G147" i="18"/>
  <c r="G146" i="18"/>
  <c r="G145" i="18"/>
  <c r="G144" i="18"/>
  <c r="G143" i="18"/>
  <c r="G142" i="18"/>
  <c r="G141" i="18"/>
  <c r="G140" i="18"/>
  <c r="G139" i="18"/>
  <c r="G138" i="18"/>
  <c r="G137" i="18"/>
  <c r="G136" i="18"/>
  <c r="G135" i="18"/>
  <c r="G133" i="18"/>
  <c r="G131" i="18"/>
  <c r="G129" i="18"/>
  <c r="G128" i="18"/>
  <c r="G127" i="18"/>
  <c r="G126" i="18"/>
  <c r="G125" i="18"/>
  <c r="G124" i="18"/>
  <c r="G123" i="18"/>
  <c r="G122" i="18"/>
  <c r="G121" i="18"/>
  <c r="G120" i="18"/>
  <c r="G119" i="18"/>
  <c r="G118" i="18"/>
  <c r="G117" i="18"/>
  <c r="G116" i="18"/>
  <c r="G115" i="18"/>
  <c r="G114" i="18"/>
  <c r="G113" i="18"/>
  <c r="G112" i="18"/>
  <c r="G111" i="18"/>
  <c r="G110" i="18"/>
  <c r="G109" i="18"/>
  <c r="G108" i="18"/>
  <c r="G107" i="18"/>
  <c r="G106" i="18"/>
  <c r="G105" i="18"/>
  <c r="G104" i="18"/>
  <c r="G103" i="18"/>
  <c r="G102" i="18"/>
  <c r="G101" i="18"/>
  <c r="G100" i="18"/>
  <c r="G99" i="18"/>
  <c r="G89" i="18"/>
  <c r="G88" i="18"/>
  <c r="G87" i="18"/>
  <c r="G86" i="18"/>
  <c r="G85" i="18"/>
  <c r="G84" i="18"/>
  <c r="G83" i="18"/>
  <c r="G82" i="18"/>
  <c r="G81" i="18"/>
  <c r="G80" i="18"/>
  <c r="G79" i="18"/>
  <c r="G78" i="18"/>
  <c r="G77" i="18"/>
  <c r="G76" i="18"/>
  <c r="G75" i="18"/>
  <c r="G74" i="18"/>
  <c r="G73" i="18"/>
  <c r="G72" i="18"/>
  <c r="G71" i="18"/>
  <c r="G70" i="18"/>
  <c r="G69" i="18"/>
  <c r="G68" i="18"/>
  <c r="G67" i="18"/>
  <c r="G66" i="18"/>
  <c r="G65" i="18"/>
  <c r="G64" i="18"/>
  <c r="G63" i="18"/>
  <c r="G62" i="18"/>
  <c r="G61" i="18"/>
  <c r="G60" i="18"/>
  <c r="G59" i="18"/>
  <c r="G58" i="18"/>
  <c r="G57" i="18"/>
  <c r="G56" i="18"/>
  <c r="G55" i="18"/>
  <c r="G54" i="18"/>
  <c r="G53" i="18"/>
  <c r="G52" i="18"/>
  <c r="G51" i="18"/>
  <c r="G50" i="18"/>
  <c r="G47" i="18"/>
  <c r="G46" i="18"/>
  <c r="G45" i="18"/>
  <c r="G44" i="18"/>
  <c r="G43" i="18"/>
  <c r="G42" i="18"/>
  <c r="G41" i="18"/>
  <c r="G40" i="18"/>
  <c r="G39" i="18"/>
  <c r="G38" i="18"/>
  <c r="G37" i="18"/>
  <c r="G36" i="18"/>
  <c r="G35" i="18"/>
  <c r="G34" i="18"/>
  <c r="G33" i="18"/>
  <c r="G32" i="18"/>
  <c r="G31" i="18"/>
  <c r="G30" i="18"/>
  <c r="G29" i="18"/>
  <c r="G28" i="18"/>
  <c r="G27" i="18"/>
  <c r="G26" i="18"/>
  <c r="G25" i="18"/>
  <c r="G24" i="18"/>
  <c r="G23" i="18"/>
  <c r="G22" i="18"/>
  <c r="G21" i="18"/>
  <c r="G20" i="18"/>
  <c r="G19" i="18"/>
  <c r="G18" i="18"/>
  <c r="G17" i="18"/>
  <c r="G16" i="18"/>
  <c r="G15" i="18"/>
  <c r="G14" i="18"/>
  <c r="G13" i="18"/>
  <c r="G12" i="18"/>
  <c r="G11" i="18"/>
  <c r="G10" i="18"/>
  <c r="G9" i="18"/>
  <c r="F314" i="17"/>
  <c r="F312" i="17"/>
  <c r="F311" i="17"/>
  <c r="F309" i="17"/>
  <c r="F308" i="17"/>
  <c r="F306" i="17"/>
  <c r="F305" i="17"/>
  <c r="F304" i="17"/>
  <c r="F302" i="17"/>
  <c r="F299" i="17"/>
  <c r="F298" i="17"/>
  <c r="F297" i="17"/>
  <c r="F296" i="17"/>
  <c r="F295" i="17"/>
  <c r="F294" i="17"/>
  <c r="F293" i="17"/>
  <c r="F292" i="17"/>
  <c r="F291" i="17"/>
  <c r="F290" i="17"/>
  <c r="F289" i="17"/>
  <c r="F288" i="17"/>
  <c r="F287" i="17"/>
  <c r="F286" i="17"/>
  <c r="F285" i="17"/>
  <c r="F283" i="17"/>
  <c r="F282" i="17"/>
  <c r="F280" i="17"/>
  <c r="F279" i="17"/>
  <c r="F278" i="17"/>
  <c r="F277" i="17"/>
  <c r="F275" i="17"/>
  <c r="F274" i="17"/>
  <c r="F272" i="17"/>
  <c r="F271" i="17"/>
  <c r="F270" i="17"/>
  <c r="F269" i="17"/>
  <c r="F267" i="17"/>
  <c r="F266" i="17"/>
  <c r="F265" i="17"/>
  <c r="F263" i="17"/>
  <c r="F261" i="17"/>
  <c r="F259" i="17"/>
  <c r="F258" i="17"/>
  <c r="F257" i="17"/>
  <c r="F255" i="17"/>
  <c r="F254" i="17"/>
  <c r="F252" i="17"/>
  <c r="F250" i="17"/>
  <c r="F249" i="17"/>
  <c r="F247" i="17"/>
  <c r="F246" i="17"/>
  <c r="F245" i="17"/>
  <c r="F244" i="17"/>
  <c r="F242" i="17"/>
  <c r="F241" i="17"/>
  <c r="F239" i="17"/>
  <c r="F237" i="17"/>
  <c r="F236" i="17"/>
  <c r="F234" i="17"/>
  <c r="F233" i="17"/>
  <c r="F232" i="17"/>
  <c r="F230" i="17"/>
  <c r="F229" i="17"/>
  <c r="F228" i="17"/>
  <c r="F226" i="17"/>
  <c r="F224" i="17"/>
  <c r="F223" i="17"/>
  <c r="F222" i="17"/>
  <c r="F221" i="17"/>
  <c r="F220" i="17"/>
  <c r="F219" i="17"/>
  <c r="F218" i="17"/>
  <c r="F217" i="17"/>
  <c r="F216" i="17"/>
  <c r="F215" i="17"/>
  <c r="F214" i="17"/>
  <c r="F213" i="17"/>
  <c r="F212" i="17"/>
  <c r="F210" i="17"/>
  <c r="F209" i="17"/>
  <c r="F208" i="17"/>
  <c r="F207" i="17"/>
  <c r="F206" i="17"/>
  <c r="F204" i="17"/>
  <c r="F203" i="17"/>
  <c r="F202" i="17"/>
  <c r="F200" i="17"/>
  <c r="F199" i="17"/>
  <c r="F198" i="17"/>
  <c r="F196" i="17"/>
  <c r="F194" i="17"/>
  <c r="F192" i="17"/>
  <c r="F190" i="17"/>
  <c r="F189" i="17"/>
  <c r="F187" i="17"/>
  <c r="F185" i="17"/>
  <c r="F184" i="17"/>
  <c r="F182" i="17"/>
  <c r="F181" i="17"/>
  <c r="F180" i="17"/>
  <c r="F179" i="17"/>
  <c r="F177" i="17"/>
  <c r="F175" i="17"/>
  <c r="F173" i="17"/>
  <c r="F172" i="17"/>
  <c r="F171" i="17"/>
  <c r="F169" i="17"/>
  <c r="F168" i="17"/>
  <c r="F167" i="17"/>
  <c r="F166" i="17"/>
  <c r="F165" i="17"/>
  <c r="F164" i="17"/>
  <c r="F163" i="17"/>
  <c r="F162" i="17"/>
  <c r="F161" i="17"/>
  <c r="F160" i="17"/>
  <c r="F159" i="17"/>
  <c r="F158" i="17"/>
  <c r="F157" i="17"/>
  <c r="F156" i="17"/>
  <c r="F155" i="17"/>
  <c r="F154" i="17"/>
  <c r="F153" i="17"/>
  <c r="F152" i="17"/>
  <c r="F151" i="17"/>
  <c r="F150" i="17"/>
  <c r="F149" i="17"/>
  <c r="F148" i="17"/>
  <c r="F147" i="17"/>
  <c r="F146" i="17"/>
  <c r="F145" i="17"/>
  <c r="F144" i="17"/>
  <c r="F143" i="17"/>
  <c r="F142" i="17"/>
  <c r="F141" i="17"/>
  <c r="F140" i="17"/>
  <c r="F139" i="17"/>
  <c r="F138" i="17"/>
  <c r="F137" i="17"/>
  <c r="F136" i="17"/>
  <c r="F135" i="17"/>
  <c r="F134" i="17"/>
  <c r="F132" i="17"/>
  <c r="F130" i="17"/>
  <c r="F129" i="17"/>
  <c r="F128" i="17"/>
  <c r="F127" i="17"/>
  <c r="F126" i="17"/>
  <c r="F125" i="17"/>
  <c r="F124" i="17"/>
  <c r="F122" i="17"/>
  <c r="F121" i="17"/>
  <c r="F120" i="17"/>
  <c r="F119" i="17"/>
  <c r="F117" i="17"/>
  <c r="F116" i="17"/>
  <c r="F115" i="17"/>
  <c r="F114" i="17"/>
  <c r="F113" i="17"/>
  <c r="F112" i="17"/>
  <c r="F111" i="17"/>
  <c r="F110" i="17"/>
  <c r="F109" i="17"/>
  <c r="F108" i="17"/>
  <c r="F107" i="17"/>
  <c r="F106" i="17"/>
  <c r="F105" i="17"/>
  <c r="F104" i="17"/>
  <c r="F103" i="17"/>
  <c r="F102" i="17"/>
  <c r="F101" i="17"/>
  <c r="F99" i="17"/>
  <c r="F98" i="17"/>
  <c r="F96" i="17"/>
  <c r="F95" i="17"/>
  <c r="F93" i="17"/>
  <c r="F92" i="17"/>
  <c r="F91" i="17"/>
  <c r="F89" i="17"/>
  <c r="F87" i="17"/>
  <c r="F86" i="17"/>
  <c r="F85" i="17"/>
  <c r="F84" i="17"/>
  <c r="F83" i="17"/>
  <c r="F82" i="17"/>
  <c r="F81" i="17"/>
  <c r="F79" i="17"/>
  <c r="F78" i="17"/>
  <c r="F77" i="17"/>
  <c r="F76" i="17"/>
  <c r="F75" i="17"/>
  <c r="F74" i="17"/>
  <c r="F73" i="17"/>
  <c r="F72" i="17"/>
  <c r="F71" i="17"/>
  <c r="F70" i="17"/>
  <c r="F68" i="17"/>
  <c r="F67" i="17"/>
  <c r="F66" i="17"/>
  <c r="F65" i="17"/>
  <c r="F63" i="17"/>
  <c r="F62" i="17"/>
  <c r="F61" i="17"/>
  <c r="F60" i="17"/>
  <c r="F59" i="17"/>
  <c r="F58" i="17"/>
  <c r="F57" i="17"/>
  <c r="F56" i="17"/>
  <c r="F55" i="17"/>
  <c r="F54" i="17"/>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7" i="17"/>
  <c r="F16" i="17"/>
  <c r="F15" i="17"/>
  <c r="F14" i="17"/>
  <c r="F13" i="17"/>
  <c r="F12" i="17"/>
  <c r="F11" i="17"/>
  <c r="G61" i="16"/>
  <c r="G60" i="16"/>
  <c r="G59" i="16"/>
  <c r="G58" i="16"/>
  <c r="G57" i="16"/>
  <c r="G56" i="16"/>
  <c r="G55" i="16"/>
  <c r="G54" i="16"/>
  <c r="G53" i="16"/>
  <c r="G52" i="16"/>
  <c r="G51" i="16"/>
  <c r="G50" i="16"/>
  <c r="G48" i="16"/>
  <c r="G47" i="16"/>
  <c r="G46" i="16"/>
  <c r="G45" i="16"/>
  <c r="G44" i="16"/>
  <c r="G43" i="16"/>
  <c r="G42" i="16"/>
  <c r="G41" i="16"/>
  <c r="G40" i="16"/>
  <c r="G39" i="16"/>
  <c r="G38" i="16"/>
  <c r="G37" i="16"/>
  <c r="G35" i="16"/>
  <c r="G34" i="16"/>
  <c r="G33" i="16"/>
  <c r="G32" i="16"/>
  <c r="G31" i="16"/>
  <c r="G30" i="16"/>
  <c r="G29" i="16"/>
  <c r="G28" i="16"/>
  <c r="G27" i="16"/>
  <c r="G26" i="16"/>
  <c r="G24" i="16"/>
  <c r="G23" i="16"/>
  <c r="G22" i="16"/>
  <c r="G21" i="16"/>
  <c r="G20" i="16"/>
  <c r="G19" i="16"/>
  <c r="G18" i="16"/>
  <c r="G17" i="16"/>
  <c r="G16" i="16"/>
  <c r="G15" i="16"/>
  <c r="G14" i="16"/>
  <c r="G13" i="16"/>
  <c r="G12" i="16"/>
  <c r="G11" i="16"/>
  <c r="G10" i="16"/>
  <c r="E114" i="14"/>
  <c r="E113" i="14"/>
  <c r="E112" i="14"/>
  <c r="E111" i="14"/>
  <c r="E107" i="14"/>
  <c r="E106" i="14"/>
  <c r="E103" i="14"/>
  <c r="E102" i="14"/>
  <c r="E100" i="14"/>
  <c r="E99" i="14"/>
  <c r="E97" i="14"/>
  <c r="E96" i="14"/>
  <c r="E95" i="14"/>
  <c r="E94" i="14"/>
  <c r="E93" i="14"/>
  <c r="E92" i="14"/>
  <c r="E91" i="14"/>
  <c r="E90" i="14"/>
  <c r="E89" i="14"/>
  <c r="E88" i="14"/>
  <c r="E87" i="14"/>
  <c r="E86" i="14"/>
  <c r="E85" i="14"/>
  <c r="E84" i="14"/>
  <c r="E83" i="14"/>
  <c r="E82" i="14"/>
  <c r="E73" i="14"/>
  <c r="E72" i="14"/>
  <c r="E71" i="14"/>
  <c r="E70" i="14"/>
  <c r="E69" i="14"/>
  <c r="E68" i="14"/>
  <c r="E67" i="14"/>
  <c r="E66" i="14"/>
  <c r="E65" i="14"/>
  <c r="E64" i="14"/>
  <c r="E63" i="14"/>
  <c r="E62" i="14"/>
  <c r="E61" i="14"/>
  <c r="E60" i="14"/>
  <c r="E59" i="14"/>
  <c r="E58" i="14"/>
  <c r="E57" i="14"/>
  <c r="E56" i="14"/>
  <c r="E55" i="14"/>
  <c r="E54" i="14"/>
  <c r="E53" i="14"/>
  <c r="E52" i="14"/>
  <c r="E51" i="14"/>
  <c r="E50" i="14"/>
  <c r="E49" i="14"/>
  <c r="E48" i="14"/>
  <c r="E47" i="14"/>
  <c r="E46" i="14"/>
  <c r="E45" i="14"/>
  <c r="E44" i="14"/>
  <c r="E43" i="14"/>
  <c r="E42" i="14"/>
  <c r="E40" i="14"/>
  <c r="E39" i="14"/>
  <c r="E38" i="14"/>
  <c r="E37" i="14"/>
  <c r="E36" i="14"/>
  <c r="E35" i="14"/>
  <c r="E34" i="14"/>
  <c r="E33" i="14"/>
  <c r="E32" i="14"/>
  <c r="E31" i="14"/>
  <c r="E30" i="14"/>
  <c r="E29" i="14"/>
  <c r="E28" i="14"/>
  <c r="E27" i="14"/>
  <c r="E26" i="14"/>
  <c r="E25" i="14"/>
  <c r="E24" i="14"/>
  <c r="E23" i="14"/>
  <c r="E22" i="14"/>
  <c r="E21" i="14"/>
  <c r="E20" i="14"/>
  <c r="E19" i="14"/>
  <c r="E18" i="14"/>
  <c r="E17" i="14"/>
  <c r="E16" i="14"/>
  <c r="E15" i="14"/>
  <c r="E14" i="14"/>
  <c r="E13" i="14"/>
  <c r="E12" i="14"/>
  <c r="E11" i="14"/>
  <c r="E10" i="14"/>
  <c r="G88" i="13"/>
  <c r="H88" i="13" s="1"/>
  <c r="G87" i="13"/>
  <c r="H87" i="13" s="1"/>
  <c r="G86" i="13"/>
  <c r="H86" i="13" s="1"/>
  <c r="G85" i="13"/>
  <c r="H85" i="13" s="1"/>
  <c r="G84" i="13"/>
  <c r="H84" i="13" s="1"/>
  <c r="G83" i="13"/>
  <c r="H83" i="13" s="1"/>
  <c r="G82" i="13"/>
  <c r="H82" i="13" s="1"/>
  <c r="G81" i="13"/>
  <c r="H81" i="13" s="1"/>
  <c r="G80" i="13"/>
  <c r="H80" i="13" s="1"/>
  <c r="G79" i="13"/>
  <c r="H79" i="13" s="1"/>
  <c r="G78" i="13"/>
  <c r="H78" i="13" s="1"/>
  <c r="G77" i="13"/>
  <c r="H77" i="13" s="1"/>
  <c r="G76" i="13"/>
  <c r="H76" i="13" s="1"/>
  <c r="G75" i="13"/>
  <c r="H75" i="13" s="1"/>
  <c r="G74" i="13"/>
  <c r="H74" i="13" s="1"/>
  <c r="G73" i="13"/>
  <c r="H73" i="13" s="1"/>
  <c r="G72" i="13"/>
  <c r="H72" i="13" s="1"/>
  <c r="G71" i="13"/>
  <c r="H71" i="13" s="1"/>
  <c r="G69" i="13"/>
  <c r="H69" i="13" s="1"/>
  <c r="G68" i="13"/>
  <c r="H68" i="13" s="1"/>
  <c r="G67" i="13"/>
  <c r="H67" i="13" s="1"/>
  <c r="G66" i="13"/>
  <c r="H66" i="13" s="1"/>
  <c r="G65" i="13"/>
  <c r="H65" i="13" s="1"/>
  <c r="G64" i="13"/>
  <c r="H64" i="13" s="1"/>
  <c r="G63" i="13"/>
  <c r="H63" i="13" s="1"/>
  <c r="G62" i="13"/>
  <c r="H62" i="13" s="1"/>
  <c r="G61" i="13"/>
  <c r="H61" i="13" s="1"/>
  <c r="G60" i="13"/>
  <c r="H60" i="13" s="1"/>
  <c r="G59" i="13"/>
  <c r="H59" i="13" s="1"/>
  <c r="G58" i="13"/>
  <c r="H58" i="13" s="1"/>
  <c r="G57" i="13"/>
  <c r="H57" i="13" s="1"/>
  <c r="G55" i="13"/>
  <c r="H55" i="13" s="1"/>
  <c r="G54" i="13"/>
  <c r="H54" i="13" s="1"/>
  <c r="G53" i="13"/>
  <c r="H53" i="13" s="1"/>
  <c r="G52" i="13"/>
  <c r="H52" i="13" s="1"/>
  <c r="G51" i="13"/>
  <c r="H51" i="13" s="1"/>
  <c r="G50" i="13"/>
  <c r="H50" i="13" s="1"/>
  <c r="G49" i="13"/>
  <c r="H49" i="13" s="1"/>
  <c r="G48" i="13"/>
  <c r="H48" i="13" s="1"/>
  <c r="G47" i="13"/>
  <c r="H47" i="13" s="1"/>
  <c r="G46" i="13"/>
  <c r="H46" i="13" s="1"/>
  <c r="G45" i="13"/>
  <c r="H45" i="13" s="1"/>
  <c r="G44" i="13"/>
  <c r="H44" i="13" s="1"/>
  <c r="G43" i="13"/>
  <c r="H43" i="13" s="1"/>
  <c r="G42" i="13"/>
  <c r="H42" i="13" s="1"/>
  <c r="G41" i="13"/>
  <c r="H41" i="13" s="1"/>
  <c r="G40" i="13"/>
  <c r="H40" i="13" s="1"/>
  <c r="G39" i="13"/>
  <c r="H39" i="13" s="1"/>
  <c r="G38" i="13"/>
  <c r="H38" i="13" s="1"/>
  <c r="G37" i="13"/>
  <c r="H37" i="13" s="1"/>
  <c r="G36" i="13"/>
  <c r="H36" i="13" s="1"/>
  <c r="G35" i="13"/>
  <c r="H35" i="13" s="1"/>
  <c r="G33" i="13"/>
  <c r="H33" i="13" s="1"/>
  <c r="G32" i="13"/>
  <c r="H32" i="13" s="1"/>
  <c r="G31" i="13"/>
  <c r="H31" i="13" s="1"/>
  <c r="G30" i="13"/>
  <c r="H30" i="13" s="1"/>
  <c r="G29" i="13"/>
  <c r="H29" i="13" s="1"/>
  <c r="G28" i="13"/>
  <c r="H28" i="13" s="1"/>
  <c r="G27" i="13"/>
  <c r="H27" i="13" s="1"/>
  <c r="G26" i="13"/>
  <c r="H26" i="13" s="1"/>
  <c r="G25" i="13"/>
  <c r="H25" i="13" s="1"/>
  <c r="G24" i="13"/>
  <c r="H24" i="13" s="1"/>
  <c r="G23" i="13"/>
  <c r="H23" i="13" s="1"/>
  <c r="G22" i="13"/>
  <c r="H22" i="13" s="1"/>
  <c r="G21" i="13"/>
  <c r="H21" i="13" s="1"/>
  <c r="G20" i="13"/>
  <c r="H20" i="13" s="1"/>
  <c r="G19" i="13"/>
  <c r="H19" i="13" s="1"/>
  <c r="G18" i="13"/>
  <c r="H18" i="13" s="1"/>
  <c r="G17" i="13"/>
  <c r="H17" i="13" s="1"/>
  <c r="G16" i="13"/>
  <c r="H16" i="13" s="1"/>
  <c r="G15" i="13"/>
  <c r="H15" i="13" s="1"/>
  <c r="G14" i="13"/>
  <c r="H14" i="13" s="1"/>
  <c r="G13" i="13"/>
  <c r="H13" i="13" s="1"/>
  <c r="G12" i="13"/>
  <c r="H12" i="13" s="1"/>
  <c r="G392" i="12"/>
  <c r="H392" i="12" s="1"/>
  <c r="G391" i="12"/>
  <c r="H391" i="12" s="1"/>
  <c r="G390" i="12"/>
  <c r="H390" i="12" s="1"/>
  <c r="G389" i="12"/>
  <c r="H389" i="12" s="1"/>
  <c r="G388" i="12"/>
  <c r="H388" i="12" s="1"/>
  <c r="G387" i="12"/>
  <c r="H387" i="12" s="1"/>
  <c r="G386" i="12"/>
  <c r="H386" i="12" s="1"/>
  <c r="G385" i="12"/>
  <c r="H385" i="12" s="1"/>
  <c r="G384" i="12"/>
  <c r="H384" i="12" s="1"/>
  <c r="G383" i="12"/>
  <c r="H383" i="12" s="1"/>
  <c r="G382" i="12"/>
  <c r="H382" i="12" s="1"/>
  <c r="G380" i="12"/>
  <c r="H380" i="12" s="1"/>
  <c r="G379" i="12"/>
  <c r="H379" i="12" s="1"/>
  <c r="G378" i="12"/>
  <c r="H378" i="12" s="1"/>
  <c r="G377" i="12"/>
  <c r="H377" i="12" s="1"/>
  <c r="G376" i="12"/>
  <c r="H376" i="12" s="1"/>
  <c r="G375" i="12"/>
  <c r="H375" i="12" s="1"/>
  <c r="G374" i="12"/>
  <c r="H374" i="12" s="1"/>
  <c r="G373" i="12"/>
  <c r="H373" i="12" s="1"/>
  <c r="G372" i="12"/>
  <c r="H372" i="12" s="1"/>
  <c r="G371" i="12"/>
  <c r="H371" i="12" s="1"/>
  <c r="G370" i="12"/>
  <c r="H370" i="12" s="1"/>
  <c r="G369" i="12"/>
  <c r="H369" i="12" s="1"/>
  <c r="G367" i="12"/>
  <c r="H367" i="12" s="1"/>
  <c r="G366" i="12"/>
  <c r="H366" i="12" s="1"/>
  <c r="G365" i="12"/>
  <c r="H365" i="12" s="1"/>
  <c r="G364" i="12"/>
  <c r="H364" i="12" s="1"/>
  <c r="G363" i="12"/>
  <c r="H363" i="12" s="1"/>
  <c r="G362" i="12"/>
  <c r="H362" i="12" s="1"/>
  <c r="G361" i="12"/>
  <c r="H361" i="12" s="1"/>
  <c r="G360" i="12"/>
  <c r="H360" i="12" s="1"/>
  <c r="G359" i="12"/>
  <c r="H359" i="12" s="1"/>
  <c r="G358" i="12"/>
  <c r="H358" i="12" s="1"/>
  <c r="G356" i="12"/>
  <c r="H356" i="12" s="1"/>
  <c r="G355" i="12"/>
  <c r="H355" i="12" s="1"/>
  <c r="G354" i="12"/>
  <c r="H354" i="12" s="1"/>
  <c r="G353" i="12"/>
  <c r="H353" i="12" s="1"/>
  <c r="G352" i="12"/>
  <c r="H352" i="12" s="1"/>
  <c r="G351" i="12"/>
  <c r="H351" i="12" s="1"/>
  <c r="G350" i="12"/>
  <c r="H350" i="12" s="1"/>
  <c r="G348" i="12"/>
  <c r="H348" i="12" s="1"/>
  <c r="G347" i="12"/>
  <c r="H347" i="12" s="1"/>
  <c r="G346" i="12"/>
  <c r="H346" i="12" s="1"/>
  <c r="G345" i="12"/>
  <c r="H345" i="12" s="1"/>
  <c r="G344" i="12"/>
  <c r="H344" i="12" s="1"/>
  <c r="G342" i="12"/>
  <c r="H342" i="12" s="1"/>
  <c r="G341" i="12"/>
  <c r="H341" i="12" s="1"/>
  <c r="G340" i="12"/>
  <c r="H340" i="12" s="1"/>
  <c r="G339" i="12"/>
  <c r="H339" i="12" s="1"/>
  <c r="G338" i="12"/>
  <c r="H338" i="12" s="1"/>
  <c r="G336" i="12"/>
  <c r="H336" i="12" s="1"/>
  <c r="G335" i="12"/>
  <c r="H335" i="12" s="1"/>
  <c r="G334" i="12"/>
  <c r="H334" i="12" s="1"/>
  <c r="G333" i="12"/>
  <c r="H333" i="12" s="1"/>
  <c r="G331" i="12"/>
  <c r="H331" i="12" s="1"/>
  <c r="G330" i="12"/>
  <c r="H330" i="12" s="1"/>
  <c r="G329" i="12"/>
  <c r="H329" i="12" s="1"/>
  <c r="G328" i="12"/>
  <c r="H328" i="12" s="1"/>
  <c r="G326" i="12"/>
  <c r="H326" i="12" s="1"/>
  <c r="G325" i="12"/>
  <c r="H325" i="12" s="1"/>
  <c r="G324" i="12"/>
  <c r="H324" i="12" s="1"/>
  <c r="G323" i="12"/>
  <c r="H323" i="12" s="1"/>
  <c r="G322" i="12"/>
  <c r="H322" i="12" s="1"/>
  <c r="G321" i="12"/>
  <c r="H321" i="12" s="1"/>
  <c r="G319" i="12"/>
  <c r="H319" i="12" s="1"/>
  <c r="G318" i="12"/>
  <c r="H318" i="12" s="1"/>
  <c r="G317" i="12"/>
  <c r="H317" i="12" s="1"/>
  <c r="G316" i="12"/>
  <c r="H316" i="12" s="1"/>
  <c r="G315" i="12"/>
  <c r="H315" i="12" s="1"/>
  <c r="G313" i="12"/>
  <c r="H313" i="12" s="1"/>
  <c r="G312" i="12"/>
  <c r="H312" i="12" s="1"/>
  <c r="G311" i="12"/>
  <c r="H311" i="12" s="1"/>
  <c r="G310" i="12"/>
  <c r="H310" i="12" s="1"/>
  <c r="G309" i="12"/>
  <c r="H309" i="12" s="1"/>
  <c r="G307" i="12"/>
  <c r="H307" i="12" s="1"/>
  <c r="G306" i="12"/>
  <c r="H306" i="12" s="1"/>
  <c r="G305" i="12"/>
  <c r="H305" i="12" s="1"/>
  <c r="G303" i="12"/>
  <c r="H303" i="12" s="1"/>
  <c r="G302" i="12"/>
  <c r="H302" i="12" s="1"/>
  <c r="G301" i="12"/>
  <c r="H301" i="12" s="1"/>
  <c r="G300" i="12"/>
  <c r="H300" i="12" s="1"/>
  <c r="G299" i="12"/>
  <c r="H299" i="12" s="1"/>
  <c r="G298" i="12"/>
  <c r="H298" i="12" s="1"/>
  <c r="G297" i="12"/>
  <c r="H297" i="12" s="1"/>
  <c r="G296" i="12"/>
  <c r="H296" i="12" s="1"/>
  <c r="G295" i="12"/>
  <c r="H295" i="12" s="1"/>
  <c r="G294" i="12"/>
  <c r="H294" i="12" s="1"/>
  <c r="G293" i="12"/>
  <c r="H293" i="12" s="1"/>
  <c r="G292" i="12"/>
  <c r="H292" i="12" s="1"/>
  <c r="G291" i="12"/>
  <c r="H291" i="12" s="1"/>
  <c r="G290" i="12"/>
  <c r="H290" i="12" s="1"/>
  <c r="G289" i="12"/>
  <c r="H289" i="12" s="1"/>
  <c r="G288" i="12"/>
  <c r="H288" i="12" s="1"/>
  <c r="G287" i="12"/>
  <c r="H287" i="12" s="1"/>
  <c r="G286" i="12"/>
  <c r="H286" i="12" s="1"/>
  <c r="G285" i="12"/>
  <c r="H285" i="12" s="1"/>
  <c r="G284" i="12"/>
  <c r="H284" i="12" s="1"/>
  <c r="G283" i="12"/>
  <c r="H283" i="12" s="1"/>
  <c r="G282" i="12"/>
  <c r="H282" i="12" s="1"/>
  <c r="G281" i="12"/>
  <c r="H281" i="12" s="1"/>
  <c r="G280" i="12"/>
  <c r="H280" i="12" s="1"/>
  <c r="G277" i="12"/>
  <c r="H277" i="12" s="1"/>
  <c r="G275" i="12"/>
  <c r="H275" i="12" s="1"/>
  <c r="G274" i="12"/>
  <c r="H274" i="12" s="1"/>
  <c r="G273" i="12"/>
  <c r="H273" i="12" s="1"/>
  <c r="G272" i="12"/>
  <c r="H272" i="12" s="1"/>
  <c r="G271" i="12"/>
  <c r="H271" i="12" s="1"/>
  <c r="G270" i="12"/>
  <c r="H270" i="12" s="1"/>
  <c r="G269" i="12"/>
  <c r="H269" i="12" s="1"/>
  <c r="G268" i="12"/>
  <c r="H268" i="12" s="1"/>
  <c r="G267" i="12"/>
  <c r="H267" i="12" s="1"/>
  <c r="G266" i="12"/>
  <c r="H266" i="12" s="1"/>
  <c r="G265" i="12"/>
  <c r="H265" i="12" s="1"/>
  <c r="G264" i="12"/>
  <c r="H264" i="12" s="1"/>
  <c r="G263" i="12"/>
  <c r="H263" i="12" s="1"/>
  <c r="G262" i="12"/>
  <c r="H262" i="12" s="1"/>
  <c r="G261" i="12"/>
  <c r="H261" i="12" s="1"/>
  <c r="G260" i="12"/>
  <c r="H260" i="12" s="1"/>
  <c r="G259" i="12"/>
  <c r="H259" i="12" s="1"/>
  <c r="G258" i="12"/>
  <c r="H258" i="12" s="1"/>
  <c r="G257" i="12"/>
  <c r="H257" i="12" s="1"/>
  <c r="G256" i="12"/>
  <c r="H256" i="12" s="1"/>
  <c r="G255" i="12"/>
  <c r="H255" i="12" s="1"/>
  <c r="G254" i="12"/>
  <c r="H254" i="12" s="1"/>
  <c r="G253" i="12"/>
  <c r="H253" i="12" s="1"/>
  <c r="G252" i="12"/>
  <c r="H252" i="12" s="1"/>
  <c r="G251" i="12"/>
  <c r="H251" i="12" s="1"/>
  <c r="G250" i="12"/>
  <c r="H250" i="12" s="1"/>
  <c r="G249" i="12"/>
  <c r="H249" i="12" s="1"/>
  <c r="G248" i="12"/>
  <c r="H248" i="12" s="1"/>
  <c r="G246" i="12"/>
  <c r="H246" i="12" s="1"/>
  <c r="G245" i="12"/>
  <c r="H245" i="12" s="1"/>
  <c r="G244" i="12"/>
  <c r="H244" i="12" s="1"/>
  <c r="G243" i="12"/>
  <c r="H243" i="12" s="1"/>
  <c r="G242" i="12"/>
  <c r="H242" i="12" s="1"/>
  <c r="G241" i="12"/>
  <c r="H241" i="12" s="1"/>
  <c r="G240" i="12"/>
  <c r="H240" i="12" s="1"/>
  <c r="G239" i="12"/>
  <c r="H239" i="12" s="1"/>
  <c r="G238" i="12"/>
  <c r="H238" i="12" s="1"/>
  <c r="G237" i="12"/>
  <c r="H237" i="12" s="1"/>
  <c r="G236" i="12"/>
  <c r="H236" i="12" s="1"/>
  <c r="G234" i="12"/>
  <c r="H234" i="12" s="1"/>
  <c r="G233" i="12"/>
  <c r="H233" i="12" s="1"/>
  <c r="G232" i="12"/>
  <c r="H232" i="12" s="1"/>
  <c r="G231" i="12"/>
  <c r="H231" i="12" s="1"/>
  <c r="G230" i="12"/>
  <c r="H230" i="12" s="1"/>
  <c r="G228" i="12"/>
  <c r="H228" i="12" s="1"/>
  <c r="G227" i="12"/>
  <c r="H227" i="12" s="1"/>
  <c r="G226" i="12"/>
  <c r="H226" i="12" s="1"/>
  <c r="G225" i="12"/>
  <c r="H225" i="12" s="1"/>
  <c r="G223" i="12"/>
  <c r="H223" i="12" s="1"/>
  <c r="G222" i="12"/>
  <c r="H222" i="12" s="1"/>
  <c r="G221" i="12"/>
  <c r="H221" i="12" s="1"/>
  <c r="G220" i="12"/>
  <c r="H220" i="12" s="1"/>
  <c r="G219" i="12"/>
  <c r="H219" i="12" s="1"/>
  <c r="G218" i="12"/>
  <c r="H218" i="12" s="1"/>
  <c r="G217" i="12"/>
  <c r="H217" i="12" s="1"/>
  <c r="G216" i="12"/>
  <c r="H216" i="12" s="1"/>
  <c r="G215" i="12"/>
  <c r="H215" i="12" s="1"/>
  <c r="G213" i="12"/>
  <c r="H213" i="12" s="1"/>
  <c r="G212" i="12"/>
  <c r="H212" i="12" s="1"/>
  <c r="G211" i="12"/>
  <c r="H211" i="12" s="1"/>
  <c r="G210" i="12"/>
  <c r="H210" i="12" s="1"/>
  <c r="G209" i="12"/>
  <c r="H209" i="12" s="1"/>
  <c r="G208" i="12"/>
  <c r="H208" i="12" s="1"/>
  <c r="G207" i="12"/>
  <c r="H207" i="12" s="1"/>
  <c r="G206" i="12"/>
  <c r="H206" i="12" s="1"/>
  <c r="G205" i="12"/>
  <c r="H205" i="12" s="1"/>
  <c r="G204" i="12"/>
  <c r="H204" i="12" s="1"/>
  <c r="G203" i="12"/>
  <c r="H203" i="12" s="1"/>
  <c r="G202" i="12"/>
  <c r="H202" i="12" s="1"/>
  <c r="G201" i="12"/>
  <c r="H201" i="12" s="1"/>
  <c r="G200" i="12"/>
  <c r="H200" i="12" s="1"/>
  <c r="G199" i="12"/>
  <c r="H199" i="12" s="1"/>
  <c r="G198" i="12"/>
  <c r="H198" i="12" s="1"/>
  <c r="G197" i="12"/>
  <c r="H197" i="12" s="1"/>
  <c r="G196" i="12"/>
  <c r="H196" i="12" s="1"/>
  <c r="G195" i="12"/>
  <c r="H195" i="12" s="1"/>
  <c r="G193" i="12"/>
  <c r="H193" i="12" s="1"/>
  <c r="G192" i="12"/>
  <c r="H192" i="12" s="1"/>
  <c r="G191" i="12"/>
  <c r="H191" i="12" s="1"/>
  <c r="G190" i="12"/>
  <c r="H190" i="12" s="1"/>
  <c r="G189" i="12"/>
  <c r="H189" i="12" s="1"/>
  <c r="G187" i="12"/>
  <c r="H187" i="12" s="1"/>
  <c r="G186" i="12"/>
  <c r="H186" i="12" s="1"/>
  <c r="G185" i="12"/>
  <c r="H185" i="12" s="1"/>
  <c r="G184" i="12"/>
  <c r="H184" i="12" s="1"/>
  <c r="G183" i="12"/>
  <c r="H183" i="12" s="1"/>
  <c r="G182" i="12"/>
  <c r="H182" i="12" s="1"/>
  <c r="G181" i="12"/>
  <c r="H181" i="12" s="1"/>
  <c r="G179" i="12"/>
  <c r="H179" i="12" s="1"/>
  <c r="G178" i="12"/>
  <c r="H178" i="12" s="1"/>
  <c r="G177" i="12"/>
  <c r="H177" i="12" s="1"/>
  <c r="G176" i="12"/>
  <c r="H176" i="12" s="1"/>
  <c r="G175" i="12"/>
  <c r="H175" i="12" s="1"/>
  <c r="G174" i="12"/>
  <c r="H174" i="12" s="1"/>
  <c r="G173" i="12"/>
  <c r="H173" i="12" s="1"/>
  <c r="G171" i="12"/>
  <c r="H171" i="12" s="1"/>
  <c r="G170" i="12"/>
  <c r="H170" i="12" s="1"/>
  <c r="G169" i="12"/>
  <c r="H169" i="12" s="1"/>
  <c r="G168" i="12"/>
  <c r="H168" i="12" s="1"/>
  <c r="G167" i="12"/>
  <c r="H167" i="12" s="1"/>
  <c r="G166" i="12"/>
  <c r="H166" i="12" s="1"/>
  <c r="G165" i="12"/>
  <c r="H165" i="12" s="1"/>
  <c r="G164" i="12"/>
  <c r="H164" i="12" s="1"/>
  <c r="G163" i="12"/>
  <c r="H163" i="12" s="1"/>
  <c r="G162" i="12"/>
  <c r="H162" i="12" s="1"/>
  <c r="G161" i="12"/>
  <c r="H161" i="12" s="1"/>
  <c r="G159" i="12"/>
  <c r="H159" i="12" s="1"/>
  <c r="G158" i="12"/>
  <c r="H158" i="12" s="1"/>
  <c r="G157" i="12"/>
  <c r="H157" i="12" s="1"/>
  <c r="G156" i="12"/>
  <c r="H156" i="12" s="1"/>
  <c r="G155" i="12"/>
  <c r="H155" i="12" s="1"/>
  <c r="G154" i="12"/>
  <c r="H154" i="12" s="1"/>
  <c r="G153" i="12"/>
  <c r="H153" i="12" s="1"/>
  <c r="G152" i="12"/>
  <c r="H152" i="12" s="1"/>
  <c r="G151" i="12"/>
  <c r="H151" i="12" s="1"/>
  <c r="G150" i="12"/>
  <c r="H150" i="12" s="1"/>
  <c r="G149" i="12"/>
  <c r="H149" i="12" s="1"/>
  <c r="G148" i="12"/>
  <c r="H148" i="12" s="1"/>
  <c r="G147" i="12"/>
  <c r="H147" i="12" s="1"/>
  <c r="G146" i="12"/>
  <c r="H146" i="12" s="1"/>
  <c r="G145" i="12"/>
  <c r="H145" i="12" s="1"/>
  <c r="G144" i="12"/>
  <c r="H144" i="12" s="1"/>
  <c r="G143" i="12"/>
  <c r="H143" i="12" s="1"/>
  <c r="G142" i="12"/>
  <c r="H142" i="12" s="1"/>
  <c r="G141" i="12"/>
  <c r="H141" i="12" s="1"/>
  <c r="G140" i="12"/>
  <c r="H140" i="12" s="1"/>
  <c r="G139" i="12"/>
  <c r="H139" i="12" s="1"/>
  <c r="G138" i="12"/>
  <c r="H138" i="12" s="1"/>
  <c r="G137" i="12"/>
  <c r="H137" i="12" s="1"/>
  <c r="G135" i="12"/>
  <c r="H135" i="12" s="1"/>
  <c r="G134" i="12"/>
  <c r="H134" i="12" s="1"/>
  <c r="G133" i="12"/>
  <c r="H133" i="12" s="1"/>
  <c r="G132" i="12"/>
  <c r="H132" i="12" s="1"/>
  <c r="G131" i="12"/>
  <c r="H131" i="12" s="1"/>
  <c r="G130" i="12"/>
  <c r="H130" i="12" s="1"/>
  <c r="G129" i="12"/>
  <c r="H129" i="12" s="1"/>
  <c r="G128" i="12"/>
  <c r="H128" i="12" s="1"/>
  <c r="G127" i="12"/>
  <c r="H127" i="12" s="1"/>
  <c r="G126" i="12"/>
  <c r="H126" i="12" s="1"/>
  <c r="G125" i="12"/>
  <c r="H125" i="12" s="1"/>
  <c r="G124" i="12"/>
  <c r="H124" i="12" s="1"/>
  <c r="G123" i="12"/>
  <c r="H123" i="12" s="1"/>
  <c r="G122" i="12"/>
  <c r="H122" i="12" s="1"/>
  <c r="G121" i="12"/>
  <c r="H121" i="12" s="1"/>
  <c r="G120" i="12"/>
  <c r="H120" i="12" s="1"/>
  <c r="G119" i="12"/>
  <c r="H119" i="12" s="1"/>
  <c r="G117" i="12"/>
  <c r="H117" i="12" s="1"/>
  <c r="G116" i="12"/>
  <c r="H116" i="12" s="1"/>
  <c r="G115" i="12"/>
  <c r="H115" i="12" s="1"/>
  <c r="G114" i="12"/>
  <c r="H114" i="12" s="1"/>
  <c r="G113" i="12"/>
  <c r="H113" i="12" s="1"/>
  <c r="G112" i="12"/>
  <c r="H112" i="12" s="1"/>
  <c r="G111" i="12"/>
  <c r="H111" i="12" s="1"/>
  <c r="G110" i="12"/>
  <c r="H110" i="12" s="1"/>
  <c r="G109" i="12"/>
  <c r="H109" i="12" s="1"/>
  <c r="G108" i="12"/>
  <c r="H108" i="12" s="1"/>
  <c r="G107" i="12"/>
  <c r="H107" i="12" s="1"/>
  <c r="G106" i="12"/>
  <c r="H106" i="12" s="1"/>
  <c r="G105" i="12"/>
  <c r="H105" i="12" s="1"/>
  <c r="G104" i="12"/>
  <c r="H104" i="12" s="1"/>
  <c r="G103" i="12"/>
  <c r="H103" i="12" s="1"/>
  <c r="G102" i="12"/>
  <c r="H102" i="12" s="1"/>
  <c r="G101" i="12"/>
  <c r="H101" i="12" s="1"/>
  <c r="G100" i="12"/>
  <c r="H100" i="12" s="1"/>
  <c r="G99" i="12"/>
  <c r="H99" i="12" s="1"/>
  <c r="G98" i="12"/>
  <c r="H98" i="12" s="1"/>
  <c r="G96" i="12"/>
  <c r="H96" i="12" s="1"/>
  <c r="G95" i="12"/>
  <c r="H95" i="12" s="1"/>
  <c r="G94" i="12"/>
  <c r="H94" i="12" s="1"/>
  <c r="G93" i="12"/>
  <c r="H93" i="12" s="1"/>
  <c r="G92" i="12"/>
  <c r="H92" i="12" s="1"/>
  <c r="G91" i="12"/>
  <c r="H91" i="12" s="1"/>
  <c r="G90" i="12"/>
  <c r="H90" i="12" s="1"/>
  <c r="G89" i="12"/>
  <c r="H89" i="12" s="1"/>
  <c r="G88" i="12"/>
  <c r="H88" i="12" s="1"/>
  <c r="G87" i="12"/>
  <c r="H87" i="12" s="1"/>
  <c r="G86" i="12"/>
  <c r="H86" i="12" s="1"/>
  <c r="G85" i="12"/>
  <c r="H85" i="12" s="1"/>
  <c r="G84" i="12"/>
  <c r="H84" i="12" s="1"/>
  <c r="G82" i="12"/>
  <c r="H82" i="12" s="1"/>
  <c r="G81" i="12"/>
  <c r="H81" i="12" s="1"/>
  <c r="G80" i="12"/>
  <c r="H80" i="12" s="1"/>
  <c r="G79" i="12"/>
  <c r="H79" i="12" s="1"/>
  <c r="G78" i="12"/>
  <c r="H78" i="12" s="1"/>
  <c r="G77" i="12"/>
  <c r="H77" i="12" s="1"/>
  <c r="G76" i="12"/>
  <c r="H76" i="12" s="1"/>
  <c r="G75" i="12"/>
  <c r="H75" i="12" s="1"/>
  <c r="G74" i="12"/>
  <c r="H74" i="12" s="1"/>
  <c r="G73" i="12"/>
  <c r="H73" i="12" s="1"/>
  <c r="G72" i="12"/>
  <c r="H72" i="12" s="1"/>
  <c r="G71" i="12"/>
  <c r="H71" i="12" s="1"/>
  <c r="G69" i="12"/>
  <c r="H69" i="12" s="1"/>
  <c r="G68" i="12"/>
  <c r="H68" i="12" s="1"/>
  <c r="G67" i="12"/>
  <c r="H67" i="12" s="1"/>
  <c r="G65" i="12"/>
  <c r="H65" i="12" s="1"/>
  <c r="G64" i="12"/>
  <c r="H64" i="12" s="1"/>
  <c r="G63" i="12"/>
  <c r="H63" i="12" s="1"/>
  <c r="G62" i="12"/>
  <c r="H62" i="12" s="1"/>
  <c r="G61" i="12"/>
  <c r="H61" i="12" s="1"/>
  <c r="G56" i="12"/>
  <c r="H56" i="12" s="1"/>
  <c r="G50" i="12"/>
  <c r="H50" i="12" s="1"/>
  <c r="G48" i="12"/>
  <c r="H48" i="12" s="1"/>
  <c r="G47" i="12"/>
  <c r="H47" i="12" s="1"/>
  <c r="G46" i="12"/>
  <c r="H46" i="12" s="1"/>
  <c r="G45" i="12"/>
  <c r="H45" i="12" s="1"/>
  <c r="G44" i="12"/>
  <c r="H44" i="12" s="1"/>
  <c r="G43" i="12"/>
  <c r="H43" i="12" s="1"/>
  <c r="G42" i="12"/>
  <c r="H42" i="12" s="1"/>
  <c r="G41" i="12"/>
  <c r="H41" i="12" s="1"/>
  <c r="G40" i="12"/>
  <c r="H40" i="12" s="1"/>
  <c r="G39" i="12"/>
  <c r="H39" i="12" s="1"/>
  <c r="G38" i="12"/>
  <c r="H38" i="12" s="1"/>
  <c r="G37" i="12"/>
  <c r="H37" i="12" s="1"/>
  <c r="G36" i="12"/>
  <c r="H36" i="12" s="1"/>
  <c r="G35" i="12"/>
  <c r="H35" i="12" s="1"/>
  <c r="G34" i="12"/>
  <c r="H34" i="12" s="1"/>
  <c r="G33" i="12"/>
  <c r="H33" i="12" s="1"/>
  <c r="G32" i="12"/>
  <c r="H32" i="12" s="1"/>
  <c r="G31" i="12"/>
  <c r="H31" i="12" s="1"/>
  <c r="G30" i="12"/>
  <c r="H30" i="12" s="1"/>
  <c r="G29" i="12"/>
  <c r="H29" i="12" s="1"/>
  <c r="G28" i="12"/>
  <c r="H28" i="12" s="1"/>
  <c r="G27" i="12"/>
  <c r="H27" i="12" s="1"/>
  <c r="G25" i="12"/>
  <c r="H25" i="12" s="1"/>
  <c r="G24" i="12"/>
  <c r="H24" i="12" s="1"/>
  <c r="G23" i="12"/>
  <c r="H23" i="12" s="1"/>
  <c r="G22" i="12"/>
  <c r="H22" i="12" s="1"/>
  <c r="G21" i="12"/>
  <c r="H21" i="12" s="1"/>
  <c r="G20" i="12"/>
  <c r="H20" i="12" s="1"/>
  <c r="G19" i="12"/>
  <c r="H19" i="12" s="1"/>
  <c r="G18" i="12"/>
  <c r="H18" i="12" s="1"/>
  <c r="G17" i="12"/>
  <c r="H17" i="12" s="1"/>
  <c r="G16" i="12"/>
  <c r="H16" i="12" s="1"/>
  <c r="G15" i="12"/>
  <c r="H15" i="12" s="1"/>
  <c r="G14" i="12"/>
  <c r="H14" i="12" s="1"/>
  <c r="G12" i="12"/>
  <c r="H12" i="12" s="1"/>
  <c r="G11" i="12"/>
  <c r="H11" i="12" s="1"/>
  <c r="G10" i="12"/>
  <c r="H10" i="12" s="1"/>
  <c r="E48" i="11"/>
  <c r="F48" i="11" s="1"/>
  <c r="E47" i="11"/>
  <c r="F47" i="11" s="1"/>
  <c r="E46" i="11"/>
  <c r="F46" i="11" s="1"/>
  <c r="E45" i="11"/>
  <c r="F45" i="11" s="1"/>
  <c r="E44" i="11"/>
  <c r="F44" i="11" s="1"/>
  <c r="E43" i="11"/>
  <c r="F43" i="11" s="1"/>
  <c r="E42" i="11"/>
  <c r="F42" i="11" s="1"/>
  <c r="E41" i="11"/>
  <c r="F41" i="11" s="1"/>
  <c r="E40" i="11"/>
  <c r="F40" i="11" s="1"/>
  <c r="E39" i="11"/>
  <c r="F39" i="11" s="1"/>
  <c r="E38" i="11"/>
  <c r="F38" i="11" s="1"/>
  <c r="E37" i="11"/>
  <c r="F37" i="11" s="1"/>
  <c r="E36" i="11"/>
  <c r="F36" i="11" s="1"/>
  <c r="E35" i="11"/>
  <c r="F35" i="11" s="1"/>
  <c r="E34" i="11"/>
  <c r="F34" i="11" s="1"/>
  <c r="E33" i="11"/>
  <c r="F33" i="11" s="1"/>
  <c r="E32" i="11"/>
  <c r="F32" i="11" s="1"/>
  <c r="E31" i="11"/>
  <c r="F31" i="11" s="1"/>
  <c r="E30" i="11"/>
  <c r="F30" i="11" s="1"/>
  <c r="E29" i="11"/>
  <c r="F29" i="11" s="1"/>
  <c r="E28" i="11"/>
  <c r="F28" i="11" s="1"/>
  <c r="E27" i="11"/>
  <c r="F27" i="11" s="1"/>
  <c r="E26" i="11"/>
  <c r="F26" i="11" s="1"/>
  <c r="E25" i="11"/>
  <c r="F25" i="11" s="1"/>
  <c r="E24" i="11"/>
  <c r="F24" i="11" s="1"/>
  <c r="E23" i="11"/>
  <c r="F23" i="11" s="1"/>
  <c r="E22" i="11"/>
  <c r="F22" i="11" s="1"/>
  <c r="E21" i="11"/>
  <c r="F21" i="11" s="1"/>
  <c r="E20" i="11"/>
  <c r="F20" i="11" s="1"/>
  <c r="E19" i="11"/>
  <c r="F19" i="11" s="1"/>
  <c r="E18" i="11"/>
  <c r="F18" i="11" s="1"/>
  <c r="E17" i="11"/>
  <c r="F17" i="11" s="1"/>
  <c r="E16" i="11"/>
  <c r="F16" i="11" s="1"/>
  <c r="E15" i="11"/>
  <c r="F15" i="11" s="1"/>
  <c r="E14" i="11"/>
  <c r="F14" i="11" s="1"/>
  <c r="E13" i="11"/>
  <c r="F13" i="11" s="1"/>
  <c r="E12" i="11"/>
  <c r="F12" i="11" s="1"/>
  <c r="E11" i="11"/>
  <c r="F11" i="11" s="1"/>
  <c r="E10" i="11"/>
  <c r="F10" i="11" s="1"/>
  <c r="E153" i="10"/>
  <c r="F153" i="10" s="1"/>
  <c r="E152" i="10"/>
  <c r="F152" i="10" s="1"/>
  <c r="E151" i="10"/>
  <c r="F151" i="10" s="1"/>
  <c r="E150" i="10"/>
  <c r="F150" i="10" s="1"/>
  <c r="E149" i="10"/>
  <c r="F149" i="10" s="1"/>
  <c r="E148" i="10"/>
  <c r="F148" i="10" s="1"/>
  <c r="E147" i="10"/>
  <c r="F147" i="10" s="1"/>
  <c r="E146" i="10"/>
  <c r="F146" i="10" s="1"/>
  <c r="E145" i="10"/>
  <c r="F145" i="10" s="1"/>
  <c r="E144" i="10"/>
  <c r="F144" i="10" s="1"/>
  <c r="E143" i="10"/>
  <c r="F143" i="10" s="1"/>
  <c r="E142" i="10"/>
  <c r="F142" i="10" s="1"/>
  <c r="E141" i="10"/>
  <c r="F141" i="10" s="1"/>
  <c r="E140" i="10"/>
  <c r="F140" i="10" s="1"/>
  <c r="E139" i="10"/>
  <c r="F139" i="10" s="1"/>
  <c r="E138" i="10"/>
  <c r="F138" i="10" s="1"/>
  <c r="E137" i="10"/>
  <c r="F137" i="10" s="1"/>
  <c r="E136" i="10"/>
  <c r="F136" i="10" s="1"/>
  <c r="E135" i="10"/>
  <c r="F135" i="10" s="1"/>
  <c r="E134" i="10"/>
  <c r="F134" i="10" s="1"/>
  <c r="E133" i="10"/>
  <c r="F133" i="10" s="1"/>
  <c r="E132" i="10"/>
  <c r="F132" i="10" s="1"/>
  <c r="E131" i="10"/>
  <c r="F131" i="10" s="1"/>
  <c r="E130" i="10"/>
  <c r="F130" i="10" s="1"/>
  <c r="E129" i="10"/>
  <c r="F129" i="10" s="1"/>
  <c r="E128" i="10"/>
  <c r="F128" i="10" s="1"/>
  <c r="E127" i="10"/>
  <c r="F127" i="10" s="1"/>
  <c r="E126" i="10"/>
  <c r="F126" i="10" s="1"/>
  <c r="E125" i="10"/>
  <c r="F125" i="10" s="1"/>
  <c r="E124" i="10"/>
  <c r="F124" i="10" s="1"/>
  <c r="E123" i="10"/>
  <c r="F123" i="10" s="1"/>
  <c r="E122" i="10"/>
  <c r="F122" i="10" s="1"/>
  <c r="E121" i="10"/>
  <c r="F121" i="10" s="1"/>
  <c r="E120" i="10"/>
  <c r="F120" i="10" s="1"/>
  <c r="E119" i="10"/>
  <c r="F119" i="10" s="1"/>
  <c r="E118" i="10"/>
  <c r="F118" i="10" s="1"/>
  <c r="E117" i="10"/>
  <c r="F117" i="10" s="1"/>
  <c r="E116" i="10"/>
  <c r="F116" i="10" s="1"/>
  <c r="E115" i="10"/>
  <c r="F115" i="10" s="1"/>
  <c r="E114" i="10"/>
  <c r="F114" i="10" s="1"/>
  <c r="E113" i="10"/>
  <c r="F113" i="10" s="1"/>
  <c r="E112" i="10"/>
  <c r="F112" i="10" s="1"/>
  <c r="E111" i="10"/>
  <c r="F111" i="10" s="1"/>
  <c r="E110" i="10"/>
  <c r="F110" i="10" s="1"/>
  <c r="E109" i="10"/>
  <c r="F109" i="10" s="1"/>
  <c r="E108" i="10"/>
  <c r="F108" i="10" s="1"/>
  <c r="E107" i="10"/>
  <c r="F107" i="10" s="1"/>
  <c r="E106" i="10"/>
  <c r="F106" i="10" s="1"/>
  <c r="E105" i="10"/>
  <c r="F105" i="10" s="1"/>
  <c r="E104" i="10"/>
  <c r="F104" i="10" s="1"/>
  <c r="E103" i="10"/>
  <c r="F103" i="10" s="1"/>
  <c r="E102" i="10"/>
  <c r="F102" i="10" s="1"/>
  <c r="E101" i="10"/>
  <c r="F101" i="10" s="1"/>
  <c r="E100" i="10"/>
  <c r="F100" i="10" s="1"/>
  <c r="E99" i="10"/>
  <c r="F99" i="10" s="1"/>
  <c r="E98" i="10"/>
  <c r="F98" i="10" s="1"/>
  <c r="E97" i="10"/>
  <c r="F97" i="10" s="1"/>
  <c r="E96" i="10"/>
  <c r="F96" i="10" s="1"/>
  <c r="E95" i="10"/>
  <c r="F95" i="10" s="1"/>
  <c r="E94" i="10"/>
  <c r="F94" i="10" s="1"/>
  <c r="E93" i="10"/>
  <c r="F93" i="10" s="1"/>
  <c r="E92" i="10"/>
  <c r="F92" i="10" s="1"/>
  <c r="E91" i="10"/>
  <c r="F91" i="10" s="1"/>
  <c r="E90" i="10"/>
  <c r="F90" i="10" s="1"/>
  <c r="E89" i="10"/>
  <c r="F89" i="10" s="1"/>
  <c r="E88" i="10"/>
  <c r="F88" i="10" s="1"/>
  <c r="E87" i="10"/>
  <c r="F87" i="10" s="1"/>
  <c r="E86" i="10"/>
  <c r="F86" i="10" s="1"/>
  <c r="E85" i="10"/>
  <c r="F85" i="10" s="1"/>
  <c r="E84" i="10"/>
  <c r="F84" i="10" s="1"/>
  <c r="E83" i="10"/>
  <c r="F83" i="10" s="1"/>
  <c r="E82" i="10"/>
  <c r="F82" i="10" s="1"/>
  <c r="E81" i="10"/>
  <c r="F81" i="10" s="1"/>
  <c r="E80" i="10"/>
  <c r="F80" i="10" s="1"/>
  <c r="E79" i="10"/>
  <c r="F79" i="10" s="1"/>
  <c r="E78" i="10"/>
  <c r="F78" i="10" s="1"/>
  <c r="E77" i="10"/>
  <c r="F77" i="10" s="1"/>
  <c r="E76" i="10"/>
  <c r="F76" i="10" s="1"/>
  <c r="E75" i="10"/>
  <c r="F75" i="10" s="1"/>
  <c r="E74" i="10"/>
  <c r="F74" i="10" s="1"/>
  <c r="E73" i="10"/>
  <c r="F73" i="10" s="1"/>
  <c r="E72" i="10"/>
  <c r="F72" i="10" s="1"/>
  <c r="E71" i="10"/>
  <c r="F71" i="10" s="1"/>
  <c r="E70" i="10"/>
  <c r="F70" i="10" s="1"/>
  <c r="E69" i="10"/>
  <c r="F69" i="10" s="1"/>
  <c r="E68" i="10"/>
  <c r="F68" i="10" s="1"/>
  <c r="E67" i="10"/>
  <c r="F67" i="10" s="1"/>
  <c r="E66" i="10"/>
  <c r="F66" i="10" s="1"/>
  <c r="E65" i="10"/>
  <c r="F65" i="10" s="1"/>
  <c r="E64" i="10"/>
  <c r="F64" i="10" s="1"/>
  <c r="E63" i="10"/>
  <c r="F63" i="10" s="1"/>
  <c r="E62" i="10"/>
  <c r="F62" i="10" s="1"/>
  <c r="E61" i="10"/>
  <c r="F61" i="10" s="1"/>
  <c r="E60" i="10"/>
  <c r="F60" i="10" s="1"/>
  <c r="E59" i="10"/>
  <c r="F59" i="10" s="1"/>
  <c r="E58" i="10"/>
  <c r="F58" i="10" s="1"/>
  <c r="E57" i="10"/>
  <c r="F57" i="10" s="1"/>
  <c r="E56" i="10"/>
  <c r="F56" i="10" s="1"/>
  <c r="E55" i="10"/>
  <c r="F55" i="10" s="1"/>
  <c r="E54" i="10"/>
  <c r="F54" i="10" s="1"/>
  <c r="E53" i="10"/>
  <c r="F53" i="10" s="1"/>
  <c r="E52" i="10"/>
  <c r="F52" i="10" s="1"/>
  <c r="E51" i="10"/>
  <c r="F51" i="10" s="1"/>
  <c r="E50" i="10"/>
  <c r="F50" i="10" s="1"/>
  <c r="E49" i="10"/>
  <c r="F49" i="10" s="1"/>
  <c r="E48" i="10"/>
  <c r="F48" i="10" s="1"/>
  <c r="E47" i="10"/>
  <c r="F47" i="10" s="1"/>
  <c r="E46" i="10"/>
  <c r="F46" i="10" s="1"/>
  <c r="E45" i="10"/>
  <c r="F45" i="10" s="1"/>
  <c r="E44" i="10"/>
  <c r="F44" i="10" s="1"/>
  <c r="E43" i="10"/>
  <c r="F43" i="10" s="1"/>
  <c r="E42" i="10"/>
  <c r="F42" i="10" s="1"/>
  <c r="E41" i="10"/>
  <c r="F41" i="10" s="1"/>
  <c r="E40" i="10"/>
  <c r="F40" i="10" s="1"/>
  <c r="E39" i="10"/>
  <c r="F39" i="10" s="1"/>
  <c r="E38" i="10"/>
  <c r="F38" i="10" s="1"/>
  <c r="E37" i="10"/>
  <c r="F37" i="10" s="1"/>
  <c r="E36" i="10"/>
  <c r="F36" i="10" s="1"/>
  <c r="E35" i="10"/>
  <c r="F35" i="10" s="1"/>
  <c r="E34" i="10"/>
  <c r="F34" i="10" s="1"/>
  <c r="E33" i="10"/>
  <c r="F33" i="10" s="1"/>
  <c r="E32" i="10"/>
  <c r="F32" i="10" s="1"/>
  <c r="E31" i="10"/>
  <c r="F31" i="10" s="1"/>
  <c r="E30" i="10"/>
  <c r="F30" i="10" s="1"/>
  <c r="E29" i="10"/>
  <c r="F29" i="10" s="1"/>
  <c r="E28" i="10"/>
  <c r="F28" i="10" s="1"/>
  <c r="E27" i="10"/>
  <c r="F27" i="10" s="1"/>
  <c r="E26" i="10"/>
  <c r="F26" i="10" s="1"/>
  <c r="E25" i="10"/>
  <c r="F25" i="10" s="1"/>
  <c r="E24" i="10"/>
  <c r="F24" i="10" s="1"/>
  <c r="E23" i="10"/>
  <c r="F23" i="10" s="1"/>
  <c r="E22" i="10"/>
  <c r="F22" i="10" s="1"/>
  <c r="E21" i="10"/>
  <c r="F21" i="10" s="1"/>
  <c r="E20" i="10"/>
  <c r="F20" i="10" s="1"/>
  <c r="E19" i="10"/>
  <c r="F19" i="10" s="1"/>
  <c r="E18" i="10"/>
  <c r="F18" i="10" s="1"/>
  <c r="E17" i="10"/>
  <c r="F17" i="10" s="1"/>
  <c r="E16" i="10"/>
  <c r="F16" i="10" s="1"/>
  <c r="E15" i="10"/>
  <c r="F15" i="10" s="1"/>
  <c r="E14" i="10"/>
  <c r="F14" i="10" s="1"/>
  <c r="E13" i="10"/>
  <c r="F13" i="10" s="1"/>
  <c r="E12" i="10"/>
  <c r="F12" i="10" s="1"/>
  <c r="E11" i="10"/>
  <c r="F11" i="10" s="1"/>
  <c r="E10" i="10"/>
  <c r="F10" i="10" s="1"/>
  <c r="E9" i="10"/>
  <c r="F9" i="10" s="1"/>
  <c r="G37" i="9"/>
  <c r="G36" i="9"/>
  <c r="G35" i="9"/>
  <c r="G24" i="9"/>
  <c r="G23" i="9"/>
  <c r="G43" i="9" s="1"/>
  <c r="G14" i="9"/>
  <c r="G13" i="9"/>
  <c r="G12" i="9"/>
  <c r="G11" i="9"/>
  <c r="G10" i="9"/>
  <c r="G17" i="9" s="1"/>
  <c r="D107" i="8"/>
  <c r="E107" i="8" s="1"/>
  <c r="D105" i="8"/>
  <c r="E105" i="8" s="1"/>
  <c r="D104" i="8"/>
  <c r="E104" i="8" s="1"/>
  <c r="D103" i="8"/>
  <c r="E103" i="8" s="1"/>
  <c r="D101" i="8"/>
  <c r="E101" i="8" s="1"/>
  <c r="D100" i="8"/>
  <c r="E100" i="8" s="1"/>
  <c r="D99" i="8"/>
  <c r="E99" i="8" s="1"/>
  <c r="D98" i="8"/>
  <c r="E98" i="8" s="1"/>
  <c r="D97" i="8"/>
  <c r="E97" i="8" s="1"/>
  <c r="D96" i="8"/>
  <c r="E96" i="8" s="1"/>
  <c r="D95" i="8"/>
  <c r="E95" i="8" s="1"/>
  <c r="D94" i="8"/>
  <c r="E94" i="8" s="1"/>
  <c r="D93" i="8"/>
  <c r="E93" i="8" s="1"/>
  <c r="E91" i="8"/>
  <c r="D89" i="8"/>
  <c r="E89" i="8" s="1"/>
  <c r="D88" i="8"/>
  <c r="E88" i="8" s="1"/>
  <c r="D87" i="8"/>
  <c r="E87" i="8" s="1"/>
  <c r="D86" i="8"/>
  <c r="E86" i="8" s="1"/>
  <c r="D85" i="8"/>
  <c r="E85" i="8" s="1"/>
  <c r="D83" i="8"/>
  <c r="E83" i="8" s="1"/>
  <c r="D82" i="8"/>
  <c r="E82" i="8" s="1"/>
  <c r="E80" i="8"/>
  <c r="E79" i="8"/>
  <c r="E78" i="8"/>
  <c r="E77" i="8"/>
  <c r="E75" i="8"/>
  <c r="E74" i="8"/>
  <c r="E73" i="8"/>
  <c r="E72" i="8"/>
  <c r="D70" i="8"/>
  <c r="E70" i="8" s="1"/>
  <c r="D68" i="8"/>
  <c r="E68" i="8" s="1"/>
  <c r="D66" i="8"/>
  <c r="E66" i="8" s="1"/>
  <c r="D64" i="8"/>
  <c r="E64" i="8" s="1"/>
  <c r="D63" i="8"/>
  <c r="E63" i="8" s="1"/>
  <c r="D62" i="8"/>
  <c r="E62" i="8" s="1"/>
  <c r="D61" i="8"/>
  <c r="E61" i="8" s="1"/>
  <c r="D59" i="8"/>
  <c r="E59" i="8" s="1"/>
  <c r="D58" i="8"/>
  <c r="E58" i="8" s="1"/>
  <c r="D53" i="8"/>
  <c r="E53" i="8" s="1"/>
  <c r="D51" i="8"/>
  <c r="E51" i="8" s="1"/>
  <c r="D50" i="8"/>
  <c r="E50" i="8" s="1"/>
  <c r="D48" i="8"/>
  <c r="E48" i="8" s="1"/>
  <c r="D43" i="8"/>
  <c r="E43" i="8" s="1"/>
  <c r="D42" i="8"/>
  <c r="E42" i="8" s="1"/>
  <c r="D41" i="8"/>
  <c r="E41" i="8" s="1"/>
  <c r="D35" i="8"/>
  <c r="E35" i="8" s="1"/>
  <c r="D34" i="8"/>
  <c r="E34" i="8" s="1"/>
  <c r="D33" i="8"/>
  <c r="E33" i="8" s="1"/>
  <c r="D31" i="8"/>
  <c r="E31" i="8" s="1"/>
  <c r="D30" i="8"/>
  <c r="E30" i="8" s="1"/>
  <c r="D20" i="8"/>
  <c r="E20" i="8" s="1"/>
  <c r="D19" i="8"/>
  <c r="E19" i="8" s="1"/>
  <c r="D13" i="8"/>
  <c r="E13" i="8" s="1"/>
  <c r="D12" i="8"/>
  <c r="E12" i="8" s="1"/>
  <c r="D11" i="8"/>
  <c r="E11" i="8" s="1"/>
  <c r="G440" i="7"/>
  <c r="G439" i="7"/>
  <c r="G438" i="7"/>
  <c r="G437" i="7"/>
  <c r="G436" i="7"/>
  <c r="G435" i="7"/>
  <c r="G434" i="7"/>
  <c r="G433" i="7"/>
  <c r="G432" i="7"/>
  <c r="G431" i="7"/>
  <c r="G430" i="7"/>
  <c r="G424" i="7"/>
  <c r="G419" i="7"/>
  <c r="G418" i="7"/>
  <c r="G417" i="7"/>
  <c r="G416" i="7"/>
  <c r="G415" i="7"/>
  <c r="G414" i="7"/>
  <c r="G413" i="7"/>
  <c r="G412" i="7"/>
  <c r="G411" i="7"/>
  <c r="G402" i="7"/>
  <c r="G401" i="7"/>
  <c r="G400" i="7"/>
  <c r="G399" i="7"/>
  <c r="G398" i="7"/>
  <c r="G397" i="7"/>
  <c r="G396" i="7"/>
  <c r="G395" i="7"/>
  <c r="G394" i="7"/>
  <c r="G393" i="7"/>
  <c r="G392" i="7"/>
  <c r="G391" i="7"/>
  <c r="G390" i="7"/>
  <c r="G389" i="7"/>
  <c r="G388" i="7"/>
  <c r="G387" i="7"/>
  <c r="G386" i="7"/>
  <c r="G385" i="7"/>
  <c r="G384" i="7"/>
  <c r="G383" i="7"/>
  <c r="G382" i="7"/>
  <c r="G381" i="7"/>
  <c r="G380" i="7"/>
  <c r="G379" i="7"/>
  <c r="G378" i="7"/>
  <c r="G377" i="7"/>
  <c r="G376" i="7"/>
  <c r="G375" i="7"/>
  <c r="G374" i="7"/>
  <c r="G373" i="7"/>
  <c r="G372" i="7"/>
  <c r="G371" i="7"/>
  <c r="G370" i="7"/>
  <c r="G369" i="7"/>
  <c r="G368" i="7"/>
  <c r="G367" i="7"/>
  <c r="G366" i="7"/>
  <c r="G365" i="7"/>
  <c r="G364" i="7"/>
  <c r="G363" i="7"/>
  <c r="G362" i="7"/>
  <c r="G361" i="7"/>
  <c r="G360" i="7"/>
  <c r="G359" i="7"/>
  <c r="G358" i="7"/>
  <c r="G357" i="7"/>
  <c r="G356" i="7"/>
  <c r="G355" i="7"/>
  <c r="G354" i="7"/>
  <c r="G353" i="7"/>
  <c r="G352" i="7"/>
  <c r="G351" i="7"/>
  <c r="G350" i="7"/>
  <c r="G349" i="7"/>
  <c r="G348" i="7"/>
  <c r="G347" i="7"/>
  <c r="G346" i="7"/>
  <c r="G345" i="7"/>
  <c r="G344" i="7"/>
  <c r="G343" i="7"/>
  <c r="G342" i="7"/>
  <c r="G341" i="7"/>
  <c r="G340" i="7"/>
  <c r="G339" i="7"/>
  <c r="G338" i="7"/>
  <c r="G337" i="7"/>
  <c r="G336" i="7"/>
  <c r="G335" i="7"/>
  <c r="G334" i="7"/>
  <c r="G333" i="7"/>
  <c r="G332" i="7"/>
  <c r="G331" i="7"/>
  <c r="G330" i="7"/>
  <c r="G329" i="7"/>
  <c r="G328" i="7"/>
  <c r="G327" i="7"/>
  <c r="G326" i="7"/>
  <c r="G325" i="7"/>
  <c r="G324" i="7"/>
  <c r="G323" i="7"/>
  <c r="G322" i="7"/>
  <c r="G321" i="7"/>
  <c r="G320" i="7"/>
  <c r="G319" i="7"/>
  <c r="G318" i="7"/>
  <c r="G317" i="7"/>
  <c r="G316" i="7"/>
  <c r="G315" i="7"/>
  <c r="G314" i="7"/>
  <c r="G313" i="7"/>
  <c r="G312" i="7"/>
  <c r="G311" i="7"/>
  <c r="G310" i="7"/>
  <c r="G309" i="7"/>
  <c r="G308" i="7"/>
  <c r="G307" i="7"/>
  <c r="G306" i="7"/>
  <c r="G305" i="7"/>
  <c r="G304" i="7"/>
  <c r="G303" i="7"/>
  <c r="G302" i="7"/>
  <c r="G301" i="7"/>
  <c r="G300" i="7"/>
  <c r="G299" i="7"/>
  <c r="G298" i="7"/>
  <c r="G297" i="7"/>
  <c r="G296" i="7"/>
  <c r="G295" i="7"/>
  <c r="G294" i="7"/>
  <c r="G292" i="7"/>
  <c r="G291" i="7"/>
  <c r="G290" i="7"/>
  <c r="G289" i="7"/>
  <c r="G288" i="7"/>
  <c r="G287" i="7"/>
  <c r="G286" i="7"/>
  <c r="G285" i="7"/>
  <c r="G284" i="7"/>
  <c r="G282" i="7"/>
  <c r="G281" i="7"/>
  <c r="G280" i="7"/>
  <c r="G279" i="7"/>
  <c r="G278" i="7"/>
  <c r="G277" i="7"/>
  <c r="G276" i="7"/>
  <c r="G275" i="7"/>
  <c r="G274" i="7"/>
  <c r="G273" i="7"/>
  <c r="G272" i="7"/>
  <c r="G271" i="7"/>
  <c r="G270" i="7"/>
  <c r="G269" i="7"/>
  <c r="G268" i="7"/>
  <c r="G267" i="7"/>
  <c r="G266" i="7"/>
  <c r="G265" i="7"/>
  <c r="G264" i="7"/>
  <c r="G263" i="7"/>
  <c r="G262" i="7"/>
  <c r="G261" i="7"/>
  <c r="G260" i="7"/>
  <c r="G259" i="7"/>
  <c r="G258" i="7"/>
  <c r="G257" i="7"/>
  <c r="G256" i="7"/>
  <c r="G255" i="7"/>
  <c r="G254" i="7"/>
  <c r="G253" i="7"/>
  <c r="G252" i="7"/>
  <c r="G251" i="7"/>
  <c r="G250" i="7"/>
  <c r="G249" i="7"/>
  <c r="G248" i="7"/>
  <c r="G247" i="7"/>
  <c r="G246" i="7"/>
  <c r="G245" i="7"/>
  <c r="G244" i="7"/>
  <c r="G243" i="7"/>
  <c r="G242" i="7"/>
  <c r="G241" i="7"/>
  <c r="G240" i="7"/>
  <c r="G239" i="7"/>
  <c r="G238" i="7"/>
  <c r="G237" i="7"/>
  <c r="G236" i="7"/>
  <c r="G235" i="7"/>
  <c r="G234" i="7"/>
  <c r="G233" i="7"/>
  <c r="G232" i="7"/>
  <c r="G231" i="7"/>
  <c r="G230" i="7"/>
  <c r="G229" i="7"/>
  <c r="G228" i="7"/>
  <c r="G227" i="7"/>
  <c r="G226" i="7"/>
  <c r="G225" i="7"/>
  <c r="G224" i="7"/>
  <c r="G223" i="7"/>
  <c r="G222" i="7"/>
  <c r="G221" i="7"/>
  <c r="G220" i="7"/>
  <c r="G219" i="7"/>
  <c r="G218" i="7"/>
  <c r="G217" i="7"/>
  <c r="G216" i="7"/>
  <c r="G215" i="7"/>
  <c r="G214" i="7"/>
  <c r="G213" i="7"/>
  <c r="G212" i="7"/>
  <c r="G211" i="7"/>
  <c r="G210" i="7"/>
  <c r="G209" i="7"/>
  <c r="G208" i="7"/>
  <c r="G207" i="7"/>
  <c r="G206" i="7"/>
  <c r="G205" i="7"/>
  <c r="G204" i="7"/>
  <c r="G203" i="7"/>
  <c r="G202" i="7"/>
  <c r="G201" i="7"/>
  <c r="G200" i="7"/>
  <c r="G197" i="7"/>
  <c r="G196" i="7"/>
  <c r="G195" i="7"/>
  <c r="G194" i="7"/>
  <c r="G193" i="7"/>
  <c r="G192" i="7"/>
  <c r="G190" i="7"/>
  <c r="G188" i="7"/>
  <c r="G187" i="7"/>
  <c r="G186" i="7"/>
  <c r="G185" i="7"/>
  <c r="G184" i="7"/>
  <c r="G183" i="7"/>
  <c r="G179" i="7"/>
  <c r="G178" i="7"/>
  <c r="G177" i="7"/>
  <c r="G176" i="7"/>
  <c r="G175" i="7"/>
  <c r="G174" i="7"/>
  <c r="G173" i="7"/>
  <c r="G172" i="7"/>
  <c r="G171" i="7"/>
  <c r="G170" i="7"/>
  <c r="G169" i="7"/>
  <c r="G168" i="7"/>
  <c r="G167" i="7"/>
  <c r="G166" i="7"/>
  <c r="G165" i="7"/>
  <c r="G164" i="7"/>
  <c r="G163" i="7"/>
  <c r="G162" i="7"/>
  <c r="G161" i="7"/>
  <c r="G160" i="7"/>
  <c r="G159" i="7"/>
  <c r="G158" i="7"/>
  <c r="G157" i="7"/>
  <c r="G156" i="7"/>
  <c r="G155" i="7"/>
  <c r="G154" i="7"/>
  <c r="G153" i="7"/>
  <c r="G152" i="7"/>
  <c r="G151" i="7"/>
  <c r="G150" i="7"/>
  <c r="G149" i="7"/>
  <c r="G148" i="7"/>
  <c r="G147" i="7"/>
  <c r="G146" i="7"/>
  <c r="G145" i="7"/>
  <c r="G141" i="7"/>
  <c r="G140" i="7"/>
  <c r="G139" i="7"/>
  <c r="G138" i="7"/>
  <c r="G137" i="7"/>
  <c r="G136" i="7"/>
  <c r="G135" i="7"/>
  <c r="G134" i="7"/>
  <c r="G133" i="7"/>
  <c r="G132" i="7"/>
  <c r="G131" i="7"/>
  <c r="G129" i="7"/>
  <c r="G128" i="7"/>
  <c r="G127" i="7"/>
  <c r="G126" i="7"/>
  <c r="G125" i="7"/>
  <c r="G123" i="7"/>
  <c r="G122" i="7"/>
  <c r="G121" i="7"/>
  <c r="G120" i="7"/>
  <c r="G119" i="7"/>
  <c r="G118" i="7"/>
  <c r="G117" i="7"/>
  <c r="G116" i="7"/>
  <c r="G115" i="7"/>
  <c r="G114" i="7"/>
  <c r="G113" i="7"/>
  <c r="G112" i="7"/>
  <c r="G111" i="7"/>
  <c r="G110" i="7"/>
  <c r="G108" i="7"/>
  <c r="G106" i="7"/>
  <c r="G105" i="7"/>
  <c r="G102" i="7"/>
  <c r="G100" i="7"/>
  <c r="G99" i="7"/>
  <c r="G98" i="7"/>
  <c r="G97" i="7"/>
  <c r="G96" i="7"/>
  <c r="G95" i="7"/>
  <c r="G94" i="7"/>
  <c r="G93" i="7"/>
  <c r="G92" i="7"/>
  <c r="G91" i="7"/>
  <c r="G90" i="7"/>
  <c r="G89" i="7"/>
  <c r="G88" i="7"/>
  <c r="G87" i="7"/>
  <c r="G86" i="7"/>
  <c r="G83" i="7"/>
  <c r="G82" i="7"/>
  <c r="G81" i="7"/>
  <c r="E26" i="6"/>
  <c r="F26" i="6" s="1"/>
  <c r="E25" i="6"/>
  <c r="F25" i="6" s="1"/>
  <c r="E24" i="6"/>
  <c r="F24" i="6" s="1"/>
  <c r="E23" i="6"/>
  <c r="F23" i="6" s="1"/>
  <c r="E21" i="6"/>
  <c r="F21" i="6" s="1"/>
  <c r="E20" i="6"/>
  <c r="F20" i="6" s="1"/>
  <c r="E19" i="6"/>
  <c r="F19" i="6" s="1"/>
  <c r="E18" i="6"/>
  <c r="F18" i="6" s="1"/>
  <c r="E17" i="6"/>
  <c r="F17" i="6" s="1"/>
  <c r="E16" i="6"/>
  <c r="F16" i="6" s="1"/>
  <c r="E14" i="6"/>
  <c r="F14" i="6" s="1"/>
  <c r="E13" i="6"/>
  <c r="F13" i="6" s="1"/>
  <c r="E12" i="6"/>
  <c r="F12" i="6" s="1"/>
  <c r="E11" i="6"/>
  <c r="F11" i="6" s="1"/>
  <c r="E10" i="6"/>
  <c r="F10" i="6" s="1"/>
  <c r="H138" i="3"/>
  <c r="H132" i="3"/>
  <c r="H131" i="3"/>
  <c r="H129" i="3"/>
  <c r="H127" i="3"/>
  <c r="H126" i="3"/>
  <c r="H124" i="3"/>
  <c r="H123" i="3"/>
  <c r="H119" i="3"/>
  <c r="H117" i="3"/>
  <c r="H111" i="3"/>
  <c r="H110" i="3"/>
  <c r="H109" i="3"/>
  <c r="H108" i="3"/>
  <c r="H107" i="3"/>
  <c r="H106" i="3"/>
  <c r="H105" i="3"/>
  <c r="H104" i="3"/>
  <c r="H103" i="3"/>
  <c r="H102" i="3"/>
  <c r="H101" i="3"/>
  <c r="H100" i="3"/>
  <c r="H99" i="3"/>
  <c r="H98" i="3"/>
  <c r="H97" i="3"/>
  <c r="H96" i="3"/>
  <c r="H95" i="3"/>
  <c r="H94" i="3"/>
  <c r="H93" i="3"/>
  <c r="H80" i="3"/>
  <c r="H78" i="3"/>
  <c r="H70" i="3"/>
  <c r="H69" i="3"/>
  <c r="H68" i="3"/>
  <c r="H67" i="3"/>
  <c r="H66" i="3"/>
  <c r="H65" i="3"/>
  <c r="H64" i="3"/>
  <c r="H63" i="3"/>
  <c r="H62" i="3"/>
  <c r="H61" i="3"/>
  <c r="H60" i="3"/>
  <c r="H59" i="3"/>
  <c r="H58" i="3"/>
  <c r="H57" i="3"/>
  <c r="H56" i="3"/>
  <c r="H55" i="3"/>
  <c r="H54" i="3"/>
  <c r="H52" i="3"/>
  <c r="H51" i="3"/>
  <c r="H50" i="3"/>
  <c r="H49" i="3"/>
  <c r="H47" i="3"/>
  <c r="H45" i="3"/>
  <c r="H30" i="3"/>
  <c r="H29" i="3"/>
  <c r="H28" i="3"/>
  <c r="H27" i="3"/>
  <c r="H20" i="3"/>
  <c r="H19" i="3"/>
  <c r="H18" i="3"/>
  <c r="H17" i="3"/>
  <c r="H16" i="3"/>
  <c r="H15" i="3"/>
  <c r="H14" i="3"/>
  <c r="H13" i="3"/>
  <c r="E80" i="2"/>
  <c r="E79" i="2"/>
  <c r="E78" i="2"/>
  <c r="E77" i="2"/>
  <c r="E76" i="2"/>
  <c r="E75" i="2"/>
  <c r="E73" i="2"/>
  <c r="E72" i="2"/>
  <c r="E71" i="2"/>
  <c r="E70" i="2"/>
  <c r="E69" i="2"/>
  <c r="E67" i="2"/>
  <c r="E66" i="2"/>
  <c r="E65" i="2"/>
  <c r="E64" i="2"/>
  <c r="E63" i="2"/>
  <c r="E61" i="2"/>
  <c r="E60" i="2"/>
  <c r="E59" i="2"/>
  <c r="E58" i="2"/>
  <c r="E57" i="2"/>
  <c r="E56" i="2"/>
  <c r="E54" i="2"/>
  <c r="E53" i="2"/>
  <c r="E52" i="2"/>
  <c r="E51" i="2"/>
  <c r="E50" i="2"/>
  <c r="E49" i="2"/>
  <c r="E47" i="2"/>
  <c r="E46" i="2"/>
  <c r="E45" i="2"/>
  <c r="E44" i="2"/>
  <c r="E43" i="2"/>
  <c r="E42" i="2"/>
  <c r="E41" i="2"/>
  <c r="E40" i="2"/>
  <c r="E39" i="2"/>
  <c r="E38" i="2"/>
  <c r="E37" i="2"/>
  <c r="E35" i="2"/>
  <c r="E34" i="2"/>
  <c r="E33" i="2"/>
  <c r="E32" i="2"/>
  <c r="E31" i="2"/>
  <c r="E30" i="2"/>
  <c r="E29" i="2"/>
  <c r="E28" i="2"/>
  <c r="E27" i="2"/>
  <c r="E26" i="2"/>
  <c r="E25" i="2"/>
  <c r="E23" i="2"/>
  <c r="E22" i="2"/>
  <c r="E21" i="2"/>
  <c r="E20" i="2"/>
  <c r="E19" i="2"/>
  <c r="E18" i="2"/>
  <c r="E17" i="2"/>
  <c r="E16" i="2"/>
  <c r="E15" i="2"/>
  <c r="E14" i="2"/>
  <c r="E13" i="2"/>
  <c r="E12" i="2"/>
  <c r="E11" i="2"/>
  <c r="G31" i="9" l="1"/>
  <c r="G18" i="9"/>
  <c r="G32" i="9"/>
  <c r="G19" i="9"/>
  <c r="G33" i="9"/>
  <c r="G20" i="9"/>
  <c r="G34" i="9"/>
  <c r="G21" i="9"/>
  <c r="G44" i="9"/>
  <c r="G51" i="9" s="1"/>
  <c r="G58" i="9" s="1"/>
  <c r="G42" i="9" l="1"/>
  <c r="G41" i="9"/>
  <c r="G29" i="9"/>
  <c r="G28" i="9"/>
  <c r="G40" i="9"/>
  <c r="G27" i="9"/>
  <c r="G39" i="9"/>
  <c r="G26" i="9"/>
  <c r="G38" i="9"/>
  <c r="G25" i="9"/>
  <c r="G45" i="9" s="1"/>
  <c r="G52" i="9" s="1"/>
  <c r="G60" i="9" l="1"/>
  <c r="G59" i="9"/>
  <c r="G66" i="9" s="1"/>
  <c r="G46" i="9"/>
  <c r="G47" i="9"/>
  <c r="G54" i="9" s="1"/>
  <c r="G61" i="9" s="1"/>
  <c r="G48" i="9"/>
  <c r="G55" i="9" s="1"/>
  <c r="G49" i="9"/>
  <c r="G57" i="9" l="1"/>
  <c r="G56" i="9"/>
  <c r="G63" i="9" s="1"/>
  <c r="G70" i="9" s="1"/>
  <c r="G69" i="9"/>
  <c r="G68" i="9"/>
  <c r="G67" i="9"/>
  <c r="G74" i="9" s="1"/>
  <c r="G75" i="9" l="1"/>
  <c r="G82" i="9" s="1"/>
  <c r="G76" i="9"/>
  <c r="G83" i="9" s="1"/>
  <c r="G90" i="9" s="1"/>
  <c r="G77" i="9"/>
  <c r="G84" i="9" s="1"/>
  <c r="G91" i="9" s="1"/>
  <c r="G98" i="9" s="1"/>
  <c r="G64" i="9"/>
  <c r="G71" i="9" s="1"/>
  <c r="G78" i="9" s="1"/>
  <c r="G85" i="9" s="1"/>
  <c r="G92" i="9" s="1"/>
  <c r="G99" i="9" s="1"/>
  <c r="G106" i="9" s="1"/>
  <c r="G65" i="9"/>
  <c r="G72" i="9" l="1"/>
  <c r="G79" i="9" s="1"/>
  <c r="G86" i="9" s="1"/>
  <c r="G93" i="9" s="1"/>
  <c r="G100" i="9" s="1"/>
  <c r="G107" i="9" s="1"/>
  <c r="G73" i="9"/>
  <c r="G80" i="9" l="1"/>
  <c r="G87" i="9" s="1"/>
  <c r="G94" i="9" s="1"/>
  <c r="G101" i="9" s="1"/>
  <c r="G108" i="9" s="1"/>
  <c r="G81" i="9"/>
  <c r="G117" i="9"/>
  <c r="G116" i="9"/>
  <c r="G124" i="9" l="1"/>
  <c r="G88" i="9"/>
  <c r="G95" i="9" s="1"/>
  <c r="G102" i="9" s="1"/>
  <c r="G89" i="9"/>
  <c r="G111" i="9" l="1"/>
  <c r="G118" i="9" s="1"/>
  <c r="G125" i="9" s="1"/>
  <c r="G109" i="9"/>
  <c r="G96" i="9"/>
  <c r="G103" i="9" s="1"/>
  <c r="G112" i="9" s="1"/>
  <c r="G119" i="9" s="1"/>
  <c r="G97" i="9"/>
  <c r="G133" i="9"/>
  <c r="G132" i="9"/>
  <c r="G140" i="9" l="1"/>
  <c r="G104" i="9"/>
  <c r="G113" i="9" s="1"/>
  <c r="G120" i="9" s="1"/>
  <c r="G127" i="9" s="1"/>
  <c r="G134" i="9" s="1"/>
  <c r="G141" i="9" s="1"/>
  <c r="G148" i="9" s="1"/>
  <c r="G105" i="9"/>
  <c r="G114" i="9" l="1"/>
  <c r="G121" i="9" s="1"/>
  <c r="G128" i="9" s="1"/>
  <c r="G135" i="9" s="1"/>
  <c r="G142" i="9" s="1"/>
  <c r="G149" i="9" s="1"/>
  <c r="G156" i="9" s="1"/>
  <c r="G115" i="9"/>
  <c r="G122" i="9" l="1"/>
  <c r="G129" i="9" s="1"/>
  <c r="G136" i="9" s="1"/>
  <c r="G143" i="9" s="1"/>
  <c r="G150" i="9" s="1"/>
  <c r="G157" i="9" s="1"/>
  <c r="G164" i="9" s="1"/>
  <c r="G123" i="9"/>
  <c r="G130" i="9" l="1"/>
  <c r="G137" i="9" s="1"/>
  <c r="G144" i="9" s="1"/>
  <c r="G151" i="9" s="1"/>
  <c r="G158" i="9" s="1"/>
  <c r="G165" i="9" s="1"/>
  <c r="G172" i="9" s="1"/>
  <c r="G179" i="9" s="1"/>
  <c r="G131" i="9"/>
  <c r="G138" i="9" l="1"/>
  <c r="G145" i="9" s="1"/>
  <c r="G152" i="9" s="1"/>
  <c r="G159" i="9" s="1"/>
  <c r="G166" i="9" s="1"/>
  <c r="G173" i="9" s="1"/>
  <c r="G180" i="9" s="1"/>
  <c r="G187" i="9" s="1"/>
  <c r="G139" i="9"/>
  <c r="G146" i="9" l="1"/>
  <c r="G153" i="9" s="1"/>
  <c r="G160" i="9" s="1"/>
  <c r="G167" i="9" s="1"/>
  <c r="G174" i="9" s="1"/>
  <c r="G181" i="9" s="1"/>
  <c r="G188" i="9" s="1"/>
  <c r="G147" i="9"/>
  <c r="G154" i="9" l="1"/>
  <c r="G161" i="9" s="1"/>
  <c r="G168" i="9" s="1"/>
  <c r="G175" i="9" s="1"/>
  <c r="G182" i="9" s="1"/>
  <c r="G189" i="9" s="1"/>
  <c r="G155" i="9"/>
  <c r="G162" i="9" l="1"/>
  <c r="G169" i="9" s="1"/>
  <c r="G176" i="9" s="1"/>
  <c r="G183" i="9" s="1"/>
  <c r="G163" i="9"/>
  <c r="G170" i="9" s="1"/>
  <c r="G178" i="9" l="1"/>
  <c r="G177" i="9"/>
  <c r="G184" i="9" s="1"/>
  <c r="G185" i="9" l="1"/>
  <c r="G186" i="9"/>
  <c r="F9" i="61"/>
  <c r="F10" i="67"/>
  <c r="G10" i="67"/>
  <c r="H10" i="67"/>
  <c r="F11" i="67"/>
  <c r="G11" i="67"/>
  <c r="H11" i="67"/>
  <c r="F12" i="67"/>
  <c r="G12" i="67"/>
  <c r="H12" i="67"/>
  <c r="F13" i="67"/>
  <c r="G13" i="67"/>
  <c r="H13" i="67"/>
  <c r="H14" i="67"/>
  <c r="G14" i="67"/>
  <c r="F15" i="67"/>
  <c r="G15" i="67"/>
  <c r="H15" i="67"/>
  <c r="F16" i="67"/>
  <c r="G16" i="67"/>
  <c r="H16" i="67"/>
  <c r="F17" i="67"/>
  <c r="G17" i="67"/>
  <c r="H17" i="67"/>
  <c r="F18" i="67"/>
  <c r="G18" i="67"/>
  <c r="H18" i="67"/>
  <c r="F19" i="67"/>
  <c r="G19" i="67"/>
  <c r="H19" i="67"/>
  <c r="F20" i="67"/>
  <c r="G20" i="67"/>
  <c r="H20" i="67"/>
  <c r="F21" i="67"/>
  <c r="G21" i="67"/>
  <c r="H21" i="67"/>
  <c r="F22" i="67"/>
  <c r="G22" i="67"/>
  <c r="H22" i="67"/>
  <c r="F23" i="67"/>
  <c r="G23" i="67"/>
  <c r="H23" i="67"/>
  <c r="F24" i="67"/>
  <c r="G24" i="67"/>
  <c r="H24" i="67"/>
  <c r="F25" i="67"/>
  <c r="G25" i="67"/>
  <c r="H25" i="67"/>
  <c r="F26" i="67"/>
  <c r="G26" i="67"/>
  <c r="H26" i="67"/>
  <c r="F27" i="67"/>
  <c r="G27" i="67"/>
  <c r="H27" i="67"/>
  <c r="F28" i="67"/>
  <c r="G28" i="67"/>
  <c r="H28" i="67"/>
  <c r="F29" i="67"/>
  <c r="G29" i="67"/>
  <c r="H29" i="67"/>
  <c r="F14" i="67"/>
  <c r="F30" i="67"/>
  <c r="G30" i="67"/>
  <c r="H30" i="67"/>
  <c r="E132" i="91"/>
  <c r="F132" i="91"/>
  <c r="G132" i="91"/>
  <c r="E134" i="91"/>
  <c r="F134" i="91"/>
  <c r="G134" i="91"/>
  <c r="E136" i="91"/>
  <c r="F136" i="91"/>
  <c r="G136" i="91"/>
  <c r="E138" i="91"/>
  <c r="F138" i="91"/>
  <c r="G138" i="91"/>
  <c r="E141" i="91"/>
  <c r="F141" i="91"/>
  <c r="G141" i="91"/>
  <c r="E144" i="91"/>
  <c r="F144" i="91"/>
  <c r="G144" i="91"/>
  <c r="E146" i="91"/>
  <c r="F146" i="91"/>
  <c r="G146" i="91"/>
  <c r="E149" i="91"/>
  <c r="F149" i="91"/>
  <c r="G149" i="91"/>
  <c r="E151" i="91"/>
  <c r="F151" i="91"/>
  <c r="G151" i="91"/>
  <c r="E154" i="91"/>
  <c r="F154" i="91"/>
  <c r="G154" i="91"/>
  <c r="E157" i="91"/>
  <c r="F157" i="91"/>
  <c r="G157" i="91"/>
  <c r="E159" i="91"/>
  <c r="F159" i="91"/>
  <c r="G159" i="91"/>
  <c r="E160" i="91"/>
  <c r="F160" i="91"/>
  <c r="G160" i="91"/>
  <c r="E161" i="91"/>
  <c r="F161" i="91"/>
  <c r="G161" i="91"/>
  <c r="E162" i="91"/>
  <c r="F162" i="91"/>
  <c r="G162" i="91"/>
  <c r="E164" i="91"/>
  <c r="F164" i="91"/>
  <c r="G164" i="91"/>
  <c r="E165" i="91"/>
  <c r="F165" i="91"/>
  <c r="G165" i="91"/>
  <c r="E167" i="91"/>
  <c r="F167" i="91"/>
  <c r="G167" i="91"/>
  <c r="E168" i="91"/>
  <c r="F168" i="91"/>
  <c r="G168" i="91"/>
  <c r="E170" i="91"/>
  <c r="F170" i="91"/>
  <c r="G170" i="91"/>
  <c r="E171" i="91"/>
  <c r="F171" i="91"/>
  <c r="G171" i="91"/>
  <c r="E172" i="91"/>
  <c r="F172" i="91"/>
  <c r="G172" i="91"/>
  <c r="E174" i="91"/>
  <c r="F174" i="91"/>
  <c r="G174" i="91"/>
  <c r="E175" i="91"/>
  <c r="F175" i="91"/>
  <c r="G175" i="91"/>
  <c r="E176" i="91"/>
  <c r="F176" i="91"/>
  <c r="G176" i="91"/>
  <c r="E177" i="91"/>
  <c r="F177" i="91"/>
  <c r="G177" i="91"/>
  <c r="E178" i="91"/>
  <c r="F178" i="91"/>
  <c r="G178" i="91"/>
  <c r="E179" i="91"/>
  <c r="F179" i="91"/>
  <c r="G179" i="91"/>
  <c r="E180" i="91"/>
  <c r="F180" i="91"/>
  <c r="G180" i="91"/>
  <c r="E181" i="91"/>
  <c r="F181" i="91"/>
  <c r="G181" i="91"/>
  <c r="E183" i="91"/>
  <c r="F183" i="91"/>
  <c r="G183" i="91"/>
  <c r="E185" i="91"/>
  <c r="F185" i="91"/>
  <c r="G185" i="91"/>
  <c r="E186" i="91"/>
  <c r="F186" i="91"/>
  <c r="G186" i="91"/>
  <c r="E187" i="91"/>
  <c r="F187" i="91"/>
  <c r="G187" i="91"/>
  <c r="E188" i="91"/>
  <c r="F188" i="91"/>
  <c r="G188" i="91"/>
  <c r="E190" i="91"/>
  <c r="F190" i="91"/>
  <c r="G190" i="91"/>
  <c r="E191" i="91"/>
  <c r="F191" i="91"/>
  <c r="G191" i="91"/>
  <c r="E192" i="91"/>
  <c r="F192" i="91"/>
  <c r="G192" i="91"/>
  <c r="E193" i="91"/>
  <c r="F193" i="91"/>
  <c r="G193" i="91"/>
  <c r="E194" i="91"/>
  <c r="F194" i="91"/>
  <c r="G194" i="91"/>
  <c r="E195" i="91"/>
  <c r="F195" i="91"/>
  <c r="G195" i="91"/>
  <c r="E196" i="91"/>
  <c r="F196" i="91"/>
  <c r="G196" i="91"/>
  <c r="E198" i="91"/>
  <c r="F198" i="91"/>
  <c r="G198" i="91"/>
  <c r="E199" i="91"/>
  <c r="F199" i="91"/>
  <c r="G199" i="91"/>
  <c r="E200" i="91"/>
  <c r="F200" i="91"/>
  <c r="G200" i="91"/>
  <c r="E201" i="91"/>
  <c r="F201" i="91"/>
  <c r="G201" i="91"/>
  <c r="E202" i="91"/>
  <c r="F202" i="91"/>
  <c r="G202" i="91"/>
  <c r="E204" i="91"/>
  <c r="F204" i="91"/>
  <c r="G204" i="91"/>
  <c r="E205" i="91"/>
  <c r="F205" i="91"/>
  <c r="G205" i="91"/>
  <c r="E211" i="91"/>
  <c r="F211" i="91"/>
  <c r="G211" i="91"/>
  <c r="E214" i="91"/>
  <c r="F214" i="91"/>
  <c r="G214" i="91"/>
  <c r="E216" i="91"/>
  <c r="F216" i="91"/>
  <c r="G216" i="91"/>
  <c r="E217" i="91"/>
  <c r="F217" i="91"/>
  <c r="G217" i="91"/>
  <c r="E218" i="91"/>
  <c r="F218" i="91"/>
  <c r="G218" i="91"/>
  <c r="E206" i="91"/>
  <c r="F206" i="91"/>
  <c r="G206" i="91"/>
  <c r="E208" i="91"/>
  <c r="F208" i="91"/>
  <c r="G208" i="91"/>
</calcChain>
</file>

<file path=xl/sharedStrings.xml><?xml version="1.0" encoding="utf-8"?>
<sst xmlns="http://schemas.openxmlformats.org/spreadsheetml/2006/main" count="53608" uniqueCount="33785">
  <si>
    <t>profkolor.ru</t>
  </si>
  <si>
    <t>г. Москва, ул. Измайловское шоcсе д.28, стр. 1, офис №11, метро Семёновская</t>
  </si>
  <si>
    <t>Телефон: +7(495) 481 32 17</t>
  </si>
  <si>
    <t>Почта: info@profkolor.ru</t>
  </si>
  <si>
    <t>СПИСОК ПРОГРАММ</t>
  </si>
  <si>
    <t>3M </t>
  </si>
  <si>
    <t>A1</t>
  </si>
  <si>
    <t>abraforce</t>
  </si>
  <si>
    <t>adolf bucher</t>
  </si>
  <si>
    <t>ANI_GLADIATOR</t>
  </si>
  <si>
    <t>ARP</t>
  </si>
  <si>
    <t>auarita/italco</t>
  </si>
  <si>
    <t>auton</t>
  </si>
  <si>
    <t>autop</t>
  </si>
  <si>
    <t>blackFox</t>
  </si>
  <si>
    <t>body</t>
  </si>
  <si>
    <t>body абразивы</t>
  </si>
  <si>
    <t>body краска</t>
  </si>
  <si>
    <t>body материалы</t>
  </si>
  <si>
    <t>boomer</t>
  </si>
  <si>
    <t>carsystem</t>
  </si>
  <si>
    <t>chemie_armor</t>
  </si>
  <si>
    <t>colad/hamach</t>
  </si>
  <si>
    <t>coralino</t>
  </si>
  <si>
    <t>decorix</t>
  </si>
  <si>
    <t>deton</t>
  </si>
  <si>
    <t>devilbiss</t>
  </si>
  <si>
    <t>dupli-color</t>
  </si>
  <si>
    <t>duxone</t>
  </si>
  <si>
    <t>dynacoat</t>
  </si>
  <si>
    <t>east brand</t>
  </si>
  <si>
    <t>easypro</t>
  </si>
  <si>
    <t>evercoat</t>
  </si>
  <si>
    <t>euromix</t>
  </si>
  <si>
    <t>farecla</t>
  </si>
  <si>
    <t>formel</t>
  </si>
  <si>
    <t>gravihel</t>
  </si>
  <si>
    <t>green line</t>
  </si>
  <si>
    <t>hanko</t>
  </si>
  <si>
    <t>hymax</t>
  </si>
  <si>
    <t>ibond</t>
  </si>
  <si>
    <t>icar</t>
  </si>
  <si>
    <t>isistem</t>
  </si>
  <si>
    <t>itools</t>
  </si>
  <si>
    <t>jeta pro</t>
  </si>
  <si>
    <t>jeta safety</t>
  </si>
  <si>
    <t>kimberly-klark</t>
  </si>
  <si>
    <t>kimi</t>
  </si>
  <si>
    <t>kovax</t>
  </si>
  <si>
    <t>mariposa</t>
  </si>
  <si>
    <t xml:space="preserve">maxicolor </t>
  </si>
  <si>
    <t>masterwax</t>
  </si>
  <si>
    <t>megamix</t>
  </si>
  <si>
    <t>menzerna</t>
  </si>
  <si>
    <t>mirka</t>
  </si>
  <si>
    <t>mobihel</t>
  </si>
  <si>
    <t>mobicar</t>
  </si>
  <si>
    <t>monarca</t>
  </si>
  <si>
    <t>motip</t>
  </si>
  <si>
    <t>novol</t>
  </si>
  <si>
    <t>novol next</t>
  </si>
  <si>
    <t>novol extreme</t>
  </si>
  <si>
    <t>novol ultra</t>
  </si>
  <si>
    <t>odihel</t>
  </si>
  <si>
    <t>orbylux</t>
  </si>
  <si>
    <t>orientcraft</t>
  </si>
  <si>
    <t>palinal</t>
  </si>
  <si>
    <t>profkolor комбинезоны</t>
  </si>
  <si>
    <t>radex</t>
  </si>
  <si>
    <t>ranal</t>
  </si>
  <si>
    <t>ref</t>
  </si>
  <si>
    <t>remix</t>
  </si>
  <si>
    <t>reoflex</t>
  </si>
  <si>
    <t>roberlo</t>
  </si>
  <si>
    <t>roxelpro</t>
  </si>
  <si>
    <t>r-m</t>
  </si>
  <si>
    <t>rupes</t>
  </si>
  <si>
    <t>sandwox</t>
  </si>
  <si>
    <t>sagola</t>
  </si>
  <si>
    <t>sata</t>
  </si>
  <si>
    <t>scangrip</t>
  </si>
  <si>
    <t>scholl</t>
  </si>
  <si>
    <t>schtaer</t>
  </si>
  <si>
    <t>sia/fuji star</t>
  </si>
  <si>
    <t>sia-art</t>
  </si>
  <si>
    <t>siro</t>
  </si>
  <si>
    <t>smirdex</t>
  </si>
  <si>
    <t>solid</t>
  </si>
  <si>
    <t>teskom</t>
  </si>
  <si>
    <t>u-pol</t>
  </si>
  <si>
    <t>u-seal</t>
  </si>
  <si>
    <t>veslee/bosny/kimi</t>
  </si>
  <si>
    <t>vika</t>
  </si>
  <si>
    <t>voylet</t>
  </si>
  <si>
    <t>yokiji</t>
  </si>
  <si>
    <t>zip</t>
  </si>
  <si>
    <t>aвтоп</t>
  </si>
  <si>
    <t>малярные ленты Bravo</t>
  </si>
  <si>
    <t>растворители Россия/отвердители Изур</t>
  </si>
  <si>
    <t>pастворитель ЛКМ-Синтез</t>
  </si>
  <si>
    <t>тара</t>
  </si>
  <si>
    <t>этюд</t>
  </si>
  <si>
    <t>zauberair</t>
  </si>
  <si>
    <t>краскаВо</t>
  </si>
  <si>
    <t>кисти малярные</t>
  </si>
  <si>
    <t>Скидка:</t>
  </si>
  <si>
    <t>Курс ЦБ:</t>
  </si>
  <si>
    <t>Каталог товаров</t>
  </si>
  <si>
    <t>Список программ</t>
  </si>
  <si>
    <t>Обращаем Ваше внимание, что все цены указаны без учета НДС!</t>
  </si>
  <si>
    <t>Артикул</t>
  </si>
  <si>
    <t>Наименование товаров</t>
  </si>
  <si>
    <t>В уп.</t>
  </si>
  <si>
    <t>Цена в рублях</t>
  </si>
  <si>
    <t>Цена со скидкой в рублях</t>
  </si>
  <si>
    <t>АБРАЗИВЫ</t>
  </si>
  <si>
    <t>255 Абразив на бумажной основе в кругах 15отв. D=150</t>
  </si>
  <si>
    <t>255AP-0060</t>
  </si>
  <si>
    <t>255Abrasive paper 60 круг 15 отв.</t>
  </si>
  <si>
    <t>255AP-0080</t>
  </si>
  <si>
    <t>255Abrasive paper 80 круг 15 отв.</t>
  </si>
  <si>
    <t>255AP-0100</t>
  </si>
  <si>
    <t>255Abrasive paper 100 круг 15 отв.</t>
  </si>
  <si>
    <t>255AP-0120</t>
  </si>
  <si>
    <t>255Abrasive paper 120 круг 15 отв.</t>
  </si>
  <si>
    <t>255AP-0150</t>
  </si>
  <si>
    <t>255Abrasive paper 150 круг 15 отв.</t>
  </si>
  <si>
    <t>255AP-0180</t>
  </si>
  <si>
    <t>255Abrasive paper 180 круг 15 отв.</t>
  </si>
  <si>
    <t>255AP-0220</t>
  </si>
  <si>
    <t>255Abrasive paper 220 круг 15 отв.</t>
  </si>
  <si>
    <t>255AP-0240</t>
  </si>
  <si>
    <t>255Abrasive paper 240 круг 15 отв.</t>
  </si>
  <si>
    <t>255AP-0280</t>
  </si>
  <si>
    <t>255Abrasive paper 280 круг 15 отв.</t>
  </si>
  <si>
    <t>255AP-0320</t>
  </si>
  <si>
    <t>255Abrasive paper 320 круг 15 отв.</t>
  </si>
  <si>
    <t>255AP-0400</t>
  </si>
  <si>
    <t>255Abrasive paper 400 круг 15 отв.</t>
  </si>
  <si>
    <t>255AP-0500</t>
  </si>
  <si>
    <t>255Abrasive paper 500 круг 15 отв.</t>
  </si>
  <si>
    <t>255AP-0600</t>
  </si>
  <si>
    <t>255Abrasive paper 600 круг 15 отв.</t>
  </si>
  <si>
    <t>255 Абразив на бумажной основе в полосках без пылеотвода 70*420</t>
  </si>
  <si>
    <t>255APS-0060</t>
  </si>
  <si>
    <t>255Abrasive paper 60 полоски 70* 420</t>
  </si>
  <si>
    <t>255APS-0080</t>
  </si>
  <si>
    <t>255Abrasive paper 80 полоски 70* 420</t>
  </si>
  <si>
    <t>255APS-0100</t>
  </si>
  <si>
    <t>255Abrasive paper 100 полоски 70* 420</t>
  </si>
  <si>
    <t>255APS-0120</t>
  </si>
  <si>
    <t>255Abrasive paper 120 полоски 70* 420</t>
  </si>
  <si>
    <t>255APS-0150</t>
  </si>
  <si>
    <t>255Abrasive paper 150 полоски 70* 420</t>
  </si>
  <si>
    <t>255APS-0180</t>
  </si>
  <si>
    <t>255Abrasive paper 180 полоски 70* 420</t>
  </si>
  <si>
    <t>255APS-0220</t>
  </si>
  <si>
    <t>255Abrasive paper 220 полоски 70* 420</t>
  </si>
  <si>
    <t>255APS-0240</t>
  </si>
  <si>
    <t>255Abrasive paper 240 полоски 70* 420</t>
  </si>
  <si>
    <t>255APS-0280</t>
  </si>
  <si>
    <t>255Abrasive paper 280 полоски 70* 420</t>
  </si>
  <si>
    <t>255APS-0320</t>
  </si>
  <si>
    <t>255Abrasive paper 320 полоски 70* 420</t>
  </si>
  <si>
    <t>255APS-0400</t>
  </si>
  <si>
    <t>255Abrasive paper 400 полоски 70* 420</t>
  </si>
  <si>
    <t>255 Абразив на бумажной основе в полосках с пылеотводом (14отверстий) 70*420</t>
  </si>
  <si>
    <t>255APSH-0060</t>
  </si>
  <si>
    <t>255Abrasive paper 60 полоски 70* 420 с пылеотводом</t>
  </si>
  <si>
    <t>255APSH-0080</t>
  </si>
  <si>
    <t>255Abrasive paper 80 полоски 70* 420 с пылеотводом</t>
  </si>
  <si>
    <t>255APSH-0100</t>
  </si>
  <si>
    <t>255Abrasive paper 100 полоски 70* 420 с пылеотводом</t>
  </si>
  <si>
    <t>255APSH-0120</t>
  </si>
  <si>
    <t>255Abrasive paper 120 полоски 70* 420 с пылеотводом</t>
  </si>
  <si>
    <t>255APSH-0150</t>
  </si>
  <si>
    <t>255Abrasive paper 150 полоски 70* 420 с пылеотводом</t>
  </si>
  <si>
    <t>255APSH-0180</t>
  </si>
  <si>
    <t>255Abrasive paper 180 полоски 70* 420 с пылеотводом</t>
  </si>
  <si>
    <t>255APSH-0220</t>
  </si>
  <si>
    <t>255Abrasive paper 220 полоски 70* 420 с пылеотводом</t>
  </si>
  <si>
    <t>255APSH-0240</t>
  </si>
  <si>
    <t>255Abrasive paper 240 полоски 70* 420 с пылеотводом</t>
  </si>
  <si>
    <t>255APSH-0280</t>
  </si>
  <si>
    <t>255Abrasive paper 280 полоски 70* 420 с пылеотводом</t>
  </si>
  <si>
    <t>255APSH-0320</t>
  </si>
  <si>
    <t>255Abrasive paper 320 полоски 70* 420 с пылеотводом</t>
  </si>
  <si>
    <t>255APSH-0400</t>
  </si>
  <si>
    <t>255Abrasive paper 400 полоски 70* 420 с пылеотводом</t>
  </si>
  <si>
    <t>299 Абразивный материал с керамическим зерном в кругах  15отв. D=150</t>
  </si>
  <si>
    <t>299CM-0080</t>
  </si>
  <si>
    <t>299 Ceramo 80 круг 15 отв</t>
  </si>
  <si>
    <t>299CM-0120</t>
  </si>
  <si>
    <t xml:space="preserve">299 Ceramo 120 круг 15 отв </t>
  </si>
  <si>
    <t>299CM-0180</t>
  </si>
  <si>
    <t xml:space="preserve">299 Ceramo 180 круг 15 отв </t>
  </si>
  <si>
    <t>299CM-0240</t>
  </si>
  <si>
    <t xml:space="preserve">299 Ceramo 240 круг 15 отв </t>
  </si>
  <si>
    <t>299CM-0320</t>
  </si>
  <si>
    <t xml:space="preserve">299 Ceramo 320 круг 15 отв </t>
  </si>
  <si>
    <t>299CM-0400</t>
  </si>
  <si>
    <t xml:space="preserve">299 Ceramo 400 круг 15 отв </t>
  </si>
  <si>
    <t>299 Абразивный материал с керамическим зерном в полосках 70*420</t>
  </si>
  <si>
    <t>299CMS-0080</t>
  </si>
  <si>
    <t xml:space="preserve">299 Ceramo 80 полоска 70*420 без пылеотвода </t>
  </si>
  <si>
    <t>299CMS-0120</t>
  </si>
  <si>
    <t xml:space="preserve">299 Ceramo 120 полоска 70*420 без пылеотвода </t>
  </si>
  <si>
    <t>299CMS-0180</t>
  </si>
  <si>
    <t xml:space="preserve">299 Ceramo 180 полоска 70*420 без пылеотвода </t>
  </si>
  <si>
    <t>299CMS-0240</t>
  </si>
  <si>
    <t xml:space="preserve">299 Ceramo 240 полоска 70*420 без пылеотвода </t>
  </si>
  <si>
    <t>299CMS-0320</t>
  </si>
  <si>
    <t xml:space="preserve">300 Ceramo 320 полоска 70*420 без пылеотвода </t>
  </si>
  <si>
    <t>299CMS-0400</t>
  </si>
  <si>
    <t xml:space="preserve">299 Ceramo 400 полоска 70*420 без пылеотвода </t>
  </si>
  <si>
    <t>230 Абразивный материал на сетчатой основе в кругах</t>
  </si>
  <si>
    <t>230NTD-0080</t>
  </si>
  <si>
    <t>230 Net 80 абразив на сетчатой основе в кругах D=150</t>
  </si>
  <si>
    <t>230NTD-0120</t>
  </si>
  <si>
    <t>230 Net 120 абразив на сетчатой основе в кругах D=150</t>
  </si>
  <si>
    <t>230NTD-0180</t>
  </si>
  <si>
    <t>230 Net 180 абразив на сетчатой основе в кругах D=150</t>
  </si>
  <si>
    <t>230NTD-0240</t>
  </si>
  <si>
    <t>230 Net 240 абразив на сетчатой основе в кругах D=150</t>
  </si>
  <si>
    <t>230NTD-0320</t>
  </si>
  <si>
    <t>230 Net 320 абразив на сетчатой основе в кругах D=150</t>
  </si>
  <si>
    <t>230 Абразивный материал на сетчатой основе в полосках</t>
  </si>
  <si>
    <t>230NT-0080</t>
  </si>
  <si>
    <t>230 Net 80 абразив на сетчатой основе 70*420</t>
  </si>
  <si>
    <t>230NT-0120</t>
  </si>
  <si>
    <t>230 Net 120 абразив на сетчатой основе 70*420</t>
  </si>
  <si>
    <t>230NT-0180</t>
  </si>
  <si>
    <t>230 Net 180 абразив на сетчатой основе 70*420</t>
  </si>
  <si>
    <t>230NT-0240</t>
  </si>
  <si>
    <t>230 Net 240 абразив на сетчатой основе 70*420</t>
  </si>
  <si>
    <t>230NT-0320</t>
  </si>
  <si>
    <t>230 Net 320 абразив на сетчатой основе 70*420</t>
  </si>
  <si>
    <t>288 Абразивный материал на поролоне</t>
  </si>
  <si>
    <t>288SF-0180</t>
  </si>
  <si>
    <t>288Soft Flex Foam абразив на поролоне 115мм х 125мм 20шт P180</t>
  </si>
  <si>
    <t>288SF-0240</t>
  </si>
  <si>
    <t>288Soft Flex Foam абразив на поролоне 115мм х 125мм 20шт P240</t>
  </si>
  <si>
    <t>288SF-0320</t>
  </si>
  <si>
    <t>288Soft Flex Foam абразив на поролоне 115мм х 125мм 20шт P320</t>
  </si>
  <si>
    <t>288SF-0400</t>
  </si>
  <si>
    <t>288Soft Flex Foam абразив на поролоне 115мм х 125мм 20шт P400</t>
  </si>
  <si>
    <t>288SF-0600</t>
  </si>
  <si>
    <t>288Soft Flex Foam абразив на поролоне 115мм х 125мм 20шт P600</t>
  </si>
  <si>
    <t>288SF-0800</t>
  </si>
  <si>
    <t>288Soft Flex Foam абразив на поролоне 115мм х 125мм 20шт P800</t>
  </si>
  <si>
    <t>ЗАЩИТА КУЗОВА</t>
  </si>
  <si>
    <t>900SP-1000</t>
  </si>
  <si>
    <t>900 STONE CHIP PROTECTION Антигравий,  1 кг,  черный</t>
  </si>
  <si>
    <t>900SPG-1000</t>
  </si>
  <si>
    <t>900 STONE CHIP PROTECTION Антигравий,  1 кг,  серый</t>
  </si>
  <si>
    <t>900SPW-1000</t>
  </si>
  <si>
    <t>900 STONE CHIP PROTECTION Антигравий,  1 кг, белый</t>
  </si>
  <si>
    <t>903UBC-1000</t>
  </si>
  <si>
    <t>903 Bitumen Underbody Coating Антикоррозионное средство для днища авто</t>
  </si>
  <si>
    <t>977LC-1000</t>
  </si>
  <si>
    <t>977 Lockers Антишум. Жидкие подкрылки 1кг</t>
  </si>
  <si>
    <t>979CX-1000</t>
  </si>
  <si>
    <t>979 Cavity Wax - антикор для скрытых полостей 1кг</t>
  </si>
  <si>
    <t>980SP-1000</t>
  </si>
  <si>
    <t>980 Smart Protect мастика акриловая 1кг</t>
  </si>
  <si>
    <t>ГЕРМЕТИКИ И ВКЛЕЙКА СТЕКОЛ</t>
  </si>
  <si>
    <t>ГЕРМЕТИКИ</t>
  </si>
  <si>
    <t>201SSW-310</t>
  </si>
  <si>
    <t>А1 201 SEAM SEAL (310 мл) - полиуретановый, шовный герметик, цвет: белый</t>
  </si>
  <si>
    <t>201SSG-310</t>
  </si>
  <si>
    <t>А1 201 SEAM SEAL (310 мл) - полиуретановый, шовный герметик, цвет: серый</t>
  </si>
  <si>
    <t>201SSB-310</t>
  </si>
  <si>
    <t>А1 201 SEAM SEAL (310 мл) - полиуретановый, шовный герметик, цвет: черный</t>
  </si>
  <si>
    <t>221SSB-290</t>
  </si>
  <si>
    <t>А1 221 SPRAY SEAL (290 мл) Распыляемый герметик, цвет: бежевый</t>
  </si>
  <si>
    <t>КЛЕЙ ДЛЯ ВКЛЕЙКИ СТЕКОЛ</t>
  </si>
  <si>
    <t>252GF-310</t>
  </si>
  <si>
    <t>A1 252 GLAS FAST PU однокомпонентный полиуретановый клей для вклейки стекол 310ml 2-ч.</t>
  </si>
  <si>
    <t>253GF-310</t>
  </si>
  <si>
    <t>A1 253 GLAS FLEX PU однокомпонентный полиуретановый клей для вклейки стекол 310ml 3-ч.</t>
  </si>
  <si>
    <t>263P-100</t>
  </si>
  <si>
    <t>A1 263 PRIMER грунт-активатор для вклейки автомобильных стекол черный 100мл.</t>
  </si>
  <si>
    <t>ШПАТЛЕВКИ</t>
  </si>
  <si>
    <t>FIBERGLASS LIGHT</t>
  </si>
  <si>
    <t>410FL-1000</t>
  </si>
  <si>
    <t xml:space="preserve">410 FIBERGLASS LIGHT (1000 мл) облегченная шпатлевка со стекловолокном </t>
  </si>
  <si>
    <t>GLASS</t>
  </si>
  <si>
    <t>S1-301GG-0500</t>
  </si>
  <si>
    <t>A1 GLASS PUTTY 900 гр. Шпатлевка усиленная стекловолокном</t>
  </si>
  <si>
    <t>S1-301GG-1000</t>
  </si>
  <si>
    <t>A1 GLASS PUTTY 1800гр. Шпатлевка усиленная стекловолокном</t>
  </si>
  <si>
    <t xml:space="preserve">SOFT </t>
  </si>
  <si>
    <t>X1-325UY-1000</t>
  </si>
  <si>
    <t xml:space="preserve">А1-SOFT 1000 гр. Универсальная легкошлифуемая шпатлевка </t>
  </si>
  <si>
    <t>X1-325UY-1800</t>
  </si>
  <si>
    <t xml:space="preserve">А1-SOFT 1800 гр. Универсальная легкошлифуемая шпатлевка </t>
  </si>
  <si>
    <t xml:space="preserve">444 SOFT </t>
  </si>
  <si>
    <t>444SP-0900</t>
  </si>
  <si>
    <t>444 SOFT PUTTY (900 гр) универсальная легкошлифуемая шпатлевка</t>
  </si>
  <si>
    <t>444SP-1800</t>
  </si>
  <si>
    <t>444 SOFT PUTTY (1800 гр) универсальная легкошлифуемая шпатлевка</t>
  </si>
  <si>
    <t>456 SOFT LIGHT PUTTY</t>
  </si>
  <si>
    <t>456SL-1000</t>
  </si>
  <si>
    <t>456 SOFT LIGHT PUTTY 1000ml Облегченная универсальная шпатлевка</t>
  </si>
  <si>
    <t>METALLIC</t>
  </si>
  <si>
    <t>S1-010ME-1000</t>
  </si>
  <si>
    <t>METALLIC 1000 гр. Шпатлевка с алюминиевым наполнителем</t>
  </si>
  <si>
    <t>MULTI PROTECT</t>
  </si>
  <si>
    <t>S1-039MP-1000</t>
  </si>
  <si>
    <t>MULTI PROTECT 1000 гр. Антикоррозионная универсальная шпатлевка</t>
  </si>
  <si>
    <t>499 ANIT RUST</t>
  </si>
  <si>
    <t>499AR-1000</t>
  </si>
  <si>
    <r>
      <t>499 ANTI RUST PUTTY 1000 гр  антикоррозионная штатлевка</t>
    </r>
    <r>
      <rPr>
        <sz val="10"/>
        <color rgb="FFFF0000"/>
        <rFont val="Calibri"/>
        <family val="2"/>
        <charset val="204"/>
        <scheme val="minor"/>
      </rPr>
      <t xml:space="preserve"> </t>
    </r>
  </si>
  <si>
    <t xml:space="preserve">CARBON </t>
  </si>
  <si>
    <t>S1-040LC-1000</t>
  </si>
  <si>
    <t>CARBON 1000 гр. Шпатлевка с карбоновым волокном облегченная</t>
  </si>
  <si>
    <t>ELASTIC</t>
  </si>
  <si>
    <t>S1-038EL-1000</t>
  </si>
  <si>
    <t>ELASTIC 1000 гр Эластичная шпатлевка по металлу и пластику</t>
  </si>
  <si>
    <t>ГРУНТЫ</t>
  </si>
  <si>
    <t>ГРУНТ ПО ПЛАСТИКУ</t>
  </si>
  <si>
    <t>751AP-500</t>
  </si>
  <si>
    <t>751 UNIVERSAL ADHESION PROMOTER универсальный усилитель адгезии 500мл</t>
  </si>
  <si>
    <t>EPOXY PRIMER</t>
  </si>
  <si>
    <t>730EP-1000</t>
  </si>
  <si>
    <t>730 EPOXY PRIMER грунт эпоксидный 1л. (в комплекте с отвердителем)</t>
  </si>
  <si>
    <t>330ET-1000</t>
  </si>
  <si>
    <t>330 EPOXY TINNER 1л.</t>
  </si>
  <si>
    <t>511 HS FILLER</t>
  </si>
  <si>
    <t>511FB-0800</t>
  </si>
  <si>
    <t>511 HS FILLER BLACK (800мл + 200мл черный) грунт наполнитель ( в комплекте с отвердителем)</t>
  </si>
  <si>
    <t>511FG-0800</t>
  </si>
  <si>
    <t>511 HS FILLER GREY (800мл + 200мл серый) грунт наполнитель ( в комплекте с отвердителем)</t>
  </si>
  <si>
    <t>511FW-0800</t>
  </si>
  <si>
    <t>511 HS FILLER WHITE (800мл + 200мл белый ) грунт наполнитель ( в комплекте с отвердителем)</t>
  </si>
  <si>
    <t>540 DTM FILLER</t>
  </si>
  <si>
    <t>540DPW-1000</t>
  </si>
  <si>
    <t>540 DTM Primer White универсальный грунт-наполнитель белый 1л</t>
  </si>
  <si>
    <t>540DPG-1000</t>
  </si>
  <si>
    <t>540 DTM Primer Grey универсальный грунт-наполнитель серый 1л</t>
  </si>
  <si>
    <t>540DPB-1000</t>
  </si>
  <si>
    <t>540 DTM Primer Black универсальный грунт-наполнитель черный 1л</t>
  </si>
  <si>
    <t>540H-0250</t>
  </si>
  <si>
    <t>540 Hardener - отвердитель 0,25л</t>
  </si>
  <si>
    <t>969C-1000</t>
  </si>
  <si>
    <t>969 Converter - конвертер 1л</t>
  </si>
  <si>
    <t>575 WET PRIMER</t>
  </si>
  <si>
    <t>575WPG-3000</t>
  </si>
  <si>
    <t>575 Wet Primer grey - грунт мокрый-по-мокрому серый 3л</t>
  </si>
  <si>
    <t>575WPB-3000</t>
  </si>
  <si>
    <t>575 Wet Primer black - грунт мокрый-по-мокрому черный 3л</t>
  </si>
  <si>
    <t>575WPW-3000</t>
  </si>
  <si>
    <t>575 Wet Primer white - грунт мокрый-по-мокрому белый 3л</t>
  </si>
  <si>
    <t>575H-1000</t>
  </si>
  <si>
    <t>575 Hardener - отвердитель 1л</t>
  </si>
  <si>
    <t>580 FAT FILLER</t>
  </si>
  <si>
    <t>580FFG-3000</t>
  </si>
  <si>
    <t>580 Fat Filler grey - грунт наполнитель серый 3л</t>
  </si>
  <si>
    <t>580FFB-3000</t>
  </si>
  <si>
    <t>580 Fat Filler black - грунт наполнитель черный 3л</t>
  </si>
  <si>
    <t>580FFW-3000</t>
  </si>
  <si>
    <t>580 Fat Filler white - грунт наполнитель белый 3л</t>
  </si>
  <si>
    <t>580H-1000</t>
  </si>
  <si>
    <t>580 Hardener - отвердитель 1л</t>
  </si>
  <si>
    <t>590 HB FILLER</t>
  </si>
  <si>
    <t>590HBG-0800</t>
  </si>
  <si>
    <t>590 HB FILLER GREY (800мл+200мл серый) толстослойный грунт наполнитель ( в комплекте с отвердителем)</t>
  </si>
  <si>
    <t>590HBB-0800</t>
  </si>
  <si>
    <t>590 HB FILLER BLACK (800мл+200мл черный) толстослойный грунт наполнитель ( в комплекте с отвердителем)</t>
  </si>
  <si>
    <t>590HBW-0800</t>
  </si>
  <si>
    <t>590 HB FILLER WHITE (800мл+200мл белый) толстослойный грунт наполнитель ( в комплекте с отвердителем)</t>
  </si>
  <si>
    <t>590HBG-4000</t>
  </si>
  <si>
    <t>590 HB FILLER GREY - 4л толстослойный грунт наполнитель серый</t>
  </si>
  <si>
    <t>590HBB-4000</t>
  </si>
  <si>
    <t>590 HB FILLER BLACK - 4л толстослойный грунт наполнитель черный</t>
  </si>
  <si>
    <t>590HBW-4000</t>
  </si>
  <si>
    <t>590 HB FILLER WHITE - 4л толстослойный грунт наполнитель белый</t>
  </si>
  <si>
    <t>590H-1000</t>
  </si>
  <si>
    <t xml:space="preserve">590 Hardener fast  1л - отвердитель </t>
  </si>
  <si>
    <t>777 HYDROFILLER</t>
  </si>
  <si>
    <t>777HD-1000</t>
  </si>
  <si>
    <t>777 HYDROFILLER - грунт изолятор 1л</t>
  </si>
  <si>
    <t>702 WASH PRIMER</t>
  </si>
  <si>
    <t>702WP-1000</t>
  </si>
  <si>
    <t>702 WASH PRIMER - кислотный грунт (1000мл + 500мл) в комплекте с отвердителем.</t>
  </si>
  <si>
    <t>ЛАКИ</t>
  </si>
  <si>
    <t>MATT CLEAR</t>
  </si>
  <si>
    <t>S1-601CM-1500</t>
  </si>
  <si>
    <t xml:space="preserve">MATT CLEAR лак матовый (1000 + 500мл) в компл. с отвердителем </t>
  </si>
  <si>
    <t>600 QUARTZ CLEAR HS</t>
  </si>
  <si>
    <t>600QC-1000</t>
  </si>
  <si>
    <t>600 QUATRZ CLEAR HS лак, (1л+0,5л) в компл. с отвердителем</t>
  </si>
  <si>
    <t>600QC-5000</t>
  </si>
  <si>
    <t>600 QUATRZ CLEAR HS лак, (5л+2,5л) в компл. с отвердителем</t>
  </si>
  <si>
    <t>610 FLASH CLEAR</t>
  </si>
  <si>
    <t>610FL-1000</t>
  </si>
  <si>
    <t>610 FLASH CLEAR - лак (1л +0,5л) в компл. с отвердителем</t>
  </si>
  <si>
    <t>625 SIMPLE CLEAR HS</t>
  </si>
  <si>
    <t>625SC-1500</t>
  </si>
  <si>
    <t>625 SIMPLE CLEAR HS STANDARD - лак (1л+0,5л) в комплекте со стандартным отвердителем</t>
  </si>
  <si>
    <t>625SC-7500</t>
  </si>
  <si>
    <t>625 SIMPLE CLEAR HS STANDARD - лак (5л+2,5л) в комплекте со стандартным отвердителем</t>
  </si>
  <si>
    <t>625SCF-7500</t>
  </si>
  <si>
    <t>625 SIMPLE CLEAR HS FAST - лак (5л+2,5л) в комплекте с быстрым отвердителем</t>
  </si>
  <si>
    <t>635 ICE CLEAR HS</t>
  </si>
  <si>
    <t>635IC-1500</t>
  </si>
  <si>
    <t>635ICE CLEAR HS - лак (1л+0,5л) в комплекте с отвердителем</t>
  </si>
  <si>
    <t>635IC-7500</t>
  </si>
  <si>
    <t>635ICE CLEAR HS - лак (5л+2,5л) в комплекте с отвердителем</t>
  </si>
  <si>
    <t>657 INFINITY CLEAR UHS</t>
  </si>
  <si>
    <t>657IC-1500</t>
  </si>
  <si>
    <t>657 INFINITY CLEAR UHS - лак (1л+0,5л) в комплекте с отвердителем</t>
  </si>
  <si>
    <t>657IC-7500</t>
  </si>
  <si>
    <t>657 INFINITY CLEAR UHS - лак (5л+2,5л) в комплекте с отвердителем</t>
  </si>
  <si>
    <t>677 ELITE CLEAR HS</t>
  </si>
  <si>
    <t>677EC-1500</t>
  </si>
  <si>
    <t>677 ELITE CLEAR HS - лак (1л+0,5л) в комплекте с отвердителем</t>
  </si>
  <si>
    <t>677EC-7500</t>
  </si>
  <si>
    <t>677 ELITE CLEAR HS - лак (5л+2,5л) в комплекте с отвердителем</t>
  </si>
  <si>
    <t>675 NEO CLEAR UHS</t>
  </si>
  <si>
    <t>675NC-7500</t>
  </si>
  <si>
    <t>675 NEO CLEAR UHS - лак (5л+2,5л) в комплекте с отвердителем</t>
  </si>
  <si>
    <t>РАЗБАВИТЕЛЬ</t>
  </si>
  <si>
    <t xml:space="preserve">320 THINNER STANDARD </t>
  </si>
  <si>
    <t xml:space="preserve">320ST-5000 </t>
  </si>
  <si>
    <t>320 THINNER STANDARD разбавитель, 5 л</t>
  </si>
  <si>
    <t>320ST-1000</t>
  </si>
  <si>
    <t>320 THINNER STANDARD разбавитель, 1 л</t>
  </si>
  <si>
    <t>325ST-1000</t>
  </si>
  <si>
    <t>325 Thinner slow 1л - разбавитель для 2К материалов медленный</t>
  </si>
  <si>
    <t>АЭРОЗОЛЬНАЯ ПРОДУКЦИЯ</t>
  </si>
  <si>
    <t>899 Rust Blocker</t>
  </si>
  <si>
    <t>899RB-400</t>
  </si>
  <si>
    <t>899 Rust Blocker -  запечатыватель ржавчины 400мл</t>
  </si>
  <si>
    <t>A1 801 WASHPRIMER</t>
  </si>
  <si>
    <t>801WP-400</t>
  </si>
  <si>
    <t>A1 801 1K WASHPRIMER Грунт кислотный аэрозоль 400 мл</t>
  </si>
  <si>
    <t>830 1K EPOXY PRIMER</t>
  </si>
  <si>
    <t>P1-830EP-500LG</t>
  </si>
  <si>
    <t>830 1K EPOXY PRIMER Light Grey Эпоксидный грунт  в аэрозоли светло-серый 500 мл</t>
  </si>
  <si>
    <t>P1-830EP-500DG</t>
  </si>
  <si>
    <t>830 1K EPOXY PRIMER Dark Grey Эпоксидный грунт  в аэрозоли темно-серый-серый 500 мл</t>
  </si>
  <si>
    <t>880 HB SPOT PRIMER</t>
  </si>
  <si>
    <t>P1-880HB-500LG</t>
  </si>
  <si>
    <t>880 HB SPOT PRIMER Light Grey Грунт-наполнитель в аэрозоли светло-серый 500 мл</t>
  </si>
  <si>
    <t>P1-880HB-500DG</t>
  </si>
  <si>
    <t>880 HB SPOT PRIMER Dark Grey Грунт-наполнитель  в аэрозоли темно-серый 500 мл</t>
  </si>
  <si>
    <t xml:space="preserve">860 MATT BLACK </t>
  </si>
  <si>
    <t>860BM-520</t>
  </si>
  <si>
    <t>A1 860 MATT BLACK черная матовая краска в аэрозоли 400 мл</t>
  </si>
  <si>
    <t>890 SPOT BLANDER</t>
  </si>
  <si>
    <t>890SB-520</t>
  </si>
  <si>
    <t>A1 890 SPOT BLANDER растворитель для переходов в аэрозоли 400 мл</t>
  </si>
  <si>
    <t>851 UNIVERSAL ADHESION PROMOTER</t>
  </si>
  <si>
    <t>851AP-520</t>
  </si>
  <si>
    <t xml:space="preserve">851 UNIVERSAL ADHESION PROMOTER универсальный усилитель адгезии 400 мл в аэрозоли </t>
  </si>
  <si>
    <t>СТРУКТУРНАЯ КРАСКА</t>
  </si>
  <si>
    <t>A1 982</t>
  </si>
  <si>
    <t>982BB-1000</t>
  </si>
  <si>
    <t>982 BUMPER PAINT - структурная краска 1л</t>
  </si>
  <si>
    <t>AS700</t>
  </si>
  <si>
    <t xml:space="preserve">700SR-5000  </t>
  </si>
  <si>
    <t>700 SILICONE REMOVER  обезжириватель  5л</t>
  </si>
  <si>
    <t xml:space="preserve">700SR-1000  </t>
  </si>
  <si>
    <t>700 SILICONE REMOVER  обезжириватель  1л</t>
  </si>
  <si>
    <t>WB 1000</t>
  </si>
  <si>
    <t>1000WB-1000</t>
  </si>
  <si>
    <t xml:space="preserve">WB 1000 (1000мл) Обезжириватель водно-спиртовой </t>
  </si>
  <si>
    <t>1000WB-5000</t>
  </si>
  <si>
    <t>WB 1000 (5000мл) Обезжириватель водно-спиртовой</t>
  </si>
  <si>
    <t>BLAND растворитель для переходов</t>
  </si>
  <si>
    <t>990SB-0500</t>
  </si>
  <si>
    <t>990 BLAND (500 мл.) растворитель для переходов</t>
  </si>
  <si>
    <t>Растворители</t>
  </si>
  <si>
    <t>A1-SGC10000</t>
  </si>
  <si>
    <t xml:space="preserve">А1 SPRAY GUN CLEANER EXTRA (10л) жидкость для очистки оборудования </t>
  </si>
  <si>
    <t>A1-SC10000</t>
  </si>
  <si>
    <t xml:space="preserve">А1 SPRAY GUN CLEANER (10л) жидкость для очистки оборудования </t>
  </si>
  <si>
    <t>А1-SC5000</t>
  </si>
  <si>
    <t xml:space="preserve">А1 SPRAY GUN CLEANER (5л) жидкость для очистки оборудования </t>
  </si>
  <si>
    <t>А1-SC1000</t>
  </si>
  <si>
    <t xml:space="preserve">А1 SPRAY GUN CLEANER (1л) жидкость для очистки оборудования </t>
  </si>
  <si>
    <t>646Р-10000</t>
  </si>
  <si>
    <t>А1 646 Растворитель ГОСТ 10л</t>
  </si>
  <si>
    <t>БP2-1000</t>
  </si>
  <si>
    <t>А1 Универсальный обезжириватель БР-2 "Калоша 1л</t>
  </si>
  <si>
    <t>P12-1000</t>
  </si>
  <si>
    <t>А1 Растворитель Р-12 ГОСТ 1л</t>
  </si>
  <si>
    <t>А1 Оборудование</t>
  </si>
  <si>
    <t>DAP12</t>
  </si>
  <si>
    <t>Dual Action Polisher 12 эксцентриковая полировальная машина</t>
  </si>
  <si>
    <t>DAP15</t>
  </si>
  <si>
    <t>Dual Action Polisher 15 эксцентриковая полировальная машина</t>
  </si>
  <si>
    <t>PRM150</t>
  </si>
  <si>
    <t>Professional Rotary Machine 150 роторная полировальная машина</t>
  </si>
  <si>
    <t>201TB-21</t>
  </si>
  <si>
    <t>A1 ROTARY TABLE TB-21 Подставка поворотная для окрашивания деталей (8 удлинителей)</t>
  </si>
  <si>
    <t>202TB-22</t>
  </si>
  <si>
    <t>A1 ROTARY TABLE TB-22 Подставка поворотная для окрашивания деталей (6 удлинителей)</t>
  </si>
  <si>
    <t>А1 Ремонт пластика</t>
  </si>
  <si>
    <t>PP-10200</t>
  </si>
  <si>
    <t>А1 Plast Repair пруток PP 10мм х200мм (50шт)</t>
  </si>
  <si>
    <t>PP-14200</t>
  </si>
  <si>
    <t>А1 Plast Repair пруток PP 14мм х 200мм (50шт)</t>
  </si>
  <si>
    <t>PP-18200</t>
  </si>
  <si>
    <t>А1 Plast Repair пруток PP 18мм х200мм (50шт)</t>
  </si>
  <si>
    <t>PP-TR200</t>
  </si>
  <si>
    <t>А1 Plast Repair пруток треугольный PP 200мм (50шт)</t>
  </si>
  <si>
    <t>PP-SET</t>
  </si>
  <si>
    <t>А1 Plast Repair пруток PP SET (5шт)</t>
  </si>
  <si>
    <t>PP-TRSET</t>
  </si>
  <si>
    <t>А1 Plast Repair пруток треугольный PP SET (10шт)</t>
  </si>
  <si>
    <t>PP-101000</t>
  </si>
  <si>
    <t>A1 Plast Repair бухта PP 10мм (100м)</t>
  </si>
  <si>
    <t>PP-141000</t>
  </si>
  <si>
    <t>A1 Plast Repair бухта PP 14мм (100м)</t>
  </si>
  <si>
    <t>PP-TR10000</t>
  </si>
  <si>
    <t>A1 Plast Repair бухта  PP треугольный (100м)</t>
  </si>
  <si>
    <t xml:space="preserve">PP2-10200 </t>
  </si>
  <si>
    <t>А1 Plast Repair пруток PP 10мм х200мм (50шт) NEXT</t>
  </si>
  <si>
    <t>PP2-14200</t>
  </si>
  <si>
    <t>А1 Plast Repair пруток PP 14мм х 200мм (50шт) NEXT</t>
  </si>
  <si>
    <t>PP2-18200</t>
  </si>
  <si>
    <t>А1 Plast Repair пруток PP 18мм х200мм (50шт) NEXT</t>
  </si>
  <si>
    <t>PP2-TR200</t>
  </si>
  <si>
    <t>А1 Plast Repair пруток треугольный PP 200мм (50шт) NEXT</t>
  </si>
  <si>
    <t>PP2-SET</t>
  </si>
  <si>
    <t>А1 Plast Repair пруток PP SET NEXT (5штук)</t>
  </si>
  <si>
    <t>PP2-TRSET</t>
  </si>
  <si>
    <t>А1 Plast Repair пруток треугольный PP SET NEXT (10 штук)</t>
  </si>
  <si>
    <t>PP2-101000</t>
  </si>
  <si>
    <t>A1 Plast Repair бухта PP 10мм (100м) NEXT</t>
  </si>
  <si>
    <t>PP2-141000</t>
  </si>
  <si>
    <t>A1 Plast Repair бухта PP 14мм (100м) NEXT</t>
  </si>
  <si>
    <t>PP2-TR10000</t>
  </si>
  <si>
    <t>A1 Plast Repair бухта  PP треугольный (100м) NEXT</t>
  </si>
  <si>
    <t>ABS-grey</t>
  </si>
  <si>
    <t>А1 Plast Repair пруток серый ABS  15мм х200мм (50шт)</t>
  </si>
  <si>
    <t>ABS-black</t>
  </si>
  <si>
    <t>А1 Plast Repair пруток черный ABS  15мм х200мм (50шт)</t>
  </si>
  <si>
    <t>ABS-белый</t>
  </si>
  <si>
    <t>А1 Plast Repair пруток белый ABS  15мм х200мм (50шт)</t>
  </si>
  <si>
    <t>ABS-SET</t>
  </si>
  <si>
    <t>А1 Plast Repair пруток ABS SET (5шт)</t>
  </si>
  <si>
    <t>PA-10200</t>
  </si>
  <si>
    <t>А1 Plast Repair пруток PA 6/66 10мм х 200мм (50шт)</t>
  </si>
  <si>
    <t>PA-14200</t>
  </si>
  <si>
    <t>А1 Plast Repair пруток PA 6/66 14мм х 200мм (50шт)</t>
  </si>
  <si>
    <t>PA-SET</t>
  </si>
  <si>
    <t>А1 Plast Repair пруток PA 6/66 SET (3шт)</t>
  </si>
  <si>
    <t>POM-SET</t>
  </si>
  <si>
    <t>А1 Plast Repair пруток POM SET (5шт)</t>
  </si>
  <si>
    <t>PE-SET</t>
  </si>
  <si>
    <t>А1 Plast Repair пруток PE SET (5шт)</t>
  </si>
  <si>
    <t>PBTR-SET</t>
  </si>
  <si>
    <t>А1 Plast Repair пруток PBTP  SET (5шт)</t>
  </si>
  <si>
    <t>ФЕН</t>
  </si>
  <si>
    <t>Паяльник</t>
  </si>
  <si>
    <t>А1 Смазки и очистители</t>
  </si>
  <si>
    <t>WD-0210</t>
  </si>
  <si>
    <t>AWD-40 смазка универсальная 210 мл</t>
  </si>
  <si>
    <t>WD-0400</t>
  </si>
  <si>
    <t>AWD-40 смазка универсальная 400 мл</t>
  </si>
  <si>
    <t>SN-0400</t>
  </si>
  <si>
    <t>Silicon смазка силиконовая 400 мл</t>
  </si>
  <si>
    <t>CC-0400</t>
  </si>
  <si>
    <t>Carb&amp;Choke cleaner очистителькарбюратора и дроссельных заслонок 400мл</t>
  </si>
  <si>
    <t>BC-0650</t>
  </si>
  <si>
    <t>Break cleaner очиститель тормозов 650 мл</t>
  </si>
  <si>
    <t>BT-0650</t>
  </si>
  <si>
    <t>Black Tyre чернитель шин 650 мл</t>
  </si>
  <si>
    <t>Клей Polymix</t>
  </si>
  <si>
    <t>Код</t>
  </si>
  <si>
    <t>Упак.</t>
  </si>
  <si>
    <t>Цена, евро</t>
  </si>
  <si>
    <t>АМ158860</t>
  </si>
  <si>
    <t>АМ158860 Головка шлифовальная с оправкой AW (ZY) 10x25x6 P30 белая (ABRAforce)</t>
  </si>
  <si>
    <t>АМ158862</t>
  </si>
  <si>
    <t>АМ158862 Головка шлифовальная с оправкой AW (ZY) 10x25x6 P60 белая (ABRAforce)</t>
  </si>
  <si>
    <t>АМ158863</t>
  </si>
  <si>
    <t>АМ158863 Головка шлифовальная с оправкой AW (ZY) 18x20x6 P30 белая (ABRAforce)</t>
  </si>
  <si>
    <t>АМ158864</t>
  </si>
  <si>
    <t>АМ158864 Головка шлифовальная с оправкой AW (ZY) 20x25x6 P30 белая (ABRAforce)</t>
  </si>
  <si>
    <t>АМ158865</t>
  </si>
  <si>
    <t>АМ158865 Головка шлифовальная с оправкой AW (ZY) 20x25x6 P60 белая (ABRAforce)</t>
  </si>
  <si>
    <t>АМ158866</t>
  </si>
  <si>
    <t>АМ158866 Головка шлифовальная с оправкой AW (ZY) 25x32x6 P30 белая (ABRAforce)</t>
  </si>
  <si>
    <t>АМ158867</t>
  </si>
  <si>
    <t>АМ158867 Головка шлифовальная с оправкой AW (ZY) 25x32x6 F60 белая (ABRAforce)</t>
  </si>
  <si>
    <t>АМ158869</t>
  </si>
  <si>
    <t>АМ158869 Головка шлифовальная с оправкой EW (WK) 10x25x6 P60 белая (ABRAforce)</t>
  </si>
  <si>
    <t>АМ171117</t>
  </si>
  <si>
    <t>АМ171117 Набор шлифовальных головок Abraforce</t>
  </si>
  <si>
    <t>АМ171118</t>
  </si>
  <si>
    <t>АМ171118 Набор шлифовальных головок Abraforce</t>
  </si>
  <si>
    <t>АМ092554</t>
  </si>
  <si>
    <t>АМ092554 Диск шлифовальный быстросменный на винтовом  креплении (ролок) ABRAforce COARSE(грубый) d50 мм</t>
  </si>
  <si>
    <t>АМ092523</t>
  </si>
  <si>
    <t>АМ092523 Диск шлифовальный быстросменный на винтовом  креплении (ролок) ABRAforce MEDIUM(сред.) d50 мм</t>
  </si>
  <si>
    <t>АМ093588</t>
  </si>
  <si>
    <t xml:space="preserve">АМ093588 Диск шлифовальный быстросменный на винт. креплении (ролок) ABRAforce ZIRCONIUM P60 d50 мм </t>
  </si>
  <si>
    <t>АМ092557</t>
  </si>
  <si>
    <t>АМ092557 Диск шлифовальный быстросменный на винт креплении (ролок) ABRAforce FINE(тонкий) d50 мм</t>
  </si>
  <si>
    <t>АМ094476</t>
  </si>
  <si>
    <t>АМ094476 Диск шлифовальный быстросменный на винт креплении (ролок) ABRAforce СORUNDUM Р60 d50 мм</t>
  </si>
  <si>
    <t>АМ094475</t>
  </si>
  <si>
    <t>АМ094475 Диск шлифовальный быстросменный на винт креплении (ролок) ABRAforce СORUNDUM Р80 d50 мм</t>
  </si>
  <si>
    <t>АМ093589</t>
  </si>
  <si>
    <t xml:space="preserve">АМ093589 Диск шлифовальный быстросменный на винт. креплении (ролок) ABRAforce ZIRCONIUM P80 d50 мм </t>
  </si>
  <si>
    <t>АМ092559</t>
  </si>
  <si>
    <t>АМ092559 Диск шлифовальный быстросменный на винтовом креплении ABRAforce VERY FINE d 50 мм</t>
  </si>
  <si>
    <t>Диск шлифовальный на цепляющейся основе Abraforce EcoNet, D=125мм б/о  Р120 (100 шт) 162599</t>
  </si>
  <si>
    <t>Диск шлифовальный на цепляющейся основе Abraforce EcoNet, D=125мм б/о  Р240 (100 шт) 162603</t>
  </si>
  <si>
    <t>Диск шлифовальный на цепляющейся основе Abraforce EcoNet, D=125мм б/о  Р320 (100 шт) 162604</t>
  </si>
  <si>
    <t>Диск шлифовальный на цепляющейся основе Abraforce EcoNet, D=125мм б/о  Р400 (100 шт) 162605</t>
  </si>
  <si>
    <t>Диск шлифовальный на цепляющейся основе Abraforce EcoNet, D=125мм б/о  Р500 (100 шт) 162605</t>
  </si>
  <si>
    <t>Диск шлифовальный на цепляющейся основе Abraforce EcoNet, D=125мм б/о  Р80 (100 шт) 162598</t>
  </si>
  <si>
    <t>Диск шлифовальный на цепляющейся основе Abraforce EcoNet, D=150мм б/о  Р120 (100 шт) 162613</t>
  </si>
  <si>
    <t>Диск шлифовальный на цепляющейся основе Abraforce EcoNet, D=150мм б/о  Р180 (50 шт) 162614</t>
  </si>
  <si>
    <t>Диск шлифовальный на цепляющейся основе Abraforce EcoNet, D=150мм б/о  Р240 (100 шт) 162615</t>
  </si>
  <si>
    <t>Диск шлифовальный на цепляющейся основе Abraforce EcoNet, D=150мм б/о  Р320 (100 шт) 162616</t>
  </si>
  <si>
    <t>Диск шлифовальный на цепляющейся основе Abraforce EcoNet, D=150мм б/о  Р400 (100 шт) 162619</t>
  </si>
  <si>
    <t>Диск шлифовальный на цепляющейся основе Abraforce EcoNet, D=150мм б/о  Р80 (100 шт) 162612</t>
  </si>
  <si>
    <t>Диск шлифовальный на цепляющейся основе Abraforce EcoNet, D=225мм б/о  Р80 (20 шт) 164362</t>
  </si>
  <si>
    <t>Диск шлифовальный на цепляющейся основе Abraforce EcoNet, D=225мм б/о  Р120 (25 шт) 164294</t>
  </si>
  <si>
    <t>Диск шлифовальный на цепляющейся основе Abraforce EcoNet, D=225мм б/о  Р180 (25 шт)</t>
  </si>
  <si>
    <t>Диск шлифовальный на цепляющейся основе Abraforce EcoNet, D=225мм б/о  Р240 (25 шт)</t>
  </si>
  <si>
    <t>Диск шлифовальный на цепляющейся основе Abraforce EcoNet, D=225мм б/о  Р320 (25 шт)</t>
  </si>
  <si>
    <t>90353 Диск шлифовальный перфорированный ABRAforce с липучкой  Р100 D 125мм 8 отв. (уп. 5 шт.)</t>
  </si>
  <si>
    <t>90354 Диск шлифовальный перфорированный ABRAforce с липучкой  Р120 D 125мм 8 отв. (уп. 5 шт.)</t>
  </si>
  <si>
    <t>90355 Диск шлифовальный перфорированный ABRAforce с липучкой  Р180 D 125мм 8 отв. (уп. 5 шт.)</t>
  </si>
  <si>
    <t>90356 Диск шлифовальный перфорированный ABRAforce с липучкой  Р240 D 125мм 8 отв. (уп. 5 шт.)</t>
  </si>
  <si>
    <t>90357 Диск шлифовальный перфорированный ABRAforce с липучкой  Р320 D 125мм 8 отв. (уп. 5 шт.)</t>
  </si>
  <si>
    <t>Диск шлифовальный перфорированный ABRAforce с липучкой  Р400 D 125мм 8 отв. (уп. 5 шт.)</t>
  </si>
  <si>
    <t>90351 Диск шлифовальный перфорированный ABRAforce с липучкой  Р60 D 125мм 8 отв. (уп. 5 шт.)</t>
  </si>
  <si>
    <t>90352 Диск шлифовальный перфорированный ABRAforce с липучкой  Р80 D 125мм 8 отв. (уп. 5 шт.)</t>
  </si>
  <si>
    <t>Abraforce 125.9.120</t>
  </si>
  <si>
    <t>Диск шлифовальный перфорированный ABRAforce с липучкой 125мм 9отв. Р120 /100 шт/</t>
  </si>
  <si>
    <t>Диск шлифовальный перфорированный ABRAforce с липучкой 125мм 9отв. Р180 /100 шт/</t>
  </si>
  <si>
    <t>Abraforce 125. 9.240</t>
  </si>
  <si>
    <t>Диск шлифовальный перфорированный ABRAforce с липучкой 125мм 9отв. Р240 /100 шт/</t>
  </si>
  <si>
    <t>Abraforce 125. 9.320</t>
  </si>
  <si>
    <t>Диск шлифовальный перфорированный ABRAforce с липучкой 125мм 9отв. Р320 /100 шт/</t>
  </si>
  <si>
    <t>Abraforce 125. 9.80</t>
  </si>
  <si>
    <t>Диск шлифовальный перфорированный ABRAforce с липучкой 125мм 9отв. Р80 /100 шт/</t>
  </si>
  <si>
    <t>Диск шлифовальный без отверстий ABRAforce Gold с липучкой 125мм Р100</t>
  </si>
  <si>
    <t>Диск шлифовальный без отверстий ABRAforce Gold с липучкой 125мм Р120</t>
  </si>
  <si>
    <t>Диск шлифовальный без отверстий ABRAforce Gold с липучкой 125мм Р150</t>
  </si>
  <si>
    <t>Диск шлифовальный без отверстий ABRAforce Gold с липучкой 125мм Р180</t>
  </si>
  <si>
    <t>Диск шлифовальный без отверстий ABRAforce Gold с липучкой 125мм Р240</t>
  </si>
  <si>
    <t>Диск шлифовальный без отверстий ABRAforce Gold с липучкой 125мм Р40 /50 шт/</t>
  </si>
  <si>
    <t>Диск шлифовальный без отверстий ABRAforce Gold с липучкой 125мм Р400</t>
  </si>
  <si>
    <t>Диск шлифовальный без отверстий ABRAforce Gold с липучкой 125мм Р60</t>
  </si>
  <si>
    <t>Диск шлифовальный без отверстий ABRAforce Gold с липучкой 125мм Р600</t>
  </si>
  <si>
    <t>Диск шлифовальный без отверстий ABRAforce Gold с липучкой 125мм Р80</t>
  </si>
  <si>
    <t>Диск шлифовальный ABRAFORCE на бумажной основе 15 отв. 150мм Р100 (уп. 5 шт.)</t>
  </si>
  <si>
    <t>Диск шлифовальный ABRAFORCE на бумажной основе 15 отв. 150мм Р120 (уп. 5 шт.)</t>
  </si>
  <si>
    <t>Диск шлифовальный ABRAFORCE на бумажной основе 15 отв. 150мм Р150 (уп. 5 шт.)</t>
  </si>
  <si>
    <t>Диск шлифовальный ABRAFORCE на бумажной основе 15 отв. 150мм Р180 (уп. 5 шт.)</t>
  </si>
  <si>
    <t>Диск шлифовальный ABRAFORCE на бумажной основе 15 отв. 150мм Р240 (уп. 5 шт.)</t>
  </si>
  <si>
    <t>Диск шлифовальный ABRAFORCE на бумажной основе 15 отв. 150мм Р320 (уп. 5 шт.)</t>
  </si>
  <si>
    <t>Диск шлифовальный ABRAFORCE на бумажной основе 15 отв. 150мм Р40 (уп. 5 шт.)</t>
  </si>
  <si>
    <t>Диск шлифовальный ABRAFORCE на бумажной основе 15 отв. 150мм Р60 (уп. 5 шт.)</t>
  </si>
  <si>
    <t>Диск шлифовальный ABRAFORCE на бумажной основе 15 отв. 150мм Р80 (уп. 5 шт.)</t>
  </si>
  <si>
    <t>Abraforce 150. 48+1.100</t>
  </si>
  <si>
    <t>Шлиф круг на цепляющейся осн. Abraforce  D=150мм 48+1 отв. Р100</t>
  </si>
  <si>
    <t>Abraforce 150. 48+1.120</t>
  </si>
  <si>
    <t>Шлиф круг на цепляющейся осн. Abraforce  D=150мм 48+1 отв. Р120</t>
  </si>
  <si>
    <t>Abraforce 150. 48+1.150</t>
  </si>
  <si>
    <t>Шлиф круг на цепляющейся осн. Abraforce  D=150мм 48+1 отв. Р150</t>
  </si>
  <si>
    <t>Abraforce 150. 48+1.180</t>
  </si>
  <si>
    <t>Шлиф круг на цепляющейся осн. Abraforce  D=150мм 48+1 отв. Р180</t>
  </si>
  <si>
    <t>Abraforce 150. 48+1.240</t>
  </si>
  <si>
    <t>Шлиф круг на цепляющейся осн. Abraforce  D=150мм 48+1 отв. Р240</t>
  </si>
  <si>
    <t>Abraforce 150. 48+1.320</t>
  </si>
  <si>
    <t>Шлиф круг на цепляющейся осн. Abraforce  D=150мм 48+1 отв. Р320</t>
  </si>
  <si>
    <t>Abraforce 150. 48+1.40</t>
  </si>
  <si>
    <t>Шлиф круг на цепляющейся осн. Abraforce  D=150мм 48+1 отв. Р40</t>
  </si>
  <si>
    <t>Abraforce 150. 48+1.400</t>
  </si>
  <si>
    <t>Шлиф диск на цепляющейся осн. Abraforce Gold  D=150мм 48+1 отв. Р400</t>
  </si>
  <si>
    <t>Abraforce 150. 48+1.500</t>
  </si>
  <si>
    <t>Шлиф диск на цепляющейся осн. Abraforce Gold  D=150мм 48+1 отв. Р500</t>
  </si>
  <si>
    <t>Abraforce 150. 48+1.60</t>
  </si>
  <si>
    <t>Шлиф круг на цепляющейся осн. Abraforce  D=150мм 48+1 отв. Р60</t>
  </si>
  <si>
    <t>Abraforce 150. 48+1.80</t>
  </si>
  <si>
    <t>Шлиф круг на цепляющейся осн. Abraforce  D=150мм 48+1 отв. Р80</t>
  </si>
  <si>
    <t xml:space="preserve">Диск шлифовальный ABRAFORCE на бумажной основе 6 отв. 150мм Р220 </t>
  </si>
  <si>
    <t>Диск шлифовальный без отверстий ABRAforce GOLD с липучкой 150мм Р100</t>
  </si>
  <si>
    <t>Диск шлифовальный без отверстий ABRAforce GOLD с липучкой 150мм Р120</t>
  </si>
  <si>
    <t>Диск шлифовальный без отверстий ABRAforce GOLD с липучкой 150мм Р150</t>
  </si>
  <si>
    <t>Диск шлифовальный без отверстий ABRAforce GOLD с липучкой 150мм Р180</t>
  </si>
  <si>
    <t>Диск шлифовальный без отверстий ABRAforce GOLD с липучкой 150мм Р240</t>
  </si>
  <si>
    <t>Диск шлифовальный без отверстий ABRAforce GOLD с липучкой 150мм Р40</t>
  </si>
  <si>
    <t>Диск шлифовальный без отверстий ABRAforce GOLD с липучкой 150мм Р400</t>
  </si>
  <si>
    <t>Диск шлифовальный без отверстий ABRAforce GOLD с липучкой 150мм Р60</t>
  </si>
  <si>
    <t>Диск шлифовальный без отверстий ABRAforce GOLD с липучкой 150мм Р80</t>
  </si>
  <si>
    <t>Шлиф круг на цепляющейся осн. Abraforce  D=203мм без отв. Р40</t>
  </si>
  <si>
    <t>Шлиф круг на цепляющейся осн. Abraforce  D=203мм без отв. Р60</t>
  </si>
  <si>
    <t>Шлиф круг на цепляющейся осн. Abraforce  D=203мм без отв. Р80</t>
  </si>
  <si>
    <t>АМ95910</t>
  </si>
  <si>
    <t>АМ95910  Диск шлифовальный перфорированный ABRAforce с липучкой Р100 D 225 мм (уп. 5 шт.)</t>
  </si>
  <si>
    <t>АМ95911</t>
  </si>
  <si>
    <t>АМ95911 Диск шлифовальный перфорированный ABRAforce с липучкой Р120 D 225 мм (уп. 5 шт.)</t>
  </si>
  <si>
    <t>АМ95912</t>
  </si>
  <si>
    <t>АМ95912 Диск шлифовальный перфорированный ABRAforce с липучкой Р180 D 225 мм (уп. 5 шт.)</t>
  </si>
  <si>
    <t>АМ95913</t>
  </si>
  <si>
    <t>АМ95913 Диск шлифовальный перфорированный ABRAforce с липучкой Р240 D 225 мм (уп. 5 шт.)</t>
  </si>
  <si>
    <t>АМ99022</t>
  </si>
  <si>
    <t>АМ99022 Диск шлифовальный перфорированный ABRAforce с липучкой Р320 D 225 мм (уп. 5 шт.)</t>
  </si>
  <si>
    <t>АМ99021</t>
  </si>
  <si>
    <t>АМ99021  Диск шлифовальный перфорированный ABRAforce с липучкой Р40 D 225 мм (уп. 5 шт.)</t>
  </si>
  <si>
    <t>АМ95908</t>
  </si>
  <si>
    <t>АМ95908 Диск шлифовальный перфорированный ABRAforce с липучкой Р60 D 225 мм (уп. 5 шт.)</t>
  </si>
  <si>
    <t>АМ95909</t>
  </si>
  <si>
    <t>АМ95909 Диск шлифовальный перфорированный ABRAforce с липучкой Р80 D 225 мм (уп. 5 шт.)</t>
  </si>
  <si>
    <t>АМ161765</t>
  </si>
  <si>
    <t>Диск шлифовальный ABRAFORCE на бумажной основе  8+1 отв. 225мм P100 (уп. 5шт)</t>
  </si>
  <si>
    <t>АМ98109</t>
  </si>
  <si>
    <t>Диск шлифовальный ABRAFORCE на бумажной основе  8+1 отв. 225мм P120 (уп. 5шт)</t>
  </si>
  <si>
    <t>АМ98110</t>
  </si>
  <si>
    <t>Диск шлифовальный ABRAFORCE на бумажной основе  8+1 отв. 225мм P150 (уп. 5шт)</t>
  </si>
  <si>
    <t>АМ98111</t>
  </si>
  <si>
    <t>Диск шлифовальный ABRAFORCE на бумажной основе  8+1 отв. 225мм P180 (уп. 5шт)</t>
  </si>
  <si>
    <t>АМ98112</t>
  </si>
  <si>
    <t>Диск шлифовальный ABRAFORCE на бумажной основе  8+1 отв. 225мм P240 (уп. 5шт)</t>
  </si>
  <si>
    <t>АМ168032</t>
  </si>
  <si>
    <t>Диск шлифовальный ABRAFORCE на бумажной основе  8+1 отв. 225мм P320 (уп. 5шт)</t>
  </si>
  <si>
    <t>АМ161762</t>
  </si>
  <si>
    <t>Диск шлифовальный ABRAFORCE на бумажной основе  8+1 отв. 225мм P40 (уп. 5шт)</t>
  </si>
  <si>
    <t>АМ161763</t>
  </si>
  <si>
    <t>Диск шлифовальный ABRAFORCE на бумажной основе  8+1 отв. 225мм P60 (уп. 5шт)</t>
  </si>
  <si>
    <t>АМ98107</t>
  </si>
  <si>
    <t>Диск шлифовальный ABRAFORCE на бумажной основе  8+1 отв. 225мм P80 (уп. 5шт)</t>
  </si>
  <si>
    <t>Шлиф круг на цепляющейся осн. Abraforce D=225мм 8отв. Р180</t>
  </si>
  <si>
    <t>Шлиф круг на цепляющейся осн. Abraforce D=225мм 8отв. Р240</t>
  </si>
  <si>
    <t>Шлиф круг на цепляющейся осн. Abraforce D=225мм 8отв. Р320</t>
  </si>
  <si>
    <t>Шлиф круг на цепляющейся осн. Abraforce D=225мм 8отв. Р80</t>
  </si>
  <si>
    <t>Шлиф круг на цепляющейся осн. Abraforce Gold D=225мм 8отв. Р120 /25 шт/</t>
  </si>
  <si>
    <t>Шлиф круг на цепляющейся осн. Abraforce  D=225мм 8+1отв. Р100 /25 шт/</t>
  </si>
  <si>
    <t>Шлиф круг на цепляющейся осн. Abraforce  D=225мм 8+1отв. Р120 /25 шт/</t>
  </si>
  <si>
    <t>Шлиф круг на цепляющейся осн. Abraforce  D=225мм 8+1отв. Р150 /25 шт/</t>
  </si>
  <si>
    <t>Шлиф круг на цепляющейся осн. Abraforce  D=225мм 8+1отв. Р180 /25 шт/</t>
  </si>
  <si>
    <t>Шлиф круг на цепляющейся осн. Abraforce  D=225мм 8+1отв. Р240 /25 шт/</t>
  </si>
  <si>
    <t>Шлиф круг на цепляющейся осн. Abraforce  D=225мм 8+1отв. Р40 /20 шт/</t>
  </si>
  <si>
    <t>Шлиф круг на цепляющейся осн. Abraforce  D=225мм 8+1отв. Р60 /20 шт/</t>
  </si>
  <si>
    <t>Шлиф круг на цепляющейся осн. Abraforce D=225мм 8+1отв. Р320 /25 шт/</t>
  </si>
  <si>
    <t>Шлиф круг на цепляющейся осн. Abraforce D=225мм 8+1отв. Р400 /25 шт/</t>
  </si>
  <si>
    <t>Шлиф круг на цепляющейся осн. Abraforce D=225мм 8+1отв. Р80 /20 шт/</t>
  </si>
  <si>
    <t>Диск шлифовальный без отверстий ABRAforce Gold с липучкой 300мм Р40</t>
  </si>
  <si>
    <t>Диск шлифовальный на цепляющейся основе Abraforce Purple Film D=150мм 15 отв. P100 (100 шт) 162656</t>
  </si>
  <si>
    <t>Диск шлифовальный на цепляющейся основе Abraforce Purple Film D=150мм 15 отв. P1000 (100 шт) 162668</t>
  </si>
  <si>
    <t>Диск шлифовальный на цепляющейся основе Abraforce Purple Film D=150мм 15 отв. P120 (100 шт) 162657</t>
  </si>
  <si>
    <t>Диск шлифовальный на цепляющейся основе Abraforce Purple Film D=150мм 15 отв. P1200 (100 шт) 162669</t>
  </si>
  <si>
    <t>Диск шлифовальный на цепляющейся основе Abraforce Purple Film D=150мм 15 отв. P150 (100 шт) 162658</t>
  </si>
  <si>
    <t>Диск шлифовальный на цепляющейся основе Abraforce Purple Film D=150мм 15 отв. P1500 (100 шт) 162670</t>
  </si>
  <si>
    <t>Диск шлифовальный на цепляющейся основе Abraforce Purple Film D=150мм 15 отв. P180 (100 шт) 162659</t>
  </si>
  <si>
    <t>Диск шлифовальный на цепляющейся основе Abraforce Purple Film D=150мм 15 отв. P2000 (100 шт) 162671</t>
  </si>
  <si>
    <t>Диск шлифовальный на цепляющейся основе Abraforce Purple Film D=150мм 15 отв. P220 (100 шт) 162660</t>
  </si>
  <si>
    <t>Диск шлифовальный на цепляющейся основе Abraforce Purple Film D=150мм 15 отв. P240 (100 шт) 162661</t>
  </si>
  <si>
    <t>Диск шлифовальный на цепляющейся основе Abraforce Purple Film D=150мм 15 отв. P280 (100 шт) 162662</t>
  </si>
  <si>
    <t>Диск шлифовальный на цепляющейся основе Abraforce Purple Film D=150мм 15 отв. P320 (100 шт) 162663</t>
  </si>
  <si>
    <t>Диск шлифовальный на цепляющейся основе Abraforce Purple Film D=150мм 15 отв. P40 (50 шт) 162653</t>
  </si>
  <si>
    <t>Диск шлифовальный на цепляющейся основе Abraforce Purple Film D=150мм 15 отв. P400 (100 шт) 162664</t>
  </si>
  <si>
    <t>Диск шлифовальный на цепляющейся основе Abraforce Purple Film D=150мм 15 отв. P500 (100 шт) 162665</t>
  </si>
  <si>
    <t>Диск шлифовальный на цепляющейся основе Abraforce Purple Film D=150мм 15 отв. P60 (100 шт) 162654</t>
  </si>
  <si>
    <t>Диск шлифовальный на цепляющейся основе Abraforce Purple Film D=150мм 15 отв. P600 (100 шт) 162666</t>
  </si>
  <si>
    <t>Диск шлифовальный на цепляющейся основе Abraforce Purple Film D=150мм 15 отв. P80 (100 шт) 162655</t>
  </si>
  <si>
    <t>Диск шлифовальный на цепляющейся основе Abraforce Purple Film D=150мм 15 отв. P800 (100 шт) 162667</t>
  </si>
  <si>
    <t>Диск шлифовальный на цепляющейся основе Abraforce Purple Film D=225мм 8+1 отв. P120 (25 шт) 164099</t>
  </si>
  <si>
    <t>Диск шлифовальный на цепляющейся основе Abraforce Purple Film D=225мм 8+1 отв. P150 (25 шт) 164100</t>
  </si>
  <si>
    <t>Диск шлифовальный на цепляющейся основе Abraforce Purple Film D=225мм 8+1 отв. P180 (25 шт) 164101</t>
  </si>
  <si>
    <t>Диск шлифовальный на цепляющейся основе Abraforce Purple Film D=225мм 8+1 отв. P220 (25 шт) 164102</t>
  </si>
  <si>
    <t>Диск шлифовальный на цепляющейся основе Abraforce Purple Film D=225мм 8+1 отв. P240 (25 шт) 164103</t>
  </si>
  <si>
    <t>Диск шлифовальный на цепляющейся основе Abraforce Purple Film D=225мм 8+1 отв. P320 (25 шт) 164105</t>
  </si>
  <si>
    <t>Диск шлифовальный на цепляющейся основе Abraforce Purple Film D=225мм 8+1 отв. P40 (20 шт) 164095</t>
  </si>
  <si>
    <t>Диск шлифовальный на цепляющейся основе Abraforce Purple Film D=225мм 8+1 отв. P60 (20 шт) 164096</t>
  </si>
  <si>
    <t>Диск шлифовальный на цепляющейся основе Abraforce Purple Film D=225мм 8+1 отв. P80 (20 шт) 164097</t>
  </si>
  <si>
    <t>Диск шлифовальный на цепляющейся основе Abraforce White D=125мм 8 отв. P100 (100 шт) 164828</t>
  </si>
  <si>
    <t>Диск шлифовальный на цепляющейся основе Abraforce White D=125мм 8 отв. P120  (100 шт) 163925</t>
  </si>
  <si>
    <t>Диск шлифовальный на цепляющейся основе Abraforce White D=125мм 8 отв. P150 (100 шт) 163926</t>
  </si>
  <si>
    <t>Диск шлифовальный на цепляющейся основе Abraforce White D=125мм 8 отв. P180 (100 шт) 163927</t>
  </si>
  <si>
    <t xml:space="preserve">Диск шлифовальный на цепляющейся основе Abraforce White D=125мм 8 отв. P240 (100 шт) </t>
  </si>
  <si>
    <t>Диск шлифовальный на цепляющейся основе Abraforce White D=125мм 8 отв. P320 (100 шт) 163928</t>
  </si>
  <si>
    <t>Диск шлифовальный на цепляющейся основе Abraforce White D=125мм 8 отв. P400 (100 шт) 163929</t>
  </si>
  <si>
    <t>Диск шлифовальный на цепляющейся основе Abraforce White D=125мм 8 отв. P80 (100 шт) 163924</t>
  </si>
  <si>
    <t>Диск шлифовальный на цепляющейся основе Abraforce White D=125мм б/о P180</t>
  </si>
  <si>
    <t>Диск шлифовальный на цепляющейся основе Abraforce White D=125мм б/о P320</t>
  </si>
  <si>
    <t>Диск шлифовальный на цепляющейся основе Abraforce White D=150мм 15 отв. P100 (100 шт) 164830</t>
  </si>
  <si>
    <t>Диск шлифовальный на цепляющейся основе Abraforce White D=150мм 15 отв. P120 (100 шт) 163933</t>
  </si>
  <si>
    <t>Диск шлифовальный на цепляющейся основе Abraforce White D=150мм 15 отв. P150 (100 шт) 163934</t>
  </si>
  <si>
    <t>Диск шлифовальный на цепляющейся основе Abraforce White D=150мм 15 отв. P180 (100 шт) 163935</t>
  </si>
  <si>
    <t xml:space="preserve">Диск шлифовальный на цепляющейся основе Abraforce White D=150мм 15 отв. P240 (100 шт) </t>
  </si>
  <si>
    <t xml:space="preserve">Диск шлифовальный на цепляющейся основе Abraforce White D=150мм 15 отв. P320 (100 шт) </t>
  </si>
  <si>
    <t>Диск шлифовальный на цепляющейся основе Abraforce White D=150мм 15 отв. P400 (100 шт) 163937</t>
  </si>
  <si>
    <t xml:space="preserve">Диск шлифовальный на цепляющейся основе Abraforce White D=150мм 15 отв. P500 (100 шт) </t>
  </si>
  <si>
    <t>Диск шлифовальный на цепляющейся основе Abraforce White D=150мм 15 отв. P80 (100 шт) 163932</t>
  </si>
  <si>
    <t>Шлифовальный диск на бумажной основе Gold Max D=150мм  Р240</t>
  </si>
  <si>
    <t>Шлифовальный диск на бумажной основе Gold Max D=150мм  Р320</t>
  </si>
  <si>
    <t>163433 Круг полировальный меховой Abraforce, цвет: белый, 150мм, липучка синяя</t>
  </si>
  <si>
    <t>163434 Круг полировальный меховой Abraforce, цвет: белый, 180мм, липучка синяя</t>
  </si>
  <si>
    <t>163435 Круг полировальный меховой Abraforce, крученая шерсть, цвет: белый, 150мм, липучка синяя</t>
  </si>
  <si>
    <t>163436 Круг полировальный меховой Abraforce, крученая шерсть, цвет: белый, 180мм, липучка синяя</t>
  </si>
  <si>
    <t>167292 Диск полировальный меховой, белый, Ø80мм, липучка белая</t>
  </si>
  <si>
    <t>26131К</t>
  </si>
  <si>
    <t>26131К Круг полировальный ABRAforce 125х5 мм войлочный</t>
  </si>
  <si>
    <t>АМ168910</t>
  </si>
  <si>
    <t>Круг полировальный Abraforce войлочный 150ммх5мм, цвет: белый.</t>
  </si>
  <si>
    <t>АМ168911</t>
  </si>
  <si>
    <t>Круг полировальный Abraforce войлочный 180ммх5мм, цвет: белый.</t>
  </si>
  <si>
    <t>АМ170016</t>
  </si>
  <si>
    <t>Карандаш чистящий Abraforce 35 х 35 х 203 мм</t>
  </si>
  <si>
    <t>АМ170017</t>
  </si>
  <si>
    <t>Карандаш чистящий Abraforce 50 х 50 х 305 мм</t>
  </si>
  <si>
    <t>Круг лепестковый с оправкой 30х25х6 GXK51 Р120</t>
  </si>
  <si>
    <t>Круг лепестковый с оправкой 30х25х6 GXK51 Р60</t>
  </si>
  <si>
    <t>Круг лепестковый с оправкой 30х25х6 GXK51 Р80</t>
  </si>
  <si>
    <t>Круг лепестковый с оправкой 40х25х6 GXK51 Р120</t>
  </si>
  <si>
    <t>Круг лепестковый с оправкой 40х25х6 GXK51 Р60</t>
  </si>
  <si>
    <t>Круг лепестковый с оправкой 40х25х6 GXK51 Р80</t>
  </si>
  <si>
    <t>Круг лепестковый с оправкой 50х25х6 GXK51 Р120</t>
  </si>
  <si>
    <t>Круг лепестковый с оправкой 50х25х6 GXK51 Р60</t>
  </si>
  <si>
    <t>Круг лепестковый с оправкой 50х25х6 GXK51 Р80</t>
  </si>
  <si>
    <t>Круг лепестковый с оправкой 60х25х6 GXK51 Р120</t>
  </si>
  <si>
    <t>Круг лепестковый с оправкой 60х25х6 GXK51 Р60</t>
  </si>
  <si>
    <t>Круг лепестковый с оправкой 60х25х6 GXK51 Р80</t>
  </si>
  <si>
    <t>АМ68650</t>
  </si>
  <si>
    <t>АМ68650 Лента шлифовальная бесконечная ABRAforce размер 50х686мм,  зерно Р80 (упаковка 5шт.)</t>
  </si>
  <si>
    <t>CP57.1115x2150.0400</t>
  </si>
  <si>
    <t>Лента шлифовальная CP57 1115х2150мм Р400</t>
  </si>
  <si>
    <t>CP57.1350x2620.0100</t>
  </si>
  <si>
    <t>Лента шлифовальная CP57 1350х2620мм Р100</t>
  </si>
  <si>
    <t>CP57M.1030x2200.0240</t>
  </si>
  <si>
    <t>Лента шлифовальная CP57M 1030х2200мм Р240</t>
  </si>
  <si>
    <t>CP57M.1030x2200.0320</t>
  </si>
  <si>
    <t>Лента шлифовальная CP57M 1030х2200мм Р320</t>
  </si>
  <si>
    <t>CP57M.1115x2150.0320</t>
  </si>
  <si>
    <t>Лента шлифовальная CP57M 1115х2150мм Р320</t>
  </si>
  <si>
    <t>CP57M.1115x2150.0400</t>
  </si>
  <si>
    <t>Лента шлифовальная CP57M 1115х2150мм Р400</t>
  </si>
  <si>
    <t>CP57M.1350x2620.0320</t>
  </si>
  <si>
    <t>Лента шлифовальная CP57M 1350х2620мм Р320</t>
  </si>
  <si>
    <t>CP57M.1350x2620.0400</t>
  </si>
  <si>
    <t>Лента шлифовальная CP57M 1350х2620мм Р400</t>
  </si>
  <si>
    <t>CP57M.1350x2620.0500</t>
  </si>
  <si>
    <t>Лента шлифовальная CP57M 1350х2620мм Р500</t>
  </si>
  <si>
    <t>CP57M.1350x3250.0320</t>
  </si>
  <si>
    <t>Лента шлифовальная CP57M 1350х3250мм Р320 (Zibo Rken)</t>
  </si>
  <si>
    <t>CP57M.1350x3250.0400</t>
  </si>
  <si>
    <t>Лента шлифовальная CP57M 1350х3250мм Р400 (Zibo Rken)</t>
  </si>
  <si>
    <t>CP57M.1370x2620.0240</t>
  </si>
  <si>
    <t>Лента шлифовальная CP57M 1370х2620мм Р240</t>
  </si>
  <si>
    <t>CP57M.1380x2620.0280</t>
  </si>
  <si>
    <t xml:space="preserve">CP57M 1380х2620мм Р280 Лента шлифовальная </t>
  </si>
  <si>
    <t>CP57M.1380x2620.0320</t>
  </si>
  <si>
    <t xml:space="preserve">CP57M 1380х2620мм Р320 Лента шлифовальная </t>
  </si>
  <si>
    <t>CP57M.150x7000.0240</t>
  </si>
  <si>
    <t>Лента шлифовальная CP57M 150х7000мм Р240 (Zibo Rken)</t>
  </si>
  <si>
    <t>CP57M.150x7000.0600</t>
  </si>
  <si>
    <t>Лента шлифовальная CP57M 150х7000мм Р600 (Zibo Rken)</t>
  </si>
  <si>
    <t>CP57M.630x1530.0240</t>
  </si>
  <si>
    <t xml:space="preserve">Лента шлифовальная CP57M 630х1530мм Р240 </t>
  </si>
  <si>
    <t>CP57M.630x1530.0320</t>
  </si>
  <si>
    <t xml:space="preserve">Лента шлифовальная CP57M 630х1530мм Р320 </t>
  </si>
  <si>
    <t>CP57M.630x1530.0400</t>
  </si>
  <si>
    <t xml:space="preserve">Лента шлифовальная CP57M 630х1530мм Р400 </t>
  </si>
  <si>
    <t>CP57M.650x2200.0240</t>
  </si>
  <si>
    <t xml:space="preserve">Лента шлифовальная CP57M 650х2200мм Р240 </t>
  </si>
  <si>
    <t>CP57M.650x2200.0320</t>
  </si>
  <si>
    <t xml:space="preserve">Лента шлифовальная CP57M 650х2200мм Р320 </t>
  </si>
  <si>
    <t>CP57M.650x2200.0400</t>
  </si>
  <si>
    <t xml:space="preserve">Лента шлифовальная CP57M 650х2200мм Р400 </t>
  </si>
  <si>
    <t>SC41BF.1350x2620.0180</t>
  </si>
  <si>
    <t>Лента шлифовальная на бумажной основе SC41BF 1350x2620мм P180</t>
  </si>
  <si>
    <t>SC41BF.1350x2620.0400</t>
  </si>
  <si>
    <t>Лента шлифовальная на бумажной основе SC41BF 1350x2620мм P400</t>
  </si>
  <si>
    <t>SC41BF.1360x2620.0240</t>
  </si>
  <si>
    <t>Лента шлифовальная на бумажной основе SC41BF 1360x2620мм P240</t>
  </si>
  <si>
    <t>SC41BF.1370x2620.0180</t>
  </si>
  <si>
    <t>Лента шлифовальная на бумажной основе SC41BF 1370x2620мм P180</t>
  </si>
  <si>
    <t>SC44BF.1350x2620.0320</t>
  </si>
  <si>
    <t>Лента шлифовальная на бумажной основе SC44BF 1350x2620мм P320</t>
  </si>
  <si>
    <t>SC44BF.1350x2620.0400</t>
  </si>
  <si>
    <t>Лента шлифовальная на бумажной основе SC44BF 1350x2620мм P400</t>
  </si>
  <si>
    <t>SC44BF.1350x2620.0600</t>
  </si>
  <si>
    <t>Лента шлифовальная на бумажной основе SC44BF 1350x2620мм P600</t>
  </si>
  <si>
    <t>Лента шлифовальная на бумажной основе SC44BF 1350x3250мм P320</t>
  </si>
  <si>
    <t>Лента шлифовальная на бумажной основе SC44BF 1350x3250мм P400</t>
  </si>
  <si>
    <t>SC44BF.1360x2620.0400</t>
  </si>
  <si>
    <t>Лента шлифовальная на бумажной основе SC44BF 1360x2620мм P400</t>
  </si>
  <si>
    <t>SC44BF.1360x2620.0500</t>
  </si>
  <si>
    <t>Лента шлифовальная на бумажной основе SC44BF 1360x2620мм P500</t>
  </si>
  <si>
    <t>SC44BF.1360x2620.0600</t>
  </si>
  <si>
    <t>Лента шлифовальная на бумажной основе SC44BF 1360x2620мм P600</t>
  </si>
  <si>
    <t>SC44BF.1370x2620.0240</t>
  </si>
  <si>
    <t>Лента шлифовальная на бумажной основе SC44BF 1370x2620мм P240</t>
  </si>
  <si>
    <t>SC44BF.1370x2620.0320</t>
  </si>
  <si>
    <t>Лента шлифовальная на бумажной основе SC44BF 1370x2620мм P320</t>
  </si>
  <si>
    <t>SC44BF.1370x2620.0400</t>
  </si>
  <si>
    <t>Лента шлифовальная на бумажной основе SC44BF 1370x2620мм P400</t>
  </si>
  <si>
    <t>SC44BF.1370x3250.0320</t>
  </si>
  <si>
    <t>Лента шлифовальная SC44BF 1370х3250мм Р320</t>
  </si>
  <si>
    <t>SC44BF.150x3000.0320</t>
  </si>
  <si>
    <t>Лента шлифовальная SC44BF 150х3000мм Р320</t>
  </si>
  <si>
    <t>SC44BF.150x3000.0600</t>
  </si>
  <si>
    <t>Лента шлифовальная SC44BF 150х3000мм Р600</t>
  </si>
  <si>
    <t>SC44BF.150x5050.0320</t>
  </si>
  <si>
    <t>Лента шлифовальная SC44BF 150х5050мм Р320</t>
  </si>
  <si>
    <t>Лента шлифовальная 75*1000  VERY fine ABRAforce</t>
  </si>
  <si>
    <t>Лента шлифовальная 75*1000 MEDIUM ABRAforce</t>
  </si>
  <si>
    <t>Лента шлифовальная 75*2000  VERY fine ABRAforce</t>
  </si>
  <si>
    <t>Лента шлифовальная 75*2000 MEDIUM ABRAforce</t>
  </si>
  <si>
    <t>АМ68653</t>
  </si>
  <si>
    <t xml:space="preserve">АМ68653 Шлифовальный лист ABRAforce на бумажной основе (под липучку)  102 х 150 мм, Р100 (упак. 5шт) </t>
  </si>
  <si>
    <t>АМ68654</t>
  </si>
  <si>
    <t xml:space="preserve">АМ68654 Шлифовальный лист ABRAforce на бумажной основе (под липучку)  102 х 150 мм, Р120 (упак. 5шт) </t>
  </si>
  <si>
    <t>АМ68655</t>
  </si>
  <si>
    <t xml:space="preserve">АМ68655 Шлифовальный лист ABRAforce на бумажной основе (под липучку)  102 х 150 мм, Р180 (упак. 5шт) </t>
  </si>
  <si>
    <t>АМ68656</t>
  </si>
  <si>
    <t xml:space="preserve">АМ68656 Шлифовальный лист ABRAforce на бумажной основе (под липучку)  102 х 150 мм, Р240 (упак. 5шт) </t>
  </si>
  <si>
    <t>АМ68651</t>
  </si>
  <si>
    <t xml:space="preserve">АМ68651 Шлифовальный лист ABRAforce на бумажной основе (под липучку)  102 х 150 мм, Р60 (упак. 5шт) </t>
  </si>
  <si>
    <t>АМ68652</t>
  </si>
  <si>
    <t xml:space="preserve">АМ68652 Шлифовальный лист ABRAforce на бумажной основе (под липучку)  102 х 150 мм, Р80 (упак. 5шт) </t>
  </si>
  <si>
    <t>АМ161330</t>
  </si>
  <si>
    <t>АМ161330 Шлифовальный лист на бумажной основе водостойкий ABRAforce 230х280мм P150</t>
  </si>
  <si>
    <t>АМ161334</t>
  </si>
  <si>
    <t>АМ161334 Шлифовальный лист на бумажной основе водостойкий ABRAforce 230х280мм P280</t>
  </si>
  <si>
    <t>АМ161335</t>
  </si>
  <si>
    <t>АМ161335 Шлифовальный лист на бумажной основе водостойкий ABRAforce 230х280мм P320</t>
  </si>
  <si>
    <t>АМ161337</t>
  </si>
  <si>
    <t>АМ161337 Шлифовальный лист на бумажной основе водостойкий ABRAforce 230х280мм P400</t>
  </si>
  <si>
    <t>АМ161338</t>
  </si>
  <si>
    <t>АМ161338 Шлифовальный лист на бумажной основе водостойкий ABRAforce 230х280мм P500</t>
  </si>
  <si>
    <t>АМ161320</t>
  </si>
  <si>
    <t>АМ161320 Шлифовальный лист на бумажной основе водостойкий ABRAforce 230х280мм P60</t>
  </si>
  <si>
    <t>67158 Шлифовальный лист на ткани ABRAforce 230х280мм P100</t>
  </si>
  <si>
    <t>67159 Шлифовальный лист на ткани ABRAforce 230х280мм P120</t>
  </si>
  <si>
    <t>67160 Шлифовальный лист на ткани ABRAforce 230х280мм P150</t>
  </si>
  <si>
    <t>67161 Шлифовальный лист на ткани ABRAforce 230х280мм P180</t>
  </si>
  <si>
    <t>67162 Шлифовальный лист на ткани ABRAforce 230х280мм P240</t>
  </si>
  <si>
    <t xml:space="preserve">67155 Шлифовальный лист на ткани ABRAforce 230х280мм P40 </t>
  </si>
  <si>
    <t>67156 Шлифовальный лист на ткани ABRAforce 230х280мм P60</t>
  </si>
  <si>
    <t>67157 Шлифовальный лист на ткани ABRAforce 230х280мм P80</t>
  </si>
  <si>
    <t xml:space="preserve">Лист шлифовальный Abraforce Gold 80 х 400 мм Р80 </t>
  </si>
  <si>
    <t>АМ161347</t>
  </si>
  <si>
    <t>АМ161347 Шлифовальный лист ABRAforce WPF на бумажной основе водостойкий 140x230мм, Р2000</t>
  </si>
  <si>
    <t>АМ154583</t>
  </si>
  <si>
    <t>АМ154583 Напильник ABRAforce плоский остроносый с рукояткой 200 мм перекрёстная насечка 2</t>
  </si>
  <si>
    <t>АМ154584</t>
  </si>
  <si>
    <t>АМ154584 Напильник ABRAforce плоский остроносый с рукояткой 250 мм перекрёстная насечка 2</t>
  </si>
  <si>
    <t>АМ154585</t>
  </si>
  <si>
    <t>АМ154585 Напильник ABRAforce круглый, с рукояткой 200 мл, спиральная насечка 2</t>
  </si>
  <si>
    <t>АМ154586</t>
  </si>
  <si>
    <t>АМ154586 Напильник ABRAforce круглый с рукояткой 250 мм спиральная насечка 2</t>
  </si>
  <si>
    <t>АМ154587</t>
  </si>
  <si>
    <t>АМ154587 Напильник ABRAforce трёхгранный с рукояткой 200 мм перекрёстная насечка 2</t>
  </si>
  <si>
    <t>АМ154588</t>
  </si>
  <si>
    <t>АМ154588 Напильник ABRAforce трёхгранный с рукояткой 250 мм перекрёстная насечка 2</t>
  </si>
  <si>
    <t>АМ154589</t>
  </si>
  <si>
    <t>АМ154589 Напильник ABRAforce полукруглый с рукояткой 200 мм перекрёстная насечка 2</t>
  </si>
  <si>
    <t>АМ154590</t>
  </si>
  <si>
    <t>АМ154590 Напильник ABRAforce полукруглый с рукояткой 250 мм перекрёстная насечка 2</t>
  </si>
  <si>
    <t>АМ154591</t>
  </si>
  <si>
    <t>АМ154591 Напильник ABRAforce квадратный с рукояткой 200 мм перекрёстная насечка 2</t>
  </si>
  <si>
    <t>АМ154592</t>
  </si>
  <si>
    <t>АМ154592 Напильник ABRAforce квадратный с рукояткой 250 мм перекрёстная насечка 2</t>
  </si>
  <si>
    <t>Шлифовальные полоски на сетчатой основе Abraforce EcoNet 81x133 мм Р120</t>
  </si>
  <si>
    <t>Шлифовальные полоски на сетчатой основе Abraforce EcoNet 81x133 мм Р180</t>
  </si>
  <si>
    <t>Шлифовальные полоски на сетчатой основе Abraforce EcoNet 81x133 мм Р240</t>
  </si>
  <si>
    <t>Шлифовальные полоски на сетчатой основе Abraforce EcoNet 81x133 мм Р320</t>
  </si>
  <si>
    <t>Шлифовальные полоски Abraforce Gold 130х250 мм Р180</t>
  </si>
  <si>
    <t>Шлифовальные полоски Abraforce Gold 130х250 мм Р240</t>
  </si>
  <si>
    <t>Шлифовальные полоски Abraforce Gold 130х250 мм Р320</t>
  </si>
  <si>
    <t>Шлифовальные полоски Abraforce Gold 130х500 мм Р180</t>
  </si>
  <si>
    <t>Шлифовальные полоски Abraforce Gold 130х500 мм Р240</t>
  </si>
  <si>
    <t>Шлифовальные полоски Abraforce Gold 130х500 мм Р320</t>
  </si>
  <si>
    <t>60930 Шлиф.шкурка на текст.осн Abraforce 100 mm * 3 m P100</t>
  </si>
  <si>
    <t>60931 Шлиф.шкурка на текст.осн Abraforce 100 mm * 3 m P120</t>
  </si>
  <si>
    <t>60932 Шлиф.шкурка на текст.осн Abraforce 100 mm * 3 m P150</t>
  </si>
  <si>
    <t>60933 Шлиф.шкурка на текст.осн Abraforce 100 mm * 3 m P180</t>
  </si>
  <si>
    <t>60934 Шлиф.шкурка на текст.осн Abraforce 100 mm * 3 m P240</t>
  </si>
  <si>
    <t>60927 Шлиф.шкурка на текст.осн Abraforce 100 mm * 3 m P40</t>
  </si>
  <si>
    <t>60928 Шлиф.шкурка на текст.осн Abraforce 100 mm * 3 m P60</t>
  </si>
  <si>
    <t>60929 Шлиф.шкурка на текст.осн Abraforce 100 mm * 3 m P80</t>
  </si>
  <si>
    <t>500025117 Бумага наждачная желтая ABRAforce 100мм х 3м P150</t>
  </si>
  <si>
    <t>500025120 Бумага наждачная желтая ABRAforce 100мм х 3м P60</t>
  </si>
  <si>
    <t>500025121 Бумага наждачная желтая ABRAforce 100мм х 3м P80</t>
  </si>
  <si>
    <t>500855326 Бумага наждачная желтая ABRAforce 100мм х 3м P100</t>
  </si>
  <si>
    <t>500855327  Бумага наждачная желтая ABRAforce 100мм х 3м P120</t>
  </si>
  <si>
    <t>500855328 Бумага наждачная желтая ABRAforce 100мм х 3м P180</t>
  </si>
  <si>
    <t>Бумага наждачная желтая ABRAforce 100мм х 3м Р240</t>
  </si>
  <si>
    <t>Рулон шлифовальный на поролоновой основе ABRAforce Gold Flex Line 115ммх25м P150, 164062</t>
  </si>
  <si>
    <t>Рулон шлифовальный на поролоновой основе ABRAforce Gold Flex Line 115ммх25м P180, 164063</t>
  </si>
  <si>
    <t>Рулон шлифовальный на поролоновой основе ABRAforce Gold Flex Line 115ммх25м P220, 164064</t>
  </si>
  <si>
    <t>Рулон шлифовальный на поролоновой основе ABRAforce Gold Flex Line 115ммх25м P240, 164065</t>
  </si>
  <si>
    <t>Рулон шлифовальный на поролоновой основе ABRAforce Gold Flex Line 115ммх25м P280, 164066</t>
  </si>
  <si>
    <t>Рулон шлифовальный на поролоновой основе ABRAforce Gold Flex Line 115ммх25м P320, 164067</t>
  </si>
  <si>
    <t>Рулон шлифовальный на поролоновой основе ABRAforce Gold Flex Line 115ммх25м P400, 164068</t>
  </si>
  <si>
    <t>Рулон шлифовальный на поролоновой основе ABRAforce Gold Flex Line 115ммх25м P500, 164069</t>
  </si>
  <si>
    <t>Рулон шлифовальный на поролоновой основе ABRAforce Gold Flex Line 115ммх25м P600, 164070</t>
  </si>
  <si>
    <t>Рулон шлифовальный на бумажной основе Abraforce Gold 115мм х 31м Р320</t>
  </si>
  <si>
    <t>61112 Наждачная бумага желтая Abraforce 115мм х 3м Р100</t>
  </si>
  <si>
    <t>61113 Наждачная бумага желтая Abraforce 115мм х 3м Р120</t>
  </si>
  <si>
    <t>61114 Наждачная бумага желтая Abraforce 115мм х 3м Р150</t>
  </si>
  <si>
    <t>61115 Наждачная бумага желтая Abraforce 115мм х 3м Р180</t>
  </si>
  <si>
    <t>61116 Наждачная бумага желтая Abraforce 115мм х 3м Р240</t>
  </si>
  <si>
    <t>61108 Наждачная бумага желтая Abraforce 115мм х 3м Р40</t>
  </si>
  <si>
    <t>61110 Наждачная бумага желтая Abraforce 115мм х 3м Р60</t>
  </si>
  <si>
    <t>61111 Наждачная бумага желтая Abraforce 115мм х 3м Р80</t>
  </si>
  <si>
    <t>26583_100</t>
  </si>
  <si>
    <t>26583_100 Наждачная бумага желтая Abraforce 115мм х 3м Р100</t>
  </si>
  <si>
    <t>26583_120</t>
  </si>
  <si>
    <t>26583_120 Наждачная бумага желтая Abraforce 115мм х 3м Р120</t>
  </si>
  <si>
    <t>26583_150</t>
  </si>
  <si>
    <t>26583_150 Наждачная бумага желтая Abraforce 115мм х 3м Р150</t>
  </si>
  <si>
    <t>26583 Наждачная бумага желтая Abraforce 115мм х 3м Р60</t>
  </si>
  <si>
    <t>26583_80</t>
  </si>
  <si>
    <t>26583_80 Наждачная бумага желтая Abraforce 115мм х 3м Р80</t>
  </si>
  <si>
    <t>Рулон шлифовальный на бумажной основе Abraforce Gold 115мм х 50м Р320</t>
  </si>
  <si>
    <t>26602 Наждачная бумага коричневая Abraforce 115мм х 50м Р180</t>
  </si>
  <si>
    <t>26602 Наждачная бумага коричневая Abraforce 115мм х 50м Р80</t>
  </si>
  <si>
    <t>26601 Бумага наждачная желтая Abraforce 115мм х 5м P40</t>
  </si>
  <si>
    <t>24546 (26601)</t>
  </si>
  <si>
    <t>24546 Бумага наждачная желтая Abraforce 115мм х 5м P60</t>
  </si>
  <si>
    <t>24529 (26602)</t>
  </si>
  <si>
    <t>24529 Бумага наждачная желтая Abraforce115мм х 5м P80</t>
  </si>
  <si>
    <t>24528 Бумага наждачная желтая Abraforce 115мм х 5м Р100</t>
  </si>
  <si>
    <t>24525 Бумага наждачная желтая Abraforce 115мм х 5м Р120</t>
  </si>
  <si>
    <t>24526 Бумага наждачная желтая Abraforce 115мм х 5м Р150</t>
  </si>
  <si>
    <t>24560 Бумага наждачная желтая Abraforce 115мм х 5м Р180</t>
  </si>
  <si>
    <t>55636 Бумага наждачная желтая Abraforce 115мм х 5м Р240</t>
  </si>
  <si>
    <t>26579 Наждачная бумага коричневая Abraforce 115мм х 5м Р100</t>
  </si>
  <si>
    <t>26580 Наждачная бумага коричневая Abraforce 115мм х 5м Р120</t>
  </si>
  <si>
    <t>26581 Наждачная бумага коричневая Abraforce 115мм х 5м Р150</t>
  </si>
  <si>
    <t>26582 Наждачная бумага коричневая Abraforce 115мм х 5м Р180</t>
  </si>
  <si>
    <t>26583 Наждачная бумага коричневая Abraforce 115мм х 5м Р60</t>
  </si>
  <si>
    <t>26584 Наждачная бумага коричневая Abraforce 115мм х 5м Р80</t>
  </si>
  <si>
    <t>Наждачная бумага коричневая Abraforce White 115мм х 7м Р120</t>
  </si>
  <si>
    <t>Наждачная бумага коричневая Abraforce White 115мм х 7м Р220</t>
  </si>
  <si>
    <t>Наждачная бумага коричневая Abraforce White 115мм х 7м Р400</t>
  </si>
  <si>
    <t>53090 Наждачная бумага желтая Abraforce 115мм х 50м Р100</t>
  </si>
  <si>
    <t>53091 Наждачная бумага желтая Abraforce 115мм х 50м Р120</t>
  </si>
  <si>
    <t>53092 Наждачная бумага желтая Abraforce 115мм х 50м Р150</t>
  </si>
  <si>
    <t xml:space="preserve">53109 Наждачная бумага желтая Abraforce 115мм х 50м Р180 </t>
  </si>
  <si>
    <t xml:space="preserve">53093 Наждачная бумага желтая Abraforce 115мм х 50м Р240 </t>
  </si>
  <si>
    <t xml:space="preserve">53087 Наждачная бумага желтая Abraforce 115мм х 50м Р40 </t>
  </si>
  <si>
    <t xml:space="preserve">53088 Наждачная бумага желтая Abraforce 115мм х 50м Р60 </t>
  </si>
  <si>
    <t xml:space="preserve">53089 Наждачная бумага желтая Abraforce 115мм х 50м Р80 </t>
  </si>
  <si>
    <t>Наждачная бумага коричневая Abraforce 800mm * 30m P100</t>
  </si>
  <si>
    <t>Наждачная бумага коричневая Abraforce 800mm * 30m P120</t>
  </si>
  <si>
    <t>Наждачная бумага коричневая Abraforce 800mm * 30m P80</t>
  </si>
  <si>
    <t>Рулон шлифовальный на сетчатой основе ABRAforce EcoNet 115ммх10м P1000 (1 рул.)</t>
  </si>
  <si>
    <t>Рулон шлифовальный на сетчатой основе ABRAforce EcoNet 115ммх10м P600 (1 рул.)</t>
  </si>
  <si>
    <t>Рулон шлифовальный на сетчатой основе ABRAforce EcoNet 115ммх10м P800 (1 рул.)</t>
  </si>
  <si>
    <t>Рулон шлифовальный на сетчатой основе ABRAforce EcoNet 93ммх10м P320 (1 рул.)</t>
  </si>
  <si>
    <t>Шлифовальный рулон на текстильной основе  JB-5S 115ммх 5м P100</t>
  </si>
  <si>
    <t>Шлифовальный рулон на текстильной основе  JB-5S 115ммх 5м P120</t>
  </si>
  <si>
    <t>Шлифовальный рулон на текстильной основе  JB-5S 115ммх 5м P150</t>
  </si>
  <si>
    <t>Шлифовальный рулон на текстильной основе  JB-5S 115ммх 5м P80</t>
  </si>
  <si>
    <t>Шлифовальный рулон на текстильной основе  JB-5S 150мм х 10м P100</t>
  </si>
  <si>
    <t>Шлифовальный рулон на текстильной основе  JB-5S 150мм х 10м P150</t>
  </si>
  <si>
    <t>Шлифовальный рулон на текстильной основе  JB-5S 150мм х 10м P240</t>
  </si>
  <si>
    <t>Шлифовальный рулон на текстильной основе  JB-5S 230 х 2500мм P120</t>
  </si>
  <si>
    <t>Шлифовальный рулон на текстильной основе  JB-5S 230 х 2500мм P80</t>
  </si>
  <si>
    <t>Бумага наждачная ткань 100мм х 3м Р60</t>
  </si>
  <si>
    <t>JB-5S.10x50.0120</t>
  </si>
  <si>
    <t>Бумага наждачная ткань 10мм х 50м Р120</t>
  </si>
  <si>
    <t>JB-5S.10x50.0180</t>
  </si>
  <si>
    <t>Бумага наждачная ткань 10мм х 50м Р180</t>
  </si>
  <si>
    <t>Шлифовальный рулон на текстильной основе  JB-5S 100ммх 50м P150</t>
  </si>
  <si>
    <t>Шлифовальный рулон на текстильной основе  JB-5S 100ммх 5м P150</t>
  </si>
  <si>
    <t>Шлифовальный рулон на текстильной основе  JB-5S 1400мм х 1м P100</t>
  </si>
  <si>
    <t>AM026111</t>
  </si>
  <si>
    <t>AM026111 Пластиковая насадка ABRAforce для УШМ диаметр 125 мм</t>
  </si>
  <si>
    <t>AM026117</t>
  </si>
  <si>
    <t>AM026117 Пластиковая насадка ABRAforce для УШМ диаметр 150 мм</t>
  </si>
  <si>
    <t>AM094478</t>
  </si>
  <si>
    <t>Опорная тарелка для быстросъемных абразивных дисков ABRAforce 50 мм,хвостовик 6 мм, AM094478</t>
  </si>
  <si>
    <t>Зачистной круг ABRAforce из крупнопористого полотна SW-FG 125х22,23  BU</t>
  </si>
  <si>
    <t>Зачистной круг ABRAforce из крупнопористого полотна SW-FG 125х22,23  OG</t>
  </si>
  <si>
    <t>Зачистной круг ABRAforce из крупнопористого полотна SW-FG 125х22,23  PU</t>
  </si>
  <si>
    <t>АМ00000149476</t>
  </si>
  <si>
    <t>Зачистной круг ABRAforce КОРАЛЛ CD 50*15 оранжевый</t>
  </si>
  <si>
    <t>АМ00000149475</t>
  </si>
  <si>
    <t>Зачистной круг ABRAforce КОРАЛЛ CD 50*15 синий</t>
  </si>
  <si>
    <t>АМ00000149474</t>
  </si>
  <si>
    <t>Зачистной круг ABRAforce КОРАЛЛ CD 50*15 фиолетовый</t>
  </si>
  <si>
    <t>АМ00000149473</t>
  </si>
  <si>
    <t>Зачистной круг ABRAforce КОРАЛЛ CD 75*15 оранжевый</t>
  </si>
  <si>
    <t>АМ00000149472</t>
  </si>
  <si>
    <t>Зачистной круг ABRAforce КОРАЛЛ CD 75*15 синий</t>
  </si>
  <si>
    <t>АМ00000149471</t>
  </si>
  <si>
    <t>Зачистной круг ABRAforce КОРАЛЛ CD 75*15 фиолетовый</t>
  </si>
  <si>
    <t>AM093210</t>
  </si>
  <si>
    <t xml:space="preserve">AM093210 Опорная тарелка ABRAforce для фибровых дисков 125 мм </t>
  </si>
  <si>
    <t>АМ161743</t>
  </si>
  <si>
    <t>АМ161743 Опорная тарелка под фибровый круг ABRAforce 125 мм TURBO PAD 1</t>
  </si>
  <si>
    <t>АМ161744</t>
  </si>
  <si>
    <t>161744 Опорная тарелка под фибровый круг ABRAforce 180 мм TURBO PAD 1</t>
  </si>
  <si>
    <t>АМ093212</t>
  </si>
  <si>
    <t>АМ093212 Рем-комплект для опорного диска ABRAforce, 125мм 8 отв (уп 3 шт)</t>
  </si>
  <si>
    <t>АМ093211</t>
  </si>
  <si>
    <t>АМ093211 Рем-комплект для опорного диска ABRAforce,150мм 15 отв (3 шт)</t>
  </si>
  <si>
    <t>Уп.</t>
  </si>
  <si>
    <t>Цена, евро, долл</t>
  </si>
  <si>
    <t>АВТОРЕМОНТ</t>
  </si>
  <si>
    <t>МАТЕРИАЛЫ для авторемонта Адольф Бухер,  Прогласс / AB, ProGlass</t>
  </si>
  <si>
    <t>МАТЕРИАЛЫ для авторемонта АБ Адольф Бухер / AB Adolf Bucher / International</t>
  </si>
  <si>
    <t>Автохимия для автомоек, цианоакрилатный клей  АВ</t>
  </si>
  <si>
    <t>11812</t>
  </si>
  <si>
    <t>АВ №1(1л)</t>
  </si>
  <si>
    <t>Автошампунь АВ №1 для БКМ однокомпонентный красный уп.1л. (шт.)</t>
  </si>
  <si>
    <t>шт.</t>
  </si>
  <si>
    <t>11814</t>
  </si>
  <si>
    <t>АВ №1(20л)</t>
  </si>
  <si>
    <t>Автошампунь АВ №1 для БКМ однокомпонентный красный уп.20кг. (шт.)</t>
  </si>
  <si>
    <t>11813</t>
  </si>
  <si>
    <t>АВ №1(5л)</t>
  </si>
  <si>
    <t>Автошампунь АВ №1 для БКМ однокомпонентный красный уп.5л (шт.)</t>
  </si>
  <si>
    <t>17050</t>
  </si>
  <si>
    <t>АВ №2(1л)</t>
  </si>
  <si>
    <t>Автошампунь АВ №2 для БКМ однокомпонентный красный уп.1л (шт.)</t>
  </si>
  <si>
    <t>11815</t>
  </si>
  <si>
    <t>АВ №2(20л)</t>
  </si>
  <si>
    <t>Автошампунь АВ №2 для БКМ однокомпонентный красный уп.20кг. (шт.)</t>
  </si>
  <si>
    <t>20072</t>
  </si>
  <si>
    <t>АВ №2(5л)</t>
  </si>
  <si>
    <t>Автошампунь АВ №2 для БКМ однокомпонентный красный уп.5л (шт.)</t>
  </si>
  <si>
    <t>18879</t>
  </si>
  <si>
    <t>17.0505</t>
  </si>
  <si>
    <t>Защитное покрытие для стекла Matequs Hydrophobic (Антидождь), набор, уп. 5+5мл (шт.)</t>
  </si>
  <si>
    <t>16480</t>
  </si>
  <si>
    <t>22.0401.10</t>
  </si>
  <si>
    <t>Клей цианоакрилатный MQS401 универсальный, уп.10гр. (шт.)</t>
  </si>
  <si>
    <t>кор.</t>
  </si>
  <si>
    <t>24473</t>
  </si>
  <si>
    <t>71.0220.N</t>
  </si>
  <si>
    <t>Насос для пасты очистки рук АВ-220 (шт.)</t>
  </si>
  <si>
    <t>20012</t>
  </si>
  <si>
    <t>70.2003.06R</t>
  </si>
  <si>
    <t>Паста для очистки рук АВ Classic R, банка, уп.0,6 (шт.)</t>
  </si>
  <si>
    <t>17164</t>
  </si>
  <si>
    <t>70.2003R</t>
  </si>
  <si>
    <t>Паста для очистки рук АВ Classic R, ведро, уп.11л (шт.)</t>
  </si>
  <si>
    <t>24471</t>
  </si>
  <si>
    <t>70.0220.3,4</t>
  </si>
  <si>
    <t>Паста для очистки рук АВ-220, банка, уп.3.4л (шт.)</t>
  </si>
  <si>
    <t>24472</t>
  </si>
  <si>
    <t>70.0220.5.0</t>
  </si>
  <si>
    <t>Паста для очистки рук АВ-220, ведро, уп.5,0л (шт.)</t>
  </si>
  <si>
    <t>Защитные материалы для ремонтных и покрасочных работ AB</t>
  </si>
  <si>
    <t>18753</t>
  </si>
  <si>
    <t>009.013</t>
  </si>
  <si>
    <t>Бумага на пол AB Adolf Bucher ламинированная 50*38см, уп.500 шт (шт.)</t>
  </si>
  <si>
    <t>11658</t>
  </si>
  <si>
    <t>01.003.50015</t>
  </si>
  <si>
    <t>Защитная накидка на сиденье AB Adolf Bucher без логотипа 12мк, рул.500 шт (рул.)</t>
  </si>
  <si>
    <t>рул.</t>
  </si>
  <si>
    <t>11187</t>
  </si>
  <si>
    <t>11.42403 MQS Bk</t>
  </si>
  <si>
    <t>Изолента MQS Bk MATEQUS синяя ПВХ 19мм*25м, 0,13 мм (шт.)</t>
  </si>
  <si>
    <t>11186</t>
  </si>
  <si>
    <t>Изолента MQS Bk MATEQUS черная ПВХ 19мм*25м, 0,13 мм (шт.)</t>
  </si>
  <si>
    <t>10077</t>
  </si>
  <si>
    <t xml:space="preserve"> </t>
  </si>
  <si>
    <t>Маскирующий поролоновый валик AB Adolf Bucher, 13мм х 50м (шт.)</t>
  </si>
  <si>
    <t>17058</t>
  </si>
  <si>
    <t>01.003.200.30</t>
  </si>
  <si>
    <t>Пакеты для шин и дисков АВ, 100*100см, 15мкм, (до 20 радиуса), уп.200шт (шт.)</t>
  </si>
  <si>
    <t>17059</t>
  </si>
  <si>
    <t>01.003.200.31</t>
  </si>
  <si>
    <t>Пакеты для шин и дисков АВ, 110*110см, 15мкм, (до 22 радиуса), уп.200шт (шт.)</t>
  </si>
  <si>
    <t>11987</t>
  </si>
  <si>
    <t>01.002.100.30</t>
  </si>
  <si>
    <t>Пакеты для шин и дисков АВ, 70*100*15см, 30мкм, уп.100шт (рул.)</t>
  </si>
  <si>
    <t>11660</t>
  </si>
  <si>
    <t>054.02</t>
  </si>
  <si>
    <t>Пленка на руль AB Adolf Bucher , уп.10 рул (шт.)</t>
  </si>
  <si>
    <t>Оборудование и ручной инструмент АВ</t>
  </si>
  <si>
    <t>24230</t>
  </si>
  <si>
    <t>9705.1 comfort+</t>
  </si>
  <si>
    <t>9705.1 comfort+ Распылитель жидкостей насосного действия с ручкой AB, 1л (шт.)</t>
  </si>
  <si>
    <t>17683</t>
  </si>
  <si>
    <t>9705.1</t>
  </si>
  <si>
    <t>9705.1 Распылитель жидкостей насосного действия AB, 1л (шт.)</t>
  </si>
  <si>
    <t>10862</t>
  </si>
  <si>
    <t>5065970-1</t>
  </si>
  <si>
    <t>AB Шпиндель для диска снятия липких лент (шт.)</t>
  </si>
  <si>
    <t>10262</t>
  </si>
  <si>
    <t>11500/5065970</t>
  </si>
  <si>
    <t>Диск AB для снятия липких лент со шпинделем (гладкий) D90 мм (шт.)</t>
  </si>
  <si>
    <t>20044</t>
  </si>
  <si>
    <t>5065980</t>
  </si>
  <si>
    <t>Диск резиновый зубчатый, для снятия липких лент, со шпинделем, D100 мм (шт.)</t>
  </si>
  <si>
    <t>11564</t>
  </si>
  <si>
    <t>40.007130</t>
  </si>
  <si>
    <t>Козелок для тяжелых работ, до 150кг.(Jumbo), AB Adolf Bucher (шт.)</t>
  </si>
  <si>
    <t>12075</t>
  </si>
  <si>
    <t>40.000011</t>
  </si>
  <si>
    <t>Набор инструментов для демонтажа салона в сумке, 11шт, нейлон  AB Adolf Bucher (шт.)</t>
  </si>
  <si>
    <t>12652</t>
  </si>
  <si>
    <t>23.9602СD</t>
  </si>
  <si>
    <t>Присоска двойная АВ, пластиковый корпус, подвижные головки, до 80кг, D148 мм (шт.)</t>
  </si>
  <si>
    <t>23223</t>
  </si>
  <si>
    <t>2070.1</t>
  </si>
  <si>
    <t>Резак для бумаги и пленки AB, с магнитом (шт.)</t>
  </si>
  <si>
    <t>Очистители, смазки  АВ</t>
  </si>
  <si>
    <t>17241</t>
  </si>
  <si>
    <t>25.0115.52</t>
  </si>
  <si>
    <t>Очиститель дросельной заслонки АВ, спрей, уп.520мл. (шт.)</t>
  </si>
  <si>
    <t>17238</t>
  </si>
  <si>
    <t>25.0117.65</t>
  </si>
  <si>
    <t>Очиститель тормозов АВ, спрей, уп.650мл. (шт.)</t>
  </si>
  <si>
    <t>17242</t>
  </si>
  <si>
    <t>25.0890.52</t>
  </si>
  <si>
    <t>Растворитель ржавчины с молибденом АВ, спрей, уп.520мл. (шт.)</t>
  </si>
  <si>
    <t>17240</t>
  </si>
  <si>
    <t>25.7567.52</t>
  </si>
  <si>
    <t>Смазка алюминевая АВ, спрей, уп.520мл. (шт.)</t>
  </si>
  <si>
    <t>17239</t>
  </si>
  <si>
    <t>25.1893.52</t>
  </si>
  <si>
    <t>Смазка медная высокотемпературная АВ, спрей, уп.520мл. (шт.)</t>
  </si>
  <si>
    <t>17560</t>
  </si>
  <si>
    <t>25.7389.52</t>
  </si>
  <si>
    <t>Смазка силиконовая АВ, спрей, уп.520мл. (шт.)</t>
  </si>
  <si>
    <t>Средства индивидуальной защиты АВ</t>
  </si>
  <si>
    <t>24640</t>
  </si>
  <si>
    <t>90.3001.9</t>
  </si>
  <si>
    <t>Перчатки AB нейлоновые, для механических работ с PU покрытием 1 пара - синие, размер L (шт.)</t>
  </si>
  <si>
    <t>24641</t>
  </si>
  <si>
    <t>90.3001.8</t>
  </si>
  <si>
    <t>Перчатки AB нейлоновые, для механических работ с PU покрытием 1 пара - синие, размер M (шт.)</t>
  </si>
  <si>
    <t>24642</t>
  </si>
  <si>
    <t>90.3001.10</t>
  </si>
  <si>
    <t>Перчатки AB нейлоновые, для механических работ с PU покрытием 1 пара - синие, размер XL (шт.)</t>
  </si>
  <si>
    <t>24643</t>
  </si>
  <si>
    <t>90.4001.9</t>
  </si>
  <si>
    <t>Перчатки AB нейлоновые, для механических работ с нитриловым покрытием 1 пара - красные, размер L (шт.)</t>
  </si>
  <si>
    <t>24644</t>
  </si>
  <si>
    <t>90.4001.10</t>
  </si>
  <si>
    <t>Перчатки AB нейлоновые, для механических работ с нитриловым покрытием 1 пара - красные, размер XL (шт.)</t>
  </si>
  <si>
    <t>11988</t>
  </si>
  <si>
    <t>90.9000</t>
  </si>
  <si>
    <t>Перчатки AB, х/б вязаные с противоскользящими точками, белые G10, пара (шт.)</t>
  </si>
  <si>
    <t>17062</t>
  </si>
  <si>
    <t>90.9200</t>
  </si>
  <si>
    <t>Перчатки AB, х/б вязаные с противоскользящими точками, серые G10, пара (шт.)</t>
  </si>
  <si>
    <t>17061</t>
  </si>
  <si>
    <t>90.9100</t>
  </si>
  <si>
    <t>Перчатки AB, х/б вязаные с противоскользящими точками, черные G10, пара (шт.)</t>
  </si>
  <si>
    <t>24475</t>
  </si>
  <si>
    <t>90.2201.9</t>
  </si>
  <si>
    <t>Перчатки нитриловые AB, серые МАГНУМ 0,21мм/750гр, размер L, уп.50шт (шт.)</t>
  </si>
  <si>
    <t>24474</t>
  </si>
  <si>
    <t>90.2201.10</t>
  </si>
  <si>
    <t>Перчатки нитриловые AB, серые МАГНУМ 0,21мм/750гр, размер XL, уп.50шт (шт.)</t>
  </si>
  <si>
    <t>24476</t>
  </si>
  <si>
    <t>90.2201.11</t>
  </si>
  <si>
    <t>Перчатки нитриловые AB, серые МАГНУМ 0,21мм/750гр, размер XXL, уп.50шт (шт.)</t>
  </si>
  <si>
    <t>11539</t>
  </si>
  <si>
    <t>90.2200.9</t>
  </si>
  <si>
    <t>Перчатки нитриловые AB, черные МАГНУМ без талька, размер L, уп.50шт (шт.)</t>
  </si>
  <si>
    <t>11540</t>
  </si>
  <si>
    <t>90.2200.8</t>
  </si>
  <si>
    <t>Перчатки нитриловые AB, черные МАГНУМ без талька, размер M, уп.50шт (шт.)</t>
  </si>
  <si>
    <t>11541</t>
  </si>
  <si>
    <t>90.2200.10</t>
  </si>
  <si>
    <t>Перчатки нитриловые AB, черные МАГНУМ без талька, размер XL, уп.50шт (шт.)</t>
  </si>
  <si>
    <t>10172</t>
  </si>
  <si>
    <t>90.2000.9</t>
  </si>
  <si>
    <t>Перчатки нитриловые AB, черные Стандарт без талька, размер L, уп.100шт (шт.)</t>
  </si>
  <si>
    <t>10165</t>
  </si>
  <si>
    <t>90.2000.8</t>
  </si>
  <si>
    <t>Перчатки нитриловые AB, черные Стандарт без талька, размер M, уп.100шт (шт.)</t>
  </si>
  <si>
    <t>10164</t>
  </si>
  <si>
    <t>90.2000.10</t>
  </si>
  <si>
    <t>Перчатки нитриловые AB, черные Стандарт без талька, размер XL, уп.100шт (шт.)</t>
  </si>
  <si>
    <t>24477</t>
  </si>
  <si>
    <t>90.2000.11</t>
  </si>
  <si>
    <t>Перчатки нитриловые AB, черные Стандарт без талька, размер XXL, уп.100шт (шт.)</t>
  </si>
  <si>
    <t>24478</t>
  </si>
  <si>
    <t>90.2106.8</t>
  </si>
  <si>
    <t>Перчатки нитриловые AB, черные ЭКСТРА 285мм/0,15мм/550гр, размер M, уп.60шт (шт.)</t>
  </si>
  <si>
    <t>24479</t>
  </si>
  <si>
    <t>90.2106.9</t>
  </si>
  <si>
    <t>Перчатки нитриловые AB, черные ЭКСТРА 285мм/0,15мм/615гр, размер L, уп.60шт (шт.)</t>
  </si>
  <si>
    <t>24480</t>
  </si>
  <si>
    <t>90.2106.10</t>
  </si>
  <si>
    <t>Перчатки нитриловые AB, черные ЭКСТРА 285мм/0,15мм/645гр, размер XL, уп.60шт (шт.)</t>
  </si>
  <si>
    <t>24481</t>
  </si>
  <si>
    <t>90.2106.11</t>
  </si>
  <si>
    <t>Перчатки нитриловые AB, черные ЭКСТРА 285мм/0,15мм/685гр, размер XXL, уп.60шт (шт.)</t>
  </si>
  <si>
    <t>10521</t>
  </si>
  <si>
    <t>90.2100.9</t>
  </si>
  <si>
    <t>Перчатки нитриловые AB, черные ЭКСТРА без талька, размер L, уп.100шт (шт.)</t>
  </si>
  <si>
    <t>10523</t>
  </si>
  <si>
    <t>90.2100.8</t>
  </si>
  <si>
    <t>Перчатки нитриловые AB, черные ЭКСТРА без талька, размер M, уп.100шт (шт.)</t>
  </si>
  <si>
    <t>10522</t>
  </si>
  <si>
    <t>90.2100.10</t>
  </si>
  <si>
    <t>Перчатки нитриловые AB, черные ЭКСТРА без талька, размер XL, уп.100шт (шт.)</t>
  </si>
  <si>
    <t>Универсальные салфетки, акриловые ленты AB</t>
  </si>
  <si>
    <t>19703</t>
  </si>
  <si>
    <t>12.3333</t>
  </si>
  <si>
    <t>Губка-аппликатор с микрофиброй AB желтая, набор 2шт, 5*7*12см (шт.)</t>
  </si>
  <si>
    <t>24483</t>
  </si>
  <si>
    <t>50.3212.EU</t>
  </si>
  <si>
    <t>Лента AB акриловая двухсторонняя прозрачная  12мм х 33м, 1.0 мм (шт.)</t>
  </si>
  <si>
    <t>16633</t>
  </si>
  <si>
    <t>50.3004.EU</t>
  </si>
  <si>
    <t>Лента AB акриловая двухсторонняя прозрачная  4мм х 5м, 1.0 мм (шт.)</t>
  </si>
  <si>
    <t>11536</t>
  </si>
  <si>
    <t>50.3106.EU</t>
  </si>
  <si>
    <t>Лента AB акриловая двухсторонняя прозрачная  6мм х 10м, 1.0 мм (шт.)</t>
  </si>
  <si>
    <t>24482</t>
  </si>
  <si>
    <t>50.3206.EU</t>
  </si>
  <si>
    <t>Лента AB акриловая двухсторонняя прозрачная  6мм х 33м, 1.0 мм (шт.)</t>
  </si>
  <si>
    <t>16634</t>
  </si>
  <si>
    <t>50.3006.EU</t>
  </si>
  <si>
    <t>Лента AB акриловая двухсторонняя прозрачная  6мм х 5м, 1.0 мм (шт.)</t>
  </si>
  <si>
    <t>11537</t>
  </si>
  <si>
    <t>50.3109.EU</t>
  </si>
  <si>
    <t>Лента AB акриловая двухсторонняя прозрачная  9мм х 10м, 1.0 мм (шт.)</t>
  </si>
  <si>
    <t>16635</t>
  </si>
  <si>
    <t>50.3009.EU</t>
  </si>
  <si>
    <t>Лента AB акриловая двухсторонняя прозрачная  9мм х 5м, 1.0 мм (шт.)</t>
  </si>
  <si>
    <t>11538</t>
  </si>
  <si>
    <t>50.3112.EU</t>
  </si>
  <si>
    <t>Лента AB акриловая двухсторонняя прозрачная 12мм х 10м, 1.0 мм (шт.)</t>
  </si>
  <si>
    <t>16636</t>
  </si>
  <si>
    <t>50.3012.EU</t>
  </si>
  <si>
    <t>Лента AB акриловая двухсторонняя прозрачная 12мм х 5м, 1.0 мм (шт.)</t>
  </si>
  <si>
    <t>23227</t>
  </si>
  <si>
    <t>903012.1</t>
  </si>
  <si>
    <t>Лента AB контурная зеленая  12мм х 55м, Т-130С (шт.)</t>
  </si>
  <si>
    <t>23224</t>
  </si>
  <si>
    <t>903003.1</t>
  </si>
  <si>
    <t>Лента AB контурная зеленая  3мм х 55м, Т-130С (шт.)</t>
  </si>
  <si>
    <t>23225</t>
  </si>
  <si>
    <t>903006.1</t>
  </si>
  <si>
    <t>Лента AB контурная зеленая  6мм х 55м, Т-130С (шт.)</t>
  </si>
  <si>
    <t>23226</t>
  </si>
  <si>
    <t>903009.1</t>
  </si>
  <si>
    <t>Лента AB контурная зеленая  9мм х 55м, Т-130С (шт.)</t>
  </si>
  <si>
    <t>19702</t>
  </si>
  <si>
    <t>12.1111</t>
  </si>
  <si>
    <t>Микрофибровая варежка AB Mitt желтая, 1400 гр (шт.)</t>
  </si>
  <si>
    <t>23627</t>
  </si>
  <si>
    <t>640005AB</t>
  </si>
  <si>
    <t>Плёнка для покраски АB Masking Film 25м*180см (рул.)</t>
  </si>
  <si>
    <t>23626</t>
  </si>
  <si>
    <t>640003AB</t>
  </si>
  <si>
    <t>Плёнка для покраски АB Masking Film 25м*90см (рул.)</t>
  </si>
  <si>
    <t>19704</t>
  </si>
  <si>
    <t>12.9999</t>
  </si>
  <si>
    <t>Полировальное полотенце AB Fluffy желтое, осушающее, 60х90см, 800 гр (шт.)</t>
  </si>
  <si>
    <t>19706</t>
  </si>
  <si>
    <t>12.2222</t>
  </si>
  <si>
    <t>Полировальное полотенце AB Waffle желтое, для сушки (с карманами), 90х70см (шт.)</t>
  </si>
  <si>
    <t>19705</t>
  </si>
  <si>
    <t>12.0022</t>
  </si>
  <si>
    <t>Полировальное полотенце AB Waffle зеленое, для стекол, 60х40см, 400 гр (шт.)</t>
  </si>
  <si>
    <t>19049</t>
  </si>
  <si>
    <t>12.0567</t>
  </si>
  <si>
    <t>Полировальное полотенце AB темно-синее, осушающее, 50х60см (шт.)</t>
  </si>
  <si>
    <t>уп.</t>
  </si>
  <si>
    <t>5742</t>
  </si>
  <si>
    <t>12.7777</t>
  </si>
  <si>
    <t>Полировальное полотенце АВ жёлтое 90см*30см (шт.) (шт.)</t>
  </si>
  <si>
    <t>16638</t>
  </si>
  <si>
    <t>12.0999.Y</t>
  </si>
  <si>
    <t>Салфетка АВ из микрофибры, без обметки краев, желтая, 40х40см, 550 гр (шт.)</t>
  </si>
  <si>
    <t>18757</t>
  </si>
  <si>
    <t>12.0999.G</t>
  </si>
  <si>
    <t>Салфетка АВ из микрофибры, без обметки краев, зеленая, 40х40см, 550 гр (шт.)</t>
  </si>
  <si>
    <t>18758</t>
  </si>
  <si>
    <t>12.0999.W</t>
  </si>
  <si>
    <t>Салфетка АВ из микрофибры, без обметки краев, неокрашенная, 40х40см, 550 гр (шт.)</t>
  </si>
  <si>
    <t>22069</t>
  </si>
  <si>
    <t>12.0999.B</t>
  </si>
  <si>
    <t>Салфетка АВ из микрофибры, без обметки краев, синяя, 40х40см, 550 гр. (шт.)</t>
  </si>
  <si>
    <t>16637</t>
  </si>
  <si>
    <t>12.0888.Y</t>
  </si>
  <si>
    <t>Салфетка АВ из микрофибры, двухсторонняя без обметки краев, желтая, 40х40см, 400 гр (шт.)</t>
  </si>
  <si>
    <t>18755</t>
  </si>
  <si>
    <t>12.0888.G</t>
  </si>
  <si>
    <t>Салфетка АВ из микрофибры, двухсторонняя без обметки краев, зеленая, 40х40см, 400 гр (шт.)</t>
  </si>
  <si>
    <t>18756</t>
  </si>
  <si>
    <t>12.0888.W</t>
  </si>
  <si>
    <t>Салфетка АВ из микрофибры, двухсторонняя без обметки краев, неокрашенная, 40х40см, 400 гр (шт.)</t>
  </si>
  <si>
    <t>18754</t>
  </si>
  <si>
    <t>12.0888.B</t>
  </si>
  <si>
    <t>Салфетка АВ из микрофибры, двухсторонняя без обметки краев, синяя, 40х40см, 400 гр (шт.)</t>
  </si>
  <si>
    <t>12076</t>
  </si>
  <si>
    <t>12.0077.Y</t>
  </si>
  <si>
    <t>Салфетка из микрофибры AB Классик желтая, 40х40см, 250 гр (шт.)</t>
  </si>
  <si>
    <t>19046</t>
  </si>
  <si>
    <t>12.0077.G</t>
  </si>
  <si>
    <t>Салфетка из микрофибры AB Классик зеленая, 40х40см, 250 гр (шт.)</t>
  </si>
  <si>
    <t>19047</t>
  </si>
  <si>
    <t>12.0077.R</t>
  </si>
  <si>
    <t>Салфетка из микрофибры AB Классик красная, 40х40см, 250 гр (шт.)</t>
  </si>
  <si>
    <t>19048</t>
  </si>
  <si>
    <t>12.0077.W</t>
  </si>
  <si>
    <t>Салфетка из микрофибры AB Классик неокрашенная, 40х40см, 250 гр (шт.)</t>
  </si>
  <si>
    <t>10316</t>
  </si>
  <si>
    <t>12.0077.B</t>
  </si>
  <si>
    <t>Салфетка из микрофибры AB Классик синяя, 40х40см, 250 гр (шт.)</t>
  </si>
  <si>
    <t>19707</t>
  </si>
  <si>
    <t>12.0077.K8</t>
  </si>
  <si>
    <t>Салфетка из микрофибры AB Классик, 30х30см, набор 8шт (цветные), 220 гр (шт.)</t>
  </si>
  <si>
    <t>17063</t>
  </si>
  <si>
    <t>12.0777</t>
  </si>
  <si>
    <t>Салфетка из микрофибры AB ПРОФФ  неокрашенная, 40х40см, 350 гр (шт.)</t>
  </si>
  <si>
    <t>19709</t>
  </si>
  <si>
    <t>12.0776.20.Y</t>
  </si>
  <si>
    <t>Салфетка из микрофибры AB ПРОФФ желтая, 40х40см, 300 гр (шт.)</t>
  </si>
  <si>
    <t>10176</t>
  </si>
  <si>
    <t>12.0777.Y</t>
  </si>
  <si>
    <t>Салфетка из микрофибры AB ПРОФФ желтая, 40х40см, 350 гр (шт.)</t>
  </si>
  <si>
    <t>19710</t>
  </si>
  <si>
    <t>12.0776.20.G</t>
  </si>
  <si>
    <t>Салфетка из микрофибры AB ПРОФФ зеленая, 40х40см, 300 гр (шт.)</t>
  </si>
  <si>
    <t>10174</t>
  </si>
  <si>
    <t>12.0777.G</t>
  </si>
  <si>
    <t>Салфетка из микрофибры AB ПРОФФ зеленая, 40х40см, 350 гр (шт.)</t>
  </si>
  <si>
    <t>10175</t>
  </si>
  <si>
    <t>12.0777.R</t>
  </si>
  <si>
    <t>Салфетка из микрофибры AB ПРОФФ красная, 40х40см, 350 гр (шт.)</t>
  </si>
  <si>
    <t>22306</t>
  </si>
  <si>
    <t>12.0776.20.W</t>
  </si>
  <si>
    <t>Салфетка из микрофибры AB ПРОФФ неокрашенная, 40х40см, 300 гр (шт.)</t>
  </si>
  <si>
    <t>10173</t>
  </si>
  <si>
    <t>12.0777.B</t>
  </si>
  <si>
    <t>Салфетка из микрофибры AB ПРОФФ синяя, 40х40см, 350 гр (шт.)</t>
  </si>
  <si>
    <t>24484</t>
  </si>
  <si>
    <t>12.0077.40.Y</t>
  </si>
  <si>
    <t>Салфетка из микрофибры, AB Классик, желтая, 30х30см, 200 гр  (уп.40шт) (шт.)</t>
  </si>
  <si>
    <t>20098</t>
  </si>
  <si>
    <t>12.0077.50.Y</t>
  </si>
  <si>
    <t>Салфетка из микрофибры, AB Классик, желтая, 30х30см, 200 гр  (уп.50шт) (шт.)</t>
  </si>
  <si>
    <t>24231</t>
  </si>
  <si>
    <t>12.0077.40.G</t>
  </si>
  <si>
    <t>Салфетка из микрофибры, AB Классик, зеленая, 30х30см, 200 гр  (уп.40шт) (шт.)</t>
  </si>
  <si>
    <t>24232</t>
  </si>
  <si>
    <t>12.0077.40.W</t>
  </si>
  <si>
    <t>Салфетка из микрофибры, AB Классик, неокрашенная, 30х30см, 200 гр  (уп.40шт) (шт.)</t>
  </si>
  <si>
    <t>МАТЕРИАЛЫ для ремонта стекол Прогласс / ProGlass / Германия</t>
  </si>
  <si>
    <t>2790</t>
  </si>
  <si>
    <t>DGL-201</t>
  </si>
  <si>
    <t>Держатель струны ProGlass (шт.)</t>
  </si>
  <si>
    <t>11324</t>
  </si>
  <si>
    <t>DWS-840</t>
  </si>
  <si>
    <t>Козлы универсальные Deluxe ProGlass (шт.)</t>
  </si>
  <si>
    <t>17080</t>
  </si>
  <si>
    <t>MS-181</t>
  </si>
  <si>
    <t>Монтажный шпатель пластиковый, длина 200 мм, закругленный, ProGlass (шт.)</t>
  </si>
  <si>
    <t>17081</t>
  </si>
  <si>
    <t>MS-205</t>
  </si>
  <si>
    <t>Монтажный шпатель пластиковый, длина 205 мм, острый, ProGlass (шт.)</t>
  </si>
  <si>
    <t>3645</t>
  </si>
  <si>
    <t>LM-460</t>
  </si>
  <si>
    <t>Нож длинный алюминиевый 46см ProGlass (шт.)</t>
  </si>
  <si>
    <t>17072</t>
  </si>
  <si>
    <t>LM-610</t>
  </si>
  <si>
    <t>Нож длинный алюминиевый 61см, с двумя трапецевидными лезвиями, ProGlass (шт.)</t>
  </si>
  <si>
    <t>2640</t>
  </si>
  <si>
    <t>ZMS-382</t>
  </si>
  <si>
    <t>Нож для срезки стекол с алюминиевыми ручками ProGlass (шт.)</t>
  </si>
  <si>
    <t>2639</t>
  </si>
  <si>
    <t>ZMK-110</t>
  </si>
  <si>
    <t>Нож для срезки стекол с неопреновыми ручками ProGlass (шт.)</t>
  </si>
  <si>
    <t>17083</t>
  </si>
  <si>
    <t>BK-315</t>
  </si>
  <si>
    <t>Нож изогнутый с рифленым лезвием, общая длина 320 мм, ProGlass (шт.)</t>
  </si>
  <si>
    <t>17074</t>
  </si>
  <si>
    <t>DH-280</t>
  </si>
  <si>
    <t>Ограничитель перемещения струны, длина +-300 мм, ProGlass (шт.)</t>
  </si>
  <si>
    <t>17087</t>
  </si>
  <si>
    <t>DBR-6030</t>
  </si>
  <si>
    <t>Протектор приборной панели ProGlass (шт.)</t>
  </si>
  <si>
    <t>17079</t>
  </si>
  <si>
    <t>FSC-120</t>
  </si>
  <si>
    <t>Складная стамеска (шабер), длина 120 мм ширина 16 мм, набор 5 шт, ProGlass (шт.)</t>
  </si>
  <si>
    <t>2648</t>
  </si>
  <si>
    <t>SD-44</t>
  </si>
  <si>
    <t>Струна витая ProGlass, 44м (шт.)</t>
  </si>
  <si>
    <t>2649</t>
  </si>
  <si>
    <t>VKD-02</t>
  </si>
  <si>
    <t>Струна квадратная ProGlass, 2м (шт.)</t>
  </si>
  <si>
    <t>2651</t>
  </si>
  <si>
    <t>VKD-44</t>
  </si>
  <si>
    <t>Струна квадратная ProGlass, 44м (шт.)</t>
  </si>
  <si>
    <t>3652</t>
  </si>
  <si>
    <t>CE-590</t>
  </si>
  <si>
    <t>Съемник для клипс плоский двухсторонний ProGlass (шт.)</t>
  </si>
  <si>
    <t>3651</t>
  </si>
  <si>
    <t>CE-657</t>
  </si>
  <si>
    <t>Съемник для клипс узкий ProGlass (шт.)</t>
  </si>
  <si>
    <t>3650</t>
  </si>
  <si>
    <t>CEG-148</t>
  </si>
  <si>
    <t>Съемник для клипс широкий ProGlass (шт.)</t>
  </si>
  <si>
    <t>22003</t>
  </si>
  <si>
    <t>BMR-1488</t>
  </si>
  <si>
    <t>Устройство для снятия дверного (стекольного) молдинга, ProGlass (шт.)</t>
  </si>
  <si>
    <t>17073</t>
  </si>
  <si>
    <t>AGD-0505</t>
  </si>
  <si>
    <t>Фиксатор установочный треугольный, самоклеющйся 20*5*5мм, набор 100 шт, ProGlass (шт.)</t>
  </si>
  <si>
    <t>2644</t>
  </si>
  <si>
    <t>DST-733</t>
  </si>
  <si>
    <t>Шило плоское для струны ProGlass (шт.)</t>
  </si>
  <si>
    <t>2645</t>
  </si>
  <si>
    <t>DST-125</t>
  </si>
  <si>
    <t>Шило полое для струны ProGlass (шт.)</t>
  </si>
  <si>
    <t>22006</t>
  </si>
  <si>
    <t>DST-210</t>
  </si>
  <si>
    <t>Шило полое для струны, длина 210 мм, T-образная ручка, ProGlass (шт.)</t>
  </si>
  <si>
    <t>Цена</t>
  </si>
  <si>
    <t>ANI</t>
  </si>
  <si>
    <t>Краскопульты</t>
  </si>
  <si>
    <t>AH141744</t>
  </si>
  <si>
    <r>
      <t xml:space="preserve">ANI BLACK </t>
    </r>
    <r>
      <rPr>
        <b/>
        <sz val="9"/>
        <color indexed="17"/>
        <rFont val="Calibri"/>
        <family val="2"/>
        <charset val="204"/>
      </rPr>
      <t>HVLP</t>
    </r>
    <r>
      <rPr>
        <sz val="9"/>
        <color indexed="8"/>
        <rFont val="Calibri"/>
        <family val="2"/>
        <charset val="204"/>
      </rPr>
      <t xml:space="preserve"> краскопульт с верхним пластиковым бачком 0,6л для финишных покрытий, дюза </t>
    </r>
    <r>
      <rPr>
        <b/>
        <sz val="9"/>
        <color indexed="10"/>
        <rFont val="Calibri"/>
        <family val="2"/>
        <charset val="204"/>
      </rPr>
      <t>1,3</t>
    </r>
  </si>
  <si>
    <t>AH141745</t>
  </si>
  <si>
    <r>
      <t xml:space="preserve">ANI BLACK </t>
    </r>
    <r>
      <rPr>
        <b/>
        <sz val="9"/>
        <color indexed="17"/>
        <rFont val="Calibri"/>
        <family val="2"/>
        <charset val="204"/>
      </rPr>
      <t>HVLP</t>
    </r>
    <r>
      <rPr>
        <sz val="9"/>
        <color indexed="8"/>
        <rFont val="Calibri"/>
        <family val="2"/>
        <charset val="204"/>
      </rPr>
      <t xml:space="preserve"> краскопульт с верхним пластиковым бачком 0,6л для финишных покрытий, дюза </t>
    </r>
    <r>
      <rPr>
        <b/>
        <sz val="9"/>
        <color indexed="10"/>
        <rFont val="Calibri"/>
        <family val="2"/>
        <charset val="204"/>
      </rPr>
      <t>1,4</t>
    </r>
  </si>
  <si>
    <t>AH141734</t>
  </si>
  <si>
    <r>
      <t xml:space="preserve">ANI BLACK </t>
    </r>
    <r>
      <rPr>
        <b/>
        <sz val="9"/>
        <color indexed="8"/>
        <rFont val="Calibri"/>
        <family val="2"/>
        <charset val="204"/>
      </rPr>
      <t>CLEAR</t>
    </r>
    <r>
      <rPr>
        <sz val="9"/>
        <color indexed="8"/>
        <rFont val="Calibri"/>
        <family val="2"/>
        <charset val="204"/>
      </rPr>
      <t xml:space="preserve"> краскопульт с верхним пластиковым бачком 0,6л </t>
    </r>
    <r>
      <rPr>
        <b/>
        <sz val="9"/>
        <color indexed="8"/>
        <rFont val="Calibri"/>
        <family val="2"/>
        <charset val="204"/>
      </rPr>
      <t>для нанесения лака</t>
    </r>
    <r>
      <rPr>
        <sz val="9"/>
        <color indexed="8"/>
        <rFont val="Calibri"/>
        <family val="2"/>
        <charset val="204"/>
      </rPr>
      <t xml:space="preserve">, дюза </t>
    </r>
    <r>
      <rPr>
        <b/>
        <sz val="9"/>
        <color indexed="10"/>
        <rFont val="Calibri"/>
        <family val="2"/>
        <charset val="204"/>
      </rPr>
      <t>1,3</t>
    </r>
  </si>
  <si>
    <t xml:space="preserve">AH1501137A </t>
  </si>
  <si>
    <r>
      <t xml:space="preserve">ANI 160 </t>
    </r>
    <r>
      <rPr>
        <b/>
        <sz val="9"/>
        <color indexed="17"/>
        <rFont val="Calibri"/>
        <family val="2"/>
        <charset val="204"/>
      </rPr>
      <t>HVLP</t>
    </r>
    <r>
      <rPr>
        <sz val="9"/>
        <rFont val="Calibri"/>
        <family val="2"/>
        <charset val="204"/>
      </rPr>
      <t xml:space="preserve"> краскопульт c никилиевым корпусом и верхним пластиковым бачком 0,6л, дюза </t>
    </r>
    <r>
      <rPr>
        <b/>
        <sz val="9"/>
        <color indexed="10"/>
        <rFont val="Calibri"/>
        <family val="2"/>
        <charset val="204"/>
      </rPr>
      <t>1,3</t>
    </r>
  </si>
  <si>
    <t xml:space="preserve">AH1501141A </t>
  </si>
  <si>
    <r>
      <t xml:space="preserve">ANI 160 </t>
    </r>
    <r>
      <rPr>
        <b/>
        <sz val="9"/>
        <color indexed="17"/>
        <rFont val="Calibri"/>
        <family val="2"/>
        <charset val="204"/>
      </rPr>
      <t>HVLP</t>
    </r>
    <r>
      <rPr>
        <sz val="9"/>
        <rFont val="Calibri"/>
        <family val="2"/>
        <charset val="204"/>
      </rPr>
      <t xml:space="preserve"> краскопульт c никилиевым корпусом и верхним пластиковым бачком 0,6л, дюза </t>
    </r>
    <r>
      <rPr>
        <b/>
        <sz val="9"/>
        <color indexed="10"/>
        <rFont val="Calibri"/>
        <family val="2"/>
        <charset val="204"/>
      </rPr>
      <t>1,4</t>
    </r>
  </si>
  <si>
    <t>AH1501031A</t>
  </si>
  <si>
    <r>
      <t xml:space="preserve">ANI 160 </t>
    </r>
    <r>
      <rPr>
        <b/>
        <sz val="9"/>
        <rFont val="Calibri"/>
        <family val="2"/>
        <charset val="204"/>
      </rPr>
      <t>CLEAR</t>
    </r>
    <r>
      <rPr>
        <sz val="9"/>
        <rFont val="Calibri"/>
        <family val="2"/>
        <charset val="204"/>
      </rPr>
      <t xml:space="preserve"> краскопульт c никилиевым корпусом и верхним пластиковым бачком 0,6л, дюза </t>
    </r>
    <r>
      <rPr>
        <b/>
        <sz val="9"/>
        <color indexed="10"/>
        <rFont val="Calibri"/>
        <family val="2"/>
        <charset val="204"/>
      </rPr>
      <t>1,3</t>
    </r>
  </si>
  <si>
    <t xml:space="preserve">AH1501143A </t>
  </si>
  <si>
    <r>
      <t xml:space="preserve">ANI 160 </t>
    </r>
    <r>
      <rPr>
        <b/>
        <sz val="9"/>
        <color indexed="30"/>
        <rFont val="Calibri"/>
        <family val="2"/>
        <charset val="204"/>
      </rPr>
      <t>HPS</t>
    </r>
    <r>
      <rPr>
        <sz val="9"/>
        <rFont val="Calibri"/>
        <family val="2"/>
        <charset val="204"/>
      </rPr>
      <t xml:space="preserve"> краскопульт c никилиевым корпусом и верхним пластиковым бачком 0,6л, 1,3 mm</t>
    </r>
  </si>
  <si>
    <t>AH1505014A</t>
  </si>
  <si>
    <r>
      <t xml:space="preserve">ANI 160 Plus </t>
    </r>
    <r>
      <rPr>
        <b/>
        <sz val="9"/>
        <color indexed="17"/>
        <rFont val="Calibri"/>
        <family val="2"/>
        <charset val="204"/>
      </rPr>
      <t>HVLP</t>
    </r>
    <r>
      <rPr>
        <sz val="9"/>
        <rFont val="Calibri"/>
        <family val="2"/>
        <charset val="204"/>
      </rPr>
      <t xml:space="preserve"> краскопульт с отталкивающим покрытием PTFE и верхним пластиковым бачком 0,6л, дюза </t>
    </r>
    <r>
      <rPr>
        <b/>
        <sz val="9"/>
        <color indexed="10"/>
        <rFont val="Calibri"/>
        <family val="2"/>
        <charset val="204"/>
      </rPr>
      <t>2,0</t>
    </r>
  </si>
  <si>
    <t xml:space="preserve">AH1505009A </t>
  </si>
  <si>
    <r>
      <t xml:space="preserve">ANI 160 Plus </t>
    </r>
    <r>
      <rPr>
        <b/>
        <sz val="9"/>
        <color indexed="17"/>
        <rFont val="Calibri"/>
        <family val="2"/>
        <charset val="204"/>
      </rPr>
      <t>HVLP</t>
    </r>
    <r>
      <rPr>
        <sz val="9"/>
        <rFont val="Calibri"/>
        <family val="2"/>
        <charset val="204"/>
      </rPr>
      <t xml:space="preserve"> краскопульт с отталкивающим покрытием PTFE и верхним пластиковым бачком 0,6л, дюза </t>
    </r>
    <r>
      <rPr>
        <b/>
        <sz val="9"/>
        <color indexed="10"/>
        <rFont val="Calibri"/>
        <family val="2"/>
        <charset val="204"/>
      </rPr>
      <t>2,2</t>
    </r>
  </si>
  <si>
    <t xml:space="preserve">AH1505006A </t>
  </si>
  <si>
    <r>
      <t xml:space="preserve">ANI 160 Plus </t>
    </r>
    <r>
      <rPr>
        <b/>
        <sz val="9"/>
        <color indexed="30"/>
        <rFont val="Calibri"/>
        <family val="2"/>
        <charset val="204"/>
      </rPr>
      <t>HPS</t>
    </r>
    <r>
      <rPr>
        <sz val="9"/>
        <rFont val="Calibri"/>
        <family val="2"/>
        <charset val="204"/>
      </rPr>
      <t xml:space="preserve"> краскопульт с отталкивающим покрытием PTFE и верхним пластиковым бачком 0,6л, Дюза </t>
    </r>
    <r>
      <rPr>
        <b/>
        <sz val="9"/>
        <color indexed="10"/>
        <rFont val="Calibri"/>
        <family val="2"/>
        <charset val="204"/>
      </rPr>
      <t>1,7</t>
    </r>
  </si>
  <si>
    <t>AH1517007A</t>
  </si>
  <si>
    <r>
      <t xml:space="preserve">ANI R 160 Mini </t>
    </r>
    <r>
      <rPr>
        <b/>
        <sz val="9"/>
        <color indexed="17"/>
        <rFont val="Calibri"/>
        <family val="2"/>
        <charset val="204"/>
      </rPr>
      <t>HVLP</t>
    </r>
    <r>
      <rPr>
        <sz val="9"/>
        <color indexed="8"/>
        <rFont val="Calibri"/>
        <family val="2"/>
        <charset val="204"/>
      </rPr>
      <t xml:space="preserve"> краскопульт c никилиевым корпусом и верхним пластиковым бачком 0,25л, дюза </t>
    </r>
    <r>
      <rPr>
        <b/>
        <sz val="9"/>
        <color indexed="10"/>
        <rFont val="Calibri"/>
        <family val="2"/>
        <charset val="204"/>
      </rPr>
      <t>0,8</t>
    </r>
  </si>
  <si>
    <t>Принадлежности для окрасочных работ</t>
  </si>
  <si>
    <t>BH148227</t>
  </si>
  <si>
    <t>ANI Электронный манометр с термометром TMD/1 для окрасочных пистолетов ANI BLACK/160/R160MINI</t>
  </si>
  <si>
    <t>AH085532</t>
  </si>
  <si>
    <t>ANI Фильтры в бачок под крышку SV для окрасочных пистолетов (упаковка 10 шт.)</t>
  </si>
  <si>
    <t>AH0379HM</t>
  </si>
  <si>
    <t>ANI Воздушный антистатичный шланг 10х17мм, макс.20 бар, длина 10м c высококачественными быстроразъёмными соединениями штуцер (папа) и муфта (мама)</t>
  </si>
  <si>
    <t>Обдувочные пистолеты</t>
  </si>
  <si>
    <t>AH051118</t>
  </si>
  <si>
    <t>ANI Обдувочный пистолет AP/1 с коротким соплом</t>
  </si>
  <si>
    <t>AH052018</t>
  </si>
  <si>
    <t>ANI Обдувочный пистолет AP/3G с изогнутым воздуховодом и резиновым безопасным наконечником</t>
  </si>
  <si>
    <t>AH051718</t>
  </si>
  <si>
    <t>ANI Обдувочный пистолет AP/V с дюзой типа "Вентури" для увеличения объема выдуваемого воздуха</t>
  </si>
  <si>
    <t>AH052740</t>
  </si>
  <si>
    <t>ANI Мини обдувочный пистолет PEN-AIR/G в форме ручки с безопасным резиновым соплом, в блистере</t>
  </si>
  <si>
    <t>Модульные фильтр-группы, регуляторы</t>
  </si>
  <si>
    <t>AH117702</t>
  </si>
  <si>
    <t xml:space="preserve">ANI Одноступенчатый фильтр E/34 с манометром и регулятором давления </t>
  </si>
  <si>
    <t>AH117306</t>
  </si>
  <si>
    <t>ANI Двухступенчатый комби-фильтр тонкой очистки E/32A с манометром и регулятором давления</t>
  </si>
  <si>
    <t>BH118566</t>
  </si>
  <si>
    <t>ANI Фиксирующая проставка для фильтров E182/20</t>
  </si>
  <si>
    <t>BH118567</t>
  </si>
  <si>
    <t xml:space="preserve">ANI Настенное крепление для фильтров E184/20, используется с проставкой E182/20 </t>
  </si>
  <si>
    <t>BH118690AN</t>
  </si>
  <si>
    <t>ANI Отвод для фильтров E186/20 с 4мя воздушными выходами 1/4А и 2мя заглушками</t>
  </si>
  <si>
    <t>BS118706</t>
  </si>
  <si>
    <t>ANI Соединяющи элемент для фильтров серии E, 1/4М</t>
  </si>
  <si>
    <t>Пистолеты для нанесения защитных составов</t>
  </si>
  <si>
    <t>AH093921</t>
  </si>
  <si>
    <t>ANI Набор крышек и трубок для KIT/205-S (6шт/уп)</t>
  </si>
  <si>
    <t>Фитинги</t>
  </si>
  <si>
    <t>AH012788AN</t>
  </si>
  <si>
    <t>ANI Шарнирное соединение 33/NG 7мм внутренний диаметр (1шт/уп)</t>
  </si>
  <si>
    <t>AT023802AN</t>
  </si>
  <si>
    <t>ANI 15/C OMNI Быстрый разьем штуцер - шланг елка 8мм (2шт/уп)</t>
  </si>
  <si>
    <t>AT023804AN</t>
  </si>
  <si>
    <t>ANI 15/C OMNI Быстрый разьем штуцер - шланг елка 10мм (2шт/уп)</t>
  </si>
  <si>
    <t>AT023401AN</t>
  </si>
  <si>
    <t>ANI 15/A OMNI Быстрый разьем штуцер - внешняя резьба 1/4 (2шт/уп)</t>
  </si>
  <si>
    <t>AH020801AN</t>
  </si>
  <si>
    <t>ANI 17/A Быстрый разьем муфта - внешняя резьба 1/4 (1шт/уп)</t>
  </si>
  <si>
    <t>AH023504AN</t>
  </si>
  <si>
    <t>ANI 14/A OMNI Быстрый разьем штуцер - автозажим шланг 8мм (2шт/уп)</t>
  </si>
  <si>
    <t>AH023502AN</t>
  </si>
  <si>
    <t>ANI 14/A OMNI Быстрый разьем штуцер - автозажим шланг 10мм (2шт/уп)</t>
  </si>
  <si>
    <t>AH020722AN</t>
  </si>
  <si>
    <t>ANI 16/B OMNI Быстрый разьем муфта - автозажим шланг 8мм (1шт/уп)</t>
  </si>
  <si>
    <t>AH020708AN</t>
  </si>
  <si>
    <t>ANI 16/B OMNI Быстрый разьем муфта - автозажим шланг 10мм (1шт/уп)</t>
  </si>
  <si>
    <t>AH020843</t>
  </si>
  <si>
    <t>AH020843 ANI 17/Y Соединитель Y-образный муфта - внешняя резьба 1/4 (1шт/уп)</t>
  </si>
  <si>
    <t>Мойка для окрасочных пистолетов</t>
  </si>
  <si>
    <t>AH141608</t>
  </si>
  <si>
    <t xml:space="preserve">ANI Мойка для окрасочных пистолетов MINI </t>
  </si>
  <si>
    <t>Сменный комплекты дюз и ремонтные наборы</t>
  </si>
  <si>
    <t>BH08847211</t>
  </si>
  <si>
    <t>ANI Ремонтный набор для краскопультов BLACK (прокладки и подвижные части, 15 элементов)</t>
  </si>
  <si>
    <t>BH148352</t>
  </si>
  <si>
    <t>ANI Сменный комплект дюз (головка, сопло, игла) для BLACK HVLP, дюза 1,2 mm</t>
  </si>
  <si>
    <t>BH148270</t>
  </si>
  <si>
    <t>ANI Сменный комплект дюз (головка, сопло, игла) для BLACK HVLP, дюза 1,3</t>
  </si>
  <si>
    <t>BH148263</t>
  </si>
  <si>
    <t>ANI Сменный комплект дюз (головка, сопло, игла) для BLACK CLEAR, дюза 1,4</t>
  </si>
  <si>
    <t>BH1500052A</t>
  </si>
  <si>
    <t>ANI Сменный комплект дюз (головка, сопло, игла) для 160/160 Plus HVLP, дюза 1,7</t>
  </si>
  <si>
    <t>BH1500058A</t>
  </si>
  <si>
    <t>ANI Сменный комплект дюз (головка, сопло, игла) для 160/160 Plus HPS, дюза 1,6</t>
  </si>
  <si>
    <t>BH1500007A</t>
  </si>
  <si>
    <t>ANI Сменный комплект дюз (головка, сопло, игла) для 160/160 Plus HPS, дюза 1,7</t>
  </si>
  <si>
    <t>AH9901006A</t>
  </si>
  <si>
    <t>ANI Подставка для пистолетов</t>
  </si>
  <si>
    <t>Gladiator</t>
  </si>
  <si>
    <t>Защитное покрытие</t>
  </si>
  <si>
    <t>YA130CG17800</t>
  </si>
  <si>
    <t>YA1 GLADIATOR 2К Покрытие повышенной прочности черное, 4 л</t>
  </si>
  <si>
    <t>YA230CG100</t>
  </si>
  <si>
    <t>YA2 GLADIATOR 2К Покрытие повышенной прочности колеруемое, 1 л (6шт/кор)</t>
  </si>
  <si>
    <t>Ед. продажи</t>
  </si>
  <si>
    <t>Ед. в коробке</t>
  </si>
  <si>
    <t>Вес</t>
  </si>
  <si>
    <t>Цена, руб.</t>
  </si>
  <si>
    <t>Цена со скидкой, руб.</t>
  </si>
  <si>
    <t>За ед.</t>
  </si>
  <si>
    <t>За комплект</t>
  </si>
  <si>
    <t>Биндеры и универсальные отвердители</t>
  </si>
  <si>
    <t>ARP Биндер для металликов  (1 л)</t>
  </si>
  <si>
    <t>шт</t>
  </si>
  <si>
    <t>ARP Биндер для металликов (3 л)</t>
  </si>
  <si>
    <t>ARP Отвердитель акриловый универсальный (0,5 л)</t>
  </si>
  <si>
    <t>Очистители</t>
  </si>
  <si>
    <t>ARP Очиститель водно-спиртовой (2,5 л)</t>
  </si>
  <si>
    <t>ARP Очиститель силикона (1 л)</t>
  </si>
  <si>
    <t>ARP Очиститель силикона (5 л)</t>
  </si>
  <si>
    <t>Грунты</t>
  </si>
  <si>
    <t>ARP 1K Грунт для пластиков (1л)</t>
  </si>
  <si>
    <t>ARP Грунт протравливающий ETCH PRIMER (1л)</t>
  </si>
  <si>
    <t>ARP Активатор для грунта протравливающего ETCH PRIMER (0,5 л)</t>
  </si>
  <si>
    <t>ARP Грунт-наполнитель 4:1 HS NOVA серый</t>
  </si>
  <si>
    <t>ARP Отвердитель для грунта-наполнителя 4:1 HS NOVA</t>
  </si>
  <si>
    <t>ARP CE Грунт-наполнитель Primer &amp; Filler 4:1 HS белый (0,8л)</t>
  </si>
  <si>
    <t>ARP CE Отвердитель для грунта-наполнителя 4:1 HS стандартный (0,2 л)</t>
  </si>
  <si>
    <t>ARP CE Грунт-наполнитель Primer &amp; Filler 4:1 HS серый (0,8л)</t>
  </si>
  <si>
    <t>ARP CE Грунт-наполнитель Primer &amp; Filler 4:1 HS черный (0,8л)</t>
  </si>
  <si>
    <t>Лаки</t>
  </si>
  <si>
    <t>ARP 2K HS акриловый бесцветный лак  (1 л)</t>
  </si>
  <si>
    <t>ARP Отвердитель для лака HS (0.5 л)</t>
  </si>
  <si>
    <t>ARP 2K UHS акриловый бесцветный лак  (1 л)</t>
  </si>
  <si>
    <t>ARP Отвердитель для лака UHS (0.5 л)</t>
  </si>
  <si>
    <t xml:space="preserve">Валики для проёмов </t>
  </si>
  <si>
    <t>ARP Валик для проёмов 13мм х 55м</t>
  </si>
  <si>
    <t>Перчатки</t>
  </si>
  <si>
    <t>Black Mamba Нитриловые одноразовые перчатки, размер L, 100 шт/уп</t>
  </si>
  <si>
    <t>Упак</t>
  </si>
  <si>
    <t>Black Mamba Нитриловые одноразовые перчатки, размер XL, 100 шт/уп</t>
  </si>
  <si>
    <t>Малярные ленты</t>
  </si>
  <si>
    <t>ARP Малярная лента 80 С коричневая 19мм х 40м</t>
  </si>
  <si>
    <t>ARP Малярная лента 80 С коричневая 25мм х 40м</t>
  </si>
  <si>
    <t>ARP Малярная лента 80 С коричневая 38мм х 40м</t>
  </si>
  <si>
    <t>ARP Малярная лента 80 С коричневая 50мм х 40м</t>
  </si>
  <si>
    <r>
      <t xml:space="preserve">ARP Малярная лента 80 С бежевая 19мм х </t>
    </r>
    <r>
      <rPr>
        <sz val="10"/>
        <color indexed="10"/>
        <rFont val="Arial Narrow"/>
        <family val="2"/>
        <charset val="204"/>
      </rPr>
      <t>50м (пятьдесят метров)</t>
    </r>
  </si>
  <si>
    <r>
      <t xml:space="preserve">ARP Малярная лента 80 С бежевая 25мм х </t>
    </r>
    <r>
      <rPr>
        <sz val="10"/>
        <color indexed="10"/>
        <rFont val="Arial Narrow"/>
        <family val="2"/>
        <charset val="204"/>
      </rPr>
      <t>50м (пятьдесят метров)</t>
    </r>
  </si>
  <si>
    <r>
      <t xml:space="preserve">ARP Малярная лента 80 С бежевая 38мм х </t>
    </r>
    <r>
      <rPr>
        <sz val="10"/>
        <color indexed="10"/>
        <rFont val="Arial Narrow"/>
        <family val="2"/>
        <charset val="204"/>
      </rPr>
      <t>50м (пятьдесят метров)</t>
    </r>
  </si>
  <si>
    <r>
      <t xml:space="preserve">ARP Малярная лента 80 С бежевая 50мм х </t>
    </r>
    <r>
      <rPr>
        <sz val="10"/>
        <color indexed="10"/>
        <rFont val="Arial Narrow"/>
        <family val="2"/>
        <charset val="204"/>
      </rPr>
      <t>50м (пятьдесят метров)</t>
    </r>
  </si>
  <si>
    <t>ARP Малярная лента 80 С голубая 19мм х 40м</t>
  </si>
  <si>
    <t>ARP Малярная лента 80 С голубая 25мм х 40м</t>
  </si>
  <si>
    <t>ARP Малярная лента 80 С голубая 38мм х 40м</t>
  </si>
  <si>
    <t>ARP Малярная лента 80 С голубая 50мм х 40м</t>
  </si>
  <si>
    <t>Маскирующая бумага</t>
  </si>
  <si>
    <t>ARP Маскирующая бумага 200ммХ300м</t>
  </si>
  <si>
    <t>рул</t>
  </si>
  <si>
    <t>ARP Маскирующая бумага 450ммХ300м</t>
  </si>
  <si>
    <t>ARP Маскирующая бумага 600ммХ300м</t>
  </si>
  <si>
    <t>ARP Маскирующая бумага 840ммХ300м</t>
  </si>
  <si>
    <t>ARP Маскирующая бумага 900ммХ300м</t>
  </si>
  <si>
    <t>ARP Маскирующая бумага 1200ммХ300м</t>
  </si>
  <si>
    <t>ARP Маскирующая бумага 600ммХ300м (БЕЛАЯ)</t>
  </si>
  <si>
    <t>ARP Маскирующая бумага 900ммХ300м (БЕЛАЯ)</t>
  </si>
  <si>
    <t>ARP Маскирующая бумага 1200ммХ300м (БЕЛАЯ)</t>
  </si>
  <si>
    <t>Маскирующая пленка</t>
  </si>
  <si>
    <t>ARP Маскирующая пленка 4x200м, 8 микрон</t>
  </si>
  <si>
    <t>ARP Маскирующая пленка 4x200м, 10 микрон</t>
  </si>
  <si>
    <t>ARP Маскирующая пленка 5x200м, 8 микрон</t>
  </si>
  <si>
    <t>ARP Маскирующая пленка 5x200м, 10 микрон</t>
  </si>
  <si>
    <t>ARP Укрывочная пленка 4х5м, 5 микрон</t>
  </si>
  <si>
    <t>ARP Укрывочная пленка 4х5м, 7 микрон</t>
  </si>
  <si>
    <t>ARP Укрывочная пленка 4х6м, 7 микрон</t>
  </si>
  <si>
    <t>ARP Укрывочная пленка 4х7м, 7 микрон</t>
  </si>
  <si>
    <t>ARP Укрывочная пленка 5х8м, 7 микрон</t>
  </si>
  <si>
    <t>Мерные емкости</t>
  </si>
  <si>
    <t>ARP Ёмкость для смешивания краски 385мл</t>
  </si>
  <si>
    <t>ARP Крышка для емкости 385мл</t>
  </si>
  <si>
    <t>ARP Ёмкость для смешивания краски 750мл</t>
  </si>
  <si>
    <t>ARP Крышка для емкости 750мл</t>
  </si>
  <si>
    <t>ARP Ёмкость для смешивания краски 1400мл</t>
  </si>
  <si>
    <t>ARP Крышка для емкости 1400мл</t>
  </si>
  <si>
    <t>ARP Ёмкость для смешивания краски 2300мл</t>
  </si>
  <si>
    <t>ARP Крышка для емкости 2300мл</t>
  </si>
  <si>
    <t>Разбавители</t>
  </si>
  <si>
    <t>ARP Разбавитель для металликов (1 л)</t>
  </si>
  <si>
    <t>47900002.</t>
  </si>
  <si>
    <t>ARP Разбавитель для металликов (5 л)</t>
  </si>
  <si>
    <t xml:space="preserve">47900002CE </t>
  </si>
  <si>
    <t>ARPCE Разбавитель для металликов (5 л)</t>
  </si>
  <si>
    <t>ARP Разбавитель для металликов медленный (5 л)</t>
  </si>
  <si>
    <t>ARP Разбавитель для металликов (20 л, транспортная этикетка)</t>
  </si>
  <si>
    <t>Фильтр-воронки</t>
  </si>
  <si>
    <t>ARP Фильтр-воронка 125 мкм (250 шт/уп)</t>
  </si>
  <si>
    <t>ARP Фильтр-воронка 190 мкм (250 шт/уп)</t>
  </si>
  <si>
    <t>ARP Фильтр-воронка 125 мкм (250 шт/уп) CE</t>
  </si>
  <si>
    <t>ARP Фильтр-воронка 190 мкм (250 шт/уп) CE</t>
  </si>
  <si>
    <t>Шпатлёвки</t>
  </si>
  <si>
    <t>ARP Шпатлевка для пластика MULTI PLASTIC 0,5 кг</t>
  </si>
  <si>
    <t xml:space="preserve">ARP Шпатлевка для пластика PLASTIC PUTTY 1 кг                           </t>
  </si>
  <si>
    <t>ARP Шпатлевка с алюминиевым наполнителем ALU 1 кг</t>
  </si>
  <si>
    <t>ARP POLYESTER FILLER SPRAY напыляемая шпатлевка с отвердителем (1 л)</t>
  </si>
  <si>
    <t>ARP LIGHT WEIGHT легкая шпатлевка с отвердителем, цвет бирюзовый (1 л)</t>
  </si>
  <si>
    <t>ARP Шпатлевка наполняющая SOFT 0,5 кг</t>
  </si>
  <si>
    <t>ARP Шпатлевка наполняющая SOFT 1 кг</t>
  </si>
  <si>
    <t>ARP Шпатлевка наполняющая SOFT 1,8 кг</t>
  </si>
  <si>
    <t>ARP CE Шпатлевка наполняющая SOFT 1,8 кг</t>
  </si>
  <si>
    <t>ARP Шпатлевка со стекловолокном GLASS 0,5 кг</t>
  </si>
  <si>
    <t>ARP Шпатлевка со стекловолокном GLASS 1 кг</t>
  </si>
  <si>
    <t>ARP Шпатлевка со стекловолокном GLASS 1,8 кг</t>
  </si>
  <si>
    <t>ARP CE Шпатлевка со стекловолокном GLASS 1,8 кг</t>
  </si>
  <si>
    <t>ГРУППА ГОТОВЫЕ ЭМАЛИ</t>
  </si>
  <si>
    <t>Эмали 0,8 л.</t>
  </si>
  <si>
    <t>ARP эмаль металлик буран (0,8 л)</t>
  </si>
  <si>
    <t>ARP эмаль металлик 230 жемчуг (0,8 л)</t>
  </si>
  <si>
    <t>ARP эмаль металлик 371 амулет (0,8 л)</t>
  </si>
  <si>
    <t>ARP эмаль металлик 387 папирус (0,8 л)</t>
  </si>
  <si>
    <t>ARP эмаль металлик 419 опал (0,8 л)</t>
  </si>
  <si>
    <t>ARP эмаль металлик 602 авантюрин (0,8 л)</t>
  </si>
  <si>
    <t>ARP эмаль металлик 626 мокрый асфальт (0,8л)</t>
  </si>
  <si>
    <t xml:space="preserve">Эмали 3 л. </t>
  </si>
  <si>
    <t>ARP эмаль металлик Буран (3л)</t>
  </si>
  <si>
    <t>ARP эмаль металлик Сильвер (3л)</t>
  </si>
  <si>
    <t>ARP эмаль металлик 104 Калина (3л)</t>
  </si>
  <si>
    <t>ARP эмаль металлик 105 Франкония (3л)</t>
  </si>
  <si>
    <t>ARP эмаль металлик 192 портвейн (3л)</t>
  </si>
  <si>
    <t>ARP эмаль металлик 221 ледниковый UNI (3 л)</t>
  </si>
  <si>
    <t>ARP эмаль металлик 230 Жемчуг (3 л)</t>
  </si>
  <si>
    <t>ARP эмаль металлик 240 белое облако UNI (3 л)</t>
  </si>
  <si>
    <t>ARP эмаль металлик 270 Нефертити (3л)</t>
  </si>
  <si>
    <t>ARP эмаль металлик  281 Кристалл (3л)</t>
  </si>
  <si>
    <t>ARP эмаль металлик 347 Золото инков (3л)</t>
  </si>
  <si>
    <t>ARP эмаль металлик 360 Сочи 2 (3 л)</t>
  </si>
  <si>
    <t>ARP эмаль металлик 371 амулет (3 л)</t>
  </si>
  <si>
    <t>47954606V2</t>
  </si>
  <si>
    <t>ARP эмаль металлик 371 амулет V2 (3 л)</t>
  </si>
  <si>
    <t>ARP эмаль металлик 387 Папирус (3л)</t>
  </si>
  <si>
    <t>ARP эмаль металлик 412 Регата (3л)</t>
  </si>
  <si>
    <t>ARP эмаль металлик 419 Опал (3л)</t>
  </si>
  <si>
    <t>ARP эмаль металлик 426 Мускари (3л)</t>
  </si>
  <si>
    <t>ARP эмаль металлик 429 Персей (3 л)</t>
  </si>
  <si>
    <t>ARP эмаль металлик 499 Ривьера (3л)</t>
  </si>
  <si>
    <t>ARP эмаль металлик 602 Авантюрин (3 л)</t>
  </si>
  <si>
    <t xml:space="preserve">ARP эмаль металлик 606 Млечный путь (3 л)                                                                                                               </t>
  </si>
  <si>
    <t>ARP эмаль металлик 610 Рислинг (3 л)</t>
  </si>
  <si>
    <t>ARP эмаль металлик 626 Мокрый асфальт (3л)</t>
  </si>
  <si>
    <t>ARP эмаль металлик 630 кварц 2 (3 л)</t>
  </si>
  <si>
    <t>ARP эмаль металлик 633 Борнео (3 л)</t>
  </si>
  <si>
    <t>ARP эмаль металлик 665 космос (3 л) пласт</t>
  </si>
  <si>
    <t>ARP эмаль металлик 690 снежная королева 2 (3 л)</t>
  </si>
  <si>
    <t>ARP эмаль металлик 691 Платина (3 л)</t>
  </si>
  <si>
    <t>ARP эмаль металлик 790 кориандр  (3 л)</t>
  </si>
  <si>
    <t>ARP эмаль металлик FORD moondust silver 2431 (3 л)</t>
  </si>
  <si>
    <t>ARP эмаль металлик FORD panther black (3л)</t>
  </si>
  <si>
    <t>47956408V1</t>
  </si>
  <si>
    <t>ARP эмаль металлик HYUNDAI / KIA sleek silver RHM V1 (3 л.)</t>
  </si>
  <si>
    <t>ARP эмаль металлик MERCEDES 197 obsidianschwarz (3 л)</t>
  </si>
  <si>
    <t>ARP эмаль металлик MERCEDES 744 brillant silber (3 л)</t>
  </si>
  <si>
    <t>ARP эмаль металлик RENAULT noir nacre 676 (3 л)</t>
  </si>
  <si>
    <t>ARP эмаль металлик RENAULT blanc glacier UNI 369 (3 л)</t>
  </si>
  <si>
    <t>ARP эмаль металлик TOYOTA 1F7 ultra silver (3 л)</t>
  </si>
  <si>
    <t>ARP эмаль металлик TOYOTA 199 silver (3 л)</t>
  </si>
  <si>
    <t>ARP эмаль металлик TOYOTA 1E7 silver (3 л)</t>
  </si>
  <si>
    <t>ARP эмаль металлик TOYOTA 040 white (3 л)</t>
  </si>
  <si>
    <t>ARP эмаль металлик TOYOTA 202 black (3 л)</t>
  </si>
  <si>
    <t>ГРУППА АЭРОЗОЛИ</t>
  </si>
  <si>
    <t>Аэрозоли прочее</t>
  </si>
  <si>
    <t>90284052К</t>
  </si>
  <si>
    <t>ARP Аэрозольный полупродукт поворотное сопло Koh-i-noor (520 мл)</t>
  </si>
  <si>
    <t>ARP Аэрозоль бесцветный лак 1К (520 мл)</t>
  </si>
  <si>
    <t>ARP Аэрозоль грунт белый (520 мл)</t>
  </si>
  <si>
    <t>ARP Аэрозоль грунт серый (520 мл)</t>
  </si>
  <si>
    <t>ARP Аэрозоль грунт чёрный (520 мл)</t>
  </si>
  <si>
    <t>ARP Грунт для пластиков аэрозольный (520 мл)</t>
  </si>
  <si>
    <t>ARP Растворитель для переходов по лаку аэрозольный (520 мл)</t>
  </si>
  <si>
    <t>Аэрозоли эмали металлик</t>
  </si>
  <si>
    <t>ARP Аэрозоль эмаль металлик 100 триумф (520 мл)</t>
  </si>
  <si>
    <t>ARP Аэрозоль эмаль металлик 104 калина (520 мл)</t>
  </si>
  <si>
    <t>ARP Аэрозоль эмаль металлик TOYOTA 1C0 silver (520 мл)</t>
  </si>
  <si>
    <t>ARP Аэрозоль эмаль металлик TOYOTA 1F7 silver (520 мл)</t>
  </si>
  <si>
    <t>ARP Аэрозоль эмаль металлик 192 портвейн (520 мл)</t>
  </si>
  <si>
    <t>ARP Аэрозоль эмаль металлик TOYOTA 199 (520 мл)</t>
  </si>
  <si>
    <t>ARP Аэрозоль эмаль металлик TOYOTA 202 (520 мл)</t>
  </si>
  <si>
    <t>ARP Аэрозоль эмаль металлик СИЛЬВЕР (520 мл)</t>
  </si>
  <si>
    <t>ARP Аэрозоль эмаль металлик RENAULT 369 blanc glacier UNI (520 мл)</t>
  </si>
  <si>
    <t>ARP Аэрозоль эмаль металлик 426 мускари (520 мл)</t>
  </si>
  <si>
    <t>ARP Аэрозоль эмаль металлик 429 Персей (520 мл)</t>
  </si>
  <si>
    <t>ARP Аэрозоль эмаль металлик 499 ривьера (520 мл)</t>
  </si>
  <si>
    <t>ARP Аэрозоль эмаль металлик FORD moondust silver (520 мл)</t>
  </si>
  <si>
    <t>ARP Аэрозоль эмаль металлик FORD panter black (520 мл)</t>
  </si>
  <si>
    <t>ARP Аэрозоль эмаль металлик RENAULT 676 noire nacre (520 мл)</t>
  </si>
  <si>
    <t>ARP Аэрозоль эмаль металлик MERCEDES 744 brilliant silber (520 мл)</t>
  </si>
  <si>
    <t>ARP Аэрозоль эмаль металлик 105 франкония (520 мл)</t>
  </si>
  <si>
    <t>ARP Аэрозоль эмаль металлик 120 Майа (520 мл)</t>
  </si>
  <si>
    <t>ARP Аэрозоль эмаль металлик 128 искра (520 мл)</t>
  </si>
  <si>
    <t>ARP Аэрозоль эмаль металлик 217 миндаль (520 мл)</t>
  </si>
  <si>
    <t>ARP Аэрозоль эмаль металлик 221 ледниковый (520 мл)</t>
  </si>
  <si>
    <t>ARP Аэрозоль эмаль металлик 230 жемчуг (520 мл)</t>
  </si>
  <si>
    <t>ARP Аэрозоль эмаль металлик 240 белое облако UNI (520 мл)</t>
  </si>
  <si>
    <t>ARP Аэрозоль эмаль металлик 245 золотая нива (520 мл)</t>
  </si>
  <si>
    <t>ARP Аэрозоль эмаль металлик 270 Нефертити (520 мл)</t>
  </si>
  <si>
    <t>ARP Аэрозоль эмаль металлик 277 антилопа люкс (520 мл)</t>
  </si>
  <si>
    <t>ARP Аэрозоль эмаль металлик 280 мираж (520 мл)</t>
  </si>
  <si>
    <t>ARP Аэрозоль эмаль металлик 281 кристалл (520 мл)</t>
  </si>
  <si>
    <t>ARP Аэрозоль эмаль металлик 286 опатия (520 мл)</t>
  </si>
  <si>
    <t>ARP Аэрозоль эмаль металлик 347 Золото инков</t>
  </si>
  <si>
    <t>ARP Аэрозоль эмаль металлик 360 Сочи (520 мл)</t>
  </si>
  <si>
    <t>ARP Аэрозоль эмаль металлик 371 амулет (520 мл)</t>
  </si>
  <si>
    <t>ARP Аэрозоль эмаль металлик 387 папирус (520 мл)</t>
  </si>
  <si>
    <t>ARP Аэрозоль эмаль металлик 412 Регата</t>
  </si>
  <si>
    <t>ARP Аэрозоль эмаль металлик 416 фея (520 мл)</t>
  </si>
  <si>
    <t>ARP Аэрозоль эмаль металлик 419 опал (520 мл)</t>
  </si>
  <si>
    <t>ARP Аэрозоль эмаль металлик 445 синяя (520 мл)</t>
  </si>
  <si>
    <t>ARP Аэрозоль эмаль металлик 446 сапфир (520 мл)</t>
  </si>
  <si>
    <t>ARP Аэрозоль эмаль металлик 448 рапсодия(520 мл)</t>
  </si>
  <si>
    <t>ARP Аэрозоль эмаль металлик 453 капри (520 мл)</t>
  </si>
  <si>
    <t>ARP Аэрозоль эмаль металлик 498 лазурно-синяя (520 мл)</t>
  </si>
  <si>
    <t>ARP Аэрозоль эмаль металлик 602 авантюрин (520 мл)</t>
  </si>
  <si>
    <t>ARP Аэрозоль эмаль металлик 606 Млечный путь (520 мл)</t>
  </si>
  <si>
    <t>ARP Аэрозоль эмаль металлик 610 рислинг (520 мл)</t>
  </si>
  <si>
    <t>ARP Аэрозоль эмаль металлик 626 мокрый асфальт (520 мл)</t>
  </si>
  <si>
    <t>ARP Аэрозоль эмаль металлик 628 нептун (520 мл)</t>
  </si>
  <si>
    <t>ARP Аэрозоль эмаль металлик 630 кварц (520 мл)</t>
  </si>
  <si>
    <t>ARP Аэрозоль эмаль металлик 633 Борнео</t>
  </si>
  <si>
    <t>ARP Аэрозоль эмаль металлик 640 серебряная (520 мл)</t>
  </si>
  <si>
    <t>ARP Аэрозоль эмаль металлик 665 космос (520 мл)</t>
  </si>
  <si>
    <t>ARP Аэрозоль эмаль металлик 690 снежная королева (520 мл)</t>
  </si>
  <si>
    <t>ARP Аэрозоль эмаль металлик 691 платина (520 мл)</t>
  </si>
  <si>
    <t>ARP Аэрозоль эмаль металлик 790 кориандр (520 мл)</t>
  </si>
  <si>
    <t>ARP Аэрозоль эмаль металлик 795 пиран (520 мл)</t>
  </si>
  <si>
    <t>ARP Аэрозоль эмаль металлик черная UNI (520 мл)</t>
  </si>
  <si>
    <t>ARP Аэрозоль эмаль металлик L98P синяя (520 мл)</t>
  </si>
  <si>
    <t>ARP Аэрозоль эмаль металлик буран (520 мл)</t>
  </si>
  <si>
    <t>ARP Аэрозоль эмаль металлик 963 зеленая (520 мл)</t>
  </si>
  <si>
    <t>Аэрозоли эмали алкидные и винил-акриловые</t>
  </si>
  <si>
    <t>ARP Аэрозоль автолак белая глянцевая (520 мл)</t>
  </si>
  <si>
    <t>ARP Аэрозоль автолак черная глянцевая (520 мл)</t>
  </si>
  <si>
    <t>ARP Аэрозоль автолак черная матовая (520 мл)</t>
  </si>
  <si>
    <t>ARP Аэрозоль автолак зеленый неон (520 мл)</t>
  </si>
  <si>
    <t>ARP Аэрозоль автолак RAL 1013 (520 мл)</t>
  </si>
  <si>
    <t>ARP Аэрозоль автолак RAL 1014 (520 мл)</t>
  </si>
  <si>
    <t>ARP Аэрозоль автолак RAL 3005 (520 мл)</t>
  </si>
  <si>
    <t>ARP Аэрозоль автолак RAL 5005 (520 мл)</t>
  </si>
  <si>
    <t>ARP Аэрозоль автолак RAL 6005 (520 мл)</t>
  </si>
  <si>
    <t>ARP Аэрозоль автолак RAL 7004 (520 мл)</t>
  </si>
  <si>
    <t>ARP Аэрозоль автолак RAL 7016 (520 мл)</t>
  </si>
  <si>
    <t>ARP Аэрозоль автолак RAL 7043 (520 мл)</t>
  </si>
  <si>
    <t>ARP Аэрозоль автолак RAL 7047 (520 мл)</t>
  </si>
  <si>
    <t>ARP Аэрозоль автолак RAL 8014 (520 мл)</t>
  </si>
  <si>
    <t>ARP Аэрозоль автолак RAL 8017 (520 мл)</t>
  </si>
  <si>
    <t>ARP Аэрозоль автолак RAL 9002 (520 мл)</t>
  </si>
  <si>
    <t>ARP Аэрозоль автолак RAL 9003 (520 мл)</t>
  </si>
  <si>
    <t>ARP Аэрозоль автолак RAL 9005 (520 мл)</t>
  </si>
  <si>
    <t>ARP Аэрозоль винил-акриловый RAL 1018 (520 мл)</t>
  </si>
  <si>
    <t>ARP Аэрозоль винил-акриловый RAL 5005 (520 мл)</t>
  </si>
  <si>
    <t>ARP Аэрозоль винил-акриловый RAL 9003 (520 мл)</t>
  </si>
  <si>
    <t>ARP Аэрозоль винил-акриловый RAL 9005 (520 мл)</t>
  </si>
  <si>
    <t>Оборудование</t>
  </si>
  <si>
    <t>R0052</t>
  </si>
  <si>
    <t xml:space="preserve">ARP Стеллаж для малых канистр  </t>
  </si>
  <si>
    <t>R0051</t>
  </si>
  <si>
    <t>Стеллаж для аэрозольных красок (белая, фриз ARP)</t>
  </si>
  <si>
    <t>302400A</t>
  </si>
  <si>
    <t xml:space="preserve">Универсальная пневматическая установка для ручной заправки аэрозольных баллонов                              </t>
  </si>
  <si>
    <t>302100A</t>
  </si>
  <si>
    <t>Стакан пневматической ручной установки для заправки аэрозолей MINI</t>
  </si>
  <si>
    <t>302200A</t>
  </si>
  <si>
    <t>Кольцо пневматической ручной установки заправки аэрозольных баллонов</t>
  </si>
  <si>
    <t>Ед.</t>
  </si>
  <si>
    <t>Auarita окрасочные пистолеты</t>
  </si>
  <si>
    <t>S-990P-***</t>
  </si>
  <si>
    <t xml:space="preserve">Auarita Окрасочный пистолет с верхним бачком и дюзой 1,4 , 1,5, 1,8, 2,0, 2,5 мм. </t>
  </si>
  <si>
    <t>H-827-***</t>
  </si>
  <si>
    <t>Auarita Окрасочный пистолет с верхним бачком и дюзой 1,3, 1,4, 1,7, 2,0 мм.</t>
  </si>
  <si>
    <t>AB-17G-***</t>
  </si>
  <si>
    <t xml:space="preserve">Auarita Окрасочный пистолет с верхним бачком и дюзой 1,4, 1,7, 2,0 мм. </t>
  </si>
  <si>
    <t>MP-869-***</t>
  </si>
  <si>
    <t>Auarita Окрасочный пистолет с верхним бачком и дюзой 1,4, 1,7, 2,0 мм.</t>
  </si>
  <si>
    <t>L-898-***</t>
  </si>
  <si>
    <t xml:space="preserve">Auarita Окрасочный пистолет с верхним бачком и дюзой 1,4, 1,8 мм. </t>
  </si>
  <si>
    <t>Italco окрасочные пистолеты</t>
  </si>
  <si>
    <t>H-500-***</t>
  </si>
  <si>
    <t xml:space="preserve">Italco Окрасочный пистолет с верхним бачком, с воздушной головой LVMP распыления и дюзой 1,3, 1,4, 1,6, 1,8, 2,0 мм. </t>
  </si>
  <si>
    <t>H-1000B-***</t>
  </si>
  <si>
    <t>H-2002-***</t>
  </si>
  <si>
    <t>H-3003-LVMP-***</t>
  </si>
  <si>
    <t xml:space="preserve">Italco Окрасочный пистолет с верхним бачком, с воздушной головой LVMP распыления и дюзой 1,3, 1,4, 1,6, 1,8, 2,0 мм.  </t>
  </si>
  <si>
    <t>H-4004-LVMP-***</t>
  </si>
  <si>
    <t xml:space="preserve">Italco Окрасочный пистолет с верхним бачком, с воздушной головой LVMP распыления и дюзой 1,3, 1,4 мм. </t>
  </si>
  <si>
    <t>Mini-H-3003-10-HVLP-***</t>
  </si>
  <si>
    <t>Italco Окрасочный пистолет с верхним бачком и дюзой 0,8, 1,0, 1,2 мм.</t>
  </si>
  <si>
    <t>Аксессуары</t>
  </si>
  <si>
    <t>FR-7</t>
  </si>
  <si>
    <t>Italco Электронный манометр с регулятором давления воздуха</t>
  </si>
  <si>
    <t>FR-5</t>
  </si>
  <si>
    <t>Italco Манометр</t>
  </si>
  <si>
    <t>AC6002</t>
  </si>
  <si>
    <t>Регулятор давления c двуступенчатой системой фильтров</t>
  </si>
  <si>
    <t>PC-600-А</t>
  </si>
  <si>
    <t>Пластиковый бачок для к/р ITALCO (стар. модели SATA)</t>
  </si>
  <si>
    <t>ЛКМ Автоп / AUTOP и Эмали Auton/Автон Россия</t>
  </si>
  <si>
    <t>Автоэмаль акриловая, отвердитель Auton/Автон</t>
  </si>
  <si>
    <t>23511</t>
  </si>
  <si>
    <t>1К Эмаль структурная для пластика серая мелкая  AUTOP, уп. 0,5л (шт.)</t>
  </si>
  <si>
    <t>23376</t>
  </si>
  <si>
    <t>АТР-СТ30/04-05/Р2</t>
  </si>
  <si>
    <t>1К Эмаль структурная для пластика черная мелкая  AUTOP, уп. 0,5л (шт.)</t>
  </si>
  <si>
    <t>17880</t>
  </si>
  <si>
    <t>ATN-P07385-085</t>
  </si>
  <si>
    <t>040 Белая TOYOTA - Автоэмаль акриловая 2К AUTON, уп. 0.85кг (шт.)</t>
  </si>
  <si>
    <t>18519</t>
  </si>
  <si>
    <t>ATN-P07534-085</t>
  </si>
  <si>
    <t>1035 Желтая - Автоэмаль акриловая 2К AUTON, уп. 0.85кг (шт.)</t>
  </si>
  <si>
    <t>18528</t>
  </si>
  <si>
    <t>ATN-P07543-085</t>
  </si>
  <si>
    <t>110 Рубин - Автоэмаль акриловая 2К AUTON, уп. 0.85кг (шт.)</t>
  </si>
  <si>
    <t>18529</t>
  </si>
  <si>
    <t>ATN-P07545-085</t>
  </si>
  <si>
    <t>121 Реклама - Автоэмаль акриловая 2К AUTON, уп. 0.85кг (шт.)</t>
  </si>
  <si>
    <t>17118</t>
  </si>
  <si>
    <t>ATN-P07384-085</t>
  </si>
  <si>
    <t>127 Вишня - Автоэмаль акриловая 2К AUTON, уп. 0.85кг (шт.)</t>
  </si>
  <si>
    <t>18530</t>
  </si>
  <si>
    <t>ATN-P07546-085</t>
  </si>
  <si>
    <t>140 Яшма - Автоэмаль акриловая 2К AUTON, уп. 0.85кг (шт.)</t>
  </si>
  <si>
    <t>18531</t>
  </si>
  <si>
    <t>ATN-P07547-085</t>
  </si>
  <si>
    <t>180 Гранат - Автоэмаль акриловая 2К AUTON, уп. 0.85кг (шт.)</t>
  </si>
  <si>
    <t>17874</t>
  </si>
  <si>
    <t>ATN-P07376-085</t>
  </si>
  <si>
    <t>201 Белая - Автоэмаль акриловая 2К AUTON, уп. 0.85кг (шт.)</t>
  </si>
  <si>
    <t>17883</t>
  </si>
  <si>
    <t>ATN-P07375-085</t>
  </si>
  <si>
    <t>202 Белая - Автоэмаль акриловая 2К AUTON, уп. 0.85кг (шт.)</t>
  </si>
  <si>
    <t>18532</t>
  </si>
  <si>
    <t>ATN-P07533-085</t>
  </si>
  <si>
    <t>202 Белая ГАЗ - Автоэмаль акриловая 2К AUTON, уп. 0.85кг (шт.)</t>
  </si>
  <si>
    <t>18533</t>
  </si>
  <si>
    <t>ATN-P07531-085</t>
  </si>
  <si>
    <t>215 Сафари - Автоэмаль акриловая 2К AUTON, уп. 0.85кг (шт.)</t>
  </si>
  <si>
    <t>18522</t>
  </si>
  <si>
    <t>ATN-P07544-085</t>
  </si>
  <si>
    <t>233 Белая - Автоэмаль акриловая 2К AUTON, уп. 0.85кг (шт.)</t>
  </si>
  <si>
    <t>18534</t>
  </si>
  <si>
    <t>ATN-P07542-085</t>
  </si>
  <si>
    <t>28 Апельсин - Автоэмаль акриловая 2К AUTON, уп. 0.85кг (шт.)</t>
  </si>
  <si>
    <t>18535</t>
  </si>
  <si>
    <t>ATN-P07539-085</t>
  </si>
  <si>
    <t>295 Сливочно-белая - Автоэмаль акриловая 2К AUTON, уп. 0.85кг (шт.)</t>
  </si>
  <si>
    <t>17884</t>
  </si>
  <si>
    <t>ATN-P07382-085</t>
  </si>
  <si>
    <t>299 Желтое такси - Автоэмаль акриловая 2К AUTON, уп. 0.85кг (шт.)</t>
  </si>
  <si>
    <t>17885</t>
  </si>
  <si>
    <t>ATN-P07383-085</t>
  </si>
  <si>
    <t>303 Хаки (защитная) - Автоэмаль акриловая 2К AUTON, уп. 0.85кг (шт.)</t>
  </si>
  <si>
    <t>18536</t>
  </si>
  <si>
    <t>ATN-P07540-085</t>
  </si>
  <si>
    <t>307 Зеленый сад - Автоэмаль акриловая 2К AUTON, уп. 0.85кг (шт.)</t>
  </si>
  <si>
    <t>18520</t>
  </si>
  <si>
    <t>ATN-P07535-085</t>
  </si>
  <si>
    <t>377 Мурена - Автоэмаль акриловая 2К AUTON, уп. 0.85кг (шт.)</t>
  </si>
  <si>
    <t>18521</t>
  </si>
  <si>
    <t>ATN-P07541-085</t>
  </si>
  <si>
    <t>400 Босфор - Автоэмаль акриловая 2К AUTON, уп. 0.85кг (шт.)</t>
  </si>
  <si>
    <t>17875</t>
  </si>
  <si>
    <t>ATN-P07378-085</t>
  </si>
  <si>
    <t>403 Монте-Карло - Автоэмаль акриловая 2К AUTON, уп. 0.85кг (шт.)</t>
  </si>
  <si>
    <t>18523</t>
  </si>
  <si>
    <t>ATN-P07536-085</t>
  </si>
  <si>
    <t>420 Балтика - Автоэмаль акриловая 2К AUTON, уп. 0.85кг (шт.)</t>
  </si>
  <si>
    <t>18524</t>
  </si>
  <si>
    <t>ATN-P07538-085</t>
  </si>
  <si>
    <t>425 Голубая - Автоэмаль акриловая 2К AUTON, уп. 0.85кг (шт.)</t>
  </si>
  <si>
    <t>18525</t>
  </si>
  <si>
    <t>ATN-P07537-085</t>
  </si>
  <si>
    <t>428 Медео - Автоэмаль акриловая 2К AUTON, уп. 0.85кг (шт.)</t>
  </si>
  <si>
    <t>17876</t>
  </si>
  <si>
    <t>ATN-P07377-085</t>
  </si>
  <si>
    <t>601 Черная - Автоэмаль акриловая 2К AUTON, уп. 0.85кг (шт.)</t>
  </si>
  <si>
    <t>17877</t>
  </si>
  <si>
    <t>ATN-P07380-085</t>
  </si>
  <si>
    <t>671 Серая - Автоэмаль акриловая 2К AUTON, уп. 0.85кг (шт.)</t>
  </si>
  <si>
    <t>18526</t>
  </si>
  <si>
    <t>ATN-P07530-085</t>
  </si>
  <si>
    <t>793 Темно-коричневая - Автоэмаль акриловая 2К AUTON, уп. 0.85кг (шт.)</t>
  </si>
  <si>
    <t>17878</t>
  </si>
  <si>
    <t>ATN-P07381-085</t>
  </si>
  <si>
    <t>RAL 2004 Оранжевая - Автоэмаль акриловая 2К AUTON, уп. 0.85кг (шт.)</t>
  </si>
  <si>
    <t>17879</t>
  </si>
  <si>
    <t>ATN-P07379-085</t>
  </si>
  <si>
    <t>RAL 8017 Шоколадно-коричневая - Автоэмаль акриловая 2К AUTON, уп. 0.85кг (шт.)</t>
  </si>
  <si>
    <t>18527</t>
  </si>
  <si>
    <t>ATN-P07532-085</t>
  </si>
  <si>
    <t>RAL 9005 Черная - Автоэмаль акриловая 2К AUTON, уп. 0.85кг (шт.)</t>
  </si>
  <si>
    <t>17881</t>
  </si>
  <si>
    <t>ATN-P07386-085</t>
  </si>
  <si>
    <t>Белая ночь - Автоэмаль акриловая 2К AUTON, уп. 0.85кг (шт.)</t>
  </si>
  <si>
    <t>17882</t>
  </si>
  <si>
    <t>ATN-P07208-02</t>
  </si>
  <si>
    <t>Отвердитель для автоэмали акриловой 2К AUTON, уп. 0.212кг (шт.)</t>
  </si>
  <si>
    <t>23298</t>
  </si>
  <si>
    <t>ATN-P07730-05</t>
  </si>
  <si>
    <t>Черная матовая - Грунт-эмаль акриловая 1К AUTON, уп. 0,5л (шт.)</t>
  </si>
  <si>
    <t>23373</t>
  </si>
  <si>
    <t>ANT-P07761-08</t>
  </si>
  <si>
    <t>Черная матовая - Грунт-эмаль акриловая 1К AUTON, уп. 0,8л (шт.)</t>
  </si>
  <si>
    <t>Автоэмаль алкидная Auton/Автон</t>
  </si>
  <si>
    <t>17116</t>
  </si>
  <si>
    <t>ATN-P07213-08</t>
  </si>
  <si>
    <t>040 Тойота - Автоэмаль алкидная AUTON, уп. 0.8л (шт.)</t>
  </si>
  <si>
    <t>17117</t>
  </si>
  <si>
    <t>ATN-P07215-08</t>
  </si>
  <si>
    <t>1015 Красная - Автоэмаль алкидная AUTON, уп. 0.8л (шт.)</t>
  </si>
  <si>
    <t>16904</t>
  </si>
  <si>
    <t>ATN-P07190-08</t>
  </si>
  <si>
    <t>1025 Оранжевая - Автоэмаль алкидная AUTON, уп. 0.8л (шт.)</t>
  </si>
  <si>
    <t>17119</t>
  </si>
  <si>
    <t>ATN-P07214-08</t>
  </si>
  <si>
    <t>1035 Желтая - Автоэмаль алкидная AUTON, уп. 0.8л (шт.)</t>
  </si>
  <si>
    <t>17120</t>
  </si>
  <si>
    <t>ATN-P07216-08</t>
  </si>
  <si>
    <t>106 Нарва - Автоэмаль алкидная AUTON, уп. 0.8л (шт.)</t>
  </si>
  <si>
    <t>16905</t>
  </si>
  <si>
    <t>ATN-P07187-08</t>
  </si>
  <si>
    <t>110 Рубин - Автоэмаль алкидная AUTON, уп. 0.8л (шт.)</t>
  </si>
  <si>
    <t>16914</t>
  </si>
  <si>
    <t>ATN-P07192-08</t>
  </si>
  <si>
    <t>1115 Синяя - Автоэмаль алкидная AUTON, уп. 0.8л (шт.)</t>
  </si>
  <si>
    <t>17121</t>
  </si>
  <si>
    <t>ATN-P07218-08</t>
  </si>
  <si>
    <t>121 Реклама - Автоэмаль алкидная AUTON, уп. 0.8л (шт.)</t>
  </si>
  <si>
    <t>16915</t>
  </si>
  <si>
    <t>ATN-P07193-08</t>
  </si>
  <si>
    <t>127 Вишня - Автоэмаль алкидная AUTON, уп. 0.8л (шт.)</t>
  </si>
  <si>
    <t>17367</t>
  </si>
  <si>
    <t>ATN-P07323-08</t>
  </si>
  <si>
    <t>2009 RAL Оранжевая - Автоэмаль алкидная AUTON, уп. 0.8л (шт.)</t>
  </si>
  <si>
    <t>16916</t>
  </si>
  <si>
    <t>ATN-P07189-08</t>
  </si>
  <si>
    <t>201 Белая - Автоэмаль алкидная AUTON, уп. 0.8л (шт.)</t>
  </si>
  <si>
    <t>16917</t>
  </si>
  <si>
    <t>ATN-P07188-08</t>
  </si>
  <si>
    <t>202 Белая - Автоэмаль алкидная AUTON, уп. 0.8л (шт.)</t>
  </si>
  <si>
    <t>16918</t>
  </si>
  <si>
    <t>ATN-P07197-08</t>
  </si>
  <si>
    <t>299 Желтое такси - Автоэмаль алкидная AUTON, уп. 0.8л (шт.)</t>
  </si>
  <si>
    <t>16919</t>
  </si>
  <si>
    <t>ATN-P07185-08</t>
  </si>
  <si>
    <t>303 Хаки (защитная) - Автоэмаль алкидная AUTON, уп. 0.8л (шт.)</t>
  </si>
  <si>
    <t>16906</t>
  </si>
  <si>
    <t>ATN-P07196-08</t>
  </si>
  <si>
    <t>307 Зеленый сад - Автоэмаль алкидная AUTON, уп. 0.8л (шт.)</t>
  </si>
  <si>
    <t>16907</t>
  </si>
  <si>
    <t>ATN-P07191-08</t>
  </si>
  <si>
    <t>400 Босфор - Автоэмаль алкидная AUTON, уп. 0.8л (шт.)</t>
  </si>
  <si>
    <t>16908</t>
  </si>
  <si>
    <t>ATN-P07184-08</t>
  </si>
  <si>
    <t>403 Монте-Карло - Автоэмаль алкидная AUTON, уп. 0.8л (шт.)</t>
  </si>
  <si>
    <t>16909</t>
  </si>
  <si>
    <t>ATN-P07195-08</t>
  </si>
  <si>
    <t>425 Адриатика - Автоэмаль алкидная AUTON, уп. 0.8л (шт.)</t>
  </si>
  <si>
    <t>17122</t>
  </si>
  <si>
    <t>ATN-P07217-08</t>
  </si>
  <si>
    <t>428 Медео - Автоэмаль алкидная AUTON, уп. 0.8л (шт.)</t>
  </si>
  <si>
    <t>16910</t>
  </si>
  <si>
    <t>ATN-P07194-08</t>
  </si>
  <si>
    <t>564 Кипарис - Автоэмаль алкидная AUTON, уп. 0.8л (шт.)</t>
  </si>
  <si>
    <t>17368</t>
  </si>
  <si>
    <t>ATN-P07322-08</t>
  </si>
  <si>
    <t>6005 RAL Зеленый мох - Автоэмаль алкидная AUTON, уп. 0.8л (шт.)</t>
  </si>
  <si>
    <t>16911</t>
  </si>
  <si>
    <t>ATN-P07186-08</t>
  </si>
  <si>
    <t>601 Черная - Автоэмаль алкидная AUTON, уп. 0.8л (шт.)</t>
  </si>
  <si>
    <t>16912</t>
  </si>
  <si>
    <t>ATN-P07183-08</t>
  </si>
  <si>
    <t>671 Серая - Автоэмаль алкидная AUTON, уп. 0.8л (шт.)</t>
  </si>
  <si>
    <t>17718</t>
  </si>
  <si>
    <t>ATN-P07349-08</t>
  </si>
  <si>
    <t>7015 RAL Сланцево-серая - Автоэмаль алкидная AUTON, уп. 0.8л (шт.)</t>
  </si>
  <si>
    <t>17369</t>
  </si>
  <si>
    <t>ATN-P07324-08</t>
  </si>
  <si>
    <t>7040 RAL Серое окно - Автоэмаль алкидная AUTON, уп. 0.8л (шт.)</t>
  </si>
  <si>
    <t>16913</t>
  </si>
  <si>
    <t>ATN-P07182-08</t>
  </si>
  <si>
    <t>793 Темно-коричневая - Автоэмаль алкидная AUTON, уп. 0.8л (шт.)</t>
  </si>
  <si>
    <t>17370</t>
  </si>
  <si>
    <t>ATN-P07328-08</t>
  </si>
  <si>
    <t>8017 RAL Шоколадно-коричневая - Автоэмаль алкидная AUTON, уп. 0.8л (шт.)</t>
  </si>
  <si>
    <t>17371</t>
  </si>
  <si>
    <t>ATN-P07325-08</t>
  </si>
  <si>
    <t>9016 RAL Белая транспортная - Автоэмаль алкидная AUTON, уп. 0.8л (шт.)</t>
  </si>
  <si>
    <t>17313</t>
  </si>
  <si>
    <t>ATN-P07285-08</t>
  </si>
  <si>
    <t>Белая матовая - Автоэмаль алкидная AUTON, уп. 0.8л (шт.)</t>
  </si>
  <si>
    <t>17123</t>
  </si>
  <si>
    <t>ATN-P07219-08</t>
  </si>
  <si>
    <t>Белая ночь - Автоэмаль алкидная AUTON, уп. 0.8л (шт.)</t>
  </si>
  <si>
    <t>17124</t>
  </si>
  <si>
    <t>ATN-P07220-08</t>
  </si>
  <si>
    <t>Динго - Автоэмаль алкидная AUTON, уп. 0.8л (шт.)</t>
  </si>
  <si>
    <t>17372</t>
  </si>
  <si>
    <t>ATN-P07329-08</t>
  </si>
  <si>
    <t>Золото - Автоэмаль алкидная для дисков AUTON, уп. 0.8л (шт.)</t>
  </si>
  <si>
    <t>17373</t>
  </si>
  <si>
    <t>ATN-P07330-08</t>
  </si>
  <si>
    <t>Медь - Автоэмаль алкидная для дисков AUTON, уп. 0.8л (шт.)</t>
  </si>
  <si>
    <t>17374</t>
  </si>
  <si>
    <t>ATN-P07331-08</t>
  </si>
  <si>
    <t>Серебро - Автоэмаль алкидная для дисков AUTON, уп. 0.8л (шт.)</t>
  </si>
  <si>
    <t>17125</t>
  </si>
  <si>
    <t>ATN-P07221-08</t>
  </si>
  <si>
    <t>Синевато-зеленая - Автоэмаль алкидная AUTON, уп. 0.8л (шт.)</t>
  </si>
  <si>
    <t>17312</t>
  </si>
  <si>
    <t>ATN-P07276-08</t>
  </si>
  <si>
    <t>Черная матовая - Автоэмаль алкидная AUTON, уп. 0.8л (шт.)</t>
  </si>
  <si>
    <t>Грунты, отвердители Автоп / AUTOP Professional</t>
  </si>
  <si>
    <t>17232</t>
  </si>
  <si>
    <t>ATR-PR20/01-08/P3</t>
  </si>
  <si>
    <t>1K Acryl Primer, грунт антикорозийный серый, AUTOP, уп. 1,0кг (шт.)</t>
  </si>
  <si>
    <t>17250</t>
  </si>
  <si>
    <t>ATR-PR20/01-08/P2</t>
  </si>
  <si>
    <t>1K Acryl Primer, грунт антикорозийный черный, AUTOP, уп. 1,0кг (шт.)</t>
  </si>
  <si>
    <t>23546</t>
  </si>
  <si>
    <t>ATN-P07788</t>
  </si>
  <si>
    <t>1K Alkyd Primer, грунт алкидный серый, AUTON, уп. 0,8л (шт.)</t>
  </si>
  <si>
    <t>18582</t>
  </si>
  <si>
    <t>ATR-PR20/10-05/P4</t>
  </si>
  <si>
    <t>2K Acid Etch Primer 1+1, грунт фосфатирующий зеленый, AUTOP, уп. 0,5л (шт.)</t>
  </si>
  <si>
    <t>16898</t>
  </si>
  <si>
    <t>ATR-PR20/30-1/P3</t>
  </si>
  <si>
    <t>2K Primer Epoxy 2+1, грунт эпоксидный серый, AUTOP, уп. 1,0л (шт.)</t>
  </si>
  <si>
    <t>24043</t>
  </si>
  <si>
    <t>ATR-PR20/30-075/P3</t>
  </si>
  <si>
    <t>2K Primer Epoxy 3+1, грунт эпоксидный светло-серый, AUTOP, уп. 0,75л (шт.)</t>
  </si>
  <si>
    <t>17803</t>
  </si>
  <si>
    <t>ATR-PR20/24-08/P1</t>
  </si>
  <si>
    <t>2K Primer Filler HS Standart 4+1, грунт-наполнитель белый, AUTOP, уп. 0,8л (шт.)</t>
  </si>
  <si>
    <t>16157</t>
  </si>
  <si>
    <t>ATR-PR20/24/P3</t>
  </si>
  <si>
    <t>2K Primer Filler HS Standart 4+1, грунт-наполнитель серый, AUTOP, уп. 0,8л (шт.)</t>
  </si>
  <si>
    <t>17804</t>
  </si>
  <si>
    <t>ATR-PR20/24-08/P2</t>
  </si>
  <si>
    <t>2K Primer Filler HS Standart 4+1, грунт-наполнитель черный, AUTOP, уп. 0,8л (шт.)</t>
  </si>
  <si>
    <t>16158</t>
  </si>
  <si>
    <t>ATR-PR20/25-08/P3</t>
  </si>
  <si>
    <t>2K Primer Filler HS Standart 5+1, грунт-наполнитель серый, AUTOP, уп. 0,8л (шт.)</t>
  </si>
  <si>
    <t>18583</t>
  </si>
  <si>
    <t>ATR-HR10/10-05</t>
  </si>
  <si>
    <t>Hardener 10/10, активатор фосфатирующего грунта 2K Acid Etch Primer, AUTOP, уп. 0,5л (шт.)</t>
  </si>
  <si>
    <t>16159</t>
  </si>
  <si>
    <t>ATR-HR10/24-020</t>
  </si>
  <si>
    <t>Hardener Standart 10/24, отвердитель стандартный акриловый для грунта 4+1 AUTOP, уп. 0,20л (шт.)</t>
  </si>
  <si>
    <t>16160</t>
  </si>
  <si>
    <t>ATR-HR10/25-016</t>
  </si>
  <si>
    <t>Hardener Standart 10/25, отвердитель стандартный акриловый для грунта 5+1 AUTOP, уп. 0,16л (шт.)</t>
  </si>
  <si>
    <t>16900</t>
  </si>
  <si>
    <t>ATR-HR10/29-020</t>
  </si>
  <si>
    <t>Hardener Standart 10/29, отвердитель стандартный акриловый для грунта TOP 4+1 AUTOP, уп. 0,20л (шт.)</t>
  </si>
  <si>
    <t>24044</t>
  </si>
  <si>
    <t>ATR-HR10/30-025</t>
  </si>
  <si>
    <t>Hardener Standart 10/30, отвердитель для эпоксидного грунта 3+1 AUTOP, уп. 0,25л (шт.)</t>
  </si>
  <si>
    <t>16901</t>
  </si>
  <si>
    <t>ATR-HR10/32-05</t>
  </si>
  <si>
    <t>Hardener Standart 10/32, отвердитель для эпоксидного грунта 2+1 AUTOP, уп. 0,5л (шт.)</t>
  </si>
  <si>
    <t>Лаки, отвердители Автоп / AUTOP Professional</t>
  </si>
  <si>
    <t>18599</t>
  </si>
  <si>
    <t>ATR-CR40/40-1</t>
  </si>
  <si>
    <t>2K Clear HS "KATANA" 40/40 Острый блеск, лак акриловый AUTOP, уп. 1л (шт.)</t>
  </si>
  <si>
    <t>15399</t>
  </si>
  <si>
    <t>ATR-CR40/30-1</t>
  </si>
  <si>
    <t>2K Clear HS Rapid Antiscratcht 40/30, лак акриловый AUTOP, уп. 1л (шт.)</t>
  </si>
  <si>
    <t>18600</t>
  </si>
  <si>
    <t>ATR-HR10/40-05</t>
  </si>
  <si>
    <t>Hardener Standart 10/40, отвердитель стандартный акриловый для лака "KATANA" 40/40AUTOP, уп. 0,5л (шт.)</t>
  </si>
  <si>
    <t>15402</t>
  </si>
  <si>
    <t>ATR-HR10/41-025</t>
  </si>
  <si>
    <t>Hardener Standart 10/41, отвердитель стандартный акриловый для лака AUTOP, уп. 0,25л (шт.)</t>
  </si>
  <si>
    <t>15403</t>
  </si>
  <si>
    <t>ATR-HR10/41-05</t>
  </si>
  <si>
    <t>Hardener Standart 10/41, отвердитель стандартный акриловый для лака AUTOP, уп. 0,5л (шт.)</t>
  </si>
  <si>
    <t>Материалы антикоррозийные GRAVITON / AUTOP Professional</t>
  </si>
  <si>
    <t>23419</t>
  </si>
  <si>
    <t>ATR-CR/10-1</t>
  </si>
  <si>
    <t>Антигравий 60/10 Graviton, Черный, AUTOP Professional, уп. 1л (шт.)</t>
  </si>
  <si>
    <t>Разбавители Автоп / AUTOP Professional</t>
  </si>
  <si>
    <t>18813</t>
  </si>
  <si>
    <t>ATR-TR50/30-1</t>
  </si>
  <si>
    <t>Tinner Epoxy 50/30, разбавитель эпоксидный AUTOP, уп. 1л (шт.)</t>
  </si>
  <si>
    <t>17331</t>
  </si>
  <si>
    <t>ATR-TR50/09-1</t>
  </si>
  <si>
    <t>Tinner Fade out 50/09, разбавитель переходов AUTOP, уп. 1л (шт.)</t>
  </si>
  <si>
    <t>15408</t>
  </si>
  <si>
    <t>ATR-TR50/52-05</t>
  </si>
  <si>
    <t>Tinner Fast 50/52, разбавитель быстрый акриловый AUTOP, уп. 0,5л (шт.)</t>
  </si>
  <si>
    <t>22409</t>
  </si>
  <si>
    <t>ATR-TR50/55-1</t>
  </si>
  <si>
    <t>Tinner Metallic 50/55, разбавитель металлик AUTOP, уп. 1л (шт.)</t>
  </si>
  <si>
    <t>15409</t>
  </si>
  <si>
    <t>ATR-TR50/53-05</t>
  </si>
  <si>
    <t>Tinner Slow 50/53, разбавитель медленный акриловый AUTOP, уп. 0,5л (шт.)</t>
  </si>
  <si>
    <t>16252</t>
  </si>
  <si>
    <t>ATR-TR50/53-1</t>
  </si>
  <si>
    <t>Tinner Slow 50/53, разбавитель медленный акриловый AUTOP, уп. 1л (шт.)</t>
  </si>
  <si>
    <t>16253</t>
  </si>
  <si>
    <t>ATR-TR50/53-5</t>
  </si>
  <si>
    <t>Tinner Slow 50/53, разбавитель медленный акриловый AUTOP, уп. 5л (шт.)</t>
  </si>
  <si>
    <t>22411</t>
  </si>
  <si>
    <t>ATR-TR50/99-1</t>
  </si>
  <si>
    <t>Tinner Slow 50/99, разбавитель медленный акриловый AUTOP, уп. 1л (шт.)</t>
  </si>
  <si>
    <t>16254</t>
  </si>
  <si>
    <t>ATR-TR50/51-02</t>
  </si>
  <si>
    <t>Tinner Standart 50/51, разбавитель стандарт акриловый AUTOP, уп. 0,25л (шт.)</t>
  </si>
  <si>
    <t>15407</t>
  </si>
  <si>
    <t>ATR-TR50/51-05</t>
  </si>
  <si>
    <t>Tinner Standart 50/51, разбавитель стандарт акриловый AUTOP, уп. 0,5л (шт.)</t>
  </si>
  <si>
    <t>16255</t>
  </si>
  <si>
    <t>ATR-TR50/51-1</t>
  </si>
  <si>
    <t>Tinner Standart 50/51, разбавитель стандарт акриловый AUTOP, уп. 1л (шт.)</t>
  </si>
  <si>
    <t>16256</t>
  </si>
  <si>
    <t>ATR-TR50/51-5</t>
  </si>
  <si>
    <t>Tinner Standart 50/51, разбавитель стандарт акриловый AUTOP, уп. 5л (шт.)</t>
  </si>
  <si>
    <t>16161</t>
  </si>
  <si>
    <t>ATR-TR50/54-05</t>
  </si>
  <si>
    <t>Tinner Standart 50/54, разбавитель стандарт для грунта AUTOP, уп. 0,5л (шт.)</t>
  </si>
  <si>
    <t>22410</t>
  </si>
  <si>
    <t>ATR-TR50/77-1</t>
  </si>
  <si>
    <t>Tinner Standart 50/77, разбавитель стандарт акриловый AUTOP, уп. 1л (шт.)</t>
  </si>
  <si>
    <t>18750</t>
  </si>
  <si>
    <t>ATP-G07573</t>
  </si>
  <si>
    <t>Линейка малярная мерная №1, (2*1/4*1) 300мм, AUTOP Professional (шт.)</t>
  </si>
  <si>
    <t>22075</t>
  </si>
  <si>
    <t>ATP-G07748</t>
  </si>
  <si>
    <t>Линейка малярная мерная №3, (2*1/3*1) 200мм, AUTOP Professional (шт.)</t>
  </si>
  <si>
    <t>22074</t>
  </si>
  <si>
    <t>ATP-G07749</t>
  </si>
  <si>
    <t>Линейка малярная мерная №4, )4*1/5*1) 200мм, AUTOP Professional (шт.)</t>
  </si>
  <si>
    <t>23658</t>
  </si>
  <si>
    <t>ATP-S07796-5</t>
  </si>
  <si>
    <t>Обезжириватель-Антисиликон сольвентный №21, мет. канистра, AUTOP, уп. 5л (шт.)</t>
  </si>
  <si>
    <t>23296</t>
  </si>
  <si>
    <t>ATP-S07729</t>
  </si>
  <si>
    <t>Обезжириватель-Антисиликон сольвентный №21, триггер, AUTOP, уп. 1л (шт.)</t>
  </si>
  <si>
    <t>22635</t>
  </si>
  <si>
    <t>ATP-S07668</t>
  </si>
  <si>
    <t>Обезжириватель-очиститель водно-спиртовой №23, AUTOP, уп. 1л (шт.)</t>
  </si>
  <si>
    <t>Специальные материалы Детоп/ DETOP INDUSTRIAL</t>
  </si>
  <si>
    <t>23594</t>
  </si>
  <si>
    <t>DTI-P07787</t>
  </si>
  <si>
    <t>Грунт двойная барьерная защита №3, Anti-Corrosion Primer DETOP, RAL 7024 Графит.-сер., "Детоп", уп. (шт.)</t>
  </si>
  <si>
    <t>23280</t>
  </si>
  <si>
    <t>DTI-P07724</t>
  </si>
  <si>
    <t>Грунт двойная барьерная защита №3, Anti-Corrosion Primer DETOP, красно-коричнев, "Детоп", уп. 0,75л (шт.)</t>
  </si>
  <si>
    <t>23946</t>
  </si>
  <si>
    <t>DTI-P07843</t>
  </si>
  <si>
    <t>Грунт-эмаль антикоррозийная №5 молотковая, Коричневая, "Детоп", уп. 0,75л (шт.)</t>
  </si>
  <si>
    <t>23947</t>
  </si>
  <si>
    <t>DTI-P07844</t>
  </si>
  <si>
    <t>Грунт-эмаль антикоррозийная №5 молотковая, Серая, "Детоп", уп. 0,75л (шт.)</t>
  </si>
  <si>
    <t>23948</t>
  </si>
  <si>
    <t>DTI-P07845</t>
  </si>
  <si>
    <t>Грунт-эмаль антикоррозийная №5 молотковая, Серебристо - серая, "Детоп", уп. 0,75л (шт.)</t>
  </si>
  <si>
    <t>23949</t>
  </si>
  <si>
    <t>DTI-P07842</t>
  </si>
  <si>
    <t>Грунт-эмаль антикоррозийная №5 молотковая, Черная, "Детоп", уп. 0,75л (шт.)</t>
  </si>
  <si>
    <t>23592</t>
  </si>
  <si>
    <t>DTI-P07785</t>
  </si>
  <si>
    <t>Грунт-эмаль по ржавчине №4, Direct Tocoat on Rust DETOP, 1005 Желтая, "Детоп", уп. 0,75л (шт.)</t>
  </si>
  <si>
    <t>23279</t>
  </si>
  <si>
    <t>DTI-P07753</t>
  </si>
  <si>
    <t>Грунт-эмаль по ржавчине №4, Direct Tocoat on Rust DETOP, 7005 серая, "Детоп", уп. 0,75л (шт.)</t>
  </si>
  <si>
    <t>23270</t>
  </si>
  <si>
    <t>DTI-P07754</t>
  </si>
  <si>
    <t>Грунт-эмаль по ржавчине №4, Direct Tocoat on Rust DETOP, 8016 коричневая, "Детоп", уп. 0,75л (шт.)</t>
  </si>
  <si>
    <t>23271</t>
  </si>
  <si>
    <t>DTI-P07755</t>
  </si>
  <si>
    <t>Грунт-эмаль по ржавчине №4, Direct Tocoat on Rust DETOP, 9001 белая, "Детоп", уп. 0,75л (шт.)</t>
  </si>
  <si>
    <t>23272</t>
  </si>
  <si>
    <t>DTI-P07756</t>
  </si>
  <si>
    <t>Грунт-эмаль по ржавчине №4, Direct Tocoat on Rust DETOP, 9004 черная, "Детоп", уп. 0,75л (шт.)</t>
  </si>
  <si>
    <t>23593</t>
  </si>
  <si>
    <t>DTI-P07786</t>
  </si>
  <si>
    <t>Грунт-эмаль по ржавчине №4, Direct Tocoat on Rust DETOP, Хаки (защитная), "Детоп", уп. 0,75л (шт.)</t>
  </si>
  <si>
    <t>5.1.00.A - Автоп / AUTOP Professional - грунты, лаки, эмали</t>
  </si>
  <si>
    <t>24014</t>
  </si>
  <si>
    <t>АТР-А07838</t>
  </si>
  <si>
    <t>360 Сочи, Автоэмаль металлик базовая  №24, "Автоп", уп. 650 мл (шт.)</t>
  </si>
  <si>
    <t>24015</t>
  </si>
  <si>
    <t>АТР-А07839</t>
  </si>
  <si>
    <t>371 Амулет, Автоэмаль металлик базовая  №24, "Автоп", уп. 650 мл (шт.)</t>
  </si>
  <si>
    <t>24016</t>
  </si>
  <si>
    <t>АТР-А07841</t>
  </si>
  <si>
    <t>448 Рапсодия, Автоэмаль металлик базовая  №24, "Автоп", уп. 650 мл (шт.)</t>
  </si>
  <si>
    <t>24017</t>
  </si>
  <si>
    <t>АТР-А07835</t>
  </si>
  <si>
    <t>630 Кварц, Автоэмаль металлик базовая  №24, "Автоп", уп. 650 мл (шт.)</t>
  </si>
  <si>
    <t>24018</t>
  </si>
  <si>
    <t>АТР-А07840</t>
  </si>
  <si>
    <t>640 Серебристая, Автоэмаль металлик базовая  №24, "Автоп", уп. 650 мл (шт.)</t>
  </si>
  <si>
    <t>24019</t>
  </si>
  <si>
    <t>АТР-А07837</t>
  </si>
  <si>
    <t>665 Космос, Автоэмаль металлик базовая  №24, "Автоп", уп. 650 мл (шт.)</t>
  </si>
  <si>
    <t>24020</t>
  </si>
  <si>
    <t>АТР-А07834</t>
  </si>
  <si>
    <t>690 Cнежная Королева, Автоэмаль металлик базовая  №24, "Автоп", уп. 650 мл (шт.)</t>
  </si>
  <si>
    <t>17590</t>
  </si>
  <si>
    <t>ATR-A07318</t>
  </si>
  <si>
    <t>Антигравийное покрытие сверхпрочное №10, Antigravel Coating AUTOP, белый, "Автоп", уп. 650 мл (шт.)</t>
  </si>
  <si>
    <t>17589</t>
  </si>
  <si>
    <t>ATR-A07320</t>
  </si>
  <si>
    <t>Антигравийное покрытие сверхпрочное №10, Antigravel Coating AUTOP, серый, "Автоп", уп. 650 мл (шт.)</t>
  </si>
  <si>
    <t>17591</t>
  </si>
  <si>
    <t>ATR-A07319</t>
  </si>
  <si>
    <t>Антигравийное покрытие сверхпрочное №10, Antigravel Coating AUTOP, черный, "Автоп", уп. 650 мл (шт.)</t>
  </si>
  <si>
    <t>17286</t>
  </si>
  <si>
    <t>АТР-А07272</t>
  </si>
  <si>
    <t>Грунт адгезионный для пластика №2, пигментированный, "Автоп", уп. 520 мл (шт.)</t>
  </si>
  <si>
    <t>17287</t>
  </si>
  <si>
    <t>ATR-PR20/52-052</t>
  </si>
  <si>
    <t>Грунт адгезионный для пластика №2, прозрачный, "Автоп", уп. 520 мл (шт.)</t>
  </si>
  <si>
    <t>18292</t>
  </si>
  <si>
    <t>ATP-A07521</t>
  </si>
  <si>
    <t>Грунт кислотный протравливающий №8, Acid Etch Primer, зеленый, "Автоп", уп. 520 мл (шт.)</t>
  </si>
  <si>
    <t>19405</t>
  </si>
  <si>
    <t>ATR-A07582</t>
  </si>
  <si>
    <t>Грунт наполнитель для пластика №3, Plastic Primer Filler AUTOP, серый, "Автоп", уп. 520 мл (шт.)</t>
  </si>
  <si>
    <t>22096</t>
  </si>
  <si>
    <t>ATP-A07662</t>
  </si>
  <si>
    <t>Грунт толстослойный выравнивающий №15, High Build Primer, белый, "Автоп", уп. 650 мл (шт.)</t>
  </si>
  <si>
    <t>17322</t>
  </si>
  <si>
    <t>ATP-A07286</t>
  </si>
  <si>
    <t>Грунт толстослойный выравнивающий №15, High Build Primer, серый, "Автоп", уп. 650 мл (шт.)</t>
  </si>
  <si>
    <t>17601</t>
  </si>
  <si>
    <t>ATP-A07316</t>
  </si>
  <si>
    <t>Грунт толстослойный выравнивающий №15, High Build Primer, черный, "Автоп", уп. 650 мл (шт.)</t>
  </si>
  <si>
    <t>22054</t>
  </si>
  <si>
    <t>ATP-A07660</t>
  </si>
  <si>
    <t>Грунт универсальный для локального ремонта №13, AUTOP, белый, "Автоп", уп. 650 мл (шт.)</t>
  </si>
  <si>
    <t>17318</t>
  </si>
  <si>
    <t>ATP-A07277</t>
  </si>
  <si>
    <t>Грунт универсальный для локального ремонта №13, AUTOP, серый, "Автоп", уп. 650 мл (шт.)</t>
  </si>
  <si>
    <t>22055</t>
  </si>
  <si>
    <t>ATP-A07661</t>
  </si>
  <si>
    <t>Грунт универсальный для локального ремонта №13, AUTOP, черный, "Автоп", уп. 650 мл (шт.)</t>
  </si>
  <si>
    <t>24025</t>
  </si>
  <si>
    <t>ATP-A0</t>
  </si>
  <si>
    <t>Грунт цинк-алюминиевый антикоррозионный №20, AUTOP, аэрозоль, "Автоп", уп. 650 мл (шт.)</t>
  </si>
  <si>
    <t>17210</t>
  </si>
  <si>
    <t>ATP-A07212</t>
  </si>
  <si>
    <t>Грунт эпоксидный для точечного ремонта №14, 1K Epoxy, св.-серый, "Автоп", уп. 520 мл (шт.)</t>
  </si>
  <si>
    <t>17416</t>
  </si>
  <si>
    <t>ATP-A07242</t>
  </si>
  <si>
    <t>Грунт эпоксидный для точечного ремонта №14, 1K Epoxy, серый, "Автоп", уп. 520 мл (шт.)</t>
  </si>
  <si>
    <t>17211</t>
  </si>
  <si>
    <t>АТР-А07233</t>
  </si>
  <si>
    <t>Грунт эпоксидный толстослойный №16  1K Epoxy HIGH, серый, "Автоп", уп. 520 мл (шт.)</t>
  </si>
  <si>
    <t>17363</t>
  </si>
  <si>
    <t>ATR-PR20/55-065/P5</t>
  </si>
  <si>
    <t>Грунт-эмаль для пластика №5, Plasnic Primer Enamel, графит, "Автоп", уп. 650 мл (шт.)</t>
  </si>
  <si>
    <t>17317</t>
  </si>
  <si>
    <t>АТР-А07274</t>
  </si>
  <si>
    <t>Грунт-эмаль для пластика №5, Plasnic Primer Enamel, серый, "Автоп", уп. 650 мл (шт.)</t>
  </si>
  <si>
    <t>17288</t>
  </si>
  <si>
    <t>ATR-PR20/55-065/P2</t>
  </si>
  <si>
    <t>Грунт-эмаль для пластика №5, Plasnic Primer Enamel, черный, "Автоп", уп. 650 мл (шт.)</t>
  </si>
  <si>
    <t>17797</t>
  </si>
  <si>
    <t>ATP-A07317</t>
  </si>
  <si>
    <t>Лак UV устойчивый высокоглянцевый №6, Resistant High Glossy,  "Автоп", уп. 650 мл (шт.)</t>
  </si>
  <si>
    <t>20196</t>
  </si>
  <si>
    <t>ATP-A07575</t>
  </si>
  <si>
    <t>Обезжириватель антисиликон сольвентный №21, Solvent-Based Degreaser, AUTOP, "Автоп", уп. 520 мл (шт.)</t>
  </si>
  <si>
    <t>18651</t>
  </si>
  <si>
    <t>ATP-A07568</t>
  </si>
  <si>
    <t>Очиститель антистатик универсальный №1, Universal Cleaner-Antistatic AUTOP, "Автоп", уп. 520 мл (шт.)</t>
  </si>
  <si>
    <t>17245</t>
  </si>
  <si>
    <t>АТР-А07239</t>
  </si>
  <si>
    <t>Проявитель порошковый №7, Dry Guide Coat AUTOP, "Автоп", уп. 520 мл (шт.)</t>
  </si>
  <si>
    <t>23803</t>
  </si>
  <si>
    <t>АТР-А07710</t>
  </si>
  <si>
    <t>Проявитель порошковый №7, Dry Guide Coat AUTOP, "Автоп", уп. 650 мл (шт.)</t>
  </si>
  <si>
    <t>17246</t>
  </si>
  <si>
    <t>ATP-TR50/09-052</t>
  </si>
  <si>
    <t>Растворитель для переходов №9, Fade Out Solvent AUTOP, "Автоп", уп. 520 мл (шт.)</t>
  </si>
  <si>
    <t>19424</t>
  </si>
  <si>
    <t>ATR-A07591</t>
  </si>
  <si>
    <t>Спрей контрольный №17 "Слеза колориста", Color Check AUTOP, "Автоп", уп. 520 мл (шт.)</t>
  </si>
  <si>
    <t>17316</t>
  </si>
  <si>
    <t>ATP-PR20/62-052</t>
  </si>
  <si>
    <t>Усилитель адгезии универсальный №12, Universal Adhesion Promoter, AUTOP, "Автоп", уп. 520 мл (шт.)</t>
  </si>
  <si>
    <t>17619</t>
  </si>
  <si>
    <t>ATR-A07348</t>
  </si>
  <si>
    <t>Эмаль акриловая высокоукрывистая №18, High Build Topcoat AUTOP,  черная глянцевая, "Автоп", уп. 650 (шт.)</t>
  </si>
  <si>
    <t>17592</t>
  </si>
  <si>
    <t>ATR-A07347</t>
  </si>
  <si>
    <t>Эмаль акриловая высокоукрывистая №18, High Build Topcoat AUTOP,  черная матовая, "Автоп", уп. 650 мл (шт.)</t>
  </si>
  <si>
    <t>17660</t>
  </si>
  <si>
    <t>АТР-А07350</t>
  </si>
  <si>
    <t>Эмаль акриловая высокоукрывистая №19, серебристая, "Автоп", уп. 650 мл (шт.)</t>
  </si>
  <si>
    <t>17455</t>
  </si>
  <si>
    <t>АТР-А07333</t>
  </si>
  <si>
    <t>Эмаль алкидная высокоукрывистая №11, белая глянцевая, "Автоп", уп. 520 мл (шт.)</t>
  </si>
  <si>
    <t>17456</t>
  </si>
  <si>
    <t>АТР-А07234</t>
  </si>
  <si>
    <t>Эмаль алкидная высокоукрывистая №11, белая матовая, "Автоп", уп. 520 мл (шт.)</t>
  </si>
  <si>
    <t>17315</t>
  </si>
  <si>
    <t>АТР-А07282</t>
  </si>
  <si>
    <t>Эмаль алкидная высокоукрывистая №11, черная глянцевая, "Автоп", уп. 520 мл (шт.)</t>
  </si>
  <si>
    <t>17314</t>
  </si>
  <si>
    <t>ATP-A07283</t>
  </si>
  <si>
    <t>Эмаль алкидная высокоукрывистая №11, черная матовая, "Автоп", уп. 520 мл (шт.)</t>
  </si>
  <si>
    <t>23666</t>
  </si>
  <si>
    <t>ATR-A07798</t>
  </si>
  <si>
    <t>Эмаль структурная для пластика №4, Plastic Structure Coat AUTOP,  серая крупная, "Автоп", уп. 520 мл (шт.)</t>
  </si>
  <si>
    <t>23656</t>
  </si>
  <si>
    <t>ATR-A07797</t>
  </si>
  <si>
    <t>Эмаль структурная для пластика №4, Plastic Structure Coat AUTOP,  серая мелкая, "Автоп", уп. 520 мл (шт.)</t>
  </si>
  <si>
    <t>19951</t>
  </si>
  <si>
    <t>ATR-A07583</t>
  </si>
  <si>
    <t>Эмаль структурная для пластика №4, Plastic Structure Coat AUTOP,  черная крупная, "Автоп", уп. 520мл (шт.)</t>
  </si>
  <si>
    <t>19404</t>
  </si>
  <si>
    <t>ATR-A07584</t>
  </si>
  <si>
    <t>Эмаль структурная для пластика №4, Plastic Structure Coat AUTOP,  черная мелкая, "Автоп", уп. 520 мл (шт.)</t>
  </si>
  <si>
    <t>5.1.01. - Автон - эмаль для дисков</t>
  </si>
  <si>
    <t>5170</t>
  </si>
  <si>
    <t>ATN-A46200</t>
  </si>
  <si>
    <t>Белая гладкая, эмаль Автон по ржавчине, уп.520мл (шт.)</t>
  </si>
  <si>
    <t>13784</t>
  </si>
  <si>
    <t>ATN-A46203</t>
  </si>
  <si>
    <t>Болотная для дисков, Автоэмаль-спрей Автон, уп. 520мл (шт.)</t>
  </si>
  <si>
    <t>16977</t>
  </si>
  <si>
    <t>ATN-A70707</t>
  </si>
  <si>
    <t>Серебристая гладкая для дисков, Автоэмаль-спрей Автон, уп. 520мл (шт.)</t>
  </si>
  <si>
    <t>5904</t>
  </si>
  <si>
    <t>ATN-A46207</t>
  </si>
  <si>
    <t>Серебристая для дисков, Автоэмаль-спрей Автон, уп. 520мл (шт.)</t>
  </si>
  <si>
    <t>11188</t>
  </si>
  <si>
    <t>ATN-A07204</t>
  </si>
  <si>
    <t>Темно-серый ВАЗ для дисков, Автоэмаль-спрей Автон, уп. 520мл (шт.)</t>
  </si>
  <si>
    <t>5171</t>
  </si>
  <si>
    <t>ATN-A46213</t>
  </si>
  <si>
    <t>Чёрная гладкая, эмаль Автон по ржавчине, уп.520мл (шт.)</t>
  </si>
  <si>
    <t>5.1.02. - Автон - автоэмали</t>
  </si>
  <si>
    <t>готовые</t>
  </si>
  <si>
    <t>4513</t>
  </si>
  <si>
    <t>ATN-A46192</t>
  </si>
  <si>
    <t>040 тойота, Автоэмаль-спрей Автон, уп. 520 мл (шт.)</t>
  </si>
  <si>
    <t>5306</t>
  </si>
  <si>
    <t>ATN-A46101</t>
  </si>
  <si>
    <t>101 белый  газ, Автоэмаль-спрей Автон, уп. 520 мл (шт.)</t>
  </si>
  <si>
    <t>2849</t>
  </si>
  <si>
    <t>ATN-A46102</t>
  </si>
  <si>
    <t>1015 красная, Автоэмаль-спрей Автон, уп. 520 мл (шт.)</t>
  </si>
  <si>
    <t>2873</t>
  </si>
  <si>
    <t>ATN-A46103</t>
  </si>
  <si>
    <t>1021 лотос, Автоэмаль-спрей Автон, уп. 520 мл (шт.)</t>
  </si>
  <si>
    <t>5733</t>
  </si>
  <si>
    <t>ATN-A46104</t>
  </si>
  <si>
    <t>1025 оранжевая, Автоэмаль-спрей Автон, уп. 520 мл (шт.)</t>
  </si>
  <si>
    <t>2892</t>
  </si>
  <si>
    <t>ATN-A46105</t>
  </si>
  <si>
    <t>1035 жёлтая, Автоэмаль-спрей Автон, уп. 520 мл (шт.)</t>
  </si>
  <si>
    <t>2876</t>
  </si>
  <si>
    <t>ATN-A46106</t>
  </si>
  <si>
    <t>105 офелия, Автоэмаль-спрей Автон, уп. 520 мл (шт.)</t>
  </si>
  <si>
    <t>5307</t>
  </si>
  <si>
    <t>ATN-A46107</t>
  </si>
  <si>
    <t>106 нарва, Автоэмаль-спрей Автон, уп. 520 мл (шт.)</t>
  </si>
  <si>
    <t>2888</t>
  </si>
  <si>
    <t>ATN-A46108</t>
  </si>
  <si>
    <t>107 баклажан, Автоэмаль-спрей Автон, уп. 520 мл (шт.)</t>
  </si>
  <si>
    <t>2872</t>
  </si>
  <si>
    <t>ATN-A46109</t>
  </si>
  <si>
    <t>108 лилия, Автоэмаль-спрей Автон, уп. 520 мл (шт.)</t>
  </si>
  <si>
    <t>2901</t>
  </si>
  <si>
    <t>ATN-A46110</t>
  </si>
  <si>
    <t>110 рубин, Автоэмаль-спрей Автон, уп. 520 мл (шт.)</t>
  </si>
  <si>
    <t>4130</t>
  </si>
  <si>
    <t>ATN-A46111</t>
  </si>
  <si>
    <t>1110 серая, Автоэмаль-спрей Автон, уп. 520 мл (шт.)</t>
  </si>
  <si>
    <t>2883</t>
  </si>
  <si>
    <t>ATN-A46112</t>
  </si>
  <si>
    <t>1115 синяя, Автоэмаль-спрей Автон, уп. 520 мл (шт.)</t>
  </si>
  <si>
    <t>2893</t>
  </si>
  <si>
    <t>ATN-A46113</t>
  </si>
  <si>
    <t>118 кармен, Автоэмаль-спрей Автон, уп. 520 мл (шт.)</t>
  </si>
  <si>
    <t>2894</t>
  </si>
  <si>
    <t>ATN-A46115</t>
  </si>
  <si>
    <t>120 красная, Автоэмаль-спрей Автон, уп. 520 мл (шт.)</t>
  </si>
  <si>
    <t>5308</t>
  </si>
  <si>
    <t>ATN-A46116</t>
  </si>
  <si>
    <t>121 реклама, Автоэмаль-спрей Автон, уп. 520 мл (шт.)</t>
  </si>
  <si>
    <t>7335</t>
  </si>
  <si>
    <t>ATN-A46117</t>
  </si>
  <si>
    <t>1265 пепел, Автоэмаль-спрей Автон, уп. 520 мл (шт.)</t>
  </si>
  <si>
    <t>2890</t>
  </si>
  <si>
    <t>ATN-A46118</t>
  </si>
  <si>
    <t>127 вишня, Автоэмаль-спрей Автон, уп. 520 мл (шт.)</t>
  </si>
  <si>
    <t>4599</t>
  </si>
  <si>
    <t>ATN-A46119</t>
  </si>
  <si>
    <t>140 яшма, Автоэмаль-спрей Автон, уп. 520 мл (шт.)</t>
  </si>
  <si>
    <t>2905</t>
  </si>
  <si>
    <t>ATN-A46120</t>
  </si>
  <si>
    <t>165 коррида, Автоэмаль-спрей Автон, уп. 520 мл (шт.)</t>
  </si>
  <si>
    <t>2900</t>
  </si>
  <si>
    <t>ATN-A46121</t>
  </si>
  <si>
    <t>170 торнадо, Автоэмаль-спрей Автон, уп.520 мл (шт.)</t>
  </si>
  <si>
    <t>2903</t>
  </si>
  <si>
    <t>ATN-A46122</t>
  </si>
  <si>
    <t>180 гранат, Автоэмаль-спрей Автон, уп. 520 мл (шт.)</t>
  </si>
  <si>
    <t>5776</t>
  </si>
  <si>
    <t>ATN-A46123</t>
  </si>
  <si>
    <t>182 романс, Автоэмаль-спрей Автон, уп. 520 мл (шт.)</t>
  </si>
  <si>
    <t>2910</t>
  </si>
  <si>
    <t>ATN-A46124</t>
  </si>
  <si>
    <t>201 белая, Автоэмаль-спрей Автон, уп. 520 мл (шт.)</t>
  </si>
  <si>
    <t>2854</t>
  </si>
  <si>
    <t>ATN-A46025</t>
  </si>
  <si>
    <t>202 белая, Автоэмаль-спрей Автон, уп. 520 мл (шт.)</t>
  </si>
  <si>
    <t>2906</t>
  </si>
  <si>
    <t>ATN-A46125</t>
  </si>
  <si>
    <t>203 жасмин, Автоэмаль-спрей Автон, уп. 520 мл (шт.)</t>
  </si>
  <si>
    <t>2877</t>
  </si>
  <si>
    <t>ATN-A46126</t>
  </si>
  <si>
    <t>208 охра, Автоэмаль-спрей Автон, уп. 520 мл (шт.)</t>
  </si>
  <si>
    <t>2879</t>
  </si>
  <si>
    <t>ATN-A46127</t>
  </si>
  <si>
    <t>210 примула, Автоэмаль-спрей Автон, уп. 520 мл (шт.)</t>
  </si>
  <si>
    <t>2885</t>
  </si>
  <si>
    <t>ATN-A46128</t>
  </si>
  <si>
    <t>214 слоновая кость, Автоэмаль-спрей Автон, уп. 520 мл (шт.)</t>
  </si>
  <si>
    <t>2880</t>
  </si>
  <si>
    <t>ATN-A46129</t>
  </si>
  <si>
    <t>215 сафари, Автоэмаль-спрей Автон, уп. 520 мл (шт.)</t>
  </si>
  <si>
    <t>2875</t>
  </si>
  <si>
    <t>223 нарцис, Автоэмаль-спрей Автон, уп. 520 мл (шт.)</t>
  </si>
  <si>
    <t>2867</t>
  </si>
  <si>
    <t>ATN-A46131</t>
  </si>
  <si>
    <t>225 жёлтая, Автоэмаль-спрей Автон, уп. 520 мл (шт.)</t>
  </si>
  <si>
    <t>2886</t>
  </si>
  <si>
    <t>ATN-A46132</t>
  </si>
  <si>
    <t>228 чайная роза, Автоэмаль-спрей Автон, уп. 520 мл (шт.)</t>
  </si>
  <si>
    <t>2864</t>
  </si>
  <si>
    <t>ATN-A46133</t>
  </si>
  <si>
    <t>233 белая, Автоэмаль-спрей Автон, уп. 520 мл (шт.)</t>
  </si>
  <si>
    <t>2863</t>
  </si>
  <si>
    <t>ATN-A46134</t>
  </si>
  <si>
    <t>235 бежевая, Автоэмаль-спрей Автон, уп. 520 мл (шт.)</t>
  </si>
  <si>
    <t>2845</t>
  </si>
  <si>
    <t>ATN-A46135</t>
  </si>
  <si>
    <t>236 бежевая, Автоэмаль-спрей Автон, уп. 520 мл (шт.)</t>
  </si>
  <si>
    <t>5309</t>
  </si>
  <si>
    <t>ATN-A46136</t>
  </si>
  <si>
    <t>237 песок, Автоэмаль-спрей Автон, уп. 520 мл (шт.)</t>
  </si>
  <si>
    <t>2887</t>
  </si>
  <si>
    <t>ATN-A46100</t>
  </si>
  <si>
    <t>28 апельсин, Автоэмаль-спрей Автон, уп. 520 мл (шт.)</t>
  </si>
  <si>
    <t>2884</t>
  </si>
  <si>
    <t>ATN-A46138</t>
  </si>
  <si>
    <t>295 сливочно-белая, Автоэмаль-спрей Автон, уп. 520 мл (шт.)</t>
  </si>
  <si>
    <t>4512</t>
  </si>
  <si>
    <t>ATN-A46197</t>
  </si>
  <si>
    <t>299 такси жёлтая, Автоэмаль-спрей Автон, уп. 520 мл (шт.)</t>
  </si>
  <si>
    <t>2871</t>
  </si>
  <si>
    <t>ATN-A46139</t>
  </si>
  <si>
    <t>302 лиана, Автоэмаль-спрей Автон, уп. 520 мл (шт.)</t>
  </si>
  <si>
    <t>2912</t>
  </si>
  <si>
    <t>ATN-A46140</t>
  </si>
  <si>
    <t>303 хаки, Автоэмаль-спрей Автон, уп. 520 мл (шт.)</t>
  </si>
  <si>
    <t>6335</t>
  </si>
  <si>
    <t>ATN-A46094</t>
  </si>
  <si>
    <t>304 наутилус, Автоэмаль-спрей Автон, уп. 520 мл (шт.)</t>
  </si>
  <si>
    <t>2869</t>
  </si>
  <si>
    <t>ATN-A46141</t>
  </si>
  <si>
    <t>307 зелёный сад, Автоэмаль-спрей Автон, уп. 520 мл (шт.)</t>
  </si>
  <si>
    <t>2891</t>
  </si>
  <si>
    <t>ATN-A46142</t>
  </si>
  <si>
    <t>309 гренадёр, Автоэмаль-спрей Автон, уп. 520 мл (шт.)</t>
  </si>
  <si>
    <t>2857</t>
  </si>
  <si>
    <t>ATN-A46144</t>
  </si>
  <si>
    <t>325 липа зелёная, Автоэмаль-спрей Автон, уп. 520 мл (шт.)</t>
  </si>
  <si>
    <t>2868</t>
  </si>
  <si>
    <t>ATN-A46145</t>
  </si>
  <si>
    <t>330 зелёная, Автоэмаль-спрей Автон, уп. 520 мл (шт.)</t>
  </si>
  <si>
    <t>2874</t>
  </si>
  <si>
    <t>ATN-A46146</t>
  </si>
  <si>
    <t>340 олива, Автоэмаль-спрей Автон, уп. 520 мл (шт.)</t>
  </si>
  <si>
    <t>11373</t>
  </si>
  <si>
    <t>ATN-A70112</t>
  </si>
  <si>
    <t>368 несси, Автоэмаль-спрей Автон, уп. 520 мл (шт.)</t>
  </si>
  <si>
    <t>2904</t>
  </si>
  <si>
    <t>ATN-A46150</t>
  </si>
  <si>
    <t>377 мурена, Автоэмаль-спрей Автон, уп. 520 мл (шт.)</t>
  </si>
  <si>
    <t>2851</t>
  </si>
  <si>
    <t>ATN-A46151</t>
  </si>
  <si>
    <t>394 тёмно-зелёная, Автоэмаль-спрей Автон, уп. 520 мл (шт.)</t>
  </si>
  <si>
    <t>2909</t>
  </si>
  <si>
    <t>ATN-A46152</t>
  </si>
  <si>
    <t>400 босфор, Автоэмаль-спрей Автон, уп. 520 мл (шт.)</t>
  </si>
  <si>
    <t>2895</t>
  </si>
  <si>
    <t>ATN-A46153</t>
  </si>
  <si>
    <t>403 монте карло, Автоэмаль-спрей Автон, уп. 520 мл (шт.)</t>
  </si>
  <si>
    <t>3018</t>
  </si>
  <si>
    <t>ATN-A46154</t>
  </si>
  <si>
    <t>404 петергоф, Автоэмаль-спрей Автон, уп. 520 мл (шт.)</t>
  </si>
  <si>
    <t>2911</t>
  </si>
  <si>
    <t>ATN-A46155</t>
  </si>
  <si>
    <t>405 арахис, Автоэмаль-спрей Автон, уп. 520 мл (шт.)</t>
  </si>
  <si>
    <t>2881</t>
  </si>
  <si>
    <t>ATN-A46156</t>
  </si>
  <si>
    <t>410 светло-голубая, Автоэмаль-спрей Автон, уп. 520 мл (шт.)</t>
  </si>
  <si>
    <t>2878</t>
  </si>
  <si>
    <t>ATN-A46157</t>
  </si>
  <si>
    <t>417 пицунда, Автоэмаль-спрей Автон, уп. 520 мл (шт.)</t>
  </si>
  <si>
    <t>2889</t>
  </si>
  <si>
    <t>ATN-A46158</t>
  </si>
  <si>
    <t>420 балтика, Автоэмаль-спрей Автон, уп. 520 мл (шт.)</t>
  </si>
  <si>
    <t>2844</t>
  </si>
  <si>
    <t>ATN-A46160</t>
  </si>
  <si>
    <t>425 адриатика, Автоэмаль-спрей Автон, уп. 520 мл (шт.)</t>
  </si>
  <si>
    <t>2853</t>
  </si>
  <si>
    <t>ATN-A46161</t>
  </si>
  <si>
    <t>427 серо-голубая, Автоэмаль-спрей Автон, уп. 520 мл (шт.)</t>
  </si>
  <si>
    <t>2847</t>
  </si>
  <si>
    <t>ATN-A46162</t>
  </si>
  <si>
    <t>428 медео, Автоэмаль-спрей Автон, уп. 520 мл (шт.)</t>
  </si>
  <si>
    <t>3017</t>
  </si>
  <si>
    <t>ATN-A46163</t>
  </si>
  <si>
    <t>440 атлантик, Автоэмаль-спрей Автон, уп. 520 мл (шт.)</t>
  </si>
  <si>
    <t>8457</t>
  </si>
  <si>
    <t>ATN-A46099</t>
  </si>
  <si>
    <t>441 индиго, Автоэмаль-спрей Автон, уп. 520 мл (шт.)</t>
  </si>
  <si>
    <t>2898</t>
  </si>
  <si>
    <t>ATN-A46164</t>
  </si>
  <si>
    <t>447 синяя ночь, Автоэмаль-спрей Автон, уп. 520 мл (шт.)</t>
  </si>
  <si>
    <t>2897</t>
  </si>
  <si>
    <t>ATN-A46165</t>
  </si>
  <si>
    <t>449 океан, Автоэмаль-спрей Автон, уп. 520 мл (шт.)</t>
  </si>
  <si>
    <t>2899</t>
  </si>
  <si>
    <t>ATN-A46166</t>
  </si>
  <si>
    <t>456 тёмно-синяя, Автоэмаль-спрей Автон, уп. 520 мл (шт.)</t>
  </si>
  <si>
    <t>2896</t>
  </si>
  <si>
    <t>ATN-A46167</t>
  </si>
  <si>
    <t>458 муленруж, Автоэмаль-спрей Автон, уп. 520 мл (шт.)</t>
  </si>
  <si>
    <t>2856</t>
  </si>
  <si>
    <t>ATN-A46168</t>
  </si>
  <si>
    <t>464 валентина, Автоэмаль-спрей Автон, уп. 520 мл (шт.)</t>
  </si>
  <si>
    <t>2866</t>
  </si>
  <si>
    <t>ATN-A46169</t>
  </si>
  <si>
    <t>480 бриз, Автоэмаль-спрей Автон, уп.  520 мл (шт.)</t>
  </si>
  <si>
    <t>4457</t>
  </si>
  <si>
    <t>ATN-A46170</t>
  </si>
  <si>
    <t>481 синяя, Автоэмаль-спрей Автон, уп.  520 мл (шт.)</t>
  </si>
  <si>
    <t>4633</t>
  </si>
  <si>
    <t>ATN-A46171</t>
  </si>
  <si>
    <t>497 васильковая, Автоэмаль-спрей Автон, уп.  520 мл (шт.)</t>
  </si>
  <si>
    <t>2902</t>
  </si>
  <si>
    <t>ATN-A46174</t>
  </si>
  <si>
    <t>507 наутилус, Автоэмаль-спрей Автон, уп.  520 мл (шт.)</t>
  </si>
  <si>
    <t>2852</t>
  </si>
  <si>
    <t>ATN-A46175</t>
  </si>
  <si>
    <t>509 тёмно-бежевая, Автоэмаль-спрей Автон, уп.  520 мл (шт.)</t>
  </si>
  <si>
    <t>2870</t>
  </si>
  <si>
    <t>ATN-A46177</t>
  </si>
  <si>
    <t>564 кипарис, Автоэмаль-спрей Автон, уп.  520 мл (шт.)</t>
  </si>
  <si>
    <t>4504</t>
  </si>
  <si>
    <t>ATN-A46178</t>
  </si>
  <si>
    <t>5835 зелёная, Автоэмаль-спрей Автон, уп.  520 мл (шт.)</t>
  </si>
  <si>
    <t>2862</t>
  </si>
  <si>
    <t>ATN-A46180</t>
  </si>
  <si>
    <t>601 чёрный, Автоэмаль-спрей Автон, уп.  520 мл (шт.)</t>
  </si>
  <si>
    <t>2858</t>
  </si>
  <si>
    <t>ATN-A46181</t>
  </si>
  <si>
    <t>671 светло-серая, Автоэмаль-спрей Автон, уп.  520 мл (шт.)</t>
  </si>
  <si>
    <t>8444</t>
  </si>
  <si>
    <t>ATN-A46182</t>
  </si>
  <si>
    <t>791 солярис, Автоэмаль-спрей Автон, уп.  520 мл (шт.)</t>
  </si>
  <si>
    <t>2861</t>
  </si>
  <si>
    <t>ATN-A46183</t>
  </si>
  <si>
    <t>793 тёмно-коричневая, Автоэмаль-спрей Автон, уп.  520 мл (шт.)</t>
  </si>
  <si>
    <t>5788</t>
  </si>
  <si>
    <t>806 пихта, Автоэмаль-спрей Автон, уп.  520 мл (шт.)</t>
  </si>
  <si>
    <t>5555</t>
  </si>
  <si>
    <t>ATN-A46087</t>
  </si>
  <si>
    <t>Апельсин камаз, Автоэмаль-спрей Автон, уп.  520 мл (шт.)</t>
  </si>
  <si>
    <t>2865</t>
  </si>
  <si>
    <t>ATN-A46184</t>
  </si>
  <si>
    <t>Белая Волга, Автоэмаль-спрей Автон, уп.  520 мл (шт.)</t>
  </si>
  <si>
    <t>2855</t>
  </si>
  <si>
    <t>ATN-A46186</t>
  </si>
  <si>
    <t>Белая ночь Волга, Автоэмаль-спрей Автон, уп.  520 мл (шт.)</t>
  </si>
  <si>
    <t>14953</t>
  </si>
  <si>
    <t>ATN-A46185</t>
  </si>
  <si>
    <t>Белая ночь, Автоэмаль-спрей Автон, уп.  520 мл (шт.)</t>
  </si>
  <si>
    <t>2907</t>
  </si>
  <si>
    <t>ATN-A46179</t>
  </si>
  <si>
    <t>Динго, Автоэмаль-спрей Автон, уп.  520 мл (шт.)</t>
  </si>
  <si>
    <t>5311</t>
  </si>
  <si>
    <t>ATN-A46187</t>
  </si>
  <si>
    <t>Золотисто-жёлтый ГАЗ, Автоэмаль-спрей Автон, уп.  520 мл (шт.)</t>
  </si>
  <si>
    <t>8352</t>
  </si>
  <si>
    <t>ATN-A46091</t>
  </si>
  <si>
    <t>Магелан, Автоэмаль-спрей Автон, уп.  520 мл (шт.)</t>
  </si>
  <si>
    <t>4600</t>
  </si>
  <si>
    <t>ATN-A46199</t>
  </si>
  <si>
    <t>Морская пучина, Автоэмаль-спрей Автон, уп.  520 мл (шт.)</t>
  </si>
  <si>
    <t>2860</t>
  </si>
  <si>
    <t>ATN-A46188</t>
  </si>
  <si>
    <t>Светло-серая Волга, Автоэмаль-спрей Автон, уп.  520 мл (шт.)</t>
  </si>
  <si>
    <t>5556</t>
  </si>
  <si>
    <t>ATN-A46098</t>
  </si>
  <si>
    <t>Светло-серый камаз, Автоэмаль-спрей Автон, уп.  520 мл (шт.)</t>
  </si>
  <si>
    <t>2859</t>
  </si>
  <si>
    <t>ATN-A46189</t>
  </si>
  <si>
    <t>Серая Волга, Автоэмаль-спрей Автон, уп.  520 мл (шт.)</t>
  </si>
  <si>
    <t>21974</t>
  </si>
  <si>
    <t>Шторм грей ГАЗ, Автоэмаль алкидная, аэрозоль, Автон, уп. 520 мл (шт.)</t>
  </si>
  <si>
    <t>5557</t>
  </si>
  <si>
    <t>ATN-A46097</t>
  </si>
  <si>
    <t>Юниор, Автоэмаль-спрей Автон, уп.  520 мл (шт.)</t>
  </si>
  <si>
    <t>металлики</t>
  </si>
  <si>
    <t>3128</t>
  </si>
  <si>
    <t>ATN-A46300</t>
  </si>
  <si>
    <t>100 триумф, Автоэмаль-спрей Автон, уп.  520 мл (шт.)</t>
  </si>
  <si>
    <t>4388</t>
  </si>
  <si>
    <t>ATN-A46301</t>
  </si>
  <si>
    <t>104 калина, Автоэмаль-спрей Автон, уп.  520 мл (шт.)</t>
  </si>
  <si>
    <t>3137</t>
  </si>
  <si>
    <t>ATN-A46302</t>
  </si>
  <si>
    <t>105 франкония, Автоэмаль-спрей Автон, уп.  520 мл (шт.)</t>
  </si>
  <si>
    <t>23377</t>
  </si>
  <si>
    <t>106 красный перец, Автоэмаль-спрей Автон, уп.  520 мл (шт.)</t>
  </si>
  <si>
    <t>6185</t>
  </si>
  <si>
    <t>ATN-A46255</t>
  </si>
  <si>
    <t>115 феерия, Автоэмаль-спрей Автон, уп.  520 мл (шт.)</t>
  </si>
  <si>
    <t>3138</t>
  </si>
  <si>
    <t>ATN-A46303</t>
  </si>
  <si>
    <t>116 коралл, Автоэмаль-спрей Автон, уп.  520 мл (шт.)</t>
  </si>
  <si>
    <t>22394</t>
  </si>
  <si>
    <t>119 магма, Автоэмаль-спрей Автон, уп.  520 мл (шт.)</t>
  </si>
  <si>
    <t>3139</t>
  </si>
  <si>
    <t>ATN-A46304</t>
  </si>
  <si>
    <t>120 майя, Автоэмаль-спрей Автон, уп.  520 мл (шт.)</t>
  </si>
  <si>
    <t>6186</t>
  </si>
  <si>
    <t>ATN-A46254</t>
  </si>
  <si>
    <t>125 антарес, Автоэмаль-спрей Автон, уп.  520 мл (шт.)</t>
  </si>
  <si>
    <t>3140</t>
  </si>
  <si>
    <t>ATN-A46305</t>
  </si>
  <si>
    <t>128 искра, Автоэмаль-спрей Автон, уп.  520 мл (шт.)</t>
  </si>
  <si>
    <t>3141</t>
  </si>
  <si>
    <t>ATN-A46306</t>
  </si>
  <si>
    <t>129 виктория, Автоэмаль-спрей Автон, уп.  520 мл (шт.)</t>
  </si>
  <si>
    <t>3142</t>
  </si>
  <si>
    <t>ATN-A46307</t>
  </si>
  <si>
    <t>132 вишня, Автоэмаль-спрей Автон, уп.  520 мл (шт.)</t>
  </si>
  <si>
    <t>3143</t>
  </si>
  <si>
    <t>ATN-A46308</t>
  </si>
  <si>
    <t>133 магия, Автоэмаль-спрей Автон, уп.  520 мл (шт.)</t>
  </si>
  <si>
    <t>23378</t>
  </si>
  <si>
    <t>137 лава, Автоэмаль-спрей Автон, уп.  520 мл (шт.)</t>
  </si>
  <si>
    <t>3144</t>
  </si>
  <si>
    <t>ATN-A46309</t>
  </si>
  <si>
    <t>145 аметист, Автоэмаль-спрей Автон, уп.  520 мл (шт.)</t>
  </si>
  <si>
    <t>3145</t>
  </si>
  <si>
    <t>ATN-A46310</t>
  </si>
  <si>
    <t>150 дефиле, Автоэмаль-спрей Автон, уп.  520 мл (шт.)</t>
  </si>
  <si>
    <t>3146</t>
  </si>
  <si>
    <t>ATN-A46311</t>
  </si>
  <si>
    <t>152 паприка, Автоэмаль-спрей Автон, уп.  520 мл (шт.)</t>
  </si>
  <si>
    <t>23420</t>
  </si>
  <si>
    <t>ATN-A07782</t>
  </si>
  <si>
    <t>171 кубок, Автоэмаль-спрей Автон, уп.  520 мл (шт.)</t>
  </si>
  <si>
    <t>9866</t>
  </si>
  <si>
    <t>ATN-A46389</t>
  </si>
  <si>
    <t>190 калифорнийский мак, Автоэмаль-спрей Автон, уп.  520 мл (шт.)</t>
  </si>
  <si>
    <t>23379</t>
  </si>
  <si>
    <t>191 венера, Автоэмаль-спрей Автон, уп.  520 мл (шт.)</t>
  </si>
  <si>
    <t>9867</t>
  </si>
  <si>
    <t>ATN-A46063</t>
  </si>
  <si>
    <t>192 портвейн, Автоэмаль-спрей Автон, уп.  520 мл (шт.)</t>
  </si>
  <si>
    <t>16978</t>
  </si>
  <si>
    <t>ATN-A07205</t>
  </si>
  <si>
    <t>195 сердолик, Автоэмаль-спрей Автон, уп.  520 мл (шт.)</t>
  </si>
  <si>
    <t>6455</t>
  </si>
  <si>
    <t>ATN-A46398</t>
  </si>
  <si>
    <t>205 арахис, Автоэмаль-спрей Автон, уп.  520 мл (шт.)</t>
  </si>
  <si>
    <t>4353</t>
  </si>
  <si>
    <t>ATN-A46313</t>
  </si>
  <si>
    <t>206 талая вода, Автоэмаль-спрей Автон, уп.  520 мл (шт.)</t>
  </si>
  <si>
    <t>12207</t>
  </si>
  <si>
    <t>ATN-A70640</t>
  </si>
  <si>
    <t>221 ледниковый, Автоэмаль-спрей Автон, уп.  520 мл (шт.)</t>
  </si>
  <si>
    <t>3147</t>
  </si>
  <si>
    <t>ATN-A46315</t>
  </si>
  <si>
    <t>230 жемчуг, Автоэмаль-спрей Автон, уп.  520 мл (шт.)</t>
  </si>
  <si>
    <t>6250</t>
  </si>
  <si>
    <t>ATN-A46256</t>
  </si>
  <si>
    <t>239 невада, Автоэмаль-спрей Автон, уп.  520 мл (шт.)</t>
  </si>
  <si>
    <t>8812</t>
  </si>
  <si>
    <t>ATN-A46080</t>
  </si>
  <si>
    <t>240 белое облако, Автоэмаль-спрей Автон, уп.  520 мл (шт.)</t>
  </si>
  <si>
    <t>17798</t>
  </si>
  <si>
    <t>ATN-A07387</t>
  </si>
  <si>
    <t>242 серый базальт, Автоэмаль-спрей Автон, уп. 520 мл (шт.)</t>
  </si>
  <si>
    <t>3148</t>
  </si>
  <si>
    <t>ATN-A46317</t>
  </si>
  <si>
    <t>245 золотая нива, Автоэмаль-спрей Автон, уп.  520 мл (шт.)</t>
  </si>
  <si>
    <t>17800</t>
  </si>
  <si>
    <t>ATN-A07388</t>
  </si>
  <si>
    <t>246 ангкор, Автоэмаль-спрей Автон, уп.  520 мл (шт.)</t>
  </si>
  <si>
    <t>8509</t>
  </si>
  <si>
    <t>ATN-A46253</t>
  </si>
  <si>
    <t>262 бронзовый век, Автоэмаль-спрей Автон, уп.  520 мл (шт.)</t>
  </si>
  <si>
    <t>23451</t>
  </si>
  <si>
    <t>265 пума, Автоэмаль-спрей Автон, уп.  520 мл (шт.)</t>
  </si>
  <si>
    <t>3149</t>
  </si>
  <si>
    <t>ATN-A46319</t>
  </si>
  <si>
    <t>270 нифертити, Автоэмаль-спрей Автон, уп.  520 мл (шт.)</t>
  </si>
  <si>
    <t>3150</t>
  </si>
  <si>
    <t>ATN-A46320</t>
  </si>
  <si>
    <t>276 приз, Автоэмаль-спрей Автон, уп.  520 мл (шт.)</t>
  </si>
  <si>
    <t>3152</t>
  </si>
  <si>
    <t>ATN-A46322</t>
  </si>
  <si>
    <t>277 антилопа люкс, Автоэмаль-спрей Автон, уп.  520 мл (шт.)</t>
  </si>
  <si>
    <t>3151</t>
  </si>
  <si>
    <t>ATN-A46321</t>
  </si>
  <si>
    <t>277 антилопа, Автоэмаль-спрей Автон, уп.  520 мл (шт.)</t>
  </si>
  <si>
    <t>3153</t>
  </si>
  <si>
    <t>ATN-A46323</t>
  </si>
  <si>
    <t>280 мираж, Автоэмаль-спрей Автон, уп.  520 мл (шт.)</t>
  </si>
  <si>
    <t>3154</t>
  </si>
  <si>
    <t>ATN-A46324</t>
  </si>
  <si>
    <t>281 хрусталь, Автоэмаль-спрей Автон, уп.  520 мл (шт.)</t>
  </si>
  <si>
    <t>3155</t>
  </si>
  <si>
    <t>ATN-A46325</t>
  </si>
  <si>
    <t>286 опатия, Автоэмаль-спрей Автон, уп.  520 мл (шт.)</t>
  </si>
  <si>
    <t>8512</t>
  </si>
  <si>
    <t>ATN-A46252</t>
  </si>
  <si>
    <t>290 южный крест, Автоэмаль-спрей Автон, уп.  520 мл (шт.)</t>
  </si>
  <si>
    <t>3131</t>
  </si>
  <si>
    <t>ATN-A46326</t>
  </si>
  <si>
    <t>301 серебристая ива, Автоэмаль-спрей Автон, уп.  520 мл (шт.)</t>
  </si>
  <si>
    <t>4400</t>
  </si>
  <si>
    <t>ATN-A46327</t>
  </si>
  <si>
    <t>305 аспарагус, Автоэмаль-спрей Автон, уп. 520 мл (шт.)</t>
  </si>
  <si>
    <t>3156</t>
  </si>
  <si>
    <t>ATN-A46328</t>
  </si>
  <si>
    <t>308 осока, Автоэмаль-спрей Автон, уп.  520 мл (шт.)</t>
  </si>
  <si>
    <t>3130</t>
  </si>
  <si>
    <t>ATN-A46329</t>
  </si>
  <si>
    <t>310 валюта, Автоэмаль-спрей Автон, уп.  520 мл (шт.)</t>
  </si>
  <si>
    <t>3157</t>
  </si>
  <si>
    <t>ATN-A46330</t>
  </si>
  <si>
    <t>311 игуана, Автоэмаль-спрей Автон, уп.  520 мл (шт.)</t>
  </si>
  <si>
    <t>7091</t>
  </si>
  <si>
    <t>ATN-A46258</t>
  </si>
  <si>
    <t>322 колумбийская зелень, Автоэмаль-спрей Автон, уп.  520 мл (шт.)</t>
  </si>
  <si>
    <t>19066</t>
  </si>
  <si>
    <t>ATN-A07585</t>
  </si>
  <si>
    <t>328 ницца, Автоэмаль-спрей Автон, уп.  520 мл (шт.)</t>
  </si>
  <si>
    <t>3158</t>
  </si>
  <si>
    <t>ATN-A46332</t>
  </si>
  <si>
    <t>331 золотой лист, Автоэмаль-спрей Автон, уп.  520 мл (шт.)</t>
  </si>
  <si>
    <t>4397</t>
  </si>
  <si>
    <t>ATN-A46336</t>
  </si>
  <si>
    <t>360 сочи, Автоэмаль-спрей Автон, уп.  520 мл (шт.)</t>
  </si>
  <si>
    <t>4398</t>
  </si>
  <si>
    <t>ATN-A46337</t>
  </si>
  <si>
    <t>363 цунами, Автоэмаль-спрей Автон, уп.  520 мл (шт.)</t>
  </si>
  <si>
    <t>3160</t>
  </si>
  <si>
    <t>ATN-A46338</t>
  </si>
  <si>
    <t>370 корсика, Автоэмаль-спрей Автон, уп.  520 мл (шт.)</t>
  </si>
  <si>
    <t>3161</t>
  </si>
  <si>
    <t>ATN-A46339</t>
  </si>
  <si>
    <t>371 амулет, Автоэмаль-спрей Автон, уп.  520 мл (шт.)</t>
  </si>
  <si>
    <t>3162</t>
  </si>
  <si>
    <t>ATN-A46340</t>
  </si>
  <si>
    <t>383 ниагара, Автоэмаль-спрей Автон, уп.  520 мл (шт.)</t>
  </si>
  <si>
    <t>3163</t>
  </si>
  <si>
    <t>ATN-A46341</t>
  </si>
  <si>
    <t>385 изумруд, Автоэмаль-спрей Автон, уп.  520 мл (шт.)</t>
  </si>
  <si>
    <t>3164</t>
  </si>
  <si>
    <t>ATN-A46342</t>
  </si>
  <si>
    <t>387 папирус, Автоэмаль-спрей Автон, уп.  520 мл (шт.)</t>
  </si>
  <si>
    <t>7092</t>
  </si>
  <si>
    <t>ATN-A46259</t>
  </si>
  <si>
    <t>391 робин гуд, Автоэмаль-спрей Автон, уп.  520 мл (шт.)</t>
  </si>
  <si>
    <t>3165</t>
  </si>
  <si>
    <t>ATN-A46343</t>
  </si>
  <si>
    <t>399 табачная, Автоэмаль-спрей Автон, уп.  520 мл (шт.)</t>
  </si>
  <si>
    <t>3166</t>
  </si>
  <si>
    <t>ATN-A46345</t>
  </si>
  <si>
    <t>408 чароит, Автоэмаль-спрей Автон, уп.  520 мл (шт.)</t>
  </si>
  <si>
    <t>5709</t>
  </si>
  <si>
    <t>ATN-A46260</t>
  </si>
  <si>
    <t>412 регата, Автоэмаль-спрей Автон, уп.  520 мл (шт.)</t>
  </si>
  <si>
    <t>12206</t>
  </si>
  <si>
    <t>ATN-A70641</t>
  </si>
  <si>
    <t>413 ледяной, Автоэмаль-спрей Автон, уп.  520 мл (шт.)</t>
  </si>
  <si>
    <t>3167</t>
  </si>
  <si>
    <t>ATN-A46346</t>
  </si>
  <si>
    <t>415 электрон, Автоэмаль-спрей Автон, уп.  520 мл (шт.)</t>
  </si>
  <si>
    <t>3168</t>
  </si>
  <si>
    <t>ATN-A46347</t>
  </si>
  <si>
    <t>416 фея, Автоэмаль-спрей Автон, уп.  520 мл (шт.)</t>
  </si>
  <si>
    <t>22011</t>
  </si>
  <si>
    <t>ATN-A07655</t>
  </si>
  <si>
    <t>418 голубая планета, Автоэмаль-спрей Автон, уп.  520 мл (шт.)</t>
  </si>
  <si>
    <t>3169</t>
  </si>
  <si>
    <t>ATN-A46348</t>
  </si>
  <si>
    <t>419 опал, Автоэмаль-спрей Автон, уп.  520 мл (шт.)</t>
  </si>
  <si>
    <t>3170</t>
  </si>
  <si>
    <t>ATN-A46349</t>
  </si>
  <si>
    <t>421 афалина, Автоэмаль-спрей Автон, уп.  520 мл (шт.)</t>
  </si>
  <si>
    <t>23380</t>
  </si>
  <si>
    <t>424 дипломат, Автоэмаль-спрей Автон, уп.  520 мл (шт.)</t>
  </si>
  <si>
    <t>13573</t>
  </si>
  <si>
    <t>ATN-A70019</t>
  </si>
  <si>
    <t>426 мускари, Автоэмаль-спрей Автон, уп.  520 мл (шт.)</t>
  </si>
  <si>
    <t>10906</t>
  </si>
  <si>
    <t>ATN-A70065</t>
  </si>
  <si>
    <t>429 персей, Автоэмаль-спрей Автон, уп.  520 мл (шт.)</t>
  </si>
  <si>
    <t>3171</t>
  </si>
  <si>
    <t>ATN-A46261</t>
  </si>
  <si>
    <t>446 сапфир, Автоэмаль-спрей Автон, уп.  520 мл (шт.)</t>
  </si>
  <si>
    <t>3172</t>
  </si>
  <si>
    <t>ATN-A46353</t>
  </si>
  <si>
    <t>448 рапсодия, Автоэмаль-спрей Автон, уп.  520 мл (шт.)</t>
  </si>
  <si>
    <t>4135</t>
  </si>
  <si>
    <t>ATN-A46354</t>
  </si>
  <si>
    <t>451 черника, Автоэмаль-спрей Автон, уп. 520 мл (шт.)</t>
  </si>
  <si>
    <t>3173</t>
  </si>
  <si>
    <t>ATN-A46355</t>
  </si>
  <si>
    <t>453 капри, Автоэмаль-спрей Автон, уп.  520 мл (шт.)</t>
  </si>
  <si>
    <t>5708</t>
  </si>
  <si>
    <t>ATN-A46262</t>
  </si>
  <si>
    <t>460 аквамарин люкс, Автоэмаль-спрей Автон, уп.  520 мл (шт.)</t>
  </si>
  <si>
    <t>3174</t>
  </si>
  <si>
    <t>ATN-A46356</t>
  </si>
  <si>
    <t>460 аквамарин, Автоэмаль-спрей Автон, уп.  520 мл (шт.)</t>
  </si>
  <si>
    <t>4399</t>
  </si>
  <si>
    <t>ATN-A46359</t>
  </si>
  <si>
    <t>478 слива, Автоэмаль-спрей Автон, уп.  520 мл (шт.)</t>
  </si>
  <si>
    <t>8665</t>
  </si>
  <si>
    <t>ATN-A46264</t>
  </si>
  <si>
    <t>482 черника, Автоэмаль-спрей Автон, уп.  520 мл (шт.)</t>
  </si>
  <si>
    <t>7090</t>
  </si>
  <si>
    <t>ATN-A46265</t>
  </si>
  <si>
    <t>483 сириус, Автоэмаль-спрей Автон, уп.  520 мл (шт.)</t>
  </si>
  <si>
    <t>3176</t>
  </si>
  <si>
    <t>ATN-A46360</t>
  </si>
  <si>
    <t>487 лагуна, Автоэмаль-спрей Автон, уп.  520 мл (шт.)</t>
  </si>
  <si>
    <t>19067</t>
  </si>
  <si>
    <t>ATN-A07586</t>
  </si>
  <si>
    <t>495 лунный свет, Автоэмаль-спрей Автон, уп.  520 мл (шт.)</t>
  </si>
  <si>
    <t>20460</t>
  </si>
  <si>
    <t>496 фантом, Автоэмаль-спрей Автон, уп.  520 мл (шт.)</t>
  </si>
  <si>
    <t>17799</t>
  </si>
  <si>
    <t>497 одиссей, Автоэмаль-спрей Автон, уп.  520 мл (шт.)</t>
  </si>
  <si>
    <t>3132</t>
  </si>
  <si>
    <t>ATN-A46362</t>
  </si>
  <si>
    <t>498 лазурно-синяя, Автоэмаль-спрей Автон, уп.  520 мл (шт.)</t>
  </si>
  <si>
    <t>4134</t>
  </si>
  <si>
    <t>ATN-A46363</t>
  </si>
  <si>
    <t>499 ривьера, Автоэмаль-спрей Автон, уп. 520мл (шт.)</t>
  </si>
  <si>
    <t>4389</t>
  </si>
  <si>
    <t>ATN-A46364</t>
  </si>
  <si>
    <t>502 дыня, Автоэмаль-спрей Автон, уп. 520мл (шт.)</t>
  </si>
  <si>
    <t>6243</t>
  </si>
  <si>
    <t>ATN-A46399</t>
  </si>
  <si>
    <t>515 изабелла, Автоэмаль-спрей Автон, уп.520мл (шт.)</t>
  </si>
  <si>
    <t>4531</t>
  </si>
  <si>
    <t>ATN-A46294</t>
  </si>
  <si>
    <t>600 чёрная база, Автоэмаль-спрей Автон, уп. 520мл (шт.)</t>
  </si>
  <si>
    <t>3178</t>
  </si>
  <si>
    <t>ATN-A46366</t>
  </si>
  <si>
    <t>602 авантурин, Автоэмаль-спрей Автон, уп. 520мл (шт.)</t>
  </si>
  <si>
    <t>3180</t>
  </si>
  <si>
    <t>ATN-A46367</t>
  </si>
  <si>
    <t>606 млечный путь ВАЗ темно-синий, Автоэмаль-спрей Автон, уп. 520мл (шт.)</t>
  </si>
  <si>
    <t>3179</t>
  </si>
  <si>
    <t>ATN-A46368</t>
  </si>
  <si>
    <t>606 млечный путь ГАЗ  темно-серый, Автоэмаль-спрей Автон, уп. 520мл (шт.)</t>
  </si>
  <si>
    <t>17801</t>
  </si>
  <si>
    <t>608 плутон, Автоэмаль-спрей Автон, уп. 520мл (шт.)</t>
  </si>
  <si>
    <t>6349</t>
  </si>
  <si>
    <t>ATN-A46369</t>
  </si>
  <si>
    <t>610 рислинг, Автоэмаль-спрей Автон, уп. 520мл (шт.)</t>
  </si>
  <si>
    <t>23421</t>
  </si>
  <si>
    <t>ATN-A07778</t>
  </si>
  <si>
    <t>611 алмазное серебро, Автоэмаль-спрей Автон, уп.  520 мл (шт.)</t>
  </si>
  <si>
    <t>7086</t>
  </si>
  <si>
    <t>ATN-A46267</t>
  </si>
  <si>
    <t>615 полюс мира, Автоэмаль-спрей Автон, уп. 520мл (шт.)</t>
  </si>
  <si>
    <t>21975</t>
  </si>
  <si>
    <t>618 техно, Автоэмаль металлик, аэрозоль, Автон, уп. 520 мл (шт.)</t>
  </si>
  <si>
    <t>4132</t>
  </si>
  <si>
    <t>ATN-A46370</t>
  </si>
  <si>
    <t>620 мускат, Автоэмаль-спрей Автон, уп. 520мл (шт.)</t>
  </si>
  <si>
    <t>3181</t>
  </si>
  <si>
    <t>ATN-A46371</t>
  </si>
  <si>
    <t>626 мокрый асфальт, Автоэмаль-спрей Автон, уп. 520мл (шт.)</t>
  </si>
  <si>
    <t>10883</t>
  </si>
  <si>
    <t>ATN-A70072</t>
  </si>
  <si>
    <t>627 жимолость, Автоэмаль-спрей Автон, уп. 520мл (шт.)</t>
  </si>
  <si>
    <t>3182</t>
  </si>
  <si>
    <t>ATN-A46372</t>
  </si>
  <si>
    <t>628 нептун, Автоэмаль-спрей Автон, уп. 520мл (шт.)</t>
  </si>
  <si>
    <t>3183</t>
  </si>
  <si>
    <t>ATN-A46373</t>
  </si>
  <si>
    <t>630 кварц, Автоэмаль-спрей Автон, уп. 520мл (шт.)</t>
  </si>
  <si>
    <t>16118</t>
  </si>
  <si>
    <t>ATN-A70920</t>
  </si>
  <si>
    <t>633 борнео, Автоэмаль-спрей Автон, уп. 520мл (шт.)</t>
  </si>
  <si>
    <t>7085</t>
  </si>
  <si>
    <t>ATN-A46268</t>
  </si>
  <si>
    <t>635 черный шоколад, Автоэмаль-спрей Автон, уп. 520мл (шт.)</t>
  </si>
  <si>
    <t>3184</t>
  </si>
  <si>
    <t>ATN-A46374</t>
  </si>
  <si>
    <t>640 серебристая, Автоэмаль-спрей Автон, уп. 520мл (шт.)</t>
  </si>
  <si>
    <t>4437</t>
  </si>
  <si>
    <t>ATN-A46375</t>
  </si>
  <si>
    <t>650 совиньон, Автоэмаль-спрей Автон, уп. 520мл (шт.)</t>
  </si>
  <si>
    <t>10530</t>
  </si>
  <si>
    <t>ATN-A70061</t>
  </si>
  <si>
    <t>651 чёрный трюфель, Автоэмаль-спрей Автон, уп. 520мл (шт.)</t>
  </si>
  <si>
    <t>19068</t>
  </si>
  <si>
    <t>ATN-A07587</t>
  </si>
  <si>
    <t>660 альтаир, Автоэмаль-спрей Автон, уп.520мл (шт.)</t>
  </si>
  <si>
    <t>6674</t>
  </si>
  <si>
    <t>ATN-A46269</t>
  </si>
  <si>
    <t>665 космос, Автоэмаль-спрей Автон, уп. 520мл (шт.)</t>
  </si>
  <si>
    <t>3185</t>
  </si>
  <si>
    <t>ATN-A46376</t>
  </si>
  <si>
    <t>670 сандаловая, Автоэмаль-спрей Автон, уп. 520мл (шт.)</t>
  </si>
  <si>
    <t>15377</t>
  </si>
  <si>
    <t>ATN-A70889</t>
  </si>
  <si>
    <t>672 пантера, Автоэмаль-спрей Автон, уп. 520мл (шт.)</t>
  </si>
  <si>
    <t>17802</t>
  </si>
  <si>
    <t>676 черная жемчужина, Автоэмаль-спрей Автон, уп. 520мл (шт.)</t>
  </si>
  <si>
    <t>10884</t>
  </si>
  <si>
    <t>ATN-A70073</t>
  </si>
  <si>
    <t>682 гранта,  Автоэмаль-спрей Автон, уп. 520мл (шт.)</t>
  </si>
  <si>
    <t>3186</t>
  </si>
  <si>
    <t>ATN-A46377</t>
  </si>
  <si>
    <t>690-00 снежная королева, Автоэмаль-спрей Автон, уп. 520мл (шт.)</t>
  </si>
  <si>
    <t>4515</t>
  </si>
  <si>
    <t>ATN-A46397</t>
  </si>
  <si>
    <t>690-01 снежная королева, Автоэмаль-спрей Автон, уп. 520мл (шт.)</t>
  </si>
  <si>
    <t>6336</t>
  </si>
  <si>
    <t>ATN-A46271</t>
  </si>
  <si>
    <t>690-02 снежная королева, Автоэмаль-спрей Автон, уп. 520мл (шт.)</t>
  </si>
  <si>
    <t>6941</t>
  </si>
  <si>
    <t>ATN-A46272</t>
  </si>
  <si>
    <t>690-03 снежная королева, Автоэмаль-спрей Автон, уп. 520мл (шт.)</t>
  </si>
  <si>
    <t>12043</t>
  </si>
  <si>
    <t>ATN-A70094</t>
  </si>
  <si>
    <t>691 платина, Автоэмаль-спрей Автон, уп. 520мл (шт.)</t>
  </si>
  <si>
    <t>6453</t>
  </si>
  <si>
    <t>71 L мехико красная, Автоэмаль-спрей Автон, уп. 520мл (шт.)</t>
  </si>
  <si>
    <t>16314</t>
  </si>
  <si>
    <t>790 кориандр, Автоэмаль-спрей Автон, уп. 520мл (шт.)</t>
  </si>
  <si>
    <t>3187</t>
  </si>
  <si>
    <t>ATN-A46378</t>
  </si>
  <si>
    <t>795 пиран, Автоэмаль-спрей Автон, уп. 520мл (шт.)</t>
  </si>
  <si>
    <t>3188</t>
  </si>
  <si>
    <t>ATN-A46381</t>
  </si>
  <si>
    <t>963 зелёная,  Автоэмаль-спрей Автон, уп. 520мл (шт.)</t>
  </si>
  <si>
    <t>8638</t>
  </si>
  <si>
    <t>Renault J48, Синий морской , Автоэмаль-спрей Автон, уп. 520мл (шт.)</t>
  </si>
  <si>
    <t>3133</t>
  </si>
  <si>
    <t>ATN-A46385</t>
  </si>
  <si>
    <t>Буран серебристый , Автоэмаль-спрей Автон, уп. 520мл (шт.)</t>
  </si>
  <si>
    <t>4354</t>
  </si>
  <si>
    <t>Золото инков, Автоэмаль-спрей Автон, уп. 520мл (шт.)</t>
  </si>
  <si>
    <t>5759</t>
  </si>
  <si>
    <t>ATN-A46278</t>
  </si>
  <si>
    <t>Лас Вегас, Автоэмаль-спрей Автон, уп. 520мл (шт.)</t>
  </si>
  <si>
    <t>5298</t>
  </si>
  <si>
    <t>ATN-A46286</t>
  </si>
  <si>
    <t>Омега, Автоэмаль-спрей Автон, уп. 520мл (шт.)</t>
  </si>
  <si>
    <t>5299</t>
  </si>
  <si>
    <t>ATN-A46290</t>
  </si>
  <si>
    <t>Сильвер, Автоэмаль-спрей Автон, уп. 520мл (шт.)</t>
  </si>
  <si>
    <t>5.1.03. - Автон - мовиль, антигравий</t>
  </si>
  <si>
    <t>5512</t>
  </si>
  <si>
    <t>ATN-A70617</t>
  </si>
  <si>
    <t>Антигравий-спрей +Zn с цинком Автон белый, уп. 520 мл (шт.)</t>
  </si>
  <si>
    <t>5513</t>
  </si>
  <si>
    <t>ATN-A70164</t>
  </si>
  <si>
    <t>Антигравий-спрей +Zn с цинком Автон серый, уп. 520 мл (шт.)</t>
  </si>
  <si>
    <t>5511</t>
  </si>
  <si>
    <t>ATN-A70165</t>
  </si>
  <si>
    <t>Антигравий-спрей +Zn с цинком Автон чёрный, уп. 520 мл (шт.)</t>
  </si>
  <si>
    <t>8671</t>
  </si>
  <si>
    <t>ATN-A46238</t>
  </si>
  <si>
    <t>Мовиль-спрей Автон, уп. 1000мл (шт.)</t>
  </si>
  <si>
    <t>5.1.04. - Автон/AUTON - грунты, лаки, эмали, веера, стойки</t>
  </si>
  <si>
    <t>17740</t>
  </si>
  <si>
    <t>ATN-A07367</t>
  </si>
  <si>
    <t>Грунт 1К acryl Filler "AUTON", белый, спрей Автон, уп. 520мл (шт.)</t>
  </si>
  <si>
    <t>17741</t>
  </si>
  <si>
    <t>ATN-A07366</t>
  </si>
  <si>
    <t>Грунт 1К acryl Filler "AUTON", красно-коричневый, спрей Автон, уп. 520мл (шт.)</t>
  </si>
  <si>
    <t>8677</t>
  </si>
  <si>
    <t>ATN-A46088</t>
  </si>
  <si>
    <t>Грунт 1К acryl Filler "AUTON", серый, спрей Автон, уп. 520мл (шт.)</t>
  </si>
  <si>
    <t>12164</t>
  </si>
  <si>
    <t>ATN-A70619</t>
  </si>
  <si>
    <t>Грунт 1К acryl Filler "AUTON", черный, спрей Автон, уп. 520мл (шт.)</t>
  </si>
  <si>
    <t>10089</t>
  </si>
  <si>
    <t>ATN-A46062</t>
  </si>
  <si>
    <t>Грунт антикоррозионный, серый, с цинком, спрей Автон, уп. 520мл (шт.)</t>
  </si>
  <si>
    <t>20073</t>
  </si>
  <si>
    <t>ANT-A07637</t>
  </si>
  <si>
    <t>Грунт антикоррозионный, черный, с цинком, спрей Автон, уп. 520мл (шт.)</t>
  </si>
  <si>
    <t>20661</t>
  </si>
  <si>
    <t>ANT-A07641</t>
  </si>
  <si>
    <t>Грунт кислотный протравливающий "AUTON",  спрей Автон, уп. 520мл (шт.)</t>
  </si>
  <si>
    <t>22303</t>
  </si>
  <si>
    <t>ANT-A07665</t>
  </si>
  <si>
    <t>Грунт кислотный протравливающий "AUTON", красно-коричневый, спрей Автон, уп. 520мл (шт.)</t>
  </si>
  <si>
    <t>17692</t>
  </si>
  <si>
    <t>ATN-A07356</t>
  </si>
  <si>
    <t>Грунт эпоксидный "AUTON", серый, спрей Автон, уп. 520мл (шт.)</t>
  </si>
  <si>
    <t>17693</t>
  </si>
  <si>
    <t>ATN-A07354</t>
  </si>
  <si>
    <t>Грунт-активатор адгезионный "AUTON", прозрачный, спрей Автон, уп. 520мл (шт.)</t>
  </si>
  <si>
    <t>17694</t>
  </si>
  <si>
    <t>ATN-A07353</t>
  </si>
  <si>
    <t>Грунт-эмаль для бамперов "AUTON", графит, спрей Автон, уп. 520мл (шт.)</t>
  </si>
  <si>
    <t>17695</t>
  </si>
  <si>
    <t>ATN-A07352</t>
  </si>
  <si>
    <t>Грунт-эмаль для бамперов "AUTON", серая, спрей Автон, уп. 520мл (шт.)</t>
  </si>
  <si>
    <t>17696</t>
  </si>
  <si>
    <t>ATN-A07351</t>
  </si>
  <si>
    <t>Грунт-эмаль для бамперов "AUTON", черная, спрей Автон, уп. 520мл (шт.)</t>
  </si>
  <si>
    <t>20614</t>
  </si>
  <si>
    <t>ATN-G07702</t>
  </si>
  <si>
    <t>Каталог цветов AUTON, автоэмаль алкидная (шт.)</t>
  </si>
  <si>
    <t>5312</t>
  </si>
  <si>
    <t>ATN-A46029</t>
  </si>
  <si>
    <t>Лак акриловый Автон, уп. 520мл (шт.)</t>
  </si>
  <si>
    <t>11789</t>
  </si>
  <si>
    <t>ATN-A70158</t>
  </si>
  <si>
    <t>Лак для тонировки фонарей черный Автон, уп. 520мл (шт.)</t>
  </si>
  <si>
    <t>7197</t>
  </si>
  <si>
    <t>Палитра Автон алкид, раскладка (шт.)</t>
  </si>
  <si>
    <t>3193</t>
  </si>
  <si>
    <t>Палитра Автон металлик, веер (шт.)</t>
  </si>
  <si>
    <t>17697</t>
  </si>
  <si>
    <t>ATN-A07355</t>
  </si>
  <si>
    <t>Проявитель порошковый "AUTON", черный, спрей Автон, уп. 520мл (шт.)</t>
  </si>
  <si>
    <t>18957</t>
  </si>
  <si>
    <t>Растворитель переходов "AUTON", спрей Автон, уп. 520мл (шт.)</t>
  </si>
  <si>
    <t>2914</t>
  </si>
  <si>
    <t>Стойка для баллонов Автон (шт.)</t>
  </si>
  <si>
    <t>20615</t>
  </si>
  <si>
    <t>ATN-G01574</t>
  </si>
  <si>
    <t>Цветовой веер AUTON, автоэмаль алкидная (шт.)</t>
  </si>
  <si>
    <t>3206</t>
  </si>
  <si>
    <t>ATN-A46215</t>
  </si>
  <si>
    <t>Черная матовая акриловая, Автоэмаль-спрей Автон, (+25) уп. 500 мл (шт.)</t>
  </si>
  <si>
    <t>2924</t>
  </si>
  <si>
    <t>ATN-A46191</t>
  </si>
  <si>
    <t>Черная матовая акриловая, Автоэмаль-спрей Автон, уп. 400 мл (шт.)</t>
  </si>
  <si>
    <t>20729</t>
  </si>
  <si>
    <t>Эмаль для суппортов "AUTON", желтая, аэрозоль, Автон, уп. 520мл (шт.)</t>
  </si>
  <si>
    <t>20728</t>
  </si>
  <si>
    <t>Эмаль для суппортов "AUTON", зеленая, аэрозоль, Автон, уп. 520мл (шт.)</t>
  </si>
  <si>
    <t>20727</t>
  </si>
  <si>
    <t>Эмаль для суппортов "AUTON", золотистая, аэрозоль, Автон, уп. 520мл (шт.)</t>
  </si>
  <si>
    <t>20726</t>
  </si>
  <si>
    <t>Эмаль для суппортов "AUTON", красная, аэрозоль, Автон, уп. 520мл (шт.)</t>
  </si>
  <si>
    <t>20725</t>
  </si>
  <si>
    <t>Эмаль для суппортов "AUTON", серебристая, аэрозоль, Автон, уп. 520мл (шт.)</t>
  </si>
  <si>
    <t>20724</t>
  </si>
  <si>
    <t>Эмаль для суппортов "AUTON", синяя, аэрозоль, Автон, уп. 520мл (шт.)</t>
  </si>
  <si>
    <t>20723</t>
  </si>
  <si>
    <t>Эмаль для суппортов "AUTON", черная, аэрозоль, Автон, уп. 520мл (шт.)</t>
  </si>
  <si>
    <t>5.1.05. - Автон - полупродукт, оборудование</t>
  </si>
  <si>
    <t>6702</t>
  </si>
  <si>
    <t>ATN-E04080</t>
  </si>
  <si>
    <t>Заправочная машина пневматическая, ПУЗП-М1, Автон (шт.)</t>
  </si>
  <si>
    <t>18013</t>
  </si>
  <si>
    <t>ATN-E06564</t>
  </si>
  <si>
    <t>Заправочная машина электрическая, ПУЗП-Э, Автон (шт.)</t>
  </si>
  <si>
    <t>22012</t>
  </si>
  <si>
    <t>Пневмодроссель с глушителем RSW 1/8, к запр. машине (шт.)</t>
  </si>
  <si>
    <t>18238</t>
  </si>
  <si>
    <t>Полупродукт кисточка для покраски, без этикетки,  Автон, уп. 8 мл (шт.)</t>
  </si>
  <si>
    <t>13093</t>
  </si>
  <si>
    <t>POL-A70736</t>
  </si>
  <si>
    <t>Полупродукт клапан "Koh-in-nor" без литографии  Автон, уп. 400 мл (шт.)</t>
  </si>
  <si>
    <t>16305</t>
  </si>
  <si>
    <t>POL-A70738</t>
  </si>
  <si>
    <t>Полупродукт клапан "Koh-in-nor" без литографии и растворителя, Автон, уп. 400 мл (шт.)</t>
  </si>
  <si>
    <t>10087</t>
  </si>
  <si>
    <t>POL-A46082</t>
  </si>
  <si>
    <t>Полупродукт клапан "Koh-in-nor" литография  Автон, уп. 400 мл (шт.)</t>
  </si>
  <si>
    <t>16306</t>
  </si>
  <si>
    <t>POL-A70710</t>
  </si>
  <si>
    <t>Полупродукт клапан "Lindal" без литографии и растворителя, Автон, уп. 400 мл (шт.)</t>
  </si>
  <si>
    <t>13094</t>
  </si>
  <si>
    <t>Полупродукт клапан "Lindal" без литографии, кеп 320.016.020 POM белый, Автон, уп. 400 мл (шт.)</t>
  </si>
  <si>
    <t>13704</t>
  </si>
  <si>
    <t>POL-A70812</t>
  </si>
  <si>
    <t>Полупродукт клапан "Lindal" без литографии, кеп 320.030.025 POM красный, Автон, уп. 400 мл (шт.)</t>
  </si>
  <si>
    <t>6701</t>
  </si>
  <si>
    <t>POL-A46239</t>
  </si>
  <si>
    <t>Полупродукт клапан "Lindal" литография  Автон, уп. 400 мл (шт.)</t>
  </si>
  <si>
    <t>11498</t>
  </si>
  <si>
    <t>ATN-E02959</t>
  </si>
  <si>
    <t>Поршень в сборе м20*1.5 (00П-2.1-20) к запр. машине М1 (шт.)</t>
  </si>
  <si>
    <t>11160</t>
  </si>
  <si>
    <t>Распылитель для аэр. баллона "Koh-in-nor", R VP4-50/P2-50 (шт.)</t>
  </si>
  <si>
    <t>12855</t>
  </si>
  <si>
    <t>Распылитель для аэр. баллона "Koh-in-nor", VP1-50/P1-50 (шт.)</t>
  </si>
  <si>
    <t>11161</t>
  </si>
  <si>
    <t>Распылитель для аэр.баллона "Koh-in-nor",белый - черный25, VV1-50/V1-50 (шт.)</t>
  </si>
  <si>
    <t>12862</t>
  </si>
  <si>
    <t>Распылитель для аэр.баллона "Lindal",белый - розовый, 360.040.025 POM (шт.)</t>
  </si>
  <si>
    <t>12860</t>
  </si>
  <si>
    <t>Распылитель для аэр.баллона "Lindal",белый - серый, 330.016.016 POM (шт.)</t>
  </si>
  <si>
    <t>12856</t>
  </si>
  <si>
    <t>Распылитель для аэр.баллона "Lindal",белый - черный, 320.016.020 POM (шт.)</t>
  </si>
  <si>
    <t>12859</t>
  </si>
  <si>
    <t>Распылитель для аэр.баллона "Lindal",красно - желтый поворотный, 320.10.024.018 FAN (шт.)</t>
  </si>
  <si>
    <t>12858</t>
  </si>
  <si>
    <t>Распылитель для аэр.баллона "Lindal",красный - черный поворотный, 320.030.025 POM (шт.)</t>
  </si>
  <si>
    <t>19414</t>
  </si>
  <si>
    <t>Распылитель для аэр.баллона "Lindal",красный - черный, 320.030.025 (шт.)</t>
  </si>
  <si>
    <t>12857</t>
  </si>
  <si>
    <t>Распылитель для аэр.баллона "Lindal",нейтральный - белый, 320.024.020 NATUR (шт.)</t>
  </si>
  <si>
    <t>11386</t>
  </si>
  <si>
    <t>ATN-E02962</t>
  </si>
  <si>
    <t>Стакан дозирующий биметаллический, 00ДС-2.1БМ, к запр. машине М1 (шт.)</t>
  </si>
  <si>
    <t>11385</t>
  </si>
  <si>
    <t>358-990</t>
  </si>
  <si>
    <t>Тумблер 5/2-1/8 к запр. машине М1 (шт.)</t>
  </si>
  <si>
    <t>11716</t>
  </si>
  <si>
    <t>03П-2.1</t>
  </si>
  <si>
    <t>Уплотнительное кольцо Фторопласт 03П-2.1  к запр. машине М1 (шт.)</t>
  </si>
  <si>
    <t>12261</t>
  </si>
  <si>
    <t>02ДС-2.1 NEW</t>
  </si>
  <si>
    <t>Уплотнительное резиновое кольцо 02ДС-2.1 к запр. машине NEW (шт.)</t>
  </si>
  <si>
    <t>11548</t>
  </si>
  <si>
    <t>02ДС-2.1</t>
  </si>
  <si>
    <t>Уплотнительное резиновое кольцо 02ДС-2.1 к запр. машине М1 (шт.)</t>
  </si>
  <si>
    <t>18293</t>
  </si>
  <si>
    <t>Цанга для заправочной машинки, ПУЗП,  Автон (шт.)</t>
  </si>
  <si>
    <t>23276</t>
  </si>
  <si>
    <t>DTI-A07718</t>
  </si>
  <si>
    <t>Грунт-эмаль по ржавчине №4, Direct Tocoat on Rust DETOP, 7005 Серая, "Детоп", уп. 650 мл (шт.)</t>
  </si>
  <si>
    <t>23277</t>
  </si>
  <si>
    <t>DTI-A07717</t>
  </si>
  <si>
    <t>Грунт-эмаль по ржавчине №4, Direct Tocoat on Rust DETOP, 7042 Св.-серая, "Детоп", уп. 650 мл (шт.)</t>
  </si>
  <si>
    <t>23265</t>
  </si>
  <si>
    <t>DTI-A07715</t>
  </si>
  <si>
    <t>Грунт-эмаль по ржавчине №4, Direct Tocoat on Rust DETOP, 8016 Коричневая, "Детоп", уп. 650 мл (шт.)</t>
  </si>
  <si>
    <t>23266</t>
  </si>
  <si>
    <t>DTI-A07711</t>
  </si>
  <si>
    <t>Грунт-эмаль по ржавчине №4, Direct Tocoat on Rust DETOP, 9001 Белая, "Детоп", уп. 650 мл (шт.)</t>
  </si>
  <si>
    <t>23267</t>
  </si>
  <si>
    <t>DTI-A07721</t>
  </si>
  <si>
    <t>Грунт-эмаль по ржавчине №4, Direct Tocoat on Rust DETOP, 9004 Черная, "Детоп", уп. 650 мл (шт.)</t>
  </si>
  <si>
    <t>23268</t>
  </si>
  <si>
    <t>DTI-A07719</t>
  </si>
  <si>
    <t>Грунт-эмаль по ржавчине №4, Direct Tocoat on Rust DETOP, 9018 Серо-белая, "Детоп", уп. 650 мл (шт.)</t>
  </si>
  <si>
    <t>23269</t>
  </si>
  <si>
    <t>DTI-A07713</t>
  </si>
  <si>
    <t>Грунт-эмаль по ржавчине №4, Direct Tocoat on Rust DETOP, Хаки, "Детоп", уп. 650 мл (шт.)</t>
  </si>
  <si>
    <t>23001</t>
  </si>
  <si>
    <t>DTI-A07679</t>
  </si>
  <si>
    <t>Состав холодного цинкования №6, Zinc Cold Galvanized DETOP, Zn 96%, "Детоп", уп. 650 мл (шт.)</t>
  </si>
  <si>
    <t>Шпатлевки</t>
  </si>
  <si>
    <t>BlackFox Полиэфирная шпатлевка SOFT 1800 г (10шт/кор)</t>
  </si>
  <si>
    <t>BlackFox Полиэфирная шпатлевка SOFT 1000 г (10шт/кор)</t>
  </si>
  <si>
    <t>BlackFox Полиэфирная шпатлевка со стекловолокном GLASS 1800 г (10шт/кор)</t>
  </si>
  <si>
    <t>BlackFox Полиэфирная шпатлевка со стекловолокном GLASS 1000 г (10шт/кор)</t>
  </si>
  <si>
    <r>
      <t xml:space="preserve">BlackFox </t>
    </r>
    <r>
      <rPr>
        <b/>
        <sz val="9"/>
        <rFont val="Calibri"/>
        <family val="2"/>
        <charset val="204"/>
      </rPr>
      <t>U10</t>
    </r>
    <r>
      <rPr>
        <sz val="9"/>
        <rFont val="Calibri"/>
        <family val="2"/>
        <charset val="204"/>
      </rPr>
      <t>, прозрачный лак CLEAR COAT 2:1, 1,5 л. комплект  (12 шт/кор)</t>
    </r>
  </si>
  <si>
    <r>
      <t xml:space="preserve">BlackFox </t>
    </r>
    <r>
      <rPr>
        <b/>
        <sz val="9"/>
        <rFont val="Calibri"/>
        <family val="2"/>
        <charset val="204"/>
      </rPr>
      <t>U10</t>
    </r>
    <r>
      <rPr>
        <sz val="9"/>
        <rFont val="Calibri"/>
        <family val="2"/>
        <charset val="204"/>
      </rPr>
      <t>, прозрачный лак CLEAR COAT 2:1, 5,0 л (4 шт/кор)</t>
    </r>
  </si>
  <si>
    <t>76055h</t>
  </si>
  <si>
    <r>
      <t xml:space="preserve">BlackFox </t>
    </r>
    <r>
      <rPr>
        <b/>
        <sz val="9"/>
        <rFont val="Calibri"/>
        <family val="2"/>
        <charset val="204"/>
      </rPr>
      <t>U10</t>
    </r>
    <r>
      <rPr>
        <sz val="9"/>
        <rFont val="Calibri"/>
        <family val="2"/>
        <charset val="204"/>
      </rPr>
      <t>, отвердитель для лака CLEAR COAT 2:1, 2,5л (6шт/кор)</t>
    </r>
  </si>
  <si>
    <t>.</t>
  </si>
  <si>
    <t>Комплект 76055+76055h</t>
  </si>
  <si>
    <r>
      <t xml:space="preserve">BlackFox </t>
    </r>
    <r>
      <rPr>
        <b/>
        <sz val="9"/>
        <rFont val="Calibri"/>
        <family val="2"/>
        <charset val="204"/>
      </rPr>
      <t>U20</t>
    </r>
    <r>
      <rPr>
        <sz val="9"/>
        <rFont val="Calibri"/>
        <family val="2"/>
        <charset val="204"/>
      </rPr>
      <t>, прозрачный лак ANTI-SCRATCH HS 2:1 1,0л (6шт/кор)</t>
    </r>
  </si>
  <si>
    <t>76210h</t>
  </si>
  <si>
    <r>
      <t xml:space="preserve">BlackFox </t>
    </r>
    <r>
      <rPr>
        <b/>
        <sz val="9"/>
        <rFont val="Calibri"/>
        <family val="2"/>
        <charset val="204"/>
      </rPr>
      <t>U20</t>
    </r>
    <r>
      <rPr>
        <sz val="9"/>
        <rFont val="Calibri"/>
        <family val="2"/>
        <charset val="204"/>
      </rPr>
      <t>, отвердитель для лака ANTI-SCRATCH HS 2:1, 0,5л (6шт/кор)</t>
    </r>
  </si>
  <si>
    <t>Комплект 76210+76210h</t>
  </si>
  <si>
    <r>
      <t xml:space="preserve">BlackFox </t>
    </r>
    <r>
      <rPr>
        <b/>
        <sz val="9"/>
        <rFont val="Calibri"/>
        <family val="2"/>
        <charset val="204"/>
      </rPr>
      <t>U20</t>
    </r>
    <r>
      <rPr>
        <sz val="9"/>
        <rFont val="Calibri"/>
        <family val="2"/>
        <charset val="204"/>
      </rPr>
      <t>, прозрачный лак ANTI-SCRATCH HS 2:1 5,0л (4шт/кор)</t>
    </r>
  </si>
  <si>
    <t>76250H</t>
  </si>
  <si>
    <r>
      <t xml:space="preserve">BlackFox </t>
    </r>
    <r>
      <rPr>
        <b/>
        <sz val="9"/>
        <rFont val="Calibri"/>
        <family val="2"/>
        <charset val="204"/>
      </rPr>
      <t>U20</t>
    </r>
    <r>
      <rPr>
        <sz val="9"/>
        <rFont val="Calibri"/>
        <family val="2"/>
        <charset val="204"/>
      </rPr>
      <t>, отвердитель для лака ANTI-SCRATCH HS 2:1, 2,5л (4шт/кор)</t>
    </r>
  </si>
  <si>
    <t>Комплект 76250+76250h</t>
  </si>
  <si>
    <r>
      <t xml:space="preserve">BlackFox </t>
    </r>
    <r>
      <rPr>
        <b/>
        <sz val="9"/>
        <rFont val="Calibri"/>
        <family val="2"/>
        <charset val="204"/>
      </rPr>
      <t>U30</t>
    </r>
    <r>
      <rPr>
        <sz val="9"/>
        <rFont val="Calibri"/>
        <family val="2"/>
        <charset val="204"/>
      </rPr>
      <t>, прозрачный лак EXTRA CLEAR HS 2:1 комплект 1,5 л (12 шт/кор)</t>
    </r>
  </si>
  <si>
    <r>
      <t xml:space="preserve">BlackFox </t>
    </r>
    <r>
      <rPr>
        <b/>
        <sz val="9"/>
        <rFont val="Calibri"/>
        <family val="2"/>
        <charset val="204"/>
      </rPr>
      <t>U30</t>
    </r>
    <r>
      <rPr>
        <sz val="9"/>
        <rFont val="Calibri"/>
        <family val="2"/>
        <charset val="204"/>
      </rPr>
      <t>, прозрачный лак EXTRA CLEAR HS 2:1, 3,0 л (4 шт/кор)</t>
    </r>
  </si>
  <si>
    <t>76950h</t>
  </si>
  <si>
    <r>
      <t xml:space="preserve">BlackFox </t>
    </r>
    <r>
      <rPr>
        <b/>
        <sz val="9"/>
        <rFont val="Calibri"/>
        <family val="2"/>
        <charset val="204"/>
      </rPr>
      <t>U30</t>
    </r>
    <r>
      <rPr>
        <sz val="9"/>
        <rFont val="Calibri"/>
        <family val="2"/>
        <charset val="204"/>
      </rPr>
      <t>, отвердитель для лака EXTRA CLEAR HS 2:1, 1,5л (12шт/кор)</t>
    </r>
  </si>
  <si>
    <t>Комплект 76950+76950h</t>
  </si>
  <si>
    <t>BlackFox 1К Грунт для пластика PLASTIC PRIMER 0,5л (6шт/кор) NEW</t>
  </si>
  <si>
    <t>BlackFox 2К Акриловый грунт-наполнитель FILLER HS 5:1 750мл Серый (12шт/кор)</t>
  </si>
  <si>
    <t>BlackFox 2К Акриловый грунт-наполнитель FILLER HS 5:1 750мл Белый (12шт/кор)</t>
  </si>
  <si>
    <t>BlackFox 2К Акриловый грунт-наполнитель FILLER HS 5:1 750мл Черный (12шт/кор)</t>
  </si>
  <si>
    <t>BlackFox Отвердитель к грунту-наполнителю HARDENER 150мл, универсальный (12шт/кор)</t>
  </si>
  <si>
    <t>Комплект 2К Акриловый грунт-наполнитель FILLER HS 5:1 750+150мл</t>
  </si>
  <si>
    <t>BlackFox 2К Акриловый грунт-наполнитель FILLER HS 5:1 2,5л Серый (4шт/кор)</t>
  </si>
  <si>
    <t>BlackFox 2К Акриловый грунт-наполнитель FILLER HS 5:1 2,5л белый (4шт/кор)</t>
  </si>
  <si>
    <t>BlackFox 2К Акриловый грунт-наполнитель FILLER HS 5:1 2,5л черный (4шт/кор)</t>
  </si>
  <si>
    <t>72025H</t>
  </si>
  <si>
    <t>BlackFox Отвердитель к грунту-наполнителю 5:1 HARDENER 500мл (12шт/кор)</t>
  </si>
  <si>
    <t>Комплект 2К Акриловый грунт-наполнитель FILLER HS 5:1 2,5+0,5л</t>
  </si>
  <si>
    <t>BlackFox 2К Грунт эпоксидный, серый 1,0л (6шт/кор)</t>
  </si>
  <si>
    <t>73100H</t>
  </si>
  <si>
    <t>BlackFox Отвердитель для эпоксидного грунта, 0,5л (6шт/кор)</t>
  </si>
  <si>
    <t xml:space="preserve">BlackFox 2К Комплект Грунт эпоксидный 1,34л </t>
  </si>
  <si>
    <t>BlackFox 2К Грунт протравливающий (кислотный), 1л (6шт/кор)</t>
  </si>
  <si>
    <t>73200H</t>
  </si>
  <si>
    <t>BlackFox Активатор для протравливающего грунта, 0,5л  (6шт/кор)</t>
  </si>
  <si>
    <t>BlackFox 2К Комплект грунт протравливающий (кислотный) 1,5л</t>
  </si>
  <si>
    <t>BlackFox F40, грунт-наполнитель PRIMER HS 4:1 Gray, 1,0л (6шт/кор)</t>
  </si>
  <si>
    <t>BlackFox F40, грунт-наполнитель PRIMER HS 4:1 Black, 1,0л (6шт/кор)</t>
  </si>
  <si>
    <t>BlackFox F40, грунт-наполнитель PRIMER HS 4:1 White, 1,0л (6шт/кор)</t>
  </si>
  <si>
    <t>BlackFox F40, отвердитель к грунту-наполнителю PRIMER HS 4:1, 0,25л (12шт/кор)</t>
  </si>
  <si>
    <r>
      <t xml:space="preserve">Комплект F40, Грунт-наполнитель PRIMER HS 4:1 1,25л </t>
    </r>
    <r>
      <rPr>
        <b/>
        <sz val="9"/>
        <rFont val="Calibri"/>
        <family val="2"/>
        <charset val="204"/>
      </rPr>
      <t>Черный</t>
    </r>
  </si>
  <si>
    <t>Аэрозоли</t>
  </si>
  <si>
    <t>BlackFox Разбавитель для переходов в аэрозоле, 520мл</t>
  </si>
  <si>
    <t>BlackFox Акриловый грунт серый Acrylic filler grey (аэрозоль) 650мл. (6шт./кор)</t>
  </si>
  <si>
    <t>BlackFox 1К Грунт эпоксидный для точечного ремонта 520мл. (6шт./кор)</t>
  </si>
  <si>
    <t>BlackFox 1К Грунт кислотный для точечного ремонта 520мл. (6шт./кор)</t>
  </si>
  <si>
    <t>Ленты</t>
  </si>
  <si>
    <t>BlackFox Малярная лента 18х40м,  80ᴼ 60мин  (90ᴼ 30мин), Коричневая 40м (48шт/кор)</t>
  </si>
  <si>
    <t>BlackFox Малярная лента 24х40м,  80ᴼ 60мин  (90ᴼ 30мин), Коричневая 40м (36шт/кор)</t>
  </si>
  <si>
    <t>BlackFox Малярная лента 36х40м,  80ᴼ 60мин  (90ᴼ 30мин), Коричневая 40м (24шт/кор)</t>
  </si>
  <si>
    <t>BlackFox Малярная лента 48х40м,  80ᴼ 60мин  (90ᴼ 30мин), Коричневая 40м (24шт/кор)</t>
  </si>
  <si>
    <t>BlackFox Лента малярная EXTRA 18х40м, 110ᴼ 60мин, ярко-желтая (48шт/кор)</t>
  </si>
  <si>
    <t>BlackFox Лента малярная EXTRA 24х40м, 110ᴼ 60мин, Ярко-желтая (36шт/кор)</t>
  </si>
  <si>
    <t>BlackFox Лента малярная EXTRA 36х40м, 110ᴼ 60мин, Ярко-желтая (24шт/кор)</t>
  </si>
  <si>
    <t>BlackFox Лента малярная EXTRA 48х40м, 110ᴼ 60мин, Ярко-желтая (24шт/кор)</t>
  </si>
  <si>
    <r>
      <t xml:space="preserve">BlackFox 2-х сторонняя пенакриловая лента EXTRA, 0,8мм, </t>
    </r>
    <r>
      <rPr>
        <b/>
        <sz val="9"/>
        <rFont val="Calibri"/>
        <family val="2"/>
        <charset val="204"/>
      </rPr>
      <t>черная</t>
    </r>
    <r>
      <rPr>
        <sz val="9"/>
        <rFont val="Calibri"/>
        <family val="2"/>
        <charset val="204"/>
      </rPr>
      <t>, 6мм х 5м зип пакет</t>
    </r>
  </si>
  <si>
    <r>
      <t xml:space="preserve">BlackFox 2-х сторонняя пенакриловая лента EXTRA, 0,8мм, </t>
    </r>
    <r>
      <rPr>
        <b/>
        <sz val="9"/>
        <rFont val="Calibri"/>
        <family val="2"/>
        <charset val="204"/>
      </rPr>
      <t>черная</t>
    </r>
    <r>
      <rPr>
        <sz val="9"/>
        <rFont val="Calibri"/>
        <family val="2"/>
        <charset val="204"/>
      </rPr>
      <t>, 9мм х 5м зип пакет</t>
    </r>
  </si>
  <si>
    <r>
      <t xml:space="preserve">BlackFox 2-х сторонняя пенакриловая лента EXTRA, 0,8мм, </t>
    </r>
    <r>
      <rPr>
        <b/>
        <sz val="9"/>
        <rFont val="Calibri"/>
        <family val="2"/>
        <charset val="204"/>
      </rPr>
      <t>черная</t>
    </r>
    <r>
      <rPr>
        <sz val="9"/>
        <rFont val="Calibri"/>
        <family val="2"/>
        <charset val="204"/>
      </rPr>
      <t>, 12мм х 5м зип пакет</t>
    </r>
  </si>
  <si>
    <t>Маскировка (пленка, бумага, валики)</t>
  </si>
  <si>
    <t>BlackFox Маскирующая пленка со статическим эффектом 11мкм, 4*200 метров</t>
  </si>
  <si>
    <t>BlackFox Маскирующая пленка со статическим эффектом 11мкм, 5*200 метров</t>
  </si>
  <si>
    <t>BlackFox Маскирующая пленка со статическим эффектом 7мкм, 4*5 метров  25шт/уп</t>
  </si>
  <si>
    <t>BlackFox Маскирующая пленка со статическим эффектом 7мкм, 4*7 метров  20шт/уп</t>
  </si>
  <si>
    <t>BlackFox Маскирующая пленка со статическим эффектом 7мкм, 5*7 метров 20 шт/уп</t>
  </si>
  <si>
    <t>BlackFox Маскирующая бумага, ширина 210мм х 300 метров  премиум</t>
  </si>
  <si>
    <t>BlackFox Маскирующая бумага, ширина 420мм х 300 метров  премиум</t>
  </si>
  <si>
    <t>BlackFox Маскирующая бумага, ширина 620мм х 300 метров  премиум</t>
  </si>
  <si>
    <t>BlackFox Маскирующая бумага, ширина 840мм х 300 метров  премиум</t>
  </si>
  <si>
    <t>BlackFox Маскирующая бумага, ширина 900мм х 300 метров  премиум</t>
  </si>
  <si>
    <t>BlackFox Маскирующая бумага, ширина 1250мм х 300 метров  премиум</t>
  </si>
  <si>
    <t>BlackFox Маскировочный поролоновый валик Extra 13мм х 50 м.</t>
  </si>
  <si>
    <t>Маскировочный поролоновый валик Classic 13мм х 50 м. белая коробка no-name</t>
  </si>
  <si>
    <t>BlackFox Подъемная лента для уплотнителей Extra 50 мм х 10м, 10 мм  шир.пласт.части с перфорацией</t>
  </si>
  <si>
    <t>Протирочнные материалы</t>
  </si>
  <si>
    <t>BlackFox Салфетки для обезжиривания "DuPont Sontara", 75 г/м², 30x30 50шт/уп (бирюзовые)</t>
  </si>
  <si>
    <t>BlackFox Салфетки для обезжиривания "DuPont Sontara", 75 г/м², 30x32 400шт/рул (бирюзовые)</t>
  </si>
  <si>
    <t>BlackFox Салфетки для обезжиривания, 100% полипропилен,75 г/м², 32x36, СИНИЕ 500шт/рул</t>
  </si>
  <si>
    <t>BlackFox Cалфетки для обезжиривания, 100% полипропилен,75 г/м², 32x40 СИНИЕ (50шт/уп,12уп/кор)</t>
  </si>
  <si>
    <t>BlackFox Салфетки для протирки, White (белые), 2сл, 40г/м², 36х40 см, рул 1000шт (1рул/уп)</t>
  </si>
  <si>
    <t>BlackFox Салфеткa липкая  пылесборная "Super Wave" из х/б волокна, волнистая, 80х90 1шт (50шт/кор)</t>
  </si>
  <si>
    <t>BlackFox Салфетка полировальная из микрофибры, 40х40см., красная (10шт/уп)</t>
  </si>
  <si>
    <t>Полировальники</t>
  </si>
  <si>
    <t>BlackFox Полировальник поролоновый на липучке, 150мм х 25мм, твердый, белый 1шт/уп</t>
  </si>
  <si>
    <t>BlackFox Полировальник поролоновый на липучке, 150мм х 25мм, универсальный, оранжевый 1шт/уп</t>
  </si>
  <si>
    <t>BlackFox Полировальник поролоновый на липучке, 150мм х 25мм, мягкий, черный 1шт/уп</t>
  </si>
  <si>
    <t>BlackFox Полировальник поролоновый на липучке, 150мм х 25мм, мягкий, черный рельефный 1шт/уп</t>
  </si>
  <si>
    <t>BlackFox Полировальник поролоновый, резьба М14, 150мм х 50мм, твердый, белый 1шт/уп</t>
  </si>
  <si>
    <t>BlackFox Полировальник поролоновый, резьба М14, 150мм х 50мм, уневерсальный, оранж 1шт/уп</t>
  </si>
  <si>
    <t>BlackFox Полировальник поролоновый, резьба М14, 150мм х 50мм, мягкий, черный 1шт/уп</t>
  </si>
  <si>
    <r>
      <t>BlackFox Полировальник поролоновый на липучке</t>
    </r>
    <r>
      <rPr>
        <sz val="9"/>
        <color indexed="17"/>
        <rFont val="Calibri"/>
        <family val="2"/>
        <charset val="204"/>
      </rPr>
      <t xml:space="preserve"> CLASSIC</t>
    </r>
    <r>
      <rPr>
        <sz val="9"/>
        <rFont val="Calibri"/>
        <family val="2"/>
        <charset val="204"/>
      </rPr>
      <t>, 150мм х 25мм, твердый, белый 1шт/уп</t>
    </r>
  </si>
  <si>
    <r>
      <t xml:space="preserve">BlackFox Полировальник поролоновый на липучке </t>
    </r>
    <r>
      <rPr>
        <sz val="9"/>
        <color indexed="17"/>
        <rFont val="Calibri"/>
        <family val="2"/>
        <charset val="204"/>
      </rPr>
      <t>CLASSIC</t>
    </r>
    <r>
      <rPr>
        <sz val="9"/>
        <rFont val="Calibri"/>
        <family val="2"/>
        <charset val="204"/>
      </rPr>
      <t>, 150мм х 25мм, унив-й, оранжевый 1шт/уп</t>
    </r>
  </si>
  <si>
    <r>
      <t xml:space="preserve">BlackFox Полировальник поролоновый на липучке </t>
    </r>
    <r>
      <rPr>
        <sz val="9"/>
        <color indexed="17"/>
        <rFont val="Calibri"/>
        <family val="2"/>
        <charset val="204"/>
      </rPr>
      <t>CLASSIC</t>
    </r>
    <r>
      <rPr>
        <sz val="9"/>
        <rFont val="Calibri"/>
        <family val="2"/>
        <charset val="204"/>
      </rPr>
      <t>, 150мм х 25мм, мягкий, черный 1шт/уп</t>
    </r>
  </si>
  <si>
    <r>
      <t xml:space="preserve">BlackFox Полировальник поролоновый, резьба М14, 150мм х 50мм, твердый </t>
    </r>
    <r>
      <rPr>
        <sz val="9"/>
        <color indexed="17"/>
        <rFont val="Calibri"/>
        <family val="2"/>
        <charset val="204"/>
      </rPr>
      <t>CLASSIC</t>
    </r>
    <r>
      <rPr>
        <sz val="9"/>
        <rFont val="Calibri"/>
        <family val="2"/>
        <charset val="204"/>
      </rPr>
      <t>, белый 1шт/уп</t>
    </r>
  </si>
  <si>
    <r>
      <t xml:space="preserve">BlackFox Полировальник поролоновый, резьба М14, 150мм х 50мм,унив-й </t>
    </r>
    <r>
      <rPr>
        <sz val="9"/>
        <color indexed="17"/>
        <rFont val="Calibri"/>
        <family val="2"/>
        <charset val="204"/>
      </rPr>
      <t>CLASSIC</t>
    </r>
    <r>
      <rPr>
        <sz val="9"/>
        <rFont val="Calibri"/>
        <family val="2"/>
        <charset val="204"/>
      </rPr>
      <t>, оранжевый 1шт/уп</t>
    </r>
  </si>
  <si>
    <r>
      <t xml:space="preserve">BlackFox Полировальник поролоновый, резьба М14, 150мм х 50мм, мягкий </t>
    </r>
    <r>
      <rPr>
        <sz val="9"/>
        <color indexed="17"/>
        <rFont val="Calibri"/>
        <family val="2"/>
        <charset val="204"/>
      </rPr>
      <t>CLASSIC</t>
    </r>
    <r>
      <rPr>
        <sz val="9"/>
        <rFont val="Calibri"/>
        <family val="2"/>
        <charset val="204"/>
      </rPr>
      <t xml:space="preserve"> черный 1шт/уп</t>
    </r>
  </si>
  <si>
    <t>Нетканный абразивный материал</t>
  </si>
  <si>
    <t>BlackFox Нетканый абразивный материал Grey Velvet UF 1500 в рулонах 115х10м (5рул/уп)</t>
  </si>
  <si>
    <t>Шлифовальное оборудование</t>
  </si>
  <si>
    <t>51900HB</t>
  </si>
  <si>
    <t>BlackFox Средний шлифок 70х198 мм без пылеотвода</t>
  </si>
  <si>
    <t>54000HB</t>
  </si>
  <si>
    <t>BlackFox Длинный шлифок 70х400 мм, без пылеотвода</t>
  </si>
  <si>
    <t>54053HB</t>
  </si>
  <si>
    <t>BlackFox Длинный шлифок 70х400 мм, 53 отверстия+адаптер для шланга 29 мм</t>
  </si>
  <si>
    <t>Зачистные диски</t>
  </si>
  <si>
    <t xml:space="preserve">BlackFox Шпиндель для зачистных дисков Clean Strip, оцинк.высокпрочная сталь, левая резьба </t>
  </si>
  <si>
    <t>BlackFox Диск Clean Strip Black для удаления ЛКП, отверстие 13 мм, 100х13х13 мм (10шт/кор)</t>
  </si>
  <si>
    <t>BlackFox Диск Clean Strip Black для удаления ЛКП, отверстие 13 мм, 150х13х13 мм (10шт/кор)</t>
  </si>
  <si>
    <t>BlackFox Диск Clean Strip Black для удаления ЛКП, фибровая оправка 22 мм,115х22 мм (10шт/кор)</t>
  </si>
  <si>
    <t>BlackFox Диск Clean Strip Black для удаления ЛКП, фибровая оправка 22 мм,127х22 мм (10шт/кор)</t>
  </si>
  <si>
    <t>BlackFox Диск Clean Strip Black для удаления ЛКП, фибровая оправка 22 мм,178х22 мм (10шт/кор)</t>
  </si>
  <si>
    <t>BlackFox Диск Clean Strip RED для удаления ЛКП, отверстие 13 мм, 100х13х13 мм (10шт/кор)</t>
  </si>
  <si>
    <t>BlackFox Диск Clean Strip RED для удаления ЛКП, отверстие 13 мм, 150х13х13 мм (10шт/кор)</t>
  </si>
  <si>
    <t>BlackFox Диск Clean Strip RED для удаления ЛКП, фибровая оправка 22 мм, 115х22мм(10шт/кор)</t>
  </si>
  <si>
    <t>BlackFox Диск Clean Strip RED для удаления ЛКП, фибровая оправка 22 мм, 127х22мм(10шт/кор)</t>
  </si>
  <si>
    <t>BlackFox Диск Clean Strip RED для удаления ЛКП, фибровая оправка 22 мм, 178х22мм(10шт/кор)</t>
  </si>
  <si>
    <t>Вспомогательное оборудование и материалы</t>
  </si>
  <si>
    <r>
      <t>BlackFox Микро кисточки для подкраски сколов, супертонкие D1 мм,</t>
    </r>
    <r>
      <rPr>
        <sz val="9"/>
        <color indexed="8"/>
        <rFont val="Calibri"/>
        <family val="2"/>
        <charset val="204"/>
      </rPr>
      <t xml:space="preserve"> Цвет зеленый (100 шт/уп)</t>
    </r>
  </si>
  <si>
    <r>
      <t>BlackFox Микро кисточки для подкраски сколов, тонкие D1,5 мм,</t>
    </r>
    <r>
      <rPr>
        <sz val="9"/>
        <color indexed="8"/>
        <rFont val="Calibri"/>
        <family val="2"/>
        <charset val="204"/>
      </rPr>
      <t xml:space="preserve"> Цвет желтый (100 шт/уп)</t>
    </r>
  </si>
  <si>
    <r>
      <t xml:space="preserve">BlackFox Микро кисточки для подкраски сколов, средние D2 мм, </t>
    </r>
    <r>
      <rPr>
        <sz val="9"/>
        <color indexed="8"/>
        <rFont val="Calibri"/>
        <family val="2"/>
        <charset val="204"/>
      </rPr>
      <t>Цвет синий  (100 шт/уп)</t>
    </r>
  </si>
  <si>
    <t>BlackFox Штрих корректор с кисточкой и шариком (50шт/кор)</t>
  </si>
  <si>
    <t>BlackFox Стол поворотный окрасочный с удлиннителем, "вертолет"</t>
  </si>
  <si>
    <t>BlackFox Стол окрасочный Х-образный</t>
  </si>
  <si>
    <t>BlackFox Липкое покрытие для стен ОСК 5л</t>
  </si>
  <si>
    <t>BlackFox Тест пластины для нанесения краски  светло-серые(белые) 10,5 см * 15 см (50шт/уп)</t>
  </si>
  <si>
    <t>BlackFox Фильтр-воронка для краски нейлоновая, 190 µ, (1000шт/уп)</t>
  </si>
  <si>
    <t>BlackFox Фильтр-воронка для краски нейлоновая, 125 µ, (1000шт/уп)</t>
  </si>
  <si>
    <t>СИЗ</t>
  </si>
  <si>
    <t>BlackFox Комбинезон многоразовый (полиэстер), размер M</t>
  </si>
  <si>
    <t>BlackFox Комбинезон многоразовый (полиэстер), размер L</t>
  </si>
  <si>
    <t>BlackFox Комбинезон многоразовый (полиэстер), размер XL</t>
  </si>
  <si>
    <t>BlackFox Комбинезон многоразовый (полиэстер), размер XXL</t>
  </si>
  <si>
    <t>Антикор</t>
  </si>
  <si>
    <t>1632</t>
  </si>
  <si>
    <t>9000000001</t>
  </si>
  <si>
    <t>900 Wax Transp прозрачный антикор Боди, уп. 1 л (шт.)</t>
  </si>
  <si>
    <t>374</t>
  </si>
  <si>
    <t>9100700001</t>
  </si>
  <si>
    <t>910 серый антикор Боди, уп. 1 кг (шт.)</t>
  </si>
  <si>
    <t>10786</t>
  </si>
  <si>
    <t>930 черный антикор Боди для UBS краскопульта, уп. 1 л (шт.)</t>
  </si>
  <si>
    <t>375</t>
  </si>
  <si>
    <t>930 черный антикор Боди, уп. 1 кг (шт.)</t>
  </si>
  <si>
    <t>377</t>
  </si>
  <si>
    <t>930 черный антикор Боди, уп. 2,5 кг (шт.)</t>
  </si>
  <si>
    <t>376</t>
  </si>
  <si>
    <t>930 черный антикор Боди, уп. 5 кг (шт.)</t>
  </si>
  <si>
    <t>руб</t>
  </si>
  <si>
    <t>10526</t>
  </si>
  <si>
    <t>933 черный антикор Боди, уп. 1 кг (шт.)</t>
  </si>
  <si>
    <t>379</t>
  </si>
  <si>
    <t>950 Black антикор Боди, уп. 1 л (шт.)</t>
  </si>
  <si>
    <t>380</t>
  </si>
  <si>
    <t>950 Grey антикор Боди, уп. 1 л (шт.)</t>
  </si>
  <si>
    <t>378</t>
  </si>
  <si>
    <t>950 White антикор Боди, уп. 1 л (шт.)</t>
  </si>
  <si>
    <t>15090</t>
  </si>
  <si>
    <t>955 Tough Liner сверхпрочное защитное покрытие с отвердителем 955 Боди, колеруемое, уп. 0,6+0,2л (шт.)</t>
  </si>
  <si>
    <t>15089</t>
  </si>
  <si>
    <t>955 Tough Liner сверхпрочное защитное покрытие с отвердителем 955 Боди, черное, уп. 0,6+0,2л (шт.)</t>
  </si>
  <si>
    <t>Герметик</t>
  </si>
  <si>
    <t>10079</t>
  </si>
  <si>
    <t>120 прозрачный силиконовый герметик Боди, уп. 100 мл (шт.)</t>
  </si>
  <si>
    <t>8886</t>
  </si>
  <si>
    <t>120 прозрачный силиконовый герметик Боди, уп. 280 мл (шт.)</t>
  </si>
  <si>
    <t>382</t>
  </si>
  <si>
    <t>920 черный герметик Боди, уп. 0,1 кг (шт.)</t>
  </si>
  <si>
    <t>381</t>
  </si>
  <si>
    <t>940 черный герметик-картридж Боди, уп. 300 мл (шт.)</t>
  </si>
  <si>
    <t>727</t>
  </si>
  <si>
    <t>999 окрашиваемый герметик Боди, уп. 1 кг (шт.)</t>
  </si>
  <si>
    <t>383</t>
  </si>
  <si>
    <t>999 окрашиваемый герметик Боди, уп. 300 мл (шт.)</t>
  </si>
  <si>
    <t>1059</t>
  </si>
  <si>
    <t>Seal герметик 110 Боди, уп. 300 мл (шт.)</t>
  </si>
  <si>
    <t>Грунт</t>
  </si>
  <si>
    <t>398</t>
  </si>
  <si>
    <t>300 Grey грунт 3+1 с отвердителем Боди, уп. 1+0,33 л (шт.)</t>
  </si>
  <si>
    <t>12067</t>
  </si>
  <si>
    <t>360 Grey грунт HS 2+1 с отвердителем 720 Боди, уп. 1+0,5 л (шт.)</t>
  </si>
  <si>
    <t>5757</t>
  </si>
  <si>
    <t>960 Wash Primer грунт с активатором Боди, уп. 1+1л (шт.)</t>
  </si>
  <si>
    <t>16473</t>
  </si>
  <si>
    <t>961 ETCH 1K Primer грунт, серый, Боди, уп. 1 л (шт.)</t>
  </si>
  <si>
    <t>11828</t>
  </si>
  <si>
    <t>962 Isolator грунт 1К, серо-зеленый, Боди, уп. 1 л (шт.)</t>
  </si>
  <si>
    <t>386</t>
  </si>
  <si>
    <t>969 Red Oxide грунт Боди, уп. 1 кг (шт.)</t>
  </si>
  <si>
    <t>14663</t>
  </si>
  <si>
    <t>970 бесцветный грунт-наполнитель 2+1 с отвердителем 720/729 Боди, уп. 1+0,5 л (шт.)</t>
  </si>
  <si>
    <t>385</t>
  </si>
  <si>
    <t>980 Grey грунт Боди, уп. 1 л (шт.)</t>
  </si>
  <si>
    <t>20585</t>
  </si>
  <si>
    <t>9810700001</t>
  </si>
  <si>
    <t>981P эпоксидный грунт 1К, серый,  Боди, уп. 1 л (шт.)</t>
  </si>
  <si>
    <t>388</t>
  </si>
  <si>
    <t>989 серый эпоксидный грунт  Боди, уп. 1+0,25 л (шт.)</t>
  </si>
  <si>
    <t>391</t>
  </si>
  <si>
    <t>992 Black грунт Боди, уп. 1 кг (шт.)</t>
  </si>
  <si>
    <t>10528</t>
  </si>
  <si>
    <t>992 Black грунт Боди, уп. 5 кг (шт.)</t>
  </si>
  <si>
    <t>733</t>
  </si>
  <si>
    <t>992 Brown грунт Боди, уп. 1 кг (шт.)</t>
  </si>
  <si>
    <t>392</t>
  </si>
  <si>
    <t>992 Grey грунт Боди, уп. 1 кг (шт.)</t>
  </si>
  <si>
    <t>1056</t>
  </si>
  <si>
    <t>992 Grey грунт Боди, уп. 5 кг (шт.)</t>
  </si>
  <si>
    <t>396</t>
  </si>
  <si>
    <t>Filler грунт 260 yellow бежевый ПЭ Боди, уп. 1 л (шт.)</t>
  </si>
  <si>
    <t>20584</t>
  </si>
  <si>
    <t>3400000000</t>
  </si>
  <si>
    <t>Plasto Fix 340 грунт Боди, уп. 0,5 л (шт.)</t>
  </si>
  <si>
    <t>390</t>
  </si>
  <si>
    <t>Plasto Fix 340 грунт Боди, уп. 1 л (шт.)</t>
  </si>
  <si>
    <t>399</t>
  </si>
  <si>
    <t>Top Grey 968 нитро грунт Боди, уп. 1 кг (шт.)</t>
  </si>
  <si>
    <t>Лак</t>
  </si>
  <si>
    <t>7084</t>
  </si>
  <si>
    <t>4950100001+7270000020</t>
  </si>
  <si>
    <t>Лак 495 SR 4+1 с отвердителем 727, Боди, уп. 1л + 0,25л (шт.)</t>
  </si>
  <si>
    <t>7083</t>
  </si>
  <si>
    <t>4960100001+7290000000</t>
  </si>
  <si>
    <t>Лак 496 HS с отвердителем 729, Боди, уп. 1л + 0,5л (шт.)</t>
  </si>
  <si>
    <t>Малярные ленты, валики для проемов</t>
  </si>
  <si>
    <t>2003</t>
  </si>
  <si>
    <t>19мм*50м Малярная лента Боди (шт.)</t>
  </si>
  <si>
    <t>2004</t>
  </si>
  <si>
    <t>25мм*50м Малярная лента Боди (шт.)</t>
  </si>
  <si>
    <t>2005</t>
  </si>
  <si>
    <t>38мм*50м Малярная лента Боди (шт.)</t>
  </si>
  <si>
    <t>2006</t>
  </si>
  <si>
    <t>50мм*50м Малярная лента Боди (шт.)</t>
  </si>
  <si>
    <t>7217</t>
  </si>
  <si>
    <t>Валик для проёмов 13мм*55м Боди (шт.)</t>
  </si>
  <si>
    <t>10789</t>
  </si>
  <si>
    <t>Лопатка для смешивания Боди (шт.)</t>
  </si>
  <si>
    <t>10787</t>
  </si>
  <si>
    <t>Мерная линейка 2:1,4:1 Боди (шт.)</t>
  </si>
  <si>
    <t>10788</t>
  </si>
  <si>
    <t>Мерная линейка 3:1,5:1 Боди (шт.)</t>
  </si>
  <si>
    <t>Материалы серии PRO</t>
  </si>
  <si>
    <t>13581</t>
  </si>
  <si>
    <t>6509700001</t>
  </si>
  <si>
    <t>Антикор 650 Proline серый Боди, уп. 1 кг (шт.)</t>
  </si>
  <si>
    <t>13582</t>
  </si>
  <si>
    <t>6509200001</t>
  </si>
  <si>
    <t>Антикор 650 Proline черный Боди, уп. 1 кг (шт.)</t>
  </si>
  <si>
    <t>13584</t>
  </si>
  <si>
    <t>9510100001</t>
  </si>
  <si>
    <t>Антикорозийный состав 951 Autoflex белый, евробаллон, Боди, уп. 1 л (шт.)</t>
  </si>
  <si>
    <t>13585</t>
  </si>
  <si>
    <t>9510700001</t>
  </si>
  <si>
    <t>Антикорозийный состав 951 Autoflex серый, евробаллон, Боди, уп. 1 л (шт.)</t>
  </si>
  <si>
    <t>13583</t>
  </si>
  <si>
    <t>9510200001</t>
  </si>
  <si>
    <t>Антикорозийный состав 951 Autoflex черный, евробаллон, Боди, уп. 1 л (шт.)</t>
  </si>
  <si>
    <t>13592</t>
  </si>
  <si>
    <t>Грунт - изолятор P411 Wet on Wet  4+1 Grey с отвердителем H729 Боди, уп. 1+0,25 л (шт.)</t>
  </si>
  <si>
    <t>8878</t>
  </si>
  <si>
    <t>Грунт PRO 334 HS 4+1 Grey с отвердителем H725 Боди, уп. 1+0,25 л (шт.)</t>
  </si>
  <si>
    <t>14135</t>
  </si>
  <si>
    <t>Грунт PROLINE 635 5+1 Black с отвердителем 635 Боди, уп. 0,8+0,16л (шт.)</t>
  </si>
  <si>
    <t>11772</t>
  </si>
  <si>
    <t>Грунт PROLINE 635 5+1 Grey с отвердителем 635 Боди, уп. 0,8+0,16л (шт.)</t>
  </si>
  <si>
    <t>17349</t>
  </si>
  <si>
    <t>Грунт PROLINE 635 5+1 White с отвердителем 635 Боди, уп. 0,8+0,16л (шт.)</t>
  </si>
  <si>
    <t>13589</t>
  </si>
  <si>
    <t>Грунт PROLINE HS 634 4+1 Black с отвердителем 625 Боди, уп. 0,8+0,2 л (шт.)</t>
  </si>
  <si>
    <t>11156</t>
  </si>
  <si>
    <t>Грунт PROLINE HS 634 4+1 Grey с отвердителем 625 Боди, уп. 0,8+0,2 л (шт.)</t>
  </si>
  <si>
    <t>13579</t>
  </si>
  <si>
    <t>Грунт PROLINE HS 634 4+1 White с отвердителем 625 Боди, уп. 0,8+0,2 л (шт.)</t>
  </si>
  <si>
    <t>22765</t>
  </si>
  <si>
    <t>6070200001</t>
  </si>
  <si>
    <t>Грунт SERIES 6, UHS 607 4+1 Black с отвердителем 625, HB BODY, уп. 0,8+0,2 л (шт.)</t>
  </si>
  <si>
    <t>22766</t>
  </si>
  <si>
    <t>6070700001</t>
  </si>
  <si>
    <t>Грунт SERIES 6, UHS 607 4+1 Grey с отвердителем 625, HB BODY, уп. 0,8+0,2 л (шт.)</t>
  </si>
  <si>
    <t>22767</t>
  </si>
  <si>
    <t>6070100001</t>
  </si>
  <si>
    <t>Грунт SERIES 6, UHS 607 4+1 White с отвердителем 625, HB BODY, уп. 0,8+0,2 л (шт.)</t>
  </si>
  <si>
    <t>17812</t>
  </si>
  <si>
    <t>2610700001+7050000003</t>
  </si>
  <si>
    <t>Грунт полиэфирный Р261 2K , Grey, с отвердителем 705, Боди, уп. 1 л+0,05л (шт.)</t>
  </si>
  <si>
    <t>11157</t>
  </si>
  <si>
    <t>6970000001+6200000000</t>
  </si>
  <si>
    <t>Лак 697 HS SR PROLINE c отвердитеолем 620 Боди, уп. 1+0,5 л (шт.)</t>
  </si>
  <si>
    <t>17350</t>
  </si>
  <si>
    <t>6980000001+6200000000</t>
  </si>
  <si>
    <t>Лак 698 HS PROLINE c отвердитеолем 620 Боди, уп. 1+0,5 л (шт.)</t>
  </si>
  <si>
    <t>11771</t>
  </si>
  <si>
    <t>699000001+7530000000</t>
  </si>
  <si>
    <t>Лак 699 HS SR PROLINE c отвердитеолем 753 Боди, уп. 1+0,5 л (шт.)</t>
  </si>
  <si>
    <t>13669</t>
  </si>
  <si>
    <t>6990000005</t>
  </si>
  <si>
    <t>Лак 699 HS SR PROLINE Боди, уп. 5 л (шт.)</t>
  </si>
  <si>
    <t>13670</t>
  </si>
  <si>
    <t>7530000003</t>
  </si>
  <si>
    <t>Отвердитель 753 NORMAL  для лака Боди, уп. 2,5 л (шт.)</t>
  </si>
  <si>
    <t>18790</t>
  </si>
  <si>
    <t>5100100090</t>
  </si>
  <si>
    <t>Спрей-антигравий HB BODY 650, белый, Боди, уп. 0,4 л (шт.)</t>
  </si>
  <si>
    <t>18791</t>
  </si>
  <si>
    <t>5100700090</t>
  </si>
  <si>
    <t>Спрей-антигравий HB BODY 650, серый, Боди, уп. 0,4 л (шт.)</t>
  </si>
  <si>
    <t>18792</t>
  </si>
  <si>
    <t>5100200090</t>
  </si>
  <si>
    <t>Спрей-антигравий HB BODY 650, черный, Боди, уп. 0,4 л (шт.)</t>
  </si>
  <si>
    <t>13588</t>
  </si>
  <si>
    <t>5100100030</t>
  </si>
  <si>
    <t>Спрей-антикор 951 Autoflex белый, Боди, уп. 0,4 л (шт.)</t>
  </si>
  <si>
    <t>13587</t>
  </si>
  <si>
    <t>5100700030</t>
  </si>
  <si>
    <t>Спрей-антикор 951 Autoflex серый, Боди, уп. 0,4 л (шт.)</t>
  </si>
  <si>
    <t>13586</t>
  </si>
  <si>
    <t>5100200030</t>
  </si>
  <si>
    <t>Спрей-антикор 951 Autoflex черный, Боди, уп. 0,4 л (шт.)</t>
  </si>
  <si>
    <t>18793</t>
  </si>
  <si>
    <t>5100100080</t>
  </si>
  <si>
    <t>Спрей-грунт наполнитель HB BODY 692, акриловый, белый, Боди, уп. 0,4 л (шт.)</t>
  </si>
  <si>
    <t>18794</t>
  </si>
  <si>
    <t>5100700080</t>
  </si>
  <si>
    <t>Спрей-грунт наполнитель HB BODY 692, акриловый, серый, Боди, уп. 0,4 л (шт.)</t>
  </si>
  <si>
    <t>18795</t>
  </si>
  <si>
    <t>5100200080</t>
  </si>
  <si>
    <t>Спрей-грунт наполнитель HB BODY 692, акриловый, черный, Боди, уп. 0,4 л (шт.)</t>
  </si>
  <si>
    <t>14051</t>
  </si>
  <si>
    <t>2170500000</t>
  </si>
  <si>
    <t>Шпатлевка 217 Fiberlight Proline зеленая Боди, уп. 0,5 л (шт.)</t>
  </si>
  <si>
    <t>14052</t>
  </si>
  <si>
    <t>2170500001</t>
  </si>
  <si>
    <t>Шпатлевка 217 Fiberlight Proline зеленая Боди, уп. 1 л (шт.)</t>
  </si>
  <si>
    <t>14053</t>
  </si>
  <si>
    <t>2170500002</t>
  </si>
  <si>
    <t>Шпатлевка 217 Fiberlight Proline зеленая Боди, уп. 2 л (шт.)</t>
  </si>
  <si>
    <t>14209</t>
  </si>
  <si>
    <t>2901300050</t>
  </si>
  <si>
    <t>Шпатлевка 290 Ultra Light Multifille бежевая Боди, уп. 0,2 л (шт.)</t>
  </si>
  <si>
    <t>13650</t>
  </si>
  <si>
    <t>2901300001</t>
  </si>
  <si>
    <t>Шпатлевка 290 Ultra Light Multifille бежевая Боди, уп. 1,0 л (шт.)</t>
  </si>
  <si>
    <t>19600</t>
  </si>
  <si>
    <t>2901300002</t>
  </si>
  <si>
    <t>Шпатлевка 290 Ultra Light Multifille бежевая Боди, уп. 1,5 л (шт.)</t>
  </si>
  <si>
    <t>19332</t>
  </si>
  <si>
    <t>6100300002</t>
  </si>
  <si>
    <t>Шпатлевка 610 Extra Adhesion BODY, бежевая, Боди, уп. 1,8 кг (шт.)</t>
  </si>
  <si>
    <t>11158</t>
  </si>
  <si>
    <t>6110300001</t>
  </si>
  <si>
    <t>Шпатлевка 611 Proline светло-желтая Боди, уп. 0,9 кг (шт.)</t>
  </si>
  <si>
    <t>11159</t>
  </si>
  <si>
    <t>6110300002</t>
  </si>
  <si>
    <t>Шпатлевка 611 Proline светло-желтая Боди, уп. 1,8 кг (шт.)</t>
  </si>
  <si>
    <t>17351</t>
  </si>
  <si>
    <t>6150600001</t>
  </si>
  <si>
    <t>Шпатлевка 615 FIBER Proline зеленая Боди, уп. 0,9 кг (шт.)</t>
  </si>
  <si>
    <t>17352</t>
  </si>
  <si>
    <t>6150600002</t>
  </si>
  <si>
    <t>Шпатлевка 615 FIBER Proline зеленая Боди, уп. 1,8 кг (шт.)</t>
  </si>
  <si>
    <t>13590</t>
  </si>
  <si>
    <t>6170600000</t>
  </si>
  <si>
    <t>Шпатлевка 617 Nano Fiber Proline зеленая Боди, уп. 0,5 кг (шт.)</t>
  </si>
  <si>
    <t>15992</t>
  </si>
  <si>
    <t>6170600001</t>
  </si>
  <si>
    <t>Шпатлевка 617 Nano Fiber Proline зеленая Боди, уп. 1 кг (шт.)</t>
  </si>
  <si>
    <t>13580</t>
  </si>
  <si>
    <t>6170600002</t>
  </si>
  <si>
    <t>Шпатлевка 617 Nano Fiber Proline зеленая Боди, уп. 1,8 кг (шт.)</t>
  </si>
  <si>
    <t>16961</t>
  </si>
  <si>
    <t>2320100001</t>
  </si>
  <si>
    <t>Шпатлевка F232 Universal Light Proline Боди, уп. 1 л (шт.)</t>
  </si>
  <si>
    <t>13651</t>
  </si>
  <si>
    <t>2180600001</t>
  </si>
  <si>
    <t>Шпатлевка P218 GLAZE тонкая серая Боди, уп. 0,6 л (шт.)</t>
  </si>
  <si>
    <t>Растворитель, смывка</t>
  </si>
  <si>
    <t>12204</t>
  </si>
  <si>
    <t>Acryl Normal 740 растворитель Боди, уп. 0,5 л (шт.)</t>
  </si>
  <si>
    <t>1060</t>
  </si>
  <si>
    <t>Acryl Normal 740 растворитель Боди, уп. 1 л (шт.)</t>
  </si>
  <si>
    <t>401</t>
  </si>
  <si>
    <t>Antisil 770 растворитель Боди, уп. 1 л (шт.)</t>
  </si>
  <si>
    <t>16869</t>
  </si>
  <si>
    <t>7700000005</t>
  </si>
  <si>
    <t>Antisil 770 растворитель Боди, уп. 5 л (шт.)</t>
  </si>
  <si>
    <t>403</t>
  </si>
  <si>
    <t>Paint remover Смывка краски 700 Боди, уп. 0,5 кг (шт.)</t>
  </si>
  <si>
    <t>402</t>
  </si>
  <si>
    <t>Paint remover Смывка краски 700 Боди, уп. 1 кг (шт.)</t>
  </si>
  <si>
    <t>9055</t>
  </si>
  <si>
    <t>Paint remover Спрей-Смывка краски 700 Боди, уп. 0,4 л (шт.)</t>
  </si>
  <si>
    <t>15995</t>
  </si>
  <si>
    <t>8040000020</t>
  </si>
  <si>
    <t>Антисиликоновая добавка, Antisilicone 804, Боди, уп. 0,25 л (шт.)</t>
  </si>
  <si>
    <t>15091</t>
  </si>
  <si>
    <t>Краска акриловая 517, черная матовая Боди, уп. 1 л (шт.)</t>
  </si>
  <si>
    <t>12068</t>
  </si>
  <si>
    <t>Краска для бамперов структурная черная Боди, уп. 1 л (шт.)</t>
  </si>
  <si>
    <t>14969</t>
  </si>
  <si>
    <t>4130700001</t>
  </si>
  <si>
    <t>Краска для дисков 310 Alu, глянцевая Боди, уп. 1 л (шт.)</t>
  </si>
  <si>
    <t>15993</t>
  </si>
  <si>
    <t>8000000001</t>
  </si>
  <si>
    <t>Матирующая добавка, Matting Agent 800, Боди, уп. 1 л (шт.)</t>
  </si>
  <si>
    <t>20586</t>
  </si>
  <si>
    <t>8020300010</t>
  </si>
  <si>
    <t>Матовочная паста, Sand 802, Боди, уп. 1 л (шт.)</t>
  </si>
  <si>
    <t>15996</t>
  </si>
  <si>
    <t>7770000001</t>
  </si>
  <si>
    <t>Разбавитель для перехода, Blend-in 777, Боди, уп. 1 л (шт.)</t>
  </si>
  <si>
    <t>15994</t>
  </si>
  <si>
    <t>8020300000</t>
  </si>
  <si>
    <t>Эластификатор, Flex Agent 803, Боди, уп. 1 л (шт.)</t>
  </si>
  <si>
    <t>Спрей</t>
  </si>
  <si>
    <t>13431</t>
  </si>
  <si>
    <t>Спрей-грунт 360 2К серый Боди, уп. 0,4 л (шт.)</t>
  </si>
  <si>
    <t>12760</t>
  </si>
  <si>
    <t>Спрей-грунт 425 ZINC SPOT MIG Primer Боди, уп. 0,4 л (шт.)</t>
  </si>
  <si>
    <t>8364</t>
  </si>
  <si>
    <t>Спрей-грунт 960 Wash Primer Боди, уп. 0,4 л (шт.)</t>
  </si>
  <si>
    <t>20587</t>
  </si>
  <si>
    <t>5100100020</t>
  </si>
  <si>
    <t>Спрей-грунт 961 ETCH Primer, белый, Боди, уп. 0,4 л (шт.)</t>
  </si>
  <si>
    <t>12759</t>
  </si>
  <si>
    <t>5100700040</t>
  </si>
  <si>
    <t>Спрей-грунт 961 ETCH Primer, серый, Боди, уп. 0,4 л (шт.)</t>
  </si>
  <si>
    <t>20588</t>
  </si>
  <si>
    <t>5100700010</t>
  </si>
  <si>
    <t>Спрей-грунт 961 ETCH Primer, темно серый, Боди, уп. 0,4 л (шт.)</t>
  </si>
  <si>
    <t>10808</t>
  </si>
  <si>
    <t>Спрей-грунт 962 Isolator Боди, уп. 0,4 л (шт.)</t>
  </si>
  <si>
    <t>4503</t>
  </si>
  <si>
    <t>Спрей-грунт 992 коричневый Боди, уп. 0,4 л (шт.)</t>
  </si>
  <si>
    <t>2296</t>
  </si>
  <si>
    <t>Спрей-грунт 992 серый Боди, уп. 0,4 л (шт.)</t>
  </si>
  <si>
    <t>3480</t>
  </si>
  <si>
    <t>Спрей-грунт 992 чёрный Боди, уп. 0,4 л (шт.)</t>
  </si>
  <si>
    <t>13712</t>
  </si>
  <si>
    <t>Спрей-грунт P981 1K EPOXY Primer серый Боди, уп. 0,4 л (шт.)</t>
  </si>
  <si>
    <t>406</t>
  </si>
  <si>
    <t>Спрей-грунт Plasto Fix Боди, уп. 0,4 л (шт.)</t>
  </si>
  <si>
    <t>10529</t>
  </si>
  <si>
    <t>Спрей-грунт Primer Black Боди, уп. 0,4 л (шт.)</t>
  </si>
  <si>
    <t>404</t>
  </si>
  <si>
    <t>Спрей-грунт Primer Grey Боди, уп. 0,4 л (шт.)</t>
  </si>
  <si>
    <t>405</t>
  </si>
  <si>
    <t>Спрей-грунт Primer Red Боди, уп. 0,4 л (шт.)</t>
  </si>
  <si>
    <t>16322</t>
  </si>
  <si>
    <t>Спрей-грунт Primer White Боди, уп. 0,4 л (шт.)</t>
  </si>
  <si>
    <t>729</t>
  </si>
  <si>
    <t>Спрей-краска  310 Alu  глянцевая Боди, уп. 0,4 л (шт.)</t>
  </si>
  <si>
    <t>730</t>
  </si>
  <si>
    <t>Спрей-краска  311 Alu матовая Боди, уп. 0,4 л (шт.)</t>
  </si>
  <si>
    <t>1400</t>
  </si>
  <si>
    <t>Спрей-краска  418 Hight Heat Silver Боди, уп. 0,4 л (шт.)</t>
  </si>
  <si>
    <t>8454</t>
  </si>
  <si>
    <t>Спрей-краска 312 флуорисц. жёлтая Боди, уп. 0,4 л (шт.)</t>
  </si>
  <si>
    <t>8455</t>
  </si>
  <si>
    <t>Спрей-краска 313 флуорисц. зелёная Боди, уп. 0,4 л (шт.)</t>
  </si>
  <si>
    <t>8456</t>
  </si>
  <si>
    <t>Спрей-краска 314 флуорисц. оранжевая Боди, уп. 0,4 л (шт.)</t>
  </si>
  <si>
    <t>1058</t>
  </si>
  <si>
    <t>Спрей-краска 420 High Heat Black Боди, уп. 0,4 л (шт.)</t>
  </si>
  <si>
    <t>411</t>
  </si>
  <si>
    <t>Спрей-краска Black Gloss глянцевая Боди, уп. 0,4 л (шт.)</t>
  </si>
  <si>
    <t>407</t>
  </si>
  <si>
    <t>Спрей-краска Black МАТ матовая Боди, уп. 0,4 л (шт.)</t>
  </si>
  <si>
    <t>1062</t>
  </si>
  <si>
    <t>Спрей-краска Bumper Paint Black 04 Боди, уп. 0,4 л (шт.)</t>
  </si>
  <si>
    <t>6351</t>
  </si>
  <si>
    <t>Спрей-краска Bumper Paint Grey 02 Боди, уп. 0,4 л (шт.)</t>
  </si>
  <si>
    <t>11691</t>
  </si>
  <si>
    <t>Спрей-краска Bumper Paint светло-серая 01 Боди, уп. 0,4 л (шт.)</t>
  </si>
  <si>
    <t>11693</t>
  </si>
  <si>
    <t>Спрей-краска Bumper Paint текстурная серая Боди, уп. 0,4 л (шт.)</t>
  </si>
  <si>
    <t>11694</t>
  </si>
  <si>
    <t>Спрей-краска Bumper Paint текстурная черная Боди, уп. 0,4 л (шт.)</t>
  </si>
  <si>
    <t>11692</t>
  </si>
  <si>
    <t>Спрей-краска Bumper Paint темно-серая 03 Боди, уп. 0,4 л (шт.)</t>
  </si>
  <si>
    <t>1248</t>
  </si>
  <si>
    <t>Спрей-краска White Gloss глянцевая Боди, уп. 0,4 л (шт.)</t>
  </si>
  <si>
    <t>9834</t>
  </si>
  <si>
    <t>Спрей-краска White Semigloss матовая Боди, уп. 0,4 л (шт.)</t>
  </si>
  <si>
    <t>22317</t>
  </si>
  <si>
    <t>5200000000</t>
  </si>
  <si>
    <t>Спрей-лак Clear Coat 496HS, Боди, уп. 0,4 л (шт.)</t>
  </si>
  <si>
    <t>1061</t>
  </si>
  <si>
    <t>Спрей-лак Clear Coat Боди, уп. 0,4 л (шт.)</t>
  </si>
  <si>
    <t>14111</t>
  </si>
  <si>
    <t>Спрей-лак Lens Clear для оптики Боди, уп. 0,4 л (шт.)</t>
  </si>
  <si>
    <t>1399</t>
  </si>
  <si>
    <t>Спрей-мастика 900 Cavity Wax Боди, уп. 0,4 л (шт.)</t>
  </si>
  <si>
    <t>16964</t>
  </si>
  <si>
    <t>5200200020</t>
  </si>
  <si>
    <t>Спрей-мастика 930 Bitumen черный Боди, уп. 0,4 л (шт.)</t>
  </si>
  <si>
    <t>409</t>
  </si>
  <si>
    <t>Спрей-мастика 950 Black Боди, уп. 0,4 л (шт.)</t>
  </si>
  <si>
    <t>410</t>
  </si>
  <si>
    <t>Спрей-мастика 950 Grey Боди, уп. 0,4 л (шт.)</t>
  </si>
  <si>
    <t>408</t>
  </si>
  <si>
    <t>Спрей-мастика 950 White Боди, уп. 0,4 л (шт.)</t>
  </si>
  <si>
    <t>731</t>
  </si>
  <si>
    <t>Спрей-проявитель Flat Guide черный Боди, уп. 0,4 л (шт.)</t>
  </si>
  <si>
    <t>15336</t>
  </si>
  <si>
    <t>5200000001</t>
  </si>
  <si>
    <t>Спрей-растворитель 777 BLEND-IN  для перехода Боди, уп. 0,4 л (шт.)</t>
  </si>
  <si>
    <t>16323</t>
  </si>
  <si>
    <t>Спрей-удалитель силикона 770 Боди, уп. 0,4 л (шт.)</t>
  </si>
  <si>
    <t>Шпатлевка</t>
  </si>
  <si>
    <t>9065</t>
  </si>
  <si>
    <t>2550800050</t>
  </si>
  <si>
    <t>Alu Шпатлевка серая 255 Боди, уп. 0,25 кг (шт.)</t>
  </si>
  <si>
    <t>416</t>
  </si>
  <si>
    <t>2550800001</t>
  </si>
  <si>
    <t>Alu Шпатлевка серая 255 Боди, уп. 1 кг (шт.)</t>
  </si>
  <si>
    <t>9066</t>
  </si>
  <si>
    <t>2550800012</t>
  </si>
  <si>
    <t>Alu Шпатлевка серая 255 Боди, уп. 1,8 кг (шт.)</t>
  </si>
  <si>
    <t>5916</t>
  </si>
  <si>
    <t>Bumpersoft Шпатлевка 222 Боди, уп. 0,25 кг (шт.)</t>
  </si>
  <si>
    <t>1717</t>
  </si>
  <si>
    <t>Bumpersoft Шпатлевка 222 Боди, уп. 1 кг (шт.)</t>
  </si>
  <si>
    <t>421</t>
  </si>
  <si>
    <t>Fiber (стекловол.) Шпатлевка зеленая 250 Боди, уп. 0,25 кг (шт.)</t>
  </si>
  <si>
    <t>414</t>
  </si>
  <si>
    <t>Fiber (стекловол.) Шпатлевка зеленая 250 Боди, уп. 0,75 кг (шт.)</t>
  </si>
  <si>
    <t>1633</t>
  </si>
  <si>
    <t>Fiber (стекловол.) Шпатлевка зеленая 250 Боди, уп. 1,5 кг (шт.)</t>
  </si>
  <si>
    <t>728</t>
  </si>
  <si>
    <t>Fine Шпатлевка белая 220 Боди, уп. 0,25 кг (шт.)</t>
  </si>
  <si>
    <t>412</t>
  </si>
  <si>
    <t>Fine Шпатлевка белая 220 Боди, уп. 1 кг (шт.)</t>
  </si>
  <si>
    <t>413</t>
  </si>
  <si>
    <t>Nitrofine Шпатлевка  Р980 Боди, уп. 0,15 кг (шт.)</t>
  </si>
  <si>
    <t>415</t>
  </si>
  <si>
    <t>Nitrosoft Шпатлевка зеленая 241 Боди, уп. 0,75 кг (шт.)</t>
  </si>
  <si>
    <t>419</t>
  </si>
  <si>
    <t>Soft Шпатлевка  светло-желтая 211 Боди, уп. 0,38 кг (шт.)</t>
  </si>
  <si>
    <t>420</t>
  </si>
  <si>
    <t>Soft Шпатлевка светло-желтая 211 Боди, уп. 0,25 кг (шт.)</t>
  </si>
  <si>
    <t>22480</t>
  </si>
  <si>
    <t>2112300011</t>
  </si>
  <si>
    <t>Soft Шпатлевка светло-желтая 211 Боди, уп. 0,9 кг (шт.)</t>
  </si>
  <si>
    <t>417</t>
  </si>
  <si>
    <t>Soft Шпатлевка светло-желтая 211 Боди, уп. 1,8 кг (шт.)</t>
  </si>
  <si>
    <t>2512</t>
  </si>
  <si>
    <t>Soft Шпатлевка светло-желтая 211 Боди, уп. 3 кг (шт.)</t>
  </si>
  <si>
    <t>3200</t>
  </si>
  <si>
    <t>Soft Шпатлевка светло-желтая 211 Боди, уп. 5 кг (шт.)</t>
  </si>
  <si>
    <t>Эмаль акриловая 2К</t>
  </si>
  <si>
    <t>Адриатика</t>
  </si>
  <si>
    <t xml:space="preserve">Атлантика </t>
  </si>
  <si>
    <t>Баклажан</t>
  </si>
  <si>
    <t>Балтика</t>
  </si>
  <si>
    <t>Бежевая</t>
  </si>
  <si>
    <t>Белая</t>
  </si>
  <si>
    <t>Белая сливочная</t>
  </si>
  <si>
    <t>Босфор</t>
  </si>
  <si>
    <t>Валентина</t>
  </si>
  <si>
    <t>Вишня</t>
  </si>
  <si>
    <t>Гранат</t>
  </si>
  <si>
    <t>Гренадер</t>
  </si>
  <si>
    <t>Желтая</t>
  </si>
  <si>
    <t>Зеленый  сад</t>
  </si>
  <si>
    <t xml:space="preserve">Золотистая </t>
  </si>
  <si>
    <t>Кармен</t>
  </si>
  <si>
    <t>Кипарис</t>
  </si>
  <si>
    <t>Коррида</t>
  </si>
  <si>
    <t>Монте Карло</t>
  </si>
  <si>
    <t>Морская пучина</t>
  </si>
  <si>
    <t>Мурена</t>
  </si>
  <si>
    <t>Океан</t>
  </si>
  <si>
    <t>Охра</t>
  </si>
  <si>
    <t xml:space="preserve">Петергоф </t>
  </si>
  <si>
    <t>Рубин</t>
  </si>
  <si>
    <t>Сафари</t>
  </si>
  <si>
    <t>Светло-серая</t>
  </si>
  <si>
    <t>Серо-голубая</t>
  </si>
  <si>
    <t>Синяя  ночь</t>
  </si>
  <si>
    <t>Темно-бежевая</t>
  </si>
  <si>
    <t>Темно-зеленая</t>
  </si>
  <si>
    <t>Темно-коричневая</t>
  </si>
  <si>
    <t>Темно-синяя</t>
  </si>
  <si>
    <t xml:space="preserve">Торнадо </t>
  </si>
  <si>
    <t>Хаки</t>
  </si>
  <si>
    <t>Черная</t>
  </si>
  <si>
    <t>Яшма</t>
  </si>
  <si>
    <t>Эмаль металлик</t>
  </si>
  <si>
    <t>Авантюрин</t>
  </si>
  <si>
    <t>Аквамарин</t>
  </si>
  <si>
    <t>Аквамарин Люкс</t>
  </si>
  <si>
    <t>Аметист</t>
  </si>
  <si>
    <t>Амулет</t>
  </si>
  <si>
    <t>Антика</t>
  </si>
  <si>
    <t xml:space="preserve">Антилопа </t>
  </si>
  <si>
    <t>Афалина</t>
  </si>
  <si>
    <t>Буран</t>
  </si>
  <si>
    <t>Валюта</t>
  </si>
  <si>
    <t>Виктория</t>
  </si>
  <si>
    <t>Вишневый сад</t>
  </si>
  <si>
    <t>Дефиле</t>
  </si>
  <si>
    <t>Жемчуг</t>
  </si>
  <si>
    <t>Зеленая</t>
  </si>
  <si>
    <t>Золотая нива</t>
  </si>
  <si>
    <t>Игуана</t>
  </si>
  <si>
    <t>Изумруд</t>
  </si>
  <si>
    <t>Искра</t>
  </si>
  <si>
    <t>Кварц</t>
  </si>
  <si>
    <t>Корсика</t>
  </si>
  <si>
    <t>Кристалл</t>
  </si>
  <si>
    <t>Лагуна</t>
  </si>
  <si>
    <t>Лазурно-синяя</t>
  </si>
  <si>
    <t>Магия</t>
  </si>
  <si>
    <t>Майя</t>
  </si>
  <si>
    <t>Миндаль</t>
  </si>
  <si>
    <t>Мираж</t>
  </si>
  <si>
    <t>Млечный путь</t>
  </si>
  <si>
    <t>Мокрый асфальт</t>
  </si>
  <si>
    <t>Морано</t>
  </si>
  <si>
    <t>Мускат</t>
  </si>
  <si>
    <t>Нептун</t>
  </si>
  <si>
    <t>Нефертити</t>
  </si>
  <si>
    <t xml:space="preserve">Ниагара </t>
  </si>
  <si>
    <t>Оливковая</t>
  </si>
  <si>
    <t>Опал</t>
  </si>
  <si>
    <t>Опатия</t>
  </si>
  <si>
    <t>Папирус</t>
  </si>
  <si>
    <t>Перец</t>
  </si>
  <si>
    <t>Пиран</t>
  </si>
  <si>
    <t>Посейдон</t>
  </si>
  <si>
    <t>Приз</t>
  </si>
  <si>
    <t xml:space="preserve">Рапсодия </t>
  </si>
  <si>
    <t>Сандал</t>
  </si>
  <si>
    <t>Сапфир</t>
  </si>
  <si>
    <t>Серебристая</t>
  </si>
  <si>
    <t>Синяя</t>
  </si>
  <si>
    <t>Скат</t>
  </si>
  <si>
    <t>Снежная королева</t>
  </si>
  <si>
    <t>Табак</t>
  </si>
  <si>
    <t>Триумф</t>
  </si>
  <si>
    <t>Фея</t>
  </si>
  <si>
    <t>Франкония</t>
  </si>
  <si>
    <t>Чароит</t>
  </si>
  <si>
    <t>Электрон</t>
  </si>
  <si>
    <t>Юпитер</t>
  </si>
  <si>
    <t>Эмаль алкидная RALLY</t>
  </si>
  <si>
    <t xml:space="preserve">Апельсин </t>
  </si>
  <si>
    <t>Белая ночь</t>
  </si>
  <si>
    <t>Золотистая</t>
  </si>
  <si>
    <t>Красная</t>
  </si>
  <si>
    <t>Наутилус</t>
  </si>
  <si>
    <t>Романс</t>
  </si>
  <si>
    <t>Серая МЛ1110</t>
  </si>
  <si>
    <t>Синяя ночь</t>
  </si>
  <si>
    <t>Такси</t>
  </si>
  <si>
    <t>Торнадо</t>
  </si>
  <si>
    <t>Цена,евро</t>
  </si>
  <si>
    <t>Абразивные материалы</t>
  </si>
  <si>
    <t>020.06.0103.0</t>
  </si>
  <si>
    <t>Наждачная бумага VELCRO круг 150мм 15 отверстий (сухая)</t>
  </si>
  <si>
    <t>020.06.0103.1</t>
  </si>
  <si>
    <t>020.06.0103.2</t>
  </si>
  <si>
    <t>020.06.0103.3</t>
  </si>
  <si>
    <t>020.06.0103.4</t>
  </si>
  <si>
    <t>020.06.0103.5</t>
  </si>
  <si>
    <t>020.06.0103.6</t>
  </si>
  <si>
    <t>020.06.0103.7</t>
  </si>
  <si>
    <t>020.06.0103.8</t>
  </si>
  <si>
    <t>020.06.0103.9</t>
  </si>
  <si>
    <t>020.06.0104.0</t>
  </si>
  <si>
    <t>020.06.0104.1</t>
  </si>
  <si>
    <t>020.06.0204.1</t>
  </si>
  <si>
    <t>Наждачная бумага в листах (влагостойкая) NEW</t>
  </si>
  <si>
    <t>020.06.0204.2</t>
  </si>
  <si>
    <t>020.06.0204.3</t>
  </si>
  <si>
    <t>020.06.0204.4</t>
  </si>
  <si>
    <t>020.06.0204.5</t>
  </si>
  <si>
    <t>020.06.0204.7</t>
  </si>
  <si>
    <t>020.06.0204.8</t>
  </si>
  <si>
    <t>020.06.0204.9</t>
  </si>
  <si>
    <t>020.06.0205.0</t>
  </si>
  <si>
    <t>020.06.0205.1</t>
  </si>
  <si>
    <t>020.06.0205.2</t>
  </si>
  <si>
    <t>020.06.0205.3</t>
  </si>
  <si>
    <t>020.06.0205.4</t>
  </si>
  <si>
    <t>020.06.0205.5</t>
  </si>
  <si>
    <t>020.06.0205.6</t>
  </si>
  <si>
    <t>020.06.0205.7</t>
  </si>
  <si>
    <t>020.06.0205.8</t>
  </si>
  <si>
    <t>020.06.0400.1</t>
  </si>
  <si>
    <t>Наждачная бумага в рулонах (сухая)</t>
  </si>
  <si>
    <t>50м</t>
  </si>
  <si>
    <t>020.06.0400.2</t>
  </si>
  <si>
    <t>020.06.0400.3</t>
  </si>
  <si>
    <t>020.06.0400.4</t>
  </si>
  <si>
    <t>020.06.0400.5</t>
  </si>
  <si>
    <t>020.06.0400.6</t>
  </si>
  <si>
    <t>020.06.0400.7</t>
  </si>
  <si>
    <t>020.06.0400.8</t>
  </si>
  <si>
    <t>020.06.0900.1</t>
  </si>
  <si>
    <t>Скотч-брайт 152ммх229мм, лист</t>
  </si>
  <si>
    <t>020.06.0900.2</t>
  </si>
  <si>
    <t>Цвет</t>
  </si>
  <si>
    <t>Объем / вес упаковки,                  л / кг</t>
  </si>
  <si>
    <t>Антикоррозийное покрытие</t>
  </si>
  <si>
    <r>
      <rPr>
        <sz val="8"/>
        <rFont val="Times New Roman"/>
        <family val="1"/>
        <charset val="204"/>
      </rPr>
      <t xml:space="preserve">Антикоррозийный состав BODY PROLINE 650   </t>
    </r>
    <r>
      <rPr>
        <sz val="8"/>
        <color rgb="FFFF0000"/>
        <rFont val="Times New Roman"/>
        <family val="1"/>
        <charset val="204"/>
      </rPr>
      <t>RED LINE</t>
    </r>
    <r>
      <rPr>
        <sz val="8"/>
        <rFont val="Times New Roman"/>
        <family val="1"/>
        <charset val="204"/>
      </rPr>
      <t xml:space="preserve">                                                                                                антигравийный состав на основе высокоочищенного каучука и акриловых смол.</t>
    </r>
  </si>
  <si>
    <t>бел</t>
  </si>
  <si>
    <t>1 кг</t>
  </si>
  <si>
    <t>сер</t>
  </si>
  <si>
    <t>2 кг</t>
  </si>
  <si>
    <t>черн</t>
  </si>
  <si>
    <t>Шпатлевка HB BODY 610 Extra Adhesion                                                                                                     двухкомпонентная полиэфирная шпатлевка для нанесения на все виды металлов, дерево и полиэфирные поверхности. Имеет адгезию к большинству типов оцинкованной стали. Обладает отличными наполняющими свойствами, хорошо держит заданную форму на вертикали. Наносится с образованием однородного покрытия без пор. Благодаря специальной формуле легко шлифуется, без забивания абразивами Р100-Р180.</t>
  </si>
  <si>
    <t>беж.</t>
  </si>
  <si>
    <t>1,8 кг</t>
  </si>
  <si>
    <r>
      <rPr>
        <b/>
        <sz val="8"/>
        <rFont val="Times New Roman"/>
        <family val="1"/>
        <charset val="204"/>
      </rPr>
      <t xml:space="preserve">Шпатлевка BODY PROLINE 611  RED LINE                                                                                  </t>
    </r>
    <r>
      <rPr>
        <sz val="8"/>
        <rFont val="Times New Roman"/>
        <family val="1"/>
        <charset val="204"/>
      </rPr>
      <t xml:space="preserve">      универсальная полиэфирная быстросохнущая легко обрабатываемая среднезернистая шпатлевка для нанесения на все виды металлов. </t>
    </r>
  </si>
  <si>
    <t>св-жел.</t>
  </si>
  <si>
    <t>0,25 кг</t>
  </si>
  <si>
    <t>0,38 кг</t>
  </si>
  <si>
    <t>0,9 кг</t>
  </si>
  <si>
    <r>
      <rPr>
        <b/>
        <sz val="8"/>
        <rFont val="Times New Roman"/>
        <family val="1"/>
        <charset val="204"/>
      </rPr>
      <t>Шпатлевка BODY 615 FIBER</t>
    </r>
    <r>
      <rPr>
        <sz val="8"/>
        <rFont val="Times New Roman"/>
        <family val="1"/>
        <charset val="204"/>
      </rPr>
      <t xml:space="preserve">                                                                                             полиэфирная наполняющая шпатлевка со стекловолокном для заполнения больших углублений и сквозных отверстий. Подходит для ремонта корродированных частей кузова и армирования ослабленного металла. Равномерно наносится, быстро сохнет, легко шлифуется.
Позволяет получить устойчивое к механическим воздействиям покрытие.</t>
    </r>
  </si>
  <si>
    <t>зел.</t>
  </si>
  <si>
    <r>
      <rPr>
        <b/>
        <sz val="8"/>
        <rFont val="Times New Roman"/>
        <family val="1"/>
        <charset val="204"/>
      </rPr>
      <t xml:space="preserve">Шпатлевка BODY PROLINE 631 </t>
    </r>
    <r>
      <rPr>
        <sz val="8"/>
        <rFont val="Times New Roman"/>
        <family val="1"/>
        <charset val="204"/>
      </rPr>
      <t xml:space="preserve">                                                                                                                полиэфирная облегченная наполняющая шпатлевка. Имеет превосходную адгезию ко всем видам металлов, включая сложные гальванизированные поверхности.</t>
    </r>
  </si>
  <si>
    <t>0,45 л</t>
  </si>
  <si>
    <t>0,9 л</t>
  </si>
  <si>
    <r>
      <rPr>
        <b/>
        <sz val="8"/>
        <rFont val="Times New Roman"/>
        <family val="1"/>
        <charset val="204"/>
      </rPr>
      <t xml:space="preserve">Шпатлевка BODY PROLINE 617 NANO FIBER POLYESTER FILLER                   </t>
    </r>
    <r>
      <rPr>
        <sz val="8"/>
        <rFont val="Times New Roman"/>
        <family val="1"/>
        <charset val="204"/>
      </rPr>
      <t xml:space="preserve">              полиэфирная наполняющая шпатлевка со стекловолокном. Наносится на все виды металлов, быстро высыхает, легко обрабатывается.</t>
    </r>
  </si>
  <si>
    <t>0,5 кг</t>
  </si>
  <si>
    <t>Грунт BODY PROLINE 605 4:1 2K                                                                                                            акриловый грунт с высоким содержанием сухого остатка и отличными выравнивающими свойствами. Легко наносится слоями средней и большой толщины без тенденции образования срывов и подтеков. Может наноситься на все типы отшлифованного металла, первичные грунты BODY, отшлифованные лакокрасочные покрытия, OEM покрытия.</t>
  </si>
  <si>
    <t>сер.</t>
  </si>
  <si>
    <t>0,8 л</t>
  </si>
  <si>
    <t>черн.</t>
  </si>
  <si>
    <t>Грунт HB BODY 607 4:1 2К                                                                                            акриловый грунт-наполнитель с высоким содержанием сухого остатка.  За счет высокой вертикальной устойчивости может наноситься толстыми слоями даже на вертикальные поверхности без угрозы подтеков. Обладает отличными наполняющими свойствами, легко наносится и быстро сохнет. Наносится на все типы отшлифованного металла, первичные грунты HB BODY, отшлифованные лакокрасочные и OEM покрытия. Образует гладкую однородную  поверхность. После отверждения  легко обрабатывается  без забивания абразива. Окрашивается любыми типами  эмалей.</t>
  </si>
  <si>
    <t>бел.</t>
  </si>
  <si>
    <t>Грунт BODY PROLINE 634 4:1 2K                                                                        быстросохнущий акриловый наполнитель для нанесения на все виды металлов и пластика (PE-PP-ABS-TSOP и др.). Подходит для нанесения методом "мокрый по мокрому", а также на заводскую неотшлифованную OEM / E-COAT панель с катафорезным грунтом.</t>
  </si>
  <si>
    <t>2,5 л</t>
  </si>
  <si>
    <t>Грунт BODY PROLINE 635 5:1 2K                                                                                        быстросохнущий акриловый наполнитель для нанесения на все виды металлов и пластика (PE-PP-ABS-TSOP и др.). Подходит для нанесения методом "мокрый по мокрому", а также на заводскую неотшлифованную OEM / E-COAT панель с катафорезным грунтом.</t>
  </si>
  <si>
    <t>Отвердитель BODY PROLINE 625                                                                                                                   для грунтов PROLINE 634 4:1, 605 4:1</t>
  </si>
  <si>
    <t>бесцвет.</t>
  </si>
  <si>
    <t>0,2 л</t>
  </si>
  <si>
    <t>0,625 л</t>
  </si>
  <si>
    <t>Отвердитель BODY PROLINE 625                                                                                                                              для грунта BODY 607 4:1</t>
  </si>
  <si>
    <t>Отвердитель BODY PROLINE 635                                                                                                                     для грунта PROLINE 635 5:1</t>
  </si>
  <si>
    <t>0,16 л</t>
  </si>
  <si>
    <t>0,5 л</t>
  </si>
  <si>
    <t xml:space="preserve">Лак BODY PROLINE 697 HS 2:1 SR                                                                                                  2К лак с высоким содержанием сухого остатка. Не требует добаления разбавителя. Удобное нанесение, хороший блеск, устойчивость к царапинам, легкая полировка.  Быстро сохнет, как в условиях  сушильной  камеры так и при естественной температуре.        </t>
  </si>
  <si>
    <t>1 л</t>
  </si>
  <si>
    <t>5 л</t>
  </si>
  <si>
    <t>Лак BODY 698 HS 2:1                                                                                                                             2K акриловый лак с высоким содержанием сухого остатка. Отличается высоким блеском, отличной растекаемостью и быстрой полимеризацией. Легко наносится, подходит как для локального, так и для полного ремонта. После нанесения образует покрытие идентичное заводскому.</t>
  </si>
  <si>
    <t>Отвердитель BODY PROLINE 620                                                                                                                   для лака PROLINE 697 HS SR</t>
  </si>
  <si>
    <t>Отвердитель BODY PROLINE 620                                                                                                                для лака BODY 698 HS</t>
  </si>
  <si>
    <t xml:space="preserve">Лак BODY PROLINE 699 HS 2:1 SR                                                                                                                         2К высокоглянцевый лак с высоким содержанием сухого остатка. Удобное нанесение, глубокий блеск, устойчивость к царапинам, легкая полировка. Допускает добавление до 10% разбавителя BODY ACRYL 740.                                                                                            </t>
  </si>
  <si>
    <t xml:space="preserve">Отвердитель BODY PRO H753 NORMAL                                                                                                                        для лака PROLINE 699 HS SR, стандартный  </t>
  </si>
  <si>
    <t xml:space="preserve">Отвердитель BODY PRO H754 FAST                                                                                                                 для лака PROLINE 699 HS SR, быстрый </t>
  </si>
  <si>
    <t>Лак HB BODY PROLINE 691 ULTRA HS 2:1 SR                                                                                              2К высокоглянцевый лак со сверхвысоким содержанием сухого остатка. Прекрасная растекаемость, быстрая полимеризация, высокий блеск.Вследствие очень высокой плотности, лак являестя более экономичным продуктом, чем обычные лаки.</t>
  </si>
  <si>
    <t>Отвердитель BODY PRO H753 NORMAL                                                                                                                        для лака PROLINE 691 ULTRA HS SR, стандартный</t>
  </si>
  <si>
    <t>Отвердитель BODY PRO H754 FAST                                                                                                                  для лака PROLINE 691 ULTRA HS SR, быстрый</t>
  </si>
  <si>
    <t>Справочно - цена за комплект</t>
  </si>
  <si>
    <t>комплект</t>
  </si>
  <si>
    <t>Грунт BODY PROLINE 605 4:1 + Отвердитель BODY PROLINE 625</t>
  </si>
  <si>
    <t>сер. / черн.</t>
  </si>
  <si>
    <t>0,8 л + 0,2 л</t>
  </si>
  <si>
    <t>-</t>
  </si>
  <si>
    <t>Грунт BODY PROLINE 634 4:1 + Отвердитель BODY PROLINE 625</t>
  </si>
  <si>
    <t>бел. / сер. / черн.</t>
  </si>
  <si>
    <t>2,5 л + 0,625 л</t>
  </si>
  <si>
    <t>Грунт BODY PROLINE 635 5:1 + Отвердитель BODY PROLINE 635</t>
  </si>
  <si>
    <t>0,8 л + 0,16 л</t>
  </si>
  <si>
    <t>2,5 л + 0,5 л</t>
  </si>
  <si>
    <t xml:space="preserve">Лак BODY 698 2:1 HS + Отвердитель BODY PROLINE 620 </t>
  </si>
  <si>
    <t>1 л + 0,5 л</t>
  </si>
  <si>
    <t xml:space="preserve">Лак BODY PROLINE 697 2:1 SR + Отвердитель BODY PROLINE 620 </t>
  </si>
  <si>
    <t>5 л + 2,5 л</t>
  </si>
  <si>
    <t>Лак BODY PROLINE 699 2:1 SR  +  Отвердитель BODY H753 NORMAL, H754 FAST</t>
  </si>
  <si>
    <t>Лак BODY PROLINE 691 2:1 ULTRA HS SR +                                                                                   Отвердитель  H753 NORMAL, H754 FAST</t>
  </si>
  <si>
    <t>Шпатлевки универсальные</t>
  </si>
  <si>
    <r>
      <rPr>
        <b/>
        <sz val="8"/>
        <rFont val="Times New Roman"/>
        <family val="1"/>
        <charset val="204"/>
      </rPr>
      <t xml:space="preserve">Шпатлевка BODY PRO F211 SOFT </t>
    </r>
    <r>
      <rPr>
        <sz val="8"/>
        <rFont val="Times New Roman"/>
        <family val="1"/>
        <charset val="204"/>
      </rPr>
      <t xml:space="preserve">                                                                                                             полиэфирная среднезернистая шпатлевка. Может применяться как в качестве наполняющей, так и доводочной шпатлевки. </t>
    </r>
  </si>
  <si>
    <t>3 кг</t>
  </si>
  <si>
    <t>5 кг</t>
  </si>
  <si>
    <t>Шпатлевка BODY PRO F232 UNIVERSAL LIGHT POLYESTER FILLER                                                                                                 облегченная универсальная полиэфирная мультизернистая шпатлевка с отличной адгезией ко всем видам металлов и гальванизированных покрытий (в том числе, «сложные» оцинкованные покрытия нового поколения). Не оставляет пор. Очень легко обрабатывается абразивами P120-P240. Может применяться в качестве наполняющей и доводочной шпатлевки.</t>
  </si>
  <si>
    <r>
      <rPr>
        <b/>
        <sz val="8"/>
        <rFont val="Times New Roman"/>
        <family val="1"/>
        <charset val="204"/>
      </rPr>
      <t xml:space="preserve">Шпатлевка BODY PRO F290 ULTRA LIGHT MULTIFILLER           </t>
    </r>
    <r>
      <rPr>
        <sz val="8"/>
        <rFont val="Times New Roman"/>
        <family val="1"/>
        <charset val="204"/>
      </rPr>
      <t xml:space="preserve">                                                          сверхоблегченная универсальная полиэфирная мультизернистая шпатлевка с отличной адгезией ко всем видам металлов. Не оставляет пор. Очень легко обрабатывается абразивами P180-P400. Может применяться как в качестве наполняющей, так и доводочной шпатлевки. </t>
    </r>
  </si>
  <si>
    <t>1,5 л</t>
  </si>
  <si>
    <t>3 л</t>
  </si>
  <si>
    <r>
      <rPr>
        <sz val="8"/>
        <rFont val="Times New Roman"/>
        <family val="1"/>
        <charset val="204"/>
      </rPr>
      <t>Шпатлевка BODY 210 UNISOFT                                                                                                                       облегченная</t>
    </r>
    <r>
      <rPr>
        <b/>
        <sz val="8"/>
        <rFont val="Times New Roman"/>
        <family val="1"/>
        <charset val="204"/>
      </rPr>
      <t xml:space="preserve"> </t>
    </r>
    <r>
      <rPr>
        <sz val="8"/>
        <rFont val="Times New Roman"/>
        <family val="1"/>
        <charset val="204"/>
      </rPr>
      <t>полиэфирная среднезернистая шпатлевка универсального применения. Пластична при нанесении, легко шлифуется, обладает высокой прочностью, хорошо подходит для инфракрасной сушки.</t>
    </r>
  </si>
  <si>
    <t>св.-беж.</t>
  </si>
  <si>
    <t>Шпатлевки специального назначения</t>
  </si>
  <si>
    <r>
      <rPr>
        <b/>
        <sz val="8"/>
        <rFont val="Times New Roman"/>
        <family val="1"/>
        <charset val="204"/>
      </rPr>
      <t>Шпатлевка BODY PRO F220 FINE</t>
    </r>
    <r>
      <rPr>
        <sz val="8"/>
        <rFont val="Times New Roman"/>
        <family val="1"/>
        <charset val="204"/>
      </rPr>
      <t xml:space="preserve">                                                                                                                         полиэфирная мелкозернистая доводочная шпатлевка. Обеспечивает идеальную поверхность без пор. Может окрашиваться без предварительного грунтования.</t>
    </r>
  </si>
  <si>
    <r>
      <rPr>
        <b/>
        <sz val="8"/>
        <rFont val="Times New Roman"/>
        <family val="1"/>
        <charset val="204"/>
      </rPr>
      <t xml:space="preserve">Шпатлевка BODY PRO F250 FIBER      </t>
    </r>
    <r>
      <rPr>
        <sz val="8"/>
        <rFont val="Times New Roman"/>
        <family val="1"/>
        <charset val="204"/>
      </rPr>
      <t xml:space="preserve">                                                                                                               полиэфирная наполняющая шпатлевка, усиленная стекловолокном. Применяется для заполнения больших углублений, а также для частей кузова с ослабленной несущей функцией.</t>
    </r>
  </si>
  <si>
    <t>0,75 кг</t>
  </si>
  <si>
    <t>1,5 кг</t>
  </si>
  <si>
    <r>
      <rPr>
        <b/>
        <sz val="8"/>
        <rFont val="Times New Roman"/>
        <family val="1"/>
        <charset val="204"/>
      </rPr>
      <t xml:space="preserve">Шпатлевка BODY PRO F217 FIBERLIGHT        </t>
    </r>
    <r>
      <rPr>
        <sz val="8"/>
        <rFont val="Times New Roman"/>
        <family val="1"/>
        <charset val="204"/>
      </rPr>
      <t xml:space="preserve">                                                                                    облегченная полиэфирная наполняющая шпатлевка, усиленная стекловолокном. Хорошая пластичность при нанесении, легко обрабатывается вручную.</t>
    </r>
  </si>
  <si>
    <t>2 л</t>
  </si>
  <si>
    <r>
      <rPr>
        <b/>
        <sz val="8"/>
        <rFont val="Times New Roman"/>
        <family val="1"/>
        <charset val="204"/>
      </rPr>
      <t xml:space="preserve">Шпатлевка BODY PRO F255 ALU   </t>
    </r>
    <r>
      <rPr>
        <sz val="8"/>
        <rFont val="Times New Roman"/>
        <family val="1"/>
        <charset val="204"/>
      </rPr>
      <t xml:space="preserve">                                                                                                                         полиэфирная шпатлевка с алюминиевым наполнителем. Обеспечивает большую толщину слоя в сочетании с устойчивостью к вибрациям и температурным колебаниям. Может применяться как в качестве наполняющей, так и доводочной шпатлевки.</t>
    </r>
  </si>
  <si>
    <r>
      <rPr>
        <b/>
        <sz val="8"/>
        <rFont val="Times New Roman"/>
        <family val="1"/>
        <charset val="204"/>
      </rPr>
      <t xml:space="preserve">Шпатлевка BODY PRO F202 ZINC PLUS   </t>
    </r>
    <r>
      <rPr>
        <sz val="8"/>
        <rFont val="Times New Roman"/>
        <family val="1"/>
        <charset val="204"/>
      </rPr>
      <t xml:space="preserve">                                                                                   идеально подходит для любых гальванизированных покрытий (все типы оцинкованного металла, в том числе «сложные» оцинкованные покрытия нового поколения), легко и плавно наносится с образованием однородной поверхности, обладает высокими наполняющими свойствами, быстро сохнет. </t>
    </r>
  </si>
  <si>
    <r>
      <rPr>
        <b/>
        <sz val="8"/>
        <rFont val="Times New Roman"/>
        <family val="1"/>
        <charset val="204"/>
      </rPr>
      <t>Шпатлевка BODY PRO F222 BUMPERSOFT</t>
    </r>
    <r>
      <rPr>
        <sz val="8"/>
        <rFont val="Times New Roman"/>
        <family val="1"/>
        <charset val="204"/>
      </rPr>
      <t xml:space="preserve">                                                                                                   высокоэластичная полиэфирная шпатлевка для пластиковых деталей (кроме PE). Исключительно легко шлифуется без забивания абразива. Обеспечивает идеальную поверхность без пор. Имеет превосходную механическую стойкость.</t>
    </r>
  </si>
  <si>
    <t>Шпатлевка BODY PRO P218 GLAZE                                                                             самовыравнивающаяся полиэфирная шпатлевка. Благодаря тонкой структуре образует идеально ровную поверхность без пор. Имеет отличную адгезию ко всем видам металлов. Легко обрабатывается абразивом P180. Может смешиваться с любыми шпатлевками HB BODY для улучшения их пластичности и шлифуемости.</t>
  </si>
  <si>
    <t>0,6 л</t>
  </si>
  <si>
    <r>
      <rPr>
        <b/>
        <sz val="8"/>
        <rFont val="Times New Roman"/>
        <family val="1"/>
        <charset val="204"/>
      </rPr>
      <t>Шпатлевка BODY PRO P980 NITRO</t>
    </r>
    <r>
      <rPr>
        <sz val="8"/>
        <rFont val="Times New Roman"/>
        <family val="1"/>
        <charset val="204"/>
      </rPr>
      <t xml:space="preserve">                                                                                                          однокомпонентный мелкозернистый нитроцеллюлозный наполнитель для сглаживания небольших неровностей. Обеспечивает идеальную поверхность без пор. Может окрашиваться без предварительного грунтования.</t>
    </r>
  </si>
  <si>
    <t>0,15 кг</t>
  </si>
  <si>
    <r>
      <rPr>
        <b/>
        <sz val="8"/>
        <rFont val="Times New Roman"/>
        <family val="1"/>
        <charset val="204"/>
      </rPr>
      <t>Шпатлевка BODY 241 NITROSOFT</t>
    </r>
    <r>
      <rPr>
        <sz val="8"/>
        <rFont val="Times New Roman"/>
        <family val="1"/>
        <charset val="204"/>
      </rPr>
      <t xml:space="preserve">                                                                                                                   однокомпонентный нитроцеллюлозный наполнитель для сглаживания небольших неровностей. Наносится на полиэфирные шпатлевки и нитроцеллюлозные грунты. Обеспечивает идеальную поверхность без пор. Может быть окрашен любыми типами краскок.</t>
    </r>
  </si>
  <si>
    <r>
      <rPr>
        <b/>
        <sz val="8"/>
        <rFont val="Times New Roman"/>
        <family val="1"/>
        <charset val="204"/>
      </rPr>
      <t>Жидкая шпатлевка BODY 260</t>
    </r>
    <r>
      <rPr>
        <sz val="8"/>
        <rFont val="Times New Roman"/>
        <family val="1"/>
        <charset val="204"/>
      </rPr>
      <t xml:space="preserve">                                                                                                           полиэфирный наполнитель для нанесения краскораспылителем. Быстро сохнет, легко шлифуется, обеспечивает гладкую поверхность без пор. Может быть разбавлен полиэфирным разбавителем BODY POLY 780.</t>
    </r>
  </si>
  <si>
    <t>св-беж.</t>
  </si>
  <si>
    <t>1,65 кг /1 л</t>
  </si>
  <si>
    <r>
      <rPr>
        <b/>
        <sz val="8"/>
        <rFont val="Times New Roman"/>
        <family val="1"/>
        <charset val="204"/>
      </rPr>
      <t xml:space="preserve">Отвердитель BODY 705 </t>
    </r>
    <r>
      <rPr>
        <sz val="8"/>
        <rFont val="Times New Roman"/>
        <family val="1"/>
        <charset val="204"/>
      </rPr>
      <t xml:space="preserve">к жидкой шпатлевке BODY 260   </t>
    </r>
  </si>
  <si>
    <t>50 мл</t>
  </si>
  <si>
    <t>Жидкая шпатлевка BODY 260 + Отвердитель BODY 705</t>
  </si>
  <si>
    <t>1 л + 50 мл</t>
  </si>
  <si>
    <t>2К наполнители</t>
  </si>
  <si>
    <r>
      <rPr>
        <sz val="8"/>
        <rFont val="Times New Roman"/>
        <family val="1"/>
        <charset val="204"/>
      </rPr>
      <t>Грунт-наполнитель полиэфирный BODY PRO P261 2К                                                                      идеально подходит для нанесения на большие по площади поверхности, имеющие значительные неровности. Готов к шлифованию через 3 часа при 20</t>
    </r>
    <r>
      <rPr>
        <vertAlign val="superscript"/>
        <sz val="8"/>
        <rFont val="Times New Roman"/>
        <family val="1"/>
        <charset val="204"/>
      </rPr>
      <t>о</t>
    </r>
    <r>
      <rPr>
        <sz val="8"/>
        <rFont val="Times New Roman"/>
        <family val="1"/>
        <charset val="204"/>
      </rPr>
      <t>С. Окрашивается любыми типами эмалей.</t>
    </r>
  </si>
  <si>
    <r>
      <rPr>
        <b/>
        <sz val="8"/>
        <rFont val="Times New Roman"/>
        <family val="1"/>
        <charset val="204"/>
      </rPr>
      <t xml:space="preserve">Отвердитель BODY H705 </t>
    </r>
    <r>
      <rPr>
        <sz val="8"/>
        <rFont val="Times New Roman"/>
        <family val="1"/>
        <charset val="204"/>
      </rPr>
      <t xml:space="preserve">к жидкой шпатлевке BODY 260, полиэфирному грунту BODY PRO P261 2К  </t>
    </r>
  </si>
  <si>
    <t>Грунт-наполнитель полиэфирный BODY PRO P261 2К + Отвердитель BODY H705</t>
  </si>
  <si>
    <r>
      <rPr>
        <b/>
        <sz val="8"/>
        <rFont val="Times New Roman"/>
        <family val="1"/>
        <charset val="204"/>
      </rPr>
      <t xml:space="preserve">Грунт-наполнитель BODY 300 3:1 HS 2К </t>
    </r>
    <r>
      <rPr>
        <sz val="8"/>
        <rFont val="Times New Roman"/>
        <family val="1"/>
        <charset val="204"/>
      </rPr>
      <t xml:space="preserve">                                                                                            акриловый наполнитель, подходящий для всех систем окраски. Отлично растекается и легко шлифуется.</t>
    </r>
  </si>
  <si>
    <r>
      <rPr>
        <b/>
        <sz val="8"/>
        <rFont val="Times New Roman"/>
        <family val="1"/>
        <charset val="204"/>
      </rPr>
      <t xml:space="preserve">Грунт-наполнитель BODY PRO P360 HS 2:1 2K  </t>
    </r>
    <r>
      <rPr>
        <sz val="8"/>
        <rFont val="Times New Roman"/>
        <family val="1"/>
        <charset val="204"/>
      </rPr>
      <t xml:space="preserve">                                                                         высококачественный акриловый наполнитель для нанесения на все виды металлов и пластика (PE-PP-ABS-TSOP и др.). Идеально подходит для нанесения методом "мокрый по мокрому", а также на заводскую неотшлифованную OEM / E-COAT панель с катафорезным грунтом. Допускает нанесение слоев высокой толщины. Образует идеальную поверхность после высыхания.</t>
    </r>
  </si>
  <si>
    <r>
      <rPr>
        <b/>
        <sz val="8"/>
        <rFont val="Times New Roman"/>
        <family val="1"/>
        <charset val="204"/>
      </rPr>
      <t xml:space="preserve">Грунт-наполнитель BODY PRO P333 HS 3:1 2К         </t>
    </r>
    <r>
      <rPr>
        <sz val="8"/>
        <rFont val="Times New Roman"/>
        <family val="1"/>
        <charset val="204"/>
      </rPr>
      <t xml:space="preserve">                                                                                          высококачественный быстросохнущий акриловый наполнитель для нанесения на все виды металлов и пластика (PE-PP-ABS-TSOP и др.). Подходит для нанесения методом "мокрый по мокрому", а также на заводскую неотшлифованную OEM / E-COAT панель с катафорезным грунтом. Допускает нанесение слоев высокой толщины.</t>
    </r>
  </si>
  <si>
    <t>1л</t>
  </si>
  <si>
    <r>
      <rPr>
        <b/>
        <sz val="8"/>
        <rFont val="Times New Roman"/>
        <family val="1"/>
        <charset val="204"/>
      </rPr>
      <t xml:space="preserve">Грунт-наполнитель BODY PRO P334 HS 4:1 2К                                              </t>
    </r>
    <r>
      <rPr>
        <sz val="8"/>
        <rFont val="Times New Roman"/>
        <family val="1"/>
        <charset val="204"/>
      </rPr>
      <t xml:space="preserve">                      высококачественный быстросохнущий акриловый наполнитель для нанесения на все виды металлов и пластика (PE-PP-ABS-TSOP и др.). Подходит для нанесения методом "мокрый по мокрому", а также на заводскую неотшлифованную OEM / E-COAT панель с катафорезным грунтом. Допускает нанесение слоев высокой толщины.</t>
    </r>
  </si>
  <si>
    <t>4 л</t>
  </si>
  <si>
    <r>
      <rPr>
        <b/>
        <sz val="8"/>
        <rFont val="Times New Roman"/>
        <family val="1"/>
        <charset val="204"/>
      </rPr>
      <t>Грунт-наполнитель BODY PRO P335 HS 5:1 2К</t>
    </r>
    <r>
      <rPr>
        <sz val="8"/>
        <rFont val="Times New Roman"/>
        <family val="1"/>
        <charset val="204"/>
      </rPr>
      <t xml:space="preserve">                                                                 высококачественный быстросохнущий акриловый наполнитель для нанесения на все виды металлов и пластика (PE-PP-ABS-TSOP и др.). Подходит для нанесения методом "мокрый по мокрому", а также на заводскую неотшлифованную OEM / E-COAT панель с катафорезным грунтом. Допускает нанесение слоев высокой толщины.</t>
    </r>
  </si>
  <si>
    <t>1К наполнители</t>
  </si>
  <si>
    <r>
      <rPr>
        <b/>
        <sz val="8"/>
        <rFont val="Times New Roman"/>
        <family val="1"/>
        <charset val="204"/>
      </rPr>
      <t>Грунт-наполнитель BODY 968 TOP N.C. 1К</t>
    </r>
    <r>
      <rPr>
        <sz val="8"/>
        <rFont val="Times New Roman"/>
        <family val="1"/>
        <charset val="204"/>
      </rPr>
      <t xml:space="preserve">                                                                                 быстросохнущий нитроцеллюлозный грунт для нанесения тонким слоем на отшлифованные поверхности.</t>
    </r>
  </si>
  <si>
    <r>
      <rPr>
        <b/>
        <sz val="8"/>
        <rFont val="Times New Roman"/>
        <family val="1"/>
        <charset val="204"/>
      </rPr>
      <t xml:space="preserve">Грунт-наполнитель BODY PRO P980 1К </t>
    </r>
    <r>
      <rPr>
        <sz val="8"/>
        <rFont val="Times New Roman"/>
        <family val="1"/>
        <charset val="204"/>
      </rPr>
      <t xml:space="preserve">                                                                                                  быстросохнущий наполняющий грунт для нанесения тонким слоем на отшлифованные поверхности. Перед применением необходимо добавить 50%-100% разбавителя BODY ACRYL 740.</t>
    </r>
  </si>
  <si>
    <t>Грунты специального назначения</t>
  </si>
  <si>
    <r>
      <rPr>
        <b/>
        <sz val="8"/>
        <rFont val="Times New Roman"/>
        <family val="1"/>
        <charset val="204"/>
      </rPr>
      <t>Грунт BODY 340 PLASTOFIX 1К</t>
    </r>
    <r>
      <rPr>
        <sz val="8"/>
        <rFont val="Times New Roman"/>
        <family val="1"/>
        <charset val="204"/>
      </rPr>
      <t xml:space="preserve">                                                                                                          быстросохнущий тонкослойный адгезионный грунт. Обеспечивает великолепную адгезию к пластиковым деталям автомобиля (кроме PE). Должен быть окрашен любыми типами красок.</t>
    </r>
  </si>
  <si>
    <r>
      <rPr>
        <b/>
        <sz val="8"/>
        <rFont val="Times New Roman"/>
        <family val="1"/>
        <charset val="204"/>
      </rPr>
      <t>Грунт-наполнитель BODY PRO P961 ETCH 1К</t>
    </r>
    <r>
      <rPr>
        <sz val="8"/>
        <rFont val="Times New Roman"/>
        <family val="1"/>
        <charset val="204"/>
      </rPr>
      <t xml:space="preserve">                                                                                                 наполняющий грунт кислотного отверждения с антикоррозионными свойствами для нанесения на все виды металлов. Подходит для нанесения методом "мокрый по мокрому". Может быть окрашен любыми типами красок.</t>
    </r>
  </si>
  <si>
    <r>
      <rPr>
        <b/>
        <sz val="8"/>
        <rFont val="Times New Roman"/>
        <family val="1"/>
        <charset val="204"/>
      </rPr>
      <t>Грунт BODY PRO P981 EPOXY PRIMER 1K</t>
    </r>
    <r>
      <rPr>
        <sz val="8"/>
        <rFont val="Times New Roman"/>
        <family val="1"/>
        <charset val="204"/>
      </rPr>
      <t xml:space="preserve">                                                                                                                                                Быстросохнущий 1К эпоксидный грунт. Имеет адгезию  на все типы металлических поверхностей. Отличные антикоррозийные свойства.  Высокая укрывистость. Может быть окрашен любыми типами эмалей.</t>
    </r>
  </si>
  <si>
    <r>
      <rPr>
        <b/>
        <sz val="8"/>
        <rFont val="Times New Roman"/>
        <family val="1"/>
        <charset val="204"/>
      </rPr>
      <t>Грунт BODY PRO P962 Isolator</t>
    </r>
    <r>
      <rPr>
        <sz val="8"/>
        <rFont val="Times New Roman"/>
        <family val="1"/>
        <charset val="204"/>
      </rPr>
      <t xml:space="preserve"> </t>
    </r>
    <r>
      <rPr>
        <b/>
        <sz val="8"/>
        <rFont val="Times New Roman"/>
        <family val="1"/>
        <charset val="204"/>
      </rPr>
      <t>1K</t>
    </r>
    <r>
      <rPr>
        <sz val="8"/>
        <rFont val="Times New Roman"/>
        <family val="1"/>
        <charset val="204"/>
      </rPr>
      <t xml:space="preserve">                                                                                                     высококачественный быстросохнущий изолятор на основе эпоксидных смол. Обеспечивает абсолютную изоляцию несовместимых лакокрасочных покрытий. Должен быть окрашен любыми 2К грунтами и эмалями.</t>
    </r>
  </si>
  <si>
    <t>сер.-зел.</t>
  </si>
  <si>
    <r>
      <rPr>
        <b/>
        <sz val="8"/>
        <rFont val="Times New Roman"/>
        <family val="1"/>
        <charset val="204"/>
      </rPr>
      <t xml:space="preserve">Грунт BODY 960 1:1 Wash Primer 2К   </t>
    </r>
    <r>
      <rPr>
        <sz val="8"/>
        <rFont val="Times New Roman"/>
        <family val="1"/>
        <charset val="204"/>
      </rPr>
      <t xml:space="preserve">                                                                                                превосходный травящий антикоррозионный тонкослойный грунт для нанесения на все виды металлов. Не требует шлифовки. Подлежит окрашиванию любыми 2К материалами (кроме материалов на полиэфирной основе).</t>
    </r>
  </si>
  <si>
    <t>желто-зел.</t>
  </si>
  <si>
    <r>
      <rPr>
        <b/>
        <sz val="8"/>
        <rFont val="Times New Roman"/>
        <family val="1"/>
        <charset val="204"/>
      </rPr>
      <t>Грунт BODY 969 1К</t>
    </r>
    <r>
      <rPr>
        <sz val="8"/>
        <rFont val="Times New Roman"/>
        <family val="1"/>
        <charset val="204"/>
      </rPr>
      <t xml:space="preserve">                                                                                                                                           антикоррозионный грунт на основе алкидной смолы</t>
    </r>
  </si>
  <si>
    <t>корич.</t>
  </si>
  <si>
    <r>
      <rPr>
        <b/>
        <sz val="8"/>
        <rFont val="Times New Roman"/>
        <family val="1"/>
        <charset val="204"/>
      </rPr>
      <t xml:space="preserve">Грунт BODY 992 1К </t>
    </r>
    <r>
      <rPr>
        <sz val="8"/>
        <rFont val="Times New Roman"/>
        <family val="1"/>
        <charset val="204"/>
      </rPr>
      <t xml:space="preserve">                                                                                                                                 быстросохнущий антикоррозионный грунт на основе алкидной смолы</t>
    </r>
  </si>
  <si>
    <t>20 л</t>
  </si>
  <si>
    <r>
      <rPr>
        <b/>
        <sz val="8"/>
        <rFont val="Times New Roman"/>
        <family val="1"/>
        <charset val="204"/>
      </rPr>
      <t>Грунт BODY PRO P411 WET ON WET 4:1:1 2K</t>
    </r>
    <r>
      <rPr>
        <sz val="8"/>
        <rFont val="Times New Roman"/>
        <family val="1"/>
        <charset val="204"/>
      </rPr>
      <t xml:space="preserve">                                                              высококачественный акриловый изолирующий грунт, специально разработанный для нанесения методом «мокрый по мокрому» на все типы металлов, на катафорезные  и O.E.M. (E-COAT) - поверхности, на все типы пластиков (бампера и другие пластиковые части автомобиля). Это высококачественный и эффективный грунт,  для нанесения достаточно одного слоя;  быстро сохнет, может быть окрашен через 20-30 минут после нанесения. Используется с отвердителем BODY 720 / BODY PRO H729. </t>
    </r>
  </si>
  <si>
    <r>
      <rPr>
        <b/>
        <sz val="8"/>
        <rFont val="Times New Roman"/>
        <family val="1"/>
        <charset val="204"/>
      </rPr>
      <t xml:space="preserve">Грунт-наполнитель BODY 970 FILLSEALER 2:1 2К </t>
    </r>
    <r>
      <rPr>
        <sz val="8"/>
        <rFont val="Times New Roman"/>
        <family val="1"/>
        <charset val="204"/>
      </rPr>
      <t xml:space="preserve">                                                                                      высококачественный прозрачный акриловый наполнитель. Колеруется акриловой краской (до 15%) и наносится в качестве подложки для красок с низкой укрывистостью. Может быть окрашен методом "мокрый по мокрому" в течение 12 часов после нанесения. Также применяется в тонком слое для повышения адгезии на старое необработанное лакокрасочное покрытие. </t>
    </r>
  </si>
  <si>
    <r>
      <rPr>
        <b/>
        <sz val="8"/>
        <rFont val="Times New Roman"/>
        <family val="1"/>
        <charset val="204"/>
      </rPr>
      <t xml:space="preserve">Грунт-наполнитель BODY 989 4:1 2К              </t>
    </r>
    <r>
      <rPr>
        <sz val="8"/>
        <rFont val="Times New Roman"/>
        <family val="1"/>
        <charset val="204"/>
      </rPr>
      <t xml:space="preserve">                                                                          высокоэффективный наполняющий эпоксидный грунт с превосходными изолирующими свойствами.</t>
    </r>
  </si>
  <si>
    <t>Грунт-наполнитель BODY PRO P360 HS 2К + Отвердитель BODY H729</t>
  </si>
  <si>
    <t>серый</t>
  </si>
  <si>
    <t>_</t>
  </si>
  <si>
    <t>Грунт-наполнитель BODY 300 3:1 2К + Отвердитель BODY PRO H725</t>
  </si>
  <si>
    <t xml:space="preserve">сер.                   </t>
  </si>
  <si>
    <t>1 л + 0,33 л</t>
  </si>
  <si>
    <t>Грунт-наполнитель BODY PRO P333 HS 3+1 2К + Отвердитель BODY PRO H725</t>
  </si>
  <si>
    <t>1л + 0,33л</t>
  </si>
  <si>
    <t>Грунт-наполнитель BODY PRO P334 HS 4+1 2К + Отвердитель BODY PRO H725</t>
  </si>
  <si>
    <t>1 л + 0,25 л</t>
  </si>
  <si>
    <t>4 л + 1 л</t>
  </si>
  <si>
    <t>Грунт-наполнитель BODY PRO P335 HS 5+1 2К + Отвердитель BODY PROH725</t>
  </si>
  <si>
    <t>1 л + 0,2 л</t>
  </si>
  <si>
    <t>Грунт-наполнитель BODY 970 2:1 2К + Отвердитель BODY PRO H729</t>
  </si>
  <si>
    <t xml:space="preserve">бесцвет.               </t>
  </si>
  <si>
    <t>Грунт BODY 960 1:1 кислотный 2К + Отвердитель BODY 960 Активатор</t>
  </si>
  <si>
    <t xml:space="preserve">желто-зел.                 </t>
  </si>
  <si>
    <t>1 л + 1 л</t>
  </si>
  <si>
    <t>Грунт BODY PRO P411 WET ON WET + Отвердитель BODY PRO H729</t>
  </si>
  <si>
    <t>бел. / черн.</t>
  </si>
  <si>
    <t>Грунт-наполнитель BODY 989 4:1 2К + Отвердитель BODY 732 EPOXY</t>
  </si>
  <si>
    <r>
      <rPr>
        <b/>
        <sz val="8"/>
        <rFont val="Times New Roman"/>
        <family val="1"/>
        <charset val="204"/>
      </rPr>
      <t xml:space="preserve">Лак BODY PRO C495 SR EXPRESS RAPID 4:1 2К  </t>
    </r>
    <r>
      <rPr>
        <sz val="8"/>
        <rFont val="Times New Roman"/>
        <family val="1"/>
        <charset val="204"/>
      </rPr>
      <t xml:space="preserve">                                                                                                          сверхбыстросохнущий высококачественный лак для мастерских с поточным методом работы. Применяется только для локального ремонта. Долговечный блеск и великолепная стойкость покрытия. </t>
    </r>
  </si>
  <si>
    <r>
      <rPr>
        <b/>
        <sz val="8"/>
        <rFont val="Times New Roman"/>
        <family val="1"/>
        <charset val="204"/>
      </rPr>
      <t>Лак BODY PRO C495 SR 4:1 SEMI GLOSS 2К</t>
    </r>
    <r>
      <rPr>
        <sz val="8"/>
        <rFont val="Times New Roman"/>
        <family val="1"/>
        <charset val="204"/>
      </rPr>
      <t xml:space="preserve">                                                                                      сверхбыстросохнущий высококачественный лак для мастерских с поточным методом работы. Применяется только для локального ремонта. После высыхания обладает матовым блеском.</t>
    </r>
  </si>
  <si>
    <t>1 л.</t>
  </si>
  <si>
    <r>
      <rPr>
        <b/>
        <sz val="8"/>
        <rFont val="Times New Roman"/>
        <family val="1"/>
        <charset val="204"/>
      </rPr>
      <t>Лак BODY PRO C495 SR EXPRESS RAPID 4:1 2К + Отвердитель HB BODY H727 Polar (SET)</t>
    </r>
    <r>
      <rPr>
        <sz val="8"/>
        <rFont val="Times New Roman"/>
        <family val="1"/>
        <charset val="204"/>
      </rPr>
      <t xml:space="preserve"> сверхбыстросохнущий высококачественный лак в комплекте с отвердителем (SET) для мастерских с поточным методом работы. Применяется только для локального ремонта. Долговечный блеск и великолепная стойкость покрытия.</t>
    </r>
  </si>
  <si>
    <t>0,5 л + 125 мл</t>
  </si>
  <si>
    <r>
      <rPr>
        <b/>
        <sz val="8"/>
        <rFont val="Times New Roman"/>
        <family val="1"/>
        <charset val="204"/>
      </rPr>
      <t xml:space="preserve">Лак BODY PRO C496 HS SR 2:1 2К </t>
    </r>
    <r>
      <rPr>
        <sz val="8"/>
        <rFont val="Times New Roman"/>
        <family val="1"/>
        <charset val="204"/>
      </rPr>
      <t xml:space="preserve">                                                                                                                        кристально прозрачный глянцевый лак с высоким содержанием сухого остатка. Отличается простотой и удобством применения. Может использоваться как для полной, так и для частичной окраски.</t>
    </r>
  </si>
  <si>
    <t>Лак BODY PRO C894 ULTRA HS 2:1 2K                                                                                                                             высококачественный лак с сверхвысоким содержанием сухого остатка. Может использоваться как для полной, так и для частичной окраски.</t>
  </si>
  <si>
    <t>Лак BODY PRO C495 SR EXPRESS RAPID 4:1 +  Отвердитель BODY H727 Polar</t>
  </si>
  <si>
    <t>0,5 л + 0,125 л</t>
  </si>
  <si>
    <t>Лак BODY PRO C495 SR EXPRESS RAPID 4:1 + Отвердитель BODY H727 Polar</t>
  </si>
  <si>
    <t>Лак BODY PRO C495 SR 4:1 SEMI GLOSS +  Отвердитель BODY PRO H753</t>
  </si>
  <si>
    <t>Лак BODY PRO C496 HS SR 2:1 + Отвердитель BODY PRO H753</t>
  </si>
  <si>
    <t>1 л +  0,5 л</t>
  </si>
  <si>
    <t xml:space="preserve">Лак BODY PRO С894 ULTRA HS 2:1 2K + Отвердитель BODY PRO H734 NORMAL, PRO H735 FAST         </t>
  </si>
  <si>
    <t>Краски</t>
  </si>
  <si>
    <t>Краска BODY 517 (черн.-мат.)</t>
  </si>
  <si>
    <t>черн.-мат.</t>
  </si>
  <si>
    <t>Краска для дисков BODY SPECIAL PAINT 310</t>
  </si>
  <si>
    <t>серебр.</t>
  </si>
  <si>
    <t>Текстурная краска BODY для бампера</t>
  </si>
  <si>
    <t>Эмаль BODY базовая 926BL (Black)</t>
  </si>
  <si>
    <t>черный</t>
  </si>
  <si>
    <t>Эмаль BODY базовая 930BL (Deep black)</t>
  </si>
  <si>
    <t>Отвердители</t>
  </si>
  <si>
    <r>
      <rPr>
        <b/>
        <sz val="8"/>
        <rFont val="Times New Roman"/>
        <family val="1"/>
        <charset val="204"/>
      </rPr>
      <t xml:space="preserve">Отвердитель BODY 727 POLAR </t>
    </r>
    <r>
      <rPr>
        <sz val="8"/>
        <rFont val="Times New Roman"/>
        <family val="1"/>
        <charset val="204"/>
      </rPr>
      <t xml:space="preserve">                                                                                                                      очень быстрый отвердитель на основе полиизоцианатов для 2К акриловых материалов.</t>
    </r>
  </si>
  <si>
    <t>0,25 л</t>
  </si>
  <si>
    <r>
      <rPr>
        <b/>
        <sz val="8"/>
        <rFont val="Times New Roman"/>
        <family val="1"/>
        <charset val="204"/>
      </rPr>
      <t>Отвердитель BODY 960 Activator</t>
    </r>
    <r>
      <rPr>
        <sz val="8"/>
        <rFont val="Times New Roman"/>
        <family val="1"/>
        <charset val="204"/>
      </rPr>
      <t xml:space="preserve">  для кислотного грунта BODY 960 1:1</t>
    </r>
  </si>
  <si>
    <r>
      <rPr>
        <b/>
        <sz val="8"/>
        <rFont val="Times New Roman"/>
        <family val="1"/>
        <charset val="204"/>
      </rPr>
      <t>Отвердитель BODY 732 EPOXY</t>
    </r>
    <r>
      <rPr>
        <sz val="8"/>
        <rFont val="Times New Roman"/>
        <family val="1"/>
        <charset val="204"/>
      </rPr>
      <t xml:space="preserve">   для эпоксидного грунта BODY 989 4:1</t>
    </r>
  </si>
  <si>
    <r>
      <rPr>
        <b/>
        <sz val="8"/>
        <rFont val="Times New Roman"/>
        <family val="1"/>
        <charset val="204"/>
      </rPr>
      <t>Отвердитель BODY PRO H725</t>
    </r>
    <r>
      <rPr>
        <sz val="8"/>
        <rFont val="Times New Roman"/>
        <family val="1"/>
        <charset val="204"/>
      </rPr>
      <t xml:space="preserve">                                                                                                                                быстрый отвердитель на основе полиизоцианатов для 2К акриловых грунтов</t>
    </r>
  </si>
  <si>
    <t>желт.-оранж.</t>
  </si>
  <si>
    <t>0,33 л</t>
  </si>
  <si>
    <t>Отвердитель BODY PRO H729 NORMAL                                                                                                             на основе полиизоцианатов для 2К акриловых грунтов. Используется при нанесении методом "мокрый по мокрому"</t>
  </si>
  <si>
    <t xml:space="preserve">Отвердитель BODY PRO H734 NORMAL                                                                                                                                       изоцианатный нормальный отвердитель для лака HB BODY PRO С894 ULTRA HS 2:1 2K        </t>
  </si>
  <si>
    <t xml:space="preserve">Отвердитель BODY PRO H735 FAST                                                                                                                                       изоцианатный быстрый отвердитель для лака HB BODY PRO С894 ULTRA HS 2:1 2K        </t>
  </si>
  <si>
    <r>
      <rPr>
        <b/>
        <sz val="8"/>
        <rFont val="Times New Roman"/>
        <family val="1"/>
        <charset val="204"/>
      </rPr>
      <t xml:space="preserve">Отвердитель BODY PRO H753 NORMAL   </t>
    </r>
    <r>
      <rPr>
        <sz val="8"/>
        <rFont val="Times New Roman"/>
        <family val="1"/>
        <charset val="204"/>
      </rPr>
      <t xml:space="preserve">                                                                                                изоцианатный нормальный отвердитель для 2K лаков и 2K акриловых эмалей.</t>
    </r>
  </si>
  <si>
    <r>
      <rPr>
        <b/>
        <sz val="8"/>
        <rFont val="Times New Roman"/>
        <family val="1"/>
        <charset val="204"/>
      </rPr>
      <t>Отвердитель BODY PRO H754 FAST</t>
    </r>
    <r>
      <rPr>
        <sz val="8"/>
        <rFont val="Times New Roman"/>
        <family val="1"/>
        <charset val="204"/>
      </rPr>
      <t xml:space="preserve">                                                                                                                 изоцианатный быстрый отвердитель для 2K лаков и 2K акриловых эмалей.</t>
    </r>
  </si>
  <si>
    <r>
      <rPr>
        <b/>
        <sz val="8"/>
        <rFont val="Times New Roman"/>
        <family val="1"/>
        <charset val="204"/>
      </rPr>
      <t xml:space="preserve">Разбавитель BODY 740 ACRYL NORMAL     </t>
    </r>
    <r>
      <rPr>
        <sz val="8"/>
        <rFont val="Times New Roman"/>
        <family val="1"/>
        <charset val="204"/>
      </rPr>
      <t xml:space="preserve">                                                                                               нормальный разбавитель для 2К акриловых материалов. </t>
    </r>
  </si>
  <si>
    <r>
      <rPr>
        <b/>
        <sz val="8"/>
        <rFont val="Times New Roman"/>
        <family val="1"/>
        <charset val="204"/>
      </rPr>
      <t xml:space="preserve">Разбавитель BODY 741 ACRYL SLOW      </t>
    </r>
    <r>
      <rPr>
        <sz val="8"/>
        <rFont val="Times New Roman"/>
        <family val="1"/>
        <charset val="204"/>
      </rPr>
      <t xml:space="preserve">                                                                                                  медленный разбавитель для 2К акриловых материалов. </t>
    </r>
  </si>
  <si>
    <r>
      <rPr>
        <b/>
        <sz val="8"/>
        <rFont val="Times New Roman"/>
        <family val="1"/>
        <charset val="204"/>
      </rPr>
      <t>Разбавитель BODY 742 ACRYL EXTRA SLOW</t>
    </r>
    <r>
      <rPr>
        <sz val="8"/>
        <rFont val="Times New Roman"/>
        <family val="1"/>
        <charset val="204"/>
      </rPr>
      <t xml:space="preserve">                                                                                               очень медленный разбавитель для 2К акриловых материалов. </t>
    </r>
  </si>
  <si>
    <r>
      <rPr>
        <b/>
        <sz val="8"/>
        <rFont val="Times New Roman"/>
        <family val="1"/>
        <charset val="204"/>
      </rPr>
      <t>Разбавитель BODY 767 ECO-THIN</t>
    </r>
    <r>
      <rPr>
        <sz val="8"/>
        <rFont val="Times New Roman"/>
        <family val="1"/>
        <charset val="204"/>
      </rPr>
      <t xml:space="preserve">                                                                                                                       для алкидных, синтетических и нитроцеллюлозных материалов</t>
    </r>
  </si>
  <si>
    <r>
      <rPr>
        <b/>
        <sz val="8"/>
        <rFont val="Times New Roman"/>
        <family val="1"/>
        <charset val="204"/>
      </rPr>
      <t xml:space="preserve">Разбавитель BODY 777 BLEND-IN   </t>
    </r>
    <r>
      <rPr>
        <sz val="8"/>
        <rFont val="Times New Roman"/>
        <family val="1"/>
        <charset val="204"/>
      </rPr>
      <t xml:space="preserve">                                                                                                                         для использования при окраске методом "плавного перехода". </t>
    </r>
  </si>
  <si>
    <r>
      <rPr>
        <b/>
        <sz val="8"/>
        <rFont val="Times New Roman"/>
        <family val="1"/>
        <charset val="204"/>
      </rPr>
      <t xml:space="preserve">Разбавитель BODY 780 POLY </t>
    </r>
    <r>
      <rPr>
        <sz val="8"/>
        <rFont val="Times New Roman"/>
        <family val="1"/>
        <charset val="204"/>
      </rPr>
      <t xml:space="preserve">                                                                                                                                 для полиэфирных материалов</t>
    </r>
  </si>
  <si>
    <t>Специальные жидкости</t>
  </si>
  <si>
    <r>
      <rPr>
        <b/>
        <sz val="8"/>
        <rFont val="Times New Roman"/>
        <family val="1"/>
        <charset val="204"/>
      </rPr>
      <t>Удалитель краски BODY 700</t>
    </r>
    <r>
      <rPr>
        <sz val="8"/>
        <rFont val="Times New Roman"/>
        <family val="1"/>
        <charset val="204"/>
      </rPr>
      <t xml:space="preserve">                                                                                                                                       для удаления красок, лаков и латексных материалов с любых металлических поверхностей</t>
    </r>
  </si>
  <si>
    <r>
      <rPr>
        <b/>
        <sz val="8"/>
        <rFont val="Times New Roman"/>
        <family val="1"/>
        <charset val="204"/>
      </rPr>
      <t xml:space="preserve">Удалитель силикона BODY 770  </t>
    </r>
    <r>
      <rPr>
        <sz val="8"/>
        <rFont val="Times New Roman"/>
        <family val="1"/>
        <charset val="204"/>
      </rPr>
      <t xml:space="preserve">                                                                                                                              для удаления любых загрязнений и обезжиривания поверхности перед окраской. </t>
    </r>
  </si>
  <si>
    <t>Специальные материалы</t>
  </si>
  <si>
    <r>
      <rPr>
        <b/>
        <sz val="8"/>
        <rFont val="Times New Roman"/>
        <family val="1"/>
        <charset val="204"/>
      </rPr>
      <t xml:space="preserve">Матирующая добавка BODY 800 Matting Agent  </t>
    </r>
    <r>
      <rPr>
        <sz val="8"/>
        <rFont val="Times New Roman"/>
        <family val="1"/>
        <charset val="204"/>
      </rPr>
      <t xml:space="preserve">                                                                                        добавляется в акриловые краски и лаки для придания поверхности матового блеска. Используется при окраске как пластиковых деталей, так и любого лакокрасочного покрытия.</t>
    </r>
  </si>
  <si>
    <r>
      <rPr>
        <b/>
        <sz val="8"/>
        <rFont val="Times New Roman"/>
        <family val="1"/>
        <charset val="204"/>
      </rPr>
      <t xml:space="preserve">Матовочная паста BODY 802 SAND  </t>
    </r>
    <r>
      <rPr>
        <sz val="8"/>
        <rFont val="Times New Roman"/>
        <family val="1"/>
        <charset val="204"/>
      </rPr>
      <t xml:space="preserve">                                                                                                          абразивная паста на водной основе для матирования новых и старых лакокрасочных покрытий. Идеально подходит для очистки и матовки структурного пластика.</t>
    </r>
  </si>
  <si>
    <t>желтая</t>
  </si>
  <si>
    <r>
      <rPr>
        <b/>
        <sz val="8"/>
        <rFont val="Times New Roman"/>
        <family val="1"/>
        <charset val="204"/>
      </rPr>
      <t>Эластификатор BODY 803 FLEX AGENT</t>
    </r>
    <r>
      <rPr>
        <sz val="8"/>
        <rFont val="Times New Roman"/>
        <family val="1"/>
        <charset val="204"/>
      </rPr>
      <t xml:space="preserve">                                                                                                            для добавления в акриловые материалы при окраске пластиковых деталей. Придает покрытию дополнительную пластичность, предотвращает возникновение трещин. </t>
    </r>
  </si>
  <si>
    <r>
      <rPr>
        <b/>
        <sz val="8"/>
        <rFont val="Times New Roman"/>
        <family val="1"/>
        <charset val="204"/>
      </rPr>
      <t xml:space="preserve">Ускоритель сушки BODY PRO A715 TURBO AX  </t>
    </r>
    <r>
      <rPr>
        <sz val="8"/>
        <rFont val="Times New Roman"/>
        <family val="1"/>
        <charset val="204"/>
      </rPr>
      <t xml:space="preserve">                                                                                                                             для 2К материалов акрил-уретановой системы, включая лаки LOW VOC. Уменьшает время сушки на 15%-20%.</t>
    </r>
  </si>
  <si>
    <r>
      <rPr>
        <b/>
        <sz val="8"/>
        <rFont val="Times New Roman"/>
        <family val="1"/>
        <charset val="204"/>
      </rPr>
      <t>Антисиликоновая добавка BODY ANTISILICONE 804</t>
    </r>
    <r>
      <rPr>
        <sz val="8"/>
        <rFont val="Times New Roman"/>
        <family val="1"/>
        <charset val="204"/>
      </rPr>
      <t xml:space="preserve">                                                                                добавляется в акриловые и алкидные эмали и лаки для предотвращения появления силиконовых кратеров при окраске. Не применять с грунтами и эмалями-металлик.</t>
    </r>
  </si>
  <si>
    <t>Герметики</t>
  </si>
  <si>
    <r>
      <rPr>
        <b/>
        <sz val="8"/>
        <rFont val="Times New Roman"/>
        <family val="1"/>
        <charset val="204"/>
      </rPr>
      <t>Герметик BODY 110 SEAL</t>
    </r>
    <r>
      <rPr>
        <sz val="8"/>
        <rFont val="Times New Roman"/>
        <family val="1"/>
        <charset val="204"/>
      </rPr>
      <t xml:space="preserve">                                                                                                                       герметизирующий и заполняющий состав на водной основе. Не растекается. При нанесении толстыми слоями не дает трещин. Может быть окрашен после высыхания. Устойчив к УФ-излучению.</t>
    </r>
  </si>
  <si>
    <t>0,3 л</t>
  </si>
  <si>
    <r>
      <rPr>
        <b/>
        <sz val="8"/>
        <rFont val="Times New Roman"/>
        <family val="1"/>
        <charset val="204"/>
      </rPr>
      <t xml:space="preserve">Герметик BODY PRO S115 AUTOSEAL </t>
    </r>
    <r>
      <rPr>
        <sz val="8"/>
        <rFont val="Times New Roman"/>
        <family val="1"/>
        <charset val="204"/>
      </rPr>
      <t xml:space="preserve">                                                                                                      герметизирующий и заполняющий состав на основе каучука и синтетических смол. Не растекается. При нанесении толстыми слоями не дает трещин. Может быть окрашен после высыхания.</t>
    </r>
  </si>
  <si>
    <r>
      <rPr>
        <b/>
        <sz val="8"/>
        <rFont val="Times New Roman"/>
        <family val="1"/>
        <charset val="204"/>
      </rPr>
      <t xml:space="preserve">Герметик BODY 120 SILICON </t>
    </r>
    <r>
      <rPr>
        <sz val="8"/>
        <rFont val="Times New Roman"/>
        <family val="1"/>
        <charset val="204"/>
      </rPr>
      <t xml:space="preserve">                                                                                                                              герметизирующий и заполняющий состав на основе ацетатной смолы. Не растекается. При нанесении толстыми слоями не дает трещин. Устойчив в особо сложных условиях окружающей среды. </t>
    </r>
  </si>
  <si>
    <t>0,1 л</t>
  </si>
  <si>
    <t>0,28 л</t>
  </si>
  <si>
    <r>
      <rPr>
        <b/>
        <sz val="8"/>
        <rFont val="Times New Roman"/>
        <family val="1"/>
        <charset val="204"/>
      </rPr>
      <t xml:space="preserve">Герметик BODY 920  </t>
    </r>
    <r>
      <rPr>
        <sz val="8"/>
        <rFont val="Times New Roman"/>
        <family val="1"/>
        <charset val="204"/>
      </rPr>
      <t xml:space="preserve">                                                                                                                                                    для склеивания резины с металлом. Также применяется для герметизации мест соединения "стекло - металл" и "стекло - пластик". Не растекается. При нанесении толстыми слоями не дает трещин.</t>
    </r>
  </si>
  <si>
    <t>0,1 кг</t>
  </si>
  <si>
    <r>
      <rPr>
        <b/>
        <sz val="8"/>
        <rFont val="Times New Roman"/>
        <family val="1"/>
        <charset val="204"/>
      </rPr>
      <t>Герметик BODY 940</t>
    </r>
    <r>
      <rPr>
        <sz val="8"/>
        <rFont val="Times New Roman"/>
        <family val="1"/>
        <charset val="204"/>
      </rPr>
      <t xml:space="preserve">                                                                                                                                                   для герметизации лобового стекла. Также применяется для герметизации металла, заполнения пустот в соединениях "металл - бетон" и "бетон - бетон". Постоянно остается эластичным и выдерживает значительные перепады температур. Не растекается. При нанесении толстыми слоями не дает трещин. Устойчив к УФ-излучению.</t>
    </r>
  </si>
  <si>
    <t>0,3 кг</t>
  </si>
  <si>
    <r>
      <rPr>
        <b/>
        <sz val="8"/>
        <rFont val="Times New Roman"/>
        <family val="1"/>
        <charset val="204"/>
      </rPr>
      <t xml:space="preserve">Герметик BODY 999 </t>
    </r>
    <r>
      <rPr>
        <sz val="8"/>
        <rFont val="Times New Roman"/>
        <family val="1"/>
        <charset val="204"/>
      </rPr>
      <t xml:space="preserve">                                                                                                                                   герметизирующий и заполняющий состав на основе каучука. Не растекается. При нанесении толстыми слоями не дает трещин. Быстро высыхает, остается эластичным и безусадочным. Может быть окрашен после высыхания. </t>
    </r>
  </si>
  <si>
    <t>0,12 кг</t>
  </si>
  <si>
    <t>Антикоррозионные покрытия</t>
  </si>
  <si>
    <r>
      <rPr>
        <b/>
        <sz val="8"/>
        <rFont val="Times New Roman"/>
        <family val="1"/>
        <charset val="204"/>
      </rPr>
      <t xml:space="preserve">Антикоррозийный состав BODY 900 евробаплон для краскопульта </t>
    </r>
    <r>
      <rPr>
        <sz val="8"/>
        <rFont val="Times New Roman"/>
        <family val="1"/>
        <charset val="204"/>
      </rPr>
      <t xml:space="preserve">                                                      покрытие на основе воска и синтетических смол для скрытых полостей автомобиля.</t>
    </r>
  </si>
  <si>
    <t>прозр.</t>
  </si>
  <si>
    <r>
      <rPr>
        <b/>
        <sz val="8"/>
        <rFont val="Times New Roman"/>
        <family val="1"/>
        <charset val="204"/>
      </rPr>
      <t xml:space="preserve">Антикоррозийный состав BODY 910   </t>
    </r>
    <r>
      <rPr>
        <sz val="8"/>
        <rFont val="Times New Roman"/>
        <family val="1"/>
        <charset val="204"/>
      </rPr>
      <t xml:space="preserve">                                                                                                                мастика на основе каучука и синтетических смол. Для наружных и внутренних частей автомобиля. Сохраняет постоянную эластичность, устойчива к перепадам температур.</t>
    </r>
  </si>
  <si>
    <t xml:space="preserve">Антикоррозийный состав BODY 930 евробаллон для краскопульта </t>
  </si>
  <si>
    <r>
      <rPr>
        <b/>
        <sz val="8"/>
        <rFont val="Times New Roman"/>
        <family val="1"/>
        <charset val="204"/>
      </rPr>
      <t xml:space="preserve">Антикоррозийный состав BODY 930  </t>
    </r>
    <r>
      <rPr>
        <sz val="8"/>
        <rFont val="Times New Roman"/>
        <family val="1"/>
        <charset val="204"/>
      </rPr>
      <t xml:space="preserve">                                                                                                               состав на основе каучука, битума и синтетических смол. Для наружных  частей автомобиля. Обладает шумопоглощающими и антигравийными свойствами. Сохраняет постоянную эластичность, устойчив к перепадам температур.</t>
    </r>
  </si>
  <si>
    <t>2,5 кг</t>
  </si>
  <si>
    <t>20 кг</t>
  </si>
  <si>
    <r>
      <rPr>
        <b/>
        <sz val="8"/>
        <rFont val="Times New Roman"/>
        <family val="1"/>
        <charset val="204"/>
      </rPr>
      <t xml:space="preserve">Антикоррозийный состав BODY 933 евробаллон для краскопульта </t>
    </r>
    <r>
      <rPr>
        <sz val="8"/>
        <rFont val="Times New Roman"/>
        <family val="1"/>
        <charset val="204"/>
      </rPr>
      <t xml:space="preserve">                                                 покрытие на основе воска, каучука, синтетической смолы и битума для нанесения на днище автомобиля. Быстро высыхает, не растрескивается, не имеет пор. Остается эластичным при температурах от -20</t>
    </r>
    <r>
      <rPr>
        <vertAlign val="superscript"/>
        <sz val="8"/>
        <rFont val="Times New Roman"/>
        <family val="1"/>
        <charset val="204"/>
      </rPr>
      <t>о</t>
    </r>
    <r>
      <rPr>
        <sz val="8"/>
        <rFont val="Times New Roman"/>
        <family val="1"/>
        <charset val="204"/>
      </rPr>
      <t>С до +60</t>
    </r>
    <r>
      <rPr>
        <vertAlign val="superscript"/>
        <sz val="8"/>
        <rFont val="Times New Roman"/>
        <family val="1"/>
        <charset val="204"/>
      </rPr>
      <t>о</t>
    </r>
    <r>
      <rPr>
        <sz val="8"/>
        <rFont val="Times New Roman"/>
        <family val="1"/>
        <charset val="204"/>
      </rPr>
      <t>С.</t>
    </r>
  </si>
  <si>
    <t>Антикоррозийный состав BODY 950 евробаллон для краскопульта                                          антигравийный состав на основе каучука</t>
  </si>
  <si>
    <r>
      <rPr>
        <b/>
        <sz val="8"/>
        <rFont val="Times New Roman"/>
        <family val="1"/>
        <charset val="204"/>
      </rPr>
      <t xml:space="preserve">Антикоррозийный состав BODY 950   </t>
    </r>
    <r>
      <rPr>
        <sz val="8"/>
        <rFont val="Times New Roman"/>
        <family val="1"/>
        <charset val="204"/>
      </rPr>
      <t xml:space="preserve">                                                                                                антигравийный состав на основе каучука</t>
    </r>
  </si>
  <si>
    <t>Аэрозольный антикор. состав BODY PRO U951 Autoflex                                                                                          не имеющий аналогов антигравийный состав на основе комбинации каучука и синтетических смол. Превосходные шумопоглощающие свойства. Короткое время высыхания. Может быть окрашен как после высыхания, так и методом "мокрый по мокрому".</t>
  </si>
  <si>
    <t>0,4 л</t>
  </si>
  <si>
    <r>
      <rPr>
        <b/>
        <sz val="8"/>
        <rFont val="Times New Roman"/>
        <family val="1"/>
        <charset val="204"/>
      </rPr>
      <t xml:space="preserve">Антикоррозийный состав BODY PRO U951 Autoflex евробаллон для краскопульта               </t>
    </r>
    <r>
      <rPr>
        <sz val="8"/>
        <rFont val="Times New Roman"/>
        <family val="1"/>
        <charset val="204"/>
      </rPr>
      <t xml:space="preserve">                                                                                                   не имеющий аналогов антигравийный состав на основе комбинации каучука и синтетических смол. Превосходные шумопоглощающие свойства. Короткое время высыхания. Может быть окрашен как после высыхания, так и методом "мокрый по мокрому".</t>
    </r>
  </si>
  <si>
    <r>
      <rPr>
        <b/>
        <sz val="8"/>
        <rFont val="Times New Roman"/>
        <family val="1"/>
        <charset val="204"/>
      </rPr>
      <t xml:space="preserve">Сверхпрочное защитное покрытие BODY TOUGH LINER 955
</t>
    </r>
    <r>
      <rPr>
        <sz val="8"/>
        <rFont val="Times New Roman"/>
        <family val="1"/>
        <charset val="204"/>
      </rPr>
      <t>обладает высокой износостойкостью от механических воздействий, царапин, устойчиво к воздействию растворителей, придает поверхностям звукоизоляционные и противоскользящие свойства.</t>
    </r>
  </si>
  <si>
    <t>колер.</t>
  </si>
  <si>
    <t>Отвердитель BODY 955 TOUGH LINER к защитному покрытию HB BODY TOUGH LINER 955</t>
  </si>
  <si>
    <t>Сверхпрочное защитное покрытие Body TOUGH LINER 955 +
Отвердитель Body 955 TOUGH LINER</t>
  </si>
  <si>
    <t>колер. / черн.</t>
  </si>
  <si>
    <t>0,6 л + 0,2 л</t>
  </si>
  <si>
    <t>Аэрозольные баллоны</t>
  </si>
  <si>
    <t>Аэрозольный грунт Body 340 Plastofix 1К 
адгезионный грунт-активатор для пластиковых деталей автомобиля (кроме РЕ). Подходит для бамперов и структурных поверхностей, образующихся после нанесения BODY 950 или BODY AUTOFLEX SPECIAL 951. Сохнет 10 минут, окрашивается всеми типами красок.</t>
  </si>
  <si>
    <t>Аэрозольный грунт Body 360 HS 2К  
высококачественный акриловый грунт для частичной отделки автомобиля. Имеет идеальную адгезию к неотшлифованной заводской панели O.E.M., а также ко всем видам металла.</t>
  </si>
  <si>
    <t>красн.</t>
  </si>
  <si>
    <t>син.</t>
  </si>
  <si>
    <t>желт.</t>
  </si>
  <si>
    <t>Аэрозольный грунт Body 425 ZINC SPOT MIG 1К  
специальный антикоррозийный токопроводящий грунт для точечной сварки с большим содержанием цинка. Благодаря отсутствию хроматов цинка и свинца является полностью безопасным.</t>
  </si>
  <si>
    <t>Аэрозольный грунт Body 960 WASH PRIMER кислотный 2К 
двухкомпонентный грунт для нанесения на железо, алюминий, хромированные, нержавеющие и оцинкованные поверхности. Наносится в один слой толщиной 10 мкм. Высыхает примерно через 10 минут. Не требует шлифовки и подлежит окраске любыми двухкомпонентными материалами (кроме материалов на полиэфирной основе, которые не отверждаются).</t>
  </si>
  <si>
    <t>Аэрозольный грунт Body 961 EТСН 1К  
адгезионный кислотный грунт с антикоррозионными свойствами для любых металлических поверхностей: железа, алюминия, стали, оцинкованной стали, нержавеющей стали, хромированного металла. Время сушки — 45 минут при температуре +23 °С. Может быть окрашен любыми типами эмали.</t>
  </si>
  <si>
    <t>Аэрозольный грунт Body FLAT проявочный
проявочная пудра представляет собой порошок черного цвета в аэрозольной упаковке. Является оптимальным материалом для выявления дефектов и неровностей при обработке различных покрытий.</t>
  </si>
  <si>
    <r>
      <rPr>
        <b/>
        <sz val="8"/>
        <rFont val="Times New Roman"/>
        <family val="1"/>
        <charset val="204"/>
      </rPr>
      <t>Аэрозольный грунт BODY Spot Panel Repair д/точечного ремонта 1К</t>
    </r>
    <r>
      <rPr>
        <sz val="8"/>
        <rFont val="Times New Roman"/>
        <family val="1"/>
        <charset val="204"/>
      </rPr>
      <t xml:space="preserve">                                                   служит для устранения незначительных дефектов перед окраской. Обладает хорошей порозаполняемостью и легко обрабатывается.</t>
    </r>
  </si>
  <si>
    <r>
      <rPr>
        <b/>
        <sz val="8"/>
        <rFont val="Times New Roman"/>
        <family val="1"/>
        <charset val="204"/>
      </rPr>
      <t>Аэрозольный грунт BODY PRO P981 EPOXY PRIMER 1K</t>
    </r>
    <r>
      <rPr>
        <sz val="8"/>
        <rFont val="Times New Roman"/>
        <family val="1"/>
        <charset val="204"/>
      </rPr>
      <t xml:space="preserve">                                                                                                                                                быстросохнущий 1К эпоксидный грунт. Имеет адгезию  на все типы металлических поверхностей. Отличные антикоррозийные свойства.  Высокая укрывистость.Может быть окрашен любыми типами эмалей.</t>
    </r>
  </si>
  <si>
    <t>Аэрозольный грунт BODY акриловый</t>
  </si>
  <si>
    <t>Аэрозольный грунт BODY 992 1К алкидный</t>
  </si>
  <si>
    <r>
      <rPr>
        <b/>
        <sz val="8"/>
        <rFont val="Times New Roman"/>
        <family val="1"/>
        <charset val="204"/>
      </rPr>
      <t>Аэрозольный грунт BODY PRO P962 Isolator</t>
    </r>
    <r>
      <rPr>
        <sz val="8"/>
        <rFont val="Times New Roman"/>
        <family val="1"/>
        <charset val="204"/>
      </rPr>
      <t xml:space="preserve">                                                                                               высококачественный быстросохнущий изолятор на основе эпоксидных смол. Обеспечивает абсолютную изоляцию несовместимых лакокрасочных покрытий. Должен быть окрашен любыми 2К грунтами и эмалями. </t>
    </r>
  </si>
  <si>
    <t>Аэрозольный лак BODY</t>
  </si>
  <si>
    <t>Аэрозольный лак Body 496 HS 
кристально прозрачный глянцевый лак, применяется для полной и частичной высококачественной окраски. Устойчив к химическим и механическим повреждениям. Через 10 минут после сушки можно производить сборку, мелкий ремонт и полировку.</t>
  </si>
  <si>
    <t xml:space="preserve">Аэрозольный лак Body д/оптики
эластичный лак для восстановления блеска, прозрачности, а также для устранения желтизны автомобильной оптики. Лак легко наносится, быстро сохнет и обеспечивает длительную защиту. </t>
  </si>
  <si>
    <t>Краска универсальная</t>
  </si>
  <si>
    <t>Аэрозольная краска BODY</t>
  </si>
  <si>
    <t>бел.-мат.</t>
  </si>
  <si>
    <t>черн.-полумат.</t>
  </si>
  <si>
    <t>IRIDA</t>
  </si>
  <si>
    <t>Аэрозольный акриловый лак BODY Irida</t>
  </si>
  <si>
    <t>бесцветный</t>
  </si>
  <si>
    <t>Аэрозольная акриловая краска BODY Irida</t>
  </si>
  <si>
    <t xml:space="preserve">бел.-глянц. </t>
  </si>
  <si>
    <t xml:space="preserve">черн.-глянц. </t>
  </si>
  <si>
    <t>Аэрозольная краска BODY IRIDA RAL ALU 9006</t>
  </si>
  <si>
    <t>Краска для бамперов</t>
  </si>
  <si>
    <t xml:space="preserve">Аэрозольная краска BODY д/бампера №1  </t>
  </si>
  <si>
    <t>св.-сер.</t>
  </si>
  <si>
    <t xml:space="preserve">Аэрозольная краска BODY д/бампера №2  </t>
  </si>
  <si>
    <t>серая.</t>
  </si>
  <si>
    <t xml:space="preserve">Аэрозольная краска BODY д/бампера №3  </t>
  </si>
  <si>
    <t>т.-сер.</t>
  </si>
  <si>
    <t xml:space="preserve">Аэрозольная краска BODY д/бампера №4  </t>
  </si>
  <si>
    <t>Аэрозольная краска Body д/бампера текстурная  
однокомпонентная акриловая структурная краска для ремонта наружных пластиковых частей автомобиля: бамперов, молдингов и других пластмассовых поверхностей. Обладает полуматовым блеском и структурной поверхностью.</t>
  </si>
  <si>
    <t>Краска для дисков</t>
  </si>
  <si>
    <t xml:space="preserve">Аэрозольная краска BODY д/дисков ALU 310  </t>
  </si>
  <si>
    <t>м. серебро</t>
  </si>
  <si>
    <t xml:space="preserve">Аэрозольная краска BODY д/дисков ALU 311  </t>
  </si>
  <si>
    <t>кр.серебро</t>
  </si>
  <si>
    <t xml:space="preserve">Аэрозольная краска BODY д/дисков GOLD 410  </t>
  </si>
  <si>
    <t>золото</t>
  </si>
  <si>
    <t xml:space="preserve">Аэрозольная краска BODY д/дисков NIKEL EFFECT  </t>
  </si>
  <si>
    <t>Краска термостойкая</t>
  </si>
  <si>
    <t xml:space="preserve">Аэрозольная краска BODY темпер. Т*418  </t>
  </si>
  <si>
    <t>серебро</t>
  </si>
  <si>
    <t xml:space="preserve">Аэрозольная краска BODY темпер. Т*419  </t>
  </si>
  <si>
    <t xml:space="preserve">Аэрозольная краска BODY темпер. Т*420  </t>
  </si>
  <si>
    <t xml:space="preserve">Аэрозольная краска BODY темпер. д/суппортов </t>
  </si>
  <si>
    <t>ярко-красн.</t>
  </si>
  <si>
    <t>Краски флуоресцентная</t>
  </si>
  <si>
    <t xml:space="preserve">Аэрозольная краска BODY флуор. 312  </t>
  </si>
  <si>
    <t xml:space="preserve">Аэрозольная краска BODY флуор. 313  </t>
  </si>
  <si>
    <t xml:space="preserve">Аэрозольная краска BODY флуор. 314  </t>
  </si>
  <si>
    <t>оранж.</t>
  </si>
  <si>
    <t xml:space="preserve">Аэрозольная краска BODY флуор. 316  </t>
  </si>
  <si>
    <t xml:space="preserve">Аэрозольная краска BODY флуор. 317  </t>
  </si>
  <si>
    <t>малин.</t>
  </si>
  <si>
    <t>Антикоррозионные материалы</t>
  </si>
  <si>
    <t xml:space="preserve">Аэрозольный антикоррозионный состав BODY 900  </t>
  </si>
  <si>
    <t>Аэрозольный антикор. состав Body 930 BITUMEN</t>
  </si>
  <si>
    <t xml:space="preserve">Аэрозольный антикор. состав BODY 950  </t>
  </si>
  <si>
    <t>Аэрозоли для специального применения</t>
  </si>
  <si>
    <t>Аэрозольный лак BODY д/оптики</t>
  </si>
  <si>
    <t>Аэрозольный очиститель/полироль BODY</t>
  </si>
  <si>
    <t>Аэрозольный полуфабрикат BODY</t>
  </si>
  <si>
    <t xml:space="preserve">Аэрозольный тонировочный лак BODY д/оптики </t>
  </si>
  <si>
    <t>черн.-прозр.</t>
  </si>
  <si>
    <t xml:space="preserve">Аэрозольный растворитель Body 777 BLEND-IN 
специальный разбавитель применяется для создания плавного перехода в зоне стыков ремонтируемой части и старой краски. </t>
  </si>
  <si>
    <t xml:space="preserve">Аэрозольный удалитель краски BODY 700 </t>
  </si>
  <si>
    <t>Аэрозольный удалитель силикона 770
специальный обезжириватель для удаления любых загрязнений, в том числе, силикона с поверхности перед окраской.</t>
  </si>
  <si>
    <t>Двусторонний скотч</t>
  </si>
  <si>
    <t>0200300041</t>
  </si>
  <si>
    <t>Двусторонний скотч BODY, 5м</t>
  </si>
  <si>
    <t>5мм х 5м</t>
  </si>
  <si>
    <t>0200300028</t>
  </si>
  <si>
    <t>10мм х 5м</t>
  </si>
  <si>
    <t>0200300029</t>
  </si>
  <si>
    <t>12мм х 5м</t>
  </si>
  <si>
    <t>0200300030</t>
  </si>
  <si>
    <t>15мм х 5м</t>
  </si>
  <si>
    <t>0200300031</t>
  </si>
  <si>
    <t>19мм х 5м</t>
  </si>
  <si>
    <t>0200300042</t>
  </si>
  <si>
    <t>Двусторонний скотч BODY, 10м</t>
  </si>
  <si>
    <t>5мм х 10м</t>
  </si>
  <si>
    <t>0200300015</t>
  </si>
  <si>
    <t>10мм х 10м</t>
  </si>
  <si>
    <t>0200300016</t>
  </si>
  <si>
    <t>12мм х 10м</t>
  </si>
  <si>
    <t>0200300017</t>
  </si>
  <si>
    <t>15мм х 10м</t>
  </si>
  <si>
    <t>0200300018</t>
  </si>
  <si>
    <t>19мм х 10м</t>
  </si>
  <si>
    <t>Маскировочная лента</t>
  </si>
  <si>
    <t>0200300011</t>
  </si>
  <si>
    <t>Маскировочная лента BODY</t>
  </si>
  <si>
    <t>18 мм</t>
  </si>
  <si>
    <t>0200300012</t>
  </si>
  <si>
    <t>24 мм</t>
  </si>
  <si>
    <t>0200300009</t>
  </si>
  <si>
    <t>36 мм</t>
  </si>
  <si>
    <t>0200300010</t>
  </si>
  <si>
    <t>48 мм</t>
  </si>
  <si>
    <t>0200300001</t>
  </si>
  <si>
    <t>св.-желт.</t>
  </si>
  <si>
    <t>19 мм</t>
  </si>
  <si>
    <t>0200300002</t>
  </si>
  <si>
    <t>25 мм</t>
  </si>
  <si>
    <t>0200300004</t>
  </si>
  <si>
    <t>38 мм</t>
  </si>
  <si>
    <t>0200300003</t>
  </si>
  <si>
    <t>50 мм</t>
  </si>
  <si>
    <t>0210300001</t>
  </si>
  <si>
    <t>Маскировочная лента BODY PRO</t>
  </si>
  <si>
    <t>0210300002</t>
  </si>
  <si>
    <t xml:space="preserve"> 25 мм </t>
  </si>
  <si>
    <t>0210300003</t>
  </si>
  <si>
    <t>0210300004</t>
  </si>
  <si>
    <t>Вспомогательные материалы</t>
  </si>
  <si>
    <t>0200000040</t>
  </si>
  <si>
    <t>Краскопульт BODY UBS-950</t>
  </si>
  <si>
    <t>0210400001</t>
  </si>
  <si>
    <t>Лопатка для смешивания</t>
  </si>
  <si>
    <t>0200400018</t>
  </si>
  <si>
    <t>Малярный комбинезон BODY (L)</t>
  </si>
  <si>
    <t>0200400019</t>
  </si>
  <si>
    <t>Малярный комбинезон BODY (XL)</t>
  </si>
  <si>
    <t>0200400020</t>
  </si>
  <si>
    <t>Малярный комбинезон BODY (ХXL)</t>
  </si>
  <si>
    <t>0200300060</t>
  </si>
  <si>
    <t>Маскировочно-придерживающая лента BODY</t>
  </si>
  <si>
    <t>9мм x 10м</t>
  </si>
  <si>
    <t>0200300065</t>
  </si>
  <si>
    <t>14мм x 10м</t>
  </si>
  <si>
    <t>0900000001</t>
  </si>
  <si>
    <t>Мерная линейка BODY 2:1 4:1</t>
  </si>
  <si>
    <t>0900000005</t>
  </si>
  <si>
    <t>Мерная линейка BODY 3:1 - 5:1</t>
  </si>
  <si>
    <t>0200300070</t>
  </si>
  <si>
    <t>Укрывная пленка (многоразовая)</t>
  </si>
  <si>
    <t>4м х 150м</t>
  </si>
  <si>
    <t>0200300050</t>
  </si>
  <si>
    <t>Самоклеющийся уплотнитель BODY</t>
  </si>
  <si>
    <t>13ммх55м</t>
  </si>
  <si>
    <t>Объем /размер</t>
  </si>
  <si>
    <t>Количество в упаковке</t>
  </si>
  <si>
    <t>ЛАКОКРАСОЧНЫЕ МАТЕРИАЛЫ</t>
  </si>
  <si>
    <t xml:space="preserve">5000 black  </t>
  </si>
  <si>
    <t>Грунт - праймер 1К (спрей). Цвет: черный</t>
  </si>
  <si>
    <t>0,4л</t>
  </si>
  <si>
    <t>5000 white</t>
  </si>
  <si>
    <t>Грунт - праймер 1К (спрей). Цвет: белый</t>
  </si>
  <si>
    <t>5000 grey</t>
  </si>
  <si>
    <t>Грунт - праймер 1К (спрей). Цвет: серый</t>
  </si>
  <si>
    <t>Грунт  протравливающий 1К(спрей) кислотный. Цвет: бежевый</t>
  </si>
  <si>
    <t>Грунт - изолятор 1К (спрей), эпоксидный. Цвет: серый</t>
  </si>
  <si>
    <t>Грунт адгезионный 1К (спрей), для пластика. Цвет: прозрачный</t>
  </si>
  <si>
    <t xml:space="preserve">3000/1 </t>
  </si>
  <si>
    <t>Лак акриловый, прозрачный 2:1 HS</t>
  </si>
  <si>
    <t xml:space="preserve">3000 HRD/0,5 </t>
  </si>
  <si>
    <t>Отвердитель для лака HS 1:2</t>
  </si>
  <si>
    <t>0,5л</t>
  </si>
  <si>
    <t>3000/1+HDR0,5</t>
  </si>
  <si>
    <t xml:space="preserve">Комплект: Лак акриловый + Отвердитель HS 2:1 </t>
  </si>
  <si>
    <t>1+0,5</t>
  </si>
  <si>
    <t>12+12</t>
  </si>
  <si>
    <t>1000/0,5</t>
  </si>
  <si>
    <r>
      <t>Uni</t>
    </r>
    <r>
      <rPr>
        <sz val="9"/>
        <color rgb="FF000000"/>
        <rFont val="Calibri"/>
        <family val="2"/>
        <charset val="204"/>
      </rPr>
      <t xml:space="preserve"> Шпатлевка полиэфирная универсальная</t>
    </r>
  </si>
  <si>
    <t>0,5+0,015 кг</t>
  </si>
  <si>
    <t>1000/1</t>
  </si>
  <si>
    <t>1,0+0,02 кг</t>
  </si>
  <si>
    <t>1000/1,8</t>
  </si>
  <si>
    <t>1,8+0,045 кг</t>
  </si>
  <si>
    <t>1010/0,5</t>
  </si>
  <si>
    <r>
      <t>Unisoft</t>
    </r>
    <r>
      <rPr>
        <sz val="9"/>
        <color rgb="FF000000"/>
        <rFont val="Calibri"/>
        <family val="2"/>
        <charset val="204"/>
      </rPr>
      <t xml:space="preserve"> Шпатлевка полиэфирная универсальная легкой шлифовки</t>
    </r>
  </si>
  <si>
    <t>1010/1</t>
  </si>
  <si>
    <t>1010/1,8</t>
  </si>
  <si>
    <t>1020/0,5</t>
  </si>
  <si>
    <r>
      <t>ALU</t>
    </r>
    <r>
      <rPr>
        <sz val="9"/>
        <color rgb="FF000000"/>
        <rFont val="Calibri"/>
        <family val="2"/>
        <charset val="204"/>
      </rPr>
      <t xml:space="preserve"> Шпатлевка полиэфирная наполняющая с алюминиевым пигментом</t>
    </r>
  </si>
  <si>
    <t>1020/1</t>
  </si>
  <si>
    <t>1020/1,8</t>
  </si>
  <si>
    <t>1030/0,5</t>
  </si>
  <si>
    <r>
      <t>GRAPE</t>
    </r>
    <r>
      <rPr>
        <sz val="9"/>
        <color rgb="FF000000"/>
        <rFont val="Calibri"/>
        <family val="2"/>
        <charset val="204"/>
      </rPr>
      <t xml:space="preserve"> Шпатлевка полиэфирная с микростекловолокном</t>
    </r>
  </si>
  <si>
    <t xml:space="preserve"> 0,5+0,015 кг</t>
  </si>
  <si>
    <t>1030/1</t>
  </si>
  <si>
    <t xml:space="preserve">1,0+0,02 кг </t>
  </si>
  <si>
    <t>1030/1,8</t>
  </si>
  <si>
    <t>1040/0,5</t>
  </si>
  <si>
    <r>
      <t>SPACE</t>
    </r>
    <r>
      <rPr>
        <sz val="9"/>
        <color rgb="FF000000"/>
        <rFont val="Calibri"/>
        <family val="2"/>
        <charset val="204"/>
      </rPr>
      <t xml:space="preserve"> Шпатлевка полиэфирная универсальная ультралегкая  </t>
    </r>
  </si>
  <si>
    <t>1040/1</t>
  </si>
  <si>
    <t>1050/0,5</t>
  </si>
  <si>
    <r>
      <t>SNOWFLAKE</t>
    </r>
    <r>
      <rPr>
        <sz val="9"/>
        <color rgb="FF000000"/>
        <rFont val="Calibri"/>
        <family val="2"/>
        <charset val="204"/>
      </rPr>
      <t xml:space="preserve"> Шпатлевка полиэфирная конструкционная со стекловолокном</t>
    </r>
  </si>
  <si>
    <t>1050/1</t>
  </si>
  <si>
    <t>1050/1,8</t>
  </si>
  <si>
    <t xml:space="preserve">1,8+0,045 кг </t>
  </si>
  <si>
    <t>1060/0,5</t>
  </si>
  <si>
    <r>
      <t>Plastic</t>
    </r>
    <r>
      <rPr>
        <sz val="9"/>
        <color rgb="FF000000"/>
        <rFont val="Calibri"/>
        <family val="2"/>
        <charset val="204"/>
      </rPr>
      <t xml:space="preserve"> Шпатлевка полиэфирная для пластика</t>
    </r>
  </si>
  <si>
    <t xml:space="preserve">0,5+0,015 кг </t>
  </si>
  <si>
    <t>5040 black gloss</t>
  </si>
  <si>
    <t>Black gloss Краска черная глянцевая</t>
  </si>
  <si>
    <t>5040 black mat</t>
  </si>
  <si>
    <t>Black mat Краска черная матовая</t>
  </si>
  <si>
    <t>5040 silver</t>
  </si>
  <si>
    <t>Silver Краска серебристая</t>
  </si>
  <si>
    <t>Клей, герметики</t>
  </si>
  <si>
    <t>9000 black</t>
  </si>
  <si>
    <t>Полиуретановый кузовной герметик. Цвет: черный</t>
  </si>
  <si>
    <t>0,31л</t>
  </si>
  <si>
    <t>9000 gray</t>
  </si>
  <si>
    <t>Полиуретановый кузовной герметик. Цвет: серый</t>
  </si>
  <si>
    <t>9000 white</t>
  </si>
  <si>
    <t>Полиуретановый кузовной герметик. Цвет: белый</t>
  </si>
  <si>
    <t>Полиуретановый клей для вклейки стекол, беспраймерный</t>
  </si>
  <si>
    <t>Полиуретановый клей для вклейки стекол. 2 часа</t>
  </si>
  <si>
    <t>9030/600</t>
  </si>
  <si>
    <t>Полиуретановый клей для вклейки стекол</t>
  </si>
  <si>
    <t>0,6л</t>
  </si>
  <si>
    <t>Набор BOOMER для вклейки стекол</t>
  </si>
  <si>
    <t>РАСХОДНЫЕ МАТЕРИАЛЫ</t>
  </si>
  <si>
    <t>Маскирующая пленка, статичная, без поглощения окрасочного опыла, 7 мкм, в инд. упаковке</t>
  </si>
  <si>
    <t>4 х 5 м</t>
  </si>
  <si>
    <t>4,5 х 6 м</t>
  </si>
  <si>
    <t>4,5 х 7 м</t>
  </si>
  <si>
    <t>Маскирующая лента</t>
  </si>
  <si>
    <t>8000/18</t>
  </si>
  <si>
    <t>Маскирующая лента коричневая, 80°С, 30 мин</t>
  </si>
  <si>
    <t>18 мм x 40м</t>
  </si>
  <si>
    <t>8000/24</t>
  </si>
  <si>
    <t>24 мм х 40м</t>
  </si>
  <si>
    <t>8000/36</t>
  </si>
  <si>
    <t>36 мм х 40м</t>
  </si>
  <si>
    <t>8000/48</t>
  </si>
  <si>
    <t>48 мм х 40м</t>
  </si>
  <si>
    <t>8010/18</t>
  </si>
  <si>
    <t>Маскирующая лента зеленая, 80°С, 30 мин</t>
  </si>
  <si>
    <t>8010/24</t>
  </si>
  <si>
    <t>8010/48</t>
  </si>
  <si>
    <t xml:space="preserve">8020/19 </t>
  </si>
  <si>
    <t>Маскирующая лента оранжевая, 90°С, 30мин</t>
  </si>
  <si>
    <t>19 мм х 40м</t>
  </si>
  <si>
    <t>8020/25</t>
  </si>
  <si>
    <t>25 мм х 40м</t>
  </si>
  <si>
    <t xml:space="preserve">8020/38 </t>
  </si>
  <si>
    <t>38 мм х 40м</t>
  </si>
  <si>
    <t xml:space="preserve">8020/50 </t>
  </si>
  <si>
    <t>50 мм х 40м</t>
  </si>
  <si>
    <t xml:space="preserve">8030/19 </t>
  </si>
  <si>
    <t>Маскирующая лента синяя, 90°С, 30мин</t>
  </si>
  <si>
    <t>8030/25</t>
  </si>
  <si>
    <t xml:space="preserve">8030/38 </t>
  </si>
  <si>
    <t xml:space="preserve">8030/50 </t>
  </si>
  <si>
    <t xml:space="preserve">8040/19 </t>
  </si>
  <si>
    <t>Маскирующая лента коричневая, 80°С, 60мин</t>
  </si>
  <si>
    <t>19мм x 40м</t>
  </si>
  <si>
    <t>8040/25</t>
  </si>
  <si>
    <t>25мм x 40м</t>
  </si>
  <si>
    <t xml:space="preserve">8040/38 </t>
  </si>
  <si>
    <t>38мм x 40м</t>
  </si>
  <si>
    <t xml:space="preserve">8040/50 </t>
  </si>
  <si>
    <t>50мм x 40м</t>
  </si>
  <si>
    <t xml:space="preserve">8050/19 </t>
  </si>
  <si>
    <t>Маскирующая лента желтая, 80°С, 60мин</t>
  </si>
  <si>
    <t>8050/25</t>
  </si>
  <si>
    <t xml:space="preserve">8050/38 </t>
  </si>
  <si>
    <t xml:space="preserve">8050/50 </t>
  </si>
  <si>
    <t>8080/25</t>
  </si>
  <si>
    <t>Маскирующая лента коричневая, 90°С, 30мин</t>
  </si>
  <si>
    <t xml:space="preserve">8080/38 </t>
  </si>
  <si>
    <t xml:space="preserve">8080/50 </t>
  </si>
  <si>
    <t xml:space="preserve">8090/19 </t>
  </si>
  <si>
    <t>Маскирующая лента зеленая, 90°С, 30мин</t>
  </si>
  <si>
    <t>8090/25</t>
  </si>
  <si>
    <t xml:space="preserve">8090/38 </t>
  </si>
  <si>
    <t xml:space="preserve">8090/50 </t>
  </si>
  <si>
    <t>Маскирующая пленка HDPE</t>
  </si>
  <si>
    <t xml:space="preserve">Маскирующая пленка HDPE с клеящей лентой для быстрой маскировки. Термостойкость: до +100°С </t>
  </si>
  <si>
    <t>0,55 x 33 м</t>
  </si>
  <si>
    <t>60 шт</t>
  </si>
  <si>
    <t>1,1 x 33 м</t>
  </si>
  <si>
    <t>30 шт</t>
  </si>
  <si>
    <t>1,4 x 33 м</t>
  </si>
  <si>
    <t>1,8 x 25 м</t>
  </si>
  <si>
    <t>25 шт</t>
  </si>
  <si>
    <t>2,7 x 20 м</t>
  </si>
  <si>
    <t>Ситечки с нейлоновым фильтром для любых типов красок</t>
  </si>
  <si>
    <t>125 микрон, в пакете 225 шт</t>
  </si>
  <si>
    <t>125 мкм</t>
  </si>
  <si>
    <t>190 микрон, в пакете 225 шт</t>
  </si>
  <si>
    <t>190 мкм</t>
  </si>
  <si>
    <t>Салфетки</t>
  </si>
  <si>
    <t>Двухслойные очищающие бумажные салфетки, 34 г/м², 32х35 см. Цвет: белый</t>
  </si>
  <si>
    <t>рулон</t>
  </si>
  <si>
    <t>W-CELL7 10- Нетканые салфетки для обезжиривания, целлюлоза/полипропилен, 73 г/м², 32х36см. Цвет: синий</t>
  </si>
  <si>
    <t>упак.</t>
  </si>
  <si>
    <t>W-CELL8 10- Нетканые салфетки для обезжиривания,целлюлоза/полипропилен, 82 г/м², 32х36см. Цвет: белый</t>
  </si>
  <si>
    <t xml:space="preserve">805011/1 </t>
  </si>
  <si>
    <t>W-POL 10- Нетканые полипропиленовые салфетки для обезжиривания, 70 г/м², 32x36см. Цвет: синий</t>
  </si>
  <si>
    <t xml:space="preserve">805011/3 </t>
  </si>
  <si>
    <t>W-POL 30- Нетканые полипропиленовые салфетки для обезжиривания, 70 г/м², 32x36см. Цвет: синий</t>
  </si>
  <si>
    <t>W-POL 500 - Нетканые полипропиленовые салфетки для обезжиривания, 70 г/м², 30x38см. Цвет: синий</t>
  </si>
  <si>
    <t>805021/1</t>
  </si>
  <si>
    <t>W-GEX 10 - Нетканые полипропиленовые салфетки, 85 г/м², 32x36 см. Цвет: белый</t>
  </si>
  <si>
    <t>805021/3</t>
  </si>
  <si>
    <t>W-GEX 30 - Нетканые полипропиленовые салфетки, 85 г/м², 32x36 см. Цвет: белый</t>
  </si>
  <si>
    <t>W-GEX 500- Нетканые полипропиленовые салфетки, 85 г/м², 30x38 см. Цвет: белый</t>
  </si>
  <si>
    <t>805031/1</t>
  </si>
  <si>
    <t>W-SON 10 - Нетканые салфетки для обезжиривания целлюлоза/полиэфир, 73 г/м², 32x36см. Цвет: бирюзовый</t>
  </si>
  <si>
    <t>805031/3</t>
  </si>
  <si>
    <t>W-SON 30 - Нетканые салфетки для обезжиривания целлюлоза/полиэфир, 73 г/м², 32x36см. Цвет: бирюзовый</t>
  </si>
  <si>
    <t>W-SON 500 - Нетканые салфетки для обезжиривания целлюлоза/полиэфир, 73 г/м², 30x38см. Цвет: бирюзовый</t>
  </si>
  <si>
    <t>Маскировочная лента белого цвета на бумажной основе с адгезионным слоем из натурального каучука MASKING TAPE 219BI 18х40 IVORY, термостойкость 60С, BRAVO</t>
  </si>
  <si>
    <t>Маскировочная лента белого цвета на бумажной основе с адгезионным слоем из натурального каучука MASKING TAPE 219BI 24х40 IVORY, термостойкость 60С, BRAVO</t>
  </si>
  <si>
    <t>Маскировочная лента белого цвета на бумажной основе с адгезионным слоем из натурального каучука MASKING TAPE 219BI 36х40 IVORY, термостойкость 60С, BRAVO</t>
  </si>
  <si>
    <t>Маскировочная лента белого цвета на бумажной основе с адгезионным слоем из натурального каучука MASKING TAPE 219BI 48х40 EIVORY, термостойкость 60С, BRAVO</t>
  </si>
  <si>
    <t>Маскировочная лента коричневого цвета на бумажной основе с адгезионным слоем из натурального каучука MASKING TAPE 219 18х40 BROWN, термостойкость 60С, BRAVO</t>
  </si>
  <si>
    <t>Маскировочная лента коричневого цвета на бумажной основе с адгезионным слоем из натурального каучука MASKING TAPE 219 24х40 BROWN, термостойкость 60С, BRAVO</t>
  </si>
  <si>
    <t>Маскировочная лента коричневого цвета на бумажной основе с адгезионным слоем из натурального каучука MASKING TAPE 219 36х40 BROWN, термостойкость 60С, BRAVO</t>
  </si>
  <si>
    <t>Маскировочная лента коричневого цвета на бумажной основе с адгезионным слоем из натурального каучука MASKING TAPE 219 48х40 BROWN, термостойкость 60С, BRAVO</t>
  </si>
  <si>
    <t>Маскировочная лента коричневого цвета на бумажной основе с адгезионным слоем из натурального каучука MASKING TAPE 220 18х40 BROWN, термостойкость 60С, BRAVO</t>
  </si>
  <si>
    <t>Маскировочная лента коричневого цвета на бумажной основе с адгезионным слоем из натурального каучука MASKING TAPE 220 36X40 BROWN, термостойкость 60С BRAVO 220 BROWN</t>
  </si>
  <si>
    <t>Маскировочная лента коричневого цвета на бумажной основе с адгезионным слоем из натурального каучука MASKING TAPE 220 48х40 BROWN, термостойкость 60С, BRAVO</t>
  </si>
  <si>
    <t>Маскировочная лента коричневого цвета на бумажной основе с адгезионным слоем из натурального каучука MASKING TAPE 220 24х40 BROWN, термостойкость 60С, BRAVO</t>
  </si>
  <si>
    <t>Маскировочная лента зеленого цвета на бумажной основе с адгезионным слоем из натурального каучука MASKING TAPE 251 18х40 Green, термостойкость 80С, BRAVO</t>
  </si>
  <si>
    <t>Маскировочная лента зеленого цвета на бумажной основе с адгезионным слоем из натурального каучука MASKING TAPE 251 24х40 Green, термостойкость 80С, BRAVO</t>
  </si>
  <si>
    <t>Маскировочная лента зеленого цвета на бумажной основе с адгезионным слоем из натурального каучука MASKING TAPE 251 36х40 Green, термостойкость 80С, BRAVO</t>
  </si>
  <si>
    <t>Маскировочная лента зеленого цвета на бумажной основе с адгезионным слоем из натурального каучука MASKING TAPE 251 48х40 Green, термостойкость 80С, BRAVO</t>
  </si>
  <si>
    <t>Маскировочная лента белого цвета на бумажной основе с адгезионным слоем из натурального каучука MASKING TAPE 310 48х50 Exact Ivory, термостойкость 120С, BRAVO</t>
  </si>
  <si>
    <t xml:space="preserve">Маскировочная лента желтого цвета на бумажной основе с адгезионным слоем из натурального каучука, водостойкая, термостойкость 120 °C/60 min MASKING TAPE 313 18х40 Yellow Fluo BRAVO </t>
  </si>
  <si>
    <t>Маскировочная лента желтого цвета на бумажной основе с адгезионным слоем из натурального каучука, водостойкая, термостойкость 120 °C/60 min MASKING TAPE 313 24х40 Yellow Fluo BRAVO</t>
  </si>
  <si>
    <t>Маскировочная лента желтого цвета на бумажной основе с адгезионным слоем из натурального каучука, водостойкая, термостойкость 120 °C/60 min MASKING TAPE 313 36х40 Yellow Fluo BRAVO</t>
  </si>
  <si>
    <t xml:space="preserve">Маскировочная лента желтого цвета на бумажной основе с адгезионным слоем из натурального каучука, водостойкая, термостойкость 120 °C/60 min MASKING TAPE 313 48X40 Yellow Fluo BRAVO </t>
  </si>
  <si>
    <t>ЛКМ и расходные материалы Карсистем/CAR SYSTEM Германия</t>
  </si>
  <si>
    <t>C.А.R.FIT Материалы</t>
  </si>
  <si>
    <t>14665</t>
  </si>
  <si>
    <t>5-601-1000</t>
  </si>
  <si>
    <t>Антигравийное покрытие серое Карфит, евробаллон, уп. 1,0 л (шт.)</t>
  </si>
  <si>
    <t>14664</t>
  </si>
  <si>
    <t>5-600-1000</t>
  </si>
  <si>
    <t>Антигравийное покрытие черное  Карфит, евробаллон, уп. 1,0 л (шт.)</t>
  </si>
  <si>
    <t>18479</t>
  </si>
  <si>
    <t>4-417-1000/4-419-0200</t>
  </si>
  <si>
    <t>Грунт универсальный 5:1 CF BL, белый, комплект, Карфит, уп.1,0+0,2 л (шт.)</t>
  </si>
  <si>
    <t>18480</t>
  </si>
  <si>
    <t>4-416-1000/4-419-0200</t>
  </si>
  <si>
    <t>Грунт универсальный 5:1 CF BL, серый, комплект, Карфит, уп.1,0+0,2 л (шт.)</t>
  </si>
  <si>
    <t>18478</t>
  </si>
  <si>
    <t>4-418-1000/4-419-0200</t>
  </si>
  <si>
    <t>Грунт универсальный 5:1 CF BL, черный, комплект, Карфит, уп.1,0+0,2 л (шт.)</t>
  </si>
  <si>
    <t>10228</t>
  </si>
  <si>
    <t>4-301-1000</t>
  </si>
  <si>
    <t>Грунт-наполнитель 4:1 ММ серый комплект Карфит, уп.0,8+0,2 л (шт.)</t>
  </si>
  <si>
    <t>15299</t>
  </si>
  <si>
    <t>4-106-0800/4-213-0200</t>
  </si>
  <si>
    <t>Грунт-наполнитель 4:1 светло-серый комплект Карфит, уп.0,8+0,2 кг (шт.)</t>
  </si>
  <si>
    <t>14128</t>
  </si>
  <si>
    <t>4-410-1000/4-410-0250</t>
  </si>
  <si>
    <t>Грунт-наполнитель 4:1 серый комплект Карфит, уп.1,0+0,25 л (шт.)</t>
  </si>
  <si>
    <t>19620</t>
  </si>
  <si>
    <t>4-107-0800/4-213-0200</t>
  </si>
  <si>
    <t>Грунт-наполнитель 4:1 темно-серый комплект Карфит, уп.0,8+0,2 кг (шт.)</t>
  </si>
  <si>
    <t>10099</t>
  </si>
  <si>
    <t>7-323-2500</t>
  </si>
  <si>
    <t>Отвердитель для лаков HS Карфит,уп. 2,5 л (шт.)</t>
  </si>
  <si>
    <t>10097</t>
  </si>
  <si>
    <t>7-223-1000/7-324-0500</t>
  </si>
  <si>
    <t>Прозрачный лак HS  2К 2+1 Карфит с отвердителем, уп. 1+0,5 л (шт.)</t>
  </si>
  <si>
    <t>10098</t>
  </si>
  <si>
    <t>7-222-5000</t>
  </si>
  <si>
    <t>Прозрачный лак HS  2К 2+1 Карфит, уп. 5 л (шт.)</t>
  </si>
  <si>
    <t>10096</t>
  </si>
  <si>
    <t>7-152-1000/7-360-0500</t>
  </si>
  <si>
    <t>Прозрачный лак MS  2К 2+1 Карфит с отвердителем, уп. 1+0,5 л (шт.)</t>
  </si>
  <si>
    <t>12005</t>
  </si>
  <si>
    <t>7-402-1000/7-430-0500</t>
  </si>
  <si>
    <t>Прозрачный лак Ultra HS  2К 2+1 Карфит с отвердителем, уп. 1+0,5 л (шт.)</t>
  </si>
  <si>
    <t>10102</t>
  </si>
  <si>
    <t>2-144-0500</t>
  </si>
  <si>
    <t>Шпатлевка Glas полиэфирная Карфит, уп.0,5 кг (шт.)</t>
  </si>
  <si>
    <t>10100</t>
  </si>
  <si>
    <t>2-144-1000</t>
  </si>
  <si>
    <t>Шпатлевка Glas полиэфирная Карфит, уп.1 кг (шт.)</t>
  </si>
  <si>
    <t>10103</t>
  </si>
  <si>
    <t>2-144-1800</t>
  </si>
  <si>
    <t>Шпатлевка Glas полиэфирная Карфит, уп.1,8 кг (шт.)</t>
  </si>
  <si>
    <t>10091</t>
  </si>
  <si>
    <t>2-124-0500</t>
  </si>
  <si>
    <t>Шпатлевка Soft полиэфирная Карфит, уп.0,5 кг (шт.)</t>
  </si>
  <si>
    <t>10092</t>
  </si>
  <si>
    <t>2-124-1000</t>
  </si>
  <si>
    <t>Шпатлевка Soft полиэфирная Карфит, уп.1 кг (шт.)</t>
  </si>
  <si>
    <t>10101</t>
  </si>
  <si>
    <t>2-124-1800</t>
  </si>
  <si>
    <t>Шпатлевка Soft полиэфирная Карфит, уп.1,8 кг (шт.)</t>
  </si>
  <si>
    <t>10093</t>
  </si>
  <si>
    <t>2-260-1000</t>
  </si>
  <si>
    <t>Шпатлевка Spray полиэфирная напыляемая Карфит, уп.1,2 кг (шт.)</t>
  </si>
  <si>
    <t>10094</t>
  </si>
  <si>
    <t>2-160-0500</t>
  </si>
  <si>
    <t>Шпатлевка для пластиков Карфит, уп.0,5 кг (шт.)</t>
  </si>
  <si>
    <t>Материалы, пленка</t>
  </si>
  <si>
    <t>9254</t>
  </si>
  <si>
    <t>149266</t>
  </si>
  <si>
    <t>KS-1000 Антигравийный состав, белый, уп.1л. (шт.)</t>
  </si>
  <si>
    <t>9252</t>
  </si>
  <si>
    <t>149264</t>
  </si>
  <si>
    <t>KS-1000 Антигравийный состав, серый, уп.1л. (шт.)</t>
  </si>
  <si>
    <t>9253</t>
  </si>
  <si>
    <t>149265</t>
  </si>
  <si>
    <t>KS-1000 Антигравийный состав, черный, уп.1л. (шт.)</t>
  </si>
  <si>
    <t>10835</t>
  </si>
  <si>
    <t>126023/149268</t>
  </si>
  <si>
    <t>KS-1050 Аэрозольный антигравийный состав спрей, черный, 500мл (шт.)</t>
  </si>
  <si>
    <t>9251</t>
  </si>
  <si>
    <t>126034</t>
  </si>
  <si>
    <t>KS-500 Битум для защиты днища, черный, уп.1 л. (шт.)</t>
  </si>
  <si>
    <t>10518</t>
  </si>
  <si>
    <t>126024</t>
  </si>
  <si>
    <t>Аэрозольный  адгезионный грунт, серый, уп.400мл (шт.)</t>
  </si>
  <si>
    <t>8622</t>
  </si>
  <si>
    <t>137547</t>
  </si>
  <si>
    <t>Гель матирующий Prep &amp; Scuff  Карсистем, уп.1.3 кг (шт.)</t>
  </si>
  <si>
    <t>9937</t>
  </si>
  <si>
    <t>137548</t>
  </si>
  <si>
    <t>Гель матирующий Prep &amp; Scuff  Карсистем, уп.5.0 кг (шт.)</t>
  </si>
  <si>
    <t>11077</t>
  </si>
  <si>
    <t>150801</t>
  </si>
  <si>
    <t>Герметик каучуковый под кисть Dichtmasse серый, уп.1,00л. (шт.)</t>
  </si>
  <si>
    <t>9572</t>
  </si>
  <si>
    <t>148923</t>
  </si>
  <si>
    <t>Герметик полиуретановый Uniflex PU белый, уп.0.31л. (шт.)</t>
  </si>
  <si>
    <t>9574</t>
  </si>
  <si>
    <t>148925</t>
  </si>
  <si>
    <t>Герметик полиуретановый Uniflex PU серый, уп.0.31л. (шт.)</t>
  </si>
  <si>
    <t>9573</t>
  </si>
  <si>
    <t>148924</t>
  </si>
  <si>
    <t>Герметик полиуретановый Uniflex PU черный, уп.0.31л. (шт.)</t>
  </si>
  <si>
    <t>9514</t>
  </si>
  <si>
    <t>148926</t>
  </si>
  <si>
    <t>Напыляемый герметик Unixlex MS, уп.310 мл. (шт.)</t>
  </si>
  <si>
    <t>8620</t>
  </si>
  <si>
    <t>132183/151199</t>
  </si>
  <si>
    <t>Плёнка маскирующая адгез. Карсистем 3,8*200м (шт.)</t>
  </si>
  <si>
    <t>11287</t>
  </si>
  <si>
    <t>133060</t>
  </si>
  <si>
    <t>Плёнка маскирующая Карсистем 2,66*20м (шт.)</t>
  </si>
  <si>
    <t>8623</t>
  </si>
  <si>
    <t>126041</t>
  </si>
  <si>
    <t>Ремонтная алюминиевая сетка Карсистем, 25*20см (шт.)</t>
  </si>
  <si>
    <t>9845</t>
  </si>
  <si>
    <t>132615</t>
  </si>
  <si>
    <t>Салфетка пылесборная, уп 1 шт, Карсистем (шт.)</t>
  </si>
  <si>
    <t>8675</t>
  </si>
  <si>
    <t>132616</t>
  </si>
  <si>
    <t>Салфетка пылесборная, уп 5 шт, Карсистем (шт.)</t>
  </si>
  <si>
    <t>8625</t>
  </si>
  <si>
    <t>132136</t>
  </si>
  <si>
    <t>Сухое проявочное покрытие картридж  Карсистем, уп.30гр. (шт.)</t>
  </si>
  <si>
    <t>13927</t>
  </si>
  <si>
    <t>133849</t>
  </si>
  <si>
    <t>Сухое проявочное покрытие оранжевое набор 2*30гр. (шт.)</t>
  </si>
  <si>
    <t>8626</t>
  </si>
  <si>
    <t>128366</t>
  </si>
  <si>
    <t>Сухое проявочное покрытие черное набор 2*30гр. (шт.)</t>
  </si>
  <si>
    <t>8616</t>
  </si>
  <si>
    <t>132813/132917</t>
  </si>
  <si>
    <t>Крышка для мерной ёмкости Карсистем, уп.0,385 л (шт.)</t>
  </si>
  <si>
    <t>8617</t>
  </si>
  <si>
    <t>132914</t>
  </si>
  <si>
    <t>Крышка для мерной ёмкости Карсистем, уп.0,75 л (шт.)</t>
  </si>
  <si>
    <t>8618</t>
  </si>
  <si>
    <t>132915</t>
  </si>
  <si>
    <t>Крышка для мерной ёмкости Карсистем, уп.1,4 л (шт.)</t>
  </si>
  <si>
    <t>8619</t>
  </si>
  <si>
    <t>132916</t>
  </si>
  <si>
    <t>Крышка для мерной ёмкости Карсистем, уп.2,3 л (шт.)</t>
  </si>
  <si>
    <t>10140</t>
  </si>
  <si>
    <t>142995</t>
  </si>
  <si>
    <t>Лезвие для удаления дефектов (каттер), Карсистем (шт.)</t>
  </si>
  <si>
    <t>8612</t>
  </si>
  <si>
    <t>132823</t>
  </si>
  <si>
    <t>Мерная ёмкость Карсистем, уп.0,385 л (шт.)</t>
  </si>
  <si>
    <t>8613</t>
  </si>
  <si>
    <t>132817</t>
  </si>
  <si>
    <t>Мерная ёмкость Карсистем, уп.0,75 л (шт.)</t>
  </si>
  <si>
    <t>8614</t>
  </si>
  <si>
    <t>132818</t>
  </si>
  <si>
    <t>Мерная ёмкость Карсистем, уп.1,4 л (шт.)</t>
  </si>
  <si>
    <t>8615</t>
  </si>
  <si>
    <t>132819</t>
  </si>
  <si>
    <t>Мерная ёмкость Карсистем, уп.2,3 л (шт.)</t>
  </si>
  <si>
    <t>8628</t>
  </si>
  <si>
    <t>139356</t>
  </si>
  <si>
    <t>Набор металлических шпателей  Карсистем (5/8/10/12 см) (шт.)</t>
  </si>
  <si>
    <t>8627</t>
  </si>
  <si>
    <t>157412/137744</t>
  </si>
  <si>
    <t>Распылитель  Карсистем, уп.1 л (шт.)</t>
  </si>
  <si>
    <t>8674</t>
  </si>
  <si>
    <t>137434</t>
  </si>
  <si>
    <t>Шпатели резиновые, 80ммх50мм, Карсистем (шт.)</t>
  </si>
  <si>
    <t>8621</t>
  </si>
  <si>
    <t>132913/150764</t>
  </si>
  <si>
    <t>Штрих-корректор (прозрачный)  Карсистем, уп.100шт (уп.)</t>
  </si>
  <si>
    <t>10214</t>
  </si>
  <si>
    <t>126047</t>
  </si>
  <si>
    <t>Набор для ремонта пластика  Карсистем, уп.0,25 кг (шт.)</t>
  </si>
  <si>
    <t>10215</t>
  </si>
  <si>
    <t>126054</t>
  </si>
  <si>
    <t>Набор для ремонта пластика  Карсистем, уп.0,8 кг (шт.)</t>
  </si>
  <si>
    <t>8600</t>
  </si>
  <si>
    <t>130855</t>
  </si>
  <si>
    <t>Шпатлевка Elastic доводочная бежевая  Карсистем, уп.1 кг (шт.)</t>
  </si>
  <si>
    <t>8598</t>
  </si>
  <si>
    <t>127976</t>
  </si>
  <si>
    <t>Шпатлевка Elastic доводочная бежевая  Карсистем, уп.2 кг (шт.)</t>
  </si>
  <si>
    <t>8595</t>
  </si>
  <si>
    <t>131649</t>
  </si>
  <si>
    <t>Шпатлевка Fill бежевая  Карсистем, уп.1 кг (шт.)</t>
  </si>
  <si>
    <t>8596</t>
  </si>
  <si>
    <t>131650</t>
  </si>
  <si>
    <t>Шпатлевка Fill бежевая  Карсистем, уп.2 кг (шт.)</t>
  </si>
  <si>
    <t>8601</t>
  </si>
  <si>
    <t>134796</t>
  </si>
  <si>
    <t>Шпатлевка Flex по пластику черная  Карсистем, уп.1 кг (шт.)</t>
  </si>
  <si>
    <t>8607</t>
  </si>
  <si>
    <t>130854</t>
  </si>
  <si>
    <t>Шпатлевка Glas зеленая  Карсистем, уп.1 кг (шт.)</t>
  </si>
  <si>
    <t>8608</t>
  </si>
  <si>
    <t>127974</t>
  </si>
  <si>
    <t>Шпатлевка Glas зеленая  Карсистем, уп.1,8 кг (шт.)</t>
  </si>
  <si>
    <t>8611</t>
  </si>
  <si>
    <t>130852</t>
  </si>
  <si>
    <t>Шпатлевка Metallic с алюминием Карсистем, уп.1 кг (шт.)</t>
  </si>
  <si>
    <t>8597</t>
  </si>
  <si>
    <t>127911</t>
  </si>
  <si>
    <t>Шпатлевка Metallic с алюминием Карсистем, уп.2 кг (шт.)</t>
  </si>
  <si>
    <t>8603</t>
  </si>
  <si>
    <t>141503</t>
  </si>
  <si>
    <t>Шпатлевка Multi Light уни и лёгкая беж  Карсистем, уп.1,3 кг (шт.)</t>
  </si>
  <si>
    <t>8604</t>
  </si>
  <si>
    <t>140795</t>
  </si>
  <si>
    <t>Шпатлевка Multi Silver Light уни и алю  Карсистем, уп.1,5 кг (шт.)</t>
  </si>
  <si>
    <t>8605</t>
  </si>
  <si>
    <t>130857</t>
  </si>
  <si>
    <t>Шпатлевка Multi универсальная Карсистем, уп.1 кг (шт.)</t>
  </si>
  <si>
    <t>8606</t>
  </si>
  <si>
    <t>127977</t>
  </si>
  <si>
    <t>Шпатлевка Multi универсальная Карсистем, уп.2 кг (шт.)</t>
  </si>
  <si>
    <t>8609</t>
  </si>
  <si>
    <t>130853</t>
  </si>
  <si>
    <t>Шпатлевка Soft бежевая  Карсистем, уп.0.9 кг (шт.)</t>
  </si>
  <si>
    <t>8610</t>
  </si>
  <si>
    <t>127972</t>
  </si>
  <si>
    <t>Шпатлевка Soft бежевая  Карсистем, уп.1.8 кг (шт.)</t>
  </si>
  <si>
    <t>8602</t>
  </si>
  <si>
    <t>127978</t>
  </si>
  <si>
    <t>Шпатлевка Spray полиэфирная серая Карсистем, уп.1,5 кг (шт.)</t>
  </si>
  <si>
    <t>Объем, кг</t>
  </si>
  <si>
    <t>Пигментные пасты</t>
  </si>
  <si>
    <t>PC 207 Желтая железоокисная</t>
  </si>
  <si>
    <t>кг</t>
  </si>
  <si>
    <t>PC 212 Красная железоокисная</t>
  </si>
  <si>
    <t>PC 200 Белая</t>
  </si>
  <si>
    <t>PC 297 Черная</t>
  </si>
  <si>
    <t>PC 204 Синяя</t>
  </si>
  <si>
    <t>PC 237 Зеленая</t>
  </si>
  <si>
    <t>PC 239 Желто-оранжевая</t>
  </si>
  <si>
    <t>PC 245 Красно-фиолетовая</t>
  </si>
  <si>
    <t>PC 255 Оранжевая</t>
  </si>
  <si>
    <t>PC 220 Ярко-желтая</t>
  </si>
  <si>
    <t>PC 254 Красная</t>
  </si>
  <si>
    <t>PC 242 Фиолетовая</t>
  </si>
  <si>
    <t>PC 101 Прозрачная</t>
  </si>
  <si>
    <t>PC 34 Желтая</t>
  </si>
  <si>
    <t>PC 104 Оранжевая</t>
  </si>
  <si>
    <t xml:space="preserve">Паста алюминиевая средняя STAPA METALLIC R207 </t>
  </si>
  <si>
    <t>Базы для колеровки</t>
  </si>
  <si>
    <t>ARMALKYD Primer 021 TR</t>
  </si>
  <si>
    <t xml:space="preserve">ARMALKYD DTM 123 база TR </t>
  </si>
  <si>
    <t xml:space="preserve">ARMALKYD DTM 123 белая </t>
  </si>
  <si>
    <t xml:space="preserve">ARMALKYD DTM 123 база TR матовая </t>
  </si>
  <si>
    <t xml:space="preserve">ARMALKYD DTM 123 белая матовая </t>
  </si>
  <si>
    <t xml:space="preserve">ARMALKYD Topcoat 121 база TR </t>
  </si>
  <si>
    <t>ARMALKYD Topcoat 121 белая</t>
  </si>
  <si>
    <t xml:space="preserve">ARMOPUR DTM 113 база TR </t>
  </si>
  <si>
    <t xml:space="preserve">ARMOPUR DTM 113 белая </t>
  </si>
  <si>
    <t xml:space="preserve">ARMOPUR DTM 113 база TR матовая </t>
  </si>
  <si>
    <t xml:space="preserve">ARMOPUR DTM 113 белая матовая </t>
  </si>
  <si>
    <t xml:space="preserve">ARMOPUR DTM 113 база TR текстурная </t>
  </si>
  <si>
    <t xml:space="preserve">ARMOPUR DTM 113 белая текстурная </t>
  </si>
  <si>
    <t>ARMOPUR DTM 113 база TR глянцевая</t>
  </si>
  <si>
    <t xml:space="preserve">ARMOPUR Topcoat 111 база TR 1 </t>
  </si>
  <si>
    <t>ARMOPUR Topcoat 111 база TR 2</t>
  </si>
  <si>
    <t xml:space="preserve">ARMOPUR Topcoat 111 белая </t>
  </si>
  <si>
    <r>
      <t>ARMOPUR Topcoat 111 графит</t>
    </r>
    <r>
      <rPr>
        <sz val="8"/>
        <rFont val="Arial"/>
        <family val="2"/>
        <charset val="204"/>
      </rPr>
      <t xml:space="preserve"> </t>
    </r>
  </si>
  <si>
    <t xml:space="preserve">ARMOPUR Topcoat 112 база TR </t>
  </si>
  <si>
    <t xml:space="preserve">ARMOPUR Topcoat 112 белая </t>
  </si>
  <si>
    <t xml:space="preserve">ARMOPUR DTM 163 база TR </t>
  </si>
  <si>
    <t xml:space="preserve">ARMOPUR DTM 163 белая </t>
  </si>
  <si>
    <t xml:space="preserve">ARMOPUR Topcoat 161 база TR </t>
  </si>
  <si>
    <t xml:space="preserve">ARMOPUR Topcoat 161 белая </t>
  </si>
  <si>
    <t>ARMOPUR DTM 162 база TR</t>
  </si>
  <si>
    <t>ARMOPUR DTM 162 база TR полуматовая</t>
  </si>
  <si>
    <t>ARMOPUR DTM 162 белая</t>
  </si>
  <si>
    <t>ARMOPUR DTM 162 белая полуматовая</t>
  </si>
  <si>
    <t xml:space="preserve">ARMOPUR Topcoat 264 база TR </t>
  </si>
  <si>
    <t>ARMOPUR Topcoat 264 база TR матовая</t>
  </si>
  <si>
    <t xml:space="preserve">ARMOPUR Topcoat 264 белая </t>
  </si>
  <si>
    <t>ARMEPOX 2К DTM 242 база TR</t>
  </si>
  <si>
    <t>ARMEPOX 2К DTM 242 белая</t>
  </si>
  <si>
    <t>ARMEPOX 2К DTM 243 серая</t>
  </si>
  <si>
    <t>ARMEPOX 2К DTM 243 кр.коричневая</t>
  </si>
  <si>
    <t>ARMEPOX 2К DTM 243 черная</t>
  </si>
  <si>
    <t>ARMOR Basecoat 171 TR</t>
  </si>
  <si>
    <t>ARMEPOX 2К Primer 041 TR</t>
  </si>
  <si>
    <t xml:space="preserve">ARMEPOX 1К DTM 141 "графит" </t>
  </si>
  <si>
    <t>Грунтовки</t>
  </si>
  <si>
    <t xml:space="preserve">ARMALKYD Primer 021 серая </t>
  </si>
  <si>
    <t>ARMALKYD Primer 021 белая</t>
  </si>
  <si>
    <t>ARMALKYD Primer 021 бежевая</t>
  </si>
  <si>
    <t>ARMALKYD Primer 021 черная</t>
  </si>
  <si>
    <t>ARMALKYD Primer 021 красно-коричневая</t>
  </si>
  <si>
    <t xml:space="preserve">ARMOPUR Primer 011 белая </t>
  </si>
  <si>
    <t>ARMOPUR Primer 011 серая</t>
  </si>
  <si>
    <t>ARMOPUR Primer 011 песочная</t>
  </si>
  <si>
    <t xml:space="preserve">ARMOPUR Filler 012 белая </t>
  </si>
  <si>
    <t>ARMOPUR Filler 012 серая</t>
  </si>
  <si>
    <t>ARMOPUR Filler 012 песочная</t>
  </si>
  <si>
    <t>ARMEPOX 2К Primer 041 серая</t>
  </si>
  <si>
    <t>ARMEPOX 2К Primer 041 песочная</t>
  </si>
  <si>
    <t>ARMEPOX 2K Zn Primer 042</t>
  </si>
  <si>
    <t>ARMEPOX 2K ZnF Primer 046</t>
  </si>
  <si>
    <t>1К Plastic Primer 051 серая</t>
  </si>
  <si>
    <t>1К Plastic Primer 051 прозрачная</t>
  </si>
  <si>
    <t xml:space="preserve">APMOPUR Clear 118 </t>
  </si>
  <si>
    <t>APMOPUR Clear 168</t>
  </si>
  <si>
    <t xml:space="preserve">ARMOPUR Hardener 1 </t>
  </si>
  <si>
    <t>ARMOPUR Hardener 61</t>
  </si>
  <si>
    <t xml:space="preserve">ARMEPOX Hardener EP 6 </t>
  </si>
  <si>
    <t>Растворители и обезжириватели</t>
  </si>
  <si>
    <t xml:space="preserve">ARMOPUR Thinner 3 </t>
  </si>
  <si>
    <t xml:space="preserve">ARMEPOX Thinner EP 7 </t>
  </si>
  <si>
    <t>ARMEPOX Thinner EP 7</t>
  </si>
  <si>
    <t>Цена в евро</t>
  </si>
  <si>
    <t>МАТЕРИАЛЫ для авторемонта Колад, Хамач / COLAD, HAMACH / Нидерланды</t>
  </si>
  <si>
    <t>МАТЕРИАЛЫ для авторемонта  Колад / COLAD/ Нидерланды</t>
  </si>
  <si>
    <t>Аксессуары для смешивания красок, воронки Colad</t>
  </si>
  <si>
    <t>15122</t>
  </si>
  <si>
    <t>9300</t>
  </si>
  <si>
    <t>Контрольный спрей Easy2Check (2в1), Colad,  400 мл (шт.)</t>
  </si>
  <si>
    <t>3947</t>
  </si>
  <si>
    <t>9360</t>
  </si>
  <si>
    <t>Крышка для чашки Colad,  350 мл (шт.)</t>
  </si>
  <si>
    <t>3946</t>
  </si>
  <si>
    <t>9380</t>
  </si>
  <si>
    <t>Крышка для чашки Colad,  700 мл (шт.)</t>
  </si>
  <si>
    <t>3945</t>
  </si>
  <si>
    <t>9480</t>
  </si>
  <si>
    <t>Крышка для чашки Colad, 1400 мл (шт.)</t>
  </si>
  <si>
    <t>3942</t>
  </si>
  <si>
    <t>9490</t>
  </si>
  <si>
    <t>Крышка для чашки Colad, 2300 мл (шт.)</t>
  </si>
  <si>
    <t>3766</t>
  </si>
  <si>
    <t>9186</t>
  </si>
  <si>
    <t>Отделочная бутылочка Colad (штрих-корректор) 30 мл, уп. 100 шт (уп.)</t>
  </si>
  <si>
    <t>17417</t>
  </si>
  <si>
    <t>9500blanco</t>
  </si>
  <si>
    <t>Размешиватель для красок 20*2см, S профиль, Colad, комплект 500шт (шт.)</t>
  </si>
  <si>
    <t>компл.</t>
  </si>
  <si>
    <t>3951</t>
  </si>
  <si>
    <t>9500</t>
  </si>
  <si>
    <t>Размешиватель для красок 22*2см, комплект 512шт (шт.)</t>
  </si>
  <si>
    <t>16515</t>
  </si>
  <si>
    <t>9370190SLS</t>
  </si>
  <si>
    <t>Система приготовления красок Snap Lid, набор: крышка 190мкм (50шт)+ чашка 700мл(50шт), Colad (шт.)</t>
  </si>
  <si>
    <t>3939</t>
  </si>
  <si>
    <t>9350300</t>
  </si>
  <si>
    <t>Чашка для смешивания краски со шкалой Colad,  350 мл (шт.)</t>
  </si>
  <si>
    <t>3938</t>
  </si>
  <si>
    <t>9370300</t>
  </si>
  <si>
    <t>Чашка для смешивания краски со шкалой Colad,  700 мл (шт.)</t>
  </si>
  <si>
    <t>3937</t>
  </si>
  <si>
    <t>9400300</t>
  </si>
  <si>
    <t>Чашка для смешивания краски со шкалой Colad, 1400 мл (шт.)</t>
  </si>
  <si>
    <t>3936</t>
  </si>
  <si>
    <t>9410300</t>
  </si>
  <si>
    <t>Чашка для смешивания краски со шкалой Colad, 2300 мл (шт.)</t>
  </si>
  <si>
    <t>Защитные материалы для ремонтных и покрасочных работ Colad</t>
  </si>
  <si>
    <t>9924</t>
  </si>
  <si>
    <t>8142</t>
  </si>
  <si>
    <t>Жидкое пылеулавливающее покрытие Antidust Colad (липкое,смываемое), 5л (шт.)</t>
  </si>
  <si>
    <t>3789</t>
  </si>
  <si>
    <t>8140</t>
  </si>
  <si>
    <t>Жидкое пылеулавливающие покрытие Antidust Colad (липкое,смываемое), 20л (шт.)</t>
  </si>
  <si>
    <t>16333</t>
  </si>
  <si>
    <t>676025</t>
  </si>
  <si>
    <t>Защитное полипропиленовое покрытие на адгезионной основе Colad, 60см*25м (рул.)</t>
  </si>
  <si>
    <t>2925</t>
  </si>
  <si>
    <t>6101</t>
  </si>
  <si>
    <t>Защитный чехол на колесо Colad, рул.250 шт (рул.)</t>
  </si>
  <si>
    <t>11601</t>
  </si>
  <si>
    <t>230060P</t>
  </si>
  <si>
    <t>Маскирующая бумага Colad 45гр, 0.6*200м (рул.)</t>
  </si>
  <si>
    <t>11602</t>
  </si>
  <si>
    <t>230090P</t>
  </si>
  <si>
    <t>Маскирующая бумага Colad 45гр, 0.9*200м (рул.)</t>
  </si>
  <si>
    <t>19240</t>
  </si>
  <si>
    <t>2300120P</t>
  </si>
  <si>
    <t>Маскирующая бумага Colad 45гр, 1.2*200м (рул.)</t>
  </si>
  <si>
    <t>2773</t>
  </si>
  <si>
    <t>206037</t>
  </si>
  <si>
    <t>Маскирующая бумага Colad 50 гр. 0.375*300м (рул.)</t>
  </si>
  <si>
    <t>3773</t>
  </si>
  <si>
    <t>2060150</t>
  </si>
  <si>
    <t>Маскирующая бумага Colad 50 гр.1,5*300м (рул.)</t>
  </si>
  <si>
    <t>11542</t>
  </si>
  <si>
    <t>6365150</t>
  </si>
  <si>
    <t>Плёнка для покраски Colad 10мкм (с адгезией краски) 4м*150м (рул.)</t>
  </si>
  <si>
    <t>3785</t>
  </si>
  <si>
    <t>6365</t>
  </si>
  <si>
    <t>Плёнка для покраски Colad 10мкм (с адгезией краски) 4м*300м (рул.)</t>
  </si>
  <si>
    <t>3784</t>
  </si>
  <si>
    <t>6345</t>
  </si>
  <si>
    <t>Плёнка для покраски Colad 17мкм (с адгезией краски) 4м*150м (рул.)</t>
  </si>
  <si>
    <t>11780</t>
  </si>
  <si>
    <t>640004</t>
  </si>
  <si>
    <t>Плёнка для покраски Colad Masking Film 25м*120см (рул.)</t>
  </si>
  <si>
    <t>11781</t>
  </si>
  <si>
    <t>640005</t>
  </si>
  <si>
    <t>Плёнка для покраски Colad Masking Film 25м*180см (рул.)</t>
  </si>
  <si>
    <t>19241</t>
  </si>
  <si>
    <t>640007</t>
  </si>
  <si>
    <t>Плёнка для покраски Colad Masking Film 25м*260см (рул.)</t>
  </si>
  <si>
    <t>11777</t>
  </si>
  <si>
    <t>640001</t>
  </si>
  <si>
    <t>Плёнка для покраски Colad Masking Film 25м*34см (рул.)</t>
  </si>
  <si>
    <t>11778</t>
  </si>
  <si>
    <t>640002</t>
  </si>
  <si>
    <t>Плёнка для покраски Colad Masking Film 25м*60см (рул.)</t>
  </si>
  <si>
    <t>11779</t>
  </si>
  <si>
    <t>640003</t>
  </si>
  <si>
    <t>Плёнка для покраски Colad Masking Film 25м*90см (рул.)</t>
  </si>
  <si>
    <t>3786</t>
  </si>
  <si>
    <t>2070</t>
  </si>
  <si>
    <t>Резак для бумаги и плёнки Colad (шт.)</t>
  </si>
  <si>
    <t>Оборудование и ручной инструмент Colad</t>
  </si>
  <si>
    <t>3835</t>
  </si>
  <si>
    <t>4070</t>
  </si>
  <si>
    <t>Кисть с нейлоновыми волокнами 30мм Colad (шт.)</t>
  </si>
  <si>
    <t>16189</t>
  </si>
  <si>
    <t>Кисть с нейлоновыми волокнами ECO, h-35мм/w-12мм, Colad (шт.)</t>
  </si>
  <si>
    <t>14064</t>
  </si>
  <si>
    <t>Кисть с нейлоновыми волокнами ECO, h-35мм/w-20мм, Colad (шт.)</t>
  </si>
  <si>
    <t>16190</t>
  </si>
  <si>
    <t>Кисть с нейлоновыми волокнами ECO, h-35мм/w-25мм, Colad (шт.)</t>
  </si>
  <si>
    <t>16191</t>
  </si>
  <si>
    <t>Кисть с нейлоновыми волокнами ECO, h-45мм/w-30мм, Colad (шт.)</t>
  </si>
  <si>
    <t>16192</t>
  </si>
  <si>
    <t>Кисть с нейлоновыми волокнами ECO, h-50мм/w-35мм, Colad (шт.)</t>
  </si>
  <si>
    <t>16193</t>
  </si>
  <si>
    <t>Кисть с нейлоновыми волокнами ECO, h-50мм/w-40мм, Colad (шт.)</t>
  </si>
  <si>
    <t>14088</t>
  </si>
  <si>
    <t>9330</t>
  </si>
  <si>
    <t>Контрольная лампа для подбора краски Colad (шт.)</t>
  </si>
  <si>
    <t>20878</t>
  </si>
  <si>
    <t>8817</t>
  </si>
  <si>
    <t>Набор для чистки покрасочного пистолета, 17 предметов, Colad (шт.)</t>
  </si>
  <si>
    <t>20879</t>
  </si>
  <si>
    <t>8822</t>
  </si>
  <si>
    <t>Набор для чистки покрасочного пистолета, 22 предмета, Colad (шт.)</t>
  </si>
  <si>
    <t>19924</t>
  </si>
  <si>
    <t>9810</t>
  </si>
  <si>
    <t>Набор игл для удаления пыли (10 игл), Colad (шт.)</t>
  </si>
  <si>
    <t>19923</t>
  </si>
  <si>
    <t>9800</t>
  </si>
  <si>
    <t>Набор игл для удаления пыли (ручка и 10 игл в жестком кейсе), Colad (шт.)</t>
  </si>
  <si>
    <t>20876</t>
  </si>
  <si>
    <t>9900</t>
  </si>
  <si>
    <t>Набор кистей для детейлинга, 36 предметов (3 вида), Colad (шт.)</t>
  </si>
  <si>
    <t>3443</t>
  </si>
  <si>
    <t>9100</t>
  </si>
  <si>
    <t>Набор шпателей металлич. Colad 4 шт (5,8,10,12см) (шт.)</t>
  </si>
  <si>
    <t>3444</t>
  </si>
  <si>
    <t>9105</t>
  </si>
  <si>
    <t>Набор шпателей пластмасс. Colad 5 шт красный, жесткий (шт.)</t>
  </si>
  <si>
    <t>3445</t>
  </si>
  <si>
    <t>9107</t>
  </si>
  <si>
    <t>Набор шпателей пластмасс. Colad 5 шт черный, мягкий (шт.)</t>
  </si>
  <si>
    <t>10075</t>
  </si>
  <si>
    <t>8035</t>
  </si>
  <si>
    <t>Покрытие проявочное черное с апликатором Colad,сухое, уп.100гр (уп.)</t>
  </si>
  <si>
    <t>3927</t>
  </si>
  <si>
    <t>709050</t>
  </si>
  <si>
    <t>* Рабочая платформа (125кг) 115*50*44см (шт.)</t>
  </si>
  <si>
    <t>3900</t>
  </si>
  <si>
    <t>709040</t>
  </si>
  <si>
    <t>* Рабочая платформа 100*35*30 см (шт.)</t>
  </si>
  <si>
    <t>3921</t>
  </si>
  <si>
    <t>9700</t>
  </si>
  <si>
    <t>Раздаточная бутылка Colad, 1л (шт.)</t>
  </si>
  <si>
    <t>22007</t>
  </si>
  <si>
    <t>010039АВ</t>
  </si>
  <si>
    <t>Ручной шлифблок, жесткий, граненый, 90*45мм, AB Adolf Bucher (шт.)</t>
  </si>
  <si>
    <t>20877</t>
  </si>
  <si>
    <t>10900</t>
  </si>
  <si>
    <t>Сопло (насадка) для обдува от компрессора, с краном, Colad (шт.)</t>
  </si>
  <si>
    <t>16955</t>
  </si>
  <si>
    <t>4325</t>
  </si>
  <si>
    <t>Супер клей Colad Magic Fix, набор (клей 6*10мл, наполнитель 3*22гр, перчатки, аппликатор), Colad (шт.)</t>
  </si>
  <si>
    <t>Покрывающие ленты и шумоизоляция Colad</t>
  </si>
  <si>
    <t>3861</t>
  </si>
  <si>
    <t>903012</t>
  </si>
  <si>
    <t>Зелёная контурная лента Colad 12мм*55м Т-130 (шт.)</t>
  </si>
  <si>
    <t>20880</t>
  </si>
  <si>
    <t>9091.1</t>
  </si>
  <si>
    <t>Лента безопастности желто-черная, армированная, клейкая, Colad 50мм*33м (шт.)</t>
  </si>
  <si>
    <t>3864</t>
  </si>
  <si>
    <t>905050</t>
  </si>
  <si>
    <t>Лента защитная армированная Colad 50мм*50м (шт.)</t>
  </si>
  <si>
    <t>8196</t>
  </si>
  <si>
    <t>906023</t>
  </si>
  <si>
    <t>Маск.лента для уплотнителей стёкол Colad, рул10м (шт.)</t>
  </si>
  <si>
    <t>13727</t>
  </si>
  <si>
    <t>900450</t>
  </si>
  <si>
    <t>Маскирующая лента, водостойкая, Colad  50мм*50м Т-130 (шт.)</t>
  </si>
  <si>
    <t>9250</t>
  </si>
  <si>
    <t>908013</t>
  </si>
  <si>
    <t>Маскирующий поролоновый валик Colad, 13мм х 50м (шт) (шт.)</t>
  </si>
  <si>
    <t>20883</t>
  </si>
  <si>
    <t>9080</t>
  </si>
  <si>
    <t>Маскирующий поролоновый валик, диагональный,  Colad, 38м (шт.)</t>
  </si>
  <si>
    <t>12262</t>
  </si>
  <si>
    <t>901009</t>
  </si>
  <si>
    <t>Пеноакрил. двухсторонняя клеющая лента  9мм*10м (шт.)</t>
  </si>
  <si>
    <t>3859</t>
  </si>
  <si>
    <t>901025</t>
  </si>
  <si>
    <t>Пеноакрил. двухсторонняя клеющая лента 25мм*10м (шт.)</t>
  </si>
  <si>
    <t>20882</t>
  </si>
  <si>
    <t>906712</t>
  </si>
  <si>
    <t>Уплотнительная лента для швов, Colad, 12мм*9м (шт.)</t>
  </si>
  <si>
    <t>20881</t>
  </si>
  <si>
    <t>906709</t>
  </si>
  <si>
    <t>Уплотнительная лента для швов, Colad, 9мм*9м (шт.)</t>
  </si>
  <si>
    <t>Средства индивидуальной защиты Colad</t>
  </si>
  <si>
    <t>11826</t>
  </si>
  <si>
    <t>5085</t>
  </si>
  <si>
    <t>Защитные очки прозрачные  Colad (шт.)</t>
  </si>
  <si>
    <t>3873</t>
  </si>
  <si>
    <t>8160</t>
  </si>
  <si>
    <t>Крем "В" Colad (очиститель кожи), 1000 мл (шт.)</t>
  </si>
  <si>
    <t>17180</t>
  </si>
  <si>
    <t>520046</t>
  </si>
  <si>
    <t>Малярный комбинезон BodyGuard, серый с антистатичным покрытием, Colad 46р, шт (шт.)</t>
  </si>
  <si>
    <t>17189</t>
  </si>
  <si>
    <t>520048</t>
  </si>
  <si>
    <t>Малярный комбинезон BodyGuard, серый с антистатичным покрытием, Colad 48р, шт (шт.)</t>
  </si>
  <si>
    <t>17181</t>
  </si>
  <si>
    <t>520050</t>
  </si>
  <si>
    <t>Малярный комбинезон BodyGuard, серый с антистатичным покрытием, Colad 50р, шт (шт.)</t>
  </si>
  <si>
    <t>17182</t>
  </si>
  <si>
    <t>520052</t>
  </si>
  <si>
    <t>Малярный комбинезон BodyGuard, серый с антистатичным покрытием, Colad 52р, шт (шт.)</t>
  </si>
  <si>
    <t>17183</t>
  </si>
  <si>
    <t>520054</t>
  </si>
  <si>
    <t>Малярный комбинезон BodyGuard, серый с антистатичным покрытием, Colad 54р, шт (шт.)</t>
  </si>
  <si>
    <t>17184</t>
  </si>
  <si>
    <t>520056</t>
  </si>
  <si>
    <t>Малярный комбинезон BodyGuard, серый с антистатичным покрытием, Colad 56р, шт (шт.)</t>
  </si>
  <si>
    <t>17185</t>
  </si>
  <si>
    <t>520058</t>
  </si>
  <si>
    <t>Малярный комбинезон BodyGuard, серый с антистатичным покрытием, Colad 58р, шт (шт.)</t>
  </si>
  <si>
    <t>17186</t>
  </si>
  <si>
    <t>520060</t>
  </si>
  <si>
    <t>Малярный комбинезон BodyGuard, серый с антистатичным покрытием, Colad 60р, шт (шт.)</t>
  </si>
  <si>
    <t>17187</t>
  </si>
  <si>
    <t>520062</t>
  </si>
  <si>
    <t>Малярный комбинезон BodyGuard, серый с антистатичным покрытием, Colad 62р, шт (шт.)</t>
  </si>
  <si>
    <t>17188</t>
  </si>
  <si>
    <t>520064</t>
  </si>
  <si>
    <t>Малярный комбинезон BodyGuard, серый с антистатичным покрытием, Colad 64р, шт (шт.)</t>
  </si>
  <si>
    <t>3437</t>
  </si>
  <si>
    <t>510046</t>
  </si>
  <si>
    <t>Малярный комбинезон нейлоновый Colad 46р, шт (шт.)</t>
  </si>
  <si>
    <t>10271</t>
  </si>
  <si>
    <t>510048</t>
  </si>
  <si>
    <t>Малярный комбинезон нейлоновый Colad 48р, шт (шт.)</t>
  </si>
  <si>
    <t>10277</t>
  </si>
  <si>
    <t>510050</t>
  </si>
  <si>
    <t>Малярный комбинезон нейлоновый Colad 50р, шт (шт.)</t>
  </si>
  <si>
    <t>10279</t>
  </si>
  <si>
    <t>510052</t>
  </si>
  <si>
    <t>Малярный комбинезон нейлоновый Colad 52р, шт (шт.)</t>
  </si>
  <si>
    <t>10278</t>
  </si>
  <si>
    <t>510054</t>
  </si>
  <si>
    <t>Малярный комбинезон нейлоновый Colad 54р, шт (шт.)</t>
  </si>
  <si>
    <t>10272</t>
  </si>
  <si>
    <t>510056</t>
  </si>
  <si>
    <t>Малярный комбинезон нейлоновый Colad 56р, шт (шт.)</t>
  </si>
  <si>
    <t>10273</t>
  </si>
  <si>
    <t>510058</t>
  </si>
  <si>
    <t>Малярный комбинезон нейлоновый Colad 58р, шт (шт.)</t>
  </si>
  <si>
    <t>10280</t>
  </si>
  <si>
    <t>510060</t>
  </si>
  <si>
    <t>Малярный комбинезон нейлоновый Colad 60р, шт (шт.)</t>
  </si>
  <si>
    <t>10274</t>
  </si>
  <si>
    <t>510062</t>
  </si>
  <si>
    <t>Малярный комбинезон нейлоновый Colad 62р, шт (шт.)</t>
  </si>
  <si>
    <t>10275</t>
  </si>
  <si>
    <t>510064</t>
  </si>
  <si>
    <t>Малярный комбинезон нейлоновый Colad 64р, шт (шт.)</t>
  </si>
  <si>
    <t>10276</t>
  </si>
  <si>
    <t>510066</t>
  </si>
  <si>
    <t>Малярный комбинезон нейлоновый Colad 66р, шт (шт.)</t>
  </si>
  <si>
    <t>11543</t>
  </si>
  <si>
    <t>511748</t>
  </si>
  <si>
    <t>Малярный комбинезон сверхпрочный с карбоновой нитью Colad 48р, шт (шт.)</t>
  </si>
  <si>
    <t>11544</t>
  </si>
  <si>
    <t>511750</t>
  </si>
  <si>
    <t>Малярный комбинезон сверхпрочный с карбоновой нитью Colad 50р, шт (шт.)</t>
  </si>
  <si>
    <t>11545</t>
  </si>
  <si>
    <t>511752</t>
  </si>
  <si>
    <t>Малярный комбинезон сверхпрочный с карбоновой нитью Colad 52р, шт (шт.)</t>
  </si>
  <si>
    <t>11546</t>
  </si>
  <si>
    <t>511754</t>
  </si>
  <si>
    <t>Малярный комбинезон сверхпрочный с карбоновой нитью Colad 54р, шт (шт.)</t>
  </si>
  <si>
    <t>11547</t>
  </si>
  <si>
    <t>511756</t>
  </si>
  <si>
    <t>Малярный комбинезон сверхпрочный с карбоновой нитью Colad 56р, шт (шт.)</t>
  </si>
  <si>
    <t>3924</t>
  </si>
  <si>
    <t>8185</t>
  </si>
  <si>
    <t>Настенная подставка для кремов Colad  А,В,С , шт (шт.)</t>
  </si>
  <si>
    <t>20527</t>
  </si>
  <si>
    <t>536402</t>
  </si>
  <si>
    <t>Перчатки нитриловые устойчивые к раствор.Colad Extra,черные, размер L (кор.400шт) (шт.)</t>
  </si>
  <si>
    <t>13965</t>
  </si>
  <si>
    <t>536004</t>
  </si>
  <si>
    <t>Перчатки нитриловые устойчивые к раствор.Colad Extra,черные, размер ХL (кор.60шт) (шт.)</t>
  </si>
  <si>
    <t>8448</t>
  </si>
  <si>
    <t>530902</t>
  </si>
  <si>
    <t>Перчатки нитриловые устойчивые к раствор.Colad, синие, размер ХL (кор.100шт) (шт.)</t>
  </si>
  <si>
    <t>Шаблоны для напыления краски Colad</t>
  </si>
  <si>
    <t>2637</t>
  </si>
  <si>
    <t>9310</t>
  </si>
  <si>
    <t>Шаблоны д/напыления краски 250шт+держатель, бумажн.Colad (комплект) (шт.)</t>
  </si>
  <si>
    <t>14180</t>
  </si>
  <si>
    <t>9315-1</t>
  </si>
  <si>
    <t>Шаблоны д/напыления краски метал.Colad , белый уп. 1шт (кратно 25шт) (шт.)</t>
  </si>
  <si>
    <t>2837</t>
  </si>
  <si>
    <t>9315</t>
  </si>
  <si>
    <t>Шаблоны д/напыления краски метал.Colad , белый уп. 750шт (шт.)</t>
  </si>
  <si>
    <t>11782</t>
  </si>
  <si>
    <t>931501</t>
  </si>
  <si>
    <t>Шаблоны д/напыления краски метал.Colad, светло- серые, уп. 750шт (шт.)</t>
  </si>
  <si>
    <t>14181</t>
  </si>
  <si>
    <t>931501-1</t>
  </si>
  <si>
    <t>Шаблоны д/напыления краски метал.Colad, светло-серые, уп. 1шт (кратно 25шт) (шт.)</t>
  </si>
  <si>
    <t>14182</t>
  </si>
  <si>
    <t>931502-1</t>
  </si>
  <si>
    <t>Шаблоны д/напыления краски метал.Colad, серые, уп. 1шт (кратно 25шт) (шт.)</t>
  </si>
  <si>
    <t>11194</t>
  </si>
  <si>
    <t>931502</t>
  </si>
  <si>
    <t>Шаблоны д/напыления краски метал.Colad, серые, уп. 750шт (шт.)</t>
  </si>
  <si>
    <t>14179</t>
  </si>
  <si>
    <t>931503</t>
  </si>
  <si>
    <t>Шаблоны д/напыления краски метал.Colad,темно- серые, уп. 750шт (шт.)</t>
  </si>
  <si>
    <t>14183</t>
  </si>
  <si>
    <t>931503-1</t>
  </si>
  <si>
    <t>Шаблоны д/напыления краски метал.Colad,темно-серые, уп. 1шт (кратно 25шт) (шт.)</t>
  </si>
  <si>
    <t>ОБОРУДОВАНИЕ для авторемонта  Хамач / HAMACH/ Нидерланды</t>
  </si>
  <si>
    <t>10977</t>
  </si>
  <si>
    <t>01X/S006</t>
  </si>
  <si>
    <t>Держатель Диска для  удаления ржавчины и краски Hamach (шт.)</t>
  </si>
  <si>
    <t>15338</t>
  </si>
  <si>
    <t>90979</t>
  </si>
  <si>
    <t>Держатель Диска для  удаления ржавчины и краски, d50, М14/50мм (быстросъем) (шт.)</t>
  </si>
  <si>
    <t>15337</t>
  </si>
  <si>
    <t>91709</t>
  </si>
  <si>
    <t>Держатель Диска для  удаления ржавчины и краски, d75, М14/75мм (быстросъем) (шт.)</t>
  </si>
  <si>
    <t>17408</t>
  </si>
  <si>
    <t>52183</t>
  </si>
  <si>
    <t>Диск "Poly X" Hamach для удаления ржавчины и краски, синий, на шпинделе 6мм, d100 мм (шт.)</t>
  </si>
  <si>
    <t>17414</t>
  </si>
  <si>
    <t>96176</t>
  </si>
  <si>
    <t>Диск "Poly X" Hamach для удаления ржавчины и краски, фиолетовый, d125мм*22мм (конус) для УШМ (шт.)</t>
  </si>
  <si>
    <t>17410</t>
  </si>
  <si>
    <t>52190</t>
  </si>
  <si>
    <t>Диск "Poly X" Hamach для удаления ржавчины и краски, фиолетовый, на шпинделе 6мм, d100 мм (шт.)</t>
  </si>
  <si>
    <t>4092</t>
  </si>
  <si>
    <t>353100</t>
  </si>
  <si>
    <t>Диск "Poly X" Hamach для удаления ржавчины и краски, черный, d100 мм (шт.)</t>
  </si>
  <si>
    <t>15331</t>
  </si>
  <si>
    <t>Диск "Poly X" Hamach для удаления ржавчины и краски, черный, d50 мм, крепление резьбовое, быстросъем (шт.)</t>
  </si>
  <si>
    <t>15330</t>
  </si>
  <si>
    <t>Диск "Poly X" Hamach для удаления ржавчины и краски, черный, d75 мм, крепление резьбовое, быстросъем (шт.)</t>
  </si>
  <si>
    <t>17409</t>
  </si>
  <si>
    <t>52206</t>
  </si>
  <si>
    <t>Диск "Poly X" Hamach для удаления ржавчины и краски, черный, на шпинделе 6мм, d100 мм (шт.)</t>
  </si>
  <si>
    <t>№</t>
  </si>
  <si>
    <t>CORALINO® Универсальные аэрозольные краски RAL стандарт</t>
  </si>
  <si>
    <t>С11015</t>
  </si>
  <si>
    <t>Краска аэрозольная CORALINO (520 мл 200г) RAL1015 Светлая слоновая кость</t>
  </si>
  <si>
    <t>С11018</t>
  </si>
  <si>
    <t>Краска аэрозольная CORALINO (520мл, 200г) RAL1018 Цинково-жёлтый</t>
  </si>
  <si>
    <t xml:space="preserve">С13005 </t>
  </si>
  <si>
    <t>Краска аэрозольная CORALINO (520 мл 200г) RAL3005 Красное вино</t>
  </si>
  <si>
    <t>С13020</t>
  </si>
  <si>
    <t>Краска аэрозольная CORALINO (520 мл 200г) RAL3020 Светофорно-Красный</t>
  </si>
  <si>
    <t>С15005</t>
  </si>
  <si>
    <t>Краска аэрозольная CORALINO (520 мл 200г) RAL5005 Сигнальный синий</t>
  </si>
  <si>
    <t>С15012</t>
  </si>
  <si>
    <t>Краска аэрозольная CORALINO (520мл, 200г) RAL5012 Голубой</t>
  </si>
  <si>
    <t>С16005</t>
  </si>
  <si>
    <t>Краска аэрозольная CORALINO (520 мл 200г) RAL6005 Зеленый мох</t>
  </si>
  <si>
    <t xml:space="preserve">С16018 </t>
  </si>
  <si>
    <t>Краска аэрозольная CORALINO (520мл, 200г)  RAL6018 Жёлто-зеленый</t>
  </si>
  <si>
    <t>С17024</t>
  </si>
  <si>
    <t>Краска аэрозольная CORALINO (520 мл 200г) RAL7024 Графитовый серый</t>
  </si>
  <si>
    <t>С18017</t>
  </si>
  <si>
    <t>Краска аэрозольная CORALINO (520 мл 200г) RAL8017 Шоколадно-Коричневый</t>
  </si>
  <si>
    <t>С19003</t>
  </si>
  <si>
    <t>Краска аэрозольная CORALINO (520 мл 200г) RAL9003 Белый Глянцевый</t>
  </si>
  <si>
    <t>С19005</t>
  </si>
  <si>
    <t>Краска аэрозольная CORALINO (520 мл 200г) RAL9005 Черный Глянцевый</t>
  </si>
  <si>
    <t>С19006</t>
  </si>
  <si>
    <t>Краска аэрозольная CORALINO (520 мл 200г) RAL9006 Белый Алюминий</t>
  </si>
  <si>
    <t>С19503</t>
  </si>
  <si>
    <t>Краска аэрозольная CORALINO (520 мл 200г) RAL9003 Белый Матовый</t>
  </si>
  <si>
    <t>С19505</t>
  </si>
  <si>
    <t>Краска аэрозольная CORALINO (520 мл 200г) RAL9005 Черный Матовый</t>
  </si>
  <si>
    <t>CORALINO® Универсальные аэрозольные краски RAL  НОВИНКИ!!!</t>
  </si>
  <si>
    <t>C17016</t>
  </si>
  <si>
    <t>Coralino Аэрозольная грунтовка RAL Professional, название цвета "Антрацитово-серый", RAL7016, объем 5</t>
  </si>
  <si>
    <t>C17035</t>
  </si>
  <si>
    <t>Coralino Аэрозольная грунтовка RAL Professional, название цвета "Светло-cерый", RAL7035, объем 520мл.</t>
  </si>
  <si>
    <t>C18004</t>
  </si>
  <si>
    <t>Coralino Аэрозольная грунтовка RAL Professional, название цвета "Медно-коричневый", RAL8004, объем 5</t>
  </si>
  <si>
    <t>CORALINO® Металлики аэрозольные краски</t>
  </si>
  <si>
    <t>С30187</t>
  </si>
  <si>
    <t>Краска аэрозольная CORALINO (520 мл 200г) Металлик 200г, Яркое Золото</t>
  </si>
  <si>
    <t>С30318</t>
  </si>
  <si>
    <t>Краска аэрозольная CORALINO (520 мл 200г) Металлик 200г, Яркий Хром</t>
  </si>
  <si>
    <t>CORALINO® Лак аэрозольный</t>
  </si>
  <si>
    <t xml:space="preserve">С10190 </t>
  </si>
  <si>
    <t>Лак аэрозольный CORALINO (520мл, 200г) Глянцевый</t>
  </si>
  <si>
    <t>CORALINO® Лак грунт</t>
  </si>
  <si>
    <t>С17031</t>
  </si>
  <si>
    <t>Грунт аэрозольный CORALINO (520мл, 200г) RAL7031 Сине-серый</t>
  </si>
  <si>
    <t xml:space="preserve">CORALINO LIGHT® ДЕКОРАТИВНЫЕ АЭРОЗОЛЬНЫЕ КРАСКИ </t>
  </si>
  <si>
    <t>CL1012</t>
  </si>
  <si>
    <t>Coralino Light Краска аэрозольная декоративная, название цвета "Зелёный опал", глянцевая, объем 520 мл., CL1012</t>
  </si>
  <si>
    <t>CL1011</t>
  </si>
  <si>
    <t>Coralino Light Краска аэрозольная декоративная, название цвета "Слоновая кость", глянцевая, объем 520 мл., CL1011</t>
  </si>
  <si>
    <t>CL1010</t>
  </si>
  <si>
    <t>Coralino Light Краска аэрозольная декоративная, название цвета "Белый иней", глянцевая, объем 520 мл., CL1010</t>
  </si>
  <si>
    <t>CL1009</t>
  </si>
  <si>
    <t>Coralino Light Краска аэрозольная декоративная, название цвета "Нежно розовый", глянцевая, объем 520 мл., CL1009</t>
  </si>
  <si>
    <t>CL1008</t>
  </si>
  <si>
    <t>Coralino Light Краска аэрозольная декоративная, название цвета "Лаванда", глянцевая, объем 520 мл., CL1008</t>
  </si>
  <si>
    <t>CL1007</t>
  </si>
  <si>
    <t>Coralino Light Краска аэрозольная декоративная, название цвета "Волшебная мята", глянцевая, объем 520 мл., CL1007</t>
  </si>
  <si>
    <t>CL1006</t>
  </si>
  <si>
    <t>Coralino Light Краска аэрозольная декоративная, название цвета "Серый Агат", глянцевая, объем 520 мл., CL1006</t>
  </si>
  <si>
    <t>CL1005</t>
  </si>
  <si>
    <t>Coralino Light Краска аэрозольная декоративная, цвет кремовый, глянцевая, объем 520 мл., CL1005</t>
  </si>
  <si>
    <t>CL1004</t>
  </si>
  <si>
    <t>Coralino Light Краска аэрозольная декоративная, название цвета "Пыльная роза", глянцевая, объем 520 мл., CL1004</t>
  </si>
  <si>
    <t>CL1003</t>
  </si>
  <si>
    <t>Coralino Light Краска аэрозольная декоративная, название цвета "Весенняя зелень", глянцевая, объем 520 мл., CL1003</t>
  </si>
  <si>
    <t>CL1002</t>
  </si>
  <si>
    <t>Coralino Light Краска аэрозольная декоративная, цвет бирюзовый, глянцевая, объем 520 мл., CL1002</t>
  </si>
  <si>
    <t>CL1001</t>
  </si>
  <si>
    <t>Coralino Light Краска аэрозольная декоративная, название цвета "Голубой туман", глянцевая, объем 520 мл., CL1001</t>
  </si>
  <si>
    <t>CORALINO Satin Аэрозольная краска RAL Professional НОВИНКИ!!!</t>
  </si>
  <si>
    <t>CS1037</t>
  </si>
  <si>
    <t>Coralino Satin Аэрозольная краска RAL Professional, название цвета "Солнечный желтый", полуматовая, RAL1037, объем 520мл.</t>
  </si>
  <si>
    <t>CS8017</t>
  </si>
  <si>
    <t>Coralino Satin Аэрозольная краска RAL Professional, название цвета "Шоколадно-коричневый", полуматовая, RAL8017, объем 520мл.</t>
  </si>
  <si>
    <t>CS7016</t>
  </si>
  <si>
    <t>Coralino Satin Аэрозольная краска RAL Professional, название цвета "Серый антрацит", полуматовая, RAL7016, объем 520мл.</t>
  </si>
  <si>
    <t>CS3005</t>
  </si>
  <si>
    <t>Coralino Satin Аэрозольная краска RAL Professional, название цвета "Красное вино", полуматовая, RAL3005, объем 520мл.</t>
  </si>
  <si>
    <t>CS6029</t>
  </si>
  <si>
    <t>Coralino Satin Аэрозольная краска RAL Professional, название цвета "Зеленая мята", полуматовая, RAL6029, объем 520мл.</t>
  </si>
  <si>
    <t>CS8003</t>
  </si>
  <si>
    <t>Coralino Satin Аэрозольная краска RAL Professional, название цвета "Коричневоглинный", полуматовая, RAL8003, объем 520мл.</t>
  </si>
  <si>
    <t>CS6005</t>
  </si>
  <si>
    <t>Coralino Satin Аэрозольная краска RAL Professional, название цвета "Зеленый мох", полуматовая, RAL6005, объем 520мл.</t>
  </si>
  <si>
    <t>CS9005</t>
  </si>
  <si>
    <t>Coralino Satin Аэрозольная краска RAL Professional, название цвета "Черный", полуматовая, RAL9005, объем 520мл.</t>
  </si>
  <si>
    <t>CS5005</t>
  </si>
  <si>
    <t>Coralino Satin Аэрозольная краска RAL Professional, название цвета "Сигнальный синий", полуматовая, RAL5005, объем 520мл.</t>
  </si>
  <si>
    <t>CS8016</t>
  </si>
  <si>
    <t>Coralino Satin Аэрозольная краска RAL Professional, название цвета "Коричневый махагон", полуматовая, RAL8016, объем 520мл.</t>
  </si>
  <si>
    <t>CS5021</t>
  </si>
  <si>
    <t>Coralino Satin Аэрозольная краска RAL Professional, название цвета "Водная лазурь", полуматовая, RAL5021, объем 520мл.</t>
  </si>
  <si>
    <t>CS3000</t>
  </si>
  <si>
    <t>Coralino Satin Аэрозольная краска RAL Professional, название цвета "Огненно-красный", полуматовая, RAL3000, объем 520мл.</t>
  </si>
  <si>
    <t>Номинальный объём, мл.</t>
  </si>
  <si>
    <t>Кол-во в упаковке, шт.</t>
  </si>
  <si>
    <t>Цена, рубли</t>
  </si>
  <si>
    <t xml:space="preserve">Универсальные эмали / натуральные цвета / МАТОВЫЙ БЛЕСК / 520 мл    </t>
  </si>
  <si>
    <t>0101-02 DX</t>
  </si>
  <si>
    <t>чёрный матовый</t>
  </si>
  <si>
    <t>520 мл</t>
  </si>
  <si>
    <t>0101-24 DX</t>
  </si>
  <si>
    <t>белый матовый</t>
  </si>
  <si>
    <t>0101-19 DX</t>
  </si>
  <si>
    <t xml:space="preserve">красный матовый </t>
  </si>
  <si>
    <t>0101-23 DX</t>
  </si>
  <si>
    <t xml:space="preserve">синий матовый </t>
  </si>
  <si>
    <t>0101-35 DX</t>
  </si>
  <si>
    <t xml:space="preserve">зелёный матовый </t>
  </si>
  <si>
    <t>0101-46 DX</t>
  </si>
  <si>
    <t xml:space="preserve">коричневый матовый </t>
  </si>
  <si>
    <t>0101-45 DX</t>
  </si>
  <si>
    <t xml:space="preserve">серый матовый </t>
  </si>
  <si>
    <t>Универсальные эмали / натуральные цвета / ГЛЯНЦЕВЫЙ БЛЕСК / 520 мл</t>
  </si>
  <si>
    <t>0101-01 DX</t>
  </si>
  <si>
    <t>чёрный глянцевый</t>
  </si>
  <si>
    <t>0101-21 DX</t>
  </si>
  <si>
    <t>белый глянцевый</t>
  </si>
  <si>
    <t>0101-48 DX</t>
  </si>
  <si>
    <t>слоновая кость</t>
  </si>
  <si>
    <t>0101-33 DX</t>
  </si>
  <si>
    <t>бежевый</t>
  </si>
  <si>
    <t>0101-17 DX</t>
  </si>
  <si>
    <t>кремовый</t>
  </si>
  <si>
    <t>0101-07 DX</t>
  </si>
  <si>
    <t>желтый</t>
  </si>
  <si>
    <t>0101-94 DX</t>
  </si>
  <si>
    <t>желто-золотой</t>
  </si>
  <si>
    <t>0101-16 DX</t>
  </si>
  <si>
    <t>темно-желтый</t>
  </si>
  <si>
    <t>0101-03 DX</t>
  </si>
  <si>
    <t>оранжевый</t>
  </si>
  <si>
    <t>0101-31 DX</t>
  </si>
  <si>
    <t>апельсиновый</t>
  </si>
  <si>
    <t>0101-95 DX</t>
  </si>
  <si>
    <t>чистый оранжевый</t>
  </si>
  <si>
    <t>0101-26 DX</t>
  </si>
  <si>
    <t>розовый</t>
  </si>
  <si>
    <t>0101-34 DX</t>
  </si>
  <si>
    <t xml:space="preserve">малиновый </t>
  </si>
  <si>
    <t>0101-04 DX</t>
  </si>
  <si>
    <t>красный глянцевый</t>
  </si>
  <si>
    <t>0101-67 DX</t>
  </si>
  <si>
    <t>ярко-красный</t>
  </si>
  <si>
    <t>0101-80 DX</t>
  </si>
  <si>
    <t>огненно-красный</t>
  </si>
  <si>
    <t>0101-05 DX</t>
  </si>
  <si>
    <t>темно-красный</t>
  </si>
  <si>
    <t>0101-51 DX</t>
  </si>
  <si>
    <t>светло-салатовый</t>
  </si>
  <si>
    <t>0101-13 DX</t>
  </si>
  <si>
    <t>светло-зелёный</t>
  </si>
  <si>
    <t>0101-10 DX</t>
  </si>
  <si>
    <t xml:space="preserve">ярко-зеленый </t>
  </si>
  <si>
    <t>0101-14 DX</t>
  </si>
  <si>
    <t>зелёный глянцевый</t>
  </si>
  <si>
    <t>0101-15 DX</t>
  </si>
  <si>
    <t>темно-зеленый</t>
  </si>
  <si>
    <t>0101-37 DX</t>
  </si>
  <si>
    <t>изумрудный</t>
  </si>
  <si>
    <t>0101-43 DX</t>
  </si>
  <si>
    <t>морская волна</t>
  </si>
  <si>
    <t>0101-38 DX</t>
  </si>
  <si>
    <t xml:space="preserve">оливковый </t>
  </si>
  <si>
    <t>0101-54 DX</t>
  </si>
  <si>
    <t xml:space="preserve">желтая глина </t>
  </si>
  <si>
    <t>0101-39 DX</t>
  </si>
  <si>
    <t>коричневый</t>
  </si>
  <si>
    <t>0101-41 DX</t>
  </si>
  <si>
    <t>терракотовый</t>
  </si>
  <si>
    <t>0101-20 DX</t>
  </si>
  <si>
    <t>светло-голубой</t>
  </si>
  <si>
    <t>0101-83 DX</t>
  </si>
  <si>
    <t>голубино-синий</t>
  </si>
  <si>
    <t>0101-09 DX</t>
  </si>
  <si>
    <t>синий глянцевый</t>
  </si>
  <si>
    <t>0101-06 DX</t>
  </si>
  <si>
    <t xml:space="preserve">ярко-синий </t>
  </si>
  <si>
    <t>0101-08 DX</t>
  </si>
  <si>
    <t xml:space="preserve">берлинская лазурь </t>
  </si>
  <si>
    <t>0101-74 DX</t>
  </si>
  <si>
    <t xml:space="preserve">темно-синий </t>
  </si>
  <si>
    <t>0101-92 DX</t>
  </si>
  <si>
    <t>ультрамарин</t>
  </si>
  <si>
    <t>0101-91 DX</t>
  </si>
  <si>
    <t>фиалковый</t>
  </si>
  <si>
    <t>0101-36 DX</t>
  </si>
  <si>
    <t>светло-фиолетовый</t>
  </si>
  <si>
    <t>0101-12 DX</t>
  </si>
  <si>
    <t>фиолетовый</t>
  </si>
  <si>
    <t>0101-49 DX</t>
  </si>
  <si>
    <t>темно-фиолетовый</t>
  </si>
  <si>
    <t>0101-18 DX</t>
  </si>
  <si>
    <t>серый жемчуг</t>
  </si>
  <si>
    <t>0101-27 DX</t>
  </si>
  <si>
    <t>светло-серый</t>
  </si>
  <si>
    <t>0101-22 DX</t>
  </si>
  <si>
    <t>0101-25 DX</t>
  </si>
  <si>
    <t xml:space="preserve">серебристый </t>
  </si>
  <si>
    <t>0101-28 DX</t>
  </si>
  <si>
    <t>темно-серый</t>
  </si>
  <si>
    <t>0101-40 DX</t>
  </si>
  <si>
    <t>графитовый серый</t>
  </si>
  <si>
    <t>Универсальные эмали / натуральные цвета / выгодный объём / 780 мл</t>
  </si>
  <si>
    <t>0118-21 DX</t>
  </si>
  <si>
    <t xml:space="preserve">белый глянцевый </t>
  </si>
  <si>
    <t>780 мл</t>
  </si>
  <si>
    <t>0118-24 DX</t>
  </si>
  <si>
    <t>0118-01 DX</t>
  </si>
  <si>
    <t>0118-02 DX</t>
  </si>
  <si>
    <t>Универсальные эмали / натуральные цвета / удобный объём / 210 мл</t>
  </si>
  <si>
    <t>0110-21 DX</t>
  </si>
  <si>
    <t>210 мл</t>
  </si>
  <si>
    <t>0110-24 DX</t>
  </si>
  <si>
    <t>0110-07 DX</t>
  </si>
  <si>
    <t>0110-04 DX</t>
  </si>
  <si>
    <t>красный</t>
  </si>
  <si>
    <t>0110-14 DX</t>
  </si>
  <si>
    <t>зелёный</t>
  </si>
  <si>
    <t>0110-09 DX</t>
  </si>
  <si>
    <t>синий</t>
  </si>
  <si>
    <t>0110-22 DX</t>
  </si>
  <si>
    <t>0110-39 DX</t>
  </si>
  <si>
    <t>0110-01 DX</t>
  </si>
  <si>
    <t>0110-02 DX</t>
  </si>
  <si>
    <t>Пастельные цвета</t>
  </si>
  <si>
    <t>0132-007 DX</t>
  </si>
  <si>
    <t>пастельный жёлтый</t>
  </si>
  <si>
    <t>335 мл</t>
  </si>
  <si>
    <t>0132-026 DX</t>
  </si>
  <si>
    <t>пастельный розовый</t>
  </si>
  <si>
    <t>0132-012 DX</t>
  </si>
  <si>
    <t>пастельный фиолетовый</t>
  </si>
  <si>
    <t>0132-020 DX</t>
  </si>
  <si>
    <t>пастельный голубой</t>
  </si>
  <si>
    <t>0132-014 DX</t>
  </si>
  <si>
    <t>пастельный зеленый</t>
  </si>
  <si>
    <t>0132-022 DX</t>
  </si>
  <si>
    <t>пастельный серый</t>
  </si>
  <si>
    <t>0132-107 DX</t>
  </si>
  <si>
    <t>пастельный бежевый</t>
  </si>
  <si>
    <t>Эффект перламутра</t>
  </si>
  <si>
    <t>0113-30 DX</t>
  </si>
  <si>
    <t>белый перламутровый</t>
  </si>
  <si>
    <t>Супер-хром металлик</t>
  </si>
  <si>
    <t>0128-01 DX</t>
  </si>
  <si>
    <t xml:space="preserve">золото супер-хром </t>
  </si>
  <si>
    <t>0128-02 DX</t>
  </si>
  <si>
    <t xml:space="preserve">серебро супер-хром </t>
  </si>
  <si>
    <t>0128-03 DX</t>
  </si>
  <si>
    <t>медь супер-хром</t>
  </si>
  <si>
    <t>Эмаль "ЗЕРКАЛЬНЫЙ ХРОМ" с эффектом "металлик"</t>
  </si>
  <si>
    <t>0147-01 DX</t>
  </si>
  <si>
    <t xml:space="preserve">зеркальный хром-золото </t>
  </si>
  <si>
    <t>400 мл</t>
  </si>
  <si>
    <t>0147-02 DX</t>
  </si>
  <si>
    <t xml:space="preserve">зеркальный хром </t>
  </si>
  <si>
    <t>Эмаль "ЗОЛОТО 18 КАРАТ" эффект "металлик"</t>
  </si>
  <si>
    <t>0149-99 DX</t>
  </si>
  <si>
    <t xml:space="preserve">золотой стандарт </t>
  </si>
  <si>
    <t>0149-88 DX</t>
  </si>
  <si>
    <t xml:space="preserve">золото 18 карат </t>
  </si>
  <si>
    <t>Эффект "металлик"</t>
  </si>
  <si>
    <t>0103-03 DX</t>
  </si>
  <si>
    <t>0103-04 DX</t>
  </si>
  <si>
    <t>0103-94 DX</t>
  </si>
  <si>
    <t xml:space="preserve">золото инков </t>
  </si>
  <si>
    <t>0103-76 DX</t>
  </si>
  <si>
    <t xml:space="preserve">искрящееся золото </t>
  </si>
  <si>
    <t>0103-13 DX</t>
  </si>
  <si>
    <t>латунь (зеленое золото)</t>
  </si>
  <si>
    <t>0103-01 DX</t>
  </si>
  <si>
    <t>0103-02 DX</t>
  </si>
  <si>
    <t>0103-44 DX</t>
  </si>
  <si>
    <t>0103-91 DX</t>
  </si>
  <si>
    <t xml:space="preserve">графитовый </t>
  </si>
  <si>
    <t>0103-39 DX</t>
  </si>
  <si>
    <t>чёрный</t>
  </si>
  <si>
    <t>0103-07 DX</t>
  </si>
  <si>
    <t>медь</t>
  </si>
  <si>
    <t>0103-29 DX</t>
  </si>
  <si>
    <t>античная бронза</t>
  </si>
  <si>
    <t>0103-06 DX</t>
  </si>
  <si>
    <t>хром</t>
  </si>
  <si>
    <t>0103-19 DX</t>
  </si>
  <si>
    <t>хром золото</t>
  </si>
  <si>
    <t>0111-04 DX</t>
  </si>
  <si>
    <t>0111-03 DX</t>
  </si>
  <si>
    <t xml:space="preserve">серебро </t>
  </si>
  <si>
    <t>0111-06 DX</t>
  </si>
  <si>
    <t>Молотковый эффект</t>
  </si>
  <si>
    <t>0104-01 DX</t>
  </si>
  <si>
    <t>0104-02 DX</t>
  </si>
  <si>
    <t>бронза</t>
  </si>
  <si>
    <t>0104-03 DX</t>
  </si>
  <si>
    <t>0104-11 DX</t>
  </si>
  <si>
    <t>Флуоресцентный эффект</t>
  </si>
  <si>
    <t>0102-07 DX</t>
  </si>
  <si>
    <t>0102-01 DX</t>
  </si>
  <si>
    <t>0102-02 DX</t>
  </si>
  <si>
    <t>0102-04 DX</t>
  </si>
  <si>
    <t>0102-05 DX</t>
  </si>
  <si>
    <t>голубой</t>
  </si>
  <si>
    <t>0102-06 DX</t>
  </si>
  <si>
    <t>0102-03 DX</t>
  </si>
  <si>
    <t>малиновый</t>
  </si>
  <si>
    <t xml:space="preserve">Смывка для удаления старой краски      </t>
  </si>
  <si>
    <t>0109-00 DX</t>
  </si>
  <si>
    <t>бесцветная</t>
  </si>
  <si>
    <t>Универсальная эмаль RAL PROFESSIONAL - n.w. 280 грамм / 520 мл</t>
  </si>
  <si>
    <t>0138-1014 DX</t>
  </si>
  <si>
    <t>слоновая кость, RAL 1014</t>
  </si>
  <si>
    <t>0138-1018 DX</t>
  </si>
  <si>
    <t>цинково-жёлтый, RAL 1018</t>
  </si>
  <si>
    <t>0138-1021 DX</t>
  </si>
  <si>
    <t>рапсово-жёлтый, RAL 1021</t>
  </si>
  <si>
    <t>0124-1036 DX</t>
  </si>
  <si>
    <t>жемчужно-золотой, RAL 1036</t>
  </si>
  <si>
    <t>0124-2002 DX</t>
  </si>
  <si>
    <t>алый, RAL 2002</t>
  </si>
  <si>
    <t>0138-2004 DX</t>
  </si>
  <si>
    <t>чистый оранжевый, RAL 2004</t>
  </si>
  <si>
    <t>0138-3001 DX</t>
  </si>
  <si>
    <t>сигнальный красный, RAL 3001</t>
  </si>
  <si>
    <t>0138-3005 DX</t>
  </si>
  <si>
    <t>винно-красный, RAL 3005</t>
  </si>
  <si>
    <t>0138-3020 DX</t>
  </si>
  <si>
    <t>транспортный красный, RAL 3020</t>
  </si>
  <si>
    <t>0138-4008 DX</t>
  </si>
  <si>
    <t>сигнальный фиолетовый, RAL 4008</t>
  </si>
  <si>
    <t>0138-5002 DX</t>
  </si>
  <si>
    <t>ультрамарин, RAL 5002</t>
  </si>
  <si>
    <t>0138-5005 DX</t>
  </si>
  <si>
    <t>сигнальный синий, RAL 5005</t>
  </si>
  <si>
    <t>0138-5010 DX</t>
  </si>
  <si>
    <t>генцианово-синий, RAL 5010</t>
  </si>
  <si>
    <t>0138-5015 DX</t>
  </si>
  <si>
    <t>небесно-синий, RAL 5015</t>
  </si>
  <si>
    <t>0138-6002 DX</t>
  </si>
  <si>
    <t>лиственно-зелёный, RAL 6002</t>
  </si>
  <si>
    <t>0138-6005 DX</t>
  </si>
  <si>
    <t>зелёный мох, RAL 6005</t>
  </si>
  <si>
    <t>0138-6018 DX</t>
  </si>
  <si>
    <t>жёлто-зелёный, RAL 6018</t>
  </si>
  <si>
    <t>0124-6029 DX</t>
  </si>
  <si>
    <t>мятно-зелёный, RAL 6029</t>
  </si>
  <si>
    <t>0138-7004 DX</t>
  </si>
  <si>
    <t>сигнальный серый, RAL 7004</t>
  </si>
  <si>
    <t>0138-7016 DX</t>
  </si>
  <si>
    <t xml:space="preserve">антрацитово-серый, RAL 7016      </t>
  </si>
  <si>
    <t>0124-7024 DX</t>
  </si>
  <si>
    <t>графитовый серый, RAL 7024</t>
  </si>
  <si>
    <t>0124-7032 DX</t>
  </si>
  <si>
    <t xml:space="preserve">галечный серый, RAL 7032        </t>
  </si>
  <si>
    <t>0138-7035 DX</t>
  </si>
  <si>
    <t>светло-серый, RAL 7035</t>
  </si>
  <si>
    <t>0138-7040 DX</t>
  </si>
  <si>
    <t>серое окно, RAL 7040</t>
  </si>
  <si>
    <t>0124-7047 DX</t>
  </si>
  <si>
    <t xml:space="preserve">телегрей 4, RAL 7047                   </t>
  </si>
  <si>
    <t>0124-8011 DX</t>
  </si>
  <si>
    <t>орехово-коричневый, RAL 8011</t>
  </si>
  <si>
    <t>0138-8017 DX</t>
  </si>
  <si>
    <t>шоколадно-коричневый, RAL 8017</t>
  </si>
  <si>
    <t>0124-8029 DX</t>
  </si>
  <si>
    <t xml:space="preserve">жемчужно-медный, RAL 8029  </t>
  </si>
  <si>
    <t>0138-9003 DX</t>
  </si>
  <si>
    <t>сигнальный белый, RAL 9003</t>
  </si>
  <si>
    <t>0138-9003m DX</t>
  </si>
  <si>
    <t>сигнальный белый матовый, RAL 9003 НОВИНКА!</t>
  </si>
  <si>
    <t>0138-9005 DX</t>
  </si>
  <si>
    <t>глубокий черный, RAL 9005</t>
  </si>
  <si>
    <t>0138-9005m DX</t>
  </si>
  <si>
    <t>глубокий черный матовый, RAL 9005 НОВИНКА!</t>
  </si>
  <si>
    <t>0124-9006 DX</t>
  </si>
  <si>
    <t xml:space="preserve">бело-алюминиевый, RAL 9006 </t>
  </si>
  <si>
    <t>0138-9010 DX</t>
  </si>
  <si>
    <t>белый, RAL 9010</t>
  </si>
  <si>
    <t>0138-9016 DX</t>
  </si>
  <si>
    <t>транспортный белый, RAL 9016 НОВИНКА!</t>
  </si>
  <si>
    <t>0138-9017 DX</t>
  </si>
  <si>
    <t>транспортный чёрный, RAL 9017</t>
  </si>
  <si>
    <t>Грунт PROFESSIONAL - n.w. 300 грамм</t>
  </si>
  <si>
    <t>0140-24 DX</t>
  </si>
  <si>
    <t>белый НОВИНКА!</t>
  </si>
  <si>
    <t>650 мл</t>
  </si>
  <si>
    <t>0140-10 DX</t>
  </si>
  <si>
    <t>серый НОВИНКА!</t>
  </si>
  <si>
    <t>0140-02 DX</t>
  </si>
  <si>
    <t>чёрный НОВИНКА!</t>
  </si>
  <si>
    <t>Лак PROFESSIONAL - n.w. 300 грамм</t>
  </si>
  <si>
    <t>0139-32 DX</t>
  </si>
  <si>
    <t>бесцветный глянцевый НОВИНКА!</t>
  </si>
  <si>
    <t>Пистолет-насадка для аэрозольных баллонов</t>
  </si>
  <si>
    <t>0601-00 DX</t>
  </si>
  <si>
    <t>Kраска КАМУФЛЯЖ матовая, специальный дизайн баллона CAMOUFLAGE НОВИНКА!</t>
  </si>
  <si>
    <t>0144-93 DX</t>
  </si>
  <si>
    <t>хаки камуфляж матовый НОВИНКА!</t>
  </si>
  <si>
    <t>0144-61 DX</t>
  </si>
  <si>
    <t>армейский зеленый камуфляж матовый НОВИНКА!</t>
  </si>
  <si>
    <t>0144-96 DX</t>
  </si>
  <si>
    <t>землянисто-коричневый камуфляж матовый НОВИНКА!</t>
  </si>
  <si>
    <t>0144-02 DX</t>
  </si>
  <si>
    <t>чёрный камуфляж матовый НОВИНКА!</t>
  </si>
  <si>
    <t>Краска фосфоресцентная, светящаяся</t>
  </si>
  <si>
    <t>0125-00 DX</t>
  </si>
  <si>
    <t>зелёное свечение</t>
  </si>
  <si>
    <t>0125-02 DX</t>
  </si>
  <si>
    <t>синее свечение</t>
  </si>
  <si>
    <t>Краска структурная TEXTURE</t>
  </si>
  <si>
    <t>0148-02 DX</t>
  </si>
  <si>
    <t>чёрный текстурный НОВИНКА!</t>
  </si>
  <si>
    <t>Краска антикоррозийная для защиты металла</t>
  </si>
  <si>
    <t>0114-02 DX</t>
  </si>
  <si>
    <t>цинк 48%</t>
  </si>
  <si>
    <t>0114-03 DX</t>
  </si>
  <si>
    <t>цинк 96% "Холодное цинкование"</t>
  </si>
  <si>
    <t>Краска цинк-алюминиевая для защиты металла</t>
  </si>
  <si>
    <t>0114-01 DX</t>
  </si>
  <si>
    <t xml:space="preserve">цинк-алюминиевый </t>
  </si>
  <si>
    <t>Эмаль для бытовой техники</t>
  </si>
  <si>
    <t>0120-23 DX</t>
  </si>
  <si>
    <t xml:space="preserve">белый RAL 9003 </t>
  </si>
  <si>
    <t>Эмаль для ванн и керамики</t>
  </si>
  <si>
    <t>0115-21 DX</t>
  </si>
  <si>
    <t>белый RAL 9003</t>
  </si>
  <si>
    <t>Краска для металла</t>
  </si>
  <si>
    <t>0120-21 DX</t>
  </si>
  <si>
    <t>0120-25 DX</t>
  </si>
  <si>
    <t>серебристый</t>
  </si>
  <si>
    <t>0120-01 DX</t>
  </si>
  <si>
    <t>черный глянцевый</t>
  </si>
  <si>
    <t>Эмаль для радиаторов отопления</t>
  </si>
  <si>
    <t>0105-21 DX</t>
  </si>
  <si>
    <t>0105-24 DX</t>
  </si>
  <si>
    <t>0105-04 DX</t>
  </si>
  <si>
    <t>античное золото металлик</t>
  </si>
  <si>
    <t xml:space="preserve">Эмаль по пластику  </t>
  </si>
  <si>
    <t>0117-21 DX</t>
  </si>
  <si>
    <t>0117-24 DX</t>
  </si>
  <si>
    <t>0117-01 DX</t>
  </si>
  <si>
    <t>0117-02 DX</t>
  </si>
  <si>
    <t>0117-22 DX</t>
  </si>
  <si>
    <t xml:space="preserve">Грунт-эмаль по ржавчине  3 в 1   </t>
  </si>
  <si>
    <t>0106-39 DX</t>
  </si>
  <si>
    <t>коричневый глянцевый</t>
  </si>
  <si>
    <t>0106-14 DX</t>
  </si>
  <si>
    <t>0106-01 DX</t>
  </si>
  <si>
    <t>0106-22 DX</t>
  </si>
  <si>
    <t>серый глянцевый</t>
  </si>
  <si>
    <t>0106-21 DX</t>
  </si>
  <si>
    <t>0106-04 DX</t>
  </si>
  <si>
    <t>красный глянцевый НОВИНКА!</t>
  </si>
  <si>
    <t>0106-09 DX</t>
  </si>
  <si>
    <t>синий глянцевый НОВИНКА!</t>
  </si>
  <si>
    <t>0106-25 DX</t>
  </si>
  <si>
    <t>серебристый глянцевый НОВИНКА!</t>
  </si>
  <si>
    <t>0106-02 DX</t>
  </si>
  <si>
    <t>чёрный матовый НОВИНКА!</t>
  </si>
  <si>
    <t>0106-45 DX</t>
  </si>
  <si>
    <t>серый матовый НОВИНКА!</t>
  </si>
  <si>
    <t>0106-24 DX</t>
  </si>
  <si>
    <t>белый матовый НОВИНКА!</t>
  </si>
  <si>
    <t>0106-35 DX</t>
  </si>
  <si>
    <t>зелёный матовый НОВИНКА!</t>
  </si>
  <si>
    <t>0106-46 DX</t>
  </si>
  <si>
    <t>коричневый матовый НОВИНКА!</t>
  </si>
  <si>
    <t xml:space="preserve">Краска для мангалов и печей, жаростойкость +800°С </t>
  </si>
  <si>
    <t>0145-9011 DX</t>
  </si>
  <si>
    <t>графитово чёрный, RAL 9011</t>
  </si>
  <si>
    <t xml:space="preserve">Эмаль термостойкая +300°С  </t>
  </si>
  <si>
    <t>0112-01 DX</t>
  </si>
  <si>
    <t>черный +300°С</t>
  </si>
  <si>
    <t>0112-02 DX</t>
  </si>
  <si>
    <t>алюминий +300°С</t>
  </si>
  <si>
    <t>0112-06 DX</t>
  </si>
  <si>
    <t>белый +300°С</t>
  </si>
  <si>
    <t>Эмаль жаростойкая +800°С</t>
  </si>
  <si>
    <t>0122-9006 DX</t>
  </si>
  <si>
    <t>0122-9003 DX</t>
  </si>
  <si>
    <t xml:space="preserve">сигнальный белый, RAL 9003 </t>
  </si>
  <si>
    <t>0122-9011 DX</t>
  </si>
  <si>
    <t xml:space="preserve">графитово чёрный, RAL 9011 </t>
  </si>
  <si>
    <t xml:space="preserve">Краска для кожи </t>
  </si>
  <si>
    <t>0127-01 DX</t>
  </si>
  <si>
    <t xml:space="preserve">чёрный </t>
  </si>
  <si>
    <t>0127-02 DX</t>
  </si>
  <si>
    <t xml:space="preserve">коричневый </t>
  </si>
  <si>
    <t xml:space="preserve">Краска для замши и нубука </t>
  </si>
  <si>
    <t>0127-03 DX</t>
  </si>
  <si>
    <t>Яхтный Лак</t>
  </si>
  <si>
    <t>0134-31 DX</t>
  </si>
  <si>
    <t>бесцветный матовый</t>
  </si>
  <si>
    <t>0134-32 DX</t>
  </si>
  <si>
    <t>бесцветный глянцевый</t>
  </si>
  <si>
    <t>Лак НЦ мебельный (нитролак), тонирующий</t>
  </si>
  <si>
    <t>0133-01 DX</t>
  </si>
  <si>
    <t>тонирующая сосна</t>
  </si>
  <si>
    <t>0133-05 DX</t>
  </si>
  <si>
    <t>тонирующий венге</t>
  </si>
  <si>
    <t>0133-07 DX</t>
  </si>
  <si>
    <t>тонирующий орех</t>
  </si>
  <si>
    <t>0133-08 DX</t>
  </si>
  <si>
    <t>тонирующий дуб</t>
  </si>
  <si>
    <t>Лак НЦ мебельный нитролак бесцветный</t>
  </si>
  <si>
    <t>0133-31 DX</t>
  </si>
  <si>
    <t>0133-32 DX</t>
  </si>
  <si>
    <t>Лак термостойкий +250°С</t>
  </si>
  <si>
    <t>0112-05 DX</t>
  </si>
  <si>
    <t xml:space="preserve">бесцветный глянцевый  </t>
  </si>
  <si>
    <t>Лак универсальный</t>
  </si>
  <si>
    <t>0107-32 DX</t>
  </si>
  <si>
    <t>0107-31 DX</t>
  </si>
  <si>
    <t>Лак тонирующий, для деревянных поверхностей</t>
  </si>
  <si>
    <t>0119-03 DX</t>
  </si>
  <si>
    <t>дуб</t>
  </si>
  <si>
    <t>0119-02 DX</t>
  </si>
  <si>
    <t>орех</t>
  </si>
  <si>
    <t>0119-01 DX</t>
  </si>
  <si>
    <t>сосна</t>
  </si>
  <si>
    <t xml:space="preserve">Грунт антикоррозийный цинковый </t>
  </si>
  <si>
    <t>0143-01 DX</t>
  </si>
  <si>
    <t>цинковый НОВИНКА!</t>
  </si>
  <si>
    <t xml:space="preserve">Грунтовка по ржавчине  </t>
  </si>
  <si>
    <t>0108-11 DX</t>
  </si>
  <si>
    <t>красно-коричневый</t>
  </si>
  <si>
    <t>Грунт для пластика</t>
  </si>
  <si>
    <t>0141-24 DX</t>
  </si>
  <si>
    <t>0141-10 DX</t>
  </si>
  <si>
    <t>0141-02 DX</t>
  </si>
  <si>
    <t>Грунтовка универсальная</t>
  </si>
  <si>
    <t>0108-31 DX</t>
  </si>
  <si>
    <t>0108-24 DX</t>
  </si>
  <si>
    <t xml:space="preserve">белая </t>
  </si>
  <si>
    <t>0108-10 DX</t>
  </si>
  <si>
    <t>серая</t>
  </si>
  <si>
    <t>0108-02 DX</t>
  </si>
  <si>
    <t xml:space="preserve">чёрная </t>
  </si>
  <si>
    <t>Глиттер GLITTER EFFECT COATING LILACK НОВИНКА!</t>
  </si>
  <si>
    <t>0150-03 LK</t>
  </si>
  <si>
    <t>сверкающее серебро НОВИНКА!</t>
  </si>
  <si>
    <t>0150-12 LK</t>
  </si>
  <si>
    <t>сверкающий фиолетовый НОВИНКА!</t>
  </si>
  <si>
    <t>Краска на водной основе (аэрозольная)</t>
  </si>
  <si>
    <t>0135-9003 LK</t>
  </si>
  <si>
    <t>сигнальный белый,  RAL 9003</t>
  </si>
  <si>
    <t>0135-9004 LK</t>
  </si>
  <si>
    <t>сигнальный черный (матовый),  RAL 9004</t>
  </si>
  <si>
    <t>0135-9005 LK</t>
  </si>
  <si>
    <t>глубокий черный,  RAL 9005</t>
  </si>
  <si>
    <t>0135-9010 LK</t>
  </si>
  <si>
    <t>белый (матовый),  RAL 9010</t>
  </si>
  <si>
    <t>Лак на водной основе (аэрозольный)</t>
  </si>
  <si>
    <t>0136-31 LK</t>
  </si>
  <si>
    <t>0136-32 LK</t>
  </si>
  <si>
    <t>Краска по ткани LILACK TEXTILE PAINT / 220 мл</t>
  </si>
  <si>
    <t>0130-01 LK</t>
  </si>
  <si>
    <t>белый</t>
  </si>
  <si>
    <t>220 мл</t>
  </si>
  <si>
    <t>0130-02 LK</t>
  </si>
  <si>
    <t>0130-03 LK</t>
  </si>
  <si>
    <t>0130-04 LK</t>
  </si>
  <si>
    <t>0130-05 LK</t>
  </si>
  <si>
    <t>зеленый</t>
  </si>
  <si>
    <t>0130-06 LK</t>
  </si>
  <si>
    <t>0130-07 LK</t>
  </si>
  <si>
    <t>0130-08 LK</t>
  </si>
  <si>
    <t>0130-09 LK</t>
  </si>
  <si>
    <t>мерцающее золото</t>
  </si>
  <si>
    <t>0130-10 LK</t>
  </si>
  <si>
    <t>мерцающее серебро</t>
  </si>
  <si>
    <t>0130-11 LK</t>
  </si>
  <si>
    <t>натуральное свечение</t>
  </si>
  <si>
    <t>0130-12 LK</t>
  </si>
  <si>
    <t>мерцающая медь</t>
  </si>
  <si>
    <t>0130-13 LK</t>
  </si>
  <si>
    <t>синий неон</t>
  </si>
  <si>
    <t>0130-14 LK</t>
  </si>
  <si>
    <t>оранжевый неон</t>
  </si>
  <si>
    <t>0130-15 LK</t>
  </si>
  <si>
    <t>зеленый неон</t>
  </si>
  <si>
    <t>АВТОКОСМЕТИКА</t>
  </si>
  <si>
    <t>Удалитель наклеек (формула активной пены, в комплекте скребок)</t>
  </si>
  <si>
    <t>0146-01 DX</t>
  </si>
  <si>
    <t xml:space="preserve">Проникающая смазка, многофункциональная </t>
  </si>
  <si>
    <t>0411-01 DA</t>
  </si>
  <si>
    <t>0411-02 DA</t>
  </si>
  <si>
    <t>0411-04 DA</t>
  </si>
  <si>
    <t xml:space="preserve">Смазка силиконовая универсальная </t>
  </si>
  <si>
    <t>0404-01 DA</t>
  </si>
  <si>
    <t>0404-02 DA</t>
  </si>
  <si>
    <t xml:space="preserve">Жидкий ключ </t>
  </si>
  <si>
    <t>0402-01 DA</t>
  </si>
  <si>
    <t>0402-02 DA</t>
  </si>
  <si>
    <t xml:space="preserve">Размораживатель замков, аэрозольный </t>
  </si>
  <si>
    <t>0410-01 DA</t>
  </si>
  <si>
    <t>5.1.06. - Deton Universal - эмали, грунты, лаки</t>
  </si>
  <si>
    <t>8689</t>
  </si>
  <si>
    <t>1028 желтая, эмаль, Deton Universal, аэрозоль, уп. 520 мл (шт.)</t>
  </si>
  <si>
    <t>8680</t>
  </si>
  <si>
    <t>2009/2004 оранжевая, эмаль, Deton Universal, аэрозоль, уп. 520 мл (шт.)</t>
  </si>
  <si>
    <t>8691</t>
  </si>
  <si>
    <t>3001 красная, эмаль, Deton Universal, аэрозоль, уп. 520 мл (шт.)</t>
  </si>
  <si>
    <t>12665</t>
  </si>
  <si>
    <t>3005 рубин, эмаль, Deton Universal, аэрозоль, уп. 520 мл (шт.)</t>
  </si>
  <si>
    <t>14884</t>
  </si>
  <si>
    <t>DTN-A70821</t>
  </si>
  <si>
    <t>3011 вишня, эмаль, Deton Universal, аэрозоль, уп. 520 мл (шт.)</t>
  </si>
  <si>
    <t>12664</t>
  </si>
  <si>
    <t>3012 бежевая, эмаль, Deton Universal, аэрозоль, уп. 520 мл (шт.)</t>
  </si>
  <si>
    <t>12656</t>
  </si>
  <si>
    <t>3015 розовая, эмаль, Deton Universal, аэрозоль, уп. 520 мл (шт.)</t>
  </si>
  <si>
    <t>22399</t>
  </si>
  <si>
    <t>3020 красная, эмаль, Deton Universal, аэрозоль, уп. 520 мл (шт.)</t>
  </si>
  <si>
    <t>12657</t>
  </si>
  <si>
    <t>4008 фиолетовая, эмаль, Deton Universal, аэрозоль, уп. 520 мл (шт.)</t>
  </si>
  <si>
    <t>8681</t>
  </si>
  <si>
    <t>5010/5005 синяя, эмаль, Deton Universal, аэрозоль, уп. 520 мл (шт.)</t>
  </si>
  <si>
    <t>22400</t>
  </si>
  <si>
    <t>5012 небесно-синий, эмаль, Deton Universal, аэрозоль, уп. 520 мл (шт.)</t>
  </si>
  <si>
    <t>12701</t>
  </si>
  <si>
    <t>5015 небесно-синяя, эмаль, Deton Universal, аэрозоль, уп. 520 мл (шт.)</t>
  </si>
  <si>
    <t>8682</t>
  </si>
  <si>
    <t>6005 темно-зеленая, эмаль, Deton Universal, аэрозоль, уп. 520 мл (шт.)</t>
  </si>
  <si>
    <t>8690</t>
  </si>
  <si>
    <t>6032/6001 зеленая, эмаль, Deton Universal, аэрозоль, уп. 520 мл (шт.)</t>
  </si>
  <si>
    <t>12702</t>
  </si>
  <si>
    <t>6033 фисташковая, эмаль, Deton Universal, аэрозоль, уп. 520 мл (шт.)</t>
  </si>
  <si>
    <t>13734</t>
  </si>
  <si>
    <t>7040 серая, эмаль, Deton Universal, аэрозоль, уп. 520 мл (шт.)</t>
  </si>
  <si>
    <t>12655</t>
  </si>
  <si>
    <t>8011 ореховая, эмаль, Deton Universal, аэрозоль, уп. 520 мл (шт.)</t>
  </si>
  <si>
    <t>13735</t>
  </si>
  <si>
    <t>8017 шоколадно-коричневая, эмаль, Deton Universal, аэрозоль, уп. 520 мл (шт.)</t>
  </si>
  <si>
    <t>8688</t>
  </si>
  <si>
    <t>9003 белая глянцевая, эмаль, Deton Universal, аэрозоль, уп. 520 мл (шт.)</t>
  </si>
  <si>
    <t>8684</t>
  </si>
  <si>
    <t>9005 черная матовая, эмаль, Deton Universal, аэрозоль, уп. 520 мл (шт.)</t>
  </si>
  <si>
    <t>8683</t>
  </si>
  <si>
    <t>9017 черная глянцевая, эмаль, Deton Universal, аэрозоль, уп. 520 мл (шт.)</t>
  </si>
  <si>
    <t>18898</t>
  </si>
  <si>
    <t>DTN-A07579</t>
  </si>
  <si>
    <t>Белая глянцевая 9003, эмаль алкидная-спрей, атмосферостойкая, Deton Universal, 650 мл (шт.)</t>
  </si>
  <si>
    <t>18899</t>
  </si>
  <si>
    <t>DTN-A07580</t>
  </si>
  <si>
    <t>Белая матовая 9003, эмаль алкидная-спрей, атмосферостойкая, Deton Universal, 650 мл (шт.)</t>
  </si>
  <si>
    <t>10602</t>
  </si>
  <si>
    <t>Белая матовая, эмаль, Deton Universal, аэрозоль, уп. 520 мл (шт.)</t>
  </si>
  <si>
    <t>14885</t>
  </si>
  <si>
    <t>Грунт белый, эмаль, Deton Universal, аэрозоль, уп. 520 мл (шт.)</t>
  </si>
  <si>
    <t>8685</t>
  </si>
  <si>
    <t>Грунт светло-серый , эмаль, Deton Universal, аэрозоль, уп. 520 мл (шт.)</t>
  </si>
  <si>
    <t>20668</t>
  </si>
  <si>
    <t>DTN-A07642</t>
  </si>
  <si>
    <t>Грунт серый акриловый, быстосохнующий, Deton Universal, аэрозоль, уп. 520 мл (шт.)</t>
  </si>
  <si>
    <t>14886</t>
  </si>
  <si>
    <t>Грунт черный, эмаль, Deton Universal, аэрозоль, уп. 520 мл (шт.)</t>
  </si>
  <si>
    <t>20462</t>
  </si>
  <si>
    <t>Желтый RAL1026, эмаль флуоресцентная, Deton Universal, аэрозоль, уп. 520 мл (шт.)</t>
  </si>
  <si>
    <t>20461</t>
  </si>
  <si>
    <t>Зеленый RAL6038, эмаль флуоресцентная, Deton Universal, аэрозоль, уп. 520 мл (шт.)</t>
  </si>
  <si>
    <t>20463</t>
  </si>
  <si>
    <t>Золото, Bright Gold, эмаль акриловая, Deton Universal, аэрозоль, уп. 520 мл (шт.)</t>
  </si>
  <si>
    <t>8686</t>
  </si>
  <si>
    <t>Лак алкидный , эмаль, Deton Universal, аэрозоль, уп. 520 мл (шт.)</t>
  </si>
  <si>
    <t>18686</t>
  </si>
  <si>
    <t>Лак матовый алкидный, атмосферостойкий, Deton Universal, аэрозоль,  уп. 520 мл (шт.)</t>
  </si>
  <si>
    <t>19714</t>
  </si>
  <si>
    <t>DTN-A07270</t>
  </si>
  <si>
    <t>Оранжевый RAL2005, эмаль флуоресцентная, спрей Deton Universal, 520 мл (шт.)</t>
  </si>
  <si>
    <t>8687</t>
  </si>
  <si>
    <t>Хаки , эмаль, Deton Universal, аэрозоль, уп. 520 мл (шт.)</t>
  </si>
  <si>
    <t>20464</t>
  </si>
  <si>
    <t>Хром, Bright CHROM, эмаль акриловая, спрей Deton Universal, 520 мл (шт.)</t>
  </si>
  <si>
    <t>18900</t>
  </si>
  <si>
    <t>DTN-A07577</t>
  </si>
  <si>
    <t>Черная глянцевая 9017, эмаль алкидная-спрей, атмосферостойкая, DETON Universal, 650 мл (шт.)</t>
  </si>
  <si>
    <t>18901</t>
  </si>
  <si>
    <t>DTN-A07578</t>
  </si>
  <si>
    <t>Черная матовая 9005, эмаль алкидная-спрей, атмосферостойкая, DETON Universal, 650 мл (шт.)</t>
  </si>
  <si>
    <t>5.1.07. - Deton ART -  грунты - эмали, грунт - эмали с молотковым эффектом</t>
  </si>
  <si>
    <t>12667</t>
  </si>
  <si>
    <t>Cерая, грунт- эмаль с молотковым эффектом, спрей DETON ART, 520мл (шт.)</t>
  </si>
  <si>
    <t>8679</t>
  </si>
  <si>
    <t>Аллюминий, эмаль-спрей DETON ART, 520мл (шт.)</t>
  </si>
  <si>
    <t>12711</t>
  </si>
  <si>
    <t>Белый глянцевый, грунт- эмаль, спрей DETON ART, 520мл (шт.)</t>
  </si>
  <si>
    <t>12712</t>
  </si>
  <si>
    <t>DTN-А70670</t>
  </si>
  <si>
    <t>Белый матовый, грунт- эмаль, спрей DETON ART, 520мл (шт.)</t>
  </si>
  <si>
    <t>12707</t>
  </si>
  <si>
    <t>Бирюзовый, грунт- эмаль, спрей DETON ART, 520мл (шт.)</t>
  </si>
  <si>
    <t>18958</t>
  </si>
  <si>
    <t>Бронза-Хром, эмаль-спрей DETON ART, 520мл (шт.)</t>
  </si>
  <si>
    <t>15969</t>
  </si>
  <si>
    <t>Бронзовая, грунт- эмаль с молотковым эффектом, спрей DETON ART, 520мл (шт.)</t>
  </si>
  <si>
    <t>12710</t>
  </si>
  <si>
    <t>Голубой лед, грунт- эмаль, спрей DETON ART, 520мл (шт.)</t>
  </si>
  <si>
    <t>12905</t>
  </si>
  <si>
    <t>Желтая, эмаль флуоресцентная, спрей DETON ART, 520мл (шт.)</t>
  </si>
  <si>
    <t>12713</t>
  </si>
  <si>
    <t>Желтый, грунт- эмаль, спрей DETON ART, 520мл (шт.)</t>
  </si>
  <si>
    <t>12709</t>
  </si>
  <si>
    <t>Зеленая хвоя, грунт- эмаль, спрей DETON ART, 520мл (шт.)</t>
  </si>
  <si>
    <t>12906</t>
  </si>
  <si>
    <t>Зеленая, эмаль флуоресцентная, спрей DETON ART, 520мл (шт.)</t>
  </si>
  <si>
    <t>12705</t>
  </si>
  <si>
    <t>Зеленое яблоко, грунт- эмаль, спрей DETON ART, 520мл (шт.)</t>
  </si>
  <si>
    <t>11787</t>
  </si>
  <si>
    <t>Золото-Хром, эмаль-спрей DETON ART, 520мл (шт.)</t>
  </si>
  <si>
    <t>9763</t>
  </si>
  <si>
    <t>DTN-А70735</t>
  </si>
  <si>
    <t>Золотой декор, эмаль-спрей DETON ART, 520мл (шт.)</t>
  </si>
  <si>
    <t>12706</t>
  </si>
  <si>
    <t>Кадмий желтый, грунт- эмаль, спрей DETON ART, 520мл (шт.)</t>
  </si>
  <si>
    <t>17309</t>
  </si>
  <si>
    <t>DTN-A07280</t>
  </si>
  <si>
    <t>Красный медный декор металлик, эмаль, спрей DETON ART, 520мл (шт.)</t>
  </si>
  <si>
    <t>12721</t>
  </si>
  <si>
    <t>Лазурный, грунт- эмаль, спрей DETON ART, 520мл (шт.)</t>
  </si>
  <si>
    <t>17310</t>
  </si>
  <si>
    <t>DTN-A07279</t>
  </si>
  <si>
    <t>Медный декор металлик, эмаль, спрей DETON ART,520мл (шт.)</t>
  </si>
  <si>
    <t>18959</t>
  </si>
  <si>
    <t>Медь-Хром, эмаль-спрей DETON ART, 520мл (шт.)</t>
  </si>
  <si>
    <t>12708</t>
  </si>
  <si>
    <t>Небесно-голубой, грунт- эмаль, спрей DETON ART, 520мл (шт.)</t>
  </si>
  <si>
    <t>12907</t>
  </si>
  <si>
    <t>Оранжевая, эмаль флуоресцентная, спрей DETON ART, 520мл (шт.)</t>
  </si>
  <si>
    <t>12908</t>
  </si>
  <si>
    <t>Розовая, эмаль флуоресцентная, спрей DETON ART, 520мл (шт.)</t>
  </si>
  <si>
    <t>12714</t>
  </si>
  <si>
    <t>Розовый, грунт- эмаль, спрей DETON ART, 520мл (шт.)</t>
  </si>
  <si>
    <t>12666</t>
  </si>
  <si>
    <t>Серебристо-серая, грунт- эмаль с молотковым эффектом, спрей DETON ART, 520мл (шт.)</t>
  </si>
  <si>
    <t>20465</t>
  </si>
  <si>
    <t>Серебристо-черная, грунт- эмаль с молотковым эффектом, спрей DETON ART, 520мл (шт.)</t>
  </si>
  <si>
    <t>14888</t>
  </si>
  <si>
    <t>Серебро, грунт- эмаль, спрей DETON ART, 520мл (шт.)</t>
  </si>
  <si>
    <t>18960</t>
  </si>
  <si>
    <t>Серый, грунт- эмаль, спрей DETON ART, 520мл (шт.)</t>
  </si>
  <si>
    <t>12718</t>
  </si>
  <si>
    <t>Сине-фиолетовый,  грунт- эмаль, спрей DETON ART, 520мл (шт.)</t>
  </si>
  <si>
    <t>12722</t>
  </si>
  <si>
    <t>Синий, грунт- эмаль, спрей DETON ART, 520мл (шт.)</t>
  </si>
  <si>
    <t>12720</t>
  </si>
  <si>
    <t>Сиреневый, грунт- эмаль, спрей DETON ART, 520мл (шт.)</t>
  </si>
  <si>
    <t>12716</t>
  </si>
  <si>
    <t>DTN-А70675</t>
  </si>
  <si>
    <t>Темно-красный, грунт- эмаль, спрей DETON ART, 520мл (шт.)</t>
  </si>
  <si>
    <t>12717</t>
  </si>
  <si>
    <t>Темно-синий, грунт- эмаль, спрей DETON ART, 520мл (шт.)</t>
  </si>
  <si>
    <t>12715</t>
  </si>
  <si>
    <t>Темный шоколад, грунт- эмаль, спрей DETON ART, 520мл (шт.)</t>
  </si>
  <si>
    <t>12719</t>
  </si>
  <si>
    <t>Тыквенный, грунт- эмаль, спрей DETON ART, 520мл (шт.)</t>
  </si>
  <si>
    <t>22068</t>
  </si>
  <si>
    <t>DTN-А70663</t>
  </si>
  <si>
    <t>Хром Супер, эмаль-спрей DETON ART,  уп. 520мл (шт.)</t>
  </si>
  <si>
    <t>10004</t>
  </si>
  <si>
    <t>DTN-А70689</t>
  </si>
  <si>
    <t>Хром, эмаль-спрей DETON ART,  уп. 520мл (шт.)</t>
  </si>
  <si>
    <t>12668</t>
  </si>
  <si>
    <t>Черная, грунт- эмаль с молотковым эффектом, спрей DETON ART, 520мл (шт.)</t>
  </si>
  <si>
    <t>12703</t>
  </si>
  <si>
    <t>Черный глянцевый, грунт- эмаль, спрей DETON ART, 520мл (шт.)</t>
  </si>
  <si>
    <t>12704</t>
  </si>
  <si>
    <t>Черный матовый, грунт- эмаль, спрей DETON ART, 520мл (шт.)</t>
  </si>
  <si>
    <t>20466</t>
  </si>
  <si>
    <t>Шоколадно-коричневая, грунт- эмаль с молотковым эффектом, спрей DETON ART, 520мл (шт.)</t>
  </si>
  <si>
    <t>12909</t>
  </si>
  <si>
    <t>Эмаль "Жидкое зеркало", спрей DETON ART, 520мл (шт.)</t>
  </si>
  <si>
    <t>5.1.08. - Deton THERMO - эмали термостойкие</t>
  </si>
  <si>
    <t>13736</t>
  </si>
  <si>
    <t>Белая, эмаль термостойкая, спрей DETON THERMO, 520мл (шт.)</t>
  </si>
  <si>
    <t>13737</t>
  </si>
  <si>
    <t>Красная, эмаль термостойкая, спрей DETON THERMO, 520мл (шт.)</t>
  </si>
  <si>
    <t>12670</t>
  </si>
  <si>
    <t>Серебристая, эмаль термостойкая, спрей DETON THERMO, 520мл (шт.)</t>
  </si>
  <si>
    <t>13697</t>
  </si>
  <si>
    <t>Синяя, эмаль термостойкая, спрей DETON THERMO, 520мл (шт.)</t>
  </si>
  <si>
    <t>12669</t>
  </si>
  <si>
    <t>Черная, эмаль термостойкая, спрей DETON THERMO, 520мл (шт.)</t>
  </si>
  <si>
    <t>5.1.09. - Deton RAL - акриловые эмали (металлочерепица)</t>
  </si>
  <si>
    <t>13726</t>
  </si>
  <si>
    <t>DTN-A70768</t>
  </si>
  <si>
    <t>RAL RR 32 темно-коричневый, акриловая эмаль-спрей DETON RAL, 520мл (шт.)</t>
  </si>
  <si>
    <t>12831</t>
  </si>
  <si>
    <t>RAL1014 слоновая кость, акриловая эмаль-спрей DETON RAL, 520мл (шт.)</t>
  </si>
  <si>
    <t>13738</t>
  </si>
  <si>
    <t>RAL1015 слоновая кость светлый, акриловая эмаль-спрей DETON RAL, 520мл (шт.)</t>
  </si>
  <si>
    <t>12723</t>
  </si>
  <si>
    <t>RAL1018 цинковый желтый, акриловая эмаль-спрей DETON RAL, 520мл (шт.)</t>
  </si>
  <si>
    <t>18549</t>
  </si>
  <si>
    <t>DTN-A07551</t>
  </si>
  <si>
    <t>RAL1021 рапсово-желтый, эмаль акриловая-спрей DETON Universal, 520мл (шт.)</t>
  </si>
  <si>
    <t>11955</t>
  </si>
  <si>
    <t>RAL3003 рубиново-красный, акриловая эмаль-спрей DETON RAL, 520мл (шт.)</t>
  </si>
  <si>
    <t>13739</t>
  </si>
  <si>
    <t>RAL3005 красное вино, акриловая эмаль-спрей DETON RAL, 520мл (шт.)</t>
  </si>
  <si>
    <t>13740</t>
  </si>
  <si>
    <t>RAL3009 оксидно-красный, акриловая эмаль-спрей DETON RAL, 520мл (шт.)</t>
  </si>
  <si>
    <t>11964</t>
  </si>
  <si>
    <t>RAL3011 красно-коричневый, акриловая эмаль-спрей DETON RAL, 520мл (шт.)</t>
  </si>
  <si>
    <t>22475</t>
  </si>
  <si>
    <t>DTN-A07247</t>
  </si>
  <si>
    <t>RAL3020 красный транспортный, акриловая эмаль-спрей DETON RAL, 520мл (шт.)</t>
  </si>
  <si>
    <t>11830</t>
  </si>
  <si>
    <t>RAL5002 ультрамариновый синий, акриловая эмаль-спрей DETON RAL, 520мл (шт.)</t>
  </si>
  <si>
    <t>11831</t>
  </si>
  <si>
    <t>RAL5005 сигнально-синий, акриловая эмаль-спрей DETON RAL, 520мл (шт.)</t>
  </si>
  <si>
    <t>11832</t>
  </si>
  <si>
    <t>RAL5021 водянисто-синий, акриловая эмаль-спрей DETON RAL, 520мл (шт.)</t>
  </si>
  <si>
    <t>13741</t>
  </si>
  <si>
    <t>RAL6002 зеленый лист, акриловая эмаль-спрей DETON RAL, 520мл (шт.)</t>
  </si>
  <si>
    <t>11833</t>
  </si>
  <si>
    <t>RAL6005 зеленый мох, акриловая эмаль-спрей DETON RAL, 520мл (шт.)</t>
  </si>
  <si>
    <t>11965</t>
  </si>
  <si>
    <t>RAL6020 зеленый хром, акриловая эмаль-спрей DETON RAL, 520мл (шт.)</t>
  </si>
  <si>
    <t>13742</t>
  </si>
  <si>
    <t>RAL6026 зеленый опал, акриловая эмаль-спрей DETON RAL, 520мл (шт.)</t>
  </si>
  <si>
    <t>11956</t>
  </si>
  <si>
    <t>RAL6029 зеленая мята, акриловая эмаль-спрей DETON RAL, 520мл (шт.)</t>
  </si>
  <si>
    <t>20182</t>
  </si>
  <si>
    <t>RAL6032 зеленая, акриловая эмаль-спрей DETON RAL, 520мл (шт.)</t>
  </si>
  <si>
    <t>11957</t>
  </si>
  <si>
    <t>RAL7004 серый сигнальный, акриловая эмаль-спрей DETON RAL, 520мл (шт.)</t>
  </si>
  <si>
    <t>11958</t>
  </si>
  <si>
    <t>RAL7005 мышино-серый, акриловая эмаль-спрей DETON RAL, 520мл (шт.)</t>
  </si>
  <si>
    <t>22682</t>
  </si>
  <si>
    <t>RAL7024 графитовый серый, акриловая эмаль-спрей DETON RAL, 520мл (шт.)</t>
  </si>
  <si>
    <t>16155</t>
  </si>
  <si>
    <t>RAL7035 светло-серый, акриловая эмаль-спрей DETON RAL, 520мл (шт.)</t>
  </si>
  <si>
    <t>22683</t>
  </si>
  <si>
    <t>RAL7040 серое окно, акриловая эмаль-спрей DETON RAL, 520мл (шт.)</t>
  </si>
  <si>
    <t>11960</t>
  </si>
  <si>
    <t>RAL8004 медно-коричневый, акриловая эмаль-спрей DETON RAL, 520мл (шт.)</t>
  </si>
  <si>
    <t>11834</t>
  </si>
  <si>
    <t>RAL8017 шоколадно-коричневый, акриловая эмаль-спрей DETON RAL, 520мл (шт.)</t>
  </si>
  <si>
    <t>11961</t>
  </si>
  <si>
    <t>RAL8019 серо-коричневый, акриловая эмаль-спрей DETON RAL, 520мл (шт.)</t>
  </si>
  <si>
    <t>11549</t>
  </si>
  <si>
    <t>RAL9002 серо-белая, Акриловая эмаль-спрей DETON, 520мл (шт.)</t>
  </si>
  <si>
    <t>11963</t>
  </si>
  <si>
    <t>RAL9003 сигнальный белый, акриловая эмаль-спрей DETON RAL, 520мл (шт.)</t>
  </si>
  <si>
    <t>22476</t>
  </si>
  <si>
    <t>DTN-A07259</t>
  </si>
  <si>
    <t>RAL9003М белый сигнальный матовый, акриловая эмаль-спрей DETON RAL, 520мл (шт.)</t>
  </si>
  <si>
    <t>11836</t>
  </si>
  <si>
    <t>RAL9004 сигнально-черный, акриловая эмаль-спрей DETON RAL, 520мл (шт.)</t>
  </si>
  <si>
    <t>23611</t>
  </si>
  <si>
    <t>RAL9004М сигнально-черный матовый, акриловая эмаль-спрей DETON RAL, 520мл (шт.)</t>
  </si>
  <si>
    <t>22477</t>
  </si>
  <si>
    <t>DTN-A07265</t>
  </si>
  <si>
    <t>RAL9005М черный матовый, акриловая эмаль-спрей DETON RAL, 520мл (шт.)</t>
  </si>
  <si>
    <t>11835</t>
  </si>
  <si>
    <t>RAL9016 белый транспортный, акриловая эмаль-спрей DETON RAL, 520мл (шт.)</t>
  </si>
  <si>
    <t>5.1.10 - Deton Special - грунт-эмали для профнастила и металлочерепицы</t>
  </si>
  <si>
    <t>18652</t>
  </si>
  <si>
    <t>DTN-A07296</t>
  </si>
  <si>
    <t>RAL1014 слоновая кость, грунт-эмаль алкидная, аэрозоль, DETON Special, 520 мл (шт.)</t>
  </si>
  <si>
    <t>18902</t>
  </si>
  <si>
    <t>DTN-A07364</t>
  </si>
  <si>
    <t>RAL1018 цинковый желтый, грунт-эмаль алкидная, аэрозоль, DETON Special, 520 мл (шт.)</t>
  </si>
  <si>
    <t>18903</t>
  </si>
  <si>
    <t>DTN-A07360</t>
  </si>
  <si>
    <t>RAL3003 рубиново-красный, грунт-эмаль алкидная, аэрозоль, DETON Special, 520 мл (шт.)</t>
  </si>
  <si>
    <t>17379</t>
  </si>
  <si>
    <t>DTN-A07290</t>
  </si>
  <si>
    <t>RAL3005 красное вино, грунт-эмаль алкидная, аэрозоль, DETON Special, 520 мл (шт.)</t>
  </si>
  <si>
    <t>18598</t>
  </si>
  <si>
    <t>DTN-A07332</t>
  </si>
  <si>
    <t>RAL5002 синий, грунт-эмаль алкидная, аэрозоль, DETON Special, 520 мл (шт.)</t>
  </si>
  <si>
    <t>18904</t>
  </si>
  <si>
    <t>DTN-A07295</t>
  </si>
  <si>
    <t>RAL5005 синий сигнальный, грунт-эмаль алкидная, аэрозоль, DETON Special, 520 мл (шт.)</t>
  </si>
  <si>
    <t>18905</t>
  </si>
  <si>
    <t>DTN-A07362</t>
  </si>
  <si>
    <t>RAL5021 водянисто-синий, грунт-эмаль алкидная, аэрозоль, DETON Special, 520 мл (шт.)</t>
  </si>
  <si>
    <t>18658</t>
  </si>
  <si>
    <t>DTN-A07363</t>
  </si>
  <si>
    <t>RAL6002 зеленый лист, грунт-эмаль алкидная, аэрозоль, DETON Special, 520 мл (шт.)</t>
  </si>
  <si>
    <t>17378</t>
  </si>
  <si>
    <t>DTN-A07289</t>
  </si>
  <si>
    <t>RAL6005 зеленый мох, грунт-эмаль алкидная, аэрозоль, DETON Special, 520 мл (шт.)</t>
  </si>
  <si>
    <t>17384</t>
  </si>
  <si>
    <t>DTN-A07297</t>
  </si>
  <si>
    <t>RAL7004 серый сигнальный, грунт-эмаль алкидная, аэрозоль, DETON Special, 520 мл (шт.)</t>
  </si>
  <si>
    <t>18928</t>
  </si>
  <si>
    <t>DTN-A07358</t>
  </si>
  <si>
    <t>RAL7005 мышино-серый, грунт-эмаль алкидная, аэрозоль, DETON Special, 520 мл (шт.)</t>
  </si>
  <si>
    <t>18961</t>
  </si>
  <si>
    <t>DTN-A07522</t>
  </si>
  <si>
    <t>RAL7016 антрацитово серый, грунт-эмаль алкидная, аэрозоль, DETON Special, 520 мл (шт.)</t>
  </si>
  <si>
    <t>17377</t>
  </si>
  <si>
    <t>DTN-A07288</t>
  </si>
  <si>
    <t>RAL7024 графитовый серый, грунт-эмаль алкидная, аэрозоль, DETON Special, 520 мл (шт.)</t>
  </si>
  <si>
    <t>18906</t>
  </si>
  <si>
    <t>DTN-A07359</t>
  </si>
  <si>
    <t>RAL7035 светло-серый, грунт-эмаль алкидная, аэрозоль, DETON Special, 520 мл (шт.)</t>
  </si>
  <si>
    <t>18962</t>
  </si>
  <si>
    <t>DTN-A07321</t>
  </si>
  <si>
    <t>RAL7037 пыльно серая, грунт-эмаль алкидная, аэрозоль, DETON Special, 520 мл (шт.)</t>
  </si>
  <si>
    <t>17381</t>
  </si>
  <si>
    <t>DTN-A07292</t>
  </si>
  <si>
    <t>RAL7040 серое окно, грунт-эмаль алкидная, аэрозоль, DETON Special, 520 мл (шт.)</t>
  </si>
  <si>
    <t>17382</t>
  </si>
  <si>
    <t>DTN-A07294</t>
  </si>
  <si>
    <t>RAL8017 шоколадно-коричневый, грунт-эмаль алкидная, аэрозоль, DETON Special, 520 мл (шт.)</t>
  </si>
  <si>
    <t>17380</t>
  </si>
  <si>
    <t>DTN-A07291</t>
  </si>
  <si>
    <t>RAL8019 серо-коричневый, грунт-эмаль алкидная, аэрозоль, DETON Special, 520 мл (шт.)</t>
  </si>
  <si>
    <t>17383</t>
  </si>
  <si>
    <t>DTN-A07293</t>
  </si>
  <si>
    <t>RAL9005 черный, грунт-эмаль алкидная, аэрозоль, DETON Special, 520 мл (шт.)</t>
  </si>
  <si>
    <t>17376</t>
  </si>
  <si>
    <t>DTN-A07287</t>
  </si>
  <si>
    <t>RAL9016 белый транспортный, грунт-эмаль алкидная, аэрозоль, DETON Special, 520 мл (шт.)</t>
  </si>
  <si>
    <t>18653</t>
  </si>
  <si>
    <t>DTN-A07298</t>
  </si>
  <si>
    <t>RR32 темно-коричневый, грунт-эмаль алкидная, аэрозоль, DETON Special, 520 мл (шт.)</t>
  </si>
  <si>
    <t>5.1.11 - Deton Special - грунт-эмали, лаки -  для пластика, керамики, бытовой техники</t>
  </si>
  <si>
    <t>20467</t>
  </si>
  <si>
    <t>Белый, грунт-эмаль для пластика, аэрозоль, DETON Special, 520 мл (шт.)</t>
  </si>
  <si>
    <t>17386</t>
  </si>
  <si>
    <t>DTN-A07303</t>
  </si>
  <si>
    <t>Графит, грунт-эмаль для пластика, аэрозоль, DETON Special, 520 мл (шт.)</t>
  </si>
  <si>
    <t>17594</t>
  </si>
  <si>
    <t>DTN-A07344</t>
  </si>
  <si>
    <t>Грунт эпоксидный, серый, аэрозоль, DETON Special, 520 мл (шт.)</t>
  </si>
  <si>
    <t>17593</t>
  </si>
  <si>
    <t>DTN-A07346</t>
  </si>
  <si>
    <t>Грунт-усилитель адгезии универсальный, прозрачный, аэрозоль, DETON Special, 520 мл (шт.)</t>
  </si>
  <si>
    <t>17389</t>
  </si>
  <si>
    <t>DTN-A07304</t>
  </si>
  <si>
    <t>Лак яхтный универсальный, глянцевый, аэрозоль, DETON Special, 520 мл (шт.)</t>
  </si>
  <si>
    <t>17390</t>
  </si>
  <si>
    <t>DTN-A07305</t>
  </si>
  <si>
    <t>Лак яхтный универсальный, шелковисто-матовый, аэрозоль, DETON Special, 520 мл (шт.)</t>
  </si>
  <si>
    <t>17387</t>
  </si>
  <si>
    <t>DTN-A07302</t>
  </si>
  <si>
    <t>Серый, грунт-эмаль для пластика, аэрозоль, DETON Special, 520 мл (шт.)</t>
  </si>
  <si>
    <t>18687</t>
  </si>
  <si>
    <t>DTN-A07560</t>
  </si>
  <si>
    <t>Смывка краски, аэрозоль, DETON Special, уп. 520 мл (шт.)</t>
  </si>
  <si>
    <t>21988</t>
  </si>
  <si>
    <t>DTN-M07561</t>
  </si>
  <si>
    <t>Смывка краски, гель, DETON Special, уп. 520 мл (шт.)</t>
  </si>
  <si>
    <t>17388</t>
  </si>
  <si>
    <t>DTN-A07301</t>
  </si>
  <si>
    <t>Черный, грунт-эмаль для пластика, аэрозоль, DETON Special, 520 мл (шт.)</t>
  </si>
  <si>
    <t>17391</t>
  </si>
  <si>
    <t>DTN-A07299</t>
  </si>
  <si>
    <t>Эмаль для бытовой техники, белая, аэрозоль, DETON Special, 520 мл (шт.)</t>
  </si>
  <si>
    <t>17392</t>
  </si>
  <si>
    <t>DTN-A07300</t>
  </si>
  <si>
    <t>Эмаль для ванн и керамики, белая, аэрозоль, DETON Special, 520 мл (шт.)</t>
  </si>
  <si>
    <t>17595</t>
  </si>
  <si>
    <t>DTN-A07345</t>
  </si>
  <si>
    <t>Эмаль для радиаторов отопления, белая, аэрозоль, DETON Special, 520 мл (шт.)</t>
  </si>
  <si>
    <t>5.1.12.- Deton Special - лак тонирующий защитный для дерева</t>
  </si>
  <si>
    <t>17397</t>
  </si>
  <si>
    <t>DTN-A07314</t>
  </si>
  <si>
    <t>Белый, лак тонирующий защитный для дерева, аэрозоль, DETON Special, 520 мл (шт.)</t>
  </si>
  <si>
    <t>17398</t>
  </si>
  <si>
    <t>DTN-A07313</t>
  </si>
  <si>
    <t>Венге, лак тонирующий защитный для дерева, аэрозоль, DETON Special, 520 мл (шт.)</t>
  </si>
  <si>
    <t>17399</t>
  </si>
  <si>
    <t>DTN-A07307</t>
  </si>
  <si>
    <t>Дуб, лак тонирующий защитный для дерева, аэрозоль, DETON Special, 520 мл (шт.)</t>
  </si>
  <si>
    <t>17400</t>
  </si>
  <si>
    <t>DTN-A0730**</t>
  </si>
  <si>
    <t>Красное дерево, лак тонирующий защитный для дерева, аэрозоль, DETON Special, 520 мл (шт.)</t>
  </si>
  <si>
    <t>17401</t>
  </si>
  <si>
    <t>DTN-A07308</t>
  </si>
  <si>
    <t>Махагон, лак тонирующий защитный для дерева, аэрозоль, DETON Special, 520 мл (шт.)</t>
  </si>
  <si>
    <t>17396</t>
  </si>
  <si>
    <t>DTN-A07306</t>
  </si>
  <si>
    <t>Орех, лак тонирующий защитный для дерева, аэрозоль, DETON Special, 520 мл (шт.)</t>
  </si>
  <si>
    <t>17395</t>
  </si>
  <si>
    <t>DTN-A07309</t>
  </si>
  <si>
    <t>Полисандр, лак тонирующий защитный для дерева, аэрозоль, DETON Special, 520 мл (шт.)</t>
  </si>
  <si>
    <t>17402</t>
  </si>
  <si>
    <t>DTN-A07310</t>
  </si>
  <si>
    <t>Сосна, лак тонирующий защитный для дерева, аэрозоль, DETON Special, 520 мл (шт.)</t>
  </si>
  <si>
    <t>17394</t>
  </si>
  <si>
    <t>DTN-A07312</t>
  </si>
  <si>
    <t>Тик, лак тонирующий защитный для дерева, аэрозоль, DETON Special, 520 мл (шт.)</t>
  </si>
  <si>
    <t>Краскораспылители серии GTIPRO LITE с верхним бачком</t>
  </si>
  <si>
    <t>PROLT-GTE25-12</t>
  </si>
  <si>
    <t>Облегченный краскораспылитель GTiPRO LITE с верхним бачком, воздушной головой HV25 (HVLP) и соплом 1.2 мм.</t>
  </si>
  <si>
    <t>PROLT-GTE25-13</t>
  </si>
  <si>
    <t>Облегченный краскораспылитель GTiPRO LITE с верхним бачком, воздушной головой HV25 (HVLP) и соплом 1.3 мм.</t>
  </si>
  <si>
    <t>PROLT-GTE25-14</t>
  </si>
  <si>
    <t>Облегченный краскораспылитель GTiPRO LITE с верхним бачком, воздушной головой HV25 (HVLP) и соплом 1.4 мм.</t>
  </si>
  <si>
    <t>PROLT-GHV30-12</t>
  </si>
  <si>
    <t>Облегченный краскораспылитель GTiPRO LITE с верхним бачком, воздушной головой HV30 (HVLP) и соплом 1.2 мм.</t>
  </si>
  <si>
    <t>PROLT-GHV30-13</t>
  </si>
  <si>
    <t>Облегченный краскораспылитель GTiPRO LITE с верхним бачком, воздушной головой HV30 (HVLP) и соплом 1.3 мм.</t>
  </si>
  <si>
    <t>PROLT-GHV30-14</t>
  </si>
  <si>
    <t>Облегченный краскораспылитель GTiPRO LITE с верхним бачком, воздушной головой HV30 (HVLP) и соплом 1.4 мм.</t>
  </si>
  <si>
    <t>PROLT-GT110-12</t>
  </si>
  <si>
    <t>Облегченный краскораспылитель GTiPRO LITE с верхним бачком, воздушной головой T110 (Trans-Tech) и соплом 1.2 мм.</t>
  </si>
  <si>
    <t>PROLT-GT110-13</t>
  </si>
  <si>
    <t>Облегченный краскораспылитель GTiPRO LITE с верхним бачком, воздушной головой T110 (Trans-Tech) и соплом 1.3 мм.</t>
  </si>
  <si>
    <t>PROLT-GT110-14</t>
  </si>
  <si>
    <t>Облегченный краскораспылитель GTiPRO LITE с верхним бачком, воздушной головой T110 (Trans-Tech) и соплом 1.4 мм.</t>
  </si>
  <si>
    <t>PROLT-GTE10-12</t>
  </si>
  <si>
    <t>Облегченный краскораспылитель GTiPRO LITE с верхним бачком, воздушной головой TE10 (Trans-Tech) и соплом 1.2 мм.</t>
  </si>
  <si>
    <t>PROLT-GTE10-13</t>
  </si>
  <si>
    <t>Облегченный краскораспылитель GTiPRO LITE с верхним бачком, воздушной головой TE10 (Trans-Tech) и соплом 1.3 мм.</t>
  </si>
  <si>
    <t>PROLT-GTE10-14</t>
  </si>
  <si>
    <t>Облегченный краскораспылитель GTiPRO LITE с верхним бачком, воздушной головой TE10 (Trans-Tech) и соплом 1.4 мм.</t>
  </si>
  <si>
    <t>PROLT-GTE20-12</t>
  </si>
  <si>
    <t>Облегченный краскораспылитель GTiPRO LITE с верхним бачком, воздушной головой TE20 (Trans-Tech) и соплом 1.2 мм.</t>
  </si>
  <si>
    <t>PROLT-GTE20-13</t>
  </si>
  <si>
    <t>Облегченный краскораспылитель GTiPRO LITE с верхним бачком, воздушной головой TE20 (Trans-Tech) и соплом 1.3 мм.</t>
  </si>
  <si>
    <t>PROLT-GTE20-14</t>
  </si>
  <si>
    <t>Облегченный краскораспылитель GTiPRO LITE с верхним бачком, воздушной головой TE20 (Trans-Tech) и соплом 1.4 мм.</t>
  </si>
  <si>
    <t>PROLT-GTE20-16</t>
  </si>
  <si>
    <t>Облегченный краскораспылитель GTiPRO LITE с верхним бачком, воздушной головой TE20 (Trans-Tech) и соплом 1.6 мм.</t>
  </si>
  <si>
    <t>PROLT-GTE20-18</t>
  </si>
  <si>
    <t>Облегченный краскораспылитель GTiPRO LITE с верхним бачком, воздушной головой TE20 (Trans-Tech) и соплом 1.8 мм.</t>
  </si>
  <si>
    <t>PROLT-GTE20-20</t>
  </si>
  <si>
    <t>Облегченный краскораспылитель GTiPRO LITE с верхним бачком, воздушной головой TE20 (Trans-Tech) и соплом 2,0 мм.</t>
  </si>
  <si>
    <t>PRILT-GPR10-14</t>
  </si>
  <si>
    <t>Грунтовочный краскораспылитель PRiPRO LITE с верхним бачком 0.6л, соплом 1.4 мм</t>
  </si>
  <si>
    <t>PRILT-GPR10-16</t>
  </si>
  <si>
    <t>Грунтовочный краскораспылитель PRiPRO LITE с верхним бачком 0.6л, соплом 1.6 мм</t>
  </si>
  <si>
    <t>PRILT-GPR10-18</t>
  </si>
  <si>
    <t>Грунтовочный краскораспылитель PRiPRO LITE с верхним бачком 0.6л, соплом 1.8 мм</t>
  </si>
  <si>
    <t>PRILT-GPR10-20</t>
  </si>
  <si>
    <t>Грунтовочный краскораспылитель PRiPRO LITE с верхним бачком 0.6л, соплом 2.0 мм</t>
  </si>
  <si>
    <t>PRILT-GPR10-25</t>
  </si>
  <si>
    <t>Грунтовочный краскораспылитель PRiPRO LITE с верхним бачком 0.6л, соплом 2.5 мм</t>
  </si>
  <si>
    <t>Краскораспылители серии GTIPRO LITE с подачей под давлением (нижняя подача)</t>
  </si>
  <si>
    <t>PROLT-PHV30-085</t>
  </si>
  <si>
    <t>Облегченный краскораспылитель GTiPRO LITE с подачей под давлением, воздушной головой HV30 (HVLP) и соплом 0,85 мм.</t>
  </si>
  <si>
    <t>PROLT-PHV30-10</t>
  </si>
  <si>
    <t>Облегченный краскораспылитель GTiPRO LITE с подачей под давлением, воздушной головой HV30 (HVLP) и соплом 1.0 мм.</t>
  </si>
  <si>
    <t>PROLT-PHV30-12</t>
  </si>
  <si>
    <t>Облегченный краскораспылитель GTiPRO LITE с подачей под давлением, воздушной головой HV30 (HVLP) и соплом 1.2 мм.</t>
  </si>
  <si>
    <t>PROLT-PHV30-14</t>
  </si>
  <si>
    <t>Облегченный краскораспылитель GTiPRO LITE с  подачей под давлением, воздушной головой HV30 (HVLP) и соплом 1.4 мм.</t>
  </si>
  <si>
    <t>PROLT-PHV30-16</t>
  </si>
  <si>
    <t>Облегченный краскораспылитель GTiPRO LITE с  подачей под давлением, воздушной головой HV30 (HVLP) и соплом 1.6 мм.</t>
  </si>
  <si>
    <t>PROLT-PT110-085</t>
  </si>
  <si>
    <t>Облегченный краскораспылитель GTiPRO LITE с  подачей под давлением, воздушной головой T110 (Trans-Tech) и соплом 0,85 мм.</t>
  </si>
  <si>
    <t>PROLT-PT110-10</t>
  </si>
  <si>
    <t>Облегченный краскораспылитель GTiPRO LITE с  подачей под давлением, воздушной головой T110 (Trans-Tech) и соплом 1.0 мм.</t>
  </si>
  <si>
    <t>PROLT-PT110-12</t>
  </si>
  <si>
    <t>Облегченный краскораспылитель GTiPRO LITE с  подачей под давлением, воздушной головой T110 (Trans-Tech) и соплом 1.2 мм.</t>
  </si>
  <si>
    <t>PROLT-PT110-14</t>
  </si>
  <si>
    <t>Облегченный краскораспылитель GTiPRO LITE с  подачей под давлением, воздушной головой T110 (Trans-Tech) и соплом 1.4 мм.</t>
  </si>
  <si>
    <t>PROLT-PT110-16</t>
  </si>
  <si>
    <t>Облегченный краскораспылитель GTiPRO LITE с  подачей под давлением, воздушной головой T110 (Trans-Tech) и соплом 1.6 мм.</t>
  </si>
  <si>
    <t>PROLT-PTE20-085</t>
  </si>
  <si>
    <t>Облегченный краскораспылитель GTiPRO LITE с  подачей под давлением, воздушной головой TE20 (Trans-Tech) и соплом 0,85 мм.</t>
  </si>
  <si>
    <t>PROLT-PTE20-10</t>
  </si>
  <si>
    <t>Облегченный краскораспылитель GTiPRO LITE с  подачей под давлением, воздушной головой TE20 (Trans-Tech) и соплом 1.0 мм.</t>
  </si>
  <si>
    <t>PROLT-PTE20-12</t>
  </si>
  <si>
    <t>Облегченный краскораспылитель GTiPRO LITE с  подачей под давлением, воздушной головой TE20 (Trans-Tech) и соплом 1.2 мм.</t>
  </si>
  <si>
    <t>PROLT-PTE20-14</t>
  </si>
  <si>
    <t>Облегченный краскораспылитель GTiPRO LITE с  подачей под давлением, воздушной головой TE20 (Trans-Tech) и соплом 1.4 мм.</t>
  </si>
  <si>
    <t>PROLT-PTE20-16</t>
  </si>
  <si>
    <t>Облегченный краскораспылитель GTiPRO LITE с  подачей под давлением, воздушной головой TE20 (Trans-Tech) и соплом 1.6 мм.</t>
  </si>
  <si>
    <t>PROLT-PTE40-085</t>
  </si>
  <si>
    <t>PROLT-PTE40-10</t>
  </si>
  <si>
    <t>PROLT-PTE40-12</t>
  </si>
  <si>
    <t>PROLT-PTE40-14</t>
  </si>
  <si>
    <t>PROLT-PTE40-16</t>
  </si>
  <si>
    <t>Минираскораспылители серии PRO LITE</t>
  </si>
  <si>
    <t>SRIPROL-HV5-08</t>
  </si>
  <si>
    <t>Мини краскораспылитель SRiPRO LITE с верхним бачком 125 мл, воздушной головой HVLP и соплом 0.8 мм</t>
  </si>
  <si>
    <t>SRIPROL-TЕ5-08</t>
  </si>
  <si>
    <t>Мини краскораспылитель SRiPRO LITE с верхним бачком125 мл, воздушной головой Trans-Tech и соплом 0.8 мм</t>
  </si>
  <si>
    <t>SRIPROL-HV5-10</t>
  </si>
  <si>
    <t>Мини краскораспылитель SRiPRO LITE с верхним бачком125 мл, воздушной головой HVLP и соплом 1.0 мм</t>
  </si>
  <si>
    <t>SRIPROL-TЕ5-10</t>
  </si>
  <si>
    <t>Мини краскораспылитель SRiPRO LITE с верхним бачком125 мл, воздушной головой Trans-Tech и соплом 1.0 мм</t>
  </si>
  <si>
    <t>SRIPROL-HV5-12</t>
  </si>
  <si>
    <t>Мини краскораспылитель SRiPRO LITE с верхним бачком125 мл, воздушной головой HVLP и соплом 1.2 мм</t>
  </si>
  <si>
    <t>SRIPROL-TЕ5-12</t>
  </si>
  <si>
    <t>Мини краскораспылитель SRiPRO  LITE с верхним бачком125 мл, воздушной головой Trans-Tech и соплом 1.2 мм</t>
  </si>
  <si>
    <t>SRIPROL-HV5-14</t>
  </si>
  <si>
    <t>Мини краскораспылитель SRiPRO LITE с верхним бачком125 мл, воздушной головой HVLP и соплом 1.4 мм</t>
  </si>
  <si>
    <t>SRIPROL-TЕ5-14</t>
  </si>
  <si>
    <t>Мини краскораспылитель SRiPRO LITE с верхним бачком125 мл, воздушной головой Trans-Tech и соплом 1.4 мм</t>
  </si>
  <si>
    <t>SRIPROL-MC1-06</t>
  </si>
  <si>
    <t>Мини краскораспылитель SRiPRO LITE с верхним бачком 125 мл, воздушной головой MC1 и соплом 0.8 мм</t>
  </si>
  <si>
    <t>Краскораспылители серии DV1</t>
  </si>
  <si>
    <t>DV1-U-000-12-В</t>
  </si>
  <si>
    <t>Новый суперкраскораспылитель DV1 для базы с воздушной головой "В" HVLP и соплом 1,2 мм, без бачка и электронного встроенного манометра.</t>
  </si>
  <si>
    <t>DV1-U-000-13-В</t>
  </si>
  <si>
    <t>Новый суперкраскораспылитель DV1 для базы с воздушной головой "В" HVLP и соплом 1,3 мм, без бачка и электронного встроенного манометра.</t>
  </si>
  <si>
    <t>DV1-U-000-14-В</t>
  </si>
  <si>
    <t>Новый суперкраскораспылитель DV1 для базы с воздушной головой "В" HVLP и соплом 1,4 мм, без бачка и электронного встроенного манометра.</t>
  </si>
  <si>
    <t>DV1-U-000-12-В+</t>
  </si>
  <si>
    <t>Новый суперкраскораспылитель DV1 для базы и лака с воздушной головой "В+" ГИБРИД и соплом 1,2 мм, без бачка и электронного встроенного манометра.</t>
  </si>
  <si>
    <t>DV1-U-000-13-В+</t>
  </si>
  <si>
    <t>Новый суперкраскораспылитель DV1 для базы и лака с воздушной головой "В+" ГИБРИД и соплом 1,3 мм, без бачка и электронного встроенного манометра.</t>
  </si>
  <si>
    <t>DV1-U-000-14-В+</t>
  </si>
  <si>
    <t>Новый суперкраскораспылитель DV1 для базы и лака с воздушной головой "В+" ГИБРИД и соплом 1,4 мм, без бачка и электронного встроенного манометра.</t>
  </si>
  <si>
    <t>DV1-C-000-12-В</t>
  </si>
  <si>
    <t>Новый суперкраскораспылитель DV1 для базы с воздушной головой "В" HVLP и соплом 1,2 мм, с бачком без электронного встроенного манометра.</t>
  </si>
  <si>
    <t>DV1-C-000-13-В</t>
  </si>
  <si>
    <t>Новый суперкраскораспылитель DV1 для базы с воздушной головой "В" HVLP и соплом 1,3 мм, с бачком без электронного встроенного манометра.</t>
  </si>
  <si>
    <t>DV1-C-000-14-В</t>
  </si>
  <si>
    <t>Новый суперкраскораспылитель DV1 для базы с воздушной головой "В" HVLP и соплом 1,4 мм, с бачком без электронного встроенного манометра.</t>
  </si>
  <si>
    <t>DV1-C-000-12-В+</t>
  </si>
  <si>
    <t>Новый суперкраскораспылитель DV1 для базы и лака с воздушной головой "В+" ГИБРИД и соплом 1,2 мм, с бачком без электронного встроенного манометра.</t>
  </si>
  <si>
    <t>DV1-C-000-13-В+</t>
  </si>
  <si>
    <t>Новый суперкраскораспылитель DV1 для базы и лака с воздушной головой "В+" ГИБРИД и соплом 1,3 мм, с бачком без электронного встроенного манометра.</t>
  </si>
  <si>
    <t>DV1-C-000-14-В+</t>
  </si>
  <si>
    <t>Новый суперкраскораспылитель DV1 для базы и лака с воздушной головой "В+" ГИБРИД и соплом 1,4 мм, с бачком без электронного встроенного манометра.</t>
  </si>
  <si>
    <t>DV1-U-BAR-12-В</t>
  </si>
  <si>
    <t>Новый суперкраскораспылитель DV1 для базы с воздушной головой "В" HVLP и соплом 1,2 мм, без бачка с электронным встроенным манометром.</t>
  </si>
  <si>
    <t>DV1-U-BAR-13-В</t>
  </si>
  <si>
    <t>Новый суперкраскораспылитель DV1 для базы с воздушной головой "В" HVLP и соплом 1,3 мм, без бачка с электронным встроенным манометром.</t>
  </si>
  <si>
    <t>DV1-U-BAR-14-В</t>
  </si>
  <si>
    <t>Новый суперкраскораспылитель DV1 для базы с воздушной головой "В" HVLP и соплом 1,4 мм, без бачка с электронным встроенным манометром.</t>
  </si>
  <si>
    <t>DV1-U-BAR-12-В+</t>
  </si>
  <si>
    <t>Новый суперкраскораспылитель DV1 для базы и лака с воздушной головой "В+" ГИБРИД и соплом 1,2 мм, без бачка с электронным встроенным манометром.</t>
  </si>
  <si>
    <t>DV1-U-BAR-13-В+</t>
  </si>
  <si>
    <t>Новый суперкраскораспылитель DV1 для базы и лака с воздушной головой "В+" ГИБРИД и соплом 1,3 мм, без бачка с электронным встроенным манометром.</t>
  </si>
  <si>
    <t>DV1-U-BAR-14-В+</t>
  </si>
  <si>
    <t>Новый суперкраскораспылитель DV1 для базы и лака с воздушной головой "В+" ГИБРИД и соплом 1,4 мм, без бачка с электронным встроенным манометром.</t>
  </si>
  <si>
    <t>DV1-С-BAR-12-В</t>
  </si>
  <si>
    <t>Новый суперкраскораспылитель DV1 для базы с воздушной головой "В" HVLP и соплом 1,2 мм, с УФ "черным" бачком и электронным встроенным манометром.</t>
  </si>
  <si>
    <t>DV1-С-BAR-13-В</t>
  </si>
  <si>
    <t>Новый суперкраскораспылитель DV1 для базы с воздушной головой "В" HVLP и соплом 1,3 мм, с УФ "черным" бачком и электронным встроенным манометром.</t>
  </si>
  <si>
    <t>DV1-С-BAR-14-В</t>
  </si>
  <si>
    <t>Новый суперкраскораспылитель DV1 для базы с воздушной головой "В" HVLP и соплом 1,4 мм, с УФ "черным" бачком и электронным встроенным манометром.</t>
  </si>
  <si>
    <t>DV1-С-BAR-12-В+</t>
  </si>
  <si>
    <t>Новый суперкраскораспылитель DV1 для базы и лака с воздушной головой "В+" ГИБРИД и соплом 1,2 мм, с УФ "черным" бачком и электронным встроенным манометром.</t>
  </si>
  <si>
    <t>DV1-С-BAR-13-В+</t>
  </si>
  <si>
    <t>Новый суперкраскораспылитель DV1 для базы и лака с воздушной головой "В+" ГИБРИД и соплом 1,3 мм, с УФ "черным" бачком и электронным встроенным манометром.</t>
  </si>
  <si>
    <t>DV1-С-BAR-14-В+</t>
  </si>
  <si>
    <t>Новый суперкраскораспылитель DV1 для базы и лака с воздушной головой "В+" ГИБРИД и соплом 1,4 мм, с УФ "черным" бачком и электронным встроенным манометром.</t>
  </si>
  <si>
    <t>DV1-U-000-13-С1+</t>
  </si>
  <si>
    <t>Новый суперкраскораспылитель DV1 для лака с воздушной головой "С1+" и соплом 1,3 мм, без бачка и электронного встроенного манометра.</t>
  </si>
  <si>
    <t>DV1-U-000-14-С1+</t>
  </si>
  <si>
    <t>Новый суперкраскораспылитель DV1 для лака с воздушной головой "С1+" и соплом 1,4 мм, без бачка и электронного встроенного манометра.</t>
  </si>
  <si>
    <t>DV1-С-000-13-С1+</t>
  </si>
  <si>
    <t>Новый суперкраскораспылитель DV1 для лака с воздушной головой "С1+" и соплом 1,3 мм, с бачком без электронного встроенного манометра.</t>
  </si>
  <si>
    <t>DV1-С-000-14-С1+</t>
  </si>
  <si>
    <t>Новый суперкраскораспылитель DV1 для лака с воздушной головой "С1+" и соплом 1,4 мм, с бачком без электронного встроенного манометра.</t>
  </si>
  <si>
    <t>DV1-U-BAR-13-С1+</t>
  </si>
  <si>
    <t>Новый суперкраскораспылитель DV1 для лака с воздушной головой "С1+" и соплом 1,3 мм, без бачка с электронным встроенным манометром.</t>
  </si>
  <si>
    <t>DV1-U-BAR-14-С1+</t>
  </si>
  <si>
    <t>Новый суперкраскораспылитель DV1 для лака с воздушной головой "С1+" и соплом 1,4 мм, без бачка с электронным встроенным манометром.</t>
  </si>
  <si>
    <t>DV1-С-BAR-13-С1+</t>
  </si>
  <si>
    <t>Новый суперкраскораспылитель DV1 для лака с воздушной головой "С1+"  и соплом 1,3 мм, бачком и электронным встроенным манометром.</t>
  </si>
  <si>
    <t>DV1-С-BAR-14-С1+</t>
  </si>
  <si>
    <t>Новый суперкраскораспылитель DV1 для лака с воздушной головой "С1+"  и соплом 1,4 мм, бачком и электронным встроенным манометром.</t>
  </si>
  <si>
    <t>DV1-U-000-13-С2+</t>
  </si>
  <si>
    <t>Новый суперкраскораспылитель DV1 для лака с воздушной головой повышенной производительности "С2+" и соплом 1,3 мм, без бачка и электронного встроенного манометра.</t>
  </si>
  <si>
    <t>DV1-U-000-14-С2+</t>
  </si>
  <si>
    <t>Новый суперкраскораспылитель DV1 для лака с воздушной головой повышенной производительности "С2+" и соплом 1,4 мм, без бачка и электронного встроенного манометра.</t>
  </si>
  <si>
    <t>DV1-С-000-13-С2+</t>
  </si>
  <si>
    <t>Новый суперкраскораспылитель DV1 для лака с воздушной головой повышенной производительности "С2+" и соплом 1,3 мм, с бачком без электронного встроенного манометра.</t>
  </si>
  <si>
    <t>DV1-С-000-14-С2+</t>
  </si>
  <si>
    <t>Новый суперкраскораспылитель DV1 для лака с воздушной головой повышенной производительности "С2+" и соплом 1,4 мм, с бачком без электронного встроенного манометра.</t>
  </si>
  <si>
    <t>DV1-U-BAR-13-С2+</t>
  </si>
  <si>
    <t>Новый суперкраскораспылитель DV1 для лака с воздушной головой повышенной производительности "С2+" и соплом 1,3 мм, без бачка с электронным встроенным манометром.</t>
  </si>
  <si>
    <t>DV1-U-BAR-14-С2+</t>
  </si>
  <si>
    <t>Новый суперкраскораспылитель DV1 для лака с воздушной головой повышенной производительности "С2+" и соплом 1,4 мм, без бачка с электронным встроенным манометром.</t>
  </si>
  <si>
    <t>DV1-С-BAR-13-С2+</t>
  </si>
  <si>
    <t>Новый суперкраскораспылитель DV1 для лака с воздушной головой повышенной производительности "С2+"  и соплом 1,3 мм, бачком и электронным встроенным манометром.</t>
  </si>
  <si>
    <t>DV1-С-BAR-14-С2+</t>
  </si>
  <si>
    <t>Новый суперкраскораспылитель DV1 для лака с воздушной головой повышенной производительности "С2+"  и соплом 1,4 мм, бачком и электронным встроенным манометром.</t>
  </si>
  <si>
    <t>Минираскораспылители серии DV1-SMART</t>
  </si>
  <si>
    <t>Миникраскораспылитель DV1 с гибридной воздушной головой S1 (HVLP PLUS), дюзой 1,0 и запасной дюзой 1,2.</t>
  </si>
  <si>
    <t>Миникраскораспылитель DV1 с воздушной головой S2 (HVLP), дюзой 1,0 и запасной дюзой 1,2.</t>
  </si>
  <si>
    <t>Миникраскораспылитель DV1 с гибридной воздушной головой M1 (HVLP PLUS), дюзой 0,7 и запасной дюзой 0,9.</t>
  </si>
  <si>
    <t>Запасные части и аксессуары</t>
  </si>
  <si>
    <t>Цены на запасные части и аксессуары предоставляются по запросу</t>
  </si>
  <si>
    <t>АЭРОЗОЛЬНЫЕ краски Дупли-Колор, Мотип / DUPLI-COLOR, MOTIP</t>
  </si>
  <si>
    <t>Dupli-Color / Дупли-Колор - аэрозольные краски, полупродукт</t>
  </si>
  <si>
    <t>8858</t>
  </si>
  <si>
    <t>693830</t>
  </si>
  <si>
    <t>Бесцветный лак Дупли-Колор, уп. 600мл (шт.)</t>
  </si>
  <si>
    <t>8860</t>
  </si>
  <si>
    <t>730221</t>
  </si>
  <si>
    <t>Грунт красный Дупли-Колор, уп. 600мл (шт.)</t>
  </si>
  <si>
    <t>8859</t>
  </si>
  <si>
    <t>693847</t>
  </si>
  <si>
    <t>Грунт серый Дупли-Колор, уп. 600мл (шт.)</t>
  </si>
  <si>
    <t>10137</t>
  </si>
  <si>
    <t>288791</t>
  </si>
  <si>
    <t>Грунт черный Дупли-Колор, уп. 600мл (шт.)</t>
  </si>
  <si>
    <t>8857</t>
  </si>
  <si>
    <t>693823</t>
  </si>
  <si>
    <t>Краска для дисков серебристая Дупли-Колор, уп. 600мл (шт.)</t>
  </si>
  <si>
    <t>8941</t>
  </si>
  <si>
    <t>249785</t>
  </si>
  <si>
    <t>Машинка для наполнения п/п ручная комплект (шт.)</t>
  </si>
  <si>
    <t>8943</t>
  </si>
  <si>
    <t>570704</t>
  </si>
  <si>
    <t>Полупродукт Colormatik мама , уп. 400 мл (шт.)</t>
  </si>
  <si>
    <t>11661</t>
  </si>
  <si>
    <t>723476</t>
  </si>
  <si>
    <t>Поршень для установки наполнения п/п ColorMatic (шт.)</t>
  </si>
  <si>
    <t>11662</t>
  </si>
  <si>
    <t>878763</t>
  </si>
  <si>
    <t>Стакан с поршнем (тип "папа") для установки наполнения п/п ColorMatic (шт.)</t>
  </si>
  <si>
    <t>8863</t>
  </si>
  <si>
    <t>693885</t>
  </si>
  <si>
    <t>Эмаль универсальная, белая глянцевая, Дупли-Колор, уп. 600мл (шт.)</t>
  </si>
  <si>
    <t>8864</t>
  </si>
  <si>
    <t>693892</t>
  </si>
  <si>
    <t>Эмаль универсальная, белая матовая, Дупли-Колор, уп. 600мл (шт.)</t>
  </si>
  <si>
    <t>8861</t>
  </si>
  <si>
    <t>693854</t>
  </si>
  <si>
    <t>Эмаль универсальная, черная глянцевая, Дупли-Колор, уп. 600мл (шт.)</t>
  </si>
  <si>
    <t>8862</t>
  </si>
  <si>
    <t>693878</t>
  </si>
  <si>
    <t>Эмаль универсальная, черная матовая, Дупли-Колор, уп. 600мл (шт.)</t>
  </si>
  <si>
    <t>20041</t>
  </si>
  <si>
    <t>724961</t>
  </si>
  <si>
    <t>Эмаль универсальная, черная полуматовая, Дупли-Колор, уп. 600мл (шт.)</t>
  </si>
  <si>
    <t>MaxiColor / МаксиКолор - аэрозольные краски</t>
  </si>
  <si>
    <t>10705</t>
  </si>
  <si>
    <t>0007MX</t>
  </si>
  <si>
    <t>0007 Эмаль (аэрозоль) термостойкая серебристая МаксиКолор, уп. 400мл (шт.)</t>
  </si>
  <si>
    <t>10706</t>
  </si>
  <si>
    <t>0008MX</t>
  </si>
  <si>
    <t>0008 Эмаль (аэрозоль) термостойкая черная МаксиКолор, уп. 400мл (шт.)</t>
  </si>
  <si>
    <t>10702</t>
  </si>
  <si>
    <t>0010MX</t>
  </si>
  <si>
    <t>0010 Эмаль (аэрозоль) хром-эффект МаксиКолор, уп. 400мл (шт.)</t>
  </si>
  <si>
    <t>10703</t>
  </si>
  <si>
    <t>0011MX</t>
  </si>
  <si>
    <t>0011 Эмаль (аэрозоль) золото-эффект МаксиКолор, уп. 400мл (шт.)</t>
  </si>
  <si>
    <t>17420</t>
  </si>
  <si>
    <t>1001MX</t>
  </si>
  <si>
    <t>1001RAL Эмаль (аэрозоль) бежевая МаксиКолор, уп. 400мл (шт.)</t>
  </si>
  <si>
    <t>17429</t>
  </si>
  <si>
    <t>1003MX</t>
  </si>
  <si>
    <t>1003RAL Эмаль (аэрозоль) сигнально-желтая МаксиКолор, уп. 400мл (шт.)</t>
  </si>
  <si>
    <t>10692</t>
  </si>
  <si>
    <t>1004MX</t>
  </si>
  <si>
    <t>1004RAL Эмаль (аэрозоль) золотисто-жёлтая МаксиКолор, уп. 400мл (шт.)</t>
  </si>
  <si>
    <t>10670</t>
  </si>
  <si>
    <t>1015MX</t>
  </si>
  <si>
    <t>1015RAL Эмаль (аэрозоль) светло-бежевая МаксиКолор, уп. 400мл (шт.)</t>
  </si>
  <si>
    <t>17430</t>
  </si>
  <si>
    <t>1018MX</t>
  </si>
  <si>
    <t>1018RAL Эмаль (аэрозоль) цинково-желтая МаксиКолор, уп. 400мл (шт.)</t>
  </si>
  <si>
    <t>10689</t>
  </si>
  <si>
    <t>1021MX</t>
  </si>
  <si>
    <t>1021RAL Эмаль (аэрозоль) желтая МаксиКолор, уп. 400мл (шт.)</t>
  </si>
  <si>
    <t>17431</t>
  </si>
  <si>
    <t>1023MX</t>
  </si>
  <si>
    <t>1023RAL Эмаль (аэрозоль) транспортно-желтая МаксиКолор, уп. 400мл (шт.)</t>
  </si>
  <si>
    <t>17432</t>
  </si>
  <si>
    <t>1028MX</t>
  </si>
  <si>
    <t>1028RAL Эмаль (аэрозоль) дынно-желтая МаксиКолор, уп. 400мл (шт.)</t>
  </si>
  <si>
    <t>10677</t>
  </si>
  <si>
    <t>2002MX</t>
  </si>
  <si>
    <t>2002RAL Эмаль (аэрозоль)  ярко-оранжевая МаксиКолор, уп. 400мл (шт.)</t>
  </si>
  <si>
    <t>17433</t>
  </si>
  <si>
    <t>2004MX</t>
  </si>
  <si>
    <t>2004RAL Эмаль (аэрозоль) оранжевая МаксиКолор, уп. 400мл (шт.)</t>
  </si>
  <si>
    <t>10678</t>
  </si>
  <si>
    <t>3000MX</t>
  </si>
  <si>
    <t>3000RAL Эмаль (аэрозоль)  красно-оранжевая МаксиКолор, уп. 400мл (шт.)</t>
  </si>
  <si>
    <t>10683</t>
  </si>
  <si>
    <t>3001MX</t>
  </si>
  <si>
    <t>3001RAL Эмаль (аэрозоль) сигнально-красная МаксиКолор, уп. 400мл (шт.)</t>
  </si>
  <si>
    <t>10694</t>
  </si>
  <si>
    <t>3002MX</t>
  </si>
  <si>
    <t>3002RAL Эмаль (аэрозоль) красная кармен МаксиКолор, уп. 400мл (шт.)</t>
  </si>
  <si>
    <t>17434</t>
  </si>
  <si>
    <t>3003MX</t>
  </si>
  <si>
    <t>3003RAL Эмаль (аэрозоль) рубиново-красная МаксиКолор, уп. 400мл (шт.)</t>
  </si>
  <si>
    <t>10687</t>
  </si>
  <si>
    <t>3005MX</t>
  </si>
  <si>
    <t>3005RAL Эмаль (аэрозоль)  бордо МаксиКолор, уп. 400мл (шт.)</t>
  </si>
  <si>
    <t>17435</t>
  </si>
  <si>
    <t>3011MX</t>
  </si>
  <si>
    <t>3011RAL Эмаль (аэрозоль) коричнево-красная МаксиКолор, уп. 400мл (шт.)</t>
  </si>
  <si>
    <t>10698</t>
  </si>
  <si>
    <t>3020MX</t>
  </si>
  <si>
    <t>3020RAL Эмаль (аэрозоль)  красная МаксиКолор, уп. 400мл (шт.)</t>
  </si>
  <si>
    <t>17436</t>
  </si>
  <si>
    <t>4003MX</t>
  </si>
  <si>
    <t>4003RAL Эмаль (аэрозоль) вересково-фиолетовая МаксиКолор, уп. 400мл (шт.)</t>
  </si>
  <si>
    <t>10696</t>
  </si>
  <si>
    <t>4005MX</t>
  </si>
  <si>
    <t>4005RAL Эмаль (аэрозоль)  фиолетовая МаксиКолор, уп. 400мл (шт.)</t>
  </si>
  <si>
    <t>10685</t>
  </si>
  <si>
    <t>4008MX</t>
  </si>
  <si>
    <t>4008RAL Эмаль (аэрозоль) сигнально-фиолетовая МаксиКолор, уп. 400мл (шт.)</t>
  </si>
  <si>
    <t>10673</t>
  </si>
  <si>
    <t>5002MX</t>
  </si>
  <si>
    <t>5002RAL Эмаль (аэрозоль) синяя МаксиКолор, уп. 400мл (шт.)</t>
  </si>
  <si>
    <t>10688</t>
  </si>
  <si>
    <t>5010MX</t>
  </si>
  <si>
    <t>5010RAL Эмаль (аэрозоль) темно-голубая МаксиКолор, уп. 400мл (шт.)</t>
  </si>
  <si>
    <t>17437</t>
  </si>
  <si>
    <t>5012MX</t>
  </si>
  <si>
    <t>5012RAL Эмаль (аэрозоль) голубая МаксиКолор, уп. 400мл (шт.)</t>
  </si>
  <si>
    <t>10671</t>
  </si>
  <si>
    <t>5015MX</t>
  </si>
  <si>
    <t>5015RAL Эмаль (аэрозоль) небесно-голубая МаксиКолор, уп. 400мл (шт.)</t>
  </si>
  <si>
    <t>17421</t>
  </si>
  <si>
    <t>5021MX</t>
  </si>
  <si>
    <t>5021RAL Эмаль (аэрозоль) водная синь МаксиКолор, уп. 400мл (шт.)</t>
  </si>
  <si>
    <t>17439</t>
  </si>
  <si>
    <t>5022MX</t>
  </si>
  <si>
    <t>5022RAL Эмаль (аэрозоль) ночная синяя МаксиКолор, уп. 400мл (шт.)</t>
  </si>
  <si>
    <t>10693</t>
  </si>
  <si>
    <t>6002MX</t>
  </si>
  <si>
    <t>6002RAL Эмаль (аэрозоль) зеленая листва МаксиКолор, уп. 400мл (шт.)</t>
  </si>
  <si>
    <t>10686</t>
  </si>
  <si>
    <t>6005MX</t>
  </si>
  <si>
    <t>6005RAL Эмаль (аэрозоль) темно-зеленая МаксиКолор, уп. 400мл (шт.)</t>
  </si>
  <si>
    <t>10680</t>
  </si>
  <si>
    <t>6009MX</t>
  </si>
  <si>
    <t>6009RAL Эмаль (аэрозоль)   болотно-зеленая МаксиКолор, уп. 400мл (шт.)</t>
  </si>
  <si>
    <t>10679</t>
  </si>
  <si>
    <t>6018MX</t>
  </si>
  <si>
    <t>6018RAL Эмаль (аэрозоль) ярко-зеленая МаксиКолор, уп. 400мл (шт.)</t>
  </si>
  <si>
    <t>17440</t>
  </si>
  <si>
    <t>6019MX</t>
  </si>
  <si>
    <t>6019RAL Эмаль (аэрозоль) бело-зеленая МаксиКолор, уп. 400мл (шт.)</t>
  </si>
  <si>
    <t>10699</t>
  </si>
  <si>
    <t>6029MX</t>
  </si>
  <si>
    <t>6029RAL Эмаль (аэрозоль) зеленая МаксиКолор, уп. 400мл (шт.)</t>
  </si>
  <si>
    <t>17441</t>
  </si>
  <si>
    <t>6033MX</t>
  </si>
  <si>
    <t>6033RAL Эмаль (аэрозоль) мятно-бирюзовая МаксиКолор, уп. 400мл (шт.)</t>
  </si>
  <si>
    <t>10674</t>
  </si>
  <si>
    <t>7001MX</t>
  </si>
  <si>
    <t>7001RAL Эмаль (аэрозоль) серая МаксиКолор, уп. 400мл (шт.)</t>
  </si>
  <si>
    <t>17442</t>
  </si>
  <si>
    <t>7016MX</t>
  </si>
  <si>
    <t>7016RAL Эмаль (аэрозоль) антрацитово-серая МаксиКолор, уп. 400мл (шт.)</t>
  </si>
  <si>
    <t>17443</t>
  </si>
  <si>
    <t>7024MX</t>
  </si>
  <si>
    <t>7024RAL Эмаль (аэрозоль) графитовая серая МаксиКолор, уп. 400мл (шт.)</t>
  </si>
  <si>
    <t>17444</t>
  </si>
  <si>
    <t>7032MX</t>
  </si>
  <si>
    <t>7032RAL Эмаль (аэрозоль) галечная серая МаксиКолор, уп. 400мл (шт.)</t>
  </si>
  <si>
    <t>17445</t>
  </si>
  <si>
    <t>7035MX</t>
  </si>
  <si>
    <t>7035RAL Эмаль (аэрозоль) светло серая МаксиКолор, уп. 400мл (шт.)</t>
  </si>
  <si>
    <t>17446</t>
  </si>
  <si>
    <t>7046MX</t>
  </si>
  <si>
    <t>7046RAL Эмаль (аэрозоль) телегрей 2 МаксиКолор, уп. 400мл (шт.)</t>
  </si>
  <si>
    <t>17422</t>
  </si>
  <si>
    <t>8004MX</t>
  </si>
  <si>
    <t>8004RAL Эмаль (аэрозоль) медно-коричневая МаксиКолор, уп. 400мл (шт.)</t>
  </si>
  <si>
    <t>10697</t>
  </si>
  <si>
    <t>8011MX</t>
  </si>
  <si>
    <t>8011RAL Эмаль (аэрозоль) коричневая МаксиКолор, уп. 400мл (шт.)</t>
  </si>
  <si>
    <t>17423</t>
  </si>
  <si>
    <t>8016MX</t>
  </si>
  <si>
    <t>8016RAL Эмаль (аэрозоль) махагон коричневый МаксиКолор, уп. 400мл (шт.)</t>
  </si>
  <si>
    <t>10676</t>
  </si>
  <si>
    <t>8017MX</t>
  </si>
  <si>
    <t>8017RAL Эмаль (аэрозоль)  коричнево-шоколадная МаксиКолор, уп. 400мл (шт.)</t>
  </si>
  <si>
    <t>17424</t>
  </si>
  <si>
    <t>8019MX</t>
  </si>
  <si>
    <t>8019RAL Эмаль (аэрозоль) серо-коричневая МаксиКолор, уп. 400мл (шт.)</t>
  </si>
  <si>
    <t>17425</t>
  </si>
  <si>
    <t>8024MX</t>
  </si>
  <si>
    <t>8024RAL Эмаль (аэрозоль) бежево-коричневая МаксиКолор, уп. 400мл (шт.)</t>
  </si>
  <si>
    <t>17426</t>
  </si>
  <si>
    <t>9003mMX</t>
  </si>
  <si>
    <t>9003mRAL Эмаль (аэрозоль) сигнально-белая матовая МаксиКолор, уп. 400мл (шт.)</t>
  </si>
  <si>
    <t>17427</t>
  </si>
  <si>
    <t>9003MX</t>
  </si>
  <si>
    <t>9003RAL Эмаль (аэрозоль) сигнально-белая МаксиКолор, уп. 400мл ( (шт.)</t>
  </si>
  <si>
    <t>10691</t>
  </si>
  <si>
    <t>9005MX</t>
  </si>
  <si>
    <t>9005RAL Эмаль (аэрозоль)  черная глянцевая МаксиКолор, уп. 400мл (шт.)</t>
  </si>
  <si>
    <t>10682</t>
  </si>
  <si>
    <t>9005mMX</t>
  </si>
  <si>
    <t>9005RAL Эмаль (аэрозоль) черная матовая МаксиКолор, уп. 400мл (шт.)</t>
  </si>
  <si>
    <t>10704</t>
  </si>
  <si>
    <t>9006 RAL</t>
  </si>
  <si>
    <t>9006 RAL  Эмаль (аэрозоль) серебро-эффект МаксиКолор, уп. 400мл (шт.)</t>
  </si>
  <si>
    <t>10684</t>
  </si>
  <si>
    <t>9010MX</t>
  </si>
  <si>
    <t>9010RAL Эмаль (аэрозоль) белая МаксиКолор, уп. 400мл (шт.)</t>
  </si>
  <si>
    <t>10681</t>
  </si>
  <si>
    <t>9010mMX</t>
  </si>
  <si>
    <t>9010RAL Эмаль (аэрозоль) белая матовая МаксиКолор, уп. 400мл (шт.)</t>
  </si>
  <si>
    <t>17428</t>
  </si>
  <si>
    <t>9011MX</t>
  </si>
  <si>
    <t>9011RAL Эмаль (аэрозоль) графитно-черная МаксиКолор, уп. 400мл (шт.)</t>
  </si>
  <si>
    <t>17438</t>
  </si>
  <si>
    <t>9017MX</t>
  </si>
  <si>
    <t>9017RAL Эмаль (аэрозоль) транспортная черная МаксиКолор, уп. 400мл (шт.)</t>
  </si>
  <si>
    <t>10672</t>
  </si>
  <si>
    <t>0002MX</t>
  </si>
  <si>
    <t>Грунт белый МаксиКолор, уп. 400мл (шт.)</t>
  </si>
  <si>
    <t>10701</t>
  </si>
  <si>
    <t>0003MX</t>
  </si>
  <si>
    <t>Грунт красный МаксиКолор, уп. 400мл (шт.)</t>
  </si>
  <si>
    <t>10690</t>
  </si>
  <si>
    <t>0001MX</t>
  </si>
  <si>
    <t>Грунт серый МаксиКолор, уп. 400мл (шт.)</t>
  </si>
  <si>
    <t>10695</t>
  </si>
  <si>
    <t>0004MX</t>
  </si>
  <si>
    <t>Грунт черный МаксиКолор, уп. 400мл (шт.)</t>
  </si>
  <si>
    <t>10675</t>
  </si>
  <si>
    <t>0005MX</t>
  </si>
  <si>
    <t>Лак бесцветный МаксиКолор, уп. 400мл (шт.)</t>
  </si>
  <si>
    <t>10700</t>
  </si>
  <si>
    <t>0006MX</t>
  </si>
  <si>
    <t>Лак матовый МаксиКолор, уп. 400мл (шт.)</t>
  </si>
  <si>
    <t>Motip / Мотип - аэрозольные краски, полупродукт</t>
  </si>
  <si>
    <t>8829</t>
  </si>
  <si>
    <t>000005</t>
  </si>
  <si>
    <t>Антигравий белый (аэрозоль) Мотип, уп. 500мл (шт.)</t>
  </si>
  <si>
    <t>8856</t>
  </si>
  <si>
    <t>000006</t>
  </si>
  <si>
    <t>Антигравий серый (аэрозоль) Мотип, уп. 500мл (шт.)</t>
  </si>
  <si>
    <t>8828</t>
  </si>
  <si>
    <t>000001</t>
  </si>
  <si>
    <t>Антигравий черный (аэрозоль) Мотип, уп. 500мл (шт.)</t>
  </si>
  <si>
    <t>8842</t>
  </si>
  <si>
    <t>4059/7302</t>
  </si>
  <si>
    <t>Грунт алюминиево-цинковый Мотип, уп. 400мл (шт.)</t>
  </si>
  <si>
    <t>8841</t>
  </si>
  <si>
    <t>4063</t>
  </si>
  <si>
    <t>Грунт для пластика бесцветный Мотип, уп. 400мл (шт.)</t>
  </si>
  <si>
    <t>15976</t>
  </si>
  <si>
    <t>302801</t>
  </si>
  <si>
    <t>Грунт цинковый Мотип Деко, уп. 400мл (шт.)</t>
  </si>
  <si>
    <t>8837</t>
  </si>
  <si>
    <t>4061</t>
  </si>
  <si>
    <t>Грунт цинковый Мотип, уп. 400мл (шт.)</t>
  </si>
  <si>
    <t>8851</t>
  </si>
  <si>
    <t>4062</t>
  </si>
  <si>
    <t>Жидкая шпатлевка-наполнитель Мотип, уп. 400мл (шт.)</t>
  </si>
  <si>
    <t>8865</t>
  </si>
  <si>
    <t>727993</t>
  </si>
  <si>
    <t>Краска (декорант) д/бам. графит ВАЗ 2110 Мотип, уп. 400мл (шт.)</t>
  </si>
  <si>
    <t>8866</t>
  </si>
  <si>
    <t>727986</t>
  </si>
  <si>
    <t>Краска (декорант) д/бам. темно-серая ВАЗ 2115 Мотип, уп. 400мл (шт.)</t>
  </si>
  <si>
    <t>8854</t>
  </si>
  <si>
    <t>4076</t>
  </si>
  <si>
    <t>Краска для бампера антрацитовая Мотип, уп. 400мл (шт.)</t>
  </si>
  <si>
    <t>8853</t>
  </si>
  <si>
    <t>4074</t>
  </si>
  <si>
    <t>Краска для бампера серая Мотип, уп. 400мл (шт.)</t>
  </si>
  <si>
    <t>8855</t>
  </si>
  <si>
    <t>4075</t>
  </si>
  <si>
    <t>Краска для бампера темно-серая Мотип, уп. 400мл (шт.)</t>
  </si>
  <si>
    <t>8852</t>
  </si>
  <si>
    <t>4073</t>
  </si>
  <si>
    <t>Краска для бампера черная Мотип, уп. 400мл (шт.)</t>
  </si>
  <si>
    <t>9249</t>
  </si>
  <si>
    <t>4065</t>
  </si>
  <si>
    <t>Краска для винила и кожи белая Мотип, уп. 400мл (шт.)</t>
  </si>
  <si>
    <t>8824</t>
  </si>
  <si>
    <t>4066</t>
  </si>
  <si>
    <t>Краска для винила и кожи черная Мотип, уп. 400мл (шт.)</t>
  </si>
  <si>
    <t>8825</t>
  </si>
  <si>
    <t>4097</t>
  </si>
  <si>
    <t>Краска для суппортов и барабанов, желтая, Мотип, уп. 400мл (шт.)</t>
  </si>
  <si>
    <t>8826</t>
  </si>
  <si>
    <t>4098</t>
  </si>
  <si>
    <t>Краска для суппортов и барабанов, красная, Мотип, уп. 400мл (шт.)</t>
  </si>
  <si>
    <t>20075</t>
  </si>
  <si>
    <t>4096</t>
  </si>
  <si>
    <t>Краска для суппортов и барабанов, серебристая, Мотип, уп. 400мл (шт.)</t>
  </si>
  <si>
    <t>8827</t>
  </si>
  <si>
    <t>4099</t>
  </si>
  <si>
    <t>Краска для суппортов и барабанов, синяя, Мотип, уп. 400мл (шт.)</t>
  </si>
  <si>
    <t>8845</t>
  </si>
  <si>
    <t>372704/00161</t>
  </si>
  <si>
    <t>Краска для тонировки фар красная Мотип, уп. 150мл (шт.)</t>
  </si>
  <si>
    <t>8848</t>
  </si>
  <si>
    <t>372681/00261</t>
  </si>
  <si>
    <t>Краска для тонировки фар красная Мотип, уп. 400мл (шт.)</t>
  </si>
  <si>
    <t>8823</t>
  </si>
  <si>
    <t>372711/00160</t>
  </si>
  <si>
    <t>Краска для тонировки фар черная Мотип, уп. 150мл (шт.)</t>
  </si>
  <si>
    <t>8844</t>
  </si>
  <si>
    <t>372698/00260</t>
  </si>
  <si>
    <t>Краска для тонировки фар черная Мотип, уп. 400мл (шт.)</t>
  </si>
  <si>
    <t>15977</t>
  </si>
  <si>
    <t>302601</t>
  </si>
  <si>
    <t>Краска хром-эффект Мотип Деко, уп. 400мл (шт.)</t>
  </si>
  <si>
    <t>8850</t>
  </si>
  <si>
    <t>4060</t>
  </si>
  <si>
    <t>Краска хром-эффект Мотип, уп. 400мл (шт.)</t>
  </si>
  <si>
    <t>14983</t>
  </si>
  <si>
    <t>04234BS</t>
  </si>
  <si>
    <t>Краска-эмаль для кожи бежевая Мотип, уп. 200мл (шт.)</t>
  </si>
  <si>
    <t>14982</t>
  </si>
  <si>
    <t>04233BS</t>
  </si>
  <si>
    <t>Краска-эмаль для кожи бежево-коричневая Мотип, уп. 200мл (шт.)</t>
  </si>
  <si>
    <t>14980</t>
  </si>
  <si>
    <t>04231BS</t>
  </si>
  <si>
    <t>Краска-эмаль для кожи бежево-серая  Мотип, уп. 200мл (шт.)</t>
  </si>
  <si>
    <t>14981</t>
  </si>
  <si>
    <t>04232BS</t>
  </si>
  <si>
    <t>Краска-эмаль для кожи серая Мотип, уп. 200мл (шт.)</t>
  </si>
  <si>
    <t>14979</t>
  </si>
  <si>
    <t>04230BS</t>
  </si>
  <si>
    <t>Краска-эмаль для кожи черная Мотип, уп. 200мл (шт.)</t>
  </si>
  <si>
    <t>11291</t>
  </si>
  <si>
    <t>000046</t>
  </si>
  <si>
    <t>Мастика для внутр. полостей на восковой основе (аэрозоль) Мотип, уп. 500мл (шт.)</t>
  </si>
  <si>
    <t>11289</t>
  </si>
  <si>
    <t>000034</t>
  </si>
  <si>
    <t>Мастика для внутр. полостей на восковой основе Мотип, уп. 1000мл (шт.)</t>
  </si>
  <si>
    <t>11290</t>
  </si>
  <si>
    <t>000007</t>
  </si>
  <si>
    <t>Мастика для днища на битумной основе (аэрозоль) Мотип, уп. 500мл (шт.)</t>
  </si>
  <si>
    <t>11288</t>
  </si>
  <si>
    <t>000033</t>
  </si>
  <si>
    <t>Мастика для днища на битумной основе Мотип, уп. 1000мл (шт.)</t>
  </si>
  <si>
    <t>10953</t>
  </si>
  <si>
    <t>00130</t>
  </si>
  <si>
    <t>Мастика для днища на восковой основе Мотип, уп. 1000мл (шт.)</t>
  </si>
  <si>
    <t>9939</t>
  </si>
  <si>
    <t>625831/837890</t>
  </si>
  <si>
    <t>Полупродукт флакон с кисточкой (этик.,нашл.) Мотип, уп. 12мл (шт.)</t>
  </si>
  <si>
    <t>15048</t>
  </si>
  <si>
    <t>00108</t>
  </si>
  <si>
    <t>Растворитель для переходов (аэрозоль) Мотип, уп. 150мл (шт.)</t>
  </si>
  <si>
    <t>8847</t>
  </si>
  <si>
    <t>0164</t>
  </si>
  <si>
    <t>Удалитель тонировки 0,15 Мотип, уп. 150мл (шт.)</t>
  </si>
  <si>
    <t>12212</t>
  </si>
  <si>
    <t>396557</t>
  </si>
  <si>
    <t>Эмаль винил зеленая глянцевая SPRAYPLAST Мотип, уп. 400мл (шт.)</t>
  </si>
  <si>
    <t>12213</t>
  </si>
  <si>
    <t>396564</t>
  </si>
  <si>
    <t>Эмаль винил оранжевая глянцевая SPRAYPLAST Мотип, уп. 400мл (шт.)</t>
  </si>
  <si>
    <t>12211</t>
  </si>
  <si>
    <t>396540</t>
  </si>
  <si>
    <t>Эмаль винил серая глянцевая SPRAYPLAST Мотип, уп. 400мл (шт.)</t>
  </si>
  <si>
    <t>14292</t>
  </si>
  <si>
    <t>04092</t>
  </si>
  <si>
    <t>Эмаль для двигателя черная Мотип, уп. 400мл (шт.)</t>
  </si>
  <si>
    <t>12205</t>
  </si>
  <si>
    <t>04201</t>
  </si>
  <si>
    <t>Эмаль камуфляж RAL 1001 Мотип, уп. 400мл (шт.)</t>
  </si>
  <si>
    <t>16297</t>
  </si>
  <si>
    <t>04203</t>
  </si>
  <si>
    <t>Эмаль камуфляж RAL 6031, бронзово-зеленый, Мотип, уп. 400мл (шт.)</t>
  </si>
  <si>
    <t>16298</t>
  </si>
  <si>
    <t>04205</t>
  </si>
  <si>
    <t>Эмаль камуфляж RAL 8027, коричневая кожа, Мотип, уп. 400мл (шт.)</t>
  </si>
  <si>
    <t>16299</t>
  </si>
  <si>
    <t>04206</t>
  </si>
  <si>
    <t>Эмаль камуфляж RAL 9021, битумно-черный, Мотип, уп. 400мл (шт.)</t>
  </si>
  <si>
    <t>16300</t>
  </si>
  <si>
    <t>04207</t>
  </si>
  <si>
    <t>Эмаль камуфляж RAL6006, серо-оливковый, Мотип, уп. 400мл (шт.)</t>
  </si>
  <si>
    <t>16301</t>
  </si>
  <si>
    <t>04202</t>
  </si>
  <si>
    <t>Эмаль камуфляж RAL6014, желто-оливковый, Мотип, уп. 400мл (шт.)</t>
  </si>
  <si>
    <t>16302</t>
  </si>
  <si>
    <t>04204</t>
  </si>
  <si>
    <t>Эмаль камуфляж СЕРЫЙ, Мотип, уп. 400мл (шт.)</t>
  </si>
  <si>
    <t>Motip Black Line / Мотип - автокосметика</t>
  </si>
  <si>
    <t>13432</t>
  </si>
  <si>
    <t>000734BS</t>
  </si>
  <si>
    <t>Антидождь Rain Away Мотип,Black Line, уп. 0,5л (шт.)</t>
  </si>
  <si>
    <t>19070</t>
  </si>
  <si>
    <t>000745</t>
  </si>
  <si>
    <t>Антицарапин Scratch Away, Motip Black Line, паста, уп. 250мл (шт.)</t>
  </si>
  <si>
    <t>Motip Standart / Мотип Стандарт - аэрозольные краски, полупродукт</t>
  </si>
  <si>
    <t>8836</t>
  </si>
  <si>
    <t>4053</t>
  </si>
  <si>
    <t>Грунт бежевый Мотип, уп. 500мл (шт.)</t>
  </si>
  <si>
    <t>4056</t>
  </si>
  <si>
    <t>Грунт белый Мотип, уп. 500мл (шт.)</t>
  </si>
  <si>
    <t>8839</t>
  </si>
  <si>
    <t>4055</t>
  </si>
  <si>
    <t>Грунт красный Мотип, уп. 500мл (шт.)</t>
  </si>
  <si>
    <t>14977</t>
  </si>
  <si>
    <t>4121</t>
  </si>
  <si>
    <t>Грунт наполнитель серый Мотип Премиум, уп. 500мл (шт.)</t>
  </si>
  <si>
    <t>14976</t>
  </si>
  <si>
    <t>4122</t>
  </si>
  <si>
    <t>Грунт реактивный красный Мотип Премиум, уп. 500мл (шт.)</t>
  </si>
  <si>
    <t>8840</t>
  </si>
  <si>
    <t>4054</t>
  </si>
  <si>
    <t>Грунт серый Мотип, уп. 500мл (шт.)</t>
  </si>
  <si>
    <t>15329</t>
  </si>
  <si>
    <t>4052</t>
  </si>
  <si>
    <t>Грунт черный Мотип, уп. 500мл (шт.)</t>
  </si>
  <si>
    <t>14975</t>
  </si>
  <si>
    <t>4120</t>
  </si>
  <si>
    <t>Грунт эпоксидный серый Мотип Премиум, уп. 500мл (шт.)</t>
  </si>
  <si>
    <t>8832</t>
  </si>
  <si>
    <t>4004</t>
  </si>
  <si>
    <t>Краска белая глянцевая Мотип, уп. 500мл (шт.)</t>
  </si>
  <si>
    <t>8831</t>
  </si>
  <si>
    <t>4003</t>
  </si>
  <si>
    <t>Краска для дисков белая Мотип, уп. 500мл (шт.)</t>
  </si>
  <si>
    <t>8834</t>
  </si>
  <si>
    <t>4008</t>
  </si>
  <si>
    <t>Краска для дисков золотистая Мотип, уп. 500мл (шт.)</t>
  </si>
  <si>
    <t>8833</t>
  </si>
  <si>
    <t>4007</t>
  </si>
  <si>
    <t>Краска для дисков серебристая Мотип, уп. 500мл (шт.)</t>
  </si>
  <si>
    <t>8838</t>
  </si>
  <si>
    <t>4010</t>
  </si>
  <si>
    <t>Краска для дисков темно-серая Мотип, уп. 500мл (шт.)</t>
  </si>
  <si>
    <t>16296</t>
  </si>
  <si>
    <t>4018</t>
  </si>
  <si>
    <t>Краска для дисков черная глянцевая Мотип, уп. 500мл (шт.)</t>
  </si>
  <si>
    <t>11992</t>
  </si>
  <si>
    <t>4019</t>
  </si>
  <si>
    <t>Краска для дисков черная матовая Мотип, уп. 500мл (шт.)</t>
  </si>
  <si>
    <t>8846</t>
  </si>
  <si>
    <t>4005</t>
  </si>
  <si>
    <t>Краска черная глянцевая Мотип, уп. 500мл (шт.)</t>
  </si>
  <si>
    <t>8849</t>
  </si>
  <si>
    <t>4006</t>
  </si>
  <si>
    <t>Краска черная матовая Мотип, уп. 500мл (шт.)</t>
  </si>
  <si>
    <t>8830</t>
  </si>
  <si>
    <t>4001</t>
  </si>
  <si>
    <t>Краска черная полуматовая Мотип, уп. 500мл (шт.)</t>
  </si>
  <si>
    <t>8835</t>
  </si>
  <si>
    <t>4009</t>
  </si>
  <si>
    <t>Лак акриловый бесцветный Мотип, уп. 500мл (шт.)</t>
  </si>
  <si>
    <t>14978</t>
  </si>
  <si>
    <t>4124</t>
  </si>
  <si>
    <t>Лак акриловый высокоглянцевый Мотип Премиум, уп. 500мл (шт.)</t>
  </si>
  <si>
    <t>Presto / Престо - аэрозольные краски, грунты, лаки</t>
  </si>
  <si>
    <t>15051</t>
  </si>
  <si>
    <t>218200</t>
  </si>
  <si>
    <t>Грунт стандартный акриловый белый Presto / Престо, уп. 500мл (шт.)</t>
  </si>
  <si>
    <t>15050</t>
  </si>
  <si>
    <t>428917</t>
  </si>
  <si>
    <t>Грунт стандартный акриловый серый Presto / Престо, уп. 500мл (шт.)</t>
  </si>
  <si>
    <t>14293</t>
  </si>
  <si>
    <t>217593</t>
  </si>
  <si>
    <t>Клей универсальный спрей Presto / Престо, уп. 400мл (шт.)</t>
  </si>
  <si>
    <t>15053</t>
  </si>
  <si>
    <t>428924</t>
  </si>
  <si>
    <t>Краска для дисков серебристая Presto / Престо, уп. 500мл (шт.)</t>
  </si>
  <si>
    <t>15056</t>
  </si>
  <si>
    <t>428962</t>
  </si>
  <si>
    <t>Краска универсальная акриловая белая глянцевая Presto / Престо, уп. 500мл (шт.)</t>
  </si>
  <si>
    <t>15054</t>
  </si>
  <si>
    <t>428948</t>
  </si>
  <si>
    <t>Краска универсальная акриловая черная глянцевая Presto / Престо, уп. 500мл (шт.)</t>
  </si>
  <si>
    <t>15055</t>
  </si>
  <si>
    <t>428955</t>
  </si>
  <si>
    <t>Краска универсальная акриловая черная матовая Presto / Престо, уп. 500мл (шт.)</t>
  </si>
  <si>
    <t>15052</t>
  </si>
  <si>
    <t>428979</t>
  </si>
  <si>
    <t>Лак акриловый бесцветный Presto / Престо, уп. 500мл (шт.)</t>
  </si>
  <si>
    <t>ЛКМ и ЭМАЛИ Дюксон / DUXONE Евросоюз</t>
  </si>
  <si>
    <t>Акриловые эмали</t>
  </si>
  <si>
    <t>6832</t>
  </si>
  <si>
    <t>DX1015</t>
  </si>
  <si>
    <t>1015 красная, 2К Автоэмаль акриловая Duxone , уп. 1л (шт.)</t>
  </si>
  <si>
    <t>9528</t>
  </si>
  <si>
    <t>DX140</t>
  </si>
  <si>
    <t>140 яшма, 2К Автоэмаль акриловая Duxone , уп. 1л (шт.)</t>
  </si>
  <si>
    <t>5755</t>
  </si>
  <si>
    <t>DX200</t>
  </si>
  <si>
    <t>200 белая, 2К Автоэмаль акриловая Duxone , уп. 1л (шт.)</t>
  </si>
  <si>
    <t>5431</t>
  </si>
  <si>
    <t>DX201</t>
  </si>
  <si>
    <t>201 белая, 2К Автоэмаль акриловая Duxone , уп. 1л (шт.)</t>
  </si>
  <si>
    <t>6353</t>
  </si>
  <si>
    <t>DX202</t>
  </si>
  <si>
    <t>202 белая, 2К Автоэмаль акриловая Duxone , уп. 1л (шт.)</t>
  </si>
  <si>
    <t>10538</t>
  </si>
  <si>
    <t>DX204</t>
  </si>
  <si>
    <t>204 айсберг, 2К Автоэмаль акриловая Duxone , уп. 1л (шт.)</t>
  </si>
  <si>
    <t>7466</t>
  </si>
  <si>
    <t>DX233</t>
  </si>
  <si>
    <t>233 белая, 2К Автоэмаль акриловая Duxone , уп. 1л (шт.)</t>
  </si>
  <si>
    <t>6940</t>
  </si>
  <si>
    <t>DX240</t>
  </si>
  <si>
    <t>240 белая, 2К Автоэмаль акриловая Duxone , уп. 1л (шт.)</t>
  </si>
  <si>
    <t>10537</t>
  </si>
  <si>
    <t>DX299</t>
  </si>
  <si>
    <t>299 такси желтая, 2К Автоэмаль акриловая Duxone , уп. 1л (шт.)</t>
  </si>
  <si>
    <t>9530</t>
  </si>
  <si>
    <t>DX303</t>
  </si>
  <si>
    <t>303 хаки, 2К Автоэмаль акриловая Duxone , уп. 1л (шт.)</t>
  </si>
  <si>
    <t>10559</t>
  </si>
  <si>
    <t>DX403</t>
  </si>
  <si>
    <t>403 монте-карло, 2К Автоэмаль акриловая Duxone , уп. 1л (шт.)</t>
  </si>
  <si>
    <t>10553</t>
  </si>
  <si>
    <t>DX420</t>
  </si>
  <si>
    <t>420 балтика, 2К Автоэмаль акриловая Duxone , уп. 1л (шт.)</t>
  </si>
  <si>
    <t>9533</t>
  </si>
  <si>
    <t>DX440</t>
  </si>
  <si>
    <t>440 атлантика, 2К Автоэмаль акриловая Duxone , уп. 1л (шт.)</t>
  </si>
  <si>
    <t>7109</t>
  </si>
  <si>
    <t>DX601</t>
  </si>
  <si>
    <t>601 черная, 2К Автоэмаль акриловая Duxone , уп. 1л (шт.)</t>
  </si>
  <si>
    <t>9537</t>
  </si>
  <si>
    <t>DX671</t>
  </si>
  <si>
    <t>671 светло-серая, 2К Автоэмаль акриловая Duxone , уп. 1л (шт.)</t>
  </si>
  <si>
    <t>Базовые эмали</t>
  </si>
  <si>
    <t>10623</t>
  </si>
  <si>
    <t>DX105BC/RP00</t>
  </si>
  <si>
    <t>105BC/RP00 франкония, Автоэмаль Duxone металлик, уп. 1л (шт.)</t>
  </si>
  <si>
    <t>9538</t>
  </si>
  <si>
    <t>DX116BC/BS01</t>
  </si>
  <si>
    <t>116BC/BS01 коралл, Автоэмаль Duxone металлик, уп. 1л (шт.)</t>
  </si>
  <si>
    <t>6820</t>
  </si>
  <si>
    <t>DX132BC/PP00</t>
  </si>
  <si>
    <t>132BC/BS01 вишневый сад, Автоэмаль Duxone металлик, уп. 1л (шт.)</t>
  </si>
  <si>
    <t>9088</t>
  </si>
  <si>
    <t>DX200BC/DP01</t>
  </si>
  <si>
    <t>200BC/DP01 белая волга, Автоэмаль Duxone металлик, уп. 1л (шт.)</t>
  </si>
  <si>
    <t>5421</t>
  </si>
  <si>
    <t>DX230BC/PP00</t>
  </si>
  <si>
    <t>230BC/BS01 жемчуг, Автоэмаль Duxone металлик, уп. 1л (шт.)</t>
  </si>
  <si>
    <t>10573</t>
  </si>
  <si>
    <t>DX240BC/PP00</t>
  </si>
  <si>
    <t>240BC/PP00 белое облако, Автоэмаль Duxone металлик, уп. 1л (шт.)</t>
  </si>
  <si>
    <t>7111</t>
  </si>
  <si>
    <t>DX270BC/PP00</t>
  </si>
  <si>
    <t>270BC/BS01 нефертити, Автоэмаль Duxone металлик, уп. 1л (шт.)</t>
  </si>
  <si>
    <t>10630</t>
  </si>
  <si>
    <t>DX308BC/PP00</t>
  </si>
  <si>
    <t>308BC/PP00 осока, Автоэмаль Duxone металлик, уп. 1л (шт.)</t>
  </si>
  <si>
    <t>5422</t>
  </si>
  <si>
    <t>DX371BS/BC01</t>
  </si>
  <si>
    <t>371BC/BS01 амулет, Автоэмаль Duxone металлик, уп. 1л (шт.)</t>
  </si>
  <si>
    <t>10618</t>
  </si>
  <si>
    <t>DX371BC/BS03</t>
  </si>
  <si>
    <t>371BC/BS03 амулет, Автоэмаль Duxone металлик, уп. 1л (шт.)</t>
  </si>
  <si>
    <t>5423</t>
  </si>
  <si>
    <t>DX385BC/DP00</t>
  </si>
  <si>
    <t>385BC/DP00 изумруд, Автоэмаль Duxone металлик, уп. 1л (шт.)</t>
  </si>
  <si>
    <t>6831</t>
  </si>
  <si>
    <t>DX387ВC/РР01</t>
  </si>
  <si>
    <t>387ВC/РР01 папирус, Автоэмаль Duxone металлик, уп. 1л (шт.)</t>
  </si>
  <si>
    <t>10616</t>
  </si>
  <si>
    <t>DX391BC/DP00</t>
  </si>
  <si>
    <t>391BC/DP00 робин гуд, Автоэмаль Duxone металлик, уп. 1л (шт.)</t>
  </si>
  <si>
    <t>10622</t>
  </si>
  <si>
    <t>DX399BC</t>
  </si>
  <si>
    <t>399BC табак, Автоэмаль Duxone металлик, уп. 1л (шт.)</t>
  </si>
  <si>
    <t>8984</t>
  </si>
  <si>
    <t>DX412BC/PP00</t>
  </si>
  <si>
    <t>412BC/RP00 регата, Автоэмаль Duxone металлик, уп. 1л (шт.)</t>
  </si>
  <si>
    <t>6763</t>
  </si>
  <si>
    <t>DX419BC/BS01</t>
  </si>
  <si>
    <t>419BC/BS01 опал, Автоэмаль Duxone металлик, уп. 1л (шт.)</t>
  </si>
  <si>
    <t>5425</t>
  </si>
  <si>
    <t>DX100BC/PP00</t>
  </si>
  <si>
    <t>448BC/PP00 рапсодия, Автоэмаль Duxone металлик, уп. 1л (шт.)</t>
  </si>
  <si>
    <t>10604</t>
  </si>
  <si>
    <t>DX478BC/BS01</t>
  </si>
  <si>
    <t>478BC/BS01 слива, Автоэмаль Duxone металлик, уп. 1л (шт.)</t>
  </si>
  <si>
    <t>10635</t>
  </si>
  <si>
    <t>DX482BC/BS01</t>
  </si>
  <si>
    <t>482BC/BS01 черника, Автоэмаль Duxone металлик, уп. 1л (шт.)</t>
  </si>
  <si>
    <t>6947</t>
  </si>
  <si>
    <t>DX487BC</t>
  </si>
  <si>
    <t>487BC лагуна, Автоэмаль Duxone металлик, уп. 1л (шт.)</t>
  </si>
  <si>
    <t>6950</t>
  </si>
  <si>
    <t>DX499BC/BS01</t>
  </si>
  <si>
    <t>499BC/BS01 ривьера, Автоэмаль Duxone металлик, уп. 1л (шт.)</t>
  </si>
  <si>
    <t>20616</t>
  </si>
  <si>
    <t>DX499BC/PP00</t>
  </si>
  <si>
    <t>499BC/PP00 ривьера, Автоэмаль Duxone металлик, уп. 1л (шт.)</t>
  </si>
  <si>
    <t>10575</t>
  </si>
  <si>
    <t>DX600BC/DP00</t>
  </si>
  <si>
    <t>600BC/DP00 черная волга, Автоэмаль Duxone металлик, уп. 1л (шт.)</t>
  </si>
  <si>
    <t>10583</t>
  </si>
  <si>
    <t>DX602BC/HL00</t>
  </si>
  <si>
    <t>602BC/HL00 авантюрин, Автоэмаль Duxone металлик, уп. 1л (шт.)</t>
  </si>
  <si>
    <t>10606</t>
  </si>
  <si>
    <t>DX606BC/BS00</t>
  </si>
  <si>
    <t>606BC/BS00 млечный путь (grey) , Автоэмаль Duxone металлик, уп. 1л (шт.)</t>
  </si>
  <si>
    <t>10611</t>
  </si>
  <si>
    <t>DX606BC/BS01</t>
  </si>
  <si>
    <t>606BC/BS01 млечный путь, Автоэмаль Duxone металлик, уп. 1л (шт.)</t>
  </si>
  <si>
    <t>5427</t>
  </si>
  <si>
    <t>DX606BC/BS02</t>
  </si>
  <si>
    <t>606BC/BS02 млечный путь, Автоэмаль Duxone металлик, уп. 1л (шт.)</t>
  </si>
  <si>
    <t>10648</t>
  </si>
  <si>
    <t>DX610BC/PP00</t>
  </si>
  <si>
    <t>610BC/PP00 рислинг, Автоэмаль Duxone металлик, уп. 1л (шт.)</t>
  </si>
  <si>
    <t>6818</t>
  </si>
  <si>
    <t>DX626BC/СL00</t>
  </si>
  <si>
    <t>626BC/СL00 мокрый асфальт, Автоэмаль Duxone металлик, уп. 1л (шт.)</t>
  </si>
  <si>
    <t>7203</t>
  </si>
  <si>
    <t>DX630BC/BS00</t>
  </si>
  <si>
    <t>630BC/BS00 кварц, Автоэмаль Duxone металлик, уп. 1л (шт.)</t>
  </si>
  <si>
    <t>10584</t>
  </si>
  <si>
    <t>DX630BC/BS01</t>
  </si>
  <si>
    <t>630BC/BS01 кварц, Автоэмаль Duxone металлик, уп. 1л (шт.)</t>
  </si>
  <si>
    <t>9482</t>
  </si>
  <si>
    <t>DX635BC/BS01</t>
  </si>
  <si>
    <t>635BC/BS01 черный шоколад, Автоэмаль Duxone металлик, уп. 1л (шт.)</t>
  </si>
  <si>
    <t>8453</t>
  </si>
  <si>
    <t>DX640 BC/DP00</t>
  </si>
  <si>
    <t>640 BC/DP00 серебристая, Автоэмаль Duxone металлик, уп. 1л (шт.)</t>
  </si>
  <si>
    <t>10608</t>
  </si>
  <si>
    <t>DX665BC/PP00</t>
  </si>
  <si>
    <t>665BC/PP00 космос, Автоэмаль Duxone металлик, уп. 1л (шт.)</t>
  </si>
  <si>
    <t>5756</t>
  </si>
  <si>
    <t>690BC/BS01 снежная королева, Автоэмаль Duxone металлик, уп. 1л (шт.)</t>
  </si>
  <si>
    <t>10628</t>
  </si>
  <si>
    <t>DX690BC/PP00</t>
  </si>
  <si>
    <t>690BC/PP00 снежная королева, Автоэмаль Duxone металлик, уп. 1л (шт.)</t>
  </si>
  <si>
    <t>10637</t>
  </si>
  <si>
    <t>DX690BC/PP02</t>
  </si>
  <si>
    <t>690BC/PP02 снежная королева, Автоэмаль Duxone металлик, уп. 1л (шт.)</t>
  </si>
  <si>
    <t>10632</t>
  </si>
  <si>
    <t>DX690BC/PP03</t>
  </si>
  <si>
    <t>690BC/PP03 снежная королева, Автоэмаль Duxone металлик, уп. 1л (шт.)</t>
  </si>
  <si>
    <t>8450</t>
  </si>
  <si>
    <t>DXBuran BC/РP01</t>
  </si>
  <si>
    <t>Buran BC/РP01 буран ГАЗ, Автоэмаль Duxone металлик, уп. 1л (шт.)</t>
  </si>
  <si>
    <t>10589</t>
  </si>
  <si>
    <t>DXOmegaII BC/PP 00</t>
  </si>
  <si>
    <t>Omega II BC/PP 00 Омега ГАЗ, Автоэмаль Duxone металлик, уп. 1л (шт.)</t>
  </si>
  <si>
    <t>Расходные материалы</t>
  </si>
  <si>
    <t>23365</t>
  </si>
  <si>
    <t>DX1020 Активатор Duxone стандартный, уп. 0,5л (шт.)</t>
  </si>
  <si>
    <t>13902</t>
  </si>
  <si>
    <t>DX1060 Грунт для пластика Duxone, уп. 1л (шт.)</t>
  </si>
  <si>
    <t>15339</t>
  </si>
  <si>
    <t>DX14 Конвертер к грунтам DX64 Duxone, уп. 1л (шт.)</t>
  </si>
  <si>
    <t>13894</t>
  </si>
  <si>
    <t>DX20 Активатор Duxone стандартный, уп. 0,25л (шт.)</t>
  </si>
  <si>
    <t>7208</t>
  </si>
  <si>
    <t>DX20 Активатор Duxone стандартный, уп. 0,5л (шт.)</t>
  </si>
  <si>
    <t>13895</t>
  </si>
  <si>
    <t>DX20 Активатор Duxone стандартный, уп. 1л (шт.)</t>
  </si>
  <si>
    <t>9945</t>
  </si>
  <si>
    <t>DX22 Активатор Duxone быстрый, уп. 0,25л (шт.)</t>
  </si>
  <si>
    <t>7209</t>
  </si>
  <si>
    <t>DX22 Активатор Duxone быстрый, уп. 0,5л (шт.)</t>
  </si>
  <si>
    <t>9944</t>
  </si>
  <si>
    <t>DX22 Активатор Duxone быстрый, уп.1л (шт.)</t>
  </si>
  <si>
    <t>13898</t>
  </si>
  <si>
    <t>DX24 Активатор Duxone быстрый, уп. 0,5л (шт.)</t>
  </si>
  <si>
    <t>13904</t>
  </si>
  <si>
    <t>DX24 Активатор Duxone быстрый, уп.1л (шт.)</t>
  </si>
  <si>
    <t>5430</t>
  </si>
  <si>
    <t>DX25 Активатор-растворитель Duxone, уп. 0.5л (шт.)</t>
  </si>
  <si>
    <t>13903</t>
  </si>
  <si>
    <t>DX30 Обезжириватель Duxone, уп. 5л (шт.)</t>
  </si>
  <si>
    <t>6765</t>
  </si>
  <si>
    <t>DX32 Растворитель Duxone быстрый, уп. 1л (шт.)</t>
  </si>
  <si>
    <t>8589</t>
  </si>
  <si>
    <t>DX32 Растворитель Duxone быстрый, уп. 5л (шт.)</t>
  </si>
  <si>
    <t>6764</t>
  </si>
  <si>
    <t>DX34 Растворитель Duxone станд, уп. 1л (шт.)</t>
  </si>
  <si>
    <t>8351</t>
  </si>
  <si>
    <t>DX34 Растворитель Duxone станд, уп. 5л (шт.)</t>
  </si>
  <si>
    <t>13897</t>
  </si>
  <si>
    <t>DX36 Растворитель Duxone медленный, уп. 1л (шт.)</t>
  </si>
  <si>
    <t>7199</t>
  </si>
  <si>
    <t>DX40 2К MS Акриловый лак Duxone, уп. 1л (шт.)</t>
  </si>
  <si>
    <t>13899</t>
  </si>
  <si>
    <t>DX41 2К Акриловый лак воздушной сушки Duxone, уп. 1л (шт.)</t>
  </si>
  <si>
    <t>7200</t>
  </si>
  <si>
    <t>DX44 2К Акриловый лак быстрый Duxone, уп. 1л (шт.)</t>
  </si>
  <si>
    <t>9946</t>
  </si>
  <si>
    <t>DX44 2К Акриловый лак быстрый Duxone, уп. 4л (шт.)</t>
  </si>
  <si>
    <t>14672</t>
  </si>
  <si>
    <t>DX46 2К HS Акриловый лак Duxone, уп. 1л (шт.)</t>
  </si>
  <si>
    <t>7205</t>
  </si>
  <si>
    <t>DX48 2К HS Акриловый лак Duxone, уп. 1л (шт.)</t>
  </si>
  <si>
    <t>13900</t>
  </si>
  <si>
    <t>DX49 2К HS Акриловый лак Duxone, уп. 1л (шт.)</t>
  </si>
  <si>
    <t>DX61 1К Протравливающий грунт-наполнитель Duxone, уп. 1л (шт.)</t>
  </si>
  <si>
    <t>7207</t>
  </si>
  <si>
    <t>DX62 2К HS Акриловый грунт экспресс Duxone, уп. 1л (шт.)</t>
  </si>
  <si>
    <t>13901</t>
  </si>
  <si>
    <t>DX64 2К HS Акриловый грунт серый Duxone, уп. 1л (шт.)</t>
  </si>
  <si>
    <t>13896</t>
  </si>
  <si>
    <t>DX64 2К HS Акриловый грунт серый Duxone, уп. 3,5л (шт.)</t>
  </si>
  <si>
    <t>11499</t>
  </si>
  <si>
    <t>DX64 2К HS Акриловый грунт черный Duxone, уп. 1л (шт.)</t>
  </si>
  <si>
    <t>10910</t>
  </si>
  <si>
    <t>Цветной веер 2К Topcoat Duxone, уп. 1шт (шт.)</t>
  </si>
  <si>
    <t>9450</t>
  </si>
  <si>
    <t>Цветной веер Basecoat Duxone, уп. 1шт (шт.)</t>
  </si>
  <si>
    <t>ЛКМ и расходные материалы Дайна / DYNACOAT / Голландия</t>
  </si>
  <si>
    <t>Антигравийное покрытие</t>
  </si>
  <si>
    <t>8963</t>
  </si>
  <si>
    <t>551832</t>
  </si>
  <si>
    <t>Антигравий Дайна белый, уп.1 л (шт.)</t>
  </si>
  <si>
    <t>8964</t>
  </si>
  <si>
    <t>551833</t>
  </si>
  <si>
    <t>Антигравий Дайна серый, уп.1 л (шт.)</t>
  </si>
  <si>
    <t>8962</t>
  </si>
  <si>
    <t>547427</t>
  </si>
  <si>
    <t>Антигравий Дайна черный, уп.1 л (шт.)</t>
  </si>
  <si>
    <t>Грунт, отвердитель</t>
  </si>
  <si>
    <t>18605</t>
  </si>
  <si>
    <t>376393</t>
  </si>
  <si>
    <t>Грунт эпоксидный 2K Epoxy Primer, Dynacoat, уп. 1,0л (шт.)</t>
  </si>
  <si>
    <t>13909</t>
  </si>
  <si>
    <t>518550</t>
  </si>
  <si>
    <t>Грунт-спрей 1К Primer Дайна для быстрого ремонта,серый, уп 0.4 л (шт.)</t>
  </si>
  <si>
    <t>15303</t>
  </si>
  <si>
    <t>521846+521850</t>
  </si>
  <si>
    <t>Комплект Грунт+Отвердитель Дайна Filler 4100, белый, уп.0,8+0,2л (шт.)</t>
  </si>
  <si>
    <t>13596</t>
  </si>
  <si>
    <t>521844+521850</t>
  </si>
  <si>
    <t>Комплект Грунт+Отвердитель Дайна Filler 4100, серый, уп.0,8+0,2л (шт.)</t>
  </si>
  <si>
    <t>13783</t>
  </si>
  <si>
    <t>521848+521850</t>
  </si>
  <si>
    <t>Комплект Грунт+Отвердитель Дайна Filler 4100, черный, уп.0,8+0,2л (шт.)</t>
  </si>
  <si>
    <t>8985</t>
  </si>
  <si>
    <t>519365</t>
  </si>
  <si>
    <t>Комплект Грунт+Отвердитель Дайна Filler 5+1 серый, уп.0,84+0,16л (шт.)</t>
  </si>
  <si>
    <t>15306</t>
  </si>
  <si>
    <t>519367</t>
  </si>
  <si>
    <t>Комплект Грунт+Отвердитель Дайна Filler 5+1, белый,уп.0,84+0,16л (шт.)</t>
  </si>
  <si>
    <t>15305</t>
  </si>
  <si>
    <t>519366</t>
  </si>
  <si>
    <t>Комплект Грунт+Отвердитель Дайна Filler 5+1, черный,уп.0,84+0,16л (шт.)</t>
  </si>
  <si>
    <t>18606</t>
  </si>
  <si>
    <t>376394</t>
  </si>
  <si>
    <t>Отвердитель для эпокс.грунта, Hardener 2K Epoxy Primer, Dynacoat, уп. 0,5л (шт.)</t>
  </si>
  <si>
    <t>Лак, отвердитель</t>
  </si>
  <si>
    <t>14359</t>
  </si>
  <si>
    <t>541213</t>
  </si>
  <si>
    <t>Лак Дайна Clear 1500 HS, уп. 5 л (шт.)</t>
  </si>
  <si>
    <t>14356</t>
  </si>
  <si>
    <t>541192</t>
  </si>
  <si>
    <t>Лак Дайна Clear 1500 HS, уп.1 л (шт.)</t>
  </si>
  <si>
    <t>14355</t>
  </si>
  <si>
    <t>541215</t>
  </si>
  <si>
    <t>Лак Дайна Clear 3000 FAST Antiscratch, уп.1 л (шт.)</t>
  </si>
  <si>
    <t>14358</t>
  </si>
  <si>
    <t>541216</t>
  </si>
  <si>
    <t>Лак Дайна Clear 3000 FAST Antiscratch, уп.5 л (шт.)</t>
  </si>
  <si>
    <t>10800</t>
  </si>
  <si>
    <t>373667</t>
  </si>
  <si>
    <t>Лак Дайна Clear 5000 Высокоглянцевый, уп.1 л (шт.)</t>
  </si>
  <si>
    <t>10801</t>
  </si>
  <si>
    <t>373668</t>
  </si>
  <si>
    <t>Лак Дайна Clear 5000 Высокоглянцевый, уп.5 л (шт.)</t>
  </si>
  <si>
    <t>15307</t>
  </si>
  <si>
    <t>541189</t>
  </si>
  <si>
    <t>Лак Дайна Clear 6000 HS PRO Высокоглянцевый, уп.1 л (шт.)</t>
  </si>
  <si>
    <t>15308</t>
  </si>
  <si>
    <t>541190</t>
  </si>
  <si>
    <t>Лак Дайна Clear 6000 HS PRO Высокоглянцевый, уп.5 л (шт.)</t>
  </si>
  <si>
    <t>13911</t>
  </si>
  <si>
    <t>517638</t>
  </si>
  <si>
    <t>Лак Дайна Clear 7000 AS Высокопрочный, уп.1 л (шт.)</t>
  </si>
  <si>
    <t>13912</t>
  </si>
  <si>
    <t>537919</t>
  </si>
  <si>
    <t>Лак Дайна Clear 7000 AS Высокопрочный, уп.5 л (шт.)</t>
  </si>
  <si>
    <t>14357</t>
  </si>
  <si>
    <t>541321</t>
  </si>
  <si>
    <t>Отвердитель Дайна FLEXI Fast для лака 3000, уп.0,5 л (шт.)</t>
  </si>
  <si>
    <t>14360</t>
  </si>
  <si>
    <t>541155</t>
  </si>
  <si>
    <t>Отвердитель Дайна FLEXI Fast для лака 3000, уп.2,5 л (шт.)</t>
  </si>
  <si>
    <t>15309</t>
  </si>
  <si>
    <t>541229</t>
  </si>
  <si>
    <t>Отвердитель Дайна FLEXI Medium для лака 6000/7000, уп.0,5 л (шт.)</t>
  </si>
  <si>
    <t>15310</t>
  </si>
  <si>
    <t>541164</t>
  </si>
  <si>
    <t>Отвердитель Дайна FLEXI Medium для лака 6000/7000, уп.2,5 л (шт.)</t>
  </si>
  <si>
    <t>13913</t>
  </si>
  <si>
    <t>517647</t>
  </si>
  <si>
    <t>Отвердитель Дайна FLEXI для лака 7000 AS, уп 0.5 л (шт.)</t>
  </si>
  <si>
    <t>10956</t>
  </si>
  <si>
    <t>374476</t>
  </si>
  <si>
    <t>Отвердитель Дайна универсальный Fast, уп 0.5 л (шт.)</t>
  </si>
  <si>
    <t>10959</t>
  </si>
  <si>
    <t>374478</t>
  </si>
  <si>
    <t>Отвердитель Дайна универсальный Fast, уп 2.5 л (шт.)</t>
  </si>
  <si>
    <t>10957</t>
  </si>
  <si>
    <t>374482</t>
  </si>
  <si>
    <t>Отвердитель Дайна универсальный Medium, уп 0.5 л (шт.)</t>
  </si>
  <si>
    <t>10960</t>
  </si>
  <si>
    <t>374484</t>
  </si>
  <si>
    <t>Отвердитель Дайна универсальный Medium, уп 2.5 л (шт.)</t>
  </si>
  <si>
    <t>20711</t>
  </si>
  <si>
    <t>537921</t>
  </si>
  <si>
    <t>Отвердитель Дайна, для лака 7000 AS, уп 2.5 л (шт.)</t>
  </si>
  <si>
    <t>Разбавитель</t>
  </si>
  <si>
    <t>10148</t>
  </si>
  <si>
    <t>375585</t>
  </si>
  <si>
    <t>Обезжириватель Дайна Degreaser, уп.5 л (шт.)</t>
  </si>
  <si>
    <t>8971</t>
  </si>
  <si>
    <t>374447</t>
  </si>
  <si>
    <t>Разбавитель Дайна Fast, уп.1 л (шт.)</t>
  </si>
  <si>
    <t>8972</t>
  </si>
  <si>
    <t>374449</t>
  </si>
  <si>
    <t>Разбавитель Дайна Fast, уп.5 л (шт.)</t>
  </si>
  <si>
    <t>8969</t>
  </si>
  <si>
    <t>374427</t>
  </si>
  <si>
    <t>Разбавитель Дайна, Medium  уп.1 л (шт.)</t>
  </si>
  <si>
    <t>11382</t>
  </si>
  <si>
    <t>374457</t>
  </si>
  <si>
    <t>Разбавитель Дайна, Slow уп.1 л (шт.)</t>
  </si>
  <si>
    <t>11381</t>
  </si>
  <si>
    <t>374458</t>
  </si>
  <si>
    <t>Разбавитель Дайна, Slow уп.5 л (шт.)</t>
  </si>
  <si>
    <t>8954</t>
  </si>
  <si>
    <t>370881/542572</t>
  </si>
  <si>
    <t>Шпатлевка Дайна Multifill, уп.1,85кг (шт.)</t>
  </si>
  <si>
    <t>8960</t>
  </si>
  <si>
    <t>542581</t>
  </si>
  <si>
    <t>Шпатлевка Дайна для пластиков Plastic, уп.0.4 кг (шт.)</t>
  </si>
  <si>
    <t>8961</t>
  </si>
  <si>
    <t>515433</t>
  </si>
  <si>
    <t>Шпатлевка Дайна распыляемая Spray Filler, уп.0.8 л (шт.)</t>
  </si>
  <si>
    <t>8959</t>
  </si>
  <si>
    <t>542580</t>
  </si>
  <si>
    <t>Шпатлевка Дайна с низким удельным весом Light, уп.1,25 кг (шт.)</t>
  </si>
  <si>
    <t>8953</t>
  </si>
  <si>
    <t>542573</t>
  </si>
  <si>
    <t>Шпатлевка Дайна Универсальная Universal, уп.0,4 кг (шт.)</t>
  </si>
  <si>
    <t>8952</t>
  </si>
  <si>
    <t>542574</t>
  </si>
  <si>
    <t>Шпатлевка Дайна Универсальная Universal, уп.0,92 кг (шт.)</t>
  </si>
  <si>
    <t>8951</t>
  </si>
  <si>
    <t>542575</t>
  </si>
  <si>
    <t>Шпатлевка Дайна Универсальная Universal, уп.1,85 кг (шт.)</t>
  </si>
  <si>
    <t>8958</t>
  </si>
  <si>
    <t>542579</t>
  </si>
  <si>
    <t>Шпатлевка Дайна усиленная стекловолокном Glass Fibre, уп.0.4 кг (шт.)</t>
  </si>
  <si>
    <t>8957</t>
  </si>
  <si>
    <t>377834</t>
  </si>
  <si>
    <t>Шпатлевка Дайна усиленная стекловолокном Glass Fibre, уп.1,65 кг (шт.)</t>
  </si>
  <si>
    <t>8956</t>
  </si>
  <si>
    <t>542577</t>
  </si>
  <si>
    <t>Шпатлевка Дайна финишная Extra, уп.0,4 кг (шт.)</t>
  </si>
  <si>
    <t>8955</t>
  </si>
  <si>
    <t>542578</t>
  </si>
  <si>
    <t>Шпатлевка Дайна финишная Extra, уп.1,6 кг (шт.)</t>
  </si>
  <si>
    <t>Универсальные силиконовые герметики</t>
  </si>
  <si>
    <t>Герметики универсальные силиконовые кислотные</t>
  </si>
  <si>
    <t>ES0007</t>
  </si>
  <si>
    <t>ES0007 Герметик СиликоновыйEAST BRAND  Универсальный Кислотный, Белый. 280 мл.</t>
  </si>
  <si>
    <t>ES0008</t>
  </si>
  <si>
    <t>ES0008 Герметик Силиконовый EAST BRAND Универсальный Кислотный, Прозрачный. 280 мл.</t>
  </si>
  <si>
    <t>Герметики универсальные силиконовые нейтральные</t>
  </si>
  <si>
    <t>ES0004</t>
  </si>
  <si>
    <t>ES0004 Герметик Силиконовый EAST BRAND Универсальный Нейтральный, Белый. 280 мл.</t>
  </si>
  <si>
    <t>ES0003</t>
  </si>
  <si>
    <t>ES0003 Герметик Силиконовый EAST BRAND Универсальный Нейтральный, Прозрачный. 280 мл.</t>
  </si>
  <si>
    <t>Сантехнические универсальные герметики</t>
  </si>
  <si>
    <t>Герметики силиконовые сантехнические  кислотные</t>
  </si>
  <si>
    <t>ES0005</t>
  </si>
  <si>
    <t>ES0005 Герметик Силиконовый EAST BRAND Сантехнический Кислотный, Белый. 280 мл.</t>
  </si>
  <si>
    <t>ES0006</t>
  </si>
  <si>
    <t>ES0006 Герметик Силиконовый EAST BRAND Сантехнический Кислотный, Прозрачный. 280 мл.</t>
  </si>
  <si>
    <t>Герметики силиконовые сантехнические  нейтральные</t>
  </si>
  <si>
    <t>ES0011</t>
  </si>
  <si>
    <t>ES0011 Герметик Силиконовый EAST BRAND Сантехнический Нейтральный, Белый. 280 мл.</t>
  </si>
  <si>
    <t>ES0010</t>
  </si>
  <si>
    <t>ES0010 Герметик Силиконовый EAST BRAND Сантехнический Нейтральный, Прозрачный. 280 мл.</t>
  </si>
  <si>
    <t>Фасовка</t>
  </si>
  <si>
    <t>Шпатлевка карбон</t>
  </si>
  <si>
    <t>Шпатлевка мягкая плюс</t>
  </si>
  <si>
    <t>Шпатлевка со стекловолокном</t>
  </si>
  <si>
    <t>Шпатлевка универсальная</t>
  </si>
  <si>
    <t>ЛАКИ И ОТВЕРДИТЕЛИ</t>
  </si>
  <si>
    <t>Лак HS бесцветный</t>
  </si>
  <si>
    <t>Лак MS бесцветный</t>
  </si>
  <si>
    <t>Отвердитель стандартный HS к лаку Easy Pro</t>
  </si>
  <si>
    <t>Отвердитель стандартный MS к лаку Easy Pro</t>
  </si>
  <si>
    <t>ГРУНТЫ И НАПОЛНИТЕЛИ</t>
  </si>
  <si>
    <t>Грунт-наполнитель акриловый антикоррозионный 4:1 белый в комплекте с отвердителем</t>
  </si>
  <si>
    <t>Грунт-наполнитель акриловый антикоррозионный 4:1 серый в комплекте с отвердителем</t>
  </si>
  <si>
    <t>Грунт-наполнитель акриловый антикоррозионный 4:1 темно-серый в комплекте с отвердителем</t>
  </si>
  <si>
    <t>ЛАК И ОТВЕРДИТЕЛИ NEXT ONE</t>
  </si>
  <si>
    <t>Лак HS бесцветный next one</t>
  </si>
  <si>
    <t>5л</t>
  </si>
  <si>
    <t>Лак MS бесцветный next one</t>
  </si>
  <si>
    <t>Отвердитель MS к лаку Easy Pro Next One</t>
  </si>
  <si>
    <t>2,5л</t>
  </si>
  <si>
    <t>Разбавитель универсальный</t>
  </si>
  <si>
    <t> </t>
  </si>
  <si>
    <t>АБРАЗИВНЫЕ МАТЕРИАЛЫ</t>
  </si>
  <si>
    <t>Круг абразивный на бумаге 150 мм P80 15 отв.</t>
  </si>
  <si>
    <t>1уп.х100шт</t>
  </si>
  <si>
    <t>Круг абразивный на бумаге 150 мм P120 15 отв.</t>
  </si>
  <si>
    <t>Круг абразивный на бумаге 150 мм P180 15 отв.</t>
  </si>
  <si>
    <t>Круг абразивный на бумаге 150 мм P240 15 отв.</t>
  </si>
  <si>
    <t>Круг абразивный на бумаге 150 мм P320 15 отв.</t>
  </si>
  <si>
    <t>Круг абразивный на бумаге 150 мм P400 15 отв.</t>
  </si>
  <si>
    <t>Круг абразивный на пленке 150 мм P80 15 отв.</t>
  </si>
  <si>
    <t>Круг абразивный на пленке 150 мм P120 15 отв.</t>
  </si>
  <si>
    <t>Круг абразивный на пленке 150 мм P180 15 отв.</t>
  </si>
  <si>
    <t>Круг абразивный на пленке 150 мм P240 15 отв.</t>
  </si>
  <si>
    <t>Круг абразивный на пленке 150 мм P320 15 отв.</t>
  </si>
  <si>
    <t>Круг абразивный на пленке 150 мм P400 15 отв.</t>
  </si>
  <si>
    <t>Складская программа</t>
  </si>
  <si>
    <r>
      <t xml:space="preserve">Биндер для базовых эмалей EUROMIX Converter (5 л) </t>
    </r>
    <r>
      <rPr>
        <b/>
        <sz val="8"/>
        <color rgb="FFFF0000"/>
        <rFont val="Arial"/>
        <family val="2"/>
        <charset val="204"/>
      </rPr>
      <t>- NEW!</t>
    </r>
  </si>
  <si>
    <t>Биндер для базовых эмалей EUROMIX Converter (25 л)</t>
  </si>
  <si>
    <t>Эмаль базовая EUROMIX белый А (компонент) (1 л)</t>
  </si>
  <si>
    <t>Эмаль базовая EUROMIX белый А (компонент) (3 л)</t>
  </si>
  <si>
    <t>Эмаль базовая EUROMIX белый А (компонент) (25 л)</t>
  </si>
  <si>
    <t>Эмаль базовая EUROMIX чёрный (1 л)</t>
  </si>
  <si>
    <t>Эмаль базовая EUROMIX чёрный (3 л)</t>
  </si>
  <si>
    <t>Эмаль базовая EUROMIX чёрный (25 л)</t>
  </si>
  <si>
    <t>Эмаль базовая EUROMIX снежная королева 690 (1 л)</t>
  </si>
  <si>
    <t>Эмаль базовая EUROMIX снежная королева 690 (3 л)</t>
  </si>
  <si>
    <t>Эмаль базовая EUROMIX снежная королева 690 (25 л)</t>
  </si>
  <si>
    <t>Эмаль базовая EUROMIX ледниковый 221 (1 л)</t>
  </si>
  <si>
    <t>Эмаль базовая EUROMIX ледниковый 221 (3 л)</t>
  </si>
  <si>
    <t>Эмаль базовая EUROMIX ледниковый 221 (25 л)</t>
  </si>
  <si>
    <t>Эмаль базовая EUROMIX белое облако 240 (1 л)</t>
  </si>
  <si>
    <t>Эмаль базовая EUROMIX белое облако 240 (3 л)</t>
  </si>
  <si>
    <t>Эмаль базовая EUROMIX белое облако 240 (25 л)</t>
  </si>
  <si>
    <t>Эмаль базовая EUROMIX приз 276 (1 л)</t>
  </si>
  <si>
    <t>Эмаль базовая EUROMIX приз 276 (3 л)</t>
  </si>
  <si>
    <t>Эмаль базовая EUROMIX приз 276 (25 л)</t>
  </si>
  <si>
    <t>Эмаль базовая EUROMIX сочи 360 (1 л)</t>
  </si>
  <si>
    <t>Эмаль базовая EUROMIX сочи 360 (3 л)</t>
  </si>
  <si>
    <t>Эмаль базовая EUROMIX сочи 360 (25 л)</t>
  </si>
  <si>
    <t>Эмаль базовая EUROMIX амулет 371 (1 л)</t>
  </si>
  <si>
    <t>Эмаль базовая EUROMIX амулет 371 (3 л)</t>
  </si>
  <si>
    <t>Эмаль базовая EUROMIX амулет 371 (25 л)</t>
  </si>
  <si>
    <t>Эмаль базовая EUROMIX рапсодия 448 (1 л)</t>
  </si>
  <si>
    <t>Эмаль базовая EUROMIX рапсодия 448 (3 л)</t>
  </si>
  <si>
    <t>Эмаль базовая EUROMIX рапсодия 448 (25 л)</t>
  </si>
  <si>
    <t>Эмаль базовая EUROMIX млечный путь 606 (1 л)</t>
  </si>
  <si>
    <t>Эмаль базовая EUROMIX млечный путь 606 (3 л)</t>
  </si>
  <si>
    <t>Эмаль базовая EUROMIX млечный путь 606 (25 л)</t>
  </si>
  <si>
    <t>Эмаль базовая EUROMIX кварц 630 (1 л)</t>
  </si>
  <si>
    <t>Эмаль базовая EUROMIX кварц 630 (3 л)</t>
  </si>
  <si>
    <t>Эмаль базовая EUROMIX кварц 630 (25 л)</t>
  </si>
  <si>
    <t>Эмаль базовая EUROMIX космос 665 (1 л)</t>
  </si>
  <si>
    <t>Эмаль базовая EUROMIX космос 665 (3 л)</t>
  </si>
  <si>
    <t>Эмаль базовая EUROMIX космос 665 (25 л)</t>
  </si>
  <si>
    <t>Эмаль EUROMIX базовая изумруд 385 (1 л)</t>
  </si>
  <si>
    <t>Эмаль EUROMIX базовая изумруд 385 (3 л)</t>
  </si>
  <si>
    <t>Эмаль EUROMIX базовая изумруд 385 (25 л)</t>
  </si>
  <si>
    <t>Эмаль EUROMIX базовая папирус 387 (1 л)</t>
  </si>
  <si>
    <t>Эмаль EUROMIX базовая папирус 387 (3 л)</t>
  </si>
  <si>
    <t>Эмаль EUROMIX базовая папирус 387 (25 л)</t>
  </si>
  <si>
    <t>Эмаль EUROMIX базовая опал 419 (1 л)</t>
  </si>
  <si>
    <t>Эмаль EUROMIX базовая опал 419 (3 л)</t>
  </si>
  <si>
    <t>Эмаль EUROMIX базовая опал 419 (25 л)</t>
  </si>
  <si>
    <t>Эмаль EUROMIX базовая рислинг 610 (1 л)</t>
  </si>
  <si>
    <t>Эмаль EUROMIX базовая рислинг 610 (3 л)</t>
  </si>
  <si>
    <t>Эмаль EUROMIX базовая рислинг 610 (25 л)</t>
  </si>
  <si>
    <t>Программа "Под заказ"</t>
  </si>
  <si>
    <t>Отечественный автопром</t>
  </si>
  <si>
    <t>Эмаль базовая EUROMIX жемчуг 230 (25 л)</t>
  </si>
  <si>
    <t>Эмаль базовая EUROMIX золото инков 347 (25 л)</t>
  </si>
  <si>
    <t>Эмаль базовая EUROMIX калина 104 (25 л)</t>
  </si>
  <si>
    <t>Эмаль базовая EUROMIX кристалл 281 (25 л)</t>
  </si>
  <si>
    <t>Эмаль базовая EUROMIX мираж 280 (25 л)</t>
  </si>
  <si>
    <t>Эмаль базовая EUROMIX нефертити 270 (25 л)</t>
  </si>
  <si>
    <t>Эмаль базовая EUROMIX робин гуд 391 (25 л)</t>
  </si>
  <si>
    <t>Иномарки</t>
  </si>
  <si>
    <t>Эмаль базовая EUROMIX Kia (Hyundai) MZH Phantom Black (25 л)</t>
  </si>
  <si>
    <t>Эмаль базовая EUROMIX Kia (Hyundai) PGU Crystal White (25 л)</t>
  </si>
  <si>
    <t>Эмаль базовая EUROMIX Kia (Hyundai) RHM Sleek Silver (25 л)</t>
  </si>
  <si>
    <t>Эмаль базовая EUROMIX Kia (Hyundai) SAE Carbon Gray (25 л)</t>
  </si>
  <si>
    <t>Эмаль базовая EUROMIX Kia (Hyundai) VC5 Coffee Bean (25 л)</t>
  </si>
  <si>
    <t>Прозрачный лак 2:1</t>
  </si>
  <si>
    <t>Акриловый лак EUROMIX ClearTop MS 2:1 (25 л)</t>
  </si>
  <si>
    <t>Отвердитель EUROMIX Hardener MS 2:1 (25 л)</t>
  </si>
  <si>
    <t>Коммерческое предложение по колеровочной системе промышленных покрытий</t>
  </si>
  <si>
    <t>Пигментная паста Р101, жёлтая (банка 3,5 л)</t>
  </si>
  <si>
    <t>Пигментная паста Р102, оранжево-жёлтая (банка 3,5 л)</t>
  </si>
  <si>
    <t xml:space="preserve">Пигментная паста Р103, окисно желтая (банка 3,5 л) </t>
  </si>
  <si>
    <t xml:space="preserve">Пигментная паста Р111, лимонно жёлтая (банка 1 л) </t>
  </si>
  <si>
    <t xml:space="preserve">Пигментная паста Р203, жёлто-оранжевая (банка 1 л)  </t>
  </si>
  <si>
    <t xml:space="preserve">Пигментная паста Р300, окисно красная (банка 3,5 л) </t>
  </si>
  <si>
    <t xml:space="preserve">Пигментная паста Р303, красная (банка 3,5 л) </t>
  </si>
  <si>
    <t xml:space="preserve">Пигментная паста Р305, оранжевая (банка 1 л)  </t>
  </si>
  <si>
    <t xml:space="preserve">Пигментная паста Р306, красная (банка 1 л) </t>
  </si>
  <si>
    <t xml:space="preserve">Пигментная паста Р403, маджента (банка 1 л)  </t>
  </si>
  <si>
    <t xml:space="preserve">Пигментная паста Р404, красно-фиолетовая (банка 1 л)  </t>
  </si>
  <si>
    <t xml:space="preserve">Пигментная паста Р405, фиолетовая (банка 3,5 л) </t>
  </si>
  <si>
    <t xml:space="preserve">Пигментная паста Р500, стандартная синяя (банка 3,5 л) </t>
  </si>
  <si>
    <t>Пигментная паста Р600, зелёная (банка 3,5 л)</t>
  </si>
  <si>
    <t>Пигментная паста Р909, белая (банка 3,5 л)</t>
  </si>
  <si>
    <t>Пигментная паста Р909, белая (евроведро 25 кг)</t>
  </si>
  <si>
    <t xml:space="preserve">Пигментная паста Р902, чёрная (банка 3,5 л) </t>
  </si>
  <si>
    <t>Пигментная паста Р902, чёрная (евроведро 25 кг)</t>
  </si>
  <si>
    <t xml:space="preserve">Пигментная паста Р910, глубоко-чёрная (банка 3,5 л) </t>
  </si>
  <si>
    <t>Эмаль 2К высокоглянцевая акриловая Acryl Base, биндер, 16 кг</t>
  </si>
  <si>
    <t>Грунт-эмаль 1К алкидная Alkyd Base, биндер, 13 кг</t>
  </si>
  <si>
    <t>Грунт-эмаль 2К полиуретановая матовая PU Base 20, биндер, 23 кг</t>
  </si>
  <si>
    <t>Грунт-эмаль 2К полиуретановая полуматовая PU Base 50, биндер, 23 кг</t>
  </si>
  <si>
    <t>Грунт-эмаль 2К полиуретановая глянцевая PU Base 80, биндер, 23 кг</t>
  </si>
  <si>
    <t>Эмаль 2К полиуретановая структурная Arma Base Transparent (A1 937). Комплект: биндер 15л (18,8кг) + отверд. 5л (5кг).</t>
  </si>
  <si>
    <t>Грунт-эмаль 2К антикоррозийная эпоксидная Epoxy Base, биндер, 23 кг</t>
  </si>
  <si>
    <t xml:space="preserve"> Грунт 1К кислотный антикорозионный Wash Primer 1К (22 кг)</t>
  </si>
  <si>
    <t xml:space="preserve"> Грунт 2К кислотный антикорозионный Wash Primer 2К (18 л)</t>
  </si>
  <si>
    <t xml:space="preserve"> Грунт 1К алкидный антикоррозионный 1K Primer (серый) (30 кг)</t>
  </si>
  <si>
    <t xml:space="preserve"> Грунт 2К акриловый антикоррозионный 2K PU Primer (серый) (30 кг)</t>
  </si>
  <si>
    <t xml:space="preserve"> Грунт 2К акриловый вторичный Multi Filler 4:1 (серый) (30 кг)</t>
  </si>
  <si>
    <t xml:space="preserve"> Грунт 2К эпоксидный антикор. 2К Epoxy Primer (серый) (30 кг)</t>
  </si>
  <si>
    <t>Отвердитель для акриловых и ПУ ЛКМ Hardener № 4 (5л)</t>
  </si>
  <si>
    <t xml:space="preserve">Отвердитель для безвоздушного метода нанесения Airless (акрил + ПУ) Hardener № 7 (1 кг),            </t>
  </si>
  <si>
    <t>Отвердитель для ЭП ЛКМ Hardener № 10 (для эмали) (2,5кг)</t>
  </si>
  <si>
    <t>Отвердитель для ЭП ЛКМ Hardener № 11 (для Epoxy Primer) (4,2 кг)</t>
  </si>
  <si>
    <t>Отвердитель кислотный Hardener № 30 (для Wash Primer) (9 л)</t>
  </si>
  <si>
    <t xml:space="preserve">Разбавитель Acryl Thinner стандартный (для акрилов и ПУ) (5 л),  </t>
  </si>
  <si>
    <t xml:space="preserve">Разбавитель Epoxy Thinner (для ЭП ЛКМ) (5 л),  </t>
  </si>
  <si>
    <t xml:space="preserve">Разбавитель Ксилол (для аклидов) (15л / 12кг),  </t>
  </si>
  <si>
    <t xml:space="preserve">Разбавитель МЕТ Thinner универсал. (для алкида, ПУ, ЭП) (10 л),  </t>
  </si>
  <si>
    <t>Добавка тиксотропная A1-Industry Thixotropic Additive (10 л)</t>
  </si>
  <si>
    <t>Добавка матирующая A1-Industry Special Mat Additive (20 л)</t>
  </si>
  <si>
    <t>Катализатор для акриловых и ПУ ЛКМ A1-Industry Acryl Catalyst (1л),</t>
  </si>
  <si>
    <t xml:space="preserve">Смывка старой краски A1-Industry Paint Remover 1л (1,2кг),  </t>
  </si>
  <si>
    <t xml:space="preserve">Смывка старой краски A1-Industry Paint Remover 5л (6кг),  </t>
  </si>
  <si>
    <t>Жидкость для очистки оборудования A1 Spray Gun Cleaner (10 л)</t>
  </si>
  <si>
    <t>Жидкость для очистки оборудования A1 Spray Gun Cleaner Extra (10 л)</t>
  </si>
  <si>
    <t>Эмаль 2К ПУ структурная Arma Base Black (A1 937), цвет: черный. Комплект: биндер 15л (18,8кг) + отверд. 5л (5кг).</t>
  </si>
  <si>
    <t>Окрасочное оборудование</t>
  </si>
  <si>
    <t>Пистолет для антикоррозийных покрытий (для Arma Base) GAV 164 A с нижним бачком 1л.</t>
  </si>
  <si>
    <t>Гироскопический миксер автоматчиеский CABO Multispeed, до 40 кг,                5 скоростей.</t>
  </si>
  <si>
    <t>Гироскопический миксер полуавтоматчиеский CABO Mixman, до 40 кг,                      5 скоростей.</t>
  </si>
  <si>
    <t>Цветовая документация</t>
  </si>
  <si>
    <t xml:space="preserve">Каталог цветов RAL-K5, размер 1 цвета 150 мм на 50 мм,        </t>
  </si>
  <si>
    <t xml:space="preserve">Каталог цветов RAL-K7, размер 1 цвета 50 мм на 20 мм,          </t>
  </si>
  <si>
    <t>Круг Освальда с координатами пигментных паст</t>
  </si>
  <si>
    <t>Программа для колеровки</t>
  </si>
  <si>
    <t>Тара металлическая</t>
  </si>
  <si>
    <t xml:space="preserve">Банка жесть 0,5 л                                                         </t>
  </si>
  <si>
    <t xml:space="preserve">Банка жесть 1 л                                                            </t>
  </si>
  <si>
    <t xml:space="preserve">Банка жесть 3 л                                                            </t>
  </si>
  <si>
    <t xml:space="preserve">Банка жесть 6 л с ручкой                                              </t>
  </si>
  <si>
    <t xml:space="preserve">Ведро металлическое с запорным обручем 10 л            </t>
  </si>
  <si>
    <t xml:space="preserve">Банка жесть под шнековую крышку 1,18 л                    </t>
  </si>
  <si>
    <t xml:space="preserve">Банка жесть под шнековую крышку 3,75 л                    </t>
  </si>
  <si>
    <t>Под заказ!!!</t>
  </si>
  <si>
    <t>Обьем</t>
  </si>
  <si>
    <r>
      <rPr>
        <b/>
        <sz val="8"/>
        <rFont val="Times New Roman"/>
        <family val="1"/>
        <charset val="204"/>
      </rPr>
      <t xml:space="preserve">EVERCOAT Rage Ultra, 
</t>
    </r>
    <r>
      <rPr>
        <sz val="8"/>
        <rFont val="Times New Roman"/>
        <family val="1"/>
        <charset val="204"/>
      </rPr>
      <t>Наполняющая суперлегкая мелкозернистая шпатлевка на основе полиэфирных смол с черезвычайно низкой степенью усадки, предназначена для заполнения пор, сколов и других дефектов поверхности покрытия кузовов, заделки мелких отверстий, выемок и т.д. без необходимости использовать финишную шпатлевку. Добавка Hattonite, предотвращает забивку абразива при шлифовке.
Технология ZNX-7 придает шпатлевке высокую адгезию к алюминию, гальванизированной и оцинкованной стали, SMC, может применяться для косметического ремонта стекловолоконных и композитных элементов. Технология MetalWorks System – защита от коррозии. 
Жизнеспособность смеси: 3-5 мин; время высыхания для шлифовки: 20 мин; максимальная толщина покрытия (отшлифованного): 6,3 мм. Цвет: зеленый. Плотность: 1,12 кг на литр. Объём: 3 л.</t>
    </r>
    <r>
      <rPr>
        <b/>
        <sz val="8"/>
        <rFont val="Times New Roman"/>
        <family val="1"/>
        <charset val="204"/>
      </rPr>
      <t xml:space="preserve"> Обязательно!!!</t>
    </r>
    <r>
      <rPr>
        <sz val="8"/>
        <rFont val="Times New Roman"/>
        <family val="1"/>
        <charset val="204"/>
      </rPr>
      <t xml:space="preserve"> Для лучшей адгезии, перед нанесением шпатлевки, с силой протяните (тонким слоем) шпатлёвку через всю плоскость, а затем наполните до нужной толщины.</t>
    </r>
  </si>
  <si>
    <t>3л</t>
  </si>
  <si>
    <r>
      <rPr>
        <b/>
        <sz val="8"/>
        <rFont val="Times New Roman"/>
        <family val="1"/>
        <charset val="204"/>
      </rPr>
      <t>EVERCOAT Z-Grip,</t>
    </r>
    <r>
      <rPr>
        <sz val="8"/>
        <rFont val="Times New Roman"/>
        <family val="1"/>
        <charset val="204"/>
      </rPr>
      <t xml:space="preserve"> 
Жидкая лёгкая наполняющая мелкозернистая шпатлевка на основе полиэфирных смол, предназначена для заполнения пор, сколов и других дефектов поверхности покрытия кузовов, заделки мелких отверстий, выемок и т.д. Добавка Hattonite, предотвращает забивку абразива при шлифовке. Технология ZNX-7 придаёт шпатлёвке высокую адгезию к алюминию, гальванизированной и оцинкованной стали, SMC, может применяться для косметического ремонта стекловолоконных и композитных элементов. Технология MetalWorks System – защита от коррозии. 
Жизнеспособность смеси: 3-5 мин; время высыхания для шлифовки: 20 мин; максимальная толщина покрытия (отшлифованного): 6,3 мм. Цвет: зеленый. Плотность: 1,04 кг на литр. Объём: 3 л. </t>
    </r>
    <r>
      <rPr>
        <b/>
        <sz val="8"/>
        <rFont val="Times New Roman"/>
        <family val="1"/>
        <charset val="204"/>
      </rPr>
      <t>Обязательно!!!</t>
    </r>
    <r>
      <rPr>
        <sz val="8"/>
        <rFont val="Times New Roman"/>
        <family val="1"/>
        <charset val="204"/>
      </rPr>
      <t xml:space="preserve"> Для лучшей адгезии, перед нанесением шпатлевки, с силой протяните (тонким слоем) шпатлёвку через всю плоскость, а затем наполните до нужной толщины.</t>
    </r>
  </si>
  <si>
    <r>
      <rPr>
        <b/>
        <sz val="8"/>
        <rFont val="Times New Roman"/>
        <family val="1"/>
        <charset val="204"/>
      </rPr>
      <t xml:space="preserve">EVERCOAT Easy Sand,
</t>
    </r>
    <r>
      <rPr>
        <sz val="8"/>
        <rFont val="Times New Roman"/>
        <family val="1"/>
        <charset val="204"/>
      </rPr>
      <t xml:space="preserve">Лёгкая отделочная шпатлёвка на основе полиэфирных смол, предназначена для заполнения пор, сколов, впадин и других дефектов поверхности покрытия кузовов, заделки мелких отверстий, выемок и т.д. Добавка Hattonite, предотвращает забивку абразива при шлифовке. Технология ZNX-7 придаёт шпатлёвке высокую адгезию к высокой адгезией к стали, гальванизированным и оцинкованным поверхностям гальванизированной стали и алюминию, к стекловолокну, жестким пластмассам, бетону, кирпичу, древесине, штукатурке и др. Технология MetalWorks System – защита от коррозии. 
Жизнеспособность смеси: 4-6 мин; время высыхания для шлифовки: 20 мин; максимальная толщина покрытия (отшлифованного): 3 мм. Цвет: белый. Плотность: 1,02 кг на литр. Объём: 880 мл. </t>
    </r>
    <r>
      <rPr>
        <b/>
        <sz val="8"/>
        <rFont val="Times New Roman"/>
        <family val="1"/>
        <charset val="204"/>
      </rPr>
      <t>Обязательно!!!</t>
    </r>
    <r>
      <rPr>
        <sz val="8"/>
        <rFont val="Times New Roman"/>
        <family val="1"/>
        <charset val="204"/>
      </rPr>
      <t xml:space="preserve"> Для лучшей адгезии, перед нанесением шпатлевки, с силой протяните (тонким слоем) шпатлёвку через всю плоскость, а затем наполните до нужной толщины.</t>
    </r>
  </si>
  <si>
    <t>880мл</t>
  </si>
  <si>
    <r>
      <rPr>
        <b/>
        <sz val="8"/>
        <rFont val="Times New Roman"/>
        <family val="1"/>
        <charset val="204"/>
      </rPr>
      <t xml:space="preserve">EVERCOAT Poly-Flex, 
</t>
    </r>
    <r>
      <rPr>
        <sz val="8"/>
        <rFont val="Times New Roman"/>
        <family val="1"/>
        <charset val="204"/>
      </rPr>
      <t>Эластичная жидкая шпатлевка по пластику на основе полиэфирных смол, предназначена для устранения дефектов шлифовки, выбоин и вмятин. После полимеризации остается эластичной. Добавка Hattonite, предотвращает забивку абразива при шлифовке. Технология ZNX-7 придаёт шпатлевке высокую адгезию к гальванизированной стали и алюминию, к стекловолокну, жестким пластмассам, бетону, кирпичу, древесине, штукатурке и др. Технология MetalWorks System – защита от коррозии. 
Жизнеспособность смеси: 5-6 мин; время высыхания для шлифовки: 20-25 мин; максимальная толщина покрытия (отшлифованного): 3 мм. Цвет: серый. Плотность: 0,96 кг на литр. Объём: 880 мл.</t>
    </r>
    <r>
      <rPr>
        <b/>
        <sz val="8"/>
        <rFont val="Times New Roman"/>
        <family val="1"/>
        <charset val="204"/>
      </rPr>
      <t xml:space="preserve"> Обязательно!!!</t>
    </r>
    <r>
      <rPr>
        <sz val="8"/>
        <rFont val="Times New Roman"/>
        <family val="1"/>
        <charset val="204"/>
      </rPr>
      <t xml:space="preserve"> Для лучшей адгезии, перед нанесением шпатлевки, с силой протяните (тонким слоем) шпатлевку через всю плоскость, а затем наполните до нужной толщины.</t>
    </r>
  </si>
  <si>
    <r>
      <rPr>
        <b/>
        <sz val="8"/>
        <rFont val="Times New Roman"/>
        <family val="1"/>
        <charset val="204"/>
      </rPr>
      <t>EVERCOAT Fiber Tech,</t>
    </r>
    <r>
      <rPr>
        <sz val="8"/>
        <rFont val="Times New Roman"/>
        <family val="1"/>
        <charset val="204"/>
      </rPr>
      <t xml:space="preserve"> 
Жидкая шпатлевка с наполнителем Kevlar и другими высокотехнологичными волокнами среднего размера, что при нанесении тонким слоем, обеспечивает покрытию исключительную прочность. Добавка Hattonite, предотвращает забивку абразива при шлифовке. Технология ZNX-7 придаёт высокую адгезию к гальванизированной стали и алюминию, к стекловолокну, жестким пластмассам, бетону, кирпичу, древесине, штукатурке и др. Технология MetalWorks System – защита от коррозии. 
Жизнеспособность смеси: 3-5 мин; время высыхания для шлифовки: 10-15 мин; максимальная толщина покрытия (отшлифованного): 6,3 мм. Цвет: пурпурный, Плотность: 1,37 кг на литр. Вес: 814 г. </t>
    </r>
    <r>
      <rPr>
        <b/>
        <sz val="8"/>
        <rFont val="Times New Roman"/>
        <family val="1"/>
        <charset val="204"/>
      </rPr>
      <t xml:space="preserve">Обязательно!!! </t>
    </r>
    <r>
      <rPr>
        <sz val="8"/>
        <rFont val="Times New Roman"/>
        <family val="1"/>
        <charset val="204"/>
      </rPr>
      <t>Для лучшей адгезии, перед нанесением шпатлевки, с силой протяните (тонким слоем) шпатлёвку через всю плоскость, а затем наполните до нужной толщины.</t>
    </r>
  </si>
  <si>
    <t>814г</t>
  </si>
  <si>
    <r>
      <rPr>
        <b/>
        <sz val="8"/>
        <rFont val="Times New Roman"/>
        <family val="1"/>
        <charset val="204"/>
      </rPr>
      <t xml:space="preserve">EVERCOAT Slick Sand,
</t>
    </r>
    <r>
      <rPr>
        <sz val="8"/>
        <rFont val="Times New Roman"/>
        <family val="1"/>
        <charset val="204"/>
      </rPr>
      <t>Полиэфирный грунт с высоким содержанием твердых частиц, а также высоким содержанием сухого остатка, который превосходно подходит для заполнения большинства неровных и шероховатых поверхностей одним слоем. Обладает высокой адгезией к стекловолокну, SMS, кузовным шпатлевкам и поверхностям из дерева. Сочетается с любой лакокрасочной системой. 
Жизнеспособность смеси: 45 минут (не оставляйте продукт в распылителе дольше 30 минут!); время высыхания для шлифовки: 2 часа; время для нанесения шпатлевок, грунтов и лаков: 4-6 часов. Цвет: светло-серый. Объем: 946 мл.</t>
    </r>
  </si>
  <si>
    <t>946мл</t>
  </si>
  <si>
    <r>
      <rPr>
        <b/>
        <sz val="8"/>
        <rFont val="Times New Roman"/>
        <family val="1"/>
        <charset val="204"/>
      </rPr>
      <t xml:space="preserve">EVERCOAT Express, </t>
    </r>
    <r>
      <rPr>
        <sz val="8"/>
        <rFont val="Times New Roman"/>
        <family val="1"/>
        <charset val="204"/>
      </rPr>
      <t xml:space="preserve"> 
Средство для устранения пор. Позволяет быстро устранять микроотверстия, которые сложно обнаружить перед нанесением грунтовки. 
Объём: 118 мл.</t>
    </r>
  </si>
  <si>
    <t>118мл</t>
  </si>
  <si>
    <r>
      <rPr>
        <b/>
        <sz val="8"/>
        <rFont val="Times New Roman"/>
        <family val="1"/>
        <charset val="204"/>
      </rPr>
      <t xml:space="preserve">EVERCOAT Express, </t>
    </r>
    <r>
      <rPr>
        <sz val="8"/>
        <rFont val="Times New Roman"/>
        <family val="1"/>
        <charset val="204"/>
      </rPr>
      <t xml:space="preserve"> 
Средство для устранения пор. Позволяет быстро устранять микроотверстия, которые сложно обнаружить перед нанесением грунтовки. 
Объём: 473 мл.</t>
    </r>
  </si>
  <si>
    <t>473мл</t>
  </si>
  <si>
    <t>Клей</t>
  </si>
  <si>
    <r>
      <rPr>
        <b/>
        <sz val="8"/>
        <rFont val="Times New Roman"/>
        <family val="1"/>
        <charset val="204"/>
      </rPr>
      <t xml:space="preserve">EVERCOAT Multi Fix, 
</t>
    </r>
    <r>
      <rPr>
        <sz val="8"/>
        <rFont val="Times New Roman"/>
        <family val="1"/>
        <charset val="204"/>
      </rPr>
      <t>Двухкомпонентный эпоксидный, универсальный клей для реставрации и склеивания разных видов пластмасс (SMC, PUR, RIM, RRIM, PP, TPO и других автомобильных пластиков), полиуретанов и стеклопластиков. Прекрасно подходит для устранения разломов, разрезов и трещин. Легко шлифуется. Обладает высокой адгезией к различным материалам, быстрой полимеризацией и прочностью.
 Жизнеспособность смеси: 4-6 минут; время высыхания для шлифовки: 15-20 мин; время для нанесения шпатлевок, грунтов и лаков: 30 мин. Цвет: темно-серый. Объём: 280 мл.</t>
    </r>
  </si>
  <si>
    <t>280мл</t>
  </si>
  <si>
    <r>
      <rPr>
        <b/>
        <sz val="8"/>
        <rFont val="Times New Roman"/>
        <family val="1"/>
        <charset val="204"/>
      </rPr>
      <t>Одноразовые листы</t>
    </r>
    <r>
      <rPr>
        <sz val="8"/>
        <rFont val="Times New Roman"/>
        <family val="1"/>
        <charset val="204"/>
      </rPr>
      <t xml:space="preserve"> для смешивания шпатлевок. 100 листов. Площадь смешивания – 255 х 218 см.</t>
    </r>
  </si>
  <si>
    <r>
      <rPr>
        <b/>
        <sz val="8"/>
        <rFont val="Times New Roman"/>
        <family val="1"/>
        <charset val="204"/>
      </rPr>
      <t>Одноразовые листы</t>
    </r>
    <r>
      <rPr>
        <sz val="8"/>
        <rFont val="Times New Roman"/>
        <family val="1"/>
        <charset val="204"/>
      </rPr>
      <t xml:space="preserve"> для смешивания шпатлевок. 100 листов. Площадь смешивания – 430 х 280 см.</t>
    </r>
  </si>
  <si>
    <r>
      <rPr>
        <b/>
        <sz val="8"/>
        <rFont val="Times New Roman"/>
        <family val="1"/>
        <charset val="204"/>
      </rPr>
      <t>Пластиковый шпатель,</t>
    </r>
    <r>
      <rPr>
        <sz val="8"/>
        <rFont val="Times New Roman"/>
        <family val="1"/>
        <charset val="204"/>
      </rPr>
      <t xml:space="preserve"> гибкий, для смешивания, а также нанесения шпатлевки, герметика или мастики.</t>
    </r>
  </si>
  <si>
    <t xml:space="preserve">Полировальная система Super Fast G360 </t>
  </si>
  <si>
    <t>KT3001</t>
  </si>
  <si>
    <t>KT3001 G360 Super Fast Compound  Kit (абразивная паста+2 полировальника)</t>
  </si>
  <si>
    <t>набор</t>
  </si>
  <si>
    <t>KT3006</t>
  </si>
  <si>
    <t>KT3006 G360 Super Fast Finish Kit (антиголограммная паста+ полировальник+салфетка)</t>
  </si>
  <si>
    <t>SFC101</t>
  </si>
  <si>
    <t>SFC101 G360 Super Fast Compound 1kg Режущая быстрая паста 1-2 номера</t>
  </si>
  <si>
    <t>1kg</t>
  </si>
  <si>
    <t>SFC501</t>
  </si>
  <si>
    <t>SFC501 G360 Super Fast Compound 500g Режущая быстрая паста 1-2 номера</t>
  </si>
  <si>
    <t xml:space="preserve">500 g </t>
  </si>
  <si>
    <t>SFF101</t>
  </si>
  <si>
    <t>SFF101 G360 Super Fast Finish 1kg Высокоглянцевая АГ полироваальная паста</t>
  </si>
  <si>
    <t>SFF501</t>
  </si>
  <si>
    <r>
      <t xml:space="preserve">SFF501 G360 Super Fast Finish 500g Высокоглянцевая АГ полироваальная паста  </t>
    </r>
    <r>
      <rPr>
        <b/>
        <sz val="10"/>
        <color rgb="FFFF0000"/>
        <rFont val="Leelawadee UI"/>
        <family val="2"/>
      </rPr>
      <t>Новинка!</t>
    </r>
  </si>
  <si>
    <t>GMC650</t>
  </si>
  <si>
    <t>G Mop Super High Cut Compounding Pad (GMC650) Режущий полировальник поролоновый жесткий красный</t>
  </si>
  <si>
    <t>1 шт</t>
  </si>
  <si>
    <t>Полировальная система под Эксцентрик G3 Pro</t>
  </si>
  <si>
    <t>G3 Pro D.A. Cutting Compound  Режущая абразивная паста</t>
  </si>
  <si>
    <t>500ml</t>
  </si>
  <si>
    <t>7506 G3P</t>
  </si>
  <si>
    <r>
      <t xml:space="preserve">G3 Pro D.A. Cutting Compound  Режущая абразивная паста </t>
    </r>
    <r>
      <rPr>
        <b/>
        <sz val="10"/>
        <color rgb="FFFF0000"/>
        <rFont val="Leelawadee UI"/>
        <family val="2"/>
      </rPr>
      <t>Новинка!</t>
    </r>
  </si>
  <si>
    <t>G3 Pro D.A. Fine Polish  Антиголограммная паста</t>
  </si>
  <si>
    <t>G3 Pro Microfibre Cutting Pad 150 mm  Микрофибровый сильнорежущий полировальник</t>
  </si>
  <si>
    <t>G3 Pro Foam Cutting Pad 150 mm   Поролоновый средне-жесткий полировальник</t>
  </si>
  <si>
    <t>G3 Pro Foam Polishing Pad 150 mm   Поролоновый антиголограммный полировальник</t>
  </si>
  <si>
    <t xml:space="preserve">Полировальная система G3 New на водной основе </t>
  </si>
  <si>
    <t>G3P101</t>
  </si>
  <si>
    <t>G3 Premium Абразивная паста   Режущая паста 1-2 номера</t>
  </si>
  <si>
    <t xml:space="preserve">1 kg </t>
  </si>
  <si>
    <t>G3P506</t>
  </si>
  <si>
    <t>G3 Premium Абразивная паста Режущая паста 1-2 номера</t>
  </si>
  <si>
    <t>G3E124</t>
  </si>
  <si>
    <t>G3 Extra Plus Абразивная паста</t>
  </si>
  <si>
    <t>G3E524</t>
  </si>
  <si>
    <t>G3E101</t>
  </si>
  <si>
    <t>G3 Extra Абразивная паста</t>
  </si>
  <si>
    <t>G3E501</t>
  </si>
  <si>
    <t xml:space="preserve">G3 Extra Абразивная паста </t>
  </si>
  <si>
    <t xml:space="preserve"> Полировальная система G3 Regular , универсальная</t>
  </si>
  <si>
    <t xml:space="preserve">G3-250/24 </t>
  </si>
  <si>
    <t>G3 Универсальная абразивная паста 250г</t>
  </si>
  <si>
    <t xml:space="preserve">250 g </t>
  </si>
  <si>
    <t>G3-400/12</t>
  </si>
  <si>
    <t>G3 Универсальная абразивная паста 400г</t>
  </si>
  <si>
    <t xml:space="preserve">400 g </t>
  </si>
  <si>
    <t>G3-1000/12</t>
  </si>
  <si>
    <t>G3 Универсальная абразивная паста 1кг</t>
  </si>
  <si>
    <t>G3-3000/4</t>
  </si>
  <si>
    <t xml:space="preserve">Farecla G3 Regular Универсальная абразивная паста 3кг </t>
  </si>
  <si>
    <t>3kg</t>
  </si>
  <si>
    <t>G6-400/12</t>
  </si>
  <si>
    <t xml:space="preserve">Farecla G6 Rapid Grade Paste универсальная полировальная паста </t>
  </si>
  <si>
    <t xml:space="preserve">                     Индустриальная полировальная система Profile</t>
  </si>
  <si>
    <t>PRE301</t>
  </si>
  <si>
    <t>Profile Extra Coarse Cut Paste Compound Высокоабразиваня паста</t>
  </si>
  <si>
    <t xml:space="preserve">3,2 kg </t>
  </si>
  <si>
    <t>PRL112</t>
  </si>
  <si>
    <r>
      <t xml:space="preserve">Profile 350 Premium Liquid Compound Полировальная эмульсия </t>
    </r>
    <r>
      <rPr>
        <b/>
        <sz val="10"/>
        <color indexed="2"/>
        <rFont val="Leelawadee UI"/>
      </rPr>
      <t xml:space="preserve">Новинка! </t>
    </r>
    <r>
      <rPr>
        <b/>
        <sz val="10"/>
        <color indexed="64"/>
        <rFont val="Leelawadee UI"/>
      </rPr>
      <t xml:space="preserve">(Бывший PRL101)  </t>
    </r>
  </si>
  <si>
    <t xml:space="preserve">1 litre </t>
  </si>
  <si>
    <t>PRP301</t>
  </si>
  <si>
    <t>Profile Premium Paste Compound 3,5 кг (PRP301)</t>
  </si>
  <si>
    <t xml:space="preserve">3,5 kg </t>
  </si>
  <si>
    <t>PRS101</t>
  </si>
  <si>
    <t>Profile Select 200 Liquid Полировальная эмульсия 1л (PRS101)</t>
  </si>
  <si>
    <t>PRF112</t>
  </si>
  <si>
    <r>
      <t xml:space="preserve">Profile 700 Finish Полировальная эмульсия </t>
    </r>
    <r>
      <rPr>
        <b/>
        <sz val="10"/>
        <color indexed="2"/>
        <rFont val="Leelawadee UI"/>
      </rPr>
      <t>Новинка!</t>
    </r>
  </si>
  <si>
    <t>PRW101</t>
  </si>
  <si>
    <t>Profile Polymer Wax Синтетический воск</t>
  </si>
  <si>
    <t xml:space="preserve">                    Воски, финишные, защитные и жидкие составы</t>
  </si>
  <si>
    <t xml:space="preserve">G3F501 </t>
  </si>
  <si>
    <t>G3 Fine Finishing Compound  - Паста для удаления мелких дефектов 0,5л</t>
  </si>
  <si>
    <t xml:space="preserve">G3F101 </t>
  </si>
  <si>
    <t>G3 Fine Finishing Compound  - Паста для удаления мелких дефектов 1л</t>
  </si>
  <si>
    <t xml:space="preserve">G3G501 </t>
  </si>
  <si>
    <t>G3 Glaze Gloss Enhancer  - Усилитель блеска 0,5л</t>
  </si>
  <si>
    <t xml:space="preserve">500 ml </t>
  </si>
  <si>
    <t xml:space="preserve">G3G101 </t>
  </si>
  <si>
    <t>G3 Glaze Gloss Enhancer  - Усилитель блеска 1л</t>
  </si>
  <si>
    <t>AG3-700/12-L1</t>
  </si>
  <si>
    <t>G3 Liquid Абразивная полировальная эмульсия 0,5 л</t>
  </si>
  <si>
    <t>AG3-1400/6-GEN</t>
  </si>
  <si>
    <t>G3 Liquid Абразивная полировальная эмульсия 1л</t>
  </si>
  <si>
    <t>1 litre</t>
  </si>
  <si>
    <t>G10-500/12</t>
  </si>
  <si>
    <t>G10 Доводочная паста для блеска 0,5л</t>
  </si>
  <si>
    <t>G10-1000/6</t>
  </si>
  <si>
    <t>G10 Доводочная паста для блеска 1л</t>
  </si>
  <si>
    <t>G3W501</t>
  </si>
  <si>
    <t>G3 Wax Premium Liquid Protection -  Защитный воск, жидкий 0,5л</t>
  </si>
  <si>
    <t xml:space="preserve">G3W106 </t>
  </si>
  <si>
    <t>G3 Wax Premium Liquid Protection  - Защитный воск, жидкий  1л</t>
  </si>
  <si>
    <t xml:space="preserve">1  litre </t>
  </si>
  <si>
    <t xml:space="preserve">             Матирующая паста</t>
  </si>
  <si>
    <t>1161400/6</t>
  </si>
  <si>
    <t>Farecla G Scuff Paint prep Paste Матирующая  паста 1кг (1161400/6) (G-MATT NEW)</t>
  </si>
  <si>
    <t>1кг</t>
  </si>
  <si>
    <t xml:space="preserve">  Полировальники, тарелки и адапторы</t>
  </si>
  <si>
    <t xml:space="preserve">GML301 </t>
  </si>
  <si>
    <t>G Mop 3“ Lambswool Pads  Меховой полировальник, 80мм, 5 шт в упак.</t>
  </si>
  <si>
    <t xml:space="preserve">GMC312 </t>
  </si>
  <si>
    <t>G Mop 3" Yellow Compounding Foams Полировальник жёлтый, средний, 80мм, 5 шт в упак.</t>
  </si>
  <si>
    <t xml:space="preserve">GMF301 </t>
  </si>
  <si>
    <t>G Mop 3" Black Finishing Foams Полировальник для финишной пасты, черный, 80мм, 5 шт в упак.</t>
  </si>
  <si>
    <t>GMC628</t>
  </si>
  <si>
    <t>G Mop 6" High Cut Foam БЕЛЫЙ Полировальник для абразивной пасты (1 круг в упаковке)</t>
  </si>
  <si>
    <t>GMC618</t>
  </si>
  <si>
    <t>G Mop 6" High Cut Foam БЕЛЫЙ Полировальник для абразивной пасты (2 круг в упаковке)</t>
  </si>
  <si>
    <t>GMC624</t>
  </si>
  <si>
    <t>G Mop 6"/150mm Flexible Yellow Compounding Foam в упаковке 2 штуки (GMC624)</t>
  </si>
  <si>
    <t xml:space="preserve">GMC612 </t>
  </si>
  <si>
    <t>G Mop 6" Yellow Compounding Foam Жёлтый полировальник, средний, 150мм, 2 шт. в упак.</t>
  </si>
  <si>
    <t xml:space="preserve">GMF601 </t>
  </si>
  <si>
    <t>G Mop 6" Finishing Foam Полировальник для финишной пасты, черный, 150мм, 2 шт. в упак.</t>
  </si>
  <si>
    <t>GMF624</t>
  </si>
  <si>
    <t>G Mop 6" Flexible Black Finishing Foam (GMF624) в упаковке 2 штуки</t>
  </si>
  <si>
    <t xml:space="preserve">GMC606 </t>
  </si>
  <si>
    <r>
      <t xml:space="preserve">G Mop 6" Wet Use Compounding Foam, жесткий, бежевый, исп. с водой, 150мм </t>
    </r>
    <r>
      <rPr>
        <b/>
        <sz val="10"/>
        <color indexed="10"/>
        <rFont val="Leelawadee UI"/>
        <family val="2"/>
      </rPr>
      <t xml:space="preserve"> </t>
    </r>
  </si>
  <si>
    <t>GML601</t>
  </si>
  <si>
    <t>G Mop 6" Lambswool Pad Меховой круг, 150мм</t>
  </si>
  <si>
    <t>GMC609</t>
  </si>
  <si>
    <t>G Mop 6"/150mm RED High Cut foam  (GMC609)</t>
  </si>
  <si>
    <t>GMB146</t>
  </si>
  <si>
    <t>G Mop Flexible Back Plate for 6" Pad 14mm Гибкая тарелка, 150мм</t>
  </si>
  <si>
    <t>GML801</t>
  </si>
  <si>
    <t>G Mop 8" Lambswool Pad Меховой круг, 200мм</t>
  </si>
  <si>
    <t>GMW811</t>
  </si>
  <si>
    <t>GMW811 Круг полировальный из крученой шерсти, диаметр 180 мм-200 мм</t>
  </si>
  <si>
    <t>GMC818</t>
  </si>
  <si>
    <t>G Mop 8" High Cut Foam Полировальник жёсткий, белый, 200мм</t>
  </si>
  <si>
    <t xml:space="preserve">GMC812 </t>
  </si>
  <si>
    <t>G Mop 8" Yellow Compounding Foam Жёлтый полировальник, средний, 200мм</t>
  </si>
  <si>
    <t>GMW816</t>
  </si>
  <si>
    <t>G Mop 8" Double-Sided Wool Compounding Pad Двусторонний шерстяной полировальник (GMW816)</t>
  </si>
  <si>
    <t xml:space="preserve">GMF801 </t>
  </si>
  <si>
    <t>G Mop 8" Finishing Foam Полировальник для финишной пасты, черный, 200мм</t>
  </si>
  <si>
    <t>GMB814</t>
  </si>
  <si>
    <t>G Mop Flexible Back Plate 8" Pad 14mm ЖЕЛТАЯ Гибкая тарелка  (GMB814)</t>
  </si>
  <si>
    <t>GMH601</t>
  </si>
  <si>
    <t>GMH601 FARECLA Полировальник для неабразивной пасты 14мм, cредней жёстк желтый резьба М14 (GMH601)</t>
  </si>
  <si>
    <t>GMH618</t>
  </si>
  <si>
    <t>GMH618 FARECLA Полировальник для неабразивной пасты 150мм, мягкий, чёрный резьба М14 (GMH618)</t>
  </si>
  <si>
    <t>SGM-14/12</t>
  </si>
  <si>
    <t>SGM-14/12 FARECLA Полировальник для абразивной пасты 150мм, твёрдый, белый резьба М14 (SGM-14/1)</t>
  </si>
  <si>
    <t xml:space="preserve">                    Салфетки и др.</t>
  </si>
  <si>
    <t>FC-100/1</t>
  </si>
  <si>
    <t xml:space="preserve">Microfibre Finishing Cloth  Полировальная салфетка </t>
  </si>
  <si>
    <t>1L</t>
  </si>
  <si>
    <t>1090005/20</t>
  </si>
  <si>
    <t>Spurring Brush Щетка для очистки полировальника</t>
  </si>
  <si>
    <t>WSB/25</t>
  </si>
  <si>
    <t>Water Spray Bottle пульверизатор</t>
  </si>
  <si>
    <t>600 ml</t>
  </si>
  <si>
    <t>Автокосметика G3 Pro</t>
  </si>
  <si>
    <t>G3 Professional Scratch Remover Paste</t>
  </si>
  <si>
    <t xml:space="preserve">150 ML </t>
  </si>
  <si>
    <t>G3 Professional Applicator Waffle Pads</t>
  </si>
  <si>
    <t xml:space="preserve">Farecla G3 Pro SuperGloss Paste Wax 200ml </t>
  </si>
  <si>
    <t>200g</t>
  </si>
  <si>
    <t>G3 Professional Body Prep Clay Mitt</t>
  </si>
  <si>
    <t xml:space="preserve">Farecla G3 Pro High Shine Shampoo 500ml </t>
  </si>
  <si>
    <t xml:space="preserve">500 ML </t>
  </si>
  <si>
    <t>G3 Professional Bodyshop Detailer</t>
  </si>
  <si>
    <t xml:space="preserve">Farecla G3 Pro Multicleaner 500ml </t>
  </si>
  <si>
    <t xml:space="preserve">G3 Professional Leather Cleaner </t>
  </si>
  <si>
    <t>Farecla G3 Pro Super Dressing 500ml</t>
  </si>
  <si>
    <t xml:space="preserve">G3 Professional Glass Cleaner </t>
  </si>
  <si>
    <t>Farecla G3 Pro Snow Foam 500ml</t>
  </si>
  <si>
    <t xml:space="preserve">Farecla G3 Pro Wash and Wax 500ml </t>
  </si>
  <si>
    <t xml:space="preserve">G3 Professional Wheel Cleaner </t>
  </si>
  <si>
    <t xml:space="preserve">G3 Professional Surface Sealant </t>
  </si>
  <si>
    <t xml:space="preserve">G3 Professional Spray Wax </t>
  </si>
  <si>
    <t xml:space="preserve">Farecla G3 Pro Tyre Shine Gel 500ml </t>
  </si>
  <si>
    <t xml:space="preserve">G3 Professional Lambs Wash Mitt </t>
  </si>
  <si>
    <t>Ctn of 50</t>
  </si>
  <si>
    <t xml:space="preserve">G3 Professional Large Drying Towel </t>
  </si>
  <si>
    <t>G3 Professional Super Soft Microfibre Fleece</t>
  </si>
  <si>
    <t>Ctn of 48</t>
  </si>
  <si>
    <t>Товарная группа</t>
  </si>
  <si>
    <t>Диски шлифовальные на бумажной основе 125 мм</t>
  </si>
  <si>
    <t>Материалы абразивные</t>
  </si>
  <si>
    <t>Диск FORMEL DIAMOND, 125мм, без отв., P 40</t>
  </si>
  <si>
    <t>100шт</t>
  </si>
  <si>
    <t>USD</t>
  </si>
  <si>
    <t>Диск FORMEL DIAMOND, 125мм, без отв., P 60</t>
  </si>
  <si>
    <t>Диск FORMEL DIAMOND, 125мм, 8 отв., P 80</t>
  </si>
  <si>
    <t>Диск FORMEL DIAMOND, 125мм, 8 отв., P 100</t>
  </si>
  <si>
    <t>Диск FORMEL DIAMOND, 125мм, 8 отв., P 120</t>
  </si>
  <si>
    <t>Диск FORMEL DIAMOND, 125мм, 8 отв., P 150</t>
  </si>
  <si>
    <t>Диск FORMEL DIAMOND, 125мм, 8 отв., P 180</t>
  </si>
  <si>
    <t>Диск FORMEL DIAMOND, 125мм, 8 отв., P 220</t>
  </si>
  <si>
    <t>Диск FORMEL DIAMOND, 125мм, 8 отв., P 240</t>
  </si>
  <si>
    <t>Диск FORMEL DIAMOND, 125мм, 8 отв., P 320</t>
  </si>
  <si>
    <t>Диск FORMEL DIAMOND, 125мм, 8 отв., P 400</t>
  </si>
  <si>
    <t>Диск FORMEL DIAMOND, 125мм, 8 отв., P 500</t>
  </si>
  <si>
    <t>Диск FORMEL DIAMOND, 125мм, 8 отв., P 600</t>
  </si>
  <si>
    <t>Диск FORMEL DIAMOND, 125мм, 8 отв., P 800</t>
  </si>
  <si>
    <t>Диски шлифовальные на бумажной основе 150 мм</t>
  </si>
  <si>
    <t>Диск FORMEL DIAMOND, 150мм, 15 отв., P 40</t>
  </si>
  <si>
    <t>100 шт</t>
  </si>
  <si>
    <t>Диск FORMEL DIAMOND, 150мм, 15 отв., P 60</t>
  </si>
  <si>
    <t>Диск FORMEL DIAMOND, 150мм, 15 отв., P 80</t>
  </si>
  <si>
    <t>Диск FORMEL DIAMOND, 150мм, 15 отв., P 100</t>
  </si>
  <si>
    <t>Диск FORMEL DIAMOND, 150мм, 15 отв., P 120</t>
  </si>
  <si>
    <t>Диск FORMEL DIAMOND, 150мм, 15 отв., P 150</t>
  </si>
  <si>
    <t>Диск FORMEL DIAMOND, 150мм, 15 отв., P 180</t>
  </si>
  <si>
    <t>Диск FORMEL DIAMOND, 150мм, 15 отв., P 220</t>
  </si>
  <si>
    <t>Диск FORMEL DIAMOND, 150мм, 15 отв., P 240</t>
  </si>
  <si>
    <t>Диск FORMEL DIAMOND, 150мм, 15 отв., P 280</t>
  </si>
  <si>
    <t>Диск FORMEL DIAMOND, 150мм, 15 отв., P 320</t>
  </si>
  <si>
    <t>Диск FORMEL DIAMOND, 150мм, 15 отв., P 400</t>
  </si>
  <si>
    <t>Диск FORMEL DIAMOND, 150мм, 15 отв., P 500</t>
  </si>
  <si>
    <t>Диск FORMEL DIAMOND, 150мм, 15 отв., P 600</t>
  </si>
  <si>
    <t>Диск FORMEL DIAMOND, 150мм, 15 отв., P 800</t>
  </si>
  <si>
    <t>Диски шлифовальные на бумажной основе 225 мм</t>
  </si>
  <si>
    <t>Диск FORMEL DIAMOND, 225мм, 24 отв., P 40</t>
  </si>
  <si>
    <t>50 шт</t>
  </si>
  <si>
    <t>Диск FORMEL DIAMOND, 225мм, 24 отв., P 60</t>
  </si>
  <si>
    <t>Диск FORMEL DIAMOND, 225мм, 24 отв., P 80</t>
  </si>
  <si>
    <t>Диск FORMEL DIAMOND, 225мм, 24 отв., P 100</t>
  </si>
  <si>
    <t>Диск FORMEL DIAMOND, 225мм, 24 отв., P 120</t>
  </si>
  <si>
    <t>Диск FORMEL DIAMOND, 225мм, 24 отв., P 150</t>
  </si>
  <si>
    <t>Диск FORMEL DIAMOND, 225мм, 24 отв., P 180</t>
  </si>
  <si>
    <t>Диск FORMEL DIAMOND, 225мм, 24 отв., P 220</t>
  </si>
  <si>
    <t>Диск FORMEL DIAMOND, 225мм, 24 отв., P 240</t>
  </si>
  <si>
    <t>Диск FORMEL DIAMOND, 225мм, 24 отв., P 320</t>
  </si>
  <si>
    <t>Диски шлифовальные на пленочной основе 125 мм</t>
  </si>
  <si>
    <t>Диск на пленочной основе, 125мм, БЕЗ отв., P 040</t>
  </si>
  <si>
    <t>Диск на пленочной основе, 125мм, БЕЗ отв., P 060</t>
  </si>
  <si>
    <t>Диск на пленочной основе, 125мм, БЕЗ отв., P 080</t>
  </si>
  <si>
    <t>Диск на пленочной основе, 125мм, 8 отв., P 060</t>
  </si>
  <si>
    <t>Диск на пленочной основе, 125мм, 8 отв., P 080</t>
  </si>
  <si>
    <t>Диск на пленочной основе, 125мм, 8 отв., P 100</t>
  </si>
  <si>
    <t>Диск на пленочной основе, 125мм, 8 отв., P 120</t>
  </si>
  <si>
    <t>Диск на пленочной основе, 125мм, 8 отв., P 150</t>
  </si>
  <si>
    <t>Диск на пленочной основе, 125мм, 8 отв., P 180</t>
  </si>
  <si>
    <t>Диск на пленочной основе, 125мм, 8 отв., P 220</t>
  </si>
  <si>
    <t>Диск на пленочной основе, 125мм, 8 отв., P 240</t>
  </si>
  <si>
    <t>Диск на пленочной основе, 125мм, 8 отв., P 320</t>
  </si>
  <si>
    <t>Диск на пленочной основе, 125мм, 8 отв., P 400</t>
  </si>
  <si>
    <t>Диск на пленочной основе, 125мм, 8 отв., P 500</t>
  </si>
  <si>
    <t>Диски шлифовальные на пленочной основе 150 мм</t>
  </si>
  <si>
    <t>Диск на пленочной основе, 150мм, 15 отв., P 40</t>
  </si>
  <si>
    <t>Диск на пленочной основе, 150мм, 15 отв., P 60</t>
  </si>
  <si>
    <t>Диск на пленочной основе, 150мм, 15 отв., P 80</t>
  </si>
  <si>
    <t>Диск на пленочной основе, 150мм, 15 отв., P 100</t>
  </si>
  <si>
    <t>Диск на пленочной основе, 150мм, 15 отв., P 120</t>
  </si>
  <si>
    <t>Диск на пленочной основе, 150мм, 15 отв., P 150</t>
  </si>
  <si>
    <t>Диск на пленочной основе, 150мм, 15 отв., P 180</t>
  </si>
  <si>
    <t>Диск на пленочной основе, 150мм, 15 отв., P 220</t>
  </si>
  <si>
    <t>Диск на пленочной основе, 150мм, 15 отв., P 240</t>
  </si>
  <si>
    <t>Диск на пленочной основе, 150мм, 15 отв., P 280</t>
  </si>
  <si>
    <t>Диск на пленочной основе, 150мм, 15 отв., P 320</t>
  </si>
  <si>
    <t>Диск на пленочной основе, 150мм, 15 отв., P 400</t>
  </si>
  <si>
    <t>Диск на пленочной основе, 150мм, 15 отв., P 500</t>
  </si>
  <si>
    <t>Диск на пленочной основе, 150мм, 15 отв., P 600</t>
  </si>
  <si>
    <t>Диск на пленочной основе, 150мм, 15 отв., P 800</t>
  </si>
  <si>
    <t>Диск на пленочной основе, 150мм, 15 отв., P1000</t>
  </si>
  <si>
    <t>Диск на пленочной основе, 150мм, 15 отв., P1200</t>
  </si>
  <si>
    <t>Диск на пленочной основе, 150мм, 15 отв., P1500</t>
  </si>
  <si>
    <t>Диск на пленочной основе, 150мм, 15 отв., P2000</t>
  </si>
  <si>
    <t>Диски шлифовальные на пленочной основе 225 мм</t>
  </si>
  <si>
    <t>Диск на пленочной основе, 225мм, 24 отв., P 40</t>
  </si>
  <si>
    <t>Диск на пленочной основе, 225мм, 24 отв., P 60</t>
  </si>
  <si>
    <t>Диск на пленочной основе, 225мм, 24 отв., P 80</t>
  </si>
  <si>
    <t>Диск на пленочной основе, 225мм, 24 отв., P 120</t>
  </si>
  <si>
    <t>Диск на пленочной основе, 225мм, 24 отв., P 150</t>
  </si>
  <si>
    <t>Диск на пленочной основе, 225мм, 24 отв., P 180</t>
  </si>
  <si>
    <t>Диск на пленочной основе, 225мм, 24 отв., P 240</t>
  </si>
  <si>
    <t>Диск на пленочной основе, 225мм, 24 отв., P 320</t>
  </si>
  <si>
    <t>Полосы шлифовальные на пленочной основе 70*420 мм</t>
  </si>
  <si>
    <t>Полоса на пленочной основе, 70х420мм, 14 отв., P 80</t>
  </si>
  <si>
    <t>Полоса на пленочной основе, 70х420мм, 14 отв., P 120</t>
  </si>
  <si>
    <t>Полоса на пленочной основе, 70х420мм, 14 отв., P 180</t>
  </si>
  <si>
    <t>Полоса на пленочной основе, 70х420мм, 14 отв., P 240</t>
  </si>
  <si>
    <t>Полоса на пленочной основе, 70х420мм, 14 отв., P 320</t>
  </si>
  <si>
    <t>Полосы шлифовальные на пленочной основе 81х133мм</t>
  </si>
  <si>
    <t>Полоса на пленочной основе, 81х133мм, 8 отв., P 80</t>
  </si>
  <si>
    <t>Полоса на пленочной основе, 81х133мм, 8 отв., P 120</t>
  </si>
  <si>
    <t>Полоса на пленочной основе, 81х133мм, 8 отв., P 150</t>
  </si>
  <si>
    <t>Полоса на пленочной основе, 81х133мм, 8 отв., P 180</t>
  </si>
  <si>
    <t>Полоса на пленочной основе, 81х133мм, 8 отв., P 1000</t>
  </si>
  <si>
    <t>Полосы шлифовальные на бумажной основе</t>
  </si>
  <si>
    <t>Полоса FORMEL DIAMOND, 70*420мм, без отв., P 80</t>
  </si>
  <si>
    <t>Полоса FORMEL DIAMOND, 70*420мм, без отв., P 120</t>
  </si>
  <si>
    <t>Полоса FORMEL DIAMOND, 70*420мм, без отв., P 180</t>
  </si>
  <si>
    <t>Полоса FORMEL DIAMOND, 70*420мм, без отв., P 240</t>
  </si>
  <si>
    <t>Полоса FORMEL DIAMOND, 70*420мм, без отв., P 320</t>
  </si>
  <si>
    <t>Полоса FORMEL DIAMOND, 70*420мм, без отв., P 400</t>
  </si>
  <si>
    <t>Бумага водостойкая, латексная пропитка 30%</t>
  </si>
  <si>
    <t>Водостойкая бумага FORMEL WATERPROOF 230*280 мм, латексная пропитка 30%, зерно Р320</t>
  </si>
  <si>
    <t>Водостойкая бумага FORMEL WATERPROOF 230*280 мм, латексная пропитка 30%, зерно Р400</t>
  </si>
  <si>
    <t>Водостойкая бумага FORMEL WATERPROOF 230*280 мм, латексная пропитка 30%, зерно Р500</t>
  </si>
  <si>
    <t>Водостойкая бумага FORMEL WATERPROOF 230*280 мм, латексная пропитка 30%, зерно Р600</t>
  </si>
  <si>
    <t>Водостойкая бумага FORMEL WATERPROOF 230*280 мм, латексная пропитка 30%, зерно Р800</t>
  </si>
  <si>
    <t>Водостойкая бумага FORMEL WATERPROOF 230*280 мм, латексная пропитка 30%, зерно Р1000, характеристика NEW</t>
  </si>
  <si>
    <t>Водостойкая бумага FORMEL WATERPROOF 230*280 мм, латексная пропитка 30%, зерно Р1200</t>
  </si>
  <si>
    <t>Водостойкая бумага FORMEL WATERPROOF 230*280 мм, латексная пропитка 30%, зерно Р1500</t>
  </si>
  <si>
    <t>Водостойкая бумага FORMEL WATERPROOF 230*280 мм, латексная пропитка 30%, зерно Р2000</t>
  </si>
  <si>
    <t>Водостойкая бумага FORMEL WATERPROOF 230*280 мм, латексная пропитка 30%, зерно Р2500</t>
  </si>
  <si>
    <t>Водостойкая бумага FORMEL WATERPROOF 230*280 мм, латексная пропитка 30%, зерно Р3000</t>
  </si>
  <si>
    <t>Губки абразивные</t>
  </si>
  <si>
    <t>FM-MW</t>
  </si>
  <si>
    <t>Абразивная губка FORMEL двусторонняя 120*100*12мм, Medium #280, белая</t>
  </si>
  <si>
    <t>FM-FB</t>
  </si>
  <si>
    <t>Абразивная губка FORMEL двусторонняя 120*100*12мм, Fine #400, синяя</t>
  </si>
  <si>
    <t>FM-SFR</t>
  </si>
  <si>
    <t>Абразивная губка FORMEL двусторонняя 120*100*12мм, Super Fine #600, красная</t>
  </si>
  <si>
    <t>FM-UFY</t>
  </si>
  <si>
    <t>Абразивная губка FORMEL двусторонняя 120*100*12мм, Ultra Fine #800, желтая</t>
  </si>
  <si>
    <t>Войлок абразивный</t>
  </si>
  <si>
    <t>FMWFRED</t>
  </si>
  <si>
    <t>Шлифовальный войлок FORMEL WelFort красный Very Fine 115мм х 230 мм х 6 мм</t>
  </si>
  <si>
    <t>Шлифовальный войлок FORMEL WelFort Ultra Fine серый, рулон 115мм х 10 м х 6 мм</t>
  </si>
  <si>
    <t>1 рулон</t>
  </si>
  <si>
    <t>FMWFGRAY</t>
  </si>
  <si>
    <t>Шлифовальный войлок FORMEL WelFort серый Ultra Fine 115мм х 230 мм х 6 мм</t>
  </si>
  <si>
    <t>Шлифовальный войлок FORMEL WelFort  Very Fine красный, рулон 115мм х 10 м х 6 мм</t>
  </si>
  <si>
    <t>81657040360 </t>
  </si>
  <si>
    <t>FORMEL WelFort Very Fine Войлок шлифовальный красный, диск 150 мм</t>
  </si>
  <si>
    <t>Абразивы на сетчатой основе</t>
  </si>
  <si>
    <t>Диск шлифовальный FORMEL на сетчатой основе 150 мм, Р 80, 10 шт. / упак., картонный бокс</t>
  </si>
  <si>
    <t>упак</t>
  </si>
  <si>
    <t>10 шт</t>
  </si>
  <si>
    <t>EUR</t>
  </si>
  <si>
    <t>Диск шлифовальный FORMEL на сетчатой основе 150 мм, Р 120, 10 шт. / упак., картонный бокс</t>
  </si>
  <si>
    <t>Диск шлифовальный FORMEL на сетчатой основе 150 мм, Р 180, 10 шт. / упак., картонный бокс</t>
  </si>
  <si>
    <t>Диск шлифовальный FORMEL на сетчатой основе 150 мм, Р 240, 10 шт. / упак., картонный бокс</t>
  </si>
  <si>
    <t>Диск шлифовальный FORMEL на сетчатой основе 150 мм, Р 320, 10 шт. / упак., картонный бокс</t>
  </si>
  <si>
    <t>Диск шлифовальный FORMEL на сетчатой основе 150 мм, Р 400, 10 шт. / упак., картонный бокс</t>
  </si>
  <si>
    <t>Диск шлифовальный FORMEL на сетчатой основе 150 мм, Р 80, 5 шт / упак., п/э</t>
  </si>
  <si>
    <t>5 шт</t>
  </si>
  <si>
    <t>Диск шлифовальный FORMEL на сетчатой основе 150 мм, Р 120, 5 шт / упак., п/э</t>
  </si>
  <si>
    <t>Диск шлифовальный FORMEL на сетчатой основе 150 мм, Р 180, 5 шт / упак., п/э</t>
  </si>
  <si>
    <t>Диск шлифовальный FORMEL на сетчатой основе 150 мм, Р 240, 5 шт / упак., п/э</t>
  </si>
  <si>
    <t>Диск шлифовальный FORMEL на сетчатой основе 150 мм, Р 320, 5 шт / упак., п/э</t>
  </si>
  <si>
    <t>Диск шлифовальный FORMEL на сетчатой основе 150 мм, Р 400, 5 шт / упак., п/э</t>
  </si>
  <si>
    <t>Полоса шлифовальная FORMEL на сетчатой основе 70 мм х 420 мм, Р 80, 10 шт. / упак., картонный бокс</t>
  </si>
  <si>
    <t>Полоса шлифовальная FORMEL на сетчатой основе 70 мм х 420 мм, Р 120, 10 шт. / упак., картонный бокс</t>
  </si>
  <si>
    <t>Полоса шлифовальная FORMEL на сетчатой основе 70 мм х 420 мм, Р 180, 10 шт. / упак., картонный бокс</t>
  </si>
  <si>
    <t>Полоса шлифовальная FORMEL на сетчатой основе 70 мм х 420 мм, Р 240, 10 шт. / упак., картонный бокс</t>
  </si>
  <si>
    <t>Полоса шлифовальная FORMEL на сетчатой основе 70 мм х 420 мм, Р 320, 10 шт. / упак., картонный бокс</t>
  </si>
  <si>
    <t>Полоса шлифовальная FORMEL на сетчатой основе 70 мм х 420 мм, Р 80, 5 шт. / упак., п/э</t>
  </si>
  <si>
    <t>Полоса шлифовальная FORMEL на сетчатой основе 70 мм х 420 мм, Р 120, 5 шт. / упак., п/э</t>
  </si>
  <si>
    <t>Полоса шлифовальная FORMEL на сетчатой основе 70 мм х 420 мм, Р 180, 5 шт. / упак., п/э</t>
  </si>
  <si>
    <t>Полоса шлифовальная FORMEL на сетчатой основе 70 мм х 420 мм, Р 240, 5 шт. / упак., п/э</t>
  </si>
  <si>
    <t>Полоса шлифовальная FORMEL на сетчатой основе 70 мм х 420 мм, Р 320, 5 шт. / упак., п/э</t>
  </si>
  <si>
    <t>FM-2H</t>
  </si>
  <si>
    <t>Клей-герметик стекольный FORMEL PU FAST windowshield sealant, 310 мл - 2 часа (быстрый)</t>
  </si>
  <si>
    <t>FM-6H</t>
  </si>
  <si>
    <t>Клей-герметик стекольный FORMEL PU windowshield sealant, 310 мл, - 6 часов</t>
  </si>
  <si>
    <t>FM-WH</t>
  </si>
  <si>
    <t>Герметик FORMEL PU multipurpose sealant шовный полиуретановый, 310 мл - белый</t>
  </si>
  <si>
    <t>FM-BG</t>
  </si>
  <si>
    <t>Герметик FORMEL PU multipurpose sealant шовный полиуретановый, 310 мл - бежевый</t>
  </si>
  <si>
    <t>FM-GR</t>
  </si>
  <si>
    <t>Герметик FORMEL PU multipurpose sealant шовный полиуретановый, 310 мл - серый</t>
  </si>
  <si>
    <t>FM-BL</t>
  </si>
  <si>
    <t>Герметик FORMEL PU multipurpose sealant шовный полиуретановый, 310 мл - черный</t>
  </si>
  <si>
    <t>FM-4001</t>
  </si>
  <si>
    <t>FORMEL Грунт кислотный протравливающий 520мл, аэрозоль</t>
  </si>
  <si>
    <t>FM-4002</t>
  </si>
  <si>
    <t>FORMEL Грунт адгезионный для пластика прозрачный 520мл, аэрозоль</t>
  </si>
  <si>
    <t>FM-4003</t>
  </si>
  <si>
    <t>FORMEL Проявитель порошковый 520 мл, аэрозоль</t>
  </si>
  <si>
    <t>FM-4004</t>
  </si>
  <si>
    <t>FORMEL Полупродукт с газом и разбавителем 520 мл, аэрозоль</t>
  </si>
  <si>
    <t>FM-4005</t>
  </si>
  <si>
    <t>FORMEL Грунт эпоксидный для точечного ремонта светло-серый 520 мл, аэрозоль</t>
  </si>
  <si>
    <t>FM-4006</t>
  </si>
  <si>
    <t>FORMEL Эмаль черный матовый 520 мл, аэрозоль</t>
  </si>
  <si>
    <t>FM-4007</t>
  </si>
  <si>
    <t>FORMEL Лак 520 мл, аэрозоль</t>
  </si>
  <si>
    <t>FM-4008</t>
  </si>
  <si>
    <t>FORMEL Грунт-эмаль для бампера серый 520 мл, аэрозоль</t>
  </si>
  <si>
    <t>FM-4009</t>
  </si>
  <si>
    <t>FORMEL Грунт-эмаль для бампера черный 520 мл, аэрозоль</t>
  </si>
  <si>
    <t>FM-4010</t>
  </si>
  <si>
    <t>FORMEL Грунт-эмаль для бампера графит 520 мл, аэрозоль</t>
  </si>
  <si>
    <t>FM-4011</t>
  </si>
  <si>
    <t>FORMEL Эмаль для дисков серебро 520 мл, аэрозоль</t>
  </si>
  <si>
    <t>FM-4012</t>
  </si>
  <si>
    <t>FORMEL Грунт акриловый серый 520 мл, аэрозоль</t>
  </si>
  <si>
    <t>FM-4013</t>
  </si>
  <si>
    <t>FORMEL Грунт акриловый черный 520 мл, аэрозоль</t>
  </si>
  <si>
    <t>FM-4014</t>
  </si>
  <si>
    <t>FORMEL Обезжириватель антисиликон 520мл, аэрозоль</t>
  </si>
  <si>
    <t>Антикоррозионные материалы. Аэрозоли.</t>
  </si>
  <si>
    <t>Покрытие антигравийное. Аэрозоль.</t>
  </si>
  <si>
    <t>FM171104</t>
  </si>
  <si>
    <t>FORMEL Покрытие антигравийное GRAVIPLUS EXTRA PROTECTION белый 520 мл, аэрозоль</t>
  </si>
  <si>
    <t>FM171105</t>
  </si>
  <si>
    <t>FORMEL Покрытие антигравийное GRAVIPLUS EXTRA PROTECTION черный 520 мл, аэрозоль</t>
  </si>
  <si>
    <t>FM171106</t>
  </si>
  <si>
    <t>FORMEL Покрытие антигравийное GRAVIPLUS EXTRA PROTECTION серый 520 мл, аэрозоль</t>
  </si>
  <si>
    <t>Покрытие антикоррозионное. Аэрозоль.</t>
  </si>
  <si>
    <t>FM171204</t>
  </si>
  <si>
    <t>FORMEL Покрытие антикоррозионное UNDERBODY 520 мл черный, аэрозоль</t>
  </si>
  <si>
    <t>Покрытие антикоррозионное</t>
  </si>
  <si>
    <t>FM171201</t>
  </si>
  <si>
    <t>FORMEL Покрытие антикоррозионное 1630 UNDERBODY UBS 0,8 кг (черн.)</t>
  </si>
  <si>
    <t>Покрытие антигравийное</t>
  </si>
  <si>
    <t>FM171101</t>
  </si>
  <si>
    <t>FORMEL Покрытие антигравийное 1650 GRAVIPLUS HS UBS 0,8 кг (бел.)</t>
  </si>
  <si>
    <t>FM171102</t>
  </si>
  <si>
    <t>FORMEL Покрытие антигравийное 1650 GRAVIPLUS HS UBS 0,8 кг (черн.)</t>
  </si>
  <si>
    <t>FM171103</t>
  </si>
  <si>
    <t>FORMEL Покрытие антигравийное 1650 GRAVIPLUS HS UBS 0,8 кг (сер.)</t>
  </si>
  <si>
    <t>FM-1111</t>
  </si>
  <si>
    <t>FORMEL Шпатлевка 1110 полиэфирная универсальная,  900 г</t>
  </si>
  <si>
    <t>FM-1112</t>
  </si>
  <si>
    <t>FORMEL Шпатлевка 1110 полиэфирная универсальная, 1800 г</t>
  </si>
  <si>
    <t>FM-1120</t>
  </si>
  <si>
    <t>FORMEL Шпатлевка 1120 полиэфирная универсальная сверхлегкая,  200 мл</t>
  </si>
  <si>
    <t>FM-1121</t>
  </si>
  <si>
    <t>FORMEL Шпатлевка 1120 полиэфирная универсальная сверхлегкая,  900 мл</t>
  </si>
  <si>
    <t>FM-1122</t>
  </si>
  <si>
    <t>FORMEL Шпатлевка 1120 полиэфирная универсальная сверхлегкая, 1500 мл</t>
  </si>
  <si>
    <t>FM-1131</t>
  </si>
  <si>
    <t>FORMEL Шпатлевка 1130 полиэфирная со стекловолокном,  900 г</t>
  </si>
  <si>
    <t>FM-1132</t>
  </si>
  <si>
    <t>FORMEL Шпатлевка 1130 полиэфирная со стекловолокном, 1800 г</t>
  </si>
  <si>
    <t>FM-1143</t>
  </si>
  <si>
    <t>FORMEL Шпатлевка 1140 полиэфирная наполняющая мультизернистая,  250 г</t>
  </si>
  <si>
    <t>FM-1144</t>
  </si>
  <si>
    <t>FORMEL Шпатлевка 1140 полиэфирная наполняющая мультизернистая,  380 г</t>
  </si>
  <si>
    <t>FM-1141</t>
  </si>
  <si>
    <t>FORMEL Шпатлевка 1140 полиэфирная наполняющая мультизернистая,  900 г</t>
  </si>
  <si>
    <t>FM-1142</t>
  </si>
  <si>
    <t>FORMEL Шпатлевка 1140 полиэфирная наполняющая мультизернистая, 1800 г</t>
  </si>
  <si>
    <t xml:space="preserve">Проволока сварочная </t>
  </si>
  <si>
    <t>FRM_08_1</t>
  </si>
  <si>
    <t>Проволока сварочная омедненная FORMEL Welding Wire 0.8мм 1 кг</t>
  </si>
  <si>
    <t>FRM_08_4</t>
  </si>
  <si>
    <t>Проволока сварочная омедненная FORMEL Welding Wire 0.8мм 4 кг</t>
  </si>
  <si>
    <t>FRM_08_5</t>
  </si>
  <si>
    <t>Проволока сварочная омедненная FORMEL Welding Wire 0.8мм 5 кг</t>
  </si>
  <si>
    <t>Пасты полировальные</t>
  </si>
  <si>
    <t>FM-P1200</t>
  </si>
  <si>
    <t>Полировальная паста FORMEL Primo Cut P1200, 1кг</t>
  </si>
  <si>
    <t>FM-P1500</t>
  </si>
  <si>
    <t>Полировальная паста FORMEL Heavy Cut P1500, 1л</t>
  </si>
  <si>
    <t>FM-P2000</t>
  </si>
  <si>
    <t>Полировальная паста FORMEL Medium Cut P2000, 1л</t>
  </si>
  <si>
    <t>FM-P3000</t>
  </si>
  <si>
    <t>Полировальная паста FORMEL Fine Cut P3000, 1л</t>
  </si>
  <si>
    <t>Материалы полировальные</t>
  </si>
  <si>
    <t>FM-MP02</t>
  </si>
  <si>
    <t>Полировальный круг FORMEL бордовый  (полутвердый), d=140мм</t>
  </si>
  <si>
    <t>FM-FP03</t>
  </si>
  <si>
    <t>Полировальный круг FORMEL желтый  (мягкий), d=140мм</t>
  </si>
  <si>
    <t>Лента маскировочная</t>
  </si>
  <si>
    <t>FR6018</t>
  </si>
  <si>
    <t>Маскировочная лента FORMEL Brown 18мм*40м</t>
  </si>
  <si>
    <t>FR6024</t>
  </si>
  <si>
    <t>Маскировочная лента FORMEL Brown 24мм*40м</t>
  </si>
  <si>
    <t>FR6036</t>
  </si>
  <si>
    <t>Маскировочная лента FORMEL Brown 36мм*40м</t>
  </si>
  <si>
    <t>FR6048</t>
  </si>
  <si>
    <t>Маскировочная лента FORMEL Brown 48мм*40м</t>
  </si>
  <si>
    <t>FR4018</t>
  </si>
  <si>
    <t xml:space="preserve">Маскировочная лента FORMEL Brown коричневая 2E 80° 18мм*40м </t>
  </si>
  <si>
    <t>FR4024</t>
  </si>
  <si>
    <t>Маскировочная лента FORMEL Brown коричневая 2E 80° 24мм*40м</t>
  </si>
  <si>
    <t>FR4036</t>
  </si>
  <si>
    <t>Маскировочная лента FORMEL Brown коричневая 2E 80° 36мм*40м</t>
  </si>
  <si>
    <t>FR4048</t>
  </si>
  <si>
    <t>Маскировочная лента FORMEL Brown коричневая 2E 80° 48мм*40м</t>
  </si>
  <si>
    <t>FR_DB_4018</t>
  </si>
  <si>
    <t>Маскировочная лента FORMEL DARK BLUE Синяя 90° 18мм*40м</t>
  </si>
  <si>
    <t>FR_DB_4024</t>
  </si>
  <si>
    <t>Маскировочная лента FORMEL DARK BLUE Синяя 90° 24мм*40м</t>
  </si>
  <si>
    <t>FR_DB_4036</t>
  </si>
  <si>
    <t>Маскировочная лента FORMEL DARK BLUE Синяя 90° 36мм*40м</t>
  </si>
  <si>
    <t>FR_DB_4048</t>
  </si>
  <si>
    <t>Маскировочная лента FORMEL DARK BLUE Синяя 90° 48мм*40м</t>
  </si>
  <si>
    <t>FR_GRN_4018</t>
  </si>
  <si>
    <t>Маскировочная лента FORMEL GREEN Зеленая  90° 18мм*40м</t>
  </si>
  <si>
    <t>FR_GRN_4024</t>
  </si>
  <si>
    <t>Маскировочная лента FORMEL GREEN Зеленая  90° 24мм*40м</t>
  </si>
  <si>
    <t>FR_GRN_4036</t>
  </si>
  <si>
    <t>Маскировочная лента FORMEL GREEN Зеленая  90° 36мм*40м</t>
  </si>
  <si>
    <t>FR_GRN_4048</t>
  </si>
  <si>
    <t>Маскировочная лента FORMEL GREEN Зеленая  90° 48мм*40м</t>
  </si>
  <si>
    <t>Бумага маскировочная</t>
  </si>
  <si>
    <t>FW_MP_60</t>
  </si>
  <si>
    <t>Маскировочная бумага FORMEL 42г/м2, 0.6 м х 200 м</t>
  </si>
  <si>
    <t>RUB</t>
  </si>
  <si>
    <t>FW_MP_90</t>
  </si>
  <si>
    <t>Маскировочная бумага FORMEL 42г/м2, 0.9 м х 200 м</t>
  </si>
  <si>
    <t>Пленка укрывная</t>
  </si>
  <si>
    <t>FM_7PL5</t>
  </si>
  <si>
    <t>Укрывная пленка FORMEL 7 мкм, 4м х 5м</t>
  </si>
  <si>
    <t>40 шт/кор,
3520 шт/пал</t>
  </si>
  <si>
    <t>FM_7PL6</t>
  </si>
  <si>
    <t>Укрывная пленка FORMEL 7 мкм, 4м х 6м</t>
  </si>
  <si>
    <t>40 шт/кор,
2880 шт/пал</t>
  </si>
  <si>
    <t>FM_7PL7</t>
  </si>
  <si>
    <t>Укрывная пленка FORMEL 7 мкм, 4м х 7м</t>
  </si>
  <si>
    <t>FM_7PL125</t>
  </si>
  <si>
    <t>Укрывная пленка FORMEL 7 мкм, 4м х 12.5м</t>
  </si>
  <si>
    <t>30 шт/кор,
1680 шт/пал</t>
  </si>
  <si>
    <t>Пленка маскирующая с клеевым краем</t>
  </si>
  <si>
    <t>FM-70010330550</t>
  </si>
  <si>
    <t>Пленка маскирующая с клеевым краем 10 мик 550мм*33м</t>
  </si>
  <si>
    <t>FM-70010331100</t>
  </si>
  <si>
    <t>Пленка маскирующая с клеевым краем 10 мик 1100мм*33м</t>
  </si>
  <si>
    <t>FM-70010331400</t>
  </si>
  <si>
    <t>Пленка маскирующая с клеевым краем 10 мик 1400мм*33м</t>
  </si>
  <si>
    <t>Салфетки антистатические</t>
  </si>
  <si>
    <t>FM-UnSt</t>
  </si>
  <si>
    <t>Салфетка антистатическая FORMEL ProWave  80 см х 90 см</t>
  </si>
  <si>
    <t>1шт/инд.уп.
200 шт/кор</t>
  </si>
  <si>
    <t>Салфетки бумажные</t>
  </si>
  <si>
    <t>FM-700021000</t>
  </si>
  <si>
    <t>FORMEL cалфетки бумажные двухслойные 33 см х 35 см, 1000 листов в рулоне</t>
  </si>
  <si>
    <t>пара</t>
  </si>
  <si>
    <t>пара = 2 рул.;
паллет = 36 пар</t>
  </si>
  <si>
    <t>Салфетки полипропиленовые</t>
  </si>
  <si>
    <t>FM-002500001</t>
  </si>
  <si>
    <t>FORMEL салфетки полипропиленовые 32 х 38 см, 25 шт в пакете</t>
  </si>
  <si>
    <t>FM-005000001</t>
  </si>
  <si>
    <t>FORMEL салфетки полипропиленовые 32 х 38 см, 50 шт в пакете</t>
  </si>
  <si>
    <t>FM-050000001</t>
  </si>
  <si>
    <t>FORMEL салфетки полипропиленовые 32 х 36 см, 500 шт в рулоне</t>
  </si>
  <si>
    <t xml:space="preserve">Фильтры бумажные </t>
  </si>
  <si>
    <t>FRM_FL125</t>
  </si>
  <si>
    <t>Фильтр бумажный для ЛКМ FORMEL 125 микрон</t>
  </si>
  <si>
    <t>FRM_FL190</t>
  </si>
  <si>
    <t>Фильтр бумажный для ЛКМ FORMEL 190 микрон</t>
  </si>
  <si>
    <t>FM-4015</t>
  </si>
  <si>
    <t>FORMEL Установка для заправки аэрозолей, электрическая</t>
  </si>
  <si>
    <t>FM-4018</t>
  </si>
  <si>
    <t>FORMEL Кольцо уплотнительное</t>
  </si>
  <si>
    <t>FM-4017</t>
  </si>
  <si>
    <t>FORMEL Поршень в сборе М20*1,5</t>
  </si>
  <si>
    <t>FM-4016</t>
  </si>
  <si>
    <t>FORMEL Стакан в сборе (дозирующий биметаллический) М20*1,5</t>
  </si>
  <si>
    <t>Средства индивидуальной защиты</t>
  </si>
  <si>
    <t>FM-GL-VYN-B-M</t>
  </si>
  <si>
    <t>FORMEL Перчатки нитровиниловые, цвет синий, размер M, 50 пар/упак</t>
  </si>
  <si>
    <t>FM-GL-VYN-B-L</t>
  </si>
  <si>
    <t>FORMEL Перчатки нитровиниловые, цвет синий, размер L, 50 пар/упак</t>
  </si>
  <si>
    <t>FM-GL-VYN-B-XL</t>
  </si>
  <si>
    <t>FORMEL Перчатки нитровиниловые, цвет синий, размер XL, 50 пар/упак</t>
  </si>
  <si>
    <t>FM-521101</t>
  </si>
  <si>
    <t>FORMEL Перчатки нитриловые, цвет черный, размер M, 25 пар/упак</t>
  </si>
  <si>
    <t>FM-521102</t>
  </si>
  <si>
    <t>FORMEL Перчатки нитриловые, цвет черный, размер L, 25 пар/упак</t>
  </si>
  <si>
    <t>FM-521103</t>
  </si>
  <si>
    <t>FORMEL Перчатки нитриловые, цвет черный, размер XL, 25 пар/упак</t>
  </si>
  <si>
    <t>Кор.</t>
  </si>
  <si>
    <t>КОММЕРЧЕСКИЕ ТОВАРЫ</t>
  </si>
  <si>
    <t>GRAVIHEL</t>
  </si>
  <si>
    <t>Биндеры</t>
  </si>
  <si>
    <t>GRAVIHEL 201 алкидный биндер глянцевый 004 (15,8 л.)</t>
  </si>
  <si>
    <t>GRAVIHEL 201 алкидный биндер глянцевый 004 (3,5 л.)</t>
  </si>
  <si>
    <t>GRAVIHEL 201 алкидный биндер глянцевый 004 (3,9 л.)</t>
  </si>
  <si>
    <t>GRAVIHEL 202 алкидный биндер глянцевый 014 (3,9 л.)</t>
  </si>
  <si>
    <t>GRAVIHEL 301 винил-акриловый биндер полуглянцевый 003 (15,8 л.)</t>
  </si>
  <si>
    <t>GRAVIHEL 301 винил-акриловый биндер полуглянцевый 003 (3,9 л.)</t>
  </si>
  <si>
    <t>GRAVIHEL 301 винил-акриловый биндер полуматовый 002 (15,8 л.)</t>
  </si>
  <si>
    <t>GRAVIHEL 301 винил-акриловый биндер полуматовый 002 (3,9 л.)</t>
  </si>
  <si>
    <t>GRAVIHEL 302 винил-акриловый биндер полуглянцевый (15,8 л.)</t>
  </si>
  <si>
    <t>GRAVIHEL 302 винил-акриловый биндер полуглянцевый (3,9 л.)</t>
  </si>
  <si>
    <t>GRAVIHEL 350 акриловый биндер высокоглянцевый 005 (15,8 л.)</t>
  </si>
  <si>
    <t>GRAVIHEL 350 акриловый биндер высокоглянцевый 005 (3,9 л.)</t>
  </si>
  <si>
    <t>GRAVIHEL 401 полиуретановый биндер высокоглянцевый 005 2:1 (14,9 л.)</t>
  </si>
  <si>
    <t>GRAVIHEL 401 полиуретановый биндер высокоглянцевый 005 2:1 (3,5 л.)</t>
  </si>
  <si>
    <t>GRAVIHEL 401 полиуретановый биндер высокоглянцевый 005 2:1 (3,7 л.)</t>
  </si>
  <si>
    <t>GRAVIHEL 402 полиуретановый биндер высокоглянцевый 005 3:1 (14,9 л.)</t>
  </si>
  <si>
    <t>GRAVIHEL 402 полиуретановый биндер высокоглянцевый 005 3:1 (3,5 л.)</t>
  </si>
  <si>
    <t>GRAVIHEL 402 полиуретановый биндер высокоглянцевый 005 3:1 (3,7 л.)</t>
  </si>
  <si>
    <t>GRAVIHEL 402 полиуретановый биндер матовый 001 3:1 (14,9 л.)</t>
  </si>
  <si>
    <t>GRAVIHEL 402 полиуретановый биндер матовый 001 3:1 (3,5 л.)</t>
  </si>
  <si>
    <t>GRAVIHEL 402 полиуретановый биндер матовый 001 3:1 (3,7 л.)</t>
  </si>
  <si>
    <t>GRAVIHEL 402 полиуретановый биндер полуглянцевый 003 3:1 (14,9 л.)</t>
  </si>
  <si>
    <t>GRAVIHEL 402 полиуретановый биндер полуглянцевый 003 3:1 (3,5 л.)</t>
  </si>
  <si>
    <t>GRAVIHEL 402 полиуретановый биндер полуглянцевый 003 3:1 (3,7 л.)</t>
  </si>
  <si>
    <t>GRAVIHEL 402 полиуретановый биндер полуматовый 002 3:1 (14,9 л.)</t>
  </si>
  <si>
    <t>GRAVIHEL 402 полиуретановый биндер полуматовый 002 3:1 (3,5 л.)</t>
  </si>
  <si>
    <t>GRAVIHEL 402 полиуретановый биндер полуматовый 002 3:1 (3,7 л.)</t>
  </si>
  <si>
    <t>GRAVIHEL 403 полиуретановый биндер полуглянцевый 3:1 (3,7 л.)</t>
  </si>
  <si>
    <t>GRAVIHEL 404 полиуретановый биндер высокоглянцевый 005 6:1 (14,9 л.)</t>
  </si>
  <si>
    <t>GRAVIHEL 404 полиуретановый биндер высокоглянцевый 005 6:1 (3,5 л.)</t>
  </si>
  <si>
    <t>GRAVIHEL 404 полиуретановый биндер полуглянцевый 003 6:1 (14,9 л.)</t>
  </si>
  <si>
    <t>GRAVIHEL 404 полиуретановый биндер полуглянцевый 003 6:1 (3,7 л.)</t>
  </si>
  <si>
    <t>GRAVIHEL 420 однослойный полиуретановый биндер высокоглянцевый 015 2:1 (14,9 л.)</t>
  </si>
  <si>
    <t>GRAVIHEL 420 однослойный полиуретановый биндер высокоглянцевый 015 2:1 (3,5 л.)</t>
  </si>
  <si>
    <t>GRAVIHEL 420 однослойный полиуретановый биндер высокоглянцевый 015 2:1 (3,7 л.)</t>
  </si>
  <si>
    <t>GRAVIHEL 420 однослойный полиуретановый биндер полуглянцевый 013 2:1 (14,9 л.)</t>
  </si>
  <si>
    <t>GRAVIHEL 420 однослойный полиуретановый биндер полуглянцевый 013 2:1 (3,5 л.)</t>
  </si>
  <si>
    <t>GRAVIHEL 420 однослойный полиуретановый биндер полуглянцевый 013 2:1 (3,7 л.)</t>
  </si>
  <si>
    <t>GRAVIHEL 421 однослойный полиуретановый биндер матовый 011 2:1 (14,9 л.)</t>
  </si>
  <si>
    <t>GRAVIHEL 421 однослойный полиуретановый биндер матовый 011 2:1 (3,5 л.)</t>
  </si>
  <si>
    <t>GRAVIHEL 421 однослойный полиуретановый биндер матовый 011 2:1 (3,7 л.)</t>
  </si>
  <si>
    <t>GRAVIHEL 421 однослойный полиуретановый биндер полуглянцевый 2:1 (3,7 л.)</t>
  </si>
  <si>
    <t>GRAVIHEL 421 однослойный полиуретановый биндер полуматовый 012 2:1 (14,9 л.)</t>
  </si>
  <si>
    <t>GRAVIHEL 421 однослойный полиуретановый биндер полуматовый 012 2:1 (3,7 л.)</t>
  </si>
  <si>
    <t>GRAVIHEL 450 HS полиуретановый биндер высокоглянцевый 005 3:1 (14,9 л.)</t>
  </si>
  <si>
    <t>GRAVIHEL 450 HS полиуретановый биндер высокоглянцевый 005 3:1 (3,5 л.)</t>
  </si>
  <si>
    <t>GRAVIHEL 450 HS полиуретановый биндер высокоглянцевый 005 3:1 (3,7 л.)</t>
  </si>
  <si>
    <t>GRAVIHEL 450 HS полиуретановый биндер матовый 001 5:1 (3,5 л.)</t>
  </si>
  <si>
    <t>GRAVIHEL 451 HS полиуретановый биндер матовый 5:1 (3,7 л.)</t>
  </si>
  <si>
    <t>GRAVIHEL 500 эпоксидный биндер полуглянцевый 003 3:1 (14,9 л.)</t>
  </si>
  <si>
    <t>GRAVIHEL 500 эпоксидный биндер полуглянцевый 003 3:1 (3,5 л.)</t>
  </si>
  <si>
    <t>GRAVIHEL 500 эпоксидный биндер полуглянцевый 003 3:1 (3,7 л.)</t>
  </si>
  <si>
    <t>GRAVIHEL 600 полиуретановый биндер для дерева матовый 001 2:1 (14,9 л.)</t>
  </si>
  <si>
    <t>GRAVIHEL 600 полиуретановый биндер для дерева матовый 001 2:1 (3,5 л.)</t>
  </si>
  <si>
    <t>GRAVIHEL 600 полиуретановый биндер для дерева полуглянцевый 003 2:1 (14,9 л.)</t>
  </si>
  <si>
    <t>GRAVIHEL 600 полиуретановый биндер для дерева полуглянцевый 003 2:1 (3,5 л.)</t>
  </si>
  <si>
    <t>GRAVIHEL 600 полиуретановый биндер для дерева полуматовый 002 2:1 (14,9 л.)</t>
  </si>
  <si>
    <t>GRAVIHEL 600 полиуретановый биндер для дерева полуматовый 002 2:1 (3,5 л.)</t>
  </si>
  <si>
    <t>GRAVIHEL 602 полиуретановый биндер для дерева матовый (3,7 л.)</t>
  </si>
  <si>
    <t>GRAVIHEL 701 биндер для базы матовый 001 (15,8 л.)</t>
  </si>
  <si>
    <t>GRAVIHEL 701 биндер для базы матовый 001 (3,9 л.)</t>
  </si>
  <si>
    <t>GRAVIHEL 800 однослойный полиуретановый биндер 011 матовый DTG (3,7 л.)</t>
  </si>
  <si>
    <t>48071703</t>
  </si>
  <si>
    <t>GRAVIHEL алкидный грунт 20 RAL (3,9 л.)</t>
  </si>
  <si>
    <t>48092806</t>
  </si>
  <si>
    <t>GRAVIHEL алкидный грунт 20 серый (20 л.)</t>
  </si>
  <si>
    <t>48147104</t>
  </si>
  <si>
    <t>GRAVIHEL грунт по пластику IND 90 (5 л.)</t>
  </si>
  <si>
    <t>48078603</t>
  </si>
  <si>
    <t>GRAVIHEL грунт-наполнитель  Qdry 11 серый (3,5 л.)</t>
  </si>
  <si>
    <t>48071906</t>
  </si>
  <si>
    <t>GRAVIHEL первичный грунт Shop primer 55 (20 л.)</t>
  </si>
  <si>
    <t>48071904</t>
  </si>
  <si>
    <t>GRAVIHEL первичный грунт Shop primer 55 (5 л.)</t>
  </si>
  <si>
    <t>40020603</t>
  </si>
  <si>
    <t>GRAVIHEL полиуретановый грунт 40 RAL (3,7 л.)</t>
  </si>
  <si>
    <t>40020506</t>
  </si>
  <si>
    <t>GRAVIHEL полиуретановый грунт 40 серый (20 л.)</t>
  </si>
  <si>
    <t>48072004</t>
  </si>
  <si>
    <t>GRAVIHEL полиуретановый праймер для дерева 60 (5 л.)</t>
  </si>
  <si>
    <t>48071803</t>
  </si>
  <si>
    <t>GRAVIHEL эпоксидный грунт 50 RAL (3.9 л.)</t>
  </si>
  <si>
    <t>48073906</t>
  </si>
  <si>
    <t>GRAVIHEL эпоксидный грунт 50 серый (20 л.)</t>
  </si>
  <si>
    <t>48073903</t>
  </si>
  <si>
    <t>GRAVIHEL эпоксидный грунт 50 серый (3,75 л.)</t>
  </si>
  <si>
    <t>Добавки</t>
  </si>
  <si>
    <t>GRAVIHEL добавка / катализатор 2К (1 л.)</t>
  </si>
  <si>
    <t>GRAVIHEL матирующая добавка 2К (1 л.)</t>
  </si>
  <si>
    <t>GRAVIHEL матирующая добавка для 1K алкидного биндера (1 л.)</t>
  </si>
  <si>
    <t>GRAVIHEL сиккатив (1 л.)</t>
  </si>
  <si>
    <t>GRAVIHEL структурная добавка крупная (0,45 кг)</t>
  </si>
  <si>
    <t>GRAVIHEL структурная добавка мелкая (0,35 кг)</t>
  </si>
  <si>
    <t>GRAVIHEL ускоритель сушки 1К (1 л.)</t>
  </si>
  <si>
    <t>GRAVIHEL ускоритель сушки 1К (5 л.)</t>
  </si>
  <si>
    <t>GRAVIHEL 2:1 Бесцветный лак anti-scratch (5 л.)</t>
  </si>
  <si>
    <t>GRAVIHEL отвердитель 2K HS полиуретанового биндера (1 л.)</t>
  </si>
  <si>
    <t>GRAVIHEL отвердитель 2K бесцветного лака anti-scratch (2.5 л.)</t>
  </si>
  <si>
    <t>GRAVIHEL отвердитель 2K материалов для дерева (1 л.)</t>
  </si>
  <si>
    <t>GRAVIHEL отвердитель 2K однослойных полиуретановых биндеров (0,15 л.)</t>
  </si>
  <si>
    <t>GRAVIHEL отвердитель 2K однослойных полиуретановых биндеров (1 л.)</t>
  </si>
  <si>
    <t>GRAVIHEL отвердитель 2K однослойных полиуретановых биндеров (5 л.)</t>
  </si>
  <si>
    <t>GRAVIHEL отвердитель 2K полиуретановых биндеров (1 л.)</t>
  </si>
  <si>
    <t>48072104.Т10</t>
  </si>
  <si>
    <t>GRAVIHEL отвердитель 2K полиуретановых биндеров (10 л.)</t>
  </si>
  <si>
    <t>48072104.Т20</t>
  </si>
  <si>
    <t>GRAVIHEL отвердитель 2K полиуретановых биндеров (20 л.)</t>
  </si>
  <si>
    <t>48072104.Т4,6</t>
  </si>
  <si>
    <t>GRAVIHEL отвердитель 2K полиуретановых биндеров (4,6 л.)</t>
  </si>
  <si>
    <t>GRAVIHEL отвердитель 2K полиуретановых биндеров (5 л.)</t>
  </si>
  <si>
    <t>GRAVIHEL отвердитель 2K полиуретановых биндеров EXTRA (1 л.)</t>
  </si>
  <si>
    <t>GRAVIHEL отвердитель 2K полиуретановых биндеров EXTRA (5 л.)</t>
  </si>
  <si>
    <t>GRAVIHEL отвердитель 2K полиуретановых биндеров быстрый (1 л.)</t>
  </si>
  <si>
    <t>GRAVIHEL отвердитель 2K полиуретановых биндеров медленный (1 л.)</t>
  </si>
  <si>
    <t>GRAVIHEL эпоксидный отвердитель (1 л.)</t>
  </si>
  <si>
    <t>GRAVIHEL эпоксидный отвердитель (5 л.)</t>
  </si>
  <si>
    <t>48073704.Т20</t>
  </si>
  <si>
    <t>GRAVIHEL Антисиликоновый очиститель (20 л.)</t>
  </si>
  <si>
    <t>GRAVIHEL Антисиликоновый очиститель (5 л.)</t>
  </si>
  <si>
    <t>GRAVIHEL Очиститель металла (5 л.)</t>
  </si>
  <si>
    <t>GRAVIHEL Очиститель пластика IND (1 л.)</t>
  </si>
  <si>
    <t>GRAVIHEL пассиватор  (0,5 л.)</t>
  </si>
  <si>
    <t>Пасты</t>
  </si>
  <si>
    <t>GRAVIHEL паста 01 белый (3,5 л.)</t>
  </si>
  <si>
    <t>GRAVIHEL паста 02 охра (3,5 л.)</t>
  </si>
  <si>
    <t>GRAVIHEL паста 03 желто-золотой (3,5 л.)</t>
  </si>
  <si>
    <t>GRAVIHEL паста 04 светло-желтый (3,5 л.)</t>
  </si>
  <si>
    <t>GRAVIHEL паста 05 желто-зеленый (3,5 л.)</t>
  </si>
  <si>
    <t>GRAVIHEL паста 06 красно-желтый (1 л.)</t>
  </si>
  <si>
    <t>GRAVIHEL паста 07 желто-оранжевый (1 л.)</t>
  </si>
  <si>
    <t>GRAVIHEL паста 08 оранжевый (3,5 л.)</t>
  </si>
  <si>
    <t>GRAVIHEL паста 09 оксидно-красный  (1 л.)</t>
  </si>
  <si>
    <t>GRAVIHEL паста 10 красный (3,5 л.)</t>
  </si>
  <si>
    <t>GRAVIHEL паста 11 темно-красный (1 л.)</t>
  </si>
  <si>
    <t>GRAVIHEL паста 12 бордо (3,5 л.)</t>
  </si>
  <si>
    <t>GRAVIHEL паста 13 фиолетовый (1 л.)</t>
  </si>
  <si>
    <t>GRAVIHEL паста 14 пурпурный (1 л.)</t>
  </si>
  <si>
    <t>GRAVIHEL паста 14 пурпурный (3,5 л.)</t>
  </si>
  <si>
    <t>GRAVIHEL паста 15 зеленый (1 л.)</t>
  </si>
  <si>
    <t>GRAVIHEL паста 15 зеленый (3,5 л.)</t>
  </si>
  <si>
    <t>GRAVIHEL паста 16 небесно-голубой (1 л.)</t>
  </si>
  <si>
    <t>GRAVIHEL паста 16 небесно-голубой (3,5 л.)</t>
  </si>
  <si>
    <t>GRAVIHEL паста 17 голубой (3,5 л.)</t>
  </si>
  <si>
    <t>GRAVIHEL паста 18 глубоко-черный (3,5 л.)</t>
  </si>
  <si>
    <t>GRAVIHEL паста 19 черный (1 л.)</t>
  </si>
  <si>
    <t>GRAVIHEL паста 19 черный (3,5 л.)</t>
  </si>
  <si>
    <t>GRAVIHEL паста 20 черный тонер (3,5 л.)</t>
  </si>
  <si>
    <t>GRAVIHEL паста 21 мелкий алюминий (1 л.)</t>
  </si>
  <si>
    <t>GRAVIHEL паста 21 мелкий алюминий (3,5 л.)</t>
  </si>
  <si>
    <t>GRAVIHEL паста 22 крупный алюминий (1 л.)</t>
  </si>
  <si>
    <t>GRAVIHEL паста 23 очень крупный алюминий (1 л.)</t>
  </si>
  <si>
    <t>GRAVIHEL паста 24 золотой (1 л.)</t>
  </si>
  <si>
    <t>GRAVIHEL паста 25 мелкое серебро (1 л.)</t>
  </si>
  <si>
    <t>GRAVIHEL паста 30 перламутр белый (1 л.)</t>
  </si>
  <si>
    <t>GRAVIHEL паста 31 перламутр желтый (1 л.)</t>
  </si>
  <si>
    <t>GRAVIHEL паста 32 перламутр красный (1 л.)</t>
  </si>
  <si>
    <t>GRAVIHEL паста 33 перламутр голубой (1 л.)</t>
  </si>
  <si>
    <t>GRAVIHEL паста 34 перламутр фиолетовый(1 л.)</t>
  </si>
  <si>
    <t>GRAVIHEL паста 35 перламутр зеленый (1 л.)</t>
  </si>
  <si>
    <t>GRAVIHEL разбавитель 2K материалов для дерева (1 л.)</t>
  </si>
  <si>
    <t>GRAVIHEL разбавитель 2K полиуретанового биндера  медленный (5 л.)</t>
  </si>
  <si>
    <t>GRAVIHEL разбавитель 2K полиуретанового биндера (1 л.)</t>
  </si>
  <si>
    <t>GRAVIHEL разбавитель 2K полиуретанового биндера (5 л.)</t>
  </si>
  <si>
    <t>GRAVIHEL разбавитель 2K полиуретановых однослойных биндеров (1 л.)</t>
  </si>
  <si>
    <t>GRAVIHEL разбавитель 2K полиуретановых однослойных биндеров (5 л.)</t>
  </si>
  <si>
    <t>GRAVIHEL разбавитель Qdry  (1 л.)</t>
  </si>
  <si>
    <t>GRAVIHEL разбавитель алкидных материалов (1 л.)</t>
  </si>
  <si>
    <t>GRAVIHEL разбавитель алкидных материалов (5 л.)</t>
  </si>
  <si>
    <t>GRAVIHEL разбавитель биндера для базы (1 л.)</t>
  </si>
  <si>
    <t>GRAVIHEL разбавитель биндера для базы (5 л.)</t>
  </si>
  <si>
    <t>GRAVIHEL разбавитель винил-акрилового биндера (5 л.)</t>
  </si>
  <si>
    <t>GRAVIHEL разбавитель для морилки /красителя с эффектом мрамора (1 л.) (имеет альтернативу)</t>
  </si>
  <si>
    <t>GRAVIHEL разбавитель нитро биндера (5 л.)</t>
  </si>
  <si>
    <t>GRAVIHEL эпоксидный разбавитель (1 л.)</t>
  </si>
  <si>
    <t>Структурные покрытия</t>
  </si>
  <si>
    <t>48076502</t>
  </si>
  <si>
    <t>GRAVIHEL покрытие полиуретановое структурное ARMOR SKIN BLACK (0,86 кг)</t>
  </si>
  <si>
    <t>48076401</t>
  </si>
  <si>
    <t>GRAVIHEL покрытие полиуретановое структурное ARMOR SKIN MIX (0,75 кг)</t>
  </si>
  <si>
    <t>40197601</t>
  </si>
  <si>
    <t xml:space="preserve">GRAVIHEL покрытие полиуретановое структурное ARMOR SKIN MIX матовый (0,75 кг)                                                                                           </t>
  </si>
  <si>
    <t>48076405</t>
  </si>
  <si>
    <t>GRAVIHEL покрытие полиуретановое структурное MIX 430 (14,7 л.)</t>
  </si>
  <si>
    <t>48076413</t>
  </si>
  <si>
    <t>GRAVIHEL покрытие полиуретановое структурное MIX 430 (3,5 л.)</t>
  </si>
  <si>
    <t>48076403</t>
  </si>
  <si>
    <t>GRAVIHEL покрытие полиуретановое структурное MIX 430 (3,7 л.)</t>
  </si>
  <si>
    <t>48076513</t>
  </si>
  <si>
    <t>GRAVIHEL покрытие полиуретановое структурное черное 430 (3,5 л.)</t>
  </si>
  <si>
    <t>Флуоресцентные пигменты</t>
  </si>
  <si>
    <t>302017</t>
  </si>
  <si>
    <t>GRAVIHEL флуоресцентный пигмент PP 40 желтый (0,25 кг)</t>
  </si>
  <si>
    <t>302018</t>
  </si>
  <si>
    <t>GRAVIHEL флуоресцентный пигмент PP 41 желто-оранжевый  (0,25 кг)</t>
  </si>
  <si>
    <t>302019</t>
  </si>
  <si>
    <t>GRAVIHEL флуоресцентный пигмент PP 42 оранжевый  (0,25 кг)</t>
  </si>
  <si>
    <t>302020</t>
  </si>
  <si>
    <t>GRAVIHEL флуоресцентный пигмент PP 43 красно-оранжевый  (0,25 кг)</t>
  </si>
  <si>
    <t>302021</t>
  </si>
  <si>
    <t>GRAVIHEL флуоресцентный пигмент PP 44 красный  (0,25 кг)</t>
  </si>
  <si>
    <t>302022</t>
  </si>
  <si>
    <t>GRAVIHEL флуоресцентный пигмент PP 45 розовый  (0,25 кг)</t>
  </si>
  <si>
    <t>302040</t>
  </si>
  <si>
    <t>GRAVIHEL флуоресцентный пигмент PP 46 синий  (0,25 кг)</t>
  </si>
  <si>
    <t>302041</t>
  </si>
  <si>
    <t>GRAVIHEL флуоресцентный пигмент PP 47 зеленый  (0,25 кг)</t>
  </si>
  <si>
    <t>302167</t>
  </si>
  <si>
    <t>GRAVIHEL фосфоресцентный пигмент GLOW IN THE DARK, неоново-зеленый (0,25 кг)</t>
  </si>
  <si>
    <t>Шпатлевки Green Line RS</t>
  </si>
  <si>
    <t xml:space="preserve">Universal Putty. Шпатлевка универсальная </t>
  </si>
  <si>
    <t>1000 гр</t>
  </si>
  <si>
    <t>1800 гр</t>
  </si>
  <si>
    <t xml:space="preserve">Plastic Putty. Шпатлевка для пластика </t>
  </si>
  <si>
    <t>250 гр</t>
  </si>
  <si>
    <t>500 гр</t>
  </si>
  <si>
    <t xml:space="preserve">Fiber Glass Putty. Шпатлевка со стекловолокном </t>
  </si>
  <si>
    <t>Fiber Glass Putty. Шпатлевка со стекловолокном</t>
  </si>
  <si>
    <t>1700 гр</t>
  </si>
  <si>
    <t>Carbon Putty. Шпатлевка карбоновая</t>
  </si>
  <si>
    <t>SOFT Putty. Шпатлевка наполнительная</t>
  </si>
  <si>
    <t>2000 гр</t>
  </si>
  <si>
    <t xml:space="preserve">Aluminium Putty. Шпатлёвка с алюминием </t>
  </si>
  <si>
    <t xml:space="preserve">MICRO GLASS Putty. Шпатлёвка с микростекловолокном </t>
  </si>
  <si>
    <t>Лаки Green Line RS</t>
  </si>
  <si>
    <t>Clear UHS 2:1. Лак системы UHS</t>
  </si>
  <si>
    <t>1000 мл</t>
  </si>
  <si>
    <t>5000 мл</t>
  </si>
  <si>
    <t>ULTRA GLOSS HS 2:1. Лак системы HS</t>
  </si>
  <si>
    <t>STAR Clear HS 2:1. Лак системы HS</t>
  </si>
  <si>
    <t>QUICK Clear HS 2:1. Лак системы HS</t>
  </si>
  <si>
    <t>Отвердители для лаков Green Line RS</t>
  </si>
  <si>
    <t>Hardener Clear UHS 2:1. Отвердитель для лака Clear UHS 2:1</t>
  </si>
  <si>
    <t>500 мл</t>
  </si>
  <si>
    <t>2500 мл</t>
  </si>
  <si>
    <t>Hardener ULTRA GLOSS HS 2:1. Лак системы HS</t>
  </si>
  <si>
    <t>Hardener STAR Clear 2:1. Отвердитель для лака STAR Clear 2:1</t>
  </si>
  <si>
    <t>Hardener QUICK Clear HS 2:1. Отвердитель для лака QUICK Clear HS 2:1</t>
  </si>
  <si>
    <t>Грунты Green Line RS</t>
  </si>
  <si>
    <t xml:space="preserve">High Build 4:1 грунт-наполнитель, серый                              </t>
  </si>
  <si>
    <t>800 мл</t>
  </si>
  <si>
    <t xml:space="preserve">High Build 4:1 грунт-наполнитель, черный                              </t>
  </si>
  <si>
    <t xml:space="preserve">High Build 4:1 грунт-наполнитель, белый                              </t>
  </si>
  <si>
    <t>SMART FILLER 3:1 Двухкомпонентный грунт-наполнитель, серый</t>
  </si>
  <si>
    <t>750 мл</t>
  </si>
  <si>
    <t>SMART FILLER 3:1 Двухкомпонентный грунт-наполнитель, черный</t>
  </si>
  <si>
    <t>SMART FILLER 3:1 Двухкомпонентный грунт-наполнитель, белый</t>
  </si>
  <si>
    <t>3000 мл</t>
  </si>
  <si>
    <t xml:space="preserve"> Universal Filler 3:1. Грунт-наполнитель универсальный, серый</t>
  </si>
  <si>
    <t xml:space="preserve"> Universal Filler 3:1. Грунт-наполнитель универсальный, черный</t>
  </si>
  <si>
    <t>Universal Filler 3:1.  Грунт-наполнитель универсальный, серый</t>
  </si>
  <si>
    <t>Universal Filler 3:1.  Грунт-наполнитель универсальный, черный</t>
  </si>
  <si>
    <t xml:space="preserve"> Anticorrosive Primer 1:1. Антикоррозионый праймер</t>
  </si>
  <si>
    <t xml:space="preserve">1К Plastic Primer. Грунт для пластика </t>
  </si>
  <si>
    <t>Отвердители для грунтов Green Line RS</t>
  </si>
  <si>
    <t xml:space="preserve">Hardener High Build 4:1 Отвердитель для грунта-наполнителя                      </t>
  </si>
  <si>
    <t xml:space="preserve"> 200 мл        </t>
  </si>
  <si>
    <t>HARDENER SMART FILLER 3:1 Отвердитель для двухкомпонентного грунта-наполнителя</t>
  </si>
  <si>
    <t xml:space="preserve"> 250 мл</t>
  </si>
  <si>
    <t>Hardener Universal Filler 3:1.  Отвердитель для грунта-наполнителя универсального</t>
  </si>
  <si>
    <t>250 мл</t>
  </si>
  <si>
    <t>Hardener Anticorrosive Primer 1:1. Отвердитель для антикоррозионого праймера</t>
  </si>
  <si>
    <t>Вспомогательные материалы Green Line RS</t>
  </si>
  <si>
    <r>
      <t xml:space="preserve">Растворитель для 2К материалов 2К THINNER               </t>
    </r>
    <r>
      <rPr>
        <b/>
        <sz val="8"/>
        <rFont val="Arial"/>
        <family val="2"/>
      </rPr>
      <t xml:space="preserve">  </t>
    </r>
  </si>
  <si>
    <t xml:space="preserve">Средство для удаления силикона Silicone Remover </t>
  </si>
  <si>
    <t>Информационно,  цена за комплект</t>
  </si>
  <si>
    <t xml:space="preserve">High Build 4:1 грунт-наполнитель,комплект 800 + 200 мл                             </t>
  </si>
  <si>
    <t>800 + 200 мл</t>
  </si>
  <si>
    <t>STAR Clear HS 2:1. Лак системы HS, комплект 1000 + 500 ml.</t>
  </si>
  <si>
    <t>1000 + 500 мл</t>
  </si>
  <si>
    <t>STAR Clear HS 2:1. Лак системы HS, комплект 5000 + 2500 ml.</t>
  </si>
  <si>
    <t>5000 + 2500 мл</t>
  </si>
  <si>
    <t xml:space="preserve">Лак ULTRA GLOSS HS 2:1, комплект 1000+500 мл     </t>
  </si>
  <si>
    <t xml:space="preserve">Лак ULTRA GLOSS HS 2:1, комплект 5000+2500 мл      </t>
  </si>
  <si>
    <t>QUICK Clear HS 2:1. Лак системы HS, комплект 1000 + 500 ml.</t>
  </si>
  <si>
    <t>QUICK Clear HS 2:1. Лак системы HS, комплект 5000 + 2500 ml.</t>
  </si>
  <si>
    <t>Clear UHS 2:1. Лак системы UHS, комплект 1000 + 500 ml.</t>
  </si>
  <si>
    <t>Clear UHS 2:1. Лак системы UHS, комплект 5000 + 2500 ml.</t>
  </si>
  <si>
    <t>SMART FILLER 3:1 Двухкомпонентный грунт-наполнитель, комплект 750 + 250 мл</t>
  </si>
  <si>
    <t>750 + 250 мл</t>
  </si>
  <si>
    <t>SMART FILLER 3:1 Двухкомпонентный грунт-наполнитель, комплект 3000 + 1000 мл</t>
  </si>
  <si>
    <t>3000 + 1000 мл</t>
  </si>
  <si>
    <t>Universal Filler 3:1.  Грунт-наполнитель универсальный , комплект 750 + 250 ml.</t>
  </si>
  <si>
    <t>Universal Filler 3:1.  Грунт-наполнитель универсальный , комплект 3000 + 1000 ml.</t>
  </si>
  <si>
    <t>Anticorrosive Primer 1:1. Антикоррозионый праймер, 500 + 500 ml.</t>
  </si>
  <si>
    <t>500 + 500 мл</t>
  </si>
  <si>
    <t>Цена, долл</t>
  </si>
  <si>
    <t>Абразивные диски Hanko</t>
  </si>
  <si>
    <t>BF353.125.8.0120</t>
  </si>
  <si>
    <t>Диск BF353 Blue Film 125 мм 8 отв Р120 /100 шт/</t>
  </si>
  <si>
    <t>BF353.125.8.0150</t>
  </si>
  <si>
    <t>Диск BF353 Blue Film 125 мм 8 отв Р150 /100 шт/</t>
  </si>
  <si>
    <t>BF353.125.8.0180</t>
  </si>
  <si>
    <t>Диск BF353 Blue Film 125 мм 8 отв Р180 /100 шт/</t>
  </si>
  <si>
    <t>BF353.125.8.0240</t>
  </si>
  <si>
    <t>Диск BF353 Blue Film 125 мм 8 отв Р240 /100 шт/</t>
  </si>
  <si>
    <t>BF353.125.8.0320</t>
  </si>
  <si>
    <t>Диск BF353 Blue Film 125 мм 8 отв Р320 /100 шт/</t>
  </si>
  <si>
    <t>BF353.125.8.0080</t>
  </si>
  <si>
    <t>Диск BF353 Blue Film 125 мм 8 отв Р80 /100 шт/</t>
  </si>
  <si>
    <t>BF353.150.15.0120</t>
  </si>
  <si>
    <t>Диск BF353 Blue Film 150 мм 15 отв Р120 /100 шт/</t>
  </si>
  <si>
    <t>BF353.150.15.0150</t>
  </si>
  <si>
    <t>Диск BF353 Blue Film 150 мм 15 отв Р150 /100 шт/</t>
  </si>
  <si>
    <t>BF353.150.15.0180</t>
  </si>
  <si>
    <t>Диск BF353 Blue Film 150 мм 15 отв Р180 /100 шт/</t>
  </si>
  <si>
    <t>BF353.150.15.0240</t>
  </si>
  <si>
    <t>Диск BF353 Blue Film 150 мм 15 отв Р240 /100 шт/</t>
  </si>
  <si>
    <t>BF353.150.15.0320</t>
  </si>
  <si>
    <t>Диск BF353 Blue Film 150 мм 15 отв Р320 /100 шт/</t>
  </si>
  <si>
    <t>BF353.150.15.0400</t>
  </si>
  <si>
    <t>Диск BF353 Blue Film 150 мм 15 отв Р400 /100 шт/</t>
  </si>
  <si>
    <t>BF353.150.15.0080</t>
  </si>
  <si>
    <t>Диск BF353 Blue Film 150 мм 15 отв Р80 /100 шт/</t>
  </si>
  <si>
    <t>Оборудование, полировалбные, шлифовальные машинки Hanko</t>
  </si>
  <si>
    <t xml:space="preserve">HANKO Стул для полировки на колёсах 54х33см, вес 3,5кг </t>
  </si>
  <si>
    <t>HANKO MH-800</t>
  </si>
  <si>
    <t>HANKO MH-800 малогабаритная полировальная машинка с вращательным типом движения для локальных работ</t>
  </si>
  <si>
    <t>HANKO MH-800LB</t>
  </si>
  <si>
    <t>HANKO MH-800LB Угловая электрическая вращательная полировальная машинка с двойным редуктором</t>
  </si>
  <si>
    <t>HANKO ML-12</t>
  </si>
  <si>
    <t>HANKO ML-12 малогабаритная полировальная машинка с вращательно-орбитальным типом движения  для локальных работ, орбитальный ход 12 мм</t>
  </si>
  <si>
    <t>HANKO PL-15AL</t>
  </si>
  <si>
    <t>HANKO PL-15AL Угловая электрическая полировальная машинка с вращательно-орбитальным типом движения, 950 Вт, 2000-5000 Об/мин, орбитальный ход 15 мм</t>
  </si>
  <si>
    <t>HANKO PL-15LB</t>
  </si>
  <si>
    <t>HANKO PL-15LB Угловая электрическая полировальная машинка с повышенной мощностью двигателя</t>
  </si>
  <si>
    <t>HANKO PL-21AL</t>
  </si>
  <si>
    <t>HANKO PL-21AL  Угловая электрическая полировальная машинка с вращательно-орбитальным типом движения, орбитальный ход 21 мм, диск-подошва 150 мм</t>
  </si>
  <si>
    <t>HANKO PL-800H</t>
  </si>
  <si>
    <t>HANKO PL-800H Угловая электрическая полировальная машинка с вращательным типом движения, 1010 Вт, 800-3000 Об/мин</t>
  </si>
  <si>
    <t>HANKO VC-30EP</t>
  </si>
  <si>
    <t>HANKO VC-30EP Пылесос для сухой и влажной уборки</t>
  </si>
  <si>
    <t>VC30EP-wf</t>
  </si>
  <si>
    <t>HANKO Фильтр для влажной уборки VC-30EP</t>
  </si>
  <si>
    <t>VC30EP-df</t>
  </si>
  <si>
    <t>HANKO Фильтр для сухой уборки VC-30EP</t>
  </si>
  <si>
    <t>HANKO VC25L-ff</t>
  </si>
  <si>
    <t>HANKO Фильтр сменный для VC-25L</t>
  </si>
  <si>
    <t>HANKO VC25L-Тf</t>
  </si>
  <si>
    <t xml:space="preserve">HANKO Фильтр тканевый VC-25L </t>
  </si>
  <si>
    <t>HANKO ES 150-5</t>
  </si>
  <si>
    <t>HANKO ES 150-5 Ротор-орбитальная шлифовальная машинка с автономным пылеотводом, 150 мм, 53 отв.</t>
  </si>
  <si>
    <t>OS100150</t>
  </si>
  <si>
    <t>HANKO OS 100*150 Компактный электрический ротор-орбитальный шлифовальный рубанок с треугольной подошвой, орбита 3 мм</t>
  </si>
  <si>
    <t>HANKO OS 150A1</t>
  </si>
  <si>
    <t>HANKO OS 150A1 Электрическая бесщеточная шлифовальная машинка, D150 48 отв.,орбита 5мм</t>
  </si>
  <si>
    <t>OS70197</t>
  </si>
  <si>
    <t>HANKO OS 70*197 Электрический шлифовальный ротор-орбитальный рубанок, орбита 2,5 мм</t>
  </si>
  <si>
    <t>HANKO OS HDS-225A</t>
  </si>
  <si>
    <t>HANKO OS HDS-225A Электрическая шлифовальная машинка c вращательным типом движения, 225 мм ( в комплекте 2 подошвы)</t>
  </si>
  <si>
    <t>HANKO OS HDS-225A Электрическая шлифовальная машинка c вращательным типом движения, 225 мм</t>
  </si>
  <si>
    <t>HANKO OS150A1_2.5</t>
  </si>
  <si>
    <t>HANKO OS150A1_2.5 Электрическая бесщеточная шлифовальная машинка, D150 48 отв.,орбита 2,5мм</t>
  </si>
  <si>
    <t>E2-50C50E12JS1</t>
  </si>
  <si>
    <t>HANKO ROS HЭлектрическая шлифовальная машинка 125 мм орбита 5,0 мм 220В, диаметр подошвы 125мм, 44 отверстия, скорость вращения 4000 – 10000 об/мин, вес 1,38кг</t>
  </si>
  <si>
    <t>E2-60C25E12JS2</t>
  </si>
  <si>
    <t>HANKO ROS Электрическая шлифовальная машинка орбита 2,5мм, 220В, диаметр подошвы 150мм, 51 отверстие, скорость вращения 4000 – 10000 об/мин, вес 1,38кг</t>
  </si>
  <si>
    <t>E2-60C50E12JS2</t>
  </si>
  <si>
    <t>HANKO ROS Электрическая шлифовальная машинка орбита 5,0мм, 220В, диаметр подошвы 150мм, 51 отверстие, скорость вращения 4000 – 10000 об/мин, вес 1,41кг</t>
  </si>
  <si>
    <t>Шлифовальный материал на нетканой основе (типа синтетический войлок) HankoTex</t>
  </si>
  <si>
    <t>HankoTex 150x225мм very fine (бордовый)</t>
  </si>
  <si>
    <t>HankoTex 115мм x 10м very fine (бордовый)</t>
  </si>
  <si>
    <t>HankoTex 150x225мм ultra fine (светло-серый)</t>
  </si>
  <si>
    <t>HankoTex 115мм x 10м ultra fine (светло-серый)</t>
  </si>
  <si>
    <t>Шлифовальный материал на нетканой основе (типа синтетический войлок) HankoFlex</t>
  </si>
  <si>
    <t>HankoFlex 115x200мм very fine (бордовый)</t>
  </si>
  <si>
    <t>HankoFlex 115мм x 10м very fine (бордовый)</t>
  </si>
  <si>
    <t>HankoFlex 115x200 ultra fine (светло-серый)</t>
  </si>
  <si>
    <t>HankoFlex 115мм x 10м ultra fine (светло-серый)</t>
  </si>
  <si>
    <t>Шлифовальный материал на нетканой основе (типа синтетический войлок) HankoHD</t>
  </si>
  <si>
    <t>HankoHD 158x224мм heavy duty (медный)</t>
  </si>
  <si>
    <t>Полировальные диски Hanko</t>
  </si>
  <si>
    <r>
      <t xml:space="preserve">Полировальный диск жесткий (гладкий) РЕЗЬБА М14 150х50мм </t>
    </r>
    <r>
      <rPr>
        <b/>
        <sz val="8"/>
        <color rgb="FFFF6600"/>
        <rFont val="Times New Roman"/>
      </rPr>
      <t>оранжевый</t>
    </r>
  </si>
  <si>
    <r>
      <t xml:space="preserve">Полировальный диск средней жесткости (гладкий) РЕЗЬБА М14 150х50мм </t>
    </r>
    <r>
      <rPr>
        <b/>
        <sz val="8"/>
        <color rgb="FFFF6600"/>
        <rFont val="Times New Roman"/>
      </rPr>
      <t>оранжевый</t>
    </r>
  </si>
  <si>
    <t>Оранжевый полировальный диск средней жесткости 150X25 мм с центральным отверстием для использования с ротор-орбитальной (эксцентриковой) машинкой</t>
  </si>
  <si>
    <t>Белый полировальный диск средней мягкости 150X25 мм с центральным отверстием  для использования с ротор-орбитальной (эксцентриковой) машинкой</t>
  </si>
  <si>
    <t>Красный мягкий полировальный диск 150X25 мм с центральным отверстием для использования с ротор-орбитальной (эксцентриковой) машинкой</t>
  </si>
  <si>
    <r>
      <t xml:space="preserve">Жесткий полировальный диск </t>
    </r>
    <r>
      <rPr>
        <b/>
        <sz val="8"/>
        <color rgb="FF808080"/>
        <rFont val="Times New Roman"/>
      </rPr>
      <t>белый</t>
    </r>
    <r>
      <rPr>
        <sz val="8"/>
        <rFont val="Times New Roman"/>
      </rPr>
      <t xml:space="preserve"> (гладкий) 150x30мм </t>
    </r>
  </si>
  <si>
    <r>
      <t xml:space="preserve">Жесткий полировальный диск </t>
    </r>
    <r>
      <rPr>
        <b/>
        <sz val="8"/>
        <color rgb="FFFF6600"/>
        <rFont val="Times New Roman"/>
      </rPr>
      <t>оранжевый</t>
    </r>
    <r>
      <rPr>
        <sz val="8"/>
        <rFont val="Times New Roman"/>
      </rPr>
      <t xml:space="preserve"> (гладкий) 150x25мм</t>
    </r>
  </si>
  <si>
    <r>
      <t xml:space="preserve">Жесткий полировальный диск </t>
    </r>
    <r>
      <rPr>
        <b/>
        <sz val="8"/>
        <color rgb="FFFF6600"/>
        <rFont val="Times New Roman"/>
      </rPr>
      <t>оранжевый</t>
    </r>
    <r>
      <rPr>
        <sz val="8"/>
        <rFont val="Times New Roman"/>
      </rPr>
      <t xml:space="preserve"> (рифленый) 150x25мм</t>
    </r>
  </si>
  <si>
    <r>
      <t xml:space="preserve">Полировальный диск средней жесткости </t>
    </r>
    <r>
      <rPr>
        <b/>
        <sz val="8"/>
        <color rgb="FF0066CC"/>
        <rFont val="Times New Roman"/>
      </rPr>
      <t>голубой</t>
    </r>
    <r>
      <rPr>
        <sz val="8"/>
        <rFont val="Times New Roman"/>
      </rPr>
      <t xml:space="preserve"> (гладкий) 150x25мм</t>
    </r>
  </si>
  <si>
    <r>
      <t xml:space="preserve">Полировальный диск средней жесткости </t>
    </r>
    <r>
      <rPr>
        <b/>
        <sz val="8"/>
        <color rgb="FF0066CC"/>
        <rFont val="Times New Roman"/>
      </rPr>
      <t>голубой</t>
    </r>
    <r>
      <rPr>
        <sz val="8"/>
        <rFont val="Times New Roman"/>
      </rPr>
      <t xml:space="preserve"> (рифленый) 150x25мм</t>
    </r>
  </si>
  <si>
    <t>F44804</t>
  </si>
  <si>
    <r>
      <t xml:space="preserve">Полировальный диск средней жесткости </t>
    </r>
    <r>
      <rPr>
        <b/>
        <sz val="8"/>
        <color rgb="FFFFFF00"/>
        <rFont val="Times New Roman"/>
      </rPr>
      <t>желтый</t>
    </r>
    <r>
      <rPr>
        <sz val="8"/>
        <rFont val="Times New Roman"/>
      </rPr>
      <t xml:space="preserve"> (гладкий) 150x25мм</t>
    </r>
  </si>
  <si>
    <t>F44805</t>
  </si>
  <si>
    <r>
      <t xml:space="preserve">Мягкий полировальный диск </t>
    </r>
    <r>
      <rPr>
        <b/>
        <sz val="8"/>
        <rFont val="Times New Roman"/>
      </rPr>
      <t>черный</t>
    </r>
    <r>
      <rPr>
        <sz val="8"/>
        <rFont val="Times New Roman"/>
      </rPr>
      <t xml:space="preserve"> (гладкий) 150x25мм</t>
    </r>
  </si>
  <si>
    <t>F44803</t>
  </si>
  <si>
    <r>
      <t xml:space="preserve">Мягкий полировальный диск </t>
    </r>
    <r>
      <rPr>
        <b/>
        <sz val="8"/>
        <rFont val="Times New Roman"/>
      </rPr>
      <t>черный</t>
    </r>
    <r>
      <rPr>
        <sz val="8"/>
        <rFont val="Times New Roman"/>
      </rPr>
      <t xml:space="preserve"> (рифленый) 150x30мм</t>
    </r>
  </si>
  <si>
    <t>F54407H</t>
  </si>
  <si>
    <r>
      <t>Полировальный диск средней жесткости (гладкий) 80х25мм</t>
    </r>
    <r>
      <rPr>
        <b/>
        <sz val="8"/>
        <color rgb="FFFFFF00"/>
        <rFont val="Times New Roman"/>
      </rPr>
      <t xml:space="preserve"> </t>
    </r>
    <r>
      <rPr>
        <b/>
        <sz val="8"/>
        <color rgb="FFFFC000"/>
        <rFont val="Times New Roman"/>
      </rPr>
      <t>желтый</t>
    </r>
    <r>
      <rPr>
        <sz val="8"/>
        <rFont val="Times New Roman"/>
      </rPr>
      <t xml:space="preserve"> (4шт. в уп.)</t>
    </r>
  </si>
  <si>
    <t>H54402ORB</t>
  </si>
  <si>
    <r>
      <t xml:space="preserve">Полировальный диск средней жесткости (гладкий) 80х25мм </t>
    </r>
    <r>
      <rPr>
        <b/>
        <sz val="8"/>
        <color rgb="FF0066CC"/>
        <rFont val="Times New Roman"/>
      </rPr>
      <t>голубой</t>
    </r>
    <r>
      <rPr>
        <sz val="8"/>
        <rFont val="Times New Roman"/>
      </rPr>
      <t xml:space="preserve"> (4шт. в уп.)</t>
    </r>
  </si>
  <si>
    <t>H54405ORB</t>
  </si>
  <si>
    <r>
      <t xml:space="preserve">Мягкий полировальный диск (гладкий) 80x25мм </t>
    </r>
    <r>
      <rPr>
        <b/>
        <sz val="8"/>
        <rFont val="Times New Roman"/>
      </rPr>
      <t>черный</t>
    </r>
    <r>
      <rPr>
        <sz val="8"/>
        <rFont val="Times New Roman"/>
      </rPr>
      <t xml:space="preserve"> (4шт. в уп.)</t>
    </r>
  </si>
  <si>
    <t>H54406ORB</t>
  </si>
  <si>
    <r>
      <t xml:space="preserve">Полировальный диск средней жесткости (гладкий) 150x25мм </t>
    </r>
    <r>
      <rPr>
        <b/>
        <sz val="8"/>
        <color rgb="FF800000"/>
        <rFont val="Times New Roman"/>
      </rPr>
      <t>вишневый</t>
    </r>
  </si>
  <si>
    <t>HS56402ORB</t>
  </si>
  <si>
    <r>
      <t xml:space="preserve">Полировальный диск AIR LINES средней жесткости 150x25мм </t>
    </r>
    <r>
      <rPr>
        <b/>
        <sz val="8"/>
        <color rgb="FFFF6600"/>
        <rFont val="Times New Roman"/>
      </rPr>
      <t>оранжевый</t>
    </r>
  </si>
  <si>
    <t>HS56405ORB</t>
  </si>
  <si>
    <r>
      <t xml:space="preserve">Полировальный диск AIR LINES 150x25мм </t>
    </r>
    <r>
      <rPr>
        <b/>
        <sz val="8"/>
        <color rgb="FF0066CC"/>
        <rFont val="Times New Roman"/>
      </rPr>
      <t>голубой</t>
    </r>
    <r>
      <rPr>
        <sz val="8"/>
        <rFont val="Times New Roman"/>
      </rPr>
      <t xml:space="preserve"> для деликатной полировки</t>
    </r>
  </si>
  <si>
    <t>HS56406ORB</t>
  </si>
  <si>
    <r>
      <t xml:space="preserve">Полировальный диск AIR LINES сверхмягкий 150x25мм </t>
    </r>
    <r>
      <rPr>
        <b/>
        <sz val="8"/>
        <color rgb="FFFF9900"/>
        <rFont val="Times New Roman"/>
      </rPr>
      <t>кремовый</t>
    </r>
  </si>
  <si>
    <r>
      <t xml:space="preserve">Полировальный диск AIR LINES средней жесткости 180x25мм 16 отв. </t>
    </r>
    <r>
      <rPr>
        <b/>
        <sz val="8"/>
        <color rgb="FFFF6600"/>
        <rFont val="Times New Roman"/>
      </rPr>
      <t>оранжевый</t>
    </r>
  </si>
  <si>
    <t>F07604</t>
  </si>
  <si>
    <r>
      <t xml:space="preserve">Полировальный диск AIR LINES </t>
    </r>
    <r>
      <rPr>
        <b/>
        <sz val="8"/>
        <color rgb="FF0066CC"/>
        <rFont val="Times New Roman"/>
      </rPr>
      <t>голубой</t>
    </r>
    <r>
      <rPr>
        <sz val="8"/>
        <rFont val="Times New Roman"/>
      </rPr>
      <t xml:space="preserve"> для деликатной полировки 180x25мм 16 отв.</t>
    </r>
  </si>
  <si>
    <t>F7400</t>
  </si>
  <si>
    <r>
      <t xml:space="preserve">Полировальный диск AIR LINES сверхмягкий 180x25мм 16 отв. </t>
    </r>
    <r>
      <rPr>
        <b/>
        <sz val="8"/>
        <color rgb="FFFF9900"/>
        <rFont val="Times New Roman"/>
      </rPr>
      <t>кремовый</t>
    </r>
  </si>
  <si>
    <t>Полировальный диск из натуральной овчины БЕЛЫЙ, 150мм</t>
  </si>
  <si>
    <t>Полировальный диск из натуральной овчины ЖЕЛТЫЙ, 150 мм</t>
  </si>
  <si>
    <t>F59533</t>
  </si>
  <si>
    <t>Полировальный диск из натуральной овчины БЕЛЫЙ, 80 мм (4шт. в уп.)</t>
  </si>
  <si>
    <t>Полировальный диск из крученой шерсти БЕЛЫЙ, 180 мм</t>
  </si>
  <si>
    <t>Полировальный диск из крученой шерсти ЖЕЛТЫЙ, 180 мм</t>
  </si>
  <si>
    <t>ER-15</t>
  </si>
  <si>
    <t>Диск-подошва для крепления диска из крученой шерсти, диаметр 180 мм, РЕЗЬБА М14</t>
  </si>
  <si>
    <t>F05711</t>
  </si>
  <si>
    <t>Диск-подошва с липучкой для полировальных дисков 3 в 1</t>
  </si>
  <si>
    <t>Диск-подошва для крепления полировальных дисков РЕЗЬБА М14, диаметр 150мм</t>
  </si>
  <si>
    <t>PDS1471015</t>
  </si>
  <si>
    <r>
      <t xml:space="preserve">Диск-подошва для крепления полировальных дисков РЕЗЬБА М14, диаметр </t>
    </r>
    <r>
      <rPr>
        <b/>
        <sz val="8"/>
        <rFont val="Times New Roman"/>
      </rPr>
      <t>130мм</t>
    </r>
  </si>
  <si>
    <t>PDS1470515</t>
  </si>
  <si>
    <t>STICKER ERASER Диск для удаления двустороннего скотча</t>
  </si>
  <si>
    <t>PDS-BLU1471015</t>
  </si>
  <si>
    <t>Набор поролоновых насадок для детейлинга</t>
  </si>
  <si>
    <t>Промежуточные подложки Hanko</t>
  </si>
  <si>
    <t>Промежуточная подложка HANKO мягкая, 15 отв., цвет черный, 147 х 10мм</t>
  </si>
  <si>
    <t>Промежуточная подложка HANKO мягкая, 15 отв., цвет черный, 147 х 5мм</t>
  </si>
  <si>
    <t>Промежуточная подложка HANKO средней жесткости, 15 отв., цвет синий, 147 х 10мм</t>
  </si>
  <si>
    <t>Салфетки из микрофибры Hanko</t>
  </si>
  <si>
    <t>MC-G</t>
  </si>
  <si>
    <t>Серая двухсторонняя салфетка из микрофибры, 40х40см, 2шт/уп (размер ворса с одной стороны 2мм, с другой 6 мм)</t>
  </si>
  <si>
    <t>MC-O</t>
  </si>
  <si>
    <t>Оранжевая салфетка из микрофибры, 40х40см, 2шт/уп</t>
  </si>
  <si>
    <t>MC-Y</t>
  </si>
  <si>
    <t>Салфетка желтая экстра мягкая, 40х40см, 1шт/уп</t>
  </si>
  <si>
    <t>MC-B</t>
  </si>
  <si>
    <t>Бесшовная синяя салфетка из микрофибры 40х40см, 2шт./уп</t>
  </si>
  <si>
    <t>F01407</t>
  </si>
  <si>
    <t>Двухсторонняя полировальная салфетка из микроволокна 60смх40см (голубая)</t>
  </si>
  <si>
    <t>Голубая скраб-салфетка из микрофибры, 40х40см, 1ш/уп</t>
  </si>
  <si>
    <t>Фартук полировщика из микрофибры, 1ш/уп (Цена указана в рублях)</t>
  </si>
  <si>
    <t>Полировальные пасты Hanko</t>
  </si>
  <si>
    <t>FC-10</t>
  </si>
  <si>
    <r>
      <rPr>
        <sz val="8"/>
        <rFont val="Arial"/>
        <family val="2"/>
        <charset val="204"/>
      </rPr>
      <t>FAST CUT Быстрорежущая полировальная паста 1,0кг подходит также для ротор-орбитальных (эксцентриковых) машинок</t>
    </r>
  </si>
  <si>
    <t>MEDIC-10</t>
  </si>
  <si>
    <r>
      <rPr>
        <sz val="8"/>
        <rFont val="Arial"/>
        <family val="2"/>
        <charset val="204"/>
      </rPr>
      <t>MEDIUM CUT Универсальная полировальная паста 1,0кг для ротор-орбитальных (эксцентриковых) машинок</t>
    </r>
  </si>
  <si>
    <t>FINEC-10</t>
  </si>
  <si>
    <r>
      <rPr>
        <sz val="8"/>
        <rFont val="Arial"/>
        <family val="2"/>
        <charset val="204"/>
      </rPr>
      <t xml:space="preserve">FINE CUT Экстра финишная полировальная паста 1,0кг для ротор-орбитальных (эксцентриковых) машинок </t>
    </r>
  </si>
  <si>
    <t>FT-05</t>
  </si>
  <si>
    <t>FLASH TOUCH Спрей-полироль для защиты поверхности и придания блеска 0,5кг</t>
  </si>
  <si>
    <t>GL1-13</t>
  </si>
  <si>
    <t>GL1 Крупнозернистая полировальная паста 1,3кг</t>
  </si>
  <si>
    <t>GL1-065</t>
  </si>
  <si>
    <t>GL1 Крупнозернистая полировальная паста 0,65кг</t>
  </si>
  <si>
    <t>GL1-025</t>
  </si>
  <si>
    <t>GL1 Крупнозернистая полировальная паста 0,25кг</t>
  </si>
  <si>
    <t>GL2-10</t>
  </si>
  <si>
    <t>GL2 Универсальная полировальная паста 1,0кг</t>
  </si>
  <si>
    <t>GL2-05</t>
  </si>
  <si>
    <t>GL2 Универсальная полировальная паста 0,5кг</t>
  </si>
  <si>
    <t>GL2B-05</t>
  </si>
  <si>
    <t>GL2  BLACK Универсальная полировальная паста (черного цвета) 0,5кг</t>
  </si>
  <si>
    <t>GL3-10</t>
  </si>
  <si>
    <t>GL3 Мелкозернистая полировальная паста 1,0кг</t>
  </si>
  <si>
    <t>GL3-05</t>
  </si>
  <si>
    <t>GL3 Мелкозернистая полировальная паста 0,5кг</t>
  </si>
  <si>
    <t>FM-15</t>
  </si>
  <si>
    <t>F-MATT Матирующая паста 1,5кг</t>
  </si>
  <si>
    <t>FM-075</t>
  </si>
  <si>
    <t>F-MATT Матирующая паста 0,75кг</t>
  </si>
  <si>
    <t>BW-05</t>
  </si>
  <si>
    <t>B-WAX Супер стойкий защитный состав 0,5кг</t>
  </si>
  <si>
    <t>P-CUT</t>
  </si>
  <si>
    <t>P-CUTTING Полировальная паста для поликарбоната 0,5кг</t>
  </si>
  <si>
    <t>P-PRO</t>
  </si>
  <si>
    <t>P-PROTECT Защитный состав для поликарбоната 0,5кг</t>
  </si>
  <si>
    <t>Очищающие составы и принадлежности Hanko</t>
  </si>
  <si>
    <t>CC-05</t>
  </si>
  <si>
    <t>C-CLEAN Спрей для очистки поверхности и контроля дефектов 0,5кг</t>
  </si>
  <si>
    <t>DS-05</t>
  </si>
  <si>
    <t>DECONT SPRAY Спрей для очистки поверхности 0,5кг</t>
  </si>
  <si>
    <t>GG-05</t>
  </si>
  <si>
    <t>GODRON AND GLUE REMOVER Очиститель битумных пятен и смол 0,5кг</t>
  </si>
  <si>
    <t>DC-05</t>
  </si>
  <si>
    <t>PLASTIC DEEP CLEANER Средство для глубокой очистки пластика 0,5кг</t>
  </si>
  <si>
    <t>DT-05</t>
  </si>
  <si>
    <t>PLASTIC DRESS TOP Средство для восстановления пластика 0,5кг</t>
  </si>
  <si>
    <t>RF-05</t>
  </si>
  <si>
    <t>RUST FALLS REMOVER Очиститель коррозионных окислений 0,5кг</t>
  </si>
  <si>
    <t>TC-05</t>
  </si>
  <si>
    <t>TEXTILE CLEANER Очиститель ковровой и тканевой обивки 0,5кг</t>
  </si>
  <si>
    <t>TD-05</t>
  </si>
  <si>
    <t>TYRE DRESS Средство для восстановления резины 0,5кг</t>
  </si>
  <si>
    <t>МC-05</t>
  </si>
  <si>
    <t>MOTOR CLEANER Очиститель моторного отсека 0,5кг</t>
  </si>
  <si>
    <t>BO-05</t>
  </si>
  <si>
    <t>BLITZ OUT Очиститель дисков 0,5кг</t>
  </si>
  <si>
    <t>GC-05</t>
  </si>
  <si>
    <t>GLASS CLEANER Очиститель для стекол 0,5кг</t>
  </si>
  <si>
    <t>SCRUB-GL</t>
  </si>
  <si>
    <t>Скраб-варежка для очистки</t>
  </si>
  <si>
    <t>SCL-2</t>
  </si>
  <si>
    <t>Silky Clay 2 в 1 Набор чистящих глин 2х100гр</t>
  </si>
  <si>
    <t>SCL-blue</t>
  </si>
  <si>
    <t>Silky Clay Bar Blue Синяя глина 100гр</t>
  </si>
  <si>
    <t>SCL-red</t>
  </si>
  <si>
    <t>Silky Clay Bar Red Красная абразивная глина 100гр</t>
  </si>
  <si>
    <t>Губки для промежуточного шлифования Flexifoam Red Soft Roll</t>
  </si>
  <si>
    <t>Red Soft Roll 24000x100x3mm Extra fine</t>
  </si>
  <si>
    <t>1/200</t>
  </si>
  <si>
    <t>Red Soft Roll 24000x100x3mm Super fine</t>
  </si>
  <si>
    <t>Red Soft Roll 24000x100x3mm Ultra fine</t>
  </si>
  <si>
    <t>Red Soft Roll 24000x100x3mm Micro fine</t>
  </si>
  <si>
    <t>Упаковка</t>
  </si>
  <si>
    <t>T000/L</t>
  </si>
  <si>
    <t xml:space="preserve">Прозрачный, 1л </t>
  </si>
  <si>
    <t>T010/G</t>
  </si>
  <si>
    <t xml:space="preserve">Концентрированный белый, 3,5л </t>
  </si>
  <si>
    <t>3,5 л</t>
  </si>
  <si>
    <t>T020/L</t>
  </si>
  <si>
    <t>Оттеночный белый, 1л</t>
  </si>
  <si>
    <t>T020/G</t>
  </si>
  <si>
    <t>Оттеночный белый, 3,5л</t>
  </si>
  <si>
    <t>T110/G</t>
  </si>
  <si>
    <t>Ярко - синий, 3,5л</t>
  </si>
  <si>
    <t>T130/L</t>
  </si>
  <si>
    <t>Глубокий синий, 1л</t>
  </si>
  <si>
    <t>T130/G</t>
  </si>
  <si>
    <t>Глубокий синий, 3,5л</t>
  </si>
  <si>
    <t>T210/G</t>
  </si>
  <si>
    <t>Ярко - зеленый, 3,5л</t>
  </si>
  <si>
    <t>T240/G</t>
  </si>
  <si>
    <t>Золотисто - зеленый, 3,5л</t>
  </si>
  <si>
    <t>T260/L</t>
  </si>
  <si>
    <t>Лимонно - зеленый, 1л</t>
  </si>
  <si>
    <t>T290/L</t>
  </si>
  <si>
    <t>Ярко - желтый, 1л</t>
  </si>
  <si>
    <t>T310/G</t>
  </si>
  <si>
    <t>Лимонно - желтый, 3,5л</t>
  </si>
  <si>
    <t>T320/L</t>
  </si>
  <si>
    <t>Желтый средний, 1л</t>
  </si>
  <si>
    <t>T340/G</t>
  </si>
  <si>
    <t>Прозрачный желтый, 3,5л</t>
  </si>
  <si>
    <t>T350/L</t>
  </si>
  <si>
    <t>Оксид желтый, 1л</t>
  </si>
  <si>
    <t>T350/G</t>
  </si>
  <si>
    <t>Оксид желтый, 3,5л</t>
  </si>
  <si>
    <t>T360/G</t>
  </si>
  <si>
    <t>Оранжевый минерал, 3,5л</t>
  </si>
  <si>
    <t>T390/L</t>
  </si>
  <si>
    <t>Бриллиантовый желтый, 1л</t>
  </si>
  <si>
    <t>T400/L</t>
  </si>
  <si>
    <t>Красный минерал, 1л</t>
  </si>
  <si>
    <t>T410/G</t>
  </si>
  <si>
    <t>Светло - красный, 3,5л</t>
  </si>
  <si>
    <t>T430/L</t>
  </si>
  <si>
    <t>Ярко - красный, 1л</t>
  </si>
  <si>
    <t>T430/G</t>
  </si>
  <si>
    <t>Ярко - красный, 3,5л</t>
  </si>
  <si>
    <t>T450/L</t>
  </si>
  <si>
    <t>Оксид красный, 1л</t>
  </si>
  <si>
    <t>T450/G</t>
  </si>
  <si>
    <t>Оксид красный, 3,5л</t>
  </si>
  <si>
    <t>T470/L</t>
  </si>
  <si>
    <t>Пурпурный, 1л</t>
  </si>
  <si>
    <t>T470/G</t>
  </si>
  <si>
    <t>Пурпурный, 3,5л</t>
  </si>
  <si>
    <t>T520/L</t>
  </si>
  <si>
    <t>Темно - коричневый, 1л</t>
  </si>
  <si>
    <t>T530/L</t>
  </si>
  <si>
    <t>Оксид золотисто - коричневый, 1л</t>
  </si>
  <si>
    <t>T550/L</t>
  </si>
  <si>
    <t>Рубиново - красный, 1л</t>
  </si>
  <si>
    <t>T550/G</t>
  </si>
  <si>
    <t>Рубиново - красный, 3,5л</t>
  </si>
  <si>
    <t>T590/L</t>
  </si>
  <si>
    <t>Гранатовый, 1л</t>
  </si>
  <si>
    <t>T590/G</t>
  </si>
  <si>
    <t>Гранатовый, 3,5л</t>
  </si>
  <si>
    <t>T810/G</t>
  </si>
  <si>
    <t>Черный графит, 3,5л</t>
  </si>
  <si>
    <t>T830/G</t>
  </si>
  <si>
    <t>Стандартный черный, 3,5л</t>
  </si>
  <si>
    <t>Базовые пигменты</t>
  </si>
  <si>
    <t>B000/L</t>
  </si>
  <si>
    <t>Прозрачный, 1л</t>
  </si>
  <si>
    <t>B001/G</t>
  </si>
  <si>
    <t>Прозрачное связующее, 3,5л</t>
  </si>
  <si>
    <t>B002/G</t>
  </si>
  <si>
    <t>Металлик - аддитив, 3,5л</t>
  </si>
  <si>
    <t>B010/L</t>
  </si>
  <si>
    <t>Белый высокой яркости, 1л</t>
  </si>
  <si>
    <t>B020/G</t>
  </si>
  <si>
    <t>Белый, 3,5л</t>
  </si>
  <si>
    <t>B100/L</t>
  </si>
  <si>
    <t>B110/G</t>
  </si>
  <si>
    <t>B150/L</t>
  </si>
  <si>
    <t>Сияющий синий, 1л</t>
  </si>
  <si>
    <t>B150/G</t>
  </si>
  <si>
    <t>Сияющий синий, 3,5л</t>
  </si>
  <si>
    <t>B160/L</t>
  </si>
  <si>
    <t>Бриллиантовый синий, 1л</t>
  </si>
  <si>
    <t>B170/L</t>
  </si>
  <si>
    <t>Зеленовато - голубой, 1л</t>
  </si>
  <si>
    <t>B170/G</t>
  </si>
  <si>
    <t>Зеленовато - голубой, 3,5л</t>
  </si>
  <si>
    <t>B180/L</t>
  </si>
  <si>
    <t>Красно - голубой, 1л</t>
  </si>
  <si>
    <t>B210/L</t>
  </si>
  <si>
    <t>Ярко - зеленый, 1л</t>
  </si>
  <si>
    <t>B210/G</t>
  </si>
  <si>
    <t>B240/L</t>
  </si>
  <si>
    <t>Золотисто - зеленый, 1л</t>
  </si>
  <si>
    <t>B260/L</t>
  </si>
  <si>
    <t>B290/L</t>
  </si>
  <si>
    <t>Ярко - желтый</t>
  </si>
  <si>
    <t>B330/L</t>
  </si>
  <si>
    <t>B340/L</t>
  </si>
  <si>
    <t>Прозрачный желтый, 1л</t>
  </si>
  <si>
    <t>B350/L</t>
  </si>
  <si>
    <t>B370/L</t>
  </si>
  <si>
    <t>Оранжевый, 1л</t>
  </si>
  <si>
    <t>B380/L</t>
  </si>
  <si>
    <t>Светло - желтый, 1л</t>
  </si>
  <si>
    <t>B450/L</t>
  </si>
  <si>
    <t>B460/L</t>
  </si>
  <si>
    <t>Оксид ярко - красный, 1л</t>
  </si>
  <si>
    <t>B470/L</t>
  </si>
  <si>
    <t>B490/L</t>
  </si>
  <si>
    <t>B490/G</t>
  </si>
  <si>
    <t>B520/L</t>
  </si>
  <si>
    <t>B520/G</t>
  </si>
  <si>
    <t>Темно - коричневый, 3,5л</t>
  </si>
  <si>
    <t>B530/L</t>
  </si>
  <si>
    <t>Прозрачный красный, 1л</t>
  </si>
  <si>
    <t>B540/L</t>
  </si>
  <si>
    <t>Оксид прозрачный желтый, 1л</t>
  </si>
  <si>
    <t>B550/L</t>
  </si>
  <si>
    <t>B550/G</t>
  </si>
  <si>
    <t>B560/L</t>
  </si>
  <si>
    <t>Бордовый, 1л</t>
  </si>
  <si>
    <t>B560/G</t>
  </si>
  <si>
    <t>Бордовый, 3,5л</t>
  </si>
  <si>
    <t>B580/L</t>
  </si>
  <si>
    <t>Бриллиантовый красный, 1л</t>
  </si>
  <si>
    <t>B580/G</t>
  </si>
  <si>
    <t>Бриллиантовый красный, 3,5л</t>
  </si>
  <si>
    <t>B590/L</t>
  </si>
  <si>
    <t>B810/G</t>
  </si>
  <si>
    <t>B830/G</t>
  </si>
  <si>
    <t>Черный, 3,5л</t>
  </si>
  <si>
    <t>B870/L</t>
  </si>
  <si>
    <t>Глубоко - черный, 1л</t>
  </si>
  <si>
    <t>B870/G</t>
  </si>
  <si>
    <t>Глубоко - черный, 3,5л</t>
  </si>
  <si>
    <t>B880/L</t>
  </si>
  <si>
    <t>DEEP JET BLACK, 1л</t>
  </si>
  <si>
    <t>B930/G</t>
  </si>
  <si>
    <t>Серебро супер крупное, 3,5л</t>
  </si>
  <si>
    <t>B940/G</t>
  </si>
  <si>
    <t>Серебро крупное, 3,5л</t>
  </si>
  <si>
    <t>B948/G</t>
  </si>
  <si>
    <t>Серебро крупное яркое, 3,5л</t>
  </si>
  <si>
    <t>B950/G</t>
  </si>
  <si>
    <t>Серебро мелкое, 3,5л</t>
  </si>
  <si>
    <t xml:space="preserve">B960/L </t>
  </si>
  <si>
    <t>Металлик мелкий яркий, 1л</t>
  </si>
  <si>
    <t>B970/L</t>
  </si>
  <si>
    <t>Металлик средний яркий, 1л</t>
  </si>
  <si>
    <t>B980/G</t>
  </si>
  <si>
    <t>Серебро среднее, 3,5л</t>
  </si>
  <si>
    <t>B988/G</t>
  </si>
  <si>
    <t>Серебро мелкое яркое, 3,5л</t>
  </si>
  <si>
    <t>B990/L</t>
  </si>
  <si>
    <t>Серебро супер мелкое, 1л</t>
  </si>
  <si>
    <t>Перламутровые компоненты</t>
  </si>
  <si>
    <t>B620/L</t>
  </si>
  <si>
    <t>Перламутр белый средний, 1л</t>
  </si>
  <si>
    <t>B640/L</t>
  </si>
  <si>
    <t>Перламутр оранжевый, 1л</t>
  </si>
  <si>
    <t>B660/L</t>
  </si>
  <si>
    <t>Перламутр синий, 1л</t>
  </si>
  <si>
    <t>B670/L</t>
  </si>
  <si>
    <t>Перламутр сине-зеленый, 1л</t>
  </si>
  <si>
    <t>B680/L</t>
  </si>
  <si>
    <t>Перламутр красно-фиолетовый, 1л</t>
  </si>
  <si>
    <t>B690/L</t>
  </si>
  <si>
    <t>Перламутр белый мелкий, 1л</t>
  </si>
  <si>
    <t>B700/L</t>
  </si>
  <si>
    <t>Перламутр медный, 1л</t>
  </si>
  <si>
    <t>B710/L</t>
  </si>
  <si>
    <t>Перламутр золотой, 1л</t>
  </si>
  <si>
    <t>B720/L</t>
  </si>
  <si>
    <t>Перламутр белый крупный, 1л</t>
  </si>
  <si>
    <t>B730/L</t>
  </si>
  <si>
    <t>Перламутр желтый, 1л</t>
  </si>
  <si>
    <t>B740/L</t>
  </si>
  <si>
    <t>Перламутр фиолетовый, 1л</t>
  </si>
  <si>
    <t>B750/L</t>
  </si>
  <si>
    <t>Перламутр красный мелкий, 1л</t>
  </si>
  <si>
    <t>B760/L</t>
  </si>
  <si>
    <t>Перламутр красный крупный, 1л</t>
  </si>
  <si>
    <t>B770/L</t>
  </si>
  <si>
    <t>Перламутр зеленый, 1л</t>
  </si>
  <si>
    <t>B780/L</t>
  </si>
  <si>
    <t>Перламутр голубой, 1л</t>
  </si>
  <si>
    <t>B790/L</t>
  </si>
  <si>
    <t>Перламутр красный, 1л</t>
  </si>
  <si>
    <t>Ксераллики</t>
  </si>
  <si>
    <t>B708/L</t>
  </si>
  <si>
    <t>Ксираллик медный, 1л</t>
  </si>
  <si>
    <t>B728/L</t>
  </si>
  <si>
    <t>Ксираллик белый, 1л</t>
  </si>
  <si>
    <t>B738/L</t>
  </si>
  <si>
    <t>Ксираллик золотой, 1л</t>
  </si>
  <si>
    <t>B758/L</t>
  </si>
  <si>
    <t>Ксираллик красный, 1л</t>
  </si>
  <si>
    <t>B778/L</t>
  </si>
  <si>
    <t>Ксираллик зеленый, 1л</t>
  </si>
  <si>
    <t>B788/L</t>
  </si>
  <si>
    <t>Ксираллик голубой, 1л</t>
  </si>
  <si>
    <t>Специальные продукты</t>
  </si>
  <si>
    <t>1530/1</t>
  </si>
  <si>
    <t>Биндер корректирующий для эффектных цветов с антистатическим эффектом</t>
  </si>
  <si>
    <t>C090/L</t>
  </si>
  <si>
    <t>Пластификатор матовый, 1л</t>
  </si>
  <si>
    <t>C100/L</t>
  </si>
  <si>
    <t>Пластификатор глянцевый, 1л</t>
  </si>
  <si>
    <t>B410/L</t>
  </si>
  <si>
    <t>RED LUMINA, 1л</t>
  </si>
  <si>
    <t>B420/L</t>
  </si>
  <si>
    <t>ORANGE LUMINA, 1л</t>
  </si>
  <si>
    <t>B745/L</t>
  </si>
  <si>
    <t>Колорстрим: VIOLET EXTREME</t>
  </si>
  <si>
    <t>B775/L</t>
  </si>
  <si>
    <t>Колорстрим: GREEN-ROSE EXTREME</t>
  </si>
  <si>
    <t xml:space="preserve">B985/1 </t>
  </si>
  <si>
    <t>Пигмент Blue Aluminium 1 л.</t>
  </si>
  <si>
    <t>B995/L</t>
  </si>
  <si>
    <t>Насыщенный алюминий, 1л</t>
  </si>
  <si>
    <t>T660/L</t>
  </si>
  <si>
    <t>Матирующая добавка, 1л</t>
  </si>
  <si>
    <t>RAL9005</t>
  </si>
  <si>
    <t>2K Глубокий черный, 1л</t>
  </si>
  <si>
    <t xml:space="preserve">HCC/5     </t>
  </si>
  <si>
    <t xml:space="preserve"> Яркий бордовый, 0,1л./2/</t>
  </si>
  <si>
    <t>0,1л</t>
  </si>
  <si>
    <t xml:space="preserve">HCC/7      </t>
  </si>
  <si>
    <t>Сияющий красный, 0,1л /2/</t>
  </si>
  <si>
    <t>HP011</t>
  </si>
  <si>
    <t>Металлизированное стекло 25гр. /2/</t>
  </si>
  <si>
    <t>25гр</t>
  </si>
  <si>
    <t>P349</t>
  </si>
  <si>
    <t>Усилитель адгезии</t>
  </si>
  <si>
    <t>P500</t>
  </si>
  <si>
    <t>Текстурирующий агент 75гр.</t>
  </si>
  <si>
    <t>0,075кг</t>
  </si>
  <si>
    <t>S620</t>
  </si>
  <si>
    <t>Ускоритель сушки</t>
  </si>
  <si>
    <t>S688</t>
  </si>
  <si>
    <t xml:space="preserve">Антисиликоновая добавка </t>
  </si>
  <si>
    <t>Тонеры</t>
  </si>
  <si>
    <t>T120/L</t>
  </si>
  <si>
    <t>Оттеночный синий, 1л</t>
  </si>
  <si>
    <t>T120/G</t>
  </si>
  <si>
    <t>Оттеночный синий, 3,5л</t>
  </si>
  <si>
    <t>T220/L</t>
  </si>
  <si>
    <t>Оттеночный зеленый, 1л</t>
  </si>
  <si>
    <t>T480/L</t>
  </si>
  <si>
    <t>Оттеночный пурпурный, 1л</t>
  </si>
  <si>
    <t>T820/L</t>
  </si>
  <si>
    <t>Оттеночный черный, 1л</t>
  </si>
  <si>
    <t>T820/G</t>
  </si>
  <si>
    <t>Оттеночный черный, 3,5л</t>
  </si>
  <si>
    <t>S11/G</t>
  </si>
  <si>
    <t>Растворитель стандартный, 4,5л</t>
  </si>
  <si>
    <t>4,5л</t>
  </si>
  <si>
    <t>S19/L</t>
  </si>
  <si>
    <t>Растворитель быстрый, 1л</t>
  </si>
  <si>
    <t>S19/G</t>
  </si>
  <si>
    <t>Растворитель быстрый, 4,5л</t>
  </si>
  <si>
    <t>S191T.L</t>
  </si>
  <si>
    <t>Разбавитель для переходов для базы, 1л.</t>
  </si>
  <si>
    <t>S21/G</t>
  </si>
  <si>
    <t>Растворитель медленный, 4,5л</t>
  </si>
  <si>
    <t>S201/500CC</t>
  </si>
  <si>
    <t>Растворитель для перехода, 0,5л</t>
  </si>
  <si>
    <t>Обезжириватели</t>
  </si>
  <si>
    <t>S241/L</t>
  </si>
  <si>
    <t>Обезжириватель, 1л</t>
  </si>
  <si>
    <t>S241/G</t>
  </si>
  <si>
    <t>Обезжириватель, 4,5л</t>
  </si>
  <si>
    <t xml:space="preserve">C010SR/L </t>
  </si>
  <si>
    <t>2K Лак повышенной прочности, 1л</t>
  </si>
  <si>
    <t xml:space="preserve">C050.L </t>
  </si>
  <si>
    <t xml:space="preserve">2K Супер быстрый лак 1л </t>
  </si>
  <si>
    <t xml:space="preserve">C050M.L </t>
  </si>
  <si>
    <t xml:space="preserve">2K Полуматовый лак, 1л </t>
  </si>
  <si>
    <t>C060HS/500CC</t>
  </si>
  <si>
    <t>2K Прозрачный лак HS, 0,5л</t>
  </si>
  <si>
    <t>C060HS/L</t>
  </si>
  <si>
    <t>2K Прозрачный лак HS, 1л</t>
  </si>
  <si>
    <t>C060HS/G</t>
  </si>
  <si>
    <t>2K Прозрачный лак HS, 4,5л</t>
  </si>
  <si>
    <t>C060M/L</t>
  </si>
  <si>
    <t>2K Матовый лак, 1л</t>
  </si>
  <si>
    <t>C072.L</t>
  </si>
  <si>
    <t xml:space="preserve">2K Прозрачный лак UHS, 1л </t>
  </si>
  <si>
    <t>Комплекты</t>
  </si>
  <si>
    <t>C010SR/L+H066/500CC</t>
  </si>
  <si>
    <r>
      <t xml:space="preserve">2K Прозрачный лак </t>
    </r>
    <r>
      <rPr>
        <b/>
        <sz val="8"/>
        <color rgb="FF000000"/>
        <rFont val="Times New Roman"/>
        <family val="1"/>
        <charset val="204"/>
      </rPr>
      <t>повышенной прочности</t>
    </r>
    <r>
      <rPr>
        <sz val="8"/>
        <color rgb="FF000000"/>
        <rFont val="Times New Roman"/>
        <family val="1"/>
        <charset val="204"/>
      </rPr>
      <t>, 1л +  отв. для С010SR, 0,5л</t>
    </r>
  </si>
  <si>
    <t>1л+0,5л</t>
  </si>
  <si>
    <t>C050/L+H020/500CC</t>
  </si>
  <si>
    <r>
      <t xml:space="preserve">2К </t>
    </r>
    <r>
      <rPr>
        <b/>
        <sz val="8"/>
        <color rgb="FF000000"/>
        <rFont val="Times New Roman"/>
        <family val="1"/>
        <charset val="204"/>
      </rPr>
      <t>Супер быстры</t>
    </r>
    <r>
      <rPr>
        <sz val="8"/>
        <color rgb="FF000000"/>
        <rFont val="Times New Roman"/>
        <family val="1"/>
        <charset val="204"/>
      </rPr>
      <t>й лак, 1л +  отв. супер быстрый, 0,5л</t>
    </r>
  </si>
  <si>
    <t>C050M/L+H020/500CC</t>
  </si>
  <si>
    <r>
      <t xml:space="preserve">2К </t>
    </r>
    <r>
      <rPr>
        <b/>
        <sz val="8"/>
        <color rgb="FF000000"/>
        <rFont val="Times New Roman"/>
        <family val="1"/>
        <charset val="204"/>
      </rPr>
      <t>Полуматовый лак + отв., 1л+0,5л</t>
    </r>
  </si>
  <si>
    <t>C060HS/500CC+H060/250CC</t>
  </si>
  <si>
    <r>
      <t xml:space="preserve">2K Прозрачный </t>
    </r>
    <r>
      <rPr>
        <b/>
        <sz val="8"/>
        <color rgb="FF000000"/>
        <rFont val="Times New Roman"/>
        <family val="1"/>
        <charset val="204"/>
      </rPr>
      <t>лак HS, 0,5л</t>
    </r>
    <r>
      <rPr>
        <sz val="8"/>
        <color rgb="FF000000"/>
        <rFont val="Times New Roman"/>
        <family val="1"/>
        <charset val="204"/>
      </rPr>
      <t xml:space="preserve"> +  отв. станд., 0,25л</t>
    </r>
  </si>
  <si>
    <t>0,5л+0,25л</t>
  </si>
  <si>
    <t>C060HS/L+H060/500CC</t>
  </si>
  <si>
    <r>
      <t>2K Прозрачный</t>
    </r>
    <r>
      <rPr>
        <b/>
        <sz val="8"/>
        <color rgb="FF000000"/>
        <rFont val="Times New Roman"/>
        <family val="1"/>
        <charset val="204"/>
      </rPr>
      <t xml:space="preserve"> лак HS, 1л</t>
    </r>
    <r>
      <rPr>
        <sz val="8"/>
        <color rgb="FF000000"/>
        <rFont val="Times New Roman"/>
        <family val="1"/>
        <charset val="204"/>
      </rPr>
      <t xml:space="preserve"> +  отв. станд., 0,5л</t>
    </r>
  </si>
  <si>
    <t>C060HS/G+H060/G</t>
  </si>
  <si>
    <r>
      <t xml:space="preserve">2K Прозрачный </t>
    </r>
    <r>
      <rPr>
        <b/>
        <sz val="8"/>
        <color rgb="FF000000"/>
        <rFont val="Times New Roman"/>
        <family val="1"/>
        <charset val="204"/>
      </rPr>
      <t>лак HS, 4,5л</t>
    </r>
    <r>
      <rPr>
        <sz val="8"/>
        <color rgb="FF000000"/>
        <rFont val="Times New Roman"/>
        <family val="1"/>
        <charset val="204"/>
      </rPr>
      <t xml:space="preserve"> +  отв. станд., 2,25л</t>
    </r>
  </si>
  <si>
    <t>4,5л+2,25л</t>
  </si>
  <si>
    <t>C060M/L+H060/500CC</t>
  </si>
  <si>
    <r>
      <t xml:space="preserve">2K </t>
    </r>
    <r>
      <rPr>
        <b/>
        <sz val="8"/>
        <color rgb="FF000000"/>
        <rFont val="Times New Roman"/>
        <family val="1"/>
        <charset val="204"/>
      </rPr>
      <t>Матовый лак</t>
    </r>
    <r>
      <rPr>
        <sz val="8"/>
        <color rgb="FF000000"/>
        <rFont val="Times New Roman"/>
        <family val="1"/>
        <charset val="204"/>
      </rPr>
      <t>, 1л +   отв. станд., 0,5л</t>
    </r>
  </si>
  <si>
    <t>C072/L+H90/500CC</t>
  </si>
  <si>
    <r>
      <t xml:space="preserve">2K Прозрачный </t>
    </r>
    <r>
      <rPr>
        <b/>
        <sz val="8"/>
        <color rgb="FF000000"/>
        <rFont val="Times New Roman"/>
        <family val="1"/>
        <charset val="204"/>
      </rPr>
      <t>лак UHS, 1л</t>
    </r>
    <r>
      <rPr>
        <sz val="8"/>
        <color rgb="FF000000"/>
        <rFont val="Times New Roman"/>
        <family val="1"/>
        <charset val="204"/>
      </rPr>
      <t xml:space="preserve"> + отв. для лака UHS, 0,5л</t>
    </r>
  </si>
  <si>
    <t>H020/L</t>
  </si>
  <si>
    <t>Отвердитель супер быстрый, 1л</t>
  </si>
  <si>
    <t>H020.0:5L</t>
  </si>
  <si>
    <t>Отвердитель супер быстрый, 0,5л</t>
  </si>
  <si>
    <t>H32.L</t>
  </si>
  <si>
    <t>Отвердитель для Wash Primer, 1л</t>
  </si>
  <si>
    <t>H060/250CC</t>
  </si>
  <si>
    <t>Отвердитель стандартный, 0,25л</t>
  </si>
  <si>
    <t>0,25л</t>
  </si>
  <si>
    <t>H060/500CC</t>
  </si>
  <si>
    <t>Отвердитель стандартный, 0,5л</t>
  </si>
  <si>
    <t>H060/G</t>
  </si>
  <si>
    <t>Отвердитель стандартный, 2,25л</t>
  </si>
  <si>
    <t>2,25л</t>
  </si>
  <si>
    <t>H060/L</t>
  </si>
  <si>
    <t>Отвердитель стандартный, 1л</t>
  </si>
  <si>
    <t>H61/250СС</t>
  </si>
  <si>
    <t>Отвердитель для P62</t>
  </si>
  <si>
    <t>H61/750СС</t>
  </si>
  <si>
    <t>Отвердитель для P32/Р33/Р34</t>
  </si>
  <si>
    <t>0,75л</t>
  </si>
  <si>
    <t>H066.2:25L</t>
  </si>
  <si>
    <t>Отвердитель для C010R, 2,25л</t>
  </si>
  <si>
    <t>H066/500CC</t>
  </si>
  <si>
    <t>Отвердитель для C010SR, 0,5л</t>
  </si>
  <si>
    <t>H90/500CC</t>
  </si>
  <si>
    <t>UHS Отвердитель стандартный 0,5л</t>
  </si>
  <si>
    <t>H92/500</t>
  </si>
  <si>
    <t>UHS Отвердитель медленный 0,5л</t>
  </si>
  <si>
    <t>P32.3G</t>
  </si>
  <si>
    <t xml:space="preserve">2К Грунт-наполнитель СЕРЫЙ, 3л </t>
  </si>
  <si>
    <t>P33.3G</t>
  </si>
  <si>
    <t>2К Грунт-наполнитель ЧЕРНЫЙ, 3л</t>
  </si>
  <si>
    <t>P34.3G</t>
  </si>
  <si>
    <t xml:space="preserve">2К Грунт-наполнитель БЕЛЫЙ, 3л </t>
  </si>
  <si>
    <t>P42/G</t>
  </si>
  <si>
    <t>2K Грунт-наполнитель rapid - серый, 3,5л</t>
  </si>
  <si>
    <t>3,5л</t>
  </si>
  <si>
    <t>P43/G</t>
  </si>
  <si>
    <t>2K Грунт-наполнитель rapid - черный, 3,5л</t>
  </si>
  <si>
    <t>P44/G</t>
  </si>
  <si>
    <t>2K Грунт-наполнитель rapid - белый 3,5л</t>
  </si>
  <si>
    <t>P42/L</t>
  </si>
  <si>
    <t>2K Грунт-наполнитель rapid - серый, 1л</t>
  </si>
  <si>
    <t xml:space="preserve">P62.L </t>
  </si>
  <si>
    <t xml:space="preserve">2К Грунт-наполнитель серый, 1л </t>
  </si>
  <si>
    <t>P97/L</t>
  </si>
  <si>
    <t>2K Wash Primer/Кислотный грунт 1л</t>
  </si>
  <si>
    <t>P340/L</t>
  </si>
  <si>
    <t>1K Грунт по пластику, 1л</t>
  </si>
  <si>
    <t xml:space="preserve">P420/L </t>
  </si>
  <si>
    <t xml:space="preserve">2К Грунт-наполнитель UHS серый, 1 л. </t>
  </si>
  <si>
    <t xml:space="preserve">P424/L </t>
  </si>
  <si>
    <t xml:space="preserve">2К Грунт-наполнитель UHS белый, 1 л. </t>
  </si>
  <si>
    <t xml:space="preserve">P426/L </t>
  </si>
  <si>
    <t xml:space="preserve">2К Грунт-наполнитель UHS темно серый, 1 л. </t>
  </si>
  <si>
    <t>P42/L+H060/250CC</t>
  </si>
  <si>
    <r>
      <t xml:space="preserve">2К Грунт-наполнитель </t>
    </r>
    <r>
      <rPr>
        <b/>
        <sz val="8"/>
        <color rgb="FF000000"/>
        <rFont val="Times New Roman"/>
        <family val="1"/>
        <charset val="204"/>
      </rPr>
      <t>4:1</t>
    </r>
    <r>
      <rPr>
        <sz val="8"/>
        <color rgb="FF000000"/>
        <rFont val="Times New Roman"/>
        <family val="1"/>
        <charset val="204"/>
      </rPr>
      <t xml:space="preserve"> </t>
    </r>
    <r>
      <rPr>
        <b/>
        <sz val="8"/>
        <color rgb="FF000000"/>
        <rFont val="Times New Roman"/>
        <family val="1"/>
        <charset val="204"/>
      </rPr>
      <t>RAPID</t>
    </r>
    <r>
      <rPr>
        <sz val="8"/>
        <color rgb="FF000000"/>
        <rFont val="Times New Roman"/>
        <family val="1"/>
        <charset val="204"/>
      </rPr>
      <t xml:space="preserve"> - серый, 1л + отв. станд., 0,25л</t>
    </r>
  </si>
  <si>
    <t>1л+0,25л</t>
  </si>
  <si>
    <t>P42/G+H060L</t>
  </si>
  <si>
    <t xml:space="preserve">2K Грунт-наполнитель rapid - серый, 3,5л + отв. стандарт., 1л </t>
  </si>
  <si>
    <t>3.5Л+1л</t>
  </si>
  <si>
    <t>P43/G+H060L</t>
  </si>
  <si>
    <t xml:space="preserve">2K Грунт-наполнитель rapid - черный, 3,5л + отв. стандарт., 1л </t>
  </si>
  <si>
    <t>P44/G+H060L</t>
  </si>
  <si>
    <t xml:space="preserve">2K Грунт-наполнитель rapid - ,белый, 3,5л + отв. стандарт., 1л </t>
  </si>
  <si>
    <t>P32/G+H61/750CC</t>
  </si>
  <si>
    <r>
      <t xml:space="preserve">2К Грунт-наполнитель </t>
    </r>
    <r>
      <rPr>
        <b/>
        <sz val="8"/>
        <color rgb="FF000000"/>
        <rFont val="Times New Roman"/>
        <family val="1"/>
        <charset val="204"/>
      </rPr>
      <t>4:1</t>
    </r>
    <r>
      <rPr>
        <sz val="8"/>
        <color rgb="FF000000"/>
        <rFont val="Times New Roman"/>
        <family val="1"/>
        <charset val="204"/>
      </rPr>
      <t xml:space="preserve"> </t>
    </r>
    <r>
      <rPr>
        <b/>
        <sz val="8"/>
        <color rgb="FF000000"/>
        <rFont val="Times New Roman"/>
        <family val="1"/>
        <charset val="204"/>
      </rPr>
      <t>СЕРЫЙ, 3л</t>
    </r>
    <r>
      <rPr>
        <sz val="8"/>
        <color rgb="FF000000"/>
        <rFont val="Times New Roman"/>
        <family val="1"/>
        <charset val="204"/>
      </rPr>
      <t xml:space="preserve"> + отв. для P32/Р33/Р34, 0,75л</t>
    </r>
  </si>
  <si>
    <t>3л+0,75л</t>
  </si>
  <si>
    <t>P33/G+H61/750CC</t>
  </si>
  <si>
    <r>
      <t xml:space="preserve">2К Грунт-наполнитель </t>
    </r>
    <r>
      <rPr>
        <b/>
        <sz val="8"/>
        <color rgb="FF000000"/>
        <rFont val="Times New Roman"/>
        <family val="1"/>
        <charset val="204"/>
      </rPr>
      <t>4:1 ЧЕРНЫЙ, 3л</t>
    </r>
    <r>
      <rPr>
        <sz val="8"/>
        <color rgb="FF000000"/>
        <rFont val="Times New Roman"/>
        <family val="1"/>
        <charset val="204"/>
      </rPr>
      <t xml:space="preserve"> + отв. для P32/Р33/Р34, 0,75л</t>
    </r>
  </si>
  <si>
    <t>P34/G+H61/750CC</t>
  </si>
  <si>
    <r>
      <t xml:space="preserve">2К Грунт-наполнитель </t>
    </r>
    <r>
      <rPr>
        <b/>
        <sz val="8"/>
        <color rgb="FF000000"/>
        <rFont val="Times New Roman"/>
        <family val="1"/>
        <charset val="204"/>
      </rPr>
      <t>4:1</t>
    </r>
    <r>
      <rPr>
        <sz val="8"/>
        <color rgb="FF000000"/>
        <rFont val="Times New Roman"/>
        <family val="1"/>
        <charset val="204"/>
      </rPr>
      <t xml:space="preserve"> </t>
    </r>
    <r>
      <rPr>
        <b/>
        <sz val="8"/>
        <color rgb="FF000000"/>
        <rFont val="Times New Roman"/>
        <family val="1"/>
        <charset val="204"/>
      </rPr>
      <t>БЕЛЫЙ, 3л</t>
    </r>
    <r>
      <rPr>
        <sz val="8"/>
        <color rgb="FF000000"/>
        <rFont val="Times New Roman"/>
        <family val="1"/>
        <charset val="204"/>
      </rPr>
      <t xml:space="preserve"> + отв. для P32/Р33/Р34, 0,75л</t>
    </r>
  </si>
  <si>
    <t>P62/L+H61/250CC</t>
  </si>
  <si>
    <r>
      <t xml:space="preserve">2К Грунт-наполнитель </t>
    </r>
    <r>
      <rPr>
        <b/>
        <sz val="8"/>
        <color rgb="FF000000"/>
        <rFont val="Times New Roman"/>
        <family val="1"/>
        <charset val="204"/>
      </rPr>
      <t>4:1 СЕРЫЙ, 1л</t>
    </r>
    <r>
      <rPr>
        <sz val="8"/>
        <color rgb="FF000000"/>
        <rFont val="Times New Roman"/>
        <family val="1"/>
        <charset val="204"/>
      </rPr>
      <t xml:space="preserve"> + отв. для P62, 0,25л</t>
    </r>
  </si>
  <si>
    <t>P97/L+H32/L</t>
  </si>
  <si>
    <r>
      <t xml:space="preserve">2K </t>
    </r>
    <r>
      <rPr>
        <b/>
        <sz val="8"/>
        <color rgb="FF000000"/>
        <rFont val="Times New Roman"/>
        <family val="1"/>
        <charset val="204"/>
      </rPr>
      <t>1:1 Wash Primer/Кислотный</t>
    </r>
    <r>
      <rPr>
        <sz val="8"/>
        <color rgb="FF000000"/>
        <rFont val="Times New Roman"/>
        <family val="1"/>
        <charset val="204"/>
      </rPr>
      <t xml:space="preserve"> грунт , 1л + отв. для Wash Primer, 1л</t>
    </r>
  </si>
  <si>
    <t>1л+1л</t>
  </si>
  <si>
    <t>ЛКМ МАТЕРИАЛЫ - шпатлевки IBOND</t>
  </si>
  <si>
    <t>Шпатлевки полиэфирные IBOND</t>
  </si>
  <si>
    <t>22738</t>
  </si>
  <si>
    <t>IS-IB-AMP-450</t>
  </si>
  <si>
    <t>Шпатлевка ALU IBOND, 0.45 кг (шт.)</t>
  </si>
  <si>
    <t>22739</t>
  </si>
  <si>
    <t>IS-IB-AMP-900</t>
  </si>
  <si>
    <t>Шпатлевка ALU IBOND, 0.9 кг (шт.)</t>
  </si>
  <si>
    <t>22740</t>
  </si>
  <si>
    <t>IS-IB-AMP-1800</t>
  </si>
  <si>
    <t>Шпатлевка ALU IBOND, 1.8 кг (шт.)</t>
  </si>
  <si>
    <t>22741</t>
  </si>
  <si>
    <t>IS-IB-BPP-400</t>
  </si>
  <si>
    <t>Шпатлевка BAMPER PLASTIC IBOND, 0.4 кг (шт.)</t>
  </si>
  <si>
    <t>22747</t>
  </si>
  <si>
    <t>IS-IB-CSP-450</t>
  </si>
  <si>
    <t>Шпатлевка CREAMY SOFT IBOND, 0.45 кг (шт.)</t>
  </si>
  <si>
    <t>22748</t>
  </si>
  <si>
    <t>IS-IB-CSP-900</t>
  </si>
  <si>
    <t>Шпатлевка CREAMY SOFT IBOND, 0.90 кг (шт.)</t>
  </si>
  <si>
    <t>22734</t>
  </si>
  <si>
    <t>IS-IB-CSP-1800</t>
  </si>
  <si>
    <t>Шпатлевка CREAMY SOFT IBOND, 1.8 кг (шт.)</t>
  </si>
  <si>
    <t>22735</t>
  </si>
  <si>
    <t>IS-IB-FP-400</t>
  </si>
  <si>
    <t>Шпатлевка FIBER IBOND, 0.4 кг (шт.)</t>
  </si>
  <si>
    <t>22736</t>
  </si>
  <si>
    <t>IS-IB-FP-850</t>
  </si>
  <si>
    <t>Шпатлевка FIBER IBOND, 0.85 кг (шт.)</t>
  </si>
  <si>
    <t>22737</t>
  </si>
  <si>
    <t>IS-IB-FP-1700</t>
  </si>
  <si>
    <t>Шпатлевка FIBER IBOND, 1.7 кг (шт.)</t>
  </si>
  <si>
    <t>22744</t>
  </si>
  <si>
    <t>IS-IB-SP-450</t>
  </si>
  <si>
    <t>Шпатлевка SOFT IBOND, 0.45 кг (шт.)</t>
  </si>
  <si>
    <t>22745</t>
  </si>
  <si>
    <t>IS-IB-SP-900</t>
  </si>
  <si>
    <t>Шпатлевка SOFT IBOND, 0.90 кг (шт.)</t>
  </si>
  <si>
    <t>22746</t>
  </si>
  <si>
    <t>IS-IB-SP-1800</t>
  </si>
  <si>
    <t>Шпатлевка SOFT IBOND, 1.8 кг (шт.)</t>
  </si>
  <si>
    <t>22733</t>
  </si>
  <si>
    <t>IS-IB-USP-450</t>
  </si>
  <si>
    <t>Шпатлевка UNI SOFT IBOND, 0.45 кг (шт.)</t>
  </si>
  <si>
    <t>22742</t>
  </si>
  <si>
    <t>IS-IB-USP-900</t>
  </si>
  <si>
    <t>Шпатлевка UNI SOFT IBOND, 0.90 кг (шт.)</t>
  </si>
  <si>
    <t>22743</t>
  </si>
  <si>
    <t>IS-IB-USP-1800</t>
  </si>
  <si>
    <t>Шпатлевка UNI SOFT IBOND, 1.8 кг (шт.)</t>
  </si>
  <si>
    <t>МАТЕРИАЛЫ для авторемонта ICAR</t>
  </si>
  <si>
    <t>Шпатлевки ПЭ, 2К Лак бесцветный и 2К Акриловые грунты ICAR FIT</t>
  </si>
  <si>
    <t>17898</t>
  </si>
  <si>
    <t>IC-ICF-CLC-HS-5230-1000</t>
  </si>
  <si>
    <t>Акриловый бесцветный лак HS ICAR FIT 5230 антискретч 2+1, набор 1л+0,5л (шт.)</t>
  </si>
  <si>
    <t>18567</t>
  </si>
  <si>
    <t>IC-ICP-CLC-HS-5100-0850</t>
  </si>
  <si>
    <t>Акриловый бесцветный лак HS ICAR PRIME 5100 2К 2+1, набор 0,85л + 0,425л (шт.)</t>
  </si>
  <si>
    <t>23202</t>
  </si>
  <si>
    <t>IC-ICP-CLC-HS+-5300-0850</t>
  </si>
  <si>
    <t>Акриловый бесцветный лак HS+ ICAR PRIME 5300 2К 2+1, набор 0,85л + 0,425л- (шт.)</t>
  </si>
  <si>
    <t>22718</t>
  </si>
  <si>
    <t>IC-ICP-CLC-MS-5200-1000</t>
  </si>
  <si>
    <t>Акриловый бесцветный лак MS ICAR PRIME 5200 2К 2+1, набор 1л + 0,5л (шт.)</t>
  </si>
  <si>
    <t>17132</t>
  </si>
  <si>
    <t>IC-ICF-PRF-4110-GR-0800</t>
  </si>
  <si>
    <t>Акриловый грунт-наполнитель ICAR FIT 4110 серый 4+1,  набор 0,8л+0,2л (шт.)</t>
  </si>
  <si>
    <t>17133</t>
  </si>
  <si>
    <t>IC-ICF-PRF-4112-WH-0800</t>
  </si>
  <si>
    <t>Акриловый грунт-наполнитель ICAR FIT 4112 белый 4+1,  набор 0,8л+0,2л (шт.)</t>
  </si>
  <si>
    <t>17134</t>
  </si>
  <si>
    <t>IC-ICF-PRF-4114-BL-0800</t>
  </si>
  <si>
    <t>Акриловый грунт-наполнитель ICAR FIT 4114 черный 4+1,  набор 0,8л+0,2л (шт.)</t>
  </si>
  <si>
    <t>17130</t>
  </si>
  <si>
    <t>IC-ICF-PEG-2107-1700</t>
  </si>
  <si>
    <t>Шпатлёвка полиэфирная  со стекловолокном  ICAR FIT 2107, 1,7кг (шт.)</t>
  </si>
  <si>
    <t>17131</t>
  </si>
  <si>
    <t>IC-ICF-PES-2105-1800</t>
  </si>
  <si>
    <t>Шпатлёвка полиэфирная мягкая  ICAR FIT 2105, 1,8кг (шт.)</t>
  </si>
  <si>
    <t>Малярные ленты ICAR</t>
  </si>
  <si>
    <t>13275</t>
  </si>
  <si>
    <t>IC-MT-19MM-40M-BR</t>
  </si>
  <si>
    <t>40м х 19мм Малярная бум. лента ICAR  80C (шт.)</t>
  </si>
  <si>
    <t>13276</t>
  </si>
  <si>
    <t>IC-MT-25MM-40M-BR</t>
  </si>
  <si>
    <t>40м х 25мм Малярная бум. лента ICAR  80C (шт.)</t>
  </si>
  <si>
    <t>13277</t>
  </si>
  <si>
    <t>IC-MT-38MM-40M-BR</t>
  </si>
  <si>
    <t>40м х 38мм Малярная бум. лента ICAR  80C (шт.)</t>
  </si>
  <si>
    <t>13278</t>
  </si>
  <si>
    <t>IC-MT-50MM-40M-BR</t>
  </si>
  <si>
    <t>40м х 50мм Малярная бум. лента ICAR  80C (шт.)</t>
  </si>
  <si>
    <t>Полиэфирная смола, стекломат, стеклоткань ICAR</t>
  </si>
  <si>
    <t>15411</t>
  </si>
  <si>
    <t>IC-PER-0250-RK</t>
  </si>
  <si>
    <t>Набор для ремонта полиэфирный ICAR c стекломатом 25смх50см, уп. 0,25кг+5гр отвердитель (шт.)</t>
  </si>
  <si>
    <t>15410</t>
  </si>
  <si>
    <t>IC-PER-1000</t>
  </si>
  <si>
    <t>Полиэфирная смола ICAR, уп. 1кг+25гр отвердитель (шт.)</t>
  </si>
  <si>
    <t>19147</t>
  </si>
  <si>
    <t>IC-TC-60-90</t>
  </si>
  <si>
    <t>Салфетка липкая протирочная 60x90мм ICAR (шт.)</t>
  </si>
  <si>
    <t>15412</t>
  </si>
  <si>
    <t>IC-FGM-150-0,5</t>
  </si>
  <si>
    <t>Стекломат ICAR, 150гр/кв м*0,5кв м., 50см х 100см (шт.)</t>
  </si>
  <si>
    <t>15413</t>
  </si>
  <si>
    <t>IC-FGM-300-0,5</t>
  </si>
  <si>
    <t>Стекломат ICAR, 300гр/кв м*0,5кв м., 50смх100см (шт.)</t>
  </si>
  <si>
    <t>15414</t>
  </si>
  <si>
    <t>IC-FGM-450-0,5</t>
  </si>
  <si>
    <t>Стекломат ICAR, 450гр/кв м*0,5кв м., 50смх100см (шт.)</t>
  </si>
  <si>
    <t>15415</t>
  </si>
  <si>
    <t>IC-FGC-300-0,5</t>
  </si>
  <si>
    <t>Стеклоткань ICAR, 300гр/кв м*0,5кв м., 50смх100см (шт.)</t>
  </si>
  <si>
    <t>Растворители ICAR PRIME</t>
  </si>
  <si>
    <t>19416</t>
  </si>
  <si>
    <t>IC-ICP-TH-1000</t>
  </si>
  <si>
    <t>Разбавитель для акриловых продуктов ICAR PRIME 021 1л (шт.)</t>
  </si>
  <si>
    <t>19417</t>
  </si>
  <si>
    <t>IC-ICP-TH-5000</t>
  </si>
  <si>
    <t>Разбавитель для акриловых продуктов ICAR PRIME 021 5л (шт.)</t>
  </si>
  <si>
    <t>Средства индивидуальной защиты ICAR</t>
  </si>
  <si>
    <t>20131</t>
  </si>
  <si>
    <t>IC-PO-L</t>
  </si>
  <si>
    <t>Комбинезон маляра с капюшоном, синий, размер L, ICAR (шт.)</t>
  </si>
  <si>
    <t>20134</t>
  </si>
  <si>
    <t>IC-PO-M</t>
  </si>
  <si>
    <t>Комбинезон маляра с капюшоном, синий, размер M, ICAR (шт.)</t>
  </si>
  <si>
    <t>20132</t>
  </si>
  <si>
    <t>IC-PO-XL</t>
  </si>
  <si>
    <t>Комбинезон маляра с капюшоном, синий, размер XL, ICAR (шт.)</t>
  </si>
  <si>
    <t>20133</t>
  </si>
  <si>
    <t>IC-PO-XXL</t>
  </si>
  <si>
    <t>Комбинезон маляра с капюшоном, синий, размер XXL, ICAR (шт.)</t>
  </si>
  <si>
    <t>Валики маскировочные ICAR</t>
  </si>
  <si>
    <t>22033</t>
  </si>
  <si>
    <t>IC-IM-D13MM-L5M-10PCS</t>
  </si>
  <si>
    <t>ICAR Маскирующий поролоновый валик, 13мм х 50м (шт.)</t>
  </si>
  <si>
    <t>Система приготовления красок ICAR и NL</t>
  </si>
  <si>
    <t>Система приготовления красок ICAR</t>
  </si>
  <si>
    <t>22287</t>
  </si>
  <si>
    <t>NL-PC-OUTCUP</t>
  </si>
  <si>
    <t>Внешний стакан из жесткого пластика для лакокраски 600 мл c запорным кольцом № NL-PC-OUTCUP (шт.)</t>
  </si>
  <si>
    <t>20898</t>
  </si>
  <si>
    <t>IC-IPS-PL-ADAPT-IWA-F</t>
  </si>
  <si>
    <t>Переходник пластиковый для краскопульта A-1 Iwata/Ispray, внутренняя резьба female, ICAR (шт.)</t>
  </si>
  <si>
    <t>20896</t>
  </si>
  <si>
    <t>IC-IPS-PL-ADAPT-DEV</t>
  </si>
  <si>
    <t>Переходник пластиковый для краскопульта A-2 Devilbiss, ICAR (шт.)</t>
  </si>
  <si>
    <t>20897</t>
  </si>
  <si>
    <t>IC-IPS-PL-ADAPT-SAT</t>
  </si>
  <si>
    <t>Переходник пластиковый для краскопульта A-3 Sata, ICAR (шт.)</t>
  </si>
  <si>
    <t>20899</t>
  </si>
  <si>
    <t>IC-IPS-PL-ADAPT-IWA-M</t>
  </si>
  <si>
    <t>Переходник пластиковый для краскопульта A-4 Iwata, внешняя резьба male, ICAR (шт.)</t>
  </si>
  <si>
    <t>22152</t>
  </si>
  <si>
    <t>IC-IPS-ADAPT-IWA-F</t>
  </si>
  <si>
    <t>Переходник стальной для краскопульта A-1 Iwata/Ispray, внутренняя резьба female, ICAR (шт.)</t>
  </si>
  <si>
    <t>22151</t>
  </si>
  <si>
    <t>IC-IPS-ADAPT-DEV</t>
  </si>
  <si>
    <t>Переходник стальной для краскопульта A-2 Devilbiss, ICAR (шт.)</t>
  </si>
  <si>
    <t>22150</t>
  </si>
  <si>
    <t>IC-IPS-ADAPT-SAT</t>
  </si>
  <si>
    <t>Переходник стальной для краскопульта A-3 Sata, ICAR (шт.)</t>
  </si>
  <si>
    <t>22153</t>
  </si>
  <si>
    <t>IC-IPS-ADAPT-IWA-M</t>
  </si>
  <si>
    <t>Переходник стальной для краскопульта A-4 Iwata, внешняя резьба male, ICAR (шт.)</t>
  </si>
  <si>
    <t>22154</t>
  </si>
  <si>
    <t>IC-IPS-ADAPT-WAL</t>
  </si>
  <si>
    <t>Переходник стальной для краскопульта Walmec, ICAR (шт.)</t>
  </si>
  <si>
    <t>20894</t>
  </si>
  <si>
    <t>IC-IPS-600ML-125</t>
  </si>
  <si>
    <t>Система приготовления красок № IC-IPS-600ML 125 мкр (комплект 50 шт), ICAR (шт.)</t>
  </si>
  <si>
    <t>20895</t>
  </si>
  <si>
    <t>IC-IPS-600ML-190</t>
  </si>
  <si>
    <t>Система приготовления красок № IC-IPS-600ML 190 мкр (комплект 50 шт), ICAR (шт.)</t>
  </si>
  <si>
    <t>Система приготовления красок NL</t>
  </si>
  <si>
    <t>22288</t>
  </si>
  <si>
    <t>NL-PС-KIT-125</t>
  </si>
  <si>
    <t>Система приготовления красок № NL-PС-KIT 125 мкр (комплект 50 шт) (шт.)</t>
  </si>
  <si>
    <t>22289</t>
  </si>
  <si>
    <t>NL-PС-KIT-190</t>
  </si>
  <si>
    <t>Система приготовления красок № NL-PС-KIT 190 мкр (комплект 50 шт) (шт.)</t>
  </si>
  <si>
    <t>Подложки промежуточные ICAR</t>
  </si>
  <si>
    <t>22025</t>
  </si>
  <si>
    <t>ICPP-H8-125X10-IF-HR-GN-YEL</t>
  </si>
  <si>
    <t>Подложка промежуточная 125 mm T10mm STANDARD на липучке, 8отв, желтая жесткая  ICAR H YELLOW (шт.)</t>
  </si>
  <si>
    <t>22026</t>
  </si>
  <si>
    <t>ICPP-H8-125X10-IF-MH-GN-RED</t>
  </si>
  <si>
    <t>Подложка промежуточная 125 mm T10mm STANDARD на липучке, 8отв, красная среднежестка ICAR M RED (шт.)</t>
  </si>
  <si>
    <t>22024</t>
  </si>
  <si>
    <t>ICPP-H8-125X10-IF-VH-GN-BLU</t>
  </si>
  <si>
    <t>Подложка промежуточная 125 mm T10mm STANDARD на липучке, 8отв, синяя экстражесткая  ICAR V H BLUE (шт.)</t>
  </si>
  <si>
    <t>22027</t>
  </si>
  <si>
    <t>ICPP-H8-125X10-IF-VS-GN-BLA</t>
  </si>
  <si>
    <t>Подложка промежуточная 125 mm T10mm STANDARD на липучке, 8отв, черная мягкая  ICAR V S BLACK (шт.)</t>
  </si>
  <si>
    <t>22017</t>
  </si>
  <si>
    <t>ICPP.H15.150X10.IF.HR.GN.YEL</t>
  </si>
  <si>
    <t>Подложка промежуточная 150 mm T10mm STANDARD на липучке, 15отв, желтая жесткая  ICAR H YELLOW (шт.)</t>
  </si>
  <si>
    <t>22018</t>
  </si>
  <si>
    <t>ICPP.H15.150X10.IF.MH.GN.RED</t>
  </si>
  <si>
    <t>Подложка промежуточная 150 mm T10mm STANDARD на липучке, 15отв, красная среднежесткая ICAR M RED (шт.)</t>
  </si>
  <si>
    <t>22016</t>
  </si>
  <si>
    <t>ICPP.H15.150X10.IF.VH.GN.BLU</t>
  </si>
  <si>
    <t>Подложка промежуточная 150 mm T10mm STANDARD на липучке, 15отв, синяя экстражесткая ICAR V H BLUE (шт.)</t>
  </si>
  <si>
    <t>22019</t>
  </si>
  <si>
    <t>ICPP.H15.150X10.IF.VS.GN.BLA</t>
  </si>
  <si>
    <t>Подложка промежуточная 150 mm T10mm STANDARD на липучке, 15отв, черная мягкая ICAR V S BLACK (шт.)</t>
  </si>
  <si>
    <t>22021</t>
  </si>
  <si>
    <t>ICPP.H15.150X5.IF.HR.GN.YEL</t>
  </si>
  <si>
    <t>Подложка промежуточная 150 mm T5mm STANDARD на липучке, 15отв, желтая жесткая ICAR H YELLOW (шт.)</t>
  </si>
  <si>
    <t>22022</t>
  </si>
  <si>
    <t>ICPP.H15.150X5.IF.MH.GN.RED</t>
  </si>
  <si>
    <t>Подложка промежуточная 150 mm T5mm STANDARD на липучке, 15отв, красная среднежесткая ICAR M RED (шт.)</t>
  </si>
  <si>
    <t>22020</t>
  </si>
  <si>
    <t>ICPP.H15.150X5.IF.VH.GN.BLU</t>
  </si>
  <si>
    <t>Подложка промежуточная 150 mm T5mm STANDARD на липучке, 15отв, синяя экстражесткая ICAR V H BLUE (шт.)</t>
  </si>
  <si>
    <t>22023</t>
  </si>
  <si>
    <t>ICPP-H15-150X5-IF-VS-GN-BLA</t>
  </si>
  <si>
    <t>Подложка промежуточная 150 mm T5mm STANDARD на липучке, 15отв, черная мягкая ICAR V S BLACK (шт.)</t>
  </si>
  <si>
    <t>23807</t>
  </si>
  <si>
    <t>ICPP.H15.150.10.IF.HR.YEL</t>
  </si>
  <si>
    <t>Подложка промежуточная 150mm T10mm MICRO на липучке, 15 отв, желтая жесткая ICAR YEL (шт.)</t>
  </si>
  <si>
    <t>23808</t>
  </si>
  <si>
    <t>ICPP.H15.150.10.IF.MH.RED</t>
  </si>
  <si>
    <t>Подложка промежуточная 150mm T10mm MICRO на липучке, 15 отв, красная среднежесткая ICAR RED (шт.)</t>
  </si>
  <si>
    <t>22566</t>
  </si>
  <si>
    <t>ICPP.H15.150.10.IF.VH.BLU</t>
  </si>
  <si>
    <t>Подложка промежуточная 150mm T10mm MICRO на липучке, 15 отв, синяя экстражесткая ICAR V H BLUE (шт.)</t>
  </si>
  <si>
    <t>22567</t>
  </si>
  <si>
    <t>ICPP.H15.150.10.IF.VS.BLA</t>
  </si>
  <si>
    <t>Подложка промежуточная 150mm T10mm MICRO на липучке, 15отв, черная мягкая ICAR V S BLACK (шт.)</t>
  </si>
  <si>
    <t>22568</t>
  </si>
  <si>
    <t>ICPP.H15.150.5.IF.HR.YEL</t>
  </si>
  <si>
    <t>Подложка промежуточная 150mm T5mm MICRO на липучке, 15 отв, желтая жесткая ICAR H YELLOW (шт.)</t>
  </si>
  <si>
    <t>22569</t>
  </si>
  <si>
    <t>ICPP.H15.150.5.IF.MH.RED</t>
  </si>
  <si>
    <t>Подложка промежуточная 150mm T5mm MICRO на липучке, 15 отв, красная среднежесткая ICAR M RED (шт.)</t>
  </si>
  <si>
    <t>22570</t>
  </si>
  <si>
    <t>ICPP.H15.150.5.IF.VH.BLU</t>
  </si>
  <si>
    <t>Подложка промежуточная 150mm T5mm MICRO на липучке, 15 отв, синяя экстражесткая ICAR V H BLUE (шт.)</t>
  </si>
  <si>
    <t>22571</t>
  </si>
  <si>
    <t>ICPP.H15.150.5.IF.VS.BLA</t>
  </si>
  <si>
    <t>Подложка промежуточная 150mm T5mm MICRO на липучке, 15отв, черная мягкая ICAR V S BLACK (шт.)</t>
  </si>
  <si>
    <t>22572</t>
  </si>
  <si>
    <t>ICPP.H3.75.10.IF.VS.GN.BLA</t>
  </si>
  <si>
    <t>Подложка промежуточная 75 mm T10mm STANDARD на липучке, 3отв, черная мягкая ICAR V S BLACK (шт.)</t>
  </si>
  <si>
    <t>Полировальные круги ICAR</t>
  </si>
  <si>
    <t>23805</t>
  </si>
  <si>
    <t>ICPP.VL.150.50.BLU</t>
  </si>
  <si>
    <t>Полировальный круг с Velcro из поролонa D 150 mm T 50 mm жесткий синий  ICAR BLUE (шт.)</t>
  </si>
  <si>
    <t>23806</t>
  </si>
  <si>
    <t>ICPP.VL.150.50.BLA</t>
  </si>
  <si>
    <t>Полировальный круг с Velcro из поролонa D 150 mm T 50 mm мягкий черный  ICAR BLACK (шт.)</t>
  </si>
  <si>
    <t>23778</t>
  </si>
  <si>
    <t>ICPP.VL.150.50.ORA</t>
  </si>
  <si>
    <t>Полировальный круг с Velcro из поролонa D 150 mm T 50 mm среднежесткий оранжевый  ICAR ORANGE (шт.)</t>
  </si>
  <si>
    <t>22563</t>
  </si>
  <si>
    <t>ICPP.M14.150.50.BLU</t>
  </si>
  <si>
    <t>Полировальный круг с резьбой M14 из поролонa D150mm T50mm жесткий синий ICAR Hard BLUE (шт.)</t>
  </si>
  <si>
    <t>22564</t>
  </si>
  <si>
    <t>ICPP.M14.150.50.BLA</t>
  </si>
  <si>
    <t>Полировальный круг с резьбой M14 из поролонa D150mm T50mm мягкий черный ICAR Soft BLACK (шт.)</t>
  </si>
  <si>
    <t>22565</t>
  </si>
  <si>
    <t>ICPP.M14.150.50.ORA</t>
  </si>
  <si>
    <t>Полировальный круг с резьбой M14 из поролонa D150mm T50mm среднежест оранжевый ICAR Medium Orange (шт.)</t>
  </si>
  <si>
    <t>Переходник пластиковый для краскопульта Devilbiss А-2, ICAR (шт.)</t>
  </si>
  <si>
    <t>Переходник пластиковый для краскопульта Iwata A-1, внутренняя резьба female, ICAR (шт.)</t>
  </si>
  <si>
    <t>Переходник пластиковый для краскопульта Iwata A-4, внешняя резьба male, ICAR (шт.)</t>
  </si>
  <si>
    <t>Переходник пластиковый для краскопульта Sata А-3, ICAR (шт.)</t>
  </si>
  <si>
    <t>Переходник стальной для краскопульта Devilbiss № А-2, ICAR (шт.)</t>
  </si>
  <si>
    <t>Переходник стальной для краскопульта Iwata № A-1, внутренняя резьба female, ICAR (шт.)</t>
  </si>
  <si>
    <t>Переходник стальной для краскопульта Iwata № A-4, внешняя резьба male, ICAR (шт.)</t>
  </si>
  <si>
    <t>Переходник стальной для краскопульта Sata № А-3, ICAR (шт.)</t>
  </si>
  <si>
    <t>Машинки ICAR GT Power шлифовальные пневматические</t>
  </si>
  <si>
    <t>12889</t>
  </si>
  <si>
    <t>GT125-2,5-H8-V</t>
  </si>
  <si>
    <t>GT125-2,5-H8-V Машинка шлифовальная пневматич.  ICAR GT POWER, орбита 2,5мм, подл. 125мм 15 отв. (шт.)</t>
  </si>
  <si>
    <t>12890</t>
  </si>
  <si>
    <t>GT125-5-H8-V</t>
  </si>
  <si>
    <t>GT125-5-H8-V Машинка шлифовальная пневматическая ICAR GT POWER, орбита 5мм, подл. 125мм 8 отв. (шт.)</t>
  </si>
  <si>
    <t>12885</t>
  </si>
  <si>
    <t>GT152-2,5-H15-V</t>
  </si>
  <si>
    <t>GT152-2,5-H15-V Машинка шлифовальная пневматическая ICAR GT POWER, орбита 2,5мм, подл. 152мм 15отв. (шт.)</t>
  </si>
  <si>
    <t>12887</t>
  </si>
  <si>
    <t>GT152-2,5-H15-VS</t>
  </si>
  <si>
    <t>GT152-2,5-H15-VS Машинка шлифовальная пневматическая ICAR GT POWER, орбита 2,5мм, подл. 152мм 15отв. (шт.)</t>
  </si>
  <si>
    <t>12886</t>
  </si>
  <si>
    <t>GT152-5-H15-V</t>
  </si>
  <si>
    <t>GT152-5-H15-V Машинка шлифовальная пневматическая ICAR GT POWER, орбита 5мм, подложка 152мм 15отв. (шт.)</t>
  </si>
  <si>
    <t>12888</t>
  </si>
  <si>
    <t>GT152-5-H15-VS</t>
  </si>
  <si>
    <t>GT152-5-H15-VS Машинка шлифовальная пневматическая ICAR GT POWER, орбита 5мм, подл. 152мм 15отв. (шт.)</t>
  </si>
  <si>
    <t>12891</t>
  </si>
  <si>
    <t>GT50-0-UNI</t>
  </si>
  <si>
    <t>GT50-0-UNI Машинка мини шлифовальная пневматическая угловая  ICAR GT POWER (шт.)</t>
  </si>
  <si>
    <t>МАТЕРИАЛЫ для авторемонта Исистем ISISTEM International</t>
  </si>
  <si>
    <t>Системы приготовления красок ISISTEM</t>
  </si>
  <si>
    <t>Воронки фильтрующие ISISTEM</t>
  </si>
  <si>
    <t>13818</t>
  </si>
  <si>
    <t>IPS-125T</t>
  </si>
  <si>
    <t>Воронка фильтрующая ISISTEM, нейлон, 125 мкр (шт.), уп. 250шт (шт.)</t>
  </si>
  <si>
    <t>13816</t>
  </si>
  <si>
    <t>IPS-190T</t>
  </si>
  <si>
    <t>Воронка фильтрующая ISISTEM, нейлон, 190 мкр (шт.) уп. 250шт (шт.)</t>
  </si>
  <si>
    <t>Система приготовления красок IPS ISISTEM</t>
  </si>
  <si>
    <t>14240</t>
  </si>
  <si>
    <t>IS-IPS-ADAPT-IWA-F</t>
  </si>
  <si>
    <t>Адаптер для краскопульта Iwata A-1, внутр.резьба female арт. IS-IPS-ADAPT-IWA-F, IPAINT ISISTEM (шт.)</t>
  </si>
  <si>
    <t>14241</t>
  </si>
  <si>
    <t>IS-IPS-ADAPT-IWA-M</t>
  </si>
  <si>
    <t>Адаптер для краскопульта Iwata A-4,внешн. резьба male арт. IS-IPS-ADAPT-IWA-M, IPAINT ISISTEM (шт.)</t>
  </si>
  <si>
    <t>16963</t>
  </si>
  <si>
    <t>IS-IPS-ADAPT-WAL</t>
  </si>
  <si>
    <t>Адаптер для краскопульта Walmec арт.  IS-IPS-ADAPT-WAL, IPAINT ISISTEM (шт.)</t>
  </si>
  <si>
    <t>14236</t>
  </si>
  <si>
    <t>NL-PS-OUTCUP-W-LOCKRING</t>
  </si>
  <si>
    <t>Жесткий внешн. пласт. стакан для ЛКМ 600 мл c запорным кольцом арт. NL-PS-OUTCUP-W-LOCKRING (шт.)</t>
  </si>
  <si>
    <t>14235</t>
  </si>
  <si>
    <t>IS-IPS-KIT-125-MKM</t>
  </si>
  <si>
    <t>Набор для приготовления и смешивания ЛКМ арт. IS-IPS-KIT-125 (комплект 50 шт), IPAINT ISISTEM (шт.)</t>
  </si>
  <si>
    <t>14234</t>
  </si>
  <si>
    <t>IS-IPS-KIT-190-MKM</t>
  </si>
  <si>
    <t>Набор для приготовления и смешивания ЛКМ арт. IS-IPS-KIT-190 (комплект 50 шт), IPAINT ISISTEM (шт.)</t>
  </si>
  <si>
    <t>18891</t>
  </si>
  <si>
    <t>NL-KIT-125-MKM</t>
  </si>
  <si>
    <t>Набор для приготовления и смешивания ЛКМ арт. KIT-125 (комплект 50 шт) (шт.)</t>
  </si>
  <si>
    <t>18892</t>
  </si>
  <si>
    <t>NL-KIT-190-MKM</t>
  </si>
  <si>
    <t>Набор для приготовления и смешивания ЛКМ арт. KIT-190 (комплект 50 шт) (шт.)</t>
  </si>
  <si>
    <t>Тест - карта ISISTEM</t>
  </si>
  <si>
    <t>8888</t>
  </si>
  <si>
    <t>IS-TESTCARD-10CM-14CM-50PCS</t>
  </si>
  <si>
    <t>Тест-карта ISISTEM, (10*14см), уп.50шт (шт.)</t>
  </si>
  <si>
    <t>Тест - пластины металлические ISISTEM - new</t>
  </si>
  <si>
    <t>23642</t>
  </si>
  <si>
    <t>IS-IP-MTC-DG-100pcs</t>
  </si>
  <si>
    <t>Тест - пластины металлические DG, 148мм*105мм, цвет тёмно-серый, уп.100шт (шт.)</t>
  </si>
  <si>
    <t>23641</t>
  </si>
  <si>
    <t>IS-IP-MTC-MG-100pcs</t>
  </si>
  <si>
    <t>Тест - пластины металлические MG, 148мм*105мм, цвет серый, уп.100шт (шт.)</t>
  </si>
  <si>
    <t>23640</t>
  </si>
  <si>
    <t>IS-IP-MTC-WH-100pcs</t>
  </si>
  <si>
    <t>Тест - пластины металлические WH, 148мм*105мм, цвет белый, уп.100шт (шт.)</t>
  </si>
  <si>
    <t>Штрих корректоры IPS ISISTEM</t>
  </si>
  <si>
    <t>14887</t>
  </si>
  <si>
    <t>IS-IP-PTU-30ML-01</t>
  </si>
  <si>
    <t>Штрих-корректор (прозрачный) IPS ISISTEM, 30мл, 1шт (шт.)</t>
  </si>
  <si>
    <t>14741</t>
  </si>
  <si>
    <t>IS-IP-PTU-30ML-100</t>
  </si>
  <si>
    <t>Штрих-корректор (прозрачный) IPS ISISTEM, 30мл, набор 100шт (шт.)</t>
  </si>
  <si>
    <t>14742</t>
  </si>
  <si>
    <t>IS-IP-PTU-30ML-200</t>
  </si>
  <si>
    <t>Штрих-корректор (прозрачный) IPS ISISTEM, 30мл, набор 200шт (шт.)</t>
  </si>
  <si>
    <t>14828</t>
  </si>
  <si>
    <t>IS-IP-PTU-30ML-10</t>
  </si>
  <si>
    <t>Штрих-корректор (прозрачный) IPS ISISTEM, 30мл, набор в пластиковом пакете, 10шт (шт.)</t>
  </si>
  <si>
    <t>Материалы для вклейки автомобильных стекол IGLASS ISISTEM</t>
  </si>
  <si>
    <t>Грунт-праймер для автомобильных стекол IGLASS COMBO</t>
  </si>
  <si>
    <t>19136</t>
  </si>
  <si>
    <t>IS-IGL-PRC-10-R</t>
  </si>
  <si>
    <t>Грунт Праймер для клеев-герметиков Iglass, Primer Combo,  в стекл. таре, уп.10мл (шт.)</t>
  </si>
  <si>
    <t>Грунт-праймер для автомобильных стекол IGLASS EXPRESS</t>
  </si>
  <si>
    <t>24006</t>
  </si>
  <si>
    <t>IS-IGLE-PRC-0010</t>
  </si>
  <si>
    <t>Грунт Праймер для клеев-герметиков Iglass, Primer Express, уп.10мл с апликатором (шт.)</t>
  </si>
  <si>
    <t>23289</t>
  </si>
  <si>
    <t>IS-IGLE-PRC-1000</t>
  </si>
  <si>
    <t>Грунт Праймер для клеев-герметиков Iglass, Primer Express, уп.1л (шт.)</t>
  </si>
  <si>
    <t>24007</t>
  </si>
  <si>
    <t>IS-IGLE-PRC-0250</t>
  </si>
  <si>
    <t>Грунт Праймер для клеев-герметиков Iglass, Primer Express, уп.250мл (шт.)</t>
  </si>
  <si>
    <t>Клей-герметик для вклейки автомобильных стекол IGLASS EXPRESS</t>
  </si>
  <si>
    <t>11469</t>
  </si>
  <si>
    <t>IS-IGL-310-AE</t>
  </si>
  <si>
    <t>Клей-герметик для вклейки стекол Iglass Express,уп. 310мл WIDE (шт.)</t>
  </si>
  <si>
    <t>11471</t>
  </si>
  <si>
    <t>IS-IGL-600-AE</t>
  </si>
  <si>
    <t>Клей-герметик для вклейки стекол Iglass Express, уп. 600мл (шт.)</t>
  </si>
  <si>
    <t>Клей-герметик, наборы для вклейки автомобильных стекол IGLASS ISISTEM</t>
  </si>
  <si>
    <t>14962</t>
  </si>
  <si>
    <t>IS-IGL-310-AFP</t>
  </si>
  <si>
    <t>Клей-герметик Iglass Fast Plus для автостекол, уп. 310мл (шт.)</t>
  </si>
  <si>
    <t>14959</t>
  </si>
  <si>
    <t>IS-IGL-600-AFP</t>
  </si>
  <si>
    <t>Клей-герметик Iglass Fast Plus для автостекол, уп. 600мл (шт.)</t>
  </si>
  <si>
    <t>7138</t>
  </si>
  <si>
    <t>IS-IGL-310-AN</t>
  </si>
  <si>
    <t>Клей-герметик Iglass Normal для автостекол, уп. 310мл (шт.)</t>
  </si>
  <si>
    <t>13732</t>
  </si>
  <si>
    <t>IS-IGL-600-AN</t>
  </si>
  <si>
    <t>Клей-герметик Iglass Normal для автостекол, уп. 600мл (шт.)</t>
  </si>
  <si>
    <t>11912</t>
  </si>
  <si>
    <t>IS-IGL-310-AE-KIT-10P</t>
  </si>
  <si>
    <t>Набор для вклейки автостекол Iglass Express (праймер 10мл с апликатором) (шт.)</t>
  </si>
  <si>
    <t>Оборудование для вклейки автомобильных стекол IGLASS ISISTEM</t>
  </si>
  <si>
    <t>23390</t>
  </si>
  <si>
    <t>IS-IGL-APP-120MM</t>
  </si>
  <si>
    <t>Аппликатор для нанесения праймера New Line, длина 120мм (шт.)</t>
  </si>
  <si>
    <t>7476</t>
  </si>
  <si>
    <t>IS-IGL-APP-100MM</t>
  </si>
  <si>
    <t>Аппликатор, длина 100мм (шт.)</t>
  </si>
  <si>
    <t>15718</t>
  </si>
  <si>
    <t>IS-IGL-NOZZLE-IG-600</t>
  </si>
  <si>
    <t>Носик для тубы 600мл с клеем-герметиком Iglass (шт.)</t>
  </si>
  <si>
    <t>11827</t>
  </si>
  <si>
    <t>IS-IGL-NOZZLE-IS-600</t>
  </si>
  <si>
    <t>Носик для тубы 600мл с клеем-герметиком Iseal (шт.)</t>
  </si>
  <si>
    <t>11969</t>
  </si>
  <si>
    <t>IS-IGL-SW-22M</t>
  </si>
  <si>
    <t>Струна витая IGLASS, диам. 0,8мм длина 22м (шт.)</t>
  </si>
  <si>
    <t>11974</t>
  </si>
  <si>
    <t>IS-IGL-SW-2M</t>
  </si>
  <si>
    <t>Струна витая IGLASS, диам. 0,8мм длина 2м (кратно 25шт) (шт.)</t>
  </si>
  <si>
    <t>11970</t>
  </si>
  <si>
    <t>IS-IGL-SW-44M</t>
  </si>
  <si>
    <t>Струна витая IGLASS, диам. 0,8мм длина 44м (шт.)</t>
  </si>
  <si>
    <t>11971</t>
  </si>
  <si>
    <t>IS-IGL-СW-22M</t>
  </si>
  <si>
    <t>Струна квадратная IGLASS, сечение 0,6мм х 0,6мм длина 22м (шт.)</t>
  </si>
  <si>
    <t>11972</t>
  </si>
  <si>
    <t>IS-IGL-СW-2M</t>
  </si>
  <si>
    <t>Струна квадратная IGLASS, сечение 0,6мм х 0,6мм длина 2м (кратно 25шт) (шт.)</t>
  </si>
  <si>
    <t>11973</t>
  </si>
  <si>
    <t>IS-IGL-СW-44M</t>
  </si>
  <si>
    <t>Струна квадратная IGLASS, сечение 0,6мм х 0,6мм длина 44м (шт.)</t>
  </si>
  <si>
    <t>14120</t>
  </si>
  <si>
    <t>IS-IGL-TR-50M</t>
  </si>
  <si>
    <t>Струна треугольная IGLASS, сечение 0,8мм х 0,8мм длина 50м (шт.)</t>
  </si>
  <si>
    <t>Кузовные герметики ISEAL ISISTEM и IBRUSH ISISTEM</t>
  </si>
  <si>
    <t>Клей-герметик для кузова автомобиля под кисть IBRUSH ISISTEM</t>
  </si>
  <si>
    <t>11847</t>
  </si>
  <si>
    <t>IS-IBR-1000-Grey</t>
  </si>
  <si>
    <t>Герметик кузовной под кисть Ibrush Grey, уп. 1 кг (шт.)</t>
  </si>
  <si>
    <t>Клея-герметики для кузова автомобиля ISEAL EXTRA</t>
  </si>
  <si>
    <t>11842</t>
  </si>
  <si>
    <t>IS-ISLE-310-Black</t>
  </si>
  <si>
    <t>Клей-Герметик Iseal Extra Black для кузова, уп. 310мл (шт.)</t>
  </si>
  <si>
    <t>23287</t>
  </si>
  <si>
    <t>IS-ISLE-600-Black</t>
  </si>
  <si>
    <t>Клей-Герметик Iseal Extra Black для кузова, уп. 600мл (шт.)</t>
  </si>
  <si>
    <t>11843</t>
  </si>
  <si>
    <t>IS-ISLE-310-Grey</t>
  </si>
  <si>
    <t>Клей-Герметик Iseal Extra Grey для кузова, уп. 310мл (шт.)</t>
  </si>
  <si>
    <t>23288</t>
  </si>
  <si>
    <t>IS-ISLE-600-Grey</t>
  </si>
  <si>
    <t>Клей-Герметик Iseal Extra Grey для кузова, уп. 600мл (шт.)</t>
  </si>
  <si>
    <t>11844</t>
  </si>
  <si>
    <t>IS-ISLE-310-White</t>
  </si>
  <si>
    <t>Клей-Герметик Iseal Extra White для кузова, уп. 310мл (шт.)</t>
  </si>
  <si>
    <t>Клея-герметики для кузова автомобиля ISEAL ISISTEM</t>
  </si>
  <si>
    <t>13723</t>
  </si>
  <si>
    <t>IS-ISL-300-Black</t>
  </si>
  <si>
    <t>Герметик Iseal  Black для кузова, уп. 300мл (шт.)</t>
  </si>
  <si>
    <t>15203</t>
  </si>
  <si>
    <t>IS-ISL-600-Black</t>
  </si>
  <si>
    <t>Герметик Iseal  Black для кузова, уп. 600мл (из кор) (шт.)</t>
  </si>
  <si>
    <t>13722</t>
  </si>
  <si>
    <t>IS-ISL-300-Grey</t>
  </si>
  <si>
    <t>Герметик Iseal  Grey для кузова, уп. 300мл (шт.)</t>
  </si>
  <si>
    <t>12654</t>
  </si>
  <si>
    <t>IS-ISL-600-Grey</t>
  </si>
  <si>
    <t>Герметик Iseal  Grey для кузова, уп. 600мл (из кор) (шт.)</t>
  </si>
  <si>
    <t>13725</t>
  </si>
  <si>
    <t>IS-ISL-300-Yellow</t>
  </si>
  <si>
    <t>Герметик Iseal  Yellow для кузова, уп. 300мл (шт.)</t>
  </si>
  <si>
    <t>13724</t>
  </si>
  <si>
    <t>IS-ISL-300-White</t>
  </si>
  <si>
    <t>Герметик Iseal White для кузова, уп. 300мл (шт.)</t>
  </si>
  <si>
    <t>17280</t>
  </si>
  <si>
    <t>IS-ISL-SC-290-BEIGE</t>
  </si>
  <si>
    <t>Герметик распыляемый Iseal  для кузова, уп. 290мл (шт.)</t>
  </si>
  <si>
    <t>Пистолеты для герметиков IGUN ISISTEM</t>
  </si>
  <si>
    <t>Пистолеты аккумуляторные для герметиков IGUN ISISTEM</t>
  </si>
  <si>
    <t>12253</t>
  </si>
  <si>
    <t>IS-IG-ACCUMULATOR-7,4V</t>
  </si>
  <si>
    <t>Аккумулятор Li-ion для пистолета 7,4 Вольт (шт.)</t>
  </si>
  <si>
    <t>12251</t>
  </si>
  <si>
    <t>IS-IG-ACCUM-CTR310-S400-380MM</t>
  </si>
  <si>
    <t>Аккумуляторный пистолет для герметиков IGUN для 310мл и туб 400мл, 300 кгс, 6,9 мм/сек, длина 380 мм (шт.)</t>
  </si>
  <si>
    <t>12252</t>
  </si>
  <si>
    <t>IS-IG-ACCUM-CTR310-S600-480MM</t>
  </si>
  <si>
    <t>Аккумуляторный пистолет для герметиков IGUN для 310мл и туб 600мл, 300 кгс, 6,9 мм/сек, длина 480мм (шт.)</t>
  </si>
  <si>
    <t>12250</t>
  </si>
  <si>
    <t>IS-IG-ACCUM-CTR310-390MM</t>
  </si>
  <si>
    <t>Аккумуляторный пистолет для герметиков IGUN для 310мл, 300 кгс, 6,9 мм/сек, длина 390 мм (шт.)</t>
  </si>
  <si>
    <t>18455</t>
  </si>
  <si>
    <t>IS-IG-ACCUM-CTR310-390MM-no АС</t>
  </si>
  <si>
    <t>Аккумуляторный пистолет для герметиков IGUN для 310мл, 300 кгс, 6,9 мм/сек, длина 390 мм, без акк (шт.)</t>
  </si>
  <si>
    <t>12254</t>
  </si>
  <si>
    <t>IS-IG-CHARGER-1,5A-8,4V</t>
  </si>
  <si>
    <t>Зарядное стройство для аккумулятора 1,5 Ампер; 8,4 Вольт (шт.)</t>
  </si>
  <si>
    <t>Пистолеты механические для герметиков IGUN ISISTEM</t>
  </si>
  <si>
    <t>13812</t>
  </si>
  <si>
    <t>IG-23CM-1800-M12</t>
  </si>
  <si>
    <t>Механический пистолет для герметиков IGUN закрытый (картридж 310мл, туба 400мл, сила1800Н, 12:1) (шт.)</t>
  </si>
  <si>
    <t>14972</t>
  </si>
  <si>
    <t>IG-38CM-1800-M12</t>
  </si>
  <si>
    <t>Механический пистолет для герметиков IGUN закрытый (картридж 310мл, туба 600мл, сила1800Н, 12:1) (шт.)</t>
  </si>
  <si>
    <t>13814</t>
  </si>
  <si>
    <t>IG-23CM-1200-M10-PL</t>
  </si>
  <si>
    <t>Механический пистолет для герметиков IGUN композит,поворот,полуоткр (картридж 310мл,сила1200Н, 10:1) (шт.)</t>
  </si>
  <si>
    <t>13811</t>
  </si>
  <si>
    <t>IG-23CM-4500-M18</t>
  </si>
  <si>
    <t>Механический пистолет для герметиков IGUN поворотный, полуоткрый (картридж 310мл, сила 4500Н, 18:1) (шт.)</t>
  </si>
  <si>
    <t>13810</t>
  </si>
  <si>
    <t>IG-23CM-1500-M7</t>
  </si>
  <si>
    <t>Механический пистолет для герметиков IGUN скелетообразный (картридж 310мл, сила 1500Н, 7 : 1) (шт.)</t>
  </si>
  <si>
    <t>13813</t>
  </si>
  <si>
    <t>IG-23CM-1200-M10</t>
  </si>
  <si>
    <t>Механический пистолет для герметиков IGUN супербаланс,поворот,полуоткр (картридж 310мл, сила 1200Н) (шт.)</t>
  </si>
  <si>
    <t>13815</t>
  </si>
  <si>
    <t>IG-SILICUT</t>
  </si>
  <si>
    <t>Резак для пластиковых носиков картриджей с клеями и герметиками (шт.)</t>
  </si>
  <si>
    <t>Пистолеты пневматические для герметиков IGUN ISISTEM</t>
  </si>
  <si>
    <t>12248</t>
  </si>
  <si>
    <t>IS-IG-PNEUM-S400-396MM</t>
  </si>
  <si>
    <t>Пневматический пистолет для герметиков IGUN  для туб 400мл 90-110 PSI, длина 396 (шт.)</t>
  </si>
  <si>
    <t>12249</t>
  </si>
  <si>
    <t>IS-IG-PNEUM-S400-S600-620MM</t>
  </si>
  <si>
    <t>Пневматический пистолет для герметиков IGUN  для туб 600мл 90-110 PSI, длина 620 (шт.)</t>
  </si>
  <si>
    <t>12247</t>
  </si>
  <si>
    <t>IS-IG-PNEUM-CTR310-248MM</t>
  </si>
  <si>
    <t>Пневматический пистолет для герметиков IGUN для картриджей 310 мл, 30-40 PSI, длина 248 мм (шт.)</t>
  </si>
  <si>
    <t>Малярные ленты - GT ITAPE ISISTEM</t>
  </si>
  <si>
    <t>GT ITAPE 80С  - NEW</t>
  </si>
  <si>
    <t>20062</t>
  </si>
  <si>
    <t>IS-GT-IT-40M-18MM-80C</t>
  </si>
  <si>
    <t>40м х 18мм Малярная бум. лента GT Itape brown 80C (шт.)</t>
  </si>
  <si>
    <t>20063</t>
  </si>
  <si>
    <t>IS-GT-IT-40M-24MM-80C</t>
  </si>
  <si>
    <t>40м х 24мм Малярная бум. лента GT Itape brown 80C (шт.)</t>
  </si>
  <si>
    <t>11331</t>
  </si>
  <si>
    <t>IS-GT-IT-40M-30MM-80C</t>
  </si>
  <si>
    <t>40м х 30мм Малярная бум. лента GT Itape brown 80C (шт.)</t>
  </si>
  <si>
    <t>20065</t>
  </si>
  <si>
    <t>IS-GT-IT-40M-36MM-80C</t>
  </si>
  <si>
    <t>40м х 36мм Малярная бум. лента GT Itape brown 80C (шт.)</t>
  </si>
  <si>
    <t>20066</t>
  </si>
  <si>
    <t>IS-GT-IT-40M-48MM-80C</t>
  </si>
  <si>
    <t>40м х 48мм Малярная бум. лента GT Itape brown 80C (шт.)</t>
  </si>
  <si>
    <t>Малярные ленты - IMASK ISISTEM</t>
  </si>
  <si>
    <t>15356</t>
  </si>
  <si>
    <t>IS-IM-MT-18MM-40M-80C</t>
  </si>
  <si>
    <t>40м х 18мм Малярная бумажная клейкая лента IMASK коричневая  80C (шт.)</t>
  </si>
  <si>
    <t>15357</t>
  </si>
  <si>
    <t>IS-IM-MT-24MM-40M-80C</t>
  </si>
  <si>
    <t>40м х 24мм Малярная бумажная клейкая лента IMASK коричневая  80C (шт.)</t>
  </si>
  <si>
    <t>15358</t>
  </si>
  <si>
    <t>IS-IM-MT-36MM-40M-80C</t>
  </si>
  <si>
    <t>40м х 36мм Малярная бумажная клейная лента IMASK коричневая  80C (шт.)</t>
  </si>
  <si>
    <t>15355</t>
  </si>
  <si>
    <t>IS-IM-MT-48MM-40M-80C</t>
  </si>
  <si>
    <t>40м х 48мм Малярная бумажная клейная лента IMASK коричневая  80C (шт.)</t>
  </si>
  <si>
    <t>Система полировки - IPOLISH / GT- Круги Поролоновые ISISTEM</t>
  </si>
  <si>
    <t>Полировальные круги из поролонa D150mm T25mm GT SISTEN</t>
  </si>
  <si>
    <t>22267</t>
  </si>
  <si>
    <t>GTS.150.25.HR.ORA</t>
  </si>
  <si>
    <t>Полировальный поролоновый круг 150 mm 25 mm жесткий оранжевый GT SISTEM ORA (шт.)</t>
  </si>
  <si>
    <t>22282</t>
  </si>
  <si>
    <t>GTS.150.25.HR.ORA.B</t>
  </si>
  <si>
    <t>Полировальный поролоновый круг 150 mm 25 mm жесткий оранжевый GT SISTEM ORA-best (шт.)</t>
  </si>
  <si>
    <t>22277</t>
  </si>
  <si>
    <t>GTS.150.25.SF.BLA</t>
  </si>
  <si>
    <t>Полировальный поролоновый круг 150 mm 25 mm мягкий черный GT SISTEM BLA (шт.)</t>
  </si>
  <si>
    <t>22276</t>
  </si>
  <si>
    <t>GTS.150.25.MH.BLU</t>
  </si>
  <si>
    <t>Полировальный поролоновый круг 150 mm 25 mm среднежесткий синий GT SISTEM BLU (шт.)</t>
  </si>
  <si>
    <t>22268</t>
  </si>
  <si>
    <t>GTS.150.25.EH.WHI</t>
  </si>
  <si>
    <t>Полировальный поролоновый круг 150 mm 25 mm экстражесткий белый GT SISTEM WHI (шт.)</t>
  </si>
  <si>
    <t>Полировальные круги из поролона D130/140mm конус T25mm IPOLISH</t>
  </si>
  <si>
    <t>14171</t>
  </si>
  <si>
    <t>IS-PW-130/140-25-S-C-White</t>
  </si>
  <si>
    <t>Полировальный круг из поролонa D 130/140 mm конус T25 mm  мягкий белый - ISISTEM Conus White (шт.)</t>
  </si>
  <si>
    <t>14170</t>
  </si>
  <si>
    <t>IS-PW-130/140-25-H-C-Green</t>
  </si>
  <si>
    <t>Полировальный круг из поролонa D 130/140 mm конус T25 mm жесткий зеленый - ISISTEM  Conus Green (шт.)</t>
  </si>
  <si>
    <t>14168</t>
  </si>
  <si>
    <t>IS-PW-130/140-25-M-C-Yellow</t>
  </si>
  <si>
    <t>Полировальный круг из поролонa D 130/140 mm конус T25 mm среднежесткий желтый - ISISTEM Conus Yellow (шт.)</t>
  </si>
  <si>
    <t>14169</t>
  </si>
  <si>
    <t>IS-PW-130/140-25-EH-C-Grey</t>
  </si>
  <si>
    <t>Полировальный круг из поролонa D 130/140 mm конус T25 mm экстра-жесткий серый - ISISTEM  Conus Grey (шт.)</t>
  </si>
  <si>
    <t>Полировальные круги из поролона D150/160mm конус T30mm IPOLISH</t>
  </si>
  <si>
    <t>14166</t>
  </si>
  <si>
    <t>IS-PW-150/160-30-S-C-White</t>
  </si>
  <si>
    <t>Полировальный круг из поролонa D 150/160 mm конус T30 mm  мягкий белый - ISISTEM Conus White (шт.)</t>
  </si>
  <si>
    <t>14165</t>
  </si>
  <si>
    <t>IS-PW-150/160-30-H-C-Green</t>
  </si>
  <si>
    <t>Полировальный круг из поролонa D 150/160 mm конус T30 mm жесткий зеленый - ISISTEM  Conus Green (шт.)</t>
  </si>
  <si>
    <t>14163</t>
  </si>
  <si>
    <t>IS-PW-150/160-30-M-C-Yellow</t>
  </si>
  <si>
    <t>Полировальный круг из поролонa D 150/160 mm конус T30 mm среднежесткий желтый - ISISTEM Conus Yellow (шт.)</t>
  </si>
  <si>
    <t>14164</t>
  </si>
  <si>
    <t>IS-PW-150/160-30-EH-C-Grey</t>
  </si>
  <si>
    <t>Полировальный круг из поролонa D 150/160 mm конус T30 mm экстра-жесткий серый - ISISTEM  Conus Grey (шт.)</t>
  </si>
  <si>
    <t>Полировальные круги из поролона D150mm T30mm GT SISTEM</t>
  </si>
  <si>
    <t>22275</t>
  </si>
  <si>
    <t>GTS.150.30.EH.WHI</t>
  </si>
  <si>
    <t>Полировальный поролоновый круг 150 mm 30 mm  экстражесткий белый GT SISTEM WHI (шт.)</t>
  </si>
  <si>
    <t>22270</t>
  </si>
  <si>
    <t>GTS.150.30.HR.PR.BOR</t>
  </si>
  <si>
    <t>Полировальный поролоновый круг 150 mm 30 mm жесткий бордовый GT SISTEM BOR (шт.)</t>
  </si>
  <si>
    <t>22269</t>
  </si>
  <si>
    <t>GTS.150.30.HR.ORA</t>
  </si>
  <si>
    <t>Полировальный поролоновый круг 150 mm 30 mm жесткий оранжевый GT SISTEM ORA (шт.)</t>
  </si>
  <si>
    <t>22274</t>
  </si>
  <si>
    <t>GTS.150.30.SF.BLA</t>
  </si>
  <si>
    <t>Полировальный поролоновый круг 150 mm 30 mm мягкий черный GT SISTEM BLA (шт.)</t>
  </si>
  <si>
    <t>22271</t>
  </si>
  <si>
    <t>GTS.150.30.SF.BLA.WV</t>
  </si>
  <si>
    <t>Полировальный поролоновый круг 150 mm 30 mm мягкий черный волна GT SISTEM BLA-wave (шт.)</t>
  </si>
  <si>
    <t>22272</t>
  </si>
  <si>
    <t>GTS.150.30.MH.PR.GRN.B</t>
  </si>
  <si>
    <t>Полировальный поролоновый круг 150 mm 30 mm среднежесткий зеленый GT SISTEM GRN-best (шт.)</t>
  </si>
  <si>
    <t>22273</t>
  </si>
  <si>
    <t>GTS.150.30.MH.BLU</t>
  </si>
  <si>
    <t>Полировальный поролоновый круг 150 mm 30 mm среднежесткий синий GT SISTEM BLU (шт.)</t>
  </si>
  <si>
    <t>Полировальные круги из поролона D150mm Т50mm ISISTEM</t>
  </si>
  <si>
    <t>15214</t>
  </si>
  <si>
    <t>IS-IPH-D150-50-VL-BLUE</t>
  </si>
  <si>
    <t>Полировальный круг из поролонa D 150 mm T 50 mm жесткий синий ISISTEM  Hard BLUE (шт.)</t>
  </si>
  <si>
    <t>15216</t>
  </si>
  <si>
    <t>IS-IPH-D150-50-VL-BLACK</t>
  </si>
  <si>
    <t>Полировальный круг из поролонa D 150 mm T 50 mm мягкий черный ISISTEM  Soft BLACK (шт.)</t>
  </si>
  <si>
    <t>15215</t>
  </si>
  <si>
    <t>IS-IPH-D150-50-VL-ORANGE</t>
  </si>
  <si>
    <t>Полировальный круг из поролонa D 150 mm T 50 mm среднежесткий оранжевый  ISISTEM  Medium OR (шт.)</t>
  </si>
  <si>
    <t>14221</t>
  </si>
  <si>
    <t>IS-IPH-D150-50-M14-BLUE</t>
  </si>
  <si>
    <t>Полировальный круг с резьбой M14 из поролонa D150mm T50mm жесткий синий ISISTEM Hard BLUE (шт.)</t>
  </si>
  <si>
    <t>14222</t>
  </si>
  <si>
    <t>IS-IPH-D150-50-M14-ORANGE</t>
  </si>
  <si>
    <t>Полировальный круг с резьбой M14 из поролонa D150mm T50mm среднежест оранжевый ISISTEM Medium Orange (шт.)</t>
  </si>
  <si>
    <t>Полировальные круги из поролона D80mm T30/T25mm GT SISTEM</t>
  </si>
  <si>
    <t>22669</t>
  </si>
  <si>
    <t>GTS.80.30.H.N.ORA</t>
  </si>
  <si>
    <t>Полировальный круг из поролонa D80 mm T30 mm жесткий оранжевый -GT SISTEM Norma Orange (шт.)</t>
  </si>
  <si>
    <t>22670</t>
  </si>
  <si>
    <t>GTS.80.30.S.N.BLA</t>
  </si>
  <si>
    <t>Полировальный круг из поролонa D80 mm T30 mm мягкий черный - GT SISTEM Norma Black (шт.)</t>
  </si>
  <si>
    <t>22671</t>
  </si>
  <si>
    <t>GTS.80.30.MH.N.BLU</t>
  </si>
  <si>
    <t>Полировальный круг из поролонa D80 mm T30 mm среднежесткий синий - GT SISTEM Norma Blue (шт.)</t>
  </si>
  <si>
    <t>Полировальные круги из поролона КОНУС в ассортименте GT SISTEM</t>
  </si>
  <si>
    <t>22668</t>
  </si>
  <si>
    <t>GTS.130.140.25.HR.C.GRN</t>
  </si>
  <si>
    <t>Полировальный круг из поролонa D 130/140 mm конус T25 mm жесткий зеленый - GT SISTEM  Conus Green (шт.)</t>
  </si>
  <si>
    <t>22666</t>
  </si>
  <si>
    <t>GTS.150.160.30.HR.C.GRN</t>
  </si>
  <si>
    <t>Полировальный круг из поролонa D 150/160 mm конус T30 mm жесткий зеленый - GT SISTEM  Conus Green (шт.)</t>
  </si>
  <si>
    <t>23519</t>
  </si>
  <si>
    <t>GTS.150.160.30.S.C.WHI</t>
  </si>
  <si>
    <t>Полировальный круг из поролонa D 150/160 mm конус T30 mm мягкий белый -GTSISTEM Conus White (шт.)</t>
  </si>
  <si>
    <t>22667</t>
  </si>
  <si>
    <t>GTS.150.160.30.M.C.YLW</t>
  </si>
  <si>
    <t>Полировальный круг из поролонa D 150/160 mm конус T30 mm среднежесткий желтый -GTSISTEM Conus Yellow (шт.)</t>
  </si>
  <si>
    <t>23518</t>
  </si>
  <si>
    <t>GTS.130.140.25.S.C.WHI</t>
  </si>
  <si>
    <t>Полировальный круг из поролонa D130/140 mm конус T25 mm мягкий белый - GT SISTEM Conus  White (шт.)</t>
  </si>
  <si>
    <t>23516</t>
  </si>
  <si>
    <t>GTS.130.140.25.MH.C.YLW</t>
  </si>
  <si>
    <t>Полировальный круг из поролонa D130/140 mm конус T25 mm средне-жесткий желтый - GT SISTEM Conus Yel (шт.)</t>
  </si>
  <si>
    <t>23517</t>
  </si>
  <si>
    <t>GTS.130.140.25.EH.C.GRY</t>
  </si>
  <si>
    <t>Полировальный круг из поролонa D130/140 mm конус T25 mm экстра-жесткий серый - GT SISTEM Conus  Grey (шт.)</t>
  </si>
  <si>
    <t>Система полировки - IPOLISH - Круги, Натуральный Ворс ISISTEM</t>
  </si>
  <si>
    <t>Круги полировальные из натурального ворса ISISTEM IPOLISH</t>
  </si>
  <si>
    <t>23501</t>
  </si>
  <si>
    <t>IS-IPH-WOOL-VELCRO-D80</t>
  </si>
  <si>
    <t>Полировальный круг из натурального  прямого ворса ISISTEM IPOLISH, мягк. основа, D  80mm (шт.)</t>
  </si>
  <si>
    <t>23500</t>
  </si>
  <si>
    <t>IS-IPH-WOOL-VELCRO-D130</t>
  </si>
  <si>
    <t>Полировальный круг из натурального  прямого ворса ISISTEM IPOLISH, мягк. основа, D 130mm (шт.)</t>
  </si>
  <si>
    <t>23956</t>
  </si>
  <si>
    <t>IS-IPH-WOOL-VELCRO-D155</t>
  </si>
  <si>
    <t>Полировальный круг из натурального  прямого ворса ISISTEM IPOLISH, мягк. основа, D 155mm (шт.)</t>
  </si>
  <si>
    <t>23957</t>
  </si>
  <si>
    <t>IS-IPH-WOOL-VELCRO-D185</t>
  </si>
  <si>
    <t>Полировальный круг из натурального  прямого ворса ISISTEM IPOLISH, мягк. основа, D 185mm (шт.)</t>
  </si>
  <si>
    <t>13004</t>
  </si>
  <si>
    <t>IS-IPH-WOOL-D150</t>
  </si>
  <si>
    <t>Полировальный круг из натурального крученого ворса ISISTEM IPOLISH, жесткий, D 150mm (шт.)</t>
  </si>
  <si>
    <t>13003</t>
  </si>
  <si>
    <t>IS-IPH-WOOL-D180</t>
  </si>
  <si>
    <t>Полировальный круг из натурального крученого ворса ISISTEM IPOLISH, жесткий, D 180mm (шт.)</t>
  </si>
  <si>
    <t>16469</t>
  </si>
  <si>
    <t>IS-IPH-WOOL-ACR-H-D180MM</t>
  </si>
  <si>
    <t>Полировальный круг из смешанного крученого ворса ISISTEM IPOLISH, жесткий, D 180mm (шт.)</t>
  </si>
  <si>
    <t>16470</t>
  </si>
  <si>
    <t>IS-IPH-WOOL-ACR-M-D180MM</t>
  </si>
  <si>
    <t>Полировальный круг из смешанного крученого ворса ISISTEM IPOLISH, среднежесткий, , D 180mm (шт.)</t>
  </si>
  <si>
    <t>Система полировки - IPOLISH - полировальные пасты ISISTEM</t>
  </si>
  <si>
    <t>IPOLISH Иполиш - полировальная паста ZERO</t>
  </si>
  <si>
    <t>11298</t>
  </si>
  <si>
    <t>IS-IPH-100-UPZ</t>
  </si>
  <si>
    <t>Абразивная полировальная паста Ipolish UltraPower Zero уп. 100мл (шт.)</t>
  </si>
  <si>
    <t>11483</t>
  </si>
  <si>
    <t>IS-IPH-250-UPZ</t>
  </si>
  <si>
    <t>Абразивная полировальная паста Ipolish UltraPower Zero уп. 250мл (шт.)</t>
  </si>
  <si>
    <t>22606</t>
  </si>
  <si>
    <t>IS-IPH-100-ZP</t>
  </si>
  <si>
    <t>Абразивная полировальная паста с саморазрушающимся зерном, Ipolish Zero Premium, уп. 100мл (шт.)</t>
  </si>
  <si>
    <t>21980</t>
  </si>
  <si>
    <t>IS-IPH-250-ZP</t>
  </si>
  <si>
    <t>Абразивная полировальная паста с саморазрушающимся зерном, Ipolish Zero Premium, уп. 250мл (шт.)</t>
  </si>
  <si>
    <t>22551</t>
  </si>
  <si>
    <t>IS-IPH-5000-ZP</t>
  </si>
  <si>
    <t>Абразивная полировальная паста с саморазрушающимся зерном, Ipolish Zero Premium, уп. 5кг (шт.)</t>
  </si>
  <si>
    <t>IPOLISH Иполиш - полировальные пасты 1-2-3-4</t>
  </si>
  <si>
    <t>9593</t>
  </si>
  <si>
    <t>IS-IPH-100-PG1</t>
  </si>
  <si>
    <t>Абразивная полировальная паста Ipolish PowerGloss #1 уп. 100мл (шт.)</t>
  </si>
  <si>
    <t>7045</t>
  </si>
  <si>
    <t>IS-IPH-1000-PG1</t>
  </si>
  <si>
    <t>Абразивная полировальная паста Ipolish PowerGloss #1 уп. 1л (шт.)</t>
  </si>
  <si>
    <t>24294</t>
  </si>
  <si>
    <t>IS-IPH-250-PG1</t>
  </si>
  <si>
    <t>Абразивная полировальная паста Ipolish PowerGloss #1 уп. 250мл (шт.)</t>
  </si>
  <si>
    <t>9594</t>
  </si>
  <si>
    <t>IS-IPH-100-IP2</t>
  </si>
  <si>
    <t>Интенсивная тонко абразивная паста Ipolish IntensivePolish #2  уп. 100мл (шт.)</t>
  </si>
  <si>
    <t>7046</t>
  </si>
  <si>
    <t>IS-IPH-1000-IP2</t>
  </si>
  <si>
    <t>Интенсивная тонко абразивная паста Ipolish IntensivePolish #2  уп. 1л (шт.)</t>
  </si>
  <si>
    <t>24295</t>
  </si>
  <si>
    <t>IS-IPH-250-IP2</t>
  </si>
  <si>
    <t>Интенсивная тонко абразивная паста Ipolish IntensivePolish #2  уп. 250мл (шт.)</t>
  </si>
  <si>
    <t>9595</t>
  </si>
  <si>
    <t>IS-IPH-100-FP3</t>
  </si>
  <si>
    <t>Неабразивная паста Ipolish FinalPolish #3  уп. 100мл (шт.)</t>
  </si>
  <si>
    <t>7047</t>
  </si>
  <si>
    <t>IS-IPH-1000-FP3</t>
  </si>
  <si>
    <t>Неабразивная паста Ipolish FinalPolish #3  уп. 1л (шт.)</t>
  </si>
  <si>
    <t>21981</t>
  </si>
  <si>
    <t>IS-IPH-250-FP3</t>
  </si>
  <si>
    <t>Неабразивная паста Ipolish FinalPolish #3  уп. 250мл (шт.)</t>
  </si>
  <si>
    <t>7048</t>
  </si>
  <si>
    <t>IS-IPH-1000-UP4</t>
  </si>
  <si>
    <t>Неабразивная полировальная паста Ipolish UniPolish #4  уп. 1л (шт.)</t>
  </si>
  <si>
    <t>9596</t>
  </si>
  <si>
    <t>IS-IPH-100-UP4</t>
  </si>
  <si>
    <t>Неабразивная полировальная паста Ipolish UniPolish #4 уп. 100мл (шт.)</t>
  </si>
  <si>
    <t>24296</t>
  </si>
  <si>
    <t>IS-IPH-250-UP4</t>
  </si>
  <si>
    <t>Неабразивная полировальная паста Ipolish UniPolish #4 уп. 250мл (шт.)</t>
  </si>
  <si>
    <t>Укрывные и защитные материалы IMASK, IPROTECT- ISISTEM</t>
  </si>
  <si>
    <t>Бумага защитная маскировочная IMASK ISISTEM</t>
  </si>
  <si>
    <t>16404</t>
  </si>
  <si>
    <t>IS-IM-45-120-200M</t>
  </si>
  <si>
    <t>Бумага защитная маскировочная IMASK, 45г/м2, 120см*200м (шт.)</t>
  </si>
  <si>
    <t>16402</t>
  </si>
  <si>
    <t>IS-IM-45-60-200M</t>
  </si>
  <si>
    <t>Бумага защитная маскировочная IMASK, 45г/м2, 60см*200м (шт.)</t>
  </si>
  <si>
    <t>16403</t>
  </si>
  <si>
    <t>IS-IM-45-90-200M</t>
  </si>
  <si>
    <t>Бумага защитная маскировочная IMASK, 45г/м2, 90см*200м (шт.)</t>
  </si>
  <si>
    <t>Валики маскировочные поролоновые IMASK ISISTEM</t>
  </si>
  <si>
    <t>22034</t>
  </si>
  <si>
    <t>IS-IM-D13MM-L5M-10PCS</t>
  </si>
  <si>
    <t>IMASK Маскирующий поролоновый валик, 13мм х 50м (шт.)</t>
  </si>
  <si>
    <t>Защитное покрытие для стен окрасочных камер IPROTECT ISISTEM</t>
  </si>
  <si>
    <t>19295</t>
  </si>
  <si>
    <t>IS-IP-AD-CL-5L</t>
  </si>
  <si>
    <t>Жидкое защитное покрытие для стен покрасочных камер (5л) IPROTECT ISISTEM с контролем нанесения(Син) (шт.)</t>
  </si>
  <si>
    <t>16315</t>
  </si>
  <si>
    <t>IS-IP-AD-5L</t>
  </si>
  <si>
    <t>Жидкое защитное покрытие для стен покрасочных камер, 5л. (шт.)</t>
  </si>
  <si>
    <t>Пленочные защитные материалы - Тенты, накидка, набор - IMASK ISISTEM</t>
  </si>
  <si>
    <t>6313</t>
  </si>
  <si>
    <t>IS-IM-5PCS</t>
  </si>
  <si>
    <t>Набор защитный IMASK-CS (5 предметов) (шт.)</t>
  </si>
  <si>
    <t>22469</t>
  </si>
  <si>
    <t>IS-IM-EC-TIRE-B-105Х105-100</t>
  </si>
  <si>
    <t>Пакет для хранения шин IMASK ECO, 105*105, рулон 100шт (шт.)</t>
  </si>
  <si>
    <t>22393</t>
  </si>
  <si>
    <t>IS-IM-EC-8MKM-4M-50M</t>
  </si>
  <si>
    <t>Плёнка статичная IMASK ECO 4*50, защитно-маскирующая 8мкм, 4*50м (шт.)</t>
  </si>
  <si>
    <t>16128</t>
  </si>
  <si>
    <t>IS-IM-EC-10MKM-4M-150M</t>
  </si>
  <si>
    <t>Плёнка статичная IMASK ECO, защитно-маскирующая  10мкм, 4*150м (шт.)</t>
  </si>
  <si>
    <t>16384</t>
  </si>
  <si>
    <t>IS-IM-EC-8MKM-4M-150M</t>
  </si>
  <si>
    <t>Плёнка статичная IMASK ECO, защитно-маскирующая  8мкм, 4*150м (шт.)</t>
  </si>
  <si>
    <t>18308</t>
  </si>
  <si>
    <t>IS-IM-EC-8MKM-5M-150M</t>
  </si>
  <si>
    <t>Плёнка статичная IMASK ECO, защитно-маскирующая  8мкм, 5*150м (шт.)</t>
  </si>
  <si>
    <t>20040</t>
  </si>
  <si>
    <t>IS-IM-EC-7MKM-4M-10M</t>
  </si>
  <si>
    <t>Тент защитный IMASK ECO-7 (4м х 10м) (шт.)</t>
  </si>
  <si>
    <t>15040</t>
  </si>
  <si>
    <t>IS-IM-EC-7MKM-4M-5M</t>
  </si>
  <si>
    <t>Тент защитный IMASK ECO-7 (4м х 5м) (шт.)</t>
  </si>
  <si>
    <t>22690</t>
  </si>
  <si>
    <t>IS-IM-EC-7MKM-4M-6M</t>
  </si>
  <si>
    <t>Тент защитный IMASK ECO-7 (4м х 6м) (шт.)</t>
  </si>
  <si>
    <t>17163</t>
  </si>
  <si>
    <t>IS-IM-EC-7MKM-4M-7M</t>
  </si>
  <si>
    <t>Тент защитный IMASK ECO-7 (4м х 7м) (шт.)</t>
  </si>
  <si>
    <t>17281</t>
  </si>
  <si>
    <t>IS-IM-EC-7MKM-5M-7M</t>
  </si>
  <si>
    <t>Тент защитный IMASK ECO-7 (5м х 7м) (шт.)</t>
  </si>
  <si>
    <t>12083</t>
  </si>
  <si>
    <t>IS-IM-PR-4M-10M</t>
  </si>
  <si>
    <t>Тент защитный IMASK PROMO (4м х 10м) (шт.)</t>
  </si>
  <si>
    <t>9947</t>
  </si>
  <si>
    <t>IS-IM-PR-4M-5M</t>
  </si>
  <si>
    <t>Тент защитный IMASK PROMO (4м х 5м) (шт.)</t>
  </si>
  <si>
    <t>12754</t>
  </si>
  <si>
    <t>IS-IM-PR-4M-6M</t>
  </si>
  <si>
    <t>Тент защитный IMASK PROMO (4м х 6м) (шт.)</t>
  </si>
  <si>
    <t>20542</t>
  </si>
  <si>
    <t>IS-IM-PR-4M-7M</t>
  </si>
  <si>
    <t>Тент защитный IMASK PROMO(4м х 7м) (шт.)</t>
  </si>
  <si>
    <t>22468</t>
  </si>
  <si>
    <t>IS-IM-EC-CASE-S-100</t>
  </si>
  <si>
    <t>Чехол на сиденье а/м IMASK ECO, рулон 100шт (шт.)</t>
  </si>
  <si>
    <t>Разные защитные материалы IMASK ISISTEM</t>
  </si>
  <si>
    <t>7650</t>
  </si>
  <si>
    <t>IS-IM-405MM-525MM-500PCS</t>
  </si>
  <si>
    <t>Коврик для пола двухслойный IMASK Mat (405*525мм), кор 500шт (шт.)</t>
  </si>
  <si>
    <t>Протирочные материалы - Салфетки - IMASK ISISTEM</t>
  </si>
  <si>
    <t>IMASK ISISTEM липкие тканевые салфетки</t>
  </si>
  <si>
    <t>9836</t>
  </si>
  <si>
    <t>IS-IM-SOFT-10PCS</t>
  </si>
  <si>
    <t>Липкая тканевая салфетка IMASK Soft, уп10шт (уп.)</t>
  </si>
  <si>
    <t>9779</t>
  </si>
  <si>
    <t>IS-IM-STANDART</t>
  </si>
  <si>
    <t>Липкая тканевая салфетка ISISTEM Standard (шт.)</t>
  </si>
  <si>
    <t>11092</t>
  </si>
  <si>
    <t>IS-IM-SW-80СМ-90СМ</t>
  </si>
  <si>
    <t>Липкая тканевая салфетка ISISTEM Super Welle 80 x 90 cm (шт.)</t>
  </si>
  <si>
    <t>IMASK протирочные материалы - салфетки и бумага</t>
  </si>
  <si>
    <t>9936</t>
  </si>
  <si>
    <t>IS-IM-30СМ-1180M-Р</t>
  </si>
  <si>
    <t>Бумага протирочная IMASK бел., 1-сл., (30*1180м), (рул) (рул.)</t>
  </si>
  <si>
    <t>13430</t>
  </si>
  <si>
    <t>IS-IM-22CM-38CM-500PCS/107</t>
  </si>
  <si>
    <t>Бумага протирочная IMASK гол., 2-сл., (22*38см*500шт), (рул) (шт.)</t>
  </si>
  <si>
    <t>10014</t>
  </si>
  <si>
    <t>IS-IM-26СМ-37СМ-1027PCS-P</t>
  </si>
  <si>
    <t>Бумага протирочная IMASK гол., 2-сл., (26 х 37см х 1027шт) (рул) (рул.)</t>
  </si>
  <si>
    <t>9925</t>
  </si>
  <si>
    <t>IS-IM-26СМ-38СМ-500PCS-P/109</t>
  </si>
  <si>
    <t>Бумага протирочная IMASK гол., 2-сл., (26*38см*500шт), (рул) (шт.)</t>
  </si>
  <si>
    <t>10013</t>
  </si>
  <si>
    <t>IS-IМ-30СМ-38СМ-25PCS-PP</t>
  </si>
  <si>
    <t>Салфетка протирочная IMASK синяя (30*38см*25шт) (шт.)</t>
  </si>
  <si>
    <t>17353</t>
  </si>
  <si>
    <t>IS-IМ-33СМ-40СМ-25PCS-PP</t>
  </si>
  <si>
    <t>Салфетка протирочная IMASK синяя (33*40см*25шт) - 062063 (шт.)</t>
  </si>
  <si>
    <t>12653</t>
  </si>
  <si>
    <t>IS-IM-32CM-38CM-500PCS-PP</t>
  </si>
  <si>
    <t>Салфетка протирочная IMASK синяя полипропилен (30*38см*500шт) (рул.)</t>
  </si>
  <si>
    <t>Протирочные материалы - Салфетки - ICLEAN ECO ISISTEM</t>
  </si>
  <si>
    <t>16401</t>
  </si>
  <si>
    <t>IS-IC-22CM-36CM-1000PCS</t>
  </si>
  <si>
    <t>Бумага протирочная ICLEAN ECO, Extra, голубая, 2-сл., (22*36см*1000шт) (шт.)</t>
  </si>
  <si>
    <t>17330</t>
  </si>
  <si>
    <t>IS-IC-22CM-36CM-600PCS-White</t>
  </si>
  <si>
    <t>Бумага протирочная ICLEAN ECO, белая, 2-сл., (22*36см*600шт) (шт.)</t>
  </si>
  <si>
    <t>16400</t>
  </si>
  <si>
    <t>IS-IC-22CM-36CM-600PCS</t>
  </si>
  <si>
    <t>Бумага протирочная ICLEAN ECO, голубая, 2-сл., (22*36см*600шт) (шт.)</t>
  </si>
  <si>
    <t>Абразивные материалы: губки IFLEX  ISISTEM, диски IROL, ICORAL ISISTEM</t>
  </si>
  <si>
    <t>Диски зачистные ISISTEM ICORAL</t>
  </si>
  <si>
    <t>22555</t>
  </si>
  <si>
    <t>IS-IC-AV-D100-RRC-Blue</t>
  </si>
  <si>
    <t>Диск абразивный из неткан. прессованного материала, ISISTEM ICORAL, 100мм*14мм*8мм, синий (шт.)</t>
  </si>
  <si>
    <t>22557</t>
  </si>
  <si>
    <t>IS-IC-AV-D100-RRC-Purple</t>
  </si>
  <si>
    <t>Диск абразивный из неткан. прессованного материала, ISISTEM ICORAL, 100мм*14мм*8мм, фиолетовый (шт.)</t>
  </si>
  <si>
    <t>22556</t>
  </si>
  <si>
    <t>IS-IC-AV-D100-RRC-Black</t>
  </si>
  <si>
    <t>Диск абразивный из неткан. прессованного материала, ISISTEM ICORAL, 100мм*14мм*8мм, черный (шт.)</t>
  </si>
  <si>
    <t>22530</t>
  </si>
  <si>
    <t>IS-IC-SD-D125-ANG-Orange eco</t>
  </si>
  <si>
    <t>Диск абразивный из неткан. прессованного материала, ISISTEM ICORAL, 125мм*13мм*22мм, оранжевый ECO (шт.)</t>
  </si>
  <si>
    <t>22529</t>
  </si>
  <si>
    <t>IS-IC-SD-D125-ANG-Orange</t>
  </si>
  <si>
    <t>Диск абразивный из неткан. прессованного материала, ISISTEM ICORAL, 125мм*13мм*22мм, оранжевый, дл (шт.)</t>
  </si>
  <si>
    <t>22552</t>
  </si>
  <si>
    <t>IS-IC-SD-D125-ANG-Blue</t>
  </si>
  <si>
    <t>Диск абразивный из неткан. прессованного материала, ISISTEM ICORAL, 125мм*13мм*22мм, синий, для УШМ (шт.)</t>
  </si>
  <si>
    <t>22554</t>
  </si>
  <si>
    <t>IS-IC-SD-D125-ANG-Purple</t>
  </si>
  <si>
    <t>Диск абразивный из неткан. прессованного материала, ISISTEM ICORAL, 125мм*13мм*22мм, фиолетовый, для (шт.)</t>
  </si>
  <si>
    <t>22553</t>
  </si>
  <si>
    <t>IS-IC-SD-D125-ANG-Black</t>
  </si>
  <si>
    <t>Диск абразивный из неткан. прессованного материала, ISISTEM ICORAL, 125мм*13мм*22мм, черный, для УШМ (шт.)</t>
  </si>
  <si>
    <t>22558</t>
  </si>
  <si>
    <t>IS-IC-AV-D150-RRC-Blue</t>
  </si>
  <si>
    <t>Диск абразивный из неткан. прессованного материала, ISISTEM ICORAL, 150мм*14мм*8мм, синий (шт.)</t>
  </si>
  <si>
    <t>22560</t>
  </si>
  <si>
    <t>IS-IC-AV-D150-RRC-Purple</t>
  </si>
  <si>
    <t>Диск абразивный из неткан. прессованного материала, ISISTEM ICORAL, 150мм*14мм*8мм, фиолетовый (шт.)</t>
  </si>
  <si>
    <t>22559</t>
  </si>
  <si>
    <t>IS-IC-AV-D150-RRC-Black</t>
  </si>
  <si>
    <t>Диск абразивный из неткан. прессованного материала, ISISTEM ICORAL, 150мм*14мм*8мм, черный (шт.)</t>
  </si>
  <si>
    <t>22705</t>
  </si>
  <si>
    <t>IS-IC-SD-D115-ANG-Purple-Conic</t>
  </si>
  <si>
    <t>Диск абразивный из нетканного пресованного материала, ISISTEM ICORAL, 115мм*13мм*22мм, фиолетовый, к (шт.)</t>
  </si>
  <si>
    <t>23281</t>
  </si>
  <si>
    <t>IS-IC-SD-D125-ANG-cone-Orange</t>
  </si>
  <si>
    <t>Диск абразивный из нетканного пресованного материала, ISISTEM ICORAL, 125мм*13мм*22мм конический, ор (шт.)</t>
  </si>
  <si>
    <t>22704</t>
  </si>
  <si>
    <t>IS-IC-SD-D125-ANG-Blue-Conical</t>
  </si>
  <si>
    <t>Диск абразивный из нетканного пресованного материала, ISISTEM ICORAL, 125мм*13мм*22мм, синий, кониче (шт.)</t>
  </si>
  <si>
    <t>23324</t>
  </si>
  <si>
    <t>IS-IC-SD-D55-ANG-Black</t>
  </si>
  <si>
    <t>Диск абразивный из нетканного пресованного материала, ISISTEM ICORAL, 55мм*14мм*quick-change, черный (шт.)</t>
  </si>
  <si>
    <t>23621</t>
  </si>
  <si>
    <t>IS-IC-SD-D60-ANG-Black</t>
  </si>
  <si>
    <t>Диск абразивный из нетканного пресованного материала, ISISTEM ICORAL, 60мм*14мм*quick-change, черный (шт.)</t>
  </si>
  <si>
    <t>Диски шлифовальные ISISTEM IROL</t>
  </si>
  <si>
    <t>22768</t>
  </si>
  <si>
    <t>IS-IR-DG-D50-P36-Ceramic</t>
  </si>
  <si>
    <t>Диск шлифовальный Fiber Ceramic, ISISTEM IROL, d50 мм, Р36, крепление резьбовое - быстросъем (шт.)</t>
  </si>
  <si>
    <t>22769</t>
  </si>
  <si>
    <t>IS-IR-DG-D50-P40--Ceramic</t>
  </si>
  <si>
    <t>Диск шлифовальный Fiber Ceramic, ISISTEM IROL, d50 мм, Р40, крепление резьбовое - быстросъем (шт.)</t>
  </si>
  <si>
    <t>22771</t>
  </si>
  <si>
    <t>IS-IR-DG-D50-P60--Ceramic</t>
  </si>
  <si>
    <t>Диск шлифовальный Fiber Ceramic, ISISTEM IROL, d50 мм, Р60, крепление резьбовое - быстросъем (шт.)</t>
  </si>
  <si>
    <t>22770</t>
  </si>
  <si>
    <t>IS-IR-DG-D50-P80--Ceramic</t>
  </si>
  <si>
    <t>Диск шлифовальный Fiber Ceramic, ISISTEM IROL, d50 мм, Р80, крепление резьбовое - быстросъем (шт.)</t>
  </si>
  <si>
    <t>22724</t>
  </si>
  <si>
    <t>IS-IR-DG-D75-P36-Ceramic</t>
  </si>
  <si>
    <t>Диск шлифовальный Fiber Ceramic, ISISTEM IROL, d75 мм, Р36, крепление резьбовое - быстросъем (шт.)</t>
  </si>
  <si>
    <t>22725</t>
  </si>
  <si>
    <t>IS-IR-DG-D75-P40--Ceramic</t>
  </si>
  <si>
    <t>Диск шлифовальный Fiber Ceramic, ISISTEM IROL, d75 мм, Р40, крепление резьбовое - быстросъем (шт.)</t>
  </si>
  <si>
    <t>22726</t>
  </si>
  <si>
    <t>IS-IR-DG-D75-P60--Ceramic</t>
  </si>
  <si>
    <t>Диск шлифовальный Fiber Ceramic, ISISTEM IROL, d75 мм, Р60, крепление резьбовое - быстросъем (шт.)</t>
  </si>
  <si>
    <t>22727</t>
  </si>
  <si>
    <t>IS-IR-DG-D75-P80--Ceramic</t>
  </si>
  <si>
    <t>Диск шлифовальный Fiber Ceramic, ISISTEM IROL, d75 мм, Р80, крепление резьбовое - быстросъем (шт.)</t>
  </si>
  <si>
    <t>22450</t>
  </si>
  <si>
    <t>IS-IR-DG-D50-P36-SIC</t>
  </si>
  <si>
    <t>Диск шлифовальный Fiber SIC, ISISTEM IROL, d50 мм, Р36, крепление резьбовое - быстросъем (шт.)</t>
  </si>
  <si>
    <t>22451</t>
  </si>
  <si>
    <t>IS-IR-DG-D50-P40-SIC</t>
  </si>
  <si>
    <t>Диск шлифовальный Fiber SIC, ISISTEM IROL, d50 мм, Р40, крепление резьбовое - быстросъем (шт.)</t>
  </si>
  <si>
    <t>22452</t>
  </si>
  <si>
    <t>IS-IR-DG-D50-P60-SIC</t>
  </si>
  <si>
    <t>Диск шлифовальный Fiber SIC, ISISTEM IROL, d50 мм, Р60, крепление резьбовое - быстросъем (шт.)</t>
  </si>
  <si>
    <t>22615</t>
  </si>
  <si>
    <t>IS-IR-DG-D75-P36-SIC</t>
  </si>
  <si>
    <t>Диск шлифовальный Fiber SIC, ISISTEM IROL, d75 мм, Р36, крепление резьбовое - быстросъем (шт.)</t>
  </si>
  <si>
    <t>22617</t>
  </si>
  <si>
    <t>IS-IR-DG-D75-P40-SIC</t>
  </si>
  <si>
    <t>Диск шлифовальный Fiber SIC, ISISTEM IROL, d75 мм, Р40, крепление резьбовое - быстросъем (шт.)</t>
  </si>
  <si>
    <t>22616</t>
  </si>
  <si>
    <t>IS-IR-DG-D75-P60-SIC</t>
  </si>
  <si>
    <t>Диск шлифовальный Fiber SIC, ISISTEM IROL, d75 мм, Р60, крепление резьбовое - быстросъем (шт.)</t>
  </si>
  <si>
    <t>Нетканые абразивные материалы ISISTEM IFLEX</t>
  </si>
  <si>
    <t>12015</t>
  </si>
  <si>
    <t>IS-IF-HP-15-23-GP-Green</t>
  </si>
  <si>
    <t>Нетканый абразивный материал ISISTEM IFLEX GP Fine Green в листах 150х230мм (шт.)</t>
  </si>
  <si>
    <t>12018</t>
  </si>
  <si>
    <t>IS-IF-HP-15-23-HD-TAN</t>
  </si>
  <si>
    <t>Нетканый абразивный материал ISISTEM IFLEX HD Medium Tan в листах 150х230мм (шт.)</t>
  </si>
  <si>
    <t>14318</t>
  </si>
  <si>
    <t>IS-IF-HP-15-23-MF-Yellow</t>
  </si>
  <si>
    <t>Нетканый абразивный материал ISISTEM IFLEX Micro Fine Yellow в листах 150х230мм (шт.)</t>
  </si>
  <si>
    <t>12017</t>
  </si>
  <si>
    <t>IS-IF-HP-15-23-UF-Grey</t>
  </si>
  <si>
    <t>Нетканый абразивный материал ISISTEM IFLEX Ultra Fine Grey в листах 150х230мм (шт.)</t>
  </si>
  <si>
    <t>12016</t>
  </si>
  <si>
    <t>IS-IF-HP-15-23-VF-Red</t>
  </si>
  <si>
    <t>Нетканый абразивный материал ISISTEM IFLEX Very Fine Red в листах 150х230мм (шт.)</t>
  </si>
  <si>
    <t>Абразивные материалы на пленке - IFILM ISISTEM</t>
  </si>
  <si>
    <t>Абразивные круги IFILM Red  ISISTEM, 150мм, 15 holes</t>
  </si>
  <si>
    <t>12672</t>
  </si>
  <si>
    <t>IS-IF-Red-D150-15H-P80</t>
  </si>
  <si>
    <t>P  80 Абразивный круг IFILM Red ISISTEM, D=150мм, 15 отверстий (шт.)</t>
  </si>
  <si>
    <t>12675</t>
  </si>
  <si>
    <t>IS-IF-Red-D150-15H-P100</t>
  </si>
  <si>
    <t>P 100 Абразивный круг IFILM Red ISISTEM, D=150мм, 15 отверстий (шт.)</t>
  </si>
  <si>
    <t>12684</t>
  </si>
  <si>
    <t>IS-IF-Red-D150-15H-P120</t>
  </si>
  <si>
    <t>P 120 Абразивный круг IFILM Red ISISTEM, D=150мм, 15 отверстий (шт.)</t>
  </si>
  <si>
    <t>12685</t>
  </si>
  <si>
    <t>IS-IF-Red-D150-15H-P150</t>
  </si>
  <si>
    <t>P 150 Абразивный круг IFILM Red ISISTEM, D=150мм, 15 отверстий (шт.)</t>
  </si>
  <si>
    <t>12686</t>
  </si>
  <si>
    <t>IS-IF-Red-D150-15H-P180</t>
  </si>
  <si>
    <t>P 180 Абразивный круг IFILM Red ISISTEM, D=150мм, 15 отверстий (шт.)</t>
  </si>
  <si>
    <t>12687</t>
  </si>
  <si>
    <t>IS-IF-Red-D150-15H-P220</t>
  </si>
  <si>
    <t>P 220 Абразивный круг IFILM Red ISISTEM, D=150мм, 15 отверстий (шт.)</t>
  </si>
  <si>
    <t>12673</t>
  </si>
  <si>
    <t>IS-IF-Red-D150-15H-P240</t>
  </si>
  <si>
    <t>P 240 Абразивный круг IFILM Red ISISTEM, D=150мм, 15 отверстий (шт.)</t>
  </si>
  <si>
    <t>12676</t>
  </si>
  <si>
    <t>IS-IF-Red-D150-15H-P320</t>
  </si>
  <si>
    <t>P 320 Абразивный круг IFILM Red ISISTEM, D=150мм, 15 отверстий (шт.)</t>
  </si>
  <si>
    <t>12674</t>
  </si>
  <si>
    <t>IS-IF-Red-D150-15H-P400</t>
  </si>
  <si>
    <t>P 400 Абразивный круг IFILM Red ISISTEM, D=150мм, 15 отверстий (шт.)</t>
  </si>
  <si>
    <t>12677</t>
  </si>
  <si>
    <t>IS-IF-Red-D150-15H-P500</t>
  </si>
  <si>
    <t>P 500 Абразивный круг IFILM Red ISISTEM, D=150мм, 15 отверстий (шт.)</t>
  </si>
  <si>
    <t>12678</t>
  </si>
  <si>
    <t>IS-IF-Red-D150-15H-P600</t>
  </si>
  <si>
    <t>P 600 Абразивный круг IFILM Red ISISTEM, D=150мм, 15 отверстий (шт.)</t>
  </si>
  <si>
    <t>12679</t>
  </si>
  <si>
    <t>IS-IF-Red-D150-15H-P800</t>
  </si>
  <si>
    <t>P 800 Абразивный круг IFILM Red ISISTEM, D=150мм, 15 отверстий (шт.)</t>
  </si>
  <si>
    <t>12680</t>
  </si>
  <si>
    <t>IS-IF-Red-D150-15H-P1000</t>
  </si>
  <si>
    <t>P1000 Абразивный круг IFILM Red ISISTEM, D=150мм, 15 отверстий (шт.)</t>
  </si>
  <si>
    <t>13679</t>
  </si>
  <si>
    <t>IS-IF-Red-D150-15H-P1200</t>
  </si>
  <si>
    <t>P1200 Абразивный круг IFILM Red ISISTEM, D=150мм, 15 отверстий (шт.)</t>
  </si>
  <si>
    <t>13680</t>
  </si>
  <si>
    <t>IS-IF-Red-D150-15H-P1500</t>
  </si>
  <si>
    <t>P1500 Абразивный круг IFILM Red ISISTEM, D=150мм, 15 отверстий (шт.)</t>
  </si>
  <si>
    <t>12681</t>
  </si>
  <si>
    <t>IS-IF-Red-D150-15H-P2000</t>
  </si>
  <si>
    <t>P2000 Абразивный круг IFILM Red ISISTEM, D=150мм, 15 отверстий (шт.)</t>
  </si>
  <si>
    <t>Абразивные круги IFILM Red ISISTEM, D=125мм</t>
  </si>
  <si>
    <t>13948</t>
  </si>
  <si>
    <t>IS-IF-Red-D125-P060</t>
  </si>
  <si>
    <t>P  60 Абразивный круг IFILM Red ISISTEM, D=125мм (шт.)</t>
  </si>
  <si>
    <t>13957</t>
  </si>
  <si>
    <t>IS-IF-Red-D125-P080</t>
  </si>
  <si>
    <t>P  80 Абразивный круг IFILM Red ISISTEM, D=125мм (шт.)</t>
  </si>
  <si>
    <t>13958</t>
  </si>
  <si>
    <t>IS-IF-Red-D125-P100</t>
  </si>
  <si>
    <t>P 100 Абразивный круг IFILM Red ISISTEM, D=125мм (шт.)</t>
  </si>
  <si>
    <t>13959</t>
  </si>
  <si>
    <t>IS-IF-Red-D125-P120</t>
  </si>
  <si>
    <t>P 120 Абразивный круг IFILM Red ISISTEM, D=125мм (шт.)</t>
  </si>
  <si>
    <t>13960</t>
  </si>
  <si>
    <t>IS-IF-Red-D125-P150</t>
  </si>
  <si>
    <t>P 150 Абразивный круг IFILM Red ISISTEM, D=125мм (шт.)</t>
  </si>
  <si>
    <t>13961</t>
  </si>
  <si>
    <t>IS-IF-Red-D125-P180</t>
  </si>
  <si>
    <t>P 180 Абразивный круг IFILM Red ISISTEM, D=125мм (шт.)</t>
  </si>
  <si>
    <t>13962</t>
  </si>
  <si>
    <t>IS-IF-Red-D125-P220</t>
  </si>
  <si>
    <t>P 220 Абразивный круг IFILM Red ISISTEM, D=125мм (шт.)</t>
  </si>
  <si>
    <t>13963</t>
  </si>
  <si>
    <t>IS-IF-Red-D125-P240</t>
  </si>
  <si>
    <t>P 240 Абразивный круг IFILM Red ISISTEM, D=125мм (шт.)</t>
  </si>
  <si>
    <t>13964</t>
  </si>
  <si>
    <t>IS-IF-Red-D125-P320</t>
  </si>
  <si>
    <t>P 320 Абразивный круг IFILM Red ISISTEM, D=125мм (шт.)</t>
  </si>
  <si>
    <t>13949</t>
  </si>
  <si>
    <t>IS-IF-Red-D125-P400</t>
  </si>
  <si>
    <t>P 400 Абразивный круг IFILM Red ISISTEM, D=125мм (шт.)</t>
  </si>
  <si>
    <t>13950</t>
  </si>
  <si>
    <t>IS-IF-Red-D125-P500</t>
  </si>
  <si>
    <t>P 500 Абразивный круг IFILM Red ISISTEM, D=125мм (шт.)</t>
  </si>
  <si>
    <t>13951</t>
  </si>
  <si>
    <t>IS-IF-Red-D125-P600</t>
  </si>
  <si>
    <t>P 600 Абразивный круг IFILM Red ISISTEM, D=125мм (шт.)</t>
  </si>
  <si>
    <t>13952</t>
  </si>
  <si>
    <t>IS-IF-Red-D125-P800</t>
  </si>
  <si>
    <t>P 800 Абразивный круг IFILM Red ISISTEM, D=125мм (шт.)</t>
  </si>
  <si>
    <t>13953</t>
  </si>
  <si>
    <t>IS-IF-Red-D125-P1000</t>
  </si>
  <si>
    <t>P1000 Абразивный круг IFILM Red ISISTEM, D=125мм (шт.)</t>
  </si>
  <si>
    <t>13954</t>
  </si>
  <si>
    <t>IS-IF-Red-D125-P1200</t>
  </si>
  <si>
    <t>P1200 Абразивный круг IFILM Red ISISTEM, D=125мм (шт.)</t>
  </si>
  <si>
    <t>13955</t>
  </si>
  <si>
    <t>IS-IF-Red-D125-P1500</t>
  </si>
  <si>
    <t>P1500 Абразивный круг IFILM Red ISISTEM, D=125мм (шт.)</t>
  </si>
  <si>
    <t>13956</t>
  </si>
  <si>
    <t>IS-IF-Red-D125-P2000</t>
  </si>
  <si>
    <t>P2000 Абразивный круг IFILM Red ISISTEM, D=125мм (шт.)</t>
  </si>
  <si>
    <t>Абразивные круги IFILM RED ISISTEM, D=125мм, 8 holes</t>
  </si>
  <si>
    <t>13930</t>
  </si>
  <si>
    <t>IS-IF-Red-D125-8H-P060</t>
  </si>
  <si>
    <t>P  60 Абразивный круг IFILM Red ISISTEM, D=125мм, 8 отверстий (шт.)</t>
  </si>
  <si>
    <t>13939</t>
  </si>
  <si>
    <t>IS-IF-Red-D125-8H-P080</t>
  </si>
  <si>
    <t>P  80 Абразивный круг IFILM Red ISISTEM, D=125мм, 8 отверстий (шт.)</t>
  </si>
  <si>
    <t>13940</t>
  </si>
  <si>
    <t>IS-IF-Red-D125-8H-P100</t>
  </si>
  <si>
    <t>P 100 Абразивный круг IFILM Red ISISTEM, D=125мм, 8 отверстий (шт.)</t>
  </si>
  <si>
    <t>13941</t>
  </si>
  <si>
    <t>IS-IF-Red-D125-8H-P120</t>
  </si>
  <si>
    <t>P 120 Абразивный круг IFILM Red ISISTEM, D=125мм, 8 отверстий (шт.)</t>
  </si>
  <si>
    <t>13942</t>
  </si>
  <si>
    <t>IS-IF-Red-D125-8H-P150</t>
  </si>
  <si>
    <t>P 150 Абразивный круг IFILM Red ISISTEM, D=125мм, 8 отверстий (шт.)</t>
  </si>
  <si>
    <t>13943</t>
  </si>
  <si>
    <t>IS-IF-Red-D125-8H-P180</t>
  </si>
  <si>
    <t>P 180 Абразивный круг IFILM Red ISISTEM, D=125мм, 8 отверстий (шт.)</t>
  </si>
  <si>
    <t>13944</t>
  </si>
  <si>
    <t>IS-IF-Red-D125-8H-P220</t>
  </si>
  <si>
    <t>P 220 Абразивный круг IFILM Red ISISTEM, D=125мм, 8 отверстий (шт.)</t>
  </si>
  <si>
    <t>13945</t>
  </si>
  <si>
    <t>IS-IF-Red-D125-8H-P240</t>
  </si>
  <si>
    <t>P 240 Абразивный круг IFILM Red ISISTEM, D=125мм, 8 отверстий (шт.)</t>
  </si>
  <si>
    <t>13946</t>
  </si>
  <si>
    <t>IS-IF-Red-D125-8H-P320</t>
  </si>
  <si>
    <t>P 320 Абразивный круг IFILM Red ISISTEM, D=125мм, 8 отверстий (шт.)</t>
  </si>
  <si>
    <t>13931</t>
  </si>
  <si>
    <t>IS-IF-Red-D125-8H-P400</t>
  </si>
  <si>
    <t>P 400 Абразивный круг IFILM Red ISISTEM, D=125мм, 8 отверстий (шт.)</t>
  </si>
  <si>
    <t>13932</t>
  </si>
  <si>
    <t>IS-IF-Red-D125-8H-P500</t>
  </si>
  <si>
    <t>P 500 Абразивный круг IFILM Red ISISTEM, D=125мм, 8 отверстий (шт.)</t>
  </si>
  <si>
    <t>13933</t>
  </si>
  <si>
    <t>IS-IF-Red-D125-8H-P600</t>
  </si>
  <si>
    <t>P 600 Абразивный круг IFILM Red ISISTEM, D=125мм, 8 отверстий (шт.)</t>
  </si>
  <si>
    <t>13934</t>
  </si>
  <si>
    <t>IS-IF-Red-D125-8H-P800</t>
  </si>
  <si>
    <t>P 800 Абразивный круг IFILM Red ISISTEM, D=125мм, 8 отверстий (шт.)</t>
  </si>
  <si>
    <t>13935</t>
  </si>
  <si>
    <t>IS-IF-Red-D125-8H-P1000</t>
  </si>
  <si>
    <t>P1000 Абразивный круг IFILM Red ISISTEM, D=125мм, 8 отверстий (шт.)</t>
  </si>
  <si>
    <t>13936</t>
  </si>
  <si>
    <t>IS-IF-Red-D125-8H-P1200</t>
  </si>
  <si>
    <t>P1200 Абразивный круг IFILM Red ISISTEM, D=125мм, 8 отверстий (шт.)</t>
  </si>
  <si>
    <t>13937</t>
  </si>
  <si>
    <t>IS-IF-Red-D125-8H-P1500</t>
  </si>
  <si>
    <t>P1500 Абразивный круг IFILM Red ISISTEM, D=125мм, 8 отверстий (шт.)</t>
  </si>
  <si>
    <t>13938</t>
  </si>
  <si>
    <t>IS-IF-Red-D125-8H-P2000</t>
  </si>
  <si>
    <t>P2000 Абразивный круг IFILM Red ISISTEM, D=125мм, 8 отверстий (шт.)</t>
  </si>
  <si>
    <t>Абразивные полоски IFILM Red ISISTEM, 70*420мм, no holes</t>
  </si>
  <si>
    <t>12689</t>
  </si>
  <si>
    <t>IS-IF-Red-70-420-P80</t>
  </si>
  <si>
    <t>P 80  Абразивная полоска IFILM Red ISISTEM, 70*420мм, без отверстий (шт.)</t>
  </si>
  <si>
    <t>12690</t>
  </si>
  <si>
    <t>IS-IF-Red-70-420-P120</t>
  </si>
  <si>
    <t>P120 Абразивная полоска IFILM Red ISISTEM, 70*420мм, без отверстий (шт.)</t>
  </si>
  <si>
    <t>12691</t>
  </si>
  <si>
    <t>IS-IF-Red-70-420-P180</t>
  </si>
  <si>
    <t>P180 Абразивная полоска IFILM Red ISISTEM, 70*420мм, без отверстий (шт.)</t>
  </si>
  <si>
    <t>12692</t>
  </si>
  <si>
    <t>IS-IF-Red-70-420-P240</t>
  </si>
  <si>
    <t>P240 Абразивная полоска IFILM Red ISISTEM, 70*420мм, без отверстий (шт.)</t>
  </si>
  <si>
    <t>12683</t>
  </si>
  <si>
    <t>IS-IF-Red-70-420-P320</t>
  </si>
  <si>
    <t>P320 Абразивная полоска IFILM Red ISISTEM, 70*420мм, без отверстий (шт.)</t>
  </si>
  <si>
    <t>12682</t>
  </si>
  <si>
    <t>IS-IF-Red-70-420-P400</t>
  </si>
  <si>
    <t>P400 Абразивная полоска IFILM Red ISISTEM, 70*420мм, без отверстий (шт.)</t>
  </si>
  <si>
    <t>Подложки промежуточные ISISTEM для абразивных кругов</t>
  </si>
  <si>
    <t>Подложка промежуточная MICRO ISISTEM на липучке Interface Pad</t>
  </si>
  <si>
    <t>14225</t>
  </si>
  <si>
    <t>IS-IPH-D150-10-H15-IF-H-YELLOW</t>
  </si>
  <si>
    <t>Подложка промежуточная 150mm T10mm MICRO на липучке, 15 отв, желтая жесткая ISISTEM H YELLOW (шт.)</t>
  </si>
  <si>
    <t>14226</t>
  </si>
  <si>
    <t>IS-IPH-D150-10-H15-IF-M-RED</t>
  </si>
  <si>
    <t>Подложка промежуточная 150mm T10mm MICRO на липучке, 15 отв, красная среднежесткая ISISTEM M RED (шт.)</t>
  </si>
  <si>
    <t>14224</t>
  </si>
  <si>
    <t>IS-IPH-D150-10-H15-IF-VH-BLUE</t>
  </si>
  <si>
    <t>Подложка промежуточная 150mm T10mm MICRO на липучке, 15 отв, синяя экстражесткая ISISTEM V H BLUE (шт.)</t>
  </si>
  <si>
    <t>14227</t>
  </si>
  <si>
    <t>IS-IPH-D150-10-H15-IF-VS-BLACK</t>
  </si>
  <si>
    <t>Подложка промежуточная 150mm T10mm MICRO на липучке, 15отв, черная мягкая ISISTEM V S BLACK (шт.)</t>
  </si>
  <si>
    <t>16201</t>
  </si>
  <si>
    <t>IS-IPH-D150-5-H15-IF-H-YELLOW</t>
  </si>
  <si>
    <t>Подложка промежуточная 150mm T5mm MICRO на липучке, 15 отв, желтая жесткая ISISTEM H YELLOW (шт.)</t>
  </si>
  <si>
    <t>16202</t>
  </si>
  <si>
    <t>IS-IPH-D150-5-H15-IF-M-RED</t>
  </si>
  <si>
    <t>Подложка промежуточная 150mm T5mm MICRO на липучке, 15 отв, красная среднежесткая ISISTEM M RED (шт.)</t>
  </si>
  <si>
    <t>16200</t>
  </si>
  <si>
    <t>IS-IPH-D150-5-H15-IF-VH-BLUE</t>
  </si>
  <si>
    <t>Подложка промежуточная 150mm T5mm MICRO на липучке, 15 отв, синяя экстражесткая ISISTEM V H BLUE (шт.)</t>
  </si>
  <si>
    <t>16203</t>
  </si>
  <si>
    <t>IS-IPH-D150-5-H15-IF-VS-BLACK</t>
  </si>
  <si>
    <t>Подложка промежуточная 150mm T5mm MICRO на липучке, 15отв, черная мягкая ISISTEM V S BLACK (шт.)</t>
  </si>
  <si>
    <t>Подложка промежуточная STANDARD ISISTEM на липучке Interface Pad</t>
  </si>
  <si>
    <t>16209</t>
  </si>
  <si>
    <t>IS-IPH-D125-10-H8-IF-H-GN-YELL</t>
  </si>
  <si>
    <t>Подложка промежуточная 125 mm T10mm STANDARD на липучке, 8отв, желтая жесткая  ISISTEM H YELLOW (шт.)</t>
  </si>
  <si>
    <t>16208</t>
  </si>
  <si>
    <t>IS-IPH-D125-10-H8-IF-VH-GN-BLU</t>
  </si>
  <si>
    <t>Подложка промежуточная 125 mm T10mm STANDARD на липучке, 8отв, синяя экстражесткая  ISISTEM V H BLUE (шт.)</t>
  </si>
  <si>
    <t>16211</t>
  </si>
  <si>
    <t>IS-IPH-D125-10-H8-IF-VS-GN-BLA</t>
  </si>
  <si>
    <t>Подложка промежуточная 125 mm T10mm STANDARD на липучке, 8отв, черная мягкая  ISISTEM V S BLACK (шт.)</t>
  </si>
  <si>
    <t>16196</t>
  </si>
  <si>
    <t>IS-IPH-D150-10-H15-IF-VH-GN-BL</t>
  </si>
  <si>
    <t>Подложка промежуточная 150 mm T10mm STANDARD на липучке, 15отв, синяя экстражесткая ISISTEM V H BLUE (шт.)</t>
  </si>
  <si>
    <t>16198</t>
  </si>
  <si>
    <t>IS-IPH-D150-10-H15-IF-VS-GN-BL</t>
  </si>
  <si>
    <t>Подложка промежуточная 150 mm T10mm STANDARD на липучке, 15отв, черная мягкая ISISTEM V S BLACK (шт.)</t>
  </si>
  <si>
    <t>16205</t>
  </si>
  <si>
    <t>IS-IPH-D150-5-H15-IF-H-GN-YELL</t>
  </si>
  <si>
    <t>Подложка промежуточная 150 mm T5mm STANDARD на липучке, 15отв, желтая жесткая ISISTEM H YELLOW (шт.)</t>
  </si>
  <si>
    <t>16207</t>
  </si>
  <si>
    <t>IS-IPH-D150-5-H15-IF-VS-GN-BLA</t>
  </si>
  <si>
    <t>Подложка промежуточная 150 mm T5mm STANDARD на липучке, 15отв, черная мягкая ISISTEM V S BLACK (шт.)</t>
  </si>
  <si>
    <t>16214</t>
  </si>
  <si>
    <t>IS-IPH-D75-10-H3-IF-M-GN-RED</t>
  </si>
  <si>
    <t>Подложка промежуточная 75 mm T10mm STANDARD на липучке, 3отв, красная среднежесткая ISISTEM M RED (шт.)</t>
  </si>
  <si>
    <t>16213</t>
  </si>
  <si>
    <t>IS-IPH-D75-10-H3-IF-VH-GN-BLUE</t>
  </si>
  <si>
    <t>Подложка промежуточная 75 mm T10mm STANDARD на липучке, 3отв, синяя экстражесткая ISISTEM V H BLUE (шт.)</t>
  </si>
  <si>
    <t>16215</t>
  </si>
  <si>
    <t>IS-IPH-D75-10-H3-IF-VS-GN-BLAC</t>
  </si>
  <si>
    <t>Подложка промежуточная 75 mm T10mm STANDARD на липучке, 3отв, черная мягкая ISISTEM V S BLACK (шт.)</t>
  </si>
  <si>
    <t>16212</t>
  </si>
  <si>
    <t>IS-IPH-D75-10-H3-IF-H-GN-YELLO</t>
  </si>
  <si>
    <t>Подложка промежуточная 75mm T10mm STANDARD на липучке, 3отв, желтая жесткая ISISTEM H YELLOW (шт.)</t>
  </si>
  <si>
    <t>Набор для чистки краскопульта ISISTEM</t>
  </si>
  <si>
    <t>14242</t>
  </si>
  <si>
    <t>IS-ISP-KIT-22-PCS</t>
  </si>
  <si>
    <t>Набор для чистки краскопульта ISISTEM 22 предмета (шт.)</t>
  </si>
  <si>
    <t>Фильтры для покрасочных камер - IMASK ISISTEM</t>
  </si>
  <si>
    <t>8816</t>
  </si>
  <si>
    <t>FS1</t>
  </si>
  <si>
    <t>Напольный фильтр FS1  (0,75*20м) (шт.)</t>
  </si>
  <si>
    <t>9635</t>
  </si>
  <si>
    <t>Напольный фильтр FS1  (1,0*20м) (шт.)</t>
  </si>
  <si>
    <t>9636</t>
  </si>
  <si>
    <t>Напольный фильтр FS1  (1,5*20м) (шт.)</t>
  </si>
  <si>
    <t>8541</t>
  </si>
  <si>
    <t>FS2-1000</t>
  </si>
  <si>
    <t>Напольный фильтр FS2  (1*20м) (шт.)</t>
  </si>
  <si>
    <t>8540</t>
  </si>
  <si>
    <t>FS2-750</t>
  </si>
  <si>
    <t>Напольный фильтр FS2 (0,75*20м) (шт.)</t>
  </si>
  <si>
    <t>8542</t>
  </si>
  <si>
    <t>FS2-1500</t>
  </si>
  <si>
    <t>Напольный фильтр FS2 (1,5*20м) (шт.)</t>
  </si>
  <si>
    <t>8538</t>
  </si>
  <si>
    <t>V500MR</t>
  </si>
  <si>
    <t>Потолочный фильтр V500MR  (2,05*20м) (шт.)</t>
  </si>
  <si>
    <t>8537</t>
  </si>
  <si>
    <t>V600MR</t>
  </si>
  <si>
    <t>Потолочный фильтр V600MR  (2,05*20м) (шт.)</t>
  </si>
  <si>
    <t>8815</t>
  </si>
  <si>
    <t>VSB480</t>
  </si>
  <si>
    <t>Потолочный фильтр VSB480MR  (2,05*20м) (шт.)</t>
  </si>
  <si>
    <t>8814</t>
  </si>
  <si>
    <t>VSB580</t>
  </si>
  <si>
    <t>Потолочный фильтр VSB580MR  (2,05*20м) (шт.)</t>
  </si>
  <si>
    <t>8539</t>
  </si>
  <si>
    <t>PF1/A-200</t>
  </si>
  <si>
    <t>Предварительный фильтр PF1/A-200  (2*20м) (шт.)</t>
  </si>
  <si>
    <t>Клей аэрозольный универсальный IGLUE</t>
  </si>
  <si>
    <t>15984</t>
  </si>
  <si>
    <t>IS-IG-MP-AERO-520ML</t>
  </si>
  <si>
    <t>Клей аэрозольный сильной фиксации ISISTEM 520 мл (шт.)</t>
  </si>
  <si>
    <t>Подложки ISISTEM для шлифовальных машин Ковакс, Макита и других</t>
  </si>
  <si>
    <t>19135</t>
  </si>
  <si>
    <t>Velcro 125мм 8+4 отв. BSH</t>
  </si>
  <si>
    <t>Подложка для шлифмашины BSH с липучкой 125мм 8+4 отв. (шт.)</t>
  </si>
  <si>
    <t>17109</t>
  </si>
  <si>
    <t>Velcro 125мм 8+3 отв. МАК</t>
  </si>
  <si>
    <t>Подложка для шлифмашины MAK с липучкой 125мм 8+3 отв. (шт.)</t>
  </si>
  <si>
    <t>17108</t>
  </si>
  <si>
    <t>Velcro 125мм 8 отв. 5/16"</t>
  </si>
  <si>
    <t>Подложка для шлифмашины с липучкой 125мм 8 отв. 5/16" (шт.)</t>
  </si>
  <si>
    <t>17106</t>
  </si>
  <si>
    <t>Velcro 125мм без отв. 5/16"</t>
  </si>
  <si>
    <t>Подложка для шлифмашины с липучкой 125мм без отв. 5/16" (шт.)</t>
  </si>
  <si>
    <t>17110</t>
  </si>
  <si>
    <t>Velcro 150мм 15 отв. 5/16"</t>
  </si>
  <si>
    <t>Подложка для шлифмашины с липучкой 150мм 15 отв. 5/16" с ПРОРЕЗЬЮ (шт.)</t>
  </si>
  <si>
    <t>23438</t>
  </si>
  <si>
    <t>Velcro 150мм без отв. 5/16"</t>
  </si>
  <si>
    <t>Подложка для шлифмашины с липучкой 150мм без отв. 5/16" (шт.)</t>
  </si>
  <si>
    <t>ITOOLS Машинки шлифовальные пневматические, Инструменты для снятия обшивки салона автомобиля</t>
  </si>
  <si>
    <t>Гайковерт ITOOLS</t>
  </si>
  <si>
    <t>12245</t>
  </si>
  <si>
    <t>IT-NUTRUN-KIT</t>
  </si>
  <si>
    <t>IT-NUTRUN-KIT Гайковерт  ITOOLS 650Nm  в наборе (шт.)</t>
  </si>
  <si>
    <t>Машинки ITOOLS шлифовальные пневматические, подложки, мешок для сбора пыли</t>
  </si>
  <si>
    <t>Машинки ITOOLS шлифовальные пневматические</t>
  </si>
  <si>
    <t>11230</t>
  </si>
  <si>
    <t>IT-125-2,5</t>
  </si>
  <si>
    <t>IT-125-2,5 Машинка шлифовальная пневматическая ITOOLS, орбита 2,5мм, подложка 125мм без отв. (шт.)</t>
  </si>
  <si>
    <t>11237</t>
  </si>
  <si>
    <t>IT-125-2,5-H8-V</t>
  </si>
  <si>
    <t>IT-125-2,5-H8-V Машинка шлифовальная пневматическая ITOOLS, орбита 2,5мм, подложка 125мм 8 отв. (шт.)</t>
  </si>
  <si>
    <t>11228</t>
  </si>
  <si>
    <t>IT-125-5</t>
  </si>
  <si>
    <t>IT-125-5 Машинка шлифовальная пневматическая ITOOLS, орбита 5мм, подложка 125мм без отв. (шт.)</t>
  </si>
  <si>
    <t>11232</t>
  </si>
  <si>
    <t>IT-125-5-H8-V</t>
  </si>
  <si>
    <t>IT-125-5-H8-V Машинка шлифовальная пневматическая ITOOLS, орбита 5мм, подложка 125мм 8 отв. (шт.)</t>
  </si>
  <si>
    <t>12241</t>
  </si>
  <si>
    <t>IT-125-5-H8-VS-ECO</t>
  </si>
  <si>
    <t>IT-125-5-H8-VS-ECO Машинка шлифовальная пневматическая ITOOLS, орбита 5мм, подложка 125мм 8 отв. (шт.)</t>
  </si>
  <si>
    <t>11231</t>
  </si>
  <si>
    <t>IT-152-2,5</t>
  </si>
  <si>
    <t>IT-152-2,5 Машинка шлифовальная пневматическая ITOOLS, орбита 2,5мм, подложка 152мм без отв. (шт.)</t>
  </si>
  <si>
    <t>15218</t>
  </si>
  <si>
    <t>IT-152-2,5-H15-V</t>
  </si>
  <si>
    <t>IT-152-2,5-H15-V Машинка шлифовальная пневматическая ITOOLS, орбита 2,5мм, подложка 152мм 15 отв. (шт.)</t>
  </si>
  <si>
    <t>15220</t>
  </si>
  <si>
    <t>IT-152-2,5-H15-VS</t>
  </si>
  <si>
    <t>IT-152-2,5-H15-VS Машинка шлифовальная пневматическая ITOOLS, орбита 2,5мм, подложка 152мм 15 отв. (шт.)</t>
  </si>
  <si>
    <t>15222</t>
  </si>
  <si>
    <t>IT-152-2,5-H15-VS-ECO</t>
  </si>
  <si>
    <t>IT-152-2,5-H15-VS-ECO Машинка шлифовальная пневматическая ITOOLS,орбита 2,5мм,подложка 152мм 15 отв. (шт.)</t>
  </si>
  <si>
    <t>11229</t>
  </si>
  <si>
    <t>IT-152-5</t>
  </si>
  <si>
    <t>IT-152-5 Машинка шлифовальная пневматическая ITOOLS, орбита 5мм, подложка 152мм без отв. (шт.)</t>
  </si>
  <si>
    <t>15223</t>
  </si>
  <si>
    <t>IT-152-5-H15-V</t>
  </si>
  <si>
    <t>IT-152-5-H15-V Машинка шлифовальная пневматическая ITOOLS, орбита 5мм, подложка 152мм 15 отв (шт.)</t>
  </si>
  <si>
    <t>15219</t>
  </si>
  <si>
    <t>IT-152-5-H15-VS</t>
  </si>
  <si>
    <t>IT-152-5-H15-VS Машинка шлифовальная пневматическая ITOOLS, орбита 5мм, подложка 152мм 15 отв (шт.)</t>
  </si>
  <si>
    <t>15221</t>
  </si>
  <si>
    <t>IT-152-5-H15-VS-ECO</t>
  </si>
  <si>
    <t>IT-152-5-H15-VS-ECO Машинка шлифовальная пневматическая ITOOLS, орбита 5мм, подложка 152мм 15 отв. (шт.)</t>
  </si>
  <si>
    <t>12244</t>
  </si>
  <si>
    <t>IT-30-2,5-MINI</t>
  </si>
  <si>
    <t>IT-30-2,5-MINI Машинка шлифовальная пневматическая ITOOLS, орбита 2,5мм, подложка 30мм (шт.)</t>
  </si>
  <si>
    <t>15226</t>
  </si>
  <si>
    <t>IT-70-100-5-V</t>
  </si>
  <si>
    <t>IT-70-100-5-V Машинка шлифовальная пневматическая ITOOLS, ход 5 мм, подложка 70x100 мм без отверстий (шт.)</t>
  </si>
  <si>
    <t>12243</t>
  </si>
  <si>
    <t>IT-75-2,5-MINI</t>
  </si>
  <si>
    <t>IT-75-2,5-MINI Машинка шлифовальная пневматическая ITOOLS, орбита 2,5мм, подложка 75мм (шт.)</t>
  </si>
  <si>
    <t>15228</t>
  </si>
  <si>
    <t>IT-VACUUM-ADAPTER</t>
  </si>
  <si>
    <t>Адаптер для подключения пылесоса IT-70-100-5-V (шт.)</t>
  </si>
  <si>
    <t>Мешок для сбора пыли для машинок ITOOLS</t>
  </si>
  <si>
    <t>12724</t>
  </si>
  <si>
    <t>IT-DST-BG</t>
  </si>
  <si>
    <t>Мешок для сбора пыли (шт.)</t>
  </si>
  <si>
    <t>Подложки для машинок ITOOLS</t>
  </si>
  <si>
    <t>18285</t>
  </si>
  <si>
    <t>IT-PH-1,5M</t>
  </si>
  <si>
    <t>Пластиковый шланг IT-PH-1,5M  ITOOLS (шт.)</t>
  </si>
  <si>
    <t>14056</t>
  </si>
  <si>
    <t>IT-VL-PD-30MM-NH-5.16-24</t>
  </si>
  <si>
    <t>Подложка Backing pads Velcro D=30mm  ITOOLS (шт.)</t>
  </si>
  <si>
    <t>14055</t>
  </si>
  <si>
    <t>IT-VL-PD-75MM-NH-5.16-24</t>
  </si>
  <si>
    <t>Подложка Backing pads Velcro pad D=75mm ITOOLS (шт.)</t>
  </si>
  <si>
    <t>15072</t>
  </si>
  <si>
    <t>Подложка Backing pads Velcro для абразивной сетки D=125мм 15отв. ITOOLS (шт.)</t>
  </si>
  <si>
    <t>13671</t>
  </si>
  <si>
    <t>IT-VL-PD-125MM-8H-5.16-24</t>
  </si>
  <si>
    <t>Подложка Backing pads Velcro полиуретан D=125мм 8 отв. ITOOLS (шт.)</t>
  </si>
  <si>
    <t>11238</t>
  </si>
  <si>
    <t>IT-VL-PD-150MM-15H-5.16-24</t>
  </si>
  <si>
    <t>Подложка Backing pads Velcro полиуретан D=152мм 15 отв. ITOOLS (шт.)</t>
  </si>
  <si>
    <t>15224</t>
  </si>
  <si>
    <t>IT-VL-PD-70-100-NH</t>
  </si>
  <si>
    <t>Подложка Backing pads Velcro прямоугольная 70х100 без отв. ITOOLS (шт.)</t>
  </si>
  <si>
    <t>15225</t>
  </si>
  <si>
    <t>IT-VL-PD-70-100-5H</t>
  </si>
  <si>
    <t>Подложка Backing pads Velcro прямоугольная 70х100 с 5 отв. ITOOLS (шт.)</t>
  </si>
  <si>
    <t>Наборы ITOOLS для разборки декоративной обшивки салона автомобиля</t>
  </si>
  <si>
    <t>12829</t>
  </si>
  <si>
    <t>ITOOLS-TRIM-STRIP-SET-5PCS</t>
  </si>
  <si>
    <t>Набор ITOOLS в блистере из 5 шт.  для разборки декоративной обшивки салона автомобиля (шт.)</t>
  </si>
  <si>
    <t>12830</t>
  </si>
  <si>
    <t>ITOOLS-TRIM-STRIP-SET-11PCS</t>
  </si>
  <si>
    <t>Набор ITOOLS в чехле с карманами из 11 шт.  для разборки декоративной обшивки салона автомобиля (шт.)</t>
  </si>
  <si>
    <t>Машинки ITOOLS шлифовальные электрические</t>
  </si>
  <si>
    <t>19949</t>
  </si>
  <si>
    <t>IT-152-2,5-VS-220V</t>
  </si>
  <si>
    <t>Машина шлифовальная ITOOLS, орбитальная 3 мм, арт.IT-152-2,5-VS-220V (шт.)</t>
  </si>
  <si>
    <t>19950</t>
  </si>
  <si>
    <t>IT-152-5-VS-220V</t>
  </si>
  <si>
    <t>Машина шлифовальная ITOOLS, орбитальная 5 мм, арт.IT-152-5-VS-220V (шт.)</t>
  </si>
  <si>
    <t>Размер</t>
  </si>
  <si>
    <t>Количество в уп.</t>
  </si>
  <si>
    <t>Тест-пластины</t>
  </si>
  <si>
    <t>Тест-пластины для пробных выкрасов, материал: сталь, (без логотипа). Светло-серый</t>
  </si>
  <si>
    <t>150х105х0,15 мм</t>
  </si>
  <si>
    <t>Тест-пластины для пробных выкрасов, материал: сталь, (без логотипа). Темно-серый</t>
  </si>
  <si>
    <t>Тест-пластины для пробных выкрасов, материал: сталь, (без логотипа). Белый</t>
  </si>
  <si>
    <t>584450/5</t>
  </si>
  <si>
    <t>Маскирующая пленка, статичная, краску не поглощает, толщина 5мкм, в инд. упаковке</t>
  </si>
  <si>
    <t xml:space="preserve"> 4 х 5 м</t>
  </si>
  <si>
    <t>584451/7</t>
  </si>
  <si>
    <t>Маскирующая пленка, статичная, краску не поглощает, толщина 7мкм, в инд. упаковке</t>
  </si>
  <si>
    <t>40 шт</t>
  </si>
  <si>
    <t>584456/7</t>
  </si>
  <si>
    <t>35 шт</t>
  </si>
  <si>
    <t>584453/7</t>
  </si>
  <si>
    <t xml:space="preserve"> 4,5 х 7 м</t>
  </si>
  <si>
    <t>Маскирующая пленка, статичная, краску поглощает, толщина 7мкм, в инд. упаковке</t>
  </si>
  <si>
    <t xml:space="preserve"> 4.5 х 6 м</t>
  </si>
  <si>
    <t>22 шт</t>
  </si>
  <si>
    <t xml:space="preserve"> 4.5 х 7 м</t>
  </si>
  <si>
    <t>20 шт</t>
  </si>
  <si>
    <t>55044150/8</t>
  </si>
  <si>
    <t>Маскирующая пленка "HDPE" для окрасочных работ - белый прозрачный полиэтилен, статичный, наружным слоем поглощает ЛКМ. Термостойкость: до +105°С (устойчива к инфракрасной сушке). Толщина: 8мкм. Рулон в упаковке.</t>
  </si>
  <si>
    <t>4 х 150 м</t>
  </si>
  <si>
    <t>55045120/8</t>
  </si>
  <si>
    <t>5 х 120 м</t>
  </si>
  <si>
    <t>55045120/11</t>
  </si>
  <si>
    <t>Маскирующая пленка "HDPE" для окрасочных работ - белый прозрачный полиэтилен, статичный, наружным слоем поглощает ЛКМ. Термостойкость: до +105°С (устойчива к инфракрасной сушке). Толщина: 11 мкм. Рулон в упаковке.</t>
  </si>
  <si>
    <t>55044150/11</t>
  </si>
  <si>
    <t>55046100/11</t>
  </si>
  <si>
    <t>6 х 100 м</t>
  </si>
  <si>
    <t>55044150/12</t>
  </si>
  <si>
    <t>Маскирующая пленка для окрасочных работ - голубой прозрачный полиэтилен, статичный, наружным слоем поглощает ЛКМ, внутренним слоем поглощает влагу. Термостойкость: до +120°С (устойчива к инфракрасной сушке). Толщина: 12 мкм. Рулон в упаковке.</t>
  </si>
  <si>
    <t xml:space="preserve">55045120/12 </t>
  </si>
  <si>
    <t>5934020/42</t>
  </si>
  <si>
    <t>Маскирующая бумага, плотность 42 г/м²</t>
  </si>
  <si>
    <t>0,4х200</t>
  </si>
  <si>
    <t>2 рулона</t>
  </si>
  <si>
    <t>5936020/42</t>
  </si>
  <si>
    <t>0,6х200</t>
  </si>
  <si>
    <t>5939020/42</t>
  </si>
  <si>
    <t>0,9х200</t>
  </si>
  <si>
    <t>5931220/42</t>
  </si>
  <si>
    <t>1,20х200</t>
  </si>
  <si>
    <t>5832020-50</t>
  </si>
  <si>
    <t>Маскирующая бумага, плотность 50 г/м²</t>
  </si>
  <si>
    <t>0,2х200</t>
  </si>
  <si>
    <t>6 рулонов</t>
  </si>
  <si>
    <t>5833020-50</t>
  </si>
  <si>
    <t>0,3х200</t>
  </si>
  <si>
    <t>5836020-50</t>
  </si>
  <si>
    <t>5839020-50</t>
  </si>
  <si>
    <t>5831220-50</t>
  </si>
  <si>
    <t>58180/50</t>
  </si>
  <si>
    <t>Маскирующая лента коричневая 80°С</t>
  </si>
  <si>
    <t>581190/19</t>
  </si>
  <si>
    <t>Маскирующая лента, устойчивая к УФ, синяя 90°С</t>
  </si>
  <si>
    <t>581190/25</t>
  </si>
  <si>
    <t>581190/38</t>
  </si>
  <si>
    <t>581190/50</t>
  </si>
  <si>
    <t>581290/19</t>
  </si>
  <si>
    <t>Маскирующая лента, устойчивая к УФ, оранжевая 90°С</t>
  </si>
  <si>
    <t>581290/25</t>
  </si>
  <si>
    <t>581290/38</t>
  </si>
  <si>
    <t>581290/50</t>
  </si>
  <si>
    <t>581390/19</t>
  </si>
  <si>
    <t>Маскирующая лента, устойчивая к УФ, зеленая 90°С</t>
  </si>
  <si>
    <t>581390/25</t>
  </si>
  <si>
    <t>581390/38</t>
  </si>
  <si>
    <t>581390/50</t>
  </si>
  <si>
    <t>58390/19</t>
  </si>
  <si>
    <t>Маскирующая лента, водостойкая, устойчивая к УФ, красная 90°С</t>
  </si>
  <si>
    <t>58390/25</t>
  </si>
  <si>
    <t>58390/38</t>
  </si>
  <si>
    <t>58390/50</t>
  </si>
  <si>
    <t>Ленты специального назначения</t>
  </si>
  <si>
    <t>Эластичный самоклеящийся валик для маскировки зоны перехода. Обеспечивает отсутствие резкого перепада слоя краски. Размеры: толщина - 4мм.</t>
  </si>
  <si>
    <t>15мм*25м</t>
  </si>
  <si>
    <r>
      <rPr>
        <sz val="8"/>
        <rFont val="Arial Unicode MS"/>
        <family val="2"/>
        <charset val="204"/>
      </rPr>
      <t>Эластичный самоклеящийся круглый поролоновый</t>
    </r>
    <r>
      <rPr>
        <b/>
        <sz val="8"/>
        <rFont val="Arial Unicode MS"/>
        <family val="2"/>
        <charset val="204"/>
      </rPr>
      <t xml:space="preserve"> </t>
    </r>
    <r>
      <rPr>
        <sz val="8"/>
        <rFont val="Arial Unicode MS"/>
        <family val="2"/>
        <charset val="204"/>
      </rPr>
      <t>валик для защиты проемов при окраске.</t>
    </r>
  </si>
  <si>
    <t>13мм x 50м</t>
  </si>
  <si>
    <t>Ленточный герметик на основе акриловых смол предназначен для герметизации швов и стыков, отбортовок и соединений. Может окрашиваться. Бесцветный.</t>
  </si>
  <si>
    <t>9мм*9м</t>
  </si>
  <si>
    <t>10шт</t>
  </si>
  <si>
    <t>5820629/3</t>
  </si>
  <si>
    <t>Контурная лента для маскировки, ПВХ, 0,13 мм, зеленая, -30 +130°С</t>
  </si>
  <si>
    <t>3мм x 55м</t>
  </si>
  <si>
    <t>5820629/6</t>
  </si>
  <si>
    <t>6мм x 55м</t>
  </si>
  <si>
    <t>5820629/9</t>
  </si>
  <si>
    <t>9мм x 55м</t>
  </si>
  <si>
    <t>5820629/12</t>
  </si>
  <si>
    <t>12мм x 55м</t>
  </si>
  <si>
    <t>Перфорированная маскирующая лента для молдингов и декоративных резинок c двумя вставками из полиэстера JETAPRO</t>
  </si>
  <si>
    <t>50мм x 10м</t>
  </si>
  <si>
    <t>LOGOTAPE клеящие полоски для переноса шильд</t>
  </si>
  <si>
    <t>50 x 300мм</t>
  </si>
  <si>
    <t>5828410/6</t>
  </si>
  <si>
    <t>Пенакриловая двусторонняя лента для постоянной фиксации,  1 мм, прозрачная, 90°С</t>
  </si>
  <si>
    <t>6мм x 5м</t>
  </si>
  <si>
    <t>5828410/9</t>
  </si>
  <si>
    <t>9мм x 5м</t>
  </si>
  <si>
    <t>5828410/12</t>
  </si>
  <si>
    <t>12мм x 5м</t>
  </si>
  <si>
    <t>5828410/19</t>
  </si>
  <si>
    <t>19мм x 5м</t>
  </si>
  <si>
    <t xml:space="preserve">Емкость пластиковая для смешивания краски </t>
  </si>
  <si>
    <t>0,385 л</t>
  </si>
  <si>
    <t>200 шт</t>
  </si>
  <si>
    <t xml:space="preserve"> 0,75 л</t>
  </si>
  <si>
    <t>1,40 л</t>
  </si>
  <si>
    <t xml:space="preserve"> 2,30 л</t>
  </si>
  <si>
    <t xml:space="preserve">Крышка для емкости </t>
  </si>
  <si>
    <t>0,75 л</t>
  </si>
  <si>
    <t xml:space="preserve"> 1,40 л</t>
  </si>
  <si>
    <t>2,30 л</t>
  </si>
  <si>
    <t>Комплект диспенсеров для хранения мерных емкостей 4-х размеров.</t>
  </si>
  <si>
    <t>4 шт</t>
  </si>
  <si>
    <t>125 микрон, в пакете 250 шт</t>
  </si>
  <si>
    <t>250 шт</t>
  </si>
  <si>
    <t>190 микрон, в пакете 250 шт</t>
  </si>
  <si>
    <t>226 микрон, в пакете 250 шт</t>
  </si>
  <si>
    <t>125 микрон, в пакете 250 шт JetaLight</t>
  </si>
  <si>
    <t>190 микрон, в пакете 250 шт JetaLight</t>
  </si>
  <si>
    <t>220 микрон, в пакете 250 шт JetaLight</t>
  </si>
  <si>
    <t>TF-TACK20S10</t>
  </si>
  <si>
    <t>F-TACK - липкие антистатические салфетки из синтетического войлока с пропиткой для удаления пыли, размер 20х20 см. Подходят для удаления окрасочного опыла</t>
  </si>
  <si>
    <t>25 пак по 10 шт</t>
  </si>
  <si>
    <t>уп 10 шт</t>
  </si>
  <si>
    <t>Липкие антистатические салфетки из неотбеленной марли объемные, стеганые с пропиткой для удаления пыли, размер 80х90 см, в инд. Упаковке. Цвет: светло-зеленый</t>
  </si>
  <si>
    <t>OCEAN Нетканые салфетки для обезжиривания, целлюлоза/полиэстер, 73 г/м², 32x42 см. Цвет: бирюзовый</t>
  </si>
  <si>
    <t>уп 30 шт</t>
  </si>
  <si>
    <t>LAVA Нетканые салфетки для обезжиривания, целлюлоза/полипропилен, 82 г/м², 32х42 см. Цвет: красный</t>
  </si>
  <si>
    <t>JX-70 Нетканые салфетки для обезжиривания, целлюлоза/полипропилен, устойчивы к растворителям, 68 г/м², 35x36 см. Цвет: синий</t>
  </si>
  <si>
    <t>рулон 500 шт</t>
  </si>
  <si>
    <t>JX-70 Нетканые салфетки для обезжиривания, целлюлоза/полипропилен, устойчивы к растворителям, 68 г/м², 29x36 см. Цвет: синий</t>
  </si>
  <si>
    <t>600 шт</t>
  </si>
  <si>
    <t>уп 50 шт</t>
  </si>
  <si>
    <t>JX-80 Нетканые салфетки для обезжиривания, целлюлоза/полипропилен, устойчивы к растворителям, 82 г/м², 35x36 см. Цвет: белый</t>
  </si>
  <si>
    <t>JX-80 Нетканые салфетки для обезжиривания, целлюлоза/полипропилен, устойчивы к растворителям, 82 г/м², 29x36 см. Цвет: белый</t>
  </si>
  <si>
    <t>PolyPro New Нетканые полипропиленовые салфетки для обезжиривания, устойчивы к растворителям, 70 г/м², 32x36 см, рисунок "звездочки". Цвет: голубой</t>
  </si>
  <si>
    <t>PolyPro New Нетканые полипропиленовые салфетки для обезжиривания, устойчивы к растворителям, 70 г/м², 32x38 см, рисунок "звездочки". Цвет: голубой</t>
  </si>
  <si>
    <t xml:space="preserve">420 шт                        </t>
  </si>
  <si>
    <t>уп 35шт</t>
  </si>
  <si>
    <t>J-Clean Нетканые салфетки для обезжиривания, целлюлоза/полиэстер, устойчивы к растворителям, 73 г/м², 30x38 см. Цвет: голубой</t>
  </si>
  <si>
    <t>J-Clean Нетканые салфетки для обезжиривания, целлюлоза/полиэстер, устойчивы к растворителям, 73 г/м², 30x38 см.  Цвет: голубой</t>
  </si>
  <si>
    <t>500 шт</t>
  </si>
  <si>
    <t>Двухслойные очищающие бумажные салфетки, 36 г/м², 22х35 см. Цвет: синий</t>
  </si>
  <si>
    <t>Двухслойные очищающие бумажные салфетки, 34 г/м², 35х38 см. Цвет: синий</t>
  </si>
  <si>
    <t xml:space="preserve">рулон 1000 шт                         </t>
  </si>
  <si>
    <t>Трехслойные очищающие бумажные салфетки, 51 г/м², 35х38 см. Цвет: синий</t>
  </si>
  <si>
    <t xml:space="preserve">Microfiber cleaning </t>
  </si>
  <si>
    <t>Полировальные салфетки многоразовые из микроволокна, тканые синие, 32х36 см, в инд. упаковке. Цвет: синий</t>
  </si>
  <si>
    <t>Microfiber Blue</t>
  </si>
  <si>
    <t>Полировальные салфетки многоразовые из микрофибровой ткани, вес 330 гр/м², размер 40х40 см. Цвет: темно-синий</t>
  </si>
  <si>
    <t>Microfiber Green</t>
  </si>
  <si>
    <t>Полировальные салфетки многоразовые из микрофибровой ткани, вес 330 гр/м², размер 40х40 см. Цвет: зеленый</t>
  </si>
  <si>
    <t>Microfiber Yellow</t>
  </si>
  <si>
    <t>Полировальные салфетки многоразовые из микрофибровой ткани,вес 330 гр/м², размер 40х40 см. Цвет: желтый</t>
  </si>
  <si>
    <t>Гигиена</t>
  </si>
  <si>
    <t>Двухслойные бумажные полотенца, 40 гр/м². Цвет: белый</t>
  </si>
  <si>
    <t>216х270мм</t>
  </si>
  <si>
    <t>170 шт</t>
  </si>
  <si>
    <t>Двухслойная туалетная бумага, 34 гр/м². Цвет: белый</t>
  </si>
  <si>
    <t>115х220мм</t>
  </si>
  <si>
    <t>Полировальные диски</t>
  </si>
  <si>
    <t>Жесткий поролоновый полировальный диск, поверхность гладкая,  белого цвета для первого шага полировки, удаление рисок, царапин, крепление липучка</t>
  </si>
  <si>
    <t>150x30мм</t>
  </si>
  <si>
    <t>Средней жесткости поролоновый полировальный диск, поверхность гладкая,  оранжевого цвета для второго шага полировки, удаление мелких рисок и следов работы первого шага, крепление липучка</t>
  </si>
  <si>
    <t>Мягкий поролоновый полировальный диск, поверхность гладкая, черного цвета для третьего шага полировки и нанесения защитных составов, крепление липучка</t>
  </si>
  <si>
    <t>Мягкий поролоновый полировальный диск, поверхность гладкая, синего цвета для второго и третьего шага полировки, поднятие уровня блеска и удаление голограмм, крепление липучка</t>
  </si>
  <si>
    <t>Средней жесткости поролоновый полировальный диск с рифленой поверхностью, оранжевый</t>
  </si>
  <si>
    <t>Мягкий финишный поролоновый полировальный диск  с рифленой поверхностью, черного цвета для третьего шага полировки и нанесения защитных составов, крепление липучка</t>
  </si>
  <si>
    <t>ПРИНАДЛЕЖНОСТИ</t>
  </si>
  <si>
    <t>Пудра проявочная. Цвет: черный</t>
  </si>
  <si>
    <t>100г</t>
  </si>
  <si>
    <t>18 шт</t>
  </si>
  <si>
    <t>Лопатка стальная с пластиковой ручкой для перемешивания ЛКМ и вскрытия банок</t>
  </si>
  <si>
    <t>280x20мм</t>
  </si>
  <si>
    <t>Линейка малярная мерная, алюминий, шкалы: 3:1, 5:1, разбавление 10%, 20%, 30%</t>
  </si>
  <si>
    <t>245х30мм</t>
  </si>
  <si>
    <t>Линейка малярная мерная, алюминий, шкалы: 2:1, 4:1, разбавление 10%, 20%, 30%</t>
  </si>
  <si>
    <t>195х20мм</t>
  </si>
  <si>
    <t>Водорастворимое покрытие для стен ОСК</t>
  </si>
  <si>
    <t>5889025/5</t>
  </si>
  <si>
    <t>Водорастворимое покрытие для стен ОСК. Применяется для защиты стен и оборудования ОСК от окрасочного тумана. Наносится при помощи окрасочного пистолета (дюза 1.9-2.2), кистью или  валиком.</t>
  </si>
  <si>
    <t xml:space="preserve"> шт</t>
  </si>
  <si>
    <t>5889025/25</t>
  </si>
  <si>
    <t>25 л</t>
  </si>
  <si>
    <t>5889026/5</t>
  </si>
  <si>
    <t>Водорастворимое покрытие для стен ОСК с контролем нанесения. При нанесении имеет синий цвет, через 10 минут 
после нанесения  становится прозрачным. Применяется для сбора и удержания пыли и защиты стен и оборудования ОСК от загрязнения. Наносится при помощи окрасочного пистолета (дюза 1.8-2.5), кистью или валиком.</t>
  </si>
  <si>
    <t>Система JPPS</t>
  </si>
  <si>
    <t>Одноразовый пластиковый бачок с крышкой и встроенным ситечком 190мк 600мл, уп. 50шт</t>
  </si>
  <si>
    <t>600мл</t>
  </si>
  <si>
    <t>1 уп</t>
  </si>
  <si>
    <t>Одноразовый пластиковый бачок с крышкой и встроенным ситечком 125мк 600мл, уп. 50шт</t>
  </si>
  <si>
    <t>Многоразовая емкость с мерной шкалой и фиксирующим кольцом</t>
  </si>
  <si>
    <t>Колпачок  для закрытия емкости системы JPPS при хранении краски /уп.50шт/</t>
  </si>
  <si>
    <t>уп</t>
  </si>
  <si>
    <t>Переходник к краскопультам DEVILBISS, BINKS, GRACO</t>
  </si>
  <si>
    <r>
      <rPr>
        <sz val="8"/>
        <rFont val="Arial Unicode MS"/>
        <family val="2"/>
        <charset val="204"/>
      </rPr>
      <t xml:space="preserve">Переходник к краскопультам  IWATA, SATA JET (NR92 - NR95) </t>
    </r>
    <r>
      <rPr>
        <b/>
        <u/>
        <sz val="8"/>
        <rFont val="Arial Unicode MS"/>
        <family val="2"/>
        <charset val="204"/>
      </rPr>
      <t xml:space="preserve">Подходит к краскопультам JETA: </t>
    </r>
    <r>
      <rPr>
        <sz val="8"/>
        <rFont val="Arial Unicode MS"/>
        <family val="2"/>
        <charset val="204"/>
      </rPr>
      <t>JP2000/3000/4000/ JP600PR HVLP/JP500PR LVMP/JP897PR HVLP/ JL827HVLP/JL170 LVMP</t>
    </r>
  </si>
  <si>
    <t>Переходник к краскопультам AIRGUNSA, IWATA (Supernova), KREMLIN.</t>
  </si>
  <si>
    <t>Переходник к краскопультам  Sata QCC</t>
  </si>
  <si>
    <t xml:space="preserve">Переходник к краскопультам SATA серии SATA minijet </t>
  </si>
  <si>
    <t>Переходник к краскопультам Devilbiss серии SRI Minigun</t>
  </si>
  <si>
    <t>Переходник  к краскопультам Walcom серии SLIM, EGO</t>
  </si>
  <si>
    <t>Переходник к краскопультам Walcom серии Genesi HVLP, HTE, GEO</t>
  </si>
  <si>
    <t xml:space="preserve">Система Flexi-cup </t>
  </si>
  <si>
    <t>Одноразовый пластиковый стакан и крышка со встр.ситечком 190 (Flexi-cup), уп. 45 шт</t>
  </si>
  <si>
    <t>Одноразовый пластиковый стакан и крышка со встр.ситечком 125 (Flexi-cup), уп. 45 шт</t>
  </si>
  <si>
    <t>Колпачок  для закрытия емкости системы PPS (Flexi-cup) при хранении краски /45шт/</t>
  </si>
  <si>
    <t>45 шт</t>
  </si>
  <si>
    <t>Многоразовая мерная емкость для использования системой PPS 600мл. (Flexi-cup)</t>
  </si>
  <si>
    <t>Переходник для системы PPS(Flexi-cup) к краскопультам IWATA, SATA JET (NR92 - NR95).</t>
  </si>
  <si>
    <t>Переходник для системы PPS (Flexi-cup) к краскопультам Airgunsa, Iwata(Supernova), Kremlin</t>
  </si>
  <si>
    <t>Переходник для системы PPS (Flexi-cup) к краскопультам Devilbiss,Binks,Graco, Ani(Idea)</t>
  </si>
  <si>
    <t>Переходник для системы PPS(Flexi-cup) к краскопультам Walcom(FX-Slim-Ego),Asturomec,Binks,Ani</t>
  </si>
  <si>
    <t>Переходник для системы PPS (Flexi-cup) к краскопультам Walcom(Genesi), Sata(RP-HVLP-KLC)</t>
  </si>
  <si>
    <t>Переходник для системы PPS (Flexi-cup) к краскопультам Walcom(Genesi)+QCC, Sata(RP-HVLP-KLC)</t>
  </si>
  <si>
    <t>Новинки!!!</t>
  </si>
  <si>
    <t>58490/19</t>
  </si>
  <si>
    <t>AZUR Маскирующая лента, голубая 90°С</t>
  </si>
  <si>
    <t>58490/25</t>
  </si>
  <si>
    <t>58490/38</t>
  </si>
  <si>
    <t>58490/50</t>
  </si>
  <si>
    <t>Единица изм.</t>
  </si>
  <si>
    <t>Количество в неделимой упаковке</t>
  </si>
  <si>
    <t>Количество в кор.</t>
  </si>
  <si>
    <t>Маски / полумаски</t>
  </si>
  <si>
    <t>DustKit5500P-M</t>
  </si>
  <si>
    <t>ПРОТИВОПЫЛЕВОЙ КОМПЛЕКТ Jeta Safety J-SET Dust Kit 5500P размер M: полумаска, противоаэрозольные фильтры P2R (4 шт), адаптеры (2 шт), держатели (2 шт)</t>
  </si>
  <si>
    <t>DustKit5500P-L</t>
  </si>
  <si>
    <t>ПРОТИВОПЫЛЕВОЙ КОМПЛЕКТ Jeta Safety J-SET Dust Kit 5500P размер L: полумаска, противоаэрозольные фильтры P2R (4 шт), адаптеры (2 шт), держатели (2 шт)</t>
  </si>
  <si>
    <t>WeldKit6500-M</t>
  </si>
  <si>
    <t>КОМПЛЕКТ СВАРЩИКА Jeta Safety J-SET 6500 Weld Kit размер M: полумаска, противоаэрозольные фильтры P3R (2 шт)</t>
  </si>
  <si>
    <t>WeldKit6500-L</t>
  </si>
  <si>
    <t>КОМПЛЕКТ СВАРЩИКА Jeta Safety J-SET 6500 Weld Kit размер L: полумаска, противоаэрозольные фильтры P3R (2 шт)</t>
  </si>
  <si>
    <t>J-SET6500-S</t>
  </si>
  <si>
    <t>Комплект для защиты дыхания Jeta Safety J-SET 6500 размер S: полумаска, фильтры А1 (2 шт), предфильтры P2 (4 шт), держатели (2 шт)</t>
  </si>
  <si>
    <t>J-SET6500-M</t>
  </si>
  <si>
    <t>Комплект для защиты дыхания Jeta Safety J-SET 6500 размер M: полумаска, фильтры А1 (2 шт), предфильтры P2 (4 шт), держатели (2 шт)</t>
  </si>
  <si>
    <t>J-SET6500-L</t>
  </si>
  <si>
    <t>Комплект для защиты дыхания Jeta Safety J-SET 6500 размер L: полумаска, фильтры А1 (2 шт), предфильтры P2 (4 шт), держатели (2 шт)</t>
  </si>
  <si>
    <t>J-SET5500P-S</t>
  </si>
  <si>
    <t>Комплект для защиты дыхания Jeta Safety J-SET 5500P размер S: полумаска, фильтры А1 (2 шт), предфильтры P2 (4 шт), держатели (2 шт)</t>
  </si>
  <si>
    <t>J-SET5500P-M</t>
  </si>
  <si>
    <t>Комплект для защиты дыхания Jeta Safety J-SET 5500P размер M: полумаска, фильтры А1 (2 шт), предфильтры P2 (4 шт), держатели (2 шт)</t>
  </si>
  <si>
    <t>J-SET5500P-L</t>
  </si>
  <si>
    <t>Комплект для защиты дыхания Jeta Safety J-SET 5500P размер L: полумаска, фильтры А1 (2 шт), предфильтры P2 (4 шт), держатели (2 шт)</t>
  </si>
  <si>
    <t>6500-S</t>
  </si>
  <si>
    <t>6500 Полумаска Jeta Safety фильтрующая из изолирующих материалов, размер S, фильтры в комплект не входят</t>
  </si>
  <si>
    <t>6500-M</t>
  </si>
  <si>
    <t>6500 Полумаска Jeta Safety фильтрующая из изолирующих материалов, размер M, фильтры в комплект не входят</t>
  </si>
  <si>
    <t>6500-L</t>
  </si>
  <si>
    <t>6500 Полумаска Jeta Safety фильтрующая из изолирующих материалов, размер L, фильтры в комплект не входят</t>
  </si>
  <si>
    <t>5500P-S</t>
  </si>
  <si>
    <t>5500P Полумаска Jeta Safety фильтрующая из изолирующих материалов (термопласт), размер S, фильтры в комплект не входят</t>
  </si>
  <si>
    <t>5500P-M</t>
  </si>
  <si>
    <t>5500P Полумаска Jeta Safety фильтрующая из изолирующих материалов (термопласт), размер M, фильтры в комплект не входят</t>
  </si>
  <si>
    <t>5500P-L</t>
  </si>
  <si>
    <t>5500P Полумаска Jeta Safety фильтрующая из изолирующих материалов (термопласт), размер L, фильтры в комплект не входят</t>
  </si>
  <si>
    <t>6950-M(mf)</t>
  </si>
  <si>
    <t>6950 Полнолицевая маска Jeta Safety с покрытием линзы ChemShield, размер M,в комплекте салфетка из микрофибры</t>
  </si>
  <si>
    <t>6950-L(mf)</t>
  </si>
  <si>
    <t>6950 Полнолицевая маска Jeta Safety с покрытием линзы ChemShield, размер L,в комплекте салфетка из микрофибры</t>
  </si>
  <si>
    <t>5950-M</t>
  </si>
  <si>
    <t>5950 Полнолицевая маска Jeta Safety промышленная, размер M, в комплекте защитная пленка</t>
  </si>
  <si>
    <t>5950-L</t>
  </si>
  <si>
    <t>5950 Полнолицевая маска Jeta Safety промышленная, размер L, в комплекте защитная пленка</t>
  </si>
  <si>
    <t>Комплектующие к маскам / полумаскам</t>
  </si>
  <si>
    <t>6510 Фильтр противогазовый Jeta Safety для защиты от органических газов и паров класса А1, в упаковке 2 шт</t>
  </si>
  <si>
    <t>2 шт</t>
  </si>
  <si>
    <t>6550 Фильтр противогазовый Jeta Safety для защиты от органических газов и паров класса А2, в упаковке 2 шт</t>
  </si>
  <si>
    <t>6540 Фильтр противогазовый Jeta Safety для защиты от органических и кислых газов класса A1Е1, в упаковке 2 шт</t>
  </si>
  <si>
    <t>6542 Фильтр противогазовый Jeta Safety для защиты от органических, неорганических, кислых газов класса A1B1E1, в упаковке 2 шт</t>
  </si>
  <si>
    <t>6541 Фильтр противогазовый Jeta Safety для защиты от органических, неорганических, кислых газов и аммиака класса A1B1E1K1, в упаковке 2 шт</t>
  </si>
  <si>
    <t>5521P3R</t>
  </si>
  <si>
    <t>5521P3R Фильтр противоаэрозольный Jeta Safety класса P3 R, в упаковке 2 шт</t>
  </si>
  <si>
    <t>8523 (6521P3R-Hard)</t>
  </si>
  <si>
    <t>6521P3R Hard Фильтр Jeta Safety противоаэрозольный класса P3 R в пластиковом корпусе, в упаковке 2 шт</t>
  </si>
  <si>
    <t>128 шт</t>
  </si>
  <si>
    <t>7022 Фильтр противоаэрозольный Jeta Safety класса P2 R с угольным слоем, в упаковке 4 шт / коробка 100 шт</t>
  </si>
  <si>
    <t>6020P2R (6022)</t>
  </si>
  <si>
    <t>6020P2R (6022) Фильтр противоаэрозольный Jeta Safety класса P2 R, в упаковке 4 шт</t>
  </si>
  <si>
    <t>6021 Фильтр противоаэрозольный Jeta Safety класса P1 R, в упаковке 4 шт / коробка 100 шт</t>
  </si>
  <si>
    <t>6023 Фильтр противоаэрозольный Jeta Safety класса P3 R, в упаковке 4 шт / коробка 100 шт</t>
  </si>
  <si>
    <t>5101 Держатель противоаэрозольного фильтра Jeta Safety (упаковка 2 шт.)</t>
  </si>
  <si>
    <t>5102 Держатель противоаэрозольного фильтра Jeta Safety с байонетным креплением</t>
  </si>
  <si>
    <t>6101 Адаптер для противоаэрозольного фильтра Jeta Safety</t>
  </si>
  <si>
    <t>5951 Защитная самоклеящаяся пленка для полнолицевой маски 5950</t>
  </si>
  <si>
    <t>6952 Защитная самоклеящаяся пленка для полнолицевой маски Jeta Safety 5950</t>
  </si>
  <si>
    <t>65201 Основа полумаски Jeta Safety 6500, в упаковке 10 шт</t>
  </si>
  <si>
    <t>65202 Комплект запасных клапанов для полумаски Jeta Safety 6500, в упаковке 3 шт</t>
  </si>
  <si>
    <t>3 шт</t>
  </si>
  <si>
    <t>500 упак</t>
  </si>
  <si>
    <t>65204 Оголовье полумаски Jeta Safety 6500</t>
  </si>
  <si>
    <t>65205 Защита клапана полумаски Jeta Safety 6500, в упаковке 10 шт</t>
  </si>
  <si>
    <t>400 шт</t>
  </si>
  <si>
    <t>655001 Оголовье полумаски Jeta Safety 5500P</t>
  </si>
  <si>
    <t>655002 Комплект запасных клапанов для маски Jeta Safety 5500P (упаковка 3 шт.)</t>
  </si>
  <si>
    <t>600 упак</t>
  </si>
  <si>
    <t>65951 Линза защитная для полнолицевой маски Jeta Safety</t>
  </si>
  <si>
    <t>65952 Держатель линзы полнолицевой маски Jeta Safety</t>
  </si>
  <si>
    <t>65953 Лицевая часть полнолицевой маски Jeta Safety</t>
  </si>
  <si>
    <t>150 шт</t>
  </si>
  <si>
    <t>65954 Основа клапана полнолицевой маски Jeta Safety</t>
  </si>
  <si>
    <t>65955 Защита клапана полнолицевой маски Jeta Safety</t>
  </si>
  <si>
    <t>65956 Внутреняя лицевая часть полнолицевой маски Jeta Safety</t>
  </si>
  <si>
    <t>65957 Оголовье полнолицевой маски Jeta Safety</t>
  </si>
  <si>
    <t>65958 Прокладка резиновая для клапана выдоха полнолицевой маски Jeta Safety</t>
  </si>
  <si>
    <t>65959 Комплект запасных клапанов для полнолицевой маски Jeta Safety 5950 (упаковка 5 шт.)</t>
  </si>
  <si>
    <t>400 упак</t>
  </si>
  <si>
    <t>65960 Прокладка резиновая для клапана вдоха полнолицевой маски Jeta Safety (упаковка 2 шт.)</t>
  </si>
  <si>
    <t>пар</t>
  </si>
  <si>
    <t>600 пар</t>
  </si>
  <si>
    <t>Защитные комбинезоны</t>
  </si>
  <si>
    <t>Комбинезоны ограниченного срока использования</t>
  </si>
  <si>
    <t>JPC58-M</t>
  </si>
  <si>
    <t>JPC58 M Neofit Защитный комбинезон из нетканого материала, плотность 58г/м2, 65% полиэфир, 35% полиэтилен</t>
  </si>
  <si>
    <t>JPC58-L</t>
  </si>
  <si>
    <t>JPC58 L Neofit Защитный комбинезон из нетканого материала, плотность 58г/м2, 65% полиэфир, 35% полиэтилен</t>
  </si>
  <si>
    <t>JPC58-XL</t>
  </si>
  <si>
    <t>JPC58 XL Neofit Защитный комбинезон из нетканого материала, плотность 58г/м2, 65% полиэфир, 35% полиэтилен</t>
  </si>
  <si>
    <t>JPC58-XXL</t>
  </si>
  <si>
    <t>JPC58 XXL Neofit Защитный комбинезон из нетканого материала, плотность 58г/м2, 65% полиэфир, 35% полиэтилен</t>
  </si>
  <si>
    <t>JPC58-XXXL</t>
  </si>
  <si>
    <t>JPC58 XXXL Neofit Защитный комбинезон из нетканого материала, плотность 58г/м2, 65% полиэфир, 35% полиэтилен</t>
  </si>
  <si>
    <t>JPC60-S</t>
  </si>
  <si>
    <t>JPC60 S Защитный комбинезон Jeta Safety из нетканого материала, 55% полиэтилен 45% полипропилен (коробка 50 шт.)</t>
  </si>
  <si>
    <t>JPC60-M</t>
  </si>
  <si>
    <t>JPC60 M Защитный комбинезон Jeta Safety из нетканого материала, 55% полиэтилен 45% полипропилен (коробка 50 шт.)</t>
  </si>
  <si>
    <t>JPC60-L</t>
  </si>
  <si>
    <t>JPC60 L Защитный комбинезон Jeta Safety из нетканого материала, 55% полиэтилен 45% полипропилен (коробка 50 шт.)</t>
  </si>
  <si>
    <t>JPC60-XL</t>
  </si>
  <si>
    <t>JPC60 XL Защитный комбинезон Jeta Safety из нетканого материала, 55% полиэтилен 45% полипропилен (коробка 50 шт.)</t>
  </si>
  <si>
    <t>JPC60-XXL</t>
  </si>
  <si>
    <t>JPC60 XXL Защитный комбинезон Jeta Safety из нетканого материала, 55% полиэтилен 45% полипропилен (коробка 50 шт.)</t>
  </si>
  <si>
    <t>JPC60-XXXL</t>
  </si>
  <si>
    <t>JPC60 XXXL Защитный комбинезон Jeta Safety из нетканого материала, 55% полиэтилен 45% полипропилен (коробка 50 шт.)</t>
  </si>
  <si>
    <t>JPC60-4XL</t>
  </si>
  <si>
    <t>JPC60 4XL Защитный комбинезон Jeta Safety из нетканого материала, 55% полиэтилен 45% полипропилен (коробка 50 шт.)</t>
  </si>
  <si>
    <t>JPC65-S</t>
  </si>
  <si>
    <t>JPC65 S Защитный комбинезон Jeta Safety из нетканого материала, 55% полиэтилен 45% полипропилен (коробка 50 шт.)</t>
  </si>
  <si>
    <t>JPC65-M</t>
  </si>
  <si>
    <t>JPC65 M Защитный комбинезон Jeta Safety из нетканого материала, 55% полиэтилен 45% полипропилен (коробка 50 шт.)</t>
  </si>
  <si>
    <t>JPC65-L</t>
  </si>
  <si>
    <t>JPC65 L Защитный комбинезон Jeta Safety из нетканого материала, 55% полиэтилен 45% полипропилен (коробка 50 шт.)</t>
  </si>
  <si>
    <t>JPC65-XL</t>
  </si>
  <si>
    <t>JPC65 XL Защитный комбинезон Jeta Safety из нетканого материала, 55% полиэтилен 45% полипропилен (коробка 50 шт.)</t>
  </si>
  <si>
    <t>JPC65-XXL</t>
  </si>
  <si>
    <t>JPC65 XXL Защитный комбинезон Jeta Safety из нетканого материала, 55% полиэтилен 45% полипропилен (коробка 50 шт.)</t>
  </si>
  <si>
    <t>JPC65-XXXL</t>
  </si>
  <si>
    <t>JPC65 XXXL Защитный комбинезон Jeta Safety из нетканого материала, 55% полиэтилен 45% полипропилен (коробка 50 шт.)</t>
  </si>
  <si>
    <t>JPC65-4XL</t>
  </si>
  <si>
    <t>JPC65 4XL Защитный комбинезон Jeta Safety из нетканого материала, 55% полиэтилен 45% полипропилен (коробка 50 шт.)</t>
  </si>
  <si>
    <t>JPC66-M</t>
  </si>
  <si>
    <t>JPC66 M Защитный комбинезон Jeta Safety из нетканого материала, 55% полиэтилен 45% полипропилен (коробка 50 шт.)</t>
  </si>
  <si>
    <t>JPC66-L</t>
  </si>
  <si>
    <t>JPC66 L Защитный комбинезон Jeta Safety из нетканого материала, 55% полиэтилен 45% полипропилен (коробка 50 шт.)</t>
  </si>
  <si>
    <t>JPC66-XL</t>
  </si>
  <si>
    <t>JPC66 XL Защитный комбинезон Jeta Safety из нетканого материала, 55% полиэтилен 45% полипропилен (коробка 50 шт.)</t>
  </si>
  <si>
    <t>JPC66-XXL</t>
  </si>
  <si>
    <t>JPC66 XXL Защитный комбинезон Jeta Safety из нетканого материала, 55% полиэтилен 45% полипропилен (коробка 50 шт.)</t>
  </si>
  <si>
    <t>JPC35-M</t>
  </si>
  <si>
    <t>JPC35 M Защитный комбинезон Jeta Safety из нетканого материала SMS, 100% полипропилен (коробка 50 шт.)</t>
  </si>
  <si>
    <t>JPC35-L</t>
  </si>
  <si>
    <t>JPC35 L Защитный комбинезон Jeta Safety из нетканого материала SMS, 100% полипропилен (коробка 50 шт.)</t>
  </si>
  <si>
    <t>JPC35-XL</t>
  </si>
  <si>
    <t>JPC35 XL Защитный комбинезон Jeta Safety из нетканого материала SMS, 100% полипропилен (коробка 50 шт.)</t>
  </si>
  <si>
    <t>JPC35-XXL</t>
  </si>
  <si>
    <t>JPC35 XXL Защитный комбинезон Jeta Safety из нетканого материала SMS, 100% полипропилен (коробка 50 шт.)</t>
  </si>
  <si>
    <t>JPC35-XXXL</t>
  </si>
  <si>
    <t>JPC35 XXXL Защитный комбинезон Jeta Safety из нетканого материала SMS, 100% полипропилен (коробка 50 шт.)</t>
  </si>
  <si>
    <t>JPC110-L</t>
  </si>
  <si>
    <t>JPC110 Комбинезон Jeta Safety размер L, ограниченного срока применения из нетканого материала, 100% полипропилен</t>
  </si>
  <si>
    <t>JPC110-XL</t>
  </si>
  <si>
    <t>JPC110 Комбинезон Jeta Safety размер XL, ограниченного срока применения из нетканого материала, 100% полипропилен</t>
  </si>
  <si>
    <t>JPC110-XXL</t>
  </si>
  <si>
    <t>JPC110 Комбинезон Jeta Safety размер XXL, ограниченного срока применения из нетканого материала, 100% полипропилен</t>
  </si>
  <si>
    <t>JPC110-XXXL</t>
  </si>
  <si>
    <t>JPC110 Комбинезон Jeta Safety размер XXXL, ограниченного срока применения из нетканого материала, 100% полипропилен</t>
  </si>
  <si>
    <t>JPC100-M</t>
  </si>
  <si>
    <t>JPC100 M Защитный комбинезон Jeta Safety из нетканого материала, 100% полипропилен (коробка 50 шт.)</t>
  </si>
  <si>
    <t>JPC100-L</t>
  </si>
  <si>
    <t>JPC100 L Защитный комбинезон Jeta Safety из нетканого материала, 100% полипропилен (коробка 50 шт.)</t>
  </si>
  <si>
    <t>JPC100-XL</t>
  </si>
  <si>
    <t>JPC100 XL Защитный комбинезон Jeta Safety из нетканого материала, 100% полипропилен (коробка 50 шт.)</t>
  </si>
  <si>
    <t>JPC100-XXL</t>
  </si>
  <si>
    <t>JPC100 XXL Защитный комбинезон Jeta Safety из нетканого материала, 100% полипропилен (коробка 50 шт.)</t>
  </si>
  <si>
    <t>JPC100-XXXL</t>
  </si>
  <si>
    <t>JPC100 XXXL Защитный комбинезон Jeta Safety из нетканого материала, 100% полипропилен (коробка 50 шт.)</t>
  </si>
  <si>
    <t>JRC01-M</t>
  </si>
  <si>
    <t>JRC01 Njord размер M Водонепроницаемый плащ (дождевик) из нетканого материала (100% полиэтилен HDPE), цвет желтый</t>
  </si>
  <si>
    <t>JRC01-L</t>
  </si>
  <si>
    <t>JRC01 Njord размер L Водонепроницаемый плащ (дождевик) из нетканого материала (100% полиэтилен HDPE), цвет желтый</t>
  </si>
  <si>
    <t>JRC01-XL</t>
  </si>
  <si>
    <t>JRC01 Njord размер XL Водонепроницаемый плащ (дождевик) из нетканого материала (100% полиэтилен HDPE), цвет желтый</t>
  </si>
  <si>
    <t>JRC01-XXL</t>
  </si>
  <si>
    <t>JRC01 Njord размер XXL Водонепроницаемый плащ (дождевик) из нетканого материала (100% полиэтилен HDPE), цвет желтый</t>
  </si>
  <si>
    <t>Многоразовые комбинезоны</t>
  </si>
  <si>
    <t>JPC-175-XS</t>
  </si>
  <si>
    <t>JPC-175 XS Carbo-Master Защитный комбинезон Jeta Safety с антистатическими свойствами, из полиэфирной ткани с карбоновой нитью с пропиткой Teflon со съемными защитным коленями, цвет серый, плотность 70г/м2</t>
  </si>
  <si>
    <t>JPC-175-S</t>
  </si>
  <si>
    <t>JPC-175 S Carbo-Master Защитный комбинезон Jeta Safety с антистатическими свойствами, из полиэфирной ткани с карбоновой нитью с пропиткой Teflon со съемными защитным коленями, цвет серый, плотность 70г/м2</t>
  </si>
  <si>
    <t>JPC-175-M</t>
  </si>
  <si>
    <t>JPC-175 M Carbo-Master Защитный комбинезон Jeta Safety с антистатическими свойствами, из полиэфирной ткани с карбоновой нитью с пропиткой Teflon со съемными защитным коленями, цвет серый, плотность 70г/м2</t>
  </si>
  <si>
    <t>JPC-175-L</t>
  </si>
  <si>
    <t>JPC-175 L Carbo-Master Защитный комбинезон Jeta Safety с антистатическими свойствами, из полиэфирной ткани с карбоновой нитью с пропиткой Teflon со съемными защитным коленями, цвет серый, плотность 70г/м2</t>
  </si>
  <si>
    <t>JPC-175-XL</t>
  </si>
  <si>
    <t>JPC-175 XL Carbo-Master Защитный комбинезон Jeta Safety с антистатическими свойствами, из полиэфирной ткани с карбоновой нитью с пропиткой Teflon со съемными защитным коленями, цвет серый, плотность 70г/м2</t>
  </si>
  <si>
    <t>JPC-155-S</t>
  </si>
  <si>
    <t>JPC-155 S Paint-Expert Защитный комбинезон Jeta Safety из полиэфирной ткани с защитными коленями, цвет серый, плотность 70г/м2</t>
  </si>
  <si>
    <t>JPC-155-M</t>
  </si>
  <si>
    <t>JPC-155 M Paint-Expert Защитный комбинезон Jeta Safety из полиэфирной ткани с защитными коленями, цвет серый, плотность 70г/м2</t>
  </si>
  <si>
    <t>JPC-155-L</t>
  </si>
  <si>
    <t>JPC-155 L Paint-Expert Защитный комбинезон Jeta Safety из полиэфирной ткани с защитными коленями, цвет серый, плотность 70г/м2</t>
  </si>
  <si>
    <t>JPC-155-XL</t>
  </si>
  <si>
    <t>JPC-155 XL Paint-Expert Защитный комбинезон Jeta Safety из полиэфирной ткани с защитными коленями, цвет серый, плотность 70г/м2</t>
  </si>
  <si>
    <t>JPC-155-XXL</t>
  </si>
  <si>
    <t>JPC-155 XXL Paint-Expert Защитный комбинезон Jeta Safety из полиэфирной ткани с защитными коленями, цвет серый, плотность 70г/м2</t>
  </si>
  <si>
    <t>JPR-275-S</t>
  </si>
  <si>
    <t>JPR-275 S Carbo-Lab Защитный халат Jeta Safety с антистатическими свойствами, из полиэфирной ткани с карбоновой нитью, цвет серый/черный, плотность 70г/м2 (кор. 40 шт)</t>
  </si>
  <si>
    <t>JPR-275-M</t>
  </si>
  <si>
    <t>JPR-275 M Carbo-Lab Защитный халат Jeta Safety с антистатическими свойствами, из полиэфирной ткани с карбоновой нитью, цвет серый/черный, плотность 70г/м2 (кор. 40 шт)</t>
  </si>
  <si>
    <t>JPR-275-L</t>
  </si>
  <si>
    <t>JPR-275 L Carbo-Lab Защитный халат Jeta Safety с антистатическими свойствами, из полиэфирной ткани с карбоновой нитью, цвет серый/черный, плотность 70г/м2 (кор. 40 шт)</t>
  </si>
  <si>
    <t>JPR-275-XL</t>
  </si>
  <si>
    <t>JPR-275 XL Carbo-Lab Защитный халат Jeta Safety с антистатическими свойствами, из полиэфирной ткани с карбоновой нитью, цвет серый/черный, плотность 70г/м2 (кор. 40 шт)</t>
  </si>
  <si>
    <t>JPR-275-XXL</t>
  </si>
  <si>
    <t>JPR-275 XXL Carbo-Lab Защитный халат Jeta Safety с антистатическими свойствами, из полиэфирной ткани с карбоновой нитью, цвет серый/черный, плотность 70г/м2 (кор. 40 шт)</t>
  </si>
  <si>
    <t>JPC75b-S</t>
  </si>
  <si>
    <t>JPC75b Комбинезон многоразовый защитный с антистатическими свойствами, из ткани (100% полиэфир), плотность 55 г/м2, цвет синий, размер S</t>
  </si>
  <si>
    <t>JPC75b-M</t>
  </si>
  <si>
    <t>JPC75b Комбинезон многоразовый защитный с антистатическими свойствами, из ткани (100% полиэфир), плотность 55 г/м2, цвет синий, размер M</t>
  </si>
  <si>
    <t>JPC75b-L</t>
  </si>
  <si>
    <t>JPC75b Комбинезон многоразовый защитный с антистатическими свойствами, из ткани (100% полиэфир), плотность 55 г/м2, цвет синий, размер L</t>
  </si>
  <si>
    <t>JPC75b-XL</t>
  </si>
  <si>
    <t>JPC75b Комбинезон многоразовый защитный с антистатическими свойствами, из ткани (100% полиэфир), плотность 55 г/м2, цвет синий, размер XL</t>
  </si>
  <si>
    <t>JPC75b-XXL</t>
  </si>
  <si>
    <t>JPC75b Комбинезон многоразовый защитный с антистатическими свойствами, из ткани (100% полиэфир), плотность 55 г/м2, цвет синий, размер XXL</t>
  </si>
  <si>
    <t>JPC75b-XXXL</t>
  </si>
  <si>
    <t>JPC75b Комбинезон многоразовый защитный с антистатическими свойствами, из ткани (100% полиэфир), плотность 55 г/м2, цвет синий, размер XXXL</t>
  </si>
  <si>
    <t>JPC75-BL-S</t>
  </si>
  <si>
    <t>JPC75-BL S Ninja Комбинезон Jeta Safety многоразовый защитный из полиэфирной ткани, цвет черный</t>
  </si>
  <si>
    <t>JPC75-BL-M</t>
  </si>
  <si>
    <t>JPC75-BL M Ninja Комбинезон Jeta Safety многоразовый защитный из полиэфирной ткани, цвет черный</t>
  </si>
  <si>
    <t>JPC75-BL-L</t>
  </si>
  <si>
    <t>JPC75-BL L Ninja Комбинезон Jeta Safety многоразовый защитный из полиэфирной ткани, цвет черный</t>
  </si>
  <si>
    <t>JPC75-BL-XL</t>
  </si>
  <si>
    <t>JPC75-BL XL Ninja Комбинезон Jeta Safety многоразовый защитный из полиэфирной ткани, цвет черный</t>
  </si>
  <si>
    <t>JPC75-BL-XXL</t>
  </si>
  <si>
    <t>JPC75-BL XXL Ninja Комбинезон Jeta Safety многоразовый защитный из полиэфирной ткани, цвет черный</t>
  </si>
  <si>
    <t>JPC75g-M</t>
  </si>
  <si>
    <t>JPC75g Комбинезон многоразовый защитный с антистатическими свойствами, из ткани (100% полиэфир), плотность 55 г/м2, цвет серый, размер M</t>
  </si>
  <si>
    <t>JPC75g-L</t>
  </si>
  <si>
    <t>JPC75g Комбинезон многоразовый защитный с антистатическими свойствами, из ткани (100% полиэфир), плотность 55 г/м2, цвет серый, размер L</t>
  </si>
  <si>
    <t>JPC75g-XL</t>
  </si>
  <si>
    <t>JPC75g Комбинезон многоразовый защитный с антистатическими свойствами, из ткани (100% полиэфир), плотность 55 г/м2, цвет серый, размер XL</t>
  </si>
  <si>
    <t>JPC75g-XXL</t>
  </si>
  <si>
    <t>JPC75g Комбинезон многоразовый защитный с антистатическими свойствами, из ткани (100% полиэфир), плотность 55 г/м2, цвет серый, размер XXL</t>
  </si>
  <si>
    <t>JPC75g-XXXL</t>
  </si>
  <si>
    <t>JPC75g Комбинезон многоразовый защитный с антистатическими свойствами, из ткани (100% полиэфир), плотность 55 г/м2, цвет серый, размер XXXL</t>
  </si>
  <si>
    <t>JPC76b-M</t>
  </si>
  <si>
    <t>JPC76b Комплект (куртка+брюки) многоразовый защитный с антистатическими свойствами, из ткани (100% полиэфир), плотность 55 г/м2, цвет синий, размер M</t>
  </si>
  <si>
    <t>JPC76b-L</t>
  </si>
  <si>
    <t>JPC76b Комплект (куртка+брюки) многоразовый защитный с антистатическими свойствами, из ткани (100% полиэфир), плотность 55 г/м2, цвет синий, размер L</t>
  </si>
  <si>
    <t>JPC76b-XL</t>
  </si>
  <si>
    <t>JPC76b Комплект (куртка+брюки) многоразовый защитный с антистатическими свойствами, из ткани (100% полиэфир), плотность 55 г/м2, цвет синий, размер XL</t>
  </si>
  <si>
    <t>JPC76b-XXL</t>
  </si>
  <si>
    <t>JPC76b Комплект (куртка+брюки) многоразовый защитный с антистатическими свойствами, из ткани (100% полиэфир), плотность 55 г/м2, цвет синий, размер XXL</t>
  </si>
  <si>
    <t>JPC95g-M</t>
  </si>
  <si>
    <t>JPC95g Комбинезон многоразовый защитный с антистатическими свойствами, из ткани (100% полиэфир) с покрытием Teflon, плотность 55 г/м2, цвет серый, размер M</t>
  </si>
  <si>
    <t>JPC95g-L</t>
  </si>
  <si>
    <t>JPC95g Комбинезон многоразовый защитный с антистатическими свойствами, из ткани (100% полиэфир) с покрытием Teflon, плотность 55 г/м2, цвет серый, размер L</t>
  </si>
  <si>
    <t>JPC95g-XL</t>
  </si>
  <si>
    <t>JPC95g Комбинезон многоразовый защитный с антистатическими свойствами, из ткани (100% полиэфир) с покрытием Teflon, плотность 55 г/м2, цвет серый, размер XL</t>
  </si>
  <si>
    <t>JPC95g-XXL</t>
  </si>
  <si>
    <t>JPC95g Комбинезон многоразовый защитный с антистатическими свойствами, из ткани (100% полиэфир) с покрытием Teflon, плотность 55 г/м2, цвет серый, размер XXL</t>
  </si>
  <si>
    <t>Защита рук</t>
  </si>
  <si>
    <t>Химическая защита</t>
  </si>
  <si>
    <t>050NATRIX-BL-07-S</t>
  </si>
  <si>
    <t>050NATRIX-BL 7/S Черные нескользящие нитриловые перчатки Jeta Safety модель NATRIX, длина 240мм, толщина 0,15мм, упаковка 50 шт.</t>
  </si>
  <si>
    <t>10 упак</t>
  </si>
  <si>
    <t>050NATRIX-BL-08-M</t>
  </si>
  <si>
    <t>050NATRIX-BL 8/M Черные нескользящие нитриловые перчатки Jeta Safety модель NATRIX, длина 240мм, толщина 0,15мм, упаковка 50 шт.</t>
  </si>
  <si>
    <t>050NATRIX-BL-09-L</t>
  </si>
  <si>
    <t>050NATRIX-BL 9/L Черные нескользящие нитриловые перчатки Jeta Safety модель NATRIX, длина 240мм, толщина 0,15мм, упаковка 50 шт.</t>
  </si>
  <si>
    <t>050NATRIX-BL-10-XL</t>
  </si>
  <si>
    <t>050NATRIX-BL 10/XL Черные нескользящие нитриловые перчатки Jeta Safety модель NATRIX, длина 240мм, толщина 0,15мм, упаковка 50 шт.</t>
  </si>
  <si>
    <t>050NATRIX-BL-11-XXL</t>
  </si>
  <si>
    <t>050NATRIX-BL 11/XXL Черные нескользящие нитриловые перчатки Jeta Safety модель NATRIX, длина 240мм, толщина 0,15мм, упаковка 50 шт.</t>
  </si>
  <si>
    <t>050NATRIX-OR-07-S</t>
  </si>
  <si>
    <t>050NATRIX-OR 7/S Оранжевые нескользящие нитриловые перчатки Jeta Safety модель NATRIX, длина 240мм, толщина 0,15мм, упаковка 50 шт.</t>
  </si>
  <si>
    <t>050NATRIX-OR-08-M</t>
  </si>
  <si>
    <t>050NATRIX-OR 8/M Оранжевые нескользящие нитриловые перчатки Jeta Safety модель NATRIX, длина 240мм, толщина 0,15мм, упаковка 50 шт.</t>
  </si>
  <si>
    <t>050NATRIX-OR-09-L</t>
  </si>
  <si>
    <t>050NATRIX-OR 9/L Оранжевые нескользящие нитриловые перчатки Jeta Safety модель NATRIX, длина 240мм, толщина 0,15мм, упаковка 50 шт.</t>
  </si>
  <si>
    <t>050NATRIX-OR-10-XL</t>
  </si>
  <si>
    <t>050NATRIX-OR 10/XL Оранжевые нескользящие нитриловые перчатки Jeta Safety модель NATRIX, длина 240мм, толщина 0,15мм, упаковка 50 шт.</t>
  </si>
  <si>
    <t>050NATRIX-OR-11-XXL</t>
  </si>
  <si>
    <t>050NATRIX-OR 11/XXL Оранжевые нескользящие нитриловые перчатки Jeta Safety модель NATRIX, длина 240мм, толщина 0,15мм, упаковка 50 шт.</t>
  </si>
  <si>
    <t>JSN807</t>
  </si>
  <si>
    <t>JSN807/S Jeta Safety Нитриловые перчатки черные одноразовые, размер S, длина 240мм, толщина 0,12мм, 100 шт. в упаковке</t>
  </si>
  <si>
    <t>JSN808</t>
  </si>
  <si>
    <t>JSN808/M Jeta Safety Нитриловые перчатки черные одноразовые, размер M, длина 240мм, толщина 0,12мм, 100 шт. в упаковке</t>
  </si>
  <si>
    <t>JSN809</t>
  </si>
  <si>
    <t>JSN809/L Jeta Safety Нитриловые перчатки черные одноразовые, размер L, длина 240мм, толщина 0,12мм, 100 шт. в упаковке</t>
  </si>
  <si>
    <t>JSN810</t>
  </si>
  <si>
    <t>JSN810/XL Jeta Safety Нитриловые перчатки черные одноразовые, размер XL, длина 240мм, толщина 0,12мм, 100 шт. в упаковке</t>
  </si>
  <si>
    <t>JSN811</t>
  </si>
  <si>
    <t>JSN811/XXL Jeta Safety Нитриловые перчатки черные одноразовые, размер XXL, длина 240мм, толщина 0,12мм, 90 шт. в упаковке</t>
  </si>
  <si>
    <t>JSN108-M</t>
  </si>
  <si>
    <t>JSN108 (M) Одноразовые нитриловые перчатки Jeta Safety, размер 8/M, цвет голубой (упаковка 100 шт)</t>
  </si>
  <si>
    <t>JSN109-L</t>
  </si>
  <si>
    <t>JSN109 (L) Одноразовые нитриловые перчатки Jeta Safety, размер 9/L, цвет голубой (упаковка 100 шт)</t>
  </si>
  <si>
    <t>JSN110-XL</t>
  </si>
  <si>
    <t>JSN110 (XL) Одноразовые нитриловые перчатки Jeta Safety, размер 10/XL, цвет голубой (упаковка 100 шт)</t>
  </si>
  <si>
    <t>JL711-S(Y)</t>
  </si>
  <si>
    <t>JL711 (Y) Латексные перчатки с хлопковым напылением, желтые, размер S (уп.12пар)</t>
  </si>
  <si>
    <t>12 пар</t>
  </si>
  <si>
    <t>144 пар</t>
  </si>
  <si>
    <t>JL711-M(Y)</t>
  </si>
  <si>
    <t>JL711 (Y) Латексные перчатки с хлопковым напылением, желтые, размер М (уп.12пар)</t>
  </si>
  <si>
    <t>JL711-L(Y)</t>
  </si>
  <si>
    <t>JL711 (Y) Латексные перчатки с хлопковым напылением, желтые, размер L (уп.12пар)</t>
  </si>
  <si>
    <t>JL711-XL(Y)</t>
  </si>
  <si>
    <t>JL711 (Y) Латексные перчатки с хлопковым напылением, желтые, размер XL (уп.12пар)</t>
  </si>
  <si>
    <t>JL711-XXL(Y)</t>
  </si>
  <si>
    <t>JL711 (Y) Латексные перчатки с хлопковым напылением, желтые, размер XXL (уп.12пар)</t>
  </si>
  <si>
    <t>JN711-S</t>
  </si>
  <si>
    <t>JN711 Нитриловые перчатки с хлопковым напылением изнутри, зеленые, размер S (уп.12пар)</t>
  </si>
  <si>
    <t>JN711-M</t>
  </si>
  <si>
    <t>JN711 Нитриловые перчатки с хлопковым напылением изнутри, зеленые, размер М (уп.12пар)</t>
  </si>
  <si>
    <t>JN711-L</t>
  </si>
  <si>
    <t>JN711 Нитриловые перчатки с хлопковым напылением изнутри, зеленые, размер L (уп.12пар)</t>
  </si>
  <si>
    <t>JN711-XL</t>
  </si>
  <si>
    <t>JN711 Нитриловые перчатки с хлопковым напылением изнутри, зеленые, размер XL (уп.12пар)</t>
  </si>
  <si>
    <t>JN711-XXL</t>
  </si>
  <si>
    <t>JN711 Нитриловые перчатки с хлопковым напылением изнутри, зеленые, размер XXL (уп.12пар)</t>
  </si>
  <si>
    <t>JNE711-S</t>
  </si>
  <si>
    <t>JNE711 Неопреновые перчатки с хлопковым напылением изнутри, желто-голубые, размер S (уп.12пар)</t>
  </si>
  <si>
    <t>JNE711-M</t>
  </si>
  <si>
    <t>JNE711 Неопреновые перчатки с хлопковым напылением изнутри, желто-голубые, размер M (уп.12пар)</t>
  </si>
  <si>
    <t>JNE711-L</t>
  </si>
  <si>
    <t>JNE711 Неопреновые перчатки с хлопковым напылением изнутри, желто-голубые, размер L (уп.12пар)</t>
  </si>
  <si>
    <t>JNE711-XL</t>
  </si>
  <si>
    <t>JNE711 Неопреновые перчатки с хлопковым напылением изнутри, желто-голубые, размер XL (уп.12пар)</t>
  </si>
  <si>
    <t>JNE711-XXL</t>
  </si>
  <si>
    <t>JNE711 Неопреновые перчатки с хлопковым напылением изнутри, желто-голубые, размер XXL (уп.12пар)</t>
  </si>
  <si>
    <t>JP711-M</t>
  </si>
  <si>
    <t>JP711 Перчатки хлопчатобумажные трикотажные с покрытием из ПВХ, размер M (упаковка 12 пар)</t>
  </si>
  <si>
    <t>72 пар</t>
  </si>
  <si>
    <t>JP711-L</t>
  </si>
  <si>
    <t>JP711 Перчатки хлопчатобумажные трикотажные с покрытием из ПВХ, размер L (упаковка 12 пар)</t>
  </si>
  <si>
    <t>JP711-XL</t>
  </si>
  <si>
    <t>JP711 Перчатки хлопчатобумажные трикотажные с покрытием из ПВХ, размер XL (упаковка 12 пар)</t>
  </si>
  <si>
    <t>JP711-XXL</t>
  </si>
  <si>
    <t>JP711 Перчатки хлопчатобумажные трикотажные с покрытием из ПВХ, размер XXL (упаковка 12 пар)</t>
  </si>
  <si>
    <t>Тяжелая (с покрытием ладони)</t>
  </si>
  <si>
    <t>JN065-L</t>
  </si>
  <si>
    <t>JN065 Защитные трикотажные промышленные перчатки из 100% хлопковой пряжи с вязаной манжетой с полным нитриловым покрытием, цвет синий, размер L (уп.12пар)</t>
  </si>
  <si>
    <t>120 пар</t>
  </si>
  <si>
    <t>JN065-XL</t>
  </si>
  <si>
    <t>JN065 Защитные трикотажные промышленные перчатки из 100% хлопковой пряжи с вязаной манжетой с полным нитриловым покрытием, цвет синий, размер XL (уп.12пар)</t>
  </si>
  <si>
    <t>JN066-L</t>
  </si>
  <si>
    <t>JN066 Защитные трикотажные промышленные перчатки из 100% хлопковой пряжи с вязаной манжетой с нитриловым покрытием на 3/4, цвет синий, L (уп.12пар)</t>
  </si>
  <si>
    <t>JN066-XL</t>
  </si>
  <si>
    <t>JN066 Защитные трикотажные промышленные перчатки из 100% хлопковой пряжи с вязаной манжетой с нитриловым покрытием на 3/4, цвет синий, XL (уп.12пар)</t>
  </si>
  <si>
    <t>JN067-L</t>
  </si>
  <si>
    <t>JN067 Защитные трикотажные промышленные перчатки из 100% хлопковой пряжи с защитной манжетой (крагой) с нитриловым покрытием на 3/4, цвет синий, размер L, уп.12 пар</t>
  </si>
  <si>
    <t>JN067-XL</t>
  </si>
  <si>
    <t>JN067 Защитные трикотажные промышленные перчатки из 100% хлопковой пряжи с защитной манжетой (крагой) с нитриловым покрытием на 3/4, цвет синий, размер XL, уп.12 пар</t>
  </si>
  <si>
    <t>JN069-L</t>
  </si>
  <si>
    <t>JN069 Защитные трикотажные промышленные перчатки из 100% хлопковой пряжи с защитной манжетой (крагой) с полным нитриловым покрытием, цвет синий, размер L, уп.12 пар</t>
  </si>
  <si>
    <t>JN069-XL</t>
  </si>
  <si>
    <t>JN069 Защитные трикотажные промышленные перчатки из 100% хлопковой пряжи с защитной манжетой (крагой) с полным нитриловым покрытием, цвет синий, размер XL, уп.12 пар</t>
  </si>
  <si>
    <t>Средняя (с покрытием ладони)</t>
  </si>
  <si>
    <t>JN062-M</t>
  </si>
  <si>
    <t>JN062 Защитные трикотажные промышленные перчатки из 100% хлопковой пряжи с полным нитриловым покрытием и вязаной манжетой, цвет оранжевый, M (уп.12пар)</t>
  </si>
  <si>
    <t>JN062-L</t>
  </si>
  <si>
    <t>JN062 Защитные трикотажные промышленные перчатки из 100% хлопковой пряжи с полным нитриловым покрытием и вязаной манжетой, цвет оранжевый, L (уп.12пар)</t>
  </si>
  <si>
    <t>JN062-XL</t>
  </si>
  <si>
    <t>JN062 Защитные трикотажные промышленные перчатки из 100% хлопковой пряжи с полным нитриловым покрытием и вязаной манжетой, цвет оранжевый, XL (уп.12пар)</t>
  </si>
  <si>
    <t>JN063-M</t>
  </si>
  <si>
    <t>JN063 Защитные трикотажные промышленные перчатки из 100% хлопковой пряжи с нитриловым покрытием на 3/4 и вязаной манжетой, цвет оранжевый, M (уп.12пар)</t>
  </si>
  <si>
    <t>JN063-L</t>
  </si>
  <si>
    <t>JN063 Защитные трикотажные промышленные перчатки из 100% хлопковой пряжи с нитриловым покрытием на 3/4 и вязаной манжетой, цвет оранжевый, L (уп.12пар)</t>
  </si>
  <si>
    <t>JN063-XL</t>
  </si>
  <si>
    <t>JN063 Защитные трикотажные промышленные перчатки из 100% хлопковой пряжи с нитриловым покрытием на 3/4 и вязаной манжетой, цвет оранжевый, XL (уп.12пар)</t>
  </si>
  <si>
    <t>JL011-M</t>
  </si>
  <si>
    <t>JL011 Защитные промышленные трикотажные перчатки из хлопковой пряжи с рельефным латексным покрытием ладони, цвет желтый/зеленый, M (уп.12пар)</t>
  </si>
  <si>
    <t>JL011-L</t>
  </si>
  <si>
    <t>JL011 Защитные промышленные трикотажные перчатки из хлопковой пряжи с рельефным латексным покрытием ладони, цвет желтый/зеленый, L (уп.12пар)</t>
  </si>
  <si>
    <t>JL011-XL</t>
  </si>
  <si>
    <t>JL011 Защитные промышленные трикотажные перчатки из хлопковой пряжи с рельефным латексным покрытием ладони, цвет желтый/зеленый, XL (уп.12пар)</t>
  </si>
  <si>
    <t>Легкая (с покрытием ладони)</t>
  </si>
  <si>
    <t>JP011b-XS</t>
  </si>
  <si>
    <t>JP011b Защитные перчатки из полиэстеровой пряжи c полиуретановым покрытием, цвет черный, размер XS (уп.12пар)</t>
  </si>
  <si>
    <t>240 пар</t>
  </si>
  <si>
    <t>JP011b-S</t>
  </si>
  <si>
    <t>JP011b Защитные перчатки из полиэфирной пряжи c полиуретановым покрытием, цвет черный, размер S (уп.12пар)</t>
  </si>
  <si>
    <t>JP011b-M</t>
  </si>
  <si>
    <t>JP011b Защитные перчатки из полиэфирной пряжи c полиуретановым покрытием, цвет черный, размер M (уп.12пар)</t>
  </si>
  <si>
    <t>JP011b-L</t>
  </si>
  <si>
    <t>JP011b Защитные перчатки из полиэфирной пряжи c полиуретановым покрытием, цвет черный, размер L (уп.12пар)</t>
  </si>
  <si>
    <t>JP011b-XL</t>
  </si>
  <si>
    <t>JP011b Защитные перчатки из полиэфирной пряжи c полиуретановым покрытием, цвет черный, размер XL (уп.12пар)</t>
  </si>
  <si>
    <t>JP011g-S</t>
  </si>
  <si>
    <t>JP011g Защ. перчатки из полиэстеровой пряжи c полиуретановым покр., цвет серый, размер S</t>
  </si>
  <si>
    <t>JP011g-M</t>
  </si>
  <si>
    <t>JP011g Защ. перчатки из полиэфирной пряжи c полиуретановым покр., цвет серый, размер M (уп.12пар)</t>
  </si>
  <si>
    <t>JP011g-L</t>
  </si>
  <si>
    <t>JP011g Защ. перчатки из полиэфирной пряжи c полиуретановым покр., цвет серый, размер L(уп.12пар)</t>
  </si>
  <si>
    <t>JP011g-XL</t>
  </si>
  <si>
    <t>JP011g Защ. перчатки из полиэфирной пряжи c полиуретановым покр., цвет серый, размер XL (уп.12пар)</t>
  </si>
  <si>
    <t>JP011w-XS</t>
  </si>
  <si>
    <t>JP011w Защитные перчатки из полиэстеровой пряжи c полиуретановым покрытием, цвет белый, размер XS (уп.12пар)</t>
  </si>
  <si>
    <t>JP011w-S</t>
  </si>
  <si>
    <t>JP011w Защитные перчатки из полиэфирной пряжи c полиуретановым покрытием, цвет белый, размер S (уп.12пар)</t>
  </si>
  <si>
    <t>JP011w-M</t>
  </si>
  <si>
    <t>JP011w Защитные перчатки из полиэфирной пряжи c полиуретановым покрытием, цвет белый, размер M (уп.12пар)</t>
  </si>
  <si>
    <t>JP011w-L</t>
  </si>
  <si>
    <t>JP011w Защитные перчатки из полиэфирной пряжи c полиуретановым покрытием, цвет белый, размер L (уп.12пар)</t>
  </si>
  <si>
    <t>JP011w-XL</t>
  </si>
  <si>
    <t>JP011w Защитные перчатки из полиэфирной пряжи c полиуретановым покрытием, цвет белый, размер XL (уп.12пар)</t>
  </si>
  <si>
    <t>JP011p-L</t>
  </si>
  <si>
    <t>JP011p Защ.перчатки из полиэстеровой пряжи c полиуретановым покр., цвет рисунок, размер L(уп.12пар)</t>
  </si>
  <si>
    <t>JN031-S</t>
  </si>
  <si>
    <t>JN031 Защитные промышленные трикотажные перчатки из синтетической пряжи (полиэстер) с микронитриловым покрытием ладони, цвет серый, размер S, 12 пар</t>
  </si>
  <si>
    <t>JN031-M</t>
  </si>
  <si>
    <t>JN031 Защитные промышленные трикотажные перчатки из синтетической пряжи (полиэстер) с микронитриловым покрытием ладони, цвет серый, размер M, 12 пар</t>
  </si>
  <si>
    <t>JN031-L</t>
  </si>
  <si>
    <t>JN031 Защитные промышленные трикотажные перчатки из синтетической пряжи (полиэстер) с микронитриловым покрытием ладони, цвет серый, размер L, 12 пар</t>
  </si>
  <si>
    <t>JN031-XL</t>
  </si>
  <si>
    <t>JN031 Защитные промышленные трикотажные перчатки из синтетической пряжи (полиэстер) с микронитриловым покрытием ладони, цвет серый, размер XL, 12 пар</t>
  </si>
  <si>
    <t>JN031-XXL</t>
  </si>
  <si>
    <t>JN031 Защитные промышленные трикотажные перчатки из синтетической пряжи (полиэстер) с микронитриловым покрытием ладони, цвет серый, размер XXL, 12 пар</t>
  </si>
  <si>
    <t>JN011-S</t>
  </si>
  <si>
    <t>JN011 Защитные промышленные трикотажные перчатки из синтетической пряжи (полиэстер) с нитриловым покрытием ладони, цвет серый, размер S (уп.12пар)</t>
  </si>
  <si>
    <t>JN011-M</t>
  </si>
  <si>
    <t>JN011 Защитные промышленные трикотажные перчатки из синтетической пряжи (полиэстер) с нитриловым покрытием ладони, цвет серый, размер M (уп.12пар)</t>
  </si>
  <si>
    <t>JN011-L</t>
  </si>
  <si>
    <t>JN011 Защитные промышленные трикотажные перчатки из синтетической пряжи (полиэстер) с нитриловым покрытием ладони, цвет серый, размер L (уп.12пар)</t>
  </si>
  <si>
    <t>JN011-XL</t>
  </si>
  <si>
    <t>JN011 Защитные промышленные трикотажные перчатки из синтетической пряжи (полиэстер) с нитриловым покрытием ладони, цвет серый, размер XL (уп.12пар)</t>
  </si>
  <si>
    <t>JN041-M</t>
  </si>
  <si>
    <t>JN041 Защитные промышленные трикотажные перчатки из синтетической пряжи (полиэстер) с пенонитриловым покрытием ладони, цвет серый, размер M (уп.12пар)</t>
  </si>
  <si>
    <t>JN041-L</t>
  </si>
  <si>
    <t>JN041 Защитные промышленные трикотажные перчатки из синтетической пряжи (полиэстер) с пенонитриловым покрытием ладони, цвет серый, размер L (уп.12пар)</t>
  </si>
  <si>
    <t>JN041-XL</t>
  </si>
  <si>
    <t>JN041 Защитные промышленные трикотажные перчатки из синтетической пряжи (полиэстер) с пенонитриловым покрытием ладони, цвет серый, размер XL (уп.12пар)</t>
  </si>
  <si>
    <t>JN051-M</t>
  </si>
  <si>
    <t>JN051 Защитные промышленные трикотажные перчатки из синтетической пряжи (полиэстер) с рельефным нитриловым покрытием ладони, M (уп.12пар)</t>
  </si>
  <si>
    <t>JN051-L</t>
  </si>
  <si>
    <t>JN051 Защитные промышленные трикотажные перчатки из синтетической пряжи (полиэстер) с рельефным нитриловым покрытием ладони, цвет черный/красный, L (уп.12пар)</t>
  </si>
  <si>
    <t>JN051-XL</t>
  </si>
  <si>
    <t>JN051 Защитные промышленные трикотажные перчатки из синтетической пряжи (полиэстер) с рельефным нитриловым покрытием ладони, цвет черный/красный, XL (уп.12пар)</t>
  </si>
  <si>
    <t>JL061-S</t>
  </si>
  <si>
    <t>JL061 Защитные промышленные трикотажные перчатки из синтетической пряжи (полиэфир) с латексным покрытием ладони, цвет серый/черный, S (уп.12пар)</t>
  </si>
  <si>
    <t>JL061-M</t>
  </si>
  <si>
    <t>JL061 Защитные промышленные трикотажные перчатки из синтетической пряжи (полиэфир) с латексным покрытием ладони, цвет серый/черный, M (уп.12пар)</t>
  </si>
  <si>
    <t>JL061-L</t>
  </si>
  <si>
    <t>JL061 Защитные промышленные трикотажные перчатки из синтетической пряжи (полиэфир) с латексным покрытием ладони, цвет серый/черный, L (уп.12пар)</t>
  </si>
  <si>
    <t>JL061-XL</t>
  </si>
  <si>
    <t>JL061 Защитные промышленные трикотажные перчатки из синтетической пряжи (полиэфир) с латексным покрытием ладони, цвет серый/черный, XL (уп.12пар)</t>
  </si>
  <si>
    <t>JD011-L</t>
  </si>
  <si>
    <t>JD011 L Трикотажные перчатки из хлопковой пряжи c точечным ПВХ покрытием</t>
  </si>
  <si>
    <t>300 пар</t>
  </si>
  <si>
    <t>JD021-L</t>
  </si>
  <si>
    <t>JD021 Трикотажные перчатки из полиэстеровой пряжи c точечным ПВХ покрытием, размер L (уп.12пар)</t>
  </si>
  <si>
    <t>JSD011p-S</t>
  </si>
  <si>
    <t>JSD011p Легкие бесшовные трикотажные перчатки из полиэстера с точечным ПВХ покрытием ладони, цвет белый, размер S (упак. 12 пар)</t>
  </si>
  <si>
    <t>JSD011pb-S</t>
  </si>
  <si>
    <t>JSD011pb Легкие бесшовные трикотажные перчатки из полиэстера с точечным ПВХ покрытием ладони, цвет черный, размер S (упак. 12 пар)</t>
  </si>
  <si>
    <t>Легкая (без покрытия ладони)</t>
  </si>
  <si>
    <t>JS011n-S</t>
  </si>
  <si>
    <t>JS011n Легкие бесшовные трикотажные перчатки из нейлона, цвет белый, размер S (уп.12пар)</t>
  </si>
  <si>
    <t>JS011n-M</t>
  </si>
  <si>
    <t>JS011n Легкие бесшовные трикотажные перчатки из нейлона, цвет белый, размер M (уп.12пар)</t>
  </si>
  <si>
    <t>JS011n-L</t>
  </si>
  <si>
    <t>JS011n Легкие бесшовные трикотажные перчатки из нейлона, цвет белый, размер L (уп.12пар)</t>
  </si>
  <si>
    <t>JS011n-XL</t>
  </si>
  <si>
    <t>JS011n Легкие бесшовные трикотажные перчатки из нейлона, цвет белый, размер XL (уп.12пар)</t>
  </si>
  <si>
    <t>JS011nb-M</t>
  </si>
  <si>
    <t>JS011nb Легкие бесшовные трикотажные перчатки из нейлона, цвет черный, размер M (уп.12пар)</t>
  </si>
  <si>
    <t>JS011nb-L</t>
  </si>
  <si>
    <t>JS011nb Легкие бесшовные трикотажные перчатки из нейлона, цвет черный, размер L (уп.12пар)</t>
  </si>
  <si>
    <t>JS011ng-S</t>
  </si>
  <si>
    <t>JS011ng р-р S Перчатки защитные трикотажные из синтетической пряжи, серые (12 пар в упаковке)</t>
  </si>
  <si>
    <t>JS011ng-M</t>
  </si>
  <si>
    <t>JS011ng р-р M Перчатки защитные трикотажные из синтетической пряжи, серые (12 пар в упаковке)</t>
  </si>
  <si>
    <t>6301g-L</t>
  </si>
  <si>
    <t>6301g L Перчатки защитные из синтетич. материала, серые, малой плотности (12пар)</t>
  </si>
  <si>
    <t>JS011p-S</t>
  </si>
  <si>
    <t>JS011p Легкие бесшовные трикотажные перчатки из полиэстера, цвет белый, размер S (уп.12пар)</t>
  </si>
  <si>
    <t>JS011p-M</t>
  </si>
  <si>
    <t>JS011p Легкие бесшовные трикотажные перчатки из полиэстера, цвет белый, размер M (уп.12пар)</t>
  </si>
  <si>
    <t>JS011p-L</t>
  </si>
  <si>
    <t>JS011p Легкие бесшовные трикотажные перчатки из полиэстера, цвет белый, размер L (уп.12пар)</t>
  </si>
  <si>
    <t>JS011p-XL</t>
  </si>
  <si>
    <t>JS011p Легкие бесшовные трикотажные перчатки из полиэстера, цвет белый, размер XL (уп.12пар)</t>
  </si>
  <si>
    <t>JS011pb-M</t>
  </si>
  <si>
    <t>JS011pb Легкие бесшовные трикотажные перчатки из полиэстера, цвет черный, размер M (уп.12пар)</t>
  </si>
  <si>
    <t>JS011pb-L</t>
  </si>
  <si>
    <t>JS011pb Легкие бесшовные трикотажные перчатки из полиэстера, цвет черный, размер L (уп.12пар)</t>
  </si>
  <si>
    <t>JC011-L</t>
  </si>
  <si>
    <t>JC011 Трикотажные перчатки из хлопковой пряжи, размер L (уп.12пар)</t>
  </si>
  <si>
    <t>JC011-XL</t>
  </si>
  <si>
    <t>JC011 Трикотажные перчатки из хлопковой пряжи, размер XL (уп.12пар)</t>
  </si>
  <si>
    <t>Защита от порезов</t>
  </si>
  <si>
    <t>JC051-C01-S</t>
  </si>
  <si>
    <t>JC051 Самурай 01 Трикотажные перчатки из полиэтиленовой пряжи для защиты от порезов (5 класс), размер S, цвет серый (уп.12пар)</t>
  </si>
  <si>
    <t>JC051-C01-M</t>
  </si>
  <si>
    <t>JC051 Самурай 01 Трикотажные перчатки из полиэтиленовой пряжи для защиты от порезов (5 класс), размер M, цвет серый (уп.12пар)</t>
  </si>
  <si>
    <t>JC051-C01-L</t>
  </si>
  <si>
    <t>JC051 Самурай 01 Трикотажные перчатки из полиэтиленовой пряжи для защиты от порезов (5 класс), размер L, цвет серый (уп.12пар)</t>
  </si>
  <si>
    <t>JC051-C01-XL</t>
  </si>
  <si>
    <t>JC051 Самурай 01 Трикотажные перчатки из полиэтиленовой пряжи для защиты от порезов (5 класс), размер XL, цвет серый (уп.12пар)</t>
  </si>
  <si>
    <t>JC051-C01-XXL</t>
  </si>
  <si>
    <t>JC051 Самурай 01 Трикотажные перчатки из полиэтиленовой пряжи для защиты от порезов (5 класс), размер XXL, цвет серый (уп.12пар)</t>
  </si>
  <si>
    <t>JC051-C02-M</t>
  </si>
  <si>
    <t>JC051 Самурай 02 Грин Трикотажные перчатки из полиэтиленовой пряжи для защиты от порезов (5 класс), размер M, цвет зеленый (уп.12пар)</t>
  </si>
  <si>
    <t>JC051-C02-L</t>
  </si>
  <si>
    <t>JC051 Самурай 02 Грин Трикотажные перчатки из полиэтиленовой пряжи для защиты от порезов (5 класс), размер L, цвет зеленый (уп.12пар)</t>
  </si>
  <si>
    <t>JC051-C02-XL</t>
  </si>
  <si>
    <t>JC051 Самурай 02 Грин Трикотажные перчатки из полиэтиленовой пряжи для защиты от порезов (5 класс), размер XL, цвет зеленый (уп.12пар)</t>
  </si>
  <si>
    <t>JC051-C02-XXL</t>
  </si>
  <si>
    <t>JC051 Самурай 02 Грин Трикотажные перчатки из полиэтиленовой пряжи для защиты от порезов (5 класс), размер XXL, цвет зеленый (уп.12пар)</t>
  </si>
  <si>
    <t>JC051-C02-XXXL</t>
  </si>
  <si>
    <t>JC051 Самурай 02 Грин Трикотажные перчатки из полиэтиленовой пряжи для защиты от порезов (5 класс), размер XXXL, цвет зеленый (уп.12пар)</t>
  </si>
  <si>
    <t>JCN051-M</t>
  </si>
  <si>
    <t>JCN051 Промышленные трикотажные перчатки для защиты от порезов (5 класс) из синтетической пряжи (полиэтилен) с нитриловым покрытием ладони, цвет синий, размер M (уп.12пар)</t>
  </si>
  <si>
    <t>JCN051-L</t>
  </si>
  <si>
    <t>JCN051 Промышленные трикотажные перчатки для защиты от порезов (5 класс) из синтетической пряжи (полиэтилен) с нитриловым покрытием ладони, цвет синий, размер L (уп.12пар)</t>
  </si>
  <si>
    <t>JCN051-XL</t>
  </si>
  <si>
    <t>JCN051 Промышленные трикотажные перчатки для защиты от порезов (5 класс) из синтетической пряжи (полиэтилен) с нитриловым покрытием ладони, цвет синий, размер XL (уп.12пар)</t>
  </si>
  <si>
    <t>JCN061-8/M</t>
  </si>
  <si>
    <t>JCN061-8/M Промышленные трикотажные перчатки для защиты от порезов (5 класс) из синтетической пряжи (полиэтилен) с нитриловым покрытием ладони (12 пар в упак.)</t>
  </si>
  <si>
    <t>JCN061-9/L</t>
  </si>
  <si>
    <t>JCN061-9/L Промышленные трикотажные перчатки для защиты от порезов (5 класс) из синтетической пряжи (полиэтилен) с нитриловым покрытием ладони (12 пар в упак.)</t>
  </si>
  <si>
    <t>JCN061-10/XL</t>
  </si>
  <si>
    <t>JCN061-10/XL Промышленные трикотажные перчатки для защиты от порезов (5 класс) из синтетической пряжи (полиэтилен) с нитриловым покрытием ладони (12 пар в упак.)</t>
  </si>
  <si>
    <t>JCP051-S</t>
  </si>
  <si>
    <t>JCP051 Промышленные трикотажные перчатки для защиты от порезов (5 класс) из синтетической пряжи (полиэтилен) с полиуретановым покрытием ладони, размер S (уп.12пар)</t>
  </si>
  <si>
    <t>JCP051-M</t>
  </si>
  <si>
    <t>JCP051 Промышленные трикотажные перчатки для защиты от порезов (5 класс) из синтетической пряжи (полиэтилен) с полиуретановым покрытием ладони, размер M (уп.12пар)</t>
  </si>
  <si>
    <t>JCP051-L</t>
  </si>
  <si>
    <t>JCP051 Промышленные трикотажные перчатки для защиты от порезов (5 класс) из синтетической пряжи (полиэтилен) с полиуретановым покрытием ладони, размер L (уп.12пар)</t>
  </si>
  <si>
    <t>JCP051-XL</t>
  </si>
  <si>
    <t>JCP051 Промышленные трикотажные перчатки для защиты от порезов (5 класс) из синтетической пряжи (полиэтилен) с полиуретановым покрытием ладони, размер XL (уп.12пар)</t>
  </si>
  <si>
    <t>JCP031-XS</t>
  </si>
  <si>
    <t>JCP031 Промышленные трикотажные перчатки для защиты от порезов (3 класс) из синтетической пряжи (полиэтилен) с полиуретановым покрытием ладони, размер XS (уп.12пар)</t>
  </si>
  <si>
    <t>JCP031-S</t>
  </si>
  <si>
    <t>JCP031 Промышленные трикотажные перчатки для защиты от порезов (3 класс) из синтетической пряжи (полиэтилен) с полиуретановым покрытием ладони, размер S (уп.12пар)</t>
  </si>
  <si>
    <t>JCP031-M</t>
  </si>
  <si>
    <t>JCP031 Промышленные трикотажные перчатки для защиты от порезов (3 класс) из синтетической пряжи (полиэтилен) с полиуретановым покрытием ладони, размер M (уп.12пар)</t>
  </si>
  <si>
    <t>JCP031-L</t>
  </si>
  <si>
    <t>JCP031 Промышленные трикотажные перчатки для защиты от порезов (3 класс) из синтетической пряжи (полиэтилен) с полиуретановым покрытием ладони, размер L (уп.12пар)</t>
  </si>
  <si>
    <t>JCP031-XL</t>
  </si>
  <si>
    <t>JCP031 Промышленные трикотажные перчатки для защиты от порезов (3 класс) из синтетической пряжи (полиэтилен) с полиуретановым покрытием ладони, размер XL (уп.12пар)</t>
  </si>
  <si>
    <t>JCP031-XXL</t>
  </si>
  <si>
    <t>JCP031 Промышленные трикотажные перчатки для защиты от порезов (3 класс) из синтетической пряжи (полиэтилен) с полиуретановым покрытием ладони, размер XXL (уп.12пар)</t>
  </si>
  <si>
    <t>Защитные нарукавники</t>
  </si>
  <si>
    <t>JCS056</t>
  </si>
  <si>
    <t>JCS056 Нарукавники Jeta Safety 56 см из синтетической пряжи (полиэтилен) с застежкой на липучке велкро и отверстием под большой палец, для защиты рук от порезов (5 класс), размер единый (коробка 50 пар)</t>
  </si>
  <si>
    <t>1 пар</t>
  </si>
  <si>
    <t>50 пар</t>
  </si>
  <si>
    <t>JKVS056</t>
  </si>
  <si>
    <t>JKVS056 Нарукавники Jeta Safety 56 см из синтетической пряжи (кевлар) для защиты рук от порезов (4 класс), размер единый (коробка 50 пар)</t>
  </si>
  <si>
    <t>Паста для очистки рук</t>
  </si>
  <si>
    <t>5881622/0,5</t>
  </si>
  <si>
    <t>5881622/0,5 Паста для очистки рук 0,5л /уп.24шт/</t>
  </si>
  <si>
    <t>24 шт</t>
  </si>
  <si>
    <t>5881622/1,0</t>
  </si>
  <si>
    <t>5881622/1,0 Паста для очистки рук JETA PRO 1л /уп.12шт/</t>
  </si>
  <si>
    <t>12 шт</t>
  </si>
  <si>
    <t>5881622/5,0</t>
  </si>
  <si>
    <t>5881622/5,0 Паста для очистки рук 5л /4 шт/</t>
  </si>
  <si>
    <t>Защитные перчатки из натуральной и искусственной кожи</t>
  </si>
  <si>
    <t>Комбинированные кожаные перчатки</t>
  </si>
  <si>
    <t>JSL-101-10/XL</t>
  </si>
  <si>
    <t>JSL-101 10/XL Sigmar Light Перчатки комбинированные из натуральной кожи (спилка) и хлопчатобумажной ткани, упаковка 6 пар</t>
  </si>
  <si>
    <t>6 пар</t>
  </si>
  <si>
    <t>JSL-201-10/XL</t>
  </si>
  <si>
    <t>JSL-201 10/XL Sigmar Перчатки комбинированные из натуральной кожи (спилка) и хлопчатобумажной ткани, упаковка 6 пар</t>
  </si>
  <si>
    <t>JSL-301-10/XL</t>
  </si>
  <si>
    <t>JSL-301 10/XL Sigmar Pro Перчатки комбинированные из натуральной кожи (спилка) и хлопчатобумажной ткани, упаковка 6 пар</t>
  </si>
  <si>
    <t>JSL-401-10/XL</t>
  </si>
  <si>
    <t>JSL-401 10/XL Sigmar Max Перчатки комбинированные из натуральной кожи (спилка) и хлопчатобумажной ткани, упаковка 6 пар</t>
  </si>
  <si>
    <t>JSL-501-10/XL</t>
  </si>
  <si>
    <t>JSL-501 10/XL Sigmar Comfort Перчатки комбинированные из натуральной кожи (спилка) и хлопчатобумажной ткани, упаковка 6 пар</t>
  </si>
  <si>
    <t>JSL-601-11/XXL</t>
  </si>
  <si>
    <t>JSL-601 11/XXL Sigmar Frost Перчатки комбинированные из натуральной кожи (спилка) и хлопчатобумажной ткани, утепленные искусственным мехом, упаковка 6 пар</t>
  </si>
  <si>
    <t>Антивибрационные перчатки</t>
  </si>
  <si>
    <t>JAV01-VP-8/M</t>
  </si>
  <si>
    <t>JAV01 8/M Vibro Pro Защитные антивибрационные перчатки Jeta Safety трикотажные, с ладонной стороны искусственная кожа, черно-желтые (6 пар в упак.)</t>
  </si>
  <si>
    <t>102 пар</t>
  </si>
  <si>
    <t>JAV01-VP-9/L</t>
  </si>
  <si>
    <t>JAV01 9/L Vibro Pro Защитные антивибрационные перчатки Jeta Safety трикотажные, с ладонной стороны искусственная кожа, черно-желтые (6 пар в упак.)</t>
  </si>
  <si>
    <t>JAV01-VP-10/XL</t>
  </si>
  <si>
    <t>JAV01 10/XL Vibro Pro Защитные антивибрационные перчатки Jeta Safety трикотажные, с ладонной стороны искусственная кожа, черно-желтые (6 пар в упак.)</t>
  </si>
  <si>
    <t>JAV06-9/L</t>
  </si>
  <si>
    <t>JAV06 9/L Omega Защитные антивибрационные кожаные перчатки Jeta Safety для работы с инструментом (6 пар в упак)</t>
  </si>
  <si>
    <t>JAV06-10/XL</t>
  </si>
  <si>
    <t>JAV06 10/XL Omega Защитные антивибрационные кожаные перчатки Jeta Safety для работы с инструментом (6 пар в упак)</t>
  </si>
  <si>
    <t>JAV03-9/L</t>
  </si>
  <si>
    <t>JAV03 Vulcan 9/L Защитные антивибрационные кожаные перчатки Jeta Safety для работы с инструментом</t>
  </si>
  <si>
    <t>25 пар</t>
  </si>
  <si>
    <t>JAV03-10/XL</t>
  </si>
  <si>
    <t>JAV03 Vulcan 10/XL Защитные антивибрационные кожаные перчатки Jeta Safety для работы с инструментом</t>
  </si>
  <si>
    <t>JAV03-11/XXL</t>
  </si>
  <si>
    <t>JAV03 Vulcan 11/XXL Защитные антивибрационные кожаные перчатки Jeta Safety для работы с инструментом</t>
  </si>
  <si>
    <t>JAV03-12/XXXL</t>
  </si>
  <si>
    <t>JAV03 Vulcan 12/XXXL Защитные антивибрационные кожаные перчатки Jeta Safety для работы с инструментом</t>
  </si>
  <si>
    <t>JAV05-8/M</t>
  </si>
  <si>
    <t>JAV05 8/M Vulcan Light Защитные антивибрационные кожаные перчатки Jeta Safety для работы с инструментом (6 пар в упак)</t>
  </si>
  <si>
    <t>96 пар</t>
  </si>
  <si>
    <t>JAV05-9/L</t>
  </si>
  <si>
    <t>JAV05 9/L Vulcan Light Защитные антивибрационные кожаные перчатки Jeta Safety для работы с инструментом (6 пар в упак)</t>
  </si>
  <si>
    <t>JAV05-10/XL</t>
  </si>
  <si>
    <t>JAV05 10/XL Vulcan Light Защитные антивибрационные кожаные перчатки Jeta Safety для работы с инструментом (6 пар в упак)</t>
  </si>
  <si>
    <t>JAV15-9/L</t>
  </si>
  <si>
    <t>JAV15 9/L Vulcan Pro Защитные антивибрационные кожаные перчатки Jeta Safety для работы с инструментом (6 пар в упак)</t>
  </si>
  <si>
    <t>60 пар</t>
  </si>
  <si>
    <t>JAV15-10/XL</t>
  </si>
  <si>
    <t>JAV15 10/XL Vulcan Pro Защитные антивибрационные кожаные перчатки Jeta Safety для работы с инструментом (6 пар в упак)</t>
  </si>
  <si>
    <t>JAV15-11/XXL</t>
  </si>
  <si>
    <t>JAV15 11/XXL Vulcan Pro Защитные антивибрационные кожаные перчатки Jeta Safety для работы с инструментом (6 пар в упак)</t>
  </si>
  <si>
    <t>Рабочие перчатки</t>
  </si>
  <si>
    <t>JLE301-7/S</t>
  </si>
  <si>
    <t>JLE301 7/S Mechanic Кожаные рабочие перчатки Jeta Safety с тыльной стороной из хлопка, цвет красный/белый (упак. 12 пар)</t>
  </si>
  <si>
    <t>JLE301-8/M</t>
  </si>
  <si>
    <t>JLE301 8/M Mechanic Кожаные рабочие перчатки Jeta Safety с тыльной стороной из хлопка, цвет красный/белый (упак. 12 пар)</t>
  </si>
  <si>
    <t>JLE301-9/L</t>
  </si>
  <si>
    <t>JLE301 9/L Mechanic Кожаные рабочие перчатки Jeta Safety с тыльной стороной из хлопка, цвет красный/белый (упак. 12 пар)</t>
  </si>
  <si>
    <t>JLE301-10/XL</t>
  </si>
  <si>
    <t>JLE301 10/XL Mechanic Кожаные рабочие перчатки Jeta Safety с тыльной стороной из хлопка, цвет красный/белый (упак. 12 пар)</t>
  </si>
  <si>
    <t>JLE321-8/M</t>
  </si>
  <si>
    <t>JLE321 8/M Locksmith Кожаные рабочие перчатки Jeta Safety с тыльной стороной из хлопка, цвет синий/белый (упак. 12 пар)</t>
  </si>
  <si>
    <t>JLE321-9/L</t>
  </si>
  <si>
    <t>JLE321 9/L Locksmith Кожаные рабочие перчатки Jeta Safety с тыльной стороной из хлопка, цвет синий/белый (упак. 12 пар)</t>
  </si>
  <si>
    <t>JLE321-10/XL</t>
  </si>
  <si>
    <t>JLE321 10/XL Locksmith Кожаные рабочие перчатки Jeta Safety с тыльной стороной из хлопка, цвет синий/белый (упак. 12 пар)</t>
  </si>
  <si>
    <t>JLE421-8/M</t>
  </si>
  <si>
    <t>JLE421 8/M Smithcraft Кожаные рабочие перчатки Jeta Safety, цвет белый (упак. 12 пар)</t>
  </si>
  <si>
    <t>JLE421-9/L</t>
  </si>
  <si>
    <t>JLE421 9/L Smithcraft Кожаные рабочие перчатки Jeta Safety, цвет белый (упак. 12 пар)</t>
  </si>
  <si>
    <t>JLE421-10/XL</t>
  </si>
  <si>
    <t>JLE421 10/XL Smithcraft Кожаные рабочие перчатки Jeta Safety, цвет белый (упак. 12 пар)</t>
  </si>
  <si>
    <t>JLE305-8/M</t>
  </si>
  <si>
    <t>JLE305 8/M Winter Mechanic Кожаные рабочие перчатки Jeta Safety с утепленной подкладкой, с тыльной стороной из хлопка, цвет черный/белый (упак. 12 пар)</t>
  </si>
  <si>
    <t>JLE305-9/L</t>
  </si>
  <si>
    <t>JLE305 9/L Winter Mechanic Кожаные рабочие перчатки Jeta Safety с утепленной подкладкой, с тыльной стороной из хлопка, цвет черный/белый (упак. 12 пар)</t>
  </si>
  <si>
    <t>JLE305-10/XL</t>
  </si>
  <si>
    <t>JLE305 10/XL Winter Mechanic Кожаные рабочие перчатки Jeta Safety с утепленной подкладкой, с тыльной стороной из хлопка, цвет черный/белый (упак. 12 пар)</t>
  </si>
  <si>
    <t>JLE621-7/S</t>
  </si>
  <si>
    <t>JLE621 7/S Motor Рабочие перчатки Jeta Safety трикотажные, ладонь из искусственной кожи, цвет красный/белый (упак. 12 пар)</t>
  </si>
  <si>
    <t>JLE621-8/M</t>
  </si>
  <si>
    <t>JLE621 8/M Motor Рабочие перчатки Jeta Safety трикотажные, ладонь из искусственной кожи, цвет красный/белый (упак. 12 пар)</t>
  </si>
  <si>
    <t>JLE621-9/L</t>
  </si>
  <si>
    <t>JLE621 9/L Motor Рабочие перчатки Jeta Safety трикотажные, ладонь из искусственной кожи, цвет красный/белый (упак. 12 пар)</t>
  </si>
  <si>
    <t>JLE621-10/XL</t>
  </si>
  <si>
    <t>JLE621 10/XL Motor Рабочие перчатки Jeta Safety трикотажные, ладонь из искусственной кожи, цвет красный/белый (упак. 12 пар)</t>
  </si>
  <si>
    <t>JLE625-7/S</t>
  </si>
  <si>
    <t>JLE625 7/S Winter Motor Рабочие перчатки Jeta Safety трикотажные с утепленной подкладкой, ладонь из искусственной кожи, цвет красный/белый (упак. 12 пар)</t>
  </si>
  <si>
    <t>JLE625-8/M</t>
  </si>
  <si>
    <t>JLE625 8/M Winter Motor Рабочие перчатки Jeta Safety трикотажные с утепленной подкладкой, ладонь из искусственной кожи, цвет красный/белый (упак. 12 пар)</t>
  </si>
  <si>
    <t>JLE625-9/L</t>
  </si>
  <si>
    <t>JLE625 9/L Winter Motor Рабочие перчатки Jeta Safety трикотажные с утепленной подкладкой, ладонь из искусственной кожи, цвет красный/белый (упак. 12 пар)</t>
  </si>
  <si>
    <t>JLE625-10/XL</t>
  </si>
  <si>
    <t>JLE625 10/XL Winter Motor Рабочие перчатки Jeta Safety трикотажные с утепленной подкладкой, ладонь из искусственной кожи, цвет красный/белый (упак. 12 пар)</t>
  </si>
  <si>
    <t>JLE625-11/XXL</t>
  </si>
  <si>
    <t>JLE625 11/XXL Winter Motor Рабочие перчатки Jeta Safety трикотажные с утепленной подкладкой, ладонь из искусственной кожи, цвет красный/белый (упак. 12 пар)</t>
  </si>
  <si>
    <t>Сварочные краги (термозащита)</t>
  </si>
  <si>
    <t>JWK101-XL</t>
  </si>
  <si>
    <t>JWK101 Light 10/XL Перчатки сварщика Jeta Safety с крагой из спилковой кожи без подкладки, цвет серый (упак. 12 пар)</t>
  </si>
  <si>
    <t>JWK201-XL</t>
  </si>
  <si>
    <t>JWK201 Ferrus Light 10/XL Перчатки сварщика Jeta Safety с крагой из спилковой кожи без подкладки, с дополнительной накладкой на ладони, цвет желтый (упак. 12 пар)</t>
  </si>
  <si>
    <t>JWK301-XL</t>
  </si>
  <si>
    <t>JWK301 Ferrus 10/XL Перчатки сварщика Jeta Safety с крагой из спилковой кожи с подкладкой из хлопчатобумажной ткани и флиса, цвет оранжевый (упак. 12 пар)</t>
  </si>
  <si>
    <t>JWK401-XL</t>
  </si>
  <si>
    <t>JWK401 Ferrus Active 10/XL Перчатки сварщика Jeta Safety с крагой из спилковой кожи с подкладкой из хлопчатобумажной ткани и флиса, с дополнительной накладкой на ладони, цвет коричневый/оранжевый (упак. 12 пар)</t>
  </si>
  <si>
    <t>JWK501-XL</t>
  </si>
  <si>
    <t>JWK501 Ferrus Max 10/XL Перчатки сварщика Jeta Safety с крагой из спилковой кожи с подкладкой из хлопчатобумажной ткани и флиса, с дополнительной накладкой на ладони, цвет серый/темно-зеленый (упак. 12 пар)</t>
  </si>
  <si>
    <t>JWK601-XL</t>
  </si>
  <si>
    <t>JWK601 Ferrus Frost 10/XL Перчатки сварщика Jeta Safety с крагой из спилковой кожи, утепленные искусственным мехом, с дополнительной накладкой на ладони, цвет синий/серый (упак. 12 пар)</t>
  </si>
  <si>
    <t>JWK1401-XL</t>
  </si>
  <si>
    <t>JWK1401 Ferrus Long 10/XL Перчатки сварщика Jeta Safety с крагой из спилковой кожи с подкладкой из хлопчатобумажной ткани и флиса, с дополнительной накладкой на ладони, цвет серый/желтый (упак. 6 пар)</t>
  </si>
  <si>
    <t>JWK1301-XXL</t>
  </si>
  <si>
    <t>JWK1301 Ferrus Wide 11/XXL Перчатки сварщика Jeta Safety с крагой из спилковой кожи с подкладкой из хлопчатобумажной ткани и флиса, цвет черный (упак. 6 пар)</t>
  </si>
  <si>
    <t>JWK502-XL</t>
  </si>
  <si>
    <t>JWK502 Ferrus Comfort 10/XL Перчатки сварщика Jeta Safety с крагой из спилковой кожи с подкладкой из хлопчатобумажной ткани и флиса, с дополнительной накладкой на ладони (упак. 6 пар)</t>
  </si>
  <si>
    <t>Защита органа слуха</t>
  </si>
  <si>
    <t>JEM-101</t>
  </si>
  <si>
    <t>JEM-101 Sonus Наушники противошумные Jeta Safety, цвет коричневый, 29 дБ</t>
  </si>
  <si>
    <t>JEM-001</t>
  </si>
  <si>
    <t>JEM-001 Sonus Light 28 дБ Наушники противошумные Jeta Safety, цвет серый</t>
  </si>
  <si>
    <t>JEM-201</t>
  </si>
  <si>
    <t>JEM-201 Sonus Max Наушники противошумные Jeta Safety, цвет оливковый, 32 дБ</t>
  </si>
  <si>
    <t>JEM-521C</t>
  </si>
  <si>
    <t>JEM-521C Clamor 29 дБ Наушники противошумные Jeta Safety с разъемом на каску, цвет коричневый</t>
  </si>
  <si>
    <t>JEM-421C</t>
  </si>
  <si>
    <t>JEM-421C Clamor Light 28 дБ Наушники противошумные Jeta Safety с разъемом на каску, цвет серый</t>
  </si>
  <si>
    <t>JEM-621C</t>
  </si>
  <si>
    <t>JEM-621C Clamor Max 32 дБ Наушники противошумные Jeta Safety с разъемом на каску, цвет оливковый</t>
  </si>
  <si>
    <t>JEM102</t>
  </si>
  <si>
    <t>JEM102 27ДБ Наушники противошумные, цвет черный, 27 дБ</t>
  </si>
  <si>
    <t>JEM20</t>
  </si>
  <si>
    <t>JEM20 37ДБ Беруши противошумные из вспененного полиуретана, 37дБ</t>
  </si>
  <si>
    <t>200 пар</t>
  </si>
  <si>
    <t>4 000 пар</t>
  </si>
  <si>
    <t>JEM20-bag500</t>
  </si>
  <si>
    <t>JEM20-bag500 Silentium Беруши противошумные Jeta Safety из вспененного полиуретана, 37дБ, пакет 500 пар для диспенсера</t>
  </si>
  <si>
    <t>500 пар</t>
  </si>
  <si>
    <t>AEM-05-500</t>
  </si>
  <si>
    <t>AEM-05-500 Диспенсер для берушей Jeta Safety с базой (в комплекте беруши JEM20 - 500 пар)</t>
  </si>
  <si>
    <t>JEM21</t>
  </si>
  <si>
    <t>JEM21 37ДБ Беруши противошумные со шнурком, из вспененного полиуретана, 37дБ</t>
  </si>
  <si>
    <t>100 пар</t>
  </si>
  <si>
    <t>2 000 пар</t>
  </si>
  <si>
    <t>JEM30</t>
  </si>
  <si>
    <t>JEM30 Sonido Беруши противошумные многоразовые силиконовые Jeta Safety в пластиковом боксе, 33 дБ</t>
  </si>
  <si>
    <t>JEM31</t>
  </si>
  <si>
    <t>JEM31 Sonido Max Беруши противошумные многоразовые силиконовые Jeta Safety в пластиковом боксе, 33 дБ</t>
  </si>
  <si>
    <t>1 000 пар</t>
  </si>
  <si>
    <t>JEM31-b</t>
  </si>
  <si>
    <t>JEM31-b Sonido Max без бокса Беруши противошумные многоразовые силиконовые Jeta Safety, 33 дБ</t>
  </si>
  <si>
    <t>AEM-01</t>
  </si>
  <si>
    <t>AEM-01 Сменные уплотнительные прокладки (обтюраторы) силиконовые для наушников Jeta Safety JEM-101</t>
  </si>
  <si>
    <t>AEM-02</t>
  </si>
  <si>
    <t>AEM-02 Оголовье с отражателем света для наушников Jeta Safety</t>
  </si>
  <si>
    <t>AEM-03</t>
  </si>
  <si>
    <t>AEM-03 Набор сменных обтюраторов (полиуретан) для наушников Jeta Safety JEM-101</t>
  </si>
  <si>
    <t>AEM-04</t>
  </si>
  <si>
    <t>AEM-04 Оголовье для наушников Jeta Safety</t>
  </si>
  <si>
    <t>AEM-06</t>
  </si>
  <si>
    <t>AEM-06 Чашки наушников Jeta Safety JEM-101 сменные, цвет ярко-зеленый</t>
  </si>
  <si>
    <t>20 пар</t>
  </si>
  <si>
    <t>Защита глаз</t>
  </si>
  <si>
    <t>JSG911-C</t>
  </si>
  <si>
    <t>JSG911-C Clear vision Очки защитные открытого типа, прозрачные линзы из ударопрочного поликарбоната</t>
  </si>
  <si>
    <t>JSG811-Y</t>
  </si>
  <si>
    <t>JSG811-Y Clear vision Очки защитные открытого типа, янтарные линзы из ударопрочного поликарбоната</t>
  </si>
  <si>
    <t>JSG711-S</t>
  </si>
  <si>
    <t>JSG711-S Clear vision Очки защитные открытого типа, дымчатые линзы из ударопрочного поликарбоната</t>
  </si>
  <si>
    <t>JSG611-C</t>
  </si>
  <si>
    <t>JSG611-C Sky vision Очки защитные открытого типа, прозрачные линзы из ударопрочного поликарбоната</t>
  </si>
  <si>
    <t>JSG511-Y</t>
  </si>
  <si>
    <t>JSG511-Y Sky vision Очки защитные открытого типа, янтарные линзы из ударопрочного поликарбоната</t>
  </si>
  <si>
    <t>JSG411-S</t>
  </si>
  <si>
    <t>JSG411-S Sky vision Очки защитные открытого типа, дымчатые линзы из ударопрочного поликарбоната</t>
  </si>
  <si>
    <t>JSG311-C</t>
  </si>
  <si>
    <t>JSG311-C Pro vision Очки защитные открытого типа с регулировкой дужек по наклону и длине, прозрачные линзы из ударопрочного поликарбоната</t>
  </si>
  <si>
    <t>JSG1511-Y</t>
  </si>
  <si>
    <t>JSG1511-Y Pro vision Очки защитные открытого типа с регулировкой дужек по наклону и длине, янтарные линзы из ударопрочного поликарбоната</t>
  </si>
  <si>
    <t>JSG2711-S</t>
  </si>
  <si>
    <t>JSG2711-S Pro vision Очки защитные открытого типа с регулировкой дужек по наклону и длине, дымчатые линзы из ударопрочного поликарбоната</t>
  </si>
  <si>
    <t>JSG2011-C</t>
  </si>
  <si>
    <t>JSG2011-C Labo Очки защитные закрытого типа, прозрачные линзы из ударопрочного поликарбоната</t>
  </si>
  <si>
    <t>120 шт</t>
  </si>
  <si>
    <t>JSG1011-C</t>
  </si>
  <si>
    <t>JSG1011-C Chem vision Очки защитные закрытого типа, прозрачные линзы из ударопрочного поликарбоната</t>
  </si>
  <si>
    <t>Разбавители  и очистители</t>
  </si>
  <si>
    <t>5561/1</t>
  </si>
  <si>
    <t xml:space="preserve">Универсальный разбавитель </t>
  </si>
  <si>
    <t>5561/5</t>
  </si>
  <si>
    <t>5574/1</t>
  </si>
  <si>
    <t xml:space="preserve">Обезжириватель антисиликоновый </t>
  </si>
  <si>
    <t>5574/5</t>
  </si>
  <si>
    <t>5573/1</t>
  </si>
  <si>
    <t>Антистатик. Очиститель водно-спиртовой</t>
  </si>
  <si>
    <t>5573/5</t>
  </si>
  <si>
    <t>Очиститель битума</t>
  </si>
  <si>
    <t>Лак HS 2:1 HIGH GLOSS SR (высокая устойчивость к царапинам)</t>
  </si>
  <si>
    <t>Отвердитель для лака HS 1:2 HIGH GLOSS SR</t>
  </si>
  <si>
    <t>Комплект: Лак + Отвердитель HS 2:1 HIGH GLOSS SR</t>
  </si>
  <si>
    <t>6+6</t>
  </si>
  <si>
    <t>5л+2,5л</t>
  </si>
  <si>
    <t>4+4</t>
  </si>
  <si>
    <t xml:space="preserve">Лак HS 2:1 FAST ускоренной полимеризации </t>
  </si>
  <si>
    <t>Отвердитель для лака HS 1:2 FAST</t>
  </si>
  <si>
    <t xml:space="preserve">Комплект: Лак + Отвердитель HS 2:1 </t>
  </si>
  <si>
    <t>Лак акриловый прозрачный 2:1</t>
  </si>
  <si>
    <t>Отвердитель для лака 2:1</t>
  </si>
  <si>
    <t>Комплект: Лак + Отвердитель 2:1</t>
  </si>
  <si>
    <t>Акриловый лак в аэрозольной упаковке 1К JetaPro. Прозрачный</t>
  </si>
  <si>
    <t>Грунт-наполнитель 4:1 акриловый HIGH BUILD UHS + отвердитель. Цвет: серый</t>
  </si>
  <si>
    <t>0,8+0,2л</t>
  </si>
  <si>
    <t>Грунт-наполнитель 4:1 акриловый HIGH BUILD UHS + отвердитель. Цвет: белый</t>
  </si>
  <si>
    <t>Грунт-наполнитель 4:1 акриловый HIGH BUILD UHS + отвердитель. Цвет: чёрный</t>
  </si>
  <si>
    <t>Грунт-наполнитель 5:1, акриловый + отвердитель. Цвет: серый</t>
  </si>
  <si>
    <t>0,5+0,1л</t>
  </si>
  <si>
    <t>Грунт-наполнитель 5:1, акриловый + отвердитель. Цвет: белый</t>
  </si>
  <si>
    <t>Грунт-наполнитель 5:1, акриловый + отвердитель. Цвет: чёрный</t>
  </si>
  <si>
    <t>0,8+0,16л</t>
  </si>
  <si>
    <t>Грунт мокрый-по-мокрому 3:1, акриловый с антикоррозийными добавками + отвердитель. Цвет: серый</t>
  </si>
  <si>
    <t>0,75+0,25л</t>
  </si>
  <si>
    <t>Грунт мокрый-по-мокрому 3:1, акриловый с антикоррозийными добавками + отвердитель. Цвет: белый</t>
  </si>
  <si>
    <t>Грунт мокрый-по-мокрому 3:1, акриловый с антикоррозийными добавками + отвердитель. Цвет: чёрный</t>
  </si>
  <si>
    <t xml:space="preserve">Грунт-наполнитель 4:1, акриловый + отвердитель. Цвет: серый </t>
  </si>
  <si>
    <t xml:space="preserve">Грунт-наполнитель 4:1, акриловый + отвердитель. Цвет: белый </t>
  </si>
  <si>
    <t xml:space="preserve">Грунт-наполнитель 4:1, акриловый + отвердитель. Цвет: чёрный </t>
  </si>
  <si>
    <t>Грунт-изолятор 1:1, кислотный (компонент А + компонент В). Цвет: темно-желтый</t>
  </si>
  <si>
    <t>0,4+0,4л</t>
  </si>
  <si>
    <t>Грунт-изолятор 4:1, эпоксидный. Цвет: серый</t>
  </si>
  <si>
    <t>Грунт-изолятор 1:1, эпоксидный. Цвет: серый</t>
  </si>
  <si>
    <t>0,5+0,5л</t>
  </si>
  <si>
    <t>Грунт-наполнитель 1К (спрей), акриловый. Цвет: серый</t>
  </si>
  <si>
    <t>Грунт-наполнитель 1К (спрей), акриловый. Цвет: белый</t>
  </si>
  <si>
    <t>Грунт-наполнитель 1К (спрей), акриловый. Цвет: чёрный</t>
  </si>
  <si>
    <t>Грунт-изолятор 1К (спрей), кислотный. Цвет: бежевый</t>
  </si>
  <si>
    <t>Грунт-изолятор 1К (спрей), эпоксидный. Цвет: серый</t>
  </si>
  <si>
    <t>Грунт адгезионный 1К (спрей), для пластика. Цвет: серый</t>
  </si>
  <si>
    <t>Грунт адгезионный 1К, для пластика. Цвет: бесцветный</t>
  </si>
  <si>
    <t xml:space="preserve">Шпатлевки </t>
  </si>
  <si>
    <t>55412 America</t>
  </si>
  <si>
    <t>Наполняющая ультралегкая</t>
  </si>
  <si>
    <t>0,7л</t>
  </si>
  <si>
    <t>1,5л</t>
  </si>
  <si>
    <t>5541soft</t>
  </si>
  <si>
    <t>Мягкая наполняющая</t>
  </si>
  <si>
    <t>0,25кг</t>
  </si>
  <si>
    <t>0,5кг</t>
  </si>
  <si>
    <t>1,8кг</t>
  </si>
  <si>
    <t>4кг</t>
  </si>
  <si>
    <t>5540 universal</t>
  </si>
  <si>
    <t xml:space="preserve">Универсальная </t>
  </si>
  <si>
    <t>5546 fiber</t>
  </si>
  <si>
    <t xml:space="preserve">Стекловолокно </t>
  </si>
  <si>
    <t>55410 indigo</t>
  </si>
  <si>
    <t>Микростекловолокно</t>
  </si>
  <si>
    <t>5548 plastic</t>
  </si>
  <si>
    <t>Для пластика</t>
  </si>
  <si>
    <t>5549 spray</t>
  </si>
  <si>
    <t>Пневмораспыляемая с отвердителем</t>
  </si>
  <si>
    <t>1,2кг</t>
  </si>
  <si>
    <t>5547 fine</t>
  </si>
  <si>
    <t>Доводочная</t>
  </si>
  <si>
    <t>5545 carbon</t>
  </si>
  <si>
    <t>Углеволокно</t>
  </si>
  <si>
    <t>5544 Alu</t>
  </si>
  <si>
    <t>Алюминиевая</t>
  </si>
  <si>
    <t>5542 light</t>
  </si>
  <si>
    <t>Легкая</t>
  </si>
  <si>
    <t>Отвердитель для шпатлевки</t>
  </si>
  <si>
    <t>45гр.</t>
  </si>
  <si>
    <t>Защитные покрытия</t>
  </si>
  <si>
    <t>Антигравий. Евробаллон под насадку.  Черный</t>
  </si>
  <si>
    <t>Антигравий. Евробаллон под насадку.  Серый</t>
  </si>
  <si>
    <t>Антигравий. Евробаллон под насадку. Белый</t>
  </si>
  <si>
    <t>Антигравий. Аэрозоль. Белый</t>
  </si>
  <si>
    <t>Антигравий. Аэрозоль. Черный</t>
  </si>
  <si>
    <t>Антигравий. Аэрозоль. Серый</t>
  </si>
  <si>
    <t>Антигравий. Евробаллон под насадку. Черный</t>
  </si>
  <si>
    <t>Антигравий. Евробаллон под насадку. Серый</t>
  </si>
  <si>
    <t>Мовиль цинкосодержащий для антикоррозионной защиты, в аэрозоле</t>
  </si>
  <si>
    <t>Alligator II -  2К покрытие на полиуретановой основе. Черный</t>
  </si>
  <si>
    <t>0,8+0,2кг</t>
  </si>
  <si>
    <t>Alligator II -  2К покрытие на полиуретановой основе. Колеруемый</t>
  </si>
  <si>
    <t>0,79+0,21кг</t>
  </si>
  <si>
    <t>Ремонтный набор</t>
  </si>
  <si>
    <t>Ремонтный набор на основе полиэфирной смолы</t>
  </si>
  <si>
    <t>Полиуретановый кузовной герметик. Черный, серый, белый</t>
  </si>
  <si>
    <t>60мл</t>
  </si>
  <si>
    <t>2К эластичный клей для пластика Jeta Plast. 1 минута.Черный.</t>
  </si>
  <si>
    <t>2К эластичный клей для пластика Jeta Plast. 5 минут. Черный.</t>
  </si>
  <si>
    <t>Клей Jeta Mirror для фиксации корпуса салонного зеркала. Состав набора: клей (тюбик 2 грамма), 2 сетки, пропитанные активатором для клея. Желтый.</t>
  </si>
  <si>
    <t>2гр</t>
  </si>
  <si>
    <t>Пластиковые насадки для смешивания 2К клея.</t>
  </si>
  <si>
    <t>Краска черная матовая</t>
  </si>
  <si>
    <t>Краска черная глянцевая</t>
  </si>
  <si>
    <t>Краска серебристая</t>
  </si>
  <si>
    <t>Полупродукт (баллон с газом и растворителем), клапан типа "мама"</t>
  </si>
  <si>
    <t>Полупродукт (баллон с газом и БЕЗ растворителя), клапан типа "мама"</t>
  </si>
  <si>
    <t>Штифт 2 в 1</t>
  </si>
  <si>
    <t>Полупродукт для подкраски сколов №1. Кисточка и штифт(капилляр) 2в1.</t>
  </si>
  <si>
    <t>Кисточка №2</t>
  </si>
  <si>
    <t>Полупродукт для подкраски сколов №2. Кисточка.</t>
  </si>
  <si>
    <t>Установка для закачки баллонов</t>
  </si>
  <si>
    <t xml:space="preserve">НА ДАННЫЕ ПРОДУКТЫ СКИДКА НЕ РАСПРОСТРАНЯЕТСЯ!   </t>
  </si>
  <si>
    <t>Пневматическая поршневая установка для закачки баллонов(под заказ)</t>
  </si>
  <si>
    <t>Электрическая поршневая установка для закачки баллонов(под заказ)</t>
  </si>
  <si>
    <t>J2</t>
  </si>
  <si>
    <t xml:space="preserve">Адаптер дозирующего стакана </t>
  </si>
  <si>
    <t>J3</t>
  </si>
  <si>
    <t>Дозирующий биметаллический стаканчик в сборе</t>
  </si>
  <si>
    <t>J5</t>
  </si>
  <si>
    <t>Поршень в сборе</t>
  </si>
  <si>
    <t>J5 3/2</t>
  </si>
  <si>
    <t>Кольцо уплотнительное</t>
  </si>
  <si>
    <t>ПНЕВМАТИЧЕСКИЙ ШЛИФОВАЛЬНЫЙ ИНСТРУМЕНТ</t>
  </si>
  <si>
    <t>J-1010</t>
  </si>
  <si>
    <t>Пневматическая прямая ротационная минишлифмашинка для зачистки труднодоступных мест. Корпус из нержавеющей стали. Цанга Ø 6,5 мм, Ø диска Roloc до 45 мм, Ø абразива 6 мм, зачистного круга до 30 мм, давл. 6,3 бар, частота вращения ротора 25000 об/мин, масса 0,36 кг.</t>
  </si>
  <si>
    <t>J-1035</t>
  </si>
  <si>
    <t>Пневматическая шлифовальная машинка орбитального типа для тонкого шлифования. Орбитальный ход 5 мм. Корпус из нержавеющей стали. Подошва с зажимами 90×170 мм. Частота вращения ротора 8000 об/мин, давл. 6,3 бар, масса 1,32 кг.</t>
  </si>
  <si>
    <t>J-1038B</t>
  </si>
  <si>
    <t>Пневматическая ротор-орбитальная шлифовальная машинка. Литой алюминиевый корпус с мягкой рукояткой. Ход эксцентрика 5 мм. Подошва Ø150 мм, крепление липучка Velcro, частота вращения 11000 об/мин, давл. 6,3 бар, масса 0,96 кг.</t>
  </si>
  <si>
    <t>J-1038B/2,5</t>
  </si>
  <si>
    <t>Пневматическая ротор-орбитальная шлифовальная машинка. Литой алюминиевый корпус с мягкой рукояткой. Ход эксцентрика 2,5 мм. Подошва Ø150 мм, крепление липучка Velcro, частота вращения 11000 об/мин, давл. 6,3 бар, масса 1,34 кг.</t>
  </si>
  <si>
    <t>J-3030</t>
  </si>
  <si>
    <t>Пневматический ленточный шлифовальный напильник для различных шлифовальных и зачистных работ, лента 10х330 мм. Корпус из алюминия, частота вращения до 18 000 об/мин, давл. 6,3 бар, средний расход воздуха: 350 л/мин, вес 0,75 кг</t>
  </si>
  <si>
    <t>J-2015</t>
  </si>
  <si>
    <t>Пневматическая угловая ротационная минишлифмашинка для зачистки труднодоступных мест. Прочный и легкий корпус из алюминия, покрытый пластиком. Цанга Ø 6 мм, Ø диска Roloc до 45 мм,  давл. 6,3 бар, частота вращения ротора 20000 об/мин, масса 0,55 кг.</t>
  </si>
  <si>
    <t>JT1016</t>
  </si>
  <si>
    <t xml:space="preserve">Пневматическая ротор-орбитальная шлифовальная машинка с пылеотводом,  регулятором оборотов, пылезащитная диафрагма двигателя и подшипников, частота вращения до 10000 об/мин, давление 6 бар, расход воздуха 200 л/мин, орбитальный ход 5 мм, диск-подошва Velcro (липучка)  Ø 150 мм, вес 0,6 кг. </t>
  </si>
  <si>
    <t>JT1015</t>
  </si>
  <si>
    <t>Пневматическая ротор-орбитальная шлифовальная машинка без пылеотвода, частота вращения до 10000 об/мин, давление 6 бар, расход воздуха 200 л/мин, орбитальный ход 5 мм, диск-подошва Velcro (липучка)  Ø 125 мм, вес 0,6 кг.</t>
  </si>
  <si>
    <t>ЗАЩИТНЫЕ ПРОКЛАДКИ</t>
  </si>
  <si>
    <t>Прокладка защитная Ø125мм 8 отверстий  (для машинки Ø125мм)</t>
  </si>
  <si>
    <t>Прокладка защитная Ø150мм без отверстий  (для машинки Ø150мм)</t>
  </si>
  <si>
    <t>Прокладка защитная Ø150мм 67 отверстий  (для машинки Ø150мм)</t>
  </si>
  <si>
    <t>Прокладка защитная Ø125мм 8 отверстий на поролоне 10мм (для машинки Ø125мм)</t>
  </si>
  <si>
    <t>Прокладка защитная Ø150мм 67 отверстий на поролоне 5мм  (для машинки Ø150мм)</t>
  </si>
  <si>
    <t>591501067B</t>
  </si>
  <si>
    <t>Прокладка защитная Ø150мм, 67 отверстий на поролоне, мягкая, 10мм, (для машинки Ø150мм)</t>
  </si>
  <si>
    <t>591501067G</t>
  </si>
  <si>
    <t>Прокладка защитная Ø150мм, 67 отверстий, на поролоне, средней жесткости, зеленая 10мм, (для машинки Ø150мм)</t>
  </si>
  <si>
    <t xml:space="preserve">                ОКРАСОЧНОЕ ОБОРУДОВАНИЕ </t>
  </si>
  <si>
    <t>КРАСКОРАСПЫЛИТЕЛИ ДЛЯ ФИНИШНЫХ ПОКРЫТИЙ</t>
  </si>
  <si>
    <t>JP300 HVLP</t>
  </si>
  <si>
    <t>Краскопульт, верхний пластиковый бачок 0,6л. сопло 1,3мм, давл. 2,0 бар, с манометром. Пластиковый кейс.</t>
  </si>
  <si>
    <t>JP300 LVMP</t>
  </si>
  <si>
    <t>Краскопульт, верхний пластиковый бачок 0,6 л, сопло 1,3 - 1,4 - 1,8 мм, давл. 2,5 бар, с манометром. Пластиковый кейс.</t>
  </si>
  <si>
    <t>JP400 HVLP</t>
  </si>
  <si>
    <t>Краскопульт, верхний пластиковый бачок 0,6 л, сопло 1,3 мм, давл. 2,0 бар.</t>
  </si>
  <si>
    <t>JP400 LVMP</t>
  </si>
  <si>
    <t>Краскопульт, верхний пластиковый бачок 0,6 л, сопло 1,4 мм, давл. 2,5 бар.</t>
  </si>
  <si>
    <r>
      <t>JP4000</t>
    </r>
    <r>
      <rPr>
        <sz val="11"/>
        <color rgb="FF000000"/>
        <rFont val="Arial"/>
        <family val="2"/>
        <charset val="204"/>
      </rPr>
      <t xml:space="preserve"> HVLP</t>
    </r>
  </si>
  <si>
    <t>Краскопульт, верхний бачок пластик 0,6 л, сопло 1,3 - 1,4мм, давл. 2,0 бар, без манометра.</t>
  </si>
  <si>
    <r>
      <t xml:space="preserve">JP4000 </t>
    </r>
    <r>
      <rPr>
        <sz val="11"/>
        <color rgb="FF000000"/>
        <rFont val="Arial"/>
        <family val="2"/>
        <charset val="204"/>
      </rPr>
      <t>LVMP</t>
    </r>
  </si>
  <si>
    <t>Краскопульт, верхний бачок пластик 0,6 л, сопло 1,3 - 1,4мм, давл. 2,5 бар, без манометра.</t>
  </si>
  <si>
    <t>JP4400 LVMP</t>
  </si>
  <si>
    <t>Краскопульт, верхний бачок пластик 0,6 л, сопло 1,3 - 1,4 - 1,8 - 2,0 - 2,2 - 2,5мм, давл. 3,5 бар, без манометра.</t>
  </si>
  <si>
    <t>JP5000 HVLP</t>
  </si>
  <si>
    <t>Краскопульт, верхний бачок пластик 0,6 л, сопло 1,3 мм, давл. 2,0 бар.</t>
  </si>
  <si>
    <t>JP5000 LVMP</t>
  </si>
  <si>
    <t>Краскопульт, верхний бачок пластик 0,6 л, сопло 1,4 мм, давл. 2,5 бар.</t>
  </si>
  <si>
    <t>JP5500 HVLP</t>
  </si>
  <si>
    <t>Краскопульт, верхний бачок пластик 0,6 л, сопло 1,3 мм, давл. 2,0 бар, с манометром. Алюминиевый кейс.</t>
  </si>
  <si>
    <t>JP5500 LVMP</t>
  </si>
  <si>
    <t>Краскопульт, верхний бачок пластик 0,6 л, сопло 1,3-1,4 мм, давл. 2,5 бар, с манометром. Алюминиевый кейс.</t>
  </si>
  <si>
    <r>
      <t>JP3000</t>
    </r>
    <r>
      <rPr>
        <sz val="9"/>
        <rFont val="Calibri"/>
        <family val="2"/>
        <charset val="204"/>
      </rPr>
      <t>/D LVMP</t>
    </r>
  </si>
  <si>
    <t>Краскопульт с цифровым манометром, встроенным в рукоятку, верхний бачок пластик  0,6 л, сопло 1,3 мм, давл. 2,5 бар.</t>
  </si>
  <si>
    <r>
      <t xml:space="preserve">JP3000 </t>
    </r>
    <r>
      <rPr>
        <sz val="11"/>
        <color rgb="FF000000"/>
        <rFont val="Arial"/>
        <family val="2"/>
        <charset val="204"/>
      </rPr>
      <t>HVLP</t>
    </r>
  </si>
  <si>
    <t>Краскопульт, верхний бачок пластик 0,6 л, сопло 1,4мм, давл. 2,0 бар, без манометра.</t>
  </si>
  <si>
    <r>
      <t xml:space="preserve">JP3000 </t>
    </r>
    <r>
      <rPr>
        <sz val="11"/>
        <color rgb="FF000000"/>
        <rFont val="Arial"/>
        <family val="2"/>
        <charset val="204"/>
      </rPr>
      <t>LVMP</t>
    </r>
  </si>
  <si>
    <t>Краскопульт, верхний бачок пластик 0,6 л, сопло 1,4мм, давл. 2,5 бар, без манометра.</t>
  </si>
  <si>
    <r>
      <t>JP2000</t>
    </r>
    <r>
      <rPr>
        <sz val="11"/>
        <color rgb="FF000000"/>
        <rFont val="Arial"/>
        <family val="2"/>
        <charset val="204"/>
      </rPr>
      <t xml:space="preserve"> HVLP</t>
    </r>
  </si>
  <si>
    <t>Краскопульт, верхний бачок пластик 0,6 л, сопло 1,3 - 1,6 мм, давл. 2,0 бар, без манометра.</t>
  </si>
  <si>
    <r>
      <t>JP2000</t>
    </r>
    <r>
      <rPr>
        <sz val="11"/>
        <color rgb="FF000000"/>
        <rFont val="Arial"/>
        <family val="2"/>
        <charset val="204"/>
      </rPr>
      <t xml:space="preserve"> LVMP</t>
    </r>
  </si>
  <si>
    <t>Краскопульт, верхний бачок пластик 0,6 л, сопло 1,8мм, давл. 2,5 бар, без манометра.</t>
  </si>
  <si>
    <t>КРАСКОРАСПЫЛИТЕЛИ ДЛЯ ГРУНТОВ</t>
  </si>
  <si>
    <r>
      <t>JP600PR</t>
    </r>
    <r>
      <rPr>
        <sz val="11"/>
        <color rgb="FF000000"/>
        <rFont val="Arial"/>
        <family val="2"/>
        <charset val="204"/>
      </rPr>
      <t xml:space="preserve"> HVLP</t>
    </r>
  </si>
  <si>
    <t>Краскопульт, верхний бачок пластик 0,6 л, сопло 1,6 - 2,0мм, давл. 2,0 бар, без манометра.</t>
  </si>
  <si>
    <r>
      <t>JP931PR</t>
    </r>
    <r>
      <rPr>
        <sz val="11"/>
        <color rgb="FF000000"/>
        <rFont val="Arial"/>
        <family val="2"/>
        <charset val="204"/>
      </rPr>
      <t xml:space="preserve"> LVMP</t>
    </r>
  </si>
  <si>
    <t>Краскопульт, верхний бачок пластик 0,6 л, сопло 1,3 - 1,4 - 1,8 - 2,0мм, давл. 2,5 бар, без манометра.</t>
  </si>
  <si>
    <t>Наборы ЗАПАСНЫХ ЧАСТЕЙ</t>
  </si>
  <si>
    <t>NK JP300 HVLP</t>
  </si>
  <si>
    <t>Набор для краскопультов, 1,3мм (распыляющая головка, сопло, игла).</t>
  </si>
  <si>
    <t>NK JP300 LVMP</t>
  </si>
  <si>
    <t>Набор для краскопультов, 1,3-1,4-1,8мм (распыляющая головка, сопло, игла).</t>
  </si>
  <si>
    <t>RP JP300</t>
  </si>
  <si>
    <t>Набор для краскопультов (комплект прокладок и пружинок).</t>
  </si>
  <si>
    <t>NK JP400 HVLP</t>
  </si>
  <si>
    <r>
      <t>Набор для краскопультов, 1,3-</t>
    </r>
    <r>
      <rPr>
        <sz val="9"/>
        <rFont val="Calibri"/>
        <family val="2"/>
        <charset val="204"/>
      </rPr>
      <t>1,4мм (распыляющая головка, сопло, игла).</t>
    </r>
  </si>
  <si>
    <t>NK JP400 LVMP</t>
  </si>
  <si>
    <r>
      <t xml:space="preserve">Набор для краскопультов, </t>
    </r>
    <r>
      <rPr>
        <b/>
        <sz val="9"/>
        <color indexed="56"/>
        <rFont val="Calibri"/>
        <family val="2"/>
        <charset val="204"/>
      </rPr>
      <t>1,3</t>
    </r>
    <r>
      <rPr>
        <sz val="9"/>
        <rFont val="Calibri"/>
        <family val="2"/>
        <charset val="204"/>
      </rPr>
      <t>-1,4мм (распыляющая головка, сопло, игла).</t>
    </r>
  </si>
  <si>
    <t xml:space="preserve">RP JP400 </t>
  </si>
  <si>
    <t>NK JP5000 HVLP</t>
  </si>
  <si>
    <t>NK JP5000 LVMP</t>
  </si>
  <si>
    <t>Набор для краскопультов, 1,4мм (распыляющая головка, сопло, игла).</t>
  </si>
  <si>
    <t>RP JP5000</t>
  </si>
  <si>
    <t>NK JP5500 HVLP</t>
  </si>
  <si>
    <t>NK JP5500 LVMP</t>
  </si>
  <si>
    <t>Набор для краскопультов, 1,3-1,4мм (распыляющая головка, сопло, игла).</t>
  </si>
  <si>
    <t>RP JP5500</t>
  </si>
  <si>
    <r>
      <t xml:space="preserve">NK JP4000 </t>
    </r>
    <r>
      <rPr>
        <sz val="11"/>
        <color rgb="FF000000"/>
        <rFont val="Arial"/>
        <family val="2"/>
        <charset val="204"/>
      </rPr>
      <t>HVLP</t>
    </r>
  </si>
  <si>
    <t>Набор для краскопультов, 1,3 - 1,4мм, (распыляющая головка, сопло, игла).</t>
  </si>
  <si>
    <r>
      <t xml:space="preserve">NK JP4000 </t>
    </r>
    <r>
      <rPr>
        <sz val="11"/>
        <color rgb="FF000000"/>
        <rFont val="Arial"/>
        <family val="2"/>
        <charset val="204"/>
      </rPr>
      <t>LVMP</t>
    </r>
  </si>
  <si>
    <r>
      <t>NK JP3000</t>
    </r>
    <r>
      <rPr>
        <sz val="11"/>
        <color rgb="FF000000"/>
        <rFont val="Arial"/>
        <family val="2"/>
        <charset val="204"/>
      </rPr>
      <t>/D HVLP</t>
    </r>
  </si>
  <si>
    <t>Набор для краскопультов с цифровым дисплеем, 1,3 - 1,4мм, (распыляющая головка, сопло, игла).</t>
  </si>
  <si>
    <r>
      <t>NK JP3000</t>
    </r>
    <r>
      <rPr>
        <sz val="11"/>
        <color rgb="FF000000"/>
        <rFont val="Arial"/>
        <family val="2"/>
        <charset val="204"/>
      </rPr>
      <t>/D LVMP</t>
    </r>
  </si>
  <si>
    <t>NK JP2000 HVLP</t>
  </si>
  <si>
    <t>Набор для краскопультов, 1,6мм (распыляющая головка, сопло, игла).</t>
  </si>
  <si>
    <r>
      <t xml:space="preserve">NK JP929 </t>
    </r>
    <r>
      <rPr>
        <sz val="11"/>
        <color rgb="FF000000"/>
        <rFont val="Arial"/>
        <family val="2"/>
        <charset val="204"/>
      </rPr>
      <t xml:space="preserve">HVLP </t>
    </r>
  </si>
  <si>
    <r>
      <t>NK JP929</t>
    </r>
    <r>
      <rPr>
        <sz val="11"/>
        <color rgb="FF000000"/>
        <rFont val="Arial"/>
        <family val="2"/>
        <charset val="204"/>
      </rPr>
      <t xml:space="preserve"> LVMP</t>
    </r>
  </si>
  <si>
    <r>
      <t>NK JP500PR</t>
    </r>
    <r>
      <rPr>
        <sz val="11"/>
        <color rgb="FF000000"/>
        <rFont val="Arial"/>
        <family val="2"/>
        <charset val="204"/>
      </rPr>
      <t xml:space="preserve"> LVMP</t>
    </r>
  </si>
  <si>
    <t>Набор для краскопультов, 1,6мм, (распыляющая головка, сопло, игла).</t>
  </si>
  <si>
    <t>МИНИКРАСКОРАСПЫЛИТЕЛИ</t>
  </si>
  <si>
    <r>
      <t>Mini JP80 L</t>
    </r>
    <r>
      <rPr>
        <u/>
        <sz val="9"/>
        <rFont val="Calibri"/>
        <family val="2"/>
        <charset val="204"/>
      </rPr>
      <t>VMP</t>
    </r>
  </si>
  <si>
    <t>Миникраскопульт, верхний бачок пластик 0,25 л, сопло 0,8 - 1,0 - 1,2мм, давл. 2,0 бар, без манометра.</t>
  </si>
  <si>
    <r>
      <t xml:space="preserve">Mini JP400 </t>
    </r>
    <r>
      <rPr>
        <u/>
        <sz val="9"/>
        <rFont val="Calibri"/>
        <family val="2"/>
        <charset val="204"/>
      </rPr>
      <t>HVLP</t>
    </r>
  </si>
  <si>
    <t>Миникраскопульт, верхний бачок пластик 0,25 л, сопло 0,8 - 1,0 - 1,2мм, давл. 2,5 бар, без манометра.</t>
  </si>
  <si>
    <r>
      <t xml:space="preserve">Mini JP3000 </t>
    </r>
    <r>
      <rPr>
        <sz val="11"/>
        <color rgb="FF000000"/>
        <rFont val="Arial"/>
        <family val="2"/>
        <charset val="204"/>
      </rPr>
      <t>HVLP</t>
    </r>
  </si>
  <si>
    <t>Миникраскопульт, верхний бачок пластик 0,25 л, сопло 1,0мм, давл. 2,0 бар, без манометра.</t>
  </si>
  <si>
    <r>
      <t xml:space="preserve">Mini JP2000 </t>
    </r>
    <r>
      <rPr>
        <sz val="11"/>
        <color rgb="FF000000"/>
        <rFont val="Arial"/>
        <family val="2"/>
        <charset val="204"/>
      </rPr>
      <t>HVLP</t>
    </r>
  </si>
  <si>
    <t>Миникраскопульт, верхний бачок пластик 0,125 л, сопло 0,8 - 1,0 - 1,2мм, давл. 2,0 бар, без манометра, 3 регулировочных винта.</t>
  </si>
  <si>
    <t>Mini JL887 HVLP</t>
  </si>
  <si>
    <t>Наборы ЗАПАСНЫХ ЧАСТЕЙ для миникраскораспылителей</t>
  </si>
  <si>
    <r>
      <t xml:space="preserve">NK mini JP3000 </t>
    </r>
    <r>
      <rPr>
        <sz val="11"/>
        <color rgb="FF000000"/>
        <rFont val="Arial"/>
        <family val="2"/>
        <charset val="204"/>
      </rPr>
      <t>LVMP</t>
    </r>
  </si>
  <si>
    <t>Набор для краскопультов 1,0 - 1,2мм, (распыляющая головка, сопло, игла).</t>
  </si>
  <si>
    <r>
      <t xml:space="preserve">NK mini JP2000 </t>
    </r>
    <r>
      <rPr>
        <sz val="11"/>
        <color rgb="FF000000"/>
        <rFont val="Arial"/>
        <family val="2"/>
        <charset val="204"/>
      </rPr>
      <t>HVLP</t>
    </r>
  </si>
  <si>
    <t>Набор для краскопультов 0,8 - 1,0мм, (распыляющая головка, сопло, игла).</t>
  </si>
  <si>
    <r>
      <t>NK mini JL51</t>
    </r>
    <r>
      <rPr>
        <sz val="11"/>
        <color rgb="FF000000"/>
        <rFont val="Arial"/>
        <family val="2"/>
        <charset val="204"/>
      </rPr>
      <t xml:space="preserve"> HVLP</t>
    </r>
  </si>
  <si>
    <t>Краскораспылители серии "ДОМАШНИЙ МАСТЕР"</t>
  </si>
  <si>
    <t>JL990P</t>
  </si>
  <si>
    <r>
      <t xml:space="preserve">Краскопульт серии "домашний мастер", верхний бачок пластик, 1,2 - 1,3 - 1,4 - 1,5 - 1,7 - 1,8 - </t>
    </r>
    <r>
      <rPr>
        <sz val="9"/>
        <color indexed="56"/>
        <rFont val="Calibri"/>
        <family val="2"/>
        <charset val="204"/>
      </rPr>
      <t xml:space="preserve">2,0 - 2,5 </t>
    </r>
    <r>
      <rPr>
        <sz val="9"/>
        <rFont val="Calibri"/>
        <family val="2"/>
        <charset val="204"/>
      </rPr>
      <t>мм, давл. 4,0 бар.</t>
    </r>
  </si>
  <si>
    <r>
      <t xml:space="preserve">JL170 </t>
    </r>
    <r>
      <rPr>
        <sz val="11"/>
        <color rgb="FF000000"/>
        <rFont val="Arial"/>
        <family val="2"/>
        <charset val="204"/>
      </rPr>
      <t>LVMP</t>
    </r>
  </si>
  <si>
    <t>Краскопульт серии "домашний мастер", верхний пластиковый  бачок 0,6л, сопло 1,4 - 1,7мм, давл. 3,0 бар.</t>
  </si>
  <si>
    <r>
      <t xml:space="preserve">JL180 </t>
    </r>
    <r>
      <rPr>
        <sz val="11"/>
        <color rgb="FF000000"/>
        <rFont val="Arial"/>
        <family val="2"/>
        <charset val="204"/>
      </rPr>
      <t>CONV</t>
    </r>
  </si>
  <si>
    <t>Краскопульт серии "домашний мастер", верхний алюминиевый бачок 0,6л, сопло 1,8мм, давл. 4,0 бар.</t>
  </si>
  <si>
    <r>
      <t xml:space="preserve">JL827 </t>
    </r>
    <r>
      <rPr>
        <sz val="11"/>
        <color rgb="FF000000"/>
        <rFont val="Arial"/>
        <family val="2"/>
        <charset val="204"/>
      </rPr>
      <t>HVLP</t>
    </r>
  </si>
  <si>
    <t>Краскопульт серии "домашний мастер", верхний пластиковый бачок 0,6л, сопло 1,3 - 1,4 - 1,7 - 2,0мм, давл. 3,5 бар.</t>
  </si>
  <si>
    <r>
      <t xml:space="preserve">JL101 </t>
    </r>
    <r>
      <rPr>
        <sz val="9"/>
        <rFont val="Calibri"/>
        <family val="2"/>
        <charset val="204"/>
      </rPr>
      <t xml:space="preserve">HVLP </t>
    </r>
  </si>
  <si>
    <t>Краскопульт серии "домашний мастер", верхний пластиковый бачок 0,6л, сопло 1,4 мм, давл. 3,5 бар.</t>
  </si>
  <si>
    <t>Запчасти для краскораспылителей</t>
  </si>
  <si>
    <t>AR-JP400</t>
  </si>
  <si>
    <t>Уплотнительное кольцо сопла для распределения воздуха для краскопультов JP400</t>
  </si>
  <si>
    <t>AR-JP500/JP600</t>
  </si>
  <si>
    <t>Уплотнительное кольцо сопла для распределения воздуха для краскопультов JP500/JP600</t>
  </si>
  <si>
    <t>AR-JP5000</t>
  </si>
  <si>
    <t>Уплотнительное кольцо сопла для распределения воздуха для краскопультов JP5000</t>
  </si>
  <si>
    <t>AR-JP931</t>
  </si>
  <si>
    <t>Уплотнительное кольцо сопла для распределения воздуха для краскопультов JP931</t>
  </si>
  <si>
    <t>AR-miniJP3000</t>
  </si>
  <si>
    <t>Уплотнительное кольцо сопла для распределения воздухадля краскопультов miniJP3000</t>
  </si>
  <si>
    <t>ОБОРУДОВАНИЕ ДЛЯ СУШКИ МАТЕРИАЛОВ НА ВОДНОЙ ОСНОВЕ</t>
  </si>
  <si>
    <t>JDR-A</t>
  </si>
  <si>
    <t>Пистолет обдувочный - осушитель, рабочее давление 2,5 - 3,0 бар, максимальное 12 бар.</t>
  </si>
  <si>
    <t>JDR-B</t>
  </si>
  <si>
    <t>Пистолет обдувочный - осушитель с регулировкой температуры и силы воздушного потока, рабочее давление 2,5-3,0 бар, максимальное 12 бар.</t>
  </si>
  <si>
    <t>JDR-C</t>
  </si>
  <si>
    <t>Пистолет обдувочный - осушитель с регулировкой силы воздушного потока, рабочее давление 2,5 - 3,0 бар, максимальное 12 бар.</t>
  </si>
  <si>
    <t>СЕРВИСНЫЕ ПИСТОЛЕТЫ</t>
  </si>
  <si>
    <t xml:space="preserve">JDG102 </t>
  </si>
  <si>
    <t>Пистолет продувочный со средним соплом 50 мм, алюминиевый корпус, рабочее давл. 0-10 бар, макс. давл. 12 бар.</t>
  </si>
  <si>
    <t>JDG103</t>
  </si>
  <si>
    <t>Пистолет продувочный с длинным соплом 80 мм, алюминиевый корпус, рабочее давл. 0-10 бар, макс. давл. 12 бар.</t>
  </si>
  <si>
    <t>JDS104</t>
  </si>
  <si>
    <t>Пистолет продувочный с набором сопел, алюминиевый корпус, рабочее давл. 0-10 бар, макс. давл. 12 бар.</t>
  </si>
  <si>
    <t>JDO 10J</t>
  </si>
  <si>
    <t>Пистолет моечный/мовильный с алюминиевой ручкой, рабочее давл. 9б ар, макс. давл. 15 бар, бачок стальной окрашенный 0,9л.</t>
  </si>
  <si>
    <t>JDO 10F</t>
  </si>
  <si>
    <t>Пистолет моечный/мовильный с алюминиевой ручкой, рабочее давл. 9 бар, макс. давл. 15 бар, бачок стальной окрашенный 0,9л.</t>
  </si>
  <si>
    <t>JSP106</t>
  </si>
  <si>
    <t>Пистолет для шумоизоляционных и защитных составов, в т. ч. на полиуретановой основе, защитных восков, давл. 2-5 бар, шланг 60см со спец. cоплом для обработки труднодоступных мест.</t>
  </si>
  <si>
    <t>JSP105</t>
  </si>
  <si>
    <t>Пистолет для 1К шумоизоляционных и защ. составов, в т. ч. на полиуретановой базе, защ. восков, давл. 2-5 бар, металл. насадка.</t>
  </si>
  <si>
    <t>JSP104</t>
  </si>
  <si>
    <t>Пистолет пескоструйный с нижним алюминиевым бачком 1л, сопло 6мм, рабочее давл. 2-5 бар, макс давл. 6,3 бар.</t>
  </si>
  <si>
    <t>JTG3</t>
  </si>
  <si>
    <t>Пистолет для накачки шин с манометром и шлангом 40 см, макс. давл. 12 бар.</t>
  </si>
  <si>
    <t>БЫСТРОСЪЕМНЫЕ СОЕДИНЕНИЯ</t>
  </si>
  <si>
    <t>JESM 20</t>
  </si>
  <si>
    <t>Универсальное быстроразъемное соединение  - розетка с наружной  резьбой F1/4", европейский стандарт.</t>
  </si>
  <si>
    <t>JESF 20</t>
  </si>
  <si>
    <t>Универсальное быстроразъемное соединение  - розетка с внутренней  резьбой M1/4", европейский стандарт.</t>
  </si>
  <si>
    <t>JESH 20/6</t>
  </si>
  <si>
    <t>Универсальное быстроразъемное соединение - розетка, тип "елочка" 6мм.</t>
  </si>
  <si>
    <t>JESH20/8</t>
  </si>
  <si>
    <t>Универсальное быстроразъемное соединение - розетка, тип "елочка" 8мм.</t>
  </si>
  <si>
    <t>JESH20/10</t>
  </si>
  <si>
    <t>Универсальное быстроразъемное соединение - розетка, тип "елочка" 10мм.</t>
  </si>
  <si>
    <t>JEPM 20</t>
  </si>
  <si>
    <t>Штекер с наружной резьбой F1/4", европейский стандарт.</t>
  </si>
  <si>
    <t xml:space="preserve">JEPF 20 </t>
  </si>
  <si>
    <t>Штекер с внутренней резьбой M1/4", для пневморозеток JESM20, JESF20, JESH20.</t>
  </si>
  <si>
    <t>ПРИНАДЛЕЖНОСТИ для КРАСКОРАСПЫЛИТЕЛЕЙ</t>
  </si>
  <si>
    <t>JFR7</t>
  </si>
  <si>
    <t>Входной регулятор с цифровым манометром для краскораспылителей, давление  0-10 бар, соединение F1/4".</t>
  </si>
  <si>
    <t>JFR5</t>
  </si>
  <si>
    <t>Входной регулятор с манометром для краскораспылителей, давление  0-10 бар, соединение F1/4".</t>
  </si>
  <si>
    <t>JFC</t>
  </si>
  <si>
    <t>Нейлоновый фильтр для краски, для краскораспылителей с верхним бачком, объемом 0,6л и 0,125л.</t>
  </si>
  <si>
    <t>JF80</t>
  </si>
  <si>
    <t>Фильтр-влагоотделитель с клапаном слива конденсата для краскораспылителя, 1/4".</t>
  </si>
  <si>
    <t>JA02</t>
  </si>
  <si>
    <t>JC600</t>
  </si>
  <si>
    <t xml:space="preserve">Верхний полипропиленовый бачок для краскопультов, объемом 0,6л, внутренняя резьба М12. </t>
  </si>
  <si>
    <t>JC600А</t>
  </si>
  <si>
    <t>Верхний полипропиленовый бачок для краскопультов JP29HVLP, объемом 0,6л.</t>
  </si>
  <si>
    <t xml:space="preserve">JC600B </t>
  </si>
  <si>
    <t>Верхний полипропиленовый бачок для краскопультов (JP931, Genesi TopLine, SlimKombat, SATA2000, KLC), 0,6л.</t>
  </si>
  <si>
    <t>JC125</t>
  </si>
  <si>
    <t>Верхний нейлоновый бачок для миникраскопультов, объемом 0,125л, внутренняя  резьба М14.</t>
  </si>
  <si>
    <t xml:space="preserve">ПОДГОТОВКА ВОЗДУХА </t>
  </si>
  <si>
    <t>JF20</t>
  </si>
  <si>
    <t>Модуль: фильтр конденсата с регулятором и манометром   - лубрикатор, макс. давл.10 бар, 1/4".</t>
  </si>
  <si>
    <t>JF40</t>
  </si>
  <si>
    <t xml:space="preserve">Модуль: фильтр конденсата с регулятором и манометром - лубрикатор, макс. давл.10 бар, 1/2".      </t>
  </si>
  <si>
    <t>JF90</t>
  </si>
  <si>
    <t>Фильтр-влагоотделитель с клапаном слива конденсата, регулятором, и манометром, макс. давл.10 бар, 1/4".</t>
  </si>
  <si>
    <t>JFC20</t>
  </si>
  <si>
    <t xml:space="preserve">Модуль: фильтр конденсата -  регулятор с манометром - лубрикатор, макс. давл.10 бар, 1/4".       </t>
  </si>
  <si>
    <t>JAC6001</t>
  </si>
  <si>
    <t>Влаго-маслоотделитель с автоматическим сливом - очистка 5мкм; Пропускная способность 2600 л/мин, давление макс.12 бар, вход F1/2", два выхода М1/4" с шаровыми вентилями, 3 манометра, редуктор с автосбросом избыточного давл., максимальная температура воздуха 120⁰С.</t>
  </si>
  <si>
    <t>JAC6002</t>
  </si>
  <si>
    <t>Фильтр-группа: влаго-маслоотделитель с автоматическим сливом - очистка 5мкм; воздушный фильтр, очистка - 0,01 мкм; Пропускная способность 2300 л/мин, давление макс.12 бар, вход F1/2", два выхода М1/4" с шаровыми вентилями, 3 манометра, редуктор с автосбросом избыточного давл., максимальная температура воздуха 120⁰С.</t>
  </si>
  <si>
    <t>JAC6003</t>
  </si>
  <si>
    <t>Фильтр-группа: влаго-маслоотделитель с автоматическим сливом - очистка 5мкм; воздушный фильтр, очистка - 0,01 мкм; воздушный фильтр тонкой очистки, очистка - 0,01 мкм. Пропускная способность 2000 л/мин, давление макс.12 бар, вход F1/2", два выхода М1/4" с шаровыми вентилями, 3 манометра, редуктор с автосбросом избыточного давл., максимальная температура воздуха 60⁰С.</t>
  </si>
  <si>
    <t>JAC347</t>
  </si>
  <si>
    <t>Сменный металлокерамический фильтр для очистки воздуха от частиц масла, воды и частиц до 5 мкм, применяется для фильтр групп: АС6003, АС6002, АС6001.</t>
  </si>
  <si>
    <t>JAC366</t>
  </si>
  <si>
    <t>Сменный фильтрующий элемент для тонкой очистки воздуха от частиц менее 0.01 мкм, применяется для фильтр групп АС6003, АС6002.</t>
  </si>
  <si>
    <t>JAC369</t>
  </si>
  <si>
    <t>Сменный угольный фильтрующий элемент для очистки воздуха от частиц влаги и запахов, применяется для фильтр группы АС6003.</t>
  </si>
  <si>
    <t>ШЛАНГИ</t>
  </si>
  <si>
    <t>Гибкий антистатический ПВХ шланг с соединениями М 1/4", d 9x14,5мм, длина 10м, цвет черный</t>
  </si>
  <si>
    <t>Гибкий антистатический ПВХ шланг с соединениями М 1/4", d 9x14,5мм, длина 15м, цвет черный</t>
  </si>
  <si>
    <t>Гибкий антистатический ПВХ шланг d 9*14,5мм, длина 100м, цвет черный</t>
  </si>
  <si>
    <t>Гибкий  ПВХ шланг с соединениями М 1/4", d 9x14,5мм, длина 10м, цвет желтый</t>
  </si>
  <si>
    <t>Гибкий ПВХ шланг с соединениями М 1/4", d 9x14,5мм, длина 15м, цвет желтый</t>
  </si>
  <si>
    <t>Гибкий ПВХ шланг d 9*14,5мм, длина 100м, цвет желтый</t>
  </si>
  <si>
    <t xml:space="preserve">                ЗАПЧАСТИ для МАШИНКИ J-1038B</t>
  </si>
  <si>
    <t>1038A2</t>
  </si>
  <si>
    <t>Кожух корпуса /№2.</t>
  </si>
  <si>
    <t>1038A3</t>
  </si>
  <si>
    <t>Рычаг пуска /№3.</t>
  </si>
  <si>
    <t>1038A4</t>
  </si>
  <si>
    <t>Ось рычага пуска /№4.</t>
  </si>
  <si>
    <t>1038A5</t>
  </si>
  <si>
    <t>Стопорное кольцо /№5.</t>
  </si>
  <si>
    <t>1038A6</t>
  </si>
  <si>
    <t>Уплотнительное кольцо штифта /№6.</t>
  </si>
  <si>
    <t>1038A7</t>
  </si>
  <si>
    <t>Штифт /№7.</t>
  </si>
  <si>
    <t>1038A8</t>
  </si>
  <si>
    <t>Уплотнительное кольцо крана /№8.</t>
  </si>
  <si>
    <t>1038A9</t>
  </si>
  <si>
    <t>Регулятор подачи сжатого воздуха /№9.</t>
  </si>
  <si>
    <t>1038A10</t>
  </si>
  <si>
    <t>Кольцо клапана /№10.</t>
  </si>
  <si>
    <t>1038A11</t>
  </si>
  <si>
    <t>Клапан подачи сжатого воздуха/№11</t>
  </si>
  <si>
    <t>1038A12</t>
  </si>
  <si>
    <t>Пружина клапана /№12.</t>
  </si>
  <si>
    <t>1038A15</t>
  </si>
  <si>
    <t>Ось балансира/№15</t>
  </si>
  <si>
    <t>1038A18</t>
  </si>
  <si>
    <t>Подшипник /№18.</t>
  </si>
  <si>
    <t>1038A21</t>
  </si>
  <si>
    <t>Уплотнительное кольцо крышки двигателя /№21.</t>
  </si>
  <si>
    <t>1038A23</t>
  </si>
  <si>
    <t>Уплотнительное кольцо подачи сжатого воздуха /№23.</t>
  </si>
  <si>
    <t>1038A25</t>
  </si>
  <si>
    <t>Ротор /№25.</t>
  </si>
  <si>
    <t>1038A26</t>
  </si>
  <si>
    <t>Лопасти турбины /№26.</t>
  </si>
  <si>
    <t>1038A28</t>
  </si>
  <si>
    <t>Подшипник /№28.</t>
  </si>
  <si>
    <t>1038A30</t>
  </si>
  <si>
    <t>Стопорное кольцо шпинделя /№30.</t>
  </si>
  <si>
    <t>1038A31</t>
  </si>
  <si>
    <t>Фетровое уплотнительное кольцо /№31.</t>
  </si>
  <si>
    <t>1038A34</t>
  </si>
  <si>
    <t>Шпиндель /№34.</t>
  </si>
  <si>
    <t>1038A41</t>
  </si>
  <si>
    <t>Диск-подошва шлифовальная d150мм, 6 отв. жесткая, липучка Velcro, крепление М 5/16"/№41</t>
  </si>
  <si>
    <t xml:space="preserve">                ЗАПЧАСТИ для ленточного напильника J-3030</t>
  </si>
  <si>
    <t>3030A2</t>
  </si>
  <si>
    <t>Подшипник турбины фронтальный /№2</t>
  </si>
  <si>
    <t>3030A4</t>
  </si>
  <si>
    <t>Прокладка /№4</t>
  </si>
  <si>
    <t>3030A5</t>
  </si>
  <si>
    <t>Ротор турбины /№5</t>
  </si>
  <si>
    <t xml:space="preserve">3030A7 </t>
  </si>
  <si>
    <t xml:space="preserve">Лопасти турбины J-3030 </t>
  </si>
  <si>
    <t>3030A10</t>
  </si>
  <si>
    <t>Подшипник турбины тыльный /№10</t>
  </si>
  <si>
    <t>3030A11</t>
  </si>
  <si>
    <t>Уплотнительное кольцо крышки корпуса /№11</t>
  </si>
  <si>
    <t>3030A16</t>
  </si>
  <si>
    <t>Уплотнительное кольцо /№16</t>
  </si>
  <si>
    <t>3030A17</t>
  </si>
  <si>
    <t>Уплотнительное кольцо /№17</t>
  </si>
  <si>
    <t>3030A20</t>
  </si>
  <si>
    <t>Уплотнительное кольцо /№20</t>
  </si>
  <si>
    <t>3030A21</t>
  </si>
  <si>
    <t>Пружина /№21</t>
  </si>
  <si>
    <t>3030A26</t>
  </si>
  <si>
    <t>Шкив приводного механизма /№26</t>
  </si>
  <si>
    <t>3030A27</t>
  </si>
  <si>
    <t>Шайба шкива /№27</t>
  </si>
  <si>
    <t>3030A28</t>
  </si>
  <si>
    <t>Гайка шкива /№28</t>
  </si>
  <si>
    <t>3030A31</t>
  </si>
  <si>
    <t>Пружина фиксатора натяжителя /№31</t>
  </si>
  <si>
    <t>3030A33</t>
  </si>
  <si>
    <t>Фиксатор натяжителя /№33</t>
  </si>
  <si>
    <t>3030A35</t>
  </si>
  <si>
    <t>Винт ограничителя натяжителя /№35</t>
  </si>
  <si>
    <t>3030A36</t>
  </si>
  <si>
    <t>Винт кожуха приводного механизма /№36</t>
  </si>
  <si>
    <t>3030A37</t>
  </si>
  <si>
    <t>Пружина натяжителя /№37</t>
  </si>
  <si>
    <t>3030A39</t>
  </si>
  <si>
    <t>Натяжной рычаг /№39</t>
  </si>
  <si>
    <t>3030A40</t>
  </si>
  <si>
    <t>Пружина /№40</t>
  </si>
  <si>
    <t>3030A41</t>
  </si>
  <si>
    <t>Регулировочный рычаг /№41</t>
  </si>
  <si>
    <t>3030A42</t>
  </si>
  <si>
    <t>Винт регулировочный /№42</t>
  </si>
  <si>
    <t>3030A43</t>
  </si>
  <si>
    <t>Винт фиксирующий /№43</t>
  </si>
  <si>
    <t>3030A44</t>
  </si>
  <si>
    <t>Опорный винт ролика /№44</t>
  </si>
  <si>
    <t>3030A45</t>
  </si>
  <si>
    <t>Подшипник ролика /№45</t>
  </si>
  <si>
    <t>3030A45/46</t>
  </si>
  <si>
    <t>Подшипник ролика в корпусе /№45/46</t>
  </si>
  <si>
    <t>3030A46</t>
  </si>
  <si>
    <t>Корпус ролика /№46</t>
  </si>
  <si>
    <t>МАТЕРИАЛЫ Кимберли-Кларк KIMBERLY-CLARK International</t>
  </si>
  <si>
    <t>Диспенсеры для рулонов</t>
  </si>
  <si>
    <t>6671</t>
  </si>
  <si>
    <t>6155</t>
  </si>
  <si>
    <t xml:space="preserve">Диспенсер мобильный для рулонов Kimberly-Klark </t>
  </si>
  <si>
    <t>6672</t>
  </si>
  <si>
    <t>6146</t>
  </si>
  <si>
    <t>Диспенсер настенный Kimberly-Klark (шт) (шт.)</t>
  </si>
  <si>
    <t>Защитные комбинезоны, перчатки</t>
  </si>
  <si>
    <t>12077</t>
  </si>
  <si>
    <t>95650</t>
  </si>
  <si>
    <t>Защитный комбинезон Kimberly-Klark, КлинГард А10, размер L, (син.) (шт.)</t>
  </si>
  <si>
    <t>12099</t>
  </si>
  <si>
    <t>95630</t>
  </si>
  <si>
    <t>Защитный комбинезон Kimberly-Klark, КлинГард А10, размер S, (син.) (шт.)</t>
  </si>
  <si>
    <t>12078</t>
  </si>
  <si>
    <t>95660</t>
  </si>
  <si>
    <t>Защитный комбинезон Kimberly-Klark, КлинГард А10, размер XL, (син.) (шт.)</t>
  </si>
  <si>
    <t>12079</t>
  </si>
  <si>
    <t>95670</t>
  </si>
  <si>
    <t>Защитный комбинезон Kimberly-Klark, КлинГард А10, размер XXL, (син.) (шт.)</t>
  </si>
  <si>
    <t>12098</t>
  </si>
  <si>
    <t>95680</t>
  </si>
  <si>
    <t>Защитный комбинезон Kimberly-Klark, КлинГард А10, размер XXXL, (син.) (шт.)</t>
  </si>
  <si>
    <t>3428</t>
  </si>
  <si>
    <t>95640</t>
  </si>
  <si>
    <t>Защитный комбинезон Kimberly-Klark, КлинГард А10, размер М, (син.) (шт.)</t>
  </si>
  <si>
    <t>12080</t>
  </si>
  <si>
    <t>95170</t>
  </si>
  <si>
    <t>Защитный комбинезон Kimberly-Klark, КлинГард А20+, размер L, (бел.) (шт.)</t>
  </si>
  <si>
    <t>12081</t>
  </si>
  <si>
    <t>95180</t>
  </si>
  <si>
    <t>Защитный комбинезон Kimberly-Klark, КлинГард А20+, размер XL, (бел.) (шт.)</t>
  </si>
  <si>
    <t>12082</t>
  </si>
  <si>
    <t>95190</t>
  </si>
  <si>
    <t>Защитный комбинезон Kimberly-Klark, КлинГард А20+, размер XXL, (бел.) (шт.)</t>
  </si>
  <si>
    <t>18431</t>
  </si>
  <si>
    <t>95200</t>
  </si>
  <si>
    <t>Защитный комбинезон Kimberly-Klark, КлинГард А20+, размер XXXL, (бел.) (шт.)</t>
  </si>
  <si>
    <t>95160</t>
  </si>
  <si>
    <t>Защитный комбинезон Kimberly-Klark, КлинГард А20+, размер М, (бел.) (шт.)</t>
  </si>
  <si>
    <t>8645</t>
  </si>
  <si>
    <t>89770-820</t>
  </si>
  <si>
    <t>Защитный комбинезон Kimberly-Klark, КлинГард А25+ (бел.) (шт.)</t>
  </si>
  <si>
    <t>3425</t>
  </si>
  <si>
    <t>97920</t>
  </si>
  <si>
    <t>Защитный комбинезон Kimberly-Klark, КлинГард А40, размер L, (бел.) (шт.)</t>
  </si>
  <si>
    <t>19454</t>
  </si>
  <si>
    <t>97910</t>
  </si>
  <si>
    <t>Защитный комбинезон Kimberly-Klark, КлинГард А40, размер M, (бел.) (шт.)</t>
  </si>
  <si>
    <t>19453</t>
  </si>
  <si>
    <t>97900</t>
  </si>
  <si>
    <t>Защитный комбинезон Kimberly-Klark, КлинГард А40, размер S, (бел.) (шт.)</t>
  </si>
  <si>
    <t>17143</t>
  </si>
  <si>
    <t>9793</t>
  </si>
  <si>
    <t>Защитный комбинезон Kimberly-Klark, КлинГард А40, размер XL, (бел.) (шт.)</t>
  </si>
  <si>
    <t>3535</t>
  </si>
  <si>
    <t>9965-70</t>
  </si>
  <si>
    <t>Защитный комбинезон Kimberly-Klark, КлинГард А45 Комби (шт.)</t>
  </si>
  <si>
    <t>19722</t>
  </si>
  <si>
    <t>57373</t>
  </si>
  <si>
    <t>Перчатки Kimberly-Klark G10, КлинГард нитрил., голубые, размер L, 0.12мм (кор 100шт) (шт.)</t>
  </si>
  <si>
    <t>20056</t>
  </si>
  <si>
    <t>57372</t>
  </si>
  <si>
    <t>Перчатки Kimberly-Klark G10, КлинГард нитрил., голубые, размер M, 0.12мм (кор 100шт) (шт.)</t>
  </si>
  <si>
    <t>19723</t>
  </si>
  <si>
    <t>57374</t>
  </si>
  <si>
    <t>Перчатки Kimberly-Klark G10, КлинГард нитрил., голубые, размер XL, 0.12мм (кор 90шт) (шт.)</t>
  </si>
  <si>
    <t>8592</t>
  </si>
  <si>
    <t>90098</t>
  </si>
  <si>
    <t>Перчатки Kimberly-Klark, КлинГард нитрил., синие, размер L (кор 200шт) (уп.)</t>
  </si>
  <si>
    <t>8593</t>
  </si>
  <si>
    <t>90099</t>
  </si>
  <si>
    <t>Перчатки Kimberly-Klark, КлинГард нитрил., синие, размер XL (кор 180шт) (уп.)</t>
  </si>
  <si>
    <t>Универсальные салфетки</t>
  </si>
  <si>
    <t>3972</t>
  </si>
  <si>
    <t>7452</t>
  </si>
  <si>
    <t>Бумажные полотенца Kimberly-Klark, "Вайпол L40"  бел. (34*31,5см*750шт) (шт.)</t>
  </si>
  <si>
    <t>3998</t>
  </si>
  <si>
    <t>8375</t>
  </si>
  <si>
    <t>Двусторонние салфетки Kimberly-Klark, "Вайпол Х80"  сер-гол., (23*42см*80шт) (уп.)</t>
  </si>
  <si>
    <t>3997</t>
  </si>
  <si>
    <t>8374</t>
  </si>
  <si>
    <t>Двусторонние салфетки Kimberly-Klark, "Вайпол Х80"  сер-гол., (42*38см*475шт) (шт.)</t>
  </si>
  <si>
    <t>19442</t>
  </si>
  <si>
    <t>8377</t>
  </si>
  <si>
    <t>Двусторонние салфетки Kimberly-Klark, "Вайпол Х80", бел., рулон (34*31,5см*475шт) (уп.)</t>
  </si>
  <si>
    <t>3970</t>
  </si>
  <si>
    <t>7494</t>
  </si>
  <si>
    <t>Полотенца для рук Kimberly-Klark, "Вайпол L10"  бел., гол, (18,5*38см*630шт) (шт.)</t>
  </si>
  <si>
    <t>6944</t>
  </si>
  <si>
    <t>8395</t>
  </si>
  <si>
    <t>Салфетка из микрофибры Kimberly-Klark, голубая 40*40 (шт.)</t>
  </si>
  <si>
    <t>пачка</t>
  </si>
  <si>
    <t>6945</t>
  </si>
  <si>
    <t>8394</t>
  </si>
  <si>
    <t>Салфетка из микрофибры Kimberly-Klark, жёлтая 40*40 (шт.)</t>
  </si>
  <si>
    <t>6942</t>
  </si>
  <si>
    <t>8397</t>
  </si>
  <si>
    <t>Салфетка из микрофибры Kimberly-Klark, красная 40*40 (шт.)</t>
  </si>
  <si>
    <t>3990</t>
  </si>
  <si>
    <t>7212</t>
  </si>
  <si>
    <t>Салфетка полировальная Kimberly-Klark, "Кимсел Лайт" бел. (60*40см*300шт) (шт.)</t>
  </si>
  <si>
    <t>3995</t>
  </si>
  <si>
    <t>8387</t>
  </si>
  <si>
    <t>Салфетка протирочная Kimberly-Klark, "Вайпол Х70" бел., (31,5*36см*76шт) (уп.)</t>
  </si>
  <si>
    <t>2084</t>
  </si>
  <si>
    <t>7643</t>
  </si>
  <si>
    <t>Салфетка протирочная Kimberly-Klark, "Кимтекс Преп" син. (38*34см*500шт) (шт.)</t>
  </si>
  <si>
    <t>2082</t>
  </si>
  <si>
    <t>7622</t>
  </si>
  <si>
    <t>Салфетка протирочная Kimberly-Klark, "Кимтекс Преп" син. (38*49см*35шт) (уп.)</t>
  </si>
  <si>
    <t>19455</t>
  </si>
  <si>
    <t>7644</t>
  </si>
  <si>
    <t>Салфетка протирочная Kimberly-Klark, "Кимтекс Преп" син., коробка BRAG Box (30,7*42,6см*160шт) (шт.)</t>
  </si>
  <si>
    <t>2085</t>
  </si>
  <si>
    <t>7623</t>
  </si>
  <si>
    <t>Салфетка протирочная Kimberly-Klark, "Кимтекс Пьюр" бел. (34*38см*600шт) (шт.)</t>
  </si>
  <si>
    <t>3988</t>
  </si>
  <si>
    <t>7624</t>
  </si>
  <si>
    <t>Салфетка протирочная Kimberly-Klark, "Кимтекс Пьюр" бел. (38*35см*35шт) (шт.)</t>
  </si>
  <si>
    <t>15416</t>
  </si>
  <si>
    <t>7214</t>
  </si>
  <si>
    <t>Салфетки Kimberly-Klark, "Вайпол L20", 2-сл,  бел., (38*23см*1500шт) (шт.)</t>
  </si>
  <si>
    <t>4002</t>
  </si>
  <si>
    <t>6036</t>
  </si>
  <si>
    <t>Салфетки Kimberly-Klark, "Вайпол Х60"  бел., (42*38см*750шт) (шт.)</t>
  </si>
  <si>
    <t>8535</t>
  </si>
  <si>
    <t>6035</t>
  </si>
  <si>
    <t>Салфетки Kimberly-Klark, "Вайпол Х60"  бел., (42,6*31,7см*200шт) (шт.)</t>
  </si>
  <si>
    <t>3992</t>
  </si>
  <si>
    <t>8371</t>
  </si>
  <si>
    <t>Салфетки Kimberly-Klark, "Вайпол Х60"  гол., (31*38см*500шт) (шт.)</t>
  </si>
  <si>
    <t>3982</t>
  </si>
  <si>
    <t>7300</t>
  </si>
  <si>
    <t>Салфетки д/ больших загрязнений Kimberly-Klark, "Вайпол L20" гол. (23,5*38см*500шт) (шт.)</t>
  </si>
  <si>
    <t>3978</t>
  </si>
  <si>
    <t>7301</t>
  </si>
  <si>
    <t>Салфетки д/ больших загрязнений Kimberly-Klark, "Вайпол L20" гол. (32,5*38,5см*500шт) (шт.)</t>
  </si>
  <si>
    <t>3979</t>
  </si>
  <si>
    <t>7303</t>
  </si>
  <si>
    <t>Салфетки д/ больших загрязнений Kimberly-Klark, "Вайпол L30" бел. (20,5*38см*300шт) (шт.)</t>
  </si>
  <si>
    <t>АБРАЗИВНЫЕ материалы Ковакс Kovax / Eagle Япония</t>
  </si>
  <si>
    <t>Абразивная бумага Waterproof SC Kovax</t>
  </si>
  <si>
    <t>Абразивная бумага Waterproof SC</t>
  </si>
  <si>
    <t>6053</t>
  </si>
  <si>
    <t>1021000</t>
  </si>
  <si>
    <t>Абразивная бумага  Waterproof SC 230*280 mm   P 1000 (шт.)</t>
  </si>
  <si>
    <t>6044</t>
  </si>
  <si>
    <t>1021200</t>
  </si>
  <si>
    <t>Абразивная бумага  Waterproof SC 230*280 mm   P1200 (шт.)</t>
  </si>
  <si>
    <t>6061</t>
  </si>
  <si>
    <t>1021500</t>
  </si>
  <si>
    <t>Абразивная бумага  Waterproof SC 230*280 mm   P1500 (шт.)</t>
  </si>
  <si>
    <t>6062</t>
  </si>
  <si>
    <t>1022000</t>
  </si>
  <si>
    <t>Абразивная бумага  Waterproof SC 230*280 mm   P2000 (шт.)</t>
  </si>
  <si>
    <t>6045</t>
  </si>
  <si>
    <t>1010060</t>
  </si>
  <si>
    <t>Абразивная бумага  Waterproof SC 230*280 mm  P 60 (шт.)</t>
  </si>
  <si>
    <t>6055</t>
  </si>
  <si>
    <t>1010100</t>
  </si>
  <si>
    <t>Абразивная бумага  Waterproof SC 230*280 mm P 100 (шт.)</t>
  </si>
  <si>
    <t>6054</t>
  </si>
  <si>
    <t>1010080</t>
  </si>
  <si>
    <t>Абразивная бумага  Waterproof SC 230*280 mm P 80 (шт.)</t>
  </si>
  <si>
    <t>6056</t>
  </si>
  <si>
    <t>1010120</t>
  </si>
  <si>
    <t>Абразивная бумага  Waterproof SC 230*280 mm P120 (шт.)</t>
  </si>
  <si>
    <t>6057</t>
  </si>
  <si>
    <t>1020150</t>
  </si>
  <si>
    <t>Абразивная бумага  Waterproof SC 230*280 mm P150 (шт.)</t>
  </si>
  <si>
    <t>6058</t>
  </si>
  <si>
    <t>1020180</t>
  </si>
  <si>
    <t>Абразивная бумага  Waterproof SC 230*280 mm P180 (шт.)</t>
  </si>
  <si>
    <t>6059</t>
  </si>
  <si>
    <t>1020220</t>
  </si>
  <si>
    <t>Абразивная бумага  Waterproof SC 230*280 mm P220 (шт.)</t>
  </si>
  <si>
    <t>6060</t>
  </si>
  <si>
    <t>1020240</t>
  </si>
  <si>
    <t>Абразивная бумага  Waterproof SC 230*280 mm P240 (шт.)</t>
  </si>
  <si>
    <t>6046</t>
  </si>
  <si>
    <t>1020280</t>
  </si>
  <si>
    <t>Абразивная бумага  Waterproof SC 230*280 mm P280 (шт.)</t>
  </si>
  <si>
    <t>6047</t>
  </si>
  <si>
    <t>1020320</t>
  </si>
  <si>
    <t>Абразивная бумага  Waterproof SC 230*280 mm P320 (шт.)</t>
  </si>
  <si>
    <t>6048</t>
  </si>
  <si>
    <t>1020360</t>
  </si>
  <si>
    <t>Абразивная бумага  Waterproof SC 230*280 mm P360 (шт.)</t>
  </si>
  <si>
    <t>6049</t>
  </si>
  <si>
    <t>1020400</t>
  </si>
  <si>
    <t>Абразивная бумага  Waterproof SC 230*280 mm P400 (шт.)</t>
  </si>
  <si>
    <t>6050</t>
  </si>
  <si>
    <t>1020500</t>
  </si>
  <si>
    <t>Абразивная бумага  Waterproof SC 230*280 mm P500 (шт.)</t>
  </si>
  <si>
    <t>6051</t>
  </si>
  <si>
    <t>1020600</t>
  </si>
  <si>
    <t>Абразивная бумага  Waterproof SC 230*280 mm P600 (шт.)</t>
  </si>
  <si>
    <t>6052</t>
  </si>
  <si>
    <t>1020800</t>
  </si>
  <si>
    <t>Абразивная бумага  Waterproof SC 230*280 mm P800 (шт.)</t>
  </si>
  <si>
    <t>Абразивные губки Highflex, Матирующие подушки и рулоны Kovax</t>
  </si>
  <si>
    <t>6015</t>
  </si>
  <si>
    <t>HFX-FINE</t>
  </si>
  <si>
    <t>Абразивная губка Kovax 1*1 Fine Highflex P150-240 (шт.)</t>
  </si>
  <si>
    <t>6014</t>
  </si>
  <si>
    <t>HFX-MEDIUM</t>
  </si>
  <si>
    <t>Абразивная губка Kovax 1*1 Medium Highflex P120-150 (шт.)</t>
  </si>
  <si>
    <t>6018</t>
  </si>
  <si>
    <t>HFX-MICROFINE</t>
  </si>
  <si>
    <t>Абразивная губка Kovax 1*1 Microfine Highflex P400-600 (шт.)</t>
  </si>
  <si>
    <t>6016</t>
  </si>
  <si>
    <t>HFX-SUPERFINE</t>
  </si>
  <si>
    <t>Абразивная губка Kovax 1*1 SuperFine Highflex P240-400 (шт.)</t>
  </si>
  <si>
    <t>6017</t>
  </si>
  <si>
    <t>HFX-ULTRAFINE</t>
  </si>
  <si>
    <t>Абразивная губка Kovax 1*1 UltraFine Highflex P600-800 (шт.)</t>
  </si>
  <si>
    <t>18421</t>
  </si>
  <si>
    <t>9010020</t>
  </si>
  <si>
    <t>Абразивная губка Kovax 2*2 Fine 123x98x13мм Red (шт.)</t>
  </si>
  <si>
    <t>18420</t>
  </si>
  <si>
    <t>9010010</t>
  </si>
  <si>
    <t>Абразивная губка Kovax 2*2 Medium 123x98x13мм Grey (шт.)</t>
  </si>
  <si>
    <t>18424</t>
  </si>
  <si>
    <t>9010050</t>
  </si>
  <si>
    <t>Абразивная губка Kovax 2*2 Microfine123x98x13мм Beige (шт.)</t>
  </si>
  <si>
    <t>18422</t>
  </si>
  <si>
    <t>9010030</t>
  </si>
  <si>
    <t>Абразивная губка Kovax 2*2 Superfine 123x98x13мм Blue (шт.)</t>
  </si>
  <si>
    <t>18423</t>
  </si>
  <si>
    <t>9010040</t>
  </si>
  <si>
    <t>Абразивная губка Kovax 2*2 Ultrafine 123x98x13мм Green (шт.)</t>
  </si>
  <si>
    <t>18426</t>
  </si>
  <si>
    <t>9020020</t>
  </si>
  <si>
    <t>Абразивная губка Kovax 4х4 Fine 100x68x25мм (шт.)</t>
  </si>
  <si>
    <t>18425</t>
  </si>
  <si>
    <t>9020010</t>
  </si>
  <si>
    <t>Абразивная губка Kovax 4х4 Medium 100x68x25мм (шт.)</t>
  </si>
  <si>
    <t>18427</t>
  </si>
  <si>
    <t>9020030</t>
  </si>
  <si>
    <t>Абразивная губка Kovax 4х4 Superfine 100x68x25мм (шт.)</t>
  </si>
  <si>
    <t>18428</t>
  </si>
  <si>
    <t>9020040</t>
  </si>
  <si>
    <t>Абразивная губка Kovax 4х4 Ultrafine 100x68x25мм (шт.)</t>
  </si>
  <si>
    <t>17770</t>
  </si>
  <si>
    <t>9007950</t>
  </si>
  <si>
    <t>Матирующая подушка Slim, красная 115 * 230мм  VERY FINE KOFLE-X (шт.)</t>
  </si>
  <si>
    <t>17713</t>
  </si>
  <si>
    <t>9007951</t>
  </si>
  <si>
    <t>Матирующая подушка Slim, серая 115 х 230 мм ULTRA FINE KOFLE-X (шт.)</t>
  </si>
  <si>
    <t>17772</t>
  </si>
  <si>
    <t>9007952</t>
  </si>
  <si>
    <t>Матирующая подушка Standart, красная 115 * 230мм  VERY FINE KOFLE-X (шт.)</t>
  </si>
  <si>
    <t>17774</t>
  </si>
  <si>
    <t>9007954</t>
  </si>
  <si>
    <t>Матирующая подушка Standart, красная 115мм * 10м  VERY FINE KOFLE-X (шт.)</t>
  </si>
  <si>
    <t>17773</t>
  </si>
  <si>
    <t>9007953</t>
  </si>
  <si>
    <t>Матирующая подушка Standart, серая 115 х 230 мм ULTRA FINE KOFLE-X (шт.)</t>
  </si>
  <si>
    <t>17775</t>
  </si>
  <si>
    <t>9007955</t>
  </si>
  <si>
    <t>Матирующая подушка Standart, серая 115мм х 10м ULTRA FINE KOFLE-X (шт.)</t>
  </si>
  <si>
    <t>Абразивные круги  Magic disc 152 mm 15 отверстий</t>
  </si>
  <si>
    <t>14367</t>
  </si>
  <si>
    <t>5280320</t>
  </si>
  <si>
    <t>Абразивный круг Magic Disc 152 mm  P320 15 отв. (шт.)</t>
  </si>
  <si>
    <t>Абразивные круги Maxcut, Max Film, Premium New, Tri-Pro Kovax</t>
  </si>
  <si>
    <t>Абразивные круги  Max Film 125мм 7 отверстий</t>
  </si>
  <si>
    <t>17913</t>
  </si>
  <si>
    <t>5130120</t>
  </si>
  <si>
    <t>Абразивный круг Max Film 125 mm  P120 7 отв (шт.)</t>
  </si>
  <si>
    <t>17914</t>
  </si>
  <si>
    <t>5130150</t>
  </si>
  <si>
    <t>Абразивный круг Max Film 125 mm  P150 7 отв (шт.)</t>
  </si>
  <si>
    <t>17915</t>
  </si>
  <si>
    <t>5130180</t>
  </si>
  <si>
    <t>Абразивный круг Max Film 125 mm  P180 7 отв (шт.)</t>
  </si>
  <si>
    <t>17916</t>
  </si>
  <si>
    <t>5130220</t>
  </si>
  <si>
    <t>Абразивный круг Max Film 125 mm  P220 7 отв (шт.)</t>
  </si>
  <si>
    <t>17917</t>
  </si>
  <si>
    <t>5130240</t>
  </si>
  <si>
    <t>Абразивный круг Max Film 125 mm  P240 7 отв (шт.)</t>
  </si>
  <si>
    <t>17918</t>
  </si>
  <si>
    <t>5130320</t>
  </si>
  <si>
    <t>Абразивный круг Max Film 125 mm  P320 7 отв (шт.)</t>
  </si>
  <si>
    <t>17919</t>
  </si>
  <si>
    <t>5130400</t>
  </si>
  <si>
    <t>Абразивный круг Max Film 125 mm  P400 7 отв (шт.)</t>
  </si>
  <si>
    <t>17920</t>
  </si>
  <si>
    <t>5130500</t>
  </si>
  <si>
    <t>Абразивный круг Max Film 125 mm  P500 7 отв (шт.)</t>
  </si>
  <si>
    <t>17921</t>
  </si>
  <si>
    <t>5130600</t>
  </si>
  <si>
    <t>Абразивный круг Max Film 125 mm  P600 7 отв (шт.)</t>
  </si>
  <si>
    <t>17107</t>
  </si>
  <si>
    <t>Velcro 125мм 6 отв. 5/16" KOV</t>
  </si>
  <si>
    <t>Подложка для шлифмашины KOV с липучкой 125мм 6 отв. 5/16" (шт.)</t>
  </si>
  <si>
    <t>Абразивные круги  Max Film 152 mm Multihole</t>
  </si>
  <si>
    <t>19346</t>
  </si>
  <si>
    <t>5239080</t>
  </si>
  <si>
    <t>Абразивный круг Max Film 152 mm Multihole P  80 (шт.)</t>
  </si>
  <si>
    <t>19347</t>
  </si>
  <si>
    <t>5239120</t>
  </si>
  <si>
    <t>Абразивный круг Max Film 152 mm Multihole P 120 (шт.)</t>
  </si>
  <si>
    <t>19625</t>
  </si>
  <si>
    <t>5239150</t>
  </si>
  <si>
    <t>Абразивный круг Max Film 152 mm Multihole P 150 (шт.)</t>
  </si>
  <si>
    <t>19348</t>
  </si>
  <si>
    <t>5239180</t>
  </si>
  <si>
    <t>Абразивный круг Max Film 152 mm Multihole P 180 (шт.)</t>
  </si>
  <si>
    <t>19626</t>
  </si>
  <si>
    <t>5239220</t>
  </si>
  <si>
    <t>Абразивный круг Max Film 152 mm Multihole P 220 (шт.)</t>
  </si>
  <si>
    <t>19349</t>
  </si>
  <si>
    <t>5239240</t>
  </si>
  <si>
    <t>Абразивный круг Max Film 152 mm Multihole P 240 (шт.)</t>
  </si>
  <si>
    <t>19350</t>
  </si>
  <si>
    <t>5239320</t>
  </si>
  <si>
    <t>Абразивный круг Max Film 152 mm Multihole P 320 (шт.)</t>
  </si>
  <si>
    <t>19351</t>
  </si>
  <si>
    <t>5239400</t>
  </si>
  <si>
    <t>Абразивный круг Max Film 152 mm Multihole P 400 (шт.)</t>
  </si>
  <si>
    <t>19352</t>
  </si>
  <si>
    <t>5239500</t>
  </si>
  <si>
    <t>Абразивный круг Max Film 152 mm Multihole P 500 (шт.)</t>
  </si>
  <si>
    <t>19627</t>
  </si>
  <si>
    <t>5239600</t>
  </si>
  <si>
    <t>Абразивный круг Max Film 152 mm Multihole P 600 (шт.)</t>
  </si>
  <si>
    <t>Абразивные круги  Max Film 152mm 15 отверстий</t>
  </si>
  <si>
    <t>12012</t>
  </si>
  <si>
    <t>5230080</t>
  </si>
  <si>
    <t>Абразивный круг Max Film 152 mm  P  80 15 отв (шт.)</t>
  </si>
  <si>
    <t>9556</t>
  </si>
  <si>
    <t>5230120</t>
  </si>
  <si>
    <t>Абразивный круг Max Film 152 mm  P 120 15 отв (шт.)</t>
  </si>
  <si>
    <t>9557</t>
  </si>
  <si>
    <t>5230150</t>
  </si>
  <si>
    <t>Абразивный круг Max Film 152 mm  P 150 15 отв (шт.)</t>
  </si>
  <si>
    <t>9558</t>
  </si>
  <si>
    <t>5230180</t>
  </si>
  <si>
    <t>Абразивный круг Max Film 152 mm  P 180 15 отв (шт.)</t>
  </si>
  <si>
    <t>9559</t>
  </si>
  <si>
    <t>5230220</t>
  </si>
  <si>
    <t>Абразивный круг Max Film 152 mm  P 220 15 отв (шт.)</t>
  </si>
  <si>
    <t>9560</t>
  </si>
  <si>
    <t>5230240</t>
  </si>
  <si>
    <t>Абразивный круг Max Film 152 mm  P 240 15 отв (шт.)</t>
  </si>
  <si>
    <t>14568</t>
  </si>
  <si>
    <t>5230280</t>
  </si>
  <si>
    <t>Абразивный круг Max Film 152 mm  P 280 15 отв (шт.)</t>
  </si>
  <si>
    <t>9561</t>
  </si>
  <si>
    <t>5230320</t>
  </si>
  <si>
    <t>Абразивный круг Max Film 152 mm  P 320 15 отв (шт.)</t>
  </si>
  <si>
    <t>9562</t>
  </si>
  <si>
    <t>5230360</t>
  </si>
  <si>
    <t>Абразивный круг Max Film 152 mm  P 360 15 отв (шт.)</t>
  </si>
  <si>
    <t>9563</t>
  </si>
  <si>
    <t>5230400</t>
  </si>
  <si>
    <t>Абразивный круг Max Film 152 mm  P 400 15 отв (шт.)</t>
  </si>
  <si>
    <t>9564</t>
  </si>
  <si>
    <t>5230500</t>
  </si>
  <si>
    <t>Абразивный круг Max Film 152 mm  P 500 15 отв (шт.)</t>
  </si>
  <si>
    <t>9565</t>
  </si>
  <si>
    <t>5230600</t>
  </si>
  <si>
    <t>Абразивный круг Max Film 152 mm  P 600 15 отв (шт.)</t>
  </si>
  <si>
    <t>Абразивные круги  Max Film 152mm 7 отверстий</t>
  </si>
  <si>
    <t>7182</t>
  </si>
  <si>
    <t>5210120</t>
  </si>
  <si>
    <t>Абразивный круг Max Film 152 mm  P120 7 отв. (шт.)</t>
  </si>
  <si>
    <t>16147</t>
  </si>
  <si>
    <t>5210150</t>
  </si>
  <si>
    <t>Абразивный круг Max Film 152 mm  P150 7 отв. (шт.)</t>
  </si>
  <si>
    <t>7183</t>
  </si>
  <si>
    <t>5210180</t>
  </si>
  <si>
    <t>Абразивный круг Max Film 152 mm  P180 7 отв. (шт.)</t>
  </si>
  <si>
    <t>7184</t>
  </si>
  <si>
    <t>5210220</t>
  </si>
  <si>
    <t>Абразивный круг Max Film 152 mm  P220 7 отв. (шт.)</t>
  </si>
  <si>
    <t>7185</t>
  </si>
  <si>
    <t>5210240</t>
  </si>
  <si>
    <t>Абразивный круг Max Film 152 mm  P240 7 отв. (шт.)</t>
  </si>
  <si>
    <t>7186</t>
  </si>
  <si>
    <t>5210320</t>
  </si>
  <si>
    <t>Абразивный круг Max Film 152 mm  P320 7 отв. (шт.)</t>
  </si>
  <si>
    <t>8695</t>
  </si>
  <si>
    <t>5210360</t>
  </si>
  <si>
    <t>Абразивный круг Max Film 152 mm  P360 7 отв. (шт.)</t>
  </si>
  <si>
    <t>7187</t>
  </si>
  <si>
    <t>5210400</t>
  </si>
  <si>
    <t>Абразивный круг Max Film 152 mm  P400 7 отв. (шт.)</t>
  </si>
  <si>
    <t>7188</t>
  </si>
  <si>
    <t>5210500</t>
  </si>
  <si>
    <t>Абразивный круг Max Film 152 mm  P500 7 отв. (шт.)</t>
  </si>
  <si>
    <t>8696</t>
  </si>
  <si>
    <t>5210600</t>
  </si>
  <si>
    <t>Абразивный круг Max Film 152 mm  P600 7 отв. (шт.)</t>
  </si>
  <si>
    <t>Абразивные круги  Maxcut 152mm 15 отверстий</t>
  </si>
  <si>
    <t>10008</t>
  </si>
  <si>
    <t>5690060</t>
  </si>
  <si>
    <t>Абразивный круг Maxcut 152 mm  P60 15 отв. (шт.)</t>
  </si>
  <si>
    <t>10009</t>
  </si>
  <si>
    <t>5690080</t>
  </si>
  <si>
    <t>Абразивный круг Maxcut 152 mm  P80 15 отв. (шт.)</t>
  </si>
  <si>
    <t>10010</t>
  </si>
  <si>
    <t>5690120</t>
  </si>
  <si>
    <t>Абразивный круг Maxcut 152 mm P120 15 отв. (шт.)</t>
  </si>
  <si>
    <t>10011</t>
  </si>
  <si>
    <t>5690180</t>
  </si>
  <si>
    <t>Абразивный круг Maxcut 152 mm P180 15 отв. (шт.)</t>
  </si>
  <si>
    <t>Абразивные круги  Maxcut 152mm 7 отверстий</t>
  </si>
  <si>
    <t>5975</t>
  </si>
  <si>
    <t>5630060</t>
  </si>
  <si>
    <t>Абразивный круг Maxcut 152 mm  P60 7 отв. (шт.)</t>
  </si>
  <si>
    <t>5976</t>
  </si>
  <si>
    <t>5630080</t>
  </si>
  <si>
    <t>Абразивный круг Maxcut 152 mm  P80 7 отв. (шт.)</t>
  </si>
  <si>
    <t>5977</t>
  </si>
  <si>
    <t>5630120</t>
  </si>
  <si>
    <t>Абразивный круг Maxcut 152 mm P120 7 отв. (шт.)</t>
  </si>
  <si>
    <t>5978</t>
  </si>
  <si>
    <t>5630180</t>
  </si>
  <si>
    <t>Абразивный круг Maxcut 152 mm P180 7 отв. (шт.)</t>
  </si>
  <si>
    <t>Абразивные круги  Maxcut без отверстий 125мм</t>
  </si>
  <si>
    <t>14113</t>
  </si>
  <si>
    <t>5520060</t>
  </si>
  <si>
    <t>Абразивный круг Maxcut 125 mm P 60 без отв. (шт.)</t>
  </si>
  <si>
    <t>14114</t>
  </si>
  <si>
    <t>5520080</t>
  </si>
  <si>
    <t>Абразивный круг Maxcut 125 mm P 80 без отв. (шт.)</t>
  </si>
  <si>
    <t>12103</t>
  </si>
  <si>
    <t>5520120</t>
  </si>
  <si>
    <t>Абразивный круг Maxcut 125 mm P120 без отв. (шт.)</t>
  </si>
  <si>
    <t>12104</t>
  </si>
  <si>
    <t>5520180</t>
  </si>
  <si>
    <t>Абразивный круг Maxcut 125 mm P180 без отв. (шт.)</t>
  </si>
  <si>
    <t>Абразивные круги  Maxcut без отверстий 150мм</t>
  </si>
  <si>
    <t>6299</t>
  </si>
  <si>
    <t>5620060</t>
  </si>
  <si>
    <t>Абразивный круг Maxcut 152 mm  P60 без отв. (шт.)</t>
  </si>
  <si>
    <t>5973</t>
  </si>
  <si>
    <t>5620080</t>
  </si>
  <si>
    <t>Абразивный круг Maxcut 152 mm  P80 без отв. (шт.)</t>
  </si>
  <si>
    <t>6300</t>
  </si>
  <si>
    <t>5620120</t>
  </si>
  <si>
    <t>Абразивный круг Maxcut 152 mm P120 без отв. (шт.)</t>
  </si>
  <si>
    <t>9749</t>
  </si>
  <si>
    <t>5620180</t>
  </si>
  <si>
    <t>Абразивный круг Maxcut 152 mm P180 без отв. (шт.)</t>
  </si>
  <si>
    <t>Абразивные круги  Premium New 152mm 15 отверстий</t>
  </si>
  <si>
    <t>9632</t>
  </si>
  <si>
    <t>5680060</t>
  </si>
  <si>
    <t>Абразивный круг Premium New 152 mm  P 60 15 отв (шт.)</t>
  </si>
  <si>
    <t>9633</t>
  </si>
  <si>
    <t>5680080</t>
  </si>
  <si>
    <t>Абразивный круг Premium New 152 mm  P 80 15 отв (шт.)</t>
  </si>
  <si>
    <t>9611</t>
  </si>
  <si>
    <t>5680120</t>
  </si>
  <si>
    <t>Абразивный круг Premium New 152 mm  P120 15 отв (шт.)</t>
  </si>
  <si>
    <t>9612</t>
  </si>
  <si>
    <t>5680150</t>
  </si>
  <si>
    <t>Абразивный круг Premium New 152 mm  P150 15 отв (шт.)</t>
  </si>
  <si>
    <t>9613</t>
  </si>
  <si>
    <t>5680180</t>
  </si>
  <si>
    <t>Абразивный круг Premium New 152 mm  P180 15 отв (шт.)</t>
  </si>
  <si>
    <t>9614</t>
  </si>
  <si>
    <t>5680220</t>
  </si>
  <si>
    <t>Абразивный круг Premium New 152 mm  P220 15 отв (шт.)</t>
  </si>
  <si>
    <t>9615</t>
  </si>
  <si>
    <t>5680240</t>
  </si>
  <si>
    <t>Абразивный круг Premium New 152 mm  P240 15 отв (шт.)</t>
  </si>
  <si>
    <t>9634</t>
  </si>
  <si>
    <t>5680280</t>
  </si>
  <si>
    <t>Абразивный круг Premium New 152 mm  P280 15 отв (шт.)</t>
  </si>
  <si>
    <t>9616</t>
  </si>
  <si>
    <t>5680320</t>
  </si>
  <si>
    <t>Абразивный круг Premium New 152 mm  P320 15 отв (шт.)</t>
  </si>
  <si>
    <t>9617</t>
  </si>
  <si>
    <t>5680360</t>
  </si>
  <si>
    <t>Абразивный круг Premium New 152 mm  P360 15 отв (шт.)</t>
  </si>
  <si>
    <t>9618</t>
  </si>
  <si>
    <t>5680400</t>
  </si>
  <si>
    <t>Абразивный круг Premium New 152 mm  P400 15 отв (шт.)</t>
  </si>
  <si>
    <t>9619</t>
  </si>
  <si>
    <t>5680500</t>
  </si>
  <si>
    <t>Абразивный круг Premium New 152 mm  P500 15 отв (шт.)</t>
  </si>
  <si>
    <t>9620</t>
  </si>
  <si>
    <t>5680600</t>
  </si>
  <si>
    <t>Абразивный круг Premium New 152 mm  P600 15 отв (шт.)</t>
  </si>
  <si>
    <t>Абразивные круги  Premium New 152mm 7 отверстий</t>
  </si>
  <si>
    <t>9543</t>
  </si>
  <si>
    <t>5660060*</t>
  </si>
  <si>
    <t>Абразивный круг Premium New 152 mm  P 60 7 отв. (шт.)</t>
  </si>
  <si>
    <t>9000</t>
  </si>
  <si>
    <t>5660080*</t>
  </si>
  <si>
    <t>Абразивный круг Premium New 152 mm  P 80 7 отв. (шт.)</t>
  </si>
  <si>
    <t>8999</t>
  </si>
  <si>
    <t>5660120*</t>
  </si>
  <si>
    <t>Абразивный круг Premium New 152 mm  P120 7 отв. (шт.)</t>
  </si>
  <si>
    <t>9544</t>
  </si>
  <si>
    <t>5660150*</t>
  </si>
  <si>
    <t>Абразивный круг Premium New 152 mm  P150 7 отв. (шт.)</t>
  </si>
  <si>
    <t>9545</t>
  </si>
  <si>
    <t>5660180*</t>
  </si>
  <si>
    <t>Абразивный круг Premium New 152 mm  P180 7 отв. (шт.)</t>
  </si>
  <si>
    <t>9546</t>
  </si>
  <si>
    <t>5660220*</t>
  </si>
  <si>
    <t>Абразивный круг Premium New 152 mm  P220 7 отв. (шт.)</t>
  </si>
  <si>
    <t>8996</t>
  </si>
  <si>
    <t>5660240*</t>
  </si>
  <si>
    <t>Абразивный круг Premium New 152 mm  P240 7 отв. (шт.)</t>
  </si>
  <si>
    <t>9547</t>
  </si>
  <si>
    <t>5660280*</t>
  </si>
  <si>
    <t>Абразивный круг Premium New 152 mm  P280 7 отв. (шт.)</t>
  </si>
  <si>
    <t>9548</t>
  </si>
  <si>
    <t>5660320*</t>
  </si>
  <si>
    <t>Абразивный круг Premium New 152 mm  P320 7 отв. (шт.)</t>
  </si>
  <si>
    <t>8998</t>
  </si>
  <si>
    <t>5660360*</t>
  </si>
  <si>
    <t>Абразивный круг Premium New 152 mm  P360 7 отв. (шт.)</t>
  </si>
  <si>
    <t>8997</t>
  </si>
  <si>
    <t>5660400*</t>
  </si>
  <si>
    <t>Абразивный круг Premium New 152 mm  P400 7 отв. (шт.)</t>
  </si>
  <si>
    <t>9549</t>
  </si>
  <si>
    <t>5660500*</t>
  </si>
  <si>
    <t>Абразивный круг Premium New 152 mm  P500 7 отв. (шт.)</t>
  </si>
  <si>
    <t>8995</t>
  </si>
  <si>
    <t>5660600*</t>
  </si>
  <si>
    <t>Абразивный круг Premium New 152 mm P600 7 отв. (шт.)</t>
  </si>
  <si>
    <t>Абразивные круги TRI-PRO 125mm 8 отверстий</t>
  </si>
  <si>
    <t>12183</t>
  </si>
  <si>
    <t>5570060</t>
  </si>
  <si>
    <t>Абразивный круг Tri-Pro 125mm  P 60 8 отв (шт.)</t>
  </si>
  <si>
    <t>12192</t>
  </si>
  <si>
    <t>5570080</t>
  </si>
  <si>
    <t>Абразивный круг Tri-Pro 125mm  P 80 8 отв (шт.)</t>
  </si>
  <si>
    <t>12193</t>
  </si>
  <si>
    <t>5570100</t>
  </si>
  <si>
    <t>Абразивный круг Tri-Pro 125mm  P100 8 отв (шт.)</t>
  </si>
  <si>
    <t>12194</t>
  </si>
  <si>
    <t>5570120</t>
  </si>
  <si>
    <t>Абразивный круг Tri-Pro 125mm  P120 8 отв (шт.)</t>
  </si>
  <si>
    <t>12195</t>
  </si>
  <si>
    <t>5570150</t>
  </si>
  <si>
    <t>Абразивный круг Tri-Pro 125mm  P150 8 отв (шт.)</t>
  </si>
  <si>
    <t>12196</t>
  </si>
  <si>
    <t>5570180</t>
  </si>
  <si>
    <t>Абразивный круг Tri-Pro 125mm  P180 8 отв (шт.)</t>
  </si>
  <si>
    <t>12184</t>
  </si>
  <si>
    <t>5570220</t>
  </si>
  <si>
    <t>Абразивный круг Tri-Pro 125mm  P220 8 отв (шт.)</t>
  </si>
  <si>
    <t>12185</t>
  </si>
  <si>
    <t>5570240</t>
  </si>
  <si>
    <t>Абразивный круг Tri-Pro 125mm  P240 8 отв (шт.)</t>
  </si>
  <si>
    <t>12186</t>
  </si>
  <si>
    <t>5570280</t>
  </si>
  <si>
    <t>Абразивный круг Tri-Pro 125mm  P280 8 отв (шт.)</t>
  </si>
  <si>
    <t>12187</t>
  </si>
  <si>
    <t>5570320</t>
  </si>
  <si>
    <t>Абразивный круг Tri-Pro 125mm  P320 8 отв (шт.)</t>
  </si>
  <si>
    <t>12188</t>
  </si>
  <si>
    <t>5570360</t>
  </si>
  <si>
    <t>Абразивный круг Tri-Pro 125mm  P360 8 отв (шт.)</t>
  </si>
  <si>
    <t>12189</t>
  </si>
  <si>
    <t>5570400</t>
  </si>
  <si>
    <t>Абразивный круг Tri-Pro 125mm  P400 8 отв (шт.)</t>
  </si>
  <si>
    <t>12190</t>
  </si>
  <si>
    <t>5570500</t>
  </si>
  <si>
    <t>Абразивный круг Tri-Pro 125mm  P500 8 отв (шт.)</t>
  </si>
  <si>
    <t>12191</t>
  </si>
  <si>
    <t>5570600</t>
  </si>
  <si>
    <t>Абразивный круг Tri-Pro 125mm  P600 8 отв (шт.)</t>
  </si>
  <si>
    <t>Абразивные круги TRI-PRO 125mm без отверстий</t>
  </si>
  <si>
    <t>12105</t>
  </si>
  <si>
    <t>5140060</t>
  </si>
  <si>
    <t>Абразивный круг Tri-Pro 125 mm  P  60, без отверстий (шт.)</t>
  </si>
  <si>
    <t>12106</t>
  </si>
  <si>
    <t>5140080</t>
  </si>
  <si>
    <t>Абразивный круг Tri-Pro 125 mm  P  80, без отверстий (шт.)</t>
  </si>
  <si>
    <t>12107</t>
  </si>
  <si>
    <t>5140100</t>
  </si>
  <si>
    <t>Абразивный круг Tri-Pro 125 mm  P 100, без отверстий (шт.)</t>
  </si>
  <si>
    <t>12108</t>
  </si>
  <si>
    <t>5140120</t>
  </si>
  <si>
    <t>Абразивный круг Tri-Pro 125 mm  P 120, без отверстий (шт.)</t>
  </si>
  <si>
    <t>12109</t>
  </si>
  <si>
    <t>5140150</t>
  </si>
  <si>
    <t>Абразивный круг Tri-Pro 125 mm  P 150, без отверстий (шт.)</t>
  </si>
  <si>
    <t>12110</t>
  </si>
  <si>
    <t>5140180</t>
  </si>
  <si>
    <t>Абразивный круг Tri-Pro 125 mm  P 180, без отверстий (шт.)</t>
  </si>
  <si>
    <t>12111</t>
  </si>
  <si>
    <t>5140220</t>
  </si>
  <si>
    <t>Абразивный круг Tri-Pro 125 mm  P 220, без отверстий (шт.)</t>
  </si>
  <si>
    <t>12112</t>
  </si>
  <si>
    <t>5140240</t>
  </si>
  <si>
    <t>Абразивный круг Tri-Pro 125 mm  P 240, без отверстий (шт.)</t>
  </si>
  <si>
    <t>12113</t>
  </si>
  <si>
    <t>5140280</t>
  </si>
  <si>
    <t>Абразивный круг Tri-Pro 125 mm  P 280, без отверстий (шт.)</t>
  </si>
  <si>
    <t>12114</t>
  </si>
  <si>
    <t>5140320</t>
  </si>
  <si>
    <t>Абразивный круг Tri-Pro 125 mm  P 320, без отверстий (шт.)</t>
  </si>
  <si>
    <t>12115</t>
  </si>
  <si>
    <t>5140360</t>
  </si>
  <si>
    <t>Абразивный круг Tri-Pro 125 mm  P 360, без отверстий (шт.)</t>
  </si>
  <si>
    <t>12116</t>
  </si>
  <si>
    <t>5140400</t>
  </si>
  <si>
    <t>Абразивный круг Tri-Pro 125 mm  P 400, без отверстий (шт.)</t>
  </si>
  <si>
    <t>12117</t>
  </si>
  <si>
    <t>5140500</t>
  </si>
  <si>
    <t>Абразивный круг Tri-Pro 125 mm  P 500, без отверстий (шт.)</t>
  </si>
  <si>
    <t>12118</t>
  </si>
  <si>
    <t>5140600</t>
  </si>
  <si>
    <t>Абразивный круг Tri-Pro 125 mm  P 600, без отверстий (шт.)</t>
  </si>
  <si>
    <t>Абразивные круги Tri-Pro 152mm 15 отверстий</t>
  </si>
  <si>
    <t>11674</t>
  </si>
  <si>
    <t>5270060</t>
  </si>
  <si>
    <t>Абразивный круг Tri-Pro 152 mm  P 60 15 отв (шт.)</t>
  </si>
  <si>
    <t>11675</t>
  </si>
  <si>
    <t>5270080</t>
  </si>
  <si>
    <t>Абразивный круг Tri-Pro 152 mm  P 80 15 отв (шт.)</t>
  </si>
  <si>
    <t>11684</t>
  </si>
  <si>
    <t>5270120</t>
  </si>
  <si>
    <t>Абразивный круг Tri-Pro 152 mm  P120 15 отв (шт.)</t>
  </si>
  <si>
    <t>11685</t>
  </si>
  <si>
    <t>5270150</t>
  </si>
  <si>
    <t>Абразивный круг Tri-Pro 152 mm  P150 15 отв (шт.)</t>
  </si>
  <si>
    <t>11676</t>
  </si>
  <si>
    <t>5270180</t>
  </si>
  <si>
    <t>Абразивный круг Tri-Pro 152 mm  P180 15 отв (шт.)</t>
  </si>
  <si>
    <t>11686</t>
  </si>
  <si>
    <t>5270220</t>
  </si>
  <si>
    <t>Абразивный круг Tri-Pro 152 mm  P220 15 отв (шт.)</t>
  </si>
  <si>
    <t>11677</t>
  </si>
  <si>
    <t>5270240</t>
  </si>
  <si>
    <t>Абразивный круг Tri-Pro 152 mm  P240 15 отв (шт.)</t>
  </si>
  <si>
    <t>11678</t>
  </si>
  <si>
    <t>5270280</t>
  </si>
  <si>
    <t>Абразивный круг Tri-Pro 152 mm  P280 15 отв (шт.)</t>
  </si>
  <si>
    <t>11679</t>
  </si>
  <si>
    <t>5270320</t>
  </si>
  <si>
    <t>Абразивный круг Tri-Pro 152 mm  P320 15 отв (шт.)</t>
  </si>
  <si>
    <t>11680</t>
  </si>
  <si>
    <t>5270360</t>
  </si>
  <si>
    <t>Абразивный круг Tri-Pro 152 mm  P360 15 отв (шт.)</t>
  </si>
  <si>
    <t>11681</t>
  </si>
  <si>
    <t>5270400</t>
  </si>
  <si>
    <t>Абразивный круг Tri-Pro 152 mm  P400 15 отв (шт.)</t>
  </si>
  <si>
    <t>11682</t>
  </si>
  <si>
    <t>5270500</t>
  </si>
  <si>
    <t>Абразивный круг Tri-Pro 152 mm  P500 15 отв (шт.)</t>
  </si>
  <si>
    <t>11683</t>
  </si>
  <si>
    <t>5270600</t>
  </si>
  <si>
    <t>Абразивный круг Tri-Pro 152 mm  P600 15 отв (шт.)</t>
  </si>
  <si>
    <t>Абразивные полоски Maxcut, Max Film, Premium, Finkat Kovax</t>
  </si>
  <si>
    <t>Абразивные полоски Finkat 70*198mm 8 отверстий</t>
  </si>
  <si>
    <t>6281</t>
  </si>
  <si>
    <t>7470080</t>
  </si>
  <si>
    <t>Абразивная полоска Finkat 70*198 mm  P  80 8 отв. (шт.)</t>
  </si>
  <si>
    <t>6282</t>
  </si>
  <si>
    <t>7470120</t>
  </si>
  <si>
    <t>Абразивная полоска Finkat 70*198 mm  P120 8 отв. (шт.)</t>
  </si>
  <si>
    <t>6284</t>
  </si>
  <si>
    <t>7470180</t>
  </si>
  <si>
    <t>Абразивная полоска Finkat 70*198 mm  P180 8 отв. (шт.)</t>
  </si>
  <si>
    <t>11090</t>
  </si>
  <si>
    <t>7470240</t>
  </si>
  <si>
    <t>Абразивная полоска Finkat 70*198 mm  P240 8 отв. (шт.)</t>
  </si>
  <si>
    <t>11091</t>
  </si>
  <si>
    <t>7470320</t>
  </si>
  <si>
    <t>Абразивная полоска Finkat 70*198 mm  P320 8 отв. (шт.)</t>
  </si>
  <si>
    <t>6287</t>
  </si>
  <si>
    <t>7470360</t>
  </si>
  <si>
    <t>Абразивная полоска Finkat 70*198 mm  P360 8 отв. (шт.)</t>
  </si>
  <si>
    <t>Абразивные полоски Max Film 70*198mm Multihole</t>
  </si>
  <si>
    <t>19034</t>
  </si>
  <si>
    <t>7030080</t>
  </si>
  <si>
    <t>Абразивная полоска Max Film 70*198 mm  P 80 22 отв. (шт.)</t>
  </si>
  <si>
    <t>19035</t>
  </si>
  <si>
    <t>7030120</t>
  </si>
  <si>
    <t>Абразивная полоска Max Film 70*198 mm  P120 22 отв. (шт.)</t>
  </si>
  <si>
    <t>19036</t>
  </si>
  <si>
    <t>7030180</t>
  </si>
  <si>
    <t>Абразивная полоска Max Film 70*198 mm  P180 22 отв. (шт.)</t>
  </si>
  <si>
    <t>19037</t>
  </si>
  <si>
    <t>7030240</t>
  </si>
  <si>
    <t>Абразивная полоска Max Film 70*198 mm  P240 22 отв. (шт.)</t>
  </si>
  <si>
    <t>19038</t>
  </si>
  <si>
    <t>7030320</t>
  </si>
  <si>
    <t>Абразивная полоска Max Film 70*198 mm  P320 22 отв. (шт.)</t>
  </si>
  <si>
    <t>19044</t>
  </si>
  <si>
    <t>7030400</t>
  </si>
  <si>
    <t>Абразивная полоска Max Film 70*198 mm  P400 22 отв. (шт.)</t>
  </si>
  <si>
    <t>Абразивные полоски Max Film 70*402mm Multihole</t>
  </si>
  <si>
    <t>19628</t>
  </si>
  <si>
    <t>7050080</t>
  </si>
  <si>
    <t>Абразивная полоска Maxfilm 70*402 mm P 80 Multihole (шт.)</t>
  </si>
  <si>
    <t>20086</t>
  </si>
  <si>
    <t>7050120</t>
  </si>
  <si>
    <t>Абразивная полоска Maxfilm 70*402 mm P120 Multihole (шт.)</t>
  </si>
  <si>
    <t>20087</t>
  </si>
  <si>
    <t>7050180</t>
  </si>
  <si>
    <t>Абразивная полоска Maxfilm 70*402 mm P180 Multihole (шт.)</t>
  </si>
  <si>
    <t>20088</t>
  </si>
  <si>
    <t>7050240</t>
  </si>
  <si>
    <t>Абразивная полоска Maxfilm 70*402 mm P240 Multihole (шт.)</t>
  </si>
  <si>
    <t>20089</t>
  </si>
  <si>
    <t>7050320</t>
  </si>
  <si>
    <t>Абразивная полоска Maxfilm 70*402 mm P320 Multihole (шт.)</t>
  </si>
  <si>
    <t>20090</t>
  </si>
  <si>
    <t>7050400</t>
  </si>
  <si>
    <t>Абразивная полоска Maxfilm 70*402 mm P400 Multihole (шт.)</t>
  </si>
  <si>
    <t>Абразивные полоски Max Film 70*419mm без отверстий</t>
  </si>
  <si>
    <t>10185</t>
  </si>
  <si>
    <t>5410120</t>
  </si>
  <si>
    <t>Абразивная полоска Max Film 70*419 mm P120 без отв. (шт.)</t>
  </si>
  <si>
    <t>10186</t>
  </si>
  <si>
    <t>5410180</t>
  </si>
  <si>
    <t>Абразивная полоска Max Film 70*419 mm P180 без отв. (шт.)</t>
  </si>
  <si>
    <t>10187</t>
  </si>
  <si>
    <t>5410240</t>
  </si>
  <si>
    <t>Абразивная полоска Max Film 70*419 mm P240 без отв. (шт.)</t>
  </si>
  <si>
    <t>10188</t>
  </si>
  <si>
    <t>5410320</t>
  </si>
  <si>
    <t>Абразивная полоска Max Film 70*419 mm P320 без отв. (шт.)</t>
  </si>
  <si>
    <t>10189</t>
  </si>
  <si>
    <t>5410400</t>
  </si>
  <si>
    <t>Абразивная полоска Max Film 70*419 mm P400 без отв. (шт.)</t>
  </si>
  <si>
    <t>Абразивные полоски Maxcut 70*198mm 8 отверстий</t>
  </si>
  <si>
    <t>6288</t>
  </si>
  <si>
    <t>5470060</t>
  </si>
  <si>
    <t>Абразивная полоска Maxcut 70*198 mm  P60 8 отв. (шт.)</t>
  </si>
  <si>
    <t>6289</t>
  </si>
  <si>
    <t>5470080</t>
  </si>
  <si>
    <t>Абразивная полоска Maxcut 70*198 mm  P80 8 отв. (шт.)</t>
  </si>
  <si>
    <t>6290</t>
  </si>
  <si>
    <t>5470120</t>
  </si>
  <si>
    <t>Абразивная полоска Maxcut 70*198 mm P120 8 отв. (шт.)</t>
  </si>
  <si>
    <t>6824</t>
  </si>
  <si>
    <t>5470180</t>
  </si>
  <si>
    <t>Абразивная полоска Maxcut 70*198 mm P180 8 отв. (шт.)</t>
  </si>
  <si>
    <t>Абразивные полоски Maxcut 70*419mm 14 отверстий</t>
  </si>
  <si>
    <t>6027</t>
  </si>
  <si>
    <t>7990060</t>
  </si>
  <si>
    <t>Абразивная полоска Maxcut 70*419 mm  P60 14 отв. (шт.)</t>
  </si>
  <si>
    <t>6028</t>
  </si>
  <si>
    <t>7990080</t>
  </si>
  <si>
    <t>Абразивная полоска Maxcut 70*419 mm  P80 14 отв. (шт.)</t>
  </si>
  <si>
    <t>6029</t>
  </si>
  <si>
    <t>7990120</t>
  </si>
  <si>
    <t>Абразивная полоска Maxcut 70*419 mm P120 14 отв. (шт.)</t>
  </si>
  <si>
    <t>6705</t>
  </si>
  <si>
    <t>7990180</t>
  </si>
  <si>
    <t>Абразивная полоска Maxcut 70*419 mm P180 14 отв. (шт.)</t>
  </si>
  <si>
    <t>Абразивные полоски Maxcut,Premium 70*419mm без отверстий</t>
  </si>
  <si>
    <t>7098</t>
  </si>
  <si>
    <t>7490060</t>
  </si>
  <si>
    <t>Абразивная полоска Maxcut 70*419 mm  P60 без отв. (шт.)</t>
  </si>
  <si>
    <t>7099</t>
  </si>
  <si>
    <t>7490080</t>
  </si>
  <si>
    <t>Абразивная полоска Maxcut 70*419 mm  P80 без отв. (шт.)</t>
  </si>
  <si>
    <t>7100</t>
  </si>
  <si>
    <t>7490120</t>
  </si>
  <si>
    <t>Абразивная полоска Maxcut 70*419 mm P120 без отв. (шт.)</t>
  </si>
  <si>
    <t>7101</t>
  </si>
  <si>
    <t>7490180</t>
  </si>
  <si>
    <t>Абразивная полоска Maxcut 70*419 mm P180 без отв. (шт.)</t>
  </si>
  <si>
    <t>8692</t>
  </si>
  <si>
    <t>5480080</t>
  </si>
  <si>
    <t>Абразивная полоска Premium 70*419 mm P 80 без отв. (шт.)</t>
  </si>
  <si>
    <t>8693</t>
  </si>
  <si>
    <t>5480120</t>
  </si>
  <si>
    <t>Абразивная полоска Premium 70*419 mm P120 без отв. (шт.)</t>
  </si>
  <si>
    <t>8694</t>
  </si>
  <si>
    <t>5480180</t>
  </si>
  <si>
    <t>Абразивная полоска Premium 70*419 mm P180 без отв. (шт.)</t>
  </si>
  <si>
    <t>7102</t>
  </si>
  <si>
    <t>5480240</t>
  </si>
  <si>
    <t>Абразивная полоска Premium 70*419 mm P240 без отв. (шт.)</t>
  </si>
  <si>
    <t>7103</t>
  </si>
  <si>
    <t>5480320</t>
  </si>
  <si>
    <t>Абразивная полоска Premium 70*419 mm P320 без отв. (шт.)</t>
  </si>
  <si>
    <t>Абразивные полоски Premium 70*419mm 14 отверстий</t>
  </si>
  <si>
    <t>9765</t>
  </si>
  <si>
    <t>7480080</t>
  </si>
  <si>
    <t>Абразивная полоска Premium 70*419 mm  P80 14 отв. (шт.)</t>
  </si>
  <si>
    <t>9766</t>
  </si>
  <si>
    <t>7480120</t>
  </si>
  <si>
    <t>Абразивная полоска Premium 70*419 mm P120 14 отв. (шт.)</t>
  </si>
  <si>
    <t>6023</t>
  </si>
  <si>
    <t>7480150</t>
  </si>
  <si>
    <t>Абразивная полоска Premium 70*419 mm P150 14 отв. (шт.)</t>
  </si>
  <si>
    <t>9768</t>
  </si>
  <si>
    <t>7480180</t>
  </si>
  <si>
    <t>Абразивная полоска Premium 70*419 mm P180 14 отв. (шт.)</t>
  </si>
  <si>
    <t>6025</t>
  </si>
  <si>
    <t>7480220</t>
  </si>
  <si>
    <t>Абразивная полоска Premium 70*419 mm P220 14 отв. (шт.)</t>
  </si>
  <si>
    <t>9767</t>
  </si>
  <si>
    <t>7480240</t>
  </si>
  <si>
    <t>Абразивная полоска Premium 70*419 mm P240 14 отв. (шт.)</t>
  </si>
  <si>
    <t>9769</t>
  </si>
  <si>
    <t>7480320</t>
  </si>
  <si>
    <t>Абразивная полоска Premium 70*419 mm P320 14 отв. (шт.)</t>
  </si>
  <si>
    <t>Абразивные рулоны KFX FOAMROLL</t>
  </si>
  <si>
    <t>13801</t>
  </si>
  <si>
    <t>KFX-0180</t>
  </si>
  <si>
    <t>Абразивный рулон Ковакс KFX 115mm * 25m P180 (шт.)</t>
  </si>
  <si>
    <t>13802</t>
  </si>
  <si>
    <t>KFX-0240</t>
  </si>
  <si>
    <t>Абразивный рулон Ковакс KFX 115mm * 25m P240 (шт.)</t>
  </si>
  <si>
    <t>13803</t>
  </si>
  <si>
    <t>KFX-0320</t>
  </si>
  <si>
    <t>Абразивный рулон Ковакс KFX 115mm * 25m P320 (шт.)</t>
  </si>
  <si>
    <t>13804</t>
  </si>
  <si>
    <t>KFX-0400</t>
  </si>
  <si>
    <t>Абразивный рулон Ковакс KFX 115mm * 25m P400 (шт.)</t>
  </si>
  <si>
    <t>13805</t>
  </si>
  <si>
    <t>KFX-0500</t>
  </si>
  <si>
    <t>Абразивный рулон Ковакс KFX 115mm * 25m P500 (шт.)</t>
  </si>
  <si>
    <t>13806</t>
  </si>
  <si>
    <t>KFX-0600</t>
  </si>
  <si>
    <t>Абразивный рулон Ковакс KFX 115mm * 25m P600 (шт.)</t>
  </si>
  <si>
    <t>13807</t>
  </si>
  <si>
    <t>KFX-0800</t>
  </si>
  <si>
    <t>Абразивный рулон Ковакс KFX 115mm * 25m P800 (шт.)</t>
  </si>
  <si>
    <t>Абразивные рулоны Tri-Pro Super Tack Velcro 115mm X 25m</t>
  </si>
  <si>
    <t>16139</t>
  </si>
  <si>
    <t>8720060</t>
  </si>
  <si>
    <t>Абразивный рулон Ковакс Tri-Pro Super Tack Velcro 115mmx25m P  60 (шт.)</t>
  </si>
  <si>
    <t>16140</t>
  </si>
  <si>
    <t>8720080</t>
  </si>
  <si>
    <t>Абразивный рулон Ковакс Tri-Pro Super Tack Velcro 115mmx25m P  80 (шт.)</t>
  </si>
  <si>
    <t>16141</t>
  </si>
  <si>
    <t>8720120</t>
  </si>
  <si>
    <t>Абразивный рулон Ковакс Tri-Pro Super Tack Velcro 115mmx25m P 120 (шт.)</t>
  </si>
  <si>
    <t>16142</t>
  </si>
  <si>
    <t>8720150</t>
  </si>
  <si>
    <t>Абразивный рулон Ковакс Tri-Pro Super Tack Velcro 115mmx25m P 150 (шт.)</t>
  </si>
  <si>
    <t>16143</t>
  </si>
  <si>
    <t>8720180</t>
  </si>
  <si>
    <t>Абразивный рулон Ковакс Tri-Pro Super Tack Velcro 115mmx25m P 180 (шт.)</t>
  </si>
  <si>
    <t>16144</t>
  </si>
  <si>
    <t>8720240</t>
  </si>
  <si>
    <t>Абразивный рулон Ковакс Tri-Pro Super Tack Velcro 115mmx25m P 240 (шт.)</t>
  </si>
  <si>
    <t>16145</t>
  </si>
  <si>
    <t>8720320</t>
  </si>
  <si>
    <t>Абразивный рулон Ковакс Tri-Pro Super Tack Velcro 115mmx25m P 320 (шт.)</t>
  </si>
  <si>
    <t>16146</t>
  </si>
  <si>
    <t>8720400</t>
  </si>
  <si>
    <t>Абразивный рулон Ковакс Tri-Pro Super Tack Velcro 115mmx25m P 400 (шт.)</t>
  </si>
  <si>
    <t>Материалы Assilex, Superassilex Kovax</t>
  </si>
  <si>
    <t>Матируюшие листы Assilex</t>
  </si>
  <si>
    <t>5927</t>
  </si>
  <si>
    <t>1911505</t>
  </si>
  <si>
    <t>Клейкий  лист Assilex Lemon K800 130*85 mm (шт.)</t>
  </si>
  <si>
    <t>5926</t>
  </si>
  <si>
    <t>1911504</t>
  </si>
  <si>
    <t>Клейкий  лист Assilex Peach K1500 130*85 mm (шт.)</t>
  </si>
  <si>
    <t>5937</t>
  </si>
  <si>
    <t>9710021</t>
  </si>
  <si>
    <t>Подложка AH мягкая под клейкий лист Assilex (шт.)</t>
  </si>
  <si>
    <t>5938</t>
  </si>
  <si>
    <t>9710022</t>
  </si>
  <si>
    <t>Подложка AS тонкая под клейкий лист Assilex (шт.)</t>
  </si>
  <si>
    <t>5936</t>
  </si>
  <si>
    <t>9710020</t>
  </si>
  <si>
    <t>Подложка AU жесткая под клейкий лист Assilex (шт.)</t>
  </si>
  <si>
    <t>Матирующие, шлифовальные, листы, круги Superassilex</t>
  </si>
  <si>
    <t>10968</t>
  </si>
  <si>
    <t>1932537</t>
  </si>
  <si>
    <t>Круг Superassilex Brown K240 152 мм, 15 отв. (шт.)</t>
  </si>
  <si>
    <t>10969</t>
  </si>
  <si>
    <t>1932535</t>
  </si>
  <si>
    <t>Круг Superassilex Dark Blue K320 152 мм, 15 отв. (шт.)</t>
  </si>
  <si>
    <t>17777</t>
  </si>
  <si>
    <t>1932527</t>
  </si>
  <si>
    <t>Круг Superassilex Green Р1000 152 мм, 15 отв. (шт.)</t>
  </si>
  <si>
    <t>11803</t>
  </si>
  <si>
    <t>1932533</t>
  </si>
  <si>
    <t>Круг Superassilex K400 152 мм, 15 отв. (шт.)</t>
  </si>
  <si>
    <t>10191</t>
  </si>
  <si>
    <t>1931579</t>
  </si>
  <si>
    <t>Круг Superassilex Lemon K800 152 мм, 15 отв. (шт.)</t>
  </si>
  <si>
    <t>6827</t>
  </si>
  <si>
    <t>1931539</t>
  </si>
  <si>
    <t>Круг Superassilex Lemon K800 152 мм, 6+1 отв. (шт.)</t>
  </si>
  <si>
    <t>10709</t>
  </si>
  <si>
    <t>1931575</t>
  </si>
  <si>
    <t>Круг Superassilex Ocean K360 152 мм, 15 отв. (шт.)</t>
  </si>
  <si>
    <t>10192</t>
  </si>
  <si>
    <t>1931580</t>
  </si>
  <si>
    <t>Круг Superassilex Orange K1200 152 мм, 15 отв. (шт.)</t>
  </si>
  <si>
    <t>6828</t>
  </si>
  <si>
    <t>1931540</t>
  </si>
  <si>
    <t>Круг Superassilex Orange K1200 152 мм, 6+1 отв. (шт.)</t>
  </si>
  <si>
    <t>14569</t>
  </si>
  <si>
    <t>1932525</t>
  </si>
  <si>
    <t>Круг Superassilex Peach K1500 152мм, 15 отв (шт.)</t>
  </si>
  <si>
    <t>10190</t>
  </si>
  <si>
    <t>1931578</t>
  </si>
  <si>
    <t>Круг Superassilex Sky K600 152 мм, 15 отв. (шт.)</t>
  </si>
  <si>
    <t>6734</t>
  </si>
  <si>
    <t>1931538</t>
  </si>
  <si>
    <t>Круг Superassilex Sky K600 152 мм, 6+1 отв. (шт.)</t>
  </si>
  <si>
    <t>10965</t>
  </si>
  <si>
    <t>1912517</t>
  </si>
  <si>
    <t>Лист Superassilex Brown K240 170*130 mm (шт.)</t>
  </si>
  <si>
    <t>10966</t>
  </si>
  <si>
    <t>1912515</t>
  </si>
  <si>
    <t>Лист Superassilex Dark Blue K320 170*130 mm (шт.)</t>
  </si>
  <si>
    <t>17776</t>
  </si>
  <si>
    <t>1912507</t>
  </si>
  <si>
    <t>Лист Superassilex Green Р1000 170*130 mm (шт.)</t>
  </si>
  <si>
    <t>11798</t>
  </si>
  <si>
    <t>1912513</t>
  </si>
  <si>
    <t>Лист Superassilex K400 170*130 mm (шт.)</t>
  </si>
  <si>
    <t>5922</t>
  </si>
  <si>
    <t>1911509</t>
  </si>
  <si>
    <t>Лист Superassilex Lemon K800 170*130 mm (шт.)</t>
  </si>
  <si>
    <t>10708</t>
  </si>
  <si>
    <t>1911515</t>
  </si>
  <si>
    <t>Лист Superassilex Ocean K360 170*130 mm (шт.)</t>
  </si>
  <si>
    <t>5923</t>
  </si>
  <si>
    <t>1911510</t>
  </si>
  <si>
    <t>Лист Superassilex Orange K1200 170*130 mm (шт.)</t>
  </si>
  <si>
    <t>14570</t>
  </si>
  <si>
    <t>1912505</t>
  </si>
  <si>
    <t>Лист Superassilex Peach K1500 170x130mm (шт.)</t>
  </si>
  <si>
    <t>5921</t>
  </si>
  <si>
    <t>1911508</t>
  </si>
  <si>
    <t>Лист Superassilex Sky K600 170*130 mm (шт.)</t>
  </si>
  <si>
    <t>11801</t>
  </si>
  <si>
    <t>8852191</t>
  </si>
  <si>
    <t>Подложка 120 x 160 mm EXTRA HARD для Assilex (шт.)</t>
  </si>
  <si>
    <t>11802</t>
  </si>
  <si>
    <t>8852197</t>
  </si>
  <si>
    <t>Подложка 72 x 125 mm EXTRA HARD для Assilex (шт.)</t>
  </si>
  <si>
    <t>10970</t>
  </si>
  <si>
    <t>9710057</t>
  </si>
  <si>
    <t>Подложка для кругов Superassilex HARD, 150 мм, 15 отв. (шт.)</t>
  </si>
  <si>
    <t>9761</t>
  </si>
  <si>
    <t>9710049</t>
  </si>
  <si>
    <t>Подложка для кругов Superassilex HARD, 150 мм, 6+1 отв. (шт.)</t>
  </si>
  <si>
    <t>10193</t>
  </si>
  <si>
    <t>9710091</t>
  </si>
  <si>
    <t>Подложка для кругов Superassilex, 150 мм, 15 отв. (шт.)</t>
  </si>
  <si>
    <t>6737</t>
  </si>
  <si>
    <t>9710039</t>
  </si>
  <si>
    <t>Подложка для кругов Superassilex, 150 мм, 6+1 отв. (шт.)</t>
  </si>
  <si>
    <t>6317</t>
  </si>
  <si>
    <t>9710035</t>
  </si>
  <si>
    <t>Подложка для шлиф. машинки  Assilex KO 202, 75*120 mm (шт.)</t>
  </si>
  <si>
    <t>5924</t>
  </si>
  <si>
    <t>9710026</t>
  </si>
  <si>
    <t>Подложка под Superassilex L 97*150 mm (шт.)</t>
  </si>
  <si>
    <t>5925</t>
  </si>
  <si>
    <t>9710025</t>
  </si>
  <si>
    <t>Подложка под Superassilex M 75*120 mm (шт.)</t>
  </si>
  <si>
    <t>10967</t>
  </si>
  <si>
    <t>9710094</t>
  </si>
  <si>
    <t>Подложка под Superassilex M HARD 75*120 mm (шт.)</t>
  </si>
  <si>
    <t>11799</t>
  </si>
  <si>
    <t>8852140</t>
  </si>
  <si>
    <t>Ручной шлифблок 120 х 160 мм для Assilex (шт.)</t>
  </si>
  <si>
    <t>11800</t>
  </si>
  <si>
    <t>8852190</t>
  </si>
  <si>
    <t>Ручной шлифблок 72 х 125 мм для Assilex (шт.)</t>
  </si>
  <si>
    <t>12006</t>
  </si>
  <si>
    <t>Ручной шлифблок R 70 х 125 мм для Assilex (шт.)</t>
  </si>
  <si>
    <t>Микроабразивные полировальные.круги Yellow film Kovax</t>
  </si>
  <si>
    <t>Микроабразивные полировальные круги Yellow film 125mm 7 отв.</t>
  </si>
  <si>
    <t>17963</t>
  </si>
  <si>
    <t>5550800</t>
  </si>
  <si>
    <t>Микроабразивный круг Yellow film  P 800 125 mm 7 отв. (шт.)</t>
  </si>
  <si>
    <t>15057</t>
  </si>
  <si>
    <t>5551000</t>
  </si>
  <si>
    <t>Микроабразивный круг Yellow film  P1000 125 mm 7 отв. (шт.)</t>
  </si>
  <si>
    <t>15058</t>
  </si>
  <si>
    <t>5551200</t>
  </si>
  <si>
    <t>Микроабразивный круг Yellow film  P1200 125 mm 7 отв. (шт.)</t>
  </si>
  <si>
    <t>15059</t>
  </si>
  <si>
    <t>5551500</t>
  </si>
  <si>
    <t>Микроабразивный круг Yellow film  P1500 125 mm 7 отв. (шт.)</t>
  </si>
  <si>
    <t>Микроабразивные полировальные круги Yellow film 152mm 15 отв.</t>
  </si>
  <si>
    <t>10783</t>
  </si>
  <si>
    <t>5240800</t>
  </si>
  <si>
    <t>Микроабразивный круг Yellow film  P 800 152 mm 15 отв. (шт.)</t>
  </si>
  <si>
    <t>10908</t>
  </si>
  <si>
    <t>5241000</t>
  </si>
  <si>
    <t>Микроабразивный круг Yellow film  P1000 152 mm 15 отв. (шт.)</t>
  </si>
  <si>
    <t>11197</t>
  </si>
  <si>
    <t>5241200</t>
  </si>
  <si>
    <t>Микроабразивный круг Yellow film  P1200 152 mm 15 отв. (шт.)</t>
  </si>
  <si>
    <t>10909</t>
  </si>
  <si>
    <t>5241500</t>
  </si>
  <si>
    <t>Микроабразивный круг Yellow film  P1500 152 mm 15 отв. (шт.)</t>
  </si>
  <si>
    <t>10711</t>
  </si>
  <si>
    <t>5242000</t>
  </si>
  <si>
    <t>Микроабразивный круг Yellow film  P2000 152 mm 15 отв. (шт.)</t>
  </si>
  <si>
    <t>Микроабразивные полировальные круги Yellow film 152mm 7 отв.</t>
  </si>
  <si>
    <t>5947</t>
  </si>
  <si>
    <t>7790800</t>
  </si>
  <si>
    <t>Микроабразивный круг Yellow film  P 800 152 mm 7 отв. (шт.)</t>
  </si>
  <si>
    <t>5948</t>
  </si>
  <si>
    <t>7791000</t>
  </si>
  <si>
    <t>Микроабразивный круг Yellow film  P1000 152 mm 7 отв. (шт.)</t>
  </si>
  <si>
    <t>5949</t>
  </si>
  <si>
    <t>7791200</t>
  </si>
  <si>
    <t>Микроабразивный круг Yellow film  P1200 152 mm 7 отв. (шт.)</t>
  </si>
  <si>
    <t>5950</t>
  </si>
  <si>
    <t>7791500</t>
  </si>
  <si>
    <t>Микроабразивный круг Yellow film  P1500 152 mm 7 отв. (шт.)</t>
  </si>
  <si>
    <t>Микроабразивные полировальные круги Yellow film 152mm без отв.</t>
  </si>
  <si>
    <t>5942</t>
  </si>
  <si>
    <t>7780800</t>
  </si>
  <si>
    <t>Микроабразивный круг Yellow film  P 800 152 mm без отв. (шт.)</t>
  </si>
  <si>
    <t>5943</t>
  </si>
  <si>
    <t>7781000</t>
  </si>
  <si>
    <t>Микроабразивный круг Yellow film  P1000 152 mm без отв. (шт.)</t>
  </si>
  <si>
    <t>5944</t>
  </si>
  <si>
    <t>7781200</t>
  </si>
  <si>
    <t>Микроабразивный круг Yellow film  P1200 152 mm без отв. (шт.)</t>
  </si>
  <si>
    <t>5945</t>
  </si>
  <si>
    <t>7781500</t>
  </si>
  <si>
    <t>Микроабразивный круг Yellow film  P1500 152 mm без отв. (шт.)</t>
  </si>
  <si>
    <t>Системы полирования Tolex ,Buflex, Tolecut, Super Buflex Dry Kovax</t>
  </si>
  <si>
    <t>5929</t>
  </si>
  <si>
    <t>1911501</t>
  </si>
  <si>
    <t>Клейкий  лист Buflex Black K3000 114*70 mm (шт.)</t>
  </si>
  <si>
    <t>5930</t>
  </si>
  <si>
    <t>1911502</t>
  </si>
  <si>
    <t>Клейкий  лист Buflex Green K2000 114*70 mm (шт.)</t>
  </si>
  <si>
    <t>8885</t>
  </si>
  <si>
    <t>1911521</t>
  </si>
  <si>
    <t>Клейкий  лист Tolecut Black K3000 (29*35mm) x 8шт (шт.)</t>
  </si>
  <si>
    <t>10971</t>
  </si>
  <si>
    <t>1911511</t>
  </si>
  <si>
    <t>Клейкий  лист Tolecut Black K3000 70*114mm (шт.)</t>
  </si>
  <si>
    <t>8664</t>
  </si>
  <si>
    <t>1911522</t>
  </si>
  <si>
    <t>Клейкий  лист Tolecut Green K2000 (29*35mm) x 8шт (шт.)</t>
  </si>
  <si>
    <t>8544</t>
  </si>
  <si>
    <t>1911512</t>
  </si>
  <si>
    <t>Клейкий  лист Tolecut Green K2000 70*114mm (шт.)</t>
  </si>
  <si>
    <t>13838</t>
  </si>
  <si>
    <t>1911527</t>
  </si>
  <si>
    <t>Клейкий  лист Tolecut Lemon K800 (29*35mm) x 8шт (шт.)</t>
  </si>
  <si>
    <t>13840</t>
  </si>
  <si>
    <t>1911517</t>
  </si>
  <si>
    <t>Клейкий  лист Tolecut Lemon K800 70*114mm (шт.)</t>
  </si>
  <si>
    <t>13837</t>
  </si>
  <si>
    <t>1911526</t>
  </si>
  <si>
    <t>Клейкий  лист Tolecut Orange K1200 (29*35mm) x 8шт (шт.)</t>
  </si>
  <si>
    <t>13839</t>
  </si>
  <si>
    <t>1911516</t>
  </si>
  <si>
    <t>Клейкий  лист Tolecut Orange K1200 70*114mm (шт.)</t>
  </si>
  <si>
    <t>5780</t>
  </si>
  <si>
    <t>1911523</t>
  </si>
  <si>
    <t>Клейкий  лист Tolecut Pink K1500 (29*35mm) x 8шт (шт.)</t>
  </si>
  <si>
    <t>8547</t>
  </si>
  <si>
    <t>1911513</t>
  </si>
  <si>
    <t>Клейкий  лист Tolecut Pink K1500 70*114mm (шт.)</t>
  </si>
  <si>
    <t>5939</t>
  </si>
  <si>
    <t>1911503</t>
  </si>
  <si>
    <t>Клейкий  лист Tolex K1500 114*70 mm (шт.)</t>
  </si>
  <si>
    <t>17781</t>
  </si>
  <si>
    <t>1911546</t>
  </si>
  <si>
    <t>Клейкий лист Tolecut K1200 (29*70mm) x 4шт (шт.)</t>
  </si>
  <si>
    <t>17778</t>
  </si>
  <si>
    <t>1911519</t>
  </si>
  <si>
    <t>Клейкий лист Tolecut K2500 70*114mm (шт.)</t>
  </si>
  <si>
    <t>17780</t>
  </si>
  <si>
    <t>1911547</t>
  </si>
  <si>
    <t>Клейкий лист Tolecut K800 (29*70mm) x 4шт (шт.)</t>
  </si>
  <si>
    <t>17779</t>
  </si>
  <si>
    <t>1911528</t>
  </si>
  <si>
    <t>Клейкий лист Tolecut К2500 (29*35mm) x 8шт (шт.)</t>
  </si>
  <si>
    <t>13841</t>
  </si>
  <si>
    <t>1921501</t>
  </si>
  <si>
    <t>Круг шлифовальный Buflex Wet SO disc Black 152mm K3000 на клеевой основе (шт.)</t>
  </si>
  <si>
    <t>13842</t>
  </si>
  <si>
    <t>1921502</t>
  </si>
  <si>
    <t>Круг шлифовальный Buflex Wet SO disc Green 152mm K2000 на клеевой основе (шт.)</t>
  </si>
  <si>
    <t>9451</t>
  </si>
  <si>
    <t>1931564</t>
  </si>
  <si>
    <t>Круг шлифовальный Super Buflex Dry Black 152 mm  K3000 15 отв. на липучке (шт.)</t>
  </si>
  <si>
    <t>17786</t>
  </si>
  <si>
    <t>1931562</t>
  </si>
  <si>
    <t>Круг шлифовальный Super Buflex Dry Blue 152 mm  K2500 15 отв. на липучке (шт.)</t>
  </si>
  <si>
    <t>9452</t>
  </si>
  <si>
    <t>1931565</t>
  </si>
  <si>
    <t>Круг шлифовальный Super Buflex Dry Green 152 mm  K2000 15отв. на липучке (шт.)</t>
  </si>
  <si>
    <t>9783</t>
  </si>
  <si>
    <t>1931563</t>
  </si>
  <si>
    <t>Круг шлифовальный Tolex на липучке 152 mm K1500 15 отв. на липучке (шт.)</t>
  </si>
  <si>
    <t>9454</t>
  </si>
  <si>
    <t>1911531</t>
  </si>
  <si>
    <t>Лист шлифовальный Super Buflex Dry Black K3000 170*130mm, на липучке (шт.)</t>
  </si>
  <si>
    <t>17785</t>
  </si>
  <si>
    <t>1911534</t>
  </si>
  <si>
    <t>Лист шлифовальный Super Buflex Dry Blue K2500 170*130mm, на липучке (шт.)</t>
  </si>
  <si>
    <t>9455</t>
  </si>
  <si>
    <t>1911532</t>
  </si>
  <si>
    <t>Лист шлифовальный Super Buflex Dry Green K2000 170*130mm, на липучке (шт.)</t>
  </si>
  <si>
    <t>10712</t>
  </si>
  <si>
    <t>1911533</t>
  </si>
  <si>
    <t>Лист шлифовальный Tolex K1500 170*130mm, на липучке (шт.)</t>
  </si>
  <si>
    <t>22137</t>
  </si>
  <si>
    <t>9998816</t>
  </si>
  <si>
    <t>Набор для полирования Tolekit Kovax (шт.)</t>
  </si>
  <si>
    <t>10973</t>
  </si>
  <si>
    <t>8581550</t>
  </si>
  <si>
    <t>Подложка 2-х-сторонняя жесткая-мягкая 66X110 mm для листов Tolecut (шт.)</t>
  </si>
  <si>
    <t>10972</t>
  </si>
  <si>
    <t>9710048</t>
  </si>
  <si>
    <t>Подложка Tolecard, жесткая- гибкая, 66*110 mm для листов Tolecut (шт.)</t>
  </si>
  <si>
    <t>16956</t>
  </si>
  <si>
    <t>9710041</t>
  </si>
  <si>
    <t>Подложка жесткая Buflex 31мм (шт.)</t>
  </si>
  <si>
    <t>5932</t>
  </si>
  <si>
    <t>9710013</t>
  </si>
  <si>
    <t>Подложка жесткая под клейкий лист Buflex 110*70мм (шт.)</t>
  </si>
  <si>
    <t>5931</t>
  </si>
  <si>
    <t>9710012</t>
  </si>
  <si>
    <t>Подложка мягкая под клейкий лист Buflex 110*70мм (шт.)</t>
  </si>
  <si>
    <t>6318</t>
  </si>
  <si>
    <t>9710016</t>
  </si>
  <si>
    <t>Подложка мягкая под клейкий лист Tolex 111*62мм (шт.)</t>
  </si>
  <si>
    <t>10974</t>
  </si>
  <si>
    <t>9710061</t>
  </si>
  <si>
    <t>Подложка под лист Buflex Dry super tack interface pad for machine 123*78 mm (шт.)</t>
  </si>
  <si>
    <t>9456</t>
  </si>
  <si>
    <t>9710060</t>
  </si>
  <si>
    <t>Подложка под лист Super Buflex Dry 123*78 mm (шт.)</t>
  </si>
  <si>
    <t>13843</t>
  </si>
  <si>
    <t>9710014</t>
  </si>
  <si>
    <t>Подложка под лист Tolex / Buflex Wet SO Interface pad 150 mm SOFT (шт.)</t>
  </si>
  <si>
    <t>9784</t>
  </si>
  <si>
    <t>9710027</t>
  </si>
  <si>
    <t>Подложка-переходник Buflex\Tolex 150 mm 15 отв. (шт.)</t>
  </si>
  <si>
    <t>9453</t>
  </si>
  <si>
    <t>9710065</t>
  </si>
  <si>
    <t>Подложка-переходник Super Buflex Dry 147 мм 15отв. (шт.)</t>
  </si>
  <si>
    <t>8548</t>
  </si>
  <si>
    <t>9710047</t>
  </si>
  <si>
    <t>Шлифблок под клейкий лист Tolecut, 32*26mm, Kovax (шт.)</t>
  </si>
  <si>
    <t>17782</t>
  </si>
  <si>
    <t>9710055</t>
  </si>
  <si>
    <t>Шлифблок под клейкий лист Tolecut, M 1/4 cut S 28*70mm, Kovax (шт.)</t>
  </si>
  <si>
    <t>17784</t>
  </si>
  <si>
    <t>9710059</t>
  </si>
  <si>
    <t>Шлифблок под клейкий лист Tolecut, QM  round big овальный большой, Kovax (шт.)</t>
  </si>
  <si>
    <t>17783</t>
  </si>
  <si>
    <t>9710056</t>
  </si>
  <si>
    <t>Шлифблок под клейкий лист Tolecut, QS round small овальный малый, Kovax (шт.)</t>
  </si>
  <si>
    <t>Универсальная система шлифования 35 мм Yellow film, Buflex Kovax</t>
  </si>
  <si>
    <t>11804</t>
  </si>
  <si>
    <t>1921511</t>
  </si>
  <si>
    <t>Клейкий лист Tolecut Black K3000, 34mm (шт.)</t>
  </si>
  <si>
    <t>11805</t>
  </si>
  <si>
    <t>1921512</t>
  </si>
  <si>
    <t>Клейкий лист Tolecut Green K2000, 34mm (шт.)</t>
  </si>
  <si>
    <t>11806</t>
  </si>
  <si>
    <t>1921513</t>
  </si>
  <si>
    <t>Клейкий лист Tolecut Pink K1500, 34mm (шт.)</t>
  </si>
  <si>
    <t>5957</t>
  </si>
  <si>
    <t>8811500</t>
  </si>
  <si>
    <t>Микроабразивный цветок Yellow film  P1500 (шт.)</t>
  </si>
  <si>
    <t>6310</t>
  </si>
  <si>
    <t>8812000</t>
  </si>
  <si>
    <t>Микроабразивный цветок Yellow film  P2000 (шт.)</t>
  </si>
  <si>
    <t>6296</t>
  </si>
  <si>
    <t>9103501-44</t>
  </si>
  <si>
    <t>Подложка к мини-шлиф.машинке 35 мм, самоклеющаяся (шт.)</t>
  </si>
  <si>
    <t>20385</t>
  </si>
  <si>
    <t>9103501-46</t>
  </si>
  <si>
    <t>6298</t>
  </si>
  <si>
    <t>9103501-47</t>
  </si>
  <si>
    <t>Подложка-переходник для дисков на липучке 35 мм (шт.)</t>
  </si>
  <si>
    <t>6307</t>
  </si>
  <si>
    <t>9710023</t>
  </si>
  <si>
    <t>Ручной шлифблок для дисков на липучке 35 mm (шт.)</t>
  </si>
  <si>
    <t>Универсальная система шлифования 75 мм Yellow film, Buflex,Tolex, Premium Kovax</t>
  </si>
  <si>
    <t>Абразивные круги  Max Film 77 mm Multihole</t>
  </si>
  <si>
    <t>22141</t>
  </si>
  <si>
    <t>5238080</t>
  </si>
  <si>
    <t>Абразивный круг Max Film 77 mm Multihole P  80 (шт.)</t>
  </si>
  <si>
    <t>22436</t>
  </si>
  <si>
    <t>5238100</t>
  </si>
  <si>
    <t>Абразивный круг Max Film 77 mm Multihole P 100 (шт.)</t>
  </si>
  <si>
    <t>22142</t>
  </si>
  <si>
    <t>5238120</t>
  </si>
  <si>
    <t>Абразивный круг Max Film 77 mm Multihole P 120 (шт.)</t>
  </si>
  <si>
    <t>22437</t>
  </si>
  <si>
    <t>5238150</t>
  </si>
  <si>
    <t>Абразивный круг Max Film 77 mm Multihole P 150 (шт.)</t>
  </si>
  <si>
    <t>22438</t>
  </si>
  <si>
    <t>5238180</t>
  </si>
  <si>
    <t>Абразивный круг Max Film 77 mm Multihole P 180 (шт.)</t>
  </si>
  <si>
    <t>22439</t>
  </si>
  <si>
    <t>5238220</t>
  </si>
  <si>
    <t>Абразивный круг Max Film 77 mm Multihole P 220 (шт.)</t>
  </si>
  <si>
    <t>22143</t>
  </si>
  <si>
    <t>5238240</t>
  </si>
  <si>
    <t>Абразивный круг Max Film 77 mm Multihole P 240 (шт.)</t>
  </si>
  <si>
    <t>22144</t>
  </si>
  <si>
    <t>5238320</t>
  </si>
  <si>
    <t>Абразивный круг Max Film 77 mm Multihole P 320 (шт.)</t>
  </si>
  <si>
    <t>22441</t>
  </si>
  <si>
    <t>5238400</t>
  </si>
  <si>
    <t>Абразивный круг Max Film 77 mm Multihole P 400 (шт.)</t>
  </si>
  <si>
    <t>22440</t>
  </si>
  <si>
    <t>5238500</t>
  </si>
  <si>
    <t>Абразивный круг Max Film 77 mm Multihole P 500 (шт.)</t>
  </si>
  <si>
    <t>22146</t>
  </si>
  <si>
    <t>5238600</t>
  </si>
  <si>
    <t>Абразивный круг Max Film 77 mm Multihole P 600 (шт.)</t>
  </si>
  <si>
    <t>Абразивные круги  Premium 75mm</t>
  </si>
  <si>
    <t>6267</t>
  </si>
  <si>
    <t>7300060</t>
  </si>
  <si>
    <t>Абразивный круг Premium 75 mm  P 60 без отв. (шт.)</t>
  </si>
  <si>
    <t>6276</t>
  </si>
  <si>
    <t>7300080</t>
  </si>
  <si>
    <t>Абразивный круг Premium 75 mm  P 80 без отв. (шт.)</t>
  </si>
  <si>
    <t>6277</t>
  </si>
  <si>
    <t>7300120</t>
  </si>
  <si>
    <t>Абразивный круг Premium 75 mm  P120 без отв. (шт.)</t>
  </si>
  <si>
    <t>6278</t>
  </si>
  <si>
    <t>7300150</t>
  </si>
  <si>
    <t>Абразивный круг Premium 75 mm  P150 без отв. (шт.)</t>
  </si>
  <si>
    <t>6279</t>
  </si>
  <si>
    <t>7300180</t>
  </si>
  <si>
    <t>Абразивный круг Premium 75 mm  P180 без отв. (шт.)</t>
  </si>
  <si>
    <t>6268</t>
  </si>
  <si>
    <t>7300220</t>
  </si>
  <si>
    <t>Абразивный круг Premium 75 mm  P220 без отв. (шт.)</t>
  </si>
  <si>
    <t>6269</t>
  </si>
  <si>
    <t>7300240</t>
  </si>
  <si>
    <t>Абразивный круг Premium 75 mm  P240 без отв. (шт.)</t>
  </si>
  <si>
    <t>6270</t>
  </si>
  <si>
    <t>7300280</t>
  </si>
  <si>
    <t>Абразивный круг Premium 75 mm  P280 без отв. (шт.)</t>
  </si>
  <si>
    <t>6271</t>
  </si>
  <si>
    <t>7300320</t>
  </si>
  <si>
    <t>Абразивный круг Premium 75 mm  P320 без отв. (шт.)</t>
  </si>
  <si>
    <t>6273</t>
  </si>
  <si>
    <t>7300400</t>
  </si>
  <si>
    <t>Абразивный круг Premium 75 mm  P400 без отв. (шт.)</t>
  </si>
  <si>
    <t>6274</t>
  </si>
  <si>
    <t>7300500</t>
  </si>
  <si>
    <t>Абразивный круг Premium 75 mm  P500 без отв. (шт.)</t>
  </si>
  <si>
    <t>6275</t>
  </si>
  <si>
    <t>7300600</t>
  </si>
  <si>
    <t>Абразивный круг Premium 75 mm  P600 без отв. (шт.)</t>
  </si>
  <si>
    <t>Микроабразивные полировальные круги Yellow film 75 mm</t>
  </si>
  <si>
    <t>6304</t>
  </si>
  <si>
    <t>7301500</t>
  </si>
  <si>
    <t>Абразивный круг Yellow film 75 mm P1500 без отв. (шт.)</t>
  </si>
  <si>
    <t>6305</t>
  </si>
  <si>
    <t>7300800</t>
  </si>
  <si>
    <t>Абразивный круг Yellow film 75 mm P800 без отв. (шт.)</t>
  </si>
  <si>
    <t>22443</t>
  </si>
  <si>
    <t>7310800</t>
  </si>
  <si>
    <t>Абразивный круг Yellow film 77 mm Multihole P 800 (шт.)</t>
  </si>
  <si>
    <t>22444</t>
  </si>
  <si>
    <t>7311200</t>
  </si>
  <si>
    <t>Абразивный круг Yellow film 77 mm Multihole P1200 (шт.)</t>
  </si>
  <si>
    <t>22445</t>
  </si>
  <si>
    <t>7311500</t>
  </si>
  <si>
    <t>Абразивный круг Yellow film 77 mm Multihole P1500 (шт.)</t>
  </si>
  <si>
    <t>22446</t>
  </si>
  <si>
    <t>7312000</t>
  </si>
  <si>
    <t>Абразивный круг Yellow film 77 mm Multihole P2000 (шт.)</t>
  </si>
  <si>
    <t>6292</t>
  </si>
  <si>
    <t>9717502</t>
  </si>
  <si>
    <t>Мягкая подложка для шлиф.машинки 75 mm (шт.)</t>
  </si>
  <si>
    <t>11810</t>
  </si>
  <si>
    <t>9710068</t>
  </si>
  <si>
    <t>Подложка под лист Buflex Dry, 73мм (шт.)</t>
  </si>
  <si>
    <t>12102</t>
  </si>
  <si>
    <t>9717503</t>
  </si>
  <si>
    <t>Подложка-переходникBuflex Dry/Tolex ST 75 мм (шт.)</t>
  </si>
  <si>
    <t>11808</t>
  </si>
  <si>
    <t>7302508</t>
  </si>
  <si>
    <t>Шлифовальный круг Assilex  Lemon 75 mm на липучке  K800 (шт.)</t>
  </si>
  <si>
    <t>11807</t>
  </si>
  <si>
    <t>7302507</t>
  </si>
  <si>
    <t>Шлифовальный круг Assilex Orange 75 mm на липучке  K1200 (шт.)</t>
  </si>
  <si>
    <t>22145</t>
  </si>
  <si>
    <t>7302505</t>
  </si>
  <si>
    <t>Шлифовальный круг Assilex Peach 75 mm на липучке  K1500 (шт.)</t>
  </si>
  <si>
    <t>11809</t>
  </si>
  <si>
    <t>7302510</t>
  </si>
  <si>
    <t>Шлифовальный круг Assilex Sky 75 mm на липучке  K600 (шт.)</t>
  </si>
  <si>
    <t>6303</t>
  </si>
  <si>
    <t>7301514</t>
  </si>
  <si>
    <t>Шлифовальный круг Buflex Dry Black 75 mm на липучке  K3000 (шт.)</t>
  </si>
  <si>
    <t>11627</t>
  </si>
  <si>
    <t>7301513</t>
  </si>
  <si>
    <t>Шлифовальный круг Buflex Dry Green 75 mm на липучке  K2000 (шт.)</t>
  </si>
  <si>
    <t>6301</t>
  </si>
  <si>
    <t>7301502</t>
  </si>
  <si>
    <t>Шлифовальный круг Tolex 75 mm на липучке K1500 (шт.)</t>
  </si>
  <si>
    <t>Емкость</t>
  </si>
  <si>
    <t>ТОНЕРЫ 2К</t>
  </si>
  <si>
    <t>TSM01</t>
  </si>
  <si>
    <t>Mariposa тонер TSM01 White, 3,5 L</t>
  </si>
  <si>
    <t>White</t>
  </si>
  <si>
    <t>3.5L</t>
  </si>
  <si>
    <t>TSM73</t>
  </si>
  <si>
    <t>Mariposa тонер TSM73 Transparent additive, 3,5 L</t>
  </si>
  <si>
    <t>Transparent additive</t>
  </si>
  <si>
    <t>TSM81</t>
  </si>
  <si>
    <t>Mariposa тонер TSM81 Special black, 3,5 L</t>
  </si>
  <si>
    <t>Special black</t>
  </si>
  <si>
    <t>TSM14</t>
  </si>
  <si>
    <t>Mariposa тонер TSM14 Bright red, 1 L</t>
  </si>
  <si>
    <t>Bright red</t>
  </si>
  <si>
    <t>TSM14-35</t>
  </si>
  <si>
    <t>Mariposa тонер TSM14 Bright red, 3.5 L *</t>
  </si>
  <si>
    <t>TSM11</t>
  </si>
  <si>
    <t>Mariposa тонер TSM11 Carmine, 1 L</t>
  </si>
  <si>
    <t>Carmine</t>
  </si>
  <si>
    <t>TSM12</t>
  </si>
  <si>
    <t>Mariposa тонер TSM12 Violet red, 1 L</t>
  </si>
  <si>
    <t>Violet red</t>
  </si>
  <si>
    <t>TSM13</t>
  </si>
  <si>
    <t>Mariposa тонер TSM13 Permanent Red, 1 L</t>
  </si>
  <si>
    <t>Permanent Red</t>
  </si>
  <si>
    <t>TSM15</t>
  </si>
  <si>
    <t>Mariposa тонер TSM15 Iron red, 1 L</t>
  </si>
  <si>
    <t>Iron red</t>
  </si>
  <si>
    <t>TSM22</t>
  </si>
  <si>
    <t>Mariposa тонер TSM22 Orange red, 1 L</t>
  </si>
  <si>
    <t>Orange red</t>
  </si>
  <si>
    <t>TSM31</t>
  </si>
  <si>
    <t>Mariposa тонер TSM31 Fancy yellow, 1 L</t>
  </si>
  <si>
    <t>Fancy yellow</t>
  </si>
  <si>
    <t>TSM33</t>
  </si>
  <si>
    <t>Mariposa тонер TSM33 Yellow Oxide, 1 L</t>
  </si>
  <si>
    <t>Yellow Oxide</t>
  </si>
  <si>
    <t>TSM36</t>
  </si>
  <si>
    <t>Mariposa тонер TSM36 Lemon Chrome Yellow, 1 L</t>
  </si>
  <si>
    <t>Lemon Chrome Yellow</t>
  </si>
  <si>
    <t>TSM37</t>
  </si>
  <si>
    <t>Mariposa тонер TSM37 Brilliant yellow, 1 L</t>
  </si>
  <si>
    <t>Brilliant yellow</t>
  </si>
  <si>
    <t>TSM42</t>
  </si>
  <si>
    <t>Mariposa тонер TSM42 Transparent emerald, 1 L</t>
  </si>
  <si>
    <t>Transparent emerald</t>
  </si>
  <si>
    <t>TSM43</t>
  </si>
  <si>
    <t>Mariposa тонер TSM43 Phthalocyanine green, 1 L</t>
  </si>
  <si>
    <t>Phthalocyanine green</t>
  </si>
  <si>
    <t>TSM51</t>
  </si>
  <si>
    <t>Mariposa тонер TSM51 Phthalocyanine blue, 1 L</t>
  </si>
  <si>
    <t>Phthalocyanine blue</t>
  </si>
  <si>
    <t>TSM52</t>
  </si>
  <si>
    <t>Mariposa тонер TSM52 Transparent blue, 1 L</t>
  </si>
  <si>
    <t>Transparent blue</t>
  </si>
  <si>
    <t>TSM55</t>
  </si>
  <si>
    <t>Mariposa тонер TSM55 Reddish blue, 1 L</t>
  </si>
  <si>
    <t>Reddish blue</t>
  </si>
  <si>
    <t>TSM60</t>
  </si>
  <si>
    <t>Mariposa тонер TSM60 Permanent purple, 1 L</t>
  </si>
  <si>
    <t>Permanent purple</t>
  </si>
  <si>
    <t>TSM74</t>
  </si>
  <si>
    <t>Mariposa тонер TSM74 Gloss reducer, 1 L</t>
  </si>
  <si>
    <t>Gloss reducer</t>
  </si>
  <si>
    <t>TSM82</t>
  </si>
  <si>
    <t>Mariposa тонер TSM82 Black （for fine adjustment）, 1 L</t>
  </si>
  <si>
    <t>Black（for fine adjustment）</t>
  </si>
  <si>
    <t>TSM85</t>
  </si>
  <si>
    <t>Mariposa тонер TSM85 Super black, 1 L</t>
  </si>
  <si>
    <t>Super black</t>
  </si>
  <si>
    <t>ТОНЕРЫ</t>
  </si>
  <si>
    <t>TJM01</t>
  </si>
  <si>
    <t>Mariposa тонер TJM01 White, 3,5 L</t>
  </si>
  <si>
    <t>TJM81</t>
  </si>
  <si>
    <t>Mariposa тонер TJM81 Special black, 3,5 L</t>
  </si>
  <si>
    <t>TYM14</t>
  </si>
  <si>
    <t>Mariposa тонер TYM14 White fine silver, 1 L</t>
  </si>
  <si>
    <t>White fine silver</t>
  </si>
  <si>
    <t>TYM14-35</t>
  </si>
  <si>
    <t>Mariposa тонер TYM14 White fine silver, 3,5 L*</t>
  </si>
  <si>
    <t>TYM15</t>
  </si>
  <si>
    <t>Mariposa тонер TYM15 Fine shinning silver, 3,5 L</t>
  </si>
  <si>
    <t>Fine shinning silver</t>
  </si>
  <si>
    <t>TYM23</t>
  </si>
  <si>
    <t>Mariposa тонер TYM23 Medium Silver, 3,5 L</t>
  </si>
  <si>
    <t>Medium Silver</t>
  </si>
  <si>
    <t>TYM24</t>
  </si>
  <si>
    <t>Mariposa тонер TYM24 White Med.silver, 3,5 L</t>
  </si>
  <si>
    <t>White Med.silver</t>
  </si>
  <si>
    <t>TJM03</t>
  </si>
  <si>
    <t>Mariposa тонер TJM03 Transparent White, 1 L</t>
  </si>
  <si>
    <t>Transparent White</t>
  </si>
  <si>
    <t>TJM09</t>
  </si>
  <si>
    <t>Mariposa тонер TJM09 Pure white, 1 L</t>
  </si>
  <si>
    <t>Pure white</t>
  </si>
  <si>
    <t>TJM11</t>
  </si>
  <si>
    <t>Mariposa тонер TJM11 Carmine, 1 L</t>
  </si>
  <si>
    <t>TJM12</t>
  </si>
  <si>
    <t>Mariposa тонер TJM12 Violet red, 1 L</t>
  </si>
  <si>
    <t>TJM13</t>
  </si>
  <si>
    <t>Mariposa тонер TJM13 Peach red, 1 L</t>
  </si>
  <si>
    <t>Peach red</t>
  </si>
  <si>
    <t>TJM14</t>
  </si>
  <si>
    <t>Mariposa тонер TJM14 Bright red, 1 L</t>
  </si>
  <si>
    <t>TJM15</t>
  </si>
  <si>
    <t>Mariposa тонер TJM15 Brown red, 1 L</t>
  </si>
  <si>
    <t>Brown red</t>
  </si>
  <si>
    <t>TJM17</t>
  </si>
  <si>
    <t>Mariposa тонер TJM17 Transparent iron red, 1 L</t>
  </si>
  <si>
    <t>Transparent iron red</t>
  </si>
  <si>
    <t>TJM18</t>
  </si>
  <si>
    <t>Mariposa тонер TJM18 Transparent brown, 1 L</t>
  </si>
  <si>
    <t>Transparent brown</t>
  </si>
  <si>
    <t>TJM19</t>
  </si>
  <si>
    <t>Mariposa тонер TJM19 Transparent Scarlet, 1 L</t>
  </si>
  <si>
    <t>Transparent Scarlet</t>
  </si>
  <si>
    <t>TJM22</t>
  </si>
  <si>
    <t>Mariposa тонер TJM22 Orange, 1 L</t>
  </si>
  <si>
    <t>Orange</t>
  </si>
  <si>
    <t>TJM31</t>
  </si>
  <si>
    <t>Mariposa тонер TJM31 Fancy yellow, 1 L</t>
  </si>
  <si>
    <t>TJM32</t>
  </si>
  <si>
    <t>Mariposa тонер TJM32 Ordinary Yellow, 1 L</t>
  </si>
  <si>
    <t>Ordinary Yellow</t>
  </si>
  <si>
    <t>TJM33</t>
  </si>
  <si>
    <t>Mariposa тонер TJM33 Yellow Oxide, 1 L</t>
  </si>
  <si>
    <t>TJM35</t>
  </si>
  <si>
    <t>Mariposa тонер TJM35 Transparent iron yellow, 1 L</t>
  </si>
  <si>
    <t>Transparent iron yellow</t>
  </si>
  <si>
    <t>TJM36</t>
  </si>
  <si>
    <t>Mariposa тонер TJM36 Lemon Chrome Yellow, 1 L</t>
  </si>
  <si>
    <t>TJM37</t>
  </si>
  <si>
    <t>Mariposa тонер TJM37 Brilliant yellow, 1 L</t>
  </si>
  <si>
    <t>TJM41</t>
  </si>
  <si>
    <t>Mariposa тонер TJM41 Bronze green, 1 L</t>
  </si>
  <si>
    <t>Bronze green</t>
  </si>
  <si>
    <t>TJM42</t>
  </si>
  <si>
    <t>Mariposa тонер TJM42 Transparent emerald, 1 L</t>
  </si>
  <si>
    <t>TJM43</t>
  </si>
  <si>
    <t>Mariposa тонер TJM43 Phthalocyanine green, 1 L</t>
  </si>
  <si>
    <t>TJM51</t>
  </si>
  <si>
    <t>Mariposa тонер TJM51 Phthalocyanine blue, 1 L</t>
  </si>
  <si>
    <t>TJM52</t>
  </si>
  <si>
    <t>Mariposa тонер TJM52 Permanent blue, 1 L</t>
  </si>
  <si>
    <t>Permanent blue</t>
  </si>
  <si>
    <t>TJM54</t>
  </si>
  <si>
    <t>Mariposa тонер TJM54 Peacock blue, 1 L</t>
  </si>
  <si>
    <t>Peacock blue</t>
  </si>
  <si>
    <t>TJM55</t>
  </si>
  <si>
    <t>Mariposa тонер TJM55 Reddish blue, 1 L</t>
  </si>
  <si>
    <t>TJM60</t>
  </si>
  <si>
    <t>Mariposa тонер TJM60 Permanent purple, 1 L</t>
  </si>
  <si>
    <t>TJM85</t>
  </si>
  <si>
    <t>Mariposa тонер TJM85 Super black, 1 L</t>
  </si>
  <si>
    <t>TJM86</t>
  </si>
  <si>
    <t>Mariposa тонер TJM86 High concentration black for adjustment, 1 L</t>
  </si>
  <si>
    <t>High concentration black for adjustment</t>
  </si>
  <si>
    <t>TYM08</t>
  </si>
  <si>
    <t>Mariposa тонер TYM08 Fine Lenticular Aluminum, 1 L</t>
  </si>
  <si>
    <t>Fine Lenticular Aluminum</t>
  </si>
  <si>
    <t>TYM13</t>
  </si>
  <si>
    <t>Mariposa тонер TYM13 Fine Silver, 1 L</t>
  </si>
  <si>
    <t>Fine Silver</t>
  </si>
  <si>
    <t>TYM31</t>
  </si>
  <si>
    <t>Mariposa тонер TYM31 Med.shining silver, 1 L</t>
  </si>
  <si>
    <t>Med.shining silver</t>
  </si>
  <si>
    <t>TYM40</t>
  </si>
  <si>
    <t>Mariposa тонер TYM40 Coarse silver, 1 L</t>
  </si>
  <si>
    <t>Coarse silver</t>
  </si>
  <si>
    <t>TYM50</t>
  </si>
  <si>
    <t>Mariposa тонер TYM50 Special Coarse silver, 1 L</t>
  </si>
  <si>
    <t>Special Coarse silver</t>
  </si>
  <si>
    <t>TYM63</t>
  </si>
  <si>
    <t>Mariposa тонер TYM63 Yellow silver, 0,5 L</t>
  </si>
  <si>
    <t>Yellow silver</t>
  </si>
  <si>
    <t>0.5L</t>
  </si>
  <si>
    <t>ДОБАВКИ</t>
  </si>
  <si>
    <t>TJM72</t>
  </si>
  <si>
    <t>Mariposa тонер TJM72 Metallic controller, 3,5 L</t>
  </si>
  <si>
    <t>Metallic controller</t>
  </si>
  <si>
    <t>TJM73</t>
  </si>
  <si>
    <t>Mariposa тонер TJM73 Crystal resin, 3,5 L</t>
  </si>
  <si>
    <t>Crystal resin</t>
  </si>
  <si>
    <t>ПЕРЛАМУТРЫ</t>
  </si>
  <si>
    <t>TPM01</t>
  </si>
  <si>
    <t>Mariposa тонер TPM01 White pearl, 1 L</t>
  </si>
  <si>
    <t>White pearl</t>
  </si>
  <si>
    <t>TPM02</t>
  </si>
  <si>
    <t>Mariposa тонер TPM02 Fine White pearl, 1 L</t>
  </si>
  <si>
    <t>Fine White pearl</t>
  </si>
  <si>
    <t>TPM03</t>
  </si>
  <si>
    <t>Mariposa тонер TPM03 Course White pearl, 1 L</t>
  </si>
  <si>
    <t>Course White pearl</t>
  </si>
  <si>
    <t>TPM10</t>
  </si>
  <si>
    <t>Mariposa тонер TPM10 Red pearl(course), 1 L</t>
  </si>
  <si>
    <t>Red pearl(course)</t>
  </si>
  <si>
    <t>TPM11</t>
  </si>
  <si>
    <t>Mariposa тонер TPM11 Red pearl(fine), 1 L</t>
  </si>
  <si>
    <t>Red pearl(fine)</t>
  </si>
  <si>
    <t>TPM12</t>
  </si>
  <si>
    <t>Mariposa тонер TPM12 Pure red pearl, 1 L</t>
  </si>
  <si>
    <t>Pure red pearl</t>
  </si>
  <si>
    <t>TPM13</t>
  </si>
  <si>
    <t>Mariposa тонер TPM13 Brown Pearl, 1 L</t>
  </si>
  <si>
    <t>Brown Pearl</t>
  </si>
  <si>
    <t>TPM20</t>
  </si>
  <si>
    <t>Mariposa тонер TPM20 Yellow pearl(fine), 1 L</t>
  </si>
  <si>
    <t>Yellow pearl(fine)</t>
  </si>
  <si>
    <t>TPM21</t>
  </si>
  <si>
    <t>Mariposa тонер TPM21 Yellow pearl(course), 1 L</t>
  </si>
  <si>
    <t>Yellow pearl(course)</t>
  </si>
  <si>
    <t>TPM23</t>
  </si>
  <si>
    <t>Mariposa тонер TPM23 Pure yellow pearl, 1 L</t>
  </si>
  <si>
    <t>Pure yellow pearl</t>
  </si>
  <si>
    <t>TPM26</t>
  </si>
  <si>
    <t>Mariposa тонер TPM26 Pure purple pearl, 1 L</t>
  </si>
  <si>
    <t>Pure purple pearl</t>
  </si>
  <si>
    <t>TPM30</t>
  </si>
  <si>
    <t>Mariposa тонер TPM30 Pure green pearl, 1 L</t>
  </si>
  <si>
    <t>Pure green pearl</t>
  </si>
  <si>
    <t>TPM40</t>
  </si>
  <si>
    <t>Mariposa тонер TPM40 Pure blue pearl, 1 L</t>
  </si>
  <si>
    <t>Pure blue pearl</t>
  </si>
  <si>
    <t>TPM41</t>
  </si>
  <si>
    <t>Mariposa тонер TPM41 Purplish blue pearl, 1 L</t>
  </si>
  <si>
    <t>Purplish blue pearl</t>
  </si>
  <si>
    <t>КСИРАЛИКИ</t>
  </si>
  <si>
    <t>TPM08</t>
  </si>
  <si>
    <t>Mariposa тонер TPM08 Crystal white pearl, 0,5 L</t>
  </si>
  <si>
    <t>Crystal white pearl</t>
  </si>
  <si>
    <t>TPM18</t>
  </si>
  <si>
    <t>Mariposa тонер TPM18 Crystal red pearl, 0,5 L</t>
  </si>
  <si>
    <t>Crystal red pearl</t>
  </si>
  <si>
    <t>TPM28</t>
  </si>
  <si>
    <t>Mariposa тонер TPM28 Crystal yellow pearl, 0,5 L</t>
  </si>
  <si>
    <t>Crystal yellow pearl</t>
  </si>
  <si>
    <t>TPM29</t>
  </si>
  <si>
    <t>Mariposa тонер TPM29 Crystal copper yellow pearl, 0,5 L</t>
  </si>
  <si>
    <t>Crystal copper yellow pearl</t>
  </si>
  <si>
    <t>TPM38</t>
  </si>
  <si>
    <t>Mariposa тонер TPM38 Crystal green pearl, 0,5 L</t>
  </si>
  <si>
    <t>Crystal green pearl</t>
  </si>
  <si>
    <t>TPM48</t>
  </si>
  <si>
    <t>Mariposa тонер TPM48 Crystal blue pearl, 0,5 L</t>
  </si>
  <si>
    <t>Crystal blue pearl</t>
  </si>
  <si>
    <t>РАЗБАВИТЕЛИ</t>
  </si>
  <si>
    <t>TXM32</t>
  </si>
  <si>
    <t>Разбавитель Mariposa Standard Reducer, 5 л</t>
  </si>
  <si>
    <t>Standard Reducer</t>
  </si>
  <si>
    <t>5L</t>
  </si>
  <si>
    <t>ЛAКИ</t>
  </si>
  <si>
    <t>TQM1850</t>
  </si>
  <si>
    <t>Лак Mariposa 2:1 standard clear, 5 л</t>
  </si>
  <si>
    <t>Standard Clear 2:1</t>
  </si>
  <si>
    <t>TQM1810</t>
  </si>
  <si>
    <t>Лак Mariposa 2:1 standard clear, 1 л</t>
  </si>
  <si>
    <t>ОТВЕРДИТЕЛИ</t>
  </si>
  <si>
    <t>THM19F05</t>
  </si>
  <si>
    <t>Отвердитель Mariposa 2:1 fast hardener, 0,5 л</t>
  </si>
  <si>
    <t>Fast hardener</t>
  </si>
  <si>
    <t>THM1905</t>
  </si>
  <si>
    <t>Отвердитель Mariposa 2:1 standard hardener, 0,5 л</t>
  </si>
  <si>
    <t>Standard hardener</t>
  </si>
  <si>
    <t>THM19F10</t>
  </si>
  <si>
    <t>Отвердитель Mariposa 2:1 fast hardener, 1 л</t>
  </si>
  <si>
    <t>THM1910</t>
  </si>
  <si>
    <t>Отвердитель Mariposa 2:1 standard hardener, 1 л</t>
  </si>
  <si>
    <t>THM19F25</t>
  </si>
  <si>
    <t>Отвердитель Mariposa 2:1 fast hardener, 2,5 л</t>
  </si>
  <si>
    <t>2.5L</t>
  </si>
  <si>
    <t>THM1925</t>
  </si>
  <si>
    <t>Отвердитель Mariposa 2:1 standard hardener, 2,5 л</t>
  </si>
  <si>
    <t>TDM31E40</t>
  </si>
  <si>
    <t>Грунт Mariposa 2K primer, 4 кг</t>
  </si>
  <si>
    <t>2K Primer</t>
  </si>
  <si>
    <t>4kg</t>
  </si>
  <si>
    <t>TDM31E10</t>
  </si>
  <si>
    <t>Грунт Mariposa 2K primer, 1 кг</t>
  </si>
  <si>
    <t>ОБОРУДОВАНИЕ</t>
  </si>
  <si>
    <t>CEMN1296</t>
  </si>
  <si>
    <t>СМЕСИТ. УСТ-КА С КРЫШКАМИ (24 БОЛЬШИХ + 72 МАЛ.)</t>
  </si>
  <si>
    <t>KIT MAX MIX+LID</t>
  </si>
  <si>
    <t>1qty</t>
  </si>
  <si>
    <t>CEMN864</t>
  </si>
  <si>
    <t>СМЕСИТ. УСТ-КА С КРЫШКАМИ (8 БОЛЬШИХ + 48 МАЛ.)</t>
  </si>
  <si>
    <t>KIT MIN MIX+LID</t>
  </si>
  <si>
    <t>BBA242</t>
  </si>
  <si>
    <t>ВЕСЫ METTLER TOLEDO BBA242PAINT</t>
  </si>
  <si>
    <t>METTLER TOLEDO BBA242PAINT</t>
  </si>
  <si>
    <t>M5</t>
  </si>
  <si>
    <t>X-rite Topaz M5 Spectrometer</t>
  </si>
  <si>
    <t>Цена  со скидкой, руб.</t>
  </si>
  <si>
    <t>Антикоррозионные материалы Дугла Стандарт</t>
  </si>
  <si>
    <t>3101</t>
  </si>
  <si>
    <t>MW020405</t>
  </si>
  <si>
    <t>Автоконсервант Мовиль-НН MasterWax классик, уп. 0,9 кг (шт.)</t>
  </si>
  <si>
    <t>17868</t>
  </si>
  <si>
    <t>MW020402</t>
  </si>
  <si>
    <t>Автоконсервант Мовиль-НН MasterWax классик, уп. 1000 мл трубка (шт.)</t>
  </si>
  <si>
    <t>3102</t>
  </si>
  <si>
    <t>MW020406</t>
  </si>
  <si>
    <t>Автоконсервант Мовиль-НН MasterWax классик, уп. 2,8 кг (шт.)</t>
  </si>
  <si>
    <t>3103</t>
  </si>
  <si>
    <t>MW020407</t>
  </si>
  <si>
    <t>Автоконсервант Мовиль-НН MasterWax классик, уп. 4,3 кг (шт.)</t>
  </si>
  <si>
    <t>18081</t>
  </si>
  <si>
    <t>MW020408</t>
  </si>
  <si>
    <t>Автоконсервант Мовиль-НН MasterWax классик, уп. 400 мл трубка (шт.)</t>
  </si>
  <si>
    <t>5787</t>
  </si>
  <si>
    <t>PL020901</t>
  </si>
  <si>
    <t>Автоконсервант Мовиль-НН MasterWax классик, уп. 520 мл трубка (шт.)</t>
  </si>
  <si>
    <t>11181</t>
  </si>
  <si>
    <t>MW020401</t>
  </si>
  <si>
    <t>Автоконсервант Мовиль-НН MasterWax классик, уп. 650мл трубка (шт.)</t>
  </si>
  <si>
    <t>24355</t>
  </si>
  <si>
    <t>MW030601</t>
  </si>
  <si>
    <t>Антигравий алкидно-уретановый с эффектом шагрени Белый, MW SERVICE, евробаллон, уп. 1 л/1кг (шт.)</t>
  </si>
  <si>
    <t>24356</t>
  </si>
  <si>
    <t>MW030501</t>
  </si>
  <si>
    <t>Антигравий алкидно-уретановый с эффектом шагрени Серый, MW SERVICE, евробаллон, уп. 1 л/1кг (шт.)</t>
  </si>
  <si>
    <t>24357</t>
  </si>
  <si>
    <t>MW030401</t>
  </si>
  <si>
    <t>Антигравий алкидно-уретановый с эффектом шагрени Черный, MW SERVICE, евробаллон, уп. 1 л/1кг (шт.)</t>
  </si>
  <si>
    <t>22609</t>
  </si>
  <si>
    <t>MW030301</t>
  </si>
  <si>
    <t>Антигравий белый, MasterWax, аэрозоль, уп. 650мл (шт.)</t>
  </si>
  <si>
    <t>20591</t>
  </si>
  <si>
    <t>MW030701</t>
  </si>
  <si>
    <t>Антигравий каучуковый с эффектом шагрени BLACK, MW SERVICE, евробаллон, уп. 1 л/1кг (шт.)</t>
  </si>
  <si>
    <t>22349</t>
  </si>
  <si>
    <t>MW030801</t>
  </si>
  <si>
    <t>Антигравий каучуковый с эффектом шагрени GRAY, MW SERVICE, евробаллон, уп. 1 л/1кг (шт.)</t>
  </si>
  <si>
    <t>22350</t>
  </si>
  <si>
    <t>MW030901</t>
  </si>
  <si>
    <t>Антигравий каучуковый с эффектом шагрени WHITE, MW SERVICE, евробаллон, уп. 1 л/1кг (шт.)</t>
  </si>
  <si>
    <t>22611</t>
  </si>
  <si>
    <t>MW030202</t>
  </si>
  <si>
    <t>Антигравий серый, MasterWax, аэрозоль, уп. 1000мл (шт.)</t>
  </si>
  <si>
    <t>22608</t>
  </si>
  <si>
    <t>MW030201</t>
  </si>
  <si>
    <t>Антигравий серый, MasterWax, аэрозоль, уп. 650мл (шт.)</t>
  </si>
  <si>
    <t>22610</t>
  </si>
  <si>
    <t>MW030102</t>
  </si>
  <si>
    <t>Антигравий черный, MasterWax, аэрозоль, уп. 1000мл (шт.)</t>
  </si>
  <si>
    <t>22607</t>
  </si>
  <si>
    <t>MW030101</t>
  </si>
  <si>
    <t>Антигравий черный, MasterWax, аэрозоль, уп. 650мл (шт.)</t>
  </si>
  <si>
    <t>22351</t>
  </si>
  <si>
    <t>MW020101</t>
  </si>
  <si>
    <t>Антикор (109) для скрытых полостей ВОСК, MW SERVICE, евробаллон, уп. 1 л/0,95кг (шт.)</t>
  </si>
  <si>
    <t>20590</t>
  </si>
  <si>
    <t>MW020301</t>
  </si>
  <si>
    <t>Антикор для скрытых полостей ML, MW SERVICE, евробаллон, уп. 1 л/0,85кг (шт.)</t>
  </si>
  <si>
    <t>20592</t>
  </si>
  <si>
    <t>MW011001</t>
  </si>
  <si>
    <t>Антикор полимерно-битумный BRM 482, MW SERVICE, евробаллон, уп. 1 л/1кг (шт.)</t>
  </si>
  <si>
    <t>20189</t>
  </si>
  <si>
    <t>Антикоррозионный состав, MasterWax 109 спрей, уп. 650мл трубка (шт.)</t>
  </si>
  <si>
    <t>24358</t>
  </si>
  <si>
    <t>MW0222401</t>
  </si>
  <si>
    <t>Антикоррозионный состав, MasterWax ML спрей, уп. 650мл трубка (шт.)</t>
  </si>
  <si>
    <t>20190</t>
  </si>
  <si>
    <t>MW020201</t>
  </si>
  <si>
    <t>Антикоррозионный состав, MasterWax W2005 спрей, уп. 650мл трубка (шт.)</t>
  </si>
  <si>
    <t>22352</t>
  </si>
  <si>
    <t>MW011201</t>
  </si>
  <si>
    <t>Антишум (4790D) жидкие подкрылки, MW SERVICE, евробаллон, уп. 1 л/1кг (шт.)</t>
  </si>
  <si>
    <t>22286</t>
  </si>
  <si>
    <t>D010201</t>
  </si>
  <si>
    <t>Мастика DUGLA BP 111, полимерно-битумная, аэрозоль, уп. 650 мл (шт.)</t>
  </si>
  <si>
    <t>24359</t>
  </si>
  <si>
    <t>MW010604</t>
  </si>
  <si>
    <t>Мастика БАСТИОН полимерно-битумная спрей, уп. 1000мл (шт.)</t>
  </si>
  <si>
    <t>18003</t>
  </si>
  <si>
    <t>MW010603</t>
  </si>
  <si>
    <t>Мастика БАСТИОН полимерно-битумная спрей, уп. 650 мл (шт.)</t>
  </si>
  <si>
    <t>17520</t>
  </si>
  <si>
    <t>MW010601</t>
  </si>
  <si>
    <t>Мастика БАСТИОН полимерно-битумная, уп. 1 кг (шт.)</t>
  </si>
  <si>
    <t>6108</t>
  </si>
  <si>
    <t>MW010602</t>
  </si>
  <si>
    <t>Мастика БАСТИОН полимерно-битумная, уп. 2,2 кг (шт.)</t>
  </si>
  <si>
    <t>12002</t>
  </si>
  <si>
    <t>MW010501</t>
  </si>
  <si>
    <t>Мастика БПМ-4 с ингибитором коррозии, уп. 1 кг (шт.)</t>
  </si>
  <si>
    <t>6107</t>
  </si>
  <si>
    <t>MW010502</t>
  </si>
  <si>
    <t>Мастика БПМ-4 с ингибитором коррозии, уп. 2,3 кг (шт.)</t>
  </si>
  <si>
    <t>13161</t>
  </si>
  <si>
    <t>PL010801</t>
  </si>
  <si>
    <t>Мастика КОРД-НН полимерно-битумная, уп. 1 кг (шт.)</t>
  </si>
  <si>
    <t>13162</t>
  </si>
  <si>
    <t>PL010802</t>
  </si>
  <si>
    <t>Мастика КОРД-НН полимерно-битумная, уп. 2,2 кг (шт.)</t>
  </si>
  <si>
    <t>24360</t>
  </si>
  <si>
    <t>MW010404</t>
  </si>
  <si>
    <t>Мастика резинобитумная БПМ-3 уп. 18 кг (шт.)</t>
  </si>
  <si>
    <t>3104</t>
  </si>
  <si>
    <t>MW010403</t>
  </si>
  <si>
    <t>Мастика резинобитумная БПМ-3 уп. 2,3 кг (шт.)</t>
  </si>
  <si>
    <t>5785</t>
  </si>
  <si>
    <t>MW010402</t>
  </si>
  <si>
    <t>Мастика резинобитумная БПМ-3, уп. 1 кг (шт.)</t>
  </si>
  <si>
    <t>4373</t>
  </si>
  <si>
    <t>D010101</t>
  </si>
  <si>
    <t>Мастика резинобитумная Дугла МРБ 3003, уп. 1 кг (шт.)</t>
  </si>
  <si>
    <t>4374</t>
  </si>
  <si>
    <t>D010102</t>
  </si>
  <si>
    <t>Мастика резинобитумная Дугла МРБ 3003, уп. 2,3 кг (шт.)</t>
  </si>
  <si>
    <t>4375</t>
  </si>
  <si>
    <t>D010103</t>
  </si>
  <si>
    <t>Мастика резинобитумная Дугла МРБ 3003, уп. 3 кг (шт.)</t>
  </si>
  <si>
    <t>24361</t>
  </si>
  <si>
    <t>MW010301</t>
  </si>
  <si>
    <t>Мастика сланцевая уп. 1,2 кг (шт.)</t>
  </si>
  <si>
    <t>6106</t>
  </si>
  <si>
    <t>MW010302</t>
  </si>
  <si>
    <t>Мастика сланцевая уп. 2,7 кг (шт.)</t>
  </si>
  <si>
    <t>20191</t>
  </si>
  <si>
    <t>MW010904/010901</t>
  </si>
  <si>
    <t>Мастика шумоизоляционная, MasterWax АМ117, уп. 1 кг (шт.)</t>
  </si>
  <si>
    <t>20192</t>
  </si>
  <si>
    <t>MW010905/010902</t>
  </si>
  <si>
    <t>Мастика шумоизоляционная, MasterWax АМ117, уп. 2,5 кг (шт.)</t>
  </si>
  <si>
    <t>11176</t>
  </si>
  <si>
    <t>MW020601</t>
  </si>
  <si>
    <t>Мовиль-НН MasterWax бронза спрей, уп. 650мл трубка (шт.)</t>
  </si>
  <si>
    <t>6111</t>
  </si>
  <si>
    <t>MW020603</t>
  </si>
  <si>
    <t>Мовиль-НН MasterWax бронза, уп. 0,9 кг (шт.)</t>
  </si>
  <si>
    <t>10923</t>
  </si>
  <si>
    <t>MW020604</t>
  </si>
  <si>
    <t>Мовиль-НН MasterWax бронза, уп. 2,8 кг (шт.)</t>
  </si>
  <si>
    <t>19216</t>
  </si>
  <si>
    <t>MW020505</t>
  </si>
  <si>
    <t>Мовиль-НН MasterWax с преобразователем ржавчины (3,0л), уп.2,8 кг (шт.)</t>
  </si>
  <si>
    <t>19217</t>
  </si>
  <si>
    <t>MW020506</t>
  </si>
  <si>
    <t>Мовиль-НН MasterWax с преобразователем ржавчины (5,0л), уп.4,3 кг (шт.)</t>
  </si>
  <si>
    <t>17126</t>
  </si>
  <si>
    <t>MW020502</t>
  </si>
  <si>
    <t>Мовиль-НН MasterWax с преобразователем ржавчины спрей, уп. 1000мл трубка (шт.)</t>
  </si>
  <si>
    <t>23634</t>
  </si>
  <si>
    <t>MW021401</t>
  </si>
  <si>
    <t>Мовиль-НН MasterWax с преобразователем ржавчины спрей, уп. 520мл трубка (шт.)</t>
  </si>
  <si>
    <t>11177</t>
  </si>
  <si>
    <t>MW020501</t>
  </si>
  <si>
    <t>Мовиль-НН MasterWax с преобразователем ржавчины спрей, уп. 650мл трубка (шт.)</t>
  </si>
  <si>
    <t>6109</t>
  </si>
  <si>
    <t>MW020504</t>
  </si>
  <si>
    <t>Мовиль-НН MasterWax с преобразователем ржавчины, уп. 0,9 кг (шт.)</t>
  </si>
  <si>
    <t>18082</t>
  </si>
  <si>
    <t>MW020702</t>
  </si>
  <si>
    <t>Мовиль-НН MasterWax цинк спрей, уп. 1000мл трубка (шт.)</t>
  </si>
  <si>
    <t>23635</t>
  </si>
  <si>
    <t>MW021601</t>
  </si>
  <si>
    <t>Мовиль-НН MasterWax цинк спрей, уп. 520мл трубка (шт.)</t>
  </si>
  <si>
    <t>11178</t>
  </si>
  <si>
    <t>MW020701</t>
  </si>
  <si>
    <t>Мовиль-НН MasterWax цинк спрей, уп. 650мл трубка (шт.)</t>
  </si>
  <si>
    <t>6110</t>
  </si>
  <si>
    <t>MW020704</t>
  </si>
  <si>
    <t>Мовиль-НН MasterWax цинк, уп. 0,9 кг (шт.)</t>
  </si>
  <si>
    <t>10922</t>
  </si>
  <si>
    <t>MW020705</t>
  </si>
  <si>
    <t>Мовиль-НН MasterWax цинк, уп. 2,8 кг (шт.)</t>
  </si>
  <si>
    <t>23632</t>
  </si>
  <si>
    <t>MW100101</t>
  </si>
  <si>
    <t>Обезжириватель универсальный NEW, MasterWax, аэрозоль, уп. 650мл трубка (шт.)</t>
  </si>
  <si>
    <t>23018</t>
  </si>
  <si>
    <t>MW000101</t>
  </si>
  <si>
    <t>Обезжириватель универсальный, MasterWax, аэрозоль, уп. 650мл (шт.)</t>
  </si>
  <si>
    <t>23633</t>
  </si>
  <si>
    <t>MW070303</t>
  </si>
  <si>
    <t>Очиститель карбюратора, MasterWax, аэрозоль, уп. 650мл (шт.)</t>
  </si>
  <si>
    <t>23019</t>
  </si>
  <si>
    <t>MW071003</t>
  </si>
  <si>
    <t>Очиститель тормозов и деталей, MasterWax, аэрозоль, уп. 650мл (шт.)</t>
  </si>
  <si>
    <t>20074</t>
  </si>
  <si>
    <t>MW060102</t>
  </si>
  <si>
    <t>Преобразователь ржавчины ФОП-1 MasterWax, триггер, уп. 550 мл (шт.)</t>
  </si>
  <si>
    <t>10917</t>
  </si>
  <si>
    <t>MW060103</t>
  </si>
  <si>
    <t>Преобразователь ржавчины ФОП-1 MasterWax, уп. 500 гр (шт.)</t>
  </si>
  <si>
    <t>22261</t>
  </si>
  <si>
    <t>MW021007</t>
  </si>
  <si>
    <t>Пушечное сало MasterWax, аэрозоль, уп. 1000 мл (шт.)</t>
  </si>
  <si>
    <t>21992</t>
  </si>
  <si>
    <t>MW021006</t>
  </si>
  <si>
    <t>Пушечное сало MasterWax, аэрозоль, уп. 650 мл (шт.)</t>
  </si>
  <si>
    <t>20651</t>
  </si>
  <si>
    <t>MW021004</t>
  </si>
  <si>
    <t>Пушечное сало MasterWax, банка п/э, уп. 1л/0,75 кг (шт.)</t>
  </si>
  <si>
    <t>20653</t>
  </si>
  <si>
    <t>MW021005</t>
  </si>
  <si>
    <t>Пушечное сало MasterWax, банка п/э, уп. 2,4л/1,8 кг (шт.)</t>
  </si>
  <si>
    <t>17236</t>
  </si>
  <si>
    <t>MW021001</t>
  </si>
  <si>
    <t>Пушечное сало MasterWax, уп. 0,75 кг (шт.)</t>
  </si>
  <si>
    <t>10661</t>
  </si>
  <si>
    <t>MW021002</t>
  </si>
  <si>
    <t>Пушечное сало MasterWax, уп. 1,8 кг (шт.)</t>
  </si>
  <si>
    <t>20042</t>
  </si>
  <si>
    <t>MW050502</t>
  </si>
  <si>
    <t>Смазка MW-40 "Жидкий ключ"  MasterWax аэрозоль, уп. 140мл (шт.)</t>
  </si>
  <si>
    <t>23636</t>
  </si>
  <si>
    <t>MW050206</t>
  </si>
  <si>
    <t>Смазка MW-40 "Жидкий ключ"  MasterWax аэрозоль, уп. 210мл (шт.)</t>
  </si>
  <si>
    <t>20193</t>
  </si>
  <si>
    <t>MW050204</t>
  </si>
  <si>
    <t>Смазка MW-40 "Жидкий ключ", MasterWax аэрозоль, уп. 400мл трубка (шт.)</t>
  </si>
  <si>
    <t>10920</t>
  </si>
  <si>
    <t>MW050401</t>
  </si>
  <si>
    <t>Смазка графитная  MasterWax аэрозоль, уп. 400мл (шт.)</t>
  </si>
  <si>
    <t>10919</t>
  </si>
  <si>
    <t>MW050301</t>
  </si>
  <si>
    <t>Смазка литиевая  MasterWax аэрозоль, уп. 400мл (шт.)</t>
  </si>
  <si>
    <t>ЛКМ и ЭМАЛИ MegaMix МегаМИКС Ярославль</t>
  </si>
  <si>
    <t>Автоэмаль АК-1311 NEW акриловая "MegaMix" МегаМикс уп. 0,8кг</t>
  </si>
  <si>
    <t>16026</t>
  </si>
  <si>
    <t>040 Белый эмаль акриловая АК-1311 MegaMix, уп. 0,8кг. (шт.)</t>
  </si>
  <si>
    <t>16031</t>
  </si>
  <si>
    <t>101 Белый ГАЗ эмаль акриловая АК-1311 MegaMix, уп. 0,8кг. (шт.)</t>
  </si>
  <si>
    <t>16017</t>
  </si>
  <si>
    <t>1015 Красный акриловая АК-1311 MegaMix, уп. 0,8кг. (шт.)</t>
  </si>
  <si>
    <t>16048</t>
  </si>
  <si>
    <t>1025/295 Оранжевый эмаль акриловая АК-1311 MegaMix, уп. 0,8кг. (шт.)</t>
  </si>
  <si>
    <t>16036</t>
  </si>
  <si>
    <t>1035 Желтый эмаль акриловая АК-1311 MegaMix, уп. 0,8кг. (шт.)</t>
  </si>
  <si>
    <t>17488</t>
  </si>
  <si>
    <t>107 Баклажан эмаль акриловая АК-1311 MegaMix, уп. 0,8кг. (шт.)</t>
  </si>
  <si>
    <t>16018</t>
  </si>
  <si>
    <t>110 Рубин эмаль акриловая АК-1311 MegaMix, уп. 0,8кг. (шт.)</t>
  </si>
  <si>
    <t>16061</t>
  </si>
  <si>
    <t>1115 Синий эмаль акриловая АК-1311 MegaMix, уп. 0,8кг. (шт.)</t>
  </si>
  <si>
    <t>16040</t>
  </si>
  <si>
    <t>118 Кармен акриловая АК-1311 MegaMix, уп. 0,8кг. (шт.)</t>
  </si>
  <si>
    <t>16052</t>
  </si>
  <si>
    <t>121 Реклама эмаль акриловая АК-1311 MegaMix, уп. 0,8кг. (шт.)</t>
  </si>
  <si>
    <t>16016</t>
  </si>
  <si>
    <t>127 Вишневый эмаль акриловая АК-1311 MegaMix, уп. 0,8кг. (шт.)</t>
  </si>
  <si>
    <t>16021</t>
  </si>
  <si>
    <t>140 Яшма эмаль акриловая АК-1311 MegaMix, уп. 0,8кг. (шт.)</t>
  </si>
  <si>
    <t>16064</t>
  </si>
  <si>
    <t>165 Темно-красный-оранжевый эмаль акриловая АК-1311 MegaMix, уп. 0,8кг. (шт.)</t>
  </si>
  <si>
    <t>16065</t>
  </si>
  <si>
    <t>170 Торнадо эмаль акриловая АК-1311 MegaMix, уп. 0,8кг. (шт.)</t>
  </si>
  <si>
    <t>16035</t>
  </si>
  <si>
    <t>180 Гранатовый эмаль акриловая АК-1311 MegaMix, уп. 0,8кг. (шт.)</t>
  </si>
  <si>
    <t>16053</t>
  </si>
  <si>
    <t>182 Романс эмаль акриловая АК-1311 MegaMix, уп. 0,8кг. (шт.)</t>
  </si>
  <si>
    <t>16027</t>
  </si>
  <si>
    <t>201 Белый эмаль акриловая АК-1311 MegaMix, уп. 0,8кг. (шт.)</t>
  </si>
  <si>
    <t>24246</t>
  </si>
  <si>
    <t>202 Белый ГАЗ эмаль акриловая АК-1311 MegaMix, уп. 0,92кг. (шт.)</t>
  </si>
  <si>
    <t>16028</t>
  </si>
  <si>
    <t>202 Белый эмаль акриловая АК-1311 MegaMix, уп. 0,8кг. (шт.)</t>
  </si>
  <si>
    <t>16050</t>
  </si>
  <si>
    <t>208 Охра-золотистая эмаль акриловая АК-1311 MegaMix, уп. 0,8кг. (шт.)</t>
  </si>
  <si>
    <t>16055</t>
  </si>
  <si>
    <t>215 Сафари/желтовато-белый эмаль акриловая АК-1311 MegaMix, уп. 0,8кг. (шт.)</t>
  </si>
  <si>
    <t>16029</t>
  </si>
  <si>
    <t>233 Белый/серо-белый эмаль акриловая АК-1311 MegaMix, уп. 0,8кг. (шт.)</t>
  </si>
  <si>
    <t>18094</t>
  </si>
  <si>
    <t>235 Бледно-бежевый эмаль акриловая АК-1311 MegaMix, уп. 0,8кг. (шт.)</t>
  </si>
  <si>
    <t>24239</t>
  </si>
  <si>
    <t>236 Светло серо-бежевый эмаль акриловая АК-1311 MegaMix, уп. 840мл. (шт.)</t>
  </si>
  <si>
    <t>17957</t>
  </si>
  <si>
    <t>237 Песочный эмаль акриловая АК-1311 MegaMix, уп. 0,8кг. (шт.)</t>
  </si>
  <si>
    <t>16039</t>
  </si>
  <si>
    <t>286 Золотисто-желтый эмаль акриловая АК-1311 MegaMix, уп. 0,8кг. (шт.)</t>
  </si>
  <si>
    <t>17497</t>
  </si>
  <si>
    <t>299 Такси эмаль акриловая АК-1311 MegaMix, уп. 0,8кг. (шт.)</t>
  </si>
  <si>
    <t>24248</t>
  </si>
  <si>
    <t>302 Лиана эмаль акриловая АК-1311 MegaMix, уп. 840мл. (шт.)</t>
  </si>
  <si>
    <t>16038</t>
  </si>
  <si>
    <t>303 Защитный эмаль акриловая АК-1311 MegaMix, уп. 0,8кг. (шт.)</t>
  </si>
  <si>
    <t>16037</t>
  </si>
  <si>
    <t>307 Зеленый сад эмаль акриловая АК-1311 MegaMix, уп. 0,8кг. (шт.)</t>
  </si>
  <si>
    <t>18095</t>
  </si>
  <si>
    <t>309 Гренадер эмаль акриловая АК-1311 MegaMix, уп. 0,8кг. (шт.)</t>
  </si>
  <si>
    <t>16046</t>
  </si>
  <si>
    <t>325 Морская пучина акриловая АК-1311 MegaMix, уп. 0,8кг. (шт.)</t>
  </si>
  <si>
    <t>24245</t>
  </si>
  <si>
    <t>329 Ярко-зеленый эмаль акриловая АК-1311 MegaMix, уп. 840мл. (шт.)</t>
  </si>
  <si>
    <t>16047</t>
  </si>
  <si>
    <t>377 Мурена акриловая АК-1311 MegaMix, уп. 0,8кг. (шт.)</t>
  </si>
  <si>
    <t>24241</t>
  </si>
  <si>
    <t>394 Синевато-зеленый эмаль акриловая АК-1311 MegaMix, уп. 840мл. (шт.)</t>
  </si>
  <si>
    <t>16032</t>
  </si>
  <si>
    <t>400 Босфор эмаль акриловая АК-1311 MegaMix, уп. 0,8кг. (шт.)</t>
  </si>
  <si>
    <t>16044</t>
  </si>
  <si>
    <t>403 Монте-карло акриловая АК-1311 MegaMix, уп. 0,8кг. (шт.)</t>
  </si>
  <si>
    <t>24249</t>
  </si>
  <si>
    <t>410 Магеллан эмаль акриловая АК-1311 MegaMix, уп. 840мл. (шт.)</t>
  </si>
  <si>
    <t>16024</t>
  </si>
  <si>
    <t>420 Балтика эмаль акриловая АК-1311 MegaMix, уп. 0,8кг. (шт.)</t>
  </si>
  <si>
    <t>16034</t>
  </si>
  <si>
    <t>425 Голубой/адриатика эмаль акриловая АК-1311 MegaMix, уп. 0,8кг. (шт.)</t>
  </si>
  <si>
    <t>24240</t>
  </si>
  <si>
    <t>427 Серовато-голубой эмаль акриловая АК-1311 MegaMix, уп. 840мл. (шт.)</t>
  </si>
  <si>
    <t>16045</t>
  </si>
  <si>
    <t>428 Медео акриловая АК-1311 MegaMix, уп. 0,8кг. (шт.)</t>
  </si>
  <si>
    <t>24237</t>
  </si>
  <si>
    <t>440 Атлантика эмаль акриловая АК-1311 MegaMix, уп. 840мл. (шт.)</t>
  </si>
  <si>
    <t>16062</t>
  </si>
  <si>
    <t>447 Синия полночь эмаль акриловая АК-1311 MegaMix, уп. 0,8кг. (шт.)</t>
  </si>
  <si>
    <t>16049</t>
  </si>
  <si>
    <t>449 Океан акриловая АК-1311 MegaMix, уп. 0,8кг. (шт.)</t>
  </si>
  <si>
    <t>17498</t>
  </si>
  <si>
    <t>456 Темно - синий эмаль акриловая АК-1311 MegaMix, уп. 0,8кг. (шт.)</t>
  </si>
  <si>
    <t>24242</t>
  </si>
  <si>
    <t>464 Валентина эмаль акриловая АК-1311 MegaMix, уп. 840мл. (шт.)</t>
  </si>
  <si>
    <t>24244</t>
  </si>
  <si>
    <t>481 Ярко-голубой эмаль акриловая АК-1311 MegaMix, уп. 840мл. (шт.)</t>
  </si>
  <si>
    <t>16033</t>
  </si>
  <si>
    <t>497 Васильковый эмаль акриловая АК-1311 MegaMix, уп. 0,8кг. (шт.)</t>
  </si>
  <si>
    <t>16063</t>
  </si>
  <si>
    <t>509 Темно-бежевый эмаль акриловая АК-1311 MegaMix, уп. 0,8кг. (шт.)</t>
  </si>
  <si>
    <t>16041</t>
  </si>
  <si>
    <t>564 Кипарис акриловая АК-1311 MegaMix, уп. 0,8кг. (шт.)</t>
  </si>
  <si>
    <t>16020</t>
  </si>
  <si>
    <t>601 Черный эмаль акриловая АК-1311 MegaMix, уп. 0,8кг. (шт.)</t>
  </si>
  <si>
    <t>24238</t>
  </si>
  <si>
    <t>605 Нарва эмаль акриловая АК-1311 MegaMix, уп. 840мл. (шт.)</t>
  </si>
  <si>
    <t>24247</t>
  </si>
  <si>
    <t>610 Динго эмаль акриловая АК-1311 MegaMix, уп. 840мл. (шт.)</t>
  </si>
  <si>
    <t>16056</t>
  </si>
  <si>
    <t>671 Серый эмаль акриловая АК-1311 MegaMix, уп. 0,8кг. (шт.)</t>
  </si>
  <si>
    <t>24250</t>
  </si>
  <si>
    <t>719 Мальва эмаль акриловая АК-1311 MegaMix, уп. 840мл. (шт.)</t>
  </si>
  <si>
    <t>16019</t>
  </si>
  <si>
    <t>793 Темно-коричневый эмаль акриловая АК-1311 MegaMix, уп. 0,8кг. (шт.)</t>
  </si>
  <si>
    <t>17494</t>
  </si>
  <si>
    <t>RAL8017 Шоколадно - коричневый, эмаль акриловая АК-1311 MegaMix, уп. 0,8кг. (шт.)</t>
  </si>
  <si>
    <t>16014</t>
  </si>
  <si>
    <t>Апельсин 28 ИЖ эмаль акриловая АК-1311 MegaMix, уп. 0,8кг. (шт.)</t>
  </si>
  <si>
    <t>16015</t>
  </si>
  <si>
    <t>Апельсин КАМАЗ эмаль акриловая АК-1311 MegaMix, уп. 0,8кг. (шт.)</t>
  </si>
  <si>
    <t>16030</t>
  </si>
  <si>
    <t>Белая ночь эмаль акриловая АК-1311 MegaMix, уп. 0,8кг. (шт.)</t>
  </si>
  <si>
    <t>18093</t>
  </si>
  <si>
    <t>Белый базовый эмаль акриловая АК-1311 MegaMix, уп. 0,8кг. (шт.)</t>
  </si>
  <si>
    <t>16058</t>
  </si>
  <si>
    <t>Серый ГАЗ эмаль акриловая АК-1311 MegaMix, уп. 0,8кг. (шт.)</t>
  </si>
  <si>
    <t>24243</t>
  </si>
  <si>
    <t>Флора эмаль акриловая АК-1311 MegaMix, уп. 840мл. (шт.)</t>
  </si>
  <si>
    <t>17499</t>
  </si>
  <si>
    <t>Шторм Грей ГАЗ эмаль акриловая АК-1311 MegaMix, уп. 0,8кг. (шт.)</t>
  </si>
  <si>
    <t>17958</t>
  </si>
  <si>
    <t>Юниор эмаль акриловая АК-1311 MegaMix, уп. 0,8кг. (шт.)</t>
  </si>
  <si>
    <t>Автоэмаль металлик "MegaMix" МегаМикс  уп. 880мл</t>
  </si>
  <si>
    <t>20047</t>
  </si>
  <si>
    <t>040 Тойота, эмаль металлик MegaMix, уп. 880мл (шт.)</t>
  </si>
  <si>
    <t>19083</t>
  </si>
  <si>
    <t>100 Триумф (BSF) эмаль металлик MegaMix, уп. 880мл. (шт.)</t>
  </si>
  <si>
    <t>18561</t>
  </si>
  <si>
    <t>104 Калина (ХЕЛ) эмаль металлик MegaMix, уп. 880мл. (шт.)</t>
  </si>
  <si>
    <t>17794</t>
  </si>
  <si>
    <t>105 Франкония (РК) эмаль металлик MegaMix, уп. 880мл. (шт.)</t>
  </si>
  <si>
    <t>19084</t>
  </si>
  <si>
    <t>106 Красный перец (ИЖ) эмаль металлик MegaMix, уп. 880мл. (шт.)</t>
  </si>
  <si>
    <t>18870</t>
  </si>
  <si>
    <t>117 Бургундия (ИЖ) эмаль металлик MegaMix, уп. 880мл. (шт.)</t>
  </si>
  <si>
    <t>24566</t>
  </si>
  <si>
    <t>124 Огненно-красная, эмаль металлик MegaMix, уп. 850мл. (шт.)</t>
  </si>
  <si>
    <t>19975</t>
  </si>
  <si>
    <t>125 Антарес (РК) эмаль металлик MegaMix, уп. 880мл. (шт.)</t>
  </si>
  <si>
    <t>24581</t>
  </si>
  <si>
    <t>130 Марс эмаль металлик MegaMix, уп. 880мл. (шт.)</t>
  </si>
  <si>
    <t>18562</t>
  </si>
  <si>
    <t>137 Лава (РК) эмаль металлик MegaMix, уп. 880мл. (шт.)</t>
  </si>
  <si>
    <t>24286</t>
  </si>
  <si>
    <t>150 Дефиле эмаль металлик MegaMix, уп. 850мл. (шт.)</t>
  </si>
  <si>
    <t>17725</t>
  </si>
  <si>
    <t>158 Аустер (BSF) эмаль металлик MegaMix, уп. 880мл. (шт.)</t>
  </si>
  <si>
    <t>24575</t>
  </si>
  <si>
    <t>163 Light Silver, Chevrolet-Opel, эмаль металлик MegaMix, уп. 850мл. (шт.)</t>
  </si>
  <si>
    <t>19930</t>
  </si>
  <si>
    <t>171 Кубок (РК) эмаль металлик MegaMix, уп. 880мл. (шт.)</t>
  </si>
  <si>
    <t>18011</t>
  </si>
  <si>
    <t>190 Калифорнийский мак (BSF) эмаль металлик MegaMix, уп. 880мл (шт.)</t>
  </si>
  <si>
    <t>17726</t>
  </si>
  <si>
    <t>191 Венера эмаль металлик MegaMix, уп. 880мл. (шт.)</t>
  </si>
  <si>
    <t>19180</t>
  </si>
  <si>
    <t>192 Портвейн (РК) NEW эмаль металлик MegaMix, уп. 850мл. (шт.)</t>
  </si>
  <si>
    <t>17639</t>
  </si>
  <si>
    <t>192 Портвейн (РК) эмаль металлик MegaMix, уп. 850мл. (шт.)</t>
  </si>
  <si>
    <t>17648</t>
  </si>
  <si>
    <t>195 Сердолик (РК) эмаль металлик MegaMix, уп. 880мл. (шт.)</t>
  </si>
  <si>
    <t>24282</t>
  </si>
  <si>
    <t>197 Mercedes-Benz Obsidianschwarz эмаль металлик MegaMix, уп. 850мл. (шт.)</t>
  </si>
  <si>
    <t>23534</t>
  </si>
  <si>
    <t>1C0 Toyota Pale Silver эмаль металлик MegaMix, уп. 850мл. (шт.)</t>
  </si>
  <si>
    <t>23535</t>
  </si>
  <si>
    <t>1E7 Toyota Silver эмаль металлик MegaMix, уп. 850мл. (шт.)</t>
  </si>
  <si>
    <t>17635</t>
  </si>
  <si>
    <t>1F7 Silver / Toyota / эмаль металлик MegaMix, уп. 880мл. (шт.)</t>
  </si>
  <si>
    <t>19176</t>
  </si>
  <si>
    <t>1G3 Toyota Magnetic Grey эмаль металлик MegaMix, уп. 850мл. (шт.)</t>
  </si>
  <si>
    <t>18461</t>
  </si>
  <si>
    <t>202 Black / Toyota / эмаль металлик MegaMix, уп. 880мл. (шт.)</t>
  </si>
  <si>
    <t>18578</t>
  </si>
  <si>
    <t>204 Айсберг (BSF) эмаль металлик MegaMix, уп. 880мл. (шт.)</t>
  </si>
  <si>
    <t>24289</t>
  </si>
  <si>
    <t>206 Талая вода эмаль металлик MegaMix, уп. 850мл. (шт.)</t>
  </si>
  <si>
    <t>24283</t>
  </si>
  <si>
    <t>209 Toyota Black Sand Pearl эмаль металлик MegaMix, уп. 850мл. (шт.)</t>
  </si>
  <si>
    <t>20635</t>
  </si>
  <si>
    <t>218 Аэлита, эмаль базовая MegaMix, уп. 850мл (шт.)</t>
  </si>
  <si>
    <t>24577</t>
  </si>
  <si>
    <t>21B Rouge Toreador, Renault, эмаль металлик MegaMix, уп. 850мл. (шт.)</t>
  </si>
  <si>
    <t>18208</t>
  </si>
  <si>
    <t>221 Ледниковый (ХЕЛ) эмаль металлик MegaMix, уп. 880мл. (шт.)</t>
  </si>
  <si>
    <t>19630</t>
  </si>
  <si>
    <t>230 Жемчуг (ППГ) эмаль металлик MegaMix, уп. 880мл. (шт.)</t>
  </si>
  <si>
    <t>18209</t>
  </si>
  <si>
    <t>239 Невада (ППГ) эмаль металлик MegaMix, уп. 880мл. (шт.)</t>
  </si>
  <si>
    <t>17636</t>
  </si>
  <si>
    <t>240 Белое облако (ППГ) эмаль металлик MegaMix, уп. 880мл. (шт.)</t>
  </si>
  <si>
    <t>18289</t>
  </si>
  <si>
    <t>242 Серый базальт (РК) эмаль металлик MegaMix, уп. 880мл. (шт.)</t>
  </si>
  <si>
    <t>19177</t>
  </si>
  <si>
    <t>246 Ангкор Веста эмаль металлик MegaMix, уп. 880мл. (шт.)</t>
  </si>
  <si>
    <t>18096</t>
  </si>
  <si>
    <t>257 Звездная пыль (BSF) эмаль металлик MegaMix, уп. 880мл. (шт.)</t>
  </si>
  <si>
    <t>19153</t>
  </si>
  <si>
    <t>262 Бронзовый век (РК) эмаль металлик MegaMix, уп. 880мл. (шт.)</t>
  </si>
  <si>
    <t>19342</t>
  </si>
  <si>
    <t>265 Пума эмаль металлик MegaMix, уп. 880мл. (шт.)</t>
  </si>
  <si>
    <t>18210</t>
  </si>
  <si>
    <t>270 Нефертити (DX) эмаль металлик MegaMix, уп. 880мл. (шт.)</t>
  </si>
  <si>
    <t>20629</t>
  </si>
  <si>
    <t>276 Приз, эмаль металлик MegaMix, уп. 850мл (шт.)</t>
  </si>
  <si>
    <t>18672</t>
  </si>
  <si>
    <t>280 Мираж (DX) эмаль металлик MegaMix, уп. 880мл. (шт.)</t>
  </si>
  <si>
    <t>18546</t>
  </si>
  <si>
    <t>281 Кристалл (DX) эмаль металлик MegaMix, уп. 880мл. (шт.)</t>
  </si>
  <si>
    <t>19437</t>
  </si>
  <si>
    <t>283 Кашемир, эмаль металлик MegaMix, уп. 880мл. (шт.)</t>
  </si>
  <si>
    <t>20421</t>
  </si>
  <si>
    <t>301 Серебристая ива (ППГ), эмаль металлик MegaMix, уп. 880мл. (шт.)</t>
  </si>
  <si>
    <t>20634</t>
  </si>
  <si>
    <t>303 Агава, эмаль базовая MegaMix, уп. 850мл (шт.)</t>
  </si>
  <si>
    <t>18211</t>
  </si>
  <si>
    <t>305 Аспарагус (BSF) эмаль металлик MegaMix, уп. 880мл. (шт.)</t>
  </si>
  <si>
    <t>24288</t>
  </si>
  <si>
    <t>311 Игуана эмаль металлик MegaMix, уп. 850мл. (шт.)</t>
  </si>
  <si>
    <t>24287</t>
  </si>
  <si>
    <t>312 Зеленый чай эмаль металлик MegaMix, уп. 850мл. (шт.)</t>
  </si>
  <si>
    <t>19976</t>
  </si>
  <si>
    <t>322 Колумбийская зелень эмаль металлик MegaMix, уп. 880мл. (шт.)</t>
  </si>
  <si>
    <t>18579</t>
  </si>
  <si>
    <t>328 Ницца (РК) эмаль металлик MegaMix, уп. 880мл. (шт.)</t>
  </si>
  <si>
    <t>17962</t>
  </si>
  <si>
    <t>331 Золотой лист (РК) эмаль металлик MegaMix, уп. 880мл. (шт.)</t>
  </si>
  <si>
    <t>18610</t>
  </si>
  <si>
    <t>347 Золото инков (РК) эмаль металлик MegaMix, уп. 880мл. (шт.)</t>
  </si>
  <si>
    <t>17649</t>
  </si>
  <si>
    <t>360 Сочи (BSF) эмаль металлик MegaMix, уп. 880мл. (шт.)</t>
  </si>
  <si>
    <t>17961</t>
  </si>
  <si>
    <t>363 Цунами (DX) эмаль металлик MegaMix, уп. 880мл. (шт.)</t>
  </si>
  <si>
    <t>19412</t>
  </si>
  <si>
    <t>369 Blanc Glacier / Renault / эмаль металлик MegaMix, уп. 880мл. (шт.)</t>
  </si>
  <si>
    <t>17724</t>
  </si>
  <si>
    <t>371 Амулет эмаль металлик MegaMix, уп. 880мл. (шт.)</t>
  </si>
  <si>
    <t>18290</t>
  </si>
  <si>
    <t>383 Ниагара (DX) эмаль металлик MegaMix, уп. 880мл. (шт.)</t>
  </si>
  <si>
    <t>22031</t>
  </si>
  <si>
    <t>385 Изумруд (DX) эмаль металлик MegaMix, уп. 880мл. (шт.)</t>
  </si>
  <si>
    <t>19209</t>
  </si>
  <si>
    <t>387 Папирус (DX) эмаль металлик MegaMix уп. 880мл. (шт.)</t>
  </si>
  <si>
    <t>18547</t>
  </si>
  <si>
    <t>391 Робин гуд (РК) эмаль металлик MegaMix, уп. 880мл. (шт.)</t>
  </si>
  <si>
    <t>18747</t>
  </si>
  <si>
    <t>408 Чароит (DX) эмаль металлик MegaMix, уп. 880мл. (шт.)</t>
  </si>
  <si>
    <t>19210</t>
  </si>
  <si>
    <t>412 Регата (РК) эмаль металлик MegaMix, уп. 880мл. (шт.)</t>
  </si>
  <si>
    <t>20048</t>
  </si>
  <si>
    <t>413 Ледяной, эмаль металлик MegaMix, уп. 880мл (шт.)</t>
  </si>
  <si>
    <t>24285</t>
  </si>
  <si>
    <t>418 Голубая планета эмаль металлик MegaMix, уп. 850мл. (шт.)</t>
  </si>
  <si>
    <t>18537</t>
  </si>
  <si>
    <t>419 Опал (DX) эмаль металлик MegaMix, уп. 880мл. (шт.)</t>
  </si>
  <si>
    <t>17929</t>
  </si>
  <si>
    <t>424 Дипломат (ХЕЛ) эмаль металлик MegaMix, уп. 880мл. (шт.)</t>
  </si>
  <si>
    <t>18291</t>
  </si>
  <si>
    <t>426 Мускари (РК) эмаль металлик MegaMix, уп. 850мл. (шт.)</t>
  </si>
  <si>
    <t>18212</t>
  </si>
  <si>
    <t>429 Персей (РК) эмаль металлик MegaMix, уп. 880мл. (шт.)</t>
  </si>
  <si>
    <t>17791</t>
  </si>
  <si>
    <t>448 Рапсодия (DX) эмаль металлик MegaMix, уп. 880мл. (шт.)</t>
  </si>
  <si>
    <t>20636</t>
  </si>
  <si>
    <t>451 Боровница, эмаль базовая MegaMix, уп. 850мл (шт.)</t>
  </si>
  <si>
    <t>24568</t>
  </si>
  <si>
    <t>452 Black Sapphire, Volvo, эмаль металлик MegaMix, уп. 850мл. (шт.)</t>
  </si>
  <si>
    <t>17637</t>
  </si>
  <si>
    <t>453 Капри (РК) эмаль металлик MegaMix, уп. 880мл. (шт.)</t>
  </si>
  <si>
    <t>18611</t>
  </si>
  <si>
    <t>471 Темно-синий (ИЖ) эмаль металлик MegaMix, уп. 880мл. (шт.)</t>
  </si>
  <si>
    <t>19922</t>
  </si>
  <si>
    <t>478 Слива (BSF) эмаль металлик MegaMix, уп. 880мл. (шт.)</t>
  </si>
  <si>
    <t>17730</t>
  </si>
  <si>
    <t>482 Черника (BSF) эмаль металлик MegaMix, уп. 880мл. (шт.)</t>
  </si>
  <si>
    <t>19411</t>
  </si>
  <si>
    <t>496 Фантом Веста, эмаль металлик MegaMix, уп. 880мл. (шт.)</t>
  </si>
  <si>
    <t>17930</t>
  </si>
  <si>
    <t>497 Одиссей (ХЕЛ) эмаль металлик MegaMix, уп. 880мл. (шт.)</t>
  </si>
  <si>
    <t>18580</t>
  </si>
  <si>
    <t>499 Ривьера (BSF) эмаль металлик MegaMix, уп. 880мл. (шт.)</t>
  </si>
  <si>
    <t>19211</t>
  </si>
  <si>
    <t>502 Дыня (BSF) эмаль металлик MegaMix, уп. 880мл. (шт.)</t>
  </si>
  <si>
    <t>17960</t>
  </si>
  <si>
    <t>515 Изабелла (BSF) эмаль металлик MegaMix, уп. 880мл. (шт.)</t>
  </si>
  <si>
    <t>18462</t>
  </si>
  <si>
    <t>602 Авантюрин эмаль металлик MegaMix, уп. 880мл. (шт.)</t>
  </si>
  <si>
    <t>18012</t>
  </si>
  <si>
    <t>606 Млечный путь (BSF) эмаль металлик MegaMix, уп. 880мл. (шт.)</t>
  </si>
  <si>
    <t>17728</t>
  </si>
  <si>
    <t>606 Млечный путь (ППГ) эмаль металлик MegaMix, уп. 880мл. (шт.)</t>
  </si>
  <si>
    <t>17792</t>
  </si>
  <si>
    <t>607 Серое олово (ИЖ) эмаль металлик MegaMix, уп. 880мл. (шт.)</t>
  </si>
  <si>
    <t>19179</t>
  </si>
  <si>
    <t>608 Плутон эмаль металлик MegaMix, уп. 880мл. (шт.)</t>
  </si>
  <si>
    <t>18213</t>
  </si>
  <si>
    <t>610 Рислинг 610 (ППГ) эмаль металлик MegaMix, уп. 880мл. (шт.)</t>
  </si>
  <si>
    <t>18673</t>
  </si>
  <si>
    <t>611 Алмазное серебро (ИЖ) эмаль металлик MegaMix, уп.880мл. (шт.)</t>
  </si>
  <si>
    <t>24569</t>
  </si>
  <si>
    <t>614 Ice White, Volvo, эмаль металлик MegaMix, уп. 930г. (шт.)</t>
  </si>
  <si>
    <t>22125</t>
  </si>
  <si>
    <t>615 Полюс мира эмаль металлик MegaMix, уп. 850мл. (шт.)</t>
  </si>
  <si>
    <t>19085</t>
  </si>
  <si>
    <t>620 Мускат (ППГ) эмаль металлик MegaMix, уп. 880мл. (шт.)</t>
  </si>
  <si>
    <t>22126</t>
  </si>
  <si>
    <t>622 Феникс эмаль металлик MegaMix, уп. 850мл. (шт.)</t>
  </si>
  <si>
    <t>20180</t>
  </si>
  <si>
    <t>626 Мокрый асфальт эмаль металлик MegaMix, уп. 880мл. (шт.)</t>
  </si>
  <si>
    <t>18102</t>
  </si>
  <si>
    <t>628 Нептун (ППГ) эмаль металлик MegaMix, уп. 880мл. (шт.)</t>
  </si>
  <si>
    <t>17638</t>
  </si>
  <si>
    <t>630 Кварц (BSF) эмаль металлик MegaMix, уп. 880мл. (шт.)</t>
  </si>
  <si>
    <t>17727</t>
  </si>
  <si>
    <t>630 Кварц (ПП) эмаль металлик MegaMix, уп. 880мл. (шт.)</t>
  </si>
  <si>
    <t>20630</t>
  </si>
  <si>
    <t>632 Gris Boreal, Renault, эмаль металлик MegaMix, уп. 850мл (шт.)</t>
  </si>
  <si>
    <t>19178</t>
  </si>
  <si>
    <t>633 Борнео эмаль металлик MegaMix, уп. 880мл. (шт.)</t>
  </si>
  <si>
    <t>18748</t>
  </si>
  <si>
    <t>637 Черный шоколад (ППГ) эмаль металлик MegaMix, уп. 880мл. (шт.)</t>
  </si>
  <si>
    <t>17793</t>
  </si>
  <si>
    <t>650 Совиньон (ППГ) эмаль металлик MegaMix, уп. 880мл. (шт.)</t>
  </si>
  <si>
    <t>18674</t>
  </si>
  <si>
    <t>651 Черный трюфель  эмаль металлик MegaMix, уп. 880мл. (шт.)</t>
  </si>
  <si>
    <t>19086</t>
  </si>
  <si>
    <t>660 Альтаир эмаль металлик MegaMix, уп. 880мл. (шт.)</t>
  </si>
  <si>
    <t>18215</t>
  </si>
  <si>
    <t>665 Космос (ППГ) эмаль металлик MegaMix, уп. 850мл. (шт.)</t>
  </si>
  <si>
    <t>18299</t>
  </si>
  <si>
    <t>672 Пантера (РК) эмаль металлик MegaMix, уп. 880мл. (шт.)</t>
  </si>
  <si>
    <t>18010</t>
  </si>
  <si>
    <t>676 Noir Nachre / Renault / эмаль металлик MegaMix, уп. 880мл. (шт.)</t>
  </si>
  <si>
    <t>19341</t>
  </si>
  <si>
    <t>682 Гранта (РК) эмаль металлик MegaMix, уп. 880мл. (шт.)</t>
  </si>
  <si>
    <t>17809</t>
  </si>
  <si>
    <t>690 Снежная королева (BSF) эмаль металлик MegaMix, уп. 880мл. (шт.)</t>
  </si>
  <si>
    <t>17729</t>
  </si>
  <si>
    <t>690 Снежная королева (ППГ) эмаль металлик MegaMix, уп. 880мл. (шт.)</t>
  </si>
  <si>
    <t>20637</t>
  </si>
  <si>
    <t>691 Платина, эмаль базовая MegaMix, уп. 850мл (шт.)</t>
  </si>
  <si>
    <t>23536</t>
  </si>
  <si>
    <t>6DYE Sea Grey Ford эмаль металлик MegaMix, уп. 850мл. (шт.)</t>
  </si>
  <si>
    <t>24570</t>
  </si>
  <si>
    <t>71U Super Red, Daewoo, эмаль металлик MegaMix, уп. 850мл. (шт.)</t>
  </si>
  <si>
    <t>23537</t>
  </si>
  <si>
    <t>744 Brilliant Silver Mercedes-Benz эмаль металлик MegaMix, уп. 850мл. (шт.)</t>
  </si>
  <si>
    <t>18216</t>
  </si>
  <si>
    <t>790 Кориандр (РК) эмаль металлик MegaMix, уп. 880мл. (шт.)</t>
  </si>
  <si>
    <t>19087</t>
  </si>
  <si>
    <t>901 Золотая звезда (BSF) эмаль металлик MegaMix, уп. 880мл. (шт.)</t>
  </si>
  <si>
    <t>23538</t>
  </si>
  <si>
    <t>92U Poly Silver Daewoo эмаль металлик MegaMix, уп. 850мл. (шт.)</t>
  </si>
  <si>
    <t>24571</t>
  </si>
  <si>
    <t>95U Dove Silver, Daewoo, эмаль металлик MegaMix, уп. 850мл. (шт.)</t>
  </si>
  <si>
    <t>17811</t>
  </si>
  <si>
    <t>B66 Renault / Gris eclipse (РК) эмаль металлик MegaMix, уп. 880мл. (шт.)</t>
  </si>
  <si>
    <t>24279</t>
  </si>
  <si>
    <t>BR7 Huyndai / Kia Russian Blue эмаль металлик MegaMix, уп. 850мл. (шт.)</t>
  </si>
  <si>
    <t>19174</t>
  </si>
  <si>
    <t>CNA RENAULT Brun Сajou эмаль металлик MegaMix, уп. 880мл. (шт.)</t>
  </si>
  <si>
    <t>19175</t>
  </si>
  <si>
    <t>D69 RENAULT Gris Platine эмаль металлик MegaMix, уп. 880мл. (шт.)</t>
  </si>
  <si>
    <t>20633</t>
  </si>
  <si>
    <t>F98 Vert Opaline, Renault, эмаль металлик MegaMix, уп. 850мл (шт.)</t>
  </si>
  <si>
    <t>17634</t>
  </si>
  <si>
    <t>G61 Blue Egee / Renault / эмаль металлик MegaMix, уп. 880мл. (шт.)</t>
  </si>
  <si>
    <t>20181</t>
  </si>
  <si>
    <t>GAN Ice Silver / Chevrolet /эмаль металлик MegaMix, уп. 880мл. (шт.)</t>
  </si>
  <si>
    <t>22127</t>
  </si>
  <si>
    <t>GAR Carbon Flash / Chevrolet-Opel /эмаль металлик MegaMix, уп. 850мл. (шт.)</t>
  </si>
  <si>
    <t>23539</t>
  </si>
  <si>
    <t>KNM Gris Basalte/ Renault /  эмаль металлик MegaMix, уп. 850мл. (шт.)</t>
  </si>
  <si>
    <t>24574</t>
  </si>
  <si>
    <t>KY0 Silver, Nissan, эмаль металлик MegaMix, уп. 850мл. (шт.)</t>
  </si>
  <si>
    <t>24284</t>
  </si>
  <si>
    <t>LA1X Titaninium Beige, VAG эмаль металлик MegaMix, уп. 850мл. (шт.)</t>
  </si>
  <si>
    <t>19623</t>
  </si>
  <si>
    <t>LB9A Candyweiss / WV-Skoda эмаль металлик MegaMix, уп. 880мл. (шт.)</t>
  </si>
  <si>
    <t>19624</t>
  </si>
  <si>
    <t>LC9A Pure White / WV-Skoda эмаль металлик MegaMix, уп. 880мл. (шт.)</t>
  </si>
  <si>
    <t>19693</t>
  </si>
  <si>
    <t>LF8Z Topaz Braun (РК) / WV-Skoda эмаль металлик MegaMix, уп. 850мл. (шт.)</t>
  </si>
  <si>
    <t>23034</t>
  </si>
  <si>
    <t>LH5X Night Blue, VAG эмаль металлик MegaMix, уп. 880мл. (шт.)</t>
  </si>
  <si>
    <t>24573</t>
  </si>
  <si>
    <t>LR7L Silver Leaf, Vag, эмаль металлик MegaMix, уп. 850мл. (шт.)</t>
  </si>
  <si>
    <t>22659</t>
  </si>
  <si>
    <t>M2B Mystic Beige, Hyundai эмаль металлик MegaMix, уп. 850мл. (шт.)</t>
  </si>
  <si>
    <t>19172</t>
  </si>
  <si>
    <t>MZH Huyndai / Kia Phantom Black эмаль металлик MegaMix, уп. 880мл. (шт.)</t>
  </si>
  <si>
    <t>24572</t>
  </si>
  <si>
    <t>N4U Marina Blue, Hyndai-Kia, эмаль металлик MegaMix, уп. 850мл. (шт.)</t>
  </si>
  <si>
    <t>17959</t>
  </si>
  <si>
    <t>PGU Cristal White/ Hundai-KIA /  эмаль металлик MegaMix, уп. 880мл. (шт.)</t>
  </si>
  <si>
    <t>22657</t>
  </si>
  <si>
    <t>PXA Purple Fantasia, Hyundai эмаль металлик MegaMix, уп. 850мл. (шт.)</t>
  </si>
  <si>
    <t>22658</t>
  </si>
  <si>
    <t>R9A Vitamin C, Hyundai эмаль металлик MegaMix, уп. 850мл. (шт.)</t>
  </si>
  <si>
    <t>18097</t>
  </si>
  <si>
    <t>RHM Sleek Silver / Hundai-KIA /  эмаль металлик MegaMix, уп. 880мл (шт.)</t>
  </si>
  <si>
    <t>17723</t>
  </si>
  <si>
    <t>RNF Blue Mineral / Renault / эмаль металлик MegaMix, уп. 880мл. (шт.)</t>
  </si>
  <si>
    <t>23033</t>
  </si>
  <si>
    <t>S4N Sienna Brown, Hundai эмаль металлик MegaMix, уп. 880мл. (шт.)</t>
  </si>
  <si>
    <t>18463</t>
  </si>
  <si>
    <t>SAE Carbon Gray / Hundai-KIA /  эмаль металлик MegaMix, уп. 880мл. (шт.)</t>
  </si>
  <si>
    <t>19181</t>
  </si>
  <si>
    <t>TDY Huyndai / Kia Garnet Red эмаль металлик MegaMix, уп. 880мл. (шт.)</t>
  </si>
  <si>
    <t>24281</t>
  </si>
  <si>
    <t>U4G Huyndai / Kia Urban Gray эмаль металлик MegaMix, уп. 850мл. (шт.)</t>
  </si>
  <si>
    <t>24280</t>
  </si>
  <si>
    <t>UBS Huyndai / Kia Stone Beige эмаль металлик MegaMix, уп. 850мл. (шт.)</t>
  </si>
  <si>
    <t>19182</t>
  </si>
  <si>
    <t>VC5 Hyundai / Kia Coffee Bean эмаль металлик MegaMix, уп. 880мл. (шт.)</t>
  </si>
  <si>
    <t>22656</t>
  </si>
  <si>
    <t>VEA Silver Blue, Hyundai эмаль металлик MegaMix, уп. 850мл. (шт.)</t>
  </si>
  <si>
    <t>19183</t>
  </si>
  <si>
    <t>WGM Hyundai / Kia Saphire Blue эмаль металлик MegaMix, уп. 880мл. (шт.)</t>
  </si>
  <si>
    <t>19173</t>
  </si>
  <si>
    <t>X42 Mitsubishi Amethyst Black эмаль металлик MegaMix, уп. 880мл. (шт.)</t>
  </si>
  <si>
    <t>20631</t>
  </si>
  <si>
    <t>Белая, эмаль базовая MegaMix, уп. 850мл (шт.)</t>
  </si>
  <si>
    <t>20638</t>
  </si>
  <si>
    <t>Буран, эмаль металлик MegaMix, уп. 850мл (шт.)</t>
  </si>
  <si>
    <t>20068</t>
  </si>
  <si>
    <t>Красная, эмаль базовая, MegaMix, уп. 880мл. (шт.)</t>
  </si>
  <si>
    <t>22128</t>
  </si>
  <si>
    <t>Сильвер GAZ эмаль металлик MegaMix, уп .850мл. (шт.)</t>
  </si>
  <si>
    <t>20632</t>
  </si>
  <si>
    <t>Черная, эмаль базовая MegaMix, уп. 850мл (шт.)</t>
  </si>
  <si>
    <t>Автоэмаль металлик "MegaMix" МегаМикс уп. 2,7кг</t>
  </si>
  <si>
    <t>20045</t>
  </si>
  <si>
    <t>040 Тойота, эмаль металлик MegaMix, уп. 3100гр (шт.)</t>
  </si>
  <si>
    <t>15591</t>
  </si>
  <si>
    <t>100 Триумф (BSF) эмаль металлик MegaMix, уп. 2,7кг. (шт.)</t>
  </si>
  <si>
    <t>15625</t>
  </si>
  <si>
    <t>104 Калина (ХЕЛ) эмаль металлик MegaMix, уп. 2,7кг. (шт.)</t>
  </si>
  <si>
    <t>15593</t>
  </si>
  <si>
    <t>105 Франкония (РК) эмаль металлик MegaMix, уп. 2,7кг. (шт.)</t>
  </si>
  <si>
    <t>15617</t>
  </si>
  <si>
    <t>106 Красный перец (ИЖ) эмаль металлик MegaMix, уп. 2,7кг. (шт.)</t>
  </si>
  <si>
    <t>15636</t>
  </si>
  <si>
    <t>117 Бургундия (ИЖ) эмаль металлик MegaMix, уп. 2,7кг. (шт.)</t>
  </si>
  <si>
    <t>24576</t>
  </si>
  <si>
    <t>124 Огненно-красная, эмаль металлик MegaMix, уп. 2,7кг. (шт.)</t>
  </si>
  <si>
    <t>15642</t>
  </si>
  <si>
    <t>125 Антарес (РК) эмаль металлик MegaMix, уп. 2,7кг. (шт.)</t>
  </si>
  <si>
    <t>17201</t>
  </si>
  <si>
    <t>137 Лава (РК) эмаль металлик MegaMix, уп. 2,7кг. (шт.)</t>
  </si>
  <si>
    <t>24256</t>
  </si>
  <si>
    <t>150 Дефиле эмаль металлик MegaMix, уп. 2,7кг. (шт.)</t>
  </si>
  <si>
    <t>15577</t>
  </si>
  <si>
    <t>158 Аустер (BSF) эмаль металлик MegaMix, уп. 2,7кг. (шт.)</t>
  </si>
  <si>
    <t>24580</t>
  </si>
  <si>
    <t>163 Light Silver, Chevrolet-Opel, эмаль металлик MegaMix, уп. 2,7кг. (шт.)</t>
  </si>
  <si>
    <t>15615</t>
  </si>
  <si>
    <t>171 Кубок эмаль металлик MegaMix, уп. 2,7кг. (шт.)</t>
  </si>
  <si>
    <t>15624</t>
  </si>
  <si>
    <t>190 Калифорнийский мак (BSF) эмаль металлик MegaMix, уп. 2,7кг. (шт.)</t>
  </si>
  <si>
    <t>15635</t>
  </si>
  <si>
    <t>191 Венера (ХЕЛ) эмаль металлик MegaMix, уп. 2,7кг. (шт.)</t>
  </si>
  <si>
    <t>19168</t>
  </si>
  <si>
    <t>192 Портвейн (РК) NEW эмаль металлик MegaMix, уп. 2,7кг. (шт.)</t>
  </si>
  <si>
    <t>15573</t>
  </si>
  <si>
    <t>192 Портвейн (РК) эмаль металлик MegaMix, уп. 2,7кг. (шт.)</t>
  </si>
  <si>
    <t>17203</t>
  </si>
  <si>
    <t>195 Сердолик (РК) эмаль металлик MegaMix, уп. 2,7кг. (шт.)</t>
  </si>
  <si>
    <t>24252</t>
  </si>
  <si>
    <t>197 Mercedes-Benz Obsidianschwarz эмаль металлик MegaMix, уп. 2,7кг. (шт.)</t>
  </si>
  <si>
    <t>23540</t>
  </si>
  <si>
    <t>1C0 Toyota Pale Silver эмаль металлик MegaMix, уп. 2,7кг. (шт.)</t>
  </si>
  <si>
    <t>23541</t>
  </si>
  <si>
    <t>1E7 Toyota Silver эмаль металлик MegaMix, уп. 2,7кг. (шт.)</t>
  </si>
  <si>
    <t>17653</t>
  </si>
  <si>
    <t>1F7 Silver  / Toyota / эмаль металлик MegaMix, уп. 3,0л. (шт.)</t>
  </si>
  <si>
    <t>19164</t>
  </si>
  <si>
    <t>1G3 Toyota Magnetic Grey эмаль металлик MegaMix, уп. 2,7кг. (шт.)</t>
  </si>
  <si>
    <t>18458</t>
  </si>
  <si>
    <t>202 Black / Toyota / эмаль металлик MegaMix, уп. 3,0л. (шт.)</t>
  </si>
  <si>
    <t>17654</t>
  </si>
  <si>
    <t>204 Айсберг (BSF) эмаль металлик MegaMix, уп. 3100гр. (шт.)</t>
  </si>
  <si>
    <t>24259</t>
  </si>
  <si>
    <t>206 Талая вода эмаль металлик MegaMix, уп. 2,7кг. (шт.)</t>
  </si>
  <si>
    <t>24253</t>
  </si>
  <si>
    <t>209 Toyota Black Sand Pearl эмаль металлик MegaMix, уп. 2,7кг. (шт.)</t>
  </si>
  <si>
    <t>17199</t>
  </si>
  <si>
    <t>218 Аэлита (РК) эмаль металлик MegaMix, уп. 2,7кг. (шт.)</t>
  </si>
  <si>
    <t>24567</t>
  </si>
  <si>
    <t>21B Rouge Toreador, Renault, эмаль металлик MegaMix, уп. 2,7кг. (шт.)</t>
  </si>
  <si>
    <t>17656</t>
  </si>
  <si>
    <t>221 Ледниковый (ХЕЛ) эмаль металлик MegaMix, уп. 3100гр. (шт.)</t>
  </si>
  <si>
    <t>15631</t>
  </si>
  <si>
    <t>230 Жемчуг (ППГ) эмаль металлик MegaMix, уп. 2,7кг. (шт.)</t>
  </si>
  <si>
    <t>15609</t>
  </si>
  <si>
    <t>239 Невада (ППГ) эмаль металлик MegaMix, уп. 2,7кг. (шт.)</t>
  </si>
  <si>
    <t>17655</t>
  </si>
  <si>
    <t>240 Белое облако (ППГ) эмаль металлик MegaMix, уп. 3100гр. (шт.)</t>
  </si>
  <si>
    <t>17204</t>
  </si>
  <si>
    <t>242 Серый базальт (РК) эмаль металлик MegaMix, уп. 2,7кг. (шт.)</t>
  </si>
  <si>
    <t>19165</t>
  </si>
  <si>
    <t>246 Ангкор Веста эмаль металлик MegaMix, уп. 2,7кг. (шт.)</t>
  </si>
  <si>
    <t>15630</t>
  </si>
  <si>
    <t>257 Звездная пыль (BSF) эмаль металлик MegaMix, уп. 2,7кг. (шт.)</t>
  </si>
  <si>
    <t>15637</t>
  </si>
  <si>
    <t>262 Бронзовый век (РК) эмаль металлик MegaMix, уп. 2,7кг. (шт.)</t>
  </si>
  <si>
    <t>19340</t>
  </si>
  <si>
    <t>265 Пума эмаль металлик MegaMix, уп. 2,7кг. (шт.)</t>
  </si>
  <si>
    <t>15607</t>
  </si>
  <si>
    <t>270 Нефертити (DX) эмаль металлик MegaMix, уп. 2,7кг. (шт.)</t>
  </si>
  <si>
    <t>20623</t>
  </si>
  <si>
    <t>276 Приз, эмаль металлик MegaMix, уп. 2,7кг (шт.)</t>
  </si>
  <si>
    <t>15613</t>
  </si>
  <si>
    <t>280 Мираж (DX) эмаль металлик MegaMix, уп. 2,7кг. (шт.)</t>
  </si>
  <si>
    <t>15616</t>
  </si>
  <si>
    <t>281 Кристалл (DX) эмаль металлик MegaMix, уп. 2,7кг. (шт.)</t>
  </si>
  <si>
    <t>19436</t>
  </si>
  <si>
    <t>283 Кашемир, эмаль металлик MegaMix, уп. 3,0л. (шт.)</t>
  </si>
  <si>
    <t>15584</t>
  </si>
  <si>
    <t>301 Серебристая ива (ППГ) эмаль металлик MegaMix, уп. 2,7кг. (шт.)</t>
  </si>
  <si>
    <t>17207</t>
  </si>
  <si>
    <t>303 Агава (РК) эмаль металлик MegaMix, уп. 2,7кг. (шт.)</t>
  </si>
  <si>
    <t>15640</t>
  </si>
  <si>
    <t>305 Аспарагус (BSF) эмаль металлик MegaMix, уп. 2,7кг. (шт.)</t>
  </si>
  <si>
    <t>24258</t>
  </si>
  <si>
    <t>311 Игуана эмаль металлик MegaMix, уп. 2,7кг. (шт.)</t>
  </si>
  <si>
    <t>24257</t>
  </si>
  <si>
    <t>312 Зеленый чай эмаль металлик MegaMix, уп. 2,7кг. (шт.)</t>
  </si>
  <si>
    <t>16391</t>
  </si>
  <si>
    <t>322 Колумбийская зелень эмаль металлик MegaMix, уп. 2,7кг. (шт.)</t>
  </si>
  <si>
    <t>17205</t>
  </si>
  <si>
    <t>328 Ницца (РК) эмаль металлик MegaMix, уп. 2,7кг. (шт.)</t>
  </si>
  <si>
    <t>15628</t>
  </si>
  <si>
    <t>331Золотой лист (РК) эмаль металлик MegaMix, уп. 2,7кг. (шт.)</t>
  </si>
  <si>
    <t>15629</t>
  </si>
  <si>
    <t>347 Золото инков (РК) эмаль металлик MegaMix, уп. 2,7кг. (шт.)</t>
  </si>
  <si>
    <t>15572</t>
  </si>
  <si>
    <t>360 Сочи (BASF) эмаль металлик MegaMix, уп. 2,7кг. (шт.)</t>
  </si>
  <si>
    <t>15594</t>
  </si>
  <si>
    <t>363 Цунами (DX) эмаль металлик MegaMix, уп. 2,7кг. (шт.)</t>
  </si>
  <si>
    <t>17652</t>
  </si>
  <si>
    <t>369 Blanc Glacier / Renault / эмаль металлик MegaMix, уп. 3100гр. (шт.)</t>
  </si>
  <si>
    <t>15643</t>
  </si>
  <si>
    <t>371 Амулет (DX) эмаль металлик MegaMix, уп. 2,7кг. (шт.)</t>
  </si>
  <si>
    <t>15606</t>
  </si>
  <si>
    <t>383 Ниагара (DX) эмаль металлик MegaMix, уп. 2,7кг. (шт.)</t>
  </si>
  <si>
    <t>15626</t>
  </si>
  <si>
    <t>385 Изумруд (DX) эмаль металлик MegaMix, уп. 2,7кг. (шт.)</t>
  </si>
  <si>
    <t>15602</t>
  </si>
  <si>
    <t>387 Папирус (DX) эмаль металлик MegaMix, уп. 2,7кг. (шт.)</t>
  </si>
  <si>
    <t>15583</t>
  </si>
  <si>
    <t>391 Робин гуд (РК) эмаль металлик MegaMix, уп. 2,7кг. (шт.)</t>
  </si>
  <si>
    <t>15595</t>
  </si>
  <si>
    <t>408 Чароит (DX) эмаль металлик MegaMix, уп. 2,7кг. (шт.)</t>
  </si>
  <si>
    <t>15580</t>
  </si>
  <si>
    <t>412 Регата (РК) эмаль металлик MegaMix, уп. 2,7кг (шт.)</t>
  </si>
  <si>
    <t>20046</t>
  </si>
  <si>
    <t>413 Ледяной, эмаль металлик MegaMix, уп. 2,7кг (шт.)</t>
  </si>
  <si>
    <t>24255</t>
  </si>
  <si>
    <t>418 Голубая планета эмаль металлик MegaMix, уп. 2,7кг. (шт.)</t>
  </si>
  <si>
    <t>15604</t>
  </si>
  <si>
    <t>419 Опал (DX) эмаль металлик MegaMix, уп. 2,7кг. (шт.)</t>
  </si>
  <si>
    <t>15633</t>
  </si>
  <si>
    <t>424 Дипломат (ХЕЛ) эмаль металлик MegaMix, уп. 2,7кг . (шт.)</t>
  </si>
  <si>
    <t>15610</t>
  </si>
  <si>
    <t>426 Мускари (PК) эмаль металлик MegaMix, уп. 2,7кг. (шт.)</t>
  </si>
  <si>
    <t>15601</t>
  </si>
  <si>
    <t>429 Персей (РК) эмаль металлик MegaMix, уп. 2,7кг. (шт.)</t>
  </si>
  <si>
    <t>15599</t>
  </si>
  <si>
    <t>448 Рапсодия (DX) эмаль металлик MegaMix, уп. 2,7кг. (шт.)</t>
  </si>
  <si>
    <t>15638</t>
  </si>
  <si>
    <t>451 Боровница (ППГ) эмаль металлик MegaMix, уп. 2,7кг. (шт.)</t>
  </si>
  <si>
    <t>24582</t>
  </si>
  <si>
    <t>452 Black Sapphire, Volvo, эмаль металлик MegaMix, уп. 2,7кг. (шт.)</t>
  </si>
  <si>
    <t>15623</t>
  </si>
  <si>
    <t>453 Капри (РК) эмаль металлик MegaMix, уп. 2,7кг. (шт.)</t>
  </si>
  <si>
    <t>15590</t>
  </si>
  <si>
    <t>471 Темно-синий (ИЖ) эмаль металлик MegaMix, уп. 2,7кг. (шт.)</t>
  </si>
  <si>
    <t>15586</t>
  </si>
  <si>
    <t>478 Слива (BSF) эмаль металлик MegaMix, уп. 2,7кг. (шт.)</t>
  </si>
  <si>
    <t>15596</t>
  </si>
  <si>
    <t>482 Черника (BSF) эмаль металлик MegaMix, уп. 2,7кг. (шт.)</t>
  </si>
  <si>
    <t>19410</t>
  </si>
  <si>
    <t>496 Фантом Веста, эмаль металлик MegaMix, уп. 3,0л. (шт.)</t>
  </si>
  <si>
    <t>15605</t>
  </si>
  <si>
    <t>497 Одиссей (ХЕЛ) эмаль металлик MegaMix, уп. 2,7кг. (шт.)</t>
  </si>
  <si>
    <t>15581</t>
  </si>
  <si>
    <t>499 Ривьера (BSF) эмаль металлик MegaMix, уп. 2,7кг. (шт.)</t>
  </si>
  <si>
    <t>15632</t>
  </si>
  <si>
    <t>502 Дыня (BSF) эмаль металлик MegaMix, уп. 2,7кг. (шт.)</t>
  </si>
  <si>
    <t>15627</t>
  </si>
  <si>
    <t>515 Изабелла (BSF) эмаль металлик MegaMix, уп. 2,7кг. (шт.)</t>
  </si>
  <si>
    <t>18459</t>
  </si>
  <si>
    <t>602 Авантюрин эмаль металлик MegaMix, уп. 3,0л. (шт.)</t>
  </si>
  <si>
    <t>15612</t>
  </si>
  <si>
    <t>606 Млечный путь (BSF) эмаль металлик MegaMix, уп. 2,7кг. (шт.)</t>
  </si>
  <si>
    <t>15611</t>
  </si>
  <si>
    <t>606 Млечный путь (ППГ) эмаль металлик MegaMix, уп. 2,7кг. (шт.)</t>
  </si>
  <si>
    <t>15585</t>
  </si>
  <si>
    <t>607 Серое олово (ИЖ) эмаль металлик MegaMix, уп. 2,7кг. (шт.)</t>
  </si>
  <si>
    <t>19167</t>
  </si>
  <si>
    <t>608 Плутон эмаль металлик MegaMix, уп. 2,7кг. (шт.)</t>
  </si>
  <si>
    <t>15582</t>
  </si>
  <si>
    <t>610 Рислинг (ППГ) эмаль металлик MegaMix, уп. 2,7кг. (шт.)</t>
  </si>
  <si>
    <t>15579</t>
  </si>
  <si>
    <t>611 Алмазное серебро (ИЖ) эмаль металлик MegaMix, уп. 2,7кг. (шт.)</t>
  </si>
  <si>
    <t>24583</t>
  </si>
  <si>
    <t>614 Ice White, Volvo, эмаль металлик MegaMix, уп. 3,1кг. (шт.)</t>
  </si>
  <si>
    <t>22129</t>
  </si>
  <si>
    <t>615 Полюс мира эмаль металлик MegaMix, уп. 2,7кг. (шт.)</t>
  </si>
  <si>
    <t>15574</t>
  </si>
  <si>
    <t>620 Мускат (ППГ) эмаль металлик MegaMix, уп. 2,7кг. (шт.)</t>
  </si>
  <si>
    <t>22130</t>
  </si>
  <si>
    <t>622 Феникс эмаль металлик MegaMix, уп. 2,7кг. (шт.)</t>
  </si>
  <si>
    <t>20178</t>
  </si>
  <si>
    <t>626 Мокрый асфальт эмаль металлик MegaMix, уп. 2,7кг. (шт.)</t>
  </si>
  <si>
    <t>15608</t>
  </si>
  <si>
    <t>628 Нептун (ППГ) эмаль металлик MegaMix, уп. 2,7кг. (шт.)</t>
  </si>
  <si>
    <t>15622</t>
  </si>
  <si>
    <t>630 Кварц (BSF) эмаль металлик MegaMix, уп. 2,7кг. (шт.)</t>
  </si>
  <si>
    <t>15621</t>
  </si>
  <si>
    <t>630 Кварц (ППГ) эмаль металлик MegaMix, уп. 2,7кг. (шт.)</t>
  </si>
  <si>
    <t>20625</t>
  </si>
  <si>
    <t>632 Gris Boreal, Renault, эмаль металлик MegaMix, уп. 2,7кг. (шт.)</t>
  </si>
  <si>
    <t>19166</t>
  </si>
  <si>
    <t>633 Борнео эмаль металлик MegaMix, уп. 2,7кг. (шт.)</t>
  </si>
  <si>
    <t>15598</t>
  </si>
  <si>
    <t>637 Черный шоколад (ППГ) эмаль металлик MegaMix, уп. 2,7кг. (шт.)</t>
  </si>
  <si>
    <t>15589</t>
  </si>
  <si>
    <t>650 Совиньон (ППГ) эмаль металлик MegaMix, уп. 2,7кг. (шт.)</t>
  </si>
  <si>
    <t>15592</t>
  </si>
  <si>
    <t>651 Трюфель (ППГ) эмаль металлик MegaMix, уп. 2,7кг. (шт.)</t>
  </si>
  <si>
    <t>15578</t>
  </si>
  <si>
    <t>660 Альтаир эмаль металлик MegaMix, уп. 2,7кг. (шт.)</t>
  </si>
  <si>
    <t>15619</t>
  </si>
  <si>
    <t>665 Космос (ППГ) эмаль металлик MegaMix, уп. 2,7кг. (шт.)</t>
  </si>
  <si>
    <t>15603</t>
  </si>
  <si>
    <t>672 Пантера (РК) эмаль металлик MegaMix, уп. 2,7кг. (шт.)</t>
  </si>
  <si>
    <t>17485</t>
  </si>
  <si>
    <t>676 Noir Nachre / Renault / эмаль металлик MegaMix, уп. 2,7кг. (шт.)</t>
  </si>
  <si>
    <t>15634</t>
  </si>
  <si>
    <t>682 Гранта (РК) эмаль металлик MegaMix, уп. 2,7кг. (шт.)</t>
  </si>
  <si>
    <t>15587</t>
  </si>
  <si>
    <t>690 Снежная королева (BSF) эмаль металлик MegaMix, уп. 2,7кг. (шт.)</t>
  </si>
  <si>
    <t>15588</t>
  </si>
  <si>
    <t>690 Снежная королева (ППГ) эмаль металлик MegaMix, уп. 2,7кг. (шт.)</t>
  </si>
  <si>
    <t>15600</t>
  </si>
  <si>
    <t>691 Платина (РК) эмаль металлик MegaMix, уп. 2,7кг. (шт.)</t>
  </si>
  <si>
    <t>23542</t>
  </si>
  <si>
    <t>6DYE Sea Grey Ford эмаль металлик MegaMix, уп. 2,7кг. (шт.)</t>
  </si>
  <si>
    <t>24584</t>
  </si>
  <si>
    <t>71U Super Red, Daewoo, эмаль металлик MegaMix, уп. 2,7кг. (шт.)</t>
  </si>
  <si>
    <t>23543</t>
  </si>
  <si>
    <t>744 Brilliant Silver Mercedes-Benz эмаль металлик MegaMix, уп. 2,7кг. (шт.)</t>
  </si>
  <si>
    <t>15575</t>
  </si>
  <si>
    <t>790 Кориандр (РК) эмаль металлик MegaMix, уп. 2,7кг. (шт.)</t>
  </si>
  <si>
    <t>15576</t>
  </si>
  <si>
    <t>901 Золотая звезда (BSF) эмаль металлик MegaMix, уп. 2,7кг. (шт.)</t>
  </si>
  <si>
    <t>23544</t>
  </si>
  <si>
    <t>92U Poly Silver Daewoo эмаль металлик MegaMix, уп. 2,7кг. (шт.)</t>
  </si>
  <si>
    <t>24585</t>
  </si>
  <si>
    <t>95U Dove Silver, Daewoo, эмаль металлик MegaMix, уп. 2,7кг. (шт.)</t>
  </si>
  <si>
    <t>15570</t>
  </si>
  <si>
    <t>B66 Renault / Gris eclipse (РК) эмаль металлик MegaMix, уп. 2,7кг. (шт.)</t>
  </si>
  <si>
    <t>24251</t>
  </si>
  <si>
    <t>BR7 Huyndai / Kia Russian Blue эмаль металлик MegaMix, уп. 2,7кг. (шт.)</t>
  </si>
  <si>
    <t>19162</t>
  </si>
  <si>
    <t>CNA RENAULT Brun Сajou эмаль металлик MegaMix, уп. 2,7кг. (шт.)</t>
  </si>
  <si>
    <t>19163</t>
  </si>
  <si>
    <t>D69 RENAULT Gris Platine эмаль металлик MegaMix, уп. 2,7кг. (шт.)</t>
  </si>
  <si>
    <t>20628</t>
  </si>
  <si>
    <t>F98 Vert Opaline, Renault, эмаль металлик MegaMix, уп. 2,7кг. (шт.)</t>
  </si>
  <si>
    <t>17651</t>
  </si>
  <si>
    <t>G61 Bleu Egee, Renault, эмаль металлик MegaMix, уп. 3100гр. (шт.)</t>
  </si>
  <si>
    <t>20179</t>
  </si>
  <si>
    <t>GAN Ice Silver / Chevrolet / эмаль металлик MegaMix, уп. 2,7кг. (шт.)</t>
  </si>
  <si>
    <t>22131</t>
  </si>
  <si>
    <t>GAR Carbon Flash / Chevrolet-Opel /эмаль металлик MegaMix, уп. 2,7кг. (шт.)</t>
  </si>
  <si>
    <t>23545</t>
  </si>
  <si>
    <t>KNM Gris Basalte/ Renault /  эмаль металлик MegaMix, уп. 2,7кг. (шт.)</t>
  </si>
  <si>
    <t>24588</t>
  </si>
  <si>
    <t>KY0 Silver, Nissan, эмаль металлик MegaMix, уп. 2,7кг. (шт.)</t>
  </si>
  <si>
    <t>24254</t>
  </si>
  <si>
    <t>LA1X Titaninium Beige, VAG эмаль металлик MegaMix, уп. 2,7кг. (шт.)</t>
  </si>
  <si>
    <t>19621</t>
  </si>
  <si>
    <t>LB9A Candyweiss / WV-Skoda эмаль металлик MegaMix, уп. 3,0л. (шт.)</t>
  </si>
  <si>
    <t>19622</t>
  </si>
  <si>
    <t>LC9A Pure White / WV-Skoda эмаль металлик MegaMix, уп. 3,0л. (шт.)</t>
  </si>
  <si>
    <t>17197</t>
  </si>
  <si>
    <t>LF8Z Topaz Braun / WV-Skoda / (РК) эмаль металлик MegaMix, уп. 2,7кг. (шт.)</t>
  </si>
  <si>
    <t>23036</t>
  </si>
  <si>
    <t>LH5X Night Blue, VAG эмаль металлик MegaMix, уп. 2,7кг. (шт.)</t>
  </si>
  <si>
    <t>24587</t>
  </si>
  <si>
    <t>LR7L Silver Leaf, Vag, эмаль металлик MegaMix, уп. 2,7кг. (шт.)</t>
  </si>
  <si>
    <t>22663</t>
  </si>
  <si>
    <t>M2B Mystic Beige, Hyundai эмаль металлик MegaMix, уп. 2,7кг. (шт.)</t>
  </si>
  <si>
    <t>24586</t>
  </si>
  <si>
    <t>M4U Marina Blue, Hyndai-Kia, эмаль металлик MegaMix, уп. 2,7кг. (шт.)</t>
  </si>
  <si>
    <t>19160</t>
  </si>
  <si>
    <t>MZH Huyndai / Kia Phantom Black эмаль металлик MegaMix, уп. 2,7кг. (шт.)</t>
  </si>
  <si>
    <t>17650</t>
  </si>
  <si>
    <t>PGU Cristal White / Hundai-KIA /  эмаль металлик MegaMix, уп. 3100гр. (шт.)</t>
  </si>
  <si>
    <t>22661</t>
  </si>
  <si>
    <t>PXA Purple Fantasia, Hyundai эмаль металлик MegaMix, уп. 2,7кг. (шт.)</t>
  </si>
  <si>
    <t>22662</t>
  </si>
  <si>
    <t>R9A Vitamin C, Hyundai эмаль металлик MegaMix, уп. 2,7кг. (шт.)</t>
  </si>
  <si>
    <t>17484</t>
  </si>
  <si>
    <t>RHM Sleek Silver / Hundai-KIA /  эмаль металлик MegaMix, уп. 2,7кг (шт.)</t>
  </si>
  <si>
    <t>17505</t>
  </si>
  <si>
    <t>RNF Blue Mineral / Renault / эмаль металлик MegaMix, уп. 2,7кг. (шт.)</t>
  </si>
  <si>
    <t>23035</t>
  </si>
  <si>
    <t>S4N Sienna Brown, Hundai эмаль металлик MegaMix, уп. 2,7кг. (шт.)</t>
  </si>
  <si>
    <t>18460</t>
  </si>
  <si>
    <t>SAE Carbon Gray / Hundai-KIA /  эмаль металлик MegaMix, уп. 3,0л. (шт.)</t>
  </si>
  <si>
    <t>19169</t>
  </si>
  <si>
    <t>TDY Huyndai / Kia Garnet Red эмаль металлик MegaMix, уп. 2,7кг. (шт.)</t>
  </si>
  <si>
    <t>24261</t>
  </si>
  <si>
    <t>U4G Huyndai / Kia Urban Gray эмаль металлик MegaMix, уп. 2,7кг. (шт.)</t>
  </si>
  <si>
    <t>24260</t>
  </si>
  <si>
    <t>UBS Huyndai / Kia Stone Beige эмаль металлик MegaMix, уп. 2,7кг. (шт.)</t>
  </si>
  <si>
    <t>19170</t>
  </si>
  <si>
    <t>VC5 Hyundai / Kia Coffee Bean эмаль металлик MegaMix, уп. 2,7кг. (шт.)</t>
  </si>
  <si>
    <t>22660</t>
  </si>
  <si>
    <t>VEA Silver Blue, Hyundai эмаль металлик MegaMix, уп. 2,7кг. (шт.)</t>
  </si>
  <si>
    <t>19171</t>
  </si>
  <si>
    <t>WGM Hyundai / Kia Saphire Blue эмаль металлик MegaMix, уп. 2,7кг. (шт.)</t>
  </si>
  <si>
    <t>19161</t>
  </si>
  <si>
    <t>X42 Mitsubishi Amethyst Black эмаль металлик MegaMix, уп. 2,7кг. (шт.)</t>
  </si>
  <si>
    <t>20626</t>
  </si>
  <si>
    <t>Белая, эмаль базовая MegaMix, уп. 3,1кг. (шт.)</t>
  </si>
  <si>
    <t>20624</t>
  </si>
  <si>
    <t>Буран, эмаль металлик MegaMix, уп. 2,7кг (шт.)</t>
  </si>
  <si>
    <t>20067</t>
  </si>
  <si>
    <t>Красная, эмаль базовая, MegaMix, уп. 2,7кг. (шт.)</t>
  </si>
  <si>
    <t>22132</t>
  </si>
  <si>
    <t>Сильвер GAZ эмаль металлик MegaMix, уп. 2,7кг. (шт.)</t>
  </si>
  <si>
    <t>20627</t>
  </si>
  <si>
    <t>Черная, эмаль базовая MegaMix, уп. 2,7кг. (шт.)</t>
  </si>
  <si>
    <t>Автоэмаль МЛ-1110, "MegaMix" МегаМикс 0,8кг</t>
  </si>
  <si>
    <t>15463</t>
  </si>
  <si>
    <t>040 белая MEGAMIX МЛ-1110 Автоэмаль, уп.0,80кг (шт.)</t>
  </si>
  <si>
    <t>15477</t>
  </si>
  <si>
    <t>101 белая ГАЗ MEGAMIX МЛ-1110 Автоэмаль, уп.0,80кг (шт.)</t>
  </si>
  <si>
    <t>15486</t>
  </si>
  <si>
    <t>1015 красная MEGAMIX МЛ-1110 Автоэмаль, уп.0,80кг (шт.)</t>
  </si>
  <si>
    <t>15487</t>
  </si>
  <si>
    <t>1035 жёлтая MEGAMIX МЛ-1110 Автоэмаль, уп.0,80кг (шт.)</t>
  </si>
  <si>
    <t>15488</t>
  </si>
  <si>
    <t>107 баклажан MEGAMIX МЛ-1110 Автоэмаль, уп.0,80кг (шт.)</t>
  </si>
  <si>
    <t>15489</t>
  </si>
  <si>
    <t>110 рубин MEGAMIX МЛ-1110 Автоэмаль, уп.0,80кг (шт.)</t>
  </si>
  <si>
    <t>15490</t>
  </si>
  <si>
    <t>1115 синяя MEGAMIX МЛ-1110 Автоэмаль, уп.0,80кг (шт.)</t>
  </si>
  <si>
    <t>15491</t>
  </si>
  <si>
    <t>118 кармен MEGAMIX МЛ-1110 Автоэмаль, уп.0,80кг (шт.)</t>
  </si>
  <si>
    <t>15492</t>
  </si>
  <si>
    <t>121 реклама MEGAMIX МЛ-1110 Автоэмаль, уп.0,80кг (шт.)</t>
  </si>
  <si>
    <t>15493</t>
  </si>
  <si>
    <t>127 вишнёвая MEGAMIX МЛ-1110 Автоэмаль, уп.0,80кг (шт.)</t>
  </si>
  <si>
    <t>15494</t>
  </si>
  <si>
    <t>140 яшма MEGAMIX МЛ-1110 Автоэмаль, уп.0,80кг (шт.)</t>
  </si>
  <si>
    <t>15495</t>
  </si>
  <si>
    <t>165 тёмно-красно-оранжевая/коррида MEGAMIX МЛ-1110 Автоэмаль, уп.0,80кг (шт.)</t>
  </si>
  <si>
    <t>15478</t>
  </si>
  <si>
    <t>180 гранат MEGAMIX МЛ-1110 Автоэмаль, уп.0,80кг (шт.)</t>
  </si>
  <si>
    <t>15496</t>
  </si>
  <si>
    <t>182 романс MEGAMIX МЛ-1110 Автоэмаль, уп.0,80кг (шт.)</t>
  </si>
  <si>
    <t>15497</t>
  </si>
  <si>
    <t>201 белая MEGAMIX МЛ-1110 Автоэмаль, уп.0,80кг (шт.)</t>
  </si>
  <si>
    <t>19978</t>
  </si>
  <si>
    <t>201 белая MEGAMIX МЛ-1110 Автоэмаль, уп.2,0кг (шт.)</t>
  </si>
  <si>
    <t>15498</t>
  </si>
  <si>
    <t>202 белая MEGAMIX МЛ-1110 Автоэмаль, уп.0,80кг (шт.)</t>
  </si>
  <si>
    <t>15499</t>
  </si>
  <si>
    <t>208 охра золотистая MEGAMIX МЛ-1110 Автоэмаль, уп.0,80кг (шт.)</t>
  </si>
  <si>
    <t>15501</t>
  </si>
  <si>
    <t>215 сафари/жёлто-белая MEGAMIX МЛ-1110 Автоэмаль, уп.0,80кг (шт.)</t>
  </si>
  <si>
    <t>15502</t>
  </si>
  <si>
    <t>233 белая/серо-белая MEGAMIX МЛ-1110 Автоэмаль, уп.0,80кг (шт.)</t>
  </si>
  <si>
    <t>15503</t>
  </si>
  <si>
    <t>235 бледно-бежевая MEGAMIX МЛ-1110 Автоэмаль, уп.0,80кг (шт.)</t>
  </si>
  <si>
    <t>15504</t>
  </si>
  <si>
    <t>236 бежевая /светло-серо-бежевая MEGAMIX МЛ-1110 Автоэмаль, уп.0,80кг (шт.)</t>
  </si>
  <si>
    <t>15479</t>
  </si>
  <si>
    <t>286 золотисто-жёлтая MEGAMIX МЛ-1110 Автоэмаль, уп.0,80кг (шт.)</t>
  </si>
  <si>
    <t>15506</t>
  </si>
  <si>
    <t>295 (1025) оранжевая MEGAMIX МЛ-1110 Автоэмаль, уп.0,80кг (шт.)</t>
  </si>
  <si>
    <t>15507</t>
  </si>
  <si>
    <t>302 лиана MEGAMIX МЛ-1110 Автоэмаль, уп.0,80кг (шт.)</t>
  </si>
  <si>
    <t>15508</t>
  </si>
  <si>
    <t>303 хаки MEGAMIX МЛ-1110 Автоэмаль, уп.0,80кг (шт.)</t>
  </si>
  <si>
    <t>15509</t>
  </si>
  <si>
    <t>304 наутилус MEGAMIX МЛ-1110 Автоэмаль, уп.0,80кг (шт.)</t>
  </si>
  <si>
    <t>15510</t>
  </si>
  <si>
    <t>307 зелёный сад MEGAMIX МЛ-1110 Автоэмаль, уп.0,80кг (шт.)</t>
  </si>
  <si>
    <t>15512</t>
  </si>
  <si>
    <t>329 ярко-зелёная MEGAMIX МЛ-1110 Автоэмаль, уп.0,80кг (шт.)</t>
  </si>
  <si>
    <t>15513</t>
  </si>
  <si>
    <t>330 зелёная-2 MEGAMIX МЛ-1110 Автоэмаль, уп.0,80кг (шт.)</t>
  </si>
  <si>
    <t>15514</t>
  </si>
  <si>
    <t>377 мурена MEGAMIX МЛ-1110 Автоэмаль, уп.0,80кг (шт.)</t>
  </si>
  <si>
    <t>15515</t>
  </si>
  <si>
    <t>394 синевато-зелёная MEGAMIX МЛ-1110 Автоэмаль, уп.0,80кг (шт.)</t>
  </si>
  <si>
    <t>15480</t>
  </si>
  <si>
    <t>400 босфор MEGAMIX МЛ-1110 Автоэмаль, уп.0,80кг (шт.)</t>
  </si>
  <si>
    <t>15516</t>
  </si>
  <si>
    <t>403 монте-карло MEGAMIX МЛ-1110 Автоэмаль, уп.0,80кг (шт.)</t>
  </si>
  <si>
    <t>15517</t>
  </si>
  <si>
    <t>420 балтика MEGAMIX МЛ-1110 Автоэмаль, уп.0,80кг (шт.)</t>
  </si>
  <si>
    <t>15518</t>
  </si>
  <si>
    <t>425 голубая/адриатика MEGAMIX МЛ-1110 Автоэмаль, уп.0,80кг (шт.)</t>
  </si>
  <si>
    <t>15520</t>
  </si>
  <si>
    <t>428 медео MEGAMIX МЛ-1110 Автоэмаль, уп.0,80кг (шт.)</t>
  </si>
  <si>
    <t>15522</t>
  </si>
  <si>
    <t>447 синяя полночь MEGAMIX МЛ-1110 Автоэмаль, уп.0,80кг (шт.)</t>
  </si>
  <si>
    <t>15523</t>
  </si>
  <si>
    <t>449 океан MEGAMIX МЛ-1110 Автоэмаль, уп.0,80кг (шт.)</t>
  </si>
  <si>
    <t>15524</t>
  </si>
  <si>
    <t>456 тёмно-синяя MEGAMIX МЛ-1110 Автоэмаль, уп.0,80кг (шт.)</t>
  </si>
  <si>
    <t>15525</t>
  </si>
  <si>
    <t>464 синяя/валентина MEGAMIX МЛ-1110 Автоэмаль, уп.0,80кг (шт.)</t>
  </si>
  <si>
    <t>15481</t>
  </si>
  <si>
    <t>481 ярко-голубая MEGAMIX МЛ-1110 Автоэмаль, уп.0,80кг (шт.)</t>
  </si>
  <si>
    <t>15526</t>
  </si>
  <si>
    <t>497 васильковая MEGAMIX МЛ-1110 Автоэмаль, уп.0,80кг (шт.)</t>
  </si>
  <si>
    <t>15527</t>
  </si>
  <si>
    <t>509 тёмно-бежевая MEGAMIX МЛ-1110 Автоэмаль, уп.0,80кг (шт.)</t>
  </si>
  <si>
    <t>15528</t>
  </si>
  <si>
    <t>564 кипарис MEGAMIX МЛ-1110 Автоэмаль, уп.0,80кг (шт.)</t>
  </si>
  <si>
    <t>15530</t>
  </si>
  <si>
    <t>601 чёрная MEGAMIX МЛ-1110 Автоэмаль, уп.0,80кг (шт.)</t>
  </si>
  <si>
    <t>15531</t>
  </si>
  <si>
    <t>605 нарва MEGAMIX МЛ-1110 Автоэмаль, уп.0,80кг (шт.)</t>
  </si>
  <si>
    <t>15536</t>
  </si>
  <si>
    <t>610 динго MEGAMIX МЛ-1110 Автоэмаль, уп.0,80кг (шт.)</t>
  </si>
  <si>
    <t>15532</t>
  </si>
  <si>
    <t>671 серая MEGAMIX МЛ-1110 Автоэмаль, уп.0,80кг (шт.)</t>
  </si>
  <si>
    <t>15533</t>
  </si>
  <si>
    <t>793 тёмно-коричневая MEGAMIX МЛ-1110 Автоэмаль, уп.0,80кг (шт.)</t>
  </si>
  <si>
    <t>15535</t>
  </si>
  <si>
    <t>Апельсин ИЖ-28 MEGAMIX МЛ-1110 Автоэмаль, уп.0,80кг (шт.)</t>
  </si>
  <si>
    <t>15482</t>
  </si>
  <si>
    <t>Апельсин КАМАЗ MEGAMIX МЛ-1110 Автоэмаль, уп.0,80кг (шт.)</t>
  </si>
  <si>
    <t>15483</t>
  </si>
  <si>
    <t>Серая/ серая ГАЗ MEGAMIX МЛ-1110 Автоэмаль, уп.0,80кг (шт.)</t>
  </si>
  <si>
    <t>15484</t>
  </si>
  <si>
    <t>Юниор MEGAMIX МЛ-1110 Автоэмаль, уп.0,80кг (шт.)</t>
  </si>
  <si>
    <t>Автоэмаль МЛ-12 "MegaMix" МегаМикс</t>
  </si>
  <si>
    <t>15543</t>
  </si>
  <si>
    <t>303 защитная MEGAMIX МЛ-12 Автоэмаль, уп.0,80кг (шт.)</t>
  </si>
  <si>
    <t>15544</t>
  </si>
  <si>
    <t>42 красная MEGAMIX МЛ-12 Автоэмаль, уп.0,80кг (шт.)</t>
  </si>
  <si>
    <t>15545</t>
  </si>
  <si>
    <t>601 чёрная MEGAMIX МЛ-12 Автоэмаль, уп.0,80кг (шт.)</t>
  </si>
  <si>
    <t>15547</t>
  </si>
  <si>
    <t>Белая MEGAMIX МЛ-12 Автоэмаль, уп.0,80кг (шт.)</t>
  </si>
  <si>
    <t>15546</t>
  </si>
  <si>
    <t>Белая ночь MEGAMIX МЛ-12 Автоэмаль, уп.0,80кг (шт.)</t>
  </si>
  <si>
    <t>15548</t>
  </si>
  <si>
    <t>Морская волна MEGAMIX МЛ-12 Автоэмаль, уп.0,80кг (шт.)</t>
  </si>
  <si>
    <t>15549</t>
  </si>
  <si>
    <t>Серо-голубая MEGAMIX МЛ-12 Автоэмаль, уп.0,80кг (шт.)</t>
  </si>
  <si>
    <t>17486</t>
  </si>
  <si>
    <t>Ярко-зелёная MEGAMIX МЛ-12 Автоэмаль, уп.0,80кг (шт.)</t>
  </si>
  <si>
    <t>Акриловый лак, грунт, отвердитель "MegaMix" МегаМикс</t>
  </si>
  <si>
    <t>23554</t>
  </si>
  <si>
    <t>2К Акриловый грунт HS 4+1 MegaMix, светло-серый, уп. 800мл. (шт.)</t>
  </si>
  <si>
    <t>17795</t>
  </si>
  <si>
    <t>2К Акриловый лак HS 2+1 MegaMix, уп. 850мл. (шт.)</t>
  </si>
  <si>
    <t>18612</t>
  </si>
  <si>
    <t>2К Акриловый лак MS 2+1 MegaMix, уп. 850мл. (шт.)</t>
  </si>
  <si>
    <t>23555</t>
  </si>
  <si>
    <t>Отвердитель для 2К Акрилового грунта HS 4+1 MegaMix, уп. 200мл. (шт.)</t>
  </si>
  <si>
    <t>17796</t>
  </si>
  <si>
    <t>Отвердитель для 2К Акрилового лака HS MegaMix, уп. 425мл. (шт.)</t>
  </si>
  <si>
    <t>18613</t>
  </si>
  <si>
    <t>Отвердитель для 2К Акрилового лака MS MegaMix, уп. 425мл. (шт.)</t>
  </si>
  <si>
    <t>Отвердители, разбавители, веер эмалей "MegaMix" МегаМикс</t>
  </si>
  <si>
    <t>20744</t>
  </si>
  <si>
    <t>Веер цветовой "Автоэмали акриловые АК-1311", МЛ-1110, МЛ-12 MegaMix (шт.)</t>
  </si>
  <si>
    <t>19872</t>
  </si>
  <si>
    <t>Веер цветовой металликов, 108 цветов, MegaMix (шт.)</t>
  </si>
  <si>
    <t>16022</t>
  </si>
  <si>
    <t>Отвердитель для акриловых эмалей АК-1311 MegaMix, уп. 0,2кг. (шт.)</t>
  </si>
  <si>
    <t>19082</t>
  </si>
  <si>
    <t>Отвердитель для акриловых эмалей АК-1311 MegaMix, уп. 4кг. (шт.)</t>
  </si>
  <si>
    <t>15553</t>
  </si>
  <si>
    <t>Отвердитель эмали Диур (ОЭМ-3) Экстра, ПЕТ-флакон уп.0,08 кг. (шт.)</t>
  </si>
  <si>
    <t>15554</t>
  </si>
  <si>
    <t>Отвердитель эмали Диур (ОЭМ-3) Экстра, ПЕТ-флакон уп.0,2 кг. (шт.)</t>
  </si>
  <si>
    <t>16023</t>
  </si>
  <si>
    <t>Разбавитель для акриловых эмалей АК-1311 MegaMix, уп. 0,3кг. (шт.)</t>
  </si>
  <si>
    <t>19873</t>
  </si>
  <si>
    <t>Разбавитель для акриловых эмалей АК-1311 MegaMix, уп. 4кг. (шт.)</t>
  </si>
  <si>
    <t>17535</t>
  </si>
  <si>
    <t>Разбавитель для эмалей металлик MegaMix, ЖБ, уп. 0,51 л. (шт.)</t>
  </si>
  <si>
    <t>23014</t>
  </si>
  <si>
    <t>Разбавитель для эмалей МЛ MegaMix, ЖБ, уп. 0,51 л. (шт.)</t>
  </si>
  <si>
    <t>Объем</t>
  </si>
  <si>
    <t>Универсальные полировальные составы</t>
  </si>
  <si>
    <t>22746.281.001</t>
  </si>
  <si>
    <t>Универсальная высокоабразивная полировальная паста Super Heavy Cut Compound 300. Назначение: полировка свежеокрашенных и бывших в эксплуатации поверхностей, а так же лакокрасочных покрытий повышенной твердости. Позволяет быстро удалить риски от абразива Р1200. Не оставляет разводов, не содержит силикон.</t>
  </si>
  <si>
    <t>22746.260.870</t>
  </si>
  <si>
    <t>22201.281.001</t>
  </si>
  <si>
    <t>Универсальная высокоабразивная полировальная паста Super Heavy Cut Compound 300 GREEN LINE. Не содержит летучих органических соединений и запаха. Назначение: полировка свежеокрашенных и бывших в эксплуатации поверхностей, а также лакокрасочных покрытий повышенной твердости. Позволяет быстро удалить риски от абразива Р1200. Не оставляет разводов, не содержит силикон.</t>
  </si>
  <si>
    <t>22201.260.001</t>
  </si>
  <si>
    <t>22202.281.870</t>
  </si>
  <si>
    <t>Универсальная высокоабразвная полировальная паста Heavy Cut Compound 400 IMPROVED FORMULATION. Улучшеная формула, без запаха, уменьшенное пылеобразование во время полировки. Назначение: полировка свежеокрашенных и бывших в эксплуатации поверхностей. Позволяет быстро удалить риски от абразива Р1500, придавая при этом превосходный блеск покрытию. Не оставляет разводов, не содержит силикон.</t>
  </si>
  <si>
    <t>22202.260.870</t>
  </si>
  <si>
    <t>22200.281.001</t>
  </si>
  <si>
    <t xml:space="preserve">Универсальная высокоабразвная полировальная паста Heavy Cut Compound 400 GREEN LINE. Не содержит летучих органических соединений и запаха. Назначение: полировка свежеокрашенных и бывших в эксплуатации поверхностей. Позволяет быстро удалить риски от абразива Р1500, придавая при этом превосходный блеск покрытию. Не оставляет разводов, не содержит силикон. </t>
  </si>
  <si>
    <t>22200.260.001</t>
  </si>
  <si>
    <t>22748.261.001</t>
  </si>
  <si>
    <t>Универсальная среднеабразивная полировальная паста с воском карнаубы One step polish 3 in 1 для машинной и ручной полировки. Назначение: удаление голограмм и тонкая доводка бывших в эксплуатации поверхностей. Придает поверхности высокую степень блеска и одновременно кратковремменную защиту от неблагоприятных воздействий. Позволяет быстро удалить риски от абразива Р3000. Может использоваться после полировки пастами SHCC300 и HCC400.</t>
  </si>
  <si>
    <t>22748.281.870</t>
  </si>
  <si>
    <t>22753.281.001</t>
  </si>
  <si>
    <t xml:space="preserve">Power Protect Ultra 2 in 1 - универсальный полировальный состав с воском карнаубы для машинной и ручной полировки. Назначение: удаление голограмм и тонкая доводка бывших в эксплуатации поверхностей. Придает поверхности высокую степень блеска и одновременно кратковременную защиту от неблагоприятных воздействий. Может использоваться после полировки пастами HCC400. </t>
  </si>
  <si>
    <t>24011.261.080</t>
  </si>
  <si>
    <t>Высокоабразивная полировальная паста Gelcoat Premium One-Step Polish.                                                                                                                  Назначение: полировка всех типов гелькоута, полиуретановых и полиэфирных лаков. С меховым или жестким поролоновым полировальным диском быстро удаляет риски и, одновременно, придает поверхности высокий блеск.</t>
  </si>
  <si>
    <t>1л.</t>
  </si>
  <si>
    <t>Классические полировальные составы</t>
  </si>
  <si>
    <t>22984.281.870</t>
  </si>
  <si>
    <t>Высокоабразивная полировальная паста Heavy Cut Compound 1000.Назначение: полировка свежеокрашенных и бывших в эксплуатации поверхностей. Позволяет быстро и эффективно удалять риски и царапины на любых видах ЛКП. Не оставляет разводов, не содержит силикон. Рекомендуется для работы в системе НСС1000 - MCP2000;МСР2500 - FF3000</t>
  </si>
  <si>
    <t>22984.260.870</t>
  </si>
  <si>
    <t>22930.281.870</t>
  </si>
  <si>
    <t>Высокоабразивная полировальная паста Heavy Cut Compound 1100. Назначение: полировка свежеокрашенных и бывших в эксплуатации поверхностей. Позволяет быстро и эффективно удалять риски и царапины на любых видах ЛКП. Не оставляет разводов, не содержит силикон. Рекомендуется для работы в системе НСС1100 - MCP2000;МСР2500 - FF3000</t>
  </si>
  <si>
    <t>22930.260.870</t>
  </si>
  <si>
    <t>22106.261.870</t>
  </si>
  <si>
    <t>Среднеабразивная полировальная паста IP2000 (аналог PO91L).                                                                                                                  Назначение: полировка свежеокрашенных и бывших в эксплуатации поверхностей. Позволяет быстро удалить риски от абразива Р2000, придавая при этом превосходный блеск покрытию. Не оставляет разводов, не содержит силикон.Рекомендуется для работы в системах: НСС1000(1100) - MCP2000 - FF3000 или MCP2000 - FF3000</t>
  </si>
  <si>
    <t>22828.261.001</t>
  </si>
  <si>
    <t>Среднеабразивная полировальная паста MCP2500.       
Назначение: полировка свежеокрашенных и бывших в эксплуатации поверхностей. Позволяет быстро удалить риски от абразива Р2500, придавая при этом превосходный блеск покрытию. Не оставляет разводов, не содержит силикон. Рекомендуется для работы в системах: НСС1000(1100) - МСР2500 - FF3000  или  МСР2500 - FF3000</t>
  </si>
  <si>
    <t>22029.281.001</t>
  </si>
  <si>
    <t>Антиголограмная полировальная паста FF3000.                                                                                                                  Назначение: удаление голограмм и достижение идеального финишного блеска свежеокрашенных и бывших в эксплуатации поверхностей.
Рекомендуется использовать после полировки пастами MENZERNA: SHCC300, HCC400, MCP2000 и МСР2500.  Не оставляет разводов, не содержит силикон.</t>
  </si>
  <si>
    <t>22029.261.870</t>
  </si>
  <si>
    <t>22992.261.001</t>
  </si>
  <si>
    <t>Антиголограмная полировальная паста SF Plus 3800. Предназначена для достижения идеального финишного блеска и удаления голограмм на свежеокрашенных и бывших в эксплуатации лакокрасочных покрытиях. Особенно актуальна для поверхностей темных цветов. Рекомендуется использовать после полировки пастами MENZERNA: SHCC300, HCC400 и МСР2500. Не оставляет разводов, не содержит силикон.</t>
  </si>
  <si>
    <t>22992.281.001</t>
  </si>
  <si>
    <t>14992.203.001</t>
  </si>
  <si>
    <t>Высокоабразивная полировальная паста AS30.                                                                                                                  Назначение: полировка гелькоута, полиуретановых и полиэфирных лаков. С меховым полировальным диском позволяет быстро удалить риски от абразива Р1000.</t>
  </si>
  <si>
    <t>Твердые пасты</t>
  </si>
  <si>
    <t>07984.050.001</t>
  </si>
  <si>
    <r>
      <t xml:space="preserve">
Универсальная полировальная паста с высоким уровнем блеска Premium Super Finish Polishing Paste</t>
    </r>
    <r>
      <rPr>
        <sz val="8"/>
        <color indexed="10"/>
        <rFont val="Arial"/>
      </rPr>
      <t xml:space="preserve"> P 175</t>
    </r>
    <r>
      <rPr>
        <sz val="8"/>
        <rFont val="Arial"/>
      </rPr>
      <t xml:space="preserve">.
Назначение: позволяет добиваться глубокого зеркального блеска без линий и разводов. Работает с мягким поролоновым полировальным диском. Не содержит силикон.
</t>
    </r>
  </si>
  <si>
    <t>07938.050.001</t>
  </si>
  <si>
    <r>
      <t xml:space="preserve">Финишная полировальная паста премиум-класса Premium Finish polishing paste             </t>
    </r>
    <r>
      <rPr>
        <sz val="8"/>
        <color indexed="10"/>
        <rFont val="Arial"/>
      </rPr>
      <t>P 275</t>
    </r>
    <r>
      <rPr>
        <sz val="8"/>
        <rFont val="Arial"/>
      </rPr>
      <t xml:space="preserve">. 
Назначение: разработана специально для использования с драгоценными металлами, но также подходит для нержавеющей стали и окрашенных поверхностей. Работает с хлопковым полировальным диском. Не содержит силикон. 
</t>
    </r>
  </si>
  <si>
    <t>07008.050.001</t>
  </si>
  <si>
    <r>
      <t xml:space="preserve">
Высокопроизводительная полировальная паста Finish Polishing paste </t>
    </r>
    <r>
      <rPr>
        <sz val="8"/>
        <color indexed="10"/>
        <rFont val="Arial"/>
      </rPr>
      <t>480 W</t>
    </r>
    <r>
      <rPr>
        <sz val="8"/>
        <rFont val="Arial"/>
      </rPr>
      <t xml:space="preserve">.
Назначение: специально разработанная для придания красивого блеска латунным поверхностям. Работает с хлопковым полировальным диском. Не содержит силикон. 
</t>
    </r>
  </si>
  <si>
    <t>01015.050.001</t>
  </si>
  <si>
    <r>
      <t xml:space="preserve">
Высокопроизводительная абразивная паста Classic Brush paste </t>
    </r>
    <r>
      <rPr>
        <sz val="8"/>
        <color indexed="10"/>
        <rFont val="Arial"/>
      </rPr>
      <t>523 LBZ</t>
    </r>
    <r>
      <rPr>
        <sz val="8"/>
        <rFont val="Arial"/>
      </rPr>
      <t xml:space="preserve">.
Назначение: позволяет добиваться высококачественной матовой поверхности за относительно короткий срок. Работает с хлопковым и фибровыми полировальными дисками. Не содержит силикон.
</t>
    </r>
  </si>
  <si>
    <t>1,15кг</t>
  </si>
  <si>
    <t>Вспомогательные составы</t>
  </si>
  <si>
    <t>22747.271.001</t>
  </si>
  <si>
    <t>Спрей для Детейлинга Endless Shine. Состав для повышения уровня блеска отполированной поверхности и создания легкой защитной пленки на поверхности. Может применяться на любых типах покрытий: пластик, стекло, ЛКП. Наносится на чистую, отполированную  поверхность распылением, затем располировывается микрофиброй до получения окончательного блеска. Емкость 500мл.</t>
  </si>
  <si>
    <t>23003.391.001</t>
  </si>
  <si>
    <t>Специальный состав Metal Polish. Назначение: полировка и очистка нержавеющей стали, алюминия, хрома, меди, серебра и пластик. Также подходит для бытовых предметов, таких как ножи, краны, кастрюли, горшки, ювелирные изделия, музыкальные инструменты и т.д. Не оставляет разводов, не содержит силикон.</t>
  </si>
  <si>
    <t>125 гр.</t>
  </si>
  <si>
    <t>Защитные составы</t>
  </si>
  <si>
    <t xml:space="preserve">22070.261.001 </t>
  </si>
  <si>
    <t xml:space="preserve">Power Lock Ultimate Protection -  состав на основе синтетических полимеров. Назначение: для длительной (до 6 мес.) защиты ЛКП кузова автомобиля от неблагоприятного воздействия окружающей среды и придания высокого блеска. </t>
  </si>
  <si>
    <t>22870.261.001</t>
  </si>
  <si>
    <t xml:space="preserve">SW Protect - состав на основе синтетического воска. Назначение: для кратковременной (до1 мес.) защиты ЛКП кузова автомобиля от неблагоприятного воздействия окружающей среды и придания высокого блеска. </t>
  </si>
  <si>
    <t>22870.281.001</t>
  </si>
  <si>
    <t>24015.261.080</t>
  </si>
  <si>
    <t>Gelcoat Premium Protection -  состав на основе синтетических полимеров. Назначение: длительная защита поверхности гелькоута от неблагоприятного воздействия окружающей среды и придание высокого блеска.</t>
  </si>
  <si>
    <t>Матирующая паста (крем)</t>
  </si>
  <si>
    <t>20144.261.870</t>
  </si>
  <si>
    <t>Матирующая паста Liquid Matt новая формула. Назначение: подготовка поверхности перед нанесением последующих лакокрасочных покрытий. Оставляет однородную матовую поверхность. Позволяет понизить риску от абразивных материалов Р800.</t>
  </si>
  <si>
    <t xml:space="preserve">269.000.70 </t>
  </si>
  <si>
    <r>
      <rPr>
        <sz val="8"/>
        <rFont val="Arial Unicode MS"/>
        <charset val="204"/>
      </rPr>
      <t xml:space="preserve">Microfiber Cleaning полировальная салфетка многоразовая микрофибровая, синяя 400х400мм </t>
    </r>
  </si>
  <si>
    <t xml:space="preserve">269.000.71 </t>
  </si>
  <si>
    <r>
      <rPr>
        <sz val="8"/>
        <rFont val="Arial Unicode MS"/>
        <charset val="204"/>
      </rPr>
      <t xml:space="preserve">Microfiber Cleaning полировальная салфетка многоразовая микрофибровая, серая 400х400мм </t>
    </r>
  </si>
  <si>
    <t>26900.224.010</t>
  </si>
  <si>
    <r>
      <rPr>
        <sz val="8"/>
        <rFont val="Arial Unicode MS"/>
        <family val="2"/>
        <charset val="204"/>
      </rPr>
      <t xml:space="preserve">Сверхпрочный поролоновый полировальный диск повышенной износостойкости, для достижения зеркального блеска покрытия. Идеально подходит для работы как с классическими полировальными составами, так и с универсальными пастами. Диаметр </t>
    </r>
    <r>
      <rPr>
        <u/>
        <sz val="8"/>
        <rFont val="Arial Unicode MS"/>
        <family val="2"/>
        <charset val="204"/>
      </rPr>
      <t>130/150 мм</t>
    </r>
    <r>
      <rPr>
        <sz val="8"/>
        <rFont val="Arial Unicode MS"/>
        <family val="2"/>
        <charset val="204"/>
      </rPr>
      <t xml:space="preserve">. Толщина 20мм. Крепление липучка (Velcro). Цвет: красный </t>
    </r>
  </si>
  <si>
    <t>26900.224.011</t>
  </si>
  <si>
    <r>
      <rPr>
        <sz val="8"/>
        <rFont val="Arial Unicode MS"/>
        <family val="2"/>
        <charset val="204"/>
      </rPr>
      <t xml:space="preserve">Сверхпрочный поролоновый полировальный диск повышенной износостойкости для достижения зеркального блеска покрытия. Идеально подходит для работы как с классическими полировальными составами, так и с универсальными пастами. Диаметр </t>
    </r>
    <r>
      <rPr>
        <u/>
        <sz val="8"/>
        <rFont val="Arial Unicode MS"/>
        <family val="2"/>
        <charset val="204"/>
      </rPr>
      <t>130/150 мм</t>
    </r>
    <r>
      <rPr>
        <sz val="8"/>
        <rFont val="Arial Unicode MS"/>
        <family val="2"/>
        <charset val="204"/>
      </rPr>
      <t>. Толщина 20мм. Крепление липучка (Velcro). Цвет: желтый</t>
    </r>
  </si>
  <si>
    <t>26900.224.012</t>
  </si>
  <si>
    <r>
      <rPr>
        <sz val="8"/>
        <rFont val="Arial Unicode MS"/>
        <family val="2"/>
        <charset val="204"/>
      </rPr>
      <t xml:space="preserve">Сверхпрочный поролоновый полировальный диск повышенной износостойкости для удаления голограмм и достижения зеркального блеска покрытия. Идеально подходит для работы как с классическими полировальными составами, так и с универсальными полировальными пастами. Диаметр </t>
    </r>
    <r>
      <rPr>
        <u/>
        <sz val="8"/>
        <rFont val="Arial Unicode MS"/>
        <family val="2"/>
        <charset val="204"/>
      </rPr>
      <t>130/150 мм</t>
    </r>
    <r>
      <rPr>
        <sz val="8"/>
        <rFont val="Arial Unicode MS"/>
        <family val="2"/>
        <charset val="204"/>
      </rPr>
      <t xml:space="preserve">. Толщина 20мм. Крепление липучка (Velcro). Цвет: зеленый  </t>
    </r>
  </si>
  <si>
    <t>26900.223.011</t>
  </si>
  <si>
    <r>
      <rPr>
        <sz val="8"/>
        <rFont val="Arial Unicode MS"/>
        <family val="2"/>
        <charset val="204"/>
      </rPr>
      <t xml:space="preserve">Сверхпрочный поролоновый полировальный диск  повышенной износостойкости для достижения зеркального блеска покрытия. Идеально подходит для работы как с классическими полировальными составами, так и с универсальными пастами. Диамертр </t>
    </r>
    <r>
      <rPr>
        <u/>
        <sz val="8"/>
        <rFont val="Arial Unicode MS"/>
        <family val="2"/>
        <charset val="204"/>
      </rPr>
      <t>150\180 мм</t>
    </r>
    <r>
      <rPr>
        <sz val="8"/>
        <rFont val="Arial Unicode MS"/>
        <family val="2"/>
        <charset val="204"/>
      </rPr>
      <t>. Толщина 30мм. Крепление липучка (Velcro). Цвет: желтый</t>
    </r>
  </si>
  <si>
    <t>26907.099.001</t>
  </si>
  <si>
    <r>
      <rPr>
        <sz val="8"/>
        <rFont val="Arial Unicode MS"/>
        <family val="2"/>
        <charset val="204"/>
      </rPr>
      <t>Сверхпрочный поролоновый полировальный диск повышенной износостойкости, для достижения зеркального блеска покрытия. Идеально подходит для работы как с классическими полировальными составами, так и с универсальными пастами. Диаметр</t>
    </r>
    <r>
      <rPr>
        <u/>
        <sz val="8"/>
        <rFont val="Arial Unicode MS"/>
        <family val="2"/>
        <charset val="204"/>
      </rPr>
      <t xml:space="preserve"> 75/95 мм</t>
    </r>
    <r>
      <rPr>
        <sz val="8"/>
        <rFont val="Arial Unicode MS"/>
        <family val="2"/>
        <charset val="204"/>
      </rPr>
      <t xml:space="preserve">. Толщина 20мм. Крепление липучка (Velcro). Цвет: красный  </t>
    </r>
  </si>
  <si>
    <t>26908.099.001</t>
  </si>
  <si>
    <r>
      <rPr>
        <sz val="8"/>
        <rFont val="Arial Unicode MS"/>
        <family val="2"/>
        <charset val="204"/>
      </rPr>
      <t xml:space="preserve">Сверхпрочный поролоновый полировальный диск повышенной износостойкости, для достижения зеркального блеска покрытия. Идеально подходит для работы как с классическими полировальными составами, так и с универсальными пастами. Диаметр </t>
    </r>
    <r>
      <rPr>
        <u/>
        <sz val="8"/>
        <rFont val="Arial Unicode MS"/>
        <family val="2"/>
        <charset val="204"/>
      </rPr>
      <t>75/95 мм</t>
    </r>
    <r>
      <rPr>
        <sz val="8"/>
        <rFont val="Arial Unicode MS"/>
        <family val="2"/>
        <charset val="204"/>
      </rPr>
      <t xml:space="preserve">. Толщина 20мм. Крепление липучка (Velcro). Цвет: желтый </t>
    </r>
  </si>
  <si>
    <t>26909.099.001</t>
  </si>
  <si>
    <r>
      <rPr>
        <sz val="8"/>
        <rFont val="Arial Unicode MS"/>
        <family val="2"/>
        <charset val="204"/>
      </rPr>
      <t xml:space="preserve">Сверхпрочный поролоновый полировальный диск повышенной износостойкости для удаления голограмм и достижения зеркального блеска покрытия. Идеально подходит для работы как с классическими полировальными составами, так и с универсальными полировальными пастами. Диаметр </t>
    </r>
    <r>
      <rPr>
        <u/>
        <sz val="8"/>
        <rFont val="Arial Unicode MS"/>
        <family val="2"/>
        <charset val="204"/>
      </rPr>
      <t>75/95 мм</t>
    </r>
    <r>
      <rPr>
        <sz val="8"/>
        <rFont val="Arial Unicode MS"/>
        <family val="2"/>
        <charset val="204"/>
      </rPr>
      <t xml:space="preserve">. Толщина 20мм. Крепление липучка (Velcro). Цвет: зеленый </t>
    </r>
  </si>
  <si>
    <t>OS135VB/SP</t>
  </si>
  <si>
    <r>
      <rPr>
        <sz val="8"/>
        <rFont val="Arial Unicode MS"/>
        <family val="2"/>
        <charset val="204"/>
      </rPr>
      <t xml:space="preserve">Диск полировальный из натуральной овчины в индивидуальной упаковке.                   Размер: диаметр </t>
    </r>
    <r>
      <rPr>
        <u/>
        <sz val="8"/>
        <rFont val="Arial Unicode MS"/>
        <family val="2"/>
        <charset val="204"/>
      </rPr>
      <t>135 мм</t>
    </r>
    <r>
      <rPr>
        <sz val="8"/>
        <rFont val="Arial Unicode MS"/>
        <family val="2"/>
        <charset val="204"/>
      </rPr>
      <t xml:space="preserve">. Крепление: липучка (VELCRO). </t>
    </r>
  </si>
  <si>
    <t>OS150VB/SP</t>
  </si>
  <si>
    <r>
      <rPr>
        <sz val="8"/>
        <rFont val="Arial Unicode MS"/>
        <family val="2"/>
        <charset val="204"/>
      </rPr>
      <t xml:space="preserve">Диск полировальный из натуральной овчины в индивидуальной упаковке.                   Размер: диаметр </t>
    </r>
    <r>
      <rPr>
        <u/>
        <sz val="8"/>
        <rFont val="Arial Unicode MS"/>
        <family val="2"/>
        <charset val="204"/>
      </rPr>
      <t>150 мм</t>
    </r>
    <r>
      <rPr>
        <sz val="8"/>
        <rFont val="Arial Unicode MS"/>
        <family val="2"/>
        <charset val="204"/>
      </rPr>
      <t xml:space="preserve">. Крепление: липучка (VELCRO). </t>
    </r>
  </si>
  <si>
    <t>OS150VB/Y/SP</t>
  </si>
  <si>
    <r>
      <rPr>
        <sz val="8"/>
        <rFont val="Arial Unicode MS"/>
        <family val="2"/>
        <charset val="204"/>
      </rPr>
      <t xml:space="preserve">Диск полировальный из натуральной овчины в индивидуальной упаковке.                   Размер: диаметр </t>
    </r>
    <r>
      <rPr>
        <u/>
        <sz val="8"/>
        <rFont val="Arial Unicode MS"/>
        <family val="2"/>
        <charset val="204"/>
      </rPr>
      <t>150 мм</t>
    </r>
    <r>
      <rPr>
        <sz val="8"/>
        <rFont val="Arial Unicode MS"/>
        <family val="2"/>
        <charset val="204"/>
      </rPr>
      <t>. Крепление: липучка (VELCRO). Цвет меха - желтый, подложка VELCRO - цвет синий.</t>
    </r>
  </si>
  <si>
    <t>OS180VB/SP</t>
  </si>
  <si>
    <r>
      <rPr>
        <sz val="8"/>
        <rFont val="Arial Unicode MS"/>
        <family val="2"/>
        <charset val="204"/>
      </rPr>
      <t xml:space="preserve">Диск полировальный из натуральной овчины в индивидуальной упаковке.      Размер: диаметр </t>
    </r>
    <r>
      <rPr>
        <u/>
        <sz val="8"/>
        <rFont val="Arial Unicode MS"/>
        <family val="2"/>
        <charset val="204"/>
      </rPr>
      <t>180 мм</t>
    </r>
    <r>
      <rPr>
        <sz val="8"/>
        <rFont val="Arial Unicode MS"/>
        <family val="2"/>
        <charset val="204"/>
      </rPr>
      <t xml:space="preserve">. Крепление: липучка (VELCRO). </t>
    </r>
  </si>
  <si>
    <t>YS80NV</t>
  </si>
  <si>
    <r>
      <rPr>
        <sz val="8"/>
        <rFont val="Arial Unicode MS"/>
        <charset val="204"/>
      </rPr>
      <t xml:space="preserve">Диск полировальный из натуральной овчины в индивидуальной упаковке.     Размер: диаметр </t>
    </r>
    <r>
      <rPr>
        <u/>
        <sz val="8"/>
        <rFont val="Arial Unicode MS"/>
        <charset val="204"/>
      </rPr>
      <t>80 мм</t>
    </r>
    <r>
      <rPr>
        <sz val="8"/>
        <rFont val="Arial Unicode MS"/>
        <charset val="204"/>
      </rPr>
      <t xml:space="preserve">. Крепление: липучка (VELCRO). Цвет: желтый </t>
    </r>
  </si>
  <si>
    <t>YS150NV</t>
  </si>
  <si>
    <r>
      <rPr>
        <sz val="8"/>
        <rFont val="Arial Unicode MS"/>
        <charset val="204"/>
      </rPr>
      <t xml:space="preserve">Диск полировальный из натуральной овчины в индивидуальной упаковке.     Размер: диаметр </t>
    </r>
    <r>
      <rPr>
        <u/>
        <sz val="8"/>
        <rFont val="Arial Unicode MS"/>
        <charset val="204"/>
      </rPr>
      <t>150 мм</t>
    </r>
    <r>
      <rPr>
        <sz val="8"/>
        <rFont val="Arial Unicode MS"/>
        <charset val="204"/>
      </rPr>
      <t>. Крепление: липучка (VELCRO). Цвет: желтый</t>
    </r>
  </si>
  <si>
    <t>YT150WV</t>
  </si>
  <si>
    <r>
      <rPr>
        <sz val="8"/>
        <rFont val="Arial Unicode MS"/>
        <charset val="204"/>
      </rPr>
      <t xml:space="preserve">Диск полировальный крученая шерсть в индивидуальной упаковке.               Размер: диаметр </t>
    </r>
    <r>
      <rPr>
        <u/>
        <sz val="8"/>
        <rFont val="Arial Unicode MS"/>
        <charset val="204"/>
      </rPr>
      <t>150 мм</t>
    </r>
    <r>
      <rPr>
        <sz val="8"/>
        <rFont val="Arial Unicode MS"/>
        <charset val="204"/>
      </rPr>
      <t>. Крепление: липучка (VELCRO). Цвет: желтый</t>
    </r>
  </si>
  <si>
    <t>WS150NV</t>
  </si>
  <si>
    <r>
      <rPr>
        <sz val="8"/>
        <rFont val="Arial Unicode MS"/>
        <charset val="204"/>
      </rPr>
      <t xml:space="preserve">Диск полировальный из натуральной овчины в индивидуальной упаковке.     Размер: диаметр </t>
    </r>
    <r>
      <rPr>
        <u/>
        <sz val="8"/>
        <rFont val="Arial Unicode MS"/>
        <charset val="204"/>
      </rPr>
      <t>150 мм</t>
    </r>
    <r>
      <rPr>
        <sz val="8"/>
        <rFont val="Arial Unicode MS"/>
        <charset val="204"/>
      </rPr>
      <t>. Крепление: липучка (VELCRO). Цвет: белый</t>
    </r>
  </si>
  <si>
    <t>WT180WV</t>
  </si>
  <si>
    <r>
      <rPr>
        <sz val="8"/>
        <rFont val="Arial Unicode MS"/>
        <charset val="204"/>
      </rPr>
      <t xml:space="preserve">Диск полировальный крученая шерсть в индивидуальной упаковке.               Размер: диаметр </t>
    </r>
    <r>
      <rPr>
        <u/>
        <sz val="8"/>
        <rFont val="Arial Unicode MS"/>
        <charset val="204"/>
      </rPr>
      <t>180 мм</t>
    </r>
    <r>
      <rPr>
        <sz val="8"/>
        <rFont val="Arial Unicode MS"/>
        <charset val="204"/>
      </rPr>
      <t>. Крепление: липучка (VELCRO). Цвет: белый</t>
    </r>
  </si>
  <si>
    <t>Принадлежности</t>
  </si>
  <si>
    <t>WYT15001</t>
  </si>
  <si>
    <r>
      <rPr>
        <sz val="8"/>
        <rFont val="Arial Unicode MS"/>
        <charset val="204"/>
      </rPr>
      <t>Адаптер для дисков из крученой шерсти</t>
    </r>
    <r>
      <rPr>
        <sz val="8"/>
        <rFont val="Arial Unicode MS"/>
        <family val="2"/>
        <charset val="204"/>
      </rPr>
      <t xml:space="preserve">  м14/м14</t>
    </r>
  </si>
  <si>
    <t>Шлифовальный блок</t>
  </si>
  <si>
    <t>26902.100.000</t>
  </si>
  <si>
    <r>
      <rPr>
        <sz val="8"/>
        <rFont val="Arial Unicode MS"/>
        <family val="2"/>
        <charset val="204"/>
      </rPr>
      <t xml:space="preserve">Набор шлифовальных блоков (2 шт. - Р2000 и Р3000), для тонкой шлифовки и удаления дефектов. </t>
    </r>
  </si>
  <si>
    <t xml:space="preserve">04_MIRKA </t>
  </si>
  <si>
    <t>ABRALON круги 125мм</t>
  </si>
  <si>
    <t>8A23202037 MRK Шлиф мат на ткан поролон синт основе ABRALON 125мм P360 20шт/кор, 5кор/уп</t>
  </si>
  <si>
    <t>8A23202051 MRK Шлиф мат на ткан поролон синт основе ABRALON 125мм P500 20шт/кор, 5кор/уп</t>
  </si>
  <si>
    <t>ABRALON круги 150мм</t>
  </si>
  <si>
    <t>8A24102051N MRK Шлиф мат на ткан поролон синт основе ABRALON 150мм Р500 20шт/кор, 6кор/уп</t>
  </si>
  <si>
    <t>8A24102061N MRK Шлиф мат на ткан поролон синт основе ABRALON 150мм P600 20шт/кор, 6кор/уп</t>
  </si>
  <si>
    <t>8A24102092N MRK Шлиф мат на ткан поролон синт основе ABRALON 150мм Р1000 20шт/кор, 6кор/уп</t>
  </si>
  <si>
    <t>8A24102095N MRK Шлиф мат на ткан поролон синт основе ABRALON 150мм Р2000 20шт/кор, 6кор/уп</t>
  </si>
  <si>
    <t>8A24102097N MRK Шлиф мат на ткан поролон синт основе ABRALON  150мм P4000 20шт/кор, 6кор/уп</t>
  </si>
  <si>
    <t>8A24102098N MRK Шлиф мат на ткан поролон синт основе ABRALON  150мм P3000 20шт/кор, 6кор/уп</t>
  </si>
  <si>
    <t>ABRALON круги J3 77мм, 150мм</t>
  </si>
  <si>
    <t>8M030175 MRK Шлиф мат на ткан поролон синт основе ABRALON J3 150mm P1000 (20шт/уп, 6уп/кор)</t>
  </si>
  <si>
    <t>8M030194 MRK Шлиф мат на ткан поролон синт основе ABRALON J3 150mm P2000 (20шт/уп, 6уп/кор)</t>
  </si>
  <si>
    <t>8M030195 MRK Шлиф мат на ткан поролон синт основе ABRALON J3 150mm P3000 (20шт/уп, 6уп/кор)</t>
  </si>
  <si>
    <t>ABRANET ACE круги</t>
  </si>
  <si>
    <t>AC24105018 MRK Шлиф мат на сетч синт основе ABRANET ACE 150мм Р180</t>
  </si>
  <si>
    <t>AC24105025 MRK Шлиф мат на сетч синт основе ABRANET ACE 150мм Р240</t>
  </si>
  <si>
    <t>AC24105051 MRK Шлиф мат на сетч синт основе ABRANET ACE 150мм Р500</t>
  </si>
  <si>
    <t>AH24102540 MRK Шлиф мат на сетч синт основе ABRANET ACE HD 150мм Р40 (25 шт/уп)</t>
  </si>
  <si>
    <t>ABRANET ACE полосы, листы, рулоны</t>
  </si>
  <si>
    <t>AC15105012 MRK Шлиф мат на сетч синт основе ABRANET ACE 70x420мм Р120</t>
  </si>
  <si>
    <t>ABRANET круги 125мм</t>
  </si>
  <si>
    <t>5423205012 MRK Шлиф мат на сетч синт основе ABRANET 125мм Р120 50шт/кор, 10кор/уп</t>
  </si>
  <si>
    <t>5423205015 MRK Шлиф мат на сетч синт основе ABRANET 125мм Р150 50шт/кор, 10кор/уп</t>
  </si>
  <si>
    <t>5423205018 MRK Шлиф мат на сетч синт основе ABRANET 125мм Р180 50шт/кор, 10кор/уп</t>
  </si>
  <si>
    <t>5423205025 MRK Шлиф мат на сетч синт основе ABRANET 125мм Р240 50шт/кор, 10кор/уп</t>
  </si>
  <si>
    <t>5423205032 MRK Шлиф мат на сетч синт основе ABRANET 125мм Р320 50шт/кор, 10кор/уп</t>
  </si>
  <si>
    <t>5423205041 MRK Шлиф мат на сетч синт основе ABRANET 125мм Р400 50шт/кор, 10кор/уп</t>
  </si>
  <si>
    <t>5423205080 MRK Шлиф мат на сетч синт основе ABRANET 125мм Р80 50шт/кор, 10кор/уп</t>
  </si>
  <si>
    <t>ABRANET круги 34мм, 77мм, 150мм</t>
  </si>
  <si>
    <t>5422302512 MRK Шлиф мат на сетч синт основе ABRANET 225мм Р120</t>
  </si>
  <si>
    <t>5422302515 MRK Шлиф мат на сетч синт основе ABRANET 225мм Р150</t>
  </si>
  <si>
    <t>5422302518 MRK Шлиф мат на сетч синт основе ABRANET 225мм Р180</t>
  </si>
  <si>
    <t>5422302525 MRK Шлиф мат на сетч синт основе ABRANET 225мм Р240</t>
  </si>
  <si>
    <t>5422302532 MRK Шлиф мат на сетч синт основе ABRANET 225мм Р320</t>
  </si>
  <si>
    <t>5422302580 MRK Шлиф мат на сетч синт основе ABRANET 225мм Р80</t>
  </si>
  <si>
    <t>5424105010 MRK Шлиф мат на сетч синт основе ABRANET 150мм Р100 50шт/кор, 10кор/уп</t>
  </si>
  <si>
    <t>5424105012 MRK Шлиф мат на сетч синт основе ABRANET 150мм Р120 50шт/кор, 10кор/уп</t>
  </si>
  <si>
    <t>5424105015 MRK Шлиф мат на сетч синт основе ABRANET 150мм Р150 50шт/кор, 10кор/уп</t>
  </si>
  <si>
    <t>5424105018 MRK Шлиф мат на сетч синт основе ABRANET 150мм Р180 50шт/кор, 10кор/уп</t>
  </si>
  <si>
    <t>5424105025 MRK Шлиф мат на сетч синт основе ABRANET 150мм Р240 50шт/кор, 10кор/уп</t>
  </si>
  <si>
    <t>5424105032 MRK Шлиф мат на сетч синт основе ABRANET 150мм Р320 50шт/кор, 10кор/уп</t>
  </si>
  <si>
    <t>5424105041 MRK Шлиф мат на сетч синт основе ABRANET 150мм Р400 50шт/кор, 10кор/уп</t>
  </si>
  <si>
    <t>5424105051 MRK Шлиф мат на сетч синт основе ABRANET 150мм Р500 50шт/кор, 10кор/уп</t>
  </si>
  <si>
    <t>5424105061 MRK Шлиф мат на сетч синт основе ABRANET 150мм Р600 50шт/кор, 10кор/уп</t>
  </si>
  <si>
    <t>5424105080 MRK Шлиф мат на сетч синт основе ABRANET 150мм Р080 50шт/кор, 10кор/уп</t>
  </si>
  <si>
    <t>5424105081 MRK Шлиф мат на сетч синт основе ABRANET 150мм Р800 50шт/кор, 10кор/уп</t>
  </si>
  <si>
    <t>ABRANET полосы, листы, рулоны</t>
  </si>
  <si>
    <t>5414905012 MRK Шлиф мат на сетч синт основе ABRANET 70x125мм Р120</t>
  </si>
  <si>
    <t>5414905041 MRK Шлиф мат на сетч синт основе ABRANET 70x125мм Р400</t>
  </si>
  <si>
    <t>5415105010 MRK Шлиф мат на сетч синт основе ABRANET 70x420мм Р100</t>
  </si>
  <si>
    <t>5415105012 MRK Шлиф мат на сетч синт основе ABRANET 70x420мм Р120</t>
  </si>
  <si>
    <t>5415105015 MRK Шлиф мат на сетч синт основе ABRANET 70x420мм Р150</t>
  </si>
  <si>
    <t>5415105018 MRK Шлиф мат на сетч синт основе ABRANET 70x420мм Р180</t>
  </si>
  <si>
    <t>5415105025 MRK Шлиф мат на сетч синт основе ABRANET 70x420мм Р240</t>
  </si>
  <si>
    <t>5415105032 MRK Шлиф мат на сетч синт основе ABRANET 70x420мм Р320</t>
  </si>
  <si>
    <t>5415105041 MRK Шлиф мат на сетч синт основе ABRANET 70x420мм Р400</t>
  </si>
  <si>
    <t>5415105051 MRK Шлиф мат на сетч синт основе ABRANET 70x420мм Р500</t>
  </si>
  <si>
    <t>5415105080 MRK Шлиф мат на сетч синт основе ABRANET 70x420мм Р80</t>
  </si>
  <si>
    <t>5417805015 MRK Шлиф мат на сетч синт основе ABRANET 81x133мм P150</t>
  </si>
  <si>
    <t>545BY001103R MRK Шлиф мат на сетч синт основе ABRANET 115х10м Р100</t>
  </si>
  <si>
    <t>545BY001123R MRK Шлиф мат на сетч синт основе ABRANET 115х10м Р120</t>
  </si>
  <si>
    <t>545BY001183R MRK Шлиф мат на сетч синт основе ABRANET 115х10м Р180</t>
  </si>
  <si>
    <t>545BY001253R MRK Шлиф мат на сетч синт основе ABRANET 115х10м Р240</t>
  </si>
  <si>
    <t>545BY001323R MRK Шлиф мат на сетч синт основе ABRANET 115х10м Р320</t>
  </si>
  <si>
    <t>545BY001413R MRK Шлиф мат на сетч синт основе ABRANET 115х10м Р400</t>
  </si>
  <si>
    <t>545BY001803R MRK Шлиф мат на сетч синт основе ABRANET 115х10м Р80</t>
  </si>
  <si>
    <t>545BY001923R MRK Шлиф мат на сетч синт основе ABRANET 115х10м Р1000</t>
  </si>
  <si>
    <t>AUTONET круги 125мм</t>
  </si>
  <si>
    <t>AE23205012 MRK Шлиф мат на сетч синт основе AUTONET 125мм Р120 50шт/кор, 10кор/уп</t>
  </si>
  <si>
    <t>AE23205018 MRK Шлиф мат на сетч синт основе AUTONET 125мм Р180 50шт/кор, 10кор/уп</t>
  </si>
  <si>
    <t>AE23205025 MRK Шлиф мат на сетч синт основе AUTONET 125мм Р240 50шт/кор, 10кор/уп</t>
  </si>
  <si>
    <t>AE23205032 MRK Шлиф мат на сетч синт основе AUTONET 125мм Р320 50шт/кор, 10кор/уп</t>
  </si>
  <si>
    <t>AE23205041 MRK Шлиф мат на сетч синт основе AUTONET 125мм Р400 50шт/кор, 10кор/уп</t>
  </si>
  <si>
    <t>AE23205051 MRK Шлиф мат на сетч синт основе AUTONET 125мм Р500 50шт/кор, 10кор/уп</t>
  </si>
  <si>
    <t>AE23205080 MRK Шлиф мат на сетч синт основе AUTONET 125мм Р80 50шт/кор, 10кор/уп</t>
  </si>
  <si>
    <t>AUTONET круги 77мм, 150мм</t>
  </si>
  <si>
    <t>AE24105012 MRK Шлиф мат на сетч синт основе AUTONET 150мм Р120 50шт/кор, 10кор/уп</t>
  </si>
  <si>
    <t>AE24105015 MRK Шлиф мат на сетч синт основе AUTONET 150мм Р150 50шт/кор, 10кор/уп</t>
  </si>
  <si>
    <t>AE24105018 MRK Шлиф мат на сетч синт основе AUTONET 150мм Р180 50шт/кор, 10кор/уп</t>
  </si>
  <si>
    <t>AE24105025 MRK Шлиф мат на сетч синт основе AUTONET 150мм Р240 50шт/кор, 10кор/уп</t>
  </si>
  <si>
    <t>AE24105032 MRK Шлиф мат на сетч синт основе AUTONET 150мм Р320 50шт/кор, 10кор/уп</t>
  </si>
  <si>
    <t>AE24105041 MRK Шлиф мат на сетч синт основе AUTONET 150мм Р400 50шт/кор, 10кор/уп</t>
  </si>
  <si>
    <t>AE24105051 MRK Шлиф мат на сетч синт основе AUTONET 150мм Р500 50шт/кор, 10кор/уп</t>
  </si>
  <si>
    <t>AE24105061 MRK Шлиф мат на сетч синт основе AUTONET 150мм Р600 50шт/кор, 10кор/уп</t>
  </si>
  <si>
    <t>AE24105080 MRK Шлиф мат на сетч синт основе AUTONET 150мм Р80 50шт/кор, 10кор/уп</t>
  </si>
  <si>
    <t>AE24105081 MRK Шлиф мат на сетч синт основе AUTONET 150мм Р800 50шт/кор, 10кор/уп</t>
  </si>
  <si>
    <t>AUTONET полосы, листы, рулоны</t>
  </si>
  <si>
    <t>AE15105012 MRK Шлиф мат на сетч синт основе AUTONET 70x420мм Р120</t>
  </si>
  <si>
    <t>AE15105018 MRK Шлиф мат на сетч синт основе AUTONET 70x420мм Р180</t>
  </si>
  <si>
    <t>AE15105025 MRK Шлиф мат на сетч синт основе AUTONET 70x420мм Р240</t>
  </si>
  <si>
    <t>AE15105032 MRK Шлиф мат на сетч синт основе AUTONET 70x420мм Р320</t>
  </si>
  <si>
    <t>AE15105041 MRK Шлиф мат на сетч синт основе AUTONET 70x420мм Р400</t>
  </si>
  <si>
    <t>AE15105080 MRK Шлиф мат на сетч синт основе AUTONET 70x420мм Р80</t>
  </si>
  <si>
    <t>COARSE CUT</t>
  </si>
  <si>
    <t>4061205080 MRK Шлиф мат на бум основе липучка COARSE CUT 125мм P80</t>
  </si>
  <si>
    <t>4062205060 MRK Шлиф мат на бум основе липучка COARSE CUT 150мм P60</t>
  </si>
  <si>
    <t>4062205080 MRK Шлиф мат на бум основе липучка COARSE CUT 150мм P80</t>
  </si>
  <si>
    <t>4062805040 MRK Шлиф мат на бум основе липучка COARSE CUT 150мм 6+1 отв P40</t>
  </si>
  <si>
    <t>ECOWET</t>
  </si>
  <si>
    <t>2010105093 MRK Шлиф мат на бум основе ECOWET  230x280мм  Р1200</t>
  </si>
  <si>
    <t>GALAXY круги 150мм</t>
  </si>
  <si>
    <t>FY6M105081 MRK Шлиф мат на плен основе GALAXY 150мм Multifit 50 отв P800 50шт/кор</t>
  </si>
  <si>
    <t>GOLD круги 150мм</t>
  </si>
  <si>
    <t>2361105060 MRK Шлиф мат на бум основе липучка GOLD 150мм 15 отв P060 50шт/кор, 10кор/уп</t>
  </si>
  <si>
    <t>2361109912 MRK Шлиф мат на бум основе липучка GOLD 150мм 15 отв P120 100шт/кор, 10кор/уп</t>
  </si>
  <si>
    <t>2361109915 MRK Шлиф мат на бум основе липучка GOLD 150мм 15 отв P150 100шт/кор, 10кор/уп</t>
  </si>
  <si>
    <t>2361109918 MRK Шлиф мат на бум основе липучка GOLD 150мм 15 отв P180 100шт/кор, 10кор/уп</t>
  </si>
  <si>
    <t>2361109922 MRK Шлиф мат на бум основе липучка GOLD 150мм 15 отв P220 100шт/кор, 10кор/уп</t>
  </si>
  <si>
    <t>2361109925 MRK Шлиф мат на бум основе липучка GOLD 150мм 15 отв P240 100шт/кор, 10кор/уп</t>
  </si>
  <si>
    <t>2361109928 MRK Шлиф мат на бум основе липучка GOLD 150мм 15 отв P280 100шт/кор, 10кор/уп</t>
  </si>
  <si>
    <t>2361109932 MRK Шлиф мат на бум основе липучка GOLD 150мм 15 отв P320 100шт/кор, 10кор/уп</t>
  </si>
  <si>
    <t>2361109941 MRK Шлиф мат на бум основе липучка GOLD 150мм 15 отв P400 100шт/кор, 10кор/уп</t>
  </si>
  <si>
    <t>2361109951 MRK Шлиф мат на бум основе липучка GOLD 150мм 15 отв P500 100шт/кор, 10кор/уп</t>
  </si>
  <si>
    <t>2361109980 MRK Шлиф мат на бум основе липучка GOLD 150мм 15 отв P80 100шт/кор, 10кор/уп</t>
  </si>
  <si>
    <t>236CF09912 MRK Шлиф мат на бум основе липучка GOLD Multihole150мм 37 отв P120 100шт/кор, 10кор/уп</t>
  </si>
  <si>
    <t>236CF09918 MRK Шлиф мат на бум основе липучка GOLD Multihole150мм 37 отв P180 100шт/кор, 10кор/уп</t>
  </si>
  <si>
    <t>236CF09980 MRK Шлиф мат на бум основе липучка GOLD Multihole150мм 37 отв P80 100шт/кор, 6кор/уп</t>
  </si>
  <si>
    <t>236CH09925 MRK Шлиф мат на бум основе липучка GOLD Multihole150мм 121 отв P240 100шт/кор, 10кор/уп</t>
  </si>
  <si>
    <t>236CH09932 MRK Шлиф мат на бум основе липучка GOLD Multihole150мм 121 отв P320 100шт/кор, 10кор/уп</t>
  </si>
  <si>
    <t>236CH09941 MRK Шлиф мат на бум основе липучка GOLD Multihole150мм 121 отв P400 100шт/кор, 10кор/уп</t>
  </si>
  <si>
    <t>236CH09951 MRK Шлиф мат на бум основе липучка GOLD Multihole150мм 121 отв P500 100шт/кор, 10кор/уп</t>
  </si>
  <si>
    <t>GOLD круги 77мм, 125мм, 200мм, 225мм</t>
  </si>
  <si>
    <t>2364802525 MRK Шлиф мат на бум основе липучка GOLD 225мм 27 отв P240</t>
  </si>
  <si>
    <t>GOLD полосы, листы,  рулон</t>
  </si>
  <si>
    <t>2351100160 MRK Шлиф мат на бум основе GOLD 115x50м P60</t>
  </si>
  <si>
    <t>2351100180 MRK Шлиф мат на бум основе GOLD 115x50м P80</t>
  </si>
  <si>
    <t>2363505012 MRK Шлиф мат на бум основе липучка GOLD 70x198мм 8 отв Р120</t>
  </si>
  <si>
    <t>2363509918 MRK Шлиф мат на бум основе липучка GOLD 70x198мм 8 отв Р180</t>
  </si>
  <si>
    <t>2363509925 MRK Шлиф мат на бум основе липучка GOLD 70x198мм 8 отв Р240</t>
  </si>
  <si>
    <t>2363509932 MRK Шлиф мат на бум основе липучка GOLD 70x198мм 8 отв Р320</t>
  </si>
  <si>
    <t>2366309925 MRK Шлиф мат на бум основе липучка GOLD 70x420мм P240 100шт/кор, 4кор/уп</t>
  </si>
  <si>
    <t>GOLD-SOFT</t>
  </si>
  <si>
    <t>2371102032 MRK Шлиф мат на бум поролон основе липучка GOLD SOFT 150мм 15 отв Р320 20шт/кор, 6кор/у</t>
  </si>
  <si>
    <t>GOLDFLEX-SOFT</t>
  </si>
  <si>
    <t>2912707015 MRK Шлиф мат на бум основе GOLDFLEX-SOFT 115x125мм P150 200шт/уп, 5уп/кор</t>
  </si>
  <si>
    <t>2912707018 MRK Шлиф мат на бум основе GOLDFLEX-SOFT 115x125мм P180 200шт/уп, 5уп/кор</t>
  </si>
  <si>
    <t>2912707022 MRK Шлиф мат на бум основе GOLDFLEX-SOFT 115x125мм P220 200шт/уп, 5уп/кор</t>
  </si>
  <si>
    <t>2912707025 MRK Шлиф мат на бум основе GOLDFLEX-SOFT 115x125мм P240 200шт/уп, 5уп/кор</t>
  </si>
  <si>
    <t>2912707032 MRK Шлиф мат на бум основе GOLDFLEX-SOFT 115x125мм P320 200шт/уп, 5уп/кор</t>
  </si>
  <si>
    <t>2912707041 MRK Шлиф мат на бум основе GOLDFLEX-SOFT 115x125мм P400 200шт/уп, 5уп/кор</t>
  </si>
  <si>
    <t>2912707051 MRK Шлиф мат на бум основе GOLDFLEX-SOFT 115x125мм P500 200шт/уп, 5уп/кор</t>
  </si>
  <si>
    <t>2912707061 MRK Шлиф мат на бум основе GOLDFLEX-SOFT 115x125мм P600 200шт/уп, 5уп/кор</t>
  </si>
  <si>
    <t>2912707081 MRK Шлиф мат на бум основе GOLDFLEX-SOFT 115x125мм P800 200шт/уп, 5уп/кор</t>
  </si>
  <si>
    <t>HIOLIT XO</t>
  </si>
  <si>
    <t>5941600140RU MRK Шлифовальная лента на тканевой основе HIOLIT XO 100х610мм P40 5шт/уп</t>
  </si>
  <si>
    <t>INDUSTRIAL</t>
  </si>
  <si>
    <t>QUICK DISC</t>
  </si>
  <si>
    <t>8090505036 MRK Диск зачистной QUICK DISC (типа Roloc) 50мм NEW CER 36 (50 шт/уп)</t>
  </si>
  <si>
    <t>8090505050 MRK Диск зачистной QUICK DISC (типа Roloc) 50мм NEW CER 50 (50 шт/уп)</t>
  </si>
  <si>
    <t>IRIDIUM круги 77мм, 150мм</t>
  </si>
  <si>
    <t>246CH05081 MRK Шлиф мат на бум основе липучка IRIDIUM  круги 150мм 121 отв P800</t>
  </si>
  <si>
    <t>246CH09912 MRK Шлиф мат на бум основе липучка IRIDIUM  круги 150мм 121 отв P120</t>
  </si>
  <si>
    <t>246CH09918 MRK Шлиф мат на бум основе липучка IRIDIUM  круги 150мм 121 отв P180</t>
  </si>
  <si>
    <t>246CH09925 MRK Шлиф мат на бум основе липучка IRIDIUM  круги 150мм 121 отв P240</t>
  </si>
  <si>
    <t>246CH09932 MRK Шлиф мат на бум основе липучка IRIDIUM  круги 150мм 121 отв P320</t>
  </si>
  <si>
    <t>246CH09941 MRK Шлиф мат на бум основе липучка IRIDIUM  круги 150мм 121 отв P400</t>
  </si>
  <si>
    <t>246CH09951 MRK Шлиф мат на бум основе липучка IRIDIUM  круги 150мм 121 отв P500</t>
  </si>
  <si>
    <t>246CH09980 MRK Шлиф мат на бум основе липучка IRIDIUM  круги 150мм 121 отв P080</t>
  </si>
  <si>
    <t>IRIDIUM полосы</t>
  </si>
  <si>
    <t>246B209918 MRK Шлиф мат на бум основе липучка IRIDIUM 70*400мм 140 отв P180</t>
  </si>
  <si>
    <t>246B209925 MRK Шлиф мат на бум основе липучка IRIDIUM 70*400мм 140 отв P240</t>
  </si>
  <si>
    <t>246B209941 MRK Шлиф мат на бум основе липучка IRIDIUM 70*400мм 140 отв P400</t>
  </si>
  <si>
    <t>MICROSTAR</t>
  </si>
  <si>
    <t>FM61105092 MRK Шлиф мат на плён синт основе липучка MICROSTAR 150мм 15 отв P1000</t>
  </si>
  <si>
    <t>FM61105093 MRK Шлиф мат на плён синт основе липучка MICROSTAR 150мм 15 отв P1200</t>
  </si>
  <si>
    <t>FM61105094 MRK Шлиф мат на плён синт основе липучка MICROSTAR 150мм 15 отв P1500</t>
  </si>
  <si>
    <t>FM61105095 MRK Шлиф мат на плён синт основе липучка MICROSTAR 150мм 15 отв P2000</t>
  </si>
  <si>
    <t>MIRLON (обычный)</t>
  </si>
  <si>
    <t>8019002032 MRK Шлиф войлок синт MIRLON NON WOVEN 152x229x10 GP общ назнач (20шт/уп)</t>
  </si>
  <si>
    <t>8019002094 MRK Шлиф войлок синт MIRLON 152x229x10 UF 1500 коврик, серый (20шт/уп)</t>
  </si>
  <si>
    <t>8019002095 MRK Шлиф войлок синт MIRLON 152x229x10 MF 2000 коврик, горчичный (20шт/уп)</t>
  </si>
  <si>
    <t>8024101037 MRK Шлиф войлок синт MIRLON 150мм  VF 360 круг, красный 10шт/кор, 6кор/уп</t>
  </si>
  <si>
    <t>8024101094 MRK Шлиф войлок синт MIRLON 150мм  UF 1500 круг, серый 10шт/кор, 6кор/уп</t>
  </si>
  <si>
    <t>805BY001323R MRK Шлиф войлок синт NON WOVEN 115x10м общ назнач 320 5шт/кор</t>
  </si>
  <si>
    <t>805BY001373R MRK Шлиф войлок синт MIRLON 115мм x 10m VF 360 (рулон, красный) 5шт/кор</t>
  </si>
  <si>
    <t>805BY001943R MRK Шлиф войлок синт MIRLON 115мм x 10m UF 1500 (рулон, серый) 5шт/кор</t>
  </si>
  <si>
    <t>805BY001953R MRK Шлиф войлок синт MIRLON 115мм x 10m MF 2000 (рулон, горчичный) 5шт/кор</t>
  </si>
  <si>
    <t>MIRLON TOTAL</t>
  </si>
  <si>
    <t>8111202537 MRK Шлиф войлок синт MIRLON TOTAL 115x230мм VF 360 красный (25шт/уп, 4уп/кор)</t>
  </si>
  <si>
    <t>8111202581 MRK Шлиф войлок синт MIRLON TOTAL 115x230мм XF 800 (25шт/уп, 4уп/кор)</t>
  </si>
  <si>
    <t>8111202594 MRK Шлиф войлок синт MIRLON TOTAL 115x230мм UF 1500 серый (25шт/уп, 4уп/кор)</t>
  </si>
  <si>
    <t>8111202596 MRK Шлиф войлок синт MIRLON TOTAL 115x230мм MF 2500 (25шт/уп, 4уп/кор)</t>
  </si>
  <si>
    <t>815BY001373R MRK Шлиф войлок синт MIRLON TOTAL 115мм x 10m VF 360 (рулон, красный) 1шт/кор</t>
  </si>
  <si>
    <t>815BY001943R MRK Шлиф войлок синт MIRLON TOTAL 115мм x 10m UF 1500 (рулон, серый) 1шт/кор</t>
  </si>
  <si>
    <t>NOVASTAR круги и полоски</t>
  </si>
  <si>
    <t>FG6CH09912 MRK Шлиф мат на плен основе NOVASTAR 150мм 121 отв P120</t>
  </si>
  <si>
    <t>FG6CH09918 MRK Шлиф мат на плен основе NOVASTAR 150мм 121 отв P180</t>
  </si>
  <si>
    <t>FG6CH09925 MRK Шлиф мат на плен основе NOVASTAR 150мм 121 отв P240</t>
  </si>
  <si>
    <t>FG6CH09932 MRK Шлиф мат на плен основе NOVASTAR 150мм 121 отв P320</t>
  </si>
  <si>
    <t>FG6CH09941 MRK Шлиф мат на плен основе NOVASTAR 150мм 121 отв P400</t>
  </si>
  <si>
    <t>FG6CH09951 MRK Шлиф мат на плен основе NOVASTAR 150мм 121 отв P500</t>
  </si>
  <si>
    <t>FG6CH09961 MRK Шлиф мат на плен основе NOVASTAR 150мм 121 отв P600</t>
  </si>
  <si>
    <t>FG6CH09980 MRK Шлиф мат на плен основе NOVASTAR 150мм 121 отв P080</t>
  </si>
  <si>
    <t>FX6CC02561 MRK Шлиф мат на плен основе NOVASTAR FLEX 130x170мм липучка P600</t>
  </si>
  <si>
    <t>OSP</t>
  </si>
  <si>
    <t>OS24105001A MRK Шлиф мат на сетч синт основе OSP-1 150мм</t>
  </si>
  <si>
    <t>OS24105003A MRK Шлиф мат на сетч синт основе OSP-3 150мм</t>
  </si>
  <si>
    <t>POLARSTAR</t>
  </si>
  <si>
    <t>FA62205093 MRK Шлиф мат на плён синт основе липучка POLARSTAR 150мм P1200</t>
  </si>
  <si>
    <t>FS30009907 MRK Цветки шлиф на плен самокл основе POLARSTAR SR7 32мм P2500 конверт 100шт</t>
  </si>
  <si>
    <t>Q.SILVER ACE круги</t>
  </si>
  <si>
    <t>3267909912 MRK Шлиф мат на бум основе липучка Q.SILVER ACE 150мм 17отв Р120</t>
  </si>
  <si>
    <t>Q.SILVER круги 125мм</t>
  </si>
  <si>
    <t>3661809910 MRK Шлиф мат на бум основе липучка Q.SILVER 125мм 8+1 отв Р100</t>
  </si>
  <si>
    <t>3661809912 MRK Шлиф мат на бум основе липучка Q.SILVER 125мм 8+1 отв Р120</t>
  </si>
  <si>
    <t>3661809915 MRK Шлиф мат на бум основе липучка Q.SILVER 125мм 8+1 отв Р150</t>
  </si>
  <si>
    <t>3661809918 MRK Шлиф мат на бум основе липучка Q.SILVER 125мм 8+1 отв Р180</t>
  </si>
  <si>
    <t>3661809925 MRK Шлиф мат на бум основе липучка Q.SILVER 125мм 8+1 отв Р240</t>
  </si>
  <si>
    <t>3661809932 MRK Шлиф мат на бум основе липучка Q.SILVER 125мм 8+1 отв Р320</t>
  </si>
  <si>
    <t>3661809941 MRK Шлиф мат на бум основе липучка Q.SILVER 125мм 8+1 отв Р400</t>
  </si>
  <si>
    <t>3661809980 MRK Шлиф мат на бум основе липучка Q.SILVER 125мм 8+1 отв Р80</t>
  </si>
  <si>
    <t>Q.SILVER круги 77мм, 150мм</t>
  </si>
  <si>
    <t>3661105061 MRK Шлиф мат на бум основе липучка Q.SILVER 150мм 15отв Р600 50шт/кор, 5кор/уп</t>
  </si>
  <si>
    <t>3661105081 MRK Шлиф мат на бум основе липучка Q.SILVER 150мм 15отв Р800 50шт/кор, 5кор/уп</t>
  </si>
  <si>
    <t>3661105092 MRK Шлиф мат на бум основе липучка Q.SILVER 150мм 15отв Р1000 50шт/кор, 5кор/уп</t>
  </si>
  <si>
    <t>3661109910 MRK Шлиф мат на бум основе липучка Q.SILVER 150мм 15отв P100 100шт/кор, 10кор/уп</t>
  </si>
  <si>
    <t>3661109912 MRK Шлиф мат на бум основе липучка Q.SILVER 150мм 15отв P120 100шт/кор, 10кор/уп</t>
  </si>
  <si>
    <t>3661109915 MRK Шлиф мат на бум основе липучка Q.SILVER 150мм 15отв P150 100шт/кор, 10кор/уп</t>
  </si>
  <si>
    <t>3661109918 MRK Шлиф мат на бум основе липучка Q.SILVER 150мм 15отв P180 100шт/кор, 10кор/уп</t>
  </si>
  <si>
    <t>3661109922 MRK Шлиф мат на бум основе липучка Q.SILVER 150мм 15отв P220 100шт/кор, 10кор/уп</t>
  </si>
  <si>
    <t>3661109932 MRK Шлиф мат на бум основе липучка Q.SILVER 150мм 15отв P320 100шт/кор, 10кор/уп</t>
  </si>
  <si>
    <t>3661109941 MRK Шлиф мат на бум основе липучка Q.SILVER 150мм 15отв P400 100шт/кор, 10кор/уп</t>
  </si>
  <si>
    <t>3661109951 MRK Шлиф мат на бум основе липучка Q.SILVER 150мм 15отв P500 100шт/кор, 10кор/уп</t>
  </si>
  <si>
    <t>3661109980 MRK Шлиф мат на бум основе липучка Q.SILVER 150мм 15отв P080 100шт/кор, 6кор/уп</t>
  </si>
  <si>
    <t>3662809928 MRK Шлиф мат на бум основе липучка Q.SILVER 150мм 6+1 отв Р280</t>
  </si>
  <si>
    <t>366JT05092 MRK Шлиф мат на бум основе липучка Q.SILVER 77мм P1000</t>
  </si>
  <si>
    <t>Q.SILVER полоски</t>
  </si>
  <si>
    <t>3668809932 MRK Шлиф мат на бум основе липучка Q.SILVER 81x133мм 8 отв P320</t>
  </si>
  <si>
    <t>ROSES</t>
  </si>
  <si>
    <t>2130109994 MRK Цветки шлиф водост на бум самокл основе ROSES 33/36мм P1500 конверт 100шт</t>
  </si>
  <si>
    <t>2130109995 MRK Цветки шлиф водост на бум самокл основе ROSES 33/36мм P2000 конверт 100шт</t>
  </si>
  <si>
    <t>WPF</t>
  </si>
  <si>
    <t>2P10105032 MRK Водост шлиф бумага WPF PRO 230x280мм P320 50шт/пач, 10пач/уп</t>
  </si>
  <si>
    <t>2P10105041 MRK Водост шлиф бумага WPF PRO 230x280мм P400 50шт/пач, 10пач/уп</t>
  </si>
  <si>
    <t>2P10105051 MRK Водост шлиф бумага WPF PRO 230x280мм P500 50шт/пач, 10пач/уп</t>
  </si>
  <si>
    <t>2P10105061 MRK Водост шлиф бумага WPF PRO 230x280мм P600 50шт/пач, 10пач/уп</t>
  </si>
  <si>
    <t>2P10105081 MRK Водост шлиф бумага WPF PRO 230x280мм P800 50шт/пач, 10пач/уп</t>
  </si>
  <si>
    <t>2P10105092 MRK Водост шлиф бумага WPF PRO 230x280мм P1000 50шт/пач, 10пач/уп</t>
  </si>
  <si>
    <t>2P10105093 MRK Водост шлиф бумага WPF PRO 230x280мм P1200 50шт/пач, 10пач/уп</t>
  </si>
  <si>
    <t>2P11105094 MRK Водост шлиф бумага WPF PRO 140x230мм P1500 50шт/пач, 10пач/уп</t>
  </si>
  <si>
    <t>2P11105095 MRK Водост шлиф бумага WPF PRO 140x230мм P2000 50шт/пач, 10пач/уп</t>
  </si>
  <si>
    <t>2P11105096 MRK Водост шлиф бумага WPF PRO 140x230мм P2500 50шт/пач, 10пач/уп</t>
  </si>
  <si>
    <t xml:space="preserve">ОБОРУДОВАНИЕ </t>
  </si>
  <si>
    <t>7872000111 MRK Металлическое полотно (каттер) 48x28мм</t>
  </si>
  <si>
    <t>8294700111 MRK Мягкая прокладка 77мм, тощина 5мм,  6 отв. (5 шт/уп)</t>
  </si>
  <si>
    <t>8294710111 MRK Защитная прокладка 77мм 6 отв., (5 шт/уп)</t>
  </si>
  <si>
    <t>8295500111 MRK Мягкая прокладка 125мм*10мм 44 отв. (5 шт/уп)</t>
  </si>
  <si>
    <t>8295510111 MRK Защитная прокладка 125мм 44 отв., (5 шт/уп)</t>
  </si>
  <si>
    <t>8295511011 MRK Защитная прокладка 125мм 33 отв., (5 шт/уп)</t>
  </si>
  <si>
    <t>8295600111 MRK Мягкая прокладка 150мм*10мм 67 отв. (5 шт/уп)</t>
  </si>
  <si>
    <t>8295610111 MRK Защитная прокладка 150мм 67 отв., (5 шт/уп)</t>
  </si>
  <si>
    <t>8295650111 MRK Мягкая прокладка 150мм*5мм 67 отв (5 шт/уп)</t>
  </si>
  <si>
    <t>8295901011 MRK Мягкая прокладка для ДЕЛЬТА 100x152x152 мм, толщ 7мм, 32 отв. (5 шт/уп)</t>
  </si>
  <si>
    <t>8295912111 MRK Защитная прокладка 100x152x152 мм 32 отв., (1 шт/уп)</t>
  </si>
  <si>
    <t>8299501011 MRK Мягкая прокладка 81мм*133мм 54 отв. 7 мм (5 шт/уп)</t>
  </si>
  <si>
    <t>8299522011 MRK Защитная прокладка 70x400мм 14 отв., (5 шт/уп)</t>
  </si>
  <si>
    <t>8299601011 MRK Мягкая прокладка 70x125мм 13 отв. (5 шт/уп)</t>
  </si>
  <si>
    <t>82S4000201 MRK Защитная прокладка Mirka Spacer interface (2 шт/уп)</t>
  </si>
  <si>
    <t>MIW9514611 MRK Мягкая прокладка для LEROS (1 шт/уп)</t>
  </si>
  <si>
    <t>ПОЛИРОВАЛЬНАЯ СИСТЕМА</t>
  </si>
  <si>
    <t>7993415011 MRK Поролоновый полировальный диск 150*25мм, жёлтый, (2 шт/уп)</t>
  </si>
  <si>
    <t>ПОЛИРОВАЛЬНИКИ шерсть/овчина 150мм</t>
  </si>
  <si>
    <t>7990155111 MRK Полировальный диск из крученой шерстяной нити 150мм, 1шт/уп, 40 уп/кор</t>
  </si>
  <si>
    <t>ПОЛИРОВАЛЬНЫЕ ПАСТЫ</t>
  </si>
  <si>
    <t xml:space="preserve">7990302511 MRK Полировальная паста Polarshine Е3, 250 мл (18шт/кор) </t>
  </si>
  <si>
    <t>7990310111 MRK Полировальная паста Polarshine Е3, 1 л (6шт/кор)</t>
  </si>
  <si>
    <t>7990500111 MRK Полировальная паста Polarshine 5, 1л (6шт/кор)</t>
  </si>
  <si>
    <t>7991200511 MRK Полировальная паста Polarshine 12, 5 л (1шт/кор)</t>
  </si>
  <si>
    <t>7992000111 MRK Полировальная паста Polarshine 20, 1л (6шт/кор)</t>
  </si>
  <si>
    <t>7992810111 MRK Полировальная паста Polarshine 35, 1л (6шт/кор)</t>
  </si>
  <si>
    <t>7994015111 MRK Полировальная паста Polarshine 15, 1л (6шт/кор)</t>
  </si>
  <si>
    <t>7994502511 MRK Полировальная паста Polarshine 45, 250мл (18шт/кор)</t>
  </si>
  <si>
    <t>7994510111 MRK Полировальная паста Polarshine 45, 1л (6шт/кор)</t>
  </si>
  <si>
    <t>7995010111 MRK Полировальная паста Polarshine 10, 1л (6шт/кор)</t>
  </si>
  <si>
    <t>ПОРОЛОНОВЫЕ ПОЛИРОВАЛЬНИКИ 150мм</t>
  </si>
  <si>
    <t>7993415021 MRK Рельефный поролоновый полировальный диск 150мм, жёлтый, 2шт/уп, 10 уп/кор</t>
  </si>
  <si>
    <t xml:space="preserve">05_MIRKA ИНСТРУМЕНТ </t>
  </si>
  <si>
    <t>ИНСТРУМЕНТ РУЧНОЙ</t>
  </si>
  <si>
    <t>8391702011 MRK Ручной шлифовальный блок с пылеотводом 115x230мм 36 отв. на липучке</t>
  </si>
  <si>
    <t>ПНЕВМАТИЧЕСКИЕ РУБАНКИ</t>
  </si>
  <si>
    <t>8991800111 MRK Шлифовальная пневматическая машинка MIRKA OS353CV 81х133мм, орбита 3,0мм</t>
  </si>
  <si>
    <t xml:space="preserve">ПОДОШВЫ, ПРОКЛАДКИ </t>
  </si>
  <si>
    <t>Подошва диаметр 125мм</t>
  </si>
  <si>
    <t xml:space="preserve">8292502031 MRK Шлифовальная подошва 125мм 5/16" 28 отв, на липучке, мягкая </t>
  </si>
  <si>
    <t>8295592111 MRK Шлифовальная подошва 125мм 44 отв 5/16" ср. жесткости, липучка</t>
  </si>
  <si>
    <t>9190153001 MRK Шлифовальная подошва 125мм 17 отв M14, липучка, для PS1437</t>
  </si>
  <si>
    <t>Подошва диаметр 150мм</t>
  </si>
  <si>
    <t>8292605011 MRK Шлифовальная подошва 150мм 48 отв., 5/16", ср. жесткости, липучка</t>
  </si>
  <si>
    <t xml:space="preserve">8292605031 MRK Шлифовальная подошва 150мм 48 отв., 5/16", мягкая </t>
  </si>
  <si>
    <t>8295692111 MRK Шлифовальная подошва 150мм 51 отв., ср. жесткости, 5/16", липучка</t>
  </si>
  <si>
    <t>8297902011 MRK Полировальная подошва 135мм М14 белая мягкая, для 150 мм диска (поролон или круч шерс</t>
  </si>
  <si>
    <t>Подошвы диаметр 180-225мм</t>
  </si>
  <si>
    <t>8298402011 MRK Полировальная подошва 165мм М14 мягкая ,для 180 мм диска (поролон или круч шерсть)</t>
  </si>
  <si>
    <t>Подошвы диаметр 32-77мм</t>
  </si>
  <si>
    <t>8294595311 MRK Шлифовальная подошва Quick Lock, 32мм, жесткая, клей, (10 шт/уп)</t>
  </si>
  <si>
    <t>Подошвы для рубанков</t>
  </si>
  <si>
    <t>8295380111 MRK Шлифовальная подошва 70х198мм 56 отв, липучка</t>
  </si>
  <si>
    <t xml:space="preserve">РЕМОНТ И КОМПЛЕКТУЮЩИЕ </t>
  </si>
  <si>
    <t>8991504011 MRK Кожух пластиковый для OS383, MPD0052</t>
  </si>
  <si>
    <t>8993017311 MRK Глушитель 12000об, MPA0797</t>
  </si>
  <si>
    <t>8993022011 MRK Переходник поворотный 20x20мм</t>
  </si>
  <si>
    <t>8995603101 MRK Rear End Plate MPP0310 for PROS</t>
  </si>
  <si>
    <t>8995603201 MRK Шпиндель для PROS 150мм, MPP0320</t>
  </si>
  <si>
    <t>8995690191 MRK Комплект осевого балансира 150/8,0мм для PROS MPP9019</t>
  </si>
  <si>
    <t>8995690201 MRK Соединитель глушителя в комплекте с прокладкой для PROS, MPP9020</t>
  </si>
  <si>
    <t>8999100211 MRK Комплект флисовых мешков для пылесосов DE 1230, (5 шт. в уп.)</t>
  </si>
  <si>
    <t>8999804111 MRK Адаптер 27х0,5м</t>
  </si>
  <si>
    <t>9190113001 MRK Поролоновая лента для маскировки проёмов 13мм х 50м</t>
  </si>
  <si>
    <t>ЭЛЕКТРИЧЕСКИЕ МАШИНКИ DEOS</t>
  </si>
  <si>
    <t>MID3830201 MRK Шлифовальная электрическая машинка MIRKA DEOS 383CV 70х198мм орбита 3мм</t>
  </si>
  <si>
    <t>ЭЛЕКТРИЧЕСКИЕ МАШИНКИ DEROS</t>
  </si>
  <si>
    <t xml:space="preserve">MID3252011 MRK Шлифовальная электрическая машинка MIRKA DEROS325CV 77мм, орбита 2,5мм  </t>
  </si>
  <si>
    <t>MID5502022 MRK Шлифовальная электрическая машинка MIRKA DEROS 550CV 125мм, орбита 5,0мм</t>
  </si>
  <si>
    <t>MID5650202CA MRK Шлифовальная электрическая машинка MIRKA DEROS5650CV 125/150мм, орбита 5,0мм, в кей</t>
  </si>
  <si>
    <t>MID6252022 MRK Шлифовальная электрическая машинка MIRKA DEROS625CV 150мм, орбита 2,5мм</t>
  </si>
  <si>
    <t>MID6502022 MRK Шлифовальная электрическая машинка MIRKA DEROS650CV 150мм, орбита 5,0мм</t>
  </si>
  <si>
    <t>Грунты и лаки аэрозольные</t>
  </si>
  <si>
    <t>41984216A</t>
  </si>
  <si>
    <t>Mobihel Аэрозоль бесцветный лак 1К (520 мл)</t>
  </si>
  <si>
    <t>48079206А</t>
  </si>
  <si>
    <t>Mobihel Аэрозоль грунт белый (520 мл)</t>
  </si>
  <si>
    <t>40707102А</t>
  </si>
  <si>
    <t>Mobihel Аэрозоль грунт оливковый (520 мл)</t>
  </si>
  <si>
    <t>40926402А</t>
  </si>
  <si>
    <t>Mobihel Аэрозоль грунт серый (520 мл)</t>
  </si>
  <si>
    <t>41675502А</t>
  </si>
  <si>
    <t>Mobihel Аэрозоль грунт цинковый (520 мл)</t>
  </si>
  <si>
    <t>48079306А</t>
  </si>
  <si>
    <t>Mobihel Аэрозоль грунт черный (520 мл)</t>
  </si>
  <si>
    <t>41675503А</t>
  </si>
  <si>
    <t>Mobihel Аэрозоль грунт эпоксидный (520 мл)</t>
  </si>
  <si>
    <t>40026913A</t>
  </si>
  <si>
    <t>Mobihel Аэрозоль грунт-наполнитель серый (520 мл)</t>
  </si>
  <si>
    <t>41675501А</t>
  </si>
  <si>
    <t>Mobihel Аэрозоль праймер для пластика (с эфф.частиц.) (520 мл)</t>
  </si>
  <si>
    <t>41984220A</t>
  </si>
  <si>
    <t>Mobihel Аэрозоль растворитель для переходов (520 мл)</t>
  </si>
  <si>
    <t>Эмали алкидные аэрозольные</t>
  </si>
  <si>
    <t>41974402А</t>
  </si>
  <si>
    <t>Mobihel Аэрозоль автолак 000 черная матовая (520 мл)</t>
  </si>
  <si>
    <t>41974302А</t>
  </si>
  <si>
    <t>Mobihel Аэрозоль автолак 1015 красная (520 мл)</t>
  </si>
  <si>
    <t>40462002А</t>
  </si>
  <si>
    <t>Mobihel Аэрозоль автолак 1021 лотос (520 мл)</t>
  </si>
  <si>
    <t>40465202А</t>
  </si>
  <si>
    <t>Mobihel Аэрозоль автолак 1027 Офелия (520 мл)</t>
  </si>
  <si>
    <t>40468002А</t>
  </si>
  <si>
    <t>Mobihel Аэрозоль автолак 1035 золотисто-желтый (520 мл)</t>
  </si>
  <si>
    <t>40468702А</t>
  </si>
  <si>
    <t>Mobihel Аэрозоль автолак 107 баклажан (520 мл)</t>
  </si>
  <si>
    <t>40926502А</t>
  </si>
  <si>
    <t>Mobihel Аэрозоль автолак 110 рубин (520 мл)</t>
  </si>
  <si>
    <t>41791102А</t>
  </si>
  <si>
    <t>Mobihel Аэрозоль автолак 1110 серая МЛ (520 мл)</t>
  </si>
  <si>
    <t>41790902А</t>
  </si>
  <si>
    <t>Mobihel Аэрозоль автолак 118 Кармен (520 мл)</t>
  </si>
  <si>
    <t>4465302A</t>
  </si>
  <si>
    <t>Mobihel Аэрозоль автолак 120 гоби (520 мл)</t>
  </si>
  <si>
    <t>40286902А</t>
  </si>
  <si>
    <t>Mobihel Аэрозоль автолак 127 вишня (520 мл)</t>
  </si>
  <si>
    <t>4926702A</t>
  </si>
  <si>
    <t>Mobihel Аэрозоль автолак 165 коррида (520 мл)</t>
  </si>
  <si>
    <t>41790002А</t>
  </si>
  <si>
    <t>Mobihel Аэрозоль автолак 170'98 торнадо (520 мл)</t>
  </si>
  <si>
    <t>40467502А</t>
  </si>
  <si>
    <t>Mobihel Аэрозоль автолак 180 гранат (520 мл)</t>
  </si>
  <si>
    <t>40468602А</t>
  </si>
  <si>
    <t>Mobihel Аэрозоль автолак 201 белая (520 мл)</t>
  </si>
  <si>
    <t>40469402А</t>
  </si>
  <si>
    <t>Mobihel Аэрозоль автолак 202 белая (520 мл)</t>
  </si>
  <si>
    <t>41790102А</t>
  </si>
  <si>
    <t>Mobihel Аэрозоль автолак 203 жасмин (520 мл)</t>
  </si>
  <si>
    <t>40464802А</t>
  </si>
  <si>
    <t>Mobihel Аэрозоль автолак 208 золотая охра (520 мл)</t>
  </si>
  <si>
    <t>40296002А</t>
  </si>
  <si>
    <t>Mobihel Аэрозоль автолак 210 примула (520 мл)</t>
  </si>
  <si>
    <t>40239602А</t>
  </si>
  <si>
    <t>Mobihel Аэрозоль автолак 215 Сафари (520 мл)</t>
  </si>
  <si>
    <t>41790202A</t>
  </si>
  <si>
    <t>Mobihel Аэрозоль автолак 223 нарцисс (520 мл)</t>
  </si>
  <si>
    <t>40178302А</t>
  </si>
  <si>
    <t>Mobihel Аэрозоль автолак 225 желтая (520 мл)</t>
  </si>
  <si>
    <t>40468902А</t>
  </si>
  <si>
    <t>Mobihel Аэрозоль автолак 228 чайная роза (520 мл)</t>
  </si>
  <si>
    <t>40928502А</t>
  </si>
  <si>
    <t>Mobihel Аэрозоль автолак 233 белая (520 мл)</t>
  </si>
  <si>
    <t>40928102А</t>
  </si>
  <si>
    <t>Mobihel Аэрозоль автолак 235 бежевая (520 мл)</t>
  </si>
  <si>
    <t>40464302А</t>
  </si>
  <si>
    <t>Mobihel Аэрозоль автолак 236 бежевая (520 мл)</t>
  </si>
  <si>
    <t>41987202А</t>
  </si>
  <si>
    <t>Mobihel Аэрозоль автолак 28 апельсин (520 мл)</t>
  </si>
  <si>
    <t>41790602А</t>
  </si>
  <si>
    <t>Mobihel Аэрозоль автолак 295 сливочно-белая (520 мл)</t>
  </si>
  <si>
    <t>45482182А</t>
  </si>
  <si>
    <t>Mobihel Аэрозоль автолак 299 такси  (520 мл)</t>
  </si>
  <si>
    <t>40467902А</t>
  </si>
  <si>
    <t>Mobihel Аэрозоль автолак 303 хаки (520 мл)</t>
  </si>
  <si>
    <t>40468802А</t>
  </si>
  <si>
    <t>Mobihel Аэрозоль автолак 307 зеленый сад (520 мл)</t>
  </si>
  <si>
    <t>40465502А</t>
  </si>
  <si>
    <t>Mobihel Аэрозоль автолак 355 гренадир (520 мл)</t>
  </si>
  <si>
    <t>40467402А</t>
  </si>
  <si>
    <t>Mobihel Аэрозоль автолак 377 мурена (520 мл)</t>
  </si>
  <si>
    <t>40276702А</t>
  </si>
  <si>
    <t>Mobihel Аэрозоль автолак 394 темно-зеленая (520 мл)</t>
  </si>
  <si>
    <t>41790302А</t>
  </si>
  <si>
    <t>Mobihel Аэрозоль автолак 403 Монте-Карло (520 мл)</t>
  </si>
  <si>
    <t>41944302A</t>
  </si>
  <si>
    <t>Mobihel Аэрозоль автолак 404 Петергоф (520 мл)</t>
  </si>
  <si>
    <t>40958002А</t>
  </si>
  <si>
    <t>Mobihel Аэрозоль автолак 417 Пицунда (520 мл)</t>
  </si>
  <si>
    <t>41790702А</t>
  </si>
  <si>
    <t>Mobihel Аэрозоль автолак 420 Балтика (520 мл)</t>
  </si>
  <si>
    <t>40769602А</t>
  </si>
  <si>
    <t>Mobihel Аэрозоль автолак 425 Адриатика (520 мл)</t>
  </si>
  <si>
    <t>40464702А</t>
  </si>
  <si>
    <t>Mobihel Аэрозоль автолак 427 серо-голубой (520 мл)</t>
  </si>
  <si>
    <t>40958102А</t>
  </si>
  <si>
    <t>Mobihel Аэрозоль автолак 428 Медео (520 мл)</t>
  </si>
  <si>
    <t>41944602А</t>
  </si>
  <si>
    <t>Mobihel Аэрозоль автолак 440 атлантик (520 мл)</t>
  </si>
  <si>
    <t>40469302А</t>
  </si>
  <si>
    <t>Mobihel Аэрозоль автолак 447 синяя ночь (520 мл)</t>
  </si>
  <si>
    <t>41790802А</t>
  </si>
  <si>
    <t>Mobihel Аэрозоль автолак 449 океан (520 мл)</t>
  </si>
  <si>
    <t>40928402А</t>
  </si>
  <si>
    <t>Mobihel Аэрозоль автолак 456 темно-синяя (520 мл)</t>
  </si>
  <si>
    <t>41791002А</t>
  </si>
  <si>
    <t>Mobihel Аэрозоль автолак 458 Мулен Руж (520 мл)</t>
  </si>
  <si>
    <t>40239902А</t>
  </si>
  <si>
    <t>Mobihel Аэрозоль автолак 464 Валентина (520 мл)</t>
  </si>
  <si>
    <t>40465602А</t>
  </si>
  <si>
    <t>Mobihel Аэрозоль автолак 470 Босфор (520 мл)</t>
  </si>
  <si>
    <t>41790502А</t>
  </si>
  <si>
    <t>Mobihel Аэрозоль автолак 480 бриз (520 мл)</t>
  </si>
  <si>
    <t>40464902А</t>
  </si>
  <si>
    <t>Mobihel Аэрозоль автолак 481 голубая (520 мл)</t>
  </si>
  <si>
    <t>40298902А</t>
  </si>
  <si>
    <t>Mobihel Аэрозоль автолак 509 темно-бежевая (520 мл)</t>
  </si>
  <si>
    <t>40468402А</t>
  </si>
  <si>
    <t>Mobihel Аэрозоль автолак 564 кипарис (520 мл)</t>
  </si>
  <si>
    <t>40467602А</t>
  </si>
  <si>
    <t>Mobihel Аэрозоль автолак 601 глубоко-черная (520 мл)</t>
  </si>
  <si>
    <t>40462302А</t>
  </si>
  <si>
    <t>Mobihel Аэрозоль автолак 605 (105) нарва (520 мл)</t>
  </si>
  <si>
    <t>40465102А</t>
  </si>
  <si>
    <t>Mobihel Аэрозоль автолак 671 светло-серая (520 мл)</t>
  </si>
  <si>
    <t>40178502А</t>
  </si>
  <si>
    <t>Mobihel Аэрозоль автолак 793 темно-коричневая (520 мл)</t>
  </si>
  <si>
    <t>41948302А</t>
  </si>
  <si>
    <t>Mobihel Аэрозоль автолак TOYOTA 040 (520 мл)</t>
  </si>
  <si>
    <t>41974702А</t>
  </si>
  <si>
    <t>Mobihel Аэрозоль автолак ГАЗ белая ночь (520 мл)</t>
  </si>
  <si>
    <t>47089602А</t>
  </si>
  <si>
    <t>Mobihel Аэрозоль автолак КАМАЗ оранжевая (520 мл)</t>
  </si>
  <si>
    <t>Эмали металлик аэрозольные</t>
  </si>
  <si>
    <t>41977002А</t>
  </si>
  <si>
    <t>Mobihel Аэрозоль базовая эмаль металлик 100 триумф (520 мл)</t>
  </si>
  <si>
    <t>47017102А</t>
  </si>
  <si>
    <t>Mobihel Аэрозоль базовая эмаль металлик 104 калина ВАЗ (520 мл)</t>
  </si>
  <si>
    <t>41977102А</t>
  </si>
  <si>
    <t>Mobihel Аэрозоль базовая эмаль металлик 105 франкония (520 мл)</t>
  </si>
  <si>
    <t>41977202А</t>
  </si>
  <si>
    <t>Mobihel Аэрозоль базовая эмаль металлик 116 коралл (520 мл)</t>
  </si>
  <si>
    <t>47901602А</t>
  </si>
  <si>
    <t>Mobihel Аэрозоль базовая эмаль металлик 119 магма (520 мл)</t>
  </si>
  <si>
    <t>41977302А</t>
  </si>
  <si>
    <t>Mobihel Аэрозоль базовая эмаль металлик 120 Майа (520 мл)</t>
  </si>
  <si>
    <t>47018802А</t>
  </si>
  <si>
    <t>Mobihel Аэрозоль базовая эмаль металлик 125 антарес (520 мл)</t>
  </si>
  <si>
    <t>41977402А</t>
  </si>
  <si>
    <t>Mobihel Аэрозоль базовая эмаль металлик 128 искра (520 мл)</t>
  </si>
  <si>
    <t>41977502А</t>
  </si>
  <si>
    <t>Mobihel Аэрозоль базовая эмаль металлик 129 Виктория (520 мл)</t>
  </si>
  <si>
    <t>41977602А</t>
  </si>
  <si>
    <t>Mobihel Аэрозоль базовая эмаль металлик 132 вишня (520 мл)</t>
  </si>
  <si>
    <t>41977702А</t>
  </si>
  <si>
    <t>Mobihel Аэрозоль базовая эмаль металлик 133 магия (520 мл)</t>
  </si>
  <si>
    <t>47054202А</t>
  </si>
  <si>
    <t>Mobihel Аэрозоль базовая эмаль металлик 140 яшма (520 мл)</t>
  </si>
  <si>
    <t>41977902А</t>
  </si>
  <si>
    <t>Mobihel Аэрозоль базовая эмаль металлик 145 аметист (520 мл)</t>
  </si>
  <si>
    <t>41978002А</t>
  </si>
  <si>
    <t>Mobihel Аэрозоль базовая эмаль металлик 150 дефиле (520 мл)</t>
  </si>
  <si>
    <t>41978102А</t>
  </si>
  <si>
    <t>Mobihel Аэрозоль базовая эмаль металлик 152 паприка (520 мл)</t>
  </si>
  <si>
    <t>47731102A</t>
  </si>
  <si>
    <t>Mobihel Аэрозоль базовая эмаль металлик 190 калифорнийский мак (520 мл)</t>
  </si>
  <si>
    <t>47898802А</t>
  </si>
  <si>
    <t>Mobihel Аэрозоль базовая эмаль металлик 191 венера (520 мл)</t>
  </si>
  <si>
    <t>47799602А</t>
  </si>
  <si>
    <t>Mobihel Аэрозоль базовая эмаль металлик 192 портвейн (520 мл)</t>
  </si>
  <si>
    <t>40025902A</t>
  </si>
  <si>
    <t>Mobihel Аэрозоль базовая эмаль металлик 195 сердолик (520 мл)</t>
  </si>
  <si>
    <t>41923602А</t>
  </si>
  <si>
    <t>Mobihel Аэрозоль базовая эмаль металлик 206 талая вода (520 мл)</t>
  </si>
  <si>
    <t>41978202А</t>
  </si>
  <si>
    <t>Mobihel Аэрозоль базовая эмаль металлик 217 миндаль (520 мл)</t>
  </si>
  <si>
    <t>47898202А</t>
  </si>
  <si>
    <t>Mobihel Аэрозоль базовая эмаль металлик 221 ледниковый (520 мл)</t>
  </si>
  <si>
    <t>41978302А</t>
  </si>
  <si>
    <t>Mobihel Аэрозоль базовая эмаль металлик 230 жемчуг (520 мл)</t>
  </si>
  <si>
    <t>47088102А</t>
  </si>
  <si>
    <t>Mobihel Аэрозоль базовая эмаль металлик 240 белое облако UNI (520 мл)</t>
  </si>
  <si>
    <t>41978402А</t>
  </si>
  <si>
    <t>Mobihel Аэрозоль базовая эмаль металлик 245 золотая нива (520 мл)</t>
  </si>
  <si>
    <t>40025302A</t>
  </si>
  <si>
    <t>Mobihel Аэрозоль базовая эмаль металлик 246 ангкор (520 мл)</t>
  </si>
  <si>
    <t>47087202А</t>
  </si>
  <si>
    <t>Mobihel Аэрозоль базовая эмаль металлик 257 звездная пыль (520 мл)</t>
  </si>
  <si>
    <t>41978502А</t>
  </si>
  <si>
    <t>Mobihel Аэрозоль базовая эмаль металлик 270 Нефертити (520 мл)</t>
  </si>
  <si>
    <t>41978602А</t>
  </si>
  <si>
    <t>Mobihel Аэрозоль базовая эмаль металлик 276 приз (520 мл)</t>
  </si>
  <si>
    <t>41978702А</t>
  </si>
  <si>
    <t>Mobihel Аэрозоль базовая эмаль металлик 277 антилопа (520 мл)</t>
  </si>
  <si>
    <t>41978802А</t>
  </si>
  <si>
    <t>Mobihel Аэрозоль базовая эмаль металлик 277 антилопа люкс (520 мл)</t>
  </si>
  <si>
    <t>41978902А</t>
  </si>
  <si>
    <t>Mobihel Аэрозоль базовая эмаль металлик 280 мираж (520 мл)</t>
  </si>
  <si>
    <t>41979002А</t>
  </si>
  <si>
    <t>Mobihel Аэрозоль базовая эмаль металлик 281 кристалл (520 мл)</t>
  </si>
  <si>
    <t>41979102А</t>
  </si>
  <si>
    <t>Mobihel Аэрозоль базовая эмаль металлик 286 Опатия (520 мл)</t>
  </si>
  <si>
    <t>41979202А</t>
  </si>
  <si>
    <t>Mobihel Аэрозоль базовая эмаль металлик 301 серебристая ива (520 мл)</t>
  </si>
  <si>
    <t>41979302А</t>
  </si>
  <si>
    <t>Mobihel Аэрозоль базовая эмаль металлик 308 осока (520 мл)</t>
  </si>
  <si>
    <t>41979402А</t>
  </si>
  <si>
    <t>Mobihel Аэрозоль базовая эмаль металлик 310 валюта (520 мл)</t>
  </si>
  <si>
    <t>41979502А</t>
  </si>
  <si>
    <t>Mobihel Аэрозоль базовая эмаль металлик 311 игуана (520 мл)</t>
  </si>
  <si>
    <t>47897802А</t>
  </si>
  <si>
    <t>Mobihel Аэрозоль базовая эмаль металлик 328 Ницца (520 мл)</t>
  </si>
  <si>
    <t>41979602А</t>
  </si>
  <si>
    <t>Mobihel Аэрозоль базовая эмаль металлик 331 золотой лист (520 мл)</t>
  </si>
  <si>
    <t>41979802А</t>
  </si>
  <si>
    <t>Mobihel Аэрозоль базовая эмаль металлик 345 оливковая (520 мл)</t>
  </si>
  <si>
    <t>41987302А</t>
  </si>
  <si>
    <t>Mobihel Аэрозоль базовая эмаль металлик 347 золото инков (520 мл)</t>
  </si>
  <si>
    <t>41948802А</t>
  </si>
  <si>
    <t>Mobihel Аэрозоль базовая эмаль металлик 360 Сочи (520 мл)</t>
  </si>
  <si>
    <t>41948702А</t>
  </si>
  <si>
    <t>Mobihel Аэрозоль базовая эмаль металлик 363 цунами (520 мл)</t>
  </si>
  <si>
    <t>41979902А</t>
  </si>
  <si>
    <t>Mobihel Аэрозоль базовая эмаль металлик 370 корсика (520 мл)</t>
  </si>
  <si>
    <t>41980002А</t>
  </si>
  <si>
    <t>Mobihel Аэрозоль базовая эмаль металлик 371 амулет (520 мл)</t>
  </si>
  <si>
    <t>41980102А</t>
  </si>
  <si>
    <t>Mobihel Аэрозоль базовая эмаль металлик 383 Ниагара (520 мл)</t>
  </si>
  <si>
    <t>41980202А</t>
  </si>
  <si>
    <t>Mobihel Аэрозоль базовая эмаль металлик 385 изумруд (520 мл)</t>
  </si>
  <si>
    <t>41980302А</t>
  </si>
  <si>
    <t>Mobihel Аэрозоль базовая эмаль металлик 387 папирус (520 мл)</t>
  </si>
  <si>
    <t>47088702А</t>
  </si>
  <si>
    <t>Mobihel Аэрозоль базовая эмаль металлик 391 Робин Гуд (520 мл)</t>
  </si>
  <si>
    <t>41980402А</t>
  </si>
  <si>
    <t>Mobihel Аэрозоль базовая эмаль металлик 399 табак (520 мл)</t>
  </si>
  <si>
    <t>41980502А</t>
  </si>
  <si>
    <t>Mobihel Аэрозоль базовая эмаль металлик 408 чароит (520 мл)</t>
  </si>
  <si>
    <t>47085002А</t>
  </si>
  <si>
    <t>Mobihel Аэрозоль базовая эмаль металлик 412 регата (520 мл)</t>
  </si>
  <si>
    <t>41980602А</t>
  </si>
  <si>
    <t>Mobihel Аэрозоль базовая эмаль металлик 415 электрон (520 мл)</t>
  </si>
  <si>
    <t>41980702А</t>
  </si>
  <si>
    <t>Mobihel Аэрозоль базовая эмаль металлик 416 фея (520 мл)</t>
  </si>
  <si>
    <t>41980802А</t>
  </si>
  <si>
    <t>Mobihel Аэрозоль базовая эмаль металлик 419 опал (520 мл)</t>
  </si>
  <si>
    <t>41980902А</t>
  </si>
  <si>
    <t>Mobihel Аэрозоль базовая эмаль металлик 421 афалина (520 мл)</t>
  </si>
  <si>
    <t>47898602А</t>
  </si>
  <si>
    <t>Mobihel Аэрозоль базовая эмаль металлик 424 дипломат (520 мл)</t>
  </si>
  <si>
    <t>47799702А</t>
  </si>
  <si>
    <t>Mobihel Аэрозоль базовая эмаль металлик 426 мускари (520 мл)</t>
  </si>
  <si>
    <t>47898002А</t>
  </si>
  <si>
    <t>Mobihel Аэрозоль базовая эмаль металлик 429 Персей (520 мл)</t>
  </si>
  <si>
    <t>41981002А</t>
  </si>
  <si>
    <t>Mobihel Аэрозоль базовая эмаль металлик 446 сапфир (520 мл)</t>
  </si>
  <si>
    <t>41981102А</t>
  </si>
  <si>
    <t>Mobihel Аэрозоль базовая эмаль металлик 448 рапсодия (520 мл)</t>
  </si>
  <si>
    <t>41981202А</t>
  </si>
  <si>
    <t>Mobihel Аэрозоль базовая эмаль металлик 451 боровница (520 мл)</t>
  </si>
  <si>
    <t>41959902А</t>
  </si>
  <si>
    <t>Mobihel Аэрозоль базовая эмаль металлик 453 капри (520 мл)</t>
  </si>
  <si>
    <t>41981302А</t>
  </si>
  <si>
    <t>Mobihel Аэрозоль базовая эмаль металлик 460 аквамарин (520 мл)</t>
  </si>
  <si>
    <t>41981402А</t>
  </si>
  <si>
    <t>Mobihel Аэрозоль базовая эмаль металлик 460 аквамарин люкс (520 мл)</t>
  </si>
  <si>
    <t>47016802А</t>
  </si>
  <si>
    <t>Mobihel Аэрозоль базовая эмаль металлик 478 слива калина (520 мл)</t>
  </si>
  <si>
    <t>47088302A</t>
  </si>
  <si>
    <t>Mobihel Аэрозоль базовая эмаль металлик 482 черника (520 мл)</t>
  </si>
  <si>
    <t>47087502А</t>
  </si>
  <si>
    <t>Mobihel Аэрозоль базовая эмаль металлик 483 Сириус (520 мл)</t>
  </si>
  <si>
    <t>41981602А</t>
  </si>
  <si>
    <t>Mobihel Аэрозоль базовая эмаль металлик 487 лагуна (520 мл)</t>
  </si>
  <si>
    <t>47898902A</t>
  </si>
  <si>
    <t>Mobihel Аэрозоль базовая эмаль металлик 497 Одиссей (520 мл)</t>
  </si>
  <si>
    <t>41981702А</t>
  </si>
  <si>
    <t>Mobihel Аэрозоль базовая эмаль металлик 498 лазурно-синяя (520 мл)</t>
  </si>
  <si>
    <t>41981802А</t>
  </si>
  <si>
    <t>Mobihel Аэрозоль базовая эмаль металлик 499 ривьера (520 мл)</t>
  </si>
  <si>
    <t>47089302A</t>
  </si>
  <si>
    <t>Mobihel Аэрозоль базовая эмаль металлик 502 дыня (520 мл)</t>
  </si>
  <si>
    <t>41959802А</t>
  </si>
  <si>
    <t>Mobihel Аэрозоль базовая эмаль металлик 503 аккорд (520 мл)</t>
  </si>
  <si>
    <t>41983102А</t>
  </si>
  <si>
    <t>Mobihel Аэрозоль базовая эмаль металлик 50343 синяя (520 мл)</t>
  </si>
  <si>
    <t>47016502А</t>
  </si>
  <si>
    <t>Mobihel Аэрозоль базовая эмаль металлик 50411 тайфун UNI (520 мл)</t>
  </si>
  <si>
    <t>47087602А</t>
  </si>
  <si>
    <t>Mobihel Аэрозоль базовая эмаль металлик 515 Изабелла (520 мл)</t>
  </si>
  <si>
    <t>47898502А</t>
  </si>
  <si>
    <t>Mobihel Аэрозоль базовая эмаль металлик 600 черная UNI (520 мл)</t>
  </si>
  <si>
    <t>41981902А</t>
  </si>
  <si>
    <t>Mobihel Аэрозоль базовая эмаль металлик 602 авантюрин (520 мл)</t>
  </si>
  <si>
    <t>41982002А</t>
  </si>
  <si>
    <t>Mobihel Аэрозоль базовая эмаль металлик 606 Млечный путь (520 мл)</t>
  </si>
  <si>
    <t>40025402A</t>
  </si>
  <si>
    <t>Mobihel Аэрозоль базовая эмаль металлик 608 Плутон (520 мл)</t>
  </si>
  <si>
    <t>47018602А</t>
  </si>
  <si>
    <t>Mobihel Аэрозоль базовая эмаль металлик 610 рислинг (520 мл)</t>
  </si>
  <si>
    <t>41982102А</t>
  </si>
  <si>
    <t>Mobihel Аэрозоль базовая эмаль металлик 620 мускат (520 мл)</t>
  </si>
  <si>
    <t>41982202А</t>
  </si>
  <si>
    <t>Mobihel Аэрозоль базовая эмаль металлик 626 мокрый асфальт (520 мл)</t>
  </si>
  <si>
    <t>47897902A</t>
  </si>
  <si>
    <t>Mobihel Аэрозоль базовая эмаль металлик 627 жимолость (520 мл)</t>
  </si>
  <si>
    <t>41982302А</t>
  </si>
  <si>
    <t>Mobihel Аэрозоль базовая эмаль металлик 628 Нептун (520 мл)</t>
  </si>
  <si>
    <t>41982402А</t>
  </si>
  <si>
    <t>Mobihel Аэрозоль базовая эмаль металлик 630 кварц (520 мл)</t>
  </si>
  <si>
    <t>47899002A</t>
  </si>
  <si>
    <t>Mobihel Аэрозоль базовая эмаль металлик 633 борнео (520 мл)</t>
  </si>
  <si>
    <t>41982502А</t>
  </si>
  <si>
    <t>Mobihel Аэрозоль базовая эмаль металлик 640 серебряная (520 мл)</t>
  </si>
  <si>
    <t>47018502А</t>
  </si>
  <si>
    <t>Mobihel Аэрозоль базовая эмаль металлик 650 совиньон (520 мл)</t>
  </si>
  <si>
    <t>47089102A</t>
  </si>
  <si>
    <t>Mobihel Аэрозоль базовая эмаль металлик 651 черный трюфель (520 мл)</t>
  </si>
  <si>
    <t>47087302А</t>
  </si>
  <si>
    <t>Mobihel Аэрозоль базовая эмаль металлик 660 альтаир (520 мл)</t>
  </si>
  <si>
    <t>47085102А</t>
  </si>
  <si>
    <t>Mobihel Аэрозоль базовая эмаль металлик 665 космос (520 мл)</t>
  </si>
  <si>
    <t>41982602А</t>
  </si>
  <si>
    <t>Mobihel Аэрозоль базовая эмаль металлик 670 сандаловый цвет (520 мл)</t>
  </si>
  <si>
    <t>40026002A</t>
  </si>
  <si>
    <t>Mobihel Аэрозоль базовая эмаль металлик 672 пантера (520 мл)</t>
  </si>
  <si>
    <t>47898102А</t>
  </si>
  <si>
    <t>Mobihel Аэрозоль базовая эмаль металлик 682 гранта (520 мл)</t>
  </si>
  <si>
    <t>41982702А</t>
  </si>
  <si>
    <t>Mobihel Аэрозоль базовая эмаль металлик 690 снежная королева (520 мл)</t>
  </si>
  <si>
    <t>47896502А</t>
  </si>
  <si>
    <t>Mobihel Аэрозоль базовая эмаль металлик 691 платина (520 мл)</t>
  </si>
  <si>
    <t>41983202А</t>
  </si>
  <si>
    <t>Mobihel Аэрозоль базовая эмаль металлик 70201 серебряная (520 мл)</t>
  </si>
  <si>
    <t>47901402А</t>
  </si>
  <si>
    <t>Mobihel Аэрозоль базовая эмаль металлик 790 кориандр  (520 мл)</t>
  </si>
  <si>
    <t>41982802А</t>
  </si>
  <si>
    <t>Mobihel Аэрозоль базовая эмаль металлик 795 пиран (520 мл)</t>
  </si>
  <si>
    <t>41983302А</t>
  </si>
  <si>
    <t>Mobihel Аэрозоль базовая эмаль металлик 80201 серебряная (520 мл)</t>
  </si>
  <si>
    <t>47017502А</t>
  </si>
  <si>
    <t>Mobihel Аэрозоль базовая эмаль металлик ГАЗ 813594 красный рубин (520 мл)</t>
  </si>
  <si>
    <t>41982902А</t>
  </si>
  <si>
    <t>Mobihel Аэрозоль базовая эмаль металлик 963 зеленая (520 мл)</t>
  </si>
  <si>
    <t>47085602А</t>
  </si>
  <si>
    <t>Mobihel Аэрозоль базовая эмаль металлик  DAEWOO 74U spinel red (520 мл)</t>
  </si>
  <si>
    <t>47085302А</t>
  </si>
  <si>
    <t>Mobihel Аэрозоль базовая эмаль металлик DAEWOO 92L cashmere beige (520 мл)</t>
  </si>
  <si>
    <t>47085402А</t>
  </si>
  <si>
    <t>Mobihel Аэрозоль базовая эмаль металлик  DAEWOO 92U polysilver (520 мл)</t>
  </si>
  <si>
    <t>47085502А</t>
  </si>
  <si>
    <t>Mobihel Аэрозоль базовая эмаль металлик DAEWOO 95U dove silver (520 мл)</t>
  </si>
  <si>
    <t>47085702А</t>
  </si>
  <si>
    <t>Mobihel Аэрозоль базовая эмаль металлик DAEWOO 97K blue (520 мл)</t>
  </si>
  <si>
    <t>57901005A</t>
  </si>
  <si>
    <t>Mobihel Аэрозоль базовая эмаль металлик FORD FM6EWHA magnetic (520 мл)</t>
  </si>
  <si>
    <t>57901007A</t>
  </si>
  <si>
    <t>Mobihel Аэрозоль базовая эмаль металлик FORD lunar sky (520 мл)</t>
  </si>
  <si>
    <t>40028602А</t>
  </si>
  <si>
    <t>Mobihel Аэрозоль базовая эмаль металлик FORD 2431 C moondust silver (520 мл)</t>
  </si>
  <si>
    <t>57901006A</t>
  </si>
  <si>
    <t>Mobihel Аэрозоль базовая эмаль металлик FORD panther black (520 мл)</t>
  </si>
  <si>
    <t>57901003A</t>
  </si>
  <si>
    <t>Mobihel Аэрозоль базовая эмаль металлик HYUNDAI/KIA MZH (520 мл)</t>
  </si>
  <si>
    <t>47956902А</t>
  </si>
  <si>
    <t>Mobihel Аэрозоль базовая эмаль металлик HYUNDAI N4U marina blue (520 мл)</t>
  </si>
  <si>
    <t>40027802A</t>
  </si>
  <si>
    <t>Mobihel Аэрозоль базовая эмаль металлик HYUNDAI / KIA crystal white PGU (520 мл)</t>
  </si>
  <si>
    <t>57901002A</t>
  </si>
  <si>
    <t>Mobihel Аэрозоль базовая эмаль металлик HYUNDAI/KIA RHM (520 мл)</t>
  </si>
  <si>
    <t>57901001A</t>
  </si>
  <si>
    <t>Mobihel Аэрозоль базовая эмаль металлик HYUNDAI/KIA SAE (520 мл)</t>
  </si>
  <si>
    <t>47957202А</t>
  </si>
  <si>
    <t>Mobihel Аэрозоль базовая эмаль металлик HYUNDAI U4G urban grey (520 мл)</t>
  </si>
  <si>
    <t>57901004A</t>
  </si>
  <si>
    <t>Mobihel Аэрозоль базовая эмаль металлик HYUNDAI/KIA XN5/VC5 (520 мл)</t>
  </si>
  <si>
    <t>47087002A</t>
  </si>
  <si>
    <t>Mobihel Аэрозоль базовая эмаль металлик MERCEDES 735 (520 мл)</t>
  </si>
  <si>
    <t>47086902А</t>
  </si>
  <si>
    <t>Mobihel Аэрозоль базовая эмаль металлик  MERCEDES 744 brilliant silber (520 мл)</t>
  </si>
  <si>
    <t>40029802А</t>
  </si>
  <si>
    <t>Mobihel Аэрозоль базовая эмаль металлик MITSUBISHI X42 (520 мл)</t>
  </si>
  <si>
    <t>47086602А</t>
  </si>
  <si>
    <t>Mobihel Аэрозоль базовая эмаль металлик NISSAN KL0 silver ice (520 мл)</t>
  </si>
  <si>
    <t>57901010A</t>
  </si>
  <si>
    <t>Mobihel Аэрозоль базовая эмаль металлик RENAULT 21B (520 мл)</t>
  </si>
  <si>
    <t>47899302А</t>
  </si>
  <si>
    <t>Mobihel Аэрозоль базовая эмаль металлик RENAULT 369 blanc glacier (520 мл)</t>
  </si>
  <si>
    <t>47086202А</t>
  </si>
  <si>
    <t>Mobihel Аэрозоль базовая эмаль металлик LOGAN 61G albastru egee(520 мл)</t>
  </si>
  <si>
    <t>47956002А</t>
  </si>
  <si>
    <t>Mobihel Аэрозоль базовая эмаль металлик RENAULT 676 noir nacre (520 мл)</t>
  </si>
  <si>
    <t>47085902А</t>
  </si>
  <si>
    <t>Mobihel Аэрозоль базовая эмаль металлик LOGAN B66 gris eclipse (520 мл)</t>
  </si>
  <si>
    <t>57901011A</t>
  </si>
  <si>
    <t>Mobihel Аэрозоль базовая эмаль металлик RENAULT F90 (520 мл)</t>
  </si>
  <si>
    <t>47086302А</t>
  </si>
  <si>
    <t>Mobihel Аэрозоль базовая эмаль металлик LOGAN F98 vert opaline (520 мл)</t>
  </si>
  <si>
    <t>57901008A</t>
  </si>
  <si>
    <t>Mobihel Аэрозоль базовая эмаль металлик RENAULT KNM/серый базальт 242 (520 мл)</t>
  </si>
  <si>
    <t>57901009A</t>
  </si>
  <si>
    <t>Mobihel Аэрозоль базовая эмаль металлик RENAULT RNF (520 мл)</t>
  </si>
  <si>
    <t>40028002A</t>
  </si>
  <si>
    <t>Mobihel Аэрозоль базовая эмаль металлик SKODA 9202 (520 мл)</t>
  </si>
  <si>
    <t>47086402А</t>
  </si>
  <si>
    <t>Mobihel Аэрозоль базовая эмаль металлик TOYOTA 199 silver (520 мл.)</t>
  </si>
  <si>
    <t>47895702А</t>
  </si>
  <si>
    <t>Mobihel Аэрозоль базовая эмаль металлик TOYOTA 1F7 ultra silver (520 мл)</t>
  </si>
  <si>
    <t>47895802А</t>
  </si>
  <si>
    <t>Mobihel Аэрозоль базовая эмаль металлик TOYOTA 1C0 silver (520 мл)</t>
  </si>
  <si>
    <t>40029302А</t>
  </si>
  <si>
    <t>Mobihel Аэрозоль базовая эмаль металлик TOYOTA 202 black (520 мл)</t>
  </si>
  <si>
    <t>57901014A</t>
  </si>
  <si>
    <t>Mobihel Аэрозоль базовая эмаль металлик VAG(VW/Audi/Skoda) 4L (520 мл)</t>
  </si>
  <si>
    <t>57901013A</t>
  </si>
  <si>
    <t>Mobihel Аэрозоль базовая эмаль металлик VAG (VW/Audi/Skoda) 4Q (520 мл)</t>
  </si>
  <si>
    <t>57901015A</t>
  </si>
  <si>
    <t>Mobihel Аэрозоль базовая эмаль металлик VAG(VW/Audi/Skoda) 8D (520 мл)</t>
  </si>
  <si>
    <t>57901012A</t>
  </si>
  <si>
    <t>Mobihel Аэрозоль базовая эмаль металлик VAG(VW/Audi/Skoda) 8E (520 мл)</t>
  </si>
  <si>
    <t>40028302A</t>
  </si>
  <si>
    <t xml:space="preserve">Mobihel Аэрозоль базовая эмаль металлик VW LA7W (520 мл) </t>
  </si>
  <si>
    <t>40029102A</t>
  </si>
  <si>
    <t>Mobihel Аэрозоль базовая эмаль металлик VW LB9A (520 мл)</t>
  </si>
  <si>
    <t>40029202А</t>
  </si>
  <si>
    <t>Mobihel Аэрозоль базовая эмаль металлик VW LI7F urano grey (520 мл)</t>
  </si>
  <si>
    <t>41984302А</t>
  </si>
  <si>
    <t>Mobihel Аэрозоль базовая эмаль металлик айсберг (520 мл)</t>
  </si>
  <si>
    <t>41983702А</t>
  </si>
  <si>
    <t>Mobihel Аэрозоль базовая эмаль металлик антика (520 мл)</t>
  </si>
  <si>
    <t>41983902А</t>
  </si>
  <si>
    <t>Mobihel Аэрозоль базовая эмаль металлик буран (520 мл)</t>
  </si>
  <si>
    <t>47016902А</t>
  </si>
  <si>
    <t>Mobihel Аэрозоль базовая эмаль металлик ГАЗ 871167 паннакота (520 мл)</t>
  </si>
  <si>
    <t>47017002А</t>
  </si>
  <si>
    <t>Mobihel Аэрозоль базовая эмаль металлик  ГАЗ 877052 сильвер серебристая (520 мл)</t>
  </si>
  <si>
    <t>47017202А</t>
  </si>
  <si>
    <t>Mobihel Аэрозоль базовая эмаль металлик Лас-Вегас (520 мл)</t>
  </si>
  <si>
    <t>41983402А</t>
  </si>
  <si>
    <t>Mobihel Аэрозоль базовая эмаль металлик морано (520 мл)</t>
  </si>
  <si>
    <t>47017402А</t>
  </si>
  <si>
    <t>Mobihel Аэрозоль базовая эмаль металлик наутилус (520 мл)</t>
  </si>
  <si>
    <t>47016602А</t>
  </si>
  <si>
    <t>Mobihel Аэрозоль базовая эмаль металлик омега (520 мл)</t>
  </si>
  <si>
    <t>41983602А</t>
  </si>
  <si>
    <t>Mobihel Аэрозоль базовая эмаль металлик Посейдон (520 мл)</t>
  </si>
  <si>
    <t>41984102А</t>
  </si>
  <si>
    <t>Mobihel Аэрозоль базовая эмаль металлик сильвер (520 мл)</t>
  </si>
  <si>
    <t>41983502А</t>
  </si>
  <si>
    <t>Mobihel Аэрозоль базовая эмаль металлик скат (520 мл)</t>
  </si>
  <si>
    <t>41958702А</t>
  </si>
  <si>
    <t>Mobihel Аэрозоль базовая эмаль металлик ТАГАЗ D01 черная (520 мл)</t>
  </si>
  <si>
    <t>47018702А</t>
  </si>
  <si>
    <t>Mobihel Аэрозоль базовая эмаль металлик ТАГАЗ H01 летний песок (520 мл)</t>
  </si>
  <si>
    <t>41958802А</t>
  </si>
  <si>
    <t>Mobihel Аэрозоль базовая эмаль металлик ТАГАЗ R01 малина (520 мл)</t>
  </si>
  <si>
    <t>41984002А</t>
  </si>
  <si>
    <t>Mobihel Аэрозоль базовая эмаль металлик циклон (520 мл)</t>
  </si>
  <si>
    <t>ГОТОВЫЕ ЭМАЛИ MOBIHEL</t>
  </si>
  <si>
    <t>Эмали готовые акриловые</t>
  </si>
  <si>
    <t>41843802</t>
  </si>
  <si>
    <t>Mobihel 2К акриловая автоэмаль 1035 золотисто-желтый (0,75 л)</t>
  </si>
  <si>
    <t>41676702</t>
  </si>
  <si>
    <t>Mobihel 2К акриловая автоэмаль 107 баклажан (0,75 л)</t>
  </si>
  <si>
    <t>41678202</t>
  </si>
  <si>
    <t>Mobihel 2К акриловая автоэмаль 110 рубин (0,75 л)</t>
  </si>
  <si>
    <t>41678902</t>
  </si>
  <si>
    <t>Mobihel 2К акриловая автоэмаль 118 Кармен (0,75 л)</t>
  </si>
  <si>
    <t>41676802</t>
  </si>
  <si>
    <t>Mobihel 2К акриловая автоэмаль 127 вишня (0,75 л)</t>
  </si>
  <si>
    <t>47054202</t>
  </si>
  <si>
    <t>Mobihel 2К акриловая автоэмаль 140 яшма  (0,75 л)</t>
  </si>
  <si>
    <t>41843702</t>
  </si>
  <si>
    <t>Mobihel 2К акриловая автоэмаль 170'98 торнадо (0,75 л)</t>
  </si>
  <si>
    <t>41842202</t>
  </si>
  <si>
    <t>Mobihel 2К акриловая автоэмаль 180 гранат (0,75 л)</t>
  </si>
  <si>
    <t>47054302</t>
  </si>
  <si>
    <t>Mobihel 2К акриловая автоэмаль 182 романс (0,75 л)</t>
  </si>
  <si>
    <t>41677802</t>
  </si>
  <si>
    <t>Mobihel 2К акриловая автоэмаль 201 белый (0,75 л)</t>
  </si>
  <si>
    <t>41676902</t>
  </si>
  <si>
    <t>Mobihel 2К акриловая автоэмаль 202 белый (0,75 л)</t>
  </si>
  <si>
    <t>41947402</t>
  </si>
  <si>
    <t>Mobihel 2К акриловая автоэмаль 210 примула (0,75 л.)</t>
  </si>
  <si>
    <t>41677902</t>
  </si>
  <si>
    <t>Mobihel 2К акриловая автоэмаль 215 Сафари (0,75 л)</t>
  </si>
  <si>
    <t>41678002</t>
  </si>
  <si>
    <t>Mobihel 2К акриловая автоэмаль 233 белый (0,75 л)</t>
  </si>
  <si>
    <t>41678102</t>
  </si>
  <si>
    <t>Mobihel 2К акриловая автоэмаль 235 бежевый (0,75 л)</t>
  </si>
  <si>
    <t>41843202</t>
  </si>
  <si>
    <t>Mobihel 2К акриловая автоэмаль 236 бежевый (0,75 л)</t>
  </si>
  <si>
    <t>41946602</t>
  </si>
  <si>
    <t>Mobihel 2К акриловая автоэмаль 240 белая (0,75 л.)</t>
  </si>
  <si>
    <t>47958402</t>
  </si>
  <si>
    <t>Mobihel 2К акриловая автоэмаль 240 белое облако (0,75л.)</t>
  </si>
  <si>
    <t>41946402</t>
  </si>
  <si>
    <t>Mobihel 2К акриловая автоэмаль 299 такси желтая(0,75 л.)</t>
  </si>
  <si>
    <t>41843602</t>
  </si>
  <si>
    <t>Mobihel 2К акриловая автоэмаль 303 хаки (0,75 л)</t>
  </si>
  <si>
    <t>47054402</t>
  </si>
  <si>
    <t>Mobihel 2К акриловая автоэмаль 304 наутилус  (0,75 л)</t>
  </si>
  <si>
    <t>41677002</t>
  </si>
  <si>
    <t>Mobihel 2К акриловая автоэмаль 307 зеленый сад (0,75 л)</t>
  </si>
  <si>
    <t>41843902</t>
  </si>
  <si>
    <t>Mobihel 2К акриловая автоэмаль 355 гренадир (0,75 л)</t>
  </si>
  <si>
    <t>47902402</t>
  </si>
  <si>
    <t>Mobihel 2К акриловая автоэмаль 368 несси (0,75 л)</t>
  </si>
  <si>
    <t>41677102</t>
  </si>
  <si>
    <t>Mobihel 2К акриловая автоэмаль 377 мурена (0,75 л)</t>
  </si>
  <si>
    <t>41946802</t>
  </si>
  <si>
    <t>Mobihel 2К акриловая автоэмаль 394 темно-зеленая (0,75 л.)</t>
  </si>
  <si>
    <t>41843502</t>
  </si>
  <si>
    <t>Mobihel 2К акриловая автоэмаль 403 Монте-Карло (0,75 л)</t>
  </si>
  <si>
    <t>41679102</t>
  </si>
  <si>
    <t>Mobihel 2К акриловая автоэмаль 420 Балтика (0,75 л.)</t>
  </si>
  <si>
    <t>41843302</t>
  </si>
  <si>
    <t>Mobihel 2К акриловая автоэмаль 425 Адриатика(0,75 л)</t>
  </si>
  <si>
    <t>41947102</t>
  </si>
  <si>
    <t>Mobihel 2К акриловая автоэмаль 428 Медео (0,75 л.)</t>
  </si>
  <si>
    <t>41677202</t>
  </si>
  <si>
    <t>Mobihel 2К акриловая автоэмаль 447 синяя ночь (0,75 л)</t>
  </si>
  <si>
    <t>41679302</t>
  </si>
  <si>
    <t>Mobihel 2К акриловая автоэмаль 449 океан (0,75 л)</t>
  </si>
  <si>
    <t>41843002</t>
  </si>
  <si>
    <t>Mobihel 2К акриловая автоэмаль 456 темно-синяя  (0.75 л.)</t>
  </si>
  <si>
    <t>41843402</t>
  </si>
  <si>
    <t>Mobihel 2К акриловая автоэмаль 464 Валентина (0,75 л)</t>
  </si>
  <si>
    <t>41844002</t>
  </si>
  <si>
    <t>Mobihel 2К акриловая автоэмаль 470 Босфор (0,75 л)</t>
  </si>
  <si>
    <t>41843102</t>
  </si>
  <si>
    <t>Mobihel 2К акриловая автоэмаль 509 темно-бежевая (0,75 л)</t>
  </si>
  <si>
    <t>41946902</t>
  </si>
  <si>
    <t>Mobihel 2К акриловая автоэмаль 564 кипарис (0,75 л.)</t>
  </si>
  <si>
    <t>41677302</t>
  </si>
  <si>
    <t>Mobihel 2К акриловая автоэмаль 601 черный (0,75 л)</t>
  </si>
  <si>
    <t>41842902</t>
  </si>
  <si>
    <t>Mobihel 2К акриловая автоэмаль 671 светло-серый (0,75 л)</t>
  </si>
  <si>
    <t>41947202</t>
  </si>
  <si>
    <t>Mobihel 2К акриловая автоэмаль 793 темно-коричневая (0.75 л.)</t>
  </si>
  <si>
    <t>47018302</t>
  </si>
  <si>
    <t>Mobihel 2К акриловая автоэмаль DAEWOO 10 L casablanca white (0,75 л.)</t>
  </si>
  <si>
    <t>47054602</t>
  </si>
  <si>
    <t>Mobihel 2К акриловая автоэмаль DAEWOO 71L mexico red (0,75 л)</t>
  </si>
  <si>
    <t>47054702</t>
  </si>
  <si>
    <t>Mobihel 2К акриловая автоэмаль FORD B3 diamond white (0,75 л)</t>
  </si>
  <si>
    <t>47054802</t>
  </si>
  <si>
    <t>Mobihel 2К акриловая автоэмаль FORD ED aporto red (0,75 л)</t>
  </si>
  <si>
    <t>47054902</t>
  </si>
  <si>
    <t>Mobihel 2К акриловая автоэмаль FORD P9 spanish rot (0,75 л)</t>
  </si>
  <si>
    <t>47055002</t>
  </si>
  <si>
    <t>Mobihel 2К акриловая автоэмаль MAZDA nu vintage red (0,75 л)</t>
  </si>
  <si>
    <t>47055102</t>
  </si>
  <si>
    <t>Mobihel 2К акриловая автоэмаль MAZDA SQ blaze red (0,75 л)</t>
  </si>
  <si>
    <t>47055202</t>
  </si>
  <si>
    <t>Mobihel 2К акриловая автоэмаль MERCEDES 147 arktik weiss (0,75 л)</t>
  </si>
  <si>
    <t>47055302</t>
  </si>
  <si>
    <t>Mobihel 2К акриловая автоэмаль MERCEDES 904 dunkal blau (0,75 л)</t>
  </si>
  <si>
    <t>47055502</t>
  </si>
  <si>
    <t>Mobihel 2К акриловая автоэмаль OPEL 474 casablanca weiss (0,75 л)</t>
  </si>
  <si>
    <t>47016702</t>
  </si>
  <si>
    <t>Mobihel 2К акриловая автоэмаль TOYOTA 040 белая (0,75 л)</t>
  </si>
  <si>
    <t>47055602</t>
  </si>
  <si>
    <t>Mobihel 2К акриловая автоэмаль VW L90E alpin weiss (0,75 л)</t>
  </si>
  <si>
    <t>47055802</t>
  </si>
  <si>
    <t>Mobihel 2К акриловая автоэмаль VW LY3D tornado rot (0,75 л)</t>
  </si>
  <si>
    <t>47056302</t>
  </si>
  <si>
    <t>Mobihel 2К акриловая автоэмаль VW R902 grau weiss (0,75 л)</t>
  </si>
  <si>
    <t>Эмали готовые акриловые PLUS</t>
  </si>
  <si>
    <t>40115101</t>
  </si>
  <si>
    <t>MOBIHEL 2K отвердитель PLUS (0,14 кг)</t>
  </si>
  <si>
    <t>40118501</t>
  </si>
  <si>
    <t>MOBIHEL 2K разбавитель PLUS (0,5 кг)</t>
  </si>
  <si>
    <t>40117102</t>
  </si>
  <si>
    <t>MOBIHEL 2К акриловая автоэмаль PLUS 1035 золотистая (0,8 кг)</t>
  </si>
  <si>
    <t>40117902</t>
  </si>
  <si>
    <t>MOBIHEL 2К акриловая автоэмаль PLUS 110 рубин (0,8 кг)</t>
  </si>
  <si>
    <t>40117702</t>
  </si>
  <si>
    <t>MOBIHEL 2К акриловая автоэмаль PLUS 127 вишня (0,8 кг)</t>
  </si>
  <si>
    <t>40116302</t>
  </si>
  <si>
    <t>MOBIHEL 2К акриловая автоэмаль PLUS 140 яшма (0,8 кг)</t>
  </si>
  <si>
    <t>40116902</t>
  </si>
  <si>
    <t>MOBIHEL 2К акриловая автоэмаль PLUS 201 белая (0,8 кг)</t>
  </si>
  <si>
    <t>40115302</t>
  </si>
  <si>
    <t>MOBIHEL 2К акриловая автоэмаль PLUS 202 снежно-белая (0,8 кг)</t>
  </si>
  <si>
    <t>40116502</t>
  </si>
  <si>
    <t>MOBIHEL 2К акриловая автоэмаль PLUS 233 белая (0,8 кг)</t>
  </si>
  <si>
    <t>40116702</t>
  </si>
  <si>
    <t>MOBIHEL 2К акриловая автоэмаль PLUS 240 белое облако (0,8 кг)</t>
  </si>
  <si>
    <t>40117202</t>
  </si>
  <si>
    <t>MOBIHEL 2К акриловая автоэмаль PLUS 299 такси желтая (0,8 кг)</t>
  </si>
  <si>
    <t>40115202</t>
  </si>
  <si>
    <t>MOBIHEL 2К акриловая автоэмаль PLUS 303 хаки (0,8 кг)</t>
  </si>
  <si>
    <t>40117602</t>
  </si>
  <si>
    <t>MOBIHEL 2К акриловая автоэмаль PLUS 377 мурена (0,8 кг)</t>
  </si>
  <si>
    <t>40117302</t>
  </si>
  <si>
    <t>MOBIHEL 2К акриловая автоэмаль PLUS 403 Монте-Карло (0,8кг)</t>
  </si>
  <si>
    <t>40117502</t>
  </si>
  <si>
    <t>MOBIHEL 2К акриловая автоэмаль PLUS 420 Балтика (0,8 кг)</t>
  </si>
  <si>
    <t>40115402</t>
  </si>
  <si>
    <t>MOBIHEL 2К акриловая автоэмаль PLUS 601 черная (0,8 кг)</t>
  </si>
  <si>
    <t>40116402</t>
  </si>
  <si>
    <t>MOBIHEL 2К акриловая автоэмаль PLUS 671 светло-серая (0,8 кг)</t>
  </si>
  <si>
    <t>40117002</t>
  </si>
  <si>
    <t>MOBIHEL 2К акриловая автоэмаль PLUS TOYOTA 040 белая (0,8 кг)</t>
  </si>
  <si>
    <t>Эмали готовые алкидные</t>
  </si>
  <si>
    <t>41974402</t>
  </si>
  <si>
    <t>Mobihel автолак 000 черная матовая (1 л)</t>
  </si>
  <si>
    <t>41974302</t>
  </si>
  <si>
    <t>Mobihel автолак 1015 красная (1л.)</t>
  </si>
  <si>
    <t>40465202</t>
  </si>
  <si>
    <t>Mobihel автолак 1027 Офелия (1 л.)</t>
  </si>
  <si>
    <t>40468002</t>
  </si>
  <si>
    <t>Mobihel автолак 1035 золотисто-желтый (1 л.)</t>
  </si>
  <si>
    <t>40468702</t>
  </si>
  <si>
    <t>Mobihel автолак 107 баклажан (1 л.)</t>
  </si>
  <si>
    <t>40926502</t>
  </si>
  <si>
    <t>Mobihel автолак 110 рубин (1 л.)</t>
  </si>
  <si>
    <t>41791102</t>
  </si>
  <si>
    <t>Mobihel автолак 1110 МЛ серая (1 л.)</t>
  </si>
  <si>
    <t>40286902</t>
  </si>
  <si>
    <t>Mobihel автолак 127 вишня (1 л.)</t>
  </si>
  <si>
    <t>41790002</t>
  </si>
  <si>
    <t>Mobihel автолак 170'98 торнадо (1 л.)</t>
  </si>
  <si>
    <t>40467502</t>
  </si>
  <si>
    <t>Mobihel автолак 180 гранат (1 л.)</t>
  </si>
  <si>
    <t>40468602</t>
  </si>
  <si>
    <t>Mobihel автолак 201 белая (1 л.)</t>
  </si>
  <si>
    <t>40469402</t>
  </si>
  <si>
    <t>Mobihel автолак 202 белая (1 л.)</t>
  </si>
  <si>
    <t>40464802</t>
  </si>
  <si>
    <t>Mobihel автолак 208 золотая охра (1 л.)</t>
  </si>
  <si>
    <t>40296002</t>
  </si>
  <si>
    <t>Mobihel автолак 210 примула (1 л.)</t>
  </si>
  <si>
    <t>40239602</t>
  </si>
  <si>
    <t>Mobihel автолак 215 Сафари (1 л.)</t>
  </si>
  <si>
    <t>40468902</t>
  </si>
  <si>
    <t>Mobihel автолак 228 чайная роза (1 л.)</t>
  </si>
  <si>
    <t>40928502</t>
  </si>
  <si>
    <t>Mobihel автолак 233 белая (1 л.)</t>
  </si>
  <si>
    <t>40928102</t>
  </si>
  <si>
    <t>Mobihel автолак 235 бежевая (1 л.)</t>
  </si>
  <si>
    <t>40464302</t>
  </si>
  <si>
    <t>Mobihel автолак 236 бежевая (1 л.)</t>
  </si>
  <si>
    <t>41987202</t>
  </si>
  <si>
    <t>Mobihel автолак 28 апельсин (1 л.)</t>
  </si>
  <si>
    <t>40467902</t>
  </si>
  <si>
    <t>Mobihel автолак 303 хаки (1 л.)</t>
  </si>
  <si>
    <t>40468802</t>
  </si>
  <si>
    <t>Mobihel автолак 307 зеленый сад (1 л.)</t>
  </si>
  <si>
    <t>40465502</t>
  </si>
  <si>
    <t>Mobihel автолак 355 гренадир (1 л.)</t>
  </si>
  <si>
    <t>40467402</t>
  </si>
  <si>
    <t>Mobihel автолак 377 мурена (1 л.)</t>
  </si>
  <si>
    <t>40276702</t>
  </si>
  <si>
    <t>Mobihel автолак 394 темно-зеленая (1 л.)</t>
  </si>
  <si>
    <t>41790302</t>
  </si>
  <si>
    <t>Mobihel автолак 403 Монте-Карло (1 л.)</t>
  </si>
  <si>
    <t>40958002</t>
  </si>
  <si>
    <t>Mobihel автолак 417 пицунда (1 л.)</t>
  </si>
  <si>
    <t>41790702</t>
  </si>
  <si>
    <t>Mobihel автолак 420 Балтика (1 л.)</t>
  </si>
  <si>
    <t>40769602</t>
  </si>
  <si>
    <t>Mobihel автолак 425 Адриатика (1 л.)</t>
  </si>
  <si>
    <t>40464702</t>
  </si>
  <si>
    <t>Mobihel автолак 427 серо-голубой (1 л.)</t>
  </si>
  <si>
    <t>40958102</t>
  </si>
  <si>
    <t>Mobihel автолак 428 Медео (1 л.)</t>
  </si>
  <si>
    <t>41944602</t>
  </si>
  <si>
    <t>Mobihel автолак 440 атлантик (1 л.)</t>
  </si>
  <si>
    <t>40469302</t>
  </si>
  <si>
    <t>Mobihel автолак 447 синяя ночь (1 л.)</t>
  </si>
  <si>
    <t>41790802</t>
  </si>
  <si>
    <t>Mobihel автолак 449 океан (1 л.)</t>
  </si>
  <si>
    <t>40928402</t>
  </si>
  <si>
    <t>Mobihel автолак 456 темно-синяя (1 л.)</t>
  </si>
  <si>
    <t>40239902</t>
  </si>
  <si>
    <t>Mobihel автолак 464 Валентина (1 л.)</t>
  </si>
  <si>
    <t>40465602</t>
  </si>
  <si>
    <t>Mobihel автолак 470 Босфор (1 л.)</t>
  </si>
  <si>
    <t>40464902</t>
  </si>
  <si>
    <t>Mobihel автолак 481 голубая (1 л.)</t>
  </si>
  <si>
    <t>40298902</t>
  </si>
  <si>
    <t>Mobihel автолак 509 темно-бежевая (1 л.)</t>
  </si>
  <si>
    <t>40468402</t>
  </si>
  <si>
    <t>Mobihel автолак 564 кипарис (1 л.)</t>
  </si>
  <si>
    <t>40467602</t>
  </si>
  <si>
    <t>Mobihel автолак 601 черная (1 л.)</t>
  </si>
  <si>
    <t>40462302</t>
  </si>
  <si>
    <t>Mobihel автолак 605 нарва (1 л.)</t>
  </si>
  <si>
    <t>40465102</t>
  </si>
  <si>
    <t>Mobihel автолак 671 светло-серая (1 л.)</t>
  </si>
  <si>
    <t>40178502</t>
  </si>
  <si>
    <t>Mobihel автолак 793 темно-коричневая (1 л.)</t>
  </si>
  <si>
    <t>41948302</t>
  </si>
  <si>
    <t>Mobihel автолак TOYOTA 040 (1 л.)</t>
  </si>
  <si>
    <t>41974702</t>
  </si>
  <si>
    <t>Mobihel автолак ГАЗ белая ночь (1 л)</t>
  </si>
  <si>
    <t>47089602</t>
  </si>
  <si>
    <t>Mobihel автолак КАМАЗ оранжевая (1 л)</t>
  </si>
  <si>
    <t>Эмали готовые металлик</t>
  </si>
  <si>
    <t>Mobihel Базовая эмаль металлик 03049 зеленая (1 л)</t>
  </si>
  <si>
    <t>Mobihel Базовая эмаль металлик 100 триумф (1 л)</t>
  </si>
  <si>
    <t>Mobihel Базовая эмаль металлик 104 калина ВАЗ (1 л)</t>
  </si>
  <si>
    <t>Mobihel Базовая эмаль металлик 105 франкония (1 л)</t>
  </si>
  <si>
    <t>Mobihel Базовая эмаль металлик 10809 артемида (1 л)</t>
  </si>
  <si>
    <t>Mobihel Базовая эмаль металлик 119 магма (1 л)</t>
  </si>
  <si>
    <t>Mobihel Базовая эмаль металлик 125 антарес (1 л)</t>
  </si>
  <si>
    <t>Mobihel Базовая эмаль металлик 128 искра (1 л)</t>
  </si>
  <si>
    <t>Mobihel Базовая эмаль металлик 129 Виктория (1 л)</t>
  </si>
  <si>
    <t>Mobihel Базовая эмаль металлик 132 вишня (1 л)</t>
  </si>
  <si>
    <t>Mobihel Базовая эмаль металлик 133 магия (1 л)</t>
  </si>
  <si>
    <t>Mobihel Базовая эмаль металлик 190 калифорнийский мак (1 л)</t>
  </si>
  <si>
    <t>Mobihel Базовая эмаль металлик 191 венера (1 л)</t>
  </si>
  <si>
    <t>Mobihel Базовая эмаль металлик 192 портвейн (1 л)</t>
  </si>
  <si>
    <t>Mobihel Базовая эмаль металлик 195 сердолик (1 л)</t>
  </si>
  <si>
    <t>Mobihel Базовая эмаль металлик 202 снежно-белая UNI (1 л)</t>
  </si>
  <si>
    <t>Mobihel Базовая эмаль металлик 206 талая вода (1 л)</t>
  </si>
  <si>
    <t>Mobihel Базовая эмаль металлик 217 миндаль (1 л)</t>
  </si>
  <si>
    <t>Mobihel Базовая эмаль металлик 221 ледниковый / RENAULT 221 (1 л)</t>
  </si>
  <si>
    <t>Mobihel Базовая эмаль металлик жемчуг 230 (1 л)</t>
  </si>
  <si>
    <t>Mobihel Базовая эмаль металлик 240 белое облако UNI (1 л)</t>
  </si>
  <si>
    <t>Mobihel Базовая эмаль металлик 242 серый базальт (1 л)</t>
  </si>
  <si>
    <t>Mobihel Базовая эмаль металлик золотая нива 245 (1 л)</t>
  </si>
  <si>
    <t>Mobihel Базовая эмаль металлик 246 ангкор (1 л)</t>
  </si>
  <si>
    <t>Mobihel Базовая эмаль металлик 247 karfagen beige grey met (1 л)</t>
  </si>
  <si>
    <t>Mobihel Базовая эмаль металлик 257 звездная пыль (1 л)</t>
  </si>
  <si>
    <t>Mobihel Базовая эмаль металлик 265 пума (1 л)</t>
  </si>
  <si>
    <t>Mobihel Базовая эмаль металлик 270 Нефертити (1 л)</t>
  </si>
  <si>
    <t>Mobihel Базовая эмаль металлик 276 приз (1 л)</t>
  </si>
  <si>
    <t>Mobihel Базовая эмаль металлик 277 антилопа (1 л)</t>
  </si>
  <si>
    <t>Mobihel Базовая эмаль металлик 277 антилопа люкс (1 л)</t>
  </si>
  <si>
    <t>Mobihel Базовая эмаль металлик 280 мираж (1 л)</t>
  </si>
  <si>
    <t>Mobihel Базовая эмаль металлик 281 кристалл / 80201 серебряная (1 л)</t>
  </si>
  <si>
    <t>Mobihel Базовая эмаль металлик 283 кашемир (1 л)</t>
  </si>
  <si>
    <t>Mobihel Базовая эмаль металлик 286 Опатия (1 л)</t>
  </si>
  <si>
    <t>Mobihel Базовая эмаль металлик 301 серебристая ива (1 л)</t>
  </si>
  <si>
    <t>Mobihel Базовая эмаль металлик 308 осока (1 л)</t>
  </si>
  <si>
    <t>Mobihel Базовая эмаль металлик 310 валюта (1 л)</t>
  </si>
  <si>
    <t>Mobihel Базовая эмаль металлик 311 игуана (1 л)</t>
  </si>
  <si>
    <t>Mobihel Базовая эмаль металлик 316 Несси 2 (1 л.)</t>
  </si>
  <si>
    <t>Mobihel Базовая эмаль металлик 328 Ницца (1 л)</t>
  </si>
  <si>
    <t>Mobihel Базовая эмаль металлик 331 золотой лист (1 л)</t>
  </si>
  <si>
    <t>Mobihel Базовая эмаль металлик 345 оливковая (1 л)</t>
  </si>
  <si>
    <t>Mobihel Базовая эмаль металлик 347 золото инков (1 л)</t>
  </si>
  <si>
    <t>Mobihel Базовая эмаль металлик 360 Сочи (1 л)</t>
  </si>
  <si>
    <t>Mobihel Базовая эмаль металлик 363 цунами (1 л)</t>
  </si>
  <si>
    <t>Mobihel Базовая эмаль металлик 371 амулет (1 л)</t>
  </si>
  <si>
    <t>Mobihel Базовая эмаль металлик 372 криптон (1 л)</t>
  </si>
  <si>
    <t>Mobihel Базовая эмаль металлик 383 Ниагара (1 л)</t>
  </si>
  <si>
    <t>Mobihel Базовая эмаль металлик 385 изумруд (1 л)</t>
  </si>
  <si>
    <t>Mobihel Базовая эмаль металлик 387 папирус (1 л)</t>
  </si>
  <si>
    <t>Mobihel Базовая эмаль металлик 391 Робин Гуд (1 л)</t>
  </si>
  <si>
    <t>Mobihel Базовая эмаль металлик 399 табак (1 л)</t>
  </si>
  <si>
    <t>Mobihel Базовая эмаль металлик 408 чароит (1 л)</t>
  </si>
  <si>
    <t>Mobihel Базовая эмаль металлик 412 регата (1 л)</t>
  </si>
  <si>
    <t>Mobihel Базовая эмаль металлик 415 электрон (1 л)</t>
  </si>
  <si>
    <t>Mobihel Базовая эмаль металлик 416 фея (1 л)</t>
  </si>
  <si>
    <t>Mobihel Базовая эмаль металлик 418 голубая планета (1 л)</t>
  </si>
  <si>
    <t>Mobihel Базовая эмаль металлик 419 опал (1 л)</t>
  </si>
  <si>
    <t>Mobihel Базовая эмаль металлик 421 афалина (1 л)</t>
  </si>
  <si>
    <t>Mobihel Базовая эмаль металлик 424 дипломат (1 л)</t>
  </si>
  <si>
    <t>Mobihel Базовая эмаль металлик 426 мускари (1 л)</t>
  </si>
  <si>
    <t>Mobihel Базовая эмаль металлик 429 Персей (1 л)</t>
  </si>
  <si>
    <t>Mobihel Базовая эмаль металлик 434 голубая молния (1 л)</t>
  </si>
  <si>
    <t>Mobihel Базовая эмаль металлик 446 сапфир (1 л)</t>
  </si>
  <si>
    <t>Mobihel Базовая эмаль металлик 448 рапсодия (1 л)</t>
  </si>
  <si>
    <t>Mobihel Базовая эмаль металлик 451 боровница (1 л)</t>
  </si>
  <si>
    <t>Mobihel Базовая эмаль металлик 453 капри (1 л)</t>
  </si>
  <si>
    <t>Mobihel Базовая эмаль металлик 460 аквамарин (1 л)</t>
  </si>
  <si>
    <t>Mobihel Базовая эмаль металлик 460 аквамарин люкс (1 л)</t>
  </si>
  <si>
    <t>Mobihel Базовая эмаль металлик 476 diving (1 л)</t>
  </si>
  <si>
    <t>Mobihel Базовая эмаль металлик 478 слива калина (1 л)</t>
  </si>
  <si>
    <t>Mobihel Базовая эмаль металлик 482 черника (1 л)</t>
  </si>
  <si>
    <t>Mobihel Базовая эмаль металлик 483 Сириус (1 л)</t>
  </si>
  <si>
    <t>Mobihel Базовая эмаль металлик 487 лагуна (1 л)</t>
  </si>
  <si>
    <t>Mobihel Базовая эмаль металлик 492 блюз (1 л)</t>
  </si>
  <si>
    <t>Mobihel Базовая эмаль металлик 496 phantom silver metallic (1 л)</t>
  </si>
  <si>
    <t>Mobihel Базовая эмаль металлик 497 Одиссей  (1 л)</t>
  </si>
  <si>
    <t>Mobihel Базовая эмаль металлик 498 лазурно-синяя (1 л)</t>
  </si>
  <si>
    <t>Mobihel Базовая эмаль металлик 499 ривьера (1 л)</t>
  </si>
  <si>
    <t>Mobihel Базовая эмаль металлик 502 дыня (1 л)</t>
  </si>
  <si>
    <t>Mobihel Базовая эмаль металлик 503 аккорд (1 л)</t>
  </si>
  <si>
    <t>Mobihel Базовая эмаль металлик 50343 синяя (1 л)</t>
  </si>
  <si>
    <t>Mobihel Базовая эмаль металлик 50411 тайфун UNI (1 л)</t>
  </si>
  <si>
    <t>Mobihel Базовая эмаль металлик 513 черный жемчуг (1 л)</t>
  </si>
  <si>
    <t>Mobihel Базовая эмаль металлик 515 Изабелла (1 л)</t>
  </si>
  <si>
    <t>Mobihel Базовая эмаль металлик 600 черная UNI (1 л)</t>
  </si>
  <si>
    <t>Mobihel Базовая эмаль металлик 602 авантюрин (1 л)</t>
  </si>
  <si>
    <t>Mobihel Базовая эмаль металлик 606 Млечный путь (1 л)</t>
  </si>
  <si>
    <t>Mobihel Базовая эмаль металлик 608 Плутон (1 л)</t>
  </si>
  <si>
    <t>Mobihel Базовая эмаль металлик 610 рислинг (1 л)</t>
  </si>
  <si>
    <t>Mobihel Базовая эмаль металлик 620 мускат (1 л)</t>
  </si>
  <si>
    <t>Mobihel Базовая эмаль металлик 622 феникс (1 л)</t>
  </si>
  <si>
    <t>Mobihel Базовая эмаль металлик 626 мокрый асфальт (1 л)</t>
  </si>
  <si>
    <t>Mobihel Базовая эмаль металлик 627 жимолость (1 л)</t>
  </si>
  <si>
    <t>Mobihel Базовая эмаль металлик 628 Нептун (1 л)</t>
  </si>
  <si>
    <t>Mobihel Базовая эмаль металлик 630 кварц (1 л)</t>
  </si>
  <si>
    <t>Mobihel Базовая эмаль металлик 633 борнео (1 л)</t>
  </si>
  <si>
    <t>Mobihel Базовая эмаль металлик 635 черный шоколад (1 л)</t>
  </si>
  <si>
    <t>Mobihel Базовая эмаль металлик 640 серебряная (1 л)</t>
  </si>
  <si>
    <t>Mobihel Базовая эмаль металлик 650 совиньон (1 л)</t>
  </si>
  <si>
    <t>Mobihel Базовая эмаль металлик 651 черный трюфель (1 л)</t>
  </si>
  <si>
    <t>Mobihel Базовая эмаль металлик 653 maestro (1 л)</t>
  </si>
  <si>
    <t>Mobihel Базовая эмаль металлик 660 альтаир (1 л)</t>
  </si>
  <si>
    <t>Mobihel Базовая эмаль металлик 665 космос (1 л)</t>
  </si>
  <si>
    <t>Mobihel Базовая эмаль металлик 670 сандаловый цвет (1 л)</t>
  </si>
  <si>
    <t>Mobihel Базовая эмаль металлик 672 пантера (1 л)</t>
  </si>
  <si>
    <t>Mobihel Базовая эмаль металлик 676 / RENAULT 676 черная жемчужина (1 л)</t>
  </si>
  <si>
    <t>Mobihel Базовая эмаль металлик 682 гранта (1 л)</t>
  </si>
  <si>
    <t>Mobihel Базовая эмаль металлик 690 снежная королева (1 л)</t>
  </si>
  <si>
    <t>Mobihel Базовая эмаль металлик 691 платина / RENAULT 691 (1 л)</t>
  </si>
  <si>
    <t>Mobihel Базовая эмаль металлик 70201 серебряная (1 л)</t>
  </si>
  <si>
    <t>Mobihel Базовая эмаль металлик 790 кориандр (1 л)</t>
  </si>
  <si>
    <t>Mobihel Базовая эмаль металлик 795 пиран (1 л)</t>
  </si>
  <si>
    <t>Mobihel Базовая эмаль металлик 80201 серебряная (1 л) / замена на артикул 41979002</t>
  </si>
  <si>
    <t>Mobihel Базовая эмаль металлик 963 зеленая (1 л)</t>
  </si>
  <si>
    <t>Mobihel Базовая эмаль металлик BMW 181 diamantschwarz (1 л)</t>
  </si>
  <si>
    <t>Mobihel Базовая эмаль металлик BMW 303 cosmosschwarz (1 л)</t>
  </si>
  <si>
    <t>Mobihel Базовая эмаль металлик BMW 475 saphirschwarz (1 л.)</t>
  </si>
  <si>
    <t>Mobihel Базовая эмаль металлик CHEVROLET gar carbon flash (1 л)</t>
  </si>
  <si>
    <t>Mobihel Базовая эмаль металлик DAEWOO 20U (1 л)</t>
  </si>
  <si>
    <t>Mobihel Базовая эмаль металлик DAEWOO 62U (1 л)</t>
  </si>
  <si>
    <t>Mobihel Базовая эмаль металлик DAEWOO 70U red rock (1 л)</t>
  </si>
  <si>
    <t>Mobihel Базовая эмаль металлик DAEWOO 74U spinel red (1 л)</t>
  </si>
  <si>
    <t>Mobihel Базовая эмаль металлик DAEWOO 92L cashmere beige (1 л)</t>
  </si>
  <si>
    <t>Mobihel Базовая эмаль металлик DAEWOO 92U polysilver (1 л)</t>
  </si>
  <si>
    <t>Mobihel Базовая эмаль металлик DAEWOO 95U dove silver (1 л)</t>
  </si>
  <si>
    <t>Mobihel Базовая эмаль металлик DAEWOO 97K blue (1 л)</t>
  </si>
  <si>
    <t>Mobihel Базовая эмаль металлик FORD 7VTA frozen white UNI (1 л.)</t>
  </si>
  <si>
    <t>Mobihel Базовая эмаль металлик FORD moondust silver (1 л)</t>
  </si>
  <si>
    <t>Mobihel Базовая эмаль металлик FORD Panter Black (1 л)</t>
  </si>
  <si>
    <t>Mobihel Базовая эмаль металлик HYUNDAI IM titanium grey (1л.)</t>
  </si>
  <si>
    <t>Mobihel Базовая эмаль металлик HYUNDAI / KIA MZH phantom black (1 л)</t>
  </si>
  <si>
    <t>Mobihel Базовая эмаль металлик KIA MZH phantom black (1 л) / замена на артикул 47957002</t>
  </si>
  <si>
    <t>Mobihel Базовая эмаль металлик HYUNDAI N4U marina blue (1 л)</t>
  </si>
  <si>
    <t>Mobihel Базовая эмаль металлик HYUNDAI P4N earth brown (1 л)</t>
  </si>
  <si>
    <t>Mobihel Базовая эмаль металлик HYUNDAI / KIA PGU UNI (1 л)</t>
  </si>
  <si>
    <t>Mobihel Базовая эмаль металлик HYUNDAI /KIA RHM sleek silver (1 л)</t>
  </si>
  <si>
    <t>Mobihel Базовая эмаль металлик HYUNDAI SAE carbon grey (1 л)</t>
  </si>
  <si>
    <t>Mobihel Базовая эмаль металлик HYUNDAI SN4 sunset orange (1 л)</t>
  </si>
  <si>
    <t>Mobihel Базовая эмаль металлик HYUNDAI U4G urban grey (1 л)</t>
  </si>
  <si>
    <t>Mobihel Базовая эмаль металлик KIA 1K black pearl (1 л)</t>
  </si>
  <si>
    <t>Mobihel Базовая эмаль металлик KIA C2S canyone silver (1 л)</t>
  </si>
  <si>
    <t>Mobihel Базовая эмаль металлик KIA CSS lunar silver (1 л)</t>
  </si>
  <si>
    <t>Mobihel Базовая эмаль металлик KIA KCS sparkling silver (1 л)</t>
  </si>
  <si>
    <t>Mobihel Базовая эмаль металлик KIA PGU (1 л) / замена на артикул 40027802</t>
  </si>
  <si>
    <t>Mobihel Базовая эмаль металлик KIA S4N sienna brown (1 л.)</t>
  </si>
  <si>
    <t>Mobihel Базовая эмаль металлик MERCEDES 189 smaragds (1 л)</t>
  </si>
  <si>
    <t>Mobihel Базовая эмаль металлик MERCEDES 197 obsidianschwarz (1 л)</t>
  </si>
  <si>
    <t>Mobihel Базовая эмаль металлик MERCEDES 199 blauschw (1 л)</t>
  </si>
  <si>
    <t>Mobihel Базовая эмаль металлик MERCEDES 744 brilliant silber (1 л)</t>
  </si>
  <si>
    <t>Mobihel Базовая эмаль металлик MERCEDES 761 polar silver (1 л)</t>
  </si>
  <si>
    <t>Mobihel Базовая эмаль металлик MITSUBISHI X42 (1 л)</t>
  </si>
  <si>
    <t>Mobihel Базовая эмаль металлик NISSAN KL0 silver ice (1 л)</t>
  </si>
  <si>
    <t>Mobihel Базовая эмаль металлик OPEL 147 starsilber (1 л)</t>
  </si>
  <si>
    <t>Mobihel Базовая эмаль металлик OPEL 163 (1 л)</t>
  </si>
  <si>
    <t>Mobihel Базовая эмаль металлик OPEL 474 UNI (1 л)</t>
  </si>
  <si>
    <t>Mobihel Базовая эмаль металлик RENAULT 221 ледниковый UNI (1 л) / замена на артикул 47898202</t>
  </si>
  <si>
    <t>Mobihel Базовая эмаль металлик RENAULT 369 blanc glacier UNI (1 л)</t>
  </si>
  <si>
    <t>Mobihel Базовая эмаль металлик RENAULT 498 bleu d'azurite (1 л)</t>
  </si>
  <si>
    <t>Mobihel Базовая эмаль металлик LOGAN 61G albastru egee (1 л)</t>
  </si>
  <si>
    <t>Mobihel Базовая эмаль металлик LOGAN 632 gris boreal (1 л)</t>
  </si>
  <si>
    <t>Mobihel Базовая эмаль металлик RENAULT 676 noire nacre (1 л) замена на 40027402</t>
  </si>
  <si>
    <t>Mobihel Базовая эмаль металлик RENAULT 691 gris platine (1 л) / замена на артикул 47896502</t>
  </si>
  <si>
    <t>Mobihel Базовая эмаль металлик LOGAN B66 gris eclipse (1 л)</t>
  </si>
  <si>
    <t>Mobihel Базовая эмаль металлик RENAULT B76 rouge de feu (1 л) / замена на артикул 40027902</t>
  </si>
  <si>
    <t>Mobihel Базовая эмаль металлик огненно-красный / RENAULT B76 (1 л)</t>
  </si>
  <si>
    <t>Mobihel Базовая эмаль металлик LOGAN F98 vert opaline (1 л)</t>
  </si>
  <si>
    <t>Mobihel Базовая эмаль металлик RENAULT kad gun metal (1 л)</t>
  </si>
  <si>
    <t>Mobihel Базовая эмаль металлик SKODA 9201 (1 л)</t>
  </si>
  <si>
    <t>Mobihel Базовая эмаль металлик SKODA 9202 (1 л)</t>
  </si>
  <si>
    <t>Mobihel Базовая эмаль металлик TOYOTA 040 super white UNI (1 л)</t>
  </si>
  <si>
    <t>Mobihel Базовая эмаль металлик TOYOTA 062 crystal грунт 1/3 (1 л)</t>
  </si>
  <si>
    <t>Mobihel Базовая эмаль металлик TOYOTA 062 crystal перламутр 2/3 (1 л)</t>
  </si>
  <si>
    <t>Mobihel Базовая эмаль металлик TOYOTA 070 white pearl crystal shine 2/3 (1 л)</t>
  </si>
  <si>
    <t>Mobihel Базовая эмаль металлик TOYOTA 070 white pearl crystal shine грунт 1/3 (1 л)</t>
  </si>
  <si>
    <t>Mobihel Базовая эмаль металлик TOYOTA 077 white premium 2/3 (1 л.)</t>
  </si>
  <si>
    <t>Mobihel Базовая эмаль металлик TOYOTA 077 white premium грунт 1/3 (1 л.)</t>
  </si>
  <si>
    <t>Mobihel Базовая эмаль металлик TOYOTA 089 platinum white 2/3 (1 л.)</t>
  </si>
  <si>
    <t>Mobihel Базовая эмаль металлик TOYOTA 089 platinum white грунт 1/3 (1 л.)</t>
  </si>
  <si>
    <t>Mobihel Базовая эмаль металлик TOYOTA 199 silver (1 л)</t>
  </si>
  <si>
    <t>Mobihel Базовая эмаль металлик TOYOTA 1C8 lunar mist (1 л)</t>
  </si>
  <si>
    <t>Mobihel Базовая эмаль металлик TOYOTA 1E0 antracit grey (1 л)</t>
  </si>
  <si>
    <t>Mobihel Базовая эмаль металлик TOYOTA 1E3 grey (1 л)</t>
  </si>
  <si>
    <t>Mobihel Базовая эмаль металлик TOYOTA 1F7 silver (1 л)</t>
  </si>
  <si>
    <t>Mobihel Базовая эмаль металлик TOYOTA 1G3 grey metallic (1 л.)</t>
  </si>
  <si>
    <t>Mobihel Базовая эмаль металлик TOYOTA 1C0 silver (1 л)</t>
  </si>
  <si>
    <t>Mobihel Базовая эмаль металлик TOYOTA 202 (1 л)</t>
  </si>
  <si>
    <t>Mobihel Базовая эмаль металлик TOYOTA 209 black (1 л)</t>
  </si>
  <si>
    <t>Mobihel Базовая эмаль металлик TOYOTA 218 attitude black mica (1 л)</t>
  </si>
  <si>
    <t>Mobihel Базовая эмаль металлик TOYOTA 4R4 (1 л)</t>
  </si>
  <si>
    <t>Mobihel Базовая эмаль металлик TOYOTA 6M1 dark emer (1 л)</t>
  </si>
  <si>
    <t>Mobihel Базовая эмаль металлик VW LA1X beige titanium (1 л.)</t>
  </si>
  <si>
    <t>Mobihel Базовая эмаль металлик VW LA3Q red ruby metallic (1 л.)</t>
  </si>
  <si>
    <t>Mobihel Базовая эмаль металлик VW LA7W (1 л)</t>
  </si>
  <si>
    <t>Mobihel Базовая эмаль металлик AUDI LB7Z satinsilb. (1 л)</t>
  </si>
  <si>
    <t>Mobihel Базовая эмаль металлик VW LB9A (1 л)</t>
  </si>
  <si>
    <t>Mobihel Базовая эмаль металлик VW LB9Z white silver metallic (1 л)</t>
  </si>
  <si>
    <t>Mobihel Базовая эмаль металлик VW LC9A white pure standard (1 л)</t>
  </si>
  <si>
    <t>Mobihel Базовая эмаль металлик VW deep black (1 л)</t>
  </si>
  <si>
    <t>Mobihel Базовая эмаль металлик AUDI LC9Z black magic (1 л)</t>
  </si>
  <si>
    <t>Mobihel Базовая эмаль металлик VW LI7F urano grey (1 л)</t>
  </si>
  <si>
    <t>Mobihel Базовая эмаль металлик VW LR5Q blue grey petroleum (1 л.)</t>
  </si>
  <si>
    <t>Mobihel Базовая эмаль металлик AUDI LY7P TITAN (1 л)</t>
  </si>
  <si>
    <t>Mobihel Базовая эмаль металлик айсберг</t>
  </si>
  <si>
    <t>Mobihel Базовая эмаль металлик антика (1 л)</t>
  </si>
  <si>
    <t>Mobihel Базовая эмаль металлик арктика UNI (1 л)</t>
  </si>
  <si>
    <t>Mobihel Базовая эмаль металлик R120 белая UNI (1 л)</t>
  </si>
  <si>
    <t>Mobihel Базовая эмаль металлик белый premium - UNI (1 л)</t>
  </si>
  <si>
    <t>Mobihel Базовая эмаль металлик буран / серебряная 70201 (1 л)</t>
  </si>
  <si>
    <t>Mobihel Базовая эмаль металлик ГАЗ 813594 красный рубин</t>
  </si>
  <si>
    <t>Mobihel Базовая эмаль металлик ГАЗ 871167 паннакота (1 л)</t>
  </si>
  <si>
    <t>Mobihel Базовая эмаль металлик ГАЗ 877052 сильвер серебристая (1 л)</t>
  </si>
  <si>
    <t>Mobihel Базовая эмаль металлик ГАЗ GAN 7 switchblade silver (1 л)</t>
  </si>
  <si>
    <t>Mobihel Базовая эмаль металлик ГАЗ GYM satin steel grey (1 л)</t>
  </si>
  <si>
    <t>Mobihel Базовая эмаль металлик Лас-Вегас (1 л)</t>
  </si>
  <si>
    <t>Mobihel Базовая эмаль металлик морано (1 л)</t>
  </si>
  <si>
    <t>Mobihel Базовая эмаль металлик наутилус (1 л)</t>
  </si>
  <si>
    <t>Mobihel Базовая эмаль металлик омега (1 л)</t>
  </si>
  <si>
    <t>Mobihel Базовая эмаль металлик Посейдон (1 л)</t>
  </si>
  <si>
    <t>Mobihel Базовая эмаль металлик сильвер (1 л)</t>
  </si>
  <si>
    <t>Mobihel Базовая эмаль металлик скат (1 л)</t>
  </si>
  <si>
    <t>Mobihel Базовая эмаль металлик ТАГАЗ D01 черная (1 л)</t>
  </si>
  <si>
    <t>Mobihel Базовая эмаль металлик ТАГАЗ H01 летний песок (1 л)</t>
  </si>
  <si>
    <t>Mobihel Базовая эмаль металлик ТАГАЗ R01 малина (1 л)</t>
  </si>
  <si>
    <t>Mobihel Базовая эмаль металлик УАЗ астра (1 л)</t>
  </si>
  <si>
    <t>Mobihel Базовая эмаль металлик циклон (1 л)</t>
  </si>
  <si>
    <t>Mobihel Базовая эмаль металлик черный premium UNI (1 л)</t>
  </si>
  <si>
    <t>Антигравий</t>
  </si>
  <si>
    <t>47056102</t>
  </si>
  <si>
    <t>Mobihel Антигравий серый LOW VOC (1 кг.)</t>
  </si>
  <si>
    <t>Mobihel Антигравий черный LOW VOC (1 кг.)</t>
  </si>
  <si>
    <t>Грунты-наполнители</t>
  </si>
  <si>
    <t>40026913</t>
  </si>
  <si>
    <t>Mobihel 1K Грунт-наполнитель QDry (3,5 л.)</t>
  </si>
  <si>
    <t>40707102</t>
  </si>
  <si>
    <t>Mobihel 1K Праймер оливковый LOW VOC (1 л.)</t>
  </si>
  <si>
    <t>40926402</t>
  </si>
  <si>
    <t>Mobihel 1K Праймер серый LOW VOC (1 л.)</t>
  </si>
  <si>
    <t>41675501</t>
  </si>
  <si>
    <t>Mobihel 1К Праймер для пластика LOW VOC (0,5 л.)</t>
  </si>
  <si>
    <t>41958002</t>
  </si>
  <si>
    <t>Mobihel 2K HS 4:1 компактпраймер LOW VOC белый (1 л)</t>
  </si>
  <si>
    <t>41958033</t>
  </si>
  <si>
    <t>Mobihel 2K HS 4:1 компактпраймер LOW VOC белый (3,5 л)</t>
  </si>
  <si>
    <t>41793802</t>
  </si>
  <si>
    <t>Mobihel 2K HS 4:1 компактпраймер LOW VOC серый (1 л)</t>
  </si>
  <si>
    <t>41793833</t>
  </si>
  <si>
    <t>Mobihel 2K HS 4:1 компактпраймер LOW VOC серый (3,5 л)</t>
  </si>
  <si>
    <t>41958112</t>
  </si>
  <si>
    <t>Mobihel 2K HS 4:1 компактпраймер LOW VOC черный (1 л)</t>
  </si>
  <si>
    <t>41958133</t>
  </si>
  <si>
    <t>Mobihel 2K HS 4:1 компактпраймер LOW VOC черный (3,5 л)</t>
  </si>
  <si>
    <t>48078302</t>
  </si>
  <si>
    <t>Mobihel 2K HS грунт-наполнитель воздушной сушки AIR DRY LOW VOC  (1 л)</t>
  </si>
  <si>
    <t>40090803</t>
  </si>
  <si>
    <t>Mobihel 2K HS Универсальный грунт-наполнитель DTM белый (3,5 л)</t>
  </si>
  <si>
    <t>40090703</t>
  </si>
  <si>
    <t>Mobihel 2K HS Универсальный грунт-наполнитель DTM серый (3,5 л)</t>
  </si>
  <si>
    <t>40090903</t>
  </si>
  <si>
    <t>Mobihel 2K HS Универсальный грунт-наполнитель DTM черный (3,5 л)</t>
  </si>
  <si>
    <t>47843502</t>
  </si>
  <si>
    <t>Mobihel 2К HS 3:1 грунт-наполнитель W/W LOW VOC (0.75 л.)</t>
  </si>
  <si>
    <t>41793602</t>
  </si>
  <si>
    <t>Mobihel 2К HS 3:1 грунт-наполнитель универсальный LOW VOC (0.75 л.)</t>
  </si>
  <si>
    <t>Mobihel 2К HS 2:1 акриловый бесцветный лак anti-scratch (0.5 л.)</t>
  </si>
  <si>
    <t>Mobihel 2К HS 2:1 акриловый бесцветный лак anti-scratch (1 л.)</t>
  </si>
  <si>
    <t>Mobihel 2К HS 2:1 акриловый бесцветный лак anti-scratch (5 л.)</t>
  </si>
  <si>
    <t>Mobihel 2К HS 2:1 бесцветный лак AirDry (1 л.)</t>
  </si>
  <si>
    <t>Mobihel 2К HS 2:1 бесцветный лак DH low VOC (1 л.)</t>
  </si>
  <si>
    <t>Mobihel 2К HS 2:1 бесцветный лак DH low VOC (5 л.)</t>
  </si>
  <si>
    <t>Mobihel 2К HS 2:1 бесцветный лак FAST DRY low VOC (1 л.)</t>
  </si>
  <si>
    <t>Mobihel 2К HS 2:1 бесцветный лак FG anti-scratch (1 л.)</t>
  </si>
  <si>
    <t>Mobihel 2К HS 2:1 бесцветный лак FG anti-scratch (5 л.)</t>
  </si>
  <si>
    <t>Mobihel 2К HS 2:1 бесцветный лак SPEEDY AS (1 л.)</t>
  </si>
  <si>
    <t>Mobihel 2К HS 2:1 бесцветный лак V5 AS (1 л.)</t>
  </si>
  <si>
    <t>Mobihel 2К HS 2:1 бесцветный лак V5 AS (5 л.)</t>
  </si>
  <si>
    <t>Mobihel 2К HS бесцветный матовый лак (1л.) low VOC</t>
  </si>
  <si>
    <t>Отвердители и сопутствующие</t>
  </si>
  <si>
    <t>Mobihel 2K HS отвердитель 4100 (0,5 л.)</t>
  </si>
  <si>
    <t>Mobihel 2K HS отвердитель 4300 T27 - 35C медленный (0,5 л.)</t>
  </si>
  <si>
    <t>Mobihel 2K отвердитель 7730 медленный (0,5л.)</t>
  </si>
  <si>
    <t>Mobihel 2К HS отвердитель 4100 (2,5 л.)</t>
  </si>
  <si>
    <t>Mobihel 2К HS отвердитель 4300 T27 - 35C медленный (2,5 л.)</t>
  </si>
  <si>
    <t>Mobihel 2К HS отвердитель 4500 T5 - 18C быстрый  (2,5 л.)</t>
  </si>
  <si>
    <t>Mobihel 2К HS отвердитель 4500 T5 - 18C быстрый (0,5 л)</t>
  </si>
  <si>
    <t>Mobihel 2К HS отвердитель AIR DRY (0,5 л.)</t>
  </si>
  <si>
    <t>Mobihel 2К отвердитель 1100 (0.5 л.)</t>
  </si>
  <si>
    <t>Mobihel 2К отвердитель 1100 (1 л.)</t>
  </si>
  <si>
    <t>Mobihel 2К отвердитель 1100 (2,5 л.)</t>
  </si>
  <si>
    <t>Mobihel 2К отвердитель 1100 (5 л.)</t>
  </si>
  <si>
    <t>Mobihel 2К отвердитель 1300 T27 - 35C медленный (0.5 л.)</t>
  </si>
  <si>
    <t>Mobihel 2К отвердитель 1300 T27 - 35C медленный (1 л)</t>
  </si>
  <si>
    <t>Mobihel 2К отвердитель 1500 T5 - 18C быстрый (0,5 л)</t>
  </si>
  <si>
    <t>Mobihel 2К отвердитель 1500 T5 - 18C быстрый (5 л)</t>
  </si>
  <si>
    <t>Mobihel 2К отвердитель 700 (0.25 л.)</t>
  </si>
  <si>
    <t>Mobihel 2К отвердитель 700 (1 л.)</t>
  </si>
  <si>
    <t>Mobihel 2К отвердитель 700 (5 л.)</t>
  </si>
  <si>
    <t>Mobihel 2К отвердитель 750W T5 - 18C быстрый (0.25 л.)</t>
  </si>
  <si>
    <t>Mobihel 2К отвердитель 750W T5 - 18C быстрый (1 л.)</t>
  </si>
  <si>
    <t>Mobihel 2К отвердитель 7700 (0,5 л.)</t>
  </si>
  <si>
    <t>Mobihel 2К отвердитель 7700 (2,5 л.)</t>
  </si>
  <si>
    <t>Mobihel 2К отвердитель 7750 T5 - 18C быстрый (0,5 л.)</t>
  </si>
  <si>
    <t>Mobihel 2К отвердитель 8100 (0,5 л.)</t>
  </si>
  <si>
    <t>Mobihel 2К отвердитель 8100 (2,5 л.)</t>
  </si>
  <si>
    <t>Mobihel 2К отвердитель 8150 T5 - 18C быстрый (0,5 л.)</t>
  </si>
  <si>
    <t>Mobihel 2К отвердитель 8800 (0,25 л.)</t>
  </si>
  <si>
    <t>Mobihel 2К отвердитель 8800 (0,5 л.)</t>
  </si>
  <si>
    <t>Mobihel 2К отвердитель 8800 (5 л.)</t>
  </si>
  <si>
    <t>Mobihel 2К отвердитель 9900 (0,375 л.)</t>
  </si>
  <si>
    <t>Mobihel 2К отвердитель 9900 (5 л.)</t>
  </si>
  <si>
    <t>Mobihel 2К отвердитель для бесцветного лака AirDry (0.5 л.)</t>
  </si>
  <si>
    <t>Mobihel ISO отвердитель (0.5 л.)</t>
  </si>
  <si>
    <t>Mobihel добавка для DTM W/W (0.5 л.)</t>
  </si>
  <si>
    <t>Mobihel пассиватор (0,5 л)</t>
  </si>
  <si>
    <t>Mobihel 2К разбавитель 2100 (0.5 л.)</t>
  </si>
  <si>
    <t>Mobihel 2К разбавитель 2100 (5 л.)</t>
  </si>
  <si>
    <t>Mobihel 2К разбавитель 2300 T27 - 35C (5 л)</t>
  </si>
  <si>
    <t>Mobihel 2К разбавитель 2400 VOC для снятия перехода (0.5 л.)</t>
  </si>
  <si>
    <t>Mobihel 2К разбавитель 2500 T5 - 18C (5 л)</t>
  </si>
  <si>
    <t>Mobihel Q-dry разбавитель (1 л.)</t>
  </si>
  <si>
    <t>Mobihel антисиликоновое чистящее средство LOW VOC (1 л.)</t>
  </si>
  <si>
    <t>Mobihel антисиликоновое чистящее средство LOW VOC (5 л.)</t>
  </si>
  <si>
    <t>Mobihel металлик разбавитель (0.6 л.)</t>
  </si>
  <si>
    <t>Mobihel металлик разбавитель (5 л.)</t>
  </si>
  <si>
    <t>Mobihel разбавитель ZS (0.5 л.)</t>
  </si>
  <si>
    <t>Mobihel разбавитель ZS (1 л.)</t>
  </si>
  <si>
    <t>Mobihel разбавитель для базы 3100 (1 л.)</t>
  </si>
  <si>
    <t>Mobihel разбавитель для базы 3100 (5 л)</t>
  </si>
  <si>
    <t>Mobihel разбавитель для базы 3300 (5 л.) медленный</t>
  </si>
  <si>
    <t>Mobihel реактивный разбавитель (0,5л.)</t>
  </si>
  <si>
    <t>ФЛАКОНЫ MOBIHEL 20 мл</t>
  </si>
  <si>
    <t>41984206F</t>
  </si>
  <si>
    <t xml:space="preserve">Mobihel 1К бесцветный лак (20 мл) </t>
  </si>
  <si>
    <t>41974402F</t>
  </si>
  <si>
    <t>Mobihel автолак 000 черная матовая (20 мл)</t>
  </si>
  <si>
    <t>41974302F</t>
  </si>
  <si>
    <t>Mobihel автолак 1015 красная (20 мл)</t>
  </si>
  <si>
    <t>40468002F</t>
  </si>
  <si>
    <t>Mobihel автолак 1035 золотисто-желтый (20 мл)</t>
  </si>
  <si>
    <t>40926502F</t>
  </si>
  <si>
    <t>Mobihel автолак 110 рубин (20 мл)</t>
  </si>
  <si>
    <t>40286902F</t>
  </si>
  <si>
    <t>Mobihel автолак 127 вишня (20 мл)</t>
  </si>
  <si>
    <t>40467502F</t>
  </si>
  <si>
    <t>Mobihel автолак 180 гранат (20 мл)</t>
  </si>
  <si>
    <t>40468602F</t>
  </si>
  <si>
    <t>Mobihel автолак 201 белая (20 мл)</t>
  </si>
  <si>
    <t>40469402F</t>
  </si>
  <si>
    <t>Mobihel автолак 202 белая (20 мл)</t>
  </si>
  <si>
    <t>40464802F</t>
  </si>
  <si>
    <t>Mobihel автолак 208 золотая охра (20 мл)</t>
  </si>
  <si>
    <t>40239602F</t>
  </si>
  <si>
    <t>Mobihel автолак 215 Сафари (20 мл)</t>
  </si>
  <si>
    <t>40928502F</t>
  </si>
  <si>
    <t>Mobihel автолак 233 белая (20 мл)</t>
  </si>
  <si>
    <t>41987202F</t>
  </si>
  <si>
    <t>Mobihel автолак 28 апельсин (20 мл)</t>
  </si>
  <si>
    <t>40467902F</t>
  </si>
  <si>
    <t>Mobihel автолак 303 хаки (20 мл)</t>
  </si>
  <si>
    <t>41790302F</t>
  </si>
  <si>
    <t>Mobihel автолак 403 Монте-Карло (20 мл)</t>
  </si>
  <si>
    <t>40769602F</t>
  </si>
  <si>
    <t>Mobihel автолак 425 Адриатика (20 мл)</t>
  </si>
  <si>
    <t>40958102F</t>
  </si>
  <si>
    <t>Mobihel автолак 428 Медео (20 мл)</t>
  </si>
  <si>
    <t>40928402F</t>
  </si>
  <si>
    <t>Mobihel автолак 456 темно-синяя (20 мл)</t>
  </si>
  <si>
    <t>40465602F</t>
  </si>
  <si>
    <t>Mobihel автолак 470 Босфор (20 мл)</t>
  </si>
  <si>
    <t>40298902F</t>
  </si>
  <si>
    <t>Mobihel автолак 509 темно-бежевая (20 мл)</t>
  </si>
  <si>
    <t>40467602F</t>
  </si>
  <si>
    <t>Mobihel автолак 601 черная (20 мл)</t>
  </si>
  <si>
    <t>40462302F</t>
  </si>
  <si>
    <t>Mobihel автолак 605 нарва (20 мл)</t>
  </si>
  <si>
    <t>40465102F</t>
  </si>
  <si>
    <t>Mobihel автолак 671 светло-серая (20 мл)</t>
  </si>
  <si>
    <t>41948302F</t>
  </si>
  <si>
    <t>Mobihel автолак TOYOTA 040 (20 мл)</t>
  </si>
  <si>
    <t>41974702F</t>
  </si>
  <si>
    <t>Mobihel автолак ГАЗ белая ночь (20 мл)</t>
  </si>
  <si>
    <t>47089602F</t>
  </si>
  <si>
    <t>Mobihel автолак КАМАЗ оранжевая (20 мл)</t>
  </si>
  <si>
    <t>47017102F</t>
  </si>
  <si>
    <t>Mobihel Базовая эмаль металлик 104 калина ВАЗ (20 мл)</t>
  </si>
  <si>
    <t>47799602F</t>
  </si>
  <si>
    <t>Mobihel Базовая эмаль металлик 192 портвейн (20 мл)</t>
  </si>
  <si>
    <t>47898202F</t>
  </si>
  <si>
    <t>Mobihel Базовая эмаль металлик 221 ледниковый / RENAULT 221 (20 мл)</t>
  </si>
  <si>
    <t>47088102F</t>
  </si>
  <si>
    <t>Mobihel Базовая эмаль металлик 240 белое облако UNI (20 мл)</t>
  </si>
  <si>
    <t>41979002F</t>
  </si>
  <si>
    <t>Mobihel Базовая эмаль металлик 281 кристалл / 80201 серебряная (20 мл)</t>
  </si>
  <si>
    <t>41948802F</t>
  </si>
  <si>
    <t>Mobihel Базовая эмаль металлик 360 Сочи (20 мл)</t>
  </si>
  <si>
    <t>41980002F</t>
  </si>
  <si>
    <t>Mobihel Базовая эмаль металлик 371 амулет (20 мл)</t>
  </si>
  <si>
    <t>41980302F</t>
  </si>
  <si>
    <t>Mobihel Базовая эмаль металлик 387 папирус (20 мл)</t>
  </si>
  <si>
    <t>41980802F</t>
  </si>
  <si>
    <t>Mobihel Базовая эмаль металлик 419 опал (20 мл)</t>
  </si>
  <si>
    <t>47898002F</t>
  </si>
  <si>
    <t>Mobihel Базовая эмаль металлик 429 Персей (20 мл)</t>
  </si>
  <si>
    <t>41981102F</t>
  </si>
  <si>
    <t>Mobihel Базовая эмаль металлик 448 рапсодия (20 мл)</t>
  </si>
  <si>
    <t>41981802F</t>
  </si>
  <si>
    <t>Mobihel Базовая эмаль металлик 499 ривьера (20 мл)</t>
  </si>
  <si>
    <t>47898502F</t>
  </si>
  <si>
    <t>Mobihel Базовая эмаль металлик 600 черная UNI (20 мл)</t>
  </si>
  <si>
    <t>41981902F</t>
  </si>
  <si>
    <t>Mobihel Базовая эмаль металлик 602 авантюрин (20 мл)</t>
  </si>
  <si>
    <t>41982002F</t>
  </si>
  <si>
    <t>Mobihel Базовая эмаль металлик 606 Млечный путь (20 мл)</t>
  </si>
  <si>
    <t>47018602F</t>
  </si>
  <si>
    <t>Mobihel Базовая эмаль металлик 610 рислинг (20 мл)</t>
  </si>
  <si>
    <t>41982202F</t>
  </si>
  <si>
    <t>Mobihel Базовая эмаль металлик 626 мокрый асфальт (20 мл)</t>
  </si>
  <si>
    <t>41982402F</t>
  </si>
  <si>
    <t>Mobihel Базовая эмаль металлик 630 кварц(20 мл)</t>
  </si>
  <si>
    <t>47085102F</t>
  </si>
  <si>
    <t>Mobihel Базовая эмаль металлик 665 космос (20 мл)</t>
  </si>
  <si>
    <t>41982702F</t>
  </si>
  <si>
    <t>Mobihel Базовая эмаль металлик 690 снежная королева (20 мл)</t>
  </si>
  <si>
    <t>47896502F</t>
  </si>
  <si>
    <t>Mobihel Базовая эмаль металлик 691 платина / RENAULT 691 (20 мл)</t>
  </si>
  <si>
    <t>47901402F</t>
  </si>
  <si>
    <t>Mobihel Базовая эмаль металлик 790 кориандр (20 мл)</t>
  </si>
  <si>
    <t>47086902F</t>
  </si>
  <si>
    <t>Mobihel Базовая эмаль металлик MERCEDES 744 brilliant silber (20 мл.)</t>
  </si>
  <si>
    <t>47086402F</t>
  </si>
  <si>
    <t>Mobihel Базовая эмаль металлик TOYOTA 199 silver (20 мл.)</t>
  </si>
  <si>
    <t>41983902F</t>
  </si>
  <si>
    <t>Mobihel Базовая эмаль металлик буран / серебряная 70201 (20 мл)</t>
  </si>
  <si>
    <t>Автохимия и автокосметика</t>
  </si>
  <si>
    <t>0507-01 МС</t>
  </si>
  <si>
    <t>Полироль пластика матовый</t>
  </si>
  <si>
    <t>зелёное яблоко</t>
  </si>
  <si>
    <t>0507-02 МС</t>
  </si>
  <si>
    <t>ваниль</t>
  </si>
  <si>
    <t>0507-03 МС</t>
  </si>
  <si>
    <t>лимон</t>
  </si>
  <si>
    <t>0507-04 МС</t>
  </si>
  <si>
    <t>новая машина</t>
  </si>
  <si>
    <t>0508-01 МС</t>
  </si>
  <si>
    <t>Полироль пластика глянцевый</t>
  </si>
  <si>
    <t>0508-02 МС</t>
  </si>
  <si>
    <t>0508-03 МС</t>
  </si>
  <si>
    <t>0508-04 МС</t>
  </si>
  <si>
    <t>0518-01 MC</t>
  </si>
  <si>
    <t>Очиститель кожи с кондиционером</t>
  </si>
  <si>
    <t>0514-01 MC</t>
  </si>
  <si>
    <t>Очиститель кондиционера</t>
  </si>
  <si>
    <t>дизенфицирующий</t>
  </si>
  <si>
    <t>0513-01 MC</t>
  </si>
  <si>
    <t>Очиститель салона пенный с щёткой-колпачком</t>
  </si>
  <si>
    <t>0513-02 MC</t>
  </si>
  <si>
    <t>0517-01 MC</t>
  </si>
  <si>
    <t>Очиститель гудрона и следов насекомых</t>
  </si>
  <si>
    <t>0515-01 MC</t>
  </si>
  <si>
    <t>Очиститель двигателя</t>
  </si>
  <si>
    <t>пенный</t>
  </si>
  <si>
    <t>0512-01 MC</t>
  </si>
  <si>
    <t>Очиститель карбюратора</t>
  </si>
  <si>
    <t>0516-01 MC</t>
  </si>
  <si>
    <t>Очиститель тормозов</t>
  </si>
  <si>
    <t>0509-01 MC</t>
  </si>
  <si>
    <t>Чернитель шин</t>
  </si>
  <si>
    <t>эффект "мокрых шин"</t>
  </si>
  <si>
    <t>0519-01 MC</t>
  </si>
  <si>
    <t>Жидкий ключ</t>
  </si>
  <si>
    <t>антикоррозийный</t>
  </si>
  <si>
    <t>0519-02 MC</t>
  </si>
  <si>
    <t>185 мл</t>
  </si>
  <si>
    <t>0520-01 MC</t>
  </si>
  <si>
    <t xml:space="preserve">Смазка универсальная </t>
  </si>
  <si>
    <t>силиконовая</t>
  </si>
  <si>
    <t>0520-02 MC</t>
  </si>
  <si>
    <t>0522-01 MC</t>
  </si>
  <si>
    <t>Смазка для цепей</t>
  </si>
  <si>
    <t>антикоррозийная</t>
  </si>
  <si>
    <t>0501-000 MC</t>
  </si>
  <si>
    <t>Автоэмали</t>
  </si>
  <si>
    <t>черная матовая 000</t>
  </si>
  <si>
    <t>0501-040 MC</t>
  </si>
  <si>
    <t>белая Тойота 040</t>
  </si>
  <si>
    <t>0501-1015 MC</t>
  </si>
  <si>
    <r>
      <rPr>
        <sz val="8"/>
        <rFont val="Arial Cyr"/>
        <charset val="204"/>
      </rPr>
      <t>красная 1015</t>
    </r>
    <r>
      <rPr>
        <b/>
        <sz val="8"/>
        <color rgb="FFFF0000"/>
        <rFont val="Arial Cyr"/>
        <charset val="204"/>
      </rPr>
      <t xml:space="preserve"> </t>
    </r>
  </si>
  <si>
    <t>0501-110 MC</t>
  </si>
  <si>
    <t>рубин 110</t>
  </si>
  <si>
    <t>0501-127 MC</t>
  </si>
  <si>
    <t>вишня 127</t>
  </si>
  <si>
    <t>0501-201 MC</t>
  </si>
  <si>
    <t>белая 201</t>
  </si>
  <si>
    <t>0501-202 MC</t>
  </si>
  <si>
    <t>снежно-белая 202</t>
  </si>
  <si>
    <t>0501-303 MC</t>
  </si>
  <si>
    <t>хаки 303</t>
  </si>
  <si>
    <t>0501-377 MC</t>
  </si>
  <si>
    <t>мурена 377</t>
  </si>
  <si>
    <t>0501-420 MC</t>
  </si>
  <si>
    <t>балтика 420</t>
  </si>
  <si>
    <t>0501-601 MC</t>
  </si>
  <si>
    <t>чёрная 601</t>
  </si>
  <si>
    <t>0501-671 MC</t>
  </si>
  <si>
    <t>светло-серая 671</t>
  </si>
  <si>
    <t>0502-370 МС</t>
  </si>
  <si>
    <t>Автоэмали металлик</t>
  </si>
  <si>
    <t>амулет 371</t>
  </si>
  <si>
    <t>0502-448 МС</t>
  </si>
  <si>
    <t>рапсодия 448</t>
  </si>
  <si>
    <t>0502-602 МС</t>
  </si>
  <si>
    <t>авантюрин 602</t>
  </si>
  <si>
    <t>0502-606 МС</t>
  </si>
  <si>
    <t>млечный путь 606</t>
  </si>
  <si>
    <t>0502-626 МС</t>
  </si>
  <si>
    <t>мокрый асфальт 626</t>
  </si>
  <si>
    <t>0502-630 МС</t>
  </si>
  <si>
    <t>кварц 630</t>
  </si>
  <si>
    <t>0502-640 МС</t>
  </si>
  <si>
    <t>серебристая 640</t>
  </si>
  <si>
    <t>0502-690 МС</t>
  </si>
  <si>
    <t>снежная королева 690</t>
  </si>
  <si>
    <t>0502-BUR МС</t>
  </si>
  <si>
    <t>буран</t>
  </si>
  <si>
    <t>0504-02 MC</t>
  </si>
  <si>
    <t>0504-24 MC</t>
  </si>
  <si>
    <t>0504-10 MC</t>
  </si>
  <si>
    <t>0503-32 MC</t>
  </si>
  <si>
    <t>0505-1018 MC</t>
  </si>
  <si>
    <t>Универсальные эмали</t>
  </si>
  <si>
    <t>жёлтый глянцевый</t>
  </si>
  <si>
    <t>0505-3020 MC</t>
  </si>
  <si>
    <t>транспортный красный глянцевый</t>
  </si>
  <si>
    <t>0505-5015 MC</t>
  </si>
  <si>
    <t>0505-6029 MC</t>
  </si>
  <si>
    <t>0505-7004 MC</t>
  </si>
  <si>
    <t>сигнальный серый глянцевый</t>
  </si>
  <si>
    <t>0505-8015 MC</t>
  </si>
  <si>
    <t>каштаново-коричневый глянцевый</t>
  </si>
  <si>
    <t>0505-8016 MC</t>
  </si>
  <si>
    <t>0505-9003 MC</t>
  </si>
  <si>
    <t>сигнальный белый глянцевый</t>
  </si>
  <si>
    <t>0505-9016 MC</t>
  </si>
  <si>
    <t>транспортный белый матовый</t>
  </si>
  <si>
    <t>0505-9005 MC</t>
  </si>
  <si>
    <t>0505-9004 MC</t>
  </si>
  <si>
    <t>сигнальный чёрный матовый</t>
  </si>
  <si>
    <t>0505-9006 MC</t>
  </si>
  <si>
    <t>серебристо-алюминиевый</t>
  </si>
  <si>
    <t>0506-03 МС</t>
  </si>
  <si>
    <t>Универсальные эмали металлик</t>
  </si>
  <si>
    <t>0506-04 МС</t>
  </si>
  <si>
    <t>0506-06 МС</t>
  </si>
  <si>
    <t>MONARCA® Универсальные аэрозольные краски RAL стандарт</t>
  </si>
  <si>
    <t>Краска аэрозольная MONARCA  (520 мл, 270 г) RAL1003 Сигнальный Желтый</t>
  </si>
  <si>
    <t>Краска аэрозольная MONARCA  (520 мл, 270 г) RAL1014 Слоновая Кость</t>
  </si>
  <si>
    <t>Краска аэрозольная MONARCA  (520 мл, 270 г) RAL1015 Светлая Слоновая Кость</t>
  </si>
  <si>
    <t>Краска аэрозольная MONARCA  (520 мл, 270 г) RAL 2004 Оранжевый</t>
  </si>
  <si>
    <t>Краска аэрозольная MONARCA  (520 мл, 270 г) RAL3005 Красное Вино</t>
  </si>
  <si>
    <t>Краска аэрозольная MONARCA  (520 мл, 270 г)RAL 3011 Коричнево-Красный</t>
  </si>
  <si>
    <t>Краска аэрозольная MONARCA  (520 мл, 270 г) RAL3020 Светофорно - Красный</t>
  </si>
  <si>
    <t>Краска аэрозольная MONARCA  (520 мл, 270 г) RAL 4008 Сигнальный Фиолетовый</t>
  </si>
  <si>
    <t>Краска аэрозольная MONARCA  (520 мл, 270 г) RAL5002 Синий Ультрамарин</t>
  </si>
  <si>
    <t>Краска аэрозольная MONARCA  (520 мл, 270 г) RAL5005 Сигнальный Синий</t>
  </si>
  <si>
    <t>Краска аэрозольная MONARCA  (520 мл, 270 г) RAL6002 Зеленый Лист</t>
  </si>
  <si>
    <t>Краска аэрозольная MONARCA  (520 мл, 270 г) RAL6005 Зеленый Мох</t>
  </si>
  <si>
    <t>Краска аэрозольная MONARCA  (520 мл, 270 г) RAL7004 Сигнальный Серый</t>
  </si>
  <si>
    <t>Краска аэрозольная MONARCA  (520 мл, 270 г) RAL 7024 Серый Графит</t>
  </si>
  <si>
    <t>Краска аэрозольная MONARCA  (520 мл, 270г.) RAL7040 Серое Окно</t>
  </si>
  <si>
    <t>Краска аэрозольная MONARCA  (520 мл, 270г.) RAL7046 Серый (Телегрей 2)</t>
  </si>
  <si>
    <t>Краска аэрозольная MONARCA  (520 мл, 270 г)RAL8017 Шоколадно-Коричневый</t>
  </si>
  <si>
    <t>Краска аэрозольная MONARCA  (520 мл, 270 г) RAL 8019 Серо-Коричневый</t>
  </si>
  <si>
    <t>Краска аэрозольная MONARCA  (520 мл, 270 г) RAL 8023 Оранжево-Коричневый</t>
  </si>
  <si>
    <t>Краска аэрозольная MONARCA  (520 мл, 270 г) RAL9003 Белый Глянцевый</t>
  </si>
  <si>
    <t>Краска аэрозольная MONARCA  (520 мл, 270 г) RAL9005 Черный Глянцевый</t>
  </si>
  <si>
    <t>Краска аэрозольная MONARCA  (520 мл, 270 г) RAL9006 Белый Алюминий</t>
  </si>
  <si>
    <t>Краска аэрозольная MONARCA  (520 мл, 270 г) RAL9003 Белый Матовый</t>
  </si>
  <si>
    <t>Краска аэрозольная MONARCA  (520 мл, 270 г) RAL9005 Черный Матовый</t>
  </si>
  <si>
    <t>MONARCA® Металлики аэрозольные краски</t>
  </si>
  <si>
    <t>Краска аэрозольная MONARCA  (520 мл, 270 г) Металлик Медь</t>
  </si>
  <si>
    <t>Краска аэрозольная MONARCA  (520 мл, 270 г) Металлик Бронза</t>
  </si>
  <si>
    <t>Краска аэрозольная MONARCA  (520 мл, 270 г)  Металлик Блестящий Красный</t>
  </si>
  <si>
    <t>Краска аэрозольная MONARCA  (520 мл, 270 г) Металлик Блестящий Голубой</t>
  </si>
  <si>
    <t>Краска аэрозольная MONARCA  (520 мл, 270 г) Металлик Яркий Хром</t>
  </si>
  <si>
    <t>Краска аэрозольная MONARCA  (520 мл, 270 г) Металлик Яркое Золото</t>
  </si>
  <si>
    <t xml:space="preserve">MONARCA® Флуоресцентные  аэрозольные краски </t>
  </si>
  <si>
    <t>Краска аэрозольная MONARCA  (520 мл, 270 г) Флуоресцентный Красный</t>
  </si>
  <si>
    <t>Краска аэрозольная MONARCA  (520 мл, 270 г) Флуоресцентный Зеленый</t>
  </si>
  <si>
    <t>Краска аэрозольная MONARCA  (520 мл, 270 г) Флуоресцентный Синий</t>
  </si>
  <si>
    <t>Краска аэрозольная MONARCA  (520 мл, 270 г) Флуоресцентный Желтый</t>
  </si>
  <si>
    <t>Краска аэрозольная MONARCA  (520 мл, 270 г) Флуоресцентный Белый</t>
  </si>
  <si>
    <t xml:space="preserve">MONARCA® Термостойкие (+600° С) аэрозольные краски </t>
  </si>
  <si>
    <t>Краска аэрозольная MONARCA  (520 мл, 270 г) Термостойкий Серебряный</t>
  </si>
  <si>
    <t>Краска аэрозольная MONARCA  (520 мл, 270 г) Термостойкий Черный</t>
  </si>
  <si>
    <t>Краска аэрозольная MONARCA  (520 мл, 270 г) Термостойкий Белый</t>
  </si>
  <si>
    <t xml:space="preserve">MONARCA® Молотковые  аэрозольные краски </t>
  </si>
  <si>
    <t>Краска аэрозольная MONARCA  (520 мл, 270 г) Молотковая Серебряный</t>
  </si>
  <si>
    <t>Краска аэрозольная MONARCA  (520 мл, 270 г) Молотковая Коричневый</t>
  </si>
  <si>
    <t>Краска аэрозольная MONARCA  (520 мл, 270 г) Молотковая Темно-Зеленый</t>
  </si>
  <si>
    <t>Краска аэрозольная MONARCA  (520 мл, 270 г) Молотковая Синий</t>
  </si>
  <si>
    <t xml:space="preserve">MONARCA® Грунты  аэрозольные </t>
  </si>
  <si>
    <t>Грунт аэрозольный MONARCA  (520 мл, 270 г) RAL 7031 Г Сине-Серый</t>
  </si>
  <si>
    <t>Грунт аэрозольный MONARCA (520 мл, 270 г) RAL 8012 Грунт Красно-Коричневый</t>
  </si>
  <si>
    <t>Грунт аэрозольный MONARCA (520 мл, 270 г) RAL 9003 Белый</t>
  </si>
  <si>
    <t xml:space="preserve">MONARCA® Лаки  аэрозольные </t>
  </si>
  <si>
    <t>Лак аэрозольный MONARCA  (520 мл, 270 г) Глянцевый</t>
  </si>
  <si>
    <t>Лак аэрозольный MONARCA  (520 мл, 270 г) Матовый</t>
  </si>
  <si>
    <t>MONARCA® Аэрозольное цинковое покрытие Zn</t>
  </si>
  <si>
    <t xml:space="preserve">Цинк аэрозольный MONARCA  (520 мл, 270 г) </t>
  </si>
  <si>
    <t>MONARCA® Аэрозольные грунт-эмали по ржавчине "3 в 1"</t>
  </si>
  <si>
    <t xml:space="preserve"> Грунт-эмаль по ржавчине аэрозольная Monarca (520 мл, 270г.), RAL9005 Черный Матовый</t>
  </si>
  <si>
    <t xml:space="preserve"> Грунт-эмаль по ржавчине аэрозольная Monarca (520 мл, 270г.), RAL9006, Белый Алюминий</t>
  </si>
  <si>
    <t xml:space="preserve"> Грунт-эмаль по ржавчине аэрозольная Monarca (520 мл, 270г.), RAL9005 Черный Глянцевый</t>
  </si>
  <si>
    <t xml:space="preserve"> Грунт-эмаль по ржавчине аэрозольная Monarca (520 мл, 270г.), RAL9003 Белый Глянцевый</t>
  </si>
  <si>
    <t xml:space="preserve"> Грунт-эмаль по ржавчине аэрозольная Monarca (520 мл, 270г.), RAL8017 Шоколадно-Коричневый</t>
  </si>
  <si>
    <t xml:space="preserve"> Грунт-эмаль по ржавчине аэрозольная Monarca (520 мл, 270г.), RAL7035 Светло-Серый</t>
  </si>
  <si>
    <t xml:space="preserve"> Грунт-эмаль по ржавчине аэрозольная Monarca (520 мл, 270г.), RAL6002 Зеленый Лист</t>
  </si>
  <si>
    <t xml:space="preserve"> Грунт-эмаль по ржавчине аэрозольная Monarca (520 мл, 270г.), RAL5005 Сигнальный Синий</t>
  </si>
  <si>
    <t>Грунт-эмаль по ржавчине аэрозольная Monarca (520 мл, 270г.), RAL3020 Светофорно-Красный</t>
  </si>
  <si>
    <t xml:space="preserve"> Грунт-эмаль по ржавчине аэрозольная Monarca (520 мл, 270г.), RAL1021 Рапсовый Желтый</t>
  </si>
  <si>
    <t>MONARCA® Аэрозольная эмаль для радиаторов</t>
  </si>
  <si>
    <t xml:space="preserve"> Эмаль для радиаторов аэрозольная Monarca (520 мл, 270г.), Белый Глянцевый</t>
  </si>
  <si>
    <t>MONARCA® Аэрозольная эмаль для ванн</t>
  </si>
  <si>
    <t xml:space="preserve"> Эмаль для ванн аэрозольная Monarca (520 мл, 270г.), Белый Глянцевый</t>
  </si>
  <si>
    <t>SETA®смазки аэрозольные НОВИНКИ!!!</t>
  </si>
  <si>
    <t>S1001</t>
  </si>
  <si>
    <t>S1001 Смазка проникающая быстродействующая SETA Anti-Rust (200г)</t>
  </si>
  <si>
    <t>S1002</t>
  </si>
  <si>
    <t>S1002 Смазка проникающая быстродействующая SETA Anti-Rust (100г)</t>
  </si>
  <si>
    <t>S2001</t>
  </si>
  <si>
    <t>S2001 Смазка силиконовая универсальная SETA Silicone (200г)</t>
  </si>
  <si>
    <t>S2002</t>
  </si>
  <si>
    <t>S2002 Смазка силиконовая универсальная SETA Silicone (100г)</t>
  </si>
  <si>
    <t>Monarca Аэрозольная краска термостойкая +850°, название цвета "Черный", объем 520мл.</t>
  </si>
  <si>
    <t>MONARCA® Ремонтный воск</t>
  </si>
  <si>
    <t xml:space="preserve">M01-1/2 </t>
  </si>
  <si>
    <t>M01-1/2 MONARCA Воск ремонтный "2в1" М01-1/М01-2. Груша/Дуб Коньячный</t>
  </si>
  <si>
    <t xml:space="preserve">M02-1/2 </t>
  </si>
  <si>
    <t>M02-1/2 MONARCA Воск ремонтный "2в1" М02-1/М02-2. Ольха Пепельная/Дуб Леванте</t>
  </si>
  <si>
    <t xml:space="preserve">M04-1/2 </t>
  </si>
  <si>
    <t>M04-1/2 MONARCA Воск ремонтный "2в1" М04-1/М04-2. Дуб Лигурия/Светлый Коралл</t>
  </si>
  <si>
    <t>M07-1/2</t>
  </si>
  <si>
    <t>M07-1/2 MONARCA Воск ремонтный "2в1" М07-1/М07-2. Орех Лесной/Дуб Пьемонт</t>
  </si>
  <si>
    <t xml:space="preserve">M08-1/2 </t>
  </si>
  <si>
    <t>M08-1/2 MONARCA Воск ремонтный "2в1" М08-1/М08-2. Махагон/Мербау</t>
  </si>
  <si>
    <t xml:space="preserve">M10-1/2 </t>
  </si>
  <si>
    <t>M10-1/2 MONARCA Воск ремонтный "2в1" М10-1/М10-2. Дуб Адриа/Вяз</t>
  </si>
  <si>
    <t xml:space="preserve">M11-1/2 </t>
  </si>
  <si>
    <t>M11-1/2 MONARCA Воск ремонтный "2в1" М11-1/М11-2. Дуб Романский/Темный Вяз</t>
  </si>
  <si>
    <t xml:space="preserve">M12-1/2 </t>
  </si>
  <si>
    <t>M12-1/2 MONARCA Воск ремонтный "2в1" М12-1/М12-2. Дуб Кофейный/Венге</t>
  </si>
  <si>
    <t>M14-1/2</t>
  </si>
  <si>
    <t>M14-1/2 MONARCA Воск ремонтный "2в1" М14-1/М14-2. Белый Теплый/Белый Холодный</t>
  </si>
  <si>
    <t xml:space="preserve">M15-1/2 </t>
  </si>
  <si>
    <t>M15-1/2 MONARCA Воск ремонтный "2в1" М15-1/М15-2. Черный/Темно-Серый</t>
  </si>
  <si>
    <t>ЛКМ и ЭМАЛИ Новол NOVOL Польша</t>
  </si>
  <si>
    <t>Антигравий, антикор ML, герметик  NOVOL</t>
  </si>
  <si>
    <t>15985</t>
  </si>
  <si>
    <t>37761</t>
  </si>
  <si>
    <t>Антигравий - Герметик HS GRAVIT 650 серый Новол, уп. 1 л (шт.)</t>
  </si>
  <si>
    <t>12825</t>
  </si>
  <si>
    <t>37791</t>
  </si>
  <si>
    <t>Антигравий BITUM GRAVIT 660 черный Новол, уп. 1 л (шт.)</t>
  </si>
  <si>
    <t>1367</t>
  </si>
  <si>
    <t>37831</t>
  </si>
  <si>
    <t>Антигравий MS GRAVIT 600 белый Новол, уп. 1 л (шт.)</t>
  </si>
  <si>
    <t>1749</t>
  </si>
  <si>
    <t>37838</t>
  </si>
  <si>
    <t>Антигравий MS GRAVIT 600 белый Новол, уп. 1,8 кг (шт.)</t>
  </si>
  <si>
    <t>1368</t>
  </si>
  <si>
    <t>37811</t>
  </si>
  <si>
    <t>Антигравий MS GRAVIT 600 серый Новол, уп. 1 л (шт.)</t>
  </si>
  <si>
    <t>1750</t>
  </si>
  <si>
    <t>37818</t>
  </si>
  <si>
    <t>Антигравий MS GRAVIT 600 серый Новол, уп. 1,8 кг (шт.)</t>
  </si>
  <si>
    <t>1369</t>
  </si>
  <si>
    <t>37841</t>
  </si>
  <si>
    <t>Антигравий MS GRAVIT 600 черный Новол, уп. 1 л (шт.)</t>
  </si>
  <si>
    <t>1751</t>
  </si>
  <si>
    <t>37848</t>
  </si>
  <si>
    <t>Антигравий MS GRAVIT 600 черный Новол, уп. 1,8 кг (шт.)</t>
  </si>
  <si>
    <t>9805</t>
  </si>
  <si>
    <t>37931</t>
  </si>
  <si>
    <t>Антигравий НS GRAVIT 610 белый Новол, уп. 1 л (шт.)</t>
  </si>
  <si>
    <t>9804</t>
  </si>
  <si>
    <t>37911</t>
  </si>
  <si>
    <t>Антигравий НS GRAVIT 610 серый Новол, уп. 1 л (шт.)</t>
  </si>
  <si>
    <t>1370</t>
  </si>
  <si>
    <t>37941</t>
  </si>
  <si>
    <t>Антигравий НS GRAVIT 610 черный Новол, уп. 1 л (шт.)</t>
  </si>
  <si>
    <t>4725</t>
  </si>
  <si>
    <t>37701</t>
  </si>
  <si>
    <t>Антикор ML GRAVIT 640 для скрытых полостей Новол, уп. 1 л (шт.)</t>
  </si>
  <si>
    <t>1374</t>
  </si>
  <si>
    <t>33109</t>
  </si>
  <si>
    <t>Герметик GRAVIT 620 для нанесения кистью Новол, уп. 1 кг (шт.)</t>
  </si>
  <si>
    <t>1371</t>
  </si>
  <si>
    <t>33301</t>
  </si>
  <si>
    <t>Герметик полиуретановый GRAVIT 630 белый Новол, уп. 310 мл (шт.)</t>
  </si>
  <si>
    <t>1372</t>
  </si>
  <si>
    <t>33101</t>
  </si>
  <si>
    <t>Герметик полиуретановый GRAVIT 630 серый Новол, уп. 310 мл (шт.)</t>
  </si>
  <si>
    <t>1373</t>
  </si>
  <si>
    <t>33201</t>
  </si>
  <si>
    <t>Герметик полиуретановый GRAVIT 630 черный Новол, уп. 310 мл (шт.)</t>
  </si>
  <si>
    <t>14119</t>
  </si>
  <si>
    <t>90364</t>
  </si>
  <si>
    <t>Защитное покрытие повышенной прочности, COBRA Truck Bedliner, колеруемое, Новол, уп. 0,6л+0,2л (шт.)</t>
  </si>
  <si>
    <t>16129</t>
  </si>
  <si>
    <t>90536</t>
  </si>
  <si>
    <t>Защитное покрытие повышенной прочности, COBRA Truck Bedliner, колеруемое, Новол, уп. 3 л+1 л (шт.)</t>
  </si>
  <si>
    <t>14118</t>
  </si>
  <si>
    <t>90363</t>
  </si>
  <si>
    <t>Защитное покрытие повышенной прочности, COBRA Truck Bedliner, черный, Новол, уп. 0,6л+0,2л (шт.)</t>
  </si>
  <si>
    <t>16130</t>
  </si>
  <si>
    <t>90537</t>
  </si>
  <si>
    <t>Защитное покрытие повышенной прочности, COBRA Truck Bedliner, черный, Новол, уп. 3 л+1 л (шт.)</t>
  </si>
  <si>
    <t>16132</t>
  </si>
  <si>
    <t>90538</t>
  </si>
  <si>
    <t>Пистолет для распыляемого герметика, Новол (шт.)</t>
  </si>
  <si>
    <t>16131</t>
  </si>
  <si>
    <t>90404</t>
  </si>
  <si>
    <t>Распыляемый герметик STP-FLEX, бежевый, Новол, уп. 310мл (шт.)</t>
  </si>
  <si>
    <t>Аэрозольные материалы  NOVOL</t>
  </si>
  <si>
    <t>11482</t>
  </si>
  <si>
    <t>34102</t>
  </si>
  <si>
    <t>Акриловая эмаль для дисков WHEEL SPRAY спрей серебряный Новол, уп. 500 мл (шт.)</t>
  </si>
  <si>
    <t>6874</t>
  </si>
  <si>
    <t>34212</t>
  </si>
  <si>
    <t>Антигравий ANTIGRAVEL MS спрей белый Новол, уп. 500 мл (шт.)</t>
  </si>
  <si>
    <t>6356</t>
  </si>
  <si>
    <t>34222</t>
  </si>
  <si>
    <t>Антигравий ANTIGRAVEL MS спрей серый Новол, уп. 500 мл (шт.)</t>
  </si>
  <si>
    <t>1752</t>
  </si>
  <si>
    <t>34202</t>
  </si>
  <si>
    <t>Антигравий ANTIGRAVEL MS спрей черный Новол, уп. 500 мл (шт.)</t>
  </si>
  <si>
    <t>20717</t>
  </si>
  <si>
    <t>90397</t>
  </si>
  <si>
    <t>Антигравий битумный, BITUMEN SPRAY, черный, аэрозоль, Новол, уп. 500 мл (шт.)</t>
  </si>
  <si>
    <t>11481</t>
  </si>
  <si>
    <t>34002</t>
  </si>
  <si>
    <t>Бесцветный лак CLEARCOAT спрей Новол, уп. 500 мл (шт.)</t>
  </si>
  <si>
    <t>22318</t>
  </si>
  <si>
    <t>90406</t>
  </si>
  <si>
    <t>Бесцветный матовый лак, CLEARCOAT MATT, аэрозоль, Новол, уп. 500 мл (шт.)</t>
  </si>
  <si>
    <t>20716</t>
  </si>
  <si>
    <t>90408</t>
  </si>
  <si>
    <t>Быстросохнующий продукт АлюЦинк, ALU-ZINK SPRAY, серебрянный, аэрозоль, Новол, уп. 400 мл (шт.)</t>
  </si>
  <si>
    <t>20719</t>
  </si>
  <si>
    <t>90407</t>
  </si>
  <si>
    <t>Быстросохнующий продукт Цинк, ZINK SPRAY, серебрянный, аэрозоль, Новол, уп. 400 мл (шт.)</t>
  </si>
  <si>
    <t>1349</t>
  </si>
  <si>
    <t>34402</t>
  </si>
  <si>
    <t>Грунт ACRIL PRIMER акриловый, серый. Новол спрей, уп. 500мл (шт.)</t>
  </si>
  <si>
    <t>20597</t>
  </si>
  <si>
    <t>34412</t>
  </si>
  <si>
    <t>Грунт ACRIL PRIMER акриловый, черный. Новол спрей, уп. 500мл (шт.)</t>
  </si>
  <si>
    <t>6883</t>
  </si>
  <si>
    <t>39097/34482</t>
  </si>
  <si>
    <t>Грунт на пластик PLASTIC PRIMER Новол спрей, уп. 500 мл (шт.)</t>
  </si>
  <si>
    <t>15293</t>
  </si>
  <si>
    <t>87290</t>
  </si>
  <si>
    <t>Грунт эпоксидный Spectral Under 395 Новол, графит P4, спрей, уп . 500 мл (шт.)</t>
  </si>
  <si>
    <t>15292</t>
  </si>
  <si>
    <t>87270</t>
  </si>
  <si>
    <t>Грунт эпоксидный Spectral Under 395 Новол, светло-серый P2, спрей, уп . 500 мл (шт.)</t>
  </si>
  <si>
    <t>20718</t>
  </si>
  <si>
    <t>91141</t>
  </si>
  <si>
    <t>Грунт эпоксидный, EPOXY PRIMER SPRAY, серый, аэрозоль, Новол, уп. 500 мл (шт.)</t>
  </si>
  <si>
    <t>6910</t>
  </si>
  <si>
    <t>34022</t>
  </si>
  <si>
    <t>Контраст спрей CONTROL SPRAY  Новол, уп. 500 мл (шт.)</t>
  </si>
  <si>
    <t>11838</t>
  </si>
  <si>
    <t>34012</t>
  </si>
  <si>
    <t>Препарат для защиты скрытых полостей CAVITY WAX спрей прозрачный Новол, уп. 500 мл (шт.)</t>
  </si>
  <si>
    <t>20598</t>
  </si>
  <si>
    <t>Проявочное покрытие SPRAY CONTROL, Новол спрей, уп. 500мл (шт.)</t>
  </si>
  <si>
    <t>6912</t>
  </si>
  <si>
    <t>34502</t>
  </si>
  <si>
    <t>Структурный лак STRUCTURE TOPCOAT чёрный Новол спрей, уп. 500 мл (шт.)</t>
  </si>
  <si>
    <t>20720</t>
  </si>
  <si>
    <t>34352</t>
  </si>
  <si>
    <t>Эмаль акриловая, ACRYLIC TOPCOAT SPRAY, черный матовый, аэрозоль, Новол, уп. 500 мл (шт.)</t>
  </si>
  <si>
    <t>Грунт, отвердитель,  разбавитель  NOVOL</t>
  </si>
  <si>
    <t>1348</t>
  </si>
  <si>
    <t>37412/37440</t>
  </si>
  <si>
    <t>Грунт 1К Протект 370 акриловый, однокомп. Новол, уп. 0,5 л (шт.)</t>
  </si>
  <si>
    <t>1347</t>
  </si>
  <si>
    <t>37411/37441</t>
  </si>
  <si>
    <t>Грунт 1К Протект 370 акриловый, однокомп. Новол, уп. 1л (шт.)</t>
  </si>
  <si>
    <t>340</t>
  </si>
  <si>
    <t>37414</t>
  </si>
  <si>
    <t>Грунт 4+1 акриловый Студио Новол, уп. 0,8л+0,2л (шт.)</t>
  </si>
  <si>
    <t>11839</t>
  </si>
  <si>
    <t>37331+35821</t>
  </si>
  <si>
    <t>Грунт 5+1 Протект 330 Трио Новол белый, уп. 1+0,2 л (шт.)</t>
  </si>
  <si>
    <t>1741</t>
  </si>
  <si>
    <t>37311+35821</t>
  </si>
  <si>
    <t>Грунт 5+1 Протект 330 Трио Новол серый, уп. 1+0,2 л (шт.)</t>
  </si>
  <si>
    <t>9268</t>
  </si>
  <si>
    <t>37341+35821</t>
  </si>
  <si>
    <t>Грунт 5+1 Протект 330 Трио Новол черный, уп. 1+0,2 л (шт.)</t>
  </si>
  <si>
    <t>17907</t>
  </si>
  <si>
    <t>90844+35821</t>
  </si>
  <si>
    <t>Грунт HS 4+1 Протект 390, толстослойный, белый, Новол, уп. 0,8+0,2 л (шт.)</t>
  </si>
  <si>
    <t>17908</t>
  </si>
  <si>
    <t>90846+35821</t>
  </si>
  <si>
    <t>Грунт HS 4+1 Протект 390, толстослойный, серый, Новол, уп. 0,8+0,2 л (шт.)</t>
  </si>
  <si>
    <t>17909</t>
  </si>
  <si>
    <t>90845+35821</t>
  </si>
  <si>
    <t>Грунт HS 4+1 Протект 390, толстослойный, черный, Новол, уп. 0,8+0,2 л (шт.)</t>
  </si>
  <si>
    <t>6858</t>
  </si>
  <si>
    <t>37131+35822</t>
  </si>
  <si>
    <t>Грунт HS Протект 310 Новол белый, уп. 1л+0,25л (шт.)</t>
  </si>
  <si>
    <t>6856</t>
  </si>
  <si>
    <t>37111+35822</t>
  </si>
  <si>
    <t>Грунт HS Протект 310 Новол серый, уп. 1л+0,25л (шт.)</t>
  </si>
  <si>
    <t>6857</t>
  </si>
  <si>
    <t>37141+35822</t>
  </si>
  <si>
    <t>Грунт HS Протект 310 Новол черный, уп. 1л+0,25л (шт.)</t>
  </si>
  <si>
    <t>16133</t>
  </si>
  <si>
    <t>90114+35821</t>
  </si>
  <si>
    <t>Грунт HS Протект 320 Новол серый, уп. 0,8л+0,2л (шт.)</t>
  </si>
  <si>
    <t>15294</t>
  </si>
  <si>
    <t>87251+85422</t>
  </si>
  <si>
    <t>Грунт MM Spectral Under 325 Новол белый P1, уп .0,75л+0,25л (шт.)</t>
  </si>
  <si>
    <t>15295</t>
  </si>
  <si>
    <t>87231+85422</t>
  </si>
  <si>
    <t>Грунт MM Spectral Under 325 Новол серый P3, уп .0,75л+0,25л (шт.)</t>
  </si>
  <si>
    <t>15296</t>
  </si>
  <si>
    <t>87241+85422</t>
  </si>
  <si>
    <t>Грунт MM Spectral Under 325 Новол черный P5, уп .0,75л+0,25л (шт.)</t>
  </si>
  <si>
    <t>6854</t>
  </si>
  <si>
    <t>37031+35822</t>
  </si>
  <si>
    <t>Грунт MS Протект 300 Новол белый, уп. 1л+0,25л (шт.)</t>
  </si>
  <si>
    <t>6853</t>
  </si>
  <si>
    <t>37001+35822</t>
  </si>
  <si>
    <t>Грунт MS Протект 300 Новол желтый, уп. 1л+0,25л (шт.)</t>
  </si>
  <si>
    <t>6855</t>
  </si>
  <si>
    <t>37051+35822</t>
  </si>
  <si>
    <t>Грунт MS Протект 300 Новол красный, уп. 1л+0,25л (шт.)</t>
  </si>
  <si>
    <t>6766</t>
  </si>
  <si>
    <t>37011+35822</t>
  </si>
  <si>
    <t>Грунт MS Протект 300 Новол серый, уп. 1л+0,25л (шт.)</t>
  </si>
  <si>
    <t>6767</t>
  </si>
  <si>
    <t>37041+35822</t>
  </si>
  <si>
    <t>Грунт MS Протект 300 Новол черный, уп. 1л+0,25л (шт.)</t>
  </si>
  <si>
    <t>1635</t>
  </si>
  <si>
    <t>39091</t>
  </si>
  <si>
    <t>Грунт на пластик 700 Новол, уп. 0,5 л (шт.)</t>
  </si>
  <si>
    <t>9806</t>
  </si>
  <si>
    <t>37219</t>
  </si>
  <si>
    <t>Грунт Протект 340 реактивный Новол, уп. 0,2л+0,2л (шт.)</t>
  </si>
  <si>
    <t>2560</t>
  </si>
  <si>
    <t>37211+35856</t>
  </si>
  <si>
    <t>Грунт Протект 340 реактивный Новол, уп. 1л+1л (шт.)</t>
  </si>
  <si>
    <t>16134</t>
  </si>
  <si>
    <t>90422</t>
  </si>
  <si>
    <t>Грунт Протект 360 эпоксидный Новол, уп. 0,4л+0,4л (шт.)</t>
  </si>
  <si>
    <t>2559</t>
  </si>
  <si>
    <t>37200+35865</t>
  </si>
  <si>
    <t>Грунт Протект 360 эпоксидный Новол, уп. 0,8л+0,8л (шт.)</t>
  </si>
  <si>
    <t>12820</t>
  </si>
  <si>
    <t>90016</t>
  </si>
  <si>
    <t>Грунт Протект 380 полиэфирный Новол, уп. 0,8л+0,08л (шт.)</t>
  </si>
  <si>
    <t>Лак, отвердитель  NOVOL</t>
  </si>
  <si>
    <t>347</t>
  </si>
  <si>
    <t>38011/38043+35631</t>
  </si>
  <si>
    <t>Лак NOVAKRYL 2+1 HS Новол, уп. 1+0,5 л (комплект) (шт.)</t>
  </si>
  <si>
    <t>350</t>
  </si>
  <si>
    <t>38013/38044</t>
  </si>
  <si>
    <t>Лак NOVAKRYL 2+1 HS Новол, уп. 5 л без отв. (шт.)</t>
  </si>
  <si>
    <t>ведро</t>
  </si>
  <si>
    <t>345</t>
  </si>
  <si>
    <t>8001+35631</t>
  </si>
  <si>
    <t>Лак NOVAKRYL 2+1 MS Новол, уп. 1+0,5 л (комплект) (шт.)</t>
  </si>
  <si>
    <t>346</t>
  </si>
  <si>
    <t>8003</t>
  </si>
  <si>
    <t>Лак NOVAKRYL 2+1 MS Новол, уп. 5 л без отв. (шт.)</t>
  </si>
  <si>
    <t>12826</t>
  </si>
  <si>
    <t>90031+35611</t>
  </si>
  <si>
    <t>Лак NOVAKRYL 520 VHS 2+1 Новол, уп. 1+0,5 л (комплект) (шт.)</t>
  </si>
  <si>
    <t>11440</t>
  </si>
  <si>
    <t>38332</t>
  </si>
  <si>
    <t>Лак NOVAKRYL 530 MAT матовый 2+1 Новол, уп. 0.5 л БЕЗ ОТВ. (шт.)</t>
  </si>
  <si>
    <t>15335</t>
  </si>
  <si>
    <t>38335</t>
  </si>
  <si>
    <t>Лак NOVAKRYL 530 MAT матовый 2+1 Новол, уп. 1 л БЕЗ ОТВ. (шт.)</t>
  </si>
  <si>
    <t>10929</t>
  </si>
  <si>
    <t>38061+35661</t>
  </si>
  <si>
    <t>Лак NOVAKRYL 540 SR быстрый, 2+1 Новол, уп. 1+0,5 л (комплект) (шт.)</t>
  </si>
  <si>
    <t>6885</t>
  </si>
  <si>
    <t>38071+35631</t>
  </si>
  <si>
    <t>Лак NOVAKRYL 570 MS 2+1 Новол, уп. 1+0,5 л (комплект) (шт.)</t>
  </si>
  <si>
    <t>6889</t>
  </si>
  <si>
    <t>38073</t>
  </si>
  <si>
    <t>Лак NOVAKRYL 570 MS 2+1 Новол, уп. 5 л без отв. (шт.)</t>
  </si>
  <si>
    <t>6886</t>
  </si>
  <si>
    <t>38081+35631</t>
  </si>
  <si>
    <t>Лак NOVAKRYL 580 HS 2+1 Новол, уп. 1+0,5 л (комплект) (шт.)</t>
  </si>
  <si>
    <t>6887</t>
  </si>
  <si>
    <t>38091+35631</t>
  </si>
  <si>
    <t>Лак NOVAKRYL 590 HS 2+1 Новол, уп. 1+0,5 л (комплект) (шт.)</t>
  </si>
  <si>
    <t>6891</t>
  </si>
  <si>
    <t>38093</t>
  </si>
  <si>
    <t>Лак NOVAKRYL 590 HS 2+1 Новол, уп. 5 л без отв. (шт.)</t>
  </si>
  <si>
    <t>16959</t>
  </si>
  <si>
    <t>88063</t>
  </si>
  <si>
    <t>Лак SPEKTRAL Klar 565 2+1 VHS Новол, уп. 5 л без отв. (шт.)</t>
  </si>
  <si>
    <t>6895</t>
  </si>
  <si>
    <t>35631</t>
  </si>
  <si>
    <t>Отвердитель H5120 (MS,HS,570, 580, 590) 2+1 Новол, уп. 0,5 л (шт.)</t>
  </si>
  <si>
    <t>6894</t>
  </si>
  <si>
    <t>35636</t>
  </si>
  <si>
    <t>Отвердитель H5120 (MS,HS,570, 580, 590) 2+1 Новол, уп. 2,5 л (шт.)</t>
  </si>
  <si>
    <t>16960</t>
  </si>
  <si>
    <t>85526</t>
  </si>
  <si>
    <t>Отвердитель H6115 для лака SPEKTRAL 565 2+1 Новол, уп. 2,5 л (шт.)</t>
  </si>
  <si>
    <t>Материалы ULTRA line 2012  NOVOL</t>
  </si>
  <si>
    <t>20599</t>
  </si>
  <si>
    <t>91050</t>
  </si>
  <si>
    <t>Антигравий ULTRA UBS, белый MS, Новол, уп. 1 кг (шт.)</t>
  </si>
  <si>
    <t>20600</t>
  </si>
  <si>
    <t>91051</t>
  </si>
  <si>
    <t>Антигравий ULTRA UBS, серый MS, Новол, уп. 1 кг (шт.)</t>
  </si>
  <si>
    <t>11065</t>
  </si>
  <si>
    <t>99714</t>
  </si>
  <si>
    <t>Антигравий ULTRA UBS, черный MS, Новол, уп. 1 кг (шт.)</t>
  </si>
  <si>
    <t>17900</t>
  </si>
  <si>
    <t>90262+99510</t>
  </si>
  <si>
    <t>Грунт ULTRA FULLER 100 Новол 5+1, белый, уп. 0,4+0,08 л (шт.)</t>
  </si>
  <si>
    <t>17902</t>
  </si>
  <si>
    <t>90263+99511</t>
  </si>
  <si>
    <t>Грунт ULTRA FULLER 100 Новол 5+1, белый, уп. 0,8+0,16 л (шт.)</t>
  </si>
  <si>
    <t>11075</t>
  </si>
  <si>
    <t>99313+99511</t>
  </si>
  <si>
    <t>Грунт ULTRA FULLER 100 Новол 5+1, серый  уп. 0,8+0,16 л (шт.)</t>
  </si>
  <si>
    <t>11066</t>
  </si>
  <si>
    <t>99312+99510</t>
  </si>
  <si>
    <t>Грунт ULTRA FULLER 100 Новол 5+1, серый уп. 0,4+0,08 л (шт.)</t>
  </si>
  <si>
    <t>17901</t>
  </si>
  <si>
    <t>90260+99510</t>
  </si>
  <si>
    <t>Грунт ULTRA FULLER 100 Новол 5+1, черный, уп. 0,4+0,08 л (шт.)</t>
  </si>
  <si>
    <t>17903</t>
  </si>
  <si>
    <t>90261+99511</t>
  </si>
  <si>
    <t>Грунт ULTRA FULLER 100 Новол 5+1, черный, уп. 0,8+0,16 л (шт.)</t>
  </si>
  <si>
    <t>20679</t>
  </si>
  <si>
    <t>91227+91229</t>
  </si>
  <si>
    <t>Грунт ULTRA FULLER 200 Новол 5+1, толстослойный, белый, уп. 0,8+0,16 л. (шт.)</t>
  </si>
  <si>
    <t>20680</t>
  </si>
  <si>
    <t>91228+91229</t>
  </si>
  <si>
    <t>Грунт ULTRA FULLER 200 Новол 5+1, толстослойный, серый, уп. 0,8+0,16 л. (шт.)</t>
  </si>
  <si>
    <t>20681</t>
  </si>
  <si>
    <t>91224+91229</t>
  </si>
  <si>
    <t>Грунт ULTRA FULLER 200 Новол 5+1, толстослойный, черный, уп. 0,8+0,16 л. (шт.)</t>
  </si>
  <si>
    <t>17899</t>
  </si>
  <si>
    <t>90832</t>
  </si>
  <si>
    <t>Грунт эпоксидный ULTRA 500 Новол 2+1, уп. 0,5+0,25 л (шт.)</t>
  </si>
  <si>
    <t>11076</t>
  </si>
  <si>
    <t>99223+99421</t>
  </si>
  <si>
    <t>Лак ULTRA KLARLACK 300 Новол, уп. 0,5+0,25 л (комплект) (шт.)</t>
  </si>
  <si>
    <t>11074</t>
  </si>
  <si>
    <t>99224+99423</t>
  </si>
  <si>
    <t>Лак ULTRA KLARLACK 300 Новол, уп. 1+0,5 л (комплект) (шт.)</t>
  </si>
  <si>
    <t>12873</t>
  </si>
  <si>
    <t>99233+99421</t>
  </si>
  <si>
    <t>Лак ULTRA KLARLACK 400SR Новол, уп. 0,5+0,25 л (комплект) (шт.)</t>
  </si>
  <si>
    <t>17904</t>
  </si>
  <si>
    <t>91114+99423</t>
  </si>
  <si>
    <t>Лак ULTRA KLARLACK 410MS высокоглянцевый Новол, уп. 1+0,5 л (комплект) (шт.)</t>
  </si>
  <si>
    <t>17905</t>
  </si>
  <si>
    <t>91116+91117</t>
  </si>
  <si>
    <t>Лак ULTRA KLARLACK 600HS Новол, уп. 1+0,5 л (комплект) (шт.)</t>
  </si>
  <si>
    <t>20684</t>
  </si>
  <si>
    <t>91109</t>
  </si>
  <si>
    <t>Полиэфирная смола ULTRA PLUS 720, Новол, уп. 1,0 + 0,05 кг (шт.)</t>
  </si>
  <si>
    <t>20683</t>
  </si>
  <si>
    <t>91108</t>
  </si>
  <si>
    <t>Ремонтный комплект ULTRA PLUS 710, Новол, уп. 0,25 кг (шт.)</t>
  </si>
  <si>
    <t>18789</t>
  </si>
  <si>
    <t>91103</t>
  </si>
  <si>
    <t>Шпатлевка ULTRA FIBER со стекловолокном Новол, уп. 0,2 кг (шт.)</t>
  </si>
  <si>
    <t>11067</t>
  </si>
  <si>
    <t>99121</t>
  </si>
  <si>
    <t>Шпатлевка ULTRA FIBER со стекловолокном Новол, уп. 0,45 кг (шт.)</t>
  </si>
  <si>
    <t>11069</t>
  </si>
  <si>
    <t>99122</t>
  </si>
  <si>
    <t>Шпатлевка ULTRA FIBER со стекловолокном Новол, уп. 0,8 кг (шт.)</t>
  </si>
  <si>
    <t>11070</t>
  </si>
  <si>
    <t>99124</t>
  </si>
  <si>
    <t>Шпатлевка ULTRA FIBER со стекловолокном Новол, уп. 1,75 кг (шт.)</t>
  </si>
  <si>
    <t>20682</t>
  </si>
  <si>
    <t>91104</t>
  </si>
  <si>
    <t>Шпатлевка ULTRA LIGHT, легкая, Новол, уп. 1,0 л (шт.)</t>
  </si>
  <si>
    <t>17906</t>
  </si>
  <si>
    <t>91102</t>
  </si>
  <si>
    <t>Шпатлевка ULTRA MULTI универсальная Новол,  уп.0,2 кг (шт.)</t>
  </si>
  <si>
    <t>11071</t>
  </si>
  <si>
    <t>99111</t>
  </si>
  <si>
    <t>Шпатлевка ULTRA MULTI универсальная Новол,  уп.0,45 кг (шт.)</t>
  </si>
  <si>
    <t>11072</t>
  </si>
  <si>
    <t>99112</t>
  </si>
  <si>
    <t>Шпатлевка ULTRA MULTI универсальная Новол,  уп.0,8 кг (шт.)</t>
  </si>
  <si>
    <t>11073</t>
  </si>
  <si>
    <t>99114</t>
  </si>
  <si>
    <t>Шпатлевка ULTRA MULTI универсальная Новол,  уп.1,75 кг (шт.)</t>
  </si>
  <si>
    <t>Полировальные круги, тест карты  NOVOL</t>
  </si>
  <si>
    <t>1381</t>
  </si>
  <si>
    <t>08010/40</t>
  </si>
  <si>
    <t>Губка тип А (жесткий), М14 белая на резьбе (шт.)</t>
  </si>
  <si>
    <t>5604</t>
  </si>
  <si>
    <t>08010/10</t>
  </si>
  <si>
    <t>Губка тип А белая на репейнике (шт.)</t>
  </si>
  <si>
    <t>1382</t>
  </si>
  <si>
    <t>08020/40</t>
  </si>
  <si>
    <t>Губка тип В (средний), М14 розовая на резьбе (шт.)</t>
  </si>
  <si>
    <t>5605</t>
  </si>
  <si>
    <t>08020/10</t>
  </si>
  <si>
    <t>Губка тип В розовая на репейнике (шт.)</t>
  </si>
  <si>
    <t>1383</t>
  </si>
  <si>
    <t>08030/40</t>
  </si>
  <si>
    <t>Губка тип С (мягкий), М14 черная, на резьбе (шт.)</t>
  </si>
  <si>
    <t>5606</t>
  </si>
  <si>
    <t>08030/10</t>
  </si>
  <si>
    <t>Губка тип С чёрная на репейнике (шт.)</t>
  </si>
  <si>
    <t>6687</t>
  </si>
  <si>
    <t>39158</t>
  </si>
  <si>
    <t>Тест-карта Новол, уп.50шт (уп.)</t>
  </si>
  <si>
    <t>Смывки,раств., добавки,ускорители  NOVOL</t>
  </si>
  <si>
    <t>1355</t>
  </si>
  <si>
    <t>39050</t>
  </si>
  <si>
    <t>Добавка антисиликоновая Новол, уп. 0,3 л (шт.)</t>
  </si>
  <si>
    <t>12007</t>
  </si>
  <si>
    <t>39022</t>
  </si>
  <si>
    <t>Первичная смывка PLUS 800 Новол, уп. 1 л (шт.)</t>
  </si>
  <si>
    <t>6919</t>
  </si>
  <si>
    <t>36112+5022</t>
  </si>
  <si>
    <t>Полиэфирная смола 720 Новол, уп. 1л+50гр отвердитель (шт.)</t>
  </si>
  <si>
    <t>13677</t>
  </si>
  <si>
    <t>32172</t>
  </si>
  <si>
    <t>Разбавитель THIN 860 для эпоксидного грунта Новол, уп. 1 л (шт.)</t>
  </si>
  <si>
    <t>1338</t>
  </si>
  <si>
    <t>32201</t>
  </si>
  <si>
    <t>Разбавитель для жидкой шпатлевки Новол спрей, уп. 0,5 л (шт.)</t>
  </si>
  <si>
    <t>1357</t>
  </si>
  <si>
    <t>32206</t>
  </si>
  <si>
    <t>Растворитель Новол быст., для акриловых изделий, уп. 0,5 л (шт.)</t>
  </si>
  <si>
    <t>1362</t>
  </si>
  <si>
    <t>32141</t>
  </si>
  <si>
    <t>Растворитель Новол для базы, уп. 0,5 л (шт.)</t>
  </si>
  <si>
    <t>1363</t>
  </si>
  <si>
    <t>32146</t>
  </si>
  <si>
    <t>Растворитель Новол для базы, уп. 5 л (шт.)</t>
  </si>
  <si>
    <t>2841</t>
  </si>
  <si>
    <t>32151</t>
  </si>
  <si>
    <t>Растворитель Новол для переходов "Fade" , уп. 0,5 л (шт.)</t>
  </si>
  <si>
    <t>1358</t>
  </si>
  <si>
    <t>32121</t>
  </si>
  <si>
    <t>Растворитель Новол медл., для акриловых изделий, уп. 0,5 л (шт.)</t>
  </si>
  <si>
    <t>338</t>
  </si>
  <si>
    <t>32101</t>
  </si>
  <si>
    <t>Растворитель Новол станд., для акриловых изделий, уп. 0,5 л (шт.)</t>
  </si>
  <si>
    <t>1359</t>
  </si>
  <si>
    <t>32106</t>
  </si>
  <si>
    <t>Растворитель Новол станд., для акриловых изделий, уп. 5 л (шт.)</t>
  </si>
  <si>
    <t>1364</t>
  </si>
  <si>
    <t>39042</t>
  </si>
  <si>
    <t>Смывка силикона Новол, уп. 1 л (шт.)</t>
  </si>
  <si>
    <t>1365</t>
  </si>
  <si>
    <t>39046</t>
  </si>
  <si>
    <t>Смывка силикона Новол, уп. 5 л (шт.)</t>
  </si>
  <si>
    <t>6916</t>
  </si>
  <si>
    <t>36000</t>
  </si>
  <si>
    <t>Стекломат 730 Новол, 150*0,5 кв.м. (шт.)</t>
  </si>
  <si>
    <t>6917</t>
  </si>
  <si>
    <t>36001</t>
  </si>
  <si>
    <t>Стекломат 730 Новол, 300*0,5 кв.м. (шт.)</t>
  </si>
  <si>
    <t>6918</t>
  </si>
  <si>
    <t>36003</t>
  </si>
  <si>
    <t>Стекломат 730 Новол, 450*0,5 кв.м. (шт.)</t>
  </si>
  <si>
    <t>6913</t>
  </si>
  <si>
    <t>36010</t>
  </si>
  <si>
    <t>Стеклоткань 740 Новол, 150*0,5 кв.м. (шт.)</t>
  </si>
  <si>
    <t>6914</t>
  </si>
  <si>
    <t>36012</t>
  </si>
  <si>
    <t>Стеклоткань 740 Новол, 350*0,5 кв.м. (шт.)</t>
  </si>
  <si>
    <t>6915</t>
  </si>
  <si>
    <t>36014</t>
  </si>
  <si>
    <t>Стеклоткань 740 Новол, 500*0,5 кв.м. (шт.)</t>
  </si>
  <si>
    <t>6911</t>
  </si>
  <si>
    <t>38104</t>
  </si>
  <si>
    <t>Структурный лак чёрный 900 1К Новол, уп. 0,75л (шт.)</t>
  </si>
  <si>
    <t>1356</t>
  </si>
  <si>
    <t>39030</t>
  </si>
  <si>
    <t>Ускоритель сушки Новол для акриловых изделий, уп. 0,3 л (шт.)</t>
  </si>
  <si>
    <t>1353</t>
  </si>
  <si>
    <t>39001</t>
  </si>
  <si>
    <t>Эластификатор Новол, добавка в грунты, лаки, уп. 0,5 л (шт.)</t>
  </si>
  <si>
    <t>6920</t>
  </si>
  <si>
    <t>32001</t>
  </si>
  <si>
    <t>Эмаль чёрная матовая 910 Новол, уп. 1 л (шт.)</t>
  </si>
  <si>
    <t>Шпатлевка  NOVOL</t>
  </si>
  <si>
    <t>1339</t>
  </si>
  <si>
    <t>36101</t>
  </si>
  <si>
    <t>Смесь для ремонта полиэфирная Новол, уп. 0,25 кг (шт.)</t>
  </si>
  <si>
    <t>14968</t>
  </si>
  <si>
    <t>Устройство для очистки шпателя, Новол (шт.)</t>
  </si>
  <si>
    <t>1334</t>
  </si>
  <si>
    <t>1160</t>
  </si>
  <si>
    <t>Шпатлевка "Алю" Новол, уп. 0,25 кг (шт.)</t>
  </si>
  <si>
    <t>1333</t>
  </si>
  <si>
    <t>1162</t>
  </si>
  <si>
    <t>Шпатлевка "Алю" Новол, уп. 0,75 кг (шт.)</t>
  </si>
  <si>
    <t>351</t>
  </si>
  <si>
    <t>1165</t>
  </si>
  <si>
    <t>Шпатлевка "Алю" Новол, уп. 1,8 кг (шт.)</t>
  </si>
  <si>
    <t>1335</t>
  </si>
  <si>
    <t>1170</t>
  </si>
  <si>
    <t>Шпатлевка "Бампер фикс" Новол, уп. 0,2 кг (шт.)</t>
  </si>
  <si>
    <t>1336</t>
  </si>
  <si>
    <t>1171</t>
  </si>
  <si>
    <t>Шпатлевка "Бампер фикс" Новол, уп. 0,5 кг (шт.)</t>
  </si>
  <si>
    <t>352</t>
  </si>
  <si>
    <t>1150</t>
  </si>
  <si>
    <t>Шпатлевка "Унисофт" Новол, уп. 0,25 кг (шт.)</t>
  </si>
  <si>
    <t>362</t>
  </si>
  <si>
    <t>1151</t>
  </si>
  <si>
    <t>Шпатлевка "Унисофт" Новол, уп. 0,5 кг (шт.)</t>
  </si>
  <si>
    <t>361</t>
  </si>
  <si>
    <t>1153</t>
  </si>
  <si>
    <t>Шпатлевка "Унисофт" Новол, уп. 1 кг (шт.)</t>
  </si>
  <si>
    <t>12163</t>
  </si>
  <si>
    <t>1155</t>
  </si>
  <si>
    <t>Шпатлевка "Унисофт" Новол, уп. 1,8 кг (шт.)</t>
  </si>
  <si>
    <t>9807</t>
  </si>
  <si>
    <t>1180</t>
  </si>
  <si>
    <t>Шпатлевка акриловая однокомпонентная 1К Новол, уп. 0,2 кг (шт.)</t>
  </si>
  <si>
    <t>360</t>
  </si>
  <si>
    <t>1201</t>
  </si>
  <si>
    <t>Шпатлевка жидкая спрей Новол, уп. 1,2 кг (шт.)</t>
  </si>
  <si>
    <t>12827</t>
  </si>
  <si>
    <t>90038</t>
  </si>
  <si>
    <t>Шпатлевка легкая MULTILIGHT Новол, уп. 1 л (шт.)</t>
  </si>
  <si>
    <t>359</t>
  </si>
  <si>
    <t>1502</t>
  </si>
  <si>
    <t>Шпатлевка легкая Новол, уп. 1 л (шт.)</t>
  </si>
  <si>
    <t>6896</t>
  </si>
  <si>
    <t>1231</t>
  </si>
  <si>
    <t>Шпатлевка Микро со стекловолокном Новол, уп. 0,5 кг (шт.)</t>
  </si>
  <si>
    <t>6897</t>
  </si>
  <si>
    <t>1233</t>
  </si>
  <si>
    <t>Шпатлевка Микро со стекловолокном Новол, уп. 1 кг (шт.)</t>
  </si>
  <si>
    <t>2511</t>
  </si>
  <si>
    <t>1235</t>
  </si>
  <si>
    <t>Шпатлевка Микро со стекловолокном Новол, уп. 1,8 кг (шт.)</t>
  </si>
  <si>
    <t>11180</t>
  </si>
  <si>
    <t>31512</t>
  </si>
  <si>
    <t>Шпатлевка мультифункциональная EASY SAND Новол, уп. 1 л (шт.)</t>
  </si>
  <si>
    <t>358</t>
  </si>
  <si>
    <t>1120</t>
  </si>
  <si>
    <t>Шпатлевка отделочная Новол, уп. 0,25 кг (шт.)</t>
  </si>
  <si>
    <t>357</t>
  </si>
  <si>
    <t>1122</t>
  </si>
  <si>
    <t>Шпатлевка отделочная Новол, уп. 0,75 кг (шт.)</t>
  </si>
  <si>
    <t>356</t>
  </si>
  <si>
    <t>1125</t>
  </si>
  <si>
    <t>Шпатлевка отделочная Новол, уп. 2 кг (шт.)</t>
  </si>
  <si>
    <t>355</t>
  </si>
  <si>
    <t>1220</t>
  </si>
  <si>
    <t>Шпатлевка со стекловолокном Новол, уп. 0,2 кг (шт.)</t>
  </si>
  <si>
    <t>354</t>
  </si>
  <si>
    <t>1222</t>
  </si>
  <si>
    <t>Шпатлевка со стекловолокном Новол, уп. 0,6 кг (шт.)</t>
  </si>
  <si>
    <t>367</t>
  </si>
  <si>
    <t>1225</t>
  </si>
  <si>
    <t>Шпатлевка со стекловолокном Новол, уп. 1,8 кг (шт.)</t>
  </si>
  <si>
    <t>6907</t>
  </si>
  <si>
    <t>1245</t>
  </si>
  <si>
    <t>Шпатлевка Софт Плюс Новол, уп. 1,8 кг (шт.)</t>
  </si>
  <si>
    <t>366</t>
  </si>
  <si>
    <t>1100</t>
  </si>
  <si>
    <t>Шпатлевка универсальная Новол,  уп.0,25 кг (шт.)</t>
  </si>
  <si>
    <t>365</t>
  </si>
  <si>
    <t>1101</t>
  </si>
  <si>
    <t>Шпатлевка универсальная Новол, уп. 0,5 кг (шт.)</t>
  </si>
  <si>
    <t>364</t>
  </si>
  <si>
    <t>1103</t>
  </si>
  <si>
    <t>Шпатлевка универсальная Новол, уп. 1 кг (шт.)</t>
  </si>
  <si>
    <t>363</t>
  </si>
  <si>
    <t>1105</t>
  </si>
  <si>
    <t>Шпатлевка универсальная Новол, уп. 2 кг (шт.)</t>
  </si>
  <si>
    <t>11706</t>
  </si>
  <si>
    <t>31521</t>
  </si>
  <si>
    <t>Шпатлевка эпоксидная THERMO Новол, уп. 0,4 кг (шт.)</t>
  </si>
  <si>
    <t>Шпатлевки NOVOL ASIA</t>
  </si>
  <si>
    <t>Шпатлёвка NOVOL Asia MULTI многофункциональная - (мягкая, цвет желтый) 0,9 кг  8шт/кор</t>
  </si>
  <si>
    <t>Шпатлёвка NOVOL Asia MULTI многофункциональная - (мягкая, цвет желтый) 1,8 кг  6шт/кор</t>
  </si>
  <si>
    <t>Шпатлёвка NOVOL Asia FIBER (со стекловолокном, цвет зеленый) 0,9 кг 8шт/кор</t>
  </si>
  <si>
    <t>Шпатлёвка NOVOL Asia FIBER (со стекловолокном, цвет зеленый) 1,8 кг 6шт/кор</t>
  </si>
  <si>
    <t>Лаки NOVOL ECONOMY</t>
  </si>
  <si>
    <t>Лак бесцветный акриловый ECONOMY  2+1 (1 л)  6шт/кор</t>
  </si>
  <si>
    <t>Отвердитель для лака  ECONOMY  2+1 (0,5 л)  6шт/кор</t>
  </si>
  <si>
    <t>Комплект 190100+190101</t>
  </si>
  <si>
    <t>Next ALU Шпатлевка с алюминиевой пылью 1,0 кг</t>
  </si>
  <si>
    <t>Next Plast Fix Шпатлевка по пластику 0,5 кг</t>
  </si>
  <si>
    <t>Next Microglass Шпатлевка со стекловолокном 1,0 кг</t>
  </si>
  <si>
    <t>Next Microglass Шпатлевка со стекловолокном 1,8 кг</t>
  </si>
  <si>
    <t>Next Glass Шпатлевка со стекловолокном 1,0 кг</t>
  </si>
  <si>
    <t>Next Glass Шпатлевка со стекловолокном 1,8 кг</t>
  </si>
  <si>
    <t>Next Final Шпатлевка отделочная 1,0 кг</t>
  </si>
  <si>
    <t>Next Universal Шпатлевка универсальная 0,5 кг</t>
  </si>
  <si>
    <t>Next Universal Шпатлевка универсальная 1,0 кг</t>
  </si>
  <si>
    <t>Next Universal Шпатлевка универсальная 1,8 кг</t>
  </si>
  <si>
    <t>Next Light Шпатлевка легкая 1,0 литр</t>
  </si>
  <si>
    <t>Next Multispray Шпатлевка распыляемая 0,8 литра</t>
  </si>
  <si>
    <t>Next Carbon Light Шпатлевка карбоновая 1,0 литр</t>
  </si>
  <si>
    <t>Next Turbo Primer 7000 Грунт акриловый БЫСТРЫЙ белый 0,8 л</t>
  </si>
  <si>
    <t>Next Turbo Primer 7000 Грунт акриловый БЫСТРЫЙ серый 0,8 л</t>
  </si>
  <si>
    <t>Next Turbo Primer 7000 Грунт акриловый БЫСТРЫЙ черный 0,8 л</t>
  </si>
  <si>
    <t>Next Turbo Primer 7000 Грунт акриловый БЫСТРЫЙ белый 2,8 л</t>
  </si>
  <si>
    <t>Next Turbo Primer 7000 Грунт акриловый БЫСТРЫЙ серый 2,8 л</t>
  </si>
  <si>
    <t>Next Turbo Primer 7000 Грунт акриловый БЫСТРЫЙ черный 2,8 л</t>
  </si>
  <si>
    <t>Next Flow Primer 7100 Грунт акриловый заполняющий белый 0,8 л</t>
  </si>
  <si>
    <t>Next Flow Primer 7100 Грунт акриловый заполняющий серый 0,8 л</t>
  </si>
  <si>
    <t>Next Flow Primer 7100 Грунт акриловый заполняющий черный 0,8 л</t>
  </si>
  <si>
    <t xml:space="preserve">Next Epoxy Primer 6000 Грунт эпоксидный серый 0,4 л </t>
  </si>
  <si>
    <t>NEXT Plast Primer 7300 Грунт на пластик 0,5 л</t>
  </si>
  <si>
    <t>Отвердители к грунтам</t>
  </si>
  <si>
    <t>Next  H7900 Отвердитель для акриловых грунтов 7000/7100 0,2 л</t>
  </si>
  <si>
    <t>Next  H7900 Отвердитель для акриловых грунтов 7000/7100 0,7 л</t>
  </si>
  <si>
    <t>Next  H6900 Отвердитель для эпоксидных грунтов 6000 0,4 л</t>
  </si>
  <si>
    <t xml:space="preserve">Лаки </t>
  </si>
  <si>
    <t>NEXT TURBO DRY KLAR 8000 Лак акриловый 1,0 л</t>
  </si>
  <si>
    <t>NEXT TURBO DRY KLAR 8000 Лак акриловый 5,0 л</t>
  </si>
  <si>
    <t>NEXT Plus Klar 8100 Лак акриловый  0,5 л</t>
  </si>
  <si>
    <t>NEXT Plus Klar 8100 Лак акриловый 1,0 л</t>
  </si>
  <si>
    <t>NEXT Plus Klar 8100 Лак акриловый 5,0 л</t>
  </si>
  <si>
    <t>NEXT Cristal Klar 8200  Лак акриловый UHS 0,5 л</t>
  </si>
  <si>
    <t>NEXT Cristal Klar 8200  Лак акриловый UHS 1,0 л</t>
  </si>
  <si>
    <t>NEXT Cristal Klar 8200  Лак акриловый UHS 5,0 л</t>
  </si>
  <si>
    <t>Отвердители к лакам</t>
  </si>
  <si>
    <t>Next H8910 Отвердитель для акриловых лаков (8000/8100) 0,25л</t>
  </si>
  <si>
    <t>Next H8910 Отвердитель для акриловых лаков (8000/8100) 0,5л</t>
  </si>
  <si>
    <t>Next H8910 Отвердитель для акриловых лаков (8000/8100) 2,5л</t>
  </si>
  <si>
    <t>Next H8900 Отвердитель для акриловых лаков (8200) 0,25л</t>
  </si>
  <si>
    <t>Next H8900 Отвердитель для акриловых лаков (8200) 0,5л</t>
  </si>
  <si>
    <t>Next H8900 Отвердитель для акриловых лаков (8200) 2,5л</t>
  </si>
  <si>
    <t>Прочее</t>
  </si>
  <si>
    <t>NEXT GraviTex 5000 Антигравийное покрытие с добавлением герметика 1,0 л</t>
  </si>
  <si>
    <t>COBRA TRUCK BEDLINER</t>
  </si>
  <si>
    <t>COBRA Truck Bedliner Защитное покрытие повышенной прочности, КОЛЕРУЕМЫЙ, (0,6 л)</t>
  </si>
  <si>
    <t>COBRA Truck Bedliner Защитное покрытие повышенной прочности, ЧЁРНЫЙ, (0,6 л)</t>
  </si>
  <si>
    <t>COBRA Truck Bedliner Отвердитель для защитного покрытия повышенной прочности (0,2 л)</t>
  </si>
  <si>
    <t>COBRA Truck Bedliner Защитное покрытие повышенной прочности, КОЛЕРУЕМЫЙ, (3,0 л)</t>
  </si>
  <si>
    <t>под заказ</t>
  </si>
  <si>
    <t>COBRA Truck Bedliner Защитное покрытие повышенной прочности, ЧЁРНЫЙ, (3,0 л)</t>
  </si>
  <si>
    <t>COBRA Truck Bedliner Отвердитель для защитного покрытия повышенной прочности (1,0 л)</t>
  </si>
  <si>
    <t>COBRA SPRAYING GUN Пистолет для нанесения защитного покрытия</t>
  </si>
  <si>
    <t>STP</t>
  </si>
  <si>
    <t>STP FLEX Распыляемый герметик в тубе, БЕЖЕВЫЙ, (0,29 л)</t>
  </si>
  <si>
    <t>STP FLEX Распыляемый герметик в тубе, ЧЕРНЫЙ, (0,29 л)</t>
  </si>
  <si>
    <t>STP GUN Пистолет для нанесения распыляемого герметика</t>
  </si>
  <si>
    <t xml:space="preserve">STP Сменное сопло для пистолета STP GUN без резьбы </t>
  </si>
  <si>
    <t>STP Сменное сопло для пистолета STP GUN с резьбой под пластиковые насадки (90811)</t>
  </si>
  <si>
    <t xml:space="preserve">STP Насадка сменная пластиковая для выдавливания герметика "БАБОЧКА"  (90812) </t>
  </si>
  <si>
    <t>STP Насадка сменная пластиковая для выдавливания герметика (90813)</t>
  </si>
  <si>
    <t>STP Насадка сменная пластиковая для выдавливания герметика (90814)</t>
  </si>
  <si>
    <t>STP Насадка сменная пластиковая для выдавливания герметика (90815)</t>
  </si>
  <si>
    <t>STP Насадка сменная пластиковая для выдавливания герметика (90816)</t>
  </si>
  <si>
    <t>STP Комплект насадок сменных пластиковых для выдавливания герметика  (90812/90813/90814/90815/90816)</t>
  </si>
  <si>
    <t>STP ДЕРЖАТЕЛЬ ДЛЯ КАРТРИДЖА</t>
  </si>
  <si>
    <t xml:space="preserve">STP Резиновая прокладка set </t>
  </si>
  <si>
    <t>STP ПРОКЛАДКА ДЛЯ КЛАПАНА 91218</t>
  </si>
  <si>
    <t>STP СОПЛО ДЛЯ МАТЕРИАЛА 1,5–4 ОТВ.</t>
  </si>
  <si>
    <t>Шпатлевки ULTRA</t>
  </si>
  <si>
    <t>ULTRA FIBER Шпатлёвка со стекловолокном, 0,2кг</t>
  </si>
  <si>
    <t>ULTRA FIBER Шпатлёвка со стекловолокном, 0,45кг</t>
  </si>
  <si>
    <t>ULTRA FIBER Шпатлёвка со стекловолокном, 0,8кг</t>
  </si>
  <si>
    <t>ULTRA FIBER Шпатлёвка со стекловолокном, 1,75кг</t>
  </si>
  <si>
    <t>ULTRA LIGHT Шпатлёвка легкая, 1,0л</t>
  </si>
  <si>
    <t>ULTRA MULTI Шпатлёвка мультифункциональная, 0,2кг</t>
  </si>
  <si>
    <t>ULTRA MULTI Шпатлёвка мультифункциональная, 0,45кг</t>
  </si>
  <si>
    <t>ULTRA MULTI Шпатлёвка мультифункциональная, 0,8кг</t>
  </si>
  <si>
    <t>ULTRA MULTI Шпатлёвка мультифункциональная, 1,75кг</t>
  </si>
  <si>
    <t>Грунты ULTRA</t>
  </si>
  <si>
    <t>ULTRA FÜLLER 100 Акриловый грунт 5+1,  БЕЛЫЙ, (0,4 л)</t>
  </si>
  <si>
    <t>ULTRA FÜLLER 100 Акриловый грунт 5+1,  СЕРЫЙ, (0,4 л)</t>
  </si>
  <si>
    <t>ULTRA FÜLLER 100 Акриловый грунт 5+1,  ЧЁРНЫЙ, (0,4 л)</t>
  </si>
  <si>
    <t>ULTRA FÜLLER 100 Акриловый грунт 5+1, БЕЛЫЙ, (0,8 л)</t>
  </si>
  <si>
    <t>ULTRA FÜLLER 100 Акриловый грунт 5+1, СЕРЫЙ, (0,8 л)</t>
  </si>
  <si>
    <t>ULTRA FÜLLER 100 Акриловый грунт 5+1, ЧЁРНЫЙ, (0,8 л)</t>
  </si>
  <si>
    <t>ULTRA FÜLLER 200 Акриловый ТОЛСТОСЛОЙНЫЙ грунт 5+1, БЕЛЫЙ (0,8 л)</t>
  </si>
  <si>
    <t>ULTRA FÜLLER 200 Акриловый ТОЛСТОСЛОЙНЫЙ грунт 5+1, БЕЖЕВЫЙ (0,8 л)</t>
  </si>
  <si>
    <t>ULTRA FÜLLER 200 Акриловый ТОЛСТОСЛОЙНЫЙ грунт 5+1, ГРАФИТ (0,8 л)</t>
  </si>
  <si>
    <t>ULTRA FÜLLER 200 Акриловый ТОЛСТОСЛОЙНЫЙ грунт 5+1, ЧЁРНЫЙ (0,8 л)</t>
  </si>
  <si>
    <t>ULTRA PRIMER 500 Эпоксидный грунт 2+1 (Комплект 0,5л+0,25л)</t>
  </si>
  <si>
    <t>Отвердители для грунтов ULTRA</t>
  </si>
  <si>
    <t>ULTRA FÜLLER 100 HÄRTER Отвердитель для акрилового грунта FULLER 100 (0,08 л)</t>
  </si>
  <si>
    <t>ULTRA FÜLLER 100 HÄRTER Отвердитель для акрилового грунта FULLER 100 (0,16 л)</t>
  </si>
  <si>
    <t>ULTRA FÜLLER 200 HÄRTER Отвердитель для акрилового грунта FULLER 200 (0,16 л)</t>
  </si>
  <si>
    <t>Лаки  ULTRA</t>
  </si>
  <si>
    <t>ULTRA KLARLACK 300 Бесцветный акриловый лак MS 2+1 (0,5 л)</t>
  </si>
  <si>
    <t>ULTRA KLARLACK 300 Бесцветный акриловый лак MS 2+1 (1,0 л)</t>
  </si>
  <si>
    <t>ULTRA KLARLACK 400 Бесцветный акриловый лак SR 2+1 (0,5 л)</t>
  </si>
  <si>
    <t>ULTRA KLARLACK 410 Бесцветный акриловый лак GLOSS 2+1 (1,0 л)</t>
  </si>
  <si>
    <t>ULTRA KLARLACK 600 Бесцветный акриловый лак HS 2+1 (1,0 л)</t>
  </si>
  <si>
    <t>Отвердители для лаков ULTRA</t>
  </si>
  <si>
    <t>ULTRA KLARLACK HARTER Отвердитель для акрилового лака KLARLACK 300/400/410 (0,25 л)</t>
  </si>
  <si>
    <t>ULTRA KLARLACK HARTER Отвердитель для акрилового лака KLARLACK 300/400/410 (0,5 л)</t>
  </si>
  <si>
    <t>ULTRA KLARLACK HARTER Отвердитель для акрилового лака KLARLACK 300/400/410 (2,5 л)</t>
  </si>
  <si>
    <t>ULTRA KLARLACK HARTER Отвердитель для акрилового лака KLARLACK 600 (0,5 л)</t>
  </si>
  <si>
    <t>Антигравийные материалы  ULTRA</t>
  </si>
  <si>
    <t>ULTRA UBS Антигравийное покрытие MS (БЕЛЫЙ), 1,0 кг</t>
  </si>
  <si>
    <t>ULTRA UBS Антигравийное покрытие MS (СЕРЫЙ), 1,0 кг</t>
  </si>
  <si>
    <t>ULTRA UBS Антигравийное покрытие MS (ЧЕРНЫЙ), 1,0 кг</t>
  </si>
  <si>
    <t>Дополнительные материалы  ULTRA</t>
  </si>
  <si>
    <t>ULTRA PLUS 710 Ремонтный комплект (0,25 кг)</t>
  </si>
  <si>
    <t>ULTRA PLUS 720 Полиэфирная смола (1,0+0,05 кг)</t>
  </si>
  <si>
    <t>ULTRA PLUS 730 Стекломат, 150г/кв.м., 0,5 кв.м.</t>
  </si>
  <si>
    <t>ULTRA PLUS 730 Стекломат, 300г/кв.м., 0,5 кв.м.</t>
  </si>
  <si>
    <t>ULTRA PLUS 730 Стекломат, 450г/кв.м., 0,5 кв.м.</t>
  </si>
  <si>
    <t>RAL1001A</t>
  </si>
  <si>
    <t>Odihel Аэрозольная эмаль алкидная RAL Standart RAL1001, название цвета "Бежевый", глянцевая, объем 520 мл.</t>
  </si>
  <si>
    <t>RAL3005A</t>
  </si>
  <si>
    <t>Odihel Аэрозольная эмаль алкидная RAL Standart RAL3005, название цвета "Красное вино", глянцевая, объем 520 мл.</t>
  </si>
  <si>
    <t>RAL3005ASM</t>
  </si>
  <si>
    <t>Odihel Аэрозольная эмаль алкидная RAL Standart RAL3005, название цвета "Красное вино ", полуматовая, объем 520 мл.</t>
  </si>
  <si>
    <t>RAL3020A</t>
  </si>
  <si>
    <t>Odihel Аэрозольная эмаль алкидная RAL Standart RAL3020, название цвета "Транспортный красный", глянцевая, объем 520 мл.</t>
  </si>
  <si>
    <t>RAL9016A</t>
  </si>
  <si>
    <t>Odihel Аэрозольная эмаль алкидная RAL Standart RAL9016, название цвета "Сигнально-белый ", глянцевая, объем 520 мл.</t>
  </si>
  <si>
    <t>RAL8019A</t>
  </si>
  <si>
    <t>Odihel Аэрозольная эмаль алкидная RAL Standart RAL8019, название цвета "Серо-коричневый", глянцевая, объем 520 мл.</t>
  </si>
  <si>
    <t>RAL6020A</t>
  </si>
  <si>
    <t>Odihel Аэрозольная эмаль алкидная RAL Standart RAL6020, название цвета "Зеленый хром", глянцевая, объем 520 мл.</t>
  </si>
  <si>
    <t>RAL5002ASM</t>
  </si>
  <si>
    <t>Odihel Аэрозольная эмаль алкидная RAL Standart RAL5002, название цвета "Ультрамариновый синий", полуматовая, объем 520 мл.</t>
  </si>
  <si>
    <t>RAL3004A</t>
  </si>
  <si>
    <t>Odihel Аэрозольная эмаль алкидная RAL Standart RAL3004, название цвета "Пурпурно-красный", глянцевая, объем 520 мл.</t>
  </si>
  <si>
    <t>RAL2003A</t>
  </si>
  <si>
    <t>Odihel Аэрозольная эмаль алкидная RAL Standart RAL2003, название цвета "Пастельно-оранжевый", глянцевая, объем 520 мл.</t>
  </si>
  <si>
    <t>RAL9010A</t>
  </si>
  <si>
    <t>Odihel Аэрозольная эмаль алкидная RAL Standart RAL9010, название цвета "Чистый белый", глянцевая, объем 520 мл.</t>
  </si>
  <si>
    <t>RAL5003A</t>
  </si>
  <si>
    <t>Odihel Аэрозольная эмаль алкидная RAL Standart RAL5003, название цвета "Синий сапфир", глянцевая, объем 520 мл.</t>
  </si>
  <si>
    <t>RAL3003ASM</t>
  </si>
  <si>
    <t>Odihel Аэрозольная эмаль алкидная RAL Standart RAL3003, название цвета "Рубиново-красный", полуматовая, объем 520 мл.</t>
  </si>
  <si>
    <t>RAL1014A</t>
  </si>
  <si>
    <t>Odihel Аэрозольная эмаль алкидная RAL Standart RAL1014, название цвета "Слоновая кость", глянцевая, объем 520 мл.</t>
  </si>
  <si>
    <t>RAL6002ASM</t>
  </si>
  <si>
    <t>Odihel Аэрозольная эмаль алкидная RAL Standart RAL6002, название цвета "Зеленый", полуматовая, объем 520 мл.</t>
  </si>
  <si>
    <t>RAL1015A</t>
  </si>
  <si>
    <t>Odihel Аэрозольная эмаль алкидная RAL Standart RAL1015, название цвета "Светлая слоновая кость", глянцевая, объем 520 мл.</t>
  </si>
  <si>
    <t>RAL9005A</t>
  </si>
  <si>
    <t>Odihel Аэрозольная эмаль алкидная RAL Standart RAL9005, название цвета "Глубокий черный", глянцевая, объем 520 мл.</t>
  </si>
  <si>
    <t>RAL6020ASM</t>
  </si>
  <si>
    <t>Odihel Аэрозольная эмаль алкидная RAL Standart RAL6021, название цвета "Зеленый хром", полуматовая, объем 520 мл.</t>
  </si>
  <si>
    <t>RAL3000A</t>
  </si>
  <si>
    <t>Odihel Аэрозольная эмаль алкидная RAL Standart RAL3000, название цвета "Огненно-красный", глянцевая, объем 520 мл.</t>
  </si>
  <si>
    <t>RAL6002A</t>
  </si>
  <si>
    <t>Odihel Аэрозольная эмаль алкидная RAL Standart RAL6002, название цвета "Зеленый", глянцевая, объем 520 мл.</t>
  </si>
  <si>
    <t>RAL4005A</t>
  </si>
  <si>
    <t>Odihel Аэрозольная эмаль алкидная RAL Standart RAL4005, название цвета "Сине-сиреневый", глянцевая, объем 520 мл.</t>
  </si>
  <si>
    <t>RAL3002A</t>
  </si>
  <si>
    <t>Odihel Аэрозольная эмаль алкидная RAL Standart RAL3002, название цвета "Карминно-красный", глянцевая, объем 520 мл.</t>
  </si>
  <si>
    <t>RAL6005A</t>
  </si>
  <si>
    <t>Odihel Аэрозольная эмаль алкидная RAL Standart RAL6005, название цвета "Зеленый мох", глянцевая, объем 520 мл.</t>
  </si>
  <si>
    <t>RAL5002A</t>
  </si>
  <si>
    <t>Odihel Аэрозольная эмаль алкидная RAL Standart RAL5002, название цвета "Ультрамариновый синий", глянцевая, объем 520 мл.</t>
  </si>
  <si>
    <t>Количество в коробке</t>
  </si>
  <si>
    <t>020025012</t>
  </si>
  <si>
    <t>ORBYLUX Шпаклевка универсальная UNI FILL</t>
  </si>
  <si>
    <t>0,42 кг</t>
  </si>
  <si>
    <t>020025011</t>
  </si>
  <si>
    <t>0,85 кг</t>
  </si>
  <si>
    <t>020025021</t>
  </si>
  <si>
    <t>1,64 кг</t>
  </si>
  <si>
    <t>020027012</t>
  </si>
  <si>
    <t>ORBYLUX Шпатлевка мультифункциональная MULTI FILL</t>
  </si>
  <si>
    <t>020027011</t>
  </si>
  <si>
    <t>020027021</t>
  </si>
  <si>
    <t>020029012-S</t>
  </si>
  <si>
    <t>ORBYLUX Шпаклевка легкообрабатываемая SUPER SOFT</t>
  </si>
  <si>
    <t>020029011-S</t>
  </si>
  <si>
    <t>020029021-S</t>
  </si>
  <si>
    <t>020028830-M</t>
  </si>
  <si>
    <t>ORBYLUX Шпаклевка суперлёгкая LIGHT BLUE</t>
  </si>
  <si>
    <t>1,0 л</t>
  </si>
  <si>
    <t>020028821-M</t>
  </si>
  <si>
    <t>3,2 л</t>
  </si>
  <si>
    <t>020025512</t>
  </si>
  <si>
    <t>ORBYLUX Шпаклевка по пластику PLAST</t>
  </si>
  <si>
    <t>0200254</t>
  </si>
  <si>
    <t>ORBYLUX Шпаклевка на все виды металла GALVA</t>
  </si>
  <si>
    <t>020028012</t>
  </si>
  <si>
    <t>ORBYLUX Шпаклевка с алюминием ALU</t>
  </si>
  <si>
    <t>020028011</t>
  </si>
  <si>
    <t>020028021</t>
  </si>
  <si>
    <t>020025912</t>
  </si>
  <si>
    <t>ORBYLUX Шпаклевка со стекловолокном FIBER MICRO</t>
  </si>
  <si>
    <t>020025911</t>
  </si>
  <si>
    <t>020025921</t>
  </si>
  <si>
    <t>020025812</t>
  </si>
  <si>
    <t>ORBYLUX Шпаклевка со стекловолокном FIBER</t>
  </si>
  <si>
    <t>020025811</t>
  </si>
  <si>
    <t>020025821</t>
  </si>
  <si>
    <t>020024012</t>
  </si>
  <si>
    <t>ORBYLUX Шпаклевка доводочная FINISH</t>
  </si>
  <si>
    <t>020024011</t>
  </si>
  <si>
    <t>0200260</t>
  </si>
  <si>
    <t xml:space="preserve">ORBYLUX Шпаклевка однокомпонентная 1K </t>
  </si>
  <si>
    <t>0200261</t>
  </si>
  <si>
    <t>0210411</t>
  </si>
  <si>
    <t>ORBYLUX Шпаклевка распыляемая SPRAY FILLER</t>
  </si>
  <si>
    <t>1,2 кг</t>
  </si>
  <si>
    <t>020013111-E</t>
  </si>
  <si>
    <t>ORBYLUX Бесцветный акриловый лак ECO 2:1</t>
  </si>
  <si>
    <t>020013112</t>
  </si>
  <si>
    <t>ORBYLUX Бесцветный акриловый лак MS 2:1</t>
  </si>
  <si>
    <t>020013111</t>
  </si>
  <si>
    <t>020014111</t>
  </si>
  <si>
    <t>ORBYLUX Бесцветный акриловый лак HS 2:1</t>
  </si>
  <si>
    <t>020014151</t>
  </si>
  <si>
    <t>5,0 л</t>
  </si>
  <si>
    <t>020014111-UY</t>
  </si>
  <si>
    <t>ORBYLUX Бесцветный акриловый лак UHS 2:1</t>
  </si>
  <si>
    <t>020013511</t>
  </si>
  <si>
    <t>ORBYLUX Матовый акриловый лак EXTRA MATT 2:1</t>
  </si>
  <si>
    <t>020013014</t>
  </si>
  <si>
    <t>ORBYLUX Отвердитель для акриловых продуктов MS/HS</t>
  </si>
  <si>
    <t>020013012</t>
  </si>
  <si>
    <t>020013025</t>
  </si>
  <si>
    <t>020013012-E</t>
  </si>
  <si>
    <t>ORBYLUX Отвердитель для акрилового лака ECO</t>
  </si>
  <si>
    <t>020013012-U</t>
  </si>
  <si>
    <t>ORBYLUX Отвердитель для акрилового лака UHS</t>
  </si>
  <si>
    <t>020010908-B</t>
  </si>
  <si>
    <t xml:space="preserve"> ORBYLUX Акриловый грунт HS 4+1 (БЕЛЫЙ)</t>
  </si>
  <si>
    <t>020010908</t>
  </si>
  <si>
    <t xml:space="preserve"> ORBYLUX Акриловый грунт HS 4+1 (СЕРЫЙ)</t>
  </si>
  <si>
    <t>020010908-S</t>
  </si>
  <si>
    <t xml:space="preserve"> ORBYLUX Акриловый грунт HS 4+1 (ЧЁРНЫЙ)</t>
  </si>
  <si>
    <t>020011811-B</t>
  </si>
  <si>
    <t xml:space="preserve"> ORBYLUX Акриловый грунт HS 5+1 (БЕЛЫЙ)</t>
  </si>
  <si>
    <t>020011811</t>
  </si>
  <si>
    <t xml:space="preserve"> ORBYLUX Акриловый грунт HS 5+1 (СЕРЫЙ)</t>
  </si>
  <si>
    <t>020011811-S</t>
  </si>
  <si>
    <t xml:space="preserve"> ORBYLUX Акриловый грунт HS 5+1 (ЧЁРНЫЙ)</t>
  </si>
  <si>
    <t>0200632</t>
  </si>
  <si>
    <t xml:space="preserve"> ORBYLUX Однокомпонентный грунт на пластик (ПРОЗРАЧНЫЙ)</t>
  </si>
  <si>
    <t>020013013</t>
  </si>
  <si>
    <t>020013230</t>
  </si>
  <si>
    <t>ORBYLUX Разбавитель для акриловых продуктов ACRYLIC THINNER</t>
  </si>
  <si>
    <t>2,75 л</t>
  </si>
  <si>
    <t>0200630</t>
  </si>
  <si>
    <t>ORBYLUX Разбавитель для переходов FADE OUT THINNER</t>
  </si>
  <si>
    <t>0200634</t>
  </si>
  <si>
    <t>ORBYLUX Обезжириватель DEGREASER</t>
  </si>
  <si>
    <t>BA0230TS0111</t>
  </si>
  <si>
    <t>ORBYLUX Краска для бамперов BUMPER PAINT 1K</t>
  </si>
  <si>
    <t>1,0 кг</t>
  </si>
  <si>
    <t>BA0230TS0111-T</t>
  </si>
  <si>
    <t>ORBYLUX Краска для бамперов BUMPER PAINT EXTRA 1K</t>
  </si>
  <si>
    <t>Антигравии</t>
  </si>
  <si>
    <t>0200340</t>
  </si>
  <si>
    <t>ORBYLUX Антигравийное покрытие ANTI-GRAVEL (БЕЛЫЙ)</t>
  </si>
  <si>
    <t>0200348</t>
  </si>
  <si>
    <t>ORBYLUX Антигравийное покрытие ANTI-GRAVEL (СЕРЫЙ)</t>
  </si>
  <si>
    <t>0200344</t>
  </si>
  <si>
    <t>ORBYLUX Антигравийное покрытие ANTI-GRAVEL (ЧЁРНЫЙ)</t>
  </si>
  <si>
    <t>Штрихкод</t>
  </si>
  <si>
    <r>
      <t xml:space="preserve">Orientcraft 104.2 Влагостойкая наждачная бумага </t>
    </r>
    <r>
      <rPr>
        <b/>
        <sz val="8"/>
        <rFont val="Arial"/>
        <family val="2"/>
        <charset val="204"/>
      </rPr>
      <t>Р100</t>
    </r>
    <r>
      <rPr>
        <sz val="8"/>
        <rFont val="Arial"/>
        <family val="2"/>
        <charset val="204"/>
      </rPr>
      <t xml:space="preserve"> в листах 230х280мм</t>
    </r>
  </si>
  <si>
    <t>50/1000</t>
  </si>
  <si>
    <r>
      <t xml:space="preserve">Orientcraft 104.2 Влагостойкая наждачная бумага </t>
    </r>
    <r>
      <rPr>
        <b/>
        <sz val="8"/>
        <rFont val="Arial"/>
        <family val="2"/>
        <charset val="204"/>
      </rPr>
      <t>Р120</t>
    </r>
    <r>
      <rPr>
        <sz val="8"/>
        <rFont val="Arial"/>
        <family val="2"/>
        <charset val="204"/>
      </rPr>
      <t xml:space="preserve"> в листах 230х280мм</t>
    </r>
  </si>
  <si>
    <r>
      <t xml:space="preserve">Orientcraft 104.2 Влагостойкая наждачная бумага </t>
    </r>
    <r>
      <rPr>
        <b/>
        <sz val="8"/>
        <rFont val="Arial"/>
        <family val="2"/>
        <charset val="204"/>
      </rPr>
      <t>Р150</t>
    </r>
    <r>
      <rPr>
        <sz val="8"/>
        <rFont val="Arial"/>
        <family val="2"/>
        <charset val="204"/>
      </rPr>
      <t xml:space="preserve"> в листах 230х280мм</t>
    </r>
  </si>
  <si>
    <r>
      <t xml:space="preserve">Orientcraft 104.2 Влагостойкая наждачная бумага </t>
    </r>
    <r>
      <rPr>
        <b/>
        <sz val="8"/>
        <rFont val="Arial"/>
        <family val="2"/>
        <charset val="204"/>
      </rPr>
      <t>Р180</t>
    </r>
    <r>
      <rPr>
        <sz val="8"/>
        <rFont val="Arial"/>
        <family val="2"/>
        <charset val="204"/>
      </rPr>
      <t xml:space="preserve"> в листах 230х280мм</t>
    </r>
  </si>
  <si>
    <r>
      <t xml:space="preserve">Orientcraft 104.2 Влагостойкая наждачная бумага </t>
    </r>
    <r>
      <rPr>
        <b/>
        <sz val="8"/>
        <rFont val="Arial"/>
        <family val="2"/>
        <charset val="204"/>
      </rPr>
      <t>Р220</t>
    </r>
    <r>
      <rPr>
        <sz val="8"/>
        <rFont val="Arial"/>
        <family val="2"/>
        <charset val="204"/>
      </rPr>
      <t xml:space="preserve"> в листах 230х280мм</t>
    </r>
  </si>
  <si>
    <r>
      <t xml:space="preserve">Orientcraft 104.2 Влагостойкая наждачная бумага </t>
    </r>
    <r>
      <rPr>
        <b/>
        <sz val="8"/>
        <rFont val="Arial"/>
        <family val="2"/>
        <charset val="204"/>
      </rPr>
      <t>Р240</t>
    </r>
    <r>
      <rPr>
        <sz val="8"/>
        <rFont val="Arial"/>
        <family val="2"/>
        <charset val="204"/>
      </rPr>
      <t xml:space="preserve"> в листах 230х280мм</t>
    </r>
  </si>
  <si>
    <r>
      <t xml:space="preserve">Orientcraft 104.2 Влагостойкая наждачная бумага </t>
    </r>
    <r>
      <rPr>
        <b/>
        <sz val="8"/>
        <rFont val="Arial"/>
        <family val="2"/>
        <charset val="204"/>
      </rPr>
      <t>Р320</t>
    </r>
    <r>
      <rPr>
        <sz val="8"/>
        <rFont val="Arial"/>
        <family val="2"/>
        <charset val="204"/>
      </rPr>
      <t xml:space="preserve"> в листах 230х280мм</t>
    </r>
  </si>
  <si>
    <r>
      <t xml:space="preserve">Orientcraft 104.2 Влагостойкая наждачная бумага </t>
    </r>
    <r>
      <rPr>
        <b/>
        <sz val="8"/>
        <rFont val="Arial"/>
        <family val="2"/>
        <charset val="204"/>
      </rPr>
      <t>Р360</t>
    </r>
    <r>
      <rPr>
        <sz val="8"/>
        <rFont val="Arial"/>
        <family val="2"/>
        <charset val="204"/>
      </rPr>
      <t xml:space="preserve"> в листах 230х280мм</t>
    </r>
  </si>
  <si>
    <t>693662104200 3</t>
  </si>
  <si>
    <r>
      <t xml:space="preserve">Orientcraft 104.2 Влагостойкая наждачная бумага </t>
    </r>
    <r>
      <rPr>
        <b/>
        <sz val="8"/>
        <rFont val="Arial"/>
        <family val="2"/>
        <charset val="204"/>
      </rPr>
      <t>Р400</t>
    </r>
    <r>
      <rPr>
        <sz val="8"/>
        <rFont val="Arial"/>
        <family val="2"/>
        <charset val="204"/>
      </rPr>
      <t xml:space="preserve"> в листах 230х280мм</t>
    </r>
  </si>
  <si>
    <r>
      <t xml:space="preserve">Orientcraft 104.2 Влагостойкая наждачная бумага </t>
    </r>
    <r>
      <rPr>
        <b/>
        <sz val="8"/>
        <rFont val="Arial"/>
        <family val="2"/>
        <charset val="204"/>
      </rPr>
      <t>Р500</t>
    </r>
    <r>
      <rPr>
        <sz val="8"/>
        <rFont val="Arial"/>
        <family val="2"/>
        <charset val="204"/>
      </rPr>
      <t xml:space="preserve"> в листах 230х280мм</t>
    </r>
  </si>
  <si>
    <r>
      <t xml:space="preserve">Orientcraft 104.2 Влагостойкая наждачная бумага </t>
    </r>
    <r>
      <rPr>
        <b/>
        <sz val="8"/>
        <rFont val="Arial"/>
        <family val="2"/>
        <charset val="204"/>
      </rPr>
      <t>Р600</t>
    </r>
    <r>
      <rPr>
        <sz val="8"/>
        <rFont val="Arial"/>
        <family val="2"/>
        <charset val="204"/>
      </rPr>
      <t xml:space="preserve"> в листах 230х280мм</t>
    </r>
  </si>
  <si>
    <t>693661042080 5</t>
  </si>
  <si>
    <r>
      <t xml:space="preserve">Orientcraft 104.2 Влагостойкая наждачная бумага </t>
    </r>
    <r>
      <rPr>
        <b/>
        <sz val="8"/>
        <rFont val="Arial"/>
        <family val="2"/>
        <charset val="204"/>
      </rPr>
      <t>Р800</t>
    </r>
    <r>
      <rPr>
        <sz val="8"/>
        <rFont val="Arial"/>
        <family val="2"/>
        <charset val="204"/>
      </rPr>
      <t xml:space="preserve"> в листах 230х280мм</t>
    </r>
  </si>
  <si>
    <r>
      <t xml:space="preserve">Orientcraft 104.2 Влагостойкая наждачная бумага </t>
    </r>
    <r>
      <rPr>
        <b/>
        <sz val="8"/>
        <rFont val="Arial"/>
        <family val="2"/>
        <charset val="204"/>
      </rPr>
      <t>Р1000</t>
    </r>
    <r>
      <rPr>
        <sz val="8"/>
        <rFont val="Arial"/>
        <family val="2"/>
        <charset val="204"/>
      </rPr>
      <t xml:space="preserve"> в листах 230х280мм</t>
    </r>
  </si>
  <si>
    <r>
      <t xml:space="preserve">Orientcraft 104.2 Влагостойкая наждачная бумага </t>
    </r>
    <r>
      <rPr>
        <b/>
        <sz val="8"/>
        <rFont val="Arial"/>
        <family val="2"/>
        <charset val="204"/>
      </rPr>
      <t>Р1200</t>
    </r>
    <r>
      <rPr>
        <sz val="8"/>
        <rFont val="Arial"/>
        <family val="2"/>
        <charset val="204"/>
      </rPr>
      <t xml:space="preserve"> в листах 230х280мм</t>
    </r>
  </si>
  <si>
    <r>
      <t xml:space="preserve">Orientcraft 104.2 Влагостойкая наждачная бумага </t>
    </r>
    <r>
      <rPr>
        <b/>
        <sz val="8"/>
        <rFont val="Arial"/>
        <family val="2"/>
        <charset val="204"/>
      </rPr>
      <t>Р1500</t>
    </r>
    <r>
      <rPr>
        <sz val="8"/>
        <rFont val="Arial"/>
        <family val="2"/>
        <charset val="204"/>
      </rPr>
      <t xml:space="preserve"> в листах 230х280мм</t>
    </r>
  </si>
  <si>
    <t>693662104201 0</t>
  </si>
  <si>
    <r>
      <t xml:space="preserve">Orientcraft 104.2 Влагостойкая наждачная бумага </t>
    </r>
    <r>
      <rPr>
        <b/>
        <sz val="8"/>
        <rFont val="Arial"/>
        <family val="2"/>
        <charset val="204"/>
      </rPr>
      <t>Р2000</t>
    </r>
    <r>
      <rPr>
        <sz val="8"/>
        <rFont val="Arial"/>
        <family val="2"/>
        <charset val="204"/>
      </rPr>
      <t xml:space="preserve"> в листах 230х280мм</t>
    </r>
  </si>
  <si>
    <r>
      <t xml:space="preserve">Orientcraft 104.2 Влагостойкая наждачная бумага </t>
    </r>
    <r>
      <rPr>
        <b/>
        <sz val="8"/>
        <rFont val="Arial"/>
        <family val="2"/>
        <charset val="204"/>
      </rPr>
      <t>Р2500</t>
    </r>
    <r>
      <rPr>
        <sz val="8"/>
        <rFont val="Arial"/>
        <family val="2"/>
        <charset val="204"/>
      </rPr>
      <t xml:space="preserve"> в листах 230х280мм</t>
    </r>
  </si>
  <si>
    <r>
      <t xml:space="preserve">Orientcraft 104.2 Влагостойкая наждачная бумага </t>
    </r>
    <r>
      <rPr>
        <b/>
        <sz val="8"/>
        <rFont val="Arial"/>
        <family val="2"/>
        <charset val="204"/>
      </rPr>
      <t>Р3000</t>
    </r>
    <r>
      <rPr>
        <sz val="8"/>
        <rFont val="Arial"/>
        <family val="2"/>
        <charset val="204"/>
      </rPr>
      <t xml:space="preserve"> в листах 230х280мм</t>
    </r>
  </si>
  <si>
    <t>693662109100 1</t>
  </si>
  <si>
    <r>
      <t xml:space="preserve">Orientcraft 109.10С Абразивный круг 125мм 8 отверстий  </t>
    </r>
    <r>
      <rPr>
        <b/>
        <sz val="8"/>
        <rFont val="Arial"/>
        <family val="2"/>
        <charset val="204"/>
      </rPr>
      <t>Р60</t>
    </r>
  </si>
  <si>
    <t>693662109101 8</t>
  </si>
  <si>
    <r>
      <t xml:space="preserve">Orientcraft 109.10С Абразивный круг 125мм 8 отверстий  </t>
    </r>
    <r>
      <rPr>
        <b/>
        <sz val="8"/>
        <rFont val="Arial"/>
        <family val="2"/>
        <charset val="204"/>
      </rPr>
      <t>Р80</t>
    </r>
  </si>
  <si>
    <t>693662109115 5</t>
  </si>
  <si>
    <r>
      <t xml:space="preserve">Orientcraft 109.10С Абразивный круг 125мм 8 отверстий  </t>
    </r>
    <r>
      <rPr>
        <b/>
        <sz val="8"/>
        <rFont val="Arial"/>
        <family val="2"/>
        <charset val="204"/>
      </rPr>
      <t>Р120</t>
    </r>
  </si>
  <si>
    <t>693662109102 5</t>
  </si>
  <si>
    <r>
      <t xml:space="preserve">Orientcraft 109.10С Абразивный круг 125мм 8 отверстий  </t>
    </r>
    <r>
      <rPr>
        <b/>
        <sz val="8"/>
        <rFont val="Arial"/>
        <family val="2"/>
        <charset val="204"/>
      </rPr>
      <t>Р150</t>
    </r>
  </si>
  <si>
    <t>693662109111 7</t>
  </si>
  <si>
    <r>
      <t xml:space="preserve">Orientcraft 109.10С Абразивный круг 125мм 8 отверстий  </t>
    </r>
    <r>
      <rPr>
        <b/>
        <sz val="8"/>
        <rFont val="Arial"/>
        <family val="2"/>
        <charset val="204"/>
      </rPr>
      <t>Р180</t>
    </r>
  </si>
  <si>
    <t>693662109103 2</t>
  </si>
  <si>
    <r>
      <t xml:space="preserve">Orientcraft 109.10С Абразивный круг 125мм 8 отверстий  </t>
    </r>
    <r>
      <rPr>
        <b/>
        <sz val="8"/>
        <rFont val="Arial"/>
        <family val="2"/>
        <charset val="204"/>
      </rPr>
      <t>Р240</t>
    </r>
  </si>
  <si>
    <t>693662109112 4</t>
  </si>
  <si>
    <r>
      <t xml:space="preserve">Orientcraft 109.10С Абразивный круг 125мм 8 отверстий  </t>
    </r>
    <r>
      <rPr>
        <b/>
        <sz val="8"/>
        <rFont val="Arial"/>
        <family val="2"/>
        <charset val="204"/>
      </rPr>
      <t>Р320</t>
    </r>
  </si>
  <si>
    <r>
      <t xml:space="preserve">Orientcraft 109.10С Абразивный круг 125мм 8 отверстий  </t>
    </r>
    <r>
      <rPr>
        <b/>
        <sz val="8"/>
        <rFont val="Arial"/>
        <family val="2"/>
        <charset val="204"/>
      </rPr>
      <t>Р500</t>
    </r>
  </si>
  <si>
    <t>693662109104 9</t>
  </si>
  <si>
    <r>
      <t xml:space="preserve">Orientcraft 109.10С Абразивный круг 125мм 8 отверстий  </t>
    </r>
    <r>
      <rPr>
        <b/>
        <sz val="8"/>
        <rFont val="Arial"/>
        <family val="2"/>
        <charset val="204"/>
      </rPr>
      <t>Р600</t>
    </r>
  </si>
  <si>
    <t>693662109105 6</t>
  </si>
  <si>
    <r>
      <t xml:space="preserve">Orientcraft 109.10С Абразивный круг 150мм 15 отверстий  </t>
    </r>
    <r>
      <rPr>
        <b/>
        <sz val="8"/>
        <rFont val="Arial"/>
        <family val="2"/>
        <charset val="204"/>
      </rPr>
      <t>Р60</t>
    </r>
  </si>
  <si>
    <t>693662109106 3</t>
  </si>
  <si>
    <r>
      <t xml:space="preserve">Orientcraft 109.10С Абразивный круг 150мм 15 отверстий  </t>
    </r>
    <r>
      <rPr>
        <b/>
        <sz val="8"/>
        <rFont val="Arial"/>
        <family val="2"/>
        <charset val="204"/>
      </rPr>
      <t>Р80</t>
    </r>
  </si>
  <si>
    <t>693662109113 1</t>
  </si>
  <si>
    <r>
      <t xml:space="preserve">Orientcraft 109.10С Абразивный круг 150мм 15 отверстий  </t>
    </r>
    <r>
      <rPr>
        <b/>
        <sz val="8"/>
        <rFont val="Arial"/>
        <family val="2"/>
        <charset val="204"/>
      </rPr>
      <t>Р120</t>
    </r>
  </si>
  <si>
    <t>693662109116 2</t>
  </si>
  <si>
    <r>
      <t xml:space="preserve">Orientcraft 109.10С Абразивный круг 150мм 15 отверстий  </t>
    </r>
    <r>
      <rPr>
        <b/>
        <sz val="8"/>
        <rFont val="Arial"/>
        <family val="2"/>
        <charset val="204"/>
      </rPr>
      <t>Р150</t>
    </r>
  </si>
  <si>
    <t>693662109114 8</t>
  </si>
  <si>
    <r>
      <t xml:space="preserve">Orientcraft 109.10С Абразивный круг 150мм 15 отверстий  </t>
    </r>
    <r>
      <rPr>
        <b/>
        <sz val="8"/>
        <rFont val="Arial"/>
        <family val="2"/>
        <charset val="204"/>
      </rPr>
      <t>Р180</t>
    </r>
  </si>
  <si>
    <t>693662109107 0</t>
  </si>
  <si>
    <r>
      <t xml:space="preserve">Orientcraft 109.10С Абразивный круг 150мм 15 отверстий  </t>
    </r>
    <r>
      <rPr>
        <b/>
        <sz val="8"/>
        <rFont val="Arial"/>
        <family val="2"/>
        <charset val="204"/>
      </rPr>
      <t>Р240</t>
    </r>
  </si>
  <si>
    <t>693662109108 7</t>
  </si>
  <si>
    <r>
      <t xml:space="preserve">Orientcraft 109.10С Абразивный круг 150мм 15 отверстий  </t>
    </r>
    <r>
      <rPr>
        <b/>
        <sz val="8"/>
        <rFont val="Arial"/>
        <family val="2"/>
        <charset val="204"/>
      </rPr>
      <t>Р320</t>
    </r>
  </si>
  <si>
    <t>693662109109 4</t>
  </si>
  <si>
    <r>
      <t xml:space="preserve">Orientcraft 109.10С Абразивный круг 150мм 15 отверстий  </t>
    </r>
    <r>
      <rPr>
        <b/>
        <sz val="8"/>
        <rFont val="Arial"/>
        <family val="2"/>
        <charset val="204"/>
      </rPr>
      <t>Р500</t>
    </r>
  </si>
  <si>
    <t>693662109110 0</t>
  </si>
  <si>
    <r>
      <t xml:space="preserve">Orientcraft 109.10С Абразивный круг 150мм 15 отверстий  </t>
    </r>
    <r>
      <rPr>
        <b/>
        <sz val="8"/>
        <rFont val="Arial"/>
        <family val="2"/>
        <charset val="204"/>
      </rPr>
      <t>Р600</t>
    </r>
  </si>
  <si>
    <t>Orientcraft 109.1 Абразивный круг 125мм 8 отверстий  Р60</t>
  </si>
  <si>
    <t>Остатки. Распродажа! Уходит из ассортимента.</t>
  </si>
  <si>
    <t>Orientcraft 109.1 Абразивный круг 125мм 8 отверстий  Р150</t>
  </si>
  <si>
    <t>Orientcraft 109.1 Абразивный круг 125мм 8 отверстий  Р180</t>
  </si>
  <si>
    <t>Orientcraft 109.1 Абразивный круг 125мм 8 отверстий  Р220</t>
  </si>
  <si>
    <t>Orientcraft 109.1 Абразивный круг 125мм 8 отверстий  Р500</t>
  </si>
  <si>
    <t>Orientcraft 109.1 Абразивный круг 150мм 15 отверстий  Р60</t>
  </si>
  <si>
    <t>Orientcraft 109.1 Абразивный круг 150мм 15 отверстий  Р100</t>
  </si>
  <si>
    <t>Orientcraft 109.1 Абразивный круг 150мм 15 отверстий  Р150</t>
  </si>
  <si>
    <t>Orientcraft 109.1 Абразивный круг 150мм 15 отверстий  Р220</t>
  </si>
  <si>
    <t>Orientcraft 109.1 Абразивный круг 150мм 15 отверстий  Р500</t>
  </si>
  <si>
    <t>Orientcraft 109.1 Абразивная полоска 70х400мм  Р120</t>
  </si>
  <si>
    <t>Orientcraft 109.1 Абразивная полоска 70х400мм  Р240</t>
  </si>
  <si>
    <t>693662830680 1</t>
  </si>
  <si>
    <r>
      <t xml:space="preserve">Orientcraft 116.00 Круг лепест. торц. для ручн. шлифмашинок </t>
    </r>
    <r>
      <rPr>
        <b/>
        <sz val="8"/>
        <rFont val="Arial"/>
        <family val="2"/>
        <charset val="204"/>
      </rPr>
      <t>115*22 P 36</t>
    </r>
  </si>
  <si>
    <t>10/100</t>
  </si>
  <si>
    <t>693662830681 8</t>
  </si>
  <si>
    <r>
      <t xml:space="preserve">Orientcraft 116.00 Круг лепест. торц. для ручн. шлифмашинок </t>
    </r>
    <r>
      <rPr>
        <b/>
        <sz val="8"/>
        <rFont val="Arial"/>
        <family val="2"/>
        <charset val="204"/>
      </rPr>
      <t>115*22 P 40</t>
    </r>
  </si>
  <si>
    <r>
      <t xml:space="preserve">Orientcraft 116.00 Круг лепест. торц. для ручн. шлифмашинок </t>
    </r>
    <r>
      <rPr>
        <b/>
        <sz val="8"/>
        <rFont val="Arial"/>
        <family val="2"/>
        <charset val="204"/>
      </rPr>
      <t>115*22 P 50</t>
    </r>
  </si>
  <si>
    <t>693662830683 2</t>
  </si>
  <si>
    <r>
      <t xml:space="preserve">Orientcraft 116.00 Круг лепест. торц. для ручн. шлифмашинок </t>
    </r>
    <r>
      <rPr>
        <b/>
        <sz val="8"/>
        <rFont val="Arial"/>
        <family val="2"/>
        <charset val="204"/>
      </rPr>
      <t>115*22 P 60</t>
    </r>
  </si>
  <si>
    <t>693662830684 9</t>
  </si>
  <si>
    <r>
      <t xml:space="preserve">Orientcraft 116.00 Круг лепест. торц. для ручн. шлифмашинок </t>
    </r>
    <r>
      <rPr>
        <b/>
        <sz val="8"/>
        <rFont val="Arial"/>
        <family val="2"/>
        <charset val="204"/>
      </rPr>
      <t>115*22 P 80</t>
    </r>
  </si>
  <si>
    <t>693662830696 2</t>
  </si>
  <si>
    <r>
      <t xml:space="preserve">Orientcraft 116.00 Круг лепест. торц. для ручн. шлифмашинок </t>
    </r>
    <r>
      <rPr>
        <b/>
        <sz val="8"/>
        <rFont val="Arial"/>
        <family val="2"/>
        <charset val="204"/>
      </rPr>
      <t>125*22 P  36</t>
    </r>
  </si>
  <si>
    <t>693662830697 9</t>
  </si>
  <si>
    <r>
      <t xml:space="preserve">Orientcraft 116.00 Круг лепест. торц. для ручн. шлифмашинок </t>
    </r>
    <r>
      <rPr>
        <b/>
        <sz val="8"/>
        <rFont val="Arial"/>
        <family val="2"/>
        <charset val="204"/>
      </rPr>
      <t>125*22 P  40</t>
    </r>
  </si>
  <si>
    <t>693662830699 3</t>
  </si>
  <si>
    <r>
      <t xml:space="preserve">Orientcraft 116.00 Круг лепест. торц. для ручн. шлифмашинок </t>
    </r>
    <r>
      <rPr>
        <b/>
        <sz val="8"/>
        <rFont val="Arial"/>
        <family val="2"/>
        <charset val="204"/>
      </rPr>
      <t>125*22 P  60</t>
    </r>
  </si>
  <si>
    <t>693662830700 6</t>
  </si>
  <si>
    <r>
      <t xml:space="preserve">Orientcraft 116.00 Круг лепест. торц. для ручн. шлифмашинок </t>
    </r>
    <r>
      <rPr>
        <b/>
        <sz val="8"/>
        <rFont val="Arial"/>
        <family val="2"/>
        <charset val="204"/>
      </rPr>
      <t>125*22 P  80</t>
    </r>
  </si>
  <si>
    <t>693662830701 3</t>
  </si>
  <si>
    <r>
      <t xml:space="preserve">Orientcraft 116.00 Круг лепест. торц. для ручн. шлифмашинок </t>
    </r>
    <r>
      <rPr>
        <b/>
        <sz val="8"/>
        <rFont val="Arial"/>
        <family val="2"/>
        <charset val="204"/>
      </rPr>
      <t>125*22 P 100</t>
    </r>
  </si>
  <si>
    <t>693662830702 0</t>
  </si>
  <si>
    <r>
      <t xml:space="preserve">Orientcraft 116.00 Круг лепест. торц. для ручн. шлифмашинок </t>
    </r>
    <r>
      <rPr>
        <b/>
        <sz val="8"/>
        <rFont val="Arial"/>
        <family val="2"/>
        <charset val="204"/>
      </rPr>
      <t>125*22 P 120</t>
    </r>
  </si>
  <si>
    <t>693662830703 7</t>
  </si>
  <si>
    <r>
      <t xml:space="preserve">Orientcraft 116.00 Круг лепест. торц. для ручн. шлифмашинок </t>
    </r>
    <r>
      <rPr>
        <b/>
        <sz val="8"/>
        <rFont val="Arial"/>
        <family val="2"/>
        <charset val="204"/>
      </rPr>
      <t>125*22 P 150</t>
    </r>
  </si>
  <si>
    <t>693662830704 4</t>
  </si>
  <si>
    <r>
      <t xml:space="preserve">Orientcraft 116.00 Круг лепест. торц. для ручн. шлифмашинок </t>
    </r>
    <r>
      <rPr>
        <b/>
        <sz val="8"/>
        <rFont val="Arial"/>
        <family val="2"/>
        <charset val="204"/>
      </rPr>
      <t>125*22 P 180</t>
    </r>
  </si>
  <si>
    <t>693662181012 1</t>
  </si>
  <si>
    <t>Абразивная губка. Fine 100x70x25мм  (P120)</t>
  </si>
  <si>
    <t>693662181018 3</t>
  </si>
  <si>
    <t>Абразивная губка. Super fine 100x70x25мм  (P180)</t>
  </si>
  <si>
    <t>693662831192 8</t>
  </si>
  <si>
    <r>
      <t xml:space="preserve">Orientcraft 119.00 Абразивный материал на синтетической основе 150х230мм </t>
    </r>
    <r>
      <rPr>
        <b/>
        <sz val="9"/>
        <rFont val="Arial"/>
        <family val="2"/>
        <charset val="204"/>
      </rPr>
      <t>красный</t>
    </r>
  </si>
  <si>
    <t>693662831191 1</t>
  </si>
  <si>
    <r>
      <t xml:space="preserve">Orientcraft 119.00 Абразивный материал на синтетической основе  150х230мм </t>
    </r>
    <r>
      <rPr>
        <b/>
        <sz val="9"/>
        <rFont val="Arial"/>
        <family val="2"/>
        <charset val="204"/>
      </rPr>
      <t>серый</t>
    </r>
  </si>
  <si>
    <r>
      <t xml:space="preserve">Orientcraft 122.00 Абразивная сетка на липучке 70х420мм </t>
    </r>
    <r>
      <rPr>
        <b/>
        <sz val="8"/>
        <rFont val="Arial"/>
        <family val="2"/>
        <charset val="204"/>
      </rPr>
      <t>Р60</t>
    </r>
  </si>
  <si>
    <t>10/1000</t>
  </si>
  <si>
    <r>
      <t xml:space="preserve">Orientcraft 122.00 Абразивная сетка на липучке 70х420мм </t>
    </r>
    <r>
      <rPr>
        <b/>
        <sz val="8"/>
        <rFont val="Arial"/>
        <family val="2"/>
        <charset val="204"/>
      </rPr>
      <t>Р80</t>
    </r>
  </si>
  <si>
    <r>
      <t xml:space="preserve">Orientcraft 122.00 Абразивная сетка на липучке 70х420мм </t>
    </r>
    <r>
      <rPr>
        <b/>
        <sz val="8"/>
        <rFont val="Arial"/>
        <family val="2"/>
        <charset val="204"/>
      </rPr>
      <t>Р100</t>
    </r>
  </si>
  <si>
    <r>
      <t xml:space="preserve">Orientcraft 122.00 Абразивная сетка на липучке 70х420мм </t>
    </r>
    <r>
      <rPr>
        <b/>
        <sz val="8"/>
        <rFont val="Arial"/>
        <family val="2"/>
        <charset val="204"/>
      </rPr>
      <t>Р120</t>
    </r>
  </si>
  <si>
    <r>
      <t xml:space="preserve">Orientcraft 122.00 Абразивная сетка на липучке 70х420мм </t>
    </r>
    <r>
      <rPr>
        <b/>
        <sz val="8"/>
        <rFont val="Arial"/>
        <family val="2"/>
        <charset val="204"/>
      </rPr>
      <t>Р180</t>
    </r>
  </si>
  <si>
    <r>
      <t xml:space="preserve">Orientcraft 122.00 Абразивная сетка на липучке 70х420мм </t>
    </r>
    <r>
      <rPr>
        <b/>
        <sz val="8"/>
        <rFont val="Arial"/>
        <family val="2"/>
        <charset val="204"/>
      </rPr>
      <t>Р220</t>
    </r>
  </si>
  <si>
    <r>
      <t xml:space="preserve">Orientcraft 122.00 Абразивная сетка на липучке 70х420мм </t>
    </r>
    <r>
      <rPr>
        <b/>
        <sz val="8"/>
        <rFont val="Arial"/>
        <family val="2"/>
        <charset val="204"/>
      </rPr>
      <t>Р320</t>
    </r>
  </si>
  <si>
    <r>
      <t xml:space="preserve">Orientcraft 122.00 Абразивная сетка на липучке 70х420мм </t>
    </r>
    <r>
      <rPr>
        <b/>
        <sz val="8"/>
        <rFont val="Arial"/>
        <family val="2"/>
        <charset val="204"/>
      </rPr>
      <t>Р400</t>
    </r>
  </si>
  <si>
    <t>693662837017 8</t>
  </si>
  <si>
    <r>
      <t xml:space="preserve">Orientcraft Шлифблок </t>
    </r>
    <r>
      <rPr>
        <b/>
        <sz val="8"/>
        <rFont val="Arial"/>
        <family val="2"/>
        <charset val="204"/>
      </rPr>
      <t>жесткий (желтый)</t>
    </r>
    <r>
      <rPr>
        <sz val="8"/>
        <rFont val="Arial"/>
        <family val="2"/>
        <charset val="204"/>
      </rPr>
      <t xml:space="preserve"> под абразивную сетку на липучке 70х400мм</t>
    </r>
  </si>
  <si>
    <t>693662837018 5</t>
  </si>
  <si>
    <r>
      <t xml:space="preserve">Orientcraft Шлифблок </t>
    </r>
    <r>
      <rPr>
        <b/>
        <sz val="8"/>
        <color rgb="FFFF0000"/>
        <rFont val="Arial"/>
        <family val="2"/>
        <charset val="204"/>
      </rPr>
      <t xml:space="preserve">гибкий </t>
    </r>
    <r>
      <rPr>
        <sz val="8"/>
        <rFont val="Arial"/>
        <family val="2"/>
        <charset val="204"/>
      </rPr>
      <t>/</t>
    </r>
    <r>
      <rPr>
        <b/>
        <sz val="8"/>
        <rFont val="Arial"/>
        <family val="2"/>
        <charset val="204"/>
      </rPr>
      <t>полугибкий</t>
    </r>
    <r>
      <rPr>
        <sz val="8"/>
        <rFont val="Arial"/>
        <family val="2"/>
        <charset val="204"/>
      </rPr>
      <t xml:space="preserve"> </t>
    </r>
    <r>
      <rPr>
        <b/>
        <sz val="8"/>
        <rFont val="Arial"/>
        <family val="2"/>
        <charset val="204"/>
      </rPr>
      <t>(желтый)</t>
    </r>
    <r>
      <rPr>
        <sz val="8"/>
        <rFont val="Arial"/>
        <family val="2"/>
        <charset val="204"/>
      </rPr>
      <t xml:space="preserve"> под абразивную сетку на липучке 70х405мм</t>
    </r>
  </si>
  <si>
    <t>693662837201 1</t>
  </si>
  <si>
    <r>
      <t xml:space="preserve">Orientcraft Шлифблок под абразивную сетку на липучке </t>
    </r>
    <r>
      <rPr>
        <sz val="8"/>
        <color rgb="FFFF0000"/>
        <rFont val="Arial"/>
        <family val="2"/>
        <charset val="204"/>
      </rPr>
      <t>с пылеотводом</t>
    </r>
    <r>
      <rPr>
        <sz val="8"/>
        <rFont val="Arial"/>
        <family val="2"/>
        <charset val="204"/>
      </rPr>
      <t xml:space="preserve"> </t>
    </r>
    <r>
      <rPr>
        <b/>
        <sz val="8"/>
        <rFont val="Arial"/>
        <family val="2"/>
        <charset val="204"/>
      </rPr>
      <t>малый</t>
    </r>
    <r>
      <rPr>
        <sz val="8"/>
        <rFont val="Arial"/>
        <family val="2"/>
        <charset val="204"/>
      </rPr>
      <t xml:space="preserve"> 70х125мм</t>
    </r>
  </si>
  <si>
    <t>693662837202 8</t>
  </si>
  <si>
    <r>
      <t xml:space="preserve">Orientcraft Шлифблок под абразивную сетку на липучке </t>
    </r>
    <r>
      <rPr>
        <sz val="8"/>
        <color rgb="FFFF0000"/>
        <rFont val="Arial"/>
        <family val="2"/>
        <charset val="204"/>
      </rPr>
      <t>с пылеотводом</t>
    </r>
    <r>
      <rPr>
        <sz val="8"/>
        <rFont val="Arial"/>
        <family val="2"/>
        <charset val="204"/>
      </rPr>
      <t xml:space="preserve"> </t>
    </r>
    <r>
      <rPr>
        <b/>
        <sz val="8"/>
        <rFont val="Arial"/>
        <family val="2"/>
        <charset val="204"/>
      </rPr>
      <t>средний</t>
    </r>
    <r>
      <rPr>
        <sz val="8"/>
        <rFont val="Arial"/>
        <family val="2"/>
        <charset val="204"/>
      </rPr>
      <t xml:space="preserve"> 70х198мм</t>
    </r>
  </si>
  <si>
    <t>693662837223 5</t>
  </si>
  <si>
    <r>
      <t xml:space="preserve">Orientcraft Шлифблок под абразивную сетку на липучке </t>
    </r>
    <r>
      <rPr>
        <sz val="8"/>
        <color rgb="FFFF0000"/>
        <rFont val="Arial"/>
        <family val="2"/>
        <charset val="204"/>
      </rPr>
      <t>с пылеотводом</t>
    </r>
    <r>
      <rPr>
        <sz val="8"/>
        <rFont val="Arial"/>
        <family val="2"/>
        <charset val="204"/>
      </rPr>
      <t xml:space="preserve"> большой 70х400мм</t>
    </r>
  </si>
  <si>
    <t>693662837224 0</t>
  </si>
  <si>
    <t>Orientcraft Шлифблок с изменяемой геометрией 70х400мм</t>
  </si>
  <si>
    <t>693662832007 4</t>
  </si>
  <si>
    <t>Orientcraft 200.00 Армир.отрез. диск по металлу (115*1.0*22,2)</t>
  </si>
  <si>
    <t>25/50/400</t>
  </si>
  <si>
    <t>693662832009 8</t>
  </si>
  <si>
    <t>Orientcraft 200.00 Армир.отрез. диск по металлу (115*1.6*22,2)</t>
  </si>
  <si>
    <t>Orientcraft 200.00 Армир.отрез. диск по металлу (115*2.5*22,2)</t>
  </si>
  <si>
    <t>10/50/200</t>
  </si>
  <si>
    <t>693662832012 8</t>
  </si>
  <si>
    <t>Orientcraft 200.00 Армир.отрез. диск по металлу (125*0.8*22,2)</t>
  </si>
  <si>
    <t>693662832013 5</t>
  </si>
  <si>
    <t>Orientcraft 200.00 Армир.отрез. диск по металлу (125*1.0*22,2)</t>
  </si>
  <si>
    <t>693662832313 6</t>
  </si>
  <si>
    <t>Orientcraft 200.00 Армир.отрез. диск по металлу (125*1.2*22,2)</t>
  </si>
  <si>
    <t>693662832014 2</t>
  </si>
  <si>
    <t>Orientcraft 200.00 Армир.отрез. диск по металлу (125*1.6*22,2)</t>
  </si>
  <si>
    <t>Orientcraft 200.00 Армир.отрез. диск по металлу (125*2.5*22,2)</t>
  </si>
  <si>
    <t>Orientcraft 200.00 Армир.отрез. диск по металлу (150*1.0*22,2)</t>
  </si>
  <si>
    <t>10/50/400</t>
  </si>
  <si>
    <t>Orientcraft 200.00 Армир.отрез. диск по металлу (150*2.5*22,2)</t>
  </si>
  <si>
    <t>5/50/200</t>
  </si>
  <si>
    <t>Orientcraft 200.00 Армир.отрез. диск по металлу (180*1.6*22,2)</t>
  </si>
  <si>
    <t>Orientcraft 200.00 Армир.отрез. диск по металлу (180*2.5*22,2)</t>
  </si>
  <si>
    <t>5/50/100</t>
  </si>
  <si>
    <t>Orientcraft 200.00 Армир.отрез. диск по металлу (230*1.6*22,2)</t>
  </si>
  <si>
    <t>10/50/100</t>
  </si>
  <si>
    <t>Orientcraft 200.00 Армир.отрез. диск по металлу (230*2.5*22,2)</t>
  </si>
  <si>
    <t>693662830130 1</t>
  </si>
  <si>
    <t>Orientcraft 200.30% Армир.отрез. диск по нерж. стали (125*1.0*22,2)</t>
  </si>
  <si>
    <t>693662830140 0</t>
  </si>
  <si>
    <t>Orientcraft 200.30% Армир.отрез. диск по нерж. стали (125*1.2*22,2)</t>
  </si>
  <si>
    <t>693662840130 8</t>
  </si>
  <si>
    <t>Orientcraft 200.4X Армир.отрез. диск по нерж. стали (125*1.0*22,2)</t>
  </si>
  <si>
    <t>69366284014 0 7</t>
  </si>
  <si>
    <t>Orientcraft 200.4X Армир.отрез. диск по нерж. стали (125*1.2*22,2)</t>
  </si>
  <si>
    <t>693662870130 9</t>
  </si>
  <si>
    <t>Orientcraft 200.7X Армир.отрез. диск по нерж. стали (125*1.0*22,2)</t>
  </si>
  <si>
    <t>Orientcraft 200.7X Армир.отрез. диск по нерж. стали (125*1.2*22,2)</t>
  </si>
  <si>
    <t>Orientcraft 202.CGF3 Универсальный круг MULTIUSO по металлу и нерж. стали (125*2.2*22,2)</t>
  </si>
  <si>
    <t>693662832615 1</t>
  </si>
  <si>
    <t>Orientcraft 202.00 Круг шлифовальный по металлу (125*6*22,2)</t>
  </si>
  <si>
    <t>Orientcraft 400.00 Набор держатель для лезвий + лезвия 5шт.</t>
  </si>
  <si>
    <t>36/144</t>
  </si>
  <si>
    <t>Orientcraft 400.01 Резак для бумаги и пленки.</t>
  </si>
  <si>
    <t>Orientcraft 400.02 Дополнительный набор лезвий (10шт) для держателя (Арт 400.00)</t>
  </si>
  <si>
    <t>20/400</t>
  </si>
  <si>
    <t>Orientcraft 400.25 Малярная лента ORIENTTAPE  25мм х 50м бежевая</t>
  </si>
  <si>
    <t xml:space="preserve"> 12/72</t>
  </si>
  <si>
    <t>Orientcraft 400.38 Малярная лента ORIENTTAPE  38мм х 50м бежевая</t>
  </si>
  <si>
    <t xml:space="preserve"> 8/48</t>
  </si>
  <si>
    <t>Orientcraft 400.50 Малярная лента ORIENTTAPE  50мм х 50м бежевая</t>
  </si>
  <si>
    <t xml:space="preserve"> 6/36</t>
  </si>
  <si>
    <t>Orientcraft 500.00 Резиновый диск-подошва М14 диаметр 125мм</t>
  </si>
  <si>
    <t>Orientcraft 500.00 Резиновый диск-подошва М14 диаметр 150мм</t>
  </si>
  <si>
    <t>Orientcraft 500.02 Резиновый диск-подошва штифт диаметр 150мм</t>
  </si>
  <si>
    <t>Orientcraft 501.00 Пластиковый диск-подошва М14 диаметр 125мм</t>
  </si>
  <si>
    <t>Orientcraft 501.00 Пластиковый диск-подошва М14 диаметр 150мм</t>
  </si>
  <si>
    <t>693662835125 2</t>
  </si>
  <si>
    <r>
      <t xml:space="preserve">Orientcraft 501.01 Пластиковый диск-подошва под липучку М14 диаметр 125мм </t>
    </r>
    <r>
      <rPr>
        <sz val="8"/>
        <color rgb="FFFF0000"/>
        <rFont val="Arial"/>
        <family val="2"/>
        <charset val="204"/>
      </rPr>
      <t>со шпинделем</t>
    </r>
  </si>
  <si>
    <t>693662835127 6</t>
  </si>
  <si>
    <r>
      <t xml:space="preserve">Orientcraft 501.01 Пластиковый диск-подошва под липучку М14 диаметр 150мм </t>
    </r>
    <r>
      <rPr>
        <sz val="8"/>
        <color rgb="FFFF0000"/>
        <rFont val="Arial"/>
        <family val="2"/>
        <charset val="204"/>
      </rPr>
      <t>со шпинделем</t>
    </r>
  </si>
  <si>
    <t>693662835139 9</t>
  </si>
  <si>
    <r>
      <t xml:space="preserve">Orientcraft 501.02 Пластиковый диск-подошва под липучку М14 диаметр 125мм </t>
    </r>
    <r>
      <rPr>
        <sz val="8"/>
        <color rgb="FFFF0000"/>
        <rFont val="Arial"/>
        <family val="2"/>
        <charset val="204"/>
      </rPr>
      <t>без шпинделя</t>
    </r>
  </si>
  <si>
    <t>693662835141 2</t>
  </si>
  <si>
    <r>
      <t xml:space="preserve">Orientcraft 501.02 Пластиковый диск-подошва под липучку М14 диаметр 150мм </t>
    </r>
    <r>
      <rPr>
        <sz val="8"/>
        <color rgb="FFFF0000"/>
        <rFont val="Arial"/>
        <family val="2"/>
        <charset val="204"/>
      </rPr>
      <t>без шпинделя</t>
    </r>
  </si>
  <si>
    <t>693662835161 0</t>
  </si>
  <si>
    <r>
      <t xml:space="preserve">Orientcraft 501.04 Диск-подошва </t>
    </r>
    <r>
      <rPr>
        <b/>
        <sz val="8"/>
        <color rgb="FFFF0000"/>
        <rFont val="Arial"/>
        <family val="2"/>
        <charset val="204"/>
      </rPr>
      <t>8</t>
    </r>
    <r>
      <rPr>
        <sz val="8"/>
        <rFont val="Arial"/>
        <family val="2"/>
        <charset val="204"/>
      </rPr>
      <t xml:space="preserve"> отверстий под липучку размер 125мм х 16мм</t>
    </r>
  </si>
  <si>
    <t>693662835162 7</t>
  </si>
  <si>
    <t>Orientcraft 501.04 Диск-подошва 6 отверстий под липучку размер 150мм х 16мм</t>
  </si>
  <si>
    <t>693662837150 2</t>
  </si>
  <si>
    <r>
      <t xml:space="preserve">Orientcraft 501.07-1 Диск-подошва </t>
    </r>
    <r>
      <rPr>
        <b/>
        <sz val="8"/>
        <color rgb="FFFF0000"/>
        <rFont val="Arial"/>
        <family val="2"/>
        <charset val="204"/>
      </rPr>
      <t>8+8</t>
    </r>
    <r>
      <rPr>
        <sz val="8"/>
        <rFont val="Arial"/>
        <family val="2"/>
        <charset val="204"/>
      </rPr>
      <t xml:space="preserve"> отверстий под липучку размер 150мм х 16мм</t>
    </r>
  </si>
  <si>
    <t>693665018125 4</t>
  </si>
  <si>
    <t>Orientcraft 501.08 Диск из овечьей шерсти на завязке 125мм</t>
  </si>
  <si>
    <t>693662832074 6</t>
  </si>
  <si>
    <t>Orientcraft 501.08 Диск из овечьей шерсти на завязке 150мм</t>
  </si>
  <si>
    <t>693662832075 3</t>
  </si>
  <si>
    <t>Orientcraft 501.08 Диск из овечьей шерсти на завязке 180мм</t>
  </si>
  <si>
    <t>693662835174 0</t>
  </si>
  <si>
    <t>Orientcraft 501.08 Диск из овечьей шерсти на липучке 125мм</t>
  </si>
  <si>
    <t>693662835150 4</t>
  </si>
  <si>
    <t>Orientcraft 501.08 Диск из овечьей шерсти на липучке 150мм</t>
  </si>
  <si>
    <t>693662835175 7</t>
  </si>
  <si>
    <t>Orientcraft 501.08 Диск из овечьей шерсти на липучке 180мм</t>
  </si>
  <si>
    <t>693662835177 1</t>
  </si>
  <si>
    <t>Orientcraft 501.09 Шлифовальный блок 70х120мм</t>
  </si>
  <si>
    <t>693662835179 5</t>
  </si>
  <si>
    <r>
      <t>Orientcraft 501.10 Шлифовальный блок для кругов (</t>
    </r>
    <r>
      <rPr>
        <b/>
        <sz val="8"/>
        <color rgb="FFFF0000"/>
        <rFont val="Arial"/>
        <family val="2"/>
        <charset val="204"/>
      </rPr>
      <t>125мм</t>
    </r>
    <r>
      <rPr>
        <sz val="8"/>
        <rFont val="Arial"/>
        <family val="2"/>
        <charset val="204"/>
      </rPr>
      <t xml:space="preserve">) на липучке  </t>
    </r>
  </si>
  <si>
    <t>693662835178 8</t>
  </si>
  <si>
    <r>
      <t>Orientcraft 501.10 Шлифовальный блок для кругов (</t>
    </r>
    <r>
      <rPr>
        <b/>
        <sz val="8"/>
        <color rgb="FFFF0000"/>
        <rFont val="Arial"/>
        <family val="2"/>
        <charset val="204"/>
      </rPr>
      <t>150мм</t>
    </r>
    <r>
      <rPr>
        <sz val="8"/>
        <rFont val="Arial"/>
        <family val="2"/>
        <charset val="204"/>
      </rPr>
      <t>) на липучке  90х150мм</t>
    </r>
  </si>
  <si>
    <t>Orientcraft 501.11 Полировальный набор 6 предметов под 150мм</t>
  </si>
  <si>
    <t>Orientcraft 501.11 Полировальный набор 6 предметов под 180мм</t>
  </si>
  <si>
    <t>693662501131 9</t>
  </si>
  <si>
    <t>T80 Heavy-Cut Foam Pad 150х30мм</t>
  </si>
  <si>
    <t>693662501132 6</t>
  </si>
  <si>
    <t>T10 Finishing Foam Pad 150х30мм</t>
  </si>
  <si>
    <t>693662501133 3</t>
  </si>
  <si>
    <t>T40 Medium-Cut (One-Step) Foam Pad 150х30мм</t>
  </si>
  <si>
    <t>693662835181 8</t>
  </si>
  <si>
    <r>
      <t xml:space="preserve">Orientcraft Диск для снятия липких лент 84мм </t>
    </r>
    <r>
      <rPr>
        <sz val="8"/>
        <color rgb="FFFF0000"/>
        <rFont val="Arial"/>
        <family val="2"/>
        <charset val="204"/>
      </rPr>
      <t>с адаптором</t>
    </r>
  </si>
  <si>
    <t>693662836002 5</t>
  </si>
  <si>
    <t>Orientcraft 600.00 Корщетка чашеобразная гофрированная 65MM, M14X2</t>
  </si>
  <si>
    <t>693662836005 6</t>
  </si>
  <si>
    <t>Orientcraft 600.00 Корщетка чашеобразная гофрированная 75MM, M14X2</t>
  </si>
  <si>
    <t>693662836008 7</t>
  </si>
  <si>
    <t>Orientcraft 600.00 Корщетка чашеобразная гофрированная 85MM, M14X2</t>
  </si>
  <si>
    <t>693662836010 0</t>
  </si>
  <si>
    <t>Orientcraft 600.00 Корщетка чашеобразная гофрированная 100MM, M14X2</t>
  </si>
  <si>
    <t>693662836013 1</t>
  </si>
  <si>
    <t>Orientcraft 600.00 Корщетка чашеобразная гофрированная 125MM, M14X2</t>
  </si>
  <si>
    <t>Orientcraft 600.00 Корщетка чашеобразная гофрированная 150MM, M14X2</t>
  </si>
  <si>
    <t>693662836025 4</t>
  </si>
  <si>
    <t>Orientcraft 600.03 Корщетка дисковая гофрированная100MM,M14X2</t>
  </si>
  <si>
    <t>693662836115 2</t>
  </si>
  <si>
    <t>Orientcraft 600.03 Корщетка дисковая гофрированная 115MM,M14X2</t>
  </si>
  <si>
    <t>693666004100 5</t>
  </si>
  <si>
    <t>Orientcraft 600.04 Корщетка дисковая гофрированная 100MM</t>
  </si>
  <si>
    <t>693666004115 9</t>
  </si>
  <si>
    <t>Orientcraft 600.04 Корщетка дисковая гофрированная 115MM</t>
  </si>
  <si>
    <t>693666006050 1</t>
  </si>
  <si>
    <t>Orientcraft 600.06 Корщетка чашеобразная гофрированная 50MM</t>
  </si>
  <si>
    <t>20/200</t>
  </si>
  <si>
    <t>693662836062 9</t>
  </si>
  <si>
    <t>Orientcraft 600.06 Корщетка чашеобразная гофрированная 65MM</t>
  </si>
  <si>
    <t>15/150</t>
  </si>
  <si>
    <t>693662836063 6</t>
  </si>
  <si>
    <t>Orientcraft 600.06 Корщетка чашеобразная гофрированная 75MM</t>
  </si>
  <si>
    <t>693662836068 1</t>
  </si>
  <si>
    <t>Orientcraft 600.08 Корщетка дисковая гофрированная 40MM</t>
  </si>
  <si>
    <t>24/240</t>
  </si>
  <si>
    <t>693662836069 8</t>
  </si>
  <si>
    <t>Orientcraft 600.08 Корщетка дисковая гофрированная 50MM</t>
  </si>
  <si>
    <t>693662836070 4</t>
  </si>
  <si>
    <t>Orientcraft 600.08 Корщетка дисковая гофрированная 65MM</t>
  </si>
  <si>
    <t>693662836071 1</t>
  </si>
  <si>
    <t>Orientcraft 600.08 Корщетка дисковая гофрированная 75MM</t>
  </si>
  <si>
    <t>693662836072 8</t>
  </si>
  <si>
    <t>Orientcraft 600.08 Корщетка дисковая гофрированная 100MM</t>
  </si>
  <si>
    <t>693662836075 9</t>
  </si>
  <si>
    <t>Orientcraft 600.09 Корщетка дисковая гофрированная 100MM</t>
  </si>
  <si>
    <t>693662836077 3</t>
  </si>
  <si>
    <t>Orientcraft 600.09 Корщетка дисковая гофрированная 125MM</t>
  </si>
  <si>
    <t>693662836088 9</t>
  </si>
  <si>
    <t>Orientcraft 600.10 Корщетка чашеобразная скрученная 100MM,M14X2</t>
  </si>
  <si>
    <t>693662836096 4</t>
  </si>
  <si>
    <t>Orientcraft 600.11А Корщетка дисковая скрученная 75MM</t>
  </si>
  <si>
    <t>693662836097 1</t>
  </si>
  <si>
    <t>Orientcraft 600.11А Корщетка дисковая скрученная 100MM</t>
  </si>
  <si>
    <t>693666011075 6</t>
  </si>
  <si>
    <t>Orientcraft 600.11В Корщетка дисковая скрученная 75MM,M14X2</t>
  </si>
  <si>
    <t>693666011100 5</t>
  </si>
  <si>
    <t>Orientcraft 600.11В Корщетка дисковая скрученная 100MM,M14X2</t>
  </si>
  <si>
    <t>693666011125 8</t>
  </si>
  <si>
    <t>Orientcraft 600.11В Корщетка дисковая скрученная 125MM,M14X2</t>
  </si>
  <si>
    <t>693662836098 8</t>
  </si>
  <si>
    <t>Orientcraft 600.12 Корщетка чашеобразная скрученная 65MM</t>
  </si>
  <si>
    <t>693662836099 5</t>
  </si>
  <si>
    <t>Orientcraft 600.12 Корщетка чашеобразная скрученная 75MM</t>
  </si>
  <si>
    <t>693666013065 5</t>
  </si>
  <si>
    <t>Orientcraft 600.13 Корщетка чашеобразная скрученная 65MM, M14X2</t>
  </si>
  <si>
    <t>693662836100 8</t>
  </si>
  <si>
    <t>Orientcraft 600.13 Корщетка чашеобразная скрученная 75MM, M14X2</t>
  </si>
  <si>
    <t>693662836102 2</t>
  </si>
  <si>
    <t>Orientcraft 600.13 Корщетка чашеобразная скрученная 100MM, M14X2</t>
  </si>
  <si>
    <t>693662836104 6</t>
  </si>
  <si>
    <t>Orientcraft 600.13 Корщетка чашеобразная скрученная 125MM, M14X2</t>
  </si>
  <si>
    <t>Orientcraft 600.13 Корщетка чашеобразная скрученная 150MM, M14X2</t>
  </si>
  <si>
    <t>693662836117 6</t>
  </si>
  <si>
    <t>Orientcraft 600.16 Корщетка дисковая скрученная 100MM,M14X2</t>
  </si>
  <si>
    <t>693662836119 0</t>
  </si>
  <si>
    <t>Orientcraft 600.16 Корщетка дисковая скрученная 125MM,M14X2</t>
  </si>
  <si>
    <t>693662836121 3</t>
  </si>
  <si>
    <t>Orientcraft 600.17 Корщетка гофр. с пластиковой ручкой</t>
  </si>
  <si>
    <t>12/120</t>
  </si>
  <si>
    <t>693662836124 4</t>
  </si>
  <si>
    <t>Orientcraft 600.19 Набор из 2-х кордщеток чашка+диск блистер 50мм + 75мм</t>
  </si>
  <si>
    <t>693662836125 1</t>
  </si>
  <si>
    <t>Orientcraft 600.19 Набор из 2-х кордщеток чашка+диск блистер 75мм + 100мм</t>
  </si>
  <si>
    <t>693662836126 8</t>
  </si>
  <si>
    <t>Orientcraft 600.20 Набор из 3-х диск. кордщеток блистер 50мм, 65мм, 75мм</t>
  </si>
  <si>
    <t>693662836128 2</t>
  </si>
  <si>
    <t>Orientcraft 600.21 Набор из 5-ти диск. кордщеток блистер 25мм, 40мм, 50мм, 65мм, 75мм</t>
  </si>
  <si>
    <t>693662836130 5</t>
  </si>
  <si>
    <t>Orientcraft 600.22 Набор из 6-ти кордщеток блистер. Диск 40мм, 50мм, 65мм, 75мм, 100мм и чашка 50мм.</t>
  </si>
  <si>
    <t>693662860230 9</t>
  </si>
  <si>
    <t>Orientcraft600.23 Корщетка "звезда" нейлоновая д.100мм</t>
  </si>
  <si>
    <t>693662860240 8</t>
  </si>
  <si>
    <t>Orientcraft600.24 Корщетка "кисть" нейлоновая  д.22мм</t>
  </si>
  <si>
    <t>30/300</t>
  </si>
  <si>
    <t>693662860250 7</t>
  </si>
  <si>
    <t>Orientcraft600.25 Корщетка чашка нейлоновая  д. 75мм</t>
  </si>
  <si>
    <t>693662860251 4</t>
  </si>
  <si>
    <t>Orientcraft600.25 Корщетка чашка нейлоновая  д.100мм</t>
  </si>
  <si>
    <t>693662860260 6</t>
  </si>
  <si>
    <t>Orientcraft600.26 Корщетка чашка нейлоновая  д. 50мм</t>
  </si>
  <si>
    <t>693662860261 3</t>
  </si>
  <si>
    <t>Orientcraft600.26 Корщетка чашка нейлоновая  д. 65мм</t>
  </si>
  <si>
    <t>693662860270 5</t>
  </si>
  <si>
    <t>Orientcraft600.27 Корщетка дисковая нейлоновая  д. 75мм</t>
  </si>
  <si>
    <t>693662860271 2</t>
  </si>
  <si>
    <t>Orientcraft600.27 Корщетка дисковая нейлоновая  д.100мм</t>
  </si>
  <si>
    <t>693662837000 0</t>
  </si>
  <si>
    <t>Orientcraft 700.00 Шлифовальный блок 165х85мм</t>
  </si>
  <si>
    <t>693662837001 7</t>
  </si>
  <si>
    <t>Orientcraft 700.01 Шлифовальный блок 210х105мм</t>
  </si>
  <si>
    <t>693662837006 2</t>
  </si>
  <si>
    <t>Orientcraft 700.06 Шлифовальный блок 130х70мм</t>
  </si>
  <si>
    <t>693662837007 9</t>
  </si>
  <si>
    <t>Orientcraft 700.07 Шлифовальный блок 126х68мм</t>
  </si>
  <si>
    <t>Orientcraft 700.11 Шлифовальный блок из пенки 280х140х25мм</t>
  </si>
  <si>
    <t>Orientcraft 700.13 Шлифовальный блок из пенки 280х140х30мм</t>
  </si>
  <si>
    <t>693662837015 4</t>
  </si>
  <si>
    <t>Orientcraft 700.15 Шлифовальный блок из пробки 120х60х35мм</t>
  </si>
  <si>
    <t>693662838000 9</t>
  </si>
  <si>
    <t>Orientcraft 800.00 Абразивный диск для удаления старого ЛКМ</t>
  </si>
  <si>
    <t>25/500</t>
  </si>
  <si>
    <t>693662838001 6</t>
  </si>
  <si>
    <t>Orientcraft 800.01 Абразивный диск для удаления старого ЛКМ</t>
  </si>
  <si>
    <t>693662838002 3</t>
  </si>
  <si>
    <t>Orientcraft 800.02 Абразивный диск для удаления старого ЛКМ</t>
  </si>
  <si>
    <t>693662838003 0</t>
  </si>
  <si>
    <r>
      <t xml:space="preserve">Orientcraft 800.03 Комплект из </t>
    </r>
    <r>
      <rPr>
        <b/>
        <sz val="8"/>
        <color rgb="FFFF0000"/>
        <rFont val="Arial"/>
        <family val="2"/>
        <charset val="204"/>
      </rPr>
      <t>2х</t>
    </r>
    <r>
      <rPr>
        <sz val="8"/>
        <rFont val="Arial"/>
        <family val="2"/>
        <charset val="204"/>
      </rPr>
      <t xml:space="preserve"> абразивных дисков и шпинделя для удаления старого ЛКМ и ржавчины</t>
    </r>
  </si>
  <si>
    <t>693662839001 5</t>
  </si>
  <si>
    <t>Orientcraft 900.01 Пластиковый диск-подошва под липучку диаметр 125мм</t>
  </si>
  <si>
    <t>693662839002 2</t>
  </si>
  <si>
    <t>Orientcraft 900.02 Пластиковый диск-подошва под липучку диаметр 150мм</t>
  </si>
  <si>
    <t>Orientcraft 900.03 Пластиковый диск-подошва под липучку диаметр 180мм</t>
  </si>
  <si>
    <t>Orientcraft 900.05 Пластиковый диск-подошва гладкий диаметр 125мм</t>
  </si>
  <si>
    <t>Orientcraft 900.06 Пластиковый диск-подошва гладкий диаметр 150мм</t>
  </si>
  <si>
    <t>Orientcraft 900.07 Пластиковый диск-подошва гладкий диаметр 180мм</t>
  </si>
  <si>
    <t>693662839012 1</t>
  </si>
  <si>
    <t>Orientcraft 900.12 Резиновый диск-подошва с креплением для точечного ремонта 2" (50мм).</t>
  </si>
  <si>
    <t>693662839016 9</t>
  </si>
  <si>
    <t>Orientcraft 900.16 Набор для точечного ремонта: 1 диск-подошва  с креплением + 4 диска быстросъема 2"(50мм) из нетканого абразивного материала Rolok.</t>
  </si>
  <si>
    <t>Orientcraft 900.17 Набор для точечного ремонта: 1 диск-подошва  с креплением + 4 диска быстросъема 3"(75мм) из нетканого абразивного материала Rolok.</t>
  </si>
  <si>
    <t>693662839018 3</t>
  </si>
  <si>
    <t>Orientcraft 900.18 Набор для точечного ремонта: 1 диск-подошва  с креплением + 4 абразивных диска быстросъема 2"(50мм).</t>
  </si>
  <si>
    <t>Orientcraft 900.19 Набор для точечного ремонта: 1 диск-подошва  с креплением + 4 абразивных диска быстросъема 3"(75мм).</t>
  </si>
  <si>
    <t>693662839020 6</t>
  </si>
  <si>
    <t>Orientcraft 900.20 Набор для точечного ремонта: 1 диск-подошва  с креплением + 7 абразивных диска быстросъема 2"(50мм).</t>
  </si>
  <si>
    <t>Profkolor комбинезоны</t>
  </si>
  <si>
    <t>P-KL</t>
  </si>
  <si>
    <t>Profkolor Комбинезон многоразовый нейлоновый для малярных работ, цвет синий, размер L.</t>
  </si>
  <si>
    <t>P-KM</t>
  </si>
  <si>
    <t>Profkolor Комбинезон многоразовый нейлоновый для малярных работ, цвет синий, размер M.</t>
  </si>
  <si>
    <t>P-KXL</t>
  </si>
  <si>
    <t>Profkolor Комбинезон многоразовый нейлоновый для малярных работ, цвет синий, размер XL.</t>
  </si>
  <si>
    <t>P-KXХL</t>
  </si>
  <si>
    <t>Profkolor Комбинезон многоразовый нейлоновый для малярных работ, размер XXL</t>
  </si>
  <si>
    <t>Palinal Mix</t>
  </si>
  <si>
    <t>SMT SOLIDS / Солидные Миксы</t>
  </si>
  <si>
    <t>SMT.1641</t>
  </si>
  <si>
    <t>WHITE</t>
  </si>
  <si>
    <t>Белый</t>
  </si>
  <si>
    <t>3,75</t>
  </si>
  <si>
    <t>SMT.1642</t>
  </si>
  <si>
    <t>BLACK</t>
  </si>
  <si>
    <t>Чёрный</t>
  </si>
  <si>
    <t>1</t>
  </si>
  <si>
    <t>SMT.1643</t>
  </si>
  <si>
    <t>GREEN LIGHT</t>
  </si>
  <si>
    <t>Тёмно-зелёный</t>
  </si>
  <si>
    <t>SMT.1644</t>
  </si>
  <si>
    <t>VIOLET</t>
  </si>
  <si>
    <t xml:space="preserve">Фиолетовый </t>
  </si>
  <si>
    <t>SMT.1646</t>
  </si>
  <si>
    <t>GREY</t>
  </si>
  <si>
    <t>Флоп-добавка</t>
  </si>
  <si>
    <t>SMT.1647</t>
  </si>
  <si>
    <t>SPECIAL BLACK</t>
  </si>
  <si>
    <t>Черный специальный</t>
  </si>
  <si>
    <t>SMT.1648</t>
  </si>
  <si>
    <t xml:space="preserve">BLUE DEEP </t>
  </si>
  <si>
    <t xml:space="preserve">Тёмно-синий </t>
  </si>
  <si>
    <t>SMT.1649</t>
  </si>
  <si>
    <t xml:space="preserve">DEEP BLACK </t>
  </si>
  <si>
    <t>SMT.1651</t>
  </si>
  <si>
    <t>RED ALIVE</t>
  </si>
  <si>
    <t xml:space="preserve">Ярко-красный </t>
  </si>
  <si>
    <t>SMT.1652</t>
  </si>
  <si>
    <t xml:space="preserve">PINK </t>
  </si>
  <si>
    <t>Розовый</t>
  </si>
  <si>
    <t>SMT.1653</t>
  </si>
  <si>
    <t>VIOLET RED</t>
  </si>
  <si>
    <t xml:space="preserve">Красно-фиолетовый </t>
  </si>
  <si>
    <t>SMT.1654</t>
  </si>
  <si>
    <t>RED DARK</t>
  </si>
  <si>
    <t xml:space="preserve">Тёмно-красный </t>
  </si>
  <si>
    <t>SMT.1655</t>
  </si>
  <si>
    <t xml:space="preserve">BLUE  </t>
  </si>
  <si>
    <t xml:space="preserve">Синий </t>
  </si>
  <si>
    <t>SMT.1656</t>
  </si>
  <si>
    <t xml:space="preserve">BLUE NIGHT </t>
  </si>
  <si>
    <t xml:space="preserve">Сине-зелёный </t>
  </si>
  <si>
    <t>SMT.1657</t>
  </si>
  <si>
    <t>YELLOW</t>
  </si>
  <si>
    <t xml:space="preserve">Светло-жёлтый </t>
  </si>
  <si>
    <t>SMT.1658</t>
  </si>
  <si>
    <t>BLUE</t>
  </si>
  <si>
    <t>SMT.1690</t>
  </si>
  <si>
    <t xml:space="preserve">Чёрный </t>
  </si>
  <si>
    <t>INKS / Тонирующие добавки в лак</t>
  </si>
  <si>
    <t>900.2545</t>
  </si>
  <si>
    <t>ORANGE</t>
  </si>
  <si>
    <t>ОРАНЖЕВАЯ</t>
  </si>
  <si>
    <t>900.2554</t>
  </si>
  <si>
    <t xml:space="preserve">BLUE </t>
  </si>
  <si>
    <t>СИНЯЯ</t>
  </si>
  <si>
    <t>900.2557</t>
  </si>
  <si>
    <t>BLUE GREEN</t>
  </si>
  <si>
    <t>СИНЕ-ЗЕЛЕНАЯ</t>
  </si>
  <si>
    <t>900.2558</t>
  </si>
  <si>
    <t>RED ORANGE</t>
  </si>
  <si>
    <t>КРАСНО-ОРАНЖЕВАЯ</t>
  </si>
  <si>
    <t>900.2560</t>
  </si>
  <si>
    <t>RED VIOLET</t>
  </si>
  <si>
    <t>КРАСНЫЙ ФИОЛЕТОВЫЙ</t>
  </si>
  <si>
    <t>900.2562</t>
  </si>
  <si>
    <t>ЧЕРНИЛЬНО-ЧЕРНЫЙ</t>
  </si>
  <si>
    <t>900.2568</t>
  </si>
  <si>
    <t>ЧЕРНИЛЬНО-ЖЕЛТАЯ</t>
  </si>
  <si>
    <t>900.2574</t>
  </si>
  <si>
    <t>GREEN</t>
  </si>
  <si>
    <t>ЧЕРНИЛЬНО-ЗЕЛЕНАЯ</t>
  </si>
  <si>
    <t>CT SOLIDS / Пигменты</t>
  </si>
  <si>
    <t>CT--9008</t>
  </si>
  <si>
    <t>RED OXIDE</t>
  </si>
  <si>
    <t>Оксидно-оранжевый</t>
  </si>
  <si>
    <t>CT--9009</t>
  </si>
  <si>
    <t>DARK ORANGE</t>
  </si>
  <si>
    <t xml:space="preserve">Тёмно-оранжевый </t>
  </si>
  <si>
    <t>CT--9011</t>
  </si>
  <si>
    <t>LIGHT RED</t>
  </si>
  <si>
    <t xml:space="preserve">Светлый ярко-красный </t>
  </si>
  <si>
    <t>CT--9015</t>
  </si>
  <si>
    <t>BOUREDUX</t>
  </si>
  <si>
    <t>CT--9016</t>
  </si>
  <si>
    <t>LIVE RED</t>
  </si>
  <si>
    <t>CT--9017</t>
  </si>
  <si>
    <t>Светлый красный</t>
  </si>
  <si>
    <t>CT--9020</t>
  </si>
  <si>
    <t>CT--9022</t>
  </si>
  <si>
    <t>TRANSPARENT ORANGE BROWN</t>
  </si>
  <si>
    <t xml:space="preserve">Прозрачный коричнево-красный </t>
  </si>
  <si>
    <t>CT--9023</t>
  </si>
  <si>
    <t>TRANSPARENT RED BROWN</t>
  </si>
  <si>
    <t xml:space="preserve">Прозрачный красный </t>
  </si>
  <si>
    <t>CT--9028</t>
  </si>
  <si>
    <t>TRANSPARENT GOLD YELLOW</t>
  </si>
  <si>
    <t xml:space="preserve">Прозрачный золотисто-жёлтый </t>
  </si>
  <si>
    <t>CT--9029</t>
  </si>
  <si>
    <t>TRANSPARENT YELLOW OXIDE</t>
  </si>
  <si>
    <t xml:space="preserve">Прозрачный оксидно-жёлтый </t>
  </si>
  <si>
    <t>CT--9031</t>
  </si>
  <si>
    <t>YELLOW OCHRE</t>
  </si>
  <si>
    <t xml:space="preserve">Охра жёлтая </t>
  </si>
  <si>
    <t>CT--9032</t>
  </si>
  <si>
    <t>JET BLACK</t>
  </si>
  <si>
    <t xml:space="preserve">Экстра чёрный </t>
  </si>
  <si>
    <t>CT--9039</t>
  </si>
  <si>
    <t>GREEN GOLD</t>
  </si>
  <si>
    <t xml:space="preserve">Золотистый жёлто-зелёный </t>
  </si>
  <si>
    <t>CT--9046</t>
  </si>
  <si>
    <t>BLUE RED</t>
  </si>
  <si>
    <t>CT--9040</t>
  </si>
  <si>
    <t>YELLOW GREEN</t>
  </si>
  <si>
    <t xml:space="preserve">Средне-зелёный </t>
  </si>
  <si>
    <t>CT--9060</t>
  </si>
  <si>
    <t>GOLD YELLOW</t>
  </si>
  <si>
    <t>Золотисто-жёлтый</t>
  </si>
  <si>
    <t>CT--9070</t>
  </si>
  <si>
    <t>TRANSPARENT LIGHT GREY</t>
  </si>
  <si>
    <t>Связующее(биндер)</t>
  </si>
  <si>
    <t>CT--9221</t>
  </si>
  <si>
    <t>TRANSPARENT BROWN</t>
  </si>
  <si>
    <t xml:space="preserve">Прозрачный коричневый </t>
  </si>
  <si>
    <t>OTHER</t>
  </si>
  <si>
    <t>900.CR0M</t>
  </si>
  <si>
    <t>CHROME</t>
  </si>
  <si>
    <t>Хром</t>
  </si>
  <si>
    <t>900.M088</t>
  </si>
  <si>
    <t>CHROME MIRROR</t>
  </si>
  <si>
    <t>CT--4444</t>
  </si>
  <si>
    <t>FLOP CONTROLLER</t>
  </si>
  <si>
    <t>SMT ALUMINIUM / Миксы Серебро</t>
  </si>
  <si>
    <t>SMT.A118</t>
  </si>
  <si>
    <t xml:space="preserve">ALUMINIUM MEDIUM </t>
  </si>
  <si>
    <t xml:space="preserve">Алюминий средний </t>
  </si>
  <si>
    <t>SMT.A119</t>
  </si>
  <si>
    <t>ALUMINIUM FINE LENTICULAR</t>
  </si>
  <si>
    <t>Алюминий мелкий специальный</t>
  </si>
  <si>
    <t>SMT.A120</t>
  </si>
  <si>
    <t xml:space="preserve">ALUMINIUM LENTICULAR BIG </t>
  </si>
  <si>
    <t>Алюминий большой специальный</t>
  </si>
  <si>
    <t>SMT.A121</t>
  </si>
  <si>
    <t>ALUMINIUM BIG</t>
  </si>
  <si>
    <t>Алюминий большой</t>
  </si>
  <si>
    <t>SMT.A122</t>
  </si>
  <si>
    <t>ALUMINIUM EXTRA BIG</t>
  </si>
  <si>
    <t>Алюминий экстра большой</t>
  </si>
  <si>
    <t>SMT.A123</t>
  </si>
  <si>
    <t>ALUMINIUM MEDIUM FINE</t>
  </si>
  <si>
    <t>Алюминий средне-мелкий</t>
  </si>
  <si>
    <t>SMT.A124</t>
  </si>
  <si>
    <t xml:space="preserve">ALUMINIUM BIG LENTICULAR COARSE </t>
  </si>
  <si>
    <t>Алюминий большой специальный грубый</t>
  </si>
  <si>
    <t>SMT.A125</t>
  </si>
  <si>
    <t>ALUMINIUM FINE</t>
  </si>
  <si>
    <t xml:space="preserve">Алюминий мелкий </t>
  </si>
  <si>
    <t>CT PEARLS / Перламутровые Пигменты</t>
  </si>
  <si>
    <t>CT--9383</t>
  </si>
  <si>
    <t>PEARL VIOLET</t>
  </si>
  <si>
    <t>Фиолетовый перламутр</t>
  </si>
  <si>
    <t>CT--9390</t>
  </si>
  <si>
    <t>PEARL FINE RED</t>
  </si>
  <si>
    <t>Розовый перламутр</t>
  </si>
  <si>
    <t>CT--9391</t>
  </si>
  <si>
    <t>PEARL RED GREEN</t>
  </si>
  <si>
    <t>Красно-зелёный перламутр</t>
  </si>
  <si>
    <t>CT--9393</t>
  </si>
  <si>
    <t>PEARL GREEN BLUE</t>
  </si>
  <si>
    <t>Зелёно-синий перламутр</t>
  </si>
  <si>
    <t>CT--9394</t>
  </si>
  <si>
    <t>PEARL RED EXTRA</t>
  </si>
  <si>
    <t>Красный специальный перлатутр/ксираллик</t>
  </si>
  <si>
    <t>CT--9386</t>
  </si>
  <si>
    <t>PEARL EXTRA FINE BLUE</t>
  </si>
  <si>
    <t>Синий мелкий перламутр</t>
  </si>
  <si>
    <t>CT--9387</t>
  </si>
  <si>
    <t>PEARL EXTRA FINE GREEN</t>
  </si>
  <si>
    <t>Зелёный мелкий перламутр</t>
  </si>
  <si>
    <t>CT--9389</t>
  </si>
  <si>
    <t>GOLD FINE</t>
  </si>
  <si>
    <t xml:space="preserve">Золотой мелкий </t>
  </si>
  <si>
    <t>CT--9399</t>
  </si>
  <si>
    <t>PEARL ORANGE</t>
  </si>
  <si>
    <t>Оранжевый перламутр</t>
  </si>
  <si>
    <t>CT--9384</t>
  </si>
  <si>
    <t>PEARL EXTRA FINE</t>
  </si>
  <si>
    <t>Очень мелкий белый перламутр</t>
  </si>
  <si>
    <t>CT--9385</t>
  </si>
  <si>
    <t>PEARL EXTRA FINE RED</t>
  </si>
  <si>
    <t>Красный мелкий перламутр</t>
  </si>
  <si>
    <t>CT--9379</t>
  </si>
  <si>
    <t>BRONZO PERAL</t>
  </si>
  <si>
    <t>SMT PEARLS / Перламутровые Миксы</t>
  </si>
  <si>
    <t>SMT.P380</t>
  </si>
  <si>
    <t>PEARL YELLOW</t>
  </si>
  <si>
    <t>Жёлтый перламутр</t>
  </si>
  <si>
    <t>SMT.P381</t>
  </si>
  <si>
    <t>PEARL BLUE</t>
  </si>
  <si>
    <t>Синий перламутр</t>
  </si>
  <si>
    <t>SMT.P382</t>
  </si>
  <si>
    <t xml:space="preserve">GREEN PEARLED </t>
  </si>
  <si>
    <t>Зелёный перламутр</t>
  </si>
  <si>
    <t>SMT.P383</t>
  </si>
  <si>
    <t>PEARL  WHITE</t>
  </si>
  <si>
    <t>Белый. Иней</t>
  </si>
  <si>
    <t>SMT.P384</t>
  </si>
  <si>
    <t>PEARL</t>
  </si>
  <si>
    <t>Средний белый перламутр</t>
  </si>
  <si>
    <t>SMT.P385</t>
  </si>
  <si>
    <t xml:space="preserve">RED PEARLED </t>
  </si>
  <si>
    <t xml:space="preserve">Красный перламутр </t>
  </si>
  <si>
    <t>SMT.P386</t>
  </si>
  <si>
    <t>PEARL  MEDIUM</t>
  </si>
  <si>
    <t>Мелкий белый перламутр</t>
  </si>
  <si>
    <t>SMT.P396</t>
  </si>
  <si>
    <t xml:space="preserve">PEARL SPECIAL </t>
  </si>
  <si>
    <t>Белый специальный перламутр/ксираллик</t>
  </si>
  <si>
    <t>CT XIRALLICS / Ксиралик Пигменты</t>
  </si>
  <si>
    <t>CT--0001</t>
  </si>
  <si>
    <t>GREEN XIRALLIC</t>
  </si>
  <si>
    <t>Зелёный ксираллик</t>
  </si>
  <si>
    <t>CT--0002</t>
  </si>
  <si>
    <t>BLUE XIRALLIC</t>
  </si>
  <si>
    <t>Синий ксираллик</t>
  </si>
  <si>
    <t>CT--0003</t>
  </si>
  <si>
    <t>YELLOW XIRALLIC</t>
  </si>
  <si>
    <t>Жёлтый ксираллик</t>
  </si>
  <si>
    <t>COMPLEMENTARY PRODUCTS / Вспомогательные продукты</t>
  </si>
  <si>
    <t>955BLEND1</t>
  </si>
  <si>
    <t>FADE OUT FOR CLEAR</t>
  </si>
  <si>
    <t>900.FIX11</t>
  </si>
  <si>
    <t>FADE OUT FOR BASECOAT</t>
  </si>
  <si>
    <t>074.DS--1</t>
  </si>
  <si>
    <t>THINNER FOR FADE OUT BASECOAT</t>
  </si>
  <si>
    <t>074.2K--1</t>
  </si>
  <si>
    <t>THINNER FOR FADE OUT 2K</t>
  </si>
  <si>
    <t>075.926T1</t>
  </si>
  <si>
    <t>ADDITIVE FOR TRIPLE LAYER</t>
  </si>
  <si>
    <t>Palinal Расходка</t>
  </si>
  <si>
    <t>ОЧИСТИТЕЛИ / ANTISILICON</t>
  </si>
  <si>
    <t>100D19981</t>
  </si>
  <si>
    <t xml:space="preserve">WATERBASED ANTISILICON </t>
  </si>
  <si>
    <t>Водный очиститель силикона</t>
  </si>
  <si>
    <t>100D19985</t>
  </si>
  <si>
    <t>950-----1</t>
  </si>
  <si>
    <t>SOLVENTBASED ANTISILICON</t>
  </si>
  <si>
    <t>Очиститель обезжириватель</t>
  </si>
  <si>
    <t>950-----5</t>
  </si>
  <si>
    <t>ГРУНТЫ ДЛЯ ПЛАСТИКА / PLASTIC PRIMERS</t>
  </si>
  <si>
    <t>844.20001</t>
  </si>
  <si>
    <t>1K PLASTIC PRIMER</t>
  </si>
  <si>
    <t>1К Грунт по пластику (адгезионный)</t>
  </si>
  <si>
    <t>844UPP111</t>
  </si>
  <si>
    <t>1K PLASTIC PRIMER WHITE</t>
  </si>
  <si>
    <t>Универсальный грунт-наполнитель по пластику структурный (белый)</t>
  </si>
  <si>
    <t>844UPP221</t>
  </si>
  <si>
    <t>1K PLASTIC PRIMER BLACK</t>
  </si>
  <si>
    <t>Универсальный грунт-наполнитель по пластику структурный (черный)</t>
  </si>
  <si>
    <t>ГРУНТЫ / PRIMERS</t>
  </si>
  <si>
    <t>868.20001</t>
  </si>
  <si>
    <t>WASH PRIEMR BEIGE</t>
  </si>
  <si>
    <t>2К Адгезионный грунт (бежевый)</t>
  </si>
  <si>
    <t>881.77773</t>
  </si>
  <si>
    <t>EPOXY PRIMER GREY WET ON WET</t>
  </si>
  <si>
    <t>2К Эпоксидный грунт "мокрый-по-мокрому" (серый)</t>
  </si>
  <si>
    <t>881.7777H</t>
  </si>
  <si>
    <t>880.44443</t>
  </si>
  <si>
    <t>EPOXY PRIMER OCHRE</t>
  </si>
  <si>
    <t>2К Эпоксидный грунт (охра)</t>
  </si>
  <si>
    <t>883.70381</t>
  </si>
  <si>
    <t>EPOXY PRIMER (Grey)</t>
  </si>
  <si>
    <t>Эпоксидный грунт (серый)</t>
  </si>
  <si>
    <t>883.7038Н</t>
  </si>
  <si>
    <t>881.77771</t>
  </si>
  <si>
    <t>EPOXY PRIMER "WET-ON-WET" (Grey)</t>
  </si>
  <si>
    <t>Эпоксидный грунт "мокрый-по-мокрому" (серый)</t>
  </si>
  <si>
    <t>ГРУНТ - НАПОЛНИТЕЛИ / FILLERS</t>
  </si>
  <si>
    <t>460.77771</t>
  </si>
  <si>
    <t>1K NITRO FILLER GREY</t>
  </si>
  <si>
    <t>1К Грунт-наполнитель (серый)</t>
  </si>
  <si>
    <t>460.77773</t>
  </si>
  <si>
    <t>873.2K511</t>
  </si>
  <si>
    <t>FILLER 5:1 GREY</t>
  </si>
  <si>
    <t>2K Грунт-наполнитель 5:1 (серый)</t>
  </si>
  <si>
    <t>873.2K513</t>
  </si>
  <si>
    <t>873.ST511</t>
  </si>
  <si>
    <t>FILLER 5:1 DARK GREY</t>
  </si>
  <si>
    <t>2K Грунт-наполнитель 5:1 (темно-серый)</t>
  </si>
  <si>
    <t>873.ST513</t>
  </si>
  <si>
    <t>873.11511</t>
  </si>
  <si>
    <t>FILLER 5:1 WHITE</t>
  </si>
  <si>
    <t>2K Грунт-наполнитель 5:1 (белый)</t>
  </si>
  <si>
    <t>873.11513</t>
  </si>
  <si>
    <t>873.22511</t>
  </si>
  <si>
    <t>FILLER 5:1 BLACK</t>
  </si>
  <si>
    <t>2K Грунт-наполнитель 5:1 (черный)</t>
  </si>
  <si>
    <t>873.22513</t>
  </si>
  <si>
    <t>873.GT051</t>
  </si>
  <si>
    <t>2K FILLER 3:1 WET ON WET GREY</t>
  </si>
  <si>
    <t>2K Наполнитель "мокрый-по-мокрому" 3:1 (серый)</t>
  </si>
  <si>
    <t>873.GT111</t>
  </si>
  <si>
    <t>2K FILLER 3:1 WET ON WET WHITE</t>
  </si>
  <si>
    <t>2K Наполнитель "мокрый-по-мокрому" 3:1 (белый)</t>
  </si>
  <si>
    <t>873.GT221</t>
  </si>
  <si>
    <t>2K FILLER 3:1 WET ON WET BLACK</t>
  </si>
  <si>
    <t>2K Наполнитель "мокрый-по-мокрому" 3:1 (черный)</t>
  </si>
  <si>
    <t>873.GT001</t>
  </si>
  <si>
    <t>2K FILLER 3:1 WET ON WET TRASPARENT</t>
  </si>
  <si>
    <t>2K Наполнитель "мокрый-по-мокрому" 3:1 (прозрачный, колеруемый)</t>
  </si>
  <si>
    <t>100F70351</t>
  </si>
  <si>
    <t>1K WATERBASED FILLER WET ON WET GREY</t>
  </si>
  <si>
    <t>1K Водный Грунт-наполнитель "мокрый-по-мокрому" (серый)</t>
  </si>
  <si>
    <t>100F11111</t>
  </si>
  <si>
    <t>1K WATERBASED FILLER WET ON WET WHITE</t>
  </si>
  <si>
    <t>1K Водный Грунт-наполнитель "мокрый-по-мокрому" (белый)</t>
  </si>
  <si>
    <t>100F22221</t>
  </si>
  <si>
    <t>1K WATERBASED FILLER WET ON WET BLACK</t>
  </si>
  <si>
    <t>1K Водный Грунт-наполнитель "мокрый-по-мокрому" (черный)</t>
  </si>
  <si>
    <t>873.SP771</t>
  </si>
  <si>
    <t>1:1 2K RAPID HIGH FILLING FILLER GREY</t>
  </si>
  <si>
    <t>2K Грунт-наполнитель "Быстрый" 1:1 (серый)</t>
  </si>
  <si>
    <t>873.SP773</t>
  </si>
  <si>
    <t>873.SP111</t>
  </si>
  <si>
    <t>1:1 2K RAPID HIGH FILLING FILLER WHITE</t>
  </si>
  <si>
    <t>2K Грунт-наполнитель "Быстрый" 1:1 (белый)</t>
  </si>
  <si>
    <t>873.SP113</t>
  </si>
  <si>
    <t>873.SP221</t>
  </si>
  <si>
    <t>1:1 2K RAPID HIGH FILLING FILLER BLACK</t>
  </si>
  <si>
    <t>2K Грунт-наполнитель "Быстрый" 1:1 (черный)</t>
  </si>
  <si>
    <t>873.SP223</t>
  </si>
  <si>
    <t>ЛАКИ / CLEARS</t>
  </si>
  <si>
    <t>223FLASH1</t>
  </si>
  <si>
    <t>PREMIUM UHS CLEAR</t>
  </si>
  <si>
    <t>2К UHS Прозрачный лак "FLASH"</t>
  </si>
  <si>
    <t>223FLASH5</t>
  </si>
  <si>
    <t>923.MAT51</t>
  </si>
  <si>
    <t>EXTRA MATT UHS CLEAR 2-3 GLOSS</t>
  </si>
  <si>
    <t>2К UHS Лак "Супер матовый"</t>
  </si>
  <si>
    <t>223SPEED1</t>
  </si>
  <si>
    <t>RAPID UHS CLEAR</t>
  </si>
  <si>
    <t>2К UHS Прозрачный лак "БЫСТРЫЙ"</t>
  </si>
  <si>
    <t>223SPEED5</t>
  </si>
  <si>
    <t>223.US901</t>
  </si>
  <si>
    <t>UHS CLEAR</t>
  </si>
  <si>
    <t>2К UHS Прозрачный лак</t>
  </si>
  <si>
    <t>223.US905</t>
  </si>
  <si>
    <t>923.AS901</t>
  </si>
  <si>
    <t>HS CLEAR ANTISCRATCH</t>
  </si>
  <si>
    <t>2K HS Прозрачный лак "ANTISCRATCH"</t>
  </si>
  <si>
    <t>923.AS905</t>
  </si>
  <si>
    <t>923SMART1</t>
  </si>
  <si>
    <t>HS CLEAR</t>
  </si>
  <si>
    <t>2К HS Прозрачный лак "SMART"</t>
  </si>
  <si>
    <t>923SMART5</t>
  </si>
  <si>
    <t>ОТВЕРДИТЕЛИ / HARDENERS</t>
  </si>
  <si>
    <t>009-----1</t>
  </si>
  <si>
    <t>HARDENER FOR 868.2000</t>
  </si>
  <si>
    <t>2K Отвердитель для адгезионного грунта</t>
  </si>
  <si>
    <t>874.SPEED1</t>
  </si>
  <si>
    <t>HARDENER FOR 873.SP--</t>
  </si>
  <si>
    <t>Отвердитель для "Быстрого" грунт-наполнителя</t>
  </si>
  <si>
    <t>874.SPEED3</t>
  </si>
  <si>
    <t>897.2000B</t>
  </si>
  <si>
    <t>EPOXY HARDENER FAST</t>
  </si>
  <si>
    <t>Отвердитель для эпоксидного грунта (быстрый)</t>
  </si>
  <si>
    <t>897.20001</t>
  </si>
  <si>
    <t>897.20005</t>
  </si>
  <si>
    <t>993.MS--B</t>
  </si>
  <si>
    <t>UNIVERSAL MOXY SOLID HARDENER STANDARD</t>
  </si>
  <si>
    <t>Отвердитель (Стандартный)</t>
  </si>
  <si>
    <t>993.MS--R</t>
  </si>
  <si>
    <t>993.MS--M</t>
  </si>
  <si>
    <t>993.MS--1</t>
  </si>
  <si>
    <t>993.MS--2</t>
  </si>
  <si>
    <t>993.MS--5</t>
  </si>
  <si>
    <t>993.SP0TB</t>
  </si>
  <si>
    <t>UNIVERSAL MOXY SOLID HARDENER FAST FOR FILLERS</t>
  </si>
  <si>
    <t>Отвердитель для грунтов и наполнителей (Быстрый)</t>
  </si>
  <si>
    <t>993.SP0TM</t>
  </si>
  <si>
    <t>993.SP0T1</t>
  </si>
  <si>
    <t>993.SP0T3</t>
  </si>
  <si>
    <t>993.FASTM</t>
  </si>
  <si>
    <t>UNIVERSAL MOXY SOLID HARDENER FAST FOR CLEARS</t>
  </si>
  <si>
    <t>Отвердитель для лаков (Быстрый)</t>
  </si>
  <si>
    <t>993.FAST3</t>
  </si>
  <si>
    <t>993.SL0WM</t>
  </si>
  <si>
    <t>UNIVERSAL MOXY SOLID HARDENER SLOW</t>
  </si>
  <si>
    <t>Отвердитель (Медленный)</t>
  </si>
  <si>
    <t>993.SL0W3</t>
  </si>
  <si>
    <t>993.SL0W5</t>
  </si>
  <si>
    <t>293.HS10M</t>
  </si>
  <si>
    <t>UNIVERSAL UHS HARDENER FAST</t>
  </si>
  <si>
    <t>Отвердитель для UHS лака "FLASH" (Быстрый)</t>
  </si>
  <si>
    <t>293.HS103</t>
  </si>
  <si>
    <t>293.HS20M</t>
  </si>
  <si>
    <t>UNIVERSAL UHS HARDENER STANDARD</t>
  </si>
  <si>
    <t>Отвердитель для UHS лака "FLASH" (Стандартный)</t>
  </si>
  <si>
    <t>293.HS203</t>
  </si>
  <si>
    <t>293.HS30M</t>
  </si>
  <si>
    <t>UNIVERSAL UHS HARDENER SLOW</t>
  </si>
  <si>
    <t>Отвердитель для UHS лака "FLASH" (Медленный)</t>
  </si>
  <si>
    <t>293.HS303</t>
  </si>
  <si>
    <t>293.SP01M</t>
  </si>
  <si>
    <t>HARDENER FAST FOR 223SPEED</t>
  </si>
  <si>
    <t>Отвердитель для UHS лака "Быстрого" (Быстрый)</t>
  </si>
  <si>
    <t>293.SP013</t>
  </si>
  <si>
    <t>293.SP25M</t>
  </si>
  <si>
    <t>HARDENER STANDARD FOR 223SPEED</t>
  </si>
  <si>
    <t>Отвердитель для UHS лака "Быстрого" (Стандартный)</t>
  </si>
  <si>
    <t>293.SP253</t>
  </si>
  <si>
    <t>293.SP35M</t>
  </si>
  <si>
    <t>HARDENER SLOW FOR 223SPEED</t>
  </si>
  <si>
    <t>Отвердитель для UHS лака "Быстрого" (Медленный)</t>
  </si>
  <si>
    <t>293.SP353</t>
  </si>
  <si>
    <t>РАЗБАВИТЕЛИ / THINNERS</t>
  </si>
  <si>
    <t>075.00151</t>
  </si>
  <si>
    <t>UNIVERSAL THINNER FAST</t>
  </si>
  <si>
    <t>Универсальный разбавитель (Быстрый)</t>
  </si>
  <si>
    <t>075.00155</t>
  </si>
  <si>
    <t>075.00201</t>
  </si>
  <si>
    <t>UNIVERSAL THINNER STANDARD</t>
  </si>
  <si>
    <t>Универсальный разбавитель (Стандартный)</t>
  </si>
  <si>
    <t>075.00205</t>
  </si>
  <si>
    <t>075.00301</t>
  </si>
  <si>
    <t>UNIVERSAL THINNER SLOW</t>
  </si>
  <si>
    <t>Универсальный разбавитель (Медленный)</t>
  </si>
  <si>
    <t>075.00305</t>
  </si>
  <si>
    <t>075.00401</t>
  </si>
  <si>
    <t>UNIVERSAL THINNER EXTRA SLOW</t>
  </si>
  <si>
    <t>Универсальный разбавитель (Супер Медленный)</t>
  </si>
  <si>
    <t>075.00405</t>
  </si>
  <si>
    <t>075.T9261</t>
  </si>
  <si>
    <t>THINNER FOR TRIPLE LAYERS</t>
  </si>
  <si>
    <t>077-----F</t>
  </si>
  <si>
    <t>EPOXY THINNER STANDARD</t>
  </si>
  <si>
    <t>Разбавитель для эпоксидных материалов</t>
  </si>
  <si>
    <t>ПРОЧЕЕ / OTHER</t>
  </si>
  <si>
    <t>520.00001</t>
  </si>
  <si>
    <t>WHEELS ENAMEL ALLUMINIUM</t>
  </si>
  <si>
    <t>Краска для дисков (ALLUMINIUM)</t>
  </si>
  <si>
    <t>0,75</t>
  </si>
  <si>
    <t>540.22221</t>
  </si>
  <si>
    <t>WHHELS BLACK MAT</t>
  </si>
  <si>
    <t>Краска для дисков (MAT)</t>
  </si>
  <si>
    <t>540.22224</t>
  </si>
  <si>
    <t>4</t>
  </si>
  <si>
    <t>955-----1</t>
  </si>
  <si>
    <t>POLICONVERTER</t>
  </si>
  <si>
    <t>Поликонвертер</t>
  </si>
  <si>
    <t>957-----1</t>
  </si>
  <si>
    <t>PLASTIFICATOR</t>
  </si>
  <si>
    <t>Пластификатор</t>
  </si>
  <si>
    <t>957W.AIRB</t>
  </si>
  <si>
    <t>PLASTIFICATOR FOR 223.0550</t>
  </si>
  <si>
    <t>958-----M</t>
  </si>
  <si>
    <t>ACCELEARATOR PUR</t>
  </si>
  <si>
    <t>Ускоритель сушки PUR</t>
  </si>
  <si>
    <t>958.10005</t>
  </si>
  <si>
    <t>ACCELERATOR 2K &amp; CLEAR 420</t>
  </si>
  <si>
    <t>Ускоритель сушки (2К и UHS)</t>
  </si>
  <si>
    <t>958.1000M</t>
  </si>
  <si>
    <t>981.1000M</t>
  </si>
  <si>
    <t>ADDITIVE ANTISILICON</t>
  </si>
  <si>
    <t>Антисиликоновая добавка</t>
  </si>
  <si>
    <t>Упак./ ед. продажи</t>
  </si>
  <si>
    <t>Абразивные губки</t>
  </si>
  <si>
    <t>RADEX HIGH FLEX Абразивная губка 140*115 мм Fine P120-180 (20 шт)</t>
  </si>
  <si>
    <t>RADEX HIGH FLEX Абразивная губка 140*115 мм Medium P80-100 (20 шт)</t>
  </si>
  <si>
    <t>RADEX HIGH FLEX Абразивная губка 140*115 мм Microfine P600-800 (20 шт)</t>
  </si>
  <si>
    <t>RADEX HIGH FLEX Абразивная губка 140*115 мм Superfine P220-320 (20 шт)</t>
  </si>
  <si>
    <t>RADEX HIGH FLEX Абразивная губка 140*115 мм Ultrafine P400-500 (20 шт)</t>
  </si>
  <si>
    <t>RADEX SOFTMATT PLUS  нетканый абразив в листах 115мм х 230мм, Ultrafine P320-400, серый (25 шт)</t>
  </si>
  <si>
    <t>RADEX SOFTMATT PLUS нетканый абразив в листах 115мм х 230мм, Veryfine P180-320, красный (25 шт)</t>
  </si>
  <si>
    <t>RADEX SOFTMATT нетканый абразивный материал в листах 150ммх230мм Ultrafine P320-400, серый (10 шт)</t>
  </si>
  <si>
    <t>RADEX SOFTMATT нетканый абразивный материал в листах 150ммх230мм Veryfine P180-320, фиолет. (10 шт)</t>
  </si>
  <si>
    <t>Абразивные губки MINI</t>
  </si>
  <si>
    <t>RADEX Mini Абразивный диск д.35мм Р1500 (100 шт.)</t>
  </si>
  <si>
    <t>RADEX Mini Абразивный диск д.35мм Р2500 (100 шт.)</t>
  </si>
  <si>
    <t>RADEX Mini Абразивный диск д.35мм Р3000 (100 шт.)</t>
  </si>
  <si>
    <t>Абразивы серии GOLD</t>
  </si>
  <si>
    <t>GOLD абразивы в рулонах</t>
  </si>
  <si>
    <t>RADEX Gold Абразивное полотно на мягкой основе в рулоне 114ммх25м Р180</t>
  </si>
  <si>
    <t>кор</t>
  </si>
  <si>
    <t>RADEX Gold Абразивное полотно на мягкой основе в рулоне 114ммх25м Р240</t>
  </si>
  <si>
    <t>RADEX Gold Абразивное полотно на мягкой основе в рулоне 114ммх25м Р320</t>
  </si>
  <si>
    <t>RADEX Gold Абразивное полотно на мягкой основе в рулоне 114ммх25м Р400</t>
  </si>
  <si>
    <t>RADEX Gold Абразивное полотно на мягкой основе в рулоне 114ммх25м Р500</t>
  </si>
  <si>
    <t>RADEX Gold Абразивное полотно на мягкой основе в рулоне 114ммх25м Р600</t>
  </si>
  <si>
    <t>RADEX Gold Рулон 115ммх50м для шлифования по "сухому" Р100 (1шт)</t>
  </si>
  <si>
    <t>RADEX Gold Рулон 115ммх50м для шлифования по "сухому" Р120 (1шт)</t>
  </si>
  <si>
    <t>RADEX Gold Рулон 115ммх50м для шлифования по "сухому" Р150 (1шт)</t>
  </si>
  <si>
    <t>RADEX Gold Рулон 115ммх50м для шлифования по "сухому" Р180 (1шт)</t>
  </si>
  <si>
    <t>RADEX Gold Рулон 115ммх50м для шлифования по "сухому" Р220 (1шт)</t>
  </si>
  <si>
    <t>RADEX Gold Рулон 115ммх50м для шлифования по "сухому" Р240 (1шт)</t>
  </si>
  <si>
    <t>RADEX Gold Рулон 115ммх50м для шлифования по "сухому" Р280 (1шт)</t>
  </si>
  <si>
    <t>RADEX Gold Рулон 115ммх50м для шлифования по "сухому" Р320 (1шт)</t>
  </si>
  <si>
    <t>RADEX Gold Рулон 115ммх50м для шлифования по "сухому" Р360 (1шт)</t>
  </si>
  <si>
    <t>RADEX Gold Рулон 115ммх50м для шлифования по "сухому" Р40 (1шт)</t>
  </si>
  <si>
    <t>RADEX Gold Рулон 115ммх50м для шлифования по "сухому" Р400 (1шт)</t>
  </si>
  <si>
    <t>RADEX Gold Рулон 115ммх50м для шлифования по "сухому" Р500 (1шт)</t>
  </si>
  <si>
    <t>RADEX Gold Рулон 115ммх50м для шлифования по "сухому" Р60 (1шт)</t>
  </si>
  <si>
    <t>RADEX Gold Рулон 115ммх50м для шлифования по "сухому" Р600 (1шт)</t>
  </si>
  <si>
    <t>RADEX Gold Рулон 115ммх50м для шлифования по "сухому" Р80 (1шт)</t>
  </si>
  <si>
    <t xml:space="preserve">GOLD круги д.125мм </t>
  </si>
  <si>
    <t>RADEX Gold Абразивный круг д.125мм 8 отв. Р100 (100 шт.)</t>
  </si>
  <si>
    <t>RADEX Gold Абразивный круг д.125мм 8 отв. Р120 (100 шт.)</t>
  </si>
  <si>
    <t>RADEX Gold Абразивный круг д.125мм 8 отв. Р150 (100 шт.)</t>
  </si>
  <si>
    <t>RADEX Gold Абразивный круг д.125мм 8 отв. Р180 (100 шт.)</t>
  </si>
  <si>
    <t>RADEX Gold Абразивный круг д.125мм 8 отв. Р220 (100 шт.)</t>
  </si>
  <si>
    <t>RADEX Gold Абразивный круг д.125мм 8 отв. Р240 (100 шт.)</t>
  </si>
  <si>
    <t>RADEX Gold Абразивный круг д.125мм 8 отв. Р280 (100 шт.)</t>
  </si>
  <si>
    <t>RADEX Gold Абразивный круг д.125мм 8 отв. Р320 (100 шт.)</t>
  </si>
  <si>
    <t>RADEX Gold Абразивный круг д.125мм 8 отв. Р360 (100 шт.)</t>
  </si>
  <si>
    <t>RADEX Gold Абразивный круг д.125мм 8 отв. Р400 (100 шт.)</t>
  </si>
  <si>
    <t>RADEX Gold Абразивный круг д.125мм 8 отв. Р500 (100 шт.)</t>
  </si>
  <si>
    <t>RADEX Gold Абразивный круг д.125мм 8 отв. Р600 (100 шт.)</t>
  </si>
  <si>
    <t>RADEX Gold Абразивный круг д.125мм 8 отв. Р80 (100 шт.)</t>
  </si>
  <si>
    <t>GOLD круги д.150мм</t>
  </si>
  <si>
    <t>RADEX Gold  Микротонкий абразивный круг на пленке д.150мм 15 отв. Р1000 (50 шт.)</t>
  </si>
  <si>
    <t>RADEX Gold  Микротонкий абразивный круг на пленке д.150мм 15 отв. Р1200 (50 шт.)</t>
  </si>
  <si>
    <t>RADEX Gold  Микротонкий абразивный круг на пленке д.150мм 15 отв. Р1500 (50 шт.)</t>
  </si>
  <si>
    <t>RADEX Gold  Микротонкий абразивный круг на пленке д.150мм 15 отв. Р2000 (50 шт.)</t>
  </si>
  <si>
    <t>RADEX Gold Абразивный круг д.150мм 15 отв. Р100 (100 шт.)</t>
  </si>
  <si>
    <t>RADEX Gold Абразивный круг д.150мм 15 отв. Р120 (100 шт.)</t>
  </si>
  <si>
    <t>RADEX Gold Абразивный круг д.150мм 15 отв. Р150 (100 шт.)</t>
  </si>
  <si>
    <t>RADEX Gold Абразивный круг д.150мм 15 отв. Р180 (100 шт.)</t>
  </si>
  <si>
    <t>RADEX Gold Абразивный круг д.150мм 15 отв. Р220 (100 шт.)</t>
  </si>
  <si>
    <t>RADEX Gold Абразивный круг д.150мм 15 отв. Р240 (100 шт.)</t>
  </si>
  <si>
    <t>RADEX Gold Абразивный круг д.150мм 15 отв. Р280 (100 шт.)</t>
  </si>
  <si>
    <t>RADEX Gold Абразивный круг д.150мм 15 отв. Р320 (100 шт.)</t>
  </si>
  <si>
    <t>RADEX Gold Абразивный круг д.150мм 15 отв. Р360 (100 шт.)</t>
  </si>
  <si>
    <t>RADEX Gold Абразивный круг д.150мм 15 отв. Р400 (100 шт.)</t>
  </si>
  <si>
    <t>RADEX Gold Абразивный круг д.150мм 15 отв. Р500 (100 шт.)</t>
  </si>
  <si>
    <t>RADEX Gold Абразивный круг д.150мм 15 отв. Р60 (50 шт.)</t>
  </si>
  <si>
    <t>RADEX Gold Абразивный круг д.150мм 15 отв. Р600 (100 шт.)</t>
  </si>
  <si>
    <t>RADEX Gold Абразивный круг д.150мм 15 отв. Р80 (100 шт.)</t>
  </si>
  <si>
    <t>GOLD полоски 70*198</t>
  </si>
  <si>
    <t>RADEX Gold Абразивный материал в полосках  70мм.х198мм.8 отверстий P 100 ( 100 листов)</t>
  </si>
  <si>
    <t>RADEX Gold Абразивный материал в полосках  70мм.х198мм.8 отверстий P 120 ( 100 листов)</t>
  </si>
  <si>
    <t>RADEX Gold Абразивный материал в полосках  70мм.х198мм.8 отверстий P 150 ( 100 листов)</t>
  </si>
  <si>
    <t>RADEX Gold Абразивный материал в полосках  70мм.х198мм.8 отверстий P 180 ( 100 листов)</t>
  </si>
  <si>
    <t>RADEX Gold Абразивный материал в полосках  70мм.х198мм.8 отверстий P 220 ( 100 листов)</t>
  </si>
  <si>
    <t>RADEX Gold Абразивный материал в полосках  70мм.х198мм.8 отверстий P 240 ( 100 листов)</t>
  </si>
  <si>
    <t>RADEX Gold Абразивный материал в полосках  70мм.х198мм.8 отверстий P 280 ( 100 листов)</t>
  </si>
  <si>
    <t>RADEX Gold Абразивный материал в полосках  70мм.х198мм.8 отверстий P 320 ( 100 листов)</t>
  </si>
  <si>
    <t>RADEX Gold Абразивный материал в полосках  70мм.х198мм.8 отверстий P 360 ( 100 листов)</t>
  </si>
  <si>
    <t>RADEX Gold Абразивный материал в полосках  70мм.х198мм.8 отверстий P 400 ( 100 листов)</t>
  </si>
  <si>
    <t>RADEX Gold Абразивный материал в полосках  70мм.х198мм.8 отверстий P 500 ( 100 листов)</t>
  </si>
  <si>
    <t>RADEX Gold Абразивный материал в полосках  70мм.х198мм.8 отверстий P 60 ( 100 листов)</t>
  </si>
  <si>
    <t>RADEX Gold Абразивный материал в полосках  70мм.х198мм.8 отверстий P 600 ( 100 листов)</t>
  </si>
  <si>
    <t>RADEX Gold Абразивный материал в полосках  70мм.х198мм.8 отверстий P 80 ( 100 листов)</t>
  </si>
  <si>
    <t>GOLD полоски 70*420</t>
  </si>
  <si>
    <t>RADEX Gold Абразивный материал в полосках  70мм.х420мм. 14 отверстий P 100 (100 листов)</t>
  </si>
  <si>
    <t>RADEX Gold Абразивный материал в полосках  70мм.х420мм. 14 отверстий P 120 (100 листов)</t>
  </si>
  <si>
    <t>RADEX Gold Абразивный материал в полосках  70мм.х420мм. 14 отверстий P 150 (100 листов)</t>
  </si>
  <si>
    <t>RADEX Gold Абразивный материал в полосках  70мм.х420мм. 14 отверстий P 180 (100 листов)</t>
  </si>
  <si>
    <t>RADEX Gold Абразивный материал в полосках  70мм.х420мм. 14 отверстий P 220 (100 листов)</t>
  </si>
  <si>
    <t>RADEX Gold Абразивный материал в полосках  70мм.х420мм. 14 отверстий P 240 (100 листов)</t>
  </si>
  <si>
    <t>RADEX Gold Абразивный материал в полосках  70мм.х420мм. 14 отверстий P 280 (100 листов)</t>
  </si>
  <si>
    <t>RADEX Gold Абразивный материал в полосках  70мм.х420мм. 14 отверстий P 320 (100 листов)</t>
  </si>
  <si>
    <t>RADEX Gold Абразивный материал в полосках  70мм.х420мм. 14 отверстий P 360 (100 листов)</t>
  </si>
  <si>
    <t>RADEX Gold Абразивный материал в полосках  70мм.х420мм. 14 отверстий P 400 (100 листов)</t>
  </si>
  <si>
    <t>RADEX Gold Абразивный материал в полосках  70мм.х420мм. 14 отверстий P 500 (100 листов)</t>
  </si>
  <si>
    <t>RADEX Gold Абразивный материал в полосках  70мм.х420мм. 14 отверстий P 60 (50 листов)</t>
  </si>
  <si>
    <t>RADEX Gold Абразивный материал в полосках  70мм.х420мм. 14 отверстий P 80 (100 листов)</t>
  </si>
  <si>
    <t>RADEX Gold Абразивный материал в полосках без отверстий 70мм.х420мм. P 100 (100 листов)</t>
  </si>
  <si>
    <t>RADEX Gold Абразивный материал в полосках без отверстий 70мм.х420мм. P 120 (100 листов)</t>
  </si>
  <si>
    <t>RADEX Gold Абразивный материал в полосках без отверстий 70мм.х420мм. P 150 (100 листов)</t>
  </si>
  <si>
    <t>RADEX Gold Абразивный материал в полосках без отверстий 70мм.х420мм. P 180 (100 листов)</t>
  </si>
  <si>
    <t>RADEX Gold Абразивный материал в полосках без отверстий 70мм.х420мм. P 220 (100 листов)</t>
  </si>
  <si>
    <t>RADEX Gold Абразивный материал в полосках без отверстий 70мм.х420мм. P 240 (100 листов)</t>
  </si>
  <si>
    <t>RADEX Gold Абразивный материал в полосках без отверстий 70мм.х420мм. P 280 (100 листов)</t>
  </si>
  <si>
    <t>RADEX Gold Абразивный материал в полосках без отверстий 70мм.х420мм. P 320 (100 листов)</t>
  </si>
  <si>
    <t>RADEX Gold Абразивный материал в полосках без отверстий 70мм.х420мм. P 360 (100 листов)</t>
  </si>
  <si>
    <t>RADEX Gold Абразивный материал в полосках без отверстий 70мм.х420мм. P 400 (100 листов)</t>
  </si>
  <si>
    <t>RADEX Gold Абразивный материал в полосках без отверстий 70мм.х420мм. P 500 (100 листов)</t>
  </si>
  <si>
    <t>RADEX Gold Абразивный материал в полосках без отверстий 70мм.х420мм. P 60 (50 листов)</t>
  </si>
  <si>
    <t>RADEX Gold Абразивный материал в полосках без отверстий 70мм.х420мм. P 80 (100 листов)</t>
  </si>
  <si>
    <t>Абразивы серии GOLD LINE</t>
  </si>
  <si>
    <t>RADEX Gold Line Абразивный круг д.125мм 8 отв. Р100 (100 шт.)</t>
  </si>
  <si>
    <t>RADEX Gold Line Абразивный круг д.125мм 8 отв. Р120 (100 шт.)</t>
  </si>
  <si>
    <t>RADEX Gold Line Абразивный круг д.125мм 8 отв. Р150 (100 шт.)</t>
  </si>
  <si>
    <t>RADEX Gold Line Абразивный круг д.125мм 8 отв. Р180 (100 шт.)</t>
  </si>
  <si>
    <t>RADEX Gold Line Абразивный круг д.125мм 8 отв. Р240 (100 шт.)</t>
  </si>
  <si>
    <t>RADEX Gold Line Абразивный круг д.125мм 8 отв. Р320 (100 шт.)</t>
  </si>
  <si>
    <t>RADEX Gold Line Абразивный круг д.125мм 8 отв. Р400 (100 шт.)</t>
  </si>
  <si>
    <t>RADEX Gold Line Абразивный круг д.125мм 8 отв. Р500 (100 шт.)</t>
  </si>
  <si>
    <t>RADEX Gold Line Абразивный круг д.125мм 8 отв. Р60 (100 шт.)</t>
  </si>
  <si>
    <t>RADEX Gold Line Абразивный круг д.125мм 8 отв. Р600 (100 шт.)</t>
  </si>
  <si>
    <t>RADEX Gold Line Абразивный круг д.125мм 8 отв. Р80 (100 шт.)</t>
  </si>
  <si>
    <t>RADEX Gold Line Абразивный круг д.150мм 15 отв. Р100 (100 шт.)</t>
  </si>
  <si>
    <t>RADEX Gold Line Абразивный круг д.150мм 15 отв. Р120 (100 шт.)</t>
  </si>
  <si>
    <t>RADEX Gold Line Абразивный круг д.150мм 15 отв. Р150 (100 шт.)</t>
  </si>
  <si>
    <t>RADEX Gold Line Абразивный круг д.150мм 15 отв. Р180 (100 шт.)</t>
  </si>
  <si>
    <t>RADEX Gold Line Абразивный круг д.150мм 15 отв. Р220 (100 шт.)</t>
  </si>
  <si>
    <t>RADEX Gold Line Абразивный круг д.150мм 15 отв. Р240 (100 шт.)</t>
  </si>
  <si>
    <t>RADEX Gold Line Абразивный круг д.150мм 15 отв. Р280 (100 шт.)</t>
  </si>
  <si>
    <t>RADEX Gold Line Абразивный круг д.150мм 15 отв. Р320 (100 шт.)</t>
  </si>
  <si>
    <t>RADEX Gold Line Абразивный круг д.150мм 15 отв. Р360 (100 шт.)</t>
  </si>
  <si>
    <t>RADEX Gold Line Абразивный круг д.150мм 15 отв. Р400 (100 шт.)</t>
  </si>
  <si>
    <t>RADEX Gold Line Абразивный круг д.150мм 15 отв. Р500 (100 шт.)</t>
  </si>
  <si>
    <t>RADEX Gold Line Абразивный круг д.150мм 15 отв. Р60 (100 шт.)</t>
  </si>
  <si>
    <t>RADEX Gold Line Абразивный круг д.150мм 15 отв. Р600 (100 шт.)</t>
  </si>
  <si>
    <t>RADEX Gold Line Абразивный круг д.150мм 15 отв. Р80 (100 шт.)</t>
  </si>
  <si>
    <t>RADEX Gold Line Абразивный материал в полосках без отверстий 70мм.х420мм P120 (100 листов)</t>
  </si>
  <si>
    <t>RADEX Gold Line Абразивный материал в полосках без отверстий 70мм.х420мм P180 (100 листов)</t>
  </si>
  <si>
    <t>RADEX Gold Line Абразивный материал в полосках без отверстий 70мм.х420мм P220 (100 листов)</t>
  </si>
  <si>
    <t>RADEX Gold Line Абразивный материал в полосках без отверстий 70мм.х420мм P240 (100 листов)</t>
  </si>
  <si>
    <t>RADEX Gold Line Абразивный материал в полосках без отверстий 70мм.х420мм P320 (100 листов)</t>
  </si>
  <si>
    <t>RADEX Gold Line Абразивный материал в полосках без отверстий 70мм.х420мм P60 (100 листов)</t>
  </si>
  <si>
    <t>RADEX Gold Line Абразивный материал в полосках без отверстий 70мм.х420мм P80 (100 листов)</t>
  </si>
  <si>
    <t>Абразивы серии GREEN</t>
  </si>
  <si>
    <t>GREEN круги д.125мм</t>
  </si>
  <si>
    <t>RADEX GREEN FILM Абразивный круг д.125мм 8 отв. Р100 (100 шт.)</t>
  </si>
  <si>
    <t>RADEX GREEN FILM Абразивный круг д.125мм 8 отв. Р1000 (100 шт.)</t>
  </si>
  <si>
    <t>RADEX GREEN FILM Абразивный круг д.125мм 8 отв. Р120 (100 шт.)</t>
  </si>
  <si>
    <t>RADEX GREEN FILM Абразивный круг д.125мм 8 отв. Р1200 (100 шт.)</t>
  </si>
  <si>
    <t>RADEX GREEN FILM Абразивный круг д.125мм 8 отв. Р150 (100 шт.)</t>
  </si>
  <si>
    <t>RADEX GREEN FILM Абразивный круг д.125мм 8 отв. Р1500 (100 шт.)</t>
  </si>
  <si>
    <t>RADEX GREEN FILM Абразивный круг д.125мм 8 отв. Р180 (100 шт.)</t>
  </si>
  <si>
    <t>RADEX GREEN FILM Абразивный круг д.125мм 8 отв. Р2000 (100 шт.)</t>
  </si>
  <si>
    <t>RADEX GREEN FILM Абразивный круг д.125мм 8 отв. Р220 (100 шт.)</t>
  </si>
  <si>
    <t>RADEX GREEN FILM Абразивный круг д.125мм 8 отв. Р240 (100 шт.)</t>
  </si>
  <si>
    <t>RADEX GREEN FILM Абразивный круг д.125мм 8 отв. Р280 (100 шт.)</t>
  </si>
  <si>
    <t>RADEX GREEN FILM Абразивный круг д.125мм 8 отв. Р320 (100 шт.)</t>
  </si>
  <si>
    <t>RADEX GREEN FILM Абразивный круг д.125мм 8 отв. Р400 (100 шт.)</t>
  </si>
  <si>
    <t>RADEX GREEN FILM Абразивный круг д.125мм 8 отв. Р500 (100 шт.)</t>
  </si>
  <si>
    <t>RADEX GREEN FILM Абразивный круг д.125мм 8 отв. Р60 (100 шт.)</t>
  </si>
  <si>
    <t>RADEX GREEN FILM Абразивный круг д.125мм 8 отв. Р600 (100 шт.)</t>
  </si>
  <si>
    <t>RADEX GREEN FILM Абразивный круг д.125мм 8 отв. Р80 (100 шт.)</t>
  </si>
  <si>
    <t>RADEX GREEN FILM Абразивный круг д.125мм 8 отв. Р800 (100 шт.)</t>
  </si>
  <si>
    <t>GREEN круги д.150мм</t>
  </si>
  <si>
    <t>RADEX GREEN FILM Абразивный круг д.150мм 15 отв. Р100 (100 шт.)</t>
  </si>
  <si>
    <t>RADEX GREEN FILM Абразивный круг д.150мм 15 отв. Р1000 (100 шт.)</t>
  </si>
  <si>
    <t>RADEX GREEN FILM Абразивный круг д.150мм 15 отв. Р120 (100 шт.)</t>
  </si>
  <si>
    <t>RADEX GREEN FILM Абразивный круг д.150мм 15 отв. Р1200 (100 шт.)</t>
  </si>
  <si>
    <t>RADEX GREEN FILM Абразивный круг д.150мм 15 отв. Р150 (100 шт.)</t>
  </si>
  <si>
    <t>RADEX GREEN FILM Абразивный круг д.150мм 15 отв. Р1500 (100 шт.)</t>
  </si>
  <si>
    <t>RADEX GREEN FILM Абразивный круг д.150мм 15 отв. Р180 (100 шт.)</t>
  </si>
  <si>
    <t>RADEX GREEN FILM Абразивный круг д.150мм 15 отв. Р2000 (100 шт.)</t>
  </si>
  <si>
    <t>RADEX GREEN FILM Абразивный круг д.150мм 15 отв. Р220 (100 шт.)</t>
  </si>
  <si>
    <t>RADEX GREEN FILM Абразивный круг д.150мм 15 отв. Р240 (100 шт.)</t>
  </si>
  <si>
    <t>RADEX GREEN FILM Абразивный круг д.150мм 15 отв. Р280 (100 шт.)</t>
  </si>
  <si>
    <t>RADEX GREEN FILM Абразивный круг д.150мм 15 отв. Р320 (100 шт.)</t>
  </si>
  <si>
    <t>RADEX GREEN FILM Абразивный круг д.150мм 15 отв. Р360 (100 шт.)</t>
  </si>
  <si>
    <t>RADEX GREEN FILM Абразивный круг д.150мм 15 отв. Р400 (100 шт.)</t>
  </si>
  <si>
    <t>RADEX GREEN FILM Абразивный круг д.150мм 15 отв. Р500 (100 шт.)</t>
  </si>
  <si>
    <t>RADEX GREEN FILM Абразивный круг д.150мм 15 отв. Р60 (100 шт.)</t>
  </si>
  <si>
    <t>RADEX GREEN FILM Абразивный круг д.150мм 15 отв. Р600 (100 шт.)</t>
  </si>
  <si>
    <t>RADEX GREEN FILM Абразивный круг д.150мм 15 отв. Р80 (100 шт.)</t>
  </si>
  <si>
    <t>RADEX GREEN FILM Абразивный круг д.150мм 15 отв. Р800 (100 шт.)</t>
  </si>
  <si>
    <t>GREEN полоски 420мм</t>
  </si>
  <si>
    <t>RADEX GREEN FILM Абразивные полоски без отверстий 70ммх420мм P100 (100 листов)</t>
  </si>
  <si>
    <t>RADEX GREEN FILM Абразивные полоски без отверстий 70ммх420мм P120 (100 листов)</t>
  </si>
  <si>
    <t>RADEX GREEN FILM Абразивные полоски без отверстий 70ммх420мм P180 (100 листов)</t>
  </si>
  <si>
    <t>RADEX GREEN FILM Абразивные полоски без отверстий 70ммх420мм P220 (100 листов)</t>
  </si>
  <si>
    <t>RADEX GREEN FILM Абразивные полоски без отверстий 70ммх420мм P240 (100 листов)</t>
  </si>
  <si>
    <t>RADEX GREEN FILM Абразивные полоски без отверстий 70ммх420мм P320 (100 листов)</t>
  </si>
  <si>
    <t>RADEX GREEN FILM Абразивные полоски без отверстий 70ммх420мм P400 (100 листов)</t>
  </si>
  <si>
    <t>RADEX GREEN FILM Абразивные полоски без отверстий 70ммх420мм P60 (50 листов)</t>
  </si>
  <si>
    <t>RADEX GREEN FILM Абразивные полоски без отверстий 70ммх420мм P80 (100 листов)</t>
  </si>
  <si>
    <t xml:space="preserve">Абразивы серии WPF </t>
  </si>
  <si>
    <t>RADEX  WPF Водостойкая шлифовальная бумага 230мм.х280мм. Р100 (50 листов)</t>
  </si>
  <si>
    <t>RADEX  WPF Водостойкая шлифовальная бумага 230мм.х280мм. Р1000 (50 листов)</t>
  </si>
  <si>
    <t>RADEX  WPF Водостойкая шлифовальная бумага 230мм.х280мм. Р120 (50 листов)</t>
  </si>
  <si>
    <t>RADEX  WPF Водостойкая шлифовальная бумага 230мм.х280мм. Р1200 (50 листов)</t>
  </si>
  <si>
    <t>RADEX  WPF Водостойкая шлифовальная бумага 230мм.х280мм. Р150 (50 листов)</t>
  </si>
  <si>
    <t>RADEX  WPF Водостойкая шлифовальная бумага 230мм.х280мм. Р1500 (50 листов)</t>
  </si>
  <si>
    <t>RADEX  WPF Водостойкая шлифовальная бумага 230мм.х280мм. Р180 (50 листов)</t>
  </si>
  <si>
    <t>RADEX  WPF Водостойкая шлифовальная бумага 230мм.х280мм. Р2000 (50 листов)</t>
  </si>
  <si>
    <t>RADEX  WPF Водостойкая шлифовальная бумага 230мм.х280мм. Р220 (50 листов)</t>
  </si>
  <si>
    <t>RADEX  WPF Водостойкая шлифовальная бумага 230мм.х280мм. Р240 (50 листов)</t>
  </si>
  <si>
    <t>RADEX  WPF Водостойкая шлифовальная бумага 230мм.х280мм. Р280 (50 листов)</t>
  </si>
  <si>
    <t>RADEX  WPF Водостойкая шлифовальная бумага 230мм.х280мм. Р320 (50 листов)</t>
  </si>
  <si>
    <t>RADEX  WPF Водостойкая шлифовальная бумага 230мм.х280мм. Р360 (50 листов)</t>
  </si>
  <si>
    <t>RADEX  WPF Водостойкая шлифовальная бумага 230мм.х280мм. Р400 (50 листов)</t>
  </si>
  <si>
    <t>RADEX  WPF Водостойкая шлифовальная бумага 230мм.х280мм. Р500 (50 листов)</t>
  </si>
  <si>
    <t>RADEX  WPF Водостойкая шлифовальная бумага 230мм.х280мм. Р600 (50 листов)</t>
  </si>
  <si>
    <t>RADEX  WPF Водостойкая шлифовальная бумага 230мм.х280мм. Р80 (25 листов)</t>
  </si>
  <si>
    <t>RADEX  WPF Водостойкая шлифовальная бумага 230мм.х280мм. Р800 (50 листов)</t>
  </si>
  <si>
    <t>Круги на мягкой основе FOAM</t>
  </si>
  <si>
    <t>RADEX FOAM Абразивный круг на мягкой основе д.150мм P 1000 (10 шт.)</t>
  </si>
  <si>
    <t>RADEX FOAM Абразивный круг на мягкой основе д.150мм P 1500 ( 10 шт.)</t>
  </si>
  <si>
    <t>RADEX FOAM Абразивный круг на мягкой основе д.150мм P 2000 ( 10 шт.)</t>
  </si>
  <si>
    <t>RADEX FOAM Абразивный круг на мягкой основе д.150мм P 3000 ( 10 шт.)</t>
  </si>
  <si>
    <t>RADEX FOAM Абразивный круг на мягкой основе д.150мм P 600 ( 10 шт.)</t>
  </si>
  <si>
    <t>RADEX FOAM Абразивный круг на мягкой основе д.150мм P 800 ( 10 шт.)</t>
  </si>
  <si>
    <t>Фибровые диски FIBER</t>
  </si>
  <si>
    <t>RADEX FIBER Фибровый быстросъемный диск д50мм Р50 (25 шт)</t>
  </si>
  <si>
    <t>RADEX FIBER Фибровый быстросъемный диск д50мм Р60 (25 шт)</t>
  </si>
  <si>
    <t>RADEX FIBER Фибровый быстросъемный диск д50мм Р80 (25 шт)</t>
  </si>
  <si>
    <t>Аэрозольная программа</t>
  </si>
  <si>
    <t>RADEX SPRAY-IT Аэрозоль автолак белая глянцевая (520 мл)</t>
  </si>
  <si>
    <t>RADEX SPRAY-IT Аэрозоль автолак черная глянцевая (520 мл)</t>
  </si>
  <si>
    <t>RADEX SPRAY-IT Аэрозоль грунт-наполнитель белый (520 мл)</t>
  </si>
  <si>
    <t>RADEX SPRAY-IT Аэрозоль грунт-наполнитель серый (520 мл)</t>
  </si>
  <si>
    <t>RADEX SPRAY-IT Аэрозоль грунт-наполнитель черный (520 мл)</t>
  </si>
  <si>
    <t>RADEX SPRAY-IT Аэрозоль праймер для пластика (520 мл)</t>
  </si>
  <si>
    <t>RADEX SPRAY-IT Аэрозоль прозрачный лак (520 мл)</t>
  </si>
  <si>
    <t>RADEX SPRAY-IT Аэрозольный полупродукт (520 мл)</t>
  </si>
  <si>
    <t>400500OG</t>
  </si>
  <si>
    <t>RADEX SPRAY-IT Аэрозольный полупродукт без растворителя (520 мл)</t>
  </si>
  <si>
    <t>400500K</t>
  </si>
  <si>
    <t>RADEX SPRAY-IT Аэрозольный полупродукт клапан KIN (520 мл)</t>
  </si>
  <si>
    <t>260041N</t>
  </si>
  <si>
    <t>RADEX Аэрозольное окрашиваемое антигравийное покрытие черное 350 SP New Furmula (520 мл)</t>
  </si>
  <si>
    <t>RADEX Биндер для металликов BINDER FM (5 л)</t>
  </si>
  <si>
    <t>Герметики и защитные составы</t>
  </si>
  <si>
    <t>Герметики и клей</t>
  </si>
  <si>
    <t>RADEX 2K клей для пластика 30сек., две насадки (50 мл)</t>
  </si>
  <si>
    <t>RADEX 601 Полиуретановый герметик белый (310 мл)</t>
  </si>
  <si>
    <t>RADEX 601 Полиуретановый герметик серый (310 мл)</t>
  </si>
  <si>
    <t>RADEX 601 Полиуретановый герметик черный (310 мл)</t>
  </si>
  <si>
    <t>RADEX 701 Полиуретановый герметик белый (310 мл)</t>
  </si>
  <si>
    <t>RADEX 701 Полиуретановый герметик серый (310 мл)</t>
  </si>
  <si>
    <t>RADEX 701 Полиуретановый герметик черный (310 мл)</t>
  </si>
  <si>
    <t>RADEX 801 Герметик для вклейки стекол черный (310 мл)</t>
  </si>
  <si>
    <t>RADEX 901 Напыляемый клей/герметик (290 мл)</t>
  </si>
  <si>
    <t>RADEX Активатор для стекла Cleaner/Activator (30 мл)</t>
  </si>
  <si>
    <t>RADEX Каучуковый герметик для нанесения кистью RADEXSEAL BS (1 кг)</t>
  </si>
  <si>
    <t>RADEX Черный грунт для стекла Primer (30 мл)</t>
  </si>
  <si>
    <t>RADEX Битумный состав для днища 210 UBC (1 л)</t>
  </si>
  <si>
    <t>RADEX Восковое антикоррозийное покрытие110 ML (1 л)</t>
  </si>
  <si>
    <t>RADEX Окрашиваемое антигравийное покрытие белое 310 SP (1 л)</t>
  </si>
  <si>
    <t>RADEX Окрашиваемое антигравийное покрытие серое 310 SP (1 л)</t>
  </si>
  <si>
    <t>RADEX Окрашиваемое антигравийное покрытие черное 310 SP (1 л)</t>
  </si>
  <si>
    <t>Грунты и отвердители</t>
  </si>
  <si>
    <t>RADEX Активатор для кислотного грунта CR (1 л)</t>
  </si>
  <si>
    <t>RADEX Активатор для кислотного грунта CR+ (0,5 л)</t>
  </si>
  <si>
    <t>RADEX Грунт-наполнитель  Primer &amp; Filler 4:1 HS белый (0,8л)</t>
  </si>
  <si>
    <t>RADEX Грунт-наполнитель  Primer &amp; Filler 4:1 HS серый (0,8л)</t>
  </si>
  <si>
    <t>RADEX Грунт-наполнитель  Primer &amp; Filler 4:1 HS черный (0,8л)</t>
  </si>
  <si>
    <t>RADEX Грунт-наполнитель HIGH BUILD 4:1 HS белый (3,6 л)</t>
  </si>
  <si>
    <t>RADEX Грунт-наполнитель HIGH BUILD 4:1 HS серый (3,6 л)</t>
  </si>
  <si>
    <t>RADEX Грунт-наполнитель HIGH BUILD 4:1 HS черный (3,6 л)</t>
  </si>
  <si>
    <t>RADEX Грунт-наполнитель MULTI BUILD 4:1 HS серый (0,8л)</t>
  </si>
  <si>
    <t>RADEX Грунт-наполнитель для пластика 1K (1 л)</t>
  </si>
  <si>
    <t>RADEX Кислотный грунт CR (1 л)</t>
  </si>
  <si>
    <t>RADEX Кислотный протравливающий грунт CR+  (1 л)</t>
  </si>
  <si>
    <t>RADEX Комплект грунта-наполнителя HIGH BUILD 4:1 HS белый (0,8 л+0,2л)</t>
  </si>
  <si>
    <t>RADEX Комплект грунта-наполнителя HIGH BUILD 4:1 HS серый (0,8 л+0,2л)</t>
  </si>
  <si>
    <t>RADEX Комплект грунта-наполнителя HIGH BUILD 4:1 HS черный (0,8 л+0,2л)</t>
  </si>
  <si>
    <t>MB</t>
  </si>
  <si>
    <t>RADEX НАБОР Грунт-наполнитель MULTI BUILD 4:1 HS серый (0,8л) 2 шт+ отвердитель (0,5 л) 1 шт</t>
  </si>
  <si>
    <t>RADEX Отвердитель для грунта-наполнителя HIGH BUILD 4:1 HS стандартный (0,9 л)</t>
  </si>
  <si>
    <t>RADEX Отвердитель для грунта-наполнителя MULTI BUILD 4:1 HS (0,2 л)</t>
  </si>
  <si>
    <t>RADEX Отвердитель для грунта-наполнителя MULTI BUILD 4:1 HS (0,5 л)</t>
  </si>
  <si>
    <t>RADEX Отвердитель для грунта-наполнителя Primer &amp; Filler 4:1 HS стандартный (0,2 л)</t>
  </si>
  <si>
    <t>RADEX Отвердитель для эпоксидного грунта EP (0,5 л)</t>
  </si>
  <si>
    <t>RADEX Праймер для пластика 1K (1 л)</t>
  </si>
  <si>
    <t>RADEX Эпоксидный грунт EP (1 л)</t>
  </si>
  <si>
    <t>Клеящие ленты</t>
  </si>
  <si>
    <t>RADEX Двухсторонняя клеящая лента DSA Tape 09мм х10м</t>
  </si>
  <si>
    <t>RADEX Двухсторонняя клеящая лента DSA Tape 12мм х10м</t>
  </si>
  <si>
    <t>RADEX Двухсторонняя клеящая лента DSA Tape 15мм х0,8мм х100м</t>
  </si>
  <si>
    <t>RADEX Двухсторонняя клеящая лента DSA Tape 19мм х0,8мм х100м</t>
  </si>
  <si>
    <t>RADEX Двухсторонняя клеящая лента DSA Tape 19мм х10м</t>
  </si>
  <si>
    <t>RADEX Двухсторонняя клеящая лента DSA Tape 25мм х10м</t>
  </si>
  <si>
    <t>RADEX Лента для лого LOGO TAPE 100мм х 200мм (5 шт/уп)</t>
  </si>
  <si>
    <t>RADEX Пеноакриловая двухсторонняя клеящая лента HSA Tape 06мм х10м</t>
  </si>
  <si>
    <t>RADEX Пеноакриловая двухсторонняя клеящая лента HSA Tape 09мм х10м</t>
  </si>
  <si>
    <t>RADEX Пеноакриловая двухсторонняя клеящая лента HSA Tape 12мм х10м</t>
  </si>
  <si>
    <t>RADEX Пеноакриловая двухсторонняя клеящая лента HSA Tape 19мм х10м</t>
  </si>
  <si>
    <t>RADEX Пеноакриловая двухсторонняя клеящая лента HSA Tape 25мм х10м</t>
  </si>
  <si>
    <t>RADEX Прозрачная двухсторонняя клеящая лента UMA Tape 12мм х25м</t>
  </si>
  <si>
    <t>RADEX Прозрачная двухсторонняя клеящая лента UMA Tape 19мм х25м</t>
  </si>
  <si>
    <t>Лаки и отвердители</t>
  </si>
  <si>
    <t>RADEX 2K HS лак (1 л)</t>
  </si>
  <si>
    <t>RADEX 2K HS лак (5 л)</t>
  </si>
  <si>
    <t>RADEX Отвердитель для 2K HS прозрачного лака стандартный (0,5 л)</t>
  </si>
  <si>
    <t>RADEX Отвердитель для 2K HS прозрачного лака стандартный (2,5 л)</t>
  </si>
  <si>
    <t>Маскирующие материалы</t>
  </si>
  <si>
    <t>Валики и маскировка ОСК</t>
  </si>
  <si>
    <t>RADEX NO DUST Защитное покрытие для окрасочных камер  (5л)</t>
  </si>
  <si>
    <t>RADEX Валики для проемов 13мм х 50м</t>
  </si>
  <si>
    <t>RADEX Валики для проемов 13мм х 50м (бел.кор.)</t>
  </si>
  <si>
    <t>RADEX Валики для проемов 13мм х 55м</t>
  </si>
  <si>
    <t>RADEX STD MASK Маскирующая бумага 1200ммХ300м</t>
  </si>
  <si>
    <t>RADEX STD MASK Маскирующая бумага 1200ммХ300м белая</t>
  </si>
  <si>
    <t>RADEX STD MASK Маскирующая бумага 200ммХ300м</t>
  </si>
  <si>
    <t>RADEX STD MASK Маскирующая бумага 450ммХ300м</t>
  </si>
  <si>
    <t>RADEX STD MASK Маскирующая бумага 600ммХ300м</t>
  </si>
  <si>
    <t>RADEX STD MASK Маскирующая бумага 600ммХ300м белая</t>
  </si>
  <si>
    <t>RADEX STD MASK Маскирующая бумага 840ммХ300м</t>
  </si>
  <si>
    <t>RADEX STD MASK Маскирующая бумага 900ммХ300м</t>
  </si>
  <si>
    <t>RADEX STD MASK Маскирующая бумага 900ммХ300м белая</t>
  </si>
  <si>
    <t>Маскирующая плёнка</t>
  </si>
  <si>
    <t>RADEX MASKING FILM Маскирующая пленка 5мкм 90г (4м х 5м)</t>
  </si>
  <si>
    <t>RADEX MASKING FILM Маскирующая пленка 7мкм 120г (4м х 5м)</t>
  </si>
  <si>
    <t>RADEX MASKING FILM Маскирующая пленка 7мкм 144г (4м х 6м)</t>
  </si>
  <si>
    <t>RADEX MASKING FILM Маскирующая пленка 7мкм 168г (4м х 7м)</t>
  </si>
  <si>
    <t>RADEX MASKING FILM Маскирующая пленка 7мкм 240г (5м х 8м)</t>
  </si>
  <si>
    <t>RADEX ROLL FILM 5.5 Маскирующая пленка (рулон 5,5м х 150м 10 mic)</t>
  </si>
  <si>
    <t>RADEX ROLL FILM MF-4200 Маскирующая пленка (рулон 4м х 200м)</t>
  </si>
  <si>
    <t>RADEX ROLL FILM PURPLE маскирующая пленка (рулон 4м х 150м 15 mic)</t>
  </si>
  <si>
    <t>RADEX ROLL FILM Маскирующая пленка (рулон 4м х 200м 10 mic)</t>
  </si>
  <si>
    <t>RADEX ROLL FILM Маскирующая пленка (рулон 4м х 200м 8 mic)</t>
  </si>
  <si>
    <t>RADEX ROLL FILM Маскирующая пленка (рулон 5м х 200м 10 mic)</t>
  </si>
  <si>
    <t>RADEX ROLL FILM Маскирующая пленка (рулон 5м х 200м 8 mic)</t>
  </si>
  <si>
    <t>Маскирующие ленты</t>
  </si>
  <si>
    <t>RADEX SILVER DUCT TAPE армированная лента 50мм х 50м</t>
  </si>
  <si>
    <t>RADEX Лента для дизайна Fine-Line Tape 03мм х33м</t>
  </si>
  <si>
    <t>RADEX Лента для дизайна Fine-Line Tape 06мм х33м</t>
  </si>
  <si>
    <t>RADEX Лента для дизайна Fine-Line Tape 09мм х33м</t>
  </si>
  <si>
    <t>RADEX Лента для дизайна Fine-Line Tape 12мм х33м</t>
  </si>
  <si>
    <t>RADEX Малярная лента 100 С 19мм х 40м цвет: коричневый</t>
  </si>
  <si>
    <t>RADEX Малярная лента 100 С 25мм х 40м цвет: коричневый</t>
  </si>
  <si>
    <t>RADEX Малярная лента 100 С 38мм х 40м цвет: коричневый</t>
  </si>
  <si>
    <t>RADEX Малярная лента 100 С 50мм х 40м цвет: коричневый</t>
  </si>
  <si>
    <t>RADEX Малярная лента 80 С 18мм х 50м цвет: жёлтый</t>
  </si>
  <si>
    <t>RADEX Малярная лента 80 С 24мм х 50м цвет: жёлтый</t>
  </si>
  <si>
    <t>RADEX Малярная лента 80 С 36мм х 50м цвет: жёлтый</t>
  </si>
  <si>
    <t>RADEX Малярная лента 80 С 48мм х 50м цвет: жёлтый</t>
  </si>
  <si>
    <t>RADEX Малярная лента 80 С ЗЕЛЕНАЯ 19мм х 40м</t>
  </si>
  <si>
    <t>RADEX Малярная лента 80 С ЗЕЛЕНАЯ 25мм х 40м</t>
  </si>
  <si>
    <t>RADEX Малярная лента 80 С ЗЕЛЕНАЯ 38мм х 40м</t>
  </si>
  <si>
    <t>RADEX Малярная лента 80 С ЗЕЛЕНАЯ 50мм х 40м</t>
  </si>
  <si>
    <t>RADEX Малярная лента 80 С коричневая 19мм х 40м</t>
  </si>
  <si>
    <t>RADEX Малярная лента 80 С коричневая 25мм х 40м</t>
  </si>
  <si>
    <t>RADEX Малярная лента 80 С коричневая 38мм х 40м</t>
  </si>
  <si>
    <t>RADEX Малярная лента 80 С коричневая 50мм х 40м</t>
  </si>
  <si>
    <t>RADEX Малярная лента 80 С КРАСНАЯ 19мм х 40м</t>
  </si>
  <si>
    <t>RADEX Малярная лента 80 С КРАСНАЯ 25мм х 40м</t>
  </si>
  <si>
    <t>RADEX Малярная лента 80 С КРАСНАЯ 38мм х 40м</t>
  </si>
  <si>
    <t>RADEX Малярная лента 80 С КРАСНАЯ 50мм х 40м</t>
  </si>
  <si>
    <t>RADEX Малярная лента 80 С ОРАНЖЕВАЯ 25мм х 40м</t>
  </si>
  <si>
    <t>RADEX Малярная лента 80 С ОРАНЖЕВАЯ 38мм х 40м</t>
  </si>
  <si>
    <t>RADEX Подъёмная маскирующая лента TMA Tape 10мм х10м</t>
  </si>
  <si>
    <t>RADEX Подъёмная маскирующая лента TMA Tape 15мм х10м</t>
  </si>
  <si>
    <t>RADEX Подъёмная маскирующая лента TMA Tape 19мм х10м</t>
  </si>
  <si>
    <t>RADEX Трафаретная лента Fine Line Striping Tape 25мм х10м</t>
  </si>
  <si>
    <t>Матирующие пасты</t>
  </si>
  <si>
    <t>RADEX Матирующая паста Matt&amp;Flatt  (1000 г)</t>
  </si>
  <si>
    <t>RADEX Матирующая паста Matt&amp;Flatt  (500 г)</t>
  </si>
  <si>
    <t>RADEX PREMIUM MIX Ёмкость для смешивания краски 1400мл</t>
  </si>
  <si>
    <t>RADEX PREMIUM MIX Ёмкость для смешивания краски 2300мл</t>
  </si>
  <si>
    <t>RADEX PREMIUM MIX Ёмкость для смешивания краски 385мл</t>
  </si>
  <si>
    <t>RADEX PREMIUM MIX Ёмкость для смешивания краски 750мл</t>
  </si>
  <si>
    <t>RADEX PREMIUM MIX Крышка для ёмкости 1400мл</t>
  </si>
  <si>
    <t>RADEX PREMIUM MIX Крышка для ёмкости 2300мл</t>
  </si>
  <si>
    <t>RADEX PREMIUM MIX Крышка для ёмкости 385мл</t>
  </si>
  <si>
    <t>RADEX PREMIUM MIX Крышка для ёмкости 750мл</t>
  </si>
  <si>
    <t>Диспенсеры и подставки</t>
  </si>
  <si>
    <t>RADEX Окрасочный стол поворотный</t>
  </si>
  <si>
    <t>RADEX Поворотный стол</t>
  </si>
  <si>
    <t>Оснастка</t>
  </si>
  <si>
    <t>RADEX TSR Диск для снятия клейких лент co шпинделем  90ммх15ммх6мм</t>
  </si>
  <si>
    <t>RADEX TSR диск для снятия клея, резины, ленты (рубчатый), 30х105мм</t>
  </si>
  <si>
    <t>RADEX Ватный аппликатор</t>
  </si>
  <si>
    <t>RADEX Велкро-подложка для полировальников, 75 мм</t>
  </si>
  <si>
    <t>RADEX Витая струна 22 м</t>
  </si>
  <si>
    <t>RADEX Защитная прокладка д.150мм, 15 отв.</t>
  </si>
  <si>
    <t>RADEX Квадратная струна 25 м</t>
  </si>
  <si>
    <t>RADEX Металлические тест-пластины для нанесения краски (белые, 105х150мм, 150 шт.)</t>
  </si>
  <si>
    <t>RADEX Металлические тест-пластины для нанесения краски (светло-серые, 105х150мм, 150 штук)</t>
  </si>
  <si>
    <t>RADEX Мягкая подложка универсальная, д.150 мм, толщина 10мм, 15отв. (уп./10шт)</t>
  </si>
  <si>
    <t>RADEX Наконечник для герметиков</t>
  </si>
  <si>
    <t>RADEX Нержавеющая прямая металлическая щетка 0,7 мм (мягкая) 10х105мм</t>
  </si>
  <si>
    <t>RADEX Нержавеющая прямая металлическая щетка 0,7 мм (мягкая) 22х105мм</t>
  </si>
  <si>
    <t>RADEX Нержавеющая угловая металлическая щетка 0,7 мм (жесткая) 10х105мм</t>
  </si>
  <si>
    <t>RADEX Нержавеющая угловая металлическая щетка 0,7 мм (жесткая) 22х105мм</t>
  </si>
  <si>
    <t>RADEX Нержавеющая угловая металлическая щетка 0,7 мм (средняя) 10х105мм</t>
  </si>
  <si>
    <t>RADEX Нержавеющая угловая металлическая щетка 0,7 мм (средняя) 22х105мм</t>
  </si>
  <si>
    <t>RADEX Нож для резки пленки</t>
  </si>
  <si>
    <t>RADEX Оправка для абразивных кругов универсальная, д.150 мм, 15отв., средняя</t>
  </si>
  <si>
    <t>RADEX Основа (центральная ось) 10 мм для дисков и щеток</t>
  </si>
  <si>
    <t>RADEX Основа (центральная ось) 22 мм для дисков и щеток</t>
  </si>
  <si>
    <t>RADEX Подложка для фибровых дисков д.50 мм / 2"</t>
  </si>
  <si>
    <t>RADEX Прямая металлическая щетка 0,7 мм (жесткая) 22х105мм</t>
  </si>
  <si>
    <t>RADEX Шланг для пылеотвода 4м, д.21 мм + универсальный адаптер</t>
  </si>
  <si>
    <t>Пистолеты для нанесения клеев и герметиков</t>
  </si>
  <si>
    <t>RADEX HCG Ручной выжимной пистолет для картриджей и туб</t>
  </si>
  <si>
    <t>RADEX HSG Стандартный ручной выжимной пистолет для картриджей</t>
  </si>
  <si>
    <t>RADEX PG Пневматический универсальный пистолет для герметиков и клеев</t>
  </si>
  <si>
    <t>RADEX PGS Пневматический пистолет для распыляемых герметиков</t>
  </si>
  <si>
    <t>Пистолеты для нанесения кузовных покрытий</t>
  </si>
  <si>
    <t>RADEX AG Пистолет для нанесения антигравийных покрытий</t>
  </si>
  <si>
    <t>RADEX AGR Пистолет для нанесения антигравийных покрытий с регулируемым соплом</t>
  </si>
  <si>
    <t>RADEX AGU Универсальный пистолет для нанесения кузовных покрытий</t>
  </si>
  <si>
    <t>Пневматич. шлифмашинки</t>
  </si>
  <si>
    <t>RADEX Планетарная шлифовальная машинка д.150 мм, эксцентр 5мм, 6 отв.+доп.рукоятка</t>
  </si>
  <si>
    <t>RADEX Пневматическая орбитальная мини-машинка д.30 мм, эксцентр 2мм</t>
  </si>
  <si>
    <t>RADEX Пневматическая полировальная машинка 7", М14 болт, 2500 об.мин.</t>
  </si>
  <si>
    <t>RADEX Пневматическая угловая зачистная шлифовальная мини-машинка, 0,75 л.с.</t>
  </si>
  <si>
    <t>RADEX Пневматическая шлифовальная машинка д.150 мм, эксцентр 2,5мм, 15 отв.</t>
  </si>
  <si>
    <t>RADEX Пневматический инструмент для снятия ржавчины и ЛКМ</t>
  </si>
  <si>
    <t>Ручной инструмент</t>
  </si>
  <si>
    <t>RADEX  Ручной распылитель для очищающих составов 1000 мл</t>
  </si>
  <si>
    <t>RADEX Гибкий шлифок без п/о, 70ммх400мм</t>
  </si>
  <si>
    <t>RADEX Длинный шлифок без п/о, 70ммх400мм</t>
  </si>
  <si>
    <t>RADEX Длинный шлифок с п/о, 70ммх400мм + адаптер д.29 мм</t>
  </si>
  <si>
    <t>RADEX Малый шлифок без п/о, 70ммх125мм</t>
  </si>
  <si>
    <t>RADEX Малый шлифок с п/о, 70ммх125мм + адаптер д.29 мм</t>
  </si>
  <si>
    <t>RADEX Набор металлических шпателей (4 шт.)</t>
  </si>
  <si>
    <t>RADEX Средний шлифок без п/о, 70ммх198мм</t>
  </si>
  <si>
    <t>RADEX Средний шлифок с п/о, 70ммх198мм + адаптер д.29 мм</t>
  </si>
  <si>
    <t>RADEX Шлифок для абразивных кругов (комплект)</t>
  </si>
  <si>
    <t>Полировальная система</t>
  </si>
  <si>
    <t>RADEX Антиголограммная паста ANTIHOLOGRAM COMPOUND (1л)</t>
  </si>
  <si>
    <t>RADEX Одноступенчатая абразивная полировальная паста ONE STEP (1л)</t>
  </si>
  <si>
    <t>RADEX Полировальная абразивная паста RDX-10 (1л)</t>
  </si>
  <si>
    <t>RADEX Полировальная тонкая абразивная паста RDX-23 (1л)</t>
  </si>
  <si>
    <t>RADEX LAMBS WOOL Полировальник из шерсти д.150 мм</t>
  </si>
  <si>
    <t>RADEX RDE 01 Белый полировальник для абразивной пасты д.150 мм, толщ.25мм (2шт/уп)</t>
  </si>
  <si>
    <t>RADEX RDE 02 Желтый полировальник для тонкой абразивной пасты д.150 мм, толщ.25мм (2шт/уп)</t>
  </si>
  <si>
    <t>RADEX RDE 03 Черный полировальник для неабразивной пасты д.150 мм, толщ.25мм (2шт/уп)</t>
  </si>
  <si>
    <t>Полировальные салфетки</t>
  </si>
  <si>
    <t>RADEX Высокоэффективная полировальная салфетка многоразовая MICROFIBER 30х40</t>
  </si>
  <si>
    <t>RADEX Полировальная салфетка нетканая одноразовая POLISHING CLOTH 32х40 (рул/250шт)</t>
  </si>
  <si>
    <t>RADEX Сверхэффективная полировальная салфетка многоразовая ULTRAFIBER 32х36</t>
  </si>
  <si>
    <t>Проявка</t>
  </si>
  <si>
    <t>RADEX Проявочная пудра CONTROL POWDER</t>
  </si>
  <si>
    <t>Разбавители и очистители</t>
  </si>
  <si>
    <t>RADEX AT 10 акриловый разбавитель быстрый (0,5 л)</t>
  </si>
  <si>
    <t>RADEX AT 30 акриловый разбавитель стандартный (0,5 л)</t>
  </si>
  <si>
    <t>RADEX Очиститель силикона SILICONE REMOVER (1 л)</t>
  </si>
  <si>
    <t>RADEX Очиститель силикона SILICONE REMOVER (5 л)</t>
  </si>
  <si>
    <t>RADEX Разбавитель для металликов THINNER STANDARD (1 л)</t>
  </si>
  <si>
    <t>RADEX Разбавитель для металликов THINNER стандартный (5 л)</t>
  </si>
  <si>
    <t>RADEX Разбавитель медленный THINNER SLOW  (1л)</t>
  </si>
  <si>
    <t>RADEX Разбавитель универсальный UNIVERSAL THINNER (1 л)</t>
  </si>
  <si>
    <t>RADEX Разбавитель универсальный UNIVERSAL THINNER (5 л)</t>
  </si>
  <si>
    <t>Салфетки для обезжиривания</t>
  </si>
  <si>
    <t>RADEX Протирочные салфетки в рулоне двухслойные CLEANING CLOTH ROLL 33х35 (рул/1000шт)</t>
  </si>
  <si>
    <t>RADEX Протирочные салфетки из нетканого материала CLEANING WIPE 30х30 (50шт/уп)</t>
  </si>
  <si>
    <t>RADEX Протирочные салфетки из нетканого материала CLEANING WIPE 30х38 (рул/400шт)</t>
  </si>
  <si>
    <t>RADEX Салфетки устойчивые к растворителю ABSORBENT BLUE 32x38, 110 г/м.кв, полип. (рул/250шт)</t>
  </si>
  <si>
    <t>RADEX Салфетки устойчивые к растворителю ABSORBENT WIPE 32x36 75 г/м.кв, полип. (рул/500шт)</t>
  </si>
  <si>
    <t>RADEX Салфетки устойчивые к растворителю ABSORBENT WIPE 32x40 75 г/м.кв, полип. (50шт/уп)</t>
  </si>
  <si>
    <t>RADEX Салфетки устойчивые к растворителю ABSORBENT WIPE 32x40, 60г/м.кв, полип. (рул/250шт)</t>
  </si>
  <si>
    <t>Салфетки для сбора пыли (липкие)</t>
  </si>
  <si>
    <t>RADEX Антистатическая синтетическая салфетка DUST FLAT 3D 20x20 (10шт/уп)</t>
  </si>
  <si>
    <t>RADEX Липкая салфетка на марлевой основе DUST RAG 75x55 (1шт/уп)</t>
  </si>
  <si>
    <t>RADEX Липкая салфетка на марлевой основе WAVY DUST RAG 80х90 (1шт/уп)</t>
  </si>
  <si>
    <t>Система RCS</t>
  </si>
  <si>
    <t>RADEX RCS адаптер G1/4 наружняя резьба, IWATA</t>
  </si>
  <si>
    <t>RADEX RCS адаптер G3/8 наружняя резьба, DeVILBISS</t>
  </si>
  <si>
    <t>RADEX RCS адаптер M16x1,5 внутренняя резьба, STAR / IWATA</t>
  </si>
  <si>
    <t>RADEX RCS адаптер M16x1,5 наружная резьба, STAR</t>
  </si>
  <si>
    <t>RADEX RCS адаптер M16x1,5 шарнир, SATA</t>
  </si>
  <si>
    <t>RADEX RCS емкости 750мл</t>
  </si>
  <si>
    <t>750750K</t>
  </si>
  <si>
    <t>RADEX RCS емкости 750мл (50 шт)</t>
  </si>
  <si>
    <t>RADEX RCS емкости 950мл</t>
  </si>
  <si>
    <t>950950K</t>
  </si>
  <si>
    <t>RADEX RCS емкости 950мл (50 шт)</t>
  </si>
  <si>
    <t>RADEX RCS коническая крышка с фильтром 130 мкм для емкостей  750мл</t>
  </si>
  <si>
    <t>750130K</t>
  </si>
  <si>
    <t>RADEX RCS коническая крышка с фильтром 130 мкм для емкостей  750мл (50 шт)</t>
  </si>
  <si>
    <t>RADEX RCS Коническая крышка с фильтром 130 мкм для емкостей  950мл</t>
  </si>
  <si>
    <t>950130K</t>
  </si>
  <si>
    <t>RADEX RCS Коническая крышка с фильтром 130 мкм для емкостей 950мл (50 шт)</t>
  </si>
  <si>
    <t>RADEX RCS коническая крышка с фильтром 190 мкм для емкостей  750мл</t>
  </si>
  <si>
    <t>RADEX RCS Коническая крышка с фильтром 190 мкм для емкостей  950мл</t>
  </si>
  <si>
    <t>750190К</t>
  </si>
  <si>
    <t>RADEX RCS коническая крышка с фильтром 190 мкм для емкостей 750мл (50 шт)</t>
  </si>
  <si>
    <t>950190K</t>
  </si>
  <si>
    <t>RADEX RCS Коническая крышка с фильтром 190 мкм для емкостей 950мл (50 шт)</t>
  </si>
  <si>
    <t>RADEX RCS плоская крышка для хранения для емкостей  750мл</t>
  </si>
  <si>
    <t>750755K</t>
  </si>
  <si>
    <t>RADEX RCS плоская крышка для хранения для емкостей 750мл (100 шт)</t>
  </si>
  <si>
    <t>Средства защиты</t>
  </si>
  <si>
    <t>Защитные перчатки</t>
  </si>
  <si>
    <t>RADEX Нитриловые одноразовые перчатки, размер L, 100шт/уп</t>
  </si>
  <si>
    <t>RADEX Нитриловые одноразовые перчатки, размер M, 100шт/уп</t>
  </si>
  <si>
    <t>RADEX Нитриловые одноразовые перчатки, размер XL, 100шт/уп</t>
  </si>
  <si>
    <t>RADEX Нитриловые одноразовые перчатки, размер XXL, 90шт/уп</t>
  </si>
  <si>
    <t>Одежда</t>
  </si>
  <si>
    <t>RADEX Blue комбинезон с капюшоном. Размер  XXL</t>
  </si>
  <si>
    <t>RADEX Blue комбинезон с капюшоном. Размер  XXXL</t>
  </si>
  <si>
    <t>RADEX Blue комбинезон с капюшоном. Размер L</t>
  </si>
  <si>
    <t>RADEX Blue комбинезон с капюшоном. Размер M</t>
  </si>
  <si>
    <t>RADEX Blue комбинезон с капюшоном. Размер S</t>
  </si>
  <si>
    <t>RADEX Blue комбинезон с капюшоном. Размер XL</t>
  </si>
  <si>
    <t>RADEX комбинезон с капюшоном (тонкий). Размер XXL (C1K-T)</t>
  </si>
  <si>
    <t>RADEX комбинезон с капюшоном. Размер L (C25K-T)</t>
  </si>
  <si>
    <t>RADEX комбинезон с капюшоном. Размер XXL (C25K-T)</t>
  </si>
  <si>
    <t>RADEX куртка с капюшоном. Размер S (C25JK-T)</t>
  </si>
  <si>
    <t>RADEX куртка с капюшоном. Размер XXXL (C25JK-T)</t>
  </si>
  <si>
    <t>RADEX Ситечки одноразовые BLANK 125 мкм (250 шт/уп)</t>
  </si>
  <si>
    <t>RADEX Ситечки одноразовые BLANK 190 мкм (250 шт/уп)</t>
  </si>
  <si>
    <t>RADEX Ситечки одноразовые CLASSIC 125 мкм (250 шт/уп)</t>
  </si>
  <si>
    <t>RADEX Ситечки одноразовые CLASSIC 190 мкм (250 шт/уп)</t>
  </si>
  <si>
    <t>RADEX  POLYESTER SPRAY FILLER распыляемая шпатлевка с отвердителем (0,8 л)</t>
  </si>
  <si>
    <t>RADEX ALU алюминиевая шпатлевка с отвердителем (0,75 кг)</t>
  </si>
  <si>
    <t>RADEX ALU алюминиевая шпатлевка с отвердителем (1 кг)</t>
  </si>
  <si>
    <t>RADEX EASY LIGHT PLUS легкая шпатлевка с отвердителем (1 л)</t>
  </si>
  <si>
    <t>RADEX EASY LIGHT легкая шпатлевка с отвердителем (1 л)</t>
  </si>
  <si>
    <t>RADEX EASY LIGHT легкая шпатлевка с отвердителем, цвет розовый (1 л)</t>
  </si>
  <si>
    <t>RADEX GREEN GLASS шпатлевка со стекловолокном с отвердителем (0,5 кг)</t>
  </si>
  <si>
    <t>RADEX GREEN GLASS шпатлевка со стекловолокном с отвердителем (1,8 кг)</t>
  </si>
  <si>
    <t>RADEX GREEN GLASS шпатлевка со стекловолокном с отвердителем (1кг)</t>
  </si>
  <si>
    <t>RADEX PLASTIC FLEX шпатлевка для пластмассы с отвердителем (0,5 кг)</t>
  </si>
  <si>
    <t>RADEX PLASTIC PUTTY шпатлевка для пластмассы с отвердителем (1 кг)</t>
  </si>
  <si>
    <t>RADEX POLYESTER SPRAY FILLER распыляемая шпатлевка с отвердителем (1 л)</t>
  </si>
  <si>
    <t>RADEX UNI универсальная шпатлевка с отвердителем (0,5 кг)</t>
  </si>
  <si>
    <t>RADEX UNI универсальная шпатлевка с отвердителем (1,8 кг)</t>
  </si>
  <si>
    <t>RADEX UNIVERSAL LIGHT легкая универсальная шпатлевка 1 л.+ отвердитель</t>
  </si>
  <si>
    <t>RADEX Двухкомпонентный полиэфирный набор REPAIR KIT (0,25 кг)</t>
  </si>
  <si>
    <t>RADEX Шпатлевка наполняющая SOFT 0,5 кг с отв.</t>
  </si>
  <si>
    <t>RADEX Шпатлевка полиэфирная наполняющая SOFT BLUE с отвердителем (1,8 кг)</t>
  </si>
  <si>
    <t>RADEX Шпатлевка полиэфирная наполняющая SOFT с отвердителем (1 кг)</t>
  </si>
  <si>
    <t>RADEX Шпатлевка полиэфирная наполняющая SOFT с отвердителем (1,8 кг)</t>
  </si>
  <si>
    <t>RADEX Шпатлевка полиэфирная со стекловолокном CARBON LINE с отвердителем (1,8 кг)</t>
  </si>
  <si>
    <t>RADEX Шпатлевка полиэфирная со стекловолокном GLASS с отвердителем (1 кг)</t>
  </si>
  <si>
    <t>RADEX Шпатлевка полиэфирная со стекловолокном GLASS с отвердителем (1,8 кг)</t>
  </si>
  <si>
    <t>BLACK LINE PROFESSIONAL</t>
  </si>
  <si>
    <t xml:space="preserve">PROFESSIONAL - Шпатлевка полиэфирная  3 в 1 </t>
  </si>
  <si>
    <t>00209-1</t>
  </si>
  <si>
    <r>
      <t xml:space="preserve">0,9 кг, светло-зеленая                 </t>
    </r>
    <r>
      <rPr>
        <i/>
        <sz val="10"/>
        <color rgb="FF000000"/>
        <rFont val="Arial"/>
        <family val="2"/>
        <charset val="204"/>
      </rPr>
      <t xml:space="preserve"> </t>
    </r>
  </si>
  <si>
    <t>00208-1</t>
  </si>
  <si>
    <t>1,9 кг, светло-зеленая</t>
  </si>
  <si>
    <t xml:space="preserve">PROFESSIONAL - Шпатлевка MULTISOFT                                          </t>
  </si>
  <si>
    <t>1,5 L, белая</t>
  </si>
  <si>
    <t xml:space="preserve">PROFESSIONAL - Грунт акриловый  3+1 HS  </t>
  </si>
  <si>
    <t>1L+0,34L, серый</t>
  </si>
  <si>
    <t>1L+0,34L, черный</t>
  </si>
  <si>
    <t xml:space="preserve">PROFESSIONAL - Лак бесцветный  4+1 HS </t>
  </si>
  <si>
    <t xml:space="preserve">4 л </t>
  </si>
  <si>
    <t>1л отвердитель к лаку 4л HS</t>
  </si>
  <si>
    <t xml:space="preserve">PROFESSIONAL - Лак бесцветный  2+1 VHS PROFESSIONAL </t>
  </si>
  <si>
    <r>
      <t xml:space="preserve">1 л                                                                        </t>
    </r>
    <r>
      <rPr>
        <i/>
        <sz val="8"/>
        <color rgb="FF000000"/>
        <rFont val="Arial"/>
        <family val="2"/>
        <charset val="204"/>
      </rPr>
      <t xml:space="preserve">  </t>
    </r>
  </si>
  <si>
    <t xml:space="preserve">PROFESSIONAL - Отвердитель для бесцветного лака VHS 2+1 </t>
  </si>
  <si>
    <r>
      <t xml:space="preserve">PROFESSIONAL  - Лак бесцветный  2+1 HS                                    </t>
    </r>
    <r>
      <rPr>
        <i/>
        <sz val="8"/>
        <color rgb="FF000000"/>
        <rFont val="Arial"/>
        <family val="2"/>
        <charset val="204"/>
      </rPr>
      <t xml:space="preserve"> </t>
    </r>
  </si>
  <si>
    <t>31201</t>
  </si>
  <si>
    <r>
      <t xml:space="preserve">1 л лак                                       </t>
    </r>
    <r>
      <rPr>
        <i/>
        <sz val="10"/>
        <color rgb="FF000000"/>
        <rFont val="Arial"/>
        <family val="2"/>
        <charset val="238"/>
      </rPr>
      <t xml:space="preserve"> </t>
    </r>
  </si>
  <si>
    <t>31204</t>
  </si>
  <si>
    <t>отвердитель NORMAL для лака HS 2+1, 0,5 л</t>
  </si>
  <si>
    <t>30201-4</t>
  </si>
  <si>
    <t>отвердитель FAST для лака HS 2+1, 0,5 л</t>
  </si>
  <si>
    <t>31200</t>
  </si>
  <si>
    <r>
      <t xml:space="preserve">5 л лак                                             </t>
    </r>
    <r>
      <rPr>
        <sz val="11"/>
        <color rgb="FF000000"/>
        <rFont val="Arial"/>
        <family val="2"/>
        <charset val="238"/>
      </rPr>
      <t xml:space="preserve"> </t>
    </r>
  </si>
  <si>
    <t>31206</t>
  </si>
  <si>
    <t>2,5 л отвердитель</t>
  </si>
  <si>
    <t>PROFESSIONAL - Лак бесцветный  2+1 HS FAST (Быстрый)</t>
  </si>
  <si>
    <t>30806</t>
  </si>
  <si>
    <t>0,8 л лак</t>
  </si>
  <si>
    <t>30807</t>
  </si>
  <si>
    <t>0,4 л отвердитель</t>
  </si>
  <si>
    <t xml:space="preserve">PROFESSIONAL - ANTIGRAVITEX                                    </t>
  </si>
  <si>
    <t>1 л, white</t>
  </si>
  <si>
    <t>1 л, gray</t>
  </si>
  <si>
    <t>1 л, black</t>
  </si>
  <si>
    <t>Шпатлевки полиэфирные</t>
  </si>
  <si>
    <t>UNI - универсальная полиэфирная шпатлевка</t>
  </si>
  <si>
    <t>1,9 кг</t>
  </si>
  <si>
    <t>5,7 кг</t>
  </si>
  <si>
    <t>PROFI - полиэфирная шпатлевка для профессионального применения SOFT</t>
  </si>
  <si>
    <t>00205</t>
  </si>
  <si>
    <t>FEIN - полиэфирная отделочная шпатлевка</t>
  </si>
  <si>
    <t>1,7 кг</t>
  </si>
  <si>
    <t>GLAS - полиэфирная шпатлевка со стекловолокном</t>
  </si>
  <si>
    <t>GLAS MICRO - полиэфирная шпатлевка с микроволокном</t>
  </si>
  <si>
    <t>ALU - полиэфирная шпатлевка с алюминиевым порошком</t>
  </si>
  <si>
    <t>UNI-SPRAY - полиэфирная распыляемая шпатлевка</t>
  </si>
  <si>
    <t>4,8 кг</t>
  </si>
  <si>
    <t>LIGHT - легкая полиэфирная шпатлевка</t>
  </si>
  <si>
    <t>BUMPER - полиэфирная шпатлевка для бамперов</t>
  </si>
  <si>
    <t>00901-3</t>
  </si>
  <si>
    <t>0,5  кг</t>
  </si>
  <si>
    <t xml:space="preserve"> Грунты</t>
  </si>
  <si>
    <t>Maxi Filler - акриловый грунт 5+1 HS</t>
  </si>
  <si>
    <t>0,5л + 0,1л отв., серый</t>
  </si>
  <si>
    <t>0,8л + 0,16л отв., белый</t>
  </si>
  <si>
    <t>0,8л + 0,16л отв., серый</t>
  </si>
  <si>
    <t>0,8л + 0,16л отв., черный</t>
  </si>
  <si>
    <t>2,5л + 0,5L отв., серый</t>
  </si>
  <si>
    <t>2,5л + 0,5L отв., черный</t>
  </si>
  <si>
    <t>S-2000 - акриловый грунт 5+1 MS</t>
  </si>
  <si>
    <t>10335-1</t>
  </si>
  <si>
    <t>0,4л + 0,08л отв., серый</t>
  </si>
  <si>
    <t>0,4л + 0,08л отв., черный</t>
  </si>
  <si>
    <t>0,4л + 0,08л отв., белый</t>
  </si>
  <si>
    <t>10351-1</t>
  </si>
  <si>
    <t xml:space="preserve">0,4л + 0,08л отв., красный                                </t>
  </si>
  <si>
    <t>10361-1</t>
  </si>
  <si>
    <t xml:space="preserve">0,4л + 0,08л отв., графитовый                         </t>
  </si>
  <si>
    <t>0,8л + 0,16л отв., желтый</t>
  </si>
  <si>
    <t>0,8л + 0,16л отв., красный</t>
  </si>
  <si>
    <t>0,8л + 0,16л отв., графитовый</t>
  </si>
  <si>
    <t>2,5л + 0,5л отв., серый</t>
  </si>
  <si>
    <t>2,5л + 0,5л отв., черный</t>
  </si>
  <si>
    <r>
      <t xml:space="preserve">SET - акриловый грунт 4+1 HS                                    </t>
    </r>
    <r>
      <rPr>
        <i/>
        <sz val="8"/>
        <color rgb="FF000000"/>
        <rFont val="Arial"/>
        <family val="2"/>
        <charset val="204"/>
      </rPr>
      <t xml:space="preserve">               </t>
    </r>
  </si>
  <si>
    <t>0,8л+0.2л, серый</t>
  </si>
  <si>
    <t>0,8л+0.2л, черный</t>
  </si>
  <si>
    <r>
      <t xml:space="preserve">HIGH BUILD  - акриловый, толстослойный грунт 4:1 HS                        </t>
    </r>
    <r>
      <rPr>
        <i/>
        <sz val="8"/>
        <color rgb="FF000000"/>
        <rFont val="Arial"/>
        <family val="2"/>
      </rPr>
      <t xml:space="preserve">               </t>
    </r>
  </si>
  <si>
    <t>10503-0</t>
  </si>
  <si>
    <t>0,8л + 0,2л отв., серый</t>
  </si>
  <si>
    <t>10519-1</t>
  </si>
  <si>
    <t>0,8л + 0,2л отв., белый</t>
  </si>
  <si>
    <t>10520-1</t>
  </si>
  <si>
    <t>0,8л + 0,2л отв., черный</t>
  </si>
  <si>
    <r>
      <t xml:space="preserve">3,5л, серый                                                                   </t>
    </r>
    <r>
      <rPr>
        <i/>
        <sz val="8"/>
        <color rgb="FF000000"/>
        <rFont val="Arial"/>
        <family val="2"/>
      </rPr>
      <t xml:space="preserve"> </t>
    </r>
  </si>
  <si>
    <t>Отвердитель к грунту 3,5 л</t>
  </si>
  <si>
    <t>Эпоксидный грунт 1+1</t>
  </si>
  <si>
    <t>0,4л + 0,4л отв.</t>
  </si>
  <si>
    <t>0,8л + 0,8л отв.</t>
  </si>
  <si>
    <t>WASH PRIMER -  реактивный грунт</t>
  </si>
  <si>
    <t xml:space="preserve">0,2+0,2л                                                       </t>
  </si>
  <si>
    <t>Отвердитель для  реактивного грунта WASH PRIMER</t>
  </si>
  <si>
    <t>1К - грунт</t>
  </si>
  <si>
    <t>1 л серый</t>
  </si>
  <si>
    <t>1 л черный</t>
  </si>
  <si>
    <t xml:space="preserve"> М+М - акриловый грунт "мокрый по мокрому"</t>
  </si>
  <si>
    <t>1+0,34L,серый</t>
  </si>
  <si>
    <t xml:space="preserve"> Средства для защиты и консервации кузова</t>
  </si>
  <si>
    <t>Защитное полиуретановое покрытие TANK 2K 3:1</t>
  </si>
  <si>
    <r>
      <t xml:space="preserve">948 мл, черный                                             </t>
    </r>
    <r>
      <rPr>
        <i/>
        <sz val="8"/>
        <color rgb="FF000000"/>
        <rFont val="Arial"/>
        <family val="2"/>
      </rPr>
      <t xml:space="preserve"> NEW</t>
    </r>
  </si>
  <si>
    <r>
      <t xml:space="preserve">948 мл, колеруемый                                     </t>
    </r>
    <r>
      <rPr>
        <i/>
        <sz val="8"/>
        <color rgb="FF000000"/>
        <rFont val="Arial"/>
        <family val="2"/>
      </rPr>
      <t xml:space="preserve"> NEW</t>
    </r>
  </si>
  <si>
    <t xml:space="preserve">ANTIGRAVITEX - антигравийное покрытие  </t>
  </si>
  <si>
    <t>1 кг, белый</t>
  </si>
  <si>
    <t>1 кг, серый</t>
  </si>
  <si>
    <t>1 кг, черный</t>
  </si>
  <si>
    <t>RUBBER PROTEX - средство для защиты шасси</t>
  </si>
  <si>
    <t>RUBBER PROTEX PLUS - средство для защиты шасси</t>
  </si>
  <si>
    <r>
      <t xml:space="preserve">1 л                                                              </t>
    </r>
    <r>
      <rPr>
        <i/>
        <sz val="10"/>
        <color rgb="FF000000"/>
        <rFont val="Arial"/>
        <family val="2"/>
      </rPr>
      <t>NEW</t>
    </r>
  </si>
  <si>
    <t>ML- средство для защиты закрытых профилей</t>
  </si>
  <si>
    <t>1 л, коричневый</t>
  </si>
  <si>
    <t>Seam sealant-уплотнительная масса &amp; PU UK - полиуретановая масса для швов</t>
  </si>
  <si>
    <t>PU UK 310 мл, белый</t>
  </si>
  <si>
    <t>PU UK 310 мл, серый</t>
  </si>
  <si>
    <t>PU UK 310 мл, черный</t>
  </si>
  <si>
    <t>PU UK 310 мл, бежевый</t>
  </si>
  <si>
    <t>1 кг, серая</t>
  </si>
  <si>
    <t>Акриловые лаки</t>
  </si>
  <si>
    <t>ECO - Бесцветный лак 2+1  MS</t>
  </si>
  <si>
    <t>30301-3</t>
  </si>
  <si>
    <t>0,5 л лак</t>
  </si>
  <si>
    <t>30304-3</t>
  </si>
  <si>
    <t>0,25 л отвердитель</t>
  </si>
  <si>
    <t>30301</t>
  </si>
  <si>
    <t xml:space="preserve">1 л </t>
  </si>
  <si>
    <t>30304</t>
  </si>
  <si>
    <t>0,5 л отвердитель</t>
  </si>
  <si>
    <t>30302</t>
  </si>
  <si>
    <t xml:space="preserve">5 л лак                                              </t>
  </si>
  <si>
    <t>30303</t>
  </si>
  <si>
    <t>2,5 отвердитель</t>
  </si>
  <si>
    <t>Акриловый матовый лак HS</t>
  </si>
  <si>
    <t>30101-1</t>
  </si>
  <si>
    <t>0,5 + 0,25</t>
  </si>
  <si>
    <t>Универсальный акриловый разбавитель</t>
  </si>
  <si>
    <t>Акриловый разбавитель для  баз</t>
  </si>
  <si>
    <t>Полиэфирный разбавитель</t>
  </si>
  <si>
    <t>Эпоксидный разбавитель</t>
  </si>
  <si>
    <t>Растворитель для переходов</t>
  </si>
  <si>
    <t>Аэрозольные баллончики</t>
  </si>
  <si>
    <t xml:space="preserve">Бесцветный лак </t>
  </si>
  <si>
    <t>400 мл спрей, блеск</t>
  </si>
  <si>
    <t>400 мл, спрей, матовый</t>
  </si>
  <si>
    <t>Эмаль черная</t>
  </si>
  <si>
    <t>400 мл, спрей, глянцевая</t>
  </si>
  <si>
    <t>400 мл, спрей, матовая</t>
  </si>
  <si>
    <t xml:space="preserve">Rust Converter - преобразователь ржавчины </t>
  </si>
  <si>
    <t>200 мл, спрей</t>
  </si>
  <si>
    <t xml:space="preserve">Краска для дисков </t>
  </si>
  <si>
    <t>400 мл спрей, серебряный</t>
  </si>
  <si>
    <t>BUMPER PAINT - структурная краска для бамперов</t>
  </si>
  <si>
    <t>400 мл, спрей, черный</t>
  </si>
  <si>
    <t xml:space="preserve">400 мл, спрей, графит                                           </t>
  </si>
  <si>
    <t xml:space="preserve">Эмаль белая  </t>
  </si>
  <si>
    <t>400 мл спрей, глянцевая</t>
  </si>
  <si>
    <t>Средство для удаления лаковых покрытий</t>
  </si>
  <si>
    <t>400 мл, спрей</t>
  </si>
  <si>
    <r>
      <t xml:space="preserve">Rubber Protex - средство для защиты шасси                                  </t>
    </r>
    <r>
      <rPr>
        <i/>
        <sz val="8"/>
        <color rgb="FF000000"/>
        <rFont val="Arial"/>
        <family val="2"/>
        <charset val="204"/>
      </rPr>
      <t xml:space="preserve">  </t>
    </r>
    <r>
      <rPr>
        <i/>
        <sz val="10"/>
        <color rgb="FF000000"/>
        <rFont val="Arial"/>
        <family val="2"/>
      </rPr>
      <t xml:space="preserve">NEW  </t>
    </r>
  </si>
  <si>
    <t>500 мл спрей</t>
  </si>
  <si>
    <t>400мл,спрей, коричневый</t>
  </si>
  <si>
    <t xml:space="preserve">ANTIGRAVITEX - антигравийное покрытие </t>
  </si>
  <si>
    <t>20111-1</t>
  </si>
  <si>
    <t>500 мл (СПРЕЙ), белый</t>
  </si>
  <si>
    <t>500 мл (СПРЕЙ), серый</t>
  </si>
  <si>
    <t>500 мл (СПРЕЙ), черный</t>
  </si>
  <si>
    <t>400 мл - спрей белый</t>
  </si>
  <si>
    <t>400 мл - спрей серый</t>
  </si>
  <si>
    <t>400 мл - спрей черный</t>
  </si>
  <si>
    <r>
      <t xml:space="preserve">Грунт для пластика                        </t>
    </r>
    <r>
      <rPr>
        <i/>
        <sz val="8"/>
        <color rgb="FF000000"/>
        <rFont val="Arial"/>
        <family val="2"/>
        <charset val="204"/>
      </rPr>
      <t xml:space="preserve">                                        </t>
    </r>
    <r>
      <rPr>
        <sz val="8"/>
        <color rgb="FF000000"/>
        <rFont val="Arial"/>
        <family val="2"/>
        <charset val="204"/>
      </rPr>
      <t xml:space="preserve">                     </t>
    </r>
  </si>
  <si>
    <t>Эпоксидный грунт</t>
  </si>
  <si>
    <t xml:space="preserve">HIGH BUILD - толстослойный грунт                                                 </t>
  </si>
  <si>
    <t>500мл, спрей, черный</t>
  </si>
  <si>
    <t>500мл, спрей, серый</t>
  </si>
  <si>
    <t>FAST WAX - воск защитный для лаковых покрытий</t>
  </si>
  <si>
    <t>500 мл, спрей</t>
  </si>
  <si>
    <t>Полиэфирная смола</t>
  </si>
  <si>
    <t>00903-1</t>
  </si>
  <si>
    <t>1кг + 30гр. отв.</t>
  </si>
  <si>
    <t>Стекло ткань 150 гр/м2 0,5м2</t>
  </si>
  <si>
    <t>Ремонтный комплект для пластика</t>
  </si>
  <si>
    <t>00901-7</t>
  </si>
  <si>
    <t>Алюминиевая сетка</t>
  </si>
  <si>
    <t>80303-1</t>
  </si>
  <si>
    <t xml:space="preserve"> 25 х 20 см</t>
  </si>
  <si>
    <t>Антисиликон - ср-во для очистки поверхности перед покраской</t>
  </si>
  <si>
    <t>Ускоритель для акриловых изделий</t>
  </si>
  <si>
    <t xml:space="preserve">Средство увеличивающее адгезию </t>
  </si>
  <si>
    <t>ELASTICITY добавка улучшающая эластичность</t>
  </si>
  <si>
    <t xml:space="preserve">0,5л  </t>
  </si>
  <si>
    <t xml:space="preserve">0,5 л, черная                                                       </t>
  </si>
  <si>
    <t xml:space="preserve">1 л, графитовая                                                  </t>
  </si>
  <si>
    <t>1 л, черная</t>
  </si>
  <si>
    <t xml:space="preserve">Paint Remover -Средство для удаления лаковых покрытий в геле     </t>
  </si>
  <si>
    <t xml:space="preserve">1 л                                                                   </t>
  </si>
  <si>
    <t>RUST CONVERTER преобразователь ржавчины</t>
  </si>
  <si>
    <r>
      <t xml:space="preserve">  100 мл, ж/б                                     </t>
    </r>
    <r>
      <rPr>
        <i/>
        <sz val="8"/>
        <color rgb="FF000000"/>
        <rFont val="Arial"/>
        <family val="2"/>
      </rPr>
      <t xml:space="preserve"> </t>
    </r>
  </si>
  <si>
    <t>Сопутствующие материалы</t>
  </si>
  <si>
    <t>Паста для мытья рук с абразивом</t>
  </si>
  <si>
    <t>500 гр, желтая ( для слесаря)</t>
  </si>
  <si>
    <t>500 гр, розовая ( для маляра)</t>
  </si>
  <si>
    <t>Полотенца бумажные промышленные, 100% целлюлоза,</t>
  </si>
  <si>
    <t>2-х слойные, белый 24*23,5см</t>
  </si>
  <si>
    <t>3-х слойные, синий 26*26см</t>
  </si>
  <si>
    <t>Салфетки пылеудаляющие</t>
  </si>
  <si>
    <t>SUPER WAVE</t>
  </si>
  <si>
    <t>Пистолет для антигравийных покрытий</t>
  </si>
  <si>
    <t xml:space="preserve">RANAL </t>
  </si>
  <si>
    <t xml:space="preserve">Маркер ретуширующий </t>
  </si>
  <si>
    <t xml:space="preserve">2 в 1, 20 мл                                                    </t>
  </si>
  <si>
    <t>АКРИЛОВАЯ АЭРОЗОЛЬНАЯ ЭМАЛЬ REF</t>
  </si>
  <si>
    <t>Аэрозольная эмаль REF алый</t>
  </si>
  <si>
    <t>520мл /12шт.</t>
  </si>
  <si>
    <t xml:space="preserve">Аэрозольная эмаль REF белый </t>
  </si>
  <si>
    <t>Аэрозольная эмаль REF белый матовый</t>
  </si>
  <si>
    <t>Аэрозольная эмаль REF голубой</t>
  </si>
  <si>
    <t>Аэрозольная эмаль REF желтый</t>
  </si>
  <si>
    <t>Аэрозольная эмаль REF зеленый</t>
  </si>
  <si>
    <t>Аэрозольная эмаль REF лимонно-желтый</t>
  </si>
  <si>
    <t>Аэрозольная эмаль REF оранжевый</t>
  </si>
  <si>
    <t>Аэрозольная эмаль REF оранжево-красный</t>
  </si>
  <si>
    <t>Аэрозольная эмаль REF светло-зеленый</t>
  </si>
  <si>
    <t>Аэрозольная эмаль REF синий</t>
  </si>
  <si>
    <t>Аэрозольная эмаль REF темно-синий</t>
  </si>
  <si>
    <t>Аэрозольная эмаль REF фиолетовый</t>
  </si>
  <si>
    <t>АКРИЛОВАЯ АЭРОЗОЛЬНАЯ ЭМАЛЬ REF МЕТАЛЛИК</t>
  </si>
  <si>
    <t>Аэрозольная эмаль REF золото</t>
  </si>
  <si>
    <t>Аэрозольная эмаль REF серебро</t>
  </si>
  <si>
    <t>Аэрозольная эмаль REF хром</t>
  </si>
  <si>
    <t>АКРИЛОВАЯ АЭРОЗОЛЬНАЯ ЭМАЛЬ REF ФЛУОРЕСЦЕНТНАЯ</t>
  </si>
  <si>
    <t>Аэрозольная эмаль REF флуор. желтый</t>
  </si>
  <si>
    <t>Аэрозольная эмаль REF флуор. зеленый</t>
  </si>
  <si>
    <t>Аэрозольная эмаль REF флуор. красный</t>
  </si>
  <si>
    <t>Аэрозольная эмаль REF флуор. оранжево-красный</t>
  </si>
  <si>
    <t>Аэрозольная эмаль REF флуор. оранжевый</t>
  </si>
  <si>
    <t>АКРИЛОВАЯ АЭРОЗОЛЬНАЯ ЭМАЛЬ REF для металлочерепицы и профнастила</t>
  </si>
  <si>
    <t>Аэрозольная эмаль для металлочерепицы и профнастила REF винно-красный, RAL 3005</t>
  </si>
  <si>
    <t>Аэрозольная эмаль для металлочерепицы и профнастила REF зеленый мох, RAL 6005</t>
  </si>
  <si>
    <t>Аэрозольная эмаль для металлочерепицы и профнастила REF коричнево-красный, RAL 3011</t>
  </si>
  <si>
    <t>Аэрозольная эмаль для металлочерепицы и профнастила REF терракотовый, RAL 8004</t>
  </si>
  <si>
    <t>Аэрозольная эмаль для металлочерепицы и профнастила REF шоколадно-коричневый, RAL 8017</t>
  </si>
  <si>
    <t>АКРИЛОВАЯ АЭРОЗОЛЬНАЯ ЭМАЛЬ REF ДЛЯ РАДИАТОРОВ ОТОПЛЕНИЯ</t>
  </si>
  <si>
    <t>R0040</t>
  </si>
  <si>
    <t>Аэрозольная эмаль для радиаторов отопления REF белая</t>
  </si>
  <si>
    <t>R2596</t>
  </si>
  <si>
    <t>Аэрозольная эмаль для радиаторов отопления REF золотистая</t>
  </si>
  <si>
    <t>АКРИЛОВАЯ АЭРОЗОЛЬНАЯ ЭМАЛЬ REF МОЛОТКОВЫЙ ЭФФЕКТ</t>
  </si>
  <si>
    <t>А0003</t>
  </si>
  <si>
    <t>Аэрозольная эмаль REF молотковый эффект бронза</t>
  </si>
  <si>
    <t>А0012</t>
  </si>
  <si>
    <t>Аэрозольная эмаль REF молотковый эффект зеленый</t>
  </si>
  <si>
    <t>А0000</t>
  </si>
  <si>
    <t>Аэрозольная эмаль REF молотковый эффект серебристый</t>
  </si>
  <si>
    <t>А0011</t>
  </si>
  <si>
    <t>Аэрозольная эмаль REF молотковый эффект серый</t>
  </si>
  <si>
    <t>АКРИЛОВАЯ АЭРОЗОЛЬНАЯ ЭМАЛЬ REF ТЕРМОСТОЙКАЯ</t>
  </si>
  <si>
    <t>Аэрозольная эмаль REF термостойкая 250° белый</t>
  </si>
  <si>
    <t>Аэрозольная эмаль REF термостойкая 500° красный</t>
  </si>
  <si>
    <t>Аэрозольная эмаль REF термостойкая 600° черный</t>
  </si>
  <si>
    <t>АКРИЛОВЫЙ АЭРОЗОЛЬНЫЙ ГРУНТ REF</t>
  </si>
  <si>
    <t>Аэрозольный грунт REF коричневый, антикоррозийный</t>
  </si>
  <si>
    <t>Аэрозольный грунт REF серый</t>
  </si>
  <si>
    <t>АКРИЛОВЫЙ АЭРОЗОЛЬНЫЙ ЛАК REF</t>
  </si>
  <si>
    <t>Аэрозольный лак REF</t>
  </si>
  <si>
    <t>Аэрозольный лак матовый REF НОВИНКА!!!</t>
  </si>
  <si>
    <t>ЭМАЛЬ ДЛЯ ВАНН, КРАСКА-ЦИНК, СМЫВКА</t>
  </si>
  <si>
    <t>Аэрозольная эмаль для ванн и керамики REF белая</t>
  </si>
  <si>
    <t>Аэрозольная краска-цинк REF алюминиевая</t>
  </si>
  <si>
    <t>Смывка для удаления старой краски REF</t>
  </si>
  <si>
    <t>ТОРГОВОЕ ОБОРУДОВАНИЕ</t>
  </si>
  <si>
    <t>REF2</t>
  </si>
  <si>
    <t>Стойка для аэрозольных красок REF 400*390*1890 мм</t>
  </si>
  <si>
    <t>1 шт.</t>
  </si>
  <si>
    <t>REF1</t>
  </si>
  <si>
    <t>Наклейка на стойку REF (логотип)</t>
  </si>
  <si>
    <t>Единица измерения</t>
  </si>
  <si>
    <r>
      <rPr>
        <b/>
        <sz val="9"/>
        <color theme="1"/>
        <rFont val="Arial"/>
        <family val="2"/>
        <charset val="204"/>
      </rPr>
      <t>ШПАТЛЕВКИ</t>
    </r>
    <r>
      <rPr>
        <b/>
        <sz val="16"/>
        <color theme="0"/>
        <rFont val="Calibri"/>
        <family val="2"/>
        <charset val="204"/>
        <scheme val="minor"/>
      </rPr>
      <t/>
    </r>
  </si>
  <si>
    <t>RM-FF-900</t>
  </si>
  <si>
    <t>REMIX 2К полиэфирная шпатлевка отделочная мелкозернистая 0,9 кг</t>
  </si>
  <si>
    <t>RM-AF-900</t>
  </si>
  <si>
    <t>REMIX 2К полиэфирная шпатлевка с алюминиевым наполнителем 0,9 кг</t>
  </si>
  <si>
    <t>RM-MSF-250</t>
  </si>
  <si>
    <t>REMIX 2К полиэфирная универсальная шпатлевка  0,25 кг</t>
  </si>
  <si>
    <t>RM-MSF-380</t>
  </si>
  <si>
    <t>REMIX 2К полиэфирная универсальная шпатлевка  0,38 кг</t>
  </si>
  <si>
    <t>RM-MSF-900</t>
  </si>
  <si>
    <t>REMIX 2К полиэфирная универсальная шпатлевка  0,9 кг</t>
  </si>
  <si>
    <t>RM-MSF-1800</t>
  </si>
  <si>
    <t>REMIX 2К полиэфирная универсальная шпатлевка  1,8 кг</t>
  </si>
  <si>
    <t>RM-FSF-250</t>
  </si>
  <si>
    <t xml:space="preserve">REMIX 2К полиэфирная шпатлевка со стекловолокном  0,25 кг </t>
  </si>
  <si>
    <t>RM-FSF-900</t>
  </si>
  <si>
    <t xml:space="preserve">REMIX 2К полиэфирная шпатлевка со стекловолокном  0,9 кг </t>
  </si>
  <si>
    <t>RM-FSF-1800</t>
  </si>
  <si>
    <t>REMIX 2К полиэфирная шпатлевка со стекловолокном  1,8 кг</t>
  </si>
  <si>
    <t>RM-LF-900</t>
  </si>
  <si>
    <t>REMIX 2К полиэфирная легкая шпатлевка 0,9 л</t>
  </si>
  <si>
    <t>АНТИГРАВИЙНЫЕ И АНТИКОРРОЗИОННЫЕ ПОКРЫТИЯ</t>
  </si>
  <si>
    <t>RM171101</t>
  </si>
  <si>
    <t>REMIX Покрытие антигравийное Stone &amp; Chip Protection 0,8 кг (бел.)</t>
  </si>
  <si>
    <t>RM171103</t>
  </si>
  <si>
    <t>REMIX Покрытие антигравийное Stone &amp; Chip Protection 0,8 кг (сер.)</t>
  </si>
  <si>
    <t>RM171102</t>
  </si>
  <si>
    <t>REMIX Покрытие антигравийное Stone &amp; Chip Protection 0,8 кг (черн.)</t>
  </si>
  <si>
    <t>RM171301</t>
  </si>
  <si>
    <t>REMIX Покрытие антикоррозионное RUST &amp; SOUND PROTECTION UBS 0,8 кг (черн.)</t>
  </si>
  <si>
    <t>RM451111</t>
  </si>
  <si>
    <t>REMIX Грунт акриловый 2К HS 4:1, 1л, белый</t>
  </si>
  <si>
    <t>RM451101</t>
  </si>
  <si>
    <t>REMIX Грунт акриловый 2К HS 4:1, 1л, серый</t>
  </si>
  <si>
    <t>RM451121</t>
  </si>
  <si>
    <t>REMIX Грунт акриловый 2К HS 4:1, 1л, черный</t>
  </si>
  <si>
    <t>RM441101</t>
  </si>
  <si>
    <t>REMIX Лак акрил-уретановый 2:1 HS, 1л</t>
  </si>
  <si>
    <t>RM452102</t>
  </si>
  <si>
    <t>REMIX Отвердитель для 2K акрилового грунта HS 4:1, 0,25л</t>
  </si>
  <si>
    <t>RM441205</t>
  </si>
  <si>
    <t>REMIX Отвердитель для лака акрил-уретанового HS, 0,5л</t>
  </si>
  <si>
    <t>Справочно цена за комплект</t>
  </si>
  <si>
    <t>REMIX Грунт акриловый 2К HS 4:1, 1л + REMIX Отвердитель для 2K акрилового грунта HS 4:1, 0,25л</t>
  </si>
  <si>
    <t>REMIX Лак акрил-уретановый 2:1 HS, 1л + REMIX Отвердитель для лака акрил-уретанового HS, 0,5л</t>
  </si>
  <si>
    <t>RM_ST02</t>
  </si>
  <si>
    <t>Клей-герметик для вклейки стекол REMIX 2 часа (быстрый)</t>
  </si>
  <si>
    <t>RM_ST06</t>
  </si>
  <si>
    <t>Клей-герметик для вклейки стекол REMIX 6 часов</t>
  </si>
  <si>
    <t>RM_22</t>
  </si>
  <si>
    <t>Полиуретановый шовный герметик REMIX - бежевый</t>
  </si>
  <si>
    <t>RM_11</t>
  </si>
  <si>
    <t>Полиуретановый шовный герметик REMIX - белый</t>
  </si>
  <si>
    <t>RM_33</t>
  </si>
  <si>
    <t>Полиуретановый шовный герметик REMIX - серый</t>
  </si>
  <si>
    <t>RM_44</t>
  </si>
  <si>
    <t>Полиуретановый шовный герметик REMIX - черный</t>
  </si>
  <si>
    <t>АЭРОЗОЛИ</t>
  </si>
  <si>
    <t>RM171104</t>
  </si>
  <si>
    <t>REMIX Покрытие антигравийное Spray Stone &amp; Chip Protection WHITE 520 ml</t>
  </si>
  <si>
    <t>RM171106</t>
  </si>
  <si>
    <t>REMIX Покрытие антигравийное Spray Stone &amp; Chip Protection GREY 520 ml</t>
  </si>
  <si>
    <t>RM171105</t>
  </si>
  <si>
    <t>REMIX Покрытие антигравийное Spray Stone &amp; Chip Protection BLACK 520 ml</t>
  </si>
  <si>
    <t>RM171204</t>
  </si>
  <si>
    <t>REMIX Покрытие антикоррозионное SPRAY ANTICORROSIVE PROTECTION BLACK 520 ml</t>
  </si>
  <si>
    <t>RM-SPR13</t>
  </si>
  <si>
    <t>Проявитель порошковый REMIX 520 мл, аэрозоль</t>
  </si>
  <si>
    <t>RM-SPR14</t>
  </si>
  <si>
    <t>Полупродукт с газом и разбавителем REMIX 520 мл, аэрозоль</t>
  </si>
  <si>
    <t>RM-SPR12</t>
  </si>
  <si>
    <t>Грунт адгезионный для пластика REMIX прозрачный 520 мл, аэрозоль</t>
  </si>
  <si>
    <t>RM-SPR01</t>
  </si>
  <si>
    <t>Грунт акриловый REMIX серый 520 мл, аэрозоль</t>
  </si>
  <si>
    <t>RM-SPR02</t>
  </si>
  <si>
    <t>Грунт акриловый REMIX черный 520 мл, аэрозоль</t>
  </si>
  <si>
    <t>RM-SPR11</t>
  </si>
  <si>
    <t>Грунт кислотный протравливающий REMIX 520 мл, аэрозоль</t>
  </si>
  <si>
    <t>RM-SPR15</t>
  </si>
  <si>
    <t>Грунт эпоксидный REMIX светло-серый 520 мл, аэрозоль</t>
  </si>
  <si>
    <t>RM-SPR03</t>
  </si>
  <si>
    <t>Грунт-эмаль по пластику (для бампера) REMIX графит 520 мл, аэрозоль</t>
  </si>
  <si>
    <t>RM-SPR04</t>
  </si>
  <si>
    <t>Грунт-эмаль по пластику (для бампера) REMIX серый 520 мл, аэрозоль</t>
  </si>
  <si>
    <t>RM-SPR05</t>
  </si>
  <si>
    <t>Грунт-эмаль по пластику (для бампера) REMIX черный 520 мл, аэрозоль</t>
  </si>
  <si>
    <t>RM-SPR06</t>
  </si>
  <si>
    <t>Лак REMIX 520 мл, аэрозоль</t>
  </si>
  <si>
    <t>RM-SPR08</t>
  </si>
  <si>
    <t>Эмаль REMIX черный матовый 520 мл, аэрозоль</t>
  </si>
  <si>
    <t>RM-SPR09</t>
  </si>
  <si>
    <t>Эмаль для дисков REMIX серебро 520 мл, аэрозоль</t>
  </si>
  <si>
    <t>RM-SPR10</t>
  </si>
  <si>
    <t>Удалитель краски REMIX TURBO 520 мл, аэрозоль</t>
  </si>
  <si>
    <t>RM-SPR07</t>
  </si>
  <si>
    <t>Смывка краски универсальная REMIX 520 мл, аэрозоль</t>
  </si>
  <si>
    <t>РАСТВОРИТЕЛИ</t>
  </si>
  <si>
    <t>RM-SOL3/1л</t>
  </si>
  <si>
    <t>Антисиликон REMIX 0.9 л</t>
  </si>
  <si>
    <t>RM-SOL3/5л</t>
  </si>
  <si>
    <t>Антисиликон REMIX 5 л</t>
  </si>
  <si>
    <t>RM-SOL4/1л</t>
  </si>
  <si>
    <t>Обезжириватель водно-спиртовой REMIX Light 1 л</t>
  </si>
  <si>
    <t>RM-SOL1/1л</t>
  </si>
  <si>
    <t>Универсальный разбавитель REMIX Premium 0.9 л</t>
  </si>
  <si>
    <t>RM-SOL1/5л</t>
  </si>
  <si>
    <t>Универсальный разбавитель REMIX Premium 5 л</t>
  </si>
  <si>
    <t>RM-SOL2/1л</t>
  </si>
  <si>
    <t>Акриловый разбавитель REMIX Optimal 0.9 л</t>
  </si>
  <si>
    <t>RM-SOL2/5л</t>
  </si>
  <si>
    <t>Акриловый разбавитель REMIX Optimal 5 л</t>
  </si>
  <si>
    <t>RM-PRMV/1л</t>
  </si>
  <si>
    <t>Разбавитель промывочный REMIX  1л  ГОСТ 18188-2020</t>
  </si>
  <si>
    <t>RM-PRMV/5л</t>
  </si>
  <si>
    <t>Разбавитель промывочный REMIX  5л  ГОСТ 18188-2020</t>
  </si>
  <si>
    <t>RM-SOL5/1кг</t>
  </si>
  <si>
    <t>Смывка краски REMIX 1кг</t>
  </si>
  <si>
    <t>RM-SOL5/5кг</t>
  </si>
  <si>
    <t>Смывка краски REMIX 5кг</t>
  </si>
  <si>
    <t>RM-SOL6/1кг</t>
  </si>
  <si>
    <t>Удалитель краски универсальный REMIX Turbo, 1кг, ж/б</t>
  </si>
  <si>
    <t>ПОЛИРОВАЛЬНЫЕ МАТЕРИАЛЫ</t>
  </si>
  <si>
    <t>RM-P1500</t>
  </si>
  <si>
    <t>Полировальная паста REMIX Fast Cut P1500, 1л</t>
  </si>
  <si>
    <t>RM-P2000</t>
  </si>
  <si>
    <t>Полировальная паста REMIX Medium Cut P2000, 1л</t>
  </si>
  <si>
    <t>RM-P3000</t>
  </si>
  <si>
    <t>Полировальная паста REMIX Micro Cut P3000, 1л</t>
  </si>
  <si>
    <t>RM-MP02</t>
  </si>
  <si>
    <t>Полировальный круг REMIX полутвердый (бордовый), диаметр 140мм</t>
  </si>
  <si>
    <t>RM-SP03</t>
  </si>
  <si>
    <t>Полировальный круг REMIX мягкий (желтый), диаметр 140мм</t>
  </si>
  <si>
    <t>ВСПОМОГАТЕЛЬНЫЕ МАТЕРИАЛЫ</t>
  </si>
  <si>
    <r>
      <t>ПРОВОЛОКА СВАРОЧНАЯ</t>
    </r>
    <r>
      <rPr>
        <b/>
        <sz val="16"/>
        <color theme="0"/>
        <rFont val="Calibri"/>
        <family val="2"/>
        <charset val="204"/>
        <scheme val="minor"/>
      </rPr>
      <t/>
    </r>
  </si>
  <si>
    <t>PROV01</t>
  </si>
  <si>
    <t>Проволока сварочная REMIX 0,8мм 1кг (омедненная)</t>
  </si>
  <si>
    <t>PROV04</t>
  </si>
  <si>
    <t>Проволока сварочная REMIX 0,8мм 4кг (омедненная)</t>
  </si>
  <si>
    <t>PROV05</t>
  </si>
  <si>
    <t>Проволока сварочная REMIX 0,8мм 5кг (омедненная)</t>
  </si>
  <si>
    <r>
      <t>МАСКИРОВОЧНЫЕ МАТЕРИАЛЫ</t>
    </r>
    <r>
      <rPr>
        <b/>
        <sz val="16"/>
        <color theme="0"/>
        <rFont val="Calibri"/>
        <family val="2"/>
        <charset val="204"/>
        <scheme val="minor"/>
      </rPr>
      <t/>
    </r>
  </si>
  <si>
    <t>НАБОР ДЛЯ ЗАЩИТЫ АВТОМОБИЛЯ</t>
  </si>
  <si>
    <t>RM-SET5IN1</t>
  </si>
  <si>
    <t>Набор защиты салона автомобиля 5 в 1</t>
  </si>
  <si>
    <t>УКРЫВНАЯ ПЛЕНКА 7 мкм</t>
  </si>
  <si>
    <t>21ПЛ</t>
  </si>
  <si>
    <t>Укрывная пленка REMIX  4м х 5м (7мкм)</t>
  </si>
  <si>
    <t>22ПЛ</t>
  </si>
  <si>
    <t>Укрывная пленка REMIX  4м х 6м (7мкм)</t>
  </si>
  <si>
    <t>23ПЛ</t>
  </si>
  <si>
    <t>Укрывная пленка REMIX  4м х 7м (7мкм)</t>
  </si>
  <si>
    <t>15ПЛ</t>
  </si>
  <si>
    <t>Укрывная пленка REMIX 4м х 12,5м (7мкм)</t>
  </si>
  <si>
    <t>МАСКИРОВОЧНАЯ ПЛЕНКА (рулон)</t>
  </si>
  <si>
    <t>18ПЛ</t>
  </si>
  <si>
    <t>Маскировочная пленка REMIX  0,9 х 180м (25мкм) (рулон)</t>
  </si>
  <si>
    <t>29ПЛ</t>
  </si>
  <si>
    <t>Маскировочная пленка REMIX  4 х 75м (8мкм) (рулон)</t>
  </si>
  <si>
    <t>17ПЛ</t>
  </si>
  <si>
    <t>Маскировочная пленка REMIX  4 х 150м (9мкм) (рулон)</t>
  </si>
  <si>
    <t>20ПЛ</t>
  </si>
  <si>
    <t>Маскировочная пленка REMIX  6 х 100м (10мкм) (рулон)</t>
  </si>
  <si>
    <t>МАСКИРОВОЧНАЯ БУМАГА 42 г/м²</t>
  </si>
  <si>
    <t>RM200-30</t>
  </si>
  <si>
    <t>Маскировочная бумага REMIX 30см*200м 42 г/м²</t>
  </si>
  <si>
    <t>RM200-45</t>
  </si>
  <si>
    <t>Маскировочная бумага REMIX 45см*200м 42 г/м²</t>
  </si>
  <si>
    <t>RM200-60</t>
  </si>
  <si>
    <t>Маскировочная бумага REMIX 60см*200м 42 г/м²</t>
  </si>
  <si>
    <t>RM200-90</t>
  </si>
  <si>
    <t>Маскировочная бумага REMIX 90см*200м 42 г/м²</t>
  </si>
  <si>
    <t>RM200-120</t>
  </si>
  <si>
    <t>Маскировочная бумага REMIX 120см*200м 42 г/м²</t>
  </si>
  <si>
    <t>RM300-60</t>
  </si>
  <si>
    <t>Маскировочная бумага REMIX 60см*300м 42 г/м²</t>
  </si>
  <si>
    <t>RM300-84</t>
  </si>
  <si>
    <t>Маскировочная бумага REMIX 84см*300м 42 г/м²</t>
  </si>
  <si>
    <t>МАСКИРОВОЧНАЯ БУМАГА 50 г/м²</t>
  </si>
  <si>
    <t>RM740-20</t>
  </si>
  <si>
    <t>Маскировочная бумага REMIX 20см*200м 50 г/м²</t>
  </si>
  <si>
    <t>МАСКИРОВОЧНАЯ ЛЕНТА</t>
  </si>
  <si>
    <t>Kor_6334018</t>
  </si>
  <si>
    <t>Малярная лента REMIX коричневая 80° J 18х40</t>
  </si>
  <si>
    <t>Kor_6334024</t>
  </si>
  <si>
    <t>Малярная лента REMIX коричневая 80° J 24х40</t>
  </si>
  <si>
    <t>Kor_6334036</t>
  </si>
  <si>
    <t>Малярная лента REMIX коричневая 80° J 36х40</t>
  </si>
  <si>
    <t>Kor_6334048</t>
  </si>
  <si>
    <t>Малярная лента REMIX коричневая 80° J 48х40</t>
  </si>
  <si>
    <t>Orng_634018</t>
  </si>
  <si>
    <t>Малярная лента REMIX оранжевая 90° 18х40</t>
  </si>
  <si>
    <t>Orng_634024</t>
  </si>
  <si>
    <t>Малярная лента REMIX оранжевая 90° 24х40</t>
  </si>
  <si>
    <t>Orng_634036</t>
  </si>
  <si>
    <t>Малярная лента REMIX оранжевая 90° 36х40</t>
  </si>
  <si>
    <t>Orng_634048</t>
  </si>
  <si>
    <t>Малярная лента REMIX оранжевая 90° 48х40</t>
  </si>
  <si>
    <t>Zel_634018</t>
  </si>
  <si>
    <t>Малярная лента REMIX зеленая 90° 18х40</t>
  </si>
  <si>
    <t>Zel_634024</t>
  </si>
  <si>
    <t>Малярная лента REMIX зеленая 90° 24х40</t>
  </si>
  <si>
    <t>Zel_634036</t>
  </si>
  <si>
    <t>Малярная лента REMIX зеленая 90° 36х40</t>
  </si>
  <si>
    <t>Zel_634048</t>
  </si>
  <si>
    <t>Малярная лента REMIX зеленая 90° 48х40</t>
  </si>
  <si>
    <t>ФИЛЬТРЫ БУМАЖНЫЕ</t>
  </si>
  <si>
    <t>Ф2</t>
  </si>
  <si>
    <t>Фильтр бумажный REMIX 125 микрон</t>
  </si>
  <si>
    <t>Ф1</t>
  </si>
  <si>
    <t>Фильтр бумажный REMIX 190 микрон</t>
  </si>
  <si>
    <t>РАСПЫЛИТЕЛИ</t>
  </si>
  <si>
    <t>RM-913</t>
  </si>
  <si>
    <t>Распылитель REMIX для обезжиривателей, 1 литр</t>
  </si>
  <si>
    <t xml:space="preserve">МЕРНЫЕ СТАКАНЫ </t>
  </si>
  <si>
    <t>13.33HB-0400</t>
  </si>
  <si>
    <t>Мерный стакан для смешивания краски REMIX   0,4 л</t>
  </si>
  <si>
    <t>RM_MC400</t>
  </si>
  <si>
    <t>Мерный стакан для смешивания краски REMIX   0,4 л NEW</t>
  </si>
  <si>
    <t>RM_MC700</t>
  </si>
  <si>
    <t>Мерный стакан для смешивания краски REMIX   0,7 л</t>
  </si>
  <si>
    <t>RM_MC1400</t>
  </si>
  <si>
    <t>Мерный стакан для смешивания краски REMIX   1,4 л</t>
  </si>
  <si>
    <t>RM_MC2300</t>
  </si>
  <si>
    <t>Мерный стакан для смешивания краски REMIX   2,3 л</t>
  </si>
  <si>
    <t>13.33042-400</t>
  </si>
  <si>
    <t>Крышка к мерному стакану REMIX  0,4 л (для 13.33HB-0400)</t>
  </si>
  <si>
    <t>RM_L400</t>
  </si>
  <si>
    <t>Крышка к мерному стакану REMIX  0,4 л NEW (для RM_MC400)</t>
  </si>
  <si>
    <t>RM_L700</t>
  </si>
  <si>
    <t>Крышка к мерному стакану REMIX  0,7 л</t>
  </si>
  <si>
    <t>RM_L1400</t>
  </si>
  <si>
    <t>Крышка к мерному стакану REMIX  1,4 л</t>
  </si>
  <si>
    <t>RM_L2300</t>
  </si>
  <si>
    <t>Крышка к мерному стакану REMIX  2,3 л</t>
  </si>
  <si>
    <t>НЕМЕРНЫЕ ЕМКОСТИ С КРЫШКОЙ, ВЕДРА</t>
  </si>
  <si>
    <t>ПР00001</t>
  </si>
  <si>
    <t>Емкость 250 мл с крышкой</t>
  </si>
  <si>
    <t>ПР00006</t>
  </si>
  <si>
    <t>Емкость 280 мл с крышкой</t>
  </si>
  <si>
    <t>ПР00002</t>
  </si>
  <si>
    <t>Емкость 500 мл с крышкой</t>
  </si>
  <si>
    <t>ПР00005</t>
  </si>
  <si>
    <t>Емкость 550 мл с крышкой</t>
  </si>
  <si>
    <t>ПР00003</t>
  </si>
  <si>
    <t>Ведро 1 л с крышкой</t>
  </si>
  <si>
    <t>ПР00004</t>
  </si>
  <si>
    <t>Ведро 2 л с крышкой</t>
  </si>
  <si>
    <t>БП3Л</t>
  </si>
  <si>
    <t>Ведро 3 л с крышкой</t>
  </si>
  <si>
    <t>БП5,7Л</t>
  </si>
  <si>
    <t>Ведро 5,7 л с крышкой</t>
  </si>
  <si>
    <r>
      <t>ПРОТИРОЧНЫЕ МАТЕРИАЛЫ</t>
    </r>
    <r>
      <rPr>
        <b/>
        <sz val="16"/>
        <color theme="0"/>
        <rFont val="Calibri"/>
        <family val="2"/>
        <charset val="204"/>
        <scheme val="minor"/>
      </rPr>
      <t/>
    </r>
  </si>
  <si>
    <t>САЛФЕТКИ БУМАЖНЫЕ</t>
  </si>
  <si>
    <t>RM210001</t>
  </si>
  <si>
    <t>Салфетки REMIX бумажные двухслойные 33 см х 35 см, 2 рулона, 1000 листов в рулоне</t>
  </si>
  <si>
    <t>САЛФЕТКИ НЕТКАНЫЕ (55% целлюлозы + 45% полиэстера)</t>
  </si>
  <si>
    <t>RMX052</t>
  </si>
  <si>
    <t>REMIX Салфетка нетканая для обезжиривания (синяя) (упаковка 25шт)</t>
  </si>
  <si>
    <t>RMX032</t>
  </si>
  <si>
    <t>REMIX Салфетка нетканая для обезжиривания (синяя) (упаковка 50шт)</t>
  </si>
  <si>
    <t>RMX012</t>
  </si>
  <si>
    <t>REMIX Салфетка нетканая для обезжиривания REMIX (синяя) (рулон 500шт)</t>
  </si>
  <si>
    <t>САЛФЕТКИ ПОЛИПРОПИЛЕНОВЫЕ (100% ПОЛИПРОПИЛЕН)</t>
  </si>
  <si>
    <t>RMX005</t>
  </si>
  <si>
    <t>REMIX Салфетка полипропиленовая (синяя) (пакет 25шт)</t>
  </si>
  <si>
    <t>RMX006</t>
  </si>
  <si>
    <t>REMIX Салфетка полипропиленовая (синяя) (пакет 50шт)</t>
  </si>
  <si>
    <t>RMX007</t>
  </si>
  <si>
    <t>REMIX Салфетка полипропиленовая (синяя) (рулон 500шт)</t>
  </si>
  <si>
    <t>САЛФЕТКИ МИКРОФИБРА</t>
  </si>
  <si>
    <t>RMX015</t>
  </si>
  <si>
    <t>REMIX Салфетка полировальная из микрофибры 32х36см (желтая)</t>
  </si>
  <si>
    <t>RMX013</t>
  </si>
  <si>
    <t>REMIX Салфетка полировальная из микрофибры 32х36см (зеленая)</t>
  </si>
  <si>
    <t>RMX014</t>
  </si>
  <si>
    <t>REMIX Салфетка полировальная из микрофибры 32х36см (синяя)</t>
  </si>
  <si>
    <t>САЛФЕТКИ ЛИПКИЕ АНТИСТАТИЧЕСКИЕ</t>
  </si>
  <si>
    <t>RMX008</t>
  </si>
  <si>
    <t>Салфетка антистатическая REMIX 80х90см</t>
  </si>
  <si>
    <r>
      <t>СРЕДСТВА ИНДИВИДУАЛЬНОЙ ЗАЩИТЫ</t>
    </r>
    <r>
      <rPr>
        <b/>
        <sz val="16"/>
        <color theme="0"/>
        <rFont val="Calibri"/>
        <family val="2"/>
        <charset val="204"/>
        <scheme val="minor"/>
      </rPr>
      <t/>
    </r>
  </si>
  <si>
    <t>РЕСПИРАТОРЫ</t>
  </si>
  <si>
    <t>Респиратор  REMIX с угольным фильтром и клапаном выдоха</t>
  </si>
  <si>
    <t>Респиратор REMIX с клапаном выдоха</t>
  </si>
  <si>
    <t>RM-KN95</t>
  </si>
  <si>
    <t>Защитная маска респираторного типа KN95</t>
  </si>
  <si>
    <t>ПЕРЧАТКИ</t>
  </si>
  <si>
    <t>ПЕРЧАТКИ НИТРОВИНИЛОВЫЕ</t>
  </si>
  <si>
    <t>RM-GL-VYN-B-M</t>
  </si>
  <si>
    <t>REMIX Перчатки нитровиниловые, цвет синий, размер M, 50 пар/упак</t>
  </si>
  <si>
    <t>RM-GL-VYN-B-L</t>
  </si>
  <si>
    <t>REMIX Перчатки нитровиниловые, цвет синий, размер L, 50 пар/упак</t>
  </si>
  <si>
    <t>RM-GL-VYN-B-XL</t>
  </si>
  <si>
    <t>REMIX Перчатки нитровиниловые, цвет синий, размер XL, 50 пар/упак</t>
  </si>
  <si>
    <t>ПЕРЧАТКИ НИТРИЛОВЫЕ</t>
  </si>
  <si>
    <t>RMX019</t>
  </si>
  <si>
    <t>Перчатки нитриловые REMIX GENERAL (черные) (размер S), 50 пар/упак</t>
  </si>
  <si>
    <t>RM-GL-NIT-B-M</t>
  </si>
  <si>
    <t>Перчатки нитриловые REMIX, цвет синий, размер M, 25 пар/упак</t>
  </si>
  <si>
    <t>RM-GL-NIT-B-L</t>
  </si>
  <si>
    <t>Перчатки нитриловые REMIX, цвет синий, размер L, 25 пар/упак</t>
  </si>
  <si>
    <t>RM-GL-NIT-B-XL</t>
  </si>
  <si>
    <t>Перчатки нитриловые REMIX, цвет синий, размер XL, 25 пар/упак</t>
  </si>
  <si>
    <r>
      <t>СПЕЦОДЕЖДА</t>
    </r>
    <r>
      <rPr>
        <b/>
        <sz val="16"/>
        <color theme="0"/>
        <rFont val="Calibri"/>
        <family val="2"/>
        <charset val="204"/>
        <scheme val="minor"/>
      </rPr>
      <t/>
    </r>
  </si>
  <si>
    <t>ДЛЯ МАЛЯРНЫХ РАБОТ</t>
  </si>
  <si>
    <t>RM-SAF5 (M) grey</t>
  </si>
  <si>
    <t>Комбинезон малярный многоразовый REMIX серый, размер M</t>
  </si>
  <si>
    <t>RM-SAF5 (L) grey</t>
  </si>
  <si>
    <t>Комбинезон малярный многоразовый REMIX серый, размер L</t>
  </si>
  <si>
    <t>RM-SAF5 (XL) grey</t>
  </si>
  <si>
    <t>Комбинезон малярный многоразовый REMIX серый, размер XL</t>
  </si>
  <si>
    <t>RM-SAF5 (XXL) grey</t>
  </si>
  <si>
    <t>Комбинезон малярный многоразовый REMIX серый, размер XXL</t>
  </si>
  <si>
    <t>RM-SAF5 (M) blue</t>
  </si>
  <si>
    <t>Комбинезон малярный многоразовый REMIX синий, размер M</t>
  </si>
  <si>
    <t>RM-SAF5 (L) blue</t>
  </si>
  <si>
    <t>Комбинезон малярный многоразовый REMIX синий, размер L</t>
  </si>
  <si>
    <t>RM-SAF5 (XL) blue</t>
  </si>
  <si>
    <t>Комбинезон малярный многоразовый REMIX синий, размер XL</t>
  </si>
  <si>
    <t>RM-SAF5 (XXL) blue</t>
  </si>
  <si>
    <t>Комбинезон малярный многоразовый REMIX синий, размер XXL</t>
  </si>
  <si>
    <t>RM-SAF6 (M) grey</t>
  </si>
  <si>
    <t>Костюм малярный многоразовый REMIX серый, размер M</t>
  </si>
  <si>
    <t>RM-SAF6 (L) grey</t>
  </si>
  <si>
    <t>Костюм малярный многоразовый REMIX серый, размер L</t>
  </si>
  <si>
    <t>RM-SAF6 (XL) grey</t>
  </si>
  <si>
    <t>Костюм малярный многоразовый REMIX серый, размер XL</t>
  </si>
  <si>
    <t>RM-SAF6 (XXL) grey</t>
  </si>
  <si>
    <t>Костюм малярный многоразовый REMIX серый, размер XXL</t>
  </si>
  <si>
    <t>RM-SAF6 (M) blue</t>
  </si>
  <si>
    <t>Костюм малярный многоразовый REMIX синий, размер M</t>
  </si>
  <si>
    <t>RM-SAF6 (L) blue</t>
  </si>
  <si>
    <t>Костюм малярный многоразовый REMIX синий, размер L</t>
  </si>
  <si>
    <t>RM-SAF6 (XL) blue</t>
  </si>
  <si>
    <t>Костюм малярный многоразовый REMIX синий, размер XL</t>
  </si>
  <si>
    <t>RM-SAF6 (XXL) blue</t>
  </si>
  <si>
    <t>Костюм малярный многоразовый REMIX синий, размер XXL</t>
  </si>
  <si>
    <t>ОГРАНИЧЕННОГО СРОКА ИСПОЛЬЗОВАНИЯ</t>
  </si>
  <si>
    <t>RM-SAF4 (L)</t>
  </si>
  <si>
    <t>Комбинезон защитный (SMS спинка) REMIX (L)</t>
  </si>
  <si>
    <t>RM-SAF4 (XL)</t>
  </si>
  <si>
    <t>Комбинезон защитный (SMS спинка) REMIX (XL)</t>
  </si>
  <si>
    <t>RM-SAF4 (XXL)</t>
  </si>
  <si>
    <t>Комбинезон защитный (SMS спинка) REMIX (XXL)</t>
  </si>
  <si>
    <t>RM-SAF3 (L)</t>
  </si>
  <si>
    <t>Комбинезон защитный REMIX (L)</t>
  </si>
  <si>
    <t>RM-SAF3 (XL)</t>
  </si>
  <si>
    <t>Комбинезон защитный REMIX (XL)</t>
  </si>
  <si>
    <t>RM-SAF3 (XXL)</t>
  </si>
  <si>
    <t>Комбинезон защитный REMIX (XXL)</t>
  </si>
  <si>
    <t>РАБОЧАЯ СПЕЦОДЕЖДА</t>
  </si>
  <si>
    <t>RMX-SAF1 (56-58)</t>
  </si>
  <si>
    <t>Комбинезон многоразовый REMIX (56-58/112-116)</t>
  </si>
  <si>
    <t>КРАСКОПУЛЬТЫ</t>
  </si>
  <si>
    <t>КРАСКОПУЛЬТЫ, ПИСТОЛЕТЫ</t>
  </si>
  <si>
    <t>RM-ST-2001-13</t>
  </si>
  <si>
    <t>Краскопульт REMIX ST-2001 1,3мм верх.бачок 600мл</t>
  </si>
  <si>
    <t>RM-LS-30-13</t>
  </si>
  <si>
    <t>Краскопульт REMIX LS-30 1,3мм верх.бачок 600мл</t>
  </si>
  <si>
    <t>RM-LS-30-14</t>
  </si>
  <si>
    <t>Краскопульт REMIX LS-30 1,4мм верх.бачок 600мл</t>
  </si>
  <si>
    <t>RM-NEW-2000-13</t>
  </si>
  <si>
    <t>Краскопульт окрасочный REMIX NEW-2000 1,3мм</t>
  </si>
  <si>
    <t>RM-NEW-2000-15</t>
  </si>
  <si>
    <t>Краскопульт окрасочный REMIX NEW-2000 1,5мм</t>
  </si>
  <si>
    <t>RM-HVLP-H-827-14-17</t>
  </si>
  <si>
    <t>Краскопульт REMIX HVLP H-827 1.4/1.7мм верх.бачок 600мл (блистер)</t>
  </si>
  <si>
    <t>RM-H-827-14</t>
  </si>
  <si>
    <t>Краскопульт REMIX HVLP H-827 1.4мм верх.бачок 600мл</t>
  </si>
  <si>
    <t>RM-H-827-17</t>
  </si>
  <si>
    <t>Краскопульт REMIX HVLP H-827 1.7мм верх.бачок 600мл</t>
  </si>
  <si>
    <t>RM-AB-17G-14</t>
  </si>
  <si>
    <t>Краскопульт REMIX HVLP АВ-17G 1,4мм верх.бачок 600мл</t>
  </si>
  <si>
    <t>RM-AB-17G-15</t>
  </si>
  <si>
    <t>Краскопульт REMIX HVLP АВ-17G 1,5мм верх.бачок 600мл</t>
  </si>
  <si>
    <t>RM-AB-17G-17</t>
  </si>
  <si>
    <t>Краскопульт REMIX HVLP АВ-17G 1,7мм верх.бачок 600мл</t>
  </si>
  <si>
    <t>RM-AB-17S-14</t>
  </si>
  <si>
    <t>Краскопульт REMIX HVLP АВ-17S  1,4мм нижний бачок 1000мл</t>
  </si>
  <si>
    <t>RM-H-881-14</t>
  </si>
  <si>
    <t>Универсальный окрасочный пистолет REMIX H-881 1,4 мм</t>
  </si>
  <si>
    <t>RM-H-881-17</t>
  </si>
  <si>
    <t>Универсальный окрасочный пистолет REMIX H-881 1,7 мм</t>
  </si>
  <si>
    <t>RM-S-710G-13</t>
  </si>
  <si>
    <t>Универсальный окрасочный пистолет REMIX S-710G 1,3 мм</t>
  </si>
  <si>
    <t>RM-S-990G-13</t>
  </si>
  <si>
    <t>Краскопульт REMIX S-990G 1,3мм верх.бачок 600мл</t>
  </si>
  <si>
    <t>RM-S-990G-15</t>
  </si>
  <si>
    <t>Краскопульт REMIX S-990G 1,5мм верх.бачок 600мл</t>
  </si>
  <si>
    <t>RM-S-990G-18</t>
  </si>
  <si>
    <t>Краскопульт REMIX S-990G 1,8мм верх.бачок 600мл</t>
  </si>
  <si>
    <t>RM-S-990G-20</t>
  </si>
  <si>
    <t>Краскопульт REMIX S-990G 2,0мм верх.бачок 600мл</t>
  </si>
  <si>
    <t>RM-S-990G-25</t>
  </si>
  <si>
    <t>Краскопульт REMIX S-990G 2,5мм верх.бачок 600мл</t>
  </si>
  <si>
    <t>RM-NEW-125-08</t>
  </si>
  <si>
    <t>Миникраскопульт REMIX NEW-125 0,8 мм верх.бачок 125 мл</t>
  </si>
  <si>
    <t>RM-NEW-125-10</t>
  </si>
  <si>
    <t>Миникраскопульт REMIX NEW-125 1,0 мм верх.бачок 125 мл</t>
  </si>
  <si>
    <t>RM-H-2000-07</t>
  </si>
  <si>
    <t>Миникраскопульт REMIX Н-2000  0,7мм верх.бачок 125мл</t>
  </si>
  <si>
    <t>RM-H-2000-08</t>
  </si>
  <si>
    <t>Миникраскопульт REMIX Н-2000  0,8мм верх.бачок 125мл</t>
  </si>
  <si>
    <t>RM-H-2000-10</t>
  </si>
  <si>
    <t>Миникраскопульт REMIX Н-2000  1мм верх.бачок 125мл</t>
  </si>
  <si>
    <t>RM-PS-4</t>
  </si>
  <si>
    <t>Пистолет пескоструйный REMIX PS-4</t>
  </si>
  <si>
    <t>RM-PAS-5</t>
  </si>
  <si>
    <t>Пистолет продувочный REMIX PАS-5 со сменными соплами</t>
  </si>
  <si>
    <t>RM-DG-10B-1</t>
  </si>
  <si>
    <t>Пистолет продувочный REMIX DG-10B-1 короткий</t>
  </si>
  <si>
    <t>RM-DG-10B-2</t>
  </si>
  <si>
    <t>Пистолет продувочный REMIX DG-10B-2 средний</t>
  </si>
  <si>
    <t>RM-DG-10B-3</t>
  </si>
  <si>
    <t>Пистолет продувочный REMIX DG-10B-3 длинный</t>
  </si>
  <si>
    <t>RM-PS-5</t>
  </si>
  <si>
    <t>Пистолет-насадка REMIX PS-5 для антигравия</t>
  </si>
  <si>
    <t>RM-626</t>
  </si>
  <si>
    <t>Пистолет для нанесения антигравийных и антикоррозийных составов REMIX 626</t>
  </si>
  <si>
    <t>RM-DO-10</t>
  </si>
  <si>
    <t>Пистолет для нанесения антикоррозийных составов REMIX DO-10</t>
  </si>
  <si>
    <t>RM-V-103</t>
  </si>
  <si>
    <t>Пистолет пневматический REMIX V-103 д/герметика</t>
  </si>
  <si>
    <t>RM-TG-4</t>
  </si>
  <si>
    <t>Пистолет для подкачки шин с манометром REMIX TG-4</t>
  </si>
  <si>
    <t>RM-TG-6</t>
  </si>
  <si>
    <t>Пистолет для подкачки шин с манометром REMIX TG-6</t>
  </si>
  <si>
    <t>КИСТЬ-АЭРОГРАФ</t>
  </si>
  <si>
    <t>RM-ABS-128</t>
  </si>
  <si>
    <t>Кисть-аэрограф REMIX ABS-128 с нижним бачком</t>
  </si>
  <si>
    <t>RM-ABS-130</t>
  </si>
  <si>
    <t>Кисть-аэрограф REMIX ABS-130 с верхним бачком</t>
  </si>
  <si>
    <t>ДЕРЖАТЕЛИ ДЛЯ КРАСКОПУЛЬТА</t>
  </si>
  <si>
    <t>RM-HD-101</t>
  </si>
  <si>
    <t>Держатель краскопульта REMIX HD-101</t>
  </si>
  <si>
    <t>RM-HD-102</t>
  </si>
  <si>
    <t>Держатель краскопульта магнитный REMIX HD-102</t>
  </si>
  <si>
    <t>ФИЛЬТРЫ, БАЧКИ, НАБОРЫ</t>
  </si>
  <si>
    <t>RM-PC600GP</t>
  </si>
  <si>
    <t>Сменный бачок REMIX PC-600GP 600мл H-827 (внутр.резьба)</t>
  </si>
  <si>
    <t>RM-GX-5002</t>
  </si>
  <si>
    <t>Сменный бачок REMIX PC-600GPB 600мл GX-5002 (наруж. резьба)</t>
  </si>
  <si>
    <t>RM-MF-80</t>
  </si>
  <si>
    <t>Фильтр REMIX MF-80 входной к краскопульту</t>
  </si>
  <si>
    <t>RM-AF-80-14</t>
  </si>
  <si>
    <t>Фильтр-влагоотделитель REMIX 1/4" AF-80 (40 мкм)</t>
  </si>
  <si>
    <t>RM-AFR-80-14</t>
  </si>
  <si>
    <t>Фильтр-влагоотделитель REMIX 1/4" AFR-80 c маном.и регул. давл.</t>
  </si>
  <si>
    <t>RM-AFRL-80-14</t>
  </si>
  <si>
    <t>Фильтр-влагоотделитель REMIX AFRL-80</t>
  </si>
  <si>
    <t>РЕГУЛЯТОРЫ, ШЛАНГ</t>
  </si>
  <si>
    <t>RM-AR-802</t>
  </si>
  <si>
    <t>Регулятор давления c маном.на краскопульт REMIX AR-802</t>
  </si>
  <si>
    <t>RM-AR-805</t>
  </si>
  <si>
    <t>Регулятор давления c маном.на краскопульт REMIX AR-805</t>
  </si>
  <si>
    <t>RM-L-10</t>
  </si>
  <si>
    <t>Шланг для краскопульта резиновый армированный REMIX d 8х15 L 10м, б/с</t>
  </si>
  <si>
    <t>ФИТИНГИ</t>
  </si>
  <si>
    <t>RM-KF5-14</t>
  </si>
  <si>
    <t>Набор фитингов REMIX KF5 из 5 предметов 1/4" (3 PM20+SF20+PF20)</t>
  </si>
  <si>
    <t>RM-PF20-14</t>
  </si>
  <si>
    <t>Соединитель REMIX PF20 быстросъемный 1/4" (блистер 1 шт)</t>
  </si>
  <si>
    <t>RM-PF20-14/10</t>
  </si>
  <si>
    <t>Соединитель REMIX PF20 быстросъемный 1/4" (пакет 10 шт)</t>
  </si>
  <si>
    <t>RM-PM20-14</t>
  </si>
  <si>
    <t>Соединитель REMIX PM20 быстросъемный 1/4" (блистер 1 шт)</t>
  </si>
  <si>
    <t>RM-PM20-14/10</t>
  </si>
  <si>
    <t>Соединитель REMIX PM20 быстросъемный 1/4" (пакет 10 шт)</t>
  </si>
  <si>
    <t>RM-SH20-10</t>
  </si>
  <si>
    <t>Соединитель REMIX SH20-10 под шланг 10мм (блистер 1 шт)</t>
  </si>
  <si>
    <t>RM-SH20-10/10</t>
  </si>
  <si>
    <t>Соединитель REMIX SH20-10 под шланг 10мм (пакет 10 шт)</t>
  </si>
  <si>
    <t>RM-SH20-8</t>
  </si>
  <si>
    <t>Соединитель REMIX SH20-8 под шланг 8мм (блистер 1 шт)</t>
  </si>
  <si>
    <t>RM-SH20-8/10</t>
  </si>
  <si>
    <t>Соединитель REMIX SH20-8 под шланг 8мм (пакет 10 шт)</t>
  </si>
  <si>
    <t>RM-SM20-14</t>
  </si>
  <si>
    <t>Соединитель REMIX SM20 быстросъемный 1/4" (блистер 1 шт)</t>
  </si>
  <si>
    <t>RM-SM20-14/10</t>
  </si>
  <si>
    <t>Соединитель REMIX SM20 быстросъемный 1/4" (пакет 10 шт)</t>
  </si>
  <si>
    <t xml:space="preserve">УСТАНОВКА ДЛЯ ЗАПРАВКИ БАЛЛОНОВ </t>
  </si>
  <si>
    <t>RM-SPR16</t>
  </si>
  <si>
    <t>REMIX Установка для заправки баллонов, пневматическая</t>
  </si>
  <si>
    <t>без скидки</t>
  </si>
  <si>
    <t>RM-SPR17</t>
  </si>
  <si>
    <t>REMIX Стакан в сборе дозирующий, биметаллический</t>
  </si>
  <si>
    <t>Заказ</t>
  </si>
  <si>
    <t>Шт.</t>
  </si>
  <si>
    <t>ЛКМ и расходные материалы Реофлекс / REOFLEX / Россия</t>
  </si>
  <si>
    <t>Автоэмаль акриловая REOFLEX</t>
  </si>
  <si>
    <t>14635</t>
  </si>
  <si>
    <t>Акриловая эмаль 4+1 баклажановая 107 REOFLEX, уп. 0,8кг (шт.)</t>
  </si>
  <si>
    <t>14632</t>
  </si>
  <si>
    <t>Акриловая эмаль 4+1 белая 040 REOFLEX, уп. 0,8кг (шт.)</t>
  </si>
  <si>
    <t>14641</t>
  </si>
  <si>
    <t>Акриловая эмаль 4+1 белая 201 REOFLEX, уп. 0,8кг (шт.)</t>
  </si>
  <si>
    <t>14642</t>
  </si>
  <si>
    <t>Акриловая эмаль 4+1 белая 202 REOFLEX, уп. 0,8кг (шт.)</t>
  </si>
  <si>
    <t>14643</t>
  </si>
  <si>
    <t>Акриловая эмаль 4+1 белая ночь REOFLEX, уп. 0,8кг (шт.)</t>
  </si>
  <si>
    <t>14637</t>
  </si>
  <si>
    <t>* Акриловая эмаль 4+1 вишня 127 REOFLEX, уп. 0,8кг (шт.)</t>
  </si>
  <si>
    <t>14638</t>
  </si>
  <si>
    <t>Акриловая эмаль 4+1 гранатовая 180 REOFLEX, уп. 0,8кг (шт.)</t>
  </si>
  <si>
    <t>14644</t>
  </si>
  <si>
    <t>Акриловая эмаль 4+1 желтая 1035 REOFLEX, уп. 0,8кг (шт.)</t>
  </si>
  <si>
    <t>14640</t>
  </si>
  <si>
    <t>Акриловая эмаль 4+1 желтовато-белая 215 REOFLEX, уп. 0,8кг (шт.)</t>
  </si>
  <si>
    <t>14645</t>
  </si>
  <si>
    <t>Акриловая эмаль 4+1 защитная глянцевая 303 REOFLEX, уп. 0,8кг (шт.)</t>
  </si>
  <si>
    <t>14646</t>
  </si>
  <si>
    <t>Акриловая эмаль 4+1 защитная матовая 303 REOFLEX, уп. 0,8кг (шт.)</t>
  </si>
  <si>
    <t>16293</t>
  </si>
  <si>
    <t>Акриловая эмаль 4+1 марсель GAZ REOFLEX, уп. 0,8кг (шт.)</t>
  </si>
  <si>
    <t>14647</t>
  </si>
  <si>
    <t>Акриловая эмаль 4+1 монте-карло 403 REOFLEX, уп. 0,8кг (шт.)</t>
  </si>
  <si>
    <t>23724</t>
  </si>
  <si>
    <t>Акриловая эмаль 4+1 океан 449 REOFLEX, уп. 0,8кг (шт.)</t>
  </si>
  <si>
    <t>14634</t>
  </si>
  <si>
    <t>Акриловая эмаль 4+1 оранжевая REOFLEX, уп. 0,8кг (шт.)</t>
  </si>
  <si>
    <t>14636</t>
  </si>
  <si>
    <t>Акриловая эмаль 4+1 рубин 110 REOFLEX, уп. 0,8кг (шт.)</t>
  </si>
  <si>
    <t>16231</t>
  </si>
  <si>
    <t>Акриловая эмаль 4+1 светло-серая 671/02 REOFLEX, уп. 0,8кг (шт.)</t>
  </si>
  <si>
    <t>17192</t>
  </si>
  <si>
    <t>Акриловая эмаль 4+1 серая REOFLEX, уп. 0,8кг (шт.)</t>
  </si>
  <si>
    <t>14639</t>
  </si>
  <si>
    <t>Акриловая эмаль 4+1 серо-белая 233 REOFLEX, уп. 0,8кг (шт.)</t>
  </si>
  <si>
    <t>16232</t>
  </si>
  <si>
    <t>Акриловая эмаль 4+1 синия полночь 447 REOFLEX, уп. 0,8кг (шт.)</t>
  </si>
  <si>
    <t>14633</t>
  </si>
  <si>
    <t>Акриловая эмаль 4+1 черная 601 REOFLEX, уп. 0,8кг (шт.)</t>
  </si>
  <si>
    <t>Автоэмаль базовая REOFLEX</t>
  </si>
  <si>
    <t>24233</t>
  </si>
  <si>
    <t>Эмаль базовая Brillantsiber DB 744 REOFLEX, уп. 1л (шт.)</t>
  </si>
  <si>
    <t>16233</t>
  </si>
  <si>
    <t>Эмаль базовая TOY 199 Silver REOFLEX, уп. 1л (шт.)</t>
  </si>
  <si>
    <t>16234</t>
  </si>
  <si>
    <t>Эмаль базовая TOY 1C1 Crystal silver REOFLEX, уп. 1л (шт.)</t>
  </si>
  <si>
    <t>17769</t>
  </si>
  <si>
    <t>Эмаль базовая TOY 1CO Silver REOFLEX, уп. 1л (шт.)</t>
  </si>
  <si>
    <t>14649</t>
  </si>
  <si>
    <t>Эмаль базовая TOY 6M1 Dark emerald REOFLEX, уп. 1л (шт.)</t>
  </si>
  <si>
    <t>11995</t>
  </si>
  <si>
    <t>Эмаль базовая белая REOFLEX, уп. 1л (шт.)</t>
  </si>
  <si>
    <t>16006</t>
  </si>
  <si>
    <t>Эмаль базовая белая Super white REOFLEX, уп. 1л (шт.)</t>
  </si>
  <si>
    <t>23510</t>
  </si>
  <si>
    <t>Эмаль базовая Белое облако 240 REOFLEX, уп. 1л (шт.)</t>
  </si>
  <si>
    <t>17193</t>
  </si>
  <si>
    <t>Эмаль базовая Кварц 630 REOFLEX, уп. 1л (шт.)</t>
  </si>
  <si>
    <t>23375</t>
  </si>
  <si>
    <t>Эмаль базовая Космос 665 REOFLEX, уп. 1л (шт.)</t>
  </si>
  <si>
    <t>23798</t>
  </si>
  <si>
    <t>Эмаль базовая Ледниковый 221 REOFLEX, уп. 1л (шт.)</t>
  </si>
  <si>
    <t>17194</t>
  </si>
  <si>
    <t>Эмаль базовая Млечный путь 606 REOFLEX, уп. 1л (шт.)</t>
  </si>
  <si>
    <t>14328</t>
  </si>
  <si>
    <t>Эмаль базовая Снежная королева 690 REOFLEX, уп. 1л (шт.)</t>
  </si>
  <si>
    <t>14173</t>
  </si>
  <si>
    <t>Эмаль базовая черная REOFLEX, уп. 1л (шт.)</t>
  </si>
  <si>
    <t>16007</t>
  </si>
  <si>
    <t>Эмаль базовая черная Super black REOFLEX, уп. 1л (шт.)</t>
  </si>
  <si>
    <t>Автоэмаль воздушной сушки REOFLEX</t>
  </si>
  <si>
    <t>16230</t>
  </si>
  <si>
    <t>Автоэмаль воздушной сушки светло-серая 671/02, REOFLEX, уп. 0,75л (шт.)</t>
  </si>
  <si>
    <t>14939</t>
  </si>
  <si>
    <t>Автоэмаль воздушной сушки, белая 201 В, REOFLEX, уп. 0,75л (шт.)</t>
  </si>
  <si>
    <t>17191</t>
  </si>
  <si>
    <t>Автоэмаль воздушной сушки, белая ночь, REOFLEX, уп. 0,75л (шт.)</t>
  </si>
  <si>
    <t>16229</t>
  </si>
  <si>
    <t>Автоэмаль воздушной сушки, босфор 400, REOFLEX, уп. 0,75л (шт.)</t>
  </si>
  <si>
    <t>14938</t>
  </si>
  <si>
    <t>Автоэмаль воздушной сушки, вишня 127, REOFLEX, уп. 0,75л (шт.)</t>
  </si>
  <si>
    <t>14940</t>
  </si>
  <si>
    <t>Автоэмаль воздушной сушки, защитная глянцевая 303, REOFLEX, уп. 0,75л (шт.)</t>
  </si>
  <si>
    <t>14941</t>
  </si>
  <si>
    <t>Автоэмаль воздушной сушки, черная 601, REOFLEX, уп. 0,75л (шт.)</t>
  </si>
  <si>
    <t>Аэрозольные материалы REOFLEX</t>
  </si>
  <si>
    <t>14956</t>
  </si>
  <si>
    <t>RX  E-03/520</t>
  </si>
  <si>
    <t>Акриловая эмаль 1К аэрозоль черная матовая REOFLEX, уп. 520мл (шт.)</t>
  </si>
  <si>
    <t>16004</t>
  </si>
  <si>
    <t>Антигравий HS черный аэрозоль REOFLEX, уп. 520мл (шт.)</t>
  </si>
  <si>
    <t>12167</t>
  </si>
  <si>
    <t>Грунт акриловый 1K аэрозоль серый REOFLEX, уп. 520мл (шт.)</t>
  </si>
  <si>
    <t>16008</t>
  </si>
  <si>
    <t>Грунт акриловый 1K аэрозоль черный REOFLEX, уп. 520мл (шт.)</t>
  </si>
  <si>
    <t>20875</t>
  </si>
  <si>
    <t>RX P-04/520</t>
  </si>
  <si>
    <t>Грунт для прошлифовки, фосфатирующий, аэрозоль, серый REOFLEX, уп. 520мл (шт.)</t>
  </si>
  <si>
    <t>16153</t>
  </si>
  <si>
    <t>Грунт по пластмассе 1К аэрозоль прозрачный REOFLEX, уп. 520мл (шт.)</t>
  </si>
  <si>
    <t>16154</t>
  </si>
  <si>
    <t>Грунт по пластмассе 1К аэрозоль серый REOFLEX, уп. 520мл (шт.)</t>
  </si>
  <si>
    <t>20874</t>
  </si>
  <si>
    <t>RX P-03/520</t>
  </si>
  <si>
    <t>Грунт эпоксидный, аэрозоль, серый REOFLEX, уп. 520мл (шт.)</t>
  </si>
  <si>
    <t>14326</t>
  </si>
  <si>
    <t>Лак акриловый 1K аэрозоль прозрачный REOFLEX, уп. 520мл (шт.)</t>
  </si>
  <si>
    <t>16273</t>
  </si>
  <si>
    <t>Эмаль для бамперов аэрозоль, графит REOFLEX, уп. 520мл (шт.)</t>
  </si>
  <si>
    <t>16272</t>
  </si>
  <si>
    <t>Эмаль для бамперов аэрозоль, серая REOFLEX, уп. 520мл (шт.)</t>
  </si>
  <si>
    <t>16271</t>
  </si>
  <si>
    <t>Эмаль для бамперов аэрозоль, черная REOFLEX, уп. 520мл (шт.)</t>
  </si>
  <si>
    <t>Вспомогательные материалы REOFLEX</t>
  </si>
  <si>
    <t>11418</t>
  </si>
  <si>
    <t>RX E-01/500</t>
  </si>
  <si>
    <t>Акриловая эмаль 1К черная матовая REOFLEX, уп. 0,5 кг (шт.)</t>
  </si>
  <si>
    <t>16001</t>
  </si>
  <si>
    <t>Антигравий HS серый REOFLEX, уп. 1л (шт.)</t>
  </si>
  <si>
    <t>16002</t>
  </si>
  <si>
    <t>Антигравий HS черный REOFLEX, уп. 1л (шт.)</t>
  </si>
  <si>
    <t>11430</t>
  </si>
  <si>
    <t>RX N-10/1000</t>
  </si>
  <si>
    <t>Антисиликон стандарт, REOFLEX, уп. 1л (шт.)</t>
  </si>
  <si>
    <t>11431</t>
  </si>
  <si>
    <t>RX N-10/5000</t>
  </si>
  <si>
    <t>Антисиликон стандарт, REOFLEX, уп. 5л (шт.)</t>
  </si>
  <si>
    <t>12894</t>
  </si>
  <si>
    <t>RX T-05/500</t>
  </si>
  <si>
    <t>База для переходов ЛКМ REOFLEX, уп. 0,5л (шт.)</t>
  </si>
  <si>
    <t>12897</t>
  </si>
  <si>
    <t>Изолятор ЛКМ REOFLEX, уп. 0,5л (шт.)</t>
  </si>
  <si>
    <t>11432</t>
  </si>
  <si>
    <t>RX A-01/250</t>
  </si>
  <si>
    <t>Катализатор для акриловых ЛКМ REOFLEX, уп. 0,25л (шт.)</t>
  </si>
  <si>
    <t>19124</t>
  </si>
  <si>
    <t>RX N-11/250</t>
  </si>
  <si>
    <t>Пластификатор для ЛКМ, REOFLEX, уп. 0,25л (шт.)</t>
  </si>
  <si>
    <t>12895</t>
  </si>
  <si>
    <t>RX T-06/500</t>
  </si>
  <si>
    <t>Разбавитель  для переходов ЛКМ REOFLEX, уп. 0,5л (шт.)</t>
  </si>
  <si>
    <t>11420</t>
  </si>
  <si>
    <t>RX T-04/1000</t>
  </si>
  <si>
    <t>Разбавитель для металликов REOFLEX, уп. 1л (шт.)</t>
  </si>
  <si>
    <t>11433</t>
  </si>
  <si>
    <t>RX T-04/5000</t>
  </si>
  <si>
    <t>Разбавитель для металликов REOFLEX, уп. 5л (шт.)</t>
  </si>
  <si>
    <t>16266</t>
  </si>
  <si>
    <t>RX T-03/1000</t>
  </si>
  <si>
    <t>Разбавитель для металликов медленный REOFLEX, уп. 1л (шт.)</t>
  </si>
  <si>
    <t>16267</t>
  </si>
  <si>
    <t>RX T-03/5000</t>
  </si>
  <si>
    <t>Разбавитель для металликов медленный REOFLEX, уп. 5л (шт.)</t>
  </si>
  <si>
    <t>18457</t>
  </si>
  <si>
    <t>RX T-07/1000</t>
  </si>
  <si>
    <t>Разбавитель для эпоксидного грунта REOFLEX, уп. 1л (шт.)</t>
  </si>
  <si>
    <t>11425</t>
  </si>
  <si>
    <t>RX T-02/1000</t>
  </si>
  <si>
    <t>Разбавитель медленный для акриловых ЛКМ REOFLEX, уп. 1л (шт.)</t>
  </si>
  <si>
    <t>11424</t>
  </si>
  <si>
    <t>RX T-02/5000</t>
  </si>
  <si>
    <t>Разбавитель медленный для акриловых ЛКМ REOFLEX, уп. 5л (шт.)</t>
  </si>
  <si>
    <t>11423</t>
  </si>
  <si>
    <t>RX T-01/500</t>
  </si>
  <si>
    <t>Разбавитель стандартный для акриловых ЛКМ REOFLEX, уп. 0,5л (шт.)</t>
  </si>
  <si>
    <t>11422</t>
  </si>
  <si>
    <t>RX T-01/1000</t>
  </si>
  <si>
    <t>Разбавитель стандартный для акриловых ЛКМ REOFLEX, уп. 1л (шт.)</t>
  </si>
  <si>
    <t>11421</t>
  </si>
  <si>
    <t>RX T-01/5000</t>
  </si>
  <si>
    <t>Разбавитель стандартный для акриловых ЛКМ REOFLEX, уп. 5л (шт.)</t>
  </si>
  <si>
    <t>11439</t>
  </si>
  <si>
    <t>RX N-07/50</t>
  </si>
  <si>
    <t>Рем.комплект REOFLEX (смола 0,25кг+стекломат 150 гр/1м.кв.+отвердитель) (шт.)</t>
  </si>
  <si>
    <t>11438</t>
  </si>
  <si>
    <t>RX N-04/1000</t>
  </si>
  <si>
    <t>Смола полиэфирная 2К REOFLEX, уп. 1кг (шт.)</t>
  </si>
  <si>
    <t>11434</t>
  </si>
  <si>
    <t>RX N-05-150/500</t>
  </si>
  <si>
    <t>Стекломат REOFLEX (150 гр/1кв.м.), уп. 0,5 кв.м. (шт.)</t>
  </si>
  <si>
    <t>11435</t>
  </si>
  <si>
    <t>RX N-05-300/500</t>
  </si>
  <si>
    <t>Стекломат REOFLEX (300 гр/1кв.м.), уп. 0,5 кв.м. (шт.)</t>
  </si>
  <si>
    <t>11436</t>
  </si>
  <si>
    <t>Сухое проявочное покрытие REOFLEX оранжевое,  уп. 50 гр (шт.)</t>
  </si>
  <si>
    <t>11437</t>
  </si>
  <si>
    <t>Сухое проявочное покрытие REOFLEX черное,  уп. 50 гр (шт.)</t>
  </si>
  <si>
    <t>11419</t>
  </si>
  <si>
    <t>RX N-01/50</t>
  </si>
  <si>
    <t>Тест-карты REOFLEX, уп. 50шт (шт.)</t>
  </si>
  <si>
    <t>14631</t>
  </si>
  <si>
    <t>RX  P-10/800</t>
  </si>
  <si>
    <t>Шовный кистевой герметик REOFLEX, уп. 0,8 кг (шт.)</t>
  </si>
  <si>
    <t>16270</t>
  </si>
  <si>
    <t>Эмаль для бамперов графит REOFLEX, уп. 0,75л (шт.)</t>
  </si>
  <si>
    <t>16269</t>
  </si>
  <si>
    <t>Эмаль для бамперов серая REOFLEX, уп. 0,75л (шт.)</t>
  </si>
  <si>
    <t>16268</t>
  </si>
  <si>
    <t>Эмаль для бамперов черная REOFLEX, уп. 0,75л (шт.)</t>
  </si>
  <si>
    <t>Грунты REOFLEX</t>
  </si>
  <si>
    <t>19125</t>
  </si>
  <si>
    <t>RX F-02/1000</t>
  </si>
  <si>
    <t>Грунт акриловый 1K белый REOFLEX, уп. 1кг (шт.)</t>
  </si>
  <si>
    <t>19126</t>
  </si>
  <si>
    <t>RX F-02/3700</t>
  </si>
  <si>
    <t>Грунт акриловый 1K белый REOFLEX, уп. 3,7кг (шт.)</t>
  </si>
  <si>
    <t>11400</t>
  </si>
  <si>
    <t>Грунт акриловый 1K серый REOFLEX, уп. 1кг (шт.)</t>
  </si>
  <si>
    <t>14973</t>
  </si>
  <si>
    <t>Грунт акриловый 1K серый REOFLEX, уп. 3,7кг (шт.)</t>
  </si>
  <si>
    <t>11401</t>
  </si>
  <si>
    <t>Грунт акриловый 1K черный REOFLEX, уп. 1кг (шт.)</t>
  </si>
  <si>
    <t>14974</t>
  </si>
  <si>
    <t>Грунт акриловый 1K черный REOFLEX, уп. 3,7кг (шт.)</t>
  </si>
  <si>
    <t>11402</t>
  </si>
  <si>
    <t>Грунт акриловый 2K 3+1 белый REOFLEX, уп. 0,5+0,167л (шт.)</t>
  </si>
  <si>
    <t>11403</t>
  </si>
  <si>
    <t>Грунт акриловый 2K 3+1 белый REOFLEX, уп. 1+0,33л (шт.)</t>
  </si>
  <si>
    <t>11404</t>
  </si>
  <si>
    <t>Грунт акриловый 2K 3+1 серый REOFLEX, уп. 0,5+0,167л (шт.)</t>
  </si>
  <si>
    <t>11405</t>
  </si>
  <si>
    <t>Грунт акриловый 2K 3+1 серый REOFLEX, уп. 1+0,33л (шт.)</t>
  </si>
  <si>
    <t>11407</t>
  </si>
  <si>
    <t>Грунт акриловый 2K 3+1 черный REOFLEX, уп. 0,5+0,167л (шт.)</t>
  </si>
  <si>
    <t>11406</t>
  </si>
  <si>
    <t>Грунт акриловый 2K 3+1 черный REOFLEX, уп. 1+0,33л (шт.)</t>
  </si>
  <si>
    <t>11411</t>
  </si>
  <si>
    <t>Грунт акриловый 2K 4+1 белый REOFLEX, уп. 0,8+0,2л (шт.)</t>
  </si>
  <si>
    <t>11413</t>
  </si>
  <si>
    <t>Грунт акриловый 2K 4+1 красный REOFLEX, уп. 0,8+0,2л (шт.)</t>
  </si>
  <si>
    <t>11410</t>
  </si>
  <si>
    <t>Грунт акриловый 2K 4+1 серый REOFLEX, уп. 0,8+0,2л (шт.)</t>
  </si>
  <si>
    <t>18764</t>
  </si>
  <si>
    <t>Грунт акриловый 2K 4+1 серый REOFLEX, уп. 4,0+1,0л (шт.)</t>
  </si>
  <si>
    <t>11412</t>
  </si>
  <si>
    <t>Грунт акриловый 2K 4+1 черный REOFLEX, уп. 0,8+0,2л (шт.)</t>
  </si>
  <si>
    <t>23282</t>
  </si>
  <si>
    <t>Грунт акриловый 2K 4+1 черный REOFLEX, уп. 4,0+1,0л (шт.)</t>
  </si>
  <si>
    <t>11415</t>
  </si>
  <si>
    <t>Грунт акриловый 2K 5+1 белый REOFLEX, уп. 0,8+0,16л (шт.)</t>
  </si>
  <si>
    <t>23697</t>
  </si>
  <si>
    <t>Грунт акриловый 2K 5+1 белый REOFLEX, уп. 2,5+0,5л (шт.)</t>
  </si>
  <si>
    <t>11416</t>
  </si>
  <si>
    <t>Грунт акриловый 2K 5+1 красный REOFLEX, уп. 0,8+0,16л (шт.)</t>
  </si>
  <si>
    <t>11414</t>
  </si>
  <si>
    <t>Грунт акриловый 2K 5+1 серый REOFLEX, уп. 0,8+0,16л (шт.)</t>
  </si>
  <si>
    <t>11394</t>
  </si>
  <si>
    <t>Грунт акриловый 2K 5+1 серый REOFLEX, уп. 2,5+0,5л (шт.)</t>
  </si>
  <si>
    <t>11393</t>
  </si>
  <si>
    <t>Грунт акриловый 2K 5+1 черный REOFLEX, уп. 0,8+0,16л (шт.)</t>
  </si>
  <si>
    <t>16010</t>
  </si>
  <si>
    <t>Грунт акриловый быстрый 2K UHS 4+1 светло-серый REOFLEX, уп. 0,8+0,2л (шт.)</t>
  </si>
  <si>
    <t>16011</t>
  </si>
  <si>
    <t>Грунт акриловый быстрый 2K UHS 4+1 черный REOFLEX, уп. 0,8+0,2л (шт.)</t>
  </si>
  <si>
    <t>11408</t>
  </si>
  <si>
    <t>Грунт акриловый прямо на металл 2K 4+1 белый REOFLEX  уп. 0,8+0,2л (шт.)</t>
  </si>
  <si>
    <t>11409</t>
  </si>
  <si>
    <t>Грунт акриловый прямо на металл 2K 4+1 серый REOFLEX  уп. 0,8+0,2л (шт.)</t>
  </si>
  <si>
    <t>11392</t>
  </si>
  <si>
    <t>Грунт акриловый прямо на металл 2K 4+1 черный REOFLEX  уп. 0,8+0,2л (шт.)</t>
  </si>
  <si>
    <t>15152</t>
  </si>
  <si>
    <t>RX P-01/1000</t>
  </si>
  <si>
    <t>Грунт алкидный серый REOFLEX, уп. 1кг (шт.)</t>
  </si>
  <si>
    <t>11390</t>
  </si>
  <si>
    <t>RX P-06/800</t>
  </si>
  <si>
    <t>Грунт выравниватель по пластмассе 2К 5+1 серый REOFLEX, уп. 0,8+0,16л (шт.)</t>
  </si>
  <si>
    <t>11391</t>
  </si>
  <si>
    <t>Грунт по пластмассе 1К прозрачный REOFLEX, уп. 0,5л (шт.)</t>
  </si>
  <si>
    <t>11399</t>
  </si>
  <si>
    <t>Грунт по пластмассе 1К серый REOFLEX, уп. 0,5л (шт.)</t>
  </si>
  <si>
    <t>11397</t>
  </si>
  <si>
    <t>RX P-04/800</t>
  </si>
  <si>
    <t>Грунт фосфатирующий 1K СF  REOFLEX, уп. 0,8л (шт.)</t>
  </si>
  <si>
    <t>11396</t>
  </si>
  <si>
    <t>RX P-02/800</t>
  </si>
  <si>
    <t>Грунт фосфатирующий 2K СF желтый REOFLEX, уп. 0,8+0,8л (шт.)</t>
  </si>
  <si>
    <t>11398</t>
  </si>
  <si>
    <t>RX P-03/800</t>
  </si>
  <si>
    <t>Грунт эпоксидный 2K серый REOFLEX , уп. 0,8+0,2л (шт.)</t>
  </si>
  <si>
    <t>Лаки REOFLEX</t>
  </si>
  <si>
    <t>11444</t>
  </si>
  <si>
    <t>Лак Акриловый 2K "Optim" 2+1 REOFLEX, уп. 0,5+0,25л (шт.)</t>
  </si>
  <si>
    <t>15212</t>
  </si>
  <si>
    <t>Лак Акриловый 2K "Optim" 2+1 REOFLEX, уп. 1+0,5л (шт.)</t>
  </si>
  <si>
    <t>15211</t>
  </si>
  <si>
    <t>Лак Акриловый 2K "Optim" 2+1 REOFLEX, уп. 5+2,5л (шт.)</t>
  </si>
  <si>
    <t>11445</t>
  </si>
  <si>
    <t>Лак Акриловый 2K "Экспресс" 2+1 REOFLEX, уп. 1+0,5л (шт.)</t>
  </si>
  <si>
    <t>11446</t>
  </si>
  <si>
    <t>Лак Акриловый 2K "Экспресс" 2+1 REOFLEX, уп. 5+2,5л (шт.)</t>
  </si>
  <si>
    <t>11447</t>
  </si>
  <si>
    <t>Лак Акриловый 2K "Экспресс" 3+1 REOFLEX, уп. 0,5+0,167л (шт.)</t>
  </si>
  <si>
    <t>19127</t>
  </si>
  <si>
    <t>Лак Акриловый 2K HS "Superio" 2+1 REOFLEX, уп. 1+0,5л (шт.)</t>
  </si>
  <si>
    <t>22191</t>
  </si>
  <si>
    <t>RX C-14/1000</t>
  </si>
  <si>
    <t>Лак Акриловый 2K HS "Superio" 2+1 REOFLEX, уп. 1л (шт.)</t>
  </si>
  <si>
    <t>16471</t>
  </si>
  <si>
    <t>Лак Акриловый 2K MS 2+1 REOFLEX, уп. 0,5+0,25л (шт.)</t>
  </si>
  <si>
    <t>11448</t>
  </si>
  <si>
    <t>Лак Акриловый 2K MS 2+1 REOFLEX, уп. 1+0,5л (шт.)</t>
  </si>
  <si>
    <t>11449</t>
  </si>
  <si>
    <t>RX C-01/5000</t>
  </si>
  <si>
    <t>Лак Акриловый 2K MS 2+1 REOFLEX, уп. 5л (шт.)</t>
  </si>
  <si>
    <t>19128</t>
  </si>
  <si>
    <t>Лак Акриловый 2K SR 2+1 REOFLEX, уп. 1+0,5л (шт.)</t>
  </si>
  <si>
    <t>16472</t>
  </si>
  <si>
    <t>Лак Акриловый 2K НS 2+1 REOFLEX, уп. 0,5+0,25л (шт.)</t>
  </si>
  <si>
    <t>11450</t>
  </si>
  <si>
    <t>Лак Акриловый 2K НS 2+1 REOFLEX, уп. 1+0,5л (шт.)</t>
  </si>
  <si>
    <t>11451</t>
  </si>
  <si>
    <t>RX C-02/5000</t>
  </si>
  <si>
    <t>Лак Акриловый 2K НS 2+1 REOFLEX, уп. 5л (шт.)</t>
  </si>
  <si>
    <t>19129</t>
  </si>
  <si>
    <t>Лак Акриловый быстрый 2K, Clear Rapid 90, 2+1 REOFLEX, уп. 0,5+0,25л (шт.)</t>
  </si>
  <si>
    <t>16012</t>
  </si>
  <si>
    <t>Лак Акриловый быстрый 2K, Clear Rapid 90, 2+1 REOFLEX, уп. 1+0,5л (шт.)</t>
  </si>
  <si>
    <t>19130</t>
  </si>
  <si>
    <t>Лак Акриловый быстрый 2K, Clear Rapid 90, 2+1 REOFLEX, уп. 5+2,5л (шт.)</t>
  </si>
  <si>
    <t>Отвердители REOFLEX</t>
  </si>
  <si>
    <t>16274</t>
  </si>
  <si>
    <t>RX H-05/2500</t>
  </si>
  <si>
    <t>Отвердитель Optim REOFLEX, уп. 2,5л (шт.)</t>
  </si>
  <si>
    <t>11453</t>
  </si>
  <si>
    <t>RX H-53/200</t>
  </si>
  <si>
    <t>Отвердитель для акриловой эмали REOFLEX, уп. 0,2кг (шт.)</t>
  </si>
  <si>
    <t>11455</t>
  </si>
  <si>
    <t>RX H-01/2500</t>
  </si>
  <si>
    <t>Отвердитель МS REOFLEX, уп. 2,5л (шт.)</t>
  </si>
  <si>
    <t>11456</t>
  </si>
  <si>
    <t>RX H-02/2500</t>
  </si>
  <si>
    <t>Отвердитель НS REOFLEX, уп. 2,5л (шт.)</t>
  </si>
  <si>
    <t>20560</t>
  </si>
  <si>
    <t>RX H-07/2500</t>
  </si>
  <si>
    <t>Отвердитель С90, для Clear Rapid 90, REOFLEX, уп. 2,5л (шт.)</t>
  </si>
  <si>
    <t>Количество в упаковке, шт.</t>
  </si>
  <si>
    <t>Облегченные шпатлевки</t>
  </si>
  <si>
    <t>62333 FUTURA GLASS/0,75</t>
  </si>
  <si>
    <t>Шпатлевка 2K сверхлегкая со стекловолокном + отв.</t>
  </si>
  <si>
    <t>62331 FUTURA PLUS/1,0</t>
  </si>
  <si>
    <t>Шпатлевка 2K сверхлегкая универсальная (голубая) + отв.</t>
  </si>
  <si>
    <t>61003 MULTIEXTENDER/0,75</t>
  </si>
  <si>
    <t>Шпатлевка 2K облегченная универсальная + отв.</t>
  </si>
  <si>
    <t>61006 (69697) MULTIEXTENDER/1,5</t>
  </si>
  <si>
    <t>69791 MULTIEXTENDER/1,5 white PROMO+ 15 SP</t>
  </si>
  <si>
    <t>65148 TOTAL 8/1,0</t>
  </si>
  <si>
    <t>Шпатлевка 2K облегченная многофункциональная + отв.</t>
  </si>
  <si>
    <t>63254 MAXIFILL LIGHTWEIGHT/3,0</t>
  </si>
  <si>
    <t>Специализированные шпатлевки</t>
  </si>
  <si>
    <r>
      <rPr>
        <sz val="10"/>
        <rFont val="Times New Roman"/>
        <family val="1"/>
        <charset val="204"/>
      </rPr>
      <t xml:space="preserve">61054 </t>
    </r>
    <r>
      <rPr>
        <b/>
        <sz val="10"/>
        <rFont val="Times New Roman"/>
        <family val="1"/>
        <charset val="204"/>
      </rPr>
      <t>ALUMINIO/1,6</t>
    </r>
  </si>
  <si>
    <t>Шпатлевка 2K с алюминием + отв.</t>
  </si>
  <si>
    <t>1,6кг</t>
  </si>
  <si>
    <t>65158 MULTIPLAST/1,0</t>
  </si>
  <si>
    <t>Шпатлевка 2K по пластику + отв.</t>
  </si>
  <si>
    <r>
      <rPr>
        <sz val="10"/>
        <rFont val="Times New Roman"/>
        <family val="1"/>
        <charset val="204"/>
      </rPr>
      <t>65935</t>
    </r>
    <r>
      <rPr>
        <b/>
        <sz val="10"/>
        <rFont val="Times New Roman"/>
        <family val="1"/>
        <charset val="204"/>
      </rPr>
      <t xml:space="preserve"> RESIN GLASS/1,5</t>
    </r>
  </si>
  <si>
    <t>Шпатлевка 2K со стекловолокном + отв.</t>
  </si>
  <si>
    <t>1,5кг</t>
  </si>
  <si>
    <r>
      <rPr>
        <sz val="10"/>
        <color indexed="8"/>
        <rFont val="Times New Roman"/>
        <family val="1"/>
        <charset val="204"/>
      </rPr>
      <t>61055</t>
    </r>
    <r>
      <rPr>
        <b/>
        <sz val="10"/>
        <color indexed="8"/>
        <rFont val="Times New Roman"/>
        <family val="1"/>
        <charset val="204"/>
      </rPr>
      <t xml:space="preserve"> SN-96/1,3</t>
    </r>
  </si>
  <si>
    <t>Шпатлевка 2K конструкционная металлизированная (на основе олова) + отв.</t>
  </si>
  <si>
    <t>1,3кг</t>
  </si>
  <si>
    <t>1К</t>
  </si>
  <si>
    <t>62713 HYDRAX</t>
  </si>
  <si>
    <t>Грунт-изолятор на водной основе СЕРЫЙ</t>
  </si>
  <si>
    <t>65168 PRIMERPLAST</t>
  </si>
  <si>
    <t>Грунт по пластику</t>
  </si>
  <si>
    <t>Аэрозоль</t>
  </si>
  <si>
    <t>PLASTIC PRIMER Грунт по пластику в аэрозоли</t>
  </si>
  <si>
    <t>1К AIRCOLOR Грунт Isofast FX2 серого цвета, 400мл</t>
  </si>
  <si>
    <t>1К AIRCOLOR ETCH PRIMER Травящая грунтовка</t>
  </si>
  <si>
    <t>1К AIRCOLOR Аэрозольный грунт Isofast светло-серого цвета, 400мл</t>
  </si>
  <si>
    <t>1К AIRCOLOR Аэрозольный грунт Isofast темно-серого цвета, 400мл</t>
  </si>
  <si>
    <t>AIRCOLOR FADE OUT SPRAY, 400мл</t>
  </si>
  <si>
    <t>AIRCOLOR SILVER WHEEL, 400мл</t>
  </si>
  <si>
    <t>AIRCOLOR Аэрозольный цинковый грунт с 99% содержанием цинка, 400мл</t>
  </si>
  <si>
    <t>AIRCOLOR Чёрное покрытие для бампера</t>
  </si>
  <si>
    <t>AIRCOLOR Антрацитовое покрытие для бампера</t>
  </si>
  <si>
    <t>AIRCOLOR Черный антигравий</t>
  </si>
  <si>
    <t>0,5мл</t>
  </si>
  <si>
    <t>AIRCOLOR Светло-серый антигравий</t>
  </si>
  <si>
    <t>MEGAX - наполнитель HS акриловый, 2К, 5:1, комплект</t>
  </si>
  <si>
    <t xml:space="preserve">Грунт-наполнитель 2K MEGAX M1 акриловый, HS, 5:1, СВЕТЛО-СЕРЫЙ, 1л </t>
  </si>
  <si>
    <t xml:space="preserve">Отвердитель стандартный MX503/0,2 </t>
  </si>
  <si>
    <t>0,2л</t>
  </si>
  <si>
    <t xml:space="preserve">Грунт-наполнитель 2K MEGAX M1 акриловый, HS, 5:1, СВЕТЛО-СЕРЫЙ, 4л </t>
  </si>
  <si>
    <t>4л</t>
  </si>
  <si>
    <t xml:space="preserve">Отвердитель стандартный MX503/0,8 </t>
  </si>
  <si>
    <t>0,8л</t>
  </si>
  <si>
    <t xml:space="preserve">Отвердитель БЫСТРЫЙ MX603/0,8 </t>
  </si>
  <si>
    <t xml:space="preserve">Грунт-наполнитель 2K MEGAX X5 акриловый 5:1, HS, ТЕМНО-СЕРЫЙ, 1л </t>
  </si>
  <si>
    <t xml:space="preserve">Грунт-наполнитель 2K MEGAX X5 акриловый 5:1, HS, ТЕМНО-СЕРЫЙ, 4л </t>
  </si>
  <si>
    <t>VERSIS - наполнитель универсальный HS акриловый, 2К, 5:1, комплект</t>
  </si>
  <si>
    <t xml:space="preserve">Грунт 2K VERSIS S1 акриловый универсальный, 5:1, БЕЛЫЙ, 2,5л </t>
  </si>
  <si>
    <t xml:space="preserve">Отвердитель KX45 UHS стандартный, 0,5л </t>
  </si>
  <si>
    <t xml:space="preserve">Грунт 2K VERSIS S4 акриловый универсальный, 5:1, СЕРЫЙ, 2,5л </t>
  </si>
  <si>
    <t xml:space="preserve">Грунт 2K VERSIS S7 акриловый универсальный, 5:1, ЧЕРНЫЙ, 2,5л </t>
  </si>
  <si>
    <t>MULTYFILLER EXPRESS - универсальный, быстросохнущий, наполнитель HS акриловый, 2К, 4:1, комплект</t>
  </si>
  <si>
    <t xml:space="preserve">ME0 Грунт-наполнитель 2K MULTYFILLER EXPRESS БЕЛЫЙ 4 л. </t>
  </si>
  <si>
    <t xml:space="preserve">Отвердитель P5000 стандартный, 1,0л </t>
  </si>
  <si>
    <t>Отвердитель P6000/1,0 БЫСТРЫЙ</t>
  </si>
  <si>
    <t xml:space="preserve">ME1 Грунт-наполнитель 2K MULTYFILLER EXPRESS СВЕТЛО-СЕРЫЙ </t>
  </si>
  <si>
    <t xml:space="preserve">Отвердитель P5000 стандартный, 0,25л </t>
  </si>
  <si>
    <t xml:space="preserve"> 0,25л </t>
  </si>
  <si>
    <t xml:space="preserve">Отвердитель P6000 БЫСТРЫЙ, 0,25л </t>
  </si>
  <si>
    <t>ME1 Грунт-наполнитель MULTYFILLER EXPRESS Светло-серый</t>
  </si>
  <si>
    <t>ME1/4,0+P6000/1,0 СВЕТЛО-СЕРЫЙ + отв. БЫСТРЫЙ</t>
  </si>
  <si>
    <t xml:space="preserve">ME3 Грунт-наполнитель 2K MULTYFILLER EXPRESS ME3 темно-серый 1л </t>
  </si>
  <si>
    <t>ME3 Грунт-наполнитель 2K MULTYFILLER EXPRESS  Темно-серый, 4л</t>
  </si>
  <si>
    <t>ME6  Грунт-наполнитель 2K MULTYFILLER EXPRESS ЧЕРНЫЙ ROBERL</t>
  </si>
  <si>
    <t xml:space="preserve">ME6 65068 Грунт-наполнитель 2K MULTYFILLER EXPRESS Черный 4л. </t>
  </si>
  <si>
    <t>MULTYFILLER PLUS - наполнитель HS акриловый, 2К, 4:1, комплект</t>
  </si>
  <si>
    <t xml:space="preserve">Z1 Грунт-наполнитель 2K MULTYFILLER PLUS Z1 акриловый, HS, 4:1, СВЕТЛО-СЕРЫЙ, 1л </t>
  </si>
  <si>
    <t>F500 Отвердитель стандартный для грунта MULTIFILLER PLUS</t>
  </si>
  <si>
    <t>Z1 61094 Z1/4,0 MULTYFILLER PLUS 2K 4:1 СВ-СЕРЫЙ Наполнитель акриловый HS</t>
  </si>
  <si>
    <t>F500  Отвердитель стандартный для грунта MULTIFILLER PLUS</t>
  </si>
  <si>
    <t>Z4 MULTYFILLER PLUS 2K 4:1 Т-СЕРЫЙ Наполнитель акриловый, HS</t>
  </si>
  <si>
    <t>MULTY SEAL - мокрый по мокрому, наполнитель акриловый, 2К, 4:1, комплект</t>
  </si>
  <si>
    <t>S4/1.0 MULTY SEAL 2K 4:1 Грунт акриловый М-П-М Серый</t>
  </si>
  <si>
    <t>S6/1.0 MULTY SEAL 2K 4:1 Грунт акриловый, М-П-М Чёрный</t>
  </si>
  <si>
    <t>S0/1.0 MULTY SEAL 2K 4:1 Грунт акриловый М-П-М Белый</t>
  </si>
  <si>
    <t>S0/3,78 MULTY SEAL 2K 4:1 Грунт акриловый М-П-М Белый</t>
  </si>
  <si>
    <t>3,78л</t>
  </si>
  <si>
    <t>S4/3.78 MULTY SEAL 2K 4:1 Грунт акриловый М-П-М Серый</t>
  </si>
  <si>
    <t>S6/3,78 MULTY SEAL 2K 4:1 Грунт акриловый М-П-М Чёрный</t>
  </si>
  <si>
    <t>REPOX - эпоксидный, 2К, 3:1, комплект</t>
  </si>
  <si>
    <t xml:space="preserve">Repox+Repox Hardener Эпоксидный грунт </t>
  </si>
  <si>
    <t>0,9л</t>
  </si>
  <si>
    <t xml:space="preserve">REPOX Epoxi Hardener Отвердитель для эпоксидного грунта, 0,3л </t>
  </si>
  <si>
    <t>0,3л</t>
  </si>
  <si>
    <t>PRIMANYL 2120 - кислотный, 2К, 1:1, комплект</t>
  </si>
  <si>
    <t xml:space="preserve">PRYMANYL 2120 2K 1:1 Кислотный грунт БЕЖЕВЫЙ, 1л </t>
  </si>
  <si>
    <t xml:space="preserve">Hardener 2120 отвердитель для кислотного грунта, 1л </t>
  </si>
  <si>
    <t>UNIX 150HS - прозрачный, 2К, 2:1, комплект</t>
  </si>
  <si>
    <t xml:space="preserve">Лак 2K UNIX 150HS полиуретановый, 2:1, 1л </t>
  </si>
  <si>
    <t xml:space="preserve">Отвердитель P5000 стандартный, 0,5л </t>
  </si>
  <si>
    <t xml:space="preserve">Отвердитель P6000 БЫСТРЫЙ, 0,5л </t>
  </si>
  <si>
    <t xml:space="preserve">Лак 2K UNIX 150HS полиуретановый, 2:1, 5л </t>
  </si>
  <si>
    <t xml:space="preserve">Отвердитель P5000 стандартный, 2,5л </t>
  </si>
  <si>
    <t xml:space="preserve">Отвердитель P6000 БЫСТРЫЙ, 2,5л </t>
  </si>
  <si>
    <t xml:space="preserve">UNIX 450/1,0 2K HS Лак акрилово-полиурет-й быстросох, повышен/ прочности, 2:1, 1л </t>
  </si>
  <si>
    <t xml:space="preserve">C355/0,5 Отвердитель стандартный, 0,5л </t>
  </si>
  <si>
    <t>UNIX 450/5,0 2K HS Лак акрилово-полиурет-й быстросох, повышен/ прочности, 2:1, 5л /12/ ROBERLO</t>
  </si>
  <si>
    <t xml:space="preserve">Отвердитель С355 стандартный, 2,5л </t>
  </si>
  <si>
    <t>C356/0,5 Отвердитель БЫСТРЫЙ, 0,5л</t>
  </si>
  <si>
    <t xml:space="preserve">Отвердитель C356 БЫСТРЫЙ, 2,5л </t>
  </si>
  <si>
    <t>UNIX 550HS 2:1 - прозрачный экспресс лак, 2К, 2:1, комплект</t>
  </si>
  <si>
    <t xml:space="preserve">UNIX 550/1,0 2K ЭКСПРЕСС лак акрил-полиурет-й, 2:1, 1л </t>
  </si>
  <si>
    <t>ELITE 350 HS - прозрачный, 2К, 2:1, комплект</t>
  </si>
  <si>
    <t xml:space="preserve">Лак 2K ELITE 350HS акриловый, 5л </t>
  </si>
  <si>
    <t>2К KRONOX 610 UHS - прозрачный, 2К, 2:1, комплект</t>
  </si>
  <si>
    <t xml:space="preserve">Лак 2K KRONOX 610 акриловый прозрачный, 1,0л </t>
  </si>
  <si>
    <t xml:space="preserve">610/5,0 KRONOX 2K лак акриловый прозрачный, 5,0л </t>
  </si>
  <si>
    <t xml:space="preserve">Отвердитель KX45 UHS стандартный, 2,5л  </t>
  </si>
  <si>
    <t>GLOBAL 6000 - универсальный прозрачный, 2К, 2:1, комплект</t>
  </si>
  <si>
    <t xml:space="preserve">Лак 2K GLOBAL 6000 акрил-уретановый быстросохнущий, выский уровень блеска, 2:1, 1л </t>
  </si>
  <si>
    <t xml:space="preserve">Отвердитель G5005 стандартный, 0,5л </t>
  </si>
  <si>
    <t>P4000/1,0 Отвердитель медленный, 1,0л /12 ROBERLO</t>
  </si>
  <si>
    <t>HS для лаков UNIX 450, UNIX 550</t>
  </si>
  <si>
    <t>C355/0,5 стандартный</t>
  </si>
  <si>
    <t>C355/2,5 стандартный</t>
  </si>
  <si>
    <t>C356/0,5 БЫСТРЫЙ</t>
  </si>
  <si>
    <t>C356/2,5 БЫСТРЫЙ</t>
  </si>
  <si>
    <t>HS для наполнителя MULTYFILLER PLUS</t>
  </si>
  <si>
    <t>F500/0,25 стандартный</t>
  </si>
  <si>
    <t>F500/1,0 стандартный</t>
  </si>
  <si>
    <t>1,0л</t>
  </si>
  <si>
    <t>UHS для наполнителя VERSIS и лака KRONOX 610</t>
  </si>
  <si>
    <t>KX45/0,5 стандартный</t>
  </si>
  <si>
    <t>KX45/2,5 стандартный</t>
  </si>
  <si>
    <t>HS для наполнителя MEGAX</t>
  </si>
  <si>
    <t>MX503/0,2 стандартный</t>
  </si>
  <si>
    <t>MX503/0,8 стандартный</t>
  </si>
  <si>
    <t>MX603/0,8 БЫСТРЫЙ</t>
  </si>
  <si>
    <t>Универсальный для наполнителя MULTYFILLER EXPRESS, MULTY SEAL, MULTYFILLER GRIP, лака UNIX 150</t>
  </si>
  <si>
    <t>P5000/0,25 стандартный</t>
  </si>
  <si>
    <t>P5000/0,5 стандартный</t>
  </si>
  <si>
    <t>P5000/1,0 стандартный</t>
  </si>
  <si>
    <t>P5000/2,5 стандартный</t>
  </si>
  <si>
    <t>P6000/0,25 БЫСТРЫЙ</t>
  </si>
  <si>
    <t>P6000/0,5 БЫСТРЫЙ</t>
  </si>
  <si>
    <t>P6000/1,0 БЫСТРЫЙ</t>
  </si>
  <si>
    <t>P6000/2,5 БЫСТРЫЙ</t>
  </si>
  <si>
    <t>HS для лака GLOBAL 6000</t>
  </si>
  <si>
    <t>G5005/0,5 стандартный</t>
  </si>
  <si>
    <t>Универсальное покрытие для пластиков 1K BUMPER COLOR</t>
  </si>
  <si>
    <t>1К BUMPER COLOR АНТРАЦИТ</t>
  </si>
  <si>
    <t>1К BUMPER COLOR БЕЛЫЙ</t>
  </si>
  <si>
    <t>1К BUMPER COLOR СЕРЫЙ</t>
  </si>
  <si>
    <t>1К BUMPER COLOR ЧЕРНЫЙ</t>
  </si>
  <si>
    <t>Разбавители, обезжириватели и добавки</t>
  </si>
  <si>
    <t>NS21 Конвертер</t>
  </si>
  <si>
    <t>DA93/1,0 Обезжириватель сольвентный</t>
  </si>
  <si>
    <t>DA93/5,0 Обезжириватель сольвентный</t>
  </si>
  <si>
    <t>S322/1,0 Разбавитель стандартный</t>
  </si>
  <si>
    <t>S322/5,0 Разбавитель стандартный</t>
  </si>
  <si>
    <t>S324/1,0 Разбавитель медленный</t>
  </si>
  <si>
    <t>S238/1,0 Разбавитель для эпоксидного грунта REPOX</t>
  </si>
  <si>
    <t>Антигравий, Герметик, 1К Краски</t>
  </si>
  <si>
    <t>HIDROTEX Антигравий на водной основе СЕРЫЙ</t>
  </si>
  <si>
    <t>HIDROTEX Антигравий на водной основе ЧЕРНЫЙ</t>
  </si>
  <si>
    <t>SIGILTEX Герметик шовный под кисть СЕРЫЙ</t>
  </si>
  <si>
    <t>METALLIC ALUMINIUM 1K Краска для дисков серебристая</t>
  </si>
  <si>
    <t xml:space="preserve">NEGRO MATE 1K Краска черная матовая АКЦИЯ </t>
  </si>
  <si>
    <t>Защитное покрытие ROBLINER</t>
  </si>
  <si>
    <r>
      <rPr>
        <sz val="10"/>
        <rFont val="Times New Roman"/>
        <family val="1"/>
        <charset val="204"/>
      </rPr>
      <t xml:space="preserve">Negro KIT 2К Густое полиуретановое защитное покрытие повышенной прочности  3:1 </t>
    </r>
    <r>
      <rPr>
        <b/>
        <sz val="10"/>
        <rFont val="Times New Roman"/>
        <family val="1"/>
        <charset val="204"/>
      </rPr>
      <t xml:space="preserve">ЧЕРНОЕ </t>
    </r>
    <r>
      <rPr>
        <sz val="10"/>
        <rFont val="Times New Roman"/>
        <family val="1"/>
        <charset val="204"/>
      </rPr>
      <t>+ отв., 4х600мл (69224)+1х800мл (69226)</t>
    </r>
  </si>
  <si>
    <t>1кор</t>
  </si>
  <si>
    <r>
      <rPr>
        <sz val="10"/>
        <rFont val="Times New Roman"/>
        <family val="1"/>
        <charset val="204"/>
      </rPr>
      <t xml:space="preserve">Tintable KIT 2К Густое полиуретановое защитное покрытие повышенной прочности  3:1 </t>
    </r>
    <r>
      <rPr>
        <b/>
        <sz val="10"/>
        <rFont val="Times New Roman"/>
        <family val="1"/>
        <charset val="204"/>
      </rPr>
      <t xml:space="preserve">КОЛЕРУЕМОЕ </t>
    </r>
    <r>
      <rPr>
        <sz val="10"/>
        <rFont val="Times New Roman"/>
        <family val="1"/>
        <charset val="204"/>
      </rPr>
      <t>+ отв., 4х600мл (69225)+1х800мл (69226)</t>
    </r>
  </si>
  <si>
    <r>
      <rPr>
        <sz val="10"/>
        <rFont val="Times New Roman"/>
        <family val="1"/>
        <charset val="204"/>
      </rPr>
      <t xml:space="preserve">2К Густое полиуретановое защитное покрытие повышенной прочности  3:1 </t>
    </r>
    <r>
      <rPr>
        <b/>
        <sz val="10"/>
        <rFont val="Times New Roman"/>
        <family val="1"/>
        <charset val="204"/>
      </rPr>
      <t>ЧЕРНОЕ</t>
    </r>
  </si>
  <si>
    <t xml:space="preserve">Отвердитель ROBLINER HARDNER для защитного покрытия, 0,2л </t>
  </si>
  <si>
    <r>
      <rPr>
        <sz val="10"/>
        <rFont val="Times New Roman"/>
        <family val="1"/>
        <charset val="204"/>
      </rPr>
      <t xml:space="preserve">2К Густое полиуретановое защитное покрытие повышенной прочности 3:1 </t>
    </r>
    <r>
      <rPr>
        <b/>
        <sz val="10"/>
        <rFont val="Times New Roman"/>
        <family val="1"/>
        <charset val="204"/>
      </rPr>
      <t xml:space="preserve">КОЛЕРУЕМОЕ </t>
    </r>
  </si>
  <si>
    <t>Мастика</t>
  </si>
  <si>
    <t>Мастика TRANSPARENT MARMOTIX ПРОЗРАЧНАЯ для камня, 1л /8 ROBERLO</t>
  </si>
  <si>
    <t>ROBPLAK Самоклеящаяся шумоизоляция 50х25см (продаётся упаковками по 20шт, цена за 1шт)</t>
  </si>
  <si>
    <t>Инструмент</t>
  </si>
  <si>
    <t>MIXING Мерная линейка 5:1 - 3:1</t>
  </si>
  <si>
    <t>CAN OPENER Открывашка</t>
  </si>
  <si>
    <t>Набор из 4х стальных шпателей 50/80/100/120</t>
  </si>
  <si>
    <t>Отрезные круги</t>
  </si>
  <si>
    <t>RoxelPro Отрезной круг ROXPRO POWER CUT 125 x 1.2 x 22мм, Т41, нерж.сталь, металл</t>
  </si>
  <si>
    <t>50 / 500 шт.</t>
  </si>
  <si>
    <t>RoxelPro Отрезной круг ROXTOP HARD CUT 125 x 1.0 x 22мм, Т41, нерж.сталь, металл</t>
  </si>
  <si>
    <t>RoxelPro Отрезной круг ROXTOP UNI CUT 125 x 1.0 x 22мм, Т41, нерж.сталь, металл</t>
  </si>
  <si>
    <t>RoxelPro Отрезной круг ROXTOP FAST CUT 125 x 1.0 x 22мм, Т41, нерж.сталь, металл</t>
  </si>
  <si>
    <t>RoxelPro Отрезной круг ROXTOP ALU CUT 125 x 1.0 x 22мм, Т41, алюминий</t>
  </si>
  <si>
    <t>Фибровые круги</t>
  </si>
  <si>
    <t>RoxelPro Фибровый шлифовальный круг ROXPRO 125 х 22мм, керамика, Р24</t>
  </si>
  <si>
    <t>25 / 200 шт.</t>
  </si>
  <si>
    <t>RoxelPro Фибровый шлифовальный круг ROXPRO 125 х 22мм, керамика, Р36</t>
  </si>
  <si>
    <t>RoxelPro Фибровый шлифовальный круг ROXPRO 125 х 22мм, керамика, Р40</t>
  </si>
  <si>
    <t>RoxelPro Фибровый шлифовальный круг ROXPRO 125 х 22мм, керамика, Р60</t>
  </si>
  <si>
    <t>RoxelPro Фибровый шлифовальный круг ROXPRO 125 х 22мм, керамика, Р80</t>
  </si>
  <si>
    <t>RoxelPro Фибровый шлифовальный круг ROXPRO 125 х 22мм, керамика, Р100</t>
  </si>
  <si>
    <t>RoxelPro Фибровый шлифовальный круг ROXPRO HARD CUT 125 х 22мм, керамика, Р36</t>
  </si>
  <si>
    <t>RoxelPro Фибровый шлифовальный круг ROXPRO HARD CUT 125 х 22мм, керамика, Р40</t>
  </si>
  <si>
    <t>RoxelPro Фибровый шлифовальный круг ROXPRO HARD CUT 125 х 22мм, керамика, Р60</t>
  </si>
  <si>
    <t>RoxelPro Фибровый шлифовальный круг ROXPRO HARD CUT 125 х 22мм, керамика, Р80</t>
  </si>
  <si>
    <t>RoxelPro Фибровый шлифовальный круг ROXPRO HARD CUT 125 х 22мм, керамика, Р120</t>
  </si>
  <si>
    <t>RoxelPro Оправка для фибровых кругов 125мм, особо жёсткая, ребристая M14</t>
  </si>
  <si>
    <t>RoxelPro Оправка для фибровых кругов 125мм, жёсткая, ребристая M14</t>
  </si>
  <si>
    <t>RoxelPro Оправка для фибровых кругов 125мм, средней жёсткости, ребристая M14</t>
  </si>
  <si>
    <t>RoxelPro Оправка для фибровых кругов 125мм, мягкая M14</t>
  </si>
  <si>
    <t>Лепестковые круги</t>
  </si>
  <si>
    <t>RoxelPro Быстросъёмный лепестковый круг ROXTOP  50мм, цирконат, Р40</t>
  </si>
  <si>
    <t>10 / 500</t>
  </si>
  <si>
    <t>RoxelPro Быстросъёмный лепестковый круг ROXTOP  50мм, цирконат, Р60</t>
  </si>
  <si>
    <t>RoxelPro Быстросъёмный лепестковый круг ROXTOP  50мм, цирконат, Р80</t>
  </si>
  <si>
    <t>Зачистные круги QCD</t>
  </si>
  <si>
    <t>RoxelPro Зачистной круг ROXPRO PLUS QCD 50мм, керамика, Р36</t>
  </si>
  <si>
    <t>кор: 100 шт.</t>
  </si>
  <si>
    <t>RoxelPro Зачистной круг ROXPRO PLUS QCD 50мм, керамика, Р60</t>
  </si>
  <si>
    <t>RoxelPro Зачистной круг ROXPRO PLUS QCD 50мм, керамика, Р80</t>
  </si>
  <si>
    <t>RoxelPro Зачистной круг ROXPRO QCD 50мм, керамика, Р24</t>
  </si>
  <si>
    <t>RoxelPro Зачистной круг ROXPRO QCD 50мм, керамика, Р40</t>
  </si>
  <si>
    <t>RoxelPro Зачистной круг ROXPRO QCD 50мм, керамика, Р60</t>
  </si>
  <si>
    <t>RoxelPro Зачистной круг ROXPRO QCD 50мм, керамика, Р80</t>
  </si>
  <si>
    <t>RoxelPro Зачистной круг ROXPRO QCD 50мм, керамика, Р120</t>
  </si>
  <si>
    <t xml:space="preserve">RoxelPro Оправка QCD 50мм, тип R, M14 </t>
  </si>
  <si>
    <t>RoxelPro Оправка QCD  50мм, тип R, шпиндель 6мм</t>
  </si>
  <si>
    <t>Ленты шлифовальные</t>
  </si>
  <si>
    <t>RoxelPro Шлифовальная лента ROXPRO PLUS 10 х 330мм, керамика, Р36</t>
  </si>
  <si>
    <t>10 / 400 шт.</t>
  </si>
  <si>
    <t>RoxelPro Шлифовальная лента ROXPRO PLUS 10 х 330мм, керамика, Р60</t>
  </si>
  <si>
    <t>RoxelPro Шлифовальная лента ROXPRO PLUS 10 х 330мм, керамика, Р80</t>
  </si>
  <si>
    <t>RoxelPro Шлифовальная лента ROXPRO PLUS 13 х 457мм, керамика, Р36</t>
  </si>
  <si>
    <t>10 / 300 шт.</t>
  </si>
  <si>
    <t>RoxelPro Шлифовальная лента ROXPRO PLUS 13 х 457мм, керамика, Р60</t>
  </si>
  <si>
    <t>RoxelPro Шлифовальная лента ROXPRO PLUS 13 х 457мм, керамика, Р80</t>
  </si>
  <si>
    <t>Круги нетканые для подготовки поверхности</t>
  </si>
  <si>
    <t>RoxelPro Быстросъёмный нетканый шлифовальный круг ROXPRO QCD 50мм, Coarse</t>
  </si>
  <si>
    <t>кор: 50 шт.</t>
  </si>
  <si>
    <t>RoxelPro Быстросъёмный нетканый шлифовальный круг ROXPRO QCD 50мм, Medium</t>
  </si>
  <si>
    <t>RoxelPro Быстросъёмный нетканый шлифовальный круг ROXPRO QCD 50мм, Very Fine</t>
  </si>
  <si>
    <t>RoxelPro Быстросъёмный нетканый шлифовальный круг ROXPRO QCD 50мм, Super Fine</t>
  </si>
  <si>
    <t>Круги Clean &amp; Strip</t>
  </si>
  <si>
    <t xml:space="preserve">RoxelPro Пурпурный зачистной круг ROXPRO Clean&amp;Strip II 150х13х13мм </t>
  </si>
  <si>
    <t>10 / 240 шт.</t>
  </si>
  <si>
    <t>RoxelPro Пурпурный зачистной круг ROXPRO Clean&amp;Strip II на оправке 115х13х22мм</t>
  </si>
  <si>
    <t>RoxelPro Пурпурный зачистной круг ROXPRO Clean&amp;Strip II на оправке 125х13х22мм</t>
  </si>
  <si>
    <t>RoxelPro Быстросъёмный Пурпурный зачистной круг ROXPRO Clean&amp;Strip II 75х13мм</t>
  </si>
  <si>
    <t>RoxelPro Быстросъёмный Пурпурный зачистной круг ROXPRO Clean&amp;Strip II 100х13мм</t>
  </si>
  <si>
    <t>RoxelPro Пурпурный зачистной круг ROXPRO Clean&amp;Strip II 100х13х6мм на шпинделе</t>
  </si>
  <si>
    <t>Нетканый абразивный материал для ручного шлифования</t>
  </si>
  <si>
    <t>RoxelPro Нетканый абразивный материал ROXTOP FAST CUT 115х230мм VERY FINE, красный</t>
  </si>
  <si>
    <t>20 шт.</t>
  </si>
  <si>
    <t>RoxelPro Нетканый абразивный материал ROXTOP FAST CUT 115х230мм ULTRA FINE, серый</t>
  </si>
  <si>
    <t>RoxelPro Нетканый абразивный материал ROXTOP FAST CUT 115мм х 10м VERY FINE, красный</t>
  </si>
  <si>
    <t>RoxelPro Нетканый абразивный материал ROXTOP FAST CUT 115мм х 10м ULTRA FINE, серый</t>
  </si>
  <si>
    <t>RoxelPro Нетканый абразивный материал 152х229мм FINE, зелёный</t>
  </si>
  <si>
    <t>RoxelPro Нетканый абразивный материал 152х229мм VERY FINE, красный</t>
  </si>
  <si>
    <t>RoxelPro Нетканый абразивный материал 152х229мм ULTRA FINE, серый</t>
  </si>
  <si>
    <t>RoxelPro Нетканый абразивный материал 152х229мм MICRO FINE, светло-серый</t>
  </si>
  <si>
    <t>RoxelPro Нетканый абразивный материал 115мм х10м FINE, зелёный</t>
  </si>
  <si>
    <t>RoxelPro Нетканый абразивный материал 115мм х10м VERY FINE, красный</t>
  </si>
  <si>
    <t>RoxelPro Нетканый абразивный материал 115мм х10м ULTRA FINE, серый</t>
  </si>
  <si>
    <t>RoxelPro Нетканый абразивный материал 115мм х10м MICRO FINE, светло-серый</t>
  </si>
  <si>
    <t>RoxelPro Нетканый абразивный материал 150мм FINE, зелёный</t>
  </si>
  <si>
    <t>15 шт.</t>
  </si>
  <si>
    <t>RoxelPro Нетканый абразивный материал 150мм VERY FINE, красный</t>
  </si>
  <si>
    <t>RoxelPro Нетканый абразивный материал 150мм ULTRA FINE, серый</t>
  </si>
  <si>
    <t>RoxelPro Нетканый абразивный материал 150мм MICRO FINE, светло-серый</t>
  </si>
  <si>
    <t>Шлифовальные круги и полосы</t>
  </si>
  <si>
    <t>RoxelPro Шлифовальный круг ROXTOP FILM 150мм на липучке, 15 отв, синий P80</t>
  </si>
  <si>
    <t>100 / 800 шт.</t>
  </si>
  <si>
    <t>RoxelPro Шлифовальный круг ROXTOP FILM 150мм на липучке, 15 отв, синий P120</t>
  </si>
  <si>
    <t>RoxelPro Шлифовальный круг ROXTOP FILM 150мм на липучке, 15 отв, синий P180</t>
  </si>
  <si>
    <t>RoxelPro Шлифовальный круг ROXTOP FILM 150мм на липучке, 15 отв, синий P220</t>
  </si>
  <si>
    <t>RoxelPro Шлифовальный круг ROXTOP FILM 150мм на липучке, 15 отв, синий P240</t>
  </si>
  <si>
    <t>RoxelPro Шлифовальный круг ROXTOP FILM 150мм на липучке, 15 отв, синий P320</t>
  </si>
  <si>
    <t>RoxelPro Шлифовальный круг ROXTOP FILM 150мм на липучке, 15 отв, синий P400</t>
  </si>
  <si>
    <t>RoxelPro Шлифовальный круг ROXTOP FILM 150мм на липучке, 15 отв, синий P500</t>
  </si>
  <si>
    <t>RoxelPro Шлифовальный круг ROXTOP FILM 150мм на липучке, 15 отв, синий P1200</t>
  </si>
  <si>
    <t>RoxelPro Шлифовальный круг ROXTOP FILM 150мм на липучке, 15 отв, синий P1500</t>
  </si>
  <si>
    <t>RoxelPro Шлифовальная полоска ROXTOP FILM 70х400мм на липучке без отв, синяя P80</t>
  </si>
  <si>
    <t>RoxelPro Шлифовальная полоска ROXTOP FILM 70х400мм на липучке без отв, синяя P120</t>
  </si>
  <si>
    <t>RoxelPro Шлифовальная полоска ROXTOP FILM 70х400мм на липучке без отв, синяя P180</t>
  </si>
  <si>
    <t>RoxelPro Шлифовальная полоска ROXTOP FILM 70х400мм на липучке без отв, синяя P240</t>
  </si>
  <si>
    <t>RoxelPro Шлифовальная полоска ROXTOP FILM 70х400мм на липучке без отв, синяя P320</t>
  </si>
  <si>
    <t>RoxelPro Шлифовальная полоска ROXTOP FILM 70х400мм на липучке без отв, синяя P400</t>
  </si>
  <si>
    <t>Полировальные круги</t>
  </si>
  <si>
    <t>RoxelPro Полировальный абразивный круг ROXTOP 3Z 150мм на липучке, без отв. P3000</t>
  </si>
  <si>
    <t>15 / 60 шт.</t>
  </si>
  <si>
    <t>Микрофинишные круги</t>
  </si>
  <si>
    <t>RoxelPro Микроабразивный круг ROXTOP 32mm зелёный, Р3000</t>
  </si>
  <si>
    <t>рулон: 500шт.</t>
  </si>
  <si>
    <t>RoxelPro Микроабразивный круг ROXTOP 35mm фестончатый, цветок, серо-зелёный, Р2500</t>
  </si>
  <si>
    <t>RoxelPro Микроабразивный круг ROXTOP 35mm фестончатый, цветок, зелёный, Р3000</t>
  </si>
  <si>
    <t>RoxelPro Микроабразивный круг ROXTOP 35mm фестончатый, цветок, светло-зелёный, Р4000</t>
  </si>
  <si>
    <t>RoxelPro Абразивная губка Softback 140 x 115мм, Medium</t>
  </si>
  <si>
    <t>20 / 200 шт.</t>
  </si>
  <si>
    <t>RoxelPro Абразивная губка Softback 140 x 115мм, Fine</t>
  </si>
  <si>
    <t>RoxelPro Абразивная губка Softback 140 x 115мм, Super Fine</t>
  </si>
  <si>
    <t>RoxelPro Абразивная губка Softback 140 x 115мм, Ultra Fine</t>
  </si>
  <si>
    <t>RoxelPro Абразивная губка Softback 140 x 115мм, Micro Fine</t>
  </si>
  <si>
    <t>Угловые шлифовальные машинки</t>
  </si>
  <si>
    <t>RoxelPro Пневматическая угловая шлифовальная машинка, 18.000 об/мин, 370 ватт, цанга 6мм</t>
  </si>
  <si>
    <t>RoxelPro Ремонтный комплект для угловых шлифовальных машин арт.192111</t>
  </si>
  <si>
    <t>Прямые шлифовальные машинки</t>
  </si>
  <si>
    <t>RoxelPro Пневматическая прямая шлифовальная машинка, 3.600 об/мин, 370 ватт, цанга 6мм</t>
  </si>
  <si>
    <t>RoxelPro Ремонтный комплект для прямых шлифовальных машин арт.192311</t>
  </si>
  <si>
    <t>Ленточные шлифовальные машинки</t>
  </si>
  <si>
    <t>RoxelPro Пневматический ленточный шлифовальный напильник для лент 10 х 330мм, 350 ватт</t>
  </si>
  <si>
    <t>RoxelPro Пневматический ленточный шлифовальный напильник для лент 13 х 457мм, 350 ватт</t>
  </si>
  <si>
    <t>RoxelPro Ремонтный комплект для ленточного шлифовального напильника арт.192512</t>
  </si>
  <si>
    <t>RoxelPro Ремонтный комплект для ленточного шлифовального напильника арт.192513</t>
  </si>
  <si>
    <t>Оправки и прокладки для шлифовальных кругов</t>
  </si>
  <si>
    <t>RoxelPro Оправка для шлифовальных кругов FUSION 150мм на липучке, 5/16"+М8, 97 отв, жёсткая</t>
  </si>
  <si>
    <t>RoxelPro Оправка для шлифовальных кругов FUSION 150мм на липучке, 5/16"+М8, 97 отв, средней жёсткости</t>
  </si>
  <si>
    <t>RoxelPro Оправка для шлифовальных кругов FUSION 150мм на липучке, 5/16"+М8, 97 отв, мягкая</t>
  </si>
  <si>
    <t>RoxelPro Оправка для шлифовальных кругов WINNER 150мм на липучке, 5/16"+М8, 15 отв, жёсткая</t>
  </si>
  <si>
    <t>RoxelPro Оправка для шлифовальных кругов WINNER 150мм на липучке, 5/16"+М8, 15 отв, средней жёсткости</t>
  </si>
  <si>
    <t>RoxelPro Оправка для шлифовальных кругов WINNER 150мм на липучке, 5/16"+М8, 15 отв, мягкая</t>
  </si>
  <si>
    <t>RoxelPro Мягкая прокладка 150мм на липучке 15 отв, 5мм</t>
  </si>
  <si>
    <t>10 шт.</t>
  </si>
  <si>
    <t>RoxelPro Мягкая прокладка 150мм на липучке 15 отв, 10мм</t>
  </si>
  <si>
    <t>RoxelPro Мягкая прокладка FUSION 150мм на липучке 97 отв, 5мм</t>
  </si>
  <si>
    <t>RoxelPro Мягкая прокладка FUSION 150мм на липучке 97 отв, 10мм</t>
  </si>
  <si>
    <t>RoxelPro Защитная прокладка 150мм 15 отв.</t>
  </si>
  <si>
    <t>RoxelPro Защитная прокладка 150мм 97 отв.</t>
  </si>
  <si>
    <t>Ручной шлифовальный инструмент</t>
  </si>
  <si>
    <t>RoxelPro Малый шлифок 70 х 125мм на липучке, без пылеотвода</t>
  </si>
  <si>
    <t>RoxelPro Малый шлифок 70 х 125мм на липучке, 13 отв.</t>
  </si>
  <si>
    <t>RoxelPro Средний шлифок 70 х 198мм на липучке, без пылеотвода</t>
  </si>
  <si>
    <t xml:space="preserve">RoxelPro Средний шлифок 70 х 198мм на липучке, 22 отв. </t>
  </si>
  <si>
    <t>RoxelPro Набор для шлифования выпуклых и вогнутых поверхностей: шлифок 70 х 198мм, 4 накладки</t>
  </si>
  <si>
    <t>RoxelPro Длинный шлифок 70 х 400мм на липучке, без пылеотвода</t>
  </si>
  <si>
    <t>RoxelPro Длинный шлифок 70 х 400мм на липучке, 53 отв.</t>
  </si>
  <si>
    <t>RoxelPro Регулируемый гибкий шлифок 70 х 400мм на липучке, 14 отв.</t>
  </si>
  <si>
    <t>RoxelPro Регулируемый гибкий шлифок 70 х 400мм на липучке, 53 отв.</t>
  </si>
  <si>
    <t>Проявочные покрытия</t>
  </si>
  <si>
    <t>RoxelPro Сухое проявочное покрытие ROXTOP с аппликатором, белое, 100г.</t>
  </si>
  <si>
    <t>кор: 12 шт.</t>
  </si>
  <si>
    <t>RoxelPro Сухое проявочное покрытие ROXTOP с аппликатором, чёрное, 150г.</t>
  </si>
  <si>
    <t>Полировальные материалы</t>
  </si>
  <si>
    <t>RoxelPro Абразивная полировальная паста ROXTOP R10 EXTREME (белый колпачёк), очень быстрая, 1кг</t>
  </si>
  <si>
    <t>кор: 6 шт.</t>
  </si>
  <si>
    <t>RoxelPro Абразивная полировальная паста ROXTOP FAST CUT (зелёный колпачёк), быстрая, 1кг</t>
  </si>
  <si>
    <t>RoxelPro Абразивная полировальная паста ROXTOP EXTRA FINE (жёлтый колпачёк), тонкая, 1кг</t>
  </si>
  <si>
    <t>RoxelPro Антиголограммная паста ROXTOP ULTRA FINE (синий колпачёк), сверхтонкая, 1кг</t>
  </si>
  <si>
    <t>RoxelPro Поролоновый полировальник на липучке 150 х 25мм, высокой плотности, зелёный</t>
  </si>
  <si>
    <t>2 / 500 шт.</t>
  </si>
  <si>
    <t>RoxelPro Поролоновый полировальник на липучке 150 х 25мм, плотный, белый</t>
  </si>
  <si>
    <t>RoxelPro Поролоновый полировальник на липучке 150 х 25мм, плотный, пурпурный</t>
  </si>
  <si>
    <t>RoxelPro Поролоновый полировальник на липучке 150 х 25мм, средней плотности, оранжевый</t>
  </si>
  <si>
    <t>RoxelPro Поролоновый полировальник на липучке 150 х 25мм, мягкий, чёрный, рифлёный</t>
  </si>
  <si>
    <t>RoxelPro Шерстяной полировальник из натуральной овечьей шерсти на липучке 75мм</t>
  </si>
  <si>
    <t>RoxelPro Шерстяной полировальник из натуральной овечьей шерсти на липучке 133мм</t>
  </si>
  <si>
    <t>1 / 150 шт.</t>
  </si>
  <si>
    <t>RoxelPro Шерстяной полировальник из натуральной овечьей шерсти на липучке 180мм</t>
  </si>
  <si>
    <t>1 / 102 шт.</t>
  </si>
  <si>
    <t>RoxelPro Шерстяной полировальник из натуральной овечьей шерсти на липучке 150мм</t>
  </si>
  <si>
    <t>1 / 40 шт.</t>
  </si>
  <si>
    <t>RoxelPro Меховой полировальник из натуральной овчины на липучке 150мм</t>
  </si>
  <si>
    <t>RoxelPro Шерстяной полировальник на липучке 180мм, кручёная овечья шерсть</t>
  </si>
  <si>
    <t>1 / 12 шт.</t>
  </si>
  <si>
    <t>RoxelPro Оправка 125мм на липучке, М14, для полировальных кругов 145-150мм, жёсткая</t>
  </si>
  <si>
    <t>1 / 30 шт.</t>
  </si>
  <si>
    <t>RoxelPro Оправка 150мм на липучке, М14, для полировальных кругов 180-200мм, жёсткая</t>
  </si>
  <si>
    <t>RoxelPro Оправка 125мм на липучке, М14, для полировальных кругов 145-150мм, средней жёсткости</t>
  </si>
  <si>
    <t>RoxelPro Многоразовая полировальная салфетка ULTRASHINE из микрофибры, 250 г/м2, 32х36см., синяя</t>
  </si>
  <si>
    <t>5 / 50 шт.</t>
  </si>
  <si>
    <t>RoxelPro Многоразовая полировальная салфетка MICROSHINE из микрофибры, 260 г/м2, 40х40см., жёлтая</t>
  </si>
  <si>
    <t>5 / 400 шт.</t>
  </si>
  <si>
    <t>Поролоновый полировальник на липучке 150 х 30мм, плотный, белый, изготовлено RoxelPro</t>
  </si>
  <si>
    <t>1 / 125 шт.</t>
  </si>
  <si>
    <t>Поролоновый полировальник на липучке 150 х 30мм, средней плотности, оранжевый, изготовлено RoxelPro</t>
  </si>
  <si>
    <t>Поролоновый полировальник на липучке 150 х 30мм, мягкий, чёрный, рифлёный, изготовлено RoxelPro</t>
  </si>
  <si>
    <t>Маскирующие малярные ленты</t>
  </si>
  <si>
    <t>RoxelPro Малярная лента ROXPRO 4590, бежевая, 18мм х 50м</t>
  </si>
  <si>
    <t>кор: 48 шт.</t>
  </si>
  <si>
    <t>RoxelPro Малярная лента ROXPRO 4590, бежевая, 24мм х 50м</t>
  </si>
  <si>
    <t>кор: 36 шт.</t>
  </si>
  <si>
    <t>RoxelPro Малярная лента ROXPRO 4590, бежевая, 36мм х 50м</t>
  </si>
  <si>
    <t>кор: 24 шт.</t>
  </si>
  <si>
    <t>RoxelPro Малярная лента ROXPRO 4590, бежевая, 48мм х 50м</t>
  </si>
  <si>
    <t>RoxelPro Малярная лента ROXPRO 4590, ярко-жёлтая, 18мм х 50м</t>
  </si>
  <si>
    <t>RoxelPro Малярная лента ROXPRO 4590, ярко-жёлтая, 24мм х 50м</t>
  </si>
  <si>
    <t>RoxelPro Малярная лента ROXPRO 4590, ярко-жёлтая, 36мм х 50м</t>
  </si>
  <si>
    <t>RoxelPro Малярная лента ROXPRO 4590, ярко-жёлтая, 48мм х 50м</t>
  </si>
  <si>
    <t>RoxelPro Малярная лента ROXPRO 3680, коричневая, 18мм х 40м</t>
  </si>
  <si>
    <t>RoxelPro Малярная лента ROXPRO 3680, коричневая, 24мм х 40м</t>
  </si>
  <si>
    <t>RoxelPro Малярная лента ROXPRO 3680, коричневая, 36мм х 40м</t>
  </si>
  <si>
    <t>RoxelPro Малярная лента ROXPRO 3680, коричневая, 48мм х 40м</t>
  </si>
  <si>
    <t>RoxelPro Малярная лента ROXTOP 7095, водостойкая, УФ стойкая, 95°, синяя, 18мм х 50м</t>
  </si>
  <si>
    <t>RoxelPro Малярная лента ROXTOP 7095, водостойкая, УФ стойкая, 95°, синяя, 24мм х 50м</t>
  </si>
  <si>
    <t>RoxelPro Малярная лента ROXTOP 7095, водостойкая, УФ стойкая, 95°, синяя, 36мм х 50м</t>
  </si>
  <si>
    <t>RoxelPro Малярная лента ROXTOP 7095, водостойкая, УФ стойкая, 95°, синяя, 48мм х 50м</t>
  </si>
  <si>
    <t>RoxelPro Малярная лента ROXTOP 4080, бежевая, 18мм х 50м</t>
  </si>
  <si>
    <t>RoxelPro Малярная лента ROXTOP 4080, бежевая, 24мм х 50м</t>
  </si>
  <si>
    <t>RoxelPro Малярная лента ROXTOP 4080, бежевая, 36мм х 50м</t>
  </si>
  <si>
    <t>RoxelPro Малярная лента ROXTOP 4080, бежевая, 48мм х 50м</t>
  </si>
  <si>
    <t>RoxelPro Малярная лента ROXTOP 3580, коричневая, 18мм х 40м</t>
  </si>
  <si>
    <t>RoxelPro Малярная лента ROXTOP 3580, коричневая, 24мм х 40м</t>
  </si>
  <si>
    <t>RoxelPro Малярная лента ROXTOP 3580, коричневая, 36мм х 40м</t>
  </si>
  <si>
    <t>RoxelPro Малярная лента ROXTOP 3580, коричневая, 48мм х 40м</t>
  </si>
  <si>
    <t>RoxelPro Малярная лента ROXTOP 3580, зелёная, 18мм х 40м</t>
  </si>
  <si>
    <t>RoxelPro Малярная лента ROXTOP 3580, зелёная, 24мм х 40м</t>
  </si>
  <si>
    <t>RoxelPro Малярная лента ROXTOP 3580, зелёная, 36мм х 40м</t>
  </si>
  <si>
    <t>RoxelPro Малярная лента ROXTOP 3580, зелёная, 48мм х 40м</t>
  </si>
  <si>
    <t>RoxelPro Малярная лента ROXTOP 3080, коричневая, 18мм х 40м</t>
  </si>
  <si>
    <t>RoxelPro Малярная лента ROXTOP 3080, коричневая, 24мм х 40м</t>
  </si>
  <si>
    <t>RoxelPro Малярная лента ROXTOP 3080, коричневая, 36мм х 40м</t>
  </si>
  <si>
    <t>RoxelPro Малярная лента ROXTOP 3080, коричневая, 48мм х 40м</t>
  </si>
  <si>
    <t>RoxelPro Маскирующая бумага ROXTOP, 200мм х 300м</t>
  </si>
  <si>
    <t>RoxelPro Маскирующая бумага ROXTOP, 450мм х 300м</t>
  </si>
  <si>
    <t>RoxelPro Маскирующая бумага ROXTOP, 600мм х 300м</t>
  </si>
  <si>
    <t>RoxelPro Маскирующая бумага ROXTOP, 900мм х 300м</t>
  </si>
  <si>
    <t>RoxelPro Маскирующая бумага ROXTOP, 1200мм х 300м</t>
  </si>
  <si>
    <t>RoxelPro Маскирующая бумага ROXONE, 420мм х 200м</t>
  </si>
  <si>
    <t>RoxelPro Маскирующая бумага ROXONE, 620мм х 200м</t>
  </si>
  <si>
    <t>RoxelPro Маскирующая бумага ROXONE, 840мм х 200м</t>
  </si>
  <si>
    <t>RoxelPro Маскирующая бумага ROXONE, 1250мм х 200м</t>
  </si>
  <si>
    <t>Маскирующие плёнки</t>
  </si>
  <si>
    <t>RoxelPro Прозрачная маскирующая плёнка ROXPRO со стат.эффектом, 4м х 150м</t>
  </si>
  <si>
    <t>RoxelPro Прозрачная маскирующая плёнка ROXPRO со стат.эффектом, 5м х 150м</t>
  </si>
  <si>
    <t>RoxelPro Прозрачная маскирующая плёнка ROXTOP со стат.эффектом, 4м х 200м</t>
  </si>
  <si>
    <t>RoxelPro Прозрачная маскирующая плёнка ROXTOP со стат.эффектом, 5м х 200м</t>
  </si>
  <si>
    <t>RoxelPro Прозрачная маскирующая плёнка ROXONE со стат.эффектом, 4м х 150м</t>
  </si>
  <si>
    <t>RoxelPro Прозрачная маскирующая плёнка ROXONE со стат.эффектом, 4м х 200м</t>
  </si>
  <si>
    <t>RoxelPro Прозрачная маскирующая плёнка ROXONE со стат.эффектом, 5м х 120м</t>
  </si>
  <si>
    <t>RoxelPro Прозрачная маскирующая плёнка ROXONE со стат.эффектом, 3,66м х 122м, без втулки</t>
  </si>
  <si>
    <t>RoxelPro Маскирующая плёнка ROXTOP 4м х 5м, 125г, 7 микрон, инд.упаковка</t>
  </si>
  <si>
    <t>кор: 30 шт.</t>
  </si>
  <si>
    <t>RoxelPro Маскирующая плёнка ROXTOP 4м х 7м, 175г, 7 микрон, инд.упаковка</t>
  </si>
  <si>
    <t>RoxelPro Маскирующая плёнка ROXTOP 4,5м х 7м, 197г, 7 микрон, инд.упаковка</t>
  </si>
  <si>
    <t>RoxelPro Маскирующая плёнка ROXONE 4м х 5м, 107г, 6 микрон, инд.упаковка</t>
  </si>
  <si>
    <t>RoxelPro Маскирующая плёнка ROXONE 4м х 7м, 148г, 6 микрон, инд.упаковка</t>
  </si>
  <si>
    <t>RoxelPro Маск. плёнка ROXTOP с клеящей лентой 110° со стат.эффектом, 550мм х 33м</t>
  </si>
  <si>
    <t>кор: 60 шт.</t>
  </si>
  <si>
    <t>RoxelPro Маск. плёнка ROXTOP с клеящей лентой 110° со стат.эффектом, 650мм х 33м</t>
  </si>
  <si>
    <t>RoxelPro Маск. плёнка ROXTOP с клеящей лентой 110° со стат.эффектом, 900мм х 33м</t>
  </si>
  <si>
    <t>RoxelPro Маск. плёнка ROXTOP с клеящей лентой 110° со стат.эффектом, 1100мм х 33м</t>
  </si>
  <si>
    <t>RoxelPro Маск. плёнка ROXTOP с клеящей лентой 110° со стат.эффектом, 1800мм х 33м</t>
  </si>
  <si>
    <t>RoxelPro Маск. плёнка ROXTOP с клеящей лентой 110° со стат.эффектом, 2700мм х 20м</t>
  </si>
  <si>
    <t>Специальные маскирующие ленты</t>
  </si>
  <si>
    <t>RoxelPro Контурная лента ROXTOP 3мм х 55м, зелёная</t>
  </si>
  <si>
    <t>10 / 350 шт.</t>
  </si>
  <si>
    <t>RoxelPro Контурная лента ROXTOP 6мм х 55м, зелёная</t>
  </si>
  <si>
    <t>10 / 200 шт.</t>
  </si>
  <si>
    <t>RoxelPro Контурная лента 6мм х 55м, оранжевая</t>
  </si>
  <si>
    <t>50 / 200 шт.</t>
  </si>
  <si>
    <t>RoxelPro Трафаретная лента 25мм х 14м</t>
  </si>
  <si>
    <t>1 / 10 шт.</t>
  </si>
  <si>
    <t>RoxelPro Клейкая лента для защиты от прошлифовки краев деталей, 50мм х 50м, серебристая</t>
  </si>
  <si>
    <t>RoxelPro Маскирующая лента для уплотнителей стёкол 50мм х 10м</t>
  </si>
  <si>
    <t>кор: 10 шт.</t>
  </si>
  <si>
    <t>RoxelPro Лента для переноса эмблем 50мм х 300мм</t>
  </si>
  <si>
    <t>RoxelPro Поролоновые валики для проёмов ROXONE 13мм х 50м</t>
  </si>
  <si>
    <t>RoxelPro Прессованный диск для снятия клейких лент 100 х 16мм со шпинделем</t>
  </si>
  <si>
    <t>1 / 50 шт.</t>
  </si>
  <si>
    <t>RoxelPro Безопасный резак для маскирующей плёнки</t>
  </si>
  <si>
    <t>1 / 100 шт.</t>
  </si>
  <si>
    <t>Покрытия и инструмент для нанесения</t>
  </si>
  <si>
    <t>Антигравийные-антикоррозийные покрытия</t>
  </si>
  <si>
    <t>RoxelPro Антигравийное антикоррозийное покрытие ROXONE на водной основе, окрашиваемое, серое, 1 л</t>
  </si>
  <si>
    <t>RoxelPro Антигравийное антикоррозийное покрытие ROXONE на водной основе, окрашиваемое, чёрное, 1 л</t>
  </si>
  <si>
    <t>RoxelPro Антигравийное антикоррозийное покрытие HS, окрашиваемое, серое, 1 л</t>
  </si>
  <si>
    <t>RoxelPro Антигравийное антикоррозийное покрытие HS, окрашиваемое, чёрное, 1 л</t>
  </si>
  <si>
    <t>RoxelPro Антигравийное антикоррозийное покрытие, окрашиваемое, серое, аэрозоль 500 мл</t>
  </si>
  <si>
    <t>RoxelPro Антигравийное антикоррозийное покрытие, окрашиваемое, чёрное, аэрозоль 500 мл</t>
  </si>
  <si>
    <t>RoxelPro Антигравийное антикоррозийное покрытие, окрашиваемое, белое, 1 л</t>
  </si>
  <si>
    <t>RoxelPro Антигравийное антикоррозийное покрытие, окрашиваемое, серое, 1 л</t>
  </si>
  <si>
    <t>RoxelPro Антигравийное антикоррозийное покрытие, окрашиваемое, чёрное, 1 л</t>
  </si>
  <si>
    <t>RoxelPro Антигравийное антикоррозийное покрытие ROXONE, окрашиваемое, белое, 1 л</t>
  </si>
  <si>
    <t>RoxelPro Антигравийное антикоррозийное покрытие ROXONE, окрашиваемое, серое, 1 л</t>
  </si>
  <si>
    <t>RoxelPro Антигравийное антикоррозийное покрытие ROXONE, окрашиваемое, чёрное, 1 л</t>
  </si>
  <si>
    <t>RoxelPro Антикоррозийное покрытие на битумной основе, неокрашиваемое, чёрное, аэрозоль 500 мл</t>
  </si>
  <si>
    <t>RoxelPro Антикоррозийное покрытие на битумной основе, неокрашиваемое, чёрное, 1 л</t>
  </si>
  <si>
    <t>RoxelPro Антикоррозийное покрытие на битумной основе под кисть, неокрашиваемое, чёрное, 1 кг</t>
  </si>
  <si>
    <t>RoxelPro Антикоррозийное покрытие Metallic Bronze на битумной основе, бронзовое, 1 л</t>
  </si>
  <si>
    <t>RoxelPro Антикоррозийное покрытие ROXONE на битумной основе, неокрашиваемое, чёрное, 1 л</t>
  </si>
  <si>
    <t>RoxelPro Антикоррозийное покрытие для внутренних полостей, янтарное, аэрозоль 500 мл</t>
  </si>
  <si>
    <t>RoxelPro Антикоррозийное покрытие для внутренних полостей, янтарное, 1 л</t>
  </si>
  <si>
    <t>RoxelPro Антикоррозийное покрытие для внутренних полостей, прозрачное, без запаха, аэрозоль 500 мл</t>
  </si>
  <si>
    <t>RoxelPro Антикоррозийное покрытие для внутренних полостей, прозрачное, без запаха, 1 л</t>
  </si>
  <si>
    <t>RoxelPro Антикоррозийное покрытие ROXONE для внутренних полостей, янтарное, 1 л</t>
  </si>
  <si>
    <t>RoxelPro Пластиковый зонд длиной 60см для нанесения аэрозольных антикоррозийных покрытий в скрытые полости</t>
  </si>
  <si>
    <t>Липкие покрытия для камер</t>
  </si>
  <si>
    <t>RoxelPro Липкое противопылевое покрытие ROXTOP на водной основе, 5 л, прозрачное</t>
  </si>
  <si>
    <t>кор: 4 шт.</t>
  </si>
  <si>
    <t>RoxelPro Липкое противопылевое покрытие ROXTOP на водной основе, 25 л, прозрачное</t>
  </si>
  <si>
    <t>Инструмент для нанесения покрытий</t>
  </si>
  <si>
    <t>RoxelPro Японские шпатели, набор 4 шт.: 50, 80, 100, 120 мм</t>
  </si>
  <si>
    <t>кор: 100 наборов</t>
  </si>
  <si>
    <t>RoxelPro Шпатель резиновый, белый, 7 х 10 см</t>
  </si>
  <si>
    <t>кор: 20 шт.</t>
  </si>
  <si>
    <t>RoxelPro Нейлоновая кисточка 30мм</t>
  </si>
  <si>
    <t>1 / 600 шт.</t>
  </si>
  <si>
    <t>RoxelPro Набор аппликаторов с микро-кисточкой для мелкого ремонта, супертонкие 1.0 мм, белые, 100шт.</t>
  </si>
  <si>
    <t>100 / 400 шт.</t>
  </si>
  <si>
    <t>100 шт.</t>
  </si>
  <si>
    <t>RoxelPro Набор аппликаторов с микро-кисточкой для мелкого ремонта, тонкие 1.5 мм, жёлтые, 100шт.</t>
  </si>
  <si>
    <t>RoxelPro Штрих-корректор 20 мл., пластик</t>
  </si>
  <si>
    <t>кор: 200 шт.</t>
  </si>
  <si>
    <t>200 шт.</t>
  </si>
  <si>
    <t>RoxelPro Штрих-корректор 60 мл., пластик</t>
  </si>
  <si>
    <t>50 шт.</t>
  </si>
  <si>
    <t>RoxelPro Металлические тест-панели 10,5 х 15 см, светло-серые</t>
  </si>
  <si>
    <t>50 / 750 шт.</t>
  </si>
  <si>
    <t>RoxelPro Металлические тест-панели 10,5 х 15 см, тёмно-серые</t>
  </si>
  <si>
    <t>RoxelPro Бумажные тест-панели 7 х 18 см, чёрно-белые</t>
  </si>
  <si>
    <t>100 / 5000 шт.</t>
  </si>
  <si>
    <t>RoxelPro Распылитель жидкостей с ручным нагнетателем 1л.</t>
  </si>
  <si>
    <t>RoxelPro Цветные колпачки для распылителя жидкостей (набор 5шт разноцветных колпачков)</t>
  </si>
  <si>
    <t>кор: 60 наборов</t>
  </si>
  <si>
    <t>RoxelPro Фильтры для окрасочных пистолетов SATA с верхним бачком</t>
  </si>
  <si>
    <t>RoxelPro Пистолет для нанесения антигравийных покрытий с регулируемым соплом 5мм</t>
  </si>
  <si>
    <t>RoxelPro Пластиковые палочки для размешивания краски 20 см, синие</t>
  </si>
  <si>
    <t>100 / 500 шт.</t>
  </si>
  <si>
    <t>RoxelPro Пластиковые палочки для размешивания краски 29 см, синие</t>
  </si>
  <si>
    <t>RoxelPro Набор для чистки окрасочных пистолетов (18 предметов)</t>
  </si>
  <si>
    <t>1 / 100 наборов</t>
  </si>
  <si>
    <t>RoxelPro Набор для чистки окрасочных пистолетов (12 предметов)</t>
  </si>
  <si>
    <t>1 / 25 наборов</t>
  </si>
  <si>
    <t>RoxelPro Набор игл с держателем для удаления частичек пыли с влажной краски (10 игл + держатель)</t>
  </si>
  <si>
    <t>1 / 50 наборов</t>
  </si>
  <si>
    <t>RoxelPro Набор сменных игл для удаления частичек пыли с влажной краски (10шт.)</t>
  </si>
  <si>
    <t>1 / 15 наборов</t>
  </si>
  <si>
    <t>Клеи и герметики</t>
  </si>
  <si>
    <t>Двусторонние клейкие ленты</t>
  </si>
  <si>
    <t>RoxelPro Пеноакриловая двусторонняя лента, толшина 0,8мм, 6мм х 5м, серая</t>
  </si>
  <si>
    <t>кор: 342 шт.</t>
  </si>
  <si>
    <t>RoxelPro Пеноакриловая двусторонняя лента, толшина 0,8мм, 9мм х 5м, серая</t>
  </si>
  <si>
    <t>кор: 225 шт.</t>
  </si>
  <si>
    <t>RoxelPro Пеноакриловая двусторонняя лента, толшина 0,8мм, 12мм х 5м, серая</t>
  </si>
  <si>
    <t>кор: 171 шт.</t>
  </si>
  <si>
    <t>RoxelPro Пеноакриловая двусторонняя лента, толшина 0,8мм, 16мм х 5м, серая</t>
  </si>
  <si>
    <t>кор: 132 шт.</t>
  </si>
  <si>
    <t>RoxelPro Пеноакриловая двусторонняя лента, толшина 0,8мм, 19мм х 5м, серая</t>
  </si>
  <si>
    <t>кор: 108 шт.</t>
  </si>
  <si>
    <t>RoxelPro Пеноакриловая двусторонняя лента, толшина 1,0мм, 6мм х 5м, прозрачная</t>
  </si>
  <si>
    <t>RoxelPro Пеноакриловая двусторонняя лента, толшина 1,0мм, 9мм х 5м, прозрачная</t>
  </si>
  <si>
    <t>RoxelPro Пеноакриловая двусторонняя лента, толшина 1,0мм, 12мм х 5м, прозрачная</t>
  </si>
  <si>
    <t>RoxelPro Пеноакриловая двусторонняя лента, толшина 1,0мм, 19мм х 5м, прозрачная</t>
  </si>
  <si>
    <t>Клеи</t>
  </si>
  <si>
    <t>RoxelPro Цианоакрилатный клей универсальный, прозрачный, флакон 20 г.</t>
  </si>
  <si>
    <t>кор: 150 шт.</t>
  </si>
  <si>
    <t xml:space="preserve">RoxelPro Клей для вклеивания зеркал заднего вида, тюбик 50 мл. </t>
  </si>
  <si>
    <t>RoxelPro Активатор для клея для вклеивания зеркал заднего вида, флакон 10 мл. с кисточкой</t>
  </si>
  <si>
    <t>Вклейка стёкол</t>
  </si>
  <si>
    <t>RoxelPro Клей для вклейки стёкол, беспраймерный, 1 час, картридж 310 мл</t>
  </si>
  <si>
    <t>RoxelPro Клей для вклейки стёкол, 1 час, картридж 310 мл</t>
  </si>
  <si>
    <t>RoxelPro Клей для вклейки стёкол, 2 часа, картридж 310 мл</t>
  </si>
  <si>
    <t>RoxelPro Клей для вклейки стёкол, 2 часа, туба 600 мл</t>
  </si>
  <si>
    <t>RoxelPro Клей для вклейки стёкол, 6 часов, картридж 310 мл</t>
  </si>
  <si>
    <t>RoxelPro Универсальный грунт для вклейки стёкол NEW, чёрный, тюбик 10 мл.</t>
  </si>
  <si>
    <t>блистер: 24 шт.</t>
  </si>
  <si>
    <t>RoxelPro Универсальный грунт для вклейки стёкол NEW, чёрный, флакон 30 мл.</t>
  </si>
  <si>
    <t>RoxelPro Универсальный грунт для вклейки стёкол NEW, чёрный, флакон 250 мл.</t>
  </si>
  <si>
    <t>RoxelPro Струна для срезки стёкол, треугольная, 50м.</t>
  </si>
  <si>
    <t>RoxelPro Струна для срезки стёкол, квадратная, 50м.</t>
  </si>
  <si>
    <t>1 / 250 шт.</t>
  </si>
  <si>
    <t>RoxelPro Струна для срезки стёкол, витая, 22,5м</t>
  </si>
  <si>
    <t>RoxelPro Войлочный аппликатор для грунта</t>
  </si>
  <si>
    <t>100 / 4000 шт.</t>
  </si>
  <si>
    <t>RoxelPro Набор для вклейки стёкол 2 часа (клей 310мл, грунт 10мл, очищающая салфетка, струна 2м, аппликатор)</t>
  </si>
  <si>
    <t>60 наборов</t>
  </si>
  <si>
    <t>RoxelPro Набор для вклейки стёкол 6 часов (клей 310мл, грунт 10мл, очищающая салфетка, струна 2м, аппликатор)</t>
  </si>
  <si>
    <t>RoxelPro Многоцелевой ПУ герметик 550, белый, картридж 310мл</t>
  </si>
  <si>
    <t>RoxelPro Многоцелевой ПУ герметик 550, белый, туба 400мл</t>
  </si>
  <si>
    <t>RoxelPro Многоцелевой ПУ герметик 550, белый, туба 600мл</t>
  </si>
  <si>
    <t>RoxelPro Многоцелевой ПУ герметик 550, серый, картридж 310мл</t>
  </si>
  <si>
    <t>RoxelPro Многоцелевой ПУ герметик 550, серый, туба 400мл</t>
  </si>
  <si>
    <t>RoxelPro Многоцелевой ПУ герметик 550, серый, туба 600мл</t>
  </si>
  <si>
    <t>RoxelPro Многоцелевой ПУ герметик 550, чёрный, картридж 310мл</t>
  </si>
  <si>
    <t>RoxelPro Многоцелевой ПУ герметик 550, чёрный, туба 400мл</t>
  </si>
  <si>
    <t>RoxelPro Многоцелевой ПУ герметик 550, чёрный, туба 600мл</t>
  </si>
  <si>
    <t>RoxelPro Многоцелевой ПУ герметик 550, бежевый, картридж 310мл</t>
  </si>
  <si>
    <t>RoxelPro Многоцелевой ПУ герметик 550, бежевый, туба 400мл</t>
  </si>
  <si>
    <t>RoxelPro Герметик для швов под кисть, серый, банка 1 кг</t>
  </si>
  <si>
    <t>RoxelPro Однокомпонентный распыляемый герметик, бежевый, картридж 290мл</t>
  </si>
  <si>
    <t>RoxelPro Однокомпонентный распыляемый герметик, серый, картридж 290мл</t>
  </si>
  <si>
    <t>RoxelPro Однокомпонентный распыляемый герметик, чёрный, картридж 290мл</t>
  </si>
  <si>
    <t>RoxelPro Лента-герметик 9мм х 10м</t>
  </si>
  <si>
    <t>RoxelPro Пистолет для нанесения распыляемых герметиков в 310мл картриджах</t>
  </si>
  <si>
    <t>RoxelPro Носик для картриджа 310мл, белый</t>
  </si>
  <si>
    <t>кор: 40 шт.</t>
  </si>
  <si>
    <t>коробка</t>
  </si>
  <si>
    <t>RoxelPro Внутренний носик для распыляемого герметика 3мм, М12х2.5, белый</t>
  </si>
  <si>
    <t>RoxelPro Обезжиривающая салфетка ULTRACLEAN, перфорированный рулон 400шт., 30х32см., голубая</t>
  </si>
  <si>
    <t>рулон: 400 шт.</t>
  </si>
  <si>
    <t>RoxelPro Обезжиривающая салфетка ULTRACLEAN, 33х40см., голубая</t>
  </si>
  <si>
    <t>50 / 700 шт.</t>
  </si>
  <si>
    <t>RoxelPro Обезжир. салфетка ULTRACLEAN ONE, перфор.рулон 400шт., 30х32см., голубая</t>
  </si>
  <si>
    <t>RoxelPro Обезжир. салфетка ULTRACLEAN ONE, листы 20х50шт, 30х32см., голубая</t>
  </si>
  <si>
    <t>50 / 1000 шт.</t>
  </si>
  <si>
    <t>RoxelPro Обезжир. салфетка ULTRACLEAN SOFT, перфор.рулон 400шт., 30х32см., голубая</t>
  </si>
  <si>
    <t>RoxelPro Обезжир. салфетка ULTRACLEAN SOFT, листы 20х50шт, 30х32см., голубая</t>
  </si>
  <si>
    <t>RoxelPro Обезжиривающая салфетка MULTICLEAN II, перфор. рулон 500шт., 32х36см., синяя</t>
  </si>
  <si>
    <t>рулон: 500 шт.</t>
  </si>
  <si>
    <t>RoxelPro Обезжиривающая салфетка MULTICLEAN II, листы 12х35шт, 32х36см., синяя</t>
  </si>
  <si>
    <t>35 / 420 шт.</t>
  </si>
  <si>
    <t>RoxelPro Обезжир. салфетка MULTICLEAN ONE II, перфор. рулон 500шт., 32х36см., синяя</t>
  </si>
  <si>
    <t>RoxelPro Обезжир. салфетка MULTICLEAN ONE II, листы 12х35шт, 30х38см., синяя</t>
  </si>
  <si>
    <t>RoxelPro Бумажная салфетка MULTIWIPE, 2-слойная, перфор.рулон 1000шт, 33х35см, синяя</t>
  </si>
  <si>
    <t>упак: 2 рул.</t>
  </si>
  <si>
    <t>RoxelPro Пылесборная салфетка SUPER WAVE, липкая, 80х80см</t>
  </si>
  <si>
    <t>RoxelPro Пылесборная салфетка ULTRA, липкая, 80х50см</t>
  </si>
  <si>
    <t>Малярные комбинезоны</t>
  </si>
  <si>
    <t>RoxelPro Защитный комбинезон для малярных работ ROXTOP, тип 5/6, размер M</t>
  </si>
  <si>
    <t>RoxelPro Защитный комбинезон для малярных работ ROXTOP, тип 5/6, размер L</t>
  </si>
  <si>
    <t>RoxelPro Защитный комбинезон для малярных работ ROXTOP, тип 5/6, размер XL</t>
  </si>
  <si>
    <t>RoxelPro Защитный комбинезон для малярных работ ROXTOP, тип 5/6, размер XXL</t>
  </si>
  <si>
    <t>RoxelPro Многоразовый защитный комбинезон ROXPRO с вентиляцией, повышенной комфортности, размер M</t>
  </si>
  <si>
    <t>RoxelPro Многоразовый защитный комбинезон ROXPRO с вентиляцией, повышенной комфортности, размер L</t>
  </si>
  <si>
    <t>RoxelPro Многоразовый защитный комбинезон ROXPRO с вентиляцией, повышенной комфортности, размер XL</t>
  </si>
  <si>
    <t>RoxelPro Многоразовый защитный комбинезон ROXPRO с вентиляцией, повышенной комфортности, размер XXL</t>
  </si>
  <si>
    <t>RoxelPro Многоразовый защитный комбинезон ROXTOP, размер M</t>
  </si>
  <si>
    <t>RoxelPro Многоразовый защитный комбинезон ROXTOP, размер L</t>
  </si>
  <si>
    <t>RoxelPro Многоразовый защитный комбинезон ROXTOP, размер XL</t>
  </si>
  <si>
    <t>RoxelPro Многоразовый защитный комбинезон ROXTOP, размер XXL</t>
  </si>
  <si>
    <t>RoxelPro Нитриловые перчатки ROXPRO, синие, размер M, упаковка 100 шт.</t>
  </si>
  <si>
    <t>100 / 1000 шт.</t>
  </si>
  <si>
    <t>RoxelPro Нитриловые перчатки ROXPRO, синие, размер L, упаковка 100 шт.</t>
  </si>
  <si>
    <t>RoxelPro Нитриловые перчатки ROXPRO, синие, размер XL, упаковка 100 шт.</t>
  </si>
  <si>
    <t>RoxelPro Нитриловые перчатки ROXPRO, синие, размер XXL, упаковка 90 шт.</t>
  </si>
  <si>
    <t>90 / 900 шт.</t>
  </si>
  <si>
    <t>90 шт.</t>
  </si>
  <si>
    <t>RoxelPro Нитриловые перчатки ROXTOP, чёрные/оранжевые, размер M, упаковка 100 шт.</t>
  </si>
  <si>
    <t>RoxelPro Нитриловые перчатки ROXTOP, чёрные/оранжевые, размер L, упаковка 100 шт.</t>
  </si>
  <si>
    <t>RoxelPro Нитриловые перчатки ROXTOP, чёрные/оранжевые, размер XL, упаковка 100 шт.</t>
  </si>
  <si>
    <t>RoxelPro Нитриловые перчатки ROXTOP, чёрные/оранжевые, размер XXL, упаковка 90 шт.</t>
  </si>
  <si>
    <t>RoxelPro Нитриловые перчатки ROXONE, чёрные, размер M, упаковка 100 шт.</t>
  </si>
  <si>
    <t>RoxelPro Нитриловые перчатки ROXONE, чёрные, размер L, упаковка 100 шт.</t>
  </si>
  <si>
    <t>RoxelPro Нитриловые перчатки ROXONE, чёрные, размер XL, упаковка 100 шт.</t>
  </si>
  <si>
    <t>RoxelPro Нитриловые перчатки ROXONE, чёрные, размер XXL, упаковка 90 шт.</t>
  </si>
  <si>
    <t>RoxelPro Паста  для очистки рук от краски ROXTOP, тюбик 250 мл.</t>
  </si>
  <si>
    <t>Защита дыхания</t>
  </si>
  <si>
    <t>Респираторы</t>
  </si>
  <si>
    <t>RoxelPro Противоаэрозольный респиратор ROXTOP 01 1-й степени защиты, до 4 ПДК</t>
  </si>
  <si>
    <t>20 / 400 шт.</t>
  </si>
  <si>
    <t>RoxelPro Противоаэрозольный респиратор ROXTOP 01V 1-й степени защиты, с клапаном выдоха, до 4 ПДК</t>
  </si>
  <si>
    <t>RoxelPro Противоаэрозольный респиратор ROXTOP 02V 2-й степени защиты, с клапаном выдоха, до 12 ПДК</t>
  </si>
  <si>
    <t>Маски и полумаски</t>
  </si>
  <si>
    <t>RoxelPro Полумаска ROXTOP силиконовая, размер M</t>
  </si>
  <si>
    <t>1 / 32 шт.</t>
  </si>
  <si>
    <t>RoxelPro Фильтр от органических паров А1</t>
  </si>
  <si>
    <t>2 / 180 шт.</t>
  </si>
  <si>
    <t>RoxelPro Фильтр от органических паров и кислых газов ABE1</t>
  </si>
  <si>
    <t>RoxelPro Фильтр от органических паров, кислых газов, аммиака ABEK1</t>
  </si>
  <si>
    <t>RoxelPro Фильтр противоаэрозольный Р2</t>
  </si>
  <si>
    <t>2/ 20/ 1000 шт.</t>
  </si>
  <si>
    <t>RoxelPro Держатель фильтра</t>
  </si>
  <si>
    <t>4 / 240 шт.</t>
  </si>
  <si>
    <t>Фильтры-воронки</t>
  </si>
  <si>
    <t>RoxelPro Фильтр-воронка ROXPRO для водорастворимых красок, 125 µ, голубое сито</t>
  </si>
  <si>
    <t>8 x 125 шт.</t>
  </si>
  <si>
    <t>RoxelPro Фильтр-воронка ROXPRO для солвентных красок, 190 µ, жёлтое сито</t>
  </si>
  <si>
    <t>RoxelPro Фильтр-воронка ROXTOP для краски, 190 µ</t>
  </si>
  <si>
    <t>кор: 1000 шт.</t>
  </si>
  <si>
    <t>1000 шт.</t>
  </si>
  <si>
    <t>RoxelPro Фильтр-воронка для краски, 125 µ</t>
  </si>
  <si>
    <t>RoxelPro Фильтр-воронка для краски, 190 µ</t>
  </si>
  <si>
    <t>Мерные ёмкости</t>
  </si>
  <si>
    <t>RoxelPro Ёмкость пластиковая для смешивания красок 0,385 л</t>
  </si>
  <si>
    <t>RoxelPro Ёмкость пластиковая для смешивания красок 0,750 л</t>
  </si>
  <si>
    <t>RoxelPro Ёмкость пластиковая для смешивания красок 1,4 л</t>
  </si>
  <si>
    <t>RoxelPro Ёмкость пластиковая для смешивания красок 2,3 л</t>
  </si>
  <si>
    <t>RoxelPro Крышка для ёмкости 0,385 л</t>
  </si>
  <si>
    <t>RoxelPro Крышка для ёмкости 0,750 л</t>
  </si>
  <si>
    <t>RoxelPro Крышка для ёмкости 1,4 л</t>
  </si>
  <si>
    <t>RoxelPro Крышка для ёмкости 2,3 л</t>
  </si>
  <si>
    <t>Стаканы PPS</t>
  </si>
  <si>
    <t>PPS Набор 600мл (стаканы - 50, крышки со встроенным фильтром 125 мкм - 50,  колпачки -25)</t>
  </si>
  <si>
    <t>набор: 50 шт.</t>
  </si>
  <si>
    <t>PPS Набор 800мл (стаканы - 50, крышки со встроенным фильтром 125 мкм - 50,  колпачки -25)</t>
  </si>
  <si>
    <t>PPS Набор 600мл (стаканы - 50, крышки со встроенным фильтром 190 мкм - 50,  колпачки -25)</t>
  </si>
  <si>
    <t>PPS Набор 800мл (стаканы - 50, крышки со встроенным фильтром 190 мкм - 50,  колпачки -25)</t>
  </si>
  <si>
    <t>PPS Смесительный бачок стандартный и запорное кольцо, 600 мл</t>
  </si>
  <si>
    <t>PPS Смесительный бачок стандартный и запорное кольцо, 800 мл</t>
  </si>
  <si>
    <t>Скидка от поставщика:</t>
  </si>
  <si>
    <t>Лаки бесцветные акриловые</t>
  </si>
  <si>
    <t xml:space="preserve">                BASIC CLEAR CP II (5л) двухкомпонентный лак</t>
  </si>
  <si>
    <t xml:space="preserve">                CHRONOLUX CP (1л) лак с коротким временем сушки для быстрого ремонта</t>
  </si>
  <si>
    <t xml:space="preserve">                CHRONOTOP (1л) лак с коротким временем сушки для быстрого ремонта</t>
  </si>
  <si>
    <t xml:space="preserve">                CHRONOTOP (5л) лак с коротким временем сушки для быстрого ремонта</t>
  </si>
  <si>
    <t xml:space="preserve">                CRYSTALCLEAR  CP (5л) двухкомпонентный лак</t>
  </si>
  <si>
    <t xml:space="preserve">                CRYSTALTOP (1л) лак системы HD</t>
  </si>
  <si>
    <t xml:space="preserve">                CRYSTALTOP (5л) лак системы HD</t>
  </si>
  <si>
    <t xml:space="preserve">                DIAMONTOP (5л) лак системы MS</t>
  </si>
  <si>
    <t xml:space="preserve">                DIAMONTOP CP (5л) двухкомпонентный лак</t>
  </si>
  <si>
    <t xml:space="preserve">                DIAMONTСLEAR CP (5л) двухкомпонентный лак </t>
  </si>
  <si>
    <t xml:space="preserve">                SATINTOP (0,75 л) акриловый лак с полуматовым эффектом</t>
  </si>
  <si>
    <t xml:space="preserve">                SILIKATOP (0,75 л) акриловый лак с матовым эффектом</t>
  </si>
  <si>
    <t xml:space="preserve">                STARLUX  CP (5л) двухкомпонентный лак</t>
  </si>
  <si>
    <t xml:space="preserve">                STARTOP (1л) лак системы HS</t>
  </si>
  <si>
    <t xml:space="preserve">                STARTOP (5л) лак системы HS</t>
  </si>
  <si>
    <t xml:space="preserve">                SUPREMECLEAR (1л) лак для ремонта автомобилей представительского класса</t>
  </si>
  <si>
    <t xml:space="preserve">                EASYCLEAR C 2510 Двухкомпонентный лак 5 л</t>
  </si>
  <si>
    <t xml:space="preserve">                EVERCLEAR C 2550 Универсальный лак 5 л</t>
  </si>
  <si>
    <t xml:space="preserve">                EXTREMECLEAR C 2580 Экстроудаударопрочный лак 1л </t>
  </si>
  <si>
    <t xml:space="preserve">                RAPIDCLEAR C 2570 1L Быстрый лак</t>
  </si>
  <si>
    <t xml:space="preserve">                RAPIDCLEAR C 2570 5L Быстрый лак</t>
  </si>
  <si>
    <t xml:space="preserve">                GLOSSCLEAR C 2560 Лак для машин представительского класса 5 л</t>
  </si>
  <si>
    <t xml:space="preserve">                SUPREMETOP CP двухкомпонентный лак (1л)</t>
  </si>
  <si>
    <t xml:space="preserve">                BASIC CLEAR CP II Hardener (2,5l) отвердитель для BASIC CLEAR CP</t>
  </si>
  <si>
    <t xml:space="preserve">                D 70 (1л) быстрый отвердитель для грунтов</t>
  </si>
  <si>
    <t xml:space="preserve">                D 80 (1л) стандартный отвердитель для грунтов</t>
  </si>
  <si>
    <t xml:space="preserve">                EUROXY CP REACTIVE (1л) отвердитель для грунта EUROXY CP</t>
  </si>
  <si>
    <t xml:space="preserve">                H 420 (1л) отвердитель для лаков линии СР</t>
  </si>
  <si>
    <t xml:space="preserve">                H 420 (5л) отвердитель для лаков линии СР</t>
  </si>
  <si>
    <t xml:space="preserve">                H 802 (0,5 l) отвердитель к Supremetop CP</t>
  </si>
  <si>
    <t xml:space="preserve">                H 2500 1L Стандартный Отвердитель</t>
  </si>
  <si>
    <t xml:space="preserve">                H 2500 5L Стандартный Отвердитель</t>
  </si>
  <si>
    <t xml:space="preserve">                H 2550 fast 1L Быстрый Отвердитель</t>
  </si>
  <si>
    <t xml:space="preserve">                H 2550 fast 5L Быстрый Отвердитель</t>
  </si>
  <si>
    <t xml:space="preserve">                H 9000 (1л) универсальный отвердитель для лаков и эмалей UNO HD</t>
  </si>
  <si>
    <t xml:space="preserve">                H 9000 (5л) универсальный отвердитель для лаков и эмалей UNO HD</t>
  </si>
  <si>
    <t>ЛКМ по программе Basic Clear</t>
  </si>
  <si>
    <t xml:space="preserve">                BASIC CLEAR (1л) лак</t>
  </si>
  <si>
    <t xml:space="preserve">                BASIC CLEAR (5л) лак</t>
  </si>
  <si>
    <t xml:space="preserve">                BASIC HARDENER (0.5л) отвердитель для лака BASIC CLEAR</t>
  </si>
  <si>
    <t xml:space="preserve">                BASIC HARDENER (2.5л) отвердитель для лака BASIC CLEAR</t>
  </si>
  <si>
    <t>RUPES</t>
  </si>
  <si>
    <t>980.037 Диск-подошва шлифовальная, d125мм, 6 винтов, жесткая, 6+8+1 отв., липучка Velcro, для машинок RUPES LК 900Е</t>
  </si>
  <si>
    <t xml:space="preserve">980.006 Диск-подошва 125 мм, 6+8+1 отв для шлифовальных машинок  </t>
  </si>
  <si>
    <t xml:space="preserve">980.027N Диск-подошва Velcro 125 мм, М8 для LHR12E / LHR15ES Duetto </t>
  </si>
  <si>
    <t xml:space="preserve">980.015N Диск-подошва Velcro жёсткая 125 мм, 8+8+1 отв, М8 для ER-RH-LHR 15,12 </t>
  </si>
  <si>
    <t>980.046 Диск-подошва шлифовальная, d125мм, 6 винтов, жесткая, 8+8+1 отв., Velcro, LR71T/LR71TE, LR31</t>
  </si>
  <si>
    <t xml:space="preserve">981.253 Диск-подошва жесткая  150 мм, 6+1 отв,  5/16" для BR-TA-RA  </t>
  </si>
  <si>
    <t>981.090 Диск-подошва 150 мм, 6+8+1 отв, М6  для LR 31AE</t>
  </si>
  <si>
    <t xml:space="preserve">981.340N Диск-подошва жесткая 150 мм, 49 отв,  h 16 мм, М8 ER-RH-BR   </t>
  </si>
  <si>
    <t xml:space="preserve">981.321N Диск-подошва жесткая 150 мм, 49 отв, h 18 мм, M8 для LHR21 BigFoot   </t>
  </si>
  <si>
    <t xml:space="preserve">981.500 Диск-подошва жесткая 150 мм,  М8 для машинок ER-BR-RH    </t>
  </si>
  <si>
    <t>981.600 Диск-подошва шлифовальная NEW SLIM, d150мм, 5/16" - М, жесткая (чёрная), MULTIHOLE, липучка Velcro, для машинок RUPES BR, TA, RA</t>
  </si>
  <si>
    <t xml:space="preserve">981.400 Диск-подошва нового образца жесткая 150 мм, 6+8+1 отв, 5/16" для BR-TA-RA   </t>
  </si>
  <si>
    <t xml:space="preserve">981.100 Диск-подошва, жесткая, 150 мм, М6 для BK-EK-AK    </t>
  </si>
  <si>
    <t xml:space="preserve">902.154 Диск-подошва,пенка,150 мм, 6+8+1 отв, 5/16" для  BК-ЕК-ТA </t>
  </si>
  <si>
    <t xml:space="preserve">981.089 Диск-подошва шлифовальная, d150мм, 6 винтов ,жесткая, 6+8+1 отв., липучка Velcro, 6хМ4 </t>
  </si>
  <si>
    <t xml:space="preserve">9P06.061 Диск-подошва жесткая 30 мм, М10 для шлифовальных машинок типа LD30   </t>
  </si>
  <si>
    <t xml:space="preserve">9P06.060(под заказ) Диск-подошва шлифовальная, d30мм, М10 - М, без отв., жёсткая, клей, LD30 </t>
  </si>
  <si>
    <t xml:space="preserve">995.001/C Диск-подошва для абразивов 30 мм Velcro для iBrid Nano BIG FOOT (полировальная)   </t>
  </si>
  <si>
    <t xml:space="preserve">997.001/C Диск-подошва для абразивов 30 мм клей для iBrid Nano BIG FOOT (шлифовальная)    </t>
  </si>
  <si>
    <t>9P01.046 Диск-подошва шлифовальная, жесткая,Velcro, Ø50мм, M6.</t>
  </si>
  <si>
    <t>996.001 Диск-подошва для абразивов 50 мм Velcro для iBrid Nano BIG FOOT (полировальная)</t>
  </si>
  <si>
    <t>996.001/C Диск-подошва для абразивов 50 мм Velcro для iBrid Nano BIG FOOT (полировальная)</t>
  </si>
  <si>
    <t xml:space="preserve">61.153  Основание крепления подошвы для SL, 42 </t>
  </si>
  <si>
    <t xml:space="preserve">990.003 Диск-подошва мягкая 75 мм для RА 75 </t>
  </si>
  <si>
    <t xml:space="preserve">990.007 Диск-подошва 75 мм для LHR75 </t>
  </si>
  <si>
    <t xml:space="preserve">93.083 Перфоратор абразивных материалов для SL 42AE RUPES </t>
  </si>
  <si>
    <t xml:space="preserve">983.002 Подошва резиновая 115*208 мм для SSPF </t>
  </si>
  <si>
    <t>992.650 Подошва для полировальных машинок с вращательным типом движения. Размер: d165 мм. Резьба: М14.</t>
  </si>
  <si>
    <t xml:space="preserve">988.001MH Подошва 70*198 мм для RE 21AL  </t>
  </si>
  <si>
    <t xml:space="preserve">62.55MH Подошва Velcro 115*208 мм для SSCA / SSPF  </t>
  </si>
  <si>
    <t xml:space="preserve">619.153MH Подошва Velcro 70*420 мм для SL 42AEV / SLP41 </t>
  </si>
  <si>
    <t xml:space="preserve">Подошва дельтавидная на липучке для LS 21- RS 21, 985.002 </t>
  </si>
  <si>
    <t>992.500 Подошва для полировальных машинок с вращательным типом движения. Размер: d125 мм. Резьба: М14.</t>
  </si>
  <si>
    <t xml:space="preserve">992.600 Подошва для полировальных машинок с вращательным типом движения. Размер: d150 мм. Резьба: М14. </t>
  </si>
  <si>
    <t xml:space="preserve">9.BF100FM (9.BF100XM) Диск полировальный доводочный микрофибровый желтый 80/100 мм /50 шт/ </t>
  </si>
  <si>
    <t xml:space="preserve">9.BW100H Диск полировальный из натуральной овчины с подложкой из плотного, ячеистого поролона для полировальных машинок с вращательным и планетарным типом движения. ¶Диаметр: 80/90 мм. Крепление: липучка (Velcro). Цвет: голубой. ¶Предназначен для восстановительной полировки. Используется с полировальной пастой ZEPHIR (грубая) и QUARZ (средняя), а также MILLE CORSE (грубая). </t>
  </si>
  <si>
    <t xml:space="preserve">9.BW100М Диск полировальный из натуральной овчины с подложкой из плотного, ячеистого поролона для полировальных машинок с вращательным и планетарным типом движения. Диаметр: 80/90 мм. Крепление: липучка (Velcro). Цвет: жёлтый. Предназначен для восстановительной полировки и удаления лёгких дефектов. Используется с полировальной пастой ZEPHIR (грубая), QUARZ (средняя) и KERAMIC (тонкая), а также MILLE CORSE (грубая) и MILLE FINE (тонкая). </t>
  </si>
  <si>
    <t>9.BF100FH (9.BF100XH) Диск полировальный микрофибровый грубый голубой 80/100 мм RUPES /50 шт/</t>
  </si>
  <si>
    <t>9.BF100H Диск полировальный поролоновый жесткий синий 80/100 мм RUPES ./50 шт/</t>
  </si>
  <si>
    <t>9.DA100M Поролон. полировальный диск Ø  80/100 мм, средней жесткости желтый. Крепление: липучка (Velcro) /1 шт/</t>
  </si>
  <si>
    <t>9.DA100H Поролон. полировальный диск Ø 80/100 мм, жесткий голубой. Крепление: липучка (Velcro). /1 шт/</t>
  </si>
  <si>
    <t>9.DA100S Поролон. полировальный диск Ø 80/100 мм, мягкий белый. Крепление: липучка (Velcro). /1 шт/</t>
  </si>
  <si>
    <t>9.BL150F Полировальный диск из натуральной овчины. Диаметр: 150 мм</t>
  </si>
  <si>
    <t>9.BR150H Диск полировальный ROTARY COARSE (жёсткий). Диаметр: 130/135 мм. Крепление: липучка (Velcro). Цвет: голубой.</t>
  </si>
  <si>
    <t>9.BR150М Диск полировальный ROTARY FINE (мягкий). Диаметр: 130/135 мм. Крепление: липучка (Velcro). Цвет: жёлтый.</t>
  </si>
  <si>
    <t>9.BR150S Диск полировальный ROTARY ULTRAFINE (супер мягкий). Диаметр: 130/135 мм. Крепление: липучка (Velcro). Цвет: белый.</t>
  </si>
  <si>
    <t>9.BW150H Жесткий полировальный диск из натуральной овчины. Диаметр: 130/145 мм. Крепление: липучка (Velcro). Цвет: голубой.</t>
  </si>
  <si>
    <t xml:space="preserve">9.BF150FH Микрофибровый грубый полировальный диск 130/150 мм, голубой   </t>
  </si>
  <si>
    <t xml:space="preserve">9.BF150FM Микрофибровый доводочный полировальный диск 130/150 мм, желтый  </t>
  </si>
  <si>
    <t>9.BW150M Мягкий полировальный диск из натуральной овчины. Диаметр: 130/145 мм. Крепление: липучка (Velcro). Цвет: жёлтый.</t>
  </si>
  <si>
    <t xml:space="preserve">9.BF150H Диск полировальный поролоновый жесткий синий 130/150 мм /1шт/ </t>
  </si>
  <si>
    <t>9.BF150U Диск полировальный поролоновый средней жесткости темно-серый 130/150 мм (2 шт/упак)</t>
  </si>
  <si>
    <t xml:space="preserve">9.BF150U Диск полировальный поролоновый средней жесткости темно-серый 130/150 мм /50 шт/ </t>
  </si>
  <si>
    <t>9.DA150H Поролон. полировальный диск Ø  130/150 мм, жесткий голубой. Крепление: липучка (Velcro). /1 шт/</t>
  </si>
  <si>
    <t>9.DA150S Поролон. полировальный диск Ø 130/150 мм, мягкий белый. Крепление: липучка (Velcro). /1 шт/</t>
  </si>
  <si>
    <t>9.DA150M Поролон. полировальный диск Ø 130/150 мм, средней жесткости желтый. Крепление: липучка (Velcro) /1 шт/</t>
  </si>
  <si>
    <t>9.BG180H Диск полировальный MILLE COARSE (жёсткий). Диаметр: 150/165х15 мм. Крепление: липучка (Velcro). Цвет: голубой.</t>
  </si>
  <si>
    <t>9.BL180F Полировальный диск из кручёной шерсти (натуральная овчина), диаметр 180 мм</t>
  </si>
  <si>
    <t>9.BL180H Полировальный диск из крученой овчины. Диаметр: 180 мм</t>
  </si>
  <si>
    <t>9.BR180H Диск полировальный ROTARY COARSE (жёсткий). Диаметр: 155/160 мм. Крепление: липучка (Velcro). Цвет: голубой</t>
  </si>
  <si>
    <t>9.BR180М Диск полировальный ROTARY FINE (мягкий). Диаметр: 155/160 мм. Крепление: липучка (Velcro). Цвет: жёлтый.</t>
  </si>
  <si>
    <t xml:space="preserve">9.BR180S Диск RUPES полировальный ROTARY ULTRAFINE (супер мягкий) Диаметр: 155/160 мм </t>
  </si>
  <si>
    <t>9.BW180H Жесткий полировальный диск из натуральной овчины. Диаметр: 150/170 мм. Крепление: липучка (Velcro). Цвет: голубой.</t>
  </si>
  <si>
    <t>9.BW180М Мягкий полировальный диск из натуральной овчины. Диаметр: 150/170 мм. Крепление: липучка (Velcro). Цвет: жёлтый</t>
  </si>
  <si>
    <t xml:space="preserve">9.BF180H Диск полировальный поролоновый жесткий синий 150/180 мм /1шт/ </t>
  </si>
  <si>
    <t xml:space="preserve">9.BF180M/48 Диск полировальный поролоновый мягкий желтый 9.BF180M 150/180 мм /1 шт/ </t>
  </si>
  <si>
    <t xml:space="preserve">9.BF180S Диск полировальный поролоновый сверхмягкий белый 150/180 мм /1 шт/ </t>
  </si>
  <si>
    <t>9.BF180U Диск полировальный поролоновый средней жесткости темно-серый 150/180 мм /48 шт/</t>
  </si>
  <si>
    <t>9.DA180M Поролон. полировальный диск Ø  150/180 мм, средней жесткости желтый. Крепление: липучка (Velcro) /1шт/</t>
  </si>
  <si>
    <t>9.DA180H Поролон. полировальный диск Ø 150/180 мм, жесткий голубой. Крепление: липучка (Velcro). /1 шт/</t>
  </si>
  <si>
    <t>9.DA180S Поролон. полировальный диск Ø 150/180 мм, мягкий белый. Крепление: липучка (Velcro)./1шт/</t>
  </si>
  <si>
    <t>9.BL200H Полировальный диск из крученой овчины. Диаметр: 200 мм</t>
  </si>
  <si>
    <t>9.BR200H Диск полировальный ROTARY COARSE (жёсткий). Диаметр: 175/180 мм. Крепление: липучка (Velcro). Цвет: голубой.</t>
  </si>
  <si>
    <t>9.BR200М Диск полировальный ROTARY FINE (мягкий). Диаметр: 175/180 мм. Крепление: липучка (Velcro). Цвет: жёлтый.</t>
  </si>
  <si>
    <t xml:space="preserve">9.BR200S Диск полировальный ROTARY ULTRAFINE (супер мягкий) из ячеистого поролона для полировальных машинок с вращательным типом движения. Диаметр: 175/180 мм. Крепление: липучка (Velcro). Цвет: белый. Предназначен для удаления лёгких дефектов и голограмм, а так же для придания покрытию лоска и глянца. Используется с полировальной пастой ROTARY ULTRA FINE (финишная).  </t>
  </si>
  <si>
    <t>9.BW40H Жесткий полировальный диск из натуральной овчины. Диаметр: 30/45 мм. Крепление: липучка (Velcro). Цвет: голубой.</t>
  </si>
  <si>
    <t>9.BW40М Мягкий полировальный диск из натуральной овчины. Диаметр: 30/45 мм. Крепление: липучка (Velcro). Цвет: жёлтый.</t>
  </si>
  <si>
    <t xml:space="preserve">9.BF40H Диск полировальный поролоновый жёсткий голубой 34/40 мм /6 шт/36 уп/   </t>
  </si>
  <si>
    <t xml:space="preserve">9.BF40U Диск полировальный поролоновый жёсткий темно-серый 34/40 мм  </t>
  </si>
  <si>
    <t>9.BF40J/6 Диск полировальный поролоновый средней жесткости зеленый  34/40 мм</t>
  </si>
  <si>
    <t xml:space="preserve">9.BF40S Диск полировальный поролоновый супер мягкий белый 34/40 мм </t>
  </si>
  <si>
    <t>9.DA40H Поролон. полировальный диск Ø 30/45 мм, жёсткий, голубой. Крепление: липучка (Velcro). /1 шт./</t>
  </si>
  <si>
    <t>9.DA40M Поролон. полировальный диск Ø 50/65 мм, средней жесткости, желтый. Крепление: липучка (Velcro) /1 шт/</t>
  </si>
  <si>
    <t>9.DA40S Поролон. полировальный диск Ø 30/45 мм,мягкий, белый. Крепление: липучка (Velcro) /1 шт/</t>
  </si>
  <si>
    <t>9.BW70H Диск полировальный из натуральной овчины с подложкой из плотного, ячеистого поролона для полировальных машинок с вращательным и планетарным типом движения. Диаметр: 50/65 мм. Крепление: липучка (Velcro). Цвет: голубой. Предназначен для  удаления серьезных дефектов окраски.</t>
  </si>
  <si>
    <t>9.BW70H Жесткий полировальный диск из натуральной овчины. Диаметр: 50/65 мм. Крепление: липучка (Velcro). Цвет: голубой</t>
  </si>
  <si>
    <t>9.BW70М Мягкий  полировальный диск из натуральной овчины. Диаметр: 50/65 мм. Крепление: липучка (Velcro). Цвет: жёлтый.</t>
  </si>
  <si>
    <t>9.DA70H Поролон. полировальный диск Ø 50/65 мм, жёсткий, голубой. Крепление: липучка (Velcro). /1 шт./</t>
  </si>
  <si>
    <t>9.DA70S Поролон. полировальный диск Ø 50/65 мм, мягкий, белый. Крепление: липучка (Velcro) /1 шт/</t>
  </si>
  <si>
    <t>9.DA70M Поролон. полировальный диск Ø 50/65 мм, средней жесткости, желтый. Крепление: липучка (Velcro) /1 шт/</t>
  </si>
  <si>
    <t>9.BL80F Полировальный диск из кручёной шерсти (натуральная овчина), диаметр 80 мм</t>
  </si>
  <si>
    <t>HLR75/BETA iBRID MINI polisher kit BETA 1-HLR75 1-Charger  2-Battery Pack- Consumable</t>
  </si>
  <si>
    <t xml:space="preserve">HLR75#230/H5/DE/STB Универсальная полировальная минимашинка. Комплектация: 2 аккумуляторные батареи, 1 зарядное устройство, 1 диск-подошва для полировальных дисков диам. 50 мм, 1 эксцентрик 12 мм, ключ для снятия эксцентрика. </t>
  </si>
  <si>
    <t>9.HR81ML iBrid Nano машинка полировальная удлиннёная угловая аккумуляторная под комплектацию</t>
  </si>
  <si>
    <t xml:space="preserve">HR81ML#230/H5/DE/STB Набор полировальный iBrid Nano BIG FOOT универсальная полировальная минимашинка </t>
  </si>
  <si>
    <t xml:space="preserve">HR81ML#230/H5/DE/STP Набор полировальный iBrid Nano BIG FOOT универсальная полировальная минимашинка </t>
  </si>
  <si>
    <t xml:space="preserve">HR81ML#230/H5/DE/LUX Универсальная полировальная минимашинка в наборе: 2 аккумуляторные батареи, 1 зарядное устройство, Блок питания от сети 220V, Набор: 2 диск-подошвы для полировальных дисков диам.: 30 и 50 мм, диск-подошва с мягкой прокладкой для абразивов, диам. 30 мм, 2 эксцентрика: 3 и 12 мм, ключ для снятия эксцентриков, переходник для крепления насадок, 2 щётки: жёсткая и средней жёсткости, Поролоновые полировальные диски диам.: 30/40 мм (по 6 дисков: голубой и жёлтый) и 50/70 мм (по 4 диска: голубой и жёлтый), 2 полировальных пасты по 150 мл: грубая  и тонкая, 4 салфетки из микрофибры: голубой, зелёный, жёлтый и белый), Абразивы "цветки" Р2000 и P3000 по 10 шт., Сумка-чехол, Пластиковый кейс.  </t>
  </si>
  <si>
    <t xml:space="preserve">Аккумулятор литий-ионный для IBrid Nano BIG FOOT, 9.HB120LT  </t>
  </si>
  <si>
    <t xml:space="preserve">Блок питания (адаптер) для работы IBrid Nano BIG, 9.HP120LT   </t>
  </si>
  <si>
    <t>9.HR81M iBrid Nano машинка полировальная удлиннёная угловая аккумуляторная под комплектацию</t>
  </si>
  <si>
    <t>HR81M#230/H5/DE/LUX Набор полировальный iBrid Nano BIG FOOT универсальная полировальная минимашинка в пластиковом кейсе</t>
  </si>
  <si>
    <t xml:space="preserve">HR81M#230/H5/DE/STB Набор полировальный iBrid Nano BIG FOOT универсальная полировальная минимашинка </t>
  </si>
  <si>
    <t>HR81M#230/H5/DE/STP Набор полировальный iBrid Nano BIG FOOT универсальная полировальная минимашинка</t>
  </si>
  <si>
    <t xml:space="preserve">Зарядное устройство аккумулятора для IBrid Nano BIG FOOT, 9.HC120LT  </t>
  </si>
  <si>
    <t xml:space="preserve">Дрель-шуроповерт аккумуляторная напряжение 12 Вольт ёмкость Li-on 1,3 А-ч DD120LTN               </t>
  </si>
  <si>
    <t xml:space="preserve">RA 150А Машинка шлифовальная орбитальная липучка Velcro 150 мм 48 отв </t>
  </si>
  <si>
    <t xml:space="preserve">TA 50 Орбитальная шлиф. машинка углового типа, диаметр диска до 50мм, 15000 об/мин </t>
  </si>
  <si>
    <t xml:space="preserve">Машинка RUPES шлифовальная орбитальная с прямоугольной подошвой 70/198 мм орбита 3 мм, RE 21ALN </t>
  </si>
  <si>
    <t xml:space="preserve">RH 326A Машинка шлифовальная ротор-орбитальная SKORPIOIII липучка Velcro 125 мм орбитальный ход 6 мм </t>
  </si>
  <si>
    <t xml:space="preserve">RH 353A Машинка шлифовальная ротор-орбитальная SKORPIOIII липучка Velcro 150 мм орбитальный ход 3 мм </t>
  </si>
  <si>
    <t xml:space="preserve">RH 356A Машинка шлифовальная ротор-орбитальная SKORPIOIII липучка Velcro 150 мм орбитальный ход 6 мм </t>
  </si>
  <si>
    <t xml:space="preserve">RH 359A Машинка шлифовальная ротор-орбитальная SKORPIOIII липучка Velcro 150 мм орбитальный ход 9 мм </t>
  </si>
  <si>
    <t xml:space="preserve">RA 75  Машинка шлифовальная ротор-орбитальная Velcro 75 мм </t>
  </si>
  <si>
    <t>AK 150A Машинка RUPES шлифовальная планетарная с пылеотводом липучка Velcro 150 мм</t>
  </si>
  <si>
    <t>LH 76P Угловая полировальная пневматическая минимашинка с регулятором оборотов и с рукоядкой с правой стороны. Частота вращения: 5000 об/мин., диаметр диск-подошвы 75мм, рабочее давление: 6,2 бар., расход воздуха: 644 л/мин</t>
  </si>
  <si>
    <t xml:space="preserve">SO 210AP Минимашинка шлифовальная орбитальная прямоугольной подошвой липучка Velcro 115/225 мм   </t>
  </si>
  <si>
    <t xml:space="preserve">RS 21A Минимашинка шлифовальная орбитальная с дельтавидной подошвой орбитальный ход 3 мм            </t>
  </si>
  <si>
    <t xml:space="preserve">RE21ACM Минимашинка шлифовальная орбитальная с промоугольной подошвой 80/130 мм орбитальный ход 3 мм            </t>
  </si>
  <si>
    <t xml:space="preserve">Минимашинка RUPES шлифовальная угловая ротор-орбитальная 30 мм орбита 1,5 мм, LD30 </t>
  </si>
  <si>
    <t xml:space="preserve">LHR 12E KIT DELUX DUETTO Набор полировальный BIG FOOT    </t>
  </si>
  <si>
    <t>LHR12E#230/H5/DE/BAS Набор полировальный BIG FOOT</t>
  </si>
  <si>
    <t xml:space="preserve">LHR 15ES/KIT/DELUXE Полировальный набор LHR 15ES DELUX BIG FOOT </t>
  </si>
  <si>
    <t>LHR15ES#230/H5/DE/BAS Набор полировальный BIG FOOT</t>
  </si>
  <si>
    <t>LHR15III#230/H5/DE/BAS Набор полировальный BIG FOOT</t>
  </si>
  <si>
    <t>LHR 15 MARKIII/ H5/DELUXE   Полировальный набор .В комплекте: угловая полировальная машинка LHR 15 MARKIII, четыре поролоновых полировальных диска диаметром 130/150 мм (по 1 диску: голубой, зелёный, жёлтый и белый), четыре полировальные пасты 250 мл: ZEPHIR-грубая (цветовая маркировка: голубой), QUARZ-средняя (цветовая маркировка: зелёный), KERAMIC-тонкая (цветовая маркировка: жёлтый) и DIAMOND-финишная (цветовая маркировка: белый), четыре салфетки из микрофибры (цвет салфетки соответствует цветовой маркировке полировальной пасты: голубой, зелёный, жёлтый и белый), фартук и сумка с логотипом BIG FOOT.</t>
  </si>
  <si>
    <t>LHR 15III MARKIII LUX Полировальный набор  BIGFOOT</t>
  </si>
  <si>
    <t xml:space="preserve">LH 19Е/DELUX Полировальный набор   </t>
  </si>
  <si>
    <t xml:space="preserve">LH 19Е/STN Полировальный набор .   </t>
  </si>
  <si>
    <t>LHR21ES#230/H5/DE/BAS Набор полировальный BIG FOOT</t>
  </si>
  <si>
    <t>LHR21III#230/H5/DE/BAS Набор полировальный BIG FOOT</t>
  </si>
  <si>
    <t>Набор RUPES полировальный BigFoot LHR 21 MARKIII/ H5/DELUXE</t>
  </si>
  <si>
    <t xml:space="preserve">LHR DELUXE 21ES/DLX KIT  Полировальный набор LHR 21ES  </t>
  </si>
  <si>
    <t>LHR 21III MARKIII LUX Полировальный набор  BIGFOOT</t>
  </si>
  <si>
    <t>LHR75E#230/H5/DE/BAS Набор полировальный BIG FOOT</t>
  </si>
  <si>
    <t>LHR75E#230/H5/DE/STN Полировальный набор LHR 75E H5 DE STN</t>
  </si>
  <si>
    <t>HQM83/BLX Шлифовальный набор. В комплекте: шлифовальная машинка Q-MAG iBrid Nano; блок питания с кабелем для подключения к сети; литий-ионный аккумулятор (2шт.); зарядное устройство; диск-подошва шлифовальная d75мм; подошва шлифовальная дельтовидная; HQ400 - дельтовидные абразивы на бумажной основе (4уп. по 50шт); MP330 - абразивные диски на плёночной основе, d75мм, Р1500, (1уп.); цистейнер.</t>
  </si>
  <si>
    <t>LК 900Е/STN Полировальный набор LК 900Е/STN</t>
  </si>
  <si>
    <t xml:space="preserve">SLP 41A Рубанок шлифовальный орбитальный пневматический липучка Velcro 400/70 мм  </t>
  </si>
  <si>
    <t xml:space="preserve">SL 42AES Рубанок электрический липучка Velcro 400/70 мм орбитальный ход 4,8 мм       </t>
  </si>
  <si>
    <t xml:space="preserve">LHR 15ES Машинка полировальная угловая липучка Velcro 125 мм 16 отв    </t>
  </si>
  <si>
    <t xml:space="preserve">LHR 15 MARKIII Машинка полировальная угловая ротор-орбитальная 125 мм орбитальный ход 15 мм             </t>
  </si>
  <si>
    <t>LHR 21ES Угловая полировальная машинка LHR 21ЕS BIG FOOT с вращательно-орбитальным типом движения подошвы. Диаметр подошвы: 150 мм. Диск-подошва 981.321N/5. Крепление диска-подошвы: М8. Частота вращения подошвы: 2000 - 4200 об/мин. Орбитальный ход 21 мм. Мощность: 500 Вт. Вес 2,6 кг.</t>
  </si>
  <si>
    <t>LHR 21 MARKIII Угловая полировальная машинка с вращат.-орбитальным типом движения.Диам.подошвы 150мм</t>
  </si>
  <si>
    <t xml:space="preserve">LH 32EN Машинка полировальная угловая 178 мм мощность 1200 Вт          </t>
  </si>
  <si>
    <t xml:space="preserve">LH 22EN Машинка полировальная 200 мм мощность 1200 Вт </t>
  </si>
  <si>
    <t xml:space="preserve">LH 18ENS Машинка полировальная 200 мм мощность 1100 Вт  </t>
  </si>
  <si>
    <t>Машинка угловая полировальная  LH 19E. Круговая антивибрационная рукоять.</t>
  </si>
  <si>
    <t xml:space="preserve">LHR 12E DUETTO Минимашинка полировальная угловая липучка Velcro 125 мм 16 отв          </t>
  </si>
  <si>
    <t xml:space="preserve">LHR 75E MINI Ротор-орбитальная полировальная минимашинка        </t>
  </si>
  <si>
    <t>LH16ES Электрическая полировальная машинка, многофункциональная электроника (плавный пуск, регулятор оборотов), эффективная система охлаждения двигателя, двухступенчатый редуктор, макс. Ø диска 200мм, частота вращения 700-1700 об/мин, мощность 900 Вт.  Комплектация: машинка в сборе, ручка, крепления для ручки, 2 ключа для закрепления подошвы и шлифовальногого инструмента.</t>
  </si>
  <si>
    <t>ak150A</t>
  </si>
  <si>
    <t xml:space="preserve">BR 133 AE Орбитальная шлифовальная машинка (электрическая) RUPES    </t>
  </si>
  <si>
    <t xml:space="preserve">SM 43 Машинка шлифовальная ротационная вертикального типа 178 мм     </t>
  </si>
  <si>
    <t xml:space="preserve">GL 080E Машинка шлифовальная угловая 125 мм   </t>
  </si>
  <si>
    <t xml:space="preserve">LS 71 TE Электрическая плоскошлифовальная машинка. Мощность двигателя - 200 Вт                  </t>
  </si>
  <si>
    <t xml:space="preserve">SSPFVR#220/H5/DE/STD Машинка шлифовальная орбитальная липучка Velcro 115/225 мм орбитальный ход 5 мм        </t>
  </si>
  <si>
    <t xml:space="preserve">LR 71 TE Машинка шлифовальная орбитальная липучка Velcro 125 мм 17 отв                      </t>
  </si>
  <si>
    <t>SSPF#220/H5/DE/STD Машинка RUPES шлифовальная орбитальная с зажимами, 115/225 мм, орбита 5 мм</t>
  </si>
  <si>
    <t xml:space="preserve">RX 253A Машинка RUPES шлифовальная ротор-орбитальная SKORPIO E орбит. ход 3мм </t>
  </si>
  <si>
    <t>RX 256A Машинка RUPES шлифовальная ротор-орбитальная SKORPIO E с бесщеточным электродвигателем (без блока питания), орбит. ход 6мм</t>
  </si>
  <si>
    <t xml:space="preserve">ER 03TE Машинка шлифовальная ротор-орбитальная липучка Velcor 150 мм орбитальный ход 3 мм     </t>
  </si>
  <si>
    <t xml:space="preserve">ER 05TE Машинка шлифовальная ротор-орбитальная липучка Velcor 150 мм орбитальный ход 5 мм      </t>
  </si>
  <si>
    <t xml:space="preserve">ER303TE#230/H5/DE/STD Машинка шлифовальная ротор-орбитальная липучка Velcro 150 мм орбитальный ход 3 мм  </t>
  </si>
  <si>
    <t>ER303TE#230/H5/DE/CAR Вращательно-орбитальная шлифовальная машинка с автономным пылеудалением с электронным регулятором оборотов, частота вращения 5000 - 10000 об/мин, мощность 350Вт, орбитальный ход 3 мм,  диск-подошва Velcro (липучка) Ø 150 мм. Комплектация: шлифовальная машинка, ключ для снятия диск-подошвы</t>
  </si>
  <si>
    <t>ER305TE#230/H5/DE/CAR Вращательно-орбитальная шлифовальная машинка с автономным пылеудалением с электронным регулятором оборотов, частота вращения 5000 - 10000 об/мин, мощность 350Вт, орбитальный ход 5 мм,  диск-подошва Velcro (липучка) Ø 150 мм. Комплектация: шлифовальная машинка, ключ для снятия диск-подошвы</t>
  </si>
  <si>
    <t xml:space="preserve">ER305TE#230/H5/DE/STD Машинка шлифовальная ротор-орбитальная липучка Velcro 150 мм орбитальный ход 5 мм  </t>
  </si>
  <si>
    <t xml:space="preserve">EK 150AE/MAG Машинка шлифовальная с пылеотводом липучка Velcro 150 мм орбитальный ход 5 мм      </t>
  </si>
  <si>
    <t xml:space="preserve">EK 150AES НОВЫЙ ДИЗАЙН Машинка шлифовальная с пылеотводом липучка Velcro 150 мм орбитальный ход 5 мм     </t>
  </si>
  <si>
    <t xml:space="preserve">BR 112 AES Машинка шлифовальная угловая двуручная липучка Velcro 150 мм орбитальный ход 12 мм   </t>
  </si>
  <si>
    <t xml:space="preserve">BR 106 AES Машинка шлифовальная угловая двуручная липучка Velcro 150 мм орбитальный ход 6 мм    </t>
  </si>
  <si>
    <t xml:space="preserve">BR 109 AES Машинка шлифовальная угловая двуручная липучка Velcro 150 мм орбитальный ход 9 мм      </t>
  </si>
  <si>
    <t>LE71TE#230/H5/DE/STD Минимашинка RUPES шлифовальная с орбитальным типом движения Velcro 80 х 130 мм</t>
  </si>
  <si>
    <t>9.ADVANCED250 Паста полировальная, одношаговая финишная ADVANCED 250мл.</t>
  </si>
  <si>
    <t>9.PURE Паста полировальная UNO PURE универсальная низкоабразивная 1000ml</t>
  </si>
  <si>
    <t>9.PURE250 Паста полировальная UNO PURE универсальная низкоабразивная 250мл</t>
  </si>
  <si>
    <t>9.DACOARSE Высокоабразивный гелевый состав 1000 ml</t>
  </si>
  <si>
    <t>9.DACOARSE250 Высокоабразивный гелевый состав 250 ml</t>
  </si>
  <si>
    <t>9.DAFINE Среднеабразивный гелевый состав 1000 ml/6кор/1шт</t>
  </si>
  <si>
    <t>9.DAFINE250 Среднеабразивный гелевый состав 250 ml/12кор/1шт</t>
  </si>
  <si>
    <t xml:space="preserve">9.BFKERAMIK/6 Паста полировальная мелкой зернистости 1 л KERAMIK №3 /1 шт/ </t>
  </si>
  <si>
    <t xml:space="preserve">9.BFKERAMIK250/6 Паста плировальная мелкой зернистости 250 мл KERAMIK №3 </t>
  </si>
  <si>
    <t xml:space="preserve">9.BFKERAMIK250/6 Паста плировальная мелкой зернистости 250 мл KERAMIK №3 /1 шт/ </t>
  </si>
  <si>
    <t xml:space="preserve">9.BFDIAMOND/8 Паста полировальная финишная 1 л DIAMOND №4 /1 шт/  </t>
  </si>
  <si>
    <t xml:space="preserve">9.BFDIAMOND250/6 Полировальная полировальная финишная 250 мл DIAMOND №4 /1 шт/ </t>
  </si>
  <si>
    <t>9.PROTECT Паста для финишной полировки и защиты поверхности 1000ml</t>
  </si>
  <si>
    <t>9.PROTECT250 Паста для финишной полировки и защиты поверхности 250m</t>
  </si>
  <si>
    <t>9.BRFINE/6 Паста полировальная ROTARY FINE (тонкая), для полировальных машинок с вращательным типом движения. 1л./6шт/</t>
  </si>
  <si>
    <t>9.BF7001 Инструмент для захвата и чистки дисков BigFoot</t>
  </si>
  <si>
    <t xml:space="preserve">9.BF7002 BigFoot инструмент для захвата и чистки дисков с чехлом </t>
  </si>
  <si>
    <t>9.HOLDER Держатель для инструмента настенный</t>
  </si>
  <si>
    <t>9.Z1044 RUPES BIGFOOT (9.Z1044) Рюкзак на колёсиках, размер 34(Д) x 50(В) x 22(Ш) см</t>
  </si>
  <si>
    <t>9.Z1049 Резиновый брелок в форме машинки Mark III</t>
  </si>
  <si>
    <t>9.Z1139 Резиновый брелок в форме машинки Mark III</t>
  </si>
  <si>
    <t>9.Z703 ручка Rupes</t>
  </si>
  <si>
    <t>9.Z772 Scorpio брелки</t>
  </si>
  <si>
    <t>RUPES BIGFOOT (9.Z999/BF) Сумка для принадлежностей и инструмента, тёмно-серая,50(Д) x 30(В) x 25(Ш)</t>
  </si>
  <si>
    <t xml:space="preserve">9.Z891/BF Наколенники BigFoot  </t>
  </si>
  <si>
    <t xml:space="preserve">9.Z884/BF Ремень BigFoot </t>
  </si>
  <si>
    <t>Брелок 3D RUPES 9.Z978</t>
  </si>
  <si>
    <t>Брелок RUPES 9.Z932</t>
  </si>
  <si>
    <t>9.Z1004 Кепка с логотипом "Rupes 70° Anniversary"</t>
  </si>
  <si>
    <t xml:space="preserve">Кепка Rupes BigFoot, чёрная </t>
  </si>
  <si>
    <t xml:space="preserve">09531 Комбинезон мужской RUPES, размер L </t>
  </si>
  <si>
    <t xml:space="preserve">09533 Комбинезон мужской RUPES, размер XL </t>
  </si>
  <si>
    <t xml:space="preserve">09532 Комбинезон мужской RUPES, размер М </t>
  </si>
  <si>
    <t xml:space="preserve">Кофта с застёжкой молния и логотипом: академия Rupes BigFoot,размер L, чёрная,9.Z920/L,9.Z920/L  </t>
  </si>
  <si>
    <t xml:space="preserve">Кофта с застёжкой молния и логотипом: академия Rupes BigFoot,размер M, чёрная,9.Z920/M </t>
  </si>
  <si>
    <t xml:space="preserve">9.Z919 Пляжный лежак  </t>
  </si>
  <si>
    <t xml:space="preserve">9.Z820 Нейлоновый рюкзак с логотипом Rupes </t>
  </si>
  <si>
    <t xml:space="preserve">9.Z904/L Рубашка-поло с логотипом Rupes BigFoot, размер L, белая   </t>
  </si>
  <si>
    <t xml:space="preserve">9.Z904/M Рубашка-поло с логотипом Rupes BigFoot, размер M, белая </t>
  </si>
  <si>
    <t xml:space="preserve">9.Z904/XLРубашка-поло с логотипом Rupes BigFoot, размер XL, белая  </t>
  </si>
  <si>
    <t xml:space="preserve">9.Z265/L Рубашка-поло с логотипом Rupes BigFoot, размер L, белая, рукав чёрный </t>
  </si>
  <si>
    <t xml:space="preserve">9.Z265/M Рубашка-поло с логотипом Rupes BigFoot, размер M, белая, рукав чёрный </t>
  </si>
  <si>
    <t xml:space="preserve">9.Z790/L Рубашка-поло с логотипом: академия Rupes BigFoot, размер L, чёрная </t>
  </si>
  <si>
    <t xml:space="preserve">9.Z790/M Рубашка-поло с логотипом: академия Rupes BigFoot, размер M, чёрная     </t>
  </si>
  <si>
    <t xml:space="preserve">9.Z790/XL Рубашка-поло с логотипом: академия Rupes BigFoot, размер XL, чёрная </t>
  </si>
  <si>
    <t xml:space="preserve">9.Z399/07 Стенд </t>
  </si>
  <si>
    <t xml:space="preserve">9.Z399/09 Стенд выставочный Rupes  </t>
  </si>
  <si>
    <t xml:space="preserve">9.Z883/BF Сумка BIGFOOT SOFT BAG  </t>
  </si>
  <si>
    <t xml:space="preserve">9.Z871/BF Сумка RUPES BIGFOOT </t>
  </si>
  <si>
    <t xml:space="preserve">9.Z823 Сумка для покупок (ДхВхШ) 420х320х160мм </t>
  </si>
  <si>
    <t xml:space="preserve">9.Z912/BF Сумка для принадлежностей и инструмента </t>
  </si>
  <si>
    <t xml:space="preserve">9.Z917/BF Сумка-кофр для принадлежностей и инструмента (ДхВхШ) 550х430х35мм  </t>
  </si>
  <si>
    <t xml:space="preserve">9.Z868BF Фартук </t>
  </si>
  <si>
    <t xml:space="preserve">LL 150 Фонарик SWIRL FINDER PEN LIGHT </t>
  </si>
  <si>
    <t xml:space="preserve">9.Z751/N Футболка  цвет голубой, размер L  </t>
  </si>
  <si>
    <t xml:space="preserve">9.Z751/N Футболка  цвет голубой, размер XL  </t>
  </si>
  <si>
    <t xml:space="preserve">9.Z752/G Футболка цвет серый, размер L  </t>
  </si>
  <si>
    <t xml:space="preserve">9.Z752/G Футболка цвет серый, размер M  </t>
  </si>
  <si>
    <t xml:space="preserve">9.Z752/G Футболка  цвет серый, размер XL  </t>
  </si>
  <si>
    <t xml:space="preserve">9.Z752/G Футболка  цвет серый, размер XXL  </t>
  </si>
  <si>
    <t xml:space="preserve">9.Z980/BF Чехол для инструмента для замены и чистки полировальных дисков BIG FOOT </t>
  </si>
  <si>
    <t>80.400/C Блок фильтра для ER/LE/LS/LR21/LR31</t>
  </si>
  <si>
    <t>80.400KIT Блок фильтра в сборе для ER/LE/LS/LR21/LR31. В комплекте: держатель фильтра, блок фильтра,</t>
  </si>
  <si>
    <t xml:space="preserve">023.1107/5 Комплект фильтров-пылесборников для пылесосов SV 10Е /комплект 5 шт/ </t>
  </si>
  <si>
    <t xml:space="preserve">130.1108/5 Комплект фильтров-пылесборников (флисовых) для пылесоса S 145 - S130 /комплект 5 шт/ </t>
  </si>
  <si>
    <t xml:space="preserve">063.1106 Комплект флисовых мешков для пылесоса KS 260  </t>
  </si>
  <si>
    <t xml:space="preserve">063.1106/5 Комплект флисовых мешков для пылесоса S 260  </t>
  </si>
  <si>
    <t xml:space="preserve">80.265 Мешок-пылесборник для LE/LS/LR21 </t>
  </si>
  <si>
    <t>9GP08001 Прямой резьбовой шланговый штуцер 3/8M,под шланг12м</t>
  </si>
  <si>
    <t>9GP08002 Резьбовое колено 90°, 3/8M, под шланг 12м</t>
  </si>
  <si>
    <t xml:space="preserve">9GE06001 Шланг Ø 40 мм </t>
  </si>
  <si>
    <t xml:space="preserve">314.500 Шланг Oregon  75 </t>
  </si>
  <si>
    <t xml:space="preserve">9GAT02004/C Шланг комбинированный для пылеотвода и подачи сжатого воздуха диаметр 29 мм длина 5 м </t>
  </si>
  <si>
    <t xml:space="preserve">9GAT02002/C Шланг комбинированный для пылеотвода и подачи сжатого воздуха диаметр 29 мм длина 8 м </t>
  </si>
  <si>
    <t xml:space="preserve">9GT02001 шланг рилсановый пневмотический 12 mm X10 mm   </t>
  </si>
  <si>
    <t xml:space="preserve">9GAT02014/С Шланг стандартный для пылеотвода d 25мм, 5м </t>
  </si>
  <si>
    <t>Шланг стандартный для пылеотвода диаметр 29 мм длина 4 м, 9GAT02001/AS</t>
  </si>
  <si>
    <t xml:space="preserve">9GAT02001/C/5 Шланг стандартный для пылеотвода диаметр 29 мм длина 5 м </t>
  </si>
  <si>
    <t xml:space="preserve">Шланг стандартный для пылеотвода диаметр 29 мм длина 8 м, 9GAT02003/C  </t>
  </si>
  <si>
    <t>Краскораспылители серии 4600 Xtreme</t>
  </si>
  <si>
    <r>
      <t xml:space="preserve">Краскораспылитель для лака с воздушной головой </t>
    </r>
    <r>
      <rPr>
        <sz val="11"/>
        <color theme="9" tint="-0.249977111117893"/>
        <rFont val="Times New Roman"/>
        <family val="1"/>
        <charset val="204"/>
      </rPr>
      <t>Clear</t>
    </r>
    <r>
      <rPr>
        <sz val="11"/>
        <color theme="1"/>
        <rFont val="Times New Roman"/>
        <family val="1"/>
        <charset val="204"/>
      </rPr>
      <t xml:space="preserve">, дюзой </t>
    </r>
    <r>
      <rPr>
        <sz val="11"/>
        <color theme="9" tint="-0.249977111117893"/>
        <rFont val="Times New Roman"/>
        <family val="1"/>
        <charset val="204"/>
      </rPr>
      <t>1,2.</t>
    </r>
  </si>
  <si>
    <r>
      <t xml:space="preserve">Краскораспылитель для лака с воздушной головой </t>
    </r>
    <r>
      <rPr>
        <sz val="11"/>
        <color theme="9" tint="-0.249977111117893"/>
        <rFont val="Times New Roman"/>
        <family val="1"/>
        <charset val="204"/>
      </rPr>
      <t>Clear,</t>
    </r>
    <r>
      <rPr>
        <sz val="11"/>
        <color theme="1"/>
        <rFont val="Times New Roman"/>
        <family val="1"/>
        <charset val="204"/>
      </rPr>
      <t xml:space="preserve"> дюзой </t>
    </r>
    <r>
      <rPr>
        <sz val="11"/>
        <color theme="9" tint="-0.249977111117893"/>
        <rFont val="Times New Roman"/>
        <family val="1"/>
        <charset val="204"/>
      </rPr>
      <t>1,2XL.</t>
    </r>
  </si>
  <si>
    <r>
      <t xml:space="preserve">Краскораспылитель для лака с воздушной головой </t>
    </r>
    <r>
      <rPr>
        <sz val="11"/>
        <color theme="9" tint="-0.249977111117893"/>
        <rFont val="Times New Roman"/>
        <family val="1"/>
        <charset val="204"/>
      </rPr>
      <t>Clear</t>
    </r>
    <r>
      <rPr>
        <sz val="11"/>
        <color theme="1"/>
        <rFont val="Times New Roman"/>
        <family val="1"/>
        <charset val="204"/>
      </rPr>
      <t xml:space="preserve">, дюзой </t>
    </r>
    <r>
      <rPr>
        <sz val="11"/>
        <color theme="9" tint="-0.249977111117893"/>
        <rFont val="Times New Roman"/>
        <family val="1"/>
        <charset val="204"/>
      </rPr>
      <t>1,3</t>
    </r>
    <r>
      <rPr>
        <sz val="11"/>
        <color theme="1"/>
        <rFont val="Times New Roman"/>
        <family val="1"/>
        <charset val="204"/>
      </rPr>
      <t>.</t>
    </r>
  </si>
  <si>
    <r>
      <t xml:space="preserve">Краскораспылитель для лака с воздушной головой </t>
    </r>
    <r>
      <rPr>
        <sz val="11"/>
        <color theme="9" tint="-0.249977111117893"/>
        <rFont val="Times New Roman"/>
        <family val="1"/>
        <charset val="204"/>
      </rPr>
      <t>Clear</t>
    </r>
    <r>
      <rPr>
        <sz val="11"/>
        <color theme="1"/>
        <rFont val="Times New Roman"/>
        <family val="1"/>
        <charset val="204"/>
      </rPr>
      <t xml:space="preserve">, дюзой </t>
    </r>
    <r>
      <rPr>
        <sz val="11"/>
        <color theme="9" tint="-0.249977111117893"/>
        <rFont val="Times New Roman"/>
        <family val="1"/>
        <charset val="204"/>
      </rPr>
      <t>1,3XL</t>
    </r>
    <r>
      <rPr>
        <sz val="11"/>
        <color theme="1"/>
        <rFont val="Times New Roman"/>
        <family val="1"/>
        <charset val="204"/>
      </rPr>
      <t>.</t>
    </r>
  </si>
  <si>
    <r>
      <t xml:space="preserve">Краскораспылитель для лака с воздушной головой </t>
    </r>
    <r>
      <rPr>
        <sz val="11"/>
        <color theme="9" tint="-0.249977111117893"/>
        <rFont val="Times New Roman"/>
        <family val="1"/>
        <charset val="204"/>
      </rPr>
      <t>Clear</t>
    </r>
    <r>
      <rPr>
        <sz val="11"/>
        <color theme="1"/>
        <rFont val="Times New Roman"/>
        <family val="1"/>
        <charset val="204"/>
      </rPr>
      <t xml:space="preserve">, дюзой </t>
    </r>
    <r>
      <rPr>
        <sz val="11"/>
        <color theme="9" tint="-0.249977111117893"/>
        <rFont val="Times New Roman"/>
        <family val="1"/>
        <charset val="204"/>
      </rPr>
      <t>1,4</t>
    </r>
    <r>
      <rPr>
        <sz val="11"/>
        <color theme="1"/>
        <rFont val="Times New Roman"/>
        <family val="1"/>
        <charset val="204"/>
      </rPr>
      <t>.</t>
    </r>
  </si>
  <si>
    <r>
      <t xml:space="preserve">Краскораспылитель для лака с воздушной головой </t>
    </r>
    <r>
      <rPr>
        <sz val="11"/>
        <color theme="9" tint="-0.249977111117893"/>
        <rFont val="Times New Roman"/>
        <family val="1"/>
        <charset val="204"/>
      </rPr>
      <t>Clear</t>
    </r>
    <r>
      <rPr>
        <sz val="11"/>
        <color theme="1"/>
        <rFont val="Times New Roman"/>
        <family val="1"/>
        <charset val="204"/>
      </rPr>
      <t xml:space="preserve">, дюзой </t>
    </r>
    <r>
      <rPr>
        <sz val="11"/>
        <color theme="9" tint="-0.249977111117893"/>
        <rFont val="Times New Roman"/>
        <family val="1"/>
        <charset val="204"/>
      </rPr>
      <t>1,2</t>
    </r>
    <r>
      <rPr>
        <sz val="11"/>
        <rFont val="Times New Roman"/>
        <family val="1"/>
        <charset val="204"/>
      </rPr>
      <t xml:space="preserve"> </t>
    </r>
    <r>
      <rPr>
        <b/>
        <i/>
        <sz val="11"/>
        <rFont val="Times New Roman"/>
        <family val="1"/>
        <charset val="204"/>
      </rPr>
      <t>и электронным встроенным манометром.</t>
    </r>
  </si>
  <si>
    <r>
      <t xml:space="preserve">Краскораспылитель для лака с воздушной головой </t>
    </r>
    <r>
      <rPr>
        <sz val="11"/>
        <color theme="9" tint="-0.249977111117893"/>
        <rFont val="Times New Roman"/>
        <family val="1"/>
        <charset val="204"/>
      </rPr>
      <t>Clear,</t>
    </r>
    <r>
      <rPr>
        <sz val="11"/>
        <color theme="1"/>
        <rFont val="Times New Roman"/>
        <family val="1"/>
        <charset val="204"/>
      </rPr>
      <t xml:space="preserve"> дюзой </t>
    </r>
    <r>
      <rPr>
        <sz val="11"/>
        <color theme="9" tint="-0.249977111117893"/>
        <rFont val="Times New Roman"/>
        <family val="1"/>
        <charset val="204"/>
      </rPr>
      <t>1,2XL</t>
    </r>
    <r>
      <rPr>
        <b/>
        <i/>
        <sz val="11"/>
        <rFont val="Times New Roman"/>
        <family val="1"/>
        <charset val="204"/>
      </rPr>
      <t xml:space="preserve"> и электронным встроенным манометром.</t>
    </r>
  </si>
  <si>
    <r>
      <t xml:space="preserve">Краскораспылитель для лака с воздушной головой </t>
    </r>
    <r>
      <rPr>
        <sz val="11"/>
        <color theme="9" tint="-0.249977111117893"/>
        <rFont val="Times New Roman"/>
        <family val="1"/>
        <charset val="204"/>
      </rPr>
      <t>Clear</t>
    </r>
    <r>
      <rPr>
        <sz val="11"/>
        <color theme="1"/>
        <rFont val="Times New Roman"/>
        <family val="1"/>
        <charset val="204"/>
      </rPr>
      <t xml:space="preserve">, дюзой </t>
    </r>
    <r>
      <rPr>
        <sz val="11"/>
        <color theme="9" tint="-0.249977111117893"/>
        <rFont val="Times New Roman"/>
        <family val="1"/>
        <charset val="204"/>
      </rPr>
      <t>1,3</t>
    </r>
    <r>
      <rPr>
        <b/>
        <i/>
        <sz val="11"/>
        <color theme="1"/>
        <rFont val="Times New Roman"/>
        <family val="1"/>
        <charset val="204"/>
      </rPr>
      <t xml:space="preserve"> и электронным встроенным манометром.</t>
    </r>
  </si>
  <si>
    <r>
      <t xml:space="preserve">Краскораспылитель для лака с воздушной головой </t>
    </r>
    <r>
      <rPr>
        <sz val="11"/>
        <color theme="9" tint="-0.249977111117893"/>
        <rFont val="Times New Roman"/>
        <family val="1"/>
        <charset val="204"/>
      </rPr>
      <t>Clear</t>
    </r>
    <r>
      <rPr>
        <sz val="11"/>
        <color theme="1"/>
        <rFont val="Times New Roman"/>
        <family val="1"/>
        <charset val="204"/>
      </rPr>
      <t xml:space="preserve">, дюзой </t>
    </r>
    <r>
      <rPr>
        <sz val="11"/>
        <color theme="9" tint="-0.249977111117893"/>
        <rFont val="Times New Roman"/>
        <family val="1"/>
        <charset val="204"/>
      </rPr>
      <t>1,3XL</t>
    </r>
    <r>
      <rPr>
        <b/>
        <i/>
        <sz val="11"/>
        <color theme="1"/>
        <rFont val="Times New Roman"/>
        <family val="1"/>
        <charset val="204"/>
      </rPr>
      <t xml:space="preserve"> и электронным встроенным манометром.</t>
    </r>
  </si>
  <si>
    <r>
      <t xml:space="preserve">Краскораспылитель для лака с воздушной головой </t>
    </r>
    <r>
      <rPr>
        <sz val="11"/>
        <color theme="9" tint="-0.249977111117893"/>
        <rFont val="Times New Roman"/>
        <family val="1"/>
        <charset val="204"/>
      </rPr>
      <t>Clear</t>
    </r>
    <r>
      <rPr>
        <sz val="11"/>
        <color theme="1"/>
        <rFont val="Times New Roman"/>
        <family val="1"/>
        <charset val="204"/>
      </rPr>
      <t xml:space="preserve">, дюзой </t>
    </r>
    <r>
      <rPr>
        <sz val="11"/>
        <color theme="9" tint="-0.249977111117893"/>
        <rFont val="Times New Roman"/>
        <family val="1"/>
        <charset val="204"/>
      </rPr>
      <t>1,4</t>
    </r>
    <r>
      <rPr>
        <b/>
        <i/>
        <sz val="11"/>
        <color theme="1"/>
        <rFont val="Times New Roman"/>
        <family val="1"/>
        <charset val="204"/>
      </rPr>
      <t xml:space="preserve"> и электронным встроенным манометром.</t>
    </r>
  </si>
  <si>
    <r>
      <t xml:space="preserve">Краскораспылитель воздушной головой </t>
    </r>
    <r>
      <rPr>
        <sz val="11"/>
        <color theme="9" tint="-0.249977111117893"/>
        <rFont val="Times New Roman"/>
        <family val="1"/>
        <charset val="204"/>
      </rPr>
      <t>Titania Pro</t>
    </r>
    <r>
      <rPr>
        <sz val="11"/>
        <color theme="1"/>
        <rFont val="Times New Roman"/>
        <family val="1"/>
        <charset val="204"/>
      </rPr>
      <t xml:space="preserve">, для "тяжелых" лаков, дюзой </t>
    </r>
    <r>
      <rPr>
        <sz val="11"/>
        <color theme="9" tint="-0.249977111117893"/>
        <rFont val="Times New Roman"/>
        <family val="1"/>
        <charset val="204"/>
      </rPr>
      <t>1,2.</t>
    </r>
  </si>
  <si>
    <r>
      <t xml:space="preserve">Краскораспылитель воздушной головой </t>
    </r>
    <r>
      <rPr>
        <sz val="11"/>
        <color theme="9" tint="-0.249977111117893"/>
        <rFont val="Times New Roman"/>
        <family val="1"/>
        <charset val="204"/>
      </rPr>
      <t>Titania Pro</t>
    </r>
    <r>
      <rPr>
        <sz val="11"/>
        <color theme="1"/>
        <rFont val="Times New Roman"/>
        <family val="1"/>
        <charset val="204"/>
      </rPr>
      <t xml:space="preserve">, для "тяжелых" лаков, дюзой </t>
    </r>
    <r>
      <rPr>
        <sz val="11"/>
        <color theme="9" tint="-0.249977111117893"/>
        <rFont val="Times New Roman"/>
        <family val="1"/>
        <charset val="204"/>
      </rPr>
      <t>1,2XL.</t>
    </r>
  </si>
  <si>
    <r>
      <t xml:space="preserve">Краскораспылитель воздушной головой </t>
    </r>
    <r>
      <rPr>
        <sz val="11"/>
        <color theme="9" tint="-0.249977111117893"/>
        <rFont val="Times New Roman"/>
        <family val="1"/>
        <charset val="204"/>
      </rPr>
      <t>Titania Pro</t>
    </r>
    <r>
      <rPr>
        <sz val="11"/>
        <color theme="1"/>
        <rFont val="Times New Roman"/>
        <family val="1"/>
        <charset val="204"/>
      </rPr>
      <t xml:space="preserve">, для "тяжелых" лаков, дюзой </t>
    </r>
    <r>
      <rPr>
        <sz val="11"/>
        <color theme="9" tint="-0.249977111117893"/>
        <rFont val="Times New Roman"/>
        <family val="1"/>
        <charset val="204"/>
      </rPr>
      <t>1,3</t>
    </r>
    <r>
      <rPr>
        <sz val="11"/>
        <color theme="1"/>
        <rFont val="Times New Roman"/>
        <family val="1"/>
        <charset val="204"/>
      </rPr>
      <t>.</t>
    </r>
  </si>
  <si>
    <r>
      <t xml:space="preserve">Краскораспылитель воздушной головой </t>
    </r>
    <r>
      <rPr>
        <sz val="11"/>
        <color theme="9" tint="-0.249977111117893"/>
        <rFont val="Times New Roman"/>
        <family val="1"/>
        <charset val="204"/>
      </rPr>
      <t>Titania Pro</t>
    </r>
    <r>
      <rPr>
        <sz val="11"/>
        <color theme="1"/>
        <rFont val="Times New Roman"/>
        <family val="1"/>
        <charset val="204"/>
      </rPr>
      <t xml:space="preserve">, для "тяжелых" лаков, дюзой </t>
    </r>
    <r>
      <rPr>
        <sz val="11"/>
        <color theme="9" tint="-0.249977111117893"/>
        <rFont val="Times New Roman"/>
        <family val="1"/>
        <charset val="204"/>
      </rPr>
      <t>1,3XL</t>
    </r>
    <r>
      <rPr>
        <sz val="11"/>
        <color theme="1"/>
        <rFont val="Times New Roman"/>
        <family val="1"/>
        <charset val="204"/>
      </rPr>
      <t>.</t>
    </r>
  </si>
  <si>
    <r>
      <t xml:space="preserve">Краскораспылитель воздушной головой </t>
    </r>
    <r>
      <rPr>
        <sz val="11"/>
        <color theme="9" tint="-0.249977111117893"/>
        <rFont val="Times New Roman"/>
        <family val="1"/>
        <charset val="204"/>
      </rPr>
      <t>Titania Pro</t>
    </r>
    <r>
      <rPr>
        <sz val="11"/>
        <color theme="1"/>
        <rFont val="Times New Roman"/>
        <family val="1"/>
        <charset val="204"/>
      </rPr>
      <t xml:space="preserve">, для "тяжелых" лаков, дюзой </t>
    </r>
    <r>
      <rPr>
        <sz val="11"/>
        <color theme="9" tint="-0.249977111117893"/>
        <rFont val="Times New Roman"/>
        <family val="1"/>
        <charset val="204"/>
      </rPr>
      <t>1,4</t>
    </r>
    <r>
      <rPr>
        <sz val="11"/>
        <color theme="1"/>
        <rFont val="Times New Roman"/>
        <family val="1"/>
        <charset val="204"/>
      </rPr>
      <t>.</t>
    </r>
  </si>
  <si>
    <r>
      <t xml:space="preserve">Краскораспылитель воздушной головой </t>
    </r>
    <r>
      <rPr>
        <sz val="11"/>
        <color theme="9" tint="-0.249977111117893"/>
        <rFont val="Times New Roman"/>
        <family val="1"/>
        <charset val="204"/>
      </rPr>
      <t>Titania Pro</t>
    </r>
    <r>
      <rPr>
        <sz val="11"/>
        <color theme="1"/>
        <rFont val="Times New Roman"/>
        <family val="1"/>
        <charset val="204"/>
      </rPr>
      <t xml:space="preserve">, для "тяжелых" лаков, дюзой </t>
    </r>
    <r>
      <rPr>
        <sz val="11"/>
        <color theme="9" tint="-0.249977111117893"/>
        <rFont val="Times New Roman"/>
        <family val="1"/>
        <charset val="204"/>
      </rPr>
      <t>1,2</t>
    </r>
    <r>
      <rPr>
        <b/>
        <i/>
        <sz val="11"/>
        <rFont val="Times New Roman"/>
        <family val="1"/>
        <charset val="204"/>
      </rPr>
      <t xml:space="preserve"> и электронным встроенным манометром.</t>
    </r>
  </si>
  <si>
    <r>
      <t xml:space="preserve">Краскораспылитель воздушной головой </t>
    </r>
    <r>
      <rPr>
        <sz val="11"/>
        <color theme="9" tint="-0.249977111117893"/>
        <rFont val="Times New Roman"/>
        <family val="1"/>
        <charset val="204"/>
      </rPr>
      <t>Titania Pro</t>
    </r>
    <r>
      <rPr>
        <sz val="11"/>
        <color theme="1"/>
        <rFont val="Times New Roman"/>
        <family val="1"/>
        <charset val="204"/>
      </rPr>
      <t xml:space="preserve">, для "тяжелых" лаков, дюзой </t>
    </r>
    <r>
      <rPr>
        <sz val="11"/>
        <color theme="9" tint="-0.249977111117893"/>
        <rFont val="Times New Roman"/>
        <family val="1"/>
        <charset val="204"/>
      </rPr>
      <t>1,2XL</t>
    </r>
    <r>
      <rPr>
        <b/>
        <i/>
        <sz val="11"/>
        <rFont val="Times New Roman"/>
        <family val="1"/>
        <charset val="204"/>
      </rPr>
      <t xml:space="preserve"> и электронным встроенным манометром.</t>
    </r>
  </si>
  <si>
    <r>
      <t xml:space="preserve">Краскораспылитель воздушной головой </t>
    </r>
    <r>
      <rPr>
        <sz val="11"/>
        <color theme="9" tint="-0.249977111117893"/>
        <rFont val="Times New Roman"/>
        <family val="1"/>
        <charset val="204"/>
      </rPr>
      <t>Titania Pro</t>
    </r>
    <r>
      <rPr>
        <sz val="11"/>
        <color theme="1"/>
        <rFont val="Times New Roman"/>
        <family val="1"/>
        <charset val="204"/>
      </rPr>
      <t xml:space="preserve">, для "тяжелых" лаков, дюзой </t>
    </r>
    <r>
      <rPr>
        <sz val="11"/>
        <color theme="9" tint="-0.249977111117893"/>
        <rFont val="Times New Roman"/>
        <family val="1"/>
        <charset val="204"/>
      </rPr>
      <t>1,3</t>
    </r>
    <r>
      <rPr>
        <b/>
        <i/>
        <sz val="11"/>
        <rFont val="Times New Roman"/>
        <family val="1"/>
        <charset val="204"/>
      </rPr>
      <t xml:space="preserve"> и электронным встроенным манометром.</t>
    </r>
  </si>
  <si>
    <r>
      <t xml:space="preserve">Краскораспылитель воздушной головой </t>
    </r>
    <r>
      <rPr>
        <sz val="11"/>
        <color theme="9" tint="-0.249977111117893"/>
        <rFont val="Times New Roman"/>
        <family val="1"/>
        <charset val="204"/>
      </rPr>
      <t>Titania Pro</t>
    </r>
    <r>
      <rPr>
        <sz val="11"/>
        <color theme="1"/>
        <rFont val="Times New Roman"/>
        <family val="1"/>
        <charset val="204"/>
      </rPr>
      <t xml:space="preserve">, для "тяжелых" лаков, дюзой </t>
    </r>
    <r>
      <rPr>
        <sz val="11"/>
        <color theme="9" tint="-0.249977111117893"/>
        <rFont val="Times New Roman"/>
        <family val="1"/>
        <charset val="204"/>
      </rPr>
      <t>1,3XL</t>
    </r>
    <r>
      <rPr>
        <b/>
        <i/>
        <sz val="11"/>
        <rFont val="Times New Roman"/>
        <family val="1"/>
        <charset val="204"/>
      </rPr>
      <t xml:space="preserve"> и электронным встроенным манометром.</t>
    </r>
  </si>
  <si>
    <r>
      <t xml:space="preserve">Краскораспылитель воздушной головой </t>
    </r>
    <r>
      <rPr>
        <sz val="11"/>
        <color theme="9" tint="-0.249977111117893"/>
        <rFont val="Times New Roman"/>
        <family val="1"/>
        <charset val="204"/>
      </rPr>
      <t>Titania Pro</t>
    </r>
    <r>
      <rPr>
        <sz val="11"/>
        <color theme="1"/>
        <rFont val="Times New Roman"/>
        <family val="1"/>
        <charset val="204"/>
      </rPr>
      <t xml:space="preserve">, для "тяжелых" лаков, дюзой </t>
    </r>
    <r>
      <rPr>
        <sz val="11"/>
        <color theme="9" tint="-0.249977111117893"/>
        <rFont val="Times New Roman"/>
        <family val="1"/>
        <charset val="204"/>
      </rPr>
      <t>1,4</t>
    </r>
    <r>
      <rPr>
        <b/>
        <i/>
        <sz val="11"/>
        <color theme="1"/>
        <rFont val="Times New Roman"/>
        <family val="1"/>
        <charset val="204"/>
      </rPr>
      <t xml:space="preserve"> и электронным встроенным манометром.</t>
    </r>
  </si>
  <si>
    <r>
      <t xml:space="preserve">Краскораспылитель для базы с воздушной головой </t>
    </r>
    <r>
      <rPr>
        <sz val="11"/>
        <color theme="9" tint="-0.249977111117893"/>
        <rFont val="Times New Roman"/>
        <family val="1"/>
        <charset val="204"/>
      </rPr>
      <t>Aqua</t>
    </r>
    <r>
      <rPr>
        <sz val="11"/>
        <color theme="1"/>
        <rFont val="Times New Roman"/>
        <family val="1"/>
        <charset val="204"/>
      </rPr>
      <t xml:space="preserve">, дюзой </t>
    </r>
    <r>
      <rPr>
        <sz val="11"/>
        <color theme="9" tint="-0.249977111117893"/>
        <rFont val="Times New Roman"/>
        <family val="1"/>
        <charset val="204"/>
      </rPr>
      <t>1,2.</t>
    </r>
  </si>
  <si>
    <r>
      <t xml:space="preserve">Краскораспылитель для базы с воздушной головой </t>
    </r>
    <r>
      <rPr>
        <sz val="11"/>
        <color theme="9" tint="-0.249977111117893"/>
        <rFont val="Times New Roman"/>
        <family val="1"/>
        <charset val="204"/>
      </rPr>
      <t>Aqua,</t>
    </r>
    <r>
      <rPr>
        <sz val="11"/>
        <color theme="1"/>
        <rFont val="Times New Roman"/>
        <family val="1"/>
        <charset val="204"/>
      </rPr>
      <t xml:space="preserve"> дюзой </t>
    </r>
    <r>
      <rPr>
        <sz val="11"/>
        <color theme="9" tint="-0.249977111117893"/>
        <rFont val="Times New Roman"/>
        <family val="1"/>
        <charset val="204"/>
      </rPr>
      <t>1,2XL.</t>
    </r>
  </si>
  <si>
    <r>
      <t xml:space="preserve">Краскораспылитель для базы с воздушной головой </t>
    </r>
    <r>
      <rPr>
        <sz val="11"/>
        <color theme="9" tint="-0.249977111117893"/>
        <rFont val="Times New Roman"/>
        <family val="1"/>
        <charset val="204"/>
      </rPr>
      <t>Aqua</t>
    </r>
    <r>
      <rPr>
        <sz val="11"/>
        <color theme="1"/>
        <rFont val="Times New Roman"/>
        <family val="1"/>
        <charset val="204"/>
      </rPr>
      <t xml:space="preserve">, дюзой </t>
    </r>
    <r>
      <rPr>
        <sz val="11"/>
        <color theme="9" tint="-0.249977111117893"/>
        <rFont val="Times New Roman"/>
        <family val="1"/>
        <charset val="204"/>
      </rPr>
      <t>1,3</t>
    </r>
    <r>
      <rPr>
        <sz val="11"/>
        <color theme="1"/>
        <rFont val="Times New Roman"/>
        <family val="1"/>
        <charset val="204"/>
      </rPr>
      <t>.</t>
    </r>
  </si>
  <si>
    <r>
      <t xml:space="preserve">Краскораспылитель для базы с воздушной головой </t>
    </r>
    <r>
      <rPr>
        <sz val="11"/>
        <color theme="9" tint="-0.249977111117893"/>
        <rFont val="Times New Roman"/>
        <family val="1"/>
        <charset val="204"/>
      </rPr>
      <t>Aqua</t>
    </r>
    <r>
      <rPr>
        <sz val="11"/>
        <color theme="1"/>
        <rFont val="Times New Roman"/>
        <family val="1"/>
        <charset val="204"/>
      </rPr>
      <t xml:space="preserve">, дюзой </t>
    </r>
    <r>
      <rPr>
        <sz val="11"/>
        <color theme="9" tint="-0.249977111117893"/>
        <rFont val="Times New Roman"/>
        <family val="1"/>
        <charset val="204"/>
      </rPr>
      <t>1,3XL</t>
    </r>
    <r>
      <rPr>
        <sz val="11"/>
        <color theme="1"/>
        <rFont val="Times New Roman"/>
        <family val="1"/>
        <charset val="204"/>
      </rPr>
      <t>.</t>
    </r>
  </si>
  <si>
    <r>
      <t xml:space="preserve">Краскораспылитель для базы с воздушной головой </t>
    </r>
    <r>
      <rPr>
        <sz val="11"/>
        <color theme="9" tint="-0.249977111117893"/>
        <rFont val="Times New Roman"/>
        <family val="1"/>
        <charset val="204"/>
      </rPr>
      <t>Aqua</t>
    </r>
    <r>
      <rPr>
        <sz val="11"/>
        <color theme="1"/>
        <rFont val="Times New Roman"/>
        <family val="1"/>
        <charset val="204"/>
      </rPr>
      <t xml:space="preserve">, дюзой </t>
    </r>
    <r>
      <rPr>
        <sz val="11"/>
        <color theme="9" tint="-0.249977111117893"/>
        <rFont val="Times New Roman"/>
        <family val="1"/>
        <charset val="204"/>
      </rPr>
      <t>1,2</t>
    </r>
    <r>
      <rPr>
        <b/>
        <i/>
        <sz val="11"/>
        <rFont val="Times New Roman"/>
        <family val="1"/>
        <charset val="204"/>
      </rPr>
      <t xml:space="preserve"> и электронным встроенным манометром.</t>
    </r>
  </si>
  <si>
    <r>
      <t xml:space="preserve">Краскораспылитель для базы с воздушной головой </t>
    </r>
    <r>
      <rPr>
        <sz val="11"/>
        <color theme="9" tint="-0.249977111117893"/>
        <rFont val="Times New Roman"/>
        <family val="1"/>
        <charset val="204"/>
      </rPr>
      <t>Aqua,</t>
    </r>
    <r>
      <rPr>
        <sz val="11"/>
        <color theme="1"/>
        <rFont val="Times New Roman"/>
        <family val="1"/>
        <charset val="204"/>
      </rPr>
      <t xml:space="preserve"> дюзой </t>
    </r>
    <r>
      <rPr>
        <sz val="11"/>
        <color theme="9" tint="-0.249977111117893"/>
        <rFont val="Times New Roman"/>
        <family val="1"/>
        <charset val="204"/>
      </rPr>
      <t>1,2XL</t>
    </r>
    <r>
      <rPr>
        <b/>
        <i/>
        <sz val="11"/>
        <rFont val="Times New Roman"/>
        <family val="1"/>
        <charset val="204"/>
      </rPr>
      <t xml:space="preserve"> и электронным встроенным манометром.</t>
    </r>
  </si>
  <si>
    <r>
      <t xml:space="preserve">Краскораспылитель для базы с воздушной головой </t>
    </r>
    <r>
      <rPr>
        <sz val="11"/>
        <color theme="9" tint="-0.249977111117893"/>
        <rFont val="Times New Roman"/>
        <family val="1"/>
        <charset val="204"/>
      </rPr>
      <t>Aqua</t>
    </r>
    <r>
      <rPr>
        <sz val="11"/>
        <color theme="1"/>
        <rFont val="Times New Roman"/>
        <family val="1"/>
        <charset val="204"/>
      </rPr>
      <t xml:space="preserve">, дюзой </t>
    </r>
    <r>
      <rPr>
        <sz val="11"/>
        <color theme="9" tint="-0.249977111117893"/>
        <rFont val="Times New Roman"/>
        <family val="1"/>
        <charset val="204"/>
      </rPr>
      <t>1,3</t>
    </r>
    <r>
      <rPr>
        <b/>
        <i/>
        <sz val="11"/>
        <color theme="1"/>
        <rFont val="Times New Roman"/>
        <family val="1"/>
        <charset val="204"/>
      </rPr>
      <t xml:space="preserve"> и электронным встроенным манометром</t>
    </r>
    <r>
      <rPr>
        <sz val="11"/>
        <color theme="1"/>
        <rFont val="Times New Roman"/>
        <family val="1"/>
        <charset val="204"/>
      </rPr>
      <t>.</t>
    </r>
  </si>
  <si>
    <r>
      <t xml:space="preserve">Краскораспылитель для базы с воздушной головой </t>
    </r>
    <r>
      <rPr>
        <sz val="11"/>
        <color theme="9" tint="-0.249977111117893"/>
        <rFont val="Times New Roman"/>
        <family val="1"/>
        <charset val="204"/>
      </rPr>
      <t>Aqua</t>
    </r>
    <r>
      <rPr>
        <sz val="11"/>
        <color theme="1"/>
        <rFont val="Times New Roman"/>
        <family val="1"/>
        <charset val="204"/>
      </rPr>
      <t xml:space="preserve">, дюзой </t>
    </r>
    <r>
      <rPr>
        <sz val="11"/>
        <color theme="9" tint="-0.249977111117893"/>
        <rFont val="Times New Roman"/>
        <family val="1"/>
        <charset val="204"/>
      </rPr>
      <t>1,3XL</t>
    </r>
    <r>
      <rPr>
        <b/>
        <i/>
        <sz val="11"/>
        <color theme="1"/>
        <rFont val="Times New Roman"/>
        <family val="1"/>
        <charset val="204"/>
      </rPr>
      <t xml:space="preserve"> и электронным встроенным манометром.</t>
    </r>
  </si>
  <si>
    <r>
      <t xml:space="preserve">Краскораспылитель для базы, с воздушной головой </t>
    </r>
    <r>
      <rPr>
        <sz val="11"/>
        <color theme="9" tint="-0.249977111117893"/>
        <rFont val="Times New Roman"/>
        <family val="1"/>
        <charset val="204"/>
      </rPr>
      <t>HVLP</t>
    </r>
    <r>
      <rPr>
        <sz val="11"/>
        <color theme="1"/>
        <rFont val="Times New Roman"/>
        <family val="1"/>
        <charset val="204"/>
      </rPr>
      <t xml:space="preserve">, дюзой </t>
    </r>
    <r>
      <rPr>
        <sz val="11"/>
        <color theme="9" tint="-0.249977111117893"/>
        <rFont val="Times New Roman"/>
        <family val="1"/>
        <charset val="204"/>
      </rPr>
      <t>1,2</t>
    </r>
    <r>
      <rPr>
        <sz val="11"/>
        <color theme="1"/>
        <rFont val="Times New Roman"/>
        <family val="1"/>
        <charset val="204"/>
      </rPr>
      <t>.</t>
    </r>
  </si>
  <si>
    <r>
      <t xml:space="preserve">Краскораспылитель для базы, с воздушной головой </t>
    </r>
    <r>
      <rPr>
        <sz val="11"/>
        <color theme="9" tint="-0.249977111117893"/>
        <rFont val="Times New Roman"/>
        <family val="1"/>
        <charset val="204"/>
      </rPr>
      <t>HVLP</t>
    </r>
    <r>
      <rPr>
        <sz val="11"/>
        <color theme="1"/>
        <rFont val="Times New Roman"/>
        <family val="1"/>
        <charset val="204"/>
      </rPr>
      <t xml:space="preserve">, дюзой </t>
    </r>
    <r>
      <rPr>
        <sz val="11"/>
        <color theme="9" tint="-0.249977111117893"/>
        <rFont val="Times New Roman"/>
        <family val="1"/>
        <charset val="204"/>
      </rPr>
      <t>1,3</t>
    </r>
    <r>
      <rPr>
        <sz val="11"/>
        <color theme="1"/>
        <rFont val="Times New Roman"/>
        <family val="1"/>
        <charset val="204"/>
      </rPr>
      <t>.</t>
    </r>
  </si>
  <si>
    <r>
      <t xml:space="preserve">Краскораспылитель для базы, с воздушной головой </t>
    </r>
    <r>
      <rPr>
        <sz val="11"/>
        <color theme="9" tint="-0.249977111117893"/>
        <rFont val="Times New Roman"/>
        <family val="1"/>
        <charset val="204"/>
      </rPr>
      <t>HVLP</t>
    </r>
    <r>
      <rPr>
        <sz val="11"/>
        <color theme="1"/>
        <rFont val="Times New Roman"/>
        <family val="1"/>
        <charset val="204"/>
      </rPr>
      <t xml:space="preserve">, дюзой </t>
    </r>
    <r>
      <rPr>
        <sz val="11"/>
        <color theme="9" tint="-0.249977111117893"/>
        <rFont val="Times New Roman"/>
        <family val="1"/>
        <charset val="204"/>
      </rPr>
      <t>1,3XL</t>
    </r>
    <r>
      <rPr>
        <sz val="11"/>
        <color theme="1"/>
        <rFont val="Times New Roman"/>
        <family val="1"/>
        <charset val="204"/>
      </rPr>
      <t>.</t>
    </r>
  </si>
  <si>
    <r>
      <t xml:space="preserve">Краскораспылитель для базы, с воздушной головой </t>
    </r>
    <r>
      <rPr>
        <sz val="11"/>
        <color theme="9" tint="-0.249977111117893"/>
        <rFont val="Times New Roman"/>
        <family val="1"/>
        <charset val="204"/>
      </rPr>
      <t>HVLP</t>
    </r>
    <r>
      <rPr>
        <sz val="11"/>
        <color theme="1"/>
        <rFont val="Times New Roman"/>
        <family val="1"/>
        <charset val="204"/>
      </rPr>
      <t xml:space="preserve">, дюзой </t>
    </r>
    <r>
      <rPr>
        <sz val="11"/>
        <color theme="9" tint="-0.249977111117893"/>
        <rFont val="Times New Roman"/>
        <family val="1"/>
        <charset val="204"/>
      </rPr>
      <t>1,4</t>
    </r>
    <r>
      <rPr>
        <sz val="11"/>
        <color theme="1"/>
        <rFont val="Times New Roman"/>
        <family val="1"/>
        <charset val="204"/>
      </rPr>
      <t>.</t>
    </r>
  </si>
  <si>
    <r>
      <t xml:space="preserve">Краскораспылитель для базы, с воздушной головой </t>
    </r>
    <r>
      <rPr>
        <sz val="11"/>
        <color theme="9" tint="-0.249977111117893"/>
        <rFont val="Times New Roman"/>
        <family val="1"/>
        <charset val="204"/>
      </rPr>
      <t>HVLP</t>
    </r>
    <r>
      <rPr>
        <sz val="11"/>
        <color theme="1"/>
        <rFont val="Times New Roman"/>
        <family val="1"/>
        <charset val="204"/>
      </rPr>
      <t xml:space="preserve">, дюзой </t>
    </r>
    <r>
      <rPr>
        <sz val="11"/>
        <color theme="9" tint="-0.249977111117893"/>
        <rFont val="Times New Roman"/>
        <family val="1"/>
        <charset val="204"/>
      </rPr>
      <t>1,2</t>
    </r>
    <r>
      <rPr>
        <b/>
        <i/>
        <sz val="11"/>
        <color theme="1"/>
        <rFont val="Times New Roman"/>
        <family val="1"/>
        <charset val="204"/>
      </rPr>
      <t xml:space="preserve"> и электронным встроенным манометром.</t>
    </r>
  </si>
  <si>
    <r>
      <t xml:space="preserve">Краскораспылитель для базы, с воздушной головой </t>
    </r>
    <r>
      <rPr>
        <sz val="11"/>
        <color theme="9" tint="-0.249977111117893"/>
        <rFont val="Times New Roman"/>
        <family val="1"/>
        <charset val="204"/>
      </rPr>
      <t>HVLP</t>
    </r>
    <r>
      <rPr>
        <sz val="11"/>
        <color theme="1"/>
        <rFont val="Times New Roman"/>
        <family val="1"/>
        <charset val="204"/>
      </rPr>
      <t xml:space="preserve">, дюзой </t>
    </r>
    <r>
      <rPr>
        <sz val="11"/>
        <color theme="9" tint="-0.249977111117893"/>
        <rFont val="Times New Roman"/>
        <family val="1"/>
        <charset val="204"/>
      </rPr>
      <t>1,3</t>
    </r>
    <r>
      <rPr>
        <b/>
        <i/>
        <sz val="11"/>
        <color theme="1"/>
        <rFont val="Times New Roman"/>
        <family val="1"/>
        <charset val="204"/>
      </rPr>
      <t xml:space="preserve"> и электронным встроенным манометром.</t>
    </r>
  </si>
  <si>
    <r>
      <t xml:space="preserve">Краскораспылитель для базы, с воздушной головой </t>
    </r>
    <r>
      <rPr>
        <sz val="11"/>
        <color theme="9" tint="-0.249977111117893"/>
        <rFont val="Times New Roman"/>
        <family val="1"/>
        <charset val="204"/>
      </rPr>
      <t>HVLP</t>
    </r>
    <r>
      <rPr>
        <sz val="11"/>
        <color theme="1"/>
        <rFont val="Times New Roman"/>
        <family val="1"/>
        <charset val="204"/>
      </rPr>
      <t xml:space="preserve">, дюзой </t>
    </r>
    <r>
      <rPr>
        <sz val="11"/>
        <color theme="9" tint="-0.249977111117893"/>
        <rFont val="Times New Roman"/>
        <family val="1"/>
        <charset val="204"/>
      </rPr>
      <t>1,3XL</t>
    </r>
    <r>
      <rPr>
        <b/>
        <i/>
        <sz val="11"/>
        <color theme="1"/>
        <rFont val="Times New Roman"/>
        <family val="1"/>
        <charset val="204"/>
      </rPr>
      <t xml:space="preserve"> и электронным встроенным манометром.</t>
    </r>
  </si>
  <si>
    <r>
      <t xml:space="preserve">Краскораспылитель для базы, с воздушной головой </t>
    </r>
    <r>
      <rPr>
        <sz val="11"/>
        <color theme="9" tint="-0.249977111117893"/>
        <rFont val="Times New Roman"/>
        <family val="1"/>
        <charset val="204"/>
      </rPr>
      <t>HVLP</t>
    </r>
    <r>
      <rPr>
        <sz val="11"/>
        <color theme="1"/>
        <rFont val="Times New Roman"/>
        <family val="1"/>
        <charset val="204"/>
      </rPr>
      <t xml:space="preserve">, дюзой </t>
    </r>
    <r>
      <rPr>
        <sz val="11"/>
        <color theme="9" tint="-0.249977111117893"/>
        <rFont val="Times New Roman"/>
        <family val="1"/>
        <charset val="204"/>
      </rPr>
      <t>1,4</t>
    </r>
    <r>
      <rPr>
        <b/>
        <i/>
        <sz val="11"/>
        <color theme="1"/>
        <rFont val="Times New Roman"/>
        <family val="1"/>
        <charset val="204"/>
      </rPr>
      <t xml:space="preserve"> и электронным встроенным манометром.</t>
    </r>
  </si>
  <si>
    <t>Бачек 0,65л пластиковый</t>
  </si>
  <si>
    <t>Воздушная голова Titania</t>
  </si>
  <si>
    <t>Воздушная голова Aqua</t>
  </si>
  <si>
    <t>Воздушная голова Clear</t>
  </si>
  <si>
    <t>Воздушная голова HVLP</t>
  </si>
  <si>
    <t>Комплект игла+сопло 1,2</t>
  </si>
  <si>
    <t xml:space="preserve">Комплект игла+сопло 1,2XL </t>
  </si>
  <si>
    <t>Комплект игла+сопло 1,3</t>
  </si>
  <si>
    <t xml:space="preserve">Комплект игла+сопло 1,3XL </t>
  </si>
  <si>
    <t>Комплект игла+сопло 1,4</t>
  </si>
  <si>
    <t>Краскораспылители серии 3300</t>
  </si>
  <si>
    <r>
      <rPr>
        <b/>
        <sz val="11"/>
        <color rgb="FFFF3300"/>
        <rFont val="Times New Roman"/>
        <family val="1"/>
        <charset val="204"/>
      </rPr>
      <t>Ограниченная серия. BLACK RACING.</t>
    </r>
    <r>
      <rPr>
        <sz val="11"/>
        <color theme="1"/>
        <rFont val="Times New Roman"/>
        <family val="1"/>
        <charset val="204"/>
      </rPr>
      <t xml:space="preserve"> Краскораспылитель для базы и лака с универсальной  воздушной головой </t>
    </r>
    <r>
      <rPr>
        <sz val="11"/>
        <color theme="9" tint="-0.249977111117893"/>
        <rFont val="Times New Roman"/>
        <family val="1"/>
        <charset val="204"/>
      </rPr>
      <t>Tech</t>
    </r>
    <r>
      <rPr>
        <sz val="11"/>
        <color theme="1"/>
        <rFont val="Times New Roman"/>
        <family val="1"/>
        <charset val="204"/>
      </rPr>
      <t xml:space="preserve">, дюзой </t>
    </r>
    <r>
      <rPr>
        <sz val="11"/>
        <color theme="9" tint="-0.249977111117893"/>
        <rFont val="Times New Roman"/>
        <family val="1"/>
        <charset val="204"/>
      </rPr>
      <t>1,3</t>
    </r>
    <r>
      <rPr>
        <sz val="11"/>
        <color theme="1"/>
        <rFont val="Times New Roman"/>
        <family val="1"/>
        <charset val="204"/>
      </rPr>
      <t xml:space="preserve"> </t>
    </r>
  </si>
  <si>
    <r>
      <rPr>
        <b/>
        <sz val="11"/>
        <color rgb="FFFF3300"/>
        <rFont val="Times New Roman"/>
        <family val="1"/>
        <charset val="204"/>
      </rPr>
      <t>Ограниченная серия. BLACK RACING</t>
    </r>
    <r>
      <rPr>
        <sz val="11"/>
        <color theme="1"/>
        <rFont val="Times New Roman"/>
        <family val="1"/>
        <charset val="204"/>
      </rPr>
      <t xml:space="preserve">. Краскораспылитель для базы и лака с универсальной  воздушной головой </t>
    </r>
    <r>
      <rPr>
        <sz val="11"/>
        <color theme="9" tint="-0.249977111117893"/>
        <rFont val="Times New Roman"/>
        <family val="1"/>
        <charset val="204"/>
      </rPr>
      <t>Tech</t>
    </r>
    <r>
      <rPr>
        <sz val="11"/>
        <color theme="1"/>
        <rFont val="Times New Roman"/>
        <family val="1"/>
        <charset val="204"/>
      </rPr>
      <t xml:space="preserve">, дюзой </t>
    </r>
    <r>
      <rPr>
        <sz val="11"/>
        <color theme="9" tint="-0.249977111117893"/>
        <rFont val="Times New Roman"/>
        <family val="1"/>
        <charset val="204"/>
      </rPr>
      <t>1,4</t>
    </r>
    <r>
      <rPr>
        <sz val="11"/>
        <color theme="1"/>
        <rFont val="Times New Roman"/>
        <family val="1"/>
        <charset val="204"/>
      </rPr>
      <t xml:space="preserve"> </t>
    </r>
  </si>
  <si>
    <r>
      <rPr>
        <b/>
        <sz val="11"/>
        <color rgb="FFFF3300"/>
        <rFont val="Times New Roman"/>
        <family val="1"/>
        <charset val="204"/>
      </rPr>
      <t>Ограниченная серия. BLACK RACING</t>
    </r>
    <r>
      <rPr>
        <sz val="11"/>
        <color theme="1"/>
        <rFont val="Times New Roman"/>
        <family val="1"/>
        <charset val="204"/>
      </rPr>
      <t xml:space="preserve">. Краскораспылитель для полиуретановых эмалей, лаков и грунтов "мокрый по мокрому", с  воздушной головой </t>
    </r>
    <r>
      <rPr>
        <sz val="11"/>
        <color theme="9" tint="-0.249977111117893"/>
        <rFont val="Times New Roman"/>
        <family val="1"/>
        <charset val="204"/>
      </rPr>
      <t>ЕVО</t>
    </r>
    <r>
      <rPr>
        <sz val="11"/>
        <color theme="1"/>
        <rFont val="Times New Roman"/>
        <family val="1"/>
        <charset val="204"/>
      </rPr>
      <t xml:space="preserve">, дюзой </t>
    </r>
    <r>
      <rPr>
        <sz val="11"/>
        <color theme="9" tint="-0.249977111117893"/>
        <rFont val="Times New Roman"/>
        <family val="1"/>
        <charset val="204"/>
      </rPr>
      <t>1,4.</t>
    </r>
  </si>
  <si>
    <r>
      <t xml:space="preserve">Краскораспылитель для базы и лака с универсальной  воздушной головой </t>
    </r>
    <r>
      <rPr>
        <sz val="11"/>
        <color theme="9" tint="-0.249977111117893"/>
        <rFont val="Times New Roman"/>
        <family val="1"/>
        <charset val="204"/>
      </rPr>
      <t>Tech</t>
    </r>
    <r>
      <rPr>
        <sz val="11"/>
        <color theme="1"/>
        <rFont val="Times New Roman"/>
        <family val="1"/>
        <charset val="204"/>
      </rPr>
      <t xml:space="preserve">, дюзой </t>
    </r>
    <r>
      <rPr>
        <sz val="11"/>
        <color theme="9" tint="-0.249977111117893"/>
        <rFont val="Times New Roman"/>
        <family val="1"/>
        <charset val="204"/>
      </rPr>
      <t>1,2</t>
    </r>
    <r>
      <rPr>
        <sz val="11"/>
        <color theme="1"/>
        <rFont val="Times New Roman"/>
        <family val="1"/>
        <charset val="204"/>
      </rPr>
      <t xml:space="preserve"> </t>
    </r>
  </si>
  <si>
    <r>
      <t xml:space="preserve">Краскораспылитель для базы и лака с универсальной  воздушной головой </t>
    </r>
    <r>
      <rPr>
        <sz val="11"/>
        <color theme="9" tint="-0.249977111117893"/>
        <rFont val="Times New Roman"/>
        <family val="1"/>
        <charset val="204"/>
      </rPr>
      <t>Tech</t>
    </r>
    <r>
      <rPr>
        <sz val="11"/>
        <color theme="1"/>
        <rFont val="Times New Roman"/>
        <family val="1"/>
        <charset val="204"/>
      </rPr>
      <t xml:space="preserve">, дюзой </t>
    </r>
    <r>
      <rPr>
        <sz val="11"/>
        <color theme="9" tint="-0.249977111117893"/>
        <rFont val="Times New Roman"/>
        <family val="1"/>
        <charset val="204"/>
      </rPr>
      <t>1,3</t>
    </r>
    <r>
      <rPr>
        <sz val="11"/>
        <color theme="1"/>
        <rFont val="Times New Roman"/>
        <family val="1"/>
        <charset val="204"/>
      </rPr>
      <t xml:space="preserve"> </t>
    </r>
  </si>
  <si>
    <r>
      <t xml:space="preserve">Краскораспылитель для базы и лака с универсальной  воздушной головой </t>
    </r>
    <r>
      <rPr>
        <sz val="11"/>
        <color theme="9" tint="-0.249977111117893"/>
        <rFont val="Times New Roman"/>
        <family val="1"/>
        <charset val="204"/>
      </rPr>
      <t>Tech</t>
    </r>
    <r>
      <rPr>
        <sz val="11"/>
        <color theme="1"/>
        <rFont val="Times New Roman"/>
        <family val="1"/>
        <charset val="204"/>
      </rPr>
      <t xml:space="preserve">, дюзой </t>
    </r>
    <r>
      <rPr>
        <sz val="11"/>
        <color theme="9" tint="-0.249977111117893"/>
        <rFont val="Times New Roman"/>
        <family val="1"/>
        <charset val="204"/>
      </rPr>
      <t>1,4</t>
    </r>
    <r>
      <rPr>
        <sz val="11"/>
        <color theme="1"/>
        <rFont val="Times New Roman"/>
        <family val="1"/>
        <charset val="204"/>
      </rPr>
      <t xml:space="preserve"> </t>
    </r>
  </si>
  <si>
    <r>
      <t xml:space="preserve">Краскораспылитель для базы и лака с универсальной  воздушной головой </t>
    </r>
    <r>
      <rPr>
        <sz val="11"/>
        <color theme="9" tint="-0.249977111117893"/>
        <rFont val="Times New Roman"/>
        <family val="1"/>
        <charset val="204"/>
      </rPr>
      <t>HVLP</t>
    </r>
    <r>
      <rPr>
        <sz val="11"/>
        <color theme="1"/>
        <rFont val="Times New Roman"/>
        <family val="1"/>
        <charset val="204"/>
      </rPr>
      <t xml:space="preserve">, дюзой </t>
    </r>
    <r>
      <rPr>
        <sz val="11"/>
        <color theme="9" tint="-0.249977111117893"/>
        <rFont val="Times New Roman"/>
        <family val="1"/>
        <charset val="204"/>
      </rPr>
      <t>1,2</t>
    </r>
    <r>
      <rPr>
        <sz val="11"/>
        <color theme="1"/>
        <rFont val="Times New Roman"/>
        <family val="1"/>
        <charset val="204"/>
      </rPr>
      <t xml:space="preserve"> </t>
    </r>
  </si>
  <si>
    <r>
      <t xml:space="preserve">Краскораспылитель для базы и лака с универсальной  воздушной головой </t>
    </r>
    <r>
      <rPr>
        <sz val="11"/>
        <color theme="9" tint="-0.249977111117893"/>
        <rFont val="Times New Roman"/>
        <family val="1"/>
        <charset val="204"/>
      </rPr>
      <t>HVLP</t>
    </r>
    <r>
      <rPr>
        <sz val="11"/>
        <color theme="1"/>
        <rFont val="Times New Roman"/>
        <family val="1"/>
        <charset val="204"/>
      </rPr>
      <t xml:space="preserve">, дюзой </t>
    </r>
    <r>
      <rPr>
        <sz val="11"/>
        <color theme="9" tint="-0.249977111117893"/>
        <rFont val="Times New Roman"/>
        <family val="1"/>
        <charset val="204"/>
      </rPr>
      <t>1,3</t>
    </r>
    <r>
      <rPr>
        <sz val="11"/>
        <color theme="1"/>
        <rFont val="Times New Roman"/>
        <family val="1"/>
        <charset val="204"/>
      </rPr>
      <t xml:space="preserve"> </t>
    </r>
  </si>
  <si>
    <r>
      <t xml:space="preserve">Краскораспылитель для шлифуемых грунтов с воздушной головой </t>
    </r>
    <r>
      <rPr>
        <sz val="11"/>
        <color theme="9" tint="-0.249977111117893"/>
        <rFont val="Times New Roman"/>
        <family val="1"/>
        <charset val="204"/>
      </rPr>
      <t>ЕРА</t>
    </r>
    <r>
      <rPr>
        <sz val="11"/>
        <color theme="1"/>
        <rFont val="Times New Roman"/>
        <family val="1"/>
        <charset val="204"/>
      </rPr>
      <t xml:space="preserve">, дюзой </t>
    </r>
    <r>
      <rPr>
        <sz val="11"/>
        <color theme="9" tint="-0.249977111117893"/>
        <rFont val="Times New Roman"/>
        <family val="1"/>
        <charset val="204"/>
      </rPr>
      <t>1,4.</t>
    </r>
  </si>
  <si>
    <r>
      <t xml:space="preserve">Краскораспылитель для шлифуемых грунтов с воздушной головой </t>
    </r>
    <r>
      <rPr>
        <sz val="11"/>
        <color theme="9" tint="-0.249977111117893"/>
        <rFont val="Times New Roman"/>
        <family val="1"/>
        <charset val="204"/>
      </rPr>
      <t>ЕРА</t>
    </r>
    <r>
      <rPr>
        <sz val="11"/>
        <color theme="1"/>
        <rFont val="Times New Roman"/>
        <family val="1"/>
        <charset val="204"/>
      </rPr>
      <t xml:space="preserve">, дюзой </t>
    </r>
    <r>
      <rPr>
        <sz val="11"/>
        <color theme="9" tint="-0.249977111117893"/>
        <rFont val="Times New Roman"/>
        <family val="1"/>
        <charset val="204"/>
      </rPr>
      <t>1,6.</t>
    </r>
  </si>
  <si>
    <r>
      <t xml:space="preserve">Краскораспылитель для шлифуемых грунтов с воздушной головой </t>
    </r>
    <r>
      <rPr>
        <sz val="11"/>
        <color theme="9" tint="-0.249977111117893"/>
        <rFont val="Times New Roman"/>
        <family val="1"/>
        <charset val="204"/>
      </rPr>
      <t>ЕРА</t>
    </r>
    <r>
      <rPr>
        <sz val="11"/>
        <color theme="1"/>
        <rFont val="Times New Roman"/>
        <family val="1"/>
        <charset val="204"/>
      </rPr>
      <t xml:space="preserve">, дюзой </t>
    </r>
    <r>
      <rPr>
        <sz val="11"/>
        <color theme="9" tint="-0.249977111117893"/>
        <rFont val="Times New Roman"/>
        <family val="1"/>
        <charset val="204"/>
      </rPr>
      <t>1,8.</t>
    </r>
  </si>
  <si>
    <r>
      <t xml:space="preserve">Краскораспылитель для полиуретановых эмалей, лаков и грунтов "мокрый по мокрому", с  воздушной головой </t>
    </r>
    <r>
      <rPr>
        <sz val="11"/>
        <color theme="9" tint="-0.249977111117893"/>
        <rFont val="Times New Roman"/>
        <family val="1"/>
        <charset val="204"/>
      </rPr>
      <t>ЕVО</t>
    </r>
    <r>
      <rPr>
        <sz val="11"/>
        <color theme="1"/>
        <rFont val="Times New Roman"/>
        <family val="1"/>
        <charset val="204"/>
      </rPr>
      <t xml:space="preserve">, дюзой </t>
    </r>
    <r>
      <rPr>
        <sz val="11"/>
        <color theme="9" tint="-0.249977111117893"/>
        <rFont val="Times New Roman"/>
        <family val="1"/>
        <charset val="204"/>
      </rPr>
      <t>1,3.</t>
    </r>
  </si>
  <si>
    <r>
      <t xml:space="preserve">Краскораспылитель для полиуретановых эмалей, лаков и грунтов "мокрый по мокрому", с  воздушной головой </t>
    </r>
    <r>
      <rPr>
        <sz val="11"/>
        <color theme="9" tint="-0.249977111117893"/>
        <rFont val="Times New Roman"/>
        <family val="1"/>
        <charset val="204"/>
      </rPr>
      <t>ЕVО</t>
    </r>
    <r>
      <rPr>
        <sz val="11"/>
        <color theme="1"/>
        <rFont val="Times New Roman"/>
        <family val="1"/>
        <charset val="204"/>
      </rPr>
      <t xml:space="preserve">, дюзой </t>
    </r>
    <r>
      <rPr>
        <sz val="11"/>
        <color theme="9" tint="-0.249977111117893"/>
        <rFont val="Times New Roman"/>
        <family val="1"/>
        <charset val="204"/>
      </rPr>
      <t>1,4.</t>
    </r>
  </si>
  <si>
    <r>
      <t xml:space="preserve">Краскораспылитель для полиуретановых эмалей, лаков и грунтов "мокрый по мокрому", с  воздушной головой </t>
    </r>
    <r>
      <rPr>
        <sz val="11"/>
        <color theme="9" tint="-0.249977111117893"/>
        <rFont val="Times New Roman"/>
        <family val="1"/>
        <charset val="204"/>
      </rPr>
      <t>ЕVО</t>
    </r>
    <r>
      <rPr>
        <sz val="11"/>
        <color theme="1"/>
        <rFont val="Times New Roman"/>
        <family val="1"/>
        <charset val="204"/>
      </rPr>
      <t xml:space="preserve">, дюзой </t>
    </r>
    <r>
      <rPr>
        <sz val="11"/>
        <color theme="9" tint="-0.249977111117893"/>
        <rFont val="Times New Roman"/>
        <family val="1"/>
        <charset val="204"/>
      </rPr>
      <t>1,6.</t>
    </r>
  </si>
  <si>
    <r>
      <t xml:space="preserve">Краскораспылитель для высоконаполненных грунтов с воздушной головой </t>
    </r>
    <r>
      <rPr>
        <sz val="11"/>
        <color theme="9" tint="-0.249977111117893"/>
        <rFont val="Times New Roman"/>
        <family val="1"/>
        <charset val="204"/>
      </rPr>
      <t>64S</t>
    </r>
    <r>
      <rPr>
        <sz val="11"/>
        <color theme="1"/>
        <rFont val="Times New Roman"/>
        <family val="1"/>
        <charset val="204"/>
      </rPr>
      <t xml:space="preserve">, дюзой </t>
    </r>
    <r>
      <rPr>
        <sz val="11"/>
        <color theme="9" tint="-0.249977111117893"/>
        <rFont val="Times New Roman"/>
        <family val="1"/>
        <charset val="204"/>
      </rPr>
      <t>2,2.</t>
    </r>
  </si>
  <si>
    <r>
      <t xml:space="preserve">Краскораспылитель для жидких шпаклевок с воздушной головой </t>
    </r>
    <r>
      <rPr>
        <sz val="11"/>
        <color theme="9" tint="-0.249977111117893"/>
        <rFont val="Times New Roman"/>
        <family val="1"/>
        <charset val="204"/>
      </rPr>
      <t>62S</t>
    </r>
    <r>
      <rPr>
        <sz val="11"/>
        <color theme="1"/>
        <rFont val="Times New Roman"/>
        <family val="1"/>
        <charset val="204"/>
      </rPr>
      <t xml:space="preserve">, дюзой </t>
    </r>
    <r>
      <rPr>
        <sz val="11"/>
        <color theme="9" tint="-0.249977111117893"/>
        <rFont val="Times New Roman"/>
        <family val="1"/>
        <charset val="204"/>
      </rPr>
      <t>2,8.</t>
    </r>
  </si>
  <si>
    <t>Краскораспылители серии 3300 PRESSURE (нижняя подача)</t>
  </si>
  <si>
    <t>Краскораспылитель с нижней подачей с воздушной головой HVLP, дюзой 1,0</t>
  </si>
  <si>
    <t>Краскораспылитель с нижней подачей с воздушной головой HVLP, дюзой 1,2</t>
  </si>
  <si>
    <t>Краскораспылитель с нижней подачей с воздушной головой HVLP, дюзой 1,4</t>
  </si>
  <si>
    <t>Краскораспылитель с нижней подачей с воздушной головой ЕРА, дюзой 1,0</t>
  </si>
  <si>
    <t>Краскораспылитель с нижней подачей с воздушной головой ЕРА, дюзой 1,2</t>
  </si>
  <si>
    <t>Краскораспылитель с нижней подачей с воздушной головой ЕРА, дюзой 1,4</t>
  </si>
  <si>
    <t>Воздушная голова 64S</t>
  </si>
  <si>
    <t>Воздушная голова 62S</t>
  </si>
  <si>
    <t>Воздушная голова TECH</t>
  </si>
  <si>
    <t>Воздушная голова EVO</t>
  </si>
  <si>
    <t>Воздушная голова EPA</t>
  </si>
  <si>
    <t>Комплект игла+сопло 1,0</t>
  </si>
  <si>
    <t>Комплект игла+сопло 1,6</t>
  </si>
  <si>
    <t>Комплект игла+сопло 1,8</t>
  </si>
  <si>
    <t>Комплект игла+сопло 2,2</t>
  </si>
  <si>
    <t>Комплект игла+сопло 2,8</t>
  </si>
  <si>
    <t>Миникраскораспылители серии 475 XTECH</t>
  </si>
  <si>
    <t>Миникраскораспылитель с дюзой 0,8 мм</t>
  </si>
  <si>
    <t>Миникраскораспылитель с дюзой 1,0 мм</t>
  </si>
  <si>
    <t>Миникраскораспылители серии Xtreme</t>
  </si>
  <si>
    <r>
      <t xml:space="preserve">Миникраскораспылитель для базы с воздушной головой </t>
    </r>
    <r>
      <rPr>
        <sz val="11"/>
        <color theme="9" tint="-0.249977111117893"/>
        <rFont val="Times New Roman"/>
        <family val="1"/>
        <charset val="204"/>
      </rPr>
      <t>MiniAqua</t>
    </r>
    <r>
      <rPr>
        <sz val="11"/>
        <color theme="1"/>
        <rFont val="Times New Roman"/>
        <family val="1"/>
        <charset val="204"/>
      </rPr>
      <t xml:space="preserve">, дюзой </t>
    </r>
    <r>
      <rPr>
        <sz val="11"/>
        <color theme="9" tint="-0.249977111117893"/>
        <rFont val="Times New Roman"/>
        <family val="1"/>
        <charset val="204"/>
      </rPr>
      <t>0,8</t>
    </r>
    <r>
      <rPr>
        <sz val="11"/>
        <color theme="1"/>
        <rFont val="Times New Roman"/>
        <family val="1"/>
        <charset val="204"/>
      </rPr>
      <t>.</t>
    </r>
  </si>
  <si>
    <r>
      <t xml:space="preserve">Миникраскораспылитель для базы с воздушной головой </t>
    </r>
    <r>
      <rPr>
        <sz val="11"/>
        <color theme="9" tint="-0.249977111117893"/>
        <rFont val="Times New Roman"/>
        <family val="1"/>
        <charset val="204"/>
      </rPr>
      <t>MiniAqua</t>
    </r>
    <r>
      <rPr>
        <sz val="11"/>
        <color theme="1"/>
        <rFont val="Times New Roman"/>
        <family val="1"/>
        <charset val="204"/>
      </rPr>
      <t xml:space="preserve">, дюзой </t>
    </r>
    <r>
      <rPr>
        <sz val="11"/>
        <color theme="9" tint="-0.249977111117893"/>
        <rFont val="Times New Roman"/>
        <family val="1"/>
        <charset val="204"/>
      </rPr>
      <t>1,0</t>
    </r>
    <r>
      <rPr>
        <sz val="11"/>
        <color theme="1"/>
        <rFont val="Times New Roman"/>
        <family val="1"/>
        <charset val="204"/>
      </rPr>
      <t>.</t>
    </r>
  </si>
  <si>
    <r>
      <t xml:space="preserve">Миникраскораспылитель для базы с воздушной головой </t>
    </r>
    <r>
      <rPr>
        <sz val="11"/>
        <color theme="9" tint="-0.249977111117893"/>
        <rFont val="Times New Roman"/>
        <family val="1"/>
        <charset val="204"/>
      </rPr>
      <t>MiniAqua</t>
    </r>
    <r>
      <rPr>
        <sz val="11"/>
        <color theme="1"/>
        <rFont val="Times New Roman"/>
        <family val="1"/>
        <charset val="204"/>
      </rPr>
      <t xml:space="preserve">, дюзой </t>
    </r>
    <r>
      <rPr>
        <sz val="11"/>
        <color theme="9" tint="-0.249977111117893"/>
        <rFont val="Times New Roman"/>
        <family val="1"/>
        <charset val="204"/>
      </rPr>
      <t>1,2</t>
    </r>
    <r>
      <rPr>
        <sz val="11"/>
        <color theme="1"/>
        <rFont val="Times New Roman"/>
        <family val="1"/>
        <charset val="204"/>
      </rPr>
      <t>.</t>
    </r>
  </si>
  <si>
    <t>10111899-MX-AQUA-13</t>
  </si>
  <si>
    <r>
      <t xml:space="preserve">Миникраскораспылитель для базы с воздушной головой </t>
    </r>
    <r>
      <rPr>
        <sz val="11"/>
        <color theme="9" tint="-0.249977111117893"/>
        <rFont val="Times New Roman"/>
        <family val="1"/>
        <charset val="204"/>
      </rPr>
      <t>MiniAqua</t>
    </r>
    <r>
      <rPr>
        <sz val="11"/>
        <color theme="1"/>
        <rFont val="Times New Roman"/>
        <family val="1"/>
        <charset val="204"/>
      </rPr>
      <t xml:space="preserve">, дюзой </t>
    </r>
    <r>
      <rPr>
        <sz val="11"/>
        <color theme="9" tint="-0.249977111117893"/>
        <rFont val="Times New Roman"/>
        <family val="1"/>
        <charset val="204"/>
      </rPr>
      <t>1,3</t>
    </r>
    <r>
      <rPr>
        <sz val="11"/>
        <color theme="1"/>
        <rFont val="Times New Roman"/>
        <family val="1"/>
        <charset val="204"/>
      </rPr>
      <t>.</t>
    </r>
  </si>
  <si>
    <t>10111899-MX-AQUA-14</t>
  </si>
  <si>
    <r>
      <t xml:space="preserve">Миникраскораспылитель для базы с воздушной головой </t>
    </r>
    <r>
      <rPr>
        <sz val="11"/>
        <color theme="9" tint="-0.249977111117893"/>
        <rFont val="Times New Roman"/>
        <family val="1"/>
        <charset val="204"/>
      </rPr>
      <t>MiniAqua</t>
    </r>
    <r>
      <rPr>
        <sz val="11"/>
        <color theme="1"/>
        <rFont val="Times New Roman"/>
        <family val="1"/>
        <charset val="204"/>
      </rPr>
      <t xml:space="preserve">, дюзой </t>
    </r>
    <r>
      <rPr>
        <sz val="11"/>
        <color theme="9" tint="-0.249977111117893"/>
        <rFont val="Times New Roman"/>
        <family val="1"/>
        <charset val="204"/>
      </rPr>
      <t>1,4</t>
    </r>
    <r>
      <rPr>
        <sz val="11"/>
        <color theme="1"/>
        <rFont val="Times New Roman"/>
        <family val="1"/>
        <charset val="204"/>
      </rPr>
      <t>.</t>
    </r>
  </si>
  <si>
    <r>
      <t xml:space="preserve">Миникраскораспылитель для базы с воздушной головой </t>
    </r>
    <r>
      <rPr>
        <sz val="11"/>
        <color theme="9" tint="-0.249977111117893"/>
        <rFont val="Times New Roman"/>
        <family val="1"/>
        <charset val="204"/>
      </rPr>
      <t>MiniHVLP</t>
    </r>
    <r>
      <rPr>
        <sz val="11"/>
        <color theme="1"/>
        <rFont val="Times New Roman"/>
        <family val="1"/>
        <charset val="204"/>
      </rPr>
      <t xml:space="preserve">, дюзой </t>
    </r>
    <r>
      <rPr>
        <sz val="11"/>
        <color theme="9" tint="-0.249977111117893"/>
        <rFont val="Times New Roman"/>
        <family val="1"/>
        <charset val="204"/>
      </rPr>
      <t>1,0</t>
    </r>
    <r>
      <rPr>
        <sz val="11"/>
        <color theme="1"/>
        <rFont val="Times New Roman"/>
        <family val="1"/>
        <charset val="204"/>
      </rPr>
      <t>.</t>
    </r>
  </si>
  <si>
    <r>
      <t xml:space="preserve">Миникраскораспылитель для базы с воздушной головой </t>
    </r>
    <r>
      <rPr>
        <sz val="11"/>
        <color theme="9" tint="-0.249977111117893"/>
        <rFont val="Times New Roman"/>
        <family val="1"/>
        <charset val="204"/>
      </rPr>
      <t>MiniHVLP</t>
    </r>
    <r>
      <rPr>
        <sz val="11"/>
        <color theme="1"/>
        <rFont val="Times New Roman"/>
        <family val="1"/>
        <charset val="204"/>
      </rPr>
      <t xml:space="preserve">, дюзой </t>
    </r>
    <r>
      <rPr>
        <sz val="11"/>
        <color theme="9" tint="-0.249977111117893"/>
        <rFont val="Times New Roman"/>
        <family val="1"/>
        <charset val="204"/>
      </rPr>
      <t>1,2</t>
    </r>
    <r>
      <rPr>
        <sz val="11"/>
        <color theme="1"/>
        <rFont val="Times New Roman"/>
        <family val="1"/>
        <charset val="204"/>
      </rPr>
      <t>.</t>
    </r>
  </si>
  <si>
    <r>
      <t xml:space="preserve">Миникраскораспылитель для базы с воздушной головой </t>
    </r>
    <r>
      <rPr>
        <sz val="11"/>
        <color theme="9" tint="-0.249977111117893"/>
        <rFont val="Times New Roman"/>
        <family val="1"/>
        <charset val="204"/>
      </rPr>
      <t>MiniHVLP</t>
    </r>
    <r>
      <rPr>
        <sz val="11"/>
        <color theme="1"/>
        <rFont val="Times New Roman"/>
        <family val="1"/>
        <charset val="204"/>
      </rPr>
      <t xml:space="preserve">, дюзой </t>
    </r>
    <r>
      <rPr>
        <sz val="11"/>
        <color theme="9" tint="-0.249977111117893"/>
        <rFont val="Times New Roman"/>
        <family val="1"/>
        <charset val="204"/>
      </rPr>
      <t>1,3</t>
    </r>
    <r>
      <rPr>
        <sz val="11"/>
        <color theme="1"/>
        <rFont val="Times New Roman"/>
        <family val="1"/>
        <charset val="204"/>
      </rPr>
      <t>.</t>
    </r>
  </si>
  <si>
    <r>
      <t xml:space="preserve">Миникраскораспылитель для лака с воздушной головой </t>
    </r>
    <r>
      <rPr>
        <sz val="11"/>
        <color theme="9" tint="-0.249977111117893"/>
        <rFont val="Times New Roman"/>
        <family val="1"/>
        <charset val="204"/>
      </rPr>
      <t>MiniЕРА</t>
    </r>
    <r>
      <rPr>
        <sz val="11"/>
        <color theme="1"/>
        <rFont val="Times New Roman"/>
        <family val="1"/>
        <charset val="204"/>
      </rPr>
      <t xml:space="preserve">, дюзой </t>
    </r>
    <r>
      <rPr>
        <sz val="11"/>
        <color theme="9" tint="-0.249977111117893"/>
        <rFont val="Times New Roman"/>
        <family val="1"/>
        <charset val="204"/>
      </rPr>
      <t>0,8</t>
    </r>
    <r>
      <rPr>
        <sz val="11"/>
        <color theme="1"/>
        <rFont val="Times New Roman"/>
        <family val="1"/>
        <charset val="204"/>
      </rPr>
      <t>.</t>
    </r>
  </si>
  <si>
    <r>
      <t xml:space="preserve">Миникраскораспылитель для лака с воздушной головой </t>
    </r>
    <r>
      <rPr>
        <sz val="11"/>
        <color theme="9" tint="-0.249977111117893"/>
        <rFont val="Times New Roman"/>
        <family val="1"/>
        <charset val="204"/>
      </rPr>
      <t>MiniЕРА</t>
    </r>
    <r>
      <rPr>
        <sz val="11"/>
        <color theme="1"/>
        <rFont val="Times New Roman"/>
        <family val="1"/>
        <charset val="204"/>
      </rPr>
      <t xml:space="preserve">, дюзой </t>
    </r>
    <r>
      <rPr>
        <sz val="11"/>
        <color theme="9" tint="-0.249977111117893"/>
        <rFont val="Times New Roman"/>
        <family val="1"/>
        <charset val="204"/>
      </rPr>
      <t>1,0</t>
    </r>
    <r>
      <rPr>
        <sz val="11"/>
        <color theme="1"/>
        <rFont val="Times New Roman"/>
        <family val="1"/>
        <charset val="204"/>
      </rPr>
      <t>.</t>
    </r>
  </si>
  <si>
    <r>
      <t xml:space="preserve">Миникраскораспылитель для лака с воздушной головой </t>
    </r>
    <r>
      <rPr>
        <sz val="11"/>
        <color theme="9" tint="-0.249977111117893"/>
        <rFont val="Times New Roman"/>
        <family val="1"/>
        <charset val="204"/>
      </rPr>
      <t>MiniЕРА</t>
    </r>
    <r>
      <rPr>
        <sz val="11"/>
        <color theme="1"/>
        <rFont val="Times New Roman"/>
        <family val="1"/>
        <charset val="204"/>
      </rPr>
      <t xml:space="preserve">, дюзой </t>
    </r>
    <r>
      <rPr>
        <sz val="11"/>
        <color theme="9" tint="-0.249977111117893"/>
        <rFont val="Times New Roman"/>
        <family val="1"/>
        <charset val="204"/>
      </rPr>
      <t>1,2</t>
    </r>
    <r>
      <rPr>
        <sz val="11"/>
        <color theme="1"/>
        <rFont val="Times New Roman"/>
        <family val="1"/>
        <charset val="204"/>
      </rPr>
      <t>.</t>
    </r>
  </si>
  <si>
    <t>Индустриальные краскораспылители серии X4100SERIES GRAVITY</t>
  </si>
  <si>
    <r>
      <t>Краскораспылитель с воздушной головой</t>
    </r>
    <r>
      <rPr>
        <b/>
        <sz val="11"/>
        <rFont val="Times New Roman"/>
        <family val="1"/>
        <charset val="204"/>
      </rPr>
      <t xml:space="preserve"> </t>
    </r>
    <r>
      <rPr>
        <sz val="11"/>
        <rFont val="Times New Roman"/>
        <family val="1"/>
        <charset val="204"/>
      </rPr>
      <t>ХТ01</t>
    </r>
    <r>
      <rPr>
        <sz val="11"/>
        <color theme="1"/>
        <rFont val="Times New Roman"/>
        <family val="1"/>
        <charset val="204"/>
      </rPr>
      <t>(ЕРА), дюзой 1,30</t>
    </r>
  </si>
  <si>
    <r>
      <t>Краскораспылитель с воздушной головой</t>
    </r>
    <r>
      <rPr>
        <b/>
        <sz val="11"/>
        <rFont val="Times New Roman"/>
        <family val="1"/>
        <charset val="204"/>
      </rPr>
      <t xml:space="preserve"> </t>
    </r>
    <r>
      <rPr>
        <sz val="11"/>
        <rFont val="Times New Roman"/>
        <family val="1"/>
        <charset val="204"/>
      </rPr>
      <t>ХТ01</t>
    </r>
    <r>
      <rPr>
        <sz val="11"/>
        <color theme="1"/>
        <rFont val="Times New Roman"/>
        <family val="1"/>
        <charset val="204"/>
      </rPr>
      <t>(ЕРА), дюзой 1,40</t>
    </r>
  </si>
  <si>
    <r>
      <t>Краскораспылитель с воздушной головой</t>
    </r>
    <r>
      <rPr>
        <b/>
        <sz val="11"/>
        <rFont val="Times New Roman"/>
        <family val="1"/>
        <charset val="204"/>
      </rPr>
      <t xml:space="preserve"> </t>
    </r>
    <r>
      <rPr>
        <sz val="11"/>
        <rFont val="Times New Roman"/>
        <family val="1"/>
        <charset val="204"/>
      </rPr>
      <t>ХТ01</t>
    </r>
    <r>
      <rPr>
        <sz val="11"/>
        <color theme="1"/>
        <rFont val="Times New Roman"/>
        <family val="1"/>
        <charset val="204"/>
      </rPr>
      <t>(ЕРА), дюзой 1,60</t>
    </r>
  </si>
  <si>
    <r>
      <t>Краскораспылитель с воздушной головой</t>
    </r>
    <r>
      <rPr>
        <b/>
        <sz val="11"/>
        <rFont val="Times New Roman"/>
        <family val="1"/>
        <charset val="204"/>
      </rPr>
      <t xml:space="preserve"> </t>
    </r>
    <r>
      <rPr>
        <sz val="11"/>
        <rFont val="Times New Roman"/>
        <family val="1"/>
        <charset val="204"/>
      </rPr>
      <t>ХТ03</t>
    </r>
    <r>
      <rPr>
        <sz val="11"/>
        <color theme="1"/>
        <rFont val="Times New Roman"/>
        <family val="1"/>
        <charset val="204"/>
      </rPr>
      <t>(HVLP), дюзой 1,30</t>
    </r>
  </si>
  <si>
    <r>
      <t>Краскораспылитель с воздушной головой</t>
    </r>
    <r>
      <rPr>
        <b/>
        <sz val="11"/>
        <rFont val="Times New Roman"/>
        <family val="1"/>
        <charset val="204"/>
      </rPr>
      <t xml:space="preserve"> </t>
    </r>
    <r>
      <rPr>
        <sz val="11"/>
        <rFont val="Times New Roman"/>
        <family val="1"/>
        <charset val="204"/>
      </rPr>
      <t>ХТ03</t>
    </r>
    <r>
      <rPr>
        <sz val="11"/>
        <color theme="1"/>
        <rFont val="Times New Roman"/>
        <family val="1"/>
        <charset val="204"/>
      </rPr>
      <t>(HVLP), дюзой 1,40</t>
    </r>
  </si>
  <si>
    <r>
      <t>Краскораспылитель с воздушной головой</t>
    </r>
    <r>
      <rPr>
        <b/>
        <sz val="11"/>
        <rFont val="Times New Roman"/>
        <family val="1"/>
        <charset val="204"/>
      </rPr>
      <t xml:space="preserve"> </t>
    </r>
    <r>
      <rPr>
        <sz val="11"/>
        <rFont val="Times New Roman"/>
        <family val="1"/>
        <charset val="204"/>
      </rPr>
      <t>ХТ03</t>
    </r>
    <r>
      <rPr>
        <sz val="11"/>
        <color theme="1"/>
        <rFont val="Times New Roman"/>
        <family val="1"/>
        <charset val="204"/>
      </rPr>
      <t>(HVLP), дюзой 1,60</t>
    </r>
  </si>
  <si>
    <r>
      <t>Краскораспылитель с воздушной головой</t>
    </r>
    <r>
      <rPr>
        <b/>
        <sz val="11"/>
        <rFont val="Times New Roman"/>
        <family val="1"/>
        <charset val="204"/>
      </rPr>
      <t xml:space="preserve"> </t>
    </r>
    <r>
      <rPr>
        <sz val="11"/>
        <rFont val="Times New Roman"/>
        <family val="1"/>
        <charset val="204"/>
      </rPr>
      <t>ХТ03</t>
    </r>
    <r>
      <rPr>
        <sz val="11"/>
        <color theme="1"/>
        <rFont val="Times New Roman"/>
        <family val="1"/>
        <charset val="204"/>
      </rPr>
      <t>(HVLP), дюзой 1,80</t>
    </r>
  </si>
  <si>
    <r>
      <t>Краскораспылитель с воздушной головой</t>
    </r>
    <r>
      <rPr>
        <b/>
        <sz val="11"/>
        <rFont val="Times New Roman"/>
        <family val="1"/>
        <charset val="204"/>
      </rPr>
      <t xml:space="preserve"> </t>
    </r>
    <r>
      <rPr>
        <sz val="11"/>
        <rFont val="Times New Roman"/>
        <family val="1"/>
        <charset val="204"/>
      </rPr>
      <t>96(CONV)</t>
    </r>
    <r>
      <rPr>
        <sz val="11"/>
        <color theme="1"/>
        <rFont val="Times New Roman"/>
        <family val="1"/>
        <charset val="204"/>
      </rPr>
      <t>, дюзой 1,30</t>
    </r>
  </si>
  <si>
    <r>
      <t>Краскораспылитель с воздушной головой</t>
    </r>
    <r>
      <rPr>
        <b/>
        <sz val="11"/>
        <rFont val="Times New Roman"/>
        <family val="1"/>
        <charset val="204"/>
      </rPr>
      <t xml:space="preserve"> </t>
    </r>
    <r>
      <rPr>
        <sz val="11"/>
        <rFont val="Times New Roman"/>
        <family val="1"/>
        <charset val="204"/>
      </rPr>
      <t>96(CONV)</t>
    </r>
    <r>
      <rPr>
        <sz val="11"/>
        <color theme="1"/>
        <rFont val="Times New Roman"/>
        <family val="1"/>
        <charset val="204"/>
      </rPr>
      <t>, дюзой 1,40</t>
    </r>
  </si>
  <si>
    <r>
      <t>Краскораспылитель с воздушной головой</t>
    </r>
    <r>
      <rPr>
        <b/>
        <sz val="11"/>
        <rFont val="Times New Roman"/>
        <family val="1"/>
        <charset val="204"/>
      </rPr>
      <t xml:space="preserve"> </t>
    </r>
    <r>
      <rPr>
        <sz val="11"/>
        <rFont val="Times New Roman"/>
        <family val="1"/>
        <charset val="204"/>
      </rPr>
      <t>96(CONV)</t>
    </r>
    <r>
      <rPr>
        <sz val="11"/>
        <color theme="1"/>
        <rFont val="Times New Roman"/>
        <family val="1"/>
        <charset val="204"/>
      </rPr>
      <t>, дюзой 1,60</t>
    </r>
  </si>
  <si>
    <r>
      <t>Краскораспылитель с воздушной головой</t>
    </r>
    <r>
      <rPr>
        <b/>
        <sz val="11"/>
        <rFont val="Times New Roman"/>
        <family val="1"/>
        <charset val="204"/>
      </rPr>
      <t xml:space="preserve"> </t>
    </r>
    <r>
      <rPr>
        <sz val="11"/>
        <rFont val="Times New Roman"/>
        <family val="1"/>
        <charset val="204"/>
      </rPr>
      <t>96(CONV)</t>
    </r>
    <r>
      <rPr>
        <sz val="11"/>
        <color theme="1"/>
        <rFont val="Times New Roman"/>
        <family val="1"/>
        <charset val="204"/>
      </rPr>
      <t>, дюзой 1,80</t>
    </r>
  </si>
  <si>
    <r>
      <t>Краскораспылитель с воздушной головой</t>
    </r>
    <r>
      <rPr>
        <b/>
        <sz val="11"/>
        <rFont val="Times New Roman"/>
        <family val="1"/>
        <charset val="204"/>
      </rPr>
      <t xml:space="preserve"> </t>
    </r>
    <r>
      <rPr>
        <sz val="11"/>
        <rFont val="Times New Roman"/>
        <family val="1"/>
        <charset val="204"/>
      </rPr>
      <t>64S(CONV)</t>
    </r>
    <r>
      <rPr>
        <sz val="11"/>
        <color theme="1"/>
        <rFont val="Times New Roman"/>
        <family val="1"/>
        <charset val="204"/>
      </rPr>
      <t>, дюзой 2,2</t>
    </r>
  </si>
  <si>
    <t>Индустриальные краскораспылители серии X4100SERIES PRESSURE</t>
  </si>
  <si>
    <r>
      <t>Краскораспылитель с воздушной головой</t>
    </r>
    <r>
      <rPr>
        <b/>
        <sz val="11"/>
        <rFont val="Times New Roman"/>
        <family val="1"/>
        <charset val="204"/>
      </rPr>
      <t xml:space="preserve"> </t>
    </r>
    <r>
      <rPr>
        <sz val="11"/>
        <rFont val="Times New Roman"/>
        <family val="1"/>
        <charset val="204"/>
      </rPr>
      <t>ХТ03</t>
    </r>
    <r>
      <rPr>
        <sz val="11"/>
        <color theme="1"/>
        <rFont val="Times New Roman"/>
        <family val="1"/>
        <charset val="204"/>
      </rPr>
      <t>(HVLP), дюзой 1,00</t>
    </r>
  </si>
  <si>
    <r>
      <t>Краскораспылитель с воздушной головой</t>
    </r>
    <r>
      <rPr>
        <b/>
        <sz val="11"/>
        <rFont val="Times New Roman"/>
        <family val="1"/>
        <charset val="204"/>
      </rPr>
      <t xml:space="preserve"> </t>
    </r>
    <r>
      <rPr>
        <sz val="11"/>
        <rFont val="Times New Roman"/>
        <family val="1"/>
        <charset val="204"/>
      </rPr>
      <t>ХТ03</t>
    </r>
    <r>
      <rPr>
        <sz val="11"/>
        <color theme="1"/>
        <rFont val="Times New Roman"/>
        <family val="1"/>
        <charset val="204"/>
      </rPr>
      <t>(HVLP), дюзой 1,20</t>
    </r>
  </si>
  <si>
    <r>
      <t>Краскораспылитель с воздушной головой</t>
    </r>
    <r>
      <rPr>
        <b/>
        <sz val="11"/>
        <rFont val="Times New Roman"/>
        <family val="1"/>
        <charset val="204"/>
      </rPr>
      <t xml:space="preserve"> </t>
    </r>
    <r>
      <rPr>
        <sz val="11"/>
        <rFont val="Times New Roman"/>
        <family val="1"/>
        <charset val="204"/>
      </rPr>
      <t>3030</t>
    </r>
    <r>
      <rPr>
        <sz val="11"/>
        <color theme="1"/>
        <rFont val="Times New Roman"/>
        <family val="1"/>
        <charset val="204"/>
      </rPr>
      <t>(HVLP), дюзой 1,40</t>
    </r>
  </si>
  <si>
    <r>
      <t>Краскораспылитель с воздушной головой</t>
    </r>
    <r>
      <rPr>
        <b/>
        <sz val="11"/>
        <rFont val="Times New Roman"/>
        <family val="1"/>
        <charset val="204"/>
      </rPr>
      <t xml:space="preserve"> </t>
    </r>
    <r>
      <rPr>
        <sz val="11"/>
        <rFont val="Times New Roman"/>
        <family val="1"/>
        <charset val="204"/>
      </rPr>
      <t>ХТ01 B</t>
    </r>
    <r>
      <rPr>
        <sz val="11"/>
        <color theme="1"/>
        <rFont val="Times New Roman"/>
        <family val="1"/>
        <charset val="204"/>
      </rPr>
      <t>(EPA), дюзой 1,00</t>
    </r>
  </si>
  <si>
    <r>
      <t>Краскораспылитель с воздушной головой</t>
    </r>
    <r>
      <rPr>
        <b/>
        <sz val="11"/>
        <rFont val="Times New Roman"/>
        <family val="1"/>
        <charset val="204"/>
      </rPr>
      <t xml:space="preserve"> </t>
    </r>
    <r>
      <rPr>
        <sz val="11"/>
        <rFont val="Times New Roman"/>
        <family val="1"/>
        <charset val="204"/>
      </rPr>
      <t>ХТ01 B</t>
    </r>
    <r>
      <rPr>
        <sz val="11"/>
        <color theme="1"/>
        <rFont val="Times New Roman"/>
        <family val="1"/>
        <charset val="204"/>
      </rPr>
      <t>(EPA), дюзой 1,20</t>
    </r>
  </si>
  <si>
    <r>
      <t>Краскораспылитель с воздушной головой</t>
    </r>
    <r>
      <rPr>
        <b/>
        <sz val="11"/>
        <rFont val="Times New Roman"/>
        <family val="1"/>
        <charset val="204"/>
      </rPr>
      <t xml:space="preserve"> </t>
    </r>
    <r>
      <rPr>
        <sz val="11"/>
        <rFont val="Times New Roman"/>
        <family val="1"/>
        <charset val="204"/>
      </rPr>
      <t>ХТ01 B</t>
    </r>
    <r>
      <rPr>
        <sz val="11"/>
        <color theme="1"/>
        <rFont val="Times New Roman"/>
        <family val="1"/>
        <charset val="204"/>
      </rPr>
      <t>(EPA), дюзой 1,40</t>
    </r>
  </si>
  <si>
    <r>
      <t>Краскораспылитель с воздушной головой</t>
    </r>
    <r>
      <rPr>
        <b/>
        <sz val="11"/>
        <rFont val="Times New Roman"/>
        <family val="1"/>
        <charset val="204"/>
      </rPr>
      <t xml:space="preserve"> </t>
    </r>
    <r>
      <rPr>
        <sz val="11"/>
        <rFont val="Times New Roman"/>
        <family val="1"/>
        <charset val="204"/>
      </rPr>
      <t>SUPER VIT</t>
    </r>
    <r>
      <rPr>
        <sz val="11"/>
        <color theme="1"/>
        <rFont val="Times New Roman"/>
        <family val="1"/>
        <charset val="204"/>
      </rPr>
      <t>, дюзой 1,00</t>
    </r>
  </si>
  <si>
    <r>
      <t>Краскораспылитель с воздушной головой</t>
    </r>
    <r>
      <rPr>
        <b/>
        <sz val="11"/>
        <rFont val="Times New Roman"/>
        <family val="1"/>
        <charset val="204"/>
      </rPr>
      <t xml:space="preserve"> </t>
    </r>
    <r>
      <rPr>
        <sz val="11"/>
        <rFont val="Times New Roman"/>
        <family val="1"/>
        <charset val="204"/>
      </rPr>
      <t>SUPER VIT</t>
    </r>
    <r>
      <rPr>
        <sz val="11"/>
        <color theme="1"/>
        <rFont val="Times New Roman"/>
        <family val="1"/>
        <charset val="204"/>
      </rPr>
      <t>, дюзой 1,20</t>
    </r>
  </si>
  <si>
    <r>
      <t>Краскораспылитель с воздушной головой</t>
    </r>
    <r>
      <rPr>
        <b/>
        <sz val="11"/>
        <rFont val="Times New Roman"/>
        <family val="1"/>
        <charset val="204"/>
      </rPr>
      <t xml:space="preserve"> </t>
    </r>
    <r>
      <rPr>
        <sz val="11"/>
        <rFont val="Times New Roman"/>
        <family val="1"/>
        <charset val="204"/>
      </rPr>
      <t>SUPER VIT</t>
    </r>
    <r>
      <rPr>
        <sz val="11"/>
        <color theme="1"/>
        <rFont val="Times New Roman"/>
        <family val="1"/>
        <charset val="204"/>
      </rPr>
      <t>, дюзой 1,30</t>
    </r>
  </si>
  <si>
    <r>
      <t>Краскораспылитель с воздушной головой</t>
    </r>
    <r>
      <rPr>
        <b/>
        <sz val="11"/>
        <rFont val="Times New Roman"/>
        <family val="1"/>
        <charset val="204"/>
      </rPr>
      <t xml:space="preserve"> </t>
    </r>
    <r>
      <rPr>
        <sz val="11"/>
        <rFont val="Times New Roman"/>
        <family val="1"/>
        <charset val="204"/>
      </rPr>
      <t>SUPER VIT</t>
    </r>
    <r>
      <rPr>
        <sz val="11"/>
        <color theme="1"/>
        <rFont val="Times New Roman"/>
        <family val="1"/>
        <charset val="204"/>
      </rPr>
      <t>, дюзой 1,40</t>
    </r>
  </si>
  <si>
    <r>
      <t>Краскораспылитель с воздушной головой</t>
    </r>
    <r>
      <rPr>
        <b/>
        <sz val="11"/>
        <rFont val="Times New Roman"/>
        <family val="1"/>
        <charset val="204"/>
      </rPr>
      <t xml:space="preserve"> </t>
    </r>
    <r>
      <rPr>
        <sz val="11"/>
        <rFont val="Times New Roman"/>
        <family val="1"/>
        <charset val="204"/>
      </rPr>
      <t>765(CONV)</t>
    </r>
    <r>
      <rPr>
        <sz val="11"/>
        <color theme="1"/>
        <rFont val="Times New Roman"/>
        <family val="1"/>
        <charset val="204"/>
      </rPr>
      <t>, дюзой 1,00</t>
    </r>
  </si>
  <si>
    <r>
      <t>Краскораспылитель с воздушной головой</t>
    </r>
    <r>
      <rPr>
        <b/>
        <sz val="11"/>
        <rFont val="Times New Roman"/>
        <family val="1"/>
        <charset val="204"/>
      </rPr>
      <t xml:space="preserve"> </t>
    </r>
    <r>
      <rPr>
        <sz val="11"/>
        <rFont val="Times New Roman"/>
        <family val="1"/>
        <charset val="204"/>
      </rPr>
      <t>765(CONV)</t>
    </r>
    <r>
      <rPr>
        <sz val="11"/>
        <color theme="1"/>
        <rFont val="Times New Roman"/>
        <family val="1"/>
        <charset val="204"/>
      </rPr>
      <t>, дюзой 1,20</t>
    </r>
  </si>
  <si>
    <r>
      <t>Краскораспылитель с воздушной головой</t>
    </r>
    <r>
      <rPr>
        <b/>
        <sz val="11"/>
        <rFont val="Times New Roman"/>
        <family val="1"/>
        <charset val="204"/>
      </rPr>
      <t xml:space="preserve"> </t>
    </r>
    <r>
      <rPr>
        <sz val="11"/>
        <rFont val="Times New Roman"/>
        <family val="1"/>
        <charset val="204"/>
      </rPr>
      <t>765(CONV)</t>
    </r>
    <r>
      <rPr>
        <sz val="11"/>
        <color theme="1"/>
        <rFont val="Times New Roman"/>
        <family val="1"/>
        <charset val="204"/>
      </rPr>
      <t>, дюзой 1,40</t>
    </r>
  </si>
  <si>
    <r>
      <t>Краскораспылитель с воздушной головой</t>
    </r>
    <r>
      <rPr>
        <b/>
        <sz val="11"/>
        <rFont val="Times New Roman"/>
        <family val="1"/>
        <charset val="204"/>
      </rPr>
      <t xml:space="preserve"> </t>
    </r>
    <r>
      <rPr>
        <sz val="11"/>
        <rFont val="Times New Roman"/>
        <family val="1"/>
        <charset val="204"/>
      </rPr>
      <t>777(CONV)</t>
    </r>
    <r>
      <rPr>
        <sz val="11"/>
        <color theme="1"/>
        <rFont val="Times New Roman"/>
        <family val="1"/>
        <charset val="204"/>
      </rPr>
      <t>, дюзой 1,00</t>
    </r>
  </si>
  <si>
    <r>
      <t>Краскораспылитель с воздушной головой</t>
    </r>
    <r>
      <rPr>
        <b/>
        <sz val="11"/>
        <rFont val="Times New Roman"/>
        <family val="1"/>
        <charset val="204"/>
      </rPr>
      <t xml:space="preserve"> </t>
    </r>
    <r>
      <rPr>
        <sz val="11"/>
        <rFont val="Times New Roman"/>
        <family val="1"/>
        <charset val="204"/>
      </rPr>
      <t>777(CONV)</t>
    </r>
    <r>
      <rPr>
        <sz val="11"/>
        <color theme="1"/>
        <rFont val="Times New Roman"/>
        <family val="1"/>
        <charset val="204"/>
      </rPr>
      <t>, дюзой 1,20</t>
    </r>
  </si>
  <si>
    <r>
      <t>Краскораспылитель с воздушной головой</t>
    </r>
    <r>
      <rPr>
        <b/>
        <sz val="11"/>
        <rFont val="Times New Roman"/>
        <family val="1"/>
        <charset val="204"/>
      </rPr>
      <t xml:space="preserve"> </t>
    </r>
    <r>
      <rPr>
        <sz val="11"/>
        <rFont val="Times New Roman"/>
        <family val="1"/>
        <charset val="204"/>
      </rPr>
      <t>20A(CONV)</t>
    </r>
    <r>
      <rPr>
        <sz val="11"/>
        <color theme="1"/>
        <rFont val="Times New Roman"/>
        <family val="1"/>
        <charset val="204"/>
      </rPr>
      <t>, дюзой 1,80</t>
    </r>
  </si>
  <si>
    <r>
      <t>Краскораспылитель для керамических покрытий с воздушной головой</t>
    </r>
    <r>
      <rPr>
        <b/>
        <sz val="11"/>
        <rFont val="Times New Roman"/>
        <family val="1"/>
        <charset val="204"/>
      </rPr>
      <t xml:space="preserve"> </t>
    </r>
    <r>
      <rPr>
        <sz val="11"/>
        <rFont val="Times New Roman"/>
        <family val="1"/>
        <charset val="204"/>
      </rPr>
      <t>78(CONV)</t>
    </r>
    <r>
      <rPr>
        <sz val="11"/>
        <color theme="1"/>
        <rFont val="Times New Roman"/>
        <family val="1"/>
        <charset val="204"/>
      </rPr>
      <t>, дюзой 1,40</t>
    </r>
  </si>
  <si>
    <r>
      <t>Краскораспылитель для керамических покрытий с воздушной головой</t>
    </r>
    <r>
      <rPr>
        <b/>
        <sz val="11"/>
        <rFont val="Times New Roman"/>
        <family val="1"/>
        <charset val="204"/>
      </rPr>
      <t xml:space="preserve"> </t>
    </r>
    <r>
      <rPr>
        <sz val="11"/>
        <rFont val="Times New Roman"/>
        <family val="1"/>
        <charset val="204"/>
      </rPr>
      <t>ХТ03(HVLP)</t>
    </r>
    <r>
      <rPr>
        <sz val="11"/>
        <color theme="1"/>
        <rFont val="Times New Roman"/>
        <family val="1"/>
        <charset val="204"/>
      </rPr>
      <t>, дюзой 1,40</t>
    </r>
  </si>
  <si>
    <r>
      <t>Краскораспылитель для керамических покрытий с воздушной головой</t>
    </r>
    <r>
      <rPr>
        <b/>
        <sz val="11"/>
        <rFont val="Times New Roman"/>
        <family val="1"/>
        <charset val="204"/>
      </rPr>
      <t xml:space="preserve"> </t>
    </r>
    <r>
      <rPr>
        <sz val="11"/>
        <rFont val="Times New Roman"/>
        <family val="1"/>
        <charset val="204"/>
      </rPr>
      <t>67(CONV)</t>
    </r>
    <r>
      <rPr>
        <sz val="11"/>
        <color theme="1"/>
        <rFont val="Times New Roman"/>
        <family val="1"/>
        <charset val="204"/>
      </rPr>
      <t>, дюзой 1,80</t>
    </r>
  </si>
  <si>
    <r>
      <t>Краскораспылитель для керамических покрытий с воздушной головой</t>
    </r>
    <r>
      <rPr>
        <b/>
        <sz val="11"/>
        <rFont val="Times New Roman"/>
        <family val="1"/>
        <charset val="204"/>
      </rPr>
      <t xml:space="preserve"> </t>
    </r>
    <r>
      <rPr>
        <sz val="11"/>
        <rFont val="Times New Roman"/>
        <family val="1"/>
        <charset val="204"/>
      </rPr>
      <t>64(CONV)</t>
    </r>
    <r>
      <rPr>
        <sz val="11"/>
        <color theme="1"/>
        <rFont val="Times New Roman"/>
        <family val="1"/>
        <charset val="204"/>
      </rPr>
      <t>, дюзой 2,20</t>
    </r>
  </si>
  <si>
    <r>
      <t>Краскораспылитель для керамических покрытий с воздушной головой</t>
    </r>
    <r>
      <rPr>
        <b/>
        <sz val="11"/>
        <rFont val="Times New Roman"/>
        <family val="1"/>
        <charset val="204"/>
      </rPr>
      <t xml:space="preserve"> </t>
    </r>
    <r>
      <rPr>
        <sz val="11"/>
        <rFont val="Times New Roman"/>
        <family val="1"/>
        <charset val="204"/>
      </rPr>
      <t>64(CONV)</t>
    </r>
    <r>
      <rPr>
        <sz val="11"/>
        <color theme="1"/>
        <rFont val="Times New Roman"/>
        <family val="1"/>
        <charset val="204"/>
      </rPr>
      <t>, дюзой 2,50</t>
    </r>
  </si>
  <si>
    <r>
      <t>Краскораспылитель для керамических покрытий с воздушной головой</t>
    </r>
    <r>
      <rPr>
        <b/>
        <sz val="11"/>
        <rFont val="Times New Roman"/>
        <family val="1"/>
        <charset val="204"/>
      </rPr>
      <t xml:space="preserve"> </t>
    </r>
    <r>
      <rPr>
        <sz val="11"/>
        <rFont val="Times New Roman"/>
        <family val="1"/>
        <charset val="204"/>
      </rPr>
      <t>64(CONV)</t>
    </r>
    <r>
      <rPr>
        <sz val="11"/>
        <color theme="1"/>
        <rFont val="Times New Roman"/>
        <family val="1"/>
        <charset val="204"/>
      </rPr>
      <t>, дюзой 2,80</t>
    </r>
  </si>
  <si>
    <r>
      <t>Краскораспылитель для керамических покрытий с воздушной головой</t>
    </r>
    <r>
      <rPr>
        <b/>
        <sz val="11"/>
        <rFont val="Times New Roman"/>
        <family val="1"/>
        <charset val="204"/>
      </rPr>
      <t xml:space="preserve"> </t>
    </r>
    <r>
      <rPr>
        <sz val="11"/>
        <rFont val="Times New Roman"/>
        <family val="1"/>
        <charset val="204"/>
      </rPr>
      <t>63С(CONV)</t>
    </r>
    <r>
      <rPr>
        <sz val="11"/>
        <color theme="1"/>
        <rFont val="Times New Roman"/>
        <family val="1"/>
        <charset val="204"/>
      </rPr>
      <t>, дюзой 2,80</t>
    </r>
  </si>
  <si>
    <t>Воздушная голова XT01</t>
  </si>
  <si>
    <t>Воздушная голова XT03</t>
  </si>
  <si>
    <t>Воздушная голова XT01B</t>
  </si>
  <si>
    <t>Воздушная голова SUPER VIT</t>
  </si>
  <si>
    <t>Воздушная голова 3030</t>
  </si>
  <si>
    <t>Воздушная голова 96</t>
  </si>
  <si>
    <t>Воздушная голова 20A</t>
  </si>
  <si>
    <t>Комплект игла+сопло 0,8</t>
  </si>
  <si>
    <t>Комбинированный краскораспылитель MINI XTREME MIX</t>
  </si>
  <si>
    <t>Комбинированный краскораспылитель с дюзой 13/40 и резьбой на входе воздуза М16</t>
  </si>
  <si>
    <t xml:space="preserve">Сопло 11/40 для комбинированного распылителя SAGOLA </t>
  </si>
  <si>
    <t xml:space="preserve">Сопло 15/40 для комбинированного распылителя SAGOLA </t>
  </si>
  <si>
    <t xml:space="preserve">Сопло 15/80 для комбинированного распылителя SAGOLA </t>
  </si>
  <si>
    <t xml:space="preserve">Сопло 18/40 для комбинированного распылителя SAGOLA </t>
  </si>
  <si>
    <t>Комплект фильтров для комбинированного распылителя SAGOLA (10 шт.)</t>
  </si>
  <si>
    <t>Мембранные насосы</t>
  </si>
  <si>
    <t>DM 1/300. Пневматический насос с двойной диафрагмой на двуноге с гибким заборником, 2-мя материальными фильтрами и тремя регуляторами. Передаточное соотношение 1:1, производительность за цикл 0,1 л.</t>
  </si>
  <si>
    <t>DM 1/400. Пневматический насос с двойной диафрагмой на мобильной тележке с гибким заборником, 2-мя материальными фильтрами и тремя регуляторами. Передаточное соотношение 1:1, производительность за цикл 0,13 л. С возможностью подключения двух постов окраски.</t>
  </si>
  <si>
    <t>Краскораспылители серии CLASSIC LUX</t>
  </si>
  <si>
    <r>
      <t xml:space="preserve">Универсальный бюджетный краскораспылитель для нанесения эмалей, лаков и грунтов c  воздушной головой </t>
    </r>
    <r>
      <rPr>
        <sz val="11"/>
        <color theme="9" tint="-0.249977111117893"/>
        <rFont val="Times New Roman"/>
        <family val="1"/>
        <charset val="204"/>
      </rPr>
      <t>40</t>
    </r>
    <r>
      <rPr>
        <sz val="11"/>
        <color theme="1"/>
        <rFont val="Times New Roman"/>
        <family val="1"/>
        <charset val="204"/>
      </rPr>
      <t xml:space="preserve">, дюзой </t>
    </r>
    <r>
      <rPr>
        <sz val="11"/>
        <color theme="9" tint="-0.249977111117893"/>
        <rFont val="Times New Roman"/>
        <family val="1"/>
        <charset val="204"/>
      </rPr>
      <t>1,4</t>
    </r>
    <r>
      <rPr>
        <sz val="11"/>
        <color theme="1"/>
        <rFont val="Times New Roman"/>
        <family val="1"/>
        <charset val="204"/>
      </rPr>
      <t>.</t>
    </r>
  </si>
  <si>
    <r>
      <t xml:space="preserve">Универсальный бюджетный краскораспылитель для нанесения эмалей, лаков и грунтов c  воздушной головой </t>
    </r>
    <r>
      <rPr>
        <sz val="11"/>
        <color theme="9" tint="-0.249977111117893"/>
        <rFont val="Times New Roman"/>
        <family val="1"/>
        <charset val="204"/>
      </rPr>
      <t>40</t>
    </r>
    <r>
      <rPr>
        <sz val="11"/>
        <color theme="1"/>
        <rFont val="Times New Roman"/>
        <family val="1"/>
        <charset val="204"/>
      </rPr>
      <t xml:space="preserve">, дюзой </t>
    </r>
    <r>
      <rPr>
        <sz val="11"/>
        <color theme="9" tint="-0.249977111117893"/>
        <rFont val="Times New Roman"/>
        <family val="1"/>
        <charset val="204"/>
      </rPr>
      <t>1,6</t>
    </r>
    <r>
      <rPr>
        <sz val="11"/>
        <color theme="1"/>
        <rFont val="Times New Roman"/>
        <family val="1"/>
        <charset val="204"/>
      </rPr>
      <t>.</t>
    </r>
  </si>
  <si>
    <r>
      <t xml:space="preserve">Универсальный бюджетный краскораспылитель для нанесения эмалей, лаков и грунтов c  воздушной головой </t>
    </r>
    <r>
      <rPr>
        <sz val="11"/>
        <color theme="9" tint="-0.249977111117893"/>
        <rFont val="Times New Roman"/>
        <family val="1"/>
        <charset val="204"/>
      </rPr>
      <t>40</t>
    </r>
    <r>
      <rPr>
        <sz val="11"/>
        <color theme="1"/>
        <rFont val="Times New Roman"/>
        <family val="1"/>
        <charset val="204"/>
      </rPr>
      <t xml:space="preserve">, дюзой </t>
    </r>
    <r>
      <rPr>
        <sz val="11"/>
        <color theme="9" tint="-0.249977111117893"/>
        <rFont val="Times New Roman"/>
        <family val="1"/>
        <charset val="204"/>
      </rPr>
      <t>1,8</t>
    </r>
    <r>
      <rPr>
        <sz val="11"/>
        <color theme="1"/>
        <rFont val="Times New Roman"/>
        <family val="1"/>
        <charset val="204"/>
      </rPr>
      <t>.</t>
    </r>
  </si>
  <si>
    <r>
      <t xml:space="preserve">Универсальный бюджетный краскораспылитель для нанесения эмалей, лаков и грунтов c  воздушной головой </t>
    </r>
    <r>
      <rPr>
        <sz val="11"/>
        <color theme="9" tint="-0.249977111117893"/>
        <rFont val="Times New Roman"/>
        <family val="1"/>
        <charset val="204"/>
      </rPr>
      <t>41</t>
    </r>
    <r>
      <rPr>
        <sz val="11"/>
        <color theme="1"/>
        <rFont val="Times New Roman"/>
        <family val="1"/>
        <charset val="204"/>
      </rPr>
      <t xml:space="preserve">, дюзой </t>
    </r>
    <r>
      <rPr>
        <sz val="11"/>
        <color theme="9" tint="-0.249977111117893"/>
        <rFont val="Times New Roman"/>
        <family val="1"/>
        <charset val="204"/>
      </rPr>
      <t>2,0</t>
    </r>
    <r>
      <rPr>
        <sz val="11"/>
        <color theme="1"/>
        <rFont val="Times New Roman"/>
        <family val="1"/>
        <charset val="204"/>
      </rPr>
      <t>.</t>
    </r>
  </si>
  <si>
    <r>
      <t xml:space="preserve">Универсальный бюджетный краскораспылитель для нанесения эмалей, лаков и грунтов c  воздушной головой </t>
    </r>
    <r>
      <rPr>
        <sz val="11"/>
        <color theme="9" tint="-0.249977111117893"/>
        <rFont val="Times New Roman"/>
        <family val="1"/>
        <charset val="204"/>
      </rPr>
      <t>42</t>
    </r>
    <r>
      <rPr>
        <sz val="11"/>
        <color theme="1"/>
        <rFont val="Times New Roman"/>
        <family val="1"/>
        <charset val="204"/>
      </rPr>
      <t xml:space="preserve">, дюзой </t>
    </r>
    <r>
      <rPr>
        <sz val="11"/>
        <color theme="9" tint="-0.249977111117893"/>
        <rFont val="Times New Roman"/>
        <family val="1"/>
        <charset val="204"/>
      </rPr>
      <t>2,5</t>
    </r>
    <r>
      <rPr>
        <sz val="11"/>
        <color theme="1"/>
        <rFont val="Times New Roman"/>
        <family val="1"/>
        <charset val="204"/>
      </rPr>
      <t>.</t>
    </r>
  </si>
  <si>
    <t>Краскораспылители серии CLASSIC PRO HD</t>
  </si>
  <si>
    <r>
      <t xml:space="preserve">Универсальный краскораспылитель для нанесения эмалей, лаков и грунтов c  воздушной головой </t>
    </r>
    <r>
      <rPr>
        <sz val="11"/>
        <color theme="9" tint="-0.249977111117893"/>
        <rFont val="Times New Roman"/>
        <family val="1"/>
        <charset val="204"/>
      </rPr>
      <t>21 ЕРА</t>
    </r>
    <r>
      <rPr>
        <sz val="11"/>
        <color theme="1"/>
        <rFont val="Times New Roman"/>
        <family val="1"/>
        <charset val="204"/>
      </rPr>
      <t xml:space="preserve">, дюзой </t>
    </r>
    <r>
      <rPr>
        <sz val="11"/>
        <color theme="9" tint="-0.249977111117893"/>
        <rFont val="Times New Roman"/>
        <family val="1"/>
        <charset val="204"/>
      </rPr>
      <t>1,4</t>
    </r>
    <r>
      <rPr>
        <sz val="11"/>
        <color theme="1"/>
        <rFont val="Times New Roman"/>
        <family val="1"/>
        <charset val="204"/>
      </rPr>
      <t>.</t>
    </r>
  </si>
  <si>
    <r>
      <t xml:space="preserve">Универсальный краскораспылитель для нанесения эмалей, лаков и грунтов c  воздушной головой </t>
    </r>
    <r>
      <rPr>
        <sz val="11"/>
        <color theme="9" tint="-0.249977111117893"/>
        <rFont val="Times New Roman"/>
        <family val="1"/>
        <charset val="204"/>
      </rPr>
      <t>21 ЕРА</t>
    </r>
    <r>
      <rPr>
        <sz val="11"/>
        <color theme="1"/>
        <rFont val="Times New Roman"/>
        <family val="1"/>
        <charset val="204"/>
      </rPr>
      <t xml:space="preserve">, дюзой </t>
    </r>
    <r>
      <rPr>
        <sz val="11"/>
        <color theme="9" tint="-0.249977111117893"/>
        <rFont val="Times New Roman"/>
        <family val="1"/>
        <charset val="204"/>
      </rPr>
      <t>1,6</t>
    </r>
    <r>
      <rPr>
        <sz val="11"/>
        <color theme="1"/>
        <rFont val="Times New Roman"/>
        <family val="1"/>
        <charset val="204"/>
      </rPr>
      <t>.</t>
    </r>
  </si>
  <si>
    <r>
      <t xml:space="preserve">Универсальный краскораспылитель для нанесения эмалей, лаков и грунтов c  воздушной головой </t>
    </r>
    <r>
      <rPr>
        <sz val="11"/>
        <color theme="9" tint="-0.249977111117893"/>
        <rFont val="Times New Roman"/>
        <family val="1"/>
        <charset val="204"/>
      </rPr>
      <t>21 ЕРА</t>
    </r>
    <r>
      <rPr>
        <sz val="11"/>
        <color theme="1"/>
        <rFont val="Times New Roman"/>
        <family val="1"/>
        <charset val="204"/>
      </rPr>
      <t xml:space="preserve">, дюзой </t>
    </r>
    <r>
      <rPr>
        <sz val="11"/>
        <color theme="9" tint="-0.249977111117893"/>
        <rFont val="Times New Roman"/>
        <family val="1"/>
        <charset val="204"/>
      </rPr>
      <t>1,8</t>
    </r>
    <r>
      <rPr>
        <sz val="11"/>
        <color theme="1"/>
        <rFont val="Times New Roman"/>
        <family val="1"/>
        <charset val="204"/>
      </rPr>
      <t>.</t>
    </r>
  </si>
  <si>
    <r>
      <t xml:space="preserve">Универсальный краскораспылитель для нанесения эмалей, лаков и грунтов c  воздушной головой </t>
    </r>
    <r>
      <rPr>
        <sz val="11"/>
        <color theme="9" tint="-0.249977111117893"/>
        <rFont val="Times New Roman"/>
        <family val="1"/>
        <charset val="204"/>
      </rPr>
      <t>25</t>
    </r>
    <r>
      <rPr>
        <sz val="11"/>
        <color theme="1"/>
        <rFont val="Times New Roman"/>
        <family val="1"/>
        <charset val="204"/>
      </rPr>
      <t xml:space="preserve">, дюзой </t>
    </r>
    <r>
      <rPr>
        <sz val="11"/>
        <color theme="9" tint="-0.249977111117893"/>
        <rFont val="Times New Roman"/>
        <family val="1"/>
        <charset val="204"/>
      </rPr>
      <t>2,0</t>
    </r>
    <r>
      <rPr>
        <sz val="11"/>
        <color theme="1"/>
        <rFont val="Times New Roman"/>
        <family val="1"/>
        <charset val="204"/>
      </rPr>
      <t>.</t>
    </r>
  </si>
  <si>
    <r>
      <t xml:space="preserve">Универсальный краскораспылитель для нанесения эмалей, лаков и грунтов c  воздушной головой </t>
    </r>
    <r>
      <rPr>
        <sz val="11"/>
        <color theme="9" tint="-0.249977111117893"/>
        <rFont val="Times New Roman"/>
        <family val="1"/>
        <charset val="204"/>
      </rPr>
      <t>36</t>
    </r>
    <r>
      <rPr>
        <sz val="11"/>
        <color theme="1"/>
        <rFont val="Times New Roman"/>
        <family val="1"/>
        <charset val="204"/>
      </rPr>
      <t xml:space="preserve">, дюзой </t>
    </r>
    <r>
      <rPr>
        <sz val="11"/>
        <color theme="9" tint="-0.249977111117893"/>
        <rFont val="Times New Roman"/>
        <family val="1"/>
        <charset val="204"/>
      </rPr>
      <t>2,5</t>
    </r>
    <r>
      <rPr>
        <sz val="11"/>
        <color theme="1"/>
        <rFont val="Times New Roman"/>
        <family val="1"/>
        <charset val="204"/>
      </rPr>
      <t>.</t>
    </r>
  </si>
  <si>
    <r>
      <t xml:space="preserve">Универсальный краскораспылитель для нанесения эмалей, лаков и грунтов c  воздушной головой </t>
    </r>
    <r>
      <rPr>
        <sz val="11"/>
        <color theme="9" tint="-0.249977111117893"/>
        <rFont val="Times New Roman"/>
        <family val="1"/>
        <charset val="204"/>
      </rPr>
      <t>28</t>
    </r>
    <r>
      <rPr>
        <sz val="11"/>
        <color theme="1"/>
        <rFont val="Times New Roman"/>
        <family val="1"/>
        <charset val="204"/>
      </rPr>
      <t xml:space="preserve">, дюзой </t>
    </r>
    <r>
      <rPr>
        <sz val="11"/>
        <color theme="9" tint="-0.249977111117893"/>
        <rFont val="Times New Roman"/>
        <family val="1"/>
        <charset val="204"/>
      </rPr>
      <t>2,8</t>
    </r>
    <r>
      <rPr>
        <sz val="11"/>
        <color theme="1"/>
        <rFont val="Times New Roman"/>
        <family val="1"/>
        <charset val="204"/>
      </rPr>
      <t>.</t>
    </r>
  </si>
  <si>
    <t>Комплект сопло+игла 1,4 для Classic PRO HD</t>
  </si>
  <si>
    <t>Комплект сопло+игла 1,6 для Classic PRO HD</t>
  </si>
  <si>
    <t>Комплект сопло+игла 1,8 для Classic PRO HD</t>
  </si>
  <si>
    <t>Комплект сопло+игла 2,0 для Classic PRO HD</t>
  </si>
  <si>
    <t>Комплект сопло+игла 2,2 для Classic PRO HD</t>
  </si>
  <si>
    <t>Комплект сопло+игла 2,5 для Classic PRO HD</t>
  </si>
  <si>
    <t>Комплект сопло+игла 2,8 для Classic PRO HD</t>
  </si>
  <si>
    <t>Воздушная голова 21 ЕРА</t>
  </si>
  <si>
    <t>Воздушная голова 25</t>
  </si>
  <si>
    <t>Воздушная голова 36</t>
  </si>
  <si>
    <t>Воздушная голова 28</t>
  </si>
  <si>
    <t>Набор для чистки краскораспылителей SAGOLA</t>
  </si>
  <si>
    <t>Многофункциональный механический регулятор давления с манометром RC1</t>
  </si>
  <si>
    <t>Механический регулятор давления с манометром RC2</t>
  </si>
  <si>
    <t>Регулятор давления</t>
  </si>
  <si>
    <t>Воздушный шланг 2,5м 8х15мм антистатический внутр. Резьба 1/4"</t>
  </si>
  <si>
    <t>Воздушный шланг 6м 8х15мм антистатический внутр. Резьба 1/4"</t>
  </si>
  <si>
    <t>Воздушный шланг 11м 8х15мм антистатический с БРС "папа"+"мама".</t>
  </si>
  <si>
    <t>Воздушный шланг 11м 8х15мм антистатический внутр. Резьба 1/4"</t>
  </si>
  <si>
    <t>Воздушный шланг 16м 8х15мм антистатический внутр. Резьба 1/4"</t>
  </si>
  <si>
    <t>Воздушный шланг универсальный 8х15мм. В нарезку за 1 метр.</t>
  </si>
  <si>
    <t>Подставка декоративная для краскораспылителя с логотипом  SAGOLA</t>
  </si>
  <si>
    <t xml:space="preserve">Фильтр пластиковый в бачек для SAGOLA 3300/Classic PRO. Комплект 10 шт. 0,65л. Большой. </t>
  </si>
  <si>
    <t>Фильтр пластиковый в бачек для SAGOLA 4600. Комплект 10 шт.</t>
  </si>
  <si>
    <t>Комплект материального и воздушного шлангов SAGOLA 15 м с фитингами</t>
  </si>
  <si>
    <t>Комплект материального и воздушного шлангов SAGOLA 10 м с фитингами</t>
  </si>
  <si>
    <t>Шланг для аэрографа 3 м</t>
  </si>
  <si>
    <t>Красконагнетательный бак 2.5 л</t>
  </si>
  <si>
    <t>Красконагнетательный бак 10 л</t>
  </si>
  <si>
    <t>Адаптер для PPS к краскораспылителям серии 4600</t>
  </si>
  <si>
    <t>Адаптер для PPS к краскораспылителям серии 3300 и MINIXTREME</t>
  </si>
  <si>
    <t>STARTERKITS</t>
  </si>
  <si>
    <t>Промонабор премиальных абразивов SANDWOX: P80 Blue Ceramic,  P80 Gold,  P180 Blue Ceramic,  P180 Grey Film,  P240 Orange Ceramic,  P240 Purple Film,  P320 Orange Ceramic,  P320 Purple Film,  P320 Grey Film,  P500 Orange Ceramic,  P500 Purple Film</t>
  </si>
  <si>
    <t>528 BLUE CERAMIC / Шлиф. материал на бумажной основе, керамика</t>
  </si>
  <si>
    <t>Рулон на бумажной основе, перфорация, керамика 70мм*12м (липучка)</t>
  </si>
  <si>
    <t>528.070.080</t>
  </si>
  <si>
    <t>BLUE CERAMIC рулон на бумажной основе перф, керамика 70мм*12м, Р80 липучка</t>
  </si>
  <si>
    <t>528.070.100</t>
  </si>
  <si>
    <t>BLUE CERAMIC рулон на бумажной основе перф, керамика 70мм*12м, Р100 липучка</t>
  </si>
  <si>
    <t>528.070.120</t>
  </si>
  <si>
    <t>BLUE CERAMIC рулон на бумажной основе перф, керамика 70мм*12м, Р120 липучка</t>
  </si>
  <si>
    <t>528.070.180</t>
  </si>
  <si>
    <t>BLUE CERAMIC рулон на бумажной основе перф, керамика 70мм*12м, Р180 липучка</t>
  </si>
  <si>
    <t>528.070.240</t>
  </si>
  <si>
    <t>BLUE CERAMIC рулон на бумажной основе перф, керамика 70мм*12м, Р240 липучка</t>
  </si>
  <si>
    <t>528.070.320</t>
  </si>
  <si>
    <t>BLUE CERAMIC рулон на бумажной основе перф, керамика 70мм*12м, Р320 липучка</t>
  </si>
  <si>
    <t>Диски Ø150мм, на бумажной основе, керамика (15 отв., липучка)</t>
  </si>
  <si>
    <t>528.150.040.15</t>
  </si>
  <si>
    <t>BLUE CERAMIC диск на бумажной основе, керамика Ø150мм, Р40, липучка 15 отв.</t>
  </si>
  <si>
    <t>528.150.060.15</t>
  </si>
  <si>
    <t>BLUE CERAMIC диск на бумажной основе, керамика Ø150мм, Р60, липучка 15 отв.</t>
  </si>
  <si>
    <t>528.150.080.15</t>
  </si>
  <si>
    <t>BLUE CERAMIC диск на бумажной основе, керамика Ø150мм, Р80, липучка 15 отв.</t>
  </si>
  <si>
    <t>528.150.120.15</t>
  </si>
  <si>
    <t>BLUE CERAMIC диск на бумажной основе, керамика Ø150мм, Р120, липучка 15 отв.</t>
  </si>
  <si>
    <t>528.150.180.15</t>
  </si>
  <si>
    <t>BLUE CERAMIC диск на бумажной основе, керамика Ø150мм, Р180, липучка 15 отв.</t>
  </si>
  <si>
    <t>528.150.240.15</t>
  </si>
  <si>
    <t>BLUE CERAMIC диск на бумажной основе, керамика Ø150мм, Р240, липучка 15 отв.</t>
  </si>
  <si>
    <t>518 ORANGE CERAMIC / Шлиф. материал на бумажной основе, керамика</t>
  </si>
  <si>
    <t>Диски Ø150мм на бумажной основе, керамика (15 отв., липучка)</t>
  </si>
  <si>
    <t>518.150.040.15</t>
  </si>
  <si>
    <t>ORANGE CERAMIC диск на бумажной основе, керамика Ø150мм, Р40, липучка 15 отв.</t>
  </si>
  <si>
    <t>518.150.060.15</t>
  </si>
  <si>
    <t>ORANGE CERAMIC диск на бумажной основе, керамика Ø150мм, Р60, липучка 15 отв.</t>
  </si>
  <si>
    <t>518.150.080.15</t>
  </si>
  <si>
    <t>ORANGE CERAMIC диск на бумажной основе, керамика Ø150мм, Р80, липучка 15 отв.</t>
  </si>
  <si>
    <t>518.150.100.15</t>
  </si>
  <si>
    <t>ORANGE CERAMIC диск на бумажной основе, керамика Ø150мм, Р100, липучка 15 отв.</t>
  </si>
  <si>
    <t>518.150.120.15</t>
  </si>
  <si>
    <t>ORANGE CERAMIC диск на бумажной основе, керамика Ø150мм, Р120, липучка 15 отв.</t>
  </si>
  <si>
    <t>518.150.150.15</t>
  </si>
  <si>
    <t>ORANGE CERAMIC диск на бумажной основе, керамика Ø150мм, Р150, липучка 15 отв.</t>
  </si>
  <si>
    <t>518.150.180.15</t>
  </si>
  <si>
    <t>ORANGE CERAMIC диск на бумажной основе, керамика Ø150мм, Р180, липучка 15 отв.</t>
  </si>
  <si>
    <t>518.150.220.15</t>
  </si>
  <si>
    <t>ORANGE CERAMIC диск на бумажной основе, керамика Ø150мм, Р220, липучка 15 отв.</t>
  </si>
  <si>
    <t>518.150.240.15</t>
  </si>
  <si>
    <t>ORANGE CERAMIC диск на бумажной основе, керамика Ø150мм, Р240, липучка 15 отв.</t>
  </si>
  <si>
    <t>518.150.280.15</t>
  </si>
  <si>
    <t>ORANGE CERAMIC диск на бумажной основе, керамика Ø150мм, Р280, липучка 15 отв.</t>
  </si>
  <si>
    <t>518.150.320.15</t>
  </si>
  <si>
    <t>ORANGE CERAMIC диск на бумажной основе, керамика Ø150мм, Р320, липучка 15 отв.</t>
  </si>
  <si>
    <t>518.150.400.15</t>
  </si>
  <si>
    <t>ORANGE CERAMIC диск на бумажной основе, керамика Ø150мм, Р400, липучка 15 отв.</t>
  </si>
  <si>
    <t>518.150.500.15</t>
  </si>
  <si>
    <t>ORANGE CERAMIC диск на бумажной основе, керамика Ø150мм, Р500, липучка 15 отв.</t>
  </si>
  <si>
    <t>518.150.600.15</t>
  </si>
  <si>
    <t>ORANGE CERAMIC диск на бумажной основе, керамика Ø150мм, Р600, липучка 15 отв.</t>
  </si>
  <si>
    <t>518.150.800.15</t>
  </si>
  <si>
    <t>ORANGE CERAMIC диск на бумажной основе, керамика Ø150мм, Р800, липучка 15 отв.</t>
  </si>
  <si>
    <t>Диски Ø150мм на бумажной основе, керамика (Multi holes, липучка)</t>
  </si>
  <si>
    <t>518.150.060.LC</t>
  </si>
  <si>
    <t>ORANGE CERAMIC диск на бумажной основе, керамика Ø150мм, Р60, липучка Multi holes</t>
  </si>
  <si>
    <t>518.150.080.LC</t>
  </si>
  <si>
    <t>ORANGE CERAMIC диск на бумажной основе, керамика Ø150мм, Р80, липучка Multi holes</t>
  </si>
  <si>
    <t>518.150.100.LC</t>
  </si>
  <si>
    <t>ORANGE CERAMIC диск на бумажной основе, керамика Ø150мм, Р100, липучка Multi holes</t>
  </si>
  <si>
    <t>518.150.120.LC</t>
  </si>
  <si>
    <t>ORANGE CERAMIC диск на бумажной основе, керамика Ø150мм, Р120, липучка Multi holes</t>
  </si>
  <si>
    <t>518.150.150.LC</t>
  </si>
  <si>
    <t>ORANGE CERAMIC диск на бумажной основе, керамика Ø150мм, Р150, липучка Multi holes</t>
  </si>
  <si>
    <t>518.150.180.LC</t>
  </si>
  <si>
    <t>ORANGE CERAMIC диск на бумажной основе, керамика Ø150мм, Р180, липучка Multi holes</t>
  </si>
  <si>
    <t>518.150.220.LC</t>
  </si>
  <si>
    <t>ORANGE CERAMIC диск на бумажной основе, керамика Ø150мм, Р220, липучка Multi holes</t>
  </si>
  <si>
    <t>518.150.240.LC</t>
  </si>
  <si>
    <t>ORANGE CERAMIC диск на бумажной основе, керамика Ø150мм, Р240, липучка Multi holes</t>
  </si>
  <si>
    <t>518.150.320.LC</t>
  </si>
  <si>
    <t>ORANGE CERAMIC диск на бумажной основе, керамика Ø150мм, Р320, липучка Multi holes</t>
  </si>
  <si>
    <t>518.150.400.LC</t>
  </si>
  <si>
    <t>ORANGE CERAMIC диск на бумажной основе, керамика Ø150мм, Р400, липучка Multi holes</t>
  </si>
  <si>
    <t>518.150.500.LC</t>
  </si>
  <si>
    <t>ORANGE CERAMIC диск на бумажной основе, керамика Ø150мм, Р500, липучка Multi holes</t>
  </si>
  <si>
    <t>518.150.600.LC</t>
  </si>
  <si>
    <t>ORANGE CERAMIC диск на бумажной основе, керамика Ø150мм, Р600, липучка Multi holes</t>
  </si>
  <si>
    <t>518.150.800.LC</t>
  </si>
  <si>
    <t>ORANGE CERAMIC диск на бумажной основе, керамика Ø150мм, Р800, липучка Multi holes</t>
  </si>
  <si>
    <t>Диски Ø125мм на бумажной основе, керамика (8 отв., липучка)</t>
  </si>
  <si>
    <t>518.125.040.08</t>
  </si>
  <si>
    <t>ORANGE CERAMIC диск на бумажной основе, керамика Ø125мм, Р40, липучка 8 отв.</t>
  </si>
  <si>
    <t>518.125.060.08</t>
  </si>
  <si>
    <t>ORANGE CERAMIC диск на бумажной основе, керамика Ø125мм, Р60, липучка 8 отв.</t>
  </si>
  <si>
    <t>518.125.080.08</t>
  </si>
  <si>
    <t>ORANGE CERAMIC диск на бумажной основе, керамика Ø125мм, Р80, липучка 8 отв.</t>
  </si>
  <si>
    <t>518.125.100.08</t>
  </si>
  <si>
    <t>ORANGE CERAMIC диск на бумажной основе, керамика Ø125мм, Р100, липучка 8 отв.</t>
  </si>
  <si>
    <t>518.125.120.08</t>
  </si>
  <si>
    <t>ORANGE CERAMIC диск на бумажной основе, керамика Ø125мм, Р120, липучка 8 отв.</t>
  </si>
  <si>
    <t>518.125.150.08</t>
  </si>
  <si>
    <t>ORANGE CERAMIC диск на бумажной основе, керамика Ø125мм, Р150, липучка 8 отв.</t>
  </si>
  <si>
    <t>518.125.180.08</t>
  </si>
  <si>
    <t>ORANGE CERAMIC диск на бумажной основе, керамика Ø125мм, Р180, липучка 8 отв.</t>
  </si>
  <si>
    <t>518.125.240.08</t>
  </si>
  <si>
    <t>ORANGE CERAMIC диск на бумажной основе, керамика Ø125мм, Р240, липучка 8 отв.</t>
  </si>
  <si>
    <t>518.125.320.08</t>
  </si>
  <si>
    <t>ORANGE CERAMIC диск на бумажной основе, керамика Ø125мм, Р320, липучка 8 отв.</t>
  </si>
  <si>
    <t>518.125.400.08</t>
  </si>
  <si>
    <t>ORANGE CERAMIC диск на бумажной основе, керамика Ø125мм, Р400, липучка 8 отв.</t>
  </si>
  <si>
    <t>518.125.500.08</t>
  </si>
  <si>
    <t>ORANGE CERAMIC диск на бумажной основе, керамика Ø125мм, Р500, липучка 8 отв.</t>
  </si>
  <si>
    <t>518.125.600.08</t>
  </si>
  <si>
    <t>ORANGE CERAMIC диск на бумажной основе, керамика Ø125мм, Р600, липучка 8 отв.</t>
  </si>
  <si>
    <t>518.125.800.08</t>
  </si>
  <si>
    <t>ORANGE CERAMIC диск на бумажной основе, керамика Ø125мм, Р800, липучка 8 отв.</t>
  </si>
  <si>
    <t>Полоски 70*400мм на бумажной основе, керамика (Multi holes, липучка)</t>
  </si>
  <si>
    <t>518.70.40.080.LC</t>
  </si>
  <si>
    <t>ORANGE CERAMIC полоски на бумажной основе, керамика 70*400мм, P80, липучка,Multi holes</t>
  </si>
  <si>
    <t>518.70.40.120.LC</t>
  </si>
  <si>
    <t>ORANGE CERAMIC полоски на бумажной основе, керамика 70*400мм, P120, липучка,Multi holes</t>
  </si>
  <si>
    <t>518.70.40.180.LC</t>
  </si>
  <si>
    <t>ORANGE CERAMIC полоски на бумажной основе, керамика 70*400мм, P180, липучка,Multi holes</t>
  </si>
  <si>
    <t>518.70.40.240.LC</t>
  </si>
  <si>
    <t>ORANGE CERAMIC полоски на бумажной основе, керамика 70*400мм, P240, липучка,Multi holes</t>
  </si>
  <si>
    <t>518.70.40.320.LC</t>
  </si>
  <si>
    <t>ORANGE CERAMIC полоски на бумажной основе, керамика 70*400мм, P320, липучка,Multi holes</t>
  </si>
  <si>
    <t>518.70.40.400.LC</t>
  </si>
  <si>
    <t>ORANGE CERAMIC полоски на бумажной основе, керамика 70*400мм, P400, липучка,Multi holes</t>
  </si>
  <si>
    <t>818 BLUE NET /  Шлиф. материал на сетчатой основе, оксид алюминия</t>
  </si>
  <si>
    <t>Диски Ø150мм на сетчатой основе, оксид алюминия (липучка)</t>
  </si>
  <si>
    <t xml:space="preserve">818.150.080.00  </t>
  </si>
  <si>
    <t>BLUE NET диск на сетчатой основе, оксид алюминия Ø150мм, Р80, липучка</t>
  </si>
  <si>
    <t xml:space="preserve">818.150.120.00  </t>
  </si>
  <si>
    <t>BLUE NET диск на сетчатой основе, оксид алюминия Ø150мм, Р120, липучка</t>
  </si>
  <si>
    <t xml:space="preserve">818.150.150.00  </t>
  </si>
  <si>
    <t>BLUE NET диск на сетчатой основе, оксид алюминия Ø150мм, Р150, липучка</t>
  </si>
  <si>
    <t xml:space="preserve">818.150.180.00  </t>
  </si>
  <si>
    <t>BLUE NET диск на сетчатой основе, оксид алюминия Ø150мм, Р180, липучка</t>
  </si>
  <si>
    <t xml:space="preserve">818.150.240.00  </t>
  </si>
  <si>
    <t>BLUE NET диск на сетчатой основе, оксид алюминия Ø150мм, Р240, липучка</t>
  </si>
  <si>
    <t xml:space="preserve">818.150.320.00  </t>
  </si>
  <si>
    <t>BLUE NET диск на сетчатой основе, оксид алюминия Ø150мм, Р320, липучка</t>
  </si>
  <si>
    <t xml:space="preserve">818.150.400.00  </t>
  </si>
  <si>
    <t>BLUE NET диск на сетчатой основе, оксид алюминия Ø150мм, Р400, липучка</t>
  </si>
  <si>
    <t xml:space="preserve">818.150.500.00  </t>
  </si>
  <si>
    <t>BLUE NET диск на сетчатой основе, оксид алюминия Ø150мм, Р500, липучка</t>
  </si>
  <si>
    <t xml:space="preserve">818.150.600.00  </t>
  </si>
  <si>
    <t>BLUE NET диск на сетчатой основе, оксид алюминия Ø150мм, Р600, липучка</t>
  </si>
  <si>
    <t xml:space="preserve">818.150.800.00  </t>
  </si>
  <si>
    <t>BLUE NET диск на сетчатой основе, оксид алюминия Ø150мм, Р800, липучка</t>
  </si>
  <si>
    <t xml:space="preserve">818.150.1000.00  </t>
  </si>
  <si>
    <t>BLUE NET диск на сетчатой основе, оксид алюминия Ø150мм, Р1000, липучка</t>
  </si>
  <si>
    <t>Диски Ø125мм на сетчатой основе, оксид алюминия (липучка)</t>
  </si>
  <si>
    <t xml:space="preserve">818.125.080.00  </t>
  </si>
  <si>
    <t>BLUE NET диск на сетчатой основе, оксид алюминия Ø125мм, Р80, липучка</t>
  </si>
  <si>
    <t xml:space="preserve">818.125.120.00  </t>
  </si>
  <si>
    <t>BLUE NET диск на сетчатой основе, оксид алюминия Ø125мм, Р120, липучка</t>
  </si>
  <si>
    <t xml:space="preserve">818.125.150.00  </t>
  </si>
  <si>
    <t>BLUE NET диск на сетчатой основе, оксид алюминия Ø125мм, Р150, липучка</t>
  </si>
  <si>
    <t xml:space="preserve">818.125.180.00  </t>
  </si>
  <si>
    <t>BLUE NET диск на сетчатой основе, оксид алюминия Ø125мм, Р180, липучка</t>
  </si>
  <si>
    <t xml:space="preserve">818.125.240.00  </t>
  </si>
  <si>
    <t>BLUE NET диск на сетчатой основе, оксид алюминия Ø125мм, Р240, липучка</t>
  </si>
  <si>
    <t xml:space="preserve">818.125.320.00  </t>
  </si>
  <si>
    <t>BLUE NET диск на сетчатой основе, оксид алюминия Ø125мм, Р320, липучка</t>
  </si>
  <si>
    <t xml:space="preserve">818.125.400.00  </t>
  </si>
  <si>
    <t>BLUE NET диск на сетчатой основе, оксид алюминия Ø125мм, Р400, липучка</t>
  </si>
  <si>
    <t xml:space="preserve">818.125.500.00  </t>
  </si>
  <si>
    <t>BLUE NET диск на сетчатой основе, оксид алюминия Ø125мм, Р500, липучка</t>
  </si>
  <si>
    <t xml:space="preserve">818.125.600.00  </t>
  </si>
  <si>
    <t>BLUE NET диск на сетчатой основе, оксид алюминия Ø125мм, Р600, липучка</t>
  </si>
  <si>
    <t xml:space="preserve">818.125.800.00  </t>
  </si>
  <si>
    <t>BLUE NET диск на сетчатой основе, оксид алюминия Ø125мм, Р800, липучка</t>
  </si>
  <si>
    <t xml:space="preserve">818.125.1000.00  </t>
  </si>
  <si>
    <t>BLUE NET диск на сетчатой основе, оксид алюминия Ø125мм, Р1000, липучка</t>
  </si>
  <si>
    <t>Полоски 70*400мм на сетчатой основе, оксид алюминия (липучка)</t>
  </si>
  <si>
    <t>818.70.40.080.00</t>
  </si>
  <si>
    <t>BLUE NET полоски на сетчатой основе, оксид алюминия  70*400мм, P80, липучка</t>
  </si>
  <si>
    <t>818.70.40.120.00</t>
  </si>
  <si>
    <t>BLUE NET полоски на сетчатой основе, оксид алюминия  70*400мм, P120, липучка</t>
  </si>
  <si>
    <t>818.70.40.150.00</t>
  </si>
  <si>
    <t>BLUE NET полоски на сетчатой основе, оксид алюминия  70*400мм, P150, липучка</t>
  </si>
  <si>
    <t>818.70.40.180.00</t>
  </si>
  <si>
    <t>BLUE NET полоски на сетчатой основе, оксид алюминия  70*400мм, P180, липучка</t>
  </si>
  <si>
    <t>818.70.40.240.00</t>
  </si>
  <si>
    <t>BLUE NET полоски на сетчатой основе, оксид алюминия  70*400мм, P240, липучка</t>
  </si>
  <si>
    <t>818.70.40.320.00</t>
  </si>
  <si>
    <t>BLUE NET полоски на сетчатой основе, оксид алюминия  70*400мм, P320, липучка</t>
  </si>
  <si>
    <t>818.70.40.400.00</t>
  </si>
  <si>
    <t>BLUE NET полоски на сетчатой основе, оксид алюминия  70*400мм, P400, липучка</t>
  </si>
  <si>
    <t>Рулон на сетчатой основе, оксид алюминия 70мм*12м (липучка)</t>
  </si>
  <si>
    <t>818.070.080</t>
  </si>
  <si>
    <t>BLUE NET рулон на сетчатой основе, оксид алюминия 70мм*12м, Р80 липучка</t>
  </si>
  <si>
    <t>818.070.120</t>
  </si>
  <si>
    <t>BLUE NET рулон на сетчатой основе, оксид алюминия 70мм*12м, Р120 липучка</t>
  </si>
  <si>
    <t>818.070.180</t>
  </si>
  <si>
    <t>BLUE NET рулон на сетчатой основе, оксид алюминия 70мм*12м, Р180 липучка</t>
  </si>
  <si>
    <t>818.070.240</t>
  </si>
  <si>
    <t>BLUE NET рулон на сетчатой основе, оксид алюминия 70мм*12м, Р240 липучка</t>
  </si>
  <si>
    <t>818.070.320</t>
  </si>
  <si>
    <t>BLUE NET рулон на сетчатой основе, оксид алюминия 70мм*12м, Р320 липучка</t>
  </si>
  <si>
    <t>818.070.400</t>
  </si>
  <si>
    <t>BLUE NET рулон на сетчатой основе, оксид алюминия 70мм*12м, Р400 липучка</t>
  </si>
  <si>
    <t>58 GOLD / Шлиф. материал на бумажной основе, оксид алюминия</t>
  </si>
  <si>
    <t>Диски Ø150мм на бумажной основе, оксид алюминия (15 отв., липучка)</t>
  </si>
  <si>
    <t>58.150.040.15</t>
  </si>
  <si>
    <t>GOLD  диск на бумажной основе, оксид алюминия Ø150мм, Р40, липучка 15 отв.</t>
  </si>
  <si>
    <t>58.150.060.15</t>
  </si>
  <si>
    <t>GOLD  диск на бумажной основе, оксид алюминия Ø150мм, Р60, липучка 15 отв.</t>
  </si>
  <si>
    <t>58.150.080.15</t>
  </si>
  <si>
    <t>GOLD  диск на бумажной основе, оксид алюминия Ø150мм, Р80, липучка 15 отв.</t>
  </si>
  <si>
    <t>58.150.100.15</t>
  </si>
  <si>
    <t>GOLD  диск на бумажной основе, оксид алюминия Ø150мм, Р100, липучка 15 отв.</t>
  </si>
  <si>
    <t>58.150.120.15</t>
  </si>
  <si>
    <t>GOLD  диск на бумажной основе, оксид алюминия Ø150мм, Р120, липучка 15 отв.</t>
  </si>
  <si>
    <t>58.150.150.15</t>
  </si>
  <si>
    <t>GOLD  диск на бумажной основе, оксид алюминия Ø150мм, Р150, липучка 15 отв.</t>
  </si>
  <si>
    <t>58.150.180.15</t>
  </si>
  <si>
    <t>GOLD  диск на бумажной основе, оксид алюминия Ø150мм, Р180, липучка 15 отв.</t>
  </si>
  <si>
    <t>58.150.240.15</t>
  </si>
  <si>
    <t>GOLD  диск на бумажной основе, оксид алюминия Ø150мм, Р240, липучка 15 отв.</t>
  </si>
  <si>
    <t>58.150.320.15</t>
  </si>
  <si>
    <t>GOLD  диск на бумажной основе, оксид алюминия Ø150мм, Р320, липучка 15 отв.</t>
  </si>
  <si>
    <t>58.150.400.15</t>
  </si>
  <si>
    <t>GOLD  диск на бумажной основе, оксид алюминия Ø150мм, Р400, липучка 15 отв.</t>
  </si>
  <si>
    <t>58.150.500.15</t>
  </si>
  <si>
    <t>GOLD  диск на бумажной основе, оксид алюминия Ø150мм, Р500, липучка 15 отв.</t>
  </si>
  <si>
    <t>Диски Ø125мм на бумажной основе, оксид алюминия (8 отв., липучка)</t>
  </si>
  <si>
    <t>58.125.040.08</t>
  </si>
  <si>
    <t>GOLD  диск на бумажной основе, оксид алюминия Ø125мм, Р40, липучка 8 отв.</t>
  </si>
  <si>
    <t>58.125.060.08</t>
  </si>
  <si>
    <t>GOLD  диск на бумажной основе, оксид алюминия Ø125мм, Р60, липучка 8 отв.</t>
  </si>
  <si>
    <t>58.125.080.08</t>
  </si>
  <si>
    <t>GOLD  диск на бумажной основе, оксид алюминия Ø125мм, Р80, липучка 8 отв.</t>
  </si>
  <si>
    <t>58.125.100.08</t>
  </si>
  <si>
    <t>GOLD  диск на бумажной основе, оксид алюминия Ø125мм, Р100, липучка 8 отв.</t>
  </si>
  <si>
    <t>58.125.120.08</t>
  </si>
  <si>
    <t>GOLD  диск на бумажной основе, оксид алюминия Ø125мм, Р120, липучка 8 отв.</t>
  </si>
  <si>
    <t>58.125.150.08</t>
  </si>
  <si>
    <t>GOLD  диск на бумажной основе, оксид алюминия Ø125мм, Р150, липучка 8 отв.</t>
  </si>
  <si>
    <t>58.125.180.08</t>
  </si>
  <si>
    <t>GOLD  диск на бумажной основе, оксид алюминия Ø125мм, Р180, липучка 8 отв.</t>
  </si>
  <si>
    <t>58.125.240.08</t>
  </si>
  <si>
    <t>GOLD  диск на бумажной основе, оксид алюминия Ø125мм, Р240, липучка 8 отв.</t>
  </si>
  <si>
    <t>58.125.320.08</t>
  </si>
  <si>
    <t>GOLD  диск на бумажной основе, оксид алюминия Ø125мм, Р320, липучка 8 отв.</t>
  </si>
  <si>
    <t>Полоски 70*420мм на бумажной основе, оксид алюминия (14 отв., липучка)</t>
  </si>
  <si>
    <t>58.70.42.080.14</t>
  </si>
  <si>
    <t>GOLD полоски на бумажной основе, оксид алюминия  70*420мм, P80, липучка,14 отв.</t>
  </si>
  <si>
    <t>58.70.42.120.14</t>
  </si>
  <si>
    <t>GOLD полоски на бумажной основе, оксид алюминия  70*420мм, P120, липучка,14 отв.</t>
  </si>
  <si>
    <t>58.70.42.180.14</t>
  </si>
  <si>
    <t>GOLD полоски на бумажной основе, оксид алюминия  70*420мм, P180, липучка,14 отв.</t>
  </si>
  <si>
    <t>58.70.42.240.14</t>
  </si>
  <si>
    <t>GOLD полоски на бумажной основе, оксид алюминия  70*420мм, P240, липучка,14 отв.</t>
  </si>
  <si>
    <t>58.70.42.320.14</t>
  </si>
  <si>
    <t>GOLD полоски на бумажной основе, оксид алюминия  70*420мм, P320, липучка,14 отв.</t>
  </si>
  <si>
    <t>136 GREEN ALO / Шлиф. материал на бумажной основе, оксид алюминия</t>
  </si>
  <si>
    <t>Диски Ø150мм, на бумажной основе, оксид алюминия (15 отв., липучка)</t>
  </si>
  <si>
    <t>136.150.080.15</t>
  </si>
  <si>
    <t>GREEN ALO диск на бумажной основе, оксид алюминия Ø150мм, Р80, липучка 15 отв.</t>
  </si>
  <si>
    <t>136.150.100.15</t>
  </si>
  <si>
    <t>GREEN ALO диск на бумажной основе, оксид алюминия Ø150мм, Р100, липучка 15 отв.</t>
  </si>
  <si>
    <t>136.150.120.15</t>
  </si>
  <si>
    <t>GREEN ALO диск на бумажной основе, оксид алюминия Ø150мм, Р120, липучка 15 отв.</t>
  </si>
  <si>
    <t>136.150.180.15</t>
  </si>
  <si>
    <t>GREEN ALO диск на бумажной основе, оксид алюминия Ø150мм, Р180, липучка 15 отв.</t>
  </si>
  <si>
    <t>136.150.240.15</t>
  </si>
  <si>
    <t>GREEN ALO диск на бумажной основе, оксид алюминия Ø150мм, Р240, липучка 15 отв.</t>
  </si>
  <si>
    <t>136.150.320.15</t>
  </si>
  <si>
    <t>GREEN ALO диск на бумажной основе, оксид алюминия Ø150мм, Р320, липучка 15 отв.</t>
  </si>
  <si>
    <t>136.150.400.15</t>
  </si>
  <si>
    <t>GREEN ALO диск на бумажной основе, оксид алюминия Ø150мм, Р400, липучка 15 отв.</t>
  </si>
  <si>
    <t>136.150.500.15</t>
  </si>
  <si>
    <t>GREEN ALO диск на бумажной основе, оксид алюминия Ø150мм, Р500, липучка 15 отв.</t>
  </si>
  <si>
    <t>Диски Ø125мм, на бумажной основе, оксид алюминия (8 отв., липучка)</t>
  </si>
  <si>
    <t>136.125.080.08</t>
  </si>
  <si>
    <t>GREEN ALO диск на бумажной основе, оксид алюминия Ø125мм, Р80, липучка 8 отв.</t>
  </si>
  <si>
    <t>136.125.100.08</t>
  </si>
  <si>
    <t>GREEN ALO диск на бумажной основе, оксид алюминия Ø125мм, Р100, липучка 8 отв.</t>
  </si>
  <si>
    <t>136.125.120.08</t>
  </si>
  <si>
    <t>GREEN ALO диск на бумажной основе, оксид алюминия Ø125мм, Р120, липучка 8 отв.</t>
  </si>
  <si>
    <t>136.125.150.08</t>
  </si>
  <si>
    <t>GREEN ALO диск на бумажной основе, оксид алюминия Ø125мм, Р150, липучка 8 отв.</t>
  </si>
  <si>
    <t>136.125.180.08</t>
  </si>
  <si>
    <t>GREEN ALO диск на бумажной основе, оксид алюминия Ø125мм, Р180, липучка 8 отв.</t>
  </si>
  <si>
    <t>136.125.240.08</t>
  </si>
  <si>
    <t>GREEN ALO диск на бумажной основе, оксид алюминия Ø125мм, Р240, липучка 8 отв.</t>
  </si>
  <si>
    <t>136.125.320.08</t>
  </si>
  <si>
    <t>GREEN ALO диск на бумажной основе, оксид алюминия Ø125мм, Р320, липучка 8 отв.</t>
  </si>
  <si>
    <t>136.125.400.08</t>
  </si>
  <si>
    <t>GREEN ALO диск на бумажной основе, оксид алюминия Ø125мм, Р400, липучка 8 отв.</t>
  </si>
  <si>
    <t>136.125.500.08</t>
  </si>
  <si>
    <t>GREEN ALO диск на бумажной основе, оксид алюминия Ø125мм, Р500, липучка 8 отв.</t>
  </si>
  <si>
    <t>136.70.42.080.14</t>
  </si>
  <si>
    <t>GREEN ALO полоски на бумажной основе, оксид алюминия 70*420мм, P80, липучка,14 отв.</t>
  </si>
  <si>
    <t>136.70.42.120.14</t>
  </si>
  <si>
    <t>GREEN ALO полоски на бумажной основе, оксид алюминия 70*420мм, P120, липучка,14 отв.</t>
  </si>
  <si>
    <t>136.70.42.180.14</t>
  </si>
  <si>
    <t>GREEN ALO полоски на бумажной основе, оксид алюминия 70*420мм, P180, липучка,14 отв.</t>
  </si>
  <si>
    <t>136.70.42.240.14</t>
  </si>
  <si>
    <t>GREEN ALO полоски на бумажной основе, оксид алюминия 70*420мм, P240, липучка,14 отв.</t>
  </si>
  <si>
    <t>136.70.42.320.14</t>
  </si>
  <si>
    <t>GREEN ALO полоски на бумажной основе, оксид алюминия 70*420мм, P320, липучка,14 отв.</t>
  </si>
  <si>
    <t>136.70.42.400.14</t>
  </si>
  <si>
    <t>GREEN ALO полоски на бумажной основе, оксид алюминия 70*420мм, P400, липучка,14 отв.</t>
  </si>
  <si>
    <t>328 PURPLE / Шлиф. материал на пленочной основе, циркониевый корунд</t>
  </si>
  <si>
    <t>Диски  Ø150мм на пленочной основе, циркониевый корунд  (15 отв., липучка)</t>
  </si>
  <si>
    <t>328.150.040.15</t>
  </si>
  <si>
    <t>PURPLE диск на пленочной основе, циркониевый корунд Ø150мм, Р40, липучка 15 отв.</t>
  </si>
  <si>
    <t>328.150.060.15</t>
  </si>
  <si>
    <t>PURPLE диск на пленочной основе, циркониевый корунд Ø150мм, Р60, липучка 15 отв.</t>
  </si>
  <si>
    <t>Диски  Ø150мм на пленочной основе, циркониевый корунд (Multi holes, липучка)</t>
  </si>
  <si>
    <t>328.150.080.LC</t>
  </si>
  <si>
    <t>PURPLE диск на пленочной основе, циркониевый корунд Ø150мм, Р80, липучка, Multi holes</t>
  </si>
  <si>
    <t>328.150.100.LC</t>
  </si>
  <si>
    <t>PURPLE диск на пленочной основе, циркониевый корунд Ø150мм, Р100, липучка, Multi holes</t>
  </si>
  <si>
    <t>328.150.120.LC</t>
  </si>
  <si>
    <t>PURPLE диск на пленочной основе, циркониевый корунд Ø150мм, Р120, липучка, Multi holes</t>
  </si>
  <si>
    <t>328.150.150.LC</t>
  </si>
  <si>
    <t>PURPLE диск на пленочной основе, циркониевый корунд Ø150мм, Р150, липучка, Multi holes</t>
  </si>
  <si>
    <t>328.150.180.LC</t>
  </si>
  <si>
    <t>PURPLE диск на пленочной основе, циркониевый корунд Ø150мм, Р180, липучка, Multi holes</t>
  </si>
  <si>
    <t>328.150.220.LC</t>
  </si>
  <si>
    <t>PURPLE диск на пленочной основе, циркониевый корунд Ø150мм, Р220, липучка, Multi holes</t>
  </si>
  <si>
    <t>328.150.240.LC</t>
  </si>
  <si>
    <t>PURPLE диск на пленочной основе, циркониевый корунд Ø150мм, Р240, липучка, Multi holes</t>
  </si>
  <si>
    <t>328.150.280.LC</t>
  </si>
  <si>
    <t>PURPLE диск на пленочной основе, циркониевый корунд Ø150мм, Р280, липучка, Multi holes</t>
  </si>
  <si>
    <t>328.150.320.LC</t>
  </si>
  <si>
    <t>PURPLE диск на пленочной основе, циркониевый корунд Ø150мм, Р320, липучка, Multi holes</t>
  </si>
  <si>
    <t>328.150.400.LC</t>
  </si>
  <si>
    <t>PURPLE диск на пленочной основе, циркониевый корунд Ø150мм, Р400, липучка, Multi holes</t>
  </si>
  <si>
    <t>328.150.500.LC</t>
  </si>
  <si>
    <t>PURPLE диск на пленочной основе, циркониевый корунд Ø150мм, Р500, липучка, Multi holes</t>
  </si>
  <si>
    <t>328.150.600.LC</t>
  </si>
  <si>
    <t>PURPLE диск на пленочной основе, циркониевый корунд Ø150мм, Р600, липучка, Multi holes</t>
  </si>
  <si>
    <t>328.150.800.LC</t>
  </si>
  <si>
    <t>PURPLE диск на пленочной основе, циркониевый корунд Ø150мм, Р800, липучка, Multi holes</t>
  </si>
  <si>
    <t>328.150.1000.LC</t>
  </si>
  <si>
    <t>PURPLE диск на пленочной основе, циркониевый корунд Ø150мм, Р1000, липучка, Multi holes</t>
  </si>
  <si>
    <t>328.150.1500.LC</t>
  </si>
  <si>
    <t>PURPLE диск на пленочной основе, циркониевый корунд Ø150мм, Р1500, липучка, Multi holes</t>
  </si>
  <si>
    <t>328.150.2000.LC</t>
  </si>
  <si>
    <t>PURPLE диск на пленочной основе, циркониевый корунд Ø150мм, Р2000, липучка, Multi holes</t>
  </si>
  <si>
    <t>Диски Ø125мм на пленочной основе, циркониевый корунд (8 отв., липучка)</t>
  </si>
  <si>
    <t>328.125.040.08</t>
  </si>
  <si>
    <t>PURPLE диск на пленочной основе, циркониевый корунд Ø125мм, Р40, липучка, 8 отв.</t>
  </si>
  <si>
    <t>328.125.060.08</t>
  </si>
  <si>
    <t>PURPLE диск на пленочной основе, циркониевый корунд Ø125мм, Р60, липучка, 8 отв.</t>
  </si>
  <si>
    <t>328.125.080.08</t>
  </si>
  <si>
    <t>PURPLE диск на пленочной основе, циркониевый корунд Ø125мм, Р80, липучка, 8 отв.</t>
  </si>
  <si>
    <t>328.125.100.08</t>
  </si>
  <si>
    <t>PURPLE диск на пленочной основе, циркониевый корунд Ø125мм, Р100, липучка, 8 отв.</t>
  </si>
  <si>
    <t>328.125.120.08</t>
  </si>
  <si>
    <t>PURPLE диск на пленочной основе, циркониевый корунд Ø125мм, Р120, липучка, 8 отв.</t>
  </si>
  <si>
    <t>328.125.150.08</t>
  </si>
  <si>
    <t>PURPLE диск на пленочной основе, циркониевый корунд Ø125мм, Р150, липучка, 8 отв.</t>
  </si>
  <si>
    <t>328.125.180.08</t>
  </si>
  <si>
    <t>PURPLE диск на пленочной основе, циркониевый корунд Ø125мм, Р180, липучка, 8 отв.</t>
  </si>
  <si>
    <t>328.125.220.08</t>
  </si>
  <si>
    <t>PURPLE диск на пленочной основе, циркониевый корунд Ø125мм, Р220, липучка, 8 отв.</t>
  </si>
  <si>
    <t>328.125.240.08</t>
  </si>
  <si>
    <t>PURPLE диск на пленочной основе, циркониевый корунд Ø125мм, Р240, липучка, 8 отв.</t>
  </si>
  <si>
    <t>328.125.280.08</t>
  </si>
  <si>
    <t>PURPLE диск на пленочной основе, циркониевый корунд Ø125мм, Р280, липучка, 8 отв.</t>
  </si>
  <si>
    <t>328.125.320.08</t>
  </si>
  <si>
    <t>PURPLE диск на пленочной основе, циркониевый корунд Ø125мм, Р320, липучка, 8 отв.</t>
  </si>
  <si>
    <t>328.125.400.08</t>
  </si>
  <si>
    <t>PURPLE диск на пленочной основе, циркониевый корунд Ø125мм, Р400, липучка, 8 отв.</t>
  </si>
  <si>
    <t>328.125.500.08</t>
  </si>
  <si>
    <t>PURPLE диск на пленочной основе, циркониевый корунд Ø125мм, Р500, липучка, 8 отв.</t>
  </si>
  <si>
    <t>328.125.600.08</t>
  </si>
  <si>
    <t>PURPLE диск на пленочной основе, циркониевый корунд Ø125мм, Р600, липучка, 8 отв.</t>
  </si>
  <si>
    <t>328.125.800.08</t>
  </si>
  <si>
    <t>PURPLE диск на пленочной основе, циркониевый корунд Ø125мм, Р800, липучка, 8 отв.</t>
  </si>
  <si>
    <t>328.125.1000.08</t>
  </si>
  <si>
    <t>PURPLE диск на пленочной основе, циркониевый корунд Ø125мм, Р1000, липучка, 8 отв.</t>
  </si>
  <si>
    <t>328.125.1200.08</t>
  </si>
  <si>
    <t>PURPLE диск на пленочной основе, циркониевый корунд Ø125мм, Р1200, липучка, 8 отв.</t>
  </si>
  <si>
    <t>328.125.1500.08</t>
  </si>
  <si>
    <t>PURPLE диск на пленочной основе, циркониевый корунд Ø125мм, Р1500, липучка, 8 отв.</t>
  </si>
  <si>
    <t>328.125.2000.08</t>
  </si>
  <si>
    <t>PURPLE диск на пленочной основе, циркониевый корунд Ø125мм, Р2000, липучка, 8 отв.</t>
  </si>
  <si>
    <t>Диски Ø225мм на пленочной основе, циркониевый корунд (24 отв., липучка)</t>
  </si>
  <si>
    <t>328.225.060.24</t>
  </si>
  <si>
    <t>PURPLE диск на пленочной основе, циркониевый корунд Ø225мм, Р60, липучка, 24 отв.</t>
  </si>
  <si>
    <t>328.225.080.24</t>
  </si>
  <si>
    <t>PURPLE диск на пленочной основе, циркониевый корунд Ø225мм, Р80, липучка, 24 отв.</t>
  </si>
  <si>
    <t>328.225.120.24</t>
  </si>
  <si>
    <t>PURPLE диск на пленочной основе, циркониевый корунд Ø225мм, Р120, липучка, 24 отв.</t>
  </si>
  <si>
    <t>328.225.180.24</t>
  </si>
  <si>
    <t>PURPLE диск на пленочной основе, циркониевый корунд Ø225мм, Р180, липучка, 24 отв.</t>
  </si>
  <si>
    <t>328.225.240.24</t>
  </si>
  <si>
    <t>PURPLE диск на пленочной основе, циркониевый корунд Ø225мм, Р240, липучка, 24 отв.</t>
  </si>
  <si>
    <t>328.225.320.24</t>
  </si>
  <si>
    <t>PURPLE диск на пленочной основе, циркониевый корунд Ø225мм, Р320, липучка, 24 отв.</t>
  </si>
  <si>
    <t>Полоски 70*420мм на пленочной основе, циркониевый корунд (14 отв., липучка)</t>
  </si>
  <si>
    <t>328.70.42.040.14</t>
  </si>
  <si>
    <t>PURPLE полоски на пленочной основе, циркониевый корунд  70*420мм, P40, липучка,14 отв.</t>
  </si>
  <si>
    <t>328.70.42.060.14</t>
  </si>
  <si>
    <t>PURPLE полоски на пленочной основе, цирконивеый корунд  70*420мм, P60, липучка,14 отв.</t>
  </si>
  <si>
    <t>Полоски 70*400мм на пленочной основе, циркониевый корунд (Multi holes, липучка)</t>
  </si>
  <si>
    <t>328.70.40.080.LC</t>
  </si>
  <si>
    <t>PURPLE полоски на пленочной основе, циркониевый корунд  70*400мм, P80, липучка,Multi holes</t>
  </si>
  <si>
    <t>328.70.40.100.LC</t>
  </si>
  <si>
    <t>PURPLE полоски на пленочной основе, циркониевый корунд  70*400мм, P100, липучка,Multi holes</t>
  </si>
  <si>
    <t>328.70.40.120.LC</t>
  </si>
  <si>
    <t>PURPLE полоски на пленочной основе, циркониевый корунд  70*400мм, P120, липучка,Multi holes</t>
  </si>
  <si>
    <t>328.70.40.180.LC</t>
  </si>
  <si>
    <t>PURPLE полоски на пленочной основе, циркониевый корунд  70*400мм, P180, липучка,Multi holes</t>
  </si>
  <si>
    <t>328.70.40.240.LC</t>
  </si>
  <si>
    <t>PURPLE полоски на пленочной основе, циркониевый корунд  70*400мм, P240, липучка,Multi holes</t>
  </si>
  <si>
    <t>328.70.40.320.LC</t>
  </si>
  <si>
    <t>PURPLE полоски на пленочной основе, циркониевый корунд  70*400мм, P320, липучка,Multi holes</t>
  </si>
  <si>
    <t>Рулон на пленочной основе, перфорация, циркониевый корунд 70мм*12м( липучка)</t>
  </si>
  <si>
    <t>328.070.080</t>
  </si>
  <si>
    <t>PURPLE  рулон на пленочной основе перф, циркониевый корунд 70мм*12м, Р80 липучка</t>
  </si>
  <si>
    <t>328.070.120</t>
  </si>
  <si>
    <t>PURPLE  рулон на пленочной основе перф, циркониевый корунд 70мм*12м, Р120 липучка</t>
  </si>
  <si>
    <t>328.070.180</t>
  </si>
  <si>
    <t>PURPLE  рулон на пленочной основе перф, циркониевый корунд 70мм*12м, Р180 липучка</t>
  </si>
  <si>
    <t>328.070.240</t>
  </si>
  <si>
    <t>PURPLE  рулон на пленочной основе перф, циркониевый корунд 70мм*12м, Р240 липучка</t>
  </si>
  <si>
    <t>328.070.320</t>
  </si>
  <si>
    <t>PURPLE  рулон на пленочной основе перф, циркониевый корунд 70мм*12м, Р320 липучка</t>
  </si>
  <si>
    <t>328.070.400</t>
  </si>
  <si>
    <t>PURPLE  рулон на пленочной основе перф, циркониевый корунд 70мм*12м, Р400 липучка</t>
  </si>
  <si>
    <t>328.070.500</t>
  </si>
  <si>
    <t>PURPLE рулон на пленочной основе перф, циркониевый корунд  70мм*12м, Р500 липучка</t>
  </si>
  <si>
    <t>328.070.600</t>
  </si>
  <si>
    <t>PURPLE  рулон на пленочной основе перф, циркониевый корунд 70мм*12м, Р600 липучка</t>
  </si>
  <si>
    <t>235 GREY /Шлиф. материал на пленочной основе, циркониевый корунд</t>
  </si>
  <si>
    <t>Диски Ø150мм, на пленочной основе, циркониевый корунд (15 отв., липучка)</t>
  </si>
  <si>
    <t>235.150.040.15</t>
  </si>
  <si>
    <t>GREY диск на пленочной основе, циркониевый корунд Ø150мм, Р40, липучка 15 отв.</t>
  </si>
  <si>
    <t>235.150.060.15</t>
  </si>
  <si>
    <t>GREY диск на пленочной основе, циркониевый корунд Ø150мм, Р60, липучка 15 отв.</t>
  </si>
  <si>
    <t>235.150.080.15</t>
  </si>
  <si>
    <t>GREY диск на пленочной основе, циркониевый корунд Ø150мм, Р80, липучка 15 отв.</t>
  </si>
  <si>
    <t>235.150.100.15</t>
  </si>
  <si>
    <t>GREY диск на пленочной основе, циркониевый корунд Ø150мм, Р100, липучка 15 отв.</t>
  </si>
  <si>
    <t>235.150.120.15</t>
  </si>
  <si>
    <t>GREY диск на пленочной основе, циркониевый корунд Ø150мм, Р120, липучка 15 отв.</t>
  </si>
  <si>
    <t>235.150.150.15</t>
  </si>
  <si>
    <t>GREY диск на пленочной основе, циркониевый корунд Ø150мм, Р150, липучка 15 отв.</t>
  </si>
  <si>
    <t>235.150.180.15</t>
  </si>
  <si>
    <t>GREY диск на пленочной основе, циркониевый корунд Ø150мм, Р180, липучка 15 отв.</t>
  </si>
  <si>
    <t>235.150.220.15</t>
  </si>
  <si>
    <t>GREY диск на пленочной основе, циркониевый корунд Ø150мм, Р220, липучка 15 отв.</t>
  </si>
  <si>
    <t>235.150.240.15</t>
  </si>
  <si>
    <t>GREY диск на пленочной основе, циркониевый корунд Ø150мм, Р240, липучка 15 отв.</t>
  </si>
  <si>
    <t>235.150.320.15</t>
  </si>
  <si>
    <t>GREY диск на пленочной основе, циркониевый корунд Ø150мм, Р320, липучка 15 отв.</t>
  </si>
  <si>
    <t>235.150.400.15</t>
  </si>
  <si>
    <t>GREY диск на пленочной основе, циркониевый корунд Ø150мм, Р400, липучка 15 отв.</t>
  </si>
  <si>
    <t>235.150.500.15</t>
  </si>
  <si>
    <t>GREY диск на пленочной основе, циркониевый корунд Ø150мм, Р500, липучка 15 отв.</t>
  </si>
  <si>
    <t>235.150.600.15</t>
  </si>
  <si>
    <t>GREY диск на пленочной основе, циркониевый корунд Ø150мм, Р600, липучка 15 отв.</t>
  </si>
  <si>
    <t>235.150.800.15</t>
  </si>
  <si>
    <t>GREY диск на пленочной основе, циркониевый корунд Ø150мм, Р800, липучка 15 отв.</t>
  </si>
  <si>
    <t>235.150.1000.15</t>
  </si>
  <si>
    <t>GREY диск на пленочной основе, циркониевый корунд Ø150мм, Р1000, липучка 15 отв.</t>
  </si>
  <si>
    <t>235.150.1200.15</t>
  </si>
  <si>
    <t>GREY диск на пленочной основе, циркониевый корунд Ø150мм, Р1200, липучка 15 отв.</t>
  </si>
  <si>
    <t>235.150.1500.15</t>
  </si>
  <si>
    <t>GREY диск на пленочной основе, циркониевый корунд Ø150мм, Р1500, липучка 15 отв.</t>
  </si>
  <si>
    <t>235.150.2000.15</t>
  </si>
  <si>
    <t>GREY диск на пленочной основе, циркониевый корунд Ø150мм, Р2000, липучка 15 отв.</t>
  </si>
  <si>
    <t>Диски Ø125мм, на пленочной основе, циркониевый корунд (8 отв., липучка)</t>
  </si>
  <si>
    <t>235.125.040.08</t>
  </si>
  <si>
    <t>GREY диск на пленочной основе, циркониевый корунд Ø125мм, Р40, липучка 8 отв.</t>
  </si>
  <si>
    <t>235.125.060.08</t>
  </si>
  <si>
    <t>GREY диск на пленочной основе, циркониевый корунд Ø125мм, Р60, липучка 8 отв.</t>
  </si>
  <si>
    <t>235.125.080.08</t>
  </si>
  <si>
    <t>GREY диск на пленочной основе, циркониевый корунд Ø125мм, Р80, липучка 8 отв.</t>
  </si>
  <si>
    <t>235.125.100.08</t>
  </si>
  <si>
    <t>GREY диск на пленочной основе, циркониевый корунд Ø125мм, Р100, липучка 8 отв.</t>
  </si>
  <si>
    <t>235.125.120.08</t>
  </si>
  <si>
    <t>GREY диск на пленочной основе, циркониевый корунд Ø125мм, Р120, липучка 8 отв.</t>
  </si>
  <si>
    <t>235.125.150.08</t>
  </si>
  <si>
    <t>GREY диск на пленочной основе, циркониевый корунд Ø125мм, Р150, липучка 8 отв.</t>
  </si>
  <si>
    <t>235.125.180.08</t>
  </si>
  <si>
    <t>GREY диск на пленочной основе, циркониевый корунд Ø125мм, Р180, липучка 8 отв.</t>
  </si>
  <si>
    <t>235.125.220.08</t>
  </si>
  <si>
    <t>GREY диск на пленочной основе, циркониевый корунд Ø125мм, Р220, липучка 8 отв.</t>
  </si>
  <si>
    <t>235.125.240.08</t>
  </si>
  <si>
    <t>GREY диск на пленочной основе, циркониевый корунд Ø125мм, Р240, липучка 8 отв.</t>
  </si>
  <si>
    <t>235.125.320.08</t>
  </si>
  <si>
    <t>GREY диск на пленочной основе, циркониевый корунд Ø125мм, Р320, липучка 8 отв.</t>
  </si>
  <si>
    <t>235.125.400.08</t>
  </si>
  <si>
    <t>GREY диск на пленочной основе, циркониевый корунд Ø125мм, Р400, липучка 8 отв.</t>
  </si>
  <si>
    <t>235.125.500.08</t>
  </si>
  <si>
    <t>GREY диск на пленочной основе, циркониевый корунд Ø125мм, Р500, липучка 8 отв.</t>
  </si>
  <si>
    <t>235.125.600.08</t>
  </si>
  <si>
    <t>GREY диск на пленочной основе, циркониевый корунд Ø125мм, Р600, липучка 8 отв.</t>
  </si>
  <si>
    <t>235.125.800.08</t>
  </si>
  <si>
    <t>GREY диск на пленочной основе, циркониевый корунд Ø125мм, Р800, липучка 8 отв.</t>
  </si>
  <si>
    <t>235.125.1000.08</t>
  </si>
  <si>
    <t>GREY диск на пленочной основе, циркониевый корунд Ø125мм, Р1000, липучка 8 отв.</t>
  </si>
  <si>
    <t>235.125.1200.08</t>
  </si>
  <si>
    <t>GREY диск на пленочной основе, циркониевый корунд Ø125мм, Р1200, липучка 8 отв.</t>
  </si>
  <si>
    <t>235.125.1500.08</t>
  </si>
  <si>
    <t>GREY диск на пленочной основе, циркониевый корунд Ø125мм, Р1500, липучка 8 отв.</t>
  </si>
  <si>
    <t>235.70.42.080.14</t>
  </si>
  <si>
    <t>GREY полоски на пленочной основе, циркониевый корунд 70*420мм, P80, липучка,14 отв.</t>
  </si>
  <si>
    <t>235.70.42.120.14</t>
  </si>
  <si>
    <t>GREY полоски на пленочной основе, циркониевый корунд 70*420мм, P120, липучка,14 отв.</t>
  </si>
  <si>
    <t>235.70.42.180.14</t>
  </si>
  <si>
    <t>GREY полоски на пленочной основе, циркониевый корунд 70*420мм, P180, липучка,14 отв.</t>
  </si>
  <si>
    <t>235.70.42.240.14</t>
  </si>
  <si>
    <t>GREY полоски на пленочной основе, циркониевый корунд 70*420мм, P240, липучка,14 отв.</t>
  </si>
  <si>
    <t>235.70.42.320.14</t>
  </si>
  <si>
    <t>GREY полоски на пленочной основе, циркониевый корунд 70*420мм, P320, липучка,14 отв.</t>
  </si>
  <si>
    <t>235.70.42.400.14</t>
  </si>
  <si>
    <t>GREY полоски на пленочной основе, циркониевый корунд 70*420мм, P400, липучка,14 отв.</t>
  </si>
  <si>
    <t>ШЛИФОВАЛЬНЫЙ МАТЕРИАЛ НА ТКАНЕВО-ПОРОЛОНОВОЙ ОСНОВЕ</t>
  </si>
  <si>
    <t>918 SUPERFINE FOAM / Шлиф. материал на тканево-поролоновой основе, карбид кремния</t>
  </si>
  <si>
    <t>918.125.360</t>
  </si>
  <si>
    <t>SUPERFINE FOAM диск на тканево-поролоновой основе, карбид кремния Ø125мм, Р360, липучка без отв.</t>
  </si>
  <si>
    <t>918.125.500</t>
  </si>
  <si>
    <t>SUPERFINE FOAM диск на тканево-поролоновой основе, карбид кремния Ø125мм, Р500, липучка без отв.</t>
  </si>
  <si>
    <t>918.125.600</t>
  </si>
  <si>
    <t>SUPERFINE FOAM диск на тканево-поролоновой основе, карбид кремния Ø125мм, Р600, липучка без отв.</t>
  </si>
  <si>
    <t>918.125.1000</t>
  </si>
  <si>
    <t>SUPERFINE FOAM диск на тканево-поролоновой основе, карбид кремния Ø125мм, Р1000, липучка без отв.</t>
  </si>
  <si>
    <t>918.125.2000</t>
  </si>
  <si>
    <t>SUPERFINE FOAM диск на тканево-поролоновой основе, карбид кремния Ø125мм, Р2000, липучка без отв.</t>
  </si>
  <si>
    <t>918.125.3000</t>
  </si>
  <si>
    <t>SUPERFINE FOAM диск на тканево-поролоновой основе, карбид кремния Ø125мм, Р3000, липучка без отв.</t>
  </si>
  <si>
    <t>Диски Ø150мм, на тканево-поролоновой основе, карбид кремния (без отв., липучка)</t>
  </si>
  <si>
    <t>918.150.360</t>
  </si>
  <si>
    <t>SUPERFINE FOAM диск на тканево-поролоновой основе, карбид кремния Ø150мм, Р360, липучка без отв.</t>
  </si>
  <si>
    <t>918.150.500</t>
  </si>
  <si>
    <t>SUPERFINE FOAM диск на тканево-поролоновой основе, карбид кремния Ø150мм, Р500, липучка без отв.</t>
  </si>
  <si>
    <t>918.150.600</t>
  </si>
  <si>
    <t>SUPERFINE FOAM диск на тканево-поролоновой основе, карбид кремния Ø150мм, Р600, липучка без отв.</t>
  </si>
  <si>
    <t>918.150.1000</t>
  </si>
  <si>
    <t>SUPERFINE FOAM диск на тканево-поролоновой основе, карбид кремния Ø150мм, Р1000, липучка без отв.</t>
  </si>
  <si>
    <t>918.150.2000</t>
  </si>
  <si>
    <t>SUPERFINE FOAM диск на тканево-поролоновой основе, карбид кремния Ø150мм, Р2000, липучка без отв.</t>
  </si>
  <si>
    <t>918.150.3000</t>
  </si>
  <si>
    <t>SUPERFINE FOAM диск на тканево-поролоновой основе, карбид кремния Ø150мм, Р3000, липучка без отв.</t>
  </si>
  <si>
    <t>918.150.4000</t>
  </si>
  <si>
    <t>SUPERFINE FOAM диск на тканево-поролоновой основе, карбид кремния Ø150мм, Р4000, липучка без отв.</t>
  </si>
  <si>
    <t>ШЛИФОВАЛЬНЫЙ МАТЕРИАЛ НА НЕТКАННОЙ ОСНОВЕ (ТИПА СИНТЕТИЧЕСКИЙ ВОЙЛОК)</t>
  </si>
  <si>
    <t>298 PREMIUM SCUFF / Шлиф. материал на нетканной основе, оксид алюминия/карбид кремния</t>
  </si>
  <si>
    <t>Диски Ø150мм, на нетканной основе, оксид алюминия/карбид кремния</t>
  </si>
  <si>
    <t>298.150.360</t>
  </si>
  <si>
    <t>PREMIUM SCUFF диск на нетканной основе, оксид алюминия, Ø150мм, Fine Р360, (красный)</t>
  </si>
  <si>
    <t>298.150.1500</t>
  </si>
  <si>
    <t>PREMIUM SCUFF диск на нетканной основе, карбид кремния Ø150мм, Ultra fine Р1500 (серый)</t>
  </si>
  <si>
    <t>Листы 115*230мм, на нетканной основе, оксид алюминия/карбид кремния</t>
  </si>
  <si>
    <t>298.11.23.360</t>
  </si>
  <si>
    <t>PREMIUM SCUFF лист на нетканной основе, оксид алюминия, 115*230мм Fine Р360 (красный)</t>
  </si>
  <si>
    <t>298.11.23.1500</t>
  </si>
  <si>
    <t>PREMIUM SCUFF лист на нетканной основе, карбид кремния, 115*230мм Ultra fine Р1500 (серый)</t>
  </si>
  <si>
    <t>Рулоны 115мм*10м, на нетканной основе, оксид алюминия/карбид кремния</t>
  </si>
  <si>
    <t>298.115.10.360</t>
  </si>
  <si>
    <t>PREMIUM SCUFF рулон на нетканной основе, оксид алюминия,  115мм*10м Fine P360 (красный)</t>
  </si>
  <si>
    <t>298.115.10.1500</t>
  </si>
  <si>
    <t>PREMIUM SCUFF рулон на нетканной основе, карбид кремния,  115мм*10м Ultra fine P1500 (серый)</t>
  </si>
  <si>
    <t xml:space="preserve">WPF ВОДОСТОЙКАЯ ШЛИФОВАЛЬНАЯ БУМАГА </t>
  </si>
  <si>
    <t>CW54.23.28.0060</t>
  </si>
  <si>
    <t xml:space="preserve"> WPF водостойкая шлиф. бумага 230 x 280 мм Р60</t>
  </si>
  <si>
    <t>CW54.23.28.0080</t>
  </si>
  <si>
    <t xml:space="preserve"> WPF водостойкая шлиф. бумага 230 x 280 мм Р80</t>
  </si>
  <si>
    <t>CW54.23.28.0100</t>
  </si>
  <si>
    <t xml:space="preserve"> WPF водостойкая шлиф. бумага 230 x 280 мм Р100</t>
  </si>
  <si>
    <t>CW54.23.28.0120</t>
  </si>
  <si>
    <t xml:space="preserve"> WPF водостойкая шлиф. бумага 230 x 280 мм Р120</t>
  </si>
  <si>
    <t>CW54.23.28.0180</t>
  </si>
  <si>
    <t xml:space="preserve"> WPF водостойкая шлиф. бумага 230 x 280 мм Р180</t>
  </si>
  <si>
    <t>CW54.23.28.0240</t>
  </si>
  <si>
    <t xml:space="preserve"> WPF водостойкая шлиф. бумага 230 x 280 мм Р240</t>
  </si>
  <si>
    <t>CW54.23.28.0320</t>
  </si>
  <si>
    <t xml:space="preserve"> WPF водостойкая шлиф. бумага 230 x 280 мм Р320</t>
  </si>
  <si>
    <t>CW54.23.28.0400</t>
  </si>
  <si>
    <t xml:space="preserve"> WPF водостойкая шлиф. бумага 230 x 280 мм Р400</t>
  </si>
  <si>
    <t>CW54.23.28.0500</t>
  </si>
  <si>
    <t xml:space="preserve"> WPF водостойкая шлиф. бумага 230 x 280 мм Р500</t>
  </si>
  <si>
    <t>CW54.23.28.0600</t>
  </si>
  <si>
    <t xml:space="preserve"> WPF водостойкая шлиф. бумага 230 x 280 мм Р600</t>
  </si>
  <si>
    <t>CW54.23.28.0800</t>
  </si>
  <si>
    <t xml:space="preserve"> WPF водостойкая шлиф. бумага 230 x 280 мм Р800</t>
  </si>
  <si>
    <t>CW54.23.28.1000</t>
  </si>
  <si>
    <t xml:space="preserve"> WPF водостойкая шлиф. бумага 230 x 280 мм Р1000</t>
  </si>
  <si>
    <t>CW54.23.28.1200</t>
  </si>
  <si>
    <t xml:space="preserve"> WPF водостойкая шлиф. бумага 230 x 280 мм Р1200</t>
  </si>
  <si>
    <t>CW54.23.28.1500</t>
  </si>
  <si>
    <t xml:space="preserve"> WPF водостойкая шлиф. бумага 230 x 280 мм Р1500</t>
  </si>
  <si>
    <t>CW54.23.28.2000</t>
  </si>
  <si>
    <t xml:space="preserve"> WPF водостойкая шлиф. бумага 230 x 280 мм Р2000</t>
  </si>
  <si>
    <t>CW54.23.28.2500</t>
  </si>
  <si>
    <t xml:space="preserve"> WPF водостойкая шлиф. бумага 230 x 280 мм Р2500</t>
  </si>
  <si>
    <t>ОБОРУДОВАНИЕ окрасочное Сата SATA Германия</t>
  </si>
  <si>
    <t>9389</t>
  </si>
  <si>
    <t>38257</t>
  </si>
  <si>
    <t>Multi clean Sata 2, автоматическая мойка для пистолетов (шт.)</t>
  </si>
  <si>
    <t>14210</t>
  </si>
  <si>
    <t>131987</t>
  </si>
  <si>
    <t>PS Sata набор сменных фильтров, 200мкм, (100шт. в комплекте) (шт.)</t>
  </si>
  <si>
    <t>14086</t>
  </si>
  <si>
    <t>1010561</t>
  </si>
  <si>
    <t>RPS Sata 0,3л., для minijet пистолетов, фильтр 200мкм, (40шт.) в к-те (шт.)</t>
  </si>
  <si>
    <t>14085</t>
  </si>
  <si>
    <t>1010397</t>
  </si>
  <si>
    <t>RPS Sata 0,3л., для станд. пистолетов, фильтр 200мкм, (40шт.) в к-те (шт.)</t>
  </si>
  <si>
    <t>9396</t>
  </si>
  <si>
    <t>1010438/125062</t>
  </si>
  <si>
    <t>RPS Sata 0,6л. 125мкм, (57шт.) в к-те (шт.)</t>
  </si>
  <si>
    <t>14087</t>
  </si>
  <si>
    <t>1010488/125070</t>
  </si>
  <si>
    <t>RPS Sata 0,6л. 200мкм, (57шт.) в к-те (шт.)</t>
  </si>
  <si>
    <t>9397</t>
  </si>
  <si>
    <t>118471/1011973</t>
  </si>
  <si>
    <t>RPS Sata 0,9л. 125мкм, (40шт.) в к-те (шт.)</t>
  </si>
  <si>
    <t>14084</t>
  </si>
  <si>
    <t>118489</t>
  </si>
  <si>
    <t>RPS Sata 0,9л. 200мкм, (40шт.) в к-те (шт.)</t>
  </si>
  <si>
    <t>9410</t>
  </si>
  <si>
    <t>7237</t>
  </si>
  <si>
    <t>Быстрый разъем Sata (комплект) (шт.)</t>
  </si>
  <si>
    <t>9414</t>
  </si>
  <si>
    <t>13631</t>
  </si>
  <si>
    <t>Быстрый разъем Sata (мама) (шт.)</t>
  </si>
  <si>
    <t>9415</t>
  </si>
  <si>
    <t>13599</t>
  </si>
  <si>
    <t>Быстрый разъем Sata (мама) с внутр.резьб.1/4 (шт.)</t>
  </si>
  <si>
    <t>9412</t>
  </si>
  <si>
    <t>6981</t>
  </si>
  <si>
    <t>Быстрый разъем Sata (папа) (шт.)</t>
  </si>
  <si>
    <t>10143</t>
  </si>
  <si>
    <t>13565</t>
  </si>
  <si>
    <t>Быстрый разъем Sata (папа) под шланг 6мм (шт.)</t>
  </si>
  <si>
    <t>9403</t>
  </si>
  <si>
    <t>27243</t>
  </si>
  <si>
    <t>Верхний бачок Sata QCC для Satajet 2000 и RP (шт.)</t>
  </si>
  <si>
    <t>9401</t>
  </si>
  <si>
    <t>15669</t>
  </si>
  <si>
    <t>Верхний бачок Sata, для Minijet 0.065 (шт.)</t>
  </si>
  <si>
    <t>9402</t>
  </si>
  <si>
    <t>125443</t>
  </si>
  <si>
    <t>Верхний бачок Sata, для Minijet 0.125 QCC (шт.)</t>
  </si>
  <si>
    <t>9390</t>
  </si>
  <si>
    <t>9852</t>
  </si>
  <si>
    <t>Вискозиметр Sata, 4 мм алюминиевый (шт.)</t>
  </si>
  <si>
    <t>9381</t>
  </si>
  <si>
    <t>9886</t>
  </si>
  <si>
    <t>Держатель для пистолетов Sata (шт.)</t>
  </si>
  <si>
    <t>11301</t>
  </si>
  <si>
    <t>160788</t>
  </si>
  <si>
    <t>Док станция с регулятором давления под ADAM2  Sata (шт.)</t>
  </si>
  <si>
    <t>9409</t>
  </si>
  <si>
    <t>5470</t>
  </si>
  <si>
    <t>Комбинезон  XL c логотипом Sata (шт.)</t>
  </si>
  <si>
    <t>9383</t>
  </si>
  <si>
    <t>49395</t>
  </si>
  <si>
    <t>Крышка для верхнего бачка Sata (шт.)</t>
  </si>
  <si>
    <t>9418</t>
  </si>
  <si>
    <t>27771</t>
  </si>
  <si>
    <t>Манометр Sata (шт.)</t>
  </si>
  <si>
    <t>9407</t>
  </si>
  <si>
    <t>64030</t>
  </si>
  <si>
    <t>Набор для чистки пистолетов Sata (шт.)</t>
  </si>
  <si>
    <t>9404</t>
  </si>
  <si>
    <t>9894</t>
  </si>
  <si>
    <t>Набор для чистки пистолетов Sata из 36шт. (шт.)</t>
  </si>
  <si>
    <t>9307</t>
  </si>
  <si>
    <t>53942</t>
  </si>
  <si>
    <t>Нипель с наружной резьбой 1\4 Sata (шт.)</t>
  </si>
  <si>
    <t>11515</t>
  </si>
  <si>
    <t>133306</t>
  </si>
  <si>
    <t>Обдувочный нипель turbo с быстросъемным соединением Sata (шт.)</t>
  </si>
  <si>
    <t>11516</t>
  </si>
  <si>
    <t>60095</t>
  </si>
  <si>
    <t>Подставка для влажной очистки 3 пистолетов Sata (шт.)</t>
  </si>
  <si>
    <t>9391</t>
  </si>
  <si>
    <t>48173</t>
  </si>
  <si>
    <t>Смазка для пистолета Sata уп.100гр. (шт.)</t>
  </si>
  <si>
    <t>туба</t>
  </si>
  <si>
    <t>14348</t>
  </si>
  <si>
    <t>16162</t>
  </si>
  <si>
    <t>Шарнирное соединение для SATA пистолетов (шт.)</t>
  </si>
  <si>
    <t>9406</t>
  </si>
  <si>
    <t>19745</t>
  </si>
  <si>
    <t>Шарнирное соединение для Satajet, B-NR95 и 2000 (шт.)</t>
  </si>
  <si>
    <t>9393</t>
  </si>
  <si>
    <t>53090</t>
  </si>
  <si>
    <t>Шланг Sata 9мм/10м (шт.)</t>
  </si>
  <si>
    <t>9392</t>
  </si>
  <si>
    <t>32987</t>
  </si>
  <si>
    <t>Шланг Sata, 3м. для аэрографа (шт.)</t>
  </si>
  <si>
    <t>9408</t>
  </si>
  <si>
    <t>6007</t>
  </si>
  <si>
    <t>Щеточки Sata шт (шт.)</t>
  </si>
  <si>
    <t>10320</t>
  </si>
  <si>
    <t>160846</t>
  </si>
  <si>
    <t>Электронный манометр ADAM 2 Sata (шт.)</t>
  </si>
  <si>
    <t>Доп.оборудование</t>
  </si>
  <si>
    <t>12597</t>
  </si>
  <si>
    <t>89771</t>
  </si>
  <si>
    <t>Втулка регулятора факела, для SATAjet 2000 HVLP (шт.)</t>
  </si>
  <si>
    <t>14970</t>
  </si>
  <si>
    <t>165944</t>
  </si>
  <si>
    <t>Втулка регулятора факела, для SATAjet 4000 B (шт.)</t>
  </si>
  <si>
    <t>11603</t>
  </si>
  <si>
    <t>143834</t>
  </si>
  <si>
    <t>Кольцо под воздушн. голову Satajet 3000, 2000, RP набор-5шт (шт.)</t>
  </si>
  <si>
    <t>10963</t>
  </si>
  <si>
    <t>172429</t>
  </si>
  <si>
    <t>Кольцо под воздушн. голову Satajet 4000 (набор-5шт) (шт.)</t>
  </si>
  <si>
    <t>9378</t>
  </si>
  <si>
    <t>143230</t>
  </si>
  <si>
    <t>Кольцо под дюзу Satajet 1000 В HVLP и 100В набор3шт (шт.)</t>
  </si>
  <si>
    <t>9420</t>
  </si>
  <si>
    <t>97824</t>
  </si>
  <si>
    <t>Кольцо под дюзу Satajet 2000/3000 HVLP и RP компл (шт.)</t>
  </si>
  <si>
    <t>10321</t>
  </si>
  <si>
    <t>165951</t>
  </si>
  <si>
    <t>Кольцо под дюзу Satajet 4000 набор-3шт (шт.)</t>
  </si>
  <si>
    <t>14349</t>
  </si>
  <si>
    <t>127399</t>
  </si>
  <si>
    <t>Кольцо под дюзу Sataminijet 3000 B HVLP, набор 3шт (шт.)</t>
  </si>
  <si>
    <t>14300</t>
  </si>
  <si>
    <t>134601</t>
  </si>
  <si>
    <t>Кольцо под дюзу для SATA KLC набор 3шт (шт.)</t>
  </si>
  <si>
    <t>12598</t>
  </si>
  <si>
    <t>133959</t>
  </si>
  <si>
    <t>Набор пружин для иглы и регулятора подачи воздуха для SATA пистолетов (шт.)</t>
  </si>
  <si>
    <t>18083</t>
  </si>
  <si>
    <t>15438</t>
  </si>
  <si>
    <t>Набор уплотнительных колец иглы для SATAjet: 3000, 2000, RP, K3, 1000, 100, KLC (шт.)</t>
  </si>
  <si>
    <t>13433</t>
  </si>
  <si>
    <t>130542</t>
  </si>
  <si>
    <t>Ремкомплект Sata jet 1000 K и 100В (шт.)</t>
  </si>
  <si>
    <t>9405</t>
  </si>
  <si>
    <t>133835</t>
  </si>
  <si>
    <t>Ремкомплект Sata jet 3000 В HVLP (шт.)</t>
  </si>
  <si>
    <t>9388</t>
  </si>
  <si>
    <t>166058</t>
  </si>
  <si>
    <t>Ремкомплект Sata jet 4000 В HVLP (шт.)</t>
  </si>
  <si>
    <t>9376</t>
  </si>
  <si>
    <t>22160</t>
  </si>
  <si>
    <t>Сменный фильтр Sata для, 0/414, 0/424, 0/444 (шт.)</t>
  </si>
  <si>
    <t>9377</t>
  </si>
  <si>
    <t>81810</t>
  </si>
  <si>
    <t>Сменный фильтр Sata для, 0/434,0/444,0/494 с прокладкой (шт.)</t>
  </si>
  <si>
    <t>18084</t>
  </si>
  <si>
    <t>139964</t>
  </si>
  <si>
    <t>Шток регулятора подачи воздуха для SATAjet: 3000K, 1000, 100 (шт.)</t>
  </si>
  <si>
    <t>Окрасочные пистолеты SATA ECONOLINE 1.0</t>
  </si>
  <si>
    <t>13436</t>
  </si>
  <si>
    <t>126532</t>
  </si>
  <si>
    <t>Краскопульт Sata Econoline 1.0, дюза 1.3, бачок 0,6 л. (шт.)</t>
  </si>
  <si>
    <t>13437</t>
  </si>
  <si>
    <t>126540</t>
  </si>
  <si>
    <t>Краскопульт Sata Econoline 1.0, дюза 1.6, бачок 0,6 л. (шт.)</t>
  </si>
  <si>
    <t>13438</t>
  </si>
  <si>
    <t>126557</t>
  </si>
  <si>
    <t>Краскопульт Sata Econoline 1.0, дюза 1.8, бачок 0,6 л. (шт.)</t>
  </si>
  <si>
    <t>Окрасочные пистолеты серии 100 B для нанесения грунтов и наполнителей</t>
  </si>
  <si>
    <t>9358</t>
  </si>
  <si>
    <t>146373</t>
  </si>
  <si>
    <t>100 BF HVLP Satajet пистолет, дюза 1.4, бачок 0.6 л.PVC (шт.)</t>
  </si>
  <si>
    <t>9313</t>
  </si>
  <si>
    <t>145722</t>
  </si>
  <si>
    <t>100 BF HVLP Satajet пистолет, дюза 1.7, бачок 0.6 л. (шт.)</t>
  </si>
  <si>
    <t>9312</t>
  </si>
  <si>
    <t>145730</t>
  </si>
  <si>
    <t>100 BF HVLP Satajet пистолет, дюза 1.9, бачок 0.6 л. (шт.)</t>
  </si>
  <si>
    <t>9311</t>
  </si>
  <si>
    <t>145748</t>
  </si>
  <si>
    <t>100 BF HVLP Satajet пистолет, дюза 2.1, бачок 0.6 л.PVC (шт.)</t>
  </si>
  <si>
    <t>9317</t>
  </si>
  <si>
    <t>145201</t>
  </si>
  <si>
    <t>100 BF RP Satajet пистолет под грунт, дюза 1.8, бачок 0.6 л.PVC (шт.)</t>
  </si>
  <si>
    <t>9316</t>
  </si>
  <si>
    <t>146969</t>
  </si>
  <si>
    <t>100 BF RP Satajet пистолет, дюза 1.4, бачок 0.6 л.PVC (шт.)</t>
  </si>
  <si>
    <t>9314</t>
  </si>
  <si>
    <t>145193</t>
  </si>
  <si>
    <t>100 BF RP Satajet пистолет, дюза 1.6, бачок 0.6 л.PVC (шт.)</t>
  </si>
  <si>
    <t>145219</t>
  </si>
  <si>
    <t>100 BF RP Satajet пистолет, дюза 2.0, бачок 0.6 л.PVC (шт.)</t>
  </si>
  <si>
    <t>11323</t>
  </si>
  <si>
    <t>146217</t>
  </si>
  <si>
    <t>100 BP Satajet пистолет для нанесения ПЕ шпатлевки, бачок 0.75л. ALU (шт.)</t>
  </si>
  <si>
    <t>9318</t>
  </si>
  <si>
    <t>145185</t>
  </si>
  <si>
    <t>100 BP Satajet пистолет, бачок 0.6 л.PVC (шт.)</t>
  </si>
  <si>
    <t>Окрасочные пистолеты серии 1000 B универсальные</t>
  </si>
  <si>
    <t>9319</t>
  </si>
  <si>
    <t>149377</t>
  </si>
  <si>
    <t>1000 B HVLP Satajet пистолет, дюза 1.4, бачок 0,6 л. (шт.)</t>
  </si>
  <si>
    <t>9320</t>
  </si>
  <si>
    <t>149385</t>
  </si>
  <si>
    <t>1000 B HVLP Satajet пистолет, дюза 1.7, бачок 0,6 л. (шт.)</t>
  </si>
  <si>
    <t>9303</t>
  </si>
  <si>
    <t>149393</t>
  </si>
  <si>
    <t>1000 B HVLP Satajet пистолет, дюза 1.9, бачок 0,6 л. (шт.)</t>
  </si>
  <si>
    <t>9321</t>
  </si>
  <si>
    <t>149401</t>
  </si>
  <si>
    <t>1000 B HVLP Satajet пистолет, дюза 2.1, бачок 0,6 л. (шт.)</t>
  </si>
  <si>
    <t>9322</t>
  </si>
  <si>
    <t>149302</t>
  </si>
  <si>
    <t>1000 B RP Satajet пистолет, дюза 1.3, бачок 0,6 л. (шт.)</t>
  </si>
  <si>
    <t>9323</t>
  </si>
  <si>
    <t>149310</t>
  </si>
  <si>
    <t>1000 B RP Satajet пистолет, дюза 1.6, бачок 0,6 л. (шт.)</t>
  </si>
  <si>
    <t>9324</t>
  </si>
  <si>
    <t>150391</t>
  </si>
  <si>
    <t>1000 B RP Satajet пистолет, дюза 1.8, бачок 0,6 л. (шт.)</t>
  </si>
  <si>
    <t>9325</t>
  </si>
  <si>
    <t>149328</t>
  </si>
  <si>
    <t>1000 B RP Satajet пистолет, дюза 2.0, бачок 0,6 л. (шт.)</t>
  </si>
  <si>
    <t>Окрасочные пистолеты серии 4000 B HVLP c шарнирным соединением</t>
  </si>
  <si>
    <t>9326</t>
  </si>
  <si>
    <t>166819</t>
  </si>
  <si>
    <t>4000 B HVLP Satajet пистолет, дюза 1.3 (шт.)</t>
  </si>
  <si>
    <t>9339</t>
  </si>
  <si>
    <t>166629</t>
  </si>
  <si>
    <t>4000 B HVLP Satajet пистолет, дюза 1.3 Digital (шт.)</t>
  </si>
  <si>
    <t>9327</t>
  </si>
  <si>
    <t>166835</t>
  </si>
  <si>
    <t>4000 B HVLP Satajet пистолет, дюза 1.4 (шт.)</t>
  </si>
  <si>
    <t>9305</t>
  </si>
  <si>
    <t>166645</t>
  </si>
  <si>
    <t>4000 B HVLP Satajet пистолет, дюза 1.4 Digital (шт.)</t>
  </si>
  <si>
    <t>166843</t>
  </si>
  <si>
    <t>4000 B HVLP Satajet пистолет, дюза 1.5 (шт.)</t>
  </si>
  <si>
    <t>9334</t>
  </si>
  <si>
    <t>168765</t>
  </si>
  <si>
    <t>4000 B HVLP Satajet пистолет, дюза 1.7 (шт.)</t>
  </si>
  <si>
    <t>9336</t>
  </si>
  <si>
    <t>166773</t>
  </si>
  <si>
    <t>4000 B HVLP Satajet пистолет, дюза 1.9 (шт.)</t>
  </si>
  <si>
    <t>Окрасочные пистолеты серии 4000 B RP c шарнирным соединением</t>
  </si>
  <si>
    <t>9398</t>
  </si>
  <si>
    <t>166710</t>
  </si>
  <si>
    <t>4000 B RP Satajet пистолет, дюза 1.3 (шт.)</t>
  </si>
  <si>
    <t>9399</t>
  </si>
  <si>
    <t>166728</t>
  </si>
  <si>
    <t>4000 B RP Satajet пистолет, дюза 1.4 (шт.)</t>
  </si>
  <si>
    <t>9400</t>
  </si>
  <si>
    <t>166744</t>
  </si>
  <si>
    <t>4000 B RP Satajet пистолет, дюза 1.8 (шт.)</t>
  </si>
  <si>
    <t>14650</t>
  </si>
  <si>
    <t>167130</t>
  </si>
  <si>
    <t>4000 RP Satajet пистолет, дюза 1.2W, с RPS и шарн. соед. (шт.)</t>
  </si>
  <si>
    <t>Окрасочные пистолеты серии 5000 В HVLP, 5000 B RP</t>
  </si>
  <si>
    <t>13856</t>
  </si>
  <si>
    <t>210450</t>
  </si>
  <si>
    <t>5000 B HVLP Satajet пистолет, дюза 1.3 (шт.)</t>
  </si>
  <si>
    <t>13857</t>
  </si>
  <si>
    <t>210484</t>
  </si>
  <si>
    <t>5000 B HVLP Satajet пистолет, дюза 1.4 (шт.)</t>
  </si>
  <si>
    <t>13858</t>
  </si>
  <si>
    <t>209718</t>
  </si>
  <si>
    <t>5000 B RP Satajet пистолет, дюза 1.3 (шт.)</t>
  </si>
  <si>
    <t>13859</t>
  </si>
  <si>
    <t>209726</t>
  </si>
  <si>
    <t>5000 B RP Satajet пистолет, дюза 1.4 (шт.)</t>
  </si>
  <si>
    <t>17529</t>
  </si>
  <si>
    <t>1061910</t>
  </si>
  <si>
    <t>5500 X HVLP Satajet пистолет с RPS, дюза 1.4 (шт.)</t>
  </si>
  <si>
    <t>Окрасочные пистолеты серии minijet 3000 B HVLP, 4000 B HVLP</t>
  </si>
  <si>
    <t>9301</t>
  </si>
  <si>
    <t>125658</t>
  </si>
  <si>
    <t>Minijet Sata 3000 B HVLP пистолет, дюза 0,8 (шт.)</t>
  </si>
  <si>
    <t>9302</t>
  </si>
  <si>
    <t>125633</t>
  </si>
  <si>
    <t>Minijet Sata 3000 B HVLP пистолет, дюза 0.3 (шт.)</t>
  </si>
  <si>
    <t>125641</t>
  </si>
  <si>
    <t>Minijet Sata 3000 B HVLP пистолет, дюза 0.5 (шт.)</t>
  </si>
  <si>
    <t>125732/125666</t>
  </si>
  <si>
    <t>Minijet Sata 3000 B HVLP пистолет, дюза 1,0 (шт.)</t>
  </si>
  <si>
    <t>9309</t>
  </si>
  <si>
    <t>125674</t>
  </si>
  <si>
    <t>Minijet Sata 3000 B HVLP пистолет, дюза 1,1 (шт.)</t>
  </si>
  <si>
    <t>9308</t>
  </si>
  <si>
    <t>125740</t>
  </si>
  <si>
    <t>Minijet Sata 3000 B HVLP пистолет, дюза 1,2 SR (шт.)</t>
  </si>
  <si>
    <t>12101</t>
  </si>
  <si>
    <t>198002</t>
  </si>
  <si>
    <t>Minijet Sata 4400 B HVLP пистолет, дюза 1,0 (шт.)</t>
  </si>
  <si>
    <t>17155</t>
  </si>
  <si>
    <t>198077</t>
  </si>
  <si>
    <t>Minijet Sata 4400 B HVLP пистолет, дюза 1,0 SR (шт.)</t>
  </si>
  <si>
    <t>16548</t>
  </si>
  <si>
    <t>198085</t>
  </si>
  <si>
    <t>Minijet Sata 4400 B HVLP пистолет, дюза 1,2 SR (шт.)</t>
  </si>
  <si>
    <t>Очистка воздуха</t>
  </si>
  <si>
    <t>12119</t>
  </si>
  <si>
    <t>15511</t>
  </si>
  <si>
    <t>Автоматический клапан Sata , для фильтров 0/400,0/300,0/200 и линий 0/100 (шт.)</t>
  </si>
  <si>
    <t>14350</t>
  </si>
  <si>
    <t>Внутренняя часть колбы Sata , для фильтров линии 100/200/300/400 (шт.)</t>
  </si>
  <si>
    <t>9369</t>
  </si>
  <si>
    <t>148247</t>
  </si>
  <si>
    <t>Двухступ. фильтр Sata 100 prep,с рег. давления и выходным отв.G 1/4 (шт.)</t>
  </si>
  <si>
    <t>9370</t>
  </si>
  <si>
    <t>92833</t>
  </si>
  <si>
    <t>Двухступ. фильтр Sata 444, на напольной подставке с рег.давления и выходным модулем 2хG1/4 (шт.)</t>
  </si>
  <si>
    <t>9379</t>
  </si>
  <si>
    <t>92296</t>
  </si>
  <si>
    <t>Двухступ. фильтр Sata 444, с рег.давления и выходным модулем 2хG 1/4 (шт.)</t>
  </si>
  <si>
    <t>9371</t>
  </si>
  <si>
    <t>92304</t>
  </si>
  <si>
    <t>Двухступ. фильтр Sata 444L, с рег.давления и выходным отв.G1/2 (шт.)</t>
  </si>
  <si>
    <t>9416</t>
  </si>
  <si>
    <t>9878</t>
  </si>
  <si>
    <t>Минисепаратор Sata (шт.)</t>
  </si>
  <si>
    <t>9372</t>
  </si>
  <si>
    <t>92213</t>
  </si>
  <si>
    <t>Одноступ. фильтр Sata 414,без рег. давления с выходным модулем 2хG1/4 (шт.)</t>
  </si>
  <si>
    <t>9373</t>
  </si>
  <si>
    <t>92221</t>
  </si>
  <si>
    <t>Одноступ. фильтр Sata 424,с рег. давления и выходным модулем 2хG1/4 (шт.)</t>
  </si>
  <si>
    <t>9374</t>
  </si>
  <si>
    <t>92262</t>
  </si>
  <si>
    <t>Одноступ. фильтр Sata 424L,с рег. давления и выходным отв.G1/2 (шт.)</t>
  </si>
  <si>
    <t>9375</t>
  </si>
  <si>
    <t>92239</t>
  </si>
  <si>
    <t>Одноступ. фильтр Sata 434,без рег. давления с выходным модулем 2хG1/4 (шт.)</t>
  </si>
  <si>
    <t>9441</t>
  </si>
  <si>
    <t>Фильтр для пистолета Sata (шт.)</t>
  </si>
  <si>
    <t>Пистолеты для выполнения аэрографии и дизайнерских работ и сменные дюзы</t>
  </si>
  <si>
    <t>134544</t>
  </si>
  <si>
    <t>Graph Sata 1 дюза 0.25, аэрограф, объём 2,5мл (шт.)</t>
  </si>
  <si>
    <t>9361</t>
  </si>
  <si>
    <t>139568</t>
  </si>
  <si>
    <t>Graph Sata 1 дюза 0.25, аэрограф, объём 5мл (шт.)</t>
  </si>
  <si>
    <t>9362</t>
  </si>
  <si>
    <t>141408</t>
  </si>
  <si>
    <t>Graph Sata 1 дюза 0.45, аэрограф, объём 5мл (шт.)</t>
  </si>
  <si>
    <t>9365</t>
  </si>
  <si>
    <t>134551</t>
  </si>
  <si>
    <t>Graph Sata 3 дюза 0.25, аэрограф, объём 2,5мл (шт.)</t>
  </si>
  <si>
    <t>9366</t>
  </si>
  <si>
    <t>134577</t>
  </si>
  <si>
    <t>Graph Sata 3 дюза 0.25, аэрограф, объём 5мл (шт.)</t>
  </si>
  <si>
    <t>Пистолеты различного назначения</t>
  </si>
  <si>
    <t>9367</t>
  </si>
  <si>
    <t>9795</t>
  </si>
  <si>
    <t>HRS Sata Пистолет для нанесения антикор. покрытий с комплектом зондов (шт.)</t>
  </si>
  <si>
    <t>9368</t>
  </si>
  <si>
    <t>12740</t>
  </si>
  <si>
    <t>UBE Sata Пистолет для антигравийных покрытий (шт.)</t>
  </si>
  <si>
    <t>9338</t>
  </si>
  <si>
    <t>15180</t>
  </si>
  <si>
    <t>Обдувочный малошумный пистолет Sata (шт.)</t>
  </si>
  <si>
    <t>9363</t>
  </si>
  <si>
    <t>15156</t>
  </si>
  <si>
    <t>Обдувочный пистолет Sata (шт.)</t>
  </si>
  <si>
    <t>9359</t>
  </si>
  <si>
    <t>Обдувочный пистолет Sata 06-04 (шт.)</t>
  </si>
  <si>
    <t>Сменные дюзы для серии 100 B, 1000 B</t>
  </si>
  <si>
    <t>9426</t>
  </si>
  <si>
    <t>146381</t>
  </si>
  <si>
    <t>Дюза для Satajet 100 BF HVLP 1.4 (шт.)</t>
  </si>
  <si>
    <t>9429</t>
  </si>
  <si>
    <t>145417</t>
  </si>
  <si>
    <t>Дюза для Satajet 100 BF HVLP 1.7 (шт.)</t>
  </si>
  <si>
    <t>9430</t>
  </si>
  <si>
    <t>145425</t>
  </si>
  <si>
    <t>Дюза для Satajet 100 BF HVLP 1.9 (шт.)</t>
  </si>
  <si>
    <t>9421</t>
  </si>
  <si>
    <t>145433</t>
  </si>
  <si>
    <t>Дюза для Satajet 100 BF HVLP 2.1 (шт.)</t>
  </si>
  <si>
    <t>9425</t>
  </si>
  <si>
    <t>146977</t>
  </si>
  <si>
    <t>Дюза для Satajet 100 BF RP 1.4 (шт.)</t>
  </si>
  <si>
    <t>9419</t>
  </si>
  <si>
    <t>145250</t>
  </si>
  <si>
    <t>Дюза для Satajet 100 BF RP 1.6 (=NA) (шт.)</t>
  </si>
  <si>
    <t>9424</t>
  </si>
  <si>
    <t>145268</t>
  </si>
  <si>
    <t>Дюза для Satajet 100 BF RP 1.8 (шт.)</t>
  </si>
  <si>
    <t>9423</t>
  </si>
  <si>
    <t>145276</t>
  </si>
  <si>
    <t>Дюза для Satajet 100 BF RP 2.0 (шт.)</t>
  </si>
  <si>
    <t>9417</t>
  </si>
  <si>
    <t>145284</t>
  </si>
  <si>
    <t>Дюза для Satajet 100 BP (шт.)</t>
  </si>
  <si>
    <t>9355</t>
  </si>
  <si>
    <t>149179</t>
  </si>
  <si>
    <t>Дюза для Satajet 1000 B RP 1.6 (шт.)</t>
  </si>
  <si>
    <t>9357</t>
  </si>
  <si>
    <t>149187</t>
  </si>
  <si>
    <t>Дюза для Satajet 1000 B RP 2.0 (шт.)</t>
  </si>
  <si>
    <t>Сменные дюзы для серии 3000 B HVLP, 3000 B RP</t>
  </si>
  <si>
    <t>9386</t>
  </si>
  <si>
    <t>132910</t>
  </si>
  <si>
    <t>Дюза Sata, для 3000 HVLP 1,0 (шт.)</t>
  </si>
  <si>
    <t>9436</t>
  </si>
  <si>
    <t>132928</t>
  </si>
  <si>
    <t>Дюза Sata, для 3000 HVLP 1,2 (шт.)</t>
  </si>
  <si>
    <t>9384</t>
  </si>
  <si>
    <t>132936</t>
  </si>
  <si>
    <t>Дюза Sata, для 3000 HVLP 1,3 (шт.)</t>
  </si>
  <si>
    <t>9387</t>
  </si>
  <si>
    <t>132944</t>
  </si>
  <si>
    <t>Дюза Sata, для 3000 HVLP 1,4 (шт.)</t>
  </si>
  <si>
    <t>9438</t>
  </si>
  <si>
    <t>132951</t>
  </si>
  <si>
    <t>Дюза Sata, для 3000 HVLP 1,5 (шт.)</t>
  </si>
  <si>
    <t>9442</t>
  </si>
  <si>
    <t>132969</t>
  </si>
  <si>
    <t>Дюза Sata, для 3000 HVLP 1,7 (шт.)</t>
  </si>
  <si>
    <t>9440</t>
  </si>
  <si>
    <t>132977</t>
  </si>
  <si>
    <t>Дюза Sata, для 3000 HVLP 1,9 (шт.)</t>
  </si>
  <si>
    <t>9434</t>
  </si>
  <si>
    <t>132985</t>
  </si>
  <si>
    <t>Дюза Sata, для 3000 HVLP 2,2 (шт.)</t>
  </si>
  <si>
    <t>9439</t>
  </si>
  <si>
    <t>132993</t>
  </si>
  <si>
    <t>Дюза Sata, для 3000 HVLP WSB (шт.)</t>
  </si>
  <si>
    <t>9422</t>
  </si>
  <si>
    <t>132357</t>
  </si>
  <si>
    <t>Дюза Sata, для 3000 RP 1,0 (шт.)</t>
  </si>
  <si>
    <t>9432</t>
  </si>
  <si>
    <t>132365</t>
  </si>
  <si>
    <t>Дюза Sata, для 3000 RP 1,2 (шт.)</t>
  </si>
  <si>
    <t>9385</t>
  </si>
  <si>
    <t>132373</t>
  </si>
  <si>
    <t>Дюза Sata, для 3000 RP 1,3 (шт.)</t>
  </si>
  <si>
    <t>9437</t>
  </si>
  <si>
    <t>132381</t>
  </si>
  <si>
    <t>Дюза Sata, для 3000 RP 1,4 (шт.)</t>
  </si>
  <si>
    <t>9433</t>
  </si>
  <si>
    <t>132399</t>
  </si>
  <si>
    <t>Дюза Sata, для 3000 RP 1,6 (шт.)</t>
  </si>
  <si>
    <t>9431</t>
  </si>
  <si>
    <t>132407</t>
  </si>
  <si>
    <t>Дюза Sata, для 3000 RP 1,8 (шт.)</t>
  </si>
  <si>
    <t>9435</t>
  </si>
  <si>
    <t>132415</t>
  </si>
  <si>
    <t>Дюза Sata, для 3000 RP 2,0 (шт.)</t>
  </si>
  <si>
    <t>9428</t>
  </si>
  <si>
    <t>132423</t>
  </si>
  <si>
    <t>Дюза Sata, для 3000 RP 2,5 (шт.)</t>
  </si>
  <si>
    <t>Сменные дюзы для серии 4000 B HVLP, 4000 B RP</t>
  </si>
  <si>
    <t>11441</t>
  </si>
  <si>
    <t>167015</t>
  </si>
  <si>
    <t>Дюза Sata, для 4000 B RP 1,2 (шт.)</t>
  </si>
  <si>
    <t>9351</t>
  </si>
  <si>
    <t>167049</t>
  </si>
  <si>
    <t>Дюза Sata, для 4000 B RP 1,3 (шт.)</t>
  </si>
  <si>
    <t>9353</t>
  </si>
  <si>
    <t>167056</t>
  </si>
  <si>
    <t>Дюза Sata, для 4000 B RP 1,4 (шт.)</t>
  </si>
  <si>
    <t>11568</t>
  </si>
  <si>
    <t>167080</t>
  </si>
  <si>
    <t>Дюза Sata, для 4000 B RP 1,8 (шт.)</t>
  </si>
  <si>
    <t>9342</t>
  </si>
  <si>
    <t>166942</t>
  </si>
  <si>
    <t>Дюза Sata, для 4000 HVLP 1,3 (шт.)</t>
  </si>
  <si>
    <t>9346</t>
  </si>
  <si>
    <t>166967</t>
  </si>
  <si>
    <t>Дюза Sata, для 4000 HVLP 1,4 (шт.)</t>
  </si>
  <si>
    <t>14134</t>
  </si>
  <si>
    <t>168658</t>
  </si>
  <si>
    <t>Дюза Sata, для 4000 HVLP 1,7 (шт.)</t>
  </si>
  <si>
    <t>17530</t>
  </si>
  <si>
    <t>168666</t>
  </si>
  <si>
    <t>Дюза Sata, для 4000 HVLP 1,9 (шт.)</t>
  </si>
  <si>
    <t>Наборы для детейлинга</t>
  </si>
  <si>
    <t>49.0217</t>
  </si>
  <si>
    <r>
      <rPr>
        <b/>
        <sz val="8"/>
        <color rgb="FF000000"/>
        <rFont val="Calibri"/>
        <family val="2"/>
        <charset val="204"/>
      </rPr>
      <t>DETAILING KIT - ULTIMATE</t>
    </r>
    <r>
      <rPr>
        <sz val="8"/>
        <color rgb="FF000000"/>
        <rFont val="Calibri"/>
        <family val="2"/>
        <charset val="204"/>
      </rPr>
      <t xml:space="preserve"> - Набор детейлера в сумке. В комплекте: аккумуляторный фонарик MATCHPEN R; налобный аккумуляторный фонарь I-MATCH 2; ручная рабочая лампа SUNMATCH 3; рабочая лампа MULTIMATCH 3.</t>
    </r>
  </si>
  <si>
    <t>49.0220</t>
  </si>
  <si>
    <r>
      <rPr>
        <b/>
        <sz val="8"/>
        <color rgb="FF000000"/>
        <rFont val="Calibri"/>
        <family val="2"/>
        <charset val="204"/>
      </rPr>
      <t>DETAILING KIT - ESSENTIAL</t>
    </r>
    <r>
      <rPr>
        <sz val="8"/>
        <color rgb="FF000000"/>
        <rFont val="Calibri"/>
        <family val="2"/>
        <charset val="204"/>
      </rPr>
      <t xml:space="preserve"> - Набор детейлера в сумке. В комплекте: налобный аккумуляторный фонарь I-MATCH 2; ручная рабочая лампа MINIMATCH; лампа рабочего освещения MULTIMATCH R.</t>
    </r>
  </si>
  <si>
    <t>Осветительное оборудование с высоким индексом цветопередачи -линейка Pro для окрасочной индустрии и детейлинга</t>
  </si>
  <si>
    <t>03.5656</t>
  </si>
  <si>
    <r>
      <rPr>
        <b/>
        <sz val="8"/>
        <rFont val="Calibri"/>
        <family val="2"/>
        <charset val="204"/>
      </rPr>
      <t xml:space="preserve">I-MATCH 3 </t>
    </r>
    <r>
      <rPr>
        <sz val="8"/>
        <rFont val="Calibri"/>
        <family val="2"/>
        <charset val="204"/>
      </rPr>
      <t>- налобный фонарик с ремешком для крепления на голове. Сенсорное управление с функцией бесконтактного включения/выключения (взмахом руки), бесступенчатая регулировка мощности светового потока от 10 до 100% в режиме 5 цветовых температур. Имеет ударопрочный, пылевлагозащищенный корпус.
Предназначен для выполнения задач, связанных с обслуживанием и ремонтом,  цветоподбором, полировкой и детейлингом, а также других видов работ, где необходимо иметь свободные руки.
Работает от  литиево-ионной аккумуляторной батареи - 3,8V / 1600mAh, встроенной в прибор. Время работы:  1,5 / 15 часов. Время зарядки - 3,5 часа. Поставляется с кабелем длиной 1 метр и зарядным устройством.</t>
    </r>
  </si>
  <si>
    <t>03.5657</t>
  </si>
  <si>
    <r>
      <rPr>
        <b/>
        <sz val="8"/>
        <rFont val="Calibri"/>
        <family val="2"/>
        <charset val="204"/>
      </rPr>
      <t xml:space="preserve">SUNMATCH 4 </t>
    </r>
    <r>
      <rPr>
        <sz val="8"/>
        <rFont val="Calibri"/>
        <family val="2"/>
        <charset val="204"/>
      </rPr>
      <t>– ручная лампа с автономным питанием от аккумуляторной батареи с бесступенчатой регулировкой светового потока от 10% до 100%. Функция CCT SCAN обеспечивает бесступенчатое изменение спектра цветовой температуры от 2500К до 6500К. Имеет устойчивую к растворителям стеклянную линзу, встроенный точечный источник света и мощный магнит для фиксации на металлических поверхностях. Корпус лампы - удобный  и эргономичный, с выокой степенью пылевлагозащищенности. Подвижная верхняя часть фонаря поворачивается на угол до 180 градусов.
Комплектуется рассеиваетелем, который устанавливается на линзу и обеспечивает мягкий рассеянный свет без резких теней.
Предназначена для работы с цветоподбором,  для освещения различных видов поверхостей при выполнении полировальных, локальных окрасочных работ, а также  для работ, связанных с мойкой, очисткой и обслуживанием автомобиля.
Работает от литиево-ионной аккумуляторной батареи - 3,7V/ 2600mAh, встроенной в прибор. Время работы: от 2 до 10 часов(Spot: 3 часа). Время зарядки - 4 часа. Имеется индикатор заряда батареи.  Поставляется с зарядным устройством.</t>
    </r>
  </si>
  <si>
    <t>03.5117</t>
  </si>
  <si>
    <r>
      <rPr>
        <b/>
        <sz val="8"/>
        <rFont val="Calibri"/>
        <family val="2"/>
        <charset val="204"/>
      </rPr>
      <t xml:space="preserve">MATCHPEN </t>
    </r>
    <r>
      <rPr>
        <sz val="8"/>
        <rFont val="Calibri"/>
        <family val="2"/>
        <charset val="204"/>
      </rPr>
      <t>- фонарик с мощным световым потоком  и с функцией фокусировки светового луча.  Предназначен для сравнения и оценки цвета, обнаружения дефектов лакокрасочного покрытия. Работает от 2 сменяемых щелочных батареек типа ААА/1,5V   (входят в комплект). Время работы - 2 часа.</t>
    </r>
  </si>
  <si>
    <t>03.5652</t>
  </si>
  <si>
    <r>
      <t xml:space="preserve">MULTIMATCH R - </t>
    </r>
    <r>
      <rPr>
        <sz val="8"/>
        <rFont val="Calibri"/>
        <family val="2"/>
        <charset val="204"/>
      </rPr>
      <t>лампа с автономным питанием от аккумуляторной батареи, с  регулировкой светового потока на 10, 25, 50, 75, и 100% в режиме 5 цветовых температур.</t>
    </r>
    <r>
      <rPr>
        <b/>
        <sz val="8"/>
        <rFont val="Calibri"/>
        <family val="2"/>
        <charset val="204"/>
      </rPr>
      <t xml:space="preserve"> </t>
    </r>
    <r>
      <rPr>
        <sz val="8"/>
        <rFont val="Calibri"/>
        <family val="2"/>
        <charset val="204"/>
      </rPr>
      <t>Имеет устойчивую к растворителям стеклянную линзу и мощный магнит для фиксации на металлических поверхностях</t>
    </r>
    <r>
      <rPr>
        <b/>
        <sz val="8"/>
        <rFont val="Calibri"/>
        <family val="2"/>
        <charset val="204"/>
      </rPr>
      <t xml:space="preserve">. </t>
    </r>
    <r>
      <rPr>
        <sz val="8"/>
        <rFont val="Calibri"/>
        <family val="2"/>
        <charset val="204"/>
      </rPr>
      <t xml:space="preserve">Корпус лампы - ударопрочный и пылевлагозащищенный. Предназначена для работы с цветоподбором,  для освещения различных видов поверхостей при выполнении полировальных, локальных окрасочных работ, а также  для работ, связанных с мойкой, очисткой и обслуживанием автомобиля. Работает от литиево-ионной аккумуляторной батареи - 3,7V/ 5400mAh., встроенной в прибор, с USB-разъемом для зарядки мобильных устройств. Время работы до 10 часов. Время зарядки – 3,5 часа. В комплект входит зарядное устройство на 5V/2A и кабель с USB-разъемом, длиной 1 метр. Имеется индикатор заряда батареи.     </t>
    </r>
  </si>
  <si>
    <t>03.5653</t>
  </si>
  <si>
    <r>
      <t>MULTIMATCH 3 -</t>
    </r>
    <r>
      <rPr>
        <sz val="8"/>
        <rFont val="Calibri"/>
        <family val="2"/>
        <charset val="204"/>
      </rPr>
      <t xml:space="preserve"> лампа с  регулировкой светового потока на 10, 25, 50, 75, и 100% в режиме 5 цветовых температур. Имеет устойчивую к растворителям стеклянную линзу,  ударопрочный и пылевлагозащищенный, алюминиевый корпус.                                                                                                                                                                                                                         Предназначена для работы с цветоподбором, инспекции больших по площади поверхностей при выполнении полировальных, окрасочных  и других видов работ. Работает от сети 220В - длина кабеля - 5 метров;  автономно -  от встроенного внутрь или съемного литиево-ионного аккумулятора (11.1V/4000mAh) - запатентованая система SPS. Оснащена съемным блоком питания (12,6V/2,8А) и USB-разъемом для зарядки мобильных устройств, Имеет функцию дистанционного управления освещением с помощью приложения через BLUETOOTH. Время работы от аккумуляторов: встроенного - до 1 часа, съемного до 15 часов. Время зарядки – 1,5 часа. </t>
    </r>
  </si>
  <si>
    <t>03.5654</t>
  </si>
  <si>
    <r>
      <rPr>
        <b/>
        <sz val="8"/>
        <rFont val="Calibri"/>
        <family val="2"/>
        <charset val="204"/>
      </rPr>
      <t>MULTIMATCH 8</t>
    </r>
    <r>
      <rPr>
        <sz val="8"/>
        <rFont val="Calibri"/>
        <family val="2"/>
        <charset val="204"/>
      </rPr>
      <t xml:space="preserve"> - лампа с  регулировкой светового потока на 10, 25, 50, 75, и 100% в режиме 5 цветовых температур. Имеет устойчивую к растворителям стеклянную линзу,  ударопрочный и пылевлагозащищенный алюминиевый корпус.                                                                 Предназначена для работы с цветоподбором, инспекции больших по площади поверхностей при выполнении полировальных, окрасочных  и других видов работ. Работает от сети 220В, а также автономно -  от встроенного внутрь или съемного литиево-ионного аккумулятора (11.1V/8000mAh) - запатентованая </t>
    </r>
    <r>
      <rPr>
        <sz val="8"/>
        <color indexed="10"/>
        <rFont val="Calibri"/>
        <family val="2"/>
        <charset val="204"/>
      </rPr>
      <t>система SPS</t>
    </r>
    <r>
      <rPr>
        <sz val="8"/>
        <rFont val="Calibri"/>
        <family val="2"/>
        <charset val="204"/>
      </rPr>
      <t xml:space="preserve">. Оснащена съемным блоком питания (12,6V/6,8А) с USB-разъемом для зарядки мобильных устройств. Имеет функцию дистанционного управления освещением с помощью приложения через BLUETOOTH.  Время работы от аккумуляторов: встроенного - до 1 часа, съемного - до 10 часов. Время зарядки: 1,5 часа. </t>
    </r>
  </si>
  <si>
    <t>Осветительное оборудование общего назначения  -линейка Pro Light</t>
  </si>
  <si>
    <t>03.5444</t>
  </si>
  <si>
    <r>
      <t xml:space="preserve">NOVA 12K </t>
    </r>
    <r>
      <rPr>
        <sz val="8"/>
        <color theme="1"/>
        <rFont val="Calibri"/>
        <family val="2"/>
        <charset val="204"/>
      </rPr>
      <t>- лампа с регулировкой светового потока на 10, 25, 50, 75, и 100%. Имеет устойчивую к растворителям стеклянную линзу, ударопрочный и пылевлагозащищенный алюминиевый корпус.                                                                                                      Предназначена для обеспечения мощного общего освещения при проведении различных видов работ, связанных с обслуживанием и ремонтом автомобиля, строительством и т.д.  Может применяться в детейлинге, а также при окраске, в процессе нанесения ЛКМ. Работает от сети 100-240V, длина кабеля - 5 метров.  Имеет функцию дистанционного управления освещением с помощью приложения через BLUETOOTH.</t>
    </r>
  </si>
  <si>
    <t>03.5440</t>
  </si>
  <si>
    <r>
      <t>NOVA 4K</t>
    </r>
    <r>
      <rPr>
        <sz val="8"/>
        <color theme="1"/>
        <rFont val="Calibri"/>
        <family val="2"/>
        <charset val="204"/>
      </rPr>
      <t xml:space="preserve">  - лампа с регулировкой светового потока на 10, 25, 50, 75, и 100%. Имеет устойчивую к растворителям стеклянную линзу, ударопрочный и пылевлагозащищенный алюминиевый корпус.                                                                                                     Предназначена для обеспечения общего освещения при проведении различных видов работ, связанных с обслуживанием и ремонтом автомобиля, строительством и т.д.  Может применяться в детейлинге, а также при окраске, в процессе нанесения ЛКМ.   Работает от сети 220V, длина кабеля - 5 метров.</t>
    </r>
  </si>
  <si>
    <t>03.5441</t>
  </si>
  <si>
    <r>
      <t xml:space="preserve">NOVA 3K C+R </t>
    </r>
    <r>
      <rPr>
        <sz val="8"/>
        <color theme="1"/>
        <rFont val="Calibri"/>
        <family val="2"/>
        <charset val="204"/>
      </rPr>
      <t xml:space="preserve">- лампа с регулировкой светового потока на 10, 25, 50, 75, и 100%. Имеет устойчивую к растворителям стеклянную линзу, ударопрочный и пылевлагозащищенный алюминиевый корпус.                                                                                                     Предназначена для обеспечения общего освещения при проведении различных видов работ, связанных с обслуживанием и ремонтом автомобиля, строительством и т.д.  Может применяться в детейлинге, а также при окраске, в процессе нанесения ЛКМ.   Работает от сети 220V, длина кабеля - 5 метров, а также автономно -  от литиево-ионного аккумулятора -11.1V/4400mAh. Время работы от аккумулятора до 14 часов. Время зарядки - 2 часа. </t>
    </r>
  </si>
  <si>
    <t xml:space="preserve">03.5442 </t>
  </si>
  <si>
    <r>
      <t xml:space="preserve">NOVA 6K  </t>
    </r>
    <r>
      <rPr>
        <sz val="8"/>
        <color theme="1"/>
        <rFont val="Calibri"/>
        <family val="2"/>
        <charset val="204"/>
      </rPr>
      <t>- лампа с регулировкой светового потока на 10, 25, 50, 75, и 100%. Имеет устойчивую к растворителям стеклянную линзу, ударопрочный и пылевлагозащищенный алюминиевый корпус.
Предназначена для обеспечения общего освещения при проведении различных видов работ, связанных с обслуживанием и ремонтом автомобиля, строительством и т.д.  Может применяться в детейлинге, а также при окраске, в процессе нанесения ЛКМ.   Работает от сети 220V, длина кабеля - 5 метров.</t>
    </r>
  </si>
  <si>
    <t>03.6000</t>
  </si>
  <si>
    <r>
      <t>NOVA 4SPS -</t>
    </r>
    <r>
      <rPr>
        <sz val="8"/>
        <color theme="1"/>
        <rFont val="Calibri"/>
        <family val="2"/>
        <charset val="204"/>
      </rPr>
      <t xml:space="preserve"> лампа с  регулировкой светового потока на 10, 25, 50, 75, и 100%. Имеет устойчивую к растворителям стеклянную линзу,  ударопрочный и пылевлагозащищенный алюминиевый корпус.                                                                                                                                                                                                                         Предназначена для обеспечения общего освещения при проведении различных видов работ, связанных с обслуживанием и ремонтом автомобиля, строительством и т.д.  Может применяться в детейлинге, а также при окраске, в процессе нанесения ЛКМ. Работает от сети 220В, длина кабеля - 5 метров;  автономно -  от встроенного внутрь или съемного литиево-ионного аккумулятора (11.1V/4000mAh), запатентованная система SPS. Оснащена съемным блоком питания (12,6V/2,8А) и USB-разъемом для зарядки мобильных устройств. Имеет функцию дистанционного управления освещением с помощью приложения через BLUETOOTH. Время работы от аккумуляторов: встроенного - до 1 часа, съемного - до 15 часов. Время зарядки – 1,5 часа. </t>
    </r>
  </si>
  <si>
    <t>03.6105</t>
  </si>
  <si>
    <r>
      <t>TOWER LITE CAS</t>
    </r>
    <r>
      <rPr>
        <sz val="8"/>
        <color theme="1"/>
        <rFont val="Calibri"/>
        <family val="2"/>
        <charset val="204"/>
      </rPr>
      <t xml:space="preserve"> - штатив с двумя прожекторами, обеспечивающими до 5000 люмен. Благодаря поворотным прожекторам на 360°, могут располагаться в самых разных положениях для получения желаемого угла освещения. Предназначен для обеспечения мощного общего освещения при проведении различных видов работ, связанных с обслуживанием и ремонтом автомобиля, строительством и т.д.  Совместим с аккумуляторной системой METABO/CAS 18 В. Регулировка светового потока (50%-100%). Оснащен системой быстрого складывания. Встроенная ручка для переноски. Без зарядного устройства в комплекте. Время работы с аккумулятором 18 В 5,2 Ач от 2 до 4,5ч.    </t>
    </r>
  </si>
  <si>
    <t>Осветительное оборудование общего назначения -линейка  Light</t>
  </si>
  <si>
    <t>03.5666</t>
  </si>
  <si>
    <r>
      <t>STICK LITE M</t>
    </r>
    <r>
      <rPr>
        <sz val="8"/>
        <color theme="1"/>
        <rFont val="Calibri"/>
        <family val="2"/>
        <charset val="204"/>
      </rPr>
      <t xml:space="preserve">  - компактная ручная лампа рабочего освещения с автономным питанием от  аккумуляторной батареи и бесступенчатой регулировкой светового потока от 10 до 100%. Имеет встроенный точечный источник света и мощный магнит для фиксации на металлических поверхностях.                                                                                                                      Предназначена для освещения рабочего места при выполнении различного рода работ. Работает от литиево-ионной аккумуляторной батареи - 3,7 V/ 1800 mAh, встроенной в прибор. Время работы от 2 до 20 часов, spot-6 часов. Время зарядки - 3 часа.  Поставляется с кабелем длиной 1 метр, без зарядного устройства.</t>
    </r>
  </si>
  <si>
    <t>03.5453</t>
  </si>
  <si>
    <r>
      <t>VEGA LITE 6000</t>
    </r>
    <r>
      <rPr>
        <sz val="8"/>
        <color theme="1"/>
        <rFont val="Calibri"/>
        <family val="2"/>
        <charset val="204"/>
      </rPr>
      <t xml:space="preserve"> - легкий, мощный прожектор, обеспечивающий рассеяный, не слепящий равномерный рабочий свет. Имеет ударопрочный и пылевлагозащищенный пластиковый корпус.
Предназначен для обеспечения общего освещения при проведении различных видов работ, связанных с обслуживанием и ремонтом автомобиля, строительством, отделкой и т.д. Может применяться как в помещениях, так и на открытом воздухе.  
Лампа снабжена удобной ручкой для переноса и подставкой с возможностью крепления к штативам SCANGRIP. Две встроенные розетки позволяют подключать дополнительные лампы или другое оборудование.
Работает от сети 220V, длина кабеля - 5 метров.</t>
    </r>
  </si>
  <si>
    <t>03.5400</t>
  </si>
  <si>
    <r>
      <t>MAG</t>
    </r>
    <r>
      <rPr>
        <sz val="8"/>
        <color theme="1"/>
        <rFont val="Calibri"/>
        <family val="2"/>
        <charset val="204"/>
      </rPr>
      <t xml:space="preserve"> -  лампа с автономным питанием от  аккумуляторной батареи. Имеет встроенный точечный источник света, 2 магнитных держателя на корпусе лампы и мощный магнит - для фиксации поворотной (на 180°) основы на металлических поверхностях, 2 выдвижных крючка на шарнирном соединении - для крепления лампы в удобном месте.                                                                                                                                       Предназначена для освещения рабочего места при выполнении различного рода работ. Работает от литиево-ионной аккумуляторной батареи - 3,7V/ 2200mAh., встроенной в прибор. Время работы - до 5 часов. Время зарядки - 4 часа.  Поставляется с зарядным устройством и кабелем длиной 1метр с USB разъемом.</t>
    </r>
  </si>
  <si>
    <t>03.5690</t>
  </si>
  <si>
    <r>
      <t xml:space="preserve"> MAG PRO</t>
    </r>
    <r>
      <rPr>
        <sz val="8"/>
        <color theme="1"/>
        <rFont val="Calibri"/>
        <family val="2"/>
        <charset val="204"/>
      </rPr>
      <t xml:space="preserve">  -лампа с автономным питанием от  аккумуляторной батареи. Имеет встроенный  точечный источник света, 2 магнитных держателя на корпусе лампы и мощный магнит - для фиксации поворотной (на 180°) основы на металлических поверхностях, 2 выдвижных крючка на шарнирном соединении - для крепления лампы в удобном месте. Предназначена для освещения рабочего места при выполнении различного рода работ.  Работает от литиево-ионной аккумуляторной батареи - 3,7V/ 2600mAh., встроенной в прибор. Время работы - до 15 часов. Время зарядки - 4 часа.  </t>
    </r>
  </si>
  <si>
    <t>03.5404</t>
  </si>
  <si>
    <r>
      <t>MINIFORM</t>
    </r>
    <r>
      <rPr>
        <sz val="8"/>
        <color theme="1"/>
        <rFont val="Calibri"/>
        <family val="2"/>
        <charset val="204"/>
      </rPr>
      <t xml:space="preserve"> - минилампа с автономным питанием от  аккумуляторной батареи и регулировкой светового потока на 50 и 100%. Имеет встроенный точечный источник света и мощный магнит - для фиксации поворотной (на 180°) основы на металлических поверхностях,  а также выдвижной крючок на шарнирном соединении - для крепления лампы в удобном месте. Предназначена для освещения рабочего места при выполнении различного рода работ.                                                                                                      Работает от литиево-ионной аккумуляторной батареи - 3,7V/ 1600mAh., встроенной в прибор. Время работы - до 6 часов. Время зарядки - 3 часа.  Поставляется с зарядным устройством и кабелем длиной 1метр с USB разъемом.</t>
    </r>
  </si>
  <si>
    <t>03.5407</t>
  </si>
  <si>
    <r>
      <t>UNIFORM</t>
    </r>
    <r>
      <rPr>
        <sz val="8"/>
        <color theme="1"/>
        <rFont val="Calibri"/>
        <family val="2"/>
        <charset val="204"/>
      </rPr>
      <t xml:space="preserve"> - лампа с автономным питанием от аккумуляторной батареи и регулировкой светового потока на 50 и 100%. Имеет встроенный точечный источник света и мощный магнит - для фиксации поворотной (на 180°) основы на металлических поверхностях,  а также выдвижной крючок на шарнирном соединении - для крепления лампы в удобном месте.  Работает от литиево-ионной аккумуляторной батареи - 3,8V/ 3000mAh., встроенной в прибор. Время работы- до 4,5 часов. Время зарядки - 5 часов.  Поставляется с зарядным устройством и кабелем длиной 1метр с USB разъемом. </t>
    </r>
  </si>
  <si>
    <t>03.5610</t>
  </si>
  <si>
    <r>
      <t xml:space="preserve">MINI SLIM </t>
    </r>
    <r>
      <rPr>
        <sz val="8"/>
        <color theme="1"/>
        <rFont val="Calibri"/>
        <family val="2"/>
        <charset val="204"/>
      </rPr>
      <t xml:space="preserve">- минилампа складная. Имеет ультратонкую (ø 9 мм) и компактную конструкцию с точечным источником света, автономным питанием от  аккумуляторной батареи и регулировку светового потока на 50 и 100%. Оснащена мощным, встроенным в корпус магнитом  и крючком, на шарнирном соединении - для крепления лампы в удобном месте. В сложенном положении используется в качестве традиционного ручного рабочего фонарика. Предназначена для общего освещения рабочего места, а при необходимости - для освещения труднодоступных и узких рабочих зон.                                                                                                                                    Работает от литиево-ионной аккумуляторной батареи - 3,7V/ 1200mAh., встроенной в прибор. Время работы - до 5 часов. Время зарядки - 3 часа.  Поставляется с зарядным устройством и кабелем длиной 1метр с USB разъемом. </t>
    </r>
  </si>
  <si>
    <t>03.5240</t>
  </si>
  <si>
    <r>
      <t xml:space="preserve">LINE LIGHT BONNET C+R </t>
    </r>
    <r>
      <rPr>
        <sz val="8"/>
        <color theme="1"/>
        <rFont val="Calibri"/>
        <family val="2"/>
        <charset val="204"/>
      </rPr>
      <t xml:space="preserve">- лампа с регулировкой светового потока на 50 и 100% и выдвижным телескопическим держателем от 1,2 до 1,7 м, обеспечивающим прочное и безопасное для ЛКП сцепление с кузовом автомобиля в необходимом месте.                                                                         Предназначена для освещения подкапотного пространства, салона, днища автомобиля. Работает от сети 220V, длина кабеля - 5 метров, а также автономно -  от встроенного внутрь, литиево-ионного аккумулятора - 3,7V/5200mAh. Время работы от аккумулятора до 3 часов. Время зарядки - 4 часа. </t>
    </r>
  </si>
  <si>
    <t>03.5438</t>
  </si>
  <si>
    <r>
      <t>NIGHT VIEW</t>
    </r>
    <r>
      <rPr>
        <sz val="8"/>
        <color theme="1"/>
        <rFont val="Calibri"/>
        <family val="2"/>
        <charset val="204"/>
      </rPr>
      <t xml:space="preserve"> -  налобный фонарик с возможностью переключения между белым и красным светом для работы ночью, в темноте. Сенсорное управление с функцией бесконтактного включения/выключения (взмахом руки), регулировка мощности светового потока на 50 и 100%. Имеет ударопрочный, пылевлагозащищенный корпус.
Красная лампа предназначена для работы в темноте/ночное время и обеспечивает освещение без чрезмерной экспозиции сетчатки, в тоже время позволяя глазам адаптироваться к темноте. Подходит для применения военными, охранниками, работниками на нефтянных вышках, для управления транспортом в ночное время и др.
Работает от литиево-полимерной аккумуляторной батареи - 3,8V / 1600mAh, встроенной в прибор. Время работы - 2,5  / 5 часов. Время зарядки - 4 часа. Поставляется с кабелем длиной 1 метр и зарядным устройством.</t>
    </r>
  </si>
  <si>
    <t>03.5626</t>
  </si>
  <si>
    <r>
      <t>I-VIEW -</t>
    </r>
    <r>
      <rPr>
        <sz val="8"/>
        <color theme="1"/>
        <rFont val="Calibri"/>
        <family val="2"/>
        <charset val="204"/>
      </rPr>
      <t xml:space="preserve">  налобный фонарик с ремешком для крепления на голове. Сенсорное управление с функцией бесконтактного включения/выключения (взмахом руки), регулировка мощности светового потока на 50 и100%. Имеет ударопрочный, пылевлагозащищенный корпус.                                                                                                       Предназначен для выполнения задач, связанных с обслуживанием и ремонтом автомобиля, а также других видов работ, где необходимо иметь свободные руки. 
 Работает от  литиево-полимерной аккумуляторной батареи - 3,8V / 1600mAh, встроенной в прибор. Время работы - 2,5  / 5 часов. Время зарядки - 3 часа. Поставляется с зарядным устройством и кабелем длиной 1метр с USB разъемом.</t>
    </r>
  </si>
  <si>
    <t>03.5850</t>
  </si>
  <si>
    <r>
      <t>ZONE 2</t>
    </r>
    <r>
      <rPr>
        <sz val="8"/>
        <color theme="1"/>
        <rFont val="Calibri"/>
        <family val="2"/>
        <charset val="204"/>
      </rPr>
      <t xml:space="preserve"> - налобный фонарик с ремешком для крепления на голове. Трехступенчатая регулировка мощности светового потока на 10% (режим чтения), 50% и100%.  Имеет пылевлагозащищенный корпус. 
Предназначен для выполнения задач, связанных с обслуживанием и ремонтом автомобиля, а также других видов работ, где необходимо иметь свободные руки. 
Работает от литиево-ионной аккумуляторной батареи - 3,7 V / 1200 mAh, встроенной в прибор. Время работы - 2 - 22 часа. Время зарядки - 2.5 часа. Поставляется с кабелем длиной 1метр, без зарядного устройства.</t>
    </r>
  </si>
  <si>
    <t>03.5645</t>
  </si>
  <si>
    <r>
      <t>HEAD LITE S</t>
    </r>
    <r>
      <rPr>
        <sz val="8"/>
        <color theme="1"/>
        <rFont val="Calibri"/>
        <family val="2"/>
        <charset val="204"/>
      </rPr>
      <t xml:space="preserve"> - налобный фонарик с ремешком для крепления на голове. Бесступенчатая функция регулировки светового потока, регулировка мощности светового потока в диапазоне от 10% до 100%. Имеет  пылевлагозащищенный корпус.                                                                                                       Предназначен для выполнения задач, связанных с обслуживанием и ремонтом автомобиля, а также других видов работ, где необходимо иметь свободные руки. 
Работает от 2 сменяемых батареек типа - Alkaline ААА/1,5V   (входят в комплект). Время работы - до 10 часов. </t>
    </r>
  </si>
  <si>
    <t xml:space="preserve">Осветительное оборудование специального назначения -линейка Pro </t>
  </si>
  <si>
    <t>03.5801</t>
  </si>
  <si>
    <r>
      <rPr>
        <b/>
        <sz val="8"/>
        <color rgb="FF000000"/>
        <rFont val="Calibri"/>
        <family val="2"/>
        <charset val="204"/>
      </rPr>
      <t>UV-LIGHT</t>
    </r>
    <r>
      <rPr>
        <sz val="8"/>
        <color rgb="FF000000"/>
        <rFont val="Calibri"/>
        <family val="2"/>
        <charset val="204"/>
      </rPr>
      <t xml:space="preserve"> - лампа ультрафиолетовая, с автономным питанием от аккумуляторной батареи. Имеет устойчивую к растворителям стеклянную линзу и встроенный в ручку мощный магнит для фиксации на металлических поверхностях. Корпус лампы - удобный  и эргономичный, с выокой степенью ударопрочности.                                                                                                                                       Предназначена для отверждения специальных материалов под воздействием UV излучения, нанесенных на небольшую по площади поверхность Ø до 100мм.              Источник света: UV-LED.  Работает от литиево-ионной аккумуляторной батареи - 3,7V/ 2600mAh., встроенной в прибор. Время работы: до 1,5 часов. Время зарядки - 4 часа. Имеется индикатор заряда батареи. Поставляется с зарядным устройством.</t>
    </r>
  </si>
  <si>
    <t>03.5341</t>
  </si>
  <si>
    <r>
      <rPr>
        <b/>
        <sz val="8"/>
        <color rgb="FF000000"/>
        <rFont val="Calibri"/>
        <family val="2"/>
        <charset val="204"/>
      </rPr>
      <t xml:space="preserve">MOUNTING BRACKET </t>
    </r>
    <r>
      <rPr>
        <sz val="8"/>
        <color rgb="FF000000"/>
        <rFont val="Calibri"/>
        <family val="2"/>
        <charset val="204"/>
      </rPr>
      <t>-  кронштейн для крепления осветительных ламп серий NOVA и VEGA на круглых стойках диаметром d40-50мм.    Вес: 0,91 кг.</t>
    </r>
  </si>
  <si>
    <t>03.5431</t>
  </si>
  <si>
    <r>
      <rPr>
        <b/>
        <sz val="8"/>
        <color rgb="FF000000"/>
        <rFont val="Calibri"/>
        <family val="2"/>
        <charset val="204"/>
      </rPr>
      <t>TRIPOD</t>
    </r>
    <r>
      <rPr>
        <sz val="8"/>
        <color rgb="FF000000"/>
        <rFont val="Calibri"/>
        <family val="2"/>
        <charset val="204"/>
      </rPr>
      <t xml:space="preserve"> - штатив-тренога трехсекционный, с возможностью регулировки по высоте - от 1,35 до 3,0 метров.                                                                                                                      Предназначен для стационарной установки осветительных ламп серий: MULTIMATCH, NOVA, VEGA, STAR (D-MATCH2).                                                                                Максимальный диаметр раскладки треноги -1,2 м, вес 6 кг.</t>
    </r>
  </si>
  <si>
    <t>03.5433</t>
  </si>
  <si>
    <r>
      <rPr>
        <b/>
        <sz val="8"/>
        <color rgb="FF000000"/>
        <rFont val="Calibri"/>
        <family val="2"/>
        <charset val="204"/>
      </rPr>
      <t>WHEELSTAND</t>
    </r>
    <r>
      <rPr>
        <sz val="8"/>
        <color rgb="FF000000"/>
        <rFont val="Calibri"/>
        <family val="2"/>
        <charset val="204"/>
      </rPr>
      <t xml:space="preserve"> - штатив-тренога трехсекционный, с возможностью регулировки по высоте - от 0,7 до 1,9 метра.                                                                                                    Предназначен для мобильной (на колесах)  установки осветительных ламп серий: MULTIMATCH, NOVA, VEGA, STAR (D-MATCH 2).                                                         Максимальный диаметр раскладки треноги на колесах - 0,8метра, вес 6 кг.</t>
    </r>
  </si>
  <si>
    <t>03.5308</t>
  </si>
  <si>
    <r>
      <rPr>
        <sz val="8"/>
        <rFont val="Calibri"/>
      </rPr>
      <t>Кронштнейн двойной для крепления двух ламп на штативы TRIPOD и WHEEL STAND.</t>
    </r>
  </si>
  <si>
    <t>03.5095</t>
  </si>
  <si>
    <t xml:space="preserve">Батарея аккумуляторная, литиево-ионная 3.7V / 2200mAh </t>
  </si>
  <si>
    <t xml:space="preserve"> 03.5728</t>
  </si>
  <si>
    <r>
      <rPr>
        <sz val="8"/>
        <rFont val="Calibri"/>
        <family val="2"/>
        <charset val="204"/>
      </rPr>
      <t>Фиксатор большой пластиковый для штативов TRIPOD и WHEELSTAND, Ø 35 мм.</t>
    </r>
  </si>
  <si>
    <t xml:space="preserve"> 03.5729</t>
  </si>
  <si>
    <r>
      <rPr>
        <sz val="8"/>
        <rFont val="Calibri"/>
        <family val="2"/>
        <charset val="204"/>
      </rPr>
      <t>Фиксатор малый пластиковый для штативов TRIPOD и WHEELSTAND, Ø 28мм.</t>
    </r>
  </si>
  <si>
    <t xml:space="preserve"> 03.5750</t>
  </si>
  <si>
    <r>
      <rPr>
        <sz val="8"/>
        <rFont val="Calibri"/>
        <family val="2"/>
        <charset val="204"/>
      </rPr>
      <t>Рассеиватель света предназначен для распространения и смягчения света, позволяет освещать все рабочее пространство и избегать резких теней. Это дает расширенную функциональность, новые возможности для дальнейшей адаптации рабочего освещения к конкретной рабочей задаче. Крышка гладкая и легкая. Прочные встроенные магниты позволяют легко и безопасно устанавливать крышку на лампу SCANGRIP. Подходит для ламп Scangrip: NOVA 3К/NOVA 3К С+Р/NOVA 4 SPS/NOVA 4 CAS/MULTIMATCH 3.</t>
    </r>
  </si>
  <si>
    <t xml:space="preserve"> 03.5751</t>
  </si>
  <si>
    <r>
      <rPr>
        <sz val="8"/>
        <rFont val="Calibri"/>
        <family val="2"/>
        <charset val="204"/>
      </rPr>
      <t>Рассеиватель света предназначен для распространения и смягчения света, позволяет освещать все рабочее пространство и избегать резких теней. Это дает расширенную функциональность, новые возможности для дальнейшей адаптации рабочего освещения к конкретной рабочей задаче. Крышка гладкая и легкая. Прочные встроенные магниты позволяют легко и безопасно устанавливать крышку на лампу SCANGRIP. Подходит для ламп Scangrip: NOVA 5К/ NOVA 5К С+Р/NOVA 10К/NOVA 6 SPS/NOVA 10 SPS/NOVA 10 CAS/MULTIMATCH 8. Размеры:  Ø 129мм.</t>
    </r>
  </si>
  <si>
    <t>03.5782</t>
  </si>
  <si>
    <t xml:space="preserve">Внешний аккумулятор позволяет увеличить время работы фонарей Scangrip. Специально разработан для ламп I-VIEW, но может применяться и с другими лампами и устройствами. Оснащен индикатором заряда и USB-раземом. Специальный держатель позволяет быстро закрепить аккумулятор на ремешке налобного фонаря. Автоматическое включение/выключение при подключении/отключении нагрузки.
Легкий и компактный корпус из анодированного алюминия обладает высокой ударопрочностью. IP20, IK07. Размер 103x28x28 мм. Вес: 0,13 кг.
Оснащен литиево-ионной аккумуляторной батареей - 3,65 V / 4000 mAh.  Время зарядки: 3,5 ч.
В комплекте с держателем, спиральным кабелем, без зарядного устройства. </t>
  </si>
  <si>
    <t xml:space="preserve"> 03.6121</t>
  </si>
  <si>
    <r>
      <rPr>
        <sz val="8"/>
        <rFont val="Calibri"/>
        <family val="2"/>
        <charset val="204"/>
      </rPr>
      <t>Аккумуляторная батарея CAS 18V LI-POWER / 5,2Ah для ламп CAS.
Размеры: 121х80.5х66мм, Вес: 670г.</t>
    </r>
  </si>
  <si>
    <t xml:space="preserve"> 03.6122</t>
  </si>
  <si>
    <r>
      <rPr>
        <sz val="8"/>
        <rFont val="Calibri"/>
        <family val="2"/>
        <charset val="204"/>
      </rPr>
      <t>Зарядное устройство для аккумуляторов 12-18В CAS, работает от сети 220-240В, длина кабеля 1,35м.</t>
    </r>
  </si>
  <si>
    <t xml:space="preserve"> 03.6123</t>
  </si>
  <si>
    <r>
      <rPr>
        <sz val="8"/>
        <rFont val="Calibri"/>
        <family val="2"/>
        <charset val="204"/>
      </rPr>
      <t>Блок питания для лам CAS от сети 100-240В, длина кабеля 5м.</t>
    </r>
  </si>
  <si>
    <t>03.6123C</t>
  </si>
  <si>
    <r>
      <rPr>
        <sz val="8"/>
        <rFont val="Calibri"/>
        <family val="2"/>
        <charset val="204"/>
      </rPr>
      <t>Блок питания для ламп CAS и CONNECT. Блок питания от сети 100-240В, длина кабеля 5м. Частота переменного тока 50/60 Герц. IP65, IK07. Размер 124x83x72 мм. Вес: 1 кг.</t>
    </r>
  </si>
  <si>
    <t>Упаковка, шт.</t>
  </si>
  <si>
    <t>Полировальная паста Shock2Cut высокоабразивная, 500 г</t>
  </si>
  <si>
    <t xml:space="preserve">103306E </t>
  </si>
  <si>
    <t>Полировальная паста S30+ антиголограммная, 250 г</t>
  </si>
  <si>
    <t>Полировальная паста S30+ антиголограммная, 500 г</t>
  </si>
  <si>
    <t>Полировальная паста
S2 Black высокоабразивная", 500 г</t>
  </si>
  <si>
    <t>Под заказ!</t>
  </si>
  <si>
    <t>Полировальный круг SoftTouch из натуральной шерсти, диаметр 80 мм</t>
  </si>
  <si>
    <t>Полировальный круг SoftTouch из натуральной шерсти, диаметр 135 мм</t>
  </si>
  <si>
    <t>Полировальный круг SoftTouch из натуральной шерсти, диаметр 165 мм</t>
  </si>
  <si>
    <t>Полировальный круг Sandwich Spider черно-белый двухслойный (жесткий), диаметр 145 мм</t>
  </si>
  <si>
    <t>Полировальный круг Sandwich Spider черно-белый двухслойный (жесткий), диаметр 165 мм</t>
  </si>
  <si>
    <t>Полировальный круг Sandwich Spider черно-белый двухслойный (жесткий), диаметр 90 мм</t>
  </si>
  <si>
    <t>Полировальный круг Spider Navy-Blue синий (жесткий), диаметр 145 мм</t>
  </si>
  <si>
    <t>Полировальный круг Spider Navy-Blue синий (жесткий), диаметр 170 мм</t>
  </si>
  <si>
    <t>Полировальный круг Spider Navy-Blue синий (жесткий), диаметр 90 мм</t>
  </si>
  <si>
    <t>Полировальный круг Spider Neo желтый (мягкий), диаметр 145 мм</t>
  </si>
  <si>
    <t>Полировальный круг Spider Neo желтый (мягкий), диаметр 170 мм</t>
  </si>
  <si>
    <t>"Полировальный круг
Ninja Pad красный (режущий)", диаметр 140 мм</t>
  </si>
  <si>
    <t>"Полировальный круг
Ninja Pad синий (финишный)", диаметр 140 мм</t>
  </si>
  <si>
    <t>Универсальный диск c липучкой для крепления кругов, M14, диаметр 125 мм</t>
  </si>
  <si>
    <t>Универсальный диск IQ Pad 3 в 1, диаметр 76, 125, 150 мм, M14</t>
  </si>
  <si>
    <t>ECOFIX — новая линейка продуктов SCHOLL Concepts специально разработанная для профессиональных детейлинг студий.</t>
  </si>
  <si>
    <t>ECO1501</t>
  </si>
  <si>
    <t xml:space="preserve">Полировальная паста
ECO1500 крупноабразивная, 1 л </t>
  </si>
  <si>
    <t>ECO2001</t>
  </si>
  <si>
    <t>Полировальная паста
ECO2000 среднеабразивная, 1 л</t>
  </si>
  <si>
    <t>ECO3001</t>
  </si>
  <si>
    <t>Полировальная паста
ECO3000 антиголограммная, 1 л</t>
  </si>
  <si>
    <t>ЕСO2501</t>
  </si>
  <si>
    <t>Полировальная паста
ECO All in One универсальная одношаговая, 1л</t>
  </si>
  <si>
    <t>ЕСO0601</t>
  </si>
  <si>
    <t>Защитное покрытие на основе воска ECO Wax Protection, 1 л</t>
  </si>
  <si>
    <t>ECO2053</t>
  </si>
  <si>
    <t>Полировальный круг из искусственной шерсти, диаметр 135 мм</t>
  </si>
  <si>
    <t>ЕСO2343</t>
  </si>
  <si>
    <t>Полировальный круг белый (жесткий), диаметр 145 мм</t>
  </si>
  <si>
    <t>ECO2347</t>
  </si>
  <si>
    <t>Полировальный круг белый (жесткий), диаметр 165 мм</t>
  </si>
  <si>
    <t>ЕСO2253</t>
  </si>
  <si>
    <t>Полировальный круг оранжевый (средней жесткости), диаметр 145 мм</t>
  </si>
  <si>
    <t>ВЫВОДИТСЯ. Альтернативный вариант см. в линейке Remix и Formel.</t>
  </si>
  <si>
    <t>ECO2257</t>
  </si>
  <si>
    <t>Полировальный круг оранжевый (средней жесткости), диаметр 165 мм</t>
  </si>
  <si>
    <t>Остатки.</t>
  </si>
  <si>
    <t>ЕСO2033</t>
  </si>
  <si>
    <t>Полировальный круг черный (мягкий), диаметр 145 мм</t>
  </si>
  <si>
    <t>11042Е</t>
  </si>
  <si>
    <t>Универсальный очиститель SPAM, 500 мл</t>
  </si>
  <si>
    <t>"Моющее средство 
LAY&amp;FINISH для отполированных
поверхностей", 500  мл</t>
  </si>
  <si>
    <t>Шлифовальное оборудование Schtaer</t>
  </si>
  <si>
    <t>SCH-150-5.0</t>
  </si>
  <si>
    <t>Электрическая бесщеточная эксцентриковая шлифовальная машина SCHTAER с пылеотводным шлангом. Подошва 150 мм Multi. Ход эксцентрика 5.0 мм, 7 скоростей 4000-10000 об./мин.</t>
  </si>
  <si>
    <t>SCH-150-2.5</t>
  </si>
  <si>
    <t>Электрическая бесщеточная эксцентриковая шлифовальная машина SCHTAER с пылеотводным шлангом. Подошва 150 мм Multi. Ход эксцентрика 2.5 мм, 7 скоростей 4000-10000 об./мин.</t>
  </si>
  <si>
    <t>SCH-02-150-5.0</t>
  </si>
  <si>
    <t>Электрическая бесщеточная эксцентриковая шлифовальная машина SCHTAER 2 с магнитным тормозом  и пылеотводным шлангом. Подошва 150 мм Multi. Ход эксцентрика 5.0 мм, 7 скоростей 4000-10000 об./мин.</t>
  </si>
  <si>
    <t>SCH-02-150-2.5</t>
  </si>
  <si>
    <t>Электрическая бесщеточная эксцентриковая шлифовальная машина SCHTAER 2 с магнитным тормозом  и пылеотводным шлангом. Подошва 150 мм Multi. Ход эксцентрика 2.5 мм, 7 скоростей 4000-10000 об./мин.</t>
  </si>
  <si>
    <t>SCH-02-125-5.0</t>
  </si>
  <si>
    <t>Электрическая бесщеточная эксцентриковая шлифовальная машина SCHTAER 2 с магнитным тормозом  и пылеотводным шлангом. Подошва 125 мм Multi. Ход эксцентрика 5.0 мм, 7 скоростей 4000-10000 об./мин.</t>
  </si>
  <si>
    <t>SCH-02-125-2.5</t>
  </si>
  <si>
    <t>Электрическая бесщеточная эксцентриковая шлифовальная машина SCHTAER 2 с магнитным тормозом  и пылеотводным шлангом. Подошва 125 мм Multi. Ход эксцентрика 2.5 мм, 7 скоростей 4000-10000 об./мин.</t>
  </si>
  <si>
    <t>ITS1600</t>
  </si>
  <si>
    <t xml:space="preserve"> Пылесос Schtaer для работы с электро и пневмоинструментом 220V/50Hz. Шланг для подсоединения электроинструмента 3,5 м. Двойной шланг для подсоединения пневмоинструмента. 2 фильтра, переходник.</t>
  </si>
  <si>
    <t>WS-01</t>
  </si>
  <si>
    <t xml:space="preserve">Рабочая станция для промышленного пылесоса. </t>
  </si>
  <si>
    <t>ITS1400-30L</t>
  </si>
  <si>
    <t xml:space="preserve"> Пылесос Schtaer для работы с электроинструментом 220V/50Hz. Шланг для подсоединения электроинструмента 3,5 м. Фильтр, переходник.</t>
  </si>
  <si>
    <t>S27315</t>
  </si>
  <si>
    <t>Угловая зачистная машина с цанговым зажимом 6 мм. Макс. Скорость 20000 об/мин.</t>
  </si>
  <si>
    <t>S7336S</t>
  </si>
  <si>
    <t>Пневматическая орбитальная шлифовальная машина для работы с пылеотводом. Ход эксцентрика 5 мм .Макс. скорость 10000 об./мин. Диаметр опоры 150 мм.</t>
  </si>
  <si>
    <t>S7336S-2.5</t>
  </si>
  <si>
    <t>Пневматическая орбитальная шлифовальная машина для работы с пылеотводом. Ход эксцентрика 2,5 мм .Макс. скорость 10000 об./мин. Диаметр опоры 150 мм.</t>
  </si>
  <si>
    <t>S7336</t>
  </si>
  <si>
    <t>Пневматическая орбитальная шлифовальная машина без пылеотвода. Ход эксцентрика 5 мм .Макс. скорость 10000 об./мин. Диаметр опоры 150 мм.</t>
  </si>
  <si>
    <t>S7336-8,0</t>
  </si>
  <si>
    <t>Пневматическая орбитальная шлифовальная машина с пылеотводом. Ход эксцентрика 8 мм .Макс. скорость 10000 об./мин. Диаметр опоры 150 мм.</t>
  </si>
  <si>
    <t>S7336N-8,0</t>
  </si>
  <si>
    <t>Пневматическая орбитальная шлифовальная машина без пылеотвода. Ход эксцентрика 8 мм .Макс. скорость 10000 об./мин. Диаметр опоры 150 мм.</t>
  </si>
  <si>
    <t>S7335S</t>
  </si>
  <si>
    <t>Пневматическая орбитальная шлифовальная машина для работы с пылеотводом. Ход эксцентрика 5 мм .Макс. скорость 10000 об./мин. Диаметр опоры 125 мм.</t>
  </si>
  <si>
    <t>S7330</t>
  </si>
  <si>
    <t>Пневматическая орбитальная шлифовальная машина  с встроенным пылеотводом. Ход эксцентрика 5 мм .Макс. скорость 10000 об./мин. Диаметр опоры 150 мм.</t>
  </si>
  <si>
    <t>S7330-2.5</t>
  </si>
  <si>
    <t>Пневматическая орбитальная шлифовальная машина  с встроенным пылеотводом. Ход эксцентрика 2,5 мм .Макс. скорость 10000 об./мин. Диаметр опоры 150 мм.</t>
  </si>
  <si>
    <t>S7330-8,0</t>
  </si>
  <si>
    <t>Пневматическая орбитальная шлифовальная машина  с встроенным пылеотводом. Ход эксцентрика 8,0 мм .Макс. скорость 10000 об./мин. Диаметр опоры 150 мм.</t>
  </si>
  <si>
    <t>S7310</t>
  </si>
  <si>
    <t>Пневматическая орбитальная шлифовальная машина с регулятором давления, без пылеотвода . Ход эксцентрика 5 мм .Макс. скорость 10000 об./мин. Диаметр опоры 150 мм.</t>
  </si>
  <si>
    <t>S19870-1-3,0</t>
  </si>
  <si>
    <t>Пневматическая плоскошлифовальная шлифовальная машина. Ход эксцентрика 5,0 мм .Макс. скорость 10000 об./мин. Размер опоры 70х198 мм.</t>
  </si>
  <si>
    <t>S19870-2-3,0</t>
  </si>
  <si>
    <t>S7322</t>
  </si>
  <si>
    <t>Пневматическая ленточная шлифовальная машина. Макс. Размер ленты 12Х330 мм.</t>
  </si>
  <si>
    <t>SCH-180</t>
  </si>
  <si>
    <t>Полировальная машинка, напряжение 220V/50Hz, мощность1400W,  диаметр опоры 180 мм. Скорость вращения 800-3000 об/мин. Резьба шпинделя М14.</t>
  </si>
  <si>
    <t>SCH-125-15P</t>
  </si>
  <si>
    <t>Эксцентриковая полировальная машинка, напряжение 220V/50Hz, мощность710W, ход эксцентрик 15 мм, диаметр опоры 125 мм, вес 2,8 кг.</t>
  </si>
  <si>
    <t>SCH-125-15AC</t>
  </si>
  <si>
    <t>Эксцентриковая аккумуляторная полировальная машинка 18V/4.0Ah, диаметр опоры 125 мм, ход эксцентрика 15 мм. Вес с аккумулятором 2,7 кг. В комплекте зарядное устройство и 2 аккумулятора.</t>
  </si>
  <si>
    <t>SCH-74-12P</t>
  </si>
  <si>
    <t>Эксцентриковая полировальная машинка, напряжение 220V/50Hz, мощность710W, ход эксцентрик 12 мм, диаметр опоры 75 мм. Скорость вращения 1500-5500 об/мин.</t>
  </si>
  <si>
    <t>SCH-38-3/12AC</t>
  </si>
  <si>
    <t>Эксцентриковая аккумуляторная полировальная машинка 12V/2.0Ah, эксцентрик 3 и 12 мм. Диаметр опоры 32 мм, вес 0,9 кг, в комплекте зарядное устройство и 2 аккумулятора. Мягкий кейс.</t>
  </si>
  <si>
    <t xml:space="preserve">S7326 </t>
  </si>
  <si>
    <t>Пневматическая угловая зачистная машина (пневмоболгарка). Макс. Диаметр диска 125 мм.</t>
  </si>
  <si>
    <t xml:space="preserve">S7319 </t>
  </si>
  <si>
    <r>
      <t xml:space="preserve">Пневматическая угловая зачистная машина (пневмоболгарка). Макс. Диаметр диска 125 мм.        </t>
    </r>
    <r>
      <rPr>
        <b/>
        <sz val="12"/>
        <color rgb="FFFF0000"/>
        <rFont val="Times New Roman"/>
        <family val="1"/>
        <charset val="204"/>
      </rPr>
      <t>Замена машины S7326</t>
    </r>
  </si>
  <si>
    <t xml:space="preserve">S7327 </t>
  </si>
  <si>
    <t>Пневматическая угловая зачистная машина (пневмоболгарка). Макс. Диаметр диска 180 мм.</t>
  </si>
  <si>
    <t>Окрасочные пистолеты Schtaer</t>
  </si>
  <si>
    <t>SCH-3003-HVLP-1.3</t>
  </si>
  <si>
    <t>Окрасочный пистолет SCHTAER с верхним бачком с воздушной головой HVLP распыления и дюзой 1,3 мм.</t>
  </si>
  <si>
    <t>SCH-3003-LVMP-1.3</t>
  </si>
  <si>
    <t>Окрасочный пистолет SCHTAER с верхним бачком с воздушной головой LVMP распыления и дюзой 1,3 мм.</t>
  </si>
  <si>
    <t>SCH-3003-LVMP-1.4</t>
  </si>
  <si>
    <t>Окрасочный пистолет SCHTAER с верхним бачком с воздушной головой LVMP распыления и дюзой 1,4 мм.</t>
  </si>
  <si>
    <t>SCH-898-14</t>
  </si>
  <si>
    <t>Окрасочный пистолет SCHTAER с верхним бачком и дюзой 1,4 мм.</t>
  </si>
  <si>
    <t>SCH-898-18</t>
  </si>
  <si>
    <t>Окрасочный пистолет SCHTAER с верхним бачком и дюзой 1,8 мм.</t>
  </si>
  <si>
    <t>SCH-17PT-1.4</t>
  </si>
  <si>
    <t>Окрасочный пистолет SCHTAER с нижней подачей и дюзой 1,4 мм.</t>
  </si>
  <si>
    <t>SCH-17PT-1.7</t>
  </si>
  <si>
    <t>Окрасочный пистолет SCHTAER с нижней подачей и дюзой 1,7мм.</t>
  </si>
  <si>
    <t>SCH-17G-1.4</t>
  </si>
  <si>
    <t>SCH-17G-1.7</t>
  </si>
  <si>
    <t>Окрасочный пистолет SCHTAER с верхним бачком и дюзой 1,7мм.</t>
  </si>
  <si>
    <t>SCH-17G-2.0</t>
  </si>
  <si>
    <t>Окрасочный пистолет SCHTAER с верхним бачком и дюзой 2,0 мм.</t>
  </si>
  <si>
    <t>SCH-827-1.3</t>
  </si>
  <si>
    <t>Окрасочный пистолет SCHTAER с верхним бачком и дюзой 1,3 мм.</t>
  </si>
  <si>
    <t>SCH-827-1.4</t>
  </si>
  <si>
    <t>SCH-827-1.7</t>
  </si>
  <si>
    <t>Окрасочный пистолет SCHTAER с верхним бачком и дюзой 1,7 мм.</t>
  </si>
  <si>
    <t>SCH-827-2.0</t>
  </si>
  <si>
    <t>SCH-990-1.3</t>
  </si>
  <si>
    <t>SCH-990-1.4</t>
  </si>
  <si>
    <t>SCH-990-1.5</t>
  </si>
  <si>
    <t>Окрасочный пистолет SCHTAER с верхним бачком и дюзой 1,5 мм.</t>
  </si>
  <si>
    <t>SCH-990-1.8</t>
  </si>
  <si>
    <t>SCH-990-2.0</t>
  </si>
  <si>
    <t>SCH-990-2.5</t>
  </si>
  <si>
    <t>Окрасочный пистолет SCHTAER с верхним бачком и дюзой 2,5 мм.</t>
  </si>
  <si>
    <t>SCH-6002</t>
  </si>
  <si>
    <t>Двухступенчатый фильтр очистки сжатого воздуха SCHTAER с регулятором давления и манометрами.</t>
  </si>
  <si>
    <t>ШЛИФОВАНИЕ</t>
  </si>
  <si>
    <r>
      <rPr>
        <b/>
        <sz val="9"/>
        <color rgb="FFFF972F"/>
        <rFont val="Calibri"/>
        <family val="2"/>
        <charset val="1"/>
      </rPr>
      <t xml:space="preserve">1958 Siapro абразив в кругах мульти отв.  </t>
    </r>
    <r>
      <rPr>
        <b/>
        <sz val="14"/>
        <color rgb="FFFF0000"/>
        <rFont val="Calibri"/>
        <family val="2"/>
        <charset val="204"/>
      </rPr>
      <t>NEW</t>
    </r>
  </si>
  <si>
    <t>1958 Siapro абразив в кругах мульти отв. D=150 мм P0100 1736.2582.0100</t>
  </si>
  <si>
    <t>1958 Siapro абразив в кругах мульти отв. D=150 мм P0200 8633.7741.0200</t>
  </si>
  <si>
    <t>1958 Siapro абразив в кругах мульти отв. D=150 мм P0300 8633.7741.0300</t>
  </si>
  <si>
    <t>1958 Siapro абразив в кругах мульти отв. D=150 мм P0400 8633.7741.0400</t>
  </si>
  <si>
    <r>
      <rPr>
        <b/>
        <sz val="9"/>
        <color rgb="FFFF972F"/>
        <rFont val="Calibri"/>
        <family val="2"/>
        <charset val="1"/>
      </rPr>
      <t xml:space="preserve">1958 Siapro абразив в полосках мульти отв.   </t>
    </r>
    <r>
      <rPr>
        <b/>
        <sz val="14"/>
        <color rgb="FFFF972F"/>
        <rFont val="Calibri"/>
        <family val="2"/>
        <charset val="204"/>
      </rPr>
      <t>NEW</t>
    </r>
  </si>
  <si>
    <t>1958 Siapro абразив в полосках мульти отв. P0100 9515.8032.0100</t>
  </si>
  <si>
    <t>1958 Siapro абразив в полосках мульти отв. P0200 9515.8032.0200</t>
  </si>
  <si>
    <t>1958 Siapro абразив в полосках мульти отв. P0300 9515.8032.0300</t>
  </si>
  <si>
    <t>Рулоны и бумага в листах</t>
  </si>
  <si>
    <t xml:space="preserve">                    1913 siawat водостойкий абразив в листах 230*280мм </t>
  </si>
  <si>
    <t>1913 siawat водостойкий абразив в листах 230*280мм P0060 / 6393.5834.0060/ T6021.0060 (шт.)</t>
  </si>
  <si>
    <t>1913 siawat водостойкий абразив в листах 230*280мм P0080 / 6393.5834.0080/ T6021.0080 (шт.)</t>
  </si>
  <si>
    <t>1913 siawat водостойкий абразив в листах 230*280мм P0100 / 6393.5834.0100/ T6021.0100 (шт.)</t>
  </si>
  <si>
    <t>1913 siawat водостойкий абразив в листах 230*280мм P0120 / 6393.5834.0120/ T6021.0120 (шт.)</t>
  </si>
  <si>
    <t>1913 siawat водостойкий абразив в листах 230*280мм P0150 / 6393.5834.0150/ T6021.0150 (шт.)</t>
  </si>
  <si>
    <t>1913 siawat водостойкий абразив в листах 230*280мм P0180 / 6393.5834.0180/ T6021.0180 (шт.)</t>
  </si>
  <si>
    <t>1913 siawat водостойкий абразив в листах 230*280мм P0220 / 6393.5834.0220/ T6021.0220 (шт.)</t>
  </si>
  <si>
    <t>1913 siawat водостойкий абразив в листах 230*280мм P0240 / 6393.5834.0240/ T6021.0240 (шт.)</t>
  </si>
  <si>
    <t>1913 siawat водостойкий абразив в листах 230*280мм P0280 / 6393.5834.0280/ T6021.0280 (шт.)</t>
  </si>
  <si>
    <t>1913 siawat водостойкий абразив в листах 230*280мм P0320 / 6393.5834.0320/ T6021.0320 (шт.)</t>
  </si>
  <si>
    <t>1913 siawat водостойкий абразив в листах 230*280мм P0360 / 6393.5834.0360/ T6021.0360 (шт.)</t>
  </si>
  <si>
    <t>1913 siawat водостойкий абразив в листах 230*280мм P0400 / 6393.5834.0400/ T6021.0400 (шт.)</t>
  </si>
  <si>
    <t>1913 siawat водостойкий абразив в листах 230*280мм P0500 / 3100.3713.0500 / T6021.0500.6 (шт.)</t>
  </si>
  <si>
    <t>1913 siawat водостойкий абразив в листах 230*280мм P0600 / 3100.3713.0600 / T6021.0600.6 (шт.)</t>
  </si>
  <si>
    <t>1913 siawat водостойкий абразив в листах 230*280мм P0800 / 3100.3713.0800 / T6021.0800.6 (шт.)</t>
  </si>
  <si>
    <t>1913 siawat водостойкий абразив в листах 230*280мм P1000 / 3100.3713.1000 / T6021.1000.6 (шт.)</t>
  </si>
  <si>
    <t>1913 siawat водостойкий абразив в листах 230*280мм P1200 / 3100.3713.1200 / T6021.1200.6 (шт.)</t>
  </si>
  <si>
    <t>1913 siawat водостойкий абразив в листах 230*280мм P1500 / 3100.3713.1500 / T6021.1500.6 (шт.)</t>
  </si>
  <si>
    <t>1913 siawat водостойкий абразив в листах 230*280мм P2000 / 3100.3713.2000 / T6021.2000.6 (шт.)</t>
  </si>
  <si>
    <t>1913 siawat водостойкий абразив в листах 230*280мм P2500 / 3100.3713.2500 / T6021.2500.6 (шт.)</t>
  </si>
  <si>
    <t xml:space="preserve">                        1948 Siaflex абразивный материал в листах 230*280 мм по сухому</t>
  </si>
  <si>
    <t>1948 Siaflex абразив листы 230*280 мм P0040 / 3855.8589.0040.01</t>
  </si>
  <si>
    <t>1948 Siaflex абразив листы 230*280 мм P0060 / 3855.8589.0060.01</t>
  </si>
  <si>
    <t>1948 Siaflex абразив листы 230*280 мм P0080 / 3855.8589.0080.01</t>
  </si>
  <si>
    <t>1948 Siaflex абразив листы 230*280 мм P0100 / 3855.8589.0100.01</t>
  </si>
  <si>
    <t>1948 Siaflex абразив листы 230*280 мм P0120 / 3855.8589.0120.01</t>
  </si>
  <si>
    <t>1948 Siaflex абразив листы 230*280 мм P0150 / 3855.8589.0150.01</t>
  </si>
  <si>
    <t>1948 Siaflex абразив листы 230*280 мм P0180 / 3855.8589.0180.01</t>
  </si>
  <si>
    <t>1948 Siaflex абразив листы 230*280 мм P0220 / 3855.8589.0220.01</t>
  </si>
  <si>
    <t>1948 Siaflex абразив листы 230*280 мм P0240 / 3855.8589.0240.01</t>
  </si>
  <si>
    <t>1948 Siaflex абразив листы 230*280 мм P0280 / 3855.8589.0280.01</t>
  </si>
  <si>
    <t>1948 Siaflex абразив листы 230*280 мм P0320 / 3855.8589.0320.01</t>
  </si>
  <si>
    <t>1948 Siaflex абразив листы 230*280 мм P0360 / 3855.8589.0360.01</t>
  </si>
  <si>
    <t>1948 Siaflex абразив листы 230*280 мм P0400 / 3855.8589.0400.01</t>
  </si>
  <si>
    <t>1948 Siaflex абразив листы 230*280 мм P0500 / 3855.8589.0500.01</t>
  </si>
  <si>
    <t>1948 Siaflex абразив листы 230*280 мм P0600 / 3855.8589.0600.01</t>
  </si>
  <si>
    <t>1948 Siaflex абразив листы 230*280 мм P0800 / 3855.8589.0800.01</t>
  </si>
  <si>
    <t xml:space="preserve">                        1948 Siaflex абразив в рулонах 115*50 м  </t>
  </si>
  <si>
    <t>1948 Siaflex абразив рулоны 115*50 м P0040 / 3017.7881.0040.01</t>
  </si>
  <si>
    <t>1948 Siaflex абразив рулоны 115*50 м P0060 / 3017.7881.0060.01</t>
  </si>
  <si>
    <t>1948 Siaflex абразив рулоны 115*50 м P0080 / 3017.7881.0080.01</t>
  </si>
  <si>
    <t>1948 Siaflex абразив рулоны 115*50 м P0100 / 3017.7881.0100.01</t>
  </si>
  <si>
    <t>1948 Siaflex абразив рулоны 115*50 м P0120 / 3017.7881.0120.01</t>
  </si>
  <si>
    <t>1948 Siaflex абразив рулоны 115*50 м P0150 / 3017.7881.0150.01</t>
  </si>
  <si>
    <t>1948 Siaflex абразив рулоны 115*50 м P0180 / 3017.7881.0180.01</t>
  </si>
  <si>
    <t>1948 Siaflex абразив рулоны 115*50 м P0220 / 3017.7881.0220.01</t>
  </si>
  <si>
    <t>1948 Siaflex абразив рулоны 115*50 м P0240 / 3017.7881.0240.01</t>
  </si>
  <si>
    <t>1948 Siaflex абразив рулоны 115*50 м P0320 / 3017.7881.0320.01</t>
  </si>
  <si>
    <t>1948 Siaflex абразив рулоны 115*50 м P0400 / 3017.7881.0400.01</t>
  </si>
  <si>
    <t>1948 Siaflex абразив рулоны 115*50 м P0500 / 3017.7881.0500.01</t>
  </si>
  <si>
    <r>
      <rPr>
        <b/>
        <i/>
        <sz val="9"/>
        <color rgb="FFFF972F"/>
        <rFont val="Calibri"/>
        <family val="2"/>
        <charset val="1"/>
      </rPr>
      <t xml:space="preserve">7991 siasponge block губка 4-стор, мягкая, 69x98x26мм  упаковка по 20 шт. </t>
    </r>
    <r>
      <rPr>
        <b/>
        <i/>
        <sz val="9"/>
        <color rgb="FFFF0000"/>
        <rFont val="Arial"/>
        <family val="2"/>
        <charset val="204"/>
      </rPr>
      <t>NEW</t>
    </r>
  </si>
  <si>
    <t>20-7991 siasponge block губка 4-стор, мягкая, 69x98x26мм  Medium, оранжевая, уп. 20 шт. 0070.1254.09</t>
  </si>
  <si>
    <t>20-7991 siasponge block губка 4-стор, мягкая, 69x98x26мм Fine, желтая, уп. 20 шт. 0070.1228.09</t>
  </si>
  <si>
    <t>20-7991 siasponge block губка 4-стор, мягкая, 69x98x26мм Superfine, зеленая, уп. 20 шт. 0070.1253.09</t>
  </si>
  <si>
    <t>20-7991 siasponge block губка 4-стор, мягкая, 69x98x26мм Ultrafine, синяя, уп. 20 шт.  0070.1260.09</t>
  </si>
  <si>
    <t xml:space="preserve">                        7983 siasponge soft абразивная губка двусторонняя, разноцветная, 98*120*13 мм, упаковка по 20 шт.</t>
  </si>
  <si>
    <t>20-7983 siasponge soft губка двусторон 98*120*13мм,medium,P0280, оранжевая, уп.20шт, 0070.1244.01.09</t>
  </si>
  <si>
    <t>20-7983 siasponge soft губка двусторон 98*120*13мм, fine, P500,  желтая, уп.20шт, 0070.1247.01.09</t>
  </si>
  <si>
    <t>20-7983 siasponge soft губка двусторон 98*120*13мм,superfine, P600,зеленая, уп.20шт, 0070.1232.01.09</t>
  </si>
  <si>
    <t>20-7983 siasponge soft губка двусторон 98*120*13мм, ultrafine, P800, синяя, уп.20шт, 0070.1243.01.09</t>
  </si>
  <si>
    <t>20-7983 siasponge soft губка двусторон 98*120*13мм,microfine,P1200,белая, уп.20шт, 0070.0473.01.09</t>
  </si>
  <si>
    <r>
      <rPr>
        <b/>
        <i/>
        <sz val="9"/>
        <color rgb="FFFF972F"/>
        <rFont val="Calibri"/>
        <family val="2"/>
        <charset val="1"/>
      </rPr>
      <t xml:space="preserve">                            7972 siasponge soft абр. губка одностороння, разноцветная,  140*115*5 </t>
    </r>
    <r>
      <rPr>
        <b/>
        <i/>
        <sz val="9"/>
        <color rgb="FFFF972F"/>
        <rFont val="Arial"/>
        <family val="2"/>
        <charset val="204"/>
      </rPr>
      <t xml:space="preserve">замена на 7979 siasponge soft </t>
    </r>
  </si>
  <si>
    <t>7972/7979  siasponge Односторонние цв. губки 140*115*5 мм (P060) #280 MEDIUM/0070.1137.01 (оранжевая)</t>
  </si>
  <si>
    <t>7972/7979  siasponge Односторонние цв.  губки 140*115*5 мм (P080) #500 FINE/0070.1138.01 (желтая)</t>
  </si>
  <si>
    <t>7972/7979 siasponge Односторонние цв. губки 140*115*5 мм (P150) #600 SUPERFINE/0070.1140.01 (зеленая)</t>
  </si>
  <si>
    <t>7972/7979  siasponge Односторонние цв. губки 140*115*5 мм (P220) #800 ULTRAFINE/0070.1141.01 (голубая)</t>
  </si>
  <si>
    <t>7972/7979  siasponge Односторонние цв. губки 140*115*5 мм (P320) #1500 MICROFINE/0070.1142.01 (фиолетовая)</t>
  </si>
  <si>
    <t xml:space="preserve">                            T2275 - sia ABRAFOAM абразивная губка Flat pad синяя, односторонняя, 115 x 140 x 5 мм </t>
  </si>
  <si>
    <t>T2275.0500.6 - sia ABR абр губка Flat pad Fine (Alox), одностор. 115x140x5 мм 0020.3795/0070.0621.03</t>
  </si>
  <si>
    <t>T2275.0800.6 - sia ABR абраз губка Flat pad Extra Fine, одностор,115x140x5 мм 0020.3796/0070.0622.02</t>
  </si>
  <si>
    <t xml:space="preserve">T2275.1000.6 - sia ABRAFOAM абр губка Flat pad Superfine, одност 115x140x5мм, 0020.3797/0070.0623.04 </t>
  </si>
  <si>
    <t xml:space="preserve">                            7972 siasponge soft абр. губка, разноцветная. в кругах 15 отверстий, D=150 мм</t>
  </si>
  <si>
    <t>7972 siasponge Абр. губки на липучке в кругах D=150 mm 15 отв.(P060) #280 medium,0070.1153 (оранжевая)</t>
  </si>
  <si>
    <t>7972 siasponge Абр. губки на липучке в кругах D=150 mm 15 отв.(P080) #500 fine,0070.1154 (желтая)</t>
  </si>
  <si>
    <t>7972 siasponge Абр. губки на липучке в кругах D=150 mm 15 отв.(P150) #600 superfine,0070.1156 (зеленая)</t>
  </si>
  <si>
    <t>7972 siasponge Абр. губки на липучке в кругах D=150 mm 15 отв.(P220) #800 ultrarfine,0070.1157(голубая)</t>
  </si>
  <si>
    <t>7972 siasponge Абр. губки на липучке в кругах D=150 mm 15 отв.(P320) #1500 microfine,0070.1158(фиолетовая)</t>
  </si>
  <si>
    <r>
      <rPr>
        <b/>
        <i/>
        <sz val="9"/>
        <color rgb="FFFF972F"/>
        <rFont val="Calibri"/>
        <family val="2"/>
        <charset val="1"/>
      </rPr>
      <t xml:space="preserve">                            7983 siasponge  flex абр. губка на липучке в кругах, 15 отверстий, D=150 мм </t>
    </r>
    <r>
      <rPr>
        <b/>
        <i/>
        <sz val="9"/>
        <color rgb="FFFF972F"/>
        <rFont val="Arial"/>
        <family val="2"/>
        <charset val="204"/>
      </rPr>
      <t>NEW</t>
    </r>
  </si>
  <si>
    <t>7983 siasponge абр.губка в кругах 15 отверстий medium оранжевая 0070.1235</t>
  </si>
  <si>
    <t>7983 siasponge абр.губка в кругах 15 отверстий fine желтая 0070.1234</t>
  </si>
  <si>
    <t>7983 siasponge абр.губка в кругах 15 отверстий superfine зеленая 0070.1402</t>
  </si>
  <si>
    <t>7983 siasponge абр.губка в кругах 15 отверстий ultrafine синий 0070.1252</t>
  </si>
  <si>
    <t>Абразив на сетчатой основе</t>
  </si>
  <si>
    <t xml:space="preserve">                        7900 Sianet абразив в полосках 70*420 мм сетка </t>
  </si>
  <si>
    <t>7900 Sianet абразив в полосках 70*420 мм P0080 сетка 2274.3160.0080.01</t>
  </si>
  <si>
    <t>7900 Sianet абразив в полосках 70*420 мм P0100 сетка 2274.3160.0100.01</t>
  </si>
  <si>
    <t>7900 Sianet абразив в полосках 70*420 мм P0120 сетка 2274.3160.0120.01</t>
  </si>
  <si>
    <t>7900 Sianet абразив в полосках 70*420 мм P0150 сетка 2274.3160.0150.01</t>
  </si>
  <si>
    <t>7900 Sianet абразив в полосках 70*420 мм P0180 сетка 2274.3160.0180.01</t>
  </si>
  <si>
    <t>7900 Sianet абразив в полосках 70*420 мм P0220 сетка 2274.3160.0220.01</t>
  </si>
  <si>
    <t>7900 Sianet абразив в полосках 70*420 мм P0240 сетка 2274.3160.0240.01</t>
  </si>
  <si>
    <t>7900 Sianet абразив в полосках 70*420 мм P0320 сетка 2274.3160.0320.01</t>
  </si>
  <si>
    <t>7900 Sianet абразив в полосках 70*420 мм P0400 сетка 2274.3160.0400.01</t>
  </si>
  <si>
    <t xml:space="preserve">                        7900 Sianet абразив в кругах D=150 мм сетка </t>
  </si>
  <si>
    <t>7900 Sianet абразив круги D=150 мм P0080 сетка 6397.0967.0080.01</t>
  </si>
  <si>
    <t>7900 Sianet абразив круги D=150 мм P0100 сетка 6397.0967.0100.01</t>
  </si>
  <si>
    <t>7900 Sianet абразив круги D=150 мм P0120 сетка 6397.0967.0120.01</t>
  </si>
  <si>
    <t>7900 Sianet абразив круги D=150 мм P0150 сетка 6397.0967.0150.01</t>
  </si>
  <si>
    <t>7900 Sianet абразив круги D=150 мм P0180 сетка 6397.0967.0180.01</t>
  </si>
  <si>
    <t>7900 Sianet абразив круги D=150 мм P0220 сетка 6397.0967.0220.01</t>
  </si>
  <si>
    <t>7900 Sianet абразив круги D=150 мм P0240 сетка 6397.0967.0240.01</t>
  </si>
  <si>
    <t>7900 Sianet абразив круги D=150 мм P0320 сетка 6397.0967.0320.01</t>
  </si>
  <si>
    <t>7900 Sianet абразив круги D=150 мм P0400 сетка 6397.0967.0400.01</t>
  </si>
  <si>
    <t xml:space="preserve">                        7900 Sianet абразив в кругах D=125 мм сетка </t>
  </si>
  <si>
    <t>7900 Sianet абразив в кругах D=125 мм P0080 сетка 5869.5710.0080.01</t>
  </si>
  <si>
    <t xml:space="preserve">7900 Sianet абразив в кругах D=125 мм P0100 сетка 5869.5710.0100.01 под заказ </t>
  </si>
  <si>
    <t>7900 Sianet абразив в кругах D=125 мм P0120 сетка 5869.5710.0120.01</t>
  </si>
  <si>
    <t xml:space="preserve">7900 Sianet абразив в кругах D=125 мм P0150 сетка 5869.5710.0150.01 под заказ  </t>
  </si>
  <si>
    <t>7900 Sianet абразив в кругах D=125 мм P0180 сетка 5869.5710.0180.01</t>
  </si>
  <si>
    <t xml:space="preserve">7900 Sianet абразив в кругах D=125 мм P0220 сетка 5869.5710.0220.01 под заказ   </t>
  </si>
  <si>
    <t xml:space="preserve">7900 Sianet абразив в кругах D=125 мм P0240 сетка 5869.5710.0240.01 </t>
  </si>
  <si>
    <t xml:space="preserve">7900 Sianet абразив в кругах D=125 мм P0320 сетка 5869.5710.0320.01 </t>
  </si>
  <si>
    <t xml:space="preserve">7900 Sianet абразив в кругах D=125 мм P0400 сетка 5869.5710.0400.01 </t>
  </si>
  <si>
    <t xml:space="preserve">                        7900 Sianet абразив в рулонах на липучке 115мм*10м, сетка </t>
  </si>
  <si>
    <r>
      <rPr>
        <sz val="9"/>
        <color rgb="FF000000"/>
        <rFont val="Calibri"/>
        <family val="2"/>
        <charset val="1"/>
      </rPr>
      <t xml:space="preserve">7900 Sianet в рулонах на липучке 115мм*10м P0080 сетка 1635.2907.0080    </t>
    </r>
    <r>
      <rPr>
        <b/>
        <sz val="11"/>
        <color rgb="FFFF0000"/>
        <rFont val="Calibri"/>
        <family val="2"/>
        <charset val="204"/>
      </rPr>
      <t xml:space="preserve"> Новинка</t>
    </r>
  </si>
  <si>
    <r>
      <rPr>
        <sz val="9"/>
        <color rgb="FF000000"/>
        <rFont val="Calibri"/>
        <family val="2"/>
        <charset val="1"/>
      </rPr>
      <t xml:space="preserve">7900 Sianet в рулонах на липучке 115мм*10м P0100 сетка 1635.2907.0100     </t>
    </r>
    <r>
      <rPr>
        <b/>
        <sz val="11"/>
        <color rgb="FFFF0000"/>
        <rFont val="Calibri"/>
        <family val="2"/>
        <charset val="204"/>
      </rPr>
      <t>Новинка</t>
    </r>
  </si>
  <si>
    <r>
      <rPr>
        <sz val="9"/>
        <color rgb="FF000000"/>
        <rFont val="Calibri"/>
        <family val="2"/>
        <charset val="1"/>
      </rPr>
      <t xml:space="preserve">7900 Sianet в рулонах на липучке 115мм*10м P0120 сетка 1635.2907.0120     </t>
    </r>
    <r>
      <rPr>
        <b/>
        <sz val="11"/>
        <color rgb="FFFF0000"/>
        <rFont val="Calibri"/>
        <family val="2"/>
        <charset val="204"/>
      </rPr>
      <t>Новинка</t>
    </r>
  </si>
  <si>
    <r>
      <rPr>
        <sz val="9"/>
        <color rgb="FF000000"/>
        <rFont val="Calibri"/>
        <family val="2"/>
        <charset val="1"/>
      </rPr>
      <t xml:space="preserve">7900 Sianet в рулонах на липучке 115мм*10м P0150 сетка 1635.2907.0150    </t>
    </r>
    <r>
      <rPr>
        <b/>
        <sz val="11"/>
        <color rgb="FFFF0000"/>
        <rFont val="Calibri"/>
        <family val="2"/>
        <charset val="204"/>
      </rPr>
      <t xml:space="preserve"> Новинка</t>
    </r>
  </si>
  <si>
    <r>
      <rPr>
        <sz val="9"/>
        <color rgb="FF000000"/>
        <rFont val="Calibri"/>
        <family val="2"/>
        <charset val="1"/>
      </rPr>
      <t xml:space="preserve">7900 Sianet в рулонах на липучке 115мм*10м P0180 сетка 1635.2907.0180     </t>
    </r>
    <r>
      <rPr>
        <b/>
        <sz val="11"/>
        <color rgb="FFFF0000"/>
        <rFont val="Calibri"/>
        <family val="2"/>
        <charset val="204"/>
      </rPr>
      <t>Новинка</t>
    </r>
  </si>
  <si>
    <r>
      <rPr>
        <sz val="9"/>
        <color rgb="FF000000"/>
        <rFont val="Calibri"/>
        <family val="2"/>
        <charset val="1"/>
      </rPr>
      <t xml:space="preserve">7900 Sianet в рулонах на липучке 115мм*10м P0220 сетка 1635.2907.0220     </t>
    </r>
    <r>
      <rPr>
        <b/>
        <sz val="11"/>
        <color rgb="FFFF0000"/>
        <rFont val="Calibri"/>
        <family val="2"/>
        <charset val="204"/>
      </rPr>
      <t>Новинка</t>
    </r>
  </si>
  <si>
    <r>
      <rPr>
        <sz val="9"/>
        <color rgb="FF000000"/>
        <rFont val="Calibri"/>
        <family val="2"/>
        <charset val="1"/>
      </rPr>
      <t xml:space="preserve">7900 Sianet в рулонах на липучке 115мм*10м P0240 сетка 1635.2907.0240    </t>
    </r>
    <r>
      <rPr>
        <b/>
        <sz val="11"/>
        <color rgb="FFFF0000"/>
        <rFont val="Calibri"/>
        <family val="2"/>
        <charset val="204"/>
      </rPr>
      <t xml:space="preserve"> Новинка</t>
    </r>
  </si>
  <si>
    <r>
      <rPr>
        <sz val="9"/>
        <color rgb="FF000000"/>
        <rFont val="Calibri"/>
        <family val="2"/>
        <charset val="1"/>
      </rPr>
      <t xml:space="preserve">7900 Sianet в рулонах на липучке 115мм*10м P0320 сетка 1635.2907.0320     </t>
    </r>
    <r>
      <rPr>
        <b/>
        <sz val="11"/>
        <color rgb="FFFF0000"/>
        <rFont val="Calibri"/>
        <family val="2"/>
        <charset val="204"/>
      </rPr>
      <t>Новинка</t>
    </r>
  </si>
  <si>
    <r>
      <rPr>
        <sz val="9"/>
        <color rgb="FF000000"/>
        <rFont val="Calibri"/>
        <family val="2"/>
        <charset val="1"/>
      </rPr>
      <t xml:space="preserve">7900 Sianet в рулонах на липучке 115мм*10м P0400 сетка 1635.2907.0400     </t>
    </r>
    <r>
      <rPr>
        <b/>
        <sz val="11"/>
        <color rgb="FFFF0000"/>
        <rFont val="Calibri"/>
        <family val="2"/>
        <charset val="204"/>
      </rPr>
      <t>Новинка</t>
    </r>
  </si>
  <si>
    <t>Абразив на бумажной основе в кругах</t>
  </si>
  <si>
    <t xml:space="preserve">                        1950 Siaspeed абразив в кругах 15 отверстий D=150 мм </t>
  </si>
  <si>
    <t>1950 Siaspeed абразив круги 15 отв. D=150мм P0040 / T2023.0040 / 7546.2948.0040.02</t>
  </si>
  <si>
    <t>1950 Siaspeed абразив круги 15 отв. D=150мм P0060 / T2023.0060 / 7546.2948.0060.02</t>
  </si>
  <si>
    <t>1950 Siaspeed абразив круги 15 отв. D=150мм P0080 / T2023.0080 / 7546.2948.0080.02</t>
  </si>
  <si>
    <t>1950 Siaspeed абразив круги 15 отв. D=150мм P0100 / T2023.0100 / 7546.2948.0100.02</t>
  </si>
  <si>
    <t>1950 Siaspeed абразив круги 15 отв. D=150мм P0120 / T2023.0120 / 7546.2948.0120.02</t>
  </si>
  <si>
    <t>1950 Siaspeed абразив круги 15 отв. D=150мм P0150 / T2023.0150 / 7546.2948.0150.02</t>
  </si>
  <si>
    <t>1950 Siaspeed абразив круги 15 отв. D=150мм P0180 / T2023.0180 / 7546.2948.0180.02</t>
  </si>
  <si>
    <t>1950 Siaspeed абразив круги 15 отв. D=150мм P0220 / T2023.0220 / 7546.2948.0220.02</t>
  </si>
  <si>
    <t>1950 Siaspeed абразив круги 15 отв. D=150мм P0240 / T2023.0240 / 7546.2948.0240.02</t>
  </si>
  <si>
    <t>1950 Siaspeed абразив круги 15 отв. D=150мм P0280 / T2023.0280 / 7546.2948.0280.02</t>
  </si>
  <si>
    <t>1950 Siaspeed абразив круги 15 отв. D=150мм P0320 / T2023.0320 / 7546.2948.0320.02</t>
  </si>
  <si>
    <t>1950 Siaspeed абразив круги 15 отв. D=150мм P0400 / T2023.0400 / 7546.2948.0400.02</t>
  </si>
  <si>
    <t>1950 Siaspeed абразив круги 15 отв. D=150мм P0500 / T2023.0500 / 7546.2948.0500.02</t>
  </si>
  <si>
    <t>1950 Siaspeed абразив круги 15 отв. D=150мм P0600 / T2023.0600 / 7546.2948.0600.02</t>
  </si>
  <si>
    <t>1950 Siaspeed абразив круги 15 отв. D=150мм P0800 / T2023.0800 / 7546.2948.0800.02</t>
  </si>
  <si>
    <t>1950 Siaspeed абразив круги 15 отв. D=150мм P1000 / T2023.1000 / 7546.2948.1000.02</t>
  </si>
  <si>
    <t>1950 Siaspeed абразив круги 15 отв. D=150мм P1200 / T2023.1200 / 7546.2948.1200.02</t>
  </si>
  <si>
    <t>1950 Siaspeed абразив круги 15 отв. D=150мм P1500 / T2023.1500 / 7546.2948.1500.02</t>
  </si>
  <si>
    <r>
      <rPr>
        <b/>
        <i/>
        <sz val="9"/>
        <color rgb="FFFF972F"/>
        <rFont val="Calibri"/>
        <family val="2"/>
        <charset val="1"/>
      </rPr>
      <t xml:space="preserve">                      1950 Siaspeed абразив в кругах, мультиотверстный,  D=150мм Fibotec 2279.5390 </t>
    </r>
    <r>
      <rPr>
        <b/>
        <i/>
        <sz val="9"/>
        <color rgb="FFFF972F"/>
        <rFont val="Arial"/>
        <family val="2"/>
        <charset val="204"/>
      </rPr>
      <t>СПЕЦЦЕНА</t>
    </r>
  </si>
  <si>
    <t>1950 Siaspeed абразив круги 59 отверстиий D=150мм FiboTec P0040 / 2279.5390.0040.01</t>
  </si>
  <si>
    <t>1950 Siaspeed абразив круги 59 отверстиий D=150мм FiboTec P0060 / 2279.5390.0060.01</t>
  </si>
  <si>
    <t>1950 Siaspeed абразив круги 59 отверстиий D=150мм FiboTec P0080 / 2279.5390.0080.01</t>
  </si>
  <si>
    <t>1950 Siaspeed абразив круги 119 отв. D=150 мм P0100. FiboTec, 8420.1301.0100.01 (шт.)</t>
  </si>
  <si>
    <t>1950 Siaspeed абразив круги 119 отв. D=150 мм P0120. FiboTec, 8420.1301.0120.01 (шт.)</t>
  </si>
  <si>
    <t>1950 Siaspeed абразив круги 119 отв. D=150 мм P0150. FiboTec, 8420.1301.0150.01 (шт.)</t>
  </si>
  <si>
    <t>1950 Siaspeed абразив круги 119 отв. D=150 мм P0180. FiboTec, 8420.1301.0180.01 (шт.)</t>
  </si>
  <si>
    <t>1950 Siaspeed абразив круги 119 отв. D=150 мм P0220. FiboTec, 8420.1301.0220.01 (шт.)</t>
  </si>
  <si>
    <t>1950 Siaspeed абразив круги 119 отв. D=150 мм P0240. FiboTec, 8420.1301.0240.01 (шт.)</t>
  </si>
  <si>
    <t>1950 Siaspeed абразив круги 119 отв. D=150 мм P0280. FiboTec, 8420.1301.0280.01 (шт.)</t>
  </si>
  <si>
    <t>1950 Siaspeed абразив круги 119 отв. D=150 мм P0320. FiboTec, 8420.1301.0320.01 (шт.)</t>
  </si>
  <si>
    <t>1950 Siaspeed абразив круги 119 отв. D=150 мм P0400. FiboTec, 8420.1301.0400.01 (шт.)</t>
  </si>
  <si>
    <t>1950 Siaspeed абразив круги 119 отв. D=150 мм P0500. FiboTec, 8420.1301.0500.01 (шт.)</t>
  </si>
  <si>
    <t>1950 Siaspeed абразив круги 119 отв. D=150 мм P0600. FiboTec, 8420.1301.0600.01 (шт.)</t>
  </si>
  <si>
    <t xml:space="preserve">                        1950 Siaspeed абразив в кругах 9 отверстий D=125 мм </t>
  </si>
  <si>
    <t>1950 Siaspeed абразив круги 9 отв. D=125 мм P0040 / T2034.0040 / 4690.7985.0040.02</t>
  </si>
  <si>
    <t>1950 Siaspeed абразив круги 9 отв. D=125 мм P0060 / T2034.0060 / 4690.7985.0060.02</t>
  </si>
  <si>
    <t>1950 Siaspeed абразив круги 9 отв. D=125 мм P0080 / T2034.0080 / 4690.7985.0080.02</t>
  </si>
  <si>
    <t>1950 Siaspeed абразив круги 9 отв. D=125 мм P0100 / T2034.0100 / 4690.7985.0100.02</t>
  </si>
  <si>
    <t>1950 Siaspeed абразив круги 9 отв. D=125 мм P0120 / T2034.0120 / 4690.7985.0120.02</t>
  </si>
  <si>
    <t>1950 Siaspeed абразив круги 9 отв. D=125 мм P0150 / T2034.0150 / 4690.7985.0150.02</t>
  </si>
  <si>
    <t>1950 Siaspeed абразив круги 9 отв. D=125 мм P0180 / T2034.0180 / 4690.7985.0180.02</t>
  </si>
  <si>
    <t>1950 Siaspeed абразив круги 9 отв. D=125 мм P0220 / T2034.0220 / 4690.7985.0220.02</t>
  </si>
  <si>
    <t>1950 Siaspeed абразив круги 9 отв. D=125 мм P0240 / T2034.0240 / 4690.7985.0240.02</t>
  </si>
  <si>
    <t>1950 Siaspeed абразив круги 9 отв. D=125 мм P0280 / T2034.0280 / 4690.7985.0280.02</t>
  </si>
  <si>
    <t>1950 Siaspeed абразив круги 9 отв. D=125 мм P0320 / T2034.0320 / 4690.7985.0320.02</t>
  </si>
  <si>
    <t>1950 Siaspeed абразив круги 9 отв. D=125 мм P0400 / T2034.0400 / 4690.7985.0400.02</t>
  </si>
  <si>
    <t>1950 Siaspeed абразив круги 9 отв. D=125 мм P0500 / T2034.0500 / 4690.7985.0500.02</t>
  </si>
  <si>
    <t>1950 Siaspeed абразив круги 9 отв. D=125 мм P0600 / T2034.0600 / 4690.7985.0600.02</t>
  </si>
  <si>
    <t>1950 Siaspeed абразив круги 9 отв. D=125 мм P0800 / T2034.0800 / 4690.7985.0800.02 под заказ</t>
  </si>
  <si>
    <t>1950 Siaspeed абразив круги 9 отв. D=125 мм P1000 / T2034.1000 / 4690.7985.1000.02 под заказ</t>
  </si>
  <si>
    <t>1950 Siaspeed абразив круги 9 отв. D=125 мм P1200 / T2034.1200/ 4690.7985.1200.02 под заказ</t>
  </si>
  <si>
    <t>1950 Siaspeed абразив круги 9 отв. D=125 мм P1500 / T2034.1500/ 4690.7985.1500.02 под заказ</t>
  </si>
  <si>
    <t xml:space="preserve">                        1948 Siaflex абразив в кругах 15 отв. D=150мм </t>
  </si>
  <si>
    <t>1948 Siaflex абразив круги 15 отв. D=150мм P0040 / 7498.8090.0040.02</t>
  </si>
  <si>
    <t>1948 Siaflex абразив круги 15 отв. D=150мм P0060 / 7498.8090.0060.02</t>
  </si>
  <si>
    <t>1948 Siaflex абразив круги 15 отв. D=150мм P0080 / 7498.8090.0080.02</t>
  </si>
  <si>
    <t>1948 Siaflex абразив круги 15 отв. D=150мм P0100 / 7498.8090.0100.02</t>
  </si>
  <si>
    <t>1948 Siaflex абразив круги 15 отв. D=150мм P0120 / 7498.8090.0120.02</t>
  </si>
  <si>
    <t>1948 Siaflex абразив круги 15 отв. D=150мм P0150 / 7498.8090.0150.02</t>
  </si>
  <si>
    <t>1948 Siaflex абразив круги 15 отв. D=150мм P0180 / 7498.8090.0180.02</t>
  </si>
  <si>
    <t>1948 Siaflex абразив круги 15 отв. D=150мм P0220 / 7498.8090.0220.02</t>
  </si>
  <si>
    <t>1948 Siaflex абразив круги 15 отв. D=150мм P0240 / 7498.8090.0240.02</t>
  </si>
  <si>
    <t>1948 Siaflex абразив круги 15 отв. D=150мм P0280 / 7498.8090.0280.02</t>
  </si>
  <si>
    <t>1948 Siaflex абразив круги 15 отв. D=150мм P0320 / 7498.8090.0320.02</t>
  </si>
  <si>
    <t>1948 Siaflex абразив круги 15 отв. D=150мм P0400 / 7498.8090.0400.02</t>
  </si>
  <si>
    <t>1948 Siaflex абразив круги 15 отв. D=150мм P0500 / 7498.8090.0500.02</t>
  </si>
  <si>
    <t>1948 Siaflex абразив круги 15 отв. D=150мм P0600 / 7498.8090.0600.02</t>
  </si>
  <si>
    <t xml:space="preserve">1948 Siaflex абразив круги 15 отв. D=150мм P0800 / 7498.8090.0800.02 </t>
  </si>
  <si>
    <t xml:space="preserve">                        1948 Siaflex абразив в кругах 9 отв. D=125 мм </t>
  </si>
  <si>
    <t>1948 Siaflex абразив круги 9 отв. D=125мм P0040 / 3838.8939.0040.02</t>
  </si>
  <si>
    <t>1948 Siaflex абразив круги 9 отв. D=125мм P0060 / 3838.8939.0060.02</t>
  </si>
  <si>
    <t>1948 Siaflex абразив круги 9 отв. D=125мм P0080 / 3838.8939.0080.02</t>
  </si>
  <si>
    <t>1948 Siaflex абразив круги 9 отв. D=125мм P0100 / 3838.8939.0100.02</t>
  </si>
  <si>
    <t>1948 Siaflex абразив круги 9 отв. D=125мм P0120 / 3838.8939.0120.02</t>
  </si>
  <si>
    <t>1948 Siaflex абразив круги 9 отв. D=125мм P0150 / 3838.8939.0150.02</t>
  </si>
  <si>
    <t>1948 Siaflex абразив круги 9 отв. D=125мм P0180 / 3838.8939.0180.02</t>
  </si>
  <si>
    <t>1948 Siaflex абразив круги 9 отв. D=125мм P0220 / 3838.8939.0220.02</t>
  </si>
  <si>
    <t>1948 Siaflex абразив круги 9 отв. D=125мм P0240 / 3838.8939.0240.02</t>
  </si>
  <si>
    <t>1948 Siaflex абразив круги 9 отв. D=125мм P0280 / 3838.8939.0280.02</t>
  </si>
  <si>
    <t>1948 Siaflex абразив круги 9 отв. D=125мм P0320 / 3838.8939.0320.02</t>
  </si>
  <si>
    <t>1948 Siaflex абразив круги 9 отв. D=125мм P0400 / 3838.8939.0400.02</t>
  </si>
  <si>
    <t>1948 Siaflex абразив круги 9 отв. D=125мм P0500 / 3838.8939.0500.02</t>
  </si>
  <si>
    <t>1948 Siaflex абразив круги 9 отв. D=125мм P0600 / 3838.8939.0600.02</t>
  </si>
  <si>
    <t>1948 Siaflex абразив круги 9 отв. D=125мм P0800 / 3838.8939.0800.02</t>
  </si>
  <si>
    <t>Абразив на бумажной основе в полосках</t>
  </si>
  <si>
    <t xml:space="preserve">                        1950 siaspeed абразив в полосках 70*420 мм 68 отверстий FiboTec</t>
  </si>
  <si>
    <t>1950 siaspeed абразив полоски 70*420 мм 68 отверстий FiboTec P0080 / 0192.4404.0080.01 (шт.)</t>
  </si>
  <si>
    <t>1950 siaspeed абразив полоски 70*420 мм 68 отверстий FiboTec P0120 / 0192.4404.0120.01 (шт.)</t>
  </si>
  <si>
    <t>1950 siaspeed абразив полоски 70*420 мм 68 отверстий FiboTec P0180 / 0192.4404.0180.01 (шт.)</t>
  </si>
  <si>
    <t>1950 siaspeed абразив полоски 70*420 мм 68 отверстий FiboTec P0240 / 0192.4404.0240.01 (шт.)</t>
  </si>
  <si>
    <t>1950 siaspeed абразив полоски 70*420 мм 68 отверстий FiboTec P0320 / 0192.4404.0320.01 (шт.)</t>
  </si>
  <si>
    <t>1950 siaspeed абразив полоски 70*420 мм 68 отверстий FiboTec P0400 / 0192.4404.0400.01 (шт.)</t>
  </si>
  <si>
    <t xml:space="preserve">                        1950 Siaspeed абразив в полосках 70*420 мм 14 отверстий </t>
  </si>
  <si>
    <t>1950 Siaspeed абразив полоски 70*420 мм 14 отв. P0040 / T2043.0040 / 5618.8422.0040.02</t>
  </si>
  <si>
    <t>1950 Siaspeed абразив полоски 70*420 мм 14 отв. P0060 / T2043.0060 / 5618.8422.0060.02</t>
  </si>
  <si>
    <t>1950 Siaspeed абразив полоски 70*420 мм 14 отв. P0080 / T2043.0080 / 5618.8422.0080.02</t>
  </si>
  <si>
    <t>1950 Siaspeed абразив полоски 70*420 мм 14 отв. P0100 / T2043.0100 / 5618.8422.0100.01</t>
  </si>
  <si>
    <t>1950 Siaspeed абразив полоски 70*420 мм 14 отв. P0120 / T2043.0120 / 5618.8422.0120.02</t>
  </si>
  <si>
    <t>1950 Siaspeed абразив полоски 70*420 мм 14 отв. P0150 / T2043.0150 / 5618.8422.0150.02</t>
  </si>
  <si>
    <t>1950 Siaspeed абразив полоски 70*420 мм 14 отв. P0180 / T2043.0180 / 5618.8422.0180.02</t>
  </si>
  <si>
    <t>1950 Siaspeed абразив полоски 70*420 мм 14 отв. P0220 / T2043.0220 / 5618.8422.0220.02</t>
  </si>
  <si>
    <t>1950 Siaspeed абразив полоски 70*420 мм 14 отв. P0240 / T2043.0240 / 5618.8422.0240.02</t>
  </si>
  <si>
    <t>1950 Siaspeed абразив полоски 70*420 мм 14 отв. P0280 / T2043.0280 / 5618.8422.0280.02</t>
  </si>
  <si>
    <t>1950 Siaspeed абразив полоски 70*420 мм 14 отв. P0320 / T2043.0320 / 5618.8422.0320.02</t>
  </si>
  <si>
    <t>1950 Siaspeed абразив полоски 70*420 мм 14 отв. P0360 / T2043.0360 / 5618.8422.0360.01</t>
  </si>
  <si>
    <t xml:space="preserve"> 1950 Siaspeed абразив полоски 70*420 мм 14 отв. P0400 / T2043.0400 / 5618.8422.0400.02</t>
  </si>
  <si>
    <t xml:space="preserve">                        1950 Siaspeed абразив в полосках 70*420 мм без отверстий</t>
  </si>
  <si>
    <t>1950 Siaspeed абразив полоски 70*420 мм без отверстий P0040 / T2052.0040 / 3210.1376.0040.02</t>
  </si>
  <si>
    <t>1950 Siaspeed абразив полоски 70*420 мм без отверстий P0060 / T2052.0060 / 3210.1376.0060.02</t>
  </si>
  <si>
    <t>1950 Siaspeed абразив полоски 70*420 мм без отверстий P0080 / T2052.0080 / 3210.1376.0080.02</t>
  </si>
  <si>
    <t>1950 Siaspeed абразив полоски 70*420 мм без отверстий P0100 / T2052.0100 / 3210.1376.0100.02</t>
  </si>
  <si>
    <t>1950 Siaspeed абразив полоски 70*420 мм без отверстий P0120 / T2052.0120 / 3210.1376.0120.02</t>
  </si>
  <si>
    <t>1950 Siaspeed абразив полоски 70*420 мм без отверстий P0150 / T2052.0150 / 3210.1376.0150.02</t>
  </si>
  <si>
    <t>1950 Siaspeed абразив полоски 70*420 мм без отверстий P0180 / T2052.0180 / 3210.1376.0180.02</t>
  </si>
  <si>
    <t>1950 Siaspeed абразив полоски 70*420 мм без отверстий P0220 / T2052.0220 / 3210.1376.0220.02</t>
  </si>
  <si>
    <t>1950 Siaspeed абразив полоски 70*420 мм без отверстий P0240 / T2052.0240 / 3210.1376.0240.02</t>
  </si>
  <si>
    <t>1950 Siaspeed абразив полоски 70*420 мм без отверстий P0280 / T2052.0280 / 3210.1376.0280.01</t>
  </si>
  <si>
    <t>1950 Siaspeed абразив полоски 70*420 мм без отверстий P0320 / T2052.0320 / 3210.1376.0320.02</t>
  </si>
  <si>
    <t>1950 Siaspeed абразив полоски 70*420 мм без отверстий P0400 / T2052.0400 / 3210.1376.0400.02</t>
  </si>
  <si>
    <t>1950 Siaspeed абразив полоски 70*420 мм без отверстий P0500 / T2052.0500 / 3210.1376.0500.02</t>
  </si>
  <si>
    <t xml:space="preserve">                        1948 Siaflex абразив в полосках 70*420  с 14 отв. </t>
  </si>
  <si>
    <t>1948 Siaflex абразив полоски 70*420 14 отв. P0040 / 0000.0001.0040.02</t>
  </si>
  <si>
    <t>1948 Siaflex абразив полоски 70*420 14 отв. P0060 / 0000.0001.0060.02</t>
  </si>
  <si>
    <t>1948 Siaflex абразив полоски 70*420 14 отв. P0080 / 0000.0001.0080.02</t>
  </si>
  <si>
    <t>1948 Siaflex абразив полоски 70*420 14 отв. P0100 / 0000.0001.0100.02</t>
  </si>
  <si>
    <t>1948 Siaflex абразив полоски 70*420 14 отв. P0120 / 0000.0001.0120.02</t>
  </si>
  <si>
    <t>1948 Siaflex абразив полоски 70*420 14 отв. P0150 / 0000.0001.0150.02</t>
  </si>
  <si>
    <t>1948 Siaflex абразив полоски 70*420 14 отв. P0180 / 0000.0001.0180.02</t>
  </si>
  <si>
    <t>1948 Siaflex абразив полоски 70*420 14 отв. P0220 / 0000.0001.0220.02</t>
  </si>
  <si>
    <t>1948 Siaflex абразив полоски 70*420 14 отв. P0240 / 0000.0001.0240.02</t>
  </si>
  <si>
    <t>1948 Siaflex абразив полоски 70*420 14 отв. P0280 / 0000.0001.0280.02</t>
  </si>
  <si>
    <t>1948 Siaflex абразив полоски 70*420 14 отв. P0320 / 0000.0001.0320.02</t>
  </si>
  <si>
    <t>1948 Siaflex абразив полоски 70*420 14 отв. P0400 / 0000.0001.0400.02</t>
  </si>
  <si>
    <t>1948 Siaflex абразив полоски 70*420 14 отв. P0500 / 0000.0001.0500.02</t>
  </si>
  <si>
    <t xml:space="preserve">                        1948 Siaflex абразив в полосках 70*420 без отв. </t>
  </si>
  <si>
    <t>1948 Siaflex абразив полоски 70*420 без отв. P0040 / 3162.6518.0040.02</t>
  </si>
  <si>
    <t>1948 Siaflex абразив полоски 70*420 без отв. P0060 / 3162.6518.0060.02</t>
  </si>
  <si>
    <t>1948 Siaflex абразив полоски 70*420 без отв. P0080 / 3162.6518.0080.02</t>
  </si>
  <si>
    <t>1948 Siaflex абразив полоски 70*420 без отв. P0100 / 3162.6518.0100.02</t>
  </si>
  <si>
    <t>1948 Siaflex абразив полоски 70*420 без отв. P0120 / 3162.6518.0120.02</t>
  </si>
  <si>
    <t>1948 Siaflex абразив полоски 70*420 без отв. P0150 / 3162.6518.0150.02</t>
  </si>
  <si>
    <t>1948 Siaflex абразив полоски 70*420 без отв. P0180 / 3162.6518.0180.02</t>
  </si>
  <si>
    <t>1948 Siaflex абразив полоски 70*420 без отв. P0220 / 3162.6518.0220.02</t>
  </si>
  <si>
    <t>1948 Siaflex абразив полоски 70*420 без отв. P0240 / 3162.6518.0240.02</t>
  </si>
  <si>
    <t>1948 Siaflex абразив полоски 70*420 без отв. P0320 / 3162.6518.0320.02</t>
  </si>
  <si>
    <t>1948 Siaflex абразив полоски 70*420 без отв. P0400 / 3162.6518.0400.02</t>
  </si>
  <si>
    <r>
      <rPr>
        <b/>
        <sz val="9"/>
        <color rgb="FFFF972F"/>
        <rFont val="Calibri"/>
        <family val="2"/>
        <charset val="1"/>
      </rPr>
      <t xml:space="preserve">Абразив на бумажной основе под Festool </t>
    </r>
    <r>
      <rPr>
        <b/>
        <sz val="14"/>
        <color rgb="FFFF0000"/>
        <rFont val="Calibri"/>
        <family val="2"/>
        <charset val="204"/>
      </rPr>
      <t>СПЕЦЦЕНА выводятся из ассортимента</t>
    </r>
  </si>
  <si>
    <t xml:space="preserve">                        1950 Siaspeed абразив в кругах 17 отверстий D=150 мм под Festool</t>
  </si>
  <si>
    <t>1950 Siaspeed абразив круги 17 отверстий D=150 мм P0040 под Festool 1866.3684.0040.02 под заказ</t>
  </si>
  <si>
    <t>1950 Siaspeed абразив круги 17 отверстий D=150 мм P0060 под Festool 1866.3684.0060.02 под заказ</t>
  </si>
  <si>
    <t>1950 Siaspeed абразив круги 17 отверстий D=150 мм P0080 под Festool 1866.3684.0080.02 под заказ</t>
  </si>
  <si>
    <t>1950 Siaspeed абразив круги 17 отверстий D=150 мм P0100 под Festool 1866.3684.0100.02 под заказ</t>
  </si>
  <si>
    <t>1950 Siaspeed абразив круги 17 отверстий D=150 мм P0120 под Festool 1866.3684.0120.02 под заказ</t>
  </si>
  <si>
    <t>1950 Siaspeed абразив круги 17 отверстий D=150 мм P0150 под Festool 1866.3684.0150.02 под закаа</t>
  </si>
  <si>
    <t>1950 Siaspeed абразив круги 17 отверстий D=150 мм P0220 под Festool 1866.3684.0220.02 под заказ</t>
  </si>
  <si>
    <t>1950 Siaspeed абразив круги 17 отверстий D=150 мм P0240 под Festool 1866.3684.0240.02 под заказ</t>
  </si>
  <si>
    <t>1950 Siaspeed абразив круги 17 отверстий D=150 мм P0280 под Festool 1866.3684.0280.02 под заказ</t>
  </si>
  <si>
    <t>1950 Siaspeed абразив круги 17 отверстий D=150 мм P0320 под Festool 1866.3684.0320.02 под заказ</t>
  </si>
  <si>
    <t>1950 Siaspeed абразив круги 17 отверстий D=150 мм P0400 под Festool 1866.3684.0400.02 под заказ</t>
  </si>
  <si>
    <t>1950 Siaspeed абразив круги 17 отверстий D=150 мм P0500 под Festool 1866.3684.0500.02 под заказ</t>
  </si>
  <si>
    <t>1950 Siaspeed абразив круги 17 отверстий D=150 мм P0600 под Festool 1866.3684.0600.01 под заказ</t>
  </si>
  <si>
    <t>1950 Siaspeed абразив круги 17 отверстий D=150 мм P0800 под Festool 1866.3684.0800.01 под заказ</t>
  </si>
  <si>
    <t>1950 Siaspeed абразив круги 17 отверстий D=150 мм P1000 под Festool 1866.3684.1000.01 под заказ</t>
  </si>
  <si>
    <t>1950 Siaspeed абразив круги 17 отверстий D=150 мм P1200 под Festool 1866.3684.1200.01 под заказ</t>
  </si>
  <si>
    <t>1950 Siaspeed абразив круги 17 отверстий D=150 мм P1500 под Festool 1866.3684.1500.01 под заказ</t>
  </si>
  <si>
    <t xml:space="preserve">                        1950 Siaspeed абразив в полосках 80*400 мм 16 отв. для FESTOOL EL</t>
  </si>
  <si>
    <t>1950 Siaspeed абразив полоски 80*400 мм 16 отв. P0040 для FESTOOL  EL под заказ</t>
  </si>
  <si>
    <t>1950 Siaspeed абразив полоски 80*400 мм 16 отв. P0060 для FESTOOL  EL под закза</t>
  </si>
  <si>
    <t>1950 Siaspeed абразив полоски 80*400 мм 16 отв. P0080 для FESTOOL  EL под заказ</t>
  </si>
  <si>
    <t>1950 Siaspeed абразив полоски 80*400 мм 16 отв. P0100 для FESTOOL  EL под заказ</t>
  </si>
  <si>
    <t>1950 Siaspeed абразив полоски 80*400 мм 16 отв. P0120 для FESTOOL  EL под заказ</t>
  </si>
  <si>
    <t>1950 Siaspeed абразив полоски 80*400 мм 16 отв. P0150 для FESTOOL  EL под заказ</t>
  </si>
  <si>
    <t>1950 Siaspeed абразив полоски 80*400 мм 16 отв. P0180 для FESTOOL  EL под заказ</t>
  </si>
  <si>
    <t>1950 Siaspeed абразив полоски 80*400 мм 16 отв. P0220 для FESTOOL  EL под заказ</t>
  </si>
  <si>
    <t>1950 Siaspeed абразив полоски 80*400 мм 16 отв. P0240 для FESTOOL  EL под заказ</t>
  </si>
  <si>
    <t>1950 Siaspeed абразив полоски 80*400 мм 16 отв. P0280 для FESTOOL  EL под заказ</t>
  </si>
  <si>
    <t>1950 Siaspeed абразив полоски 80*400 мм 16 отв. P0320 для FESTOOL  EL под заказ</t>
  </si>
  <si>
    <t>1950 Siaspeed абразив полоски 80*400 мм 16 отв. P0400 для FESTOOL  EL под заказ</t>
  </si>
  <si>
    <r>
      <rPr>
        <b/>
        <i/>
        <sz val="9"/>
        <color rgb="FFFF972F"/>
        <rFont val="Calibri"/>
        <family val="2"/>
        <charset val="1"/>
      </rPr>
      <t xml:space="preserve">                    Проставки и подложки </t>
    </r>
    <r>
      <rPr>
        <b/>
        <i/>
        <sz val="9"/>
        <color rgb="FFFF972F"/>
        <rFont val="Arial"/>
        <family val="2"/>
        <charset val="204"/>
      </rPr>
      <t>СПЕЦЦЕНА</t>
    </r>
  </si>
  <si>
    <t>0020.3453 siaklett blue защитный диск, D 145мм T3309.0000.8 (шт.)</t>
  </si>
  <si>
    <t>0020.4546 Промежуточная проставка c креплением Microklett (для лаков и грунтов), D=150mmх12mm,15 отв</t>
  </si>
  <si>
    <t>0020.5886 Промежуточная проставка c креплением J Hook (для грунтов),  D=150mm х 10mm, мульти отв.</t>
  </si>
  <si>
    <t>0020.7428 Промежуточная тонкая проставка с креплением J Hook D=147mm х 5mm, 33 отв. под Festool</t>
  </si>
  <si>
    <t xml:space="preserve">Диск для удаления клейких лент и наклеек SIARAD, D=90 мм, 5/16 </t>
  </si>
  <si>
    <t>T7812.0001.1 диск для удаления клейких лент и наклеек SIARAD,D=90 мм, 5/16(3 шт. в компл.) 0020.3983</t>
  </si>
  <si>
    <t>МАТИРОВАНИЕ</t>
  </si>
  <si>
    <t xml:space="preserve">                        SIAMAT матирующая паста </t>
  </si>
  <si>
    <t>SIAMAT матирующая паста, 500 мл T7026.0003.1/0020.4174 (шт.)</t>
  </si>
  <si>
    <r>
      <rPr>
        <b/>
        <i/>
        <sz val="9"/>
        <color rgb="FFFF972F"/>
        <rFont val="Calibri"/>
        <family val="2"/>
        <charset val="1"/>
      </rPr>
      <t xml:space="preserve">                        7240 siacarat velvet абразивный диск без отверстия D=150 мм. </t>
    </r>
    <r>
      <rPr>
        <b/>
        <i/>
        <sz val="9"/>
        <color rgb="FFFF972F"/>
        <rFont val="Arial"/>
        <family val="2"/>
        <charset val="204"/>
      </rPr>
      <t>СПЕЦЦЕНА</t>
    </r>
  </si>
  <si>
    <t>7240 siacarat velvet абразив диск без отверстия D=150 мм. P0500 T5096.0500.8/9967.9911.0500</t>
  </si>
  <si>
    <t>без скидок</t>
  </si>
  <si>
    <t>7240 siacarat velvet абразив диск без отверстия D=150 мм. P1000 T5096.1000.8/9967.9911.1000</t>
  </si>
  <si>
    <t>7240 siacarat velvet абразив диск без отверстия D=150 мм. P2000 T5096.2000.8/9967.9911.2000</t>
  </si>
  <si>
    <t>7240 siacarat velvet абразив диск без отверстия D=150 мм. P3000 T5096.3000.8/9967.9911.3000</t>
  </si>
  <si>
    <r>
      <rPr>
        <b/>
        <i/>
        <sz val="9"/>
        <color rgb="FFFF972F"/>
        <rFont val="Calibri"/>
        <family val="2"/>
        <charset val="1"/>
      </rPr>
      <t xml:space="preserve">                        Siacarbon  матирующие круги для твердых покрытий D=150 мм. </t>
    </r>
    <r>
      <rPr>
        <b/>
        <i/>
        <sz val="9"/>
        <color rgb="FFFF972F"/>
        <rFont val="Arial"/>
        <family val="2"/>
        <charset val="204"/>
      </rPr>
      <t>СПЕЦЦЕНА</t>
    </r>
  </si>
  <si>
    <t>Siacarbon  круги d=150mm, P240 для твердых покрытий T7241/9980.9463.0240</t>
  </si>
  <si>
    <t>Siacarbon  круги d=150mm, P320 для твердых покрытий T7241/9980.9463.0320</t>
  </si>
  <si>
    <t>Siacarbon  круги d=150mm, P500 для твердых покрытий T7241/9980.9463.0500</t>
  </si>
  <si>
    <t xml:space="preserve">                        Siaair velvet абразив в кругах D=150мм без отв</t>
  </si>
  <si>
    <t>Siaair velvet абразив круги D=150мм без отв, P0240 T3307.0240/5163.3687.0240 (шт.) под заказ</t>
  </si>
  <si>
    <t>Siaair velvet абразив круги D=150мм без отв, P0360 T3307.0360/5163.3687.0360 (шт.) под заказ</t>
  </si>
  <si>
    <t>Siaair velvet абразив круги D=150мм без отв, P0500 T3307.0500/5163.3687.0500 (шт.)</t>
  </si>
  <si>
    <t>Siaair velvet абразив круги D=150мм без отв, P0600 T3307.0600/5163.3687.0600 (шт.)</t>
  </si>
  <si>
    <t>Siaair velvet абразив круги D=150мм без отв, P0800 T3307.0800/5163.3687.0800 (шт.)</t>
  </si>
  <si>
    <t>Siaair velvet абразив круги D=150мм без отв, P1000 T3307.1000/5163.3687.1000 (шт.)</t>
  </si>
  <si>
    <t>Siaair velvet абразив круги D=150мм без отв, P1500 T3307.1500/5163.3687.1500 (шт.)</t>
  </si>
  <si>
    <t>Siaair velvet абразив круги D=150мм без отв, P2000 T3307.2000/5163.3687.2000 (шт.)</t>
  </si>
  <si>
    <t>Siaair velvet абразив круги D=150мм без отв, P3000 T3307.3000/5163.3687.3000 (шт.)</t>
  </si>
  <si>
    <t>Siaair velvet абразив круги D=150мм без отв, P4000 T3307.4000/5163.3687.4000 (шт.) под заказ</t>
  </si>
  <si>
    <t xml:space="preserve">                        1950 Siaspeed абразив в листах на основе из поролона 115*140мм </t>
  </si>
  <si>
    <t>1950 Siaspeed абразив листы на основе из поролона P180 115*140мм 4564.0566.0180.01/T2151.0180 (шт.)</t>
  </si>
  <si>
    <t>1950 Siaspeed абразив листы на основе из поролона P240 115*140мм 4564.0566.0240.01/T2151.0240 (шт.)</t>
  </si>
  <si>
    <t>1950 Siaspeed абразив листы на основе из поролона P320 115*140мм 4564.0566.0320.01/T2151.0320 (шт.)</t>
  </si>
  <si>
    <t>1950 Siaspeed абразив листы на основе из поролона P400 115*140мм 4564.0566.0400.01/T2151.0400 (шт.)</t>
  </si>
  <si>
    <t>1950 Siaspeed абразив листы на основе из поролона P500 115*140мм 4564.0566.0500.01/T2151.0500 (шт.)</t>
  </si>
  <si>
    <t>1950 Siaspeed абразив листы на основе из поролона P600 115*140мм 4564.0566.0600.01/T2151.0600 (шт.)</t>
  </si>
  <si>
    <t xml:space="preserve">                        1950 Siaspeed абразив в рулонах на основе из поролона 115*25м </t>
  </si>
  <si>
    <t>1950 Siaspeed абразив рулоны на основе из поролона P180 115*25м 2237.4334.0180.01/T2150.0180 (шт.)</t>
  </si>
  <si>
    <t>1950 Siaspeed абразив рулоны на основе из поролона P240 115*25м 2237.4334.0240.01/T2150.0240 (шт.)</t>
  </si>
  <si>
    <t>1950 Siaspeed абразив рулоны на основе из поролона P320 115*25м 2237.4334.0320.01/T2150.0320 (шт.)</t>
  </si>
  <si>
    <t>1950 Siaspeed абразив рулоны на основе из поролона P400 115*25м 2237.4334.0400.01/T2150.0400 (шт.)</t>
  </si>
  <si>
    <t>1950 Siaspeed абразив рулоны на основе из поролона P500 115*25м 2237.4334.0500.01/T2150.0500 (шт.)</t>
  </si>
  <si>
    <t>1950 Siaspeed абразив рулоны на основе из поролона P600 115*25м 2237.4334.0600.01/T2150.0600 (шт.)</t>
  </si>
  <si>
    <t xml:space="preserve">                        1948 Siaflex siasoft абразив в листах на основе из поролона 115 x 140 мм</t>
  </si>
  <si>
    <t>1948 Siaflex siasoft абразив листы на основе из поролона P0150 115 x 140 мм, 4516.5708.0150.01 под заказ</t>
  </si>
  <si>
    <t>1948 Siaflex siasoft абразив листы на основе из поролона P0180 115 x 140 мм, 4516.5708.0180.01 под заказ</t>
  </si>
  <si>
    <t>1948 Siaflex siasoft абразив листы на основе из поролона P0240 115 x 140 мм, 4516.5708.0240.01 под заказ</t>
  </si>
  <si>
    <t>1948 Siaflex siasoft абразив листы на основе из поролона P0320 115 x 140 мм, 4516.5708.0320.01 под заказ</t>
  </si>
  <si>
    <t>1948 Siaflex siasoft абразив листы на основе из поролона P0400 115 x 140 мм, 4516.5708.0400.01 под заказ</t>
  </si>
  <si>
    <t>1948 Siaflex siasoft абразив листы на основе из поролона P0500 115 x 140 мм, 4516.5708.0500.01 под заказ</t>
  </si>
  <si>
    <t>1948 Siaflex siasoft абразив листы на основе из поролона P0600 115 x 140 мм, 4516.5708.0600.01 под заказ</t>
  </si>
  <si>
    <t>1949 Siaflex siasoft абразив листы на основе из поролона P0800 115 x 140 мм, 4516.5708.0800.01 под заказ</t>
  </si>
  <si>
    <t>1948 Siaflex siasoft абразив листы на основе из поролона P1000 115 x 140 мм, 4516.5708.1000.01 под заказ</t>
  </si>
  <si>
    <t xml:space="preserve">                        1948 Siaflex siasoft абразив в рулонах на основе из поролона 115 x 25м </t>
  </si>
  <si>
    <t>1948 Siaflex siasoft абразив рулоны на основе из поролона P0150 115 x 25м, 2189.9476.0150.01 под заказ</t>
  </si>
  <si>
    <t>1948 Siaflex siasoft абразив рулоны на основе из поролона P0180 115 x 25м, 2189.9476.0180.01  под заказ</t>
  </si>
  <si>
    <t>1948 Siaflex siasoft абразив рулоны на основе из поролона P0240 115 x 25м, 2189.9476.0240.01  под заказ</t>
  </si>
  <si>
    <t>1948 Siaflex siasoft абразив рулоны на основе из поролона P0320 115 x 25м, 2189.9476.0320.01  под заказ</t>
  </si>
  <si>
    <t>1948 Siaflex siasoft абразив рулоны на основе из поролона P0400 115 x 25м, 2189.9476.0400.01 под заказ</t>
  </si>
  <si>
    <t>1948 Siaflex siasoft абразив рулоны на основе из поролона P0500 115 x 25м, 2189.9476.0500.01 под заказ</t>
  </si>
  <si>
    <t>1948 Siaflex siasoft абразив рулоны на основе из поролона P0600 115 x 25м, 2189.9476.0600.01 под заказ</t>
  </si>
  <si>
    <t>1948 Siaflex siasoft абразив рулоны на основе из поролона P0800 115 x 25м, 2189.9476.0800.01 под заказ</t>
  </si>
  <si>
    <t>1948 Siaflex siasoft абразив рулоны на основе из поролона P1000 115 x 25м, 2189.9476.1000.01 под заказ</t>
  </si>
  <si>
    <t>Трехмерный абразив</t>
  </si>
  <si>
    <t xml:space="preserve">                        4607  siafleece FLEX - абразивный материал для матирования в листах, 115*230 мм</t>
  </si>
  <si>
    <t>4607  siafleece FLEX Ultra Fine листы, 115*230 мм, цв. серый, тонкий (шт.) 0948.3321.8711</t>
  </si>
  <si>
    <t>4607  siafleece FLEX Very Fine листы, 115*230 мм, цв. красный, тонкий (шт.) 0948.3321.6921</t>
  </si>
  <si>
    <t>4607 siafleece FLEX - абразивный материал для матирования в рулонах, 115мм*10м</t>
  </si>
  <si>
    <t>4607  siafleece FLEX Ultra Fine в рулоне, 115мм*10 м, цв. Серый, тонкий (шт.) 0005.0001.0600.02</t>
  </si>
  <si>
    <t>4607  siafleece FLEX Very Fine в рулоне, 115мм*10 м, цв. красный, тонкий (шт.) 0005.0001.0320.02</t>
  </si>
  <si>
    <t>SIAVLIES SPEED, абразивный материал д/матирования в листах, 152*229 мм</t>
  </si>
  <si>
    <t>N7058.6921.3.20 Very Fine листы, 152*229 мм, цв. красный (шт.) 4132.9840.6921 (по 20 шт в уп)</t>
  </si>
  <si>
    <t>N7058.8715.3.20 Ultra Fine листы, 152*229 мм, цв. серый (шт.) 4132.9840.8715.03 (по 20 шт в уп)</t>
  </si>
  <si>
    <t>N7058.9913 Microfine A листы, 152*229 мм, цв. золотистый  (шт.) 4132.9840.9913.02 (по 20 шт в уп)</t>
  </si>
  <si>
    <t>SIAVLIES SPEED, абразивный материал д/матирования в рулонах, 100мм*10м</t>
  </si>
  <si>
    <t>N7056.6921.1 Very Fine рулон, 100мм*10м, красный (рул.) 9327.7238.6921</t>
  </si>
  <si>
    <t>N7056.8715.1 Ultra Fine рулон 100мм*10м, серый (рул.) 9327.7238.8715</t>
  </si>
  <si>
    <t>N7056.9913.1 Micro Fine рулон, 100мм*10м, золотистый (рул.) 9327.7238.9913</t>
  </si>
  <si>
    <t xml:space="preserve">                SIAVLIES SPEED, абразивный материал д/матирования в кругах, D=150мм</t>
  </si>
  <si>
    <t>N8996.6921.3 Very Fine в кругах, D=150мм, цв.красный (шт.)7866.2539.6921 siavlies speed 6120</t>
  </si>
  <si>
    <t>N8996.8715.3 Ultra Fine в кругах, D=150мм, цв. серый (шт.)7866.2539.8715 siavlies speed 6120</t>
  </si>
  <si>
    <t>ПОЛИРОВАНИЕ</t>
  </si>
  <si>
    <t xml:space="preserve">                    SIACHROME Полировальная система </t>
  </si>
  <si>
    <t>Siachrome CUT – саморазрушающаяся абразивная паста, 1 кг. 0020.6663</t>
  </si>
  <si>
    <t>Siachrome FINISH – антиголограммная паста 1 кг. 0020.6664</t>
  </si>
  <si>
    <t>Siachrome MAGIC – эффективный очищающий состав 0020.6666</t>
  </si>
  <si>
    <t>Siachrome PEARL – восковая защита  1л. 0020.6667</t>
  </si>
  <si>
    <t>Siachrome Аппликатор   ручной, поролоновый, белый, 130х50, 0020.6668</t>
  </si>
  <si>
    <t>Siachrome Полировальный диск D=85 мм, меховой, 0020.6673 под заказ</t>
  </si>
  <si>
    <t>Siachrome Полировальный диск D=85 мм, желтый, 0020.6672 под заказ</t>
  </si>
  <si>
    <t>Siachrome Полировальный диск D=85 мм, черный, 0020.6675 под заказ</t>
  </si>
  <si>
    <t>Siachrome Полировальный диск D=135 мм, меховой, 0020.6674</t>
  </si>
  <si>
    <t>Siachrome Полировальный диск D=145 мм, желтый, 0020.6671</t>
  </si>
  <si>
    <t>Siachrome Полировальный диск D=145 мм, черный, 0020.6676</t>
  </si>
  <si>
    <t>Siachrome Круг полировальный, D=170 мм, овчина (шт.) 0020.0265 / T8426.0000.1</t>
  </si>
  <si>
    <t>Siachrome круг полировальный супермягкий, D=170 мм, черный (шт.) 0020.0262 / T8970.0001.1</t>
  </si>
  <si>
    <t>Siachrome Антистатическая салфетка 320*400 мм (шт.) 0020.0016 / T8368.0000.3</t>
  </si>
  <si>
    <t xml:space="preserve">Siachrome Полировальная салфетка желтая, двухсторонняя, 380*380 мм 0020.3185 / T8496.0000.8 </t>
  </si>
  <si>
    <t xml:space="preserve">Siachrome Высококачественная очищающая салфетка, черная, 400x400 mm 0020.6670.01 </t>
  </si>
  <si>
    <t xml:space="preserve">Siachrome Тарелка полировальная D=125 мм, М14 0020.6669 </t>
  </si>
  <si>
    <t>Siachrome Тарелка полировальная D=150 мм, М14 0020.1907 / T8425.0000.1</t>
  </si>
  <si>
    <t xml:space="preserve">                                2820 SIAMET X круг, D=50 мм на креплении siafix</t>
  </si>
  <si>
    <t xml:space="preserve">2820 SIAMET X круг, D=50 мм, P0036 фибровый, синий T3871.0036.6 / 4917.8786.0036 </t>
  </si>
  <si>
    <t>2820 SIAMET X круг d=50 мм P0060, фибровый, синий / 4917.8786.0060</t>
  </si>
  <si>
    <t xml:space="preserve">2820 SIAMET X круг, D=50 мм, P0080 фибровый,синий T3871.0080.6 / 4917.8786.0080 </t>
  </si>
  <si>
    <t xml:space="preserve">2820 SIAMET X круг, D=50 мм, P0120 фибровый,синий T3871.0120.6 / 4917.8786.0120 </t>
  </si>
  <si>
    <t xml:space="preserve">                                2820 SIAMET X  круг, D=75 мм, синий, на креплении siafix</t>
  </si>
  <si>
    <t xml:space="preserve">2820 SIAMET X фибровый круг, D=75 мм, P0036 синий T3872.0036.6 / 2375.1788.0036.01 </t>
  </si>
  <si>
    <t xml:space="preserve">2820 SIAMET X фибровый круг, D=75 мм, P0060 синий T3872.0060.6 / 2375.1788.0060.01 </t>
  </si>
  <si>
    <t xml:space="preserve">2820 SIAMET X фибровый круг, D=75 мм, P0080 синий T3872.0080.6 / 2375.1788.0080.01 </t>
  </si>
  <si>
    <t xml:space="preserve">2820 SIAMET X фибровый круг, D=75 мм, P0120 синий T3872.0120.6 / 2375.1788.0120.01 </t>
  </si>
  <si>
    <t xml:space="preserve">                                2824 Siaflap лепестковый круг, D=50mm с креплением siafix </t>
  </si>
  <si>
    <t>2824 Siaflap лепестковый круг D=50mm P0040 с креплением siafix T5054.0040 / 0020.4323</t>
  </si>
  <si>
    <t>2824 Siaflap лепестковый круг D=50mm P0060 с креплением siafix T5054.0060 / 0020.4324</t>
  </si>
  <si>
    <t>2824 Siaflap лепестковый круг D=50mm P0080 с креплением siafix T5054.0080 / 0020.4325</t>
  </si>
  <si>
    <t xml:space="preserve">             SCM, круг  D=50 мм на креплении siafix</t>
  </si>
  <si>
    <t>T3875.0036.6 SCM, круг на креплении siafix, D=50 мм (шт.) 5903.6105.1922.01</t>
  </si>
  <si>
    <t>T3875.0060.6 SCM, круг на креплении siafix, D=50 мм (шт.) 5903.6105.2922.01</t>
  </si>
  <si>
    <t>T3875.0100.6 SCM, зачистной круг на креплении siafix, D=50 мм (шт.) 5903.6105.4922.01</t>
  </si>
  <si>
    <t>T3875.0150.6 SCM, зачистной круг на креплении siafix, D=50 мм (шт.) 5903.6105.6922.01</t>
  </si>
  <si>
    <t>SCM, круг  D=75 мм, на креплении siafix</t>
  </si>
  <si>
    <t>T3876.0036.6 Extra Coarse SCM, круг на креплении siafix, D=75 мм (шт.) 8863.2204.1922</t>
  </si>
  <si>
    <t>T3876.0060.6 Coarse SCM, круг на креплении siafix, D=75 мм (шт.) 8863.2204.2922</t>
  </si>
  <si>
    <t>T3876.0100.6 6A Medium SCM, круг на креплении siafix, D=75 мм (шт.) 8863.2204.4922</t>
  </si>
  <si>
    <t>T3876.0150.6 2S Fine SCM, круг на креплении siafix, D=75 мм (шт.) 8863.2204.6922</t>
  </si>
  <si>
    <t xml:space="preserve">    Крепеж для дисков SIAFIX </t>
  </si>
  <si>
    <t>Крепеж для диска SIAFIX, D=50 мм, 1/4+6мм 0020.0132 / T8551.0050.1 (шт.)</t>
  </si>
  <si>
    <t>Крепеж для диска SIAFIX, D=75 мм, 1/4+6мм 0020.0133 / T8551.0075.1 (шт.) под заказ</t>
  </si>
  <si>
    <r>
      <rPr>
        <sz val="9"/>
        <color rgb="FF000000"/>
        <rFont val="Calibri"/>
        <family val="2"/>
        <charset val="1"/>
      </rPr>
      <t xml:space="preserve">Крепеж для диска SIAFIX, D=50 мм R-Type 0020.8066 (шт.)        </t>
    </r>
    <r>
      <rPr>
        <b/>
        <sz val="11"/>
        <color rgb="FFFF0000"/>
        <rFont val="Calibri"/>
        <family val="2"/>
        <charset val="204"/>
      </rPr>
      <t xml:space="preserve"> NEW</t>
    </r>
  </si>
  <si>
    <t xml:space="preserve">                        Круги SIASTRIP</t>
  </si>
  <si>
    <t>0020.8061 круг тарельчатый на основе fibreglass D=115*22 мм (old 1733.1719.1721 SIASTRIP (T4617))</t>
  </si>
  <si>
    <t>4450.4531.1721.01 (T3824.0040.8) SIASTRIP, круг торцевой без оси, D=100*12 мм (шт.)</t>
  </si>
  <si>
    <t>5527.2200.1721.02 (T3825.0040.8) SIASTRIP, круг торцевой без оси, D=150*13 мм (шт.)</t>
  </si>
  <si>
    <t>6133.6690.1721 (T3878.0040.8) SIASTRIP, круг торцевой без оси, D=178*13 мм (шт.) СА</t>
  </si>
  <si>
    <t>6625.6090.1721.02 (T3840.0040.8) SIASTRIP, круг торцевой без оси, D=200*13 мм (шт.) СА</t>
  </si>
  <si>
    <t>6812.2852.1721 (T3842.0040.1) SIASTRIP, круг торцевой с осью 8 мм, D=150 мм (шт.)</t>
  </si>
  <si>
    <t>6914 siafleece MET, круг торцевой без оси D=100*12 м, P0060 гибкий, красный, 7766.0014.3911 (шт.)</t>
  </si>
  <si>
    <t xml:space="preserve">                        Круги обдирочные 115-125 мм</t>
  </si>
  <si>
    <t>Обдирочный круг для работы по металлу, D=125 мм T8968.0125.3 / 0020.0451 (шт.) под заказ</t>
  </si>
  <si>
    <t xml:space="preserve">                        Круги отрезные 75-125 мм</t>
  </si>
  <si>
    <t xml:space="preserve">SIACUT BL отрезной диск D=75/10/1 мм по металлу T8443.0000.2 / 0020.0096 </t>
  </si>
  <si>
    <t xml:space="preserve">Siawheel отрезной круг s=1мм, D=115 мм для работы по металлу  0020.4697 </t>
  </si>
  <si>
    <t>Siawheel отрезной круг s=1мм, D=125 мм для работы по металлу 0020.8724</t>
  </si>
  <si>
    <t xml:space="preserve">Оправка для отрезных кругов 19*52 мм, 1/4 0020.1086 / T4800.0000.1 </t>
  </si>
  <si>
    <t>ИНСТРУМЕНТЫ</t>
  </si>
  <si>
    <t xml:space="preserve"> 0029 (T3843) оправки для кругов SIASTRIP </t>
  </si>
  <si>
    <t>Оправка для кругов SIASTRIP, ось 6 мм, D=38, 50 мм 0029.0008 / T3843.0001.1(шт.)</t>
  </si>
  <si>
    <t>Оправка для кругов SIASTRIP, ось 8 мм, D=50, 75, 100 мм 0029.0010 / T3853.0000.1(шт.)</t>
  </si>
  <si>
    <r>
      <rPr>
        <b/>
        <i/>
        <sz val="9"/>
        <color rgb="FFFF972F"/>
        <rFont val="Calibri"/>
        <family val="2"/>
        <charset val="1"/>
      </rPr>
      <t xml:space="preserve">FINIBLOCK блочок для устранения локальных дефектов ЛКП 0020.3285/3286 </t>
    </r>
    <r>
      <rPr>
        <b/>
        <i/>
        <sz val="9"/>
        <color rgb="FFFF972F"/>
        <rFont val="Arial"/>
        <family val="2"/>
        <charset val="204"/>
      </rPr>
      <t>СПЕЦЦЕНА</t>
    </r>
  </si>
  <si>
    <t>FINIBLOCK блочок на клеевой основе, D=30 мм 0020.3286</t>
  </si>
  <si>
    <t>FINIBLOCK блочок на липучке, D=30 мм 0020.3285</t>
  </si>
  <si>
    <r>
      <rPr>
        <b/>
        <i/>
        <sz val="9"/>
        <color rgb="FFFF972F"/>
        <rFont val="Calibri"/>
        <family val="2"/>
        <charset val="1"/>
      </rPr>
      <t xml:space="preserve">SIACHROME Полировальная тарелка М14 </t>
    </r>
    <r>
      <rPr>
        <b/>
        <i/>
        <sz val="9"/>
        <color rgb="FFFF972F"/>
        <rFont val="Arial"/>
        <family val="2"/>
        <charset val="204"/>
      </rPr>
      <t>СПЕЦЦЕНА</t>
    </r>
  </si>
  <si>
    <t>Тарелка полировальная  D=75 мм, М14 0020.4899</t>
  </si>
  <si>
    <r>
      <rPr>
        <b/>
        <i/>
        <sz val="9"/>
        <color rgb="FFFF972F"/>
        <rFont val="Calibri"/>
        <family val="2"/>
        <charset val="1"/>
      </rPr>
      <t xml:space="preserve">   Тарелки шлифовальные D=125 mm </t>
    </r>
    <r>
      <rPr>
        <b/>
        <i/>
        <sz val="9"/>
        <color rgb="FFFF972F"/>
        <rFont val="Arial"/>
        <family val="2"/>
        <charset val="204"/>
      </rPr>
      <t>СПЕЦЦЕНА</t>
    </r>
  </si>
  <si>
    <t>Тарелка шлифовальная мягкая с 15 отверстиями, D=125 мм (шт.) 0020.3194 / T6940.0000.8</t>
  </si>
  <si>
    <t>Тарелка шлифовальная супер мягкая с 15 отверстиями, D=125 мм (шт.) 0020.3191 / T6941.0000.8</t>
  </si>
  <si>
    <t xml:space="preserve">   Тарелки шлифовальные D=150 mm</t>
  </si>
  <si>
    <t>0020.4740 Тарелка шлифовальная, универсальная с 15 отв, средняя, D=150 мм, желтая, 5/16+М8 (шт.) крепление под Rupes (без адаптера под Festool)</t>
  </si>
  <si>
    <t>0020.5741 Тарелка шлифовальная, универсальная 103 отв., жесткая, D=150 мм, 5/16+М8 (шт.)</t>
  </si>
  <si>
    <t>0020.5740 Тарелка шлифовальная, универсальная 103 отв., средняя, D=150 мм, 5/16+М8  (шт.)</t>
  </si>
  <si>
    <t>0020.5742 Тарелка шлифовальная, универсальная 103 отв., мягкая D=150 мм, 5/16+М8 (шт.)</t>
  </si>
  <si>
    <t>Блоки и блочки для ручного шлифования</t>
  </si>
  <si>
    <t>0020.6516.01 Блок для ручного шлифования с пылеотводом, неругулируемый, 68 отв, 70*400 мм (шт.)</t>
  </si>
  <si>
    <t>0020.7045 Блок для ручного шлифования с пылеотводом,гибкий,регулируемый, 68 отв, 70*400 мм (шт.)</t>
  </si>
  <si>
    <t>0020.6514.01 Блок для ручного шлифования с пылеотводом, 29 отверстий, 70*125 мм (шт.)</t>
  </si>
  <si>
    <t xml:space="preserve">0020.6515.01 Блок для руч шлиф с пылеотводом, неруглируемый. 41 отверстие, 70*198 мм (шт.)  </t>
  </si>
  <si>
    <t>0020.6695.01 Блок для ручного шлифования с пылеотводом, регулируемый, 41 отв, 70*198 мм (шт.)</t>
  </si>
  <si>
    <t>0020.0343.01 Двусторонний блок д/ ручного шлифования для водостойких абраз. 70*125 мм T7053.0000.1</t>
  </si>
  <si>
    <t xml:space="preserve">0020.0342 Двусторонний блок для ручного шлифования 70*125 мм (шт.) T7055.0000.1 </t>
  </si>
  <si>
    <t>0020.0389 Блок для ручного шлифования резиновый, 70*125*30 мм (шт.)T8184.0000.1</t>
  </si>
  <si>
    <t xml:space="preserve">0020.3713 Двусторонний блок для ручного шлифования 60*128*16 мм T5099.0000.1 </t>
  </si>
  <si>
    <t>0020.3925.01Шланг для рубанков с пылеотводом 4500*25 мм T7046.0005.1 (шт.)</t>
  </si>
  <si>
    <t>0020.6518.01 Блок для ручного шлифования с пылеотводом, регулируемый, 115*230 мм (шт.)</t>
  </si>
  <si>
    <t>T7046.0001.1 блок для ручного шлифования с пылеотводом, 8 отверстий, 70*125 мм (шт.) 0020.3926</t>
  </si>
  <si>
    <t>T7046.0003.1 блок для ручного шлифования с пылеотводом, 10 (+8) отверстий, 115*228 мм (шт.)</t>
  </si>
  <si>
    <t>T5099.0000.1 Двусторонний блок для ручного шлифования 60*128*16 мм 0020.3713</t>
  </si>
  <si>
    <t>T7060.0000.1 блок для ручного шлифования круглый, D=150 мм (шт.) 0020.0364</t>
  </si>
  <si>
    <t>T8184.0000.1 блок для ручного шлифования резиновый 70*125*30 мм (шт.) 0020.0389</t>
  </si>
  <si>
    <t>T8435.0000.1 блок для ручного шлифования 70*125 мм, пробковый (шт.) 0020.0095</t>
  </si>
  <si>
    <t>Тарелка для кругов под finiball D=30 мм 0020.4689</t>
  </si>
  <si>
    <r>
      <rPr>
        <sz val="9"/>
        <color rgb="FF000000"/>
        <rFont val="Calibri"/>
        <family val="2"/>
        <charset val="1"/>
      </rPr>
      <t xml:space="preserve">0020.0000.02 Миниблочок для точечного ремонта в блистере   </t>
    </r>
    <r>
      <rPr>
        <b/>
        <sz val="11"/>
        <color rgb="FFFF0000"/>
        <rFont val="Calibri"/>
        <family val="2"/>
        <charset val="204"/>
      </rPr>
      <t>NEW</t>
    </r>
  </si>
  <si>
    <t>1948 Siaflex блистер 5+1 абразивных в кругов 8 отв. D=125мм</t>
  </si>
  <si>
    <t>Шлифовальный круг на липучке "siaflex 1948", упак 5+1  ( 8 отв.), sf6-125-8-040</t>
  </si>
  <si>
    <t>Шлифовальный круг на липучке "siaflex 1948", упак 5+1  ( 8 отв.), sf6-125-8-060</t>
  </si>
  <si>
    <t>Шлифовальный круг на липучке "siaflex 1948", упак 5+1  ( 8 отв.), sf6-125-8-080</t>
  </si>
  <si>
    <t>Шлифовальный круг на липучке "siaflex 1948", упак 5+1  ( 8 отв.), sf6-125-8-100</t>
  </si>
  <si>
    <t>Шлифовальный круг на липучке "siaflex 1948", упак 5+1  ( 8 отв.), sf6-125-8-120</t>
  </si>
  <si>
    <t>Шлифовальный круг на липучке "siaflex 1948", упак 5+1  ( 8 отв.), sf6-125-8-150</t>
  </si>
  <si>
    <t>Шлифовальный круг на липучке "siaflex 1948", упак 5+1  ( 8 отв.), sf6-125-8-180</t>
  </si>
  <si>
    <t>Шлифовальный круг на липучке "siaflex 1948", упак 5+1  ( 8 отв.), sf6-125-8-220</t>
  </si>
  <si>
    <t>Шлифовальный круг на липучке "siaflex 1948", упак 5+1  ( 8 отв.), sf6-125-8-280</t>
  </si>
  <si>
    <t>Шлифовальный круг на липучке "siaflex 1948", упак 5+1  ( 8 отв.), sf6-125-8-320</t>
  </si>
  <si>
    <t>1948 Siaflex блистер 5+1 абразивных в кругов без отв. D=150мм</t>
  </si>
  <si>
    <t>Шлифовальный круг на липучке "siaflex 1948", упак 5+1 ( 6 отв.), sf6-150-6-040</t>
  </si>
  <si>
    <t>Шлифовальный круг на липучке "siaflex 1948", упак 5+1 ( 6 отв.), sf6-150-6-060</t>
  </si>
  <si>
    <t>Шлифовальный круг на липучке "siaflex 1948", упак 5+1 ( 6 отв.), sf6-150-6-080</t>
  </si>
  <si>
    <t>Шлифовальный круг на липучке "siaflex 1948", упак 5+1 ( 6 отв.), sf6-150-6-100</t>
  </si>
  <si>
    <t>Шлифовальный круг на липучке "siaflex 1948", упак 5+1 ( 6 отв.), sf6-150-6-120</t>
  </si>
  <si>
    <t>Шлифовальный круг на липучке "siaflex 1948", упак 5+1 ( 6 отв.), sf6-150-6-150</t>
  </si>
  <si>
    <t>Шлифовальный круг на липучке "siaflex 1948", упак 5+1 ( 6 отв.), sf6-150-6-180</t>
  </si>
  <si>
    <t>Шлифовальный круг на липучке "siaflex 1948", упак 5+1 ( 6 отв.), sf6-150-6-220</t>
  </si>
  <si>
    <t>Шлифовальный круг на липучке "siaflex 1948", упак 5+1 ( 6 отв.), sf6-150-6-280</t>
  </si>
  <si>
    <t>Шлифовальный круг на липучке "siaflex 1948", упак 5+1 ( 6 отв.), sf6-150-6-320</t>
  </si>
  <si>
    <t>1948 Siaflex блистер 5+1  абразивных в кругов без отв. D=125мм</t>
  </si>
  <si>
    <t>Шлифовальный круг на липучке "siaflex 1948", упак 5+1 ( без отв.), sf6-125-0-040</t>
  </si>
  <si>
    <t>Шлифовальный круг на липучке "siaflex 1948", упак 5+1 ( без отв.), sf6-125-0-060</t>
  </si>
  <si>
    <t>Шлифовальный круг на липучке "siaflex 1948", упак 5+1 ( без отв.), sf6-125-0-080</t>
  </si>
  <si>
    <t>Шлифовальный круг на липучке "siaflex 1948", упак 5+1 ( без отв.), sf6-125-0-100</t>
  </si>
  <si>
    <t>Шлифовальный круг на липучке "siaflex 1948", упак 5+1 ( без отв.), sf6-125-0-120</t>
  </si>
  <si>
    <t>Шлифовальный круг на липучке "siaflex 1948", упак 5+1 ( без отв.), sf6-125-0-150</t>
  </si>
  <si>
    <t>Шлифовальный круг на липучке "siaflex 1948", упак 5+1 ( без отв.), sf6-125-0-180</t>
  </si>
  <si>
    <t>Шлифовальный круг на липучке "siaflex 1948", упак 5+1 ( без отв.), sf6-125-0-220</t>
  </si>
  <si>
    <t>Шлифовальный круг на липучке "siaflex 1948", упак 5+1 ( без отв.), sf6-125-0-280</t>
  </si>
  <si>
    <t>Шлифовальный круг на липучке "siaflex 1948", упак 5+1 ( без отв.), sf6-125-0-320</t>
  </si>
  <si>
    <t>1948 Siaflex блистер 5+1  абразивных в кругов без отв. D=150мм</t>
  </si>
  <si>
    <t>Шлифовальный круг на липучке "siaflex 1948", упак 5+1 ( без отв.), sf6-150-0-040</t>
  </si>
  <si>
    <t>Шлифовальный круг на липучке "siaflex 1948", упак 5+1 ( без отв.), sf6-150-0-060</t>
  </si>
  <si>
    <t>Шлифовальный круг на липучке "siaflex 1948", упак 5+1 ( без отв.), sf6-150-0-080</t>
  </si>
  <si>
    <t>Шлифовальный круг на липучке "siaflex 1948", упак 5+1 ( без отв.), sf6-150-0-100</t>
  </si>
  <si>
    <t>Шлифовальный круг на липучке "siaflex 1948", упак 5+1 ( без отв.), sf6-150-0-120</t>
  </si>
  <si>
    <t>Шлифовальный круг на липучке "siaflex 1948", упак 5+1 ( без отв.), sf6-150-0-150</t>
  </si>
  <si>
    <t>Шлифовальный круг на липучке "siaflex 1948", упак 5+1 ( без отв.), sf6-150-0-180</t>
  </si>
  <si>
    <t>Шлифовальный круг на липучке "siaflex 1948", упак 5+1 ( без отв.), sf6-150-0-220</t>
  </si>
  <si>
    <t>Шлифовальный круг на липучке "siaflex 1948", упак 5+1 ( без отв.), sf6-150-0-280</t>
  </si>
  <si>
    <t>Шлифовальный круг на липучке "siaflex 1948", упак 5+1 ( без отв.), sf6-150-0-320</t>
  </si>
  <si>
    <t xml:space="preserve">1944 Siaone  блистер 5+1 абразивных кругов  8 отв D=125 </t>
  </si>
  <si>
    <t>Шлифовальный круг на липучке "siaone 1944", упак 5+1  ( 8 отв.), so6-125-8-040</t>
  </si>
  <si>
    <t>Шлифовальный круг на липучке "siaone 1944", упак 5+1  ( 8 отв.), so6-125-8-060</t>
  </si>
  <si>
    <t>Шлифовальный круг на липучке "siaone 1944", упак 5+1  ( 8 отв.), so6-125-8-080</t>
  </si>
  <si>
    <t>Шлифовальный круг на липучке "siaone 1944", упак 5+1  ( 8 отв.), so6-125-8-100</t>
  </si>
  <si>
    <t>Шлифовальный круг на липучке "siaone 1944", упак 5+1  ( 8 отв.), so6-125-8-120</t>
  </si>
  <si>
    <t>Шлифовальный круг на липучке "siaone 1944", упак 5+1  ( 8 отв.), so6-125-8-150</t>
  </si>
  <si>
    <t>Шлифовальный круг на липучке "siaone 1944", упак 5+1  ( 8 отв.), so6-125-8-180</t>
  </si>
  <si>
    <t>Шлифовальный круг на липучке "siaone 1944", упак 5+1  ( 8 отв.), so6-125-8-220</t>
  </si>
  <si>
    <t>Шлифовальный круг на липучке "siaone 1944", упак 5+1  ( 8 отв.), so6-125-8-280</t>
  </si>
  <si>
    <t>Шлифовальный круг на липучке "siaone 1944", упак 5+1  ( 8 отв.), so6-125-8-320</t>
  </si>
  <si>
    <t>1944 Siaone  блистер 5+1 абразивных кругов  6 отв D=150</t>
  </si>
  <si>
    <t>Шлифовальный круг на липучке "siaone 1944", упак 5+1 ( 6 отв.), so6-150-6-040</t>
  </si>
  <si>
    <t>Шлифовальный круг на липучке "siaone 1944", упак 5+1 ( 6 отв.), so6-150-6-060</t>
  </si>
  <si>
    <t>Шлифовальный круг на липучке "siaone 1944", упак 5+1 ( 6 отв.), so6-150-6-080</t>
  </si>
  <si>
    <t>Шлифовальный круг на липучке "siaone 1944", упак 5+1 ( 6 отв.), so6-150-6-100</t>
  </si>
  <si>
    <t>Шлифовальный круг на липучке "siaone 1944", упак 5+1 ( 6 отв.), so6-150-6-120</t>
  </si>
  <si>
    <t>Шлифовальный круг на липучке "siaone 1944", упак 5+1 ( 6 отв.), so6-150-6-150</t>
  </si>
  <si>
    <t>Шлифовальный круг на липучке "siaone 1944", упак 5+1 ( 6 отв.), so6-150-6-180</t>
  </si>
  <si>
    <t>Шлифовальный круг на липучке "siaone 1944", упак 5+1 ( 6 отв.), so6-150-6-220</t>
  </si>
  <si>
    <t>Шлифовальный круг на липучке "siaone 1944", упак 5+1 ( 6 отв.), so6-150-6-280</t>
  </si>
  <si>
    <t>Шлифовальный круг на липучке "siaone 1944", упак 5+1 ( 6 отв.), so6-150-6-320</t>
  </si>
  <si>
    <t>1944 Siaone  блистер 5+1 абразивных кругов  без отв D=125</t>
  </si>
  <si>
    <t>Шлифовальный круг на липучке "siaone 1944", упак 5+1 ( без отв.), so6-125-0-040</t>
  </si>
  <si>
    <t>Шлифовальный круг на липучке "siaone 1944", упак 5+1 ( без отв.), so6-125-0-060</t>
  </si>
  <si>
    <t>Шлифовальный круг на липучке "siaone 1944", упак 5+1 ( без отв.), so6-125-0-080</t>
  </si>
  <si>
    <t>Шлифовальный круг на липучке "siaone 1944", упак 5+1 ( без отв.), so6-125-0-100</t>
  </si>
  <si>
    <t>Шлифовальный круг на липучке "siaone 1944", упак 5+1 ( без отв.), so6-125-0-120</t>
  </si>
  <si>
    <t>Шлифовальный круг на липучке "siaone 1944", упак 5+1 ( без отв.), so6-125-0-150</t>
  </si>
  <si>
    <t>Шлифовальный круг на липучке "siaone 1944", упак 5+1 ( без отв.), so6-125-0-180</t>
  </si>
  <si>
    <t>Шлифовальный круг на липучке "siaone 1944", упак 5+1 ( без отв.), so6-125-0-220</t>
  </si>
  <si>
    <t>Шлифовальный круг на липучке "siaone 1944", упак 5+1 ( без отв.), so6-125-0-280</t>
  </si>
  <si>
    <t>Шлифовальный круг на липучке "siaone 1944", упак 5+1 ( без отв.), so6-125-0-320</t>
  </si>
  <si>
    <t>1944 Siaone  блистер 5+1 абразивных кругов  без отв D=150</t>
  </si>
  <si>
    <t>Шлифовальный круг на липучке "siaone 1944", упак 5+1 ( без отв.), so6-150-0-040</t>
  </si>
  <si>
    <t>Шлифовальный круг на липучке "siaone 1944", упак 5+1 ( без отв.), so6-150-0-060</t>
  </si>
  <si>
    <t>Шлифовальный круг на липучке "siaone 1944", упак 5+1 ( без отв.), so6-150-0-080</t>
  </si>
  <si>
    <t>Шлифовальный круг на липучке "siaone 1944", упак 5+1 ( без отв.), so6-150-0-100</t>
  </si>
  <si>
    <t>Шлифовальный круг на липучке "siaone 1944", упак 5+1 ( без отв.), so6-150-0-120</t>
  </si>
  <si>
    <t>Шлифовальный круг на липучке "siaone 1944", упак 5+1 ( без отв.), so6-150-0-150</t>
  </si>
  <si>
    <t>Шлифовальный круг на липучке "siaone 1944", упак 5+1 ( без отв.), so6-150-0-180</t>
  </si>
  <si>
    <t>Шлифовальный круг на липучке "siaone 1944", упак 5+1 ( без отв.), so6-150-0-220</t>
  </si>
  <si>
    <t>Шлифовальный круг на липучке "siaone 1944", упак 5+1 ( без отв.), so6-150-0-280</t>
  </si>
  <si>
    <t>Шлифовальный круг на липучке "siaone 1944", упак 5+1 ( без отв.), so6-150-0-320</t>
  </si>
  <si>
    <t>1950 Siaspeed  блистер 5+1 абразивных кругов  8 отв D=125</t>
  </si>
  <si>
    <t>Шлифовальный круг на липучке "siaspeed 1950", упак 5+1 ( 8 отв.), ss6-125-8-040</t>
  </si>
  <si>
    <t>Шлифовальный круг на липучке "siaspeed 1950", упак 5+1 ( 8 отв.), ss6-125-8-060</t>
  </si>
  <si>
    <t>Шлифовальный круг на липучке "siaspeed 1950", упак 5+1 ( 8 отв.), ss6-125-8-080</t>
  </si>
  <si>
    <t>Шлифовальный круг на липучке "siaspeed 1950", упак 5+1 ( 8 отв.), ss6-125-8-100</t>
  </si>
  <si>
    <t>Шлифовальный круг на липучке "siaspeed 1950", упак 5+1 ( 8 отв.), ss6-125-8-120</t>
  </si>
  <si>
    <t>Шлифовальный круг на липучке "siaspeed 1950", упак 5+1 ( 8 отв.), ss6-125-8-150</t>
  </si>
  <si>
    <t>Шлифовальный круг на липучке "siaspeed 1950", упак 5+1 ( 8 отв.), ss6-125-8-180</t>
  </si>
  <si>
    <t>Шлифовальный круг на липучке "siaspeed 1950", упак 5+1 ( 8 отв.), ss6-125-8-220</t>
  </si>
  <si>
    <t>Шлифовальный круг на липучке "siaspeed 1950", упак 5+1 ( 8 отв.), ss6-125-8-280</t>
  </si>
  <si>
    <t>Шлифовальный круг на липучке "siaspeed 1950", упак 5+1 ( 8 отв.), ss6-125-8-320</t>
  </si>
  <si>
    <t>1950 Siaspeed  блистер 5+1 абразивных кругов  без отв D=125</t>
  </si>
  <si>
    <t>Шлифовальный круг на липучке "siaspeed 1950", упак 5+1 ( без отв.), ss6-125-0-040</t>
  </si>
  <si>
    <t>Шлифовальный круг на липучке "siaspeed 1950", упак 5+1 ( без отв.), ss6-125-0-060</t>
  </si>
  <si>
    <t>Шлифовальный круг на липучке "siaspeed 1950", упак 5+1 ( без отв.), ss6-125-0-080</t>
  </si>
  <si>
    <t>Шлифовальный круг на липучке "siaspeed 1950", упак 5+1 ( без отв.), ss6-125-0-100</t>
  </si>
  <si>
    <t>Шлифовальный круг на липучке "siaspeed 1950", упак 5+1 ( без отв.), ss6-125-0-120</t>
  </si>
  <si>
    <t>Шлифовальный круг на липучке "siaspeed 1950", упак 5+1 ( без отв.), ss6-125-0-150</t>
  </si>
  <si>
    <t>Шлифовальный круг на липучке "siaspeed 1950", упак 5+1 ( без отв.), ss6-125-0-180</t>
  </si>
  <si>
    <t>Шлифовальный круг на липучке "siaspeed 1950", упак 5+1 ( без отв.), ss6-125-0-220</t>
  </si>
  <si>
    <t>Шлифовальный круг на липучке "siaspeed 1950", упак 5+1 ( без отв.), ss6-125-0-280</t>
  </si>
  <si>
    <t>Шлифовальный круг на липучке "siaspeed 1950", упак 5+1 ( без отв.), ss6-125-0-320</t>
  </si>
  <si>
    <t>1950 Siaspeed  блистер 5+1 абразивных кругов  без отв D=150</t>
  </si>
  <si>
    <t>Шлифовальный круг на липучке "siaspeed 1950", упак 5+1 ( без отв.), ss6-150-0-040</t>
  </si>
  <si>
    <t>Шлифовальный круг на липучке "siaspeed 1950", упак 5+1 ( без отв.), ss6-150-0-060</t>
  </si>
  <si>
    <t>Шлифовальный круг на липучке "siaspeed 1950", упак 5+1 ( без отв.), ss6-150-0-080</t>
  </si>
  <si>
    <t>Шлифовальный круг на липучке "siaspeed 1950", упак 5+1 ( без отв.), ss6-150-0-100</t>
  </si>
  <si>
    <t>Шлифовальный круг на липучке "siaspeed 1950", упак 5+1 ( без отв.), ss6-150-0-120</t>
  </si>
  <si>
    <t>Шлифовальный круг на липучке "siaspeed 1950", упак 5+1 ( без отв.), ss6-150-0-150</t>
  </si>
  <si>
    <t>Шлифовальный круг на липучке "siaspeed 1950", упак 5+1 ( без отв.), ss6-150-0-180</t>
  </si>
  <si>
    <t>Шлифовальный круг на липучке "siaspeed 1950", упак 5+1 ( без отв.), ss6-150-0-220</t>
  </si>
  <si>
    <t>Шлифовальный круг на липучке "siaspeed 1950", упак 5+1 ( без отв.), ss6-150-0-280</t>
  </si>
  <si>
    <t>Шлифовальный круг на липучке "siaspeed 1950", упак 5+1 ( без отв.), ss6-150-0-320</t>
  </si>
  <si>
    <t>1950 Siaspeed  блистер 5+1 абразивных кругов  6 отв D=150</t>
  </si>
  <si>
    <t>Шлифовальный круг на липучке "siaspeed 1950", упак 5+1 (6 отв.), ss6-150-6-040</t>
  </si>
  <si>
    <t>Шлифовальный круг на липучке "siaspeed 1950", упак 5+1 (6 отв.), ss6-150-6-060</t>
  </si>
  <si>
    <t>Шлифовальный круг на липучке "siaspeed 1950", упак 5+1 (6 отв.), ss6-150-6-080</t>
  </si>
  <si>
    <t>Шлифовальный круг на липучке "siaspeed 1950", упак 5+1 (6 отв.), ss6-150-6-100</t>
  </si>
  <si>
    <t>Шлифовальный круг на липучке "siaspeed 1950", упак 5+1 (6 отв.), ss6-150-6-120</t>
  </si>
  <si>
    <t>Шлифовальный круг на липучке "siaspeed 1950", упак 5+1 (6 отв.), ss6-150-6-150</t>
  </si>
  <si>
    <t>Шлифовальный круг на липучке "siaspeed 1950", упак 5+1 (6 отв.), ss6-150-6-180</t>
  </si>
  <si>
    <t>Шлифовальный круг на липучке "siaspeed 1950", упак 5+1 (6 отв.), ss6-150-6-220</t>
  </si>
  <si>
    <t>Шлифовальный круг на липучке "siaspeed 1950", упак 5+1 (6 отв.), ss6-150-6-280</t>
  </si>
  <si>
    <t>Шлифовальный круг на липучке "siaspeed 1950", упак 5+1 (6 отв.), ss6-150-6-320</t>
  </si>
  <si>
    <t>Siasponge абразивная губка</t>
  </si>
  <si>
    <t>Абразивная губка "siasponge 4s fine",  упак 1 шт</t>
  </si>
  <si>
    <t>Абразивная губка "siasponge 4s medium",  упак 1 шт</t>
  </si>
  <si>
    <t>Абразивная губка "siasponge 4s superfine",  упак 1 шт</t>
  </si>
  <si>
    <t>Абразивная губка "siasponge COMBI fine", упак 1 шт</t>
  </si>
  <si>
    <t>Абразивная губка "siasponge COMBI medium",  упак 1 шт</t>
  </si>
  <si>
    <t>Абразивная губка "siasponge COMBI superfine", упак 1 шт</t>
  </si>
  <si>
    <t>Набор абразивных губок "siasponge 4s",  упак 3 шт</t>
  </si>
  <si>
    <t>Набор абразивных губок "siasponge COMBI",  упак 3 шт</t>
  </si>
  <si>
    <t>Материал для удаления сильных загрязнений "siavlies</t>
  </si>
  <si>
    <t>Материал для удаления сильных загрязнений "siavlies" VERYFINE, 2 шт.</t>
  </si>
  <si>
    <t>Материал для удаления загрязнений и царапин "siavlies" ULTRAFINE, 2 шт.</t>
  </si>
  <si>
    <t>Наборы абразивов</t>
  </si>
  <si>
    <t>Набор шлиф. Кругов "ABRAFORM" Giraffe GOLD SET 225мм, 9 отв. (Р80,100,120,180,240,320) AF-GG-SET</t>
  </si>
  <si>
    <t>Набор наждачной бумаги "ABRAFORM" HANDSIZE FULL SET-2 (140х115мм),8шт. AF-HS-SET-2</t>
  </si>
  <si>
    <t>Набор материалов для удаления разных типов загрязнений "siavlies" COMBI, 2 шт.</t>
  </si>
  <si>
    <t>Набор шлифовальных кругов на липучке "siaflex 1948", ТОНКОЕ шлифование (P400, P500, P600), 150мм ( 15 отверстий ), по 2 шт sf222-fine</t>
  </si>
  <si>
    <t>Набор шлифовальных кругов на липучке "siaflex 1948", УЛЬТРАТОНКОЕ шлифование (P800, P1200, P1500), 150мм ( 15 отверстий ), по 2 шт sf222-ultrafine</t>
  </si>
  <si>
    <t>Набор шлифовальных кругов на липучке "NAPOLEON", ТОНКОЕ шлифование (P320, P400, P500, P600, P800), 150мм ( 15 отверстий ), по 1 шт npf-fine</t>
  </si>
  <si>
    <t>Набор шлифовальных кругов на липучке "NAPOLEON", УЛЬТРАТОНКОЕ шлифование (P800, P1000, P1200, P1500, P2000), 150мм ( 15 отверстий ) по 1 шт npf-ultrafine</t>
  </si>
  <si>
    <t>Водостойкая наждачная бумага Fuji Star</t>
  </si>
  <si>
    <t>Наждачная бумага водостойкая "FUJI STAR" HAND SIZE (140х115мм), P1000, 4 шт.</t>
  </si>
  <si>
    <t>Наждачная бумага водостойкая "FUJI STAR" HAND SIZE (140х115мм), P1200, 4 шт</t>
  </si>
  <si>
    <t>Наждачная бумага водостойкая "FUJI STAR" HAND SIZE (140х115мм), P1500, 4 шт.</t>
  </si>
  <si>
    <t>Наждачная бумага водостойкая "FUJI STAR" HAND SIZE (140х115мм), P2500, 4 шт.</t>
  </si>
  <si>
    <t>Наждачная бумага водостойкая "FUJI STAR" HAND SIZE (140х115мм), P400, 4 шт.</t>
  </si>
  <si>
    <t>Наждачная бумага водостойкая "FUJI STAR" HAND SIZE (140х115мм), P500, 4 шт.</t>
  </si>
  <si>
    <t>Наждачная бумага водостойкая "FUJI STAR" HAND SIZE (140х115мм), P600, 4 шт.</t>
  </si>
  <si>
    <t>Наждачная бумага водостойкая "FUJI STAR" HAND SIZE (140х115мм), P800, 4 шт.</t>
  </si>
  <si>
    <t>Fuji Star Наждачная бумага водостойкая, размер 140мм. х 115мм., P240, в упаковке 4шт.</t>
  </si>
  <si>
    <t>Fuji Star Наждачная бумага водостойкая, размер 140мм. х 115мм., P320, в упаковке 4шт.</t>
  </si>
  <si>
    <t>Fuji Star Наждачная бумага водостойкая, размер 140мм. х 115мм., P280, в упаковке 4шт.</t>
  </si>
  <si>
    <t>Fuji Star Наждачная бумага водостойкая, размер 140мм. х 115мм., P150, в упаковке 4шт.</t>
  </si>
  <si>
    <t>Fuji Star Наждачная бумага водостойкая, размер 140мм. х 115мм., P120, в упаковке 4шт.</t>
  </si>
  <si>
    <t>Fuji Star Наждачная бумага водостойкая, размер 140мм. х 115мм., P80, в упаковке 4шт.</t>
  </si>
  <si>
    <t>Fuji Star Наждачная бумага водостойкая, размер 140мм. х 115мм., P60, в упаковке 4шт.</t>
  </si>
  <si>
    <t>Набор шлифовальных кругов на липучке "NAPOLEON", ТОНКОЕ шлифование (P320, P400, P500, P600, P800), 125мм ( 8 отверстий ), по 1 шт, npf-fine-125-8</t>
  </si>
  <si>
    <t>Набор шлифовальных кругов на липучке "NAPOLEON", УЛЬТРАТОНКОЕ шлифование (P800, P1000, P1200, P1500, P2000), 125мм ( 8 отверстий ) по 1 шт, npf-ultrafine-125-8</t>
  </si>
  <si>
    <t>Набор шлифовальных кругов на липучке "NAPOLEON", ТОНКОЕ шлифование (P320, P400, P500, P600, P800), 125мм ( 0 отверстий ), по 1 шт, npf-fine-125-0</t>
  </si>
  <si>
    <t>Набор шлифовальных кругов на липучке "NAPOLEON", УЛЬТРАТОНКОЕ шлифование (P800, P1000, P1200, P1500, P2000), 125мм ( 0 отверстий ) по 1 шт, npf-ultrafine-125-0</t>
  </si>
  <si>
    <t>Набор шлифовальных кругов на липучке "NAPOLEON" PROFESSIONAL ТОНКОЕ шлифование; 125-8, NPF-FINE-PRO-125-8</t>
  </si>
  <si>
    <t>Набор шлифовальных кругов на липучке "NAPOLEON" PROFESSIONAL УЛЬРАТОНКОЕ шлифование; 125-8, NPF-ULTRAFINE-PRO-125-8</t>
  </si>
  <si>
    <t>Набор шлифовальных кругов на липучке "NAPOLEON" PROFESSIONAL ТОНКОЕ шлифование; 125-0, NPF-FINE-PRO-125-0</t>
  </si>
  <si>
    <t>Набор шлифовальных кругов на липучке "NAPOLEON" PROFESSIONAL УЛЬРАТОНКОЕ шлифование; 125-0, NPF-ULTRAFINE-PRO-125-0</t>
  </si>
  <si>
    <t>Наждачная бумага водостойкая "ABRAFORM" HAND SIZE (140х115мм), P1000, 4 шт., AF-HS-P1000</t>
  </si>
  <si>
    <t>Ленты для гриндера и диски по металлу – КЛТ, отрезные, зачистные , фибровые</t>
  </si>
  <si>
    <t>Лента шлифовальная абразивная для гриндера (1 шт; 50х1250; P100)</t>
  </si>
  <si>
    <t>Лента шлифовальная абразивная для гриндера (1 шт; 50х1250; P120)</t>
  </si>
  <si>
    <t>Лента шлифовальная абразивная для гриндера (1 шт; 50х1250; P180)</t>
  </si>
  <si>
    <t>Лента шлифовальная абразивная для гриндера (1 шт; 50х1250; P220)</t>
  </si>
  <si>
    <t>Лента шлифовальная абразивная для гриндера (1 шт; 50х1250; P240)</t>
  </si>
  <si>
    <t>Лента шлифовальная абразивная для гриндера (1 шт; 50х1250; P320)</t>
  </si>
  <si>
    <t>Лента шлифовальная абразивная для гриндера (1 шт; 50х1250; P400)</t>
  </si>
  <si>
    <t>Лента шлифовальная абразивная для гриндера (1 шт; 50х610; P120)</t>
  </si>
  <si>
    <t>Лента шлифовальная абразивная для гриндера (1 шт; 50х610; P180)</t>
  </si>
  <si>
    <t>Лента шлифовальная абразивная для гриндера (1 шт; 50х610; P220)</t>
  </si>
  <si>
    <t>Лента шлифовальная абразивная для гриндера (1 шт; 50х610; P240)</t>
  </si>
  <si>
    <t>Лента шлифовальная абразивная для гриндера (1 шт; 50х610; P320)</t>
  </si>
  <si>
    <t>Лента шлифовальная абразивная для гриндера (1 шт; 50х610; P400)</t>
  </si>
  <si>
    <t>ABRAFORM зачистной круг с выпрессовкой d=125/22 мм, s=6,4 мм для работы по конструкционным сталям</t>
  </si>
  <si>
    <t>ABRAFORM зачистной круг с выпрессовкой d=125/22 мм, s=6,4 мм для работы по INOX, без сод. Fe и S</t>
  </si>
  <si>
    <t>ABRAFORM отрезной круг прямой d=125/22 мм,s=1,6 мм для работы по конструкционным сталям</t>
  </si>
  <si>
    <t>ABRAFORM отрезной круг прямой d=125/22 мм, s=1 мм для работы по конструкционным сталям</t>
  </si>
  <si>
    <t>ABRAFORM отрезной круг прямой d=125/22 мм,s=1,2 мм для работы по конструкционным сталям</t>
  </si>
  <si>
    <t>ABRAFORM отрезной круг прямой d=125/22 мм, s=1 мм для работы по INOX, без сод. Fe и S</t>
  </si>
  <si>
    <t>ABRAFORM отрезной круг прямой d=125/22 мм, s=1,2 мм для работы по INOX, без сод.Fe и S</t>
  </si>
  <si>
    <t>ABRAFORM P-120 Круг лепестковый, D=125/22 мм, прямой, оксид алюминия</t>
  </si>
  <si>
    <t>ABRAFORM P-40 Круг лепестковый, D=125/22 мм, прямой, оксид алюминия</t>
  </si>
  <si>
    <t>ABRAFORM P-60 Круг лепестковый, D=125/22 мм, прямой, оксид алюминия</t>
  </si>
  <si>
    <t>ABRAFORM P-80 Круг лепестковый, D=125/22 мм, прямой, оксид алюминия</t>
  </si>
  <si>
    <t>ABRAFORM P-120 Круг лепестковый, D=125/22 мм, угловой, оксид алюминия</t>
  </si>
  <si>
    <t>ABRAFORM P-40 Круг лепестковый, D=125/22 мм, угловой, оксид алюминия</t>
  </si>
  <si>
    <t>ABRAFORM P-60 Круг лепестковый, D=125/22 мм, угловой, оксид алюминия</t>
  </si>
  <si>
    <t>ABRAFORM P-80 Круг лепестковый, D=125/22 мм, угловой, оксид алюминия</t>
  </si>
  <si>
    <t>ABRAFORM P-36 Круг лепестковый, D=125/22 мм, прямой, керамика</t>
  </si>
  <si>
    <t>ABRAFORM P-40 Круг лепестковый, D=125/22 мм, прямой, керамика</t>
  </si>
  <si>
    <t>ABRAFORM P-60 Круг лепестковый, D=125/22 мм, прямой, керамика</t>
  </si>
  <si>
    <t>ABRAFORM P-80 Круг лепестковый, D=125/22 мм, прямой, керамика</t>
  </si>
  <si>
    <t>ABRAFORM P-120 Круг лепестковый, D=125/22 мм, угловой, керамика</t>
  </si>
  <si>
    <t>ABRAFORM P-36 Круг лепестковый, D=125/22 мм, угловой, керамика</t>
  </si>
  <si>
    <t>ABRAFORM P-40 Круг лепестковый, D=125/22 мм, угловой, керамика</t>
  </si>
  <si>
    <t>ABRAFORM P-60 Круг лепестковый, D=125/22 мм, угловой, керамика</t>
  </si>
  <si>
    <t>ABRAFORM P-80 Круг лепестковый, D=125/22 мм, угловой, керамика</t>
  </si>
  <si>
    <t>ABRAFORM P-100 Круг лепестковый, D=125/22 мм, прямой, цирконат 65%</t>
  </si>
  <si>
    <t>ABRAFORM P-120 Круг лепестковый, D=125/22 мм, прямой, цирконат 65%</t>
  </si>
  <si>
    <t>ABRAFORM P-36 Круг лепестковый, D=125/22 мм, прямой, цирконат 65%</t>
  </si>
  <si>
    <t>ABRAFORM P-40 Круг лепестковый, D=125/22 мм, прямой, цирконат 65%</t>
  </si>
  <si>
    <t>ABRAFORM P-60 Круг лепестковый, D=125/22 мм, прямой, цирконат 65%</t>
  </si>
  <si>
    <t>ABRAFORM P-80 Круг лепестковый, D=125/22 мм, прямой, цирконат 65%</t>
  </si>
  <si>
    <t>ABRAFORM P-100 Круг лепестковый, D=125/22 мм, угловой, цирконат 65%</t>
  </si>
  <si>
    <t>ABRAFORM P-120 Круг лепестковый, D=125/22 мм, угловой, цирконат 65%</t>
  </si>
  <si>
    <t>ABRAFORM P-36 Круг лепестковый, D=125/22 мм, угловой, цирконат 65%</t>
  </si>
  <si>
    <t>ABRAFORM P-40 Круг лепестковый, D=125/22 мм, угловой, цирконат 65%</t>
  </si>
  <si>
    <t>ABRAFORM P-60 Круг лепестковый, D=125/22 мм, угловой, цирконат 65%</t>
  </si>
  <si>
    <t>ABRAFORM P-80 Круг лепестковый, D=125/22 мм, угловой, цирконат 65%</t>
  </si>
  <si>
    <t>ABRAFORM P-100 Круг лепестковый, D=125/22 мм, прямой, цирконат 100%</t>
  </si>
  <si>
    <t>ABRAFORM P-120 Круг лепестковый, D=125/22 мм, прямой, цирконат 100%</t>
  </si>
  <si>
    <t>ABRAFORM P-36 Круг лепестковый, D=125/22 мм, прямой, цирконат 100%</t>
  </si>
  <si>
    <t>ABRAFORM P-40 Круг лепестковый, D=125/22 мм, прямой, цирконат 100%</t>
  </si>
  <si>
    <t>ABRAFORM P-60 Круг лепестковый, D=125/22 мм, прямой, цирконат 100%</t>
  </si>
  <si>
    <t>ABRAFORM P-80 Круг лепестковый, D=125/22 мм, прямой, цирконат 100%</t>
  </si>
  <si>
    <t>ABRAFORM P-100 Круг лепестковый, D=125/22 мм, угловой, цирконат 100%</t>
  </si>
  <si>
    <t>ABRAFORM P-120 Круг лепестковый, D=125/22 мм, угловой, цирконат 100%</t>
  </si>
  <si>
    <t>ABRAFORM P-36 Круг лепестковый, D=125/22 мм, угловой, цирконат 100%</t>
  </si>
  <si>
    <t>ABRAFORM P-60 Круг лепестковый, D=125/22 мм, угловой, цирконат 100%</t>
  </si>
  <si>
    <t>ABRAFORM P-80 Круг лепестковый, D=125/22 мм, угловой, цирконат 100%</t>
  </si>
  <si>
    <t>ABRAFORM P-60 фибровый круг D=115/22 мм, керамика</t>
  </si>
  <si>
    <t>ABRAFORM P-100 фибровый круг D=125/22 мм, керамика</t>
  </si>
  <si>
    <t>ABRAFORM P-24 фибровый круг D=125/22 мм, керамика</t>
  </si>
  <si>
    <t>ABRAFORM P-120 фибровый круг D=125/22 мм, цирконат</t>
  </si>
  <si>
    <t>ABRAFORM P-24 фибровый круг D=125/22 мм, цирконат</t>
  </si>
  <si>
    <t>ABRAFORM P-40 фибровый круг D=125/22 мм, цирконат</t>
  </si>
  <si>
    <t>ABRAFORM P-80 фибровый круг D=125/22 мм, цирконат</t>
  </si>
  <si>
    <t>Лента шлифовальная абразивная для гриндера ABRAFORM DIABLO (1 шт; 50х2000; P40)</t>
  </si>
  <si>
    <t>Лента шлифовальная абразивная для гриндера ABRAFORM DIABLO (1 шт; 50х2000; P60)</t>
  </si>
  <si>
    <t>Лента шлифовальная абразивная для гриндера ABRAFORM DIABLO (1 шт; 50х2000; P80)</t>
  </si>
  <si>
    <t>Лента шлифовальная абразивная для гриндера ABRAFORM DIABLO (1 шт; 50х2000; P100)</t>
  </si>
  <si>
    <t>Лента шлифовальная абразивная для гриндера ABRAFORM DIABLO (1 шт; 50х2000; P120)</t>
  </si>
  <si>
    <t>Лента шлифовальная абразивная для гриндера ABRAFORM DIABLO (1 шт; 50х2000; P150)</t>
  </si>
  <si>
    <t>Лента шлифовальная абразивная для гриндера ABRAFORM DIABLO (1 шт; 50х1600; P40)</t>
  </si>
  <si>
    <t>Лента шлифовальная абразивная для гриндера ABRAFORM DIABLO (1 шт; 50х1600; P60)</t>
  </si>
  <si>
    <t>Лента шлифовальная абразивная для гриндера ABRAFORM DIABLO (1 шт; 50х1600; P80)</t>
  </si>
  <si>
    <t>Лента шлифовальная абразивная для гриндера ABRAFORM DIABLO (1 шт; 50х1600; P100)</t>
  </si>
  <si>
    <t>Лента шлифовальная абразивная для гриндера ABRAFORM DIABLO (1 шт; 50х1600; P120)</t>
  </si>
  <si>
    <t>Лента шлифовальная абразивная для гриндера ABRAFORM DIABLO (1 шт; 50х1600; P150)</t>
  </si>
  <si>
    <t>ПРОМЫШЛЕННОСТЬ</t>
  </si>
  <si>
    <t>SIRO Лакокрасочная система покрытий по металлу и прочее</t>
  </si>
  <si>
    <t>Биндеры СИРО SIRO ITALY</t>
  </si>
  <si>
    <t>16608</t>
  </si>
  <si>
    <t>21.1.К1-15000</t>
  </si>
  <si>
    <t>21.1.К1 Связующее для приготовления эпоксидной эмали Siro, уп.15 кг. (шт.)</t>
  </si>
  <si>
    <t>16607</t>
  </si>
  <si>
    <t>21.1.К1-3750</t>
  </si>
  <si>
    <t>21.1.К1 Связующее для приготовления эпоксидной эмали Siro, уп.3,75 кг. (шт.)</t>
  </si>
  <si>
    <t>16610</t>
  </si>
  <si>
    <t>21.6.К1-20000</t>
  </si>
  <si>
    <t>21.6.К1 Связующее для приготовления тиснёной эпоксидной эмали Siro, уп. 20кг (шт.)</t>
  </si>
  <si>
    <t>16609</t>
  </si>
  <si>
    <t>21.6.К1-4000</t>
  </si>
  <si>
    <t>21.6.К1 Связующее для приготовления тиснёной эпоксидной эмали Siro, уп. 4кг (шт.)</t>
  </si>
  <si>
    <t>22401</t>
  </si>
  <si>
    <t>47.5.К2 -20000R</t>
  </si>
  <si>
    <t>47.5.К2 R Связующее для приготовления базовой эмали, уп. 18,8кг (шт.)</t>
  </si>
  <si>
    <t>22403</t>
  </si>
  <si>
    <t>47.5.К2 -1000R</t>
  </si>
  <si>
    <t>47.5.К2 R Связующее для приготовления базовой эмали, уп. 1кг (шт.)</t>
  </si>
  <si>
    <t>22402</t>
  </si>
  <si>
    <t>47.5.К2 -5000R</t>
  </si>
  <si>
    <t>47.5.К2 R Связующее для приготовления базовой эмали, уп. 4,5кг (шт.)</t>
  </si>
  <si>
    <t>17932</t>
  </si>
  <si>
    <t>47.5.К2 -3300</t>
  </si>
  <si>
    <t>47.5.К2 Связующее для приготовления базовой эмали Siro, уп.3,3 кг (шт.)</t>
  </si>
  <si>
    <t>16627</t>
  </si>
  <si>
    <t>55.1.K1-3500</t>
  </si>
  <si>
    <t>55.1.К1 Связующее для приготовления 2К акриловой глянцевой эмали Siro, уп.3,5 кг. (шт.)</t>
  </si>
  <si>
    <t>16629</t>
  </si>
  <si>
    <t>62.1.К1-14000</t>
  </si>
  <si>
    <t>62.1.К1 Связующее для приготовления DTM акриловой глянцевой эмали Siro, уп. 14кг. (шт.)</t>
  </si>
  <si>
    <t>16628</t>
  </si>
  <si>
    <t>62.1.К1-3500</t>
  </si>
  <si>
    <t>62.1.К1 Связующее для приготовления DTM акриловой глянцевой эмали Siro, уп.3,5 кг. (шт.)</t>
  </si>
  <si>
    <t>22762</t>
  </si>
  <si>
    <t>63.1.K2-23000R</t>
  </si>
  <si>
    <t>63.1.К2 R Связующее для приготовления полиуретановой глянцевой (глянец 80%) эмали Siro, уп. 23кг (шт.)</t>
  </si>
  <si>
    <t>17933</t>
  </si>
  <si>
    <t>63.1.K2-15000</t>
  </si>
  <si>
    <t>63.1.К2 Связующее для приготовления полиуретановой глянцевой эмали Siro, уп. 15кг (шт.)</t>
  </si>
  <si>
    <t>16619</t>
  </si>
  <si>
    <t>63.1.К2 -3500</t>
  </si>
  <si>
    <t>63.1.К2 Связующее для приготовления полиуретановой глянцевой эмали Siro, уп.3,5 кг. (шт.)</t>
  </si>
  <si>
    <t>17934</t>
  </si>
  <si>
    <t>63.1.К2 -3750</t>
  </si>
  <si>
    <t>63.1.К2 Связующее для приготовления полиуретановой глянцевой эмали Siro, уп.3,75 кг. (шт.)</t>
  </si>
  <si>
    <t>23937</t>
  </si>
  <si>
    <t>63.3.К1-14000</t>
  </si>
  <si>
    <t>63.3.К1 Связующее для приготовления полиуретановой полуматовой эмали, уп. 14кг. (шт.)</t>
  </si>
  <si>
    <t>17675</t>
  </si>
  <si>
    <t>63.3.К1-20000</t>
  </si>
  <si>
    <t>63.3.К1 Связующее для приготовления полиуретановой полуматовой эмали, уп. 20кг. (шт.)</t>
  </si>
  <si>
    <t>17674</t>
  </si>
  <si>
    <t>63.3.К1-4000</t>
  </si>
  <si>
    <t>63.3.К1 Связующее для приготовления полиуретановой полуматовой эмали, уп. 4кг. (шт.)</t>
  </si>
  <si>
    <t>17677</t>
  </si>
  <si>
    <t>63.4.K1-20000</t>
  </si>
  <si>
    <t>63.4.К1 Связующее для приготовления полиуретановой матовой эмали, уп. 20кг. (шт.)</t>
  </si>
  <si>
    <t>17676</t>
  </si>
  <si>
    <t>63.4.К1-4000</t>
  </si>
  <si>
    <t>63.4.К1 Связующее для приготовления полиуретановой матовой эмали,уп. 4кг. (шт.)</t>
  </si>
  <si>
    <t>16622</t>
  </si>
  <si>
    <t>68.1.К1-14000</t>
  </si>
  <si>
    <t>68.1.К1 Связующее для приготовления полиуретановой глянцевой эмали Siro, уп.14кг. (шт.)</t>
  </si>
  <si>
    <t>16621</t>
  </si>
  <si>
    <t>68.1.К1-3500</t>
  </si>
  <si>
    <t>68.1.К1 Связующее для приготовления полиуретановой глянцевой эмали Siro, уп.3,5 кг. (шт.)</t>
  </si>
  <si>
    <t>22057</t>
  </si>
  <si>
    <t>72.1.K7-20000</t>
  </si>
  <si>
    <t>72.1.К7 Биндер для приготовления глянцевой 1К алкидной эмали быстрой воздушной сушки Siro, уп. 20кг (шт.)</t>
  </si>
  <si>
    <t>22058</t>
  </si>
  <si>
    <t>72.1.K7-4000</t>
  </si>
  <si>
    <t>72.1.К7 Биндер для приготовления глянцевой 1К алкидной эмали быстрой воздушной сушки Siro, уп. 4кг. (шт.)</t>
  </si>
  <si>
    <t>16625</t>
  </si>
  <si>
    <t>79.2.К1-4250</t>
  </si>
  <si>
    <t>79.2.К1 Биндер для приготовления 1К цинко-фосфатного грунта для акидных и нитроэмалей Siro,уп.4,25кг (шт.)</t>
  </si>
  <si>
    <t>16626</t>
  </si>
  <si>
    <t>79.3.К1-4250</t>
  </si>
  <si>
    <t>79.3.К1 Биндер для приготовления 1К антикоррозионного грунта Siro,уп.4,25кг (шт.)</t>
  </si>
  <si>
    <t>Грунты СИРО SIRO ITALY</t>
  </si>
  <si>
    <t>23727</t>
  </si>
  <si>
    <t>29.3.70121-1000R</t>
  </si>
  <si>
    <t>29.3.70121 R Грунт эпоксидный серый Siro, уп. 1кг (шт.)</t>
  </si>
  <si>
    <t>23726</t>
  </si>
  <si>
    <t>29.3.70121-20000R</t>
  </si>
  <si>
    <t>29.3.70121 R Грунт эпоксидный серый Siro, уп. 20кг (шт.)</t>
  </si>
  <si>
    <t>24497</t>
  </si>
  <si>
    <t>29.3.70121-5000</t>
  </si>
  <si>
    <t>29.3.70121 R Грунт эпоксидный серый Siro, уп. 5кг (шт.)</t>
  </si>
  <si>
    <t>16612</t>
  </si>
  <si>
    <t>29.3.70121-1000</t>
  </si>
  <si>
    <t>29.3.70121 Грунт эпоксидный серый Siro, уп. 1кг (шт.)</t>
  </si>
  <si>
    <t>16614</t>
  </si>
  <si>
    <t>29.3.70121-25000</t>
  </si>
  <si>
    <t>29.3.70121 Грунт эпоксидный серый Siro, уп. 25кг (шт.)</t>
  </si>
  <si>
    <t>16613</t>
  </si>
  <si>
    <t>29.3.70121 Грунт эпоксидный серый Siro, уп. 5кг (шт.)</t>
  </si>
  <si>
    <t>16615</t>
  </si>
  <si>
    <t>49.9.60117-5000</t>
  </si>
  <si>
    <t>49.9.60117 Грунт травящий Siro, уп. 5кг (шт.)</t>
  </si>
  <si>
    <t>16616</t>
  </si>
  <si>
    <t>69.3.90900-1000</t>
  </si>
  <si>
    <t>69.3.90900 Грунт-наполнитель акриловый мокрым по мокрому, изолятор, белый Siro, уп. 1л (шт.)</t>
  </si>
  <si>
    <t>17678</t>
  </si>
  <si>
    <t>69.3.90900-20000</t>
  </si>
  <si>
    <t>69.3.90900 Грунт-наполнитель акриловый мокрым по мокрому, изолятор, белый Siro, уп. 20л (шт.)</t>
  </si>
  <si>
    <t>16617</t>
  </si>
  <si>
    <t>69.4.70133-1000</t>
  </si>
  <si>
    <t>69.4.70133 Грунт-наполнитель акриловый 5:1 шлифуемый, светло-серый Siro, уп. 1л (шт.)</t>
  </si>
  <si>
    <t>Оборудование Fillon для SIRO</t>
  </si>
  <si>
    <t>16194</t>
  </si>
  <si>
    <t>G-MIXLIDGAL-20</t>
  </si>
  <si>
    <t>Cменная крышка для SIRO микс машины  AHAC1063, FP для 3,5л банок (шт.) (шт.)</t>
  </si>
  <si>
    <t>18001</t>
  </si>
  <si>
    <t>FP-CAN-3500-ARJC1016</t>
  </si>
  <si>
    <t>Cменная крышка для SIRO микс машины  ARJC1016, для 3,5л банок (шт.) (шт.)</t>
  </si>
  <si>
    <t>22263</t>
  </si>
  <si>
    <t>FP-ARJE1217-3,5-24</t>
  </si>
  <si>
    <t>Оборудование для смешивания красок микс Филлон ALPHAMIX 120  V2, 3,5л - 24шт (шт.)</t>
  </si>
  <si>
    <t>17971</t>
  </si>
  <si>
    <t>FP-ARJC1016-3,5-24</t>
  </si>
  <si>
    <t>Оборудование для смешивания красок микс Филлон ALPHAMIX 120, 3,5л - 24шт (шт.)</t>
  </si>
  <si>
    <t>16188</t>
  </si>
  <si>
    <t>FP-AHAC1063-3,5-20</t>
  </si>
  <si>
    <t>Оборудование для смешивания красок микс Филлон, 3,5л - 20шт (шт.)</t>
  </si>
  <si>
    <t>18006</t>
  </si>
  <si>
    <t>ATZ BLC36</t>
  </si>
  <si>
    <t>Электронные весы SIRO для взвешивания ЛКМ, с макс массой взвешивания до 36кг, точность 0,1г (шт.)</t>
  </si>
  <si>
    <t>Отвердители СИРО SIRO ITALY</t>
  </si>
  <si>
    <t>16552</t>
  </si>
  <si>
    <t>01.014-1000</t>
  </si>
  <si>
    <t>01.014 Отвердитель стандартный с защитой от пожелтения Siro, уп. 1кг (шт.)</t>
  </si>
  <si>
    <t>16561</t>
  </si>
  <si>
    <t>01.014-2500</t>
  </si>
  <si>
    <t>01.014 Отвердитель стандартный с защитой от пожелтения Siro, уп. 2,5кг (шт.)</t>
  </si>
  <si>
    <t>16562</t>
  </si>
  <si>
    <t>01.014-5000</t>
  </si>
  <si>
    <t>01.014 Отвердитель стандартный с защитой от пожелтения Siro, уп. 5кг (шт.)</t>
  </si>
  <si>
    <t>19451</t>
  </si>
  <si>
    <t>01.017-2500</t>
  </si>
  <si>
    <t>01.017 Отвердитель стандартный с защитой POLIREX PER POLIFAN Siro, уп. 2,5кг (шт.)</t>
  </si>
  <si>
    <t>16563</t>
  </si>
  <si>
    <t>01.Н2-0200</t>
  </si>
  <si>
    <t>01.Н2 Отвердитель акриловый MS быстрый Siro, уп. 0,2л (шт.)</t>
  </si>
  <si>
    <t>16564</t>
  </si>
  <si>
    <t>01.Н2-2500</t>
  </si>
  <si>
    <t>01.Н2 Отвердитель акриловый MS быстрый Siro, уп. 2,5л (шт.)</t>
  </si>
  <si>
    <t>16565</t>
  </si>
  <si>
    <t>01.Н3-0200</t>
  </si>
  <si>
    <t>01.Н3 Отвердитель акриловый  HS стандартный Siro, уп. 0,2л (шт.)</t>
  </si>
  <si>
    <t>16566</t>
  </si>
  <si>
    <t>01.Н3-0500</t>
  </si>
  <si>
    <t>01.Н3 Отвердитель акриловый  HS стандартный Siro, уп. 0,5л (шт.)</t>
  </si>
  <si>
    <t>16553</t>
  </si>
  <si>
    <t>01.Н3-0700</t>
  </si>
  <si>
    <t>01.Н3 Отвердитель акриловый  HS стандартный Siro, уп. 0,7л (шт.)</t>
  </si>
  <si>
    <t>16554</t>
  </si>
  <si>
    <t>01.Н3-2500</t>
  </si>
  <si>
    <t>01.Н3 Отвердитель акриловый  HS стандартный Siro, уп. 2,5л (шт.)</t>
  </si>
  <si>
    <t>16555</t>
  </si>
  <si>
    <t>01.Н3-5000</t>
  </si>
  <si>
    <t>* 01.Н3 Отвердитель акриловый  HS стандартный Siro, уп. 5кг (шт.)</t>
  </si>
  <si>
    <t>16556</t>
  </si>
  <si>
    <t>02.025-1000</t>
  </si>
  <si>
    <t>02.025 Отвердитель эпоксидный стандартный Siro, уп. 1кг (шт.)</t>
  </si>
  <si>
    <t>16557</t>
  </si>
  <si>
    <t>02.025-5000</t>
  </si>
  <si>
    <t>02.025 Отвердитель эпоксидный стандартный Siro, уп. 5кг (шт.)</t>
  </si>
  <si>
    <t>16558</t>
  </si>
  <si>
    <t>02.120-0200</t>
  </si>
  <si>
    <t>02.120 Отвердитель эпоксидный стандартный Siro, уп. 0,2кг (шт.)</t>
  </si>
  <si>
    <t>16559</t>
  </si>
  <si>
    <t>02.120-1000</t>
  </si>
  <si>
    <t>02.120 Отвердитель эпоксидный стандартный Siro, уп. 1кг (шт.)</t>
  </si>
  <si>
    <t>16560</t>
  </si>
  <si>
    <t>02.120-5000</t>
  </si>
  <si>
    <t>02.120 Отвердитель эпоксидный стандартный Siro, уп. 5кг (шт.)</t>
  </si>
  <si>
    <t>23728</t>
  </si>
  <si>
    <t>02.122-0200R</t>
  </si>
  <si>
    <t>02.122 R Отвердитель эпоксидный стандартный Siro, уп. 0,2кг (шт.)</t>
  </si>
  <si>
    <t>23729</t>
  </si>
  <si>
    <t>02.122-4000R</t>
  </si>
  <si>
    <t>02.122 R Отвердитель эпоксидный стандартный Siro, уп. 4кг (шт.)</t>
  </si>
  <si>
    <t>Пигментная колеровочная паста СИРО SIRO ITALY</t>
  </si>
  <si>
    <t>17663</t>
  </si>
  <si>
    <t>084.0007-3200</t>
  </si>
  <si>
    <t>084.0007 LEVELER FOR BASE COAT Пигментная паста, уп.3,2кг (шт.)</t>
  </si>
  <si>
    <t>16577</t>
  </si>
  <si>
    <t>084.002-3500</t>
  </si>
  <si>
    <t>084.002 Matting Agent Пигментная паста Siro, уп.3,5кг (шт.)</t>
  </si>
  <si>
    <t>16586</t>
  </si>
  <si>
    <t>084.005-6000</t>
  </si>
  <si>
    <t>084.005 Neutral Пигментная паста Siro, уп.6кг (шт.)</t>
  </si>
  <si>
    <t>16587</t>
  </si>
  <si>
    <t>084.008-1000</t>
  </si>
  <si>
    <t>084.008 Fine Textured Effect Пигментная паста Siro, уп.1кг (шт.)</t>
  </si>
  <si>
    <t>16588</t>
  </si>
  <si>
    <t>084.028-3500</t>
  </si>
  <si>
    <t>084.028 Black Пигментная паста Siro, уп.3,5кг (шт.)</t>
  </si>
  <si>
    <t>17672</t>
  </si>
  <si>
    <t>084.0377-1000</t>
  </si>
  <si>
    <t>084.0377 BC MEDIUM ALU L  Пигментная паста, уп. 1кг. (шт.)</t>
  </si>
  <si>
    <t>16589</t>
  </si>
  <si>
    <t>084.040-1000</t>
  </si>
  <si>
    <t>084.040 Textured Effect Пигментная паста Siro, уп.1кг (шт.)</t>
  </si>
  <si>
    <t>16590</t>
  </si>
  <si>
    <t>084.066-3500</t>
  </si>
  <si>
    <t>084.066 Fine Aluminium Пигментная паста Siro, уп.3,5кг (шт.)</t>
  </si>
  <si>
    <t>17673</t>
  </si>
  <si>
    <t>084.0667-1000</t>
  </si>
  <si>
    <t>084.0667 BC FINE ALU C Пигментная паста Siro, уп.1кг (шт.)</t>
  </si>
  <si>
    <t>16591</t>
  </si>
  <si>
    <t>084.077-3500</t>
  </si>
  <si>
    <t>084.077 Coarse Aluminium Пигментная паста Siro, уп.3,5кг (шт.)</t>
  </si>
  <si>
    <t>17664</t>
  </si>
  <si>
    <t>084.0777-1000</t>
  </si>
  <si>
    <t>084.0777 BC COARSE ALU L Пигментная паста Siro, уп.1кг (шт.)</t>
  </si>
  <si>
    <t>16592</t>
  </si>
  <si>
    <t>084.101-3500</t>
  </si>
  <si>
    <t>084.101 Solid Medium Yellow Пигментная паста Siro, уп.3,5кг (шт.)</t>
  </si>
  <si>
    <t>16593</t>
  </si>
  <si>
    <t>084.102-3500</t>
  </si>
  <si>
    <t>084.102 High Coverage Lemon Yellow Пигментная паста Siro, уп.3,5кг (шт.)</t>
  </si>
  <si>
    <t>16594</t>
  </si>
  <si>
    <t>084.103-3500</t>
  </si>
  <si>
    <t>084.103 High Coverage Warm Yellow  Пигментная паста Siro, уп.3,5кг (шт.)</t>
  </si>
  <si>
    <t>16595</t>
  </si>
  <si>
    <t>084.108-1000</t>
  </si>
  <si>
    <t>084.108 Organic Orange Пигментная паста Siro, уп.1кг (шт.)</t>
  </si>
  <si>
    <t>19450</t>
  </si>
  <si>
    <t>084.108-3500</t>
  </si>
  <si>
    <t>084.108 Organic Orange Пигментная паста Siro, уп.3.5кг (шт.)</t>
  </si>
  <si>
    <t>16578</t>
  </si>
  <si>
    <t>084.111-3500</t>
  </si>
  <si>
    <t>084.111 Red for Epoxy Enamel Пигментная паста Siro, уп.3,5кг (шт.)</t>
  </si>
  <si>
    <t>16597</t>
  </si>
  <si>
    <t>084.114-3500</t>
  </si>
  <si>
    <t>084.114 Solid Orange Пигментная паста Siro, уп.3,5кг (шт.)</t>
  </si>
  <si>
    <t>16598</t>
  </si>
  <si>
    <t>084.119-3500</t>
  </si>
  <si>
    <t>084.119 Fuchsia Red  Пигментная паста Siro, уп.3,5кг (шт.)</t>
  </si>
  <si>
    <t>16599</t>
  </si>
  <si>
    <t>084.120-3500</t>
  </si>
  <si>
    <t>084.120 Deep Black Пигментная паста Siro, уп.3,5кг (шт.)</t>
  </si>
  <si>
    <t>16600</t>
  </si>
  <si>
    <t>084.122-6000</t>
  </si>
  <si>
    <t>084.122 Oxide Red Пигментная паста Siro, уп.6кг (шт.)</t>
  </si>
  <si>
    <t>16601</t>
  </si>
  <si>
    <t>084.123-6000</t>
  </si>
  <si>
    <t>084.123 Orange Пигментная паста Siro, уп.6кг (шт.)</t>
  </si>
  <si>
    <t>16602</t>
  </si>
  <si>
    <t>084.124-3500</t>
  </si>
  <si>
    <t>084.124 Green Пигментная паста Siro, уп.3,5кг (шт.)</t>
  </si>
  <si>
    <t>16603</t>
  </si>
  <si>
    <t>084.125-5000</t>
  </si>
  <si>
    <t>084.125  Ochre Yellow Пигментная паста Siro, уп.5кг (шт.)</t>
  </si>
  <si>
    <t>16604</t>
  </si>
  <si>
    <t>084.126-3500</t>
  </si>
  <si>
    <t>084.126 Blue Пигментная паста Siro, уп.3,5кг (шт.)</t>
  </si>
  <si>
    <t>16605</t>
  </si>
  <si>
    <t>084.127-3500</t>
  </si>
  <si>
    <t>084.127 Violet Пигментная паста Siro, уп.3,5кг (шт.)</t>
  </si>
  <si>
    <t>16579</t>
  </si>
  <si>
    <t>084.129-3500</t>
  </si>
  <si>
    <t>084.129  Light Red Пигментная паста Siro, уп.3,5кг (шт.)</t>
  </si>
  <si>
    <t>16580</t>
  </si>
  <si>
    <t>084.130-6000</t>
  </si>
  <si>
    <t>084.130 Titanium White Пигментная паста Siro, уп.6кг (шт.)</t>
  </si>
  <si>
    <t>16581</t>
  </si>
  <si>
    <t>084.132-3500</t>
  </si>
  <si>
    <t>* 084.132 Scarlet Red Пигментная паста Siro, уп.3,5кг (шт.)</t>
  </si>
  <si>
    <t>16582</t>
  </si>
  <si>
    <t>084.133-3500</t>
  </si>
  <si>
    <t>084.133  Amaranth Violet Пигментная паста Siro, уп.3,5кг (шт.)</t>
  </si>
  <si>
    <t>16583</t>
  </si>
  <si>
    <t>084.134-3500</t>
  </si>
  <si>
    <t>084.134 Alpha Blue Phtalo Пигментная паста Siro, уп.3,5кг (шт.)</t>
  </si>
  <si>
    <t>19286</t>
  </si>
  <si>
    <t>084.204-5000</t>
  </si>
  <si>
    <t>084.204  Giallo Yellow Пигментная паста Siro, уп.5кг (шт.)</t>
  </si>
  <si>
    <t>17665</t>
  </si>
  <si>
    <t>084.4017-1000</t>
  </si>
  <si>
    <t>084.4017 BC PEARLY WHITE Пигментная паста Siro, уп.1кг (шт.)</t>
  </si>
  <si>
    <t>17666</t>
  </si>
  <si>
    <t>084.4027-1000</t>
  </si>
  <si>
    <t>084.4027 BC FINE PEARLY WHITE Пигментная паста Siro, уп.1кг (шт.)</t>
  </si>
  <si>
    <t>17667</t>
  </si>
  <si>
    <t>084.4037-1000</t>
  </si>
  <si>
    <t>084.4037 BC PEARLY SHOT BLUE Пигментная паста Siro, уп.1кг (шт.)</t>
  </si>
  <si>
    <t>17668</t>
  </si>
  <si>
    <t>084.4047-1000</t>
  </si>
  <si>
    <t>084.4047 BC PEARLY SHOT GREEN Пигментная паста Siro, уп.1кг (шт.)</t>
  </si>
  <si>
    <t>17669</t>
  </si>
  <si>
    <t>084.4057-1000</t>
  </si>
  <si>
    <t>084.4057 BC PEARLY SHOT VIOLET Пигментная паста Siro, уп.1кг (шт.)</t>
  </si>
  <si>
    <t>17670</t>
  </si>
  <si>
    <t>084.4067-1000</t>
  </si>
  <si>
    <t>084.4067 BC PEARLY YELLOW Пигментная паста Siro, уп.1кг (шт.)</t>
  </si>
  <si>
    <t>17671</t>
  </si>
  <si>
    <t>084.4077-1000</t>
  </si>
  <si>
    <t>084.4077 BC PEARLY RED Пигментная паста Siro, уп.1кг (шт.)</t>
  </si>
  <si>
    <t>16585</t>
  </si>
  <si>
    <t>084.6208-6000</t>
  </si>
  <si>
    <t>* 084.6208 Chrome Medium Yellow Пигментная паста Siro, уп.6кг (шт.)</t>
  </si>
  <si>
    <t>Разбавители СИРО SIRO ITALY</t>
  </si>
  <si>
    <t>16568</t>
  </si>
  <si>
    <t>07.005-1000</t>
  </si>
  <si>
    <t>07.005 Разбавитель синтетический стандартный Siro, уп. 1л (шт.)</t>
  </si>
  <si>
    <t>16569</t>
  </si>
  <si>
    <t>07.005-5000</t>
  </si>
  <si>
    <t>07.005 Разбавитель синтетический стандартный Siro, уп. 5л (шт.)</t>
  </si>
  <si>
    <t>23731</t>
  </si>
  <si>
    <t>07.006-1000R</t>
  </si>
  <si>
    <t>07.006 R Разбавитель эпоксидный стандартный Siro, уп. 1кг (шт.)</t>
  </si>
  <si>
    <t>23730</t>
  </si>
  <si>
    <t>07.006-4000R</t>
  </si>
  <si>
    <t>07.006 R Разбавитель эпоксидный стандартный Siro, уп. 4кг (шт.)</t>
  </si>
  <si>
    <t>16570</t>
  </si>
  <si>
    <t>07.006-5000</t>
  </si>
  <si>
    <t>07.006 Разбавитель эпоксидный стандартный Siro, уп. 5л (шт.)</t>
  </si>
  <si>
    <t>16571</t>
  </si>
  <si>
    <t>07.013-1000</t>
  </si>
  <si>
    <t>07.013 Разбавитель полиуретановый стандартный Siro, уп. 1л (шт.)</t>
  </si>
  <si>
    <t>16572</t>
  </si>
  <si>
    <t>07.013-5000</t>
  </si>
  <si>
    <t>07.013 Разбавитель полиуретановый стандартный Siro, уп. 5л (шт.)</t>
  </si>
  <si>
    <t>16574</t>
  </si>
  <si>
    <t>07.093-5000</t>
  </si>
  <si>
    <t>07.093 Разбавитель акриловый стандартный Siro, уп. 5л (шт.)</t>
  </si>
  <si>
    <t>16573</t>
  </si>
  <si>
    <t>07.093-1000</t>
  </si>
  <si>
    <t>07.093 Разбавитель акриловый стандартный Siro, уп.1л (шт.)</t>
  </si>
  <si>
    <t>16575</t>
  </si>
  <si>
    <t>07.115-5000</t>
  </si>
  <si>
    <t>07.115 Разбавитель-активатор к травящему грунту Siro, уп.5л (шт.)</t>
  </si>
  <si>
    <t>Цветовая документация Siro</t>
  </si>
  <si>
    <t>16921</t>
  </si>
  <si>
    <t>ATZ RAL K7</t>
  </si>
  <si>
    <t>Специальный веер RAL K7, Siro (шт.)</t>
  </si>
  <si>
    <t>16920</t>
  </si>
  <si>
    <t>ATZ VGL1</t>
  </si>
  <si>
    <t>Цветовая документация Siro, Набор (шт.)</t>
  </si>
  <si>
    <t>17679</t>
  </si>
  <si>
    <t>63.1.R7032-20000</t>
  </si>
  <si>
    <t>63.1. RAL7032 Галечный серый, эмаль полиуретановая 63.1 Siro, уп. 20кг (шт.)</t>
  </si>
  <si>
    <t>АБРАЗИВНЫЕ материалы Смирдекс SMIRDEX Греция</t>
  </si>
  <si>
    <t>135 Abrasoft Абразивная бумага на поролоновой основе в рулонах SMIRDEX</t>
  </si>
  <si>
    <t>без перфорации</t>
  </si>
  <si>
    <t>15465</t>
  </si>
  <si>
    <t>135121900</t>
  </si>
  <si>
    <t>P1000 Абразивная бумага на поролоновой основе в рулоне SMIRDEX 135 Abrasoft, 115мм*25м (шт.)</t>
  </si>
  <si>
    <t>9955</t>
  </si>
  <si>
    <t>135121120</t>
  </si>
  <si>
    <t>P120 Абразивная бумага на поролоновой основе в рулоне SMIRDEX 135 Abrasoft, 115мм*25м (шт.)</t>
  </si>
  <si>
    <t>8564</t>
  </si>
  <si>
    <t>135121150</t>
  </si>
  <si>
    <t>P150 Абразивная бумага на поролоновой основе в рулоне SMIRDEX 135 Abrasoft, 115мм*25м (шт.)</t>
  </si>
  <si>
    <t>9258</t>
  </si>
  <si>
    <t>135121180</t>
  </si>
  <si>
    <t>P180 Абразивная бумага на поролоновой основе в рулоне SMIRDEX 135 Abrasoft, 115мм*25м (шт.)</t>
  </si>
  <si>
    <t>9956</t>
  </si>
  <si>
    <t>135121220</t>
  </si>
  <si>
    <t>P220 Абразивная бумага на поролоновой основе в рулоне SMIRDEX 135 Abrasoft, 115мм*25м (шт.)</t>
  </si>
  <si>
    <t>9255</t>
  </si>
  <si>
    <t>135121240</t>
  </si>
  <si>
    <t>P240 Абразивная бумага на поролоновой основе в рулоне SMIRDEX 135 Abrasoft, 115мм*25м (шт.)</t>
  </si>
  <si>
    <t>9637</t>
  </si>
  <si>
    <t>135121280</t>
  </si>
  <si>
    <t>P280 Абразивная бумага на поролоновой основе в рулоне SMIRDEX 135 Abrasoft, 115мм*25м (шт.)</t>
  </si>
  <si>
    <t>9259</t>
  </si>
  <si>
    <t>135121320</t>
  </si>
  <si>
    <t>P320 Абразивная бумага на поролоновой основе в рулоне SMIRDEX 135 Abrasoft, 115мм*25м (шт.)</t>
  </si>
  <si>
    <t>9256</t>
  </si>
  <si>
    <t>135121400</t>
  </si>
  <si>
    <t>P400 Абразивная бумага на поролоновой основе в рулоне SMIRDEX 135 Abrasoft, 115мм*25м (шт.)</t>
  </si>
  <si>
    <t>13985</t>
  </si>
  <si>
    <t>135121500</t>
  </si>
  <si>
    <t>P500 Абразивная бумага на поролоновой основе в рулоне SMIRDEX 135 Abrasoft, 115мм*25м (шт.)</t>
  </si>
  <si>
    <t>8703</t>
  </si>
  <si>
    <t>135121600</t>
  </si>
  <si>
    <t>P600 Абразивная бумага на поролоновой основе в рулоне SMIRDEX 135 Abrasoft, 115мм*25м (шт.)</t>
  </si>
  <si>
    <t>8704</t>
  </si>
  <si>
    <t>135121800</t>
  </si>
  <si>
    <t>P800 Абразивная бумага на поролоновой основе в рулоне SMIRDEX 135 Abrasoft, 115мм*25м (шт.)</t>
  </si>
  <si>
    <t>с перфорацией 200 шт</t>
  </si>
  <si>
    <t>11200</t>
  </si>
  <si>
    <t>135120900</t>
  </si>
  <si>
    <t>P1000 Абразивная бумага на поролоновой основе в рулоне с перф. SMIRDEX 135 Abrasoft, 115*125мм*25м (шт.)</t>
  </si>
  <si>
    <t>15464</t>
  </si>
  <si>
    <t>135120120</t>
  </si>
  <si>
    <t>P120 Абразивная бумага на поролоновой основе в рулоне с перф. SMIRDEX 135 Abrasoft, 115*125мм*25м (шт.)</t>
  </si>
  <si>
    <t>11124</t>
  </si>
  <si>
    <t>135120150</t>
  </si>
  <si>
    <t>P150 Абразивная бумага на поролоновой основе в рулоне с перф. SMIRDEX 135 Abrasoft, 115*125мм*25м (шт.)</t>
  </si>
  <si>
    <t>7067</t>
  </si>
  <si>
    <t>135120180</t>
  </si>
  <si>
    <t>P180 Абразивная бумага на поролоновой основе в рулоне с перф. SMIRDEX 135 Abrasoft, 115*125мм*25м (шт.)</t>
  </si>
  <si>
    <t>7068</t>
  </si>
  <si>
    <t>135120220</t>
  </si>
  <si>
    <t>P220 Абразивная бумага на поролоновой основе в рулоне с перф. SMIRDEX 135 Abrasoft, 115*125мм*25м (шт.)</t>
  </si>
  <si>
    <t>7069</t>
  </si>
  <si>
    <t>135120240</t>
  </si>
  <si>
    <t>P240 Абразивная бумага на поролоновой основе в рулоне с перф. SMIRDEX 135 Abrasoft, 115*125мм*25м (шт.)</t>
  </si>
  <si>
    <t>13570</t>
  </si>
  <si>
    <t>135120280</t>
  </si>
  <si>
    <t>P280 Абразивная бумага на поролоновой основе в рулоне с перф. SMIRDEX 135 Abrasoft, 115*125мм*25 (шт.)</t>
  </si>
  <si>
    <t>7070</t>
  </si>
  <si>
    <t>135120320</t>
  </si>
  <si>
    <t>P320 Абразивная бумага на поролоновой основе в рулоне с перф. SMIRDEX 135 Abrasoft, 115*125мм*25м (шт.)</t>
  </si>
  <si>
    <t>7071</t>
  </si>
  <si>
    <t>135120400</t>
  </si>
  <si>
    <t>P400 Абразивная бумага на поролоновой основе в рулоне с перф. SMIRDEX 135 Abrasoft, 115*125мм*25м (шт.)</t>
  </si>
  <si>
    <t>13984</t>
  </si>
  <si>
    <t>135120500</t>
  </si>
  <si>
    <t>P500 Абразивная бумага на поролоновой основе в рулоне с перф. SMIRDEX 135 Abrasoft, 115*125мм*25м (шт.)</t>
  </si>
  <si>
    <t>7072</t>
  </si>
  <si>
    <t>135120600</t>
  </si>
  <si>
    <t>P600 Абразивная бумага на поролоновой основе в рулоне с перф. SMIRDEX 135 Abrasoft, 115*125мм*25м (шт.)</t>
  </si>
  <si>
    <t>11199</t>
  </si>
  <si>
    <t>135120800</t>
  </si>
  <si>
    <t>P800 Абразивная бумага на поролоновой основе в рулоне с перф. SMIRDEX 135 Abrasoft, 115*125мм*25м (шт.)</t>
  </si>
  <si>
    <t>270 Водостойкая абразивная  бумага в рулонах SMIRDEX, 184мм * 50м</t>
  </si>
  <si>
    <t>P 80 Абразивная бумага в рулонах SMIRDEX 270, 184мм*50м (шт.)</t>
  </si>
  <si>
    <t>P100 Абразивная бумага в рулонах SMIRDEX 270, 184мм*50м (шт.)</t>
  </si>
  <si>
    <t>P150 Абразивная бумага в рулонах SMIRDEX 270, 184мм*50м (шт.)</t>
  </si>
  <si>
    <t>P180 Абразивная бумага в рулонах SMIRDEX 270, 184мм*50м (шт.)</t>
  </si>
  <si>
    <t>P240 Абразивная бумага в рулонах SMIRDEX 270, 184мм*50м (шт.)</t>
  </si>
  <si>
    <t>270 Водостойкая абразивная бумага SMIRDEX</t>
  </si>
  <si>
    <t>768</t>
  </si>
  <si>
    <t>270010060</t>
  </si>
  <si>
    <t>P  60 Водостойкая абразивная бумага SMIRDEX 270, 230*280мм (лист)</t>
  </si>
  <si>
    <t>770</t>
  </si>
  <si>
    <t>270010080</t>
  </si>
  <si>
    <t>P  80 Водостойкая абразивная бумага SMIRDEX 270, 230*280мм (лист)</t>
  </si>
  <si>
    <t>732</t>
  </si>
  <si>
    <t>270010100</t>
  </si>
  <si>
    <t>P 100 Водостойкая абразивная бумага SMIRDEX 270, 230*280мм (лист)</t>
  </si>
  <si>
    <t>772</t>
  </si>
  <si>
    <t>270010120</t>
  </si>
  <si>
    <t>P 120 Водостойкая абразивная бумага SMIRDEX 270, 230*280мм (лист)</t>
  </si>
  <si>
    <t>774</t>
  </si>
  <si>
    <t>270010150</t>
  </si>
  <si>
    <t>P 150 Водостойкая абразивная бумага SMIRDEX 270, 230*280мм (лист)</t>
  </si>
  <si>
    <t>764</t>
  </si>
  <si>
    <t>270010180</t>
  </si>
  <si>
    <t>P 180 Водостойкая абразивная бумага SMIRDEX 270, 230*280мм (лист)</t>
  </si>
  <si>
    <t>777</t>
  </si>
  <si>
    <t>270010220</t>
  </si>
  <si>
    <t>P 220 Водостойкая абразивная бумага SMIRDEX 270, 230*280мм (лист)</t>
  </si>
  <si>
    <t>778</t>
  </si>
  <si>
    <t>270010240</t>
  </si>
  <si>
    <t>P 240 Водостойкая абразивная бумага SMIRDEX 270, 230*280мм (лист)</t>
  </si>
  <si>
    <t>779</t>
  </si>
  <si>
    <t>270010280</t>
  </si>
  <si>
    <t>P 280 Водостойкая абразивная бумага SMIRDEX 270, 230*280мм (лист)</t>
  </si>
  <si>
    <t>780</t>
  </si>
  <si>
    <t>270010320</t>
  </si>
  <si>
    <t>P 320 Водостойкая абразивная бумага SMIRDEX 270, 230*280мм (лист)</t>
  </si>
  <si>
    <t>765</t>
  </si>
  <si>
    <t>270010360</t>
  </si>
  <si>
    <t>P 360 Водостойкая абразивная бумага SMIRDEX 270, 230*280мм (лист)</t>
  </si>
  <si>
    <t>766</t>
  </si>
  <si>
    <t>270010400</t>
  </si>
  <si>
    <t>P 400 Водостойкая абразивная бумага SMIRDEX 270, 230*280мм (лист)</t>
  </si>
  <si>
    <t>767</t>
  </si>
  <si>
    <t>270010500</t>
  </si>
  <si>
    <t>P 500 Водостойкая абразивная бумага SMIRDEX 270, 230*280мм (лист)</t>
  </si>
  <si>
    <t>769</t>
  </si>
  <si>
    <t>270010600</t>
  </si>
  <si>
    <t>P 600 Водостойкая абразивная бумага SMIRDEX 270, 230*280мм (лист)</t>
  </si>
  <si>
    <t>771</t>
  </si>
  <si>
    <t>270010800</t>
  </si>
  <si>
    <t>P 800 Водостойкая абразивная бумага SMIRDEX 270, 230*280мм (лист)</t>
  </si>
  <si>
    <t>763</t>
  </si>
  <si>
    <t>270011000</t>
  </si>
  <si>
    <t>P1000 Водостойкая абразивная бумага SMIRDEX 270, 230*280мм (лист)</t>
  </si>
  <si>
    <t>773</t>
  </si>
  <si>
    <t>270011200</t>
  </si>
  <si>
    <t>P1200 Водостойкая абразивная бумага SMIRDEX 270, 230*280мм (лист)</t>
  </si>
  <si>
    <t>775</t>
  </si>
  <si>
    <t>270011500</t>
  </si>
  <si>
    <t>P1500 Водостойкая абразивная бумага SMIRDEX 270, 230*280мм (лист)</t>
  </si>
  <si>
    <t>776</t>
  </si>
  <si>
    <t>270012000</t>
  </si>
  <si>
    <t>P2000 Водостойкая абразивная бумага SMIRDEX 270, 230*280мм (лист)</t>
  </si>
  <si>
    <t>2104</t>
  </si>
  <si>
    <t>270012500</t>
  </si>
  <si>
    <t>P2500 Водостойкая абразивная бумага SMIRDEX 270, 230*280мм (лист)</t>
  </si>
  <si>
    <t>10269</t>
  </si>
  <si>
    <t>270013000</t>
  </si>
  <si>
    <t>P3000 Водостойкая абразивная бумага SMIRDEX 270, 230*280мм (лист)</t>
  </si>
  <si>
    <t>15194</t>
  </si>
  <si>
    <t>270014000</t>
  </si>
  <si>
    <t>P4000 Водостойкая абразивная бумага SMIRDEX 270, 230*280мм (лист)</t>
  </si>
  <si>
    <t>15195</t>
  </si>
  <si>
    <t>270015000</t>
  </si>
  <si>
    <t>P5000 Водостойкая абразивная бумага SMIRDEX 270, 230*280мм (лист)</t>
  </si>
  <si>
    <t>270 Микроабразивные круги водостойкие SMIRDEX</t>
  </si>
  <si>
    <t>270 Микроабразивные круги D=150мм</t>
  </si>
  <si>
    <t>13828</t>
  </si>
  <si>
    <t>270411500</t>
  </si>
  <si>
    <t>P1500  микроабразивный круг водостойкий на липучке SMIRDEX, 150 мм (шт.)</t>
  </si>
  <si>
    <t>13829</t>
  </si>
  <si>
    <t>270412000</t>
  </si>
  <si>
    <t>P2000  микроабразивный круг водостойкий на липучке SMIRDEX, 150 мм (шт.)</t>
  </si>
  <si>
    <t>13830</t>
  </si>
  <si>
    <t>270412500</t>
  </si>
  <si>
    <t>P2500  микроабразивный круг водостойкий на липучке SMIRDEX, 150 мм (шт.)</t>
  </si>
  <si>
    <t>13831</t>
  </si>
  <si>
    <t>270413000</t>
  </si>
  <si>
    <t>P3000  микроабразивный круг водостойкий на липучке SMIRDEX, 150 мм (шт.)</t>
  </si>
  <si>
    <t>270 Микроабразивные круги D=34мм</t>
  </si>
  <si>
    <t>10266</t>
  </si>
  <si>
    <t>270462000</t>
  </si>
  <si>
    <t>P2000 Микроабразивный шлифовальный круг SMIRDEX 270, D=34мм, водостойкий на липучке (шт.)</t>
  </si>
  <si>
    <t>10267</t>
  </si>
  <si>
    <t>270462500</t>
  </si>
  <si>
    <t>P2500 Микроабразивный шлифовальный круг SMIRDEX 270, D=34мм, водостойкий на липучке (шт.)</t>
  </si>
  <si>
    <t>10268</t>
  </si>
  <si>
    <t>270463000</t>
  </si>
  <si>
    <t>P3000 Микроабразивный шлифовальный круг SMIRDEX 270, D=34мм, водостойкий на липучке (шт.)</t>
  </si>
  <si>
    <t>275 Водостойкая абразивная бумага SMIRDEX 230*280мм</t>
  </si>
  <si>
    <t>13997</t>
  </si>
  <si>
    <t>275010060</t>
  </si>
  <si>
    <t>P  60 Водостойкая абразивная бумага SMIRDEX 275, 230*280мм (лист)</t>
  </si>
  <si>
    <t>14006</t>
  </si>
  <si>
    <t>275010080</t>
  </si>
  <si>
    <t>P  80 Водостойкая абразивная бумага SMIRDEX 275, 230*280мм (лист)</t>
  </si>
  <si>
    <t>14007</t>
  </si>
  <si>
    <t>275010100</t>
  </si>
  <si>
    <t>P 100 Водостойкая абразивная бумага SMIRDEX 275, 230*280мм (лист)</t>
  </si>
  <si>
    <t>14098</t>
  </si>
  <si>
    <t>275010120</t>
  </si>
  <si>
    <t>P 120 Водостойкая абразивная бумага SMIRDEX 275, 230*280мм (лист)</t>
  </si>
  <si>
    <t>14008</t>
  </si>
  <si>
    <t>275010150</t>
  </si>
  <si>
    <t>P 150 Водостойкая абразивная бумага SMIRDEX 275, 230*280мм (лист)</t>
  </si>
  <si>
    <t>14009</t>
  </si>
  <si>
    <t>275010180</t>
  </si>
  <si>
    <t>P 180 Водостойкая абразивная бумага SMIRDEX 275, 230*280мм (лист)</t>
  </si>
  <si>
    <t>14010</t>
  </si>
  <si>
    <t>275010220</t>
  </si>
  <si>
    <t>P 220 Водостойкая абразивная бумага SMIRDEX 275, 230*280мм (лист)</t>
  </si>
  <si>
    <t>14011</t>
  </si>
  <si>
    <t>275010240</t>
  </si>
  <si>
    <t>P 240 Водостойкая абразивная бумага SMIRDEX 275, 230*280мм (лист)</t>
  </si>
  <si>
    <t>16245</t>
  </si>
  <si>
    <t>275010280</t>
  </si>
  <si>
    <t>P 280 Водостойкая абразивная бумага SMIRDEX 275, 230*280мм (лист)</t>
  </si>
  <si>
    <t>14012</t>
  </si>
  <si>
    <t>275010320</t>
  </si>
  <si>
    <t>P 320 Водостойкая абразивная бумага SMIRDEX 275, 230*280мм (лист)</t>
  </si>
  <si>
    <t>14013</t>
  </si>
  <si>
    <t>275010360</t>
  </si>
  <si>
    <t>P 360 Водостойкая абразивная бумага SMIRDEX 275, 230*280мм (лист)</t>
  </si>
  <si>
    <t>13998</t>
  </si>
  <si>
    <t>275010400</t>
  </si>
  <si>
    <t>P 400 Водостойкая абразивная бумага SMIRDEX 275, 230*280мм (лист)</t>
  </si>
  <si>
    <t>13999</t>
  </si>
  <si>
    <t>275010500</t>
  </si>
  <si>
    <t>P 500 Водостойкая абразивная бумага SMIRDEX 275, 230*280мм (лист)</t>
  </si>
  <si>
    <t>14000</t>
  </si>
  <si>
    <t>275010600</t>
  </si>
  <si>
    <t>P 600 Водостойкая абразивная бумага SMIRDEX 275, 230*280мм (лист)</t>
  </si>
  <si>
    <t>14001</t>
  </si>
  <si>
    <t>275010800</t>
  </si>
  <si>
    <t>P 800 Водостойкая абразивная бумага SMIRDEX 275, 230*280мм (лист)</t>
  </si>
  <si>
    <t>14002</t>
  </si>
  <si>
    <t>275011000</t>
  </si>
  <si>
    <t>P1000 Водостойкая абразивная бумага SMIRDEX 275, 230*280мм (лист)</t>
  </si>
  <si>
    <t>14003</t>
  </si>
  <si>
    <t>275011200</t>
  </si>
  <si>
    <t>P1200 Водостойкая абразивная бумага SMIRDEX 275, 230*280мм (лист)</t>
  </si>
  <si>
    <t>14004</t>
  </si>
  <si>
    <t>275011500</t>
  </si>
  <si>
    <t>P1500 Водостойкая абразивная бумага SMIRDEX 275, 230*280мм (лист)</t>
  </si>
  <si>
    <t>14005</t>
  </si>
  <si>
    <t>275012000</t>
  </si>
  <si>
    <t>P2000 Водостойкая абразивная бумага SMIRDEX 275, 230*280мм (лист)</t>
  </si>
  <si>
    <t>15469</t>
  </si>
  <si>
    <t>275012500</t>
  </si>
  <si>
    <t>P2500 Водостойкая абразивная бумага SMIRDEX 275, 230*280мм (лист)</t>
  </si>
  <si>
    <t>510 Абразивная бумага SMIRDEX White, 10 отверстий, 115*230мм</t>
  </si>
  <si>
    <t>14212</t>
  </si>
  <si>
    <t>510451040</t>
  </si>
  <si>
    <t>P 40 Абразивная бумага SMIRDEX 510 White, 10 отверстий, 115*230мм (шт.)</t>
  </si>
  <si>
    <t>14213</t>
  </si>
  <si>
    <t>510451060</t>
  </si>
  <si>
    <t>P 60 Абразивная бумага SMIRDEX 510 White, 10 отверстий, 115*230мм (шт.)</t>
  </si>
  <si>
    <t>14214</t>
  </si>
  <si>
    <t>510451080</t>
  </si>
  <si>
    <t>P 80 Абразивная бумага SMIRDEX 510 White, 10 отверстий, 115*230мм (шт.)</t>
  </si>
  <si>
    <t>23515</t>
  </si>
  <si>
    <t>510451100</t>
  </si>
  <si>
    <t>P100 Абразивная бумага SMIRDEX 510 White, 10 отверстий, 115*230мм (шт.)</t>
  </si>
  <si>
    <t>14215</t>
  </si>
  <si>
    <t>510451120</t>
  </si>
  <si>
    <t>P120 Абразивная бумага SMIRDEX 510 White, 10 отверстий, 115*230мм (шт.)</t>
  </si>
  <si>
    <t>14216</t>
  </si>
  <si>
    <t>510451150</t>
  </si>
  <si>
    <t>P150 Абразивная бумага SMIRDEX 510 White, 10 отверстий, 115*230мм (шт.)</t>
  </si>
  <si>
    <t>14217</t>
  </si>
  <si>
    <t>510451180</t>
  </si>
  <si>
    <t>P180 Абразивная бумага SMIRDEX 510 White, 10 отверстий, 115*230мм (шт.)</t>
  </si>
  <si>
    <t>14218</t>
  </si>
  <si>
    <t>510451220</t>
  </si>
  <si>
    <t>P220 Абразивная бумага SMIRDEX 510 White, 10 отверстий, 115*230мм (шт.)</t>
  </si>
  <si>
    <t>14219</t>
  </si>
  <si>
    <t>510451240</t>
  </si>
  <si>
    <t>P240 Абразивная бумага SMIRDEX 510 White, 10 отверстий, 115*230мм (шт.)</t>
  </si>
  <si>
    <t>14220</t>
  </si>
  <si>
    <t>510451320</t>
  </si>
  <si>
    <t>P320 Абразивная бумага SMIRDEX 510 White, 10 отверстий, 115*230мм (шт.)</t>
  </si>
  <si>
    <t>510 Абразивная бумага SMIRDEX White, 8 отверстий, 70*198мм</t>
  </si>
  <si>
    <t>16892</t>
  </si>
  <si>
    <t>510457120</t>
  </si>
  <si>
    <t>P120 Абразивная бумага SMIRDEX 510 White, 8 отверстий, 70*198мм (шт.)</t>
  </si>
  <si>
    <t>16893</t>
  </si>
  <si>
    <t>510457220</t>
  </si>
  <si>
    <t>P220 Абразивная бумага SMIRDEX 510 White,  8 отверстий, 70*198мм (шт.)</t>
  </si>
  <si>
    <t>16894</t>
  </si>
  <si>
    <t>510457400</t>
  </si>
  <si>
    <t>P400 Абразивная бумага SMIRDEX 510 White,  8 отверстий, 70*198мм (шт.)</t>
  </si>
  <si>
    <t>510 Абразивная бумага в полосках SMIRDEX White, 70*400мм</t>
  </si>
  <si>
    <t>655</t>
  </si>
  <si>
    <t>510440040</t>
  </si>
  <si>
    <t>P 40 Абразивная бумага в полосках SMIRDEX 510 White, 70*400мм (шт.)</t>
  </si>
  <si>
    <t>656</t>
  </si>
  <si>
    <t>510440060</t>
  </si>
  <si>
    <t>P 60 Абразивная бумага в полосках SMIRDEX 510 White, 70*400мм (шт.)</t>
  </si>
  <si>
    <t>663</t>
  </si>
  <si>
    <t>510440080</t>
  </si>
  <si>
    <t>P 80 Абразивная бумага в полосках SMIRDEX 510 White, 70*400мм (шт.)</t>
  </si>
  <si>
    <t>664</t>
  </si>
  <si>
    <t>510440100</t>
  </si>
  <si>
    <t>P100 Абразивная бумага в полосках SMIRDEX 510 White, 70*400мм (шт.)</t>
  </si>
  <si>
    <t>665</t>
  </si>
  <si>
    <t>510440120</t>
  </si>
  <si>
    <t>P120 Абразивная бумага в полосках SMIRDEX 510 White, 70*400мм (шт.)</t>
  </si>
  <si>
    <t>9641</t>
  </si>
  <si>
    <t>510440150</t>
  </si>
  <si>
    <t>P150 Абразивная бумага в полосках SMIRDEX 510 White, 70*400мм (шт.)</t>
  </si>
  <si>
    <t>658</t>
  </si>
  <si>
    <t>510440180</t>
  </si>
  <si>
    <t>P180 Абразивная бумага в полосках SMIRDEX 510 White, 70*400мм (шт.)</t>
  </si>
  <si>
    <t>660</t>
  </si>
  <si>
    <t>510440240</t>
  </si>
  <si>
    <t>P240 Абразивная бумага в полосках SMIRDEX 510 White, 70*400мм (шт.)</t>
  </si>
  <si>
    <t>661</t>
  </si>
  <si>
    <t>510440320</t>
  </si>
  <si>
    <t>P320 Абразивная бумага в полосках SMIRDEX 510 White, 70*400мм (шт.)</t>
  </si>
  <si>
    <t>662</t>
  </si>
  <si>
    <t>510440400</t>
  </si>
  <si>
    <t>P400 Абразивная бумага в полосках SMIRDEX 510 White, 70*400мм (шт.)</t>
  </si>
  <si>
    <t>510 Абразивная бумага в полосках SMIRDEX White, 70*400мм, 14 отверстий</t>
  </si>
  <si>
    <t>16541</t>
  </si>
  <si>
    <t>510441040</t>
  </si>
  <si>
    <t>P 40 Абразивная бумага в полосках SMIRDEX 510 White, 70*400мм, 14 отв. (шт.)</t>
  </si>
  <si>
    <t>16540</t>
  </si>
  <si>
    <t>510441060</t>
  </si>
  <si>
    <t>P 60 Абразивная бумага в полосках SMIRDEX 510 White, 70*400мм, 14 отв. (шт.)</t>
  </si>
  <si>
    <t>16542</t>
  </si>
  <si>
    <t>510441080</t>
  </si>
  <si>
    <t>P 80 Абразивная бумага в полосках SMIRDEX 510 White, 70*400мм, 14 отв. (шт.)</t>
  </si>
  <si>
    <t>16543</t>
  </si>
  <si>
    <t>510441120</t>
  </si>
  <si>
    <t>P120 Абразивная бумага в полосках SMIRDEX 510 White, 70*400мм, 14 отв. (шт.)</t>
  </si>
  <si>
    <t>16544</t>
  </si>
  <si>
    <t>510441180</t>
  </si>
  <si>
    <t>P180 Абразивная бумага в полосках SMIRDEX 510 White, 70*400мм, 14 отв. (шт.)</t>
  </si>
  <si>
    <t>16545</t>
  </si>
  <si>
    <t>510441240</t>
  </si>
  <si>
    <t>P240 Абразивная бумага в полосках SMIRDEX 510 White, 70*400мм, 14 отв. (шт.)</t>
  </si>
  <si>
    <t>16546</t>
  </si>
  <si>
    <t>510441320</t>
  </si>
  <si>
    <t>P320 Абразивная бумага в полосках SMIRDEX 510 White, 70*400мм, 14 отв. (шт.)</t>
  </si>
  <si>
    <t>16547</t>
  </si>
  <si>
    <t>510441400</t>
  </si>
  <si>
    <t>P400 Абразивная бумага в полосках SMIRDEX 510 White, 70*400мм, 14 отв. (шт.)</t>
  </si>
  <si>
    <t>510 Абразивная бумага в рулонах SMIRDEX White, 115мм*25/50м</t>
  </si>
  <si>
    <t>5370</t>
  </si>
  <si>
    <t>510120040</t>
  </si>
  <si>
    <t>P 40 Абразивная бумага в рулонах SMIRDEX 510 White, 115мм*25м (шт.)</t>
  </si>
  <si>
    <t>5371</t>
  </si>
  <si>
    <t>510120060</t>
  </si>
  <si>
    <t>P 60 Абразивная бумага в рулонах SMIRDEX 510 White, 115мм*50м (шт.)</t>
  </si>
  <si>
    <t>5372</t>
  </si>
  <si>
    <t>510120080</t>
  </si>
  <si>
    <t>P 80 Абразивная бумага в рулонах SMIRDEX 510 White, 115мм*50м (шт.)</t>
  </si>
  <si>
    <t>5373</t>
  </si>
  <si>
    <t>510120100</t>
  </si>
  <si>
    <t>P100 Абразивная бумага в рулонах SMIRDEX 510 White, 115мм*50м (шт.)</t>
  </si>
  <si>
    <t>5374</t>
  </si>
  <si>
    <t>510120120</t>
  </si>
  <si>
    <t>P120 Абразивная бумага в рулонах SMIRDEX 510 White, 115мм*50м (шт.)</t>
  </si>
  <si>
    <t>8464</t>
  </si>
  <si>
    <t>510120150</t>
  </si>
  <si>
    <t>P150 Абразивная бумага в рулонах SMIRDEX 510 White, 115мм*50м (шт.)</t>
  </si>
  <si>
    <t>8465</t>
  </si>
  <si>
    <t>510120180</t>
  </si>
  <si>
    <t>P180 Абразивная бумага в рулонах SMIRDEX 510 White, 115мм*50м (шт.)</t>
  </si>
  <si>
    <t>8466</t>
  </si>
  <si>
    <t>510120220</t>
  </si>
  <si>
    <t>P220 Абразивная бумага в рулонах SMIRDEX 510 White, 115мм*50м (шт.)</t>
  </si>
  <si>
    <t>8467</t>
  </si>
  <si>
    <t>510120240</t>
  </si>
  <si>
    <t>P240 Абразивная бумага в рулонах SMIRDEX 510 White, 115мм*50м (шт.)</t>
  </si>
  <si>
    <t>8468</t>
  </si>
  <si>
    <t>510120280</t>
  </si>
  <si>
    <t>P280 Абразивная бумага в рулонах SMIRDEX 510 White, 115мм*50м (шт.)</t>
  </si>
  <si>
    <t>8469</t>
  </si>
  <si>
    <t>510120320</t>
  </si>
  <si>
    <t>P320 Абразивная бумага в рулонах SMIRDEX 510 White, 115мм*50м (шт.)</t>
  </si>
  <si>
    <t>8470</t>
  </si>
  <si>
    <t>510120360</t>
  </si>
  <si>
    <t>P360 Абразивная бумага в рулонах SMIRDEX 510 White, 115мм*50м (шт.)</t>
  </si>
  <si>
    <t>8471</t>
  </si>
  <si>
    <t>510120400</t>
  </si>
  <si>
    <t>P400 Абразивная бумага в рулонах SMIRDEX 510 White, 115мм*50м (шт.)</t>
  </si>
  <si>
    <t>8472</t>
  </si>
  <si>
    <t>510120500</t>
  </si>
  <si>
    <t>P500 Абразивная бумага в рулонах SMIRDEX 510 White, 115мм*50м (шт.)</t>
  </si>
  <si>
    <t>510 Абразивная бумага в рулонах на липучке SMIRDEX White, 115мм*25м</t>
  </si>
  <si>
    <t>10283</t>
  </si>
  <si>
    <t>510412040</t>
  </si>
  <si>
    <t>P 40 Абразивная бумага в рулоне на липучке SMIRDEX 510, 115мм*25м (шт.)</t>
  </si>
  <si>
    <t>10292</t>
  </si>
  <si>
    <t>510412060</t>
  </si>
  <si>
    <t>P 60 Абразивная бумага в рулоне на липучке SMIRDEX 510, 115мм*25м (шт.)</t>
  </si>
  <si>
    <t>10291</t>
  </si>
  <si>
    <t>510412080</t>
  </si>
  <si>
    <t>P 80 Абразивная бумага в рулоне на липучке SMIRDEX 510, 115мм*25м (шт.)</t>
  </si>
  <si>
    <t>10290</t>
  </si>
  <si>
    <t>510412100</t>
  </si>
  <si>
    <t>P100 Абразивная бумага в рулоне на липучке SMIRDEX 510, 115мм*25м (шт.)</t>
  </si>
  <si>
    <t>10293</t>
  </si>
  <si>
    <t>510412120</t>
  </si>
  <si>
    <t>P120 Абразивная бумага в рулоне на липучке SMIRDEX 510, 115мм*25м (шт.)</t>
  </si>
  <si>
    <t>10284</t>
  </si>
  <si>
    <t>510412150</t>
  </si>
  <si>
    <t>P150 Абразивная бумага в рулоне на липучке SMIRDEX 510, 115мм*25м (шт.)</t>
  </si>
  <si>
    <t>10294</t>
  </si>
  <si>
    <t>510412180</t>
  </si>
  <si>
    <t>P180 Абразивная бумага в рулоне на липучке SMIRDEX 510, 115мм*25м (шт.)</t>
  </si>
  <si>
    <t>10289</t>
  </si>
  <si>
    <t>510412220</t>
  </si>
  <si>
    <t>P220 Абразивная бумага в рулоне на липучке SMIRDEX 510, 115мм*25м (шт.)</t>
  </si>
  <si>
    <t>10288</t>
  </si>
  <si>
    <t>510412240</t>
  </si>
  <si>
    <t>P240 Абразивная бумага в рулоне на липучке SMIRDEX 510, 115мм*25м (шт.)</t>
  </si>
  <si>
    <t>10285</t>
  </si>
  <si>
    <t>510412320</t>
  </si>
  <si>
    <t>P320 Абразивная бумага в рулоне на липучке SMIRDEX 510, 115мм*25м (шт.)</t>
  </si>
  <si>
    <t>10286</t>
  </si>
  <si>
    <t>510412400</t>
  </si>
  <si>
    <t>P400 Абразивная бумага в рулоне на липучке SMIRDEX 510, 115мм*25м (шт.)</t>
  </si>
  <si>
    <t>10287</t>
  </si>
  <si>
    <t>510412500</t>
  </si>
  <si>
    <t>P500 Абразивная бумага в рулоне на липучке SMIRDEX 510, 115мм*25м (шт.)</t>
  </si>
  <si>
    <t>510 Абразивные круги SMIRDEX White, D=125мм без отверстий</t>
  </si>
  <si>
    <t>814</t>
  </si>
  <si>
    <t>510420040</t>
  </si>
  <si>
    <t>P 40 Абразивный круг SMIRDEX 510 White, D=125мм без отверстий (шт.)</t>
  </si>
  <si>
    <t>815</t>
  </si>
  <si>
    <t>510420060</t>
  </si>
  <si>
    <t>P 60 Абразивный круг SMIRDEX 510 White, D=125мм без отверстий (шт.)</t>
  </si>
  <si>
    <t>816</t>
  </si>
  <si>
    <t>510420080</t>
  </si>
  <si>
    <t>P 80 Абразивный круг SMIRDEX 510 White, D=125мм без отверстий (шт.)</t>
  </si>
  <si>
    <t>795</t>
  </si>
  <si>
    <t>510420100</t>
  </si>
  <si>
    <t>P100 Абразивный круг SMIRDEX 510 White, D=125мм без отверстий (шт.)</t>
  </si>
  <si>
    <t>796</t>
  </si>
  <si>
    <t>510420120</t>
  </si>
  <si>
    <t>P120 Абразивный круг SMIRDEX 510 White, D=125мм без отверстий (шт.)</t>
  </si>
  <si>
    <t>811</t>
  </si>
  <si>
    <t>510420150</t>
  </si>
  <si>
    <t>P150 Абразивный круг SMIRDEX 510 White, D=125мм без отверстий (шт.)</t>
  </si>
  <si>
    <t>804</t>
  </si>
  <si>
    <t>510420180</t>
  </si>
  <si>
    <t>P180 Абразивный круг SMIRDEX 510 White, D=125мм без отверстий (шт.)</t>
  </si>
  <si>
    <t>803</t>
  </si>
  <si>
    <t>510420220</t>
  </si>
  <si>
    <t>P220 Абразивный круг SMIRDEX 510 White, D=125мм без отверстий (шт.)</t>
  </si>
  <si>
    <t>812</t>
  </si>
  <si>
    <t>510420240</t>
  </si>
  <si>
    <t>P240 Абразивный круг SMIRDEX 510 White, D=125мм без отверстий (шт.)</t>
  </si>
  <si>
    <t>6706</t>
  </si>
  <si>
    <t>510420280</t>
  </si>
  <si>
    <t>P280 Абразивный круг SMIRDEX 510 White, D=125мм без отверстий (шт.)</t>
  </si>
  <si>
    <t>810</t>
  </si>
  <si>
    <t>510420320</t>
  </si>
  <si>
    <t>P320 Абразивный круг SMIRDEX 510 White, D=125мм без отверстий (шт.)</t>
  </si>
  <si>
    <t>813</t>
  </si>
  <si>
    <t>510420400</t>
  </si>
  <si>
    <t>P400 Абразивный круг SMIRDEX 510 White, D=125мм без отверстий (шт.)</t>
  </si>
  <si>
    <t>809</t>
  </si>
  <si>
    <t>510420500</t>
  </si>
  <si>
    <t>P500 Абразивный круг SMIRDEX 510 White, D=125мм без отверстий (шт.)</t>
  </si>
  <si>
    <t>6707</t>
  </si>
  <si>
    <t>510420600</t>
  </si>
  <si>
    <t>P600 Абразивный круг SMIRDEX 510 White, D=125мм без отверстий (шт.)</t>
  </si>
  <si>
    <t>6729</t>
  </si>
  <si>
    <t>510420800</t>
  </si>
  <si>
    <t>P800 Абразивный круг SMIRDEX 510 White, D=125мм без отверстий (шт.)</t>
  </si>
  <si>
    <t>510 Абразивные круги SMIRDEX White, D=125мм, 8 отверстий</t>
  </si>
  <si>
    <t>827</t>
  </si>
  <si>
    <t>510428040</t>
  </si>
  <si>
    <t>P 40 Абразивный круг SMIRDEX 510 White, D=125мм, 8 отверстий (шт.)</t>
  </si>
  <si>
    <t>829</t>
  </si>
  <si>
    <t>510428060</t>
  </si>
  <si>
    <t>P 60 Абразивный круг SMIRDEX 510 White, D=125мм, 8 отверстий (шт.)</t>
  </si>
  <si>
    <t>830</t>
  </si>
  <si>
    <t>510428080</t>
  </si>
  <si>
    <t>P 80 Абразивный круг SMIRDEX 510 White, D=125мм, 8 отверстий (шт.)</t>
  </si>
  <si>
    <t>817</t>
  </si>
  <si>
    <t>510428100</t>
  </si>
  <si>
    <t>P100 Абразивный круг SMIRDEX 510 White, D=125мм, 8 отверстий (шт.)</t>
  </si>
  <si>
    <t>818</t>
  </si>
  <si>
    <t>510428120</t>
  </si>
  <si>
    <t>P120 Абразивный круг SMIRDEX 510 White, D=125мм, 8 отверстий (шт.)</t>
  </si>
  <si>
    <t>826</t>
  </si>
  <si>
    <t>510428150</t>
  </si>
  <si>
    <t>P150 Абразивный круг SMIRDEX 510 White, D=125мм, 8 отверстий (шт.)</t>
  </si>
  <si>
    <t>825</t>
  </si>
  <si>
    <t>510428180</t>
  </si>
  <si>
    <t>P180 Абразивный круг SMIRDEX 510 White, D=125мм, 8 отверстий (шт.)</t>
  </si>
  <si>
    <t>824</t>
  </si>
  <si>
    <t>510428220</t>
  </si>
  <si>
    <t>P220 Абразивный круг SMIRDEX 510 White, D=125мм, 8 отверстий (шт.)</t>
  </si>
  <si>
    <t>823</t>
  </si>
  <si>
    <t>510428240</t>
  </si>
  <si>
    <t>P240 Абразивный круг SMIRDEX 510 White, D=125мм, 8 отверстий (шт.)</t>
  </si>
  <si>
    <t>10149</t>
  </si>
  <si>
    <t>510428280</t>
  </si>
  <si>
    <t>P280 Абразивный круг SMIRDEX 510 White, D=125мм, 8 отверстий (шт.)</t>
  </si>
  <si>
    <t>822</t>
  </si>
  <si>
    <t>510428320</t>
  </si>
  <si>
    <t>P320 Абразивный круг SMIRDEX 510 White, D=125мм, 8 отверстий (шт.)</t>
  </si>
  <si>
    <t>821</t>
  </si>
  <si>
    <t>510428400</t>
  </si>
  <si>
    <t>P400 Абразивный круг SMIRDEX 510 White, D=125мм, 8 отверстий (шт.)</t>
  </si>
  <si>
    <t>828</t>
  </si>
  <si>
    <t>510428500</t>
  </si>
  <si>
    <t>P500 Абразивный круг SMIRDEX 510 White, D=125мм, 8 отверстий (шт.)</t>
  </si>
  <si>
    <t>15388</t>
  </si>
  <si>
    <t>510428600</t>
  </si>
  <si>
    <t>P600 Абразивный круг SMIRDEX 510 White, D=125мм, 8 отверстий (шт.)</t>
  </si>
  <si>
    <t>17614</t>
  </si>
  <si>
    <t>510428800</t>
  </si>
  <si>
    <t>P800 Абразивный круг SMIRDEX 510 White, D=125мм, 8 отверстий (шт.)</t>
  </si>
  <si>
    <t>510 Абразивные круги SMIRDEX White, D=150мм без отверстий</t>
  </si>
  <si>
    <t>1296</t>
  </si>
  <si>
    <t>510410040</t>
  </si>
  <si>
    <t>P 40 Абразивный круг SMIRDEX 510 White, D=150мм без отверстий (шт.)</t>
  </si>
  <si>
    <t>808</t>
  </si>
  <si>
    <t>510410060</t>
  </si>
  <si>
    <t>P 60 Абразивный круг SMIRDEX 510 White, D=150мм без отверстий (шт.)</t>
  </si>
  <si>
    <t>1065</t>
  </si>
  <si>
    <t>510410080</t>
  </si>
  <si>
    <t>P 80 Абразивный круг SMIRDEX 510 White, D=150мм без отверстий (шт.)</t>
  </si>
  <si>
    <t>805</t>
  </si>
  <si>
    <t>510410100</t>
  </si>
  <si>
    <t>P100 Абразивный круг SMIRDEX 510 White, D=150мм без отверстий (шт.)</t>
  </si>
  <si>
    <t>802</t>
  </si>
  <si>
    <t>510410120</t>
  </si>
  <si>
    <t>P120 Абразивный круг SMIRDEX 510 White, D=150мм без отверстий (шт.)</t>
  </si>
  <si>
    <t>801</t>
  </si>
  <si>
    <t>510410150</t>
  </si>
  <si>
    <t>P150 Абразивный круг SMIRDEX 510 White, D=150мм без отверстий (шт.)</t>
  </si>
  <si>
    <t>800</t>
  </si>
  <si>
    <t>510410180</t>
  </si>
  <si>
    <t>P180 Абразивный круг SMIRDEX 510 White, D=150мм без отверстий (шт.)</t>
  </si>
  <si>
    <t>806</t>
  </si>
  <si>
    <t>510410220</t>
  </si>
  <si>
    <t>P220 Абразивный круг SMIRDEX 510 White, D=150мм без отверстий (шт.)</t>
  </si>
  <si>
    <t>807</t>
  </si>
  <si>
    <t>510410240</t>
  </si>
  <si>
    <t>P240 Абразивный круг SMIRDEX 510 White, D=150мм без отверстий (шт.)</t>
  </si>
  <si>
    <t>799</t>
  </si>
  <si>
    <t>510410320</t>
  </si>
  <si>
    <t>P320 Абразивный круг SMIRDEX 510 White, D=150мм без отверстий (шт.)</t>
  </si>
  <si>
    <t>797</t>
  </si>
  <si>
    <t>510410400</t>
  </si>
  <si>
    <t>P400 Абразивный круг SMIRDEX 510 White, D=150мм без отверстий (шт.)</t>
  </si>
  <si>
    <t>798</t>
  </si>
  <si>
    <t>510410500</t>
  </si>
  <si>
    <t>P500 Абразивный круг SMIRDEX 510 White, D=150мм без отверстий (шт.)</t>
  </si>
  <si>
    <t>15154</t>
  </si>
  <si>
    <t>510410600</t>
  </si>
  <si>
    <t>P600 Абразивный круг SMIRDEX 510 White, D=150мм без отверстий (шт.)</t>
  </si>
  <si>
    <t>15155</t>
  </si>
  <si>
    <t>510410800</t>
  </si>
  <si>
    <t>P800 Абразивный круг SMIRDEX 510 White, D=150мм без отверстий (шт.)</t>
  </si>
  <si>
    <t>510 Абразивные круги SMIRDEX White, D=150мм, 15 отверстий</t>
  </si>
  <si>
    <t>11610</t>
  </si>
  <si>
    <t>510415040</t>
  </si>
  <si>
    <t>P 40 Абразивный круг SMIRDEX 510 White, D=150мм, 15 отверстий (шт.)</t>
  </si>
  <si>
    <t>11619</t>
  </si>
  <si>
    <t>510415060</t>
  </si>
  <si>
    <t>P 60 Абразивный круг SMIRDEX 510 White, D=150мм, 15 отверстий (шт.)</t>
  </si>
  <si>
    <t>11620</t>
  </si>
  <si>
    <t>510415080</t>
  </si>
  <si>
    <t>P 80 Абразивный круг SMIRDEX 510 White, D=150мм, 15 отверстий (шт.)</t>
  </si>
  <si>
    <t>11621</t>
  </si>
  <si>
    <t>510415100</t>
  </si>
  <si>
    <t>P100 Абразивный круг SMIRDEX 510 White, D=150мм, 15 отверстий (шт.)</t>
  </si>
  <si>
    <t>11622</t>
  </si>
  <si>
    <t>510415120</t>
  </si>
  <si>
    <t>P120 Абразивный круг SMIRDEX 510 White, D=150мм, 15 отверстий (шт.)</t>
  </si>
  <si>
    <t>11611</t>
  </si>
  <si>
    <t>510415150</t>
  </si>
  <si>
    <t>P150 Абразивный круг SMIRDEX 510 White, D=150мм, 15 отверстий (шт.)</t>
  </si>
  <si>
    <t>11612</t>
  </si>
  <si>
    <t>510415180</t>
  </si>
  <si>
    <t>P180 Абразивный круг SMIRDEX 510 White, D=150мм, 15 отверстий (шт.)</t>
  </si>
  <si>
    <t>11613</t>
  </si>
  <si>
    <t>510415220</t>
  </si>
  <si>
    <t>P220 Абразивный круг SMIRDEX 510 White, D=150мм, 15 отверстий (шт.)</t>
  </si>
  <si>
    <t>10964</t>
  </si>
  <si>
    <t>510415240</t>
  </si>
  <si>
    <t>P240 Абразивный круг SMIRDEX 510 White, D=150мм, 15 отверстий (шт.)</t>
  </si>
  <si>
    <t>17157</t>
  </si>
  <si>
    <t>510415280</t>
  </si>
  <si>
    <t>P280 Абразивный круг SMIRDEX 510 White, D=150мм, 15 отверстий (шт.)</t>
  </si>
  <si>
    <t>11614</t>
  </si>
  <si>
    <t>510415320</t>
  </si>
  <si>
    <t>P320 Абразивный круг SMIRDEX 510 White, D=150мм, 15 отверстий (шт.)</t>
  </si>
  <si>
    <t>17158</t>
  </si>
  <si>
    <t>510415360</t>
  </si>
  <si>
    <t>P360 Абразивный круг SMIRDEX 510 White, D=150мм, 15 отверстий (шт.)</t>
  </si>
  <si>
    <t>11615</t>
  </si>
  <si>
    <t>510415400</t>
  </si>
  <si>
    <t>P400 Абразивный круг SMIRDEX 510 White, D=150мм, 15 отверстий (шт.)</t>
  </si>
  <si>
    <t>11616</t>
  </si>
  <si>
    <t>510415500</t>
  </si>
  <si>
    <t>P500 Абразивный круг SMIRDEX 510 White, D=150мм, 15 отверстий (шт.)</t>
  </si>
  <si>
    <t>11617</t>
  </si>
  <si>
    <t>510415600</t>
  </si>
  <si>
    <t>P600 Абразивный круг SMIRDEX 510 White, D=150мм, 15 отверстий (шт.)</t>
  </si>
  <si>
    <t>11618</t>
  </si>
  <si>
    <t>510415800</t>
  </si>
  <si>
    <t>P800 Абразивный круг SMIRDEX 510 White, D=150мм, 15 отверстий (шт.)</t>
  </si>
  <si>
    <t>510 Абразивные круги SMIRDEX White, D=150мм, 17 отверстий</t>
  </si>
  <si>
    <t>15157</t>
  </si>
  <si>
    <t>510411040</t>
  </si>
  <si>
    <t>P 40 Абразивный круг SMIRDEX 510 White, D=150мм, 17 отверстий (шт.)</t>
  </si>
  <si>
    <t>14660</t>
  </si>
  <si>
    <t>510411060</t>
  </si>
  <si>
    <t>P 60 Абразивный круг SMIRDEX 510 White, D=150мм, 17 отверстий (шт.)</t>
  </si>
  <si>
    <t>11624</t>
  </si>
  <si>
    <t>510411080</t>
  </si>
  <si>
    <t>P 80 Абразивный круг SMIRDEX 510 White, D=150мм, 17 отверстий (шт.)</t>
  </si>
  <si>
    <t>11625</t>
  </si>
  <si>
    <t>510411120</t>
  </si>
  <si>
    <t>P120 Абразивный круг SMIRDEX 510 White, D=150мм, 17 отверстий (шт.)</t>
  </si>
  <si>
    <t>11707</t>
  </si>
  <si>
    <t>510411150</t>
  </si>
  <si>
    <t>P150 Абразивный круг SMIRDEX 510 White, D=150мм, 17 отверстий (шт.)</t>
  </si>
  <si>
    <t>11626</t>
  </si>
  <si>
    <t>510411180</t>
  </si>
  <si>
    <t>P180 Абразивный круг SMIRDEX 510 White, D=150мм, 17 отверстий (шт.)</t>
  </si>
  <si>
    <t>12573</t>
  </si>
  <si>
    <t>510411240</t>
  </si>
  <si>
    <t>P240 Абразивный круг SMIRDEX 510 White, D=150мм, 17 отверстий (шт.)</t>
  </si>
  <si>
    <t>12574</t>
  </si>
  <si>
    <t>510411320</t>
  </si>
  <si>
    <t>P320 Абразивный круг SMIRDEX 510 White, D=150мм, 17 отверстий (шт.)</t>
  </si>
  <si>
    <t>12575</t>
  </si>
  <si>
    <t>510411400</t>
  </si>
  <si>
    <t>P400 Абразивный круг SMIRDEX 510 White, D=150мм, 17 отверстий (шт.)</t>
  </si>
  <si>
    <t>12576</t>
  </si>
  <si>
    <t>510411500</t>
  </si>
  <si>
    <t>P500 Абразивный круг SMIRDEX 510 White, D=150мм, 17 отверстий (шт.)</t>
  </si>
  <si>
    <t>12577</t>
  </si>
  <si>
    <t>510411600</t>
  </si>
  <si>
    <t>P600 Абразивный круг SMIRDEX 510 White, D=150мм, 17 отверстий (шт.)</t>
  </si>
  <si>
    <t>510 Абразивные круги SMIRDEX White, D=150мм, 7 отверстий</t>
  </si>
  <si>
    <t>14879</t>
  </si>
  <si>
    <t>510417040</t>
  </si>
  <si>
    <t>P 40 Абразивный круг SMIRDEX 510 White, D=150мм, 7 отверстий (шт.)</t>
  </si>
  <si>
    <t>15024</t>
  </si>
  <si>
    <t>510417060</t>
  </si>
  <si>
    <t>P 60 Абразивный круг SMIRDEX 510 White, D=150мм, 7 отверстий (шт.)</t>
  </si>
  <si>
    <t>14908</t>
  </si>
  <si>
    <t>510417080</t>
  </si>
  <si>
    <t>P 80 Абразивный круг SMIRDEX 510 White, D=150мм, 7 отверстий (шт.)</t>
  </si>
  <si>
    <t>14909</t>
  </si>
  <si>
    <t>510417100</t>
  </si>
  <si>
    <t>P100 Абразивный круг SMIRDEX 510 White, D=150мм, 7 отверстий (шт.)</t>
  </si>
  <si>
    <t>14910</t>
  </si>
  <si>
    <t>510417120</t>
  </si>
  <si>
    <t>P120 Абразивный круг SMIRDEX 510 White, D=150мм, 7 отверстий (шт.)</t>
  </si>
  <si>
    <t>14911</t>
  </si>
  <si>
    <t>510417150</t>
  </si>
  <si>
    <t>P150 Абразивный круг SMIRDEX 510 White, D=150мм, 7 отверстий (шт.)</t>
  </si>
  <si>
    <t>14912</t>
  </si>
  <si>
    <t>510417180</t>
  </si>
  <si>
    <t>P180 Абразивный круг SMIRDEX 510 White, D=150мм, 7 отверстий (шт.)</t>
  </si>
  <si>
    <t>14880</t>
  </si>
  <si>
    <t>510417220</t>
  </si>
  <si>
    <t>P220 Абразивный круг SMIRDEX 510 White, D=150мм, 7 отверстий (шт.)</t>
  </si>
  <si>
    <t>14881</t>
  </si>
  <si>
    <t>510417240</t>
  </si>
  <si>
    <t>P240 Абразивный круг SMIRDEX 510 White, D=150мм, 7 отверстий (шт.)</t>
  </si>
  <si>
    <t>10150</t>
  </si>
  <si>
    <t>510417280</t>
  </si>
  <si>
    <t>P280 Абразивный круг SMIRDEX 510 White, D=150мм, 7 отверстий (шт.)</t>
  </si>
  <si>
    <t>14882</t>
  </si>
  <si>
    <t>510417320</t>
  </si>
  <si>
    <t>P320 Абразивный круг SMIRDEX 510 White, D=150мм, 7 отверстий (шт.)</t>
  </si>
  <si>
    <t>14913</t>
  </si>
  <si>
    <t>510417400</t>
  </si>
  <si>
    <t>P400 Абразивный круг SMIRDEX 510 White, D=150мм, 7 отверстий (шт.)</t>
  </si>
  <si>
    <t>14966</t>
  </si>
  <si>
    <t>510417500</t>
  </si>
  <si>
    <t>P500 Абразивный круг SMIRDEX 510 White, D=150мм, 7 отверстий (шт.)</t>
  </si>
  <si>
    <t>15980</t>
  </si>
  <si>
    <t>510417600</t>
  </si>
  <si>
    <t>P600 Абразивный круг SMIRDEX 510 White, D=150мм, 7 отверстий (шт.)</t>
  </si>
  <si>
    <t>15741</t>
  </si>
  <si>
    <t>510417800</t>
  </si>
  <si>
    <t>P800 Абразивный круг SMIRDEX 510 White, D=150мм, 7 отверстий (шт.)</t>
  </si>
  <si>
    <t>510 Абразивные круги SMIRDEX White, D=150мм, 9 отверстий</t>
  </si>
  <si>
    <t>5351</t>
  </si>
  <si>
    <t>510419040</t>
  </si>
  <si>
    <t>P 40 Абразивный круг SMIRDEX 510 White, D=150мм, 9 отверстий (шт.)</t>
  </si>
  <si>
    <t>5354</t>
  </si>
  <si>
    <t>510419060</t>
  </si>
  <si>
    <t>P 60 Абразивный круг SMIRDEX 510 White, D=150мм, 9 отверстий (шт.)</t>
  </si>
  <si>
    <t>5357</t>
  </si>
  <si>
    <t>510419080</t>
  </si>
  <si>
    <t>P 80 Абразивный круг SMIRDEX 510 White, D=150мм, 9 отверстий (шт.)</t>
  </si>
  <si>
    <t>5345</t>
  </si>
  <si>
    <t>510419100</t>
  </si>
  <si>
    <t>P100 Абразивный круг SMIRDEX 510 White, D=150мм, 9 отверстий (шт.)</t>
  </si>
  <si>
    <t>5346</t>
  </si>
  <si>
    <t>510419120</t>
  </si>
  <si>
    <t>P120 Абразивный круг SMIRDEX 510 White, D=150мм, 9 отверстий (шт.)</t>
  </si>
  <si>
    <t>5356</t>
  </si>
  <si>
    <t>510419150</t>
  </si>
  <si>
    <t>P150 Абразивный круг SMIRDEX 510 White, D=150мм, 9 отверстий (шт.)</t>
  </si>
  <si>
    <t>5347</t>
  </si>
  <si>
    <t>510419180</t>
  </si>
  <si>
    <t>P180 Абразивный круг SMIRDEX 510 White, D=150мм, 9 отверстий (шт.)</t>
  </si>
  <si>
    <t>5348</t>
  </si>
  <si>
    <t>510419220</t>
  </si>
  <si>
    <t>P220 Абразивный круг SMIRDEX 510 White, D=150мм, 9 отверстий (шт.)</t>
  </si>
  <si>
    <t>5349</t>
  </si>
  <si>
    <t>510419240</t>
  </si>
  <si>
    <t>P240 Абразивный круг SMIRDEX 510 White, D=150мм, 9 отверстий (шт.)</t>
  </si>
  <si>
    <t>5350</t>
  </si>
  <si>
    <t>510419320</t>
  </si>
  <si>
    <t>P320 Абразивный круг SMIRDEX 510 White, D=150мм, 9 отверстий (шт.)</t>
  </si>
  <si>
    <t>5352</t>
  </si>
  <si>
    <t>510419400</t>
  </si>
  <si>
    <t>P400 Абразивный круг SMIRDEX 510 White, D=150мм, 9 отверстий (шт.)</t>
  </si>
  <si>
    <t>5353</t>
  </si>
  <si>
    <t>510419500</t>
  </si>
  <si>
    <t>P500 Абразивный круг SMIRDEX 510 White, D=150мм, 9 отверстий (шт.)</t>
  </si>
  <si>
    <t>9638</t>
  </si>
  <si>
    <t>510419600</t>
  </si>
  <si>
    <t>P600 Абразивный круг SMIRDEX 510 White, D=150мм, 9 отверстий (шт.)</t>
  </si>
  <si>
    <t>9640</t>
  </si>
  <si>
    <t>510419800</t>
  </si>
  <si>
    <t>P800 Абразивный круг SMIRDEX 510 White, D=150мм, 9 отверстий (шт.)</t>
  </si>
  <si>
    <t>510 Сухая абразивная бумага SMIRDEX White, 230*280мм</t>
  </si>
  <si>
    <t>784</t>
  </si>
  <si>
    <t>510010040</t>
  </si>
  <si>
    <t>P 40 Абразивная бумага SMIRDEX 510 White, 230*280 мм (лист)</t>
  </si>
  <si>
    <t>791</t>
  </si>
  <si>
    <t>510010060</t>
  </si>
  <si>
    <t>P 60 Абразивная бумага SMIRDEX 510 White, 230*280 мм (лист)</t>
  </si>
  <si>
    <t>792</t>
  </si>
  <si>
    <t>510010080</t>
  </si>
  <si>
    <t>P 80 Абразивная бумага SMIRDEX 510 White, 230*280 мм (лист)</t>
  </si>
  <si>
    <t>790</t>
  </si>
  <si>
    <t>510010100</t>
  </si>
  <si>
    <t>P100 Абразивная бумага SMIRDEX 510 White, 230*280 мм (лист)</t>
  </si>
  <si>
    <t>781</t>
  </si>
  <si>
    <t>510010120</t>
  </si>
  <si>
    <t>P120 Абразивная бумага SMIRDEX 510 White, 230*280 мм (лист)</t>
  </si>
  <si>
    <t>789</t>
  </si>
  <si>
    <t>510010150</t>
  </si>
  <si>
    <t>P150 Абразивная бумага SMIRDEX 510 White, 230*280 мм (лист)</t>
  </si>
  <si>
    <t>788</t>
  </si>
  <si>
    <t>510010180</t>
  </si>
  <si>
    <t>P180 Абразивная бумага SMIRDEX 510 White, 230*280 мм (лист)</t>
  </si>
  <si>
    <t>787</t>
  </si>
  <si>
    <t>510010220</t>
  </si>
  <si>
    <t>P220 Абразивная бумага SMIRDEX 510 White, 230*280 мм (лист)</t>
  </si>
  <si>
    <t>786</t>
  </si>
  <si>
    <t>510010240</t>
  </si>
  <si>
    <t>P240 Абразивная бумага SMIRDEX 510 White, 230*280 мм (лист)</t>
  </si>
  <si>
    <t>13701</t>
  </si>
  <si>
    <t>510010280</t>
  </si>
  <si>
    <t>P280 Абразивная бумага SMIRDEX 510 White, 230*280 мм (лист)</t>
  </si>
  <si>
    <t>785</t>
  </si>
  <si>
    <t>510010320</t>
  </si>
  <si>
    <t>P320 Абразивная бумага SMIRDEX 510 White, 230*280 мм (лист)</t>
  </si>
  <si>
    <t>782</t>
  </si>
  <si>
    <t>510010400</t>
  </si>
  <si>
    <t>P400 Абразивная бумага SMIRDEX 510 White, 230*280 мм (лист)</t>
  </si>
  <si>
    <t>783</t>
  </si>
  <si>
    <t>510010500</t>
  </si>
  <si>
    <t>P500 Абразивная бумага SMIRDEX 510 White, 230*280 мм (лист)</t>
  </si>
  <si>
    <t>17064</t>
  </si>
  <si>
    <t>510010600</t>
  </si>
  <si>
    <t>P600 Абразивная бумага SMIRDEX 510 White, 230*280 мм (лист)</t>
  </si>
  <si>
    <t>16538</t>
  </si>
  <si>
    <t>510010800</t>
  </si>
  <si>
    <t>P800 Абразивная бумага SMIRDEX 510 White, 230*280 мм (лист)</t>
  </si>
  <si>
    <t>740 Абразивная бумага в рулонах SMIRDEX White Ceramic, 115мм*50м</t>
  </si>
  <si>
    <t>23335</t>
  </si>
  <si>
    <t>740120180</t>
  </si>
  <si>
    <t>P180 Абразивные рулоны SMIRDEX 740, 115мм*50м (шт.)</t>
  </si>
  <si>
    <t>740 Абразивные круги SMIRDEX Ceramic Velcro Discs, D=125, 8 отверстий</t>
  </si>
  <si>
    <t>22301</t>
  </si>
  <si>
    <t>740428900</t>
  </si>
  <si>
    <t>P 1000 Абразивный круг SMIRDEX Ceramic D=125мм, 8 отверстий (шт.)</t>
  </si>
  <si>
    <t>15176</t>
  </si>
  <si>
    <t>740428040</t>
  </si>
  <si>
    <t>P 40 Абразивный круг SMIRDEX Ceramic D=125мм, 8 отверстий (шт.)</t>
  </si>
  <si>
    <t>15185</t>
  </si>
  <si>
    <t>740428060</t>
  </si>
  <si>
    <t>P 60 Абразивный круг SMIRDEX Ceramic D=125мм, 8 отверстий (шт.)</t>
  </si>
  <si>
    <t>15186</t>
  </si>
  <si>
    <t>740428080</t>
  </si>
  <si>
    <t>P 80 Абразивный круг SMIRDEX Ceramic D=125мм, 8 отверстий (шт.)</t>
  </si>
  <si>
    <t>15187</t>
  </si>
  <si>
    <t>740428100</t>
  </si>
  <si>
    <t>P100 Абразивный круг SMIRDEX Ceramic D=125мм, 8 отверстий (шт.)</t>
  </si>
  <si>
    <t>15188</t>
  </si>
  <si>
    <t>740428120</t>
  </si>
  <si>
    <t>P120 Абразивный круг SMIRDEX Ceramic D=125мм, 8 отверстий (шт.)</t>
  </si>
  <si>
    <t>15177</t>
  </si>
  <si>
    <t>740428150</t>
  </si>
  <si>
    <t>P150 Абразивный круг SMIRDEX Ceramic D=125мм, 8 отверстий (шт.)</t>
  </si>
  <si>
    <t>15178</t>
  </si>
  <si>
    <t>740428180</t>
  </si>
  <si>
    <t>P180 Абразивный круг SMIRDEX Ceramic D=125мм, 8 отверстий (шт.)</t>
  </si>
  <si>
    <t>15179</t>
  </si>
  <si>
    <t>740428220</t>
  </si>
  <si>
    <t>P220 Абразивный круг SMIRDEX Ceramic D=125мм, 8 отверстий (шт.)</t>
  </si>
  <si>
    <t>740428240</t>
  </si>
  <si>
    <t>P240 Абразивный круг SMIRDEX Ceramic D=125мм, 8 отверстий (шт.)</t>
  </si>
  <si>
    <t>15181</t>
  </si>
  <si>
    <t>740428320</t>
  </si>
  <si>
    <t>P320 Абразивный круг SMIRDEX Ceramic D=125мм, 8 отверстий (шт.)</t>
  </si>
  <si>
    <t>15182</t>
  </si>
  <si>
    <t>740428400</t>
  </si>
  <si>
    <t>P400 Абразивный круг SMIRDEX Ceramic D=125мм, 8 отверстий (шт.)</t>
  </si>
  <si>
    <t>15183</t>
  </si>
  <si>
    <t>740428500</t>
  </si>
  <si>
    <t>P500 Абразивный круг SMIRDEX Ceramic D=125мм, 8 отверстий (шт.)</t>
  </si>
  <si>
    <t>15184</t>
  </si>
  <si>
    <t>740428600</t>
  </si>
  <si>
    <t>P600 Абразивный круг SMIRDEX Ceramic D=125мм, 8 отверстий (шт.)</t>
  </si>
  <si>
    <t>22300</t>
  </si>
  <si>
    <t>740428800</t>
  </si>
  <si>
    <t>P800 Абразивный круг SMIRDEX Ceramic D=125мм, 8 отверстий (шт.)</t>
  </si>
  <si>
    <t>740 Абразивные круги SMIRDEX Ceramic Velcro Discs, D=125, без отверстий</t>
  </si>
  <si>
    <t>15161</t>
  </si>
  <si>
    <t>740420040</t>
  </si>
  <si>
    <t>P 40 Абразивный круг SMIRDEX Ceramic D=125мм, без отверстий (шт.)</t>
  </si>
  <si>
    <t>15170</t>
  </si>
  <si>
    <t>740420060</t>
  </si>
  <si>
    <t>P 60 Абразивный круг SMIRDEX Ceramic D=125мм, без отверстий (шт.)</t>
  </si>
  <si>
    <t>15171</t>
  </si>
  <si>
    <t>740420080</t>
  </si>
  <si>
    <t>P 80 Абразивный круг SMIRDEX Ceramic D=125мм, без отверстий (шт.)</t>
  </si>
  <si>
    <t>15172</t>
  </si>
  <si>
    <t>740420100</t>
  </si>
  <si>
    <t>P100 Абразивный круг SMIRDEX Ceramic D=125мм, без отверстий (шт.)</t>
  </si>
  <si>
    <t>22299</t>
  </si>
  <si>
    <t>740420900</t>
  </si>
  <si>
    <t>P1000 Абразивный круг SMIRDEX Ceramic D=125мм, без отверстий (шт.)</t>
  </si>
  <si>
    <t>15173</t>
  </si>
  <si>
    <t>740420120</t>
  </si>
  <si>
    <t>P120 Абразивный круг SMIRDEX Ceramic D=125мм, без отверстий (шт.)</t>
  </si>
  <si>
    <t>15163</t>
  </si>
  <si>
    <t>740420150</t>
  </si>
  <si>
    <t>P150 Абразивный круг SMIRDEX Ceramic D=125мм, без отверстий (шт.)</t>
  </si>
  <si>
    <t>15162</t>
  </si>
  <si>
    <t>740420180</t>
  </si>
  <si>
    <t>P180 Абразивный круг SMIRDEX Ceramic D=125мм, без отверстий (шт.)</t>
  </si>
  <si>
    <t>15164</t>
  </si>
  <si>
    <t>740420220</t>
  </si>
  <si>
    <t>P220 Абразивный круг SMIRDEX Ceramic D=125мм, без отверстий (шт.)</t>
  </si>
  <si>
    <t>15165</t>
  </si>
  <si>
    <t>740420240</t>
  </si>
  <si>
    <t>P240 Абразивный круг SMIRDEX Ceramic D=125мм, без отверстий (шт.)</t>
  </si>
  <si>
    <t>15166</t>
  </si>
  <si>
    <t>740420320</t>
  </si>
  <si>
    <t>P320 Абразивный круг SMIRDEX Ceramic D=125мм, без отверстий (шт.)</t>
  </si>
  <si>
    <t>15167</t>
  </si>
  <si>
    <t>740420400</t>
  </si>
  <si>
    <t>P400 Абразивный круг SMIRDEX Ceramic D=125мм, без отверстий (шт.)</t>
  </si>
  <si>
    <t>15168</t>
  </si>
  <si>
    <t>740420500</t>
  </si>
  <si>
    <t>P500 Абразивный круг SMIRDEX Ceramic D=125мм, без отверстий (шт.)</t>
  </si>
  <si>
    <t>15169</t>
  </si>
  <si>
    <t>740420600</t>
  </si>
  <si>
    <t>P600 Абразивный круг SMIRDEX Ceramic D=125мм, без отверстий (шт.)</t>
  </si>
  <si>
    <t>22298</t>
  </si>
  <si>
    <t>740420800</t>
  </si>
  <si>
    <t>P800 Абразивный круг SMIRDEX Ceramic D=125мм, без отверстий (шт.)</t>
  </si>
  <si>
    <t>740 Абразивные круги SMIRDEX Ceramic Velcro Discs, D=150, 15 отверстий</t>
  </si>
  <si>
    <t>13699</t>
  </si>
  <si>
    <t>740000000</t>
  </si>
  <si>
    <t>Набор 740  Абразивный круг Ceramic D=150 мм с 15 отверстиями SMIRDEX (шт.)</t>
  </si>
  <si>
    <t>13598</t>
  </si>
  <si>
    <t>740415040</t>
  </si>
  <si>
    <t>P040 Абразивный круг SMIRDEX Ceramic D=150мм, 15 отверстий (шт.)</t>
  </si>
  <si>
    <t>740415060</t>
  </si>
  <si>
    <t>P060 Абразивный круг SMIRDEX Ceramic D=150мм, 15 отверстий (шт.)</t>
  </si>
  <si>
    <t>12765</t>
  </si>
  <si>
    <t>740415080</t>
  </si>
  <si>
    <t>P080 Абразивный круг SMIRDEX Ceramic D=150мм, 15 отверстий (шт.)</t>
  </si>
  <si>
    <t>15474</t>
  </si>
  <si>
    <t>740415100</t>
  </si>
  <si>
    <t>P100 Абразивный круг SMIRDEX Ceramic D=150мм, 15 отверстий (шт.)</t>
  </si>
  <si>
    <t>12766</t>
  </si>
  <si>
    <t>740415120</t>
  </si>
  <si>
    <t>P120 Абразивный круг SMIRDEX Ceramic D=150мм, 15 отверстий (шт.)</t>
  </si>
  <si>
    <t>13600</t>
  </si>
  <si>
    <t>740415150</t>
  </si>
  <si>
    <t>P150 Абразивный круг SMIRDEX Ceramic D=150мм, 15 отверстий (шт.)</t>
  </si>
  <si>
    <t>12767</t>
  </si>
  <si>
    <t>740415180</t>
  </si>
  <si>
    <t>P180 Абразивный круг SMIRDEX Ceramic D=150мм, 15 отверстий (шт.)</t>
  </si>
  <si>
    <t>14895</t>
  </si>
  <si>
    <t>740415220</t>
  </si>
  <si>
    <t>P220 Абразивный круг SMIRDEX Ceramic D=150мм, 15 отверстий (шт.)</t>
  </si>
  <si>
    <t>12768</t>
  </si>
  <si>
    <t>740415240</t>
  </si>
  <si>
    <t>P240 Абразивный круг SMIRDEX Ceramic D=150мм, 15 отверстий (шт.)</t>
  </si>
  <si>
    <t>12769</t>
  </si>
  <si>
    <t>740415320</t>
  </si>
  <si>
    <t>P320 Абразивный круг SMIRDEX Ceramic D=150мм, 15 отверстий (шт.)</t>
  </si>
  <si>
    <t>12770</t>
  </si>
  <si>
    <t>740415400</t>
  </si>
  <si>
    <t>P400 Абразивный круг SMIRDEX Ceramic D=150мм, 15 отверстий (шт.)</t>
  </si>
  <si>
    <t>13986</t>
  </si>
  <si>
    <t>740415500</t>
  </si>
  <si>
    <t>P500 Абразивный круг SMIRDEX Ceramic D=150мм, 15 отверстий (шт.)</t>
  </si>
  <si>
    <t>15287</t>
  </si>
  <si>
    <t>740415600</t>
  </si>
  <si>
    <t>P600 Абразивный круг SMIRDEX Ceramic D=150мм, 15 отверстий (шт.)</t>
  </si>
  <si>
    <t>19674</t>
  </si>
  <si>
    <t>740415800</t>
  </si>
  <si>
    <t>P800 Абразивный круг SMIRDEX Ceramic D=150мм, 15 отверстий (шт.)</t>
  </si>
  <si>
    <t>19675</t>
  </si>
  <si>
    <t>740415900</t>
  </si>
  <si>
    <t>Р1000 Абразивный круг SMIRDEX Ceramic D=150мм, 15 отверстий (шт.)</t>
  </si>
  <si>
    <t>740 Абразивные круги SMIRDEX Ceramic Velcro Discs, D=150, 17 отверстий</t>
  </si>
  <si>
    <t>17995</t>
  </si>
  <si>
    <t>740411040</t>
  </si>
  <si>
    <t>P 40 Абразивный круг SMIRDEX Ceramic D=150мм, 17 отверстий (шт.)</t>
  </si>
  <si>
    <t>14868</t>
  </si>
  <si>
    <t>740411060</t>
  </si>
  <si>
    <t>P 60 Абразивный круг SMIRDEX Ceramic D=150мм, 17 отверстий (шт.)</t>
  </si>
  <si>
    <t>14877</t>
  </si>
  <si>
    <t>740411080</t>
  </si>
  <si>
    <t>P 80 Абразивный круг SMIRDEX Ceramic D=150мм, 17 отверстий (шт.)</t>
  </si>
  <si>
    <t>14869</t>
  </si>
  <si>
    <t>740411100</t>
  </si>
  <si>
    <t>P100 Абразивный круг SMIRDEX Ceramic D=150мм, 17 отверстий (шт.)</t>
  </si>
  <si>
    <t>14870</t>
  </si>
  <si>
    <t>740411120</t>
  </si>
  <si>
    <t>P120 Абразивный круг SMIRDEX Ceramic D=150мм, 17 отверстий (шт.)</t>
  </si>
  <si>
    <t>14871</t>
  </si>
  <si>
    <t>740411150</t>
  </si>
  <si>
    <t>P150 Абразивный круг SMIRDEX Ceramic D=150мм, 17 отверстий (шт.)</t>
  </si>
  <si>
    <t>14872</t>
  </si>
  <si>
    <t>740411180</t>
  </si>
  <si>
    <t>P180 Абразивный круг SMIRDEX Ceramic D=150мм, 17 отверстий (шт.)</t>
  </si>
  <si>
    <t>14873</t>
  </si>
  <si>
    <t>740411220</t>
  </si>
  <si>
    <t>P220 Абразивный круг SMIRDEX Ceramic D=150мм, 17 отверстий (шт.)</t>
  </si>
  <si>
    <t>14874</t>
  </si>
  <si>
    <t>740411240</t>
  </si>
  <si>
    <t>P240 Абразивный круг SMIRDEX Ceramic D=150мм, 17 отверстий (шт.)</t>
  </si>
  <si>
    <t>14875</t>
  </si>
  <si>
    <t>740411320</t>
  </si>
  <si>
    <t>P320 Абразивный круг SMIRDEX Ceramic D=150мм, 17 отверстий (шт.)</t>
  </si>
  <si>
    <t>14876</t>
  </si>
  <si>
    <t>740411400</t>
  </si>
  <si>
    <t>P400 Абразивный круг SMIRDEX Ceramic D=150мм, 17 отверстий (шт.)</t>
  </si>
  <si>
    <t>15342</t>
  </si>
  <si>
    <t>740411500</t>
  </si>
  <si>
    <t>P500 Абразивный круг SMIRDEX Ceramic D=150мм, 17 отверстий (шт.)</t>
  </si>
  <si>
    <t>15343</t>
  </si>
  <si>
    <t>740411600</t>
  </si>
  <si>
    <t>P600 Абразивный круг SMIRDEX Ceramic D=150мм, 17 отверстий (шт.)</t>
  </si>
  <si>
    <t>740 Абразивные круги SMIRDEX Ceramic Velcro Discs, D=150, 7 отверстий</t>
  </si>
  <si>
    <t>20105</t>
  </si>
  <si>
    <t>740417040</t>
  </si>
  <si>
    <t>P  40 Абразивный круг SMIRDEX Ceramic D=150мм, 7 отверстий (шт.)</t>
  </si>
  <si>
    <t>20106</t>
  </si>
  <si>
    <t>740417060</t>
  </si>
  <si>
    <t>P  60 Абразивный круг SMIRDEX Ceramic D=150мм, 7 отверстий (шт.)</t>
  </si>
  <si>
    <t>20028</t>
  </si>
  <si>
    <t>740417080</t>
  </si>
  <si>
    <t>P  80 Абразивный круг SMIRDEX Ceramic D=150мм, 7 отверстий (шт.)</t>
  </si>
  <si>
    <t>20115</t>
  </si>
  <si>
    <t>740417100</t>
  </si>
  <si>
    <t>P 100 Абразивный круг SMIRDEX Ceramic D=150мм, 7 отверстий (шт.)</t>
  </si>
  <si>
    <t>20029</t>
  </si>
  <si>
    <t>740417120</t>
  </si>
  <si>
    <t>P 120 Абразивный круг SMIRDEX Ceramic D=150мм, 7 отверстий (шт.)</t>
  </si>
  <si>
    <t>20114</t>
  </si>
  <si>
    <t>740417150</t>
  </si>
  <si>
    <t>P 150 Абразивный круг SMIRDEX Ceramic D=150мм, 7 отверстий (шт.)</t>
  </si>
  <si>
    <t>20030</t>
  </si>
  <si>
    <t>740417180</t>
  </si>
  <si>
    <t>P 180 Абразивный круг SMIRDEX Ceramic D=150мм, 7 отверстий (шт.)</t>
  </si>
  <si>
    <t>20031</t>
  </si>
  <si>
    <t>740417220</t>
  </si>
  <si>
    <t>P 220 Абразивный круг SMIRDEX Ceramic D=150мм, 7 отверстий (шт.)</t>
  </si>
  <si>
    <t>20107</t>
  </si>
  <si>
    <t>740417240</t>
  </si>
  <si>
    <t>P 240 Абразивный круг SMIRDEX Ceramic D=150мм, 7 отверстий (шт.)</t>
  </si>
  <si>
    <t>20108</t>
  </si>
  <si>
    <t>740417320</t>
  </si>
  <si>
    <t>P 320 Абразивный круг SMIRDEX Ceramic D=150мм, 7 отверстий (шт.)</t>
  </si>
  <si>
    <t>20109</t>
  </si>
  <si>
    <t>740417400</t>
  </si>
  <si>
    <t>P 400 Абразивный круг SMIRDEX Ceramic D=150мм, 7 отверстий (шт.)</t>
  </si>
  <si>
    <t>20110</t>
  </si>
  <si>
    <t>740417500</t>
  </si>
  <si>
    <t>P 500 Абразивный круг SMIRDEX Ceramic D=150мм, 7 отверстий (шт.)</t>
  </si>
  <si>
    <t>20111</t>
  </si>
  <si>
    <t>740417600</t>
  </si>
  <si>
    <t>P 600 Абразивный круг SMIRDEX Ceramic D=150мм, 7 отверстий (шт.)</t>
  </si>
  <si>
    <t>20112</t>
  </si>
  <si>
    <t>740417800</t>
  </si>
  <si>
    <t>P 800 Абразивный круг SMIRDEX Ceramic D=150мм, 7 отверстий (шт.)</t>
  </si>
  <si>
    <t>20113</t>
  </si>
  <si>
    <t>740417900</t>
  </si>
  <si>
    <t>P1000 Абразивный круг SMIRDEX Ceramic D=150мм, 7 отверстий (шт.)</t>
  </si>
  <si>
    <t>740 Абразивные круги SMIRDEX Ceramic Velcro Discs, D=150, без отверстий</t>
  </si>
  <si>
    <t>20903</t>
  </si>
  <si>
    <t>740410150</t>
  </si>
  <si>
    <t>P150 Абразивный круг SMIRDEX Ceramic D=150мм, без отверстий (шт.)</t>
  </si>
  <si>
    <t>20904</t>
  </si>
  <si>
    <t>740410180</t>
  </si>
  <si>
    <t>P180 Абразивный круг SMIRDEX Ceramic D=150мм, без отверстий (шт.)</t>
  </si>
  <si>
    <t>740 Абразивные листы SMIRDEX Ceramic, 230ммх280мм</t>
  </si>
  <si>
    <t>23383</t>
  </si>
  <si>
    <t>740010100</t>
  </si>
  <si>
    <t>P100 Абразивные листы SMIRDEX CERAMIC, 230х280мм (шт.)</t>
  </si>
  <si>
    <t>23384</t>
  </si>
  <si>
    <t>740010120</t>
  </si>
  <si>
    <t>P120 Абразивные листы SMIRDEX CERAMIC, 230х280мм (шт.)</t>
  </si>
  <si>
    <t>23385</t>
  </si>
  <si>
    <t>740010150</t>
  </si>
  <si>
    <t>P150 Абразивные листы SMIRDEX CERAMIC, 230х280мм (шт.)</t>
  </si>
  <si>
    <t>23386</t>
  </si>
  <si>
    <t>740010180</t>
  </si>
  <si>
    <t>P180 Абразивные листы SMIRDEX CERAMIC, 230х280мм (шт.)</t>
  </si>
  <si>
    <t>23387</t>
  </si>
  <si>
    <t>740010240</t>
  </si>
  <si>
    <t>P240 Абразивные листы SMIRDEX CERAMIC, 230х280мм (шт.)</t>
  </si>
  <si>
    <t>23388</t>
  </si>
  <si>
    <t>740010320</t>
  </si>
  <si>
    <t>P320 Абразивные листы SMIRDEX CERAMIC, 230х280мм (шт.)</t>
  </si>
  <si>
    <t>740 Абразивные полоски SMIRDEX Ceramic Velcro, без отв, 70х400мм</t>
  </si>
  <si>
    <t>14755</t>
  </si>
  <si>
    <t>740440040</t>
  </si>
  <si>
    <t>P 40 Абразивные полоски SMIRDEX Ceramic Velcro, без отв, 70х400мм (шт.)</t>
  </si>
  <si>
    <t>14756</t>
  </si>
  <si>
    <t>740440060</t>
  </si>
  <si>
    <t>P 60 Абразивные полоски SMIRDEX Ceramic Velcro, без отв, 70х400мм (шт.)</t>
  </si>
  <si>
    <t>14757</t>
  </si>
  <si>
    <t>740440080</t>
  </si>
  <si>
    <t>P 80 Абразивные полоски SMIRDEX Ceramic Velcro, без отв, 70х400мм (шт.)</t>
  </si>
  <si>
    <t>22664</t>
  </si>
  <si>
    <t>740440100</t>
  </si>
  <si>
    <t>P100 Абразивные полоски SMIRDEX Ceramic Velcro, без отв, 70х400мм (шт.)</t>
  </si>
  <si>
    <t>14758</t>
  </si>
  <si>
    <t>740440120</t>
  </si>
  <si>
    <t>P120 Абразивные полоски SMIRDEX Ceramic Velcro, без отв, 70х400мм (шт.)</t>
  </si>
  <si>
    <t>17602</t>
  </si>
  <si>
    <t>740440150</t>
  </si>
  <si>
    <t>P150 Абразивные полоски SMIRDEX Ceramic Velcro, без отв, 70х400мм (шт.)</t>
  </si>
  <si>
    <t>14759</t>
  </si>
  <si>
    <t>740440180</t>
  </si>
  <si>
    <t>P180 Абразивные полоски SMIRDEX Ceramic Velcro, без отв, 70х400мм (шт.)</t>
  </si>
  <si>
    <t>14760</t>
  </si>
  <si>
    <t>740440240</t>
  </si>
  <si>
    <t>P240 Абразивные полоски SMIRDEX Ceramic Velcro, без отв, 70х400мм (шт.)</t>
  </si>
  <si>
    <t>14761</t>
  </si>
  <si>
    <t>740440320</t>
  </si>
  <si>
    <t>P320 Абразивные полоски SMIRDEX Ceramic Velcro, без отв, 70х400мм (шт.)</t>
  </si>
  <si>
    <t>14762</t>
  </si>
  <si>
    <t>740440400</t>
  </si>
  <si>
    <t>P400 Абразивные полоски SMIRDEX Ceramic Velcro, без отв, 70х400мм (шт.)</t>
  </si>
  <si>
    <t>14763</t>
  </si>
  <si>
    <t>740440500</t>
  </si>
  <si>
    <t>P500 Абразивные полоски SMIRDEX Ceramic Velcro, без отв, 70х400мм (шт.)</t>
  </si>
  <si>
    <t>740 Абразивные рулоны SMIRDEX Ceramic Velcro 70ммх25м</t>
  </si>
  <si>
    <t>14746</t>
  </si>
  <si>
    <t>740407040</t>
  </si>
  <si>
    <t>P 40 Абразивная бумага в рулонах SMIRDEX Ceramic Velcro 740, 70мм*25м (шт.)</t>
  </si>
  <si>
    <t>14747</t>
  </si>
  <si>
    <t>740407060</t>
  </si>
  <si>
    <t>P 60 Абразивная бумага в рулонах SMIRDEX Ceramic Velcro 740, 70мм*25м (шт.)</t>
  </si>
  <si>
    <t>14748</t>
  </si>
  <si>
    <t>740407080</t>
  </si>
  <si>
    <t>P 80 Абразивная бумага в рулонах SMIRDEX Ceramic Velcro 740, 70мм*25м (шт.)</t>
  </si>
  <si>
    <t>14749</t>
  </si>
  <si>
    <t>740407120</t>
  </si>
  <si>
    <t>P120 Абразивная бумага в рулонах SMIRDEX Ceramic Velcro 740, 70мм*25м (шт.)</t>
  </si>
  <si>
    <t>19028</t>
  </si>
  <si>
    <t>740407150</t>
  </si>
  <si>
    <t>P150 Абразивная бумага в рулонах SMIRDEX Ceramic Velcro 740, 70мм*25м (шт.)</t>
  </si>
  <si>
    <t>14750</t>
  </si>
  <si>
    <t>740407180</t>
  </si>
  <si>
    <t>P180 Абразивная бумага в рулонах SMIRDEX Ceramic Velcro 740, 70мм*25м (шт.)</t>
  </si>
  <si>
    <t>14751</t>
  </si>
  <si>
    <t>740407240</t>
  </si>
  <si>
    <t>P240 Абразивная бумага в рулонах SMIRDEX Ceramic Velcro 740, 70мм*25м (шт.)</t>
  </si>
  <si>
    <t>14752</t>
  </si>
  <si>
    <t>740407320</t>
  </si>
  <si>
    <t>P320 Абразивная бумага в рулонах SMIRDEX Ceramic Velcro 740, 70мм*25м (шт.)</t>
  </si>
  <si>
    <t>14753</t>
  </si>
  <si>
    <t>740407400</t>
  </si>
  <si>
    <t>P400 Абразивная бумага в рулонах SMIRDEX Ceramic Velcro 740, 70мм*25м (шт.)</t>
  </si>
  <si>
    <t>14754</t>
  </si>
  <si>
    <t>740407500</t>
  </si>
  <si>
    <t>P500 Абразивная бумага в рулонах SMIRDEX Ceramic Velcro 740, 70мм*25м (шт.)</t>
  </si>
  <si>
    <t>750 Абразивные круги SMIRDEX Net Velcro Discs, D=125</t>
  </si>
  <si>
    <t>19678</t>
  </si>
  <si>
    <t>750420060</t>
  </si>
  <si>
    <t>P 60 Абразивный круг SMIRDEX NET D=125мм (шт.)</t>
  </si>
  <si>
    <t>14388</t>
  </si>
  <si>
    <t>750420080</t>
  </si>
  <si>
    <t>P 80 Абразивный круг SMIRDEX NET D=125мм (шт.)</t>
  </si>
  <si>
    <t>14815</t>
  </si>
  <si>
    <t>750420100</t>
  </si>
  <si>
    <t>P100 Абразивный круг SMIRDEX NET D=125мм (шт.)</t>
  </si>
  <si>
    <t>14389</t>
  </si>
  <si>
    <t>750420120</t>
  </si>
  <si>
    <t>P120 Абразивный круг SMIRDEX NET D=125мм (шт.)</t>
  </si>
  <si>
    <t>14390</t>
  </si>
  <si>
    <t>750420150</t>
  </si>
  <si>
    <t>P150 Абразивный круг SMIRDEX NET D=125мм (шт.)</t>
  </si>
  <si>
    <t>14391</t>
  </si>
  <si>
    <t>750420180</t>
  </si>
  <si>
    <t>P180 Абразивный круг SMIRDEX NET D=125мм (шт.)</t>
  </si>
  <si>
    <t>15476</t>
  </si>
  <si>
    <t>750420220</t>
  </si>
  <si>
    <t>P220 Абразивный круг SMIRDEX NET D=125мм (шт.)</t>
  </si>
  <si>
    <t>14392</t>
  </si>
  <si>
    <t>750420240</t>
  </si>
  <si>
    <t>P240 Абразивный круг SMIRDEX NET D=125мм (шт.)</t>
  </si>
  <si>
    <t>14393</t>
  </si>
  <si>
    <t>750420320</t>
  </si>
  <si>
    <t>P320 Абразивный круг SMIRDEX NET D=125мм (шт.)</t>
  </si>
  <si>
    <t>14816</t>
  </si>
  <si>
    <t>750420400</t>
  </si>
  <si>
    <t>P400 Абразивный круг SMIRDEX NET D=125мм (шт.)</t>
  </si>
  <si>
    <t>14817</t>
  </si>
  <si>
    <t>750420500</t>
  </si>
  <si>
    <t>P500 Абразивный круг SMIRDEX NET D=125мм (шт.)</t>
  </si>
  <si>
    <t>750 Абразивные круги SMIRDEX Net Velcro Discs, D=150</t>
  </si>
  <si>
    <t>19676</t>
  </si>
  <si>
    <t>750410060</t>
  </si>
  <si>
    <t>P 60 Абразивный круг SMIRDEX NET D=150мм (шт.)</t>
  </si>
  <si>
    <t>14384</t>
  </si>
  <si>
    <t>750410080</t>
  </si>
  <si>
    <t>P 80 Абразивный круг SMIRDEX NET D=150мм (шт.)</t>
  </si>
  <si>
    <t>14814</t>
  </si>
  <si>
    <t>750410100</t>
  </si>
  <si>
    <t>P100 Абразивный круг SMIRDEX NET D=150мм (шт.)</t>
  </si>
  <si>
    <t>14310</t>
  </si>
  <si>
    <t>750410120</t>
  </si>
  <si>
    <t>P120 Абразивный круг SMIRDEX NET D=150мм (шт.)</t>
  </si>
  <si>
    <t>14311</t>
  </si>
  <si>
    <t>750410150</t>
  </si>
  <si>
    <t>P150 Абразивный круг SMIRDEX NET D=150мм (шт.)</t>
  </si>
  <si>
    <t>14312</t>
  </si>
  <si>
    <t>750410180</t>
  </si>
  <si>
    <t>P180 Абразивный круг SMIRDEX NET D=150мм (шт.)</t>
  </si>
  <si>
    <t>15475</t>
  </si>
  <si>
    <t>750410220</t>
  </si>
  <si>
    <t>P220 Абразивный круг SMIRDEX NET D=150мм (шт.)</t>
  </si>
  <si>
    <t>14313</t>
  </si>
  <si>
    <t>750410240</t>
  </si>
  <si>
    <t>P240 Абразивный круг SMIRDEX NET D=150мм (шт.)</t>
  </si>
  <si>
    <t>14314</t>
  </si>
  <si>
    <t>750410320</t>
  </si>
  <si>
    <t>P320 Абразивный круг SMIRDEX NET D=150мм (шт.)</t>
  </si>
  <si>
    <t>14315</t>
  </si>
  <si>
    <t>750410400</t>
  </si>
  <si>
    <t>P400 Абразивный круг SMIRDEX NET D=150мм (шт.)</t>
  </si>
  <si>
    <t>14385</t>
  </si>
  <si>
    <t>750410500</t>
  </si>
  <si>
    <t>P500 Абразивный круг SMIRDEX NET D=150мм (шт.)</t>
  </si>
  <si>
    <t>14386</t>
  </si>
  <si>
    <t>750410600</t>
  </si>
  <si>
    <t>P600 Абразивный круг SMIRDEX NET D=150мм (шт.)</t>
  </si>
  <si>
    <t>750 Абразивные полоски SMIRDEX Net Velcro 115ммх230мм</t>
  </si>
  <si>
    <t>15346</t>
  </si>
  <si>
    <t>750450080</t>
  </si>
  <si>
    <t>P 80 Абразивные полоски SMIRDEX NET Velcro, 115х230мм (шт.)</t>
  </si>
  <si>
    <t>15347</t>
  </si>
  <si>
    <t>750450100</t>
  </si>
  <si>
    <t>P100 Абразивные полоски SMIRDEX NET Velcro, 115х230мм (шт.)</t>
  </si>
  <si>
    <t>15348</t>
  </si>
  <si>
    <t>750450120</t>
  </si>
  <si>
    <t>P120 Абразивные полоски SMIRDEX NET Velcro, 115х230мм (шт.)</t>
  </si>
  <si>
    <t>15349</t>
  </si>
  <si>
    <t>750450150</t>
  </si>
  <si>
    <t>P150 Абразивные полоски SMIRDEX NET Velcro, 115х230мм (шт.)</t>
  </si>
  <si>
    <t>15350</t>
  </si>
  <si>
    <t>750450180</t>
  </si>
  <si>
    <t>P180 Абразивные полоски SMIRDEX NET Velcro, 115х230мм (шт.)</t>
  </si>
  <si>
    <t>15351</t>
  </si>
  <si>
    <t>750450220</t>
  </si>
  <si>
    <t>P220 Абразивные полоски SMIRDEX NET Velcro, 115х230мм (шт.)</t>
  </si>
  <si>
    <t>15352</t>
  </si>
  <si>
    <t>750450240</t>
  </si>
  <si>
    <t>P240 Абразивные полоски SMIRDEX NET Velcro, 115х230мм (шт.)</t>
  </si>
  <si>
    <t>15353</t>
  </si>
  <si>
    <t>750450320</t>
  </si>
  <si>
    <t>P320 Абразивные полоски SMIRDEX NET Velcro, 115х230мм (шт.)</t>
  </si>
  <si>
    <t>15354</t>
  </si>
  <si>
    <t>750450400</t>
  </si>
  <si>
    <t>P400 Абразивные полоски SMIRDEX NET Velcro, 115х230мм (шт.)</t>
  </si>
  <si>
    <t>750 Абразивные полоски SMIRDEX Net Velcro, 70х400мм</t>
  </si>
  <si>
    <t>19679</t>
  </si>
  <si>
    <t>750440060</t>
  </si>
  <si>
    <t>P 60 Абразивные полоски SMIRDEX NET Velcro, 70х400мм (шт.)</t>
  </si>
  <si>
    <t>14395</t>
  </si>
  <si>
    <t>750440080</t>
  </si>
  <si>
    <t>P 80 Абразивные полоски SMIRDEX NET Velcro, 70х400мм (шт.)</t>
  </si>
  <si>
    <t>14818</t>
  </si>
  <si>
    <t>750440100</t>
  </si>
  <si>
    <t>P100 Абразивные полоски SMIRDEX NET Velcro, 70х400мм (шт.)</t>
  </si>
  <si>
    <t>14396</t>
  </si>
  <si>
    <t>750440120</t>
  </si>
  <si>
    <t>P120 Абразивные полоски SMIRDEX NET Velcro, 70х400мм (шт.)</t>
  </si>
  <si>
    <t>14624</t>
  </si>
  <si>
    <t>750440150</t>
  </si>
  <si>
    <t>P150 Абразивные полоски SMIRDEX NET Velcro, 70х400мм (шт.)</t>
  </si>
  <si>
    <t>14397</t>
  </si>
  <si>
    <t>750440180</t>
  </si>
  <si>
    <t>P180 Абразивные полоски SMIRDEX NET Velcro, 70х400мм (шт.)</t>
  </si>
  <si>
    <t>14398</t>
  </si>
  <si>
    <t>750440240</t>
  </si>
  <si>
    <t>P240 Абразивные полоски SMIRDEX NET Velcro, 70х400мм (шт.)</t>
  </si>
  <si>
    <t>14399</t>
  </si>
  <si>
    <t>750440320</t>
  </si>
  <si>
    <t>P320 Абразивные полоски SMIRDEX NET Velcro, 70х400мм (шт.)</t>
  </si>
  <si>
    <t>14400</t>
  </si>
  <si>
    <t>750440400</t>
  </si>
  <si>
    <t>P400 Абразивные полоски SMIRDEX NET Velcro, 70х400мм (шт.)</t>
  </si>
  <si>
    <t>14819</t>
  </si>
  <si>
    <t>750440500</t>
  </si>
  <si>
    <t>P500 Абразивные полоски SMIRDEX NET Velcro, 70х400мм (шт.)</t>
  </si>
  <si>
    <t>750 Абразивные полоски SMIRDEX NET Velcro, 81х133мм</t>
  </si>
  <si>
    <t>23205</t>
  </si>
  <si>
    <t>750453240</t>
  </si>
  <si>
    <t>P240 Абразивные полоски SMIRDEX NET Velcro, 81х133мм (шт.)</t>
  </si>
  <si>
    <t>23206</t>
  </si>
  <si>
    <t>750453320</t>
  </si>
  <si>
    <t>P320 Абразивные полоски SMIRDEX NET Velcro, 81х133мм (шт.)</t>
  </si>
  <si>
    <t>750 Абразивные рулоны SMIRDEX Net Velcro 115ммх25м</t>
  </si>
  <si>
    <t>19677</t>
  </si>
  <si>
    <t>750412060</t>
  </si>
  <si>
    <t>P 60 Абразивная сетка в рулонах SMIRDEX Net Velcro 750, 115мм*25м (шт.)</t>
  </si>
  <si>
    <t>14943</t>
  </si>
  <si>
    <t>750412080</t>
  </si>
  <si>
    <t>P 80 Абразивная сетка в рулонах SMIRDEX Net Velcro 750, 115мм*25м (шт.)</t>
  </si>
  <si>
    <t>14944</t>
  </si>
  <si>
    <t>750412100</t>
  </si>
  <si>
    <t>P100 Абразивная сетка в рулонах SMIRDEX Net Velcro 750, 115мм*25м (шт.)</t>
  </si>
  <si>
    <t>14945</t>
  </si>
  <si>
    <t>750412120</t>
  </si>
  <si>
    <t>P120 Абразивная сетка в рулонах SMIRDEX Net Velcro 750, 115мм*25м (шт.)</t>
  </si>
  <si>
    <t>14946</t>
  </si>
  <si>
    <t>750412150</t>
  </si>
  <si>
    <t>P150 Абразивная сетка в рулонах SMIRDEX Net Velcro 750, 115мм*25м (шт.)</t>
  </si>
  <si>
    <t>14947</t>
  </si>
  <si>
    <t>750412180</t>
  </si>
  <si>
    <t>P180 Абразивная сетка в рулонах SMIRDEX Net Velcro 750, 115мм*25м (шт.)</t>
  </si>
  <si>
    <t>14948</t>
  </si>
  <si>
    <t>750412240</t>
  </si>
  <si>
    <t>P240 Абразивная сетка в рулонах SMIRDEX Net Velcro 750, 115мм*25м (шт.)</t>
  </si>
  <si>
    <t>14949</t>
  </si>
  <si>
    <t>750412320</t>
  </si>
  <si>
    <t>P320 Абразивная сетка в рулонах SMIRDEX Net Velcro 750, 115мм*25м (шт.)</t>
  </si>
  <si>
    <t>14950</t>
  </si>
  <si>
    <t>750412400</t>
  </si>
  <si>
    <t>P400 Абразивная сетка в рулонах SMIRDEX Net Velcro 750, 115мм*25м (шт.)</t>
  </si>
  <si>
    <t>14951</t>
  </si>
  <si>
    <t>750412500</t>
  </si>
  <si>
    <t>P500 Абразивная сетка в рулонах SMIRDEX Net Velcro 750, 115мм*25м (шт.)</t>
  </si>
  <si>
    <t>750 Абразивные рулоны SMIRDEX Net Velcro 310ммх25м</t>
  </si>
  <si>
    <t>15444</t>
  </si>
  <si>
    <t>750431080</t>
  </si>
  <si>
    <t>P 80 Абразивная сетка в рулонах SMIRDEX Net Velcro 750, 310мм*25м (шт.)</t>
  </si>
  <si>
    <t>15445</t>
  </si>
  <si>
    <t>750431100</t>
  </si>
  <si>
    <t>P100 Абразивная сетка в рулонах SMIRDEX Net Velcro 750, 310мм*25м (шт.)</t>
  </si>
  <si>
    <t>15446</t>
  </si>
  <si>
    <t>750431120</t>
  </si>
  <si>
    <t>P120 Абразивная сетка в рулонах SMIRDEX Net Velcro 750, 310мм*25м (шт.)</t>
  </si>
  <si>
    <t>15447</t>
  </si>
  <si>
    <t>750431180</t>
  </si>
  <si>
    <t>P180 Абразивная сетка в рулонах SMIRDEX Net Velcro 750, 310мм*25м (шт.)</t>
  </si>
  <si>
    <t>15448</t>
  </si>
  <si>
    <t>750431240</t>
  </si>
  <si>
    <t>P240 Абразивная сетка в рулонах SMIRDEX Net Velcro 750, 310мм*25м (шт.)</t>
  </si>
  <si>
    <t>15449</t>
  </si>
  <si>
    <t>750431320</t>
  </si>
  <si>
    <t>P320 Абразивная сетка в рулонах SMIRDEX Net Velcro 750, 310мм*25м (шт.)</t>
  </si>
  <si>
    <t>750 Абразивные рулоны SMIRDEX Net Velcro 70ммх25м</t>
  </si>
  <si>
    <t>14807</t>
  </si>
  <si>
    <t>750407080</t>
  </si>
  <si>
    <t>P 80 Абразивная сетка в рулонах SMIRDEX Net Velcro 750, 70мм*25м (шт.)</t>
  </si>
  <si>
    <t>14808</t>
  </si>
  <si>
    <t>750407120</t>
  </si>
  <si>
    <t>P120 Абразивная сетка в рулонах SMIRDEX Net Velcro 750, 70мм*25м (шт.)</t>
  </si>
  <si>
    <t>14809</t>
  </si>
  <si>
    <t>750407180</t>
  </si>
  <si>
    <t>P180 Абразивная сетка в рулонах SMIRDEX Net Velcro 750, 70мм*25м (шт.)</t>
  </si>
  <si>
    <t>14810</t>
  </si>
  <si>
    <t>750407240</t>
  </si>
  <si>
    <t>P240 Абразивная сетка в рулонах SMIRDEX Net Velcro 750, 70мм*25м (шт.)</t>
  </si>
  <si>
    <t>14811</t>
  </si>
  <si>
    <t>750407320</t>
  </si>
  <si>
    <t>P320 Абразивная сетка в рулонах SMIRDEX Net Velcro 750, 70мм*25м (шт.)</t>
  </si>
  <si>
    <t>14812</t>
  </si>
  <si>
    <t>750407400</t>
  </si>
  <si>
    <t>P400 Абразивная сетка в рулонах SMIRDEX Net Velcro 750, 70мм*25м (шт.)</t>
  </si>
  <si>
    <t>14813</t>
  </si>
  <si>
    <t>750407500</t>
  </si>
  <si>
    <t>P500 Абразивная сетка в рулонах SMIRDEX Net Velcro 750, 70мм*25м (шт.)</t>
  </si>
  <si>
    <t>820 Абразивная бумага в SMIRDEX 820 Power Line, 230*280мм</t>
  </si>
  <si>
    <t>15314</t>
  </si>
  <si>
    <t>820010040</t>
  </si>
  <si>
    <t>P 40 Абразивная бумага в SMIRDEX 820 Power Line, 230*280мм (шт.)</t>
  </si>
  <si>
    <t>15323</t>
  </si>
  <si>
    <t>820010060</t>
  </si>
  <si>
    <t>P 60 Абразивная бумага в SMIRDEX 820 Power Line, 230*280мм (шт.)</t>
  </si>
  <si>
    <t>15324</t>
  </si>
  <si>
    <t>820010080</t>
  </si>
  <si>
    <t>P 80 Абразивная бумага в SMIRDEX 820 Power Line, 230*280мм (шт.)</t>
  </si>
  <si>
    <t>15325</t>
  </si>
  <si>
    <t>820010100</t>
  </si>
  <si>
    <t>P100 Абразивная бумага в SMIRDEX 820 Power Line, 230*280мм (шт.)</t>
  </si>
  <si>
    <t>15315</t>
  </si>
  <si>
    <t>820010120</t>
  </si>
  <si>
    <t>P120 Абразивная бумага в SMIRDEX 820 Power Line, 230*280мм (шт.)</t>
  </si>
  <si>
    <t>15316</t>
  </si>
  <si>
    <t>820010150</t>
  </si>
  <si>
    <t>P150 Абразивная бумага в SMIRDEX 820 Power Line, 230*280мм (шт.)</t>
  </si>
  <si>
    <t>15317</t>
  </si>
  <si>
    <t>820010180</t>
  </si>
  <si>
    <t>P180 Абразивная бумага в SMIRDEX 820 Power Line, 230*280мм (шт.)</t>
  </si>
  <si>
    <t>15318</t>
  </si>
  <si>
    <t>820010220</t>
  </si>
  <si>
    <t>P220 Абразивная бумага в SMIRDEX 820 Power Line, 230*280мм (шт.)</t>
  </si>
  <si>
    <t>15319</t>
  </si>
  <si>
    <t>820010240</t>
  </si>
  <si>
    <t>P240 Абразивная бумага в SMIRDEX 820 Power Line, 230*280мм (шт.)</t>
  </si>
  <si>
    <t>15320</t>
  </si>
  <si>
    <t>820010280</t>
  </si>
  <si>
    <t>P280 Абразивная бумага в SMIRDEX 820 Power Line, 230*280мм (шт.)</t>
  </si>
  <si>
    <t>15321</t>
  </si>
  <si>
    <t>820010320</t>
  </si>
  <si>
    <t>P320 Абразивная бумага в SMIRDEX 820 Power Line, 230*280мм (шт.)</t>
  </si>
  <si>
    <t>15322</t>
  </si>
  <si>
    <t>820010400</t>
  </si>
  <si>
    <t>P400 Абразивная бумага в SMIRDEX 820 Power Line, 230*280мм (шт.)</t>
  </si>
  <si>
    <t>820 Абразивная бумага в полосках SMIRDEX Power Line, 70*400мм</t>
  </si>
  <si>
    <t>9677</t>
  </si>
  <si>
    <t>820440040</t>
  </si>
  <si>
    <t>P 40 Абразивная бумага в полосках SMIRDEX 820 Power Line, 70*400мм (шт.)</t>
  </si>
  <si>
    <t>9678</t>
  </si>
  <si>
    <t>820440060</t>
  </si>
  <si>
    <t>P 60 Абразивная бумага в полосках SMIRDEX 820 Power Line, 70*400мм (шт.)</t>
  </si>
  <si>
    <t>9679</t>
  </si>
  <si>
    <t>820440080</t>
  </si>
  <si>
    <t>P 80 Абразивная бумага в полосках SMIRDEX 820 Power Line, 70*400мм (шт.)</t>
  </si>
  <si>
    <t>9680</t>
  </si>
  <si>
    <t>820440100</t>
  </si>
  <si>
    <t>P100 Абразивная бумага в полосках SMIRDEX 820 Power Line, 70*400мм (шт.)</t>
  </si>
  <si>
    <t>9681</t>
  </si>
  <si>
    <t>820440120</t>
  </si>
  <si>
    <t>P120 Абразивная бумага в полосках SMIRDEX 820 Power Line, 70*400мм (шт.)</t>
  </si>
  <si>
    <t>9682</t>
  </si>
  <si>
    <t>820440180</t>
  </si>
  <si>
    <t>P180 Абразивная бумага в полосках SMIRDEX 820 Power Line, 70*400мм (шт.)</t>
  </si>
  <si>
    <t>9683</t>
  </si>
  <si>
    <t>820440220</t>
  </si>
  <si>
    <t>P220 Абразивная бумага в полосках SMIRDEX 820 Power Line, 70*400мм (шт.)</t>
  </si>
  <si>
    <t>9684</t>
  </si>
  <si>
    <t>820440240</t>
  </si>
  <si>
    <t>P240 Абразивная бумага в полосках SMIRDEX 820 Power Line, 70*400мм (шт.)</t>
  </si>
  <si>
    <t>9685</t>
  </si>
  <si>
    <t>820440320</t>
  </si>
  <si>
    <t>P320 Абразивная бумага в полосках SMIRDEX 820 Power Line, 70*400мм (шт.)</t>
  </si>
  <si>
    <t>9686</t>
  </si>
  <si>
    <t>820440400</t>
  </si>
  <si>
    <t>P400 Абразивная бумага в полосках SMIRDEX 820 Power Line, 70*400мм (шт.)</t>
  </si>
  <si>
    <t>820 Абразивная бумага в рулонах SMIRDEX  Yellow</t>
  </si>
  <si>
    <t>18035</t>
  </si>
  <si>
    <t>820120040</t>
  </si>
  <si>
    <t>P 40 Абразивная бумага в рулонах SMIRDEX 820 Yellow, 115мм*25м (шт.)</t>
  </si>
  <si>
    <t>18044</t>
  </si>
  <si>
    <t>820120060</t>
  </si>
  <si>
    <t>P 60 Абразивная бумага в рулонах SMIRDEX 820 Yellow, 115мм*50м (шт.)</t>
  </si>
  <si>
    <t>18034</t>
  </si>
  <si>
    <t>820120080</t>
  </si>
  <si>
    <t>P 80 Абразивная бумага в рулонах SMIRDEX 820 Yellow, 115мм*50м (шт.)</t>
  </si>
  <si>
    <t>18045</t>
  </si>
  <si>
    <t>820120100</t>
  </si>
  <si>
    <t>P100 Абразивная бумага в рулонах SMIRDEX 820 Yellow, 115мм*50м (шт.)</t>
  </si>
  <si>
    <t>18036</t>
  </si>
  <si>
    <t>820120120</t>
  </si>
  <si>
    <t>P120 Абразивная бумага в рулонах SMIRDEX 820 Yellow, 115мм*50м (шт.)</t>
  </si>
  <si>
    <t>18037</t>
  </si>
  <si>
    <t>820120150</t>
  </si>
  <si>
    <t>P150 Абразивная бумага в рулонах SMIRDEX 820 Yellow, 115мм*50м (шт.)</t>
  </si>
  <si>
    <t>18038</t>
  </si>
  <si>
    <t>820120180</t>
  </si>
  <si>
    <t>P180 Абразивная бумага в рулонах SMIRDEX 820 Yellow, 115мм*50м (шт.)</t>
  </si>
  <si>
    <t>18039</t>
  </si>
  <si>
    <t>820120220</t>
  </si>
  <si>
    <t>P220 Абразивная бумага в рулонах SMIRDEX 820 Yellow, 115мм*50м (шт.)</t>
  </si>
  <si>
    <t>18040</t>
  </si>
  <si>
    <t>820120240</t>
  </si>
  <si>
    <t>P240 Абразивная бумага в рулонах SMIRDEX 820 Yellow, 115мм*50м (шт.)</t>
  </si>
  <si>
    <t>18041</t>
  </si>
  <si>
    <t>820120320</t>
  </si>
  <si>
    <t>P320 Абразивная бумага в рулонах SMIRDEX 820 Yellow, 115мм*50м (шт.)</t>
  </si>
  <si>
    <t>18042</t>
  </si>
  <si>
    <t>820120400</t>
  </si>
  <si>
    <t>P400 Абразивная бумага в рулонах SMIRDEX 820 Yellow, 115мм*50м (шт.)</t>
  </si>
  <si>
    <t>18043</t>
  </si>
  <si>
    <t>820120500</t>
  </si>
  <si>
    <t>P500 Абразивная бумага в рулонах SMIRDEX 820 Yellow, 115мм*50м (шт.)</t>
  </si>
  <si>
    <t>820 Абразивные круги SMIRDEX Power Line,  D=125мм, 8 отверстий</t>
  </si>
  <si>
    <t>8732</t>
  </si>
  <si>
    <t>820428040</t>
  </si>
  <si>
    <t>P 40 Абразивный круг SMIRDEX 820 PowerLine, D=125мм, 8 отверстий (шт.)</t>
  </si>
  <si>
    <t>8736</t>
  </si>
  <si>
    <t>820428060</t>
  </si>
  <si>
    <t>P 60 Абразивный круг SMIRDEX 820 PowerLine, D=125мм, 8 отверстий (шт.)</t>
  </si>
  <si>
    <t>8737</t>
  </si>
  <si>
    <t>820428080</t>
  </si>
  <si>
    <t>P 80 Абразивный круг SMIRDEX 820 PowerLine, D=125мм, 8 отверстий (шт.)</t>
  </si>
  <si>
    <t>8723</t>
  </si>
  <si>
    <t>820428100</t>
  </si>
  <si>
    <t>P100 Абразивный круг SMIRDEX 820 PowerLine, D=125мм, 8 отверстий (шт.)</t>
  </si>
  <si>
    <t>8724</t>
  </si>
  <si>
    <t>820428120</t>
  </si>
  <si>
    <t>P120 Абразивный круг SMIRDEX 820 PowerLine, D=125мм, 8 отверстий (шт.)</t>
  </si>
  <si>
    <t>8733</t>
  </si>
  <si>
    <t>820428150</t>
  </si>
  <si>
    <t>P150 Абразивный круг SMIRDEX 820 PowerLine, D=125мм, 8 отверстий (шт.)</t>
  </si>
  <si>
    <t>8734</t>
  </si>
  <si>
    <t>820428180</t>
  </si>
  <si>
    <t>P180 Абразивный круг SMIRDEX 820 PowerLine, D=125мм, 8 отверстий (шт.)</t>
  </si>
  <si>
    <t>8735</t>
  </si>
  <si>
    <t>820428220</t>
  </si>
  <si>
    <t>P220 Абразивный круг SMIRDEX 820 PowerLine, D=125мм, 8 отверстий (шт.)</t>
  </si>
  <si>
    <t>8725</t>
  </si>
  <si>
    <t>820428240</t>
  </si>
  <si>
    <t>P240 Абразивный круг SMIRDEX 820 PowerLine, D=125мм, 8 отверстий (шт.)</t>
  </si>
  <si>
    <t>10154</t>
  </si>
  <si>
    <t>820428280</t>
  </si>
  <si>
    <t>P280 Абразивный круг SMIRDEX 820 PowerLine, D=125мм, 8 отверстий (шт.)</t>
  </si>
  <si>
    <t>8726</t>
  </si>
  <si>
    <t>820428320</t>
  </si>
  <si>
    <t>P320 Абразивный круг SMIRDEX 820 PowerLine, D=125мм, 8 отверстий (шт.)</t>
  </si>
  <si>
    <t>8727</t>
  </si>
  <si>
    <t>820428400</t>
  </si>
  <si>
    <t>P400 Абразивный круг SMIRDEX 820 PowerLine, D=125мм, 8 отверстий (шт.)</t>
  </si>
  <si>
    <t>8728</t>
  </si>
  <si>
    <t>820428500</t>
  </si>
  <si>
    <t>P500 Абразивный круг SMIRDEX 820 PowerLine, D=125мм, 8 отверстий (шт.)</t>
  </si>
  <si>
    <t>8729</t>
  </si>
  <si>
    <t>820428600</t>
  </si>
  <si>
    <t>P600 Абразивный круг SMIRDEX 820 PowerLine, D=125мм, 8 отверстий (шт.)</t>
  </si>
  <si>
    <t>8730</t>
  </si>
  <si>
    <t>820428800</t>
  </si>
  <si>
    <t>P800 Абразивный круг SMIRDEX 820 PowerLine, D=125мм, 8 отверстий (шт.)</t>
  </si>
  <si>
    <t>8731</t>
  </si>
  <si>
    <t>820428900</t>
  </si>
  <si>
    <t>Р1000 Абразивный круг SMIRDEX 820 PowerLine, D=125мм, 8 отверстий (шт.)</t>
  </si>
  <si>
    <t>820 Абразивные круги SMIRDEX Power Line,  D=125мм, без отверстий</t>
  </si>
  <si>
    <t>8715</t>
  </si>
  <si>
    <t>820420040</t>
  </si>
  <si>
    <t>P 40 Абразивный круг SMIRDEX 820 Power Line,  D=125мм, без отверстий (шт.)</t>
  </si>
  <si>
    <t>8720</t>
  </si>
  <si>
    <t>820420060</t>
  </si>
  <si>
    <t>P 60 Абразивный круг SMIRDEX 820 Power Line,  D=125мм, без отверстий (шт.)</t>
  </si>
  <si>
    <t>8721</t>
  </si>
  <si>
    <t>820420080</t>
  </si>
  <si>
    <t>P 80 Абразивный круг SMIRDEX 820 Power Line,  D=125мм, без отверстий (шт.)</t>
  </si>
  <si>
    <t>8706</t>
  </si>
  <si>
    <t>820420100</t>
  </si>
  <si>
    <t>P100 Абразивный круг SMIRDEX 820 Power Line,  D=125мм, без отверстий (шт.)</t>
  </si>
  <si>
    <t>8707</t>
  </si>
  <si>
    <t>820420120</t>
  </si>
  <si>
    <t>P120 Абразивный круг SMIRDEX 820 Power Line,  D=125мм, без отверстий (шт.)</t>
  </si>
  <si>
    <t>8716</t>
  </si>
  <si>
    <t>820420150</t>
  </si>
  <si>
    <t>P150 Абразивный круг SMIRDEX 820 Power Line,  D=125мм, без отверстий (шт.)</t>
  </si>
  <si>
    <t>8717</t>
  </si>
  <si>
    <t>820420180</t>
  </si>
  <si>
    <t>P180 Абразивный круг SMIRDEX 820 Power Line,  D=125мм, без отверстий (шт.)</t>
  </si>
  <si>
    <t>8719</t>
  </si>
  <si>
    <t>820420220</t>
  </si>
  <si>
    <t>P220 Абразивный круг SMIRDEX 820 Power Line,  D=125мм, без отверстий (шт.)</t>
  </si>
  <si>
    <t>8718</t>
  </si>
  <si>
    <t>820420240</t>
  </si>
  <si>
    <t>P240 Абразивный круг SMIRDEX 820 Power Line,  D=125мм, без отверстий (шт.)</t>
  </si>
  <si>
    <t>8708</t>
  </si>
  <si>
    <t>820420280</t>
  </si>
  <si>
    <t>P280 Абразивный круг SMIRDEX 820 Power Line,  D=125мм, без отверстий (шт.)</t>
  </si>
  <si>
    <t>8709</t>
  </si>
  <si>
    <t>820420320</t>
  </si>
  <si>
    <t>P320 Абразивный круг SMIRDEX 820 Power Line,  D=125мм, без отверстий (шт.)</t>
  </si>
  <si>
    <t>8710</t>
  </si>
  <si>
    <t>820420360</t>
  </si>
  <si>
    <t>P360 Абразивный круг SMIRDEX 820 Power Line,  D=125мм, без отверстий (шт.)</t>
  </si>
  <si>
    <t>8711</t>
  </si>
  <si>
    <t>820420400</t>
  </si>
  <si>
    <t>P400 Абразивный круг SMIRDEX 820 Power Line,  D=125мм, без отверстий (шт.)</t>
  </si>
  <si>
    <t>8712</t>
  </si>
  <si>
    <t>820420500</t>
  </si>
  <si>
    <t>P500 Абразивный круг SMIRDEX 820 Power Line,  D=125мм, без отверстий (шт.)</t>
  </si>
  <si>
    <t>8713</t>
  </si>
  <si>
    <t>820420600</t>
  </si>
  <si>
    <t>P600 Абразивный круг SMIRDEX 820 Power Line,  D=125мм, без отверстий (шт.)</t>
  </si>
  <si>
    <t>8714</t>
  </si>
  <si>
    <t>820420800</t>
  </si>
  <si>
    <t>P800 Абразивный круг SMIRDEX 820 Power Line,  D=125мм, без отверстий (шт.)</t>
  </si>
  <si>
    <t>8741</t>
  </si>
  <si>
    <t>820420900</t>
  </si>
  <si>
    <t>Р1000 Абразивный круг SMIRDEX 820 Power Line,  D=125мм, без отверстий (шт.)</t>
  </si>
  <si>
    <t>820 Абразивные круги SMIRDEX Power Line,  D=150мм, 15 отверстий</t>
  </si>
  <si>
    <t>7219</t>
  </si>
  <si>
    <t>820415040</t>
  </si>
  <si>
    <t>P  40 Абразивный круг SMIRDEX 820 Power Line,  D=150мм, 15 отверстий (шт.)</t>
  </si>
  <si>
    <t>7220</t>
  </si>
  <si>
    <t>820415060</t>
  </si>
  <si>
    <t>P  60 Абразивный круг SMIRDEX 820 Power Line,  D=150мм, 15 отверстий (шт.)</t>
  </si>
  <si>
    <t>7221</t>
  </si>
  <si>
    <t>820415080</t>
  </si>
  <si>
    <t>P  80 Абразивный круг SMIRDEX 820 Power Line,  D=150мм, 15 отверстий (шт.)</t>
  </si>
  <si>
    <t>7222</t>
  </si>
  <si>
    <t>820415100</t>
  </si>
  <si>
    <t>P 100 Абразивный круг SMIRDEX 820 Power Line,  D=150мм, 15 отверстий (шт.)</t>
  </si>
  <si>
    <t>7231</t>
  </si>
  <si>
    <t>820415120</t>
  </si>
  <si>
    <t>P 120 Абразивный круг SMIRDEX 820 Power Line,  D=150мм, 15 отверстий (шт.)</t>
  </si>
  <si>
    <t>7223</t>
  </si>
  <si>
    <t>820415150</t>
  </si>
  <si>
    <t>P 150 Абразивный круг SMIRDEX 820 Power Line,  D=150мм, 15 отверстий (шт.)</t>
  </si>
  <si>
    <t>7224</t>
  </si>
  <si>
    <t>820415180</t>
  </si>
  <si>
    <t>P 180 Абразивный круг SMIRDEX 820 Power Line,  D=150мм, 15 отверстий (шт.)</t>
  </si>
  <si>
    <t>7225</t>
  </si>
  <si>
    <t>820415220</t>
  </si>
  <si>
    <t>P 220 Абразивный круг SMIRDEX 820 Power Line,  D=150мм, 15 отверстий (шт.)</t>
  </si>
  <si>
    <t>7226</t>
  </si>
  <si>
    <t>820415240</t>
  </si>
  <si>
    <t>P 240 Абразивный круг SMIRDEX 820 Power Line,  D=150мм, 15 отверстий (шт.)</t>
  </si>
  <si>
    <t>7227</t>
  </si>
  <si>
    <t>820415280</t>
  </si>
  <si>
    <t>P 280 Абразивный круг SMIRDEX 820 Power Line,  D=150мм, 15 отверстий (шт.)</t>
  </si>
  <si>
    <t>7228</t>
  </si>
  <si>
    <t>820415320</t>
  </si>
  <si>
    <t>P 320 Абразивный круг SMIRDEX 820 Power Line,  D=150мм, 15 отверстий (шт.)</t>
  </si>
  <si>
    <t>7229</t>
  </si>
  <si>
    <t>820415400</t>
  </si>
  <si>
    <t>P 400 Абразивный круг SMIRDEX 820 Power Line,  D=150мм, 15 отверстий (шт.)</t>
  </si>
  <si>
    <t>7230</t>
  </si>
  <si>
    <t>820415500</t>
  </si>
  <si>
    <t>P 500 Абразивный круг SMIRDEX 820 Power Line,  D=150мм, 15 отверстий (шт.)</t>
  </si>
  <si>
    <t>15189</t>
  </si>
  <si>
    <t>820415600</t>
  </si>
  <si>
    <t>P 600 Абразивный круг SMIRDEX 820 Power Line,  D=150мм, 15 отверстий (шт.)</t>
  </si>
  <si>
    <t>13572</t>
  </si>
  <si>
    <t>820415800</t>
  </si>
  <si>
    <t>P 800 Абразивный круг SMIRDEX 820 Power Line,  D=150мм, 15 отверстий (шт.)</t>
  </si>
  <si>
    <t>11201</t>
  </si>
  <si>
    <t>820415900</t>
  </si>
  <si>
    <t>P1000 Абразивный круг SMIRDEX 820 Power Line,  D=150мм, 15 отверстий (шт.)</t>
  </si>
  <si>
    <t>11850</t>
  </si>
  <si>
    <t>820410900</t>
  </si>
  <si>
    <t>P1000 Абразивный круг SMIRDEX 820 Power Line,  D=150мм, без отверстий (шт.)</t>
  </si>
  <si>
    <t>820 Абразивные круги SMIRDEX Power Line,  D=150мм, 7 отверстий</t>
  </si>
  <si>
    <t>18016</t>
  </si>
  <si>
    <t>820417040</t>
  </si>
  <si>
    <t>P 40 Абразивный круг SMIRDEX 820 Power Line,  D=150мм, 7 отверстий (шт.)</t>
  </si>
  <si>
    <t>18025</t>
  </si>
  <si>
    <t>820417060</t>
  </si>
  <si>
    <t>P 60 Абразивный круг SMIRDEX 820 Power Line,  D=150мм, 7 отверстий (шт.)</t>
  </si>
  <si>
    <t>18026</t>
  </si>
  <si>
    <t>820417080</t>
  </si>
  <si>
    <t>P 80 Абразивный круг SMIRDEX 820 Power Line,  D=150мм, 7 отверстий (шт.)</t>
  </si>
  <si>
    <t>18027</t>
  </si>
  <si>
    <t>820417100</t>
  </si>
  <si>
    <t>P100 Абразивный круг SMIRDEX 820 Power Line,  D=150мм, 7 отверстий (шт.)</t>
  </si>
  <si>
    <t>18028</t>
  </si>
  <si>
    <t>820417120</t>
  </si>
  <si>
    <t>P120 Абразивный круг SMIRDEX 820 Power Line,  D=150мм, 7 отверстий (шт.)</t>
  </si>
  <si>
    <t>18029</t>
  </si>
  <si>
    <t>820417150</t>
  </si>
  <si>
    <t>P150 Абразивный круг SMIRDEX 820 Power Line,  D=150мм, 7 отверстий (шт.)</t>
  </si>
  <si>
    <t>18030</t>
  </si>
  <si>
    <t>820417180</t>
  </si>
  <si>
    <t>P180 Абразивный круг SMIRDEX 820 Power Line,  D=150мм, 7 отверстий (шт.)</t>
  </si>
  <si>
    <t>18031</t>
  </si>
  <si>
    <t>820417220</t>
  </si>
  <si>
    <t>P220 Абразивный круг SMIRDEX 820 Power Line,  D=150мм, 7 отверстий (шт.)</t>
  </si>
  <si>
    <t>18032</t>
  </si>
  <si>
    <t>820417240</t>
  </si>
  <si>
    <t>* P240 Абразивный круг SMIRDEX 820 Power Line,  D=150мм, 7 отверстий (шт.)</t>
  </si>
  <si>
    <t>18017</t>
  </si>
  <si>
    <t>820417280</t>
  </si>
  <si>
    <t>P280 Абразивный круг SMIRDEX 820 Power Line,  D=150мм, 7 отверстий (шт.)</t>
  </si>
  <si>
    <t>18018</t>
  </si>
  <si>
    <t>820417320</t>
  </si>
  <si>
    <t>P320 Абразивный круг SMIRDEX 820 Power Line,  D=150мм, 7 отверстий (шт.)</t>
  </si>
  <si>
    <t>18019</t>
  </si>
  <si>
    <t>820417360</t>
  </si>
  <si>
    <t>P360 Абразивный круг SMIRDEX 820 Power Line,  D=150мм, 7 отверстий (шт.)</t>
  </si>
  <si>
    <t>18020</t>
  </si>
  <si>
    <t>820417400</t>
  </si>
  <si>
    <t>P400 Абразивный круг SMIRDEX 820 Power Line,  D=150мм, 7 отверстий (шт.)</t>
  </si>
  <si>
    <t>18021</t>
  </si>
  <si>
    <t>820417500</t>
  </si>
  <si>
    <t>P500 Абразивный круг SMIRDEX 820 Power Line,  D=150мм, 7 отверстий (шт.)</t>
  </si>
  <si>
    <t>18022</t>
  </si>
  <si>
    <t>820417600</t>
  </si>
  <si>
    <t>P600 Абразивный круг SMIRDEX 820 Power Line,  D=150мм, 7 отверстий (шт.)</t>
  </si>
  <si>
    <t>18023</t>
  </si>
  <si>
    <t>820417800</t>
  </si>
  <si>
    <t>P800 Абразивный круг SMIRDEX 820 Power Line,  D=150мм, 7 отверстий (шт.)</t>
  </si>
  <si>
    <t>18024</t>
  </si>
  <si>
    <t>820417900</t>
  </si>
  <si>
    <t>Р1000 Абразивный круг SMIRDEX 820 Power Line,  D=150мм, 7 отверстий (шт.)</t>
  </si>
  <si>
    <t>830 Абразивные круги SMIRDEX Film Discs NEW, D=150мм, 15 отверстий</t>
  </si>
  <si>
    <t>18219</t>
  </si>
  <si>
    <t>830415500</t>
  </si>
  <si>
    <t>P 500 Абразивный круг SMIRDEX 830 Film Discs NEW, D=150мм, 15 отверстий (шт.)</t>
  </si>
  <si>
    <t>18220</t>
  </si>
  <si>
    <t>830415600</t>
  </si>
  <si>
    <t>P 600 Абразивный круг SMIRDEX 830 Film Discs NEW, D=150мм, 15 отверстий (шт.)</t>
  </si>
  <si>
    <t>18221</t>
  </si>
  <si>
    <t>830415800</t>
  </si>
  <si>
    <t>P 800 Абразивный круг SMIRDEX 830 Film Discs NEW, D=150мм, 15 отверстий (шт.)</t>
  </si>
  <si>
    <t>18222</t>
  </si>
  <si>
    <t>830415900</t>
  </si>
  <si>
    <t>P1000 Абразивный круг SMIRDEX 830 Film Discs NEW, D=150мм, 15 отверстий (шт.)</t>
  </si>
  <si>
    <t>18223</t>
  </si>
  <si>
    <t>830415912</t>
  </si>
  <si>
    <t>P1200 Абразивный круг SMIRDEX 830 Film Discs NEW, D=150мм, 15 отверстий (шт.)</t>
  </si>
  <si>
    <t>18224</t>
  </si>
  <si>
    <t>830415915</t>
  </si>
  <si>
    <t>P1500 Абразивный круг SMIRDEX 830 Film Discs NEW, D=150мм, 15 отверстий (шт.)</t>
  </si>
  <si>
    <t>18225</t>
  </si>
  <si>
    <t>830415920</t>
  </si>
  <si>
    <t>P2000 Абразивный круг SMIRDEX 830 Film Discs NEW, D=150мм, 15 отверстий (шт.)</t>
  </si>
  <si>
    <t>830 Абразивные круги SMIRDEX Film Discs NEW, D=150мм, 17отверстий</t>
  </si>
  <si>
    <t>18227</t>
  </si>
  <si>
    <t>830411500</t>
  </si>
  <si>
    <t>P 500 Абразивный круг SMIRDEX 830 Film Discs NEW, D=150мм, 17 отверстий (шт.)</t>
  </si>
  <si>
    <t>18228</t>
  </si>
  <si>
    <t>830411600</t>
  </si>
  <si>
    <t>P 600 Абразивный круг SMIRDEX 830 Film Discs NEW, D=150мм, 17 отверстий (шт.)</t>
  </si>
  <si>
    <t>18229</t>
  </si>
  <si>
    <t>830411800</t>
  </si>
  <si>
    <t>P 800 Абразивный круг SMIRDEX 830 Film Discs NEW, D=150мм, 17 отверстий (шт.)</t>
  </si>
  <si>
    <t>18230</t>
  </si>
  <si>
    <t>830411900</t>
  </si>
  <si>
    <t>P1000 Абразивный круг SMIRDEX 830 Film Discs NEW, D=150мм, 17 отверстий (шт.)</t>
  </si>
  <si>
    <t>18231</t>
  </si>
  <si>
    <t>830411912</t>
  </si>
  <si>
    <t>P1200 Абразивный круг SMIRDEX 830 Film Discs NEW, D=150мм, 17 отверстий (шт.)</t>
  </si>
  <si>
    <t>18232</t>
  </si>
  <si>
    <t>830411915</t>
  </si>
  <si>
    <t>P1500 Абразивный круг SMIRDEX 830 Film Discs NEW, D=150мм, 17 отверстий (шт.)</t>
  </si>
  <si>
    <t>18233</t>
  </si>
  <si>
    <t>830411920</t>
  </si>
  <si>
    <t>P2000 Абразивный круг SMIRDEX 830 Film Discs NEW, D=150мм, 17 отверстий (шт.)</t>
  </si>
  <si>
    <t>830 Абразивные круги SMIRDEX Film Discs, D=150мм, 15 отверстий</t>
  </si>
  <si>
    <t>11245</t>
  </si>
  <si>
    <t>830415500-old</t>
  </si>
  <si>
    <t>P 500 Абразивный круг SMIRDEX 830 Film Discs, D=150мм, 15 отверстий (шт.)</t>
  </si>
  <si>
    <t>11246</t>
  </si>
  <si>
    <t>830415600-old</t>
  </si>
  <si>
    <t>P 600 Абразивный круг SMIRDEX 830 Film Discs, D=150мм, 15 отверстий (шт.)</t>
  </si>
  <si>
    <t>11247</t>
  </si>
  <si>
    <t>830415800-old</t>
  </si>
  <si>
    <t>P 800 Абразивный круг SMIRDEX 830 Film Discs, D=150мм, 15 отверстий (шт.)</t>
  </si>
  <si>
    <t>11248</t>
  </si>
  <si>
    <t>830415900-old</t>
  </si>
  <si>
    <t>P1000 Абразивный круг SMIRDEX 830 Film Discs, D=150мм, 15 отверстий (шт.)</t>
  </si>
  <si>
    <t>15191</t>
  </si>
  <si>
    <t>830415912-old</t>
  </si>
  <si>
    <t>P1200 Абразивный круг SMIRDEX 830 Film Discs, D=150мм, 15 отверстий (шт.)</t>
  </si>
  <si>
    <t>15192</t>
  </si>
  <si>
    <t>830415915-old</t>
  </si>
  <si>
    <t>P1500 Абразивный круг SMIRDEX 830 Film Discs, D=150мм, 15 отверстий (шт.)</t>
  </si>
  <si>
    <t>15193</t>
  </si>
  <si>
    <t>830415920-old</t>
  </si>
  <si>
    <t>P2000 Абразивный круг SMIRDEX 830 Film Discs, D=150мм, 15 отверстий (шт.)</t>
  </si>
  <si>
    <t>830 Абразивные круги SMIRDEX Film Discs, D=150мм, 17отверстий</t>
  </si>
  <si>
    <t>17252</t>
  </si>
  <si>
    <t>830411500-old</t>
  </si>
  <si>
    <t>P 500 Абразивный круг SMIRDEX 830 Film Discs, D=150мм, 17 отверстий (шт.)</t>
  </si>
  <si>
    <t>17253</t>
  </si>
  <si>
    <t>830411600-old</t>
  </si>
  <si>
    <t>P 600 Абразивный круг SMIRDEX 830 Film Discs, D=150мм, 17 отверстий (шт.)</t>
  </si>
  <si>
    <t>17254</t>
  </si>
  <si>
    <t>830411800-old</t>
  </si>
  <si>
    <t>P 800 Абразивный круг SMIRDEX 830 Film Discs, D=150мм, 17 отверстий (шт.)</t>
  </si>
  <si>
    <t>17255</t>
  </si>
  <si>
    <t>830411900-old</t>
  </si>
  <si>
    <t>P1000 Абразивный круг SMIRDEX 830 Film Discs, D=150мм, 17 отверстий (шт.)</t>
  </si>
  <si>
    <t>17256</t>
  </si>
  <si>
    <t>830411912-old</t>
  </si>
  <si>
    <t>P1200 Абразивный круг SMIRDEX 830 Film Discs, D=150мм, 17 отверстий (шт.)</t>
  </si>
  <si>
    <t>17257</t>
  </si>
  <si>
    <t>830411915-old</t>
  </si>
  <si>
    <t>P1500 Абразивный круг SMIRDEX 830 Film Discs, D=150мм, 17 отверстий (шт.)</t>
  </si>
  <si>
    <t>17258</t>
  </si>
  <si>
    <t>830411920-old</t>
  </si>
  <si>
    <t>P2000 Абразивный круг SMIRDEX 830 Film Discs, D=150мм, 17 отверстий (шт.)</t>
  </si>
  <si>
    <t>830 Абразивный круг SMIRDEX 830 Film Discs NEW, D=150мм, без отверстий</t>
  </si>
  <si>
    <t>18153</t>
  </si>
  <si>
    <t>830410915</t>
  </si>
  <si>
    <t>P1500 Абразивный круг SMIRDEX 830 Film Discs NEW, D=150мм, без отверстий (шт.)</t>
  </si>
  <si>
    <t>18154</t>
  </si>
  <si>
    <t>830410920-old</t>
  </si>
  <si>
    <t>P2000 Абразивный круг SMIRDEX 830 Film Discs NEW, D=150мм, без отверстий (шт.)</t>
  </si>
  <si>
    <t>920 Абразивные губки SMIRDEX</t>
  </si>
  <si>
    <t>11517</t>
  </si>
  <si>
    <t>920110100</t>
  </si>
  <si>
    <t>P 60 Coarse Абразивная губка SMIRDEX 920, 1х1, 140*115*6мм (шт.)</t>
  </si>
  <si>
    <t>11518</t>
  </si>
  <si>
    <t>920110200</t>
  </si>
  <si>
    <t>P100 Medium Абразивная губка SMIRDEX 920, 1х1, 140*115*6мм (шт.)</t>
  </si>
  <si>
    <t>11519</t>
  </si>
  <si>
    <t>920110120</t>
  </si>
  <si>
    <t>P120 Fine Абразивная губка SMIRDEX 920, 1х1, 140*115*6мм (шт.)</t>
  </si>
  <si>
    <t>7131</t>
  </si>
  <si>
    <t>920110300</t>
  </si>
  <si>
    <t>P180 Very Fine Абразивная губка SMIRDEX 920, 1х1, 140*115*6мм (шт.)</t>
  </si>
  <si>
    <t>14890</t>
  </si>
  <si>
    <t>920110220</t>
  </si>
  <si>
    <t>P220 Ultrafine Абразивная губка SMIRDEX 920, 1х1, 140*115*6мм (шт.)</t>
  </si>
  <si>
    <t>7130</t>
  </si>
  <si>
    <t>920110400</t>
  </si>
  <si>
    <t>P240 Ultrafine Абразивная губка SMIRDEX 920, 1х1, 140*115*6мм (шт.)</t>
  </si>
  <si>
    <t>7132</t>
  </si>
  <si>
    <t>920110500</t>
  </si>
  <si>
    <t>P320 Microfine Абразивная губка SMIRDEX 920, 1х1, 140*115*6мм (шт.)</t>
  </si>
  <si>
    <t>922 Абразивные круги D=150 мм на поролоновой основе SMIRDEX</t>
  </si>
  <si>
    <t>7234</t>
  </si>
  <si>
    <t>922411000</t>
  </si>
  <si>
    <t>P1000 Абразивный круг на поролоновой основе SMIRDEX 922, D=150мм (шт.)</t>
  </si>
  <si>
    <t>7235</t>
  </si>
  <si>
    <t>922412000</t>
  </si>
  <si>
    <t>P2000 Абразивный круг на поролоновой основе SMIRDEX 922, D=150мм (шт.)</t>
  </si>
  <si>
    <t>7236</t>
  </si>
  <si>
    <t>922413000</t>
  </si>
  <si>
    <t>P3000 Абразивный круг на поролоновой основе SMIRDEX 922, D=150мм (шт.)</t>
  </si>
  <si>
    <t>922414000</t>
  </si>
  <si>
    <t>P4000 Абразивный круг на поролоновой основе SMIRDEX 922, D=150мм (шт.)</t>
  </si>
  <si>
    <t>922 Абразивные круги D=80 мм на поролоновой основе SMIRDEX</t>
  </si>
  <si>
    <t>9687</t>
  </si>
  <si>
    <t>922471000</t>
  </si>
  <si>
    <t>P1000 Абразивный круг на поролоновой основе SMIRDEX 922, D=80мм (шт.)</t>
  </si>
  <si>
    <t>9688</t>
  </si>
  <si>
    <t>922472000</t>
  </si>
  <si>
    <t>P2000 Абразивный круг на поролоновой основе SMIRDEX 922, D=80мм (шт.)</t>
  </si>
  <si>
    <t>9689</t>
  </si>
  <si>
    <t>922473000</t>
  </si>
  <si>
    <t>P3000 Абразивный круг на поролоновой основе SMIRDEX 922, D=80мм (шт.)</t>
  </si>
  <si>
    <t>925 Нетканые абразивные материалы SMIRDEX</t>
  </si>
  <si>
    <t>794</t>
  </si>
  <si>
    <t>925150320</t>
  </si>
  <si>
    <t>Нетканый абразивный материал в листах AVF 320 (красный),150*230мм SMIRDEX (шт.) (шт.)</t>
  </si>
  <si>
    <t>22756</t>
  </si>
  <si>
    <t>R925150200</t>
  </si>
  <si>
    <t>Нетканый абразивный материал в листах GP 200 (зеленый),150*230мм SMIRDEX (шт.) (шт.)</t>
  </si>
  <si>
    <t>22753</t>
  </si>
  <si>
    <t>R925150900</t>
  </si>
  <si>
    <t>Нетканый абразивный материал в листах MF 1000 (жёлтый),150*230мм SMIRDEX (шт.) (шт.)</t>
  </si>
  <si>
    <t>793</t>
  </si>
  <si>
    <t>925150600</t>
  </si>
  <si>
    <t>Нетканый абразивный материал в листах UF 600 /SUF 600 (серый),150*230мм SMIRDEX (шт.) (шт.)</t>
  </si>
  <si>
    <t>14316</t>
  </si>
  <si>
    <t>925М200320</t>
  </si>
  <si>
    <t>Нетканый абразивный материал в рулоне AVF 320 (красный) Премиум, 200мм*10м SMIRDEX (шт.) (шт.)</t>
  </si>
  <si>
    <t>8474</t>
  </si>
  <si>
    <t>925115320</t>
  </si>
  <si>
    <t>Нетканый абразивный материал в рулоне AVF 320 (красный), 115мм*10м SMIRDEX (шт.) (шт.)</t>
  </si>
  <si>
    <t>8738</t>
  </si>
  <si>
    <t>925200320</t>
  </si>
  <si>
    <t>Нетканый абразивный материал в рулоне AVF 320 (красный), 200мм*10м SMIRDEX (шт.) (шт.)</t>
  </si>
  <si>
    <t>8476</t>
  </si>
  <si>
    <t>925115900</t>
  </si>
  <si>
    <t>Нетканый абразивный материал в рулоне SMF 1000 (жёлтый), 115мм*10м SMIRDEX (шт.) (шт.)</t>
  </si>
  <si>
    <t>8475</t>
  </si>
  <si>
    <t>925115600</t>
  </si>
  <si>
    <t>Нетканый абразивный материал в рулоне SUF 600 (серый), 115мм*10м SMIRDEX (шт.) (шт.)</t>
  </si>
  <si>
    <t>8739</t>
  </si>
  <si>
    <t>925200600</t>
  </si>
  <si>
    <t>Нетканый абразивный материал в рулоне SUF 600 (серый), 200мм*10м SMIRDEX (шт.) (шт.)</t>
  </si>
  <si>
    <t>12198</t>
  </si>
  <si>
    <t>925410320</t>
  </si>
  <si>
    <t>Нетканый абразивный матирующий круг AVF 320 (красный) диа. 150мм SMIRDEX (шт.) (шт.)</t>
  </si>
  <si>
    <t>12200</t>
  </si>
  <si>
    <t>925410900</t>
  </si>
  <si>
    <t>Нетканый абразивный матирующий круг SMF 1000 (жёлтый) диа. 150мм SMIRDEX (шт.) (шт.)</t>
  </si>
  <si>
    <t>12199</t>
  </si>
  <si>
    <t>925410600</t>
  </si>
  <si>
    <t>Нетканый абразивный матирующий круг SUF 600 (серый) диа. 150мм SMIRDEX (шт.) (шт.)</t>
  </si>
  <si>
    <t>подложки, оправки SMIRDEX</t>
  </si>
  <si>
    <t>20117</t>
  </si>
  <si>
    <t>950125300</t>
  </si>
  <si>
    <t>Мягкая прокладка 125 мм (10мм) на липучке с 33 отв. SMIRDEX (шт.)</t>
  </si>
  <si>
    <t>20116</t>
  </si>
  <si>
    <t>950125200</t>
  </si>
  <si>
    <t>Мягкая прокладка 125 мм (5мм) на липучке с 33 отв. SMIRDEX (шт.)</t>
  </si>
  <si>
    <t>15345</t>
  </si>
  <si>
    <t>946115200</t>
  </si>
  <si>
    <t>Подложка Backing pads пластик D=115 мм, SMIRDEX (шт.)</t>
  </si>
  <si>
    <t>19030</t>
  </si>
  <si>
    <t>946125200</t>
  </si>
  <si>
    <t>Подложка Backing pads пластик D=125 мм, SMIRDEX (шт.)</t>
  </si>
  <si>
    <t>7063</t>
  </si>
  <si>
    <t>946125000</t>
  </si>
  <si>
    <t>Подложка Backing pads пластик D=125 мм, М14, SMIRDEX (шт.)</t>
  </si>
  <si>
    <t>7064</t>
  </si>
  <si>
    <t>946150000</t>
  </si>
  <si>
    <t>Подложка Backing pads пластик D=150 мм, М14, SMIRDEX (шт.)</t>
  </si>
  <si>
    <t>7061</t>
  </si>
  <si>
    <t>944125000</t>
  </si>
  <si>
    <t>Подложка Backing pads полиуретан D=125 мм, М14, SMIRDEX (шт.)</t>
  </si>
  <si>
    <t>15026</t>
  </si>
  <si>
    <t>960150100</t>
  </si>
  <si>
    <t>Подложка Backing pads полиуретан D=150 мм, 97 отв, SMIRDEX (шт.)</t>
  </si>
  <si>
    <t>7062</t>
  </si>
  <si>
    <t>944150000</t>
  </si>
  <si>
    <t>Подложка Backing pads полиуретан D=150 мм, М14, SMIRDEX (шт.)</t>
  </si>
  <si>
    <t>5365</t>
  </si>
  <si>
    <t>960150420</t>
  </si>
  <si>
    <t>Подложка Random orbit D=125 мм без отв. SMIRDEX (шт.)</t>
  </si>
  <si>
    <t>5364</t>
  </si>
  <si>
    <t>960150428</t>
  </si>
  <si>
    <t>Подложка Random orbit D=125 мм с 8 отв. SMIRDEX (шт.)</t>
  </si>
  <si>
    <t>5363</t>
  </si>
  <si>
    <t>960150410</t>
  </si>
  <si>
    <t>Подложка Random orbit D=150 мм без отв. SMIRDEX (шт.)</t>
  </si>
  <si>
    <t>15069</t>
  </si>
  <si>
    <t>960150417</t>
  </si>
  <si>
    <t>Подложка Random orbit D=150 мм с 7 отв. SMIRDEX (шт.)</t>
  </si>
  <si>
    <t>5361</t>
  </si>
  <si>
    <t>960150418</t>
  </si>
  <si>
    <t>Подложка Random orbit D=150 мм с 9 отв. SMIRDEX (шт.)</t>
  </si>
  <si>
    <t>5360</t>
  </si>
  <si>
    <t>960150000</t>
  </si>
  <si>
    <t>Подложка Random orbit D=150 мм с15 отв. SMIRDEX (шт.)</t>
  </si>
  <si>
    <t>17854</t>
  </si>
  <si>
    <t>948250000</t>
  </si>
  <si>
    <t>Подложка для кругов  pad Saver D=210 мм 24+1 отв SMIRDEX (шт.)</t>
  </si>
  <si>
    <t>17853</t>
  </si>
  <si>
    <t>948210000</t>
  </si>
  <si>
    <t>Подложка для кругов Soft interface pad D=210 мм SMIRDEX (шт.)</t>
  </si>
  <si>
    <t>14896</t>
  </si>
  <si>
    <t>939115001</t>
  </si>
  <si>
    <t>Подложка для фибровых кругов Fiber backing pad D=115 мм SMIRDEX (шт.)</t>
  </si>
  <si>
    <t>11848</t>
  </si>
  <si>
    <t>939125001</t>
  </si>
  <si>
    <t>Подложка для фибровых кругов Fiber backing pad D=125 мм SMIRDEX (шт.)</t>
  </si>
  <si>
    <t>15344</t>
  </si>
  <si>
    <t>939150001</t>
  </si>
  <si>
    <t>Подложка для фибровых кругов Fiber backing pad D=150 мм SMIRDEX (шт.)</t>
  </si>
  <si>
    <t>11849</t>
  </si>
  <si>
    <t>939180001</t>
  </si>
  <si>
    <t>Подложка для фибровых кругов Fiber backing pad D=180 мм SMIRDEX (шт.)</t>
  </si>
  <si>
    <t>17768</t>
  </si>
  <si>
    <t>950150300</t>
  </si>
  <si>
    <t>Прокладка-проставка 150 мм / 10 мм на липучке Multi с 97 отв. SMIRDEX (шт.)</t>
  </si>
  <si>
    <t>15025</t>
  </si>
  <si>
    <t>950150100</t>
  </si>
  <si>
    <t>Прокладка-проставка 150 мм / 2 мм на липучке Multi с 97 отв. SMIRDEX (шт.)</t>
  </si>
  <si>
    <t>15341</t>
  </si>
  <si>
    <t>510450000</t>
  </si>
  <si>
    <t>Самоклеющийся фиксатор 115*230mm без отв. SMIRDEX (шт.)</t>
  </si>
  <si>
    <t>15472</t>
  </si>
  <si>
    <t>510470000</t>
  </si>
  <si>
    <t>Самоклеющийся фиксатор 203mm без отв. SMIRDEX (шт.)</t>
  </si>
  <si>
    <t>15340</t>
  </si>
  <si>
    <t>510440000</t>
  </si>
  <si>
    <t>Самоклеющийся фиксатор 70*420mm без отв. SMIRDEX (шт.)</t>
  </si>
  <si>
    <t>17066</t>
  </si>
  <si>
    <t>510420000</t>
  </si>
  <si>
    <t>Самоклеющийся фиксатор D=125 мм без отвер. SMIRDEX (шт.)</t>
  </si>
  <si>
    <t>9642</t>
  </si>
  <si>
    <t>510428000</t>
  </si>
  <si>
    <t>Самоклеющийся фиксатор D=125 мм с 8 отв. SMIRDEX (шт.)</t>
  </si>
  <si>
    <t>17065</t>
  </si>
  <si>
    <t>510410000</t>
  </si>
  <si>
    <t>Самоклеющийся фиксатор D=150 мм без отвер. SMIRDEX (шт.)</t>
  </si>
  <si>
    <t>9957</t>
  </si>
  <si>
    <t>510415000</t>
  </si>
  <si>
    <t>Самоклеющийся фиксатор D=150 мм с 15 отв. SMIRDEX (шт.)</t>
  </si>
  <si>
    <t>15022</t>
  </si>
  <si>
    <t>510411000</t>
  </si>
  <si>
    <t>Самоклеющийся фиксатор D=150 мм с 17 отв. SMIRDEX (шт.)</t>
  </si>
  <si>
    <t>15023</t>
  </si>
  <si>
    <t>510417000</t>
  </si>
  <si>
    <t>Самоклеющийся фиксатор D=150 мм с 7 отв. SMIRDEX (шт.)</t>
  </si>
  <si>
    <t>11534</t>
  </si>
  <si>
    <t>510419000</t>
  </si>
  <si>
    <t>Самоклеющийся фиксатор D=150 мм с 9 отв. SMIRDEX (шт.)</t>
  </si>
  <si>
    <t>10295</t>
  </si>
  <si>
    <t>510400000</t>
  </si>
  <si>
    <t>Самоклеющийся фиксатор рулон (h=150 см* L=100см) SMIRDEX (шт.)</t>
  </si>
  <si>
    <t>22256</t>
  </si>
  <si>
    <t>Самоклеющийся фиксатор рулон (L=430 см* w=100см) SMIRDEX (шт.)</t>
  </si>
  <si>
    <t>15204</t>
  </si>
  <si>
    <t>966440004</t>
  </si>
  <si>
    <t>Шлифок 115*230 пластик на липучке 10 отв. SMIRDEX (шт.)</t>
  </si>
  <si>
    <t>7065</t>
  </si>
  <si>
    <t>966440002</t>
  </si>
  <si>
    <t>Шлифок 70*400 пластик- металл на липучке SMIRDEX (шт.)</t>
  </si>
  <si>
    <t>АБРАЗИВЫ промышленные Смирдекс SMIRDEX OEM Греция</t>
  </si>
  <si>
    <t>140 Абразивная бумага SMIRDEX Silicon Carbide, 230*280mm</t>
  </si>
  <si>
    <t>7974</t>
  </si>
  <si>
    <t>140010080</t>
  </si>
  <si>
    <t>P 80 Абразивная бумага SMIRDEX 140 Silicon Carbide, 230*280мм (лист)</t>
  </si>
  <si>
    <t>7975</t>
  </si>
  <si>
    <t>140010100</t>
  </si>
  <si>
    <t>P100 Абразивная бумага SMIRDEX 140 Silicon Carbide, 230*280мм (лист)</t>
  </si>
  <si>
    <t>7976</t>
  </si>
  <si>
    <t>140010120</t>
  </si>
  <si>
    <t>P120 Абразивная бумага SMIRDEX 140 Silicon Carbide, 230*280мм (лист)</t>
  </si>
  <si>
    <t>7319</t>
  </si>
  <si>
    <t>140010150</t>
  </si>
  <si>
    <t>P150 Абразивная бумага SMIRDEX 140 Silicon Carbide, 230*280мм (лист)</t>
  </si>
  <si>
    <t>7320</t>
  </si>
  <si>
    <t>140010180</t>
  </si>
  <si>
    <t>P180 Абразивная бумага SMIRDEX 140 Silicon Carbide, 230*280мм (лист)</t>
  </si>
  <si>
    <t>7321</t>
  </si>
  <si>
    <t>140010220</t>
  </si>
  <si>
    <t>P220 Абразивная бумага SMIRDEX 140 Silicon Carbide, 230*280мм (лист)</t>
  </si>
  <si>
    <t>7977</t>
  </si>
  <si>
    <t>140010240</t>
  </si>
  <si>
    <t>P240 Абразивная бумага SMIRDEX 140 Silicon Carbide, 230*280мм (лист)</t>
  </si>
  <si>
    <t>7978</t>
  </si>
  <si>
    <t>140010280</t>
  </si>
  <si>
    <t>P280 Абразивная бумага SMIRDEX 140 Silicon Carbide, 230*280мм (лист)</t>
  </si>
  <si>
    <t>7979</t>
  </si>
  <si>
    <t>140010320</t>
  </si>
  <si>
    <t>P320 Абразивная бумага SMIRDEX 140 Silicon Carbide, 230*280мм (лист)</t>
  </si>
  <si>
    <t>7980</t>
  </si>
  <si>
    <t>140010400</t>
  </si>
  <si>
    <t>P400 Абразивная бумага SMIRDEX 140 Silicon Carbide, 230*280мм (лист)</t>
  </si>
  <si>
    <t>140 Абразивная бумага SMIRDEX Silicon Carbide, в рулонах, 184мм*50м</t>
  </si>
  <si>
    <t>15430</t>
  </si>
  <si>
    <t>140184080</t>
  </si>
  <si>
    <t>P 80 SILICON CARBIDE Абразивная бумага в рулонах SMIRDEX 140 White, 184мм*50м (шт.)</t>
  </si>
  <si>
    <t>15431</t>
  </si>
  <si>
    <t>140184100</t>
  </si>
  <si>
    <t>P100 SILICON CARBIDE Абразивная бумага в рулонах SMIRDEX 140 White, 184мм*50м (шт.)</t>
  </si>
  <si>
    <t>15432</t>
  </si>
  <si>
    <t>140184120</t>
  </si>
  <si>
    <t>P120 SILICON CARBIDE Абразивная бумага в рулонах SMIRDEX 140 White, 184мм*50м (шт.)</t>
  </si>
  <si>
    <t>15433</t>
  </si>
  <si>
    <t>140184150</t>
  </si>
  <si>
    <t>P150 SILICON CARBIDE Абразивная бумага в рулонах SMIRDEX 140 White, 184мм*50м (шт.)</t>
  </si>
  <si>
    <t>15434</t>
  </si>
  <si>
    <t>140184180</t>
  </si>
  <si>
    <t>P180 SILICON CARBIDE Абразивная бумага в рулонах SMIRDEX 140 White, 184мм*50м (шт.)</t>
  </si>
  <si>
    <t>17891</t>
  </si>
  <si>
    <t>140184220</t>
  </si>
  <si>
    <t>P220 SILICON CARBIDE Абразивная бумага в рулонах SMIRDEX 140 White, 184мм*50м (шт.)</t>
  </si>
  <si>
    <t>15435</t>
  </si>
  <si>
    <t>140184240</t>
  </si>
  <si>
    <t>P240 SILICON CARBIDE Абразивная бумага в рулонах SMIRDEX 140 White, 184мм*50м (шт.)</t>
  </si>
  <si>
    <t>15436</t>
  </si>
  <si>
    <t>140184280</t>
  </si>
  <si>
    <t>P280 SILICON CARBIDE Абразивная бумага в рулонах SMIRDEX 140 White, 184мм*50м (шт.)</t>
  </si>
  <si>
    <t>15437</t>
  </si>
  <si>
    <t>140184320</t>
  </si>
  <si>
    <t>P320 SILICON CARBIDE Абразивная бумага в рулонах SMIRDEX 140 White, 184мм*50м (шт.)</t>
  </si>
  <si>
    <t>330 Абразивные материалы SMIRDEX Duroflex для дерева</t>
  </si>
  <si>
    <t>Абразивная бумага в рулонах SMIRDEX Duroflex, 116мм*25м</t>
  </si>
  <si>
    <t>7810</t>
  </si>
  <si>
    <t>330120024</t>
  </si>
  <si>
    <t>Р 24 Абразивная бумага в рулоне SMIRDEX 330 Duroflex, 116мм*25м (шт.)</t>
  </si>
  <si>
    <t>7813</t>
  </si>
  <si>
    <t>330120036</t>
  </si>
  <si>
    <t>Р 36 Абразивная бумага в рулоне SMIRDEX 330 Duroflex, 116мм*25м (шт.)</t>
  </si>
  <si>
    <t>7811</t>
  </si>
  <si>
    <t>330120040</t>
  </si>
  <si>
    <t>Р 40 Абразивная бумага в рулоне SMIRDEX 330 Duroflex, 116мм*25м (шт.)</t>
  </si>
  <si>
    <t>7812</t>
  </si>
  <si>
    <t>330120050</t>
  </si>
  <si>
    <t>Р 50 Абразивная бумага в рулоне SMIRDEX 330 Duroflex, 116мм*25м (шт.)</t>
  </si>
  <si>
    <t>7322</t>
  </si>
  <si>
    <t>330120060</t>
  </si>
  <si>
    <t>Р 60 Абразивная бумага в рулоне SMIRDEX 330 Duroflex, 116мм*25м (шт.)</t>
  </si>
  <si>
    <t>7323</t>
  </si>
  <si>
    <t>330120080</t>
  </si>
  <si>
    <t>Р 80 Абразивная бумага в рулоне SMIRDEX 330 Duroflex, 116мм*25м (шт.)</t>
  </si>
  <si>
    <t>7324</t>
  </si>
  <si>
    <t>330120100</t>
  </si>
  <si>
    <t>Р100 Абразивная бумага в рулоне SMIRDEX 330 Duroflex, 116мм*25м (шт.)</t>
  </si>
  <si>
    <t>7325</t>
  </si>
  <si>
    <t>330120120</t>
  </si>
  <si>
    <t>Р120 Абразивная бумага в рулоне SMIRDEX 330 Duroflex, 116мм*25м (шт.)</t>
  </si>
  <si>
    <t>7815</t>
  </si>
  <si>
    <t>330120180</t>
  </si>
  <si>
    <t>Р180 Абразивная бумага в рулоне SMIRDEX 330 Duroflex, 116мм*25м (шт.)</t>
  </si>
  <si>
    <t>7816</t>
  </si>
  <si>
    <t>330120220</t>
  </si>
  <si>
    <t>Р220 Абразивная бумага в рулоне SMIRDEX 330 Duroflex, 116мм*25м (шт.)</t>
  </si>
  <si>
    <t>Абразивная бумага в рулонах SMIRDEX Duroflex, 1400мм*50м</t>
  </si>
  <si>
    <t>13682</t>
  </si>
  <si>
    <t>330TN1400060-50</t>
  </si>
  <si>
    <t>P 60 Абразивный рулон SMIRDEX 330 Duroflex, 1400мм*50м (шт.)</t>
  </si>
  <si>
    <t>13683</t>
  </si>
  <si>
    <t>330TN1400080-50</t>
  </si>
  <si>
    <t>P 80 Абразивный рулон SMIRDEX 330 Duroflex, 1400мм*50м (шт.)</t>
  </si>
  <si>
    <t>13684</t>
  </si>
  <si>
    <t>330TN1410100-50</t>
  </si>
  <si>
    <t>P100 Абразивный рулон SMIRDEX 330 Duroflex, 1400мм*50м (шт.)</t>
  </si>
  <si>
    <t>13685</t>
  </si>
  <si>
    <t>330TN1410120-50</t>
  </si>
  <si>
    <t>P120 Абразивный рулон SMIRDEX 330 Duroflex, 1400мм*50м (шт.)</t>
  </si>
  <si>
    <t>13686</t>
  </si>
  <si>
    <t>330TN1400150-50</t>
  </si>
  <si>
    <t>P150 Абразивный рулон SMIRDEX 330 Duroflex, 1400мм*50м (шт.)</t>
  </si>
  <si>
    <t>13687</t>
  </si>
  <si>
    <t>330TN1400180-50</t>
  </si>
  <si>
    <t>P180 Абразивный рулон SMIRDEX 330 Duroflex, 1400мм*50м (шт.)</t>
  </si>
  <si>
    <t>13688</t>
  </si>
  <si>
    <t>330TN1400220-50</t>
  </si>
  <si>
    <t>P220 Абразивный рулон SMIRDEX 330 Duroflex, 1400мм*50м (шт.)</t>
  </si>
  <si>
    <t>13689</t>
  </si>
  <si>
    <t>330TN1400240-50</t>
  </si>
  <si>
    <t>P240 Абразивный рулон SMIRDEX 330 Duroflex, 1400мм*50м (шт.)</t>
  </si>
  <si>
    <t>13690</t>
  </si>
  <si>
    <t>330TN1400320-50</t>
  </si>
  <si>
    <t>P320 Абразивный рулон SMIRDEX 330 Duroflex, 1400мм*50м (шт.)</t>
  </si>
  <si>
    <t>18092</t>
  </si>
  <si>
    <t>330TN1410400-50</t>
  </si>
  <si>
    <t>P400 Абразивный рулон SMIRDEX 330 Duroflex, 1400мм*50м (шт.)</t>
  </si>
  <si>
    <t>Абразивная бумага в рулонах SMIRDEX Duroflex, 203мм*25м</t>
  </si>
  <si>
    <t>7817</t>
  </si>
  <si>
    <t>330200024</t>
  </si>
  <si>
    <t>Р 24 Абразивная бумага в рулоне SMIRDEX 330 Duroflex, 203мм*25м (шт.)</t>
  </si>
  <si>
    <t>7818</t>
  </si>
  <si>
    <t>330200036</t>
  </si>
  <si>
    <t>Р 36 Абразивная бумага в рулоне SMIRDEX 330 Duroflex, 203мм*25м (шт.)</t>
  </si>
  <si>
    <t>7819</t>
  </si>
  <si>
    <t>330200040</t>
  </si>
  <si>
    <t>Р 40 Абразивная бумага в рулоне SMIRDEX 330 Duroflex, 203мм*25м (шт.)</t>
  </si>
  <si>
    <t>7820</t>
  </si>
  <si>
    <t>330200050</t>
  </si>
  <si>
    <t>Р 50 Абразивная бумага в рулоне SMIRDEX 330 Duroflex, 203мм*25м (шт.)</t>
  </si>
  <si>
    <t>7326</t>
  </si>
  <si>
    <t>330200060</t>
  </si>
  <si>
    <t>Р 60 Абразивная бумага в рулоне SMIRDEX 330 Duroflex, 203мм*25м (шт.)</t>
  </si>
  <si>
    <t>7327</t>
  </si>
  <si>
    <t>330200080</t>
  </si>
  <si>
    <t>Р 80 Абразивная бумага в рулоне SMIRDEX 330 Duroflex, 203мм*25м (шт.)</t>
  </si>
  <si>
    <t>7328</t>
  </si>
  <si>
    <t>330200100</t>
  </si>
  <si>
    <t>Р100 Абразивная бумага в рулоне SMIRDEX 330 Duroflex, 203мм*25м (шт.)</t>
  </si>
  <si>
    <t>7329</t>
  </si>
  <si>
    <t>330200120</t>
  </si>
  <si>
    <t>Р120 Абразивная бумага в рулоне SMIRDEX 330 Duroflex, 203мм*25м (шт.)</t>
  </si>
  <si>
    <t>7821</t>
  </si>
  <si>
    <t>330200150</t>
  </si>
  <si>
    <t>Р150 Абразивная бумага в рулоне SMIRDEX 330 Duroflex, 203мм*25м (шт.)</t>
  </si>
  <si>
    <t>7822</t>
  </si>
  <si>
    <t>330200180</t>
  </si>
  <si>
    <t>Р180 Абразивная бумага в рулоне SMIRDEX 330 Duroflex, 203мм*25м (шт.)</t>
  </si>
  <si>
    <t>7823</t>
  </si>
  <si>
    <t>330200220</t>
  </si>
  <si>
    <t>Р220 Абразивная бумага в рулоне SMIRDEX 330 Duroflex, 203мм*25м (шт.)</t>
  </si>
  <si>
    <t>Абразивная бумага в рулонах SMIRDEX Duroflex, 600мм*25м</t>
  </si>
  <si>
    <t>7824</t>
  </si>
  <si>
    <t>330600024</t>
  </si>
  <si>
    <t>Р 24 Абразивная бумага в рулоне SMIRDEX 330 Duroflex, 600мм*25м (шт.)</t>
  </si>
  <si>
    <t>7825</t>
  </si>
  <si>
    <t>330600036</t>
  </si>
  <si>
    <t>Р 36 Абразивная бумага в рулоне SMIRDEX 330 Duroflex, 600мм*25м (шт.)</t>
  </si>
  <si>
    <t>7834</t>
  </si>
  <si>
    <t>330600040</t>
  </si>
  <si>
    <t>Р 40 Абразивная бумага в рулоне SMIRDEX 330 Duroflex, 600мм*25м (шт.)</t>
  </si>
  <si>
    <t>7826</t>
  </si>
  <si>
    <t>330600050</t>
  </si>
  <si>
    <t>Р 50 Абразивная бумага в рулоне SMIRDEX 330 Duroflex, 600мм*25м (шт.)</t>
  </si>
  <si>
    <t>7827</t>
  </si>
  <si>
    <t>330600060</t>
  </si>
  <si>
    <t>Р 60 Абразивная бумага в рулоне SMIRDEX 330 Duroflex, 600мм*25м (шт.)</t>
  </si>
  <si>
    <t>7828</t>
  </si>
  <si>
    <t>330600080</t>
  </si>
  <si>
    <t>Р 80 Абразивная бумага в рулоне SMIRDEX 330 Duroflex, 600мм*25м (шт.)</t>
  </si>
  <si>
    <t>7829</t>
  </si>
  <si>
    <t>330600100</t>
  </si>
  <si>
    <t>Р100 Абразивная бумага в рулоне SMIRDEX 330 Duroflex, 600мм*25м (шт.)</t>
  </si>
  <si>
    <t>7830</t>
  </si>
  <si>
    <t>330600120</t>
  </si>
  <si>
    <t>Р120 Абразивная бумага в рулоне SMIRDEX 330 Duroflex, 600мм*25м (шт.)</t>
  </si>
  <si>
    <t>7831</t>
  </si>
  <si>
    <t>330600150</t>
  </si>
  <si>
    <t>Р150 Абразивная бумага в рулоне SMIRDEX 330 Duroflex, 600мм*25м (шт.)</t>
  </si>
  <si>
    <t>7832</t>
  </si>
  <si>
    <t>330600180</t>
  </si>
  <si>
    <t>Р180 Абразивная бумага в рулоне SMIRDEX 330 Duroflex, 600мм*25м (шт.)</t>
  </si>
  <si>
    <t>7833</t>
  </si>
  <si>
    <t>330600220</t>
  </si>
  <si>
    <t>Р220 Абразивная бумага в рулоне SMIRDEX 330 Duroflex, 600мм*25м (шт.)</t>
  </si>
  <si>
    <t>Абразивные круги SMIRDEX Duroflex, D=125мм, 8 отверстий</t>
  </si>
  <si>
    <t>7870</t>
  </si>
  <si>
    <t>330428040</t>
  </si>
  <si>
    <t>P 40 Абразивный круг SMIRDEX 330 Duroflex, D=125мм, 8 отверстий (шт.)</t>
  </si>
  <si>
    <t>7871</t>
  </si>
  <si>
    <t>330428060</t>
  </si>
  <si>
    <t>P 60 Абразивный круг SMIRDEX 330 Duroflex, D=125мм, 8 отверстий (шт.)</t>
  </si>
  <si>
    <t>7873</t>
  </si>
  <si>
    <t>330428080</t>
  </si>
  <si>
    <t>P 80 Абразивный круг SMIRDEX 330 Duroflex, D=125мм, 8 отверстий (шт.)</t>
  </si>
  <si>
    <t>7869</t>
  </si>
  <si>
    <t>330428100</t>
  </si>
  <si>
    <t>P100 Абразивный круг SMIRDEX 330 Duroflex, D=125мм, 8 отверстий (шт.)</t>
  </si>
  <si>
    <t>7874</t>
  </si>
  <si>
    <t>330428120</t>
  </si>
  <si>
    <t>P120 Абразивный круг SMIRDEX 330 Duroflex, D=125мм, 8 отверстий (шт.)</t>
  </si>
  <si>
    <t>7875</t>
  </si>
  <si>
    <t>330428150</t>
  </si>
  <si>
    <t>P150 Абразивный круг SMIRDEX 330 Duroflex, D=125мм, 8 отверстий (шт.)</t>
  </si>
  <si>
    <t>7872</t>
  </si>
  <si>
    <t>330428180</t>
  </si>
  <si>
    <t>P180 Абразивный круг SMIRDEX 330 Duroflex, D=125мм, 8 отверстий (шт.)</t>
  </si>
  <si>
    <t>7876</t>
  </si>
  <si>
    <t>330428220</t>
  </si>
  <si>
    <t>P220 Абразивный круг SMIRDEX 330 Duroflex, D=125мм, 8 отверстий (шт.)</t>
  </si>
  <si>
    <t>Абразивные круги SMIRDEX Duroflex, D=125мм, без отверстий</t>
  </si>
  <si>
    <t>7836</t>
  </si>
  <si>
    <t>330420040</t>
  </si>
  <si>
    <t>P 40 Абразивный круг SMIRDEX 330 Duroflex, D=125мм, без отверстий (шт.)</t>
  </si>
  <si>
    <t>7840</t>
  </si>
  <si>
    <t>330420060</t>
  </si>
  <si>
    <t>P 60 Абразивный круг SMIRDEX 330 Duroflex, D=125мм, без отверстий (шт.)</t>
  </si>
  <si>
    <t>7378</t>
  </si>
  <si>
    <t>330420080</t>
  </si>
  <si>
    <t>P 80 Абразивный круг SMIRDEX 330 Duroflex, D=125мм, без отверстий (шт.)</t>
  </si>
  <si>
    <t>7379</t>
  </si>
  <si>
    <t>330420100</t>
  </si>
  <si>
    <t>P100 Абразивный круг SMIRDEX 330 Duroflex, D=125мм, без отверстий (шт.)</t>
  </si>
  <si>
    <t>7380</t>
  </si>
  <si>
    <t>330420120</t>
  </si>
  <si>
    <t>P120 Абразивный круг SMIRDEX 330 Duroflex, D=125мм, без отверстий (шт.)</t>
  </si>
  <si>
    <t>7839</t>
  </si>
  <si>
    <t>330420150</t>
  </si>
  <si>
    <t>P150 Абразивный круг SMIRDEX 330 Duroflex, D=125мм, без отверстий (шт.)</t>
  </si>
  <si>
    <t>7838</t>
  </si>
  <si>
    <t>330420180</t>
  </si>
  <si>
    <t>P180 Абразивный круг SMIRDEX 330 Duroflex, D=125мм, без отверстий (шт.)</t>
  </si>
  <si>
    <t>7837</t>
  </si>
  <si>
    <t>330420220</t>
  </si>
  <si>
    <t>P220 Абразивный круг SMIRDEX 330 Duroflex, D=125мм, без отверстий (шт.)</t>
  </si>
  <si>
    <t>Абразивные круги SMIRDEX Duroflex, D=150мм, 6 отверстий</t>
  </si>
  <si>
    <t>7854</t>
  </si>
  <si>
    <t>330416060</t>
  </si>
  <si>
    <t>P 60 Абразивный круг SMIRDEX 330 Duroflex, D=150мм, 6 отверстий (шт.)</t>
  </si>
  <si>
    <t>7859</t>
  </si>
  <si>
    <t>330416180</t>
  </si>
  <si>
    <t>P180 Абразивный круг SMIRDEX 330 Duroflex, D=150мм, 6 отверстий (шт.)</t>
  </si>
  <si>
    <t>7860</t>
  </si>
  <si>
    <t>330416220</t>
  </si>
  <si>
    <t>P220 Абразивный круг SMIRDEX 330 Duroflex, D=150мм, 6 отверстий (шт.)</t>
  </si>
  <si>
    <t>Абразивные круги SMIRDEX Duroflex, D=150мм, 9 отверстий</t>
  </si>
  <si>
    <t>7861</t>
  </si>
  <si>
    <t>330419040</t>
  </si>
  <si>
    <t>P 40 Абразивный круг SMIRDEX 330 Duroflex, D=150мм, 9 отверстий (шт.)</t>
  </si>
  <si>
    <t>7862</t>
  </si>
  <si>
    <t>330419060</t>
  </si>
  <si>
    <t>P 60 Абразивный круг SMIRDEX 330 Duroflex, D=150мм, 9 отверстий (шт.)</t>
  </si>
  <si>
    <t>7863</t>
  </si>
  <si>
    <t>330419080</t>
  </si>
  <si>
    <t>P 80 Абразивный круг SMIRDEX 330 Duroflex, D=150мм, 9 отверстий (шт.)</t>
  </si>
  <si>
    <t>7864</t>
  </si>
  <si>
    <t>330419100</t>
  </si>
  <si>
    <t>P100 Абразивный круг SMIRDEX 330 Duroflex, D=150мм, 9 отверстий (шт.)</t>
  </si>
  <si>
    <t>7865</t>
  </si>
  <si>
    <t>330419120</t>
  </si>
  <si>
    <t>P120 Абразивный круг SMIRDEX 330 Duroflex, D=150мм, 9 отверстий (шт.)</t>
  </si>
  <si>
    <t>7866</t>
  </si>
  <si>
    <t>330419150</t>
  </si>
  <si>
    <t>P150 Абразивный круг SMIRDEX 330 Duroflex, D=150мм, 9 отверстий (шт.)</t>
  </si>
  <si>
    <t>7867</t>
  </si>
  <si>
    <t>330419180</t>
  </si>
  <si>
    <t>P180 Абразивный круг SMIRDEX 330 Duroflex, D=150мм, 9 отверстий (шт.)</t>
  </si>
  <si>
    <t>Абразивные круги SMIRDEX Duroflex, D=150мм, без отверстий</t>
  </si>
  <si>
    <t>7845</t>
  </si>
  <si>
    <t>330410040</t>
  </si>
  <si>
    <t>P 40 Абразивный круг SMIRDEX 330 Duroflex, D=150мм, без отверстий (шт.)</t>
  </si>
  <si>
    <t>7846</t>
  </si>
  <si>
    <t>330410060</t>
  </si>
  <si>
    <t>P 60 Абразивный круг SMIRDEX 330 Duroflex, D=150мм, без отверстий (шт.)</t>
  </si>
  <si>
    <t>7847</t>
  </si>
  <si>
    <t>330410080</t>
  </si>
  <si>
    <t>P 80 Абразивный круг SMIRDEX 330 Duroflex, D=150мм, без отверстий (шт.)</t>
  </si>
  <si>
    <t>7848</t>
  </si>
  <si>
    <t>330410100</t>
  </si>
  <si>
    <t>P100 Абразивный круг SMIRDEX 330 Duroflex, D=150мм, без отверстий (шт.)</t>
  </si>
  <si>
    <t>7849</t>
  </si>
  <si>
    <t>330410120</t>
  </si>
  <si>
    <t>P120 Абразивный круг SMIRDEX 330 Duroflex, D=150мм, без отверстий (шт.)</t>
  </si>
  <si>
    <t>7850</t>
  </si>
  <si>
    <t>330410150</t>
  </si>
  <si>
    <t>P150 Абразивный круг SMIRDEX 330 Duroflex, D=150мм, без отверстий (шт.)</t>
  </si>
  <si>
    <t>7851</t>
  </si>
  <si>
    <t>330410180</t>
  </si>
  <si>
    <t>P180 Абразивный круг SMIRDEX 330 Duroflex, D=150мм, без отверстий (шт.)</t>
  </si>
  <si>
    <t>330\510 Абразивные дельты SMIRDEX Delta, 95*95*95, 6 отверстий</t>
  </si>
  <si>
    <t>11101</t>
  </si>
  <si>
    <t>330402040</t>
  </si>
  <si>
    <t>P 40 Абразивная дельта, наждачный лист SMIRDEX 330 Duroflex, 95*95*95мм, 6 отверстий (лист)</t>
  </si>
  <si>
    <t>11102</t>
  </si>
  <si>
    <t>330402060</t>
  </si>
  <si>
    <t>P 60 Абразивная дельта, наждачный лист SMIRDEX 330 Duroflex, 95*95*95мм, 6 отверстий (лист)</t>
  </si>
  <si>
    <t>11103</t>
  </si>
  <si>
    <t>330402080</t>
  </si>
  <si>
    <t>P 80 Абразивная дельта, наждачный лист SMIRDEX 330 Duroflex, 95*95*95мм, 6 отверстий (лист)</t>
  </si>
  <si>
    <t>23561</t>
  </si>
  <si>
    <t>510402080</t>
  </si>
  <si>
    <t>P 80 Абразивная дельта, наждачный лист SMIRDEX 510 White Line, 95*95*95мм, 6 отверстий (лист)</t>
  </si>
  <si>
    <t>11104</t>
  </si>
  <si>
    <t>330402100</t>
  </si>
  <si>
    <t>P100 Абразивная дельта, наждачный лист SMIRDEX 330 Duroflex, 95*95*95мм, 6 отверстий (лист)</t>
  </si>
  <si>
    <t>23562</t>
  </si>
  <si>
    <t>510402100</t>
  </si>
  <si>
    <t>P100 Абразивная дельта, наждачный лист SMIRDEX 510 White Line, 95*95*95мм, 6 отверстий (лист)</t>
  </si>
  <si>
    <t>11105</t>
  </si>
  <si>
    <t>330402120</t>
  </si>
  <si>
    <t>P120 Абразивная дельта, наждачный лист SMIRDEX 330 Duroflex, 95*95*95мм, 6 отверстий (лист)</t>
  </si>
  <si>
    <t>23563</t>
  </si>
  <si>
    <t>510402120</t>
  </si>
  <si>
    <t>P120 Абразивная дельта, наждачный лист SMIRDEX 510 White Line, 95*95*95мм, 6 отверстий (лист)</t>
  </si>
  <si>
    <t>11106</t>
  </si>
  <si>
    <t>330402150</t>
  </si>
  <si>
    <t>P150 Абразивная дельта, наждачный лист SMIRDEX 330 Duroflex, 95*95*95мм, 6 отверстий (лист)</t>
  </si>
  <si>
    <t>17311</t>
  </si>
  <si>
    <t>510402150</t>
  </si>
  <si>
    <t>P150 Абразивная дельта, наждачный лист SMIRDEX 510 White Line, 95*95*95мм, 6 отверстий (лист)</t>
  </si>
  <si>
    <t>11107</t>
  </si>
  <si>
    <t>330402180</t>
  </si>
  <si>
    <t>P180 Абразивная дельта, наждачный лист SMIRDEX 330 Duroflex, 95*95*95мм, 6 отверстий (лист)</t>
  </si>
  <si>
    <t>510402240</t>
  </si>
  <si>
    <t>P240 Абразивная дельта, наждачный лист SMIRDEX 510 White Line, 95*95*95мм, 6 отверстий (лист)</t>
  </si>
  <si>
    <t>15159</t>
  </si>
  <si>
    <t>510402320</t>
  </si>
  <si>
    <t>P320 Абразивная дельта, наждачный лист SMIRDEX 510 White Line, 95*95*95мм, 6 отверстий (лист)</t>
  </si>
  <si>
    <t>335 Абразивный круг SMIRDEX Zirc, D=125 мм без отверстий</t>
  </si>
  <si>
    <t>17519</t>
  </si>
  <si>
    <t>335420036</t>
  </si>
  <si>
    <t>P 36 Абразивный круг SMIRDEX 335 Zirc, D=125 мм без отверстий (шт.)</t>
  </si>
  <si>
    <t>19228</t>
  </si>
  <si>
    <t>335420040</t>
  </si>
  <si>
    <t>P 40 Абразивный круг SMIRDEX 335 Zirc, D=125 мм без отверстий (шт.)</t>
  </si>
  <si>
    <t>19014</t>
  </si>
  <si>
    <t>335420060</t>
  </si>
  <si>
    <t>P 60 Абразивный круг SMIRDEX 335 Zirc, D=125 мм без отверстий (шт.)</t>
  </si>
  <si>
    <t>335 Абразивный круг SMIRDEX Zirc, D=150 мм без отверстий</t>
  </si>
  <si>
    <t>19013</t>
  </si>
  <si>
    <t>335410036</t>
  </si>
  <si>
    <t>P 36 Абразивный круг SMIRDEX 335 Zirc, D=150 мм без отверстий (шт.)</t>
  </si>
  <si>
    <t>19227</t>
  </si>
  <si>
    <t>335410040</t>
  </si>
  <si>
    <t>P 40 Абразивный круг SMIRDEX 335 Zirc, D=150 мм без отверстий (шт.)</t>
  </si>
  <si>
    <t>17517</t>
  </si>
  <si>
    <t>335410060</t>
  </si>
  <si>
    <t>P 60 Абразивный круг SMIRDEX 335 Zirc, D=150 мм без отверстий (шт.)</t>
  </si>
  <si>
    <t>17518</t>
  </si>
  <si>
    <t>335410080</t>
  </si>
  <si>
    <t>P 80 Абразивный круг SMIRDEX 335 Zirc, D=150 мм без отверстий (шт.)</t>
  </si>
  <si>
    <t>19726</t>
  </si>
  <si>
    <t>335410100</t>
  </si>
  <si>
    <t>P100 Абразивный круг SMIRDEX 335 Zirc, D=150 мм без отверстий (шт.)</t>
  </si>
  <si>
    <t>23784</t>
  </si>
  <si>
    <t>335410120</t>
  </si>
  <si>
    <t>P120 Абразивный круг SMIRDEX 335 Zirc, D=150 мм без отверстий (шт.)</t>
  </si>
  <si>
    <t>335 Абразивный круг SMIRDEX Zirc, D=203 мм без отверстий</t>
  </si>
  <si>
    <t>18710</t>
  </si>
  <si>
    <t>335470036</t>
  </si>
  <si>
    <t>P 36 Абразивный круг SMIRDEX 335 Zirc, D=203 мм без отверстий (шт.)</t>
  </si>
  <si>
    <t>18711</t>
  </si>
  <si>
    <t>335470040</t>
  </si>
  <si>
    <t>P 40 Абразивный круг SMIRDEX 335 Zirc, D=203 мм без отверстий (шт.)</t>
  </si>
  <si>
    <t>18712</t>
  </si>
  <si>
    <t>335470060</t>
  </si>
  <si>
    <t>P 60 Абразивный круг SMIRDEX 335 Zirc, D=203 мм без отверстий (шт.)</t>
  </si>
  <si>
    <t>18713</t>
  </si>
  <si>
    <t>335470080</t>
  </si>
  <si>
    <t>P 80 Абразивный круг SMIRDEX 335 Zirc, D=203 мм без отверстий (шт.)</t>
  </si>
  <si>
    <t>18714</t>
  </si>
  <si>
    <t>335470100</t>
  </si>
  <si>
    <t>P100 Абразивный круг SMIRDEX 335 Zirc, D=203 мм без отверстий (шт.)</t>
  </si>
  <si>
    <t>18715</t>
  </si>
  <si>
    <t>335470120</t>
  </si>
  <si>
    <t>P120 Абразивный круг SMIRDEX 335 Zirc, D=203 мм без отверстий (шт.)</t>
  </si>
  <si>
    <t>350\355 Абразивные материалы SMIRDEX Dural для твердого дерева, камня, кожи</t>
  </si>
  <si>
    <t>Абразивная бумага в рулонах SMIRDEX 350 Dural, 116мм*25м</t>
  </si>
  <si>
    <t>8194</t>
  </si>
  <si>
    <t>350120024</t>
  </si>
  <si>
    <t>Р 24 Абразивная бумага в рулонах SMIRDEX 350 Dural, 116мм*25м (шт.)</t>
  </si>
  <si>
    <t>7877</t>
  </si>
  <si>
    <t>350120036</t>
  </si>
  <si>
    <t>Р 36 Абразивная бумага в рулонах SMIRDEX 350 Dural, 116мм*25м (шт.)</t>
  </si>
  <si>
    <t>7886</t>
  </si>
  <si>
    <t>350120040</t>
  </si>
  <si>
    <t>Р 40 Абразивная бумага в рулонах SMIRDEX 350 Dural, 116мм*25м (шт.)</t>
  </si>
  <si>
    <t>7878</t>
  </si>
  <si>
    <t>350120050</t>
  </si>
  <si>
    <t>Р 50 Абразивная бумага в рулонах SMIRDEX 350 Dural, 116мм*25м (шт.)</t>
  </si>
  <si>
    <t>7381</t>
  </si>
  <si>
    <t>350120060</t>
  </si>
  <si>
    <t>Р 60 Абразивная бумага в рулонах SMIRDEX 350 Dural, 116мм*25м (шт.)</t>
  </si>
  <si>
    <t>7382</t>
  </si>
  <si>
    <t>350120080</t>
  </si>
  <si>
    <t>Р 80 Абразивная бумага в рулонах SMIRDEX 350 Dural, 116мм*25м (шт.)</t>
  </si>
  <si>
    <t>7383</t>
  </si>
  <si>
    <t>350120100</t>
  </si>
  <si>
    <t>Р100 Абразивная бумага в рулонах SMIRDEX 350 Dural, 116мм*25м (шт.)</t>
  </si>
  <si>
    <t>7879</t>
  </si>
  <si>
    <t>350120120</t>
  </si>
  <si>
    <t>Р120 Абразивная бумага в рулонах SMIRDEX 350 Dural, 116мм*25м (шт.)</t>
  </si>
  <si>
    <t>7880</t>
  </si>
  <si>
    <t>350120150</t>
  </si>
  <si>
    <t>Р150 Абразивная бумага в рулонах SMIRDEX 350 Dural, 116мм*25м (шт.)</t>
  </si>
  <si>
    <t>7881</t>
  </si>
  <si>
    <t>350120180</t>
  </si>
  <si>
    <t>Р180 Абразивная бумага в рулонах SMIRDEX 350 Dural, 116мм*25м (шт.)</t>
  </si>
  <si>
    <t>7882</t>
  </si>
  <si>
    <t>350120220</t>
  </si>
  <si>
    <t>Р220 Абразивная бумага в рулонах SMIRDEX 350 Dural, 116мм*25м (шт.)</t>
  </si>
  <si>
    <t>7883</t>
  </si>
  <si>
    <t>350120240</t>
  </si>
  <si>
    <t>Р240 Абразивная бумага в рулонах SMIRDEX 350 Dural, 116мм*25м (шт.)</t>
  </si>
  <si>
    <t>7884</t>
  </si>
  <si>
    <t>350120280</t>
  </si>
  <si>
    <t>Р280 Абразивная бумага в рулонах SMIRDEX 350 Dural, 116мм*25м (шт.)</t>
  </si>
  <si>
    <t>7885</t>
  </si>
  <si>
    <t>350120320</t>
  </si>
  <si>
    <t>Р320 Абразивная бумага в рулонах SMIRDEX 350 Dural, 116мм*25м (шт.)</t>
  </si>
  <si>
    <t>Абразивная бумага в рулонах SMIRDEX 350 Dural, 203мм*25м</t>
  </si>
  <si>
    <t>7887</t>
  </si>
  <si>
    <t>350200024</t>
  </si>
  <si>
    <t>Р 24 Абразивная бумага в рулонах SMIRDEX 350 Dural, 203мм*25м (шт.)</t>
  </si>
  <si>
    <t>7888</t>
  </si>
  <si>
    <t>350200036</t>
  </si>
  <si>
    <t>Р 36 Абразивная бумага в рулонах SMIRDEX 350 Dural, 203мм*25м (шт.)</t>
  </si>
  <si>
    <t>7897</t>
  </si>
  <si>
    <t>350200040</t>
  </si>
  <si>
    <t>Р 40 Абразивная бумага в рулонах SMIRDEX 350 Dural, 203мм*25м (шт.)</t>
  </si>
  <si>
    <t>7898</t>
  </si>
  <si>
    <t>350200050</t>
  </si>
  <si>
    <t>Р 50 Абразивная бумага в рулонах SMIRDEX 350 Dural, 203мм*25м (шт.)</t>
  </si>
  <si>
    <t>7899</t>
  </si>
  <si>
    <t>350200060</t>
  </si>
  <si>
    <t>Р 60 Абразивная бумага в рулонах SMIRDEX 350 Dural, 203мм*25м (шт.)</t>
  </si>
  <si>
    <t>7900</t>
  </si>
  <si>
    <t>350200080</t>
  </si>
  <si>
    <t>Р 80 Абразивная бумага в рулонах SMIRDEX 350 Dural, 203мм*25м (шт.)</t>
  </si>
  <si>
    <t>7889</t>
  </si>
  <si>
    <t>350200100</t>
  </si>
  <si>
    <t>Р100 Абразивная бумага в рулонах SMIRDEX 350 Dural, 203мм*25м (шт.)</t>
  </si>
  <si>
    <t>7890</t>
  </si>
  <si>
    <t>350200120</t>
  </si>
  <si>
    <t>Р120 Абразивная бумага в рулонах SMIRDEX 350 Dural, 203мм*25м (шт.)</t>
  </si>
  <si>
    <t>7891</t>
  </si>
  <si>
    <t>350200150</t>
  </si>
  <si>
    <t>Р150 Абразивная бумага в рулонах SMIRDEX 350 Dural, 203мм*25м (шт.)</t>
  </si>
  <si>
    <t>7892</t>
  </si>
  <si>
    <t>350200180</t>
  </si>
  <si>
    <t>Р180 Абразивная бумага в рулонах SMIRDEX 350 Dural, 203мм*25м (шт.)</t>
  </si>
  <si>
    <t>7893</t>
  </si>
  <si>
    <t>350200220</t>
  </si>
  <si>
    <t>Р220 Абразивная бумага в рулонах SMIRDEX 350 Dural, 203мм*25м (шт.)</t>
  </si>
  <si>
    <t>7894</t>
  </si>
  <si>
    <t>350200240</t>
  </si>
  <si>
    <t>Р240 Абразивная бумага в рулонах SMIRDEX 350 Dural, 203мм*25м (шт.)</t>
  </si>
  <si>
    <t>7895</t>
  </si>
  <si>
    <t>350200280</t>
  </si>
  <si>
    <t>Р280 Абразивная бумага в рулонах SMIRDEX 350 Dural, 203мм*25м (шт.)</t>
  </si>
  <si>
    <t>7896</t>
  </si>
  <si>
    <t>350200320</t>
  </si>
  <si>
    <t>Р320 Абразивная бумага в рулонах SMIRDEX 350 Dural, 203мм*25м (шт.)</t>
  </si>
  <si>
    <t>Абразивная бумага в рулонах SMIRDEX 350 Dural, 600мм*25м</t>
  </si>
  <si>
    <t>7901</t>
  </si>
  <si>
    <t>350600024</t>
  </si>
  <si>
    <t>Р 24 Абразивная бумага в рулонах SMIRDEX 350 Dural, 600мм*25м (шт.)</t>
  </si>
  <si>
    <t>7902</t>
  </si>
  <si>
    <t>350600036</t>
  </si>
  <si>
    <t>Р 36 Абразивная бумага в рулонах SMIRDEX 350 Dural, 600мм*25м (шт.)</t>
  </si>
  <si>
    <t>7912</t>
  </si>
  <si>
    <t>350600040</t>
  </si>
  <si>
    <t>Р 40 Абразивная бумага в рулонах SMIRDEX 350 Dural, 600мм*25м (шт.)</t>
  </si>
  <si>
    <t>7913</t>
  </si>
  <si>
    <t>350600050</t>
  </si>
  <si>
    <t>Р 50 Абразивная бумага в рулонах SMIRDEX 350 Dural, 600мм*25м (шт.)</t>
  </si>
  <si>
    <t>7905</t>
  </si>
  <si>
    <t>350600060</t>
  </si>
  <si>
    <t>Р 60 Абразивная бумага в рулонах SMIRDEX 350 Dural, 600мм*25м (шт.)</t>
  </si>
  <si>
    <t>7914</t>
  </si>
  <si>
    <t>350600080</t>
  </si>
  <si>
    <t>Р 80 Абразивная бумага в рулонах SMIRDEX 350 Dural, 600мм*25м (шт.)</t>
  </si>
  <si>
    <t>7906</t>
  </si>
  <si>
    <t>350600100</t>
  </si>
  <si>
    <t>Р100 Абразивная бумага в рулонах SMIRDEX 350 Dural, 600мм*25м (шт.)</t>
  </si>
  <si>
    <t>7904</t>
  </si>
  <si>
    <t>350600120</t>
  </si>
  <si>
    <t>Р120 Абразивная бумага в рулонах SMIRDEX 350 Dural, 600мм*25м (шт.)</t>
  </si>
  <si>
    <t>7903</t>
  </si>
  <si>
    <t>350600150</t>
  </si>
  <si>
    <t>Р150 Абразивная бумага в рулонах SMIRDEX 350 Dural, 600мм*25м (шт.)</t>
  </si>
  <si>
    <t>7907</t>
  </si>
  <si>
    <t>350600180</t>
  </si>
  <si>
    <t>Р180 Абразивная бумага в рулонах SMIRDEX 350 Dural, 600мм*25м (шт.)</t>
  </si>
  <si>
    <t>7908</t>
  </si>
  <si>
    <t>350600220</t>
  </si>
  <si>
    <t>Р220 Абразивная бумага в рулонах SMIRDEX 350 Dural, 600мм*25м (шт.)</t>
  </si>
  <si>
    <t>7909</t>
  </si>
  <si>
    <t>350600240</t>
  </si>
  <si>
    <t>Р240 Абразивная бумага в рулонах SMIRDEX 350 Dural, 600мм*25м (шт.)</t>
  </si>
  <si>
    <t>7910</t>
  </si>
  <si>
    <t>350600280</t>
  </si>
  <si>
    <t>Р280 Абразивная бумага в рулонах SMIRDEX 350 Dural, 600мм*25м (шт.)</t>
  </si>
  <si>
    <t>7911</t>
  </si>
  <si>
    <t>350600320</t>
  </si>
  <si>
    <t>Р320 Абразивная бумага в рулонах SMIRDEX 350 Dural, 600мм*25м (шт.)</t>
  </si>
  <si>
    <t>Абразивные круги SMIRDEX 355 Dural, D=115 мм без отверстий</t>
  </si>
  <si>
    <t>15470</t>
  </si>
  <si>
    <t>355430036</t>
  </si>
  <si>
    <t>P 36 Абразивный круг SMIRDEX 355 Dural, D=115 мм без отверстий (шт.)</t>
  </si>
  <si>
    <t>12603</t>
  </si>
  <si>
    <t>355430040</t>
  </si>
  <si>
    <t>P 40 Абразивный круг SMIRDEX 355 Dural, D=115 мм без отверстий (шт.)</t>
  </si>
  <si>
    <t>12604</t>
  </si>
  <si>
    <t>355430060</t>
  </si>
  <si>
    <t>P 60 Абразивный круг SMIRDEX 355 Dural, D=115 мм без отверстий (шт.)</t>
  </si>
  <si>
    <t>12613</t>
  </si>
  <si>
    <t>355430080</t>
  </si>
  <si>
    <t>P 80 Абразивный круг SMIRDEX 355 Dural, D=115 мм без отверстий (шт.)</t>
  </si>
  <si>
    <t>12614</t>
  </si>
  <si>
    <t>355430100</t>
  </si>
  <si>
    <t>P100 Абразивный круг SMIRDEX 355 Dural, D=115 мм без отверстий (шт.)</t>
  </si>
  <si>
    <t>12615</t>
  </si>
  <si>
    <t>355430120</t>
  </si>
  <si>
    <t>P120 Абразивный круг SMIRDEX 355 Dural, D=115 мм без отверстий (шт.)</t>
  </si>
  <si>
    <t>15471</t>
  </si>
  <si>
    <t>355431200</t>
  </si>
  <si>
    <t>P1200 Абразивный круг SMIRDEX 355 Dural, D=115 мм без отверстий (шт.)</t>
  </si>
  <si>
    <t>12616</t>
  </si>
  <si>
    <t>355430150</t>
  </si>
  <si>
    <t>P150 Абразивный круг SMIRDEX 355 Dural, D=115 мм без отверстий (шт.)</t>
  </si>
  <si>
    <t>12605</t>
  </si>
  <si>
    <t>355430180</t>
  </si>
  <si>
    <t>P180 Абразивный круг SMIRDEX 355 Dural, D=115 мм без отверстий (шт.)</t>
  </si>
  <si>
    <t>12606</t>
  </si>
  <si>
    <t>355430220</t>
  </si>
  <si>
    <t>P220 Абразивный круг SMIRDEX 355 Dural, D=115 мм без отверстий (шт.)</t>
  </si>
  <si>
    <t>12607</t>
  </si>
  <si>
    <t>355430240</t>
  </si>
  <si>
    <t>P240 Абразивный круг SMIRDEX 355 Dural, D=115 мм без отверстий (шт.)</t>
  </si>
  <si>
    <t>12608</t>
  </si>
  <si>
    <t>355430320</t>
  </si>
  <si>
    <t>P320 Абразивный круг SMIRDEX 355 Dural, D=115 мм без отверстий (шт.)</t>
  </si>
  <si>
    <t>12609</t>
  </si>
  <si>
    <t>355430400</t>
  </si>
  <si>
    <t>P400 Абразивный круг SMIRDEX 355 Dural, D=115 мм без отверстий (шт.)</t>
  </si>
  <si>
    <t>12612</t>
  </si>
  <si>
    <t>355430500</t>
  </si>
  <si>
    <t>P500 Абразивный круг SMIRDEX 355 Dural, D=115 мм без отверстий (шт.)</t>
  </si>
  <si>
    <t>12610</t>
  </si>
  <si>
    <t>355430600</t>
  </si>
  <si>
    <t>P600 Абразивный круг SMIRDEX 355 Dural, D=115 мм без отверстий (шт.)</t>
  </si>
  <si>
    <t>12611</t>
  </si>
  <si>
    <t>355430800</t>
  </si>
  <si>
    <t>P800 Абразивный круг SMIRDEX 355 Dural, D=115 мм без отверстий (шт.)</t>
  </si>
  <si>
    <t>Абразивные круги SMIRDEX 355 Dural, D=125 мм без отверстий</t>
  </si>
  <si>
    <t>7915</t>
  </si>
  <si>
    <t>355420036</t>
  </si>
  <si>
    <t>P 36 Абразивный круг SMIRDEX 355 Dural, D=125 мм без отверстий (шт.)</t>
  </si>
  <si>
    <t>7924</t>
  </si>
  <si>
    <t>355420040</t>
  </si>
  <si>
    <t>P 40 Абразивный круг SMIRDEX 355 Dural, D=125 мм без отверстий (шт.)</t>
  </si>
  <si>
    <t>7384</t>
  </si>
  <si>
    <t>355420060</t>
  </si>
  <si>
    <t>P 60 Абразивный круг SMIRDEX 355 Dural, D=125 мм без отверстий (шт.)</t>
  </si>
  <si>
    <t>7925</t>
  </si>
  <si>
    <t>355420080</t>
  </si>
  <si>
    <t>P 80 Абразивный круг SMIRDEX 355 Dural, D=125 мм без отверстий (шт.)</t>
  </si>
  <si>
    <t>7926</t>
  </si>
  <si>
    <t>355420100</t>
  </si>
  <si>
    <t>P100 Абразивный круг SMIRDEX 355 Dural, D=125 мм без отверстий (шт.)</t>
  </si>
  <si>
    <t>7920</t>
  </si>
  <si>
    <t>355421000</t>
  </si>
  <si>
    <t>P1000 Абразивный круг SMIRDEX 355 Dural, D=125 мм без отверстий (шт.)</t>
  </si>
  <si>
    <t>7929</t>
  </si>
  <si>
    <t>355420120</t>
  </si>
  <si>
    <t>P120 Абразивный круг SMIRDEX 355 Dural, D=125 мм без отверстий (шт.)</t>
  </si>
  <si>
    <t>7927</t>
  </si>
  <si>
    <t>355421200</t>
  </si>
  <si>
    <t>P1200 Абразивный круг SMIRDEX 355 Dural, D=125 мм без отверстий (шт.)</t>
  </si>
  <si>
    <t>7916</t>
  </si>
  <si>
    <t>355420150</t>
  </si>
  <si>
    <t>P150 Абразивный круг SMIRDEX 355 Dural, D=125 мм без отверстий (шт.)</t>
  </si>
  <si>
    <t>7385</t>
  </si>
  <si>
    <t>355420180</t>
  </si>
  <si>
    <t>P180 Абразивный круг SMIRDEX 355 Dural, D=125 мм без отверстий (шт.)</t>
  </si>
  <si>
    <t>7919</t>
  </si>
  <si>
    <t>355420220</t>
  </si>
  <si>
    <t>P220 Абразивный круг SMIRDEX 355 Dural, D=125 мм без отверстий (шт.)</t>
  </si>
  <si>
    <t>7923</t>
  </si>
  <si>
    <t>355420240</t>
  </si>
  <si>
    <t>P240 Абразивный круг SMIRDEX 355 Dural, D=125 мм без отверстий (шт.)</t>
  </si>
  <si>
    <t>7922</t>
  </si>
  <si>
    <t>355420320</t>
  </si>
  <si>
    <t>P320 Абразивный круг SMIRDEX 355 Dural, D=125 мм без отверстий (шт.)</t>
  </si>
  <si>
    <t>7918</t>
  </si>
  <si>
    <t>355420400</t>
  </si>
  <si>
    <t>P400 Абразивный круг SMIRDEX 355 Dural, D=125 мм без отверстий (шт.)</t>
  </si>
  <si>
    <t>7928</t>
  </si>
  <si>
    <t>355420500</t>
  </si>
  <si>
    <t>P500 Абразивный круг SMIRDEX 355 Dural, D=125 мм без отверстий (шт.)</t>
  </si>
  <si>
    <t>7921</t>
  </si>
  <si>
    <t>355420600</t>
  </si>
  <si>
    <t>P600 Абразивный круг SMIRDEX 355 Dural, D=125 мм без отверстий (шт.)</t>
  </si>
  <si>
    <t>7917</t>
  </si>
  <si>
    <t>355420800</t>
  </si>
  <si>
    <t>P800 Абразивный круг SMIRDEX 355 Dural, D=125 мм без отверстий (шт.)</t>
  </si>
  <si>
    <t>Абразивные круги SMIRDEX 355 Dural, D=150 мм без отверстий</t>
  </si>
  <si>
    <t>7931</t>
  </si>
  <si>
    <t>355410036</t>
  </si>
  <si>
    <t>P 36 Абразивный круг SMIRDEX 355 Dural, D=150 мм без отверстий (шт.)</t>
  </si>
  <si>
    <t>7932</t>
  </si>
  <si>
    <t>355410040</t>
  </si>
  <si>
    <t>P 40 Абразивный круг SMIRDEX 355 Dural, D=150 мм без отверстий (шт.)</t>
  </si>
  <si>
    <t>7941</t>
  </si>
  <si>
    <t>355410060</t>
  </si>
  <si>
    <t>P 60 Абразивный круг SMIRDEX 355 Dural, D=150 мм без отверстий (шт.)</t>
  </si>
  <si>
    <t>7942</t>
  </si>
  <si>
    <t>355410080</t>
  </si>
  <si>
    <t>P 80 Абразивный круг SMIRDEX 355 Dural, D=150 мм без отверстий (шт.)</t>
  </si>
  <si>
    <t>7944</t>
  </si>
  <si>
    <t>355410100</t>
  </si>
  <si>
    <t>P100 Абразивный круг SMIRDEX 355 Dural, D=150 мм без отверстий (шт.)</t>
  </si>
  <si>
    <t>7937</t>
  </si>
  <si>
    <t>355411000</t>
  </si>
  <si>
    <t>P1000 Абразивный круг SMIRDEX 355 Dural, D=150 мм без отверстий (шт.)</t>
  </si>
  <si>
    <t>7943</t>
  </si>
  <si>
    <t>355410120</t>
  </si>
  <si>
    <t>P120 Абразивный круг SMIRDEX 355 Dural, D=150 мм без отверстий (шт.)</t>
  </si>
  <si>
    <t>7939</t>
  </si>
  <si>
    <t>355411200</t>
  </si>
  <si>
    <t>P1200 Абразивный круг SMIRDEX 355 Dural, D=150 мм без отверстий (шт.)</t>
  </si>
  <si>
    <t>7947</t>
  </si>
  <si>
    <t>355410150</t>
  </si>
  <si>
    <t>P150 Абразивный круг SMIRDEX 355 Dural, D=150 мм без отверстий (шт.)</t>
  </si>
  <si>
    <t>7946</t>
  </si>
  <si>
    <t>355410180</t>
  </si>
  <si>
    <t>P180 Абразивный круг SMIRDEX 355 Dural, D=150 мм без отверстий (шт.)</t>
  </si>
  <si>
    <t>7933</t>
  </si>
  <si>
    <t>355410220</t>
  </si>
  <si>
    <t>P220 Абразивный круг SMIRDEX 355 Dural, D=150 мм без отверстий (шт.)</t>
  </si>
  <si>
    <t>7934</t>
  </si>
  <si>
    <t>355410240</t>
  </si>
  <si>
    <t>P240 Абразивный круг SMIRDEX 355 Dural, D=150 мм без отверстий (шт.)</t>
  </si>
  <si>
    <t>7945</t>
  </si>
  <si>
    <t>355410320</t>
  </si>
  <si>
    <t>P320 Абразивный круг SMIRDEX 355 Dural, D=150 мм без отверстий (шт.)</t>
  </si>
  <si>
    <t>7938</t>
  </si>
  <si>
    <t>355410400</t>
  </si>
  <si>
    <t>P400 Абразивный круг SMIRDEX 355 Dural, D=150 мм без отверстий (шт.)</t>
  </si>
  <si>
    <t>7940</t>
  </si>
  <si>
    <t>355410500</t>
  </si>
  <si>
    <t>P500 Абразивный круг SMIRDEX 355 Dural, D=150 мм без отверстий (шт.)</t>
  </si>
  <si>
    <t>7935</t>
  </si>
  <si>
    <t>355410600</t>
  </si>
  <si>
    <t>P600 Абразивный круг SMIRDEX 355 Dural, D=150 мм без отверстий (шт.)</t>
  </si>
  <si>
    <t>7936</t>
  </si>
  <si>
    <t>355410800</t>
  </si>
  <si>
    <t>P800 Абразивный круг SMIRDEX 355 Dural, D=150 мм без отверстий (шт.)</t>
  </si>
  <si>
    <t>Абразивные круги SMIRDEX 355 Dural, D=203 мм без отверстий</t>
  </si>
  <si>
    <t>7949</t>
  </si>
  <si>
    <t>355470036</t>
  </si>
  <si>
    <t>P 36 Абразивный круг SMIRDEX 355 Dural, D=203 мм без отверстий (шт.)</t>
  </si>
  <si>
    <t>7950</t>
  </si>
  <si>
    <t>355470040</t>
  </si>
  <si>
    <t>P 40 Абразивный круг SMIRDEX 355 Dural, D=203 мм без отверстий (шт.)</t>
  </si>
  <si>
    <t>7959</t>
  </si>
  <si>
    <t>355470060</t>
  </si>
  <si>
    <t>P 60 Абразивный круг SMIRDEX 355 Dural, D=203 мм без отверстий (шт.)</t>
  </si>
  <si>
    <t>7951</t>
  </si>
  <si>
    <t>355470080</t>
  </si>
  <si>
    <t>P 80 Абразивный круг SMIRDEX 355 Dural, D=203 мм без отверстий (шт.)</t>
  </si>
  <si>
    <t>7956</t>
  </si>
  <si>
    <t>355470100</t>
  </si>
  <si>
    <t>P100 Абразивный круг SMIRDEX 355 Dural, D=203 мм без отверстий (шт.)</t>
  </si>
  <si>
    <t>7960</t>
  </si>
  <si>
    <t>355470120</t>
  </si>
  <si>
    <t>P120 Абразивный круг SMIRDEX 355 Dural, D=203 мм без отверстий (шт.)</t>
  </si>
  <si>
    <t>7955</t>
  </si>
  <si>
    <t>355470150</t>
  </si>
  <si>
    <t>P150 Абразивный круг SMIRDEX 355 Dural, D=203 мм без отверстий (шт.)</t>
  </si>
  <si>
    <t>7953</t>
  </si>
  <si>
    <t>355470180</t>
  </si>
  <si>
    <t>P180 Абразивный круг SMIRDEX 355 Dural, D=203 мм без отверстий (шт.)</t>
  </si>
  <si>
    <t>7952</t>
  </si>
  <si>
    <t>355470220</t>
  </si>
  <si>
    <t>P220 Абразивный круг SMIRDEX 355 Dural, D=203 мм без отверстий (шт.)</t>
  </si>
  <si>
    <t>7954</t>
  </si>
  <si>
    <t>355470240</t>
  </si>
  <si>
    <t>P240 Абразивный круг SMIRDEX 355 Dural, D=203 мм без отверстий (шт.)</t>
  </si>
  <si>
    <t>7957</t>
  </si>
  <si>
    <t>355470320</t>
  </si>
  <si>
    <t>P320 Абразивный круг SMIRDEX 355 Dural, D=203 мм без отверстий (шт.)</t>
  </si>
  <si>
    <t>7958</t>
  </si>
  <si>
    <t>355470400</t>
  </si>
  <si>
    <t>P400 Абразивный круг SMIRDEX 355 Dural, D=203 мм без отверстий (шт.)</t>
  </si>
  <si>
    <t>Абразивные круги SMIRDEX 355 Dural, D=225 мм без отверстий</t>
  </si>
  <si>
    <t>22649</t>
  </si>
  <si>
    <t>350492024</t>
  </si>
  <si>
    <t>P 24 Абразивный круг SMIRDEX 350 Dural, D=225 мм без отверстий (шт.)</t>
  </si>
  <si>
    <t>23559</t>
  </si>
  <si>
    <t>350492036</t>
  </si>
  <si>
    <t>P 36 Абразивный круг SMIRDEX 350 Dural, D=225 мм без отверстий (шт.)</t>
  </si>
  <si>
    <t>19727</t>
  </si>
  <si>
    <t>355492040</t>
  </si>
  <si>
    <t>P 40 Абразивный круг SMIRDEX 355 Dural, D=225 мм без отверстий (шт.)</t>
  </si>
  <si>
    <t>23002</t>
  </si>
  <si>
    <t>350492040</t>
  </si>
  <si>
    <t>19728</t>
  </si>
  <si>
    <t>350492060</t>
  </si>
  <si>
    <t>P 60 Абразивный круг SMIRDEX 355 Dural, D=225 мм без отверстий (шт.)</t>
  </si>
  <si>
    <t>19729</t>
  </si>
  <si>
    <t>350492080</t>
  </si>
  <si>
    <t>P 80 Абразивный круг SMIRDEX 355 Dural, D=225 мм без отверстий (шт.)</t>
  </si>
  <si>
    <t>19730</t>
  </si>
  <si>
    <t>350492100</t>
  </si>
  <si>
    <t>P100 Абразивный круг SMIRDEX 355 Dural, D=225 мм без отверстий (шт.)</t>
  </si>
  <si>
    <t>510 Абразивные дельты SMIRDEX Delta, 100*147*147, 7 отверстий</t>
  </si>
  <si>
    <t>19022</t>
  </si>
  <si>
    <t>510403040</t>
  </si>
  <si>
    <t>P 40 Абразивная дельта, наждачный лист SMIRDEX 510 White Line, 100*147*147мм, 7 отверстий (лист)</t>
  </si>
  <si>
    <t>19020</t>
  </si>
  <si>
    <t>510403060</t>
  </si>
  <si>
    <t>P 60 Абразивная дельта, наждачный лист SMIRDEX 510 White Line, 100*147*147мм, 7 отверстий (лист)</t>
  </si>
  <si>
    <t>19021</t>
  </si>
  <si>
    <t>510403080</t>
  </si>
  <si>
    <t>P 80 Абразивная дельта, наждачный лист SMIRDEX 510 White Line, 100*147*147мм, 7 отверстий (лист)</t>
  </si>
  <si>
    <t>23550</t>
  </si>
  <si>
    <t>510403100</t>
  </si>
  <si>
    <t>P100 Абразивная дельта, наждачный лист SMIRDEX 510 White Line, 100*147*147мм, 7 отверстий (лист)</t>
  </si>
  <si>
    <t>19023</t>
  </si>
  <si>
    <t>510403120</t>
  </si>
  <si>
    <t>P120 Абразивная дельта, наждачный лист SMIRDEX 510 White Line, 100*147*147мм, 7 отверстий (лист)</t>
  </si>
  <si>
    <t>19024</t>
  </si>
  <si>
    <t>510403150</t>
  </si>
  <si>
    <t>P150 Абразивная дельта, наждачный лист SMIRDEX 510 White Line, 100*147*147мм, 7 отверстий (лист)</t>
  </si>
  <si>
    <t>19025</t>
  </si>
  <si>
    <t>510403180</t>
  </si>
  <si>
    <t>P180 Абразивная дельта, наждачный лист SMIRDEX 510 White Line, 100*147*147мм, 7 отверстий (лист)</t>
  </si>
  <si>
    <t>19026</t>
  </si>
  <si>
    <t>510403240</t>
  </si>
  <si>
    <t>P240 Абразивная дельта, наждачный лист SMIRDEX 510 White Line, 100*147*147мм, 7 отверстий (лист)</t>
  </si>
  <si>
    <t>19027</t>
  </si>
  <si>
    <t>510403320</t>
  </si>
  <si>
    <t>P320 Абразивная дельта, наждачный лист SMIRDEX 510 White Line, 100*147*147мм, 7 отверстий (лист)</t>
  </si>
  <si>
    <t>510 Абразивные круги SMIRDEX White, D=203мм без отверстий</t>
  </si>
  <si>
    <t>11126</t>
  </si>
  <si>
    <t>510470080</t>
  </si>
  <si>
    <t>P 80 Абразивный круг SMIRDEX 510 White, D=203мм без отверстий (шт.)</t>
  </si>
  <si>
    <t>11127</t>
  </si>
  <si>
    <t>510470180</t>
  </si>
  <si>
    <t>P180 Абразивный круг SMIRDEX 510 White, D=203мм без отверстий (шт.)</t>
  </si>
  <si>
    <t>510 Абразивные круги SMIRDEX White, D=225mm, 24+1 отверстий</t>
  </si>
  <si>
    <t>17814</t>
  </si>
  <si>
    <t>510495040</t>
  </si>
  <si>
    <t>P 40 Абразивный круг SMIRDEX 510 White, D=225мм, 24+1отв (шт.)</t>
  </si>
  <si>
    <t>19734</t>
  </si>
  <si>
    <t>510495060</t>
  </si>
  <si>
    <t>P 60 Абразивный круг SMIRDEX 510 White, D=225мм, 24+1отв (шт.)</t>
  </si>
  <si>
    <t>19743</t>
  </si>
  <si>
    <t>510495080</t>
  </si>
  <si>
    <t>P 80 Абразивный круг SMIRDEX 510 White, D=225мм, 24+1отв (шт.)</t>
  </si>
  <si>
    <t>19735</t>
  </si>
  <si>
    <t>510495100</t>
  </si>
  <si>
    <t>P100 Абразивный круг SMIRDEX 510 White, D=225мм, 24+1отв (шт.)</t>
  </si>
  <si>
    <t>19736</t>
  </si>
  <si>
    <t>510495120</t>
  </si>
  <si>
    <t>P120 Абразивный круг SMIRDEX 510 White, D=225мм, 24+1отв (шт.)</t>
  </si>
  <si>
    <t>19737</t>
  </si>
  <si>
    <t>510495150</t>
  </si>
  <si>
    <t>P150 Абразивный круг SMIRDEX 510 White, D=225мм, 24+1отв (шт.)</t>
  </si>
  <si>
    <t>19738</t>
  </si>
  <si>
    <t>510495180</t>
  </si>
  <si>
    <t>P180 Абразивный круг SMIRDEX 510 White, D=225мм, 24+1отв (шт.)</t>
  </si>
  <si>
    <t>19739</t>
  </si>
  <si>
    <t>510495220</t>
  </si>
  <si>
    <t>P220 Абразивный круг SMIRDEX 510 White, D=225мм, 24+1отв (шт.)</t>
  </si>
  <si>
    <t>19740</t>
  </si>
  <si>
    <t>510495240</t>
  </si>
  <si>
    <t>P240 Абразивный круг SMIRDEX 510 White, D=225мм, 24+1отв (шт.)</t>
  </si>
  <si>
    <t>19741</t>
  </si>
  <si>
    <t>510495320</t>
  </si>
  <si>
    <t>P320 Абразивный круг SMIRDEX 510 White, D=225мм, 24+1отв (шт.)</t>
  </si>
  <si>
    <t>19742</t>
  </si>
  <si>
    <t>510495400</t>
  </si>
  <si>
    <t>P400 Абразивный круг SMIRDEX 510 White, D=225мм, 24+1отв (шт.)</t>
  </si>
  <si>
    <t>510 Абразивные круги SMIRDEX White, D=225mm, 6 отверстий</t>
  </si>
  <si>
    <t>20902</t>
  </si>
  <si>
    <t>510493040</t>
  </si>
  <si>
    <t>P 40 Абразивный круг SMIRDEX 510 White, D=225мм, 6 отверстий (шт.)</t>
  </si>
  <si>
    <t>19733</t>
  </si>
  <si>
    <t>510493060</t>
  </si>
  <si>
    <t>P 60 Абразивный круг SMIRDEX 510 White, D=225мм, 6 отверстий (шт.)</t>
  </si>
  <si>
    <t>11366</t>
  </si>
  <si>
    <t>510493080</t>
  </si>
  <si>
    <t>P 80 Абразивный круг SMIRDEX 510 White, D=225мм, 6 отверстий (шт.)</t>
  </si>
  <si>
    <t>11362</t>
  </si>
  <si>
    <t>510493100</t>
  </si>
  <si>
    <t>P100 Абразивный круг SMIRDEX 510 White, D=225мм, 6 отверстий (шт.)</t>
  </si>
  <si>
    <t>11363</t>
  </si>
  <si>
    <t>510493120</t>
  </si>
  <si>
    <t>P120 Абразивный круг SMIRDEX 510 White, D=225мм, 6 отверстий (шт.)</t>
  </si>
  <si>
    <t>11364</t>
  </si>
  <si>
    <t>510493150</t>
  </si>
  <si>
    <t>P150 Абразивный круг SMIRDEX 510 White, D=225мм, 6 отверстий (шт.)</t>
  </si>
  <si>
    <t>11365</t>
  </si>
  <si>
    <t>510493180</t>
  </si>
  <si>
    <t>P180 Абразивный круг SMIRDEX 510 White, D=225мм, 6 отверстий (шт.)</t>
  </si>
  <si>
    <t>11361</t>
  </si>
  <si>
    <t>510493220</t>
  </si>
  <si>
    <t>P220 Абразивный круг SMIRDEX 510 White, D=225мм, 6 отверстий (шт.)</t>
  </si>
  <si>
    <t>19746</t>
  </si>
  <si>
    <t>510493240</t>
  </si>
  <si>
    <t>P240 Абразивный круг SMIRDEX 510 White, D=225мм, 6 отверстий (шт.)</t>
  </si>
  <si>
    <t>19747</t>
  </si>
  <si>
    <t>510493320</t>
  </si>
  <si>
    <t>P320 Абразивный круг SMIRDEX 510 White, D=225мм, 6 отверстий (шт.)</t>
  </si>
  <si>
    <t>19748</t>
  </si>
  <si>
    <t>510493400</t>
  </si>
  <si>
    <t>P400 Абразивный круг SMIRDEX 510 White, D=225мм, 6 отверстий (шт.)</t>
  </si>
  <si>
    <t>510 Абразивные круги SMIRDEX White, D=225mm, без отверстий</t>
  </si>
  <si>
    <t>15720</t>
  </si>
  <si>
    <t>510492040</t>
  </si>
  <si>
    <t>P 40 Абразивный круг SMIRDEX 510 White, D=225мм, без отвер. (шт.)</t>
  </si>
  <si>
    <t>15729</t>
  </si>
  <si>
    <t>510492060</t>
  </si>
  <si>
    <t>P 60 Абразивный круг SMIRDEX 510 White, D=225мм, без отвер. (шт.)</t>
  </si>
  <si>
    <t>15721</t>
  </si>
  <si>
    <t>510492080</t>
  </si>
  <si>
    <t>P 80 Абразивный круг SMIRDEX 510 White, D=225мм, без отвер. (шт.)</t>
  </si>
  <si>
    <t>15722</t>
  </si>
  <si>
    <t>510492100</t>
  </si>
  <si>
    <t>P100 Абразивный круг SMIRDEX 510 White, D=225мм, без отвер. (шт.)</t>
  </si>
  <si>
    <t>15723</t>
  </si>
  <si>
    <t>510492120</t>
  </si>
  <si>
    <t>P120 Абразивный круг SMIRDEX 510 White, D=225мм, без отвер. (шт.)</t>
  </si>
  <si>
    <t>15724</t>
  </si>
  <si>
    <t>510492150</t>
  </si>
  <si>
    <t>P150 Абразивный круг SMIRDEX 510 White, D=225мм, без отвер. (шт.)</t>
  </si>
  <si>
    <t>15725</t>
  </si>
  <si>
    <t>510492180</t>
  </si>
  <si>
    <t>P180 Абразивный круг SMIRDEX 510 White, D=225мм, без отвер. (шт.)</t>
  </si>
  <si>
    <t>15726</t>
  </si>
  <si>
    <t>510492220</t>
  </si>
  <si>
    <t>P220 Абразивный круг SMIRDEX 510 White, D=225мм, без отвер. (шт.)</t>
  </si>
  <si>
    <t>15727</t>
  </si>
  <si>
    <t>510492240</t>
  </si>
  <si>
    <t>P240 Абразивный круг SMIRDEX 510 White, D=225мм, без отвер. (шт.)</t>
  </si>
  <si>
    <t>15728</t>
  </si>
  <si>
    <t>510492320</t>
  </si>
  <si>
    <t>P320 Абразивный круг SMIRDEX 510 White, D=225мм, без отвер. (шт.)</t>
  </si>
  <si>
    <t>510492400</t>
  </si>
  <si>
    <t>P400 Абразивный круг SMIRDEX 510 White, D=225мм, без отвер. (шт.)</t>
  </si>
  <si>
    <t>630 Абразивная ткань в рулонах SMIRDEX X-Cloth</t>
  </si>
  <si>
    <t>Абразивная ткань в рулонах SMIRDEX 630 X-Cloth 100ммх25м</t>
  </si>
  <si>
    <t>16927</t>
  </si>
  <si>
    <t>630100036</t>
  </si>
  <si>
    <t>Р 36 Абразивная ткань в рулонах SMIRDEX X-Cloth, 100ммх25м (шт.)</t>
  </si>
  <si>
    <t>16936</t>
  </si>
  <si>
    <t>630100040</t>
  </si>
  <si>
    <t>Р 40 Абразивная ткань в рулонах SMIRDEX X-Cloth, 100ммх25м (шт.)</t>
  </si>
  <si>
    <t>16937</t>
  </si>
  <si>
    <t>630100060</t>
  </si>
  <si>
    <t>Р 60 Абразивная ткань в рулонах SMIRDEX X-Cloth, 100ммх25м (шт.)</t>
  </si>
  <si>
    <t>16938</t>
  </si>
  <si>
    <t>630100080</t>
  </si>
  <si>
    <t>Р 80 Абразивная ткань в рулонах SMIRDEX X-Cloth, 100ммх25м (шт.)</t>
  </si>
  <si>
    <t>16928</t>
  </si>
  <si>
    <t>630100100</t>
  </si>
  <si>
    <t>Р100 Абразивная ткань в рулонах SMIRDEX X-Cloth, 100ммх25м (шт.)</t>
  </si>
  <si>
    <t>16929</t>
  </si>
  <si>
    <t>630100120</t>
  </si>
  <si>
    <t>Р120 Абразивная ткань в рулонах SMIRDEX X-Cloth, 100ммх25м (шт.)</t>
  </si>
  <si>
    <t>16931</t>
  </si>
  <si>
    <t>630100150</t>
  </si>
  <si>
    <t>Р150 Абразивная ткань в рулонах SMIRDEX X-Cloth, 100ммх25м (шт.)</t>
  </si>
  <si>
    <t>16932</t>
  </si>
  <si>
    <t>630100180</t>
  </si>
  <si>
    <t>Р180 Абразивная ткань в рулонах SMIRDEX X-Cloth, 100ммх25м (шт.)</t>
  </si>
  <si>
    <t>16933</t>
  </si>
  <si>
    <t>630100220</t>
  </si>
  <si>
    <t>Р220 Абразивная ткань в рулонах SMIRDEX X-Cloth, 100ммх25м (шт.)</t>
  </si>
  <si>
    <t>16930</t>
  </si>
  <si>
    <t>630100240</t>
  </si>
  <si>
    <t>Р240 Абразивная ткань в рулонах SMIRDEX X-Cloth, 100ммх25м (шт.)</t>
  </si>
  <si>
    <t>16934</t>
  </si>
  <si>
    <t>630100320</t>
  </si>
  <si>
    <t>Р320 Абразивная ткань в рулонах SMIRDEX X-Cloth, 100ммх25м (шт.)</t>
  </si>
  <si>
    <t>16935</t>
  </si>
  <si>
    <t>630100400</t>
  </si>
  <si>
    <t>Р400 Абразивная ткань в рулонах SMIRDEX X-Cloth, 100ммх25м (шт.)</t>
  </si>
  <si>
    <t>Абразивная ткань в рулонах SMIRDEX 630 X-Cloth 116ммх25м</t>
  </si>
  <si>
    <t>8067</t>
  </si>
  <si>
    <t>630120030</t>
  </si>
  <si>
    <t>Р 30 Абразивная ткань в рулонах SMIRDEX X-Cloth, 116ммх25м (шт.)</t>
  </si>
  <si>
    <t>8068</t>
  </si>
  <si>
    <t>630120036</t>
  </si>
  <si>
    <t>Р 36 Абразивная ткань в рулонах SMIRDEX X-Cloth, 116ммх25м (шт.)</t>
  </si>
  <si>
    <t>8069</t>
  </si>
  <si>
    <t>630120040</t>
  </si>
  <si>
    <t>Р 40 Абразивная ткань в рулонах SMIRDEX X-Cloth, 116ммх25м (шт.)</t>
  </si>
  <si>
    <t>7340</t>
  </si>
  <si>
    <t>630120060</t>
  </si>
  <si>
    <t>Р 60 Абразивная ткань в рулонах SMIRDEX X-Cloth, 116ммх25м (шт.)</t>
  </si>
  <si>
    <t>7341</t>
  </si>
  <si>
    <t>630120080</t>
  </si>
  <si>
    <t>Р 80 Абразивная ткань в рулонах SMIRDEX X-Cloth, 116ммх25м (шт.)</t>
  </si>
  <si>
    <t>8070</t>
  </si>
  <si>
    <t>630120100</t>
  </si>
  <si>
    <t>Р100 Абразивная ткань в рулонах SMIRDEX X-Cloth, 116ммх25м (шт.)</t>
  </si>
  <si>
    <t>8071</t>
  </si>
  <si>
    <t>630120120</t>
  </si>
  <si>
    <t>Р120 Абразивная ткань в рулонах SMIRDEX X-Cloth, 116ммх25м (шт.)</t>
  </si>
  <si>
    <t>8072</t>
  </si>
  <si>
    <t>630120150</t>
  </si>
  <si>
    <t>Р150 Абразивная ткань в рулонах SMIRDEX X-Cloth, 116ммх25м (шт.)</t>
  </si>
  <si>
    <t>Абразивная ткань в рулонах SMIRDEX 630 X-Cloth 203ммх25м</t>
  </si>
  <si>
    <t>8074</t>
  </si>
  <si>
    <t>630200030</t>
  </si>
  <si>
    <t>Р 30 Абразивная ткань в рулонах SMIRDEX X-Cloth, 203ммх25м (шт.)</t>
  </si>
  <si>
    <t>8075</t>
  </si>
  <si>
    <t>630200036</t>
  </si>
  <si>
    <t>Р 36 Абразивная ткань в рулонах SMIRDEX X-Cloth, 203ммх25м (шт.)</t>
  </si>
  <si>
    <t>8076</t>
  </si>
  <si>
    <t>630200040</t>
  </si>
  <si>
    <t>Р 40 Абразивная ткань в рулонах SMIRDEX X-Cloth, 203ммх25м (шт.)</t>
  </si>
  <si>
    <t>8081</t>
  </si>
  <si>
    <t>630200060</t>
  </si>
  <si>
    <t>Р 60 Абразивная ткань в рулонах SMIRDEX X-Cloth, 203ммх25м (шт.)</t>
  </si>
  <si>
    <t>8077</t>
  </si>
  <si>
    <t>630200080</t>
  </si>
  <si>
    <t>Р 80 Абразивная ткань в рулонах SMIRDEX X-Cloth, 203ммх25м (шт.)</t>
  </si>
  <si>
    <t>8078</t>
  </si>
  <si>
    <t>630200100</t>
  </si>
  <si>
    <t>Р100 Абразивная ткань в рулонах SMIRDEX X-Cloth, 203ммх25м (шт.)</t>
  </si>
  <si>
    <t>8079</t>
  </si>
  <si>
    <t>630200120</t>
  </si>
  <si>
    <t>Р120 Абразивная ткань в рулонах SMIRDEX X-Cloth, 203ммх25м (шт.)</t>
  </si>
  <si>
    <t>8080</t>
  </si>
  <si>
    <t>630200150</t>
  </si>
  <si>
    <t>Р150 Абразивная ткань в рулонах SMIRDEX X-Cloth, 203ммх25м (шт.)</t>
  </si>
  <si>
    <t>Абразивная ткань в рулонах SMIRDEX 630 X-Cloth 300ммх25м</t>
  </si>
  <si>
    <t>8083</t>
  </si>
  <si>
    <t>630300030</t>
  </si>
  <si>
    <t>Р 30 Абразивная ткань в рулонах SMIRDEX X-Cloth, 300ммх25м (шт.)</t>
  </si>
  <si>
    <t>8084</t>
  </si>
  <si>
    <t>630300036</t>
  </si>
  <si>
    <t>Р 36 Абразивная ткань в рулонах SMIRDEX X-Cloth, 300ммх25м (шт.)</t>
  </si>
  <si>
    <t>8085</t>
  </si>
  <si>
    <t>630300040</t>
  </si>
  <si>
    <t>Р 40 Абразивная ткань в рулонах SMIRDEX X-Cloth, 300ммх25м (шт.)</t>
  </si>
  <si>
    <t>8086</t>
  </si>
  <si>
    <t>630300060</t>
  </si>
  <si>
    <t>Р 60 Абразивная ткань в рулонах SMIRDEX X-Cloth, 300ммх25м (шт.)</t>
  </si>
  <si>
    <t>8087</t>
  </si>
  <si>
    <t>630300080</t>
  </si>
  <si>
    <t>Р 80 Абразивная ткань в рулонах SMIRDEX X-Cloth, 300ммх25м (шт.)</t>
  </si>
  <si>
    <t>8088</t>
  </si>
  <si>
    <t>630300100</t>
  </si>
  <si>
    <t>Р100 Абразивная ткань в рулонах SMIRDEX X-Cloth, 300ммх25м (шт.)</t>
  </si>
  <si>
    <t>8089</t>
  </si>
  <si>
    <t>630300120</t>
  </si>
  <si>
    <t>Р120 Абразивная ткань в рулонах SMIRDEX X-Cloth, 300ммх25м (шт.)</t>
  </si>
  <si>
    <t>8090</t>
  </si>
  <si>
    <t>630300150</t>
  </si>
  <si>
    <t>Р150 Абразивная ткань в рулонах SMIRDEX X-Cloth, 300ммх25м (шт.)</t>
  </si>
  <si>
    <t>Абразивная ткань в рулонах SMIRDEX 630 X-Cloth 600ммх25м</t>
  </si>
  <si>
    <t>8092</t>
  </si>
  <si>
    <t>630600030</t>
  </si>
  <si>
    <t>Р 30 Абразивная ткань в рулонах SMIRDEX 630 X-Cloth, 600ммх25м (шт.)</t>
  </si>
  <si>
    <t>8093</t>
  </si>
  <si>
    <t>630600036</t>
  </si>
  <si>
    <t>Р 36 Абразивная ткань в рулонах SMIRDEX 630 X-Cloth, 600ммх25м (шт.)</t>
  </si>
  <si>
    <t>8094</t>
  </si>
  <si>
    <t>630600040</t>
  </si>
  <si>
    <t>Р 40 Абразивная ткань в рулонах SMIRDEX 630 X-Cloth, 600ммх25м (шт.)</t>
  </si>
  <si>
    <t>8095</t>
  </si>
  <si>
    <t>630600060</t>
  </si>
  <si>
    <t>Р 60 Абразивная ткань в рулонах SMIRDEX 630 X-Cloth, 600ммх25м (шт.)</t>
  </si>
  <si>
    <t>8096</t>
  </si>
  <si>
    <t>630600080</t>
  </si>
  <si>
    <t>Р 80 Абразивная ткань в рулонах SMIRDEX 630 X-Cloth, 600ммх25м (шт.)</t>
  </si>
  <si>
    <t>8097</t>
  </si>
  <si>
    <t>630600100</t>
  </si>
  <si>
    <t>Р100 Абразивная ткань в рулонах SMIRDEX 630 X-Cloth, 600ммх25м (шт.)</t>
  </si>
  <si>
    <t>8098</t>
  </si>
  <si>
    <t>630600120</t>
  </si>
  <si>
    <t>Р120 Абразивная ткань в рулонах SMIRDEX 630 X-Cloth, 600ммх25м (шт.)</t>
  </si>
  <si>
    <t>8099</t>
  </si>
  <si>
    <t>630600150</t>
  </si>
  <si>
    <t>Р150 Абразивная ткань в рулонах SMIRDEX 630 X-Cloth, 600ммх25м (шт.)</t>
  </si>
  <si>
    <t>Абразивная ткань в рулонах SMIRDEX 630 X-Cloth 700ммх25м</t>
  </si>
  <si>
    <t>15043</t>
  </si>
  <si>
    <t>630700180</t>
  </si>
  <si>
    <t>Р180 Абразивная ткань в рулонах SMIRDEX X-Cloth, 700ммх25м (шт.)</t>
  </si>
  <si>
    <t>15386</t>
  </si>
  <si>
    <t>630700180-50</t>
  </si>
  <si>
    <t>Р180 Абразивная ткань в рулонах SMIRDEX X-Cloth, 700ммх50м (шт.)</t>
  </si>
  <si>
    <t>15042</t>
  </si>
  <si>
    <t>630700220</t>
  </si>
  <si>
    <t>Р220 Абразивная ткань в рулонах SMIRDEX X-Cloth, 700ммх25м (шт.)</t>
  </si>
  <si>
    <t>17292</t>
  </si>
  <si>
    <t>630700220-50</t>
  </si>
  <si>
    <t>Р220 Абразивная ткань в рулонах SMIRDEX X-Cloth, 700ммх50м (шт.)</t>
  </si>
  <si>
    <t>17319</t>
  </si>
  <si>
    <t>630700240-100</t>
  </si>
  <si>
    <t>Р240 Абразивная ткань в рулонах SMIRDEX X-Cloth, 700ммх100м (шт.)</t>
  </si>
  <si>
    <t>15044</t>
  </si>
  <si>
    <t>630700240</t>
  </si>
  <si>
    <t>Р240 Абразивная ткань в рулонах SMIRDEX X-Cloth, 700ммх25м (шт.)</t>
  </si>
  <si>
    <t>17911</t>
  </si>
  <si>
    <t>630700240-50</t>
  </si>
  <si>
    <t>Р240 Абразивная ткань в рулонах SMIRDEX X-Cloth, 700ммх50м (шт.)</t>
  </si>
  <si>
    <t>15045</t>
  </si>
  <si>
    <t>630700320</t>
  </si>
  <si>
    <t>Р320 Абразивная ткань в рулонах SMIRDEX X-Cloth, 700ммх25м (шт.)</t>
  </si>
  <si>
    <t>17323</t>
  </si>
  <si>
    <t>630700320-50</t>
  </si>
  <si>
    <t>Р320 Абразивная ткань в рулонах SMIRDEX X-Cloth, 700ммх50м (шт.)</t>
  </si>
  <si>
    <t>18717</t>
  </si>
  <si>
    <t>630700400-50</t>
  </si>
  <si>
    <t>Р400 Абразивная ткань в рулонах SMIRDEX X-Cloth, 700ммх50м (шт.)</t>
  </si>
  <si>
    <t>Абразивная ткань в рулонах SMIRDEX 630 X-Cloth, 1400ммх 50м</t>
  </si>
  <si>
    <t>14308</t>
  </si>
  <si>
    <t>6301400040</t>
  </si>
  <si>
    <t>Р 40 Абразивная ткань в рулонах SMIRDEX 630 X-Cloth, 1400ммх50м (шт.)</t>
  </si>
  <si>
    <t>11709</t>
  </si>
  <si>
    <t>6301400060</t>
  </si>
  <si>
    <t>Р 60 Абразивная ткань в рулонах SMIRDEX 630 X-Cloth, 1400ммх50м (шт.)</t>
  </si>
  <si>
    <t>11710</t>
  </si>
  <si>
    <t>6301400080</t>
  </si>
  <si>
    <t>Р 80 Абразивная ткань в рулонах SMIRDEX 630 X-Cloth, 1400ммх50м (шт.)</t>
  </si>
  <si>
    <t>11711</t>
  </si>
  <si>
    <t>6301400100</t>
  </si>
  <si>
    <t>Р100 Абразивная ткань в рулонах SMIRDEX 630 X-Cloth, 1400ммх50м (шт.)</t>
  </si>
  <si>
    <t>13691</t>
  </si>
  <si>
    <t>6301400120</t>
  </si>
  <si>
    <t>Р120 Абразивная ткань в рулонах SMIRDEX 630 X-Cloth, 1400ммх50м (шт.)</t>
  </si>
  <si>
    <t>13717</t>
  </si>
  <si>
    <t>6301400150</t>
  </si>
  <si>
    <t>Р150 Абразивная ткань в рулонах SMIRDEX 630 X-Cloth, 1400ммх50м (шт.)</t>
  </si>
  <si>
    <t>16236</t>
  </si>
  <si>
    <t>6301400180</t>
  </si>
  <si>
    <t>Р180 Абразивная ткань в рулонах SMIRDEX 630 X-Cloth, 1400ммх50м (шт.)</t>
  </si>
  <si>
    <t>17290</t>
  </si>
  <si>
    <t>6301400220</t>
  </si>
  <si>
    <t>Р220 Абразивная ткань в рулонах SMIRDEX 630 X-Cloth, 1400ммх50м (шт.)</t>
  </si>
  <si>
    <t>16237</t>
  </si>
  <si>
    <t>6301400240</t>
  </si>
  <si>
    <t>Р240 Абразивная ткань в рулонах SMIRDEX 630 X-Cloth, 1400ммх50м (шт.)</t>
  </si>
  <si>
    <t>18716</t>
  </si>
  <si>
    <t>6301400320</t>
  </si>
  <si>
    <t>Р320 Абразивная ткань в рулонах SMIRDEX 630 X-Cloth, 1400ммх50м (шт.)</t>
  </si>
  <si>
    <t>Абразивная ткань в рулонах SMIRDEX 630 X-Cloth, 1400ммх100м</t>
  </si>
  <si>
    <t>14341</t>
  </si>
  <si>
    <t>6301400040-100</t>
  </si>
  <si>
    <t>Р 40 Абразивная ткань в рулонах SMIRDEX X-Cloth, 1400ммх100м (шт.)</t>
  </si>
  <si>
    <t>14342</t>
  </si>
  <si>
    <t>6301400060-100</t>
  </si>
  <si>
    <t>Р 60 Абразивная ткань в рулонах SMIRDEX X-Cloth, 1400ммх100м (шт.)</t>
  </si>
  <si>
    <t>14343</t>
  </si>
  <si>
    <t>6301400080-100</t>
  </si>
  <si>
    <t>Р 80 Абразивная ткань в рулонах SMIRDEX X-Cloth, 1400ммх100м (шт.)</t>
  </si>
  <si>
    <t>14344</t>
  </si>
  <si>
    <t>6301400100-100</t>
  </si>
  <si>
    <t>Р100 Абразивная ткань в рулонах SMIRDEX X-Cloth, 1400ммх100м (шт.)</t>
  </si>
  <si>
    <t>14345</t>
  </si>
  <si>
    <t>6301400120-100</t>
  </si>
  <si>
    <t>Р120 Абразивная ткань в рулонах SMIRDEX X-Cloth, 1400ммх100м (шт.)</t>
  </si>
  <si>
    <t>14346</t>
  </si>
  <si>
    <t>6301400150-100</t>
  </si>
  <si>
    <t>Р150 Абразивная ткань в рулонах SMIRDEX X-Cloth, 1400ммх100м (шт.)</t>
  </si>
  <si>
    <t>19252</t>
  </si>
  <si>
    <t>6301400180-100</t>
  </si>
  <si>
    <t>Р180 Абразивная ткань в рулонах SMIRDEX X-Cloth, 1400ммх100м (шт.)</t>
  </si>
  <si>
    <t>17324</t>
  </si>
  <si>
    <t>6301400220-100</t>
  </si>
  <si>
    <t>Р220 Абразивная ткань в рулонах SMIRDEX X-Cloth, 1400ммх100м (шт.)</t>
  </si>
  <si>
    <t>17291</t>
  </si>
  <si>
    <t>6301400240-100</t>
  </si>
  <si>
    <t>Р240 Абразивная ткань в рулонах SMIRDEX X-Cloth, 1400ммх100м (шт.)</t>
  </si>
  <si>
    <t>635 Абразивная ткань в рулонах SMIRDEX Cloth-ZX на жесткой ткан.осн, для дерева, металла</t>
  </si>
  <si>
    <t>Абразивная ткань в рулонах SMIRDEX 635 Cloth-ZX 116ммх25м</t>
  </si>
  <si>
    <t>14402</t>
  </si>
  <si>
    <t>635120036</t>
  </si>
  <si>
    <t>Р  36 Абразивная ткань в рулонах SMIRDEX 635 Cloth-ZX, 115ммх25м (шт.)</t>
  </si>
  <si>
    <t>14403</t>
  </si>
  <si>
    <t>635120040</t>
  </si>
  <si>
    <t>Р  40 Абразивная ткань в рулонах SMIRDEX 635 Cloth-ZX, 115ммх25м (шт.)</t>
  </si>
  <si>
    <t>14404</t>
  </si>
  <si>
    <t>635120060</t>
  </si>
  <si>
    <t>Р  60 Абразивная ткань в рулонах SMIRDEX 635 Cloth-ZX, 115ммх25м (шт.)</t>
  </si>
  <si>
    <t>8154</t>
  </si>
  <si>
    <t>635120080</t>
  </si>
  <si>
    <t>Р  80 Абразивная ткань в рулонах SMIRDEX 635 Cloth-ZX, 115ммх25м (шт.)</t>
  </si>
  <si>
    <t>14405</t>
  </si>
  <si>
    <t>635120100</t>
  </si>
  <si>
    <t>Р 100 Абразивная ткань в рулонах SMIRDEX 635 Cloth-ZX, 115ммх25м (шт.)</t>
  </si>
  <si>
    <t>14406</t>
  </si>
  <si>
    <t>635120120</t>
  </si>
  <si>
    <t>Р 120 Абразивная ткань в рулонах SMIRDEX 635 Cloth-ZX, 115ммх25м (шт.)</t>
  </si>
  <si>
    <t>14407</t>
  </si>
  <si>
    <t>635120150</t>
  </si>
  <si>
    <t>Р 150 Абразивная ткань в рулонах SMIRDEX 635 Cloth-ZX, 115ммх25м (шт.)</t>
  </si>
  <si>
    <t>Абразивная ткань в рулонах SMIRDEX 635 Cloth-ZX 1400ммх50м</t>
  </si>
  <si>
    <t>17461</t>
  </si>
  <si>
    <t>6351400024</t>
  </si>
  <si>
    <t>Р 24 Абразивная ткань в рулонах SMIRDEX 635 Cloth-ZX, 1400ммх50м (шт.)</t>
  </si>
  <si>
    <t>23258</t>
  </si>
  <si>
    <t>6351400036-100</t>
  </si>
  <si>
    <t>Р 36 Абразивная ткань в рулонах SMIRDEX 635 Cloth-ZX, 1400ммх100м (шт.)</t>
  </si>
  <si>
    <t>17462</t>
  </si>
  <si>
    <t>6351400036</t>
  </si>
  <si>
    <t>Р 36 Абразивная ткань в рулонах SMIRDEX 635 Cloth-ZX, 1400ммх50м (шт.)</t>
  </si>
  <si>
    <t>17463</t>
  </si>
  <si>
    <t>6351400040</t>
  </si>
  <si>
    <t>Р 40 Абразивная ткань в рулонах SMIRDEX 635 Cloth-ZX, 1400ммх50м (шт.)</t>
  </si>
  <si>
    <t>23259</t>
  </si>
  <si>
    <t>6351400060-100</t>
  </si>
  <si>
    <t>Р 60 Абразивная ткань в рулонах SMIRDEX 635 Cloth-ZX, 1400ммх100м (шт.)</t>
  </si>
  <si>
    <t>17464</t>
  </si>
  <si>
    <t>6351400060</t>
  </si>
  <si>
    <t>Р 60 Абразивная ткань в рулонах SMIRDEX 635 Cloth-ZX, 1400ммх50м (шт.)</t>
  </si>
  <si>
    <t>17465</t>
  </si>
  <si>
    <t>6351400080</t>
  </si>
  <si>
    <t>Р 80 Абразивная ткань в рулонах SMIRDEX 635 Cloth-ZX, 1400ммх50м (шт.)</t>
  </si>
  <si>
    <t>17466</t>
  </si>
  <si>
    <t>6351400100</t>
  </si>
  <si>
    <t>Р100 Абразивная ткань в рулонах SMIRDEX 635 Cloth-ZX, 1400ммх50м (шт.)</t>
  </si>
  <si>
    <t>23260</t>
  </si>
  <si>
    <t>6351400120-100</t>
  </si>
  <si>
    <t>Р120 Абразивная ткань в рулонах SMIRDEX 635 Cloth-ZX, 1400ммх100м (шт.)</t>
  </si>
  <si>
    <t>17467</t>
  </si>
  <si>
    <t>6351400120</t>
  </si>
  <si>
    <t>Р120 Абразивная ткань в рулонах SMIRDEX 635 Cloth-ZX, 1400ммх50м (шт.)</t>
  </si>
  <si>
    <t>17468</t>
  </si>
  <si>
    <t>6351400150</t>
  </si>
  <si>
    <t>Р150 Абразивная ткань в рулонах SMIRDEX 635 Cloth-ZX, 1400ммх50м (шт.)</t>
  </si>
  <si>
    <t>Абразивная ткань в рулонах SMIRDEX 635 Cloth-ZX 200ммх25м</t>
  </si>
  <si>
    <t>14409</t>
  </si>
  <si>
    <t>635200024</t>
  </si>
  <si>
    <t>Р 24 Абразивная ткань в рулонах SMIRDEX 635 Cloth-ZX, 200ммх25м (шт.)</t>
  </si>
  <si>
    <t>14410</t>
  </si>
  <si>
    <t>635200036</t>
  </si>
  <si>
    <t>Р 36 Абразивная ткань в рулонах SMIRDEX 635 Cloth-ZX, 200ммх25м (шт.)</t>
  </si>
  <si>
    <t>14411</t>
  </si>
  <si>
    <t>635200040</t>
  </si>
  <si>
    <t>Р 40 Абразивная ткань в рулонах SMIRDEX 635 Cloth-ZX, 200ммх25м (шт.)</t>
  </si>
  <si>
    <t>14414</t>
  </si>
  <si>
    <t>635200060</t>
  </si>
  <si>
    <t>Р 60 Абразивная ткань в рулонах SMIRDEX 635 Cloth-ZX, 200ммх25м (шт.)</t>
  </si>
  <si>
    <t>14412</t>
  </si>
  <si>
    <t>635200080</t>
  </si>
  <si>
    <t>Р 80 Абразивная ткань в рулонах SMIRDEX 635 Cloth-ZX, 200ммх25м (шт.)</t>
  </si>
  <si>
    <t>14413</t>
  </si>
  <si>
    <t>635200100</t>
  </si>
  <si>
    <t>Р100 Абразивная ткань в рулонах SMIRDEX 635 Cloth-ZX, 200ммх25м (шт.)</t>
  </si>
  <si>
    <t>14415</t>
  </si>
  <si>
    <t>635200120</t>
  </si>
  <si>
    <t>Р120 Абразивная ткань в рулонах SMIRDEX 635 Cloth-ZX, 200ммх25м (шт.)</t>
  </si>
  <si>
    <t>14416</t>
  </si>
  <si>
    <t>635200150</t>
  </si>
  <si>
    <t>Р150 Абразивная ткань в рулонах SMIRDEX 635 Cloth-ZX, 200ммх25м (шт.)</t>
  </si>
  <si>
    <t>Абразивная ткань в рулонах SMIRDEX 635 Cloth-ZX 600ммх25м</t>
  </si>
  <si>
    <t>14418</t>
  </si>
  <si>
    <t>635600024</t>
  </si>
  <si>
    <t>Р 24 Абразивная ткань в рулонах SMIRDEX 635 Cloth-ZX, 600ммх25м (шт.)</t>
  </si>
  <si>
    <t>14419</t>
  </si>
  <si>
    <t>635600036</t>
  </si>
  <si>
    <t>Р 36 Абразивная ткань в рулонах SMIRDEX 635 Cloth-ZX, 600ммх25м (шт.)</t>
  </si>
  <si>
    <t>14420</t>
  </si>
  <si>
    <t>635600040</t>
  </si>
  <si>
    <t>Р 40 Абразивная ткань в рулонах SMIRDEX 635 Cloth-ZX, 600ммх25м (шт.)</t>
  </si>
  <si>
    <t>14421</t>
  </si>
  <si>
    <t>635600060</t>
  </si>
  <si>
    <t>Р 60 Абразивная ткань в рулонах SMIRDEX 635 Cloth-ZX, 600ммх25м (шт.)</t>
  </si>
  <si>
    <t>14422</t>
  </si>
  <si>
    <t>635600080</t>
  </si>
  <si>
    <t>Р 80 Абразивная ткань в рулонах SMIRDEX 635 Cloth-ZX, 600ммх25м (шт.)</t>
  </si>
  <si>
    <t>14423</t>
  </si>
  <si>
    <t>635600100</t>
  </si>
  <si>
    <t>Р100 Абразивная ткань в рулонах SMIRDEX 635 Cloth-ZX, 600ммх25м (шт.)</t>
  </si>
  <si>
    <t>14424</t>
  </si>
  <si>
    <t>635600120</t>
  </si>
  <si>
    <t>Р120 Абразивная ткань в рулонах SMIRDEX 635 Cloth-ZX, 600ммх25м (шт.)</t>
  </si>
  <si>
    <t>14425</t>
  </si>
  <si>
    <t>635600150</t>
  </si>
  <si>
    <t>Р150 Абразивная ткань в рулонах SMIRDEX 635 Cloth-ZX, 600ммх25м (шт.)</t>
  </si>
  <si>
    <t>635 Абразивные круги SMIRDEX Cloth-ZX, D=125mm, без отверстий</t>
  </si>
  <si>
    <t>17355</t>
  </si>
  <si>
    <t>635420036</t>
  </si>
  <si>
    <t>P 36 Абразивный круг SMIRDEX Cloth-ZX, D=125мм, без отверстий (шт.)</t>
  </si>
  <si>
    <t>11629</t>
  </si>
  <si>
    <t>635420040</t>
  </si>
  <si>
    <t>P 40 Абразивный круг SMIRDEX Cloth-ZX, D=125мм, без отверстий (шт.)</t>
  </si>
  <si>
    <t>11630</t>
  </si>
  <si>
    <t>635420060</t>
  </si>
  <si>
    <t>P 60 Абразивный круг SMIRDEX Cloth-ZX, D=125мм, без отверстий (шт.)</t>
  </si>
  <si>
    <t>11631</t>
  </si>
  <si>
    <t>635420080</t>
  </si>
  <si>
    <t>P 80 Абразивный круг SMIRDEX Cloth-ZX, D=125мм, без отверстий (шт.)</t>
  </si>
  <si>
    <t>17356</t>
  </si>
  <si>
    <t>635420100</t>
  </si>
  <si>
    <t>P100 Абразивный круг SMIRDEX Cloth-ZX, D=125мм, без отверстий (шт.)</t>
  </si>
  <si>
    <t>17357</t>
  </si>
  <si>
    <t>635420120</t>
  </si>
  <si>
    <t>P120 Абразивный круг SMIRDEX Cloth-ZX, D=125мм, без отверстий (шт.)</t>
  </si>
  <si>
    <t>17358</t>
  </si>
  <si>
    <t>635420150</t>
  </si>
  <si>
    <t>P150 Абразивный круг SMIRDEX Cloth-ZX, D=125мм, без отверстий (шт.)</t>
  </si>
  <si>
    <t>635 Абразивные круги SMIRDEX ZX, D=150mm, без отверстий</t>
  </si>
  <si>
    <t>17359</t>
  </si>
  <si>
    <t>635410036</t>
  </si>
  <si>
    <t>P 36 Абразивный круг SMIRDEX ZX, D=150мм, без отверстий (шт.)</t>
  </si>
  <si>
    <t>12202</t>
  </si>
  <si>
    <t>635410040</t>
  </si>
  <si>
    <t>P 40 Абразивный круг SMIRDEX ZX, D=150мм, без отверстий (шт.)</t>
  </si>
  <si>
    <t>12203</t>
  </si>
  <si>
    <t>635410060</t>
  </si>
  <si>
    <t>P 60 Абразивный круг SMIRDEX ZX, D=150мм, без отверстий (шт.)</t>
  </si>
  <si>
    <t>17360</t>
  </si>
  <si>
    <t>635410080</t>
  </si>
  <si>
    <t>P 80 Абразивный круг SMIRDEX ZX, D=150мм, без отверстий (шт.)</t>
  </si>
  <si>
    <t>19732</t>
  </si>
  <si>
    <t>635410100</t>
  </si>
  <si>
    <t>P100 Абразивный круг SMIRDEX ZX, D=150мм, без отверстий (шт.)</t>
  </si>
  <si>
    <t>17361</t>
  </si>
  <si>
    <t>635410120</t>
  </si>
  <si>
    <t>P120 Абразивный круг SMIRDEX ZX, D=150мм, без отверстий (шт.)</t>
  </si>
  <si>
    <t>17362</t>
  </si>
  <si>
    <t>635410150</t>
  </si>
  <si>
    <t>P150 Абразивный круг SMIRDEX ZX, D=150мм, без отверстий (шт.)</t>
  </si>
  <si>
    <t>640 Абразивная ткань в рулонах SMIRDEX J-Superflex на эластич.осн, для дерева</t>
  </si>
  <si>
    <t>Абразивная ткань в рулонах SMIRDEX 640 J-Superflex 116ммх25м</t>
  </si>
  <si>
    <t>8131</t>
  </si>
  <si>
    <t>640120060</t>
  </si>
  <si>
    <t>Р 60 Абразивная ткань в рулонах SMIRDEX 640 J-Superflex, 116ммх25м (шт.)</t>
  </si>
  <si>
    <t>8132</t>
  </si>
  <si>
    <t>640120080</t>
  </si>
  <si>
    <t>Р 80 Абразивная ткань в рулонах SMIRDEX 640 J-Superflex, 116ммх25м (шт.)</t>
  </si>
  <si>
    <t>8133</t>
  </si>
  <si>
    <t>640120100</t>
  </si>
  <si>
    <t>Р100 Абразивная ткань в рулонах SMIRDEX 640 J-Superflex, 116ммх25м (шт.)</t>
  </si>
  <si>
    <t>7342</t>
  </si>
  <si>
    <t>640120120</t>
  </si>
  <si>
    <t>Р120 Абразивная ткань в рулонах SMIRDEX 640 J-Superflex, 116ммх25м (шт.)</t>
  </si>
  <si>
    <t>8134</t>
  </si>
  <si>
    <t>640120150</t>
  </si>
  <si>
    <t>Р150 Абразивная ткань в рулонах SMIRDEX 640 J-Superflex, 116ммх25м (шт.)</t>
  </si>
  <si>
    <t>8135</t>
  </si>
  <si>
    <t>640120180</t>
  </si>
  <si>
    <t>Р180 Абразивная ткань в рулонах SMIRDEX 640 J-Superflex, 116ммх25м (шт.)</t>
  </si>
  <si>
    <t>8138</t>
  </si>
  <si>
    <t>640120220</t>
  </si>
  <si>
    <t>Р220 Абразивная ткань в рулонах SMIRDEX 640 J-Superflex, 116ммх25м (шт.)</t>
  </si>
  <si>
    <t>7343</t>
  </si>
  <si>
    <t>640120240</t>
  </si>
  <si>
    <t>Р240 Абразивная ткань в рулонах SMIRDEX 640 J-Superflex, 116ммх25м (шт.)</t>
  </si>
  <si>
    <t>8136</t>
  </si>
  <si>
    <t>640120280</t>
  </si>
  <si>
    <t>Р280 Абразивная ткань в рулонах SMIRDEX 640 J-Superflex, 116ммх25м (шт.)</t>
  </si>
  <si>
    <t>8137</t>
  </si>
  <si>
    <t>640120320</t>
  </si>
  <si>
    <t>Р320 Абразивная ткань в рулонах SMIRDEX 640 J-Superflex, 116ммх25м (шт.)</t>
  </si>
  <si>
    <t>Абразивная ткань в рулонах SMIRDEX 640 J-Superflex 1400ммх50м</t>
  </si>
  <si>
    <t>13692</t>
  </si>
  <si>
    <t>6401400060</t>
  </si>
  <si>
    <t>Р 60 Абразивная ткань в рулонах SMIRDEX 640 J-Superflex, 1400ммх50м (шт.)</t>
  </si>
  <si>
    <t>13693</t>
  </si>
  <si>
    <t>6401400080</t>
  </si>
  <si>
    <t>Р 80 Абразивная ткань в рулонах SMIRDEX 640 J-Superflex, 1400ммх50м (шт.)</t>
  </si>
  <si>
    <t>13694</t>
  </si>
  <si>
    <t>6401400100</t>
  </si>
  <si>
    <t>Р100 Абразивная ткань в рулонах SMIRDEX 640 J-Superflex, 1400ммх50м (шт.)</t>
  </si>
  <si>
    <t>11116</t>
  </si>
  <si>
    <t>6401400120</t>
  </si>
  <si>
    <t>Р120 Абразивная ткань в рулонах SMIRDEX 640 J-Superflex, 1400ммх50м (шт.)</t>
  </si>
  <si>
    <t>11117</t>
  </si>
  <si>
    <t>6401400150</t>
  </si>
  <si>
    <t>Р150 Абразивная ткань в рулонах SMIRDEX 640 J-Superflex, 1400ммх50м (шт.)</t>
  </si>
  <si>
    <t>Абразивная ткань в рулонах SMIRDEX 640 J-Superflex 203ммх25м</t>
  </si>
  <si>
    <t>640200060</t>
  </si>
  <si>
    <t>Р 60 Абразивная ткань в рулонах SMIRDEX 640 J-Superflex, 203ммх25м (шт.)</t>
  </si>
  <si>
    <t>8141</t>
  </si>
  <si>
    <t>640200080</t>
  </si>
  <si>
    <t>Р 80 Абразивная ткань в рулонах SMIRDEX 640 J-Superflex, 203ммх25м (шт.)</t>
  </si>
  <si>
    <t>640200100</t>
  </si>
  <si>
    <t>Р100 Абразивная ткань в рулонах SMIRDEX 640 J-Superflex, 203ммх25м (шт.)</t>
  </si>
  <si>
    <t>8143</t>
  </si>
  <si>
    <t>640200120</t>
  </si>
  <si>
    <t>Р120 Абразивная ткань в рулонах SMIRDEX 640 J-Superflex, 203ммх25м (шт.)</t>
  </si>
  <si>
    <t>8144</t>
  </si>
  <si>
    <t>640200150</t>
  </si>
  <si>
    <t>Р150 Абразивная ткань в рулонах SMIRDEX 640 J-Superflex, 203ммх25м (шт.)</t>
  </si>
  <si>
    <t>8145</t>
  </si>
  <si>
    <t>640200180</t>
  </si>
  <si>
    <t>Р180 Абразивная ткань в рулонах SMIRDEX 640 J-Superflex, 203ммх25м (шт.)</t>
  </si>
  <si>
    <t>8146</t>
  </si>
  <si>
    <t>640200220</t>
  </si>
  <si>
    <t>Р220 Абразивная ткань в рулонах SMIRDEX 640 J-Superflex, 203ммх25м (шт.)</t>
  </si>
  <si>
    <t>8147</t>
  </si>
  <si>
    <t>640200240</t>
  </si>
  <si>
    <t>Р240 Абразивная ткань в рулонах SMIRDEX 640 J-Superflex, 203ммх25м (шт.)</t>
  </si>
  <si>
    <t>8148</t>
  </si>
  <si>
    <t>640200280</t>
  </si>
  <si>
    <t>Р280 Абразивная ткань в рулонах SMIRDEX 640 J-Superflex, 203ммх25м (шт.)</t>
  </si>
  <si>
    <t>8149</t>
  </si>
  <si>
    <t>640200320</t>
  </si>
  <si>
    <t>Р320 Абразивная ткань в рулонах SMIRDEX 640 J-Superflex, 203ммх25м (шт.)</t>
  </si>
  <si>
    <t>19631</t>
  </si>
  <si>
    <t>640200400</t>
  </si>
  <si>
    <t>Р400 Абразивная ткань в рулонах SMIRDEX 640 J-Superflex, 200ммх25м (шт.)</t>
  </si>
  <si>
    <t>650 Абразивная ткань в рулонах SMIRDEX J Cloth для дерева, паркета, металла</t>
  </si>
  <si>
    <t>Абразивная ткань в рулонах SMIRDEX 650 J Cloth, 100ммх25м</t>
  </si>
  <si>
    <t>23308</t>
  </si>
  <si>
    <t>650101036</t>
  </si>
  <si>
    <t>Р 36 Абразивная ткань в рулонах SMIRDEX 650 J-Superflex, 100ммх25м (шт.)</t>
  </si>
  <si>
    <t>23317</t>
  </si>
  <si>
    <t>650101040</t>
  </si>
  <si>
    <t>Р 40 Абразивная ткань в рулонах SMIRDEX 650 J-Superflex, 100ммх25м (шт.)</t>
  </si>
  <si>
    <t>23318</t>
  </si>
  <si>
    <t>650101060</t>
  </si>
  <si>
    <t>Р 60 Абразивная ткань в рулонах SMIRDEX 650 J-Superflex, 100ммх25м (шт.)</t>
  </si>
  <si>
    <t>23319</t>
  </si>
  <si>
    <t>650101080</t>
  </si>
  <si>
    <t>Р 80 Абразивная ткань в рулонах SMIRDEX 650 J-Superflex, 100ммх25м (шт.)</t>
  </si>
  <si>
    <t>23309</t>
  </si>
  <si>
    <t>650101100</t>
  </si>
  <si>
    <t>Р100 Абразивная ткань в рулонах SMIRDEX 650 J-Superflex, 100ммх25м (шт.)</t>
  </si>
  <si>
    <t>23310</t>
  </si>
  <si>
    <t>650101120</t>
  </si>
  <si>
    <t>Р120 Абразивная ткань в рулонах SMIRDEX 650 J-Superflex, 100ммх25м (шт.)</t>
  </si>
  <si>
    <t>23311</t>
  </si>
  <si>
    <t>650101150</t>
  </si>
  <si>
    <t>Р150 Абразивная ткань в рулонах SMIRDEX 650 J-Superflex, 100ммх25м (шт.)</t>
  </si>
  <si>
    <t>23312</t>
  </si>
  <si>
    <t>650101180</t>
  </si>
  <si>
    <t>Р180 Абразивная ткань в рулонах SMIRDEX 650 J-Superflex, 100ммх25м (шт.)</t>
  </si>
  <si>
    <t>23313</t>
  </si>
  <si>
    <t>650101220</t>
  </si>
  <si>
    <t>Р220 Абразивная ткань в рулонах SMIRDEX 650 J-Superflex, 100ммх25м (шт.)</t>
  </si>
  <si>
    <t>23314</t>
  </si>
  <si>
    <t>650101240</t>
  </si>
  <si>
    <t>Р240 Абразивная ткань в рулонах SMIRDEX 650 J-Superflex, 100ммх25м (шт.)</t>
  </si>
  <si>
    <t>23315</t>
  </si>
  <si>
    <t>650101320</t>
  </si>
  <si>
    <t>Р320 Абразивная ткань в рулонах SMIRDEX 650 J-Superflex, 100ммх25м (шт.)</t>
  </si>
  <si>
    <t>23316</t>
  </si>
  <si>
    <t>650101400</t>
  </si>
  <si>
    <t>Р400 Абразивная ткань в рулонах SMIRDEX 650 J-Superflex, 100ммх25м (шт.)</t>
  </si>
  <si>
    <t>Абразивная ткань в рулонах SMIRDEX 650 J Cloth, 100ммх50м</t>
  </si>
  <si>
    <t>23407</t>
  </si>
  <si>
    <t>650100080</t>
  </si>
  <si>
    <t>Р 80 Абразивная ткань в рулонах SMIRDEX 650 J-Superflex, 100ммх50м (шт.)</t>
  </si>
  <si>
    <t>23408</t>
  </si>
  <si>
    <t>650100100</t>
  </si>
  <si>
    <t>Р100 Абразивная ткань в рулонах SMIRDEX 650 J-Superflex, 100ммх50м (шт.)</t>
  </si>
  <si>
    <t>23409</t>
  </si>
  <si>
    <t>650100120</t>
  </si>
  <si>
    <t>Р120 Абразивная ткань в рулонах SMIRDEX 650 J-Superflex, 100ммх50м (шт.)</t>
  </si>
  <si>
    <t>23410</t>
  </si>
  <si>
    <t>650100150</t>
  </si>
  <si>
    <t>Р150 Абразивная ткань в рулонах SMIRDEX 650 J-Superflex, 100ммх50м (шт.)</t>
  </si>
  <si>
    <t>23411</t>
  </si>
  <si>
    <t>650100180</t>
  </si>
  <si>
    <t>Р180 Абразивная ткань в рулонах SMIRDEX 650 J-Superflex, 100ммх50м (шт.)</t>
  </si>
  <si>
    <t>23412</t>
  </si>
  <si>
    <t>650100240</t>
  </si>
  <si>
    <t>Р240 Абразивная ткань в рулонах SMIRDEX 650 J-Superflex, 100ммх50м (шт.)</t>
  </si>
  <si>
    <t>23413</t>
  </si>
  <si>
    <t>650100320</t>
  </si>
  <si>
    <t>Р320 Абразивная ткань в рулонах SMIRDEX 650 J-Superflex, 100ммх50м (шт.)</t>
  </si>
  <si>
    <t>Абразивная ткань в рулонах SMIRDEX 650 J Cloth, 115ммх25м</t>
  </si>
  <si>
    <t>23548</t>
  </si>
  <si>
    <t>650121036</t>
  </si>
  <si>
    <t>Р 36 Абразивная ткань в рулонах SMIRDEX 650 J Cloth, 115ммх25м (шт.)</t>
  </si>
  <si>
    <t>10218</t>
  </si>
  <si>
    <t>650121040</t>
  </si>
  <si>
    <t>Р 40 Абразивная ткань в рулонах SMIRDEX 650 J Cloth, 115ммх25м (шт.)</t>
  </si>
  <si>
    <t>10219</t>
  </si>
  <si>
    <t>650121060</t>
  </si>
  <si>
    <t>Р 60 Абразивная ткань в рулонах SMIRDEX 650 J Cloth, 115ммх25м (шт.)</t>
  </si>
  <si>
    <t>10220</t>
  </si>
  <si>
    <t>650121080</t>
  </si>
  <si>
    <t>Р 80 Абразивная ткань в рулонах SMIRDEX 650 J Cloth, 115ммх25м (шт.)</t>
  </si>
  <si>
    <t>23302</t>
  </si>
  <si>
    <t>650121100</t>
  </si>
  <si>
    <t>Р100 Абразивная ткань в рулонах SMIRDEX 650 J Cloth, 115ммх25м (шт.)</t>
  </si>
  <si>
    <t>10222</t>
  </si>
  <si>
    <t>650121120</t>
  </si>
  <si>
    <t>Р120 Абразивная ткань в рулонах SMIRDEX 650 J Cloth, 115ммх25м (шт.)</t>
  </si>
  <si>
    <t>23320</t>
  </si>
  <si>
    <t>650121150</t>
  </si>
  <si>
    <t>Р150 Абразивная ткань в рулонах SMIRDEX 650 J Cloth, 115ммх25м (шт.)</t>
  </si>
  <si>
    <t>23321</t>
  </si>
  <si>
    <t>650121180</t>
  </si>
  <si>
    <t>Р180 Абразивная ткань в рулонах SMIRDEX 650 J Cloth, 115ммх25м (шт.)</t>
  </si>
  <si>
    <t>23322</t>
  </si>
  <si>
    <t>650121240</t>
  </si>
  <si>
    <t>Р240 Абразивная ткань в рулонах SMIRDEX 650 J Cloth, 115ммх25м (шт.)</t>
  </si>
  <si>
    <t>10226</t>
  </si>
  <si>
    <t>650121320</t>
  </si>
  <si>
    <t>Р320 Абразивная ткань в рулонах SMIRDEX 650 J Cloth, 115ммх25м (шт.)</t>
  </si>
  <si>
    <t>23549</t>
  </si>
  <si>
    <t>650121400</t>
  </si>
  <si>
    <t>Р400 Абразивная ткань в рулонах SMIRDEX 650 J Cloth, 115ммх25м (шт.)</t>
  </si>
  <si>
    <t>Абразивная ткань в рулонах SMIRDEX 650 J Cloth, 115ммх50м</t>
  </si>
  <si>
    <t>17159</t>
  </si>
  <si>
    <t>650120040</t>
  </si>
  <si>
    <t>Р 40 Абразивная ткань в рулонах SMIRDEX 650 J-Superflex, 115ммх50м (шт.)</t>
  </si>
  <si>
    <t>17160</t>
  </si>
  <si>
    <t>650120060</t>
  </si>
  <si>
    <t>Р 60 Абразивная ткань в рулонах SMIRDEX 650 J-Superflex, 115ммх50м (шт.)</t>
  </si>
  <si>
    <t>16467</t>
  </si>
  <si>
    <t>650120080</t>
  </si>
  <si>
    <t>Р 80 Абразивная ткань в рулонах SMIRDEX 650 J-Superflex, 115ммх50м (шт.)</t>
  </si>
  <si>
    <t>16468</t>
  </si>
  <si>
    <t>650120100</t>
  </si>
  <si>
    <t>Р100 Абразивная ткань в рулонах SMIRDEX 650 J-Superflex, 115ммх50м (шт.)</t>
  </si>
  <si>
    <t>16387</t>
  </si>
  <si>
    <t>650120120</t>
  </si>
  <si>
    <t>Р120 Абразивная ткань в рулонах SMIRDEX 650 J-Superflex, 115ммх50м (шт.)</t>
  </si>
  <si>
    <t>16890</t>
  </si>
  <si>
    <t>650120150</t>
  </si>
  <si>
    <t>Р150 Абразивная ткань в рулонах SMIRDEX 650 J-Superflex, 115ммх50м (шт.)</t>
  </si>
  <si>
    <t>16084</t>
  </si>
  <si>
    <t>650120180</t>
  </si>
  <si>
    <t>Р180 Абразивная ткань в рулонах SMIRDEX 650 J-Superflex, 115ммх50м (шт.)</t>
  </si>
  <si>
    <t>22684</t>
  </si>
  <si>
    <t>650120220</t>
  </si>
  <si>
    <t>Р220 Абразивная ткань в рулонах SMIRDEX 650 J-Superflex, 115ммх50м (шт.)</t>
  </si>
  <si>
    <t>16388</t>
  </si>
  <si>
    <t>650120240</t>
  </si>
  <si>
    <t>Р240 Абразивная ткань в рулонах SMIRDEX 650 J-Superflex, 115ммх50м (шт.)</t>
  </si>
  <si>
    <t>17447</t>
  </si>
  <si>
    <t>650120320</t>
  </si>
  <si>
    <t>Р320 Абразивная ткань в рулонах SMIRDEX 650 J-Superflex, 115ммх50м (шт.)</t>
  </si>
  <si>
    <t>19731</t>
  </si>
  <si>
    <t>650120400</t>
  </si>
  <si>
    <t>Р400 Абразивная ткань в рулонах SMIRDEX 650 J-Superflex, 115ммх50м (шт.)</t>
  </si>
  <si>
    <t>Абразивная ткань в рулонах SMIRDEX 650 J Cloth, 115ммх5м</t>
  </si>
  <si>
    <t>19885</t>
  </si>
  <si>
    <t>650115040R</t>
  </si>
  <si>
    <t>Р 40 Абразивная ткань в рулонах SMIRDEX 650 J Cloth, 115ммх5м (шт.)</t>
  </si>
  <si>
    <t>19886</t>
  </si>
  <si>
    <t>650115060R</t>
  </si>
  <si>
    <t>Р 60 Абразивная ткань в рулонах SMIRDEX 650 J Cloth, 115ммх5м (шт.)</t>
  </si>
  <si>
    <t>19887</t>
  </si>
  <si>
    <t>650115080R</t>
  </si>
  <si>
    <t>Р 80 Абразивная ткань в рулонах SMIRDEX 650 J Cloth, 115ммх5м (шт.)</t>
  </si>
  <si>
    <t>19888</t>
  </si>
  <si>
    <t>650115100R</t>
  </si>
  <si>
    <t>Р100 Абразивная ткань в рулонах SMIRDEX 650 J Cloth, 115ммх5м (шт.)</t>
  </si>
  <si>
    <t>19889</t>
  </si>
  <si>
    <t>650115120R</t>
  </si>
  <si>
    <t>Р120 Абразивная ткань в рулонах SMIRDEX 650 J Cloth, 115ммх5м (шт.)</t>
  </si>
  <si>
    <t>19890</t>
  </si>
  <si>
    <t>650115150R</t>
  </si>
  <si>
    <t>Р150 Абразивная ткань в рулонах SMIRDEX 650 J Cloth, 115ммх5м (шт.)</t>
  </si>
  <si>
    <t>19891</t>
  </si>
  <si>
    <t>650115180R</t>
  </si>
  <si>
    <t>Р180 Абразивная ткань в рулонах SMIRDEX 650 J Cloth, 115ммх5м (шт.)</t>
  </si>
  <si>
    <t>19892</t>
  </si>
  <si>
    <t>650115240R</t>
  </si>
  <si>
    <t>Р240 Абразивная ткань в рулонах SMIRDEX 650 J Cloth, 115ммх5м (шт.)</t>
  </si>
  <si>
    <t>19893</t>
  </si>
  <si>
    <t>650115320R</t>
  </si>
  <si>
    <t>Р320 Абразивная ткань в рулонах SMIRDEX 650 J Cloth, 115ммх5м (шт.)</t>
  </si>
  <si>
    <t>20402</t>
  </si>
  <si>
    <t>650115400R</t>
  </si>
  <si>
    <t>Р400 Абразивная ткань в рулонах SMIRDEX 650 J Cloth, 115ммх5м (шт.)</t>
  </si>
  <si>
    <t>Абразивная ткань в рулонах SMIRDEX 650 J Cloth, 700ммх50м</t>
  </si>
  <si>
    <t>12255</t>
  </si>
  <si>
    <t>650700060-50</t>
  </si>
  <si>
    <t>Р 60 Абразивная ткань в рулонах SMIRDEX 650 J Cloth, 700ммх50м (шт.)</t>
  </si>
  <si>
    <t>13102</t>
  </si>
  <si>
    <t>650700080-50</t>
  </si>
  <si>
    <t>Р 80 Абразивная ткань в рулонах SMIRDEX 650 J Cloth, 700ммх50м (шт.)</t>
  </si>
  <si>
    <t>12256</t>
  </si>
  <si>
    <t>650700100-50</t>
  </si>
  <si>
    <t>Р100 Абразивная ткань в рулонах SMIRDEX 650 J Cloth, 700ммх50м (шт.)</t>
  </si>
  <si>
    <t>12257</t>
  </si>
  <si>
    <t>650700120-50</t>
  </si>
  <si>
    <t>Р120 Абразивная ткань в рулонах SMIRDEX 650 J Cloth, 700ммх50м (шт.)</t>
  </si>
  <si>
    <t>14155</t>
  </si>
  <si>
    <t>650700150-50</t>
  </si>
  <si>
    <t>Р150 Абразивная ткань в рулонах SMIRDEX 650 J Cloth, 700ммх50м (шт.)</t>
  </si>
  <si>
    <t>13569</t>
  </si>
  <si>
    <t>650700180-50</t>
  </si>
  <si>
    <t>Р180 Абразивная ткань в рулонах SMIRDEX 650 J Cloth, 700ммх50м (шт.)</t>
  </si>
  <si>
    <t>17321</t>
  </si>
  <si>
    <t>650700220-150</t>
  </si>
  <si>
    <t>Р220 Абразивная ткань в рулонах SMIRDEX 650 J Cloth, 700ммх150м (шт.)</t>
  </si>
  <si>
    <t>15473</t>
  </si>
  <si>
    <t>650700220-50</t>
  </si>
  <si>
    <t>Р220 Абразивная ткань в рулонах SMIRDEX 650 J Cloth, 700ммх50м (шт.)</t>
  </si>
  <si>
    <t>12258</t>
  </si>
  <si>
    <t>650700240-50</t>
  </si>
  <si>
    <t>Р240 Абразивная ткань в рулонах SMIRDEX 650 J Cloth, 700ммх50м (шт.)</t>
  </si>
  <si>
    <t>11551</t>
  </si>
  <si>
    <t>650700320-50</t>
  </si>
  <si>
    <t>Р320 Абразивная ткань в рулонах SMIRDEX 650 J Cloth, 700ммх50м (шт.)</t>
  </si>
  <si>
    <t>750 Абразивные круги SMIRDEX Net Velcro Discs, D=180</t>
  </si>
  <si>
    <t>23576</t>
  </si>
  <si>
    <t>750404080</t>
  </si>
  <si>
    <t>P 80 Абразивный круг SMIRDEX NET D=180мм (шт.)</t>
  </si>
  <si>
    <t>23577</t>
  </si>
  <si>
    <t>750404120</t>
  </si>
  <si>
    <t>P120 Абразивный круг SMIRDEX NET D=180мм (шт.)</t>
  </si>
  <si>
    <t>23578</t>
  </si>
  <si>
    <t>750404180</t>
  </si>
  <si>
    <t>P180 Абразивный круг SMIRDEX NET D=180мм (шт.)</t>
  </si>
  <si>
    <t>23579</t>
  </si>
  <si>
    <t>750404240</t>
  </si>
  <si>
    <t>P240 Абразивный круг SMIRDEX NET D=180мм (шт.)</t>
  </si>
  <si>
    <t>23580</t>
  </si>
  <si>
    <t>750404320</t>
  </si>
  <si>
    <t>P320 Абразивный круг SMIRDEX NET D=180мм (шт.)</t>
  </si>
  <si>
    <t>750 Абразивные круги SMIRDEX NET Velcro Discs, D=225</t>
  </si>
  <si>
    <t>19680</t>
  </si>
  <si>
    <t>750492060</t>
  </si>
  <si>
    <t>P 60 Абразивный круг SMIRDEX NET D=225мм (шт.)</t>
  </si>
  <si>
    <t>16085</t>
  </si>
  <si>
    <t>750492080</t>
  </si>
  <si>
    <t>P 80 Абразивный круг SMIRDEX NET D=225мм (шт.)</t>
  </si>
  <si>
    <t>16086</t>
  </si>
  <si>
    <t>750492100</t>
  </si>
  <si>
    <t>P100 Абразивный круг SMIRDEX NET D=225мм (шт.)</t>
  </si>
  <si>
    <t>15451</t>
  </si>
  <si>
    <t>750492120</t>
  </si>
  <si>
    <t>P120 Абразивный круг SMIRDEX NET D=225мм (шт.)</t>
  </si>
  <si>
    <t>16087</t>
  </si>
  <si>
    <t>750492150</t>
  </si>
  <si>
    <t>P150 Абразивный круг SMIRDEX NET D=225мм (шт.)</t>
  </si>
  <si>
    <t>15452</t>
  </si>
  <si>
    <t>750492180</t>
  </si>
  <si>
    <t>P180 Абразивный круг SMIRDEX NET D=225мм (шт.)</t>
  </si>
  <si>
    <t>20375</t>
  </si>
  <si>
    <t>750492220</t>
  </si>
  <si>
    <t>P220 Абразивный круг SMIRDEX NET D=225мм (шт.)</t>
  </si>
  <si>
    <t>15453</t>
  </si>
  <si>
    <t>750492240</t>
  </si>
  <si>
    <t>P240 Абразивный круг SMIRDEX NET D=225мм (шт.)</t>
  </si>
  <si>
    <t>16088</t>
  </si>
  <si>
    <t>750492320</t>
  </si>
  <si>
    <t>P320 Абразивный круг SMIRDEX NET D=225мм (шт.)</t>
  </si>
  <si>
    <t>19749</t>
  </si>
  <si>
    <t>750492400</t>
  </si>
  <si>
    <t>P400 Абразивный круг SMIRDEX NET D=225мм (шт.)</t>
  </si>
  <si>
    <t>915 Flap Зачистные лепестковые круги</t>
  </si>
  <si>
    <t>915 Flap Зачистные лепестковые круги 180мм</t>
  </si>
  <si>
    <t>8062</t>
  </si>
  <si>
    <t>9150180036</t>
  </si>
  <si>
    <t>Круг лепестковый зачистной SMIRDEX 915 Flap Discs  D=180мм  Р36 (шт.)</t>
  </si>
  <si>
    <t>8063</t>
  </si>
  <si>
    <t>9150180040</t>
  </si>
  <si>
    <t>Круг лепестковый зачистной SMIRDEX 915 Flap Discs  D=180мм  Р40 (шт.)</t>
  </si>
  <si>
    <t>8061</t>
  </si>
  <si>
    <t>9150180060</t>
  </si>
  <si>
    <t>Круг лепестковый зачистной SMIRDEX 915 Flap Discs  D=180мм  Р60 (шт.)</t>
  </si>
  <si>
    <t>915 Flap Зачистные лепестковые круги Zirkonium 125мм</t>
  </si>
  <si>
    <t>8056</t>
  </si>
  <si>
    <t>9150125036</t>
  </si>
  <si>
    <t>Круг лепестковый КЛТ Zr D=125мм  Р36 (шт.)</t>
  </si>
  <si>
    <t>8057</t>
  </si>
  <si>
    <t>9150125040</t>
  </si>
  <si>
    <t>Круг лепестковый КЛТ Zr D=125мм  Р40 (шт.)</t>
  </si>
  <si>
    <t>7377</t>
  </si>
  <si>
    <t>9150125060</t>
  </si>
  <si>
    <t>Круг лепестковый КЛТ Zr D=125мм  Р60 (шт.)</t>
  </si>
  <si>
    <t>8058</t>
  </si>
  <si>
    <t>9150125080</t>
  </si>
  <si>
    <t>Круг лепестковый КЛТ Zr D=125мм  Р80 (шт.)</t>
  </si>
  <si>
    <t>8059</t>
  </si>
  <si>
    <t>9151125100</t>
  </si>
  <si>
    <t>Круг лепестковый КЛТ Zr D=125мм Р100 (шт.)</t>
  </si>
  <si>
    <t>8060</t>
  </si>
  <si>
    <t>9150125120</t>
  </si>
  <si>
    <t>Круг лепестковый КЛТ Zr D=125мм Р120 (шт.)</t>
  </si>
  <si>
    <t>919 Long-life Ceramic Flap Зачистные лепестковые круги</t>
  </si>
  <si>
    <t>15441</t>
  </si>
  <si>
    <t>9190125036</t>
  </si>
  <si>
    <t>P 36 Абразивный круг SMIRDEX Ceramic Flap D=125мм (шт.)</t>
  </si>
  <si>
    <t>15332</t>
  </si>
  <si>
    <t>9190125040</t>
  </si>
  <si>
    <t>P 40 Абразивный круг SMIRDEX Ceramic Flap D=125мм (шт.)</t>
  </si>
  <si>
    <t>15333</t>
  </si>
  <si>
    <t>9190125060</t>
  </si>
  <si>
    <t>P 60 Абразивный круг SMIRDEX Ceramic Flap D=125мм (шт.)</t>
  </si>
  <si>
    <t>15334</t>
  </si>
  <si>
    <t>9190125080</t>
  </si>
  <si>
    <t>P 80 Абразивный круг SMIRDEX Ceramic Flap D=125мм (шт.)</t>
  </si>
  <si>
    <t>15442</t>
  </si>
  <si>
    <t>9190125100</t>
  </si>
  <si>
    <t>P100 Абразивный круг SMIRDEX Ceramic Flap D=125мм (шт.)</t>
  </si>
  <si>
    <t>13571</t>
  </si>
  <si>
    <t>920220100</t>
  </si>
  <si>
    <t>Абразивная губка SMIRDEX 920, 2х2, COARSE, 120*90*10мм (шт.)</t>
  </si>
  <si>
    <t>8357</t>
  </si>
  <si>
    <t>920220300</t>
  </si>
  <si>
    <t>Абразивная губка SMIRDEX 920, 2х2, Fine, 120*90*10мм (шт.)</t>
  </si>
  <si>
    <t>9651</t>
  </si>
  <si>
    <t>920220200</t>
  </si>
  <si>
    <t>Абразивная губка SMIRDEX 920, 2х2, Medium, 120*90*10мм (шт.)</t>
  </si>
  <si>
    <t>8445</t>
  </si>
  <si>
    <t>920220400</t>
  </si>
  <si>
    <t>Абразивная губка SMIRDEX 920, 2х2, Very Fine, 120*90*10мм (шт.)</t>
  </si>
  <si>
    <t>8170</t>
  </si>
  <si>
    <t>920440100</t>
  </si>
  <si>
    <t>Абразивная губка SMIRDEX 920, 4х4, Coarse, 100*70*25мм (шт.)</t>
  </si>
  <si>
    <t>8174</t>
  </si>
  <si>
    <t>920441100</t>
  </si>
  <si>
    <t>Абразивная губка SMIRDEX 920, 4х4, Combi Coarse, 100*70*25мм (шт.)</t>
  </si>
  <si>
    <t>8172</t>
  </si>
  <si>
    <t>920441300</t>
  </si>
  <si>
    <t>Абразивная губка SMIRDEX 920, 4х4, Combi Fine, 100*70*25мм (шт.)</t>
  </si>
  <si>
    <t>8175</t>
  </si>
  <si>
    <t>920441200</t>
  </si>
  <si>
    <t>Абразивная губка SMIRDEX 920, 4х4, Combi Medium, 100*70*25мм (шт.)</t>
  </si>
  <si>
    <t>8173</t>
  </si>
  <si>
    <t>920441400</t>
  </si>
  <si>
    <t>Абразивная губка SMIRDEX 920, 4х4, Combi Very Fine, 100*70*25мм (шт.)</t>
  </si>
  <si>
    <t>7354</t>
  </si>
  <si>
    <t>920440300</t>
  </si>
  <si>
    <t>Абразивная губка SMIRDEX 920, 4х4, Fine, 100*70*25мм (шт.)</t>
  </si>
  <si>
    <t>7353</t>
  </si>
  <si>
    <t>920440200</t>
  </si>
  <si>
    <t>Абразивная губка SMIRDEX 920, 4х4, Medium, 100*70*25мм (шт.)</t>
  </si>
  <si>
    <t>8171</t>
  </si>
  <si>
    <t>920440400</t>
  </si>
  <si>
    <t>Абразивная губка SMIRDEX 920, 4х4, Very Fine, 100*70*25мм (шт.)</t>
  </si>
  <si>
    <t>930 Alox Фибровые круги для металла</t>
  </si>
  <si>
    <t>Фибровые круги Alox 125мм</t>
  </si>
  <si>
    <t>7990</t>
  </si>
  <si>
    <t>9300125024</t>
  </si>
  <si>
    <t>Диск фибровый шлифовальный Fiber Discs Alox D=125 мм,  Р24 (шт.)</t>
  </si>
  <si>
    <t>7991</t>
  </si>
  <si>
    <t>9300125036</t>
  </si>
  <si>
    <t>Диск фибровый шлифовальный Fiber Discs Alox D=125 мм,  Р36 (шт.)</t>
  </si>
  <si>
    <t>7992</t>
  </si>
  <si>
    <t>9300125040</t>
  </si>
  <si>
    <t>Диск фибровый шлифовальный Fiber Discs Alox D=125 мм,  Р40 (шт.)</t>
  </si>
  <si>
    <t>7993</t>
  </si>
  <si>
    <t>9300125060</t>
  </si>
  <si>
    <t>Диск фибровый шлифовальный Fiber Discs Alox D=125 мм,  Р60 (шт.)</t>
  </si>
  <si>
    <t>7994</t>
  </si>
  <si>
    <t>9300125080</t>
  </si>
  <si>
    <t>Диск фибровый шлифовальный Fiber Discs Alox D=125 мм,  Р80 (шт.)</t>
  </si>
  <si>
    <t>7995</t>
  </si>
  <si>
    <t>9300125100</t>
  </si>
  <si>
    <t>Диск фибровый шлифовальный Fiber Discs Alox D=125 мм, Р100 (шт.)</t>
  </si>
  <si>
    <t>7996</t>
  </si>
  <si>
    <t>9300125120</t>
  </si>
  <si>
    <t>Диск фибровый шлифовальный Fiber Discs Alox D=125 мм, Р120 (шт.)</t>
  </si>
  <si>
    <t>15288</t>
  </si>
  <si>
    <t>9300125150</t>
  </si>
  <si>
    <t>Диск фибровый шлифовальный Fiber Discs Alox D=125 мм, Р150 (шт.)</t>
  </si>
  <si>
    <t>Фибровые круги Alox 150мм</t>
  </si>
  <si>
    <t>930150024</t>
  </si>
  <si>
    <t>Диск фибровый шлифовальный Fiber Discs Alox D=150мм  Р24 (шт.)</t>
  </si>
  <si>
    <t>8004</t>
  </si>
  <si>
    <t>9300150036</t>
  </si>
  <si>
    <t>Диск фибровый шлифовальный Fiber Discs Alox D=150мм  Р36 (шт.)</t>
  </si>
  <si>
    <t>8005</t>
  </si>
  <si>
    <t>9300150040</t>
  </si>
  <si>
    <t>Диск фибровый шлифовальный Fiber Discs Alox D=150мм  Р40 (шт.)</t>
  </si>
  <si>
    <t>8006</t>
  </si>
  <si>
    <t>9300150060</t>
  </si>
  <si>
    <t>Диск фибровый шлифовальный Fiber Discs Alox D=150мм  Р60 (шт.)</t>
  </si>
  <si>
    <t>8011</t>
  </si>
  <si>
    <t>9300150080</t>
  </si>
  <si>
    <t>Диск фибровый шлифовальный Fiber Discs Alox D=150мм  Р80 (шт.)</t>
  </si>
  <si>
    <t>8007</t>
  </si>
  <si>
    <t>930150100</t>
  </si>
  <si>
    <t>Диск фибровый шлифовальный Fiber Discs Alox D=150мм Р100 (шт.)</t>
  </si>
  <si>
    <t>8008</t>
  </si>
  <si>
    <t>930150120</t>
  </si>
  <si>
    <t>Диск фибровый шлифовальный Fiber Discs Alox D=150мм Р120 (шт.)</t>
  </si>
  <si>
    <t>8009</t>
  </si>
  <si>
    <t>930150150</t>
  </si>
  <si>
    <t>Диск фибровый шлифовальный Fiber Discs Alox D=150мм Р150 (шт.)</t>
  </si>
  <si>
    <t>8010</t>
  </si>
  <si>
    <t>930150180</t>
  </si>
  <si>
    <t>Диск фибровый шлифовальный Fiber Discs Alox D=150мм Р180 (шт.)</t>
  </si>
  <si>
    <t>Фибровые круги Alox 180мм</t>
  </si>
  <si>
    <t>7997</t>
  </si>
  <si>
    <t>9300180024</t>
  </si>
  <si>
    <t>Диск фибровый шлифовальный Fiber Discs Alox D=180мм  Р24 (шт.)</t>
  </si>
  <si>
    <t>7355</t>
  </si>
  <si>
    <t>9300180036</t>
  </si>
  <si>
    <t>Диск фибровый шлифовальный Fiber Discs Alox D=180мм  Р36 (шт.)</t>
  </si>
  <si>
    <t>7356</t>
  </si>
  <si>
    <t>9300180040</t>
  </si>
  <si>
    <t>Диск фибровый шлифовальный Fiber Discs Alox D=180мм  Р40 (шт.)</t>
  </si>
  <si>
    <t>7376</t>
  </si>
  <si>
    <t>9300180060</t>
  </si>
  <si>
    <t>Диск фибровый шлифовальный Fiber Discs Alox D=180мм  Р60 (шт.)</t>
  </si>
  <si>
    <t>7998</t>
  </si>
  <si>
    <t>9300180080</t>
  </si>
  <si>
    <t>Диск фибровый шлифовальный Fiber Discs Alox D=180мм  Р80 (шт.)</t>
  </si>
  <si>
    <t>7999</t>
  </si>
  <si>
    <t>9300180100</t>
  </si>
  <si>
    <t>Диск фибровый шлифовальный Fiber Discs Alox D=180мм Р100 (шт.)</t>
  </si>
  <si>
    <t>8000</t>
  </si>
  <si>
    <t>9300180120</t>
  </si>
  <si>
    <t>Диск фибровый шлифовальный Fiber Discs Alox D=180мм Р120 (шт.)</t>
  </si>
  <si>
    <t>8001</t>
  </si>
  <si>
    <t>930180150</t>
  </si>
  <si>
    <t>Диск фибровый шлифовальный Fiber Discs Alox D=180мм Р150 (шт.)</t>
  </si>
  <si>
    <t>8002</t>
  </si>
  <si>
    <t>930180180</t>
  </si>
  <si>
    <t>Диск фибровый шлифовальный Fiber Discs Alox D=180мм Р180 (шт.)</t>
  </si>
  <si>
    <t>931 Zirconia Фибровые круги</t>
  </si>
  <si>
    <t>Фибровые круги Zirconia 125mm</t>
  </si>
  <si>
    <t>14307</t>
  </si>
  <si>
    <t>9310125100</t>
  </si>
  <si>
    <t>Диск фибровый шлифовальный Fiber Discs Zirconia D=125 мм, Р100 (шт.)</t>
  </si>
  <si>
    <t>11853</t>
  </si>
  <si>
    <t>9310125036</t>
  </si>
  <si>
    <t>Диск фибровый шлифовальный Fiber Discs Zirconia D=125 мм, Р36 (шт.)</t>
  </si>
  <si>
    <t>11856</t>
  </si>
  <si>
    <t>9310125040</t>
  </si>
  <si>
    <t>Диск фибровый шлифовальный Fiber Discs Zirconia D=125 мм, Р40 (шт.)</t>
  </si>
  <si>
    <t>11857</t>
  </si>
  <si>
    <t>9310125060</t>
  </si>
  <si>
    <t>Диск фибровый шлифовальный Fiber Discs Zirconia D=125 мм, Р60 (шт.)</t>
  </si>
  <si>
    <t>11858</t>
  </si>
  <si>
    <t>9310125080</t>
  </si>
  <si>
    <t>Диск фибровый шлифовальный Fiber Discs Zirconia D=125 мм, Р80 (шт.)</t>
  </si>
  <si>
    <t>Фибровые круги Zirconia 180mm</t>
  </si>
  <si>
    <t>11859</t>
  </si>
  <si>
    <t>9310180036</t>
  </si>
  <si>
    <t>Диск фибровый шлифовальный Fiber Discs Zirconia D=180 мм, Р36 (шт.)</t>
  </si>
  <si>
    <t>11860</t>
  </si>
  <si>
    <t>9310180040</t>
  </si>
  <si>
    <t>Диск фибровый шлифовальный Fiber Discs Zirconia D=180 мм, Р40 (шт.)</t>
  </si>
  <si>
    <t>11861</t>
  </si>
  <si>
    <t>9310180060</t>
  </si>
  <si>
    <t>Диск фибровый шлифовальный Fiber Discs Zirconia D=180 мм, Р60 (шт.)</t>
  </si>
  <si>
    <t>11862</t>
  </si>
  <si>
    <t>9310180080</t>
  </si>
  <si>
    <t>Диск фибровый шлифовальный Fiber Discs Zirconia D=180 мм, Р80 (шт.)</t>
  </si>
  <si>
    <t>932 Sic Фибровые круги для камня, бетона</t>
  </si>
  <si>
    <t>Фибровые круги Sic 125мм</t>
  </si>
  <si>
    <t>8012</t>
  </si>
  <si>
    <t>9320125024</t>
  </si>
  <si>
    <t>Диск фибровый шлифовальный Fiber Discs Sic D=125мм  Р24 (шт.)</t>
  </si>
  <si>
    <t>7375</t>
  </si>
  <si>
    <t>9320125036</t>
  </si>
  <si>
    <t>Диск фибровый шлифовальный Fiber Discs Sic D=125мм  Р36 (шт.)</t>
  </si>
  <si>
    <t>7374</t>
  </si>
  <si>
    <t>9320125040</t>
  </si>
  <si>
    <t>Диск фибровый шлифовальный Fiber Discs Sic D=125мм  Р40 (шт.)</t>
  </si>
  <si>
    <t>7357</t>
  </si>
  <si>
    <t>9320125060</t>
  </si>
  <si>
    <t>Диск фибровый шлифовальный Fiber Discs Sic D=125мм  Р60 (шт.)</t>
  </si>
  <si>
    <t>8013</t>
  </si>
  <si>
    <t>9320125080</t>
  </si>
  <si>
    <t>Диск фибровый шлифовальный Fiber Discs Sic D=125мм  Р80 (шт.)</t>
  </si>
  <si>
    <t>8014</t>
  </si>
  <si>
    <t>9320125100</t>
  </si>
  <si>
    <t>Диск фибровый шлифовальный Fiber Discs Sic D=125мм Р100 (шт.)</t>
  </si>
  <si>
    <t>8015</t>
  </si>
  <si>
    <t>9320125120</t>
  </si>
  <si>
    <t>Диск фибровый шлифовальный Fiber Discs Sic D=125мм Р120 (шт.)</t>
  </si>
  <si>
    <t>8016</t>
  </si>
  <si>
    <t>9320125150</t>
  </si>
  <si>
    <t>Диск фибровый шлифовальный Fiber Discs Sic D=125мм Р150 (шт.)</t>
  </si>
  <si>
    <t>8017</t>
  </si>
  <si>
    <t>9320125180</t>
  </si>
  <si>
    <t>Диск фибровый шлифовальный Fiber Discs Sic D=125мм Р180 (шт.)</t>
  </si>
  <si>
    <t>8018</t>
  </si>
  <si>
    <t>9320125220</t>
  </si>
  <si>
    <t>Диск фибровый шлифовальный Fiber Discs Sic D=125мм Р220 (шт.)</t>
  </si>
  <si>
    <t>Фибровые круги Sic 150мм</t>
  </si>
  <si>
    <t>8020</t>
  </si>
  <si>
    <t>932150024</t>
  </si>
  <si>
    <t>Диск фибровый шлифовальный Fiber Discs Sic D=150мм  Р24 (шт.)</t>
  </si>
  <si>
    <t>8021</t>
  </si>
  <si>
    <t>932150036</t>
  </si>
  <si>
    <t>Диск фибровый шлифовальный Fiber Discs Sic D=150мм  Р36 (шт.)</t>
  </si>
  <si>
    <t>8030</t>
  </si>
  <si>
    <t>932150040</t>
  </si>
  <si>
    <t>Диск фибровый шлифовальный Fiber Discs Sic D=150мм  Р40 (шт.)</t>
  </si>
  <si>
    <t>8023</t>
  </si>
  <si>
    <t>932150060</t>
  </si>
  <si>
    <t>Диск фибровый шлифовальный Fiber Discs Sic D=150мм  Р60 (шт.)</t>
  </si>
  <si>
    <t>8022</t>
  </si>
  <si>
    <t>932150080</t>
  </si>
  <si>
    <t>Диск фибровый шлифовальный Fiber Discs Sic D=150мм  Р80 (шт.)</t>
  </si>
  <si>
    <t>8024</t>
  </si>
  <si>
    <t>932150100</t>
  </si>
  <si>
    <t>Диск фибровый шлифовальный Fiber Discs Sic D=150мм Р100 (шт.)</t>
  </si>
  <si>
    <t>8025</t>
  </si>
  <si>
    <t>932150120</t>
  </si>
  <si>
    <t>Диск фибровый шлифовальный Fiber Discs Sic D=150мм Р120 (шт.)</t>
  </si>
  <si>
    <t>8026</t>
  </si>
  <si>
    <t>932150150</t>
  </si>
  <si>
    <t>Диск фибровый шлифовальный Fiber Discs Sic D=150мм Р150 (шт.)</t>
  </si>
  <si>
    <t>8027</t>
  </si>
  <si>
    <t>932150180</t>
  </si>
  <si>
    <t>Диск фибровый шлифовальный Fiber Discs Sic D=150мм Р180 (шт.)</t>
  </si>
  <si>
    <t>8028</t>
  </si>
  <si>
    <t>932150220</t>
  </si>
  <si>
    <t>Диск фибровый шлифовальный Fiber Discs Sic D=150мм Р220 (шт.)</t>
  </si>
  <si>
    <t>Фибровые круги Sic 180мм</t>
  </si>
  <si>
    <t>8031</t>
  </si>
  <si>
    <t>9320180024</t>
  </si>
  <si>
    <t>Диск фибровый шлифовальный Fiber Discs Sic D=180мм  Р24 (шт.)</t>
  </si>
  <si>
    <t>8032</t>
  </si>
  <si>
    <t>9320180036</t>
  </si>
  <si>
    <t>Диск фибровый шлифовальный Fiber Discs Sic D=180мм  Р36 (шт.)</t>
  </si>
  <si>
    <t>8041</t>
  </si>
  <si>
    <t>9320180040</t>
  </si>
  <si>
    <t>Диск фибровый шлифовальный Fiber Discs Sic D=180мм  Р40 (шт.)</t>
  </si>
  <si>
    <t>8033</t>
  </si>
  <si>
    <t>9320180060</t>
  </si>
  <si>
    <t>Диск фибровый шлифовальный Fiber Discs Sic D=180мм  Р60 (шт.)</t>
  </si>
  <si>
    <t>8034</t>
  </si>
  <si>
    <t>9320180080</t>
  </si>
  <si>
    <t>Диск фибровый шлифовальный Fiber Discs Sic D=180мм  Р80 (шт.)</t>
  </si>
  <si>
    <t>9320180100</t>
  </si>
  <si>
    <t>Диск фибровый шлифовальный Fiber Discs Sic D=180мм Р100 (шт.)</t>
  </si>
  <si>
    <t>8036</t>
  </si>
  <si>
    <t>9320180120</t>
  </si>
  <si>
    <t>Диск фибровый шлифовальный Fiber Discs Sic D=180мм Р120 (шт.)</t>
  </si>
  <si>
    <t>8038</t>
  </si>
  <si>
    <t>9320180150</t>
  </si>
  <si>
    <t>Диск фибровый шлифовальный Fiber Discs Sic D=180мм Р150 (шт.)</t>
  </si>
  <si>
    <t>8037</t>
  </si>
  <si>
    <t>9320180180</t>
  </si>
  <si>
    <t>Диск фибровый шлифовальный Fiber Discs Sic D=180мм Р180 (шт.)</t>
  </si>
  <si>
    <t>8039</t>
  </si>
  <si>
    <t>9320180220</t>
  </si>
  <si>
    <t>Диск фибровый шлифовальный Fiber Discs Sic D=180мм Р220 (шт.)</t>
  </si>
  <si>
    <t>933 Ceramic Фибровые круги</t>
  </si>
  <si>
    <t>Фибровые круги Ceramic 125mm</t>
  </si>
  <si>
    <t>17067</t>
  </si>
  <si>
    <t>9330125036</t>
  </si>
  <si>
    <t>Диск фибровый шлифовальный Fiber Discs Ceramic D=125 мм, Р 36 (шт.)</t>
  </si>
  <si>
    <t>11865</t>
  </si>
  <si>
    <t>9330125040</t>
  </si>
  <si>
    <t>Диск фибровый шлифовальный Fiber Discs Ceramic D=125 мм, Р 40 (шт.)</t>
  </si>
  <si>
    <t>11866</t>
  </si>
  <si>
    <t>9330125060</t>
  </si>
  <si>
    <t>Диск фибровый шлифовальный Fiber Discs Ceramic D=125 мм, Р 60 (шт.)</t>
  </si>
  <si>
    <t>11867</t>
  </si>
  <si>
    <t>9330125080</t>
  </si>
  <si>
    <t>Диск фибровый шлифовальный Fiber Discs Ceramic D=125 мм, Р 80 (шт.)</t>
  </si>
  <si>
    <t>11868</t>
  </si>
  <si>
    <t>9330125100</t>
  </si>
  <si>
    <t>Диск фибровый шлифовальный Fiber Discs Ceramic D=125 мм, Р100 (шт.)</t>
  </si>
  <si>
    <t>Фибровые круги Ceramic 150mm</t>
  </si>
  <si>
    <t>11869</t>
  </si>
  <si>
    <t>9330150040</t>
  </si>
  <si>
    <t>Диск фибровый шлифовальный Fiber Discs Ceramic D=150 мм, Р 40 (шт.)</t>
  </si>
  <si>
    <t>11870</t>
  </si>
  <si>
    <t>9330150060</t>
  </si>
  <si>
    <t>Диск фибровый шлифовальный Fiber Discs Ceramic D=150 мм, Р 60 (шт.)</t>
  </si>
  <si>
    <t>11871</t>
  </si>
  <si>
    <t>9330150080</t>
  </si>
  <si>
    <t>Диск фибровый шлифовальный Fiber Discs Ceramic D=150 мм, Р 80 (шт.)</t>
  </si>
  <si>
    <t>11872</t>
  </si>
  <si>
    <t>9330150100</t>
  </si>
  <si>
    <t>Диск фибровый шлифовальный Fiber Discs Ceramic D=150 мм, Р100 (шт.)</t>
  </si>
  <si>
    <t>Фибровые круги Ceramic 180mm</t>
  </si>
  <si>
    <t>23785</t>
  </si>
  <si>
    <t>9330180036</t>
  </si>
  <si>
    <t>Диск фибровый шлифовальный Fiber Discs Ceramic D=180 мм, Р 36 (шт.)</t>
  </si>
  <si>
    <t>11873</t>
  </si>
  <si>
    <t>9330180040</t>
  </si>
  <si>
    <t>Диск фибровый шлифовальный Fiber Discs Ceramic D=180 мм, Р 40 (шт.)</t>
  </si>
  <si>
    <t>11875</t>
  </si>
  <si>
    <t>9330180060</t>
  </si>
  <si>
    <t>Диск фибровый шлифовальный Fiber Discs Ceramic D=180 мм, Р 60 (шт.)</t>
  </si>
  <si>
    <t>11876</t>
  </si>
  <si>
    <t>9330180080</t>
  </si>
  <si>
    <t>Диск фибровый шлифовальный Fiber Discs Ceramic D=180 мм, Р 80 (шт.)</t>
  </si>
  <si>
    <t>11877</t>
  </si>
  <si>
    <t>9330180100</t>
  </si>
  <si>
    <t>Диск фибровый шлифовальный Fiber Discs Ceramic D=180 мм, Р100 (шт.)</t>
  </si>
  <si>
    <t>935 Super Фибровые круги для камня, бетона</t>
  </si>
  <si>
    <t>Фибровые круги Super 125мм</t>
  </si>
  <si>
    <t>8042</t>
  </si>
  <si>
    <t>935125024</t>
  </si>
  <si>
    <t>Диск фибровый шлифовальный Super Fiber Discs D=125мм  Р24 (шт.)</t>
  </si>
  <si>
    <t>8047</t>
  </si>
  <si>
    <t>935125036</t>
  </si>
  <si>
    <t>Диск фибровый шлифовальный Super Fiber Discs D=125мм  Р36 (шт.)</t>
  </si>
  <si>
    <t>8043</t>
  </si>
  <si>
    <t>935125040</t>
  </si>
  <si>
    <t>Диск фибровый шлифовальный Super Fiber Discs D=125мм  Р40 (шт.)</t>
  </si>
  <si>
    <t>8045</t>
  </si>
  <si>
    <t>935125060</t>
  </si>
  <si>
    <t>Диск фибровый шлифовальный Super Fiber Discs D=125мм  Р60 (шт.)</t>
  </si>
  <si>
    <t>7373</t>
  </si>
  <si>
    <t>935125080</t>
  </si>
  <si>
    <t>Диск фибровый шлифовальный Super Fiber Discs D=125мм  Р80 (шт.)</t>
  </si>
  <si>
    <t>8044</t>
  </si>
  <si>
    <t>935125100</t>
  </si>
  <si>
    <t>Диск фибровый шлифовальный Super Fiber Discs D=125мм Р100 (шт.)</t>
  </si>
  <si>
    <t>8046</t>
  </si>
  <si>
    <t>935125120</t>
  </si>
  <si>
    <t>Диск фибровый шлифовальный Super Fiber Discs D=125мм Р120 (шт.)</t>
  </si>
  <si>
    <t>Фибровые круги Super 180мм</t>
  </si>
  <si>
    <t>8048</t>
  </si>
  <si>
    <t>935180024</t>
  </si>
  <si>
    <t>Диск фибровый шлифовальный Super Fiber Discs D=180мм  Р24 (шт.)</t>
  </si>
  <si>
    <t>8049</t>
  </si>
  <si>
    <t>935180036</t>
  </si>
  <si>
    <t>Диск фибровый шлифовальный Super Fiber Discs D=180мм  Р36 (шт.)</t>
  </si>
  <si>
    <t>8050</t>
  </si>
  <si>
    <t>935180040</t>
  </si>
  <si>
    <t>Диск фибровый шлифовальный Super Fiber Discs D=180мм  Р40 (шт.)</t>
  </si>
  <si>
    <t>8051</t>
  </si>
  <si>
    <t>935180060</t>
  </si>
  <si>
    <t>Диск фибровый шлифовальный Super Fiber Discs D=180мм  Р60 (шт.)</t>
  </si>
  <si>
    <t>8052</t>
  </si>
  <si>
    <t>935180080</t>
  </si>
  <si>
    <t>Диск фибровый шлифовальный Super Fiber Discs D=180мм  Р80 (шт.)</t>
  </si>
  <si>
    <t>8053</t>
  </si>
  <si>
    <t>935180100</t>
  </si>
  <si>
    <t>Диск фибровый шлифовальный Super Fiber Discs D=180мм Р100 (шт.)</t>
  </si>
  <si>
    <t>8054</t>
  </si>
  <si>
    <t>935180120</t>
  </si>
  <si>
    <t>Диск фибровый шлифовальный Super Fiber Discs D=180мм Р120 (шт.)</t>
  </si>
  <si>
    <t>8055</t>
  </si>
  <si>
    <t>935180150</t>
  </si>
  <si>
    <t>Диск фибровый шлифовальный Super Fiber Discs D=180мм Р150 (шт.)</t>
  </si>
  <si>
    <t>938 Абразивные круги Smirdex D=220мм, Multihole, для строительных конструкций</t>
  </si>
  <si>
    <t>16242</t>
  </si>
  <si>
    <t>938490060</t>
  </si>
  <si>
    <t>Р 60 Абразивный круг Smirdex 938 Yellow, D=220мм, Multihole (шт.)</t>
  </si>
  <si>
    <t>16243</t>
  </si>
  <si>
    <t>938490080</t>
  </si>
  <si>
    <t>Р 80 Абразивный круг Smirdex 938 Yellow, D=220мм, Multihole (шт.)</t>
  </si>
  <si>
    <t>940 Алмазные круги для полировки мрамора и гранита</t>
  </si>
  <si>
    <t>8176</t>
  </si>
  <si>
    <t>940100050</t>
  </si>
  <si>
    <t>Diamond Discs D=100мм  Р50 (шт.)</t>
  </si>
  <si>
    <t>7368</t>
  </si>
  <si>
    <t>940100120</t>
  </si>
  <si>
    <t>Diamond Discs D=100мм Р120 (шт.)</t>
  </si>
  <si>
    <t>8177</t>
  </si>
  <si>
    <t>940100220</t>
  </si>
  <si>
    <t>Diamond Discs D=100мм Р220 (шт.)</t>
  </si>
  <si>
    <t>8180</t>
  </si>
  <si>
    <t>940100400</t>
  </si>
  <si>
    <t>Diamond Discs D=100мм Р400 (шт.)</t>
  </si>
  <si>
    <t>7361</t>
  </si>
  <si>
    <t>940100600</t>
  </si>
  <si>
    <t>Diamond Discs D=100мм Р600 (шт.)</t>
  </si>
  <si>
    <t>8181</t>
  </si>
  <si>
    <t>940100800</t>
  </si>
  <si>
    <t>Diamond Discs D=100мм Р800 (шт.)</t>
  </si>
  <si>
    <t>8178</t>
  </si>
  <si>
    <t>940101800</t>
  </si>
  <si>
    <t>Diamond Discs D=100ммР1800 (шт.)</t>
  </si>
  <si>
    <t>7362</t>
  </si>
  <si>
    <t>940103500</t>
  </si>
  <si>
    <t>Diamond Discs D=100ммР3500 (шт.)</t>
  </si>
  <si>
    <t>8179</t>
  </si>
  <si>
    <t>940108500</t>
  </si>
  <si>
    <t>Diamond Discs D=100ммР8500 (шт.)</t>
  </si>
  <si>
    <t>Отрезные диски SMIRDEX  по металлу и нерж.стали</t>
  </si>
  <si>
    <t>8473</t>
  </si>
  <si>
    <t>913125600</t>
  </si>
  <si>
    <t>Зачистной диск Metal Grinding Wheels 125*6.4мм (шт.)</t>
  </si>
  <si>
    <t>19029</t>
  </si>
  <si>
    <t>914115100</t>
  </si>
  <si>
    <t>Отрезной диск Inox Cutting Wheels 115*1мм (шт.)</t>
  </si>
  <si>
    <t>7348</t>
  </si>
  <si>
    <t>914125100</t>
  </si>
  <si>
    <t>Отрезной диск Inox Cutting Wheels 125*1мм (шт.)</t>
  </si>
  <si>
    <t>12761</t>
  </si>
  <si>
    <t>914180160</t>
  </si>
  <si>
    <t>Отрезной диск Inox Cutting Wheels 180*1,6мм (шт.)</t>
  </si>
  <si>
    <t>7347</t>
  </si>
  <si>
    <t>914230190</t>
  </si>
  <si>
    <t>Отрезной диск Inox Cutting Wheels 230*1.9мм (шт.)</t>
  </si>
  <si>
    <t>7344</t>
  </si>
  <si>
    <t>911125250</t>
  </si>
  <si>
    <t>Отрезной диск Metall Cutting Wheels 125*2.5мм (шт.)</t>
  </si>
  <si>
    <t>7352</t>
  </si>
  <si>
    <t>911230320</t>
  </si>
  <si>
    <t>Отрезной диск Metall Cutting Wheels 230*3мм (шт.)</t>
  </si>
  <si>
    <t>1.2. Абразивные бесконечные ленты Смирдекс SMIRDEX OEM Греция</t>
  </si>
  <si>
    <t>630\635 Ленты бесконечные SMIRDEX Cloth для ручного инструмента</t>
  </si>
  <si>
    <t>Лента шлифовальная бесконечная SMIRDEX Cloth-ZX, 200*750 мм</t>
  </si>
  <si>
    <t>12854</t>
  </si>
  <si>
    <t>ZX-635T</t>
  </si>
  <si>
    <t>Р 24 Лента шлифовальная бесконечная SMIRDEX Cloth-ZX 635, 200*750 мм (шт.)</t>
  </si>
  <si>
    <t>7366</t>
  </si>
  <si>
    <t>Р 36 Лента шлифовальная бесконечная SMIRDEX Cloth-ZX 635, 200*750 мм (шт.)</t>
  </si>
  <si>
    <t>8166</t>
  </si>
  <si>
    <t>Р 40 Лента шлифовальная бесконечная SMIRDEX Cloth-ZX 635, 200*750 мм (шт.)</t>
  </si>
  <si>
    <t>7367</t>
  </si>
  <si>
    <t>Р 60 Лента шлифовальная бесконечная SMIRDEX Cloth-ZX 635, 200*750 мм (шт.)</t>
  </si>
  <si>
    <t>8167</t>
  </si>
  <si>
    <t>Р 80 Лента шлифовальная бесконечная SMIRDEX Cloth-ZX 635, 200*750 мм (шт.)</t>
  </si>
  <si>
    <t>8168</t>
  </si>
  <si>
    <t>Р100 Лента шлифовальная бесконечная SMIRDEX Cloth-ZX 635, 200*750 мм (шт.)</t>
  </si>
  <si>
    <t>7365</t>
  </si>
  <si>
    <t>Р120 Лента шлифовальная бесконечная SMIRDEX Cloth-ZX 635, 200*750 мм (шт.)</t>
  </si>
  <si>
    <t>8169</t>
  </si>
  <si>
    <t>Р150 Лента шлифовальная бесконечная SMIRDEX Cloth-ZX 635, 200*750 мм (шт.)</t>
  </si>
  <si>
    <t>Лента шлифовальная бесконечная SMIRDEX Cloth, 100*610мм</t>
  </si>
  <si>
    <t>16463</t>
  </si>
  <si>
    <t>630</t>
  </si>
  <si>
    <t>Р 36 Лента шлифовальная бесконечная SMIRDEX Cloth 630, 100x610мм (шт.)</t>
  </si>
  <si>
    <t>8102</t>
  </si>
  <si>
    <t>Р 40 Лента шлифовальная бесконечная SMIRDEX Cloth 630, 100x610мм (шт.)</t>
  </si>
  <si>
    <t>8103</t>
  </si>
  <si>
    <t>Р 60 Лента шлифовальная бесконечная SMIRDEX Cloth 630, 100x610мм (шт.)</t>
  </si>
  <si>
    <t>7345</t>
  </si>
  <si>
    <t>Р 80 Лента шлифовальная бесконечная SMIRDEX Cloth 630, 100x610мм (шт.)</t>
  </si>
  <si>
    <t>7364</t>
  </si>
  <si>
    <t>Р100 Лента шлифовальная бесконечная SMIRDEX Cloth 630, 100x610мм (шт.)</t>
  </si>
  <si>
    <t>8104</t>
  </si>
  <si>
    <t>Р120 Лента шлифовальная бесконечная SMIRDEX Cloth 630, 100x610мм (шт.)</t>
  </si>
  <si>
    <t>8105</t>
  </si>
  <si>
    <t>Р150 Лента шлифовальная бесконечная SMIRDEX Cloth 630, 100x610мм (шт.)</t>
  </si>
  <si>
    <t>10128</t>
  </si>
  <si>
    <t>Р180 Лента шлифовальная бесконечная SMIRDEX Cloth 630, 100x610мм (шт.)</t>
  </si>
  <si>
    <t>16164</t>
  </si>
  <si>
    <t>Р220 Лента шлифовальная бесконечная SMIRDEX Cloth 630, 100x610мм (шт.)</t>
  </si>
  <si>
    <t>10129</t>
  </si>
  <si>
    <t>Р240 Лента шлифовальная бесконечная SMIRDEX Cloth 630, 100x610мм (шт.)</t>
  </si>
  <si>
    <t>10130</t>
  </si>
  <si>
    <t>Р320 Лента шлифовальная бесконечная SMIRDEX Cloth 630, 100x610мм (шт.)</t>
  </si>
  <si>
    <t>Лента шлифовальная бесконечная SMIRDEX Cloth, 75*457мм</t>
  </si>
  <si>
    <t>16464</t>
  </si>
  <si>
    <t>Р 36 Лента шлифовальная бесконечная SMIRDEX Cloth 630, 75x457мм (шт.)</t>
  </si>
  <si>
    <t>8117</t>
  </si>
  <si>
    <t>Р 40 Лента шлифовальная бесконечная SMIRDEX Cloth 630, 75x457мм (шт.)</t>
  </si>
  <si>
    <t>8120</t>
  </si>
  <si>
    <t>Р 60 Лента шлифовальная бесконечная SMIRDEX Cloth 630, 75x457мм (шт.)</t>
  </si>
  <si>
    <t>8119</t>
  </si>
  <si>
    <t>Р 80 Лента шлифовальная бесконечная SMIRDEX Cloth 630, 75x457мм (шт.)</t>
  </si>
  <si>
    <t>8121</t>
  </si>
  <si>
    <t>Р100 Лента шлифовальная бесконечная SMIRDEX Cloth 630, 75x457мм (шт.)</t>
  </si>
  <si>
    <t>8122</t>
  </si>
  <si>
    <t>Р120 Лента шлифовальная бесконечная SMIRDEX Cloth 630, 75x457мм (шт.)</t>
  </si>
  <si>
    <t>8118</t>
  </si>
  <si>
    <t>Р150 Лента шлифовальная бесконечная SMIRDEX Cloth 630, 75x457мм (шт.)</t>
  </si>
  <si>
    <t>10131</t>
  </si>
  <si>
    <t>Р180 Лента шлифовальная бесконечная SMIRDEX Cloth 630, 75x457мм (шт.)</t>
  </si>
  <si>
    <t>16163</t>
  </si>
  <si>
    <t>Р220 Лента шлифовальная бесконечная SMIRDEX Cloth 630, 75x457мм (шт.)</t>
  </si>
  <si>
    <t>10132</t>
  </si>
  <si>
    <t>Р240 Лента шлифовальная бесконечная SMIRDEX Cloth 630, 75x457мм (шт.)</t>
  </si>
  <si>
    <t>10133</t>
  </si>
  <si>
    <t>Р320 Лента шлифовальная бесконечная SMIRDEX Cloth 630, 75x457мм (шт.)</t>
  </si>
  <si>
    <t>Лента шлифовальная бесконечная SMIRDEX Cloth, 75*533мм</t>
  </si>
  <si>
    <t>16465</t>
  </si>
  <si>
    <t>Р 36 Лента шлифовальная бесконечная SMIRDEX Cloth 630, 75x533мм (шт.)</t>
  </si>
  <si>
    <t>8124</t>
  </si>
  <si>
    <t>Р 40 Лента шлифовальная бесконечная SMIRDEX Cloth 630, 75x533мм (шт.)</t>
  </si>
  <si>
    <t>8125</t>
  </si>
  <si>
    <t>Р 60 Лента шлифовальная бесконечная SMIRDEX Cloth 630, 75x533мм (шт.)</t>
  </si>
  <si>
    <t>8127</t>
  </si>
  <si>
    <t>Р 80 Лента шлифовальная бесконечная SMIRDEX Cloth 630, 75x533мм (шт.)</t>
  </si>
  <si>
    <t>8126</t>
  </si>
  <si>
    <t>Р100 Лента шлифовальная бесконечная SMIRDEX Cloth 630, 75x533мм (шт.)</t>
  </si>
  <si>
    <t>8128</t>
  </si>
  <si>
    <t>Р120 Лента шлифовальная бесконечная SMIRDEX Cloth 630, 75x533мм (шт.)</t>
  </si>
  <si>
    <t>8129</t>
  </si>
  <si>
    <t>Р150 Лента шлифовальная бесконечная SMIRDEX Cloth 630, 75x533мм (шт.)</t>
  </si>
  <si>
    <t>10134</t>
  </si>
  <si>
    <t>Р180 Лента шлифовальная бесконечная SMIRDEX Cloth 630, 75x533мм (шт.)</t>
  </si>
  <si>
    <t>16165</t>
  </si>
  <si>
    <t>Р220 Лента шлифовальная бесконечная SMIRDEX Cloth 630, 75x533мм (шт.)</t>
  </si>
  <si>
    <t>10135</t>
  </si>
  <si>
    <t>Р240 Лента шлифовальная бесконечная SMIRDEX Cloth 630, 75x533мм (шт.)</t>
  </si>
  <si>
    <t>10136</t>
  </si>
  <si>
    <t>Р320 Лента шлифовальная бесконечная SMIRDEX Cloth 630, 75x533мм (шт.)</t>
  </si>
  <si>
    <t>22371</t>
  </si>
  <si>
    <t>Р400 Лента шлифовальная бесконечная SMIRDEX Cloth 630, 75x535мм (шт.)</t>
  </si>
  <si>
    <t>Ленты бесконечные SMIRDEX</t>
  </si>
  <si>
    <t>Лента шлифовальная бесконечная SMIRDEX 330TN ALOX Paper</t>
  </si>
  <si>
    <t>22415</t>
  </si>
  <si>
    <t>330TN R</t>
  </si>
  <si>
    <t>100x2400мм, P120, Лента шлифовальная бесконечная SMIRDEX 330TN Paper-ALOX (шт.)</t>
  </si>
  <si>
    <t>22414</t>
  </si>
  <si>
    <t>100x6000мм, P120, Лента шлифовальная бесконечная SMIRDEX 330TN Paper-ALOX (шт.)</t>
  </si>
  <si>
    <t>18261</t>
  </si>
  <si>
    <t>1020x2000мм, P120, Лента шлифовальная бесконечная SMIRDEX 330TN Paper-ALOX (шт.)</t>
  </si>
  <si>
    <t>18262</t>
  </si>
  <si>
    <t>1020x2000мм, P150, Лента шлифовальная бесконечная SMIRDEX 330TN Paper-ALOX (шт.)</t>
  </si>
  <si>
    <t>18263</t>
  </si>
  <si>
    <t>1020x2000мм, P180, Лента шлифовальная бесконечная SMIRDEX 330TN Paper-ALOX (шт.)</t>
  </si>
  <si>
    <t>19879</t>
  </si>
  <si>
    <t>1030x2200мм, P120, Лента шлифовальная бесконечная SMIRDEX 330TN Paper-ALOX (шт.)</t>
  </si>
  <si>
    <t>19880</t>
  </si>
  <si>
    <t>1030x2200мм, P180, Лента шлифовальная бесконечная SMIRDEX 330TN Paper-ALOX (шт.)</t>
  </si>
  <si>
    <t>23796</t>
  </si>
  <si>
    <t>1070x2140мм, P120, Лента шлифовальная бесконечная SMIRDEX 330TN Paper-ALOX (шт.)</t>
  </si>
  <si>
    <t>19064</t>
  </si>
  <si>
    <t>1115x2120мм, P120, Лента шлифовальная бесконечная SMIRDEX 330TN Paper-ALOX (шт.)</t>
  </si>
  <si>
    <t>24053</t>
  </si>
  <si>
    <t>1115x2150мм, P 80, Лента шлифовальная бесконечная SMIRDEX 330TN Paper-ALOX (шт.)</t>
  </si>
  <si>
    <t>24054</t>
  </si>
  <si>
    <t>1115x2150мм, P100, Лента шлифовальная бесконечная SMIRDEX 330TN Paper-ALOX (шт.)</t>
  </si>
  <si>
    <t>20800</t>
  </si>
  <si>
    <t>1115x2150мм, P180, Лента шлифовальная бесконечная SMIRDEX 330TN Paper-ALOX (шт.)</t>
  </si>
  <si>
    <t>20801</t>
  </si>
  <si>
    <t>1115x2150мм, P240, Лента шлифовальная бесконечная SMIRDEX 330TN Paper-ALOX (шт.)</t>
  </si>
  <si>
    <t>20802</t>
  </si>
  <si>
    <t>1115x2150мм, P320, Лента шлифовальная бесконечная SMIRDEX 330TN Paper-ALOX (шт.)</t>
  </si>
  <si>
    <t>20803</t>
  </si>
  <si>
    <t>1115x2150мм, P400, Лента шлифовальная бесконечная SMIRDEX 330TN Paper-ALOX (шт.)</t>
  </si>
  <si>
    <t>19063</t>
  </si>
  <si>
    <t>1120x1900мм, P120, Лента шлифовальная бесконечная SMIRDEX 330TN Paper-ALOX (шт.)</t>
  </si>
  <si>
    <t>19409</t>
  </si>
  <si>
    <t>1120x2150мм, P 80, Лента шлифовальная бесконечная SMIRDEX 330TN Paper-ALOX (шт.)</t>
  </si>
  <si>
    <t>20563</t>
  </si>
  <si>
    <t>1120x2150мм, P100, Лента шлифовальная бесконечная SMIRDEX 330TN Paper-ALOX (шт.)</t>
  </si>
  <si>
    <t>20564</t>
  </si>
  <si>
    <t>1120x2150мм, P150, Лента шлифовальная бесконечная SMIRDEX 330TN Paper-ALOX (шт.)</t>
  </si>
  <si>
    <t>23416</t>
  </si>
  <si>
    <t>120x2500мм, P 60, Лента шлифовальная бесконечная SMIRDEX 330TN Paper-ALOX (шт.)</t>
  </si>
  <si>
    <t>23527</t>
  </si>
  <si>
    <t>120x2500мм, P 80, Лента шлифовальная бесконечная SMIRDEX 330TN Paper-ALOX (шт.)</t>
  </si>
  <si>
    <t>23528</t>
  </si>
  <si>
    <t>120x2500мм, P100, Лента шлифовальная бесконечная SMIRDEX 330TN Paper-ALOX (шт.)</t>
  </si>
  <si>
    <t>22308</t>
  </si>
  <si>
    <t>1330x2200мм, P 80, Лента шлифовальная бесконечная SMIRDEX 330TN Paper-ALOX (шт.)</t>
  </si>
  <si>
    <t>22309</t>
  </si>
  <si>
    <t>1330x2200мм, P120, Лента шлифовальная бесконечная SMIRDEX 330TN Paper-ALOX (шт.)</t>
  </si>
  <si>
    <t>22310</t>
  </si>
  <si>
    <t>1330x2200мм, P150, Лента шлифовальная бесконечная SMIRDEX 330TN Paper-ALOX (шт.)</t>
  </si>
  <si>
    <t>22311</t>
  </si>
  <si>
    <t>1330x2200мм, P180, Лента шлифовальная бесконечная SMIRDEX 330TN Paper-ALOX (шт.)</t>
  </si>
  <si>
    <t>22312</t>
  </si>
  <si>
    <t>1330x2200мм, P220, Лента шлифовальная бесконечная SMIRDEX 330TN Paper-ALOX (шт.)</t>
  </si>
  <si>
    <t>22313</t>
  </si>
  <si>
    <t>1330x2200мм, P240, Лента шлифовальная бесконечная SMIRDEX 330TN Paper-ALOX (шт.)</t>
  </si>
  <si>
    <t>22314</t>
  </si>
  <si>
    <t>1330x2200мм, P320, Лента шлифовальная бесконечная SMIRDEX 330TN Paper-ALOX (шт.)</t>
  </si>
  <si>
    <t>22315</t>
  </si>
  <si>
    <t>1330x2200мм, P400, Лента шлифовальная бесконечная SMIRDEX 330TN Paper-ALOX (шт.)</t>
  </si>
  <si>
    <t>18267</t>
  </si>
  <si>
    <t>1330x2620мм, P120, Лента шлифовальная бесконечная SMIRDEX 330TN Paper-ALOX (шт.)</t>
  </si>
  <si>
    <t>18268</t>
  </si>
  <si>
    <t>1330x2620мм, P150, Лента шлифовальная бесконечная SMIRDEX 330TN Paper-ALOX (шт.)</t>
  </si>
  <si>
    <t>18269</t>
  </si>
  <si>
    <t>1330x2620мм, P180, Лента шлифовальная бесконечная SMIRDEX 330TN Paper-ALOX (шт.)</t>
  </si>
  <si>
    <t>23208</t>
  </si>
  <si>
    <t>1350x1900мм, P 80, Лента шлифовальная бесконечная SMIRDEX 330TN Paper-ALOX (шт.)</t>
  </si>
  <si>
    <t>23209</t>
  </si>
  <si>
    <t>1350x1900мм, P220, Лента шлифовальная бесконечная SMIRDEX 330TN Paper-ALOX (шт.)</t>
  </si>
  <si>
    <t>23231</t>
  </si>
  <si>
    <t>1350x2620мм, P 40, Лента шлифовальная бесконечная SMIRDEX 330TN Paper-ALOX (шт.)</t>
  </si>
  <si>
    <t>23240</t>
  </si>
  <si>
    <t>1350x2620мм, P 60, Лента шлифовальная бесконечная SMIRDEX 330TN Paper-ALOX (шт.)</t>
  </si>
  <si>
    <t>23241</t>
  </si>
  <si>
    <t>1350x2620мм, P 80, Лента шлифовальная бесконечная SMIRDEX 330TN Paper-ALOX (шт.)</t>
  </si>
  <si>
    <t>22594</t>
  </si>
  <si>
    <t>1350x2620мм, P150, Лента шлифовальная бесконечная SMIRDEX 330TN Paper-ALOX (шт.)</t>
  </si>
  <si>
    <t>22595</t>
  </si>
  <si>
    <t>1350x2620мм, P180, Лента шлифовальная бесконечная SMIRDEX 330TN Paper-ALOX (шт.)</t>
  </si>
  <si>
    <t>23752</t>
  </si>
  <si>
    <t>1350x2620мм, P320, Лента шлифовальная бесконечная SMIRDEX 330TN Paper-ALOX (шт.)</t>
  </si>
  <si>
    <t>23242</t>
  </si>
  <si>
    <t>1350x3250мм, P120, Лента шлифовальная бесконечная SMIRDEX 330TN Paper-ALOX (шт.)</t>
  </si>
  <si>
    <t>23232</t>
  </si>
  <si>
    <t>1350x3250мм, P150, Лента шлифовальная бесконечная SMIRDEX 330TN Paper-ALOX (шт.)</t>
  </si>
  <si>
    <t>23233</t>
  </si>
  <si>
    <t>1350x3250мм, P180, Лента шлифовальная бесконечная SMIRDEX 330TN Paper-ALOX (шт.)</t>
  </si>
  <si>
    <t>23234</t>
  </si>
  <si>
    <t>1350x3250мм, P320, Лента шлифовальная бесконечная SMIRDEX 330TN Paper-ALOX (шт.)</t>
  </si>
  <si>
    <t>23235</t>
  </si>
  <si>
    <t>1350x3250мм, P400, Лента шлифовальная бесконечная SMIRDEX 330TN Paper-ALOX (шт.)</t>
  </si>
  <si>
    <t>23336</t>
  </si>
  <si>
    <t>1360x3250мм, P150, Лента шлифовальная бесконечная SMIRDEX 330TN Paper-ALOX (шт.)</t>
  </si>
  <si>
    <t>23337</t>
  </si>
  <si>
    <t>1360x3250мм, P180, Лента шлифовальная бесконечная SMIRDEX 330TN Paper-ALOX (шт.)</t>
  </si>
  <si>
    <t>23338</t>
  </si>
  <si>
    <t>1360x3250мм, P220, Лента шлифовальная бесконечная SMIRDEX 330TN Paper-ALOX (шт.)</t>
  </si>
  <si>
    <t>23339</t>
  </si>
  <si>
    <t>1370x2620мм, P 40, Лента шлифовальная бесконечная SMIRDEX 330TN Paper-ALOX (шт.)</t>
  </si>
  <si>
    <t>23340</t>
  </si>
  <si>
    <t>1370x2620мм, P 60, Лента шлифовальная бесконечная SMIRDEX 330TN Paper-ALOX (шт.)</t>
  </si>
  <si>
    <t>23341</t>
  </si>
  <si>
    <t>1370x2620мм, P 80, Лента шлифовальная бесконечная SMIRDEX 330TN Paper-ALOX (шт.)</t>
  </si>
  <si>
    <t>23342</t>
  </si>
  <si>
    <t>1370x2620мм, P180, Лента шлифовальная бесконечная SMIRDEX 330TN Paper-ALOX (шт.)</t>
  </si>
  <si>
    <t>19993</t>
  </si>
  <si>
    <t>1380x2620мм, P100, Лента шлифовальная бесконечная SMIRDEX 330TN Paper-ALOX (шт.)</t>
  </si>
  <si>
    <t>19995</t>
  </si>
  <si>
    <t>1380x2620мм, P150, Лента шлифовальная бесконечная SMIRDEX 330TN Paper-ALOX (шт.)</t>
  </si>
  <si>
    <t>19994</t>
  </si>
  <si>
    <t>1380x2620мм, P320, Лента шлифовальная бесконечная SMIRDEX 330TN Paper-ALOX (шт.)</t>
  </si>
  <si>
    <t>18079</t>
  </si>
  <si>
    <t>1400x2620мм, P180, Лента шлифовальная бесконечная SMIRDEX 330TN Paper-ALOX (шт.)</t>
  </si>
  <si>
    <t>18080</t>
  </si>
  <si>
    <t>1400x2620мм, P400, Лента шлифовальная бесконечная SMIRDEX 330TN Paper-ALOX (шт.)</t>
  </si>
  <si>
    <t>22618</t>
  </si>
  <si>
    <t>150x2270мм, P 80, Лента шлифовальная бесконечная SMIRDEX 330TN Paper-ALOX (шт.)</t>
  </si>
  <si>
    <t>24055</t>
  </si>
  <si>
    <t>150x3000мм, P 60, Лента шлифовальная бесконечная SMIRDEX 330TN Paper-ALOX (шт.)</t>
  </si>
  <si>
    <t>23210</t>
  </si>
  <si>
    <t>150x3530мм, P120, Лента шлифовальная бесконечная SMIRDEX 330TN Paper-ALOX (шт.)</t>
  </si>
  <si>
    <t>23211</t>
  </si>
  <si>
    <t>150x3530мм, P180, Лента шлифовальная бесконечная SMIRDEX 330TN Paper-ALOX (шт.)</t>
  </si>
  <si>
    <t>18063</t>
  </si>
  <si>
    <t>150x4800мм, P150, Лента шлифовальная бесконечная SMIRDEX 330TN Paper-ALOX (шт.)</t>
  </si>
  <si>
    <t>18074</t>
  </si>
  <si>
    <t>150x4800мм, P180, Лента шлифовальная бесконечная SMIRDEX 330TN Paper-ALOX (шт.)</t>
  </si>
  <si>
    <t>18075</t>
  </si>
  <si>
    <t>150x4800мм, P220, Лента шлифовальная бесконечная SMIRDEX 330TN Paper-ALOX (шт.)</t>
  </si>
  <si>
    <t>18076</t>
  </si>
  <si>
    <t>150x4800мм, P240, Лента шлифовальная бесконечная SMIRDEX 330TN Paper-ALOX (шт.)</t>
  </si>
  <si>
    <t>18077</t>
  </si>
  <si>
    <t>150x4800мм, P320, Лента шлифовальная бесконечная SMIRDEX 330TN Paper-ALOX (шт.)</t>
  </si>
  <si>
    <t>18078</t>
  </si>
  <si>
    <t>150x4800мм, P400, Лента шлифовальная бесконечная SMIRDEX 330TN Paper-ALOX (шт.)</t>
  </si>
  <si>
    <t>18091</t>
  </si>
  <si>
    <t>150x6700мм, P180, Лента шлифовальная бесконечная SMIRDEX 330TN Paper-ALOX (шт.)</t>
  </si>
  <si>
    <t>23236</t>
  </si>
  <si>
    <t>150x7350мм, P240, Лента шлифовальная бесконечная SMIRDEX 330TN Paper-ALOX (шт.)</t>
  </si>
  <si>
    <t>20440</t>
  </si>
  <si>
    <t>150x8500мм, P180, Лента шлифовальная бесконечная SMIRDEX 330TN Paper-ALOX (шт.)</t>
  </si>
  <si>
    <t>20441</t>
  </si>
  <si>
    <t>150x8500мм, P320, Лента шлифовальная бесконечная SMIRDEX 330TN Paper-ALOX (шт.)</t>
  </si>
  <si>
    <t>20525</t>
  </si>
  <si>
    <t>175x2990мм,  P80, Лента шлифовальная бесконечная SMIRDEX 330TN Paper-ALOX (шт.)</t>
  </si>
  <si>
    <t>18669</t>
  </si>
  <si>
    <t>175x2990мм, P100, Лента шлифовальная бесконечная SMIRDEX 330TN Paper-ALOX (шт.)</t>
  </si>
  <si>
    <t>18670</t>
  </si>
  <si>
    <t>175x2990мм, P120, Лента шлифовальная бесконечная SMIRDEX 330TN Paper-ALOX (шт.)</t>
  </si>
  <si>
    <t>23237</t>
  </si>
  <si>
    <t>420x2500мм, P120, Лента шлифовальная бесконечная SMIRDEX 330TN Paper-ALOX (шт.)</t>
  </si>
  <si>
    <t>23238</t>
  </si>
  <si>
    <t>420x2500мм, P150, Лента шлифовальная бесконечная SMIRDEX 330TN Paper-ALOX (шт.)</t>
  </si>
  <si>
    <t>23239</t>
  </si>
  <si>
    <t>420x2500мм, P180, Лента шлифовальная бесконечная SMIRDEX 330TN Paper-ALOX (шт.)</t>
  </si>
  <si>
    <t>20566</t>
  </si>
  <si>
    <t>630x1790мм, P150, Лента шлифовальная бесконечная SMIRDEX 330TN Paper-ALOX (шт.)</t>
  </si>
  <si>
    <t>20565</t>
  </si>
  <si>
    <t>630x1790мм, P80, Лента шлифовальная бесконечная SMIRDEX 330TN Paper-ALOX (шт.)</t>
  </si>
  <si>
    <t>19754</t>
  </si>
  <si>
    <t>640x2050мм, P120, Лента шлифовальная бесконечная SMIRDEX 330TN Paper-ALOX (шт.)</t>
  </si>
  <si>
    <t>19755</t>
  </si>
  <si>
    <t>640x2050мм, P150, Лента шлифовальная бесконечная SMIRDEX 330TN Paper-ALOX (шт.)</t>
  </si>
  <si>
    <t>19756</t>
  </si>
  <si>
    <t>640x2050мм, P180, Лента шлифовальная бесконечная SMIRDEX 330TN Paper-ALOX (шт.)</t>
  </si>
  <si>
    <t>19757</t>
  </si>
  <si>
    <t>640x2050мм, P220, Лента шлифовальная бесконечная SMIRDEX 330TN Paper-ALOX (шт.)</t>
  </si>
  <si>
    <t>19758</t>
  </si>
  <si>
    <t>640x2050мм, P240, Лента шлифовальная бесконечная SMIRDEX 330TN Paper-ALOX (шт.)</t>
  </si>
  <si>
    <t>23800</t>
  </si>
  <si>
    <t>650x1900мм, P 60, Лента шлифовальная бесконечная SMIRDEX 330TN Paper-ALOX (шт.)</t>
  </si>
  <si>
    <t>23801</t>
  </si>
  <si>
    <t>650x1900мм, P 80, Лента шлифовальная бесконечная SMIRDEX 330TN Paper-ALOX (шт.)</t>
  </si>
  <si>
    <t>18264</t>
  </si>
  <si>
    <t>650x1900мм, P120, Лента шлифовальная бесконечная SMIRDEX 330TN Paper-ALOX (шт.)</t>
  </si>
  <si>
    <t>18265</t>
  </si>
  <si>
    <t>650x1900мм, P180, Лента шлифовальная бесконечная SMIRDEX 330TN Paper-ALOX (шт.)</t>
  </si>
  <si>
    <t>18266</t>
  </si>
  <si>
    <t>650x1900мм, P240, Лента шлифовальная бесконечная SMIRDEX 330TN Paper-ALOX (шт.)</t>
  </si>
  <si>
    <t>22692</t>
  </si>
  <si>
    <t>930x2200мм, P 80, Лента шлифовальная бесконечная SMIRDEX 330TN Paper-ALOX (шт.)</t>
  </si>
  <si>
    <t>22693</t>
  </si>
  <si>
    <t>930x2200мм, P120, Лента шлифовальная бесконечная SMIRDEX 330TN Paper-ALOX (шт.)</t>
  </si>
  <si>
    <t>18149</t>
  </si>
  <si>
    <t>930x2200мм, P180, Лента шлифовальная бесконечная SMIRDEX 330TN Paper-ALOX (шт.)</t>
  </si>
  <si>
    <t>23802</t>
  </si>
  <si>
    <t>960x1900мм, P 60, Лента шлифовальная бесконечная SMIRDEX 330TN Paper-ALOX (шт.)</t>
  </si>
  <si>
    <t>Лента шлифовальная бесконечная SMIRDEX 630 ALOX Cloth</t>
  </si>
  <si>
    <t>17975</t>
  </si>
  <si>
    <t>630R</t>
  </si>
  <si>
    <t>100x1110мм, P120, Лента шлифовальная бесконечная SMIRDEX 630 Cloth (шт.)</t>
  </si>
  <si>
    <t>23889</t>
  </si>
  <si>
    <t>100x1220мм, P100, Лента шлифовальная бесконечная SMIRDEX 630 Cloth ALOX (шт.)</t>
  </si>
  <si>
    <t>23426</t>
  </si>
  <si>
    <t>100x1600мм, P 60, Лента шлифовальная бесконечная SMIRDEX 630 Cloth ALOX (шт.)</t>
  </si>
  <si>
    <t>23427</t>
  </si>
  <si>
    <t>100x1600мм, P 80, Лента шлифовальная бесконечная SMIRDEX 630 Cloth ALOX (шт.)</t>
  </si>
  <si>
    <t>23428</t>
  </si>
  <si>
    <t>100x1600мм, P120, Лента шлифовальная бесконечная SMIRDEX 630 Cloth ALOX (шт.)</t>
  </si>
  <si>
    <t>23429</t>
  </si>
  <si>
    <t>100x1600мм, P320, Лента шлифовальная бесконечная SMIRDEX 630 Cloth ALOX (шт.)</t>
  </si>
  <si>
    <t>23788</t>
  </si>
  <si>
    <t>100x1800мм, P 40, Лента шлифовальная бесконечная SMIRDEX 630 Cloth ALOX (шт.)</t>
  </si>
  <si>
    <t>23430</t>
  </si>
  <si>
    <t>100x2000мм, P 60, Лента шлифовальная бесконечная SMIRDEX 630 Cloth ALOX (шт.)</t>
  </si>
  <si>
    <t>23431</t>
  </si>
  <si>
    <t>100x2000мм, P 80, Лента шлифовальная бесконечная SMIRDEX 630 Cloth ALOX (шт.)</t>
  </si>
  <si>
    <t>23432</t>
  </si>
  <si>
    <t>100x2000мм, P120, Лента шлифовальная бесконечная SMIRDEX 630 Cloth ALOX (шт.)</t>
  </si>
  <si>
    <t>23433</t>
  </si>
  <si>
    <t>100x2000мм, P320, Лента шлифовальная бесконечная SMIRDEX 630 Cloth ALOX (шт.)</t>
  </si>
  <si>
    <t>23243</t>
  </si>
  <si>
    <t>100x2500мм, P180, Лента шлифовальная бесконечная SMIRDEX 630 Cloth ALOX (шт.)</t>
  </si>
  <si>
    <t>23343</t>
  </si>
  <si>
    <t>100x2700мм, P180, Лента шлифовальная бесконечная SMIRDEX 630 Cloth ALOX (шт.)</t>
  </si>
  <si>
    <t>22259</t>
  </si>
  <si>
    <t>100x289мм, P 80, Лента шлифовальная бесконечная SMIRDEX 630 Cloth ALOX (шт.)</t>
  </si>
  <si>
    <t>22260</t>
  </si>
  <si>
    <t>100x289мм, P120, Лента шлифовальная бесконечная SMIRDEX 630 Cloth ALOX (шт.)</t>
  </si>
  <si>
    <t>23203</t>
  </si>
  <si>
    <t>100x3000мм, P 60, Лента шлифовальная бесконечная SMIRDEX 630 Cloth (шт.)</t>
  </si>
  <si>
    <t>19940</t>
  </si>
  <si>
    <t>100x560мм, P 80, Лента шлифовальная бесконечная SMIRDEX 630 Cloth ALOX (шт.)</t>
  </si>
  <si>
    <t>19945</t>
  </si>
  <si>
    <t>100x560мм, P100, Лента шлифовальная бесконечная SMIRDEX 630 Cloth ALOX (шт.)</t>
  </si>
  <si>
    <t>19944</t>
  </si>
  <si>
    <t>100x560мм, P120, Лента шлифовальная бесконечная SMIRDEX 630 Cloth ALOX (шт.)</t>
  </si>
  <si>
    <t>20004</t>
  </si>
  <si>
    <t>100x800мм, P150, Лента шлифовальная бесконечная SMIRDEX 630 Cloth ALOX (шт.)</t>
  </si>
  <si>
    <t>18989</t>
  </si>
  <si>
    <t>100x840мм, P180, Лента шлифовальная бесконечная SMIRDEX 630 Cloth (шт.)</t>
  </si>
  <si>
    <t>18990</t>
  </si>
  <si>
    <t>100x840мм, P240, Лента шлифовальная бесконечная SMIRDEX 630 Cloth (шт.)</t>
  </si>
  <si>
    <t>23733</t>
  </si>
  <si>
    <t>100x840мм, P320, Лента шлифовальная бесконечная SMIRDEX 630 Cloth (шт.)</t>
  </si>
  <si>
    <t>18676</t>
  </si>
  <si>
    <t>100x910мм, P 40, Лента шлифовальная бесконечная SMIRDEX 630 Cloth (шт.)</t>
  </si>
  <si>
    <t>18677</t>
  </si>
  <si>
    <t>100x910мм, P 60, Лента шлифовальная бесконечная SMIRDEX 630 Cloth (шт.)</t>
  </si>
  <si>
    <t>18678</t>
  </si>
  <si>
    <t>100x910мм, P 80, Лента шлифовальная бесконечная SMIRDEX 630 Cloth (шт.)</t>
  </si>
  <si>
    <t>18679</t>
  </si>
  <si>
    <t>100x910мм, P100, Лента шлифовальная бесконечная SMIRDEX 630 Cloth (шт.)</t>
  </si>
  <si>
    <t>18680</t>
  </si>
  <si>
    <t>100x910мм, P120, Лента шлифовальная бесконечная SMIRDEX 630 Cloth (шт.)</t>
  </si>
  <si>
    <t>18681</t>
  </si>
  <si>
    <t>100x910мм, P150, Лента шлифовальная бесконечная SMIRDEX 630 Cloth (шт.)</t>
  </si>
  <si>
    <t>22471</t>
  </si>
  <si>
    <t>100x914мм, P180, Лента шлифовальная бесконечная SMIRDEX 630 Cloth (шт.)</t>
  </si>
  <si>
    <t>24011</t>
  </si>
  <si>
    <t>100x914мм, P220, Лента шлифовальная бесконечная SMIRDEX 630 Cloth (шт.)</t>
  </si>
  <si>
    <t>20733</t>
  </si>
  <si>
    <t>100x915мм, P 60, Лента шлифовальная бесконечная SMIRDEX 630 Cloth (шт.)</t>
  </si>
  <si>
    <t>20734</t>
  </si>
  <si>
    <t>100x915мм, P 80, Лента шлифовальная бесконечная SMIRDEX 630 Cloth (шт.)</t>
  </si>
  <si>
    <t>22416</t>
  </si>
  <si>
    <t>100x915мм, P240, Лента шлифовальная бесконечная SMIRDEX 630 Cloth (шт.)</t>
  </si>
  <si>
    <t>22417</t>
  </si>
  <si>
    <t>100x915мм, P320, Лента шлифовальная бесконечная SMIRDEX 630 Cloth (шт.)</t>
  </si>
  <si>
    <t>24012</t>
  </si>
  <si>
    <t>1020x2000мм, P 80, Лента шлифовальная бесконечная SMIRDEX 630 Cloth ALOX (шт.)</t>
  </si>
  <si>
    <t>17981</t>
  </si>
  <si>
    <t>1020x2000мм, P100, Лента шлифовальная бесконечная SMIRDEX 630 Cloth (шт.)</t>
  </si>
  <si>
    <t>24013</t>
  </si>
  <si>
    <t>1020x2000мм, P120, Лента шлифовальная бесконечная SMIRDEX 630 Cloth ALOX (шт.)</t>
  </si>
  <si>
    <t>17982</t>
  </si>
  <si>
    <t>1020x2000мм, P180, Лента шлифовальная бесконечная SMIRDEX 630 Cloth (шт.)</t>
  </si>
  <si>
    <t>18244</t>
  </si>
  <si>
    <t>1030x2000мм,  P 60, Лента шлифовальная бесконечная SMIRDEX 630 Cloth ALOX (шт.)</t>
  </si>
  <si>
    <t>18245</t>
  </si>
  <si>
    <t>1030x2000мм, P 80, Лента шлифовальная бесконечная SMIRDEX 630 Cloth ALOX (шт.)</t>
  </si>
  <si>
    <t>18246</t>
  </si>
  <si>
    <t>1030x2000мм, P100, Лента шлифовальная бесконечная SMIRDEX 630 Cloth ALOX (шт.)</t>
  </si>
  <si>
    <t>18247</t>
  </si>
  <si>
    <t>1030x2000мм, P120, Лента шлифовальная бесконечная SMIRDEX 630 Cloth ALOX (шт.)</t>
  </si>
  <si>
    <t>19688</t>
  </si>
  <si>
    <t>1030x2200мм, P 60, Лента шлифовальная бесконечная SMIRDEX 630 Cloth ALOX (шт.)</t>
  </si>
  <si>
    <t>18090</t>
  </si>
  <si>
    <t>1030x2200мм, P 80, Лента шлифовальная бесконечная SMIRDEX 630 Cloth (шт.)</t>
  </si>
  <si>
    <t>18089</t>
  </si>
  <si>
    <t>1030x2200мм, P100, Лента шлифовальная бесконечная SMIRDEX 630 Cloth (шт.)</t>
  </si>
  <si>
    <t>18490</t>
  </si>
  <si>
    <t>1030x2200мм, P120, Лента шлифовальная бесконечная SMIRDEX 630 Cloth ALOX (шт.)</t>
  </si>
  <si>
    <t>19992</t>
  </si>
  <si>
    <t>1030x2200мм, P180, Лента шлифовальная бесконечная SMIRDEX 630 Cloth ALOX (шт.)</t>
  </si>
  <si>
    <t>22333</t>
  </si>
  <si>
    <t>1030x2200мм, P240, Лента шлифовальная бесконечная SMIRDEX 630 Cloth ALOX (шт.)</t>
  </si>
  <si>
    <t>22083</t>
  </si>
  <si>
    <t>1030x3000мм, P 60, Лента шлифовальная бесконечная SMIRDEX 630 Cloth ALOX (шт.)</t>
  </si>
  <si>
    <t>22084</t>
  </si>
  <si>
    <t>1030x3000мм, P 80, Лента шлифовальная бесконечная SMIRDEX 630 Cloth ALOX (шт.)</t>
  </si>
  <si>
    <t>22085</t>
  </si>
  <si>
    <t>1030x3000мм, P100, Лента шлифовальная бесконечная SMIRDEX 630 Cloth ALOX (шт.)</t>
  </si>
  <si>
    <t>22086</t>
  </si>
  <si>
    <t>1030x3000мм, P120, Лента шлифовальная бесконечная SMIRDEX 630 Cloth ALOX (шт.)</t>
  </si>
  <si>
    <t>23252</t>
  </si>
  <si>
    <t>105x620мм, P 40, Лента шлифовальная бесконечная SMIRDEX 630 Cloth ALOX (шт.)</t>
  </si>
  <si>
    <t>23253</t>
  </si>
  <si>
    <t>105x620мм, P 60, Лента шлифовальная бесконечная SMIRDEX 630 Cloth ALOX (шт.)</t>
  </si>
  <si>
    <t>23254</t>
  </si>
  <si>
    <t>105x620мм, P 80, Лента шлифовальная бесконечная SMIRDEX 630 Cloth ALOX (шт.)</t>
  </si>
  <si>
    <t>23255</t>
  </si>
  <si>
    <t>105x620мм, P100, Лента шлифовальная бесконечная SMIRDEX 630 Cloth ALOX (шт.)</t>
  </si>
  <si>
    <t>23256</t>
  </si>
  <si>
    <t>105x620мм, P120, Лента шлифовальная бесконечная SMIRDEX 630 Cloth ALOX (шт.)</t>
  </si>
  <si>
    <t>17976</t>
  </si>
  <si>
    <t>110x914мм, P150, Лента шлифовальная бесконечная SMIRDEX 630 Cloth (шт.)</t>
  </si>
  <si>
    <t>19062</t>
  </si>
  <si>
    <t>1115x2120мм, P 40, Лента шлифовальная бесконечная SMIRDEX 630 Cloth ALOX (шт.)</t>
  </si>
  <si>
    <t>23458</t>
  </si>
  <si>
    <t>1115x2150мм, P 80, Лента шлифовальная бесконечная SMIRDEX 630 Cloth ALOX (шт.)</t>
  </si>
  <si>
    <t>23459</t>
  </si>
  <si>
    <t>1115x2150мм, P100, Лента шлифовальная бесконечная SMIRDEX 630 Cloth ALOX (шт.)</t>
  </si>
  <si>
    <t>23460</t>
  </si>
  <si>
    <t>1115x2150мм, P120, Лента шлифовальная бесконечная SMIRDEX 630 Cloth ALOX (шт.)</t>
  </si>
  <si>
    <t>23461</t>
  </si>
  <si>
    <t>1115x2150мм, P150, Лента шлифовальная бесконечная SMIRDEX 630 Cloth ALOX (шт.)</t>
  </si>
  <si>
    <t>20785</t>
  </si>
  <si>
    <t>1115x2150мм, P180, Лента шлифовальная бесконечная SMIRDEX 630 Cloth ALOX (шт.)</t>
  </si>
  <si>
    <t>20786</t>
  </si>
  <si>
    <t>1115x2150мм, P240, Лента шлифовальная бесконечная SMIRDEX 630 Cloth ALOX (шт.)</t>
  </si>
  <si>
    <t>20787</t>
  </si>
  <si>
    <t>1115x2150мм, P320, Лента шлифовальная бесконечная SMIRDEX 630 Cloth ALOX (шт.)</t>
  </si>
  <si>
    <t>20788</t>
  </si>
  <si>
    <t>1115x2150мм, P400, Лента шлифовальная бесконечная SMIRDEX 630 Cloth ALOX (шт.)</t>
  </si>
  <si>
    <t>19061</t>
  </si>
  <si>
    <t>1120x1900мм,  P40, Лента шлифовальная бесконечная SMIRDEX 630 Cloth ALOX (шт.)</t>
  </si>
  <si>
    <t>23998</t>
  </si>
  <si>
    <t>1120x1900мм,  P60, Лента шлифовальная бесконечная SMIRDEX 630 Cloth ALOX (шт.)</t>
  </si>
  <si>
    <t>17986</t>
  </si>
  <si>
    <t>1120x1900мм,  P80, Лента шлифовальная бесконечная SMIRDEX 630 Cloth (шт.)</t>
  </si>
  <si>
    <t>17987</t>
  </si>
  <si>
    <t>1120x1900мм, P120, Лента шлифовальная бесконечная SMIRDEX 630 Cloth (шт.)</t>
  </si>
  <si>
    <t>19406</t>
  </si>
  <si>
    <t>1120x2150мм, P 40, Лента шлифовальная бесконечная SMIRDEX 630 Cloth ALOX (шт.)</t>
  </si>
  <si>
    <t>19407</t>
  </si>
  <si>
    <t>1120x2150мм, P 60, Лента шлифовальная бесконечная SMIRDEX 630 Cloth ALOX (шт.)</t>
  </si>
  <si>
    <t>19408</t>
  </si>
  <si>
    <t>1120x2150мм, P 80, Лента шлифовальная бесконечная SMIRDEX 630 Cloth ALOX (шт.)</t>
  </si>
  <si>
    <t>19641</t>
  </si>
  <si>
    <t>1120x2150мм, P150, Лента шлифовальная бесконечная SMIRDEX 630 Cloth ALOX (шт.)</t>
  </si>
  <si>
    <t>17988</t>
  </si>
  <si>
    <t>1180x2615мм,  P 40, Лента шлифовальная бесконечная SMIRDEX 630 Cloth (шт.)</t>
  </si>
  <si>
    <t>17989</t>
  </si>
  <si>
    <t>1180x2615мм,  P 60, Лента шлифовальная бесконечная SMIRDEX 630 Cloth (шт.)</t>
  </si>
  <si>
    <t>17990</t>
  </si>
  <si>
    <t>1180x2615мм,  P 80, Лента шлифовальная бесконечная SMIRDEX 630 Cloth (шт.)</t>
  </si>
  <si>
    <t>17977</t>
  </si>
  <si>
    <t>1180x2615мм, P100, Лента шлифовальная бесконечная SMIRDEX 630 Cloth (шт.)</t>
  </si>
  <si>
    <t>17978</t>
  </si>
  <si>
    <t>1180x2615мм, P120, Лента шлифовальная бесконечная SMIRDEX 630 Cloth (шт.)</t>
  </si>
  <si>
    <t>23244</t>
  </si>
  <si>
    <t>120x2100мм, P120, Лента шлифовальная бесконечная SMIRDEX 630 Cloth ALOX (шт.)</t>
  </si>
  <si>
    <t>23245</t>
  </si>
  <si>
    <t>120x2100мм, P150, Лента шлифовальная бесконечная SMIRDEX 630 Cloth ALOX (шт.)</t>
  </si>
  <si>
    <t>20561</t>
  </si>
  <si>
    <t>120x2450мм, P120, Лента шлифовальная бесконечная SMIRDEX 630 Cloth ALOX (шт.)</t>
  </si>
  <si>
    <t>20401</t>
  </si>
  <si>
    <t>120x2450мм, P180, Лента шлифовальная бесконечная SMIRDEX 630 Cloth ALOX (шт.)</t>
  </si>
  <si>
    <t>23417</t>
  </si>
  <si>
    <t>120x2500мм, P 60, Лента шлифовальная бесконечная SMIRDEX 630 Cloth ALOX (шт.)</t>
  </si>
  <si>
    <t>20391</t>
  </si>
  <si>
    <t>120x2620мм, P120, Лента шлифовальная бесконечная SMIRDEX 630 Cloth ALOX (шт.)</t>
  </si>
  <si>
    <t>20400</t>
  </si>
  <si>
    <t>120x2620мм, P80, Лента шлифовальная бесконечная SMIRDEX 630 Cloth ALOX (шт.)</t>
  </si>
  <si>
    <t>18139</t>
  </si>
  <si>
    <t>120x7050мм, P 40, Лента шлифовальная бесконечная SMIRDEX 630 Cloth (шт.)</t>
  </si>
  <si>
    <t>18140</t>
  </si>
  <si>
    <t>120x7050мм, P 60, Лента шлифовальная бесконечная SMIRDEX 630 Cloth (шт.)</t>
  </si>
  <si>
    <t>18141</t>
  </si>
  <si>
    <t>120x7050мм, P 80, Лента шлифовальная бесконечная SMIRDEX 630 Cloth (шт.)</t>
  </si>
  <si>
    <t>22462</t>
  </si>
  <si>
    <t>120x7300мм, P 60, Лента шлифовальная бесконечная SMIRDEX 630 Cloth (шт.)</t>
  </si>
  <si>
    <t>20154</t>
  </si>
  <si>
    <t>120x7550мм,  P80, Лента шлифовальная бесконечная SMIRDEX 630 Cloth (шт.)</t>
  </si>
  <si>
    <t>17985</t>
  </si>
  <si>
    <t>120x7550мм, P100, Лента шлифовальная бесконечная SMIRDEX 630 Cloth (шт.)</t>
  </si>
  <si>
    <t>23452</t>
  </si>
  <si>
    <t>1330x2200мм,  P 40, Лента шлифовальная бесконечная SMIRDEX 630 Cloth ALOX (шт.)</t>
  </si>
  <si>
    <t>23453</t>
  </si>
  <si>
    <t>1330x2200мм,  P 60, Лента шлифовальная бесконечная SMIRDEX 630 Cloth ALOX (шт.)</t>
  </si>
  <si>
    <t>20173</t>
  </si>
  <si>
    <t>1350x2160мм, P 80, Лента шлифовальная бесконечная SMIRDEX 630 Cloth ALOX (шт.)</t>
  </si>
  <si>
    <t>20174</t>
  </si>
  <si>
    <t>1350x2160мм, P100, Лента шлифовальная бесконечная SMIRDEX 630 Cloth ALOX (шт.)</t>
  </si>
  <si>
    <t>20175</t>
  </si>
  <si>
    <t>1350x2160мм, P120, Лента шлифовальная бесконечная SMIRDEX 630 Cloth ALOX (шт.)</t>
  </si>
  <si>
    <t>20176</t>
  </si>
  <si>
    <t>1350x2160мм, P150, Лента шлифовальная бесконечная SMIRDEX 630 Cloth ALOX (шт.)</t>
  </si>
  <si>
    <t>20177</t>
  </si>
  <si>
    <t>1350x2160мм, P180, Лента шлифовальная бесконечная SMIRDEX 630 Cloth ALOX (шт.)</t>
  </si>
  <si>
    <t>19642</t>
  </si>
  <si>
    <t>1350x2620мм,  P 40, Лента шлифовальная бесконечная SMIRDEX 630 Cloth ALOX (шт.)</t>
  </si>
  <si>
    <t>19643</t>
  </si>
  <si>
    <t>1350x2620мм,  P60, Лента шлифовальная бесконечная SMIRDEX 630 Cloth ALOX (шт.)</t>
  </si>
  <si>
    <t>19644</t>
  </si>
  <si>
    <t>1350x2620мм,  P80, Лента шлифовальная бесконечная SMIRDEX 630 Cloth ALOX (шт.)</t>
  </si>
  <si>
    <t>19645</t>
  </si>
  <si>
    <t>1350x2620мм, P100, Лента шлифовальная бесконечная SMIRDEX 630 Cloth ALOX (шт.)</t>
  </si>
  <si>
    <t>19646</t>
  </si>
  <si>
    <t>1350x2620мм, P120, Лента шлифовальная бесконечная SMIRDEX 630 Cloth ALOX (шт.)</t>
  </si>
  <si>
    <t>19647</t>
  </si>
  <si>
    <t>1350x2620мм, P150, Лента шлифовальная бесконечная SMIRDEX 630 Cloth ALOX (шт.)</t>
  </si>
  <si>
    <t>19648</t>
  </si>
  <si>
    <t>1350x2620мм, P180, Лента шлифовальная бесконечная SMIRDEX 630 Cloth ALOX (шт.)</t>
  </si>
  <si>
    <t>23435</t>
  </si>
  <si>
    <t>1350x2620мм, P240, Лента шлифовальная бесконечная SMIRDEX 630 Cloth ALOX (шт.)</t>
  </si>
  <si>
    <t>23436</t>
  </si>
  <si>
    <t>1350x2620мм, P320, Лента шлифовальная бесконечная SMIRDEX 630 Cloth ALOX (шт.)</t>
  </si>
  <si>
    <t>23437</t>
  </si>
  <si>
    <t>1350x2620мм, P400, Лента шлифовальная бесконечная SMIRDEX 630 Cloth ALOX (шт.)</t>
  </si>
  <si>
    <t>23352</t>
  </si>
  <si>
    <t>1360x3250мм, P150, Лента шлифовальная бесконечная SMIRDEX 630 Cloth ALOX (шт.)</t>
  </si>
  <si>
    <t>23353</t>
  </si>
  <si>
    <t>1360x3250мм, P180, Лента шлифовальная бесконечная SMIRDEX 630 Cloth ALOX (шт.)</t>
  </si>
  <si>
    <t>23354</t>
  </si>
  <si>
    <t>1360x3250мм, P220, Лента шлифовальная бесконечная SMIRDEX 630 Cloth ALOX (шт.)</t>
  </si>
  <si>
    <t>22374</t>
  </si>
  <si>
    <t>1370x2100мм, P100, Лента шлифовальная бесконечная SMIRDEX 630 Cloth ALOX (шт.)</t>
  </si>
  <si>
    <t>22461</t>
  </si>
  <si>
    <t>1370x2100мм, P400, Лента шлифовальная бесконечная SMIRDEX 630 Cloth ALOX (шт.)</t>
  </si>
  <si>
    <t>22757</t>
  </si>
  <si>
    <t>1370x2160мм, P 80, Лента шлифовальная бесконечная SMIRDEX 630 Cloth ALOX (шт.)</t>
  </si>
  <si>
    <t>22758</t>
  </si>
  <si>
    <t>1370x2160мм, P120, Лента шлифовальная бесконечная SMIRDEX 630 Cloth ALOX (шт.)</t>
  </si>
  <si>
    <t>23355</t>
  </si>
  <si>
    <t>1370x2620мм, P 40, Лента шлифовальная бесконечная SMIRDEX 630 Cloth ALOX (шт.)</t>
  </si>
  <si>
    <t>23356</t>
  </si>
  <si>
    <t>1370x2620мм, P 60, Лента шлифовальная бесконечная SMIRDEX 630 Cloth ALOX (шт.)</t>
  </si>
  <si>
    <t>23357</t>
  </si>
  <si>
    <t>1370x2620мм, P 80, Лента шлифовальная бесконечная SMIRDEX 630 Cloth ALOX (шт.)</t>
  </si>
  <si>
    <t>22375</t>
  </si>
  <si>
    <t>1370x2620мм, P120, Лента шлифовальная бесконечная SMIRDEX 630 Cloth ALOX (шт.)</t>
  </si>
  <si>
    <t>22372</t>
  </si>
  <si>
    <t>1370x2620мм, P150, Лента шлифовальная бесконечная SMIRDEX 630 Cloth ALOX (шт.)</t>
  </si>
  <si>
    <t>22373</t>
  </si>
  <si>
    <t>1370x2620мм, P180, Лента шлифовальная бесконечная SMIRDEX 630 Cloth ALOX (шт.)</t>
  </si>
  <si>
    <t>19989</t>
  </si>
  <si>
    <t>1380x2620мм, P100, Лента шлифовальная бесконечная SMIRDEX 630 Cloth ALOX (шт.)</t>
  </si>
  <si>
    <t>19991</t>
  </si>
  <si>
    <t>1380x2620мм, P150, Лента шлифовальная бесконечная SMIRDEX 630 Cloth ALOX (шт.)</t>
  </si>
  <si>
    <t>23553</t>
  </si>
  <si>
    <t>1380x2620мм, P240, Лента шлифовальная бесконечная SMIRDEX 630 Cloth ALOX (шт.)</t>
  </si>
  <si>
    <t>19990</t>
  </si>
  <si>
    <t>1380x2620мм, P320, Лента шлифовальная бесконечная SMIRDEX 630 Cloth ALOX (шт.)</t>
  </si>
  <si>
    <t>20529</t>
  </si>
  <si>
    <t>13x457мм, P60, Лента шлифовальная бесконечная SMIRDEX 630 Cloth (шт.)</t>
  </si>
  <si>
    <t>20530</t>
  </si>
  <si>
    <t>13x457мм, P80, Лента шлифовальная бесконечная SMIRDEX 630 Cloth (шт.)</t>
  </si>
  <si>
    <t>19943</t>
  </si>
  <si>
    <t>150x1220мм, P 40, Лента шлифовальная бесконечная SMIRDEX 630 Cloth ALOX (шт.)</t>
  </si>
  <si>
    <t>18668</t>
  </si>
  <si>
    <t>150x1220мм, P 60, Лента шлифовальная бесконечная SMIRDEX 630 Cloth ALOX (шт.)</t>
  </si>
  <si>
    <t>18675</t>
  </si>
  <si>
    <t>150x1220мм, P 80, Лента шлифовальная бесконечная SMIRDEX 630 Cloth (шт.)</t>
  </si>
  <si>
    <t>22042</t>
  </si>
  <si>
    <t>150x1220мм, P100, Лента шлифовальная бесконечная SMIRDEX 630 Cloth ALOX (шт.)</t>
  </si>
  <si>
    <t>19942</t>
  </si>
  <si>
    <t>150x1220мм, P120, Лента шлифовальная бесконечная SMIRDEX 630 Cloth ALOX (шт.)</t>
  </si>
  <si>
    <t>19941</t>
  </si>
  <si>
    <t>150x1220мм, P320, Лента шлифовальная бесконечная SMIRDEX 630 Cloth ALOX (шт.)</t>
  </si>
  <si>
    <t>20051</t>
  </si>
  <si>
    <t>150x1528мм, P80, Лента шлифовальная бесконечная SMIRDEX 630 Cloth ALOX (шт.)</t>
  </si>
  <si>
    <t>22500</t>
  </si>
  <si>
    <t>150x2100мм, P100, Лента шлифовальная бесконечная SMIRDEX 630 Cloth ALOX (шт.)</t>
  </si>
  <si>
    <t>22388</t>
  </si>
  <si>
    <t>150x2100мм, P120, Лента шлифовальная бесконечная SMIRDEX 630 Cloth ALOX (шт.)</t>
  </si>
  <si>
    <t>23358</t>
  </si>
  <si>
    <t>150x2200мм, P180, Лента шлифовальная бесконечная SMIRDEX 630 Cloth ALOX (шт.)</t>
  </si>
  <si>
    <t>20005</t>
  </si>
  <si>
    <t>150x2260мм,  P60, Лента шлифовальная бесконечная SMIRDEX 630 Cloth ALOX (шт.)</t>
  </si>
  <si>
    <t>19345</t>
  </si>
  <si>
    <t>150x2260мм,  P80, Лента шлифовальная бесконечная SMIRDEX 630 Cloth ALOX (шт.)</t>
  </si>
  <si>
    <t>20141</t>
  </si>
  <si>
    <t>150x2260мм, P100, Лента шлифовальная бесконечная SMIRDEX 630 Cloth ALOX (шт.)</t>
  </si>
  <si>
    <t>19708</t>
  </si>
  <si>
    <t>150x2260мм, P120, Лента шлифовальная бесконечная SMIRDEX 630 Cloth ALOX (шт.)</t>
  </si>
  <si>
    <t>22284</t>
  </si>
  <si>
    <t>150x2260мм, P180, Лента шлифовальная бесконечная SMIRDEX 630 Cloth ALOX (шт.)</t>
  </si>
  <si>
    <t>22463</t>
  </si>
  <si>
    <t>150x2260мм, P240, Лента шлифовальная бесконечная SMIRDEX 630 Cloth ALOX (шт.)</t>
  </si>
  <si>
    <t>22082</t>
  </si>
  <si>
    <t>150x2510мм,  P 80, Лента шлифовальная бесконечная SMIRDEX 630 Cloth ALOX (шт.)</t>
  </si>
  <si>
    <t>22087</t>
  </si>
  <si>
    <t>150x2510мм, P120, Лента шлифовальная бесконечная SMIRDEX 630 Cloth ALOX (шт.)</t>
  </si>
  <si>
    <t>22337</t>
  </si>
  <si>
    <t>150x2640мм, P120, Лента шлифовальная бесконечная SMIRDEX 630 Cloth ALOX (шт.)</t>
  </si>
  <si>
    <t>22338</t>
  </si>
  <si>
    <t>150x2640мм, P150, Лента шлифовальная бесконечная SMIRDEX 630 Cloth ALOX (шт.)</t>
  </si>
  <si>
    <t>22339</t>
  </si>
  <si>
    <t>150x2640мм, P180, Лента шлифовальная бесконечная SMIRDEX 630 Cloth ALOX (шт.)</t>
  </si>
  <si>
    <t>18087</t>
  </si>
  <si>
    <t>150x3000мм, P 40, Лента шлифовальная бесконечная SMIRDEX 630 Cloth (шт.)</t>
  </si>
  <si>
    <t>18088</t>
  </si>
  <si>
    <t>150x3000мм, P 60, Лента шлифовальная бесконечная SMIRDEX 630 Cloth (шт.)</t>
  </si>
  <si>
    <t>18386</t>
  </si>
  <si>
    <t>150x3000мм, P 80, Лента шлифовальная бесконечная SMIRDEX 630 Cloth ALOX (шт.)</t>
  </si>
  <si>
    <t>23471</t>
  </si>
  <si>
    <t>150x3000мм, P100, Лента шлифовальная бесконечная SMIRDEX 630 Cloth ALOX (шт.)</t>
  </si>
  <si>
    <t>22063</t>
  </si>
  <si>
    <t>150x3000мм, P120, Лента шлифовальная бесконечная SMIRDEX 630 Cloth (шт.)</t>
  </si>
  <si>
    <t>22064</t>
  </si>
  <si>
    <t>150x3000мм, P150, Лента шлифовальная бесконечная SMIRDEX 630 Cloth (шт.)</t>
  </si>
  <si>
    <t>18387</t>
  </si>
  <si>
    <t>150x3000мм, P180, Лента шлифовальная бесконечная SMIRDEX 630 Cloth ALOX (шт.)</t>
  </si>
  <si>
    <t>22029</t>
  </si>
  <si>
    <t>150x3000мм, P240, Лента шлифовальная бесконечная SMIRDEX 630 Cloth ALOX (шт.)</t>
  </si>
  <si>
    <t>22030</t>
  </si>
  <si>
    <t>150x3000мм, P320, Лента шлифовальная бесконечная SMIRDEX 630 Cloth ALOX (шт.)</t>
  </si>
  <si>
    <t>23359</t>
  </si>
  <si>
    <t>150x4800мм, P180, Лента шлифовальная бесконечная SMIRDEX 630 Cloth ALOX (шт.)</t>
  </si>
  <si>
    <t>23360</t>
  </si>
  <si>
    <t>150x4800мм, P320, Лента шлифовальная бесконечная SMIRDEX 630 Cloth ALOX (шт.)</t>
  </si>
  <si>
    <t>18395</t>
  </si>
  <si>
    <t>150x5100мм, P220, Лента шлифовальная бесконечная SMIRDEX 630 Cloth ALOX (шт.)</t>
  </si>
  <si>
    <t>20392</t>
  </si>
  <si>
    <t>150x6200мм, P320, Лента шлифовальная бесконечная SMIRDEX 630 Cloth ALOX (шт.)</t>
  </si>
  <si>
    <t>20393</t>
  </si>
  <si>
    <t>150x6410мм, P120, Лента шлифовальная бесконечная SMIRDEX 630 Cloth ALOX (шт.)</t>
  </si>
  <si>
    <t>20394</t>
  </si>
  <si>
    <t>150x6410мм, P180, Лента шлифовальная бесконечная SMIRDEX 630 Cloth ALOX (шт.)</t>
  </si>
  <si>
    <t>23735</t>
  </si>
  <si>
    <t>150x6540мм, P 80, Лента шлифовальная бесконечная SMIRDEX 630 Cloth ALOX (шт.)</t>
  </si>
  <si>
    <t>23744</t>
  </si>
  <si>
    <t>150x6540мм, P100, Лента шлифовальная бесконечная SMIRDEX 630 Cloth ALOX (шт.)</t>
  </si>
  <si>
    <t>24026</t>
  </si>
  <si>
    <t>150x6540мм, P120, Лента шлифовальная бесконечная SMIRDEX 630 Cloth ALOX (шт.)</t>
  </si>
  <si>
    <t>22614</t>
  </si>
  <si>
    <t>150x6700мм, P 80, Лента шлифовальная бесконечная SMIRDEX 630 Cloth ALOX (шт.)</t>
  </si>
  <si>
    <t>22047</t>
  </si>
  <si>
    <t>150x7000мм, P100, Лента шлифовальная бесконечная SMIRDEX 630 Cloth ALOX (шт.)</t>
  </si>
  <si>
    <t>22048</t>
  </si>
  <si>
    <t>150x7000мм, P120, Лента шлифовальная бесконечная SMIRDEX 630 Cloth ALOX (шт.)</t>
  </si>
  <si>
    <t>22049</t>
  </si>
  <si>
    <t>150x7000мм, P180, Лента шлифовальная бесконечная SMIRDEX 630 Cloth ALOX (шт.)</t>
  </si>
  <si>
    <t>18394</t>
  </si>
  <si>
    <t>150x7240мм, P120, Лента шлифовальная бесконечная SMIRDEX 630 Cloth ALOX (шт.)</t>
  </si>
  <si>
    <t>18393</t>
  </si>
  <si>
    <t>150x7240мм, P150, Лента шлифовальная бесконечная SMIRDEX 630 Cloth ALOX (шт.)</t>
  </si>
  <si>
    <t>18392</t>
  </si>
  <si>
    <t>150x7240мм, P180, Лента шлифовальная бесконечная SMIRDEX 630 Cloth ALOX (шт.)</t>
  </si>
  <si>
    <t>14252</t>
  </si>
  <si>
    <t>635R</t>
  </si>
  <si>
    <t>150x7240мм, P220, Лента шлифовальная бесконечная SMIRDEX 630 Cloth ALOX (шт.)</t>
  </si>
  <si>
    <t>19907</t>
  </si>
  <si>
    <t>150x7600мм, P 40, Лента шлифовальная бесконечная SMIRDEX 630 Cloth ALOX (шт.)</t>
  </si>
  <si>
    <t>19724</t>
  </si>
  <si>
    <t>150x8100мм, P 40, Лента шлифовальная бесконечная SMIRDEX 630 Cloth ALOX (шт.)</t>
  </si>
  <si>
    <t>23462</t>
  </si>
  <si>
    <t>150x8100мм, P 60, Лента шлифовальная бесконечная SMIRDEX 630 Cloth ALOX (шт.)</t>
  </si>
  <si>
    <t>19719</t>
  </si>
  <si>
    <t>150x8100мм, P 80, Лента шлифовальная бесконечная SMIRDEX 630 Cloth ALOX (шт.)</t>
  </si>
  <si>
    <t>23463</t>
  </si>
  <si>
    <t>150x8100мм, P100, Лента шлифовальная бесконечная SMIRDEX 630 Cloth ALOX (шт.)</t>
  </si>
  <si>
    <t>23464</t>
  </si>
  <si>
    <t>150x8100мм, P120, Лента шлифовальная бесконечная SMIRDEX 630 Cloth ALOX (шт.)</t>
  </si>
  <si>
    <t>19720</t>
  </si>
  <si>
    <t>150x8100мм, P150, Лента шлифовальная бесконечная SMIRDEX 630 Cloth ALOX (шт.)</t>
  </si>
  <si>
    <t>19721</t>
  </si>
  <si>
    <t>150x8100мм, P180, Лента шлифовальная бесконечная SMIRDEX 630 Cloth ALOX (шт.)</t>
  </si>
  <si>
    <t>19683</t>
  </si>
  <si>
    <t>152x2515мм,  P 60, Лента шлифовальная бесконечная SMIRDEX 630 Cloth ALOX (шт.)</t>
  </si>
  <si>
    <t>19684</t>
  </si>
  <si>
    <t>152x2515мм,  P 80, Лента шлифовальная бесконечная SMIRDEX 630 Cloth ALOX (шт.)</t>
  </si>
  <si>
    <t>22596</t>
  </si>
  <si>
    <t>152x2515мм,  P100, Лента шлифовальная бесконечная SMIRDEX 630 Cloth ALOX (шт.)</t>
  </si>
  <si>
    <t>19685</t>
  </si>
  <si>
    <t>152x2515мм, P120, Лента шлифовальная бесконечная SMIRDEX 630 Cloth ALOX (шт.)</t>
  </si>
  <si>
    <t>19686</t>
  </si>
  <si>
    <t>152x2515мм, P240, Лента шлифовальная бесконечная SMIRDEX 630 Cloth ALOX (шт.)</t>
  </si>
  <si>
    <t>22597</t>
  </si>
  <si>
    <t>160x1290мм, P180, Лента шлифовальная бесконечная SMIRDEX 630 Cloth (шт.)</t>
  </si>
  <si>
    <t>23301</t>
  </si>
  <si>
    <t>160x2520мм, P120, Лента шлифовальная бесконечная SMIRDEX 630 Cloth ALOX (шт.)</t>
  </si>
  <si>
    <t>24033</t>
  </si>
  <si>
    <t>160x2620мм, P150, Лента шлифовальная бесконечная SMIRDEX 630 Cloth ALOX (шт.)</t>
  </si>
  <si>
    <t>21995</t>
  </si>
  <si>
    <t>160x7720мм, P60, Лента шлифовальная бесконечная SMIRDEX 630 Cloth ALOX (шт.)</t>
  </si>
  <si>
    <t>22340</t>
  </si>
  <si>
    <t>160x8600мм, P100, Лента шлифовальная бесконечная SMIRDEX 630 Cloth ALOX (шт.)</t>
  </si>
  <si>
    <t>22341</t>
  </si>
  <si>
    <t>160x8600мм, P120, Лента шлифовальная бесконечная SMIRDEX 630 Cloth ALOX (шт.)</t>
  </si>
  <si>
    <t>22342</t>
  </si>
  <si>
    <t>160x8600мм, P150, Лента шлифовальная бесконечная SMIRDEX 630 Cloth ALOX (шт.)</t>
  </si>
  <si>
    <t>22598</t>
  </si>
  <si>
    <t>175x3120мм, P100, Лента шлифовальная бесконечная SMIRDEX 630 Cloth (шт.)</t>
  </si>
  <si>
    <t>20424</t>
  </si>
  <si>
    <t>180x1900мм, P120, Лента шлифовальная бесконечная SMIRDEX 630 Cloth ALOX (шт.)</t>
  </si>
  <si>
    <t>20395</t>
  </si>
  <si>
    <t>180x2220мм, P100, Лента шлифовальная бесконечная SMIRDEX 630 Cloth ALOX (шт.)</t>
  </si>
  <si>
    <t>20396</t>
  </si>
  <si>
    <t>180x2220мм, P120, Лента шлифовальная бесконечная SMIRDEX 630 Cloth ALOX (шт.)</t>
  </si>
  <si>
    <t>17979</t>
  </si>
  <si>
    <t>180x2220мм, P150, Лента шлифовальная бесконечная SMIRDEX 630 Cloth (шт.)</t>
  </si>
  <si>
    <t>17980</t>
  </si>
  <si>
    <t>180x2220мм, P180, Лента шлифовальная бесконечная SMIRDEX 630 Cloth (шт.)</t>
  </si>
  <si>
    <t>22046</t>
  </si>
  <si>
    <t>180x2600мм,  P 60, Лента шлифовальная бесконечная SMIRDEX 630 Cloth ALOX (шт.)</t>
  </si>
  <si>
    <t>22044</t>
  </si>
  <si>
    <t>180x2600мм,  P 80, Лента шлифовальная бесконечная SMIRDEX 630 Cloth ALOX (шт.)</t>
  </si>
  <si>
    <t>22045</t>
  </si>
  <si>
    <t>180x2600мм, P100, Лента шлифовальная бесконечная SMIRDEX 630 Cloth ALOX (шт.)</t>
  </si>
  <si>
    <t>22050</t>
  </si>
  <si>
    <t>180x2600мм, P120, Лента шлифовальная бесконечная SMIRDEX 630 Cloth ALOX (шт.)</t>
  </si>
  <si>
    <t>23488</t>
  </si>
  <si>
    <t>200x2400мм, P150, Лента шлифовальная бесконечная SMIRDEX 630 Cloth ALOX (шт.)</t>
  </si>
  <si>
    <t>24056</t>
  </si>
  <si>
    <t>200x2500мм, P 40, Лента шлифовальная бесконечная SMIRDEX 630 Cloth (шт.)</t>
  </si>
  <si>
    <t>18142</t>
  </si>
  <si>
    <t>200x3000мм, P 60, Лента шлифовальная бесконечная SMIRDEX 630 Cloth (шт.)</t>
  </si>
  <si>
    <t>23246</t>
  </si>
  <si>
    <t>20x2000мм, P100, Лента шлифовальная бесконечная SMIRDEX 630 Cloth ALOX (шт.)</t>
  </si>
  <si>
    <t>23454</t>
  </si>
  <si>
    <t>20x2000мм, P120, Лента шлифовальная бесконечная SMIRDEX 630 Cloth ALOX (шт.)</t>
  </si>
  <si>
    <t>23247</t>
  </si>
  <si>
    <t>20x2000мм, P180, Лента шлифовальная бесконечная SMIRDEX 630 Cloth ALOX (шт.)</t>
  </si>
  <si>
    <t>18389</t>
  </si>
  <si>
    <t>230x680мм, P100, Лента шлифовальная бесконечная SMIRDEX 630 Cloth ALOX (шт.)</t>
  </si>
  <si>
    <t>18388</t>
  </si>
  <si>
    <t>230x680мм, P180, Лента шлифовальная бесконечная SMIRDEX 630 Cloth ALOX (шт.)</t>
  </si>
  <si>
    <t>22389</t>
  </si>
  <si>
    <t>300x1800мм,  P60, Лента шлифовальная бесконечная SMIRDEX 630 Cloth ALOX (шт.)</t>
  </si>
  <si>
    <t>18385</t>
  </si>
  <si>
    <t>300x1800мм,  P80, Лента шлифовальная бесконечная SMIRDEX 630 Cloth ALOX (шт.)</t>
  </si>
  <si>
    <t>18383</t>
  </si>
  <si>
    <t>300x1800мм, P100, Лента шлифовальная бесконечная SMIRDEX 630 Cloth ALOX (шт.)</t>
  </si>
  <si>
    <t>18396</t>
  </si>
  <si>
    <t>300x1800мм, P120, Лента шлифовальная бесконечная SMIRDEX 630 Cloth ALOX (шт.)</t>
  </si>
  <si>
    <t>18382</t>
  </si>
  <si>
    <t>300x1800мм, P180, Лента шлифовальная бесконечная SMIRDEX 630 Cloth ALOX (шт.)</t>
  </si>
  <si>
    <t>18384</t>
  </si>
  <si>
    <t>300x1800мм, P220, Лента шлифовальная бесконечная SMIRDEX 630 Cloth ALOX (шт.)</t>
  </si>
  <si>
    <t>20425</t>
  </si>
  <si>
    <t>344x230мм, P120, Лента шлифовальная бесконечная SMIRDEX 630 Cloth ALOX (шт.)</t>
  </si>
  <si>
    <t>23345</t>
  </si>
  <si>
    <t>40x2430мм, P180, Лента шлифовальная бесконечная SMIRDEX 630 Cloth ALOX (шт.)</t>
  </si>
  <si>
    <t>23346</t>
  </si>
  <si>
    <t>50x2430мм, P180, Лента шлифовальная бесконечная SMIRDEX 630 Cloth ALOX (шт.)</t>
  </si>
  <si>
    <t>18047</t>
  </si>
  <si>
    <t>50x610мм, P 36, Лента шлифовальная бесконечная SMIRDEX 630 Cloth (шт.)</t>
  </si>
  <si>
    <t>18048</t>
  </si>
  <si>
    <t>50x610мм, P 40, Лента шлифовальная бесконечная SMIRDEX 630 Cloth (шт.)</t>
  </si>
  <si>
    <t>18049</t>
  </si>
  <si>
    <t>50x610мм, P 60, Лента шлифовальная бесконечная SMIRDEX 630 Cloth (шт.)</t>
  </si>
  <si>
    <t>18050</t>
  </si>
  <si>
    <t>50x610мм, P 80, Лента шлифовальная бесконечная SMIRDEX 630 Cloth (шт.)</t>
  </si>
  <si>
    <t>18051</t>
  </si>
  <si>
    <t>50x610мм, P100, Лента шлифовальная бесконечная SMIRDEX 630 Cloth (шт.)</t>
  </si>
  <si>
    <t>18052</t>
  </si>
  <si>
    <t>50x610мм, P120, Лента шлифовальная бесконечная SMIRDEX 630 Cloth (шт.)</t>
  </si>
  <si>
    <t>23745</t>
  </si>
  <si>
    <t>50x915мм, P 36, Лента шлифовальная бесконечная SMIRDEX 630 Cloth (шт.)</t>
  </si>
  <si>
    <t>23746</t>
  </si>
  <si>
    <t>50x915мм, P 40, Лента шлифовальная бесконечная SMIRDEX 630 Cloth (шт.)</t>
  </si>
  <si>
    <t>23747</t>
  </si>
  <si>
    <t>50x915мм, P 60, Лента шлифовальная бесконечная SMIRDEX 630 Cloth (шт.)</t>
  </si>
  <si>
    <t>23736</t>
  </si>
  <si>
    <t>50x915мм, P 80, Лента шлифовальная бесконечная SMIRDEX 630 Cloth (шт.)</t>
  </si>
  <si>
    <t>23737</t>
  </si>
  <si>
    <t>50x915мм, P100, Лента шлифовальная бесконечная SMIRDEX 630 Cloth (шт.)</t>
  </si>
  <si>
    <t>23738</t>
  </si>
  <si>
    <t>50x915мм, P120, Лента шлифовальная бесконечная SMIRDEX 630 Cloth (шт.)</t>
  </si>
  <si>
    <t>23739</t>
  </si>
  <si>
    <t>50x915мм, P150, Лента шлифовальная бесконечная SMIRDEX 630 Cloth (шт.)</t>
  </si>
  <si>
    <t>23740</t>
  </si>
  <si>
    <t>50x915мм, P180, Лента шлифовальная бесконечная SMIRDEX 630 Cloth (шт.)</t>
  </si>
  <si>
    <t>23741</t>
  </si>
  <si>
    <t>50x915мм, P220, Лента шлифовальная бесконечная SMIRDEX 630 Cloth (шт.)</t>
  </si>
  <si>
    <t>23742</t>
  </si>
  <si>
    <t>50x915мм, P240, Лента шлифовальная бесконечная SMIRDEX 630 Cloth (шт.)</t>
  </si>
  <si>
    <t>23743</t>
  </si>
  <si>
    <t>50x915мм, P320, Лента шлифовальная бесконечная SMIRDEX 630 Cloth (шт.)</t>
  </si>
  <si>
    <t>22051</t>
  </si>
  <si>
    <t>600x1540мм,  P80, Лента шлифовальная бесконечная SMIRDEX 630 Cloth ALOX (шт.)</t>
  </si>
  <si>
    <t>22052</t>
  </si>
  <si>
    <t>600x1540мм, P100, Лента шлифовальная бесконечная SMIRDEX 630 Cloth ALOX (шт.)</t>
  </si>
  <si>
    <t>22053</t>
  </si>
  <si>
    <t>600x1540мм, P120, Лента шлифовальная бесконечная SMIRDEX 630 Cloth ALOX (шт.)</t>
  </si>
  <si>
    <t>22043</t>
  </si>
  <si>
    <t>600x1540мм, P180, Лента шлифовальная бесконечная SMIRDEX 630 Cloth ALOX (шт.)</t>
  </si>
  <si>
    <t>20640</t>
  </si>
  <si>
    <t>630x1900мм,  P80, Лента шлифовальная бесконечная SMIRDEX 630 Cloth ALOX (шт.)</t>
  </si>
  <si>
    <t>20639</t>
  </si>
  <si>
    <t>630x1900мм, P120, Лента шлифовальная бесконечная SMIRDEX 630 Cloth ALOX (шт.)</t>
  </si>
  <si>
    <t>19203</t>
  </si>
  <si>
    <t>645x1125мм, P 60, Лента шлифовальная бесконечная SMIRDEX 630 Cloth ALOX (шт.)</t>
  </si>
  <si>
    <t>19204</t>
  </si>
  <si>
    <t>645x1125мм, P 80, Лента шлифовальная бесконечная SMIRDEX 630 Cloth ALOX (шт.)</t>
  </si>
  <si>
    <t>19205</t>
  </si>
  <si>
    <t>645x1125мм, P120, Лента шлифовальная бесконечная SMIRDEX 630 Cloth ALOX (шт.)</t>
  </si>
  <si>
    <t>23791</t>
  </si>
  <si>
    <t>650x1900мм, P 60, Лента шлифовальная бесконечная SMIRDEX 630 Cloth ALOX (шт.)</t>
  </si>
  <si>
    <t>23792</t>
  </si>
  <si>
    <t>650x1900мм, P 80, Лента шлифовальная бесконечная SMIRDEX 630 Cloth ALOX (шт.)</t>
  </si>
  <si>
    <t>23793</t>
  </si>
  <si>
    <t>650x1900мм, P100, Лента шлифовальная бесконечная SMIRDEX 630 Cloth ALOX (шт.)</t>
  </si>
  <si>
    <t>18234</t>
  </si>
  <si>
    <t>650x1900мм, P120, Лента шлифовальная бесконечная SMIRDEX 630 Cloth ALOX (шт.)</t>
  </si>
  <si>
    <t>18235</t>
  </si>
  <si>
    <t>650x1900мм, P180, Лента шлифовальная бесконечная SMIRDEX 630 Cloth ALOX (шт.)</t>
  </si>
  <si>
    <t>18236</t>
  </si>
  <si>
    <t>650x1900мм, P240, Лента шлифовальная бесконечная SMIRDEX 630 Cloth ALOX (шт.)</t>
  </si>
  <si>
    <t>17983</t>
  </si>
  <si>
    <t>70x1220мм, P180, Лента шлифовальная бесконечная SMIRDEX 630 Cloth (шт.)</t>
  </si>
  <si>
    <t>20399</t>
  </si>
  <si>
    <t>70x1900мм, P150, Лента шлифовальная бесконечная SMIRDEX 630 Cloth ALOX (шт.)</t>
  </si>
  <si>
    <t>23794</t>
  </si>
  <si>
    <t>75x1300мм, P 40, Лента шлифовальная бесконечная SMIRDEX 630 Cloth ALOX (шт.)</t>
  </si>
  <si>
    <t>20531</t>
  </si>
  <si>
    <t>75x2000мм, P 60, Лента шлифовальная бесконечная SMIRDEX 630 Cloth ALOX (шт.)</t>
  </si>
  <si>
    <t>20532</t>
  </si>
  <si>
    <t>75x2000мм, P 80, Лента шлифовальная бесконечная SMIRDEX 630 Cloth ALOX (шт.)</t>
  </si>
  <si>
    <t>22573</t>
  </si>
  <si>
    <t>75x2000мм, P120, Лента шлифовальная бесконечная SMIRDEX 630 Cloth ALOX (шт.)</t>
  </si>
  <si>
    <t>23472</t>
  </si>
  <si>
    <t>75x610мм, P 40, Лента шлифовальная бесконечная SMIRDEX 630 Cloth ALOX (шт.)</t>
  </si>
  <si>
    <t>20414</t>
  </si>
  <si>
    <t>76x3269мм, P180, Лента шлифовальная бесконечная SMIRDEX 630 Cloth ALOX (шт.)</t>
  </si>
  <si>
    <t>20415</t>
  </si>
  <si>
    <t>76x3269мм, P240, Лента шлифовальная бесконечная SMIRDEX 630 Cloth ALOX (шт.)</t>
  </si>
  <si>
    <t>18391</t>
  </si>
  <si>
    <t>80x1260мм, P120, Лента шлифовальная бесконечная SMIRDEX 630 Cloth ALOX (шт.)</t>
  </si>
  <si>
    <t>18390</t>
  </si>
  <si>
    <t>80x1260мм, P150, Лента шлифовальная бесконечная SMIRDEX 630 Cloth ALOX (шт.)</t>
  </si>
  <si>
    <t>18381</t>
  </si>
  <si>
    <t>80x1260мм, P180, Лента шлифовальная бесконечная SMIRDEX 630 Cloth ALOX (шт.)</t>
  </si>
  <si>
    <t>23248</t>
  </si>
  <si>
    <t>80x2300мм, P 80, Лента шлифовальная бесконечная SMIRDEX 630 Cloth ALOX (шт.)</t>
  </si>
  <si>
    <t>23249</t>
  </si>
  <si>
    <t>80x2300мм, P150, Лента шлифовальная бесконечная SMIRDEX 630 Cloth ALOX (шт.)</t>
  </si>
  <si>
    <t>22464</t>
  </si>
  <si>
    <t>80x2300мм, P180, Лента шлифовальная бесконечная SMIRDEX 630 Cloth ALOX (шт.)</t>
  </si>
  <si>
    <t>22465</t>
  </si>
  <si>
    <t>80x2300мм, P240, Лента шлифовальная бесконечная SMIRDEX 630 Cloth ALOX (шт.)</t>
  </si>
  <si>
    <t>23347</t>
  </si>
  <si>
    <t>80x2430мм, P180, Лента шлифовальная бесконечная SMIRDEX 630 Cloth ALOX (шт.)</t>
  </si>
  <si>
    <t>23348</t>
  </si>
  <si>
    <t>80x2450мм, P150, Лента шлифовальная бесконечная SMIRDEX 630 Cloth ALOX (шт.)</t>
  </si>
  <si>
    <t>23349</t>
  </si>
  <si>
    <t>80x2450мм, P180, Лента шлифовальная бесконечная SMIRDEX 630 Cloth ALOX (шт.)</t>
  </si>
  <si>
    <t>23250</t>
  </si>
  <si>
    <t>80x2780мм, P220, Лента шлифовальная бесконечная SMIRDEX 630 Cloth ALOX (шт.)</t>
  </si>
  <si>
    <t>23251</t>
  </si>
  <si>
    <t>80x2780мм, P320, Лента шлифовальная бесконечная SMIRDEX 630 Cloth ALOX (шт.)</t>
  </si>
  <si>
    <t>23350</t>
  </si>
  <si>
    <t>80x2800мм, P180, Лента шлифовальная бесконечная SMIRDEX 630 Cloth ALOX (шт.)</t>
  </si>
  <si>
    <t>20562</t>
  </si>
  <si>
    <t>90x4900мм, P100, Лента шлифовальная бесконечная SMIRDEX 630 Cloth ALOX (шт.)</t>
  </si>
  <si>
    <t>20398</t>
  </si>
  <si>
    <t>930x1900мм, P 60, Лента шлифовальная бесконечная SMIRDEX 630 Cloth ALOX (шт.)</t>
  </si>
  <si>
    <t>20397</t>
  </si>
  <si>
    <t>930x1900мм, P100, Лента шлифовальная бесконечная SMIRDEX 630 Cloth ALO (шт.)</t>
  </si>
  <si>
    <t>23612</t>
  </si>
  <si>
    <t>930x1900мм, P120, Лента шлифовальная бесконечная SMIRDEX 630 Cloth ALO (шт.)</t>
  </si>
  <si>
    <t>18148</t>
  </si>
  <si>
    <t>930x2200мм, P180, Лента шлифовальная бесконечная SMIRDEX 630 Cloth (шт.)</t>
  </si>
  <si>
    <t>23351</t>
  </si>
  <si>
    <t>950x2150мм, P 60, Лента шлифовальная бесконечная SMIRDEX 630 Cloth (шт.)</t>
  </si>
  <si>
    <t>22357</t>
  </si>
  <si>
    <t>950x2150мм, P 80, Лента шлифовальная бесконечная SMIRDEX 630 Cloth (шт.)</t>
  </si>
  <si>
    <t>22358</t>
  </si>
  <si>
    <t>950x2150мм, P120, Лента шлифовальная бесконечная SMIRDEX 630 Cloth (шт.)</t>
  </si>
  <si>
    <t>23795</t>
  </si>
  <si>
    <t>960x1900мм, P 60, Лента шлифовальная бесконечная SMIRDEX 630 Cloth ALOX (шт.)</t>
  </si>
  <si>
    <t>19060</t>
  </si>
  <si>
    <t>970x1900мм, P 40, Лента шлифовальная бесконечная SMIRDEX 630 Cloth ALOX (шт.)</t>
  </si>
  <si>
    <t>22466</t>
  </si>
  <si>
    <t>97x890мм, P320, Лента шлифовальная бесконечная SMIRDEX 630 Cloth ALOX (шт.)</t>
  </si>
  <si>
    <t>22467</t>
  </si>
  <si>
    <t>97x890мм, P400, Лента шлифовальная бесконечная SMIRDEX 630 Cloth ALOX (шт.)</t>
  </si>
  <si>
    <t>Лента шлифовальная бесконечная SMIRDEX 635 ZR Cloth</t>
  </si>
  <si>
    <t>18144</t>
  </si>
  <si>
    <t>100x282мм, P 80, Лента шлифовальная бесконечная SMIRDEX 635 Cloth-ZX (шт.)</t>
  </si>
  <si>
    <t>18145</t>
  </si>
  <si>
    <t>100x282мм, P100, Лента шлифовальная бесконечная SMIRDEX 635 Cloth-ZX (шт.)</t>
  </si>
  <si>
    <t>18146</t>
  </si>
  <si>
    <t>100x282мм, P120, Лента шлифовальная бесконечная SMIRDEX 635 Cloth-ZX (шт.)</t>
  </si>
  <si>
    <t>22540</t>
  </si>
  <si>
    <t>100x283мм, P 60, Лента шлифовальная бесконечная SMIRDEX 635 Cloth-ZX (шт.)</t>
  </si>
  <si>
    <t>22542</t>
  </si>
  <si>
    <t>100x283мм, P 80, Лента шлифовальная бесконечная SMIRDEX 635 Cloth-ZX (шт.)</t>
  </si>
  <si>
    <t>22541</t>
  </si>
  <si>
    <t>100x283мм, P120, Лента шлифовальная бесконечная SMIRDEX 635 Cloth-ZX (шт.)</t>
  </si>
  <si>
    <t>23204</t>
  </si>
  <si>
    <t>100x3000мм, P60, Лента шлифовальная бесконечная SMIRDEX 635 Cloth-ZX (шт.)</t>
  </si>
  <si>
    <t>20669</t>
  </si>
  <si>
    <t>100x350мм, P24, Лента шлифовальная бесконечная SMIRDEX 635 Cloth-ZX (шт.)</t>
  </si>
  <si>
    <t>23999</t>
  </si>
  <si>
    <t>100x914мм, P 80, Лента шлифовальная бесконечная SMIRDEX 635 Cloth-ZX (шт.)</t>
  </si>
  <si>
    <t>24000</t>
  </si>
  <si>
    <t>100x914мм, P100, Лента шлифовальная бесконечная SMIRDEX 635 Cloth-ZX (шт.)</t>
  </si>
  <si>
    <t>22599</t>
  </si>
  <si>
    <t>1020x2000мм, P150, Лента шлифовальная бесконечная SMIRDEX 635 Cloth-ZX (шт.)</t>
  </si>
  <si>
    <t>21996</t>
  </si>
  <si>
    <t>10x330мм, P 36, Лента шлифовальная бесконечная SMIRDEX 635 Cloth-ZX (шт.)</t>
  </si>
  <si>
    <t>19946</t>
  </si>
  <si>
    <t>10x330мм, P 40, Лента шлифовальная бесконечная SMIRDEX 635 Cloth-ZX (шт.)</t>
  </si>
  <si>
    <t>21997</t>
  </si>
  <si>
    <t>10x330мм, P 60, Лента шлифовальная бесконечная SMIRDEX 635 Cloth-ZX (шт.)</t>
  </si>
  <si>
    <t>19947</t>
  </si>
  <si>
    <t>10x330мм, P 80, Лента шлифовальная бесконечная SMIRDEX 635 Cloth-ZX (шт.)</t>
  </si>
  <si>
    <t>22065</t>
  </si>
  <si>
    <t>10x330мм, P100, Лента шлифовальная бесконечная SMIRDEX 635 Cloth-ZX (шт.)</t>
  </si>
  <si>
    <t>19948</t>
  </si>
  <si>
    <t>10x330мм, P120, Лента шлифовальная бесконечная SMIRDEX 635 Cloth-ZX (шт.)</t>
  </si>
  <si>
    <t>20010</t>
  </si>
  <si>
    <t>10x330мм, P150, Лента шлифовальная бесконечная SMIRDEX 635 Cloth-ZX (шт.)</t>
  </si>
  <si>
    <t>22000</t>
  </si>
  <si>
    <t>10x533мм, P 36, Лента шлифовальная бесконечная SMIRDEX 635 Cloth-ZX (шт.)</t>
  </si>
  <si>
    <t>21998</t>
  </si>
  <si>
    <t>10x533мм, P 40, Лента шлифовальная бесконечная SMIRDEX 635 Cloth-ZX (шт.)</t>
  </si>
  <si>
    <t>21999</t>
  </si>
  <si>
    <t>10x533мм, P 60, Лента шлифовальная бесконечная SMIRDEX 635 Cloth-ZX (шт.)</t>
  </si>
  <si>
    <t>22001</t>
  </si>
  <si>
    <t>10x533мм, P 80, Лента шлифовальная бесконечная SMIRDEX 635 Cloth-ZX (шт.)</t>
  </si>
  <si>
    <t>22002</t>
  </si>
  <si>
    <t>10x533мм, P120, Лента шлифовальная бесконечная SMIRDEX 635 Cloth-ZX (шт.)</t>
  </si>
  <si>
    <t>24008</t>
  </si>
  <si>
    <t>10x914мм, P 80, Лента шлифовальная бесконечная SMIRDEX 635 Cloth-ZX (шт.)</t>
  </si>
  <si>
    <t>24009</t>
  </si>
  <si>
    <t>10x914мм, P100, Лента шлифовальная бесконечная SMIRDEX 635 Cloth-ZX (шт.)</t>
  </si>
  <si>
    <t>19651</t>
  </si>
  <si>
    <t>1130x2200мм, P120, Лента шлифовальная бесконечная SMIRDEX 635 Cloth-ZX (шт.)</t>
  </si>
  <si>
    <t>22479</t>
  </si>
  <si>
    <t>120x1500мм, P 60, Лента шлифовальная бесконечная SMIRDEX 635 Cloth-ZX (шт.)</t>
  </si>
  <si>
    <t>14251</t>
  </si>
  <si>
    <t>120x1500мм, P 80, Лента шлифовальная бесконечная SMIRDEX 635 Cloth-ZX (шт.)</t>
  </si>
  <si>
    <t>22478</t>
  </si>
  <si>
    <t>120x1500мм, P40, Лента шлифовальная бесконечная SMIRDEX 635 Cloth-ZX (шт.)</t>
  </si>
  <si>
    <t>23552</t>
  </si>
  <si>
    <t>1350x2200мм, P 24, Лента шлифовальная бесконечная SMIRDEX 635 Cloth-ZX (шт.)</t>
  </si>
  <si>
    <t>23770</t>
  </si>
  <si>
    <t>13x457мм, P 60, Лента шлифовальная бесконечная SMIRDEX 635 Cloth-ZX (шт.)</t>
  </si>
  <si>
    <t>23771</t>
  </si>
  <si>
    <t>13x457мм, P 80, Лента шлифовальная бесконечная SMIRDEX 635 Cloth-ZX (шт.)</t>
  </si>
  <si>
    <t>20595</t>
  </si>
  <si>
    <t>13x457мм, P36, Лента шлифовальная бесконечная SMIRDEX 635 Cloth-ZX (шт.)</t>
  </si>
  <si>
    <t>20596</t>
  </si>
  <si>
    <t>13x457мм, P40, Лента шлифовальная бесконечная SMIRDEX 635 Cloth-ZX (шт.)</t>
  </si>
  <si>
    <t>17984</t>
  </si>
  <si>
    <t>150x1220мм, P 80, Лента шлифовальная бесконечная SMIRDEX 635 Cloth-ZX (шт.)</t>
  </si>
  <si>
    <t>19649</t>
  </si>
  <si>
    <t>150x1220мм, P100, Лента шлифовальная бесконечная SMIRDEX 635 Cloth-ZX (шт.)</t>
  </si>
  <si>
    <t>18147</t>
  </si>
  <si>
    <t>150x2000мм, P 40, Лента шлифовальная бесконечная SMIRDEX 635 Cloth-ZX (шт.)</t>
  </si>
  <si>
    <t>17991</t>
  </si>
  <si>
    <t>150x2000мм, P 60, Лента шлифовальная бесконечная SMIRDEX 635 Cloth-ZX (шт.)</t>
  </si>
  <si>
    <t>17992</t>
  </si>
  <si>
    <t>150x2000мм, P100, Лента шлифовальная бесконечная SMIRDEX 635 Cloth-ZX (шт.)</t>
  </si>
  <si>
    <t>17993</t>
  </si>
  <si>
    <t>150x2000мм, P120, Лента шлифовальная бесконечная SMIRDEX 635 Cloth-ZX (шт.)</t>
  </si>
  <si>
    <t>19650</t>
  </si>
  <si>
    <t>150x2260мм, P100, Лента шлифовальная бесконечная SMIRDEX 635 Cloth-ZX (шт.)</t>
  </si>
  <si>
    <t>19430</t>
  </si>
  <si>
    <t>150x2720мм, P36, Лента шлифовальная бесконечная SMIRDEX 635 Cloth-ZX (шт.)</t>
  </si>
  <si>
    <t>20011</t>
  </si>
  <si>
    <t>15x330мм, P150, Лента шлифовальная бесконечная SMIRDEX 635 Cloth-ZX (шт.)</t>
  </si>
  <si>
    <t>23622</t>
  </si>
  <si>
    <t>15x457мм, P 40, Лента шлифовальная бесконечная SMIRDEX 635 Cloth-ZX (шт.)</t>
  </si>
  <si>
    <t>23623</t>
  </si>
  <si>
    <t>15x457мм, P 60, Лента шлифовальная бесконечная SMIRDEX 635 Cloth-ZX (шт.)</t>
  </si>
  <si>
    <t>23624</t>
  </si>
  <si>
    <t>15x457мм, P 80, Лента шлифовальная бесконечная SMIRDEX 635 Cloth-ZX (шт.)</t>
  </si>
  <si>
    <t>24057</t>
  </si>
  <si>
    <t>200x2500мм, P40, Лента шлифовальная бесконечная SMIRDEX 635 Cloth-ZX (шт.)</t>
  </si>
  <si>
    <t>22706</t>
  </si>
  <si>
    <t>200x551мм, P 36, Лента шлифовальная бесконечная SMIRDEX 635 Cloth-ZX (шт.)</t>
  </si>
  <si>
    <t>22707</t>
  </si>
  <si>
    <t>200x551мм, P 40, Лента шлифовальная бесконечная SMIRDEX 635 Cloth-ZX (шт.)</t>
  </si>
  <si>
    <t>22708</t>
  </si>
  <si>
    <t>200x551мм, P 60, Лента шлифовальная бесконечная SMIRDEX 635 Cloth-ZX (шт.)</t>
  </si>
  <si>
    <t>22709</t>
  </si>
  <si>
    <t>200x551мм, P 80, Лента шлифовальная бесконечная SMIRDEX 635 Cloth-ZX (шт.)</t>
  </si>
  <si>
    <t>22710</t>
  </si>
  <si>
    <t>200x551мм, P100, Лента шлифовальная бесконечная SMIRDEX 635 Cloth-ZX (шт.)</t>
  </si>
  <si>
    <t>23750</t>
  </si>
  <si>
    <t>30x533мм, P 36, Лента шлифовальная бесконечная SMIRDEX 635 Cloth-ZX (шт.)</t>
  </si>
  <si>
    <t>23751</t>
  </si>
  <si>
    <t>30x533мм, P 40, Лента шлифовальная бесконечная SMIRDEX 635 Cloth-ZX (шт.)</t>
  </si>
  <si>
    <t>23482</t>
  </si>
  <si>
    <t>30x533мм, P 60, Лента шлифовальная бесконечная SMIRDEX 635 Cloth-ZX (шт.)</t>
  </si>
  <si>
    <t>18053</t>
  </si>
  <si>
    <t>50x1250мм, P 24, Лента шлифовальная бесконечная SMIRDEX 635 Cloth-ZX (шт.)</t>
  </si>
  <si>
    <t>18062</t>
  </si>
  <si>
    <t>50x1250мм, P 36, Лента шлифовальная бесконечная SMIRDEX 635 Cloth-ZX (шт.)</t>
  </si>
  <si>
    <t>17994</t>
  </si>
  <si>
    <t>50x1250мм, P 40, Лента шлифовальная бесконечная SMIRDEX 635 Cloth-ZX (шт.)</t>
  </si>
  <si>
    <t>18064</t>
  </si>
  <si>
    <t>50x1250мм, P 60, Лента шлифовальная бесконечная SMIRDEX 635 Cloth-ZX (шт.)</t>
  </si>
  <si>
    <t>18065</t>
  </si>
  <si>
    <t>50x1250мм, P 80, Лента шлифовальная бесконечная SMIRDEX 635 Cloth-ZX (шт.)</t>
  </si>
  <si>
    <t>18066</t>
  </si>
  <si>
    <t>50x1250мм, P100, Лента шлифовальная бесконечная SMIRDEX 635 Cloth-ZX (шт.)</t>
  </si>
  <si>
    <t>18067</t>
  </si>
  <si>
    <t>50x1250мм, P120, Лента шлифовальная бесконечная SMIRDEX 635 Cloth-ZX (шт.)</t>
  </si>
  <si>
    <t>18055</t>
  </si>
  <si>
    <t>50x1600мм, P 24, Лента шлифовальная бесконечная SMIRDEX 635 Cloth-ZX (шт.)</t>
  </si>
  <si>
    <t>18056</t>
  </si>
  <si>
    <t>50x1600мм, P 36, Лента шлифовальная бесконечная SMIRDEX 635 Cloth-ZX (шт.)</t>
  </si>
  <si>
    <t>18057</t>
  </si>
  <si>
    <t>50x1600мм, P 40, Лента шлифовальная бесконечная SMIRDEX 635 Cloth-ZX (шт.)</t>
  </si>
  <si>
    <t>18058</t>
  </si>
  <si>
    <t>50x1600мм, P 60, Лента шлифовальная бесконечная SMIRDEX 635 Cloth-ZX (шт.)</t>
  </si>
  <si>
    <t>18059</t>
  </si>
  <si>
    <t>50x1600мм, P 80, Лента шлифовальная бесконечная SMIRDEX 635 Cloth-ZX (шт.)</t>
  </si>
  <si>
    <t>18060</t>
  </si>
  <si>
    <t>50x1600мм, P100, Лента шлифовальная бесконечная SMIRDEX 635 Cloth-ZX (шт.)</t>
  </si>
  <si>
    <t>18061</t>
  </si>
  <si>
    <t>50x1600мм, P120, Лента шлифовальная бесконечная SMIRDEX 635 Cloth-ZX (шт.)</t>
  </si>
  <si>
    <t>18068</t>
  </si>
  <si>
    <t>50x610мм, P 24, Лента шлифовальная бесконечная SMIRDEX 635 Cloth-ZX (шт.)</t>
  </si>
  <si>
    <t>18069</t>
  </si>
  <si>
    <t>50x610мм, P 36, Лента шлифовальная бесконечная SMIRDEX 635 Cloth-ZX (шт.)</t>
  </si>
  <si>
    <t>18070</t>
  </si>
  <si>
    <t>50x610мм, P 40, Лента шлифовальная бесконечная SMIRDEX 635 Cloth-ZX (шт.)</t>
  </si>
  <si>
    <t>18071</t>
  </si>
  <si>
    <t>50x610мм, P 60, Лента шлифовальная бесконечная SMIRDEX 635 Cloth-ZX (шт.)</t>
  </si>
  <si>
    <t>18054</t>
  </si>
  <si>
    <t>50x610мм, P 80, Лента шлифовальная бесконечная SMIRDEX 635 Cloth-ZX (шт.)</t>
  </si>
  <si>
    <t>18072</t>
  </si>
  <si>
    <t>50x610мм, P100, Лента шлифовальная бесконечная SMIRDEX 635 Cloth-ZX (шт.)</t>
  </si>
  <si>
    <t>18073</t>
  </si>
  <si>
    <t>50x610мм, P120, Лента шлифовальная бесконечная SMIRDEX 635 Cloth-ZX (шт.)</t>
  </si>
  <si>
    <t>19206</t>
  </si>
  <si>
    <t>50x915мм, P 40, Лента шлифовальная бесконечная SMIRDEX 635 Cloth-ZX (шт.)</t>
  </si>
  <si>
    <t>19207</t>
  </si>
  <si>
    <t>50x915мм, P 60, Лента шлифовальная бесконечная SMIRDEX 635 Cloth-ZX (шт.)</t>
  </si>
  <si>
    <t>19208</t>
  </si>
  <si>
    <t>50x915мм, P 80, Лента шлифовальная бесконечная SMIRDEX 635 Cloth-ZX (шт.)</t>
  </si>
  <si>
    <t>20052</t>
  </si>
  <si>
    <t>50x915мм, P120, Лента шлифовальная бесконечная SMIRDEX 635 Cloth-ZX (шт.)</t>
  </si>
  <si>
    <t>22543</t>
  </si>
  <si>
    <t>60x260мм, P 60, Лента шлифовальная бесконечная SMIRDEX 635 Cloth-ZX (шт.)</t>
  </si>
  <si>
    <t>22544</t>
  </si>
  <si>
    <t>60x260мм, P 80, Лента шлифовальная бесконечная SMIRDEX 635 Cloth-ZX (шт.)</t>
  </si>
  <si>
    <t>22545</t>
  </si>
  <si>
    <t>60x260мм, P120, Лента шлифовальная бесконечная SMIRDEX 635 Cloth-ZX (шт.)</t>
  </si>
  <si>
    <t>24010</t>
  </si>
  <si>
    <t>630ммx 50м, P 24, Лента шлифовальная - рулон SMIRDEX 635 Cloth-ZX (шт.)</t>
  </si>
  <si>
    <t>22472</t>
  </si>
  <si>
    <t>75x2250мм, P40, Лента шлифовальная бесконечная SMIRDEX 635 Cloth-ZX (шт.)</t>
  </si>
  <si>
    <t>20439</t>
  </si>
  <si>
    <t>970x1900мм, P120, Лента шлифовальная бесконечная SMIRDEX 635 Cloth-ZX (шт.)</t>
  </si>
  <si>
    <t>Полировальные пасты SMIRDEX</t>
  </si>
  <si>
    <t>23907</t>
  </si>
  <si>
    <t>923001000</t>
  </si>
  <si>
    <t>Полировальная паста Smirdex 923 Heavy Cut Step 1,2, уп. 1л (шт.)</t>
  </si>
  <si>
    <t>23906</t>
  </si>
  <si>
    <t>923000250</t>
  </si>
  <si>
    <t>Полировальная паста Smirdex 923 Heavy Cut Step 1,2, уп. 250 мл (шт.)</t>
  </si>
  <si>
    <t>23909</t>
  </si>
  <si>
    <t>924001000</t>
  </si>
  <si>
    <t>Полировальная паста Smirdex 924 Perfect Finish, Step 3, уп. 1л (шт.)</t>
  </si>
  <si>
    <t>23908</t>
  </si>
  <si>
    <t>924000250</t>
  </si>
  <si>
    <t>Полировальная паста Smirdex 924 Perfect Finish, Step 3, уп. 250 мл (шт.)</t>
  </si>
  <si>
    <t>23911</t>
  </si>
  <si>
    <t>927001000</t>
  </si>
  <si>
    <t>Полировальная паста Smirdex 927 Ceramic Wax, Step 4, уп. 1 л (шт.)</t>
  </si>
  <si>
    <t>23910</t>
  </si>
  <si>
    <t>927000250</t>
  </si>
  <si>
    <t>Полировальная паста Smirdex 927 Ceramic Wax, Step 4, уп. 250 мл (шт.)</t>
  </si>
  <si>
    <t>Паллет шт.</t>
  </si>
  <si>
    <t>Короб шт.</t>
  </si>
  <si>
    <t>Цена в руб.</t>
  </si>
  <si>
    <t>Цена со скидкой в руб.</t>
  </si>
  <si>
    <t>SOLID Шпатлевки Classic Line</t>
  </si>
  <si>
    <t>309 SOLID MULTI PROTECTOR - антикоррозийная шпатлевка.</t>
  </si>
  <si>
    <t>309.0500</t>
  </si>
  <si>
    <t>309.0500 SOLID MULTI PROTECTOR- (фасовка 500 гр) антикоррозийная шпатлевка.</t>
  </si>
  <si>
    <t>309.1000</t>
  </si>
  <si>
    <t>309.1000 SOLID MULTI PROTECTOR- (фасовка 1000 гр) антикоррозийная шпатлевка.</t>
  </si>
  <si>
    <t>309.1800</t>
  </si>
  <si>
    <t>309.1800 SOLID MULTI PROTECTOR- (фасовка 1800 гр) антикоррозийная шпатлевка.</t>
  </si>
  <si>
    <t>310 SOLID LEICHT - наполнительная облегченная шпатлевка</t>
  </si>
  <si>
    <t>310.1000</t>
  </si>
  <si>
    <t>310.1000 SOLID LEICHT - (фасовка 1000 мл) наполнительная облегченная шпатлевка</t>
  </si>
  <si>
    <t>311 SOLID FULL - наполнительная среднезернистая шпатлевка</t>
  </si>
  <si>
    <t>311.0210</t>
  </si>
  <si>
    <t>311.0210 SOLID FULL (фасовка 210 гр) наполнительная среднезернистая шпатлевка</t>
  </si>
  <si>
    <t>311.0500</t>
  </si>
  <si>
    <t>311.0500 SOLID FULL (фасовка 500 гр) наполнительная среднезернистая шпатлевка</t>
  </si>
  <si>
    <t>311.1000</t>
  </si>
  <si>
    <t>311.1000 SOLID FULL (фасовка 1000 гр) наполнительная среднезернистая шпатлевка</t>
  </si>
  <si>
    <t>311.1800</t>
  </si>
  <si>
    <t>311.1800 SOLID FULL (фасовка 1800 гр) наполнительная среднезернистая шпатлевка</t>
  </si>
  <si>
    <t>311.4500</t>
  </si>
  <si>
    <t>311.4500 SOLID FULL (фасовка 4500 гр) наполнительная среднезернистая шпатлевка</t>
  </si>
  <si>
    <t>312 SOLID SOFT - наполнительная среднезернистая шпатлевка</t>
  </si>
  <si>
    <t>312.0500</t>
  </si>
  <si>
    <t>312.0500 SOLID SOFT - (фасовка 500 гр) наполнительная среднезернистая шпатлевка</t>
  </si>
  <si>
    <t>312.1000</t>
  </si>
  <si>
    <t>312.1000 SOLID SOFT - (фасовка 1000 гр) наполнительная среднезернистая шпатлевка</t>
  </si>
  <si>
    <t>312.1800</t>
  </si>
  <si>
    <t>312.1800 SOLID SOFT - (фасовка 1800 гр) наполнительная среднезернистая шпатлевка</t>
  </si>
  <si>
    <t xml:space="preserve">0242.02000 </t>
  </si>
  <si>
    <t>0242.02000 SOLID SOFT - (фасовка 2000 гр) наполнительная среднезернистая шпатлевка</t>
  </si>
  <si>
    <t>314 SOLID ALU - наполнительная шпатлевка, усиленная алюминием</t>
  </si>
  <si>
    <t>314.0250</t>
  </si>
  <si>
    <t>314.0250 SOLID ALU - (фасовка 250 гр) наполнительная шпатлевка, усиленная алюминием</t>
  </si>
  <si>
    <t>314.0500</t>
  </si>
  <si>
    <t>314.0500 SOLID ALU - (фасовка 500 гр) наполнительная шпатлевка, усиленная алюминием</t>
  </si>
  <si>
    <t>314.1000</t>
  </si>
  <si>
    <t>314.1000 SOLID ALU - (фасовка 1000 гр) наполнительная шпатлевка, усиленная алюминием</t>
  </si>
  <si>
    <t>314.1500</t>
  </si>
  <si>
    <t>314.1500 SOLID ALU - (фасовка 1500 гр) наполнительная шпатлевка, усиленная алюминием</t>
  </si>
  <si>
    <t>314.2000</t>
  </si>
  <si>
    <r>
      <t>314.2000 SOLID ALU - (фасовка 2000 гр) наполнительная шпатлевка, усиленная алюминием</t>
    </r>
    <r>
      <rPr>
        <b/>
        <i/>
        <sz val="10"/>
        <color indexed="10"/>
        <rFont val="Calibri"/>
        <family val="2"/>
        <charset val="204"/>
      </rPr>
      <t xml:space="preserve"> </t>
    </r>
  </si>
  <si>
    <t>315 SOLID MICRO GLAS - наполнительная шпатлевка, усиленная микростекловолокном</t>
  </si>
  <si>
    <t>315.1000</t>
  </si>
  <si>
    <t>315.1000 SOLID MICRO GLAS - (фасовка 1000гр) наполнительная шпатлевка,усиленная микростекловолокном</t>
  </si>
  <si>
    <t>315.1800</t>
  </si>
  <si>
    <t>315.1800 SOLID MICRO GLAS - (фасовка 1800гр) наполнительная шпатлевка,усиленная микростекловолокном</t>
  </si>
  <si>
    <t>316 SOLID GLAS- наполнительная шпатлевка, усиленная стекловолокном</t>
  </si>
  <si>
    <t xml:space="preserve">316.0210 </t>
  </si>
  <si>
    <t>316.0210 SOLID GLAS- (фасовка 210 гр) наполнительная шпатлевка, усиленная стекловолокном</t>
  </si>
  <si>
    <t>316.0500</t>
  </si>
  <si>
    <t>316.0500 SOLID GLAS- (фасовка 500 гр) наполнительная шпатлевка, усиленная стекловолокном</t>
  </si>
  <si>
    <t>316.1000</t>
  </si>
  <si>
    <t>316.1000 SOLID GLAS- (фасовка 1000 гр) наполнительная шпатлевка, усиленная стекловолокном</t>
  </si>
  <si>
    <t>316.1700</t>
  </si>
  <si>
    <t>316.1700 SOLID GLAS- (фасовка 1700 гр) наполнительная шпатлевка, усиленная стекловолокном</t>
  </si>
  <si>
    <t>317 SOLID FEIN- доводочная мелкозернистая шпатлевка</t>
  </si>
  <si>
    <t>317.0500</t>
  </si>
  <si>
    <t>317.0500 SOLID FEIN (фасовка 500 гр) доводочная мелкозернистая шпатлевка</t>
  </si>
  <si>
    <t>317.1000</t>
  </si>
  <si>
    <t>317.1000 SOLID FEIN (фасовка 1000 гр) доводочная мелкозернистая шпатлевка</t>
  </si>
  <si>
    <t>318 SOLID FLEX  - наполнительная шпатлевка с пластификатором</t>
  </si>
  <si>
    <t>318.0250</t>
  </si>
  <si>
    <t>318.0250 SOLID FLEX - (250 гр) наполнительная шпатлевка с пластификатором</t>
  </si>
  <si>
    <t>318.0500</t>
  </si>
  <si>
    <t>318.0500 SOLID FLEX - (500 гр) наполнительная шпатлевка с пластификатором</t>
  </si>
  <si>
    <t>319 SOLID SPRAY - жидкая шпатлевка для окончательных работ</t>
  </si>
  <si>
    <t>319.1200</t>
  </si>
  <si>
    <t>319.1200 SOLID SPRAY - (фасовка 1200 гр.) жидкая шпатлевка для окончательных работ</t>
  </si>
  <si>
    <t>308 SOLID TURBO GLAZE PUTTY (фасовка 450ml-572гр.) Самовыравнивающаяся быстросохнущая шпатлевка</t>
  </si>
  <si>
    <t>308.0572</t>
  </si>
  <si>
    <t xml:space="preserve">308.0572 SOLID TURBO GLAZE PUTTY (фасовка 450ml-572гр.) Самовыравнивающаяся быстросохнущая шпатлевка </t>
  </si>
  <si>
    <t xml:space="preserve">                        SOLID Грунты</t>
  </si>
  <si>
    <t>331 SOLID 2K ACRYL - акриловый грунт 5+1</t>
  </si>
  <si>
    <t>331.0961</t>
  </si>
  <si>
    <t>331.0961 SOLID2K ACRYL (800+160мл) - наполнительный грунт 5+1, цвет: белый (в комп. с отвердит.)</t>
  </si>
  <si>
    <t>331.0963</t>
  </si>
  <si>
    <t>331.0963 SOLID2K ACRYL (800+160мл) - наполнительный грунт 5+1, цвет: серый (в комп. с отвердит.)</t>
  </si>
  <si>
    <t>331.0964</t>
  </si>
  <si>
    <t>331.0964 SOLID2K ACRYL (800+160мл) - наполнительный грунт 5+1, цвет: черный (в комп. с отвердит.)</t>
  </si>
  <si>
    <t>331.2504</t>
  </si>
  <si>
    <t>331.2504 SOLID2K ACRYL (2500+500мл) - наполнительный грунт 5+1, цвет: черный (в комп. с отвердит.)</t>
  </si>
  <si>
    <t>331.3003</t>
  </si>
  <si>
    <t>331.3003 SOLID2K ACRYL (2500+500мл) - наполнительный грунт 5+1, цвет: серый (в комп. с отвердит.)</t>
  </si>
  <si>
    <t>336 SOLID 2K ACRYL - акриловый грунт 5+1</t>
  </si>
  <si>
    <t>336.0817.02</t>
  </si>
  <si>
    <r>
      <t xml:space="preserve">336.0817.02 SOLID 2K ACRYL GREY (800+160мл) - наполнительный грунт 5+1, цвет: серый (в комп с отвердитель)  </t>
    </r>
    <r>
      <rPr>
        <b/>
        <i/>
        <sz val="10"/>
        <color indexed="10"/>
        <rFont val="Calibri"/>
        <family val="2"/>
        <charset val="204"/>
      </rPr>
      <t>NEW</t>
    </r>
  </si>
  <si>
    <t>336.0818.03</t>
  </si>
  <si>
    <r>
      <t xml:space="preserve">336.0818.03 SOLID 2K ACRYL BLACK (800+160мл) - наполнительный грунт 5+1, цвет: черный (в комп. с отвердит.) </t>
    </r>
    <r>
      <rPr>
        <b/>
        <i/>
        <sz val="10"/>
        <color indexed="10"/>
        <rFont val="Calibri"/>
        <family val="2"/>
        <charset val="204"/>
      </rPr>
      <t>NEW</t>
    </r>
  </si>
  <si>
    <t xml:space="preserve">336.0816.01 </t>
  </si>
  <si>
    <r>
      <t xml:space="preserve">336.0816.01 SOLID 2K ACRYL WHITE (800+160мл) - наполнительный грунт 5+1, цвет: белый (в комп. с отв) </t>
    </r>
    <r>
      <rPr>
        <b/>
        <i/>
        <sz val="10"/>
        <color indexed="10"/>
        <rFont val="Calibri"/>
        <family val="2"/>
        <charset val="204"/>
      </rPr>
      <t>NEW</t>
    </r>
  </si>
  <si>
    <t>336 SOLID 2K ACRYL - акриловый грунт 5+1 2500+500</t>
  </si>
  <si>
    <t>336.025003.03</t>
  </si>
  <si>
    <t>336.025003.03 SOLID2K ACRYL BLACK (2500мл) - наполнительный грунт 5+1, цвет: чёрный (без отвердит.)</t>
  </si>
  <si>
    <t>336.025002.02</t>
  </si>
  <si>
    <t>336.025002.02 SOLID2K ACRYL GREY (2500мл) - наполнительный грунт 5+1, цвет: серый (без отвердит.)</t>
  </si>
  <si>
    <t>336.025001.01</t>
  </si>
  <si>
    <t>336.025001.01 SOLID2K ACRYL WHITE (2500мл) - наполнительный грунт 5+1, цвет: белый (без отвердит.)</t>
  </si>
  <si>
    <t>336.050004.04</t>
  </si>
  <si>
    <t>336.050004.04 SOLID2K ACRYL HARDENER (500мл) - отвердитель для грунта 5+1</t>
  </si>
  <si>
    <t>332 SOLID FILLER VHS LOW VOC  - грунт-наполнитель 4+1</t>
  </si>
  <si>
    <t>332.1503</t>
  </si>
  <si>
    <t>332.1503 SOLID FILLER VHS LOW VOC (1000+250 мл) -  грунт-наполнитель 4:1 (комп.), цв: серый</t>
  </si>
  <si>
    <t>332.1504</t>
  </si>
  <si>
    <t>332.1504 SOLID FILLER VHS LOW VOC (1000+250 мл) -  грунт-наполнитель 4:1 (комп.), цв: черный</t>
  </si>
  <si>
    <t>332 SOLID FULLER HS - грунт-наполнитель 4+1</t>
  </si>
  <si>
    <t>332.1003</t>
  </si>
  <si>
    <t>332.1003 SOLID FULLER HS (800+200 мл) - грунт-наполнитель 4+1, цвет: серый  (в комп. с отвердит.)</t>
  </si>
  <si>
    <t>336 SOLID 1K FILLER (800 мл) - однокомпонентный грунт</t>
  </si>
  <si>
    <t>336.0803</t>
  </si>
  <si>
    <t>336.0803 SOLID 1K FILLER (800 мл) - однокомпонентный грунт, цвет серый</t>
  </si>
  <si>
    <r>
      <rPr>
        <b/>
        <i/>
        <sz val="10"/>
        <color rgb="FF000000"/>
        <rFont val="Calibri"/>
      </rPr>
      <t xml:space="preserve">335 SOLID 1K PLASTIC PRIMER Грунт адгезионный для пластика </t>
    </r>
    <r>
      <rPr>
        <b/>
        <i/>
        <sz val="10"/>
        <color rgb="FF17375E"/>
        <rFont val="Calibri"/>
      </rPr>
      <t>NEW</t>
    </r>
  </si>
  <si>
    <t>335.0501</t>
  </si>
  <si>
    <r>
      <t xml:space="preserve">335.0501 SOLID 1K PLASTIC PRIMER Грунт адгезионный для пластика 500 мл (бесцветный) </t>
    </r>
    <r>
      <rPr>
        <b/>
        <i/>
        <sz val="10"/>
        <color indexed="10"/>
        <rFont val="Calibri"/>
        <family val="2"/>
        <charset val="204"/>
      </rPr>
      <t>NEW</t>
    </r>
  </si>
  <si>
    <t>336.0520</t>
  </si>
  <si>
    <r>
      <t xml:space="preserve">336.0520 SOLID 1K PLASTIC PRIMER Грунт адгезионный для пластика в аэрозоле 520 мл (бесцветный) </t>
    </r>
    <r>
      <rPr>
        <b/>
        <i/>
        <sz val="10"/>
        <color indexed="10"/>
        <rFont val="Calibri"/>
        <family val="2"/>
        <charset val="204"/>
      </rPr>
      <t>NEW</t>
    </r>
  </si>
  <si>
    <t>750 SOLID CLASSIC WET-ON-WET FULLER (750+250мл.) - грунт мокрый по мокрому</t>
  </si>
  <si>
    <t>7503.0250</t>
  </si>
  <si>
    <t>7503.0250 CLASSIC WET-ON-WET FULLER (750+250мл.) - грунт мокрый по мокрому, белый.</t>
  </si>
  <si>
    <r>
      <rPr>
        <b/>
        <i/>
        <sz val="10"/>
        <color rgb="FF17375E"/>
        <rFont val="Calibri"/>
      </rPr>
      <t xml:space="preserve">NEW </t>
    </r>
    <r>
      <rPr>
        <b/>
        <i/>
        <sz val="10"/>
        <color rgb="FF000000"/>
        <rFont val="Calibri"/>
      </rPr>
      <t>8020 SOLID CLASSIC WET-ON-WET FULLER 4+1 (800+200мл.) - грунт мокрый по мокрому</t>
    </r>
  </si>
  <si>
    <t>8020.2080.01</t>
  </si>
  <si>
    <t>8020.2080.01 SOLID CLASSIC WET-ON-WET FULLER GREY (800+200мл.) - грунт мокрый по мокрому 4+1, серый</t>
  </si>
  <si>
    <t>8020.2081.02</t>
  </si>
  <si>
    <t>8020.2081.02 SOLID CLASSIC WET-ON-WET FULLER BLACK (800+200мл.) - грунт мокрый по мокрому 4+1, черн</t>
  </si>
  <si>
    <t>8020.2082.03</t>
  </si>
  <si>
    <t>8020.2082.03 SOLID CLASSIC WET-ON-WET FULLER WHITE (800+200мл.) - грунт мокрый по мокрому 4+1, белый</t>
  </si>
  <si>
    <t>338 SOLID PROTECTOR PRIMER (1000мл) - кислотный грунт</t>
  </si>
  <si>
    <t>338.1000</t>
  </si>
  <si>
    <r>
      <t xml:space="preserve">338.1000 SOLID PROTECTOR PRIMER (1000мл) - кислотный грунт 1+1, цвет: бежевый (в комп с отв.1000мл) </t>
    </r>
    <r>
      <rPr>
        <b/>
        <i/>
        <sz val="10"/>
        <color indexed="10"/>
        <rFont val="Calibri"/>
        <family val="2"/>
        <charset val="204"/>
      </rPr>
      <t xml:space="preserve"> NEW</t>
    </r>
  </si>
  <si>
    <t xml:space="preserve">                        SOLID Лаки Classic Line</t>
  </si>
  <si>
    <t xml:space="preserve">320 SOLID BASIC CLEAR - двухкомпонентный акрил-уретановый лак 2+1 </t>
  </si>
  <si>
    <t>320.1000</t>
  </si>
  <si>
    <r>
      <t>320.1000 SOLID BASIC CLEAR (1000 мл) - двухкомпонентный акрил-уретановый лак 2+1</t>
    </r>
    <r>
      <rPr>
        <i/>
        <sz val="10"/>
        <color indexed="10"/>
        <rFont val="Calibri"/>
        <family val="2"/>
        <charset val="204"/>
      </rPr>
      <t xml:space="preserve">   </t>
    </r>
  </si>
  <si>
    <t>3211.0500</t>
  </si>
  <si>
    <r>
      <t xml:space="preserve">3211.0500 SOLID BASIC Hardener (500 мл) - отвердитель для 2K акрил-уретанового лака  </t>
    </r>
    <r>
      <rPr>
        <b/>
        <i/>
        <sz val="10"/>
        <color indexed="10"/>
        <rFont val="Calibri"/>
        <family val="2"/>
        <charset val="204"/>
      </rPr>
      <t xml:space="preserve"> </t>
    </r>
  </si>
  <si>
    <t>322.5000</t>
  </si>
  <si>
    <r>
      <t xml:space="preserve">322.5000 SOLID BASIC CLEAR (5000 мл) - двухкомпонентный акрил-уретановый лак 2+1 </t>
    </r>
    <r>
      <rPr>
        <b/>
        <i/>
        <sz val="10"/>
        <color indexed="10"/>
        <rFont val="Calibri"/>
        <family val="2"/>
        <charset val="204"/>
      </rPr>
      <t xml:space="preserve"> </t>
    </r>
  </si>
  <si>
    <t>3211.2500</t>
  </si>
  <si>
    <t xml:space="preserve">3211.2500 SOLID BASIC Hardener (2500 мл) - отвердитель для 2K акрил-уретанового лака </t>
  </si>
  <si>
    <t>322.J SOLID PREMIUM CLEAR HS JET - двухкомпонентный акрил-уретановый лак 2+1 системы HS</t>
  </si>
  <si>
    <t>322.1500.J</t>
  </si>
  <si>
    <t xml:space="preserve">322.1500.J SOLID PREMIUM CLEAR HS JET (1000+500мл) - 2K   лак системы HS (в комп. с отвердит.) </t>
  </si>
  <si>
    <t>322.7500.J</t>
  </si>
  <si>
    <t xml:space="preserve">322.7500.J SOLID PREMIUM CLEAR HS JET (5000+2500мл) - 2K   лак системы HS (в комп. с отвердит.) </t>
  </si>
  <si>
    <t>322 SOLID PREMIUM CLEAR HS  - двухкомпонентный акрил-уретановый лак 2+1 системы HS</t>
  </si>
  <si>
    <t>322.0750</t>
  </si>
  <si>
    <t>322.0750 SOLID PREMIUM CLEAR HS (500+250мл) - 2K лак системы HS (в комп. с отвердит.)</t>
  </si>
  <si>
    <t>322.1500</t>
  </si>
  <si>
    <t>322.1500 SOLID PREMIUM CLEAR HS (1000+500мл) - 2K лак системы HS (в комп. с отвердит.)</t>
  </si>
  <si>
    <t>322.7500</t>
  </si>
  <si>
    <t>322.7500 SOLID PREMIUM CLEAR HS (5000+2500мл) - 2K лак системы HS (в комп. с отвердит.)</t>
  </si>
  <si>
    <t>323 SOLID JET CLEAR - двухкомпонентный лак для экспресс ремонта</t>
  </si>
  <si>
    <t>323.0750</t>
  </si>
  <si>
    <t>323.0750 SOLID JET CLEAR (500+250 мл) - двухкомпонентный экспресс лак 2+1 (в комп. с отвердит.)</t>
  </si>
  <si>
    <t>323.1500</t>
  </si>
  <si>
    <t>323.1500 SOLID JET CLEAR (1000+500 мл) - двухкомпонентный экспресс лак 2+1 (в комп. с отвердит.)</t>
  </si>
  <si>
    <t>325 SOLID CLASSIC CLEAR - двухкомпонентный акрил-уретановый лак 2+1</t>
  </si>
  <si>
    <t>325.5250</t>
  </si>
  <si>
    <t xml:space="preserve">325.5250 SOLID CLASSIC CLEAR  (500+250 мл) - 2K лак (в комп. с отвердит.) </t>
  </si>
  <si>
    <t>325.1500</t>
  </si>
  <si>
    <t>325.1500 SOLID CLASSIC CLEAR  (1000+500 мл) - 2K лак (в комп. с отвердит.)</t>
  </si>
  <si>
    <t>325.7500</t>
  </si>
  <si>
    <t>325.7500 SOLID CLASSIC CLEAR  (5000+2500 мл) - 2K лак  (в комп. с отвердит.)</t>
  </si>
  <si>
    <t>SOLID Сопутсвующие материалы Classic Line</t>
  </si>
  <si>
    <t>208.111</t>
  </si>
  <si>
    <t xml:space="preserve">208.111 SOLID ROTARY TABLE 208 Подставка поворотная для окрашивания деталей    </t>
  </si>
  <si>
    <t xml:space="preserve">220.111 </t>
  </si>
  <si>
    <t xml:space="preserve">220.111 SOLID ROTARY TABLE 220 Подставка поворотная для окрашивания деталей </t>
  </si>
  <si>
    <t xml:space="preserve">606.00045 SOLID Отвердитель для полиэфирных шпаклёвок </t>
  </si>
  <si>
    <t>606.00045</t>
  </si>
  <si>
    <t xml:space="preserve">606.00045 SOLID Отвердитель для полиэфирных шпаклёвок 45 грамм </t>
  </si>
  <si>
    <t>334 SOLID грунт, струны, насадки, аппликаторы для вклейки автомоб, стекол</t>
  </si>
  <si>
    <t>273.0340.2</t>
  </si>
  <si>
    <r>
      <t>273.0340.2 Solid Nozzle Насадка-бабочка для герметика, материал HDPE, диаметр: 6-12мм</t>
    </r>
    <r>
      <rPr>
        <b/>
        <i/>
        <sz val="10"/>
        <color rgb="FF000000"/>
        <rFont val="Calibri"/>
        <family val="2"/>
        <charset val="204"/>
      </rPr>
      <t xml:space="preserve"> NEW</t>
    </r>
  </si>
  <si>
    <t>273.0360.1</t>
  </si>
  <si>
    <r>
      <t xml:space="preserve">273.0360.1 Solid Nozzle Насадка конусная для герметика, материал HDPE, диаметр: 9-15мм </t>
    </r>
    <r>
      <rPr>
        <b/>
        <i/>
        <sz val="10"/>
        <color rgb="FF000000"/>
        <rFont val="Calibri"/>
        <family val="2"/>
        <charset val="204"/>
      </rPr>
      <t>NEW</t>
    </r>
  </si>
  <si>
    <t>273.0370.3</t>
  </si>
  <si>
    <r>
      <t xml:space="preserve">273.0370.3 Solid Nozzle Насадка опорная для герметика, материал HDPE, диаметр: 3-4мм </t>
    </r>
    <r>
      <rPr>
        <b/>
        <i/>
        <sz val="10"/>
        <color rgb="FF000000"/>
        <rFont val="Calibri"/>
        <family val="2"/>
        <charset val="204"/>
      </rPr>
      <t>NEW</t>
    </r>
  </si>
  <si>
    <t>334 .0100 Solid Aplikatoren Аппликатор для нанесения праймера.</t>
  </si>
  <si>
    <t xml:space="preserve">374.0100.1 </t>
  </si>
  <si>
    <r>
      <t xml:space="preserve">374.0100.1 Solid Aplikatoren Аппликатор для нанесения праймера (100 штук в упаковке). </t>
    </r>
    <r>
      <rPr>
        <b/>
        <i/>
        <sz val="10"/>
        <color rgb="FF000000"/>
        <rFont val="Calibri"/>
        <family val="2"/>
        <charset val="204"/>
      </rPr>
      <t>NEW</t>
    </r>
  </si>
  <si>
    <t>334 .022 Solid String Струна для срезки стёкол</t>
  </si>
  <si>
    <t>374.022.2</t>
  </si>
  <si>
    <r>
      <t xml:space="preserve">374.022.2 Solid String Струна для срезки стёкол, витая, 22м. (100шт. в упак.) </t>
    </r>
    <r>
      <rPr>
        <b/>
        <i/>
        <sz val="10"/>
        <color rgb="FF000000"/>
        <rFont val="Calibri"/>
        <family val="2"/>
        <charset val="204"/>
      </rPr>
      <t>NEW</t>
    </r>
  </si>
  <si>
    <t>334   SOLID Держатель струны для срезания стёкол, размер 130 * 130мм плюс струна 10м.</t>
  </si>
  <si>
    <t>334.445 (834.105)</t>
  </si>
  <si>
    <r>
      <t>334.445 (834.105) SOLID Держатель струны для срезания стёкол, размер 130 * 130мм плюс струна 10м.</t>
    </r>
    <r>
      <rPr>
        <b/>
        <i/>
        <sz val="10"/>
        <color rgb="FF000000"/>
        <rFont val="Calibri"/>
        <family val="2"/>
        <charset val="204"/>
      </rPr>
      <t xml:space="preserve"> NEW</t>
    </r>
  </si>
  <si>
    <t>374.445.1</t>
  </si>
  <si>
    <r>
      <t xml:space="preserve">374.445.1 SOLID KITT Держатель струны для срезания стёкол, размер 130 * 130мм плюс струна 10м. </t>
    </r>
    <r>
      <rPr>
        <b/>
        <i/>
        <sz val="10"/>
        <color rgb="FF000000"/>
        <rFont val="Calibri"/>
        <family val="2"/>
        <charset val="204"/>
      </rPr>
      <t>NEW</t>
    </r>
  </si>
  <si>
    <t>331 SOLID KS - антигравийное средство под пистолет</t>
  </si>
  <si>
    <t>331.1021</t>
  </si>
  <si>
    <t>331.1021 SOLID KS (1кг) - антигравийное средство под пистолет, цвет: серый</t>
  </si>
  <si>
    <t>331.1022</t>
  </si>
  <si>
    <t>331.1022 SOLID KS (1кг) - антигравийное средство под пистолет, цвет: черный</t>
  </si>
  <si>
    <t>331.1023</t>
  </si>
  <si>
    <t>331.1023 SOLID KS (1кг) - антигравийное средство под пистолет, цвет: белый</t>
  </si>
  <si>
    <t>342 SOLID UBS - антикоррозионное средство под пистолет</t>
  </si>
  <si>
    <t>342.1004</t>
  </si>
  <si>
    <t>342.1004 SOLID UBS (1000 мл) - антикоррозионное средство под пистолет, цвет: черный</t>
  </si>
  <si>
    <t>343 SOLID UNDERBODY PROTECT Антикоррозионное средство для обработки днища</t>
  </si>
  <si>
    <t>343.1002</t>
  </si>
  <si>
    <t>343.1002 SOLID UNDERBODY PROTECT Антикоррозионное средство для обработки днища 1000ml</t>
  </si>
  <si>
    <t>343 SOLID SPRAY LOCKERS Жидкие подкрылки Антикоррозионное средство для арок колёс</t>
  </si>
  <si>
    <t>343.1003</t>
  </si>
  <si>
    <t>343.1003 SOLID SPRAY LOCKERS Жидкие подкрылки Антикоррозионное средство для арок колёс 1000ml</t>
  </si>
  <si>
    <t>343 SOLID GAVITY WAX Антикоррозионное средство для внутренних полостей</t>
  </si>
  <si>
    <t>343.1001</t>
  </si>
  <si>
    <t>343.1001 SOLID GAVITY WAX Антикоррозионное средство для внутренних полостей 1000ml</t>
  </si>
  <si>
    <t>344 SOLID UNDERBODY PROTECT Антикоррозионное средство для обработки днища 650 ml (аэрозоль)</t>
  </si>
  <si>
    <t>344.1650</t>
  </si>
  <si>
    <t xml:space="preserve">344.1650 SOLID UNDERBODY PROTECT Антикоррозионное средство для обработки днища 650 ml (аэрозоль)  </t>
  </si>
  <si>
    <t>344 SOLID CAVITY WAX Антикоррозионное средство для внутренних полостей 650ml (аэрозоль)</t>
  </si>
  <si>
    <t>344.2650</t>
  </si>
  <si>
    <t xml:space="preserve">344.2650 SOLID CAVITY WAX Антикоррозионное средство для внутренних полостей 650ml (аэрозоль) </t>
  </si>
  <si>
    <t>360 SOLID PU - герметик для вклейки стекол</t>
  </si>
  <si>
    <t>370.0311.1</t>
  </si>
  <si>
    <r>
      <t>370.0311.1 SOLID GLAS FAST PU 202 однокомпонентный полиуретановый клей для вклейки стёкол 310ml 2-ч.</t>
    </r>
    <r>
      <rPr>
        <b/>
        <i/>
        <sz val="10"/>
        <color rgb="FF000000"/>
        <rFont val="Calibri"/>
        <family val="2"/>
        <charset val="204"/>
      </rPr>
      <t xml:space="preserve"> NEW</t>
    </r>
  </si>
  <si>
    <t>370.0312.1</t>
  </si>
  <si>
    <r>
      <t xml:space="preserve">370.0312.1 SOLID GLAS FLEX PU 203 однокомпонентный полиуретановый клей для вклейки стёкол 310ml 3-ч. </t>
    </r>
    <r>
      <rPr>
        <b/>
        <i/>
        <sz val="10"/>
        <color rgb="FF000000"/>
        <rFont val="Calibri"/>
        <family val="2"/>
        <charset val="204"/>
      </rPr>
      <t>NEW</t>
    </r>
  </si>
  <si>
    <t>361 SOLID UNISEAL PU - полиуретановый герметик</t>
  </si>
  <si>
    <t>371.0311.1</t>
  </si>
  <si>
    <r>
      <t xml:space="preserve">371.0311.1 SOLID UNISEAL PU (310 мл) - шовный полиуретановый герметик, цвет: белый </t>
    </r>
    <r>
      <rPr>
        <b/>
        <i/>
        <sz val="10"/>
        <color rgb="FF000000"/>
        <rFont val="Calibri"/>
        <family val="2"/>
        <charset val="204"/>
      </rPr>
      <t>NEW</t>
    </r>
  </si>
  <si>
    <t>371.0313.1</t>
  </si>
  <si>
    <r>
      <t xml:space="preserve">371.0313.1 SOLID UNISEAL PU (310 мл) - шовный полиуретановый герметик, цвет: серый </t>
    </r>
    <r>
      <rPr>
        <b/>
        <i/>
        <sz val="10"/>
        <color rgb="FF000000"/>
        <rFont val="Calibri"/>
        <family val="2"/>
        <charset val="204"/>
      </rPr>
      <t>NEW</t>
    </r>
  </si>
  <si>
    <t xml:space="preserve">371.0314.1 </t>
  </si>
  <si>
    <r>
      <t xml:space="preserve">371.0314.1 SOLID UNISEAL PU (310 мл) - шовный полиуретановый герметик, цвет: черный </t>
    </r>
    <r>
      <rPr>
        <b/>
        <i/>
        <sz val="10"/>
        <color rgb="FF000000"/>
        <rFont val="Calibri"/>
        <family val="2"/>
        <charset val="204"/>
      </rPr>
      <t>NEW</t>
    </r>
  </si>
  <si>
    <t>361 SOLID SPRAY UNISEAL  (290 мл) -  распыляемый герметик, цвет: бежевый, серый, черный</t>
  </si>
  <si>
    <t>371.0290.1</t>
  </si>
  <si>
    <r>
      <t xml:space="preserve">371.0290.1 SOLID SPRAY UNISEAL  (290 мл) -  распыляемый герметик, цвет: бежевый </t>
    </r>
    <r>
      <rPr>
        <b/>
        <i/>
        <sz val="10"/>
        <color rgb="FF000000"/>
        <rFont val="Calibri"/>
        <family val="2"/>
        <charset val="204"/>
      </rPr>
      <t>NEW</t>
    </r>
  </si>
  <si>
    <t>371.0291.2</t>
  </si>
  <si>
    <r>
      <t xml:space="preserve">371.0291.2 SOLID SPRAY UNISEAL  (290 мл) -  распыляемый герметик, цвет: серый </t>
    </r>
    <r>
      <rPr>
        <b/>
        <i/>
        <sz val="10"/>
        <color rgb="FF000000"/>
        <rFont val="Calibri"/>
        <family val="2"/>
        <charset val="204"/>
      </rPr>
      <t>NEW</t>
    </r>
  </si>
  <si>
    <t>371.0292.3</t>
  </si>
  <si>
    <r>
      <t xml:space="preserve">371.0292.3 SOLID SPRAY UNISEAL  (290 мл) -  распыляемый герметик, цвет: черный </t>
    </r>
    <r>
      <rPr>
        <b/>
        <i/>
        <sz val="10"/>
        <color rgb="FF000000"/>
        <rFont val="Calibri"/>
        <family val="2"/>
        <charset val="204"/>
      </rPr>
      <t>NEW</t>
    </r>
  </si>
  <si>
    <t>361 SOLID UNISEAL PU Grey  герметик кузовной под кисть 1кг</t>
  </si>
  <si>
    <t>371.1000.7</t>
  </si>
  <si>
    <r>
      <t xml:space="preserve">371.1000.7 SOLID UNISEAL PU Grey  герметик кузовной под кисть 1кг </t>
    </r>
    <r>
      <rPr>
        <b/>
        <i/>
        <sz val="10"/>
        <color rgb="FF000000"/>
        <rFont val="Calibri"/>
        <family val="2"/>
        <charset val="204"/>
      </rPr>
      <t>NEW</t>
    </r>
  </si>
  <si>
    <t>374 SOLID AIRFLOW-1 Пневматический пистолет для картриджей 310 мл</t>
  </si>
  <si>
    <t>374.0300.1</t>
  </si>
  <si>
    <r>
      <t xml:space="preserve">374.0300.1 SOLID AIRFLOW-1 Пневматический пистолет для картриджей 310 мл </t>
    </r>
    <r>
      <rPr>
        <b/>
        <i/>
        <sz val="10"/>
        <color rgb="FF000000"/>
        <rFont val="Calibri"/>
        <family val="2"/>
        <charset val="204"/>
      </rPr>
      <t>NEW</t>
    </r>
  </si>
  <si>
    <t>255 Solid Under Coating Gun - Пистолет для нанесения антигравийных и антикоррозийных составов</t>
  </si>
  <si>
    <t>255.0280 (255.028)</t>
  </si>
  <si>
    <r>
      <t xml:space="preserve">255.0280 (255.028) Solid Under Coating Gun - Пистолет для нанесения антигравийных составов </t>
    </r>
    <r>
      <rPr>
        <b/>
        <i/>
        <sz val="10"/>
        <color rgb="FF000000"/>
        <rFont val="Calibri"/>
        <family val="2"/>
        <charset val="204"/>
      </rPr>
      <t>NEW</t>
    </r>
  </si>
  <si>
    <t>374 olid Pistole - 310-600 Пистолет ручной для нанесения полиуретановых герметиков</t>
  </si>
  <si>
    <t>374.0266.1</t>
  </si>
  <si>
    <r>
      <t xml:space="preserve">374.0266.1 Solid Pistole - 310 Пистолет ручной для нанесения полиуретановых герметиков в открытом корпусе 310мл. </t>
    </r>
    <r>
      <rPr>
        <b/>
        <i/>
        <sz val="10"/>
        <color rgb="FF000000"/>
        <rFont val="Calibri"/>
        <family val="2"/>
        <charset val="204"/>
      </rPr>
      <t>NEW</t>
    </r>
  </si>
  <si>
    <t>374.0277.2</t>
  </si>
  <si>
    <r>
      <t xml:space="preserve">374.0277.2 Solid Pistole - 310 Пистолет ручной для нанесения полиуретановых герметиков в закрытом корпусе 310мл. </t>
    </r>
    <r>
      <rPr>
        <b/>
        <i/>
        <sz val="10"/>
        <color rgb="FF000000"/>
        <rFont val="Calibri"/>
        <family val="2"/>
        <charset val="204"/>
      </rPr>
      <t>NEW</t>
    </r>
  </si>
  <si>
    <t>374.0600.3</t>
  </si>
  <si>
    <r>
      <t xml:space="preserve">374.0600.3 Solid Pistole - 600 Пистолет ручной для нанесения полиуретановых герметиков в закрытом корпусе 600мл. </t>
    </r>
    <r>
      <rPr>
        <b/>
        <i/>
        <sz val="10"/>
        <color rgb="FF000000"/>
        <rFont val="Calibri"/>
        <family val="2"/>
        <charset val="204"/>
      </rPr>
      <t>NEW</t>
    </r>
  </si>
  <si>
    <t>334 Solid Air Gun Пистолет продувочный металлический, вход 1/4"</t>
  </si>
  <si>
    <t>334.100.1</t>
  </si>
  <si>
    <t xml:space="preserve">334.100.1 Solid Air Gun Пистолет продувочный металлический, вход 1/4" </t>
  </si>
  <si>
    <t>507 SOLID Тарелка для полировальных кругов 125мм М14</t>
  </si>
  <si>
    <t xml:space="preserve">507.0281111 </t>
  </si>
  <si>
    <t xml:space="preserve">507.0281111 SOLID Тарелка для полировальных кругов 125мм М14 </t>
  </si>
  <si>
    <t>363 SOLID POLISHING DISK / MOP UP - полировальные круги</t>
  </si>
  <si>
    <t>363.1140</t>
  </si>
  <si>
    <t>363.1140 SOLID MOP UP - Полировальный круг поролоновый, цв. белый, диаметр 150мм х 50 мм, M14</t>
  </si>
  <si>
    <t>363.1141</t>
  </si>
  <si>
    <t>363.1141 SOLID MOP UP - Полировальный круг поролоновый, цв. синий, диаметр 150мм х 50 мм, M14</t>
  </si>
  <si>
    <t>363.4140</t>
  </si>
  <si>
    <t>363.4140 SOLID MOP UP - Полировальный круг поролоновый, цв. чёрный, диаметр 150мм х 50 мм, M14</t>
  </si>
  <si>
    <t>363.6140</t>
  </si>
  <si>
    <t>363.6140 SOLID MOP UP - Полировальный круг поролоновый, цв. оранжевый, диаметр 150мм х 50 мм, M14</t>
  </si>
  <si>
    <t>364.0151</t>
  </si>
  <si>
    <t>364.0151 SOLID MOP UP PLUS  Полировальный круг 150*30 мм, для абразивной пасты (Белый)</t>
  </si>
  <si>
    <t>364.0151.1</t>
  </si>
  <si>
    <t>364.0151.1 SOLID MOP UP PLUS  Полировальный круг 150*30 мм, для абразивной пасты (Синий)</t>
  </si>
  <si>
    <t>364.0152</t>
  </si>
  <si>
    <t>364.0152 SOLID MOP UP PLUS  Полировальный круг 150*30 мм, для абразивной пасты (Оранжевый)</t>
  </si>
  <si>
    <t>364.0153</t>
  </si>
  <si>
    <t>364.0153 SOLID MOP UP PLUS  Полировальный круг 150*30 мм, для абразивной пасты (Черный)</t>
  </si>
  <si>
    <t>364.0153.1</t>
  </si>
  <si>
    <t>364.0153.1 SOLID MOP UP PLUS  Полировальный круг 150*30 мм, для абразивной пасты (Черный ребр.)</t>
  </si>
  <si>
    <t>364 SSOLID MOP UP ZERO - полировальные круги</t>
  </si>
  <si>
    <t>364.0163</t>
  </si>
  <si>
    <t xml:space="preserve">364.0163 SOLID MOP UP ZERO  Полировальный круг 150*25 мм, для абразивной пасты (Черный с отв.20мм) </t>
  </si>
  <si>
    <t>364.0162</t>
  </si>
  <si>
    <t xml:space="preserve">364.0162 SOLID MOP UP ZERO Полировальный круг 150*25 мм, для абразивной пасты (Оранжевый с отв.20мм) </t>
  </si>
  <si>
    <t>364.0161.1</t>
  </si>
  <si>
    <t xml:space="preserve">364.0161.1 SOLID MOP UP ZERO  Полировальный круг 150*25 мм, для абразивной пасты (Синий с отв.20мм) </t>
  </si>
  <si>
    <t>364.0161</t>
  </si>
  <si>
    <t xml:space="preserve">364.0161 SOLID MOP UP ZERO  Полировальный круг 150*25 мм, для абразивной пасты (Белый с отв. 20мм) </t>
  </si>
  <si>
    <t>365 SSOLID MOP UP ZERO - полировальные круги</t>
  </si>
  <si>
    <t>365.085.1</t>
  </si>
  <si>
    <t xml:space="preserve">365.085.1 SOLID MOP UP MINI  Полировальный круг 85*30 мм, для абразивной пасты (оранжевый) </t>
  </si>
  <si>
    <t>365.085.2</t>
  </si>
  <si>
    <t xml:space="preserve">365.085.2 SOLID MOP UP MINI  Полировальный круг 85*30 мм, для абразивной пасты (белый) </t>
  </si>
  <si>
    <t>365.085.3</t>
  </si>
  <si>
    <t xml:space="preserve">365.085.3 SOLID MOP UP MINI  Полировальный круг 85*30 мм, для абразивной пасты (черный) </t>
  </si>
  <si>
    <t>365.085.5</t>
  </si>
  <si>
    <t xml:space="preserve">365.085.5 SOLID MOP UP MINI  Полировальный круг 85*30 мм, для абразивной пасты (синий) </t>
  </si>
  <si>
    <t>365.085.6</t>
  </si>
  <si>
    <t xml:space="preserve">365.085.6 SOLID MOP UP MINI  Полировальный круг 85*30 мм, для абразивной пасты (красный) </t>
  </si>
  <si>
    <t>366 SSOLID MOP UP ZERO 85*30 М14 - полировальные круги</t>
  </si>
  <si>
    <t>366.1140</t>
  </si>
  <si>
    <t xml:space="preserve">366.1140 SOLID MOP UP - Полировальный круг поролоновый, цв. белый, диаметр 85мм х 30 мм, M14 </t>
  </si>
  <si>
    <t>366.1141</t>
  </si>
  <si>
    <t xml:space="preserve">366.1141 SOLID MOP UP - Полировальный круг поролоновый, цв. синий, диаметр 85мм х 30 мм, M14 </t>
  </si>
  <si>
    <t>366.1142</t>
  </si>
  <si>
    <t xml:space="preserve">366.1142 SOLID MOP UP - Полировальный круг поролоновый, цв. чёрный, диаметр 85мм х 30 мм, M14 </t>
  </si>
  <si>
    <t>366.1143</t>
  </si>
  <si>
    <t xml:space="preserve">366.1143 SOLID MOP UP - Полировальный круг поролоновый, цв. оранжевый, диаметр 85мм х 30 мм, M14 </t>
  </si>
  <si>
    <t>364 SOLID POLYESTER REPARATURSET- набор для ремонта пластика</t>
  </si>
  <si>
    <t>364.0250</t>
  </si>
  <si>
    <t>364.0250 SOLID POLYESTER REPARATURSET - (250 гр) набор для ремонта пластика</t>
  </si>
  <si>
    <t>371 SOLID 2K THINNER - растворитель для 2K материалов</t>
  </si>
  <si>
    <t>371.1000</t>
  </si>
  <si>
    <t>371.1000 SOLID 2K THINNER (фасовка 1000 мл) - растворитель для  2К материалов</t>
  </si>
  <si>
    <t>372 SOLID CLEANER - обезжириватель</t>
  </si>
  <si>
    <t>372.1000</t>
  </si>
  <si>
    <t>372.1000 SOLID CLEANER (фасовка 1000 мл) - обезжириватель</t>
  </si>
  <si>
    <t>372.5000</t>
  </si>
  <si>
    <t>372.5000 SOLID CLEANER (фасовка 5000 мл) - обезжириватель</t>
  </si>
  <si>
    <t>381 SOLID CAR MASKING / MASKING PAPER</t>
  </si>
  <si>
    <t>381.0020</t>
  </si>
  <si>
    <t>381.0020 (п/з) SOLID CAR MASKING PAPER 0,2 Маскирующая бумага, 42г/м2, статич.эффект 20см х 300м</t>
  </si>
  <si>
    <t>381.0042</t>
  </si>
  <si>
    <t>381.0042 (п/з) SOLID CAR MASKING PAPER 0,2 Маскирующая бумага, 42г/м2, статич.эффект 41см х 300м</t>
  </si>
  <si>
    <t>381.0062</t>
  </si>
  <si>
    <t>381.0062 (п/з) SOLID CAR MASKING PAPER 0,62 Маскирующая бумага, 45г/м2, статич.эффект 62смх300м</t>
  </si>
  <si>
    <t>381.0084</t>
  </si>
  <si>
    <t>381.0084 (п/з) SOLID CAR MASKING PAPER 0,84 Маскирующая бумага, 45г/м2, статич.эффект 84см х 300м</t>
  </si>
  <si>
    <t>381.2091</t>
  </si>
  <si>
    <t>381.2091 (п/з) SOLID CAR MASKING PAPER 0,90 Маскирующая бумага, 45г/м2, статич.эффект 90см х 300м</t>
  </si>
  <si>
    <t>381.0125</t>
  </si>
  <si>
    <t>381.0125 (п/з) SOLID CAR MASKING PAPER 1,25 Маскирующая бумага, 45г/м2, статич.эффект 125см х 300м</t>
  </si>
  <si>
    <t>381.0021</t>
  </si>
  <si>
    <t>381.0021 (п/з) SOLID CAR MASKING PAPER 0,2 Маскирующая бумага, 42г/м2, статич.эффект 20см х 200м</t>
  </si>
  <si>
    <t>381.0041</t>
  </si>
  <si>
    <t>381.0041 (п/з) SOLID CAR MASKING PAPER 0,2 Маскирующая бумага, 42г/м2, статич.эффект 41см х 200м</t>
  </si>
  <si>
    <t>381.0061</t>
  </si>
  <si>
    <t>381.0061 (п/з) SOLID CAR MASKING PAPER 0,62 Маскирующая бумага, 45г/м2, статич.эффект 62смх200м</t>
  </si>
  <si>
    <t>381.0082</t>
  </si>
  <si>
    <t>381.0082 (п/з) SOLID CAR MASKING PAPER 0,84 Маскирующая бумага, 45г/м2, статич.эффект 84см х 200м</t>
  </si>
  <si>
    <t>381.2090</t>
  </si>
  <si>
    <t>381.2090 (п/з) SOLID CAR MASKING PAPER 0,90 Маскирующая бумага, 45г/м2, статич.эффект 90см х 200м</t>
  </si>
  <si>
    <t>381.1125</t>
  </si>
  <si>
    <t>381.1125 (п/з) SOLID CAR MASKING PAPER 1,25 Маскирующая бумага, 45г/м2, статич.эффект 125см х 200м</t>
  </si>
  <si>
    <t>380 SOLID 3000 Meßtank мерные емкости с крышками</t>
  </si>
  <si>
    <t>380.0400</t>
  </si>
  <si>
    <t>380.0400 SOLID 3000 Meßtank мерная емкость 400 мл</t>
  </si>
  <si>
    <t>380.04,00.40</t>
  </si>
  <si>
    <t>380.04,00.40 SOLID 3000 Dach крышка для мерной емкости 400 мл</t>
  </si>
  <si>
    <t>380.0700</t>
  </si>
  <si>
    <t>380.0700 SOLID 3000 Meßtank мерная емкость 700 мл</t>
  </si>
  <si>
    <t>380.0700.70</t>
  </si>
  <si>
    <t>380.0700.70 SOLID 3000 Dach крышка для мерной емкости 700 мл</t>
  </si>
  <si>
    <t>380.1400.70</t>
  </si>
  <si>
    <t>380.1400.70 SOLID 3000 Dach крышка для мерной емкости 1400 мл</t>
  </si>
  <si>
    <t>380.1400</t>
  </si>
  <si>
    <t>380.1400 SOLID 3000 Meßtank мерная емкость 1400 мл</t>
  </si>
  <si>
    <t>380.2300</t>
  </si>
  <si>
    <t>380.2300 SOLID 3000 Meßtank мерная емкость 2300 мл</t>
  </si>
  <si>
    <t xml:space="preserve">380.2300.70 </t>
  </si>
  <si>
    <t>380.2300.70 SOLID 3000 Meßtank крышка для мерной емкости  2300 мл</t>
  </si>
  <si>
    <t>383 SOLID MULTI TAPE - двухсторонняя клеящая лента</t>
  </si>
  <si>
    <t>383.0605</t>
  </si>
  <si>
    <t>383.0605 SOLID MULTI TAPE - двухсторонняя клеящая лента, 6мм*5м</t>
  </si>
  <si>
    <t>383.0905</t>
  </si>
  <si>
    <t>383.0905 SOLID MULTI TAPE - двухсторонняя клеящая лента, 9мм*5м</t>
  </si>
  <si>
    <t>383.1205</t>
  </si>
  <si>
    <t>383.1205 SOLID MULTI TAPE - двухсторонняя клеящая лента, 12мм*5м</t>
  </si>
  <si>
    <t>383.1505</t>
  </si>
  <si>
    <t>383.1505 SOLID MULTI TAPE - двухсторонняя клеящая лента, 15мм*5м</t>
  </si>
  <si>
    <t>383.1905</t>
  </si>
  <si>
    <t>383.1905 SOLID MULTI TAPE - двухсторонняя клеящая лента, 19мм*5м</t>
  </si>
  <si>
    <t>383.2505</t>
  </si>
  <si>
    <t>383.2505 SOLID MULTI TAPE - двухсторонняя клеящая лента, 25мм*5м</t>
  </si>
  <si>
    <t>384 SOLID FINE STRAIN - ситечки для фильтрации ЛКМ</t>
  </si>
  <si>
    <t>190.0190</t>
  </si>
  <si>
    <t>190.0190 SOLID FINE STRAIN 190 - ситечки для фильтрации, 190 мкм (в коробке 1000 шт.)</t>
  </si>
  <si>
    <t xml:space="preserve">590 SOLID Набор для удаления пыли с иглами </t>
  </si>
  <si>
    <t>590.0690 (590.069)</t>
  </si>
  <si>
    <t xml:space="preserve">590.0690 (590.069) SOLID Набор для удаления пыли с иглами SET </t>
  </si>
  <si>
    <t>385 SOLID HSA- двухсторонняя акриловая клеящая лента</t>
  </si>
  <si>
    <t>385.0812</t>
  </si>
  <si>
    <t>385.0812 (арт385.1205) SOLID AVTO HSA - двухсторонняя акриловая клеящая лента,12мм*5м, 0,8мм (серая)</t>
  </si>
  <si>
    <t>385.0819</t>
  </si>
  <si>
    <t>385.0819 (арт385.1905) SOLID AVTO HSA - двухсторонняя акриловая клеящая лента,19мм*5м, 0,8мм (серая)</t>
  </si>
  <si>
    <t>385.0825</t>
  </si>
  <si>
    <t>385.0825 (арт385.2505) SOLID AVTO HSA - двухсторонняя акриловая клеящая лента,25мм*5м, 0,8мм (серая)</t>
  </si>
  <si>
    <t>387 SOLID Super Wave салфетки антистатические</t>
  </si>
  <si>
    <t>387.0102</t>
  </si>
  <si>
    <t xml:space="preserve">387.0102 SOLID Super Wave липкая салфетка пылесборная антистатическая 80*90см (в кор. - 200 шт.) </t>
  </si>
  <si>
    <t>337.0101</t>
  </si>
  <si>
    <t xml:space="preserve">337.0101 SOLID Super Wave липкая салфетка пылесборная антистатическая 80*90см (в кор. - 80 шт.) </t>
  </si>
  <si>
    <t>163,164 SOLID Шлифблок ручной</t>
  </si>
  <si>
    <t>163.179.1111</t>
  </si>
  <si>
    <t xml:space="preserve">163.179.1111 SOLID Шлифблок ручной (жесткий) 70*420мм </t>
  </si>
  <si>
    <t>164.198.1111</t>
  </si>
  <si>
    <t xml:space="preserve">164.198.1111 SOLID Шлифблок ручной (жесткий) 70*400мм 53 отверстия с пылеотводом </t>
  </si>
  <si>
    <t>444 SOLID Набор шпателей из нержавеющей стали</t>
  </si>
  <si>
    <t>444.004 (201.013)</t>
  </si>
  <si>
    <t>444.004 (201.013) SOLID Набор шпателей из нержавеющей стали 60-80-100-120мм</t>
  </si>
  <si>
    <t>074  SOLID Paper floor mats коврики двухслойные "Следы ног" ( уп.100 шт.)</t>
  </si>
  <si>
    <t>074.815.00</t>
  </si>
  <si>
    <r>
      <t xml:space="preserve">074.815.00 SOLID Paper floor mats Коврики двухслойные "Следы ног" (405мм х 525мм),( уп.100 шт.)  </t>
    </r>
    <r>
      <rPr>
        <b/>
        <i/>
        <sz val="10"/>
        <color rgb="FF000000"/>
        <rFont val="Calibri"/>
        <family val="2"/>
        <charset val="204"/>
      </rPr>
      <t>NEW</t>
    </r>
  </si>
  <si>
    <t>076 SOLID Seat covers накидка на сидение 790х1300х0,010 (100шт.) цвет белый</t>
  </si>
  <si>
    <t>076.021.07</t>
  </si>
  <si>
    <r>
      <t xml:space="preserve">076.021.07 SOLID Seat covers накидка на сидение 790мм х 1300мм х 0,010мкм (100шт.) цвет белый  </t>
    </r>
    <r>
      <rPr>
        <b/>
        <i/>
        <sz val="10"/>
        <color rgb="FF000000"/>
        <rFont val="Calibri"/>
        <family val="2"/>
        <charset val="204"/>
      </rPr>
      <t>NEW</t>
    </r>
  </si>
  <si>
    <t>077 OLID Film holder Ручка для стрейч-плёнки 112,5см х 150м</t>
  </si>
  <si>
    <t>077.112.05</t>
  </si>
  <si>
    <r>
      <t xml:space="preserve">077.112.05 SOLID Film holder Ручка для стрейч-плёнки 112,5см х 150м  </t>
    </r>
    <r>
      <rPr>
        <b/>
        <i/>
        <sz val="10"/>
        <color rgb="FF000000"/>
        <rFont val="Calibri"/>
        <family val="2"/>
        <charset val="204"/>
      </rPr>
      <t>NEW</t>
    </r>
  </si>
  <si>
    <t>076 SOLID Stretch rolled up Стрейч-плёнка 112,5см х 150м 15мкм (10шт)</t>
  </si>
  <si>
    <t>076.112.15</t>
  </si>
  <si>
    <r>
      <t xml:space="preserve">076.112.15 SOLID Stretch rolled up Стрейч-плёнка 112,5см х 150м 15мкм (1кор=10шт)  </t>
    </r>
    <r>
      <rPr>
        <b/>
        <i/>
        <sz val="10"/>
        <color rgb="FF000000"/>
        <rFont val="Calibri"/>
        <family val="2"/>
        <charset val="204"/>
      </rPr>
      <t>NEW</t>
    </r>
  </si>
  <si>
    <t>075 SOLID Wheel bags Мешки для колёс ПНД Белые 100мм х 100мм х0,015мкм (4шт.), (кор.50шт.)</t>
  </si>
  <si>
    <t>075.100.15</t>
  </si>
  <si>
    <r>
      <t xml:space="preserve">075.100.15 SOLID Wheel bags Мешки для колёс ПНД Белые 100см х 100см х0,015мкм (1уп=4шт), (кор.50шт.)  </t>
    </r>
    <r>
      <rPr>
        <b/>
        <i/>
        <sz val="10"/>
        <color rgb="FF000000"/>
        <rFont val="Calibri"/>
        <family val="2"/>
        <charset val="204"/>
      </rPr>
      <t>NEW</t>
    </r>
  </si>
  <si>
    <t>078 SOLID Camouflage kit Набор 7 в 1 (Накидка, коврик, чехол на руль, КПП, ветошь, перчатки, мешок для зап.частей)</t>
  </si>
  <si>
    <t>078.701.71</t>
  </si>
  <si>
    <r>
      <t xml:space="preserve">078.701.71 SOLID Camouflage kit Набор 7 в 1 (Накидка, коврик, чехол на руль, КПП, ветошь, перчатки.) </t>
    </r>
    <r>
      <rPr>
        <b/>
        <i/>
        <sz val="10"/>
        <color rgb="FF000000"/>
        <rFont val="Calibri"/>
        <family val="2"/>
        <charset val="204"/>
      </rPr>
      <t>NEW</t>
    </r>
  </si>
  <si>
    <t xml:space="preserve"> 400,500 SOLID Auto Masking  пленка укрывочная</t>
  </si>
  <si>
    <t>400.500</t>
  </si>
  <si>
    <t>400.500 SOLID Auto Masking  пленка укрывная 4*5м, 7мкм.</t>
  </si>
  <si>
    <t>405.600</t>
  </si>
  <si>
    <t>405.600 SOLID Auto Masking  пленка укрывная 4*6м, 7мкм.</t>
  </si>
  <si>
    <t>400.700</t>
  </si>
  <si>
    <t>400.700 SOLID Auto Masking  пленка укрывная 4*7м, 7мкм.</t>
  </si>
  <si>
    <t>500.700</t>
  </si>
  <si>
    <t>500.700 SOLID Auto Masking  пленка укрывная 5*7м, 7мкм.</t>
  </si>
  <si>
    <t>605 SOLID Polyester Spray Coverall (XL) - комбинезон малярный, полиэстер, серый</t>
  </si>
  <si>
    <t xml:space="preserve">605.01702 </t>
  </si>
  <si>
    <t xml:space="preserve">605.01702 SOLID Polyester Spray Coverall (L) - комбинезон малярный, полиэстер, серый </t>
  </si>
  <si>
    <t>605.0170</t>
  </si>
  <si>
    <r>
      <t>605.0170 SOLID Polyester Spray Coverall (XL) - комбинезон малярный, полиэстер, серый</t>
    </r>
    <r>
      <rPr>
        <b/>
        <i/>
        <sz val="10"/>
        <color rgb="FF000000"/>
        <rFont val="Calibri"/>
        <family val="2"/>
        <charset val="204"/>
      </rPr>
      <t xml:space="preserve"> </t>
    </r>
  </si>
  <si>
    <t>605.01701</t>
  </si>
  <si>
    <t xml:space="preserve">605.01701 SOLID Polyester Spray Coverall (XXL) - комбинезон малярный, полиэстер, серый </t>
  </si>
  <si>
    <t xml:space="preserve">                        SOLID professional Line. Шпатлевки</t>
  </si>
  <si>
    <t>511 SOLID MULTI FULL - многофункциональная наполняющая шпатлевка</t>
  </si>
  <si>
    <t>511.0500</t>
  </si>
  <si>
    <t>511.0500 SOLID PROFESSIONAL LINE MULTI FULL - (500 гр) многофункциональная наполняющая шпатлевка</t>
  </si>
  <si>
    <t>511.1000</t>
  </si>
  <si>
    <t>511.1000 SOLID PROFESSIONAL LINE MULTI FULL - (1000 гр) многофункциональная наполняющая шпатлевка</t>
  </si>
  <si>
    <t>511.1800</t>
  </si>
  <si>
    <t>511.1800 SOLID PROFESSIONAL LINE MULTI FULL - (1800 гр) многофункциональная наполняющая шпатлевка</t>
  </si>
  <si>
    <t>512 SOLID MULTI SOFT - многофункциональная наполняющая шпатлевка</t>
  </si>
  <si>
    <t>512.1000</t>
  </si>
  <si>
    <t>512.1000 SOLID PROFESSIONAL LINE MULTI SOFT - (1000 мл) многофункциональная наполняющая шпатлевка</t>
  </si>
  <si>
    <t>516 SOLID CARBON PUTTY - наполнительная шпатлевка, усиленная карбоновой нитью</t>
  </si>
  <si>
    <t>516.0250</t>
  </si>
  <si>
    <t>516.0250 SOLID PROFESSIONAL LINE CARBON PUTTY - (250 гр) наполнит. шпатлевка, с карбоновой нитью</t>
  </si>
  <si>
    <t>516.0500</t>
  </si>
  <si>
    <t>516.0500 SOLID PROFESSIONAL LINE CARBON PUTTY - (500 гр) наполнит. шпатлевка, с карбоновой нитью</t>
  </si>
  <si>
    <t>516.1000</t>
  </si>
  <si>
    <t>516.1000 SOLID PROFESSIONAL LINE CARBON PUTTY - (1000 гр) наполнит. шпатлевка, с карбоновой нитью</t>
  </si>
  <si>
    <t>516.1700</t>
  </si>
  <si>
    <t>516.1700 SOLID PROFESSIONAL LINE CARBON PUTTY - (1700 гр) наполнит. шпатлевка, с карбоновой нитью</t>
  </si>
  <si>
    <t xml:space="preserve">                        SOLID professional Line. Грунты</t>
  </si>
  <si>
    <t>532 SOLID FULLER UHS  - акриловый грунт</t>
  </si>
  <si>
    <t>532.0803</t>
  </si>
  <si>
    <t>532.0803 SOLID PROFESSIONAL LINE FULLER UHS (800 + 200 мл) - акрил.грунт, цв: серый (в комп. с отв.)</t>
  </si>
  <si>
    <t xml:space="preserve"> 534 SOLID EPOXI PRIMER 1+1 - эпоксидный антикорозийный грунт</t>
  </si>
  <si>
    <t>534.0500.1</t>
  </si>
  <si>
    <t>534.0500.1 SOLID PROFESSIONAL LINE EPOXI PRIMER 1+1 эпоксидный антикоррозийный грунт(500мл)(+ отв.)</t>
  </si>
  <si>
    <t xml:space="preserve">                        SOLID professional Line. Лаки</t>
  </si>
  <si>
    <t>523 SOLID PROF CLEAR HS</t>
  </si>
  <si>
    <t>523.150150.1</t>
  </si>
  <si>
    <t>523.150150.1 SOLID PROF CLEAR HS (1000мл) - 2K лак системы HS</t>
  </si>
  <si>
    <t>523.150150.2</t>
  </si>
  <si>
    <t>523.150150.2 SOLID PROF CLEAR HS Отвердитель (500мл) к 2K лаку системы HS</t>
  </si>
  <si>
    <t>523.75550</t>
  </si>
  <si>
    <t>523.75550 SOLID PROF CLEAR HS (5000мл) - 2K лак системы HS</t>
  </si>
  <si>
    <t>523.75550.2</t>
  </si>
  <si>
    <t>523.75550.2 SOLID PROF HARDENER HS (2500мл) - Отвердитель к 2K лаку системы HS</t>
  </si>
  <si>
    <t>522 SOLID PREMIUM CLEAR UHS - 2K лак системы UHS</t>
  </si>
  <si>
    <t>522.1500</t>
  </si>
  <si>
    <t>522.1500 SOLID PRO PREMIUM CLEAR UHS (1000+500мл) - 2K лак системы UHS (в комп. с отвердит.)</t>
  </si>
  <si>
    <t>522.7500</t>
  </si>
  <si>
    <t>522.7500 SOLID PRO PREMIUM CLEAR UHS (5000+2500мл) - 2K лак системы UHS (в комп. с отвердит.)</t>
  </si>
  <si>
    <t xml:space="preserve">                        SOLID professional Line. Сопутствующие материалы</t>
  </si>
  <si>
    <t>339 SOLID PROFESSIONAL LINE STRUCTURE PAINT - структурная краска для пластика</t>
  </si>
  <si>
    <t>500.5500</t>
  </si>
  <si>
    <r>
      <t xml:space="preserve">500.5500 SOLID PROFESSIONAL LINE FADE OUT THINNER (фасовка 500 мл) разбавитель для переходов по лаку </t>
    </r>
    <r>
      <rPr>
        <b/>
        <i/>
        <sz val="9"/>
        <color indexed="10"/>
        <rFont val="Calibri"/>
        <family val="2"/>
        <charset val="204"/>
      </rPr>
      <t>NEW</t>
    </r>
  </si>
  <si>
    <t>520.5520</t>
  </si>
  <si>
    <r>
      <t xml:space="preserve">520.5520 SOLID PROFESSIONAL LINE FADE OUT THINNER (фасовка 520 мл) разбавитель для переходов по лаку </t>
    </r>
    <r>
      <rPr>
        <b/>
        <i/>
        <sz val="9"/>
        <color indexed="10"/>
        <rFont val="Calibri"/>
        <family val="2"/>
        <charset val="204"/>
      </rPr>
      <t>NEW</t>
    </r>
  </si>
  <si>
    <t>339.1000</t>
  </si>
  <si>
    <t>339.1000 SOLID PROFESSIONAL LINE STRUCTURE PAINT - структурная краска для пластика 1000мл (черная)</t>
  </si>
  <si>
    <t>343 SOLID SOLID ARMATA структурированное защитное покрытие</t>
  </si>
  <si>
    <t>343.1010</t>
  </si>
  <si>
    <t>343.1010 SOLID PROFESSIONAL ARMATA защитное структурированное покрытие 790гр.цв.черный с отв.210гр.</t>
  </si>
  <si>
    <t>343.1011</t>
  </si>
  <si>
    <t>343.1011 SOLID PROFESSIONAL ARMATA защитное структурированное покрытие 790гр.колеруемое с отв.210гр.</t>
  </si>
  <si>
    <t>561 SOLID FOAM TAPE -  Валики для проемов</t>
  </si>
  <si>
    <t>561.13050</t>
  </si>
  <si>
    <t>561.13050 SOLID PROFESSIONAL LINE FOAM TAPE Поролоновые валики для проёмов, D 13мм*50м (10шт*5м)</t>
  </si>
  <si>
    <t>572 SOLID SILICON CLEANER - обезжириватель</t>
  </si>
  <si>
    <t>572.1000</t>
  </si>
  <si>
    <t>572.1000 SOLID PROFESSIONAL LINE SILICON CLEANER (фасовка 1000 мл) - обезжириватель</t>
  </si>
  <si>
    <t>572.5000</t>
  </si>
  <si>
    <t>572.5000 SOLID PROFESSIONAL LINE SILICON CLEANER (фасовка 5000 мл) - обезжириватель</t>
  </si>
  <si>
    <t>573 SOLID PROFESSIONAL 2K UNIVERSAL THINNER</t>
  </si>
  <si>
    <t>573.1000</t>
  </si>
  <si>
    <t>573.1000 SOLID PROFESSIONAL LINE 2K UNIVERSAL THINNER (1000 мл) растворитель для 2К материалов</t>
  </si>
  <si>
    <t>573.5000</t>
  </si>
  <si>
    <t>573.5000 SOLID PROFESSIONAL LINE 2K UNIVERSAL THINNER (5000 мл) - растворитель для 2К материалов</t>
  </si>
  <si>
    <t>574 SOLID PROFESSIONAL 1K THINNER</t>
  </si>
  <si>
    <t>574.1000</t>
  </si>
  <si>
    <t>574.1000 SOLID PROFESSIONAL LINE 1K BASIS THINNER (1000 мл) разбавитель для базовых покрытий</t>
  </si>
  <si>
    <t>574.5000</t>
  </si>
  <si>
    <t>574.5000 SOLID PROFESSIONAL LINE 1K BASIS THINNER (5000 мл) разбавитель для базовых покрытий</t>
  </si>
  <si>
    <t>575 SOLID NITRIL PROTECTION - Нитриловые перчатки, черные.</t>
  </si>
  <si>
    <t xml:space="preserve">575.01.100 </t>
  </si>
  <si>
    <t>575.01.100 SOLID NITRIL PROTECTION - Нитриловые перчатки, черные, размер L, упаковка 100шт</t>
  </si>
  <si>
    <t>575.02.100</t>
  </si>
  <si>
    <t>575.02.100 SOLID NITRIL PROTECTION - Нитриловые перчатки, черные, размер M, упаковка 100шт</t>
  </si>
  <si>
    <t>575.03.100</t>
  </si>
  <si>
    <t>575.03.100 SOLID NITRIL PROTECTION - Нитриловые перчатки, черные, размер XL, упаковка 100шт</t>
  </si>
  <si>
    <t>575.04.100</t>
  </si>
  <si>
    <t>575.04.100 SOLID NITRIL PROTECTION - Нитриловые перчатки, черные, размер XXL, упаковка 90шт</t>
  </si>
  <si>
    <t>Материалы для кузовного ремонта SOLID Digital Line</t>
  </si>
  <si>
    <t>SOLID DIGITAL универсальная наполнительная шпаклевка</t>
  </si>
  <si>
    <t xml:space="preserve">011.1110 </t>
  </si>
  <si>
    <r>
      <t xml:space="preserve">011.1110 SOLID 110 UNI SOFT- (фасовка 1000 гр) универсальная наполнительная шпатлевка </t>
    </r>
    <r>
      <rPr>
        <sz val="11"/>
        <color indexed="10"/>
        <rFont val="Calibri"/>
        <family val="2"/>
        <charset val="204"/>
      </rPr>
      <t xml:space="preserve"> </t>
    </r>
  </si>
  <si>
    <t>239.1118</t>
  </si>
  <si>
    <t>239.1118 SOLID 110 UNI SOFT- (фасовка 1800 гр) универсальная наполнительная шпатлевка</t>
  </si>
  <si>
    <t>SOLID DIGITAL наполнительная шпаклевка, усиленная стекловолокном</t>
  </si>
  <si>
    <t>020.1000</t>
  </si>
  <si>
    <t>020.1000 SOLID 200 GLASS- (фасовка 1000 гр) наполнительная шпатлевка, усиленная стекловолокном</t>
  </si>
  <si>
    <t>245.01800</t>
  </si>
  <si>
    <t>245.01800 SOLID 200 GLASS- (фасовка 1800 гр) наполнительная шпатлевка, усиленная стекловолокном</t>
  </si>
  <si>
    <t>SOLID DIGITAL наполнительная среднезернистая шпаклевка</t>
  </si>
  <si>
    <t>242.11000</t>
  </si>
  <si>
    <t>242.11000 SOLID 300 SOFT - (фасовка 1000 гр) наполнительная среднезернистая шпатлевка</t>
  </si>
  <si>
    <t>242.11200</t>
  </si>
  <si>
    <t>242.11200 SOLID 300 SOFT - (фасовка 2000 гр) наполнительная среднезернистая шпаклевка</t>
  </si>
  <si>
    <t>SOLID DIGITAL наполнительная шпаклевка усиленная алюминием</t>
  </si>
  <si>
    <t xml:space="preserve">035.0100 </t>
  </si>
  <si>
    <t>035.0100 SOLID 350 ALU - (фасовка 1000 гр) наполнительная шпатлевка усиленная алюминием</t>
  </si>
  <si>
    <t>035.0150</t>
  </si>
  <si>
    <t>035.0150 SOLID 350 ALU - (фасовка 1500 гр) наполнительная шпатлевка усиленная алюминием</t>
  </si>
  <si>
    <t>247.0180</t>
  </si>
  <si>
    <t>247.0180 SOLID 350 ALU - (фасовка 1800 гр) наполнительная шпатлевка усиленная алюминием</t>
  </si>
  <si>
    <t>SOLID DIGITAL наполнительная шпатлевка, усиленная углеволокном</t>
  </si>
  <si>
    <t xml:space="preserve">243.01000 </t>
  </si>
  <si>
    <t>243.01000 SOLID 250 CARBON PUTTY (фасовка 1000 гр) наполнительная шпатлевка, усиленная углеволокном</t>
  </si>
  <si>
    <t>243.01800</t>
  </si>
  <si>
    <t>243.01800 SOLID 250 CARBON PUTTY (фасовка 1800 гр) наполнительная шпатлевка, усиленная углеволокном</t>
  </si>
  <si>
    <r>
      <rPr>
        <b/>
        <i/>
        <sz val="11"/>
        <color indexed="10"/>
        <rFont val="Calibri"/>
        <family val="2"/>
        <charset val="204"/>
      </rPr>
      <t xml:space="preserve">NEW </t>
    </r>
    <r>
      <rPr>
        <b/>
        <i/>
        <sz val="11"/>
        <rFont val="Calibri"/>
        <family val="2"/>
        <charset val="204"/>
      </rPr>
      <t>SOLID DIGITAL наполнительный грунт 5+1</t>
    </r>
  </si>
  <si>
    <t>501.08151.1</t>
  </si>
  <si>
    <r>
      <t xml:space="preserve">501.08151.1 SOLID 500 GREY (800+160мл) - наполнительный грунт 5+1, цвет: серый (в комп. с отвердит.) </t>
    </r>
    <r>
      <rPr>
        <b/>
        <i/>
        <sz val="11"/>
        <color indexed="10"/>
        <rFont val="Calibri"/>
        <family val="2"/>
        <charset val="204"/>
      </rPr>
      <t>NEW</t>
    </r>
  </si>
  <si>
    <t>501.08152.2</t>
  </si>
  <si>
    <r>
      <t xml:space="preserve">501.08152.2 SOLID 500 BLACK (800+160мл) - наполнительный грунт 5+1, цвет: черный (в комп с отвердит) </t>
    </r>
    <r>
      <rPr>
        <b/>
        <i/>
        <sz val="11"/>
        <color indexed="10"/>
        <rFont val="Calibri"/>
        <family val="2"/>
        <charset val="204"/>
      </rPr>
      <t>NEW</t>
    </r>
  </si>
  <si>
    <t>SOLID DIGITAL универсальный грунт 3+1</t>
  </si>
  <si>
    <t>040.0725.1</t>
  </si>
  <si>
    <t>040.0725.1 SOLID 400 GREY (750+250мл) - универсальный грунт 3+1, цвет: серый (в комп. с отвердит.)</t>
  </si>
  <si>
    <t>040.0725.3</t>
  </si>
  <si>
    <t>040.0725.3 SOLID 400 WHITE (750+250мл) - универсальный грунт 3+1, цвет: белый (в комп. с отвердит.)</t>
  </si>
  <si>
    <t xml:space="preserve">SOLID DIGITAL 2K лак 700 системы HS 2+1 </t>
  </si>
  <si>
    <t>320.1500</t>
  </si>
  <si>
    <t>320.1500 SOLID 700 HS - (1000+500мл) - 2K лак системы HS 2+1  (в комп. с отвердит.)</t>
  </si>
  <si>
    <t>320.7500</t>
  </si>
  <si>
    <t>320.7500 SOLID 700 HS -  (5000+2500мл) - 2K лак системы HS  2+1 (в комп. с отвердит.)</t>
  </si>
  <si>
    <t>SOLID DIGITAL 2K лак 800 системы HS 2+1</t>
  </si>
  <si>
    <t>319.1500</t>
  </si>
  <si>
    <t>319.1500 SOLID 800 HS - (1000+500мл) - 2K лак системы HS 2+1  (в комп. с отвердит.)</t>
  </si>
  <si>
    <t>319.7500</t>
  </si>
  <si>
    <t>319.7500 SOLID 800 HS - (5000+2500мл) - 2K лак системы HS  2+1 (в комп. с отвердит.)</t>
  </si>
  <si>
    <t xml:space="preserve">SOLID DIGITAL 2K лак 900 системы UHS 2+1 </t>
  </si>
  <si>
    <t>320.1500.1</t>
  </si>
  <si>
    <t>320.1500.1 SOLID 900 UHS - (1000+500мл) - 2K лак системы UHS 2+1  (в комп. с отвердит.)</t>
  </si>
  <si>
    <t xml:space="preserve">320.7500.1 </t>
  </si>
  <si>
    <t>320.7500.1 SOLID 900 UHS - (5000+2500мл) - 2K лак системы UHS  2+1 (в комп. с отвердит.)</t>
  </si>
  <si>
    <t>SOLID DIGITAL 2К универсальный разбавитель</t>
  </si>
  <si>
    <t>120.2020</t>
  </si>
  <si>
    <t>120.2020 SOLID 020  - 2К универсальный разбавитель  (фасовка 1000 мл)</t>
  </si>
  <si>
    <t>SOLID DIGITAL обезжириватель антисиликон</t>
  </si>
  <si>
    <t>101.0101</t>
  </si>
  <si>
    <t>101.0101 SOLID 001  - обезжириватель антисиликон  (фасовка 1000 мл)</t>
  </si>
  <si>
    <r>
      <rPr>
        <b/>
        <i/>
        <sz val="11"/>
        <color theme="5"/>
        <rFont val="Calibri"/>
        <family val="2"/>
        <charset val="204"/>
      </rPr>
      <t xml:space="preserve">NEW SOLID DIGITAL Пленка укрывочная </t>
    </r>
  </si>
  <si>
    <t>405.505</t>
  </si>
  <si>
    <r>
      <t xml:space="preserve">405.505 SOLID DIGITAL 4500 плёнка укрывная 4*5м, 7мкм. </t>
    </r>
    <r>
      <rPr>
        <b/>
        <i/>
        <sz val="11"/>
        <color indexed="10"/>
        <rFont val="Calibri"/>
        <family val="2"/>
        <charset val="204"/>
      </rPr>
      <t>NEW</t>
    </r>
  </si>
  <si>
    <t>406.606</t>
  </si>
  <si>
    <r>
      <t xml:space="preserve">406.606 SOLID DIGITAL 4600 плёнка укрывная 4*6м, 7мкм. </t>
    </r>
    <r>
      <rPr>
        <b/>
        <i/>
        <sz val="11"/>
        <color indexed="10"/>
        <rFont val="Calibri"/>
        <family val="2"/>
        <charset val="204"/>
      </rPr>
      <t>NEW</t>
    </r>
  </si>
  <si>
    <t>407.707 407.777</t>
  </si>
  <si>
    <t>407.707 SOLID DIGITAL 4700 пленка укрывная 4*7м, 7мкм. 407.777 SOLID DIGITAL 4700 пленка укрывная 4*7м, 7мкм.</t>
  </si>
  <si>
    <t>507.557</t>
  </si>
  <si>
    <r>
      <t xml:space="preserve">507.557 SOLID DIGITAL 5700 плёнка укрывная 5*7м, 7мкм. </t>
    </r>
    <r>
      <rPr>
        <b/>
        <i/>
        <sz val="11"/>
        <color indexed="10"/>
        <rFont val="Calibri"/>
        <family val="2"/>
        <charset val="204"/>
      </rPr>
      <t>NEW</t>
    </r>
  </si>
  <si>
    <r>
      <t xml:space="preserve"> </t>
    </r>
    <r>
      <rPr>
        <b/>
        <i/>
        <sz val="11"/>
        <color theme="5"/>
        <rFont val="Calibri"/>
        <family val="2"/>
        <charset val="204"/>
      </rPr>
      <t xml:space="preserve">NEW SOLID DIGITAL Маскирующая лента 40 метров </t>
    </r>
  </si>
  <si>
    <t>1040.1019</t>
  </si>
  <si>
    <r>
      <t xml:space="preserve">1040.1019 SOLID 1040 Маскирующая лента 19 мм х 40 м (110⁰С) коричневая </t>
    </r>
    <r>
      <rPr>
        <b/>
        <i/>
        <sz val="11"/>
        <color indexed="10"/>
        <rFont val="Calibri"/>
        <family val="2"/>
        <charset val="204"/>
      </rPr>
      <t>NEW</t>
    </r>
  </si>
  <si>
    <t>1040.1025</t>
  </si>
  <si>
    <r>
      <t xml:space="preserve">1040.1025 SOLID 1040 Маскирующая лента 25 мм х 40 м (110⁰С) коричневая </t>
    </r>
    <r>
      <rPr>
        <b/>
        <i/>
        <sz val="11"/>
        <color indexed="10"/>
        <rFont val="Calibri"/>
        <family val="2"/>
        <charset val="204"/>
      </rPr>
      <t>NEW</t>
    </r>
  </si>
  <si>
    <t>1040.1038</t>
  </si>
  <si>
    <r>
      <t xml:space="preserve">1040.1038 SOLID 1040 Маскирующая лента 38 мм х 40 м (110⁰С) коричневая </t>
    </r>
    <r>
      <rPr>
        <b/>
        <i/>
        <sz val="11"/>
        <color indexed="10"/>
        <rFont val="Calibri"/>
        <family val="2"/>
        <charset val="204"/>
      </rPr>
      <t>NEW</t>
    </r>
  </si>
  <si>
    <t>1040.1050</t>
  </si>
  <si>
    <r>
      <t xml:space="preserve">1040.1050 SOLID 1040 Маскирующая лента 50 мм х 40 м (110⁰С) коричневая </t>
    </r>
    <r>
      <rPr>
        <b/>
        <i/>
        <sz val="11"/>
        <color indexed="10"/>
        <rFont val="Calibri"/>
        <family val="2"/>
        <charset val="204"/>
      </rPr>
      <t>NEW</t>
    </r>
  </si>
  <si>
    <t xml:space="preserve">SOLID DIGITAL Маскировочная пленка в рулонах со статическим эффектом </t>
  </si>
  <si>
    <t>2000.415008</t>
  </si>
  <si>
    <t>2000.415008 Маскировочная пленка в рулонах со статическим эффектом 4*150м 10 мкм</t>
  </si>
  <si>
    <t>2000.415011</t>
  </si>
  <si>
    <t>2000.415011 Маскировочная пленка в рулонах со статическим эффектом 4*200м 10 мкм</t>
  </si>
  <si>
    <t xml:space="preserve">2000.512011 </t>
  </si>
  <si>
    <t>2000.512011 Маскировочная пленка в рулонах со статическим эффектом 5*200м 10 мкм</t>
  </si>
  <si>
    <t>SOLID 1350 FOAM TAPE Валики для проёмов</t>
  </si>
  <si>
    <t>13.13500</t>
  </si>
  <si>
    <t>13.13500 SOLID 1350 FOAM TAPE Валики для проёмов, D 13мм*50м (10шт*5м)</t>
  </si>
  <si>
    <t xml:space="preserve">SOLID 1250 - ситечки для фильтрации, 125 мкм </t>
  </si>
  <si>
    <t>1250.1255</t>
  </si>
  <si>
    <t>1250.1255 SOLID DIGITAL 1250 - ситечки для фильтрации, 125 мкм (в коробке 1000 шт.)</t>
  </si>
  <si>
    <t>Кол-во в уп.</t>
  </si>
  <si>
    <t>Цена cо скидкой, руб.</t>
  </si>
  <si>
    <t>Краскопульты TESKOM</t>
  </si>
  <si>
    <t>NFCAPR/1,3</t>
  </si>
  <si>
    <t>Краскопульт TESKOM NFC APR 1,3 дюза, синий</t>
  </si>
  <si>
    <t>CFCAPR/1,3</t>
  </si>
  <si>
    <t>Краскопульт TESKOM CFC APR 1,3 дюза, зеленый</t>
  </si>
  <si>
    <t>BFCAPR/1,8</t>
  </si>
  <si>
    <t>Краскопульт TESKOM BFC APR 1,8 дюза, оранжевый</t>
  </si>
  <si>
    <t>EFC-S/0.8</t>
  </si>
  <si>
    <t>Краскопульт TESKOM MINI JET EFC-S 0,8 дюза, сиреневый</t>
  </si>
  <si>
    <t>EFC-S/1,0</t>
  </si>
  <si>
    <t>Краскопульт TESKOM MINI JET EFC-S 1,0 дюза, сиреневый</t>
  </si>
  <si>
    <t xml:space="preserve">AIR/REG    </t>
  </si>
  <si>
    <t>Регулятор давления для краскопульта до 10 бар</t>
  </si>
  <si>
    <t>ADAP/PPS</t>
  </si>
  <si>
    <t>PPS адаптер</t>
  </si>
  <si>
    <t>BFCSET/1.3</t>
  </si>
  <si>
    <t>BFC APR Воздушная головка, игла и сопло  B01-1, B04-1,B02-1 1.3mm</t>
  </si>
  <si>
    <t>BFC/SET1.8</t>
  </si>
  <si>
    <t>BFC APR Воздушная головка, игла и сопло  B01-1, B04-1,B02-1 1.8mm</t>
  </si>
  <si>
    <t>BFC/B02-4</t>
  </si>
  <si>
    <t>BFC Пластиковое воздухораспределительное кольцо  B02-4</t>
  </si>
  <si>
    <t>BFC/C03-1</t>
  </si>
  <si>
    <t>BFC Уплотнительная гайка иглы  C03-1</t>
  </si>
  <si>
    <t>CFC/SET1.3</t>
  </si>
  <si>
    <t>CFC Воздушная головка, игла и сопло  C01-1, C04-1,C02-1 1.3mm</t>
  </si>
  <si>
    <t>CFC/C02-4</t>
  </si>
  <si>
    <t>CFC Пластиковое воздухораспределительное кольцо  C02-4</t>
  </si>
  <si>
    <t>CFC/C03-1</t>
  </si>
  <si>
    <t>CFC Уплотнительная гайка иглы C03-1</t>
  </si>
  <si>
    <t>EFC-S APR/0.8</t>
  </si>
  <si>
    <t xml:space="preserve">EFC-S APR Воздушная головка , игла и сопло  E01-1,E04-1,E02-1 0.8mm </t>
  </si>
  <si>
    <t>EFC-S APR/1.0</t>
  </si>
  <si>
    <t xml:space="preserve">EFC-S APR Воздушная головка, игла и сопло E01-1,E04-1,E02-1 1.0mm </t>
  </si>
  <si>
    <t>EFC-S/E02-4</t>
  </si>
  <si>
    <t>EFC-S Прокладка под воздухораспределительное кольцо  E02-4</t>
  </si>
  <si>
    <t>EFC-S/E03-1</t>
  </si>
  <si>
    <t>EFC-S Уплотнительная гайка Иглы E03-1</t>
  </si>
  <si>
    <t xml:space="preserve">NFCAPR/SET </t>
  </si>
  <si>
    <t>NFC APR Воздушная головка, игла и сопло  N01-1, N04-1,N02-1 1.3mm</t>
  </si>
  <si>
    <t>NFC/N02-4</t>
  </si>
  <si>
    <t>NFC Прокладка под воздухораспределительное кольцо N02-4</t>
  </si>
  <si>
    <t>NFC/N03-1</t>
  </si>
  <si>
    <t>NFC Уплотнительная гайка иглы N03-1</t>
  </si>
  <si>
    <t>Малярный скотч TESKOM</t>
  </si>
  <si>
    <t>TEC184080brown</t>
  </si>
  <si>
    <t>малярный скотч TESKOM 18мм * 40м  80  гр. коричневый</t>
  </si>
  <si>
    <t>TEC244080brown</t>
  </si>
  <si>
    <t>малярный скотч TESKOM 24мм * 40м  80  гр. коричневый</t>
  </si>
  <si>
    <t>TEC294080brown</t>
  </si>
  <si>
    <t>малярный скотч TESKOM 29мм * 40м  80  гр. коричневый</t>
  </si>
  <si>
    <t>TEC364080brown</t>
  </si>
  <si>
    <t>малярный скотч TESKOM 36мм * 40м  80  гр. коричневый</t>
  </si>
  <si>
    <t>TEC484080brown</t>
  </si>
  <si>
    <t>малярный скотч TESKOM 48мм * 40м  80  гр. коричневый</t>
  </si>
  <si>
    <t>TEC1840110green</t>
  </si>
  <si>
    <t>малярный скотч TESKOM 18мм * 40м  110гр. зеленый</t>
  </si>
  <si>
    <t>TEC2440110green</t>
  </si>
  <si>
    <t>малярный скотч TESKOM 24мм * 40м  110гр. зеленый</t>
  </si>
  <si>
    <t>TEC2940110green</t>
  </si>
  <si>
    <t>малярный скотч TESKOM 29мм * 40м  110гр. зеленый</t>
  </si>
  <si>
    <t>TEC3640110green</t>
  </si>
  <si>
    <t xml:space="preserve">малярный скотч TESKOM 36мм * 40м  110гр. зеленый </t>
  </si>
  <si>
    <t>TEC4840110green</t>
  </si>
  <si>
    <t>малярный скотч TESKOM 48мм * 40м  110гр. зеленый</t>
  </si>
  <si>
    <t>TEC+1840/yell</t>
  </si>
  <si>
    <t>малярный скотч TESKOM+ 18мм * 40м  110  гр. желтый</t>
  </si>
  <si>
    <t>TEC+2440/yell</t>
  </si>
  <si>
    <t>малярный скотч TESKOM+ 24мм * 40м  110  гр. желтый</t>
  </si>
  <si>
    <t>TEC+2940/yell</t>
  </si>
  <si>
    <t>малярный скотч TESKOM+ 29мм * 40м  110  гр. желтый</t>
  </si>
  <si>
    <t>TEC+3640/yell</t>
  </si>
  <si>
    <t>малярный скотч TESKOM+ 36мм * 40м  110  гр. желтый</t>
  </si>
  <si>
    <t>TEC+4840/yell</t>
  </si>
  <si>
    <t>малярный скотч TESKOM+ 48мм * 40м  110  гр. желтый</t>
  </si>
  <si>
    <t>Полировальные материалы TESKOM</t>
  </si>
  <si>
    <t>ADAP150/5/15</t>
  </si>
  <si>
    <t>Адаптер д.150мм, толщ. 5мм - 15 отверстий</t>
  </si>
  <si>
    <t>ADAP150/10/15</t>
  </si>
  <si>
    <t>Адаптер д.150мм, толщ. 10мм - 15отверстий</t>
  </si>
  <si>
    <t>ADAP150/15/67</t>
  </si>
  <si>
    <t>Адаптер д.150мм, толщ. 15мм - 67 отверстий</t>
  </si>
  <si>
    <t>ADAP-M14/D74</t>
  </si>
  <si>
    <t>Подложка под полировальный круг D74 мм/M14</t>
  </si>
  <si>
    <t>ADAP150/5/67</t>
  </si>
  <si>
    <t>Подложка д.150мм, толщ. 5мм -67 отверстий</t>
  </si>
  <si>
    <t>POL-D85/ORANGE</t>
  </si>
  <si>
    <t>Круг полировальный D-85 mm оранжевый</t>
  </si>
  <si>
    <t>POL-D85/black</t>
  </si>
  <si>
    <t>Круг полировальный D-85 mm черный</t>
  </si>
  <si>
    <t>POL-D85/blue</t>
  </si>
  <si>
    <t>Круг полировальный D-85 mm синий</t>
  </si>
  <si>
    <t>POL-M14/30/D85/white</t>
  </si>
  <si>
    <t xml:space="preserve">Круг полировальный на винте М14/30 D-85 белый </t>
  </si>
  <si>
    <t>POL-M14/30/D85/orange</t>
  </si>
  <si>
    <t>Круг полировальный на винте М14/30 D-85 оранжевый</t>
  </si>
  <si>
    <t>POL-M14/30/D85/blue</t>
  </si>
  <si>
    <t>Круг полировальный на винте М14/30 D-85 синий</t>
  </si>
  <si>
    <t>POL-M14/30/D85/black</t>
  </si>
  <si>
    <t>Круг полировальный на винте М14/30 D-85 черный</t>
  </si>
  <si>
    <t>POLM14/150/50/white</t>
  </si>
  <si>
    <t>Полировальная губка PPW8/150BP/50 (белая) винт</t>
  </si>
  <si>
    <t>POL150/30/white</t>
  </si>
  <si>
    <t>Круг полировальный 30/150mm белый</t>
  </si>
  <si>
    <t>POL150/30/WAF/black</t>
  </si>
  <si>
    <t>Круг полировальный 150/30R WAFFEL черный рефл.</t>
  </si>
  <si>
    <t>POL/150/50/white</t>
  </si>
  <si>
    <t>Круг полировальный 50/150mm белый</t>
  </si>
  <si>
    <t>POL/150/50/orange</t>
  </si>
  <si>
    <t>Круг полировальный 50/150mm оранжевый</t>
  </si>
  <si>
    <t>POL/150/50/black</t>
  </si>
  <si>
    <t>Круг полировальный 50/150mm черный</t>
  </si>
  <si>
    <t>POL/150/50/blue</t>
  </si>
  <si>
    <t>Круг полировальный 50/150mm синий</t>
  </si>
  <si>
    <t>Польша NEW</t>
  </si>
  <si>
    <t>ADAP150/10/67</t>
  </si>
  <si>
    <t>Подложка д.150мм, толщ. 10 мм -67 отверстий</t>
  </si>
  <si>
    <t>Подложка д.150мм, толщ. 5 мм -67 отверстий</t>
  </si>
  <si>
    <t>POL150/25/violet</t>
  </si>
  <si>
    <t>Полировальная губка 150/25 (фиолетовая)</t>
  </si>
  <si>
    <t>POL150/25/black</t>
  </si>
  <si>
    <t>Полировальная губка PR3/150V/25мм (черная)</t>
  </si>
  <si>
    <t>POL150/25/orange</t>
  </si>
  <si>
    <t>Полировальная губка PP08/150V/25мм ( оранжевая)</t>
  </si>
  <si>
    <t>POL150/25/green</t>
  </si>
  <si>
    <t>Полировальная губка POG6/150V/25мм (зеленая)</t>
  </si>
  <si>
    <t>POL150/25/blue</t>
  </si>
  <si>
    <t>Полировальная губка PPB6/150V/25мм (синяя)</t>
  </si>
  <si>
    <t>POL150/50/M14/UFO/orange</t>
  </si>
  <si>
    <t>Полировальная губка с креплением М14 PP08/150BP/50 UFO ( оранжевая)</t>
  </si>
  <si>
    <t>POL150/50/M14/UFO/white</t>
  </si>
  <si>
    <t>Полировальная губка с креплением М14 PV10/150BP/50 UFO(белая)</t>
  </si>
  <si>
    <t>POLM14/150/50/green</t>
  </si>
  <si>
    <t>Полировальная губка POG6/150BP/50 (зеленая) винт</t>
  </si>
  <si>
    <t>POLM14/150/50/orange</t>
  </si>
  <si>
    <t>Полировальная губка PP08/150BP/50 ( оранжевая) винт</t>
  </si>
  <si>
    <t>Полировальная губка PPB6/150BP/50 ( синяя ) винт</t>
  </si>
  <si>
    <t>POLM14/150/50/black</t>
  </si>
  <si>
    <t>Полировальная губка PIB3/150BP/50 (черная) винт</t>
  </si>
  <si>
    <t>Маскирующие материалы TESKOM</t>
  </si>
  <si>
    <t>ТЕС45725</t>
  </si>
  <si>
    <t xml:space="preserve"> маскирующая пленка 4*5 7 мкр</t>
  </si>
  <si>
    <t>ТЕС47720</t>
  </si>
  <si>
    <t xml:space="preserve"> маскирующая пленка 4*7 7 мкр</t>
  </si>
  <si>
    <t>ТЕС57720</t>
  </si>
  <si>
    <t xml:space="preserve"> маскирующая пленка 5*7 7 мкр</t>
  </si>
  <si>
    <t>TEC45008</t>
  </si>
  <si>
    <t xml:space="preserve"> маскирующая пленка 4*50м</t>
  </si>
  <si>
    <t>ТЕС415010</t>
  </si>
  <si>
    <t xml:space="preserve"> маскирующая пленка 4*150м </t>
  </si>
  <si>
    <t>ТЕС420010</t>
  </si>
  <si>
    <t xml:space="preserve"> маскирующая пленка 4*200м</t>
  </si>
  <si>
    <t>ТЕС1350790250</t>
  </si>
  <si>
    <t xml:space="preserve"> чехлы на сиденья а/м, многослойные п/э (500шт.)</t>
  </si>
  <si>
    <t>PAPER400/200</t>
  </si>
  <si>
    <t>Маскирующая бумага 400мм*200м,  42 гр</t>
  </si>
  <si>
    <t>PAPER600/200</t>
  </si>
  <si>
    <t>Маскирующая бумага 600мм*200м,  42 гр</t>
  </si>
  <si>
    <t>PAPER840/200</t>
  </si>
  <si>
    <t>Маскирующая бумага 840мм*200,  42 гр</t>
  </si>
  <si>
    <t>PAPER1200/200</t>
  </si>
  <si>
    <t>Маскирующая бумага 1200мм*200,  42 гр</t>
  </si>
  <si>
    <t>TECOVER/M</t>
  </si>
  <si>
    <t>Комбинезон маляра c капюшоном, синий, размер М</t>
  </si>
  <si>
    <t>TECOVER/L</t>
  </si>
  <si>
    <t>Комбинезон маляра c капюшоном, синий, размер L</t>
  </si>
  <si>
    <t>TECOVER/XL</t>
  </si>
  <si>
    <t>Комбинезон маляра c капюшоном, синий, размер XL</t>
  </si>
  <si>
    <t>TECOVER/XXL</t>
  </si>
  <si>
    <t>Комбинезон маляра c капюшоном, синий, размер XXL</t>
  </si>
  <si>
    <t>TECOVER+/M</t>
  </si>
  <si>
    <t>Многоразовый защитный комбинезон с вентиляцией, серый, размер М</t>
  </si>
  <si>
    <t>TECOVER+/L</t>
  </si>
  <si>
    <t>Многоразовый защитный комбинезон с вентиляцией, серый, размер L</t>
  </si>
  <si>
    <t>TECOVER+/XL</t>
  </si>
  <si>
    <t>Многоразовый защитный комбинезон с вентиляцией, серый, размер XL</t>
  </si>
  <si>
    <t>TECOVER+/XXL</t>
  </si>
  <si>
    <t>Многоразовый защитный комбинезон с вентиляцией, серый, размер XXL</t>
  </si>
  <si>
    <t>Салфетки маскмрующие TESKOM</t>
  </si>
  <si>
    <t>TEC80303825</t>
  </si>
  <si>
    <t>30*38, 80гр/м², синия</t>
  </si>
  <si>
    <t>TEC803038500</t>
  </si>
  <si>
    <t>30*38см, 80гр/м², рулон 500шт, синия</t>
  </si>
  <si>
    <t>Воронки одноразовые TESKOM</t>
  </si>
  <si>
    <t>TEC190/1000</t>
  </si>
  <si>
    <t>Воронки одноразовые 190 мкм TESKOM</t>
  </si>
  <si>
    <t>TEC125/1000</t>
  </si>
  <si>
    <t>Воронки одноразовые 125 мкм TESKOM</t>
  </si>
  <si>
    <t>Распылитель, респираторы</t>
  </si>
  <si>
    <t>TEC/SPRAY1L</t>
  </si>
  <si>
    <t>Распылитель жидкостей с ручным нагнетателем 1л</t>
  </si>
  <si>
    <t>KH95</t>
  </si>
  <si>
    <t>Респиратор КН95, с клапаном выдоха</t>
  </si>
  <si>
    <t>Тест-пластины металлические</t>
  </si>
  <si>
    <t>150*105*0,16мм RAL 7015 (т-серый) с черной полосой</t>
  </si>
  <si>
    <t>150*105*0,16мм RAL 7040 (серый) с черной полосой</t>
  </si>
  <si>
    <t>150*105*0,16мм RAL 9003 (белый) с черной полосой</t>
  </si>
  <si>
    <t>Монтажная лента ULTRAMOUNT, прозрачная, толщ. 0,25 mm</t>
  </si>
  <si>
    <t>TEC132020610</t>
  </si>
  <si>
    <t>6mm*10m</t>
  </si>
  <si>
    <t>TEC132020910</t>
  </si>
  <si>
    <t>9mm*10m</t>
  </si>
  <si>
    <t>TEC132021210</t>
  </si>
  <si>
    <t>12mm*10m</t>
  </si>
  <si>
    <t>TEC132021910</t>
  </si>
  <si>
    <t xml:space="preserve">19mm*10m </t>
  </si>
  <si>
    <t>TEC13202240350</t>
  </si>
  <si>
    <t xml:space="preserve">240мм*350мм листовой </t>
  </si>
  <si>
    <t>Лента маскировки профиля (подъемный скотч), коричневая</t>
  </si>
  <si>
    <t>TEC16400091110 PERFOR</t>
  </si>
  <si>
    <t>50mm*10 м перфорированная</t>
  </si>
  <si>
    <t>FM203GT</t>
  </si>
  <si>
    <r>
      <t xml:space="preserve">19мм*66м                             </t>
    </r>
    <r>
      <rPr>
        <b/>
        <i/>
        <sz val="9"/>
        <color indexed="10"/>
        <rFont val="Arial"/>
        <family val="2"/>
        <charset val="204"/>
      </rPr>
      <t xml:space="preserve">                                NEW  </t>
    </r>
    <r>
      <rPr>
        <sz val="9"/>
        <rFont val="Arial"/>
        <family val="2"/>
        <charset val="204"/>
      </rPr>
      <t xml:space="preserve">       </t>
    </r>
  </si>
  <si>
    <t>Валик поролоновый для защиты проемов</t>
  </si>
  <si>
    <t>TEC200001350</t>
  </si>
  <si>
    <t>13мм*50 м</t>
  </si>
  <si>
    <t xml:space="preserve">Двухсторонняя лента для молдингов на вспененной основе с технологией MSE, толщ. 0,95 mm </t>
  </si>
  <si>
    <t>TEC214110610</t>
  </si>
  <si>
    <t xml:space="preserve">6мм*10м </t>
  </si>
  <si>
    <t>TEC214110910</t>
  </si>
  <si>
    <t xml:space="preserve">9мм*10м </t>
  </si>
  <si>
    <t>TEC214111210</t>
  </si>
  <si>
    <t xml:space="preserve">12мм*10м </t>
  </si>
  <si>
    <t>TEC214111910</t>
  </si>
  <si>
    <t xml:space="preserve">19мм*10м </t>
  </si>
  <si>
    <t>Двухсторонняя лента акриловая HSA, толщ. 0,8 mm, серая</t>
  </si>
  <si>
    <t>TEC320020605</t>
  </si>
  <si>
    <t xml:space="preserve">6мм*5м </t>
  </si>
  <si>
    <t>TEC320020905</t>
  </si>
  <si>
    <t xml:space="preserve">9мм*5м </t>
  </si>
  <si>
    <t>TEC320021205</t>
  </si>
  <si>
    <t>12мм*5м</t>
  </si>
  <si>
    <t>TEC320021905</t>
  </si>
  <si>
    <t xml:space="preserve">19мм*5м </t>
  </si>
  <si>
    <t>TEC320020610</t>
  </si>
  <si>
    <t>6мм*10м</t>
  </si>
  <si>
    <t>TEC320020910</t>
  </si>
  <si>
    <t>TEC320021210</t>
  </si>
  <si>
    <t>TEC320021910</t>
  </si>
  <si>
    <t>19мм*10м</t>
  </si>
  <si>
    <t>Двухсторонняя лента акриловая HSA, толщ. 1,0 mm, прозрачная</t>
  </si>
  <si>
    <t>TEC321210605</t>
  </si>
  <si>
    <t>ТЕС321210633</t>
  </si>
  <si>
    <t xml:space="preserve">6мм*33м                                                                                           </t>
  </si>
  <si>
    <t>TEC321210605Х2</t>
  </si>
  <si>
    <t>6мм*5м Х 2</t>
  </si>
  <si>
    <t>TEC321210905</t>
  </si>
  <si>
    <t>TEC321210933</t>
  </si>
  <si>
    <t xml:space="preserve">9мм*33м                                                                                         </t>
  </si>
  <si>
    <t>TEC321210905Х2</t>
  </si>
  <si>
    <t>9мм*5м Х 2</t>
  </si>
  <si>
    <t>TEC321211205</t>
  </si>
  <si>
    <t xml:space="preserve">12мм*5м </t>
  </si>
  <si>
    <t>TEC321211905</t>
  </si>
  <si>
    <t>Двухсторонняя лента акриловая HSA, толщ. 1,1 mm, черная</t>
  </si>
  <si>
    <t>TEC320410605</t>
  </si>
  <si>
    <t>ТЕС320410633</t>
  </si>
  <si>
    <t xml:space="preserve">6мм*33м </t>
  </si>
  <si>
    <t>TEC320410605Х2</t>
  </si>
  <si>
    <t>TEC320410905</t>
  </si>
  <si>
    <t>9мм*5м</t>
  </si>
  <si>
    <t>TEC320410933</t>
  </si>
  <si>
    <t>9мм*33м</t>
  </si>
  <si>
    <t>TEC320410905Х2</t>
  </si>
  <si>
    <t>TEC320411205</t>
  </si>
  <si>
    <t>TEC320411905</t>
  </si>
  <si>
    <t>19мм*5м</t>
  </si>
  <si>
    <t>Двухсторонняя лента акриловая HSA, толщ.  2,0 mm, белая</t>
  </si>
  <si>
    <t>ТЕС322510905</t>
  </si>
  <si>
    <t>Контурная лента FINE LINE, голубая</t>
  </si>
  <si>
    <t>TEC720000633</t>
  </si>
  <si>
    <t>6мм*33м</t>
  </si>
  <si>
    <t>TEC720000933</t>
  </si>
  <si>
    <t>Диски для снятия клейких лент</t>
  </si>
  <si>
    <t>TEC115000</t>
  </si>
  <si>
    <t>диск для снятия клейких лент</t>
  </si>
  <si>
    <t>TEC115200</t>
  </si>
  <si>
    <t>адаптер для диска</t>
  </si>
  <si>
    <t>Скотч армированный</t>
  </si>
  <si>
    <t xml:space="preserve">TEC675004825 </t>
  </si>
  <si>
    <t>армированная универсальная лента 48мм х 25м серебристая</t>
  </si>
  <si>
    <t>Антигравийные пленки</t>
  </si>
  <si>
    <t>ТЕС113001209</t>
  </si>
  <si>
    <t>антигравийная лента для кромки двери 12,5мм*0,9мХ2</t>
  </si>
  <si>
    <t>Двухстороння лента для монтажа напольного покрытия, толщ.0,22мм, прозрачная</t>
  </si>
  <si>
    <t>TEC182202525</t>
  </si>
  <si>
    <t>25мм*25м</t>
  </si>
  <si>
    <t>Двухстороння лента для монтажа шумоизоляции,толщ.0,16мм, прозрачная</t>
  </si>
  <si>
    <t>ТЕС182042525</t>
  </si>
  <si>
    <t>Силиконовая вулканизирующая лента, прозрачная</t>
  </si>
  <si>
    <t>ТЕС912002503</t>
  </si>
  <si>
    <t>25мм*3м</t>
  </si>
  <si>
    <t>Лента ПВХ изоляционная черная</t>
  </si>
  <si>
    <t>TEC522001920</t>
  </si>
  <si>
    <t>19мм*20м</t>
  </si>
  <si>
    <t xml:space="preserve">   Размер / Упаковка
       </t>
  </si>
  <si>
    <t>Лаки SYSTEM 20</t>
  </si>
  <si>
    <t>наличие и цена по запросу!!!</t>
  </si>
  <si>
    <t>S2080/1</t>
  </si>
  <si>
    <t>S2080 HS Лак Super Clear 2:1</t>
  </si>
  <si>
    <t>Банка</t>
  </si>
  <si>
    <t>S2080/5</t>
  </si>
  <si>
    <t>S2081EV/1</t>
  </si>
  <si>
    <t>S2081EV UHS Лак Diamond 2:1</t>
  </si>
  <si>
    <t>S2081EV/5</t>
  </si>
  <si>
    <t>S2081EV UHS Лак Diamond 2:2</t>
  </si>
  <si>
    <t>S2081/1</t>
  </si>
  <si>
    <t>S2081 HS Лак Clear 2:1</t>
  </si>
  <si>
    <t>S2081/5</t>
  </si>
  <si>
    <t>S2081SR/1</t>
  </si>
  <si>
    <t>S2081SR HS Лак повышенной прочности Clear 2:1</t>
  </si>
  <si>
    <t>S2091/1</t>
  </si>
  <si>
    <t>S2091 HS Лак Performance 2:1</t>
  </si>
  <si>
    <t>S2091/5</t>
  </si>
  <si>
    <t>S2082/1</t>
  </si>
  <si>
    <t>S2082 HS Лак медленный Overall Clear 2:1</t>
  </si>
  <si>
    <t>S2086/1</t>
  </si>
  <si>
    <t>S2086 HS Лак быстрый Super Fast 3:1</t>
  </si>
  <si>
    <t>S2086/5</t>
  </si>
  <si>
    <t>S2088/1</t>
  </si>
  <si>
    <t xml:space="preserve">S2088 HS Лак Universal 4:1 </t>
  </si>
  <si>
    <t>Биндеры EUROPEAN GENUINE COATINGS</t>
  </si>
  <si>
    <t>EGCB100/4</t>
  </si>
  <si>
    <t>Биндер акриловый для базовых покрытий 100</t>
  </si>
  <si>
    <t>EGCB150/4</t>
  </si>
  <si>
    <t>Биндер полиэфирный для базовых покрытий 150</t>
  </si>
  <si>
    <t>EGCB160/4</t>
  </si>
  <si>
    <t>Биндер полиэфирный для базовых покрытий 160</t>
  </si>
  <si>
    <t>Грунты SYSTEM 20</t>
  </si>
  <si>
    <t>S2021G/1</t>
  </si>
  <si>
    <t>S2021 UHS Грунт наполнитель 5:1</t>
  </si>
  <si>
    <t>S2021G/3</t>
  </si>
  <si>
    <t>S2021G/5</t>
  </si>
  <si>
    <t>S2025W/1</t>
  </si>
  <si>
    <t>S2025 UHS Грунт наполнитель 4:1</t>
  </si>
  <si>
    <t>S2025W/3T</t>
  </si>
  <si>
    <t>S2025W/4</t>
  </si>
  <si>
    <t>S2025/1</t>
  </si>
  <si>
    <t>S2025/3T</t>
  </si>
  <si>
    <t>S2025/4</t>
  </si>
  <si>
    <t>S2025B/1</t>
  </si>
  <si>
    <t>S2025B/3T</t>
  </si>
  <si>
    <t>S2025B/4</t>
  </si>
  <si>
    <t>BAR/1</t>
  </si>
  <si>
    <t>BARCOAT Изолятор покрытий быстрый</t>
  </si>
  <si>
    <t>ACID/1</t>
  </si>
  <si>
    <t>ACID 8 Грунт протравливающий</t>
  </si>
  <si>
    <t>S2003/1</t>
  </si>
  <si>
    <t>S2003 1K Грунт адгезионный для пластика</t>
  </si>
  <si>
    <t>REP/1</t>
  </si>
  <si>
    <t>U-POL Грунт эпоксидный 3:1</t>
  </si>
  <si>
    <t>REH/SM</t>
  </si>
  <si>
    <t>U-POL Отвердитель для грунта эпоксидного 3:1</t>
  </si>
  <si>
    <t>Отвердители SYSTEM 20</t>
  </si>
  <si>
    <t>S2030/SM</t>
  </si>
  <si>
    <t>S2030 Отвердитель быстрый</t>
  </si>
  <si>
    <t>S2030/S</t>
  </si>
  <si>
    <t>330 мл</t>
  </si>
  <si>
    <t>S2030/M</t>
  </si>
  <si>
    <t>S2030/1</t>
  </si>
  <si>
    <t>S2030/25</t>
  </si>
  <si>
    <t>2.5 л</t>
  </si>
  <si>
    <t>S2030/5</t>
  </si>
  <si>
    <t>S2032/SM</t>
  </si>
  <si>
    <t>S2032 Отвердитель стандартный</t>
  </si>
  <si>
    <t>S2032/S</t>
  </si>
  <si>
    <t>S2032/M</t>
  </si>
  <si>
    <t>S2032/1</t>
  </si>
  <si>
    <t>S2032/25</t>
  </si>
  <si>
    <t>S2032/5</t>
  </si>
  <si>
    <t>S2039EV/S</t>
  </si>
  <si>
    <t>S2039EV Отвердитель стандартный</t>
  </si>
  <si>
    <t>Разбавители SYSTEM 20</t>
  </si>
  <si>
    <t>S2044/1</t>
  </si>
  <si>
    <t>S2044 Разбавитель мультифункциональный, быстрый</t>
  </si>
  <si>
    <t>S2044/5</t>
  </si>
  <si>
    <t>S2045/1</t>
  </si>
  <si>
    <t>S2045 Разбавитель мультифункциональный, стандартный</t>
  </si>
  <si>
    <t>S2045/5</t>
  </si>
  <si>
    <t>S2046/5</t>
  </si>
  <si>
    <t>S2046 Разбавитель мультифункциональный, медленный</t>
  </si>
  <si>
    <t>Дополнительные материалы SYSTEM 20</t>
  </si>
  <si>
    <t>S2000/5</t>
  </si>
  <si>
    <t>S2000 Обезжириватель-антисиликон на водной основе</t>
  </si>
  <si>
    <t>S2001/5</t>
  </si>
  <si>
    <t>S2001 Обезжириватель-антисиликон, быстрый</t>
  </si>
  <si>
    <t>S2002/1</t>
  </si>
  <si>
    <t>S2002 Обезжириватель-антисиликон, медленный</t>
  </si>
  <si>
    <t>S2002/5</t>
  </si>
  <si>
    <t>S20FISH/S</t>
  </si>
  <si>
    <t>FISH EYE Растворитель антисиликоновый</t>
  </si>
  <si>
    <t>Бутылка</t>
  </si>
  <si>
    <t>ROC/S</t>
  </si>
  <si>
    <t>Акселератор cушки ROCKET</t>
  </si>
  <si>
    <t>Покрытия специального назначения, антигравии и герметики</t>
  </si>
  <si>
    <t>GRA/NB1</t>
  </si>
  <si>
    <t>GRAVITEX PLUS HS Антигравийное покрытие</t>
  </si>
  <si>
    <t>GRA/GG1</t>
  </si>
  <si>
    <t>GRA/BW1</t>
  </si>
  <si>
    <t>TIG/GG</t>
  </si>
  <si>
    <t>TIGERSEAL Клей-герметик полиуретановый</t>
  </si>
  <si>
    <t>310 мл</t>
  </si>
  <si>
    <t>Картридж</t>
  </si>
  <si>
    <t>TIG/NB</t>
  </si>
  <si>
    <t>TIG/BW</t>
  </si>
  <si>
    <t>GS/1</t>
  </si>
  <si>
    <t>GREY STRIPE  Покрытие защитное для швов</t>
  </si>
  <si>
    <t>Защитное покрытие RAPTOR</t>
  </si>
  <si>
    <t>RLB/S1</t>
  </si>
  <si>
    <t>RAPTOR 2K 3:1 Защитное покрытие повышенной прочности, комплект</t>
  </si>
  <si>
    <t>0.95л</t>
  </si>
  <si>
    <t>Комплект</t>
  </si>
  <si>
    <t>RLT/S1</t>
  </si>
  <si>
    <t>RLB/S4</t>
  </si>
  <si>
    <t>3.80л</t>
  </si>
  <si>
    <t>RLT/S4</t>
  </si>
  <si>
    <t>RLB/S4-TR</t>
  </si>
  <si>
    <t>RAPTOR 2K 3:1 Защитное покрытие повышенной прочности + Антискользящая добавка RLTR/SM</t>
  </si>
  <si>
    <t>3.8л + 200г</t>
  </si>
  <si>
    <t>RLT/S4-TR</t>
  </si>
  <si>
    <t>RLW/S4</t>
  </si>
  <si>
    <t>RLB/5</t>
  </si>
  <si>
    <t>RAPTOR 2K 3:1 Защитное покрытие повышенной прочности</t>
  </si>
  <si>
    <t>RLT/5</t>
  </si>
  <si>
    <t>RLB/AL</t>
  </si>
  <si>
    <t>RAPTOR Защитное покрытие повышенной прочности в 2К аэрозоле</t>
  </si>
  <si>
    <t>RLW/AL</t>
  </si>
  <si>
    <t>GUN/1</t>
  </si>
  <si>
    <t>RAPTOR Пистолет для нанесения защитных и антигравийных покрытий</t>
  </si>
  <si>
    <t>GUN/VN</t>
  </si>
  <si>
    <t>RAPTOR Пистолет профессиональный с регулируемой дюзой</t>
  </si>
  <si>
    <t>RLH/5</t>
  </si>
  <si>
    <t>RAPTOR Отвердитель</t>
  </si>
  <si>
    <t>REP/1LK</t>
  </si>
  <si>
    <t>RAPTOR Грунт эпоксидный антикоррозийный, комплект 1 л (0,8 л грунт + 0,2 л отвердитель)</t>
  </si>
  <si>
    <t>REP/5LK</t>
  </si>
  <si>
    <t>RAPTOR Грунт эпоксидный антикоррозийный, комплект 5 л (4 л грунт + 1 л отвердитель)</t>
  </si>
  <si>
    <t>REP/AL</t>
  </si>
  <si>
    <t>RAPTOR Грунт эпоксидный антикоррозийнный в 2К аэрозоле</t>
  </si>
  <si>
    <t>RPTAP/AL</t>
  </si>
  <si>
    <t>RAPTOR Усилитель адгезии</t>
  </si>
  <si>
    <t>450 мл</t>
  </si>
  <si>
    <t>RPTEP/AL</t>
  </si>
  <si>
    <t>RAPTOR Грунт протравливающий</t>
  </si>
  <si>
    <t>RLTR/SM</t>
  </si>
  <si>
    <t xml:space="preserve">RAPTOR TRACTION Добавка антискользящая </t>
  </si>
  <si>
    <t>200 г</t>
  </si>
  <si>
    <t>EXSOF/1</t>
  </si>
  <si>
    <t>EXTRA SOFT Шпатлевка легкошлифуемая универсальная</t>
  </si>
  <si>
    <t>1.1 л</t>
  </si>
  <si>
    <t>RS6101</t>
  </si>
  <si>
    <t>RAPID Шпатлевка быстросохнущая универсальная</t>
  </si>
  <si>
    <t>RS6103</t>
  </si>
  <si>
    <t>RS6208</t>
  </si>
  <si>
    <t>RAPID GLAZE Шпатлевка быстросохнущая самовыравнивающаяся</t>
  </si>
  <si>
    <t>880 мл</t>
  </si>
  <si>
    <t>Пакет</t>
  </si>
  <si>
    <t>EASY3/1</t>
  </si>
  <si>
    <t>EASY 3 Шпатлевка пластичная универсальная</t>
  </si>
  <si>
    <t>FANT/BL</t>
  </si>
  <si>
    <t>FANTASTIC Шпатлевка суперлегкая универсальная</t>
  </si>
  <si>
    <t>FANTL/2</t>
  </si>
  <si>
    <t>1.4 л</t>
  </si>
  <si>
    <t>FANT/3</t>
  </si>
  <si>
    <t>SMCB/2</t>
  </si>
  <si>
    <t>SMC CARBON Шпатлевка углеволоконная</t>
  </si>
  <si>
    <t>SMCW/2</t>
  </si>
  <si>
    <t>SMC CARBON Шпатлевка углеволоконная легкошлифуемая</t>
  </si>
  <si>
    <t>UPEG/BM</t>
  </si>
  <si>
    <t>EXTRA GOLD Шпатлевка универсальная</t>
  </si>
  <si>
    <t>600 мл</t>
  </si>
  <si>
    <t>UPEG/BL</t>
  </si>
  <si>
    <t>UPEGM/BL</t>
  </si>
  <si>
    <t>EXTRA GOLD MULTI Шпатлевка универсальная</t>
  </si>
  <si>
    <t>UPEG/2</t>
  </si>
  <si>
    <t>FIB/BM</t>
  </si>
  <si>
    <t>FIBRAL Шпатлевка стекловолоконная</t>
  </si>
  <si>
    <t>440 мл</t>
  </si>
  <si>
    <t>FIB/BL</t>
  </si>
  <si>
    <t>FIB/2</t>
  </si>
  <si>
    <t>UPOLD/2</t>
  </si>
  <si>
    <t>U-POL D Шпатлевка пластичная с алюминием</t>
  </si>
  <si>
    <t>PLAS/6</t>
  </si>
  <si>
    <t>PLAST X 6 Шпатлевка для пластика эластичная</t>
  </si>
  <si>
    <t>BAGDOL/1</t>
  </si>
  <si>
    <t>DOPLHIN GLAZE Шпатлевка самовыравнивающаяся</t>
  </si>
  <si>
    <t>BAGDOLHV/1</t>
  </si>
  <si>
    <t>DOPLHIN GLAZE Шпатлевка самовыравнивающаяся (повышенной вязкости)</t>
  </si>
  <si>
    <t>BAGDOLSG/1</t>
  </si>
  <si>
    <t>DOPLHIN SPEED GLAZE Шпатлевка быстросохнущая самовыравнивающаяся</t>
  </si>
  <si>
    <t>EASY/BMP</t>
  </si>
  <si>
    <t>EASY ONE Шпатлевка наполняющая легкошлифуемая</t>
  </si>
  <si>
    <t>FLY/3</t>
  </si>
  <si>
    <t>FLYWEIGHT  Шпатлевка наполняющая пластичная</t>
  </si>
  <si>
    <t>UPOL/SF1</t>
  </si>
  <si>
    <t>REFACE Шпатлевка напыляемая</t>
  </si>
  <si>
    <t>Серия аэрозолей PREMIUM</t>
  </si>
  <si>
    <t>CLEAR/AL</t>
  </si>
  <si>
    <t>CLEAR 1 Лак UV устойчивый с высоким глянцем</t>
  </si>
  <si>
    <t>WELD/AL</t>
  </si>
  <si>
    <t>WELD 2 Грунт провариваемый с цинком</t>
  </si>
  <si>
    <t>WELDC/AL</t>
  </si>
  <si>
    <t>WELD 2 Грунт провариваемый с медью</t>
  </si>
  <si>
    <t>SPOT/AL</t>
  </si>
  <si>
    <t>SPOT 3  Грунт универсальный для точечного ремонта</t>
  </si>
  <si>
    <t>GRIP/AL</t>
  </si>
  <si>
    <t>GRIP 4 Усилитель адгезии универсальный</t>
  </si>
  <si>
    <t>HIGHG/AL</t>
  </si>
  <si>
    <t>HIGH 5 Грунт толстослойный</t>
  </si>
  <si>
    <t>HIGHDG/AL</t>
  </si>
  <si>
    <t>ACID/AL</t>
  </si>
  <si>
    <t xml:space="preserve">BLEND/AL </t>
  </si>
  <si>
    <t>BLEND #9 Растворитель переходов Fade Out Solvent (обновленный S2043)</t>
  </si>
  <si>
    <t>GUARD/AL</t>
  </si>
  <si>
    <t>GUARD #10 GRAVIGARD Антигравийное покрытие (обновленный GRAVA/B)</t>
  </si>
  <si>
    <t>TRIMSLW/AL</t>
  </si>
  <si>
    <t>TRIM #11 Эмаль высокоукрывистая для колесных дисков</t>
  </si>
  <si>
    <t>TRIMSTW/AL</t>
  </si>
  <si>
    <t>TRIMGB/AL</t>
  </si>
  <si>
    <t>TRIM #11 Эмаль высокоукрывистая глянцевая</t>
  </si>
  <si>
    <t>TRIMMB/AL</t>
  </si>
  <si>
    <t>TRIM #11 Эмаль высокоукрывистая матовая</t>
  </si>
  <si>
    <t>TRIMSB/AL</t>
  </si>
  <si>
    <t>TRIM #11 Эмаль высокоукрывистая полуматовая</t>
  </si>
  <si>
    <t>TRIMGW/AL</t>
  </si>
  <si>
    <t>Серия аэрозолей для ремонта пластика</t>
  </si>
  <si>
    <t>S2003/AL</t>
  </si>
  <si>
    <t>PLAS/1</t>
  </si>
  <si>
    <t>PLAST X 1 Обезжириватель-антисиликон</t>
  </si>
  <si>
    <t>PLAS/2</t>
  </si>
  <si>
    <t>PLAST X 2 Грунт адгезионный</t>
  </si>
  <si>
    <t>PLAS/3</t>
  </si>
  <si>
    <t>PLAST X 3 Грунт наполнитель</t>
  </si>
  <si>
    <t>PLAS/4F</t>
  </si>
  <si>
    <t>PLAST X 4 Текстурный слой</t>
  </si>
  <si>
    <t>PLAS/4C</t>
  </si>
  <si>
    <t>Серия аэрозолей POWER CAN</t>
  </si>
  <si>
    <t>PCAS/AL</t>
  </si>
  <si>
    <t>POWER CAN Эмаль для колесных дисков</t>
  </si>
  <si>
    <t>PCSS/AL</t>
  </si>
  <si>
    <t>PCGB/AL</t>
  </si>
  <si>
    <t>POWER CAN Эмаль глянцевая</t>
  </si>
  <si>
    <t>PCSB/AL</t>
  </si>
  <si>
    <t xml:space="preserve">POWER CAN Эмаль полуматовая </t>
  </si>
  <si>
    <t>PCMB/AL</t>
  </si>
  <si>
    <t>POWER CAN Эмаль матовая</t>
  </si>
  <si>
    <t>PCGW/AL</t>
  </si>
  <si>
    <t>PCLC/AL</t>
  </si>
  <si>
    <t>POWER CAN 1K Лак c высоким глянцем</t>
  </si>
  <si>
    <t>PCPG/AL</t>
  </si>
  <si>
    <t>POWER CAN Грунт выравниватель</t>
  </si>
  <si>
    <t>PCEP/AL</t>
  </si>
  <si>
    <t>POWER CAN Грунт протравливающий (Etch Primer)</t>
  </si>
  <si>
    <t>Система наполнения аэрозолей CUSTOM CAN</t>
  </si>
  <si>
    <t>CCFOUP/AL</t>
  </si>
  <si>
    <t>CUSTOM CAN FILL-ONE Баллон аэрозольный призаряженный</t>
  </si>
  <si>
    <t>CCFOFILLP</t>
  </si>
  <si>
    <t>CUSTOM CAN FILL-ONE Система наполнения аэрозолей, пневматическая</t>
  </si>
  <si>
    <t>CCFOFILLM</t>
  </si>
  <si>
    <t>CUSTOM CAN FILL-ONE Система наполнения аэрозолей, механическая</t>
  </si>
  <si>
    <t>CCUP/AL</t>
  </si>
  <si>
    <t>CUSTOM CAN  Баллон аэрозольный призаряженный</t>
  </si>
  <si>
    <t>CCFILLP</t>
  </si>
  <si>
    <t>CUSTOM CAN Система наполнения аэрозолей, пневматическая</t>
  </si>
  <si>
    <t>CCCUP</t>
  </si>
  <si>
    <t>CUSTOM CAN Стакан для системы наполнения аэрозолей</t>
  </si>
  <si>
    <t xml:space="preserve">Сопутствующие материалы MAXIMUM </t>
  </si>
  <si>
    <t>MFILM/B120</t>
  </si>
  <si>
    <t>Пленка укрывочная, прозрачная, 5 х 120 м</t>
  </si>
  <si>
    <t>5х120 м</t>
  </si>
  <si>
    <t>MFILM/B150</t>
  </si>
  <si>
    <t>Пленка укрывочная, прозрачная, 4 х 150 м</t>
  </si>
  <si>
    <t>4х150 м</t>
  </si>
  <si>
    <t>MFILMCUT</t>
  </si>
  <si>
    <t>Резак безопасный  для укрывочной пленки</t>
  </si>
  <si>
    <t>PFSF/1000</t>
  </si>
  <si>
    <t>Фильтр-воронка 125 микрон</t>
  </si>
  <si>
    <t>125 мк</t>
  </si>
  <si>
    <t>PFEF/1000</t>
  </si>
  <si>
    <t>Фильтр-воронка 190 микрон</t>
  </si>
  <si>
    <t>190 мк</t>
  </si>
  <si>
    <t>TRAG/10</t>
  </si>
  <si>
    <t>Салфетка липкая</t>
  </si>
  <si>
    <t>ON/1</t>
  </si>
  <si>
    <t>ONION BOARD Палитра многослойная для смешивания материалов (100 листов)</t>
  </si>
  <si>
    <t>100 л</t>
  </si>
  <si>
    <t>COVER/M</t>
  </si>
  <si>
    <t>Комбинезон защитный с капюшоном, размер М</t>
  </si>
  <si>
    <t>М</t>
  </si>
  <si>
    <t>COVER/L</t>
  </si>
  <si>
    <t>Комбинезон защитный с капюшоном, размер L</t>
  </si>
  <si>
    <t>L</t>
  </si>
  <si>
    <t>COVER/XL</t>
  </si>
  <si>
    <t>Комбинезон защитный с капюшоном, размер XL</t>
  </si>
  <si>
    <t>XL</t>
  </si>
  <si>
    <t>COVER/XXL</t>
  </si>
  <si>
    <t>Комбинезон защитный с капюшоном, размер XXL</t>
  </si>
  <si>
    <t>XXL</t>
  </si>
  <si>
    <t>COVER/XXXL</t>
  </si>
  <si>
    <t>Комбинезон защитный с капюшоном, размер XXXL</t>
  </si>
  <si>
    <t>XXXL</t>
  </si>
  <si>
    <t xml:space="preserve">Окрасочные пистолеты MAXIMUM </t>
  </si>
  <si>
    <t>GUNGHV/13</t>
  </si>
  <si>
    <t>Пистолет окрасочный HVLP с верхней подачей 1.3 мм</t>
  </si>
  <si>
    <t>1.3 мм</t>
  </si>
  <si>
    <t>GUNGHV/14</t>
  </si>
  <si>
    <t>Пистолет окрасочный HVLP с верхней подачей 1.4 мм</t>
  </si>
  <si>
    <t>1.4 мм</t>
  </si>
  <si>
    <t>GUNGHV/17</t>
  </si>
  <si>
    <t>Пистолет окрасочный HVLP с верхней подачей 1.7 мм</t>
  </si>
  <si>
    <t>1.7 мм</t>
  </si>
  <si>
    <t>GUNGHV/25</t>
  </si>
  <si>
    <t>Пистолет окрасочный HVLP с верхней подачей 2.5 мм</t>
  </si>
  <si>
    <t>2.5 мм</t>
  </si>
  <si>
    <t>GUNGMI/10</t>
  </si>
  <si>
    <t>Пистолет окрасочный HVLP мини, с верхней подачей 1.0 мм</t>
  </si>
  <si>
    <t>1.0 мм</t>
  </si>
  <si>
    <t>GL/SM/D</t>
  </si>
  <si>
    <t>Набор ремонтный для работы со стекловолокном, маленький</t>
  </si>
  <si>
    <t>Набор</t>
  </si>
  <si>
    <t>HRED/L</t>
  </si>
  <si>
    <t>Отвердитель для полиэфирных шпатлевок</t>
  </si>
  <si>
    <t>40 г</t>
  </si>
  <si>
    <t>PM1</t>
  </si>
  <si>
    <t xml:space="preserve">Сетка алюминиевая 25 см х 20 см </t>
  </si>
  <si>
    <t>25х20 см</t>
  </si>
  <si>
    <t>Промо- и сувенирная продукция</t>
  </si>
  <si>
    <t>VEST/RPT-M</t>
  </si>
  <si>
    <t>Жилет RAPTOR утепленный размер M</t>
  </si>
  <si>
    <t>M</t>
  </si>
  <si>
    <t>VEST/RPT-L</t>
  </si>
  <si>
    <t>Жилет RAPTOR утепленный размер L</t>
  </si>
  <si>
    <t>VEST/RPT-XL</t>
  </si>
  <si>
    <t>Жилет RAPTOR утепленный размер XL</t>
  </si>
  <si>
    <t>Объём</t>
  </si>
  <si>
    <t>Клей для вклейки стекол</t>
  </si>
  <si>
    <t>0125201700</t>
  </si>
  <si>
    <r>
      <t>U-Seal 207 Plus - Полиуретановый клей</t>
    </r>
    <r>
      <rPr>
        <b/>
        <sz val="9"/>
        <color theme="1"/>
        <rFont val="Arial Unicode MS"/>
        <family val="2"/>
        <charset val="204"/>
      </rPr>
      <t xml:space="preserve"> </t>
    </r>
    <r>
      <rPr>
        <sz val="9"/>
        <color theme="1"/>
        <rFont val="Arial Unicode MS"/>
        <family val="2"/>
        <charset val="204"/>
      </rPr>
      <t xml:space="preserve">для вклейки стекол.  Не содержит растворитель. 3 часа.                                                                          </t>
    </r>
  </si>
  <si>
    <t>0325201700</t>
  </si>
  <si>
    <t>0122201700</t>
  </si>
  <si>
    <r>
      <t>U-Seal 201 Fast - Полиуретановый клей для вклейки стекол ускоренной</t>
    </r>
    <r>
      <rPr>
        <b/>
        <sz val="9"/>
        <color theme="1"/>
        <rFont val="Arial Unicode MS"/>
        <family val="2"/>
        <charset val="204"/>
      </rPr>
      <t xml:space="preserve"> </t>
    </r>
    <r>
      <rPr>
        <sz val="9"/>
        <color theme="1"/>
        <rFont val="Arial Unicode MS"/>
        <family val="2"/>
        <charset val="204"/>
      </rPr>
      <t>полимеризации</t>
    </r>
    <r>
      <rPr>
        <b/>
        <sz val="9"/>
        <color theme="1"/>
        <rFont val="Arial Unicode MS"/>
        <family val="2"/>
        <charset val="204"/>
      </rPr>
      <t xml:space="preserve">. </t>
    </r>
    <r>
      <rPr>
        <sz val="9"/>
        <color theme="1"/>
        <rFont val="Arial Unicode MS"/>
        <family val="2"/>
        <charset val="204"/>
      </rPr>
      <t>2 часа.</t>
    </r>
  </si>
  <si>
    <t>0148190001</t>
  </si>
  <si>
    <t xml:space="preserve"> SIMP-Seal 65 - Гибридный полимерный клей для вклейки стекол. Не требует нанесения грунта.</t>
  </si>
  <si>
    <t>290 мл</t>
  </si>
  <si>
    <t>Наборы</t>
  </si>
  <si>
    <t>НАБОР U-Seal 207</t>
  </si>
  <si>
    <t>Набор для вклейки автомобильного стекла: полиуретановый клей для стекол U-Seal 207 Plus, грунт U-Primer в тюбике 10 мл., салфетка с пропиткой, струна четырехгранная.</t>
  </si>
  <si>
    <t>НАБОР U-Seal 201</t>
  </si>
  <si>
    <t>Набор для вклейки автомобильного стекла: полиуретановый клей для стекол U-Seal 201 Plus, грунт U-Primer в тюбике 10 мл., салфетка с пропиткой, струна четырехгранная.</t>
  </si>
  <si>
    <t>Очиститель</t>
  </si>
  <si>
    <t>0970158700</t>
  </si>
  <si>
    <t>Activator 440W Очиститель - активатор для вклейки автомобильного стекла. Выступает как  усилитель адгезии, увеличивая клеящие свойства клея. Цвет: прозрачный.</t>
  </si>
  <si>
    <t>0970159700</t>
  </si>
  <si>
    <t>30 мл</t>
  </si>
  <si>
    <t>0971131700</t>
  </si>
  <si>
    <t>U-Primer  - Грунт для нанесения на керамическую рамку автомобильного стекла и на чистый металл. Грунт обеспечивает полную защиту клея, создавая барьер от вредных ультрафиолетовых лучей. Цвет: черный.</t>
  </si>
  <si>
    <t>10мл</t>
  </si>
  <si>
    <t>24шт(мин.)</t>
  </si>
  <si>
    <t>0970133700</t>
  </si>
  <si>
    <t>0970132700</t>
  </si>
  <si>
    <t>Кузовной герметик</t>
  </si>
  <si>
    <t>0146401700 серый</t>
  </si>
  <si>
    <t>SPRAY-SIMP - Распыляемый гибридный полимерный герметик. Устойчив к УФ-излучению и влажности. Окрашиваемый. Цвет: серый.</t>
  </si>
  <si>
    <t>0146201700 черный</t>
  </si>
  <si>
    <t>0118301700 белый</t>
  </si>
  <si>
    <t xml:space="preserve">U-Seal 501 - Полиуретановый быстросохнущий эластичный клей -герметик. Предназначен для герметизации шовных соединений. </t>
  </si>
  <si>
    <t>0118401700 серый</t>
  </si>
  <si>
    <t>0118201700 черный</t>
  </si>
  <si>
    <t>0118901700 бежевый</t>
  </si>
  <si>
    <t>0114301700 белый</t>
  </si>
  <si>
    <t xml:space="preserve">U-Seal 550FC - Полиуретановый быстросохнущий эластичный клей-герметик. Предназначен для герметизации шовных соединений. </t>
  </si>
  <si>
    <t>0114401700 серый</t>
  </si>
  <si>
    <t>0114201700 черный</t>
  </si>
  <si>
    <t>0114901700 бежевый</t>
  </si>
  <si>
    <t>Тампон для нанесения праймера</t>
  </si>
  <si>
    <t>коробка 100шт</t>
  </si>
  <si>
    <t>Пневматические пистолеты</t>
  </si>
  <si>
    <t>1020182 CSG II 370</t>
  </si>
  <si>
    <t>Пневматический пистолет с регулятором давления для нанесения герметиков и клеев в фольгированной упаковке (туба) 400 и 600 мл, а также картриджах - 310 мл. Имеет эргономичную рукоятку и удобный курок. В комплекте: насадка для использования картриджа. Цвет: черный. Рабочее давление 4-8 бар. Максимальный уровень шума 80 dBA. Вес:1,252 кг.</t>
  </si>
  <si>
    <t xml:space="preserve">1020184 CSG II 245 </t>
  </si>
  <si>
    <t>Пневматический пистолет с регулятором давления для нанесения герметиков и клеев в фольгированной упаковке (туба) 300, 400 мл, а также в картриджах 290, 310 мл. Имеет эргономичную рукоятку и удобный курок. В комплекте: насадка для использования картриджа. Цвет: черный. Рабочее давление 4-8 бар. Максимальный уровень шума 80 dBA. Вес:1,072 кг.</t>
  </si>
  <si>
    <t>1020194 CSG II 210</t>
  </si>
  <si>
    <t>Пневматический пистолет с регулятором давления для нанесения герметиков и клеев в картриджах 290 и 310 мл. Имеет эргономичную рукоятку и удобный курок. Цвет: черный. Рабочее давление 4-8 бар. Максимальный уровень шума 80 dBA. Вес: 0,867 кг.</t>
  </si>
  <si>
    <t>1050044 PM2</t>
  </si>
  <si>
    <r>
      <rPr>
        <sz val="9"/>
        <rFont val="Arial Unicode MS"/>
        <family val="2"/>
        <charset val="204"/>
      </rPr>
      <t>Пневматический пистолет</t>
    </r>
    <r>
      <rPr>
        <b/>
        <sz val="9"/>
        <rFont val="Arial Unicode MS"/>
        <family val="2"/>
        <charset val="204"/>
      </rPr>
      <t xml:space="preserve"> </t>
    </r>
    <r>
      <rPr>
        <sz val="9"/>
        <rFont val="Arial Unicode MS"/>
        <family val="2"/>
        <charset val="204"/>
      </rPr>
      <t>с регулятором давления для нанесения гибридных распыляемых шовных герметиков, фасованных в пластиковые или алюминиевые картриджи объемом 290 и 310 мл. Рабочее давление 3-5 бар. Потребление воздуха 200-250 л/мин. В комплекте: сменная головка с 5-ю насадками, уплотнительное кольцо. Диаметр сопла 1.6 мм. Максимальный уровень шума 75 dBA. Вес: 0.974 кг.</t>
    </r>
  </si>
  <si>
    <t>1050040 PM3</t>
  </si>
  <si>
    <t>Пневматический пистолет с регулятором давления для нанесения гибридных распыляемых  шовных герметиков, фасованных в пластиковые картриджи объемом 290 мл. Рабочее давление 4-6 бар. Потребление воздуха 200-250 л/мин. В комплекте: сменная головка с 5-ю насадками, уплотнительное кольцо. Диаметр сопла 1.6 мм. Максимальный уровень шума 75 dBA. Вес: 1,040 кг.</t>
  </si>
  <si>
    <t>1шт</t>
  </si>
  <si>
    <t>1050339 PM4</t>
  </si>
  <si>
    <t>Пневматический пистолет с регулятором давления для нанесения гибридных распыляемых  шовных герметиков, фасованных в пластиковые и алюминиевые картриджи объемом 290 и 310 мл. Рабочее давление 3-5, максимальное 8 бар. Потребление воздуха 200-250 л/мин. В комплекте: сменная головка с 5-ю насадками, уплотнительное кольцо. Диаметр сопла 1.6 мм. Максимальный уровень шума 75 dBA. Вес: 1,090 кг.</t>
  </si>
  <si>
    <t xml:space="preserve">AH1801028A F4/SAM 11/A  </t>
  </si>
  <si>
    <t>Пневматический пистолет с регулятором давления для нанесения гибридных распыляемых герметиков, фасованных в пластиковые и металлические картриджи объемом 310 мл. В комплекте: переходник для сменных насадок (арт. BS099270). Рабочее давление 1,5-8 бар. Потребление воздуха: 220 - 260 л/мин. Максимальный уровень шума 79 dBA. Эксплуатация при температурах: -10 °C + 90 °C. Размер: 355х250х60 мм. Вес: 0,985 кг.</t>
  </si>
  <si>
    <t>AH095701 KIT/SAM/2002 11/A</t>
  </si>
  <si>
    <t>Пневматический пистолет с телескопическим поршнем и регулятором давления. Для нанесения распыляемых и нераспыляемых герметиков, клеев в картриджах объемом 290, 310 мл, герметиков в фольгированной упаковке (туба) объемом 400 мл. В комплекте: 2 сменные многоразовые насадки 3.5мм., 4.3мм.(черного цвета) и одноразовая насадка для распыления герметика 3.0мм. (белого цвета). Размер: 395Х220X60мм. Рабочее давление: 3 - 8 бар. Потребление воздуха: 180 - 220 л/мин. Максимальный уровень шума: 70 dbA. Вес: 1.240 кг.</t>
  </si>
  <si>
    <t xml:space="preserve">AH096101 KIT/SAM/3-CS new 11/A </t>
  </si>
  <si>
    <t>Пневматический пистолет с регулятором давления. Для нанесения распыляемых и нераспыляемых герметиков, клеев в картриджах объемом 290, 310 мл  В комплекте: 2 сменные многоразовые насадки 3.5мм., 4.3мм.(черного цвета) и одноразовая насадка для распыления герметика 3.0мм. (белого цвета). Размер: 340Х220X60мм. Рабочее давление: 6 бар. Потребление воздуха: 180 - 220 л/мин. Максимальный уровень шума: 70 dbA. Вес: 1.115 кг.</t>
  </si>
  <si>
    <t>AH096501 KIT/SAM/3-SL 11/A</t>
  </si>
  <si>
    <t>Пневматический пистолет с регулятором давления для нанесения герметиков и клеев в фольгированной упаковке (туба) 400 и 600 мл. Имеет эргономичную рукоятку и удобный курок. Рабочее давление 6 бар. Потребление воздуха 220 л/мин. Максимальный уровень шума 70 dBA. Вес:1,310 кг.</t>
  </si>
  <si>
    <t>AH095503 A/525/PT 11/A</t>
  </si>
  <si>
    <t>Пневматический пистолет с телескопическим поршнем и регулятором давления. Для нанесения герметиков, клеев в картриджах объемом 290, 310 мл и герметиков в фольгированной упаковке (туба) объемом 400 мл.  Размер: 470Х160Х65мм. Рабочее давление: 6 бар. Потребление воздуха: 180 - 220 л/мин. Максимальный уровень шума: 78 dbA. Вес: 0,974 кг.</t>
  </si>
  <si>
    <t>Аккумуляторные пистолеты</t>
  </si>
  <si>
    <t>1080188 Acculight III M 300</t>
  </si>
  <si>
    <t xml:space="preserve">Аккумуляторный пистолет с корпусом  открытого типа (с поршнем) для нанесения клеев, герметиков средней и высокой вязкости, фасованных в картриджи до 310 мл  Максимальное толкающее усилие 4400 кН. Максимальная скорость: 5,5мм/сек. В комплекте: кейс, зарядное устройство, Li-ion аккумулятор (емкость: 1,5 Ач). Алюминиевый корпус. Вес пистолета с аккумулятором: 1,215 кг.     </t>
  </si>
  <si>
    <t xml:space="preserve">1080151 Acculight III 400 </t>
  </si>
  <si>
    <t>Аккумуляторный пистолет с корпусом закрытого типа (с поршнем) для нанесения клеев, герметиков средней и высокой вязкости, фасованных в картриджи до 310 мл и герметиков в фольгированной упаковке (туба) до 400 мл. Максимальное толкающее усилие 3900 кН. Максимальная скорость: 5,5мм/сек. В комплекте: кейс, носик для туб, зарядное устройство, Li-ion аккумулятор (емкость: 1,5 Ач). Алюминиевый корпус. Вес пистолета с аккумулятором: 1,350 кг.</t>
  </si>
  <si>
    <t xml:space="preserve">1080155 Acculight II 600 </t>
  </si>
  <si>
    <t xml:space="preserve">Аккумуляторный пистолет с корпусом закрытого типа (с поршнем) для нанесения клееев, герметиков средней и высокой вязкости фасованных в картриджи до 400 мл и герметиков в фольгированной упаковке (туба) до 600 мл. Максимальное толкающее усилие 4400 кН. Максимальная скорость: 5,5мм/сек.  В комплекте: кейс, носик для туб, зарядное устройство, Li-ion аккумулятор (емкость: 1,5 Ач). Алюминиевый корпус длиной 380 мм. Вес пистолета с акrумулятором: 1,4 кг.                                                                                     </t>
  </si>
  <si>
    <t>10801551 Acculight III 600</t>
  </si>
  <si>
    <t>Аккумуляторный пистолет с корпусом закрытого типа (с поршнем) для нанесения клеев, герметиков средней и высокой вязкости фасованных в картриджи до 400 мл и герметиков в фольгированной упаковке (туба) до 600 мл. Максимальное толкающее усилие 4400 кН. Максимальная скорость: 5,5мм/сек.  В комплекте: кейс, носик для туб, зарядное устройство, Li-ion аккумулятор (емкость: 1,5 Ач). Алюминиевый корпус длиной 380 мм. Вес пистолета с аккумулятором: 1,460 кг.</t>
  </si>
  <si>
    <t>Ручные пистолеты</t>
  </si>
  <si>
    <t>1060061 CD/T</t>
  </si>
  <si>
    <r>
      <rPr>
        <sz val="9"/>
        <rFont val="Arial Unicode MS"/>
        <family val="2"/>
        <charset val="204"/>
      </rPr>
      <t>Полупрофессиональный ручной пистолет</t>
    </r>
    <r>
      <rPr>
        <b/>
        <sz val="9"/>
        <rFont val="Arial Unicode MS"/>
        <family val="2"/>
        <charset val="204"/>
      </rPr>
      <t xml:space="preserve"> </t>
    </r>
    <r>
      <rPr>
        <sz val="9"/>
        <rFont val="Arial Unicode MS"/>
        <family val="2"/>
        <charset val="204"/>
      </rPr>
      <t>каркасного типа. Предназначен для выдавливания силиконов, клеев, герметиков средней и низкой вязкости в картриджах до 310 мл. Передаточное отношение 10:1 (Увеличение усилия нажима в 10 раз). Вес: 0.490 кг.</t>
    </r>
  </si>
  <si>
    <t>1060070 BCX 101</t>
  </si>
  <si>
    <t>Профессиональный ручной пистолет открытого типа с покрытием из ПВХ. Обладает высокой мощностью для работы с вязкими составами. Предназначен для выдавливания герметиков и клеев в сдвоенных двухкомпонентных картриджах 2x100 мл. Передаточное отношение  18:1 (Увеличение усилия нажима в 18 раз). Вес: 0.988 кг.</t>
  </si>
  <si>
    <t>1060237 BCX 385 MD</t>
  </si>
  <si>
    <t>Профессиональный ручной пистолет открытого типа с эргономичной ручкой покрытой ПВХ. Конструкция корпуса разработана для боковой загрузки картриджей. Предназначен для выдавливания герметиков и клеев в сдвоенных двухкомпонентных картриджах до 400 мл. Обладает повышенным передаточным числом для работы с высоковязкими составами. Передаточное отношение 24:1 (Увеличение усилия нажима в 24 раза).  Вес: 1.425 кг.</t>
  </si>
  <si>
    <t>PS/142</t>
  </si>
  <si>
    <t>Профессиональный ручной пистолет с усиленным цилиндрическим корпусом открытого типа. Подходит для нанесения продуктов средней и высокой вязкости фасованных в картриджи объемом 310 мл.  Передаточное отношение  18:1  (Увеличение усилия нажима в 18 раз). Вес: 0,730 кг.</t>
  </si>
  <si>
    <t>1060050  PS 265</t>
  </si>
  <si>
    <t>Профессиональный ручной пистолет с эргономичной ручкой покрытой ПВХ, с алюминиевым корпусом закрытого типа. Подходит для нанесения  клеев, герметиков средней и высокой вязкости, фасованных в фольгированную упаковку (туба) до 400мл. и картриджи объемом до 310 мл. Передаточное отношение  18:1 (Увеличение усилия нажима в 18 раз).  Вес: 1,065 кг.</t>
  </si>
  <si>
    <t>PS/266</t>
  </si>
  <si>
    <t>Профессиональный ручной пистолет с алюминиевым корпусом закрытого типа. Подходит для нанесения  клеев, герметиков средней и высокой вязкости, фасованных в фольгированную упаковку (туба) до 400мл. и картриджи объемом до 310 мл.  Передаточное отношение  18:1 (Увеличение усилия нажима в 18 раз). Вес: 0,830 кг.</t>
  </si>
  <si>
    <t>1060051 PS 395</t>
  </si>
  <si>
    <t>Профессиональный ручной пистолет с эргономичной ручкой покрытой ПВХ, с алюминиевым корпусом черного цвета. Подходит для нанесения клеев, герметиков средней и высокой вязкости, фасованных в фольгированную упаковку (туба) до 600мл. и картриджи объемом до 310 мл.  Передаточное отношение 18:1 (Увеличение усилия нажима в 18 раз).  Вес: 1,146 кг.</t>
  </si>
  <si>
    <t>1060421 PS 395 L</t>
  </si>
  <si>
    <t>Профессиональный ручной пистолет с эргономичной ручкой, с алюминиевым корпусом серебристого цвета. Подходит для нанесения  клеев, герметиков высокой вязкости, фасованных в фольгированную упаковку (туба) до 600мл. и картриджи объемом до 310мл.   Передаточное отношение 18:1 (Увеличение усилия нажима в 18 раз). Вес: 0,990 кг.</t>
  </si>
  <si>
    <t>PS/601</t>
  </si>
  <si>
    <t>Профессиональный ручной пистолет с алюминиевым корпусом закрытого типа. Подходит для нанесения  клеев, герметиков средней и высокой вязкости фасованных в фольгированную упаковку (туба) до 600 мл. и картриджи объемом до 310 мл. Передаточное отношение 18:1 (Увеличение усилия нажима в 18 раз). Вес: 0,910 кг.</t>
  </si>
  <si>
    <t>Сменные аккумуляторы</t>
  </si>
  <si>
    <t xml:space="preserve">Аккумулятор Li-ion для Acculight II 600, емкость: 1,5 Ач, величина тока зарядки: 1,6 А. </t>
  </si>
  <si>
    <t>BA LI-ION Battery Батарея аккумуляторная литиево-ионная для аккумул.пистолетов Acculight</t>
  </si>
  <si>
    <t>Extra LI-ION battery</t>
  </si>
  <si>
    <t>Батарея для аккумуляторного пистолета PSE/700</t>
  </si>
  <si>
    <t xml:space="preserve">Насадки для нанесения шовного и распыляемого герметика </t>
  </si>
  <si>
    <t>H1</t>
  </si>
  <si>
    <t>Пластиковая насадка в форме бабочки для нанесения шовного герметика. Конструкция насадки позволяет регулировать торцевой упор, ширину и высоту декоративного шва. Область применения: капот, двери, крышка багажника. Применяется со всеми полиуретановыми и силанмодифицированными кузовными герметиками.</t>
  </si>
  <si>
    <t>H2</t>
  </si>
  <si>
    <t>Пластиковая насадка с фиксированной шириной шва и торцевым упором для нанесения шовного герметика. Конструкция насадки существенно упрощает процесс герметизации завальцованного металла на таких элементах как капот, двери и крышка багажника. Применяется со всеми полиуретановыми и силанмодифицированными кузовными герметиками.</t>
  </si>
  <si>
    <t>H3</t>
  </si>
  <si>
    <t>Пластиковая насадка плоская для нанесения шовного герметика. Конструкция насадки позволяет регулировать ширину и высоту декоротивного шва. Область применения: капот, двери, крышка багажника. Применяется со всеми полиуретановыми и силанмодифицированными кузовными герметиками.</t>
  </si>
  <si>
    <t>H4</t>
  </si>
  <si>
    <t>Пластиковая насадка для фактурного нанесения шовного герметика. Конструкция насадки используется для получения сдвоенного широкого шва. Область применения: подкапотное пространство, задняя панель, внутренняя герметизация кузова автомобиля. Применяется со всеми полиуретановыми и силанмодифицированными кузовными герметиками.</t>
  </si>
  <si>
    <t>H5</t>
  </si>
  <si>
    <t xml:space="preserve">Пластиковая насадка для использования клеев и герметиков в мягкой фольгированной упаковке. Применяется со всеми пистолетами закрытого типа. </t>
  </si>
  <si>
    <t>H6</t>
  </si>
  <si>
    <t>Пластиковая насадка - переходник для использования насадок от картриджей при работе с клеями - герметиками, фасованых в фольгированную упаковку 400 и 600 мл. Применяется со всеми пистолетами закрытого типа.</t>
  </si>
  <si>
    <t>H7</t>
  </si>
  <si>
    <t xml:space="preserve">Пластиковая насадка для фактурного нанесения шовного герметика. Конструкция насадки позволяет получить рифленый шов без дополнительных усилий оператора. 
Область применения: подкапотное пространство, задняя панель, внутренняя герметизация кузова автомобиля. Может применяться с любыми шовными кузовными герметиками.                                                                                                                                    </t>
  </si>
  <si>
    <t>H8</t>
  </si>
  <si>
    <t>Пластиковая насадка для нанесения стекольных клеев-герметиков из металлического картриджа. Применяется со всеми пистолетами.</t>
  </si>
  <si>
    <t>R1 - 3,5</t>
  </si>
  <si>
    <r>
      <rPr>
        <sz val="9"/>
        <rFont val="Arial Unicode MS"/>
        <family val="2"/>
        <charset val="204"/>
      </rPr>
      <t xml:space="preserve">Пластиковая многоразовая внешняя насадка для нанесения распыляемого герметика. Диаметр: 3,5 мм. Цвет: черный. Применяется совместно с насадками </t>
    </r>
    <r>
      <rPr>
        <b/>
        <sz val="9"/>
        <rFont val="Arial Unicode MS"/>
        <family val="2"/>
        <charset val="204"/>
      </rPr>
      <t xml:space="preserve">R3 - 1,5 </t>
    </r>
    <r>
      <rPr>
        <sz val="9"/>
        <rFont val="Arial Unicode MS"/>
        <family val="2"/>
        <charset val="204"/>
      </rPr>
      <t>и</t>
    </r>
    <r>
      <rPr>
        <b/>
        <sz val="9"/>
        <rFont val="Arial Unicode MS"/>
        <family val="2"/>
        <charset val="204"/>
      </rPr>
      <t xml:space="preserve"> R4 - 3,0</t>
    </r>
    <r>
      <rPr>
        <sz val="9"/>
        <rFont val="Arial Unicode MS"/>
        <family val="2"/>
        <charset val="204"/>
      </rPr>
      <t xml:space="preserve">. Используется с  пневматическими пистолетами </t>
    </r>
    <r>
      <rPr>
        <b/>
        <sz val="9"/>
        <rFont val="Arial Unicode MS"/>
        <family val="2"/>
        <charset val="204"/>
      </rPr>
      <t xml:space="preserve">AH096101 KIT/SAM/3-CS new 11/A </t>
    </r>
    <r>
      <rPr>
        <sz val="9"/>
        <rFont val="Arial Unicode MS"/>
        <family val="2"/>
        <charset val="204"/>
      </rPr>
      <t>и</t>
    </r>
    <r>
      <rPr>
        <b/>
        <sz val="9"/>
        <rFont val="Arial Unicode MS"/>
        <family val="2"/>
        <charset val="204"/>
      </rPr>
      <t xml:space="preserve"> AH095701 KIT/SAM/2002 11/A</t>
    </r>
    <r>
      <rPr>
        <sz val="9"/>
        <rFont val="Arial Unicode MS"/>
        <family val="2"/>
        <charset val="204"/>
      </rPr>
      <t>.</t>
    </r>
  </si>
  <si>
    <t xml:space="preserve"> 5 шт</t>
  </si>
  <si>
    <t>R2 - 4,3</t>
  </si>
  <si>
    <r>
      <rPr>
        <sz val="9"/>
        <rFont val="Arial Unicode MS"/>
        <family val="2"/>
        <charset val="204"/>
      </rPr>
      <t xml:space="preserve">Пластиковая многоразовая внешняя насадка для нанесения распыляемого герметика. Диаметр: 4,3 мм. Цвет: черный. Применяется совместно с насадками </t>
    </r>
    <r>
      <rPr>
        <b/>
        <sz val="9"/>
        <rFont val="Arial Unicode MS"/>
        <family val="2"/>
        <charset val="204"/>
      </rPr>
      <t>R3 - 1,5</t>
    </r>
    <r>
      <rPr>
        <sz val="9"/>
        <rFont val="Arial Unicode MS"/>
        <family val="2"/>
        <charset val="204"/>
      </rPr>
      <t xml:space="preserve"> и </t>
    </r>
    <r>
      <rPr>
        <b/>
        <sz val="9"/>
        <rFont val="Arial Unicode MS"/>
        <family val="2"/>
        <charset val="204"/>
      </rPr>
      <t>R4 - 3,0</t>
    </r>
    <r>
      <rPr>
        <sz val="9"/>
        <rFont val="Arial Unicode MS"/>
        <family val="2"/>
        <charset val="204"/>
      </rPr>
      <t xml:space="preserve">. Используется с пневматическими пистолетами </t>
    </r>
    <r>
      <rPr>
        <b/>
        <sz val="9"/>
        <rFont val="Arial Unicode MS"/>
        <family val="2"/>
        <charset val="204"/>
      </rPr>
      <t>AH096101 KIT/SAM/3-CS new 11/A</t>
    </r>
    <r>
      <rPr>
        <sz val="9"/>
        <rFont val="Arial Unicode MS"/>
        <family val="2"/>
        <charset val="204"/>
      </rPr>
      <t xml:space="preserve"> и </t>
    </r>
    <r>
      <rPr>
        <b/>
        <sz val="9"/>
        <rFont val="Arial Unicode MS"/>
        <family val="2"/>
        <charset val="204"/>
      </rPr>
      <t>AH095701 KIT/SAM/2002 11/A</t>
    </r>
    <r>
      <rPr>
        <sz val="9"/>
        <rFont val="Arial Unicode MS"/>
        <family val="2"/>
        <charset val="204"/>
      </rPr>
      <t>.</t>
    </r>
  </si>
  <si>
    <t>R3 - 1,5</t>
  </si>
  <si>
    <r>
      <rPr>
        <sz val="9"/>
        <rFont val="Arial Unicode MS"/>
        <family val="2"/>
        <charset val="204"/>
      </rPr>
      <t xml:space="preserve">Пластиковая одноразовая внутренняя насадка для подачи распыляемого герметика. Диаметр 1.5 мм. Цвет: красный. Применяется совместно с насадками </t>
    </r>
    <r>
      <rPr>
        <b/>
        <sz val="9"/>
        <rFont val="Arial Unicode MS"/>
        <family val="2"/>
        <charset val="204"/>
      </rPr>
      <t>R1 - 3,5</t>
    </r>
    <r>
      <rPr>
        <sz val="9"/>
        <rFont val="Arial Unicode MS"/>
        <family val="2"/>
        <charset val="204"/>
      </rPr>
      <t xml:space="preserve"> и </t>
    </r>
    <r>
      <rPr>
        <b/>
        <sz val="9"/>
        <rFont val="Arial Unicode MS"/>
        <family val="2"/>
        <charset val="204"/>
      </rPr>
      <t>R2 - 4,3</t>
    </r>
    <r>
      <rPr>
        <sz val="9"/>
        <rFont val="Arial Unicode MS"/>
        <family val="2"/>
        <charset val="204"/>
      </rPr>
      <t xml:space="preserve">. Используется с пневматическими пистолетами </t>
    </r>
    <r>
      <rPr>
        <b/>
        <sz val="9"/>
        <rFont val="Arial Unicode MS"/>
        <family val="2"/>
        <charset val="204"/>
      </rPr>
      <t>AH096101 KIT/SAM/3-CS new 11/A</t>
    </r>
    <r>
      <rPr>
        <sz val="9"/>
        <rFont val="Arial Unicode MS"/>
        <family val="2"/>
        <charset val="204"/>
      </rPr>
      <t xml:space="preserve"> и </t>
    </r>
    <r>
      <rPr>
        <b/>
        <sz val="9"/>
        <rFont val="Arial Unicode MS"/>
        <family val="2"/>
        <charset val="204"/>
      </rPr>
      <t>AH095701 KIT/SAM/2002 11/A.</t>
    </r>
  </si>
  <si>
    <t>R4 - 3,0</t>
  </si>
  <si>
    <r>
      <rPr>
        <sz val="9"/>
        <rFont val="Arial Unicode MS"/>
        <family val="2"/>
        <charset val="204"/>
      </rPr>
      <t xml:space="preserve">Пластиковая одноразовая внутренняя насадка для подачи распыляемого герметика. Диаметр 3.0 мм. Цвет: белый. Применяется совместно с насадками </t>
    </r>
    <r>
      <rPr>
        <b/>
        <sz val="9"/>
        <rFont val="Arial Unicode MS"/>
        <family val="2"/>
        <charset val="204"/>
      </rPr>
      <t>R1 - 3,5</t>
    </r>
    <r>
      <rPr>
        <sz val="9"/>
        <rFont val="Arial Unicode MS"/>
        <family val="2"/>
        <charset val="204"/>
      </rPr>
      <t xml:space="preserve"> и </t>
    </r>
    <r>
      <rPr>
        <b/>
        <sz val="9"/>
        <rFont val="Arial Unicode MS"/>
        <family val="2"/>
        <charset val="204"/>
      </rPr>
      <t>R2 - 4,3</t>
    </r>
    <r>
      <rPr>
        <sz val="9"/>
        <rFont val="Arial Unicode MS"/>
        <family val="2"/>
        <charset val="204"/>
      </rPr>
      <t xml:space="preserve">. Используется с пневматическими пистолетами </t>
    </r>
    <r>
      <rPr>
        <b/>
        <sz val="9"/>
        <rFont val="Arial Unicode MS"/>
        <family val="2"/>
        <charset val="204"/>
      </rPr>
      <t>AH096101 KIT/SAM/3-CS new 11/A</t>
    </r>
    <r>
      <rPr>
        <sz val="9"/>
        <rFont val="Arial Unicode MS"/>
        <family val="2"/>
        <charset val="204"/>
      </rPr>
      <t xml:space="preserve"> и </t>
    </r>
    <r>
      <rPr>
        <b/>
        <sz val="9"/>
        <rFont val="Arial Unicode MS"/>
        <family val="2"/>
        <charset val="204"/>
      </rPr>
      <t>AH095701 KIT/SAM/2002 11/A.</t>
    </r>
  </si>
  <si>
    <t>Прочие расходные материалы</t>
  </si>
  <si>
    <t>3050014</t>
  </si>
  <si>
    <t>Уплотнительное кольцо PM3/PM4</t>
  </si>
  <si>
    <t xml:space="preserve">4020170 </t>
  </si>
  <si>
    <t>Алюминиевая воздушная головка предназначена для выдавливания герметика.</t>
  </si>
  <si>
    <t>4020173</t>
  </si>
  <si>
    <t>Сопло для пистолета PM3/PM4 диаметром 1,6мм</t>
  </si>
  <si>
    <t>4020731</t>
  </si>
  <si>
    <t>Алюминиевая сменная насадка для нанесения герметиков путем распыления для пистолета PM3</t>
  </si>
  <si>
    <t>BD099999</t>
  </si>
  <si>
    <t xml:space="preserve">Набор основных уплотнительных колец (3 шт) для пистолета F1/SAM (BD089684, BD098464, BD148389)   </t>
  </si>
  <si>
    <t>1 уп.</t>
  </si>
  <si>
    <t>BH1801009A</t>
  </si>
  <si>
    <t xml:space="preserve">Набор пружин и уплотнительных прокладок для пистолета  F1/SAM 11/A </t>
  </si>
  <si>
    <t>BH099294</t>
  </si>
  <si>
    <t xml:space="preserve">Колба для фиксации картриджа в пистолете F1/SAM 11/A </t>
  </si>
  <si>
    <t>BH099359</t>
  </si>
  <si>
    <t>Переходник для использования картриджей в металлической упаковке с пистолетом F1/SAM 11/A.</t>
  </si>
  <si>
    <t>BS099270</t>
  </si>
  <si>
    <t>Переходник для пистолета F1/SAM, резьба M15 x 1,5</t>
  </si>
  <si>
    <t xml:space="preserve">BS099271 </t>
  </si>
  <si>
    <t>Переходник для пистолета F1/SAM, резьба M15 x 2,5</t>
  </si>
  <si>
    <t>BS1399314</t>
  </si>
  <si>
    <t>Регулировочная гайка уплотняющей втулки материальной иглы</t>
  </si>
  <si>
    <t>ОБОРУДОВАНИЕ окрасочное  VOYLET Китай</t>
  </si>
  <si>
    <t>7558</t>
  </si>
  <si>
    <t>AB-17NNK Voylet Сменное сопло для AB-17 1,4мм (шт.)</t>
  </si>
  <si>
    <t>7559</t>
  </si>
  <si>
    <t>AB-17NNK Voylet Сменное сопло для AB-17 1,7мм (шт.)</t>
  </si>
  <si>
    <t>7560</t>
  </si>
  <si>
    <t>AB-17NNK Voylet Сменное сопло для AB-17 2мм (шт.)</t>
  </si>
  <si>
    <t>7573</t>
  </si>
  <si>
    <t>AM-3 Тройник Voylet б/с-1/4" (шт.)</t>
  </si>
  <si>
    <t>7551</t>
  </si>
  <si>
    <t>AR802 Voylet Регулятор давления с манометром (шт.)</t>
  </si>
  <si>
    <t>7575</t>
  </si>
  <si>
    <t>AR804 Voylet Регулятор давления с манометром (шт.)</t>
  </si>
  <si>
    <t>7580</t>
  </si>
  <si>
    <t>AR805 Voylet Регулятор давления с манометром (шт.)</t>
  </si>
  <si>
    <t>7581</t>
  </si>
  <si>
    <t>AS-1001NNK Voylet Сменное сопло для AS-1001 1,5мм (шт.)</t>
  </si>
  <si>
    <t>7572</t>
  </si>
  <si>
    <t>AS-1001NNK Voylet Сменное сопло для AS-1001 1,7мм (шт.)</t>
  </si>
  <si>
    <t>7574</t>
  </si>
  <si>
    <t>EPF20 F1/4" Voylet Штекер б/с (шт.)</t>
  </si>
  <si>
    <t>7591</t>
  </si>
  <si>
    <t>EPF20 F3/8" Voylet Штекер б/с (шт.)</t>
  </si>
  <si>
    <t>20093</t>
  </si>
  <si>
    <t>EPH20 10мм, Voylet, Штекер б/с (шт.)</t>
  </si>
  <si>
    <t>20091</t>
  </si>
  <si>
    <t>EPH20 6мм, Voylet, Штекер б/с (шт.)</t>
  </si>
  <si>
    <t>20092</t>
  </si>
  <si>
    <t>EPH20 8мм, Voylet, Штекер б/с (шт.)</t>
  </si>
  <si>
    <t>7590</t>
  </si>
  <si>
    <t>EPМ20 М1/4" Voylet Штекер б/с (шт.)</t>
  </si>
  <si>
    <t>7582</t>
  </si>
  <si>
    <t>EPМ20 М3/8" Voylet Штекер б/с (шт.)</t>
  </si>
  <si>
    <t>7554</t>
  </si>
  <si>
    <t>ESF20 F1/2" Voylet Автоматический б/с разъем (шт.)</t>
  </si>
  <si>
    <t>7589</t>
  </si>
  <si>
    <t>ESF20 F1/4" Voylet Автоматический б/с разъем (шт.)</t>
  </si>
  <si>
    <t>7584</t>
  </si>
  <si>
    <t>ESF20 F3/8" Voylet Автоматический б/с разъем (шт.)</t>
  </si>
  <si>
    <t>7556</t>
  </si>
  <si>
    <t>ESМ20 М1/2" Voylet Автоматический б/с разъем (шт.)</t>
  </si>
  <si>
    <t>7553</t>
  </si>
  <si>
    <t>ESМ20 М1/4" Voylet Автоматический б/с разъем (шт.)</t>
  </si>
  <si>
    <t>7555</t>
  </si>
  <si>
    <t>ESМ20 М3/8" Voylet Автоматический б/с разъем (шт.)</t>
  </si>
  <si>
    <t>7557</t>
  </si>
  <si>
    <t>ESН20 ёлочка 10мм Voylet Автоматический б/с разъем (шт.)</t>
  </si>
  <si>
    <t>7587</t>
  </si>
  <si>
    <t>ESН20 ёлочка 6мм Voylet Автоматический б/с разъем (шт.)</t>
  </si>
  <si>
    <t>7578</t>
  </si>
  <si>
    <t>ESН20 ёлочка 8мм Voylet Автоматический б/с разъем (шт.)</t>
  </si>
  <si>
    <t>7552</t>
  </si>
  <si>
    <t>G-80NNK Voylet Сменное сопло для G-80 1,5мм (шт.)</t>
  </si>
  <si>
    <t>7561</t>
  </si>
  <si>
    <t>G-80NNK Voylet Сменное сопло для G-80 1,8мм (шт.)</t>
  </si>
  <si>
    <t>7562</t>
  </si>
  <si>
    <t>G-80NNK Voylet Сменное сопло для G-80 2мм (шт.)</t>
  </si>
  <si>
    <t>7579</t>
  </si>
  <si>
    <t>GX-5002NNK Voylet Сменное сопло для GX-5002 1,3мм (шт.)</t>
  </si>
  <si>
    <t>7570</t>
  </si>
  <si>
    <t>GX-5002NNK Voylet Сменное сопло для GX-5002 1,5мм (шт.)</t>
  </si>
  <si>
    <t>7571</t>
  </si>
  <si>
    <t>H-200NNK Voylet Сменное сопло для H-2000 0,7мм (шт.)</t>
  </si>
  <si>
    <t>7576</t>
  </si>
  <si>
    <t>H-200NNK Voylet Сменное сопло для H-2000 1мм (шт.)</t>
  </si>
  <si>
    <t>7563</t>
  </si>
  <si>
    <t>H-827NNK Voylet Сменное сопло для H-827 1,4мм (шт.)</t>
  </si>
  <si>
    <t>7565</t>
  </si>
  <si>
    <t>H-827NNK Voylet Сменное сопло для H-827 1,7мм (шт.)</t>
  </si>
  <si>
    <t>16071</t>
  </si>
  <si>
    <t>H-827NNK Voylet Сменное сопло для H-827 2,0мм (шт.)</t>
  </si>
  <si>
    <t>7566</t>
  </si>
  <si>
    <t>H-881NNK Voylet Сменное сопло для H-881 1,4мм (шт.)</t>
  </si>
  <si>
    <t>7567</t>
  </si>
  <si>
    <t>H-881NNK Voylet Сменное сопло для H-881 1,7мм (шт.)</t>
  </si>
  <si>
    <t>7585</t>
  </si>
  <si>
    <t>JF-1/4" Voylet Регулятор нижний входной к краскопульту (уп.)</t>
  </si>
  <si>
    <t>11786</t>
  </si>
  <si>
    <t>PC Voylet Сменный бачок для GX5002 (наруж. резьба) (шт.)</t>
  </si>
  <si>
    <t>7588</t>
  </si>
  <si>
    <t>PC125GP Voylet Сменный бачок (шт.)</t>
  </si>
  <si>
    <t>7568</t>
  </si>
  <si>
    <t>PC600GP Voylet Сменный бачок (шт.)</t>
  </si>
  <si>
    <t>7548</t>
  </si>
  <si>
    <t>S-990NNK Voylet Сменное сопло для S-990 1,3мм (шт.)</t>
  </si>
  <si>
    <t>7549</t>
  </si>
  <si>
    <t>S-990NNK Voylet Сменное сопло для S-990 1,5мм (шт.)</t>
  </si>
  <si>
    <t>7564</t>
  </si>
  <si>
    <t>S-990NNK Voylet Сменное сопло для S-990 1,8мм (шт.)</t>
  </si>
  <si>
    <t>7569</t>
  </si>
  <si>
    <t>ST-200NNK Voylet Сменное сопло для ST-2000 1,3мм (шт.)</t>
  </si>
  <si>
    <t>7583</t>
  </si>
  <si>
    <t>ST-200NNK Voylet Сменное сопло для ST-2000 1,5мм (шт.)</t>
  </si>
  <si>
    <t>18964</t>
  </si>
  <si>
    <t>Набор для чистки краскопультов CK-170, Voylet, 17 предметов (шт.)</t>
  </si>
  <si>
    <t>7592</t>
  </si>
  <si>
    <t>Набор фитингов Voylet в блистере из 5шт (шт.)</t>
  </si>
  <si>
    <t>Кисти-аэрографы</t>
  </si>
  <si>
    <t>7501</t>
  </si>
  <si>
    <t>ABS-128 Кисть-аэрограф Voylet (шт.)</t>
  </si>
  <si>
    <t>7502</t>
  </si>
  <si>
    <t>ABS-130 Кисть-аэрограф Voylet (шт.)</t>
  </si>
  <si>
    <t>7500</t>
  </si>
  <si>
    <t>ABS-132A Кисть-аэрограф Voylet (шт.)</t>
  </si>
  <si>
    <t>7516</t>
  </si>
  <si>
    <t>AL80 Лубрикатор Voylet 1/4" (шт.)</t>
  </si>
  <si>
    <t>8652</t>
  </si>
  <si>
    <t>AS1001 Краскопульт Voylet 1,5мм в.бачок 600 мл (шт.)</t>
  </si>
  <si>
    <t>7544</t>
  </si>
  <si>
    <t>AК-2 Набор (5 предметов) Voylet (шт.)</t>
  </si>
  <si>
    <t>7543</t>
  </si>
  <si>
    <t>AК-6 Набор (5 предметов) Voylet (шт.)</t>
  </si>
  <si>
    <t>10902</t>
  </si>
  <si>
    <t>BG-1 Пистолет Voylet продувочный короткий (шт.)</t>
  </si>
  <si>
    <t>10903</t>
  </si>
  <si>
    <t>BG-2 Пистолет Voylet продувочный средний (шт.)</t>
  </si>
  <si>
    <t>10904</t>
  </si>
  <si>
    <t>BG-3 Пистолет Voylet продувочный длинный (шт.)</t>
  </si>
  <si>
    <t>7519</t>
  </si>
  <si>
    <t>DG-10-1 Пистолет Voylet продувочный короткий (шт.)</t>
  </si>
  <si>
    <t>7515</t>
  </si>
  <si>
    <t>DG-10-2 Пистолет Voylet продувочный средний (шт.)</t>
  </si>
  <si>
    <t>7518</t>
  </si>
  <si>
    <t>DG-10-3 Пистолет Voylet продувочный длинный (шт.)</t>
  </si>
  <si>
    <t>18086</t>
  </si>
  <si>
    <t>DG-10S-1 Пистолет Voylet продувочный короткий (шт.)</t>
  </si>
  <si>
    <t>14591</t>
  </si>
  <si>
    <t>DG-10Y Пистолет Voylet для подкачки шин с манометром (шт.)</t>
  </si>
  <si>
    <t>7545</t>
  </si>
  <si>
    <t>DO-10 Моечный пистолет Voylet (мовильный) (шт.)</t>
  </si>
  <si>
    <t>14590</t>
  </si>
  <si>
    <t>DO-60 Моечный пистолет Voylet (мовильный) (шт.)</t>
  </si>
  <si>
    <t>7528</t>
  </si>
  <si>
    <t>G-80 Краскопульт Voylet 1,5мм, в.бачок 600мл (шт.)</t>
  </si>
  <si>
    <t>7527</t>
  </si>
  <si>
    <t>G-80 Краскопульт Voylet 1,8мм, в.бачок 600мл (шт.)</t>
  </si>
  <si>
    <t>7526</t>
  </si>
  <si>
    <t>G-80 Краскопульт Voylet 2мм, в.бачок 600мл (шт.)</t>
  </si>
  <si>
    <t>7508</t>
  </si>
  <si>
    <t>GX5002 Краскопульт Voylet 1,3мм в.бачок 600мл (шт.)</t>
  </si>
  <si>
    <t>7546</t>
  </si>
  <si>
    <t>GX5002 Краскопульт Voylet 1,5мм в.бачок 600мл (шт.)</t>
  </si>
  <si>
    <t>7537</t>
  </si>
  <si>
    <t>HD-101 Держатель краскопульта Voylet (шт.)</t>
  </si>
  <si>
    <t>7536</t>
  </si>
  <si>
    <t>HD-102 Держатель краскопульта Voylet (шт.)</t>
  </si>
  <si>
    <t>7506</t>
  </si>
  <si>
    <t>HVLP AB-17G Краскопульт  Voylet 1,4мм, в.бачок 600мл (шт.)</t>
  </si>
  <si>
    <t>7532</t>
  </si>
  <si>
    <t>HVLP AB-17G Краскопульт  Voylet 1,5мм, в.бачок 600мл (шт.)</t>
  </si>
  <si>
    <t>7531</t>
  </si>
  <si>
    <t>HVLP AB-17G Краскопульт  Voylet 1,7мм, в.бачок 600мл (шт.)</t>
  </si>
  <si>
    <t>16318</t>
  </si>
  <si>
    <t>HVLP AB-17G Краскопульт  Voylet 2мм, в.бачок 600мл (шт.)</t>
  </si>
  <si>
    <t>7535</t>
  </si>
  <si>
    <t>HVLP AB-17S Краскопульт  Voylet 1,4мм, н.бачок 1000мл (шт.)</t>
  </si>
  <si>
    <t>7534</t>
  </si>
  <si>
    <t>HVLP AB-17S Краскопульт  Voylet 1,7мм, н.бачок 1000мл (шт.)</t>
  </si>
  <si>
    <t>7533</t>
  </si>
  <si>
    <t>HVLP AB-17S Краскопульт  Voylet 2мм, н.бачок 1000мл (шт.)</t>
  </si>
  <si>
    <t>7541</t>
  </si>
  <si>
    <t>HVLP H-827 Краскопульт  Voylet 1,4/1,7мм, в.бачок блистер (шт.)</t>
  </si>
  <si>
    <t>7542</t>
  </si>
  <si>
    <t>HVLP H-827 Краскопульт  Voylet 1,4мм, в.бачок 600мл (шт.)</t>
  </si>
  <si>
    <t>7540</t>
  </si>
  <si>
    <t>HVLP H-827 Краскопульт  Voylet 1,7мм, в.бачок 600мл (шт.)</t>
  </si>
  <si>
    <t>7539</t>
  </si>
  <si>
    <t>HVLP H-881 Краскопульт  Voylet 1,4мм, в.бачок 600мл (шт.)</t>
  </si>
  <si>
    <t>7538</t>
  </si>
  <si>
    <t>HVLP H-881 Краскопульт  Voylet 1,7мм, в.бачок 600мл (шт.)</t>
  </si>
  <si>
    <t>18966</t>
  </si>
  <si>
    <t>LS-101G Краскопульт  Voylet 1,3мм, боковой бачок 400мл (шт.)</t>
  </si>
  <si>
    <t>20094</t>
  </si>
  <si>
    <t>LS-101G Краскопульт  Voylet 1,5мм, боковой бачок 400мл (шт.)</t>
  </si>
  <si>
    <t>18967</t>
  </si>
  <si>
    <t>LS-230 HVLP Краскопульт  Voylet 1,3мм, в.бачок 600мл (шт.)</t>
  </si>
  <si>
    <t>20095</t>
  </si>
  <si>
    <t>LS-230 HVLP Краскопульт  Voylet 1,4мм, в.бачок 600мл (шт.)</t>
  </si>
  <si>
    <t>18965</t>
  </si>
  <si>
    <t>LS-30 Краскопульт  Voylet 1,3мм, в.бачок 600мл (шт.)</t>
  </si>
  <si>
    <t>20096</t>
  </si>
  <si>
    <t>LS-40 Краскопульт  Voylet 1,3мм, в.бачок 600мл (шт.)</t>
  </si>
  <si>
    <t>7517</t>
  </si>
  <si>
    <t>PAS-5 Пистолет продувочный Voylet в блистере, набор с соплами (шт.)</t>
  </si>
  <si>
    <t>17863</t>
  </si>
  <si>
    <t>PS-10 Пистолет Voylet пескоструйный с системой рециркуляции абразива (шт.)</t>
  </si>
  <si>
    <t>7513</t>
  </si>
  <si>
    <t>PS-2 Пистолет Voylet пескоструйный с шлангом (шт.)</t>
  </si>
  <si>
    <t>7512</t>
  </si>
  <si>
    <t>PS-3 Пистолет Voylet пескоструйный с шлангом (шт.)</t>
  </si>
  <si>
    <t>11982</t>
  </si>
  <si>
    <t>PS-4 Пистолет Voylet пескоструйный с шлангом (шт.)</t>
  </si>
  <si>
    <t>7511</t>
  </si>
  <si>
    <t>PS-5 Пистолет Voylet под евробалон для антигравийных составов (шт.)</t>
  </si>
  <si>
    <t>20097</t>
  </si>
  <si>
    <t>PS-60 Пистолет Voylet под евробалон для антигравийных составов (шт.)</t>
  </si>
  <si>
    <t>14139</t>
  </si>
  <si>
    <t>PS-626 Пистолет Voylet под евробалон для антигравийных составов (шт.)</t>
  </si>
  <si>
    <t>10905</t>
  </si>
  <si>
    <t>PS-9 Пистолет Voylet пескоструйный с шлангом (шт.)</t>
  </si>
  <si>
    <t>7524</t>
  </si>
  <si>
    <t>S-990G Краскопульт Voylet 1,3мм, в.бачок 600мл (шт.)</t>
  </si>
  <si>
    <t>7514</t>
  </si>
  <si>
    <t>S-990G Краскопульт Voylet 1,5мм, в.бачок 600мл (шт.)</t>
  </si>
  <si>
    <t>7523</t>
  </si>
  <si>
    <t>S-990G Краскопульт Voylet 1,8мм, в.бачок 600мл (шт.)</t>
  </si>
  <si>
    <t>7522</t>
  </si>
  <si>
    <t>S-990G Краскопульт Voylet 2,5мм, в.бачок 600мл (шт.)</t>
  </si>
  <si>
    <t>7505</t>
  </si>
  <si>
    <t>S-990G Краскопульт Voylet 2мм, в.бачок 600мл (шт.)</t>
  </si>
  <si>
    <t>7521</t>
  </si>
  <si>
    <t>S-990S Краскопульт Voylet 1,5мм, н.бачок 1000мл (шт.)</t>
  </si>
  <si>
    <t>7520</t>
  </si>
  <si>
    <t>S-990S Краскопульт Voylet 1,8мм, н.бачок 1000мл (шт.)</t>
  </si>
  <si>
    <t>9933</t>
  </si>
  <si>
    <t>ST2000 / N 2001 Краскопульт Voylet 1,3мм, в.бачок 600мл (шт.)</t>
  </si>
  <si>
    <t>11226</t>
  </si>
  <si>
    <t>ST2000 / N 2001 Краскопульт Voylet 1,5мм, в.бачок 600мл (шт.)</t>
  </si>
  <si>
    <t>7504</t>
  </si>
  <si>
    <t>TG-4 Пистолет Voylet для подкачки шин с манометром (шт.)</t>
  </si>
  <si>
    <t>7507</t>
  </si>
  <si>
    <t>V-103 Пневматический пистолет Voylet д/герметика (шт.)</t>
  </si>
  <si>
    <t>19353</t>
  </si>
  <si>
    <t>W-200 Краскопульт Voylet 1,4мм, н.бачок 1000мл (шт.)</t>
  </si>
  <si>
    <t>16871</t>
  </si>
  <si>
    <t>W-200 Краскопульт Voylet 1,6мм, н.бачок 1000мл (шт.)</t>
  </si>
  <si>
    <t>16870</t>
  </si>
  <si>
    <t>W-400 Краскопульт Voylet 1,6мм, в.бачок 600мл (шт.)</t>
  </si>
  <si>
    <t>16873</t>
  </si>
  <si>
    <t>Е-80 Краскопульт Voylet 1,8мм, н.бачок 1000мл (шт.)</t>
  </si>
  <si>
    <t>7529</t>
  </si>
  <si>
    <t>Н-2000 Миникраскопульт Voylet 0,7мм, в.бачок 125мл (шт.)</t>
  </si>
  <si>
    <t>7530</t>
  </si>
  <si>
    <t>Н-2000/2001 Миникраскопульт Voylet 1мм, в.бачок 125мл (шт.)</t>
  </si>
  <si>
    <t>9934</t>
  </si>
  <si>
    <t>Н-2000NEW 125 Миникраскопульт Voylet 1 мм, в.бачок 125мл (шт.)</t>
  </si>
  <si>
    <t>Фильтры</t>
  </si>
  <si>
    <t>7498</t>
  </si>
  <si>
    <t>Фильтр входной MF80 Voylet к краскопульту (шт.)</t>
  </si>
  <si>
    <t>7493</t>
  </si>
  <si>
    <t>Фильтр для краскопультов Voylet с верхним бачком (шт.)</t>
  </si>
  <si>
    <t>7497</t>
  </si>
  <si>
    <t>Фильтр-влагоотделитель AF80 Voylet (шт.)</t>
  </si>
  <si>
    <t>Фильтр-влагоотделитель AFR80 Voylet с регулятором давления (шт.)</t>
  </si>
  <si>
    <t>7495</t>
  </si>
  <si>
    <t>Фильтр-влагоотделитель AFRL80 Voylet с регулятором давления (шт.)</t>
  </si>
  <si>
    <t>7496</t>
  </si>
  <si>
    <t>Фильтр-влагоотделитель AFRL980 Voylet с регулятором давления (шт.)</t>
  </si>
  <si>
    <t>Шланги</t>
  </si>
  <si>
    <t>7491</t>
  </si>
  <si>
    <t>Шланг ПВХ армированный Voylet 8х13х50м (шт.)</t>
  </si>
  <si>
    <t>14942</t>
  </si>
  <si>
    <t>Шланг ПВХ армированный, синий, 15бар, RM 10х15х10м (шт.)</t>
  </si>
  <si>
    <t>7492</t>
  </si>
  <si>
    <t>Шланг резиновый армированный RM черный 8х13х10м (шт.)</t>
  </si>
  <si>
    <t>Торговая марка</t>
  </si>
  <si>
    <t>АКРИЛОВАЯ АЭРОЗОЛЬНАЯ КРАСКА, 520мл, 300гр</t>
  </si>
  <si>
    <t>ЧЕРНЫЙ МАТОВЫЙ RAL 9005</t>
  </si>
  <si>
    <t>Bosny</t>
  </si>
  <si>
    <t>ЧЕРНЫЙ ПОЛУМАТОВЫЙ RAL 9005 п/м</t>
  </si>
  <si>
    <t>КРАСНЫЙ RAL 3020</t>
  </si>
  <si>
    <t>КОРИЧНЕВЫЙ RAL 8028</t>
  </si>
  <si>
    <t>КОРОЛЕВСКИЙ СИНИЙ RAL 5005</t>
  </si>
  <si>
    <t>СЕРАЯ СТАЛЬ RAL 7031</t>
  </si>
  <si>
    <t>ЗЕЛЕНАЯ ИВА RAL 6005</t>
  </si>
  <si>
    <t>ТЕМНО-ЗЕЛЕНЫЙ RAL 6026</t>
  </si>
  <si>
    <t>ОРАНЖЕВО-КРАСНЫЙ RAL 2002</t>
  </si>
  <si>
    <t>СВ. ГОЛУБОЙ RAL 5012</t>
  </si>
  <si>
    <t>ТЕМНО-СЕРЫЙ RAL 7016</t>
  </si>
  <si>
    <t>СИНИЙ RAL 5017</t>
  </si>
  <si>
    <t>СЕРЕБРЯНО-СЕРЫЙ RAL 7000</t>
  </si>
  <si>
    <t>КРАСНЫЙ НАСЫЩЕННЫЙ RAL 3002</t>
  </si>
  <si>
    <t>ЖЕЛТЫЙ ЛИМОН RAL 1003</t>
  </si>
  <si>
    <t>ЗЕЛЕНЫЙ ОЛИВКОВЫЙ RAL 6003</t>
  </si>
  <si>
    <t>ЗЕЛЕНЫЙ ЛИСТ RAL 6018</t>
  </si>
  <si>
    <t>ТЕМНО-СИНИЙ RAL 5013</t>
  </si>
  <si>
    <t>КРАСНО-КОРИЧНЕВЫЙ RAL 3009</t>
  </si>
  <si>
    <t>РОЗОВЫЙ RAL 4003</t>
  </si>
  <si>
    <t>ЖЕЛТО-ОРАНЖЕВЫЙ RAL 1006</t>
  </si>
  <si>
    <t>БЛЕДНО-ЖЁЛТЫЙ RAL 1016</t>
  </si>
  <si>
    <t>СВЕТЛО-СЕРЫЙ RAL 7011</t>
  </si>
  <si>
    <t>СЕРЕБРЯНЫЙ RAL 9006</t>
  </si>
  <si>
    <t>ЗЕЛЕНАЯ ТРАВА RAL 6032</t>
  </si>
  <si>
    <t>БОРДОВЫЙ RAL 3004</t>
  </si>
  <si>
    <t>ЧЕРНЫЙ ГЛЯНЦЕВЫЙ RAL 9005</t>
  </si>
  <si>
    <t>БЕЛЫЙ ГЛЯНЦЕВЫЙ RAL 9003</t>
  </si>
  <si>
    <t>ЖЕЛТЫЙ RAL 1018</t>
  </si>
  <si>
    <t>ЗЕЛЕНЫЙ САД RAL 6017</t>
  </si>
  <si>
    <t>ФИОЛЕТОВЫЙ RAL 4007</t>
  </si>
  <si>
    <t>ПЕПЕЛ RAL 7044</t>
  </si>
  <si>
    <t>СЛОНОВАЯ КОСТЬ RAL 1014</t>
  </si>
  <si>
    <t>СЕРЫЙ RAL 7009</t>
  </si>
  <si>
    <t>СИНЕ-ФИОЛЕТОВЫЙ RAL 5022</t>
  </si>
  <si>
    <t>СЕРЫЙ ГРУНТ</t>
  </si>
  <si>
    <t>СЕРЫЙ ЧУГУН RAL 7039</t>
  </si>
  <si>
    <t>ОРАНЖЕВЫЙ RAL 2009</t>
  </si>
  <si>
    <t>ЛИЛИЯ RAL 1013</t>
  </si>
  <si>
    <t>СЕРО-СИНИЙ RAL 5001</t>
  </si>
  <si>
    <t>КРАСНО-КОРИЧНЕВЫЙ ГРУНТ</t>
  </si>
  <si>
    <t>ЛАК ГЛЯНЦЕВЫЙ</t>
  </si>
  <si>
    <t>ЛАК МАТОВЫЙ</t>
  </si>
  <si>
    <t>БЕЛЫЙ ГРУНТ</t>
  </si>
  <si>
    <t>БЕЖЕВЫЙ RAL 7034</t>
  </si>
  <si>
    <t>СЕРО-БЕЛЫЙ RAL 7032</t>
  </si>
  <si>
    <t>БЕЛЫЙ МАТОВЫЙ</t>
  </si>
  <si>
    <t>ШОКОЛАДНО-КОРИЧНЕВЫЙ RAL 8017</t>
  </si>
  <si>
    <t>АКРИЛОВЫЙ  АЭРОЗОЛЬНЫЙ ТОНИРОВОЧНЫЙ ЛАК ЧЁРНЫЙ, 520мл, 300гр</t>
  </si>
  <si>
    <t>ЧЁРНЫЙ ТОНИРОВОЧНЫЙ ЛАК</t>
  </si>
  <si>
    <t>1000</t>
  </si>
  <si>
    <t>ТЁМНО-КРАСНАЯ ХОНДА R-3C</t>
  </si>
  <si>
    <t>О1</t>
  </si>
  <si>
    <t>ЖЕЛТАЯ ХОНДА Y-1C</t>
  </si>
  <si>
    <t>О2</t>
  </si>
  <si>
    <t>СИНЯЯ ХОНДА PB-1C</t>
  </si>
  <si>
    <t>О3</t>
  </si>
  <si>
    <t>ЗЕЛЁНАЯ ЯМАХА</t>
  </si>
  <si>
    <t>О4</t>
  </si>
  <si>
    <t>ОРАНЖЕВАЯ ЯМАХА</t>
  </si>
  <si>
    <t>О5</t>
  </si>
  <si>
    <t>ГОЛУБАЯ ХОНДА PB-3C</t>
  </si>
  <si>
    <t>О6</t>
  </si>
  <si>
    <t>ФИОЛЕТОВАЯ ЯМАХА</t>
  </si>
  <si>
    <t>О7</t>
  </si>
  <si>
    <t>КРАСНАЯ ХОНДА</t>
  </si>
  <si>
    <t>67</t>
  </si>
  <si>
    <t>АКРИЛОВАЯ АЭРОЗОЛЬНАЯ КРАСКА "АНТИЧНАЯ БРОНЗА", 520мл, 300гр</t>
  </si>
  <si>
    <t>АНОДИРОВАННАЯ БРОНЗА ГЛЯНЦ.</t>
  </si>
  <si>
    <t>АНОДИРОВАННАЯ БРОНЗА МАТОВ.</t>
  </si>
  <si>
    <t>ЗОЛОТАЯ АКРИЛОВАЯ АЭРОЗОЛЬНАЯ КРАСКА "18 КАРАТ", 380мл, 227гр</t>
  </si>
  <si>
    <t>МЕДНЫЙ, 227гр.</t>
  </si>
  <si>
    <t>ТЕМНО-ЗОЛОТОЙ МЕТ., 227гр.</t>
  </si>
  <si>
    <t>ЛАТУНЬ МЕТ., 227гр.</t>
  </si>
  <si>
    <t>ЗОЛОТО МЕТ., 227гр.</t>
  </si>
  <si>
    <t>ЗОЛОТАЯ ВЕТВЬ МЕТ., 227гр.</t>
  </si>
  <si>
    <t>ЗОЛОТАЯ ИСКРА МЕТ., 227гр.</t>
  </si>
  <si>
    <t>АКРИЛОВАЯ АЭРОЗОЛЬНАЯ КРАСКА С МЕТАЛЛИЧЕСКИМ ЭФФЕКТОМ, 520мл, 300гр</t>
  </si>
  <si>
    <t>ЗОЛОТИСТЫЙ</t>
  </si>
  <si>
    <t>ТЁМНОЕ ЗОЛОТО</t>
  </si>
  <si>
    <t>АЛЮМИНИЙ СЕРЕБРЯНЫЙ МЕТ.</t>
  </si>
  <si>
    <t>БЕЛЫЙ ЖЕМЧУГ МЕТ.</t>
  </si>
  <si>
    <t>ЧЕРНЫЙ МЕТАЛЛИК</t>
  </si>
  <si>
    <t>СЕРЕБРЯНЫЙ МЕТ.</t>
  </si>
  <si>
    <t>ЗОЛОТО ГЕРЦОГА МЕТ.</t>
  </si>
  <si>
    <t>КОРИЧНЕВЫЙ МЕТ.</t>
  </si>
  <si>
    <t>КРАСНЫЙ МЕТАЛЛИК</t>
  </si>
  <si>
    <t>СИНИЙ МЕТАЛЛИК</t>
  </si>
  <si>
    <t>ЗЕЛЕНЫЙ МЕТАЛЛИК</t>
  </si>
  <si>
    <t xml:space="preserve">ХРОМОВАЯ АКРИЛОВАЯ АЭРОЗОЛЬНАЯ КРАСКА </t>
  </si>
  <si>
    <t>ХРОМОВЫЙ, 380мл, 225гр</t>
  </si>
  <si>
    <t>ЗЕРКАЛЬНЫЙ ХРОМОВЫЙ, 425мл, 225гр</t>
  </si>
  <si>
    <t>B123</t>
  </si>
  <si>
    <t>КРАСКА ФЛЮОРЕСЦЕНТНАЯ АКРИЛОВАЯ, 520мл, 300гр</t>
  </si>
  <si>
    <t>КРАСНЫЙ ФЛЮР. RAL 2005</t>
  </si>
  <si>
    <t>РОЗОВЫЙ ФЛЮР.</t>
  </si>
  <si>
    <t>ЗЕЛЕНЫЙ ФЛЮР.</t>
  </si>
  <si>
    <t>СИНИЙ ФЛЮР.</t>
  </si>
  <si>
    <t>ЖЕЛТЫЙ ФЛЮР.</t>
  </si>
  <si>
    <t>ОРАНЖЕВЫЙ ФЛЮР.</t>
  </si>
  <si>
    <t>ЯРКО-ОРАНЖЕВЫЙ ФЛЮР. RAL 2017</t>
  </si>
  <si>
    <t>ПУРПУРНЫЙ ФЛЮР.</t>
  </si>
  <si>
    <t>КРАСКА ФОСФОРЕСЦЕНТНАЯ АКРИЛОВАЯ, 380 мл, 227гр</t>
  </si>
  <si>
    <t>ФОСФОРЕСЦЕНТНАЯ (Светится в темноте)</t>
  </si>
  <si>
    <t>ЛАКИ СО СПЕЦЭФФЕКТАМИ, 380 мл, 227гр</t>
  </si>
  <si>
    <t>АЛМАЗНЫЙ БЛЕСК (лак с блестками)</t>
  </si>
  <si>
    <t>СВЕТООТРАЖАЮЩИЙ ЛАК</t>
  </si>
  <si>
    <t>КРАСКА ТЕМПЕРАТУРОСТОЙКАЯ (до 205 градусов С), 520мл, 300гр</t>
  </si>
  <si>
    <t>КРАСНЫЙ (205°С)</t>
  </si>
  <si>
    <t>OOO6</t>
  </si>
  <si>
    <t>СИНИЙ  (205°С)</t>
  </si>
  <si>
    <t>OO21</t>
  </si>
  <si>
    <t>ЧЕРНЫЙ ГЛЯНЦЕВЫЙ  (205°С)</t>
  </si>
  <si>
    <t>OO39</t>
  </si>
  <si>
    <t>БЕЛЫЙ ГЛЯНЦЕВЫЙ  (205°С)</t>
  </si>
  <si>
    <t>OO40</t>
  </si>
  <si>
    <t>ЧЕРНЫЙ МАТОВЫЙ  (205°С)</t>
  </si>
  <si>
    <t>O200</t>
  </si>
  <si>
    <t>СЕРЕБРЯНЫЙ  (205°С)</t>
  </si>
  <si>
    <t>O300</t>
  </si>
  <si>
    <t>СЕРЕБРЯНЫЙ МЕТ.  (205°С).</t>
  </si>
  <si>
    <t>O400</t>
  </si>
  <si>
    <t>КРАСКА ЖАРОСТОЙКАЯ (до 600 градусов С), 520мл, 300гр</t>
  </si>
  <si>
    <t>ЧЕРНЫЙ ГЛЯНЦЕВЫЙ  (600°С)</t>
  </si>
  <si>
    <t>ЖАРОСТОЙКИЙ СЕРЫЙ ГРУНТ  (600°С)</t>
  </si>
  <si>
    <t>ЖАРОСТОЙКИЙ ЛАК ГЛЯНЦЕВЫЙ  (600°С)</t>
  </si>
  <si>
    <t>ЧЕРНЫЙ МАТОВЫЙ  (600°С)</t>
  </si>
  <si>
    <t>СЕРЕБРЯНЫЙ МЕТ.  (600°С)</t>
  </si>
  <si>
    <t>СЕРЕБРЯНЫЙ АЛЮМИНИЙ  (600°С)</t>
  </si>
  <si>
    <t>ПОЛИУРЕТАНОВЫЙ ЛАК АЭРОЗОЛЬНЫЙ</t>
  </si>
  <si>
    <t>ПОЛИУРЕТАНОВЫЙ ГЛЯНЦ. ЛАК  ДЛЯ МЕТАЛЛА 520 мл 300 гр</t>
  </si>
  <si>
    <t>1900M</t>
  </si>
  <si>
    <t>ПОЛИУРЕТАНОВЫЙ ГЛЯНЦ. ЛАК  ДЛЯ ДЕРЕВА 520 мл 300 гр</t>
  </si>
  <si>
    <t>1900W</t>
  </si>
  <si>
    <t>КРАСКА МОЛОТКОВАЯ АЭРОЗОЛЬНАЯ, 520мл, 300гр</t>
  </si>
  <si>
    <t xml:space="preserve">МОЛОТКОВАЯ СЕРЕБРЯНАЯ </t>
  </si>
  <si>
    <t>H001</t>
  </si>
  <si>
    <t xml:space="preserve">МОЛОТКОВАЯ ЗЕЛЕНАЯ </t>
  </si>
  <si>
    <t>H002</t>
  </si>
  <si>
    <t xml:space="preserve">МОЛОТКОВАЯ СИНЯЯ </t>
  </si>
  <si>
    <t>H003</t>
  </si>
  <si>
    <t>МОЛОТКОВАЯ ЧЁРНАЯ</t>
  </si>
  <si>
    <t>H005</t>
  </si>
  <si>
    <t>КРАСКА ДЛЯ ДИСКОВ, 380мл, 227гр</t>
  </si>
  <si>
    <t>ДЛЯ ДИСКОВ НИКЕЛЬ</t>
  </si>
  <si>
    <t>M001</t>
  </si>
  <si>
    <t>КРАСКА НЕРЖАВЕЮЩАЯ СТАЛЬ, 380мл, 227гр</t>
  </si>
  <si>
    <t>НЕРЖАВЕЮЩАЯ СТАЛЬ</t>
  </si>
  <si>
    <t>SS</t>
  </si>
  <si>
    <t>ГРУНТ ДЛЯ ПЛАСТИКА, 520мл, 300гр</t>
  </si>
  <si>
    <t>ГРУНТ ДЛЯ ПЛАСТИКА ПРОЗРАЧНЫЙ</t>
  </si>
  <si>
    <t>PP</t>
  </si>
  <si>
    <t>КАМУФЛЯЖНАЯ КРАСКА, 520мл, 300гр</t>
  </si>
  <si>
    <t>КАМУФЛЯЖНАЯ СВЕТЛО-СЕРАЯ</t>
  </si>
  <si>
    <t>C001</t>
  </si>
  <si>
    <t>КАМУФЛЯЖНАЯ ХАКИ</t>
  </si>
  <si>
    <t>C002</t>
  </si>
  <si>
    <t>КАМУФЛЯЖНАЯ ЗЕЛЕНЫЙ ЛЕС</t>
  </si>
  <si>
    <t>C003</t>
  </si>
  <si>
    <t>КАМУФЛЯЖНАЯ АРМЕЙСКАЯ ЗЕЛЕНАЯ</t>
  </si>
  <si>
    <t>C004</t>
  </si>
  <si>
    <t>КАМУФЛЯЖНАЯ ЗЕМЛЯНАЯ КОРИЧНЕВАЯ</t>
  </si>
  <si>
    <t>C005</t>
  </si>
  <si>
    <t>КАМУФЛЯЖНАЯ ЧЕРНАЯ СВЕТОПОГЛАЩАЮЩАЯ</t>
  </si>
  <si>
    <t>C006</t>
  </si>
  <si>
    <t>СИЛИКОНОВАЯ СМАЗКА</t>
  </si>
  <si>
    <t>СИЛИКОН-СПРЕЙ, 270 гр.</t>
  </si>
  <si>
    <t>СМЫВКА СТАРОЙ КРАСКИ УНИВЕРСАЛЬНАЯ</t>
  </si>
  <si>
    <t>СМЫВКА УНИВЕРС., 400 гр</t>
  </si>
  <si>
    <t>228_1</t>
  </si>
  <si>
    <t>СМЫВКА УНИВЕРС., 800 гр</t>
  </si>
  <si>
    <t>228_2</t>
  </si>
  <si>
    <t>СМЫВКА УНИВЕРС., 3,5 кг</t>
  </si>
  <si>
    <t>228_3</t>
  </si>
  <si>
    <t>РЕЗИНОВАЯ КРАСКА BOSNY, 520мл, 300гр</t>
  </si>
  <si>
    <t>РЕЗИНОВАЯ КРАСКА ЧЕРНАЯ МАТОВАЯ</t>
  </si>
  <si>
    <t>B126</t>
  </si>
  <si>
    <t>ГИДРОИЗОЛИРУЮЩАЯ МАСТИКА</t>
  </si>
  <si>
    <t>Гидроизолирующая мастика LEAK SEALER прозр. 600Мл</t>
  </si>
  <si>
    <t>B125</t>
  </si>
  <si>
    <t>VIVIDO АКРИЛОВАЯ АЭРОЗОЛЬНАЯ КРАСКА по РАЛ, 520мл, 240гр</t>
  </si>
  <si>
    <t>VIVIDO Бежевый RAL 1015</t>
  </si>
  <si>
    <t>VI1015</t>
  </si>
  <si>
    <t>Vivido</t>
  </si>
  <si>
    <t>VIVIDO Жёлтый RAL 1018</t>
  </si>
  <si>
    <t>VI1018</t>
  </si>
  <si>
    <t>VIVIDO Винно-красный RAL 3005</t>
  </si>
  <si>
    <t>VI3005</t>
  </si>
  <si>
    <t>VIVIDO Тёмно-красный RAL 3011</t>
  </si>
  <si>
    <t>VI3011</t>
  </si>
  <si>
    <t>VIVIDO Красный RAL 3020</t>
  </si>
  <si>
    <t>VI3020</t>
  </si>
  <si>
    <t>VIVIDO Синий RAL 5005</t>
  </si>
  <si>
    <t>VI5005</t>
  </si>
  <si>
    <t>VIVIDO Голубой RAL 5012</t>
  </si>
  <si>
    <t>VI5012</t>
  </si>
  <si>
    <t>VIVIDO Зелёный RAL 6002</t>
  </si>
  <si>
    <t>VI6002</t>
  </si>
  <si>
    <t>VIVIDO Зелёный мох RAL 6005</t>
  </si>
  <si>
    <t>VI6005</t>
  </si>
  <si>
    <t>VIVIDO Светло-серый RAL 7035</t>
  </si>
  <si>
    <t>VI7035</t>
  </si>
  <si>
    <t>VIVIDO Серый RAL 7040</t>
  </si>
  <si>
    <t>VI7040</t>
  </si>
  <si>
    <t>VIVIDO Шоколадно-коричневый RAL 8017</t>
  </si>
  <si>
    <t>VI8017</t>
  </si>
  <si>
    <t>VIVIDO Белый глянцевый RAL 9003</t>
  </si>
  <si>
    <t>VI9003</t>
  </si>
  <si>
    <t>VIVIDO Чёрный глянцевый RAL 9005</t>
  </si>
  <si>
    <t>VI9005</t>
  </si>
  <si>
    <t>VIVIDO Чёрный матовый RAL 9005</t>
  </si>
  <si>
    <t>VI9005m</t>
  </si>
  <si>
    <t>VIVIDO Белый матовый 9010</t>
  </si>
  <si>
    <t>VI9010</t>
  </si>
  <si>
    <t>VIVIDO Лак глянцевый</t>
  </si>
  <si>
    <t>VICG</t>
  </si>
  <si>
    <t>VIVIDO Лак матовый</t>
  </si>
  <si>
    <t>VICM</t>
  </si>
  <si>
    <t>VIVIDO Серый грунт</t>
  </si>
  <si>
    <t>VIPG</t>
  </si>
  <si>
    <t>VIVIDO Серебряный</t>
  </si>
  <si>
    <t>VISL</t>
  </si>
  <si>
    <t>Акриловая аэрозольная краска VIVIDO с МЕТАЛЛИЧЕСКИМ  ЭФФЕКТОМ, 520мл, 240гр</t>
  </si>
  <si>
    <t>VIVIDO Золотой</t>
  </si>
  <si>
    <t>VIGL</t>
  </si>
  <si>
    <t>VIVIDO Медный</t>
  </si>
  <si>
    <t>VICP</t>
  </si>
  <si>
    <t>VIVIDO Хром</t>
  </si>
  <si>
    <t>VICH</t>
  </si>
  <si>
    <t>VIVIDO Латунь</t>
  </si>
  <si>
    <t>VIGM</t>
  </si>
  <si>
    <t>Акриловая аэрозольная краска VIVIDO ТЕРМОСТОЙКАЯ, 520мл, 270гр</t>
  </si>
  <si>
    <t>VIVIDO термостойкая черная глянцевая 400С</t>
  </si>
  <si>
    <t>VITPBL</t>
  </si>
  <si>
    <t>VIVIDO термостойкая белая 205С</t>
  </si>
  <si>
    <t>VITPWH</t>
  </si>
  <si>
    <t>Акриловая аэрозольная краска VIVIDO   ФЛЮОРИСЦЕНТНАЯ, 520мл, 270гр</t>
  </si>
  <si>
    <t>VIVIDO флюорисцентная красная</t>
  </si>
  <si>
    <t>VIFLRD</t>
  </si>
  <si>
    <t>VIVIDO флюорисцентная зеленая</t>
  </si>
  <si>
    <t>VIFLGN</t>
  </si>
  <si>
    <t>VIVIDO флюорисцентная желтая</t>
  </si>
  <si>
    <t>VIFLYW</t>
  </si>
  <si>
    <t>VIVIDO флюорисцентная оранжевая</t>
  </si>
  <si>
    <t>VIFLOE</t>
  </si>
  <si>
    <t>КРАСКА ДЛЯ РАДИАТОРОВ VIVIDO, 520мл, 270гр</t>
  </si>
  <si>
    <t>Краска для радиаторов термостойкая БЕЛЫЙ</t>
  </si>
  <si>
    <t>VSPR</t>
  </si>
  <si>
    <t>АКРИЛОВАЯ АЭРОЗОЛЬНАЯ КРАСКА VESLEE, 100мл, 80гр</t>
  </si>
  <si>
    <t xml:space="preserve">Краска аэрозольная 100ml ЖЁЛТЫЙ </t>
  </si>
  <si>
    <t>VL-P2E 1018</t>
  </si>
  <si>
    <t>Veslee</t>
  </si>
  <si>
    <t>Краска аэрозольная 100ml КРАСНЫЙ</t>
  </si>
  <si>
    <t>VL-P2E 3020</t>
  </si>
  <si>
    <t>Краска аэрозольная 100ml СИНИЙ</t>
  </si>
  <si>
    <t>VL-P2E 5017</t>
  </si>
  <si>
    <t>Краска аэрозольная 100ml ЗЕЛЁНЫЙ</t>
  </si>
  <si>
    <t>VL-P2E 6032</t>
  </si>
  <si>
    <t>Краска аэрозольная 100ml КОРИЧНЕВЫЙ</t>
  </si>
  <si>
    <t>VL-P2E 8017</t>
  </si>
  <si>
    <t xml:space="preserve">Краска аэрозольная 100ml ЧЁРНЫЙ ГЛ </t>
  </si>
  <si>
    <t>VL-P2E 9005</t>
  </si>
  <si>
    <t>Краска аэрозольная 100ml ЧЁРНЫЙ МТ</t>
  </si>
  <si>
    <t>VL-P2E 7021</t>
  </si>
  <si>
    <t>Краска аэрозольная 100ml БЕЛЫЙ ГЛ</t>
  </si>
  <si>
    <t>VL-P2E 9003</t>
  </si>
  <si>
    <t>Краска аэрозольная 100ml БЕЛЫЙ МТ</t>
  </si>
  <si>
    <t>VL-P2E WM</t>
  </si>
  <si>
    <t>Краска аэрозольная 100ml СЕРЕБРО</t>
  </si>
  <si>
    <t>VL-P2E 9006</t>
  </si>
  <si>
    <t>Краска аэрозольная 100ml ЛАК ГЛЯНЦ</t>
  </si>
  <si>
    <t>VL-P2E CG</t>
  </si>
  <si>
    <t>Краска аэрозольная 100ml ГРУНТ СЕРЫЙ</t>
  </si>
  <si>
    <t>VL-P2E GP</t>
  </si>
  <si>
    <t>Краска аэрозольная 100ml ХРОМ</t>
  </si>
  <si>
    <t>VL-P2E C</t>
  </si>
  <si>
    <t>Краска аэрозольная 100ml ЗОЛОТО</t>
  </si>
  <si>
    <t>VL-P2E G</t>
  </si>
  <si>
    <t>Краска аэрозольная 100ml ТЕРМОСТОЙКИЙ ЧЁРНЫЙ ГЛЯНЦ</t>
  </si>
  <si>
    <t>VL-P2E TB</t>
  </si>
  <si>
    <t>КРАСКА ДЛЯ СТАЛЬНЫХ ДИСКОВ VESLEE, 520мл, 270гр</t>
  </si>
  <si>
    <t>Краска для стальных дисков БОЛОТНЫЙ</t>
  </si>
  <si>
    <t>VL-P5W 7003</t>
  </si>
  <si>
    <t>Краска для стальных дисков СЕРЫЙ</t>
  </si>
  <si>
    <t>VL-P5W 7038</t>
  </si>
  <si>
    <t>КРАСКА ДЛЯ МЕТАЛЛОЧЕРЕПИЦЫ VESLEE, 520мл, 270гр</t>
  </si>
  <si>
    <t>Краска для металлочерепицы ВИННО-КРАСНЫЙ RAL 3005</t>
  </si>
  <si>
    <t>VL-P6 3005</t>
  </si>
  <si>
    <t>Краска для металлочерепицы СИГНАЛЬНЫЙ СИНИЙ RAL 5005</t>
  </si>
  <si>
    <t>VL-P6 5005</t>
  </si>
  <si>
    <t>Краска для металлочерепицы ЗЕЛЁНЫЙ МОХ RAL 6005</t>
  </si>
  <si>
    <t>VL-P6 6005</t>
  </si>
  <si>
    <t>Краска для металлочерепицы ШОКОЛАДНО-КОРИЧНЕВЫЙ RAL 8017</t>
  </si>
  <si>
    <t>VL-P6 8017</t>
  </si>
  <si>
    <t>Краска для металлочерепицы БЕЛЫЙ RAL 9003</t>
  </si>
  <si>
    <t>VL-P6 9003</t>
  </si>
  <si>
    <t>Краска для металлочерепицы ЧЕРНЫЙ ТЕМНЫЙ RAL 9005</t>
  </si>
  <si>
    <t>VL-P6 9005</t>
  </si>
  <si>
    <t>РЕЗИНОВАЯ КРАСКА VESLEE, 520мл, 270гр</t>
  </si>
  <si>
    <t>Краска резиновая ЧЁРНАЯ МАТ</t>
  </si>
  <si>
    <t>C4</t>
  </si>
  <si>
    <t>АВТОХИМИЯ И АВТОКОСМЕТИКА DG</t>
  </si>
  <si>
    <t>Очиститель карбюратора (аэрозоль) CARB CLEANER, 650мл, 490гр</t>
  </si>
  <si>
    <t>K2A</t>
  </si>
  <si>
    <t>DG</t>
  </si>
  <si>
    <t>Очиститель карбюратора (аэрозоль) CARB CLEANER, 450мл, 250гр</t>
  </si>
  <si>
    <t>K2B</t>
  </si>
  <si>
    <t>Пенный очиститель шин (аэрозоль) TIRE FOAM CLEANER, 650мл</t>
  </si>
  <si>
    <t>K5A</t>
  </si>
  <si>
    <t>Чернитель шин (аэрозоль) TIRE SHINE, 450мл</t>
  </si>
  <si>
    <t>K5C</t>
  </si>
  <si>
    <t>Пенный очиститель универсальный, для салона (аэрозоль) MULTI-PURPOSE FOAM CLEANER with brush, 650мл</t>
  </si>
  <si>
    <t>K6</t>
  </si>
  <si>
    <t>Очиститель двигателя (аэрозоль) ENGINE SURFACE CLEANER, 650мл</t>
  </si>
  <si>
    <t>K7</t>
  </si>
  <si>
    <t>Антикоррозионное покрытие чёрное, прорезиненное (аэрозоль) UNDERCOAT, 650мл, 450гр</t>
  </si>
  <si>
    <t>K10</t>
  </si>
  <si>
    <t>Очиститель контактов (аэрозоль) ELECTRONICS CLEANER, 220мл</t>
  </si>
  <si>
    <t>K11</t>
  </si>
  <si>
    <t>Удалитель наклеек (аэрозоль) STICKER REMOVER, 450мл</t>
  </si>
  <si>
    <t>K12</t>
  </si>
  <si>
    <t>Очиститель тормозов (аэрозоль) BRAKE&amp;PARTS CLEANER, 450мл</t>
  </si>
  <si>
    <t>K13</t>
  </si>
  <si>
    <t>Очиститель кондиционеров (аэрозоль) AIR CONDITION CLEANER, 500мл</t>
  </si>
  <si>
    <t>K20</t>
  </si>
  <si>
    <r>
      <rPr>
        <b/>
        <sz val="7"/>
        <rFont val="Arial"/>
        <family val="2"/>
        <charset val="1"/>
      </rPr>
      <t xml:space="preserve">Быстрый старт (аэрозоль) </t>
    </r>
    <r>
      <rPr>
        <b/>
        <sz val="8"/>
        <rFont val="Arial"/>
        <family val="2"/>
        <charset val="204"/>
      </rPr>
      <t>LOW TEMP STARTING AGENT, 280мл, 160гр</t>
    </r>
  </si>
  <si>
    <t>K27B</t>
  </si>
  <si>
    <t>Средство для аварийного ремонта и накачки шин (аэрозоль) TIRE SEALER&amp;INFLATOR, 450мл</t>
  </si>
  <si>
    <t>K45</t>
  </si>
  <si>
    <t>Полироль кузова — автовоск мягкий с карнаубой (банка) CARNAUBA CAR WAX, 230г</t>
  </si>
  <si>
    <t>KW9</t>
  </si>
  <si>
    <t>СМАЗКИ DG</t>
  </si>
  <si>
    <t>Cмазка для цепей (мото-, вело-) (аэрозоль), 450мл, 280гр</t>
  </si>
  <si>
    <t>MK50-450</t>
  </si>
  <si>
    <t>Cмазка для цепей (мото-, вело-) (аэрозоль), 450мл, 280гр с насадкой</t>
  </si>
  <si>
    <t>MK50-450n</t>
  </si>
  <si>
    <t>Многофункциональная проникающая смазка (аэрозоль), 100мл, 80гр</t>
  </si>
  <si>
    <t>MK60-100</t>
  </si>
  <si>
    <t>Многофункциональная проникающая смазка (аэрозоль), 220мл, 150гр</t>
  </si>
  <si>
    <t>MK60-220</t>
  </si>
  <si>
    <t>Многофункциональная проникающая смазка (аэрозоль), 220мл, 150гр, с насадкой</t>
  </si>
  <si>
    <t>MK60-220n</t>
  </si>
  <si>
    <t>Многофункциональная проникающая смазка (аэрозоль), 450мл, 280гр</t>
  </si>
  <si>
    <t>MK60-450</t>
  </si>
  <si>
    <t>Многофункциональная проникающая смазка (аэрозоль), 450мл, 280гр, с насадкой</t>
  </si>
  <si>
    <t>MK60-450n</t>
  </si>
  <si>
    <t>Многофункциональная проникающая смазка (аэрозоль), 600мл, 460гр, с насадкой</t>
  </si>
  <si>
    <t>MK60-600n</t>
  </si>
  <si>
    <t>Медная смазка (аэрозоль), 450мл, 260гр</t>
  </si>
  <si>
    <t>MK70-450</t>
  </si>
  <si>
    <t>Медная смазка (аэрозоль), 450мл, 260гр с насадкой</t>
  </si>
  <si>
    <t>MK70-450n</t>
  </si>
  <si>
    <t>Силиконовая смазка (аэрозоль), 450мл, 260гр</t>
  </si>
  <si>
    <t>MK80-450</t>
  </si>
  <si>
    <t>Силиконовая смазка (аэрозоль), 450мл, 260гр с насадкой</t>
  </si>
  <si>
    <t>MK80-450n</t>
  </si>
  <si>
    <t>Графитовая смазка (аэрозоль), 450мл, 250гр</t>
  </si>
  <si>
    <t>MK90-450</t>
  </si>
  <si>
    <t>Графитовая смазка (аэрозоль), 450мл, 250гр с насадкой</t>
  </si>
  <si>
    <t>MK90-450n</t>
  </si>
  <si>
    <t xml:space="preserve">Насадка универсальная с трубочкой </t>
  </si>
  <si>
    <t>ИСКУСТВЕННАЯ ГРЯЗЬ DG</t>
  </si>
  <si>
    <t>Искуственная грязь (аэрозоль), 500мл</t>
  </si>
  <si>
    <t>K43</t>
  </si>
  <si>
    <t>ЛКМ и ЭМАЛИ Vika ВИКА Русские Краски Ярославль</t>
  </si>
  <si>
    <t>Акриловая эмаль АК 1301 "Vika" Вика, АК 142, веер цветов</t>
  </si>
  <si>
    <t>9067</t>
  </si>
  <si>
    <t>040 белая, Акриловая эмаль АК1301 Vika Вика, уп. 0,85 кг (шт.)</t>
  </si>
  <si>
    <t>9291</t>
  </si>
  <si>
    <t>101 Белый ГАЗ, Акриловая эмаль АК1301 Vika Вика, уп. 0,85 кг (шт.)</t>
  </si>
  <si>
    <t>9248</t>
  </si>
  <si>
    <t>1015 красная, Акриловая эмаль АК1301 Vika Вика, уп. 0,85 кг (шт.)</t>
  </si>
  <si>
    <t>4310</t>
  </si>
  <si>
    <t>1035 жёлтая, Акриловая эмаль АК1301 Vika Вика, уп. 0,85 кг (шт.)</t>
  </si>
  <si>
    <t>4315</t>
  </si>
  <si>
    <t>107 баклажановая, Акриловая эмаль АК1301 Vika Вика, уп. 0,85 кг (шт.)</t>
  </si>
  <si>
    <t>4303</t>
  </si>
  <si>
    <t>110 рубин, Акриловая эмаль АК1301 Vika Вика, уп. 0,85 кг (шт.)</t>
  </si>
  <si>
    <t>9285</t>
  </si>
  <si>
    <t>1115 синяя, Акриловая эмаль АК1301 Vika Вика, уп. 0,85 кг (шт.)</t>
  </si>
  <si>
    <t>4306</t>
  </si>
  <si>
    <t>118 кармен, Акриловая эмаль АК1301 Vika Вика, уп. 0,85 кг (шт.)</t>
  </si>
  <si>
    <t>20457</t>
  </si>
  <si>
    <t>121 оранжевая, Акриловая эмаль АК1301 Vika Вика, уп. 0,85 кг (шт.)</t>
  </si>
  <si>
    <t>4307</t>
  </si>
  <si>
    <t>121 реклама, Акриловая эмаль АК1301 Vika Вика, уп. 0,85 кг (шт.)</t>
  </si>
  <si>
    <t>4316</t>
  </si>
  <si>
    <t>127 вишнёвая 02,  Акриловая эмаль АК1301 Vika Вика, уп. 0,85 кг (шт.)</t>
  </si>
  <si>
    <t>5468</t>
  </si>
  <si>
    <t>140 Яшма, Акриловая эмаль АК1301 Vika Вика, уп. 0,85 кг (шт.)</t>
  </si>
  <si>
    <t>4301</t>
  </si>
  <si>
    <t>165 тёмная красно-оранжевая, Акриловая эмаль АК1301 Vika Вика, уп. 0,85 кг (шт.)</t>
  </si>
  <si>
    <t>4304</t>
  </si>
  <si>
    <t>170 торнадо, Акриловая эмаль АК1301 Vika Вика, уп. 0,85 кг (шт.)</t>
  </si>
  <si>
    <t>4317</t>
  </si>
  <si>
    <t>180 гранатовая, Акриловая эмаль АК1301 Vika Вика, уп. 0,85 кг (шт.)</t>
  </si>
  <si>
    <t>6972</t>
  </si>
  <si>
    <t>182 Романс, Акриловая эмаль АК1301 Vika Вика, уп. 0,85 кг (шт.)</t>
  </si>
  <si>
    <t>4271</t>
  </si>
  <si>
    <t>201 белая, Акриловая эмаль АК1301 Vika Вика, уп. 0,85 кг (шт.)</t>
  </si>
  <si>
    <t>13605</t>
  </si>
  <si>
    <t>202 белая ГАЗ, Акриловая эмаль АК1301 Vika Вика, уп. 0,85 кг (шт.)</t>
  </si>
  <si>
    <t>4272</t>
  </si>
  <si>
    <t>202 белая, Акриловая эмаль АК1301 Vika Вика, уп. 0,85 кг (шт.)</t>
  </si>
  <si>
    <t>4314</t>
  </si>
  <si>
    <t>208 охра золотистая, Акриловая эмаль АК1301 Vika Вика, уп. 0,85 кг (шт.)</t>
  </si>
  <si>
    <t>9294</t>
  </si>
  <si>
    <t>210 Кремовая, Акриловая эмаль АК1301 Vika Вика, уп. 0,85 кг (шт.)</t>
  </si>
  <si>
    <t>4274</t>
  </si>
  <si>
    <t>215 желтовато-белая, Акриловая эмаль АК1301 Vika Вика, уп. 0,85 кг (шт.)</t>
  </si>
  <si>
    <t>9082</t>
  </si>
  <si>
    <t>233 белая, Акриловая эмаль АК1301 Vika Вика, уп. 0,85 кг (шт.)</t>
  </si>
  <si>
    <t>4273</t>
  </si>
  <si>
    <t>235 бледно-бежевая, Акриловая эмаль АК1301 Vika Вика, уп. 0,85 кг (шт.)</t>
  </si>
  <si>
    <t>4296</t>
  </si>
  <si>
    <t>236 светлая серо-бежевая, Акриловая эмаль АК1301 Vika Вика, уп. 0,85 кг (шт.)</t>
  </si>
  <si>
    <t>9283</t>
  </si>
  <si>
    <t>237 Песочная, Акриловая эмаль АК1301 Vika Вика, уп. 0,85 кг (шт.)</t>
  </si>
  <si>
    <t>4311</t>
  </si>
  <si>
    <t>286 золотисто-жёлтая, Акриловая эмаль АК1301 Vika Вика, уп. 0,85 кг (шт.)</t>
  </si>
  <si>
    <t>4318</t>
  </si>
  <si>
    <t>295 Оранжевая,  Акриловая эмаль АК1301 Vika Вика, уп. 0,85 кг (шт.)</t>
  </si>
  <si>
    <t>4279</t>
  </si>
  <si>
    <t>295 сливочно-белая, Акриловая эмаль АК1301 Vika Вика, уп. 0,85 кг (шт.)</t>
  </si>
  <si>
    <t>9287</t>
  </si>
  <si>
    <t>299 Такси, Акриловая эмаль АК1301 Vika Вика, уп. 0,85 кг (шт.)</t>
  </si>
  <si>
    <t>4300</t>
  </si>
  <si>
    <t>303 Защитная глянцевая, Акриловая эмаль АК1301 Vika Вика, уп. 0,85 кг (шт.)</t>
  </si>
  <si>
    <t>12824</t>
  </si>
  <si>
    <t>303М Защитная (матовая), Акриловая эмаль АК1301 Vika Вика, уп. 0,85 кг (шт.)</t>
  </si>
  <si>
    <t>4294</t>
  </si>
  <si>
    <t>307 зелёный сад, Акриловая эмаль АК1301 Vika Вика, уп. 0,85 кг (шт.)</t>
  </si>
  <si>
    <t>4305</t>
  </si>
  <si>
    <t>309 гренадёр, Акриловая эмаль АК1301 Vika Вика, уп. 0,85 кг (шт.)</t>
  </si>
  <si>
    <t>4510</t>
  </si>
  <si>
    <t>325 Морская пучина, Акриловая эмаль АК1301 Vika Вика, уп. 0,85 кг (шт.)</t>
  </si>
  <si>
    <t>11565</t>
  </si>
  <si>
    <t>325 светло-зеленая, Акриловая эмаль АК1301 Vika Вика, уп. 0,85 кг (шт.)</t>
  </si>
  <si>
    <t>4291</t>
  </si>
  <si>
    <t>353 Бальзам, Акриловая эмаль АК1301 Vika Вика, уп. 0,85 кг (шт.)</t>
  </si>
  <si>
    <t>13616</t>
  </si>
  <si>
    <t>368 несси, Акриловая эмаль АК1301 Vika Вика, уп. 0,85 кг (шт.)</t>
  </si>
  <si>
    <t>4295</t>
  </si>
  <si>
    <t>377 мурена, Акриловая эмаль АК1301 Vika Вика, уп. 0,85 кг (шт.)</t>
  </si>
  <si>
    <t>6971</t>
  </si>
  <si>
    <t>400 Босфор, Акриловая эмаль АК1301 Vika Вика, уп. 0,85 кг (шт.)</t>
  </si>
  <si>
    <t>4313</t>
  </si>
  <si>
    <t>403 монте-карло, Акриловая эмаль АК1301 Vika Вика, уп. 0,85 кг (шт.)</t>
  </si>
  <si>
    <t>4275</t>
  </si>
  <si>
    <t>404 Петергоф,  Акриловая эмаль АК1301 Vika Вика, уп. 0,85 кг (шт.)</t>
  </si>
  <si>
    <t>4297</t>
  </si>
  <si>
    <t>417 пицунда, Акриловая эмаль АК1301 Vika Вика, уп. 0,85 кг (шт.)</t>
  </si>
  <si>
    <t>13615</t>
  </si>
  <si>
    <t>42 красная, Акриловая эмаль АК1301 Vika Вика, уп. 0,85 кг (шт.)</t>
  </si>
  <si>
    <t>4282</t>
  </si>
  <si>
    <t>420 балтика, Акриловая эмаль АК1301 Vika Вика, уп. 0,85 кг (шт.)</t>
  </si>
  <si>
    <t>4293</t>
  </si>
  <si>
    <t>425 голубая, Акриловая эмаль АК1301 Vika Вика, уп. 0,85 кг (шт.)</t>
  </si>
  <si>
    <t>4284</t>
  </si>
  <si>
    <t>427 серовато-голубая, Акриловая эмаль АК1301 Vika Вика, уп. 0,85 кг (шт.)</t>
  </si>
  <si>
    <t>4312</t>
  </si>
  <si>
    <t>428 медео, Акриловая эмаль АК1301 Vika Вика, уп. 0,85 кг (шт.)</t>
  </si>
  <si>
    <t>4281</t>
  </si>
  <si>
    <t>440 Атлантика, Акриловая эмаль АК1301 Vika Вика, уп. 0,85 кг (шт.)</t>
  </si>
  <si>
    <t>4285</t>
  </si>
  <si>
    <t>447 синяя полночь, Акриловая эмаль АК1301 Vika Вика, уп. 0,85 кг (шт.)</t>
  </si>
  <si>
    <t>4309</t>
  </si>
  <si>
    <t>449 океан, Акриловая эмаль АК1301 Vika Вика, уп. 0,85 кг (шт.)</t>
  </si>
  <si>
    <t>11326</t>
  </si>
  <si>
    <t>450 калипсо, Акриловая эмаль АК1301 Vika Вика, уп. 0,85 кг (шт.)</t>
  </si>
  <si>
    <t>4287</t>
  </si>
  <si>
    <t>456 тёмно-синяя, Акриловая эмаль АК1301 Vika Вика, уп. 0,85 кг (шт.)</t>
  </si>
  <si>
    <t>4308</t>
  </si>
  <si>
    <t>458 мулен-руж, Акриловая эмаль АК1301 Vika Вика, уп. 0,85 кг (шт.)</t>
  </si>
  <si>
    <t>4290</t>
  </si>
  <si>
    <t>464 синяя, Акриловая эмаль АК1301 Vika Вика, уп. 0,85 кг (шт.)</t>
  </si>
  <si>
    <t>4299</t>
  </si>
  <si>
    <t>480 бриз, Акриловая эмаль АК1301 Vika Вика, уп. 0,85 кг (шт.)</t>
  </si>
  <si>
    <t>9289</t>
  </si>
  <si>
    <t>481 ярко-голубая, Акриловая эмаль АК1301 Vika Вика, уп. 0,85 кг (шт.)</t>
  </si>
  <si>
    <t>4292</t>
  </si>
  <si>
    <t>497 васильковая, Акриловая эмаль АК1301 Vika Вика, уп. 0,85 кг (шт.)</t>
  </si>
  <si>
    <t>20456</t>
  </si>
  <si>
    <t>507 наутилус, Акриловая эмаль АК1301 Vika Вика, уп. 0,85 кг (шт.)</t>
  </si>
  <si>
    <t>4286</t>
  </si>
  <si>
    <t>509 тёмно-бежевая, Акриловая эмаль АК1301 Vika Вика, уп. 0,85 кг (шт.)</t>
  </si>
  <si>
    <t>4302</t>
  </si>
  <si>
    <t>564 Кипарис, Акриловая эмаль АК1301 Vika Вика, уп. 0,85 кг (шт.)</t>
  </si>
  <si>
    <t>15263</t>
  </si>
  <si>
    <t>601 чёрная, Акриловая эмаль АК1301 Vika Вика, уп. 0,80 кг (шт.)</t>
  </si>
  <si>
    <t>9083</t>
  </si>
  <si>
    <t>671 серая, Акриловая эмаль АК1301 Vika Вика, уп. 0,85 кг (шт.)</t>
  </si>
  <si>
    <t>9069</t>
  </si>
  <si>
    <t>791 Солярис, Акриловая эмаль АК1301 Vika Вика, уп. 0,85 кг (шт.)</t>
  </si>
  <si>
    <t>4288</t>
  </si>
  <si>
    <t>793 тёмно-коричневая, Акриловая эмаль АК1301 Vika Вика, уп. 0,85 кг (шт.)</t>
  </si>
  <si>
    <t>13620</t>
  </si>
  <si>
    <t>RAL 1033 желтый, Акриловая эмаль АК1301 Vika Вика, уп. 0,85 кг (шт.)</t>
  </si>
  <si>
    <t>13606</t>
  </si>
  <si>
    <t>RAL 2004 оранжевый, Акриловая эмаль АК1301 Vika Вика, уп. 0,85 кг (шт.)</t>
  </si>
  <si>
    <t>20454</t>
  </si>
  <si>
    <t>RAL 2009 оранжевый, Акриловая эмаль АК1301 Vika Вика, уп. 0,85 кг (шт.)</t>
  </si>
  <si>
    <t>13607</t>
  </si>
  <si>
    <t>RAL 3020 красный, Акриловая эмаль АК1301 Vika Вика, уп. 0,85 кг (шт.)</t>
  </si>
  <si>
    <t>13608</t>
  </si>
  <si>
    <t>RAL 5002 синий, Акриловая эмаль АК1301 Vika Вика, уп. 0,85 кг (шт.)</t>
  </si>
  <si>
    <t>13609</t>
  </si>
  <si>
    <t>RAL 5010 синий, Акриловая эмаль АК1301 Vika Вика, уп. 0,85 кг (шт.)</t>
  </si>
  <si>
    <t>20453</t>
  </si>
  <si>
    <t>RAL 5015 небесно-синий, Акриловая эмаль АК1301 Vika Вика, уп. 0,85 кг (шт.)</t>
  </si>
  <si>
    <t>13610</t>
  </si>
  <si>
    <t>RAL 7040 серый, Акриловая эмаль АК1301 Vika Вика, уп. 0,85 кг (шт.)</t>
  </si>
  <si>
    <t>13611</t>
  </si>
  <si>
    <t>RAL 8017 красно - коричневый, Акриловая эмаль АК1301 Vika Вика, уп. 0,85 кг (шт.)</t>
  </si>
  <si>
    <t>15264</t>
  </si>
  <si>
    <t>RAL 9005 черный, Акриловая эмаль АК1301 Vika Вика, уп. 0,80 кг (шт.)</t>
  </si>
  <si>
    <t>13613</t>
  </si>
  <si>
    <t>RAL 9016 белый, Акриловая эмаль АК1301 Vika Вика, уп. 0,85 кг (шт.)</t>
  </si>
  <si>
    <t>9282</t>
  </si>
  <si>
    <t>Апельсин ИЖ-28, Акриловая эмаль АК1301 Vika Вика, уп. 0,85 кг (шт.)</t>
  </si>
  <si>
    <t>4509</t>
  </si>
  <si>
    <t>Апельсин Камаз, Акриловая эмаль АК1301 Vika Вика, уп. 0,85 кг (шт.)</t>
  </si>
  <si>
    <t>4283</t>
  </si>
  <si>
    <t>Белая ночь, Акриловая эмаль АК1301 Vika Вика, уп. 0,85 кг (шт.)</t>
  </si>
  <si>
    <t>13614</t>
  </si>
  <si>
    <t>Кипр ГАЗ, Акриловая эмаль АК1301 Vika Вика, уп. 0,85 кг (шт.)</t>
  </si>
  <si>
    <t>9068</t>
  </si>
  <si>
    <t>Магеллан, Акриловая эмаль АК1301 Vika Вика, уп. 0,85 кг (шт.)</t>
  </si>
  <si>
    <t>9295</t>
  </si>
  <si>
    <t>Мальва, Акриловая эмаль АК1301 Vika Вика, уп. 0,85 кг (шт.)</t>
  </si>
  <si>
    <t>20455</t>
  </si>
  <si>
    <t>Марсель, Акриловая эмаль АК1301 Vika Вика, уп. 0,85 кг (шт.)</t>
  </si>
  <si>
    <t>9296</t>
  </si>
  <si>
    <t>Морская волна, Акриловая эмаль АК1301 Vika Вика, уп. 0,85 кг (шт.)</t>
  </si>
  <si>
    <t>4298</t>
  </si>
  <si>
    <t>Светло-серая 02, Акриловая эмаль АК1301 Vika Вика, уп. 0,85 кг (шт.)</t>
  </si>
  <si>
    <t>4280</t>
  </si>
  <si>
    <t>Светло-серая, Акриловая эмаль АК1301 Vika Вика, уп. 0,85 кг (шт.)</t>
  </si>
  <si>
    <t>4277</t>
  </si>
  <si>
    <t>Серая, Акриловая эмаль АК1301 Vika Вика, уп. 0,85 кг (шт.)</t>
  </si>
  <si>
    <t>4278</t>
  </si>
  <si>
    <t>Серо-белая, Акриловая эмаль АК1301 Vika Вика, уп. 0,85 кг (шт.)</t>
  </si>
  <si>
    <t>9284</t>
  </si>
  <si>
    <t>Синевато-зеленая, Акриловая эмаль АК1301 Vika Вика, уп. 0,85 кг (шт.)</t>
  </si>
  <si>
    <t>4511</t>
  </si>
  <si>
    <t>Чёрная матовая, Акриловая эмаль АК142 Vika Вика, уп. 0,4 кг (шт.)</t>
  </si>
  <si>
    <t>16278</t>
  </si>
  <si>
    <t>Чёрная матовая, Акриловая эмаль АК142 Vika Вика, уп. 0,8 кг (шт.)</t>
  </si>
  <si>
    <t>13618</t>
  </si>
  <si>
    <t>Чили ГАЗ, Акриловая эмаль АК1301 Vika Вика, уп. 0,85 кг (шт.)</t>
  </si>
  <si>
    <t>13619</t>
  </si>
  <si>
    <t>Шторм грей ГАЗ, Акриловая эмаль АК1301 Vika Вика, уп. 0,85 кг (шт.)</t>
  </si>
  <si>
    <t>6973</t>
  </si>
  <si>
    <t>Юниор, Акриловая эмаль АК1301 Vika Вика, уп. 0,85 кг (шт.)</t>
  </si>
  <si>
    <t>Алкидная эмаль "Vika-60" Вика</t>
  </si>
  <si>
    <t>15009</t>
  </si>
  <si>
    <t>040 белая, Алкидная эмаль "Vika-60" Вика, уп. 0,80 кг (шт.)</t>
  </si>
  <si>
    <t>16484</t>
  </si>
  <si>
    <t>1015 красная, Алкидная эмаль "Vika-60" Вика, уп. 0,80 кг (шт.)</t>
  </si>
  <si>
    <t>15014</t>
  </si>
  <si>
    <t>1035 желтая, Алкидная эмаль "Vika-60" Вика, уп. 0,80 кг (шт.)</t>
  </si>
  <si>
    <t>14988</t>
  </si>
  <si>
    <t>110 рубин, Алкидная эмаль "Vika-60" Вика, уп. 0,80 кг (шт.)</t>
  </si>
  <si>
    <t>15017</t>
  </si>
  <si>
    <t>1115 синяя, Алкидная эмаль "Vika-60" Вика, уп. 0,80 кг (шт.)</t>
  </si>
  <si>
    <t>14995</t>
  </si>
  <si>
    <t>121 Реклама, Алкидная эмаль "Vika-60" Вика, уп. 0,80 кг (шт.)</t>
  </si>
  <si>
    <t>15012</t>
  </si>
  <si>
    <t>127 вишневая 02, Алкидная эмаль "Vika-60" Вика, уп. 0,80 кг (шт.)</t>
  </si>
  <si>
    <t>15019</t>
  </si>
  <si>
    <t>140 Яшма, Алкидная эмаль "Vika-60" Вика, уп. 0,80 кг (шт.)</t>
  </si>
  <si>
    <t>14997</t>
  </si>
  <si>
    <t>201 белая, Алкидная эмаль "Vika-60" Вика, уп. 0,80 кг (шт.)</t>
  </si>
  <si>
    <t>14998</t>
  </si>
  <si>
    <t>202 белая, Алкидная эмаль "Vika-60" Вика, уп. 0,80 кг (шт.)</t>
  </si>
  <si>
    <t>15015</t>
  </si>
  <si>
    <t>215 желтовато-белая, Алкидная эмаль "Vika-60" Вика, уп. 0,80 кг (шт.)</t>
  </si>
  <si>
    <t>16494</t>
  </si>
  <si>
    <t>233 белая, Алкидная эмаль "Vika-60" Вика, уп. 0,80 кг (шт.)</t>
  </si>
  <si>
    <t>16495</t>
  </si>
  <si>
    <t>235 бледно-бежевая, Алкидная эмаль "Vika-60" Вика, уп. 0,80 кг (шт.)</t>
  </si>
  <si>
    <t>14999</t>
  </si>
  <si>
    <t>295 оранжевая, Алкидная эмаль "Vika-60" Вика, уп. 0,80 кг (шт.)</t>
  </si>
  <si>
    <t>14994</t>
  </si>
  <si>
    <t>295 Сливочно-белая, Алкидная эмаль "Vika-60" Вика, уп. 0,80 кг (шт.)</t>
  </si>
  <si>
    <t>15018</t>
  </si>
  <si>
    <t>299 Такси, Алкидная эмаль "Vika-60" Вика, уп. 0,80 кг (шт.)</t>
  </si>
  <si>
    <t>14989</t>
  </si>
  <si>
    <t>303 защитная, Алкидная эмаль "Vika-60" Вика, уп. 0,80 кг (шт.)</t>
  </si>
  <si>
    <t>16486</t>
  </si>
  <si>
    <t>307 зелёный сад, Алкидная эмаль "Vika-60" Вика, уп. 0,80 кг (шт.)</t>
  </si>
  <si>
    <t>16493</t>
  </si>
  <si>
    <t>309 Гренадер, Алкидная эмаль "Vika-60" Вика, уп. 0,80 кг (шт.)</t>
  </si>
  <si>
    <t>14990</t>
  </si>
  <si>
    <t>400 босфор, Алкидная эмаль "Vika-60" Вика, уп. 0,80 кг (шт.)</t>
  </si>
  <si>
    <t>16487</t>
  </si>
  <si>
    <t>403 монте-карло, Алкидная эмаль "Vika-60" Вика, уп. 0,8 кг (шт.)</t>
  </si>
  <si>
    <t>16488</t>
  </si>
  <si>
    <t>42 красная, Алкидная эмаль "Vika-60" Вика, уп. 0,80 кг (шт.)</t>
  </si>
  <si>
    <t>16489</t>
  </si>
  <si>
    <t>420 балтика, Алкидная эмаль "Vika-60" Вика, уп. 0,80 кг (шт.)</t>
  </si>
  <si>
    <t>16490</t>
  </si>
  <si>
    <t>425 голубая, Алкидная эмаль "Vika-60" Вика, уп. 0,80 кг (шт.)</t>
  </si>
  <si>
    <t>15016</t>
  </si>
  <si>
    <t>428 медео, Алкидная эмаль "Vika-60" Вика, уп. 0,80 кг (шт.)</t>
  </si>
  <si>
    <t>15197</t>
  </si>
  <si>
    <t>464 синяя, Алкидная эмаль "Vika-60" Вика, уп. 0,80 кг (шт.)</t>
  </si>
  <si>
    <t>16491</t>
  </si>
  <si>
    <t>564 кипарис, Алкидная эмаль "Vika-60" Вика, уп. 0,80 кг (шт.)</t>
  </si>
  <si>
    <t>12700</t>
  </si>
  <si>
    <t>601 чёрная, Алкидная эмаль "Vika-60" Вика, уп. 0,80 кг (шт.)</t>
  </si>
  <si>
    <t>14991</t>
  </si>
  <si>
    <t>671 серая, Алкидная эмаль "Vika-60" Вика, уп. 0,80 кг (шт.)</t>
  </si>
  <si>
    <t>15001</t>
  </si>
  <si>
    <t>793 Темно-коричневая, Алкидная эмаль "Vika-60" Вика, уп. 0,80 кг (шт.)</t>
  </si>
  <si>
    <t>14993</t>
  </si>
  <si>
    <t>Апельсин ИЖ28, Алкидная эмаль "Vika-60" Вика, уп. 0,80 кг (шт.)</t>
  </si>
  <si>
    <t>16492</t>
  </si>
  <si>
    <t>Апельсин КАМАЗ, Алкидная эмаль "Vika-60" Вика, уп. 0,80 кг (шт.)</t>
  </si>
  <si>
    <t>14992</t>
  </si>
  <si>
    <t>Белая Ночь, Алкидная эмаль "Vika-60" Вика, уп. 0,80 кг (шт.)</t>
  </si>
  <si>
    <t>17293</t>
  </si>
  <si>
    <t>Серая, Алкидная эмаль "Vika-60" Вика, уп. 0,80 кг (шт.)</t>
  </si>
  <si>
    <t>Базовая эмаль метталик "Vika" Вика, веер цветов</t>
  </si>
  <si>
    <t>12440</t>
  </si>
  <si>
    <t>100 Триумф, Базовая эмаль Vika Вика, уп. 0,9 кг (шт.)</t>
  </si>
  <si>
    <t>12359</t>
  </si>
  <si>
    <t>102 Абрикос, Базовая эмаль Vika Вика, уп. 0,9 кг (шт.)</t>
  </si>
  <si>
    <t>12264</t>
  </si>
  <si>
    <t>104 Калина, Базовая эмаль Vika Вика, уп. 0,9 кг (шт.)</t>
  </si>
  <si>
    <t>12442</t>
  </si>
  <si>
    <t>105 Франкония pearl, Базовая эмаль Vika Вика, уп. 0,9 кг (шт.)</t>
  </si>
  <si>
    <t>12399</t>
  </si>
  <si>
    <t>116 Коралл, Базовая эмаль Vika Вика, уп. 0,9 кг (шт.)</t>
  </si>
  <si>
    <t>12410</t>
  </si>
  <si>
    <t>120 Майя, Базовая эмаль Vika Вика, уп. 0,9 кг (шт.)</t>
  </si>
  <si>
    <t>12370</t>
  </si>
  <si>
    <t>125 Антарес, Базовая эмаль Vika Вика, уп. 0,9 кг (шт.)</t>
  </si>
  <si>
    <t>12393</t>
  </si>
  <si>
    <t>128 Искра, Базовая эмаль Vika Вика, уп. 0,9 кг (шт.)</t>
  </si>
  <si>
    <t>12380</t>
  </si>
  <si>
    <t>129 Виктория, Базовая эмаль Vika Вика, уп. 0,9 кг (шт.)</t>
  </si>
  <si>
    <t>17647</t>
  </si>
  <si>
    <t>130 Марс Лада Веста CW, Базовая эмаль Vika Вика, уп. 0,9 кг (шт.)</t>
  </si>
  <si>
    <t>12381</t>
  </si>
  <si>
    <t>132 Вишневый сад, Базовая эмаль Vika Вика, уп. 0,9 кг (шт.)</t>
  </si>
  <si>
    <t>12409</t>
  </si>
  <si>
    <t>133 Магия, Базовая эмаль Vika Вика, уп. 0,9 кг (шт.)</t>
  </si>
  <si>
    <t>12277</t>
  </si>
  <si>
    <t>137 Лава, Базовая эмаль Vika Вика, уп. 0,9 кг (шт.)</t>
  </si>
  <si>
    <t>12368</t>
  </si>
  <si>
    <t>145 Аметист, Базовая эмаль Vika Вика, уп. 0,9 кг (шт.)</t>
  </si>
  <si>
    <t>12275</t>
  </si>
  <si>
    <t>150 Дефиле, Базовая эмаль Vika Вика, уп. 0,9 кг (шт.)</t>
  </si>
  <si>
    <t>12426</t>
  </si>
  <si>
    <t>152 Паприка, Базовая эмаль Vika Вика, уп. 0,9 кг (шт.)</t>
  </si>
  <si>
    <t>12394</t>
  </si>
  <si>
    <t>190 Калифорнийский мак, Базовая эмаль Vika Вика, уп. 0,9 кг (шт.)</t>
  </si>
  <si>
    <t>12435</t>
  </si>
  <si>
    <t>192 Портвейн, Базовая эмаль Vika Вика, уп. 0,9 кг (шт.)</t>
  </si>
  <si>
    <t>17642</t>
  </si>
  <si>
    <t>193 Пламя, Базовая эмаль Vika Вика, уп. 0,9 кг (шт.)</t>
  </si>
  <si>
    <t>18409</t>
  </si>
  <si>
    <t>195 LADA VESTA Сердолик, Базовая эмаль Vika Вика, уп. 0,9 кг (шт.)</t>
  </si>
  <si>
    <t>12411</t>
  </si>
  <si>
    <t>217 Миндаль, Базовая эмаль Vika Вика, уп. 0,9 кг (шт.)</t>
  </si>
  <si>
    <t>12374</t>
  </si>
  <si>
    <t>218 Аэлита, Базовая эмаль Vika Вика, уп. 0,9 кг (шт.)</t>
  </si>
  <si>
    <t>12406</t>
  </si>
  <si>
    <t>221 Ледниковый, Базовая эмаль Vika Вика, уп. 0,9 кг (шт.)</t>
  </si>
  <si>
    <t>12384</t>
  </si>
  <si>
    <t>230 Жемчуг, Базовая эмаль Vika Вика, уп. 0,9 кг (шт.)</t>
  </si>
  <si>
    <t>12416</t>
  </si>
  <si>
    <t>239 Невада, Базовая эмаль Vika Вика, уп. 0,9 кг (шт.)</t>
  </si>
  <si>
    <t>12375</t>
  </si>
  <si>
    <t>240 Белое облако, Базовая эмаль Vika Вика, уп. 0,9 кг (шт.)</t>
  </si>
  <si>
    <t>12437</t>
  </si>
  <si>
    <t>242 Серый базальт, Базовая эмаль Vika Вика, уп. 0,9 кг (шт.)</t>
  </si>
  <si>
    <t>12390</t>
  </si>
  <si>
    <t>245 Золотая нива, Базовая эмаль Vika Вика, уп. 0,9 кг (шт.)</t>
  </si>
  <si>
    <t>17643</t>
  </si>
  <si>
    <t>247 Карфоген, Базовая эмаль Vika Вика, уп. 0,9 кг (шт.)</t>
  </si>
  <si>
    <t>12386</t>
  </si>
  <si>
    <t>257 Звездная пыль, Базовая эмаль Vika Вика, уп. 0,9 кг (шт.)</t>
  </si>
  <si>
    <t>12378</t>
  </si>
  <si>
    <t>262 Бронзовый век, Базовая эмаль Vika Вика, уп. 0,9 кг (шт.)</t>
  </si>
  <si>
    <t>12418</t>
  </si>
  <si>
    <t>270 Нефертити, Базовая эмаль Vika Вика, уп. 0,9 кг (шт.)</t>
  </si>
  <si>
    <t>12356</t>
  </si>
  <si>
    <t>276 Приз, Базовая эмаль Vika Вика, уп. 0,9 кг (шт.)</t>
  </si>
  <si>
    <t>12371</t>
  </si>
  <si>
    <t>277 Антилопа, Базовая эмаль Vika Вика, уп. 0,9 кг (шт.)</t>
  </si>
  <si>
    <t>12412</t>
  </si>
  <si>
    <t>280 Мираж, Базовая эмаль Vika Вика, уп. 0,9 кг (шт.)</t>
  </si>
  <si>
    <t>12402</t>
  </si>
  <si>
    <t>281 Кристалл, Базовая эмаль Vika Вика, уп. 0,9 кг (шт.)</t>
  </si>
  <si>
    <t>12422</t>
  </si>
  <si>
    <t>286 Опатия, Базовая эмаль Vika Вика, уп. 0,9 кг (шт.)</t>
  </si>
  <si>
    <t>12297</t>
  </si>
  <si>
    <t>290 Южный крест, Базовая эмаль Vika Вика, уп. 0,9 кг (шт.)</t>
  </si>
  <si>
    <t>12434</t>
  </si>
  <si>
    <t>301 Серебристая ива, Базовая эмаль Vika Вика, уп. 0,9 кг (шт.)</t>
  </si>
  <si>
    <t>17641</t>
  </si>
  <si>
    <t>303 Агава, Базовая эмаль Vika Вика, уп. 0,9 кг (шт.)</t>
  </si>
  <si>
    <t>12372</t>
  </si>
  <si>
    <t>305 Аспарагус, Базовая эмаль Vika Вика, уп. 0,9 кг (шт.)</t>
  </si>
  <si>
    <t>12423</t>
  </si>
  <si>
    <t>308 Осока, Базовая эмаль Vika Вика, уп. 0,9 кг (шт.)</t>
  </si>
  <si>
    <t>17644</t>
  </si>
  <si>
    <t>309 Аллигатор, Базовая эмаль Vika Вика, уп. 0,9 кг (шт.)</t>
  </si>
  <si>
    <t>12353</t>
  </si>
  <si>
    <t>310 Валюта, Базовая эмаль Vika Вика, уп. 0,9 кг (шт.)</t>
  </si>
  <si>
    <t>12391</t>
  </si>
  <si>
    <t>311 Игуана, Базовая эмаль Vika Вика, уп. 0,9 кг (шт.)</t>
  </si>
  <si>
    <t>12398</t>
  </si>
  <si>
    <t>322 Колумбийская зелень, Базовая эмаль Vika Вика, уп. 0,9 кг (шт.)</t>
  </si>
  <si>
    <t>12388</t>
  </si>
  <si>
    <t>347 Золото инков pearl, Базовая эмаль Vika Вика, уп. 0,9 кг (шт.)</t>
  </si>
  <si>
    <t>12286</t>
  </si>
  <si>
    <t>354 BMW Titansilber, Базовая эмаль Vika Вика, уп. 0,9 кг (шт.)</t>
  </si>
  <si>
    <t>12265</t>
  </si>
  <si>
    <t>360 Сочи, Базовая эмаль Vika Вика, уп. 0,9 кг (шт.)</t>
  </si>
  <si>
    <t>15265</t>
  </si>
  <si>
    <t>363 Цунами, Базовая эмаль Vika Вика, уп. 0,9 кг (шт.)</t>
  </si>
  <si>
    <t>18406</t>
  </si>
  <si>
    <t>366 LADA VESTA Лайм, Базовая эмаль Vika Вика, уп. 0,9 кг (шт.)</t>
  </si>
  <si>
    <t>12400</t>
  </si>
  <si>
    <t>370 Корсика, Базовая эмаль Vika Вика, уп. 0,9 кг (шт.)</t>
  </si>
  <si>
    <t>12369</t>
  </si>
  <si>
    <t>371 Амулет, Базовая эмаль Vika Вика, уп. 0,9 кг (шт.)</t>
  </si>
  <si>
    <t>18407</t>
  </si>
  <si>
    <t>372 LADA VESTA Криптон, Базовая эмаль Vika Вика, уп. 0,9 кг (шт.)</t>
  </si>
  <si>
    <t>12397</t>
  </si>
  <si>
    <t>381 Кентавр, Базовая эмаль Vika Вика, уп. 0,9 кг (шт.)</t>
  </si>
  <si>
    <t>12419</t>
  </si>
  <si>
    <t>383 Ниагара, Базовая эмаль Vika Вика, уп. 0,9 кг (шт.)</t>
  </si>
  <si>
    <t>12276</t>
  </si>
  <si>
    <t>385 Изумруд, Базовая эмаль Vika Вика, уп. 0,9 кг (шт.)</t>
  </si>
  <si>
    <t>12425</t>
  </si>
  <si>
    <t>387 Папирус, Базовая эмаль Vika Вика, уп. 0,9 кг (шт.)</t>
  </si>
  <si>
    <t>12431</t>
  </si>
  <si>
    <t>391 Робин гуд, Базовая эмаль Vika Вика, уп. 0,9 кг (шт.)</t>
  </si>
  <si>
    <t>12439</t>
  </si>
  <si>
    <t>399 Табак, Базовая эмаль Vika Вика, уп. 0,9 кг (шт.)</t>
  </si>
  <si>
    <t>12281</t>
  </si>
  <si>
    <t>408 Чароит, Базовая эмаль Vika Вика, уп. 0,9 кг (шт.)</t>
  </si>
  <si>
    <t>12430</t>
  </si>
  <si>
    <t>412 Регата, Базовая эмаль Vika Вика, уп. 0,9 кг (шт.)</t>
  </si>
  <si>
    <t>12407</t>
  </si>
  <si>
    <t>413 Ледяной, Базовая эмаль Vika Вика, уп. 0,9 кг (шт.)</t>
  </si>
  <si>
    <t>12288</t>
  </si>
  <si>
    <t>415 Электрон, Базовая эмаль Vika Вика, уп. 0,9 кг (шт.)</t>
  </si>
  <si>
    <t>12290</t>
  </si>
  <si>
    <t>416 Фея, Базовая эмаль Vika Вика, уп. 0,9 кг (шт.)</t>
  </si>
  <si>
    <t>12421</t>
  </si>
  <si>
    <t>419 Опал, Базовая эмаль Vika Вика, уп. 0,9 кг (шт.)</t>
  </si>
  <si>
    <t>12373</t>
  </si>
  <si>
    <t>421 Афалина, Базовая эмаль Vika Вика, уп. 0,9 кг (шт.)</t>
  </si>
  <si>
    <t>12414</t>
  </si>
  <si>
    <t>426 Мускари, Базовая эмаль Vika Вика, уп. 0,9 кг (шт.)</t>
  </si>
  <si>
    <t>12357</t>
  </si>
  <si>
    <t>429 Персей, Базовая эмаль Vika Вика, уп. 0,9 кг (шт.)</t>
  </si>
  <si>
    <t>12280</t>
  </si>
  <si>
    <t>446 Сапфир, Базовая эмаль Vika Вика, уп. 0,9 кг (шт.)</t>
  </si>
  <si>
    <t>12429</t>
  </si>
  <si>
    <t>448 Рапсодия, Базовая эмаль Vika Вика, уп. 0,9 кг (шт.)</t>
  </si>
  <si>
    <t>12377</t>
  </si>
  <si>
    <t>451 Боровница, Базовая эмаль Vika Вика, уп. 0,9 кг (шт.)</t>
  </si>
  <si>
    <t>12395</t>
  </si>
  <si>
    <t>453 Капри pearl, Базовая эмаль Vika Вика, уп. 0,9 кг (шт.)</t>
  </si>
  <si>
    <t>12358</t>
  </si>
  <si>
    <t>460 Аквамарин, Базовая эмаль Vika Вика, уп. 0,9 кг (шт.)</t>
  </si>
  <si>
    <t>12299</t>
  </si>
  <si>
    <t>475 BMW Saphirschwarz, Базовая эмаль Vika Вика, уп. 0,9 кг (шт.)</t>
  </si>
  <si>
    <t>12344</t>
  </si>
  <si>
    <t>478 Слива, Базовая эмаль Vika Вика, уп. 0,9 кг (шт.)</t>
  </si>
  <si>
    <t>12303</t>
  </si>
  <si>
    <t>482 Черника, Базовая эмаль Vika Вика, уп. 0,9 кг (шт.)</t>
  </si>
  <si>
    <t>12404</t>
  </si>
  <si>
    <t>487 Лагуна, Базовая эмаль Vika Вика, уп. 0,9 кг (шт.)</t>
  </si>
  <si>
    <t>12274</t>
  </si>
  <si>
    <t>490 Астероид, Базовая эмаль Vika Вика, уп. 0,9 кг (шт.)</t>
  </si>
  <si>
    <t>12408</t>
  </si>
  <si>
    <t>495 Лунный свет, Базовая эмаль Vika Вика, уп. 0,9 кг (шт.)</t>
  </si>
  <si>
    <t>18408</t>
  </si>
  <si>
    <t>496 LADA VESTA Фантом, Базовая эмаль Vika Вика, уп. 0,9 кг (шт.)</t>
  </si>
  <si>
    <t>12279</t>
  </si>
  <si>
    <t>497 Одиссей, Базовая эмаль Vika Вика, уп. 0,9 кг (шт.)</t>
  </si>
  <si>
    <t>12405</t>
  </si>
  <si>
    <t>498 Лазурно-синий, Базовая эмаль Vika Вика, уп. 0,9 кг (шт.)</t>
  </si>
  <si>
    <t>12443</t>
  </si>
  <si>
    <t>499 Ривьера, Базовая эмаль Vika Вика, уп. 0,9 кг (шт.)</t>
  </si>
  <si>
    <t>12383</t>
  </si>
  <si>
    <t>502 Дыня, Базовая эмаль Vika Вика, уп. 0,9 кг (шт.)</t>
  </si>
  <si>
    <t>12392</t>
  </si>
  <si>
    <t>515 Изабелла, Базовая эмаль Vika Вика, уп. 0,9 кг (шт.)</t>
  </si>
  <si>
    <t>12365</t>
  </si>
  <si>
    <t>602 Авантюрин, Базовая эмаль Vika Вика, уп. 0,9 кг (шт.)</t>
  </si>
  <si>
    <t>12278</t>
  </si>
  <si>
    <t>606 Млечный путь, Базовая эмаль Vika Вика, уп. 0,9 кг (шт.)</t>
  </si>
  <si>
    <t>12282</t>
  </si>
  <si>
    <t>610 Рислинг, Базовая эмаль Vika Вика, уп. 0,9 кг (шт.)</t>
  </si>
  <si>
    <t>12428</t>
  </si>
  <si>
    <t>615 Полюс мира, Базовая эмаль Vika Вика, уп. 0,9 кг (шт.)</t>
  </si>
  <si>
    <t>12415</t>
  </si>
  <si>
    <t>620 Мускат, Базовая эмаль Vika Вика, уп. 0,9 кг (шт.)</t>
  </si>
  <si>
    <t>17640</t>
  </si>
  <si>
    <t>622 Феникс, Базовая эмаль Vika Вика, уп. 0,9 кг (шт.)</t>
  </si>
  <si>
    <t>12413</t>
  </si>
  <si>
    <t>626 Мокрый асфальт, Базовая эмаль Vika Вика, уп. 0,9 кг (шт.)</t>
  </si>
  <si>
    <t>12385</t>
  </si>
  <si>
    <t>627 Жимолость, Базовая эмаль Vika Вика, уп. 0,9 кг (шт.)</t>
  </si>
  <si>
    <t>12417</t>
  </si>
  <si>
    <t>628 Нептун, Базовая эмаль Vika Вика, уп. 0,9 кг (шт.)</t>
  </si>
  <si>
    <t>12396</t>
  </si>
  <si>
    <t>630 Кварц, Базовая эмаль Vika Вика, уп. 0,9 кг (шт.)</t>
  </si>
  <si>
    <t>12376</t>
  </si>
  <si>
    <t>633 Борнео, Базовая эмаль Vika Вика, уп. 0,9 кг (шт.)</t>
  </si>
  <si>
    <t>12296</t>
  </si>
  <si>
    <t>635 Черный шоколад, Базовая эмаль Vika Вика, уп. 0,9 кг (шт.)</t>
  </si>
  <si>
    <t>12441</t>
  </si>
  <si>
    <t>640 Сереберистый, Базовая эмаль Vika Вика, уп. 0,9 кг (шт.)</t>
  </si>
  <si>
    <t>12438</t>
  </si>
  <si>
    <t>650 Совиньон, Базовая эмаль Vika Вика, уп. 0,9 кг (шт.)</t>
  </si>
  <si>
    <t>12289</t>
  </si>
  <si>
    <t>651 Черный трюфель, Базовая эмаль Vika Вика, уп. 0,9 кг (шт.)</t>
  </si>
  <si>
    <t>12401</t>
  </si>
  <si>
    <t>665 Космос, Базовая эмаль Vika Вика, уп. 0,9 кг (шт.)</t>
  </si>
  <si>
    <t>12432</t>
  </si>
  <si>
    <t>670 Сандал, Базовая эмаль Vika Вика, уп. 0,9 кг (шт.)</t>
  </si>
  <si>
    <t>12424</t>
  </si>
  <si>
    <t>672 Пантера, Базовая эмаль Vika Вика, уп. 0,9 кг (шт.)</t>
  </si>
  <si>
    <t>12403</t>
  </si>
  <si>
    <t>675 Лаванда, Базовая эмаль Vika Вика, уп. 0,9 кг (шт.)</t>
  </si>
  <si>
    <t>12382</t>
  </si>
  <si>
    <t>682 Гранта, Базовая эмаль Vika Вика, уп. 0,9 кг (шт.)</t>
  </si>
  <si>
    <t>12350</t>
  </si>
  <si>
    <t>690 Серебристый снежная королева РР, Базовая эмаль Vika Вика, уп. 0,9 кг (шт.)</t>
  </si>
  <si>
    <t>12292</t>
  </si>
  <si>
    <t>690 Серебристый снежная королева, Базовая эмаль Vika Вика, уп. 0,9 кг (шт.)</t>
  </si>
  <si>
    <t>12427</t>
  </si>
  <si>
    <t>691 Платина, Базовая эмаль Vika Вика, уп. 0,9 кг (шт.)</t>
  </si>
  <si>
    <t>12436</t>
  </si>
  <si>
    <t>795 Пиран, Базовая эмаль Vika Вика, уп. 0,9 кг (шт.)</t>
  </si>
  <si>
    <t>12433</t>
  </si>
  <si>
    <t>902 Посейдон, Базовая эмаль Vika Вика, уп. 0,9 кг (шт.)</t>
  </si>
  <si>
    <t>12387</t>
  </si>
  <si>
    <t>963 Зеленый, Базовая эмаль Vika Вика, уп. 0,9 кг (шт.)</t>
  </si>
  <si>
    <t>12283</t>
  </si>
  <si>
    <t>Chevrolet Classic Green FE87-60, Базовая эмаль Vika Вика, уп. 0,9 кг (шт.)</t>
  </si>
  <si>
    <t>12330</t>
  </si>
  <si>
    <t>Chevrolet Gan Ice Silver, Базовая эмаль Vika Вика, уп. 0,9 кг (шт.)</t>
  </si>
  <si>
    <t>12328</t>
  </si>
  <si>
    <t>Chevrolet Gar Carbon Flash, Базовая эмаль Vika Вика, уп. 0,9 кг (шт.)</t>
  </si>
  <si>
    <t>12352</t>
  </si>
  <si>
    <t>Chevrolet Green Bamboo FE87-6393, Базовая эмаль Vika Вика, уп. 0,9 кг (шт.)</t>
  </si>
  <si>
    <t>12342</t>
  </si>
  <si>
    <t>Chevrolet Light Silver FE87-7163, Базовая эмаль Vika Вика, уп. 0,9 кг (шт.)</t>
  </si>
  <si>
    <t>12271</t>
  </si>
  <si>
    <t>Chevrolet Linen Beige 55U, Базовая эмаль Vika Вика, уп. 0,9 кг (шт.)</t>
  </si>
  <si>
    <t>12270</t>
  </si>
  <si>
    <t>Chevrolet Misty Lake GCW, Базовая эмаль Vika Вика, уп. 0,9 кг (шт.)</t>
  </si>
  <si>
    <t>12343</t>
  </si>
  <si>
    <t>Chevrolet Moonland FE87-7155, Базовая эмаль Vika Вика, уп. 0,9 кг (шт.)</t>
  </si>
  <si>
    <t>12333</t>
  </si>
  <si>
    <t>Chevrolet Night Black Fe87-9423, Базовая эмаль Vika Вика, уп. 0,9 кг (шт.)</t>
  </si>
  <si>
    <t>12332</t>
  </si>
  <si>
    <t>Chevrolet Pannacota FE87-1167, Базовая эмаль Vika Вика, уп. 0,9 кг (шт.)</t>
  </si>
  <si>
    <t>12337</t>
  </si>
  <si>
    <t>Chevrolet Rubens FE87-3594, Базовая эмаль Vika Вика, уп. 0,9 кг (шт.)</t>
  </si>
  <si>
    <t>12298</t>
  </si>
  <si>
    <t>Chevrolet Silver FE87-7052, Базовая эмаль Vika Вика, уп. 0,9 кг (шт.)</t>
  </si>
  <si>
    <t>12329</t>
  </si>
  <si>
    <t>Chevrolet Technical Grey 86R, Базовая эмаль Vika Вика, уп. 0,9 кг (шт.)</t>
  </si>
  <si>
    <t>12269</t>
  </si>
  <si>
    <t>Chevrolet Velvet Red GSC, Базовая эмаль Vika Вика, уп. 0,9 кг (шт.)</t>
  </si>
  <si>
    <t>12339</t>
  </si>
  <si>
    <t>Chevrolet Water World 04T, Базовая эмаль Vika Вика, уп. 0,9 кг (шт.)</t>
  </si>
  <si>
    <t>12324</t>
  </si>
  <si>
    <t>Daewoo Dove Silver 95U, Базовая эмаль Vika Вика, уп. 0,9 кг (шт.)</t>
  </si>
  <si>
    <t>12327</t>
  </si>
  <si>
    <t>Daewoo Poly Silver 92U, Базовая эмаль Vika Вика, уп. 0,9 кг (шт.)</t>
  </si>
  <si>
    <t>12325</t>
  </si>
  <si>
    <t>Daewoo Spinel Red 74U, Базовая эмаль Vika Вика, уп. 0,9 кг (шт.)</t>
  </si>
  <si>
    <t>12340</t>
  </si>
  <si>
    <t>Ford Deep Navy Blue UNI 4CWA, Базовая эмаль Vika Вика, уп. 0,9 кг (шт.)</t>
  </si>
  <si>
    <t>12345</t>
  </si>
  <si>
    <t>Ford Frozen White UNI 7VTA, Базовая эмаль Vika Вика, уп. 0,9 кг (шт.)</t>
  </si>
  <si>
    <t>12347</t>
  </si>
  <si>
    <t>Ford Moondust Silver 2431C, Базовая эмаль Vika Вика, уп. 0,9 кг (шт.)</t>
  </si>
  <si>
    <t>12307</t>
  </si>
  <si>
    <t>Ford Morello 8RTE, Базовая эмаль Vika Вика, уп. 0,9 кг (шт.)</t>
  </si>
  <si>
    <t>12309</t>
  </si>
  <si>
    <t>Ford Oyster Silver 2PNC, Базовая эмаль Vika Вика, уп. 0,9 кг (шт.)</t>
  </si>
  <si>
    <t>12351</t>
  </si>
  <si>
    <t>Ford Panther Black 2851, Базовая эмаль Vika Вика, уп. 0,9 кг (шт.)</t>
  </si>
  <si>
    <t>12334</t>
  </si>
  <si>
    <t>Ford Rosso Red 4SVE, Базовая эмаль Vika Вика, уп. 0,9 кг (шт.)</t>
  </si>
  <si>
    <t>12304</t>
  </si>
  <si>
    <t>Ford Sea Grey 6DYE, Базовая эмаль Vika Вика, уп. 0,9 кг (шт.)</t>
  </si>
  <si>
    <t>12338</t>
  </si>
  <si>
    <t>Ford Tango 3RSE, Базовая эмаль Vika Вика, уп. 0,9 кг (шт.)</t>
  </si>
  <si>
    <t>12300</t>
  </si>
  <si>
    <t>GM Айсберг, Базовая эмаль Vika Вика, уп. 0,9 кг (шт.)</t>
  </si>
  <si>
    <t>12326</t>
  </si>
  <si>
    <t>GM Аустер, Базовая эмаль Vika Вика, уп. 0,9 кг (шт.)</t>
  </si>
  <si>
    <t>12323</t>
  </si>
  <si>
    <t>GM Графит, Базовая эмаль Vika Вика, уп. 0,9 кг (шт.)</t>
  </si>
  <si>
    <t>12319</t>
  </si>
  <si>
    <t>GM Дельфин 903, Базовая эмаль Vika Вика, уп. 0,9 кг (шт.)</t>
  </si>
  <si>
    <t>12320</t>
  </si>
  <si>
    <t>GM Дикая слива, Базовая эмаль Vika Вика, уп. 0,9 кг (шт.)</t>
  </si>
  <si>
    <t>12321</t>
  </si>
  <si>
    <t>GM Золотая звезда 901, Базовая эмаль Vika Вика, уп. 0,9 кг (шт.)</t>
  </si>
  <si>
    <t>12322</t>
  </si>
  <si>
    <t>GM Олимпия, Базовая эмаль Vika Вика, уп. 0,9 кг (шт.)</t>
  </si>
  <si>
    <t>12315</t>
  </si>
  <si>
    <t>GM Премьер, Базовая эмаль Vika Вика, уп. 0,9 кг (шт.)</t>
  </si>
  <si>
    <t>12268</t>
  </si>
  <si>
    <t>GM Престижный голубой, Базовая эмаль Vika Вика, уп. 0,9 кг (шт.)</t>
  </si>
  <si>
    <t>12293</t>
  </si>
  <si>
    <t>GM Туманное утро 708, Базовая эмаль Vika Вика, уп. 0,9 кг (шт.)</t>
  </si>
  <si>
    <t>12316</t>
  </si>
  <si>
    <t>GM Феерия 115, Базовая эмаль Vika Вика, уп. 0,9 кг (шт.)</t>
  </si>
  <si>
    <t>17645</t>
  </si>
  <si>
    <t>Great Wall Орех, Базовая эмаль Vika Вика, уп. 0,9 кг (шт.)</t>
  </si>
  <si>
    <t>12266</t>
  </si>
  <si>
    <t>Hyundai Летний песок Н01, Базовая эмаль Vika Вика, уп. 0,9 кг (шт.)</t>
  </si>
  <si>
    <t>12335</t>
  </si>
  <si>
    <t>Hyundai Малина R01, Базовая эмаль Vika Вика, уп. 0,9 кг (шт.)</t>
  </si>
  <si>
    <t>12312</t>
  </si>
  <si>
    <t>Hyundai Черный D01, Базовая эмаль Vika Вика, уп. 0,9 кг (шт.)</t>
  </si>
  <si>
    <t>12284</t>
  </si>
  <si>
    <t>Mercedes Brilliantsilber 744, Базовая эмаль Vika Вика, уп. 0,9 кг (шт.)</t>
  </si>
  <si>
    <t>12285</t>
  </si>
  <si>
    <t>Mercedes Obsidianschwarz 197, Базовая эмаль Vika Вика, уп. 0,9 кг (шт.)</t>
  </si>
  <si>
    <t>12313</t>
  </si>
  <si>
    <t>Renault Albastra Egee 61G, Базовая эмаль Vika Вика, уп. 0,9 кг (шт.)</t>
  </si>
  <si>
    <t>12287</t>
  </si>
  <si>
    <t>Renault Blanc Glacier 369, Базовая эмаль Vika Вика, уп. 0,9 кг (шт.)</t>
  </si>
  <si>
    <t>12294</t>
  </si>
  <si>
    <t>Renault Blue Electrique RNZ, Базовая эмаль Vika Вика, уп. 0,9 кг (шт.)</t>
  </si>
  <si>
    <t>12310</t>
  </si>
  <si>
    <t>Renault Blue Mineral RNF, Базовая эмаль Vika Вика, уп. 0,9 кг (шт.)</t>
  </si>
  <si>
    <t>12291</t>
  </si>
  <si>
    <t>Renault Brun Cajou CNA, Базовая эмаль Vika Вика, уп. 0,9 кг (шт.)</t>
  </si>
  <si>
    <t>12302</t>
  </si>
  <si>
    <t>Renault Gris Basalte KNM, Базовая эмаль Vika Вика, уп. 0,9 кг (шт.)</t>
  </si>
  <si>
    <t>12314</t>
  </si>
  <si>
    <t>Renault Gris Boreal 632, Базовая эмаль Vika Вика, уп. 0,9 кг (шт.)</t>
  </si>
  <si>
    <t>12354</t>
  </si>
  <si>
    <t>Renault Gris Comete KNA, Базовая эмаль Vika Вика, уп. 0,9 кг (шт.)</t>
  </si>
  <si>
    <t>12295</t>
  </si>
  <si>
    <t>Renault Gris Eclipse NACRE, Базовая эмаль Vika Вика, уп. 0,9 кг (шт.)</t>
  </si>
  <si>
    <t>12301</t>
  </si>
  <si>
    <t>Renault Gris Platine D69, Базовая эмаль Vika Вика, уп. 0,9 кг (шт.)</t>
  </si>
  <si>
    <t>12305</t>
  </si>
  <si>
    <t>Renault Marron Glace D17, Базовая эмаль Vika Вика, уп. 0,9 кг (шт.)</t>
  </si>
  <si>
    <t>12311</t>
  </si>
  <si>
    <t>Renault Noir Nacre 676, Базовая эмаль Vika Вика, уп. 0,9 кг (шт.)</t>
  </si>
  <si>
    <t>12317</t>
  </si>
  <si>
    <t>Renault Rouge Toreador 21B, Базовая эмаль Vika Вика, уп. 0,9 кг (шт.)</t>
  </si>
  <si>
    <t>17646</t>
  </si>
  <si>
    <t>Renault Vert Olivette DNP, Базовая эмаль Vika Вика, уп. 0,9 кг (шт.)</t>
  </si>
  <si>
    <t>12341</t>
  </si>
  <si>
    <t>Renault Vert Opaline F98, Базовая эмаль Vika Вика, уп. 0,9 кг (шт.)</t>
  </si>
  <si>
    <t>12308</t>
  </si>
  <si>
    <t>Skoda Denim Blau G0, Базовая эмаль Vika Вика, уп. 0,9 кг (шт.)</t>
  </si>
  <si>
    <t>12318</t>
  </si>
  <si>
    <t>Toyota Black 202, Базовая эмаль Vika Вика, уп. 0,9 кг (шт.)</t>
  </si>
  <si>
    <t>16641</t>
  </si>
  <si>
    <t>Toyota Black 209, Базовая эмаль Vika Вика, уп. 0,9 кг (шт.)</t>
  </si>
  <si>
    <t>12348</t>
  </si>
  <si>
    <t>Toyota Silver 199, Базовая эмаль Vika Вика, уп. 0,9 кг (шт.)</t>
  </si>
  <si>
    <t>12331</t>
  </si>
  <si>
    <t>Toyota Silver 1CO, Базовая эмаль Vika Вика, уп. 0,9 кг (шт.)</t>
  </si>
  <si>
    <t>12306</t>
  </si>
  <si>
    <t>Toyota Silver 1E7, Базовая эмаль Vika Вика, уп. 0,9 кг (шт.)</t>
  </si>
  <si>
    <t>12272</t>
  </si>
  <si>
    <t>Toyota Ultra Silver 1F7, Базовая эмаль Vika Вика, уп. 0,9 кг (шт.)</t>
  </si>
  <si>
    <t>12346</t>
  </si>
  <si>
    <t>Volkswagen Reflexsilber 8E, Базовая эмаль Vika Вика, уп. 0,9 кг (шт.)</t>
  </si>
  <si>
    <t>12366</t>
  </si>
  <si>
    <t>Адрия ГАЗ, Базовая эмаль Vika Вика, уп. 0,9 кг (шт.)</t>
  </si>
  <si>
    <t>12367</t>
  </si>
  <si>
    <t>Айсберг UNI ГАЗ, Базовая эмаль Vika Вика, уп. 0,9 кг (шт.)</t>
  </si>
  <si>
    <t>12379</t>
  </si>
  <si>
    <t>Буран, Базовая эмаль Vika Вика, уп. 0,9 кг (шт.)</t>
  </si>
  <si>
    <t>12420</t>
  </si>
  <si>
    <t>Омега ГАЗ, Базовая эмаль Vika Вика, уп. 0,9 кг (шт.)</t>
  </si>
  <si>
    <t>12355</t>
  </si>
  <si>
    <t>Сильвер, Базовая эмаль Vika Вика, уп. 0,9 кг (шт.)</t>
  </si>
  <si>
    <t>12349</t>
  </si>
  <si>
    <t>Скат, Базовая эмаль Vika Вика, уп. 0,9 кг (шт.)</t>
  </si>
  <si>
    <t>12267</t>
  </si>
  <si>
    <t>Черный газ, Базовая эмаль Vika Вика, уп. 0,9 кг (шт.)</t>
  </si>
  <si>
    <t>Веера цветовые, оборудование "Vika" Вика</t>
  </si>
  <si>
    <t>20458</t>
  </si>
  <si>
    <t>Веер-каталог цветовой, двухслойные эмали INO, версия 20/21, Vika Вика (шт.)</t>
  </si>
  <si>
    <t>20479</t>
  </si>
  <si>
    <t>Веер-каталог цветовой, двухслойные эмали LADA, версия 20/21, Vika Вика (шт.)</t>
  </si>
  <si>
    <t>10012</t>
  </si>
  <si>
    <t>Веер-каталог цветовой, однослойные эмали, версия 20/21, Vika Вика (шт.)</t>
  </si>
  <si>
    <t>Грунт- эмаль по ржавчине "Vika" Вика</t>
  </si>
  <si>
    <t>12884</t>
  </si>
  <si>
    <t>Грунт-эмаль 303 хаки, "Vika" Вика, уп. 0,90 кг (шт.)</t>
  </si>
  <si>
    <t>13635</t>
  </si>
  <si>
    <t>Грунт-эмаль RAL 1003 сигнально-желтая, "Vika" Вика, уп. 0,90 кг (шт.)</t>
  </si>
  <si>
    <t>12876</t>
  </si>
  <si>
    <t>Грунт-эмаль RAL 2003 пастельно-оранжевый, "Vika" Вика, уп. 0,90 кг (шт.)</t>
  </si>
  <si>
    <t>12877</t>
  </si>
  <si>
    <t>Грунт-эмаль RAL 3020 транспортно-красный, "Vika" Вика, уп. 0,90 кг (шт.)</t>
  </si>
  <si>
    <t>12878</t>
  </si>
  <si>
    <t>Грунт-эмаль RAL 6002 лиственно-зеленый, "Vika" Вика, уп. 0,90 кг (шт.)</t>
  </si>
  <si>
    <t>12879</t>
  </si>
  <si>
    <t>Грунт-эмаль RAL 7035 светло-серый, "Vika" Вика, уп. 0,90 кг (шт.)</t>
  </si>
  <si>
    <t>12880</t>
  </si>
  <si>
    <t>Грунт-эмаль RAL 7046 телегрей, "Vika" Вика, уп. 0,90 кг (шт.)</t>
  </si>
  <si>
    <t>12881</t>
  </si>
  <si>
    <t>Грунт-эмаль RAL 8017 шоколадно-коричневый, "Vika" Вика, уп. 0,90 кг (шт.)</t>
  </si>
  <si>
    <t>12882</t>
  </si>
  <si>
    <t>Грунт-эмаль RAL 9005 черный янтарь, "Vika" Вика, уп. 0,90 кг (шт.)</t>
  </si>
  <si>
    <t>12883</t>
  </si>
  <si>
    <t>Грунт-эмаль RAL 9010 белый, "Vika" Вика, уп. 0,90 кг (шт.)</t>
  </si>
  <si>
    <t>Лаки, грунты, шпаклевка  "Vika" Вика</t>
  </si>
  <si>
    <t>14081</t>
  </si>
  <si>
    <t>Грунт Wash Primer ВЛ Vika Вика с отв., уп. 0,8 кг + 0,67 кг (шт.)</t>
  </si>
  <si>
    <t>15360</t>
  </si>
  <si>
    <t>Грунт антикоррозийный Праймер, белый Vika Вика, уп. 1,00 кг (шт.)</t>
  </si>
  <si>
    <t>15363</t>
  </si>
  <si>
    <t>Грунт антикоррозийный Праймер, коричневый Vika Вика, уп. 1,00 кг (шт.)</t>
  </si>
  <si>
    <t>15361</t>
  </si>
  <si>
    <t>Грунт антикоррозийный Праймер, серый Vika Вика, уп. 1,00 кг (шт.)</t>
  </si>
  <si>
    <t>15362</t>
  </si>
  <si>
    <t>Грунт антикоррозийный Праймер, черный Vika Вика, уп. 1,00 кг (шт.)</t>
  </si>
  <si>
    <t>13086</t>
  </si>
  <si>
    <t>Лак 2+1 MS Vika Вика, уп. 0,84 кг (шт.)</t>
  </si>
  <si>
    <t>4484</t>
  </si>
  <si>
    <t>Лак Люкс АК 1112 Vika Вика, уп. 0,85 кг (шт.)</t>
  </si>
  <si>
    <t>13083</t>
  </si>
  <si>
    <t>Отвердитель для лака HS Vika Вика, уп. 0,43 кг (шт.)</t>
  </si>
  <si>
    <t>МЛ-1110 "Vika" Вика</t>
  </si>
  <si>
    <t>4221</t>
  </si>
  <si>
    <t>02 светло-серая, эмаль МЛ 1110, уп. 0,8 кг (шт.)</t>
  </si>
  <si>
    <t>4482</t>
  </si>
  <si>
    <t>040 белый, эмаль МЛ 1110, го-090.1, уп. 0,8 кг (шт.)</t>
  </si>
  <si>
    <t>4187</t>
  </si>
  <si>
    <t>101 белый газ, эмаль МЛ 1110, уп. 0,8 кг (шт.)</t>
  </si>
  <si>
    <t>4249</t>
  </si>
  <si>
    <t>1015 красная, эмаль МЛ 1110, уп. 0,8 кг (шт.)</t>
  </si>
  <si>
    <t>19920</t>
  </si>
  <si>
    <t>1015 красная, эмаль МЛ 1110, уп. 2,0 кг (шт.)</t>
  </si>
  <si>
    <t>4241</t>
  </si>
  <si>
    <t>1035 жёлтая, эмаль МЛ 1110, уп. 0,8 кг (шт.)</t>
  </si>
  <si>
    <t>19996</t>
  </si>
  <si>
    <t>1035 жёлтая, эмаль МЛ 1110, уп. 2,0 кг (шт.)</t>
  </si>
  <si>
    <t>4245</t>
  </si>
  <si>
    <t>107 баклажановая, эмаль МЛ 1110, уп. 0,8 кг (шт.)</t>
  </si>
  <si>
    <t>4230</t>
  </si>
  <si>
    <t>110 рубин, эмаль МЛ 1110, уп. 0,8 кг (шт.)</t>
  </si>
  <si>
    <t>4203</t>
  </si>
  <si>
    <t>1115 синяя, эмаль МЛ 1110, уп. 0,8 кг (шт.)</t>
  </si>
  <si>
    <t>4250</t>
  </si>
  <si>
    <t>127 вишнёвая 02, эмаль МЛ 1110, уп. 0,8 кг (шт.)</t>
  </si>
  <si>
    <t>4201</t>
  </si>
  <si>
    <t>165 тёмная красно-оранжевая, эмаль МЛ 1110, уп. 0,8 кг (шт.)</t>
  </si>
  <si>
    <t>4248</t>
  </si>
  <si>
    <t>180 гранатовая, эмаль МЛ 1110, уп. 0,8 кг (шт.)</t>
  </si>
  <si>
    <t>4190</t>
  </si>
  <si>
    <t>201 белая , эмаль МЛ 1110, уп. 0,8 кг (шт.)</t>
  </si>
  <si>
    <t>14957</t>
  </si>
  <si>
    <t>201 белая , эмаль МЛ 1110, уп.2,0 кг (шт.)</t>
  </si>
  <si>
    <t>4224</t>
  </si>
  <si>
    <t>202 белая, эмаль МЛ 1110, уп. 0,8 кг (шт.)</t>
  </si>
  <si>
    <t>19997</t>
  </si>
  <si>
    <t>202 белая, эмаль МЛ 1110, уп. 2,0 кг (шт.)</t>
  </si>
  <si>
    <t>4198</t>
  </si>
  <si>
    <t>208 охра золотистая, эмаль МЛ 1110, уп. 0,8 кг (шт.)</t>
  </si>
  <si>
    <t>4204</t>
  </si>
  <si>
    <t>210 кремовая, эмаль МЛ 1110, уп. 0,8 кг (шт.)</t>
  </si>
  <si>
    <t>4209</t>
  </si>
  <si>
    <t>214 слоновая кость, эмаль МЛ 1110, уп. 0,8 кг (шт.)</t>
  </si>
  <si>
    <t>4191</t>
  </si>
  <si>
    <t>215 желтовато-белая, эмаль МЛ 1110, уп. 0,8 кг (шт.)</t>
  </si>
  <si>
    <t>4207</t>
  </si>
  <si>
    <t>228 чайная роза, эмаль МЛ 1110, уп. 0,8 кг (шт.)</t>
  </si>
  <si>
    <t>4186</t>
  </si>
  <si>
    <t>233 белая, эмаль МЛ 1110, уп. 0,8 кг (шт.)</t>
  </si>
  <si>
    <t>4220</t>
  </si>
  <si>
    <t>235 бледно-бежевая, эмаль МЛ 1110, уп. 0,8 кг (шт.)</t>
  </si>
  <si>
    <t>4242</t>
  </si>
  <si>
    <t>286 золотисто-жёлтая, эмаль МЛ 1110, уп. 0,8 кг (шт.)</t>
  </si>
  <si>
    <t>4234</t>
  </si>
  <si>
    <t>295 оранжевая, эмаль МЛ 1110, уп. 0,8 кг (шт.)</t>
  </si>
  <si>
    <t>16280</t>
  </si>
  <si>
    <t>295 оранжевая, эмаль МЛ 1110, уп. 2,0 кг (шт.)</t>
  </si>
  <si>
    <t>4228</t>
  </si>
  <si>
    <t>302 ярко-зелёная, эмаль МЛ 1110, уп. 0,8 кг (шт.)</t>
  </si>
  <si>
    <t>4199</t>
  </si>
  <si>
    <t>307 зелёный сад, эмаль МЛ 1110, уп. 0,8 кг (шт.)</t>
  </si>
  <si>
    <t>4231</t>
  </si>
  <si>
    <t>309 гренадёр, эмаль МЛ 1110, уп. 0,8 кг (шт.)</t>
  </si>
  <si>
    <t>4178</t>
  </si>
  <si>
    <t>373 серовато-зелёная, эмаль МЛ 1110, уп. 0,8 кг (шт.)</t>
  </si>
  <si>
    <t>4196</t>
  </si>
  <si>
    <t>377 мурена, эмаль МЛ 1110, уп. 0,8 кг (шт.)</t>
  </si>
  <si>
    <t>4205</t>
  </si>
  <si>
    <t>400 босфор, эмаль МЛ 1110, уп. 0,8 кг (шт.)</t>
  </si>
  <si>
    <t>14958</t>
  </si>
  <si>
    <t>400 босфор, эмаль МЛ 1110, уп.2,0 кг (шт.)</t>
  </si>
  <si>
    <t>4238</t>
  </si>
  <si>
    <t>403 монте-карло, эмаль МЛ 1110, уп. 0,8 кг (шт.)</t>
  </si>
  <si>
    <t>4236</t>
  </si>
  <si>
    <t>420 балтика, эмаль МЛ 1110, уп. 0,8 кг (шт.)</t>
  </si>
  <si>
    <t>4176</t>
  </si>
  <si>
    <t>425 голубая, эмаль МЛ 1110, уп. 0,8 кг (шт.)</t>
  </si>
  <si>
    <t>4195</t>
  </si>
  <si>
    <t>428 медео, эмаль МЛ 1110, уп. 0,8 кг (шт.)</t>
  </si>
  <si>
    <t>4251</t>
  </si>
  <si>
    <t>447 синяя полночь, эмаль МЛ 1110, уп. 0,8 кг (шт.)</t>
  </si>
  <si>
    <t>4239</t>
  </si>
  <si>
    <t>449 океан, эмаль МЛ 1110, уп. 0,8 кг (шт.)</t>
  </si>
  <si>
    <t>19999</t>
  </si>
  <si>
    <t>456 темно-синяя, эмаль МЛ 1110, уп. 2,0 кг (шт.)</t>
  </si>
  <si>
    <t>4200</t>
  </si>
  <si>
    <t>464 синяя, эмаль МЛ 1110, уп. 0,8 кг (шт.)</t>
  </si>
  <si>
    <t>19921</t>
  </si>
  <si>
    <t>464 синяя, эмаль МЛ 1110, уп. 2,0 кг (шт.)</t>
  </si>
  <si>
    <t>4206</t>
  </si>
  <si>
    <t>481 ярко-голубая, эмаль МЛ 1110, уп. 0,8 кг (шт.)</t>
  </si>
  <si>
    <t>4235</t>
  </si>
  <si>
    <t>497 васильковая, эмаль МЛ 1110, уп. 0,8 кг (шт.)</t>
  </si>
  <si>
    <t>4246</t>
  </si>
  <si>
    <t>564 кипарис, эмаль МЛ 1110, уп. 0,8 кг (шт.)</t>
  </si>
  <si>
    <t>4244</t>
  </si>
  <si>
    <t>5835 флора, эмаль МЛ 1110, уп. 0,8 кг (шт.)</t>
  </si>
  <si>
    <t>4213</t>
  </si>
  <si>
    <t>601 чёрная, эмаль МЛ 1110, уп. 0,8 кг (шт.)</t>
  </si>
  <si>
    <t>15200</t>
  </si>
  <si>
    <t>601 чёрная, эмаль МЛ 1110, уп. 2,0 кг (шт.)</t>
  </si>
  <si>
    <t>4222</t>
  </si>
  <si>
    <t>605 нарва, эмаль МЛ 1110, уп. 0,8 кг (шт.)</t>
  </si>
  <si>
    <t>4223</t>
  </si>
  <si>
    <t>610 динго, эмаль МЛ 1110, уп. 0,8 кг (шт.)</t>
  </si>
  <si>
    <t>4188</t>
  </si>
  <si>
    <t>671 серая, эмаль МЛ 1110, уп. 0,8 кг (шт.)</t>
  </si>
  <si>
    <t>19998</t>
  </si>
  <si>
    <t>671 серая, эмаль МЛ 1110, уп. 2,0 кг (шт.)</t>
  </si>
  <si>
    <t>4194</t>
  </si>
  <si>
    <t>793 тёмно-коричневая, эмаль МЛ 1110, уп. 0,8 кг (шт.)</t>
  </si>
  <si>
    <t>4197</t>
  </si>
  <si>
    <t>Апельсин иж-28, эмаль МЛ 1110, уп. 0,8 кг (шт.)</t>
  </si>
  <si>
    <t>15201</t>
  </si>
  <si>
    <t>Апельсин иж-28, эмаль МЛ 1110, уп. 2,0 кг (шт.)</t>
  </si>
  <si>
    <t>4240</t>
  </si>
  <si>
    <t>Апельсин камаз, эмаль МЛ 1110, уп. 0,8 кг (шт.)</t>
  </si>
  <si>
    <t>16219</t>
  </si>
  <si>
    <t>Апельсин камаз, эмаль МЛ 1110, уп. 2,0 кг (шт.)</t>
  </si>
  <si>
    <t>4181</t>
  </si>
  <si>
    <t>Светло-серая, эмаль МЛ 1110, уп. 0,8 кг (шт.)</t>
  </si>
  <si>
    <t>4180</t>
  </si>
  <si>
    <t>Серая, эмаль МЛ 1110, уп. 0,8 кг (шт.)</t>
  </si>
  <si>
    <t>4247</t>
  </si>
  <si>
    <t>Синевато-зелёная, эмаль МЛ 1110, уп. 0,8 кг (шт.)</t>
  </si>
  <si>
    <t>МЛ-12 "Vika" Вика</t>
  </si>
  <si>
    <t>4267</t>
  </si>
  <si>
    <t>121 Оранжевая, эмаль МЛ 12, уп. 0,8 кг (шт.)</t>
  </si>
  <si>
    <t>4263</t>
  </si>
  <si>
    <t>42 красная, эмаль МЛ 12, уп. 0,8 кг (шт.)</t>
  </si>
  <si>
    <t>4259</t>
  </si>
  <si>
    <t>Белая ночь, эмаль МЛ 12, уп. 0,8 кг (шт.)</t>
  </si>
  <si>
    <t>4264</t>
  </si>
  <si>
    <t>Защитная, эмаль МЛ 12, уп. 0,8 кг (шт.)</t>
  </si>
  <si>
    <t>4266</t>
  </si>
  <si>
    <t>Морская волна, эмаль МЛ 12, уп. 0,8 кг (шт.)</t>
  </si>
  <si>
    <t>4260</t>
  </si>
  <si>
    <t>Песочная, эмаль МЛ 12, уп. 0,8 кг (шт.)</t>
  </si>
  <si>
    <t>4261</t>
  </si>
  <si>
    <t>Чёрная, эмаль МЛ 12, уп. 0,8 кг (шт.)</t>
  </si>
  <si>
    <t>4265</t>
  </si>
  <si>
    <t>Ярко-зелёная, эмаль МЛ 12, уп. 0,8 кг (шт.)</t>
  </si>
  <si>
    <t>Нитроэмаль НЦ-11 "Vika" Вика</t>
  </si>
  <si>
    <t>16330</t>
  </si>
  <si>
    <t>Белая, Нитроэмаль НЦ-11 Vika Вика, уп. 0,8 кг (шт.)</t>
  </si>
  <si>
    <t>16331</t>
  </si>
  <si>
    <t>Черная, Нитроэмаль НЦ-11 Vika Вика, уп. 0,4 кг (шт.)</t>
  </si>
  <si>
    <t>16332</t>
  </si>
  <si>
    <t>Черная, Нитроэмаль НЦ-11 Vika Вика, уп. 0,7 кг (шт.)</t>
  </si>
  <si>
    <t>Отвердители акриловые "Vika" Вика</t>
  </si>
  <si>
    <t>4321</t>
  </si>
  <si>
    <t>Отвердитель акриловый универсальный 1301 Vika Вика, уп. 0,212 кг (шт.)</t>
  </si>
  <si>
    <t>4324</t>
  </si>
  <si>
    <t>Отвердитель акриловый универсальный 1301 Vika Вика, уп. 4,7 кг (шт.)</t>
  </si>
  <si>
    <t>Разбавители акриловые "Vika" Вика</t>
  </si>
  <si>
    <t>13076</t>
  </si>
  <si>
    <t>Разбавитель "Vika-60" Вика, уп. 0,35 л (шт.)</t>
  </si>
  <si>
    <t>4322</t>
  </si>
  <si>
    <t>Разбавитель акриловый универсальный 1301 (универсальный) Vika Вика, уп. 0,32 л (шт.)</t>
  </si>
  <si>
    <t>4323</t>
  </si>
  <si>
    <t>Разбавитель акриловый универсальный 1301 (универсальный) Vika Вика, уп. 4,3 кг (шт.)</t>
  </si>
  <si>
    <t>10057</t>
  </si>
  <si>
    <t>Разбавитель акриловый универсальный 1301 М (медленный) Vika Вика , уп. 0,32 л (шт.)</t>
  </si>
  <si>
    <t>15202</t>
  </si>
  <si>
    <t>Разбавитель для металликов Vika Вика, уп. 0,45 кг (шт.)</t>
  </si>
  <si>
    <t xml:space="preserve">YKJ-197-70-2.5 </t>
  </si>
  <si>
    <t>Электрическая плоскошлифовальная бесщеточная шлифмашинка Yokiji. Подошва 70х197 мм, ход эксцентрика 2,5. Кол-во скоростей 7. Вес 1,1 кг</t>
  </si>
  <si>
    <t xml:space="preserve">YKJ-2-150-25 </t>
  </si>
  <si>
    <t>Электрическая орбитальная бесщеточная шлифмашинка YOKIJI 2 с магнитным тормозом Подошва 150 мм Multi, ход эксцентрика 2,5. Кол-во скоростей 7. Вес 1,1 кг</t>
  </si>
  <si>
    <t xml:space="preserve">YKJ-2-150-50 </t>
  </si>
  <si>
    <t xml:space="preserve">Электрическая орбитальная бесщеточная шлифмашинка YOKIJI 2 с магнитным тормозом Подошва 150 мм Multi, ход эксцентрика 5. Кол-во скоростей 7. Вес 1,1 кг </t>
  </si>
  <si>
    <t>Зачистка</t>
  </si>
  <si>
    <t>Сверло для контактной сварки 8 мм (пр-во Германия).</t>
  </si>
  <si>
    <t>Окрасочные пистолеты</t>
  </si>
  <si>
    <t>ZIP Окрасочный пистолет H827P, 1.3 mm, пластиковый бачок</t>
  </si>
  <si>
    <t>ZIP Окрасочный пистолет H827P, 1.7 mm, пластиковый бачок</t>
  </si>
  <si>
    <t>Муфты, соединения</t>
  </si>
  <si>
    <t>ZIP Муфта быстросъемная с клапаном ESH20, тип елочка, под шланг D8 мм, ''мама''.</t>
  </si>
  <si>
    <t>ZIP Муфта быстросъемная с клапаном ESF20, внутренняя резьба 1/4, "мама"</t>
  </si>
  <si>
    <t>ZIP Муфта быстросъемная с клапаном ESM20 , внешняя резьба 1/4, "мама"</t>
  </si>
  <si>
    <t>ZIP Набор 5шт: 3 штуцера "папа" с внешн. резьбой, 1 с внутр.,  1 муфта быстросъемная "мама" с внутр.резьбой</t>
  </si>
  <si>
    <t>ZIP Шланг черный, 8 мм х 14 мм х 10 м, БРС "мама/папа" на концах, 20 бар</t>
  </si>
  <si>
    <t>Фильтры, влагоотделители, аксессуары</t>
  </si>
  <si>
    <t>ZIP Пластиковый бачок для пистолетов S990P, объем 600мл (Внешняя резьба)</t>
  </si>
  <si>
    <t>ZIP Фильтр-влагоотделитель с регулятором давления, манометром и лубрикатором ARFL80:1/4</t>
  </si>
  <si>
    <t>ZIP Манометр MF03,  наружная/внутренняя резьба (настенный)</t>
  </si>
  <si>
    <t>ZIP Манометр MF05, наружная/внутренняя резьба (на краскопульт)</t>
  </si>
  <si>
    <t>Пистолеты специального назначения</t>
  </si>
  <si>
    <t>ZIP Пистолет для подкачки шин TG3 1/4 с манометром в блистере</t>
  </si>
  <si>
    <t>ZIP Продувочный пистолет PAS3, аксессуары в комплекте</t>
  </si>
  <si>
    <t>Р-646, 0,5л</t>
  </si>
  <si>
    <t xml:space="preserve">Р-646, 1 л </t>
  </si>
  <si>
    <t>Р-646, 5 л ПНД</t>
  </si>
  <si>
    <t xml:space="preserve">Р-646, 5л ПЭТ </t>
  </si>
  <si>
    <t>Р-646, 10л</t>
  </si>
  <si>
    <t xml:space="preserve">Р-646ГОСТ, 1л.   </t>
  </si>
  <si>
    <t>Р-646ГОСТ, 5л.ПНД</t>
  </si>
  <si>
    <t>Р-646ГОСТ, 5л.ПЭТ</t>
  </si>
  <si>
    <t>Р-646ГОСТ, 10л.</t>
  </si>
  <si>
    <t>Р-646 1л. Синтез Иваново</t>
  </si>
  <si>
    <t>Р-647 0,5л</t>
  </si>
  <si>
    <t xml:space="preserve">Р-647, 1 л.               </t>
  </si>
  <si>
    <t>Р-647, 5л ПЭТ</t>
  </si>
  <si>
    <t>Р-647,5Л. ПНД</t>
  </si>
  <si>
    <t>Р-647, 10 л</t>
  </si>
  <si>
    <t xml:space="preserve">Р-650 0,5л.                   </t>
  </si>
  <si>
    <t xml:space="preserve">Р-650, 1 л                    </t>
  </si>
  <si>
    <t>Р-650, 5л ПЭТ</t>
  </si>
  <si>
    <t>Р-650, 5 л ПНД</t>
  </si>
  <si>
    <t>Р-650, 10 л</t>
  </si>
  <si>
    <t>Р-12, 0,5л. (Акрил)</t>
  </si>
  <si>
    <t>р-12, 1 л   (Акрил)</t>
  </si>
  <si>
    <t>Р-12, 5л ПЭТ   (Акрил)</t>
  </si>
  <si>
    <t>Р-12, 5 л ПНД   (Акрил)</t>
  </si>
  <si>
    <t>Р-12, 10 л   (Акрил)</t>
  </si>
  <si>
    <t>Р-12 ГОСТ, 1 л   (Акрил)</t>
  </si>
  <si>
    <t>Р-12 ГОСТ, 5 л ПНД   (Акрил)</t>
  </si>
  <si>
    <t>Р-12,ГОСТ 5л ПЭТ   (Акрил)</t>
  </si>
  <si>
    <t xml:space="preserve">Р-12 ГОСТ, 10 л.   (Акрил)   </t>
  </si>
  <si>
    <t>Р-12 1л. Синтез Иваново</t>
  </si>
  <si>
    <t xml:space="preserve">БР-2, 0,5л           </t>
  </si>
  <si>
    <t xml:space="preserve">БР-2, 1 л.                 </t>
  </si>
  <si>
    <t>БР-2, 5л ПЭТ</t>
  </si>
  <si>
    <t>БР-2, 5 л ПНД</t>
  </si>
  <si>
    <t>БР-2, 10 л</t>
  </si>
  <si>
    <t>Формула 1л (железная банка)</t>
  </si>
  <si>
    <t>Формула 5л (Железная банка)</t>
  </si>
  <si>
    <t xml:space="preserve">Ацетон, 0,5л            </t>
  </si>
  <si>
    <t xml:space="preserve">Ацетон, 1 л.       </t>
  </si>
  <si>
    <t>Ацетон, 5 л</t>
  </si>
  <si>
    <t>Ацетон, 10 л</t>
  </si>
  <si>
    <t xml:space="preserve">У-спирит, 0,5л     </t>
  </si>
  <si>
    <t xml:space="preserve">У-спирит, 1 л.       </t>
  </si>
  <si>
    <t>У-спирит, 5 л</t>
  </si>
  <si>
    <t>У-спирит, 10 л</t>
  </si>
  <si>
    <t xml:space="preserve">Р-4, 0,5л                </t>
  </si>
  <si>
    <t xml:space="preserve">Р4, 1 л.                </t>
  </si>
  <si>
    <t>Р4, 5 л</t>
  </si>
  <si>
    <t>Р4, 10 л</t>
  </si>
  <si>
    <t>Керосин, 0,5л</t>
  </si>
  <si>
    <t xml:space="preserve">Керосин, 1 л.    </t>
  </si>
  <si>
    <t>Антисиликон 1л. (жесть)</t>
  </si>
  <si>
    <t>Антисиликон 5л. (жесть)</t>
  </si>
  <si>
    <t>WD-45 (200мл)</t>
  </si>
  <si>
    <t>Полихим</t>
  </si>
  <si>
    <t>5185</t>
  </si>
  <si>
    <t>ATN-S46001</t>
  </si>
  <si>
    <t>646 Растворитель "Полихим", уп. 0.5л (шт.)</t>
  </si>
  <si>
    <t>11497</t>
  </si>
  <si>
    <t>ATN-S46043</t>
  </si>
  <si>
    <t>646 Растворитель "Полихим", уп. 10л (шт.)</t>
  </si>
  <si>
    <t>5186</t>
  </si>
  <si>
    <t>ATN-S46002</t>
  </si>
  <si>
    <t>646 Растворитель "Полихим", уп. 1л (шт.)</t>
  </si>
  <si>
    <t>5187</t>
  </si>
  <si>
    <t>ATN-S46003</t>
  </si>
  <si>
    <t>646 Растворитель "Полихим", уп. 5л (шт.)</t>
  </si>
  <si>
    <t>5188</t>
  </si>
  <si>
    <t>ATN-S46004</t>
  </si>
  <si>
    <t>647 Растворитель "Полихим", уп. 0.5л (шт.)</t>
  </si>
  <si>
    <t>5189</t>
  </si>
  <si>
    <t>ATN-S46005</t>
  </si>
  <si>
    <t>647 Растворитель "Полихим", уп. 1л (шт.)</t>
  </si>
  <si>
    <t>5198</t>
  </si>
  <si>
    <t>ATN-S46006</t>
  </si>
  <si>
    <t>647 Растворитель "Полихим", уп. 5л (шт.)</t>
  </si>
  <si>
    <t>5199</t>
  </si>
  <si>
    <t>ATN-S46007</t>
  </si>
  <si>
    <t>649 Растворитель "Полихим", уп. 0.5л (шт.)</t>
  </si>
  <si>
    <t>5197</t>
  </si>
  <si>
    <t>ATN-S46008</t>
  </si>
  <si>
    <t>649 Растворитель "Полихим", уп. 1л (шт.)</t>
  </si>
  <si>
    <t>5196</t>
  </si>
  <si>
    <t>ATN-S46009</t>
  </si>
  <si>
    <t>649 Растворитель "Полихим", уп. 5л (шт.)</t>
  </si>
  <si>
    <t>5200</t>
  </si>
  <si>
    <t>ATN-S46013</t>
  </si>
  <si>
    <t>650 Уни Растворитель "Полихим", уп. 0.5л (шт.)</t>
  </si>
  <si>
    <t>5195</t>
  </si>
  <si>
    <t>ATN-S46014</t>
  </si>
  <si>
    <t>650 Уни Растворитель "Полихим", уп. 1л (шт.)</t>
  </si>
  <si>
    <t>5194</t>
  </si>
  <si>
    <t>ATN-S46015</t>
  </si>
  <si>
    <t>650 Уни Растворитель "Полихим", уп. 5л (шт.)</t>
  </si>
  <si>
    <t>22447</t>
  </si>
  <si>
    <t>ATN-S07671</t>
  </si>
  <si>
    <t>Акриловый 555 стандарт для металликов Растворитель "Полихим", уп. 0,25л (шт.)</t>
  </si>
  <si>
    <t>22448</t>
  </si>
  <si>
    <t>ATN-S07672</t>
  </si>
  <si>
    <t>Акриловый 555 стандарт для металликов Растворитель "Полихим", уп. 0,5л (шт.)</t>
  </si>
  <si>
    <t>18248</t>
  </si>
  <si>
    <t>ATN-S07409</t>
  </si>
  <si>
    <t>Акриловый 555 стандарт для металликов Растворитель "Полихим", уп. 1л (шт.)</t>
  </si>
  <si>
    <t>17095</t>
  </si>
  <si>
    <t>ATN-S07206-5</t>
  </si>
  <si>
    <t>Акриловый 555 стандарт Разбавитель для металликов "AUTON", МЕТ тара, уп. 5л (шт.)</t>
  </si>
  <si>
    <t>10055</t>
  </si>
  <si>
    <t>ATN-S70697</t>
  </si>
  <si>
    <t>Акриловый 777 стандарт Разбавитель "Полихим", уп. 10л (шт.)</t>
  </si>
  <si>
    <t>17869</t>
  </si>
  <si>
    <t>ATN-S70694</t>
  </si>
  <si>
    <t>Акриловый 777 стандарт Разбавитель"Полихим", уп. 0,5л (шт.)</t>
  </si>
  <si>
    <t>5216</t>
  </si>
  <si>
    <t>ATN-S70695</t>
  </si>
  <si>
    <t>Акриловый 777 стандарт Разбавитель"Полихим", уп. 1л (шт.)</t>
  </si>
  <si>
    <t>10054</t>
  </si>
  <si>
    <t>ATN-S70696</t>
  </si>
  <si>
    <t>Акриловый 777 стандарт Разбавитель"Полихим", уп. 5л (шт.)</t>
  </si>
  <si>
    <t>16945</t>
  </si>
  <si>
    <t>ATN-S07177-5</t>
  </si>
  <si>
    <t>Акриловый 777 стандарт Растворитель "AUTON", МЕТ тара, уп. 5л (шт.)</t>
  </si>
  <si>
    <t>11822</t>
  </si>
  <si>
    <t>ATN-S70161</t>
  </si>
  <si>
    <t>Акриловый 999 медленный Разбавитель "Полихим", уп. 1л (шт.)</t>
  </si>
  <si>
    <t>11823</t>
  </si>
  <si>
    <t>ATN-S70162</t>
  </si>
  <si>
    <t>Акриловый 999 медленный Разбавитель "Полихим", уп. 5л (шт.)</t>
  </si>
  <si>
    <t>11821</t>
  </si>
  <si>
    <t>ATN-S70160</t>
  </si>
  <si>
    <t>Акриловый 999 медленный Разбавитель"Полихим", уп. 0.5л (шт.)</t>
  </si>
  <si>
    <t>16946</t>
  </si>
  <si>
    <t>ATN-S07176-5</t>
  </si>
  <si>
    <t>Акриловый 999 медленный Растворитель "AUTON", МЕТ тара, уп. 5л (шт.)</t>
  </si>
  <si>
    <t>16507</t>
  </si>
  <si>
    <t>ATN-S46040</t>
  </si>
  <si>
    <t>Акриловый стандарт для металликов Растворитель "Полихим", уп. 1л (шт.)</t>
  </si>
  <si>
    <t>22728</t>
  </si>
  <si>
    <t>ATN-S07723-5</t>
  </si>
  <si>
    <t>Антисиликон "AUTON", МЕТ тара, уп. 5л (шт.)</t>
  </si>
  <si>
    <t>13152</t>
  </si>
  <si>
    <t>Антисиликон "Полихим" белая упаковка, уп. 5л (шт.)</t>
  </si>
  <si>
    <t>11663</t>
  </si>
  <si>
    <t>ATN-S70063</t>
  </si>
  <si>
    <t>Антисиликон "Полихим", уп. 1л (шт.)</t>
  </si>
  <si>
    <t>11981</t>
  </si>
  <si>
    <t>ATN-S70106</t>
  </si>
  <si>
    <t>Антисиликон "Полихим", уп. 5л (шт.)</t>
  </si>
  <si>
    <t>9526</t>
  </si>
  <si>
    <t>ATN-S46026</t>
  </si>
  <si>
    <t>Ацетон "Полихим", уп. 0.5л (шт.)</t>
  </si>
  <si>
    <t>17487</t>
  </si>
  <si>
    <t>ATN-S70661</t>
  </si>
  <si>
    <t>Ацетон "Полихим", уп. 1л (шт.)</t>
  </si>
  <si>
    <t>13890</t>
  </si>
  <si>
    <t>ATN-S46028</t>
  </si>
  <si>
    <t>Ацетон "Полихим", уп. 5.0л (шт.)</t>
  </si>
  <si>
    <t>19933</t>
  </si>
  <si>
    <t>ATN-S07599</t>
  </si>
  <si>
    <t>Бензин "Галоша", Растворитель "Полихим", уп. 0,5л (шт.)</t>
  </si>
  <si>
    <t>19932</t>
  </si>
  <si>
    <t>ATN-S07600</t>
  </si>
  <si>
    <t>Бензин "Галоша", Растворитель "Полихим", уп. 1л (шт.)</t>
  </si>
  <si>
    <t>19934</t>
  </si>
  <si>
    <t>ATN-S07601</t>
  </si>
  <si>
    <t>Бензин "Галоша", Растворитель "Полихим", уп. 5л (шт.)</t>
  </si>
  <si>
    <t>19690</t>
  </si>
  <si>
    <t>ATN-S07596</t>
  </si>
  <si>
    <t>Обезжириватель "Полихим" с распылителем, уп. 0,5л (шт.)</t>
  </si>
  <si>
    <t>9959</t>
  </si>
  <si>
    <t>ATN-S46032</t>
  </si>
  <si>
    <t>Обезжириватель "Полихим" с распылителем, уп. 1л (шт.)</t>
  </si>
  <si>
    <t>11837</t>
  </si>
  <si>
    <t>ATN-S46033</t>
  </si>
  <si>
    <t>Обезжириватель "Полихим", уп. 0,25л (шт.)</t>
  </si>
  <si>
    <t>10850</t>
  </si>
  <si>
    <t>ATN-S46034</t>
  </si>
  <si>
    <t>Обезжириватель "Полихим", уп. 0,5л (шт.)</t>
  </si>
  <si>
    <t>5207</t>
  </si>
  <si>
    <t>ATN-S46035</t>
  </si>
  <si>
    <t>Обезжириватель "Полихим", уп. 1л (шт.)</t>
  </si>
  <si>
    <t>20143</t>
  </si>
  <si>
    <t>ATN-S46037</t>
  </si>
  <si>
    <t>Обезжириватель "Полихим", уп. 200л (шт.)</t>
  </si>
  <si>
    <t>9960</t>
  </si>
  <si>
    <t>ATN-S46038</t>
  </si>
  <si>
    <t>Обезжириватель "Полихим", уп. 5л (шт.)</t>
  </si>
  <si>
    <t>18581</t>
  </si>
  <si>
    <t>ATN-S07566</t>
  </si>
  <si>
    <t>Очиститель универсальный (изопропанол) "Автон" с распылителем, уп. 0,5л (шт.)</t>
  </si>
  <si>
    <t>11664</t>
  </si>
  <si>
    <t>ATN-S70064</t>
  </si>
  <si>
    <t>Промывочный Растворитель "Полихим", уп. 1л (шт.)</t>
  </si>
  <si>
    <t>12009</t>
  </si>
  <si>
    <t>ATN-S70107</t>
  </si>
  <si>
    <t>Промывочный Растворитель "Полихим", уп. 5л (шт.)</t>
  </si>
  <si>
    <t>5218</t>
  </si>
  <si>
    <t>ATN-S46023</t>
  </si>
  <si>
    <t>Р-12 акрил медлен. Растворитель "Полихим", уп. 1л (шт.)</t>
  </si>
  <si>
    <t>9961</t>
  </si>
  <si>
    <t>ATN-S46024</t>
  </si>
  <si>
    <t>Р-12 акрил медлен. Растворитель "Полихим", уп. 5л (шт.)</t>
  </si>
  <si>
    <t>19931</t>
  </si>
  <si>
    <t>ATN-S07598</t>
  </si>
  <si>
    <t>Р-12 УНИ акрил медлен. Растворитель "Полихим", уп. 1л (шт.)</t>
  </si>
  <si>
    <t>23963</t>
  </si>
  <si>
    <t>ATN-S46017</t>
  </si>
  <si>
    <t>Р-197 органический Растворитель "Полихим", уп. 1л (шт.)</t>
  </si>
  <si>
    <t>11669</t>
  </si>
  <si>
    <t>ATN-S46050</t>
  </si>
  <si>
    <t>Р-4 акриловый Растворитель "Полихим", уп. 1л (шт.)</t>
  </si>
  <si>
    <t>5220</t>
  </si>
  <si>
    <t>ATN-S46020</t>
  </si>
  <si>
    <t>Р-5 акрил быстрый Растворитель "Полихим", уп. 1л (шт.)</t>
  </si>
  <si>
    <t>12044</t>
  </si>
  <si>
    <t>ATN-S46021</t>
  </si>
  <si>
    <t>Р-5 акрил быстрый Растворитель "Полихим", уп. 5л (шт.)</t>
  </si>
  <si>
    <t>16537</t>
  </si>
  <si>
    <t>ATN-S46056</t>
  </si>
  <si>
    <t>Сольвент "Полихим", уп. 5л (шт.)</t>
  </si>
  <si>
    <t>5204</t>
  </si>
  <si>
    <t>ATN-S46057</t>
  </si>
  <si>
    <t>Уайт Спирит "Полихим", уп. 0.5л (шт.)</t>
  </si>
  <si>
    <t>5214</t>
  </si>
  <si>
    <t>ATN-S46058</t>
  </si>
  <si>
    <t>Уайт Спирит "Полихим", уп. 1л (шт.)</t>
  </si>
  <si>
    <t>Химик</t>
  </si>
  <si>
    <t>13397</t>
  </si>
  <si>
    <t>646 Растворитель "Химик", уп. 0.5л (шт.)</t>
  </si>
  <si>
    <t>13398</t>
  </si>
  <si>
    <t>646 Растворитель "Химик", уп. 10л (шт.)</t>
  </si>
  <si>
    <t>13407</t>
  </si>
  <si>
    <t>646 Растворитель "Химик", уп. 1л (шт.)</t>
  </si>
  <si>
    <t>13408</t>
  </si>
  <si>
    <t>646 Растворитель "Химик", уп. 5л (шт.)</t>
  </si>
  <si>
    <t>13409</t>
  </si>
  <si>
    <t>647 Растворитель "Химик", уп. 0.5л (шт.)</t>
  </si>
  <si>
    <t>13410</t>
  </si>
  <si>
    <t>647 Растворитель "Химик", уп. 1л (шт.)</t>
  </si>
  <si>
    <t>13411</t>
  </si>
  <si>
    <t>647 Растворитель "Химик", уп. 5л (шт.)</t>
  </si>
  <si>
    <t>13412</t>
  </si>
  <si>
    <t>649 Растворитель "Химик", уп. 0.5л (шт.)</t>
  </si>
  <si>
    <t>13413</t>
  </si>
  <si>
    <t>650 Растворитель "Химик", уп. 0.5л (шт.)</t>
  </si>
  <si>
    <t>13414</t>
  </si>
  <si>
    <t>650 Растворитель "Химик", уп. 1л (шт.)</t>
  </si>
  <si>
    <t>13415</t>
  </si>
  <si>
    <t>650 Растворитель "Химик", уп. 5л (шт.)</t>
  </si>
  <si>
    <t>14897</t>
  </si>
  <si>
    <t>PROFLEX Антисиликон "Химик" мет.банка, уп. 1л (шт.)</t>
  </si>
  <si>
    <t>14898</t>
  </si>
  <si>
    <t>PROFLEX Антисиликон "Химик" мет.банка, уп. 5л (шт.)</t>
  </si>
  <si>
    <t>15468</t>
  </si>
  <si>
    <t>PROFLEX Обезжириватель "Химик" аэрозоль, уп. 300мл (шт.)</t>
  </si>
  <si>
    <t>15466</t>
  </si>
  <si>
    <t>PROFLEX Очиститель Антисиликон "Химик" аэрозоль, уп. 500мл (шт.)</t>
  </si>
  <si>
    <t>14899</t>
  </si>
  <si>
    <t>PROFLEX Очиститель на водной основе  "Химик" мет.банка, уп. 1л (шт.)</t>
  </si>
  <si>
    <t>15291</t>
  </si>
  <si>
    <t>PROFLEX Очиститель пластика "Химик" мет.банка, уп. 1л (шт.)</t>
  </si>
  <si>
    <t>15467</t>
  </si>
  <si>
    <t>PROFLEX Преобразователь ржавчины "Химик" аэрозоль, уп. 500мл (шт.)</t>
  </si>
  <si>
    <t>14902</t>
  </si>
  <si>
    <t>PROFLEX Разбавитель для акриловых ЛКМ "Химик" мет.банка, уп. 1л (шт.)</t>
  </si>
  <si>
    <t>14903</t>
  </si>
  <si>
    <t>PROFLEX Разбавитель для акриловых ЛКМ "Химик" мет.банка, уп. 5л (шт.)</t>
  </si>
  <si>
    <t>14900</t>
  </si>
  <si>
    <t>PROFLEX Разбавитель для металликов  "Химик" мет.банка, уп. 1л (шт.)</t>
  </si>
  <si>
    <t>14901</t>
  </si>
  <si>
    <t>PROFLEX Разбавитель для металликов  "Химик" мет.банка, уп. 5л (шт.)</t>
  </si>
  <si>
    <t>20884</t>
  </si>
  <si>
    <t>Автоочиститель стекол "TUTTI FRUTTI", -10С, ПЕТ, уп. 3л (шт.)</t>
  </si>
  <si>
    <t>20885</t>
  </si>
  <si>
    <t>Автоочиститель стекол "TUTTI FRUTTI", -20С, ПЕТ, уп. 3л (шт.)</t>
  </si>
  <si>
    <t>20886</t>
  </si>
  <si>
    <t>Автоочиститель стекол "VEKTOR", -10С, ПЕТ, уп. 4л (шт.)</t>
  </si>
  <si>
    <t>20887</t>
  </si>
  <si>
    <t>Автоочиститель стекол "VEKTOR", -20С, ПЕТ, уп. 4л (шт.)</t>
  </si>
  <si>
    <t>13416</t>
  </si>
  <si>
    <t>Антисиликон "Химик", уп. 1л (шт.)</t>
  </si>
  <si>
    <t>13417</t>
  </si>
  <si>
    <t>Ацетон "Химик", уп. 0.5л (шт.)</t>
  </si>
  <si>
    <t>13402</t>
  </si>
  <si>
    <t>Керосин "Химик", уп. 0.5л (шт.)</t>
  </si>
  <si>
    <t>13403</t>
  </si>
  <si>
    <t>Керосин "Химик", уп. 1л (шт.)</t>
  </si>
  <si>
    <t>13418</t>
  </si>
  <si>
    <t>Обезжириватель "Химик" с распылителем, уп. 1л (шт.)</t>
  </si>
  <si>
    <t>13419</t>
  </si>
  <si>
    <t>Обезжириватель "Химик", уп. 0,5л (шт.)</t>
  </si>
  <si>
    <t>13420</t>
  </si>
  <si>
    <t>Обезжириватель "Химик", уп. 1л (шт.)</t>
  </si>
  <si>
    <t>13421</t>
  </si>
  <si>
    <t>Обезжириватель "Химик", уп. 5л (шт.)</t>
  </si>
  <si>
    <t>15440</t>
  </si>
  <si>
    <t>Паста для очистки рук "Чистая Звезда", уп. 0,65л (шт.)</t>
  </si>
  <si>
    <t>13422</t>
  </si>
  <si>
    <t>Преобразователь ржавчины с цинком "Химик" с распылителем, уп. 1л (шт.)</t>
  </si>
  <si>
    <t>13423</t>
  </si>
  <si>
    <t>Преобразователь ржавчины с цинком "Химик", уп. 0,5л (шт.)</t>
  </si>
  <si>
    <t>14298</t>
  </si>
  <si>
    <t>Р-12 растворитель акриловый "Химик", уп. 0,5л (шт.)</t>
  </si>
  <si>
    <t>13406</t>
  </si>
  <si>
    <t>Р-12 растворитель акриловый "Химик", уп. 1л (шт.)</t>
  </si>
  <si>
    <t>14299</t>
  </si>
  <si>
    <t>Р-12 растворитель акриловый "Химик", уп. 5л (шт.)</t>
  </si>
  <si>
    <t>13404</t>
  </si>
  <si>
    <t>Разбавитель акриловый "Химик", уп. 0.5л (шт.)</t>
  </si>
  <si>
    <t>13405</t>
  </si>
  <si>
    <t>Разбавитель акриловый "Химик", уп. 1л (шт.)</t>
  </si>
  <si>
    <t>17156</t>
  </si>
  <si>
    <t>Разбавитель акриловый "Химик", уп. 5л (шт.)</t>
  </si>
  <si>
    <t>22056</t>
  </si>
  <si>
    <t>Размораживатель замков "Strike", аэрозоль, уп. 50мл (шт.)</t>
  </si>
  <si>
    <t>20644</t>
  </si>
  <si>
    <t>Растворитель Промывочный "Химик", уп. 0,5л (шт.)</t>
  </si>
  <si>
    <t>20101</t>
  </si>
  <si>
    <t>Растворитель Промывочный "Химик", уп. 1л (шт.)</t>
  </si>
  <si>
    <t>20102</t>
  </si>
  <si>
    <t>Растворитель Промывочный "Химик", уп. 5л (шт.)</t>
  </si>
  <si>
    <t>14907</t>
  </si>
  <si>
    <t>Растворитель Универсальный "Химик", уп. 0,5л (шт.)</t>
  </si>
  <si>
    <t>14906</t>
  </si>
  <si>
    <t>Растворитель Универсальный "Химик", уп. 1л (шт.)</t>
  </si>
  <si>
    <t>13399</t>
  </si>
  <si>
    <t>Смывка АС-1 "Химик", уп. 0,5л (шт.)</t>
  </si>
  <si>
    <t>13424</t>
  </si>
  <si>
    <t>Уайт Спирит "Химик", уп. 0.5л (шт.)</t>
  </si>
  <si>
    <t>13401</t>
  </si>
  <si>
    <t>Уайт Спирит "Химик", уп. 10л (шт.)</t>
  </si>
  <si>
    <t>13425</t>
  </si>
  <si>
    <t>Уайт Спирит "Химик", уп. 1л (шт.)</t>
  </si>
  <si>
    <t>13400</t>
  </si>
  <si>
    <t>Уайт Спирит "Химик", уп. 5л (шт.)</t>
  </si>
  <si>
    <t>Ёмкости для краски</t>
  </si>
  <si>
    <t>18306</t>
  </si>
  <si>
    <t>Ведро металлическое, синий цвет, крышка-обруч, 10л (шт.)</t>
  </si>
  <si>
    <t>18305</t>
  </si>
  <si>
    <t>Ведро металлическое, синий цвет, крышка-обруч, 20л (шт.)</t>
  </si>
  <si>
    <t>18307</t>
  </si>
  <si>
    <t>Ведро металлическое, синий цвет, крышка-обруч,5л. (шт.)</t>
  </si>
  <si>
    <t>16137</t>
  </si>
  <si>
    <t>Ёмкость с крышкой для краски, 5500мл  (кратно 25шт) (шт.)</t>
  </si>
  <si>
    <t>Доп. инструменты для ручных работ</t>
  </si>
  <si>
    <t>Подложка ручная с липучкой 125мм неопрен (шт.)</t>
  </si>
  <si>
    <t>Подложка ручная с липучкой 150мм неопрен (шт.)</t>
  </si>
  <si>
    <t>Синтез</t>
  </si>
  <si>
    <t>11078</t>
  </si>
  <si>
    <t>646 Растворитель Синтез ГОСТ, уп. 0,475л (шт.)</t>
  </si>
  <si>
    <t>10299</t>
  </si>
  <si>
    <t>646 Растворитель Синтез ГОСТ, уп. 0,9л (шт.)</t>
  </si>
  <si>
    <t>19113</t>
  </si>
  <si>
    <t>646 Растворитель Синтез ГОСТ, уп. 20л (шт.)</t>
  </si>
  <si>
    <t>19107</t>
  </si>
  <si>
    <t>646 Растворитель Синтез ГОСТ, уп. 3л (шт.)</t>
  </si>
  <si>
    <t>10308</t>
  </si>
  <si>
    <t>646 Растворитель Синтез ГОСТ, уп. 5л (шт.)</t>
  </si>
  <si>
    <t>746</t>
  </si>
  <si>
    <t>646 Растворитель Синтез ТУ, уп. 0,9л (шт.)</t>
  </si>
  <si>
    <t>14351</t>
  </si>
  <si>
    <t>646 Растворитель Синтез ТУ, уп. 10л (шт.)</t>
  </si>
  <si>
    <t>19114</t>
  </si>
  <si>
    <t>646 Растворитель Синтез ТУ, уп. 20л (шт.)</t>
  </si>
  <si>
    <t>19108</t>
  </si>
  <si>
    <t>646 Растворитель Синтез ТУ, уп. 3л (шт.)</t>
  </si>
  <si>
    <t>747</t>
  </si>
  <si>
    <t>646 Растворитель Синтез ТУ, уп. 5л (шт.)</t>
  </si>
  <si>
    <t>11079</t>
  </si>
  <si>
    <t>647 Растворитель Синтез ГОСТ, уп. 0,475л (шт.)</t>
  </si>
  <si>
    <t>10309</t>
  </si>
  <si>
    <t>647 Растворитель Синтез ГОСТ, уп. 0,9л (шт.)</t>
  </si>
  <si>
    <t>10310</t>
  </si>
  <si>
    <t>647 Растворитель Синтез ГОСТ, уп. 5л (шт.)</t>
  </si>
  <si>
    <t>753</t>
  </si>
  <si>
    <t>647 Растворитель Синтез ТУ, уп. 0,9л (шт.)</t>
  </si>
  <si>
    <t>14352</t>
  </si>
  <si>
    <t>647 Растворитель Синтез ТУ, уп. 10л (шт.)</t>
  </si>
  <si>
    <t>752</t>
  </si>
  <si>
    <t>647 Растворитель Синтез ТУ, уп. 5л (шт.)</t>
  </si>
  <si>
    <t>751</t>
  </si>
  <si>
    <t>649 Растворитель Синтез ТУ, уп. 0,9л (шт.)</t>
  </si>
  <si>
    <t>750</t>
  </si>
  <si>
    <t>649 Растворитель Синтез ТУ, уп. 5л (шт.)</t>
  </si>
  <si>
    <t>14561</t>
  </si>
  <si>
    <t>650 "БАЗИС" Растворитель Синтез ТУ, уп. 0,9л (шт.)</t>
  </si>
  <si>
    <t>19116</t>
  </si>
  <si>
    <t>650 "БАЗИС" Растворитель Синтез ТУ, уп. 20л (шт.)</t>
  </si>
  <si>
    <t>19110</t>
  </si>
  <si>
    <t>650 "БАЗИС" Растворитель Синтез ТУ, уп. 3л (шт.)</t>
  </si>
  <si>
    <t>14627</t>
  </si>
  <si>
    <t>650 "БАЗИС" Растворитель Синтез ТУ, уп. 5л (шт.)</t>
  </si>
  <si>
    <t>11080</t>
  </si>
  <si>
    <t>650 Растворитель Синтез ТУ, уп. 0,475л (шт.)</t>
  </si>
  <si>
    <t>748</t>
  </si>
  <si>
    <t>650 Растворитель Синтез ТУ, уп. 0,9л (шт.)</t>
  </si>
  <si>
    <t>19115</t>
  </si>
  <si>
    <t>650 Растворитель Синтез ТУ, уп. 20л (шт.)</t>
  </si>
  <si>
    <t>19109</t>
  </si>
  <si>
    <t>650 Растворитель Синтез ТУ, уп. 3л (шт.)</t>
  </si>
  <si>
    <t>749</t>
  </si>
  <si>
    <t>650 Растворитель Синтез ТУ, уп. 5л (шт.)</t>
  </si>
  <si>
    <t>10301</t>
  </si>
  <si>
    <t>Ацетон Синтез ГОСТ, уп.0,475л (шт.)</t>
  </si>
  <si>
    <t>11325</t>
  </si>
  <si>
    <t>Обезжириватель Синтез "Бензин Галоша", уп. 0,475л (шт.)</t>
  </si>
  <si>
    <t>6559</t>
  </si>
  <si>
    <t>Обезжириватель Синтез "Бензин Галоша", уп. 0,9л (шт.)</t>
  </si>
  <si>
    <t>19118</t>
  </si>
  <si>
    <t>Обезжириватель Синтез "Бензин Галоша", уп. 20л (шт.)</t>
  </si>
  <si>
    <t>19111</t>
  </si>
  <si>
    <t>Обезжириватель Синтез "Бензин Галоша", уп. 3л (шт.)</t>
  </si>
  <si>
    <t>10305</t>
  </si>
  <si>
    <t>Обезжириватель Синтез "Бензин Галоша", уп. 5л (шт.)</t>
  </si>
  <si>
    <t>12447</t>
  </si>
  <si>
    <t>Разбавитель Металлик Синтез, уп. 0.9л (шт.)</t>
  </si>
  <si>
    <t>12446</t>
  </si>
  <si>
    <t>Разбавитель Металлик Синтез, уп. 5л (шт.)</t>
  </si>
  <si>
    <t>11695</t>
  </si>
  <si>
    <t>Растворитель промывочный РП Синтез ТУ, уп. 0.9л (шт.)</t>
  </si>
  <si>
    <t>11697</t>
  </si>
  <si>
    <t>Растворитель промывочный РП Синтез ТУ, уп. 10л (шт.)</t>
  </si>
  <si>
    <t>11696</t>
  </si>
  <si>
    <t>Растворитель промывочный РП Синтез ТУ, уп. 5л (шт.)</t>
  </si>
  <si>
    <t>6560</t>
  </si>
  <si>
    <t>Растворитель Синтез "Р-12", уп. 0,9л (шт.)</t>
  </si>
  <si>
    <t>19117</t>
  </si>
  <si>
    <t>Растворитель Синтез "Р-12", уп. 20л (шт.)</t>
  </si>
  <si>
    <t>14138</t>
  </si>
  <si>
    <t>Растворитель Синтез "Р-12", уп. 5л (шт.)</t>
  </si>
  <si>
    <t>19112</t>
  </si>
  <si>
    <t>Растворитель Синтез "Р-12",уп. 3л (шт.)</t>
  </si>
  <si>
    <t>10307</t>
  </si>
  <si>
    <t>Сольвент Синтез ГОСТ, уп. 0,9л (шт.)</t>
  </si>
  <si>
    <t>10303</t>
  </si>
  <si>
    <t>Уайт-спирит Синтез ТУ, уп. 0,475л (шт.)</t>
  </si>
  <si>
    <t>10304</t>
  </si>
  <si>
    <t>Уайт-спирит Синтез ТУ, уп. 0,9л (шт.)</t>
  </si>
  <si>
    <t>Синтез "Универсал"</t>
  </si>
  <si>
    <t>12137</t>
  </si>
  <si>
    <t>646 Растворитель Универсал ТУ, уп. 0,9л (шт.)</t>
  </si>
  <si>
    <t>12139</t>
  </si>
  <si>
    <t>646 Растворитель Универсал ТУ, уп. 10л (шт.)</t>
  </si>
  <si>
    <t>12138</t>
  </si>
  <si>
    <t>646 Растворитель Универсал ТУ, уп. 5л (шт.)</t>
  </si>
  <si>
    <t>12140</t>
  </si>
  <si>
    <t>647 Растворитель Универсал ТУ, уп. 0,9л (шт.)</t>
  </si>
  <si>
    <t>12142</t>
  </si>
  <si>
    <t>647 Растворитель Универсал ТУ, уп. 10л (шт.)</t>
  </si>
  <si>
    <t>12141</t>
  </si>
  <si>
    <t>647 Растворитель Универсал ТУ, уп. 5л (шт.)</t>
  </si>
  <si>
    <t>12143</t>
  </si>
  <si>
    <t>650 Растворитель Универсал ТУ, уп. 0,9л (шт.)</t>
  </si>
  <si>
    <t>12145</t>
  </si>
  <si>
    <t>650 Растворитель Универсал ТУ, уп. 10л (шт.)</t>
  </si>
  <si>
    <t>12144</t>
  </si>
  <si>
    <t>650 Растворитель Универсал ТУ, уп. 5л (шт.)</t>
  </si>
  <si>
    <t>Детон</t>
  </si>
  <si>
    <t>14208</t>
  </si>
  <si>
    <t>DTN-S70168</t>
  </si>
  <si>
    <t>646 Растворитель "Детон", уп.  0,5л (шт.)</t>
  </si>
  <si>
    <t>DTN-S70169</t>
  </si>
  <si>
    <t>646 Растворитель "Детон", уп.  1л (шт.)</t>
  </si>
  <si>
    <t>9699</t>
  </si>
  <si>
    <t>DTN-S70170</t>
  </si>
  <si>
    <t>646 Растворитель "Детон", уп.  5л (шт.)</t>
  </si>
  <si>
    <t>9701</t>
  </si>
  <si>
    <t>DTN-S70171</t>
  </si>
  <si>
    <t>646 Растворитель "Детон", уп. 10л (шт.)</t>
  </si>
  <si>
    <t>9703</t>
  </si>
  <si>
    <t>DTN-S70174</t>
  </si>
  <si>
    <t>647 Растворитель "Детон", уп.  1л (шт.)</t>
  </si>
  <si>
    <t>9702</t>
  </si>
  <si>
    <t>DTN-S70175</t>
  </si>
  <si>
    <t>647 Растворитель "Детон", уп.  5л (шт.)</t>
  </si>
  <si>
    <t>9707</t>
  </si>
  <si>
    <t>DTN-S70176</t>
  </si>
  <si>
    <t>647 Растворитель "Детон", уп. 10л (шт.)</t>
  </si>
  <si>
    <t>9705</t>
  </si>
  <si>
    <t>DTN-S46997</t>
  </si>
  <si>
    <t>650 Растворитель "Детон", уп.  1л (шт.)</t>
  </si>
  <si>
    <t>9704</t>
  </si>
  <si>
    <t>DTN-S46998</t>
  </si>
  <si>
    <t>650 Растворитель "Детон", уп.  5л (шт.)</t>
  </si>
  <si>
    <t>9706</t>
  </si>
  <si>
    <t>DTN-S46999</t>
  </si>
  <si>
    <t>650 Растворитель "Детон", уп. 10л (шт.)</t>
  </si>
  <si>
    <t>ЛКМ и ЭМАЛИ Экопол / Изур Россия</t>
  </si>
  <si>
    <t>1018</t>
  </si>
  <si>
    <t>Изур-021 Отвердитель, уп. 200 гр (шт.)</t>
  </si>
  <si>
    <t>15742</t>
  </si>
  <si>
    <t>Изур-021 Отвердитель, уп. 5кг (шт.)</t>
  </si>
  <si>
    <t>1027</t>
  </si>
  <si>
    <t>Изур-021 Отвердитель, уп. 80 гр (шт.)</t>
  </si>
  <si>
    <t>Цена в рублях со скидкой</t>
  </si>
  <si>
    <t>51411 3M Hookit 737U Полоска абразивная Purple+, р80+, 70 мм x 396 мм (Cubitron II), шт.</t>
  </si>
  <si>
    <t>51412 3M Hookit 737U Полоска абразивная Purple+, р120+, 70 мм x 396 мм (Cubitron II), шт.</t>
  </si>
  <si>
    <t>51414 3M Hookit 737U Полоска абразивная Purple+, р180+, 70 мм x 396 мм (Cubitron II), шт.</t>
  </si>
  <si>
    <t>51416 3M Hookit 737U Полоска абразивная Purple+, р240+, 70 мм x 396 мм (Cubitron II), шт.</t>
  </si>
  <si>
    <t>51418 3M Hookit 737U Полоска абразивная Purple+, р320+, 70 мм x 396 мм (Cubitron II), шт.</t>
  </si>
  <si>
    <t>52022 3M Hookit 737U Полоска абразивная Purple+, р400+, 70 мм x 396 мм (Cubitron II), шт.</t>
  </si>
  <si>
    <t>51369 3M Hookit 737U Круг Абразивный c мультипылеотводом р80+,150 мм  (Cubitron™ II), шт.</t>
  </si>
  <si>
    <t>51370 3M Hookit 737U Круг Абразивный  c мультипылеотводом р120+, 150 мм (Cubitron™ II), шт.</t>
  </si>
  <si>
    <t>51421 3M Hookit 737U Круг Абразивный  c мультипылеотводом р150+, 150 мм (Cubitron™ II ), шт.</t>
  </si>
  <si>
    <t>51422 3M Hookit 737U Круг Абразивный c мультипылеотводом р180+, 150 мм (Cubitron™ II), шт.</t>
  </si>
  <si>
    <t>51423 3M Hookit 737U Круг Абразивный  c мультипылеотводом р220+, 150 мм (Cubitron™ II), шт.</t>
  </si>
  <si>
    <t>51424 3M Hookit 737U Круг Абразивный  c мультипылеотводом р240+, 150 мм (Cubitron™ II), шт.</t>
  </si>
  <si>
    <t>51426 3M Hookit 737U Круг Абразивный c мультипылеотводом р320+, 150 мм (Cubitron™ II), шт.</t>
  </si>
  <si>
    <t>51428 3M Hookit 737U Круг Абразивный  c мультипылеотводом р400+, 150 мм (Cubitron™ II), шт.</t>
  </si>
  <si>
    <t>50533 Абразивный круг 334Uс мультипыл. D150 P400, шт.</t>
  </si>
  <si>
    <t>50534 Абразивный круг 334Uс мультипыл. D150 P500, шт.</t>
  </si>
  <si>
    <t xml:space="preserve">31650 Круг шлифовальный на сетчатой основе в рулоне 3М Cubitron II Р80 150мм </t>
  </si>
  <si>
    <t>31651 Круг шлифовальный на сетчатой основе в рулоне 3М Cubitron II Р120 150мм</t>
  </si>
  <si>
    <t>31653 Круг шлифовальный на сетчатой основе в рулоне 3М Cubitron II Р180 150мм</t>
  </si>
  <si>
    <t>31655 Круг шлифовальный на сетчатой основе в рулоне 3М Cubitron II Р240 150мм</t>
  </si>
  <si>
    <t>31656 Круг шлифовальный на сетчатой основе в рулоне 3М Cubitron II Р320 150мм</t>
  </si>
  <si>
    <t>34560 Полоска шлифовальная на сетчатой основе в рулоне 3М Cubitron II P320 70*396 мм</t>
  </si>
  <si>
    <t>34561 Полоска шлифовальная на сетчатой основе в рулоне 3М Cubitron II P80 70*396 мм</t>
  </si>
  <si>
    <t>34562 Полоска шлифовальная на сетчатой основе в рулоне 3М Cubitron II P120 70*396 мм</t>
  </si>
  <si>
    <t>34564 Полоска шлифовальная на сетчатой основе в рулоне 3М Cubitron II P180 70*396 мм</t>
  </si>
  <si>
    <t>34566 Полоска шлифовальная на сетчатой основе в рулоне 3М Cubitron II P240 70*396 мм</t>
  </si>
  <si>
    <t>03417 Абразивная полоска 3М Hookit 245 Р60 зеленая (70x425) мм.</t>
  </si>
  <si>
    <t>03591 Шлифовальная полоска 3М Hookit 255Р Р80 золотистая (70x425) мм.</t>
  </si>
  <si>
    <t>03589 Шлифовальная полоска 3М Hookit 255Р Р120 золотистая (70x425) мм.</t>
  </si>
  <si>
    <t>03587 Шлифовальная полоска 3М Hookit 255Р Р180 золотистая (70x425) мм.</t>
  </si>
  <si>
    <t>03585 Шлифовальная полоска 3М Hookit 255Р Р240 золотистая (70x425) мм.</t>
  </si>
  <si>
    <t>03583 Шлифовальная полоска 3М Hookit 255Р Р320 золотистая (70x425) мм.</t>
  </si>
  <si>
    <t>50443 Абразивный круг 3M Hookit D150мм, 15отв, Р80 золотис.</t>
  </si>
  <si>
    <t>50445 Абразивный круг 3M Hookit D150мм, 15отв, Р120 золотистый.</t>
  </si>
  <si>
    <t>50447 Абразивный круг 3M Hookit D150мм, 15отв, Р180 золотистый.</t>
  </si>
  <si>
    <t>50448 Абразивный круг 3M Hookit D150мм, 15отв, Р220 золотистый.</t>
  </si>
  <si>
    <t>50449 Абразивный круг 3M Hookit D150мм, 15отв, Р240 золотистый.</t>
  </si>
  <si>
    <t>50450 Абразивный круг 3M Hookit D150мм, 15отв, Р280 золотистый.</t>
  </si>
  <si>
    <t>50451 Абразивный круг 3M Hookit D150мм, 15отв, Р320 золотистый.</t>
  </si>
  <si>
    <t>50452 Абразивный круг 3M Hookit D150мм, 15отв, Р360 золотистый.</t>
  </si>
  <si>
    <t>50453 Абразивный круг 3M Hookit D150мм, 15отв, Р400 золотистый.</t>
  </si>
  <si>
    <t>50454 Абразивный круг 3M Hookit D150мм, 15отв, Р500 золотистый.</t>
  </si>
  <si>
    <t>50455 Абразивный круг 3M Hookit D150мм, 15отв, Р600 золотистый.</t>
  </si>
  <si>
    <t>Круги на липучке D150мм, 15отв, Р800 золотистый.</t>
  </si>
  <si>
    <t>33538 3М Гибкий Абразивный круг Hookit Р400 150 мм. на вспененной основе</t>
  </si>
  <si>
    <t>33539 3М Гибкий Абразивный круг Hookit Р600 150 мм. на вспененной основе</t>
  </si>
  <si>
    <t>33540 3М Гибкий Абразивный круг Hookit Р800 150 мм. на вспененной основе</t>
  </si>
  <si>
    <t>33541 3М Гибкий Абразивный круг Hookit Р1000 150 мм. на вспененной основе</t>
  </si>
  <si>
    <t>33542 3М Гибкий Абразивный круг Hookit Р1200 150 мм. на вспененной основе</t>
  </si>
  <si>
    <t>33543 3М Гибкий Абразивный круг Hookit Р1500 150 мм. на вспененной основе</t>
  </si>
  <si>
    <t>33544 3М Гибкий Абразивный круг Hookit Р2000 150 мм. на вспененной основе</t>
  </si>
  <si>
    <t>02048 3М Микротонкий абразивный лист Wetordry 401Q Р1500 (138х230)</t>
  </si>
  <si>
    <t>02049 3М Микротонкий абразивный лист Wetordry 401Q Р2000 (138х230)</t>
  </si>
  <si>
    <t>02045 3М Микротонкий абразивный лист Wetordry 401Q Р2500 (138х230)</t>
  </si>
  <si>
    <t>03808 Абразивная губка 3M Medium Softback (115x140) Р180</t>
  </si>
  <si>
    <t>03809 Абразивная губка 3M Fine Softback (115x140) р320</t>
  </si>
  <si>
    <t>03810 Абразивная губка 3М Superfine Softback (115x140) Р400, шт.</t>
  </si>
  <si>
    <t>02601 Абразивная губка 3M Ultrafine Softback (115x140) Р800</t>
  </si>
  <si>
    <t>02600 Абразивная губка 3M Microfine Softback (115x140) Р1000</t>
  </si>
  <si>
    <t>05517 Резиновый ракель 3M Wetordry 70 * 108 мм.</t>
  </si>
  <si>
    <t>06309 Скотч малярный стандартный 3M Scotch 2328 80°С (24мм x 50м)                           NEW!</t>
  </si>
  <si>
    <t>06311 Скотч малярный стандартный 3M Scotch 2328 80°С (36мм x 50м)                          NEW!</t>
  </si>
  <si>
    <t>6057 Патрон/фильтр 3М от органических паров и кислых газов (степень защиты АВЕ1), пара</t>
  </si>
  <si>
    <t>6051 Патрон/фильтр от органических паров 3М (степень защиты А1), пара</t>
  </si>
  <si>
    <t>6059 Патрон/фильтр 3М от органических паров, пара</t>
  </si>
  <si>
    <t>6055 Патрон/фильтр 3М от органических паров, пара</t>
  </si>
  <si>
    <t>5911 Держатель 3M 501 предфильтра, пара</t>
  </si>
  <si>
    <t>3М Фильтр противопылевой 5N11, пара                                                       NEW!</t>
  </si>
  <si>
    <t>9322 3М Респиратор  +FFP2 с клапаном выдоха                                         NEW!</t>
  </si>
  <si>
    <t>3М Респиратор 8102, класс защиты FFP2 NR D</t>
  </si>
  <si>
    <t>3M 8112 Респиратор с клапаном выдоха</t>
  </si>
  <si>
    <t>3M 8122 Респиратор FFP2 с клапаном выдоха                                          АКЦИЯ!</t>
  </si>
  <si>
    <t>07447 Скотч-брайт 3M сверхтонкий красный (158x224 мм).</t>
  </si>
  <si>
    <t>07448 Скотч-брайт 3M ультратонкий серый (158x224 мм).</t>
  </si>
  <si>
    <t>1970/240</t>
  </si>
  <si>
    <t>3М 01970  Tri-M-Ite, Лист, (230x280) Р240 Китай</t>
  </si>
  <si>
    <t>1970/320</t>
  </si>
  <si>
    <t>3М 01970 Tri-M-Ite, Лист, (230x280) Р320 Китай</t>
  </si>
  <si>
    <t>1970/400</t>
  </si>
  <si>
    <t>3М 01970 Tri-M-Ite, Лист, (230x280) Р400 Китай</t>
  </si>
  <si>
    <t>1970/600</t>
  </si>
  <si>
    <t>3М 01970 Tri-M-Ite, Лист, (230x280) Р600 Китай</t>
  </si>
  <si>
    <t>1970/800</t>
  </si>
  <si>
    <t>3М 01970 Tri-M-Ite, Лист, (230x280) Р800 Китай</t>
  </si>
  <si>
    <t>1970/1000</t>
  </si>
  <si>
    <t>3М 01970 Tri-M-Ite, Лист, (230x280) Р1000 Китай</t>
  </si>
  <si>
    <t>1970/1200</t>
  </si>
  <si>
    <t>3М 01970 Tri-M-Ite, Лист, (230x280) Р1200 Китай</t>
  </si>
  <si>
    <t>3М Водостойкая нажд. бумага (138х230) Р1500 Китай                                                                    NEW!</t>
  </si>
  <si>
    <t>3М Водостойкая нажд. Бумаг (138х230) Р2000 Китай                                                                      NEW!</t>
  </si>
  <si>
    <t xml:space="preserve">3М Водостойкая нажд. бумага (138х230) Р2000 Китай  Завод 3М (отличное качество)         </t>
  </si>
  <si>
    <t>Тармет</t>
  </si>
  <si>
    <t>Profkolor Банка металлическая для химических продуктов № 3, 541мл.</t>
  </si>
  <si>
    <t>Profkolor Банка металлическая для химических продуктов № 6, 1,14л.</t>
  </si>
  <si>
    <t>Profkolor Банка металлическая для химических продуктов № 10, 3,05л.</t>
  </si>
  <si>
    <t>Profkolor Банка металлическая для химических продуктов № 9, 2,401л.</t>
  </si>
  <si>
    <r>
      <rPr>
        <sz val="8"/>
        <rFont val="Times New Roman"/>
        <family val="1"/>
        <charset val="204"/>
      </rPr>
      <t xml:space="preserve">Вес единицы продукции </t>
    </r>
    <r>
      <rPr>
        <b/>
        <sz val="10"/>
        <rFont val="Calibri"/>
        <family val="2"/>
        <charset val="204"/>
      </rPr>
      <t>±</t>
    </r>
    <r>
      <rPr>
        <b/>
        <sz val="10"/>
        <rFont val="Times New Roman"/>
        <family val="1"/>
        <charset val="204"/>
      </rPr>
      <t>5-10, гр</t>
    </r>
  </si>
  <si>
    <t>Количество в коробке, шт</t>
  </si>
  <si>
    <t>Вес коробки, гр</t>
  </si>
  <si>
    <t>Объем коробки, м3</t>
  </si>
  <si>
    <t>Эмали ЭТЮД универсальные, в аэрозольной упаковке 12 шт.</t>
  </si>
  <si>
    <t>Эмали ЭТЮД универсальные, в аэрозольной упаковке, 400/520 мл</t>
  </si>
  <si>
    <t>4630017000203</t>
  </si>
  <si>
    <t xml:space="preserve">Эмаль ЭТЮД универсальная 1001 бежевая, в аэрозольной упаковке, 400/520 мл </t>
  </si>
  <si>
    <t>4630017000210</t>
  </si>
  <si>
    <t xml:space="preserve">Эмаль ЭТЮД универсальная 1015 слоновая кость, в аэрозольной упаковке, 400/520 мл </t>
  </si>
  <si>
    <t>4630017000234</t>
  </si>
  <si>
    <t xml:space="preserve">Эмаль ЭТЮД универсальная 1023 желтая, в аэрозольной упаковке, 400/520 мл </t>
  </si>
  <si>
    <t xml:space="preserve">Эмаль ЭТЮД универсальная 1028 желтая дыня, в аэрозольной упаковке, 400/520 мл </t>
  </si>
  <si>
    <t>4630017000241</t>
  </si>
  <si>
    <t xml:space="preserve">Эмаль ЭТЮД универсальная 1036 золото темное, в аэрозольной упаковке, 400/520 мл </t>
  </si>
  <si>
    <t>4630017000258</t>
  </si>
  <si>
    <t xml:space="preserve">Эмаль ЭТЮД универсальная 2004 оранжевая, в аэрозольной упаковке, 400/520 мл </t>
  </si>
  <si>
    <t xml:space="preserve">Эмаль ЭТЮД универсальная 3000 , в аэрозольной упаковке, 400/520 мл </t>
  </si>
  <si>
    <t>4630017000265</t>
  </si>
  <si>
    <t xml:space="preserve">Эмаль ЭТЮД универсальная 3002 темно-красная, в аэрозольной упаковке, 400/520 мл </t>
  </si>
  <si>
    <t>4630017000272</t>
  </si>
  <si>
    <t xml:space="preserve">Эмаль ЭТЮД универсальная 3005 темно-вишневая, в аэрозольной упаковке, 400/520 мл </t>
  </si>
  <si>
    <t>4630017000289</t>
  </si>
  <si>
    <t xml:space="preserve">Эмаль ЭТЮД универсальная 3011 вишневая, в аэрозольной упаковке, 400/520 мл </t>
  </si>
  <si>
    <t>4630017000296</t>
  </si>
  <si>
    <t xml:space="preserve">Эмаль ЭТЮД универсальная 3020 красная, в аэрозольной упаковке, 400/520 мл </t>
  </si>
  <si>
    <t>4630017000302</t>
  </si>
  <si>
    <t xml:space="preserve">Эмаль ЭТЮД универсальная 3050 золото светлое, в аэрозольной упаковке, 400/520 мл </t>
  </si>
  <si>
    <t>4630017000319</t>
  </si>
  <si>
    <t xml:space="preserve">Эмаль ЭТЮД универсальная 4003 розовая, в аэрозольной упаковке, 400/520 мл </t>
  </si>
  <si>
    <t>4630017000326</t>
  </si>
  <si>
    <t xml:space="preserve">Эмаль ЭТЮД универсальная 4005 фиолетовая, в аэрозольной упаковке, 400/520 мл </t>
  </si>
  <si>
    <t>4630017000333</t>
  </si>
  <si>
    <t xml:space="preserve">Эмаль ЭТЮД универсальная 5002 синяя, в аэрозольной упаковке, 400/520 мл </t>
  </si>
  <si>
    <t>4630017000340</t>
  </si>
  <si>
    <t xml:space="preserve">Эмаль ЭТЮД универсальная 5003 глубокая синяя, в аэрозольной упаковке, 400/520 мл </t>
  </si>
  <si>
    <t>4630017000357</t>
  </si>
  <si>
    <t xml:space="preserve">Эмаль ЭТЮД универсальная 5010 стандартная синяя, в аэрозольной упаковке, 400/520 мл </t>
  </si>
  <si>
    <t>4630017000364</t>
  </si>
  <si>
    <t xml:space="preserve">Эмаль ЭТЮД универсальная 5015 голубая, в аэрозольной упаковке, 400/520 мл </t>
  </si>
  <si>
    <t>4630017000371</t>
  </si>
  <si>
    <t xml:space="preserve">Эмаль ЭТЮД универсальная 5021 морская волна, в аэрозольной упаковке, 400/520 мл </t>
  </si>
  <si>
    <t>4630017000388</t>
  </si>
  <si>
    <t xml:space="preserve">Эмаль ЭТЮД универсальная 5022 темно-синяя, в аэрозольной упаковке, 400/520 мл </t>
  </si>
  <si>
    <t>4630017000395</t>
  </si>
  <si>
    <t xml:space="preserve">Эмаль ЭТЮД универсальная 6005 темно-зеленая, в аэрозольной упаковке, 400/520 мл </t>
  </si>
  <si>
    <t>4630017000401</t>
  </si>
  <si>
    <t xml:space="preserve">Эмаль ЭТЮД универсальная 6006 хаки-олива, в аэрозольной упаковке, 400/520 мл </t>
  </si>
  <si>
    <t>4630017000418</t>
  </si>
  <si>
    <t xml:space="preserve">Эмаль ЭТЮД универсальная 6010 светло-зеленая, в аэрозольной упаковке, 400/520 мл </t>
  </si>
  <si>
    <t>4630017000425</t>
  </si>
  <si>
    <t xml:space="preserve">Эмаль ЭТЮД универсальная 6018 салатная, в аэрозольной упаковке, 400/520 мл </t>
  </si>
  <si>
    <t>4630017000432</t>
  </si>
  <si>
    <t xml:space="preserve">Эмаль ЭТЮД универсальная 6029 зеленая, в аэрозольной упаковке, 400/520 мл </t>
  </si>
  <si>
    <t xml:space="preserve">Эмаль ЭТЮД универсальная 7016 серый антрацит, в аэрозольной упаковке, 400/520 мл </t>
  </si>
  <si>
    <t>4630017000449</t>
  </si>
  <si>
    <t xml:space="preserve">Эмаль ЭТЮД универсальная 7024 темно-серая, в аэрозольной упаковке, 400/520 мл </t>
  </si>
  <si>
    <t>4630017000456</t>
  </si>
  <si>
    <t xml:space="preserve">Эмаль ЭТЮД универсальная 7035 светло-серая, в аэрозольной упаковке, 400/520 мл </t>
  </si>
  <si>
    <t>4630017000463</t>
  </si>
  <si>
    <t xml:space="preserve">Эмаль ЭТЮД универсальная 7046 серая, в аэрозольной упаковке, 400/520 мл </t>
  </si>
  <si>
    <t xml:space="preserve">Эмаль ЭТЮД универсальная 7046 серая МАТОВАЯ, в аэрозольной упаковке, 400/520 мл </t>
  </si>
  <si>
    <t>4630017000470</t>
  </si>
  <si>
    <t xml:space="preserve">Эмаль ЭТЮД универсальная 8011 коричневая, в аэрозольной упаковке, 400/520 мл </t>
  </si>
  <si>
    <t>4630017000487</t>
  </si>
  <si>
    <t xml:space="preserve">Эмаль ЭТЮД универсальная 8017 темно-коричневая, в аэрозольной упаковке, 400/520 мл </t>
  </si>
  <si>
    <t xml:space="preserve">Эмаль ЭТЮД универсальная 8017 темно-коричневая МАТОВАЯ, в аэрозольной упаковке, 400/520 мл </t>
  </si>
  <si>
    <t>4630017000494</t>
  </si>
  <si>
    <t xml:space="preserve">Эмаль ЭТЮД универсальная 9003 снежно-белая, в аэрозольной упаковке, 400/520 мл </t>
  </si>
  <si>
    <t>4630017000500</t>
  </si>
  <si>
    <t xml:space="preserve">Эмаль ЭТЮД универсальная 9005 черная, в аэрозольной упаковке, 400/520 мл </t>
  </si>
  <si>
    <t>4630017000517</t>
  </si>
  <si>
    <t xml:space="preserve">Эмаль ЭТЮД универсальная 9005 матовая, в аэрозольной упаковке, 400/520 мл </t>
  </si>
  <si>
    <t>4630017000524</t>
  </si>
  <si>
    <t xml:space="preserve">Эмаль ЭТЮД универсальная 9006 серебристая, в аэрозольной упаковке, 400/520 мл </t>
  </si>
  <si>
    <t>4630017000531</t>
  </si>
  <si>
    <t xml:space="preserve">Эмаль ЭТЮД универсальная 9010 белая, в аэрозольной упаковке, 400/520 мл </t>
  </si>
  <si>
    <t>4630017000548</t>
  </si>
  <si>
    <t xml:space="preserve">Эмаль ЭТЮД универсальная 9010 белая матовая, в аэрозольной упаковке, 400/520 мл </t>
  </si>
  <si>
    <t>4630017000593</t>
  </si>
  <si>
    <t xml:space="preserve">Эмаль ЭТЮД универсальная 9022 темно-серебристая, в аэрозольной упаковке, 400/520 мл </t>
  </si>
  <si>
    <t>4630017000562</t>
  </si>
  <si>
    <t xml:space="preserve">Эмаль ЭТЮД универсальная бронза, в аэрозольной упаковке, 400/520 мл </t>
  </si>
  <si>
    <t>4630017000579</t>
  </si>
  <si>
    <t xml:space="preserve">Эмаль ЭТЮД универсальная церковное золото, в аэрозольной упаковке, 400/520 мл </t>
  </si>
  <si>
    <t>Эмали ЭТЮД жаростойкие, в аэрозольной упаковке, 400/520 мл упаковка 12 шт.</t>
  </si>
  <si>
    <t xml:space="preserve">Эмаль ЭТЮД жаростойкая белая, в аэрозольной упаковке, 400/520 мл </t>
  </si>
  <si>
    <t xml:space="preserve">Эмаль ЭТЮД жаростойкая золотистая, в аэрозольной упаковке, 400/520 мл </t>
  </si>
  <si>
    <t xml:space="preserve">Эмаль ЭТЮД жаростойкая красная, в аэрозольной упаковке, 400/520 мл </t>
  </si>
  <si>
    <t xml:space="preserve">Эмаль ЭТЮД жаростойкая серебристая, в аэрозольной упаковке, 400/520 мл </t>
  </si>
  <si>
    <t xml:space="preserve">Эмаль ЭТЮД жаростойкая черная, в аэрозольной упаковке, 400/520 мл </t>
  </si>
  <si>
    <t>Эмали ЭТЮД флуоресцентные, в аэрозольной упаковке, 400/520 мл упаковка 12 шт.</t>
  </si>
  <si>
    <t>4630017000616</t>
  </si>
  <si>
    <t xml:space="preserve">Эмаль ЭТЮД флуоресцентная 1026 желтая, в аэрозольной упаковке, 400/520 мл </t>
  </si>
  <si>
    <t>4630017000623</t>
  </si>
  <si>
    <t xml:space="preserve">Эмаль ЭТЮД флуоресцентная 3024 оранжевая, в аэрозольной упаковке, 400/520 мл </t>
  </si>
  <si>
    <t>4630017000630</t>
  </si>
  <si>
    <t xml:space="preserve">Эмаль ЭТЮД флуоресцентная 3026 красная, в аэрозольной упаковке, 400/520 мл </t>
  </si>
  <si>
    <t>4630017000654</t>
  </si>
  <si>
    <t xml:space="preserve">Эмаль ЭТЮД флуоресцентная 9015 зеленая, в аэрозольной упаковке, 400/520 мл </t>
  </si>
  <si>
    <t>Грунтовки  ЭТЮД универсальные, в аэрозольной упаковке, 400/520 мл в упаковке 12 шт.</t>
  </si>
  <si>
    <t>Грунтовка ЭТЮД универсальная  белая в аэрозольной упаковке, 400/520 мл</t>
  </si>
  <si>
    <t>Грунтовка ЭТЮД универсальная  серая в аэрозольной упаковке, 400/520 мл</t>
  </si>
  <si>
    <t>Грунтовка ЭТЮД универсальная  красная в аэрозольной упаковке, 400/520 мл</t>
  </si>
  <si>
    <t>Грунтовка ЭТЮД универсальная  черная в аэрозольной упаковке, 400/520 мл</t>
  </si>
  <si>
    <t>Грунтовка ЭТЮД цинковая 3в1 в аэрозольной упаковке, 400/520мл в упаковке 12 шт.</t>
  </si>
  <si>
    <t>Грунтовка ЭТЮД цинковая 3в1 серая  в аэрозольной упаковке, 400/520мл</t>
  </si>
  <si>
    <t>Лаки ЭТЮД универсальные, в аэрозольной упаковке, 400/520 мл в упаковке 12 шт.</t>
  </si>
  <si>
    <t>4630017000012</t>
  </si>
  <si>
    <t>Лак ЭТЮД универсальный  глянцевый  в аэрозольной упаковке, 400/520 мл</t>
  </si>
  <si>
    <t>4630017000036</t>
  </si>
  <si>
    <t>Лак ЭТЮД универсальный матовый  в аэрозольной упаковке, 400/520 мл</t>
  </si>
  <si>
    <t>Эмали ЭТЮД суперхром, в аэрозольной упаковке, 400/520 мл в упаковке 12 шт.</t>
  </si>
  <si>
    <t>4630017000050</t>
  </si>
  <si>
    <t>Эмаль ЭТЮД Суперхром хром золото  в аэрозольной упаковке, 400/520 мл</t>
  </si>
  <si>
    <t>4630017000067</t>
  </si>
  <si>
    <t>Эмаль ЭТЮД Суперхром хром серебро  в аэрозольной упаковке, 400/520 мл</t>
  </si>
  <si>
    <r>
      <rPr>
        <b/>
        <i/>
        <u/>
        <sz val="9"/>
        <color rgb="FFFF860D"/>
        <rFont val="Calibri"/>
        <family val="2"/>
        <charset val="204"/>
      </rPr>
      <t>КРАСКА ЭТЮД специального назначения</t>
    </r>
    <r>
      <rPr>
        <b/>
        <sz val="9"/>
        <color rgb="FFFF860D"/>
        <rFont val="Calibri"/>
        <family val="2"/>
        <charset val="204"/>
      </rPr>
      <t xml:space="preserve">  автомобильная «Реставрационный карандаш» 12/20мл в упаковке 50 шт</t>
    </r>
  </si>
  <si>
    <t>4630017001514</t>
  </si>
  <si>
    <t>Лак ЭТЮД «Реставрационный карандаш»  глянцевый бесцветный, 12/20мл</t>
  </si>
  <si>
    <t>4630017001521</t>
  </si>
  <si>
    <t>Краска ЭТЮД «Реставрационный карандаш» 01 Черный кофе металлик,  12/20мл</t>
  </si>
  <si>
    <t>4630017001538</t>
  </si>
  <si>
    <t>Краска ЭТЮД «Реставрационный карандаш» 02 Графит металлик,  12/20мл</t>
  </si>
  <si>
    <t>4630017001545</t>
  </si>
  <si>
    <t>Краска ЭТЮД «Реставрационный карандаш» 03 Черный графит металлик,  12/20мл</t>
  </si>
  <si>
    <t>4630017001552</t>
  </si>
  <si>
    <t>Краска ЭТЮД «Реставрационный карандаш» 04 Шахтер металлик,  12/20мл</t>
  </si>
  <si>
    <t>4630017001569</t>
  </si>
  <si>
    <t>Краска ЭТЮД «Реставрационный карандаш» 05  Звездное небо металлик,  12/20мл</t>
  </si>
  <si>
    <t>4630017001576</t>
  </si>
  <si>
    <t>Краска ЭТЮД «Реставрационный карандаш» 06 Касабланка металлик,  12/20мл</t>
  </si>
  <si>
    <t>4630017001583</t>
  </si>
  <si>
    <t>Краска ЭТЮД «Реставрационный карандаш» 07 Затмение металлик,  12/20мл</t>
  </si>
  <si>
    <t>4630017001590</t>
  </si>
  <si>
    <t>Краска ЭТЮД «Реставрационный карандаш» 08  Бэтмэн металлик,  12/20мл</t>
  </si>
  <si>
    <t>4630017001606</t>
  </si>
  <si>
    <t>Краска ЭТЮД «Реставрационный карандаш» 09 Черный аметист металлик,  12/20мл</t>
  </si>
  <si>
    <t>4630017001613</t>
  </si>
  <si>
    <t>Краска ЭТЮД «Реставрационный карандаш» 10 Черный рояль металлик,  12/20мл</t>
  </si>
  <si>
    <t>4630017001620</t>
  </si>
  <si>
    <t>Краска ЭТЮД «Реставрационный карандаш» 11  Графит серый металлик,  12/20мл</t>
  </si>
  <si>
    <t>4630017001637</t>
  </si>
  <si>
    <t>Краска ЭТЮД «Реставрационный карандаш» 12 Сиваш металлик,  12/20мл</t>
  </si>
  <si>
    <t>4630017001644</t>
  </si>
  <si>
    <t>Краска ЭТЮД «Реставрационный карандаш» 13 Вечерние звезды металлик,  12/20мл</t>
  </si>
  <si>
    <t>4630017001651</t>
  </si>
  <si>
    <t>Краска ЭТЮД «Реставрационный карандаш» 14 Серый бакуган металлик,  12/20мл</t>
  </si>
  <si>
    <t>4630017001668</t>
  </si>
  <si>
    <t>Краска ЭТЮД «Реставрационный карандаш» 15 Шоссе металлик,  12/20мл</t>
  </si>
  <si>
    <t>4630017001675</t>
  </si>
  <si>
    <t>Краска ЭТЮД «Реставрационный карандаш» 16 Сумерки металлик,  12/20мл</t>
  </si>
  <si>
    <t>4630017001682</t>
  </si>
  <si>
    <t>Краска ЭТЮД «Реставрационный карандаш» 17 Черный ворон металлик,  12/20мл</t>
  </si>
  <si>
    <t>4630017001699</t>
  </si>
  <si>
    <t>Краска ЭТЮД «Реставрационный карандаш» 18  Серая туча металлик,  12/20мл</t>
  </si>
  <si>
    <t>4630017001705</t>
  </si>
  <si>
    <t>Краска ЭТЮД «Реставрационный карандаш» 19 Тасманский дьявол металлик,  12/20мл</t>
  </si>
  <si>
    <t>4630017001712</t>
  </si>
  <si>
    <t>Краска ЭТЮД «Реставрационный карандаш» 20 Черный фаэтон металлик,  12/20мл</t>
  </si>
  <si>
    <t>4630017001729</t>
  </si>
  <si>
    <t>Краска ЭТЮД «Реставрационный карандаш» 21 Серебряный дождь металлик,  12/20мл</t>
  </si>
  <si>
    <t>4630017001736</t>
  </si>
  <si>
    <t>Краска ЭТЮД «Реставрационный карандаш» 22 Галеон металлик,  12/20мл</t>
  </si>
  <si>
    <t>4630017001743</t>
  </si>
  <si>
    <t>Краска ЭТЮД «Реставрационный карандаш» 23 Малибу металлик,  12/20мл</t>
  </si>
  <si>
    <t>4630017001750</t>
  </si>
  <si>
    <t>Краска ЭТЮД «Реставрационный карандаш» 24 Эльф металлик,  12/20мл</t>
  </si>
  <si>
    <t>4630017001767</t>
  </si>
  <si>
    <t>Краска ЭТЮД «Реставрационный карандаш» 25 Серебряная саламандра металлик,  12/20мл</t>
  </si>
  <si>
    <t>4630017001774</t>
  </si>
  <si>
    <t>Краска ЭТЮД «Реставрационный карандаш» 26 Полынь металлик,  12/20мл</t>
  </si>
  <si>
    <t>4630017001781</t>
  </si>
  <si>
    <t>Краска ЭТЮД «Реставрационный карандаш» 27 Серебряный источник металлик,  12/20мл</t>
  </si>
  <si>
    <t>4630017001798</t>
  </si>
  <si>
    <t>Краска ЭТЮД «Реставрационный карандаш» 28 Байкал металлик,  12/20мл</t>
  </si>
  <si>
    <t>4630017001804</t>
  </si>
  <si>
    <t>Краска ЭТЮД «Реставрационный карандаш» 29 Кардамон металлик,  12/20мл</t>
  </si>
  <si>
    <t>4630017001811</t>
  </si>
  <si>
    <t>Краска ЭТЮД «Реставрационный карандаш» 30 Инфузория металлик,  12/20мл</t>
  </si>
  <si>
    <t>4630017001828</t>
  </si>
  <si>
    <t>Краска ЭТЮД «Реставрационный карандаш» 31 Платиновый металлик,  12/20мл</t>
  </si>
  <si>
    <t>4630017001835</t>
  </si>
  <si>
    <t>Краска ЭТЮД «Реставрационный карандаш» 32 Светлая платина металлик,  12/20мл</t>
  </si>
  <si>
    <t>4630017001842</t>
  </si>
  <si>
    <t>Краска ЭТЮД «Реставрационный карандаш» 33 Скайлайн металлик,  12/20мл</t>
  </si>
  <si>
    <t>4630017001859</t>
  </si>
  <si>
    <t>Краска ЭТЮД «Реставрационный карандаш» 34 Белиссимо металлик,  12/20мл</t>
  </si>
  <si>
    <t>4630017001866</t>
  </si>
  <si>
    <t>Краска ЭТЮД «Реставрационный карандаш» 35 Фиорентино металлик,  12/20мл</t>
  </si>
  <si>
    <t>4630017001873</t>
  </si>
  <si>
    <t>Краска ЭТЮД «Реставрационный карандаш» 36 Брют металлик,  12/20мл</t>
  </si>
  <si>
    <t>4630017001880</t>
  </si>
  <si>
    <t>Краска ЭТЮД «Реставрационный карандаш» 37 Темно-серебристый металлик,  12/20мл</t>
  </si>
  <si>
    <t>4630017001897</t>
  </si>
  <si>
    <t>Краска ЭТЮД «Реставрационный карандаш» 38 Вомбат металлик,  12/20мл</t>
  </si>
  <si>
    <t>4630017001903</t>
  </si>
  <si>
    <t>Краска ЭТЮД «Реставрационный карандаш» 39 Золотистая платина металлик,  12/20мл</t>
  </si>
  <si>
    <t>4630017001910</t>
  </si>
  <si>
    <t>Краска ЭТЮД «Реставрационный карандаш» 40 Темное золото металлик,  12/20мл</t>
  </si>
  <si>
    <t>4630017001927</t>
  </si>
  <si>
    <t>Краска ЭТЮД «Реставрационный карандаш» 41 Фукусима металлик,  12/20мл</t>
  </si>
  <si>
    <t>4630017001934</t>
  </si>
  <si>
    <t>Краска ЭТЮД «Реставрационный карандаш» 42 Серебряный берег металлик,  12/20мл</t>
  </si>
  <si>
    <t>4630017001941</t>
  </si>
  <si>
    <t>Краска ЭТЮД «Реставрационный карандаш» 43 Наска металлик,  12/20мл</t>
  </si>
  <si>
    <t>4630017001958</t>
  </si>
  <si>
    <t>Краска ЭТЮД «Реставрационный карандаш» 44 Суриме металлик,  12/20мл</t>
  </si>
  <si>
    <t>4630017001965</t>
  </si>
  <si>
    <t>Краска ЭТЮД «Реставрационный карандаш» 45  Марлин металлик,  12/20мл</t>
  </si>
  <si>
    <t>4630017001972</t>
  </si>
  <si>
    <t>Краска ЭТЮД «Реставрационный карандаш» 46 Килиманджаро металлик,  12/20мл</t>
  </si>
  <si>
    <t>4630017001989</t>
  </si>
  <si>
    <t>Краска ЭТЮД «Реставрационный карандаш» 47 Филадельфия металлик,  12/20мл</t>
  </si>
  <si>
    <t>4630017001996</t>
  </si>
  <si>
    <t>Краска ЭТЮД «Реставрационный карандаш» 48 Казантип металлик,  12/20мл</t>
  </si>
  <si>
    <t>4630017002009</t>
  </si>
  <si>
    <t>Краска ЭТЮД «Реставрационный карандаш» 49  Пальмира металлик,  12/20мл</t>
  </si>
  <si>
    <t>4630017002016</t>
  </si>
  <si>
    <t>Краска ЭТЮД «Реставрационный карандаш» 50 Элементаль металлик,  12/20мл</t>
  </si>
  <si>
    <t>4630017002023</t>
  </si>
  <si>
    <t>Краска ЭТЮД «Реставрационный карандаш» 51 Белый, 12/20мл</t>
  </si>
  <si>
    <t>4630017002030</t>
  </si>
  <si>
    <t>Краска ЭТЮД «Реставрационный карандаш» 52 Берег слоновой кости, 12/20мл</t>
  </si>
  <si>
    <t>4630017002047</t>
  </si>
  <si>
    <t>Краска ЭТЮД «Реставрационный карандаш» 53 Бело-голубой, 12/20мл</t>
  </si>
  <si>
    <t>4630017002054</t>
  </si>
  <si>
    <t>Краска ЭТЮД «Реставрационный карандаш» 54Темно-голубой металлик,  12/20мл</t>
  </si>
  <si>
    <t>4630017002061</t>
  </si>
  <si>
    <t>Краска ЭТЮД «Реставрационный карандаш» 55 Небесно-голубой металлик,  12/20мл</t>
  </si>
  <si>
    <t>4630017002078</t>
  </si>
  <si>
    <t>Краска ЭТЮД «Реставрационный карандаш» 56 Индиго металлик,  12/20мл</t>
  </si>
  <si>
    <t>4630017002085</t>
  </si>
  <si>
    <t>Краска ЭТЮД «Реставрационный карандаш» 57 Регата металлик,  12/20мл</t>
  </si>
  <si>
    <t>4630017002092</t>
  </si>
  <si>
    <t>Краска ЭТЮД «Реставрационный карандаш» 58 Спортивно-голубой металлик,  12/20мл</t>
  </si>
  <si>
    <t>4630017002108</t>
  </si>
  <si>
    <t>Краска ЭТЮД «Реставрационный карандаш» 59 Сапфир металлик,  12/20мл</t>
  </si>
  <si>
    <t>4630017002115</t>
  </si>
  <si>
    <t>Краска ЭТЮД «Реставрационный карандаш» 60 Рапсодия металлик,  12/20мл</t>
  </si>
  <si>
    <t>4630017002122</t>
  </si>
  <si>
    <t>Краска ЭТЮД «Реставрационный карандаш» 61 Лазурно-синий металлик,  12/20мл</t>
  </si>
  <si>
    <t>4630017002139</t>
  </si>
  <si>
    <t>Краска ЭТЮД «Реставрационный карандаш» 62 Темно-синий металлик,  12/20мл</t>
  </si>
  <si>
    <t>4630017002146</t>
  </si>
  <si>
    <t>Краска ЭТЮД «Реставрационный карандаш» 63 Калина металлик,  12/20мл</t>
  </si>
  <si>
    <t>4630017002153</t>
  </si>
  <si>
    <t>Краска ЭТЮД «Реставрационный карандаш» 64 Красно-оранжевый металлик,  12/20мл</t>
  </si>
  <si>
    <t>4630017002160</t>
  </si>
  <si>
    <t>Краска ЭТЮД «Реставрационный карандаш» 65 Огненно-красный металлик,  12/20мл</t>
  </si>
  <si>
    <t>4630017002177</t>
  </si>
  <si>
    <t>Краска ЭТЮД «Реставрационный карандаш» 66 Виктория металлик,  12/20мл</t>
  </si>
  <si>
    <t>4630017002184</t>
  </si>
  <si>
    <t>Краска ЭТЮД «Реставрационный карандаш» 67 Ночной огонь металлик,  12/20мл</t>
  </si>
  <si>
    <t>4630017002191</t>
  </si>
  <si>
    <t>Краска ЭТЮД «Реставрационный карандаш» 68 Красный металлик,  12/20мл</t>
  </si>
  <si>
    <t>4630017002207</t>
  </si>
  <si>
    <t>Краска ЭТЮД «Реставрационный карандаш» 69 Вишня металлик,  12/20мл</t>
  </si>
  <si>
    <t>4630017002214</t>
  </si>
  <si>
    <t>Краска ЭТЮД «Реставрационный карандаш» 70 Портвейн металлик,  12/20мл</t>
  </si>
  <si>
    <t>4630017002221</t>
  </si>
  <si>
    <t>Краска ЭТЮД «Реставрационный карандаш» 71 Игуана металлик,  12/20мл</t>
  </si>
  <si>
    <t>4630017002238</t>
  </si>
  <si>
    <t>Краска ЭТЮД «Реставрационный карандаш» 72 Изумруд металлик,  12/20мл</t>
  </si>
  <si>
    <t>4630017002245</t>
  </si>
  <si>
    <t>Краска ЭТЮД «Реставрационный карандаш» 73 Голубовато-зеленый металлик,  12/20мл</t>
  </si>
  <si>
    <t>4630017002252</t>
  </si>
  <si>
    <t>Краска ЭТЮД «Реставрационный карандаш» 74 Зеленый металлик,  12/20мл</t>
  </si>
  <si>
    <t>4630017002269</t>
  </si>
  <si>
    <t>Краска ЭТЮД «Реставрационный карандаш» 75 Амулет металлик,  12/20мл</t>
  </si>
  <si>
    <t>Краска ЭТЮД «Реставрационный карандаш» 76 Черный,  12/20мл</t>
  </si>
  <si>
    <t>Краска ЭТЮД «Реставрационный карандаш» 77 Черный матовый,  12/20мл</t>
  </si>
  <si>
    <t>Краска ЭТЮД «Реставрационный карандаш» 78 Вишня,  12/20мл</t>
  </si>
  <si>
    <t>Краска ЭТЮД «Реставрационный карандаш» 79 Рубин,  12/20мл</t>
  </si>
  <si>
    <t>Краска ЭТЮД «Реставрационный карандаш» 80 Снежно-белый,  12/20мл</t>
  </si>
  <si>
    <t>Краска ЭТЮД «Реставрационный карандаш» 81 Эверест,  12/20мл</t>
  </si>
  <si>
    <t>Краска ЭТЮД «Реставрационный карандаш» 82 Серый (Грунт),  12/20мл</t>
  </si>
  <si>
    <t>Краска ЭТЮД «Реставрационный карандаш» 83 Коричневый Орех металлик,  12/20мл</t>
  </si>
  <si>
    <t>Краска ЭТЮД «Реставрационный карандаш» 84 Коричневый Ирис металлик,  12/20мл</t>
  </si>
  <si>
    <t>Краска ЭТЮД «Реставрационный карандаш» 85 Сахара металлик,  12/20мл</t>
  </si>
  <si>
    <t>Краска ЭТЮД «Реставрационный карандаш» 86 Латте металлик,  12/20мл</t>
  </si>
  <si>
    <t>Краска ЭТЮД «Реставрационный карандаш» 87 Белый кенди,  12/20мл</t>
  </si>
  <si>
    <t>Краска ЭТЮД «Реставрационный карандаш» 88 Молочно-белый,  12/20мл</t>
  </si>
  <si>
    <t>Краска ЭТЮД «Реставрационный карандаш» 89 Космос металлик,  12/20мл</t>
  </si>
  <si>
    <t>ЭМАЛЬ ЭТЮД универсальная автомобильная для дисков  в аэрозольной упаковке 500/650 мл в упаковке 6 шт</t>
  </si>
  <si>
    <t>4630017000746</t>
  </si>
  <si>
    <t>Эмаль ЭТЮД  универсальная автомобильная для дисков в аэрозольной упаковке 500/650мл - Серебристая</t>
  </si>
  <si>
    <t>Эмаль ЭТЮД  универсальная автомобильная для дисков в аэрозольной упаковке 500/650мл - Стальная</t>
  </si>
  <si>
    <t>Эмаль ЭТЮД универсальная акриловая автомобильная в аэрозольной упаковке 500/650мл в упаковке 6 шт.</t>
  </si>
  <si>
    <t>Эмаль ЭТЮД универсальная акриловая автомобильная RAL 9005 черная в аэрозольной упаковке 500/650мл</t>
  </si>
  <si>
    <t>Эмаль ЭТЮД универсальная акриловая автомобильная RAL 9005 черная матовая в аэрозольной упаковке 500/650мл</t>
  </si>
  <si>
    <t>Эмаль ЭТЮД универсальная акриловая автомобильная RAL 9010 белая в аэрозольной упаковке 500/650мл</t>
  </si>
  <si>
    <t>Грунт ЭТЮД акриловый автомобильный серый в аэрозольной упаковке 500/650мл</t>
  </si>
  <si>
    <t>Лак ЭТЮД акриловый автомобильный в аэрозольной упаковке 500/650мл</t>
  </si>
  <si>
    <t>ЭМАЛЬ ЭТЮД универсальная для радиаторов  в аэрозольной упаковке 400/520 мл в упаковке 12 шт.</t>
  </si>
  <si>
    <t>4630017000722</t>
  </si>
  <si>
    <t>Эмаль ЭТЮД  универсальная  для радиаторов в аэрозольной упаковке 400/520 мл - Белая</t>
  </si>
  <si>
    <t>ЭМАЛЬ ЭТЮД универсальная для керамики и эмалевых покрытий  в аэрозольной упаковке 400/520 мл в упаковке 12 шт.</t>
  </si>
  <si>
    <t>Эмаль ЭТЮД  универсальная  для керамики и эмалевых покрытий в аэрозольной упаковке 400/520 мл - Белая</t>
  </si>
  <si>
    <t>Потребительская упаковка 12/20мл для лаков и красок (туба алюминиевая с колпачком и кистью в комплекте) пустая, без этикетки и литографии 50 штук</t>
  </si>
  <si>
    <t>*********************</t>
  </si>
  <si>
    <t>Потребительская упаковка 12/20мл для лаков и красок (туба алюминиевая с колпачком и кистью в комплекте) пустая, без этикетки и литографии</t>
  </si>
  <si>
    <t>ЭМАЛЬ ЭТЮД универсальная для пластика в аэрозольной упаковке 400/520мл в упаковке 12 шт.</t>
  </si>
  <si>
    <t xml:space="preserve">Эмаль ЭТЮД для пластика RAL 9003 белая в аэрозольной упаковке 400/520мл </t>
  </si>
  <si>
    <t xml:space="preserve">Эмаль ЭТЮД для пластика RAL 9005 черная в аэрозольной упаковке 400/520мл </t>
  </si>
  <si>
    <t>Эмаль ЭТЮД для пластика структурная серая в аэрозольной упаковке 400/520мл</t>
  </si>
  <si>
    <t xml:space="preserve">Эмаль ЭТЮД для пластика структурная черная в аэрозольной упаковке 400/520мл </t>
  </si>
  <si>
    <t xml:space="preserve">Эмаль ЭТЮД для пластика структурная антрацит в аэрозольной упаковке 400/520мл </t>
  </si>
  <si>
    <t>Грунт ЭТЮД для пластика с алюминиевой пудрой в аэрозольной упаковке 400/520мл</t>
  </si>
  <si>
    <t>Силиконовая смазка RECTOR в аэрозольной упаковке</t>
  </si>
  <si>
    <t>Силиконовая смазка RECTOR в аэрозольной упаковке 150/210мл в упаковке 20 шт.</t>
  </si>
  <si>
    <t>Силиконовая смазка RECTOR в аэрозольной упаковке 320/410мл в упаковке 12 шт.</t>
  </si>
  <si>
    <t>Смазка проникающая RECTOR с преобразованием ржавчины "Жидкий ключ" в аэрозольной упаковке</t>
  </si>
  <si>
    <t>Смазка проникающая RECTOR с преобразованием ржавчины "Жидкий ключ" в аэрозольной упаковке 150 мл в упаковке 20 шт</t>
  </si>
  <si>
    <t>Смазка проникающая RECTOR с преобразованием ржавчины "Жидкий ключ" в аэрозольной упаковке 400 мл в упаковке 12 шт.</t>
  </si>
  <si>
    <t>Средство для обработки внутренних поверхностей смазка универсальная RECTOR в аэрозольной упаковке</t>
  </si>
  <si>
    <t>Средство для обработки внутренних поверхностей смазка универсальная RECTOR в аэрозольной упаковке 150мл в упаковке 20 шт</t>
  </si>
  <si>
    <t>Средство для обработки внутренних поверхностей смазка универсальная RECTOR в аэрозольной упаковке 400мл в упаковке 12 шт.</t>
  </si>
  <si>
    <t>Синтетическое покрытие "Антигравий" RECTOR  в аэрозольной упаковке 6 шт.</t>
  </si>
  <si>
    <t>Синтетическое покрытие "Антигравий" RECTOR  в аэрозольной упаковке 500/650 мл Черный</t>
  </si>
  <si>
    <t>Синтетическое покрытие "Антигравий" RECTOR  в аэрозольной упаковке 500/650 мл Серый</t>
  </si>
  <si>
    <t>Средство для защиты закрытых профилей Мовиль RECTOR в аэрозольной упаковке 6 шт.</t>
  </si>
  <si>
    <t>Средство для защиты закрытых профилей Мовиль RECTOR в аэрозольной упаковке 750/1000  мл</t>
  </si>
  <si>
    <t>Краска специального назначения "Антигравий" БЕРИКАП ЭТЮД  в потребительской упаковке 6 шт.</t>
  </si>
  <si>
    <t>Краска специального назначения "Антигравий" БЕРИКАП ЭТЮД  в потребительской упаковке 1000 мл Белый</t>
  </si>
  <si>
    <t>Краска специального назначения "Антигравий" БЕРИКАП ЭТЮД  в потребительской упаковке 1000 мл Серый</t>
  </si>
  <si>
    <t>Краска специального назначения "Антигравий" БЕРИКАП ЭТЮД  в потребительской упаковке 1000 мл Черный</t>
  </si>
  <si>
    <t>Эмаль для маркировки леса флуоресцентная в аэрозольной упаковке 500/650мл 6 шт.</t>
  </si>
  <si>
    <t>Эмаль ЭТЮД универсальная флуоресцентная  в аэр. упак. 500/650 мл FLUO Красная</t>
  </si>
  <si>
    <t>Эмаль ЭТЮД универсальная флуоресцентная  в аэр. упак. 500/650 мл FLUO Оранжевая</t>
  </si>
  <si>
    <t>Полироли RECTOR 410/320 мл в упаковке 20 шт.</t>
  </si>
  <si>
    <t>4630017003679</t>
  </si>
  <si>
    <t>Полироль Этюд RECTOR аэрозольная для пластика с запахом Антитабак 410 мл</t>
  </si>
  <si>
    <t>4630017003686</t>
  </si>
  <si>
    <t>Полироль Этюд RECTOR аэрозольная для пластика с запахом Вишня 410 мл</t>
  </si>
  <si>
    <t>4630017003693</t>
  </si>
  <si>
    <t>Полироль Этюд RECTOR аэрозольная для пластика с запахом Зеленое яблоко 410 мл</t>
  </si>
  <si>
    <t>4630017003709</t>
  </si>
  <si>
    <t>Полироль Этюд RECTOR аэрозольная для пластика с запахом Клуюника 410 мл</t>
  </si>
  <si>
    <t>4630017003662</t>
  </si>
  <si>
    <t>Полироль Этюд RECTOR аэрозольная для пластика с запахом Сладкая ваниль 410 мл</t>
  </si>
  <si>
    <t>4630017003716</t>
  </si>
  <si>
    <t>Полироль Этюд RECTOR аэрозольная для пластика с запахом Новая Машина 410 мл</t>
  </si>
  <si>
    <t>Распродажа ZA</t>
  </si>
  <si>
    <t>ZA600G-1000/800</t>
  </si>
  <si>
    <t>Фильтр потолочный 600G  1000 X 800</t>
  </si>
  <si>
    <t>ZA600G-1650/1100</t>
  </si>
  <si>
    <t>Фильтр потолочный 600G 1,65х1,10М</t>
  </si>
  <si>
    <t>ZA600G-1700/1000</t>
  </si>
  <si>
    <t>Фильтр потолочный 600G  1700 X 1000m</t>
  </si>
  <si>
    <t>ZA600G-3500/1260</t>
  </si>
  <si>
    <t>Фильтр потолочный 600G 3500 X 1260</t>
  </si>
  <si>
    <t>ZA600G-3700Х1445</t>
  </si>
  <si>
    <t>Фильтр потолочный SP-600G 3,7х1,445M</t>
  </si>
  <si>
    <t>ZA600ST-1160/840</t>
  </si>
  <si>
    <t>Фильтр потолочный 600ST 1,16х0,84M</t>
  </si>
  <si>
    <t>ZAP3G-1000X485X250-6/1</t>
  </si>
  <si>
    <t>Фильтр карманчатый G3 1000 X 485 X 250, 6ET на рамке 25мм</t>
  </si>
  <si>
    <t>ZAP3G-1300X285X250</t>
  </si>
  <si>
    <t>Фильтр карманчатый G3 1300 X 285 X 250, 6ET на рамке 25мм</t>
  </si>
  <si>
    <t>ZAP3G-287X287X360/3-1</t>
  </si>
  <si>
    <t>Фильтр карманчатый G3 287Х287Х360 ET3</t>
  </si>
  <si>
    <t>ZAP3G-470X670X1000/1</t>
  </si>
  <si>
    <t>Фильтр карманчатый  G3 470Х670Х1000, 2ЕТ на рамке 25мм</t>
  </si>
  <si>
    <t>ZAP3G-598X297X48-1</t>
  </si>
  <si>
    <t>Фильтр кассетный  G3 598Х297Х48 рамка 48мм</t>
  </si>
  <si>
    <t>ZAP3G-710X910X25/1</t>
  </si>
  <si>
    <t>Фильтр кассетный G3 710X910X25 на рамке 25мм</t>
  </si>
  <si>
    <t>ZAP3G-880X425X250-4/1</t>
  </si>
  <si>
    <t>Фильтр карманчатый G3 880 X 425 X 250, 4ET на рамке 25мм</t>
  </si>
  <si>
    <t>ZAP3G-950X900X175/1</t>
  </si>
  <si>
    <t>Фильтр карманчатый  G3 950Х900Х175, 6ЕТ на рамке 25мм</t>
  </si>
  <si>
    <t>ZAP4G-1130X600X400/9</t>
  </si>
  <si>
    <t>Фильтр карманчатый G4 1130 Х 600 Х 400, 9ET на рамке 25мм</t>
  </si>
  <si>
    <t>ZAP4G-1140X590X200/1</t>
  </si>
  <si>
    <t>Фильтр карманчатый  G4 1140Х590Х200, 9ЕТ на рамке 20мм</t>
  </si>
  <si>
    <t>ZAP4G-1180Х630Х300-10/1</t>
  </si>
  <si>
    <t>Фильтр карманчатый G4 1180Х630Х300 10ET на рамке 25мм</t>
  </si>
  <si>
    <t>ZAP4G-385X630X300</t>
  </si>
  <si>
    <t>Фильтр карманчатый  G4 385x630x300, 4ЕТ на рамке 25мм.</t>
  </si>
  <si>
    <t>ZAP4G-780X353X500-2/1</t>
  </si>
  <si>
    <t>Фильтр карманчатый G4 780 X 353 X 500, 2ET на рамке 25 мм для</t>
  </si>
  <si>
    <t>ZAPF7-422X306X400/6</t>
  </si>
  <si>
    <t>Фильтр карманчатый  F7 422 Х 306 Х 400, 6ET на рамке 25мм</t>
  </si>
  <si>
    <t>ZAPF7-422X490X250/6</t>
  </si>
  <si>
    <t>Фильтр карманчатый  F7 422 Х 490 Х 400, 6ET на рамке 25мм</t>
  </si>
  <si>
    <t>ZAPF7-892X306X400/10</t>
  </si>
  <si>
    <t>Фильтр карманчатый  F7 892 Х 306 Х 400, 10ET на рамке 25мм</t>
  </si>
  <si>
    <t>ZAPF7-892X490X400/10</t>
  </si>
  <si>
    <t>Фильтр карманчатый  F7 892 Х 490 Х 400, 10ET на рамке 25мм</t>
  </si>
  <si>
    <t>ZAPG4-840х430х400</t>
  </si>
  <si>
    <t>Фильтр карманчатый  840х430х400, 10 ET на рамке 25 мм</t>
  </si>
  <si>
    <t>Фильтры предварительные</t>
  </si>
  <si>
    <t>ZA00-200013</t>
  </si>
  <si>
    <t>Фильтр предварительной очистки 2,00х65,00 G4</t>
  </si>
  <si>
    <t>ZAVL200-20-200</t>
  </si>
  <si>
    <t>Фильтр предварительной очистки FL200 G3 (материал VOLZ) 2,00мХ20,00м</t>
  </si>
  <si>
    <t>ZAVL200-600Х300</t>
  </si>
  <si>
    <t>Фильтр предварительной очистки FL200 G3 (материал VOLZ) 0,60мХ0,30м</t>
  </si>
  <si>
    <t>ZAVL201-1,11X1,16</t>
  </si>
  <si>
    <t>Фильтр предварительной очистки FL200 G3, 1,11mX1,16m</t>
  </si>
  <si>
    <t>ZAVL201-10X20</t>
  </si>
  <si>
    <t>Фильтр предварительной очистки FL200 G3, 1,00mX2,00m ( аналог  ZAVL202-10X20)</t>
  </si>
  <si>
    <t>ZAVL201-20-200</t>
  </si>
  <si>
    <t>Фильтр предварительной очистки FL200 G3 (отеч.материал) 2,00мХ20,00м</t>
  </si>
  <si>
    <t>рул (20)</t>
  </si>
  <si>
    <t>ZAVL201-20X20</t>
  </si>
  <si>
    <t>Фильтр предварительной очистки FL200 G3, 2,00mX2,00m</t>
  </si>
  <si>
    <t>ZAVL202-20-200</t>
  </si>
  <si>
    <t>Фильтр предварительной очистки FL250 G4, 2,00мХ20,00м</t>
  </si>
  <si>
    <t>Фильтры кассетные</t>
  </si>
  <si>
    <t>ZAP3G-1190X575X48</t>
  </si>
  <si>
    <t>Фильтр кассетный 1190х575х48 G-3 (стекловолокно)</t>
  </si>
  <si>
    <t>ZAP3G-1200X675X48</t>
  </si>
  <si>
    <t>Фильтр кассетный 1200х675х48 G-3 (стекловолокно)</t>
  </si>
  <si>
    <t>ZAP3G-385Х630Х25-1</t>
  </si>
  <si>
    <t>Фильтр кассетный G3 385х630х25, рамка 25мм (стекловолокно)</t>
  </si>
  <si>
    <t>ZAP3G-506X470X25-1</t>
  </si>
  <si>
    <t>Фильтр кассетный  G3, 506Х470Х25 рамка 25мм</t>
  </si>
  <si>
    <t>ZAP3G-675Х730Х100</t>
  </si>
  <si>
    <t>Фильтр кассетный  G3 675х730х100 рамка 100мм (стекловолокно)</t>
  </si>
  <si>
    <t>ZAP3G-675Х730Х98</t>
  </si>
  <si>
    <t>Фильтр кассетный  G3 675х730х98 рамка 98мм (стекловолокно)</t>
  </si>
  <si>
    <t>ZAP3G-675Х730Х98-1</t>
  </si>
  <si>
    <t>Фильтр кассетный G3 675х730х98, рамка 98мм (гофрированный)</t>
  </si>
  <si>
    <t>ZAP3G-980X680X25</t>
  </si>
  <si>
    <t>Фильтр кассетный  G3, 980Х680Х25 рамка 25мм</t>
  </si>
  <si>
    <t>ZAP4G-1150X460X50</t>
  </si>
  <si>
    <t>Фильтр кассетный G4, 1150Х460Х50 рамка 50мм</t>
  </si>
  <si>
    <t>ZAP4G-1200Х675Х48</t>
  </si>
  <si>
    <t>Фильтр кассетный  G4, 1200Х675Х48 в стальной рамке</t>
  </si>
  <si>
    <t>ZAP4G-550X510X46-1</t>
  </si>
  <si>
    <t>Фильтр кассетный  G4, 550Х510Х46 в стальной рамке</t>
  </si>
  <si>
    <t>ZAP4G-612Х460Х48-15</t>
  </si>
  <si>
    <t>Фильтр кассетный  G4, 612Х460Х48 в стальной рамке</t>
  </si>
  <si>
    <t>ZAP4G-675Х730Х25</t>
  </si>
  <si>
    <t>Фильтр кассетный  G4 675х730х25 на рамке 25мм</t>
  </si>
  <si>
    <t>ZAP4G-675Х730Х98</t>
  </si>
  <si>
    <t>Фильтр кассетный  G4 675х730х98 рамка 98мм</t>
  </si>
  <si>
    <t>ZAPG3-1200X675X48</t>
  </si>
  <si>
    <t>Фильтр кассетный 1200х675х48 G-3 (тканный материал)</t>
  </si>
  <si>
    <t>Фильтры карманчатые</t>
  </si>
  <si>
    <t>610-610-100/с</t>
  </si>
  <si>
    <t>Рамка фильтра 610-610-100/с</t>
  </si>
  <si>
    <t>boxer3G-1165Х595Х200-8/1</t>
  </si>
  <si>
    <t>Фильтр карманчатый  G3 1165Х595Х200 8ЕТ без рамки</t>
  </si>
  <si>
    <t>boxer4G-1200Х600Х200/8</t>
  </si>
  <si>
    <t>Фильтр карманчатый G4 1200х600х200 8ET без рамки</t>
  </si>
  <si>
    <t>boxer4G-1600X430X420/1</t>
  </si>
  <si>
    <t>Фильтр карманчатый G4 1600Х430Х420, 11ЕТ, без рамки</t>
  </si>
  <si>
    <t>ZAP2G-1070X525X200</t>
  </si>
  <si>
    <t>Фильтр карманчатый  G2 1070x525x200, 8ЕТна рамке 25мм.</t>
  </si>
  <si>
    <t>ZAP3G-1000x485x250/6-1</t>
  </si>
  <si>
    <t>Фильтр карманчатый G3 1000Х485Х250, 6ЕТ, на рамке 25мм</t>
  </si>
  <si>
    <t>ZAP3G-1062x447x330/8-1</t>
  </si>
  <si>
    <t>Фильтр карманчатый G3 1062X447X330, 8ET на рамке 25мм</t>
  </si>
  <si>
    <t>ZAP3G-1170Х600Х200-9/9</t>
  </si>
  <si>
    <t>Фильтр карманчатый G3 1170Х600Х200, 9ET на рамке 25мм</t>
  </si>
  <si>
    <t>ZAP3G-1170Х600Х250-9/9</t>
  </si>
  <si>
    <t>Фильтр карманчатый G3 1170Х600Х250, 9ET на рамке 25мм</t>
  </si>
  <si>
    <t>ZAP3G-1200X680X300-8/1</t>
  </si>
  <si>
    <t>Фильтр карманчатый G4 1200 X 680 X 300, 8ET на рамке 25 мм</t>
  </si>
  <si>
    <t>ZAP3G-1270X423X400/1</t>
  </si>
  <si>
    <t>Фильтр карманчатый G3 1270Х423Х400, 12ЕТ, на рамке 25мм</t>
  </si>
  <si>
    <t>ZAP3G-1375Х590X300/15-1</t>
  </si>
  <si>
    <t>Фильтр карманчатый G3 1375 Х 590 Х 300, 15ET на рамке 25мм</t>
  </si>
  <si>
    <t>ZAP3G-1500X485X250-9/1</t>
  </si>
  <si>
    <t>Фильтр карманчатый G3 1500 X 485 X 250, 9ET на рамке 25мм</t>
  </si>
  <si>
    <t>ZAP3G-287X592X300</t>
  </si>
  <si>
    <t>Фильтр карманчатый 287-592-300 G3 3ET о/м</t>
  </si>
  <si>
    <t>ZAP3G-350Х580X500/1</t>
  </si>
  <si>
    <t>Фильтр карманчатый  G3 350 Х 580 X 500, 4ET на рамке 25мм.</t>
  </si>
  <si>
    <t>ZAP3G-410X385X500-2/1</t>
  </si>
  <si>
    <t>Фильтр карманчатый G3 410X385X500, 2ET на рамке 25мм</t>
  </si>
  <si>
    <t xml:space="preserve">ZAP3G-410X385X500-2/2           </t>
  </si>
  <si>
    <t>ZAP3G-420X385X600/1-1</t>
  </si>
  <si>
    <t>Фильтр карманчатый G3 420X385X600 1ET, рамка 25мм (ФР-150)</t>
  </si>
  <si>
    <t>ZAP3G-590x360x460/2-1</t>
  </si>
  <si>
    <t>Фильтр карманчатый G3 590 X360 X 460, 2ET на рамке 25мм</t>
  </si>
  <si>
    <t>ZAP3G-592X470X700/4-1</t>
  </si>
  <si>
    <t>Фильтр карманчатый G3 592х470х700,4ET на рамке 25мм</t>
  </si>
  <si>
    <t>ZAP3G-592X592X300</t>
  </si>
  <si>
    <t>Фильтр карманчатый 592-592-300-6 G3 6ET о/м</t>
  </si>
  <si>
    <t>ZAP3G-655X715X600/6-1</t>
  </si>
  <si>
    <t>Фильтр карманчатый G3 655X715X600, 6ET, рамка 25мм (ФР-200)</t>
  </si>
  <si>
    <t>ZAP3G-880x425x250/4-1</t>
  </si>
  <si>
    <t>Фильтр карманчатый G3 880Х425Х250, 4ЕТ, на рамке 25мм</t>
  </si>
  <si>
    <t>ZAP3G-890X590X300/8-1</t>
  </si>
  <si>
    <t>Фильтр карманчатый  G3 890 Х 590 Х 300, 8ET на рамке 25мм</t>
  </si>
  <si>
    <t>ZAP4G-1040X285X250/6-1</t>
  </si>
  <si>
    <t>Фильтр карманчатый G4 1040X285X250, 6ET на рамке 25мм</t>
  </si>
  <si>
    <t>ZAP4G-1040X400X360/1</t>
  </si>
  <si>
    <t>Фильтр карманчатый G4 1040Х400Х360, 12ЕТ, на рамке 20мм</t>
  </si>
  <si>
    <t>ZAP4G-1040X495X250/6-1</t>
  </si>
  <si>
    <t>Фильтр карманчатый G4 1040X495X250, 6ET на рамке 25мм</t>
  </si>
  <si>
    <t>ZAP4G-1040X600X350/8-1</t>
  </si>
  <si>
    <t>Фильтр карманчатый G4 1040 X 600 X 350, 8ET на рамке 25мм</t>
  </si>
  <si>
    <t>ZAP4G-1060X445X360</t>
  </si>
  <si>
    <t>Фильтр карманчатый G4 1060 Х 445 Х 360, 8ET на рамке 25мм</t>
  </si>
  <si>
    <t>ZAP4G-1070X435X360/9-1</t>
  </si>
  <si>
    <t>Фильтр карманчатый G4 1070 X 435 X 360, 9ET на рамке 25мм</t>
  </si>
  <si>
    <t>ZAP4G-1130X600X200/9</t>
  </si>
  <si>
    <t>Фильтр карманчатый G4 1130 Х 600 Х 200, 9ET на рамке 25мм</t>
  </si>
  <si>
    <t>ZAP4G-1140X575X300/1</t>
  </si>
  <si>
    <t>Фильтр карманчатый G4 1140Х575Х300, 8ЕТ, на рамке 20мм</t>
  </si>
  <si>
    <t>ZAP4G-1140Х515Х300-10/1</t>
  </si>
  <si>
    <t>Фильтр карманчатый G4 1140 Х 515 Х 300 10ET на рамке 25 мм</t>
  </si>
  <si>
    <t>ZAP4G-1150X360X300-11/1</t>
  </si>
  <si>
    <t>Фильтр карманчатый G4 1150 X 360 X 300, 11ET на рамке 20 мм для ОСК Metron New Eco 2005г.</t>
  </si>
  <si>
    <t>ZAP4G-1150X595X200-8/1</t>
  </si>
  <si>
    <t>Фильтр карманчатый G4 1150х595х200 8ET рамка 25мм</t>
  </si>
  <si>
    <t>ZAP4G-1170X590X200/1</t>
  </si>
  <si>
    <t>Фильтр карманчатый 1170Х590Х200, 9ЕТ на рамке 25мм</t>
  </si>
  <si>
    <t>ZAP4G-1170X600X200</t>
  </si>
  <si>
    <t>Фильтр карманчатый 1170Х600Х200, 9ЕТ на рамке 25мм</t>
  </si>
  <si>
    <t>ZAP4G-1170X600X200-9/9</t>
  </si>
  <si>
    <t>Фильтр карманчатый G4 1170Х600Х200, 9ЕТ на рамке 25мм</t>
  </si>
  <si>
    <t>ZAP4G-1170X600X200/1</t>
  </si>
  <si>
    <t>Фильтр карманчатый  1170Х600Х200, 9ЕТ на рамке 25мм (о/м)</t>
  </si>
  <si>
    <t>ZAP4G-1170Х600Х250-9/9</t>
  </si>
  <si>
    <t>Фильтр карманчатый G4 1170Х600Х250, 9ET на рамке 25мм</t>
  </si>
  <si>
    <t>ZAP4G-1180X485X200-8/1</t>
  </si>
  <si>
    <t>Фильтр карманчатый G4 1180 X 485 X 200, 8ET на рамке 20 мм</t>
  </si>
  <si>
    <t>ZAP4G-1180x946x300/8-1</t>
  </si>
  <si>
    <t>Фильтр карманчатый G4 1180X946X300, 8ET на рамке 25мм</t>
  </si>
  <si>
    <t>ZAP4G-1190Х485Х250/10</t>
  </si>
  <si>
    <t>Фильтр карманчатый G4 1190 X 485 X 250 X 10 на рамке 25мм</t>
  </si>
  <si>
    <t>ZAP4G-1195X590X200/11-1</t>
  </si>
  <si>
    <t>Фильтр карманчатый G4 1195 X 590 X 200, 11ET на рамке 25мм</t>
  </si>
  <si>
    <t>ZAP4G-1200x482x200/10-1</t>
  </si>
  <si>
    <t>Фильтр карманчатый G4 1200X482X200, 10ET на рамке 25мм</t>
  </si>
  <si>
    <t>ZAP4G-1480X710X250-10/1</t>
  </si>
  <si>
    <t>Фильтр карманчатый G4 1480 X 710 X 250 X 10 на рамке 25мм</t>
  </si>
  <si>
    <t>ZAP4G-2000x490x150/12-1</t>
  </si>
  <si>
    <t>Фильтр карманчатый G4 2000 X490 X 150, 12ET на рамке 25мм</t>
  </si>
  <si>
    <t>ZAP4G-287X592X360</t>
  </si>
  <si>
    <t>Фильтр карманчатый  G4 287 Х 592 Х 360, 3ET на рамке 25мм.</t>
  </si>
  <si>
    <t>ZAP4G-287X592X360-3/3</t>
  </si>
  <si>
    <t>Фильтр карманчатый G4 287Х592Х360, 3ET на рамке 25мм</t>
  </si>
  <si>
    <t>ZAP4G-345x710x500/6-1</t>
  </si>
  <si>
    <t>Фильтр карманчатый G4 345 X 710 X 500, 6ET на рамке 25 мм</t>
  </si>
  <si>
    <t>ZAP4G-370x710x500/6-1</t>
  </si>
  <si>
    <t>Фильтр карманчатый G4 370 X 710 X 500, 6ET на рамке 25 мм</t>
  </si>
  <si>
    <t>ZAP4G-395X1370X380/1</t>
  </si>
  <si>
    <t>Фильтр карманчатый G4 395Х1370Х380, 4ЕТ, на рамке 25мм</t>
  </si>
  <si>
    <t>ZAP4G-490X592X300</t>
  </si>
  <si>
    <t>Фильтр карманчатый G4 490 Х 592 Х 300, 5ET на рамке 25мм.</t>
  </si>
  <si>
    <t>ZAP4G-490X592X300-5/5</t>
  </si>
  <si>
    <t>Фильтр карманчатый G4 490Х592Х300, 5ET на рамке 25мм</t>
  </si>
  <si>
    <t>ZAP4G-495x245x150/4-1</t>
  </si>
  <si>
    <t>Фильтр карманчатый G4 495X245X150, 4ET на рамке 25мм</t>
  </si>
  <si>
    <t>ZAP4G-495X990X250-4</t>
  </si>
  <si>
    <t>Фильтр карманчатый  G4 495х990х250,4ET на рамке 25мм</t>
  </si>
  <si>
    <t>ZAP4G-500X1190X0-300/5-1</t>
  </si>
  <si>
    <t>Фильтр карманчатый G4 500X1190X0-300, 5ET на рамке 25мм</t>
  </si>
  <si>
    <t>ZAP4G-510x480x200/5-1</t>
  </si>
  <si>
    <t>Фильтр карманчатый G4 510X480X200, 5ET на рамке 15мм</t>
  </si>
  <si>
    <t>ZAP4G-560X600X450</t>
  </si>
  <si>
    <t>Фильтр карманчатый G4 560Х600Х450 5ET</t>
  </si>
  <si>
    <t>ZAP4G-560X680X300-6/1</t>
  </si>
  <si>
    <t>Фильтр карманчатый G4 560 X 680 X 300, 6ET на рамке 20 мм для ОСК Metron New Eco 2005г.</t>
  </si>
  <si>
    <t>ZAP4G-580Х940Х200-9</t>
  </si>
  <si>
    <t>Фильтр карманчатый  G4 580х940х200, 9ET на рамке 15мм.</t>
  </si>
  <si>
    <t>ZAP4G-585X355X500/2-1</t>
  </si>
  <si>
    <t>Фильтр карманчатый G4 585Х355Х500, 2ЕТ на рамке 25мм</t>
  </si>
  <si>
    <t>ZAP4G-590Х295Х300/6-1</t>
  </si>
  <si>
    <t>Фильтр карманчатый G4 590Х295Х300, 6ЕТ на рамке 25мм</t>
  </si>
  <si>
    <t>ZAP4G-592X287X350</t>
  </si>
  <si>
    <t>Фильтр карманчатый G4 592Х287Х350 3ЕТ на рамке 25 мм</t>
  </si>
  <si>
    <t>ZAP4G-592X490X350</t>
  </si>
  <si>
    <t>Фильтр карманчатый G4 592Х490Х350 5ЕТ на рамке 25 мм</t>
  </si>
  <si>
    <t>ZAP4G-592X592X300/6-1</t>
  </si>
  <si>
    <t>Фильтр карманчатый G4 592х592х300,6ET на рамке 25мм</t>
  </si>
  <si>
    <t>ZAP4G-592X592X350</t>
  </si>
  <si>
    <t>Фильтр карманчатый  G4 592Х592Х350 6ЕТ на рамке 25мм</t>
  </si>
  <si>
    <t>ZAP4G-592X592X350-6/6</t>
  </si>
  <si>
    <t>Фильтр карманчатый G4 592Х592Х350 6ЕТ на рамке 25мм</t>
  </si>
  <si>
    <t>ZAP4G-596X980X300</t>
  </si>
  <si>
    <t>Фильтр карманчатый G4 596Х980Х300, 7ЕТ на рамке 25мм</t>
  </si>
  <si>
    <t>ZAP4G-598X560X535/5-1-M</t>
  </si>
  <si>
    <t>Фильтр карманчатый G4 598X560X535, 5ET на рамке 25мм, магнитная полоса</t>
  </si>
  <si>
    <t>ZAP4G-680Х590Х350</t>
  </si>
  <si>
    <t>Фильтр карманчатый G4 680Х590Х350 7ЕТ на рамке 25мм</t>
  </si>
  <si>
    <t>ZAP4G-685X784X250</t>
  </si>
  <si>
    <t>Фильтр карманчатый G4 685 X 784 X 250, 4ET на рамке 25мм</t>
  </si>
  <si>
    <t>ZAP4G-720x440x350/5-1</t>
  </si>
  <si>
    <t>Фильтр карманчатый G4 720X440X350, 5ET на рамке 25мм</t>
  </si>
  <si>
    <t>ZAP4G-725X350X350-4/1</t>
  </si>
  <si>
    <t>Фильтр карманчатый G4 725х350х350 4ET рамка 20мм</t>
  </si>
  <si>
    <t>ZAP4G-725Х365Х350-4/1</t>
  </si>
  <si>
    <t>Фильтр карманчатый G4 725Х365Х350, 4ЕТ на рамке 20мм</t>
  </si>
  <si>
    <t>ZAP4G-735Х710Х150/1</t>
  </si>
  <si>
    <t>Фильтр карманчатый G4 735Х710Х150 6ET на рамке 25мм</t>
  </si>
  <si>
    <t>ZAP4G-750x640x200/5-1</t>
  </si>
  <si>
    <t>Фильтр карманчатый G4 750X640X200, 5ET на рамке 25мм</t>
  </si>
  <si>
    <t>ZAP4G-813X465X300-6/1</t>
  </si>
  <si>
    <t>Фильтр карманчатый G4 813 X 465 X 300, 6ET на рамке 20 мм</t>
  </si>
  <si>
    <t>ZAP4G-815X335X410-7</t>
  </si>
  <si>
    <t>Фильтр карманчатый G4 815 X 335 X 410, 7ET на рамке 25 мм</t>
  </si>
  <si>
    <t>ZAP4G-825X350X350/4-1</t>
  </si>
  <si>
    <t>Фильтр карманчатый G4 825X350X350, 4ET, рамка 20мм</t>
  </si>
  <si>
    <t>ZAP4G-900x500x200/5-1</t>
  </si>
  <si>
    <t>Фильтр карманчатый G4 900X500X200, 5ET на рамке 25мм</t>
  </si>
  <si>
    <t>ZAP4G-910X495X400/1</t>
  </si>
  <si>
    <t>Фильтр карманчатый G4 910Х495Х400, 7ЕТ, на рамке 25мм</t>
  </si>
  <si>
    <t>ZAP4G-910Х650Х200/1</t>
  </si>
  <si>
    <t>Фильтр карманчатый G4 910Х650Х200 7ЕТ на рамке 25мм</t>
  </si>
  <si>
    <t>ZAP4G-930x700x300/8-1</t>
  </si>
  <si>
    <t>Фильтр карманчатый G4 930X700X300, 8ET на рамке 25мм</t>
  </si>
  <si>
    <t xml:space="preserve">ZAPA3G-270X1050X150 </t>
  </si>
  <si>
    <t>Фильтр G3, мешочного типа, диаметр 270мм, длина 1050мм, юбка 150мм</t>
  </si>
  <si>
    <t>ZAPA3G-270X750X150</t>
  </si>
  <si>
    <t>Фильтр G3, мешочного типа, диаметр 270мм, длина 750мм, юбка 150мм</t>
  </si>
  <si>
    <t xml:space="preserve">ZAPA3G-490X600X48 </t>
  </si>
  <si>
    <t>Фильтр кассетный G3 490х600х48, рамка 50мм (стекловолокно)</t>
  </si>
  <si>
    <t>ZAPF5-287X592X534/3</t>
  </si>
  <si>
    <t>Фильтр карманчатый F5 287 Х 592 Х 534, 3ET на рамке 25мм</t>
  </si>
  <si>
    <t>ZAPF5-592X592X534/6</t>
  </si>
  <si>
    <t>Фильтр карманчатый  F5 592 Х 592 Х 534, 6ET на рамке 25мм</t>
  </si>
  <si>
    <t>ZAPF5-998X497X300/6-1</t>
  </si>
  <si>
    <t>Фильтр карманчатый F5 998Х497Х300 ET6</t>
  </si>
  <si>
    <t>ZAPG4-1190Х592Х250</t>
  </si>
  <si>
    <t>Фильтр карманчатый G4 1190 X 592 X 250, 10ET на рамке 25мм</t>
  </si>
  <si>
    <t>ZAPG4-610х520х700</t>
  </si>
  <si>
    <t>Фильтр карманчатый  G4 610х520х700, 2ET на рамке 20 мм</t>
  </si>
  <si>
    <t xml:space="preserve">ZAPG4-725х350х350 </t>
  </si>
  <si>
    <t>Фильтр карманчатый 725х350х350мм, 4 ET на рамке 20 мм</t>
  </si>
  <si>
    <t>ZAPG4-840х430х400-1</t>
  </si>
  <si>
    <t>ZAPG4-950x590x300</t>
  </si>
  <si>
    <t>Фильтр карманчатый 950х590х300, 10 ET на рамке 25 мм</t>
  </si>
  <si>
    <t>ZAPG4-950X595X200-1</t>
  </si>
  <si>
    <t>Фильтр карманчатый 950Х595Х200, 10ЕТ на рамке 25мм</t>
  </si>
  <si>
    <t>Фильтры напольные</t>
  </si>
  <si>
    <t>FKS091165</t>
  </si>
  <si>
    <t>Фильтр картонный лабиринтный 0,9м х 11,25м 60мм</t>
  </si>
  <si>
    <t>ZAKS-099365</t>
  </si>
  <si>
    <t>Фильтр картонный лабиринтный 0,9м х 9,24м 60мм</t>
  </si>
  <si>
    <t>ZAPA25-200-20</t>
  </si>
  <si>
    <t>Фильтр Dust Stop Yellow 2 х 20 m</t>
  </si>
  <si>
    <t>ZAPA50-200-20-Y</t>
  </si>
  <si>
    <t>Фильтр Dust Stop Yellow 2 х 20 m, толщина 50 мм</t>
  </si>
  <si>
    <t>ZAPA65-100-20/1</t>
  </si>
  <si>
    <t>Фильтр напольный 1 х 20м</t>
  </si>
  <si>
    <t>ZAPA65-150-20/1</t>
  </si>
  <si>
    <t>Фильтр напольный 1,5 х 20м</t>
  </si>
  <si>
    <t>ZAPA65-200-20/1</t>
  </si>
  <si>
    <t>Фильтр напольный 2 х 20м</t>
  </si>
  <si>
    <t>ZAPA65-70-20/1</t>
  </si>
  <si>
    <t>Фильтр напольный 0,70х20м</t>
  </si>
  <si>
    <t>ZAPA65-75-20/1</t>
  </si>
  <si>
    <t>Фильтр напольный 0,75 х 20м</t>
  </si>
  <si>
    <t>ZAPA65-75-30/1</t>
  </si>
  <si>
    <t>Фильтр напольный 0,75 х 30м</t>
  </si>
  <si>
    <t>ZAPA65-75-35/1</t>
  </si>
  <si>
    <t>Фильтр напольный 0,75 х 35м</t>
  </si>
  <si>
    <t>ZAPA65-80-20/1</t>
  </si>
  <si>
    <t>Фильтр напольный 0,80 х 20 m</t>
  </si>
  <si>
    <t>Фильтры потолочные</t>
  </si>
  <si>
    <t>Рулоны</t>
  </si>
  <si>
    <t>ZA500M1720</t>
  </si>
  <si>
    <t>Фильтр потолочный 500M 1,7х20Mх22MM</t>
  </si>
  <si>
    <t>ZA500M220</t>
  </si>
  <si>
    <t>Фильтр потолочный 500M 2,0х20Mх22MM</t>
  </si>
  <si>
    <t>ZA600G1720</t>
  </si>
  <si>
    <t>Фильтр потолочный  SP-600G 1,7х20Mх22MM</t>
  </si>
  <si>
    <t>ZA600G220</t>
  </si>
  <si>
    <t>Фильтр потолочный SP-600G 2,0х20Mх22MM</t>
  </si>
  <si>
    <t>ZA600G240</t>
  </si>
  <si>
    <t>Фильтр потолочный SP-600G 2,4х20Mх22MM</t>
  </si>
  <si>
    <t>ZA600M120</t>
  </si>
  <si>
    <t>Фильтр потолочный 600M 1,0х20Mх22MM</t>
  </si>
  <si>
    <t>ZA600M1720</t>
  </si>
  <si>
    <t>Фильтр потолочный 600M 1,7х20Mх22MM</t>
  </si>
  <si>
    <t>ZA600M220</t>
  </si>
  <si>
    <t>Фильтр потолочный 600M 2,0х20Mх22MM</t>
  </si>
  <si>
    <t>ZA600ST1520</t>
  </si>
  <si>
    <t>Фильтр потолочный  SP-600ST 1,5х20M</t>
  </si>
  <si>
    <t>Нарезка ZA600M</t>
  </si>
  <si>
    <t>ZA600G-1050/1550</t>
  </si>
  <si>
    <t>Фильтр потолочный 600M 1050 Х 1550 для ОСК Trommelberg Gradient 2.0</t>
  </si>
  <si>
    <t>ZA600G-1140/870</t>
  </si>
  <si>
    <t>Фильтр потолочный 600M для ОСК METRON 1140 X 870</t>
  </si>
  <si>
    <t>ZA600G-1140/940</t>
  </si>
  <si>
    <t>Фильтр потолочный 600M для ОСК SAIMA 1140 X 940</t>
  </si>
  <si>
    <t>ZA600G-1250/900</t>
  </si>
  <si>
    <t>Фильтр потолочный 600M для ОСК SAIMA 1250 X 900</t>
  </si>
  <si>
    <t>ZA600G-1320/1040</t>
  </si>
  <si>
    <t>Фильтр потолочный 600M  1320 X 1040</t>
  </si>
  <si>
    <t>ZA600G-1500/1000</t>
  </si>
  <si>
    <t>Фильтр потолочный 600M для промышленной ОСК 1500 X 1000</t>
  </si>
  <si>
    <t>ZA600G-1500/3000</t>
  </si>
  <si>
    <t>Фильтр потолочный 600M  1500 X 3000</t>
  </si>
  <si>
    <t>ZA600G-1730/920</t>
  </si>
  <si>
    <t>Фильтр потолочный 600M 1,73х0,92М</t>
  </si>
  <si>
    <t>ZA600G-2000/1000</t>
  </si>
  <si>
    <t>Фильтр потолочный 600M  2000 X 1000</t>
  </si>
  <si>
    <t>ZA600G-2000/1300</t>
  </si>
  <si>
    <t>Фильтр потолочный 600M  2000 X 1300</t>
  </si>
  <si>
    <t>ZA600G-2050/4300</t>
  </si>
  <si>
    <t>Фильтр потолочный 600M для ОСК USI-4.3  2,050м Х 4,300м</t>
  </si>
  <si>
    <t>ZA600G-2100/1450</t>
  </si>
  <si>
    <t>Фильтр потолочный 600M  2100 X 145</t>
  </si>
  <si>
    <t>ZA600G-2200/1000</t>
  </si>
  <si>
    <t>Фильтр потолочный 600M  2200 X 1000</t>
  </si>
  <si>
    <t>ZA600G-2200/1700</t>
  </si>
  <si>
    <t>Фильтр потолочный 600M  2,2 X 1,7м</t>
  </si>
  <si>
    <t>ZA600G-2270/700</t>
  </si>
  <si>
    <t>Фильтр потолочный 600G 2270 Х 700</t>
  </si>
  <si>
    <t>ZA600G-2280/960</t>
  </si>
  <si>
    <t>Фильтр потолочный 600G 2280 Х 960</t>
  </si>
  <si>
    <t>ZA600G-2300/1000</t>
  </si>
  <si>
    <t>Фильтр потолочный 600M для ОСК SIMA 2,300м Х 1,000м</t>
  </si>
  <si>
    <t>ZA600G-2300/2000</t>
  </si>
  <si>
    <t>Фильтр потолочный 600M 2,3х2,0М</t>
  </si>
  <si>
    <t>ZA600G-2400/4000</t>
  </si>
  <si>
    <t>Фильтр потолочный ZA600M 2400 Х 4000</t>
  </si>
  <si>
    <t>ZA600G-2430/667</t>
  </si>
  <si>
    <t>Фильтр потолочный 600M для ПМ NOVA VERTA 2,43m X 0,667m</t>
  </si>
  <si>
    <t>ZA600G-2450/1550</t>
  </si>
  <si>
    <t>Фильтр потолочный 600M  2450 X 1550</t>
  </si>
  <si>
    <t>ZA600G-2510/1450</t>
  </si>
  <si>
    <t>Фильтр потолочный 600M  2510 X 1450</t>
  </si>
  <si>
    <t>ZA600G-2700/700</t>
  </si>
  <si>
    <t>Фильтр потолочный 600G 2700 Х 700</t>
  </si>
  <si>
    <t>ZA600G-2700Х1000</t>
  </si>
  <si>
    <t>Фильтр потолочный ZA600M 2,7х1M</t>
  </si>
  <si>
    <t>ZA600G-2700Х670</t>
  </si>
  <si>
    <t>Фильтр потолочный ZA600M 2,7х0,67M</t>
  </si>
  <si>
    <t>ZA600G-2800/2000</t>
  </si>
  <si>
    <t>Фильтр потолочный 600M  2800 X 2000</t>
  </si>
  <si>
    <t>ZA600G-2820/935</t>
  </si>
  <si>
    <t>Фильтр потолочный 600M  2820 X 935</t>
  </si>
  <si>
    <t>ZA600G-2950/1850</t>
  </si>
  <si>
    <t>Фильтр потолочный 600M для ПМ 2950м X 1850м</t>
  </si>
  <si>
    <t>ZA600G-3000/1000</t>
  </si>
  <si>
    <t>Фильтр потолочный 600M для ОСК WDK-200 3000 X 1000</t>
  </si>
  <si>
    <t>ZA600G-3000/670</t>
  </si>
  <si>
    <t>Фильтр потолочный 600M  3000 X 670</t>
  </si>
  <si>
    <t>ZA600G-3040/1630</t>
  </si>
  <si>
    <t>Фильтр потолочный 600M для ОСК WDK-200 3040 X 1630</t>
  </si>
  <si>
    <t>ZA600G-3060/1965</t>
  </si>
  <si>
    <t>Фильтр потолочный 600M для ПМ USI 3,06m X 1,965m</t>
  </si>
  <si>
    <t>ZA600G-3200/1000</t>
  </si>
  <si>
    <t>Фильтр потолочный 600M 3200 X 1000</t>
  </si>
  <si>
    <t>ZA600G-3200/1150</t>
  </si>
  <si>
    <t>Фильтр потолочный 600M 3200 X 1150</t>
  </si>
  <si>
    <t>ZA600G-3220/1100</t>
  </si>
  <si>
    <t>Фильтр потолочный 600M  3,22 X 1,1м</t>
  </si>
  <si>
    <t>ZA600G-3260/680</t>
  </si>
  <si>
    <t>Фильтр потолочный 600M для ОСК NOVA VERTA  3,26m X 0,68m</t>
  </si>
  <si>
    <t>ZA600G-3300/670</t>
  </si>
  <si>
    <t>Фильтр потолочный 600M для ОСК 3300/670</t>
  </si>
  <si>
    <t>ZA600G-3300/800</t>
  </si>
  <si>
    <t>Фильтр потолочный 600M для ОСК 3,300м Х 0,800м</t>
  </si>
  <si>
    <t>ZA600G-3340/1445</t>
  </si>
  <si>
    <t>Фильтр потолочный 600M для ОСК USI-8x4 3,34m X 1,445m</t>
  </si>
  <si>
    <t>ZA600G-3340/1863</t>
  </si>
  <si>
    <t>Фильтр потолочный 600M для ОСК USI-7x4 3,34m X 1,863m</t>
  </si>
  <si>
    <t>ZA600G-3340/2000</t>
  </si>
  <si>
    <t>Фильтр потолочный 600M для ОСК USI-8x4 3,34m X 2m</t>
  </si>
  <si>
    <t>ZA600G-3340/2100</t>
  </si>
  <si>
    <t>Фильтр потолочный 600M для ОСК USI-8x4 3,34m X 2,1m</t>
  </si>
  <si>
    <t>ZA600G-3500/1700</t>
  </si>
  <si>
    <t>Фильтр потолочный 600M  3500 X 1700</t>
  </si>
  <si>
    <t>ZA600G-3500/2350</t>
  </si>
  <si>
    <t>Фильтр потолочный 600M  3500 X 2350</t>
  </si>
  <si>
    <t>ZA600G-3630/680</t>
  </si>
  <si>
    <t>Фильтр потолочный 600M 3630 Х 680</t>
  </si>
  <si>
    <t>ZA600G-3700/2400</t>
  </si>
  <si>
    <t>Фильтр потолочный 600G 3700Х2400</t>
  </si>
  <si>
    <t>ZA600G-3760/1600</t>
  </si>
  <si>
    <t>Фильтр потолочный 600M 3760 X 1600</t>
  </si>
  <si>
    <t>ZA600G-3800/2000</t>
  </si>
  <si>
    <t>Фильтр потолочный 600M для промышленной ОСК 3,8х2,0М</t>
  </si>
  <si>
    <t>ZA600G-4000/2000</t>
  </si>
  <si>
    <t>Фильтр потолочный 600M  4000 X 2000</t>
  </si>
  <si>
    <t>ZA600G-4340/2110</t>
  </si>
  <si>
    <t>Фильтр потолочный 600M для ОСК USI Italy (8х5м) 4340 Х 2110</t>
  </si>
  <si>
    <t>ZA600G-6000/2000</t>
  </si>
  <si>
    <t>Фильтр потолочный 600M  6000 X 2000</t>
  </si>
  <si>
    <t>ZA600G-6000/2400</t>
  </si>
  <si>
    <t>Фильтр потолочный 600M 6000 Х 2400</t>
  </si>
  <si>
    <t>ZA600G-7100/930</t>
  </si>
  <si>
    <t>Фильтр потолочный 600M 7100 X 930</t>
  </si>
  <si>
    <t>ZA600G1520x1</t>
  </si>
  <si>
    <t>Фильтр потолочный ZA600M 1,55х2,28M (шт.)</t>
  </si>
  <si>
    <t>ZA600G1750X3250</t>
  </si>
  <si>
    <t>Фильтр потолочный ZA600M 1,75х3,25M</t>
  </si>
  <si>
    <t>ZA600M-1160/840</t>
  </si>
  <si>
    <t>Фильтр потолочный 600M 1160 Х 840</t>
  </si>
  <si>
    <t>ZA600M-1190/1000</t>
  </si>
  <si>
    <t>Фильтр потолочный 600M 1140 Х 1000</t>
  </si>
  <si>
    <t>ZA600M-1900/1500</t>
  </si>
  <si>
    <t>Фильтр потолочный 600M 1900 Х 1500</t>
  </si>
  <si>
    <t>ZA600M-2160/1390</t>
  </si>
  <si>
    <t>Фильтр потолочный 600M 2160 Х 1390</t>
  </si>
  <si>
    <t>ZA600M-2250/1500</t>
  </si>
  <si>
    <t>Фильтр потолочный 600M 2250 Х 1500</t>
  </si>
  <si>
    <t>ZA600M-2300/1400</t>
  </si>
  <si>
    <t>Фильтр потолочный 600M 2300 Х 1400</t>
  </si>
  <si>
    <t>ZA600M-2900/1700</t>
  </si>
  <si>
    <t>Фильтр потолочный 600M 2900 Х 1700</t>
  </si>
  <si>
    <t>ZA600M-3030/1700</t>
  </si>
  <si>
    <t>Фильтр потолочный 600M 3030 Х 1700</t>
  </si>
  <si>
    <t>ZA600M-3400/1300</t>
  </si>
  <si>
    <t>Фильтр потолочный ZA600M 3400х1300</t>
  </si>
  <si>
    <t>ZA600M-3680/680</t>
  </si>
  <si>
    <t>Фильтр потолочный 600M 3680 Х 680 +</t>
  </si>
  <si>
    <t>ZA600M-3720/1100</t>
  </si>
  <si>
    <t>Фильтр потолочный 600M  3,72 X 1,1м</t>
  </si>
  <si>
    <t>ZA600M-4100/1700</t>
  </si>
  <si>
    <t>Фильтр потолочный 600M 4100X1700</t>
  </si>
  <si>
    <t>ZA600M-4700/2000</t>
  </si>
  <si>
    <t>Фильтр потолочный 600M 4700 Х 2000</t>
  </si>
  <si>
    <t>ZA600M-6000/1000</t>
  </si>
  <si>
    <t>Фильтр потолочный 600M 6000 Х 1000</t>
  </si>
  <si>
    <t>ZA600M-7300/950</t>
  </si>
  <si>
    <t>Фильтр потолочный 600M 7300 Х 950</t>
  </si>
  <si>
    <t>ZA600M-841/570</t>
  </si>
  <si>
    <t>Фильтр потолочный 600M  841 X 570</t>
  </si>
  <si>
    <t>Нарезка ZA500M</t>
  </si>
  <si>
    <t>ZA500M-1500/1175</t>
  </si>
  <si>
    <t>Фильтр потолочный 500M 1500 Х 1175</t>
  </si>
  <si>
    <t>ZA500M-1940/2000</t>
  </si>
  <si>
    <t>Фильтр потолочный ZA500M-1940/2000</t>
  </si>
  <si>
    <t>ZA500M-2000/1350</t>
  </si>
  <si>
    <t>Фильтр потолочный 500M 2000 Х 1350</t>
  </si>
  <si>
    <t>ZA500M-2000/700</t>
  </si>
  <si>
    <t>Фильтр потолочный 500M 2000 Х 700</t>
  </si>
  <si>
    <t>ZA500M-2100/750</t>
  </si>
  <si>
    <t>Фильтр потолочный 500M 2100 Х 750</t>
  </si>
  <si>
    <t>ZA500M-2200/1000</t>
  </si>
  <si>
    <t>Фильтр потолочный ZA500M-2200/1000</t>
  </si>
  <si>
    <t>ZA500M-2200/1400</t>
  </si>
  <si>
    <t>Фильтр потолочный 500M 2200 Х 1400</t>
  </si>
  <si>
    <t>ZA500M-2350/1400</t>
  </si>
  <si>
    <t>Фильтр потолочный 500M 2350 Х 1400</t>
  </si>
  <si>
    <t>ZA500M-2400/1000</t>
  </si>
  <si>
    <t>Фильтр потолочный ZA500M-2400/1000</t>
  </si>
  <si>
    <t>ZA500M-2400/2000</t>
  </si>
  <si>
    <t>Фильтр потолочный ZA500M-2400/2000</t>
  </si>
  <si>
    <t>ZA500M-2500/1175</t>
  </si>
  <si>
    <t>Фильтр потолочный 500M 2500 Х 1175</t>
  </si>
  <si>
    <t>ZA500M-5000/2000</t>
  </si>
  <si>
    <t>Фильтр потолочный 500M 5000 Х 2000</t>
  </si>
  <si>
    <t>ZA600ST-1160/825</t>
  </si>
  <si>
    <t>Фильтр потолочный 500M 1160 Х 825</t>
  </si>
  <si>
    <t>ZA600ST-1200/950</t>
  </si>
  <si>
    <t>Фильтр потолочный 500M 1200 Х 950</t>
  </si>
  <si>
    <t>ZA600ST-1250/1000</t>
  </si>
  <si>
    <t>Фильтр потолочный 500M 1250 X 1000</t>
  </si>
  <si>
    <t>ZA600ST-1300/1300</t>
  </si>
  <si>
    <t>Фильтр потолочный 500M 1300Х1300</t>
  </si>
  <si>
    <t>ZA600ST-1450/1130</t>
  </si>
  <si>
    <t>Фильтр потолочный 500M  1450 X 1130</t>
  </si>
  <si>
    <t>ZA600ST-1500/7000</t>
  </si>
  <si>
    <t>Фильтр потолочный 500M  1500 X 7000</t>
  </si>
  <si>
    <t>ZA600ST-1600/1000</t>
  </si>
  <si>
    <t>Фильтр потолочный 500M  1600 X 1000</t>
  </si>
  <si>
    <t>ZA600ST-1750/930</t>
  </si>
  <si>
    <t>Фильтр потолочный 500M 1750 X 930</t>
  </si>
  <si>
    <t>ZA600ST-20/0,65</t>
  </si>
  <si>
    <t>Фильтр потолочный ZA500M, F5 20мХ0,65м</t>
  </si>
  <si>
    <t>ZA600ST-2000/1200</t>
  </si>
  <si>
    <t>Фильтр потолочный 500M 2000м X 1200м</t>
  </si>
  <si>
    <t>ZA600ST-2000/1500</t>
  </si>
  <si>
    <t>Фильтр потолочный 500M  2000 X 1500</t>
  </si>
  <si>
    <t>ZA600ST-2300/1250</t>
  </si>
  <si>
    <t>Фильтр потолочный 500M 2300 X 1250</t>
  </si>
  <si>
    <t>ZA600ST-2300/1400</t>
  </si>
  <si>
    <t>Фильтр потолочный 500M 2300 Х 1400</t>
  </si>
  <si>
    <t>ZA600ST-2400/1500</t>
  </si>
  <si>
    <t>Фильтр потолочный 500M 2400 X 1500</t>
  </si>
  <si>
    <t>ZA600ST-2430/667</t>
  </si>
  <si>
    <t>Фильтр потолочный 500M 2430 Х 680</t>
  </si>
  <si>
    <t>ZA600ST-2450/1130</t>
  </si>
  <si>
    <t>Фильтр потолочный 500M  2450 X 1130</t>
  </si>
  <si>
    <t>ZA600ST-2510/1450</t>
  </si>
  <si>
    <t>Фильтр потолочный 500M  2510 X 1450</t>
  </si>
  <si>
    <t>ZA600ST-2700/1400</t>
  </si>
  <si>
    <t>Фильтр потолочный ZA500M, F5 2.700мХ1.400м</t>
  </si>
  <si>
    <t>ZA600ST-2700/1800</t>
  </si>
  <si>
    <t>Фильтр потолочный ZA500M, F5 2.700мХ1.800м</t>
  </si>
  <si>
    <t>ZA600ST-2700Х1000</t>
  </si>
  <si>
    <t>Фильтр потолочный 500M 2700 X 1000</t>
  </si>
  <si>
    <t>ZA600ST-2800/2000</t>
  </si>
  <si>
    <t>Фильтр потолочный 500M 2800 Х 2000</t>
  </si>
  <si>
    <t>ZA600ST-2900/1650</t>
  </si>
  <si>
    <t>Фильтр потолочный 500M  2900 X 1650</t>
  </si>
  <si>
    <t>ZA600ST-2900/1950</t>
  </si>
  <si>
    <t>Фильтр потолочный 500M  2900 X 1950</t>
  </si>
  <si>
    <t>ZA600ST-3030/1530</t>
  </si>
  <si>
    <t>Фильтр потолочный 500M  3030 X 1530</t>
  </si>
  <si>
    <t>ZA600ST-3040/1631</t>
  </si>
  <si>
    <t>Фильтр потолочный 500M для ОСК WDK-200 3040 X 1631</t>
  </si>
  <si>
    <t>ZA600ST-3060/1965</t>
  </si>
  <si>
    <t>Фильтр потолочный 500M  3060 X 1965</t>
  </si>
  <si>
    <t>ZA600ST-3100/1600</t>
  </si>
  <si>
    <t>Фильтр потолочный 500M 3100 X 1600</t>
  </si>
  <si>
    <t>ZA600ST-3260/680</t>
  </si>
  <si>
    <t>Фильтр потолочный 500M для ОСК NOVA VERTA  3,26m X 0,68m</t>
  </si>
  <si>
    <t>ZA600ST-3300/1150</t>
  </si>
  <si>
    <t>Фильтр потолочный 500M 3300 X 1150</t>
  </si>
  <si>
    <t>ZA600ST-3300/1300</t>
  </si>
  <si>
    <t>Фильтр потолочный 500M 3300 X 1300</t>
  </si>
  <si>
    <t>ZA600ST-4215/1400</t>
  </si>
  <si>
    <t>Фильтр потолочный 500M 4215 X 1400</t>
  </si>
  <si>
    <t>ZA600ST-5000/2000</t>
  </si>
  <si>
    <t>Фильтр потолочный 500M  5000 X 2000</t>
  </si>
  <si>
    <t>ZA600ST1410</t>
  </si>
  <si>
    <t>Фильтр потолочный ZA500M 1,4х10M</t>
  </si>
  <si>
    <t xml:space="preserve">ZA600ST1500х3000      </t>
  </si>
  <si>
    <t>Фильтр потолочный 500M 1500х3000</t>
  </si>
  <si>
    <t>ZA600ST1520х1</t>
  </si>
  <si>
    <t>Фильтр потолочный ZA500M 1,55х2,28M (шт.)</t>
  </si>
  <si>
    <t>ZA600ST1520х6</t>
  </si>
  <si>
    <t>Комплект потолочных фильтров ZA500M 1,55х2,28M (6шт.)</t>
  </si>
  <si>
    <t>к-т (6)</t>
  </si>
  <si>
    <t>Promo ОСК TR GRADIENT New</t>
  </si>
  <si>
    <t>Комплект фильтрующих элементов ОСК TROMMELMERG GRADIENT после 10.2018</t>
  </si>
  <si>
    <t>к-т</t>
  </si>
  <si>
    <t>Promo ОСК TR GRADIENT Old</t>
  </si>
  <si>
    <t>Комплект фильтрующих элементов ОСК TROMMELMERG GRADIENT до 10.2018</t>
  </si>
  <si>
    <t>Promo ОСК TR Std</t>
  </si>
  <si>
    <t>Комплект фильтрующих элементов ОСК TROMMELBERG</t>
  </si>
  <si>
    <t>Promo ОСК USI 7х4</t>
  </si>
  <si>
    <t>Комплект фильтрующих элементов ОСК USI 7х4</t>
  </si>
  <si>
    <t>Promo ПМ USI х2</t>
  </si>
  <si>
    <t>Комплект фильтрующих элементов ПМ USI 2 поста</t>
  </si>
  <si>
    <t>Promo ПМ USI х3</t>
  </si>
  <si>
    <t>Комплект фильтрующих элементов ПМ USI 3 поста</t>
  </si>
  <si>
    <t>Фасовка, л</t>
  </si>
  <si>
    <t>Класс</t>
  </si>
  <si>
    <t>1. ЭМАЛЬ ЭП-140 ТАБАЧНАЯ КраскаВо</t>
  </si>
  <si>
    <t>ПРЕМИУМ</t>
  </si>
  <si>
    <t>2. ЭМАЛЬ ЭП-140 БЕЛАЯ КраскаВо</t>
  </si>
  <si>
    <t>СТАНДАРТ</t>
  </si>
  <si>
    <t>3. ЭМАЛЬ ЭП-140 ЗЕЛЕНАЯ КраскаВо</t>
  </si>
  <si>
    <t>4. ЭМАЛЬ ЭП-140 СИНЯЯ КраскаВо</t>
  </si>
  <si>
    <t>5. ЭМАЛЬ ЭП-140 ЖЕЛТАЯ КраскаВо</t>
  </si>
  <si>
    <t>6. ЭМАЛЬ ЭП-140 КРАСНАЯ КраскаВо</t>
  </si>
  <si>
    <t>7.ЭМАЛЬ ЭП-140 СЛОНОВАЯ КОСТЬ КраскаВо</t>
  </si>
  <si>
    <t>8. ЭМАЛЬ ЭП-140 СЕРАЯ М КраскаВо</t>
  </si>
  <si>
    <t>9. ЭМАЛЬ ЭП-140 ЗЕЛЕНАЯ КраскаВо</t>
  </si>
  <si>
    <t>10. ЭМАЛЬ ЭП-140 КРАСНАЯ КраскаВо</t>
  </si>
  <si>
    <t>11.ЭМАЛЬ ЭП-140 ОРАНЖЕВАЯ КраскаВо</t>
  </si>
  <si>
    <t>12. ЭМАЛЬ ЭП-140 ТЕМНО-СЕРАЯ КраскаВо</t>
  </si>
  <si>
    <t>13. ЭМАЛЬ ЭП-140 ЗАЩИТНАЯ КраскаВо</t>
  </si>
  <si>
    <t>14. ЭМАЛЬ ЭП-140 ТЕМНО-КОРИЧНЕВАЯ КраскаВо</t>
  </si>
  <si>
    <t>15. ЭМАЛЬ ЭП-140 ГОЛУБОВАТО-СЕРАЯ КраскаВо</t>
  </si>
  <si>
    <t>16. ЭМАЛЬ ЭП-140 ГОЛУБАЯ КраскаВо</t>
  </si>
  <si>
    <t>17. ЭМАЛЬ ЭП-140 М СЕРЕБРИСТАЯ КраскаВо</t>
  </si>
  <si>
    <t>18. ЭМАЛЬ ЭП-140 СЕРЕБРИСТАЯ КраскаВо</t>
  </si>
  <si>
    <t>19. ЭМАЛЬ ЭП-140 ТЕМНО-ЗЕЛЕНАЯ КраскаВо</t>
  </si>
  <si>
    <t>20. ЭМАЛЬ ЭП-140 СЕРАЯ КраскаВо</t>
  </si>
  <si>
    <t>21. ЭМАЛЬ ЭП-140 ЖЕЛТАЯ КраскаВо</t>
  </si>
  <si>
    <t>22. ЭМАЛЬ ЭП-140 М ЖЕЛТАЯ КраскаВо</t>
  </si>
  <si>
    <t>23 ЭМАЛЬ ЭП-140 СВЕТЛО-СЕРАЯ КраскаВо</t>
  </si>
  <si>
    <t>24. ЭМАЛЬ ЭП-140 БЕЛАЯ КраскаВо</t>
  </si>
  <si>
    <t>25. ЭМАЛЬ ЭП-140 ЧЕРНАЯ КраскаВо</t>
  </si>
  <si>
    <t>26. ЭМАЛЬ ЭП-140 СИНЯЯ КраскаВо</t>
  </si>
  <si>
    <t>27. ЭМАЛЬ ЭП-140 М СИНЯЯ КраскаВо</t>
  </si>
  <si>
    <t>28. ЭМАЛЬ ЭП-140 ТЕМНО-КРАСНАЯ КраскаВо</t>
  </si>
  <si>
    <t>29. ЭМАЛЬ ЭП-140 ЖЕЛТАЯ КраскаВо</t>
  </si>
  <si>
    <t>30. ЭМАЛЬ ЭП-140 ЗАЩИТНАЯ КраскаВо</t>
  </si>
  <si>
    <t>31. ЭМАЛЬ ЭП-140 ЗЕЛЕНАЯ КраскаВо</t>
  </si>
  <si>
    <t>32. ЭМАЛЬ ЭП-140 КРАСНАЯ КраскаВо</t>
  </si>
  <si>
    <t>33. ЭМАЛЬ ЭП-140 СВЕТЛО-СЕРАЯ КраскаВо</t>
  </si>
  <si>
    <t>34. ЭМАЛЬ ЭП-140 СЕРАЯ М КраскаВо</t>
  </si>
  <si>
    <t>35. ЭМАЛЬ ЭП-140 СЛОНОВАЯ КОСТЬ КраскаВо</t>
  </si>
  <si>
    <t>36. ЭМАЛЬ ЭП-140 ТАБАЧНАЯ КраскаВо</t>
  </si>
  <si>
    <t>37. ЭМАЛЬ ЭП-140 ТЕМНО-ЗЕЛЕНАЯ КраскаВо</t>
  </si>
  <si>
    <t>38. ЭМАЛЬ ЭП-140 ТЕМНО-КРАСНАЯ КраскаВо</t>
  </si>
  <si>
    <t>39. ЭМАЛЬ ЭП-140 БЕЛАЯ КраскаВо</t>
  </si>
  <si>
    <t>40. ЭМАЛЬ ЭП-140 ГОЛУБАЯ КраскаВо</t>
  </si>
  <si>
    <t>45. ЭМАЛЬ ЭП-140 ГОЛУБОВАТО-СЕРАЯ КраскаВо</t>
  </si>
  <si>
    <t>46. ЭМАЛЬ ЭП-140 М ЖЕЛТАЯ КраскаВо</t>
  </si>
  <si>
    <t>47. ЭМАЛЬ ЭП-140 М СЕРЕБРИСТАЯ КраскаВо</t>
  </si>
  <si>
    <t>48. ЭМАЛЬ ЭП-140 М СИНЯЯ КраскаВо</t>
  </si>
  <si>
    <t>49. ЭМАЛЬ ЭП-140 ОРАНЖЕВАЯ КраскаВо</t>
  </si>
  <si>
    <t>50. ЭМАЛЬ ЭП-140 СЕРАЯ КраскаВо</t>
  </si>
  <si>
    <t>51. ЭМАЛЬ ЭП-140 СЕРЕБРИСТАЯ КраскаВо</t>
  </si>
  <si>
    <t>52. ЭМАЛЬ ЭП-140 ТЕМНО-КОРИЧНЕВАЯ КраскаВо</t>
  </si>
  <si>
    <t>53. ЭМАЛЬ ЭП-140 ТЕМНО-КРАСНАЯ КраскаВо 0.8кг</t>
  </si>
  <si>
    <t>54. ЭМАЛЬ ЭП-140 ТЕМНО-СЕРАЯ КраскаВо</t>
  </si>
  <si>
    <t>55. ЭМАЛЬ ЭП-140 ЧЕРНАЯ КраскаВо</t>
  </si>
  <si>
    <t>58. ЭМАЛЬ ЭП-141 ЖЕЛТАЯ КраскаВо</t>
  </si>
  <si>
    <t>59. ЭМАЛЬ ЭП-141 ЧЕРНАЯ Б КраскаВо</t>
  </si>
  <si>
    <t>62. ЭМАЛЬ ЭП-1223 СЕРЕБРИСТАЯ КраскаВо</t>
  </si>
  <si>
    <t>65. ЭМАЛЬ ЭП-1155 СЕРАЯ КраскаВо</t>
  </si>
  <si>
    <t>68. ЭМАЛЬ ЭП-56 КОРИЧНЕВАЯ КраскаВо</t>
  </si>
  <si>
    <t>69. ЭМАЛЬ ЭП-56 БЕЛАЯ КраскаВо</t>
  </si>
  <si>
    <t>72. ЭМАЛЬ ЭП-1236 КРАСНО-КОРИЧНЕВАЯ КраскаВо</t>
  </si>
  <si>
    <t>73. ЭМАЛЬ ЭП-1236 У ЧЕРНАЯ КраскаВо</t>
  </si>
  <si>
    <t>74. ЭМАЛЬ ЭП-1236 БЕЛАЯ КраскаВо</t>
  </si>
  <si>
    <t>75. ЭМАЛЬ ЭП-1236 ЧЕРНАЯ КраскаВо</t>
  </si>
  <si>
    <t>76. ЭМАЛЬ ЭП-1236 СЕРАЯ КраскаВо</t>
  </si>
  <si>
    <t>77. ЭМАЛЬ ЭП-1236 БЕЛАЯ КраскаВо</t>
  </si>
  <si>
    <t>78. ЭМАЛЬ ЭП-1236 КРАСНО-КОРИЧНЕВАЯ КраскаВо</t>
  </si>
  <si>
    <t>79. ЭМАЛЬ ЭП-1236 СЕРАЯ КраскаВо</t>
  </si>
  <si>
    <t>80. ЭМАЛЬ ЭП-1236 ЧЕРНАЯ КраскаВо</t>
  </si>
  <si>
    <t>83. ЭМАЛЬ ЭП-773 КРЕМОВАЯ КраскаВо</t>
  </si>
  <si>
    <t>84. ЭМАЛЬ ЭП-773 БЕЛАЯ КраскаВо</t>
  </si>
  <si>
    <t>85. ЭМАЛЬ ЭП-773 ЗЕЛЕНАЯ КраскаВо</t>
  </si>
  <si>
    <t>86. ЭМАЛЬ ЭП-773 КРАСНАЯ КраскаВо</t>
  </si>
  <si>
    <t>87. ЭМАЛЬ ЭП-773 СЕРАЯ КраскаВо</t>
  </si>
  <si>
    <t>88. ЭМАЛЬ ЭП-773 БЕЛАЯ КраскаВо</t>
  </si>
  <si>
    <t>89. ЭМАЛЬ ЭП-773 КРЕМОВАЯ КраскаВо</t>
  </si>
  <si>
    <t>90. ЭМАЛЬ ЭП-773 ЗЕЛЕНАЯ КраскаВо</t>
  </si>
  <si>
    <t>91. ЭМАЛЬ ЭП-773 СЕРАЯ КраскаВо</t>
  </si>
  <si>
    <t>92. ЭМАЛЬ ЭП-773 БЕЛАЯ КраскаВо</t>
  </si>
  <si>
    <t>93. ЭМАЛЬ ЭП-773 ЗЕЛЕНАЯ КраскаВо</t>
  </si>
  <si>
    <t>94. ЭМАЛЬ ЭП-773 КРЕМОВАЯ КраскаВо</t>
  </si>
  <si>
    <t>95. ЭМАЛЬ ЭП-773 СЕРАЯ КраскаВо</t>
  </si>
  <si>
    <t>98. ЭМАЛЬ ЭП-1302 БЕЛЫЙ КраскаВо</t>
  </si>
  <si>
    <t>101. ЭМАЛЬ ЭП-567 ТЕМНО-ЗЕЛЕНАЯ КраскаВо (ЭТ. 337)</t>
  </si>
  <si>
    <t>102. ЭМАЛЬ ЭП-567 ЗАЩИТНАЯ КраскаВо</t>
  </si>
  <si>
    <t>103. ЭМАЛЬ ЭП-567 ЗАЩИТНАЯ КраскаВо</t>
  </si>
  <si>
    <t>106. ЭМАЛЬ ЭП-586 КРЕМОВО-ЖЕЛТАЯ КраскаВо</t>
  </si>
  <si>
    <t>107. ЭМАЛЬ ЭП-586 КРЕМОВО-ЖЕЛТАЯ КраскаВо</t>
  </si>
  <si>
    <t>110. ЭМАЛЬ ЭП-5285 КРАСНАЯ КраскаВо</t>
  </si>
  <si>
    <t>111. ЭМАЛЬ ЭП-5285 БЕЛАЯ КраскаВо</t>
  </si>
  <si>
    <t>112. ЭМАЛЬ ЭП-5285 ЧЕРНАЯ КраскаВо</t>
  </si>
  <si>
    <t>115. ЭМАЛЬ ЭП-275 ЧЕРНАЯ КраскаВо</t>
  </si>
  <si>
    <t>118. ЭМАЛЬ ЭП-5287 БЕЛАЯ КраскаВо</t>
  </si>
  <si>
    <t>121. ЭМАЛЬ ЭП-51 ЗАЩИТНАЯ КраскаВо</t>
  </si>
  <si>
    <t>122. ЭМАЛЬ ЭП-51 СЕРАЯ КраскаВо</t>
  </si>
  <si>
    <t>123. ЭМАЛЬ ЭП-51 БЕЛАЯ КраскаВо</t>
  </si>
  <si>
    <t>124. ЭМАЛЬ ЭП-51 ЗЕЛЕНАЯ КраскаВо</t>
  </si>
  <si>
    <t>125. ЭМАЛЬ ЭП-51 КРАСНАЯ КраскаВо</t>
  </si>
  <si>
    <t>126. ЭМАЛЬ ЭП-51 ЗАЩИТНАЯ КраскаВо</t>
  </si>
  <si>
    <t>127. ЭМАЛЬ ЭП-51 ЖЕЛТАЯ КраскаВо</t>
  </si>
  <si>
    <t>128. ЭМАЛЬ ЭП-51 ЧЕРНАЯ КраскаВо</t>
  </si>
  <si>
    <t>129. ЭМАЛЬ ЭП-51 БЕЛАЯ КраскаВо</t>
  </si>
  <si>
    <t>130. ЭМАЛЬ ЭП-51 СЕРАЯ КраскаВо</t>
  </si>
  <si>
    <t>131. ЭМАЛЬ ЭП-51 ЧЕРНАЯ КраскаВо</t>
  </si>
  <si>
    <t>132. ЭМАЛЬ ЭП-51 СИНЯЯ</t>
  </si>
  <si>
    <t>133. ЭМАЛЬ ЭП-51 ЖЕЛТАЯ КраскаВо</t>
  </si>
  <si>
    <t>134. ЭМАЛЬ ЭП-51 СИНЯЯ КраскаВо</t>
  </si>
  <si>
    <t>135. ЭМАЛЬ ЭП-51 ЗЕЛЕНАЯ КраскаВо</t>
  </si>
  <si>
    <t>136. ЭМАЛЬ ЭП-51 КРАСНАЯ КраскаВо</t>
  </si>
  <si>
    <t>137. ЭМАЛЬ ЭП-51 БЕЛАЯ КраскаВо</t>
  </si>
  <si>
    <t>138. ЭМАЛЬ ЭП-51 ЖЕЛТАЯ КраскаВо</t>
  </si>
  <si>
    <t>139. ЭМАЛЬ ЭП-51 ЖЕЛТАЯ КраскаВо</t>
  </si>
  <si>
    <t>140. ЭМАЛЬ ЭП-51 ЗАЩИТНАЯ КраскаВо</t>
  </si>
  <si>
    <t>141. ЭМАЛЬ ЭП-51 ЗАЩИТНАЯ КраскаВо</t>
  </si>
  <si>
    <t>142. ЭМАЛЬ ЭП-51 ЗЕЛЕНАЯ КраскаВо</t>
  </si>
  <si>
    <t>143. ЭМАЛЬ ЭП-51 ЗЕЛЕНАЯ КраскаВо</t>
  </si>
  <si>
    <t>144. ЭМАЛЬ ЭП-51 КРАСНАЯ КраскаВо</t>
  </si>
  <si>
    <t>145. ЭМАЛЬ ЭП-51 СЕРАЯ КраскаВо</t>
  </si>
  <si>
    <t>146. ЭМАЛЬ ЭП-51 СЕРАЯ КраскаВо 0.8кг</t>
  </si>
  <si>
    <t>147. ЭМАЛЬ ЭП-51 СИНЯЯ</t>
  </si>
  <si>
    <t>148. ЭМАЛЬ ЭП-51 СИНЯЯ КраскаВо</t>
  </si>
  <si>
    <t>149. ЭМАЛЬ ЭП-51 СИНЯЯ КраскаВо 0.8кг</t>
  </si>
  <si>
    <t>150. ЭМАЛЬ ЭП-51 ЧЕРНАЯ КраскаВо</t>
  </si>
  <si>
    <t>151. ЭМАЛЬ ЭП-51 ЧЕРНАЯ КраскаВо 0.8кг</t>
  </si>
  <si>
    <t>152. ЭМАЛЬ ЭП-51 БЕЛАЯ КраскаВо</t>
  </si>
  <si>
    <t>153. ЭМАЛЬ ЭП-51 КРАСНАЯ КраскаВо</t>
  </si>
  <si>
    <t>154. ЭМАЛЬ ЭП-51 СЕРАЯ КраскаВо</t>
  </si>
  <si>
    <t>155. ЭМАЛЬ ЭП-51 ЧЕРНАЯ КраскаВо</t>
  </si>
  <si>
    <t>158. ЭМАЛЬ ЭП-255 БЕЛАЯ КраскаВо</t>
  </si>
  <si>
    <t>159. ЭМАЛЬ ЭП-255 ЗЕЛЕНАЯ КраскаВо</t>
  </si>
  <si>
    <t>160. ЭМАЛЬ ЭП-255 БЕЛАЯ КраскаВо</t>
  </si>
  <si>
    <t>161. ЭМАЛЬ ЭП-255 ЗЕЛЕНАЯ КраскаВо</t>
  </si>
  <si>
    <t>164. ЭМАЛЬ ЭП-5301 ЧЕРНАЯ КраскаВо</t>
  </si>
  <si>
    <t>165. ЭМАЛЬ ЭП-5301 БЕЛАЯ КраскаВо</t>
  </si>
  <si>
    <t>168. ЭМАЛЬ ЭП-572 БЕЛАЯ КраскаВо</t>
  </si>
  <si>
    <t>169. ЭМАЛЬ ЭП-572 П ЧЕРНАЯ 0.8кг</t>
  </si>
  <si>
    <t>170. ЭМАЛЬ ЭП-572 КРАСНАЯ КраскаВо</t>
  </si>
  <si>
    <t>171. ЭМАЛЬ ЭП-572 ЧЕРНАЯ КраскаВо</t>
  </si>
  <si>
    <t>172. ЭМАЛЬ ЭП-572 П ЧЕРНАЯ 0.8кг</t>
  </si>
  <si>
    <t>173. ЭМАЛЬ ЭП-572 БЕЛАЯ КраскаВо</t>
  </si>
  <si>
    <t>174. ЭМАЛЬ ЭП-572 ЧЕРНАЯ КраскаВо</t>
  </si>
  <si>
    <t>175. ЭМАЛЬ ЭП-572 БЕЛАЯ КраскаВо 0.8кг</t>
  </si>
  <si>
    <t>176. ЭМАЛЬ ЭП-572 КРАСНАЯ КраскаВо</t>
  </si>
  <si>
    <t>179. ЭМАЛЬ ЭП-1323 М ЯРКО-СИНЯЯ RAL 5010</t>
  </si>
  <si>
    <t>180. ЭМАЛЬ ЭП-1323 М СИНЯЯ ТРАНСПОРТНАЯ RAL 5017</t>
  </si>
  <si>
    <t>183. ЭМАЛЬ ЭП-942К БЕЛАЯ КраскаВо</t>
  </si>
  <si>
    <t>186. ЭМАЛЬ ЭП-5203 ЧЕРНАЯ КраскаВо</t>
  </si>
  <si>
    <t>189. ЭМАЛЬ ЭП-525 СЕРАЯ КраскаВо</t>
  </si>
  <si>
    <t>190. ЭМАЛЬ ЭП-525 ЧЕРНАЯ КраскаВо</t>
  </si>
  <si>
    <t>191. ЭМАЛЬ ЭП-525 БЕЛАЯ КраскаВо</t>
  </si>
  <si>
    <t>192. ЭМАЛЬ ЭП-525 ТЕМНО-ЗЕЛЕНАЯ КраскаВо</t>
  </si>
  <si>
    <t>193. ЭМАЛЬ ЭП-525 П ЧЕРНАЯ КраскаВо</t>
  </si>
  <si>
    <t>194. ЭМАЛЬ ЭП-525 БЕЖЕВАЯ КраскаВо</t>
  </si>
  <si>
    <t>195. ЭМАЛЬ ЭП-525 П ТЕМНО-ЗЕЛЕНАЯ КраскаВо</t>
  </si>
  <si>
    <t>196. ЭМАЛЬ ЭП-525 ЗАЩИТНАЯ КраскаВо</t>
  </si>
  <si>
    <t>197. ЭМАЛЬ ЭП-525 ТЕМНО-КРАСНАЯ</t>
  </si>
  <si>
    <t>198. ЭМАЛЬ ЭП-525 П ЗЕЛЕНАЯ КраскаВо</t>
  </si>
  <si>
    <t>199. ЭМАЛЬ ЭП-525П БЕЛАЯ КраскаВо</t>
  </si>
  <si>
    <t>200. ЭМАЛЬ ЭП-525П БЕЛАЯ НОЧЬ КраскаВо</t>
  </si>
  <si>
    <t>201. ЭМАЛЬ ЭП-525 П СЕРАЯ КраскаВо</t>
  </si>
  <si>
    <t>202. ЭМАЛЬ ЭП-525 ТЕМНО-СЕРАЯ КраскаВо</t>
  </si>
  <si>
    <t>203. ЭМАЛЬ ЭП-525 ТЕМНО-ЗЕЛЕНАЯ КраскаВо</t>
  </si>
  <si>
    <t>204. ЭМАЛЬ ЭП-525 СЕРАЯ КраскаВо</t>
  </si>
  <si>
    <t>205. ЭМАЛЬ ЭП-525П СИНЯЯ КраскаВо</t>
  </si>
  <si>
    <t>206. ЭМАЛЬ ЭП-525 СИНЯЯ КраскаВо</t>
  </si>
  <si>
    <t>207. ЭМАЛЬ ЭП-525 П КРАСНАЯ КраскаВо</t>
  </si>
  <si>
    <t>208. ЭМАЛЬ ЭП-525 П ЗАЩИТНАЯ КраскаВо</t>
  </si>
  <si>
    <t>209. ЭМАЛЬ ЭП-525 П ЗАЩИТНАЯ КраскаВо 2.5кг</t>
  </si>
  <si>
    <t>210. ЭМАЛЬ ЭП-525 СИНЯЯ КраскаВо</t>
  </si>
  <si>
    <t>211. ЭМАЛЬ ЭП-525 БЕЖЕВАЯ КраскаВо</t>
  </si>
  <si>
    <t>212. ЭМАЛЬ ЭП-525 БЕЛАЯ КраскаВо</t>
  </si>
  <si>
    <t>213. ЭМАЛЬ ЭП-525 ЗАЩИТНАЯ КраскаВо</t>
  </si>
  <si>
    <t>214. ЭМАЛЬ ЭП-525 П ЗАЩИТНАЯ КраскаВо</t>
  </si>
  <si>
    <t>215. ЭМАЛЬ ЭП-525 П ЗЕЛЕНАЯ КраскаВо</t>
  </si>
  <si>
    <t>216. ЭМАЛЬ ЭП-525 П КРАСНАЯ КраскаВо</t>
  </si>
  <si>
    <t>217. ЭМАЛЬ ЭП-525 П ТЕМНО-ЗЕЛЕНАЯ КраскаВо</t>
  </si>
  <si>
    <t>218. ЭМАЛЬ ЭП-525 П ТЕМНО-СЕРАЯ КраскаВо</t>
  </si>
  <si>
    <t>219. ЭМАЛЬ ЭП-525П БЕЛАЯ НОЧЬ КраскаВо</t>
  </si>
  <si>
    <t>220. ЭМАЛЬ ЭП-525 П СЕРАЯ КраскаВо</t>
  </si>
  <si>
    <t>221. ЭМАЛЬ ЭП-525 П ЧЕРНАЯ КраскаВо</t>
  </si>
  <si>
    <t>222. ЭМАЛЬ ЭП-525 СЕРАЯ КраскаВо</t>
  </si>
  <si>
    <t>223. ЭМАЛЬ ЭП-525 ТЕМНО-ЗЕЛЕНАЯ КраскаВо</t>
  </si>
  <si>
    <t>224. ЭМАЛЬ ЭП-525 ТЕМНО-СЕРАЯ КраскаВо</t>
  </si>
  <si>
    <t>225. ЭМАЛЬ ЭП-525 ЧЕРНАЯ КраскаВо</t>
  </si>
  <si>
    <t>226. ЭМАЛЬ ЭП-525П БЕЛАЯ КраскаВо</t>
  </si>
  <si>
    <t>227. ЭМАЛЬ ЭП-525П КРАСНАЯ КраскаВо</t>
  </si>
  <si>
    <t>230. ЭМАЛЬ ЭП-919 САЛАТНАЯ КраскаВо</t>
  </si>
  <si>
    <t>233. ЭМАЛЬ ЭП-569 БЕЛАЯ КраскаВо</t>
  </si>
  <si>
    <t>234. ЭМАЛЬ ЭП-569 БЕЛАЯ КраскаВо</t>
  </si>
  <si>
    <t>237. ЭМАЛЬ ЭП-148 БЕЛО-ГОЛУБАЯ КраскаВо</t>
  </si>
  <si>
    <t>238. ЭМАЛЬ ЭП-148 БЕЛАЯ КраскаВо</t>
  </si>
  <si>
    <t>241. ЭМАЛЬ ЭП-969Т САЛАТНАЯ КраскаВо</t>
  </si>
  <si>
    <t>244. ЭМАЛЬ ЭП-574 БЕЛАЯ</t>
  </si>
  <si>
    <t>248. ЭМАЛЬ ХВ-16 ГОЛУБАЯ КраскаВо</t>
  </si>
  <si>
    <t>249. ЭМАЛЬ ХВ-16 КРАСНО-КОРИЧНЕВАЯ КраскаВо</t>
  </si>
  <si>
    <t>250. ЭМАЛЬ ХВ-16 ТЕМНО-БЕЖЕВАЯ КраскаВо (ЭТ. 683, 687)</t>
  </si>
  <si>
    <t>251. ЭМАЛЬ ХВ-16 КРАСНО-КОРИЧНЕВАЯ КраскаВо (ЭТ. 603, 606)</t>
  </si>
  <si>
    <t>252. ЭМАЛЬ ХВ-16 ФИСТАШКОВАЯ КраскаВо</t>
  </si>
  <si>
    <t>253. ЭМАЛЬ ХВ-16 СЕРАЯ КраскаВо (ЭТ. 518, 519)</t>
  </si>
  <si>
    <t>254. ЭМАЛЬ ХВ-16 ТЕМНО-СЕРАЯ КраскаВо (ЭТ. 817, 824)</t>
  </si>
  <si>
    <t>255. ЭМАЛЬ ХВ-16 СВЕТЛО-ГОЛУБАЯ КраскаВо (ЭТ. 410, 411)</t>
  </si>
  <si>
    <t>256. ЭМАЛЬ ХВ-16 РОЗОВО-БЕЖЕВАЯ КраскаВо ( ЭТ. 613.614)</t>
  </si>
  <si>
    <t>257. ЭМАЛЬ ХВ-16 ЧЕРНАЯ КраскаВо</t>
  </si>
  <si>
    <t>258. ЭМАЛЬ ХВ-16 СИНЯЯ КраскаВо</t>
  </si>
  <si>
    <t>259. ЭМАЛЬ ХВ-16 СВЕТЛО-БЕЖЕВАЯ КраскаВо (ЭТ. 620, 621)</t>
  </si>
  <si>
    <t>260. ЭМАЛЬ ХВ-16 ЗАЩИТНАЯ КраскаВо</t>
  </si>
  <si>
    <t>261. ЭМАЛЬ ХВ-16 СЕРАЯ КраскаВо</t>
  </si>
  <si>
    <t>262. ЭМАЛЬ ХВ-16М ЧЕРНАЯ КраскаВо</t>
  </si>
  <si>
    <t>263. ЭМАЛЬ ХВ-16 СИНЯЯ КраскаВо (ЭТ. 483, 484)</t>
  </si>
  <si>
    <t>264. ЭМАЛЬ ХВ-16 САЛАТОВАЯ КраскаВо</t>
  </si>
  <si>
    <t>265. ЭМАЛЬ ХВ-16 ЧЕРНАЯ МАТОВАЯ КраскаВо</t>
  </si>
  <si>
    <t>266. ЭМАЛЬ ХВ-16 ТЕМНО-КОРИЧНЕВАЯ КраскаВо (ЭТ. 666, 667)</t>
  </si>
  <si>
    <t>267. ЭМАЛЬ ХВ-16 ЗЕЛЕНАЯ КраскаВо</t>
  </si>
  <si>
    <t>268. ЭМАЛЬ ХВ-16 КРАСНАЯ КраскаВо</t>
  </si>
  <si>
    <t>269. ЭМАЛЬ ХВ-16 СЕРО-ЗЕЛЕНАЯ КраскаВо</t>
  </si>
  <si>
    <t>270. ЭМАЛЬ ХВ-16 СЕРАЯ КраскаВо (ЭТ. 842, 843)</t>
  </si>
  <si>
    <t>271. ЭМАЛЬ ХВ-16 ЖЕЛТАЯ КраскаВо</t>
  </si>
  <si>
    <t>272. ЭМАЛЬ ХВ-16 ГОЛУБАЯ КраскаВо (ЭТ. 408, 409)</t>
  </si>
  <si>
    <t>273. ЭМАЛЬ ХВ-16 КРАСНО-КОРИЧНЕВАЯ КраскаВо</t>
  </si>
  <si>
    <t>274. ЭМАЛЬ ХВ-16 БЕЛАЯ КраскаВо</t>
  </si>
  <si>
    <t>275. ЭМАЛЬ ХВ-16 СИНЯЯ КраскаВо</t>
  </si>
  <si>
    <t>276. ЭМАЛЬ ХВ-16 СЕРЕБРИСТАЯ КраскаВо</t>
  </si>
  <si>
    <t>277. ЭМАЛЬ ХВ-16 КРАСНАЯ (ЭТ. 9)</t>
  </si>
  <si>
    <t>278. ЭМАЛЬ ХВ-16 СЕРО-ГОЛУБАЯ КраскаВо</t>
  </si>
  <si>
    <t>279. ЭМАЛЬ ХВ-16 ОРАНЖЕВАЯ КраскаВо</t>
  </si>
  <si>
    <t>280. ЭМАЛЬ ХВ-16 ТЕМНО-ЗЕЛЕНАЯ КраскаВо</t>
  </si>
  <si>
    <t>281. ЭМАЛЬ ХВ-16 СВЕТЛО-СЕРАЯ КраскаВо</t>
  </si>
  <si>
    <t>282. ЭМАЛЬ ХВ-16 ЖЁЛТО-ЛИМОННАЯ КраскаВо (ЭТ. 220, 221)</t>
  </si>
  <si>
    <t>283. ЭМАЛЬ ХВ-16 ОРАНЖЕВАЯ КраскаВо (ЭТ. 121.128)</t>
  </si>
  <si>
    <t>284. ЭМАЛЬ ХВ-16 ТЕМНО-КРЕМОВАЯ КраскаВо (ЭТ. 226, 233)</t>
  </si>
  <si>
    <t>285. ЭМАЛЬ ХВ-16 ЗАЩИТНАЯ КраскаВо (ЭТ. 760.761)</t>
  </si>
  <si>
    <t>286. ЭМАЛЬ ХВ-16 ЧЕРНАЯ КраскаВо</t>
  </si>
  <si>
    <t>287. ЭМАЛЬ ХВ-16 ЗАЩИТНАЯ КраскаВо</t>
  </si>
  <si>
    <t>288. ЭМАЛЬ ХВ-16 БЕЛАЯ КраскаВо</t>
  </si>
  <si>
    <t>289. ЭМАЛЬ ХВ-16 ТЕМНО-СЕРАЯ КраскаВо</t>
  </si>
  <si>
    <t>290. ЭМАЛЬ ХВ-16 СЕРЕБРИСТАЯ П.Ф. КраскаВо</t>
  </si>
  <si>
    <t>291. ЭМАЛЬ ХВ-16 СЕРАЯ КраскаВо</t>
  </si>
  <si>
    <t>292. ЭМАЛЬ ХВ-16 ЛИМОННО-ЖЕЛТАЯ КраскаВо</t>
  </si>
  <si>
    <t>293. ЭМАЛЬ ХВ-16 БЕЛАЯ КраскаВо</t>
  </si>
  <si>
    <t>294. ЭМАЛЬ ХВ-16 ГОЛУБАЯ КраскаВо (ЭТ. 408, 409)</t>
  </si>
  <si>
    <t>295. ЭМАЛЬ ХВ-16 ЖЕЛТАЯ КраскаВо</t>
  </si>
  <si>
    <t>296. ЭМАЛЬ ХВ-16 ЖЁЛТО-ЛИМОННАЯ КраскаВо (ЭТ. 220, 221)</t>
  </si>
  <si>
    <t>297. ЭМАЛЬ ХВ-16 ЗАЩИТНАЯ КраскаВо (ЭТ. 760.761)</t>
  </si>
  <si>
    <t>298. ЭМАЛЬ ХВ-16 ЗЕЛЕНАЯ КраскаВо</t>
  </si>
  <si>
    <t>299. ЭМАЛЬ ХВ-16 КРАСНАЯ (ЭТ. 9)</t>
  </si>
  <si>
    <t>300. ЭМАЛЬ ХВ-16 КРАСНАЯ КраскаВо</t>
  </si>
  <si>
    <t>301. ЭМАЛЬ ХВ-16 КРАСНАЯ КраскаВо (ЭТ.9)</t>
  </si>
  <si>
    <t>302. ЭМАЛЬ ХВ-16 КРАСНО-КОРИЧНЕВАЯ КраскаВо</t>
  </si>
  <si>
    <t>303. ЭМАЛЬ ХВ-16 КРАСНО-КОРИЧНЕВАЯ КраскаВо (ЭТ. 603, 606)</t>
  </si>
  <si>
    <t>304. ЭМАЛЬ ХВ-16 ЛИМОННО-ЖЕЛТАЯ КраскаВо</t>
  </si>
  <si>
    <t>305. ЭМАЛЬ ХВ-16 ОРАНЖЕВАЯ КраскаВо</t>
  </si>
  <si>
    <t>306. ЭМАЛЬ ХВ-16 ОРАНЖЕВАЯ КраскаВо (ЭТ. 121.128)</t>
  </si>
  <si>
    <t>307. ЭМАЛЬ ХВ-16 СВЕТЛО-СЕРАЯ КраскаВо</t>
  </si>
  <si>
    <t>308. ЭМАЛЬ ХВ-16 СЕРАЯ КраскаВо</t>
  </si>
  <si>
    <t>309. ЭМАЛЬ ХВ-16 СЕРАЯ КраскаВо (ЭТ. 842, 843)</t>
  </si>
  <si>
    <t>310. ЭМАЛЬ ХВ-16 СЕРЕБРИСТАЯ КраскаВо</t>
  </si>
  <si>
    <t>311. ЭМАЛЬ ХВ-16 СЕРЕБРИСТАЯ П.Ф. КраскаВо</t>
  </si>
  <si>
    <t>312. ЭМАЛЬ ХВ-16 СИНЯЯ КраскаВо</t>
  </si>
  <si>
    <t>313. ЭМАЛЬ ХВ-16 ТЕМНО-ЗЕЛЕНАЯ КраскаВо</t>
  </si>
  <si>
    <t>314. ЭМАЛЬ ХВ-16 ТЕМНО-КРЕМОВАЯ КраскаВо (ЭТ. 226, 233)</t>
  </si>
  <si>
    <t>315. ЭМАЛЬ ХВ-16 ТЕМНО-СЕРАЯ КраскаВо</t>
  </si>
  <si>
    <t>316. ЭМАЛЬ ХВ-16 ФИСТАШКОВАЯ КраскаВо</t>
  </si>
  <si>
    <t>317. ЭМАЛЬ ХВ-16 ЧЕРНАЯ КраскаВо</t>
  </si>
  <si>
    <t>318. ЭМАЛЬ ХВ-16 ЧЕРНАЯ МАТОВАЯ КраскаВо</t>
  </si>
  <si>
    <t>319. ЭМАЛЬ ХВ-16М ЧЕРНАЯ КраскаВо</t>
  </si>
  <si>
    <t>320. ЭМАЛЬ ХВ-16 ЗАЩИТНАЯ КраскаВо</t>
  </si>
  <si>
    <t>323. ЭМАЛЬ ХВ-161 ЗЕЛЕНАЯ КраскаВо</t>
  </si>
  <si>
    <t>324. ЭМАЛЬ ХВ-161 КРАСНО-КОРИЧНЕВАЯ КраскаВо</t>
  </si>
  <si>
    <t>325. ЭМАЛЬ ХВ-161 ЖЕЛТАЯ КраскаВо</t>
  </si>
  <si>
    <t>326. ЭМАЛЬ ХВ-161 ЧЕРНАЯ КраскаВо</t>
  </si>
  <si>
    <t>327. ЭМАЛЬ ХВ-161 БЕЛАЯ КраскаВо</t>
  </si>
  <si>
    <t>328. ЭМАЛЬ ХВ-161 КРАСНАЯ КраскаВо</t>
  </si>
  <si>
    <t>329. ЭМАЛЬ ХВ-161 СЕРАЯ КраскаВо</t>
  </si>
  <si>
    <t>330. ЭМАЛЬ ХВ-161 БЕЖЕВАЯ КраскаВо</t>
  </si>
  <si>
    <t>331. ЭМАЛЬ ХВ-161 ГОЛУБАЯ КраскаВо</t>
  </si>
  <si>
    <t>332. ЭМАЛЬ ХВ-161 СИНЯЯ КраскаВо</t>
  </si>
  <si>
    <t>333. ЭМАЛЬ ХВ-161 СВЕТЛО-СЕРАЯ КраскаВо</t>
  </si>
  <si>
    <t>334. ЭМАЛЬ ХВ-161 СЕРАЯ КраскаВо (ЭТ. 518, 519)</t>
  </si>
  <si>
    <t>337. ЭМАЛЬ ХВ-785 СИНЯЯ КраскаВо</t>
  </si>
  <si>
    <t>338. ЭМАЛЬ ХВ-785 ЧЕРНАЯ КраскаВо</t>
  </si>
  <si>
    <t>339. ЭМАЛЬ ХВ-785 ЖЕЛТАЯ КраскаВо</t>
  </si>
  <si>
    <t>340. ЭМАЛЬ ХВ-785 ЗАЩИТНАЯ КраскаВо</t>
  </si>
  <si>
    <t>341. ЭМАЛЬ ХВ-785 КРАСНО-КОРИЧНЕВАЯ КраскаВо</t>
  </si>
  <si>
    <t>342. ЭМАЛЬ ХВ-785 ГОЛУБАЯ КраскаВо</t>
  </si>
  <si>
    <t>343. ЭМАЛЬ ХВ-785 СВЕТЛО-СЕРАЯ КраскаВо</t>
  </si>
  <si>
    <t>344. ЭМАЛЬ ХВ-785 СЕРАЯ КраскаВо</t>
  </si>
  <si>
    <t>345. ЭМАЛЬ ХВ-785 ЗЕЛЕНАЯ КраскаВо</t>
  </si>
  <si>
    <t>346. ЭМАЛЬ ХВ-785 КРАСНАЯ КраскаВо</t>
  </si>
  <si>
    <t>347. ЭМАЛЬ ХВ-785 ОРАНЖЕВАЯ КраскаВо</t>
  </si>
  <si>
    <t>348. ЭМАЛЬ ХВ-785 БЕЛАЯ КраскаВо</t>
  </si>
  <si>
    <t>349. ЭМАЛЬ ХВ-785 ГОЛУБАЯ КраскаВо</t>
  </si>
  <si>
    <t>350. ЭМАЛЬ ХВ-785 СИНЯЯ КраскаВо</t>
  </si>
  <si>
    <t>351. ЭМАЛЬ ХВ-785 КРАСНО-КОРИЧНЕВАЯ КраскаВо</t>
  </si>
  <si>
    <t>352. ЭМАЛЬ ХВ-785 БЕЛАЯ КраскаВо</t>
  </si>
  <si>
    <t>353. ЭМАЛЬ ХВ-785 СЕРАЯ (ЭТАЛОН 590) КраскаВо</t>
  </si>
  <si>
    <t>354. ЭМАЛЬ ХВ-785 ЗЕЛЕНАЯ КраскаВо</t>
  </si>
  <si>
    <t>355. ЭМАЛЬ ХВ-785 КРАСНАЯ КраскаВо</t>
  </si>
  <si>
    <t>356. ЭМАЛЬ ХВ-785 СЕРАЯ КраскаВо</t>
  </si>
  <si>
    <t>357. ЭМАЛЬ ХВ-785 ЧЕРНАЯ КраскаВо</t>
  </si>
  <si>
    <t>358. ЭМАЛЬ ХВ-785 ЖЕЛТАЯ КраскаВо</t>
  </si>
  <si>
    <t>359. ЭМАЛЬ ХВ-785 БЕЛАЯ КраскаВо</t>
  </si>
  <si>
    <t>360. ЭМАЛЬ ХВ-785 ГОЛУБАЯ КраскаВо</t>
  </si>
  <si>
    <t>361. ЭМАЛЬ ХВ-785 ЖЕЛТАЯ КраскаВо</t>
  </si>
  <si>
    <t>362. ЭМАЛЬ ХВ-785 ЗАЩИТНАЯ КраскаВо</t>
  </si>
  <si>
    <t>363. ЭМАЛЬ ХВ-785 ЗЕЛЕНАЯ КраскаВо</t>
  </si>
  <si>
    <t>364. ЭМАЛЬ ХВ-785 КОРИЧНЕВАЯ КраскаВо</t>
  </si>
  <si>
    <t>365. ЭМАЛЬ ХВ-785 КРАСНО-КОРИЧНЕВАЯ КраскаВо</t>
  </si>
  <si>
    <t>366. ЭМАЛЬ ХВ-785 ОРАНЖЕВАЯ КраскаВо</t>
  </si>
  <si>
    <t>367. ЭМАЛЬ ХВ-785 САЛАТОВАЯ КраскаВо</t>
  </si>
  <si>
    <t>368. ЭМАЛЬ ХВ-785 СВЕТЛО-СЕРАЯ КраскаВо</t>
  </si>
  <si>
    <t>369. ЭМАЛЬ ХВ-785 СЕРАЯ КраскаВо</t>
  </si>
  <si>
    <t>370. ЭМАЛЬ ХВ-785 СИНЯЯ КраскаВо</t>
  </si>
  <si>
    <t>371. ЭМАЛЬ ХВ-785 ЧЕРНАЯ КраскаВо</t>
  </si>
  <si>
    <t>372. ЭМАЛЬ ХВ-785 КРАСНАЯ КраскаВо</t>
  </si>
  <si>
    <t>375. ЭМАЛЬ ХВ-1100 СЕРАЯ КраскаВо</t>
  </si>
  <si>
    <t>376. ЭМАЛЬ ХВ-1100 БЕЛАЯ КраскаВо</t>
  </si>
  <si>
    <t>377. ЭМАЛЬ ХВ-1100 КРАСНО-КОРИЧНЕВАЯ КраскаВо (ЭТ. 603, 606)</t>
  </si>
  <si>
    <t>378. ЭМАЛЬ ХВ-1100 СЕРАЯ КраскаВо</t>
  </si>
  <si>
    <t>379. ЭМАЛЬ ХВ-1100 ЗАЩИТНАЯ КраскаВо</t>
  </si>
  <si>
    <t>380. ЭМАЛЬ ХВ-1100 БЕЛАЯ КраскаВо</t>
  </si>
  <si>
    <t>383. ЭМАЛЬ ХВ-244 ТЕМНО-СЕРАЯ КраскаВо (ЭТ. 507, 509)</t>
  </si>
  <si>
    <t>386. ЭМАЛЬ ХВ-113 СЕРАЯ (ЭТ. 577, 578) КраскаВо</t>
  </si>
  <si>
    <t>387. ЭМАЛЬ ХВ-113 ЗАЩИТНАЯ КраскаВо (ЭТ. 714, 718)</t>
  </si>
  <si>
    <t>388. ЭМАЛЬ ХВ-113 ЗЕЛЕНАЯ КраскаВо (ЭТ. 322, 323)</t>
  </si>
  <si>
    <t>389. ЭМАЛЬ ХВ-113 КРАСНАЯ КраскаВо (ЭТ. 6, 7)</t>
  </si>
  <si>
    <t>390. ЭМАЛЬ ХВ-113 БЕЛАЯ КраскаВо</t>
  </si>
  <si>
    <t>391. ЭМАЛЬ ХВ-113 СЕРАЯ (ЭТ. 577, 578) КраскаВо</t>
  </si>
  <si>
    <t>394. ЭМАЛЬ ХВ-125 СЕРЕБРИСТАЯ П.Ф КраскаВо</t>
  </si>
  <si>
    <t>395. ЭМАЛЬ ХВ-125 СЕРЕБРИСТАЯ П.Ф КраскаВо</t>
  </si>
  <si>
    <t>398. ЭМАЛЬ ХВ-536 СЕРАЯ (ЭТ. 502, 503) КраскаВо</t>
  </si>
  <si>
    <t>399. ЭМАЛЬ ХВ-536 СЕРАЯ КраскаВо</t>
  </si>
  <si>
    <t>400. ЭМАЛЬ ХВ-536 СЕРАЯ КраскаВо</t>
  </si>
  <si>
    <t>403. ЭМАЛЬ ХВ-519 ЗАЩИТНАЯ КраскаВо</t>
  </si>
  <si>
    <t>404. ЭМАЛЬ ХВ-519 ЗАЩИТНАЯ КраскаВо</t>
  </si>
  <si>
    <t>407. ЭМАЛЬ ХВ-124 СИНЯЯ КраскаВо</t>
  </si>
  <si>
    <t>408. ЭМАЛЬ ХВ-124 КРАСНО-КОРИЧНЕВАЯ КраскаВо</t>
  </si>
  <si>
    <t>409. ЭМАЛЬ ХВ-124 ЧЕРНАЯ КраскаВо</t>
  </si>
  <si>
    <t>410. ЭМАЛЬ ХВ-124 КОРИЧНЕВАЯ КраскаВо</t>
  </si>
  <si>
    <t>411. ЭМАЛЬ ХВ-124 КРАСНО-КОРИЧНЕВАЯ КраскаВо</t>
  </si>
  <si>
    <t>412. ЭМАЛЬ ХВ-124 ГОЛУБАЯ КраскаВо</t>
  </si>
  <si>
    <t>413. ЭМАЛЬ ХВ-124 ЗАЩИТНАЯ КраскаВо</t>
  </si>
  <si>
    <t>414. ЭМАЛЬ ХВ-124 ЗЕЛЕНАЯ КраскаВо</t>
  </si>
  <si>
    <t>415. ЭМАЛЬ ХВ-124 СЕРАЯ КраскаВо</t>
  </si>
  <si>
    <t>416. ЭМАЛЬ ХВ-124 СВЕТЛО-СЕРАЯ КраскаВо</t>
  </si>
  <si>
    <t>417. ЭМАЛЬ ХВ-124 ЛИМОННАЯ КраскаВо (ЭТ. 225, 264)</t>
  </si>
  <si>
    <t>418. ЭМАЛЬ ХВ-124 БЕЛАЯ КраскаВо</t>
  </si>
  <si>
    <t>419. ЭМАЛЬ ХВ-124 ЖЕЛТАЯ КраскаВо</t>
  </si>
  <si>
    <t>420. ЭМАЛЬ ХВ-124 КРАСНАЯ КраскаВо</t>
  </si>
  <si>
    <t>421. ЭМАЛЬ ХВ-124 ГОЛУБАЯ КраскаВо (ЭТ. 456)</t>
  </si>
  <si>
    <t>422. ЭМАЛЬ ХВ-124 ЗАЩИТНАЯ КраскаВо (ЭТ. 753, 754)</t>
  </si>
  <si>
    <t>423. ЭМАЛЬ ХВ-124 ЗЕЛЕНАЯ КраскаВо</t>
  </si>
  <si>
    <t>424. ЭМАЛЬ ХВ-124 ЧЕРНАЯ КраскаВо</t>
  </si>
  <si>
    <t>425. ЭМАЛЬ ХВ-124 ЖЕЛТАЯ КраскаВо</t>
  </si>
  <si>
    <t>426. ЭМАЛЬ ХВ-124 ГОЛУБАЯ КраскаВо</t>
  </si>
  <si>
    <t>427. ЭМАЛЬ ХВ-124 КРАСНАЯ КраскаВо</t>
  </si>
  <si>
    <t>428. ЭМАЛЬ ХВ-124 СЕРАЯ КраскаВо (ЭТАЛОН 881, 882)</t>
  </si>
  <si>
    <t>429. ЭМАЛЬ ХВ-124 СИНЯЯ КраскаВо</t>
  </si>
  <si>
    <t>430. ЭМАЛЬ ХВ-124 БЕЛАЯ КраскаВо</t>
  </si>
  <si>
    <t>431. ЭМАЛЬ ХВ-124 ЗАЩИТНАЯ КраскаВо</t>
  </si>
  <si>
    <t>432. ЭМАЛЬ ХВ-124 СЕРАЯ КраскаВо</t>
  </si>
  <si>
    <t>433. ЭМАЛЬ ХВ-124 БЕЛАЯ КраскаВо</t>
  </si>
  <si>
    <t>434. ЭМАЛЬ ХВ-124 ГОЛУБАЯ КраскаВо</t>
  </si>
  <si>
    <t>435. ЭМАЛЬ ХВ-124 ЖЕЛТАЯ КраскаВо</t>
  </si>
  <si>
    <t>436. ЭМАЛЬ ХВ-124 ЗАЩИТНАЯ КраскаВо</t>
  </si>
  <si>
    <t>437. ЭМАЛЬ ХВ-124 ЗАЩИТНАЯ КраскаВо (ЭТ. 753, 754)</t>
  </si>
  <si>
    <t>438. ЭМАЛЬ ХВ-124 ЗЕЛЕНАЯ КраскаВо</t>
  </si>
  <si>
    <t>439. ЭМАЛЬ ХВ-124 КРАСНАЯ КраскаВо</t>
  </si>
  <si>
    <t>440. ЭМАЛЬ ХВ-124 КРАСНО-КОРИЧНЕВАЯ КраскаВо</t>
  </si>
  <si>
    <t>441. ЭМАЛЬ ХВ-124 СВЕТЛО-СЕРАЯ КраскаВо</t>
  </si>
  <si>
    <t>442. ЭМАЛЬ ХВ-124 СЕРАЯ КраскаВо (ЭТАЛОН 881, 882)</t>
  </si>
  <si>
    <t>443. ЭМАЛЬ ХВ-124 СИНЯЯ КраскаВо</t>
  </si>
  <si>
    <t>444. ЭМАЛЬ ХВ-124 ЧЕРНАЯ КраскаВо</t>
  </si>
  <si>
    <t>445. ЭМАЛЬ ХВ-124 СЕРАЯ КраскаВо</t>
  </si>
  <si>
    <t>448. ЭМАЛЬ ХВ-114 ЖЕЛТАЯ КраскаВо</t>
  </si>
  <si>
    <t>449. ЭМАЛЬ ХВ-114 КРАСНО-КОРИЧНЕВАЯ КраскаВо</t>
  </si>
  <si>
    <t>450. ЭМАЛЬ ХВ-114 КРАСНО-КОРИЧНЕВАЯ КраскаВо</t>
  </si>
  <si>
    <t>453. ЭМАЛЬ ХВ-1120 СЕРАЯ КраскаВо</t>
  </si>
  <si>
    <t>454. ЭМАЛЬ ХВ-1120 СЕРАЯ КраскаВо</t>
  </si>
  <si>
    <t>455. ЭМАЛЬ ХВ-1120 ТЕМНО-ЗЕЛЕНАЯ</t>
  </si>
  <si>
    <t>456. ЭМАЛЬ ХВ-1120 ЗЕЛЕНАЯ КраскаВо</t>
  </si>
  <si>
    <t>457. ЭМАЛЬ ХВ-1120 СЕРАЯ КраскаВо</t>
  </si>
  <si>
    <t>458. ЭМАЛЬ ХВ-1120 ТЕМНО-ЗЕЛЕНАЯ</t>
  </si>
  <si>
    <t>459. ЭМАЛЬ ХВ-1120 ЗЕЛЕНАЯ КраскаВо</t>
  </si>
  <si>
    <t>462. ЭМАЛЬ ХВ-518 БЕЛАЯ КраскаВо</t>
  </si>
  <si>
    <t>463. ЭМАЛЬ ХВ-518 ЧЕРНАЯ КраскаВо</t>
  </si>
  <si>
    <t>464. ЭМАЛЬ ХВ-518 ЗАЩИТНАЯ КраскаВо</t>
  </si>
  <si>
    <t>465. ЭМАЛЬ ХВ-518 У-1 ЗАЩИТНАЯ КраскаВо</t>
  </si>
  <si>
    <t>466. ЭМАЛЬ ХВ-518 ЗАЩИТНАЯ КраскаВо</t>
  </si>
  <si>
    <t>467. ЭМАЛЬ ХВ-518 У-1 ЗАЩИТНАЯ КраскаВо</t>
  </si>
  <si>
    <t>468. ЭМАЛЬ ХВ-518 ЧЕРНАЯ КраскаВо</t>
  </si>
  <si>
    <t>471. ЭМАЛЬ ХВ-110 ЧЕРНАЯ КраскаВо</t>
  </si>
  <si>
    <t>472. ЭМАЛЬ ХВ-110 КРАСНО-КОРИЧНЕВАЯ КраскаВо (ЭТ. 603, 606)</t>
  </si>
  <si>
    <t>473. ЭМАЛЬ ХВ-110 БЕЛАЯ КраскаВо</t>
  </si>
  <si>
    <t>474. ЭМАЛЬ ХВ-110 ЗОЛОТИСТО-ЖЕЛТАЯ КраскаВо (ЭТ. 285, 286)</t>
  </si>
  <si>
    <t>475. ЭМАЛЬ ХВ-110 ЗЕЛЕНАЯ КраскаВо (ЭТ. 322, 323)</t>
  </si>
  <si>
    <t>476. ЭМАЛЬ ХВ-110 СЕРАЯ КраскаВо</t>
  </si>
  <si>
    <t>477. ЭМАЛЬ ХВ-110 СЕРАЯ КраскаВо (ЭТ. 577, 578)</t>
  </si>
  <si>
    <t>478. ЭМАЛЬ ХВ-110 КРАСНАЯ КраскаВо</t>
  </si>
  <si>
    <t>479. ЭМАЛЬ ХВ-110 ЗЕЛЕНАЯ КраскаВо (ЭТ. 322, 323)</t>
  </si>
  <si>
    <t>480. ЭМАЛЬ ХВ-110 КРАСНАЯ КраскаВо</t>
  </si>
  <si>
    <t>481. ЭМАЛЬ ХВ-110 СЕРАЯ КраскаВо</t>
  </si>
  <si>
    <t>482. ЭМАЛЬ ХВ-110 СЕРАЯ КраскаВо (ЭТ. 577, 578)</t>
  </si>
  <si>
    <t>483. ЭМАЛЬ ХВ-110 ЧЕРНАЯ КраскаВо</t>
  </si>
  <si>
    <t>486. ЭМАЛЬ ХВ-533 СЕРЕБРИСТАЯ П.Ф. КраскаВо</t>
  </si>
  <si>
    <t>489. ЭМАЛЬ ХВ-714 СЕРЕБРИСТАЯ КраскаВо</t>
  </si>
  <si>
    <t>490. ЭМАЛЬ ХВ-714 ЧЕРНАЯ КраскаВо</t>
  </si>
  <si>
    <t>493. ЭМАЛЬ ХВ-5169 КОРИЧНЕВАЯ КраскаВо (ЭТ. 643, 644)</t>
  </si>
  <si>
    <t>494. ЭМАЛЬ ХВ-5169 СЕРАЯ КраскаВо</t>
  </si>
  <si>
    <t>497. ЭМАЛЬ ХВ-130 ЧЕРНАЯ КраскаВо</t>
  </si>
  <si>
    <t>498. ЭМАЛЬ ХВ-130 ГОЛУБАЯ КраскаВо</t>
  </si>
  <si>
    <t>502. ЭМАЛЬ ПФ-167 КОРИЧНЕВАЯ</t>
  </si>
  <si>
    <t>503. ЭМАЛЬ ПФ-167 БЕЛАЯ</t>
  </si>
  <si>
    <t>504. ЭМАЛЬ ПФ-167 СЕРАЯ</t>
  </si>
  <si>
    <t>505. ЭМАЛЬ ПФ-167 СИНЯЯ</t>
  </si>
  <si>
    <t>506. ЭМАЛЬ ПФ-167 ЧЕРНАЯ</t>
  </si>
  <si>
    <t>507. ЭМАЛЬ ПФ-167 КРАСНАЯ</t>
  </si>
  <si>
    <t>510. ЭМАЛЬ ПФ-115 БЕЖЕВАЯ КраскаВо СТРОИТЕЛЬНАЯ</t>
  </si>
  <si>
    <t>511. ЭМАЛЬ ПФ-115 ГОЛУБАЯ КраскаВо СТРОИТЕЛЬНАЯ</t>
  </si>
  <si>
    <t>512. ЭМАЛЬ ПФ-115 ЖЕЛТАЯ КраскаВо СТРОИТЕЛЬНАЯ</t>
  </si>
  <si>
    <t>513. ЭМАЛЬ ПФ-115 ЗАЩИТНАЯ КраскаВо СТРОИТЕЛЬНАЯ</t>
  </si>
  <si>
    <t>514. ЭМАЛЬ ПФ-115 ЗЕЛЕНАЯ КраскаВо СТРОИТЕЛЬНАЯ</t>
  </si>
  <si>
    <t>515. ЭМАЛЬ ПФ-115 КОРИЧНЕВАЯ КраскаВо СТРОИТЕЛЬНАЯ</t>
  </si>
  <si>
    <t>516. ЭМАЛЬ ПФ-115 КРАСНАЯ КраскаВо СТРОИТЕЛЬНАЯ</t>
  </si>
  <si>
    <t>517. ЭМАЛЬ ПФ-115 КРАСНО-КОРИЧНЕВАЯ КраскаВо СТРОИТЕЛЬНАЯ</t>
  </si>
  <si>
    <t>518. ЭМАЛЬ ПФ-115 ОРАНЖЕВАЯ КраскаВо СТРОИТЕЛЬНАЯ</t>
  </si>
  <si>
    <t>519. ЭМАЛЬ ПФ-115 САЛАТОВАЯ КраскаВо СТРОИТЕЛЬНАЯ</t>
  </si>
  <si>
    <t>520. ЭМАЛЬ ПФ-115 СВЕТЛО-СЕРАЯ КраскаВо СТРОИТЕЛЬНАЯ</t>
  </si>
  <si>
    <t>521. ЭМАЛЬ ПФ-115 СЕРАЯ КраскаВо СТРОИТЕЛЬНАЯ</t>
  </si>
  <si>
    <t>522. ЭМАЛЬ ПФ-115 СИНЯЯ КраскаВо СТРОИТЕЛЬНАЯ</t>
  </si>
  <si>
    <t>523. ЭМАЛЬ ПФ-115 СИРЕНЕВАЯ КраскаВо СТРОИТЕЛЬНАЯ</t>
  </si>
  <si>
    <t>524. ЭМАЛЬ ПФ-115 ТЕМНО-СЕРАЯ КраскаВо СТРОИТЕЛЬНАЯ</t>
  </si>
  <si>
    <t>525. ЭМАЛЬ ПФ-115 ФИОЛЕТОВАЯ КраскаВо СТРОИТЕЛЬНАЯ</t>
  </si>
  <si>
    <t>526. ЭМАЛЬ ПФ-115 ЧЕРНАЯ КраскаВо СТРОИТЕЛЬНАЯ</t>
  </si>
  <si>
    <t>527. ЭМАЛЬ ПФ-115 САЛАТОВАЯ КраскаВо СТАНДАРТ</t>
  </si>
  <si>
    <t>528. ЭМАЛЬ ПФ-115 БЕЛАЯ КраскаВо СТРОИТЕЛЬНАЯ</t>
  </si>
  <si>
    <t>529. ЭМАЛЬ ПФ-115 БЕЖЕВАЯ КраскаВо МОСКВИЧКА</t>
  </si>
  <si>
    <t>530. ЭМАЛЬ ПФ-115 БИРЮЗОВАЯ КраскаВо МОСКВИЧКА</t>
  </si>
  <si>
    <t>531. ЭМАЛЬ ПФ-115 ГОЛУБАЯ КраскаВо МОСКВИЧКА</t>
  </si>
  <si>
    <t>532. ЭМАЛЬ ПФ-115 ЖЕЛТАЯ КраскаВо МОСКВИЧКА</t>
  </si>
  <si>
    <t>533. ЭМАЛЬ ПФ-115 ЗАЩИТНАЯ КраскаВо МОСКВИЧКА</t>
  </si>
  <si>
    <t>534. ЭМАЛЬ ПФ-115 ЗЕЛЕНАЯ КраскаВо МОСКВИЧКА</t>
  </si>
  <si>
    <t>535. ЭМАЛЬ ПФ-115 КОРИЧНЕВАЯ КраскаВо МОСКВИЧКА</t>
  </si>
  <si>
    <t>536. ЭМАЛЬ ПФ-115 КРАСНАЯ КраскаВо МОСКВИЧКА</t>
  </si>
  <si>
    <t>537. ЭМАЛЬ ПФ-115 КРАСНО-КОРИЧНЕВАЯ КраскаВо МОСКВИЧКА</t>
  </si>
  <si>
    <t>538. ЭМАЛЬ ПФ-115 КРЕМОВАЯ МОСКВИЧКА</t>
  </si>
  <si>
    <t>539. ЭМАЛЬ ПФ-115 ОРАНЖЕВАЯ КраскаВо МОСКВИЧКА</t>
  </si>
  <si>
    <t>540. ЭМАЛЬ ПФ-115 САЛАТОВАЯ КраскаВо МОСКВИЧКА</t>
  </si>
  <si>
    <t>541. ЭМАЛЬ ПФ-115 СВЕТЛО-ЗЕЛЕНАЯ МОСКВИЧКА</t>
  </si>
  <si>
    <t>542. ЭМАЛЬ ПФ-115 СВЕТЛО-СЕРАЯ КраскаВо МОСКВИЧКА</t>
  </si>
  <si>
    <t>543. ЭМАЛЬ ПФ-115 СЕРАЯ КраскаВо МОСКВИЧКА</t>
  </si>
  <si>
    <t>544. ЭМАЛЬ ПФ-115 СИНЯЯ КраскаВо МОСКВИЧКА</t>
  </si>
  <si>
    <t>545. ЭМАЛЬ ПФ-115 ТЕМНО-ЗЕЛЕНАЯ МОСКВИЧКА</t>
  </si>
  <si>
    <t>546. ЭМАЛЬ ПФ-115 ТЕМНО-КОРИЧНЕВАЯ МОСКВИЧКА</t>
  </si>
  <si>
    <t>547. ЭМАЛЬ ПФ-115 ТЕМНО-СЕРАЯ КраскаВо МОСКВИЧКА</t>
  </si>
  <si>
    <t>548. ЭМАЛЬ ПФ-115 ФИОЛЕТОВАЯ МОСКВИЧКА</t>
  </si>
  <si>
    <t>549. ЭМАЛЬ ПФ-115 ФИСТАШКОВАЯ МОСКВИЧКА</t>
  </si>
  <si>
    <t>550. ЭМАЛЬ ПФ-115 ЧЕРНАЯ КраскаВо МОСКВИЧКА</t>
  </si>
  <si>
    <t>551. ЭМАЛЬ ПФ-115 ЯРКО-ЗЕЛЕНАЯ МОСКВИЧКА</t>
  </si>
  <si>
    <t>552. ЭМАЛЬ ПФ-115 БЕЛАЯ КраскаВо МОСКВИЧКА</t>
  </si>
  <si>
    <t>553. ЭМАЛЬ ПФ-115 БЕЛАЯ МАТОВАЯ МОСКВИЧКА</t>
  </si>
  <si>
    <t>554. ЭМАЛЬ ПФ-115 БЕЖЕВАЯ КраскаВо 1.9кг</t>
  </si>
  <si>
    <t>555. ЭМАЛЬ ПФ-115 ГОЛУБАЯ КраскаВо 1.9кг</t>
  </si>
  <si>
    <t>556. ЭМАЛЬ ПФ-115 ЖЕЛТАЯ КраскаВо 1.9кг</t>
  </si>
  <si>
    <t>557. ЭМАЛЬ ПФ-115 ЗАЩИТНАЯ КраскаВо 1.9кг</t>
  </si>
  <si>
    <t>558. ЭМАЛЬ ПФ-115 ЗЕЛЕНАЯ КраскаВо 1.9кг</t>
  </si>
  <si>
    <t>559. ЭМАЛЬ ПФ-115 КРАСНАЯ КраскаВо 1.9кг</t>
  </si>
  <si>
    <t>560. ЭМАЛЬ ПФ-115 КРАСНО-КОРИЧНЕВАЯ КраскаВо 1.9кг</t>
  </si>
  <si>
    <t>561. ЭМАЛЬ ПФ-115 СИНЯЯ КраскаВо 1.9кг</t>
  </si>
  <si>
    <t>562. ЭМАЛЬ ПФ-115 БЕЖЕВАЯ МОСКВИЧКА 1.9кг</t>
  </si>
  <si>
    <t>563. ЭМАЛЬ ПФ-115 БЕЛАЯ КраскаВо 1.9кг</t>
  </si>
  <si>
    <t>564. ЭМАЛЬ ПФ-115 БЕЛАЯ МАТОВАЯ КраскаВо 1.9кг</t>
  </si>
  <si>
    <t>565. ЭМАЛЬ ПФ-115 БИРЮЗОВАЯ МОСКВИЧКА 1.9кг</t>
  </si>
  <si>
    <t>566. ЭМАЛЬ ПФ-115 ГОЛУБАЯ МОСКВИЧКА 1.9кг</t>
  </si>
  <si>
    <t>567. ЭМАЛЬ ПФ-115 ЖЕЛТАЯ МОСКВИЧКА 1.9кг</t>
  </si>
  <si>
    <t>568. ЭМАЛЬ ПФ-115 ЗАЩИТНАЯ МОСКВИЧКА 1.9кг</t>
  </si>
  <si>
    <t>569. ЭМАЛЬ ПФ-115 ЗЕЛЕНАЯ МОСКВИЧКА 1.9кг</t>
  </si>
  <si>
    <t>570. ЭМАЛЬ ПФ-115 КОРИЧНЕВАЯ МОСКВИЧКА 1.9кг</t>
  </si>
  <si>
    <t>571. ЭМАЛЬ ПФ-115 КРАСНАЯ МОСКВИЧКА 1.9кг</t>
  </si>
  <si>
    <t>572. ЭМАЛЬ ПФ-115 ОРАНЖЕВАЯ МОСКВИЧКА КраскаВо 1.9кг</t>
  </si>
  <si>
    <t>573. ЭМАЛЬ ПФ-115 САЛАТОВАЯ МОСКВИЧКА 1.9кг</t>
  </si>
  <si>
    <t>574. ЭМАЛЬ ПФ-115 СВЕТЛО-СЕРАЯ МОСКВИЧКА 1.9кг</t>
  </si>
  <si>
    <t>575. ЭМАЛЬ ПФ-115 СЕРАЯ МОСКВИЧКА 1.9кг</t>
  </si>
  <si>
    <t>576. ЭМАЛЬ ПФ-115 СИНЯЯ МОСКВИЧКА 1.9кг</t>
  </si>
  <si>
    <t>577. ЭМАЛЬ ПФ-115 ТЕМНО-СЕРАЯ МОСКВИЧКА 1.9кг</t>
  </si>
  <si>
    <t>578. ЭМАЛЬ ПФ-115 ЧЕРНАЯ МОСКВИЧКА 1.9кг</t>
  </si>
  <si>
    <t>579. ЭМАЛЬ ПФ-115 ЯРКО-ЗЕЛЕНАЯ МОСКВИЧКА 1.9кг</t>
  </si>
  <si>
    <t>580. ЭМАЛЬ ПФ-115 БЕЛАЯ МОСКВИЧКА 1.9кг</t>
  </si>
  <si>
    <t>583. ЭМАЛЬ ПФ-266 ДЛЯ ПОЛА КРАСНО-КОРИЧНЕВАЯ КраскаВо</t>
  </si>
  <si>
    <t>584. ЭМАЛЬ ПФ-266 ЖЕЛТО-КОРИЧНЕВАЯ КраскаВо</t>
  </si>
  <si>
    <t>585. ЭМАЛЬ ПФ-266 ЗОЛОТИСТО-ЖЕЛТЫЙ КраскаВо</t>
  </si>
  <si>
    <t>586. ЭМАЛЬ ПФ-266 ЗОЛОТИСТО-КОРИЧНЕВАЯ КраскаВо</t>
  </si>
  <si>
    <t>587. ЭМАЛЬ ПФ-266 ЖЕЛТО-КОРИЧНЕВАЯ МОСКВИЧКА КраскаВо</t>
  </si>
  <si>
    <t>588. ЭМАЛЬ ПФ-266 ЗОЛОТИСТО-КОРИЧНЕВАЯ МОСКВИЧКА КраскаВо</t>
  </si>
  <si>
    <t>589. ЭМАЛЬ ПФ-266 КРАСНО-КОРИЧНЕВАЯ МОСКВИЧКА КраскаВо</t>
  </si>
  <si>
    <t>590. ЭМАЛЬ ПФ-266 ДЛЯ ПОЛА КРАСНО-КОРИЧНЕВАЯ КраскаВо 1.9кг</t>
  </si>
  <si>
    <t>591. ЭМАЛЬ ПФ-266 ЖЕЛТО-КОРИЧНЕВАЯ КраскаВо 1.9кг</t>
  </si>
  <si>
    <t>592. ЭМАЛЬ ПФ-266 ЗОЛОТИСТО-КОРИЧНЕВАЯ КраскаВо 1.9кг</t>
  </si>
  <si>
    <t>593. ЭМАЛЬ ПФ-266 ЖЕЛТО-КОРИЧНЕВАЯ МОСКВИЧКА 1.9кг</t>
  </si>
  <si>
    <t>594. ЭМАЛЬ ПФ-266 ЗОЛОТИСТО-КОРИЧНЕВАЯ МОСКВИЧКА 1.9кг</t>
  </si>
  <si>
    <t>595. ЭМАЛЬ ПФ-266 КРАСНО-КОРИЧНЕВАЯ МОСКВИЧКА 1.9кг</t>
  </si>
  <si>
    <t>598. ЭМАЛЬ ПФ-133 БЕЖЕВАЯ КраскаВо</t>
  </si>
  <si>
    <t>599. ЭМАЛЬ ПФ-133 ГОЛУБАЯ КраскаВо</t>
  </si>
  <si>
    <t>600. ЭМАЛЬ ПФ-133 ЖЕЛТАЯ КраскаВо</t>
  </si>
  <si>
    <t>601. ЭМАЛЬ ПФ-133 ЗЕЛЕНАЯ КраскаВо</t>
  </si>
  <si>
    <t>602. ЭМАЛЬ ПФ-133 КОРИЧНЕВАЯ КраскаВо</t>
  </si>
  <si>
    <t>603. ЭМАЛЬ ПФ-133 КРАСНАЯ КраскаВо</t>
  </si>
  <si>
    <t>604. ЭМАЛЬ ПФ-133 КРАСНО-КОРИЧНЕВАЯ</t>
  </si>
  <si>
    <t>605. ЭМАЛЬ ПФ-133 КРЕМОВАЯ КраскаВо</t>
  </si>
  <si>
    <t>606. ЭМАЛЬ ПФ-133 ОРАНЖЕВАЯ КраскаВо</t>
  </si>
  <si>
    <t>607. ЭМАЛЬ ПФ-133 СВЕТЛО-СЕРАЯ КраскаВо</t>
  </si>
  <si>
    <t>608. ЭМАЛЬ ПФ-133 СЕРАЯ КраскаВо</t>
  </si>
  <si>
    <t>609. ЭМАЛЬ ПФ-133 СИНЯЯ КраскаВо</t>
  </si>
  <si>
    <t>610. ЭМАЛЬ ПФ-133 ТЕМНО-ЗЕЛЕНАЯ</t>
  </si>
  <si>
    <t>611. ЭМАЛЬ ПФ-133 ТЕМНО-СЕРАЯ КраскаВо</t>
  </si>
  <si>
    <t>612. ЭМАЛЬ ПФ-133 ЧЕРНАЯ КраскаВо</t>
  </si>
  <si>
    <t>613. ЭМАЛЬ ПФ-133 БЕЛАЯ КраскаВо</t>
  </si>
  <si>
    <t>614. ЭМАЛЬ ПФ-133 СЕРАЯ КраскаВо</t>
  </si>
  <si>
    <t>617. ЭМАЛЬ ПФ-1145 КОРИЧНЕВАЯ</t>
  </si>
  <si>
    <t>618. ЭМАЛЬ ПФ-1145 КРАСНО-КОРИЧНЕВАЯ</t>
  </si>
  <si>
    <t>619. ЭМАЛЬ ПФ-1145 ТЕМНО-ЗЕЛЕНАЯ КраскаВо</t>
  </si>
  <si>
    <t>622. ЭМАЛЬ ПФ-5117 БЕЛАЯ КраскаВо</t>
  </si>
  <si>
    <t>625. ЭМАЛЬ ПФ-218 ХС СЕРАЯ КраскаВо</t>
  </si>
  <si>
    <t>626. ЭМАЛЬ ПФ-218 ГС СЛОНОВАЯ КОСТЬ КраскаВо</t>
  </si>
  <si>
    <t>627. ЭМАЛЬ ПФ-218 ХС СЛОНОВАЯ КОСТЬ</t>
  </si>
  <si>
    <t>628. ЭМАЛЬ ПФ-218ХС СВЕТЛО-СЕРАЯ</t>
  </si>
  <si>
    <t>629. ЭМАЛЬ ПФ-218ХС СВЕТЛО-СЕРАЯ КраскаВо</t>
  </si>
  <si>
    <t>630. ЭМАЛЬ ПФ-218 ХС ЗЕЛЕНОВАТО-ЖЕЛТАЯ КраскаВо</t>
  </si>
  <si>
    <t>631. ЭМАЛЬ ПФ-218ХС СВЕТЛО-СЕРАЯ</t>
  </si>
  <si>
    <t>632. ЭМАЛЬ ПФ-218 ХС БЕЛАЯ КраскаВо</t>
  </si>
  <si>
    <t>633. ЭМАЛЬ ПФ-218ГС СВЕТЛО-СЕРАЯ</t>
  </si>
  <si>
    <t>634. ЭМАЛЬ ПФ-218ГС СВЕТЛО-СЕРАЯ КраскаВо</t>
  </si>
  <si>
    <t>635. ЭМАЛЬ ПФ-218ХС СВЕТЛО-СЕРАЯ</t>
  </si>
  <si>
    <t>636. ЭМАЛЬ ПФ-218ГС ЗЕЛЕНОВАТО-ЖЕЛТАЯ КраскаВо</t>
  </si>
  <si>
    <t>637. ЭМАЛЬ ПФ-218 ГС СЛОНОВАЯ КОСТЬ КраскаВо</t>
  </si>
  <si>
    <t>638. ЭМАЛЬ ПФ-218 ХС БЕЛАЯ КраскаВо</t>
  </si>
  <si>
    <t>639. ЭМАЛЬ ПФ-218 ХС ЗЕЛЕНОВАТО-ЖЕЛТАЯ КраскаВо</t>
  </si>
  <si>
    <t>640. ЭМАЛЬ ПФ-218 ХС СЛОНОВАЯ КОСТЬ</t>
  </si>
  <si>
    <t>641. ЭМАЛЬ ПФ-218ГС СВЕТЛО-СЕРАЯ</t>
  </si>
  <si>
    <t>642. ЭМАЛЬ ПФ-218ХС СВЕТЛО-СЕРАЯ</t>
  </si>
  <si>
    <t>643. ЭМАЛЬ ПФ-218ХС СВЕТЛО-СЕРАЯ</t>
  </si>
  <si>
    <t>644. ЭМАЛЬ ПФ-218ХС СВЕТЛО-СЕРАЯ</t>
  </si>
  <si>
    <t>645. ЭМАЛЬ ПФ-218ХС СВЕТЛО-СЕРАЯ КраскаВо</t>
  </si>
  <si>
    <t>646. ЭМАЛЬ ПФ-218ГС ЗЕЛЕНОВАТО-ЖЕЛТАЯ КраскаВо</t>
  </si>
  <si>
    <t>647. ЭМАЛЬ ПФ-218ГС СВЕТЛО-СЕРАЯ КраскаВо</t>
  </si>
  <si>
    <t>650. ЭМАЛЬ ПФ-1147 ВЭ ЗАЩИТНАЯ КраскаВо</t>
  </si>
  <si>
    <t>651. ЭМАЛЬ ПФ-1147 ЗАЩИТНАЯ КраскаВо</t>
  </si>
  <si>
    <t>652. ЭМАЛЬ ПФ-1147 ЗАЩИТНАЯ КраскаВо</t>
  </si>
  <si>
    <t>653. ЭМАЛЬ ПФ-1147 ВЭ ЗАЩИТНАЯ КраскаВо</t>
  </si>
  <si>
    <t>656. ЭМАЛЬ ПФ-837 СЕРЕБРИСТАЯ</t>
  </si>
  <si>
    <t>657. ЭМАЛЬ ПФ-837 СЕРЕБРИСТАЯ</t>
  </si>
  <si>
    <t>660. ЭМАЛЬ ПФ-223 КОРИЧНЕВАЯ КраскаВо (ЭТ. 612.616)</t>
  </si>
  <si>
    <t>661. ЭМАЛЬ ПФ-223 СЕРАЯ КраскаВо (ЭТ. 842, 843)</t>
  </si>
  <si>
    <t>662. ЭМАЛЬ ПФ-223 ЗАЩИТНАЯ КраскаВо (ЭТ. 760, 761)</t>
  </si>
  <si>
    <t>663. ЭМАЛЬ ПФ-223 ЗАЩИТНАЯ КраскаВо</t>
  </si>
  <si>
    <t>664. ЭМАЛЬ ПФ-223 ЧЕРНАЯ КраскаВо</t>
  </si>
  <si>
    <t>665. ЭМАЛЬ ПФ-223 КОРИЧНЕВАЯ КраскаВо</t>
  </si>
  <si>
    <t>666. ЭМАЛЬ ПФ-223 БЕЛАЯ КраскаВо</t>
  </si>
  <si>
    <t>667. ЭМАЛЬ ПФ-223 КРАСНАЯ КраскаВо</t>
  </si>
  <si>
    <t>668. ЭМАЛЬ ПФ-223 ТЕМНО-СИНЯЯ КраскаВо</t>
  </si>
  <si>
    <t>669. ЭМАЛЬ ПФ-223 ОРАНЖЕВАЯ КраскаВо</t>
  </si>
  <si>
    <t>670. ЭМАЛЬ ПФ-223 ТЕМНО-СЕРАЯ КраскаВо</t>
  </si>
  <si>
    <t>671. ЭМАЛЬ ПФ-223 СЕРО-ГОЛУБАЯ КраскаВо</t>
  </si>
  <si>
    <t>672. ЭМАЛЬ ПФ-223 СЕРАЯ КраскаВо</t>
  </si>
  <si>
    <t>673. ЭМАЛЬ ПФ-223 ГОЛУБОВАТО-СЕРАЯ КраскаВо</t>
  </si>
  <si>
    <t>674. ЭМАЛЬ ПФ-223 ТЕМНО-СИНЯЯ КраскаВо (ЭТ. 440.441)</t>
  </si>
  <si>
    <t>675. ЭМАЛЬ ПФ-223 ЖЕЛТАЯ КраскаВо</t>
  </si>
  <si>
    <t>676. ЭМАЛЬ ПФ-223 ЗЕЛЕНАЯ КраскаВо</t>
  </si>
  <si>
    <t>677. ЭМАЛЬ ПФ-223 ГОЛУБАЯ КраскаВо</t>
  </si>
  <si>
    <t>678. ЭМАЛЬ ПФ-223 БЕЛАЯ КраскаВо</t>
  </si>
  <si>
    <t>679. ЭМАЛЬ ПФ-223 ГОЛУБОВАТО-СЕРАЯ КраскаВо</t>
  </si>
  <si>
    <t>680. ЭМАЛЬ ПФ-223 ЗАЩИТНАЯ КраскаВо</t>
  </si>
  <si>
    <t>681. ЭМАЛЬ ПФ-223 ЗАЩИТНАЯ КраскаВо (ЭТ. 760, 761)</t>
  </si>
  <si>
    <t>682. ЭМАЛЬ ПФ-223 ЗЕЛЕНАЯ КраскаВо</t>
  </si>
  <si>
    <t>683. ЭМАЛЬ ПФ-223 КОРИЧНЕВАЯ КраскаВо</t>
  </si>
  <si>
    <t>684. ЭМАЛЬ ПФ-223 КОРИЧНЕВАЯ КраскаВо (ЭТ. 612.616)</t>
  </si>
  <si>
    <t>685. ЭМАЛЬ ПФ-223 КРАСНАЯ КраскаВо</t>
  </si>
  <si>
    <t>686. ЭМАЛЬ ПФ-223 ОРАНЖЕВАЯ КраскаВо</t>
  </si>
  <si>
    <t>687. ЭМАЛЬ ПФ-223 СЕРАЯ КраскаВо</t>
  </si>
  <si>
    <t>688. ЭМАЛЬ ПФ-223 СЕРАЯ КраскаВо (ЭТ. 842, 843)</t>
  </si>
  <si>
    <t>689. ЭМАЛЬ ПФ-223 СЕРО-ГОЛУБАЯ КраскаВо</t>
  </si>
  <si>
    <t>690. ЭМАЛЬ ПФ-223 ТЕМНО-СЕРАЯ КраскаВо</t>
  </si>
  <si>
    <t>691. ЭМАЛЬ ПФ-223 ТЕМНО-СИНЯЯ КраскаВо</t>
  </si>
  <si>
    <t>692. ЭМАЛЬ ПФ-223 ТЕМНО-СИНЯЯ КраскаВо (ЭТ. 440.441)</t>
  </si>
  <si>
    <t>693. ЭМАЛЬ ПФ-223 ГОЛУБАЯ КраскаВо</t>
  </si>
  <si>
    <t>694. ЭМАЛЬ ПФ-223 ЖЕЛТАЯ КраскаВо</t>
  </si>
  <si>
    <t>695. ЭМАЛЬ ПФ-223 ЧЕРНАЯ КраскаВо</t>
  </si>
  <si>
    <t>698. ЭМАЛЬ ПФ-1315 ГОЛУБАЯ КраскаВо</t>
  </si>
  <si>
    <t>699. ЭМАЛЬ ПФ-1315 ЗЕЛЕНАЯ КраскаВо</t>
  </si>
  <si>
    <t>702. ЭМАЛЬ ПФ-910 ТЕМНО-СЕРАЯ КраскаВо</t>
  </si>
  <si>
    <t>703. ЭМАЛЬ ПФ-910 ТЕМНО-СЕРАЯ КраскаВо</t>
  </si>
  <si>
    <t>706. ЭМАЛЬ ПФ-1189 КРАСНАЯ КраскаВо</t>
  </si>
  <si>
    <t>707. ЭМАЛЬ ПФ-1189 ЗЕЛЕНАЯ КраскаВо</t>
  </si>
  <si>
    <t>708. ЭМАЛЬ ПФ-1189 ГОЛУБАЯ КраскаВо</t>
  </si>
  <si>
    <t>709. ЭМАЛЬ ПФ-1189 КР.-КОРИЧНЕВАЯ КраскаВо</t>
  </si>
  <si>
    <t>710. ЭМАЛЬ ПФ-1189 СЕРАЯ КраскаВо</t>
  </si>
  <si>
    <t>713. ЭМАЛЬ ПФ-1217ВЭ БЕЛАЯ</t>
  </si>
  <si>
    <t>714. ЭМАЛЬ ПФ-1217ВЭ БЕЛАЯ</t>
  </si>
  <si>
    <t>715. ЭМАЛЬ ПФ-1217ВЭ СЕРАЯ</t>
  </si>
  <si>
    <t>716. ЭМАЛЬ ПФ-1217ВЭ ГОЛУБАЯ КраскаВо</t>
  </si>
  <si>
    <t>717. ЭМАЛЬ ПФ-1217ВЭ ЖЕЛТАЯ КраскаВо</t>
  </si>
  <si>
    <t>718. ЭМАЛЬ ПФ-1217ВЭ ЗЕЛЕНАЯ КраскаВо</t>
  </si>
  <si>
    <t>722. ЭМАЛЬ ХС-5132 ЧЕРНАЯ КраскаВо</t>
  </si>
  <si>
    <t>725. ЭМАЛЬ ХС-5146 КОРИЧНЕВАЯ КраскаВо</t>
  </si>
  <si>
    <t>726. ЭМАЛЬ ХС-5146 СВЕТЛО-КОРИЧНЕВАЯ КраскаВо</t>
  </si>
  <si>
    <t>727. ЭМАЛЬ ХС-5146 СВЕТЛО-ЗЕЛЕНАЯ КраскаВо</t>
  </si>
  <si>
    <t>728. ЭМАЛЬ ХС-5146 БЕЖЕВАЯ КраскаВо</t>
  </si>
  <si>
    <t>729. ЭМАЛЬ ХС-5146 СЕРО-ЖЕЛТАЯ КраскаВо</t>
  </si>
  <si>
    <t>730. ЭМАЛЬ ХС-5146 ЧЕРНАЯ КраскаВо</t>
  </si>
  <si>
    <t>731. ЭМАЛЬ ХС-5146 ЗЕЛЕНО-ЗАЩИТНАЯ КраскаВо</t>
  </si>
  <si>
    <t>732. ЭМАЛЬ ХС-5146 СЕРО-ЖЕЛТАЯ КраскаВо</t>
  </si>
  <si>
    <t>733. ЭМАЛЬ ХС-5146 ЧЕРНАЯ КраскаВо</t>
  </si>
  <si>
    <t>734. ЭМАЛЬ ХС-5146 ЗЕЛЕНО-ЗАЩИТНАЯ КраскаВо</t>
  </si>
  <si>
    <t>737. ЭМАЛЬ ХС-720 КРАСНО-КОРИЧНЕВАЯ КраскаВо</t>
  </si>
  <si>
    <t>738. ЭМАЛЬ ХС-720 СЕРЕБРИСТАЯ КраскаВо (ОСНОВА)</t>
  </si>
  <si>
    <t>739. ЭМАЛЬ ХС-720 СЕРЕБРИСТАЯ КраскаВо</t>
  </si>
  <si>
    <t>740. ЭМАЛЬ ХС-720 КРАСНО-КОРИЧНЕВАЯ КраскаВо</t>
  </si>
  <si>
    <t>741. ЭМАЛЬ ХС-720 СЕРЕБРИСТАЯ КраскаВо</t>
  </si>
  <si>
    <t>742. ЭМАЛЬ ХС-720 СЕРЕБРИСТАЯ КраскаВо (ОСНОВА)</t>
  </si>
  <si>
    <t>745. ЭМАЛЬ ХС-75 "У" ЧЕРНАЯ ГМ</t>
  </si>
  <si>
    <t>746. ЭМАЛЬ ХС-75 "У" ЧЕРНАЯ ГМ КраскаВо</t>
  </si>
  <si>
    <t>747. ЭМАЛЬ ХС-75 "У" ЧЕРНАЯ М КраскаВо</t>
  </si>
  <si>
    <t>748. ЭМАЛЬ ХС-75 "У" СЕРАЯ КраскаВо</t>
  </si>
  <si>
    <t>749. ЭМАЛЬ ХС-75 "У" СЕРАЯ КраскаВо</t>
  </si>
  <si>
    <t>750. ЭМАЛЬ ХС-75 "У" ЧЕРНАЯ ГМ</t>
  </si>
  <si>
    <t>751. ЭМАЛЬ ХС-75 "У" ЧЕРНАЯ М КраскаВо</t>
  </si>
  <si>
    <t>752. ЭМАЛЬ ХС-75 "У" ЧЕРНАЯ ГМ КраскаВо</t>
  </si>
  <si>
    <t>755. ЭМАЛЬ ХС-769П АЛЮМИНИЕВАЯ КраскаВо</t>
  </si>
  <si>
    <t>756. ЭМАЛЬ ХС-769 П СЕРЕБРИСТАЯ КраскаВо</t>
  </si>
  <si>
    <t>759. ЭМАЛЬ ХС-759 КРАСНАЯ КраскаВо</t>
  </si>
  <si>
    <t>760. ЭМАЛЬ ХС-759 КОРИЧНЕВАЯ КраскаВо</t>
  </si>
  <si>
    <t>761. ЭМАЛЬ ХС-759 КРАСНО-КОРИЧНЕВАЯ КраскаВо</t>
  </si>
  <si>
    <t>762. ЭМАЛЬ ХС-759 ЧЕРНАЯ КраскаВо</t>
  </si>
  <si>
    <t>763. ЭМАЛЬ ХС-759 ГОЛУБАЯ КраскаВо</t>
  </si>
  <si>
    <t>764. ЭМАЛЬ ХС-759 ЖЕЛТАЯ КраскаВо</t>
  </si>
  <si>
    <t>765. ЭМАЛЬ ХС-759 ЗЕЛЕНАЯ КраскаВо</t>
  </si>
  <si>
    <t>766. ЭМАЛЬ ХС-759 СВЕТЛО-СЕРАЯ КраскаВо</t>
  </si>
  <si>
    <t>767. ЭМАЛЬ ХС-759 БЕЛАЯ КраскаВо</t>
  </si>
  <si>
    <t>768. ЭМАЛЬ ХС-759 СИНЯЯ КраскаВо</t>
  </si>
  <si>
    <t>769. ЭМАЛЬ ХС-759 СЕРАЯ КраскаВо</t>
  </si>
  <si>
    <t>770. ЭМАЛЬ ХС-759 ЗЕЛЕНАЯ КраскаВо</t>
  </si>
  <si>
    <t>771. ЭМАЛЬ ХС-759 СЕРАЯ КраскаВо</t>
  </si>
  <si>
    <t>772. ЭМАЛЬ ХС-759 БЕЛАЯ КраскаВо</t>
  </si>
  <si>
    <t>773. ЭМАЛЬ ХС-759 СВЕТЛО-СЕРАЯ КраскаВо</t>
  </si>
  <si>
    <t>774. ЭМАЛЬ ХС-759 СЕРАЯ КраскаВо</t>
  </si>
  <si>
    <t>777. ЭМАЛЬ ХС-710 СЕРАЯ КраскаВо</t>
  </si>
  <si>
    <t>778. ЭМАЛЬ ХС-710 БЕЛАЯ КраскаВо</t>
  </si>
  <si>
    <t>779. ЭМАЛЬ ХС-710 СЕРАЯ КраскаВо</t>
  </si>
  <si>
    <t>782. ЭМАЛЬ ХС-436 БЕЛАЯ КраскаВо</t>
  </si>
  <si>
    <t>783. ЭМАЛЬ ХС-436 КРАСНО-КОРИЧНЕВАЯ КраскаВо</t>
  </si>
  <si>
    <t>784. ЭМАЛЬ ХС-436 КРАСНО-КОРИЧНЕВАЯ КраскаВо</t>
  </si>
  <si>
    <t>785. ЭМАЛЬ ХС-436 СЕРАЯ КраскаВо</t>
  </si>
  <si>
    <t>786. ЭМАЛЬ ХС-436 ЧЕРНАЯ КраскаВо</t>
  </si>
  <si>
    <t>787. ЭМАЛЬ ХС-436 ЧЕРНАЯ КраскаВо</t>
  </si>
  <si>
    <t>790. ЭМАЛЬ ХС-527 ЧЕРНАЯ</t>
  </si>
  <si>
    <t>791. ЭМАЛЬ ХС-527 БЕЛАЯ</t>
  </si>
  <si>
    <t>792. ЭМАЛЬ ХС-527 СЕРАЯ КраскаВо</t>
  </si>
  <si>
    <t>796. ЭМАЛЬ МЛ-1100 СЕРАЯ</t>
  </si>
  <si>
    <t>799. ЭМАЛЬ МЛ-165 СЕРО-ЗЕЛЕНАЯ КраскаВо</t>
  </si>
  <si>
    <t>800. ЭМАЛЬ МЛ-165 ПГЛ ЗАЩИТНАЯ КраскаВо</t>
  </si>
  <si>
    <t>801. ЭМАЛЬ МЛ-165 ГОЛУБО-СЕРАЯ КраскаВо</t>
  </si>
  <si>
    <t>802. ЭМАЛЬ МЛ-165 ПМ СЕРЕБРИСТАЯ КраскаВо</t>
  </si>
  <si>
    <t>803. ЭМАЛЬ МЛ-165ПМ ЧЕРНАЯ КраскаВо</t>
  </si>
  <si>
    <t>804. ЭМАЛЬ МЛ-165 СЕРО-ГОЛУБАЯ КраскаВо</t>
  </si>
  <si>
    <t>805. ЭМАЛЬ МЛ-165 ЗАЩИТНАЯ КраскаВо</t>
  </si>
  <si>
    <t>806. ЭМАЛЬ МЛ-165 КРАСНАЯ КраскаВо</t>
  </si>
  <si>
    <t>807. ЭМАЛЬ МЛ-165 ЧЕРНАЯ КраскаВо</t>
  </si>
  <si>
    <t>808. ЭМАЛЬ МЛ-165 СЕРЕБРИСТАЯ КраскаВо</t>
  </si>
  <si>
    <t>809. ЭМАЛЬ МЛ-165 СЕРАЯ КраскаВо</t>
  </si>
  <si>
    <t>810. ЭМАЛЬ МЛ-165ПМ ЗАЩИТНАЯ КраскаВо</t>
  </si>
  <si>
    <t>811. ЭМАЛЬ МЛ-165 ГОЛУБО-СЕРАЯ КраскаВо</t>
  </si>
  <si>
    <t>812. ЭМАЛЬ МЛ-165 КОРИЧНЕВАЯ КраскаВо 0.8кг</t>
  </si>
  <si>
    <t>813. ЭМАЛЬ МЛ-165 КРАСНАЯ КраскаВо</t>
  </si>
  <si>
    <t>814. ЭМАЛЬ МЛ-165 ПГЛ ЗАЩИТНАЯ КраскаВо</t>
  </si>
  <si>
    <t>815. ЭМАЛЬ МЛ-165 ПМ СЕРЕБРИСТАЯ КраскаВо</t>
  </si>
  <si>
    <t>816. ЭМАЛЬ МЛ-165 СЕРАЯ КраскаВо</t>
  </si>
  <si>
    <t>817. ЭМАЛЬ МЛ-165 СЕРО-ГОЛУБАЯ КраскаВо</t>
  </si>
  <si>
    <t>818. ЭМАЛЬ МЛ-165 СЕРО-ЗЕЛЕНАЯ КраскаВо</t>
  </si>
  <si>
    <t>819. ЭМАЛЬ МЛ-165 ЧЕРНАЯ КраскаВо</t>
  </si>
  <si>
    <t>820. ЭМАЛЬ МЛ-165 СЕРЕБРИСТАЯ КраскаВо</t>
  </si>
  <si>
    <t>821. ЭМАЛЬ МЛ-165ПМ ЗАЩИТНАЯ КраскаВо</t>
  </si>
  <si>
    <t>822. ЭМАЛЬ МЛ-165ПМ ЧЕРНАЯ КраскаВо</t>
  </si>
  <si>
    <t>825. ЭМАЛЬ МЛ-12 ЗАЩИТНАЯ (ЭТ. 732, 733)</t>
  </si>
  <si>
    <t>826. ЭМАЛЬ МЛ-12 БЕЛАЯ НОЧЬ (ЭТ. 858, 859)</t>
  </si>
  <si>
    <t>827. ЭМАЛЬ МЛ-12 КОРИЧНЕВАЯ (ЭТ. 663, 664)</t>
  </si>
  <si>
    <t>828. ЭМАЛЬ МЛ-12 ГОЛУБОВАТО-СЕРАЯ (ЭТ. 491, 492)</t>
  </si>
  <si>
    <t>829. ЭМАЛЬ МЛ-12 ГОЛУБОВАТО-СЕРАЯ (ЭТ. 564, 565)</t>
  </si>
  <si>
    <t>830. ЭМАЛЬ МЛ-12 ЖЕЛТАЯ (RAL 1018)</t>
  </si>
  <si>
    <t>831. ЭМАЛЬ МЛ-12 ОРАНЖЕВАЯ (ЭТ. 121, 128)</t>
  </si>
  <si>
    <t>832. ЭМАЛЬ МЛ-12 КРАСНАЯ ( ЭТ. 42, 44)</t>
  </si>
  <si>
    <t>835. ЭМАЛЬ МЛ-1120 БЕЛАЯ КраскаВо 201</t>
  </si>
  <si>
    <t>838. ЭМАЛЬ МЛ-158 СЕРО-БЕЖЕВАЯ КраскаВо</t>
  </si>
  <si>
    <t>839. ЭМАЛЬ МЛ-158 СЕРАЯ КраскаВо</t>
  </si>
  <si>
    <t>840. ЭМАЛЬ МЛ-158 СВЕТЛО-БЕЖЕВАЯ</t>
  </si>
  <si>
    <t>841. ЭМАЛЬ МЛ-158 БЕЛАЯ КраскаВо</t>
  </si>
  <si>
    <t>842. ЭМАЛЬ МЛ-158 ЧЕРНАЯ КраскаВо</t>
  </si>
  <si>
    <t>843. ЭМАЛЬ МЛ-158 СЕРО-ГОЛУБАЯ КраскаВо</t>
  </si>
  <si>
    <t>844. ЭМАЛЬ МЛ-158 БЕЛАЯ КраскаВо</t>
  </si>
  <si>
    <t>845. ЭМАЛЬ МЛ-158 СВЕТЛО-БЕЖЕВАЯ</t>
  </si>
  <si>
    <t>846. ЭМАЛЬ МЛ-158 СЕРО-БЕЖЕВАЯ КраскаВо</t>
  </si>
  <si>
    <t>847. ЭМАЛЬ МЛ-158 СЕРО-ГОЛУБАЯ КраскаВо</t>
  </si>
  <si>
    <t>848. ЭМАЛЬ МЛ-158 ЧЕРНАЯ КраскаВо</t>
  </si>
  <si>
    <t>849. ЭМАЛЬ МЛ-158 СЕРАЯ КраскаВо</t>
  </si>
  <si>
    <t>852. ЭМАЛЬ МЛ-152 ЧЕРНАЯ КраскаВо</t>
  </si>
  <si>
    <t>853. ЭМАЛЬ МЛ-152 ТЕМНО-СЕРАЯ КраскаВо</t>
  </si>
  <si>
    <t>854. ЭМАЛЬ МЛ-152 ГОЛУБОВАТО-СЕРАЯ КраскаВо (ЭТ. 564, 565)</t>
  </si>
  <si>
    <t>855. ЭМАЛЬ МЛ-152 ТЕМНО-СЕРАЯ КраскаВо</t>
  </si>
  <si>
    <t>856. ЭМАЛЬ МЛ-152 ЧЕРНАЯ КраскаВо</t>
  </si>
  <si>
    <t>859. ЭМАЛЬ МЛ-1110 БЕЛАЯ КраскаВо</t>
  </si>
  <si>
    <t>860. ЭМАЛЬ МЛ-1110 БЕЛАЯ КраскаВо</t>
  </si>
  <si>
    <t>864. ЭМАЛЬ АС-554 ОРАНЖЕВО-ЖЕЛТАЯ КраскаВо</t>
  </si>
  <si>
    <t>865. ЭМАЛЬ АС-554 ОРАНЖЕВО-КРАСНАЯ КраскаВо</t>
  </si>
  <si>
    <t>866. ЭМАЛЬ АС-554 БЕЛАЯ КраскаВо</t>
  </si>
  <si>
    <t>867. ЭМАЛЬ АС-554 ЛИМОННО-ЖЕЛТАЯ КраскаВо</t>
  </si>
  <si>
    <t>868. ЭМАЛЬ АС-554 БЕЛАЯ КраскаВо</t>
  </si>
  <si>
    <t>869. ЭМАЛЬ АС-554 ОРАНЖЕВО-КРАСНАЯ КраскаВо</t>
  </si>
  <si>
    <t>870. ЭМАЛЬ АС-554 ЛИМОННО-ЖЕЛТАЯ КраскаВо</t>
  </si>
  <si>
    <t>873. ЭМАЛЬ АС-599 БЕЛАЯ КраскаВо</t>
  </si>
  <si>
    <t>874. ЭМАЛЬ АС-599 БЕЛАЯ КраскаВо</t>
  </si>
  <si>
    <t>877. ЭМАЛЬ АС-131 ЧЕРНАЯ КраскаВо</t>
  </si>
  <si>
    <t>878. ЭМАЛЬ АС-131 БЕЛАЯ КраскаВо</t>
  </si>
  <si>
    <t>879. ЭМАЛЬ АС-131 БЕЛАЯ КраскаВо</t>
  </si>
  <si>
    <t>880. ЭМАЛЬ АС-131 ЧЕРНАЯ КраскаВо</t>
  </si>
  <si>
    <t>883. ОТВЕРД.к ЭМАЛЬ АС-1115</t>
  </si>
  <si>
    <t>884. ЭМАЛЬ АС-1115 ЖЕЛТАЯ КраскаВо</t>
  </si>
  <si>
    <t>885. ЭМАЛЬ АС-1115 СВЕТЛО-СЕРАЯ</t>
  </si>
  <si>
    <t>886. ЭМАЛЬ АС-1115 БЕЛАЯ КраскаВо</t>
  </si>
  <si>
    <t>887. ЭМАЛЬ АС-1115 СЕРАЯ КраскаВо</t>
  </si>
  <si>
    <t>888. ЭМАЛЬ АС-1115 СИНЯЯ КраскаВо</t>
  </si>
  <si>
    <t>889. ЭМАЛЬ АС-1115 СВЕТЛО-СЕРАЯ</t>
  </si>
  <si>
    <t>890. ЭМАЛЬ АС-1115 СЕРАЯ КраскаВо</t>
  </si>
  <si>
    <t>891. ОТВЕРД.к ЭМАЛЬ АС-1115</t>
  </si>
  <si>
    <t>892. ЭМАЛЬ АС-1115 БЕЛАЯ КраскаВо</t>
  </si>
  <si>
    <t>893. ЭМАЛЬ АС-1115 ЖЕЛТАЯ КраскаВо</t>
  </si>
  <si>
    <t>896. ЭМАЛЬ АС-95 ГОЛУБАЯ КраскаВо</t>
  </si>
  <si>
    <t>899. ЭМАЛЬ АС-730 СЕРЕБРИСТАЯ П/Ф КраскаВо</t>
  </si>
  <si>
    <t>903. ЭМАЛЬ ХС-717 СЕРЕБРИСТАЯ П.Ф. КраскаВо</t>
  </si>
  <si>
    <t>906. ЭМАЛЬ АК-512 ЧЕРНАЯ КраскаВо</t>
  </si>
  <si>
    <t>907. ЭМАЛЬ АК-512 ЧЕРНАЯ КраскаВо</t>
  </si>
  <si>
    <t>910. ЛАК АК-593 КраскаВо</t>
  </si>
  <si>
    <t>911. ЛАК АК-593 КраскаВо</t>
  </si>
  <si>
    <t>914. ЭМАЛЬ АК-505 ДЛЯ РАЗМЕТКИ ДОРОГ ЖЕЛТАЯ КраскаВо</t>
  </si>
  <si>
    <t>915. ЭМАЛЬ АК-505 ДЛЯ РАЗМЕТКИ ДОРОГ БЕЛАЯ КраскаВо</t>
  </si>
  <si>
    <t>918. ЭМАЛЬ АК-5173 ОРАНЖЕВО-КРАСНАЯ КраскаВо</t>
  </si>
  <si>
    <t>921. ЭМАЛЬ АК-194 БЕЛАЯ КраскаВо</t>
  </si>
  <si>
    <t>922. ПАСТА ПИГМЕНТНАЯ ДЛЯ ЭМАЛЬ АК-194</t>
  </si>
  <si>
    <t>923. ПАСТА ПИГМЕНТНАЯ ДЛЯ ЭМАЛЬ АК-194</t>
  </si>
  <si>
    <t>924. ЭМАЛЬ АК-194 БЕЛАЯ КраскаВо</t>
  </si>
  <si>
    <t>928. ЭМАЛЬ ГФ-820 СЕРЕБРИСТАЯ П.Ф. КраскаВо</t>
  </si>
  <si>
    <t>931. ЭМАЛЬ ГФ-1426 ЗАЩИТНАЯ КраскаВо</t>
  </si>
  <si>
    <t>932. ЭМАЛЬ ГФ-1426 ЗАЩИТНАЯ КраскаВо</t>
  </si>
  <si>
    <t>935. ЭМАЛЬ ГФ-913 КРАСНАЯ КраскаВо</t>
  </si>
  <si>
    <t>938. ЭМАЛЬ ГФ-92ГС СЕРАЯ КраскаВо</t>
  </si>
  <si>
    <t>939. ЭМАЛЬ ГФ-92ГС СЕРАЯ КраскаВо</t>
  </si>
  <si>
    <t>940. ЭМАЛЬ ГФ-92ХС КРАСНО-КОРИЧНЕВАЯ КраскаВо</t>
  </si>
  <si>
    <t>941. ЭМАЛЬ ГФ-92ХС СЕРАЯ КраскаВо</t>
  </si>
  <si>
    <t>942. ЭМАЛЬ ГФ-92ХС КРАСНО-КОРИЧНЕВАЯ КраскаВо</t>
  </si>
  <si>
    <t>943. ЭМАЛЬ ГФ-92ХС СЕРАЯ КраскаВо</t>
  </si>
  <si>
    <t>946. ЭМАЛЬ ГФ-230 СЕРАЯ</t>
  </si>
  <si>
    <t>947. ЭМАЛЬ ГФ-230 ВЭ БЕЛАЯ КраскаВо</t>
  </si>
  <si>
    <t>951. ЭМАЛЬ МЧ-240 ПМ ЧЕРНАЯ КраскаВо</t>
  </si>
  <si>
    <t>952. ЭМАЛЬ МЧ-240 М ЧЕРНАЯ КраскаВо</t>
  </si>
  <si>
    <t>953. ЭМАЛЬ МЧ-240 М ЧЕРНАЯ КраскаВо</t>
  </si>
  <si>
    <t>954. ЭМАЛЬ МЧ-240 ПМ ЧЕРНАЯ КраскаВо</t>
  </si>
  <si>
    <t>957. ЭМАЛЬ МЧ-145 СЕРАЯ КраскаВо</t>
  </si>
  <si>
    <t>958. ЭМАЛЬ МЧ-145 КРАСНАЯ КраскаВо</t>
  </si>
  <si>
    <t>961. ЭМАЛЬ МЧ-123 ЧЕРНАЯ</t>
  </si>
  <si>
    <t>965. ОТВЕРДИТЕЛЬ ДЕСМОДУР КраскаВо №75 2.6кг</t>
  </si>
  <si>
    <t>968. ЭМАЛЬ ДЛЯ БЕТОННЫХ ПОЛОВ СЕРАЯ КраскаВо</t>
  </si>
  <si>
    <t>969. ЭМАЛЬ ДЛЯ БЕТОННЫХ ПОЛОВ ЧЕРНАЯ КраскаВо</t>
  </si>
  <si>
    <t>970. ЭМАЛЬ ДЛЯ БЕТОННЫХ ПОЛОВ ИЗНОС.СЕРАЯ</t>
  </si>
  <si>
    <t>971. ЭМАЛЬ ДЛЯ БЕТОННЫХ ПОЛОВ КРАСНО-КОРИЧНЕВАЯ</t>
  </si>
  <si>
    <t>975. ЭМАЛЬ МС-17 СИНЯЯ КраскаВо</t>
  </si>
  <si>
    <t>976. ЭМАЛЬ МС-17 СВЕТЛО-СЕРАЯ КраскаВо</t>
  </si>
  <si>
    <t>977. ЭМАЛЬ МС-17 ЧЕРНАЯ КраскаВо</t>
  </si>
  <si>
    <t>978. ЭМАЛЬ МС-17 СВЕТЛО-СЕРАЯ КраскаВо</t>
  </si>
  <si>
    <t>979. ЭМАЛЬ МС-17 ЧЕРНАЯ КраскаВо</t>
  </si>
  <si>
    <t>980. ЭМАЛЬ МС-17 СВЕТЛО-СЕРАЯ КраскаВо</t>
  </si>
  <si>
    <t>981. ЭМАЛЬ МС-17 ЧЕРНАЯ КраскаВо</t>
  </si>
  <si>
    <t>984. ЭМАЛЬ МС-160 СЕРЕБРИСТАЯ</t>
  </si>
  <si>
    <t>985. ЭМАЛЬ МС-160 СЕРАЯ КраскаВо</t>
  </si>
  <si>
    <t>986. ЭМАЛЬ МС-160 СЕРЕБРИСТАЯ</t>
  </si>
  <si>
    <t>987. ЭМАЛЬ МС-160 ЧЕРНАЯ КраскаВо</t>
  </si>
  <si>
    <t>991. ЭМАЛЬ НЦ-132П БЕЖЕВАЯ КраскаВо ЛЮКС</t>
  </si>
  <si>
    <t>992. ЭМАЛЬ НЦ-132П ГОЛУБАЯ КраскаВо ЛЮКС</t>
  </si>
  <si>
    <t>993. ЭМАЛЬ НЦ-132П ЗАЩИТНАЯ КраскаВо ЛЮКС</t>
  </si>
  <si>
    <t>994. ЭМАЛЬ НЦ-132П ЗОЛОТИСТО-ЖЕЛТАЯ КраскаВо ЛЮКС</t>
  </si>
  <si>
    <t>995. ЭМАЛЬ НЦ-132П КОРИЧНЕВАЯ КраскаВо ЛЮКС</t>
  </si>
  <si>
    <t>996. ЭМАЛЬ НЦ-132П СВЕТЛО-СЕРАЯ КраскаВо ЛЮКС</t>
  </si>
  <si>
    <t>997. ЭМАЛЬ НЦ-132П ЗЕЛЕНАЯ КраскаВо ЛЮКС</t>
  </si>
  <si>
    <t>998. ЭМАЛЬ НЦ-132П СЕРАЯ КраскаВо ЛЮКС</t>
  </si>
  <si>
    <t>999. ЭМАЛЬ НЦ-132П ЧЕРНАЯ КраскаВо ЛЮКС</t>
  </si>
  <si>
    <t>1000. ЭМАЛЬ НЦ-132П БЕЛАЯ КраскаВо ЛЮКС</t>
  </si>
  <si>
    <t>1001. ЭМАЛЬ НЦ-132П ЖЕЛТАЯ КраскаВо ЛЮКС</t>
  </si>
  <si>
    <t>1002. ЭМАЛЬ НЦ-132П КРАСНАЯ КраскаВо ЛЮКС</t>
  </si>
  <si>
    <t>1003. ЭМАЛЬ НЦ-132П ОРАНЖЕВАЯ КраскаВо ЛЮКС</t>
  </si>
  <si>
    <t>1004. ЭМАЛЬ НЦ-132П СИНЯЯ КраскаВо ЛЮКС</t>
  </si>
  <si>
    <t>1007. ЭМАЛЬ НЦ-5123 КРАСНО-КОРИЧНЕВАЯ КраскаВо</t>
  </si>
  <si>
    <t>1008. ЭМАЛЬ НЦ-5123 КРАСНО-КОРИЧНЕВАЯ КраскаВо</t>
  </si>
  <si>
    <t>1012. КРАСКА ФЛ-59 ЧЕРНАЯ КраскаВо</t>
  </si>
  <si>
    <t>1013. КРАСКА ФЛ-59 ЧЕРНАЯ КраскаВо</t>
  </si>
  <si>
    <t>1017. ЭМАЛЬ МА-5118 БЕЛАЯ КраскаВо</t>
  </si>
  <si>
    <t>1021. ЭМАЛЬ АУ-1411 ПГЛ КраскаВо RAL 1033</t>
  </si>
  <si>
    <t>1025. ЭМАЛЬ ФА-5278 ЗАЩИТНАЯ КраскаВо</t>
  </si>
  <si>
    <t>1026. ЭМАЛЬ ФА-5278 ЧЕРНАЯ КраскаВо</t>
  </si>
  <si>
    <t>1027. ЭМАЛЬ ФА-5278 ПГЛ ЗАЩИТНАЯ КраскаВо</t>
  </si>
  <si>
    <t>1028. ЭМАЛЬ ФА-5278 СЕРАЯ КраскаВо</t>
  </si>
  <si>
    <t>1029. ЭМАЛЬ ФА-5278 ОРАНЖЕВАЯ КраскаВо</t>
  </si>
  <si>
    <t>1033. ЭМАЛЬ КЧ-767 КОРИЧНЕВАЯ КраскаВо</t>
  </si>
  <si>
    <t>1037. ЭМАЛЬ ВЛ-515 БЕЛАЯ КраскаВо</t>
  </si>
  <si>
    <t>1038. ЭМАЛЬ ВЛ-515 ЖЕЛТАЯ КраскаВо</t>
  </si>
  <si>
    <t>1039. ЭМАЛЬ ВЛ-515 СЕРАЯ КраскаВо</t>
  </si>
  <si>
    <t>1040. ЭМАЛЬ ВЛ-515 КРАСНО-КОРИЧНЕВАЯ КраскаВо</t>
  </si>
  <si>
    <t>1041. ЭМАЛЬ ВЛ-515 КРАСНО-КОРИЧНЕВАЯ КраскаВо</t>
  </si>
  <si>
    <t>1045. КРАСКА ВД-АК-124 БЕЛАЯ</t>
  </si>
  <si>
    <t>1050. ГРУНТОВКА ЭП-0156 светло-желтая КраскаВо</t>
  </si>
  <si>
    <t>1053. ГРУНТОВКА ЭП-0199 СЕРАЯ КраскаВо</t>
  </si>
  <si>
    <t>1054. ГРУНТОВКА ЭП-0199 КРАСНО-КОРИЧНЕВАЯ КраскаВо</t>
  </si>
  <si>
    <t>1055. ГРУНТОВКА ЭП-0199 КРАСНО-КОРИЧНЕВАЯ КраскаВо</t>
  </si>
  <si>
    <t>1056. ГРУНТОВКА ЭП-0199 СВЕТЛО-СЕРАЯ</t>
  </si>
  <si>
    <t>1057. ГРУНТОВКА ЭП-0199 СЕРАЯ КраскаВо</t>
  </si>
  <si>
    <t>1058. ГРУНТОВКА ЭП-0199 СЕРАЯ КраскаВо</t>
  </si>
  <si>
    <t>1061. ГРУНТОВКА ЭП-057 СЕРАЯ КраскаВо</t>
  </si>
  <si>
    <t>1062. ГРУНТОВКА ЭП-057 СЕРАЯ КраскаВо</t>
  </si>
  <si>
    <t>1063. ГРУНТОВКА ЭП-057 СЕРАЯ КраскаВо</t>
  </si>
  <si>
    <t>1066. ГРУНТОВКА ЭП-076 ЖЕЛТАЯ КраскаВо</t>
  </si>
  <si>
    <t>1067. ГРУНТОВКА ЭП-076 КраскаВо</t>
  </si>
  <si>
    <t>1068. ГРУНТОВКА ЭП-076 ЖЕЛТАЯ 0.8кг</t>
  </si>
  <si>
    <t>1069. ГРУНТОВКА ЭП-076 КраскаВо</t>
  </si>
  <si>
    <t>1070. ГРУНТОВКА ЭП-076 ЖЕЛТАЯ КраскаВо</t>
  </si>
  <si>
    <t>1073. ГРУНТОВКА ЭП-0215 ЖЕЛТАЯ КраскаВо</t>
  </si>
  <si>
    <t>1074. ГРУНТОВКА ЭП-0215 ЖЕЛТАЯ КраскаВо</t>
  </si>
  <si>
    <t>1077. ГРУНТОВКА ЭП-0280 КРАСНО-КОРИЧНЕВАЯ КраскаВо</t>
  </si>
  <si>
    <t>1078. ГРУНТОВКА ЭП-0280 СВЕТ.-СЕРАЯ КраскаВо</t>
  </si>
  <si>
    <t>1079. ГРУНТОВКА ЭП-0280 СВ.ЖЕЛТАЯ КраскаВо</t>
  </si>
  <si>
    <t>1082. ГРУНТОВКА ЭП-0289 КРАСНО-КОРИЧНЕВАЯ КраскаВо</t>
  </si>
  <si>
    <t>1085. ГРУНТОВКА ЭП-0282 ЖЕЛТАЯ КраскаВо</t>
  </si>
  <si>
    <t>1086. ГРУНТОВКА ЭП-0282 КРАСНО-КОРИЧНЕВАЯ КраскаВо</t>
  </si>
  <si>
    <t>1087. ГРУНТОВКА ЭП-0282 СЕРАЯ КраскаВо</t>
  </si>
  <si>
    <t>1090. ГРУНТОВКА ЭП-0283 КРАСНО-КОРИЧНЕВАЯ КраскаВо</t>
  </si>
  <si>
    <t>1093. ГРУНТОВКА ЭП-0104 БЕЛАЯ КраскаВо</t>
  </si>
  <si>
    <t>1094. ГРУНТОВКА ЭП-0104 ЗЕЛЕНАЯ КраскаВо</t>
  </si>
  <si>
    <t>1095. ГРУНТОВКА ЭП-0104 ЗЕЛЕНАЯ КраскаВо</t>
  </si>
  <si>
    <t>1096. ГРУНТОВКА ЭП-0104 БЕЛАЯ КраскаВо</t>
  </si>
  <si>
    <t>1099. ГРУНТОВКА ЭП-0228 ЧЕРНАЯ КраскаВо</t>
  </si>
  <si>
    <t>1102. ГРУНТОВКА ЭП-0281 ПРОТЕКТОРНАЯ КраскаВо</t>
  </si>
  <si>
    <t>1105. ГРУНТОВКА ЭП-0287 КРАСНО-КОРИЧНЕВАЯ КраскаВо</t>
  </si>
  <si>
    <t>1108. ГРУНТОВКА ЭП-0109 ЖЕЛТАЯ КраскаВо</t>
  </si>
  <si>
    <t>1109. ГРУНТОВКА ЭП-0109 ЖЕЛТАЯ КраскаВо</t>
  </si>
  <si>
    <t>1112. ГРУНТОВКА ЭП-090 ФИСТАШКОВАЯ КраскаВо</t>
  </si>
  <si>
    <t>1116. ГРУНТОВКА ГФ-021 КРАСНО-КОРИЧНЕВАЯ БЫСТРОСОХН. КраскаВо</t>
  </si>
  <si>
    <t>1117. ГРУНТОВКА ГФ-021 КРАСНО-КОРИЧНЕВАЯ КраскаВо СТАНДАРТ</t>
  </si>
  <si>
    <t>1118. ГРУНТОВКА ГФ-021 СЕРАЯ КраскаВо СТАНДАРТ</t>
  </si>
  <si>
    <t>1119. ГРУНТОВКА ГФ-021 КРАСНО-КОРИЧНЕВАЯ БЫСТРОСОХН. КраскаВо СТАНДАРТ</t>
  </si>
  <si>
    <t>1120. ГРУНТОВКА ГФ-021 СЕРАЯ БЫСТРОСОХН. КраскаВо СТАНДАРТ</t>
  </si>
  <si>
    <t>1121. ГРУНТОВКА ГФ-021 КРАСНО-КОРИЧНЕВАЯ КраскаВо БЫСТРОСОХН.МОСКВИЧКА</t>
  </si>
  <si>
    <t>1122. ГРУНТОВКА ГФ-021 СЕРАЯ БЫСТРОСОХН.МОСКВИЧКА</t>
  </si>
  <si>
    <t>1123. ГРУНТОВКА ГФ-021 ЧЕРНАЯ БЫСТРОСОХН. КраскаВо</t>
  </si>
  <si>
    <t>1124. ГРУНТОВКА ГФ-021 БЕЛАЯ МОСКВИЧКА</t>
  </si>
  <si>
    <t>1125. ГРУНТОВКА ГФ-021 КРАСНО-КОРИЧНЕВАЯ БЫСТРОСОХН. МОСКВИЧКА 1.9кг</t>
  </si>
  <si>
    <t>1126. ГРУНТОВКА ГФ-021 СЕРАЯ БЫСТРОСОХН. МОСКВИЧКА 1.9кг</t>
  </si>
  <si>
    <t>1129. ГРУНТОВКА ГФ-017</t>
  </si>
  <si>
    <t>1130. ГРУНТОВКА ГФ-017 СЕРАЯ КраскаВо</t>
  </si>
  <si>
    <t>1131. ГРУНТОВКА ГФ-017 КРАСНО-КОРИЧНЕВАЯ КраскаВо</t>
  </si>
  <si>
    <t>1134. ГРУНТОВКА ГФ-0119 КРАСНО-КОРИЧНЕВАЯ КраскаВо</t>
  </si>
  <si>
    <t>1135. ГРУНТОВКА ГФ-0119 СЕРАЯ КраскаВо</t>
  </si>
  <si>
    <t>1136. ГРУНТОВКА ГФ-0119 СЕРАЯ КраскаВо</t>
  </si>
  <si>
    <t>1137. ГРУНТОВКА ГФ-0119 КРАСНО-КОРИЧНЕВАЯ КраскаВо</t>
  </si>
  <si>
    <t>1138. ГРУНТОВКА ГФ-0119 СЕРАЯ КраскаВо</t>
  </si>
  <si>
    <t>1141. ГРУНТОВКА ГФ- 0163 КОРИЧНЕВАЯ КраскаВо</t>
  </si>
  <si>
    <t>1142. ГРУНТОВКА ГФ-0163 СЕРАЯ КраскаВо</t>
  </si>
  <si>
    <t>1143. ГРУНТОВКА ГФ-0163 КОРИЧНЕВАЯ КраскаВо</t>
  </si>
  <si>
    <t>1144. ГРУНТОВКА ГФ- 0163 КОРИЧНЕВАЯ КраскаВо</t>
  </si>
  <si>
    <t>1145. ГРУНТОВКА ГФ- 0163 КОРИЧНЕВАЯ КраскаВо</t>
  </si>
  <si>
    <t>1148. ГРУНТОВКА ГФ-032 ЖЕЛТАЯ КраскаВо</t>
  </si>
  <si>
    <t>1149. ГРУНТОВКА ГФ-032 КОРИЧНЕВАЯ КраскаВо</t>
  </si>
  <si>
    <t>1150. ГРУНТОВКА ГФ-032 ЖЕЛТАЯ КраскаВо</t>
  </si>
  <si>
    <t>1151. ГРУНТОВКА ГФ-032 КОРИЧНЕВАЯ КраскаВо</t>
  </si>
  <si>
    <t>1154. ГРУНТОВКА ГФ-031 СЕРАЯ КраскаВо</t>
  </si>
  <si>
    <t>1155. ГРУНТОВКА ГФ-031 ЖЕЛТАЯ КраскаВо</t>
  </si>
  <si>
    <t>1156. ГРУНТОВКА ГФ-031 ЖЕЛТАЯ КраскаВо</t>
  </si>
  <si>
    <t>1157. ГРУНТОВКА ГФ-031 СЕРАЯ КраскаВо</t>
  </si>
  <si>
    <t>1160. ГРУНТОВКА ГФ-0114 ЖЕЛТАЯ КраскаВо</t>
  </si>
  <si>
    <t>1164. ГРУНТОВКА АК-070 КраскаВо</t>
  </si>
  <si>
    <t>1165. ГРУНТОВКА АК-070 М КраскаВо</t>
  </si>
  <si>
    <t>1166. ГРУНТОВКА АК-070 КраскаВо</t>
  </si>
  <si>
    <t>1167. ГРУНТОВКА АК-070 М КраскаВо</t>
  </si>
  <si>
    <t>1170. ГРУНТОВКА АК-069 КраскаВо</t>
  </si>
  <si>
    <t>1171. ГРУНТОВКА АК-069 КраскаВо</t>
  </si>
  <si>
    <t>1174. ГРУНТОВКА АК-0191 КраскаВо</t>
  </si>
  <si>
    <t>1175. ГРУНТОВКА АК-091</t>
  </si>
  <si>
    <t>1176. РАЗБАВИТЕЛЬ К ГРУНТОВКЕ АК-091</t>
  </si>
  <si>
    <t>1179. ГРУНТОВКА АК-0293 КОРИЧНЕВАЯ КраскаВо</t>
  </si>
  <si>
    <t>1180. ГРУНТОВКА АК-0293 ЖЕЛТАЯ КраскаВо</t>
  </si>
  <si>
    <t>1181. ГРУНТОВКА АК-0293 СВЕТЛО-СЕРАЯ КраскаВо</t>
  </si>
  <si>
    <t>1185. ГРУНТОВКА ФЛ-03К КраскаВо</t>
  </si>
  <si>
    <t>1186. ГРУНТОВКА ФЛ-03К КраскаВо</t>
  </si>
  <si>
    <t>1187. ГРУНТОВКА ФЛ-03Ж КраскаВо</t>
  </si>
  <si>
    <t>1188. ГРУНТОВКА ФЛ-03Ж КраскаВо</t>
  </si>
  <si>
    <t>1189. ГРУНТОВКА ФЛ-03Ж КраскаВо</t>
  </si>
  <si>
    <t>1190. ГРУНТОВКА ФЛ-03К КраскаВо</t>
  </si>
  <si>
    <t>1193. ГРУНТОВКА ФЛ-086 КраскаВо</t>
  </si>
  <si>
    <t>1194. ГРУНТОВКА ФЛ-086 КраскаВо</t>
  </si>
  <si>
    <t>1197. ГРУНТОВКА ФЛ-03С СЕРАЯ КраскаВо</t>
  </si>
  <si>
    <t>1198. ГРУНТОВКА ФЛ-03С СЕРАЯ КраскаВо</t>
  </si>
  <si>
    <t>1199. ГРУНТОВКА ФЛ-03С СЕРАЯ КраскаВо</t>
  </si>
  <si>
    <t>1202. ГРУНТОВКА ФЛ-0268 ЧЕРНАЯ КраскаВо</t>
  </si>
  <si>
    <t>1206. ГРУНТОВКА ХС-010 КРАСНО-КОРИЧНЕВАЯ КраскаВо</t>
  </si>
  <si>
    <t>1207. ГРУНТОВКА ХС-010 СЕРАЯ КраскаВо</t>
  </si>
  <si>
    <t>1208. ГРУНТОВКА ХС-010 КРАСНО-КОРИЧНЕВАЯ КраскаВо</t>
  </si>
  <si>
    <t>1209. ГРУНТОВКА ХС-010 СЕРАЯ КраскаВо</t>
  </si>
  <si>
    <t>1210. ГРУНТОВКА ХС-010 КРАСНО-КОРИЧНЕВАЯ КраскаВо</t>
  </si>
  <si>
    <t>1211. ГРУНТОВКА ХС-010 СЕРАЯ КраскаВо</t>
  </si>
  <si>
    <t>1214. ГРУНТОВКА ХС-068 КРАСНО-КОРИЧНЕВАЯ КраскаВо</t>
  </si>
  <si>
    <t>1215. ГРУНТОВКА ХС-068 СЕРАЯ КраскаВо</t>
  </si>
  <si>
    <t>1216. ГРУНТОВКА ХС-068 КРАСНО-КОРИЧНЕВАЯ КраскаВо</t>
  </si>
  <si>
    <t>1217. ГРУНТОВКА ХС-068 СЕРАЯ КраскаВо</t>
  </si>
  <si>
    <t>1218. ГРУНТОВКА ХС-068 СЕРАЯ КраскаВо</t>
  </si>
  <si>
    <t>1221. ГРУНТОВКА ХС-059 КРАСНО-КОРИЧНЕВАЯ КраскаВо</t>
  </si>
  <si>
    <t>1222. ГРУНТОВКА ХС-059 СЕРАЯ КраскаВо</t>
  </si>
  <si>
    <t>1223. ГРУНТОВКА ХС-059 СЕРАЯ КраскаВо</t>
  </si>
  <si>
    <t>1224. ГРУНТОВКА ХС-059 КРАСНО-КОРИЧНЕВАЯ КраскаВо</t>
  </si>
  <si>
    <t>1228. ГРУНТОВКА ВЛ-023 С КИСЛОТНЫМ РАЗБАВИТЕЛЕМ 20кг+4кг КраскаВо</t>
  </si>
  <si>
    <t>1229. ГРУНТОВКА ВЛ-023 КраскаВо</t>
  </si>
  <si>
    <t>1230. РАЗБАВИТЕЛЬ КИСЛОТНЫЙ К ГРУНТОВКА ВЛ-023 КраскаВо</t>
  </si>
  <si>
    <t>1233. ГРУНТОВКА ВЛ-02 ЗЕЛЕНОВАТО-ЖЕЛТАЯ КраскаВо (ОСНОВА) 20кг</t>
  </si>
  <si>
    <t>1234. ГРУНТОВКА ВЛ-02 КраскаВо</t>
  </si>
  <si>
    <t>1235. ГРУНТОВКА ВЛ-02 ЖЕЛТАЯ КраскаВо ( В КОМПЛЕКТЕ) 62.5кг</t>
  </si>
  <si>
    <t>1236. ГРУНТОВКА ВЛ-02 ЗЕЛЕНОВАТО-ЖЕЛТАЯ (ОСНОВА) КраскаВо 19кг</t>
  </si>
  <si>
    <t>1237. ГРУНТОВКА ВЛ-02 КраскаВо</t>
  </si>
  <si>
    <t>1238. ГРУНТОВКА ВЛ-02 ЗЕЛЕНОВАТО-ЖЕЛТАЯ (ОСНОВА) КраскаВо 17кг</t>
  </si>
  <si>
    <t>1239. ГРУНТОВКА ВЛ-02 КраскаВо</t>
  </si>
  <si>
    <t>1242. ГРУНТОВКА ВЛ-019 КРАСНО-КОРИЧНЕВАЯ КраскаВо</t>
  </si>
  <si>
    <t>1246. ГРУНТОВКА ПФ-0244 ГОЛУБОВАТО-СЕРАЯ КраскаВо</t>
  </si>
  <si>
    <t>1247. ГРУНТОВКА ПФ-0244 СВЕТЛО-ЖЕЛТАЯ КраскаВо</t>
  </si>
  <si>
    <t>1248. ГРУНТОВКА ПФ-0244 БЕЛАЯ КраскаВо</t>
  </si>
  <si>
    <t>1249. ГРУНТОВКА ПФ-0244 КРАСНО-КОРИЧНЕВЫЙ КраскаВо</t>
  </si>
  <si>
    <t>1250. ГРУНТОВКА ПФ-0244 СВЕТЛО-СЕРАЯ КраскаВо</t>
  </si>
  <si>
    <t>1253. ГРУНТОВКА ПФ-0142 КРАСНО-КОРИЧНЕВАЯ КраскаВо</t>
  </si>
  <si>
    <t>1257. ГРУНТОВКА ГЛУБОКОГО ПРОНИКНОВЕНИЯ ВД-АК 10кг</t>
  </si>
  <si>
    <t>1261. ГРУНТ-КОНЦЕНТРАТ ГЛУБОКОГО ПРОНИКНОВЕНИЯ КраскаВо</t>
  </si>
  <si>
    <t>1265. ГРУНТОВКА МЧ-042 БЕЛАЯ КраскаВо</t>
  </si>
  <si>
    <t>1269. ГРУНТОВКА ХВ-050 КРАСНО-КОРИЧНЕВАЯ КраскаВо</t>
  </si>
  <si>
    <t>1273. ГРУНТОВКА АС-071 БЕЛАЯ КраскаВо</t>
  </si>
  <si>
    <t>1274. ГРУНТОВКА АС-071 БЕЛАЯ КраскаВо</t>
  </si>
  <si>
    <t>1278. ГРУНТОВКА ЭФ-065 КраскаВо</t>
  </si>
  <si>
    <t>1279. ГРУНТОВКА ЭФ-065 КраскаВо</t>
  </si>
  <si>
    <t>1280. ГРУНТОВКА ЭФ-065 СЕРАЯ КраскаВо</t>
  </si>
  <si>
    <t>1285. ЛАК ЭП-540 КраскаВо</t>
  </si>
  <si>
    <t>1286. ЛАК ЭП-540 КраскаВо</t>
  </si>
  <si>
    <t>1289. ЛАК ЭП-074 КраскаВо</t>
  </si>
  <si>
    <t>1290. ЛАК ЭП-075 КраскаВо</t>
  </si>
  <si>
    <t>1291. ЛАК ЭП-074 КраскаВо</t>
  </si>
  <si>
    <t>1292. ЛАК ЭП-075 КраскаВо</t>
  </si>
  <si>
    <t>1295. ЛАК ЭП-741 КраскаВо КраскаВо</t>
  </si>
  <si>
    <t>1296. ЛАК ЭП-741 КраскаВо КраскаВо</t>
  </si>
  <si>
    <t>1299. ЛАК ЭП-730 КраскаВо</t>
  </si>
  <si>
    <t>1300. ЛАК ЭП-730 КраскаВо</t>
  </si>
  <si>
    <t>1303. ЛАК ЭП-9114 КраскаВо</t>
  </si>
  <si>
    <t>1307. ЛАК ХС-724</t>
  </si>
  <si>
    <t>1308. ЛАК ХС-724</t>
  </si>
  <si>
    <t>1311. ЛАК ХС-567 "О", "Б" СЪЕМНЫЙ КраскаВо</t>
  </si>
  <si>
    <t>1312. ЛАК ХС-567 СЪЕМНЫЙ КраскаВо</t>
  </si>
  <si>
    <t>1313. ЛАК ХС-567 "Б" СЪЕМНЫЙ КраскаВо</t>
  </si>
  <si>
    <t>1314. ЛАК ХС-567 "О" СЪЕМНЫЙ КраскаВо</t>
  </si>
  <si>
    <t>1315. ЛАК ХС-567 "О", "Б" СЪЕМНЫЙ КраскаВо</t>
  </si>
  <si>
    <t>1316. ЛАК ХС-567 СЪЕМНЫЙ КраскаВо</t>
  </si>
  <si>
    <t>1317. ЛАК ХС-567 "Б" СЪЕМНЫЙ КраскаВо</t>
  </si>
  <si>
    <t>1320. ЛАК ХС-76 КраскаВо</t>
  </si>
  <si>
    <t>1321. ЛАК ХС-76 КраскаВо</t>
  </si>
  <si>
    <t>1325. ЛАК АС-16 КраскаВо</t>
  </si>
  <si>
    <t>1326. ЛАК АС-16 КраскаВо</t>
  </si>
  <si>
    <t>1327. ЛАК АС-16 КраскаВо 0.8кг</t>
  </si>
  <si>
    <t>1330. ЛАК АС-528 КраскаВо</t>
  </si>
  <si>
    <t>1331. ЛАК АС-528 КраскаВо</t>
  </si>
  <si>
    <t>1334. ЛАК АС-82 КраскаВо</t>
  </si>
  <si>
    <t>1335. ЛАК АС-82 КраскаВо</t>
  </si>
  <si>
    <t>1339. ЛАК МЛ-92 КраскаВо</t>
  </si>
  <si>
    <t>1340. ЛАК МЛ-92 КраскаВо</t>
  </si>
  <si>
    <t>1341. ЛАК МЛ-92 КраскаВо</t>
  </si>
  <si>
    <t>1344. ЛАК МЛ-133 КраскаВо</t>
  </si>
  <si>
    <t>1345. ЛАК МЛ-133 КраскаВо</t>
  </si>
  <si>
    <t>1349. ЛАК ВЛ-725 КраскаВо</t>
  </si>
  <si>
    <t>1350. ЛАК ВЛ-725 Г КраскаВо</t>
  </si>
  <si>
    <t>1351. ЛАК ВЛ-725 КраскаВо</t>
  </si>
  <si>
    <t>1354. ЛАК ВЛ-51 КраскаВо</t>
  </si>
  <si>
    <t>1355. ЛАК ВЛ-51 КраскаВо</t>
  </si>
  <si>
    <t>1359. ЛАК ПФ-170 КраскаВо</t>
  </si>
  <si>
    <t>1360. ЛАК ПФ-170 КраскаВо</t>
  </si>
  <si>
    <t>1361. ЛАК ПФ-170 КраскаВо</t>
  </si>
  <si>
    <t>1364. ЛАК ПФ-157 М БЕСЦВЕТНЫЙ КраскаВо</t>
  </si>
  <si>
    <t>1365. ЛАК ПФ-157 КраскаВо</t>
  </si>
  <si>
    <t>1369. ЛАК ГФ-95 КраскаВо</t>
  </si>
  <si>
    <t>1370. ЛАК ГФ-95 КраскаВо</t>
  </si>
  <si>
    <t>1371. ЛАК ГФ-95 КраскаВо</t>
  </si>
  <si>
    <t>1374. ЛАК ГФ-024 КраскаВо</t>
  </si>
  <si>
    <t>1375. ЛАК ГФ-024 КраскаВо</t>
  </si>
  <si>
    <t>1379. ЛАК ХВ-784 КраскаВо</t>
  </si>
  <si>
    <t>1380. ЛАК ХВ-784 КраскаВо</t>
  </si>
  <si>
    <t>1381. ЛАК ХВ-784 КраскаВо</t>
  </si>
  <si>
    <t>1384. ЛАК ХВ-5179 КраскаВо</t>
  </si>
  <si>
    <t>1385. ЛАК ХВ-5179 КраскаВо</t>
  </si>
  <si>
    <t>1389. ЛАК НЦ-5198 КраскаВо</t>
  </si>
  <si>
    <t>1393. ЛАК МС-080 КраскаВо</t>
  </si>
  <si>
    <t>1394. ЛАК МС-080 КраскаВо</t>
  </si>
  <si>
    <t>1398. ЛАК ЭЦ-550 Ф КраскаВо</t>
  </si>
  <si>
    <t>1402. ЛАК ФЛ-98 КраскаВо</t>
  </si>
  <si>
    <t>1403. ЛАК ФЛ-98 КраскаВо</t>
  </si>
  <si>
    <t>1404. ЛАК ФЛ-98 КраскаВо</t>
  </si>
  <si>
    <t>1408. ЛАК УР-231 КраскаВо</t>
  </si>
  <si>
    <t>1409. ЛАК УР-0231</t>
  </si>
  <si>
    <t>1410. ЛАК УР-231 КраскаВо</t>
  </si>
  <si>
    <t>1414. ЛАК АК-113 Ф КраскаВо</t>
  </si>
  <si>
    <t>1415. ЛАК АК-113 КраскаВо</t>
  </si>
  <si>
    <t>1416. ЛАК АК-113 КраскаВо</t>
  </si>
  <si>
    <t>1417. ЛАК АК-113 Ф КраскаВо</t>
  </si>
  <si>
    <t>1421. ЛАК МЧ-52 КраскаВо</t>
  </si>
  <si>
    <t>1426. КРАСКА ВД-АК-1180 СУПЕРБЕЛАЯ ФАСАДНАЯ КраскаВо, 15кг</t>
  </si>
  <si>
    <t>1427. КРАСКА ВД-АК-1180 БЕЛАЯ ФАСАДНАЯ СТРОИТЕЛЬНАЯ</t>
  </si>
  <si>
    <t>1428. КРАСКА ВД-АК-1180 СУПЕРБЕЛАЯ ФАСАДНАЯ МОСКВИЧКА</t>
  </si>
  <si>
    <t>1431. КРАСКА ВД-АК-2180 ДЛЯ СТЕН И ПОТОЛКОВ СУПЕРБЕЛАЯ 15кг</t>
  </si>
  <si>
    <t>1432. КРАСКА ВД-АК-2180 ИНТЕРЬЕРНАЯ СУПЕРБЕЛАЯ КраскаВо 15кг</t>
  </si>
  <si>
    <t>1433. КРАСКА ВД-АК-2180 БЕЛАЯ ИНТЕРЬЕРНАЯ СТРОИТЕЛЬНАЯ</t>
  </si>
  <si>
    <t>1434. КРАСКА ВД-АК-2180 ИНТЕРЬЕРНАЯ МОЮЩАЯСЯ БЕЛАЯ КраскаВо</t>
  </si>
  <si>
    <t>1435. КРАСКА ВД-АК-2180 СУПЕРБЕЛАЯ ИНТЕРЬЕРНАЯ МОСКВИЧКА</t>
  </si>
  <si>
    <t>1438. КРАСКА ВД-АК-111 БЕЛАЯ КраскаВо</t>
  </si>
  <si>
    <t>1442. ЭМАЛЬ АК-511 БЕЛАЯ КраскаВо</t>
  </si>
  <si>
    <t>1443. ЭМАЛЬ АК-511 СЕРАЯ КраскаВо</t>
  </si>
  <si>
    <t>1444. ЭМАЛЬ АК-511 ЧЕРНАЯ КраскаВо</t>
  </si>
  <si>
    <t>1445. ЭМАЛЬ АК-511 ЖЕЛТАЯ КраскаВо</t>
  </si>
  <si>
    <t>1446. ЭМАЛЬ АК-511 КРАСНАЯ КраскаВо</t>
  </si>
  <si>
    <t>1447. ЭМАЛЬ АК-511 ЗЕЛЕНАЯ КраскаВо</t>
  </si>
  <si>
    <t>1450. ЭМАЛЬ АК-124 СЕРАЯ КраскаВо</t>
  </si>
  <si>
    <t>1451. ЭМАЛЬ АК-124 БЕЛАЯ КраскаВо</t>
  </si>
  <si>
    <t>1452. ЭМАЛЬ АК-124 ЧЕРНАЯ КраскаВо</t>
  </si>
  <si>
    <t>1456. КРАСКА ВД-ВА-224 БЕЛАЯ КраскаВо</t>
  </si>
  <si>
    <t>1457. КРАСКА ВД-ВА-17 БЕЛАЯ КраскаВо</t>
  </si>
  <si>
    <t>1458. КРАСКА ВД-ВА-17 БЕЛАЯ МОСКВИЧКА КраскаВо</t>
  </si>
  <si>
    <t>1462. ЭМАЛЬ ДЛЯ БОРДЮРНОГО КАМНЯ ЧЕРНАЯ</t>
  </si>
  <si>
    <t>1463. ЭМАЛЬ ДЛЯ БОРДЮРНОГО КАМНЯ БЕЛАЯ</t>
  </si>
  <si>
    <t>1464. БОРДЮРНАЯ КРАСКА ЧЕРНАЯ КраскаВо</t>
  </si>
  <si>
    <t>1465. БОРДЮРНАЯ КРАСКА БЕЛАЯ КраскаВо</t>
  </si>
  <si>
    <t>1466. БОРДЮРНАЯ КРАСКА ЖЕЛТАЯ КраскаВо</t>
  </si>
  <si>
    <t>1467. БОРДЮРНАЯ КРАСКА ЗЕЛЕНАЯ КраскаВо</t>
  </si>
  <si>
    <t>1471. КРАСКА КО-42 (КОМПЛ.)</t>
  </si>
  <si>
    <t>1472. КРАСКА КО-42</t>
  </si>
  <si>
    <t>1473. ОСНОВА КРАСКА КО-42 КраскаВо</t>
  </si>
  <si>
    <t>1477. КРАСКА БТ-177 СЕРЕБРИСТАЯ</t>
  </si>
  <si>
    <t>1481. КРАСКА МА-15 СУРИК КраскаВо</t>
  </si>
  <si>
    <t>1482. КРАСКА МА-15 БЕЖЕВАЯ КраскаВо</t>
  </si>
  <si>
    <t>1483. КРАСКА МА-15 КОРИЧНЕВАЯ КраскаВо</t>
  </si>
  <si>
    <t>1484. КРАСКА МА-15 ТЕМНО-СЕРАЯ КраскаВо</t>
  </si>
  <si>
    <t>1485. КРАСКА МА-15 ГОЛУБАЯ КраскаВо</t>
  </si>
  <si>
    <t>1486. КРАСКА МА-15 ЖЕЛТАЯ КраскаВо</t>
  </si>
  <si>
    <t>1487. КРАСКА МА-15 ЗЕЛЕНАЯ КраскаВо</t>
  </si>
  <si>
    <t>1488. КРАСКА МА-15 КРАСНАЯ КраскаВо</t>
  </si>
  <si>
    <t>1489. КРАСКА МА-15 ОРАНЖЕВАЯ КраскаВо</t>
  </si>
  <si>
    <t>1490. КРАСКА МА-15 САЛАТОВАЯ КраскаВо</t>
  </si>
  <si>
    <t>1491. КРАСКА МА-15 СВЕТЛО-СЕРАЯ КраскаВо</t>
  </si>
  <si>
    <t>1492. КРАСКА МА-15 СЕРАЯ КраскаВо</t>
  </si>
  <si>
    <t>1493. КРАСКА МА-15 СИНЯЯ КраскаВо</t>
  </si>
  <si>
    <t>1494. КРАСКА МА-15 ЧЕРНАЯ КраскаВо</t>
  </si>
  <si>
    <t>1495. КРАСКА МА-15 БЕЛАЯ КраскаВо</t>
  </si>
  <si>
    <t>1499. КРАСКА ГФ-57Ш БЕЛАЯ КраскаВо</t>
  </si>
  <si>
    <t>1500. КРАСКА ГФ-57Ш ЖЕЛТАЯ КраскаВо</t>
  </si>
  <si>
    <t>1501. КРАСКА ГФ-57Ш КРАСНАЯ КраскаВо</t>
  </si>
  <si>
    <t>1502. КРАСКА ГФ-57Ш БЕЛАЯ КраскаВо</t>
  </si>
  <si>
    <t>1503. КРАСКА ГФ-57Ш КРАСНАЯ КраскаВо</t>
  </si>
  <si>
    <t>1508. ШПАТЛЕВКА ЭП-0010 КРАСНО-КОРИЧНЕВАЯ КраскаВо</t>
  </si>
  <si>
    <t>1509. ШПАТЛЕВКА ЭП-0010 СЕРАЯ КраскаВо</t>
  </si>
  <si>
    <t>1510. ШПАТЛЕВКА ЭП-0010 СЕРАЯ КраскаВо</t>
  </si>
  <si>
    <t>1511. ШПАТЛЕВКА ЭП-0010 КРАСНО-КОРИЧНЕВАЯ КраскаВо</t>
  </si>
  <si>
    <t>1512. ШПАТЛЕВКА ЭП-0010 КРАСНО-КОРИЧНЕВАЯ КраскаВо</t>
  </si>
  <si>
    <t>1513. ШПАТЛЕВКА ЭП-0010 СЕРАЯ КраскаВо</t>
  </si>
  <si>
    <t>1516. ШПАТЛЕВКА ЭП-0020 КРАСНО-КОРИЧНЕВАЯ КраскаВо (КОМПЛЕКТ 23+2)</t>
  </si>
  <si>
    <t>1517. ШПАТЛЕВКА ЭП-0020 КРАСНО-КОРИЧНЕВАЯ КраскаВо</t>
  </si>
  <si>
    <t>1518. ШПАТЛЕВКА ЭП-0020 КРАСНО-КОРИЧНЕВАЯ КраскаВо</t>
  </si>
  <si>
    <t>1521. ШПАТЛЕВКА ЭП-0080 светло-серая КраскаВо</t>
  </si>
  <si>
    <t>1524. ШПАТЛЕВКА ЭП-0026 СЕРАЯ КраскаВо</t>
  </si>
  <si>
    <t>1525. ШПАТЛЕВКА ЭП-0026 СЕРАЯ КраскаВо</t>
  </si>
  <si>
    <t>1529. ШПАТЛЕВКА ПФ-002 КРАСНО-КОРИЧНЕВАЯ КраскаВо</t>
  </si>
  <si>
    <t>1530. ШПАТЛЕВКА ПФ-002 КРАСНО-КОРИЧНЕВАЯ КраскаВо 2.5кг</t>
  </si>
  <si>
    <t>1531. ШПАТЛЕВКА ПФ-002 КРАСНО-КОРИЧНЕВАЯ КраскаВо</t>
  </si>
  <si>
    <t>1534. ШПАТЛЕВКА ПФ-0052 РОЗОВАЯ КраскаВо</t>
  </si>
  <si>
    <t>1538. ШПАТЛЕВКА НЦ-008 защитная</t>
  </si>
  <si>
    <t>1539. ШПАТЛЕВКА НЦ-008 серая</t>
  </si>
  <si>
    <t>1540. ШПАТЛЕВКА НЦ-008 защитная</t>
  </si>
  <si>
    <t>1541. ШПАТЛЕВКА НЦ-008 серая</t>
  </si>
  <si>
    <t>1545. ШПАТЛЕВКА ХВ-004 ЗЕЛЕНАЯ КраскаВо</t>
  </si>
  <si>
    <t>1546. ШПАТЛЕВКА ХВ-004 СЕРАЯ КраскаВо</t>
  </si>
  <si>
    <t>1547. ШПАТЛЕВКА ХВ-004 ЗЕЛЕНАЯ КраскаВо</t>
  </si>
  <si>
    <t>1548. ШПАТЛЕВКА ХВ-004 СЕРАЯ КраскаВо</t>
  </si>
  <si>
    <t>1552. ШПАТЛЕВКА МС-006 РОЗОВАЯ КраскаВо</t>
  </si>
  <si>
    <t>1553. ШПАТЛЕВКА МС-006 РОЗОВАЯ КраскаВо</t>
  </si>
  <si>
    <t>1558. СМЫВКА СП-6 КраскаВо</t>
  </si>
  <si>
    <t>1559. СМЫВКА СП-6 КраскаВо</t>
  </si>
  <si>
    <t>1562. СМЫВКА СП-7 КраскаВо</t>
  </si>
  <si>
    <t>1563. СМЫВКА СП-7 КраскаВо</t>
  </si>
  <si>
    <t>1567. СМЫВКА АФТ-1 КраскаВо</t>
  </si>
  <si>
    <t>1568. СМЫВКА АФТ-1 КраскаВо</t>
  </si>
  <si>
    <t>1572. СМЫВКА СД/СП КраскаВо</t>
  </si>
  <si>
    <t>1573. СМЫВКА СД/СП КраскаВо</t>
  </si>
  <si>
    <t>1577. СМЫВКА АС-1 КраскаВо</t>
  </si>
  <si>
    <t>1582. КЛЕЙ ПВА УНИВЕРСАЛЬНЫЙ 10кг</t>
  </si>
  <si>
    <t>1586. НИТРОКЛЕЙ АК-20 КраскаВо</t>
  </si>
  <si>
    <t>1587. НИТРОКЛЕЙ АК-20 КраскаВо</t>
  </si>
  <si>
    <t>1591. КЛЕЙ ХВК-2А КраскаВо</t>
  </si>
  <si>
    <t>1592. КЛЕЙ ХВК-2А КраскаВо</t>
  </si>
  <si>
    <t>1593. КЛЕЙ ХВК-2А КраскаВо 1кг</t>
  </si>
  <si>
    <t>1598. СОСТАВ ХВ-036</t>
  </si>
  <si>
    <t>1602. ЭМАЛЬ ХС-500 КРАСНО-КОР. КОМПЛ. 49 + 1кг КраскаВо</t>
  </si>
  <si>
    <t>1607. ГРУНТ-ЭМАЛЬ АЛКИДНО-УРЕТАНОВАЯ 3 в 1 ЗЕЛЕНАЯ МОСКВИЧКА КраскаВо</t>
  </si>
  <si>
    <t>1608. ГРУНТ-ЭМАЛЬ АЛКИДНО-УРЕТАНОВАЯ 3 в 1 КРАСНАЯ МОСКВИЧКА КраскаВо</t>
  </si>
  <si>
    <t>1609. ГРУНТ-ЭМАЛЬ АЛКИДНО-УРЕТАНОВАЯ 3 в 1 ОРАНЖЕВАЯ МОСКВИЧКА КраскаВо</t>
  </si>
  <si>
    <t>1610. ГРУНТ-ЭМАЛЬ АЛКИДНО-УРЕТАНОВАЯ 3 в 1 СВЕТЛО-СЕРАЯ МОСКВИЧКА КраскаВо</t>
  </si>
  <si>
    <t>1611. ГРУНТ-ЭМАЛЬ АЛКИДНО-УРЕТАНОВАЯ 3 в 1 СИНЯЯ МОСКВИЧКА КраскаВо</t>
  </si>
  <si>
    <t>1612. ГРУНТ-ЭМАЛЬ АЛКИДНО-УРЕТАНОВАЯ 3 в 1 ЗЕЛЕНАЯ МОСКВИЧКА 1.9кг</t>
  </si>
  <si>
    <t>1613. ГРУНТ-ЭМАЛЬ АЛКИДНО-УРЕТАНОВАЯ 3 в 1 КОРИЧНЕВАЯ МОСКВИЧКА 1.9кг</t>
  </si>
  <si>
    <t>1614. ГРУНТ-ЭМАЛЬ АЛКИДНО-УРЕТАНОВАЯ 3 в 1 КРАСНАЯ МОСКВИЧКА 1.9кг</t>
  </si>
  <si>
    <t>1615. ГРУНТ-ЭМАЛЬ АЛКИДНО-УРЕТАНОВАЯ 3 в 1 СЕРАЯ МОСКВИЧКА 1.9кг</t>
  </si>
  <si>
    <t>1616. ГРУНТ-ЭМАЛЬ АЛКИДНО-УРЕТАНОВАЯ 3 в 1 СИНЯЯ МОСКВИЧКА 1.9кг</t>
  </si>
  <si>
    <t>1620. ГРУНТ-ЭМАЛЬ ХВ-0278 КРАСНО-КОРИЧНЕВАЯ КраскаВо</t>
  </si>
  <si>
    <t>1621. ГРУНТ-ЭМАЛЬ ХВ-0278 СЕРАЯ КраскаВо</t>
  </si>
  <si>
    <t>1622. ГРУНТ-ЭМАЛЬ ХВ-0278 3 в 1 ЖЕЛТАЯ МОСКВИЧКА</t>
  </si>
  <si>
    <t>1623. ГРУНТ-ЭМАЛЬ ХВ-0278 3 в 1 КРАСНАЯ МОСКВИЧКА</t>
  </si>
  <si>
    <t>1624. ГРУНТ-ЭМАЛЬ ХВ-0278 3 в 1 СИНЯЯ МОСКВИЧКА</t>
  </si>
  <si>
    <t>1625. ГРУНТ-ЭМАЛЬ ХВ-0278 3 в 1 ЧЕРНАЯ МОСКВИЧКА</t>
  </si>
  <si>
    <t>1626. ГРУНТ-ЭМАЛЬ ХВ-0278 ЧЕРНАЯ КраскаВо</t>
  </si>
  <si>
    <t>1627. ГРУНТ-ЭМАЛЬ ХВ-0278 СВЕТЛО-СЕРАЯ КраскаВо</t>
  </si>
  <si>
    <t>1628. ГРУНТ-ЭМАЛЬ ХВ-0278 3 в 1 БЕЛАЯ МОСКВИЧКА</t>
  </si>
  <si>
    <t>1629. ГРУНТ-ЭМАЛЬ ХВ-0278 ЖЕЛТАЯ КраскаВо</t>
  </si>
  <si>
    <t>1630. ГРУНТ-ЭМАЛЬ ХВ-0278 ГОЛУБАЯ КраскаВо</t>
  </si>
  <si>
    <t>1631. ГРУНТ-ЭМАЛЬ ХВ-0278 КРАСНАЯ КраскаВо</t>
  </si>
  <si>
    <t>1632. ГРУНТ-ЭМАЛЬ ХВ-0278 КРАСНО-КОРИЧНЕВАЯ КраскаВо</t>
  </si>
  <si>
    <t>1633. ГРУНТ-ЭМАЛЬ ХВ-0278 БЕЛАЯ КраскаВо</t>
  </si>
  <si>
    <t>1634. ГРУНТ-ЭМАЛЬ ХВ-0278 СИНЯЯ КраскаВо</t>
  </si>
  <si>
    <t>1635. ГРУНТ-ЭМАЛЬ ХВ-0278 СЕРАЯ КраскаВо</t>
  </si>
  <si>
    <t>1636. ГРУНТ-ЭМАЛЬ ХВ-0278 ЗЕЛЕНАЯ КраскаВо</t>
  </si>
  <si>
    <t>1637. ГРУНТ-ЭМАЛЬ ХВ-0278 СВЕТЛО-СЕРАЯ КраскаВо</t>
  </si>
  <si>
    <t>1638. ГРУНТ-ЭМАЛЬ ХВ-0278 ОРАНЖЕВАЯ КраскаВо</t>
  </si>
  <si>
    <t>1639. ГРУНТ-ЭМАЛЬ ХВ-0278 ОРАНЖЕВАЯ КраскаВо</t>
  </si>
  <si>
    <t>1640. ГРУНТ-ЭМАЛЬ ХВ-0278 СЕРАЯ КраскаВо</t>
  </si>
  <si>
    <t>1641. ГРУНТ-ЭМАЛЬ ХВ-0278 ЗЕЛЕНАЯ КраскаВо 0.9кг</t>
  </si>
  <si>
    <t>1642. ГРУНТ-ЭМАЛЬ ХВ-0278 КРАСНО-КОРИЧНЕВАЯ КраскаВо 0.9кг</t>
  </si>
  <si>
    <t>1643. ГРУНТ-ЭМАЛЬ ХВ-0278 ОРАНЖЕВАЯ КраскаВо 0.9кг</t>
  </si>
  <si>
    <t>1644. ГРУНТ-ЭМАЛЬ ХВ-0278 СВЕТЛО-СЕРАЯ КраскаВо 0.9кг</t>
  </si>
  <si>
    <t>1645. ГРУНТ-ЭМАЛЬ ХВ-0278 СЕРАЯ КраскаВо 0.9кг</t>
  </si>
  <si>
    <t>1646. ГРУНТ-ЭМАЛЬ ХВ-0278 ЧЕРНАЯ КраскаВо 0.9кг</t>
  </si>
  <si>
    <t>1647. ГРУНТ-ЭМАЛЬ ХВ-0278 ГОЛУБАЯ КраскаВо 0.9кг</t>
  </si>
  <si>
    <t>1648. ГРУНТ-ЭМАЛЬ ХВ-0278 БЕЛАЯ КраскаВо 0.9кг</t>
  </si>
  <si>
    <t>1649. ГРУНТ-ЭМАЛЬ ХВ-0278 ЖЕЛТАЯ КраскаВо 0.9кг</t>
  </si>
  <si>
    <t>1650. ГРУНТ-ЭМАЛЬ ХВ-0278 КРАСНАЯ КраскаВо 0.9кг</t>
  </si>
  <si>
    <t>1651. ГРУНТ-ЭМАЛЬ ХВ-0278 СИНЯЯ КраскаВо 0.9кг</t>
  </si>
  <si>
    <t>1652. ГРУНТ-ЭМАЛЬ ХВ-0278 СИНЯЯ КраскаВо 0.9кг</t>
  </si>
  <si>
    <t>1656. РАСТВОРИТЕЛЬ №648 10л (пр. АРИКОН)</t>
  </si>
  <si>
    <t>1659. УАЙТ-СПИРИТ 0.5л (пр. АРИКОН)</t>
  </si>
  <si>
    <t>1660. УАЙТ-СПИРИТ 1л (пр. АРИКОН)</t>
  </si>
  <si>
    <t>1661. УАЙТ-СПИРИТ 10л (пр. АРИКОН)</t>
  </si>
  <si>
    <t>1664. СОЛЬВЕНТ 10л (пр. АРИКОН)</t>
  </si>
  <si>
    <t>1667. РАСТВОРИТЕЛЬ Р-4 0.5л (пр. АРИКОН)</t>
  </si>
  <si>
    <t>1668. РАСТВОРИТЕЛЬ Р-4 10л (пр. АРИКОН)</t>
  </si>
  <si>
    <t>1671. РАСТВОРИТЕЛЬ Р-5 10л (пр. АРИКОН)</t>
  </si>
  <si>
    <t>1672. РАСТВОРИТЕЛЬ Р-5А10л (пр. АРИКОН)</t>
  </si>
  <si>
    <t>1675. ОРТОКСИЛОЛ 10л (пр. АРИКОН)</t>
  </si>
  <si>
    <t>1678. РАСТВОРИТЕЛЬ Р-4А 10л (пр. АРИКОН)</t>
  </si>
  <si>
    <t>1681. РАСТВОРИТЕЛЬ РП КраскаВо 5кг</t>
  </si>
  <si>
    <t>1682. РАСТВОРИТЕЛЬ РП КраскаВо</t>
  </si>
  <si>
    <t>1685. РАСТВОРИТЕЛЬ Р-60 КраскаВо 5л</t>
  </si>
  <si>
    <t>1686. РАСТВОРИТЕЛЬ Р-60 КраскаВо 10л</t>
  </si>
  <si>
    <t>1687. РАСТВОРИТЕЛЬ Р-60 КраскаВо</t>
  </si>
  <si>
    <t>1688. РАСТВОРИТЕЛЬ Р-60 КраскаВо</t>
  </si>
  <si>
    <t>1691. РАСТВОРИТЕЛЬ Р-12 1л (пр. АРИКОН)</t>
  </si>
  <si>
    <t>1692. РАСТВОРИТЕЛЬ Р-12 10л (пр. АРИКОН)</t>
  </si>
  <si>
    <t>1693. РАСТВОРИТЕЛЬ Р-12 КраскаВо</t>
  </si>
  <si>
    <t>1694. РАСТВОРИТЕЛЬ Р-12 КраскаВо</t>
  </si>
  <si>
    <t>1697. РАСТВОРИТЕЛЬ РКБ-2 КраскаВо</t>
  </si>
  <si>
    <t>1698. РАСТВОРИТЕЛЬ РКБ-2 КраскаВо</t>
  </si>
  <si>
    <t>1701. РАСТВОРИТЕЛЬ РС-2 КраскаВо</t>
  </si>
  <si>
    <t>1702. РАСТВОРИТЕЛЬ РС-2 КраскаВо</t>
  </si>
  <si>
    <t>1705. РАСТВОРИТЕЛЬ РФГ КраскаВо 1кг</t>
  </si>
  <si>
    <t>1706. РАСТВОРИТЕЛЬ РФГ КраскаВо 8кг</t>
  </si>
  <si>
    <t>1709. ПРЕОБРАЗОВАТЕЛЬ РЖАВЧИНЫ 10л (пр. АРИКОН)</t>
  </si>
  <si>
    <t>1712. РАСТВОРИТЕЛЬ № 646 0.5л (пр. АРИКОН)</t>
  </si>
  <si>
    <t>1713. РАСТВОРИТЕЛЬ № 646 1л (пр. АРИКОН)</t>
  </si>
  <si>
    <t>1714. РАСТВОРИТЕЛЬ №646 ГОСТ10л (пр. АРИКОН)</t>
  </si>
  <si>
    <t>1717. РАСТВОРИТЕЛЬ №645 КраскаВо</t>
  </si>
  <si>
    <t>1720. РАСТВОРИТЕЛЬ № 651 КраскаВо</t>
  </si>
  <si>
    <t>1723. РАСТВОРИТЕЛЬ Р-197 КраскаВо</t>
  </si>
  <si>
    <t>1726. РАСТВОРИТЕЛЬ Р-41 КраскаВо</t>
  </si>
  <si>
    <t>1729. РАСТВОРИТЕЛЬ Р-2115 КраскаВо</t>
  </si>
  <si>
    <t>1732. РАСТВОРИТЕЛЬ № 649 10л</t>
  </si>
  <si>
    <t>1735. РАСТВОРИТЕЛЬ Р-2114 КраскаВо</t>
  </si>
  <si>
    <t>1738. РАСТВОРИТЕЛЬ Р-11 КраскаВо</t>
  </si>
  <si>
    <t>1741. РАСТВОРИТЕЛЬ Р-14 КраскаВо</t>
  </si>
  <si>
    <t>1744. РАСТВОРИТЕЛЬ Р-189 КраскаВо</t>
  </si>
  <si>
    <t>1748. РАЗБАВИТЕЛЬ Р-1111</t>
  </si>
  <si>
    <t>1751. РАЗБАВИТЕЛЬ Р-197 КраскаВо</t>
  </si>
  <si>
    <t>1754. РАЗБАВИТЕЛЬ 654 КраскаВо</t>
  </si>
  <si>
    <t>1757. РАЗБАВИТЕЛЬ Р-6 КраскаВо</t>
  </si>
  <si>
    <t>1758. РАЗБАВИТЕЛЬ Р-6 КраскаВо</t>
  </si>
  <si>
    <t>1761. РАЗБАВИТЕЛЬ РКБ-1 КраскаВо</t>
  </si>
  <si>
    <t>1762. РАЗБАВИТЕЛЬ РКБ-1 КраскаВо</t>
  </si>
  <si>
    <t>1765. РАЗБАВИТЕЛЬ КИСЛОТНЫЙ КраскаВо к ВЛ-02 5кг</t>
  </si>
  <si>
    <t>1766. РАЗБАВИТЕЛЬ КИСЛОТНЫЙ к ГРУНТОВКА ВЛ-02</t>
  </si>
  <si>
    <t>1767. РАЗБАВИТЕЛЬ КИСЛОТНЫЙ КраскаВо к ВЛ-02 4.5кг</t>
  </si>
  <si>
    <t>1768. РАЗБАВИТЕЛЬ КИСЛОТНЫЙ к ГРУНТОВКА ВЛ-02</t>
  </si>
  <si>
    <t>1769. РАЗБАВИТЕЛЬ КИСЛОТНЫЙ к ГРУНТОВКА ВЛ-02</t>
  </si>
  <si>
    <t>1772. РАЗБАВИТЕЛЬ 667 КраскаВо</t>
  </si>
  <si>
    <t>1775. РАЗБАВИТЕЛЬ 670 КраскаВо</t>
  </si>
  <si>
    <t>1778. РАЗБАВИТЕЛЬ №656 КраскаВо</t>
  </si>
  <si>
    <t>1781. РАЗБАВИТЕЛЬ №662 КраскаВо</t>
  </si>
  <si>
    <t>1782. РАЗБАВИТЕЛЬ 660 КраскаВо</t>
  </si>
  <si>
    <t>1785. РАЗБАВИТЕЛЬ 661 КраскаВо</t>
  </si>
  <si>
    <t>1788. РАЗБАВИТЕЛЬ 669 КраскаВо</t>
  </si>
  <si>
    <t>1791. РАЗБАВИТЕЛЬ 671 КраскаВо</t>
  </si>
  <si>
    <t>1794. РАЗБАВИТЕЛЬ 673 КраскаВо</t>
  </si>
  <si>
    <t>1797. РАЗБАВИТЕЛЬ 674 А КраскаВо</t>
  </si>
  <si>
    <t>1798. РАЗБАВИТЕЛЬ 674 КраскаВо</t>
  </si>
  <si>
    <t>1801. РАЗБАВИТЕЛЬ 676 КраскаВо</t>
  </si>
  <si>
    <t>1804. РАЗБАВИТЕЛЬ 686 КраскаВо</t>
  </si>
  <si>
    <t>1807. РАЗБАВИТЕЛЬ РП КраскаВо</t>
  </si>
  <si>
    <t>1810. РАЗБАВИТЕЛЬ 681А КраскаВо</t>
  </si>
  <si>
    <t>1813. РАЗБАВИТЕЛЬ РЭ-4В</t>
  </si>
  <si>
    <t>1816. РАЗБАВИТЕЛЬ 653 КраскаВо</t>
  </si>
  <si>
    <t>1819. РАЗБАВИТЕЛЬ РЭ-1В КраскаВо</t>
  </si>
  <si>
    <t>1822. РАЗБАВИТЕЛЬ РЭ-2В КраскаВо</t>
  </si>
  <si>
    <t>1826. ОТВЕРДИТЕЛЬ № 1 КраскаВо</t>
  </si>
  <si>
    <t>1827. ОТВЕРДИТЕЛЬ №2 КраскаВо 17кг</t>
  </si>
  <si>
    <t>1828. ОТВЕРДИТЕЛЬ № 2 КраскаВо</t>
  </si>
  <si>
    <t>1829. ОТВЕРДИТЕЛЬ № 1 КраскаВо</t>
  </si>
  <si>
    <t>1830. ОТВЕРДИТЕЛЬ № 1 КраскаВо 0.7кг</t>
  </si>
  <si>
    <t>1831. ОТВЕРДИТЕЛЬ № 1 КраскаВо 0.8кг</t>
  </si>
  <si>
    <t>1832. ОТВЕРДИТЕЛЬ № 1 КраскаВо 1.5кг</t>
  </si>
  <si>
    <t>1833. ОТВЕРДИТЕЛЬ № 1 КраскаВо 0.75кг</t>
  </si>
  <si>
    <t>1834. ОТВЕРДИТЕЛЬ № 1 КраскаВо 0.1кг</t>
  </si>
  <si>
    <t>1835. ОТВЕРДИТЕЛЬ № 2 КраскаВо</t>
  </si>
  <si>
    <t>1836. ОТВЕРДИТЕЛЬ № 1 КраскаВо</t>
  </si>
  <si>
    <t>1839. ОТВЕРДИТЕЛЬ № 4</t>
  </si>
  <si>
    <t>1840. ОТВЕРДИТЕЛЬ № 5 КраскаВо</t>
  </si>
  <si>
    <t>1841. ОТВЕРДИТЕЛЬ № 4</t>
  </si>
  <si>
    <t>1842. ОТВЕРДИТЕЛЬ № 5 КраскаВо</t>
  </si>
  <si>
    <t>1845. ОТВЕРДИТЕЛЬ АФ-2 КраскаВо</t>
  </si>
  <si>
    <t>1846. ОТВЕРДИТЕЛЬ АФ-2 КраскаВо</t>
  </si>
  <si>
    <t>1849. ОТВЕРДИТЕЛЬ ТЭТА 0.1кг КраскаВо</t>
  </si>
  <si>
    <t>1852. ОТВЕРДИТЕЛЬ № 3 КраскаВо</t>
  </si>
  <si>
    <t>1853. ОТВЕРДИТЕЛЬ № 3 КраскаВо 1.3кг</t>
  </si>
  <si>
    <t>1854. ОТВЕРДИТЕЛЬ № 3 КраскаВо 3.5кг</t>
  </si>
  <si>
    <t>1855. ОТВЕРДИТЕЛЬ № 3 КраскаВо</t>
  </si>
  <si>
    <t>1856. ОТВЕРДИТЕЛЬ № 3 КраскаВо 0.3кг</t>
  </si>
  <si>
    <t>1857. ОТВЕРДИТЕЛЬ № 3 КраскаВо 0.6кг</t>
  </si>
  <si>
    <t>1860. ОТВЕРДИТЕЛЬ № 31 КраскаВо</t>
  </si>
  <si>
    <t>1863. ОТВЕРДИТЕЛЬ ДЕСМОДУР КраскаВо</t>
  </si>
  <si>
    <t>1864. ОТВЕРДИТЕЛЬ ДЕСМОДУР КраскаВо</t>
  </si>
  <si>
    <t>1867. ОТВЕРДИТЕЛЬ ДГУ 0.2кг</t>
  </si>
  <si>
    <t>1870. ОТВЕРДИТЕЛЬ № 14 КраскаВо</t>
  </si>
  <si>
    <t>1871. ОТВЕРДИТЕЛЬ № 18</t>
  </si>
  <si>
    <t>1874. ОТВЕРДИТЕЛЬ №19 КраскаВо</t>
  </si>
  <si>
    <t>1878. ПУДРА АЛЮМИНИЕВАЯ ПАП-2</t>
  </si>
  <si>
    <t>1879. ПУДРА АЛЮМИНИЕВАЯ ПАП-2</t>
  </si>
  <si>
    <t>1882. СИККАТИВ НФ-1</t>
  </si>
  <si>
    <t>1883. СИККАТИВ НФ-1</t>
  </si>
  <si>
    <t>1884. СИККАТИВ НФ-1 КраскаВо 2кг</t>
  </si>
  <si>
    <t>1885. СИККАТИВ НФ-1 КраскаВо 1кг</t>
  </si>
  <si>
    <t>1888. ОТВЕРДИТЕЛЬ ПЭПА КраскаВо</t>
  </si>
  <si>
    <t>1889. ОТВЕРДИТЕЛЬ ПЭПА КраскаВо 0.1кг</t>
  </si>
  <si>
    <t>1890. ОТВЕРДИТЕЛЬ ПЭПА КраскаВо</t>
  </si>
  <si>
    <t>1893. СИККАТИВ ЖК-1 КраскаВо</t>
  </si>
  <si>
    <t xml:space="preserve">1897. ОЛИФА "ОКСОЛЬ" </t>
  </si>
  <si>
    <t>Кисть флейцевая Эконом 25 мм (ручка пластик)</t>
  </si>
  <si>
    <t>Минимальный заказ на кисти от 5000 руб.</t>
  </si>
  <si>
    <t>Кисть флейцевая Эконом 50 мм (ручка пластик)</t>
  </si>
  <si>
    <t>Кисть флейцевая Эконом 70 мм (ручка пластик)</t>
  </si>
  <si>
    <t>Кисть флейцевая Любитель 20 мм (ручка дерево)</t>
  </si>
  <si>
    <t>Кисть флейцевая Любитель 25 мм (ручка дерево)</t>
  </si>
  <si>
    <t>Кисть флейцевая Любитель 38 мм (ручка дерево)</t>
  </si>
  <si>
    <t>Кисть флейцевая Любитель 50 мм (ручка дерево)</t>
  </si>
  <si>
    <t>Кисть флейцевая Любитель 63 мм (ручка дерево)</t>
  </si>
  <si>
    <t>Кисть флейцевая Любитель 75 мм (ручка дерево)</t>
  </si>
  <si>
    <t>Кисть флейцевая Любитель 100 мм (ручка дерево)</t>
  </si>
  <si>
    <t>Миди-валик малярный в сборе Евро 110 мм, полиакрил</t>
  </si>
  <si>
    <t>Валик малярный в сборе Евро 150 мм, полиакрил</t>
  </si>
  <si>
    <t>Валик малярный в сборе Евро 180 мм, полиакрил</t>
  </si>
  <si>
    <t>Валик малярный в сборе Евро 250 мм, полиакрил</t>
  </si>
  <si>
    <t>Миди-валик малярный в сборе Тигр 110 мм, полиакрил/полиамид</t>
  </si>
  <si>
    <t>Валик малярный в сборе Тигр 150 мм, полиакрил/полиамид</t>
  </si>
  <si>
    <t>Валик малярный в сборе Тигр 180 мм, полиакрил/полиамид</t>
  </si>
  <si>
    <t>Валик малярный в сборе Тигр 250 мм, полиакрил/полиамид</t>
  </si>
  <si>
    <t>Миди-валик малярный в сборе Мастер 110 мм, полиэстер/полиамид</t>
  </si>
  <si>
    <t>Валик малярный в сборе Мастер 150 мм, полиэстер/полиамид</t>
  </si>
  <si>
    <t>Валик малярный в сборе Мастер 180 мм, полиэстер/полиамид</t>
  </si>
  <si>
    <t>Валик малярный в сборе Мастер 250 мм, полиэстер/полиамид</t>
  </si>
  <si>
    <t>Ролик сменный Евро 110 мм, полиакрил</t>
  </si>
  <si>
    <t>Ролик сменный Евро 150 мм, полиакрил</t>
  </si>
  <si>
    <t>Ролик сменный Евро 180 мм, полиакрил</t>
  </si>
  <si>
    <t>Ролик сменный Евро 250 мм, полиакрил</t>
  </si>
  <si>
    <t>Ролик сменный Тигр 110 мм, полиакрил/полиамид</t>
  </si>
  <si>
    <t>Ролик сменный Тигр 150 мм, полиакрил/полиамид</t>
  </si>
  <si>
    <t>Ролик сменный Тигр 180 мм, полиакрил/полиамид</t>
  </si>
  <si>
    <t>Ролик сменный Тигр 250 мм, полиакрил/полиамид</t>
  </si>
  <si>
    <t>Ролик сменный Мастер 110 мм, полиэстер/полиамид</t>
  </si>
  <si>
    <t>Ролик сменный Мастер 150 мм, полиэстер/полиамид</t>
  </si>
  <si>
    <t>Ролик сменный Мастер 180 мм, полиэстер/полиамид</t>
  </si>
  <si>
    <t>Ролик сменный Мастер 250 мм, полиэстер/полиамид</t>
  </si>
  <si>
    <t>Бугель для валика 240 - 250 мм, D6mm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</si>
</sst>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8" formatCode="#,##0.00\ &quot;₽&quot;;[Red]\-#,##0.00\ &quot;₽&quot;"/>
    <numFmt numFmtId="44" formatCode="_-* #,##0.00\ &quot;₽&quot;_-;\-* #,##0.00\ &quot;₽&quot;_-;_-* &quot;-&quot;??\ &quot;₽&quot;_-;_-@_-"/>
    <numFmt numFmtId="164" formatCode="dddd&quot;, &quot;dd\ mmmm&quot;, &quot;yyyy"/>
    <numFmt numFmtId="165" formatCode="\ * #,##0.00\ ;\-* #,##0.00\ ;\ * \-#\ ;\ @\ "/>
    <numFmt numFmtId="166" formatCode="0.00&quot; EUR&quot;"/>
    <numFmt numFmtId="167" formatCode="\ * #,##0.00\ [$₽-419]\ ;\-* #,##0.00\ [$₽-419]\ ;\ * \-#\ [$₽-419]\ ;\ @\ "/>
    <numFmt numFmtId="168" formatCode="#,###&quot; руб&quot;"/>
    <numFmt numFmtId="169" formatCode="0.000&quot; EUR&quot;"/>
    <numFmt numFmtId="170" formatCode="#,##0.00&quot; ₽&quot;"/>
    <numFmt numFmtId="171" formatCode="0.00&quot; руб&quot;"/>
    <numFmt numFmtId="172" formatCode="#,##0.00&quot; руб&quot;"/>
    <numFmt numFmtId="173" formatCode="0.00&quot; USD&quot;"/>
    <numFmt numFmtId="174" formatCode="#,##0.00\ [$EUR];[Red]\-#,##0.00\ [$EUR]"/>
    <numFmt numFmtId="175" formatCode="#,##0.00\ [$RUB];\-#,##0.00\ [$RUB]"/>
    <numFmt numFmtId="176" formatCode="0.000&quot; руб&quot;"/>
    <numFmt numFmtId="177" formatCode="#,##0.000&quot; ₽&quot;"/>
    <numFmt numFmtId="178" formatCode="0.0&quot;кг&quot;"/>
    <numFmt numFmtId="179" formatCode="0\л"/>
    <numFmt numFmtId="180" formatCode="0.0\л"/>
    <numFmt numFmtId="181" formatCode="0.0&quot;л+0,2л&quot;"/>
    <numFmt numFmtId="182" formatCode="0.000&quot; USD&quot;"/>
    <numFmt numFmtId="183" formatCode="#,##0.000\ [$EUR]"/>
    <numFmt numFmtId="184" formatCode="#,##0.00&quot;р.&quot;;\-#,##0.00&quot;р.&quot;"/>
    <numFmt numFmtId="185" formatCode="0.00&quot; руб.&quot;"/>
    <numFmt numFmtId="186" formatCode="#,##0.00&quot; EUR&quot;"/>
    <numFmt numFmtId="187" formatCode="#,##0.00\ [$€-1]"/>
    <numFmt numFmtId="188" formatCode="#,##0&quot; EUR&quot;"/>
    <numFmt numFmtId="189" formatCode="0;[Red]\-0"/>
    <numFmt numFmtId="190" formatCode="[$€-1809]#,##0.000"/>
    <numFmt numFmtId="191" formatCode="#,##0.000\ [$₽-419]"/>
    <numFmt numFmtId="192" formatCode="#,##0.00&quot; ₽&quot;;[Red]\-#,##0.00&quot; ₽&quot;"/>
    <numFmt numFmtId="193" formatCode="000000"/>
    <numFmt numFmtId="194" formatCode="#\ ?/?"/>
    <numFmt numFmtId="195" formatCode="_-* #,##0.00\ [$₽-419]_-;\-* #,##0.00\ [$₽-419]_-;_-* \-??\ [$₽-419]_-;_-@_-"/>
    <numFmt numFmtId="196" formatCode="#,##0.00\ &quot;₽&quot;"/>
    <numFmt numFmtId="197" formatCode="#,##0.000"/>
    <numFmt numFmtId="198" formatCode="_-* #,##0.00\ [$₽-419]_-;\-* #,##0.00\ [$₽-419]_-;_-* &quot;-&quot;??\ [$₽-419]_-;_-@_-"/>
    <numFmt numFmtId="199" formatCode="#,##0\ &quot;₽&quot;"/>
    <numFmt numFmtId="200" formatCode="[$€-2]\ #,##0.00"/>
    <numFmt numFmtId="201" formatCode="[$$-409]#,##0.00"/>
    <numFmt numFmtId="202" formatCode="[$$-C09]#,##0.00"/>
    <numFmt numFmtId="203" formatCode="#,##0.000\ [$€-1]"/>
    <numFmt numFmtId="204" formatCode="00000"/>
    <numFmt numFmtId="205" formatCode="#,##0.00\ [$€-1];[Red]\-#,##0.00\ [$€-1]"/>
    <numFmt numFmtId="206" formatCode="#,##0.00\ [$RUR]"/>
    <numFmt numFmtId="207" formatCode="_-* #,##0.00\ [$€-1]_-;\-* #,##0.00\ [$€-1]_-;_-* \-??\ [$€-1]_-;_-@_-"/>
  </numFmts>
  <fonts count="451">
    <font>
      <sz val="11"/>
      <color rgb="FF000000"/>
      <name val="Arial"/>
      <charset val="1"/>
    </font>
    <font>
      <sz val="10"/>
      <name val="Arial"/>
      <charset val="204"/>
    </font>
    <font>
      <sz val="10"/>
      <name val="Arial CE"/>
      <charset val="204"/>
    </font>
    <font>
      <sz val="10"/>
      <name val="Arial Cyr"/>
      <family val="2"/>
      <charset val="204"/>
    </font>
    <font>
      <b/>
      <sz val="10"/>
      <name val="Arial Cyr"/>
      <family val="2"/>
      <charset val="204"/>
    </font>
    <font>
      <i/>
      <sz val="10"/>
      <name val="Arial Cyr"/>
      <family val="2"/>
      <charset val="204"/>
    </font>
    <font>
      <sz val="18"/>
      <name val="Arial Cyr"/>
      <family val="2"/>
      <charset val="204"/>
    </font>
    <font>
      <b/>
      <sz val="24"/>
      <name val="Arial Cyr"/>
      <family val="2"/>
      <charset val="204"/>
    </font>
    <font>
      <sz val="12"/>
      <name val="Arial Cyr"/>
      <family val="2"/>
      <charset val="204"/>
    </font>
    <font>
      <u/>
      <sz val="10"/>
      <name val="Arial"/>
      <family val="2"/>
      <charset val="204"/>
    </font>
    <font>
      <sz val="11"/>
      <color rgb="FF000000"/>
      <name val="Calibri"/>
      <family val="2"/>
      <charset val="204"/>
    </font>
    <font>
      <sz val="10"/>
      <name val="Arial"/>
      <family val="2"/>
      <charset val="204"/>
    </font>
    <font>
      <sz val="10"/>
      <name val="Arial Cyr"/>
      <charset val="204"/>
    </font>
    <font>
      <sz val="10"/>
      <color rgb="FF333333"/>
      <name val="Arial Cyr"/>
      <family val="2"/>
      <charset val="204"/>
    </font>
    <font>
      <sz val="8"/>
      <name val="Arial"/>
      <family val="2"/>
      <charset val="204"/>
    </font>
    <font>
      <u/>
      <sz val="11"/>
      <color rgb="FF0000FF"/>
      <name val="Calibri"/>
      <family val="2"/>
      <charset val="204"/>
    </font>
    <font>
      <u/>
      <sz val="10"/>
      <name val="Arial Cyr"/>
      <charset val="204"/>
    </font>
    <font>
      <u/>
      <sz val="9.35"/>
      <color rgb="FF0000FF"/>
      <name val="Calibri"/>
      <family val="2"/>
      <charset val="204"/>
    </font>
    <font>
      <u/>
      <sz val="8"/>
      <color rgb="FF0000FF"/>
      <name val="Arial"/>
      <family val="2"/>
      <charset val="204"/>
    </font>
    <font>
      <u/>
      <sz val="10"/>
      <color rgb="FF0563C1"/>
      <name val="Arial"/>
      <family val="2"/>
      <charset val="204"/>
    </font>
    <font>
      <sz val="12"/>
      <name val="宋体"/>
      <charset val="204"/>
    </font>
    <font>
      <sz val="12"/>
      <color rgb="FF000000"/>
      <name val="Verdana"/>
      <family val="2"/>
      <charset val="204"/>
    </font>
    <font>
      <sz val="12"/>
      <name val="Times New Roman"/>
      <family val="1"/>
      <charset val="204"/>
    </font>
    <font>
      <sz val="8"/>
      <name val="Arial"/>
      <family val="2"/>
      <charset val="1"/>
    </font>
    <font>
      <b/>
      <sz val="12"/>
      <color rgb="FFED7D31"/>
      <name val="Arial Cyr"/>
      <family val="2"/>
      <charset val="204"/>
    </font>
    <font>
      <b/>
      <i/>
      <sz val="9"/>
      <name val="Arial Cyr"/>
      <family val="2"/>
      <charset val="204"/>
    </font>
    <font>
      <sz val="9"/>
      <name val="Arial Cyr"/>
      <family val="2"/>
      <charset val="204"/>
    </font>
    <font>
      <b/>
      <sz val="9"/>
      <name val="Arial Cyr"/>
      <family val="2"/>
      <charset val="204"/>
    </font>
    <font>
      <sz val="9"/>
      <name val="Arial CE"/>
      <family val="2"/>
      <charset val="204"/>
    </font>
    <font>
      <sz val="8"/>
      <name val="Arial CE"/>
      <family val="2"/>
      <charset val="204"/>
    </font>
    <font>
      <b/>
      <u/>
      <sz val="16"/>
      <name val="Arial"/>
      <family val="2"/>
      <charset val="204"/>
    </font>
    <font>
      <sz val="12"/>
      <name val="Arial CE"/>
      <family val="2"/>
      <charset val="204"/>
    </font>
    <font>
      <u/>
      <sz val="10"/>
      <color rgb="FF0000FF"/>
      <name val="Arial"/>
      <family val="2"/>
      <charset val="204"/>
    </font>
    <font>
      <sz val="8"/>
      <name val="Times New Roman"/>
      <family val="1"/>
      <charset val="204"/>
    </font>
    <font>
      <b/>
      <i/>
      <sz val="10"/>
      <name val="Arial Cyr"/>
      <family val="2"/>
      <charset val="204"/>
    </font>
    <font>
      <b/>
      <sz val="14"/>
      <name val="Arial Cyr"/>
      <charset val="204"/>
    </font>
    <font>
      <u/>
      <sz val="9"/>
      <color rgb="FFC55A11"/>
      <name val="Arial"/>
      <family val="2"/>
      <charset val="204"/>
    </font>
    <font>
      <b/>
      <i/>
      <sz val="9"/>
      <name val="Arial Cyr"/>
      <charset val="204"/>
    </font>
    <font>
      <sz val="9"/>
      <name val="Arial"/>
      <family val="2"/>
      <charset val="204"/>
    </font>
    <font>
      <b/>
      <sz val="11"/>
      <name val="Arial"/>
      <family val="2"/>
      <charset val="204"/>
    </font>
    <font>
      <b/>
      <i/>
      <u/>
      <sz val="9"/>
      <color rgb="FFED7D31"/>
      <name val="Calibri"/>
      <family val="2"/>
      <charset val="204"/>
    </font>
    <font>
      <b/>
      <sz val="9"/>
      <color rgb="FFFFFFFF"/>
      <name val="Calibri"/>
      <family val="2"/>
      <charset val="204"/>
    </font>
    <font>
      <b/>
      <sz val="10"/>
      <color rgb="FFFFFFFF"/>
      <name val="Arial"/>
      <family val="2"/>
      <charset val="204"/>
    </font>
    <font>
      <sz val="9"/>
      <name val="Calibri"/>
      <family val="2"/>
      <charset val="204"/>
    </font>
    <font>
      <sz val="9"/>
      <color rgb="FF000000"/>
      <name val="Calibri"/>
      <family val="2"/>
      <charset val="204"/>
    </font>
    <font>
      <b/>
      <sz val="10"/>
      <color rgb="FFE46C0A"/>
      <name val="Calibri"/>
      <family val="2"/>
      <charset val="204"/>
    </font>
    <font>
      <sz val="10"/>
      <color rgb="FF000000"/>
      <name val="Calibri"/>
      <family val="2"/>
      <charset val="204"/>
    </font>
    <font>
      <sz val="10"/>
      <name val="Calibri"/>
      <family val="2"/>
      <charset val="204"/>
    </font>
    <font>
      <b/>
      <sz val="10"/>
      <color rgb="FFFFFFFF"/>
      <name val="Calibri"/>
      <family val="2"/>
      <charset val="204"/>
    </font>
    <font>
      <sz val="11"/>
      <name val="Calibri"/>
      <family val="2"/>
      <charset val="204"/>
    </font>
    <font>
      <sz val="6"/>
      <name val="Arial"/>
      <family val="2"/>
      <charset val="204"/>
    </font>
    <font>
      <b/>
      <i/>
      <u/>
      <sz val="10"/>
      <color rgb="FFED7D31"/>
      <name val="Arial"/>
      <family val="2"/>
      <charset val="204"/>
    </font>
    <font>
      <sz val="7"/>
      <name val="Arial"/>
      <family val="2"/>
      <charset val="204"/>
    </font>
    <font>
      <sz val="8"/>
      <name val="Arial Cyr"/>
      <family val="2"/>
      <charset val="204"/>
    </font>
    <font>
      <u/>
      <sz val="10"/>
      <color rgb="FFC55A11"/>
      <name val="Arial"/>
      <family val="2"/>
      <charset val="204"/>
    </font>
    <font>
      <b/>
      <sz val="9"/>
      <name val="Calibri"/>
      <family val="2"/>
      <charset val="204"/>
    </font>
    <font>
      <b/>
      <i/>
      <sz val="10"/>
      <color rgb="FF000000"/>
      <name val="Arial"/>
      <charset val="1"/>
    </font>
    <font>
      <sz val="10"/>
      <color rgb="FF000000"/>
      <name val="Arial"/>
      <charset val="1"/>
    </font>
    <font>
      <b/>
      <i/>
      <u/>
      <sz val="11"/>
      <color rgb="FFED7D31"/>
      <name val="Calibri"/>
      <family val="2"/>
      <charset val="204"/>
    </font>
    <font>
      <sz val="8"/>
      <color rgb="FF000000"/>
      <name val="Arial"/>
      <family val="2"/>
      <charset val="204"/>
    </font>
    <font>
      <b/>
      <i/>
      <u/>
      <sz val="10"/>
      <color rgb="FFE46C0A"/>
      <name val="Arial"/>
      <family val="2"/>
      <charset val="204"/>
    </font>
    <font>
      <b/>
      <i/>
      <u/>
      <sz val="10"/>
      <color rgb="FFEA7500"/>
      <name val="Arial"/>
      <family val="2"/>
      <charset val="204"/>
    </font>
    <font>
      <sz val="8"/>
      <color rgb="FF000000"/>
      <name val="Times New Roman"/>
      <family val="1"/>
      <charset val="204"/>
    </font>
    <font>
      <b/>
      <i/>
      <sz val="11"/>
      <color rgb="FF000000"/>
      <name val="Calibri"/>
      <family val="2"/>
      <charset val="204"/>
    </font>
    <font>
      <sz val="8"/>
      <color rgb="FFFF0000"/>
      <name val="Times New Roman"/>
      <family val="1"/>
      <charset val="204"/>
    </font>
    <font>
      <b/>
      <sz val="8"/>
      <color rgb="FF000000"/>
      <name val="Times New Roman"/>
      <family val="1"/>
      <charset val="204"/>
    </font>
    <font>
      <b/>
      <sz val="8"/>
      <name val="Times New Roman"/>
      <family val="1"/>
      <charset val="204"/>
    </font>
    <font>
      <vertAlign val="superscript"/>
      <sz val="8"/>
      <name val="Times New Roman"/>
      <family val="1"/>
      <charset val="204"/>
    </font>
    <font>
      <b/>
      <sz val="12"/>
      <name val="Arial"/>
      <family val="2"/>
      <charset val="204"/>
    </font>
    <font>
      <b/>
      <i/>
      <u/>
      <sz val="10"/>
      <color rgb="FFFF9900"/>
      <name val="Arial"/>
      <family val="2"/>
      <charset val="204"/>
    </font>
    <font>
      <b/>
      <i/>
      <u/>
      <sz val="12"/>
      <color rgb="FFFF9900"/>
      <name val="Arial"/>
      <family val="2"/>
      <charset val="204"/>
    </font>
    <font>
      <i/>
      <sz val="8"/>
      <name val="Arial"/>
      <family val="2"/>
      <charset val="204"/>
    </font>
    <font>
      <b/>
      <i/>
      <sz val="10"/>
      <color rgb="FFE46C0A"/>
      <name val="Arial"/>
      <family val="2"/>
      <charset val="204"/>
    </font>
    <font>
      <sz val="8"/>
      <name val="Calibri"/>
      <family val="2"/>
      <charset val="204"/>
    </font>
    <font>
      <b/>
      <i/>
      <sz val="8"/>
      <name val="Arial Cyr"/>
      <family val="2"/>
      <charset val="204"/>
    </font>
    <font>
      <sz val="8"/>
      <name val="Arial Cyr"/>
      <charset val="204"/>
    </font>
    <font>
      <b/>
      <i/>
      <u/>
      <sz val="12"/>
      <color rgb="FFFF9900"/>
      <name val="Calibri"/>
      <family val="2"/>
      <charset val="204"/>
    </font>
    <font>
      <b/>
      <i/>
      <u/>
      <sz val="11"/>
      <color rgb="FFFF9900"/>
      <name val="Arial Cyr"/>
      <charset val="204"/>
    </font>
    <font>
      <b/>
      <i/>
      <sz val="12"/>
      <color rgb="FFFF9900"/>
      <name val="Arial Cyr"/>
      <charset val="204"/>
    </font>
    <font>
      <b/>
      <sz val="12"/>
      <name val="Arial Cyr"/>
      <charset val="204"/>
    </font>
    <font>
      <sz val="8"/>
      <color rgb="FF000000"/>
      <name val="Arial Cyr"/>
      <charset val="204"/>
    </font>
    <font>
      <b/>
      <i/>
      <u/>
      <sz val="12"/>
      <color rgb="FFFF9900"/>
      <name val="Arial Cyr"/>
      <charset val="204"/>
    </font>
    <font>
      <sz val="9"/>
      <name val="Arial Cyr"/>
      <charset val="204"/>
    </font>
    <font>
      <b/>
      <i/>
      <u/>
      <sz val="8"/>
      <color rgb="FFFF9900"/>
      <name val="Calibri"/>
      <family val="2"/>
      <charset val="204"/>
    </font>
    <font>
      <b/>
      <sz val="13"/>
      <name val="Arial Cyr"/>
      <charset val="204"/>
    </font>
    <font>
      <b/>
      <i/>
      <sz val="12"/>
      <color rgb="FFFF9900"/>
      <name val="Arial"/>
      <family val="2"/>
      <charset val="204"/>
    </font>
    <font>
      <sz val="8"/>
      <color rgb="FFFFFFFF"/>
      <name val="Arial"/>
      <family val="2"/>
      <charset val="204"/>
    </font>
    <font>
      <sz val="13"/>
      <name val="Arial Cyr"/>
      <charset val="204"/>
    </font>
    <font>
      <b/>
      <sz val="8"/>
      <color rgb="FFFFFFFF"/>
      <name val="Arial"/>
      <family val="2"/>
      <charset val="204"/>
    </font>
    <font>
      <b/>
      <sz val="8"/>
      <name val="Arial"/>
      <family val="2"/>
      <charset val="204"/>
    </font>
    <font>
      <b/>
      <sz val="10"/>
      <name val="Arial"/>
      <family val="2"/>
      <charset val="204"/>
    </font>
    <font>
      <sz val="9"/>
      <color rgb="FF000000"/>
      <name val="Arial"/>
      <charset val="204"/>
    </font>
    <font>
      <b/>
      <sz val="9"/>
      <name val="Arial"/>
      <family val="2"/>
      <charset val="204"/>
    </font>
    <font>
      <sz val="9"/>
      <color rgb="FF000000"/>
      <name val="Arial"/>
      <charset val="1"/>
    </font>
    <font>
      <b/>
      <sz val="10"/>
      <color rgb="FFED7D31"/>
      <name val="Arial Cyr"/>
      <family val="2"/>
      <charset val="204"/>
    </font>
    <font>
      <sz val="10"/>
      <name val="Times New Roman"/>
      <family val="1"/>
      <charset val="204"/>
    </font>
    <font>
      <b/>
      <sz val="10"/>
      <name val="Arial Cyr"/>
      <charset val="204"/>
    </font>
    <font>
      <b/>
      <i/>
      <u/>
      <sz val="14"/>
      <color rgb="FFFF9900"/>
      <name val="Arial"/>
      <family val="2"/>
      <charset val="204"/>
    </font>
    <font>
      <b/>
      <sz val="8"/>
      <color rgb="FF000000"/>
      <name val="Arial"/>
      <family val="2"/>
      <charset val="204"/>
    </font>
    <font>
      <b/>
      <sz val="8"/>
      <color rgb="FFFF0000"/>
      <name val="Arial"/>
      <family val="2"/>
      <charset val="204"/>
    </font>
    <font>
      <i/>
      <sz val="11"/>
      <color rgb="FFC0504D"/>
      <name val="Calibri"/>
      <family val="2"/>
      <charset val="204"/>
    </font>
    <font>
      <sz val="8"/>
      <color rgb="FF000000"/>
      <name val="Arial"/>
      <charset val="204"/>
    </font>
    <font>
      <b/>
      <sz val="10"/>
      <color rgb="FF003F2F"/>
      <name val="Arial"/>
      <charset val="1"/>
    </font>
    <font>
      <sz val="8"/>
      <color rgb="FF000000"/>
      <name val="Arial"/>
      <charset val="1"/>
    </font>
    <font>
      <b/>
      <sz val="8"/>
      <name val="Arial Unicode MS"/>
      <family val="2"/>
      <charset val="204"/>
    </font>
    <font>
      <sz val="8"/>
      <name val="Arial Unicode MS"/>
      <family val="2"/>
      <charset val="204"/>
    </font>
    <font>
      <sz val="8"/>
      <color rgb="FF000000"/>
      <name val="Arial Unicode MS"/>
      <family val="2"/>
      <charset val="204"/>
    </font>
    <font>
      <sz val="8"/>
      <name val="Arial Unicode MS"/>
      <charset val="204"/>
    </font>
    <font>
      <b/>
      <u/>
      <sz val="8"/>
      <name val="Arial Unicode MS"/>
      <family val="2"/>
      <charset val="204"/>
    </font>
    <font>
      <b/>
      <sz val="9"/>
      <color rgb="FF000000"/>
      <name val="Calibri"/>
      <family val="2"/>
      <charset val="204"/>
    </font>
    <font>
      <sz val="9"/>
      <color rgb="FF000000"/>
      <name val="Calibri"/>
      <family val="2"/>
      <charset val="1"/>
    </font>
    <font>
      <u/>
      <sz val="9"/>
      <name val="Calibri"/>
      <family val="2"/>
      <charset val="204"/>
    </font>
    <font>
      <b/>
      <i/>
      <sz val="10"/>
      <color rgb="FFED7D31"/>
      <name val="Arial"/>
      <family val="2"/>
      <charset val="204"/>
    </font>
    <font>
      <b/>
      <i/>
      <u/>
      <sz val="10"/>
      <name val="Arial"/>
      <family val="2"/>
      <charset val="204"/>
    </font>
    <font>
      <b/>
      <i/>
      <u/>
      <sz val="8"/>
      <name val="Arial"/>
      <family val="2"/>
      <charset val="204"/>
    </font>
    <font>
      <sz val="10"/>
      <name val="Arial"/>
      <charset val="1"/>
    </font>
    <font>
      <b/>
      <i/>
      <u/>
      <sz val="8.5"/>
      <color rgb="FFED7D31"/>
      <name val="Arial"/>
      <family val="2"/>
      <charset val="204"/>
    </font>
    <font>
      <b/>
      <i/>
      <u/>
      <sz val="11"/>
      <name val="Arial Cyr"/>
      <charset val="204"/>
    </font>
    <font>
      <sz val="9"/>
      <color rgb="FFFF0000"/>
      <name val="Arial Cyr"/>
      <charset val="204"/>
    </font>
    <font>
      <b/>
      <sz val="14"/>
      <color rgb="FF000000"/>
      <name val="Calibri"/>
      <family val="2"/>
      <charset val="204"/>
    </font>
    <font>
      <b/>
      <sz val="8"/>
      <color rgb="FFFF0000"/>
      <name val="Arial Cyr"/>
      <charset val="204"/>
    </font>
    <font>
      <b/>
      <sz val="11"/>
      <name val="Arial Cyr"/>
      <charset val="204"/>
    </font>
    <font>
      <b/>
      <sz val="16"/>
      <color rgb="FF000000"/>
      <name val="Calibri"/>
      <family val="2"/>
      <charset val="204"/>
    </font>
    <font>
      <sz val="8"/>
      <color rgb="FF000000"/>
      <name val="Calibri"/>
      <family val="2"/>
      <charset val="204"/>
    </font>
    <font>
      <b/>
      <i/>
      <u/>
      <sz val="12"/>
      <color rgb="FFE46C0A"/>
      <name val="Arial"/>
      <family val="2"/>
      <charset val="204"/>
    </font>
    <font>
      <sz val="11"/>
      <color rgb="FFE46C0A"/>
      <name val="Calibri"/>
      <family val="2"/>
      <charset val="204"/>
    </font>
    <font>
      <b/>
      <i/>
      <u/>
      <sz val="12"/>
      <color rgb="FFF79646"/>
      <name val="Calibri"/>
      <family val="2"/>
      <charset val="204"/>
    </font>
    <font>
      <b/>
      <sz val="9"/>
      <name val="Arial Unicode MS"/>
      <family val="2"/>
      <charset val="204"/>
    </font>
    <font>
      <sz val="9"/>
      <name val="Arial Unicode MS"/>
      <family val="2"/>
      <charset val="204"/>
    </font>
    <font>
      <sz val="9"/>
      <color rgb="FF000000"/>
      <name val="Arial"/>
      <family val="2"/>
      <charset val="204"/>
    </font>
    <font>
      <b/>
      <i/>
      <sz val="9"/>
      <color rgb="FFE46C0A"/>
      <name val="Calibri"/>
      <family val="2"/>
      <charset val="204"/>
    </font>
    <font>
      <b/>
      <i/>
      <sz val="9"/>
      <name val="Calibri"/>
      <family val="2"/>
      <charset val="204"/>
    </font>
    <font>
      <b/>
      <i/>
      <u/>
      <sz val="8"/>
      <color rgb="FFFF9900"/>
      <name val="Arial"/>
      <family val="2"/>
      <charset val="204"/>
    </font>
    <font>
      <b/>
      <sz val="6"/>
      <name val="Arial"/>
      <family val="2"/>
      <charset val="204"/>
    </font>
    <font>
      <b/>
      <sz val="11"/>
      <color rgb="FFFAC090"/>
      <name val="Arial"/>
      <family val="2"/>
      <charset val="204"/>
    </font>
    <font>
      <b/>
      <u/>
      <sz val="12"/>
      <color rgb="FFFF9900"/>
      <name val="Arial"/>
      <family val="2"/>
      <charset val="204"/>
    </font>
    <font>
      <b/>
      <i/>
      <u/>
      <sz val="10"/>
      <name val="Arial Cyr"/>
      <charset val="204"/>
    </font>
    <font>
      <b/>
      <i/>
      <u/>
      <sz val="10"/>
      <color rgb="FFFF6600"/>
      <name val="Arial"/>
      <family val="2"/>
      <charset val="204"/>
    </font>
    <font>
      <b/>
      <sz val="8"/>
      <color rgb="FF000000"/>
      <name val="Calibri"/>
      <family val="2"/>
      <charset val="204"/>
    </font>
    <font>
      <b/>
      <sz val="8"/>
      <name val="Calibri"/>
      <family val="2"/>
      <charset val="204"/>
    </font>
    <font>
      <sz val="9"/>
      <color rgb="FF212121"/>
      <name val="Calibri"/>
      <family val="2"/>
      <charset val="204"/>
    </font>
    <font>
      <i/>
      <sz val="9"/>
      <color rgb="FF00B0F0"/>
      <name val="Arial"/>
      <family val="2"/>
      <charset val="204"/>
    </font>
    <font>
      <b/>
      <i/>
      <u/>
      <sz val="12"/>
      <color rgb="FFFF9900"/>
      <name val="Times New Roman"/>
      <family val="1"/>
      <charset val="204"/>
    </font>
    <font>
      <sz val="9"/>
      <color rgb="FF000000"/>
      <name val="Times New Roman"/>
      <family val="1"/>
      <charset val="204"/>
    </font>
    <font>
      <b/>
      <sz val="9"/>
      <color rgb="FFFF972F"/>
      <name val="Calibri"/>
      <family val="2"/>
      <charset val="1"/>
    </font>
    <font>
      <b/>
      <sz val="14"/>
      <color rgb="FFFF0000"/>
      <name val="Calibri"/>
      <family val="2"/>
      <charset val="204"/>
    </font>
    <font>
      <b/>
      <sz val="14"/>
      <color rgb="FFFF972F"/>
      <name val="Calibri"/>
      <family val="2"/>
      <charset val="204"/>
    </font>
    <font>
      <b/>
      <i/>
      <sz val="9"/>
      <color rgb="FFFF972F"/>
      <name val="Calibri"/>
      <family val="2"/>
      <charset val="1"/>
    </font>
    <font>
      <b/>
      <i/>
      <sz val="9"/>
      <color rgb="FFFF0000"/>
      <name val="Arial"/>
      <family val="2"/>
      <charset val="204"/>
    </font>
    <font>
      <b/>
      <i/>
      <sz val="9"/>
      <color rgb="FFFF972F"/>
      <name val="Arial"/>
      <family val="2"/>
      <charset val="204"/>
    </font>
    <font>
      <b/>
      <sz val="11"/>
      <color rgb="FFFF0000"/>
      <name val="Calibri"/>
      <family val="2"/>
      <charset val="204"/>
    </font>
    <font>
      <b/>
      <sz val="9"/>
      <color rgb="FFFF0000"/>
      <name val="Calibri"/>
      <family val="2"/>
      <charset val="1"/>
    </font>
    <font>
      <sz val="9"/>
      <color rgb="FFFF972F"/>
      <name val="Calibri"/>
      <family val="2"/>
      <charset val="1"/>
    </font>
    <font>
      <b/>
      <i/>
      <u/>
      <sz val="10"/>
      <color rgb="FFEF6C00"/>
      <name val="Arial"/>
      <family val="2"/>
      <charset val="204"/>
    </font>
    <font>
      <sz val="8"/>
      <name val="Tahoma"/>
      <family val="2"/>
      <charset val="204"/>
    </font>
    <font>
      <b/>
      <i/>
      <u/>
      <sz val="10"/>
      <color rgb="FFFF9900"/>
      <name val="Tahoma"/>
      <family val="2"/>
      <charset val="204"/>
    </font>
    <font>
      <b/>
      <sz val="10"/>
      <name val="Tahoma"/>
      <family val="2"/>
      <charset val="204"/>
    </font>
    <font>
      <b/>
      <sz val="8"/>
      <name val="Tahoma"/>
      <family val="2"/>
      <charset val="204"/>
    </font>
    <font>
      <sz val="8"/>
      <color rgb="FF000000"/>
      <name val="Tahoma"/>
      <family val="2"/>
      <charset val="204"/>
    </font>
    <font>
      <i/>
      <u/>
      <sz val="11"/>
      <color rgb="FFFF9900"/>
      <name val="Calibri"/>
      <family val="2"/>
      <charset val="204"/>
    </font>
    <font>
      <b/>
      <i/>
      <u/>
      <sz val="10"/>
      <color rgb="FFFF9900"/>
      <name val="Arial Unicode MS"/>
      <charset val="204"/>
    </font>
    <font>
      <b/>
      <i/>
      <u/>
      <sz val="14"/>
      <color rgb="FFEA7500"/>
      <name val="Arial"/>
      <family val="2"/>
      <charset val="204"/>
    </font>
    <font>
      <b/>
      <sz val="12"/>
      <color rgb="FFEA7500"/>
      <name val="Arial"/>
      <family val="2"/>
      <charset val="204"/>
    </font>
    <font>
      <b/>
      <i/>
      <u/>
      <sz val="9"/>
      <color rgb="FFF79646"/>
      <name val="Calibri"/>
      <family val="2"/>
      <charset val="204"/>
    </font>
    <font>
      <b/>
      <i/>
      <u/>
      <sz val="10"/>
      <color rgb="FFF79646"/>
      <name val="Calibri"/>
      <family val="2"/>
      <charset val="204"/>
    </font>
    <font>
      <b/>
      <i/>
      <u/>
      <sz val="9"/>
      <color rgb="FFF79646"/>
      <name val="Arial"/>
      <family val="2"/>
      <charset val="204"/>
    </font>
    <font>
      <b/>
      <i/>
      <u/>
      <sz val="8"/>
      <color rgb="FFF79646"/>
      <name val="Arial"/>
      <family val="2"/>
      <charset val="204"/>
    </font>
    <font>
      <b/>
      <i/>
      <u/>
      <sz val="12"/>
      <name val="Arial Cyr"/>
      <charset val="204"/>
    </font>
    <font>
      <b/>
      <sz val="10"/>
      <name val="Calibri"/>
      <family val="2"/>
      <charset val="204"/>
    </font>
    <font>
      <b/>
      <sz val="10"/>
      <name val="Times New Roman"/>
      <family val="1"/>
      <charset val="204"/>
    </font>
    <font>
      <b/>
      <i/>
      <u/>
      <sz val="8"/>
      <color rgb="FFED7D31"/>
      <name val="Arial"/>
      <family val="2"/>
      <charset val="204"/>
    </font>
    <font>
      <sz val="8.5"/>
      <name val="Times New Roman"/>
      <family val="1"/>
      <charset val="204"/>
    </font>
    <font>
      <b/>
      <i/>
      <u/>
      <sz val="9"/>
      <color rgb="FFFF860D"/>
      <name val="Calibri"/>
      <family val="2"/>
      <charset val="204"/>
    </font>
    <font>
      <b/>
      <sz val="9"/>
      <color rgb="FFFF860D"/>
      <name val="Calibri"/>
      <family val="2"/>
      <charset val="204"/>
    </font>
    <font>
      <b/>
      <i/>
      <u/>
      <sz val="9"/>
      <color rgb="FFEA7500"/>
      <name val="Calibri"/>
      <family val="2"/>
      <charset val="204"/>
    </font>
    <font>
      <b/>
      <i/>
      <u/>
      <sz val="9"/>
      <color rgb="FFE46C0A"/>
      <name val="Calibri"/>
      <family val="2"/>
      <charset val="204"/>
    </font>
    <font>
      <i/>
      <u/>
      <sz val="9"/>
      <color rgb="FFE46C0A"/>
      <name val="Calibri"/>
      <family val="2"/>
      <charset val="204"/>
    </font>
    <font>
      <u/>
      <sz val="10"/>
      <color rgb="FFE46C0A"/>
      <name val="Arial"/>
      <family val="2"/>
      <charset val="204"/>
    </font>
    <font>
      <sz val="10"/>
      <color rgb="FF000000"/>
      <name val="Arial"/>
      <family val="2"/>
      <charset val="204"/>
    </font>
    <font>
      <u/>
      <sz val="11"/>
      <color theme="10"/>
      <name val="Arial"/>
      <charset val="1"/>
    </font>
    <font>
      <b/>
      <u/>
      <sz val="10"/>
      <color rgb="FF000000"/>
      <name val="Arial"/>
    </font>
    <font>
      <sz val="8"/>
      <color rgb="FF000000"/>
      <name val="Arial"/>
    </font>
    <font>
      <i/>
      <sz val="11"/>
      <color rgb="FFFF0000"/>
      <name val="Arial"/>
      <charset val="1"/>
    </font>
    <font>
      <b/>
      <i/>
      <u/>
      <sz val="14"/>
      <color rgb="FFED7D31"/>
      <name val="Arial"/>
      <family val="2"/>
      <charset val="204"/>
    </font>
    <font>
      <b/>
      <u/>
      <sz val="12"/>
      <color rgb="FFED7D31"/>
      <name val="Arial"/>
      <family val="2"/>
      <charset val="204"/>
    </font>
    <font>
      <i/>
      <sz val="9"/>
      <color rgb="FF00B0F0"/>
      <name val="Arial"/>
      <charset val="1"/>
    </font>
    <font>
      <b/>
      <i/>
      <sz val="10"/>
      <name val="Calibri"/>
      <family val="2"/>
      <charset val="204"/>
    </font>
    <font>
      <b/>
      <i/>
      <sz val="10"/>
      <color indexed="10"/>
      <name val="Calibri"/>
      <family val="2"/>
      <charset val="204"/>
    </font>
    <font>
      <i/>
      <sz val="10"/>
      <color indexed="10"/>
      <name val="Calibri"/>
      <family val="2"/>
      <charset val="204"/>
    </font>
    <font>
      <b/>
      <sz val="16"/>
      <name val="Arial Unicode MS"/>
      <family val="2"/>
      <charset val="204"/>
    </font>
    <font>
      <sz val="16"/>
      <name val="Arial Unicode MS"/>
      <family val="2"/>
      <charset val="204"/>
    </font>
    <font>
      <sz val="9"/>
      <color rgb="FFFF0000"/>
      <name val="Calibri"/>
      <family val="2"/>
      <charset val="204"/>
    </font>
    <font>
      <b/>
      <u/>
      <sz val="10"/>
      <color rgb="FF000000"/>
      <name val="Arial"/>
      <charset val="1"/>
    </font>
    <font>
      <sz val="8"/>
      <name val="Arial"/>
      <family val="2"/>
    </font>
    <font>
      <sz val="9"/>
      <name val="Calibri"/>
      <family val="2"/>
      <charset val="204"/>
      <scheme val="minor"/>
    </font>
    <font>
      <sz val="9"/>
      <color theme="1"/>
      <name val="Calibri"/>
      <family val="2"/>
      <charset val="204"/>
      <scheme val="minor"/>
    </font>
    <font>
      <b/>
      <sz val="10"/>
      <name val="Calibri"/>
      <family val="2"/>
      <charset val="204"/>
      <scheme val="minor"/>
    </font>
    <font>
      <sz val="9"/>
      <name val="Calibri"/>
    </font>
    <font>
      <i/>
      <u/>
      <sz val="14"/>
      <color rgb="FFFF0000"/>
      <name val="Arial"/>
      <charset val="1"/>
    </font>
    <font>
      <b/>
      <sz val="10"/>
      <color rgb="FF000000"/>
      <name val="Arial"/>
      <charset val="1"/>
    </font>
    <font>
      <b/>
      <sz val="9"/>
      <color rgb="FFED7D31"/>
      <name val="Calibri"/>
      <family val="2"/>
      <charset val="204"/>
      <scheme val="minor"/>
    </font>
    <font>
      <sz val="11"/>
      <color theme="1"/>
      <name val="Calibri"/>
      <family val="2"/>
      <charset val="204"/>
      <scheme val="minor"/>
    </font>
    <font>
      <b/>
      <sz val="9"/>
      <name val="Calibri"/>
      <family val="2"/>
      <charset val="204"/>
      <scheme val="minor"/>
    </font>
    <font>
      <sz val="9"/>
      <name val="Calibri"/>
      <family val="2"/>
      <scheme val="minor"/>
    </font>
    <font>
      <b/>
      <i/>
      <u/>
      <sz val="10"/>
      <color theme="5"/>
      <name val="Arial"/>
      <family val="2"/>
      <charset val="204"/>
    </font>
    <font>
      <b/>
      <sz val="9"/>
      <color theme="0"/>
      <name val="Arial"/>
      <family val="2"/>
      <charset val="204"/>
    </font>
    <font>
      <sz val="9"/>
      <color theme="1"/>
      <name val="Arial"/>
      <family val="2"/>
      <charset val="204"/>
    </font>
    <font>
      <sz val="8"/>
      <color theme="1"/>
      <name val="Arial"/>
      <family val="2"/>
      <charset val="204"/>
    </font>
    <font>
      <u/>
      <sz val="8"/>
      <color rgb="FF000000"/>
      <name val="Arial"/>
      <family val="2"/>
      <charset val="204"/>
    </font>
    <font>
      <sz val="10"/>
      <name val="Calibri"/>
      <family val="2"/>
      <charset val="204"/>
      <scheme val="minor"/>
    </font>
    <font>
      <sz val="10"/>
      <color theme="2" tint="-0.749992370372631"/>
      <name val="Calibri"/>
      <family val="2"/>
      <charset val="204"/>
      <scheme val="minor"/>
    </font>
    <font>
      <b/>
      <i/>
      <sz val="10"/>
      <name val="Calibri"/>
      <family val="2"/>
      <charset val="204"/>
      <scheme val="minor"/>
    </font>
    <font>
      <i/>
      <sz val="10"/>
      <color theme="2" tint="-0.749992370372631"/>
      <name val="Calibri"/>
      <family val="2"/>
      <charset val="204"/>
      <scheme val="minor"/>
    </font>
    <font>
      <i/>
      <u/>
      <sz val="10"/>
      <color theme="10"/>
      <name val="Calibri"/>
      <family val="2"/>
      <charset val="204"/>
      <scheme val="minor"/>
    </font>
    <font>
      <u/>
      <sz val="10"/>
      <color theme="10"/>
      <name val="Arial"/>
      <family val="2"/>
    </font>
    <font>
      <b/>
      <i/>
      <sz val="10"/>
      <color theme="0"/>
      <name val="Calibri"/>
      <family val="2"/>
      <charset val="204"/>
      <scheme val="minor"/>
    </font>
    <font>
      <i/>
      <sz val="10"/>
      <name val="Calibri"/>
      <family val="2"/>
      <charset val="204"/>
      <scheme val="minor"/>
    </font>
    <font>
      <b/>
      <i/>
      <u/>
      <sz val="10"/>
      <color theme="5"/>
      <name val="Calibri"/>
      <family val="2"/>
      <charset val="204"/>
      <scheme val="minor"/>
    </font>
    <font>
      <b/>
      <sz val="10"/>
      <color rgb="FF003F2F"/>
      <name val="Arial"/>
      <charset val="204"/>
    </font>
    <font>
      <b/>
      <i/>
      <u/>
      <sz val="10"/>
      <color rgb="FFEA7500"/>
      <name val="Arial"/>
      <charset val="204"/>
    </font>
    <font>
      <b/>
      <i/>
      <u/>
      <sz val="12"/>
      <color rgb="FFE46C0A"/>
      <name val="Calibri"/>
      <family val="2"/>
      <charset val="204"/>
    </font>
    <font>
      <b/>
      <sz val="10"/>
      <color rgb="FF003F2F"/>
      <name val="Arial"/>
    </font>
    <font>
      <u/>
      <sz val="8"/>
      <name val="Arial Unicode MS"/>
      <charset val="204"/>
    </font>
    <font>
      <sz val="9"/>
      <color rgb="FF000000"/>
      <name val="Calibri"/>
      <charset val="1"/>
    </font>
    <font>
      <sz val="11"/>
      <color rgb="FF000000"/>
      <name val="Calibri"/>
      <charset val="1"/>
    </font>
    <font>
      <sz val="10"/>
      <color rgb="FF000000"/>
      <name val="Calibri"/>
      <charset val="1"/>
    </font>
    <font>
      <sz val="10"/>
      <color rgb="FF333333"/>
      <name val="Calibri"/>
      <charset val="1"/>
    </font>
    <font>
      <b/>
      <sz val="11"/>
      <color rgb="FF000000"/>
      <name val="Calibri"/>
      <charset val="1"/>
    </font>
    <font>
      <b/>
      <sz val="11"/>
      <color rgb="FF000000"/>
      <name val="Arial"/>
      <charset val="1"/>
    </font>
    <font>
      <sz val="11"/>
      <color rgb="FF000000"/>
      <name val="Arial"/>
      <charset val="1"/>
    </font>
    <font>
      <sz val="9"/>
      <color theme="1"/>
      <name val="Arial"/>
      <charset val="1"/>
    </font>
    <font>
      <sz val="9"/>
      <color theme="1"/>
      <name val="Calibri"/>
      <charset val="1"/>
    </font>
    <font>
      <sz val="11"/>
      <color rgb="FF333333"/>
      <name val="Arial"/>
      <charset val="1"/>
    </font>
    <font>
      <sz val="9"/>
      <color rgb="FF333333"/>
      <name val="Arial"/>
      <charset val="1"/>
    </font>
    <font>
      <sz val="10"/>
      <color rgb="FF333333"/>
      <name val="Arial"/>
      <charset val="1"/>
    </font>
    <font>
      <b/>
      <i/>
      <u/>
      <sz val="14"/>
      <color theme="5"/>
      <name val="Arial"/>
      <family val="2"/>
      <charset val="204"/>
    </font>
    <font>
      <b/>
      <u/>
      <sz val="12"/>
      <color theme="5"/>
      <name val="Arial"/>
      <family val="2"/>
      <charset val="204"/>
    </font>
    <font>
      <b/>
      <u/>
      <sz val="12"/>
      <color indexed="12"/>
      <name val="Arial"/>
      <family val="2"/>
      <charset val="204"/>
    </font>
    <font>
      <sz val="8"/>
      <color theme="1"/>
      <name val="Arial Unicode MS"/>
      <family val="2"/>
      <charset val="204"/>
    </font>
    <font>
      <sz val="8"/>
      <color rgb="FFFF0000"/>
      <name val="Arial Unicode MS"/>
      <charset val="204"/>
    </font>
    <font>
      <sz val="8"/>
      <color rgb="FF00B050"/>
      <name val="Arial Unicode MS"/>
      <family val="2"/>
      <charset val="204"/>
    </font>
    <font>
      <sz val="8"/>
      <color rgb="FFFF0000"/>
      <name val="Arial Unicode MS"/>
      <family val="2"/>
      <charset val="204"/>
    </font>
    <font>
      <b/>
      <sz val="8"/>
      <color rgb="FF0070C0"/>
      <name val="Arial Unicode MS"/>
      <charset val="204"/>
    </font>
    <font>
      <u/>
      <sz val="10"/>
      <color theme="10"/>
      <name val="Arial"/>
      <family val="2"/>
      <charset val="204"/>
    </font>
    <font>
      <sz val="10"/>
      <name val="Arial"/>
    </font>
    <font>
      <b/>
      <u/>
      <sz val="9"/>
      <name val="Calibri"/>
      <family val="2"/>
      <charset val="204"/>
      <scheme val="minor"/>
    </font>
    <font>
      <b/>
      <sz val="9"/>
      <color indexed="56"/>
      <name val="Calibri"/>
      <family val="2"/>
      <charset val="204"/>
    </font>
    <font>
      <sz val="9"/>
      <color indexed="56"/>
      <name val="Calibri"/>
      <family val="2"/>
      <charset val="204"/>
    </font>
    <font>
      <sz val="11"/>
      <color rgb="FF000000"/>
      <name val="Arial"/>
      <family val="2"/>
      <charset val="204"/>
    </font>
    <font>
      <b/>
      <i/>
      <u/>
      <sz val="12"/>
      <color rgb="FF002060"/>
      <name val="Arial"/>
      <family val="2"/>
      <charset val="204"/>
    </font>
    <font>
      <b/>
      <sz val="10"/>
      <color rgb="FFFF0000"/>
      <name val="Leelawadee UI"/>
      <family val="2"/>
    </font>
    <font>
      <b/>
      <sz val="10"/>
      <color indexed="10"/>
      <name val="Leelawadee UI"/>
      <family val="2"/>
    </font>
    <font>
      <sz val="10"/>
      <color rgb="FFFF0000"/>
      <name val="Calibri"/>
      <family val="2"/>
      <charset val="204"/>
      <scheme val="minor"/>
    </font>
    <font>
      <sz val="10"/>
      <color theme="1"/>
      <name val="Calibri"/>
      <family val="2"/>
      <scheme val="minor"/>
    </font>
    <font>
      <b/>
      <sz val="10"/>
      <color rgb="FFFFFFFF"/>
      <name val="Calibri"/>
      <family val="2"/>
      <scheme val="minor"/>
    </font>
    <font>
      <b/>
      <sz val="10"/>
      <color theme="0"/>
      <name val="Calibri"/>
      <family val="2"/>
      <scheme val="minor"/>
    </font>
    <font>
      <sz val="10"/>
      <color theme="0"/>
      <name val="Calibri"/>
      <family val="2"/>
      <scheme val="minor"/>
    </font>
    <font>
      <sz val="10"/>
      <name val="Calibri"/>
      <family val="2"/>
      <scheme val="minor"/>
    </font>
    <font>
      <b/>
      <sz val="10"/>
      <color theme="5"/>
      <name val="Calibri"/>
      <family val="2"/>
      <scheme val="minor"/>
    </font>
    <font>
      <b/>
      <sz val="8"/>
      <name val="Arial"/>
      <family val="2"/>
    </font>
    <font>
      <b/>
      <u/>
      <sz val="10"/>
      <color theme="1"/>
      <name val="Arial"/>
      <charset val="1"/>
    </font>
    <font>
      <i/>
      <sz val="9"/>
      <name val="Arial"/>
      <family val="2"/>
    </font>
    <font>
      <sz val="10"/>
      <color rgb="FFFFFFFF"/>
      <name val="Calibri"/>
      <family val="2"/>
      <charset val="204"/>
    </font>
    <font>
      <sz val="10"/>
      <color theme="1"/>
      <name val="Calibri"/>
      <scheme val="minor"/>
    </font>
    <font>
      <b/>
      <sz val="10"/>
      <color indexed="65"/>
      <name val="Calibri"/>
      <scheme val="minor"/>
    </font>
    <font>
      <b/>
      <sz val="10"/>
      <color theme="0"/>
      <name val="Calibri"/>
      <scheme val="minor"/>
    </font>
    <font>
      <sz val="10"/>
      <color theme="0"/>
      <name val="Calibri"/>
      <scheme val="minor"/>
    </font>
    <font>
      <sz val="10"/>
      <name val="Calibri"/>
      <scheme val="minor"/>
    </font>
    <font>
      <sz val="10"/>
      <color indexed="65"/>
      <name val="Calibri"/>
      <scheme val="minor"/>
    </font>
    <font>
      <sz val="10"/>
      <color theme="1"/>
      <name val="Leelawadee UI"/>
    </font>
    <font>
      <b/>
      <sz val="10"/>
      <name val="Arial"/>
      <family val="2"/>
    </font>
    <font>
      <b/>
      <sz val="10"/>
      <color rgb="FFFF0000"/>
      <name val="Arial Cyr"/>
      <charset val="204"/>
    </font>
    <font>
      <sz val="8"/>
      <color rgb="FF000000"/>
      <name val="Arial"/>
      <family val="2"/>
      <charset val="238"/>
    </font>
    <font>
      <b/>
      <sz val="7"/>
      <name val="Arial"/>
      <family val="2"/>
      <charset val="204"/>
    </font>
    <font>
      <b/>
      <i/>
      <u/>
      <sz val="9"/>
      <color rgb="FFED7D31"/>
      <name val="Arial"/>
      <family val="2"/>
      <charset val="204"/>
    </font>
    <font>
      <b/>
      <u/>
      <sz val="10"/>
      <color rgb="FFED7D31"/>
      <name val="Arial"/>
      <family val="2"/>
      <charset val="204"/>
    </font>
    <font>
      <b/>
      <i/>
      <u/>
      <sz val="10"/>
      <color rgb="FF4472C4"/>
      <name val="Arial"/>
      <family val="2"/>
      <charset val="204"/>
    </font>
    <font>
      <b/>
      <sz val="11"/>
      <name val="Calibri"/>
      <family val="2"/>
      <charset val="204"/>
    </font>
    <font>
      <sz val="8"/>
      <color rgb="FF000000"/>
      <name val="Calibri"/>
      <family val="2"/>
      <charset val="204"/>
      <scheme val="minor"/>
    </font>
    <font>
      <b/>
      <sz val="10"/>
      <color indexed="26"/>
      <name val="Arial Narrow"/>
      <family val="2"/>
      <charset val="204"/>
    </font>
    <font>
      <b/>
      <sz val="10"/>
      <color theme="0"/>
      <name val="Arial Narrow"/>
      <family val="2"/>
      <charset val="204"/>
    </font>
    <font>
      <sz val="10"/>
      <color theme="0"/>
      <name val="Arial Narrow"/>
      <family val="2"/>
      <charset val="204"/>
    </font>
    <font>
      <sz val="10"/>
      <name val="Arial Narrow"/>
      <family val="2"/>
      <charset val="204"/>
    </font>
    <font>
      <sz val="10"/>
      <color theme="1"/>
      <name val="Arial Narrow"/>
      <family val="2"/>
      <charset val="204"/>
    </font>
    <font>
      <sz val="10"/>
      <color indexed="10"/>
      <name val="Arial Narrow"/>
      <family val="2"/>
      <charset val="204"/>
    </font>
    <font>
      <sz val="10"/>
      <color indexed="26"/>
      <name val="Arial Narrow"/>
      <family val="2"/>
      <charset val="204"/>
    </font>
    <font>
      <sz val="10"/>
      <color rgb="FF000000"/>
      <name val="Arial Narrow"/>
      <family val="2"/>
      <charset val="204"/>
    </font>
    <font>
      <b/>
      <sz val="9"/>
      <color theme="1"/>
      <name val="Arial"/>
      <family val="2"/>
      <charset val="204"/>
    </font>
    <font>
      <b/>
      <sz val="16"/>
      <color theme="0"/>
      <name val="Calibri"/>
      <family val="2"/>
      <charset val="204"/>
      <scheme val="minor"/>
    </font>
    <font>
      <b/>
      <sz val="9"/>
      <color rgb="FF000000"/>
      <name val="Arial"/>
      <family val="2"/>
      <charset val="204"/>
    </font>
    <font>
      <b/>
      <sz val="11"/>
      <name val="Calibri"/>
      <family val="2"/>
      <charset val="204"/>
      <scheme val="minor"/>
    </font>
    <font>
      <sz val="9"/>
      <color indexed="17"/>
      <name val="Calibri"/>
      <family val="2"/>
      <charset val="204"/>
    </font>
    <font>
      <sz val="9"/>
      <color indexed="8"/>
      <name val="Calibri"/>
      <family val="2"/>
      <charset val="204"/>
    </font>
    <font>
      <b/>
      <u/>
      <sz val="11"/>
      <color rgb="FF000000"/>
      <name val="Arial"/>
      <charset val="1"/>
    </font>
    <font>
      <b/>
      <sz val="9"/>
      <color indexed="17"/>
      <name val="Calibri"/>
      <family val="2"/>
      <charset val="204"/>
    </font>
    <font>
      <b/>
      <sz val="9"/>
      <color indexed="10"/>
      <name val="Calibri"/>
      <family val="2"/>
      <charset val="204"/>
    </font>
    <font>
      <b/>
      <sz val="9"/>
      <color indexed="8"/>
      <name val="Calibri"/>
      <family val="2"/>
      <charset val="204"/>
    </font>
    <font>
      <b/>
      <sz val="9"/>
      <color indexed="30"/>
      <name val="Calibri"/>
      <family val="2"/>
      <charset val="204"/>
    </font>
    <font>
      <b/>
      <sz val="12"/>
      <color theme="1"/>
      <name val="Calibri"/>
      <family val="2"/>
      <charset val="204"/>
      <scheme val="minor"/>
    </font>
    <font>
      <b/>
      <sz val="12"/>
      <name val="Calibri"/>
      <family val="2"/>
      <charset val="204"/>
      <scheme val="minor"/>
    </font>
    <font>
      <sz val="7"/>
      <name val="Arial"/>
      <family val="2"/>
      <charset val="1"/>
    </font>
    <font>
      <sz val="7"/>
      <name val="Arial Cyr"/>
      <family val="2"/>
      <charset val="204"/>
    </font>
    <font>
      <b/>
      <sz val="7"/>
      <name val="Arial"/>
      <family val="2"/>
      <charset val="1"/>
    </font>
    <font>
      <b/>
      <i/>
      <u/>
      <sz val="8"/>
      <color theme="5"/>
      <name val="Arial"/>
      <family val="2"/>
      <charset val="204"/>
    </font>
    <font>
      <sz val="10"/>
      <color rgb="FF000000"/>
      <name val="Calibri"/>
      <family val="2"/>
      <charset val="204"/>
      <scheme val="minor"/>
    </font>
    <font>
      <b/>
      <i/>
      <sz val="10"/>
      <color rgb="FF000000"/>
      <name val="Calibri"/>
      <family val="2"/>
      <charset val="204"/>
      <scheme val="minor"/>
    </font>
    <font>
      <i/>
      <sz val="10"/>
      <color rgb="FF000000"/>
      <name val="Calibri"/>
      <family val="2"/>
      <charset val="204"/>
      <scheme val="minor"/>
    </font>
    <font>
      <i/>
      <u/>
      <sz val="10"/>
      <color rgb="FF000000"/>
      <name val="Calibri"/>
      <family val="2"/>
      <charset val="204"/>
      <scheme val="minor"/>
    </font>
    <font>
      <b/>
      <i/>
      <sz val="10"/>
      <color rgb="FF000000"/>
      <name val="Calibri"/>
    </font>
    <font>
      <b/>
      <i/>
      <sz val="10"/>
      <color rgb="FF17375E"/>
      <name val="Calibri"/>
    </font>
    <font>
      <u/>
      <sz val="10"/>
      <color rgb="FF000000"/>
      <name val="Arial"/>
      <family val="2"/>
    </font>
    <font>
      <b/>
      <i/>
      <sz val="10"/>
      <color rgb="FF000000"/>
      <name val="Calibri"/>
      <family val="2"/>
      <charset val="204"/>
    </font>
    <font>
      <b/>
      <sz val="10"/>
      <color rgb="FF000000"/>
      <name val="Calibri"/>
      <family val="2"/>
      <charset val="204"/>
      <scheme val="minor"/>
    </font>
    <font>
      <u/>
      <sz val="10"/>
      <color rgb="FF000000"/>
      <name val="Calibri"/>
      <family val="2"/>
      <charset val="204"/>
      <scheme val="minor"/>
    </font>
    <font>
      <sz val="9"/>
      <color theme="0"/>
      <name val="Calibri"/>
      <family val="2"/>
      <charset val="204"/>
      <scheme val="minor"/>
    </font>
    <font>
      <i/>
      <sz val="9"/>
      <color theme="0"/>
      <name val="Calibri"/>
      <family val="2"/>
      <charset val="204"/>
      <scheme val="minor"/>
    </font>
    <font>
      <i/>
      <sz val="9"/>
      <color theme="2" tint="-0.749992370372631"/>
      <name val="Calibri"/>
      <family val="2"/>
      <charset val="204"/>
      <scheme val="minor"/>
    </font>
    <font>
      <i/>
      <u/>
      <sz val="9"/>
      <color theme="10"/>
      <name val="Calibri"/>
      <family val="2"/>
      <charset val="204"/>
      <scheme val="minor"/>
    </font>
    <font>
      <i/>
      <sz val="9"/>
      <name val="Calibri"/>
      <family val="2"/>
      <charset val="204"/>
      <scheme val="minor"/>
    </font>
    <font>
      <sz val="9"/>
      <color theme="2" tint="-0.749992370372631"/>
      <name val="Calibri"/>
      <family val="2"/>
      <charset val="204"/>
      <scheme val="minor"/>
    </font>
    <font>
      <u/>
      <sz val="9"/>
      <color theme="10"/>
      <name val="Calibri"/>
      <family val="2"/>
      <charset val="204"/>
      <scheme val="minor"/>
    </font>
    <font>
      <i/>
      <u/>
      <sz val="9"/>
      <name val="Calibri"/>
      <family val="2"/>
      <charset val="204"/>
      <scheme val="minor"/>
    </font>
    <font>
      <b/>
      <i/>
      <sz val="9"/>
      <color indexed="10"/>
      <name val="Calibri"/>
      <family val="2"/>
      <charset val="204"/>
    </font>
    <font>
      <b/>
      <i/>
      <sz val="11"/>
      <color rgb="FF000000"/>
      <name val="Calibri"/>
      <family val="2"/>
      <charset val="204"/>
      <scheme val="minor"/>
    </font>
    <font>
      <b/>
      <i/>
      <sz val="11"/>
      <name val="Calibri"/>
      <family val="2"/>
      <charset val="204"/>
      <scheme val="minor"/>
    </font>
    <font>
      <sz val="11"/>
      <color indexed="10"/>
      <name val="Calibri"/>
      <family val="2"/>
      <charset val="204"/>
    </font>
    <font>
      <b/>
      <i/>
      <sz val="11"/>
      <color indexed="10"/>
      <name val="Calibri"/>
      <family val="2"/>
      <charset val="204"/>
    </font>
    <font>
      <b/>
      <i/>
      <sz val="11"/>
      <name val="Calibri"/>
      <family val="2"/>
      <charset val="204"/>
    </font>
    <font>
      <b/>
      <i/>
      <sz val="11"/>
      <color theme="5"/>
      <name val="Calibri"/>
      <family val="2"/>
      <charset val="204"/>
    </font>
    <font>
      <b/>
      <i/>
      <u/>
      <sz val="9"/>
      <color rgb="FF0070C0"/>
      <name val="Calibri"/>
      <family val="2"/>
      <charset val="204"/>
    </font>
    <font>
      <b/>
      <i/>
      <sz val="10"/>
      <color rgb="FF0070C0"/>
      <name val="Calibri"/>
      <family val="2"/>
      <scheme val="minor"/>
    </font>
    <font>
      <b/>
      <sz val="10"/>
      <color rgb="FF0070C0"/>
      <name val="Calibri"/>
      <family val="2"/>
      <scheme val="minor"/>
    </font>
    <font>
      <sz val="10"/>
      <color rgb="FFFF0000"/>
      <name val="Calibri"/>
      <family val="2"/>
      <scheme val="minor"/>
    </font>
    <font>
      <b/>
      <sz val="10"/>
      <color rgb="FF000000"/>
      <name val="Calibri"/>
      <family val="2"/>
      <scheme val="minor"/>
    </font>
    <font>
      <sz val="10"/>
      <color rgb="FF0070C0"/>
      <name val="Calibri"/>
      <family val="2"/>
      <scheme val="minor"/>
    </font>
    <font>
      <sz val="10"/>
      <color rgb="FF0070C0"/>
      <name val="Arial"/>
      <family val="2"/>
      <charset val="204"/>
    </font>
    <font>
      <sz val="10"/>
      <color rgb="FFE46C0A"/>
      <name val="Calibri"/>
      <family val="2"/>
      <charset val="204"/>
    </font>
    <font>
      <b/>
      <sz val="10"/>
      <color rgb="FF0070C0"/>
      <name val="Calibri (Основной текст)_x0000_"/>
      <charset val="204"/>
    </font>
    <font>
      <b/>
      <sz val="10"/>
      <color indexed="2"/>
      <name val="Leelawadee UI"/>
    </font>
    <font>
      <b/>
      <sz val="10"/>
      <color indexed="64"/>
      <name val="Leelawadee UI"/>
    </font>
    <font>
      <b/>
      <sz val="12"/>
      <color rgb="FFFF0000"/>
      <name val="Times New Roman"/>
      <family val="1"/>
      <charset val="204"/>
    </font>
    <font>
      <sz val="11"/>
      <name val="Times New Roman"/>
      <family val="1"/>
      <charset val="204"/>
    </font>
    <font>
      <b/>
      <sz val="11"/>
      <name val="Times New Roman"/>
      <family val="1"/>
      <charset val="204"/>
    </font>
    <font>
      <sz val="11"/>
      <color theme="1"/>
      <name val="Times New Roman"/>
      <family val="1"/>
      <charset val="204"/>
    </font>
    <font>
      <b/>
      <sz val="11"/>
      <color rgb="FFFF0000"/>
      <name val="Times New Roman"/>
      <family val="1"/>
      <charset val="204"/>
    </font>
    <font>
      <b/>
      <sz val="11"/>
      <color theme="5"/>
      <name val="Times New Roman"/>
      <family val="1"/>
      <charset val="204"/>
    </font>
    <font>
      <sz val="11"/>
      <color theme="9" tint="-0.249977111117893"/>
      <name val="Times New Roman"/>
      <family val="1"/>
      <charset val="204"/>
    </font>
    <font>
      <b/>
      <i/>
      <sz val="11"/>
      <name val="Times New Roman"/>
      <family val="1"/>
      <charset val="204"/>
    </font>
    <font>
      <b/>
      <i/>
      <sz val="11"/>
      <color theme="1"/>
      <name val="Times New Roman"/>
      <family val="1"/>
      <charset val="204"/>
    </font>
    <font>
      <b/>
      <sz val="11"/>
      <color rgb="FFFF3300"/>
      <name val="Times New Roman"/>
      <family val="1"/>
      <charset val="204"/>
    </font>
    <font>
      <sz val="11"/>
      <color rgb="FF9C6500"/>
      <name val="Times New Roman"/>
      <family val="2"/>
      <charset val="204"/>
    </font>
    <font>
      <u/>
      <sz val="9"/>
      <color rgb="FF000000"/>
      <name val="Calibri"/>
      <family val="2"/>
      <charset val="204"/>
    </font>
    <font>
      <b/>
      <sz val="10"/>
      <color rgb="FF000000"/>
      <name val="Calibri"/>
      <family val="2"/>
      <charset val="204"/>
    </font>
    <font>
      <sz val="8"/>
      <color rgb="FF000000"/>
      <name val="Arial Unicode MS"/>
      <charset val="204"/>
    </font>
    <font>
      <b/>
      <sz val="11"/>
      <color rgb="FF000000"/>
      <name val="Calibri"/>
      <family val="2"/>
      <charset val="204"/>
    </font>
    <font>
      <b/>
      <sz val="9"/>
      <color theme="5"/>
      <name val="Arial Unicode MS"/>
      <family val="2"/>
      <charset val="204"/>
    </font>
    <font>
      <b/>
      <i/>
      <sz val="16"/>
      <color rgb="FFFF0000"/>
      <name val="Arial Cyr"/>
      <family val="2"/>
      <charset val="204"/>
    </font>
    <font>
      <sz val="9"/>
      <color rgb="FF000000"/>
      <name val="Arial"/>
    </font>
    <font>
      <b/>
      <i/>
      <sz val="11"/>
      <color rgb="FFE46C0A"/>
      <name val="Calibri"/>
      <family val="2"/>
      <charset val="204"/>
    </font>
    <font>
      <sz val="8"/>
      <color indexed="8"/>
      <name val="Arial"/>
      <family val="2"/>
      <charset val="204"/>
    </font>
    <font>
      <b/>
      <sz val="10"/>
      <color rgb="FF000000"/>
      <name val="Arial Cyr"/>
      <charset val="204"/>
    </font>
    <font>
      <b/>
      <sz val="8"/>
      <color rgb="FF000000"/>
      <name val="Arial"/>
      <family val="2"/>
      <charset val="238"/>
    </font>
    <font>
      <sz val="8"/>
      <color rgb="FF000000"/>
      <name val="ArialMT"/>
      <charset val="204"/>
    </font>
    <font>
      <b/>
      <sz val="9"/>
      <color rgb="FFFF0000"/>
      <name val="Arial"/>
      <family val="2"/>
      <charset val="204"/>
    </font>
    <font>
      <b/>
      <sz val="9"/>
      <name val="Arial Cyr"/>
      <charset val="204"/>
    </font>
    <font>
      <b/>
      <i/>
      <sz val="9"/>
      <color indexed="10"/>
      <name val="Arial"/>
      <family val="2"/>
      <charset val="204"/>
    </font>
    <font>
      <sz val="9"/>
      <color indexed="10"/>
      <name val="Arial Cyr"/>
      <charset val="204"/>
    </font>
    <font>
      <i/>
      <sz val="10"/>
      <color rgb="FF000000"/>
      <name val="Arial"/>
      <family val="2"/>
      <charset val="204"/>
    </font>
    <font>
      <sz val="8"/>
      <color rgb="FF000000"/>
      <name val="Arial"/>
      <family val="2"/>
    </font>
    <font>
      <i/>
      <sz val="8"/>
      <color rgb="FF000000"/>
      <name val="Arial"/>
      <family val="2"/>
      <charset val="204"/>
    </font>
    <font>
      <i/>
      <sz val="10"/>
      <color rgb="FF000000"/>
      <name val="Arial"/>
      <family val="2"/>
      <charset val="238"/>
    </font>
    <font>
      <sz val="11"/>
      <color rgb="FF000000"/>
      <name val="Arial"/>
      <family val="2"/>
      <charset val="238"/>
    </font>
    <font>
      <b/>
      <sz val="10"/>
      <color rgb="FF000000"/>
      <name val="Arial"/>
      <family val="2"/>
      <charset val="204"/>
    </font>
    <font>
      <i/>
      <sz val="8"/>
      <color rgb="FF000000"/>
      <name val="Arial"/>
      <family val="2"/>
    </font>
    <font>
      <b/>
      <sz val="10"/>
      <color rgb="FF000000"/>
      <name val="Arial"/>
      <family val="2"/>
    </font>
    <font>
      <i/>
      <sz val="10"/>
      <color rgb="FF000000"/>
      <name val="Arial"/>
      <family val="2"/>
    </font>
    <font>
      <sz val="8"/>
      <color rgb="FFFF0000"/>
      <name val="Arial"/>
      <family val="2"/>
      <charset val="204"/>
    </font>
    <font>
      <sz val="8"/>
      <name val="Times New Roman"/>
    </font>
    <font>
      <b/>
      <sz val="8"/>
      <color rgb="FFFF6600"/>
      <name val="Times New Roman"/>
    </font>
    <font>
      <b/>
      <sz val="8"/>
      <color rgb="FF808080"/>
      <name val="Times New Roman"/>
    </font>
    <font>
      <b/>
      <sz val="8"/>
      <color rgb="FF0066CC"/>
      <name val="Times New Roman"/>
    </font>
    <font>
      <b/>
      <sz val="8"/>
      <color rgb="FFFFFF00"/>
      <name val="Times New Roman"/>
    </font>
    <font>
      <b/>
      <sz val="8"/>
      <name val="Times New Roman"/>
    </font>
    <font>
      <b/>
      <sz val="8"/>
      <color rgb="FFFFC000"/>
      <name val="Times New Roman"/>
    </font>
    <font>
      <b/>
      <sz val="8"/>
      <color rgb="FF800000"/>
      <name val="Times New Roman"/>
    </font>
    <font>
      <b/>
      <sz val="8"/>
      <color rgb="FFFF9900"/>
      <name val="Times New Roman"/>
    </font>
    <font>
      <b/>
      <i/>
      <sz val="10"/>
      <color theme="5"/>
      <name val="Arial Cyr"/>
      <charset val="204"/>
    </font>
    <font>
      <sz val="8"/>
      <name val="Arial"/>
    </font>
    <font>
      <sz val="8"/>
      <color indexed="10"/>
      <name val="Arial"/>
    </font>
    <font>
      <u/>
      <sz val="8"/>
      <name val="Arial Unicode MS"/>
      <family val="2"/>
      <charset val="204"/>
    </font>
    <font>
      <sz val="8"/>
      <color indexed="10"/>
      <name val="Calibri"/>
      <family val="2"/>
      <charset val="204"/>
    </font>
    <font>
      <b/>
      <sz val="8"/>
      <color theme="1"/>
      <name val="Calibri"/>
      <family val="2"/>
      <charset val="204"/>
    </font>
    <font>
      <sz val="8"/>
      <color theme="1"/>
      <name val="Calibri"/>
      <family val="2"/>
      <charset val="204"/>
    </font>
    <font>
      <b/>
      <sz val="8"/>
      <name val="Calibri"/>
    </font>
    <font>
      <b/>
      <sz val="8"/>
      <color rgb="FF000000"/>
      <name val="Calibri"/>
    </font>
    <font>
      <sz val="8"/>
      <name val="Calibri"/>
    </font>
    <font>
      <sz val="8"/>
      <color rgb="FF000000"/>
      <name val="Calibri"/>
    </font>
    <font>
      <sz val="9"/>
      <color theme="1"/>
      <name val="Arial Unicode MS"/>
      <family val="2"/>
      <charset val="204"/>
    </font>
    <font>
      <b/>
      <sz val="9"/>
      <color theme="1"/>
      <name val="Arial Unicode MS"/>
      <family val="2"/>
      <charset val="204"/>
    </font>
    <font>
      <sz val="9"/>
      <color theme="1"/>
      <name val="Arial Unicode MS"/>
      <charset val="204"/>
    </font>
    <font>
      <sz val="10"/>
      <color indexed="8"/>
      <name val="Times New Roman"/>
      <family val="1"/>
      <charset val="204"/>
    </font>
    <font>
      <b/>
      <sz val="10"/>
      <color indexed="8"/>
      <name val="Times New Roman"/>
      <family val="1"/>
      <charset val="204"/>
    </font>
    <font>
      <b/>
      <i/>
      <sz val="12"/>
      <name val="Times New Roman"/>
      <family val="1"/>
      <charset val="204"/>
    </font>
    <font>
      <b/>
      <sz val="8"/>
      <color indexed="10"/>
      <name val="Arial"/>
      <family val="2"/>
      <charset val="204"/>
    </font>
    <font>
      <sz val="8"/>
      <color indexed="10"/>
      <name val="Arial"/>
      <family val="2"/>
      <charset val="204"/>
    </font>
    <font>
      <b/>
      <i/>
      <sz val="11"/>
      <color theme="5"/>
      <name val="Arial"/>
      <charset val="1"/>
    </font>
    <font>
      <sz val="8"/>
      <color theme="1"/>
      <name val="Arial"/>
    </font>
    <font>
      <b/>
      <i/>
      <sz val="12"/>
      <color theme="5"/>
      <name val="Times New Roman"/>
      <family val="1"/>
      <charset val="204"/>
    </font>
    <font>
      <b/>
      <i/>
      <sz val="11"/>
      <color theme="5"/>
      <name val="Arial"/>
    </font>
    <font>
      <b/>
      <sz val="10"/>
      <color rgb="FFFF0000"/>
      <name val="Arial Unicode MS"/>
      <family val="2"/>
      <charset val="204"/>
    </font>
    <font>
      <b/>
      <i/>
      <sz val="10"/>
      <color theme="5"/>
      <name val="Arial"/>
      <charset val="1"/>
    </font>
    <font>
      <sz val="14"/>
      <color rgb="FFFF0000"/>
      <name val="Times New Roman"/>
      <family val="1"/>
      <charset val="204"/>
    </font>
    <font>
      <sz val="8"/>
      <color theme="1"/>
      <name val="Times New Roman"/>
      <family val="1"/>
      <charset val="204"/>
    </font>
    <font>
      <sz val="8"/>
      <color rgb="FF000000"/>
      <name val="Times New Roman"/>
    </font>
    <font>
      <sz val="9"/>
      <color rgb="FF000000"/>
      <name val="Times New Roman"/>
    </font>
    <font>
      <sz val="9"/>
      <color rgb="FFFF0000"/>
      <name val="Calibri"/>
      <family val="2"/>
      <charset val="204"/>
      <scheme val="minor"/>
    </font>
    <font>
      <sz val="8"/>
      <name val="Calibri"/>
      <family val="2"/>
      <charset val="204"/>
      <scheme val="minor"/>
    </font>
    <font>
      <sz val="8"/>
      <color theme="1"/>
      <name val="Calibri"/>
      <family val="2"/>
      <charset val="204"/>
      <scheme val="minor"/>
    </font>
    <font>
      <sz val="8"/>
      <color rgb="FFFF0000"/>
      <name val="Calibri"/>
      <family val="2"/>
      <charset val="204"/>
      <scheme val="minor"/>
    </font>
    <font>
      <b/>
      <sz val="9"/>
      <color theme="1"/>
      <name val="Calibri"/>
      <family val="2"/>
      <charset val="204"/>
      <scheme val="minor"/>
    </font>
    <font>
      <b/>
      <sz val="8"/>
      <color theme="1"/>
      <name val="Calibri"/>
      <family val="2"/>
      <charset val="204"/>
      <scheme val="minor"/>
    </font>
    <font>
      <sz val="11"/>
      <color rgb="FFFF0000"/>
      <name val="Calibri"/>
      <family val="2"/>
      <charset val="204"/>
      <scheme val="minor"/>
    </font>
    <font>
      <b/>
      <sz val="14"/>
      <color theme="1"/>
      <name val="Times New Roman"/>
      <family val="1"/>
      <charset val="204"/>
    </font>
    <font>
      <sz val="7"/>
      <color theme="1"/>
      <name val="Calibri"/>
      <family val="2"/>
      <charset val="204"/>
      <scheme val="minor"/>
    </font>
    <font>
      <sz val="7"/>
      <name val="Calibri"/>
      <family val="2"/>
      <charset val="204"/>
      <scheme val="minor"/>
    </font>
    <font>
      <b/>
      <sz val="11"/>
      <color theme="1"/>
      <name val="Calibri"/>
      <family val="2"/>
      <charset val="204"/>
      <scheme val="minor"/>
    </font>
    <font>
      <sz val="9"/>
      <color rgb="FF000000"/>
      <name val="Calibri"/>
    </font>
    <font>
      <sz val="9"/>
      <color theme="1"/>
      <name val="Calibri"/>
    </font>
    <font>
      <sz val="9"/>
      <color rgb="FFFF0000"/>
      <name val="Calibri"/>
    </font>
    <font>
      <b/>
      <sz val="11"/>
      <color theme="1"/>
      <name val="Arial"/>
      <charset val="1"/>
    </font>
    <font>
      <b/>
      <i/>
      <sz val="11"/>
      <color rgb="FF000000"/>
      <name val="Arial"/>
      <charset val="1"/>
    </font>
    <font>
      <i/>
      <sz val="11"/>
      <name val="Arial"/>
      <family val="2"/>
      <charset val="204"/>
    </font>
    <font>
      <i/>
      <sz val="11"/>
      <color indexed="60"/>
      <name val="Arial"/>
      <family val="2"/>
      <charset val="204"/>
    </font>
    <font>
      <b/>
      <sz val="14"/>
      <name val="Cambria"/>
      <family val="1"/>
      <charset val="204"/>
    </font>
    <font>
      <b/>
      <sz val="11"/>
      <name val="Cambria"/>
      <family val="1"/>
      <charset val="204"/>
    </font>
    <font>
      <sz val="9"/>
      <color rgb="FF000000"/>
      <name val="Arial Unicode MS"/>
      <charset val="204"/>
    </font>
    <font>
      <b/>
      <sz val="14"/>
      <color theme="1"/>
      <name val="Cambria"/>
      <family val="1"/>
      <charset val="204"/>
    </font>
    <font>
      <b/>
      <sz val="11"/>
      <color theme="1"/>
      <name val="Cambria"/>
      <family val="1"/>
      <charset val="204"/>
    </font>
    <font>
      <sz val="9"/>
      <color rgb="FF000000"/>
      <name val="Angsana New"/>
    </font>
    <font>
      <i/>
      <sz val="9"/>
      <name val="Calibri"/>
    </font>
    <font>
      <b/>
      <i/>
      <u/>
      <sz val="9"/>
      <color rgb="FFFF9900"/>
      <name val="Calibri"/>
    </font>
    <font>
      <b/>
      <sz val="10"/>
      <color indexed="8"/>
      <name val="Calibri"/>
      <family val="2"/>
      <charset val="1"/>
      <scheme val="minor"/>
    </font>
    <font>
      <sz val="10"/>
      <color theme="1"/>
      <name val="Calibri"/>
      <family val="2"/>
      <charset val="1"/>
      <scheme val="minor"/>
    </font>
    <font>
      <b/>
      <sz val="10"/>
      <color indexed="8"/>
      <name val="Calibri"/>
      <family val="2"/>
      <charset val="204"/>
      <scheme val="minor"/>
    </font>
    <font>
      <b/>
      <i/>
      <sz val="11"/>
      <color rgb="FFFF0000"/>
      <name val="Arial"/>
      <charset val="204"/>
    </font>
    <font>
      <b/>
      <sz val="10"/>
      <color rgb="FF000000"/>
      <name val="Calibri"/>
      <family val="2"/>
      <charset val="1"/>
      <scheme val="minor"/>
    </font>
    <font>
      <sz val="10"/>
      <color rgb="FF000000"/>
      <name val="Calibri"/>
      <family val="2"/>
      <charset val="1"/>
      <scheme val="minor"/>
    </font>
    <font>
      <i/>
      <sz val="9"/>
      <color theme="1"/>
      <name val="Calibri"/>
    </font>
    <font>
      <b/>
      <i/>
      <u/>
      <sz val="12"/>
      <color theme="5"/>
      <name val="Arial"/>
      <family val="2"/>
      <charset val="204"/>
    </font>
    <font>
      <b/>
      <sz val="9"/>
      <color theme="0"/>
      <name val="Calibri"/>
      <family val="2"/>
      <charset val="204"/>
      <scheme val="minor"/>
    </font>
    <font>
      <b/>
      <i/>
      <u/>
      <sz val="12"/>
      <color rgb="FFED7D31"/>
      <name val="Arial"/>
      <family val="2"/>
      <charset val="204"/>
    </font>
  </fonts>
  <fills count="33">
    <fill>
      <patternFill patternType="none"/>
    </fill>
    <fill>
      <patternFill patternType="gray125"/>
    </fill>
    <fill>
      <patternFill patternType="solid">
        <fgColor rgb="FFFFFFFF"/>
        <bgColor rgb="FFFFF6E1"/>
      </patternFill>
    </fill>
    <fill>
      <patternFill patternType="solid">
        <fgColor rgb="FFFBE5D6"/>
        <bgColor rgb="FFFDEADA"/>
      </patternFill>
    </fill>
    <fill>
      <patternFill patternType="solid">
        <fgColor rgb="FFFDEADA"/>
        <bgColor rgb="FFFBE5D6"/>
      </patternFill>
    </fill>
    <fill>
      <patternFill patternType="solid">
        <fgColor rgb="FF92D050"/>
        <bgColor rgb="FFACC8BD"/>
      </patternFill>
    </fill>
    <fill>
      <patternFill patternType="solid">
        <fgColor rgb="FFFFF6E1"/>
        <bgColor rgb="FFFDEADA"/>
      </patternFill>
    </fill>
    <fill>
      <patternFill patternType="solid">
        <fgColor rgb="FFEEECE1"/>
        <bgColor rgb="FFE7E6E6"/>
      </patternFill>
    </fill>
    <fill>
      <patternFill patternType="solid">
        <fgColor rgb="FFE7E6E6"/>
        <bgColor rgb="FFEEECE1"/>
      </patternFill>
    </fill>
    <fill>
      <patternFill patternType="solid">
        <fgColor rgb="FFF2F2F2"/>
        <bgColor rgb="FFEEECE1"/>
      </patternFill>
    </fill>
    <fill>
      <patternFill patternType="solid">
        <fgColor rgb="FFFCD5B5"/>
        <bgColor rgb="FFFBE5D6"/>
      </patternFill>
    </fill>
    <fill>
      <patternFill patternType="solid">
        <fgColor rgb="FFFFFFFF"/>
        <bgColor indexed="64"/>
      </patternFill>
    </fill>
    <fill>
      <patternFill patternType="solid">
        <fgColor theme="0"/>
        <bgColor indexed="64"/>
      </patternFill>
    </fill>
    <fill>
      <patternFill patternType="solid">
        <fgColor indexed="29"/>
        <bgColor indexed="45"/>
      </patternFill>
    </fill>
    <fill>
      <patternFill patternType="solid">
        <fgColor rgb="FFFFFFFF"/>
        <bgColor rgb="FFFFFFCC"/>
      </patternFill>
    </fill>
    <fill>
      <patternFill patternType="solid">
        <fgColor rgb="FF92D050"/>
        <bgColor indexed="64"/>
      </patternFill>
    </fill>
    <fill>
      <patternFill patternType="solid">
        <fgColor rgb="FFFFF6E1"/>
        <bgColor rgb="FF000000"/>
      </patternFill>
    </fill>
    <fill>
      <patternFill patternType="solid">
        <fgColor theme="0" tint="-0.34998626667073579"/>
        <bgColor indexed="64"/>
      </patternFill>
    </fill>
    <fill>
      <patternFill patternType="solid">
        <fgColor rgb="FFFBE5D6"/>
        <bgColor rgb="FFFBE4D5"/>
      </patternFill>
    </fill>
    <fill>
      <patternFill patternType="solid">
        <fgColor rgb="FF23719D"/>
        <bgColor indexed="64"/>
      </patternFill>
    </fill>
    <fill>
      <patternFill patternType="solid">
        <fgColor rgb="FFFF6A17"/>
        <bgColor indexed="64"/>
      </patternFill>
    </fill>
    <fill>
      <patternFill patternType="solid">
        <fgColor rgb="FFFFB1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CD5B5"/>
        <bgColor rgb="FFFFDBB6"/>
      </patternFill>
    </fill>
    <fill>
      <patternFill patternType="solid">
        <fgColor rgb="FFF8CBAD"/>
        <bgColor indexed="64"/>
      </patternFill>
    </fill>
    <fill>
      <patternFill patternType="solid">
        <fgColor rgb="FFFFEB9C"/>
      </patternFill>
    </fill>
    <fill>
      <patternFill patternType="solid">
        <fgColor indexed="43"/>
        <bgColor indexed="64"/>
      </patternFill>
    </fill>
    <fill>
      <patternFill patternType="solid">
        <fgColor rgb="FFFFC000"/>
        <bgColor indexed="64"/>
      </patternFill>
    </fill>
    <fill>
      <patternFill patternType="solid">
        <fgColor theme="0"/>
        <bgColor indexed="41"/>
      </patternFill>
    </fill>
    <fill>
      <patternFill patternType="solid">
        <fgColor rgb="FF92D050"/>
        <bgColor rgb="FF00B050"/>
      </patternFill>
    </fill>
    <fill>
      <patternFill patternType="solid">
        <fgColor rgb="FFFFFFFF"/>
        <bgColor rgb="FFFBE5D6"/>
      </patternFill>
    </fill>
    <fill>
      <patternFill patternType="solid">
        <fgColor theme="2" tint="-9.9978637043366805E-2"/>
        <bgColor indexed="64"/>
      </patternFill>
    </fill>
  </fills>
  <borders count="199">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bottom style="thin">
        <color auto="1"/>
      </bottom>
      <diagonal/>
    </border>
    <border>
      <left/>
      <right style="medium">
        <color auto="1"/>
      </right>
      <top style="medium">
        <color auto="1"/>
      </top>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right style="hair">
        <color auto="1"/>
      </right>
      <top/>
      <bottom/>
      <diagonal/>
    </border>
    <border>
      <left style="hair">
        <color auto="1"/>
      </left>
      <right style="hair">
        <color auto="1"/>
      </right>
      <top style="hair">
        <color auto="1"/>
      </top>
      <bottom style="hair">
        <color auto="1"/>
      </bottom>
      <diagonal/>
    </border>
    <border>
      <left style="thin">
        <color rgb="FFACC8BD"/>
      </left>
      <right style="thin">
        <color rgb="FFACC8BD"/>
      </right>
      <top style="thin">
        <color rgb="FFACC8BD"/>
      </top>
      <bottom style="thin">
        <color rgb="FFACC8BD"/>
      </bottom>
      <diagonal/>
    </border>
    <border>
      <left/>
      <right style="thin">
        <color rgb="FFACC8BD"/>
      </right>
      <top style="thin">
        <color rgb="FFACC8BD"/>
      </top>
      <bottom style="thin">
        <color rgb="FFACC8BD"/>
      </bottom>
      <diagonal/>
    </border>
    <border>
      <left style="thin">
        <color auto="1"/>
      </left>
      <right style="thin">
        <color auto="1"/>
      </right>
      <top/>
      <bottom style="thin">
        <color auto="1"/>
      </bottom>
      <diagonal/>
    </border>
    <border>
      <left style="thin">
        <color auto="1"/>
      </left>
      <right/>
      <top/>
      <bottom/>
      <diagonal/>
    </border>
    <border>
      <left style="medium">
        <color auto="1"/>
      </left>
      <right style="medium">
        <color auto="1"/>
      </right>
      <top style="medium">
        <color auto="1"/>
      </top>
      <bottom style="medium">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rgb="FFA6A6A6"/>
      </left>
      <right style="thin">
        <color rgb="FFA6A6A6"/>
      </right>
      <top/>
      <bottom style="thin">
        <color rgb="FFA6A6A6"/>
      </bottom>
      <diagonal/>
    </border>
    <border>
      <left style="thin">
        <color rgb="FFA6A6A6"/>
      </left>
      <right style="thin">
        <color rgb="FFA6A6A6"/>
      </right>
      <top style="thin">
        <color rgb="FFA6A6A6"/>
      </top>
      <bottom/>
      <diagonal/>
    </border>
    <border>
      <left style="thin">
        <color auto="1"/>
      </left>
      <right style="thin">
        <color auto="1"/>
      </right>
      <top/>
      <bottom/>
      <diagonal/>
    </border>
    <border>
      <left/>
      <right/>
      <top/>
      <bottom style="thin">
        <color auto="1"/>
      </bottom>
      <diagonal/>
    </border>
    <border>
      <left/>
      <right/>
      <top style="thin">
        <color auto="1"/>
      </top>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diagonal/>
    </border>
    <border>
      <left/>
      <right style="medium">
        <color auto="1"/>
      </right>
      <top/>
      <bottom style="thin">
        <color auto="1"/>
      </bottom>
      <diagonal/>
    </border>
    <border>
      <left/>
      <right style="hair">
        <color auto="1"/>
      </right>
      <top/>
      <bottom style="medium">
        <color auto="1"/>
      </bottom>
      <diagonal/>
    </border>
    <border>
      <left style="thin">
        <color auto="1"/>
      </left>
      <right/>
      <top style="hair">
        <color rgb="FF212121"/>
      </top>
      <bottom/>
      <diagonal/>
    </border>
    <border>
      <left style="medium">
        <color auto="1"/>
      </left>
      <right/>
      <top style="medium">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style="medium">
        <color auto="1"/>
      </bottom>
      <diagonal/>
    </border>
    <border>
      <left style="thin">
        <color rgb="FF000000"/>
      </left>
      <right style="thin">
        <color rgb="FF000000"/>
      </right>
      <top style="thin">
        <color rgb="FF000000"/>
      </top>
      <bottom style="thin">
        <color rgb="FF000000"/>
      </bottom>
      <diagonal/>
    </border>
    <border>
      <left style="thin">
        <color auto="1"/>
      </left>
      <right style="hair">
        <color auto="1"/>
      </right>
      <top/>
      <bottom/>
      <diagonal/>
    </border>
    <border>
      <left style="thin">
        <color rgb="FFACC8BD"/>
      </left>
      <right style="thin">
        <color rgb="FFACC8BD"/>
      </right>
      <top style="thin">
        <color rgb="FFACC8BD"/>
      </top>
      <bottom/>
      <diagonal/>
    </border>
    <border>
      <left style="thin">
        <color rgb="FFACC8BD"/>
      </left>
      <right style="thin">
        <color rgb="FFACC8BD"/>
      </right>
      <top/>
      <bottom/>
      <diagonal/>
    </border>
    <border>
      <left style="thin">
        <color rgb="FFACC8BD"/>
      </left>
      <right/>
      <top/>
      <bottom/>
      <diagonal/>
    </border>
    <border>
      <left/>
      <right/>
      <top style="thin">
        <color rgb="FFACC8BD"/>
      </top>
      <bottom/>
      <diagonal/>
    </border>
    <border>
      <left/>
      <right style="thin">
        <color rgb="FFACC8BD"/>
      </right>
      <top style="thin">
        <color rgb="FFACC8BD"/>
      </top>
      <bottom/>
      <diagonal/>
    </border>
    <border>
      <left style="thin">
        <color rgb="FF000000"/>
      </left>
      <right style="thin">
        <color rgb="FF000000"/>
      </right>
      <top style="thin">
        <color rgb="FF000000"/>
      </top>
      <bottom/>
      <diagonal/>
    </border>
    <border>
      <left/>
      <right style="thin">
        <color rgb="FF000000"/>
      </right>
      <top/>
      <bottom/>
      <diagonal/>
    </border>
    <border>
      <left/>
      <right style="thin">
        <color rgb="FF000000"/>
      </right>
      <top style="thin">
        <color rgb="FF000000"/>
      </top>
      <bottom/>
      <diagonal/>
    </border>
    <border>
      <left/>
      <right/>
      <top style="thin">
        <color rgb="FF000000"/>
      </top>
      <bottom/>
      <diagonal/>
    </border>
    <border>
      <left style="medium">
        <color auto="1"/>
      </left>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CCCCCC"/>
      </top>
      <bottom style="thin">
        <color rgb="FF000000"/>
      </bottom>
      <diagonal/>
    </border>
    <border>
      <left/>
      <right style="thin">
        <color rgb="FF000000"/>
      </right>
      <top style="medium">
        <color auto="1"/>
      </top>
      <bottom/>
      <diagonal/>
    </border>
    <border>
      <left/>
      <right style="thin">
        <color rgb="FF000000"/>
      </right>
      <top/>
      <bottom style="medium">
        <color auto="1"/>
      </bottom>
      <diagonal/>
    </border>
    <border>
      <left style="thin">
        <color rgb="FF000000"/>
      </left>
      <right style="thin">
        <color rgb="FF000000"/>
      </right>
      <top/>
      <bottom style="thin">
        <color rgb="FF000000"/>
      </bottom>
      <diagonal/>
    </border>
    <border>
      <left style="thin">
        <color indexed="8"/>
      </left>
      <right/>
      <top style="thin">
        <color rgb="FF000000"/>
      </top>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medium">
        <color auto="1"/>
      </right>
      <top/>
      <bottom/>
      <diagonal/>
    </border>
    <border>
      <left/>
      <right/>
      <top style="medium">
        <color auto="1"/>
      </top>
      <bottom style="medium">
        <color auto="1"/>
      </bottom>
      <diagonal/>
    </border>
    <border>
      <left/>
      <right style="thin">
        <color rgb="FF000000"/>
      </right>
      <top style="hair">
        <color auto="1"/>
      </top>
      <bottom/>
      <diagonal/>
    </border>
    <border>
      <left/>
      <right style="thin">
        <color rgb="FF000000"/>
      </right>
      <top style="thin">
        <color rgb="FF000000"/>
      </top>
      <bottom style="thin">
        <color rgb="FF000000"/>
      </bottom>
      <diagonal/>
    </border>
    <border>
      <left style="thin">
        <color auto="1"/>
      </left>
      <right style="thin">
        <color auto="1"/>
      </right>
      <top style="thin">
        <color rgb="FF000000"/>
      </top>
      <bottom style="thin">
        <color auto="1"/>
      </bottom>
      <diagonal/>
    </border>
    <border>
      <left style="thin">
        <color rgb="FF000000"/>
      </left>
      <right/>
      <top style="thin">
        <color rgb="FFCCCCCC"/>
      </top>
      <bottom/>
      <diagonal/>
    </border>
    <border>
      <left style="thin">
        <color rgb="FFCCCCCC"/>
      </left>
      <right style="thin">
        <color rgb="FF000000"/>
      </right>
      <top style="thin">
        <color rgb="FF000000"/>
      </top>
      <bottom style="thin">
        <color rgb="FF000000"/>
      </bottom>
      <diagonal/>
    </border>
    <border>
      <left style="thin">
        <color rgb="FFCCCCCC"/>
      </left>
      <right style="thin">
        <color rgb="FF000000"/>
      </right>
      <top style="thin">
        <color rgb="FFCCCCCC"/>
      </top>
      <bottom style="thin">
        <color rgb="FF000000"/>
      </bottom>
      <diagonal/>
    </border>
    <border>
      <left style="thin">
        <color rgb="FFCCCCCC"/>
      </left>
      <right style="thin">
        <color rgb="FFCCCCCC"/>
      </right>
      <top style="thin">
        <color rgb="FF000000"/>
      </top>
      <bottom style="thin">
        <color rgb="FF7F7F7F"/>
      </bottom>
      <diagonal/>
    </border>
    <border>
      <left style="thin">
        <color rgb="FFCCCCCC"/>
      </left>
      <right style="thin">
        <color rgb="FF000000"/>
      </right>
      <top style="thin">
        <color rgb="FF000000"/>
      </top>
      <bottom style="thin">
        <color rgb="FF7F7F7F"/>
      </bottom>
      <diagonal/>
    </border>
    <border>
      <left style="thin">
        <color rgb="FF000000"/>
      </left>
      <right style="thin">
        <color rgb="FF7F7F7F"/>
      </right>
      <top style="thin">
        <color rgb="FFCCCCCC"/>
      </top>
      <bottom style="thin">
        <color rgb="FF7F7F7F"/>
      </bottom>
      <diagonal/>
    </border>
    <border>
      <left style="thin">
        <color rgb="FFCCCCCC"/>
      </left>
      <right style="thin">
        <color rgb="FF7F7F7F"/>
      </right>
      <top style="thin">
        <color rgb="FFCCCCCC"/>
      </top>
      <bottom style="thin">
        <color rgb="FF7F7F7F"/>
      </bottom>
      <diagonal/>
    </border>
    <border>
      <left style="thin">
        <color rgb="FFCCCCCC"/>
      </left>
      <right style="thin">
        <color rgb="FF000000"/>
      </right>
      <top style="thin">
        <color rgb="FFCCCCCC"/>
      </top>
      <bottom style="thin">
        <color rgb="FF7F7F7F"/>
      </bottom>
      <diagonal/>
    </border>
    <border>
      <left style="thin">
        <color rgb="FFCCCCCC"/>
      </left>
      <right style="thin">
        <color rgb="FFCCCCCC"/>
      </right>
      <top style="thin">
        <color rgb="FFCCCCCC"/>
      </top>
      <bottom style="thin">
        <color rgb="FF7F7F7F"/>
      </bottom>
      <diagonal/>
    </border>
    <border>
      <left style="thin">
        <color rgb="FF000000"/>
      </left>
      <right style="thin">
        <color rgb="FF808080"/>
      </right>
      <top style="thin">
        <color rgb="FFCCCCCC"/>
      </top>
      <bottom style="thin">
        <color rgb="FF808080"/>
      </bottom>
      <diagonal/>
    </border>
    <border>
      <left style="thin">
        <color rgb="FF000000"/>
      </left>
      <right style="thin">
        <color rgb="FF808080"/>
      </right>
      <top style="thin">
        <color rgb="FFCCCCCC"/>
      </top>
      <bottom style="thin">
        <color rgb="FF7F7F7F"/>
      </bottom>
      <diagonal/>
    </border>
    <border>
      <left style="thin">
        <color rgb="FF000000"/>
      </left>
      <right style="thin">
        <color rgb="FF7F7F7F"/>
      </right>
      <top style="thin">
        <color rgb="FFCCCCCC"/>
      </top>
      <bottom style="thin">
        <color rgb="FF000000"/>
      </bottom>
      <diagonal/>
    </border>
    <border>
      <left style="thin">
        <color rgb="FFCCCCCC"/>
      </left>
      <right style="thin">
        <color rgb="FF7F7F7F"/>
      </right>
      <top style="thin">
        <color rgb="FFCCCCCC"/>
      </top>
      <bottom style="thin">
        <color rgb="FF000000"/>
      </bottom>
      <diagonal/>
    </border>
    <border>
      <left style="thin">
        <color rgb="FF000000"/>
      </left>
      <right style="thin">
        <color rgb="FF000000"/>
      </right>
      <top style="thin">
        <color rgb="FFCCCCCC"/>
      </top>
      <bottom style="thin">
        <color rgb="FF000000"/>
      </bottom>
      <diagonal/>
    </border>
    <border>
      <left style="thin">
        <color rgb="FF000000"/>
      </left>
      <right style="thin">
        <color rgb="FF000000"/>
      </right>
      <top style="thin">
        <color rgb="FFCCCCCC"/>
      </top>
      <bottom style="thin">
        <color rgb="FF7F7F7F"/>
      </bottom>
      <diagonal/>
    </border>
    <border>
      <left style="thin">
        <color rgb="FFCCCCCC"/>
      </left>
      <right style="thin">
        <color rgb="FF7F7F7F"/>
      </right>
      <top style="thin">
        <color rgb="FFCCCCCC"/>
      </top>
      <bottom style="thin">
        <color rgb="FFCCCCCC"/>
      </bottom>
      <diagonal/>
    </border>
    <border>
      <left style="thin">
        <color rgb="FFCCCCCC"/>
      </left>
      <right style="thin">
        <color rgb="FF000000"/>
      </right>
      <top style="thin">
        <color rgb="FFCCCCCC"/>
      </top>
      <bottom style="thin">
        <color rgb="FFCCCCCC"/>
      </bottom>
      <diagonal/>
    </border>
    <border>
      <left style="thin">
        <color rgb="FF000000"/>
      </left>
      <right style="thin">
        <color rgb="FF7F7F7F"/>
      </right>
      <top style="thin">
        <color rgb="FFCCCCCC"/>
      </top>
      <bottom style="thin">
        <color rgb="FF808080"/>
      </bottom>
      <diagonal/>
    </border>
    <border>
      <left style="thin">
        <color rgb="FFCCCCCC"/>
      </left>
      <right style="thin">
        <color rgb="FF7F7F7F"/>
      </right>
      <top style="thin">
        <color rgb="FFCCCCCC"/>
      </top>
      <bottom style="thin">
        <color rgb="FF808080"/>
      </bottom>
      <diagonal/>
    </border>
    <border>
      <left style="thin">
        <color rgb="FF000000"/>
      </left>
      <right style="thin">
        <color rgb="FF000000"/>
      </right>
      <top style="thin">
        <color rgb="FF000000"/>
      </top>
      <bottom style="thin">
        <color rgb="FF7F7F7F"/>
      </bottom>
      <diagonal/>
    </border>
    <border>
      <left style="thin">
        <color rgb="FF000000"/>
      </left>
      <right style="thin">
        <color rgb="FF000000"/>
      </right>
      <top style="thin">
        <color rgb="FFCCCCCC"/>
      </top>
      <bottom style="thin">
        <color rgb="FFCCCCCC"/>
      </bottom>
      <diagonal/>
    </border>
    <border>
      <left/>
      <right/>
      <top style="thin">
        <color rgb="FF7F7F7F"/>
      </top>
      <bottom/>
      <diagonal/>
    </border>
    <border>
      <left/>
      <right style="thin">
        <color rgb="FFCCCCCC"/>
      </right>
      <top style="thin">
        <color rgb="FF7F7F7F"/>
      </top>
      <bottom/>
      <diagonal/>
    </border>
    <border>
      <left style="thin">
        <color rgb="FF000000"/>
      </left>
      <right/>
      <top style="thin">
        <color rgb="FFCCCCCC"/>
      </top>
      <bottom style="thin">
        <color rgb="FF7F7F7F"/>
      </bottom>
      <diagonal/>
    </border>
    <border>
      <left/>
      <right style="thin">
        <color rgb="FFCCCCCC"/>
      </right>
      <top style="thin">
        <color rgb="FFCCCCCC"/>
      </top>
      <bottom style="thin">
        <color rgb="FF7F7F7F"/>
      </bottom>
      <diagonal/>
    </border>
    <border>
      <left style="thin">
        <color rgb="FF000000"/>
      </left>
      <right/>
      <top style="thin">
        <color rgb="FF7F7F7F"/>
      </top>
      <bottom style="thin">
        <color rgb="FF7F7F7F"/>
      </bottom>
      <diagonal/>
    </border>
    <border>
      <left/>
      <right style="thin">
        <color rgb="FFCCCCCC"/>
      </right>
      <top style="thin">
        <color rgb="FF7F7F7F"/>
      </top>
      <bottom style="thin">
        <color rgb="FF7F7F7F"/>
      </bottom>
      <diagonal/>
    </border>
    <border>
      <left/>
      <right style="thin">
        <color rgb="FFCCCCCC"/>
      </right>
      <top/>
      <bottom/>
      <diagonal/>
    </border>
    <border>
      <left/>
      <right/>
      <top style="thin">
        <color rgb="FFCCCCCC"/>
      </top>
      <bottom style="thin">
        <color rgb="FF7F7F7F"/>
      </bottom>
      <diagonal/>
    </border>
    <border>
      <left style="thin">
        <color rgb="FFCCCCCC"/>
      </left>
      <right style="thin">
        <color rgb="FF000000"/>
      </right>
      <top style="thin">
        <color rgb="FFCCCCCC"/>
      </top>
      <bottom/>
      <diagonal/>
    </border>
    <border>
      <left style="thin">
        <color rgb="FF000000"/>
      </left>
      <right style="thin">
        <color rgb="FF000000"/>
      </right>
      <top style="thin">
        <color rgb="FFCCCCCC"/>
      </top>
      <bottom/>
      <diagonal/>
    </border>
    <border>
      <left style="thin">
        <color rgb="FFCCCCCC"/>
      </left>
      <right style="thin">
        <color rgb="FF7F7F7F"/>
      </right>
      <top/>
      <bottom style="thin">
        <color rgb="FF7F7F7F"/>
      </bottom>
      <diagonal/>
    </border>
    <border>
      <left style="thin">
        <color rgb="FFCCCCCC"/>
      </left>
      <right style="thin">
        <color rgb="FF000000"/>
      </right>
      <top/>
      <bottom style="thin">
        <color rgb="FF7F7F7F"/>
      </bottom>
      <diagonal/>
    </border>
    <border>
      <left style="thin">
        <color rgb="FF000000"/>
      </left>
      <right style="thin">
        <color rgb="FF000000"/>
      </right>
      <top/>
      <bottom style="thin">
        <color rgb="FF7F7F7F"/>
      </bottom>
      <diagonal/>
    </border>
    <border>
      <left style="thin">
        <color rgb="FFCCCCCC"/>
      </left>
      <right/>
      <top style="thin">
        <color rgb="FFCCCCCC"/>
      </top>
      <bottom style="thin">
        <color rgb="FF7F7F7F"/>
      </bottom>
      <diagonal/>
    </border>
    <border>
      <left style="thin">
        <color rgb="FFCCCCCC"/>
      </left>
      <right style="thin">
        <color rgb="FFCCCCCC"/>
      </right>
      <top style="thin">
        <color rgb="FFCCCCCC"/>
      </top>
      <bottom/>
      <diagonal/>
    </border>
    <border>
      <left style="thin">
        <color rgb="FF000000"/>
      </left>
      <right/>
      <top style="medium">
        <color auto="1"/>
      </top>
      <bottom/>
      <diagonal/>
    </border>
    <border>
      <left style="thin">
        <color rgb="FF000000"/>
      </left>
      <right/>
      <top/>
      <bottom/>
      <diagonal/>
    </border>
    <border>
      <left style="thin">
        <color rgb="FFCCCCCC"/>
      </left>
      <right style="thin">
        <color rgb="FF000000"/>
      </right>
      <top/>
      <bottom style="thin">
        <color rgb="FF000000"/>
      </bottom>
      <diagonal/>
    </border>
    <border>
      <left style="thin">
        <color rgb="FFCCCCCC"/>
      </left>
      <right style="thin">
        <color rgb="FF000000"/>
      </right>
      <top style="thin">
        <color rgb="FF000000"/>
      </top>
      <bottom/>
      <diagonal/>
    </border>
    <border>
      <left style="thin">
        <color rgb="FFCCCCCC"/>
      </left>
      <right/>
      <top style="thin">
        <color rgb="FFCCCCCC"/>
      </top>
      <bottom style="thin">
        <color rgb="FF000000"/>
      </bottom>
      <diagonal/>
    </border>
    <border>
      <left style="thin">
        <color rgb="FFCCCCCC"/>
      </left>
      <right/>
      <top/>
      <bottom style="thin">
        <color rgb="FF000000"/>
      </bottom>
      <diagonal/>
    </border>
    <border>
      <left style="medium">
        <color auto="1"/>
      </left>
      <right/>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CCCCCC"/>
      </left>
      <right/>
      <top style="thin">
        <color rgb="FFCCCCCC"/>
      </top>
      <bottom/>
      <diagonal/>
    </border>
    <border>
      <left style="medium">
        <color auto="1"/>
      </left>
      <right/>
      <top style="medium">
        <color auto="1"/>
      </top>
      <bottom style="thin">
        <color auto="1"/>
      </bottom>
      <diagonal/>
    </border>
    <border>
      <left/>
      <right style="thin">
        <color rgb="FF000000"/>
      </right>
      <top style="medium">
        <color auto="1"/>
      </top>
      <bottom style="thin">
        <color auto="1"/>
      </bottom>
      <diagonal/>
    </border>
    <border>
      <left/>
      <right/>
      <top/>
      <bottom style="medium">
        <color rgb="FF000000"/>
      </bottom>
      <diagonal/>
    </border>
    <border>
      <left/>
      <right/>
      <top style="thin">
        <color rgb="FF000000"/>
      </top>
      <bottom style="thin">
        <color auto="1"/>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rgb="FF000000"/>
      </left>
      <right/>
      <top style="thin">
        <color rgb="FF000000"/>
      </top>
      <bottom/>
      <diagonal/>
    </border>
    <border>
      <left/>
      <right style="thin">
        <color rgb="FFCCCCCC"/>
      </right>
      <top style="thin">
        <color auto="1"/>
      </top>
      <bottom/>
      <diagonal/>
    </border>
    <border>
      <left/>
      <right style="hair">
        <color auto="1"/>
      </right>
      <top style="thin">
        <color auto="1"/>
      </top>
      <bottom/>
      <diagonal/>
    </border>
    <border>
      <left style="thin">
        <color rgb="FF000000"/>
      </left>
      <right style="thin">
        <color rgb="FF000000"/>
      </right>
      <top/>
      <bottom/>
      <diagonal/>
    </border>
    <border>
      <left style="thin">
        <color indexed="8"/>
      </left>
      <right/>
      <top style="thin">
        <color rgb="FF000000"/>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rgb="FF000000"/>
      </left>
      <right/>
      <top/>
      <bottom style="thin">
        <color rgb="FF000000"/>
      </bottom>
      <diagonal/>
    </border>
    <border>
      <left style="medium">
        <color auto="1"/>
      </left>
      <right/>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indexed="64"/>
      </left>
      <right/>
      <top/>
      <bottom style="medium">
        <color indexed="64"/>
      </bottom>
      <diagonal/>
    </border>
    <border>
      <left style="medium">
        <color auto="1"/>
      </left>
      <right style="medium">
        <color auto="1"/>
      </right>
      <top/>
      <bottom style="medium">
        <color auto="1"/>
      </bottom>
      <diagonal/>
    </border>
    <border>
      <left/>
      <right style="thin">
        <color indexed="8"/>
      </right>
      <top/>
      <bottom style="thin">
        <color indexed="8"/>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rgb="FF000000"/>
      </top>
      <bottom style="medium">
        <color rgb="FF000000"/>
      </bottom>
      <diagonal/>
    </border>
    <border>
      <left style="thin">
        <color auto="1"/>
      </left>
      <right style="thin">
        <color auto="1"/>
      </right>
      <top style="thin">
        <color rgb="FF000000"/>
      </top>
      <bottom style="medium">
        <color rgb="FF000000"/>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indexed="64"/>
      </left>
      <right/>
      <top style="thin">
        <color indexed="64"/>
      </top>
      <bottom style="medium">
        <color indexed="64"/>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style="thin">
        <color indexed="64"/>
      </top>
      <bottom style="thin">
        <color indexed="64"/>
      </bottom>
      <diagonal/>
    </border>
    <border>
      <left style="thin">
        <color indexed="60"/>
      </left>
      <right style="thin">
        <color indexed="60"/>
      </right>
      <top style="thin">
        <color indexed="60"/>
      </top>
      <bottom style="thin">
        <color indexed="60"/>
      </bottom>
      <diagonal/>
    </border>
    <border>
      <left style="thin">
        <color auto="1"/>
      </left>
      <right/>
      <top style="thin">
        <color auto="1"/>
      </top>
      <bottom style="thin">
        <color auto="1"/>
      </bottom>
      <diagonal/>
    </border>
    <border>
      <left style="medium">
        <color auto="1"/>
      </left>
      <right style="thin">
        <color auto="1"/>
      </right>
      <top style="thin">
        <color auto="1"/>
      </top>
      <bottom/>
      <diagonal/>
    </border>
    <border>
      <left/>
      <right/>
      <top style="thin">
        <color indexed="64"/>
      </top>
      <bottom style="thin">
        <color indexed="64"/>
      </bottom>
      <diagonal/>
    </border>
    <border>
      <left style="medium">
        <color indexed="64"/>
      </left>
      <right/>
      <top style="thin">
        <color indexed="64"/>
      </top>
      <bottom/>
      <diagonal/>
    </border>
    <border>
      <left style="thin">
        <color auto="1"/>
      </left>
      <right style="medium">
        <color auto="1"/>
      </right>
      <top style="thin">
        <color auto="1"/>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hair">
        <color auto="1"/>
      </right>
      <top style="thin">
        <color auto="1"/>
      </top>
      <bottom/>
      <diagonal/>
    </border>
    <border>
      <left style="thin">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thin">
        <color indexed="8"/>
      </left>
      <right/>
      <top style="thin">
        <color auto="1"/>
      </top>
      <bottom/>
      <diagonal/>
    </border>
    <border>
      <left/>
      <right/>
      <top style="thin">
        <color auto="1"/>
      </top>
      <bottom style="thin">
        <color rgb="FF000000"/>
      </bottom>
      <diagonal/>
    </border>
    <border>
      <left style="thin">
        <color rgb="FFACC8BD"/>
      </left>
      <right/>
      <top style="thin">
        <color auto="1"/>
      </top>
      <bottom style="thin">
        <color rgb="FFACC8BD"/>
      </bottom>
      <diagonal/>
    </border>
    <border>
      <left/>
      <right/>
      <top style="thin">
        <color auto="1"/>
      </top>
      <bottom style="thin">
        <color rgb="FFACC8BD"/>
      </bottom>
      <diagonal/>
    </border>
    <border>
      <left style="thin">
        <color rgb="FFACC8BD"/>
      </left>
      <right/>
      <top style="thin">
        <color auto="1"/>
      </top>
      <bottom style="thin">
        <color auto="1"/>
      </bottom>
      <diagonal/>
    </border>
    <border>
      <left style="thin">
        <color indexed="8"/>
      </left>
      <right/>
      <top style="thin">
        <color indexed="8"/>
      </top>
      <bottom style="thin">
        <color indexed="8"/>
      </bottom>
      <diagonal/>
    </border>
    <border>
      <left style="thin">
        <color indexed="64"/>
      </left>
      <right/>
      <top style="thin">
        <color indexed="64"/>
      </top>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indexed="64"/>
      </top>
      <bottom style="thin">
        <color indexed="64"/>
      </bottom>
      <diagonal/>
    </border>
  </borders>
  <cellStyleXfs count="118">
    <xf numFmtId="0" fontId="0" fillId="0" borderId="0"/>
    <xf numFmtId="0" fontId="179" fillId="0" borderId="0" applyNumberFormat="0" applyFill="0" applyBorder="0" applyAlignment="0" applyProtection="0"/>
    <xf numFmtId="165" fontId="10" fillId="0" borderId="0" applyBorder="0" applyProtection="0"/>
    <xf numFmtId="0" fontId="32" fillId="0" borderId="0" applyBorder="0" applyProtection="0"/>
    <xf numFmtId="0" fontId="2" fillId="0" borderId="0"/>
    <xf numFmtId="0" fontId="3" fillId="2" borderId="0" applyBorder="0" applyProtection="0"/>
    <xf numFmtId="0" fontId="3" fillId="2" borderId="0" applyBorder="0" applyProtection="0"/>
    <xf numFmtId="0" fontId="3" fillId="2" borderId="0" applyBorder="0" applyProtection="0"/>
    <xf numFmtId="0" fontId="3" fillId="2" borderId="0" applyBorder="0" applyProtection="0"/>
    <xf numFmtId="0" fontId="4" fillId="2" borderId="0" applyBorder="0" applyProtection="0"/>
    <xf numFmtId="0" fontId="4" fillId="2" borderId="0" applyBorder="0" applyProtection="0"/>
    <xf numFmtId="0" fontId="4" fillId="0" borderId="0" applyBorder="0" applyProtection="0"/>
    <xf numFmtId="0" fontId="4" fillId="0" borderId="0" applyBorder="0" applyProtection="0"/>
    <xf numFmtId="0" fontId="3" fillId="2" borderId="0" applyBorder="0" applyProtection="0"/>
    <xf numFmtId="0" fontId="3" fillId="2" borderId="0" applyBorder="0" applyProtection="0"/>
    <xf numFmtId="0" fontId="4" fillId="2" borderId="0" applyBorder="0" applyProtection="0"/>
    <xf numFmtId="0" fontId="4" fillId="2" borderId="0" applyBorder="0" applyProtection="0"/>
    <xf numFmtId="0" fontId="5" fillId="0" borderId="0" applyBorder="0" applyProtection="0"/>
    <xf numFmtId="0" fontId="5" fillId="0" borderId="0" applyBorder="0" applyProtection="0"/>
    <xf numFmtId="0" fontId="3" fillId="2" borderId="0" applyBorder="0" applyProtection="0"/>
    <xf numFmtId="0" fontId="3" fillId="2" borderId="0" applyBorder="0" applyProtection="0"/>
    <xf numFmtId="0" fontId="6" fillId="0" borderId="0" applyBorder="0" applyProtection="0"/>
    <xf numFmtId="0" fontId="6" fillId="0" borderId="0" applyBorder="0" applyProtection="0"/>
    <xf numFmtId="0" fontId="7" fillId="0" borderId="0" applyBorder="0" applyProtection="0"/>
    <xf numFmtId="0" fontId="8" fillId="0" borderId="0" applyBorder="0" applyProtection="0"/>
    <xf numFmtId="0" fontId="8" fillId="0" borderId="0" applyBorder="0" applyProtection="0"/>
    <xf numFmtId="0" fontId="7" fillId="0" borderId="0" applyBorder="0" applyProtection="0"/>
    <xf numFmtId="0" fontId="9" fillId="0" borderId="0" applyBorder="0" applyProtection="0"/>
    <xf numFmtId="0" fontId="10" fillId="0" borderId="0"/>
    <xf numFmtId="0" fontId="11" fillId="0" borderId="0"/>
    <xf numFmtId="0" fontId="11" fillId="0" borderId="0"/>
    <xf numFmtId="0" fontId="10" fillId="0" borderId="0"/>
    <xf numFmtId="0" fontId="10" fillId="0" borderId="0"/>
    <xf numFmtId="0" fontId="3" fillId="2" borderId="0" applyBorder="0" applyProtection="0"/>
    <xf numFmtId="0" fontId="3" fillId="2" borderId="0" applyBorder="0" applyProtection="0"/>
    <xf numFmtId="0" fontId="10" fillId="0" borderId="0"/>
    <xf numFmtId="0" fontId="12" fillId="0" borderId="0"/>
    <xf numFmtId="0" fontId="11" fillId="0" borderId="0"/>
    <xf numFmtId="0" fontId="13" fillId="2" borderId="1" applyProtection="0"/>
    <xf numFmtId="0" fontId="13" fillId="2" borderId="1" applyProtection="0"/>
    <xf numFmtId="0" fontId="13" fillId="2" borderId="1" applyProtection="0"/>
    <xf numFmtId="0" fontId="13" fillId="2" borderId="1" applyProtection="0"/>
    <xf numFmtId="0" fontId="10" fillId="2" borderId="1" applyProtection="0"/>
    <xf numFmtId="0" fontId="14" fillId="2" borderId="1" applyProtection="0">
      <alignment horizontal="right" vertical="center"/>
    </xf>
    <xf numFmtId="0" fontId="14" fillId="2" borderId="1" applyProtection="0">
      <alignment horizontal="right" vertical="center"/>
    </xf>
    <xf numFmtId="0" fontId="3" fillId="0" borderId="0" applyBorder="0" applyProtection="0"/>
    <xf numFmtId="0" fontId="3" fillId="0" borderId="0" applyBorder="0" applyProtection="0"/>
    <xf numFmtId="0" fontId="3" fillId="0" borderId="0" applyBorder="0" applyProtection="0"/>
    <xf numFmtId="0" fontId="3" fillId="0" borderId="0" applyBorder="0" applyProtection="0"/>
    <xf numFmtId="0" fontId="3" fillId="0" borderId="0" applyBorder="0" applyProtection="0"/>
    <xf numFmtId="0" fontId="3" fillId="0" borderId="0" applyBorder="0" applyProtection="0"/>
    <xf numFmtId="0" fontId="9" fillId="0" borderId="0" applyBorder="0" applyProtection="0"/>
    <xf numFmtId="0" fontId="15" fillId="0" borderId="0" applyBorder="0" applyProtection="0"/>
    <xf numFmtId="0" fontId="16" fillId="0" borderId="0" applyBorder="0" applyProtection="0"/>
    <xf numFmtId="0" fontId="17" fillId="0" borderId="0" applyBorder="0" applyProtection="0"/>
    <xf numFmtId="0" fontId="9" fillId="0" borderId="0" applyBorder="0" applyProtection="0"/>
    <xf numFmtId="0" fontId="9" fillId="0" borderId="0" applyBorder="0" applyProtection="0"/>
    <xf numFmtId="0" fontId="18" fillId="0" borderId="0" applyBorder="0" applyProtection="0"/>
    <xf numFmtId="0" fontId="19" fillId="0" borderId="0" applyBorder="0" applyProtection="0"/>
    <xf numFmtId="0" fontId="10" fillId="0" borderId="0"/>
    <xf numFmtId="0" fontId="11" fillId="0" borderId="0"/>
    <xf numFmtId="0" fontId="20" fillId="0" borderId="0">
      <alignment vertical="center"/>
    </xf>
    <xf numFmtId="0" fontId="11" fillId="0" borderId="0"/>
    <xf numFmtId="0" fontId="1" fillId="0" borderId="0"/>
    <xf numFmtId="0" fontId="11" fillId="0" borderId="0"/>
    <xf numFmtId="0" fontId="11" fillId="0" borderId="0"/>
    <xf numFmtId="0" fontId="1" fillId="0" borderId="0"/>
    <xf numFmtId="0" fontId="11" fillId="0" borderId="0"/>
    <xf numFmtId="0" fontId="21" fillId="0" borderId="0" applyBorder="0" applyProtection="0">
      <alignment vertical="top"/>
    </xf>
    <xf numFmtId="0" fontId="12" fillId="0" borderId="0"/>
    <xf numFmtId="0" fontId="10" fillId="0" borderId="0"/>
    <xf numFmtId="0" fontId="11" fillId="0" borderId="0"/>
    <xf numFmtId="0" fontId="10" fillId="0" borderId="0"/>
    <xf numFmtId="0" fontId="14" fillId="0" borderId="0"/>
    <xf numFmtId="0" fontId="22" fillId="0" borderId="0"/>
    <xf numFmtId="0" fontId="11" fillId="0" borderId="0"/>
    <xf numFmtId="0" fontId="11" fillId="0" borderId="0"/>
    <xf numFmtId="0" fontId="10" fillId="0" borderId="0"/>
    <xf numFmtId="0" fontId="14" fillId="0" borderId="0">
      <alignment horizontal="left"/>
    </xf>
    <xf numFmtId="0" fontId="14" fillId="0" borderId="0"/>
    <xf numFmtId="0" fontId="10" fillId="0" borderId="0"/>
    <xf numFmtId="16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23" fillId="0" borderId="0"/>
    <xf numFmtId="0" fontId="23" fillId="0" borderId="0"/>
    <xf numFmtId="0" fontId="11" fillId="0" borderId="0"/>
    <xf numFmtId="0" fontId="11" fillId="0" borderId="0"/>
    <xf numFmtId="0" fontId="23" fillId="0" borderId="0"/>
    <xf numFmtId="0" fontId="23" fillId="0" borderId="0"/>
    <xf numFmtId="0" fontId="12" fillId="0" borderId="0"/>
    <xf numFmtId="9" fontId="10" fillId="0" borderId="0" applyBorder="0" applyProtection="0"/>
    <xf numFmtId="9" fontId="10" fillId="0" borderId="0" applyBorder="0" applyProtection="0"/>
    <xf numFmtId="165" fontId="10" fillId="0" borderId="0" applyBorder="0" applyProtection="0"/>
    <xf numFmtId="0" fontId="11" fillId="0" borderId="0"/>
    <xf numFmtId="0" fontId="14" fillId="0" borderId="0"/>
    <xf numFmtId="0" fontId="11" fillId="0" borderId="0"/>
    <xf numFmtId="0" fontId="193" fillId="0" borderId="0"/>
    <xf numFmtId="0" fontId="201" fillId="0" borderId="0"/>
    <xf numFmtId="0" fontId="243" fillId="0" borderId="0" applyNumberFormat="0" applyFill="0" applyBorder="0" applyAlignment="0" applyProtection="0">
      <alignment vertical="top"/>
      <protection locked="0"/>
    </xf>
    <xf numFmtId="0" fontId="244" fillId="0" borderId="0"/>
    <xf numFmtId="0" fontId="193" fillId="0" borderId="0"/>
    <xf numFmtId="9" fontId="229" fillId="0" borderId="0" applyFont="0" applyFill="0" applyBorder="0" applyAlignment="0" applyProtection="0"/>
    <xf numFmtId="0" fontId="193" fillId="0" borderId="0"/>
    <xf numFmtId="0" fontId="3" fillId="0" borderId="0"/>
    <xf numFmtId="0" fontId="350" fillId="26" borderId="0" applyNumberFormat="0" applyBorder="0" applyAlignment="0" applyProtection="0"/>
    <xf numFmtId="0" fontId="193" fillId="0" borderId="0"/>
    <xf numFmtId="0" fontId="193" fillId="0" borderId="0"/>
    <xf numFmtId="44" fontId="229" fillId="0" borderId="0" applyFont="0" applyFill="0" applyBorder="0" applyAlignment="0" applyProtection="0"/>
    <xf numFmtId="0" fontId="11" fillId="0" borderId="0"/>
    <xf numFmtId="0" fontId="193" fillId="0" borderId="0"/>
  </cellStyleXfs>
  <cellXfs count="2812">
    <xf numFmtId="0" fontId="0" fillId="0" borderId="0" xfId="0"/>
    <xf numFmtId="0" fontId="34" fillId="0" borderId="6" xfId="102" applyFont="1" applyBorder="1" applyAlignment="1">
      <alignment horizontal="left" vertical="center"/>
    </xf>
    <xf numFmtId="0" fontId="24" fillId="0" borderId="2" xfId="102" applyFont="1" applyBorder="1" applyAlignment="1">
      <alignment horizontal="left" vertical="center"/>
    </xf>
    <xf numFmtId="0" fontId="0" fillId="2" borderId="0" xfId="0" applyFill="1"/>
    <xf numFmtId="0" fontId="24" fillId="2" borderId="0" xfId="0" applyFont="1" applyFill="1" applyAlignment="1">
      <alignment horizontal="left" vertical="center"/>
    </xf>
    <xf numFmtId="0" fontId="25" fillId="2" borderId="0" xfId="0" applyFont="1" applyFill="1" applyAlignment="1">
      <alignment vertical="center"/>
    </xf>
    <xf numFmtId="0" fontId="26" fillId="2" borderId="0" xfId="0" applyFont="1" applyFill="1" applyAlignment="1">
      <alignment horizontal="center" vertical="center"/>
    </xf>
    <xf numFmtId="166" fontId="27" fillId="0" borderId="0" xfId="0" applyNumberFormat="1" applyFont="1" applyAlignment="1">
      <alignment horizontal="center" vertical="center"/>
    </xf>
    <xf numFmtId="0" fontId="25" fillId="2" borderId="0" xfId="0" applyFont="1" applyFill="1" applyAlignment="1">
      <alignment horizontal="left" vertical="center"/>
    </xf>
    <xf numFmtId="0" fontId="28" fillId="2" borderId="0" xfId="0" applyFont="1" applyFill="1" applyAlignment="1">
      <alignment horizontal="center" vertical="center"/>
    </xf>
    <xf numFmtId="0" fontId="29" fillId="2" borderId="0" xfId="0" applyFont="1" applyFill="1" applyAlignment="1">
      <alignment horizontal="right" vertical="top"/>
    </xf>
    <xf numFmtId="0" fontId="30" fillId="2" borderId="0" xfId="0" applyFont="1" applyFill="1" applyAlignment="1">
      <alignment vertical="top"/>
    </xf>
    <xf numFmtId="0" fontId="31" fillId="2" borderId="0" xfId="0" applyFont="1" applyFill="1" applyAlignment="1">
      <alignment horizontal="center" vertical="center"/>
    </xf>
    <xf numFmtId="0" fontId="31" fillId="2" borderId="0" xfId="0" applyFont="1" applyFill="1"/>
    <xf numFmtId="0" fontId="11" fillId="0" borderId="0" xfId="102" applyFont="1"/>
    <xf numFmtId="0" fontId="11" fillId="0" borderId="0" xfId="102" applyFont="1" applyAlignment="1">
      <alignment horizontal="left" wrapText="1"/>
    </xf>
    <xf numFmtId="0" fontId="11" fillId="0" borderId="0" xfId="0" applyFont="1"/>
    <xf numFmtId="0" fontId="26" fillId="0" borderId="3" xfId="102" applyFont="1" applyBorder="1" applyAlignment="1">
      <alignment horizontal="center" vertical="center"/>
    </xf>
    <xf numFmtId="166" fontId="27" fillId="0" borderId="3" xfId="102" applyNumberFormat="1" applyFont="1" applyBorder="1" applyAlignment="1">
      <alignment horizontal="center" vertical="center"/>
    </xf>
    <xf numFmtId="0" fontId="11" fillId="0" borderId="0" xfId="102" applyFont="1" applyAlignment="1">
      <alignment vertical="center"/>
    </xf>
    <xf numFmtId="0" fontId="14" fillId="0" borderId="4" xfId="102" applyBorder="1" applyAlignment="1">
      <alignment horizontal="center" vertical="center"/>
    </xf>
    <xf numFmtId="9" fontId="14" fillId="0" borderId="5" xfId="102" applyNumberFormat="1" applyBorder="1" applyAlignment="1">
      <alignment horizontal="center" vertical="center"/>
    </xf>
    <xf numFmtId="0" fontId="25" fillId="0" borderId="6" xfId="102" applyFont="1" applyBorder="1" applyAlignment="1">
      <alignment vertical="center"/>
    </xf>
    <xf numFmtId="0" fontId="33" fillId="0" borderId="0" xfId="102" applyFont="1" applyAlignment="1">
      <alignment horizontal="left" vertical="center" wrapText="1"/>
    </xf>
    <xf numFmtId="0" fontId="26" fillId="0" borderId="0" xfId="102" applyFont="1" applyAlignment="1">
      <alignment horizontal="center" vertical="center"/>
    </xf>
    <xf numFmtId="166" fontId="27" fillId="0" borderId="0" xfId="102" applyNumberFormat="1" applyFont="1" applyAlignment="1">
      <alignment horizontal="center" vertical="center"/>
    </xf>
    <xf numFmtId="0" fontId="11" fillId="0" borderId="7" xfId="102" applyFont="1" applyBorder="1"/>
    <xf numFmtId="0" fontId="25" fillId="0" borderId="0" xfId="102" applyFont="1" applyAlignment="1">
      <alignment horizontal="center" vertical="center"/>
    </xf>
    <xf numFmtId="0" fontId="35" fillId="0" borderId="0" xfId="102" applyFont="1" applyAlignment="1">
      <alignment horizontal="left" vertical="center" wrapText="1"/>
    </xf>
    <xf numFmtId="0" fontId="26" fillId="4" borderId="8" xfId="102" applyFont="1" applyFill="1" applyBorder="1" applyAlignment="1">
      <alignment horizontal="center" vertical="center"/>
    </xf>
    <xf numFmtId="166" fontId="27" fillId="4" borderId="8" xfId="102" applyNumberFormat="1" applyFont="1" applyFill="1" applyBorder="1" applyAlignment="1">
      <alignment horizontal="center" vertical="center"/>
    </xf>
    <xf numFmtId="0" fontId="11" fillId="4" borderId="8" xfId="102" applyFont="1" applyFill="1" applyBorder="1"/>
    <xf numFmtId="0" fontId="11" fillId="4" borderId="9" xfId="102" applyFont="1" applyFill="1" applyBorder="1"/>
    <xf numFmtId="0" fontId="11" fillId="5" borderId="0" xfId="102" applyFont="1" applyFill="1"/>
    <xf numFmtId="0" fontId="37" fillId="5" borderId="8" xfId="102" applyFont="1" applyFill="1" applyBorder="1" applyAlignment="1">
      <alignment horizontal="center" vertical="center"/>
    </xf>
    <xf numFmtId="167" fontId="14" fillId="0" borderId="1" xfId="102" applyNumberFormat="1" applyBorder="1" applyAlignment="1">
      <alignment horizontal="right" vertical="center"/>
    </xf>
    <xf numFmtId="0" fontId="40" fillId="0" borderId="0" xfId="102" applyFont="1" applyAlignment="1">
      <alignment horizontal="left" vertical="center"/>
    </xf>
    <xf numFmtId="0" fontId="40" fillId="0" borderId="0" xfId="102" applyFont="1" applyAlignment="1">
      <alignment vertical="center"/>
    </xf>
    <xf numFmtId="0" fontId="42" fillId="2" borderId="0" xfId="0" applyFont="1" applyFill="1" applyAlignment="1">
      <alignment horizontal="center"/>
    </xf>
    <xf numFmtId="0" fontId="42" fillId="2" borderId="0" xfId="0" applyFont="1" applyFill="1"/>
    <xf numFmtId="0" fontId="44" fillId="0" borderId="0" xfId="0" applyFont="1"/>
    <xf numFmtId="0" fontId="40" fillId="0" borderId="0" xfId="102" applyFont="1" applyAlignment="1">
      <alignment horizontal="left" vertical="center" wrapText="1"/>
    </xf>
    <xf numFmtId="0" fontId="40" fillId="2" borderId="0" xfId="102" applyFont="1" applyFill="1" applyAlignment="1">
      <alignment horizontal="left" vertical="center" wrapText="1"/>
    </xf>
    <xf numFmtId="0" fontId="11" fillId="0" borderId="0" xfId="75" applyAlignment="1">
      <alignment horizontal="center" vertical="center"/>
    </xf>
    <xf numFmtId="0" fontId="50" fillId="0" borderId="0" xfId="75" applyFont="1" applyAlignment="1">
      <alignment horizontal="center" vertical="center"/>
    </xf>
    <xf numFmtId="0" fontId="11" fillId="0" borderId="0" xfId="75" applyAlignment="1">
      <alignment vertical="center"/>
    </xf>
    <xf numFmtId="0" fontId="11" fillId="0" borderId="0" xfId="75" applyAlignment="1">
      <alignment horizontal="right" vertical="center"/>
    </xf>
    <xf numFmtId="0" fontId="11" fillId="0" borderId="0" xfId="75"/>
    <xf numFmtId="0" fontId="24" fillId="0" borderId="2" xfId="102" applyFont="1" applyBorder="1" applyAlignment="1">
      <alignment vertical="center"/>
    </xf>
    <xf numFmtId="0" fontId="24" fillId="0" borderId="3" xfId="102" applyFont="1" applyBorder="1" applyAlignment="1">
      <alignment vertical="center"/>
    </xf>
    <xf numFmtId="0" fontId="11" fillId="0" borderId="3" xfId="102" applyFont="1" applyBorder="1" applyAlignment="1">
      <alignment vertical="center"/>
    </xf>
    <xf numFmtId="0" fontId="27" fillId="0" borderId="3" xfId="75" applyFont="1" applyBorder="1" applyAlignment="1">
      <alignment horizontal="right" vertical="center"/>
    </xf>
    <xf numFmtId="0" fontId="11" fillId="0" borderId="14" xfId="75" applyBorder="1"/>
    <xf numFmtId="0" fontId="14" fillId="0" borderId="15" xfId="0" applyFont="1" applyBorder="1" applyAlignment="1">
      <alignment horizontal="center" vertical="center"/>
    </xf>
    <xf numFmtId="9" fontId="14" fillId="0" borderId="16" xfId="0" applyNumberFormat="1" applyFont="1" applyBorder="1" applyAlignment="1">
      <alignment horizontal="center" vertical="center"/>
    </xf>
    <xf numFmtId="0" fontId="27" fillId="0" borderId="0" xfId="75" applyFont="1" applyAlignment="1">
      <alignment horizontal="right" vertical="center"/>
    </xf>
    <xf numFmtId="0" fontId="11" fillId="0" borderId="7" xfId="75" applyBorder="1"/>
    <xf numFmtId="0" fontId="34" fillId="0" borderId="6" xfId="102" applyFont="1" applyBorder="1" applyAlignment="1">
      <alignment vertical="center"/>
    </xf>
    <xf numFmtId="0" fontId="34" fillId="0" borderId="0" xfId="102" applyFont="1" applyAlignment="1">
      <alignment vertical="center"/>
    </xf>
    <xf numFmtId="0" fontId="11" fillId="2" borderId="0" xfId="75" applyFill="1"/>
    <xf numFmtId="0" fontId="25" fillId="0" borderId="6" xfId="102" applyFont="1" applyBorder="1" applyAlignment="1">
      <alignment horizontal="center" vertical="center"/>
    </xf>
    <xf numFmtId="0" fontId="14" fillId="4" borderId="8" xfId="75" applyFont="1" applyFill="1" applyBorder="1" applyAlignment="1">
      <alignment horizontal="right" vertical="center"/>
    </xf>
    <xf numFmtId="0" fontId="11" fillId="4" borderId="9" xfId="75" applyFill="1" applyBorder="1"/>
    <xf numFmtId="0" fontId="37" fillId="5" borderId="0" xfId="102" applyFont="1" applyFill="1" applyAlignment="1">
      <alignment horizontal="center" vertical="center"/>
    </xf>
    <xf numFmtId="0" fontId="37" fillId="0" borderId="8" xfId="102" applyFont="1" applyBorder="1" applyAlignment="1">
      <alignment horizontal="center" vertical="center"/>
    </xf>
    <xf numFmtId="0" fontId="51" fillId="2" borderId="0" xfId="102" applyFont="1" applyFill="1" applyAlignment="1">
      <alignment horizontal="left" vertical="center"/>
    </xf>
    <xf numFmtId="0" fontId="51" fillId="2" borderId="0" xfId="102" applyFont="1" applyFill="1" applyAlignment="1">
      <alignment vertical="center"/>
    </xf>
    <xf numFmtId="0" fontId="0" fillId="0" borderId="0" xfId="0" applyAlignment="1">
      <alignment horizontal="left"/>
    </xf>
    <xf numFmtId="0" fontId="53" fillId="0" borderId="3" xfId="102" applyFont="1" applyBorder="1" applyAlignment="1">
      <alignment horizontal="center" vertical="center"/>
    </xf>
    <xf numFmtId="0" fontId="11" fillId="0" borderId="14" xfId="102" applyFont="1" applyBorder="1" applyAlignment="1">
      <alignment vertical="center"/>
    </xf>
    <xf numFmtId="0" fontId="14" fillId="0" borderId="17" xfId="102" applyBorder="1" applyAlignment="1">
      <alignment horizontal="center" vertical="center"/>
    </xf>
    <xf numFmtId="0" fontId="25" fillId="0" borderId="6" xfId="102" applyFont="1" applyBorder="1" applyAlignment="1">
      <alignment horizontal="left" vertical="center"/>
    </xf>
    <xf numFmtId="0" fontId="33" fillId="0" borderId="0" xfId="102" applyFont="1" applyAlignment="1">
      <alignment vertical="center" wrapText="1"/>
    </xf>
    <xf numFmtId="0" fontId="11" fillId="0" borderId="7" xfId="102" applyFont="1" applyBorder="1" applyAlignment="1">
      <alignment vertical="center"/>
    </xf>
    <xf numFmtId="0" fontId="53" fillId="0" borderId="0" xfId="102" applyFont="1" applyAlignment="1">
      <alignment horizontal="center" vertical="center"/>
    </xf>
    <xf numFmtId="0" fontId="35" fillId="0" borderId="0" xfId="102" applyFont="1" applyAlignment="1">
      <alignment horizontal="center" vertical="center"/>
    </xf>
    <xf numFmtId="14" fontId="54" fillId="3" borderId="8" xfId="3" applyNumberFormat="1" applyFont="1" applyFill="1" applyBorder="1" applyAlignment="1" applyProtection="1">
      <alignment vertical="center" wrapText="1"/>
    </xf>
    <xf numFmtId="0" fontId="53" fillId="4" borderId="8" xfId="102" applyFont="1" applyFill="1" applyBorder="1" applyAlignment="1">
      <alignment horizontal="center" vertical="center"/>
    </xf>
    <xf numFmtId="14" fontId="36" fillId="5" borderId="0" xfId="3" applyNumberFormat="1" applyFont="1" applyFill="1" applyBorder="1" applyAlignment="1" applyProtection="1">
      <alignment horizontal="left" vertical="center" wrapText="1"/>
    </xf>
    <xf numFmtId="0" fontId="53" fillId="5" borderId="0" xfId="102" applyFont="1" applyFill="1" applyAlignment="1">
      <alignment horizontal="center" vertical="center"/>
    </xf>
    <xf numFmtId="0" fontId="26" fillId="5" borderId="0" xfId="102" applyFont="1" applyFill="1" applyAlignment="1">
      <alignment horizontal="center" vertical="center"/>
    </xf>
    <xf numFmtId="166" fontId="27" fillId="5" borderId="0" xfId="102" applyNumberFormat="1" applyFont="1" applyFill="1" applyAlignment="1">
      <alignment horizontal="center" vertical="center"/>
    </xf>
    <xf numFmtId="0" fontId="33" fillId="0" borderId="1" xfId="102" applyFont="1" applyBorder="1" applyAlignment="1">
      <alignment horizontal="center" vertical="center" wrapText="1"/>
    </xf>
    <xf numFmtId="0" fontId="0" fillId="0" borderId="0" xfId="0" applyAlignment="1">
      <alignment horizontal="center"/>
    </xf>
    <xf numFmtId="0" fontId="24" fillId="0" borderId="3" xfId="102" applyFont="1" applyBorder="1" applyAlignment="1">
      <alignment horizontal="center" vertical="center"/>
    </xf>
    <xf numFmtId="0" fontId="33" fillId="0" borderId="0" xfId="102" applyFont="1" applyAlignment="1">
      <alignment horizontal="center" vertical="center" wrapText="1"/>
    </xf>
    <xf numFmtId="0" fontId="34" fillId="0" borderId="0" xfId="102" applyFont="1" applyAlignment="1">
      <alignment horizontal="center" vertical="center"/>
    </xf>
    <xf numFmtId="14" fontId="54" fillId="3" borderId="8" xfId="3" applyNumberFormat="1" applyFont="1" applyFill="1" applyBorder="1" applyAlignment="1" applyProtection="1">
      <alignment horizontal="center" vertical="center" wrapText="1"/>
    </xf>
    <xf numFmtId="0" fontId="57" fillId="0" borderId="0" xfId="0" applyFont="1"/>
    <xf numFmtId="0" fontId="38" fillId="0" borderId="22" xfId="102" applyFont="1" applyBorder="1" applyAlignment="1">
      <alignment horizontal="center" vertical="center"/>
    </xf>
    <xf numFmtId="0" fontId="39" fillId="0" borderId="22" xfId="102" applyFont="1" applyBorder="1" applyAlignment="1">
      <alignment horizontal="center" vertical="center"/>
    </xf>
    <xf numFmtId="0" fontId="14" fillId="0" borderId="22" xfId="102" applyBorder="1" applyAlignment="1">
      <alignment horizontal="center" vertical="center"/>
    </xf>
    <xf numFmtId="0" fontId="40" fillId="2" borderId="0" xfId="102" applyFont="1" applyFill="1" applyAlignment="1">
      <alignment horizontal="left" vertical="center"/>
    </xf>
    <xf numFmtId="0" fontId="58" fillId="2" borderId="0" xfId="102" applyFont="1" applyFill="1" applyAlignment="1">
      <alignment vertical="center"/>
    </xf>
    <xf numFmtId="0" fontId="40" fillId="2" borderId="0" xfId="102" applyFont="1" applyFill="1" applyAlignment="1">
      <alignment vertical="center"/>
    </xf>
    <xf numFmtId="0" fontId="41" fillId="2" borderId="0" xfId="0" applyFont="1" applyFill="1"/>
    <xf numFmtId="0" fontId="59" fillId="0" borderId="0" xfId="0" applyFont="1" applyAlignment="1">
      <alignment horizontal="left"/>
    </xf>
    <xf numFmtId="0" fontId="59" fillId="0" borderId="0" xfId="0" applyFont="1"/>
    <xf numFmtId="171" fontId="11" fillId="0" borderId="0" xfId="75" applyNumberFormat="1" applyAlignment="1">
      <alignment vertical="center"/>
    </xf>
    <xf numFmtId="0" fontId="24" fillId="0" borderId="2" xfId="0" applyFont="1" applyBorder="1" applyAlignment="1">
      <alignment horizontal="left" vertical="center"/>
    </xf>
    <xf numFmtId="0" fontId="26" fillId="0" borderId="3" xfId="0" applyFont="1" applyBorder="1" applyAlignment="1">
      <alignment horizontal="center" vertical="center"/>
    </xf>
    <xf numFmtId="0" fontId="0" fillId="0" borderId="3" xfId="0" applyBorder="1" applyAlignment="1">
      <alignment vertical="center"/>
    </xf>
    <xf numFmtId="0" fontId="26" fillId="0" borderId="3" xfId="75" applyFont="1" applyBorder="1" applyAlignment="1">
      <alignment horizontal="center" vertical="center"/>
    </xf>
    <xf numFmtId="171" fontId="27" fillId="0" borderId="3" xfId="75" applyNumberFormat="1" applyFont="1" applyBorder="1" applyAlignment="1">
      <alignment horizontal="center" vertical="center"/>
    </xf>
    <xf numFmtId="0" fontId="11" fillId="0" borderId="14" xfId="75" applyBorder="1" applyAlignment="1">
      <alignment vertical="center"/>
    </xf>
    <xf numFmtId="0" fontId="25" fillId="0" borderId="6" xfId="0" applyFont="1" applyBorder="1" applyAlignment="1">
      <alignment horizontal="left" vertical="center"/>
    </xf>
    <xf numFmtId="0" fontId="33" fillId="0" borderId="0" xfId="0" applyFont="1" applyAlignment="1">
      <alignment vertical="center" wrapText="1"/>
    </xf>
    <xf numFmtId="0" fontId="26" fillId="0" borderId="0" xfId="0" applyFont="1" applyAlignment="1">
      <alignment horizontal="center" vertical="center"/>
    </xf>
    <xf numFmtId="0" fontId="0" fillId="0" borderId="0" xfId="0" applyAlignment="1">
      <alignment vertical="center"/>
    </xf>
    <xf numFmtId="0" fontId="26" fillId="0" borderId="0" xfId="75" applyFont="1" applyAlignment="1">
      <alignment horizontal="center" vertical="center"/>
    </xf>
    <xf numFmtId="171" fontId="27" fillId="0" borderId="0" xfId="75" applyNumberFormat="1" applyFont="1" applyAlignment="1">
      <alignment horizontal="center" vertical="center"/>
    </xf>
    <xf numFmtId="0" fontId="11" fillId="0" borderId="7" xfId="75" applyBorder="1" applyAlignment="1">
      <alignment vertical="center"/>
    </xf>
    <xf numFmtId="0" fontId="34" fillId="0" borderId="6" xfId="0" applyFont="1" applyBorder="1" applyAlignment="1">
      <alignment horizontal="left" vertical="center"/>
    </xf>
    <xf numFmtId="0" fontId="35" fillId="0" borderId="0" xfId="0" applyFont="1" applyAlignment="1">
      <alignment horizontal="center" vertical="center"/>
    </xf>
    <xf numFmtId="0" fontId="26" fillId="4" borderId="8" xfId="0" applyFont="1" applyFill="1" applyBorder="1" applyAlignment="1">
      <alignment horizontal="center" vertical="center"/>
    </xf>
    <xf numFmtId="0" fontId="0" fillId="4" borderId="8" xfId="0" applyFill="1" applyBorder="1"/>
    <xf numFmtId="0" fontId="14" fillId="4" borderId="8" xfId="75" applyFont="1" applyFill="1" applyBorder="1" applyAlignment="1">
      <alignment horizontal="center" vertical="center"/>
    </xf>
    <xf numFmtId="171" fontId="14" fillId="4" borderId="8" xfId="75" applyNumberFormat="1" applyFont="1" applyFill="1" applyBorder="1" applyAlignment="1">
      <alignment horizontal="center" vertical="center"/>
    </xf>
    <xf numFmtId="0" fontId="11" fillId="4" borderId="9" xfId="75" applyFill="1" applyBorder="1" applyAlignment="1">
      <alignment vertical="center"/>
    </xf>
    <xf numFmtId="14" fontId="36" fillId="5" borderId="0" xfId="3" applyNumberFormat="1" applyFont="1" applyFill="1" applyBorder="1" applyAlignment="1" applyProtection="1">
      <alignment horizontal="center" vertical="center" wrapText="1"/>
    </xf>
    <xf numFmtId="0" fontId="0" fillId="5" borderId="0" xfId="0" applyFill="1"/>
    <xf numFmtId="0" fontId="14" fillId="5" borderId="0" xfId="75" applyFont="1" applyFill="1" applyAlignment="1">
      <alignment horizontal="center" vertical="center"/>
    </xf>
    <xf numFmtId="171" fontId="14" fillId="5" borderId="0" xfId="75" applyNumberFormat="1" applyFont="1" applyFill="1" applyAlignment="1">
      <alignment horizontal="center" vertical="center"/>
    </xf>
    <xf numFmtId="0" fontId="11" fillId="5" borderId="0" xfId="75" applyFill="1" applyAlignment="1">
      <alignment vertical="center"/>
    </xf>
    <xf numFmtId="0" fontId="14" fillId="0" borderId="0" xfId="0" applyFont="1"/>
    <xf numFmtId="0" fontId="11" fillId="0" borderId="0" xfId="62"/>
    <xf numFmtId="0" fontId="11" fillId="0" borderId="0" xfId="62" applyAlignment="1">
      <alignment horizontal="center"/>
    </xf>
    <xf numFmtId="0" fontId="61" fillId="0" borderId="11" xfId="0" applyFont="1" applyBorder="1" applyAlignment="1">
      <alignment vertical="center"/>
    </xf>
    <xf numFmtId="0" fontId="24" fillId="0" borderId="0" xfId="102" applyFont="1" applyAlignment="1">
      <alignment horizontal="left" vertical="center"/>
    </xf>
    <xf numFmtId="0" fontId="24" fillId="0" borderId="3" xfId="102" applyFont="1" applyBorder="1" applyAlignment="1">
      <alignment horizontal="left" vertical="center"/>
    </xf>
    <xf numFmtId="0" fontId="25" fillId="0" borderId="0" xfId="102" applyFont="1" applyAlignment="1">
      <alignment vertical="center"/>
    </xf>
    <xf numFmtId="0" fontId="34" fillId="0" borderId="0" xfId="102" applyFont="1" applyAlignment="1">
      <alignment horizontal="left" vertical="center"/>
    </xf>
    <xf numFmtId="14" fontId="36" fillId="3" borderId="8" xfId="3" applyNumberFormat="1" applyFont="1" applyFill="1" applyBorder="1" applyAlignment="1" applyProtection="1">
      <alignment vertical="center" wrapText="1"/>
    </xf>
    <xf numFmtId="0" fontId="11" fillId="4" borderId="0" xfId="102" applyFont="1" applyFill="1"/>
    <xf numFmtId="0" fontId="14" fillId="0" borderId="24" xfId="75" applyFont="1" applyBorder="1" applyAlignment="1">
      <alignment horizontal="center" vertical="center"/>
    </xf>
    <xf numFmtId="0" fontId="39" fillId="0" borderId="24" xfId="75" applyFont="1" applyBorder="1" applyAlignment="1">
      <alignment horizontal="center" vertical="center"/>
    </xf>
    <xf numFmtId="0" fontId="14" fillId="0" borderId="24" xfId="75" applyFont="1" applyBorder="1" applyAlignment="1">
      <alignment horizontal="center" vertical="center" wrapText="1"/>
    </xf>
    <xf numFmtId="0" fontId="14" fillId="0" borderId="0" xfId="75" applyFont="1" applyAlignment="1">
      <alignment vertical="center"/>
    </xf>
    <xf numFmtId="0" fontId="51" fillId="2" borderId="0" xfId="102" applyFont="1" applyFill="1" applyAlignment="1">
      <alignment horizontal="left" vertical="center" wrapText="1"/>
    </xf>
    <xf numFmtId="0" fontId="63" fillId="5" borderId="0" xfId="0" applyFont="1" applyFill="1"/>
    <xf numFmtId="0" fontId="11" fillId="0" borderId="14" xfId="102" applyFont="1" applyBorder="1"/>
    <xf numFmtId="0" fontId="14" fillId="0" borderId="26" xfId="102" applyBorder="1" applyAlignment="1">
      <alignment horizontal="center" vertical="center"/>
    </xf>
    <xf numFmtId="0" fontId="38" fillId="0" borderId="27" xfId="0" applyFont="1" applyBorder="1" applyAlignment="1">
      <alignment horizontal="center" vertical="center" wrapText="1"/>
    </xf>
    <xf numFmtId="0" fontId="38" fillId="0" borderId="28" xfId="0" applyFont="1" applyBorder="1" applyAlignment="1">
      <alignment horizontal="center" vertical="center" wrapText="1"/>
    </xf>
    <xf numFmtId="169" fontId="14" fillId="0" borderId="0" xfId="102" applyNumberFormat="1" applyAlignment="1">
      <alignment horizontal="right" vertical="center"/>
    </xf>
    <xf numFmtId="167" fontId="14" fillId="0" borderId="0" xfId="102" applyNumberFormat="1" applyAlignment="1">
      <alignment horizontal="right" vertical="center"/>
    </xf>
    <xf numFmtId="0" fontId="33" fillId="0" borderId="0" xfId="102" applyFont="1" applyAlignment="1">
      <alignment horizontal="left" vertical="center"/>
    </xf>
    <xf numFmtId="0" fontId="33" fillId="0" borderId="29" xfId="102" applyFont="1" applyBorder="1" applyAlignment="1">
      <alignment horizontal="left" vertical="center" wrapText="1"/>
    </xf>
    <xf numFmtId="0" fontId="11" fillId="0" borderId="0" xfId="75" applyAlignment="1">
      <alignment horizontal="left"/>
    </xf>
    <xf numFmtId="0" fontId="11" fillId="0" borderId="0" xfId="75" applyAlignment="1">
      <alignment horizontal="center"/>
    </xf>
    <xf numFmtId="0" fontId="11" fillId="0" borderId="3" xfId="102" applyFont="1" applyBorder="1"/>
    <xf numFmtId="14" fontId="36" fillId="3" borderId="6" xfId="3" applyNumberFormat="1" applyFont="1" applyFill="1" applyBorder="1" applyAlignment="1" applyProtection="1">
      <alignment horizontal="left" vertical="center" wrapText="1"/>
    </xf>
    <xf numFmtId="0" fontId="53" fillId="4" borderId="0" xfId="102" applyFont="1" applyFill="1" applyAlignment="1">
      <alignment horizontal="left" vertical="center"/>
    </xf>
    <xf numFmtId="0" fontId="26" fillId="4" borderId="0" xfId="102" applyFont="1" applyFill="1" applyAlignment="1">
      <alignment horizontal="center" vertical="center"/>
    </xf>
    <xf numFmtId="166" fontId="27" fillId="4" borderId="0" xfId="102" applyNumberFormat="1" applyFont="1" applyFill="1" applyAlignment="1">
      <alignment horizontal="center" vertical="center"/>
    </xf>
    <xf numFmtId="0" fontId="11" fillId="4" borderId="7" xfId="75" applyFill="1" applyBorder="1"/>
    <xf numFmtId="0" fontId="37" fillId="5" borderId="0" xfId="102" applyFont="1" applyFill="1" applyAlignment="1">
      <alignment horizontal="left" vertical="center"/>
    </xf>
    <xf numFmtId="0" fontId="11" fillId="5" borderId="0" xfId="75" applyFill="1"/>
    <xf numFmtId="0" fontId="24" fillId="0" borderId="2" xfId="0" applyFont="1" applyBorder="1" applyAlignment="1">
      <alignment vertical="center"/>
    </xf>
    <xf numFmtId="166" fontId="27" fillId="0" borderId="3" xfId="0" applyNumberFormat="1" applyFont="1" applyBorder="1" applyAlignment="1">
      <alignment horizontal="center" vertical="center"/>
    </xf>
    <xf numFmtId="0" fontId="0" fillId="0" borderId="14" xfId="0" applyBorder="1" applyAlignment="1">
      <alignment vertical="center"/>
    </xf>
    <xf numFmtId="0" fontId="14" fillId="0" borderId="17" xfId="0" applyFont="1" applyBorder="1" applyAlignment="1">
      <alignment horizontal="center" vertical="center"/>
    </xf>
    <xf numFmtId="9" fontId="14" fillId="0" borderId="5" xfId="0" applyNumberFormat="1" applyFont="1" applyBorder="1" applyAlignment="1">
      <alignment horizontal="center" vertical="center"/>
    </xf>
    <xf numFmtId="0" fontId="0" fillId="0" borderId="7" xfId="0" applyBorder="1" applyAlignment="1">
      <alignment vertical="center"/>
    </xf>
    <xf numFmtId="0" fontId="34" fillId="0" borderId="6" xfId="0" applyFont="1" applyBorder="1" applyAlignment="1">
      <alignment vertical="center"/>
    </xf>
    <xf numFmtId="0" fontId="0" fillId="0" borderId="7" xfId="0" applyBorder="1"/>
    <xf numFmtId="166" fontId="27" fillId="4" borderId="8" xfId="0" applyNumberFormat="1" applyFont="1" applyFill="1" applyBorder="1" applyAlignment="1">
      <alignment horizontal="center" vertical="center"/>
    </xf>
    <xf numFmtId="0" fontId="0" fillId="4" borderId="9" xfId="0" applyFill="1" applyBorder="1"/>
    <xf numFmtId="0" fontId="50" fillId="0" borderId="0" xfId="75" applyFont="1" applyAlignment="1">
      <alignment vertical="center"/>
    </xf>
    <xf numFmtId="0" fontId="14" fillId="5" borderId="0" xfId="75" applyFont="1" applyFill="1" applyAlignment="1">
      <alignment horizontal="right" vertical="center"/>
    </xf>
    <xf numFmtId="0" fontId="11" fillId="2" borderId="0" xfId="75" applyFill="1" applyAlignment="1">
      <alignment horizontal="center" vertical="center"/>
    </xf>
    <xf numFmtId="0" fontId="14" fillId="2" borderId="0" xfId="75" applyFont="1" applyFill="1" applyAlignment="1">
      <alignment vertical="center"/>
    </xf>
    <xf numFmtId="0" fontId="14" fillId="0" borderId="22" xfId="102" applyBorder="1" applyAlignment="1">
      <alignment horizontal="center" vertical="center" wrapText="1"/>
    </xf>
    <xf numFmtId="0" fontId="14" fillId="0" borderId="0" xfId="0" applyFont="1" applyAlignment="1">
      <alignment horizontal="center" vertical="top"/>
    </xf>
    <xf numFmtId="176" fontId="14" fillId="0" borderId="0" xfId="0" applyNumberFormat="1" applyFont="1" applyAlignment="1">
      <alignment horizontal="right" vertical="center"/>
    </xf>
    <xf numFmtId="168" fontId="14" fillId="0" borderId="0" xfId="75" applyNumberFormat="1" applyFont="1" applyAlignment="1">
      <alignment horizontal="right" vertical="center"/>
    </xf>
    <xf numFmtId="0" fontId="72" fillId="0" borderId="0" xfId="0" applyFont="1" applyAlignment="1">
      <alignment vertical="center" wrapText="1"/>
    </xf>
    <xf numFmtId="0" fontId="60" fillId="0" borderId="0" xfId="0" applyFont="1" applyAlignment="1">
      <alignment vertical="center" wrapText="1"/>
    </xf>
    <xf numFmtId="0" fontId="73" fillId="0" borderId="0" xfId="0" applyFont="1"/>
    <xf numFmtId="0" fontId="74" fillId="0" borderId="6" xfId="0" applyFont="1" applyBorder="1" applyAlignment="1">
      <alignment horizontal="left" vertical="center"/>
    </xf>
    <xf numFmtId="14" fontId="36" fillId="4" borderId="0" xfId="3" applyNumberFormat="1" applyFont="1" applyFill="1" applyBorder="1" applyAlignment="1" applyProtection="1">
      <alignment horizontal="center" vertical="center" wrapText="1"/>
    </xf>
    <xf numFmtId="0" fontId="26" fillId="4" borderId="0" xfId="0" applyFont="1" applyFill="1" applyAlignment="1">
      <alignment horizontal="center" vertical="center"/>
    </xf>
    <xf numFmtId="0" fontId="0" fillId="4" borderId="0" xfId="0" applyFill="1"/>
    <xf numFmtId="0" fontId="14" fillId="4" borderId="0" xfId="75" applyFont="1" applyFill="1" applyAlignment="1">
      <alignment horizontal="center" vertical="center"/>
    </xf>
    <xf numFmtId="171" fontId="14" fillId="4" borderId="0" xfId="75" applyNumberFormat="1" applyFont="1" applyFill="1" applyAlignment="1">
      <alignment horizontal="center" vertical="center"/>
    </xf>
    <xf numFmtId="0" fontId="11" fillId="4" borderId="0" xfId="75" applyFill="1" applyAlignment="1">
      <alignment vertical="center"/>
    </xf>
    <xf numFmtId="177" fontId="0" fillId="0" borderId="0" xfId="0" applyNumberFormat="1"/>
    <xf numFmtId="0" fontId="79" fillId="0" borderId="0" xfId="0" applyFont="1" applyAlignment="1">
      <alignment vertical="center" wrapText="1"/>
    </xf>
    <xf numFmtId="0" fontId="81" fillId="0" borderId="0" xfId="0" applyFont="1" applyAlignment="1">
      <alignment vertical="center" wrapText="1"/>
    </xf>
    <xf numFmtId="0" fontId="83" fillId="0" borderId="0" xfId="0" applyFont="1"/>
    <xf numFmtId="0" fontId="81" fillId="0" borderId="0" xfId="0" applyFont="1" applyAlignment="1">
      <alignment vertical="center"/>
    </xf>
    <xf numFmtId="0" fontId="84" fillId="0" borderId="0" xfId="0" applyFont="1" applyAlignment="1">
      <alignment vertical="center"/>
    </xf>
    <xf numFmtId="0" fontId="87" fillId="0" borderId="0" xfId="0" applyFont="1" applyAlignment="1">
      <alignment horizontal="left" vertical="center"/>
    </xf>
    <xf numFmtId="0" fontId="87" fillId="0" borderId="0" xfId="0" applyFont="1" applyAlignment="1">
      <alignment vertical="center"/>
    </xf>
    <xf numFmtId="0" fontId="14" fillId="0" borderId="0" xfId="0" applyFont="1" applyAlignment="1">
      <alignment horizontal="center" vertical="center"/>
    </xf>
    <xf numFmtId="1" fontId="14" fillId="0" borderId="0" xfId="0" applyNumberFormat="1" applyFont="1" applyAlignment="1">
      <alignment horizontal="center" vertical="center"/>
    </xf>
    <xf numFmtId="165" fontId="11" fillId="0" borderId="0" xfId="2" applyFont="1" applyBorder="1" applyProtection="1"/>
    <xf numFmtId="14" fontId="54" fillId="3" borderId="8" xfId="3" applyNumberFormat="1" applyFont="1" applyFill="1" applyBorder="1" applyAlignment="1" applyProtection="1">
      <alignment horizontal="left" vertical="center" wrapText="1"/>
    </xf>
    <xf numFmtId="0" fontId="37" fillId="0" borderId="0" xfId="102" applyFont="1" applyAlignment="1">
      <alignment vertical="center"/>
    </xf>
    <xf numFmtId="0" fontId="90" fillId="0" borderId="0" xfId="75" applyFont="1"/>
    <xf numFmtId="0" fontId="11" fillId="0" borderId="23" xfId="75" applyBorder="1" applyAlignment="1">
      <alignment horizontal="center" vertical="center"/>
    </xf>
    <xf numFmtId="0" fontId="50" fillId="0" borderId="0" xfId="75" applyFont="1"/>
    <xf numFmtId="0" fontId="35" fillId="0" borderId="0" xfId="102" applyFont="1" applyAlignment="1">
      <alignment horizontal="center" vertical="center" wrapText="1"/>
    </xf>
    <xf numFmtId="0" fontId="91" fillId="6" borderId="0" xfId="0" applyFont="1" applyFill="1" applyAlignment="1">
      <alignment horizontal="left"/>
    </xf>
    <xf numFmtId="0" fontId="92" fillId="6" borderId="0" xfId="0" applyFont="1" applyFill="1" applyAlignment="1">
      <alignment horizontal="left"/>
    </xf>
    <xf numFmtId="0" fontId="91" fillId="6" borderId="0" xfId="0" applyFont="1" applyFill="1" applyAlignment="1">
      <alignment horizontal="center"/>
    </xf>
    <xf numFmtId="166" fontId="4" fillId="0" borderId="14" xfId="102" applyNumberFormat="1" applyFont="1" applyBorder="1" applyAlignment="1">
      <alignment horizontal="center" vertical="center"/>
    </xf>
    <xf numFmtId="0" fontId="95" fillId="0" borderId="0" xfId="102" applyFont="1" applyAlignment="1">
      <alignment vertical="center" wrapText="1"/>
    </xf>
    <xf numFmtId="166" fontId="4" fillId="0" borderId="7" xfId="102" applyNumberFormat="1" applyFont="1" applyBorder="1" applyAlignment="1">
      <alignment horizontal="center" vertical="center"/>
    </xf>
    <xf numFmtId="0" fontId="96" fillId="0" borderId="6" xfId="102" applyFont="1" applyBorder="1" applyAlignment="1">
      <alignment horizontal="left" vertical="center"/>
    </xf>
    <xf numFmtId="0" fontId="96" fillId="0" borderId="0" xfId="102" applyFont="1" applyAlignment="1">
      <alignment horizontal="left" vertical="center"/>
    </xf>
    <xf numFmtId="166" fontId="4" fillId="4" borderId="9" xfId="102" applyNumberFormat="1" applyFont="1" applyFill="1" applyBorder="1" applyAlignment="1">
      <alignment horizontal="center" vertical="center"/>
    </xf>
    <xf numFmtId="0" fontId="98" fillId="0" borderId="0" xfId="0" applyFont="1" applyAlignment="1">
      <alignment horizontal="center" wrapText="1"/>
    </xf>
    <xf numFmtId="0" fontId="51" fillId="2" borderId="0" xfId="0" applyFont="1" applyFill="1" applyAlignment="1">
      <alignment horizontal="left" vertical="center"/>
    </xf>
    <xf numFmtId="0" fontId="51" fillId="2" borderId="0" xfId="0" applyFont="1" applyFill="1" applyAlignment="1">
      <alignment vertical="center"/>
    </xf>
    <xf numFmtId="0" fontId="100" fillId="0" borderId="0" xfId="0" applyFont="1"/>
    <xf numFmtId="0" fontId="0" fillId="0" borderId="14" xfId="0" applyBorder="1"/>
    <xf numFmtId="0" fontId="0" fillId="2" borderId="0" xfId="0" applyFill="1" applyAlignment="1">
      <alignment horizontal="left"/>
    </xf>
    <xf numFmtId="0" fontId="14" fillId="0" borderId="0" xfId="79" applyAlignment="1">
      <alignment horizontal="center" vertical="top" wrapText="1"/>
    </xf>
    <xf numFmtId="0" fontId="103" fillId="0" borderId="0" xfId="0" applyFont="1" applyAlignment="1">
      <alignment horizontal="center" vertical="center"/>
    </xf>
    <xf numFmtId="0" fontId="105" fillId="0" borderId="0" xfId="0" applyFont="1"/>
    <xf numFmtId="168" fontId="14" fillId="0" borderId="22" xfId="75" applyNumberFormat="1" applyFont="1" applyBorder="1" applyAlignment="1">
      <alignment horizontal="right" vertical="center"/>
    </xf>
    <xf numFmtId="0" fontId="103" fillId="0" borderId="19" xfId="0" applyFont="1" applyBorder="1" applyAlignment="1">
      <alignment horizontal="center" vertical="center"/>
    </xf>
    <xf numFmtId="0" fontId="50" fillId="0" borderId="0" xfId="0" applyFont="1" applyAlignment="1">
      <alignment horizontal="center" vertical="center"/>
    </xf>
    <xf numFmtId="0" fontId="14" fillId="0" borderId="0" xfId="0" applyFont="1" applyAlignment="1">
      <alignment horizontal="left" vertical="center"/>
    </xf>
    <xf numFmtId="0" fontId="14" fillId="0" borderId="0" xfId="75" applyFont="1"/>
    <xf numFmtId="0" fontId="50" fillId="0" borderId="0" xfId="75" applyFont="1" applyAlignment="1">
      <alignment horizontal="left" vertical="center"/>
    </xf>
    <xf numFmtId="183" fontId="11" fillId="0" borderId="0" xfId="75" applyNumberFormat="1" applyAlignment="1">
      <alignment horizontal="center"/>
    </xf>
    <xf numFmtId="0" fontId="89" fillId="0" borderId="0" xfId="75" applyFont="1"/>
    <xf numFmtId="0" fontId="14" fillId="0" borderId="0" xfId="75" applyFont="1" applyAlignment="1">
      <alignment horizontal="center" vertical="center"/>
    </xf>
    <xf numFmtId="1" fontId="14" fillId="0" borderId="0" xfId="75" applyNumberFormat="1" applyFont="1" applyAlignment="1">
      <alignment horizontal="center" vertical="center"/>
    </xf>
    <xf numFmtId="0" fontId="14" fillId="0" borderId="23" xfId="0" applyFont="1" applyBorder="1" applyAlignment="1">
      <alignment horizontal="center" vertical="center"/>
    </xf>
    <xf numFmtId="0" fontId="14" fillId="0" borderId="0" xfId="0" applyFont="1" applyAlignment="1">
      <alignment horizontal="center"/>
    </xf>
    <xf numFmtId="0" fontId="50" fillId="0" borderId="0" xfId="0" applyFont="1" applyAlignment="1">
      <alignment vertical="center"/>
    </xf>
    <xf numFmtId="0" fontId="0" fillId="0" borderId="0" xfId="0" applyAlignment="1">
      <alignment horizontal="center" vertical="center"/>
    </xf>
    <xf numFmtId="183" fontId="0" fillId="0" borderId="0" xfId="0" applyNumberFormat="1" applyAlignment="1">
      <alignment horizontal="center"/>
    </xf>
    <xf numFmtId="0" fontId="14" fillId="0" borderId="4" xfId="0" applyFont="1" applyBorder="1" applyAlignment="1">
      <alignment horizontal="center" vertical="center"/>
    </xf>
    <xf numFmtId="0" fontId="25" fillId="0" borderId="6" xfId="0" applyFont="1" applyBorder="1" applyAlignment="1">
      <alignment vertical="center"/>
    </xf>
    <xf numFmtId="0" fontId="25" fillId="0" borderId="0" xfId="0" applyFont="1" applyAlignment="1">
      <alignment horizontal="center" vertical="center"/>
    </xf>
    <xf numFmtId="0" fontId="11" fillId="0" borderId="3" xfId="75" applyBorder="1"/>
    <xf numFmtId="0" fontId="11" fillId="4" borderId="8" xfId="75" applyFill="1" applyBorder="1"/>
    <xf numFmtId="0" fontId="60" fillId="0" borderId="11" xfId="75" applyFont="1" applyBorder="1" applyAlignment="1">
      <alignment vertical="center"/>
    </xf>
    <xf numFmtId="171" fontId="14" fillId="0" borderId="0" xfId="75" applyNumberFormat="1" applyFont="1" applyAlignment="1">
      <alignment horizontal="right" vertical="center"/>
    </xf>
    <xf numFmtId="0" fontId="60" fillId="0" borderId="0" xfId="62" applyFont="1" applyAlignment="1">
      <alignment vertical="center"/>
    </xf>
    <xf numFmtId="0" fontId="14" fillId="0" borderId="0" xfId="75" applyFont="1" applyAlignment="1">
      <alignment horizontal="left" vertical="center"/>
    </xf>
    <xf numFmtId="0" fontId="113" fillId="0" borderId="0" xfId="75" applyFont="1" applyAlignment="1">
      <alignment vertical="center"/>
    </xf>
    <xf numFmtId="172" fontId="14" fillId="0" borderId="0" xfId="75" applyNumberFormat="1" applyFont="1" applyAlignment="1">
      <alignment horizontal="right" vertical="center"/>
    </xf>
    <xf numFmtId="0" fontId="114" fillId="0" borderId="0" xfId="75" applyFont="1" applyAlignment="1">
      <alignment vertical="center"/>
    </xf>
    <xf numFmtId="166" fontId="14" fillId="0" borderId="0" xfId="75" applyNumberFormat="1" applyFont="1" applyAlignment="1">
      <alignment horizontal="right" vertical="center"/>
    </xf>
    <xf numFmtId="166" fontId="11" fillId="0" borderId="0" xfId="75" applyNumberFormat="1" applyAlignment="1">
      <alignment horizontal="right" vertical="center"/>
    </xf>
    <xf numFmtId="0" fontId="52" fillId="0" borderId="23" xfId="0" applyFont="1" applyBorder="1" applyAlignment="1">
      <alignment horizontal="center" vertical="center"/>
    </xf>
    <xf numFmtId="0" fontId="115" fillId="0" borderId="23" xfId="0" applyFont="1" applyBorder="1" applyAlignment="1">
      <alignment horizontal="center" vertical="center"/>
    </xf>
    <xf numFmtId="0" fontId="11" fillId="0" borderId="0" xfId="75" applyAlignment="1">
      <alignment horizontal="left" vertical="center"/>
    </xf>
    <xf numFmtId="0" fontId="116" fillId="2" borderId="0" xfId="102" applyFont="1" applyFill="1" applyAlignment="1">
      <alignment vertical="center"/>
    </xf>
    <xf numFmtId="171" fontId="14" fillId="0" borderId="0" xfId="75" applyNumberFormat="1" applyFont="1" applyAlignment="1">
      <alignment horizontal="center" vertical="center"/>
    </xf>
    <xf numFmtId="172" fontId="14" fillId="0" borderId="0" xfId="75" applyNumberFormat="1" applyFont="1" applyAlignment="1">
      <alignment horizontal="center" vertical="center"/>
    </xf>
    <xf numFmtId="166" fontId="14" fillId="0" borderId="0" xfId="75" applyNumberFormat="1" applyFont="1" applyAlignment="1">
      <alignment horizontal="center" vertical="center"/>
    </xf>
    <xf numFmtId="0" fontId="14" fillId="0" borderId="4" xfId="102" applyBorder="1" applyAlignment="1">
      <alignment horizontal="center" vertical="center" wrapText="1"/>
    </xf>
    <xf numFmtId="14" fontId="36" fillId="3" borderId="6" xfId="3" applyNumberFormat="1" applyFont="1" applyFill="1" applyBorder="1" applyAlignment="1" applyProtection="1">
      <alignment vertical="center" wrapText="1"/>
    </xf>
    <xf numFmtId="14" fontId="54" fillId="3" borderId="0" xfId="3" applyNumberFormat="1" applyFont="1" applyFill="1" applyBorder="1" applyAlignment="1" applyProtection="1">
      <alignment vertical="center" wrapText="1"/>
    </xf>
    <xf numFmtId="0" fontId="11" fillId="0" borderId="3" xfId="102" applyFont="1" applyBorder="1" applyAlignment="1">
      <alignment horizontal="center"/>
    </xf>
    <xf numFmtId="0" fontId="11" fillId="0" borderId="0" xfId="102" applyFont="1" applyAlignment="1">
      <alignment horizontal="center"/>
    </xf>
    <xf numFmtId="0" fontId="11" fillId="4" borderId="8" xfId="102" applyFont="1" applyFill="1" applyBorder="1" applyAlignment="1">
      <alignment horizontal="center"/>
    </xf>
    <xf numFmtId="0" fontId="14" fillId="0" borderId="23" xfId="75" applyFont="1" applyBorder="1" applyAlignment="1">
      <alignment horizontal="center" vertical="center"/>
    </xf>
    <xf numFmtId="0" fontId="14" fillId="0" borderId="0" xfId="75" applyFont="1" applyAlignment="1">
      <alignment horizontal="center"/>
    </xf>
    <xf numFmtId="0" fontId="14" fillId="0" borderId="0" xfId="0" applyFont="1" applyAlignment="1">
      <alignment vertical="center"/>
    </xf>
    <xf numFmtId="0" fontId="14" fillId="0" borderId="22" xfId="0" applyFont="1" applyBorder="1" applyAlignment="1">
      <alignment horizontal="center" vertical="center"/>
    </xf>
    <xf numFmtId="0" fontId="14" fillId="0" borderId="22" xfId="0" applyFont="1" applyBorder="1" applyAlignment="1">
      <alignment horizontal="left" vertical="center"/>
    </xf>
    <xf numFmtId="0" fontId="0" fillId="0" borderId="32" xfId="0" applyBorder="1"/>
    <xf numFmtId="0" fontId="11" fillId="0" borderId="11" xfId="102" applyFont="1" applyBorder="1" applyAlignment="1">
      <alignment vertical="center"/>
    </xf>
    <xf numFmtId="0" fontId="69" fillId="0" borderId="0" xfId="0" applyFont="1" applyAlignment="1">
      <alignment horizontal="center" vertical="top" wrapText="1"/>
    </xf>
    <xf numFmtId="0" fontId="90" fillId="0" borderId="0" xfId="0" applyFont="1" applyAlignment="1">
      <alignment vertical="top" wrapText="1"/>
    </xf>
    <xf numFmtId="0" fontId="27" fillId="0" borderId="32" xfId="75" applyFont="1" applyBorder="1" applyAlignment="1">
      <alignment horizontal="right" vertical="center"/>
    </xf>
    <xf numFmtId="0" fontId="27" fillId="0" borderId="11" xfId="75" applyFont="1" applyBorder="1" applyAlignment="1">
      <alignment horizontal="right" vertical="center"/>
    </xf>
    <xf numFmtId="14" fontId="36" fillId="3" borderId="8" xfId="3" applyNumberFormat="1" applyFont="1" applyFill="1" applyBorder="1" applyAlignment="1" applyProtection="1">
      <alignment horizontal="center" vertical="center" wrapText="1"/>
    </xf>
    <xf numFmtId="0" fontId="14" fillId="4" borderId="33" xfId="75" applyFont="1" applyFill="1" applyBorder="1" applyAlignment="1">
      <alignment horizontal="right" vertical="center"/>
    </xf>
    <xf numFmtId="14" fontId="36" fillId="3" borderId="0" xfId="3" applyNumberFormat="1" applyFont="1" applyFill="1" applyBorder="1" applyAlignment="1" applyProtection="1">
      <alignment horizontal="center" vertical="center" wrapText="1"/>
    </xf>
    <xf numFmtId="0" fontId="14" fillId="4" borderId="0" xfId="75" applyFont="1" applyFill="1" applyAlignment="1">
      <alignment horizontal="right" vertical="center"/>
    </xf>
    <xf numFmtId="0" fontId="75" fillId="0" borderId="34" xfId="0" applyFont="1" applyBorder="1" applyAlignment="1">
      <alignment horizontal="center" vertical="center" wrapText="1"/>
    </xf>
    <xf numFmtId="177" fontId="11" fillId="0" borderId="0" xfId="75" applyNumberFormat="1"/>
    <xf numFmtId="0" fontId="75" fillId="0" borderId="10" xfId="0" applyFont="1" applyBorder="1" applyAlignment="1">
      <alignment horizontal="left" vertical="center"/>
    </xf>
    <xf numFmtId="0" fontId="75" fillId="0" borderId="13" xfId="0" applyFont="1" applyBorder="1" applyAlignment="1">
      <alignment horizontal="center" vertical="center"/>
    </xf>
    <xf numFmtId="166" fontId="11" fillId="0" borderId="0" xfId="75" applyNumberFormat="1" applyAlignment="1">
      <alignment vertical="center"/>
    </xf>
    <xf numFmtId="182" fontId="11" fillId="0" borderId="0" xfId="75" applyNumberFormat="1" applyAlignment="1">
      <alignment horizontal="center" vertical="center"/>
    </xf>
    <xf numFmtId="182" fontId="27" fillId="0" borderId="3" xfId="102" applyNumberFormat="1" applyFont="1" applyBorder="1" applyAlignment="1">
      <alignment horizontal="center" vertical="center"/>
    </xf>
    <xf numFmtId="0" fontId="123" fillId="0" borderId="0" xfId="0" applyFont="1"/>
    <xf numFmtId="182" fontId="27" fillId="0" borderId="0" xfId="102" applyNumberFormat="1" applyFont="1" applyAlignment="1">
      <alignment horizontal="center" vertical="center"/>
    </xf>
    <xf numFmtId="182" fontId="27" fillId="4" borderId="8" xfId="102" applyNumberFormat="1" applyFont="1" applyFill="1" applyBorder="1" applyAlignment="1">
      <alignment horizontal="center" vertical="center"/>
    </xf>
    <xf numFmtId="0" fontId="117" fillId="0" borderId="7" xfId="102" applyFont="1" applyBorder="1" applyAlignment="1">
      <alignment vertical="center"/>
    </xf>
    <xf numFmtId="0" fontId="14" fillId="0" borderId="26" xfId="102" applyBorder="1" applyAlignment="1">
      <alignment horizontal="center" vertical="center" wrapText="1"/>
    </xf>
    <xf numFmtId="166" fontId="27" fillId="0" borderId="7" xfId="102" applyNumberFormat="1" applyFont="1" applyBorder="1" applyAlignment="1">
      <alignment horizontal="center" vertical="center"/>
    </xf>
    <xf numFmtId="0" fontId="0" fillId="4" borderId="36" xfId="0" applyFill="1" applyBorder="1"/>
    <xf numFmtId="0" fontId="125" fillId="0" borderId="0" xfId="0" applyFont="1"/>
    <xf numFmtId="0" fontId="43" fillId="0" borderId="0" xfId="102" applyFont="1" applyAlignment="1">
      <alignment horizontal="center" vertical="center"/>
    </xf>
    <xf numFmtId="0" fontId="126" fillId="0" borderId="0" xfId="75" applyFont="1" applyAlignment="1">
      <alignment vertical="center"/>
    </xf>
    <xf numFmtId="0" fontId="43" fillId="0" borderId="0" xfId="102" applyFont="1" applyAlignment="1">
      <alignment horizontal="center" vertical="center" wrapText="1"/>
    </xf>
    <xf numFmtId="0" fontId="11" fillId="0" borderId="37" xfId="102" applyFont="1" applyBorder="1"/>
    <xf numFmtId="0" fontId="0" fillId="0" borderId="11" xfId="0" applyBorder="1"/>
    <xf numFmtId="0" fontId="11" fillId="0" borderId="11" xfId="102" applyFont="1" applyBorder="1"/>
    <xf numFmtId="0" fontId="25" fillId="0" borderId="0" xfId="102" applyFont="1" applyAlignment="1">
      <alignment horizontal="left" vertical="center"/>
    </xf>
    <xf numFmtId="14" fontId="36" fillId="3" borderId="30" xfId="3" applyNumberFormat="1" applyFont="1" applyFill="1" applyBorder="1" applyAlignment="1" applyProtection="1">
      <alignment horizontal="left" vertical="center" wrapText="1"/>
    </xf>
    <xf numFmtId="14" fontId="54" fillId="3" borderId="30" xfId="3" applyNumberFormat="1" applyFont="1" applyFill="1" applyBorder="1" applyAlignment="1" applyProtection="1">
      <alignment vertical="center" wrapText="1"/>
    </xf>
    <xf numFmtId="0" fontId="53" fillId="4" borderId="30" xfId="102" applyFont="1" applyFill="1" applyBorder="1" applyAlignment="1">
      <alignment horizontal="center" vertical="center"/>
    </xf>
    <xf numFmtId="0" fontId="26" fillId="4" borderId="30" xfId="102" applyFont="1" applyFill="1" applyBorder="1" applyAlignment="1">
      <alignment horizontal="center" vertical="center"/>
    </xf>
    <xf numFmtId="166" fontId="27" fillId="4" borderId="30" xfId="102" applyNumberFormat="1" applyFont="1" applyFill="1" applyBorder="1" applyAlignment="1">
      <alignment horizontal="center" vertical="center"/>
    </xf>
    <xf numFmtId="0" fontId="11" fillId="4" borderId="12" xfId="102" applyFont="1" applyFill="1" applyBorder="1"/>
    <xf numFmtId="0" fontId="117" fillId="0" borderId="0" xfId="102" applyFont="1" applyAlignment="1">
      <alignment vertical="center"/>
    </xf>
    <xf numFmtId="0" fontId="125" fillId="4" borderId="0" xfId="0" applyFont="1" applyFill="1"/>
    <xf numFmtId="0" fontId="37" fillId="5" borderId="25" xfId="102" applyFont="1" applyFill="1" applyBorder="1" applyAlignment="1">
      <alignment vertical="center"/>
    </xf>
    <xf numFmtId="0" fontId="69" fillId="0" borderId="0" xfId="102" applyFont="1" applyAlignment="1">
      <alignment horizontal="left" vertical="center"/>
    </xf>
    <xf numFmtId="0" fontId="69" fillId="0" borderId="0" xfId="0" applyFont="1"/>
    <xf numFmtId="0" fontId="69" fillId="0" borderId="0" xfId="102" applyFont="1"/>
    <xf numFmtId="166" fontId="27" fillId="0" borderId="8" xfId="102" applyNumberFormat="1" applyFont="1" applyBorder="1" applyAlignment="1">
      <alignment horizontal="center" vertical="center"/>
    </xf>
    <xf numFmtId="0" fontId="26" fillId="0" borderId="8" xfId="102" applyFont="1" applyBorder="1" applyAlignment="1">
      <alignment horizontal="center" vertical="center"/>
    </xf>
    <xf numFmtId="0" fontId="11" fillId="0" borderId="33" xfId="102" applyFont="1" applyBorder="1"/>
    <xf numFmtId="0" fontId="10" fillId="0" borderId="0" xfId="0" applyFont="1"/>
    <xf numFmtId="166" fontId="27" fillId="0" borderId="32" xfId="102" applyNumberFormat="1" applyFont="1" applyBorder="1" applyAlignment="1">
      <alignment horizontal="center" vertical="center"/>
    </xf>
    <xf numFmtId="166" fontId="27" fillId="0" borderId="11" xfId="102" applyNumberFormat="1" applyFont="1" applyBorder="1" applyAlignment="1">
      <alignment horizontal="center" vertical="center"/>
    </xf>
    <xf numFmtId="0" fontId="35" fillId="0" borderId="0" xfId="102" applyFont="1" applyAlignment="1">
      <alignment horizontal="right" vertical="center"/>
    </xf>
    <xf numFmtId="166" fontId="27" fillId="4" borderId="33" xfId="102" applyNumberFormat="1" applyFont="1" applyFill="1" applyBorder="1" applyAlignment="1">
      <alignment horizontal="center" vertical="center"/>
    </xf>
    <xf numFmtId="0" fontId="11" fillId="0" borderId="8" xfId="102" applyFont="1" applyBorder="1"/>
    <xf numFmtId="0" fontId="11" fillId="0" borderId="24" xfId="0" applyFont="1" applyBorder="1" applyAlignment="1">
      <alignment horizontal="center" vertical="center"/>
    </xf>
    <xf numFmtId="0" fontId="14" fillId="0" borderId="24" xfId="0" applyFont="1" applyBorder="1" applyAlignment="1">
      <alignment horizontal="center" vertical="center"/>
    </xf>
    <xf numFmtId="0" fontId="39" fillId="0" borderId="24" xfId="0" applyFont="1" applyBorder="1" applyAlignment="1">
      <alignment horizontal="center" vertical="center"/>
    </xf>
    <xf numFmtId="0" fontId="14" fillId="0" borderId="24" xfId="0" applyFont="1" applyBorder="1" applyAlignment="1">
      <alignment horizontal="center"/>
    </xf>
    <xf numFmtId="0" fontId="14" fillId="0" borderId="24" xfId="0" applyFont="1" applyBorder="1" applyAlignment="1">
      <alignment horizontal="center" wrapText="1"/>
    </xf>
    <xf numFmtId="0" fontId="14" fillId="0" borderId="39" xfId="0" applyFont="1" applyBorder="1" applyAlignment="1">
      <alignment horizontal="center" vertical="center"/>
    </xf>
    <xf numFmtId="0" fontId="90" fillId="0" borderId="24" xfId="0" applyFont="1" applyBorder="1" applyAlignment="1">
      <alignment horizontal="center" vertical="center"/>
    </xf>
    <xf numFmtId="0" fontId="133" fillId="0" borderId="24" xfId="0" applyFont="1" applyBorder="1" applyAlignment="1">
      <alignment horizontal="center" vertical="center"/>
    </xf>
    <xf numFmtId="0" fontId="134" fillId="0" borderId="24" xfId="0" applyFont="1" applyBorder="1" applyAlignment="1">
      <alignment horizontal="center" vertical="center"/>
    </xf>
    <xf numFmtId="0" fontId="11" fillId="0" borderId="24" xfId="0" applyFont="1" applyBorder="1" applyAlignment="1">
      <alignment horizontal="center" wrapText="1"/>
    </xf>
    <xf numFmtId="0" fontId="1" fillId="0" borderId="0" xfId="66" applyAlignment="1">
      <alignment horizontal="center" vertical="center"/>
    </xf>
    <xf numFmtId="0" fontId="1" fillId="0" borderId="40" xfId="66" applyBorder="1" applyAlignment="1">
      <alignment horizontal="center" vertical="center"/>
    </xf>
    <xf numFmtId="0" fontId="97" fillId="0" borderId="11" xfId="66" applyFont="1" applyBorder="1" applyAlignment="1">
      <alignment vertical="center"/>
    </xf>
    <xf numFmtId="0" fontId="1" fillId="0" borderId="23" xfId="66" applyBorder="1" applyAlignment="1">
      <alignment horizontal="center" vertical="center"/>
    </xf>
    <xf numFmtId="0" fontId="135" fillId="0" borderId="11" xfId="66" applyFont="1" applyBorder="1" applyAlignment="1">
      <alignment vertical="center"/>
    </xf>
    <xf numFmtId="0" fontId="14" fillId="0" borderId="23" xfId="66" applyFont="1" applyBorder="1" applyAlignment="1">
      <alignment horizontal="center" vertical="center"/>
    </xf>
    <xf numFmtId="0" fontId="69" fillId="0" borderId="11" xfId="66" applyFont="1" applyBorder="1" applyAlignment="1">
      <alignment vertical="center"/>
    </xf>
    <xf numFmtId="0" fontId="14" fillId="0" borderId="0" xfId="66" applyFont="1" applyAlignment="1">
      <alignment horizontal="center" vertical="center"/>
    </xf>
    <xf numFmtId="0" fontId="14" fillId="0" borderId="0" xfId="66" applyFont="1" applyAlignment="1">
      <alignment vertical="center"/>
    </xf>
    <xf numFmtId="0" fontId="14" fillId="0" borderId="13" xfId="66" applyFont="1" applyBorder="1" applyAlignment="1">
      <alignment horizontal="center" vertical="center"/>
    </xf>
    <xf numFmtId="0" fontId="136" fillId="0" borderId="0" xfId="102" applyFont="1" applyAlignment="1">
      <alignment vertical="center"/>
    </xf>
    <xf numFmtId="0" fontId="136" fillId="0" borderId="11" xfId="102" applyFont="1" applyBorder="1" applyAlignment="1">
      <alignment vertical="center"/>
    </xf>
    <xf numFmtId="166" fontId="27" fillId="0" borderId="11" xfId="0" applyNumberFormat="1" applyFont="1" applyBorder="1" applyAlignment="1">
      <alignment horizontal="center" vertical="center"/>
    </xf>
    <xf numFmtId="166" fontId="27" fillId="4" borderId="33" xfId="0" applyNumberFormat="1" applyFont="1" applyFill="1" applyBorder="1" applyAlignment="1">
      <alignment horizontal="center" vertical="center"/>
    </xf>
    <xf numFmtId="0" fontId="44" fillId="0" borderId="0" xfId="0" applyFont="1" applyAlignment="1">
      <alignment horizontal="center" vertical="center" wrapText="1"/>
    </xf>
    <xf numFmtId="0" fontId="43" fillId="0" borderId="0" xfId="75" applyFont="1" applyAlignment="1">
      <alignment horizontal="center" vertical="center" wrapText="1"/>
    </xf>
    <xf numFmtId="172" fontId="44" fillId="0" borderId="0" xfId="0" applyNumberFormat="1" applyFont="1"/>
    <xf numFmtId="10" fontId="44" fillId="0" borderId="0" xfId="0" applyNumberFormat="1" applyFont="1"/>
    <xf numFmtId="10" fontId="43" fillId="0" borderId="0" xfId="75" applyNumberFormat="1" applyFont="1"/>
    <xf numFmtId="0" fontId="11" fillId="4" borderId="33" xfId="102" applyFont="1" applyFill="1" applyBorder="1"/>
    <xf numFmtId="171" fontId="44" fillId="2" borderId="0" xfId="0" applyNumberFormat="1" applyFont="1" applyFill="1"/>
    <xf numFmtId="0" fontId="137" fillId="2" borderId="0" xfId="102" applyFont="1" applyFill="1" applyAlignment="1">
      <alignment vertical="center"/>
    </xf>
    <xf numFmtId="0" fontId="139" fillId="0" borderId="0" xfId="75" applyFont="1" applyAlignment="1">
      <alignment vertical="center"/>
    </xf>
    <xf numFmtId="0" fontId="137" fillId="2" borderId="0" xfId="102" applyFont="1" applyFill="1" applyAlignment="1">
      <alignment horizontal="left" vertical="center"/>
    </xf>
    <xf numFmtId="0" fontId="139" fillId="0" borderId="0" xfId="75" applyFont="1" applyAlignment="1">
      <alignment vertical="center" wrapText="1"/>
    </xf>
    <xf numFmtId="0" fontId="141" fillId="0" borderId="0" xfId="0" applyFont="1" applyAlignment="1">
      <alignment horizontal="left" vertical="center"/>
    </xf>
    <xf numFmtId="0" fontId="142" fillId="0" borderId="29" xfId="102" applyFont="1" applyBorder="1" applyAlignment="1">
      <alignment vertical="center" wrapText="1"/>
    </xf>
    <xf numFmtId="0" fontId="110" fillId="0" borderId="0" xfId="0" applyFont="1"/>
    <xf numFmtId="0" fontId="93" fillId="0" borderId="0" xfId="0" applyFont="1"/>
    <xf numFmtId="0" fontId="33" fillId="0" borderId="0" xfId="0" applyFont="1" applyAlignment="1">
      <alignment horizontal="center" vertical="center" wrapText="1"/>
    </xf>
    <xf numFmtId="0" fontId="35" fillId="0" borderId="6" xfId="0" applyFont="1" applyBorder="1" applyAlignment="1">
      <alignment horizontal="center" vertical="center"/>
    </xf>
    <xf numFmtId="0" fontId="44" fillId="2" borderId="0" xfId="0" applyFont="1" applyFill="1" applyAlignment="1">
      <alignment horizontal="center"/>
    </xf>
    <xf numFmtId="0" fontId="44" fillId="2" borderId="0" xfId="0" applyFont="1" applyFill="1"/>
    <xf numFmtId="0" fontId="112" fillId="0" borderId="0" xfId="0" applyFont="1" applyAlignment="1">
      <alignment vertical="center"/>
    </xf>
    <xf numFmtId="0" fontId="52" fillId="0" borderId="0" xfId="75" applyFont="1" applyAlignment="1">
      <alignment horizontal="center" vertical="center"/>
    </xf>
    <xf numFmtId="183" fontId="14" fillId="0" borderId="0" xfId="75" applyNumberFormat="1" applyFont="1" applyAlignment="1">
      <alignment horizontal="center"/>
    </xf>
    <xf numFmtId="167" fontId="14" fillId="2" borderId="0" xfId="102" applyNumberFormat="1" applyFill="1" applyAlignment="1">
      <alignment horizontal="right" vertical="center"/>
    </xf>
    <xf numFmtId="0" fontId="68" fillId="0" borderId="0" xfId="75" applyFont="1" applyAlignment="1">
      <alignment horizontal="center"/>
    </xf>
    <xf numFmtId="0" fontId="153" fillId="0" borderId="11" xfId="0" applyFont="1" applyBorder="1" applyAlignment="1">
      <alignment horizontal="left" vertical="center"/>
    </xf>
    <xf numFmtId="0" fontId="98" fillId="0" borderId="0" xfId="0" applyFont="1" applyAlignment="1">
      <alignment horizontal="center" vertical="center"/>
    </xf>
    <xf numFmtId="0" fontId="89" fillId="0" borderId="0" xfId="75" applyFont="1" applyAlignment="1">
      <alignment vertical="center"/>
    </xf>
    <xf numFmtId="0" fontId="90" fillId="0" borderId="0" xfId="0" applyFont="1" applyAlignment="1">
      <alignment vertical="center"/>
    </xf>
    <xf numFmtId="168" fontId="14" fillId="0" borderId="0" xfId="0" applyNumberFormat="1" applyFont="1" applyAlignment="1">
      <alignment horizontal="right" vertical="center"/>
    </xf>
    <xf numFmtId="0" fontId="25" fillId="0" borderId="6" xfId="0" applyFont="1" applyBorder="1" applyAlignment="1">
      <alignment horizontal="center" vertical="center"/>
    </xf>
    <xf numFmtId="0" fontId="0" fillId="4" borderId="0" xfId="0" applyFill="1" applyAlignment="1">
      <alignment horizontal="center"/>
    </xf>
    <xf numFmtId="0" fontId="155" fillId="0" borderId="31" xfId="36" applyFont="1" applyBorder="1" applyAlignment="1">
      <alignment horizontal="left" vertical="center"/>
    </xf>
    <xf numFmtId="0" fontId="155" fillId="0" borderId="0" xfId="36" applyFont="1" applyAlignment="1">
      <alignment horizontal="right" vertical="center"/>
    </xf>
    <xf numFmtId="0" fontId="155" fillId="0" borderId="0" xfId="36" applyFont="1" applyAlignment="1">
      <alignment horizontal="left" vertical="center"/>
    </xf>
    <xf numFmtId="0" fontId="155" fillId="0" borderId="23" xfId="36" applyFont="1" applyBorder="1" applyAlignment="1">
      <alignment horizontal="left" vertical="center"/>
    </xf>
    <xf numFmtId="190" fontId="156" fillId="0" borderId="0" xfId="36" applyNumberFormat="1" applyFont="1" applyAlignment="1">
      <alignment horizontal="right" vertical="center"/>
    </xf>
    <xf numFmtId="190" fontId="155" fillId="0" borderId="0" xfId="36" applyNumberFormat="1" applyFont="1" applyAlignment="1">
      <alignment horizontal="right" vertical="center"/>
    </xf>
    <xf numFmtId="0" fontId="159" fillId="0" borderId="0" xfId="0" applyFont="1"/>
    <xf numFmtId="0" fontId="156" fillId="0" borderId="0" xfId="36" applyFont="1" applyAlignment="1">
      <alignment horizontal="left" vertical="center"/>
    </xf>
    <xf numFmtId="0" fontId="156" fillId="0" borderId="0" xfId="36" applyFont="1" applyAlignment="1">
      <alignment horizontal="right" vertical="center"/>
    </xf>
    <xf numFmtId="0" fontId="11" fillId="0" borderId="9" xfId="102" applyFont="1" applyBorder="1"/>
    <xf numFmtId="173" fontId="11" fillId="0" borderId="0" xfId="75" applyNumberFormat="1"/>
    <xf numFmtId="0" fontId="161" fillId="0" borderId="11" xfId="0" applyFont="1" applyBorder="1"/>
    <xf numFmtId="0" fontId="162" fillId="0" borderId="11" xfId="0" applyFont="1" applyBorder="1" applyAlignment="1">
      <alignment vertical="top"/>
    </xf>
    <xf numFmtId="173" fontId="0" fillId="0" borderId="0" xfId="0" applyNumberFormat="1"/>
    <xf numFmtId="0" fontId="39" fillId="0" borderId="0" xfId="75" applyFont="1" applyAlignment="1">
      <alignment horizontal="center" vertical="center"/>
    </xf>
    <xf numFmtId="0" fontId="14" fillId="0" borderId="29" xfId="102" applyBorder="1" applyAlignment="1">
      <alignment horizontal="center" vertical="center" wrapText="1"/>
    </xf>
    <xf numFmtId="0" fontId="11" fillId="0" borderId="9" xfId="75" applyBorder="1"/>
    <xf numFmtId="166" fontId="27" fillId="0" borderId="14" xfId="102" applyNumberFormat="1" applyFont="1" applyBorder="1" applyAlignment="1">
      <alignment horizontal="center" vertical="center"/>
    </xf>
    <xf numFmtId="166" fontId="27" fillId="4" borderId="9" xfId="102" applyNumberFormat="1" applyFont="1" applyFill="1" applyBorder="1" applyAlignment="1">
      <alignment horizontal="center" vertical="center"/>
    </xf>
    <xf numFmtId="0" fontId="37" fillId="5" borderId="3" xfId="102" applyFont="1" applyFill="1" applyBorder="1" applyAlignment="1">
      <alignment vertical="center"/>
    </xf>
    <xf numFmtId="0" fontId="14" fillId="0" borderId="41" xfId="102" applyBorder="1" applyAlignment="1">
      <alignment horizontal="center" vertical="center"/>
    </xf>
    <xf numFmtId="9" fontId="14" fillId="0" borderId="16" xfId="102" applyNumberFormat="1" applyBorder="1" applyAlignment="1">
      <alignment horizontal="center" vertical="center"/>
    </xf>
    <xf numFmtId="0" fontId="37" fillId="0" borderId="25" xfId="102" applyFont="1" applyBorder="1" applyAlignment="1">
      <alignment vertical="center"/>
    </xf>
    <xf numFmtId="192" fontId="46" fillId="0" borderId="0" xfId="0" applyNumberFormat="1" applyFont="1" applyAlignment="1">
      <alignment horizontal="center"/>
    </xf>
    <xf numFmtId="192" fontId="0" fillId="0" borderId="0" xfId="0" applyNumberFormat="1"/>
    <xf numFmtId="0" fontId="117" fillId="0" borderId="3" xfId="102" applyFont="1" applyBorder="1" applyAlignment="1">
      <alignment vertical="center"/>
    </xf>
    <xf numFmtId="0" fontId="11" fillId="0" borderId="23" xfId="102" applyFont="1" applyBorder="1"/>
    <xf numFmtId="0" fontId="0" fillId="0" borderId="23" xfId="0" applyBorder="1"/>
    <xf numFmtId="14" fontId="36" fillId="3" borderId="0" xfId="3" applyNumberFormat="1" applyFont="1" applyFill="1" applyBorder="1" applyAlignment="1" applyProtection="1">
      <alignment horizontal="left" vertical="center" wrapText="1"/>
    </xf>
    <xf numFmtId="0" fontId="43" fillId="0" borderId="0" xfId="75" applyFont="1" applyAlignment="1">
      <alignment horizontal="center"/>
    </xf>
    <xf numFmtId="0" fontId="43" fillId="0" borderId="0" xfId="75" applyFont="1"/>
    <xf numFmtId="0" fontId="167" fillId="0" borderId="0" xfId="102" applyFont="1" applyAlignment="1">
      <alignment vertical="center"/>
    </xf>
    <xf numFmtId="0" fontId="167" fillId="0" borderId="11" xfId="102" applyFont="1" applyBorder="1" applyAlignment="1">
      <alignment vertical="center"/>
    </xf>
    <xf numFmtId="0" fontId="37" fillId="5" borderId="30" xfId="102" applyFont="1" applyFill="1" applyBorder="1" applyAlignment="1">
      <alignment vertical="center"/>
    </xf>
    <xf numFmtId="0" fontId="44" fillId="0" borderId="0" xfId="0" applyFont="1" applyAlignment="1">
      <alignment horizontal="center" vertical="center"/>
    </xf>
    <xf numFmtId="0" fontId="170" fillId="2" borderId="0" xfId="102" applyFont="1" applyFill="1" applyAlignment="1">
      <alignment horizontal="left" vertical="center"/>
    </xf>
    <xf numFmtId="0" fontId="44" fillId="0" borderId="0" xfId="0" applyFont="1" applyAlignment="1">
      <alignment horizontal="left"/>
    </xf>
    <xf numFmtId="0" fontId="172" fillId="2" borderId="0" xfId="102" applyFont="1" applyFill="1" applyAlignment="1">
      <alignment horizontal="left" vertical="center"/>
    </xf>
    <xf numFmtId="0" fontId="175" fillId="0" borderId="0" xfId="0" applyFont="1"/>
    <xf numFmtId="171" fontId="176" fillId="0" borderId="31" xfId="0" applyNumberFormat="1" applyFont="1" applyBorder="1"/>
    <xf numFmtId="195" fontId="14" fillId="0" borderId="0" xfId="102" applyNumberFormat="1" applyAlignment="1">
      <alignment horizontal="right" vertical="center"/>
    </xf>
    <xf numFmtId="0" fontId="11" fillId="4" borderId="30" xfId="102" applyFont="1" applyFill="1" applyBorder="1"/>
    <xf numFmtId="0" fontId="0" fillId="4" borderId="30" xfId="0" applyFill="1" applyBorder="1" applyAlignment="1">
      <alignment horizontal="center"/>
    </xf>
    <xf numFmtId="0" fontId="0" fillId="4" borderId="12" xfId="0" applyFill="1" applyBorder="1"/>
    <xf numFmtId="0" fontId="0" fillId="4" borderId="30" xfId="0" applyFill="1" applyBorder="1"/>
    <xf numFmtId="0" fontId="59" fillId="0" borderId="0" xfId="0" applyFont="1" applyAlignment="1" applyProtection="1">
      <alignment vertical="center"/>
      <protection locked="0"/>
    </xf>
    <xf numFmtId="0" fontId="59" fillId="0" borderId="0" xfId="0" applyFont="1" applyAlignment="1" applyProtection="1">
      <alignment horizontal="left" vertical="center" wrapText="1"/>
      <protection locked="0"/>
    </xf>
    <xf numFmtId="183" fontId="59" fillId="0" borderId="0" xfId="2" applyNumberFormat="1" applyFont="1" applyBorder="1" applyAlignment="1" applyProtection="1">
      <alignment horizontal="center" vertical="center"/>
      <protection locked="0"/>
    </xf>
    <xf numFmtId="0" fontId="178" fillId="0" borderId="0" xfId="0" applyFont="1" applyAlignment="1" applyProtection="1">
      <alignment vertical="center"/>
      <protection locked="0"/>
    </xf>
    <xf numFmtId="0" fontId="178" fillId="0" borderId="0" xfId="0" applyFont="1" applyAlignment="1" applyProtection="1">
      <alignment horizontal="left" vertical="center" wrapText="1"/>
      <protection locked="0"/>
    </xf>
    <xf numFmtId="183" fontId="178" fillId="0" borderId="0" xfId="2" applyNumberFormat="1" applyFont="1" applyBorder="1" applyAlignment="1" applyProtection="1">
      <alignment horizontal="center" vertical="center"/>
      <protection locked="0"/>
    </xf>
    <xf numFmtId="0" fontId="180" fillId="2" borderId="0" xfId="3" applyFont="1" applyFill="1" applyBorder="1" applyAlignment="1" applyProtection="1">
      <alignment horizontal="left"/>
    </xf>
    <xf numFmtId="0" fontId="180" fillId="0" borderId="0" xfId="3" applyFont="1" applyBorder="1" applyProtection="1"/>
    <xf numFmtId="0" fontId="103" fillId="0" borderId="42" xfId="0" applyFont="1" applyBorder="1" applyAlignment="1">
      <alignment horizontal="center" vertical="center"/>
    </xf>
    <xf numFmtId="0" fontId="181" fillId="0" borderId="42" xfId="58" applyFont="1" applyBorder="1" applyAlignment="1" applyProtection="1">
      <alignment horizontal="center" vertical="center" wrapText="1"/>
    </xf>
    <xf numFmtId="172" fontId="110" fillId="0" borderId="42" xfId="0" applyNumberFormat="1" applyFont="1" applyBorder="1" applyAlignment="1">
      <alignment horizontal="center" vertical="center"/>
    </xf>
    <xf numFmtId="172" fontId="103" fillId="0" borderId="42" xfId="0" applyNumberFormat="1" applyFont="1" applyBorder="1" applyAlignment="1">
      <alignment vertical="center"/>
    </xf>
    <xf numFmtId="0" fontId="23" fillId="0" borderId="42" xfId="0" applyFont="1" applyBorder="1" applyAlignment="1">
      <alignment vertical="top" wrapText="1"/>
    </xf>
    <xf numFmtId="0" fontId="33" fillId="0" borderId="42" xfId="102" applyFont="1" applyBorder="1" applyAlignment="1">
      <alignment horizontal="center" vertical="center" wrapText="1"/>
    </xf>
    <xf numFmtId="169" fontId="14" fillId="0" borderId="42" xfId="102" applyNumberFormat="1" applyBorder="1" applyAlignment="1">
      <alignment horizontal="right" vertical="center"/>
    </xf>
    <xf numFmtId="168" fontId="14" fillId="0" borderId="42" xfId="75" applyNumberFormat="1" applyFont="1" applyBorder="1" applyAlignment="1">
      <alignment horizontal="right" vertical="center"/>
    </xf>
    <xf numFmtId="166" fontId="91" fillId="0" borderId="42" xfId="0" applyNumberFormat="1" applyFont="1" applyBorder="1" applyAlignment="1">
      <alignment vertical="center"/>
    </xf>
    <xf numFmtId="0" fontId="91" fillId="6" borderId="0" xfId="0" applyFont="1" applyFill="1" applyAlignment="1">
      <alignment horizontal="left" vertical="center"/>
    </xf>
    <xf numFmtId="0" fontId="23" fillId="0" borderId="42" xfId="0" applyFont="1" applyBorder="1" applyAlignment="1">
      <alignment horizontal="left" vertical="top" wrapText="1"/>
    </xf>
    <xf numFmtId="0" fontId="180" fillId="2" borderId="0" xfId="1" applyFont="1" applyFill="1"/>
    <xf numFmtId="0" fontId="37" fillId="11" borderId="0" xfId="102" applyFont="1" applyFill="1" applyAlignment="1">
      <alignment vertical="center"/>
    </xf>
    <xf numFmtId="0" fontId="11" fillId="0" borderId="51" xfId="102" applyFont="1" applyBorder="1" applyAlignment="1">
      <alignment vertical="center"/>
    </xf>
    <xf numFmtId="0" fontId="11" fillId="0" borderId="50" xfId="102" applyFont="1" applyBorder="1" applyAlignment="1">
      <alignment vertical="center"/>
    </xf>
    <xf numFmtId="0" fontId="11" fillId="0" borderId="50" xfId="102" applyFont="1" applyBorder="1"/>
    <xf numFmtId="0" fontId="11" fillId="4" borderId="50" xfId="102" applyFont="1" applyFill="1" applyBorder="1"/>
    <xf numFmtId="166" fontId="27" fillId="0" borderId="52" xfId="102" applyNumberFormat="1" applyFont="1" applyBorder="1" applyAlignment="1">
      <alignment horizontal="center" vertical="center"/>
    </xf>
    <xf numFmtId="0" fontId="117" fillId="0" borderId="52" xfId="102" applyFont="1" applyBorder="1" applyAlignment="1">
      <alignment horizontal="center" vertical="center"/>
    </xf>
    <xf numFmtId="0" fontId="59" fillId="0" borderId="42" xfId="0" applyFont="1" applyBorder="1" applyAlignment="1">
      <alignment horizontal="left"/>
    </xf>
    <xf numFmtId="0" fontId="59" fillId="0" borderId="42" xfId="0" applyFont="1" applyBorder="1"/>
    <xf numFmtId="0" fontId="59" fillId="0" borderId="42" xfId="0" applyFont="1" applyBorder="1" applyAlignment="1">
      <alignment horizontal="center"/>
    </xf>
    <xf numFmtId="176" fontId="14" fillId="0" borderId="42" xfId="75" applyNumberFormat="1" applyFont="1" applyBorder="1" applyAlignment="1">
      <alignment horizontal="right" vertical="center"/>
    </xf>
    <xf numFmtId="176" fontId="129" fillId="0" borderId="42" xfId="0" applyNumberFormat="1" applyFont="1" applyBorder="1" applyAlignment="1">
      <alignment vertical="center"/>
    </xf>
    <xf numFmtId="0" fontId="0" fillId="0" borderId="42" xfId="0" applyBorder="1"/>
    <xf numFmtId="175" fontId="103" fillId="0" borderId="42" xfId="0" applyNumberFormat="1" applyFont="1" applyBorder="1"/>
    <xf numFmtId="171" fontId="43" fillId="0" borderId="42" xfId="88" applyNumberFormat="1" applyFont="1" applyBorder="1" applyAlignment="1" applyProtection="1">
      <alignment horizontal="center" wrapText="1"/>
      <protection locked="0"/>
    </xf>
    <xf numFmtId="168" fontId="103" fillId="0" borderId="42" xfId="0" applyNumberFormat="1" applyFont="1" applyBorder="1" applyAlignment="1">
      <alignment vertical="center"/>
    </xf>
    <xf numFmtId="0" fontId="0" fillId="0" borderId="42" xfId="0" applyBorder="1" applyAlignment="1">
      <alignment horizontal="center"/>
    </xf>
    <xf numFmtId="0" fontId="103" fillId="0" borderId="42" xfId="0" applyFont="1" applyBorder="1" applyAlignment="1" applyProtection="1">
      <alignment vertical="center"/>
      <protection locked="0"/>
    </xf>
    <xf numFmtId="0" fontId="93" fillId="0" borderId="54" xfId="0" applyFont="1" applyBorder="1" applyAlignment="1">
      <alignment horizontal="center" wrapText="1" readingOrder="1"/>
    </xf>
    <xf numFmtId="0" fontId="93" fillId="0" borderId="55" xfId="0" applyFont="1" applyBorder="1" applyAlignment="1">
      <alignment horizontal="center" wrapText="1" readingOrder="1"/>
    </xf>
    <xf numFmtId="0" fontId="11" fillId="0" borderId="56" xfId="102" applyFont="1" applyBorder="1" applyAlignment="1">
      <alignment vertical="center"/>
    </xf>
    <xf numFmtId="0" fontId="27" fillId="0" borderId="50" xfId="75" applyFont="1" applyBorder="1" applyAlignment="1">
      <alignment horizontal="right" vertical="center"/>
    </xf>
    <xf numFmtId="0" fontId="11" fillId="4" borderId="57" xfId="102" applyFont="1" applyFill="1" applyBorder="1"/>
    <xf numFmtId="9" fontId="14" fillId="0" borderId="16" xfId="0" applyNumberFormat="1" applyFont="1" applyBorder="1" applyAlignment="1">
      <alignment horizontal="center" vertical="center" wrapText="1"/>
    </xf>
    <xf numFmtId="0" fontId="182" fillId="0" borderId="0" xfId="0" applyFont="1"/>
    <xf numFmtId="0" fontId="11" fillId="0" borderId="23" xfId="71" applyBorder="1" applyAlignment="1">
      <alignment horizontal="center" vertical="center"/>
    </xf>
    <xf numFmtId="0" fontId="11" fillId="0" borderId="0" xfId="71" applyAlignment="1">
      <alignment horizontal="center" vertical="center"/>
    </xf>
    <xf numFmtId="0" fontId="11" fillId="0" borderId="0" xfId="71"/>
    <xf numFmtId="0" fontId="0" fillId="0" borderId="23" xfId="0" applyBorder="1" applyAlignment="1">
      <alignment horizontal="center" vertical="center"/>
    </xf>
    <xf numFmtId="0" fontId="51" fillId="0" borderId="11" xfId="71" applyFont="1" applyBorder="1" applyAlignment="1">
      <alignment vertical="center"/>
    </xf>
    <xf numFmtId="0" fontId="51" fillId="0" borderId="11" xfId="0" applyFont="1" applyBorder="1" applyAlignment="1">
      <alignment vertical="center"/>
    </xf>
    <xf numFmtId="0" fontId="52" fillId="0" borderId="23" xfId="71" applyFont="1" applyBorder="1" applyAlignment="1">
      <alignment horizontal="center" vertical="center"/>
    </xf>
    <xf numFmtId="0" fontId="50" fillId="0" borderId="23" xfId="71" applyFont="1" applyBorder="1" applyAlignment="1">
      <alignment horizontal="center" vertical="center"/>
    </xf>
    <xf numFmtId="0" fontId="11" fillId="0" borderId="0" xfId="71" applyAlignment="1">
      <alignment vertical="center"/>
    </xf>
    <xf numFmtId="0" fontId="11" fillId="0" borderId="0" xfId="71" applyAlignment="1">
      <alignment horizontal="right" vertical="center"/>
    </xf>
    <xf numFmtId="0" fontId="183" fillId="0" borderId="11" xfId="71" applyFont="1" applyBorder="1" applyAlignment="1">
      <alignment vertical="center"/>
    </xf>
    <xf numFmtId="0" fontId="184" fillId="0" borderId="11" xfId="71" applyFont="1" applyBorder="1" applyAlignment="1">
      <alignment vertical="center"/>
    </xf>
    <xf numFmtId="171" fontId="14" fillId="0" borderId="0" xfId="0" applyNumberFormat="1" applyFont="1" applyAlignment="1">
      <alignment horizontal="right" vertical="center"/>
    </xf>
    <xf numFmtId="171" fontId="14" fillId="0" borderId="42" xfId="0" applyNumberFormat="1" applyFont="1" applyBorder="1" applyAlignment="1">
      <alignment horizontal="right" vertical="center"/>
    </xf>
    <xf numFmtId="0" fontId="43" fillId="0" borderId="42" xfId="103" applyFont="1" applyBorder="1" applyAlignment="1">
      <alignment wrapText="1"/>
    </xf>
    <xf numFmtId="0" fontId="185" fillId="0" borderId="0" xfId="0" applyFont="1"/>
    <xf numFmtId="0" fontId="137" fillId="11" borderId="0" xfId="0" applyFont="1" applyFill="1" applyAlignment="1">
      <alignment vertical="center" wrapText="1"/>
    </xf>
    <xf numFmtId="0" fontId="52" fillId="11" borderId="23" xfId="0" applyFont="1" applyFill="1" applyBorder="1" applyAlignment="1">
      <alignment horizontal="center" vertical="center"/>
    </xf>
    <xf numFmtId="0" fontId="14" fillId="11" borderId="0" xfId="0" applyFont="1" applyFill="1" applyAlignment="1">
      <alignment horizontal="center"/>
    </xf>
    <xf numFmtId="0" fontId="170" fillId="0" borderId="11" xfId="0" applyFont="1" applyBorder="1" applyAlignment="1">
      <alignment vertical="center"/>
    </xf>
    <xf numFmtId="0" fontId="170" fillId="11" borderId="11" xfId="0" applyFont="1" applyFill="1" applyBorder="1" applyAlignment="1">
      <alignment vertical="center"/>
    </xf>
    <xf numFmtId="0" fontId="0" fillId="11" borderId="0" xfId="0" applyFill="1"/>
    <xf numFmtId="0" fontId="168" fillId="11" borderId="42" xfId="0" applyFont="1" applyFill="1" applyBorder="1" applyAlignment="1">
      <alignment horizontal="center" vertical="center"/>
    </xf>
    <xf numFmtId="9" fontId="14" fillId="0" borderId="5" xfId="0" applyNumberFormat="1" applyFont="1" applyBorder="1" applyAlignment="1">
      <alignment horizontal="center" vertical="center" wrapText="1"/>
    </xf>
    <xf numFmtId="0" fontId="170" fillId="2" borderId="0" xfId="102" applyFont="1" applyFill="1" applyAlignment="1">
      <alignment vertical="center"/>
    </xf>
    <xf numFmtId="0" fontId="98" fillId="0" borderId="23" xfId="0" applyFont="1" applyBorder="1" applyAlignment="1">
      <alignment horizontal="center" vertical="center"/>
    </xf>
    <xf numFmtId="0" fontId="189" fillId="11" borderId="0" xfId="0" applyFont="1" applyFill="1" applyAlignment="1">
      <alignment vertical="center" wrapText="1"/>
    </xf>
    <xf numFmtId="0" fontId="190" fillId="11" borderId="0" xfId="0" applyFont="1" applyFill="1" applyAlignment="1">
      <alignment vertical="center" wrapText="1"/>
    </xf>
    <xf numFmtId="0" fontId="96" fillId="0" borderId="30" xfId="0" applyFont="1" applyBorder="1" applyAlignment="1" applyProtection="1">
      <alignment vertical="center" wrapText="1"/>
      <protection locked="0"/>
    </xf>
    <xf numFmtId="0" fontId="96" fillId="0" borderId="12" xfId="0" applyFont="1" applyBorder="1" applyAlignment="1" applyProtection="1">
      <alignment vertical="center" wrapText="1"/>
      <protection locked="0"/>
    </xf>
    <xf numFmtId="0" fontId="0" fillId="0" borderId="58" xfId="0" applyBorder="1"/>
    <xf numFmtId="1" fontId="14" fillId="0" borderId="5" xfId="0" applyNumberFormat="1" applyFont="1" applyBorder="1" applyAlignment="1">
      <alignment horizontal="center" vertical="center" wrapText="1"/>
    </xf>
    <xf numFmtId="0" fontId="14" fillId="0" borderId="42" xfId="102" applyBorder="1" applyAlignment="1">
      <alignment horizontal="center" vertical="center"/>
    </xf>
    <xf numFmtId="14" fontId="54" fillId="3" borderId="0" xfId="3" applyNumberFormat="1" applyFont="1" applyFill="1" applyBorder="1" applyAlignment="1" applyProtection="1">
      <alignment horizontal="center" vertical="center" wrapText="1"/>
    </xf>
    <xf numFmtId="0" fontId="53" fillId="4" borderId="0" xfId="102" applyFont="1" applyFill="1" applyAlignment="1">
      <alignment horizontal="center" vertical="center"/>
    </xf>
    <xf numFmtId="0" fontId="26" fillId="0" borderId="64" xfId="102" applyFont="1" applyBorder="1" applyAlignment="1">
      <alignment horizontal="center" vertical="center"/>
    </xf>
    <xf numFmtId="0" fontId="26" fillId="0" borderId="50" xfId="102" applyFont="1" applyBorder="1" applyAlignment="1">
      <alignment horizontal="center" vertical="center"/>
    </xf>
    <xf numFmtId="0" fontId="26" fillId="4" borderId="50" xfId="102" applyFont="1" applyFill="1" applyBorder="1" applyAlignment="1">
      <alignment horizontal="center" vertical="center"/>
    </xf>
    <xf numFmtId="0" fontId="50" fillId="0" borderId="23" xfId="0" applyFont="1" applyBorder="1" applyAlignment="1">
      <alignment horizontal="center" vertical="center"/>
    </xf>
    <xf numFmtId="0" fontId="103" fillId="0" borderId="42" xfId="0" applyFont="1" applyBorder="1"/>
    <xf numFmtId="0" fontId="177" fillId="4" borderId="0" xfId="3" applyFont="1" applyFill="1" applyBorder="1" applyAlignment="1" applyProtection="1">
      <alignment horizontal="center"/>
    </xf>
    <xf numFmtId="0" fontId="103" fillId="0" borderId="42" xfId="0" applyFont="1" applyBorder="1" applyAlignment="1">
      <alignment horizontal="center"/>
    </xf>
    <xf numFmtId="0" fontId="33" fillId="0" borderId="0" xfId="102" applyFont="1" applyAlignment="1">
      <alignment horizontal="center" wrapText="1"/>
    </xf>
    <xf numFmtId="0" fontId="11" fillId="4" borderId="30" xfId="102" applyFont="1" applyFill="1" applyBorder="1" applyAlignment="1">
      <alignment horizontal="center"/>
    </xf>
    <xf numFmtId="171" fontId="103" fillId="0" borderId="42" xfId="0" applyNumberFormat="1" applyFont="1" applyBorder="1"/>
    <xf numFmtId="0" fontId="103" fillId="0" borderId="54" xfId="0" applyFont="1" applyBorder="1" applyAlignment="1">
      <alignment horizontal="center"/>
    </xf>
    <xf numFmtId="167" fontId="14" fillId="0" borderId="49" xfId="102" applyNumberFormat="1" applyBorder="1" applyAlignment="1">
      <alignment horizontal="center" vertical="center" wrapText="1"/>
    </xf>
    <xf numFmtId="0" fontId="14" fillId="0" borderId="49" xfId="102" applyBorder="1" applyAlignment="1">
      <alignment horizontal="center" vertical="center" wrapText="1"/>
    </xf>
    <xf numFmtId="0" fontId="192" fillId="2" borderId="0" xfId="1" applyFont="1" applyFill="1"/>
    <xf numFmtId="0" fontId="194" fillId="0" borderId="42" xfId="0" applyFont="1" applyBorder="1" applyAlignment="1">
      <alignment horizontal="left" vertical="center"/>
    </xf>
    <xf numFmtId="9" fontId="14" fillId="0" borderId="5" xfId="102" applyNumberFormat="1" applyBorder="1" applyAlignment="1">
      <alignment horizontal="center" vertical="center" wrapText="1"/>
    </xf>
    <xf numFmtId="0" fontId="192" fillId="2" borderId="0" xfId="1" applyFont="1" applyFill="1" applyBorder="1" applyAlignment="1" applyProtection="1">
      <alignment horizontal="left"/>
    </xf>
    <xf numFmtId="0" fontId="43" fillId="0" borderId="49" xfId="0" applyFont="1" applyBorder="1" applyAlignment="1">
      <alignment horizontal="center" vertical="center"/>
    </xf>
    <xf numFmtId="0" fontId="55" fillId="0" borderId="49" xfId="0" applyFont="1" applyBorder="1" applyAlignment="1">
      <alignment horizontal="center" vertical="center"/>
    </xf>
    <xf numFmtId="0" fontId="43" fillId="0" borderId="42" xfId="0" applyFont="1" applyBorder="1" applyAlignment="1">
      <alignment horizontal="center" vertical="center" wrapText="1"/>
    </xf>
    <xf numFmtId="0" fontId="43" fillId="0" borderId="42" xfId="102" applyFont="1" applyBorder="1" applyAlignment="1">
      <alignment horizontal="center" vertical="center" wrapText="1"/>
    </xf>
    <xf numFmtId="0" fontId="38" fillId="0" borderId="42" xfId="0" applyFont="1" applyBorder="1" applyAlignment="1">
      <alignment horizontal="center" vertical="center"/>
    </xf>
    <xf numFmtId="0" fontId="91" fillId="0" borderId="42" xfId="0" applyFont="1" applyBorder="1" applyAlignment="1">
      <alignment horizontal="left" vertical="center"/>
    </xf>
    <xf numFmtId="185" fontId="101" fillId="0" borderId="42" xfId="0" applyNumberFormat="1" applyFont="1" applyBorder="1" applyAlignment="1">
      <alignment vertical="center"/>
    </xf>
    <xf numFmtId="171" fontId="14" fillId="0" borderId="22" xfId="0" applyNumberFormat="1" applyFont="1" applyBorder="1" applyAlignment="1">
      <alignment horizontal="right" vertical="center"/>
    </xf>
    <xf numFmtId="167" fontId="43" fillId="0" borderId="0" xfId="102" applyNumberFormat="1" applyFont="1" applyAlignment="1">
      <alignment horizontal="center" vertical="center" wrapText="1"/>
    </xf>
    <xf numFmtId="171" fontId="43" fillId="0" borderId="42" xfId="0" applyNumberFormat="1" applyFont="1" applyBorder="1" applyAlignment="1">
      <alignment horizontal="right" vertical="center"/>
    </xf>
    <xf numFmtId="167" fontId="43" fillId="0" borderId="42" xfId="102" applyNumberFormat="1" applyFont="1" applyBorder="1" applyAlignment="1">
      <alignment horizontal="center" vertical="center" wrapText="1"/>
    </xf>
    <xf numFmtId="0" fontId="199" fillId="2" borderId="0" xfId="0" applyFont="1" applyFill="1"/>
    <xf numFmtId="0" fontId="192" fillId="0" borderId="0" xfId="1" applyFont="1" applyBorder="1" applyProtection="1"/>
    <xf numFmtId="181" fontId="38" fillId="0" borderId="42" xfId="0" applyNumberFormat="1" applyFont="1" applyBorder="1" applyAlignment="1">
      <alignment horizontal="center" vertical="top"/>
    </xf>
    <xf numFmtId="0" fontId="38" fillId="0" borderId="42" xfId="0" applyFont="1" applyBorder="1" applyAlignment="1">
      <alignment horizontal="center" vertical="top" wrapText="1"/>
    </xf>
    <xf numFmtId="0" fontId="39" fillId="0" borderId="42" xfId="102" applyFont="1" applyBorder="1" applyAlignment="1">
      <alignment horizontal="center" vertical="center" wrapText="1"/>
    </xf>
    <xf numFmtId="0" fontId="14" fillId="0" borderId="42" xfId="102" applyBorder="1" applyAlignment="1">
      <alignment horizontal="center" vertical="center" wrapText="1"/>
    </xf>
    <xf numFmtId="167" fontId="14" fillId="0" borderId="42" xfId="102" applyNumberFormat="1" applyBorder="1" applyAlignment="1">
      <alignment horizontal="center" vertical="center" wrapText="1"/>
    </xf>
    <xf numFmtId="0" fontId="14" fillId="0" borderId="42" xfId="0" applyFont="1" applyBorder="1" applyAlignment="1">
      <alignment horizontal="center" vertical="center"/>
    </xf>
    <xf numFmtId="0" fontId="194" fillId="0" borderId="12" xfId="0" applyFont="1" applyBorder="1" applyAlignment="1">
      <alignment horizontal="left"/>
    </xf>
    <xf numFmtId="0" fontId="194" fillId="0" borderId="12" xfId="0" applyFont="1" applyBorder="1" applyAlignment="1">
      <alignment horizontal="left" vertical="center"/>
    </xf>
    <xf numFmtId="0" fontId="194" fillId="0" borderId="42" xfId="0" applyFont="1" applyBorder="1" applyAlignment="1">
      <alignment horizontal="left"/>
    </xf>
    <xf numFmtId="166" fontId="194" fillId="0" borderId="42" xfId="0" applyNumberFormat="1" applyFont="1" applyBorder="1"/>
    <xf numFmtId="0" fontId="194" fillId="0" borderId="42" xfId="0" applyFont="1" applyBorder="1"/>
    <xf numFmtId="0" fontId="194" fillId="11" borderId="12" xfId="0" applyFont="1" applyFill="1" applyBorder="1" applyAlignment="1">
      <alignment horizontal="left"/>
    </xf>
    <xf numFmtId="0" fontId="194" fillId="0" borderId="42" xfId="0" applyFont="1" applyBorder="1" applyAlignment="1">
      <alignment vertical="center"/>
    </xf>
    <xf numFmtId="0" fontId="14" fillId="0" borderId="66" xfId="102" applyBorder="1" applyAlignment="1">
      <alignment horizontal="center" vertical="center"/>
    </xf>
    <xf numFmtId="0" fontId="38" fillId="0" borderId="66" xfId="102" applyFont="1" applyBorder="1" applyAlignment="1">
      <alignment horizontal="center" vertical="center"/>
    </xf>
    <xf numFmtId="168" fontId="14" fillId="0" borderId="42" xfId="0" applyNumberFormat="1" applyFont="1" applyBorder="1" applyAlignment="1">
      <alignment horizontal="right" vertical="center"/>
    </xf>
    <xf numFmtId="0" fontId="103" fillId="0" borderId="0" xfId="0" applyFont="1" applyAlignment="1">
      <alignment wrapText="1" readingOrder="1"/>
    </xf>
    <xf numFmtId="0" fontId="102" fillId="0" borderId="0" xfId="0" applyFont="1" applyAlignment="1">
      <alignment vertical="top" wrapText="1" indent="15"/>
    </xf>
    <xf numFmtId="0" fontId="23" fillId="0" borderId="0" xfId="0" applyFont="1" applyAlignment="1">
      <alignment vertical="top" wrapText="1" indent="15"/>
    </xf>
    <xf numFmtId="0" fontId="103" fillId="11" borderId="0" xfId="0" applyFont="1" applyFill="1" applyAlignment="1">
      <alignment readingOrder="1"/>
    </xf>
    <xf numFmtId="0" fontId="201" fillId="0" borderId="0" xfId="0" applyFont="1" applyAlignment="1">
      <alignment horizontal="center" vertical="center"/>
    </xf>
    <xf numFmtId="0" fontId="202" fillId="11" borderId="0" xfId="69" applyFont="1" applyFill="1" applyAlignment="1">
      <alignment horizontal="left" vertical="center"/>
    </xf>
    <xf numFmtId="0" fontId="60" fillId="0" borderId="0" xfId="75" applyFont="1" applyAlignment="1">
      <alignment horizontal="left" vertical="center"/>
    </xf>
    <xf numFmtId="0" fontId="194" fillId="11" borderId="0" xfId="0" applyFont="1" applyFill="1" applyAlignment="1">
      <alignment horizontal="center" vertical="center"/>
    </xf>
    <xf numFmtId="0" fontId="194" fillId="0" borderId="42" xfId="82" applyFont="1" applyBorder="1" applyAlignment="1">
      <alignment vertical="top" wrapText="1"/>
    </xf>
    <xf numFmtId="0" fontId="194" fillId="0" borderId="42" xfId="82" applyFont="1" applyBorder="1" applyAlignment="1">
      <alignment horizontal="center" vertical="center" wrapText="1"/>
    </xf>
    <xf numFmtId="0" fontId="11" fillId="0" borderId="42" xfId="75" applyBorder="1" applyAlignment="1">
      <alignment horizontal="center" vertical="center"/>
    </xf>
    <xf numFmtId="0" fontId="203" fillId="0" borderId="42" xfId="82" applyFont="1" applyBorder="1" applyAlignment="1">
      <alignment vertical="top" wrapText="1"/>
    </xf>
    <xf numFmtId="0" fontId="203" fillId="0" borderId="42" xfId="82" applyFont="1" applyBorder="1" applyAlignment="1">
      <alignment horizontal="left" vertical="top" wrapText="1"/>
    </xf>
    <xf numFmtId="0" fontId="194" fillId="11" borderId="42" xfId="0" applyFont="1" applyFill="1" applyBorder="1" applyAlignment="1">
      <alignment horizontal="center" vertical="center"/>
    </xf>
    <xf numFmtId="0" fontId="194" fillId="0" borderId="65" xfId="82" applyFont="1" applyBorder="1" applyAlignment="1">
      <alignment horizontal="left" vertical="center"/>
    </xf>
    <xf numFmtId="0" fontId="194" fillId="0" borderId="65" xfId="82" applyFont="1" applyBorder="1" applyAlignment="1">
      <alignment horizontal="left" vertical="center" wrapText="1"/>
    </xf>
    <xf numFmtId="0" fontId="203" fillId="0" borderId="65" xfId="82" applyFont="1" applyBorder="1" applyAlignment="1">
      <alignment horizontal="left" vertical="center"/>
    </xf>
    <xf numFmtId="0" fontId="203" fillId="0" borderId="65" xfId="82" applyFont="1" applyBorder="1" applyAlignment="1">
      <alignment horizontal="left" vertical="center" wrapText="1"/>
    </xf>
    <xf numFmtId="0" fontId="202" fillId="11" borderId="65" xfId="69" applyFont="1" applyFill="1" applyBorder="1" applyAlignment="1">
      <alignment horizontal="left" vertical="center"/>
    </xf>
    <xf numFmtId="196" fontId="194" fillId="0" borderId="42" xfId="82" applyNumberFormat="1" applyFont="1" applyBorder="1" applyAlignment="1">
      <alignment horizontal="center" vertical="center"/>
    </xf>
    <xf numFmtId="0" fontId="11" fillId="0" borderId="54" xfId="75" applyBorder="1" applyAlignment="1">
      <alignment horizontal="center" vertical="center"/>
    </xf>
    <xf numFmtId="185" fontId="194" fillId="0" borderId="42" xfId="82" applyNumberFormat="1" applyFont="1" applyBorder="1" applyAlignment="1">
      <alignment horizontal="right" vertical="center"/>
    </xf>
    <xf numFmtId="0" fontId="14" fillId="0" borderId="42" xfId="75" applyFont="1" applyBorder="1" applyAlignment="1">
      <alignment horizontal="center" vertical="top"/>
    </xf>
    <xf numFmtId="0" fontId="27" fillId="0" borderId="3" xfId="75" applyFont="1" applyBorder="1" applyAlignment="1">
      <alignment horizontal="center" vertical="center"/>
    </xf>
    <xf numFmtId="0" fontId="27" fillId="0" borderId="0" xfId="75" applyFont="1" applyAlignment="1">
      <alignment horizontal="center" vertical="center"/>
    </xf>
    <xf numFmtId="168" fontId="14" fillId="12" borderId="42" xfId="75" applyNumberFormat="1" applyFont="1" applyFill="1" applyBorder="1" applyAlignment="1">
      <alignment horizontal="right" vertical="center"/>
    </xf>
    <xf numFmtId="0" fontId="205" fillId="12" borderId="42" xfId="0" applyFont="1" applyFill="1" applyBorder="1" applyAlignment="1">
      <alignment horizontal="center" vertical="top" wrapText="1"/>
    </xf>
    <xf numFmtId="0" fontId="204" fillId="12" borderId="42" xfId="0" applyFont="1" applyFill="1" applyBorder="1" applyAlignment="1">
      <alignment horizontal="center" vertical="top" wrapText="1"/>
    </xf>
    <xf numFmtId="0" fontId="204" fillId="12" borderId="42" xfId="0" applyFont="1" applyFill="1" applyBorder="1" applyAlignment="1">
      <alignment horizontal="center"/>
    </xf>
    <xf numFmtId="0" fontId="204" fillId="12" borderId="42" xfId="0" applyFont="1" applyFill="1" applyBorder="1"/>
    <xf numFmtId="0" fontId="14" fillId="0" borderId="29" xfId="102" applyBorder="1" applyAlignment="1">
      <alignment horizontal="center" vertical="center"/>
    </xf>
    <xf numFmtId="0" fontId="204" fillId="12" borderId="42" xfId="0" applyFont="1" applyFill="1" applyBorder="1" applyAlignment="1">
      <alignment horizontal="left" wrapText="1"/>
    </xf>
    <xf numFmtId="0" fontId="206" fillId="0" borderId="42" xfId="0" applyFont="1" applyBorder="1" applyAlignment="1">
      <alignment horizontal="left" wrapText="1"/>
    </xf>
    <xf numFmtId="0" fontId="207" fillId="0" borderId="42" xfId="0" applyFont="1" applyBorder="1" applyAlignment="1">
      <alignment horizontal="left" wrapText="1"/>
    </xf>
    <xf numFmtId="0" fontId="208" fillId="12" borderId="42" xfId="3" applyFont="1" applyFill="1" applyBorder="1" applyAlignment="1">
      <alignment horizontal="left" wrapText="1"/>
    </xf>
    <xf numFmtId="0" fontId="204" fillId="12" borderId="58" xfId="0" applyFont="1" applyFill="1" applyBorder="1" applyAlignment="1">
      <alignment horizontal="left" wrapText="1"/>
    </xf>
    <xf numFmtId="0" fontId="59" fillId="0" borderId="42" xfId="3" applyFont="1" applyBorder="1" applyAlignment="1">
      <alignment wrapText="1"/>
    </xf>
    <xf numFmtId="0" fontId="60" fillId="0" borderId="3" xfId="75" applyFont="1" applyBorder="1" applyAlignment="1">
      <alignment vertical="center"/>
    </xf>
    <xf numFmtId="166" fontId="14" fillId="0" borderId="0" xfId="0" applyNumberFormat="1" applyFont="1" applyAlignment="1">
      <alignment horizontal="right" vertical="center"/>
    </xf>
    <xf numFmtId="166" fontId="14" fillId="0" borderId="42" xfId="0" applyNumberFormat="1" applyFont="1" applyBorder="1" applyAlignment="1">
      <alignment horizontal="right" vertical="center"/>
    </xf>
    <xf numFmtId="0" fontId="0" fillId="12" borderId="42" xfId="0" applyFill="1" applyBorder="1"/>
    <xf numFmtId="0" fontId="186" fillId="12" borderId="42" xfId="0" applyFont="1" applyFill="1" applyBorder="1" applyAlignment="1">
      <alignment horizontal="center" vertical="center" wrapText="1"/>
    </xf>
    <xf numFmtId="168" fontId="14" fillId="12" borderId="42" xfId="0" applyNumberFormat="1" applyFont="1" applyFill="1" applyBorder="1" applyAlignment="1">
      <alignment horizontal="right" vertical="center"/>
    </xf>
    <xf numFmtId="0" fontId="193" fillId="16" borderId="0" xfId="0" applyFont="1" applyFill="1"/>
    <xf numFmtId="0" fontId="92" fillId="6" borderId="0" xfId="0" applyFont="1" applyFill="1"/>
    <xf numFmtId="0" fontId="92" fillId="6" borderId="50" xfId="0" applyFont="1" applyFill="1" applyBorder="1"/>
    <xf numFmtId="0" fontId="93" fillId="0" borderId="67" xfId="0" applyFont="1" applyBorder="1" applyAlignment="1">
      <alignment horizontal="center" wrapText="1" readingOrder="1"/>
    </xf>
    <xf numFmtId="0" fontId="93" fillId="0" borderId="42" xfId="0" applyFont="1" applyBorder="1" applyAlignment="1">
      <alignment horizontal="center" wrapText="1" readingOrder="1"/>
    </xf>
    <xf numFmtId="0" fontId="38" fillId="0" borderId="65" xfId="0" applyFont="1" applyBorder="1" applyAlignment="1">
      <alignment horizontal="left" vertical="top" wrapText="1"/>
    </xf>
    <xf numFmtId="0" fontId="59" fillId="0" borderId="54" xfId="0" applyFont="1" applyBorder="1" applyAlignment="1">
      <alignment horizontal="center"/>
    </xf>
    <xf numFmtId="0" fontId="14" fillId="0" borderId="0" xfId="0" applyFont="1" applyAlignment="1">
      <alignment vertical="top" wrapText="1"/>
    </xf>
    <xf numFmtId="0" fontId="14" fillId="0" borderId="0" xfId="0" applyFont="1" applyAlignment="1">
      <alignment vertical="top" wrapText="1" indent="15"/>
    </xf>
    <xf numFmtId="0" fontId="59" fillId="0" borderId="0" xfId="0" applyFont="1" applyAlignment="1">
      <alignment horizontal="center"/>
    </xf>
    <xf numFmtId="0" fontId="218" fillId="0" borderId="21" xfId="0" applyFont="1" applyBorder="1" applyAlignment="1">
      <alignment vertical="top" wrapText="1"/>
    </xf>
    <xf numFmtId="0" fontId="219" fillId="0" borderId="20" xfId="0" applyFont="1" applyBorder="1" applyAlignment="1">
      <alignment vertical="top" wrapText="1" indent="15"/>
    </xf>
    <xf numFmtId="0" fontId="218" fillId="0" borderId="48" xfId="0" applyFont="1" applyBorder="1" applyAlignment="1">
      <alignment vertical="top" wrapText="1"/>
    </xf>
    <xf numFmtId="0" fontId="219" fillId="0" borderId="44" xfId="0" applyFont="1" applyBorder="1" applyAlignment="1">
      <alignment vertical="top" wrapText="1" indent="15"/>
    </xf>
    <xf numFmtId="0" fontId="14" fillId="0" borderId="42" xfId="0" applyFont="1" applyBorder="1" applyAlignment="1">
      <alignment horizontal="left" vertical="top" wrapText="1"/>
    </xf>
    <xf numFmtId="0" fontId="218" fillId="0" borderId="46" xfId="0" applyFont="1" applyBorder="1" applyAlignment="1">
      <alignment horizontal="left" vertical="top" wrapText="1"/>
    </xf>
    <xf numFmtId="0" fontId="219" fillId="0" borderId="45" xfId="0" applyFont="1" applyBorder="1" applyAlignment="1">
      <alignment vertical="top" wrapText="1"/>
    </xf>
    <xf numFmtId="0" fontId="14" fillId="0" borderId="42" xfId="0" applyFont="1" applyBorder="1" applyAlignment="1">
      <alignment vertical="top" wrapText="1"/>
    </xf>
    <xf numFmtId="0" fontId="14" fillId="0" borderId="42" xfId="0" applyFont="1" applyBorder="1" applyAlignment="1">
      <alignment horizontal="left" vertical="top"/>
    </xf>
    <xf numFmtId="0" fontId="220" fillId="0" borderId="0" xfId="75" applyFont="1" applyAlignment="1">
      <alignment horizontal="center" vertical="center"/>
    </xf>
    <xf numFmtId="176" fontId="14" fillId="0" borderId="0" xfId="75" applyNumberFormat="1" applyFont="1" applyAlignment="1">
      <alignment horizontal="right" vertical="center"/>
    </xf>
    <xf numFmtId="176" fontId="14" fillId="0" borderId="49" xfId="75" applyNumberFormat="1" applyFont="1" applyBorder="1" applyAlignment="1">
      <alignment horizontal="right" vertical="center"/>
    </xf>
    <xf numFmtId="0" fontId="69" fillId="0" borderId="0" xfId="0" applyFont="1" applyAlignment="1">
      <alignment horizontal="center" wrapText="1"/>
    </xf>
    <xf numFmtId="4" fontId="0" fillId="0" borderId="20" xfId="0" applyNumberFormat="1" applyBorder="1" applyAlignment="1">
      <alignment horizontal="right" vertical="top"/>
    </xf>
    <xf numFmtId="0" fontId="0" fillId="0" borderId="42" xfId="0" applyBorder="1" applyAlignment="1">
      <alignment vertical="top" wrapText="1" indent="6"/>
    </xf>
    <xf numFmtId="0" fontId="0" fillId="0" borderId="20" xfId="0" applyBorder="1" applyAlignment="1">
      <alignment vertical="top" wrapText="1" indent="8"/>
    </xf>
    <xf numFmtId="4" fontId="0" fillId="0" borderId="0" xfId="0" applyNumberFormat="1" applyAlignment="1">
      <alignment horizontal="right" vertical="top"/>
    </xf>
    <xf numFmtId="4" fontId="0" fillId="0" borderId="47" xfId="0" applyNumberFormat="1" applyBorder="1" applyAlignment="1">
      <alignment vertical="top"/>
    </xf>
    <xf numFmtId="4" fontId="0" fillId="0" borderId="0" xfId="0" applyNumberFormat="1" applyAlignment="1">
      <alignment vertical="top"/>
    </xf>
    <xf numFmtId="0" fontId="70" fillId="0" borderId="0" xfId="0" applyFont="1" applyAlignment="1">
      <alignment wrapText="1"/>
    </xf>
    <xf numFmtId="0" fontId="0" fillId="0" borderId="42" xfId="0" applyBorder="1" applyAlignment="1">
      <alignment vertical="top" wrapText="1" indent="10"/>
    </xf>
    <xf numFmtId="0" fontId="221" fillId="0" borderId="0" xfId="0" applyFont="1" applyAlignment="1">
      <alignment vertical="top" wrapText="1" indent="4"/>
    </xf>
    <xf numFmtId="0" fontId="221" fillId="0" borderId="0" xfId="0" applyFont="1" applyAlignment="1">
      <alignment vertical="top" wrapText="1" indent="6"/>
    </xf>
    <xf numFmtId="0" fontId="0" fillId="0" borderId="0" xfId="0" applyAlignment="1">
      <alignment vertical="top" wrapText="1" indent="8"/>
    </xf>
    <xf numFmtId="0" fontId="0" fillId="0" borderId="0" xfId="0" applyAlignment="1">
      <alignment vertical="top" wrapText="1" indent="6"/>
    </xf>
    <xf numFmtId="0" fontId="129" fillId="0" borderId="42" xfId="0" applyFont="1" applyBorder="1" applyAlignment="1">
      <alignment horizontal="left" wrapText="1"/>
    </xf>
    <xf numFmtId="0" fontId="129" fillId="0" borderId="42" xfId="0" applyFont="1" applyBorder="1" applyAlignment="1">
      <alignment wrapText="1"/>
    </xf>
    <xf numFmtId="0" fontId="10" fillId="0" borderId="42" xfId="0" applyFont="1" applyBorder="1" applyAlignment="1">
      <alignment horizontal="center" vertical="center"/>
    </xf>
    <xf numFmtId="0" fontId="223" fillId="0" borderId="68" xfId="0" applyFont="1" applyBorder="1" applyAlignment="1">
      <alignment horizontal="center" wrapText="1" readingOrder="1"/>
    </xf>
    <xf numFmtId="0" fontId="223" fillId="0" borderId="69" xfId="0" applyFont="1" applyBorder="1" applyAlignment="1">
      <alignment horizontal="center" wrapText="1" readingOrder="1"/>
    </xf>
    <xf numFmtId="168" fontId="14" fillId="0" borderId="58" xfId="75" applyNumberFormat="1" applyFont="1" applyBorder="1" applyAlignment="1">
      <alignment horizontal="right" vertical="center"/>
    </xf>
    <xf numFmtId="172" fontId="103" fillId="0" borderId="65" xfId="0" applyNumberFormat="1" applyFont="1" applyBorder="1" applyAlignment="1">
      <alignment vertical="center"/>
    </xf>
    <xf numFmtId="0" fontId="225" fillId="0" borderId="72" xfId="0" applyFont="1" applyBorder="1" applyAlignment="1">
      <alignment wrapText="1" readingOrder="1"/>
    </xf>
    <xf numFmtId="0" fontId="225" fillId="0" borderId="73" xfId="0" applyFont="1" applyBorder="1" applyAlignment="1">
      <alignment wrapText="1" readingOrder="1"/>
    </xf>
    <xf numFmtId="0" fontId="225" fillId="11" borderId="72" xfId="0" applyFont="1" applyFill="1" applyBorder="1" applyAlignment="1">
      <alignment readingOrder="1"/>
    </xf>
    <xf numFmtId="0" fontId="225" fillId="0" borderId="76" xfId="0" applyFont="1" applyBorder="1" applyAlignment="1">
      <alignment readingOrder="1"/>
    </xf>
    <xf numFmtId="0" fontId="225" fillId="0" borderId="77" xfId="0" applyFont="1" applyBorder="1" applyAlignment="1">
      <alignment readingOrder="1"/>
    </xf>
    <xf numFmtId="0" fontId="225" fillId="0" borderId="78" xfId="0" applyFont="1" applyBorder="1" applyAlignment="1">
      <alignment wrapText="1" readingOrder="1"/>
    </xf>
    <xf numFmtId="0" fontId="225" fillId="0" borderId="79" xfId="0" applyFont="1" applyBorder="1" applyAlignment="1">
      <alignment wrapText="1" readingOrder="1"/>
    </xf>
    <xf numFmtId="0" fontId="225" fillId="0" borderId="80" xfId="0" applyFont="1" applyBorder="1" applyAlignment="1">
      <alignment wrapText="1" readingOrder="1"/>
    </xf>
    <xf numFmtId="0" fontId="225" fillId="0" borderId="69" xfId="0" applyFont="1" applyBorder="1" applyAlignment="1">
      <alignment wrapText="1" readingOrder="1"/>
    </xf>
    <xf numFmtId="0" fontId="225" fillId="0" borderId="81" xfId="0" applyFont="1" applyBorder="1" applyAlignment="1">
      <alignment wrapText="1" readingOrder="1"/>
    </xf>
    <xf numFmtId="0" fontId="225" fillId="0" borderId="72" xfId="0" applyFont="1" applyBorder="1" applyAlignment="1">
      <alignment readingOrder="1"/>
    </xf>
    <xf numFmtId="0" fontId="226" fillId="11" borderId="84" xfId="0" applyFont="1" applyFill="1" applyBorder="1" applyAlignment="1">
      <alignment readingOrder="1"/>
    </xf>
    <xf numFmtId="0" fontId="226" fillId="11" borderId="72" xfId="0" applyFont="1" applyFill="1" applyBorder="1" applyAlignment="1">
      <alignment readingOrder="1"/>
    </xf>
    <xf numFmtId="0" fontId="225" fillId="0" borderId="85" xfId="0" applyFont="1" applyBorder="1" applyAlignment="1">
      <alignment wrapText="1" readingOrder="1"/>
    </xf>
    <xf numFmtId="166" fontId="225" fillId="0" borderId="86" xfId="0" applyNumberFormat="1" applyFont="1" applyBorder="1" applyAlignment="1">
      <alignment readingOrder="1"/>
    </xf>
    <xf numFmtId="166" fontId="225" fillId="0" borderId="81" xfId="0" applyNumberFormat="1" applyFont="1" applyBorder="1" applyAlignment="1">
      <alignment readingOrder="1"/>
    </xf>
    <xf numFmtId="0" fontId="225" fillId="0" borderId="74" xfId="0" applyFont="1" applyBorder="1" applyAlignment="1">
      <alignment horizontal="center" wrapText="1" readingOrder="1"/>
    </xf>
    <xf numFmtId="0" fontId="225" fillId="0" borderId="86" xfId="0" applyFont="1" applyBorder="1" applyAlignment="1">
      <alignment horizontal="center" wrapText="1" readingOrder="1"/>
    </xf>
    <xf numFmtId="0" fontId="225" fillId="0" borderId="81" xfId="0" applyFont="1" applyBorder="1" applyAlignment="1">
      <alignment horizontal="center" wrapText="1" readingOrder="1"/>
    </xf>
    <xf numFmtId="0" fontId="225" fillId="0" borderId="74" xfId="0" quotePrefix="1" applyFont="1" applyBorder="1" applyAlignment="1">
      <alignment horizontal="center" wrapText="1" readingOrder="1"/>
    </xf>
    <xf numFmtId="0" fontId="225" fillId="0" borderId="83" xfId="0" applyFont="1" applyBorder="1" applyAlignment="1">
      <alignment horizontal="center" wrapText="1" readingOrder="1"/>
    </xf>
    <xf numFmtId="0" fontId="225" fillId="0" borderId="87" xfId="0" applyFont="1" applyBorder="1" applyAlignment="1">
      <alignment horizontal="center" wrapText="1" readingOrder="1"/>
    </xf>
    <xf numFmtId="0" fontId="225" fillId="0" borderId="69" xfId="0" applyFont="1" applyBorder="1" applyAlignment="1">
      <alignment horizontal="center" wrapText="1" readingOrder="1"/>
    </xf>
    <xf numFmtId="0" fontId="225" fillId="0" borderId="73" xfId="0" applyFont="1" applyBorder="1" applyAlignment="1">
      <alignment horizontal="center" readingOrder="1"/>
    </xf>
    <xf numFmtId="0" fontId="225" fillId="0" borderId="82" xfId="0" applyFont="1" applyBorder="1" applyAlignment="1">
      <alignment horizontal="center" readingOrder="1"/>
    </xf>
    <xf numFmtId="0" fontId="225" fillId="0" borderId="79" xfId="0" applyFont="1" applyBorder="1" applyAlignment="1">
      <alignment horizontal="center" readingOrder="1"/>
    </xf>
    <xf numFmtId="166" fontId="225" fillId="0" borderId="42" xfId="0" applyNumberFormat="1" applyFont="1" applyBorder="1" applyAlignment="1">
      <alignment readingOrder="1"/>
    </xf>
    <xf numFmtId="0" fontId="225" fillId="0" borderId="55" xfId="0" applyFont="1" applyBorder="1" applyAlignment="1">
      <alignment horizontal="center" wrapText="1" readingOrder="1"/>
    </xf>
    <xf numFmtId="166" fontId="225" fillId="0" borderId="49" xfId="0" applyNumberFormat="1" applyFont="1" applyBorder="1" applyAlignment="1">
      <alignment readingOrder="1"/>
    </xf>
    <xf numFmtId="0" fontId="224" fillId="17" borderId="75" xfId="0" applyFont="1" applyFill="1" applyBorder="1" applyAlignment="1">
      <alignment horizontal="center" readingOrder="1"/>
    </xf>
    <xf numFmtId="0" fontId="224" fillId="17" borderId="74" xfId="0" applyFont="1" applyFill="1" applyBorder="1" applyAlignment="1">
      <alignment horizontal="center" readingOrder="1"/>
    </xf>
    <xf numFmtId="0" fontId="224" fillId="17" borderId="81" xfId="0" applyFont="1" applyFill="1" applyBorder="1" applyAlignment="1">
      <alignment horizontal="center" readingOrder="1"/>
    </xf>
    <xf numFmtId="0" fontId="224" fillId="17" borderId="0" xfId="0" applyFont="1" applyFill="1" applyAlignment="1">
      <alignment readingOrder="1"/>
    </xf>
    <xf numFmtId="0" fontId="224" fillId="17" borderId="0" xfId="0" applyFont="1" applyFill="1" applyAlignment="1">
      <alignment horizontal="center" readingOrder="1"/>
    </xf>
    <xf numFmtId="0" fontId="225" fillId="0" borderId="98" xfId="0" applyFont="1" applyBorder="1" applyAlignment="1">
      <alignment horizontal="center" readingOrder="1"/>
    </xf>
    <xf numFmtId="0" fontId="225" fillId="0" borderId="99" xfId="0" applyFont="1" applyBorder="1" applyAlignment="1">
      <alignment horizontal="center" wrapText="1" readingOrder="1"/>
    </xf>
    <xf numFmtId="0" fontId="225" fillId="0" borderId="100" xfId="0" applyFont="1" applyBorder="1" applyAlignment="1">
      <alignment horizontal="center" wrapText="1" readingOrder="1"/>
    </xf>
    <xf numFmtId="166" fontId="225" fillId="0" borderId="100" xfId="0" applyNumberFormat="1" applyFont="1" applyBorder="1" applyAlignment="1">
      <alignment readingOrder="1"/>
    </xf>
    <xf numFmtId="0" fontId="225" fillId="0" borderId="42" xfId="0" applyFont="1" applyBorder="1" applyAlignment="1">
      <alignment horizontal="center" readingOrder="1"/>
    </xf>
    <xf numFmtId="0" fontId="225" fillId="0" borderId="42" xfId="0" applyFont="1" applyBorder="1" applyAlignment="1">
      <alignment horizontal="center" wrapText="1" readingOrder="1"/>
    </xf>
    <xf numFmtId="168" fontId="14" fillId="0" borderId="42" xfId="75" applyNumberFormat="1" applyFont="1" applyBorder="1" applyAlignment="1">
      <alignment horizontal="right"/>
    </xf>
    <xf numFmtId="0" fontId="225" fillId="0" borderId="101" xfId="0" applyFont="1" applyBorder="1" applyAlignment="1">
      <alignment wrapText="1" readingOrder="1"/>
    </xf>
    <xf numFmtId="0" fontId="224" fillId="17" borderId="102" xfId="0" applyFont="1" applyFill="1" applyBorder="1" applyAlignment="1">
      <alignment horizontal="center" readingOrder="1"/>
    </xf>
    <xf numFmtId="0" fontId="224" fillId="17" borderId="96" xfId="0" applyFont="1" applyFill="1" applyBorder="1" applyAlignment="1">
      <alignment horizontal="center" readingOrder="1"/>
    </xf>
    <xf numFmtId="0" fontId="224" fillId="17" borderId="97" xfId="0" applyFont="1" applyFill="1" applyBorder="1" applyAlignment="1">
      <alignment horizontal="center" readingOrder="1"/>
    </xf>
    <xf numFmtId="0" fontId="224" fillId="17" borderId="81" xfId="0" applyFont="1" applyFill="1" applyBorder="1" applyAlignment="1">
      <alignment readingOrder="1"/>
    </xf>
    <xf numFmtId="0" fontId="224" fillId="17" borderId="70" xfId="0" applyFont="1" applyFill="1" applyBorder="1" applyAlignment="1">
      <alignment horizontal="center" readingOrder="1"/>
    </xf>
    <xf numFmtId="0" fontId="224" fillId="17" borderId="71" xfId="0" applyFont="1" applyFill="1" applyBorder="1" applyAlignment="1">
      <alignment horizontal="center" readingOrder="1"/>
    </xf>
    <xf numFmtId="0" fontId="25" fillId="0" borderId="104" xfId="102" applyFont="1" applyBorder="1" applyAlignment="1">
      <alignment vertical="center"/>
    </xf>
    <xf numFmtId="0" fontId="43" fillId="0" borderId="42" xfId="0" applyFont="1" applyBorder="1" applyAlignment="1">
      <alignment horizontal="center" vertical="center"/>
    </xf>
    <xf numFmtId="0" fontId="55" fillId="0" borderId="54" xfId="0" applyFont="1" applyBorder="1" applyAlignment="1">
      <alignment horizontal="center" vertical="center"/>
    </xf>
    <xf numFmtId="0" fontId="44" fillId="0" borderId="42" xfId="0" applyFont="1" applyBorder="1"/>
    <xf numFmtId="0" fontId="43" fillId="0" borderId="65" xfId="0" applyFont="1" applyBorder="1" applyAlignment="1">
      <alignment horizontal="center" vertical="center"/>
    </xf>
    <xf numFmtId="0" fontId="225" fillId="15" borderId="42" xfId="0" applyFont="1" applyFill="1" applyBorder="1" applyAlignment="1">
      <alignment readingOrder="1"/>
    </xf>
    <xf numFmtId="0" fontId="199" fillId="15" borderId="68" xfId="0" applyFont="1" applyFill="1" applyBorder="1" applyAlignment="1">
      <alignment wrapText="1" readingOrder="1"/>
    </xf>
    <xf numFmtId="0" fontId="199" fillId="15" borderId="105" xfId="0" applyFont="1" applyFill="1" applyBorder="1" applyAlignment="1">
      <alignment wrapText="1" readingOrder="1"/>
    </xf>
    <xf numFmtId="0" fontId="225" fillId="15" borderId="68" xfId="0" applyFont="1" applyFill="1" applyBorder="1" applyAlignment="1">
      <alignment readingOrder="1"/>
    </xf>
    <xf numFmtId="0" fontId="225" fillId="15" borderId="106" xfId="0" applyFont="1" applyFill="1" applyBorder="1" applyAlignment="1">
      <alignment readingOrder="1"/>
    </xf>
    <xf numFmtId="0" fontId="57" fillId="0" borderId="69" xfId="0" applyFont="1" applyBorder="1" applyAlignment="1">
      <alignment readingOrder="1"/>
    </xf>
    <xf numFmtId="0" fontId="57" fillId="0" borderId="69" xfId="0" applyFont="1" applyBorder="1" applyAlignment="1">
      <alignment wrapText="1" readingOrder="1"/>
    </xf>
    <xf numFmtId="171" fontId="230" fillId="0" borderId="107" xfId="0" applyNumberFormat="1" applyFont="1" applyBorder="1" applyAlignment="1">
      <alignment readingOrder="1"/>
    </xf>
    <xf numFmtId="171" fontId="230" fillId="0" borderId="42" xfId="0" applyNumberFormat="1" applyFont="1" applyBorder="1" applyAlignment="1">
      <alignment readingOrder="1"/>
    </xf>
    <xf numFmtId="0" fontId="57" fillId="11" borderId="69" xfId="0" applyFont="1" applyFill="1" applyBorder="1" applyAlignment="1">
      <alignment wrapText="1" readingOrder="1"/>
    </xf>
    <xf numFmtId="0" fontId="57" fillId="17" borderId="69" xfId="0" applyFont="1" applyFill="1" applyBorder="1" applyAlignment="1">
      <alignment readingOrder="1"/>
    </xf>
    <xf numFmtId="0" fontId="57" fillId="17" borderId="69" xfId="0" applyFont="1" applyFill="1" applyBorder="1" applyAlignment="1">
      <alignment wrapText="1" readingOrder="1"/>
    </xf>
    <xf numFmtId="0" fontId="225" fillId="15" borderId="69" xfId="0" applyFont="1" applyFill="1" applyBorder="1" applyAlignment="1">
      <alignment readingOrder="1"/>
    </xf>
    <xf numFmtId="0" fontId="199" fillId="15" borderId="69" xfId="0" applyFont="1" applyFill="1" applyBorder="1" applyAlignment="1">
      <alignment wrapText="1" readingOrder="1"/>
    </xf>
    <xf numFmtId="0" fontId="57" fillId="0" borderId="96" xfId="0" applyFont="1" applyBorder="1" applyAlignment="1">
      <alignment readingOrder="1"/>
    </xf>
    <xf numFmtId="0" fontId="57" fillId="0" borderId="96" xfId="0" applyFont="1" applyBorder="1" applyAlignment="1">
      <alignment wrapText="1" readingOrder="1"/>
    </xf>
    <xf numFmtId="0" fontId="199" fillId="15" borderId="42" xfId="0" applyFont="1" applyFill="1" applyBorder="1" applyAlignment="1">
      <alignment wrapText="1" readingOrder="1"/>
    </xf>
    <xf numFmtId="171" fontId="225" fillId="15" borderId="42" xfId="0" applyNumberFormat="1" applyFont="1" applyFill="1" applyBorder="1" applyAlignment="1">
      <alignment readingOrder="1"/>
    </xf>
    <xf numFmtId="0" fontId="229" fillId="0" borderId="105" xfId="0" applyFont="1" applyBorder="1" applyAlignment="1">
      <alignment readingOrder="1"/>
    </xf>
    <xf numFmtId="0" fontId="93" fillId="0" borderId="105" xfId="0" applyFont="1" applyBorder="1" applyAlignment="1">
      <alignment readingOrder="1"/>
    </xf>
    <xf numFmtId="0" fontId="57" fillId="0" borderId="105" xfId="0" applyFont="1" applyBorder="1" applyAlignment="1">
      <alignment wrapText="1" readingOrder="1"/>
    </xf>
    <xf numFmtId="0" fontId="57" fillId="0" borderId="108" xfId="0" applyFont="1" applyBorder="1" applyAlignment="1">
      <alignment readingOrder="1"/>
    </xf>
    <xf numFmtId="0" fontId="232" fillId="11" borderId="69" xfId="0" applyFont="1" applyFill="1" applyBorder="1" applyAlignment="1">
      <alignment readingOrder="1"/>
    </xf>
    <xf numFmtId="0" fontId="233" fillId="11" borderId="69" xfId="0" applyFont="1" applyFill="1" applyBorder="1" applyAlignment="1">
      <alignment readingOrder="1"/>
    </xf>
    <xf numFmtId="0" fontId="57" fillId="0" borderId="107" xfId="0" applyFont="1" applyBorder="1" applyAlignment="1">
      <alignment readingOrder="1"/>
    </xf>
    <xf numFmtId="0" fontId="234" fillId="11" borderId="69" xfId="0" applyFont="1" applyFill="1" applyBorder="1" applyAlignment="1">
      <alignment readingOrder="1"/>
    </xf>
    <xf numFmtId="9" fontId="14" fillId="0" borderId="42" xfId="102" applyNumberFormat="1" applyBorder="1" applyAlignment="1">
      <alignment horizontal="center" vertical="center" wrapText="1"/>
    </xf>
    <xf numFmtId="0" fontId="14" fillId="0" borderId="104" xfId="102" applyBorder="1" applyAlignment="1">
      <alignment horizontal="center" vertical="center"/>
    </xf>
    <xf numFmtId="0" fontId="0" fillId="0" borderId="104" xfId="0" applyBorder="1"/>
    <xf numFmtId="171" fontId="231" fillId="15" borderId="42" xfId="0" applyNumberFormat="1" applyFont="1" applyFill="1" applyBorder="1" applyAlignment="1">
      <alignment readingOrder="1"/>
    </xf>
    <xf numFmtId="171" fontId="231" fillId="15" borderId="107" xfId="0" applyNumberFormat="1" applyFont="1" applyFill="1" applyBorder="1" applyAlignment="1">
      <alignment readingOrder="1"/>
    </xf>
    <xf numFmtId="171" fontId="230" fillId="0" borderId="112" xfId="0" applyNumberFormat="1" applyFont="1" applyBorder="1" applyAlignment="1">
      <alignment readingOrder="1"/>
    </xf>
    <xf numFmtId="171" fontId="225" fillId="15" borderId="54" xfId="0" applyNumberFormat="1" applyFont="1" applyFill="1" applyBorder="1" applyAlignment="1">
      <alignment readingOrder="1"/>
    </xf>
    <xf numFmtId="171" fontId="225" fillId="0" borderId="110" xfId="0" applyNumberFormat="1" applyFont="1" applyBorder="1" applyAlignment="1">
      <alignment readingOrder="1"/>
    </xf>
    <xf numFmtId="171" fontId="225" fillId="0" borderId="111" xfId="0" applyNumberFormat="1" applyFont="1" applyBorder="1" applyAlignment="1">
      <alignment readingOrder="1"/>
    </xf>
    <xf numFmtId="171" fontId="231" fillId="17" borderId="42" xfId="0" applyNumberFormat="1" applyFont="1" applyFill="1" applyBorder="1" applyAlignment="1">
      <alignment readingOrder="1"/>
    </xf>
    <xf numFmtId="171" fontId="230" fillId="17" borderId="107" xfId="0" applyNumberFormat="1" applyFont="1" applyFill="1" applyBorder="1" applyAlignment="1">
      <alignment readingOrder="1"/>
    </xf>
    <xf numFmtId="0" fontId="231" fillId="15" borderId="107" xfId="0" applyFont="1" applyFill="1" applyBorder="1" applyAlignment="1">
      <alignment readingOrder="1"/>
    </xf>
    <xf numFmtId="0" fontId="204" fillId="0" borderId="11" xfId="0" applyFont="1" applyBorder="1" applyAlignment="1">
      <alignment vertical="center"/>
    </xf>
    <xf numFmtId="0" fontId="14" fillId="0" borderId="42" xfId="0" applyFont="1" applyBorder="1" applyAlignment="1">
      <alignment vertical="center"/>
    </xf>
    <xf numFmtId="0" fontId="11" fillId="0" borderId="3" xfId="102" applyFont="1" applyBorder="1" applyAlignment="1">
      <alignment horizontal="center" vertical="center"/>
    </xf>
    <xf numFmtId="0" fontId="11" fillId="0" borderId="0" xfId="102" applyFont="1" applyAlignment="1">
      <alignment horizontal="center" vertical="center"/>
    </xf>
    <xf numFmtId="0" fontId="237" fillId="0" borderId="0" xfId="0" applyFont="1" applyAlignment="1">
      <alignment horizontal="center"/>
    </xf>
    <xf numFmtId="0" fontId="236" fillId="0" borderId="0" xfId="0" applyFont="1"/>
    <xf numFmtId="0" fontId="14" fillId="0" borderId="23" xfId="0" applyFont="1" applyBorder="1" applyAlignment="1">
      <alignment horizontal="center" vertical="top"/>
    </xf>
    <xf numFmtId="0" fontId="14" fillId="0" borderId="11" xfId="0" applyFont="1" applyBorder="1" applyAlignment="1">
      <alignment horizontal="left" vertical="top"/>
    </xf>
    <xf numFmtId="1" fontId="14" fillId="0" borderId="0" xfId="0" applyNumberFormat="1" applyFont="1" applyAlignment="1">
      <alignment horizontal="center" vertical="top"/>
    </xf>
    <xf numFmtId="169" fontId="14" fillId="0" borderId="0" xfId="0" applyNumberFormat="1" applyFont="1" applyAlignment="1">
      <alignment horizontal="right" vertical="center"/>
    </xf>
    <xf numFmtId="169" fontId="14" fillId="0" borderId="42" xfId="0" applyNumberFormat="1" applyFont="1" applyBorder="1" applyAlignment="1">
      <alignment horizontal="right" vertical="center"/>
    </xf>
    <xf numFmtId="169" fontId="14" fillId="0" borderId="29" xfId="0" applyNumberFormat="1" applyFont="1" applyBorder="1" applyAlignment="1">
      <alignment horizontal="right" vertical="center"/>
    </xf>
    <xf numFmtId="168" fontId="14" fillId="0" borderId="29" xfId="0" applyNumberFormat="1" applyFont="1" applyBorder="1" applyAlignment="1">
      <alignment horizontal="right" vertical="center"/>
    </xf>
    <xf numFmtId="169" fontId="14" fillId="0" borderId="49" xfId="0" applyNumberFormat="1" applyFont="1" applyBorder="1" applyAlignment="1">
      <alignment horizontal="right" vertical="center"/>
    </xf>
    <xf numFmtId="168" fontId="14" fillId="0" borderId="49" xfId="0" applyNumberFormat="1" applyFont="1" applyBorder="1" applyAlignment="1">
      <alignment horizontal="right" vertical="center"/>
    </xf>
    <xf numFmtId="168" fontId="14" fillId="0" borderId="13" xfId="0" applyNumberFormat="1" applyFont="1" applyBorder="1" applyAlignment="1">
      <alignment horizontal="right" vertical="center"/>
    </xf>
    <xf numFmtId="168" fontId="14" fillId="0" borderId="58" xfId="0" applyNumberFormat="1" applyFont="1" applyBorder="1" applyAlignment="1">
      <alignment horizontal="right" vertical="center"/>
    </xf>
    <xf numFmtId="0" fontId="14" fillId="0" borderId="42" xfId="0" applyFont="1" applyBorder="1"/>
    <xf numFmtId="9" fontId="14" fillId="0" borderId="0" xfId="102" applyNumberFormat="1" applyAlignment="1">
      <alignment horizontal="center" vertical="center"/>
    </xf>
    <xf numFmtId="2" fontId="238" fillId="0" borderId="0" xfId="94" applyNumberFormat="1" applyFont="1" applyAlignment="1">
      <alignment horizontal="center" vertical="center"/>
    </xf>
    <xf numFmtId="0" fontId="104" fillId="0" borderId="0" xfId="105" applyFont="1" applyAlignment="1">
      <alignment vertical="center" wrapText="1"/>
    </xf>
    <xf numFmtId="2" fontId="239" fillId="0" borderId="0" xfId="105" applyNumberFormat="1" applyFont="1" applyAlignment="1">
      <alignment horizontal="center" vertical="center" wrapText="1"/>
    </xf>
    <xf numFmtId="2" fontId="240" fillId="0" borderId="0" xfId="105" applyNumberFormat="1" applyFont="1" applyAlignment="1">
      <alignment horizontal="center" vertical="center" wrapText="1"/>
    </xf>
    <xf numFmtId="2" fontId="105" fillId="0" borderId="0" xfId="105" applyNumberFormat="1" applyFont="1" applyAlignment="1">
      <alignment horizontal="center" vertical="center" wrapText="1"/>
    </xf>
    <xf numFmtId="2" fontId="107" fillId="0" borderId="0" xfId="105" applyNumberFormat="1" applyFont="1" applyAlignment="1">
      <alignment horizontal="center" vertical="center"/>
    </xf>
    <xf numFmtId="2" fontId="241" fillId="0" borderId="0" xfId="105" applyNumberFormat="1" applyFont="1" applyAlignment="1">
      <alignment horizontal="center" vertical="center"/>
    </xf>
    <xf numFmtId="2" fontId="240" fillId="0" borderId="0" xfId="105" applyNumberFormat="1" applyFont="1" applyAlignment="1">
      <alignment horizontal="center" vertical="center"/>
    </xf>
    <xf numFmtId="2" fontId="239" fillId="0" borderId="0" xfId="105" applyNumberFormat="1" applyFont="1" applyAlignment="1">
      <alignment horizontal="center" vertical="center"/>
    </xf>
    <xf numFmtId="2" fontId="105" fillId="0" borderId="0" xfId="105" applyNumberFormat="1" applyFont="1" applyAlignment="1">
      <alignment horizontal="center" vertical="center"/>
    </xf>
    <xf numFmtId="1" fontId="104" fillId="0" borderId="0" xfId="94" applyNumberFormat="1" applyFont="1" applyAlignment="1">
      <alignment vertical="center" wrapText="1"/>
    </xf>
    <xf numFmtId="2" fontId="105" fillId="0" borderId="0" xfId="94" applyNumberFormat="1" applyFont="1" applyAlignment="1">
      <alignment horizontal="center" vertical="center" wrapText="1"/>
    </xf>
    <xf numFmtId="0" fontId="104" fillId="0" borderId="0" xfId="94" applyFont="1" applyAlignment="1">
      <alignment vertical="center"/>
    </xf>
    <xf numFmtId="2" fontId="242" fillId="0" borderId="0" xfId="105" applyNumberFormat="1" applyFont="1" applyAlignment="1">
      <alignment horizontal="center" vertical="center" wrapText="1"/>
    </xf>
    <xf numFmtId="2" fontId="107" fillId="0" borderId="0" xfId="105" applyNumberFormat="1" applyFont="1" applyAlignment="1">
      <alignment horizontal="center" vertical="center" wrapText="1"/>
    </xf>
    <xf numFmtId="2" fontId="241" fillId="0" borderId="0" xfId="105" applyNumberFormat="1" applyFont="1" applyAlignment="1">
      <alignment horizontal="center" vertical="center" wrapText="1"/>
    </xf>
    <xf numFmtId="2" fontId="241" fillId="0" borderId="0" xfId="94" applyNumberFormat="1" applyFont="1" applyAlignment="1">
      <alignment horizontal="center" vertical="center"/>
    </xf>
    <xf numFmtId="0" fontId="14" fillId="0" borderId="113" xfId="102" applyBorder="1" applyAlignment="1">
      <alignment horizontal="center" vertical="center"/>
    </xf>
    <xf numFmtId="9" fontId="14" fillId="0" borderId="42" xfId="102" applyNumberFormat="1" applyBorder="1" applyAlignment="1">
      <alignment horizontal="center" vertical="center"/>
    </xf>
    <xf numFmtId="0" fontId="14" fillId="0" borderId="2" xfId="102" applyBorder="1" applyAlignment="1">
      <alignment horizontal="center" vertical="center"/>
    </xf>
    <xf numFmtId="0" fontId="55" fillId="17" borderId="43" xfId="62" applyFont="1" applyFill="1" applyBorder="1" applyAlignment="1">
      <alignment horizontal="center" vertical="center" wrapText="1"/>
    </xf>
    <xf numFmtId="172" fontId="110" fillId="17" borderId="42" xfId="0" applyNumberFormat="1" applyFont="1" applyFill="1" applyBorder="1" applyAlignment="1">
      <alignment horizontal="center" vertical="center"/>
    </xf>
    <xf numFmtId="0" fontId="0" fillId="17" borderId="0" xfId="0" applyFill="1"/>
    <xf numFmtId="0" fontId="55" fillId="17" borderId="31" xfId="62" applyFont="1" applyFill="1" applyBorder="1" applyAlignment="1">
      <alignment vertical="center" wrapText="1"/>
    </xf>
    <xf numFmtId="171" fontId="14" fillId="0" borderId="0" xfId="71" applyNumberFormat="1" applyFont="1" applyAlignment="1">
      <alignment horizontal="right" vertical="center"/>
    </xf>
    <xf numFmtId="168" fontId="14" fillId="0" borderId="49" xfId="75" applyNumberFormat="1" applyFont="1" applyBorder="1" applyAlignment="1">
      <alignment horizontal="right" vertical="center"/>
    </xf>
    <xf numFmtId="0" fontId="249" fillId="2" borderId="0" xfId="102" applyFont="1" applyFill="1" applyAlignment="1">
      <alignment vertical="center"/>
    </xf>
    <xf numFmtId="0" fontId="59" fillId="0" borderId="0" xfId="0" applyFont="1" applyAlignment="1">
      <alignment horizontal="center" vertical="center"/>
    </xf>
    <xf numFmtId="198" fontId="0" fillId="0" borderId="0" xfId="0" applyNumberFormat="1"/>
    <xf numFmtId="166" fontId="27" fillId="0" borderId="56" xfId="102" applyNumberFormat="1" applyFont="1" applyBorder="1" applyAlignment="1">
      <alignment horizontal="center" vertical="center"/>
    </xf>
    <xf numFmtId="166" fontId="27" fillId="0" borderId="50" xfId="102" applyNumberFormat="1" applyFont="1" applyBorder="1" applyAlignment="1">
      <alignment horizontal="center" vertical="center"/>
    </xf>
    <xf numFmtId="166" fontId="27" fillId="4" borderId="57" xfId="102" applyNumberFormat="1" applyFont="1" applyFill="1" applyBorder="1" applyAlignment="1">
      <alignment horizontal="center" vertical="center"/>
    </xf>
    <xf numFmtId="0" fontId="42" fillId="12" borderId="0" xfId="0" applyFont="1" applyFill="1" applyAlignment="1">
      <alignment horizontal="center"/>
    </xf>
    <xf numFmtId="168" fontId="14" fillId="12" borderId="0" xfId="75" applyNumberFormat="1" applyFont="1" applyFill="1" applyAlignment="1">
      <alignment horizontal="right" vertical="center"/>
    </xf>
    <xf numFmtId="0" fontId="33" fillId="0" borderId="42" xfId="75" applyFont="1" applyBorder="1" applyAlignment="1">
      <alignment horizontal="center" vertical="center"/>
    </xf>
    <xf numFmtId="0" fontId="33" fillId="0" borderId="42" xfId="75" applyFont="1" applyBorder="1" applyAlignment="1">
      <alignment horizontal="left" vertical="center"/>
    </xf>
    <xf numFmtId="0" fontId="11" fillId="0" borderId="42" xfId="102" applyFont="1" applyBorder="1"/>
    <xf numFmtId="0" fontId="11" fillId="4" borderId="115" xfId="102" applyFont="1" applyFill="1" applyBorder="1" applyAlignment="1">
      <alignment horizontal="left" wrapText="1"/>
    </xf>
    <xf numFmtId="0" fontId="260" fillId="2" borderId="0" xfId="1" applyFont="1" applyFill="1" applyBorder="1" applyAlignment="1" applyProtection="1">
      <alignment horizontal="left"/>
    </xf>
    <xf numFmtId="0" fontId="11" fillId="5" borderId="0" xfId="102" applyFont="1" applyFill="1" applyAlignment="1">
      <alignment horizontal="center"/>
    </xf>
    <xf numFmtId="0" fontId="0" fillId="2" borderId="0" xfId="0" applyFill="1" applyAlignment="1">
      <alignment horizontal="center"/>
    </xf>
    <xf numFmtId="172" fontId="14" fillId="0" borderId="0" xfId="0" applyNumberFormat="1" applyFont="1" applyAlignment="1">
      <alignment horizontal="right" vertical="center"/>
    </xf>
    <xf numFmtId="168" fontId="14" fillId="0" borderId="13" xfId="75" applyNumberFormat="1" applyFont="1" applyBorder="1" applyAlignment="1">
      <alignment horizontal="right" vertical="center"/>
    </xf>
    <xf numFmtId="0" fontId="193" fillId="0" borderId="0" xfId="0" applyFont="1" applyAlignment="1">
      <alignment wrapText="1"/>
    </xf>
    <xf numFmtId="0" fontId="261" fillId="0" borderId="0" xfId="0" applyFont="1" applyAlignment="1">
      <alignment wrapText="1"/>
    </xf>
    <xf numFmtId="196" fontId="209" fillId="12" borderId="42" xfId="0" applyNumberFormat="1" applyFont="1" applyFill="1" applyBorder="1" applyAlignment="1">
      <alignment horizontal="center" vertical="center"/>
    </xf>
    <xf numFmtId="0" fontId="0" fillId="0" borderId="54" xfId="0" applyBorder="1"/>
    <xf numFmtId="196" fontId="209" fillId="12" borderId="13" xfId="0" applyNumberFormat="1" applyFont="1" applyFill="1" applyBorder="1" applyAlignment="1">
      <alignment horizontal="center" vertical="center"/>
    </xf>
    <xf numFmtId="168" fontId="14" fillId="12" borderId="65" xfId="0" applyNumberFormat="1" applyFont="1" applyFill="1" applyBorder="1" applyAlignment="1">
      <alignment horizontal="right" vertical="center"/>
    </xf>
    <xf numFmtId="0" fontId="0" fillId="12" borderId="65" xfId="0" applyFill="1" applyBorder="1"/>
    <xf numFmtId="8" fontId="47" fillId="0" borderId="0" xfId="0" applyNumberFormat="1" applyFont="1"/>
    <xf numFmtId="0" fontId="47" fillId="0" borderId="0" xfId="0" applyFont="1"/>
    <xf numFmtId="0" fontId="262" fillId="0" borderId="0" xfId="0" applyFont="1"/>
    <xf numFmtId="199" fontId="263" fillId="0" borderId="0" xfId="96" applyNumberFormat="1" applyFont="1" applyAlignment="1">
      <alignment horizontal="center" vertical="center" wrapText="1"/>
    </xf>
    <xf numFmtId="199" fontId="264" fillId="0" borderId="0" xfId="0" applyNumberFormat="1" applyFont="1" applyAlignment="1">
      <alignment horizontal="center" vertical="center" wrapText="1"/>
    </xf>
    <xf numFmtId="199" fontId="265" fillId="0" borderId="0" xfId="0" applyNumberFormat="1" applyFont="1" applyAlignment="1">
      <alignment horizontal="left" vertical="center"/>
    </xf>
    <xf numFmtId="199" fontId="265" fillId="0" borderId="0" xfId="0" applyNumberFormat="1" applyFont="1" applyAlignment="1">
      <alignment horizontal="center" vertical="center"/>
    </xf>
    <xf numFmtId="199" fontId="266" fillId="0" borderId="0" xfId="0" applyNumberFormat="1" applyFont="1" applyAlignment="1">
      <alignment horizontal="left" vertical="center"/>
    </xf>
    <xf numFmtId="199" fontId="266" fillId="0" borderId="0" xfId="95" applyNumberFormat="1" applyFont="1" applyAlignment="1">
      <alignment horizontal="center" vertical="center" wrapText="1"/>
    </xf>
    <xf numFmtId="199" fontId="267" fillId="0" borderId="0" xfId="95" applyNumberFormat="1" applyFont="1" applyAlignment="1">
      <alignment horizontal="center" vertical="center" wrapText="1"/>
    </xf>
    <xf numFmtId="199" fontId="265" fillId="0" borderId="0" xfId="95" applyNumberFormat="1" applyFont="1" applyAlignment="1">
      <alignment horizontal="center" vertical="center" wrapText="1"/>
    </xf>
    <xf numFmtId="199" fontId="268" fillId="0" borderId="0" xfId="0" applyNumberFormat="1" applyFont="1" applyAlignment="1">
      <alignment horizontal="center" vertical="center"/>
    </xf>
    <xf numFmtId="199" fontId="265" fillId="0" borderId="0" xfId="96" applyNumberFormat="1" applyFont="1" applyAlignment="1">
      <alignment horizontal="center" vertical="center" wrapText="1"/>
    </xf>
    <xf numFmtId="199" fontId="266" fillId="0" borderId="0" xfId="0" applyNumberFormat="1" applyFont="1" applyAlignment="1">
      <alignment horizontal="center" vertical="center"/>
    </xf>
    <xf numFmtId="198" fontId="269" fillId="0" borderId="0" xfId="0" applyNumberFormat="1" applyFont="1"/>
    <xf numFmtId="198" fontId="269" fillId="0" borderId="0" xfId="0" applyNumberFormat="1" applyFont="1" applyAlignment="1">
      <alignment vertical="center"/>
    </xf>
    <xf numFmtId="0" fontId="51" fillId="0" borderId="0" xfId="102" applyFont="1" applyAlignment="1">
      <alignment vertical="center"/>
    </xf>
    <xf numFmtId="196" fontId="0" fillId="0" borderId="0" xfId="0" applyNumberFormat="1" applyAlignment="1">
      <alignment vertical="center"/>
    </xf>
    <xf numFmtId="44" fontId="0" fillId="0" borderId="0" xfId="0" applyNumberFormat="1" applyAlignment="1">
      <alignment vertical="center"/>
    </xf>
    <xf numFmtId="196" fontId="0" fillId="0" borderId="0" xfId="0" applyNumberFormat="1" applyAlignment="1">
      <alignment vertical="center" wrapText="1"/>
    </xf>
    <xf numFmtId="0" fontId="122" fillId="4" borderId="0" xfId="0" applyFont="1" applyFill="1" applyAlignment="1">
      <alignment vertical="center" wrapText="1"/>
    </xf>
    <xf numFmtId="0" fontId="0" fillId="0" borderId="50" xfId="0" applyBorder="1"/>
    <xf numFmtId="0" fontId="125" fillId="4" borderId="50" xfId="0" applyFont="1" applyFill="1" applyBorder="1"/>
    <xf numFmtId="0" fontId="59" fillId="0" borderId="42" xfId="0" applyFont="1" applyBorder="1" applyAlignment="1">
      <alignment wrapText="1"/>
    </xf>
    <xf numFmtId="185" fontId="103" fillId="0" borderId="42" xfId="0" applyNumberFormat="1" applyFont="1" applyBorder="1"/>
    <xf numFmtId="185" fontId="103" fillId="0" borderId="58" xfId="0" applyNumberFormat="1" applyFont="1" applyBorder="1"/>
    <xf numFmtId="0" fontId="117" fillId="0" borderId="0" xfId="102" applyFont="1" applyAlignment="1">
      <alignment horizontal="center" vertical="center"/>
    </xf>
    <xf numFmtId="0" fontId="75" fillId="0" borderId="42" xfId="0" applyFont="1" applyBorder="1" applyAlignment="1">
      <alignment horizontal="center"/>
    </xf>
    <xf numFmtId="0" fontId="75" fillId="0" borderId="42" xfId="0" applyFont="1" applyBorder="1"/>
    <xf numFmtId="0" fontId="75" fillId="0" borderId="54" xfId="0" applyFont="1" applyBorder="1" applyAlignment="1">
      <alignment horizontal="center"/>
    </xf>
    <xf numFmtId="0" fontId="10" fillId="0" borderId="0" xfId="0" applyFont="1" applyAlignment="1">
      <alignment vertical="center" wrapText="1"/>
    </xf>
    <xf numFmtId="176" fontId="14" fillId="0" borderId="42" xfId="0" applyNumberFormat="1" applyFont="1" applyBorder="1" applyAlignment="1">
      <alignment horizontal="right" vertical="center"/>
    </xf>
    <xf numFmtId="0" fontId="122" fillId="4" borderId="50" xfId="0" applyFont="1" applyFill="1" applyBorder="1" applyAlignment="1">
      <alignment vertical="center" wrapText="1"/>
    </xf>
    <xf numFmtId="0" fontId="38" fillId="0" borderId="23" xfId="0" applyFont="1" applyBorder="1" applyAlignment="1">
      <alignment horizontal="center" vertical="center"/>
    </xf>
    <xf numFmtId="0" fontId="38" fillId="0" borderId="0" xfId="0" applyFont="1" applyAlignment="1">
      <alignment horizontal="center"/>
    </xf>
    <xf numFmtId="0" fontId="11" fillId="0" borderId="23" xfId="0" applyFont="1" applyBorder="1" applyAlignment="1">
      <alignment horizontal="center" vertical="center"/>
    </xf>
    <xf numFmtId="0" fontId="11" fillId="0" borderId="0" xfId="0" applyFont="1" applyAlignment="1">
      <alignment horizontal="center"/>
    </xf>
    <xf numFmtId="0" fontId="273" fillId="0" borderId="23" xfId="0" applyFont="1" applyBorder="1" applyAlignment="1">
      <alignment horizontal="center" vertical="center"/>
    </xf>
    <xf numFmtId="0" fontId="89" fillId="0" borderId="0" xfId="0" applyFont="1" applyAlignment="1">
      <alignment horizontal="center"/>
    </xf>
    <xf numFmtId="0" fontId="274" fillId="0" borderId="11" xfId="0" applyFont="1" applyBorder="1" applyAlignment="1">
      <alignment vertical="center"/>
    </xf>
    <xf numFmtId="0" fontId="275" fillId="0" borderId="11" xfId="0" applyFont="1" applyBorder="1" applyAlignment="1">
      <alignment vertical="center"/>
    </xf>
    <xf numFmtId="0" fontId="38" fillId="0" borderId="0" xfId="0" applyFont="1"/>
    <xf numFmtId="0" fontId="89" fillId="0" borderId="0" xfId="0" applyFont="1"/>
    <xf numFmtId="0" fontId="276" fillId="2" borderId="0" xfId="102" applyFont="1" applyFill="1" applyAlignment="1">
      <alignment vertical="center"/>
    </xf>
    <xf numFmtId="168" fontId="14" fillId="0" borderId="65" xfId="0" applyNumberFormat="1" applyFont="1" applyBorder="1" applyAlignment="1">
      <alignment horizontal="right" vertical="center"/>
    </xf>
    <xf numFmtId="169" fontId="14" fillId="0" borderId="54" xfId="0" applyNumberFormat="1" applyFont="1" applyBorder="1" applyAlignment="1">
      <alignment horizontal="right" vertical="center"/>
    </xf>
    <xf numFmtId="168" fontId="14" fillId="0" borderId="11" xfId="0" applyNumberFormat="1" applyFont="1" applyBorder="1" applyAlignment="1">
      <alignment horizontal="right" vertical="center"/>
    </xf>
    <xf numFmtId="0" fontId="14" fillId="0" borderId="13" xfId="0" applyFont="1" applyBorder="1" applyAlignment="1">
      <alignment horizontal="center" vertical="center"/>
    </xf>
    <xf numFmtId="1" fontId="14" fillId="0" borderId="22" xfId="0" applyNumberFormat="1" applyFont="1" applyBorder="1" applyAlignment="1">
      <alignment horizontal="center" vertical="center"/>
    </xf>
    <xf numFmtId="0" fontId="14" fillId="0" borderId="42" xfId="0" applyFont="1" applyBorder="1" applyAlignment="1">
      <alignment horizontal="left" vertical="center"/>
    </xf>
    <xf numFmtId="1" fontId="14" fillId="0" borderId="42" xfId="0" applyNumberFormat="1" applyFont="1" applyBorder="1" applyAlignment="1">
      <alignment horizontal="center" vertical="center"/>
    </xf>
    <xf numFmtId="0" fontId="51" fillId="0" borderId="0" xfId="0" applyFont="1" applyAlignment="1">
      <alignment vertical="center"/>
    </xf>
    <xf numFmtId="172" fontId="14" fillId="0" borderId="42" xfId="0" applyNumberFormat="1" applyFont="1" applyBorder="1" applyAlignment="1">
      <alignment horizontal="right" vertical="center"/>
    </xf>
    <xf numFmtId="168" fontId="14" fillId="0" borderId="0" xfId="75" applyNumberFormat="1" applyFont="1"/>
    <xf numFmtId="168" fontId="14" fillId="0" borderId="42" xfId="75" applyNumberFormat="1" applyFont="1" applyBorder="1"/>
    <xf numFmtId="0" fontId="14" fillId="0" borderId="29" xfId="0" applyFont="1" applyBorder="1" applyAlignment="1">
      <alignment horizontal="left" vertical="center"/>
    </xf>
    <xf numFmtId="0" fontId="14" fillId="0" borderId="29" xfId="0" applyFont="1" applyBorder="1" applyAlignment="1">
      <alignment horizontal="center" vertical="center"/>
    </xf>
    <xf numFmtId="1" fontId="14" fillId="0" borderId="29" xfId="0" applyNumberFormat="1" applyFont="1" applyBorder="1" applyAlignment="1">
      <alignment horizontal="center" vertical="center"/>
    </xf>
    <xf numFmtId="168" fontId="14" fillId="0" borderId="29" xfId="75" applyNumberFormat="1" applyFont="1" applyBorder="1"/>
    <xf numFmtId="0" fontId="14" fillId="0" borderId="49" xfId="0" applyFont="1" applyBorder="1" applyAlignment="1">
      <alignment horizontal="center" vertical="center"/>
    </xf>
    <xf numFmtId="0" fontId="14" fillId="0" borderId="49" xfId="0" applyFont="1" applyBorder="1" applyAlignment="1">
      <alignment horizontal="left" vertical="center"/>
    </xf>
    <xf numFmtId="1" fontId="14" fillId="0" borderId="49" xfId="0" applyNumberFormat="1" applyFont="1" applyBorder="1" applyAlignment="1">
      <alignment horizontal="center" vertical="center"/>
    </xf>
    <xf numFmtId="168" fontId="14" fillId="0" borderId="49" xfId="75" applyNumberFormat="1" applyFont="1" applyBorder="1"/>
    <xf numFmtId="2" fontId="131" fillId="10" borderId="29" xfId="88" applyNumberFormat="1" applyFont="1" applyFill="1" applyBorder="1" applyAlignment="1">
      <alignment horizontal="center" vertical="center"/>
    </xf>
    <xf numFmtId="168" fontId="14" fillId="0" borderId="54" xfId="75" applyNumberFormat="1" applyFont="1" applyBorder="1" applyAlignment="1">
      <alignment horizontal="right" vertical="center"/>
    </xf>
    <xf numFmtId="0" fontId="23" fillId="0" borderId="0" xfId="0" applyFont="1" applyAlignment="1">
      <alignment horizontal="right" vertical="top" wrapText="1"/>
    </xf>
    <xf numFmtId="0" fontId="102" fillId="0" borderId="0" xfId="0" applyFont="1" applyAlignment="1">
      <alignment horizontal="right" vertical="top"/>
    </xf>
    <xf numFmtId="0" fontId="221" fillId="0" borderId="0" xfId="0" applyFont="1" applyAlignment="1">
      <alignment vertical="top"/>
    </xf>
    <xf numFmtId="0" fontId="59" fillId="0" borderId="54" xfId="0" applyFont="1" applyBorder="1"/>
    <xf numFmtId="176" fontId="59" fillId="0" borderId="0" xfId="0" applyNumberFormat="1" applyFont="1"/>
    <xf numFmtId="0" fontId="59" fillId="0" borderId="49" xfId="0" applyFont="1" applyBorder="1" applyAlignment="1">
      <alignment horizontal="center"/>
    </xf>
    <xf numFmtId="0" fontId="59" fillId="0" borderId="58" xfId="0" applyFont="1" applyBorder="1" applyAlignment="1">
      <alignment horizontal="center"/>
    </xf>
    <xf numFmtId="0" fontId="279" fillId="19" borderId="39" xfId="0" applyFont="1" applyFill="1" applyBorder="1" applyAlignment="1">
      <alignment horizontal="center" vertical="center" wrapText="1"/>
    </xf>
    <xf numFmtId="0" fontId="280" fillId="19" borderId="63" xfId="0" applyFont="1" applyFill="1" applyBorder="1" applyAlignment="1">
      <alignment vertical="center" wrapText="1"/>
    </xf>
    <xf numFmtId="0" fontId="279" fillId="19" borderId="63" xfId="0" applyFont="1" applyFill="1" applyBorder="1" applyAlignment="1">
      <alignment horizontal="center" vertical="center"/>
    </xf>
    <xf numFmtId="0" fontId="280" fillId="19" borderId="63" xfId="0" applyFont="1" applyFill="1" applyBorder="1" applyAlignment="1">
      <alignment horizontal="center" vertical="center" wrapText="1"/>
    </xf>
    <xf numFmtId="0" fontId="281" fillId="19" borderId="63" xfId="0" applyFont="1" applyFill="1" applyBorder="1" applyAlignment="1">
      <alignment horizontal="center" vertical="center" wrapText="1"/>
    </xf>
    <xf numFmtId="0" fontId="280" fillId="19" borderId="39" xfId="0" applyFont="1" applyFill="1" applyBorder="1" applyAlignment="1">
      <alignment horizontal="center" vertical="center" wrapText="1"/>
    </xf>
    <xf numFmtId="0" fontId="280" fillId="19" borderId="63" xfId="0" applyFont="1" applyFill="1" applyBorder="1" applyAlignment="1">
      <alignment horizontal="center" vertical="center"/>
    </xf>
    <xf numFmtId="0" fontId="281" fillId="19" borderId="63" xfId="0" applyFont="1" applyFill="1" applyBorder="1" applyAlignment="1">
      <alignment horizontal="center" vertical="center"/>
    </xf>
    <xf numFmtId="200" fontId="281" fillId="19" borderId="63" xfId="0" applyNumberFormat="1" applyFont="1" applyFill="1" applyBorder="1" applyAlignment="1">
      <alignment horizontal="center" vertical="center"/>
    </xf>
    <xf numFmtId="0" fontId="282" fillId="0" borderId="17" xfId="0" applyFont="1" applyBorder="1" applyAlignment="1">
      <alignment horizontal="center" vertical="center" wrapText="1"/>
    </xf>
    <xf numFmtId="0" fontId="282" fillId="0" borderId="4" xfId="0" applyFont="1" applyBorder="1" applyAlignment="1">
      <alignment vertical="center" wrapText="1"/>
    </xf>
    <xf numFmtId="0" fontId="282" fillId="0" borderId="4" xfId="0" applyFont="1" applyBorder="1" applyAlignment="1">
      <alignment horizontal="center" vertical="center" wrapText="1"/>
    </xf>
    <xf numFmtId="2" fontId="283" fillId="0" borderId="117" xfId="0" applyNumberFormat="1" applyFont="1" applyBorder="1" applyAlignment="1">
      <alignment horizontal="center" vertical="center" wrapText="1"/>
    </xf>
    <xf numFmtId="196" fontId="282" fillId="0" borderId="17" xfId="0" applyNumberFormat="1" applyFont="1" applyBorder="1" applyAlignment="1">
      <alignment horizontal="center" vertical="center" wrapText="1"/>
    </xf>
    <xf numFmtId="0" fontId="282" fillId="0" borderId="117" xfId="0" applyFont="1" applyBorder="1" applyAlignment="1">
      <alignment horizontal="center" vertical="center"/>
    </xf>
    <xf numFmtId="196" fontId="282" fillId="0" borderId="117" xfId="0" applyNumberFormat="1" applyFont="1" applyBorder="1" applyAlignment="1">
      <alignment horizontal="center" vertical="center"/>
    </xf>
    <xf numFmtId="0" fontId="282" fillId="0" borderId="25" xfId="0" applyFont="1" applyBorder="1" applyAlignment="1">
      <alignment vertical="center" wrapText="1"/>
    </xf>
    <xf numFmtId="2" fontId="283" fillId="0" borderId="5" xfId="0" applyNumberFormat="1" applyFont="1" applyBorder="1" applyAlignment="1">
      <alignment horizontal="center" vertical="center" wrapText="1"/>
    </xf>
    <xf numFmtId="0" fontId="282" fillId="0" borderId="8" xfId="0" applyFont="1" applyBorder="1" applyAlignment="1">
      <alignment vertical="center" wrapText="1"/>
    </xf>
    <xf numFmtId="0" fontId="282" fillId="0" borderId="61" xfId="0" applyFont="1" applyBorder="1" applyAlignment="1">
      <alignment horizontal="center" vertical="center" wrapText="1"/>
    </xf>
    <xf numFmtId="0" fontId="282" fillId="0" borderId="29" xfId="0" applyFont="1" applyBorder="1" applyAlignment="1">
      <alignment vertical="center" wrapText="1"/>
    </xf>
    <xf numFmtId="0" fontId="282" fillId="0" borderId="29" xfId="0" applyFont="1" applyBorder="1" applyAlignment="1">
      <alignment horizontal="center" vertical="center" wrapText="1"/>
    </xf>
    <xf numFmtId="2" fontId="283" fillId="0" borderId="23" xfId="0" applyNumberFormat="1" applyFont="1" applyBorder="1" applyAlignment="1">
      <alignment horizontal="center" vertical="center" wrapText="1"/>
    </xf>
    <xf numFmtId="2" fontId="282" fillId="0" borderId="117" xfId="0" applyNumberFormat="1" applyFont="1" applyBorder="1" applyAlignment="1">
      <alignment horizontal="center" vertical="center"/>
    </xf>
    <xf numFmtId="0" fontId="280" fillId="19" borderId="2" xfId="0" applyFont="1" applyFill="1" applyBorder="1" applyAlignment="1">
      <alignment horizontal="center" vertical="center" wrapText="1"/>
    </xf>
    <xf numFmtId="0" fontId="280" fillId="19" borderId="3" xfId="0" applyFont="1" applyFill="1" applyBorder="1" applyAlignment="1">
      <alignment vertical="center" wrapText="1"/>
    </xf>
    <xf numFmtId="0" fontId="280" fillId="19" borderId="3" xfId="0" applyFont="1" applyFill="1" applyBorder="1" applyAlignment="1">
      <alignment horizontal="center" vertical="center"/>
    </xf>
    <xf numFmtId="0" fontId="280" fillId="19" borderId="3" xfId="0" applyFont="1" applyFill="1" applyBorder="1" applyAlignment="1">
      <alignment horizontal="center" vertical="center" wrapText="1"/>
    </xf>
    <xf numFmtId="0" fontId="280" fillId="19" borderId="8" xfId="0" applyFont="1" applyFill="1" applyBorder="1" applyAlignment="1">
      <alignment vertical="center" wrapText="1"/>
    </xf>
    <xf numFmtId="0" fontId="280" fillId="19" borderId="8" xfId="0" applyFont="1" applyFill="1" applyBorder="1" applyAlignment="1">
      <alignment horizontal="center" vertical="center"/>
    </xf>
    <xf numFmtId="0" fontId="280" fillId="19" borderId="8" xfId="0" applyFont="1" applyFill="1" applyBorder="1" applyAlignment="1">
      <alignment horizontal="center" vertical="center" wrapText="1"/>
    </xf>
    <xf numFmtId="0" fontId="282" fillId="19" borderId="39" xfId="0" applyFont="1" applyFill="1" applyBorder="1" applyAlignment="1">
      <alignment horizontal="center" vertical="center" wrapText="1"/>
    </xf>
    <xf numFmtId="0" fontId="282" fillId="0" borderId="34" xfId="0" applyFont="1" applyBorder="1" applyAlignment="1">
      <alignment horizontal="center" vertical="center" wrapText="1"/>
    </xf>
    <xf numFmtId="0" fontId="282" fillId="0" borderId="34" xfId="0" applyFont="1" applyBorder="1" applyAlignment="1">
      <alignment vertical="center" wrapText="1"/>
    </xf>
    <xf numFmtId="2" fontId="283" fillId="0" borderId="118" xfId="0" applyNumberFormat="1" applyFont="1" applyBorder="1" applyAlignment="1">
      <alignment horizontal="center" vertical="center" wrapText="1"/>
    </xf>
    <xf numFmtId="0" fontId="282" fillId="0" borderId="32" xfId="0" applyFont="1" applyBorder="1" applyAlignment="1">
      <alignment horizontal="center" vertical="center" wrapText="1"/>
    </xf>
    <xf numFmtId="0" fontId="282" fillId="0" borderId="119" xfId="0" applyFont="1" applyBorder="1" applyAlignment="1">
      <alignment vertical="center" wrapText="1"/>
    </xf>
    <xf numFmtId="0" fontId="282" fillId="0" borderId="60" xfId="0" applyFont="1" applyBorder="1" applyAlignment="1">
      <alignment horizontal="center" vertical="center" wrapText="1"/>
    </xf>
    <xf numFmtId="0" fontId="280" fillId="19" borderId="39" xfId="0" applyFont="1" applyFill="1" applyBorder="1" applyAlignment="1">
      <alignment horizontal="center" vertical="center"/>
    </xf>
    <xf numFmtId="0" fontId="281" fillId="19" borderId="8" xfId="0" applyFont="1" applyFill="1" applyBorder="1" applyAlignment="1">
      <alignment horizontal="center" vertical="center"/>
    </xf>
    <xf numFmtId="196" fontId="285" fillId="19" borderId="63" xfId="0" applyNumberFormat="1" applyFont="1" applyFill="1" applyBorder="1" applyAlignment="1">
      <alignment horizontal="center" vertical="center"/>
    </xf>
    <xf numFmtId="2" fontId="283" fillId="0" borderId="62" xfId="0" applyNumberFormat="1" applyFont="1" applyBorder="1" applyAlignment="1">
      <alignment horizontal="center" vertical="center" wrapText="1"/>
    </xf>
    <xf numFmtId="0" fontId="282" fillId="0" borderId="6" xfId="0" applyFont="1" applyBorder="1" applyAlignment="1">
      <alignment horizontal="center" vertical="center" wrapText="1"/>
    </xf>
    <xf numFmtId="196" fontId="282" fillId="0" borderId="42" xfId="0" applyNumberFormat="1" applyFont="1" applyBorder="1" applyAlignment="1">
      <alignment horizontal="center" vertical="center" wrapText="1"/>
    </xf>
    <xf numFmtId="0" fontId="282" fillId="0" borderId="42" xfId="0" applyFont="1" applyBorder="1" applyAlignment="1">
      <alignment horizontal="center" vertical="center" wrapText="1"/>
    </xf>
    <xf numFmtId="0" fontId="282" fillId="0" borderId="42" xfId="0" applyFont="1" applyBorder="1" applyAlignment="1">
      <alignment vertical="center" wrapText="1"/>
    </xf>
    <xf numFmtId="0" fontId="282" fillId="0" borderId="42" xfId="0" applyFont="1" applyBorder="1" applyAlignment="1">
      <alignment horizontal="center" vertical="center"/>
    </xf>
    <xf numFmtId="9" fontId="280" fillId="19" borderId="39" xfId="109" applyFont="1" applyFill="1" applyBorder="1" applyAlignment="1">
      <alignment horizontal="center" vertical="center" wrapText="1"/>
    </xf>
    <xf numFmtId="9" fontId="280" fillId="19" borderId="63" xfId="109" applyFont="1" applyFill="1" applyBorder="1" applyAlignment="1">
      <alignment vertical="center" wrapText="1"/>
    </xf>
    <xf numFmtId="9" fontId="280" fillId="19" borderId="63" xfId="109" applyFont="1" applyFill="1" applyBorder="1" applyAlignment="1">
      <alignment horizontal="center" vertical="center"/>
    </xf>
    <xf numFmtId="9" fontId="280" fillId="19" borderId="63" xfId="109" applyFont="1" applyFill="1" applyBorder="1" applyAlignment="1">
      <alignment horizontal="center" vertical="center" wrapText="1"/>
    </xf>
    <xf numFmtId="9" fontId="281" fillId="19" borderId="63" xfId="109" applyFont="1" applyFill="1" applyBorder="1" applyAlignment="1">
      <alignment horizontal="center" vertical="center"/>
    </xf>
    <xf numFmtId="0" fontId="282" fillId="0" borderId="17" xfId="76" applyFont="1" applyBorder="1" applyAlignment="1">
      <alignment horizontal="center" vertical="center"/>
    </xf>
    <xf numFmtId="0" fontId="283" fillId="0" borderId="4" xfId="86" applyFont="1" applyBorder="1" applyAlignment="1">
      <alignment vertical="center"/>
    </xf>
    <xf numFmtId="0" fontId="283" fillId="0" borderId="4" xfId="86" applyFont="1" applyBorder="1" applyAlignment="1">
      <alignment horizontal="center" vertical="center"/>
    </xf>
    <xf numFmtId="0" fontId="92" fillId="20" borderId="120" xfId="69" applyFont="1" applyFill="1" applyBorder="1" applyAlignment="1">
      <alignment horizontal="left" vertical="center"/>
    </xf>
    <xf numFmtId="0" fontId="205" fillId="20" borderId="120" xfId="69" applyFont="1" applyFill="1" applyBorder="1" applyAlignment="1">
      <alignment horizontal="left" vertical="center"/>
    </xf>
    <xf numFmtId="0" fontId="205" fillId="20" borderId="120" xfId="69" applyFont="1" applyFill="1" applyBorder="1" applyAlignment="1">
      <alignment horizontal="center" vertical="center"/>
    </xf>
    <xf numFmtId="0" fontId="38" fillId="0" borderId="120" xfId="93" applyFont="1" applyBorder="1" applyAlignment="1">
      <alignment horizontal="center" vertical="center"/>
    </xf>
    <xf numFmtId="2" fontId="38" fillId="0" borderId="120" xfId="93" applyNumberFormat="1" applyFont="1" applyBorder="1" applyAlignment="1">
      <alignment horizontal="center" vertical="center"/>
    </xf>
    <xf numFmtId="1" fontId="38" fillId="0" borderId="120" xfId="93" applyNumberFormat="1" applyFont="1" applyBorder="1" applyAlignment="1">
      <alignment horizontal="center" vertical="center"/>
    </xf>
    <xf numFmtId="0" fontId="289" fillId="21" borderId="120" xfId="69" applyFont="1" applyFill="1" applyBorder="1" applyAlignment="1">
      <alignment horizontal="center" vertical="center"/>
    </xf>
    <xf numFmtId="4" fontId="38" fillId="0" borderId="120" xfId="93" applyNumberFormat="1" applyFont="1" applyBorder="1" applyAlignment="1">
      <alignment horizontal="center" vertical="center"/>
    </xf>
    <xf numFmtId="2" fontId="38" fillId="12" borderId="120" xfId="93" applyNumberFormat="1" applyFont="1" applyFill="1" applyBorder="1" applyAlignment="1">
      <alignment horizontal="center" vertical="center"/>
    </xf>
    <xf numFmtId="0" fontId="208" fillId="0" borderId="42" xfId="3" applyFont="1" applyBorder="1" applyAlignment="1">
      <alignment horizontal="left" vertical="center"/>
    </xf>
    <xf numFmtId="0" fontId="98" fillId="20" borderId="42" xfId="69" applyFont="1" applyFill="1" applyBorder="1" applyAlignment="1">
      <alignment horizontal="left" vertical="center"/>
    </xf>
    <xf numFmtId="0" fontId="98" fillId="21" borderId="42" xfId="69" applyFont="1" applyFill="1" applyBorder="1" applyAlignment="1">
      <alignment horizontal="left" vertical="center"/>
    </xf>
    <xf numFmtId="0" fontId="38" fillId="0" borderId="122" xfId="93" applyFont="1" applyBorder="1" applyAlignment="1">
      <alignment horizontal="center" vertical="center"/>
    </xf>
    <xf numFmtId="0" fontId="205" fillId="20" borderId="122" xfId="69" applyFont="1" applyFill="1" applyBorder="1" applyAlignment="1">
      <alignment horizontal="center" vertical="center"/>
    </xf>
    <xf numFmtId="0" fontId="205" fillId="20" borderId="122" xfId="69" applyFont="1" applyFill="1" applyBorder="1" applyAlignment="1">
      <alignment horizontal="left" vertical="center"/>
    </xf>
    <xf numFmtId="0" fontId="289" fillId="21" borderId="122" xfId="69" applyFont="1" applyFill="1" applyBorder="1" applyAlignment="1">
      <alignment horizontal="center" vertical="center"/>
    </xf>
    <xf numFmtId="0" fontId="205" fillId="20" borderId="123" xfId="69" applyFont="1" applyFill="1" applyBorder="1" applyAlignment="1">
      <alignment horizontal="left" vertical="center"/>
    </xf>
    <xf numFmtId="0" fontId="14" fillId="0" borderId="121" xfId="93" applyFont="1" applyBorder="1" applyAlignment="1">
      <alignment horizontal="left" vertical="center"/>
    </xf>
    <xf numFmtId="0" fontId="89" fillId="20" borderId="121" xfId="69" applyFont="1" applyFill="1" applyBorder="1" applyAlignment="1">
      <alignment horizontal="left" vertical="center"/>
    </xf>
    <xf numFmtId="0" fontId="89" fillId="21" borderId="121" xfId="69" applyFont="1" applyFill="1" applyBorder="1" applyAlignment="1">
      <alignment horizontal="left" vertical="center"/>
    </xf>
    <xf numFmtId="2" fontId="14" fillId="0" borderId="121" xfId="93" applyNumberFormat="1" applyFont="1" applyBorder="1" applyAlignment="1">
      <alignment horizontal="left" vertical="center"/>
    </xf>
    <xf numFmtId="1" fontId="14" fillId="0" borderId="121" xfId="93" applyNumberFormat="1" applyFont="1" applyBorder="1" applyAlignment="1">
      <alignment horizontal="left" vertical="center"/>
    </xf>
    <xf numFmtId="0" fontId="59" fillId="0" borderId="42" xfId="3" applyFont="1" applyBorder="1" applyAlignment="1">
      <alignment horizontal="left" vertical="center"/>
    </xf>
    <xf numFmtId="185" fontId="93" fillId="0" borderId="42" xfId="0" applyNumberFormat="1" applyFont="1" applyBorder="1"/>
    <xf numFmtId="1" fontId="38" fillId="0" borderId="121" xfId="93" applyNumberFormat="1" applyFont="1" applyBorder="1" applyAlignment="1">
      <alignment horizontal="center" vertical="center"/>
    </xf>
    <xf numFmtId="0" fontId="205" fillId="20" borderId="123" xfId="69" applyFont="1" applyFill="1" applyBorder="1" applyAlignment="1">
      <alignment horizontal="center" vertical="center"/>
    </xf>
    <xf numFmtId="0" fontId="293" fillId="0" borderId="0" xfId="0" applyFont="1"/>
    <xf numFmtId="0" fontId="299" fillId="22" borderId="17" xfId="3" applyFont="1" applyFill="1" applyBorder="1" applyAlignment="1" applyProtection="1">
      <alignment horizontal="center"/>
    </xf>
    <xf numFmtId="168" fontId="197" fillId="0" borderId="42" xfId="75" applyNumberFormat="1" applyFont="1" applyBorder="1" applyAlignment="1">
      <alignment horizontal="right" vertical="center"/>
    </xf>
    <xf numFmtId="0" fontId="193" fillId="0" borderId="42" xfId="104" applyBorder="1" applyAlignment="1">
      <alignment vertical="top" wrapText="1"/>
    </xf>
    <xf numFmtId="0" fontId="298" fillId="22" borderId="61" xfId="82" applyFont="1" applyFill="1" applyBorder="1" applyAlignment="1">
      <alignment horizontal="center" vertical="center" wrapText="1"/>
    </xf>
    <xf numFmtId="0" fontId="70" fillId="0" borderId="0" xfId="102" applyFont="1" applyAlignment="1">
      <alignment horizontal="center"/>
    </xf>
    <xf numFmtId="2" fontId="300" fillId="0" borderId="42" xfId="0" applyNumberFormat="1" applyFont="1" applyBorder="1" applyAlignment="1">
      <alignment horizontal="left" wrapText="1"/>
    </xf>
    <xf numFmtId="49" fontId="301" fillId="0" borderId="42" xfId="0" applyNumberFormat="1" applyFont="1" applyBorder="1" applyAlignment="1">
      <alignment horizontal="center" wrapText="1"/>
    </xf>
    <xf numFmtId="2" fontId="301" fillId="0" borderId="42" xfId="0" applyNumberFormat="1" applyFont="1" applyBorder="1" applyAlignment="1" applyProtection="1">
      <alignment horizontal="center" wrapText="1"/>
      <protection locked="0"/>
    </xf>
    <xf numFmtId="0" fontId="43" fillId="0" borderId="54" xfId="88" applyFont="1" applyBorder="1" applyAlignment="1">
      <alignment horizontal="center" wrapText="1"/>
    </xf>
    <xf numFmtId="0" fontId="301" fillId="0" borderId="42" xfId="0" applyFont="1" applyBorder="1" applyAlignment="1">
      <alignment horizontal="center"/>
    </xf>
    <xf numFmtId="0" fontId="43" fillId="0" borderId="42" xfId="88" applyFont="1" applyBorder="1" applyAlignment="1">
      <alignment horizontal="center" wrapText="1"/>
    </xf>
    <xf numFmtId="171" fontId="43" fillId="25" borderId="42" xfId="88" applyNumberFormat="1" applyFont="1" applyFill="1" applyBorder="1" applyAlignment="1" applyProtection="1">
      <alignment horizontal="center" wrapText="1"/>
      <protection locked="0"/>
    </xf>
    <xf numFmtId="0" fontId="43" fillId="0" borderId="42" xfId="88" applyFont="1" applyBorder="1" applyAlignment="1">
      <alignment horizontal="left" wrapText="1"/>
    </xf>
    <xf numFmtId="0" fontId="43" fillId="0" borderId="42" xfId="88" applyFont="1" applyBorder="1" applyAlignment="1">
      <alignment horizontal="center"/>
    </xf>
    <xf numFmtId="2" fontId="43" fillId="0" borderId="42" xfId="88" applyNumberFormat="1" applyFont="1" applyBorder="1" applyAlignment="1" applyProtection="1">
      <alignment horizontal="center" wrapText="1"/>
      <protection locked="0"/>
    </xf>
    <xf numFmtId="0" fontId="11" fillId="25" borderId="50" xfId="75" applyFill="1" applyBorder="1"/>
    <xf numFmtId="169" fontId="38" fillId="0" borderId="42" xfId="0" applyNumberFormat="1" applyFont="1" applyBorder="1" applyAlignment="1">
      <alignment horizontal="center"/>
    </xf>
    <xf numFmtId="169" fontId="38" fillId="0" borderId="49" xfId="0" applyNumberFormat="1" applyFont="1" applyBorder="1" applyAlignment="1">
      <alignment horizontal="center"/>
    </xf>
    <xf numFmtId="0" fontId="14" fillId="0" borderId="49" xfId="0" applyFont="1" applyBorder="1" applyAlignment="1">
      <alignment vertical="center"/>
    </xf>
    <xf numFmtId="0" fontId="14" fillId="0" borderId="23" xfId="78" applyBorder="1" applyAlignment="1">
      <alignment horizontal="center" vertical="center"/>
    </xf>
    <xf numFmtId="0" fontId="14" fillId="0" borderId="0" xfId="78" applyAlignment="1"/>
    <xf numFmtId="0" fontId="236" fillId="0" borderId="11" xfId="0" applyFont="1" applyBorder="1"/>
    <xf numFmtId="0" fontId="303" fillId="0" borderId="11" xfId="78" applyFont="1" applyBorder="1" applyAlignment="1">
      <alignment vertical="center"/>
    </xf>
    <xf numFmtId="0" fontId="89" fillId="0" borderId="23" xfId="0" applyFont="1" applyBorder="1" applyAlignment="1">
      <alignment horizontal="center" vertical="center"/>
    </xf>
    <xf numFmtId="0" fontId="204" fillId="0" borderId="0" xfId="0" applyFont="1" applyAlignment="1">
      <alignment vertical="center"/>
    </xf>
    <xf numFmtId="0" fontId="14" fillId="0" borderId="42" xfId="0" applyFont="1" applyBorder="1" applyAlignment="1">
      <alignment vertical="top"/>
    </xf>
    <xf numFmtId="0" fontId="194" fillId="0" borderId="42" xfId="82" applyFont="1" applyBorder="1" applyAlignment="1">
      <alignment horizontal="left"/>
    </xf>
    <xf numFmtId="0" fontId="168" fillId="15" borderId="0" xfId="0" applyFont="1" applyFill="1" applyAlignment="1">
      <alignment horizontal="center" vertical="center"/>
    </xf>
    <xf numFmtId="0" fontId="14" fillId="15" borderId="0" xfId="0" applyFont="1" applyFill="1" applyAlignment="1">
      <alignment horizontal="center" vertical="center"/>
    </xf>
    <xf numFmtId="0" fontId="14" fillId="15" borderId="0" xfId="0" applyFont="1" applyFill="1" applyAlignment="1">
      <alignment horizontal="center" vertical="center" wrapText="1"/>
    </xf>
    <xf numFmtId="0" fontId="0" fillId="12" borderId="0" xfId="0" applyFill="1"/>
    <xf numFmtId="0" fontId="304" fillId="12" borderId="12" xfId="0" applyFont="1" applyFill="1" applyBorder="1" applyAlignment="1">
      <alignment horizontal="center" vertical="center"/>
    </xf>
    <xf numFmtId="0" fontId="304" fillId="12" borderId="0" xfId="0" applyFont="1" applyFill="1" applyAlignment="1">
      <alignment horizontal="left" vertical="center"/>
    </xf>
    <xf numFmtId="0" fontId="0" fillId="15" borderId="42" xfId="0" applyFill="1" applyBorder="1"/>
    <xf numFmtId="196" fontId="209" fillId="15" borderId="42" xfId="0" applyNumberFormat="1" applyFont="1" applyFill="1" applyBorder="1" applyAlignment="1">
      <alignment horizontal="center" vertical="center"/>
    </xf>
    <xf numFmtId="168" fontId="14" fillId="15" borderId="42" xfId="0" applyNumberFormat="1" applyFont="1" applyFill="1" applyBorder="1" applyAlignment="1">
      <alignment horizontal="right" vertical="center"/>
    </xf>
    <xf numFmtId="0" fontId="304" fillId="12" borderId="13" xfId="0" applyFont="1" applyFill="1" applyBorder="1" applyAlignment="1">
      <alignment horizontal="center" vertical="center" wrapText="1"/>
    </xf>
    <xf numFmtId="0" fontId="314" fillId="15" borderId="42" xfId="0" applyFont="1" applyFill="1" applyBorder="1" applyAlignment="1">
      <alignment horizontal="center" vertical="center"/>
    </xf>
    <xf numFmtId="0" fontId="323" fillId="15" borderId="42" xfId="0" applyFont="1" applyFill="1" applyBorder="1" applyAlignment="1">
      <alignment horizontal="center" vertical="top" wrapText="1"/>
    </xf>
    <xf numFmtId="0" fontId="315" fillId="15" borderId="42" xfId="0" applyFont="1" applyFill="1" applyBorder="1" applyAlignment="1">
      <alignment horizontal="center" vertical="center" wrapText="1"/>
    </xf>
    <xf numFmtId="166" fontId="314" fillId="15" borderId="42" xfId="0" applyNumberFormat="1" applyFont="1" applyFill="1" applyBorder="1" applyAlignment="1">
      <alignment horizontal="center" vertical="center" wrapText="1"/>
    </xf>
    <xf numFmtId="0" fontId="194" fillId="12" borderId="42" xfId="0" applyFont="1" applyFill="1" applyBorder="1" applyAlignment="1">
      <alignment horizontal="center" vertical="center"/>
    </xf>
    <xf numFmtId="0" fontId="217" fillId="12" borderId="42" xfId="0" applyFont="1" applyFill="1" applyBorder="1" applyAlignment="1">
      <alignment horizontal="left" vertical="top" wrapText="1"/>
    </xf>
    <xf numFmtId="0" fontId="316" fillId="12" borderId="42" xfId="0" applyFont="1" applyFill="1" applyBorder="1" applyAlignment="1">
      <alignment horizontal="center" vertical="center" wrapText="1"/>
    </xf>
    <xf numFmtId="0" fontId="317" fillId="12" borderId="42" xfId="3" applyFont="1" applyFill="1" applyBorder="1" applyAlignment="1">
      <alignment vertical="center" wrapText="1"/>
    </xf>
    <xf numFmtId="0" fontId="318" fillId="12" borderId="42" xfId="0" applyFont="1" applyFill="1" applyBorder="1" applyAlignment="1">
      <alignment vertical="center" wrapText="1"/>
    </xf>
    <xf numFmtId="0" fontId="194" fillId="12" borderId="42" xfId="0" applyFont="1" applyFill="1" applyBorder="1" applyAlignment="1">
      <alignment horizontal="left" vertical="top" wrapText="1"/>
    </xf>
    <xf numFmtId="189" fontId="319" fillId="12" borderId="42" xfId="0" applyNumberFormat="1" applyFont="1" applyFill="1" applyBorder="1" applyAlignment="1">
      <alignment horizontal="center" vertical="center" wrapText="1"/>
    </xf>
    <xf numFmtId="38" fontId="319" fillId="12" borderId="42" xfId="0" applyNumberFormat="1" applyFont="1" applyFill="1" applyBorder="1" applyAlignment="1">
      <alignment horizontal="center" vertical="center" wrapText="1"/>
    </xf>
    <xf numFmtId="0" fontId="320" fillId="12" borderId="42" xfId="3" applyFont="1" applyFill="1" applyBorder="1" applyAlignment="1">
      <alignment vertical="center" wrapText="1"/>
    </xf>
    <xf numFmtId="0" fontId="194" fillId="12" borderId="42" xfId="0" applyFont="1" applyFill="1" applyBorder="1" applyAlignment="1">
      <alignment horizontal="center" vertical="center" wrapText="1"/>
    </xf>
    <xf numFmtId="0" fontId="194" fillId="12" borderId="42" xfId="3" applyFont="1" applyFill="1" applyBorder="1" applyAlignment="1">
      <alignment horizontal="center" vertical="center" wrapText="1"/>
    </xf>
    <xf numFmtId="0" fontId="318" fillId="12" borderId="42" xfId="0" applyFont="1" applyFill="1" applyBorder="1" applyAlignment="1">
      <alignment horizontal="center" vertical="center" wrapText="1"/>
    </xf>
    <xf numFmtId="0" fontId="321" fillId="12" borderId="42" xfId="3" applyFont="1" applyFill="1" applyBorder="1" applyAlignment="1">
      <alignment vertical="center" wrapText="1"/>
    </xf>
    <xf numFmtId="0" fontId="194" fillId="15" borderId="42" xfId="0" applyFont="1" applyFill="1" applyBorder="1" applyAlignment="1">
      <alignment horizontal="center" vertical="center"/>
    </xf>
    <xf numFmtId="0" fontId="318" fillId="15" borderId="42" xfId="0" applyFont="1" applyFill="1" applyBorder="1" applyAlignment="1">
      <alignment horizontal="center" vertical="center" wrapText="1"/>
    </xf>
    <xf numFmtId="0" fontId="319" fillId="12" borderId="42" xfId="0" applyFont="1" applyFill="1" applyBorder="1" applyAlignment="1">
      <alignment horizontal="center" vertical="center" wrapText="1"/>
    </xf>
    <xf numFmtId="0" fontId="194" fillId="12" borderId="42" xfId="0" applyFont="1" applyFill="1" applyBorder="1" applyAlignment="1">
      <alignment horizontal="center" vertical="top" wrapText="1"/>
    </xf>
    <xf numFmtId="0" fontId="324" fillId="12" borderId="42" xfId="0" applyFont="1" applyFill="1" applyBorder="1" applyAlignment="1">
      <alignment horizontal="center" vertical="center" wrapText="1"/>
    </xf>
    <xf numFmtId="0" fontId="11" fillId="15" borderId="0" xfId="102" applyFont="1" applyFill="1"/>
    <xf numFmtId="0" fontId="42" fillId="15" borderId="0" xfId="0" applyFont="1" applyFill="1" applyAlignment="1">
      <alignment horizontal="center"/>
    </xf>
    <xf numFmtId="0" fontId="40" fillId="15" borderId="0" xfId="102" applyFont="1" applyFill="1" applyAlignment="1">
      <alignment horizontal="center" vertical="center"/>
    </xf>
    <xf numFmtId="0" fontId="329" fillId="15" borderId="0" xfId="102" applyFont="1" applyFill="1" applyAlignment="1">
      <alignment horizontal="center" vertical="center"/>
    </xf>
    <xf numFmtId="0" fontId="11" fillId="12" borderId="0" xfId="102" applyFont="1" applyFill="1"/>
    <xf numFmtId="0" fontId="253" fillId="12" borderId="42" xfId="0" applyFont="1" applyFill="1" applyBorder="1"/>
    <xf numFmtId="0" fontId="253" fillId="12" borderId="42" xfId="0" applyFont="1" applyFill="1" applyBorder="1" applyAlignment="1">
      <alignment wrapText="1"/>
    </xf>
    <xf numFmtId="0" fontId="46" fillId="0" borderId="42" xfId="0" applyFont="1" applyBorder="1"/>
    <xf numFmtId="0" fontId="46" fillId="0" borderId="42" xfId="0" applyFont="1" applyBorder="1" applyAlignment="1">
      <alignment wrapText="1"/>
    </xf>
    <xf numFmtId="0" fontId="11" fillId="12" borderId="42" xfId="102" applyFont="1" applyFill="1" applyBorder="1"/>
    <xf numFmtId="0" fontId="11" fillId="15" borderId="42" xfId="102" applyFont="1" applyFill="1" applyBorder="1"/>
    <xf numFmtId="0" fontId="335" fillId="15" borderId="42" xfId="102" applyFont="1" applyFill="1" applyBorder="1" applyAlignment="1">
      <alignment horizontal="center"/>
    </xf>
    <xf numFmtId="0" fontId="257" fillId="12" borderId="42" xfId="95" applyFont="1" applyFill="1" applyBorder="1" applyAlignment="1">
      <alignment vertical="center" wrapText="1"/>
    </xf>
    <xf numFmtId="0" fontId="103" fillId="0" borderId="42" xfId="0" applyFont="1" applyBorder="1" applyAlignment="1" applyProtection="1">
      <alignment horizontal="left" vertical="center"/>
      <protection locked="0"/>
    </xf>
    <xf numFmtId="0" fontId="59" fillId="0" borderId="42" xfId="0" applyFont="1" applyBorder="1" applyAlignment="1" applyProtection="1">
      <alignment horizontal="left" vertical="center"/>
      <protection locked="0"/>
    </xf>
    <xf numFmtId="172" fontId="43" fillId="0" borderId="42" xfId="0" applyNumberFormat="1" applyFont="1" applyBorder="1" applyAlignment="1">
      <alignment horizontal="right" vertical="center"/>
    </xf>
    <xf numFmtId="0" fontId="62" fillId="0" borderId="42" xfId="0" applyFont="1" applyBorder="1"/>
    <xf numFmtId="0" fontId="62" fillId="0" borderId="42" xfId="0" applyFont="1" applyBorder="1" applyAlignment="1">
      <alignment horizontal="left" vertical="center" wrapText="1"/>
    </xf>
    <xf numFmtId="0" fontId="0" fillId="2" borderId="42" xfId="0" applyFill="1" applyBorder="1"/>
    <xf numFmtId="0" fontId="102" fillId="0" borderId="0" xfId="0" applyFont="1" applyAlignment="1">
      <alignment vertical="top"/>
    </xf>
    <xf numFmtId="0" fontId="23" fillId="0" borderId="0" xfId="0" applyFont="1" applyAlignment="1">
      <alignment vertical="top" wrapText="1"/>
    </xf>
    <xf numFmtId="169" fontId="14" fillId="0" borderId="49" xfId="102" applyNumberFormat="1" applyBorder="1" applyAlignment="1">
      <alignment horizontal="right" vertical="center"/>
    </xf>
    <xf numFmtId="169" fontId="14" fillId="0" borderId="58" xfId="102" applyNumberFormat="1" applyBorder="1" applyAlignment="1">
      <alignment horizontal="right" vertical="center"/>
    </xf>
    <xf numFmtId="0" fontId="218" fillId="0" borderId="42" xfId="0" applyFont="1" applyBorder="1" applyAlignment="1">
      <alignment horizontal="left" vertical="top" wrapText="1"/>
    </xf>
    <xf numFmtId="0" fontId="219" fillId="0" borderId="42" xfId="0" applyFont="1" applyBorder="1" applyAlignment="1">
      <alignment wrapText="1"/>
    </xf>
    <xf numFmtId="171" fontId="44" fillId="0" borderId="42" xfId="0" applyNumberFormat="1" applyFont="1" applyBorder="1"/>
    <xf numFmtId="0" fontId="219" fillId="0" borderId="42" xfId="0" applyFont="1" applyBorder="1" applyAlignment="1">
      <alignment vertical="top" wrapText="1"/>
    </xf>
    <xf numFmtId="0" fontId="14" fillId="0" borderId="49" xfId="0" applyFont="1" applyBorder="1" applyAlignment="1">
      <alignment horizontal="left" vertical="top" wrapText="1"/>
    </xf>
    <xf numFmtId="0" fontId="14" fillId="0" borderId="49" xfId="0" applyFont="1" applyBorder="1" applyAlignment="1">
      <alignment vertical="top" wrapText="1"/>
    </xf>
    <xf numFmtId="0" fontId="59" fillId="0" borderId="124" xfId="0" applyFont="1" applyBorder="1" applyAlignment="1">
      <alignment horizontal="center"/>
    </xf>
    <xf numFmtId="171" fontId="44" fillId="0" borderId="10" xfId="0" applyNumberFormat="1" applyFont="1" applyBorder="1"/>
    <xf numFmtId="0" fontId="14" fillId="0" borderId="58" xfId="0" applyFont="1" applyBorder="1" applyAlignment="1">
      <alignment horizontal="left" vertical="top" wrapText="1"/>
    </xf>
    <xf numFmtId="0" fontId="14" fillId="0" borderId="58" xfId="0" applyFont="1" applyBorder="1" applyAlignment="1">
      <alignment vertical="top" wrapText="1"/>
    </xf>
    <xf numFmtId="171" fontId="44" fillId="0" borderId="12" xfId="0" applyNumberFormat="1" applyFont="1" applyBorder="1"/>
    <xf numFmtId="0" fontId="351" fillId="12" borderId="42" xfId="3" applyFont="1" applyFill="1" applyBorder="1" applyAlignment="1" applyProtection="1">
      <alignment horizontal="left" vertical="center" wrapText="1"/>
    </xf>
    <xf numFmtId="0" fontId="44" fillId="12" borderId="42" xfId="71" applyFont="1" applyFill="1" applyBorder="1" applyAlignment="1">
      <alignment vertical="center" wrapText="1"/>
    </xf>
    <xf numFmtId="0" fontId="44" fillId="12" borderId="42" xfId="0" applyFont="1" applyFill="1" applyBorder="1" applyAlignment="1">
      <alignment horizontal="center" wrapText="1"/>
    </xf>
    <xf numFmtId="0" fontId="44" fillId="12" borderId="42" xfId="0" applyFont="1" applyFill="1" applyBorder="1" applyAlignment="1">
      <alignment horizontal="center" vertical="center" wrapText="1"/>
    </xf>
    <xf numFmtId="0" fontId="44" fillId="12" borderId="42" xfId="71" applyFont="1" applyFill="1" applyBorder="1" applyAlignment="1">
      <alignment horizontal="left" vertical="center" wrapText="1"/>
    </xf>
    <xf numFmtId="49" fontId="351" fillId="12" borderId="42" xfId="3" applyNumberFormat="1" applyFont="1" applyFill="1" applyBorder="1" applyAlignment="1" applyProtection="1">
      <alignment horizontal="left" vertical="center" wrapText="1"/>
    </xf>
    <xf numFmtId="0" fontId="44" fillId="12" borderId="42" xfId="0" applyFont="1" applyFill="1" applyBorder="1" applyAlignment="1">
      <alignment horizontal="right" vertical="center" wrapText="1"/>
    </xf>
    <xf numFmtId="0" fontId="109" fillId="12" borderId="42" xfId="71" applyFont="1" applyFill="1" applyBorder="1" applyAlignment="1">
      <alignment vertical="center" wrapText="1"/>
    </xf>
    <xf numFmtId="0" fontId="109" fillId="12" borderId="42" xfId="71" applyFont="1" applyFill="1" applyBorder="1" applyAlignment="1">
      <alignment horizontal="left" vertical="center" wrapText="1"/>
    </xf>
    <xf numFmtId="0" fontId="109" fillId="12" borderId="42" xfId="0" applyFont="1" applyFill="1" applyBorder="1" applyAlignment="1">
      <alignment horizontal="center" wrapText="1"/>
    </xf>
    <xf numFmtId="0" fontId="109" fillId="12" borderId="42" xfId="0" applyFont="1" applyFill="1" applyBorder="1" applyAlignment="1">
      <alignment horizontal="center" vertical="center" wrapText="1"/>
    </xf>
    <xf numFmtId="0" fontId="44" fillId="12" borderId="42" xfId="0" applyFont="1" applyFill="1" applyBorder="1" applyAlignment="1">
      <alignment horizontal="left" vertical="center" wrapText="1"/>
    </xf>
    <xf numFmtId="0" fontId="44" fillId="12" borderId="42" xfId="80" applyFont="1" applyFill="1" applyBorder="1" applyAlignment="1">
      <alignment horizontal="center" vertical="center" wrapText="1"/>
    </xf>
    <xf numFmtId="49" fontId="44" fillId="12" borderId="42" xfId="0" applyNumberFormat="1" applyFont="1" applyFill="1" applyBorder="1" applyAlignment="1">
      <alignment horizontal="left" vertical="center" wrapText="1"/>
    </xf>
    <xf numFmtId="0" fontId="44" fillId="12" borderId="42" xfId="0" applyFont="1" applyFill="1" applyBorder="1" applyAlignment="1">
      <alignment horizontal="center" vertical="center"/>
    </xf>
    <xf numFmtId="0" fontId="44" fillId="12" borderId="42" xfId="0" applyFont="1" applyFill="1" applyBorder="1" applyAlignment="1">
      <alignment horizontal="left" vertical="center"/>
    </xf>
    <xf numFmtId="0" fontId="44" fillId="12" borderId="42" xfId="0" applyFont="1" applyFill="1" applyBorder="1" applyAlignment="1">
      <alignment horizontal="center"/>
    </xf>
    <xf numFmtId="0" fontId="44" fillId="12" borderId="42" xfId="0" applyFont="1" applyFill="1" applyBorder="1"/>
    <xf numFmtId="49" fontId="353" fillId="12" borderId="42" xfId="0" applyNumberFormat="1" applyFont="1" applyFill="1" applyBorder="1" applyAlignment="1">
      <alignment horizontal="left" vertical="center" wrapText="1"/>
    </xf>
    <xf numFmtId="49" fontId="353" fillId="12" borderId="42" xfId="0" applyNumberFormat="1" applyFont="1" applyFill="1" applyBorder="1" applyAlignment="1">
      <alignment horizontal="center" vertical="center" wrapText="1"/>
    </xf>
    <xf numFmtId="171" fontId="103" fillId="0" borderId="42" xfId="0" applyNumberFormat="1" applyFont="1" applyBorder="1" applyAlignment="1">
      <alignment vertical="center"/>
    </xf>
    <xf numFmtId="0" fontId="55" fillId="17" borderId="126" xfId="62" applyFont="1" applyFill="1" applyBorder="1" applyAlignment="1">
      <alignment vertical="center" wrapText="1"/>
    </xf>
    <xf numFmtId="0" fontId="356" fillId="0" borderId="0" xfId="102" applyFont="1" applyAlignment="1">
      <alignment vertical="center"/>
    </xf>
    <xf numFmtId="0" fontId="0" fillId="28" borderId="42" xfId="0" applyFill="1" applyBorder="1" applyAlignment="1">
      <alignment horizontal="left"/>
    </xf>
    <xf numFmtId="0" fontId="259" fillId="28" borderId="42" xfId="113" applyFont="1" applyFill="1" applyBorder="1" applyAlignment="1">
      <alignment horizontal="center" vertical="top" wrapText="1"/>
    </xf>
    <xf numFmtId="0" fontId="14" fillId="28" borderId="42" xfId="102" applyFill="1" applyBorder="1" applyAlignment="1">
      <alignment horizontal="center" vertical="center"/>
    </xf>
    <xf numFmtId="167" fontId="14" fillId="28" borderId="42" xfId="102" applyNumberFormat="1" applyFill="1" applyBorder="1" applyAlignment="1">
      <alignment horizontal="center" vertical="center" wrapText="1"/>
    </xf>
    <xf numFmtId="0" fontId="259" fillId="28" borderId="42" xfId="113" applyFont="1" applyFill="1" applyBorder="1" applyAlignment="1">
      <alignment vertical="top" wrapText="1" indent="2"/>
    </xf>
    <xf numFmtId="0" fontId="0" fillId="0" borderId="42" xfId="0" applyBorder="1" applyAlignment="1">
      <alignment horizontal="left"/>
    </xf>
    <xf numFmtId="0" fontId="193" fillId="0" borderId="42" xfId="113" applyBorder="1" applyAlignment="1">
      <alignment vertical="top" wrapText="1" indent="4"/>
    </xf>
    <xf numFmtId="169" fontId="14" fillId="0" borderId="42" xfId="0" applyNumberFormat="1" applyFont="1" applyBorder="1" applyAlignment="1">
      <alignment horizontal="center" vertical="center"/>
    </xf>
    <xf numFmtId="0" fontId="259" fillId="27" borderId="42" xfId="113" applyFont="1" applyFill="1" applyBorder="1" applyAlignment="1">
      <alignment vertical="top" wrapText="1" indent="2"/>
    </xf>
    <xf numFmtId="0" fontId="193" fillId="28" borderId="42" xfId="113" applyFill="1" applyBorder="1" applyAlignment="1">
      <alignment vertical="top"/>
    </xf>
    <xf numFmtId="168" fontId="14" fillId="28" borderId="42" xfId="75" applyNumberFormat="1" applyFont="1" applyFill="1" applyBorder="1" applyAlignment="1">
      <alignment horizontal="right" vertical="center"/>
    </xf>
    <xf numFmtId="0" fontId="193" fillId="0" borderId="42" xfId="113" applyBorder="1" applyAlignment="1">
      <alignment vertical="top" wrapText="1" indent="6"/>
    </xf>
    <xf numFmtId="169" fontId="14" fillId="0" borderId="65" xfId="0" applyNumberFormat="1" applyFont="1" applyBorder="1" applyAlignment="1">
      <alignment horizontal="center" vertical="center"/>
    </xf>
    <xf numFmtId="0" fontId="0" fillId="0" borderId="49" xfId="0" applyBorder="1" applyAlignment="1">
      <alignment horizontal="left"/>
    </xf>
    <xf numFmtId="0" fontId="193" fillId="0" borderId="49" xfId="113" applyBorder="1" applyAlignment="1">
      <alignment vertical="top" wrapText="1" indent="4"/>
    </xf>
    <xf numFmtId="0" fontId="228" fillId="0" borderId="42" xfId="0" applyFont="1" applyBorder="1" applyAlignment="1">
      <alignment horizontal="left"/>
    </xf>
    <xf numFmtId="0" fontId="193" fillId="28" borderId="65" xfId="113" applyFill="1" applyBorder="1" applyAlignment="1">
      <alignment vertical="top"/>
    </xf>
    <xf numFmtId="169" fontId="14" fillId="28" borderId="65" xfId="0" applyNumberFormat="1" applyFont="1" applyFill="1" applyBorder="1" applyAlignment="1">
      <alignment horizontal="center" vertical="center"/>
    </xf>
    <xf numFmtId="0" fontId="228" fillId="28" borderId="42" xfId="0" applyFont="1" applyFill="1" applyBorder="1" applyAlignment="1">
      <alignment horizontal="left"/>
    </xf>
    <xf numFmtId="169" fontId="89" fillId="28" borderId="65" xfId="0" applyNumberFormat="1" applyFont="1" applyFill="1" applyBorder="1" applyAlignment="1">
      <alignment horizontal="center" vertical="center"/>
    </xf>
    <xf numFmtId="168" fontId="89" fillId="28" borderId="42" xfId="75" applyNumberFormat="1" applyFont="1" applyFill="1" applyBorder="1" applyAlignment="1">
      <alignment horizontal="right" vertical="center"/>
    </xf>
    <xf numFmtId="0" fontId="259" fillId="28" borderId="42" xfId="113" applyFont="1" applyFill="1" applyBorder="1" applyAlignment="1">
      <alignment vertical="top" wrapText="1" indent="4"/>
    </xf>
    <xf numFmtId="0" fontId="259" fillId="28" borderId="42" xfId="113" applyFont="1" applyFill="1" applyBorder="1" applyAlignment="1">
      <alignment horizontal="center" vertical="top" wrapText="1" indent="2"/>
    </xf>
    <xf numFmtId="169" fontId="89" fillId="28" borderId="12" xfId="0" applyNumberFormat="1" applyFont="1" applyFill="1" applyBorder="1" applyAlignment="1">
      <alignment horizontal="center" vertical="center"/>
    </xf>
    <xf numFmtId="0" fontId="228" fillId="28" borderId="42" xfId="0" applyFont="1" applyFill="1" applyBorder="1" applyAlignment="1">
      <alignment horizontal="center"/>
    </xf>
    <xf numFmtId="0" fontId="259" fillId="28" borderId="42" xfId="113" applyFont="1" applyFill="1" applyBorder="1" applyAlignment="1">
      <alignment horizontal="left" vertical="top" wrapText="1" indent="2"/>
    </xf>
    <xf numFmtId="0" fontId="69" fillId="0" borderId="110" xfId="0" applyFont="1" applyBorder="1" applyAlignment="1">
      <alignment horizontal="left" wrapText="1"/>
    </xf>
    <xf numFmtId="0" fontId="51" fillId="28" borderId="0" xfId="102" applyFont="1" applyFill="1" applyAlignment="1">
      <alignment horizontal="left" vertical="center"/>
    </xf>
    <xf numFmtId="0" fontId="42" fillId="28" borderId="0" xfId="0" applyFont="1" applyFill="1"/>
    <xf numFmtId="0" fontId="42" fillId="28" borderId="0" xfId="0" applyFont="1" applyFill="1" applyAlignment="1">
      <alignment horizontal="center"/>
    </xf>
    <xf numFmtId="0" fontId="0" fillId="28" borderId="0" xfId="0" applyFill="1"/>
    <xf numFmtId="0" fontId="80" fillId="12" borderId="42" xfId="0" applyFont="1" applyFill="1" applyBorder="1" applyAlignment="1">
      <alignment horizontal="center"/>
    </xf>
    <xf numFmtId="0" fontId="130" fillId="0" borderId="31" xfId="69" applyFont="1" applyBorder="1"/>
    <xf numFmtId="0" fontId="181" fillId="12" borderId="42" xfId="0" applyFont="1" applyFill="1" applyBorder="1" applyAlignment="1">
      <alignment horizontal="center"/>
    </xf>
    <xf numFmtId="172" fontId="357" fillId="0" borderId="42" xfId="75" applyNumberFormat="1" applyFont="1" applyBorder="1" applyAlignment="1">
      <alignment horizontal="right" vertical="center"/>
    </xf>
    <xf numFmtId="171" fontId="357" fillId="0" borderId="42" xfId="0" applyNumberFormat="1" applyFont="1" applyBorder="1" applyAlignment="1">
      <alignment vertical="center"/>
    </xf>
    <xf numFmtId="0" fontId="181" fillId="0" borderId="42" xfId="0" applyFont="1" applyBorder="1"/>
    <xf numFmtId="0" fontId="181" fillId="12" borderId="42" xfId="0" applyFont="1" applyFill="1" applyBorder="1" applyAlignment="1">
      <alignment horizontal="left" vertical="top"/>
    </xf>
    <xf numFmtId="187" fontId="181" fillId="12" borderId="42" xfId="0" applyNumberFormat="1" applyFont="1" applyFill="1" applyBorder="1" applyAlignment="1">
      <alignment horizontal="center"/>
    </xf>
    <xf numFmtId="172" fontId="181" fillId="0" borderId="42" xfId="75" applyNumberFormat="1" applyFont="1" applyBorder="1" applyAlignment="1">
      <alignment horizontal="right" vertical="center"/>
    </xf>
    <xf numFmtId="171" fontId="181" fillId="0" borderId="42" xfId="0" applyNumberFormat="1" applyFont="1" applyBorder="1" applyAlignment="1">
      <alignment vertical="center"/>
    </xf>
    <xf numFmtId="0" fontId="358" fillId="0" borderId="31" xfId="69" applyFont="1" applyBorder="1" applyAlignment="1">
      <alignment horizontal="center"/>
    </xf>
    <xf numFmtId="0" fontId="358" fillId="0" borderId="31" xfId="69" applyFont="1" applyBorder="1"/>
    <xf numFmtId="0" fontId="59" fillId="12" borderId="42" xfId="0" applyFont="1" applyFill="1" applyBorder="1" applyAlignment="1">
      <alignment vertical="center" wrapText="1"/>
    </xf>
    <xf numFmtId="0" fontId="59" fillId="12" borderId="42" xfId="0" applyFont="1" applyFill="1" applyBorder="1" applyAlignment="1">
      <alignment horizontal="center" vertical="top" wrapText="1"/>
    </xf>
    <xf numFmtId="0" fontId="59" fillId="12" borderId="42" xfId="0" applyFont="1" applyFill="1" applyBorder="1" applyAlignment="1">
      <alignment horizontal="center" vertical="center" wrapText="1"/>
    </xf>
    <xf numFmtId="187" fontId="59" fillId="12" borderId="42" xfId="0" applyNumberFormat="1" applyFont="1" applyFill="1" applyBorder="1" applyAlignment="1">
      <alignment horizontal="center"/>
    </xf>
    <xf numFmtId="0" fontId="59" fillId="12" borderId="42" xfId="0" applyFont="1" applyFill="1" applyBorder="1"/>
    <xf numFmtId="0" fontId="362" fillId="12" borderId="42" xfId="0" applyFont="1" applyFill="1" applyBorder="1" applyAlignment="1">
      <alignment vertical="center"/>
    </xf>
    <xf numFmtId="0" fontId="80" fillId="12" borderId="42" xfId="0" applyFont="1" applyFill="1" applyBorder="1"/>
    <xf numFmtId="0" fontId="80" fillId="12" borderId="42" xfId="0" applyFont="1" applyFill="1" applyBorder="1" applyAlignment="1">
      <alignment wrapText="1"/>
    </xf>
    <xf numFmtId="0" fontId="271" fillId="12" borderId="42" xfId="0" applyFont="1" applyFill="1" applyBorder="1" applyAlignment="1">
      <alignment horizontal="left"/>
    </xf>
    <xf numFmtId="49" fontId="361" fillId="12" borderId="42" xfId="0" applyNumberFormat="1" applyFont="1" applyFill="1" applyBorder="1" applyAlignment="1">
      <alignment horizontal="center" vertical="center" wrapText="1"/>
    </xf>
    <xf numFmtId="0" fontId="80" fillId="12" borderId="42" xfId="0" applyFont="1" applyFill="1" applyBorder="1" applyAlignment="1">
      <alignment horizontal="left"/>
    </xf>
    <xf numFmtId="0" fontId="358" fillId="0" borderId="42" xfId="69" applyFont="1" applyBorder="1" applyAlignment="1">
      <alignment horizontal="left"/>
    </xf>
    <xf numFmtId="0" fontId="360" fillId="12" borderId="42" xfId="0" applyFont="1" applyFill="1" applyBorder="1" applyAlignment="1">
      <alignment horizontal="left"/>
    </xf>
    <xf numFmtId="0" fontId="59" fillId="12" borderId="42" xfId="0" applyFont="1" applyFill="1" applyBorder="1" applyAlignment="1">
      <alignment horizontal="center" wrapText="1"/>
    </xf>
    <xf numFmtId="187" fontId="80" fillId="12" borderId="42" xfId="0" applyNumberFormat="1" applyFont="1" applyFill="1" applyBorder="1" applyAlignment="1">
      <alignment horizontal="center" wrapText="1"/>
    </xf>
    <xf numFmtId="0" fontId="80" fillId="12" borderId="42" xfId="0" applyFont="1" applyFill="1" applyBorder="1" applyAlignment="1">
      <alignment horizontal="center" wrapText="1"/>
    </xf>
    <xf numFmtId="49" fontId="361" fillId="12" borderId="42" xfId="0" applyNumberFormat="1" applyFont="1" applyFill="1" applyBorder="1" applyAlignment="1">
      <alignment horizontal="center" wrapText="1" shrinkToFit="1"/>
    </xf>
    <xf numFmtId="49" fontId="361" fillId="12" borderId="42" xfId="0" applyNumberFormat="1" applyFont="1" applyFill="1" applyBorder="1" applyAlignment="1">
      <alignment horizontal="center" wrapText="1"/>
    </xf>
    <xf numFmtId="49" fontId="59" fillId="12" borderId="42" xfId="0" applyNumberFormat="1" applyFont="1" applyFill="1" applyBorder="1" applyAlignment="1">
      <alignment horizontal="center" wrapText="1" shrinkToFit="1"/>
    </xf>
    <xf numFmtId="0" fontId="14" fillId="0" borderId="42" xfId="0" applyFont="1" applyBorder="1" applyAlignment="1">
      <alignment horizontal="center" vertical="center" wrapText="1"/>
    </xf>
    <xf numFmtId="0" fontId="75" fillId="0" borderId="42" xfId="0" applyFont="1" applyBorder="1" applyAlignment="1">
      <alignment horizontal="center" vertical="center" wrapText="1"/>
    </xf>
    <xf numFmtId="0" fontId="80" fillId="0" borderId="42" xfId="0" applyFont="1" applyBorder="1" applyAlignment="1">
      <alignment horizontal="center"/>
    </xf>
    <xf numFmtId="0" fontId="59" fillId="0" borderId="42" xfId="0" applyFont="1" applyBorder="1" applyAlignment="1">
      <alignment horizontal="center" vertical="center" wrapText="1"/>
    </xf>
    <xf numFmtId="0" fontId="80" fillId="0" borderId="42" xfId="0" applyFont="1" applyBorder="1" applyAlignment="1">
      <alignment horizontal="center" vertical="center" wrapText="1"/>
    </xf>
    <xf numFmtId="0" fontId="80" fillId="0" borderId="42" xfId="0" applyFont="1" applyBorder="1" applyAlignment="1">
      <alignment vertical="center" wrapText="1"/>
    </xf>
    <xf numFmtId="0" fontId="80" fillId="0" borderId="42" xfId="0" applyFont="1" applyBorder="1"/>
    <xf numFmtId="0" fontId="178" fillId="0" borderId="42" xfId="0" applyFont="1" applyBorder="1"/>
    <xf numFmtId="0" fontId="272" fillId="0" borderId="42" xfId="0" applyFont="1" applyBorder="1" applyAlignment="1">
      <alignment horizontal="center" vertical="center" wrapText="1"/>
    </xf>
    <xf numFmtId="0" fontId="59" fillId="0" borderId="58" xfId="0" applyFont="1" applyBorder="1"/>
    <xf numFmtId="0" fontId="59" fillId="0" borderId="58" xfId="0" applyFont="1" applyBorder="1" applyAlignment="1">
      <alignment horizontal="center" vertical="center" wrapText="1"/>
    </xf>
    <xf numFmtId="0" fontId="80" fillId="0" borderId="58" xfId="0" applyFont="1" applyBorder="1" applyAlignment="1">
      <alignment horizontal="center" vertical="center" wrapText="1"/>
    </xf>
    <xf numFmtId="0" fontId="80" fillId="0" borderId="58" xfId="0" applyFont="1" applyBorder="1" applyAlignment="1">
      <alignment vertical="center" wrapText="1"/>
    </xf>
    <xf numFmtId="172" fontId="181" fillId="0" borderId="58" xfId="75" applyNumberFormat="1" applyFont="1" applyBorder="1" applyAlignment="1">
      <alignment horizontal="right" vertical="center"/>
    </xf>
    <xf numFmtId="171" fontId="181" fillId="0" borderId="58" xfId="0" applyNumberFormat="1" applyFont="1" applyBorder="1" applyAlignment="1">
      <alignment vertical="center"/>
    </xf>
    <xf numFmtId="0" fontId="0" fillId="0" borderId="49" xfId="0" applyBorder="1"/>
    <xf numFmtId="0" fontId="59" fillId="0" borderId="49" xfId="0" applyFont="1" applyBorder="1" applyAlignment="1">
      <alignment horizontal="center" vertical="center" wrapText="1"/>
    </xf>
    <xf numFmtId="0" fontId="80" fillId="0" borderId="49" xfId="0" applyFont="1" applyBorder="1" applyAlignment="1">
      <alignment horizontal="center" vertical="center" wrapText="1"/>
    </xf>
    <xf numFmtId="0" fontId="80" fillId="0" borderId="49" xfId="0" applyFont="1" applyBorder="1" applyAlignment="1">
      <alignment vertical="center" wrapText="1"/>
    </xf>
    <xf numFmtId="172" fontId="181" fillId="0" borderId="49" xfId="75" applyNumberFormat="1" applyFont="1" applyBorder="1" applyAlignment="1">
      <alignment horizontal="right" vertical="center"/>
    </xf>
    <xf numFmtId="171" fontId="181" fillId="0" borderId="49" xfId="0" applyNumberFormat="1" applyFont="1" applyBorder="1" applyAlignment="1">
      <alignment vertical="center"/>
    </xf>
    <xf numFmtId="0" fontId="80" fillId="0" borderId="58" xfId="0" applyFont="1" applyBorder="1" applyAlignment="1">
      <alignment horizontal="left"/>
    </xf>
    <xf numFmtId="0" fontId="80" fillId="0" borderId="42" xfId="0" applyFont="1" applyBorder="1" applyAlignment="1">
      <alignment horizontal="left"/>
    </xf>
    <xf numFmtId="0" fontId="360" fillId="0" borderId="42" xfId="0" applyFont="1" applyBorder="1" applyAlignment="1">
      <alignment horizontal="left"/>
    </xf>
    <xf numFmtId="0" fontId="80" fillId="0" borderId="49" xfId="0" applyFont="1" applyBorder="1" applyAlignment="1">
      <alignment horizontal="left"/>
    </xf>
    <xf numFmtId="0" fontId="75" fillId="0" borderId="42" xfId="0" applyFont="1" applyBorder="1" applyAlignment="1">
      <alignment horizontal="left"/>
    </xf>
    <xf numFmtId="0" fontId="59" fillId="0" borderId="49" xfId="0" applyFont="1" applyBorder="1" applyAlignment="1">
      <alignment wrapText="1"/>
    </xf>
    <xf numFmtId="203" fontId="75" fillId="0" borderId="42" xfId="0" applyNumberFormat="1" applyFont="1" applyBorder="1" applyAlignment="1">
      <alignment horizontal="center" vertical="center" wrapText="1"/>
    </xf>
    <xf numFmtId="0" fontId="75" fillId="0" borderId="54" xfId="0" applyFont="1" applyBorder="1" applyAlignment="1">
      <alignment horizontal="center" vertical="center" wrapText="1"/>
    </xf>
    <xf numFmtId="0" fontId="0" fillId="0" borderId="49" xfId="0" applyBorder="1" applyAlignment="1">
      <alignment horizontal="center"/>
    </xf>
    <xf numFmtId="0" fontId="38" fillId="12" borderId="42" xfId="0" applyFont="1" applyFill="1" applyBorder="1"/>
    <xf numFmtId="0" fontId="38" fillId="12" borderId="42" xfId="0" applyFont="1" applyFill="1" applyBorder="1" applyAlignment="1">
      <alignment wrapText="1"/>
    </xf>
    <xf numFmtId="0" fontId="363" fillId="12" borderId="42" xfId="0" applyFont="1" applyFill="1" applyBorder="1"/>
    <xf numFmtId="0" fontId="82" fillId="12" borderId="42" xfId="0" applyFont="1" applyFill="1" applyBorder="1"/>
    <xf numFmtId="0" fontId="92" fillId="12" borderId="42" xfId="0" applyFont="1" applyFill="1" applyBorder="1"/>
    <xf numFmtId="0" fontId="364" fillId="12" borderId="42" xfId="0" applyFont="1" applyFill="1" applyBorder="1"/>
    <xf numFmtId="0" fontId="93" fillId="0" borderId="42" xfId="0" applyFont="1" applyBorder="1"/>
    <xf numFmtId="0" fontId="364" fillId="0" borderId="42" xfId="0" applyFont="1" applyBorder="1"/>
    <xf numFmtId="0" fontId="93" fillId="0" borderId="42" xfId="0" applyFont="1" applyBorder="1" applyAlignment="1">
      <alignment horizontal="center"/>
    </xf>
    <xf numFmtId="0" fontId="38" fillId="12" borderId="42" xfId="0" applyFont="1" applyFill="1" applyBorder="1" applyAlignment="1">
      <alignment horizontal="center"/>
    </xf>
    <xf numFmtId="0" fontId="82" fillId="0" borderId="42" xfId="0" applyFont="1" applyBorder="1" applyAlignment="1">
      <alignment horizontal="center"/>
    </xf>
    <xf numFmtId="1" fontId="38" fillId="12" borderId="42" xfId="0" applyNumberFormat="1" applyFont="1" applyFill="1" applyBorder="1" applyAlignment="1">
      <alignment horizontal="center"/>
    </xf>
    <xf numFmtId="187" fontId="38" fillId="12" borderId="42" xfId="0" applyNumberFormat="1" applyFont="1" applyFill="1" applyBorder="1" applyAlignment="1">
      <alignment horizontal="center"/>
    </xf>
    <xf numFmtId="0" fontId="93" fillId="12" borderId="42" xfId="0" applyFont="1" applyFill="1" applyBorder="1"/>
    <xf numFmtId="0" fontId="366" fillId="12" borderId="42" xfId="0" applyFont="1" applyFill="1" applyBorder="1"/>
    <xf numFmtId="0" fontId="366" fillId="12" borderId="42" xfId="0" applyFont="1" applyFill="1" applyBorder="1" applyAlignment="1">
      <alignment horizontal="center"/>
    </xf>
    <xf numFmtId="0" fontId="93" fillId="12" borderId="42" xfId="0" applyFont="1" applyFill="1" applyBorder="1" applyAlignment="1">
      <alignment horizontal="center"/>
    </xf>
    <xf numFmtId="0" fontId="82" fillId="12" borderId="42" xfId="0" applyFont="1" applyFill="1" applyBorder="1" applyAlignment="1">
      <alignment horizontal="center"/>
    </xf>
    <xf numFmtId="187" fontId="82" fillId="12" borderId="42" xfId="0" applyNumberFormat="1" applyFont="1" applyFill="1" applyBorder="1" applyAlignment="1">
      <alignment horizontal="center"/>
    </xf>
    <xf numFmtId="187" fontId="364" fillId="12" borderId="42" xfId="0" applyNumberFormat="1" applyFont="1" applyFill="1" applyBorder="1"/>
    <xf numFmtId="205" fontId="0" fillId="0" borderId="31" xfId="0" applyNumberFormat="1" applyBorder="1"/>
    <xf numFmtId="196" fontId="0" fillId="0" borderId="31" xfId="0" applyNumberFormat="1" applyBorder="1"/>
    <xf numFmtId="0" fontId="90" fillId="0" borderId="42" xfId="0" applyFont="1" applyBorder="1" applyAlignment="1">
      <alignment vertical="center"/>
    </xf>
    <xf numFmtId="0" fontId="206" fillId="12" borderId="42" xfId="0" applyFont="1" applyFill="1" applyBorder="1" applyAlignment="1">
      <alignment wrapText="1"/>
    </xf>
    <xf numFmtId="0" fontId="206" fillId="12" borderId="42" xfId="0" applyFont="1" applyFill="1" applyBorder="1" applyAlignment="1">
      <alignment horizontal="center" wrapText="1"/>
    </xf>
    <xf numFmtId="4" fontId="206" fillId="12" borderId="42" xfId="0" applyNumberFormat="1" applyFont="1" applyFill="1" applyBorder="1" applyAlignment="1">
      <alignment horizontal="center" wrapText="1"/>
    </xf>
    <xf numFmtId="0" fontId="206" fillId="12" borderId="42" xfId="0" applyFont="1" applyFill="1" applyBorder="1" applyAlignment="1">
      <alignment horizontal="center"/>
    </xf>
    <xf numFmtId="0" fontId="204" fillId="12" borderId="42" xfId="0" applyFont="1" applyFill="1" applyBorder="1" applyAlignment="1">
      <alignment horizontal="center" wrapText="1"/>
    </xf>
    <xf numFmtId="0" fontId="206" fillId="0" borderId="42" xfId="0" applyFont="1" applyBorder="1" applyAlignment="1">
      <alignment horizontal="center" wrapText="1"/>
    </xf>
    <xf numFmtId="0" fontId="205" fillId="12" borderId="42" xfId="0" applyFont="1" applyFill="1" applyBorder="1" applyAlignment="1">
      <alignment horizontal="center" wrapText="1"/>
    </xf>
    <xf numFmtId="197" fontId="205" fillId="12" borderId="42" xfId="0" applyNumberFormat="1" applyFont="1" applyFill="1" applyBorder="1" applyAlignment="1">
      <alignment horizontal="center" wrapText="1"/>
    </xf>
    <xf numFmtId="168" fontId="14" fillId="12" borderId="42" xfId="75" applyNumberFormat="1" applyFont="1" applyFill="1" applyBorder="1" applyAlignment="1">
      <alignment horizontal="right"/>
    </xf>
    <xf numFmtId="0" fontId="205" fillId="12" borderId="58" xfId="0" applyFont="1" applyFill="1" applyBorder="1" applyAlignment="1">
      <alignment horizontal="center" wrapText="1"/>
    </xf>
    <xf numFmtId="197" fontId="205" fillId="12" borderId="58" xfId="0" applyNumberFormat="1" applyFont="1" applyFill="1" applyBorder="1" applyAlignment="1">
      <alignment horizontal="center" wrapText="1"/>
    </xf>
    <xf numFmtId="171" fontId="206" fillId="12" borderId="42" xfId="0" applyNumberFormat="1" applyFont="1" applyFill="1" applyBorder="1" applyAlignment="1">
      <alignment horizontal="right" wrapText="1"/>
    </xf>
    <xf numFmtId="0" fontId="38" fillId="12" borderId="42" xfId="0" applyFont="1" applyFill="1" applyBorder="1" applyAlignment="1">
      <alignment horizontal="center" wrapText="1"/>
    </xf>
    <xf numFmtId="0" fontId="206" fillId="12" borderId="42" xfId="0" applyFont="1" applyFill="1" applyBorder="1" applyAlignment="1">
      <alignment horizontal="left" wrapText="1"/>
    </xf>
    <xf numFmtId="173" fontId="14" fillId="12" borderId="42" xfId="0" applyNumberFormat="1" applyFont="1" applyFill="1" applyBorder="1" applyAlignment="1">
      <alignment horizontal="center"/>
    </xf>
    <xf numFmtId="0" fontId="14" fillId="12" borderId="42" xfId="0" applyFont="1" applyFill="1" applyBorder="1"/>
    <xf numFmtId="0" fontId="14" fillId="12" borderId="42" xfId="0" applyFont="1" applyFill="1" applyBorder="1" applyAlignment="1">
      <alignment horizontal="center"/>
    </xf>
    <xf numFmtId="0" fontId="14" fillId="12" borderId="42" xfId="0" applyFont="1" applyFill="1" applyBorder="1" applyAlignment="1">
      <alignment wrapText="1"/>
    </xf>
    <xf numFmtId="17" fontId="14" fillId="12" borderId="42" xfId="0" applyNumberFormat="1" applyFont="1" applyFill="1" applyBorder="1" applyAlignment="1">
      <alignment horizontal="center"/>
    </xf>
    <xf numFmtId="0" fontId="14" fillId="28" borderId="42" xfId="0" applyFont="1" applyFill="1" applyBorder="1"/>
    <xf numFmtId="0" fontId="14" fillId="28" borderId="42" xfId="0" applyFont="1" applyFill="1" applyBorder="1" applyAlignment="1">
      <alignment horizontal="center"/>
    </xf>
    <xf numFmtId="173" fontId="14" fillId="28" borderId="42" xfId="0" applyNumberFormat="1" applyFont="1" applyFill="1" applyBorder="1" applyAlignment="1">
      <alignment horizontal="center"/>
    </xf>
    <xf numFmtId="0" fontId="14" fillId="28" borderId="42" xfId="0" applyFont="1" applyFill="1" applyBorder="1" applyAlignment="1">
      <alignment wrapText="1"/>
    </xf>
    <xf numFmtId="0" fontId="59" fillId="0" borderId="42" xfId="0" applyFont="1" applyBorder="1" applyAlignment="1">
      <alignment horizontal="center" vertical="center"/>
    </xf>
    <xf numFmtId="0" fontId="44" fillId="0" borderId="42" xfId="0" applyFont="1" applyBorder="1" applyAlignment="1">
      <alignment horizontal="center"/>
    </xf>
    <xf numFmtId="0" fontId="88" fillId="0" borderId="42" xfId="0" applyFont="1" applyBorder="1" applyAlignment="1">
      <alignment horizontal="center" vertical="center" wrapText="1"/>
    </xf>
    <xf numFmtId="0" fontId="89" fillId="0" borderId="42" xfId="0" applyFont="1" applyBorder="1" applyAlignment="1">
      <alignment horizontal="left" vertical="center" wrapText="1"/>
    </xf>
    <xf numFmtId="0" fontId="89" fillId="0" borderId="42" xfId="0" applyFont="1" applyBorder="1" applyAlignment="1">
      <alignment vertical="center" wrapText="1"/>
    </xf>
    <xf numFmtId="0" fontId="89" fillId="0" borderId="42" xfId="0" applyFont="1" applyBorder="1" applyAlignment="1">
      <alignment vertical="center"/>
    </xf>
    <xf numFmtId="0" fontId="33" fillId="12" borderId="42" xfId="0" applyFont="1" applyFill="1" applyBorder="1" applyAlignment="1">
      <alignment horizontal="center" vertical="center" wrapText="1"/>
    </xf>
    <xf numFmtId="0" fontId="0" fillId="0" borderId="127" xfId="0" applyBorder="1"/>
    <xf numFmtId="0" fontId="96" fillId="0" borderId="0" xfId="0" applyFont="1" applyAlignment="1" applyProtection="1">
      <alignment vertical="center" wrapText="1"/>
      <protection locked="0"/>
    </xf>
    <xf numFmtId="0" fontId="193" fillId="12" borderId="42" xfId="0" applyFont="1" applyFill="1" applyBorder="1" applyAlignment="1">
      <alignment horizontal="left" vertical="top" wrapText="1"/>
    </xf>
    <xf numFmtId="173" fontId="368" fillId="12" borderId="42" xfId="0" applyNumberFormat="1" applyFont="1" applyFill="1" applyBorder="1" applyAlignment="1">
      <alignment horizontal="right" vertical="center" wrapText="1"/>
    </xf>
    <xf numFmtId="0" fontId="39" fillId="0" borderId="42" xfId="0" applyFont="1" applyBorder="1" applyAlignment="1">
      <alignment horizontal="center" vertical="center"/>
    </xf>
    <xf numFmtId="0" fontId="386" fillId="0" borderId="0" xfId="0" applyFont="1" applyAlignment="1" applyProtection="1">
      <alignment vertical="center" wrapText="1"/>
      <protection locked="0"/>
    </xf>
    <xf numFmtId="0" fontId="181" fillId="11" borderId="42" xfId="0" applyFont="1" applyFill="1" applyBorder="1" applyAlignment="1">
      <alignment horizontal="center" vertical="center" wrapText="1"/>
    </xf>
    <xf numFmtId="0" fontId="181" fillId="11" borderId="42" xfId="0" applyFont="1" applyFill="1" applyBorder="1" applyAlignment="1">
      <alignment horizontal="left" vertical="center" wrapText="1"/>
    </xf>
    <xf numFmtId="0" fontId="181" fillId="11" borderId="42" xfId="0" applyFont="1" applyFill="1" applyBorder="1" applyAlignment="1">
      <alignment horizontal="center" vertical="center"/>
    </xf>
    <xf numFmtId="186" fontId="181" fillId="11" borderId="42" xfId="0" applyNumberFormat="1" applyFont="1" applyFill="1" applyBorder="1" applyAlignment="1">
      <alignment horizontal="center" vertical="center"/>
    </xf>
    <xf numFmtId="184" fontId="181" fillId="11" borderId="42" xfId="0" applyNumberFormat="1" applyFont="1" applyFill="1" applyBorder="1" applyAlignment="1">
      <alignment horizontal="center" vertical="center"/>
    </xf>
    <xf numFmtId="0" fontId="181" fillId="11" borderId="42" xfId="0" applyFont="1" applyFill="1" applyBorder="1" applyAlignment="1">
      <alignment vertical="center" wrapText="1"/>
    </xf>
    <xf numFmtId="0" fontId="387" fillId="11" borderId="42" xfId="0" applyFont="1" applyFill="1" applyBorder="1" applyAlignment="1">
      <alignment horizontal="center" vertical="center" wrapText="1"/>
    </xf>
    <xf numFmtId="0" fontId="387" fillId="11" borderId="42" xfId="0" applyFont="1" applyFill="1" applyBorder="1" applyAlignment="1">
      <alignment vertical="center" wrapText="1"/>
    </xf>
    <xf numFmtId="0" fontId="387" fillId="11" borderId="42" xfId="0" applyFont="1" applyFill="1" applyBorder="1" applyAlignment="1">
      <alignment horizontal="center" vertical="center"/>
    </xf>
    <xf numFmtId="171" fontId="181" fillId="11" borderId="42" xfId="0" applyNumberFormat="1" applyFont="1" applyFill="1" applyBorder="1" applyAlignment="1">
      <alignment horizontal="center" vertical="center"/>
    </xf>
    <xf numFmtId="0" fontId="73" fillId="0" borderId="0" xfId="75" applyFont="1" applyAlignment="1">
      <alignment horizontal="center" vertical="center"/>
    </xf>
    <xf numFmtId="169" fontId="73" fillId="0" borderId="0" xfId="75" applyNumberFormat="1" applyFont="1" applyAlignment="1">
      <alignment vertical="center"/>
    </xf>
    <xf numFmtId="171" fontId="181" fillId="11" borderId="0" xfId="0" applyNumberFormat="1" applyFont="1" applyFill="1" applyAlignment="1">
      <alignment horizontal="center" vertical="center"/>
    </xf>
    <xf numFmtId="49" fontId="393" fillId="0" borderId="0" xfId="75" applyNumberFormat="1" applyFont="1" applyAlignment="1">
      <alignment horizontal="center" vertical="center"/>
    </xf>
    <xf numFmtId="0" fontId="394" fillId="0" borderId="0" xfId="75" applyFont="1" applyAlignment="1">
      <alignment vertical="center" wrapText="1"/>
    </xf>
    <xf numFmtId="169" fontId="73" fillId="0" borderId="42" xfId="75" applyNumberFormat="1" applyFont="1" applyBorder="1" applyAlignment="1">
      <alignment vertical="center"/>
    </xf>
    <xf numFmtId="49" fontId="73" fillId="0" borderId="0" xfId="75" applyNumberFormat="1" applyFont="1" applyAlignment="1">
      <alignment horizontal="center" vertical="center"/>
    </xf>
    <xf numFmtId="0" fontId="123" fillId="0" borderId="0" xfId="75" applyFont="1" applyAlignment="1">
      <alignment vertical="center" wrapText="1"/>
    </xf>
    <xf numFmtId="49" fontId="397" fillId="12" borderId="42" xfId="0" applyNumberFormat="1" applyFont="1" applyFill="1" applyBorder="1" applyAlignment="1">
      <alignment horizontal="left" vertical="center" wrapText="1"/>
    </xf>
    <xf numFmtId="0" fontId="397" fillId="12" borderId="42" xfId="0" applyFont="1" applyFill="1" applyBorder="1" applyAlignment="1">
      <alignment horizontal="left" vertical="center" wrapText="1"/>
    </xf>
    <xf numFmtId="0" fontId="397" fillId="12" borderId="42" xfId="0" applyFont="1" applyFill="1" applyBorder="1" applyAlignment="1">
      <alignment horizontal="center" vertical="center" wrapText="1"/>
    </xf>
    <xf numFmtId="0" fontId="397" fillId="12" borderId="42" xfId="0" applyFont="1" applyFill="1" applyBorder="1" applyAlignment="1">
      <alignment vertical="center" wrapText="1"/>
    </xf>
    <xf numFmtId="0" fontId="398" fillId="12" borderId="42" xfId="0" applyFont="1" applyFill="1" applyBorder="1" applyAlignment="1">
      <alignment horizontal="center" vertical="center" wrapText="1"/>
    </xf>
    <xf numFmtId="0" fontId="399" fillId="12" borderId="42" xfId="0" applyFont="1" applyFill="1" applyBorder="1" applyAlignment="1">
      <alignment horizontal="center" vertical="center" wrapText="1"/>
    </xf>
    <xf numFmtId="191" fontId="44" fillId="0" borderId="42" xfId="0" applyNumberFormat="1" applyFont="1" applyBorder="1" applyAlignment="1">
      <alignment horizontal="center" vertical="center"/>
    </xf>
    <xf numFmtId="0" fontId="397" fillId="12" borderId="49" xfId="0" applyFont="1" applyFill="1" applyBorder="1" applyAlignment="1">
      <alignment horizontal="left" vertical="center" wrapText="1"/>
    </xf>
    <xf numFmtId="0" fontId="397" fillId="12" borderId="49" xfId="0" applyFont="1" applyFill="1" applyBorder="1" applyAlignment="1">
      <alignment horizontal="center" vertical="center" wrapText="1"/>
    </xf>
    <xf numFmtId="169" fontId="397" fillId="12" borderId="42" xfId="0" applyNumberFormat="1" applyFont="1" applyFill="1" applyBorder="1" applyAlignment="1">
      <alignment horizontal="center" vertical="center" wrapText="1"/>
    </xf>
    <xf numFmtId="191" fontId="44" fillId="0" borderId="0" xfId="0" applyNumberFormat="1" applyFont="1" applyAlignment="1">
      <alignment horizontal="center" vertical="center"/>
    </xf>
    <xf numFmtId="49" fontId="397" fillId="12" borderId="42" xfId="0" applyNumberFormat="1" applyFont="1" applyFill="1" applyBorder="1" applyAlignment="1">
      <alignment horizontal="center" vertical="center" wrapText="1"/>
    </xf>
    <xf numFmtId="0" fontId="0" fillId="0" borderId="110" xfId="0" applyBorder="1"/>
    <xf numFmtId="0" fontId="0" fillId="0" borderId="52" xfId="0" applyBorder="1"/>
    <xf numFmtId="2" fontId="0" fillId="0" borderId="0" xfId="0" applyNumberFormat="1" applyAlignment="1">
      <alignment vertical="center"/>
    </xf>
    <xf numFmtId="0" fontId="402" fillId="0" borderId="0" xfId="0" applyFont="1" applyAlignment="1">
      <alignment horizontal="center" vertical="center"/>
    </xf>
    <xf numFmtId="2" fontId="403" fillId="0" borderId="0" xfId="0" applyNumberFormat="1" applyFont="1" applyAlignment="1">
      <alignment vertical="center"/>
    </xf>
    <xf numFmtId="2" fontId="404" fillId="0" borderId="0" xfId="0" applyNumberFormat="1" applyFont="1" applyAlignment="1">
      <alignment vertical="center"/>
    </xf>
    <xf numFmtId="0" fontId="405" fillId="0" borderId="0" xfId="0" applyFont="1"/>
    <xf numFmtId="1" fontId="406" fillId="0" borderId="42" xfId="0" applyNumberFormat="1" applyFont="1" applyBorder="1" applyAlignment="1">
      <alignment horizontal="left" vertical="center" wrapText="1"/>
    </xf>
    <xf numFmtId="0" fontId="406" fillId="0" borderId="42" xfId="0" applyFont="1" applyBorder="1" applyAlignment="1">
      <alignment horizontal="left" vertical="center" wrapText="1" shrinkToFit="1"/>
    </xf>
    <xf numFmtId="2" fontId="406" fillId="0" borderId="42" xfId="0" applyNumberFormat="1" applyFont="1" applyBorder="1" applyAlignment="1">
      <alignment horizontal="center" vertical="center"/>
    </xf>
    <xf numFmtId="1" fontId="406" fillId="0" borderId="42" xfId="0" applyNumberFormat="1" applyFont="1" applyBorder="1" applyAlignment="1">
      <alignment horizontal="center" vertical="center"/>
    </xf>
    <xf numFmtId="0" fontId="406" fillId="0" borderId="42" xfId="0" applyFont="1" applyBorder="1" applyAlignment="1">
      <alignment horizontal="left" vertical="center" wrapText="1"/>
    </xf>
    <xf numFmtId="200" fontId="406" fillId="0" borderId="42" xfId="0" applyNumberFormat="1" applyFont="1" applyBorder="1" applyAlignment="1">
      <alignment horizontal="center" vertical="center"/>
    </xf>
    <xf numFmtId="0" fontId="405" fillId="0" borderId="0" xfId="0" applyFont="1" applyAlignment="1">
      <alignment wrapText="1"/>
    </xf>
    <xf numFmtId="0" fontId="407" fillId="0" borderId="0" xfId="0" applyFont="1" applyAlignment="1">
      <alignment vertical="center"/>
    </xf>
    <xf numFmtId="185" fontId="103" fillId="0" borderId="42" xfId="0" applyNumberFormat="1" applyFont="1" applyBorder="1" applyAlignment="1">
      <alignment horizontal="center" vertical="center"/>
    </xf>
    <xf numFmtId="200" fontId="406" fillId="0" borderId="54" xfId="0" applyNumberFormat="1" applyFont="1" applyBorder="1" applyAlignment="1">
      <alignment horizontal="center" vertical="center"/>
    </xf>
    <xf numFmtId="0" fontId="24" fillId="0" borderId="3" xfId="0" applyFont="1" applyBorder="1" applyAlignment="1">
      <alignment horizontal="left" vertical="center"/>
    </xf>
    <xf numFmtId="0" fontId="34" fillId="0" borderId="0" xfId="0" applyFont="1" applyAlignment="1">
      <alignment horizontal="left" vertical="center"/>
    </xf>
    <xf numFmtId="0" fontId="38" fillId="0" borderId="49" xfId="0" applyFont="1" applyBorder="1" applyAlignment="1">
      <alignment horizontal="center" vertical="center"/>
    </xf>
    <xf numFmtId="0" fontId="39" fillId="0" borderId="49" xfId="0" applyFont="1" applyBorder="1" applyAlignment="1">
      <alignment horizontal="center" vertical="center"/>
    </xf>
    <xf numFmtId="0" fontId="14" fillId="0" borderId="49" xfId="0" applyFont="1" applyBorder="1" applyAlignment="1">
      <alignment horizontal="center" vertical="center" wrapText="1"/>
    </xf>
    <xf numFmtId="0" fontId="103" fillId="12" borderId="42" xfId="0" applyFont="1" applyFill="1" applyBorder="1"/>
    <xf numFmtId="0" fontId="62" fillId="12" borderId="42" xfId="69" applyFont="1" applyFill="1" applyBorder="1" applyAlignment="1" applyProtection="1">
      <alignment horizontal="left" vertical="top"/>
      <protection locked="0"/>
    </xf>
    <xf numFmtId="0" fontId="62" fillId="12" borderId="42" xfId="69" applyFont="1" applyFill="1" applyBorder="1" applyAlignment="1" applyProtection="1">
      <alignment horizontal="center" vertical="top"/>
      <protection locked="0"/>
    </xf>
    <xf numFmtId="207" fontId="62" fillId="12" borderId="42" xfId="69" applyNumberFormat="1" applyFont="1" applyFill="1" applyBorder="1"/>
    <xf numFmtId="207" fontId="62" fillId="12" borderId="42" xfId="69" applyNumberFormat="1" applyFont="1" applyFill="1" applyBorder="1" applyAlignment="1" applyProtection="1">
      <alignment horizontal="right" vertical="top"/>
      <protection locked="0"/>
    </xf>
    <xf numFmtId="0" fontId="62" fillId="12" borderId="42" xfId="0" applyFont="1" applyFill="1" applyBorder="1"/>
    <xf numFmtId="0" fontId="62" fillId="12" borderId="42" xfId="0" applyFont="1" applyFill="1" applyBorder="1" applyAlignment="1">
      <alignment horizontal="center"/>
    </xf>
    <xf numFmtId="207" fontId="62" fillId="12" borderId="42" xfId="0" applyNumberFormat="1" applyFont="1" applyFill="1" applyBorder="1"/>
    <xf numFmtId="207" fontId="62" fillId="12" borderId="42" xfId="115" applyNumberFormat="1" applyFont="1" applyFill="1" applyBorder="1" applyAlignment="1" applyProtection="1">
      <alignment horizontal="right" vertical="top"/>
      <protection locked="0"/>
    </xf>
    <xf numFmtId="0" fontId="62" fillId="12" borderId="42" xfId="69" applyFont="1" applyFill="1" applyBorder="1" applyAlignment="1" applyProtection="1">
      <alignment vertical="top"/>
      <protection locked="0"/>
    </xf>
    <xf numFmtId="0" fontId="62" fillId="12" borderId="42" xfId="69" applyFont="1" applyFill="1" applyBorder="1" applyAlignment="1" applyProtection="1">
      <alignment horizontal="center" vertical="center"/>
      <protection locked="0"/>
    </xf>
    <xf numFmtId="0" fontId="62" fillId="12" borderId="42" xfId="69" applyFont="1" applyFill="1" applyBorder="1" applyAlignment="1" applyProtection="1">
      <alignment horizontal="left" vertical="center"/>
      <protection locked="0"/>
    </xf>
    <xf numFmtId="2" fontId="62" fillId="12" borderId="42" xfId="69" applyNumberFormat="1" applyFont="1" applyFill="1" applyBorder="1" applyAlignment="1" applyProtection="1">
      <alignment horizontal="center" vertical="center"/>
      <protection locked="0"/>
    </xf>
    <xf numFmtId="0" fontId="62" fillId="12" borderId="42" xfId="69" applyFont="1" applyFill="1" applyBorder="1" applyAlignment="1" applyProtection="1">
      <alignment horizontal="left" vertical="center" wrapText="1"/>
      <protection locked="0"/>
    </xf>
    <xf numFmtId="0" fontId="62" fillId="12" borderId="42" xfId="69" applyFont="1" applyFill="1" applyBorder="1" applyAlignment="1" applyProtection="1">
      <alignment horizontal="center" vertical="center" wrapText="1"/>
      <protection locked="0"/>
    </xf>
    <xf numFmtId="207" fontId="62" fillId="12" borderId="42" xfId="69" applyNumberFormat="1" applyFont="1" applyFill="1" applyBorder="1" applyAlignment="1" applyProtection="1">
      <alignment horizontal="center" vertical="center"/>
      <protection locked="0"/>
    </xf>
    <xf numFmtId="207" fontId="62" fillId="12" borderId="42" xfId="69" applyNumberFormat="1" applyFont="1" applyFill="1" applyBorder="1" applyAlignment="1" applyProtection="1">
      <alignment horizontal="right" vertical="center"/>
      <protection locked="0"/>
    </xf>
    <xf numFmtId="0" fontId="62" fillId="12" borderId="42" xfId="116" applyFont="1" applyFill="1" applyBorder="1" applyAlignment="1">
      <alignment horizontal="left" vertical="top"/>
    </xf>
    <xf numFmtId="0" fontId="62" fillId="12" borderId="42" xfId="116" applyFont="1" applyFill="1" applyBorder="1" applyAlignment="1">
      <alignment horizontal="center" vertical="center"/>
    </xf>
    <xf numFmtId="207" fontId="62" fillId="12" borderId="42" xfId="69" applyNumberFormat="1" applyFont="1" applyFill="1" applyBorder="1" applyAlignment="1" applyProtection="1">
      <alignment horizontal="right"/>
      <protection locked="0"/>
    </xf>
    <xf numFmtId="0" fontId="62" fillId="12" borderId="42" xfId="69" applyFont="1" applyFill="1" applyBorder="1" applyAlignment="1" applyProtection="1">
      <alignment horizontal="left" vertical="top" wrapText="1"/>
      <protection locked="0"/>
    </xf>
    <xf numFmtId="0" fontId="410" fillId="12" borderId="42" xfId="0" applyFont="1" applyFill="1" applyBorder="1"/>
    <xf numFmtId="14" fontId="36" fillId="3" borderId="132" xfId="3" applyNumberFormat="1" applyFont="1" applyFill="1" applyBorder="1" applyAlignment="1" applyProtection="1">
      <alignment vertical="center" wrapText="1"/>
    </xf>
    <xf numFmtId="14" fontId="36" fillId="3" borderId="132" xfId="3" applyNumberFormat="1" applyFont="1" applyFill="1" applyBorder="1" applyAlignment="1" applyProtection="1">
      <alignment horizontal="left" vertical="center" wrapText="1"/>
    </xf>
    <xf numFmtId="0" fontId="282" fillId="0" borderId="133" xfId="0" applyFont="1" applyBorder="1" applyAlignment="1">
      <alignment horizontal="center" vertical="center" wrapText="1"/>
    </xf>
    <xf numFmtId="0" fontId="282" fillId="0" borderId="134" xfId="0" applyFont="1" applyBorder="1" applyAlignment="1">
      <alignment vertical="center" wrapText="1"/>
    </xf>
    <xf numFmtId="0" fontId="282" fillId="0" borderId="134" xfId="0" applyFont="1" applyBorder="1" applyAlignment="1">
      <alignment horizontal="center" vertical="center" wrapText="1"/>
    </xf>
    <xf numFmtId="2" fontId="283" fillId="0" borderId="135" xfId="0" applyNumberFormat="1" applyFont="1" applyBorder="1" applyAlignment="1">
      <alignment horizontal="center" vertical="center" wrapText="1"/>
    </xf>
    <xf numFmtId="196" fontId="282" fillId="0" borderId="133" xfId="0" applyNumberFormat="1" applyFont="1" applyBorder="1" applyAlignment="1">
      <alignment horizontal="center" vertical="center" wrapText="1"/>
    </xf>
    <xf numFmtId="0" fontId="280" fillId="19" borderId="132" xfId="0" applyFont="1" applyFill="1" applyBorder="1" applyAlignment="1">
      <alignment horizontal="center" vertical="center" wrapText="1"/>
    </xf>
    <xf numFmtId="0" fontId="282" fillId="0" borderId="133" xfId="76" applyFont="1" applyBorder="1" applyAlignment="1">
      <alignment horizontal="center" vertical="center"/>
    </xf>
    <xf numFmtId="0" fontId="282" fillId="0" borderId="135" xfId="0" applyFont="1" applyBorder="1" applyAlignment="1">
      <alignment horizontal="center" vertical="center"/>
    </xf>
    <xf numFmtId="14" fontId="54" fillId="3" borderId="132" xfId="3" applyNumberFormat="1" applyFont="1" applyFill="1" applyBorder="1" applyAlignment="1" applyProtection="1">
      <alignment horizontal="left" vertical="center" wrapText="1"/>
    </xf>
    <xf numFmtId="0" fontId="43" fillId="0" borderId="136" xfId="0" applyFont="1" applyBorder="1" applyAlignment="1">
      <alignment horizontal="center" vertical="center"/>
    </xf>
    <xf numFmtId="0" fontId="55" fillId="0" borderId="136" xfId="0" applyFont="1" applyBorder="1" applyAlignment="1">
      <alignment horizontal="center" vertical="center"/>
    </xf>
    <xf numFmtId="0" fontId="43" fillId="0" borderId="132" xfId="0" applyFont="1" applyBorder="1" applyAlignment="1">
      <alignment horizontal="center" vertical="center" wrapText="1"/>
    </xf>
    <xf numFmtId="0" fontId="177" fillId="4" borderId="132" xfId="3" applyFont="1" applyFill="1" applyBorder="1" applyProtection="1"/>
    <xf numFmtId="0" fontId="0" fillId="15" borderId="0" xfId="0" applyFill="1"/>
    <xf numFmtId="185" fontId="414" fillId="0" borderId="42" xfId="0" applyNumberFormat="1" applyFont="1" applyBorder="1" applyAlignment="1">
      <alignment horizontal="center" vertical="center"/>
    </xf>
    <xf numFmtId="185" fontId="413" fillId="0" borderId="42" xfId="0" applyNumberFormat="1" applyFont="1" applyBorder="1" applyAlignment="1">
      <alignment horizontal="center"/>
    </xf>
    <xf numFmtId="0" fontId="421" fillId="0" borderId="0" xfId="0" applyFont="1"/>
    <xf numFmtId="0" fontId="260" fillId="0" borderId="0" xfId="1" applyFont="1"/>
    <xf numFmtId="0" fontId="421" fillId="15" borderId="42" xfId="0" applyFont="1" applyFill="1" applyBorder="1" applyAlignment="1">
      <alignment vertical="center" wrapText="1"/>
    </xf>
    <xf numFmtId="0" fontId="423" fillId="0" borderId="42" xfId="0" applyFont="1" applyBorder="1" applyAlignment="1">
      <alignment horizontal="center" vertical="center"/>
    </xf>
    <xf numFmtId="0" fontId="417" fillId="0" borderId="42" xfId="0" applyFont="1" applyBorder="1"/>
    <xf numFmtId="0" fontId="423" fillId="0" borderId="42" xfId="0" applyFont="1" applyBorder="1" applyAlignment="1">
      <alignment horizontal="center"/>
    </xf>
    <xf numFmtId="0" fontId="423" fillId="0" borderId="42" xfId="0" applyFont="1" applyBorder="1"/>
    <xf numFmtId="0" fontId="424" fillId="0" borderId="42" xfId="0" applyFont="1" applyBorder="1" applyAlignment="1">
      <alignment horizontal="center" vertical="center"/>
    </xf>
    <xf numFmtId="0" fontId="424" fillId="0" borderId="42" xfId="0" applyFont="1" applyBorder="1"/>
    <xf numFmtId="0" fontId="424" fillId="0" borderId="42" xfId="0" applyFont="1" applyBorder="1" applyAlignment="1">
      <alignment horizontal="center"/>
    </xf>
    <xf numFmtId="0" fontId="416" fillId="12" borderId="42" xfId="0" applyFont="1" applyFill="1" applyBorder="1"/>
    <xf numFmtId="0" fontId="415" fillId="15" borderId="42" xfId="0" applyFont="1" applyFill="1" applyBorder="1" applyAlignment="1">
      <alignment horizontal="left" vertical="center" wrapText="1"/>
    </xf>
    <xf numFmtId="0" fontId="419" fillId="15" borderId="42" xfId="0" applyFont="1" applyFill="1" applyBorder="1" applyAlignment="1">
      <alignment horizontal="center" vertical="center" wrapText="1"/>
    </xf>
    <xf numFmtId="0" fontId="415" fillId="15" borderId="42" xfId="0" applyFont="1" applyFill="1" applyBorder="1" applyAlignment="1">
      <alignment vertical="center" wrapText="1"/>
    </xf>
    <xf numFmtId="0" fontId="416" fillId="0" borderId="42" xfId="0" applyFont="1" applyBorder="1" applyAlignment="1">
      <alignment horizontal="left" vertical="center"/>
    </xf>
    <xf numFmtId="0" fontId="416" fillId="0" borderId="42" xfId="0" applyFont="1" applyBorder="1" applyAlignment="1">
      <alignment vertical="center" wrapText="1"/>
    </xf>
    <xf numFmtId="0" fontId="416" fillId="0" borderId="42" xfId="0" applyFont="1" applyBorder="1" applyAlignment="1">
      <alignment horizontal="center" vertical="center" wrapText="1"/>
    </xf>
    <xf numFmtId="187" fontId="417" fillId="0" borderId="42" xfId="0" applyNumberFormat="1" applyFont="1" applyBorder="1" applyAlignment="1">
      <alignment horizontal="center"/>
    </xf>
    <xf numFmtId="0" fontId="416" fillId="12" borderId="42" xfId="0" applyFont="1" applyFill="1" applyBorder="1" applyAlignment="1">
      <alignment horizontal="left" vertical="center"/>
    </xf>
    <xf numFmtId="0" fontId="416" fillId="12" borderId="42" xfId="0" applyFont="1" applyFill="1" applyBorder="1" applyAlignment="1">
      <alignment vertical="center" wrapText="1"/>
    </xf>
    <xf numFmtId="0" fontId="416" fillId="12" borderId="42" xfId="0" applyFont="1" applyFill="1" applyBorder="1" applyAlignment="1">
      <alignment horizontal="center" vertical="center" wrapText="1"/>
    </xf>
    <xf numFmtId="0" fontId="418" fillId="15" borderId="42" xfId="0" applyFont="1" applyFill="1" applyBorder="1" applyAlignment="1">
      <alignment horizontal="left" vertical="center" wrapText="1"/>
    </xf>
    <xf numFmtId="0" fontId="420" fillId="15" borderId="42" xfId="0" applyFont="1" applyFill="1" applyBorder="1" applyAlignment="1">
      <alignment horizontal="center" vertical="center" wrapText="1"/>
    </xf>
    <xf numFmtId="0" fontId="418" fillId="15" borderId="42" xfId="0" applyFont="1" applyFill="1" applyBorder="1" applyAlignment="1">
      <alignment vertical="center" wrapText="1"/>
    </xf>
    <xf numFmtId="0" fontId="103" fillId="15" borderId="42" xfId="0" applyFont="1" applyFill="1" applyBorder="1"/>
    <xf numFmtId="0" fontId="417" fillId="0" borderId="42" xfId="0" applyFont="1" applyBorder="1" applyAlignment="1">
      <alignment horizontal="left"/>
    </xf>
    <xf numFmtId="0" fontId="417" fillId="0" borderId="42" xfId="0" applyFont="1" applyBorder="1" applyAlignment="1">
      <alignment horizontal="center" vertical="center"/>
    </xf>
    <xf numFmtId="0" fontId="417" fillId="0" borderId="42" xfId="0" applyFont="1" applyBorder="1" applyAlignment="1">
      <alignment horizontal="left" vertical="center"/>
    </xf>
    <xf numFmtId="0" fontId="417" fillId="0" borderId="42" xfId="0" applyFont="1" applyBorder="1" applyAlignment="1">
      <alignment horizontal="left" vertical="center" wrapText="1"/>
    </xf>
    <xf numFmtId="0" fontId="411" fillId="30" borderId="42" xfId="0" applyFont="1" applyFill="1" applyBorder="1" applyAlignment="1">
      <alignment horizontal="center" vertical="center"/>
    </xf>
    <xf numFmtId="0" fontId="422" fillId="30" borderId="42" xfId="0" applyFont="1" applyFill="1" applyBorder="1" applyAlignment="1">
      <alignment horizontal="center"/>
    </xf>
    <xf numFmtId="0" fontId="411" fillId="30" borderId="42" xfId="0" applyFont="1" applyFill="1" applyBorder="1"/>
    <xf numFmtId="0" fontId="62" fillId="0" borderId="42" xfId="0" applyFont="1" applyBorder="1" applyAlignment="1">
      <alignment horizontal="center" vertical="center"/>
    </xf>
    <xf numFmtId="166" fontId="33" fillId="0" borderId="42" xfId="0" applyNumberFormat="1" applyFont="1" applyBorder="1" applyAlignment="1">
      <alignment horizontal="center" vertical="center" wrapText="1"/>
    </xf>
    <xf numFmtId="0" fontId="412" fillId="0" borderId="42" xfId="0" applyFont="1" applyBorder="1"/>
    <xf numFmtId="0" fontId="412" fillId="0" borderId="42" xfId="0" applyFont="1" applyBorder="1" applyAlignment="1">
      <alignment horizontal="center" vertical="center"/>
    </xf>
    <xf numFmtId="0" fontId="412" fillId="0" borderId="42" xfId="0" applyFont="1" applyBorder="1" applyAlignment="1">
      <alignment horizontal="left"/>
    </xf>
    <xf numFmtId="187" fontId="411" fillId="30" borderId="42" xfId="0" applyNumberFormat="1" applyFont="1" applyFill="1" applyBorder="1"/>
    <xf numFmtId="0" fontId="425" fillId="15" borderId="42" xfId="0" applyFont="1" applyFill="1" applyBorder="1" applyAlignment="1">
      <alignment horizontal="center" vertical="center" wrapText="1"/>
    </xf>
    <xf numFmtId="185" fontId="426" fillId="0" borderId="42" xfId="0" applyNumberFormat="1" applyFont="1" applyBorder="1" applyAlignment="1">
      <alignment horizontal="center" vertical="center"/>
    </xf>
    <xf numFmtId="0" fontId="427" fillId="0" borderId="42" xfId="0" applyFont="1" applyBorder="1" applyAlignment="1">
      <alignment horizontal="center" vertical="center"/>
    </xf>
    <xf numFmtId="0" fontId="427" fillId="0" borderId="42" xfId="0" applyFont="1" applyBorder="1" applyAlignment="1">
      <alignment horizontal="center"/>
    </xf>
    <xf numFmtId="0" fontId="428" fillId="30" borderId="42" xfId="0" applyFont="1" applyFill="1" applyBorder="1"/>
    <xf numFmtId="187" fontId="428" fillId="30" borderId="42" xfId="0" applyNumberFormat="1" applyFont="1" applyFill="1" applyBorder="1"/>
    <xf numFmtId="49" fontId="427" fillId="0" borderId="42" xfId="0" applyNumberFormat="1" applyFont="1" applyBorder="1" applyAlignment="1">
      <alignment horizontal="left" vertical="center"/>
    </xf>
    <xf numFmtId="0" fontId="427" fillId="0" borderId="42" xfId="0" applyFont="1" applyBorder="1" applyAlignment="1">
      <alignment horizontal="left"/>
    </xf>
    <xf numFmtId="187" fontId="427" fillId="0" borderId="42" xfId="0" applyNumberFormat="1" applyFont="1" applyBorder="1" applyAlignment="1">
      <alignment horizontal="center"/>
    </xf>
    <xf numFmtId="49" fontId="427" fillId="0" borderId="42" xfId="0" applyNumberFormat="1" applyFont="1" applyBorder="1" applyAlignment="1">
      <alignment horizontal="left"/>
    </xf>
    <xf numFmtId="0" fontId="428" fillId="30" borderId="42" xfId="0" applyFont="1" applyFill="1" applyBorder="1" applyAlignment="1">
      <alignment horizontal="center" vertical="center"/>
    </xf>
    <xf numFmtId="0" fontId="426" fillId="15" borderId="42" xfId="0" applyFont="1" applyFill="1" applyBorder="1"/>
    <xf numFmtId="0" fontId="427" fillId="0" borderId="42" xfId="0" applyFont="1" applyBorder="1"/>
    <xf numFmtId="0" fontId="428" fillId="30" borderId="42" xfId="0" applyFont="1" applyFill="1" applyBorder="1" applyAlignment="1">
      <alignment horizontal="left" vertical="center"/>
    </xf>
    <xf numFmtId="0" fontId="260" fillId="0" borderId="0" xfId="1" applyFont="1" applyBorder="1" applyProtection="1"/>
    <xf numFmtId="0" fontId="0" fillId="15" borderId="0" xfId="0" applyFill="1" applyAlignment="1">
      <alignment horizontal="left"/>
    </xf>
    <xf numFmtId="0" fontId="0" fillId="15" borderId="0" xfId="0" applyFill="1" applyAlignment="1">
      <alignment horizontal="center"/>
    </xf>
    <xf numFmtId="0" fontId="429" fillId="15" borderId="0" xfId="0" applyFont="1" applyFill="1" applyAlignment="1">
      <alignment horizontal="center"/>
    </xf>
    <xf numFmtId="0" fontId="103" fillId="0" borderId="42" xfId="0" applyFont="1" applyBorder="1" applyAlignment="1">
      <alignment horizontal="left" vertical="center" indent="1"/>
    </xf>
    <xf numFmtId="0" fontId="103" fillId="0" borderId="42" xfId="0" applyFont="1" applyBorder="1" applyAlignment="1">
      <alignment horizontal="left" wrapText="1"/>
    </xf>
    <xf numFmtId="168" fontId="103" fillId="0" borderId="65" xfId="0" applyNumberFormat="1" applyFont="1" applyBorder="1" applyAlignment="1">
      <alignment vertical="center"/>
    </xf>
    <xf numFmtId="0" fontId="39" fillId="0" borderId="42" xfId="102" applyFont="1" applyBorder="1" applyAlignment="1">
      <alignment horizontal="center" vertical="center"/>
    </xf>
    <xf numFmtId="168" fontId="103" fillId="15" borderId="42" xfId="0" applyNumberFormat="1" applyFont="1" applyFill="1" applyBorder="1" applyAlignment="1">
      <alignment vertical="center"/>
    </xf>
    <xf numFmtId="168" fontId="103" fillId="15" borderId="0" xfId="0" applyNumberFormat="1" applyFont="1" applyFill="1" applyAlignment="1">
      <alignment vertical="center"/>
    </xf>
    <xf numFmtId="168" fontId="103" fillId="0" borderId="49" xfId="0" applyNumberFormat="1" applyFont="1" applyBorder="1" applyAlignment="1">
      <alignment vertical="center"/>
    </xf>
    <xf numFmtId="168" fontId="103" fillId="0" borderId="58" xfId="0" applyNumberFormat="1" applyFont="1" applyBorder="1" applyAlignment="1">
      <alignment vertical="center"/>
    </xf>
    <xf numFmtId="168" fontId="103" fillId="0" borderId="54" xfId="0" applyNumberFormat="1" applyFont="1" applyBorder="1" applyAlignment="1">
      <alignment vertical="center"/>
    </xf>
    <xf numFmtId="0" fontId="430" fillId="15" borderId="0" xfId="0" applyFont="1" applyFill="1" applyAlignment="1">
      <alignment horizontal="center"/>
    </xf>
    <xf numFmtId="173" fontId="14" fillId="0" borderId="0" xfId="71" applyNumberFormat="1" applyFont="1" applyAlignment="1">
      <alignment horizontal="right" vertical="center"/>
    </xf>
    <xf numFmtId="0" fontId="103" fillId="0" borderId="23" xfId="0" applyFont="1" applyBorder="1" applyAlignment="1">
      <alignment horizontal="center" vertical="center"/>
    </xf>
    <xf numFmtId="0" fontId="14" fillId="0" borderId="0" xfId="71" applyFont="1" applyAlignment="1">
      <alignment vertical="center"/>
    </xf>
    <xf numFmtId="0" fontId="236" fillId="0" borderId="11" xfId="0" applyFont="1" applyBorder="1" applyAlignment="1">
      <alignment vertical="center"/>
    </xf>
    <xf numFmtId="0" fontId="431" fillId="15" borderId="137" xfId="0" applyFont="1" applyFill="1" applyBorder="1" applyAlignment="1">
      <alignment horizontal="left" vertical="top" wrapText="1"/>
    </xf>
    <xf numFmtId="166" fontId="435" fillId="2" borderId="13" xfId="93" applyNumberFormat="1" applyFont="1" applyFill="1" applyBorder="1" applyAlignment="1">
      <alignment horizontal="center" vertical="center" wrapText="1"/>
    </xf>
    <xf numFmtId="0" fontId="426" fillId="0" borderId="42" xfId="0" applyFont="1" applyBorder="1" applyAlignment="1">
      <alignment vertical="center"/>
    </xf>
    <xf numFmtId="0" fontId="197" fillId="31" borderId="42" xfId="0" applyFont="1" applyFill="1" applyBorder="1" applyAlignment="1">
      <alignment horizontal="left" vertical="center" wrapText="1"/>
    </xf>
    <xf numFmtId="0" fontId="197" fillId="31" borderId="42" xfId="0" applyFont="1" applyFill="1" applyBorder="1" applyAlignment="1">
      <alignment horizontal="center" vertical="center" wrapText="1"/>
    </xf>
    <xf numFmtId="166" fontId="435" fillId="2" borderId="42" xfId="93" applyNumberFormat="1" applyFont="1" applyFill="1" applyBorder="1" applyAlignment="1">
      <alignment horizontal="center" vertical="center" wrapText="1"/>
    </xf>
    <xf numFmtId="176" fontId="438" fillId="0" borderId="42" xfId="0" applyNumberFormat="1" applyFont="1" applyBorder="1" applyAlignment="1">
      <alignment horizontal="center" vertical="center"/>
    </xf>
    <xf numFmtId="0" fontId="433" fillId="15" borderId="42" xfId="0" applyFont="1" applyFill="1" applyBorder="1" applyAlignment="1">
      <alignment vertical="center"/>
    </xf>
    <xf numFmtId="171" fontId="440" fillId="0" borderId="23" xfId="73" applyNumberFormat="1" applyFont="1" applyBorder="1" applyAlignment="1">
      <alignment horizontal="center" vertical="top" wrapText="1"/>
    </xf>
    <xf numFmtId="49" fontId="441" fillId="0" borderId="0" xfId="0" applyNumberFormat="1" applyFont="1" applyAlignment="1">
      <alignment vertical="center"/>
    </xf>
    <xf numFmtId="185" fontId="442" fillId="0" borderId="0" xfId="0" applyNumberFormat="1" applyFont="1" applyAlignment="1">
      <alignment horizontal="center"/>
    </xf>
    <xf numFmtId="44" fontId="441" fillId="0" borderId="0" xfId="115" applyFont="1" applyFill="1" applyBorder="1" applyAlignment="1" applyProtection="1">
      <alignment horizontal="center" vertical="center"/>
    </xf>
    <xf numFmtId="44" fontId="441" fillId="0" borderId="0" xfId="115" applyFont="1" applyFill="1" applyBorder="1" applyAlignment="1" applyProtection="1">
      <alignment vertical="center"/>
    </xf>
    <xf numFmtId="49" fontId="441" fillId="0" borderId="0" xfId="0" applyNumberFormat="1" applyFont="1" applyAlignment="1">
      <alignment horizontal="center" vertical="center"/>
    </xf>
    <xf numFmtId="0" fontId="443" fillId="0" borderId="0" xfId="0" applyFont="1" applyAlignment="1">
      <alignment vertical="center"/>
    </xf>
    <xf numFmtId="49" fontId="443" fillId="0" borderId="0" xfId="0" applyNumberFormat="1" applyFont="1" applyAlignment="1">
      <alignment vertical="center"/>
    </xf>
    <xf numFmtId="0" fontId="445" fillId="0" borderId="42" xfId="0" applyFont="1" applyBorder="1" applyAlignment="1">
      <alignment horizontal="left"/>
    </xf>
    <xf numFmtId="0" fontId="446" fillId="0" borderId="42" xfId="0" applyFont="1" applyBorder="1"/>
    <xf numFmtId="0" fontId="446" fillId="0" borderId="42" xfId="0" applyFont="1" applyBorder="1" applyAlignment="1">
      <alignment horizontal="center"/>
    </xf>
    <xf numFmtId="49" fontId="446" fillId="0" borderId="42" xfId="0" applyNumberFormat="1" applyFont="1" applyBorder="1" applyAlignment="1">
      <alignment horizontal="center"/>
    </xf>
    <xf numFmtId="187" fontId="446" fillId="0" borderId="42" xfId="0" applyNumberFormat="1" applyFont="1" applyBorder="1" applyAlignment="1">
      <alignment horizontal="center"/>
    </xf>
    <xf numFmtId="185" fontId="446" fillId="0" borderId="42" xfId="0" applyNumberFormat="1" applyFont="1" applyBorder="1" applyAlignment="1">
      <alignment horizontal="center"/>
    </xf>
    <xf numFmtId="49" fontId="445" fillId="0" borderId="42" xfId="0" applyNumberFormat="1" applyFont="1" applyBorder="1" applyAlignment="1">
      <alignment horizontal="left" vertical="center"/>
    </xf>
    <xf numFmtId="0" fontId="446" fillId="0" borderId="42" xfId="0" applyFont="1" applyBorder="1" applyAlignment="1">
      <alignment vertical="center"/>
    </xf>
    <xf numFmtId="49" fontId="446" fillId="0" borderId="42" xfId="0" applyNumberFormat="1" applyFont="1" applyBorder="1" applyAlignment="1">
      <alignment horizontal="center" vertical="center"/>
    </xf>
    <xf numFmtId="44" fontId="445" fillId="0" borderId="42" xfId="115" applyFont="1" applyFill="1" applyBorder="1" applyAlignment="1" applyProtection="1">
      <alignment horizontal="left"/>
    </xf>
    <xf numFmtId="44" fontId="446" fillId="0" borderId="42" xfId="115" applyFont="1" applyFill="1" applyBorder="1" applyAlignment="1" applyProtection="1"/>
    <xf numFmtId="49" fontId="446" fillId="0" borderId="42" xfId="115" applyNumberFormat="1" applyFont="1" applyFill="1" applyBorder="1" applyAlignment="1" applyProtection="1">
      <alignment horizontal="center"/>
    </xf>
    <xf numFmtId="49" fontId="304" fillId="0" borderId="42" xfId="0" applyNumberFormat="1" applyFont="1" applyBorder="1" applyAlignment="1">
      <alignment horizontal="center" vertical="center"/>
    </xf>
    <xf numFmtId="0" fontId="304" fillId="0" borderId="42" xfId="0" applyFont="1" applyBorder="1" applyAlignment="1">
      <alignment horizontal="left"/>
    </xf>
    <xf numFmtId="0" fontId="304" fillId="0" borderId="42" xfId="0" applyFont="1" applyBorder="1" applyAlignment="1">
      <alignment horizontal="center"/>
    </xf>
    <xf numFmtId="187" fontId="304" fillId="0" borderId="42" xfId="0" applyNumberFormat="1" applyFont="1" applyBorder="1" applyAlignment="1">
      <alignment horizontal="center"/>
    </xf>
    <xf numFmtId="0" fontId="304" fillId="0" borderId="42" xfId="0" applyFont="1" applyBorder="1" applyAlignment="1">
      <alignment horizontal="left" vertical="center"/>
    </xf>
    <xf numFmtId="0" fontId="304" fillId="0" borderId="42" xfId="0" applyFont="1" applyBorder="1" applyAlignment="1">
      <alignment horizontal="left" vertical="center" wrapText="1"/>
    </xf>
    <xf numFmtId="44" fontId="304" fillId="0" borderId="42" xfId="115" applyFont="1" applyFill="1" applyBorder="1" applyAlignment="1" applyProtection="1">
      <alignment horizontal="left"/>
    </xf>
    <xf numFmtId="44" fontId="304" fillId="0" borderId="42" xfId="115" applyFont="1" applyFill="1" applyBorder="1" applyAlignment="1" applyProtection="1"/>
    <xf numFmtId="49" fontId="304" fillId="0" borderId="42" xfId="115" applyNumberFormat="1" applyFont="1" applyFill="1" applyBorder="1" applyAlignment="1" applyProtection="1"/>
    <xf numFmtId="0" fontId="427" fillId="0" borderId="42" xfId="0" applyFont="1" applyBorder="1" applyAlignment="1">
      <alignment horizontal="center" vertical="center" wrapText="1"/>
    </xf>
    <xf numFmtId="0" fontId="427" fillId="0" borderId="42" xfId="0" applyFont="1" applyBorder="1" applyAlignment="1">
      <alignment horizontal="left" vertical="center" wrapText="1"/>
    </xf>
    <xf numFmtId="166" fontId="427" fillId="0" borderId="54" xfId="0" applyNumberFormat="1" applyFont="1" applyBorder="1" applyAlignment="1">
      <alignment horizontal="center" vertical="center" wrapText="1"/>
    </xf>
    <xf numFmtId="0" fontId="427" fillId="0" borderId="42" xfId="0" applyFont="1" applyBorder="1" applyAlignment="1">
      <alignment vertical="center"/>
    </xf>
    <xf numFmtId="189" fontId="427" fillId="0" borderId="42" xfId="0" applyNumberFormat="1" applyFont="1" applyBorder="1" applyAlignment="1">
      <alignment horizontal="left" vertical="center" wrapText="1"/>
    </xf>
    <xf numFmtId="0" fontId="447" fillId="0" borderId="42" xfId="0" applyFont="1" applyBorder="1" applyAlignment="1">
      <alignment horizontal="left" vertical="center" wrapText="1"/>
    </xf>
    <xf numFmtId="166" fontId="447" fillId="0" borderId="54" xfId="0" applyNumberFormat="1" applyFont="1" applyBorder="1" applyAlignment="1">
      <alignment horizontal="center" vertical="center" wrapText="1"/>
    </xf>
    <xf numFmtId="171" fontId="438" fillId="0" borderId="42" xfId="0" applyNumberFormat="1" applyFont="1" applyBorder="1" applyAlignment="1">
      <alignment horizontal="center" vertical="center"/>
    </xf>
    <xf numFmtId="0" fontId="447" fillId="15" borderId="42" xfId="0" applyFont="1" applyFill="1" applyBorder="1" applyAlignment="1">
      <alignment horizontal="left" vertical="center" wrapText="1"/>
    </xf>
    <xf numFmtId="0" fontId="427" fillId="15" borderId="42" xfId="0" applyFont="1" applyFill="1" applyBorder="1" applyAlignment="1">
      <alignment vertical="center"/>
    </xf>
    <xf numFmtId="166" fontId="447" fillId="15" borderId="54" xfId="0" applyNumberFormat="1" applyFont="1" applyFill="1" applyBorder="1" applyAlignment="1">
      <alignment horizontal="center" vertical="center" wrapText="1"/>
    </xf>
    <xf numFmtId="171" fontId="438" fillId="15" borderId="42" xfId="0" applyNumberFormat="1" applyFont="1" applyFill="1" applyBorder="1" applyAlignment="1">
      <alignment horizontal="center" vertical="center"/>
    </xf>
    <xf numFmtId="0" fontId="11" fillId="0" borderId="42" xfId="75" applyBorder="1" applyAlignment="1">
      <alignment horizontal="right" vertical="center"/>
    </xf>
    <xf numFmtId="0" fontId="235" fillId="0" borderId="0" xfId="0" applyFont="1" applyAlignment="1">
      <alignment vertical="center"/>
    </xf>
    <xf numFmtId="0" fontId="14" fillId="0" borderId="0" xfId="0" applyFont="1" applyAlignment="1">
      <alignment horizontal="right" vertical="center"/>
    </xf>
    <xf numFmtId="0" fontId="42" fillId="0" borderId="0" xfId="0" applyFont="1"/>
    <xf numFmtId="0" fontId="236" fillId="0" borderId="0" xfId="0" applyFont="1" applyAlignment="1">
      <alignment vertical="center"/>
    </xf>
    <xf numFmtId="0" fontId="14" fillId="0" borderId="139" xfId="0" applyFont="1" applyBorder="1" applyAlignment="1">
      <alignment vertical="center"/>
    </xf>
    <xf numFmtId="172" fontId="14" fillId="0" borderId="139" xfId="0" applyNumberFormat="1" applyFont="1" applyBorder="1" applyAlignment="1">
      <alignment horizontal="right" vertical="center"/>
    </xf>
    <xf numFmtId="168" fontId="14" fillId="0" borderId="139" xfId="75" applyNumberFormat="1" applyFont="1" applyBorder="1" applyAlignment="1">
      <alignment horizontal="right" vertical="center"/>
    </xf>
    <xf numFmtId="0" fontId="14" fillId="0" borderId="42" xfId="0" applyFont="1" applyBorder="1" applyAlignment="1">
      <alignment horizontal="center" vertical="top"/>
    </xf>
    <xf numFmtId="1" fontId="14" fillId="0" borderId="42" xfId="0" applyNumberFormat="1" applyFont="1" applyBorder="1" applyAlignment="1">
      <alignment horizontal="center" vertical="top"/>
    </xf>
    <xf numFmtId="171" fontId="14" fillId="0" borderId="139" xfId="0" applyNumberFormat="1" applyFont="1" applyBorder="1" applyAlignment="1">
      <alignment horizontal="right" vertical="center"/>
    </xf>
    <xf numFmtId="0" fontId="255" fillId="12" borderId="138" xfId="0" applyFont="1" applyFill="1" applyBorder="1" applyAlignment="1">
      <alignment horizontal="left" vertical="center"/>
    </xf>
    <xf numFmtId="0" fontId="255" fillId="12" borderId="139" xfId="0" applyFont="1" applyFill="1" applyBorder="1" applyAlignment="1">
      <alignment horizontal="center" vertical="center"/>
    </xf>
    <xf numFmtId="0" fontId="282" fillId="0" borderId="140" xfId="0" applyFont="1" applyBorder="1" applyAlignment="1">
      <alignment horizontal="center" vertical="center" wrapText="1"/>
    </xf>
    <xf numFmtId="0" fontId="282" fillId="0" borderId="139" xfId="0" applyFont="1" applyBorder="1" applyAlignment="1">
      <alignment vertical="center" wrapText="1"/>
    </xf>
    <xf numFmtId="0" fontId="282" fillId="0" borderId="139" xfId="0" applyFont="1" applyBorder="1" applyAlignment="1">
      <alignment horizontal="center" vertical="center" wrapText="1"/>
    </xf>
    <xf numFmtId="196" fontId="282" fillId="0" borderId="140" xfId="0" applyNumberFormat="1" applyFont="1" applyBorder="1" applyAlignment="1">
      <alignment horizontal="center" vertical="center" wrapText="1"/>
    </xf>
    <xf numFmtId="0" fontId="283" fillId="0" borderId="140" xfId="0" applyFont="1" applyBorder="1" applyAlignment="1">
      <alignment horizontal="center" vertical="center" wrapText="1"/>
    </xf>
    <xf numFmtId="0" fontId="283" fillId="0" borderId="139" xfId="0" applyFont="1" applyBorder="1" applyAlignment="1">
      <alignment vertical="center" wrapText="1"/>
    </xf>
    <xf numFmtId="0" fontId="283" fillId="0" borderId="139" xfId="0" applyFont="1" applyBorder="1" applyAlignment="1">
      <alignment horizontal="center" vertical="center" wrapText="1"/>
    </xf>
    <xf numFmtId="2" fontId="283" fillId="0" borderId="142" xfId="0" applyNumberFormat="1" applyFont="1" applyBorder="1" applyAlignment="1">
      <alignment horizontal="center" vertical="center" wrapText="1"/>
    </xf>
    <xf numFmtId="2" fontId="282" fillId="0" borderId="142" xfId="0" applyNumberFormat="1" applyFont="1" applyBorder="1" applyAlignment="1">
      <alignment horizontal="center" vertical="center" wrapText="1"/>
    </xf>
    <xf numFmtId="0" fontId="282" fillId="0" borderId="142" xfId="0" applyFont="1" applyBorder="1" applyAlignment="1">
      <alignment horizontal="center" vertical="center"/>
    </xf>
    <xf numFmtId="0" fontId="39" fillId="0" borderId="139" xfId="102" applyFont="1" applyBorder="1" applyAlignment="1">
      <alignment horizontal="center" vertical="center"/>
    </xf>
    <xf numFmtId="0" fontId="39" fillId="0" borderId="139" xfId="0" applyFont="1" applyBorder="1" applyAlignment="1">
      <alignment horizontal="center" vertical="center"/>
    </xf>
    <xf numFmtId="0" fontId="14" fillId="0" borderId="139" xfId="0" applyFont="1" applyBorder="1" applyAlignment="1">
      <alignment horizontal="left" vertical="center"/>
    </xf>
    <xf numFmtId="0" fontId="14" fillId="0" borderId="139" xfId="0" applyFont="1" applyBorder="1" applyAlignment="1">
      <alignment horizontal="center" vertical="center"/>
    </xf>
    <xf numFmtId="1" fontId="14" fillId="0" borderId="139" xfId="0" applyNumberFormat="1" applyFont="1" applyBorder="1" applyAlignment="1">
      <alignment horizontal="center" vertical="center"/>
    </xf>
    <xf numFmtId="0" fontId="38" fillId="0" borderId="139" xfId="102" applyFont="1" applyBorder="1" applyAlignment="1">
      <alignment horizontal="center" vertical="center"/>
    </xf>
    <xf numFmtId="0" fontId="14" fillId="0" borderId="139" xfId="102" applyBorder="1" applyAlignment="1">
      <alignment horizontal="center" vertical="center"/>
    </xf>
    <xf numFmtId="0" fontId="194" fillId="12" borderId="140" xfId="82" applyFont="1" applyFill="1" applyBorder="1" applyAlignment="1">
      <alignment horizontal="left" vertical="center"/>
    </xf>
    <xf numFmtId="0" fontId="194" fillId="12" borderId="139" xfId="82" applyFont="1" applyFill="1" applyBorder="1" applyAlignment="1">
      <alignment horizontal="left" vertical="top"/>
    </xf>
    <xf numFmtId="0" fontId="194" fillId="12" borderId="140" xfId="82" applyFont="1" applyFill="1" applyBorder="1" applyAlignment="1">
      <alignment horizontal="left" vertical="top" wrapText="1"/>
    </xf>
    <xf numFmtId="0" fontId="33" fillId="0" borderId="139" xfId="102" applyFont="1" applyBorder="1" applyAlignment="1">
      <alignment vertical="center" wrapText="1"/>
    </xf>
    <xf numFmtId="0" fontId="66" fillId="0" borderId="139" xfId="102" applyFont="1" applyBorder="1" applyAlignment="1">
      <alignment vertical="center" wrapText="1"/>
    </xf>
    <xf numFmtId="0" fontId="290" fillId="23" borderId="11" xfId="82" applyFont="1" applyFill="1" applyBorder="1" applyAlignment="1">
      <alignment horizontal="center" vertical="center"/>
    </xf>
    <xf numFmtId="187" fontId="449" fillId="23" borderId="139" xfId="82" applyNumberFormat="1" applyFont="1" applyFill="1" applyBorder="1" applyAlignment="1">
      <alignment horizontal="center" vertical="center" wrapText="1"/>
    </xf>
    <xf numFmtId="0" fontId="207" fillId="0" borderId="0" xfId="0" applyFont="1"/>
    <xf numFmtId="2" fontId="283" fillId="0" borderId="138" xfId="0" applyNumberFormat="1" applyFont="1" applyBorder="1" applyAlignment="1">
      <alignment horizontal="center" vertical="center" wrapText="1"/>
    </xf>
    <xf numFmtId="0" fontId="282" fillId="0" borderId="138" xfId="0" applyFont="1" applyBorder="1" applyAlignment="1">
      <alignment horizontal="center" vertical="center"/>
    </xf>
    <xf numFmtId="196" fontId="282" fillId="0" borderId="138" xfId="0" applyNumberFormat="1" applyFont="1" applyBorder="1" applyAlignment="1">
      <alignment horizontal="center" vertical="center"/>
    </xf>
    <xf numFmtId="0" fontId="14" fillId="0" borderId="138" xfId="0" applyFont="1" applyBorder="1" applyAlignment="1">
      <alignment horizontal="center" vertical="center"/>
    </xf>
    <xf numFmtId="0" fontId="194" fillId="12" borderId="143" xfId="69" applyFont="1" applyFill="1" applyBorder="1" applyAlignment="1">
      <alignment horizontal="left" vertical="center"/>
    </xf>
    <xf numFmtId="0" fontId="202" fillId="12" borderId="144" xfId="82" applyFont="1" applyFill="1" applyBorder="1" applyAlignment="1">
      <alignment horizontal="left" vertical="top"/>
    </xf>
    <xf numFmtId="200" fontId="194" fillId="12" borderId="144" xfId="82" applyNumberFormat="1" applyFont="1" applyFill="1" applyBorder="1" applyAlignment="1">
      <alignment horizontal="center" vertical="center"/>
    </xf>
    <xf numFmtId="168" fontId="14" fillId="0" borderId="144" xfId="75" applyNumberFormat="1" applyFont="1" applyBorder="1" applyAlignment="1">
      <alignment horizontal="right" vertical="center"/>
    </xf>
    <xf numFmtId="200" fontId="194" fillId="0" borderId="139" xfId="82" applyNumberFormat="1" applyFont="1" applyBorder="1" applyAlignment="1">
      <alignment horizontal="center" vertical="center"/>
    </xf>
    <xf numFmtId="0" fontId="194" fillId="12" borderId="143" xfId="82" applyFont="1" applyFill="1" applyBorder="1" applyAlignment="1">
      <alignment horizontal="left" vertical="center"/>
    </xf>
    <xf numFmtId="200" fontId="194" fillId="12" borderId="139" xfId="82" applyNumberFormat="1" applyFont="1" applyFill="1" applyBorder="1" applyAlignment="1">
      <alignment horizontal="center" vertical="center"/>
    </xf>
    <xf numFmtId="0" fontId="290" fillId="23" borderId="30" xfId="69" applyFont="1" applyFill="1" applyBorder="1" applyAlignment="1">
      <alignment vertical="center"/>
    </xf>
    <xf numFmtId="0" fontId="290" fillId="23" borderId="145" xfId="69" applyFont="1" applyFill="1" applyBorder="1" applyAlignment="1">
      <alignment vertical="center"/>
    </xf>
    <xf numFmtId="0" fontId="290" fillId="23" borderId="139" xfId="82" applyFont="1" applyFill="1" applyBorder="1" applyAlignment="1">
      <alignment horizontal="left" vertical="center"/>
    </xf>
    <xf numFmtId="0" fontId="290" fillId="23" borderId="0" xfId="82" applyFont="1" applyFill="1" applyAlignment="1">
      <alignment horizontal="center" vertical="center"/>
    </xf>
    <xf numFmtId="0" fontId="39" fillId="0" borderId="22" xfId="102" applyFont="1" applyBorder="1" applyAlignment="1">
      <alignment horizontal="center" vertical="center" wrapText="1"/>
    </xf>
    <xf numFmtId="167" fontId="14" fillId="0" borderId="22" xfId="102" applyNumberFormat="1" applyBorder="1" applyAlignment="1">
      <alignment horizontal="right" vertical="center"/>
    </xf>
    <xf numFmtId="0" fontId="14" fillId="0" borderId="22" xfId="102" applyBorder="1" applyAlignment="1">
      <alignment horizontal="left" vertical="center"/>
    </xf>
    <xf numFmtId="168" fontId="14" fillId="0" borderId="22" xfId="75" applyNumberFormat="1" applyFont="1" applyBorder="1" applyAlignment="1">
      <alignment horizontal="right"/>
    </xf>
    <xf numFmtId="0" fontId="43" fillId="0" borderId="22" xfId="62" applyFont="1" applyBorder="1" applyAlignment="1">
      <alignment horizontal="center" vertical="center" wrapText="1"/>
    </xf>
    <xf numFmtId="171" fontId="43" fillId="0" borderId="22" xfId="0" applyNumberFormat="1" applyFont="1" applyBorder="1" applyAlignment="1">
      <alignment horizontal="right" vertical="center"/>
    </xf>
    <xf numFmtId="172" fontId="14" fillId="0" borderId="22" xfId="0" applyNumberFormat="1" applyFont="1" applyBorder="1" applyAlignment="1">
      <alignment horizontal="right" vertical="center"/>
    </xf>
    <xf numFmtId="168" fontId="89" fillId="28" borderId="22" xfId="75" applyNumberFormat="1" applyFont="1" applyFill="1" applyBorder="1" applyAlignment="1">
      <alignment horizontal="right" vertical="center"/>
    </xf>
    <xf numFmtId="0" fontId="75" fillId="0" borderId="22" xfId="0" applyFont="1" applyBorder="1" applyAlignment="1">
      <alignment horizontal="left" vertical="center"/>
    </xf>
    <xf numFmtId="0" fontId="75" fillId="0" borderId="22" xfId="0" applyFont="1" applyBorder="1" applyAlignment="1">
      <alignment horizontal="center" vertical="center"/>
    </xf>
    <xf numFmtId="177" fontId="75" fillId="0" borderId="22" xfId="0" applyNumberFormat="1" applyFont="1" applyBorder="1" applyAlignment="1">
      <alignment horizontal="center" vertical="center"/>
    </xf>
    <xf numFmtId="176" fontId="14" fillId="0" borderId="22" xfId="0" applyNumberFormat="1" applyFont="1" applyBorder="1" applyAlignment="1">
      <alignment horizontal="right" vertical="center"/>
    </xf>
    <xf numFmtId="204" fontId="59" fillId="0" borderId="22" xfId="0" applyNumberFormat="1" applyFont="1" applyBorder="1" applyAlignment="1">
      <alignment horizontal="center"/>
    </xf>
    <xf numFmtId="0" fontId="59" fillId="0" borderId="22" xfId="0" applyFont="1" applyBorder="1" applyAlignment="1">
      <alignment wrapText="1"/>
    </xf>
    <xf numFmtId="0" fontId="59" fillId="0" borderId="22" xfId="0" applyFont="1" applyBorder="1" applyAlignment="1">
      <alignment horizontal="center" wrapText="1"/>
    </xf>
    <xf numFmtId="3" fontId="59" fillId="0" borderId="22" xfId="0" applyNumberFormat="1" applyFont="1" applyBorder="1" applyAlignment="1">
      <alignment horizontal="center" wrapText="1"/>
    </xf>
    <xf numFmtId="205" fontId="59" fillId="0" borderId="22" xfId="0" applyNumberFormat="1" applyFont="1" applyBorder="1" applyAlignment="1">
      <alignment horizontal="center" wrapText="1"/>
    </xf>
    <xf numFmtId="0" fontId="14" fillId="0" borderId="22" xfId="66" applyFont="1" applyBorder="1" applyAlignment="1">
      <alignment horizontal="left" vertical="center"/>
    </xf>
    <xf numFmtId="0" fontId="14" fillId="0" borderId="22" xfId="66" applyFont="1" applyBorder="1" applyAlignment="1">
      <alignment horizontal="center" vertical="center"/>
    </xf>
    <xf numFmtId="1" fontId="14" fillId="0" borderId="22" xfId="66" applyNumberFormat="1" applyFont="1" applyBorder="1" applyAlignment="1">
      <alignment horizontal="center" vertical="center"/>
    </xf>
    <xf numFmtId="0" fontId="194" fillId="0" borderId="22" xfId="0" applyFont="1" applyBorder="1" applyAlignment="1">
      <alignment horizontal="left"/>
    </xf>
    <xf numFmtId="166" fontId="194" fillId="0" borderId="22" xfId="0" applyNumberFormat="1" applyFont="1" applyBorder="1"/>
    <xf numFmtId="0" fontId="194" fillId="0" borderId="22" xfId="0" applyFont="1" applyBorder="1"/>
    <xf numFmtId="0" fontId="194" fillId="0" borderId="22" xfId="0" applyFont="1" applyBorder="1" applyAlignment="1">
      <alignment vertical="center"/>
    </xf>
    <xf numFmtId="0" fontId="194" fillId="11" borderId="22" xfId="0" applyFont="1" applyFill="1" applyBorder="1"/>
    <xf numFmtId="0" fontId="194" fillId="0" borderId="22" xfId="0" applyFont="1" applyBorder="1" applyAlignment="1">
      <alignment horizontal="left" wrapText="1"/>
    </xf>
    <xf numFmtId="0" fontId="426" fillId="0" borderId="22" xfId="0" applyFont="1" applyBorder="1" applyAlignment="1">
      <alignment vertical="center"/>
    </xf>
    <xf numFmtId="0" fontId="197" fillId="31" borderId="22" xfId="0" applyFont="1" applyFill="1" applyBorder="1" applyAlignment="1">
      <alignment horizontal="left" vertical="center" wrapText="1"/>
    </xf>
    <xf numFmtId="0" fontId="197" fillId="31" borderId="22" xfId="0" applyFont="1" applyFill="1" applyBorder="1" applyAlignment="1">
      <alignment horizontal="center" vertical="center" wrapText="1"/>
    </xf>
    <xf numFmtId="176" fontId="438" fillId="0" borderId="22" xfId="0" applyNumberFormat="1" applyFont="1" applyBorder="1" applyAlignment="1">
      <alignment horizontal="center" vertical="center"/>
    </xf>
    <xf numFmtId="169" fontId="73" fillId="0" borderId="22" xfId="75" applyNumberFormat="1" applyFont="1" applyBorder="1" applyAlignment="1">
      <alignment vertical="center"/>
    </xf>
    <xf numFmtId="169" fontId="14" fillId="0" borderId="22" xfId="0" applyNumberFormat="1" applyFont="1" applyBorder="1" applyAlignment="1">
      <alignment horizontal="right" vertical="center"/>
    </xf>
    <xf numFmtId="168" fontId="14" fillId="0" borderId="22" xfId="0" applyNumberFormat="1" applyFont="1" applyBorder="1" applyAlignment="1">
      <alignment horizontal="right" vertical="center"/>
    </xf>
    <xf numFmtId="0" fontId="14" fillId="0" borderId="22" xfId="0" applyFont="1" applyBorder="1" applyAlignment="1">
      <alignment vertical="top"/>
    </xf>
    <xf numFmtId="168" fontId="14" fillId="12" borderId="22" xfId="0" applyNumberFormat="1" applyFont="1" applyFill="1" applyBorder="1" applyAlignment="1">
      <alignment horizontal="right" vertical="center"/>
    </xf>
    <xf numFmtId="189" fontId="304" fillId="12" borderId="22" xfId="0" applyNumberFormat="1" applyFont="1" applyFill="1" applyBorder="1" applyAlignment="1">
      <alignment horizontal="center" vertical="center" wrapText="1"/>
    </xf>
    <xf numFmtId="168" fontId="14" fillId="0" borderId="22" xfId="75" applyNumberFormat="1" applyFont="1" applyBorder="1"/>
    <xf numFmtId="0" fontId="57" fillId="12" borderId="69" xfId="0" applyFont="1" applyFill="1" applyBorder="1" applyAlignment="1">
      <alignment readingOrder="1"/>
    </xf>
    <xf numFmtId="0" fontId="57" fillId="12" borderId="69" xfId="0" applyFont="1" applyFill="1" applyBorder="1" applyAlignment="1">
      <alignment wrapText="1" readingOrder="1"/>
    </xf>
    <xf numFmtId="171" fontId="230" fillId="12" borderId="107" xfId="0" applyNumberFormat="1" applyFont="1" applyFill="1" applyBorder="1" applyAlignment="1">
      <alignment readingOrder="1"/>
    </xf>
    <xf numFmtId="171" fontId="231" fillId="12" borderId="42" xfId="0" applyNumberFormat="1" applyFont="1" applyFill="1" applyBorder="1" applyAlignment="1">
      <alignment readingOrder="1"/>
    </xf>
    <xf numFmtId="0" fontId="278" fillId="0" borderId="146" xfId="0" applyFont="1" applyBorder="1" applyAlignment="1">
      <alignment horizontal="center"/>
    </xf>
    <xf numFmtId="0" fontId="282" fillId="0" borderId="147" xfId="0" applyFont="1" applyBorder="1" applyAlignment="1">
      <alignment horizontal="center" vertical="center" wrapText="1"/>
    </xf>
    <xf numFmtId="0" fontId="282" fillId="0" borderId="146" xfId="0" applyFont="1" applyBorder="1" applyAlignment="1">
      <alignment vertical="center" wrapText="1"/>
    </xf>
    <xf numFmtId="0" fontId="282" fillId="0" borderId="146" xfId="0" applyFont="1" applyBorder="1" applyAlignment="1">
      <alignment horizontal="center" vertical="center" wrapText="1"/>
    </xf>
    <xf numFmtId="0" fontId="282" fillId="0" borderId="148" xfId="0" applyFont="1" applyBorder="1" applyAlignment="1">
      <alignment horizontal="center" vertical="center" wrapText="1"/>
    </xf>
    <xf numFmtId="0" fontId="282" fillId="0" borderId="149" xfId="0" applyFont="1" applyBorder="1" applyAlignment="1">
      <alignment vertical="center" wrapText="1"/>
    </xf>
    <xf numFmtId="0" fontId="282" fillId="0" borderId="149" xfId="0" applyFont="1" applyBorder="1" applyAlignment="1">
      <alignment horizontal="center" vertical="center" wrapText="1"/>
    </xf>
    <xf numFmtId="2" fontId="283" fillId="0" borderId="150" xfId="0" applyNumberFormat="1" applyFont="1" applyBorder="1" applyAlignment="1">
      <alignment horizontal="center" vertical="center" wrapText="1"/>
    </xf>
    <xf numFmtId="196" fontId="282" fillId="0" borderId="148" xfId="0" applyNumberFormat="1" applyFont="1" applyBorder="1" applyAlignment="1">
      <alignment horizontal="center" vertical="center" wrapText="1"/>
    </xf>
    <xf numFmtId="0" fontId="282" fillId="0" borderId="150" xfId="0" applyFont="1" applyBorder="1" applyAlignment="1">
      <alignment horizontal="center" vertical="center"/>
    </xf>
    <xf numFmtId="196" fontId="282" fillId="0" borderId="150" xfId="0" applyNumberFormat="1" applyFont="1" applyBorder="1" applyAlignment="1">
      <alignment horizontal="center" vertical="center"/>
    </xf>
    <xf numFmtId="196" fontId="282" fillId="0" borderId="146" xfId="0" applyNumberFormat="1" applyFont="1" applyBorder="1" applyAlignment="1">
      <alignment horizontal="center" vertical="center" wrapText="1"/>
    </xf>
    <xf numFmtId="0" fontId="283" fillId="0" borderId="147" xfId="0" applyFont="1" applyBorder="1" applyAlignment="1">
      <alignment horizontal="center" vertical="center" wrapText="1"/>
    </xf>
    <xf numFmtId="0" fontId="283" fillId="0" borderId="146" xfId="0" applyFont="1" applyBorder="1" applyAlignment="1">
      <alignment vertical="center" wrapText="1"/>
    </xf>
    <xf numFmtId="0" fontId="283" fillId="0" borderId="146" xfId="0" applyFont="1" applyBorder="1" applyAlignment="1">
      <alignment horizontal="center" vertical="center" wrapText="1"/>
    </xf>
    <xf numFmtId="2" fontId="283" fillId="0" borderId="154" xfId="0" applyNumberFormat="1" applyFont="1" applyBorder="1" applyAlignment="1">
      <alignment horizontal="center" vertical="center" wrapText="1"/>
    </xf>
    <xf numFmtId="0" fontId="14" fillId="0" borderId="148" xfId="102" applyBorder="1" applyAlignment="1">
      <alignment horizontal="center" vertical="center"/>
    </xf>
    <xf numFmtId="0" fontId="14" fillId="0" borderId="146" xfId="0" applyFont="1" applyBorder="1" applyAlignment="1">
      <alignment horizontal="center" vertical="center" wrapText="1"/>
    </xf>
    <xf numFmtId="168" fontId="14" fillId="0" borderId="146" xfId="75" applyNumberFormat="1" applyFont="1" applyBorder="1" applyAlignment="1">
      <alignment horizontal="right" vertical="center"/>
    </xf>
    <xf numFmtId="0" fontId="14" fillId="0" borderId="146" xfId="102" applyBorder="1" applyAlignment="1">
      <alignment horizontal="center" vertical="center" wrapText="1"/>
    </xf>
    <xf numFmtId="171" fontId="14" fillId="0" borderId="146" xfId="0" applyNumberFormat="1" applyFont="1" applyBorder="1" applyAlignment="1">
      <alignment horizontal="right" vertical="center"/>
    </xf>
    <xf numFmtId="172" fontId="14" fillId="0" borderId="146" xfId="0" applyNumberFormat="1" applyFont="1" applyBorder="1" applyAlignment="1">
      <alignment horizontal="right" vertical="center"/>
    </xf>
    <xf numFmtId="0" fontId="14" fillId="0" borderId="146" xfId="0" applyFont="1" applyBorder="1" applyAlignment="1">
      <alignment horizontal="left" vertical="top"/>
    </xf>
    <xf numFmtId="0" fontId="14" fillId="0" borderId="146" xfId="0" applyFont="1" applyBorder="1" applyAlignment="1">
      <alignment horizontal="center" vertical="top"/>
    </xf>
    <xf numFmtId="1" fontId="14" fillId="0" borderId="146" xfId="0" applyNumberFormat="1" applyFont="1" applyBorder="1" applyAlignment="1">
      <alignment horizontal="center" vertical="top"/>
    </xf>
    <xf numFmtId="0" fontId="194" fillId="0" borderId="147" xfId="82" applyFont="1" applyBorder="1" applyAlignment="1">
      <alignment horizontal="left" vertical="center" wrapText="1"/>
    </xf>
    <xf numFmtId="200" fontId="194" fillId="0" borderId="146" xfId="82" applyNumberFormat="1" applyFont="1" applyBorder="1" applyAlignment="1">
      <alignment horizontal="center" vertical="center"/>
    </xf>
    <xf numFmtId="166" fontId="14" fillId="0" borderId="146" xfId="0" applyNumberFormat="1" applyFont="1" applyBorder="1" applyAlignment="1">
      <alignment horizontal="right" vertical="center"/>
    </xf>
    <xf numFmtId="0" fontId="38" fillId="0" borderId="146" xfId="102" applyFont="1" applyBorder="1" applyAlignment="1">
      <alignment horizontal="center" vertical="center"/>
    </xf>
    <xf numFmtId="0" fontId="39" fillId="0" borderId="146" xfId="102" applyFont="1" applyBorder="1" applyAlignment="1">
      <alignment horizontal="center" vertical="center"/>
    </xf>
    <xf numFmtId="0" fontId="14" fillId="0" borderId="146" xfId="102" applyBorder="1" applyAlignment="1">
      <alignment horizontal="center" vertical="center"/>
    </xf>
    <xf numFmtId="169" fontId="14" fillId="0" borderId="146" xfId="102" applyNumberFormat="1" applyBorder="1" applyAlignment="1">
      <alignment horizontal="right" vertical="center"/>
    </xf>
    <xf numFmtId="167" fontId="14" fillId="0" borderId="146" xfId="102" applyNumberFormat="1" applyBorder="1" applyAlignment="1">
      <alignment horizontal="right" vertical="center"/>
    </xf>
    <xf numFmtId="0" fontId="14" fillId="0" borderId="155" xfId="102" applyBorder="1" applyAlignment="1">
      <alignment horizontal="center" vertical="center"/>
    </xf>
    <xf numFmtId="0" fontId="14" fillId="0" borderId="156" xfId="102" applyBorder="1" applyAlignment="1">
      <alignment horizontal="center" vertical="center"/>
    </xf>
    <xf numFmtId="0" fontId="14" fillId="0" borderId="154" xfId="102" applyBorder="1" applyAlignment="1">
      <alignment horizontal="center" vertical="center"/>
    </xf>
    <xf numFmtId="0" fontId="39" fillId="0" borderId="146" xfId="102" applyFont="1" applyBorder="1" applyAlignment="1">
      <alignment horizontal="center" vertical="center" wrapText="1"/>
    </xf>
    <xf numFmtId="0" fontId="43" fillId="0" borderId="146" xfId="102" applyFont="1" applyBorder="1" applyAlignment="1">
      <alignment vertical="center"/>
    </xf>
    <xf numFmtId="0" fontId="43" fillId="0" borderId="146" xfId="102" applyFont="1" applyBorder="1" applyAlignment="1">
      <alignment horizontal="left" vertical="center" wrapText="1"/>
    </xf>
    <xf numFmtId="0" fontId="43" fillId="0" borderId="146" xfId="102" applyFont="1" applyBorder="1" applyAlignment="1">
      <alignment horizontal="center" vertical="center" wrapText="1"/>
    </xf>
    <xf numFmtId="0" fontId="46" fillId="0" borderId="146" xfId="0" applyFont="1" applyBorder="1" applyAlignment="1">
      <alignment wrapText="1"/>
    </xf>
    <xf numFmtId="0" fontId="46" fillId="0" borderId="146" xfId="0" applyFont="1" applyBorder="1" applyAlignment="1">
      <alignment horizontal="center" vertical="center"/>
    </xf>
    <xf numFmtId="0" fontId="45" fillId="0" borderId="146" xfId="0" applyFont="1" applyBorder="1" applyAlignment="1">
      <alignment horizontal="center" vertical="center" wrapText="1"/>
    </xf>
    <xf numFmtId="0" fontId="48" fillId="0" borderId="146" xfId="0" applyFont="1" applyBorder="1" applyAlignment="1">
      <alignment horizontal="center" vertical="center"/>
    </xf>
    <xf numFmtId="199" fontId="333" fillId="15" borderId="146" xfId="0" applyNumberFormat="1" applyFont="1" applyFill="1" applyBorder="1" applyAlignment="1">
      <alignment horizontal="left" vertical="center"/>
    </xf>
    <xf numFmtId="0" fontId="257" fillId="12" borderId="146" xfId="95" applyFont="1" applyFill="1" applyBorder="1" applyAlignment="1">
      <alignment horizontal="center" vertical="center" wrapText="1"/>
    </xf>
    <xf numFmtId="0" fontId="253" fillId="0" borderId="146" xfId="0" applyFont="1" applyBorder="1" applyAlignment="1">
      <alignment horizontal="center" vertical="center"/>
    </xf>
    <xf numFmtId="0" fontId="255" fillId="15" borderId="146" xfId="0" applyFont="1" applyFill="1" applyBorder="1" applyAlignment="1">
      <alignment horizontal="left" vertical="center"/>
    </xf>
    <xf numFmtId="0" fontId="331" fillId="15" borderId="146" xfId="0" applyFont="1" applyFill="1" applyBorder="1" applyAlignment="1">
      <alignment horizontal="center" vertical="center" wrapText="1"/>
    </xf>
    <xf numFmtId="0" fontId="256" fillId="15" borderId="146" xfId="0" applyFont="1" applyFill="1" applyBorder="1" applyAlignment="1">
      <alignment horizontal="center" vertical="center"/>
    </xf>
    <xf numFmtId="199" fontId="256" fillId="15" borderId="146" xfId="0" applyNumberFormat="1" applyFont="1" applyFill="1" applyBorder="1" applyAlignment="1">
      <alignment horizontal="left" vertical="center"/>
    </xf>
    <xf numFmtId="0" fontId="255" fillId="12" borderId="146" xfId="0" applyFont="1" applyFill="1" applyBorder="1" applyAlignment="1">
      <alignment vertical="center"/>
    </xf>
    <xf numFmtId="0" fontId="336" fillId="0" borderId="146" xfId="0" applyFont="1" applyBorder="1" applyAlignment="1">
      <alignment vertical="center" wrapText="1"/>
    </xf>
    <xf numFmtId="0" fontId="45" fillId="0" borderId="146" xfId="0" applyFont="1" applyBorder="1" applyAlignment="1">
      <alignment vertical="center" wrapText="1"/>
    </xf>
    <xf numFmtId="0" fontId="255" fillId="12" borderId="146" xfId="0" applyFont="1" applyFill="1" applyBorder="1" applyAlignment="1">
      <alignment horizontal="left" vertical="center"/>
    </xf>
    <xf numFmtId="0" fontId="255" fillId="15" borderId="146" xfId="0" applyFont="1" applyFill="1" applyBorder="1" applyAlignment="1">
      <alignment horizontal="center" vertical="center"/>
    </xf>
    <xf numFmtId="0" fontId="45" fillId="12" borderId="146" xfId="0" applyFont="1" applyFill="1" applyBorder="1" applyAlignment="1">
      <alignment horizontal="center" vertical="center" wrapText="1"/>
    </xf>
    <xf numFmtId="0" fontId="45" fillId="12" borderId="146" xfId="0" applyFont="1" applyFill="1" applyBorder="1" applyAlignment="1">
      <alignment vertical="center" wrapText="1"/>
    </xf>
    <xf numFmtId="0" fontId="257" fillId="12" borderId="146" xfId="95" applyFont="1" applyFill="1" applyBorder="1" applyAlignment="1">
      <alignment horizontal="left" vertical="center" wrapText="1"/>
    </xf>
    <xf numFmtId="0" fontId="257" fillId="12" borderId="146" xfId="95" applyFont="1" applyFill="1" applyBorder="1" applyAlignment="1">
      <alignment vertical="center" wrapText="1"/>
    </xf>
    <xf numFmtId="168" fontId="14" fillId="12" borderId="146" xfId="75" applyNumberFormat="1" applyFont="1" applyFill="1" applyBorder="1" applyAlignment="1">
      <alignment horizontal="right" vertical="center"/>
    </xf>
    <xf numFmtId="0" fontId="258" fillId="12" borderId="146" xfId="0" applyFont="1" applyFill="1" applyBorder="1" applyAlignment="1">
      <alignment horizontal="center" vertical="center" wrapText="1"/>
    </xf>
    <xf numFmtId="0" fontId="255" fillId="12" borderId="146" xfId="0" applyFont="1" applyFill="1" applyBorder="1" applyAlignment="1">
      <alignment horizontal="center" vertical="center"/>
    </xf>
    <xf numFmtId="199" fontId="255" fillId="12" borderId="146" xfId="0" applyNumberFormat="1" applyFont="1" applyFill="1" applyBorder="1" applyAlignment="1">
      <alignment horizontal="center" vertical="center"/>
    </xf>
    <xf numFmtId="0" fontId="256" fillId="12" borderId="146" xfId="95" applyFont="1" applyFill="1" applyBorder="1" applyAlignment="1">
      <alignment horizontal="left" vertical="center" wrapText="1"/>
    </xf>
    <xf numFmtId="0" fontId="255" fillId="12" borderId="146" xfId="95" applyFont="1" applyFill="1" applyBorder="1" applyAlignment="1">
      <alignment horizontal="center" vertical="center" wrapText="1"/>
    </xf>
    <xf numFmtId="0" fontId="257" fillId="12" borderId="146" xfId="95" applyFont="1" applyFill="1" applyBorder="1" applyAlignment="1">
      <alignment horizontal="center" vertical="center"/>
    </xf>
    <xf numFmtId="0" fontId="256" fillId="15" borderId="146" xfId="95" applyFont="1" applyFill="1" applyBorder="1" applyAlignment="1">
      <alignment horizontal="left" vertical="center" wrapText="1"/>
    </xf>
    <xf numFmtId="0" fontId="331" fillId="15" borderId="146" xfId="95" applyFont="1" applyFill="1" applyBorder="1" applyAlignment="1">
      <alignment horizontal="center" vertical="center" wrapText="1"/>
    </xf>
    <xf numFmtId="0" fontId="255" fillId="15" borderId="146" xfId="95" applyFont="1" applyFill="1" applyBorder="1" applyAlignment="1">
      <alignment horizontal="center" vertical="center" wrapText="1"/>
    </xf>
    <xf numFmtId="168" fontId="14" fillId="15" borderId="146" xfId="75" applyNumberFormat="1" applyFont="1" applyFill="1" applyBorder="1" applyAlignment="1">
      <alignment horizontal="right" vertical="center"/>
    </xf>
    <xf numFmtId="0" fontId="256" fillId="12" borderId="146" xfId="0" applyFont="1" applyFill="1" applyBorder="1" applyAlignment="1">
      <alignment horizontal="left" vertical="center"/>
    </xf>
    <xf numFmtId="0" fontId="332" fillId="12" borderId="146" xfId="95" applyFont="1" applyFill="1" applyBorder="1" applyAlignment="1">
      <alignment horizontal="left" vertical="center" wrapText="1"/>
    </xf>
    <xf numFmtId="0" fontId="334" fillId="15" borderId="146" xfId="95" applyFont="1" applyFill="1" applyBorder="1" applyAlignment="1">
      <alignment horizontal="center" vertical="center" wrapText="1"/>
    </xf>
    <xf numFmtId="0" fontId="334" fillId="15" borderId="146" xfId="68" applyFont="1" applyFill="1" applyBorder="1" applyAlignment="1">
      <alignment horizontal="center" vertical="center"/>
    </xf>
    <xf numFmtId="0" fontId="331" fillId="15" borderId="146" xfId="0" applyFont="1" applyFill="1" applyBorder="1" applyAlignment="1">
      <alignment horizontal="center" vertical="center"/>
    </xf>
    <xf numFmtId="0" fontId="257" fillId="12" borderId="146" xfId="68" applyFont="1" applyFill="1" applyBorder="1" applyAlignment="1">
      <alignment horizontal="left" vertical="center"/>
    </xf>
    <xf numFmtId="2" fontId="256" fillId="12" borderId="146" xfId="0" applyNumberFormat="1" applyFont="1" applyFill="1" applyBorder="1" applyAlignment="1">
      <alignment horizontal="left" vertical="center"/>
    </xf>
    <xf numFmtId="2" fontId="257" fillId="12" borderId="146" xfId="0" applyNumberFormat="1" applyFont="1" applyFill="1" applyBorder="1" applyAlignment="1">
      <alignment horizontal="left" vertical="center"/>
    </xf>
    <xf numFmtId="0" fontId="337" fillId="15" borderId="146" xfId="0" applyFont="1" applyFill="1" applyBorder="1" applyAlignment="1">
      <alignment horizontal="center" vertical="center" wrapText="1"/>
    </xf>
    <xf numFmtId="0" fontId="14" fillId="0" borderId="146" xfId="0" applyFont="1" applyBorder="1" applyAlignment="1">
      <alignment vertical="center"/>
    </xf>
    <xf numFmtId="173" fontId="14" fillId="0" borderId="146" xfId="0" applyNumberFormat="1" applyFont="1" applyBorder="1" applyAlignment="1">
      <alignment horizontal="right" vertical="center"/>
    </xf>
    <xf numFmtId="0" fontId="194" fillId="0" borderId="147" xfId="104" applyFont="1" applyBorder="1" applyAlignment="1">
      <alignment vertical="top" wrapText="1"/>
    </xf>
    <xf numFmtId="0" fontId="195" fillId="0" borderId="146" xfId="82" applyFont="1" applyBorder="1" applyAlignment="1">
      <alignment vertical="center"/>
    </xf>
    <xf numFmtId="168" fontId="197" fillId="0" borderId="146" xfId="75" applyNumberFormat="1" applyFont="1" applyBorder="1" applyAlignment="1">
      <alignment horizontal="right" vertical="center"/>
    </xf>
    <xf numFmtId="0" fontId="195" fillId="0" borderId="147" xfId="82" applyFont="1" applyBorder="1" applyAlignment="1">
      <alignment horizontal="left" vertical="top" wrapText="1"/>
    </xf>
    <xf numFmtId="0" fontId="195" fillId="0" borderId="147" xfId="82" applyFont="1" applyBorder="1" applyAlignment="1">
      <alignment horizontal="left" wrapText="1"/>
    </xf>
    <xf numFmtId="0" fontId="194" fillId="0" borderId="146" xfId="82" applyFont="1" applyBorder="1" applyAlignment="1">
      <alignment vertical="center"/>
    </xf>
    <xf numFmtId="0" fontId="195" fillId="0" borderId="147" xfId="82" applyFont="1" applyBorder="1" applyAlignment="1">
      <alignment horizontal="left"/>
    </xf>
    <xf numFmtId="0" fontId="196" fillId="23" borderId="147" xfId="69" applyFont="1" applyFill="1" applyBorder="1" applyAlignment="1">
      <alignment horizontal="left" vertical="center"/>
    </xf>
    <xf numFmtId="0" fontId="196" fillId="23" borderId="146" xfId="69" applyFont="1" applyFill="1" applyBorder="1" applyAlignment="1">
      <alignment horizontal="left" vertical="center"/>
    </xf>
    <xf numFmtId="0" fontId="196" fillId="23" borderId="146" xfId="69" applyFont="1" applyFill="1" applyBorder="1" applyAlignment="1">
      <alignment horizontal="center" vertical="center"/>
    </xf>
    <xf numFmtId="0" fontId="195" fillId="0" borderId="147" xfId="82" applyFont="1" applyBorder="1" applyAlignment="1">
      <alignment horizontal="left" vertical="center" wrapText="1"/>
    </xf>
    <xf numFmtId="200" fontId="195" fillId="0" borderId="146" xfId="109" applyNumberFormat="1" applyFont="1" applyBorder="1" applyAlignment="1">
      <alignment horizontal="center" vertical="center"/>
    </xf>
    <xf numFmtId="200" fontId="195" fillId="0" borderId="146" xfId="109" applyNumberFormat="1" applyFont="1" applyFill="1" applyBorder="1" applyAlignment="1">
      <alignment horizontal="center" vertical="center"/>
    </xf>
    <xf numFmtId="0" fontId="195" fillId="0" borderId="147" xfId="82" applyFont="1" applyBorder="1" applyAlignment="1">
      <alignment horizontal="left" vertical="center"/>
    </xf>
    <xf numFmtId="0" fontId="195" fillId="0" borderId="146" xfId="82" applyFont="1" applyBorder="1" applyAlignment="1">
      <alignment horizontal="left" vertical="center"/>
    </xf>
    <xf numFmtId="0" fontId="290" fillId="23" borderId="146" xfId="69" applyFont="1" applyFill="1" applyBorder="1" applyAlignment="1">
      <alignment horizontal="left" vertical="center"/>
    </xf>
    <xf numFmtId="0" fontId="195" fillId="12" borderId="147" xfId="82" applyFont="1" applyFill="1" applyBorder="1" applyAlignment="1">
      <alignment horizontal="left" vertical="center"/>
    </xf>
    <xf numFmtId="0" fontId="195" fillId="12" borderId="146" xfId="82" applyFont="1" applyFill="1" applyBorder="1" applyAlignment="1">
      <alignment vertical="center"/>
    </xf>
    <xf numFmtId="200" fontId="195" fillId="12" borderId="146" xfId="109" applyNumberFormat="1" applyFont="1" applyFill="1" applyBorder="1" applyAlignment="1">
      <alignment horizontal="center" vertical="center"/>
    </xf>
    <xf numFmtId="0" fontId="195" fillId="0" borderId="148" xfId="82" applyFont="1" applyBorder="1" applyAlignment="1">
      <alignment vertical="center"/>
    </xf>
    <xf numFmtId="0" fontId="195" fillId="0" borderId="149" xfId="82" applyFont="1" applyBorder="1" applyAlignment="1">
      <alignment vertical="center"/>
    </xf>
    <xf numFmtId="200" fontId="195" fillId="0" borderId="149" xfId="109" applyNumberFormat="1" applyFont="1" applyFill="1" applyBorder="1" applyAlignment="1">
      <alignment horizontal="center" vertical="center"/>
    </xf>
    <xf numFmtId="0" fontId="194" fillId="0" borderId="146" xfId="0" applyFont="1" applyBorder="1" applyAlignment="1">
      <alignment horizontal="left" vertical="center"/>
    </xf>
    <xf numFmtId="200" fontId="194" fillId="0" borderId="146" xfId="0" applyNumberFormat="1" applyFont="1" applyBorder="1" applyAlignment="1">
      <alignment horizontal="center" vertical="center"/>
    </xf>
    <xf numFmtId="196" fontId="194" fillId="0" borderId="146" xfId="0" applyNumberFormat="1" applyFont="1" applyBorder="1" applyAlignment="1">
      <alignment horizontal="center" vertical="center"/>
    </xf>
    <xf numFmtId="0" fontId="14" fillId="0" borderId="157" xfId="0" applyFont="1" applyBorder="1" applyAlignment="1">
      <alignment horizontal="center" vertical="top"/>
    </xf>
    <xf numFmtId="173" fontId="14" fillId="0" borderId="157" xfId="0" applyNumberFormat="1" applyFont="1" applyBorder="1" applyAlignment="1">
      <alignment horizontal="right" vertical="center"/>
    </xf>
    <xf numFmtId="166" fontId="14" fillId="0" borderId="157" xfId="0" applyNumberFormat="1" applyFont="1" applyBorder="1" applyAlignment="1">
      <alignment horizontal="right" vertical="center"/>
    </xf>
    <xf numFmtId="199" fontId="254" fillId="12" borderId="157" xfId="0" applyNumberFormat="1" applyFont="1" applyFill="1" applyBorder="1" applyAlignment="1">
      <alignment horizontal="center" vertical="center" wrapText="1"/>
    </xf>
    <xf numFmtId="199" fontId="255" fillId="12" borderId="157" xfId="0" applyNumberFormat="1" applyFont="1" applyFill="1" applyBorder="1" applyAlignment="1">
      <alignment horizontal="left" vertical="center"/>
    </xf>
    <xf numFmtId="0" fontId="46" fillId="0" borderId="157" xfId="0" applyFont="1" applyBorder="1"/>
    <xf numFmtId="199" fontId="255" fillId="12" borderId="157" xfId="0" applyNumberFormat="1" applyFont="1" applyFill="1" applyBorder="1" applyAlignment="1">
      <alignment horizontal="center" vertical="center"/>
    </xf>
    <xf numFmtId="199" fontId="256" fillId="12" borderId="157" xfId="0" applyNumberFormat="1" applyFont="1" applyFill="1" applyBorder="1" applyAlignment="1">
      <alignment horizontal="left" vertical="center"/>
    </xf>
    <xf numFmtId="0" fontId="333" fillId="15" borderId="157" xfId="0" applyFont="1" applyFill="1" applyBorder="1" applyAlignment="1">
      <alignment horizontal="left" vertical="center"/>
    </xf>
    <xf numFmtId="0" fontId="330" fillId="15" borderId="157" xfId="0" applyFont="1" applyFill="1" applyBorder="1" applyAlignment="1">
      <alignment horizontal="center" vertical="center" wrapText="1"/>
    </xf>
    <xf numFmtId="168" fontId="14" fillId="12" borderId="157" xfId="75" applyNumberFormat="1" applyFont="1" applyFill="1" applyBorder="1" applyAlignment="1">
      <alignment horizontal="right" vertical="center"/>
    </xf>
    <xf numFmtId="168" fontId="14" fillId="15" borderId="157" xfId="75" applyNumberFormat="1" applyFont="1" applyFill="1" applyBorder="1" applyAlignment="1">
      <alignment horizontal="right" vertical="center"/>
    </xf>
    <xf numFmtId="0" fontId="255" fillId="12" borderId="157" xfId="0" applyFont="1" applyFill="1" applyBorder="1" applyAlignment="1">
      <alignment horizontal="left" vertical="center"/>
    </xf>
    <xf numFmtId="0" fontId="256" fillId="15" borderId="157" xfId="0" applyFont="1" applyFill="1" applyBorder="1" applyAlignment="1">
      <alignment horizontal="left" vertical="center"/>
    </xf>
    <xf numFmtId="0" fontId="282" fillId="0" borderId="154" xfId="0" applyFont="1" applyBorder="1" applyAlignment="1">
      <alignment horizontal="center" vertical="center"/>
    </xf>
    <xf numFmtId="0" fontId="282" fillId="0" borderId="151" xfId="0" applyFont="1" applyBorder="1" applyAlignment="1">
      <alignment horizontal="center" vertical="center" wrapText="1"/>
    </xf>
    <xf numFmtId="0" fontId="282" fillId="0" borderId="147" xfId="76" applyFont="1" applyBorder="1" applyAlignment="1">
      <alignment horizontal="center" vertical="center"/>
    </xf>
    <xf numFmtId="0" fontId="282" fillId="0" borderId="146" xfId="86" applyFont="1" applyBorder="1" applyAlignment="1">
      <alignment vertical="center"/>
    </xf>
    <xf numFmtId="0" fontId="283" fillId="0" borderId="146" xfId="86" applyFont="1" applyBorder="1" applyAlignment="1">
      <alignment horizontal="center" vertical="center"/>
    </xf>
    <xf numFmtId="0" fontId="282" fillId="0" borderId="149" xfId="86" applyFont="1" applyBorder="1" applyAlignment="1">
      <alignment vertical="center"/>
    </xf>
    <xf numFmtId="0" fontId="283" fillId="0" borderId="149" xfId="86" applyFont="1" applyBorder="1" applyAlignment="1">
      <alignment horizontal="center" vertical="center"/>
    </xf>
    <xf numFmtId="0" fontId="59" fillId="0" borderId="146" xfId="0" applyFont="1" applyBorder="1" applyAlignment="1">
      <alignment horizontal="center"/>
    </xf>
    <xf numFmtId="0" fontId="59" fillId="0" borderId="146" xfId="0" applyFont="1" applyBorder="1" applyAlignment="1">
      <alignment wrapText="1"/>
    </xf>
    <xf numFmtId="0" fontId="59" fillId="0" borderId="146" xfId="0" applyFont="1" applyBorder="1"/>
    <xf numFmtId="0" fontId="14" fillId="0" borderId="146" xfId="0" applyFont="1" applyBorder="1" applyAlignment="1">
      <alignment horizontal="left" vertical="center"/>
    </xf>
    <xf numFmtId="0" fontId="14" fillId="0" borderId="146" xfId="0" applyFont="1" applyBorder="1" applyAlignment="1">
      <alignment horizontal="center" vertical="center"/>
    </xf>
    <xf numFmtId="1" fontId="14" fillId="0" borderId="146" xfId="0" applyNumberFormat="1" applyFont="1" applyBorder="1" applyAlignment="1">
      <alignment horizontal="center" vertical="center"/>
    </xf>
    <xf numFmtId="0" fontId="14" fillId="0" borderId="146" xfId="0" applyFont="1" applyBorder="1" applyAlignment="1">
      <alignment vertical="top"/>
    </xf>
    <xf numFmtId="1" fontId="14" fillId="0" borderId="146" xfId="0" applyNumberFormat="1" applyFont="1" applyBorder="1" applyAlignment="1">
      <alignment horizontal="right" vertical="top"/>
    </xf>
    <xf numFmtId="0" fontId="194" fillId="0" borderId="147" xfId="82" applyFont="1" applyBorder="1" applyAlignment="1">
      <alignment horizontal="left" vertical="center"/>
    </xf>
    <xf numFmtId="0" fontId="194" fillId="0" borderId="146" xfId="82" applyFont="1" applyBorder="1" applyAlignment="1">
      <alignment vertical="top"/>
    </xf>
    <xf numFmtId="200" fontId="194" fillId="12" borderId="146" xfId="82" applyNumberFormat="1" applyFont="1" applyFill="1" applyBorder="1" applyAlignment="1">
      <alignment horizontal="center" vertical="center"/>
    </xf>
    <xf numFmtId="0" fontId="194" fillId="12" borderId="147" xfId="69" applyFont="1" applyFill="1" applyBorder="1" applyAlignment="1">
      <alignment horizontal="left" vertical="center"/>
    </xf>
    <xf numFmtId="0" fontId="194" fillId="12" borderId="146" xfId="82" applyFont="1" applyFill="1" applyBorder="1" applyAlignment="1">
      <alignment horizontal="left" vertical="top"/>
    </xf>
    <xf numFmtId="0" fontId="194" fillId="12" borderId="147" xfId="82" applyFont="1" applyFill="1" applyBorder="1" applyAlignment="1">
      <alignment horizontal="left" vertical="center"/>
    </xf>
    <xf numFmtId="0" fontId="202" fillId="12" borderId="146" xfId="82" applyFont="1" applyFill="1" applyBorder="1" applyAlignment="1">
      <alignment horizontal="left" vertical="top"/>
    </xf>
    <xf numFmtId="0" fontId="194" fillId="12" borderId="146" xfId="82" applyFont="1" applyFill="1" applyBorder="1" applyAlignment="1">
      <alignment horizontal="left" vertical="center"/>
    </xf>
    <xf numFmtId="0" fontId="194" fillId="12" borderId="147" xfId="82" applyFont="1" applyFill="1" applyBorder="1" applyAlignment="1">
      <alignment horizontal="left" vertical="center" wrapText="1"/>
    </xf>
    <xf numFmtId="0" fontId="194" fillId="12" borderId="146" xfId="82" applyFont="1" applyFill="1" applyBorder="1" applyAlignment="1">
      <alignment vertical="top"/>
    </xf>
    <xf numFmtId="0" fontId="194" fillId="12" borderId="146" xfId="69" applyFont="1" applyFill="1" applyBorder="1" applyAlignment="1">
      <alignment horizontal="left" vertical="center"/>
    </xf>
    <xf numFmtId="1" fontId="194" fillId="0" borderId="147" xfId="82" applyNumberFormat="1" applyFont="1" applyBorder="1" applyAlignment="1">
      <alignment horizontal="left"/>
    </xf>
    <xf numFmtId="0" fontId="194" fillId="12" borderId="146" xfId="91" applyFont="1" applyFill="1" applyBorder="1" applyAlignment="1">
      <alignment horizontal="left" vertical="top"/>
    </xf>
    <xf numFmtId="0" fontId="194" fillId="0" borderId="147" xfId="82" applyFont="1" applyBorder="1" applyAlignment="1">
      <alignment horizontal="left"/>
    </xf>
    <xf numFmtId="0" fontId="194" fillId="12" borderId="147" xfId="82" applyFont="1" applyFill="1" applyBorder="1" applyAlignment="1">
      <alignment horizontal="left"/>
    </xf>
    <xf numFmtId="0" fontId="194" fillId="12" borderId="146" xfId="82" applyFont="1" applyFill="1" applyBorder="1" applyAlignment="1">
      <alignment horizontal="left"/>
    </xf>
    <xf numFmtId="0" fontId="194" fillId="12" borderId="146" xfId="82" applyFont="1" applyFill="1" applyBorder="1"/>
    <xf numFmtId="0" fontId="196" fillId="23" borderId="146" xfId="0" applyFont="1" applyFill="1" applyBorder="1" applyAlignment="1">
      <alignment horizontal="center" vertical="center"/>
    </xf>
    <xf numFmtId="0" fontId="194" fillId="0" borderId="146" xfId="82" applyFont="1" applyBorder="1"/>
    <xf numFmtId="196" fontId="194" fillId="0" borderId="146" xfId="82" applyNumberFormat="1" applyFont="1" applyBorder="1" applyAlignment="1">
      <alignment horizontal="center" vertical="center"/>
    </xf>
    <xf numFmtId="196" fontId="194" fillId="12" borderId="146" xfId="82" applyNumberFormat="1" applyFont="1" applyFill="1" applyBorder="1" applyAlignment="1">
      <alignment horizontal="center" vertical="center"/>
    </xf>
    <xf numFmtId="0" fontId="194" fillId="12" borderId="147" xfId="79" applyFont="1" applyFill="1" applyBorder="1" applyAlignment="1">
      <alignment horizontal="left" vertical="center"/>
    </xf>
    <xf numFmtId="0" fontId="194" fillId="12" borderId="146" xfId="79" applyFont="1" applyFill="1" applyBorder="1" applyAlignment="1">
      <alignment horizontal="left" vertical="center"/>
    </xf>
    <xf numFmtId="0" fontId="194" fillId="0" borderId="147" xfId="79" applyFont="1" applyBorder="1" applyAlignment="1">
      <alignment horizontal="left" vertical="center"/>
    </xf>
    <xf numFmtId="49" fontId="194" fillId="12" borderId="147" xfId="82" applyNumberFormat="1" applyFont="1" applyFill="1" applyBorder="1" applyAlignment="1">
      <alignment horizontal="left"/>
    </xf>
    <xf numFmtId="0" fontId="195" fillId="12" borderId="146" xfId="91" applyFont="1" applyFill="1" applyBorder="1" applyAlignment="1">
      <alignment horizontal="left" vertical="top"/>
    </xf>
    <xf numFmtId="0" fontId="195" fillId="0" borderId="146" xfId="82" applyFont="1" applyBorder="1"/>
    <xf numFmtId="0" fontId="195" fillId="12" borderId="146" xfId="82" applyFont="1" applyFill="1" applyBorder="1"/>
    <xf numFmtId="0" fontId="194" fillId="12" borderId="147" xfId="82" applyFont="1" applyFill="1" applyBorder="1" applyAlignment="1">
      <alignment horizontal="left" wrapText="1"/>
    </xf>
    <xf numFmtId="0" fontId="196" fillId="23" borderId="146" xfId="82" applyFont="1" applyFill="1" applyBorder="1" applyAlignment="1">
      <alignment horizontal="center" vertical="center"/>
    </xf>
    <xf numFmtId="0" fontId="194" fillId="0" borderId="146" xfId="82" applyFont="1" applyBorder="1" applyAlignment="1">
      <alignment horizontal="left"/>
    </xf>
    <xf numFmtId="0" fontId="14" fillId="0" borderId="146" xfId="75" applyFont="1" applyBorder="1" applyAlignment="1">
      <alignment horizontal="left" vertical="center"/>
    </xf>
    <xf numFmtId="0" fontId="14" fillId="0" borderId="146" xfId="75" applyFont="1" applyBorder="1" applyAlignment="1">
      <alignment horizontal="center" vertical="center"/>
    </xf>
    <xf numFmtId="1" fontId="14" fillId="0" borderId="146" xfId="75" applyNumberFormat="1" applyFont="1" applyBorder="1" applyAlignment="1">
      <alignment horizontal="center" vertical="center"/>
    </xf>
    <xf numFmtId="0" fontId="60" fillId="0" borderId="146" xfId="75" applyFont="1" applyBorder="1" applyAlignment="1">
      <alignment horizontal="center" vertical="center"/>
    </xf>
    <xf numFmtId="168" fontId="59" fillId="0" borderId="146" xfId="0" applyNumberFormat="1" applyFont="1" applyBorder="1"/>
    <xf numFmtId="0" fontId="14" fillId="0" borderId="146" xfId="62" applyFont="1" applyBorder="1" applyAlignment="1">
      <alignment horizontal="left" vertical="center"/>
    </xf>
    <xf numFmtId="0" fontId="14" fillId="0" borderId="146" xfId="62" applyFont="1" applyBorder="1" applyAlignment="1">
      <alignment horizontal="center" vertical="center"/>
    </xf>
    <xf numFmtId="1" fontId="14" fillId="0" borderId="146" xfId="62" applyNumberFormat="1" applyFont="1" applyBorder="1" applyAlignment="1">
      <alignment horizontal="center" vertical="center"/>
    </xf>
    <xf numFmtId="167" fontId="14" fillId="0" borderId="146" xfId="102" applyNumberFormat="1" applyBorder="1" applyAlignment="1">
      <alignment horizontal="center" vertical="center" wrapText="1"/>
    </xf>
    <xf numFmtId="0" fontId="33" fillId="0" borderId="146" xfId="102" applyFont="1" applyBorder="1" applyAlignment="1">
      <alignment horizontal="left" vertical="center"/>
    </xf>
    <xf numFmtId="0" fontId="33" fillId="0" borderId="146" xfId="102" applyFont="1" applyBorder="1" applyAlignment="1">
      <alignment horizontal="center" vertical="center" wrapText="1"/>
    </xf>
    <xf numFmtId="0" fontId="33" fillId="0" borderId="146" xfId="102" applyFont="1" applyBorder="1" applyAlignment="1">
      <alignment vertical="center" wrapText="1"/>
    </xf>
    <xf numFmtId="0" fontId="33" fillId="0" borderId="146" xfId="102" applyFont="1" applyBorder="1" applyAlignment="1">
      <alignment vertical="center"/>
    </xf>
    <xf numFmtId="0" fontId="33" fillId="0" borderId="146" xfId="102" applyFont="1" applyBorder="1" applyAlignment="1">
      <alignment horizontal="left" vertical="center" wrapText="1"/>
    </xf>
    <xf numFmtId="0" fontId="65" fillId="2" borderId="146" xfId="102" applyFont="1" applyFill="1" applyBorder="1" applyAlignment="1">
      <alignment horizontal="left" vertical="center"/>
    </xf>
    <xf numFmtId="0" fontId="65" fillId="2" borderId="146" xfId="102" applyFont="1" applyFill="1" applyBorder="1" applyAlignment="1">
      <alignment vertical="center"/>
    </xf>
    <xf numFmtId="0" fontId="62" fillId="0" borderId="146" xfId="0" applyFont="1" applyBorder="1"/>
    <xf numFmtId="0" fontId="42" fillId="2" borderId="146" xfId="0" applyFont="1" applyFill="1" applyBorder="1" applyAlignment="1">
      <alignment horizontal="center"/>
    </xf>
    <xf numFmtId="0" fontId="33" fillId="0" borderId="146" xfId="0" applyFont="1" applyBorder="1" applyAlignment="1">
      <alignment horizontal="left" vertical="center"/>
    </xf>
    <xf numFmtId="0" fontId="66" fillId="0" borderId="146" xfId="102" applyFont="1" applyBorder="1" applyAlignment="1">
      <alignment vertical="center" wrapText="1"/>
    </xf>
    <xf numFmtId="0" fontId="66" fillId="2" borderId="146" xfId="102" applyFont="1" applyFill="1" applyBorder="1" applyAlignment="1">
      <alignment horizontal="left" vertical="center"/>
    </xf>
    <xf numFmtId="0" fontId="14" fillId="0" borderId="146" xfId="0" applyFont="1" applyBorder="1" applyAlignment="1">
      <alignment horizontal="left" vertical="top" wrapText="1"/>
    </xf>
    <xf numFmtId="0" fontId="14" fillId="0" borderId="152" xfId="102" applyBorder="1" applyAlignment="1">
      <alignment horizontal="center" vertical="center"/>
    </xf>
    <xf numFmtId="0" fontId="14" fillId="0" borderId="148" xfId="0" applyFont="1" applyBorder="1" applyAlignment="1">
      <alignment horizontal="center" vertical="center"/>
    </xf>
    <xf numFmtId="0" fontId="14" fillId="0" borderId="156" xfId="0" applyFont="1" applyBorder="1" applyAlignment="1">
      <alignment horizontal="center" vertical="center"/>
    </xf>
    <xf numFmtId="0" fontId="14" fillId="0" borderId="158" xfId="0" applyFont="1" applyBorder="1" applyAlignment="1">
      <alignment horizontal="center" vertical="center"/>
    </xf>
    <xf numFmtId="0" fontId="48" fillId="0" borderId="159" xfId="0" applyFont="1" applyBorder="1" applyAlignment="1">
      <alignment horizontal="center" vertical="center"/>
    </xf>
    <xf numFmtId="0" fontId="330" fillId="15" borderId="159" xfId="0" applyFont="1" applyFill="1" applyBorder="1" applyAlignment="1">
      <alignment vertical="center" wrapText="1"/>
    </xf>
    <xf numFmtId="0" fontId="255" fillId="12" borderId="158" xfId="0" applyFont="1" applyFill="1" applyBorder="1" applyAlignment="1">
      <alignment horizontal="left" vertical="center"/>
    </xf>
    <xf numFmtId="0" fontId="290" fillId="23" borderId="159" xfId="69" applyFont="1" applyFill="1" applyBorder="1" applyAlignment="1">
      <alignment horizontal="center" vertical="center"/>
    </xf>
    <xf numFmtId="0" fontId="196" fillId="23" borderId="159" xfId="69" applyFont="1" applyFill="1" applyBorder="1" applyAlignment="1">
      <alignment horizontal="center" vertical="center"/>
    </xf>
    <xf numFmtId="2" fontId="283" fillId="0" borderId="158" xfId="0" applyNumberFormat="1" applyFont="1" applyBorder="1" applyAlignment="1">
      <alignment horizontal="center" vertical="center" wrapText="1"/>
    </xf>
    <xf numFmtId="0" fontId="282" fillId="0" borderId="158" xfId="0" applyFont="1" applyBorder="1" applyAlignment="1">
      <alignment horizontal="center" vertical="center"/>
    </xf>
    <xf numFmtId="196" fontId="282" fillId="0" borderId="158" xfId="0" applyNumberFormat="1" applyFont="1" applyBorder="1" applyAlignment="1">
      <alignment horizontal="center" vertical="center"/>
    </xf>
    <xf numFmtId="2" fontId="282" fillId="0" borderId="158" xfId="0" applyNumberFormat="1" applyFont="1" applyBorder="1" applyAlignment="1">
      <alignment horizontal="center" vertical="center"/>
    </xf>
    <xf numFmtId="0" fontId="33" fillId="0" borderId="158" xfId="75" applyFont="1" applyBorder="1" applyAlignment="1">
      <alignment horizontal="center" vertical="center"/>
    </xf>
    <xf numFmtId="0" fontId="33" fillId="0" borderId="158" xfId="75" applyFont="1" applyBorder="1" applyAlignment="1">
      <alignment horizontal="left" vertical="center"/>
    </xf>
    <xf numFmtId="168" fontId="14" fillId="0" borderId="158" xfId="75" applyNumberFormat="1" applyFont="1" applyBorder="1" applyAlignment="1">
      <alignment horizontal="right" vertical="center"/>
    </xf>
    <xf numFmtId="0" fontId="75" fillId="0" borderId="158" xfId="0" applyFont="1" applyBorder="1" applyAlignment="1">
      <alignment horizontal="center" vertical="center"/>
    </xf>
    <xf numFmtId="0" fontId="14" fillId="0" borderId="158" xfId="75" applyFont="1" applyBorder="1" applyAlignment="1">
      <alignment horizontal="center" vertical="top"/>
    </xf>
    <xf numFmtId="0" fontId="155" fillId="0" borderId="158" xfId="36" applyFont="1" applyBorder="1" applyAlignment="1">
      <alignment horizontal="left" vertical="center"/>
    </xf>
    <xf numFmtId="0" fontId="14" fillId="0" borderId="160" xfId="0" applyFont="1" applyBorder="1" applyAlignment="1">
      <alignment horizontal="left" vertical="center"/>
    </xf>
    <xf numFmtId="0" fontId="14" fillId="0" borderId="160" xfId="0" applyFont="1" applyBorder="1" applyAlignment="1">
      <alignment horizontal="center" vertical="center"/>
    </xf>
    <xf numFmtId="1" fontId="14" fillId="0" borderId="160" xfId="0" applyNumberFormat="1" applyFont="1" applyBorder="1" applyAlignment="1">
      <alignment horizontal="center" vertical="center"/>
    </xf>
    <xf numFmtId="168" fontId="14" fillId="0" borderId="160" xfId="0" applyNumberFormat="1" applyFont="1" applyBorder="1" applyAlignment="1">
      <alignment horizontal="right" vertical="center"/>
    </xf>
    <xf numFmtId="0" fontId="14" fillId="0" borderId="160" xfId="102" applyBorder="1" applyAlignment="1">
      <alignment horizontal="center" vertical="center"/>
    </xf>
    <xf numFmtId="167" fontId="14" fillId="0" borderId="160" xfId="102" applyNumberFormat="1" applyBorder="1" applyAlignment="1">
      <alignment horizontal="center" vertical="center" wrapText="1"/>
    </xf>
    <xf numFmtId="0" fontId="39" fillId="0" borderId="160" xfId="102" applyFont="1" applyBorder="1" applyAlignment="1">
      <alignment horizontal="center" vertical="center"/>
    </xf>
    <xf numFmtId="0" fontId="14" fillId="0" borderId="160" xfId="102" applyBorder="1" applyAlignment="1">
      <alignment horizontal="center" vertical="center" wrapText="1"/>
    </xf>
    <xf numFmtId="0" fontId="45" fillId="0" borderId="146" xfId="0" applyFont="1" applyBorder="1" applyAlignment="1">
      <alignment horizontal="center" vertical="center" wrapText="1"/>
    </xf>
    <xf numFmtId="0" fontId="24" fillId="0" borderId="2" xfId="102" applyFont="1" applyBorder="1" applyAlignment="1">
      <alignment horizontal="left" vertical="center"/>
    </xf>
    <xf numFmtId="0" fontId="34" fillId="0" borderId="6" xfId="102" applyFont="1" applyBorder="1" applyAlignment="1">
      <alignment horizontal="left" vertical="center"/>
    </xf>
    <xf numFmtId="0" fontId="45" fillId="0" borderId="157" xfId="0" applyFont="1" applyBorder="1" applyAlignment="1">
      <alignment horizontal="center" vertical="center" wrapText="1"/>
    </xf>
    <xf numFmtId="0" fontId="37" fillId="5" borderId="0" xfId="102" applyFont="1" applyFill="1" applyAlignment="1">
      <alignment horizontal="center" vertical="center"/>
    </xf>
    <xf numFmtId="14" fontId="36" fillId="3" borderId="132" xfId="3" applyNumberFormat="1" applyFont="1" applyFill="1" applyBorder="1" applyAlignment="1" applyProtection="1">
      <alignment horizontal="left" vertical="center" wrapText="1"/>
    </xf>
    <xf numFmtId="14" fontId="36" fillId="3" borderId="8" xfId="3" applyNumberFormat="1" applyFont="1" applyFill="1" applyBorder="1" applyAlignment="1" applyProtection="1">
      <alignment horizontal="left" vertical="center" wrapText="1"/>
    </xf>
    <xf numFmtId="14" fontId="36" fillId="3" borderId="132" xfId="3" applyNumberFormat="1" applyFont="1" applyFill="1" applyBorder="1" applyAlignment="1" applyProtection="1">
      <alignment horizontal="center" vertical="center" wrapText="1"/>
    </xf>
    <xf numFmtId="0" fontId="290" fillId="23" borderId="157" xfId="69" applyFont="1" applyFill="1" applyBorder="1" applyAlignment="1">
      <alignment horizontal="center" vertical="center"/>
    </xf>
    <xf numFmtId="0" fontId="290" fillId="23" borderId="159" xfId="69" applyFont="1" applyFill="1" applyBorder="1" applyAlignment="1">
      <alignment horizontal="center" vertical="center"/>
    </xf>
    <xf numFmtId="196" fontId="280" fillId="19" borderId="63" xfId="0" applyNumberFormat="1" applyFont="1" applyFill="1" applyBorder="1" applyAlignment="1">
      <alignment horizontal="center" vertical="center"/>
    </xf>
    <xf numFmtId="196" fontId="282" fillId="0" borderId="141" xfId="0" applyNumberFormat="1" applyFont="1" applyBorder="1" applyAlignment="1">
      <alignment horizontal="center" vertical="center" wrapText="1"/>
    </xf>
    <xf numFmtId="196" fontId="282" fillId="0" borderId="30" xfId="0" applyNumberFormat="1" applyFont="1" applyBorder="1" applyAlignment="1">
      <alignment horizontal="center" vertical="center" wrapText="1"/>
    </xf>
    <xf numFmtId="0" fontId="43" fillId="2" borderId="139" xfId="102" applyFont="1" applyFill="1" applyBorder="1" applyAlignment="1">
      <alignment horizontal="center" vertical="center"/>
    </xf>
    <xf numFmtId="0" fontId="277" fillId="2" borderId="139" xfId="102" applyFont="1" applyFill="1" applyBorder="1" applyAlignment="1">
      <alignment horizontal="center" vertical="center"/>
    </xf>
    <xf numFmtId="0" fontId="73" fillId="2" borderId="139" xfId="102" applyFont="1" applyFill="1" applyBorder="1" applyAlignment="1">
      <alignment horizontal="center" vertical="center"/>
    </xf>
    <xf numFmtId="0" fontId="73" fillId="2" borderId="146" xfId="102" applyFont="1" applyFill="1" applyBorder="1" applyAlignment="1">
      <alignment horizontal="center" vertical="center" wrapText="1"/>
    </xf>
    <xf numFmtId="196" fontId="282" fillId="0" borderId="117" xfId="0" applyNumberFormat="1" applyFont="1" applyBorder="1" applyAlignment="1">
      <alignment horizontal="center" vertical="center" wrapText="1"/>
    </xf>
    <xf numFmtId="196" fontId="282" fillId="0" borderId="150" xfId="0" applyNumberFormat="1" applyFont="1" applyBorder="1" applyAlignment="1">
      <alignment horizontal="center" vertical="center" wrapText="1"/>
    </xf>
    <xf numFmtId="196" fontId="282" fillId="0" borderId="138" xfId="0" applyNumberFormat="1" applyFont="1" applyBorder="1" applyAlignment="1">
      <alignment horizontal="center" vertical="center" wrapText="1"/>
    </xf>
    <xf numFmtId="196" fontId="282" fillId="0" borderId="158" xfId="0" applyNumberFormat="1" applyFont="1" applyBorder="1" applyAlignment="1">
      <alignment horizontal="center" vertical="center" wrapText="1"/>
    </xf>
    <xf numFmtId="196" fontId="282" fillId="0" borderId="113" xfId="0" applyNumberFormat="1" applyFont="1" applyBorder="1" applyAlignment="1">
      <alignment horizontal="center" vertical="center" wrapText="1"/>
    </xf>
    <xf numFmtId="196" fontId="282" fillId="0" borderId="25" xfId="0" applyNumberFormat="1" applyFont="1" applyBorder="1" applyAlignment="1">
      <alignment horizontal="center" vertical="center" wrapText="1"/>
    </xf>
    <xf numFmtId="196" fontId="282" fillId="0" borderId="151" xfId="0" applyNumberFormat="1" applyFont="1" applyBorder="1" applyAlignment="1">
      <alignment horizontal="center" vertical="center" wrapText="1"/>
    </xf>
    <xf numFmtId="196" fontId="282" fillId="0" borderId="152" xfId="0" applyNumberFormat="1" applyFont="1" applyBorder="1" applyAlignment="1">
      <alignment horizontal="center" vertical="center" wrapText="1"/>
    </xf>
    <xf numFmtId="196" fontId="282" fillId="0" borderId="153" xfId="0" applyNumberFormat="1" applyFont="1" applyBorder="1" applyAlignment="1">
      <alignment horizontal="center" vertical="center" wrapText="1"/>
    </xf>
    <xf numFmtId="196" fontId="280" fillId="19" borderId="8" xfId="0" applyNumberFormat="1" applyFont="1" applyFill="1" applyBorder="1" applyAlignment="1">
      <alignment horizontal="center" vertical="center"/>
    </xf>
    <xf numFmtId="196" fontId="280" fillId="19" borderId="3" xfId="0" applyNumberFormat="1" applyFont="1" applyFill="1" applyBorder="1" applyAlignment="1">
      <alignment horizontal="center" vertical="center"/>
    </xf>
    <xf numFmtId="196" fontId="282" fillId="0" borderId="31" xfId="0" applyNumberFormat="1" applyFont="1" applyBorder="1" applyAlignment="1">
      <alignment horizontal="center" vertical="center" wrapText="1"/>
    </xf>
    <xf numFmtId="196" fontId="282" fillId="0" borderId="39" xfId="0" applyNumberFormat="1" applyFont="1" applyBorder="1" applyAlignment="1">
      <alignment horizontal="center" vertical="center" wrapText="1"/>
    </xf>
    <xf numFmtId="196" fontId="282" fillId="0" borderId="63" xfId="0" applyNumberFormat="1" applyFont="1" applyBorder="1" applyAlignment="1">
      <alignment horizontal="center" vertical="center" wrapText="1"/>
    </xf>
    <xf numFmtId="196" fontId="283" fillId="0" borderId="113" xfId="0" applyNumberFormat="1" applyFont="1" applyBorder="1" applyAlignment="1">
      <alignment horizontal="center" vertical="center" wrapText="1"/>
    </xf>
    <xf numFmtId="196" fontId="283" fillId="0" borderId="25" xfId="0" applyNumberFormat="1" applyFont="1" applyBorder="1" applyAlignment="1">
      <alignment horizontal="center" vertical="center" wrapText="1"/>
    </xf>
    <xf numFmtId="196" fontId="283" fillId="0" borderId="151" xfId="0" applyNumberFormat="1" applyFont="1" applyBorder="1" applyAlignment="1">
      <alignment horizontal="center" vertical="center" wrapText="1"/>
    </xf>
    <xf numFmtId="196" fontId="282" fillId="0" borderId="132" xfId="0" applyNumberFormat="1" applyFont="1" applyBorder="1" applyAlignment="1">
      <alignment horizontal="center" vertical="center" wrapText="1"/>
    </xf>
    <xf numFmtId="196" fontId="282" fillId="0" borderId="8" xfId="0" applyNumberFormat="1" applyFont="1" applyBorder="1" applyAlignment="1">
      <alignment horizontal="center" vertical="center" wrapText="1"/>
    </xf>
    <xf numFmtId="0" fontId="280" fillId="19" borderId="39" xfId="0" applyFont="1" applyFill="1" applyBorder="1" applyAlignment="1">
      <alignment horizontal="center" vertical="center"/>
    </xf>
    <xf numFmtId="0" fontId="280" fillId="19" borderId="63" xfId="0" applyFont="1" applyFill="1" applyBorder="1" applyAlignment="1">
      <alignment horizontal="center" vertical="center"/>
    </xf>
    <xf numFmtId="196" fontId="282" fillId="0" borderId="6" xfId="0" applyNumberFormat="1" applyFont="1" applyBorder="1" applyAlignment="1">
      <alignment horizontal="center" vertical="center" wrapText="1"/>
    </xf>
    <xf numFmtId="196" fontId="282" fillId="0" borderId="0" xfId="0" applyNumberFormat="1" applyFont="1" applyAlignment="1">
      <alignment horizontal="center" vertical="center" wrapText="1"/>
    </xf>
    <xf numFmtId="196" fontId="282" fillId="0" borderId="42" xfId="0" applyNumberFormat="1" applyFont="1" applyBorder="1" applyAlignment="1">
      <alignment horizontal="center" vertical="center" wrapText="1"/>
    </xf>
    <xf numFmtId="196" fontId="280" fillId="19" borderId="42" xfId="0" applyNumberFormat="1" applyFont="1" applyFill="1" applyBorder="1" applyAlignment="1">
      <alignment horizontal="center" vertical="center"/>
    </xf>
    <xf numFmtId="0" fontId="56" fillId="5" borderId="104" xfId="0" applyFont="1" applyFill="1" applyBorder="1" applyAlignment="1">
      <alignment horizontal="center" vertical="center"/>
    </xf>
    <xf numFmtId="0" fontId="56" fillId="5" borderId="0" xfId="0" applyFont="1" applyFill="1" applyAlignment="1">
      <alignment horizontal="center" vertical="center"/>
    </xf>
    <xf numFmtId="196" fontId="286" fillId="0" borderId="42" xfId="0" applyNumberFormat="1" applyFont="1" applyBorder="1" applyAlignment="1">
      <alignment horizontal="center"/>
    </xf>
    <xf numFmtId="0" fontId="24" fillId="0" borderId="2" xfId="0" applyFont="1" applyBorder="1" applyAlignment="1">
      <alignment horizontal="left" vertical="center"/>
    </xf>
    <xf numFmtId="0" fontId="34" fillId="0" borderId="6" xfId="0" applyFont="1" applyBorder="1" applyAlignment="1">
      <alignment horizontal="left" vertical="center"/>
    </xf>
    <xf numFmtId="0" fontId="290" fillId="23" borderId="151" xfId="82" applyFont="1" applyFill="1" applyBorder="1" applyAlignment="1">
      <alignment horizontal="center"/>
    </xf>
    <xf numFmtId="0" fontId="290" fillId="23" borderId="151" xfId="69" applyFont="1" applyFill="1" applyBorder="1" applyAlignment="1">
      <alignment horizontal="center" vertical="center"/>
    </xf>
    <xf numFmtId="0" fontId="290" fillId="23" borderId="141" xfId="69" applyFont="1" applyFill="1" applyBorder="1" applyAlignment="1">
      <alignment horizontal="center" vertical="center"/>
    </xf>
    <xf numFmtId="0" fontId="290" fillId="23" borderId="30" xfId="69" applyFont="1" applyFill="1" applyBorder="1" applyAlignment="1">
      <alignment horizontal="center" vertical="center"/>
    </xf>
    <xf numFmtId="0" fontId="35" fillId="0" borderId="0" xfId="102" applyFont="1" applyAlignment="1">
      <alignment horizontal="center" vertical="center"/>
    </xf>
    <xf numFmtId="0" fontId="37" fillId="5" borderId="132" xfId="102" applyFont="1" applyFill="1" applyBorder="1" applyAlignment="1">
      <alignment horizontal="center" vertical="center"/>
    </xf>
    <xf numFmtId="0" fontId="60" fillId="0" borderId="25" xfId="75" applyFont="1" applyBorder="1" applyAlignment="1">
      <alignment horizontal="center" vertical="center"/>
    </xf>
    <xf numFmtId="0" fontId="63" fillId="5" borderId="25" xfId="0" applyFont="1" applyFill="1" applyBorder="1" applyAlignment="1">
      <alignment horizontal="center"/>
    </xf>
    <xf numFmtId="0" fontId="33" fillId="0" borderId="146" xfId="102" applyFont="1" applyBorder="1" applyAlignment="1">
      <alignment horizontal="center" vertical="center" wrapText="1"/>
    </xf>
    <xf numFmtId="0" fontId="33" fillId="0" borderId="146" xfId="102" applyFont="1" applyBorder="1" applyAlignment="1">
      <alignment horizontal="left" vertical="center" wrapText="1"/>
    </xf>
    <xf numFmtId="0" fontId="66" fillId="0" borderId="146" xfId="102" applyFont="1" applyBorder="1" applyAlignment="1">
      <alignment horizontal="left" vertical="center" wrapText="1"/>
    </xf>
    <xf numFmtId="0" fontId="33" fillId="0" borderId="0" xfId="102" applyFont="1" applyAlignment="1">
      <alignment horizontal="left" vertical="center" wrapText="1"/>
    </xf>
    <xf numFmtId="0" fontId="14" fillId="0" borderId="146" xfId="0" applyFont="1" applyBorder="1" applyAlignment="1">
      <alignment horizontal="left" vertical="center" wrapText="1" indent="15"/>
    </xf>
    <xf numFmtId="0" fontId="59" fillId="0" borderId="146" xfId="0" applyFont="1" applyBorder="1" applyAlignment="1">
      <alignment horizontal="left" vertical="center" wrapText="1" indent="15"/>
    </xf>
    <xf numFmtId="0" fontId="33" fillId="0" borderId="146" xfId="102" applyFont="1" applyBorder="1" applyAlignment="1">
      <alignment horizontal="left" vertical="center"/>
    </xf>
    <xf numFmtId="0" fontId="355" fillId="12" borderId="104" xfId="0" applyFont="1" applyFill="1" applyBorder="1" applyAlignment="1">
      <alignment horizontal="center" vertical="center" wrapText="1"/>
    </xf>
    <xf numFmtId="0" fontId="355" fillId="12" borderId="0" xfId="0" applyFont="1" applyFill="1" applyAlignment="1">
      <alignment horizontal="center" vertical="center" wrapText="1"/>
    </xf>
    <xf numFmtId="0" fontId="355" fillId="12" borderId="50" xfId="0" applyFont="1" applyFill="1" applyBorder="1" applyAlignment="1">
      <alignment horizontal="center" vertical="center" wrapText="1"/>
    </xf>
    <xf numFmtId="0" fontId="354" fillId="15" borderId="54" xfId="0" applyFont="1" applyFill="1" applyBorder="1" applyAlignment="1">
      <alignment horizontal="center" vertical="center" wrapText="1"/>
    </xf>
    <xf numFmtId="0" fontId="354" fillId="15" borderId="111" xfId="0" applyFont="1" applyFill="1" applyBorder="1" applyAlignment="1">
      <alignment horizontal="center" vertical="center" wrapText="1"/>
    </xf>
    <xf numFmtId="0" fontId="354" fillId="15" borderId="65" xfId="0" applyFont="1" applyFill="1" applyBorder="1" applyAlignment="1">
      <alignment horizontal="center" vertical="center" wrapText="1"/>
    </xf>
    <xf numFmtId="0" fontId="355" fillId="12" borderId="124" xfId="0" applyFont="1" applyFill="1" applyBorder="1" applyAlignment="1">
      <alignment horizontal="center" vertical="center" wrapText="1"/>
    </xf>
    <xf numFmtId="0" fontId="355" fillId="12" borderId="52" xfId="0" applyFont="1" applyFill="1" applyBorder="1" applyAlignment="1">
      <alignment horizontal="center" vertical="center" wrapText="1"/>
    </xf>
    <xf numFmtId="0" fontId="355" fillId="12" borderId="51" xfId="0" applyFont="1" applyFill="1" applyBorder="1" applyAlignment="1">
      <alignment horizontal="center" vertical="center" wrapText="1"/>
    </xf>
    <xf numFmtId="0" fontId="352" fillId="15" borderId="104" xfId="0" applyFont="1" applyFill="1" applyBorder="1" applyAlignment="1">
      <alignment horizontal="center" vertical="center" wrapText="1"/>
    </xf>
    <xf numFmtId="0" fontId="352" fillId="15" borderId="0" xfId="0" applyFont="1" applyFill="1" applyAlignment="1">
      <alignment horizontal="center" vertical="center" wrapText="1"/>
    </xf>
    <xf numFmtId="0" fontId="352" fillId="15" borderId="50" xfId="0" applyFont="1" applyFill="1" applyBorder="1" applyAlignment="1">
      <alignment horizontal="center" vertical="center" wrapText="1"/>
    </xf>
    <xf numFmtId="0" fontId="63" fillId="5" borderId="30" xfId="0" applyFont="1" applyFill="1" applyBorder="1" applyAlignment="1">
      <alignment horizontal="center"/>
    </xf>
    <xf numFmtId="14" fontId="36" fillId="3" borderId="6" xfId="3" applyNumberFormat="1" applyFont="1" applyFill="1" applyBorder="1" applyAlignment="1" applyProtection="1">
      <alignment horizontal="left" vertical="center" wrapText="1"/>
    </xf>
    <xf numFmtId="0" fontId="69" fillId="2" borderId="10" xfId="102" applyFont="1" applyFill="1" applyBorder="1" applyAlignment="1">
      <alignment horizontal="center" vertical="center"/>
    </xf>
    <xf numFmtId="0" fontId="69" fillId="2" borderId="11" xfId="102" applyFont="1" applyFill="1" applyBorder="1" applyAlignment="1">
      <alignment horizontal="center" vertical="center"/>
    </xf>
    <xf numFmtId="0" fontId="69" fillId="2" borderId="22" xfId="102" applyFont="1" applyFill="1" applyBorder="1" applyAlignment="1">
      <alignment horizontal="center" vertical="center"/>
    </xf>
    <xf numFmtId="0" fontId="70" fillId="0" borderId="23" xfId="0" applyFont="1" applyBorder="1" applyAlignment="1">
      <alignment horizontal="center" vertical="top" wrapText="1"/>
    </xf>
    <xf numFmtId="0" fontId="70" fillId="0" borderId="158" xfId="0" applyFont="1" applyBorder="1" applyAlignment="1">
      <alignment horizontal="center" vertical="top" wrapText="1"/>
    </xf>
    <xf numFmtId="0" fontId="37" fillId="5" borderId="3" xfId="102" applyFont="1" applyFill="1" applyBorder="1" applyAlignment="1">
      <alignment horizontal="center" vertical="center"/>
    </xf>
    <xf numFmtId="0" fontId="76" fillId="0" borderId="0" xfId="0" applyFont="1" applyAlignment="1">
      <alignment horizontal="center"/>
    </xf>
    <xf numFmtId="0" fontId="77" fillId="0" borderId="0" xfId="0" applyFont="1" applyAlignment="1">
      <alignment horizontal="center" vertical="center" wrapText="1"/>
    </xf>
    <xf numFmtId="0" fontId="78" fillId="0" borderId="0" xfId="0" applyFont="1" applyAlignment="1">
      <alignment horizontal="center" vertical="center" wrapText="1"/>
    </xf>
    <xf numFmtId="0" fontId="81" fillId="0" borderId="0" xfId="0" applyFont="1" applyAlignment="1">
      <alignment horizontal="center" vertical="center" wrapText="1"/>
    </xf>
    <xf numFmtId="0" fontId="70" fillId="0" borderId="0" xfId="0" applyFont="1" applyAlignment="1">
      <alignment horizontal="center" vertical="center" wrapText="1"/>
    </xf>
    <xf numFmtId="0" fontId="70" fillId="0" borderId="0" xfId="0" applyFont="1" applyAlignment="1">
      <alignment horizontal="center" vertical="center"/>
    </xf>
    <xf numFmtId="0" fontId="85" fillId="0" borderId="0" xfId="0" applyFont="1" applyAlignment="1">
      <alignment horizontal="center" vertical="center"/>
    </xf>
    <xf numFmtId="0" fontId="85" fillId="0" borderId="0" xfId="0" applyFont="1" applyAlignment="1">
      <alignment horizontal="center" vertical="center" wrapText="1"/>
    </xf>
    <xf numFmtId="0" fontId="88" fillId="0" borderId="0" xfId="0" applyFont="1" applyAlignment="1">
      <alignment horizontal="center" vertical="center" wrapText="1"/>
    </xf>
    <xf numFmtId="0" fontId="345" fillId="0" borderId="42" xfId="0" applyFont="1" applyBorder="1" applyAlignment="1">
      <alignment horizontal="center" vertical="center" wrapText="1"/>
    </xf>
    <xf numFmtId="0" fontId="344" fillId="0" borderId="42" xfId="0" applyFont="1" applyBorder="1" applyAlignment="1">
      <alignment horizontal="center" wrapText="1"/>
    </xf>
    <xf numFmtId="0" fontId="37" fillId="5" borderId="25" xfId="102" applyFont="1" applyFill="1" applyBorder="1" applyAlignment="1">
      <alignment horizontal="center" vertical="center"/>
    </xf>
    <xf numFmtId="0" fontId="37" fillId="5" borderId="30" xfId="102" applyFont="1" applyFill="1" applyBorder="1" applyAlignment="1">
      <alignment horizontal="center" vertical="center"/>
    </xf>
    <xf numFmtId="0" fontId="35" fillId="0" borderId="0" xfId="102" applyFont="1" applyAlignment="1">
      <alignment horizontal="center" vertical="center" wrapText="1"/>
    </xf>
    <xf numFmtId="0" fontId="94" fillId="0" borderId="2" xfId="102" applyFont="1" applyBorder="1" applyAlignment="1">
      <alignment horizontal="left" vertical="center"/>
    </xf>
    <xf numFmtId="0" fontId="97" fillId="0" borderId="31" xfId="102" applyFont="1" applyBorder="1" applyAlignment="1">
      <alignment horizontal="center" vertical="center"/>
    </xf>
    <xf numFmtId="0" fontId="97" fillId="0" borderId="0" xfId="102" applyFont="1" applyAlignment="1">
      <alignment horizontal="center"/>
    </xf>
    <xf numFmtId="0" fontId="70" fillId="0" borderId="30" xfId="102" applyFont="1" applyBorder="1" applyAlignment="1">
      <alignment horizontal="center"/>
    </xf>
    <xf numFmtId="0" fontId="70" fillId="0" borderId="0" xfId="102" applyFont="1" applyAlignment="1">
      <alignment horizontal="center"/>
    </xf>
    <xf numFmtId="0" fontId="97" fillId="0" borderId="0" xfId="0" applyFont="1" applyAlignment="1">
      <alignment horizontal="center" vertical="center" wrapText="1"/>
    </xf>
    <xf numFmtId="0" fontId="37" fillId="5" borderId="114" xfId="102" applyFont="1" applyFill="1" applyBorder="1" applyAlignment="1">
      <alignment horizontal="center" vertical="center"/>
    </xf>
    <xf numFmtId="0" fontId="51" fillId="0" borderId="25" xfId="0" applyFont="1" applyBorder="1" applyAlignment="1">
      <alignment horizontal="center" vertical="center"/>
    </xf>
    <xf numFmtId="0" fontId="51" fillId="0" borderId="0" xfId="0" applyFont="1" applyAlignment="1">
      <alignment horizontal="center" vertical="center"/>
    </xf>
    <xf numFmtId="0" fontId="51" fillId="0" borderId="30" xfId="0" applyFont="1" applyBorder="1" applyAlignment="1">
      <alignment horizontal="center" vertical="center"/>
    </xf>
    <xf numFmtId="14" fontId="36" fillId="3" borderId="8" xfId="3" applyNumberFormat="1" applyFont="1" applyFill="1" applyBorder="1" applyAlignment="1" applyProtection="1">
      <alignment horizontal="center" vertical="center" wrapText="1"/>
    </xf>
    <xf numFmtId="0" fontId="51" fillId="0" borderId="3" xfId="0" applyFont="1" applyBorder="1" applyAlignment="1">
      <alignment horizontal="center" vertical="center"/>
    </xf>
    <xf numFmtId="14" fontId="36" fillId="3" borderId="6" xfId="3" applyNumberFormat="1" applyFont="1" applyFill="1" applyBorder="1" applyAlignment="1" applyProtection="1">
      <alignment horizontal="center" vertical="center" wrapText="1"/>
    </xf>
    <xf numFmtId="0" fontId="37" fillId="5" borderId="42" xfId="102" applyFont="1" applyFill="1" applyBorder="1" applyAlignment="1">
      <alignment horizontal="center" vertical="center"/>
    </xf>
    <xf numFmtId="0" fontId="104" fillId="7" borderId="158" xfId="0" applyFont="1" applyFill="1" applyBorder="1" applyAlignment="1">
      <alignment horizontal="center" vertical="center" wrapText="1"/>
    </xf>
    <xf numFmtId="0" fontId="104" fillId="7" borderId="13" xfId="0" applyFont="1" applyFill="1" applyBorder="1" applyAlignment="1">
      <alignment horizontal="center" vertical="center" wrapText="1"/>
    </xf>
    <xf numFmtId="0" fontId="227" fillId="17" borderId="31" xfId="0" applyFont="1" applyFill="1" applyBorder="1" applyAlignment="1">
      <alignment horizontal="center" readingOrder="1"/>
    </xf>
    <xf numFmtId="0" fontId="227" fillId="17" borderId="125" xfId="0" applyFont="1" applyFill="1" applyBorder="1" applyAlignment="1">
      <alignment horizontal="center" readingOrder="1"/>
    </xf>
    <xf numFmtId="0" fontId="228" fillId="17" borderId="88" xfId="0" applyFont="1" applyFill="1" applyBorder="1" applyAlignment="1">
      <alignment horizontal="center"/>
    </xf>
    <xf numFmtId="0" fontId="228" fillId="17" borderId="89" xfId="0" applyFont="1" applyFill="1" applyBorder="1" applyAlignment="1">
      <alignment horizontal="center"/>
    </xf>
    <xf numFmtId="0" fontId="227" fillId="17" borderId="90" xfId="0" applyFont="1" applyFill="1" applyBorder="1" applyAlignment="1">
      <alignment horizontal="center" readingOrder="1"/>
    </xf>
    <xf numFmtId="0" fontId="227" fillId="17" borderId="91" xfId="0" applyFont="1" applyFill="1" applyBorder="1" applyAlignment="1">
      <alignment horizontal="center" readingOrder="1"/>
    </xf>
    <xf numFmtId="0" fontId="227" fillId="17" borderId="92" xfId="0" applyFont="1" applyFill="1" applyBorder="1" applyAlignment="1">
      <alignment horizontal="center" readingOrder="1"/>
    </xf>
    <xf numFmtId="0" fontId="227" fillId="17" borderId="93" xfId="0" applyFont="1" applyFill="1" applyBorder="1" applyAlignment="1">
      <alignment horizontal="center" readingOrder="1"/>
    </xf>
    <xf numFmtId="0" fontId="227" fillId="17" borderId="95" xfId="0" applyFont="1" applyFill="1" applyBorder="1" applyAlignment="1">
      <alignment horizontal="center" readingOrder="1"/>
    </xf>
    <xf numFmtId="0" fontId="228" fillId="17" borderId="0" xfId="0" applyFont="1" applyFill="1" applyAlignment="1">
      <alignment horizontal="center"/>
    </xf>
    <xf numFmtId="0" fontId="228" fillId="17" borderId="94" xfId="0" applyFont="1" applyFill="1" applyBorder="1" applyAlignment="1">
      <alignment horizontal="center"/>
    </xf>
    <xf numFmtId="0" fontId="109" fillId="8" borderId="43" xfId="62" applyFont="1" applyFill="1" applyBorder="1" applyAlignment="1">
      <alignment horizontal="center" vertical="center" wrapText="1"/>
    </xf>
    <xf numFmtId="0" fontId="191" fillId="0" borderId="158" xfId="62" applyFont="1" applyBorder="1" applyAlignment="1">
      <alignment horizontal="center" vertical="center" wrapText="1"/>
    </xf>
    <xf numFmtId="0" fontId="109" fillId="8" borderId="23" xfId="62" applyFont="1" applyFill="1" applyBorder="1" applyAlignment="1">
      <alignment horizontal="center" vertical="center" wrapText="1"/>
    </xf>
    <xf numFmtId="0" fontId="109" fillId="8" borderId="0" xfId="62" applyFont="1" applyFill="1" applyAlignment="1">
      <alignment horizontal="center" vertical="center" wrapText="1"/>
    </xf>
    <xf numFmtId="0" fontId="109" fillId="8" borderId="18" xfId="62" applyFont="1" applyFill="1" applyBorder="1" applyAlignment="1">
      <alignment horizontal="center" vertical="center" wrapText="1"/>
    </xf>
    <xf numFmtId="0" fontId="24" fillId="0" borderId="103" xfId="102" applyFont="1" applyBorder="1" applyAlignment="1">
      <alignment horizontal="left" vertical="center"/>
    </xf>
    <xf numFmtId="0" fontId="34" fillId="0" borderId="104" xfId="102" applyFont="1" applyBorder="1" applyAlignment="1">
      <alignment horizontal="left" vertical="center"/>
    </xf>
    <xf numFmtId="14" fontId="36" fillId="18" borderId="109" xfId="3" applyNumberFormat="1" applyFont="1" applyFill="1" applyBorder="1" applyAlignment="1" applyProtection="1">
      <alignment horizontal="left" vertical="center" wrapText="1"/>
    </xf>
    <xf numFmtId="14" fontId="36" fillId="18" borderId="110" xfId="3" applyNumberFormat="1" applyFont="1" applyFill="1" applyBorder="1" applyAlignment="1" applyProtection="1">
      <alignment horizontal="left" vertical="center" wrapText="1"/>
    </xf>
    <xf numFmtId="0" fontId="37" fillId="5" borderId="54" xfId="102" applyFont="1" applyFill="1" applyBorder="1" applyAlignment="1">
      <alignment horizontal="center" vertical="center"/>
    </xf>
    <xf numFmtId="0" fontId="37" fillId="5" borderId="111" xfId="102" applyFont="1" applyFill="1" applyBorder="1" applyAlignment="1">
      <alignment horizontal="center" vertical="center"/>
    </xf>
    <xf numFmtId="0" fontId="24" fillId="0" borderId="53" xfId="102" applyFont="1" applyBorder="1" applyAlignment="1">
      <alignment horizontal="left" vertical="center"/>
    </xf>
    <xf numFmtId="0" fontId="37" fillId="5" borderId="49" xfId="102" applyFont="1" applyFill="1" applyBorder="1" applyAlignment="1">
      <alignment horizontal="center" vertical="center"/>
    </xf>
    <xf numFmtId="0" fontId="35" fillId="0" borderId="50" xfId="102" applyFont="1" applyBorder="1" applyAlignment="1">
      <alignment horizontal="center" vertical="center"/>
    </xf>
    <xf numFmtId="0" fontId="189" fillId="13" borderId="59" xfId="0" applyFont="1" applyFill="1" applyBorder="1" applyAlignment="1">
      <alignment horizontal="center" vertical="center" wrapText="1"/>
    </xf>
    <xf numFmtId="0" fontId="189" fillId="13" borderId="52" xfId="0" applyFont="1" applyFill="1" applyBorder="1" applyAlignment="1">
      <alignment horizontal="center" vertical="center" wrapText="1"/>
    </xf>
    <xf numFmtId="0" fontId="181" fillId="11" borderId="42" xfId="0" applyFont="1" applyFill="1" applyBorder="1" applyAlignment="1">
      <alignment horizontal="left" vertical="center" wrapText="1"/>
    </xf>
    <xf numFmtId="0" fontId="189" fillId="13" borderId="128" xfId="0" applyFont="1" applyFill="1" applyBorder="1" applyAlignment="1">
      <alignment horizontal="center" vertical="center" wrapText="1"/>
    </xf>
    <xf numFmtId="0" fontId="189" fillId="13" borderId="111" xfId="0" applyFont="1" applyFill="1" applyBorder="1" applyAlignment="1">
      <alignment horizontal="center" vertical="center" wrapText="1"/>
    </xf>
    <xf numFmtId="0" fontId="181" fillId="11" borderId="42" xfId="0" applyFont="1" applyFill="1" applyBorder="1" applyAlignment="1">
      <alignment horizontal="center" vertical="center" wrapText="1"/>
    </xf>
    <xf numFmtId="0" fontId="189" fillId="13" borderId="31" xfId="0" applyFont="1" applyFill="1" applyBorder="1" applyAlignment="1">
      <alignment horizontal="center" vertical="center" wrapText="1"/>
    </xf>
    <xf numFmtId="0" fontId="103" fillId="0" borderId="0" xfId="0" applyFont="1" applyAlignment="1">
      <alignment horizontal="center" wrapText="1" readingOrder="1"/>
    </xf>
    <xf numFmtId="0" fontId="103" fillId="0" borderId="0" xfId="0" applyFont="1" applyAlignment="1">
      <alignment wrapText="1" readingOrder="1"/>
    </xf>
    <xf numFmtId="0" fontId="35" fillId="0" borderId="6" xfId="102" applyFont="1" applyBorder="1" applyAlignment="1">
      <alignment horizontal="center" vertical="center" wrapText="1"/>
    </xf>
    <xf numFmtId="0" fontId="39" fillId="0" borderId="4" xfId="102" applyFont="1" applyBorder="1" applyAlignment="1">
      <alignment horizontal="center" vertical="center" wrapText="1"/>
    </xf>
    <xf numFmtId="0" fontId="35" fillId="0" borderId="35" xfId="102" applyFont="1" applyBorder="1" applyAlignment="1">
      <alignment horizontal="center" vertical="center" wrapText="1"/>
    </xf>
    <xf numFmtId="0" fontId="14" fillId="12" borderId="42" xfId="0" applyFont="1" applyFill="1" applyBorder="1" applyAlignment="1">
      <alignment wrapText="1"/>
    </xf>
    <xf numFmtId="0" fontId="14" fillId="12" borderId="42" xfId="0" applyFont="1" applyFill="1" applyBorder="1" applyAlignment="1">
      <alignment horizontal="center"/>
    </xf>
    <xf numFmtId="173" fontId="14" fillId="12" borderId="42" xfId="0" applyNumberFormat="1" applyFont="1" applyFill="1" applyBorder="1" applyAlignment="1">
      <alignment horizontal="center"/>
    </xf>
    <xf numFmtId="0" fontId="11" fillId="28" borderId="104" xfId="75" applyFill="1" applyBorder="1" applyAlignment="1">
      <alignment horizontal="center" vertical="center" wrapText="1"/>
    </xf>
    <xf numFmtId="173" fontId="11" fillId="12" borderId="42" xfId="0" applyNumberFormat="1" applyFont="1" applyFill="1" applyBorder="1" applyAlignment="1">
      <alignment horizontal="center"/>
    </xf>
    <xf numFmtId="49" fontId="312" fillId="32" borderId="54" xfId="0" applyNumberFormat="1" applyFont="1" applyFill="1" applyBorder="1" applyAlignment="1">
      <alignment horizontal="center" vertical="center"/>
    </xf>
    <xf numFmtId="49" fontId="312" fillId="32" borderId="111" xfId="0" applyNumberFormat="1" applyFont="1" applyFill="1" applyBorder="1" applyAlignment="1">
      <alignment horizontal="center" vertical="center"/>
    </xf>
    <xf numFmtId="49" fontId="312" fillId="32" borderId="65" xfId="0" applyNumberFormat="1" applyFont="1" applyFill="1" applyBorder="1" applyAlignment="1">
      <alignment horizontal="center" vertical="center"/>
    </xf>
    <xf numFmtId="0" fontId="312" fillId="32" borderId="54" xfId="0" applyFont="1" applyFill="1" applyBorder="1" applyAlignment="1">
      <alignment horizontal="center" vertical="center"/>
    </xf>
    <xf numFmtId="0" fontId="312" fillId="32" borderId="111" xfId="0" applyFont="1" applyFill="1" applyBorder="1" applyAlignment="1">
      <alignment horizontal="center" vertical="center"/>
    </xf>
    <xf numFmtId="0" fontId="312" fillId="32" borderId="65" xfId="0" applyFont="1" applyFill="1" applyBorder="1" applyAlignment="1">
      <alignment horizontal="center" vertical="center"/>
    </xf>
    <xf numFmtId="0" fontId="444" fillId="0" borderId="54" xfId="0" applyFont="1" applyBorder="1" applyAlignment="1">
      <alignment horizontal="center"/>
    </xf>
    <xf numFmtId="0" fontId="444" fillId="0" borderId="111" xfId="0" applyFont="1" applyBorder="1" applyAlignment="1">
      <alignment horizontal="center"/>
    </xf>
    <xf numFmtId="0" fontId="444" fillId="0" borderId="65" xfId="0" applyFont="1" applyBorder="1" applyAlignment="1">
      <alignment horizontal="center"/>
    </xf>
    <xf numFmtId="44" fontId="445" fillId="32" borderId="54" xfId="115" applyFont="1" applyFill="1" applyBorder="1" applyAlignment="1" applyProtection="1">
      <alignment horizontal="center" vertical="center"/>
    </xf>
    <xf numFmtId="44" fontId="445" fillId="32" borderId="111" xfId="115" applyFont="1" applyFill="1" applyBorder="1" applyAlignment="1" applyProtection="1">
      <alignment horizontal="center" vertical="center"/>
    </xf>
    <xf numFmtId="44" fontId="445" fillId="32" borderId="65" xfId="115" applyFont="1" applyFill="1" applyBorder="1" applyAlignment="1" applyProtection="1">
      <alignment horizontal="center" vertical="center"/>
    </xf>
    <xf numFmtId="49" fontId="445" fillId="32" borderId="54" xfId="0" applyNumberFormat="1" applyFont="1" applyFill="1" applyBorder="1" applyAlignment="1">
      <alignment horizontal="center" vertical="center"/>
    </xf>
    <xf numFmtId="49" fontId="445" fillId="32" borderId="111" xfId="0" applyNumberFormat="1" applyFont="1" applyFill="1" applyBorder="1" applyAlignment="1">
      <alignment horizontal="center" vertical="center"/>
    </xf>
    <xf numFmtId="49" fontId="445" fillId="32" borderId="65" xfId="0" applyNumberFormat="1" applyFont="1" applyFill="1" applyBorder="1" applyAlignment="1">
      <alignment horizontal="center" vertical="center"/>
    </xf>
    <xf numFmtId="0" fontId="70" fillId="0" borderId="31" xfId="0" applyFont="1" applyBorder="1" applyAlignment="1">
      <alignment horizontal="center" wrapText="1"/>
    </xf>
    <xf numFmtId="0" fontId="70" fillId="0" borderId="30" xfId="0" applyFont="1" applyBorder="1" applyAlignment="1">
      <alignment horizontal="center"/>
    </xf>
    <xf numFmtId="0" fontId="70" fillId="0" borderId="0" xfId="0" applyFont="1" applyAlignment="1">
      <alignment horizontal="center" wrapText="1"/>
    </xf>
    <xf numFmtId="0" fontId="70" fillId="0" borderId="31" xfId="0" applyFont="1" applyBorder="1" applyAlignment="1">
      <alignment horizontal="center"/>
    </xf>
    <xf numFmtId="0" fontId="70" fillId="0" borderId="30" xfId="0" applyFont="1" applyBorder="1" applyAlignment="1">
      <alignment horizontal="center" wrapText="1"/>
    </xf>
    <xf numFmtId="0" fontId="69" fillId="0" borderId="110" xfId="0" applyFont="1" applyBorder="1" applyAlignment="1">
      <alignment horizontal="left" wrapText="1"/>
    </xf>
    <xf numFmtId="0" fontId="37" fillId="5" borderId="116" xfId="102" applyFont="1" applyFill="1" applyBorder="1" applyAlignment="1">
      <alignment horizontal="center" vertical="center"/>
    </xf>
    <xf numFmtId="0" fontId="69" fillId="0" borderId="42" xfId="0" applyFont="1" applyBorder="1" applyAlignment="1">
      <alignment horizontal="left" wrapText="1"/>
    </xf>
    <xf numFmtId="0" fontId="132" fillId="0" borderId="38" xfId="0" applyFont="1" applyBorder="1" applyAlignment="1">
      <alignment horizontal="center" vertical="center" wrapText="1"/>
    </xf>
    <xf numFmtId="0" fontId="132" fillId="0" borderId="0" xfId="0" applyFont="1" applyAlignment="1">
      <alignment horizontal="center" vertical="center" wrapText="1"/>
    </xf>
    <xf numFmtId="0" fontId="132" fillId="0" borderId="23" xfId="0" applyFont="1" applyBorder="1" applyAlignment="1">
      <alignment horizontal="center" vertical="center" wrapText="1"/>
    </xf>
    <xf numFmtId="0" fontId="34" fillId="0" borderId="6" xfId="102" applyFont="1" applyBorder="1" applyAlignment="1">
      <alignment horizontal="left" vertical="center" wrapText="1"/>
    </xf>
    <xf numFmtId="185" fontId="103" fillId="0" borderId="49" xfId="0" applyNumberFormat="1" applyFont="1" applyBorder="1" applyAlignment="1">
      <alignment horizontal="center" vertical="center"/>
    </xf>
    <xf numFmtId="185" fontId="103" fillId="0" borderId="58" xfId="0" applyNumberFormat="1" applyFont="1" applyBorder="1" applyAlignment="1">
      <alignment horizontal="center" vertical="center"/>
    </xf>
    <xf numFmtId="185" fontId="103" fillId="0" borderId="42" xfId="0" applyNumberFormat="1" applyFont="1" applyBorder="1" applyAlignment="1">
      <alignment horizontal="center" vertical="center"/>
    </xf>
    <xf numFmtId="0" fontId="408" fillId="0" borderId="0" xfId="0" applyFont="1" applyAlignment="1">
      <alignment horizontal="center" vertical="center" wrapText="1"/>
    </xf>
    <xf numFmtId="200" fontId="406" fillId="0" borderId="49" xfId="0" applyNumberFormat="1" applyFont="1" applyBorder="1" applyAlignment="1">
      <alignment horizontal="center" vertical="center"/>
    </xf>
    <xf numFmtId="200" fontId="406" fillId="0" borderId="58" xfId="0" applyNumberFormat="1" applyFont="1" applyBorder="1" applyAlignment="1">
      <alignment horizontal="center" vertical="center"/>
    </xf>
    <xf numFmtId="200" fontId="406" fillId="0" borderId="124" xfId="0" applyNumberFormat="1" applyFont="1" applyBorder="1" applyAlignment="1">
      <alignment horizontal="center" vertical="center"/>
    </xf>
    <xf numFmtId="200" fontId="406" fillId="0" borderId="131" xfId="0" applyNumberFormat="1" applyFont="1" applyBorder="1" applyAlignment="1">
      <alignment horizontal="center" vertical="center"/>
    </xf>
    <xf numFmtId="0" fontId="200" fillId="11" borderId="0" xfId="0" applyFont="1" applyFill="1" applyAlignment="1">
      <alignment horizontal="center"/>
    </xf>
    <xf numFmtId="0" fontId="200" fillId="11" borderId="30" xfId="0" applyFont="1" applyFill="1" applyBorder="1" applyAlignment="1">
      <alignment horizontal="center"/>
    </xf>
    <xf numFmtId="0" fontId="200" fillId="11" borderId="31" xfId="0" applyFont="1" applyFill="1" applyBorder="1" applyAlignment="1">
      <alignment horizontal="center"/>
    </xf>
    <xf numFmtId="0" fontId="200" fillId="11" borderId="10" xfId="0" applyFont="1" applyFill="1" applyBorder="1" applyAlignment="1">
      <alignment horizontal="center"/>
    </xf>
    <xf numFmtId="0" fontId="76" fillId="0" borderId="31" xfId="0" applyFont="1" applyBorder="1" applyAlignment="1">
      <alignment horizontal="center"/>
    </xf>
    <xf numFmtId="0" fontId="356" fillId="0" borderId="0" xfId="102" applyFont="1" applyAlignment="1">
      <alignment horizontal="center" vertical="center"/>
    </xf>
    <xf numFmtId="0" fontId="356" fillId="0" borderId="11" xfId="102" applyFont="1" applyBorder="1" applyAlignment="1">
      <alignment horizontal="center" vertical="center"/>
    </xf>
    <xf numFmtId="0" fontId="135" fillId="0" borderId="158" xfId="102" applyFont="1" applyBorder="1" applyAlignment="1">
      <alignment horizontal="center" vertical="center"/>
    </xf>
    <xf numFmtId="0" fontId="345" fillId="0" borderId="42" xfId="0" applyFont="1" applyBorder="1" applyAlignment="1">
      <alignment horizontal="center" wrapText="1"/>
    </xf>
    <xf numFmtId="0" fontId="345" fillId="0" borderId="158" xfId="0" applyFont="1" applyBorder="1" applyAlignment="1">
      <alignment horizontal="center" wrapText="1"/>
    </xf>
    <xf numFmtId="0" fontId="345" fillId="0" borderId="31" xfId="0" applyFont="1" applyBorder="1" applyAlignment="1">
      <alignment horizontal="center" wrapText="1"/>
    </xf>
    <xf numFmtId="0" fontId="434" fillId="15" borderId="42" xfId="0" applyFont="1" applyFill="1" applyBorder="1" applyAlignment="1">
      <alignment horizontal="center" vertical="center"/>
    </xf>
    <xf numFmtId="0" fontId="433" fillId="15" borderId="42" xfId="0" applyFont="1" applyFill="1" applyBorder="1" applyAlignment="1">
      <alignment horizontal="center" vertical="center" wrapText="1"/>
    </xf>
    <xf numFmtId="0" fontId="433" fillId="15" borderId="42" xfId="0" applyFont="1" applyFill="1" applyBorder="1" applyAlignment="1">
      <alignment horizontal="center" vertical="center"/>
    </xf>
    <xf numFmtId="0" fontId="434" fillId="15" borderId="42" xfId="0" applyFont="1" applyFill="1" applyBorder="1" applyAlignment="1">
      <alignment horizontal="center" vertical="center" wrapText="1"/>
    </xf>
    <xf numFmtId="0" fontId="436" fillId="15" borderId="42" xfId="0" applyFont="1" applyFill="1" applyBorder="1" applyAlignment="1">
      <alignment horizontal="center" vertical="center" wrapText="1"/>
    </xf>
    <xf numFmtId="0" fontId="437" fillId="15" borderId="42" xfId="0" applyFont="1" applyFill="1" applyBorder="1" applyAlignment="1">
      <alignment horizontal="center" vertical="center"/>
    </xf>
    <xf numFmtId="0" fontId="137" fillId="8" borderId="30" xfId="0" applyFont="1" applyFill="1" applyBorder="1" applyAlignment="1">
      <alignment horizontal="center" vertical="center" wrapText="1"/>
    </xf>
    <xf numFmtId="0" fontId="92" fillId="12" borderId="42" xfId="0" applyFont="1" applyFill="1" applyBorder="1" applyAlignment="1">
      <alignment wrapText="1"/>
    </xf>
    <xf numFmtId="0" fontId="160" fillId="0" borderId="129" xfId="0" applyFont="1" applyBorder="1" applyAlignment="1">
      <alignment horizontal="center" vertical="center" wrapText="1"/>
    </xf>
    <xf numFmtId="0" fontId="160" fillId="0" borderId="111" xfId="0" applyFont="1" applyBorder="1" applyAlignment="1">
      <alignment horizontal="center" vertical="center" wrapText="1"/>
    </xf>
    <xf numFmtId="0" fontId="207" fillId="12" borderId="42" xfId="0" applyFont="1" applyFill="1" applyBorder="1" applyAlignment="1">
      <alignment horizontal="left" vertical="center" wrapText="1"/>
    </xf>
    <xf numFmtId="0" fontId="207" fillId="12" borderId="49" xfId="0" applyFont="1" applyFill="1" applyBorder="1" applyAlignment="1">
      <alignment horizontal="left" vertical="center" wrapText="1"/>
    </xf>
    <xf numFmtId="0" fontId="160" fillId="0" borderId="130" xfId="0" applyFont="1" applyBorder="1" applyAlignment="1">
      <alignment horizontal="center" vertical="center" wrapText="1"/>
    </xf>
    <xf numFmtId="0" fontId="160" fillId="0" borderId="158" xfId="0" applyFont="1" applyBorder="1" applyAlignment="1">
      <alignment horizontal="center" vertical="center" wrapText="1"/>
    </xf>
    <xf numFmtId="0" fontId="397" fillId="12" borderId="42" xfId="0" applyFont="1" applyFill="1" applyBorder="1" applyAlignment="1">
      <alignment horizontal="left" vertical="center" wrapText="1"/>
    </xf>
    <xf numFmtId="0" fontId="399" fillId="12" borderId="42" xfId="0" applyFont="1" applyFill="1" applyBorder="1" applyAlignment="1">
      <alignment horizontal="left" vertical="center" wrapText="1"/>
    </xf>
    <xf numFmtId="0" fontId="397" fillId="12" borderId="42" xfId="0" applyFont="1" applyFill="1" applyBorder="1" applyAlignment="1">
      <alignment horizontal="center" vertical="center" wrapText="1"/>
    </xf>
    <xf numFmtId="2" fontId="131" fillId="24" borderId="29" xfId="88" applyNumberFormat="1" applyFont="1" applyFill="1" applyBorder="1" applyAlignment="1">
      <alignment horizontal="center"/>
    </xf>
    <xf numFmtId="2" fontId="131" fillId="10" borderId="29" xfId="88" applyNumberFormat="1" applyFont="1" applyFill="1" applyBorder="1" applyAlignment="1">
      <alignment horizontal="center" vertical="center"/>
    </xf>
    <xf numFmtId="2" fontId="55" fillId="10" borderId="29" xfId="88" applyNumberFormat="1" applyFont="1" applyFill="1" applyBorder="1" applyAlignment="1">
      <alignment horizontal="center" vertical="center"/>
    </xf>
    <xf numFmtId="0" fontId="131" fillId="10" borderId="29" xfId="88" applyFont="1" applyFill="1" applyBorder="1" applyAlignment="1">
      <alignment horizontal="center" vertical="center" wrapText="1"/>
    </xf>
    <xf numFmtId="0" fontId="204" fillId="0" borderId="31" xfId="102" applyFont="1" applyBorder="1" applyAlignment="1">
      <alignment horizontal="center" vertical="center"/>
    </xf>
    <xf numFmtId="0" fontId="35" fillId="0" borderId="6" xfId="102" applyFont="1" applyBorder="1" applyAlignment="1">
      <alignment horizontal="center" vertical="center"/>
    </xf>
    <xf numFmtId="0" fontId="25" fillId="0" borderId="6" xfId="102" applyFont="1" applyBorder="1" applyAlignment="1">
      <alignment horizontal="left" vertical="center"/>
    </xf>
    <xf numFmtId="0" fontId="37" fillId="15" borderId="3" xfId="102" applyFont="1" applyFill="1" applyBorder="1" applyAlignment="1">
      <alignment horizontal="center" vertical="center"/>
    </xf>
    <xf numFmtId="0" fontId="35" fillId="0" borderId="0" xfId="102" applyFont="1" applyAlignment="1">
      <alignment horizontal="center"/>
    </xf>
    <xf numFmtId="0" fontId="35" fillId="0" borderId="11" xfId="102" applyFont="1" applyBorder="1" applyAlignment="1">
      <alignment horizontal="center"/>
    </xf>
    <xf numFmtId="0" fontId="198" fillId="0" borderId="0" xfId="0" applyFont="1" applyAlignment="1">
      <alignment horizontal="center"/>
    </xf>
    <xf numFmtId="0" fontId="14" fillId="0" borderId="23" xfId="102" applyBorder="1" applyAlignment="1">
      <alignment horizontal="center" vertical="center"/>
    </xf>
    <xf numFmtId="0" fontId="14" fillId="0" borderId="0" xfId="102" applyBorder="1" applyAlignment="1">
      <alignment horizontal="center" vertical="center" wrapText="1"/>
    </xf>
    <xf numFmtId="0" fontId="14" fillId="0" borderId="0" xfId="102" applyBorder="1" applyAlignment="1">
      <alignment horizontal="center" vertical="center"/>
    </xf>
    <xf numFmtId="167" fontId="14" fillId="0" borderId="0" xfId="102" applyNumberFormat="1" applyBorder="1" applyAlignment="1">
      <alignment horizontal="right" vertical="center"/>
    </xf>
    <xf numFmtId="0" fontId="450" fillId="0" borderId="11" xfId="71" applyFont="1" applyBorder="1" applyAlignment="1">
      <alignment vertical="center"/>
    </xf>
    <xf numFmtId="0" fontId="14" fillId="0" borderId="0" xfId="0" applyFont="1" applyBorder="1" applyAlignment="1">
      <alignment horizontal="center" vertical="center"/>
    </xf>
    <xf numFmtId="0" fontId="50" fillId="0" borderId="0" xfId="0" applyFont="1" applyBorder="1" applyAlignment="1">
      <alignment horizontal="center" vertical="center"/>
    </xf>
    <xf numFmtId="0" fontId="51" fillId="0" borderId="0" xfId="71" applyFont="1" applyBorder="1" applyAlignment="1">
      <alignment vertical="center"/>
    </xf>
    <xf numFmtId="0" fontId="14" fillId="0" borderId="0" xfId="0" applyFont="1" applyBorder="1" applyAlignment="1">
      <alignment vertical="center"/>
    </xf>
    <xf numFmtId="168" fontId="14" fillId="0" borderId="0" xfId="75" applyNumberFormat="1" applyFont="1" applyBorder="1" applyAlignment="1">
      <alignment horizontal="right" vertical="center"/>
    </xf>
    <xf numFmtId="0" fontId="50" fillId="0" borderId="158" xfId="0" applyFont="1" applyBorder="1" applyAlignment="1">
      <alignment horizontal="center" vertical="center"/>
    </xf>
    <xf numFmtId="166" fontId="14" fillId="0" borderId="160" xfId="0" applyNumberFormat="1" applyFont="1" applyBorder="1" applyAlignment="1">
      <alignment horizontal="right" vertical="center"/>
    </xf>
    <xf numFmtId="168" fontId="14" fillId="0" borderId="160" xfId="75" applyNumberFormat="1" applyFont="1" applyBorder="1" applyAlignment="1">
      <alignment horizontal="right" vertical="center"/>
    </xf>
    <xf numFmtId="171" fontId="14" fillId="0" borderId="160" xfId="0" applyNumberFormat="1" applyFont="1" applyBorder="1" applyAlignment="1">
      <alignment horizontal="right" vertical="center"/>
    </xf>
    <xf numFmtId="172" fontId="14" fillId="0" borderId="160" xfId="0" applyNumberFormat="1" applyFont="1" applyBorder="1" applyAlignment="1">
      <alignment horizontal="right" vertical="center"/>
    </xf>
    <xf numFmtId="0" fontId="448" fillId="0" borderId="0" xfId="0" applyFont="1" applyBorder="1" applyAlignment="1">
      <alignment vertical="center"/>
    </xf>
    <xf numFmtId="171" fontId="14" fillId="0" borderId="0" xfId="75" applyNumberFormat="1" applyFont="1" applyBorder="1" applyAlignment="1">
      <alignment horizontal="right" vertical="center"/>
    </xf>
    <xf numFmtId="0" fontId="50" fillId="0" borderId="42" xfId="0" applyFont="1" applyBorder="1" applyAlignment="1">
      <alignment horizontal="center" vertical="center"/>
    </xf>
    <xf numFmtId="173" fontId="14" fillId="0" borderId="42" xfId="0" applyNumberFormat="1" applyFont="1" applyBorder="1" applyAlignment="1">
      <alignment horizontal="right" vertical="center"/>
    </xf>
    <xf numFmtId="0" fontId="50" fillId="0" borderId="49" xfId="0" applyFont="1" applyBorder="1" applyAlignment="1">
      <alignment horizontal="center" vertical="center"/>
    </xf>
    <xf numFmtId="166" fontId="14" fillId="0" borderId="49" xfId="0" applyNumberFormat="1" applyFont="1" applyBorder="1" applyAlignment="1">
      <alignment horizontal="right" vertical="center"/>
    </xf>
    <xf numFmtId="0" fontId="11" fillId="0" borderId="0" xfId="75" applyFont="1"/>
    <xf numFmtId="0" fontId="0" fillId="0" borderId="0" xfId="0" applyFont="1"/>
    <xf numFmtId="0" fontId="204" fillId="0" borderId="0" xfId="0" applyFont="1" applyBorder="1" applyAlignment="1">
      <alignment vertical="center"/>
    </xf>
    <xf numFmtId="168" fontId="14" fillId="0" borderId="0" xfId="0" applyNumberFormat="1" applyFont="1" applyBorder="1" applyAlignment="1">
      <alignment horizontal="right" vertical="center"/>
    </xf>
    <xf numFmtId="0" fontId="0" fillId="0" borderId="0" xfId="0" applyBorder="1"/>
    <xf numFmtId="0" fontId="0" fillId="0" borderId="0" xfId="0" applyBorder="1" applyAlignment="1">
      <alignment horizontal="center" vertical="center"/>
    </xf>
    <xf numFmtId="0" fontId="183" fillId="0" borderId="0" xfId="0" applyFont="1" applyBorder="1" applyAlignment="1">
      <alignment vertical="center"/>
    </xf>
    <xf numFmtId="0" fontId="0" fillId="0" borderId="0" xfId="0" applyBorder="1" applyAlignment="1">
      <alignment vertical="center"/>
    </xf>
    <xf numFmtId="0" fontId="184" fillId="0" borderId="0" xfId="0" applyFont="1" applyBorder="1" applyAlignment="1">
      <alignment vertical="center"/>
    </xf>
    <xf numFmtId="0" fontId="26" fillId="4" borderId="0" xfId="102" applyFont="1" applyFill="1" applyBorder="1" applyAlignment="1">
      <alignment horizontal="center" vertical="center"/>
    </xf>
    <xf numFmtId="166" fontId="27" fillId="4" borderId="0" xfId="102" applyNumberFormat="1" applyFont="1" applyFill="1" applyBorder="1" applyAlignment="1">
      <alignment horizontal="center" vertical="center"/>
    </xf>
    <xf numFmtId="0" fontId="11" fillId="4" borderId="0" xfId="102" applyFont="1" applyFill="1" applyBorder="1"/>
    <xf numFmtId="0" fontId="14" fillId="4" borderId="0" xfId="75" applyFont="1" applyFill="1" applyBorder="1" applyAlignment="1">
      <alignment horizontal="right" vertical="center"/>
    </xf>
    <xf numFmtId="186" fontId="14" fillId="0" borderId="42" xfId="0" applyNumberFormat="1" applyFont="1" applyBorder="1" applyAlignment="1">
      <alignment horizontal="right" vertical="center"/>
    </xf>
    <xf numFmtId="0" fontId="47" fillId="0" borderId="160" xfId="0" applyFont="1" applyBorder="1" applyAlignment="1">
      <alignment wrapText="1"/>
    </xf>
    <xf numFmtId="0" fontId="46" fillId="0" borderId="160" xfId="0" applyFont="1" applyBorder="1"/>
    <xf numFmtId="0" fontId="46" fillId="0" borderId="160" xfId="0" applyFont="1" applyBorder="1" applyAlignment="1">
      <alignment wrapText="1"/>
    </xf>
    <xf numFmtId="0" fontId="330" fillId="15" borderId="161" xfId="0" applyFont="1" applyFill="1" applyBorder="1" applyAlignment="1">
      <alignment vertical="center" wrapText="1"/>
    </xf>
    <xf numFmtId="0" fontId="255" fillId="12" borderId="160" xfId="0" applyFont="1" applyFill="1" applyBorder="1" applyAlignment="1">
      <alignment horizontal="center" vertical="center"/>
    </xf>
    <xf numFmtId="0" fontId="38" fillId="0" borderId="160" xfId="102" applyFont="1" applyBorder="1" applyAlignment="1">
      <alignment horizontal="center" vertical="center"/>
    </xf>
    <xf numFmtId="0" fontId="44" fillId="0" borderId="160" xfId="0" applyFont="1" applyBorder="1" applyAlignment="1">
      <alignment horizontal="center" vertical="center" wrapText="1"/>
    </xf>
    <xf numFmtId="0" fontId="44" fillId="0" borderId="160" xfId="0" applyFont="1" applyBorder="1" applyAlignment="1">
      <alignment horizontal="center" vertical="center"/>
    </xf>
    <xf numFmtId="167" fontId="14" fillId="0" borderId="160" xfId="102" applyNumberFormat="1" applyBorder="1" applyAlignment="1">
      <alignment horizontal="center" vertical="center"/>
    </xf>
    <xf numFmtId="0" fontId="39" fillId="0" borderId="160" xfId="102" applyFont="1" applyBorder="1" applyAlignment="1">
      <alignment horizontal="center" vertical="center" wrapText="1"/>
    </xf>
    <xf numFmtId="0" fontId="14" fillId="0" borderId="160" xfId="0" applyFont="1" applyBorder="1" applyAlignment="1">
      <alignment vertical="center"/>
    </xf>
    <xf numFmtId="0" fontId="290" fillId="23" borderId="161" xfId="69" applyFont="1" applyFill="1" applyBorder="1" applyAlignment="1">
      <alignment horizontal="center" vertical="center"/>
    </xf>
    <xf numFmtId="0" fontId="196" fillId="23" borderId="161" xfId="69" applyFont="1" applyFill="1" applyBorder="1" applyAlignment="1">
      <alignment horizontal="center" vertical="center"/>
    </xf>
    <xf numFmtId="0" fontId="290" fillId="23" borderId="161" xfId="69" applyFont="1" applyFill="1" applyBorder="1" applyAlignment="1">
      <alignment horizontal="center" vertical="center"/>
    </xf>
    <xf numFmtId="0" fontId="194" fillId="0" borderId="162" xfId="110" applyFont="1" applyBorder="1" applyAlignment="1">
      <alignment vertical="center" wrapText="1"/>
    </xf>
    <xf numFmtId="0" fontId="43" fillId="2" borderId="160" xfId="102" applyFont="1" applyFill="1" applyBorder="1" applyAlignment="1">
      <alignment horizontal="center" vertical="center"/>
    </xf>
    <xf numFmtId="0" fontId="277" fillId="2" borderId="160" xfId="102" applyFont="1" applyFill="1" applyBorder="1" applyAlignment="1">
      <alignment horizontal="center" vertical="center"/>
    </xf>
    <xf numFmtId="0" fontId="73" fillId="2" borderId="160" xfId="102" applyFont="1" applyFill="1" applyBorder="1" applyAlignment="1">
      <alignment horizontal="center" vertical="center"/>
    </xf>
    <xf numFmtId="2" fontId="283" fillId="0" borderId="163" xfId="0" applyNumberFormat="1" applyFont="1" applyBorder="1" applyAlignment="1">
      <alignment horizontal="center" vertical="center" wrapText="1"/>
    </xf>
    <xf numFmtId="0" fontId="282" fillId="0" borderId="164" xfId="0" applyFont="1" applyBorder="1" applyAlignment="1">
      <alignment horizontal="center" vertical="center" wrapText="1"/>
    </xf>
    <xf numFmtId="0" fontId="282" fillId="0" borderId="160" xfId="0" applyFont="1" applyBorder="1" applyAlignment="1">
      <alignment vertical="center" wrapText="1"/>
    </xf>
    <xf numFmtId="0" fontId="282" fillId="0" borderId="160" xfId="0" applyFont="1" applyBorder="1" applyAlignment="1">
      <alignment horizontal="center" vertical="center" wrapText="1"/>
    </xf>
    <xf numFmtId="196" fontId="282" fillId="0" borderId="165" xfId="0" applyNumberFormat="1" applyFont="1" applyBorder="1" applyAlignment="1">
      <alignment horizontal="center" vertical="center" wrapText="1"/>
    </xf>
    <xf numFmtId="2" fontId="282" fillId="0" borderId="163" xfId="0" applyNumberFormat="1" applyFont="1" applyBorder="1" applyAlignment="1">
      <alignment horizontal="center" vertical="center"/>
    </xf>
    <xf numFmtId="196" fontId="282" fillId="0" borderId="166" xfId="0" applyNumberFormat="1" applyFont="1" applyBorder="1" applyAlignment="1">
      <alignment horizontal="center" vertical="center" wrapText="1"/>
    </xf>
    <xf numFmtId="196" fontId="283" fillId="0" borderId="165" xfId="0" applyNumberFormat="1" applyFont="1" applyBorder="1" applyAlignment="1">
      <alignment horizontal="center" vertical="center" wrapText="1"/>
    </xf>
    <xf numFmtId="2" fontId="283" fillId="0" borderId="167" xfId="0" applyNumberFormat="1" applyFont="1" applyBorder="1" applyAlignment="1">
      <alignment horizontal="center" vertical="center" wrapText="1"/>
    </xf>
    <xf numFmtId="0" fontId="282" fillId="0" borderId="167" xfId="0" applyFont="1" applyBorder="1" applyAlignment="1">
      <alignment horizontal="center" vertical="center"/>
    </xf>
    <xf numFmtId="0" fontId="282" fillId="0" borderId="163" xfId="0" applyFont="1" applyBorder="1" applyAlignment="1">
      <alignment horizontal="center" vertical="center"/>
    </xf>
    <xf numFmtId="0" fontId="59" fillId="0" borderId="168" xfId="0" applyFont="1" applyBorder="1" applyAlignment="1">
      <alignment wrapText="1"/>
    </xf>
    <xf numFmtId="0" fontId="14" fillId="0" borderId="163" xfId="0" applyFont="1" applyBorder="1" applyAlignment="1">
      <alignment horizontal="center" vertical="center"/>
    </xf>
    <xf numFmtId="0" fontId="38" fillId="0" borderId="163" xfId="0" applyFont="1" applyBorder="1" applyAlignment="1">
      <alignment horizontal="center" vertical="center"/>
    </xf>
    <xf numFmtId="0" fontId="60" fillId="0" borderId="165" xfId="62" applyFont="1" applyBorder="1" applyAlignment="1">
      <alignment vertical="center"/>
    </xf>
    <xf numFmtId="0" fontId="14" fillId="0" borderId="163" xfId="0" applyFont="1" applyBorder="1" applyAlignment="1">
      <alignment horizontal="center" vertical="top"/>
    </xf>
    <xf numFmtId="171" fontId="14" fillId="0" borderId="163" xfId="0" applyNumberFormat="1" applyFont="1" applyBorder="1" applyAlignment="1">
      <alignment horizontal="right" vertical="center"/>
    </xf>
    <xf numFmtId="0" fontId="290" fillId="23" borderId="165" xfId="69" applyFont="1" applyFill="1" applyBorder="1" applyAlignment="1">
      <alignment horizontal="center" vertical="center"/>
    </xf>
    <xf numFmtId="0" fontId="290" fillId="23" borderId="165" xfId="69" applyFont="1" applyFill="1" applyBorder="1" applyAlignment="1">
      <alignment vertical="center"/>
    </xf>
    <xf numFmtId="0" fontId="290" fillId="23" borderId="168" xfId="69" applyFont="1" applyFill="1" applyBorder="1" applyAlignment="1">
      <alignment vertical="center"/>
    </xf>
    <xf numFmtId="0" fontId="194" fillId="12" borderId="164" xfId="69" applyFont="1" applyFill="1" applyBorder="1" applyAlignment="1">
      <alignment horizontal="left" vertical="center"/>
    </xf>
    <xf numFmtId="0" fontId="194" fillId="12" borderId="160" xfId="82" applyFont="1" applyFill="1" applyBorder="1" applyAlignment="1">
      <alignment horizontal="left" vertical="top"/>
    </xf>
    <xf numFmtId="200" fontId="194" fillId="12" borderId="160" xfId="82" applyNumberFormat="1" applyFont="1" applyFill="1" applyBorder="1" applyAlignment="1">
      <alignment horizontal="center" vertical="center"/>
    </xf>
    <xf numFmtId="0" fontId="194" fillId="12" borderId="164" xfId="82" applyFont="1" applyFill="1" applyBorder="1" applyAlignment="1">
      <alignment horizontal="left" vertical="center"/>
    </xf>
    <xf numFmtId="0" fontId="290" fillId="23" borderId="165" xfId="82" applyFont="1" applyFill="1" applyBorder="1" applyAlignment="1">
      <alignment horizontal="center"/>
    </xf>
    <xf numFmtId="0" fontId="290" fillId="23" borderId="165" xfId="82" applyFont="1" applyFill="1" applyBorder="1"/>
    <xf numFmtId="0" fontId="290" fillId="23" borderId="168" xfId="82" applyFont="1" applyFill="1" applyBorder="1"/>
    <xf numFmtId="0" fontId="290" fillId="23" borderId="168" xfId="82" applyFont="1" applyFill="1" applyBorder="1" applyAlignment="1">
      <alignment horizontal="center"/>
    </xf>
    <xf numFmtId="0" fontId="290" fillId="23" borderId="165" xfId="82" applyFont="1" applyFill="1" applyBorder="1" applyAlignment="1">
      <alignment horizontal="center"/>
    </xf>
    <xf numFmtId="0" fontId="290" fillId="23" borderId="168" xfId="82" applyFont="1" applyFill="1" applyBorder="1" applyAlignment="1">
      <alignment horizontal="center"/>
    </xf>
    <xf numFmtId="168" fontId="14" fillId="0" borderId="165" xfId="75" applyNumberFormat="1" applyFont="1" applyBorder="1" applyAlignment="1">
      <alignment horizontal="right" vertical="center"/>
    </xf>
    <xf numFmtId="168" fontId="14" fillId="0" borderId="168" xfId="75" applyNumberFormat="1" applyFont="1" applyBorder="1" applyAlignment="1">
      <alignment horizontal="right" vertical="center"/>
    </xf>
    <xf numFmtId="0" fontId="194" fillId="0" borderId="164" xfId="82" applyFont="1" applyBorder="1" applyAlignment="1">
      <alignment horizontal="left"/>
    </xf>
    <xf numFmtId="0" fontId="194" fillId="0" borderId="160" xfId="82" applyFont="1" applyBorder="1" applyAlignment="1">
      <alignment horizontal="left"/>
    </xf>
    <xf numFmtId="0" fontId="14" fillId="0" borderId="163" xfId="75" applyFont="1" applyBorder="1" applyAlignment="1">
      <alignment horizontal="center" vertical="center"/>
    </xf>
    <xf numFmtId="0" fontId="60" fillId="0" borderId="163" xfId="75" applyFont="1" applyBorder="1" applyAlignment="1">
      <alignment horizontal="center" vertical="center"/>
    </xf>
    <xf numFmtId="0" fontId="60" fillId="0" borderId="165" xfId="75" applyFont="1" applyBorder="1" applyAlignment="1">
      <alignment horizontal="center" vertical="center"/>
    </xf>
    <xf numFmtId="0" fontId="60" fillId="0" borderId="168" xfId="75" applyFont="1" applyBorder="1" applyAlignment="1">
      <alignment horizontal="center" vertical="center"/>
    </xf>
    <xf numFmtId="0" fontId="14" fillId="0" borderId="163" xfId="62" applyFont="1" applyBorder="1" applyAlignment="1">
      <alignment horizontal="center" vertical="center"/>
    </xf>
    <xf numFmtId="1" fontId="14" fillId="0" borderId="163" xfId="0" applyNumberFormat="1" applyFont="1" applyBorder="1" applyAlignment="1">
      <alignment horizontal="center" vertical="center"/>
    </xf>
    <xf numFmtId="168" fontId="59" fillId="0" borderId="168" xfId="0" applyNumberFormat="1" applyFont="1" applyBorder="1"/>
    <xf numFmtId="0" fontId="33" fillId="0" borderId="160" xfId="102" applyFont="1" applyBorder="1" applyAlignment="1">
      <alignment vertical="center" wrapText="1"/>
    </xf>
    <xf numFmtId="167" fontId="14" fillId="0" borderId="168" xfId="102" applyNumberFormat="1" applyBorder="1" applyAlignment="1">
      <alignment horizontal="right" vertical="center"/>
    </xf>
    <xf numFmtId="0" fontId="33" fillId="0" borderId="160" xfId="102" applyFont="1" applyBorder="1" applyAlignment="1">
      <alignment horizontal="left" vertical="center" wrapText="1"/>
    </xf>
    <xf numFmtId="0" fontId="66" fillId="0" borderId="160" xfId="102" applyFont="1" applyBorder="1" applyAlignment="1">
      <alignment horizontal="left" vertical="center" wrapText="1"/>
    </xf>
    <xf numFmtId="0" fontId="66" fillId="0" borderId="160" xfId="102" applyFont="1" applyBorder="1" applyAlignment="1">
      <alignment vertical="center" wrapText="1"/>
    </xf>
    <xf numFmtId="0" fontId="33" fillId="0" borderId="160" xfId="102" applyFont="1" applyBorder="1" applyAlignment="1">
      <alignment horizontal="left" vertical="center" wrapText="1"/>
    </xf>
    <xf numFmtId="166" fontId="14" fillId="0" borderId="168" xfId="0" applyNumberFormat="1" applyFont="1" applyBorder="1" applyAlignment="1">
      <alignment horizontal="right" vertical="center"/>
    </xf>
    <xf numFmtId="0" fontId="432" fillId="15" borderId="169" xfId="0" applyFont="1" applyFill="1" applyBorder="1" applyAlignment="1">
      <alignment horizontal="left" vertical="top" wrapText="1"/>
    </xf>
    <xf numFmtId="0" fontId="14" fillId="0" borderId="168" xfId="0" applyFont="1" applyBorder="1" applyAlignment="1">
      <alignment horizontal="left" vertical="top" wrapText="1"/>
    </xf>
    <xf numFmtId="0" fontId="431" fillId="15" borderId="170" xfId="0" applyFont="1" applyFill="1" applyBorder="1" applyAlignment="1">
      <alignment horizontal="left" vertical="top" wrapText="1"/>
    </xf>
    <xf numFmtId="0" fontId="14" fillId="0" borderId="171" xfId="102" applyBorder="1" applyAlignment="1">
      <alignment horizontal="center" vertical="center"/>
    </xf>
    <xf numFmtId="0" fontId="14" fillId="0" borderId="172" xfId="102" applyBorder="1" applyAlignment="1">
      <alignment horizontal="center" vertical="center"/>
    </xf>
    <xf numFmtId="0" fontId="14" fillId="0" borderId="173" xfId="75" applyFont="1" applyBorder="1" applyAlignment="1">
      <alignment horizontal="center" vertical="center"/>
    </xf>
    <xf numFmtId="0" fontId="68" fillId="0" borderId="173" xfId="75" applyFont="1" applyBorder="1" applyAlignment="1">
      <alignment horizontal="center" vertical="center"/>
    </xf>
    <xf numFmtId="0" fontId="14" fillId="0" borderId="173" xfId="75" applyFont="1" applyBorder="1" applyAlignment="1">
      <alignment horizontal="center" vertical="center" wrapText="1"/>
    </xf>
    <xf numFmtId="0" fontId="14" fillId="0" borderId="173" xfId="102" applyBorder="1" applyAlignment="1">
      <alignment horizontal="center" vertical="center" wrapText="1"/>
    </xf>
    <xf numFmtId="167" fontId="14" fillId="0" borderId="173" xfId="102" applyNumberFormat="1" applyBorder="1" applyAlignment="1">
      <alignment horizontal="center" vertical="center" wrapText="1"/>
    </xf>
    <xf numFmtId="0" fontId="14" fillId="0" borderId="174" xfId="62" applyFont="1" applyBorder="1" applyAlignment="1">
      <alignment horizontal="center" vertical="center"/>
    </xf>
    <xf numFmtId="0" fontId="14" fillId="0" borderId="173" xfId="62" applyFont="1" applyBorder="1" applyAlignment="1">
      <alignment horizontal="left" vertical="center"/>
    </xf>
    <xf numFmtId="0" fontId="14" fillId="0" borderId="173" xfId="62" applyFont="1" applyBorder="1" applyAlignment="1">
      <alignment horizontal="center" vertical="center"/>
    </xf>
    <xf numFmtId="1" fontId="14" fillId="0" borderId="173" xfId="62" applyNumberFormat="1" applyFont="1" applyBorder="1" applyAlignment="1">
      <alignment horizontal="center" vertical="center"/>
    </xf>
    <xf numFmtId="166" fontId="14" fillId="0" borderId="173" xfId="0" applyNumberFormat="1" applyFont="1" applyBorder="1" applyAlignment="1">
      <alignment horizontal="right" vertical="center"/>
    </xf>
    <xf numFmtId="168" fontId="14" fillId="0" borderId="173" xfId="75" applyNumberFormat="1" applyFont="1" applyBorder="1" applyAlignment="1">
      <alignment horizontal="right" vertical="center"/>
    </xf>
    <xf numFmtId="0" fontId="69" fillId="2" borderId="173" xfId="102" applyFont="1" applyFill="1" applyBorder="1" applyAlignment="1">
      <alignment horizontal="center" vertical="center"/>
    </xf>
    <xf numFmtId="0" fontId="69" fillId="0" borderId="173" xfId="62" applyFont="1" applyBorder="1" applyAlignment="1">
      <alignment horizontal="center" vertical="center"/>
    </xf>
    <xf numFmtId="0" fontId="14" fillId="0" borderId="175" xfId="0" applyFont="1" applyBorder="1" applyAlignment="1">
      <alignment horizontal="center" vertical="center"/>
    </xf>
    <xf numFmtId="0" fontId="14" fillId="0" borderId="172" xfId="0" applyFont="1" applyBorder="1" applyAlignment="1">
      <alignment horizontal="center" vertical="center"/>
    </xf>
    <xf numFmtId="0" fontId="39" fillId="0" borderId="173" xfId="0" applyFont="1" applyBorder="1" applyAlignment="1">
      <alignment horizontal="center" vertical="center"/>
    </xf>
    <xf numFmtId="0" fontId="14" fillId="0" borderId="174" xfId="0" applyFont="1" applyBorder="1" applyAlignment="1">
      <alignment horizontal="center" vertical="center" wrapText="1"/>
    </xf>
    <xf numFmtId="0" fontId="14" fillId="0" borderId="176" xfId="0" applyFont="1" applyBorder="1" applyAlignment="1">
      <alignment horizontal="center" vertical="center" wrapText="1"/>
    </xf>
    <xf numFmtId="0" fontId="14" fillId="0" borderId="173" xfId="0" applyFont="1" applyBorder="1" applyAlignment="1">
      <alignment horizontal="center" vertical="center"/>
    </xf>
    <xf numFmtId="0" fontId="14" fillId="0" borderId="173" xfId="0" applyFont="1" applyBorder="1" applyAlignment="1">
      <alignment horizontal="center" vertical="center" wrapText="1"/>
    </xf>
    <xf numFmtId="0" fontId="14" fillId="0" borderId="173" xfId="0" applyFont="1" applyBorder="1" applyAlignment="1">
      <alignment horizontal="left" vertical="center" indent="3"/>
    </xf>
    <xf numFmtId="0" fontId="14" fillId="0" borderId="174" xfId="0" applyFont="1" applyBorder="1" applyAlignment="1">
      <alignment horizontal="center"/>
    </xf>
    <xf numFmtId="171" fontId="59" fillId="0" borderId="173" xfId="0" applyNumberFormat="1" applyFont="1" applyBorder="1"/>
    <xf numFmtId="0" fontId="0" fillId="0" borderId="174" xfId="0" applyBorder="1" applyAlignment="1">
      <alignment horizontal="center"/>
    </xf>
    <xf numFmtId="0" fontId="70" fillId="0" borderId="174" xfId="0" applyFont="1" applyBorder="1" applyAlignment="1">
      <alignment horizontal="center" vertical="top" wrapText="1"/>
    </xf>
    <xf numFmtId="0" fontId="70" fillId="0" borderId="177" xfId="0" applyFont="1" applyBorder="1" applyAlignment="1">
      <alignment horizontal="center" vertical="top" wrapText="1"/>
    </xf>
    <xf numFmtId="0" fontId="14" fillId="0" borderId="173" xfId="0" applyFont="1" applyBorder="1" applyAlignment="1">
      <alignment horizontal="left" vertical="center" indent="2"/>
    </xf>
    <xf numFmtId="0" fontId="207" fillId="0" borderId="173" xfId="0" applyFont="1" applyBorder="1" applyAlignment="1">
      <alignment horizontal="left" vertical="center" indent="2"/>
    </xf>
    <xf numFmtId="0" fontId="14" fillId="12" borderId="173" xfId="0" applyFont="1" applyFill="1" applyBorder="1" applyAlignment="1">
      <alignment horizontal="left" vertical="center" indent="2"/>
    </xf>
    <xf numFmtId="0" fontId="0" fillId="0" borderId="173" xfId="0" applyBorder="1" applyAlignment="1">
      <alignment horizontal="left" vertical="top" wrapText="1" indent="2"/>
    </xf>
    <xf numFmtId="0" fontId="0" fillId="0" borderId="173" xfId="0" applyBorder="1" applyAlignment="1">
      <alignment horizontal="center" vertical="top" wrapText="1"/>
    </xf>
    <xf numFmtId="4" fontId="0" fillId="0" borderId="173" xfId="0" applyNumberFormat="1" applyBorder="1" applyAlignment="1">
      <alignment horizontal="center"/>
    </xf>
    <xf numFmtId="176" fontId="59" fillId="0" borderId="173" xfId="0" applyNumberFormat="1" applyFont="1" applyBorder="1"/>
    <xf numFmtId="0" fontId="0" fillId="12" borderId="173" xfId="0" applyFill="1" applyBorder="1" applyAlignment="1">
      <alignment horizontal="left" vertical="top" wrapText="1" indent="2"/>
    </xf>
    <xf numFmtId="0" fontId="14" fillId="0" borderId="173" xfId="102" applyBorder="1" applyAlignment="1">
      <alignment horizontal="center" vertical="center"/>
    </xf>
    <xf numFmtId="0" fontId="14" fillId="0" borderId="178" xfId="102" applyBorder="1" applyAlignment="1">
      <alignment horizontal="center" vertical="center"/>
    </xf>
    <xf numFmtId="0" fontId="39" fillId="0" borderId="173" xfId="102" applyFont="1" applyBorder="1" applyAlignment="1">
      <alignment horizontal="center" vertical="center" wrapText="1"/>
    </xf>
    <xf numFmtId="167" fontId="14" fillId="0" borderId="173" xfId="102" applyNumberFormat="1" applyBorder="1" applyAlignment="1">
      <alignment horizontal="right" vertical="center"/>
    </xf>
    <xf numFmtId="0" fontId="14" fillId="0" borderId="174" xfId="0" applyFont="1" applyBorder="1" applyAlignment="1">
      <alignment horizontal="center" vertical="top"/>
    </xf>
    <xf numFmtId="0" fontId="14" fillId="0" borderId="173" xfId="0" applyFont="1" applyBorder="1" applyAlignment="1">
      <alignment horizontal="left" vertical="top"/>
    </xf>
    <xf numFmtId="0" fontId="14" fillId="0" borderId="173" xfId="0" applyFont="1" applyBorder="1" applyAlignment="1">
      <alignment horizontal="center" vertical="top"/>
    </xf>
    <xf numFmtId="1" fontId="14" fillId="0" borderId="173" xfId="0" applyNumberFormat="1" applyFont="1" applyBorder="1" applyAlignment="1">
      <alignment horizontal="center" vertical="top"/>
    </xf>
    <xf numFmtId="1" fontId="14" fillId="0" borderId="174" xfId="0" applyNumberFormat="1" applyFont="1" applyBorder="1" applyAlignment="1">
      <alignment horizontal="center" vertical="top"/>
    </xf>
    <xf numFmtId="171" fontId="14" fillId="0" borderId="173" xfId="0" applyNumberFormat="1" applyFont="1" applyBorder="1" applyAlignment="1">
      <alignment horizontal="right" vertical="center"/>
    </xf>
    <xf numFmtId="172" fontId="14" fillId="0" borderId="173" xfId="0" applyNumberFormat="1" applyFont="1" applyBorder="1" applyAlignment="1">
      <alignment horizontal="right" vertical="center"/>
    </xf>
    <xf numFmtId="172" fontId="14" fillId="0" borderId="176" xfId="0" applyNumberFormat="1" applyFont="1" applyBorder="1" applyAlignment="1">
      <alignment horizontal="right" vertical="center"/>
    </xf>
    <xf numFmtId="168" fontId="14" fillId="0" borderId="176" xfId="75" applyNumberFormat="1" applyFont="1" applyBorder="1" applyAlignment="1">
      <alignment horizontal="right" vertical="center"/>
    </xf>
    <xf numFmtId="0" fontId="14" fillId="0" borderId="174" xfId="0" applyFont="1" applyBorder="1" applyAlignment="1">
      <alignment horizontal="center" vertical="center"/>
    </xf>
    <xf numFmtId="0" fontId="14" fillId="0" borderId="173" xfId="0" applyFont="1" applyBorder="1" applyAlignment="1">
      <alignment horizontal="left" vertical="center"/>
    </xf>
    <xf numFmtId="1" fontId="14" fillId="0" borderId="173" xfId="0" applyNumberFormat="1" applyFont="1" applyBorder="1" applyAlignment="1">
      <alignment horizontal="center" vertical="center"/>
    </xf>
    <xf numFmtId="168" fontId="14" fillId="0" borderId="174" xfId="75" applyNumberFormat="1" applyFont="1" applyBorder="1" applyAlignment="1">
      <alignment horizontal="right" vertical="center"/>
    </xf>
    <xf numFmtId="171" fontId="14" fillId="0" borderId="176" xfId="0" applyNumberFormat="1" applyFont="1" applyBorder="1" applyAlignment="1">
      <alignment horizontal="right" vertical="center"/>
    </xf>
    <xf numFmtId="168" fontId="14" fillId="0" borderId="177" xfId="75" applyNumberFormat="1" applyFont="1" applyBorder="1" applyAlignment="1">
      <alignment horizontal="right" vertical="center"/>
    </xf>
    <xf numFmtId="166" fontId="14" fillId="0" borderId="176" xfId="0" applyNumberFormat="1" applyFont="1" applyBorder="1" applyAlignment="1">
      <alignment horizontal="right" vertical="center"/>
    </xf>
    <xf numFmtId="176" fontId="14" fillId="0" borderId="173" xfId="0" applyNumberFormat="1" applyFont="1" applyBorder="1" applyAlignment="1">
      <alignment horizontal="right" vertical="center"/>
    </xf>
    <xf numFmtId="0" fontId="14" fillId="0" borderId="173" xfId="0" applyFont="1" applyBorder="1" applyAlignment="1">
      <alignment horizontal="center"/>
    </xf>
    <xf numFmtId="0" fontId="59" fillId="0" borderId="173" xfId="0" applyFont="1" applyBorder="1" applyAlignment="1">
      <alignment horizontal="center"/>
    </xf>
    <xf numFmtId="0" fontId="59" fillId="0" borderId="173" xfId="0" applyFont="1" applyBorder="1" applyAlignment="1">
      <alignment wrapText="1"/>
    </xf>
    <xf numFmtId="0" fontId="59" fillId="0" borderId="173" xfId="0" applyFont="1" applyBorder="1" applyAlignment="1">
      <alignment horizontal="left" vertical="center" wrapText="1"/>
    </xf>
    <xf numFmtId="0" fontId="59" fillId="0" borderId="174" xfId="0" applyFont="1" applyBorder="1" applyAlignment="1">
      <alignment horizontal="center" vertical="center"/>
    </xf>
    <xf numFmtId="0" fontId="59" fillId="0" borderId="174" xfId="0" applyFont="1" applyBorder="1" applyAlignment="1">
      <alignment horizontal="center"/>
    </xf>
    <xf numFmtId="0" fontId="14" fillId="0" borderId="174" xfId="0" applyFont="1" applyBorder="1" applyAlignment="1">
      <alignment horizontal="center" vertical="center" wrapText="1"/>
    </xf>
    <xf numFmtId="0" fontId="75" fillId="0" borderId="173" xfId="0" applyFont="1" applyBorder="1" applyAlignment="1">
      <alignment horizontal="center" vertical="center" wrapText="1"/>
    </xf>
    <xf numFmtId="0" fontId="14" fillId="0" borderId="176" xfId="0" applyFont="1" applyBorder="1" applyAlignment="1">
      <alignment horizontal="center" vertical="center" wrapText="1"/>
    </xf>
    <xf numFmtId="0" fontId="75" fillId="0" borderId="173" xfId="0" applyFont="1" applyBorder="1" applyAlignment="1">
      <alignment horizontal="center"/>
    </xf>
    <xf numFmtId="0" fontId="75" fillId="0" borderId="173" xfId="0" applyFont="1" applyBorder="1" applyAlignment="1">
      <alignment horizontal="left"/>
    </xf>
    <xf numFmtId="177" fontId="75" fillId="0" borderId="174" xfId="0" applyNumberFormat="1" applyFont="1" applyBorder="1" applyAlignment="1">
      <alignment horizontal="center"/>
    </xf>
    <xf numFmtId="0" fontId="75" fillId="0" borderId="173" xfId="0" applyFont="1" applyBorder="1" applyAlignment="1">
      <alignment horizontal="center" vertical="center"/>
    </xf>
    <xf numFmtId="0" fontId="75" fillId="0" borderId="173" xfId="0" applyFont="1" applyBorder="1" applyAlignment="1">
      <alignment horizontal="left" vertical="center"/>
    </xf>
    <xf numFmtId="177" fontId="80" fillId="0" borderId="173" xfId="0" applyNumberFormat="1" applyFont="1" applyBorder="1" applyAlignment="1">
      <alignment horizontal="center" vertical="center"/>
    </xf>
    <xf numFmtId="0" fontId="82" fillId="0" borderId="173" xfId="0" applyFont="1" applyBorder="1" applyAlignment="1">
      <alignment horizontal="left" vertical="center"/>
    </xf>
    <xf numFmtId="0" fontId="82" fillId="0" borderId="173" xfId="0" applyFont="1" applyBorder="1" applyAlignment="1">
      <alignment horizontal="center" vertical="center"/>
    </xf>
    <xf numFmtId="177" fontId="75" fillId="0" borderId="173" xfId="0" applyNumberFormat="1" applyFont="1" applyBorder="1" applyAlignment="1">
      <alignment horizontal="center" vertical="center"/>
    </xf>
    <xf numFmtId="0" fontId="75" fillId="2" borderId="173" xfId="0" applyFont="1" applyFill="1" applyBorder="1" applyAlignment="1">
      <alignment horizontal="left" vertical="center"/>
    </xf>
    <xf numFmtId="0" fontId="75" fillId="2" borderId="173" xfId="0" applyFont="1" applyFill="1" applyBorder="1" applyAlignment="1">
      <alignment horizontal="center" vertical="center"/>
    </xf>
    <xf numFmtId="177" fontId="75" fillId="2" borderId="173" xfId="0" applyNumberFormat="1" applyFont="1" applyFill="1" applyBorder="1" applyAlignment="1">
      <alignment horizontal="center" vertical="center"/>
    </xf>
    <xf numFmtId="177" fontId="14" fillId="0" borderId="173" xfId="0" applyNumberFormat="1" applyFont="1" applyBorder="1" applyAlignment="1">
      <alignment horizontal="center" vertical="center"/>
    </xf>
    <xf numFmtId="0" fontId="44" fillId="0" borderId="173" xfId="0" applyFont="1" applyBorder="1" applyAlignment="1">
      <alignment horizontal="center" vertical="center"/>
    </xf>
    <xf numFmtId="0" fontId="59" fillId="0" borderId="176" xfId="0" applyFont="1" applyBorder="1" applyAlignment="1">
      <alignment horizontal="left" vertical="center"/>
    </xf>
    <xf numFmtId="0" fontId="14" fillId="0" borderId="176" xfId="0" applyFont="1" applyBorder="1" applyAlignment="1">
      <alignment horizontal="left" vertical="center"/>
    </xf>
    <xf numFmtId="0" fontId="59" fillId="0" borderId="173" xfId="0" applyFont="1" applyBorder="1" applyAlignment="1">
      <alignment horizontal="left" vertical="center"/>
    </xf>
    <xf numFmtId="0" fontId="86" fillId="0" borderId="173" xfId="0" applyFont="1" applyBorder="1" applyAlignment="1">
      <alignment horizontal="center" vertical="center"/>
    </xf>
    <xf numFmtId="177" fontId="59" fillId="0" borderId="173" xfId="0" applyNumberFormat="1" applyFont="1" applyBorder="1" applyAlignment="1">
      <alignment horizontal="center" vertical="center"/>
    </xf>
    <xf numFmtId="0" fontId="59" fillId="0" borderId="173" xfId="0" applyFont="1" applyBorder="1" applyAlignment="1">
      <alignment horizontal="center" vertical="center"/>
    </xf>
    <xf numFmtId="0" fontId="59" fillId="0" borderId="173" xfId="0" applyFont="1" applyBorder="1" applyAlignment="1">
      <alignment horizontal="center" vertical="center" wrapText="1"/>
    </xf>
    <xf numFmtId="0" fontId="14" fillId="0" borderId="176" xfId="0" applyFont="1" applyBorder="1" applyAlignment="1">
      <alignment horizontal="center" vertical="center"/>
    </xf>
    <xf numFmtId="177" fontId="14" fillId="0" borderId="173" xfId="0" applyNumberFormat="1" applyFont="1" applyBorder="1" applyAlignment="1">
      <alignment horizontal="center" vertical="center" wrapText="1"/>
    </xf>
    <xf numFmtId="0" fontId="14" fillId="0" borderId="175" xfId="102" applyBorder="1" applyAlignment="1">
      <alignment horizontal="center" vertical="center"/>
    </xf>
    <xf numFmtId="0" fontId="38" fillId="0" borderId="173" xfId="102" applyFont="1" applyBorder="1" applyAlignment="1">
      <alignment horizontal="center" vertical="center"/>
    </xf>
    <xf numFmtId="0" fontId="39" fillId="0" borderId="173" xfId="102" applyFont="1" applyBorder="1" applyAlignment="1">
      <alignment horizontal="center" vertical="center"/>
    </xf>
    <xf numFmtId="0" fontId="345" fillId="0" borderId="177" xfId="0" applyFont="1" applyBorder="1" applyAlignment="1">
      <alignment horizontal="center" wrapText="1"/>
    </xf>
    <xf numFmtId="0" fontId="33" fillId="0" borderId="173" xfId="102" applyFont="1" applyBorder="1" applyAlignment="1">
      <alignment horizontal="left" vertical="center" wrapText="1"/>
    </xf>
    <xf numFmtId="0" fontId="33" fillId="0" borderId="173" xfId="102" applyFont="1" applyBorder="1" applyAlignment="1">
      <alignment vertical="center" wrapText="1"/>
    </xf>
    <xf numFmtId="169" fontId="14" fillId="0" borderId="173" xfId="102" applyNumberFormat="1" applyBorder="1" applyAlignment="1">
      <alignment horizontal="right" vertical="center"/>
    </xf>
    <xf numFmtId="0" fontId="345" fillId="0" borderId="174" xfId="0" applyFont="1" applyBorder="1" applyAlignment="1">
      <alignment horizontal="center" wrapText="1"/>
    </xf>
    <xf numFmtId="0" fontId="345" fillId="0" borderId="176" xfId="0" applyFont="1" applyBorder="1" applyAlignment="1">
      <alignment horizontal="center" wrapText="1"/>
    </xf>
    <xf numFmtId="169" fontId="14" fillId="0" borderId="160" xfId="102" applyNumberFormat="1" applyBorder="1" applyAlignment="1">
      <alignment horizontal="right" vertical="center"/>
    </xf>
    <xf numFmtId="0" fontId="14" fillId="0" borderId="173" xfId="0" applyFont="1" applyBorder="1" applyAlignment="1">
      <alignment vertical="top"/>
    </xf>
    <xf numFmtId="1" fontId="14" fillId="0" borderId="173" xfId="0" applyNumberFormat="1" applyFont="1" applyBorder="1" applyAlignment="1">
      <alignment horizontal="right" vertical="top"/>
    </xf>
    <xf numFmtId="0" fontId="14" fillId="0" borderId="173" xfId="75" applyFont="1" applyBorder="1" applyAlignment="1">
      <alignment horizontal="center" vertical="top"/>
    </xf>
    <xf numFmtId="1" fontId="14" fillId="0" borderId="173" xfId="75" applyNumberFormat="1" applyFont="1" applyBorder="1" applyAlignment="1">
      <alignment horizontal="center" vertical="top"/>
    </xf>
    <xf numFmtId="0" fontId="59" fillId="0" borderId="173" xfId="0" applyFont="1" applyBorder="1" applyAlignment="1">
      <alignment vertical="center" wrapText="1"/>
    </xf>
    <xf numFmtId="0" fontId="38" fillId="0" borderId="173" xfId="0" applyFont="1" applyBorder="1" applyAlignment="1">
      <alignment horizontal="center" vertical="top" wrapText="1"/>
    </xf>
    <xf numFmtId="0" fontId="38" fillId="0" borderId="173" xfId="0" applyFont="1" applyBorder="1" applyAlignment="1">
      <alignment horizontal="left" vertical="top" wrapText="1"/>
    </xf>
    <xf numFmtId="178" fontId="38" fillId="0" borderId="173" xfId="0" applyNumberFormat="1" applyFont="1" applyBorder="1" applyAlignment="1">
      <alignment horizontal="center" vertical="top"/>
    </xf>
    <xf numFmtId="179" fontId="38" fillId="0" borderId="173" xfId="0" applyNumberFormat="1" applyFont="1" applyBorder="1" applyAlignment="1">
      <alignment horizontal="center" vertical="top"/>
    </xf>
    <xf numFmtId="180" fontId="38" fillId="0" borderId="173" xfId="0" applyNumberFormat="1" applyFont="1" applyBorder="1" applyAlignment="1">
      <alignment horizontal="center" vertical="top"/>
    </xf>
    <xf numFmtId="181" fontId="38" fillId="0" borderId="173" xfId="0" applyNumberFormat="1" applyFont="1" applyBorder="1" applyAlignment="1">
      <alignment horizontal="center" vertical="top"/>
    </xf>
    <xf numFmtId="0" fontId="38" fillId="0" borderId="176" xfId="0" applyFont="1" applyBorder="1" applyAlignment="1">
      <alignment horizontal="left" vertical="top" wrapText="1"/>
    </xf>
    <xf numFmtId="0" fontId="38" fillId="0" borderId="174" xfId="0" applyFont="1" applyBorder="1" applyAlignment="1">
      <alignment horizontal="left" vertical="top" wrapText="1"/>
    </xf>
    <xf numFmtId="169" fontId="38" fillId="0" borderId="173" xfId="0" applyNumberFormat="1" applyFont="1" applyBorder="1" applyAlignment="1">
      <alignment horizontal="center"/>
    </xf>
    <xf numFmtId="176" fontId="38" fillId="0" borderId="173" xfId="102" applyNumberFormat="1" applyFont="1" applyBorder="1"/>
    <xf numFmtId="169" fontId="38" fillId="0" borderId="160" xfId="0" applyNumberFormat="1" applyFont="1" applyBorder="1" applyAlignment="1">
      <alignment horizontal="center"/>
    </xf>
    <xf numFmtId="0" fontId="11" fillId="0" borderId="173" xfId="102" applyFont="1" applyBorder="1"/>
    <xf numFmtId="0" fontId="14" fillId="0" borderId="173" xfId="0" applyFont="1" applyBorder="1" applyAlignment="1">
      <alignment horizontal="left" vertical="center" wrapText="1" indent="2"/>
    </xf>
    <xf numFmtId="168" fontId="38" fillId="0" borderId="173" xfId="0" applyNumberFormat="1" applyFont="1" applyBorder="1" applyAlignment="1">
      <alignment horizontal="center"/>
    </xf>
    <xf numFmtId="176" fontId="38" fillId="0" borderId="160" xfId="102" applyNumberFormat="1" applyFont="1" applyBorder="1"/>
    <xf numFmtId="0" fontId="14" fillId="0" borderId="174" xfId="0" applyFont="1" applyBorder="1" applyAlignment="1">
      <alignment horizontal="left" vertical="center" indent="2"/>
    </xf>
    <xf numFmtId="0" fontId="33" fillId="0" borderId="173" xfId="102" applyFont="1" applyBorder="1" applyAlignment="1">
      <alignment horizontal="center" vertical="center"/>
    </xf>
    <xf numFmtId="0" fontId="66" fillId="0" borderId="173" xfId="102" applyFont="1" applyBorder="1" applyAlignment="1">
      <alignment vertical="center" wrapText="1"/>
    </xf>
    <xf numFmtId="0" fontId="33" fillId="0" borderId="173" xfId="102" applyFont="1" applyBorder="1" applyAlignment="1">
      <alignment horizontal="center" vertical="center" wrapText="1"/>
    </xf>
    <xf numFmtId="0" fontId="33" fillId="0" borderId="174" xfId="75" applyFont="1" applyBorder="1" applyAlignment="1">
      <alignment horizontal="center" vertical="center"/>
    </xf>
    <xf numFmtId="0" fontId="33" fillId="0" borderId="174" xfId="75" applyFont="1" applyBorder="1" applyAlignment="1">
      <alignment horizontal="left" vertical="center"/>
    </xf>
    <xf numFmtId="0" fontId="33" fillId="0" borderId="173" xfId="75" applyFont="1" applyBorder="1" applyAlignment="1">
      <alignment horizontal="center" vertical="center"/>
    </xf>
    <xf numFmtId="0" fontId="33" fillId="0" borderId="160" xfId="75" applyFont="1" applyBorder="1" applyAlignment="1">
      <alignment horizontal="center" vertical="center"/>
    </xf>
    <xf numFmtId="0" fontId="14" fillId="0" borderId="160" xfId="0" applyFont="1" applyBorder="1" applyAlignment="1">
      <alignment horizontal="center" vertical="center" wrapText="1"/>
    </xf>
    <xf numFmtId="0" fontId="33" fillId="0" borderId="174" xfId="102" applyFont="1" applyBorder="1" applyAlignment="1">
      <alignment horizontal="center" vertical="center" wrapText="1"/>
    </xf>
    <xf numFmtId="0" fontId="14" fillId="0" borderId="173" xfId="79" applyBorder="1" applyAlignment="1">
      <alignment horizontal="left" vertical="top" wrapText="1"/>
    </xf>
    <xf numFmtId="0" fontId="14" fillId="0" borderId="173" xfId="79" applyBorder="1" applyAlignment="1">
      <alignment vertical="top" wrapText="1"/>
    </xf>
    <xf numFmtId="0" fontId="14" fillId="0" borderId="174" xfId="79" applyBorder="1" applyAlignment="1">
      <alignment horizontal="center" vertical="top" wrapText="1"/>
    </xf>
    <xf numFmtId="0" fontId="14" fillId="0" borderId="154" xfId="0" applyFont="1" applyBorder="1" applyAlignment="1">
      <alignment horizontal="center" vertical="center"/>
    </xf>
    <xf numFmtId="0" fontId="38" fillId="0" borderId="173" xfId="0" applyFont="1" applyBorder="1" applyAlignment="1">
      <alignment horizontal="center" vertical="center"/>
    </xf>
    <xf numFmtId="0" fontId="51" fillId="0" borderId="177" xfId="0" applyFont="1" applyBorder="1" applyAlignment="1">
      <alignment horizontal="center" vertical="center"/>
    </xf>
    <xf numFmtId="0" fontId="33" fillId="0" borderId="173" xfId="0" applyFont="1" applyBorder="1" applyAlignment="1">
      <alignment vertical="center"/>
    </xf>
    <xf numFmtId="0" fontId="33" fillId="0" borderId="173" xfId="0" applyFont="1" applyBorder="1" applyAlignment="1">
      <alignment vertical="center" wrapText="1"/>
    </xf>
    <xf numFmtId="0" fontId="33" fillId="0" borderId="173" xfId="0" applyFont="1" applyBorder="1" applyAlignment="1">
      <alignment horizontal="center" vertical="center" wrapText="1"/>
    </xf>
    <xf numFmtId="169" fontId="14" fillId="0" borderId="173" xfId="0" applyNumberFormat="1" applyFont="1" applyBorder="1" applyAlignment="1">
      <alignment horizontal="right" vertical="center"/>
    </xf>
    <xf numFmtId="0" fontId="377" fillId="0" borderId="173" xfId="0" applyFont="1" applyBorder="1" applyAlignment="1">
      <alignment vertical="center" wrapText="1"/>
    </xf>
    <xf numFmtId="0" fontId="51" fillId="0" borderId="177" xfId="0" applyFont="1" applyBorder="1" applyAlignment="1">
      <alignment horizontal="center" vertical="center"/>
    </xf>
    <xf numFmtId="206" fontId="11" fillId="14" borderId="160" xfId="0" applyNumberFormat="1" applyFont="1" applyFill="1" applyBorder="1" applyAlignment="1" applyProtection="1">
      <alignment horizontal="center" vertical="center"/>
      <protection locked="0"/>
    </xf>
    <xf numFmtId="0" fontId="51" fillId="0" borderId="176" xfId="0" applyFont="1" applyBorder="1" applyAlignment="1">
      <alignment horizontal="center" vertical="center"/>
    </xf>
    <xf numFmtId="0" fontId="33" fillId="0" borderId="173" xfId="0" applyFont="1" applyBorder="1" applyAlignment="1">
      <alignment horizontal="left" vertical="center"/>
    </xf>
    <xf numFmtId="168" fontId="377" fillId="0" borderId="176" xfId="75" applyNumberFormat="1" applyFont="1" applyBorder="1" applyAlignment="1">
      <alignment horizontal="right"/>
    </xf>
    <xf numFmtId="168" fontId="377" fillId="0" borderId="173" xfId="75" applyNumberFormat="1" applyFont="1" applyBorder="1" applyAlignment="1">
      <alignment horizontal="right"/>
    </xf>
    <xf numFmtId="173" fontId="14" fillId="0" borderId="173" xfId="0" applyNumberFormat="1" applyFont="1" applyBorder="1" applyAlignment="1">
      <alignment horizontal="right" vertical="center"/>
    </xf>
    <xf numFmtId="0" fontId="14" fillId="0" borderId="174" xfId="71" applyFont="1" applyBorder="1" applyAlignment="1">
      <alignment horizontal="center" vertical="top"/>
    </xf>
    <xf numFmtId="0" fontId="14" fillId="0" borderId="173" xfId="71" applyFont="1" applyBorder="1" applyAlignment="1">
      <alignment horizontal="left" vertical="top"/>
    </xf>
    <xf numFmtId="0" fontId="14" fillId="0" borderId="173" xfId="71" applyFont="1" applyBorder="1" applyAlignment="1">
      <alignment horizontal="center" vertical="center"/>
    </xf>
    <xf numFmtId="1" fontId="14" fillId="0" borderId="173" xfId="71" applyNumberFormat="1" applyFont="1" applyBorder="1" applyAlignment="1">
      <alignment horizontal="center" vertical="center"/>
    </xf>
    <xf numFmtId="173" fontId="14" fillId="0" borderId="173" xfId="71" applyNumberFormat="1" applyFont="1" applyBorder="1" applyAlignment="1">
      <alignment horizontal="right" vertical="center"/>
    </xf>
    <xf numFmtId="171" fontId="14" fillId="0" borderId="173" xfId="71" applyNumberFormat="1" applyFont="1" applyBorder="1" applyAlignment="1">
      <alignment horizontal="right" vertical="center"/>
    </xf>
    <xf numFmtId="166" fontId="14" fillId="0" borderId="173" xfId="71" applyNumberFormat="1" applyFont="1" applyBorder="1" applyAlignment="1">
      <alignment horizontal="right" vertical="center"/>
    </xf>
    <xf numFmtId="166" fontId="14" fillId="0" borderId="174" xfId="0" applyNumberFormat="1" applyFont="1" applyBorder="1" applyAlignment="1">
      <alignment horizontal="right" vertical="center"/>
    </xf>
    <xf numFmtId="0" fontId="14" fillId="0" borderId="174" xfId="71" applyFont="1" applyBorder="1" applyAlignment="1">
      <alignment horizontal="center" vertical="center"/>
    </xf>
    <xf numFmtId="0" fontId="14" fillId="0" borderId="173" xfId="71" applyFont="1" applyBorder="1" applyAlignment="1">
      <alignment horizontal="left" vertical="center"/>
    </xf>
    <xf numFmtId="0" fontId="50" fillId="0" borderId="174" xfId="0" applyFont="1" applyBorder="1" applyAlignment="1">
      <alignment horizontal="center" vertical="center"/>
    </xf>
    <xf numFmtId="172" fontId="14" fillId="0" borderId="174" xfId="0" applyNumberFormat="1" applyFont="1" applyBorder="1" applyAlignment="1">
      <alignment horizontal="right" vertical="center"/>
    </xf>
    <xf numFmtId="171" fontId="14" fillId="0" borderId="174" xfId="0" applyNumberFormat="1" applyFont="1" applyBorder="1" applyAlignment="1">
      <alignment horizontal="right" vertical="center"/>
    </xf>
    <xf numFmtId="0" fontId="14" fillId="0" borderId="174" xfId="75" applyFont="1" applyBorder="1" applyAlignment="1">
      <alignment horizontal="center" vertical="center"/>
    </xf>
    <xf numFmtId="0" fontId="14" fillId="0" borderId="173" xfId="75" applyFont="1" applyBorder="1" applyAlignment="1">
      <alignment horizontal="left" vertical="center"/>
    </xf>
    <xf numFmtId="1" fontId="14" fillId="0" borderId="173" xfId="75" applyNumberFormat="1" applyFont="1" applyBorder="1" applyAlignment="1">
      <alignment horizontal="center" vertical="center"/>
    </xf>
    <xf numFmtId="182" fontId="14" fillId="0" borderId="173" xfId="75" applyNumberFormat="1" applyFont="1" applyBorder="1" applyAlignment="1">
      <alignment horizontal="right" vertical="center"/>
    </xf>
    <xf numFmtId="0" fontId="33" fillId="0" borderId="173" xfId="75" applyFont="1" applyBorder="1" applyAlignment="1">
      <alignment horizontal="left" vertical="center"/>
    </xf>
    <xf numFmtId="0" fontId="14" fillId="0" borderId="174" xfId="75" applyFont="1" applyBorder="1" applyAlignment="1">
      <alignment horizontal="left" vertical="center"/>
    </xf>
    <xf numFmtId="0" fontId="50" fillId="0" borderId="174" xfId="75" applyFont="1" applyBorder="1" applyAlignment="1">
      <alignment horizontal="center" vertical="center"/>
    </xf>
    <xf numFmtId="173" fontId="14" fillId="0" borderId="173" xfId="75" applyNumberFormat="1" applyFont="1" applyBorder="1" applyAlignment="1">
      <alignment horizontal="right" vertical="center"/>
    </xf>
    <xf numFmtId="0" fontId="104" fillId="7" borderId="174" xfId="0" applyFont="1" applyFill="1" applyBorder="1" applyAlignment="1">
      <alignment horizontal="center" vertical="center" wrapText="1"/>
    </xf>
    <xf numFmtId="49" fontId="105" fillId="2" borderId="176" xfId="0" applyNumberFormat="1" applyFont="1" applyFill="1" applyBorder="1" applyAlignment="1">
      <alignment horizontal="left" vertical="center" wrapText="1"/>
    </xf>
    <xf numFmtId="0" fontId="105" fillId="2" borderId="173" xfId="93" applyFont="1" applyFill="1" applyBorder="1" applyAlignment="1">
      <alignment horizontal="center" vertical="center"/>
    </xf>
    <xf numFmtId="174" fontId="105" fillId="2" borderId="173" xfId="93" applyNumberFormat="1" applyFont="1" applyFill="1" applyBorder="1" applyAlignment="1">
      <alignment horizontal="center" vertical="center"/>
    </xf>
    <xf numFmtId="49" fontId="105" fillId="2" borderId="173" xfId="0" applyNumberFormat="1" applyFont="1" applyFill="1" applyBorder="1" applyAlignment="1">
      <alignment horizontal="left" vertical="center" wrapText="1"/>
    </xf>
    <xf numFmtId="49" fontId="105" fillId="2" borderId="173" xfId="0" applyNumberFormat="1" applyFont="1" applyFill="1" applyBorder="1" applyAlignment="1">
      <alignment horizontal="center" vertical="center" wrapText="1"/>
    </xf>
    <xf numFmtId="49" fontId="106" fillId="2" borderId="173" xfId="0" applyNumberFormat="1" applyFont="1" applyFill="1" applyBorder="1" applyAlignment="1">
      <alignment horizontal="left" vertical="center" wrapText="1"/>
    </xf>
    <xf numFmtId="49" fontId="106" fillId="2" borderId="173" xfId="0" applyNumberFormat="1" applyFont="1" applyFill="1" applyBorder="1" applyAlignment="1">
      <alignment horizontal="center" vertical="center" wrapText="1"/>
    </xf>
    <xf numFmtId="49" fontId="107" fillId="2" borderId="173" xfId="0" applyNumberFormat="1" applyFont="1" applyFill="1" applyBorder="1" applyAlignment="1">
      <alignment horizontal="left" vertical="center" wrapText="1"/>
    </xf>
    <xf numFmtId="49" fontId="107" fillId="2" borderId="173" xfId="0" applyNumberFormat="1" applyFont="1" applyFill="1" applyBorder="1" applyAlignment="1">
      <alignment horizontal="center" vertical="center" wrapText="1"/>
    </xf>
    <xf numFmtId="0" fontId="105" fillId="2" borderId="173" xfId="0" applyFont="1" applyFill="1" applyBorder="1" applyAlignment="1">
      <alignment horizontal="center" vertical="center" wrapText="1"/>
    </xf>
    <xf numFmtId="0" fontId="105" fillId="0" borderId="173" xfId="0" applyFont="1" applyBorder="1" applyAlignment="1">
      <alignment horizontal="center" vertical="center"/>
    </xf>
    <xf numFmtId="0" fontId="105" fillId="2" borderId="173" xfId="0" applyFont="1" applyFill="1" applyBorder="1" applyAlignment="1">
      <alignment horizontal="center" vertical="center"/>
    </xf>
    <xf numFmtId="0" fontId="105" fillId="2" borderId="173" xfId="0" applyFont="1" applyFill="1" applyBorder="1" applyAlignment="1">
      <alignment horizontal="left" vertical="center" wrapText="1"/>
    </xf>
    <xf numFmtId="1" fontId="104" fillId="7" borderId="174" xfId="93" applyNumberFormat="1" applyFont="1" applyFill="1" applyBorder="1" applyAlignment="1">
      <alignment horizontal="center" vertical="center" wrapText="1"/>
    </xf>
    <xf numFmtId="0" fontId="105" fillId="2" borderId="173" xfId="93" applyFont="1" applyFill="1" applyBorder="1" applyAlignment="1">
      <alignment horizontal="center" vertical="center" wrapText="1"/>
    </xf>
    <xf numFmtId="1" fontId="105" fillId="2" borderId="173" xfId="93" applyNumberFormat="1" applyFont="1" applyFill="1" applyBorder="1" applyAlignment="1">
      <alignment horizontal="left" vertical="center" wrapText="1"/>
    </xf>
    <xf numFmtId="1" fontId="105" fillId="2" borderId="173" xfId="93" applyNumberFormat="1" applyFont="1" applyFill="1" applyBorder="1" applyAlignment="1">
      <alignment horizontal="center" vertical="center" wrapText="1"/>
    </xf>
    <xf numFmtId="0" fontId="104" fillId="7" borderId="174" xfId="93" applyFont="1" applyFill="1" applyBorder="1" applyAlignment="1">
      <alignment horizontal="center" vertical="center"/>
    </xf>
    <xf numFmtId="0" fontId="105" fillId="2" borderId="173" xfId="93" applyFont="1" applyFill="1" applyBorder="1" applyAlignment="1">
      <alignment horizontal="left" vertical="center" wrapText="1"/>
    </xf>
    <xf numFmtId="0" fontId="105" fillId="0" borderId="173" xfId="0" applyFont="1" applyBorder="1" applyAlignment="1">
      <alignment horizontal="center" vertical="center" wrapText="1"/>
    </xf>
    <xf numFmtId="0" fontId="106" fillId="2" borderId="173" xfId="0" applyFont="1" applyFill="1" applyBorder="1" applyAlignment="1">
      <alignment horizontal="center" vertical="center" wrapText="1"/>
    </xf>
    <xf numFmtId="0" fontId="222" fillId="0" borderId="173" xfId="3" applyFont="1" applyBorder="1" applyAlignment="1" applyProtection="1">
      <alignment horizontal="left" vertical="center"/>
    </xf>
    <xf numFmtId="0" fontId="105" fillId="0" borderId="173" xfId="0" applyFont="1" applyBorder="1" applyAlignment="1">
      <alignment horizontal="left" vertical="center" wrapText="1"/>
    </xf>
    <xf numFmtId="0" fontId="105" fillId="2" borderId="160" xfId="0" applyFont="1" applyFill="1" applyBorder="1" applyAlignment="1">
      <alignment horizontal="left" vertical="center" wrapText="1"/>
    </xf>
    <xf numFmtId="0" fontId="105" fillId="2" borderId="160" xfId="0" applyFont="1" applyFill="1" applyBorder="1" applyAlignment="1">
      <alignment horizontal="center" vertical="center"/>
    </xf>
    <xf numFmtId="0" fontId="105" fillId="0" borderId="173" xfId="0" applyFont="1" applyBorder="1" applyAlignment="1">
      <alignment vertical="center" wrapText="1"/>
    </xf>
    <xf numFmtId="0" fontId="105" fillId="0" borderId="176" xfId="0" applyFont="1" applyBorder="1"/>
    <xf numFmtId="0" fontId="409" fillId="28" borderId="174" xfId="93" applyFont="1" applyFill="1" applyBorder="1" applyAlignment="1">
      <alignment horizontal="center" vertical="center"/>
    </xf>
    <xf numFmtId="0" fontId="44" fillId="0" borderId="173" xfId="69" applyFont="1" applyBorder="1" applyAlignment="1">
      <alignment horizontal="left" vertical="center" wrapText="1"/>
    </xf>
    <xf numFmtId="0" fontId="44" fillId="0" borderId="173" xfId="69" applyFont="1" applyBorder="1" applyAlignment="1">
      <alignment horizontal="center" vertical="center" wrapText="1"/>
    </xf>
    <xf numFmtId="168" fontId="14" fillId="0" borderId="173" xfId="75" applyNumberFormat="1" applyFont="1" applyBorder="1" applyAlignment="1">
      <alignment horizontal="right"/>
    </xf>
    <xf numFmtId="168" fontId="14" fillId="0" borderId="176" xfId="75" applyNumberFormat="1" applyFont="1" applyBorder="1" applyAlignment="1">
      <alignment horizontal="right"/>
    </xf>
    <xf numFmtId="0" fontId="109" fillId="8" borderId="179" xfId="62" applyFont="1" applyFill="1" applyBorder="1" applyAlignment="1">
      <alignment horizontal="center" vertical="center" wrapText="1"/>
    </xf>
    <xf numFmtId="0" fontId="109" fillId="8" borderId="180" xfId="62" applyFont="1" applyFill="1" applyBorder="1" applyAlignment="1">
      <alignment horizontal="center" vertical="center" wrapText="1"/>
    </xf>
    <xf numFmtId="0" fontId="44" fillId="0" borderId="176" xfId="62" applyFont="1" applyBorder="1" applyAlignment="1">
      <alignment horizontal="left" vertical="center" wrapText="1"/>
    </xf>
    <xf numFmtId="0" fontId="44" fillId="0" borderId="173" xfId="62" applyFont="1" applyBorder="1" applyAlignment="1">
      <alignment horizontal="center" wrapText="1"/>
    </xf>
    <xf numFmtId="0" fontId="44" fillId="0" borderId="173" xfId="62" applyFont="1" applyBorder="1" applyAlignment="1">
      <alignment horizontal="center" vertical="center" wrapText="1"/>
    </xf>
    <xf numFmtId="0" fontId="44" fillId="0" borderId="177" xfId="62" applyFont="1" applyBorder="1" applyAlignment="1">
      <alignment horizontal="left" vertical="center" wrapText="1"/>
    </xf>
    <xf numFmtId="0" fontId="109" fillId="8" borderId="181" xfId="62" applyFont="1" applyFill="1" applyBorder="1" applyAlignment="1">
      <alignment horizontal="center" vertical="center" wrapText="1"/>
    </xf>
    <xf numFmtId="0" fontId="44" fillId="0" borderId="160" xfId="62" applyFont="1" applyBorder="1" applyAlignment="1">
      <alignment horizontal="left" vertical="center" wrapText="1"/>
    </xf>
    <xf numFmtId="0" fontId="44" fillId="0" borderId="173" xfId="62" applyFont="1" applyBorder="1" applyAlignment="1">
      <alignment horizontal="left" vertical="center" wrapText="1"/>
    </xf>
    <xf numFmtId="0" fontId="44" fillId="0" borderId="173" xfId="62" applyFont="1" applyBorder="1" applyAlignment="1">
      <alignment vertical="center" wrapText="1"/>
    </xf>
    <xf numFmtId="0" fontId="44" fillId="0" borderId="173" xfId="69" applyFont="1" applyBorder="1" applyAlignment="1">
      <alignment vertical="center" wrapText="1"/>
    </xf>
    <xf numFmtId="0" fontId="44" fillId="0" borderId="160" xfId="62" applyFont="1" applyBorder="1" applyAlignment="1">
      <alignment horizontal="center" vertical="center" wrapText="1"/>
    </xf>
    <xf numFmtId="0" fontId="43" fillId="0" borderId="173" xfId="62" applyFont="1" applyBorder="1" applyAlignment="1">
      <alignment horizontal="center" vertical="center" wrapText="1"/>
    </xf>
    <xf numFmtId="0" fontId="43" fillId="0" borderId="173" xfId="62" applyFont="1" applyBorder="1" applyAlignment="1">
      <alignment horizontal="center" wrapText="1"/>
    </xf>
    <xf numFmtId="0" fontId="43" fillId="0" borderId="160" xfId="62" applyFont="1" applyBorder="1" applyAlignment="1">
      <alignment horizontal="center" vertical="center" wrapText="1"/>
    </xf>
    <xf numFmtId="0" fontId="44" fillId="0" borderId="173" xfId="62" applyFont="1" applyBorder="1" applyAlignment="1">
      <alignment horizontal="center" vertical="center"/>
    </xf>
    <xf numFmtId="0" fontId="191" fillId="0" borderId="174" xfId="62" applyFont="1" applyBorder="1" applyAlignment="1">
      <alignment horizontal="center" vertical="center" wrapText="1"/>
    </xf>
    <xf numFmtId="166" fontId="44" fillId="0" borderId="174" xfId="62" applyNumberFormat="1" applyFont="1" applyBorder="1" applyAlignment="1">
      <alignment horizontal="center" vertical="center" wrapText="1"/>
    </xf>
    <xf numFmtId="166" fontId="44" fillId="0" borderId="174" xfId="62" applyNumberFormat="1" applyFont="1" applyBorder="1" applyAlignment="1">
      <alignment horizontal="center" vertical="center"/>
    </xf>
    <xf numFmtId="0" fontId="55" fillId="17" borderId="174" xfId="62" applyFont="1" applyFill="1" applyBorder="1" applyAlignment="1">
      <alignment horizontal="center" vertical="center" wrapText="1"/>
    </xf>
    <xf numFmtId="0" fontId="55" fillId="17" borderId="177" xfId="62" applyFont="1" applyFill="1" applyBorder="1" applyAlignment="1">
      <alignment horizontal="center" vertical="center" wrapText="1"/>
    </xf>
    <xf numFmtId="0" fontId="245" fillId="0" borderId="173" xfId="106" applyFont="1" applyBorder="1" applyAlignment="1" applyProtection="1">
      <alignment horizontal="left" vertical="center" wrapText="1"/>
    </xf>
    <xf numFmtId="0" fontId="43" fillId="0" borderId="173" xfId="107" applyFont="1" applyBorder="1" applyAlignment="1">
      <alignment horizontal="left" vertical="top" wrapText="1"/>
    </xf>
    <xf numFmtId="0" fontId="43" fillId="0" borderId="173" xfId="107" applyFont="1" applyBorder="1" applyAlignment="1">
      <alignment horizontal="left" vertical="center" wrapText="1"/>
    </xf>
    <xf numFmtId="0" fontId="202" fillId="17" borderId="174" xfId="107" applyFont="1" applyFill="1" applyBorder="1" applyAlignment="1">
      <alignment horizontal="center" vertical="center" wrapText="1"/>
    </xf>
    <xf numFmtId="0" fontId="202" fillId="17" borderId="177" xfId="107" applyFont="1" applyFill="1" applyBorder="1" applyAlignment="1">
      <alignment horizontal="center" vertical="center" wrapText="1"/>
    </xf>
    <xf numFmtId="0" fontId="194" fillId="17" borderId="173" xfId="107" applyFont="1" applyFill="1" applyBorder="1" applyAlignment="1">
      <alignment horizontal="center" vertical="center" wrapText="1"/>
    </xf>
    <xf numFmtId="0" fontId="194" fillId="0" borderId="173" xfId="107" applyFont="1" applyBorder="1" applyAlignment="1">
      <alignment horizontal="left" vertical="center" wrapText="1"/>
    </xf>
    <xf numFmtId="0" fontId="55" fillId="17" borderId="181" xfId="62" applyFont="1" applyFill="1" applyBorder="1" applyAlignment="1">
      <alignment horizontal="center" vertical="center" wrapText="1"/>
    </xf>
    <xf numFmtId="0" fontId="202" fillId="17" borderId="174" xfId="107" applyFont="1" applyFill="1" applyBorder="1" applyAlignment="1">
      <alignment horizontal="center" wrapText="1"/>
    </xf>
    <xf numFmtId="0" fontId="202" fillId="17" borderId="177" xfId="107" applyFont="1" applyFill="1" applyBorder="1" applyAlignment="1">
      <alignment horizontal="center" wrapText="1"/>
    </xf>
    <xf numFmtId="0" fontId="55" fillId="17" borderId="179" xfId="62" applyFont="1" applyFill="1" applyBorder="1" applyAlignment="1">
      <alignment horizontal="center" vertical="center" wrapText="1"/>
    </xf>
    <xf numFmtId="0" fontId="194" fillId="0" borderId="173" xfId="107" applyFont="1" applyBorder="1" applyAlignment="1">
      <alignment horizontal="left" vertical="top" wrapText="1"/>
    </xf>
    <xf numFmtId="0" fontId="195" fillId="0" borderId="173" xfId="107" applyFont="1" applyBorder="1" applyAlignment="1">
      <alignment horizontal="left" vertical="top" wrapText="1"/>
    </xf>
    <xf numFmtId="0" fontId="195" fillId="12" borderId="173" xfId="107" applyFont="1" applyFill="1" applyBorder="1" applyAlignment="1">
      <alignment horizontal="left" vertical="top" wrapText="1"/>
    </xf>
    <xf numFmtId="0" fontId="43" fillId="12" borderId="173" xfId="107" applyFont="1" applyFill="1" applyBorder="1" applyAlignment="1">
      <alignment horizontal="left" vertical="top" wrapText="1"/>
    </xf>
    <xf numFmtId="0" fontId="194" fillId="12" borderId="173" xfId="107" applyFont="1" applyFill="1" applyBorder="1" applyAlignment="1">
      <alignment horizontal="left" vertical="top" wrapText="1"/>
    </xf>
    <xf numFmtId="0" fontId="43" fillId="0" borderId="173" xfId="107" applyFont="1" applyBorder="1" applyAlignment="1">
      <alignment wrapText="1"/>
    </xf>
    <xf numFmtId="0" fontId="194" fillId="0" borderId="173" xfId="107" applyFont="1" applyBorder="1" applyAlignment="1">
      <alignment vertical="center" wrapText="1"/>
    </xf>
    <xf numFmtId="0" fontId="43" fillId="0" borderId="173" xfId="62" applyFont="1" applyBorder="1" applyAlignment="1">
      <alignment horizontal="left" vertical="center" wrapText="1"/>
    </xf>
    <xf numFmtId="0" fontId="33" fillId="0" borderId="174" xfId="75" applyFont="1" applyBorder="1" applyAlignment="1">
      <alignment horizontal="center" vertical="top"/>
    </xf>
    <xf numFmtId="0" fontId="33" fillId="0" borderId="173" xfId="75" applyFont="1" applyBorder="1" applyAlignment="1">
      <alignment horizontal="left" vertical="top"/>
    </xf>
    <xf numFmtId="0" fontId="14" fillId="0" borderId="174" xfId="75" applyFont="1" applyBorder="1" applyAlignment="1">
      <alignment horizontal="center" vertical="top"/>
    </xf>
    <xf numFmtId="0" fontId="14" fillId="0" borderId="173" xfId="75" applyFont="1" applyBorder="1" applyAlignment="1">
      <alignment horizontal="left" vertical="top"/>
    </xf>
    <xf numFmtId="171" fontId="14" fillId="0" borderId="173" xfId="75" applyNumberFormat="1" applyFont="1" applyBorder="1" applyAlignment="1">
      <alignment horizontal="right" vertical="center"/>
    </xf>
    <xf numFmtId="0" fontId="52" fillId="0" borderId="174" xfId="0" applyFont="1" applyBorder="1" applyAlignment="1">
      <alignment horizontal="center" vertical="top"/>
    </xf>
    <xf numFmtId="0" fontId="52" fillId="12" borderId="174" xfId="0" applyFont="1" applyFill="1" applyBorder="1" applyAlignment="1">
      <alignment horizontal="center" vertical="top"/>
    </xf>
    <xf numFmtId="0" fontId="14" fillId="12" borderId="173" xfId="0" applyFont="1" applyFill="1" applyBorder="1" applyAlignment="1">
      <alignment horizontal="left" vertical="top"/>
    </xf>
    <xf numFmtId="0" fontId="14" fillId="12" borderId="173" xfId="0" applyFont="1" applyFill="1" applyBorder="1" applyAlignment="1">
      <alignment horizontal="center" vertical="top"/>
    </xf>
    <xf numFmtId="1" fontId="14" fillId="12" borderId="173" xfId="0" applyNumberFormat="1" applyFont="1" applyFill="1" applyBorder="1" applyAlignment="1">
      <alignment horizontal="center" vertical="top"/>
    </xf>
    <xf numFmtId="0" fontId="52" fillId="11" borderId="174" xfId="0" applyFont="1" applyFill="1" applyBorder="1" applyAlignment="1">
      <alignment horizontal="center" vertical="top"/>
    </xf>
    <xf numFmtId="0" fontId="14" fillId="11" borderId="173" xfId="0" applyFont="1" applyFill="1" applyBorder="1" applyAlignment="1">
      <alignment horizontal="left" vertical="top"/>
    </xf>
    <xf numFmtId="0" fontId="14" fillId="11" borderId="173" xfId="0" applyFont="1" applyFill="1" applyBorder="1" applyAlignment="1">
      <alignment horizontal="center" vertical="top"/>
    </xf>
    <xf numFmtId="1" fontId="14" fillId="11" borderId="173" xfId="0" applyNumberFormat="1" applyFont="1" applyFill="1" applyBorder="1" applyAlignment="1">
      <alignment horizontal="center" vertical="top"/>
    </xf>
    <xf numFmtId="182" fontId="14" fillId="0" borderId="173" xfId="0" applyNumberFormat="1" applyFont="1" applyBorder="1" applyAlignment="1">
      <alignment horizontal="right" vertical="center"/>
    </xf>
    <xf numFmtId="0" fontId="59" fillId="0" borderId="173" xfId="0" applyFont="1" applyBorder="1" applyAlignment="1">
      <alignment horizontal="left" vertical="top"/>
    </xf>
    <xf numFmtId="0" fontId="14" fillId="0" borderId="176" xfId="102" applyBorder="1" applyAlignment="1">
      <alignment horizontal="center" vertical="center"/>
    </xf>
    <xf numFmtId="171" fontId="43" fillId="0" borderId="173" xfId="0" applyNumberFormat="1" applyFont="1" applyBorder="1" applyAlignment="1">
      <alignment horizontal="right" vertical="center"/>
    </xf>
    <xf numFmtId="0" fontId="189" fillId="13" borderId="182" xfId="0" applyFont="1" applyFill="1" applyBorder="1" applyAlignment="1">
      <alignment horizontal="center" vertical="center" wrapText="1"/>
    </xf>
    <xf numFmtId="169" fontId="14" fillId="0" borderId="176" xfId="0" applyNumberFormat="1" applyFont="1" applyBorder="1" applyAlignment="1">
      <alignment horizontal="center" vertical="center"/>
    </xf>
    <xf numFmtId="169" fontId="89" fillId="28" borderId="176" xfId="0" applyNumberFormat="1" applyFont="1" applyFill="1" applyBorder="1" applyAlignment="1">
      <alignment horizontal="center" vertical="center"/>
    </xf>
    <xf numFmtId="168" fontId="89" fillId="28" borderId="173" xfId="75" applyNumberFormat="1" applyFont="1" applyFill="1" applyBorder="1" applyAlignment="1">
      <alignment horizontal="right" vertical="center"/>
    </xf>
    <xf numFmtId="168" fontId="89" fillId="28" borderId="173" xfId="75" applyNumberFormat="1" applyFont="1" applyFill="1" applyBorder="1" applyAlignment="1">
      <alignment horizontal="center" vertical="center"/>
    </xf>
    <xf numFmtId="169" fontId="14" fillId="28" borderId="176" xfId="0" applyNumberFormat="1" applyFont="1" applyFill="1" applyBorder="1" applyAlignment="1">
      <alignment horizontal="center" vertical="center"/>
    </xf>
    <xf numFmtId="168" fontId="14" fillId="28" borderId="173" xfId="75" applyNumberFormat="1" applyFont="1" applyFill="1" applyBorder="1" applyAlignment="1">
      <alignment horizontal="right" vertical="center"/>
    </xf>
    <xf numFmtId="171" fontId="44" fillId="0" borderId="176" xfId="0" applyNumberFormat="1" applyFont="1" applyBorder="1"/>
    <xf numFmtId="0" fontId="82" fillId="0" borderId="147" xfId="0" applyFont="1" applyBorder="1" applyAlignment="1">
      <alignment horizontal="left" vertical="center" wrapText="1"/>
    </xf>
    <xf numFmtId="0" fontId="82" fillId="0" borderId="147" xfId="0" applyFont="1" applyBorder="1" applyAlignment="1">
      <alignment horizontal="left" vertical="center" wrapText="1"/>
    </xf>
    <xf numFmtId="0" fontId="118" fillId="0" borderId="173" xfId="0" applyFont="1" applyBorder="1" applyAlignment="1">
      <alignment horizontal="left" vertical="center"/>
    </xf>
    <xf numFmtId="0" fontId="82" fillId="0" borderId="173" xfId="0" applyFont="1" applyBorder="1" applyAlignment="1">
      <alignment vertical="center"/>
    </xf>
    <xf numFmtId="0" fontId="82" fillId="0" borderId="173" xfId="0" applyFont="1" applyBorder="1" applyAlignment="1">
      <alignment horizontal="left" vertical="center"/>
    </xf>
    <xf numFmtId="0" fontId="75" fillId="0" borderId="174" xfId="0" applyFont="1" applyBorder="1" applyAlignment="1">
      <alignment horizontal="center" vertical="center"/>
    </xf>
    <xf numFmtId="0" fontId="119" fillId="0" borderId="173" xfId="0" applyFont="1" applyBorder="1" applyAlignment="1">
      <alignment horizontal="center" vertical="center"/>
    </xf>
    <xf numFmtId="0" fontId="75" fillId="0" borderId="176" xfId="0" applyFont="1" applyBorder="1" applyAlignment="1">
      <alignment horizontal="left" vertical="center" wrapText="1"/>
    </xf>
    <xf numFmtId="0" fontId="75" fillId="0" borderId="176" xfId="0" applyFont="1" applyBorder="1" applyAlignment="1">
      <alignment horizontal="left" vertical="center"/>
    </xf>
    <xf numFmtId="0" fontId="43" fillId="0" borderId="173" xfId="0" applyFont="1" applyBorder="1" applyAlignment="1">
      <alignment horizontal="center"/>
    </xf>
    <xf numFmtId="0" fontId="75" fillId="0" borderId="160" xfId="0" applyFont="1" applyBorder="1" applyAlignment="1">
      <alignment horizontal="center" vertical="center"/>
    </xf>
    <xf numFmtId="0" fontId="121" fillId="0" borderId="164" xfId="0" applyFont="1" applyBorder="1" applyAlignment="1">
      <alignment horizontal="center" vertical="center" wrapText="1"/>
    </xf>
    <xf numFmtId="0" fontId="75" fillId="0" borderId="160" xfId="0" applyFont="1" applyBorder="1" applyAlignment="1">
      <alignment horizontal="left" vertical="center"/>
    </xf>
    <xf numFmtId="0" fontId="121" fillId="0" borderId="164" xfId="0" applyFont="1" applyBorder="1" applyAlignment="1">
      <alignment horizontal="center" vertical="center" wrapText="1"/>
    </xf>
    <xf numFmtId="0" fontId="121" fillId="0" borderId="173" xfId="0" applyFont="1" applyBorder="1" applyAlignment="1">
      <alignment horizontal="center" vertical="center" wrapText="1"/>
    </xf>
    <xf numFmtId="0" fontId="75" fillId="0" borderId="177" xfId="0" applyFont="1" applyBorder="1" applyAlignment="1">
      <alignment horizontal="left" vertical="center"/>
    </xf>
    <xf numFmtId="0" fontId="43" fillId="0" borderId="174" xfId="0" applyFont="1" applyBorder="1" applyAlignment="1">
      <alignment horizontal="center" vertical="top"/>
    </xf>
    <xf numFmtId="0" fontId="43" fillId="0" borderId="173" xfId="0" applyFont="1" applyBorder="1" applyAlignment="1">
      <alignment horizontal="left" vertical="top"/>
    </xf>
    <xf numFmtId="0" fontId="44" fillId="0" borderId="173" xfId="0" applyFont="1" applyBorder="1"/>
    <xf numFmtId="0" fontId="43" fillId="0" borderId="173" xfId="75" applyFont="1" applyBorder="1" applyAlignment="1">
      <alignment horizontal="center"/>
    </xf>
    <xf numFmtId="0" fontId="44" fillId="0" borderId="173" xfId="0" applyFont="1" applyBorder="1" applyAlignment="1">
      <alignment horizontal="center" wrapText="1"/>
    </xf>
    <xf numFmtId="0" fontId="44" fillId="0" borderId="173" xfId="0" applyFont="1" applyBorder="1" applyAlignment="1">
      <alignment wrapText="1"/>
    </xf>
    <xf numFmtId="0" fontId="43" fillId="0" borderId="174" xfId="0" applyFont="1" applyBorder="1" applyAlignment="1">
      <alignment horizontal="center"/>
    </xf>
    <xf numFmtId="176" fontId="14" fillId="0" borderId="173" xfId="0" applyNumberFormat="1" applyFont="1" applyBorder="1" applyAlignment="1">
      <alignment horizontal="left" vertical="center"/>
    </xf>
    <xf numFmtId="176" fontId="14" fillId="0" borderId="173" xfId="0" applyNumberFormat="1" applyFont="1" applyBorder="1" applyAlignment="1">
      <alignment horizontal="left" vertical="center" wrapText="1"/>
    </xf>
    <xf numFmtId="168" fontId="59" fillId="0" borderId="173" xfId="0" applyNumberFormat="1" applyFont="1" applyBorder="1"/>
    <xf numFmtId="0" fontId="60" fillId="0" borderId="177" xfId="75" applyFont="1" applyBorder="1" applyAlignment="1">
      <alignment vertical="center"/>
    </xf>
    <xf numFmtId="0" fontId="60" fillId="0" borderId="174" xfId="75" applyFont="1" applyBorder="1" applyAlignment="1">
      <alignment vertical="center"/>
    </xf>
    <xf numFmtId="0" fontId="60" fillId="0" borderId="176" xfId="75" applyFont="1" applyBorder="1" applyAlignment="1">
      <alignment vertical="center"/>
    </xf>
    <xf numFmtId="0" fontId="14" fillId="0" borderId="174" xfId="62" applyFont="1" applyBorder="1" applyAlignment="1">
      <alignment horizontal="center" vertical="top"/>
    </xf>
    <xf numFmtId="0" fontId="14" fillId="0" borderId="173" xfId="62" applyFont="1" applyBorder="1" applyAlignment="1">
      <alignment horizontal="left" vertical="top"/>
    </xf>
    <xf numFmtId="0" fontId="14" fillId="0" borderId="173" xfId="62" applyFont="1" applyBorder="1" applyAlignment="1">
      <alignment horizontal="center" vertical="top"/>
    </xf>
    <xf numFmtId="1" fontId="14" fillId="0" borderId="173" xfId="62" applyNumberFormat="1" applyFont="1" applyBorder="1" applyAlignment="1">
      <alignment horizontal="center" vertical="top"/>
    </xf>
    <xf numFmtId="0" fontId="60" fillId="0" borderId="173" xfId="75" applyFont="1" applyBorder="1" applyAlignment="1">
      <alignment horizontal="center" vertical="center"/>
    </xf>
    <xf numFmtId="0" fontId="60" fillId="0" borderId="173" xfId="75" applyFont="1" applyBorder="1" applyAlignment="1">
      <alignment horizontal="left" vertical="center"/>
    </xf>
    <xf numFmtId="0" fontId="60" fillId="0" borderId="174" xfId="75" applyFont="1" applyBorder="1" applyAlignment="1">
      <alignment horizontal="center" vertical="center"/>
    </xf>
    <xf numFmtId="0" fontId="60" fillId="0" borderId="174" xfId="75" applyFont="1" applyBorder="1" applyAlignment="1">
      <alignment horizontal="left" vertical="center"/>
    </xf>
    <xf numFmtId="0" fontId="14" fillId="0" borderId="176" xfId="75" applyFont="1" applyBorder="1" applyAlignment="1">
      <alignment horizontal="left" vertical="top"/>
    </xf>
    <xf numFmtId="167" fontId="14" fillId="0" borderId="160" xfId="102" applyNumberFormat="1" applyBorder="1" applyAlignment="1">
      <alignment horizontal="right" vertical="center"/>
    </xf>
    <xf numFmtId="0" fontId="411" fillId="30" borderId="160" xfId="0" applyFont="1" applyFill="1" applyBorder="1" applyAlignment="1">
      <alignment horizontal="center" vertical="center"/>
    </xf>
    <xf numFmtId="0" fontId="422" fillId="30" borderId="160" xfId="0" applyFont="1" applyFill="1" applyBorder="1" applyAlignment="1">
      <alignment horizontal="center"/>
    </xf>
    <xf numFmtId="0" fontId="411" fillId="30" borderId="160" xfId="0" applyFont="1" applyFill="1" applyBorder="1"/>
    <xf numFmtId="182" fontId="14" fillId="0" borderId="173" xfId="102" applyNumberFormat="1" applyBorder="1" applyAlignment="1">
      <alignment horizontal="center" vertical="center"/>
    </xf>
    <xf numFmtId="167" fontId="14" fillId="0" borderId="173" xfId="102" applyNumberFormat="1" applyBorder="1" applyAlignment="1">
      <alignment horizontal="center" vertical="center"/>
    </xf>
    <xf numFmtId="0" fontId="124" fillId="0" borderId="160" xfId="102" applyFont="1" applyBorder="1" applyAlignment="1">
      <alignment horizontal="center" vertical="center"/>
    </xf>
    <xf numFmtId="0" fontId="43" fillId="0" borderId="173" xfId="102" applyFont="1" applyBorder="1" applyAlignment="1">
      <alignment horizontal="center" vertical="center"/>
    </xf>
    <xf numFmtId="0" fontId="43" fillId="0" borderId="173" xfId="102" applyFont="1" applyBorder="1" applyAlignment="1">
      <alignment horizontal="center" vertical="center" wrapText="1"/>
    </xf>
    <xf numFmtId="0" fontId="44" fillId="0" borderId="173" xfId="0" applyFont="1" applyBorder="1" applyAlignment="1">
      <alignment horizontal="center" vertical="center" wrapText="1"/>
    </xf>
    <xf numFmtId="0" fontId="44" fillId="0" borderId="173" xfId="0" applyFont="1" applyBorder="1" applyAlignment="1">
      <alignment horizontal="left" vertical="center" wrapText="1"/>
    </xf>
    <xf numFmtId="0" fontId="43" fillId="0" borderId="173" xfId="75" applyFont="1" applyBorder="1" applyAlignment="1">
      <alignment horizontal="center" vertical="center"/>
    </xf>
    <xf numFmtId="172" fontId="43" fillId="0" borderId="173" xfId="75" applyNumberFormat="1" applyFont="1" applyBorder="1" applyAlignment="1">
      <alignment horizontal="right" vertical="center"/>
    </xf>
    <xf numFmtId="171" fontId="44" fillId="0" borderId="173" xfId="0" applyNumberFormat="1" applyFont="1" applyBorder="1" applyAlignment="1">
      <alignment vertical="center"/>
    </xf>
    <xf numFmtId="0" fontId="44" fillId="0" borderId="160" xfId="0" applyFont="1" applyBorder="1" applyAlignment="1">
      <alignment horizontal="left" vertical="center" wrapText="1"/>
    </xf>
    <xf numFmtId="0" fontId="444" fillId="0" borderId="183" xfId="0" applyFont="1" applyBorder="1" applyAlignment="1">
      <alignment horizontal="center"/>
    </xf>
    <xf numFmtId="0" fontId="37" fillId="5" borderId="177" xfId="102" applyFont="1" applyFill="1" applyBorder="1" applyAlignment="1">
      <alignment horizontal="center" vertical="center"/>
    </xf>
    <xf numFmtId="0" fontId="129" fillId="0" borderId="173" xfId="0" applyFont="1" applyBorder="1" applyAlignment="1">
      <alignment horizontal="left"/>
    </xf>
    <xf numFmtId="0" fontId="129" fillId="0" borderId="173" xfId="0" applyFont="1" applyBorder="1"/>
    <xf numFmtId="0" fontId="10" fillId="0" borderId="173" xfId="0" applyFont="1" applyBorder="1" applyAlignment="1">
      <alignment horizontal="center" vertical="center"/>
    </xf>
    <xf numFmtId="169" fontId="129" fillId="0" borderId="173" xfId="0" applyNumberFormat="1" applyFont="1" applyBorder="1" applyAlignment="1">
      <alignment vertical="center"/>
    </xf>
    <xf numFmtId="176" fontId="129" fillId="0" borderId="173" xfId="0" applyNumberFormat="1" applyFont="1" applyBorder="1" applyAlignment="1">
      <alignment vertical="center"/>
    </xf>
    <xf numFmtId="0" fontId="129" fillId="0" borderId="173" xfId="0" applyFont="1" applyBorder="1" applyAlignment="1">
      <alignment horizontal="left" wrapText="1"/>
    </xf>
    <xf numFmtId="0" fontId="129" fillId="0" borderId="173" xfId="0" applyFont="1" applyBorder="1" applyAlignment="1">
      <alignment wrapText="1"/>
    </xf>
    <xf numFmtId="0" fontId="70" fillId="0" borderId="184" xfId="0" applyFont="1" applyBorder="1" applyAlignment="1">
      <alignment horizontal="center" wrapText="1"/>
    </xf>
    <xf numFmtId="0" fontId="70" fillId="0" borderId="185" xfId="0" applyFont="1" applyBorder="1" applyAlignment="1">
      <alignment horizontal="center" wrapText="1"/>
    </xf>
    <xf numFmtId="0" fontId="70" fillId="0" borderId="177" xfId="0" applyFont="1" applyBorder="1" applyAlignment="1">
      <alignment horizontal="center" wrapText="1"/>
    </xf>
    <xf numFmtId="176" fontId="129" fillId="0" borderId="176" xfId="0" applyNumberFormat="1" applyFont="1" applyBorder="1" applyAlignment="1">
      <alignment vertical="center"/>
    </xf>
    <xf numFmtId="0" fontId="70" fillId="0" borderId="174" xfId="0" applyFont="1" applyBorder="1" applyAlignment="1">
      <alignment horizontal="center" wrapText="1"/>
    </xf>
    <xf numFmtId="0" fontId="70" fillId="0" borderId="176" xfId="0" applyFont="1" applyBorder="1" applyAlignment="1">
      <alignment horizontal="center" wrapText="1"/>
    </xf>
    <xf numFmtId="176" fontId="129" fillId="0" borderId="174" xfId="0" applyNumberFormat="1" applyFont="1" applyBorder="1" applyAlignment="1">
      <alignment vertical="center"/>
    </xf>
    <xf numFmtId="0" fontId="70" fillId="0" borderId="186" xfId="0" applyFont="1" applyBorder="1" applyAlignment="1">
      <alignment horizontal="center" wrapText="1"/>
    </xf>
    <xf numFmtId="0" fontId="43" fillId="0" borderId="160" xfId="102" applyFont="1" applyBorder="1" applyAlignment="1">
      <alignment horizontal="center" vertical="center"/>
    </xf>
    <xf numFmtId="0" fontId="43" fillId="0" borderId="160" xfId="102" applyFont="1" applyBorder="1" applyAlignment="1">
      <alignment horizontal="center" vertical="center" wrapText="1"/>
    </xf>
    <xf numFmtId="204" fontId="59" fillId="0" borderId="173" xfId="0" applyNumberFormat="1" applyFont="1" applyBorder="1" applyAlignment="1">
      <alignment horizontal="center"/>
    </xf>
    <xf numFmtId="0" fontId="59" fillId="0" borderId="173" xfId="0" applyFont="1" applyBorder="1" applyAlignment="1">
      <alignment horizontal="center" wrapText="1"/>
    </xf>
    <xf numFmtId="3" fontId="59" fillId="0" borderId="173" xfId="0" applyNumberFormat="1" applyFont="1" applyBorder="1" applyAlignment="1">
      <alignment horizontal="center" wrapText="1"/>
    </xf>
    <xf numFmtId="205" fontId="59" fillId="0" borderId="173" xfId="0" applyNumberFormat="1" applyFont="1" applyBorder="1" applyAlignment="1">
      <alignment horizontal="center" wrapText="1"/>
    </xf>
    <xf numFmtId="205" fontId="368" fillId="0" borderId="177" xfId="0" applyNumberFormat="1" applyFont="1" applyBorder="1"/>
    <xf numFmtId="205" fontId="193" fillId="0" borderId="177" xfId="0" applyNumberFormat="1" applyFont="1" applyBorder="1" applyAlignment="1">
      <alignment vertical="center"/>
    </xf>
    <xf numFmtId="196" fontId="193" fillId="0" borderId="176" xfId="0" applyNumberFormat="1" applyFont="1" applyBorder="1" applyAlignment="1">
      <alignment vertical="center"/>
    </xf>
    <xf numFmtId="204" fontId="368" fillId="0" borderId="173" xfId="0" applyNumberFormat="1" applyFont="1" applyBorder="1" applyAlignment="1">
      <alignment horizontal="center"/>
    </xf>
    <xf numFmtId="0" fontId="368" fillId="0" borderId="173" xfId="0" applyFont="1" applyBorder="1" applyAlignment="1">
      <alignment wrapText="1"/>
    </xf>
    <xf numFmtId="0" fontId="368" fillId="0" borderId="173" xfId="0" applyFont="1" applyBorder="1" applyAlignment="1">
      <alignment horizontal="center" wrapText="1"/>
    </xf>
    <xf numFmtId="3" fontId="368" fillId="0" borderId="173" xfId="0" applyNumberFormat="1" applyFont="1" applyBorder="1" applyAlignment="1">
      <alignment horizontal="center" wrapText="1"/>
    </xf>
    <xf numFmtId="205" fontId="368" fillId="0" borderId="173" xfId="0" applyNumberFormat="1" applyFont="1" applyBorder="1" applyAlignment="1">
      <alignment horizontal="center" wrapText="1"/>
    </xf>
    <xf numFmtId="205" fontId="59" fillId="0" borderId="177" xfId="0" applyNumberFormat="1" applyFont="1" applyBorder="1" applyAlignment="1">
      <alignment wrapText="1"/>
    </xf>
    <xf numFmtId="205" fontId="359" fillId="0" borderId="177" xfId="0" applyNumberFormat="1" applyFont="1" applyBorder="1" applyAlignment="1">
      <alignment vertical="center" wrapText="1"/>
    </xf>
    <xf numFmtId="196" fontId="359" fillId="0" borderId="176" xfId="0" applyNumberFormat="1" applyFont="1" applyBorder="1" applyAlignment="1">
      <alignment vertical="center" wrapText="1"/>
    </xf>
    <xf numFmtId="205" fontId="359" fillId="0" borderId="173" xfId="0" applyNumberFormat="1" applyFont="1" applyBorder="1" applyAlignment="1">
      <alignment horizontal="center" vertical="top" wrapText="1"/>
    </xf>
    <xf numFmtId="196" fontId="359" fillId="0" borderId="173" xfId="0" applyNumberFormat="1" applyFont="1" applyBorder="1" applyAlignment="1">
      <alignment horizontal="center" vertical="top" wrapText="1"/>
    </xf>
    <xf numFmtId="0" fontId="59" fillId="0" borderId="173" xfId="0" applyFont="1" applyBorder="1" applyAlignment="1">
      <alignment horizontal="left" wrapText="1"/>
    </xf>
    <xf numFmtId="205" fontId="59" fillId="0" borderId="173" xfId="0" applyNumberFormat="1" applyFont="1" applyBorder="1"/>
    <xf numFmtId="2" fontId="59" fillId="0" borderId="173" xfId="0" applyNumberFormat="1" applyFont="1" applyBorder="1" applyAlignment="1">
      <alignment wrapText="1"/>
    </xf>
    <xf numFmtId="205" fontId="59" fillId="0" borderId="173" xfId="0" applyNumberFormat="1" applyFont="1" applyBorder="1" applyAlignment="1">
      <alignment wrapText="1"/>
    </xf>
    <xf numFmtId="49" fontId="59" fillId="0" borderId="173" xfId="0" applyNumberFormat="1" applyFont="1" applyBorder="1" applyAlignment="1">
      <alignment horizontal="center"/>
    </xf>
    <xf numFmtId="205" fontId="59" fillId="0" borderId="177" xfId="71" applyNumberFormat="1" applyFont="1" applyBorder="1"/>
    <xf numFmtId="205" fontId="14" fillId="0" borderId="177" xfId="71" applyNumberFormat="1" applyFont="1" applyBorder="1"/>
    <xf numFmtId="196" fontId="14" fillId="0" borderId="176" xfId="71" applyNumberFormat="1" applyFont="1" applyBorder="1"/>
    <xf numFmtId="0" fontId="59" fillId="0" borderId="173" xfId="71" applyFont="1" applyBorder="1" applyAlignment="1">
      <alignment horizontal="center"/>
    </xf>
    <xf numFmtId="0" fontId="59" fillId="0" borderId="173" xfId="71" applyFont="1" applyBorder="1"/>
    <xf numFmtId="1" fontId="59" fillId="0" borderId="173" xfId="71" applyNumberFormat="1" applyFont="1" applyBorder="1" applyAlignment="1">
      <alignment horizontal="center" wrapText="1"/>
    </xf>
    <xf numFmtId="205" fontId="59" fillId="0" borderId="173" xfId="71" applyNumberFormat="1" applyFont="1" applyBorder="1" applyAlignment="1">
      <alignment horizontal="center" wrapText="1"/>
    </xf>
    <xf numFmtId="204" fontId="59" fillId="0" borderId="173" xfId="71" applyNumberFormat="1" applyFont="1" applyBorder="1" applyAlignment="1">
      <alignment horizontal="center"/>
    </xf>
    <xf numFmtId="0" fontId="372" fillId="0" borderId="174" xfId="0" applyFont="1" applyBorder="1"/>
    <xf numFmtId="0" fontId="372" fillId="0" borderId="177" xfId="0" applyFont="1" applyBorder="1"/>
    <xf numFmtId="205" fontId="372" fillId="0" borderId="177" xfId="0" applyNumberFormat="1" applyFont="1" applyBorder="1"/>
    <xf numFmtId="205" fontId="90" fillId="0" borderId="177" xfId="0" applyNumberFormat="1" applyFont="1" applyBorder="1" applyAlignment="1">
      <alignment vertical="center"/>
    </xf>
    <xf numFmtId="196" fontId="90" fillId="0" borderId="177" xfId="0" applyNumberFormat="1" applyFont="1" applyBorder="1" applyAlignment="1">
      <alignment vertical="center"/>
    </xf>
    <xf numFmtId="205" fontId="359" fillId="29" borderId="173" xfId="0" applyNumberFormat="1" applyFont="1" applyFill="1" applyBorder="1" applyAlignment="1">
      <alignment horizontal="center" vertical="top" wrapText="1"/>
    </xf>
    <xf numFmtId="196" fontId="359" fillId="29" borderId="173" xfId="0" applyNumberFormat="1" applyFont="1" applyFill="1" applyBorder="1" applyAlignment="1">
      <alignment horizontal="center" vertical="top" wrapText="1"/>
    </xf>
    <xf numFmtId="0" fontId="59" fillId="0" borderId="173" xfId="0" applyFont="1" applyBorder="1" applyAlignment="1">
      <alignment horizontal="left"/>
    </xf>
    <xf numFmtId="0" fontId="59" fillId="0" borderId="173" xfId="71" applyFont="1" applyBorder="1" applyAlignment="1">
      <alignment horizontal="center" wrapText="1"/>
    </xf>
    <xf numFmtId="3" fontId="59" fillId="0" borderId="173" xfId="71" applyNumberFormat="1" applyFont="1" applyBorder="1" applyAlignment="1">
      <alignment horizontal="center" wrapText="1"/>
    </xf>
    <xf numFmtId="205" fontId="14" fillId="0" borderId="173" xfId="0" applyNumberFormat="1" applyFont="1" applyBorder="1" applyAlignment="1">
      <alignment horizontal="center" vertical="top" wrapText="1"/>
    </xf>
    <xf numFmtId="196" fontId="14" fillId="0" borderId="173" xfId="0" applyNumberFormat="1" applyFont="1" applyBorder="1" applyAlignment="1">
      <alignment horizontal="center" vertical="top" wrapText="1"/>
    </xf>
    <xf numFmtId="204" fontId="59" fillId="0" borderId="173" xfId="0" applyNumberFormat="1" applyFont="1" applyBorder="1"/>
    <xf numFmtId="1" fontId="59" fillId="0" borderId="173" xfId="0" applyNumberFormat="1" applyFont="1" applyBorder="1" applyAlignment="1">
      <alignment horizontal="center"/>
    </xf>
    <xf numFmtId="205" fontId="59" fillId="0" borderId="173" xfId="0" applyNumberFormat="1" applyFont="1" applyBorder="1" applyAlignment="1">
      <alignment horizontal="center"/>
    </xf>
    <xf numFmtId="0" fontId="374" fillId="0" borderId="174" xfId="0" applyFont="1" applyBorder="1"/>
    <xf numFmtId="0" fontId="374" fillId="0" borderId="177" xfId="0" applyFont="1" applyBorder="1"/>
    <xf numFmtId="205" fontId="374" fillId="0" borderId="177" xfId="0" applyNumberFormat="1" applyFont="1" applyBorder="1"/>
    <xf numFmtId="205" fontId="270" fillId="0" borderId="177" xfId="0" applyNumberFormat="1" applyFont="1" applyBorder="1" applyAlignment="1">
      <alignment vertical="center"/>
    </xf>
    <xf numFmtId="196" fontId="270" fillId="0" borderId="177" xfId="0" applyNumberFormat="1" applyFont="1" applyBorder="1" applyAlignment="1">
      <alignment vertical="center"/>
    </xf>
    <xf numFmtId="0" fontId="59" fillId="0" borderId="177" xfId="0" applyFont="1" applyBorder="1" applyAlignment="1">
      <alignment horizontal="center" wrapText="1"/>
    </xf>
    <xf numFmtId="3" fontId="59" fillId="0" borderId="177" xfId="0" applyNumberFormat="1" applyFont="1" applyBorder="1" applyAlignment="1">
      <alignment horizontal="center" wrapText="1"/>
    </xf>
    <xf numFmtId="205" fontId="59" fillId="0" borderId="177" xfId="0" applyNumberFormat="1" applyFont="1" applyBorder="1" applyAlignment="1">
      <alignment horizontal="center" wrapText="1"/>
    </xf>
    <xf numFmtId="205" fontId="359" fillId="0" borderId="177" xfId="0" applyNumberFormat="1" applyFont="1" applyBorder="1" applyAlignment="1">
      <alignment horizontal="center" vertical="top" wrapText="1"/>
    </xf>
    <xf numFmtId="196" fontId="359" fillId="0" borderId="177" xfId="0" applyNumberFormat="1" applyFont="1" applyBorder="1" applyAlignment="1">
      <alignment horizontal="center" vertical="top" wrapText="1"/>
    </xf>
    <xf numFmtId="204" fontId="372" fillId="0" borderId="174" xfId="0" applyNumberFormat="1" applyFont="1" applyBorder="1"/>
    <xf numFmtId="204" fontId="372" fillId="0" borderId="177" xfId="0" applyNumberFormat="1" applyFont="1" applyBorder="1"/>
    <xf numFmtId="205" fontId="14" fillId="0" borderId="177" xfId="0" applyNumberFormat="1" applyFont="1" applyBorder="1" applyAlignment="1">
      <alignment vertical="center" wrapText="1"/>
    </xf>
    <xf numFmtId="196" fontId="14" fillId="0" borderId="176" xfId="0" applyNumberFormat="1" applyFont="1" applyBorder="1" applyAlignment="1">
      <alignment vertical="center" wrapText="1"/>
    </xf>
    <xf numFmtId="205" fontId="59" fillId="0" borderId="177" xfId="0" applyNumberFormat="1" applyFont="1" applyBorder="1"/>
    <xf numFmtId="205" fontId="14" fillId="0" borderId="177" xfId="0" applyNumberFormat="1" applyFont="1" applyBorder="1" applyAlignment="1">
      <alignment vertical="center"/>
    </xf>
    <xf numFmtId="196" fontId="14" fillId="0" borderId="176" xfId="0" applyNumberFormat="1" applyFont="1" applyBorder="1" applyAlignment="1">
      <alignment vertical="center"/>
    </xf>
    <xf numFmtId="0" fontId="59" fillId="0" borderId="173" xfId="0" applyFont="1" applyBorder="1"/>
    <xf numFmtId="205" fontId="178" fillId="0" borderId="173" xfId="0" applyNumberFormat="1" applyFont="1" applyBorder="1"/>
    <xf numFmtId="205" fontId="59" fillId="0" borderId="173" xfId="37" applyNumberFormat="1" applyFont="1" applyBorder="1"/>
    <xf numFmtId="204" fontId="59" fillId="0" borderId="173" xfId="37" applyNumberFormat="1" applyFont="1" applyBorder="1" applyAlignment="1">
      <alignment horizontal="center"/>
    </xf>
    <xf numFmtId="0" fontId="59" fillId="0" borderId="173" xfId="37" applyFont="1" applyBorder="1" applyAlignment="1">
      <alignment wrapText="1"/>
    </xf>
    <xf numFmtId="0" fontId="59" fillId="0" borderId="173" xfId="37" applyFont="1" applyBorder="1" applyAlignment="1">
      <alignment horizontal="center"/>
    </xf>
    <xf numFmtId="3" fontId="59" fillId="0" borderId="173" xfId="37" applyNumberFormat="1" applyFont="1" applyBorder="1" applyAlignment="1">
      <alignment horizontal="center" wrapText="1"/>
    </xf>
    <xf numFmtId="205" fontId="59" fillId="0" borderId="173" xfId="37" applyNumberFormat="1" applyFont="1" applyBorder="1" applyAlignment="1">
      <alignment horizontal="center" wrapText="1"/>
    </xf>
    <xf numFmtId="3" fontId="368" fillId="0" borderId="173" xfId="37" applyNumberFormat="1" applyFont="1" applyBorder="1" applyAlignment="1">
      <alignment horizontal="center" wrapText="1"/>
    </xf>
    <xf numFmtId="205" fontId="368" fillId="0" borderId="173" xfId="37" applyNumberFormat="1" applyFont="1" applyBorder="1" applyAlignment="1">
      <alignment horizontal="center" wrapText="1"/>
    </xf>
    <xf numFmtId="167" fontId="14" fillId="0" borderId="173" xfId="102" applyNumberFormat="1" applyBorder="1" applyAlignment="1">
      <alignment horizontal="right" vertical="center" wrapText="1"/>
    </xf>
    <xf numFmtId="0" fontId="14" fillId="0" borderId="173" xfId="0" applyFont="1" applyBorder="1" applyAlignment="1">
      <alignment horizontal="left" vertical="center" wrapText="1"/>
    </xf>
    <xf numFmtId="182" fontId="14" fillId="0" borderId="173" xfId="102" applyNumberFormat="1" applyBorder="1" applyAlignment="1">
      <alignment horizontal="right" vertical="center"/>
    </xf>
    <xf numFmtId="182" fontId="43" fillId="0" borderId="173" xfId="102" applyNumberFormat="1" applyFont="1" applyBorder="1" applyAlignment="1">
      <alignment horizontal="right" vertical="center"/>
    </xf>
    <xf numFmtId="0" fontId="14" fillId="2" borderId="173" xfId="0" applyFont="1" applyFill="1" applyBorder="1" applyAlignment="1">
      <alignment horizontal="center" vertical="center" wrapText="1"/>
    </xf>
    <xf numFmtId="0" fontId="14" fillId="2" borderId="173" xfId="0" applyFont="1" applyFill="1" applyBorder="1" applyAlignment="1">
      <alignment horizontal="left" vertical="center" wrapText="1"/>
    </xf>
    <xf numFmtId="182" fontId="14" fillId="0" borderId="173" xfId="0" applyNumberFormat="1" applyFont="1" applyBorder="1" applyAlignment="1">
      <alignment horizontal="center" vertical="center" wrapText="1"/>
    </xf>
    <xf numFmtId="0" fontId="132" fillId="0" borderId="173" xfId="0" applyFont="1" applyBorder="1" applyAlignment="1">
      <alignment horizontal="center" vertical="center" wrapText="1"/>
    </xf>
    <xf numFmtId="0" fontId="10" fillId="0" borderId="173" xfId="0" applyFont="1" applyBorder="1"/>
    <xf numFmtId="182" fontId="14" fillId="0" borderId="173" xfId="0" applyNumberFormat="1" applyFont="1" applyBorder="1" applyAlignment="1">
      <alignment horizontal="center" vertical="center" wrapText="1"/>
    </xf>
    <xf numFmtId="168" fontId="14" fillId="0" borderId="173" xfId="75" applyNumberFormat="1" applyFont="1" applyBorder="1" applyAlignment="1">
      <alignment horizontal="center" vertical="center"/>
    </xf>
    <xf numFmtId="0" fontId="14" fillId="0" borderId="174" xfId="66" applyFont="1" applyBorder="1" applyAlignment="1">
      <alignment horizontal="center" vertical="center"/>
    </xf>
    <xf numFmtId="0" fontId="14" fillId="0" borderId="173" xfId="66" applyFont="1" applyBorder="1" applyAlignment="1">
      <alignment horizontal="left" vertical="center"/>
    </xf>
    <xf numFmtId="0" fontId="14" fillId="0" borderId="173" xfId="66" applyFont="1" applyBorder="1" applyAlignment="1">
      <alignment horizontal="center" vertical="center"/>
    </xf>
    <xf numFmtId="1" fontId="14" fillId="0" borderId="173" xfId="66" applyNumberFormat="1" applyFont="1" applyBorder="1" applyAlignment="1">
      <alignment horizontal="center" vertical="center"/>
    </xf>
    <xf numFmtId="0" fontId="69" fillId="0" borderId="173" xfId="66" applyFont="1" applyBorder="1" applyAlignment="1">
      <alignment vertical="center"/>
    </xf>
    <xf numFmtId="0" fontId="194" fillId="0" borderId="173" xfId="0" applyFont="1" applyBorder="1" applyAlignment="1">
      <alignment horizontal="left"/>
    </xf>
    <xf numFmtId="0" fontId="194" fillId="0" borderId="173" xfId="0" applyFont="1" applyBorder="1"/>
    <xf numFmtId="0" fontId="200" fillId="11" borderId="177" xfId="0" applyFont="1" applyFill="1" applyBorder="1" applyAlignment="1">
      <alignment horizontal="center"/>
    </xf>
    <xf numFmtId="0" fontId="194" fillId="0" borderId="176" xfId="0" applyFont="1" applyBorder="1" applyAlignment="1">
      <alignment horizontal="left"/>
    </xf>
    <xf numFmtId="168" fontId="14" fillId="11" borderId="176" xfId="75" applyNumberFormat="1" applyFont="1" applyFill="1" applyBorder="1" applyAlignment="1">
      <alignment horizontal="right" vertical="center"/>
    </xf>
    <xf numFmtId="168" fontId="14" fillId="11" borderId="173" xfId="75" applyNumberFormat="1" applyFont="1" applyFill="1" applyBorder="1" applyAlignment="1">
      <alignment horizontal="right" vertical="center"/>
    </xf>
    <xf numFmtId="0" fontId="194" fillId="0" borderId="176" xfId="0" applyFont="1" applyBorder="1" applyAlignment="1">
      <alignment horizontal="left" vertical="center"/>
    </xf>
    <xf numFmtId="0" fontId="194" fillId="0" borderId="173" xfId="0" applyFont="1" applyBorder="1" applyAlignment="1">
      <alignment vertical="center" wrapText="1"/>
    </xf>
    <xf numFmtId="0" fontId="194" fillId="0" borderId="173" xfId="0" applyFont="1" applyBorder="1" applyAlignment="1">
      <alignment vertical="center"/>
    </xf>
    <xf numFmtId="0" fontId="55" fillId="0" borderId="173" xfId="0" applyFont="1" applyBorder="1" applyAlignment="1">
      <alignment horizontal="center" vertical="center"/>
    </xf>
    <xf numFmtId="0" fontId="43" fillId="0" borderId="173" xfId="79" applyFont="1" applyBorder="1" applyAlignment="1">
      <alignment horizontal="left" vertical="center" wrapText="1"/>
    </xf>
    <xf numFmtId="187" fontId="43" fillId="0" borderId="173" xfId="79" applyNumberFormat="1" applyFont="1" applyBorder="1" applyAlignment="1">
      <alignment horizontal="center" wrapText="1"/>
    </xf>
    <xf numFmtId="0" fontId="43" fillId="0" borderId="173" xfId="73" applyFont="1" applyBorder="1" applyAlignment="1">
      <alignment horizontal="left" vertical="top" wrapText="1"/>
    </xf>
    <xf numFmtId="187" fontId="43" fillId="0" borderId="173" xfId="73" applyNumberFormat="1" applyFont="1" applyBorder="1" applyAlignment="1">
      <alignment horizontal="center" wrapText="1"/>
    </xf>
    <xf numFmtId="0" fontId="426" fillId="0" borderId="173" xfId="0" applyFont="1" applyBorder="1" applyAlignment="1">
      <alignment horizontal="left" vertical="top" wrapText="1"/>
    </xf>
    <xf numFmtId="166" fontId="426" fillId="0" borderId="173" xfId="0" applyNumberFormat="1" applyFont="1" applyBorder="1" applyAlignment="1">
      <alignment horizontal="center" vertical="top" wrapText="1"/>
    </xf>
    <xf numFmtId="171" fontId="426" fillId="0" borderId="173" xfId="0" applyNumberFormat="1" applyFont="1" applyBorder="1" applyAlignment="1">
      <alignment horizontal="center" vertical="center"/>
    </xf>
    <xf numFmtId="0" fontId="439" fillId="0" borderId="173" xfId="0" applyFont="1" applyBorder="1" applyAlignment="1">
      <alignment horizontal="left" vertical="top" wrapText="1"/>
    </xf>
    <xf numFmtId="166" fontId="439" fillId="0" borderId="173" xfId="0" applyNumberFormat="1" applyFont="1" applyBorder="1" applyAlignment="1">
      <alignment horizontal="center" vertical="top" wrapText="1"/>
    </xf>
    <xf numFmtId="166" fontId="14" fillId="0" borderId="173" xfId="75" applyNumberFormat="1" applyFont="1" applyBorder="1" applyAlignment="1">
      <alignment horizontal="right" vertical="center"/>
    </xf>
    <xf numFmtId="168" fontId="14" fillId="0" borderId="173" xfId="0" applyNumberFormat="1" applyFont="1" applyBorder="1" applyAlignment="1">
      <alignment horizontal="right" vertical="center"/>
    </xf>
    <xf numFmtId="0" fontId="33" fillId="0" borderId="173" xfId="75" applyFont="1" applyBorder="1" applyAlignment="1">
      <alignment horizontal="left" vertical="top" wrapText="1"/>
    </xf>
    <xf numFmtId="49" fontId="138" fillId="0" borderId="173" xfId="75" applyNumberFormat="1" applyFont="1" applyBorder="1" applyAlignment="1">
      <alignment horizontal="center" vertical="center" wrapText="1"/>
    </xf>
    <xf numFmtId="0" fontId="138" fillId="0" borderId="173" xfId="75" applyFont="1" applyBorder="1" applyAlignment="1">
      <alignment horizontal="left" vertical="center" wrapText="1"/>
    </xf>
    <xf numFmtId="0" fontId="73" fillId="0" borderId="173" xfId="75" applyFont="1" applyBorder="1" applyAlignment="1">
      <alignment horizontal="center" vertical="center"/>
    </xf>
    <xf numFmtId="169" fontId="73" fillId="0" borderId="173" xfId="75" applyNumberFormat="1" applyFont="1" applyBorder="1" applyAlignment="1">
      <alignment vertical="center"/>
    </xf>
    <xf numFmtId="49" fontId="391" fillId="0" borderId="173" xfId="75" applyNumberFormat="1" applyFont="1" applyBorder="1" applyAlignment="1">
      <alignment horizontal="center" vertical="center" wrapText="1"/>
    </xf>
    <xf numFmtId="0" fontId="391" fillId="0" borderId="173" xfId="75" applyFont="1" applyBorder="1" applyAlignment="1">
      <alignment horizontal="left" vertical="center" wrapText="1"/>
    </xf>
    <xf numFmtId="0" fontId="392" fillId="0" borderId="173" xfId="75" applyFont="1" applyBorder="1" applyAlignment="1">
      <alignment horizontal="center" vertical="center"/>
    </xf>
    <xf numFmtId="169" fontId="392" fillId="0" borderId="173" xfId="75" applyNumberFormat="1" applyFont="1" applyBorder="1" applyAlignment="1">
      <alignment vertical="center"/>
    </xf>
    <xf numFmtId="49" fontId="139" fillId="0" borderId="173" xfId="75" applyNumberFormat="1" applyFont="1" applyBorder="1" applyAlignment="1">
      <alignment horizontal="center" vertical="center" wrapText="1"/>
    </xf>
    <xf numFmtId="0" fontId="138" fillId="0" borderId="173" xfId="75" applyFont="1" applyBorder="1" applyAlignment="1">
      <alignment vertical="center" wrapText="1"/>
    </xf>
    <xf numFmtId="169" fontId="73" fillId="0" borderId="160" xfId="75" applyNumberFormat="1" applyFont="1" applyBorder="1" applyAlignment="1">
      <alignment vertical="center"/>
    </xf>
    <xf numFmtId="49" fontId="393" fillId="0" borderId="173" xfId="75" applyNumberFormat="1" applyFont="1" applyBorder="1" applyAlignment="1">
      <alignment horizontal="center" vertical="center"/>
    </xf>
    <xf numFmtId="0" fontId="396" fillId="0" borderId="173" xfId="75" applyFont="1" applyBorder="1" applyAlignment="1">
      <alignment vertical="center" wrapText="1"/>
    </xf>
    <xf numFmtId="0" fontId="392" fillId="0" borderId="174" xfId="75" applyFont="1" applyBorder="1" applyAlignment="1">
      <alignment horizontal="center" vertical="center"/>
    </xf>
    <xf numFmtId="49" fontId="139" fillId="0" borderId="173" xfId="75" applyNumberFormat="1" applyFont="1" applyBorder="1" applyAlignment="1">
      <alignment horizontal="center" vertical="center"/>
    </xf>
    <xf numFmtId="0" fontId="123" fillId="0" borderId="173" xfId="75" applyFont="1" applyBorder="1" applyAlignment="1">
      <alignment vertical="center" wrapText="1"/>
    </xf>
    <xf numFmtId="0" fontId="140" fillId="2" borderId="173" xfId="0" applyFont="1" applyFill="1" applyBorder="1" applyAlignment="1">
      <alignment horizontal="center" vertical="center" wrapText="1"/>
    </xf>
    <xf numFmtId="0" fontId="44" fillId="0" borderId="173" xfId="0" applyFont="1" applyBorder="1" applyAlignment="1">
      <alignment horizontal="center"/>
    </xf>
    <xf numFmtId="169" fontId="44" fillId="0" borderId="173" xfId="0" applyNumberFormat="1" applyFont="1" applyBorder="1" applyAlignment="1">
      <alignment horizontal="right"/>
    </xf>
    <xf numFmtId="176" fontId="123" fillId="0" borderId="173" xfId="0" applyNumberFormat="1" applyFont="1" applyBorder="1" applyAlignment="1">
      <alignment horizontal="center"/>
    </xf>
    <xf numFmtId="0" fontId="140" fillId="2" borderId="160" xfId="0" applyFont="1" applyFill="1" applyBorder="1" applyAlignment="1">
      <alignment horizontal="center" vertical="center" wrapText="1"/>
    </xf>
    <xf numFmtId="0" fontId="44" fillId="0" borderId="160" xfId="0" applyFont="1" applyBorder="1" applyAlignment="1">
      <alignment horizontal="center"/>
    </xf>
    <xf numFmtId="0" fontId="43" fillId="0" borderId="173" xfId="103" applyFont="1" applyBorder="1" applyAlignment="1">
      <alignment wrapText="1"/>
    </xf>
    <xf numFmtId="0" fontId="43" fillId="0" borderId="173" xfId="103" applyFont="1" applyBorder="1" applyAlignment="1">
      <alignment horizontal="center"/>
    </xf>
    <xf numFmtId="0" fontId="43" fillId="0" borderId="173" xfId="103" applyFont="1" applyBorder="1" applyAlignment="1">
      <alignment horizontal="center" wrapText="1"/>
    </xf>
    <xf numFmtId="169" fontId="43" fillId="2" borderId="173" xfId="0" applyNumberFormat="1" applyFont="1" applyFill="1" applyBorder="1" applyAlignment="1">
      <alignment horizontal="right" wrapText="1"/>
    </xf>
    <xf numFmtId="0" fontId="140" fillId="2" borderId="173" xfId="0" applyFont="1" applyFill="1" applyBorder="1" applyAlignment="1">
      <alignment horizontal="left" vertical="center" wrapText="1"/>
    </xf>
    <xf numFmtId="0" fontId="140" fillId="2" borderId="160" xfId="0" applyFont="1" applyFill="1" applyBorder="1" applyAlignment="1">
      <alignment horizontal="left" vertical="center" wrapText="1"/>
    </xf>
    <xf numFmtId="0" fontId="140" fillId="2" borderId="174" xfId="0" applyFont="1" applyFill="1" applyBorder="1" applyAlignment="1">
      <alignment horizontal="center" vertical="center" wrapText="1"/>
    </xf>
    <xf numFmtId="0" fontId="44" fillId="0" borderId="176" xfId="0" applyFont="1" applyBorder="1" applyAlignment="1">
      <alignment horizontal="center"/>
    </xf>
    <xf numFmtId="0" fontId="140" fillId="0" borderId="173" xfId="0" applyFont="1" applyBorder="1" applyAlignment="1">
      <alignment horizontal="center" vertical="center" wrapText="1"/>
    </xf>
    <xf numFmtId="0" fontId="43" fillId="0" borderId="173" xfId="103" applyFont="1" applyBorder="1" applyAlignment="1">
      <alignment horizontal="left" wrapText="1"/>
    </xf>
    <xf numFmtId="0" fontId="44" fillId="0" borderId="173" xfId="0" applyFont="1" applyBorder="1" applyAlignment="1">
      <alignment horizontal="left" wrapText="1"/>
    </xf>
    <xf numFmtId="0" fontId="62" fillId="0" borderId="173" xfId="0" applyFont="1" applyBorder="1"/>
    <xf numFmtId="0" fontId="62" fillId="0" borderId="173" xfId="0" applyFont="1" applyBorder="1" applyAlignment="1">
      <alignment horizontal="left" vertical="center" wrapText="1"/>
    </xf>
    <xf numFmtId="0" fontId="44" fillId="0" borderId="174" xfId="0" applyFont="1" applyBorder="1" applyAlignment="1">
      <alignment horizontal="center"/>
    </xf>
    <xf numFmtId="172" fontId="43" fillId="0" borderId="176" xfId="0" applyNumberFormat="1" applyFont="1" applyBorder="1" applyAlignment="1">
      <alignment horizontal="right" vertical="center"/>
    </xf>
    <xf numFmtId="172" fontId="43" fillId="0" borderId="173" xfId="0" applyNumberFormat="1" applyFont="1" applyBorder="1" applyAlignment="1">
      <alignment horizontal="right" vertical="center"/>
    </xf>
    <xf numFmtId="0" fontId="142" fillId="0" borderId="173" xfId="102" applyFont="1" applyBorder="1" applyAlignment="1">
      <alignment vertical="center" wrapText="1"/>
    </xf>
    <xf numFmtId="183" fontId="143" fillId="0" borderId="173" xfId="0" applyNumberFormat="1" applyFont="1" applyBorder="1"/>
    <xf numFmtId="183" fontId="143" fillId="0" borderId="160" xfId="0" applyNumberFormat="1" applyFont="1" applyBorder="1"/>
    <xf numFmtId="172" fontId="43" fillId="0" borderId="160" xfId="0" applyNumberFormat="1" applyFont="1" applyBorder="1" applyAlignment="1">
      <alignment horizontal="right" vertical="center"/>
    </xf>
    <xf numFmtId="0" fontId="144" fillId="9" borderId="173" xfId="0" applyFont="1" applyFill="1" applyBorder="1" applyAlignment="1">
      <alignment horizontal="center" vertical="center"/>
    </xf>
    <xf numFmtId="0" fontId="110" fillId="2" borderId="173" xfId="0" applyFont="1" applyFill="1" applyBorder="1" applyAlignment="1">
      <alignment horizontal="left" vertical="center" wrapText="1"/>
    </xf>
    <xf numFmtId="170" fontId="110" fillId="0" borderId="173" xfId="0" applyNumberFormat="1" applyFont="1" applyBorder="1" applyAlignment="1">
      <alignment vertical="center"/>
    </xf>
    <xf numFmtId="170" fontId="110" fillId="0" borderId="173" xfId="0" applyNumberFormat="1" applyFont="1" applyBorder="1" applyAlignment="1">
      <alignment horizontal="right" vertical="center"/>
    </xf>
    <xf numFmtId="0" fontId="147" fillId="2" borderId="173" xfId="0" applyFont="1" applyFill="1" applyBorder="1" applyAlignment="1">
      <alignment horizontal="center" vertical="center" wrapText="1"/>
    </xf>
    <xf numFmtId="0" fontId="110" fillId="2" borderId="174" xfId="0" applyFont="1" applyFill="1" applyBorder="1" applyAlignment="1">
      <alignment horizontal="left" vertical="center" wrapText="1"/>
    </xf>
    <xf numFmtId="0" fontId="144" fillId="9" borderId="173" xfId="0" applyFont="1" applyFill="1" applyBorder="1" applyAlignment="1">
      <alignment horizontal="center" vertical="center" wrapText="1"/>
    </xf>
    <xf numFmtId="0" fontId="147" fillId="9" borderId="173" xfId="0" applyFont="1" applyFill="1" applyBorder="1" applyAlignment="1">
      <alignment horizontal="center" vertical="center" wrapText="1"/>
    </xf>
    <xf numFmtId="170" fontId="151" fillId="0" borderId="173" xfId="0" applyNumberFormat="1" applyFont="1" applyBorder="1" applyAlignment="1">
      <alignment horizontal="center" vertical="center" wrapText="1"/>
    </xf>
    <xf numFmtId="170" fontId="110" fillId="0" borderId="173" xfId="0" applyNumberFormat="1" applyFont="1" applyBorder="1" applyAlignment="1">
      <alignment vertical="center" wrapText="1"/>
    </xf>
    <xf numFmtId="0" fontId="147" fillId="2" borderId="174" xfId="0" applyFont="1" applyFill="1" applyBorder="1" applyAlignment="1">
      <alignment horizontal="center" vertical="center" wrapText="1"/>
    </xf>
    <xf numFmtId="0" fontId="152" fillId="2" borderId="173" xfId="0" applyFont="1" applyFill="1" applyBorder="1" applyAlignment="1">
      <alignment horizontal="left" vertical="center" wrapText="1"/>
    </xf>
    <xf numFmtId="0" fontId="110" fillId="0" borderId="173" xfId="0" applyFont="1" applyBorder="1"/>
    <xf numFmtId="170" fontId="151" fillId="0" borderId="173" xfId="0" applyNumberFormat="1" applyFont="1" applyBorder="1" applyAlignment="1">
      <alignment horizontal="center" vertical="center"/>
    </xf>
    <xf numFmtId="0" fontId="43" fillId="0" borderId="173" xfId="0" applyFont="1" applyBorder="1" applyAlignment="1">
      <alignment horizontal="left" vertical="center" wrapText="1"/>
    </xf>
    <xf numFmtId="0" fontId="43" fillId="0" borderId="173" xfId="0" applyFont="1" applyBorder="1" applyAlignment="1">
      <alignment horizontal="center" vertical="center" wrapText="1"/>
    </xf>
    <xf numFmtId="171" fontId="43" fillId="0" borderId="173" xfId="75" applyNumberFormat="1" applyFont="1" applyBorder="1" applyAlignment="1">
      <alignment vertical="center"/>
    </xf>
    <xf numFmtId="0" fontId="40" fillId="2" borderId="176" xfId="102" applyFont="1" applyFill="1" applyBorder="1" applyAlignment="1">
      <alignment horizontal="left" vertical="center"/>
    </xf>
    <xf numFmtId="0" fontId="43" fillId="0" borderId="173" xfId="0" applyFont="1" applyBorder="1" applyAlignment="1">
      <alignment vertical="center" wrapText="1"/>
    </xf>
    <xf numFmtId="0" fontId="50" fillId="0" borderId="13" xfId="0" applyFont="1" applyBorder="1" applyAlignment="1">
      <alignment horizontal="center" vertical="center"/>
    </xf>
    <xf numFmtId="166" fontId="14" fillId="0" borderId="22" xfId="0" applyNumberFormat="1" applyFont="1" applyBorder="1" applyAlignment="1">
      <alignment horizontal="right" vertical="center"/>
    </xf>
    <xf numFmtId="1" fontId="59" fillId="0" borderId="174" xfId="0" applyNumberFormat="1" applyFont="1" applyBorder="1" applyAlignment="1">
      <alignment horizontal="center" vertical="center"/>
    </xf>
    <xf numFmtId="1" fontId="59" fillId="0" borderId="173" xfId="0" applyNumberFormat="1" applyFont="1" applyBorder="1" applyAlignment="1">
      <alignment horizontal="center" vertical="center"/>
    </xf>
    <xf numFmtId="169" fontId="71" fillId="0" borderId="173" xfId="0" applyNumberFormat="1" applyFont="1" applyBorder="1" applyAlignment="1">
      <alignment horizontal="right" vertical="center"/>
    </xf>
    <xf numFmtId="169" fontId="14" fillId="0" borderId="160" xfId="0" applyNumberFormat="1" applyFont="1" applyBorder="1" applyAlignment="1">
      <alignment horizontal="right" vertical="center"/>
    </xf>
    <xf numFmtId="0" fontId="273" fillId="0" borderId="174" xfId="0" applyFont="1" applyBorder="1" applyAlignment="1">
      <alignment horizontal="center" vertical="top"/>
    </xf>
    <xf numFmtId="0" fontId="89" fillId="0" borderId="173" xfId="0" applyFont="1" applyBorder="1" applyAlignment="1">
      <alignment horizontal="center" vertical="top"/>
    </xf>
    <xf numFmtId="1" fontId="89" fillId="0" borderId="173" xfId="0" applyNumberFormat="1" applyFont="1" applyBorder="1" applyAlignment="1">
      <alignment horizontal="center" vertical="top"/>
    </xf>
    <xf numFmtId="169" fontId="89" fillId="0" borderId="173" xfId="0" applyNumberFormat="1" applyFont="1" applyBorder="1" applyAlignment="1">
      <alignment horizontal="right" vertical="center"/>
    </xf>
    <xf numFmtId="169" fontId="14" fillId="0" borderId="174" xfId="0" applyNumberFormat="1" applyFont="1" applyBorder="1" applyAlignment="1">
      <alignment horizontal="right" vertical="center"/>
    </xf>
    <xf numFmtId="188" fontId="14" fillId="0" borderId="173" xfId="0" applyNumberFormat="1" applyFont="1" applyBorder="1" applyAlignment="1">
      <alignment horizontal="right" vertical="center"/>
    </xf>
    <xf numFmtId="188" fontId="14" fillId="0" borderId="174" xfId="0" applyNumberFormat="1" applyFont="1" applyBorder="1" applyAlignment="1">
      <alignment horizontal="right" vertical="center"/>
    </xf>
    <xf numFmtId="168" fontId="14" fillId="0" borderId="174" xfId="0" applyNumberFormat="1" applyFont="1" applyBorder="1" applyAlignment="1">
      <alignment horizontal="right" vertical="center"/>
    </xf>
    <xf numFmtId="0" fontId="14" fillId="0" borderId="174" xfId="0" applyFont="1" applyBorder="1" applyAlignment="1">
      <alignment horizontal="left" vertical="top"/>
    </xf>
    <xf numFmtId="1" fontId="14" fillId="0" borderId="176" xfId="0" applyNumberFormat="1" applyFont="1" applyBorder="1" applyAlignment="1">
      <alignment horizontal="right" vertical="top"/>
    </xf>
    <xf numFmtId="0" fontId="39" fillId="0" borderId="160" xfId="0" applyFont="1" applyBorder="1" applyAlignment="1">
      <alignment horizontal="center" vertical="center"/>
    </xf>
    <xf numFmtId="0" fontId="39" fillId="15" borderId="160" xfId="0" applyFont="1" applyFill="1" applyBorder="1" applyAlignment="1">
      <alignment horizontal="center" vertical="center"/>
    </xf>
    <xf numFmtId="0" fontId="14" fillId="15" borderId="160" xfId="0" applyFont="1" applyFill="1" applyBorder="1" applyAlignment="1">
      <alignment horizontal="center" vertical="center" wrapText="1"/>
    </xf>
    <xf numFmtId="0" fontId="14" fillId="15" borderId="160" xfId="0" applyFont="1" applyFill="1" applyBorder="1" applyAlignment="1">
      <alignment horizontal="center" vertical="center"/>
    </xf>
    <xf numFmtId="0" fontId="196" fillId="12" borderId="176" xfId="0" applyFont="1" applyFill="1" applyBorder="1" applyAlignment="1">
      <alignment horizontal="center" vertical="center"/>
    </xf>
    <xf numFmtId="0" fontId="217" fillId="12" borderId="173" xfId="0" applyFont="1" applyFill="1" applyBorder="1" applyAlignment="1">
      <alignment horizontal="left" vertical="top" wrapText="1"/>
    </xf>
    <xf numFmtId="0" fontId="212" fillId="12" borderId="173" xfId="0" applyFont="1" applyFill="1" applyBorder="1" applyAlignment="1">
      <alignment horizontal="center" vertical="center" wrapText="1"/>
    </xf>
    <xf numFmtId="0" fontId="213" fillId="12" borderId="173" xfId="3" applyFont="1" applyFill="1" applyBorder="1" applyAlignment="1">
      <alignment vertical="center" wrapText="1"/>
    </xf>
    <xf numFmtId="0" fontId="211" fillId="12" borderId="173" xfId="0" applyFont="1" applyFill="1" applyBorder="1" applyAlignment="1">
      <alignment horizontal="center" vertical="center" wrapText="1"/>
    </xf>
    <xf numFmtId="0" fontId="209" fillId="12" borderId="176" xfId="0" applyFont="1" applyFill="1" applyBorder="1" applyAlignment="1">
      <alignment horizontal="center" vertical="center"/>
    </xf>
    <xf numFmtId="0" fontId="209" fillId="12" borderId="173" xfId="0" applyFont="1" applyFill="1" applyBorder="1" applyAlignment="1">
      <alignment horizontal="left" vertical="top" wrapText="1"/>
    </xf>
    <xf numFmtId="189" fontId="210" fillId="12" borderId="173" xfId="0" applyNumberFormat="1" applyFont="1" applyFill="1" applyBorder="1" applyAlignment="1">
      <alignment horizontal="center" vertical="center" wrapText="1"/>
    </xf>
    <xf numFmtId="196" fontId="209" fillId="12" borderId="173" xfId="0" applyNumberFormat="1" applyFont="1" applyFill="1" applyBorder="1" applyAlignment="1">
      <alignment horizontal="center" vertical="center"/>
    </xf>
    <xf numFmtId="168" fontId="14" fillId="12" borderId="173" xfId="0" applyNumberFormat="1" applyFont="1" applyFill="1" applyBorder="1" applyAlignment="1">
      <alignment horizontal="right" vertical="center"/>
    </xf>
    <xf numFmtId="38" fontId="210" fillId="12" borderId="173" xfId="0" applyNumberFormat="1" applyFont="1" applyFill="1" applyBorder="1" applyAlignment="1">
      <alignment horizontal="center" vertical="center" wrapText="1"/>
    </xf>
    <xf numFmtId="0" fontId="214" fillId="12" borderId="173" xfId="3" applyFont="1" applyFill="1" applyBorder="1" applyAlignment="1">
      <alignment vertical="center" wrapText="1"/>
    </xf>
    <xf numFmtId="0" fontId="215" fillId="12" borderId="173" xfId="0" applyFont="1" applyFill="1" applyBorder="1" applyAlignment="1">
      <alignment horizontal="center" vertical="top" wrapText="1"/>
    </xf>
    <xf numFmtId="0" fontId="217" fillId="12" borderId="173" xfId="0" applyFont="1" applyFill="1" applyBorder="1" applyAlignment="1">
      <alignment vertical="top" wrapText="1"/>
    </xf>
    <xf numFmtId="196" fontId="209" fillId="12" borderId="160" xfId="0" applyNumberFormat="1" applyFont="1" applyFill="1" applyBorder="1" applyAlignment="1">
      <alignment horizontal="center" vertical="center"/>
    </xf>
    <xf numFmtId="168" fontId="14" fillId="12" borderId="160" xfId="0" applyNumberFormat="1" applyFont="1" applyFill="1" applyBorder="1" applyAlignment="1">
      <alignment horizontal="right" vertical="center"/>
    </xf>
    <xf numFmtId="0" fontId="216" fillId="12" borderId="173" xfId="0" applyFont="1" applyFill="1" applyBorder="1" applyAlignment="1">
      <alignment vertical="center" wrapText="1"/>
    </xf>
    <xf numFmtId="0" fontId="209" fillId="0" borderId="176" xfId="0" applyFont="1" applyBorder="1" applyAlignment="1">
      <alignment horizontal="center" vertical="center"/>
    </xf>
    <xf numFmtId="0" fontId="304" fillId="15" borderId="176" xfId="0" applyFont="1" applyFill="1" applyBorder="1" applyAlignment="1">
      <alignment horizontal="center" vertical="center"/>
    </xf>
    <xf numFmtId="0" fontId="306" fillId="15" borderId="173" xfId="0" applyFont="1" applyFill="1" applyBorder="1" applyAlignment="1">
      <alignment horizontal="center" vertical="center" wrapText="1"/>
    </xf>
    <xf numFmtId="196" fontId="304" fillId="15" borderId="173" xfId="0" applyNumberFormat="1" applyFont="1" applyFill="1" applyBorder="1" applyAlignment="1">
      <alignment horizontal="center" vertical="center"/>
    </xf>
    <xf numFmtId="168" fontId="59" fillId="15" borderId="173" xfId="0" applyNumberFormat="1" applyFont="1" applyFill="1" applyBorder="1" applyAlignment="1">
      <alignment horizontal="right" vertical="center"/>
    </xf>
    <xf numFmtId="0" fontId="304" fillId="12" borderId="176" xfId="0" applyFont="1" applyFill="1" applyBorder="1" applyAlignment="1">
      <alignment horizontal="center" vertical="center"/>
    </xf>
    <xf numFmtId="0" fontId="306" fillId="12" borderId="173" xfId="0" applyFont="1" applyFill="1" applyBorder="1" applyAlignment="1">
      <alignment horizontal="center" vertical="center" wrapText="1"/>
    </xf>
    <xf numFmtId="0" fontId="307" fillId="12" borderId="173" xfId="3" applyFont="1" applyFill="1" applyBorder="1" applyAlignment="1">
      <alignment vertical="center" wrapText="1"/>
    </xf>
    <xf numFmtId="196" fontId="304" fillId="12" borderId="160" xfId="0" applyNumberFormat="1" applyFont="1" applyFill="1" applyBorder="1" applyAlignment="1">
      <alignment horizontal="center" vertical="center"/>
    </xf>
    <xf numFmtId="168" fontId="59" fillId="12" borderId="160" xfId="0" applyNumberFormat="1" applyFont="1" applyFill="1" applyBorder="1" applyAlignment="1">
      <alignment horizontal="right" vertical="center"/>
    </xf>
    <xf numFmtId="189" fontId="210" fillId="12" borderId="174" xfId="0" applyNumberFormat="1" applyFont="1" applyFill="1" applyBorder="1" applyAlignment="1">
      <alignment horizontal="center" vertical="center" wrapText="1"/>
    </xf>
    <xf numFmtId="0" fontId="306" fillId="12" borderId="174" xfId="3" applyFont="1" applyFill="1" applyBorder="1" applyAlignment="1">
      <alignment vertical="center" wrapText="1"/>
    </xf>
    <xf numFmtId="0" fontId="304" fillId="12" borderId="173" xfId="0" applyFont="1" applyFill="1" applyBorder="1" applyAlignment="1">
      <alignment horizontal="left" vertical="top" wrapText="1"/>
    </xf>
    <xf numFmtId="189" fontId="304" fillId="12" borderId="173" xfId="0" applyNumberFormat="1" applyFont="1" applyFill="1" applyBorder="1" applyAlignment="1">
      <alignment horizontal="center" vertical="center" wrapText="1"/>
    </xf>
    <xf numFmtId="189" fontId="304" fillId="12" borderId="174" xfId="0" applyNumberFormat="1" applyFont="1" applyFill="1" applyBorder="1" applyAlignment="1">
      <alignment horizontal="center" vertical="center" wrapText="1"/>
    </xf>
    <xf numFmtId="0" fontId="307" fillId="12" borderId="174" xfId="3" applyFont="1" applyFill="1" applyBorder="1" applyAlignment="1">
      <alignment vertical="center" wrapText="1"/>
    </xf>
    <xf numFmtId="189" fontId="304" fillId="15" borderId="173" xfId="0" applyNumberFormat="1" applyFont="1" applyFill="1" applyBorder="1" applyAlignment="1">
      <alignment horizontal="center" vertical="center" wrapText="1"/>
    </xf>
    <xf numFmtId="189" fontId="304" fillId="15" borderId="174" xfId="0" applyNumberFormat="1" applyFont="1" applyFill="1" applyBorder="1" applyAlignment="1">
      <alignment horizontal="center" vertical="center" wrapText="1"/>
    </xf>
    <xf numFmtId="0" fontId="305" fillId="12" borderId="173" xfId="0" applyFont="1" applyFill="1" applyBorder="1" applyAlignment="1">
      <alignment horizontal="left" vertical="top" wrapText="1"/>
    </xf>
    <xf numFmtId="0" fontId="304" fillId="12" borderId="173" xfId="0" applyFont="1" applyFill="1" applyBorder="1" applyAlignment="1">
      <alignment horizontal="center" vertical="center" wrapText="1"/>
    </xf>
    <xf numFmtId="0" fontId="304" fillId="12" borderId="174" xfId="0" applyFont="1" applyFill="1" applyBorder="1" applyAlignment="1">
      <alignment horizontal="center" vertical="center" wrapText="1"/>
    </xf>
    <xf numFmtId="0" fontId="310" fillId="12" borderId="174" xfId="3" applyFont="1" applyFill="1" applyBorder="1" applyAlignment="1">
      <alignment vertical="center" wrapText="1"/>
    </xf>
    <xf numFmtId="189" fontId="310" fillId="12" borderId="174" xfId="3" applyNumberFormat="1" applyFont="1" applyFill="1" applyBorder="1" applyAlignment="1">
      <alignment horizontal="center" vertical="center" wrapText="1"/>
    </xf>
    <xf numFmtId="38" fontId="304" fillId="12" borderId="173" xfId="0" applyNumberFormat="1" applyFont="1" applyFill="1" applyBorder="1" applyAlignment="1">
      <alignment horizontal="center" vertical="center" wrapText="1"/>
    </xf>
    <xf numFmtId="0" fontId="312" fillId="12" borderId="173" xfId="0" applyFont="1" applyFill="1" applyBorder="1" applyAlignment="1">
      <alignment horizontal="center" vertical="center" wrapText="1"/>
    </xf>
    <xf numFmtId="0" fontId="310" fillId="12" borderId="174" xfId="3" applyFont="1" applyFill="1" applyBorder="1" applyAlignment="1">
      <alignment horizontal="center" vertical="center" wrapText="1"/>
    </xf>
    <xf numFmtId="0" fontId="305" fillId="12" borderId="173" xfId="0" applyFont="1" applyFill="1" applyBorder="1" applyAlignment="1">
      <alignment horizontal="center" vertical="center" wrapText="1"/>
    </xf>
    <xf numFmtId="0" fontId="313" fillId="12" borderId="174" xfId="3" applyFont="1" applyFill="1" applyBorder="1" applyAlignment="1">
      <alignment vertical="center" wrapText="1"/>
    </xf>
    <xf numFmtId="0" fontId="304" fillId="12" borderId="174" xfId="3" applyFont="1" applyFill="1" applyBorder="1" applyAlignment="1">
      <alignment horizontal="center" vertical="center" wrapText="1"/>
    </xf>
    <xf numFmtId="0" fontId="304" fillId="12" borderId="173" xfId="0" applyFont="1" applyFill="1" applyBorder="1" applyAlignment="1">
      <alignment horizontal="left" vertical="top"/>
    </xf>
    <xf numFmtId="0" fontId="304" fillId="12" borderId="173" xfId="0" applyFont="1" applyFill="1" applyBorder="1" applyAlignment="1">
      <alignment horizontal="center" vertical="center"/>
    </xf>
    <xf numFmtId="0" fontId="304" fillId="12" borderId="173" xfId="0" applyFont="1" applyFill="1" applyBorder="1" applyAlignment="1">
      <alignment horizontal="left" vertical="center"/>
    </xf>
    <xf numFmtId="0" fontId="312" fillId="12" borderId="176" xfId="0" applyFont="1" applyFill="1" applyBorder="1" applyAlignment="1">
      <alignment horizontal="center" vertical="center"/>
    </xf>
    <xf numFmtId="38" fontId="310" fillId="12" borderId="173" xfId="3" applyNumberFormat="1" applyFont="1" applyFill="1" applyBorder="1" applyAlignment="1">
      <alignment horizontal="center" vertical="center" wrapText="1"/>
    </xf>
    <xf numFmtId="0" fontId="93" fillId="0" borderId="42" xfId="0" applyFont="1" applyBorder="1" applyAlignment="1"/>
    <xf numFmtId="0" fontId="39" fillId="0" borderId="174" xfId="102" applyFont="1" applyBorder="1" applyAlignment="1">
      <alignment horizontal="center" vertical="center"/>
    </xf>
    <xf numFmtId="0" fontId="154" fillId="0" borderId="173" xfId="36" applyFont="1" applyBorder="1" applyAlignment="1">
      <alignment horizontal="center" vertical="center" wrapText="1"/>
    </xf>
    <xf numFmtId="0" fontId="154" fillId="0" borderId="176" xfId="36" applyFont="1" applyBorder="1" applyAlignment="1">
      <alignment horizontal="center" vertical="center" wrapText="1"/>
    </xf>
    <xf numFmtId="190" fontId="156" fillId="28" borderId="177" xfId="36" applyNumberFormat="1" applyFont="1" applyFill="1" applyBorder="1" applyAlignment="1">
      <alignment horizontal="center" vertical="center"/>
    </xf>
    <xf numFmtId="0" fontId="154" fillId="0" borderId="173" xfId="36" applyFont="1" applyBorder="1" applyAlignment="1">
      <alignment horizontal="left" vertical="center"/>
    </xf>
    <xf numFmtId="0" fontId="154" fillId="0" borderId="173" xfId="36" applyFont="1" applyBorder="1" applyAlignment="1">
      <alignment horizontal="right" vertical="center"/>
    </xf>
    <xf numFmtId="190" fontId="154" fillId="0" borderId="173" xfId="36" applyNumberFormat="1" applyFont="1" applyBorder="1" applyAlignment="1">
      <alignment horizontal="right" vertical="center"/>
    </xf>
    <xf numFmtId="191" fontId="44" fillId="0" borderId="173" xfId="0" applyNumberFormat="1" applyFont="1" applyBorder="1"/>
    <xf numFmtId="0" fontId="157" fillId="0" borderId="173" xfId="36" applyFont="1" applyBorder="1" applyAlignment="1">
      <alignment horizontal="left" vertical="center"/>
    </xf>
    <xf numFmtId="0" fontId="154" fillId="2" borderId="173" xfId="36" applyFont="1" applyFill="1" applyBorder="1" applyAlignment="1">
      <alignment horizontal="left" vertical="center"/>
    </xf>
    <xf numFmtId="0" fontId="154" fillId="2" borderId="173" xfId="36" applyFont="1" applyFill="1" applyBorder="1" applyAlignment="1">
      <alignment horizontal="right" vertical="center"/>
    </xf>
    <xf numFmtId="190" fontId="154" fillId="2" borderId="173" xfId="36" applyNumberFormat="1" applyFont="1" applyFill="1" applyBorder="1" applyAlignment="1">
      <alignment horizontal="right" vertical="center"/>
    </xf>
    <xf numFmtId="0" fontId="158" fillId="0" borderId="173" xfId="36" applyFont="1" applyBorder="1" applyAlignment="1">
      <alignment horizontal="left" vertical="center"/>
    </xf>
    <xf numFmtId="0" fontId="158" fillId="0" borderId="173" xfId="36" applyFont="1" applyBorder="1" applyAlignment="1">
      <alignment horizontal="right" vertical="center"/>
    </xf>
    <xf numFmtId="190" fontId="158" fillId="0" borderId="173" xfId="36" applyNumberFormat="1" applyFont="1" applyBorder="1" applyAlignment="1">
      <alignment horizontal="right" vertical="center"/>
    </xf>
    <xf numFmtId="0" fontId="155" fillId="0" borderId="173" xfId="36" applyFont="1" applyBorder="1" applyAlignment="1">
      <alignment horizontal="left" vertical="center"/>
    </xf>
    <xf numFmtId="0" fontId="155" fillId="0" borderId="173" xfId="36" applyFont="1" applyBorder="1" applyAlignment="1">
      <alignment horizontal="right" vertical="center"/>
    </xf>
    <xf numFmtId="190" fontId="155" fillId="0" borderId="173" xfId="36" applyNumberFormat="1" applyFont="1" applyBorder="1" applyAlignment="1">
      <alignment horizontal="right" vertical="center"/>
    </xf>
    <xf numFmtId="0" fontId="158" fillId="0" borderId="173" xfId="36" applyFont="1" applyBorder="1" applyAlignment="1">
      <alignment horizontal="left" vertical="center" wrapText="1"/>
    </xf>
    <xf numFmtId="0" fontId="49" fillId="0" borderId="173" xfId="0" applyFont="1" applyBorder="1"/>
    <xf numFmtId="1" fontId="154" fillId="0" borderId="173" xfId="36" applyNumberFormat="1" applyFont="1" applyBorder="1" applyAlignment="1">
      <alignment horizontal="left" vertical="center"/>
    </xf>
    <xf numFmtId="0" fontId="160" fillId="0" borderId="174" xfId="0" applyFont="1" applyBorder="1" applyAlignment="1">
      <alignment horizontal="center" vertical="center" wrapText="1"/>
    </xf>
    <xf numFmtId="191" fontId="44" fillId="0" borderId="176" xfId="0" applyNumberFormat="1" applyFont="1" applyBorder="1" applyAlignment="1">
      <alignment horizontal="center" vertical="center"/>
    </xf>
    <xf numFmtId="0" fontId="44" fillId="0" borderId="174" xfId="0" applyFont="1" applyBorder="1" applyAlignment="1">
      <alignment horizontal="center" vertical="center"/>
    </xf>
    <xf numFmtId="0" fontId="127" fillId="12" borderId="187" xfId="0" applyFont="1" applyFill="1" applyBorder="1" applyAlignment="1">
      <alignment vertical="center" wrapText="1"/>
    </xf>
    <xf numFmtId="0" fontId="160" fillId="0" borderId="188" xfId="0" applyFont="1" applyBorder="1" applyAlignment="1">
      <alignment vertical="center" wrapText="1"/>
    </xf>
    <xf numFmtId="49" fontId="127" fillId="12" borderId="187" xfId="0" applyNumberFormat="1" applyFont="1" applyFill="1" applyBorder="1" applyAlignment="1">
      <alignment vertical="center" wrapText="1"/>
    </xf>
    <xf numFmtId="0" fontId="14" fillId="0" borderId="189" xfId="102" applyBorder="1" applyAlignment="1">
      <alignment horizontal="center" vertical="center"/>
    </xf>
    <xf numFmtId="0" fontId="14" fillId="0" borderId="190" xfId="102" applyBorder="1" applyAlignment="1">
      <alignment horizontal="center" vertical="center"/>
    </xf>
    <xf numFmtId="0" fontId="14" fillId="0" borderId="191" xfId="102" applyBorder="1" applyAlignment="1">
      <alignment horizontal="center" vertical="center"/>
    </xf>
    <xf numFmtId="0" fontId="39" fillId="0" borderId="191" xfId="102" applyFont="1" applyBorder="1" applyAlignment="1">
      <alignment horizontal="center" vertical="center"/>
    </xf>
    <xf numFmtId="167" fontId="14" fillId="0" borderId="191" xfId="102" applyNumberFormat="1" applyBorder="1" applyAlignment="1">
      <alignment horizontal="center" vertical="center" wrapText="1"/>
    </xf>
    <xf numFmtId="0" fontId="14" fillId="0" borderId="192" xfId="0" applyFont="1" applyBorder="1" applyAlignment="1">
      <alignment horizontal="center" vertical="center"/>
    </xf>
    <xf numFmtId="0" fontId="50" fillId="0" borderId="192" xfId="0" applyFont="1" applyBorder="1" applyAlignment="1">
      <alignment horizontal="center" vertical="center"/>
    </xf>
    <xf numFmtId="0" fontId="14" fillId="0" borderId="191" xfId="0" applyFont="1" applyBorder="1" applyAlignment="1">
      <alignment horizontal="left" vertical="center"/>
    </xf>
    <xf numFmtId="0" fontId="14" fillId="0" borderId="191" xfId="0" applyFont="1" applyBorder="1" applyAlignment="1">
      <alignment horizontal="center" vertical="center"/>
    </xf>
    <xf numFmtId="1" fontId="14" fillId="0" borderId="191" xfId="0" applyNumberFormat="1" applyFont="1" applyBorder="1" applyAlignment="1">
      <alignment horizontal="center" vertical="center"/>
    </xf>
    <xf numFmtId="173" fontId="14" fillId="0" borderId="192" xfId="0" applyNumberFormat="1" applyFont="1" applyBorder="1" applyAlignment="1">
      <alignment horizontal="right" vertical="center"/>
    </xf>
    <xf numFmtId="0" fontId="39" fillId="0" borderId="191" xfId="102" applyFont="1" applyBorder="1" applyAlignment="1">
      <alignment horizontal="center" vertical="center" wrapText="1"/>
    </xf>
    <xf numFmtId="2" fontId="131" fillId="10" borderId="191" xfId="88" applyNumberFormat="1" applyFont="1" applyFill="1" applyBorder="1" applyAlignment="1">
      <alignment horizontal="center" vertical="center"/>
    </xf>
    <xf numFmtId="2" fontId="131" fillId="10" borderId="193" xfId="88" applyNumberFormat="1" applyFont="1" applyFill="1" applyBorder="1" applyAlignment="1">
      <alignment horizontal="center" vertical="center"/>
    </xf>
    <xf numFmtId="2" fontId="43" fillId="0" borderId="191" xfId="88" applyNumberFormat="1" applyFont="1" applyBorder="1" applyAlignment="1">
      <alignment horizontal="left" wrapText="1"/>
    </xf>
    <xf numFmtId="1" fontId="43" fillId="0" borderId="191" xfId="88" applyNumberFormat="1" applyFont="1" applyBorder="1" applyAlignment="1">
      <alignment horizontal="center" wrapText="1"/>
    </xf>
    <xf numFmtId="2" fontId="43" fillId="0" borderId="191" xfId="88" applyNumberFormat="1" applyFont="1" applyBorder="1" applyAlignment="1" applyProtection="1">
      <alignment horizontal="center" wrapText="1"/>
      <protection locked="0"/>
    </xf>
    <xf numFmtId="171" fontId="43" fillId="0" borderId="191" xfId="88" applyNumberFormat="1" applyFont="1" applyBorder="1" applyAlignment="1" applyProtection="1">
      <alignment horizontal="center" wrapText="1"/>
      <protection locked="0"/>
    </xf>
    <xf numFmtId="0" fontId="43" fillId="0" borderId="191" xfId="88" applyFont="1" applyBorder="1" applyAlignment="1">
      <alignment horizontal="center" wrapText="1"/>
    </xf>
    <xf numFmtId="0" fontId="43" fillId="0" borderId="192" xfId="88" applyFont="1" applyBorder="1" applyAlignment="1">
      <alignment horizontal="center"/>
    </xf>
    <xf numFmtId="2" fontId="55" fillId="10" borderId="191" xfId="88" applyNumberFormat="1" applyFont="1" applyFill="1" applyBorder="1" applyAlignment="1">
      <alignment horizontal="center" vertical="center"/>
    </xf>
    <xf numFmtId="1" fontId="43" fillId="0" borderId="191" xfId="88" applyNumberFormat="1" applyFont="1" applyBorder="1" applyAlignment="1">
      <alignment horizontal="center"/>
    </xf>
    <xf numFmtId="0" fontId="43" fillId="0" borderId="191" xfId="88" applyFont="1" applyBorder="1" applyAlignment="1">
      <alignment horizontal="left" wrapText="1"/>
    </xf>
    <xf numFmtId="0" fontId="43" fillId="0" borderId="191" xfId="88" applyFont="1" applyBorder="1" applyAlignment="1">
      <alignment horizontal="center"/>
    </xf>
    <xf numFmtId="0" fontId="131" fillId="10" borderId="191" xfId="88" applyFont="1" applyFill="1" applyBorder="1" applyAlignment="1">
      <alignment horizontal="center" vertical="center" wrapText="1"/>
    </xf>
    <xf numFmtId="2" fontId="131" fillId="24" borderId="193" xfId="88" applyNumberFormat="1" applyFont="1" applyFill="1" applyBorder="1" applyAlignment="1">
      <alignment horizontal="center"/>
    </xf>
    <xf numFmtId="2" fontId="131" fillId="24" borderId="191" xfId="88" applyNumberFormat="1" applyFont="1" applyFill="1" applyBorder="1" applyAlignment="1">
      <alignment horizontal="center"/>
    </xf>
    <xf numFmtId="171" fontId="43" fillId="0" borderId="194" xfId="88" applyNumberFormat="1" applyFont="1" applyBorder="1" applyAlignment="1" applyProtection="1">
      <alignment horizontal="center" wrapText="1"/>
      <protection locked="0"/>
    </xf>
    <xf numFmtId="0" fontId="14" fillId="0" borderId="191" xfId="102" applyBorder="1" applyAlignment="1">
      <alignment horizontal="center" vertical="center" wrapText="1"/>
    </xf>
    <xf numFmtId="172" fontId="14" fillId="0" borderId="191" xfId="0" applyNumberFormat="1" applyFont="1" applyBorder="1" applyAlignment="1">
      <alignment horizontal="right" vertical="center"/>
    </xf>
    <xf numFmtId="168" fontId="14" fillId="0" borderId="191" xfId="75" applyNumberFormat="1" applyFont="1" applyBorder="1"/>
    <xf numFmtId="171" fontId="14" fillId="0" borderId="191" xfId="0" applyNumberFormat="1" applyFont="1" applyBorder="1" applyAlignment="1">
      <alignment horizontal="right" vertical="center"/>
    </xf>
    <xf numFmtId="0" fontId="14" fillId="0" borderId="188" xfId="0" applyFont="1" applyBorder="1" applyAlignment="1">
      <alignment horizontal="center" vertical="center"/>
    </xf>
    <xf numFmtId="0" fontId="14" fillId="0" borderId="193" xfId="0" applyFont="1" applyBorder="1" applyAlignment="1">
      <alignment horizontal="left" vertical="center"/>
    </xf>
    <xf numFmtId="0" fontId="14" fillId="0" borderId="193" xfId="0" applyFont="1" applyBorder="1" applyAlignment="1">
      <alignment horizontal="center" vertical="center"/>
    </xf>
    <xf numFmtId="1" fontId="14" fillId="0" borderId="193" xfId="0" applyNumberFormat="1" applyFont="1" applyBorder="1" applyAlignment="1">
      <alignment horizontal="center" vertical="center"/>
    </xf>
    <xf numFmtId="168" fontId="14" fillId="0" borderId="193" xfId="75" applyNumberFormat="1" applyFont="1" applyBorder="1"/>
    <xf numFmtId="171" fontId="14" fillId="0" borderId="192" xfId="0" applyNumberFormat="1" applyFont="1" applyBorder="1" applyAlignment="1">
      <alignment horizontal="right" vertical="center"/>
    </xf>
    <xf numFmtId="172" fontId="14" fillId="0" borderId="192" xfId="0" applyNumberFormat="1" applyFont="1" applyBorder="1" applyAlignment="1">
      <alignment horizontal="right" vertical="center"/>
    </xf>
    <xf numFmtId="0" fontId="14" fillId="0" borderId="192" xfId="75" applyFont="1" applyBorder="1" applyAlignment="1">
      <alignment horizontal="center" vertical="center"/>
    </xf>
    <xf numFmtId="0" fontId="14" fillId="0" borderId="191" xfId="75" applyFont="1" applyBorder="1" applyAlignment="1">
      <alignment horizontal="left" vertical="center"/>
    </xf>
    <xf numFmtId="0" fontId="14" fillId="0" borderId="191" xfId="75" applyFont="1" applyBorder="1" applyAlignment="1">
      <alignment horizontal="center" vertical="center"/>
    </xf>
    <xf numFmtId="1" fontId="14" fillId="0" borderId="191" xfId="75" applyNumberFormat="1" applyFont="1" applyBorder="1" applyAlignment="1">
      <alignment horizontal="center" vertical="center"/>
    </xf>
    <xf numFmtId="0" fontId="14" fillId="0" borderId="195" xfId="102" applyBorder="1" applyAlignment="1">
      <alignment horizontal="center" vertical="center"/>
    </xf>
    <xf numFmtId="0" fontId="38" fillId="0" borderId="191" xfId="102" applyFont="1" applyBorder="1" applyAlignment="1">
      <alignment horizontal="center" vertical="center"/>
    </xf>
    <xf numFmtId="0" fontId="209" fillId="12" borderId="194" xfId="0" applyFont="1" applyFill="1" applyBorder="1" applyAlignment="1">
      <alignment horizontal="center" vertical="center"/>
    </xf>
    <xf numFmtId="0" fontId="209" fillId="12" borderId="191" xfId="0" applyFont="1" applyFill="1" applyBorder="1" applyAlignment="1">
      <alignment horizontal="left" vertical="top" wrapText="1"/>
    </xf>
    <xf numFmtId="174" fontId="14" fillId="0" borderId="191" xfId="0" applyNumberFormat="1" applyFont="1" applyBorder="1" applyAlignment="1">
      <alignment horizontal="right" vertical="center"/>
    </xf>
    <xf numFmtId="168" fontId="14" fillId="0" borderId="191" xfId="0" applyNumberFormat="1" applyFont="1" applyBorder="1" applyAlignment="1">
      <alignment horizontal="right" vertical="center"/>
    </xf>
    <xf numFmtId="174" fontId="14" fillId="0" borderId="193" xfId="0" applyNumberFormat="1" applyFont="1" applyBorder="1" applyAlignment="1">
      <alignment horizontal="right" vertical="center"/>
    </xf>
    <xf numFmtId="168" fontId="14" fillId="0" borderId="193" xfId="0" applyNumberFormat="1" applyFont="1" applyBorder="1" applyAlignment="1">
      <alignment horizontal="right" vertical="center"/>
    </xf>
    <xf numFmtId="0" fontId="14" fillId="0" borderId="191" xfId="0" applyFont="1" applyBorder="1" applyAlignment="1">
      <alignment horizontal="center" vertical="center" wrapText="1"/>
    </xf>
    <xf numFmtId="0" fontId="290" fillId="28" borderId="191" xfId="82" applyFont="1" applyFill="1" applyBorder="1" applyAlignment="1">
      <alignment horizontal="left" vertical="center"/>
    </xf>
    <xf numFmtId="0" fontId="194" fillId="12" borderId="196" xfId="0" applyFont="1" applyFill="1" applyBorder="1" applyAlignment="1" applyProtection="1">
      <alignment horizontal="center" vertical="center"/>
      <protection locked="0"/>
    </xf>
    <xf numFmtId="0" fontId="194" fillId="12" borderId="191" xfId="114" applyFont="1" applyFill="1" applyBorder="1" applyAlignment="1">
      <alignment horizontal="left" vertical="top" wrapText="1"/>
    </xf>
    <xf numFmtId="201" fontId="194" fillId="12" borderId="191" xfId="0" applyNumberFormat="1" applyFont="1" applyFill="1" applyBorder="1" applyAlignment="1" applyProtection="1">
      <alignment horizontal="center" vertical="center"/>
      <protection locked="0"/>
    </xf>
    <xf numFmtId="168" fontId="14" fillId="12" borderId="191" xfId="0" applyNumberFormat="1" applyFont="1" applyFill="1" applyBorder="1" applyAlignment="1">
      <alignment horizontal="right" vertical="center"/>
    </xf>
    <xf numFmtId="0" fontId="196" fillId="28" borderId="196" xfId="82" applyFont="1" applyFill="1" applyBorder="1" applyAlignment="1">
      <alignment horizontal="left" vertical="center" wrapText="1"/>
    </xf>
    <xf numFmtId="0" fontId="196" fillId="28" borderId="191" xfId="82" applyFont="1" applyFill="1" applyBorder="1" applyAlignment="1">
      <alignment horizontal="center" vertical="center" wrapText="1"/>
    </xf>
    <xf numFmtId="1" fontId="194" fillId="12" borderId="196" xfId="0" applyNumberFormat="1" applyFont="1" applyFill="1" applyBorder="1" applyAlignment="1">
      <alignment horizontal="center" vertical="center"/>
    </xf>
    <xf numFmtId="0" fontId="194" fillId="12" borderId="191" xfId="92" applyFont="1" applyFill="1" applyBorder="1" applyAlignment="1">
      <alignment horizontal="left" vertical="top"/>
    </xf>
    <xf numFmtId="202" fontId="194" fillId="12" borderId="191" xfId="0" applyNumberFormat="1" applyFont="1" applyFill="1" applyBorder="1" applyAlignment="1">
      <alignment horizontal="center" vertical="center"/>
    </xf>
    <xf numFmtId="0" fontId="194" fillId="12" borderId="196" xfId="0" applyFont="1" applyFill="1" applyBorder="1" applyAlignment="1">
      <alignment horizontal="center" vertical="center"/>
    </xf>
    <xf numFmtId="202" fontId="196" fillId="28" borderId="191" xfId="0" applyNumberFormat="1" applyFont="1" applyFill="1" applyBorder="1" applyAlignment="1">
      <alignment horizontal="center" vertical="center"/>
    </xf>
    <xf numFmtId="0" fontId="194" fillId="12" borderId="191" xfId="0" applyFont="1" applyFill="1" applyBorder="1"/>
    <xf numFmtId="0" fontId="14" fillId="0" borderId="193" xfId="102" applyBorder="1" applyAlignment="1">
      <alignment horizontal="center" vertical="center"/>
    </xf>
    <xf numFmtId="167" fontId="14" fillId="0" borderId="193" xfId="102" applyNumberFormat="1" applyBorder="1" applyAlignment="1">
      <alignment horizontal="center" vertical="center" wrapText="1"/>
    </xf>
    <xf numFmtId="0" fontId="204" fillId="0" borderId="192" xfId="102" applyFont="1" applyBorder="1" applyAlignment="1">
      <alignment horizontal="center" vertical="center"/>
    </xf>
    <xf numFmtId="0" fontId="204" fillId="0" borderId="194" xfId="102" applyFont="1" applyBorder="1" applyAlignment="1">
      <alignment horizontal="center" vertical="center"/>
    </xf>
    <xf numFmtId="0" fontId="201" fillId="0" borderId="192" xfId="0" applyFont="1" applyBorder="1" applyAlignment="1">
      <alignment horizontal="left"/>
    </xf>
    <xf numFmtId="168" fontId="38" fillId="0" borderId="194" xfId="0" applyNumberFormat="1" applyFont="1" applyBorder="1" applyAlignment="1">
      <alignment horizontal="right" vertical="center"/>
    </xf>
    <xf numFmtId="0" fontId="14" fillId="0" borderId="197" xfId="102" applyBorder="1" applyAlignment="1">
      <alignment horizontal="center" vertical="center"/>
    </xf>
    <xf numFmtId="0" fontId="11" fillId="0" borderId="188" xfId="102" applyFont="1" applyBorder="1"/>
    <xf numFmtId="0" fontId="44" fillId="0" borderId="191" xfId="0" applyFont="1" applyBorder="1" applyAlignment="1">
      <alignment horizontal="center" vertical="center"/>
    </xf>
    <xf numFmtId="0" fontId="43" fillId="0" borderId="191" xfId="102" applyFont="1" applyBorder="1" applyAlignment="1">
      <alignment horizontal="center" vertical="center"/>
    </xf>
    <xf numFmtId="0" fontId="43" fillId="0" borderId="191" xfId="102" applyFont="1" applyBorder="1" applyAlignment="1">
      <alignment horizontal="center" vertical="center" wrapText="1"/>
    </xf>
    <xf numFmtId="0" fontId="163" fillId="0" borderId="194" xfId="75" applyFont="1" applyBorder="1" applyAlignment="1">
      <alignment horizontal="center" vertical="center"/>
    </xf>
    <xf numFmtId="0" fontId="14" fillId="0" borderId="192" xfId="0" applyFont="1" applyBorder="1" applyAlignment="1">
      <alignment horizontal="center" vertical="top"/>
    </xf>
    <xf numFmtId="0" fontId="14" fillId="0" borderId="191" xfId="0" applyFont="1" applyBorder="1" applyAlignment="1">
      <alignment horizontal="left" vertical="top"/>
    </xf>
    <xf numFmtId="0" fontId="14" fillId="0" borderId="191" xfId="0" applyFont="1" applyBorder="1" applyAlignment="1">
      <alignment horizontal="center" vertical="top"/>
    </xf>
    <xf numFmtId="1" fontId="14" fillId="0" borderId="191" xfId="0" applyNumberFormat="1" applyFont="1" applyBorder="1" applyAlignment="1">
      <alignment horizontal="center" vertical="top"/>
    </xf>
    <xf numFmtId="171" fontId="44" fillId="0" borderId="191" xfId="0" applyNumberFormat="1" applyFont="1" applyBorder="1" applyAlignment="1">
      <alignment vertical="center"/>
    </xf>
    <xf numFmtId="0" fontId="163" fillId="0" borderId="192" xfId="75" applyFont="1" applyBorder="1" applyAlignment="1">
      <alignment horizontal="center" vertical="center"/>
    </xf>
    <xf numFmtId="0" fontId="14" fillId="0" borderId="192" xfId="71" applyFont="1" applyBorder="1" applyAlignment="1">
      <alignment horizontal="center" vertical="top"/>
    </xf>
    <xf numFmtId="0" fontId="14" fillId="0" borderId="191" xfId="71" applyFont="1" applyBorder="1" applyAlignment="1">
      <alignment horizontal="left" vertical="top"/>
    </xf>
    <xf numFmtId="0" fontId="14" fillId="0" borderId="191" xfId="71" applyFont="1" applyBorder="1" applyAlignment="1">
      <alignment vertical="top"/>
    </xf>
    <xf numFmtId="1" fontId="14" fillId="0" borderId="191" xfId="71" applyNumberFormat="1" applyFont="1" applyBorder="1" applyAlignment="1">
      <alignment horizontal="center" vertical="top"/>
    </xf>
    <xf numFmtId="0" fontId="163" fillId="0" borderId="198" xfId="62" applyFont="1" applyBorder="1" applyAlignment="1">
      <alignment horizontal="center" vertical="center"/>
    </xf>
    <xf numFmtId="0" fontId="163" fillId="0" borderId="198" xfId="62" applyFont="1" applyBorder="1" applyAlignment="1">
      <alignment horizontal="center" vertical="center"/>
    </xf>
    <xf numFmtId="0" fontId="43" fillId="0" borderId="192" xfId="71" applyFont="1" applyBorder="1" applyAlignment="1">
      <alignment horizontal="center" vertical="center"/>
    </xf>
    <xf numFmtId="0" fontId="43" fillId="0" borderId="191" xfId="71" applyFont="1" applyBorder="1" applyAlignment="1">
      <alignment horizontal="left" vertical="center"/>
    </xf>
    <xf numFmtId="1" fontId="43" fillId="0" borderId="191" xfId="71" applyNumberFormat="1" applyFont="1" applyBorder="1" applyAlignment="1">
      <alignment horizontal="center" vertical="center"/>
    </xf>
    <xf numFmtId="171" fontId="43" fillId="0" borderId="191" xfId="71" applyNumberFormat="1" applyFont="1" applyBorder="1" applyAlignment="1">
      <alignment horizontal="right" vertical="center"/>
    </xf>
    <xf numFmtId="0" fontId="43" fillId="0" borderId="192" xfId="0" applyFont="1" applyBorder="1" applyAlignment="1">
      <alignment horizontal="center" vertical="center"/>
    </xf>
    <xf numFmtId="0" fontId="43" fillId="0" borderId="191" xfId="0" applyFont="1" applyBorder="1" applyAlignment="1">
      <alignment horizontal="left" vertical="center"/>
    </xf>
    <xf numFmtId="1" fontId="43" fillId="0" borderId="191" xfId="0" applyNumberFormat="1" applyFont="1" applyBorder="1" applyAlignment="1">
      <alignment horizontal="center" vertical="center"/>
    </xf>
    <xf numFmtId="171" fontId="43" fillId="0" borderId="191" xfId="0" applyNumberFormat="1" applyFont="1" applyBorder="1" applyAlignment="1">
      <alignment horizontal="right" vertical="center"/>
    </xf>
    <xf numFmtId="0" fontId="164" fillId="0" borderId="198" xfId="0" applyFont="1" applyBorder="1" applyAlignment="1">
      <alignment vertical="center"/>
    </xf>
    <xf numFmtId="0" fontId="164" fillId="0" borderId="198" xfId="0" applyFont="1" applyBorder="1" applyAlignment="1">
      <alignment horizontal="center" vertical="center"/>
    </xf>
    <xf numFmtId="0" fontId="165" fillId="0" borderId="192" xfId="62" applyFont="1" applyBorder="1" applyAlignment="1">
      <alignment horizontal="center" vertical="center"/>
    </xf>
    <xf numFmtId="172" fontId="14" fillId="0" borderId="191" xfId="62" applyNumberFormat="1" applyFont="1" applyBorder="1" applyAlignment="1">
      <alignment horizontal="right" vertical="center"/>
    </xf>
    <xf numFmtId="0" fontId="166" fillId="0" borderId="192" xfId="62" applyFont="1" applyBorder="1" applyAlignment="1">
      <alignment horizontal="center" vertical="center"/>
    </xf>
    <xf numFmtId="0" fontId="14" fillId="0" borderId="192" xfId="62" applyFont="1" applyBorder="1" applyAlignment="1">
      <alignment horizontal="center" vertical="top"/>
    </xf>
    <xf numFmtId="0" fontId="14" fillId="0" borderId="191" xfId="62" applyFont="1" applyBorder="1" applyAlignment="1">
      <alignment horizontal="left" vertical="top"/>
    </xf>
    <xf numFmtId="1" fontId="14" fillId="0" borderId="191" xfId="62" applyNumberFormat="1" applyFont="1" applyBorder="1" applyAlignment="1">
      <alignment horizontal="center" vertical="top"/>
    </xf>
    <xf numFmtId="0" fontId="14" fillId="0" borderId="192" xfId="78" applyBorder="1" applyAlignment="1">
      <alignment horizontal="center" vertical="top"/>
    </xf>
    <xf numFmtId="0" fontId="14" fillId="0" borderId="191" xfId="78" applyBorder="1" applyAlignment="1">
      <alignment horizontal="left" vertical="top"/>
    </xf>
    <xf numFmtId="0" fontId="14" fillId="0" borderId="191" xfId="78" applyBorder="1" applyAlignment="1">
      <alignment horizontal="center" vertical="top"/>
    </xf>
    <xf numFmtId="1" fontId="14" fillId="0" borderId="191" xfId="78" applyNumberFormat="1" applyBorder="1" applyAlignment="1">
      <alignment horizontal="center" vertical="top"/>
    </xf>
    <xf numFmtId="166" fontId="14" fillId="0" borderId="191" xfId="78" applyNumberFormat="1" applyBorder="1" applyAlignment="1">
      <alignment horizontal="right" vertical="center"/>
    </xf>
    <xf numFmtId="0" fontId="11" fillId="0" borderId="193" xfId="102" applyFont="1" applyBorder="1" applyAlignment="1">
      <alignment horizontal="center" vertical="center"/>
    </xf>
    <xf numFmtId="0" fontId="39" fillId="0" borderId="193" xfId="102" applyFont="1" applyBorder="1" applyAlignment="1">
      <alignment horizontal="center" vertical="center"/>
    </xf>
    <xf numFmtId="0" fontId="14" fillId="0" borderId="193" xfId="102" applyBorder="1" applyAlignment="1">
      <alignment horizontal="center" vertical="center" wrapText="1"/>
    </xf>
    <xf numFmtId="0" fontId="43" fillId="0" borderId="191" xfId="75" applyFont="1" applyBorder="1" applyAlignment="1">
      <alignment horizontal="center" vertical="top"/>
    </xf>
    <xf numFmtId="0" fontId="44" fillId="0" borderId="191" xfId="0" applyFont="1" applyBorder="1" applyAlignment="1">
      <alignment vertical="center" wrapText="1"/>
    </xf>
    <xf numFmtId="0" fontId="43" fillId="0" borderId="191" xfId="75" applyFont="1" applyBorder="1" applyAlignment="1">
      <alignment horizontal="center" vertical="center"/>
    </xf>
    <xf numFmtId="172" fontId="43" fillId="0" borderId="191" xfId="75" applyNumberFormat="1" applyFont="1" applyBorder="1" applyAlignment="1">
      <alignment horizontal="right" vertical="center"/>
    </xf>
    <xf numFmtId="0" fontId="44" fillId="0" borderId="191" xfId="0" applyFont="1" applyBorder="1"/>
    <xf numFmtId="0" fontId="33" fillId="0" borderId="191" xfId="102" applyFont="1" applyBorder="1" applyAlignment="1">
      <alignment horizontal="center" vertical="center" wrapText="1"/>
    </xf>
    <xf numFmtId="0" fontId="43" fillId="2" borderId="191" xfId="0" applyFont="1" applyFill="1" applyBorder="1" applyAlignment="1">
      <alignment horizontal="center" vertical="center"/>
    </xf>
    <xf numFmtId="0" fontId="43" fillId="0" borderId="191" xfId="0" applyFont="1" applyBorder="1" applyAlignment="1">
      <alignment vertical="center" wrapText="1"/>
    </xf>
    <xf numFmtId="0" fontId="171" fillId="0" borderId="191" xfId="0" applyFont="1" applyBorder="1" applyAlignment="1">
      <alignment horizontal="center" vertical="center" wrapText="1"/>
    </xf>
    <xf numFmtId="193" fontId="43" fillId="2" borderId="191" xfId="0" applyNumberFormat="1" applyFont="1" applyFill="1" applyBorder="1" applyAlignment="1">
      <alignment horizontal="center" vertical="center"/>
    </xf>
    <xf numFmtId="1" fontId="43" fillId="2" borderId="191" xfId="0" applyNumberFormat="1" applyFont="1" applyFill="1" applyBorder="1" applyAlignment="1">
      <alignment horizontal="center" vertical="center"/>
    </xf>
    <xf numFmtId="0" fontId="44" fillId="0" borderId="191" xfId="0" applyFont="1" applyBorder="1" applyAlignment="1">
      <alignment horizontal="left"/>
    </xf>
    <xf numFmtId="0" fontId="40" fillId="2" borderId="191" xfId="102" applyFont="1" applyFill="1" applyBorder="1" applyAlignment="1">
      <alignment vertical="center"/>
    </xf>
    <xf numFmtId="194" fontId="43" fillId="2" borderId="191" xfId="0" applyNumberFormat="1" applyFont="1" applyFill="1" applyBorder="1" applyAlignment="1">
      <alignment horizontal="center" vertical="center"/>
    </xf>
    <xf numFmtId="0" fontId="43" fillId="2" borderId="191" xfId="0" applyFont="1" applyFill="1" applyBorder="1" applyAlignment="1">
      <alignment vertical="center" wrapText="1"/>
    </xf>
    <xf numFmtId="0" fontId="33" fillId="2" borderId="191" xfId="0" applyFont="1" applyFill="1" applyBorder="1" applyAlignment="1">
      <alignment horizontal="center" vertical="center" wrapText="1"/>
    </xf>
    <xf numFmtId="0" fontId="43" fillId="2" borderId="191" xfId="69" applyFont="1" applyFill="1" applyBorder="1" applyAlignment="1">
      <alignment vertical="center" wrapText="1"/>
    </xf>
    <xf numFmtId="0" fontId="44" fillId="2" borderId="191" xfId="0" applyFont="1" applyFill="1" applyBorder="1" applyAlignment="1">
      <alignment vertical="center" wrapText="1"/>
    </xf>
    <xf numFmtId="0" fontId="174" fillId="0" borderId="191" xfId="0" applyFont="1" applyBorder="1" applyAlignment="1">
      <alignment horizontal="center" vertical="center"/>
    </xf>
    <xf numFmtId="49" fontId="44" fillId="0" borderId="191" xfId="0" applyNumberFormat="1" applyFont="1" applyBorder="1" applyAlignment="1">
      <alignment horizontal="center" vertical="center"/>
    </xf>
    <xf numFmtId="167" fontId="14" fillId="0" borderId="191" xfId="102" applyNumberFormat="1" applyBorder="1" applyAlignment="1">
      <alignment horizontal="right" vertical="center"/>
    </xf>
    <xf numFmtId="0" fontId="14" fillId="0" borderId="188" xfId="102" applyBorder="1" applyAlignment="1">
      <alignment horizontal="center" vertical="center"/>
    </xf>
    <xf numFmtId="0" fontId="43" fillId="0" borderId="192" xfId="102" applyFont="1" applyBorder="1" applyAlignment="1">
      <alignment horizontal="center" vertical="center" wrapText="1"/>
    </xf>
    <xf numFmtId="2" fontId="38" fillId="11" borderId="191" xfId="0" applyNumberFormat="1" applyFont="1" applyFill="1" applyBorder="1" applyAlignment="1">
      <alignment horizontal="center" vertical="center"/>
    </xf>
  </cellXfs>
  <cellStyles count="118">
    <cellStyle name="-15-1976" xfId="4" xr:uid="{00000000-0005-0000-0000-000006000000}"/>
    <cellStyle name="Accent 1 1" xfId="5" xr:uid="{00000000-0005-0000-0000-000007000000}"/>
    <cellStyle name="Accent 1 6" xfId="6" xr:uid="{00000000-0005-0000-0000-000008000000}"/>
    <cellStyle name="Accent 2 1" xfId="7" xr:uid="{00000000-0005-0000-0000-000009000000}"/>
    <cellStyle name="Accent 2 7" xfId="8" xr:uid="{00000000-0005-0000-0000-00000A000000}"/>
    <cellStyle name="Accent 3 1" xfId="9" xr:uid="{00000000-0005-0000-0000-00000B000000}"/>
    <cellStyle name="Accent 3 8" xfId="10" xr:uid="{00000000-0005-0000-0000-00000C000000}"/>
    <cellStyle name="Accent 4" xfId="11" xr:uid="{00000000-0005-0000-0000-00000D000000}"/>
    <cellStyle name="Accent 5" xfId="12" xr:uid="{00000000-0005-0000-0000-00000E000000}"/>
    <cellStyle name="Bad 1" xfId="13" xr:uid="{00000000-0005-0000-0000-00000F000000}"/>
    <cellStyle name="Bad 9" xfId="14" xr:uid="{00000000-0005-0000-0000-000010000000}"/>
    <cellStyle name="Error 1" xfId="15" xr:uid="{00000000-0005-0000-0000-000011000000}"/>
    <cellStyle name="Error 10" xfId="16" xr:uid="{00000000-0005-0000-0000-000012000000}"/>
    <cellStyle name="Excel Built-in Explanatory Text" xfId="102" xr:uid="{00000000-0005-0000-0000-000069000000}"/>
    <cellStyle name="Excel Built-in Normal" xfId="103" xr:uid="{00000000-0005-0000-0000-00006A000000}"/>
    <cellStyle name="Footnote 1" xfId="17" xr:uid="{00000000-0005-0000-0000-000013000000}"/>
    <cellStyle name="Footnote 11" xfId="18" xr:uid="{00000000-0005-0000-0000-000014000000}"/>
    <cellStyle name="Good 1" xfId="19" xr:uid="{00000000-0005-0000-0000-000015000000}"/>
    <cellStyle name="Good 12" xfId="20" xr:uid="{00000000-0005-0000-0000-000016000000}"/>
    <cellStyle name="Heading 1 1" xfId="21" xr:uid="{00000000-0005-0000-0000-000017000000}"/>
    <cellStyle name="Heading 1 14" xfId="22" xr:uid="{00000000-0005-0000-0000-000018000000}"/>
    <cellStyle name="Heading 13" xfId="23" xr:uid="{00000000-0005-0000-0000-000019000000}"/>
    <cellStyle name="Heading 2 1" xfId="24" xr:uid="{00000000-0005-0000-0000-00001A000000}"/>
    <cellStyle name="Heading 2 15" xfId="25" xr:uid="{00000000-0005-0000-0000-00001B000000}"/>
    <cellStyle name="Heading 3" xfId="26" xr:uid="{00000000-0005-0000-0000-00001C000000}"/>
    <cellStyle name="Hiperłącze 2" xfId="27" xr:uid="{00000000-0005-0000-0000-00001D000000}"/>
    <cellStyle name="Hyperlink" xfId="1" xr:uid="{00000000-000B-0000-0000-000008000000}"/>
    <cellStyle name="Navadno 2" xfId="28" xr:uid="{00000000-0005-0000-0000-00001E000000}"/>
    <cellStyle name="Navadno 2 2" xfId="29" xr:uid="{00000000-0005-0000-0000-00001F000000}"/>
    <cellStyle name="Navadno 27" xfId="30" xr:uid="{00000000-0005-0000-0000-000020000000}"/>
    <cellStyle name="Navadno 4" xfId="31" xr:uid="{00000000-0005-0000-0000-000021000000}"/>
    <cellStyle name="Navadno 4 2" xfId="32" xr:uid="{00000000-0005-0000-0000-000022000000}"/>
    <cellStyle name="Neutral 1" xfId="33" xr:uid="{00000000-0005-0000-0000-000023000000}"/>
    <cellStyle name="Neutral 16" xfId="34" xr:uid="{00000000-0005-0000-0000-000024000000}"/>
    <cellStyle name="Normal" xfId="35" xr:uid="{00000000-0005-0000-0000-000025000000}"/>
    <cellStyle name="Normal 2" xfId="36" xr:uid="{00000000-0005-0000-0000-000026000000}"/>
    <cellStyle name="Normal_GP168" xfId="116" xr:uid="{92E89A55-B61C-4331-A2D9-6CB06BD80204}"/>
    <cellStyle name="Normalny 2" xfId="37" xr:uid="{00000000-0005-0000-0000-000027000000}"/>
    <cellStyle name="Note 1" xfId="38" xr:uid="{00000000-0005-0000-0000-000028000000}"/>
    <cellStyle name="Note 1 2" xfId="39" xr:uid="{00000000-0005-0000-0000-000029000000}"/>
    <cellStyle name="Note 1 2 2" xfId="40" xr:uid="{00000000-0005-0000-0000-00002A000000}"/>
    <cellStyle name="Note 17" xfId="41" xr:uid="{00000000-0005-0000-0000-00002B000000}"/>
    <cellStyle name="Note 2" xfId="42" xr:uid="{00000000-0005-0000-0000-00002C000000}"/>
    <cellStyle name="SAPBEXundefined" xfId="43" xr:uid="{00000000-0005-0000-0000-00002D000000}"/>
    <cellStyle name="SAPBEXundefined 2" xfId="44" xr:uid="{00000000-0005-0000-0000-00002E000000}"/>
    <cellStyle name="Status 1" xfId="45" xr:uid="{00000000-0005-0000-0000-00002F000000}"/>
    <cellStyle name="Status 18" xfId="46" xr:uid="{00000000-0005-0000-0000-000030000000}"/>
    <cellStyle name="Text 1" xfId="47" xr:uid="{00000000-0005-0000-0000-000031000000}"/>
    <cellStyle name="Text 19" xfId="48" xr:uid="{00000000-0005-0000-0000-000032000000}"/>
    <cellStyle name="Warning 1" xfId="49" xr:uid="{00000000-0005-0000-0000-000033000000}"/>
    <cellStyle name="Warning 20" xfId="50" xr:uid="{00000000-0005-0000-0000-000034000000}"/>
    <cellStyle name="Гиперссылка" xfId="3" builtinId="8"/>
    <cellStyle name="Гиперссылка 10" xfId="106" xr:uid="{4938152D-88FB-4F42-BBC0-76D94A4CA6A6}"/>
    <cellStyle name="Гиперссылка 2" xfId="51" xr:uid="{00000000-0005-0000-0000-000035000000}"/>
    <cellStyle name="Гиперссылка 2 2" xfId="52" xr:uid="{00000000-0005-0000-0000-000036000000}"/>
    <cellStyle name="Гиперссылка 3" xfId="53" xr:uid="{00000000-0005-0000-0000-000037000000}"/>
    <cellStyle name="Гиперссылка 3 2" xfId="54" xr:uid="{00000000-0005-0000-0000-000038000000}"/>
    <cellStyle name="Гиперссылка 4" xfId="55" xr:uid="{00000000-0005-0000-0000-000039000000}"/>
    <cellStyle name="Гиперссылка 5" xfId="56" xr:uid="{00000000-0005-0000-0000-00003A000000}"/>
    <cellStyle name="Гиперссылка 6" xfId="57" xr:uid="{00000000-0005-0000-0000-00003B000000}"/>
    <cellStyle name="Гиперссылка 7" xfId="58" xr:uid="{00000000-0005-0000-0000-00003C000000}"/>
    <cellStyle name="Денежный" xfId="115" builtinId="4"/>
    <cellStyle name="Нейтральный 3" xfId="112" xr:uid="{99424FAB-3CE8-4947-BD7A-01486ABE4D21}"/>
    <cellStyle name="Обычный" xfId="0" builtinId="0"/>
    <cellStyle name="Обычный 10" xfId="59" xr:uid="{00000000-0005-0000-0000-00003D000000}"/>
    <cellStyle name="Обычный 11" xfId="60" xr:uid="{00000000-0005-0000-0000-00003E000000}"/>
    <cellStyle name="Обычный 11 2" xfId="61" xr:uid="{00000000-0005-0000-0000-00003F000000}"/>
    <cellStyle name="Обычный 12" xfId="62" xr:uid="{00000000-0005-0000-0000-000040000000}"/>
    <cellStyle name="Обычный 12 2" xfId="63" xr:uid="{00000000-0005-0000-0000-000041000000}"/>
    <cellStyle name="Обычный 13" xfId="64" xr:uid="{00000000-0005-0000-0000-000042000000}"/>
    <cellStyle name="Обычный 13 2" xfId="65" xr:uid="{00000000-0005-0000-0000-000043000000}"/>
    <cellStyle name="Обычный 14" xfId="66" xr:uid="{00000000-0005-0000-0000-000044000000}"/>
    <cellStyle name="Обычный 14 2" xfId="67" xr:uid="{00000000-0005-0000-0000-000045000000}"/>
    <cellStyle name="Обычный 16" xfId="68" xr:uid="{00000000-0005-0000-0000-000046000000}"/>
    <cellStyle name="Обычный 19" xfId="107" xr:uid="{756198E7-B048-4A1A-B075-F07339012BFA}"/>
    <cellStyle name="Обычный 2" xfId="69" xr:uid="{00000000-0005-0000-0000-000047000000}"/>
    <cellStyle name="Обычный 2 2" xfId="70" xr:uid="{00000000-0005-0000-0000-000048000000}"/>
    <cellStyle name="Обычный 2 3" xfId="71" xr:uid="{00000000-0005-0000-0000-000049000000}"/>
    <cellStyle name="Обычный 2 4" xfId="72" xr:uid="{00000000-0005-0000-0000-00004A000000}"/>
    <cellStyle name="Обычный 2 5" xfId="73" xr:uid="{00000000-0005-0000-0000-00004B000000}"/>
    <cellStyle name="Обычный 20" xfId="105" xr:uid="{4E439ED9-BAEC-4BD1-899E-4B9ED644417B}"/>
    <cellStyle name="Обычный 25" xfId="74" xr:uid="{00000000-0005-0000-0000-00004C000000}"/>
    <cellStyle name="Обычный 3" xfId="75" xr:uid="{00000000-0005-0000-0000-00004D000000}"/>
    <cellStyle name="Обычный 3 2" xfId="76" xr:uid="{00000000-0005-0000-0000-00004E000000}"/>
    <cellStyle name="Обычный 3 3" xfId="77" xr:uid="{00000000-0005-0000-0000-00004F000000}"/>
    <cellStyle name="Обычный 3 4" xfId="78" xr:uid="{00000000-0005-0000-0000-000050000000}"/>
    <cellStyle name="Обычный 4" xfId="79" xr:uid="{00000000-0005-0000-0000-000051000000}"/>
    <cellStyle name="Обычный 4 2" xfId="80" xr:uid="{00000000-0005-0000-0000-000052000000}"/>
    <cellStyle name="Обычный 4 3" xfId="81" xr:uid="{00000000-0005-0000-0000-000053000000}"/>
    <cellStyle name="Обычный 5" xfId="82" xr:uid="{00000000-0005-0000-0000-000054000000}"/>
    <cellStyle name="Обычный 5 2" xfId="83" xr:uid="{00000000-0005-0000-0000-000055000000}"/>
    <cellStyle name="Обычный 6" xfId="84" xr:uid="{00000000-0005-0000-0000-000056000000}"/>
    <cellStyle name="Обычный 6 2" xfId="85" xr:uid="{00000000-0005-0000-0000-000057000000}"/>
    <cellStyle name="Обычный 7" xfId="86" xr:uid="{00000000-0005-0000-0000-000058000000}"/>
    <cellStyle name="Обычный 7 2" xfId="87" xr:uid="{00000000-0005-0000-0000-000059000000}"/>
    <cellStyle name="Обычный 8" xfId="88" xr:uid="{00000000-0005-0000-0000-00005A000000}"/>
    <cellStyle name="Обычный 9" xfId="89" xr:uid="{00000000-0005-0000-0000-00005B000000}"/>
    <cellStyle name="Обычный 9 2" xfId="90" xr:uid="{00000000-0005-0000-0000-00005C000000}"/>
    <cellStyle name="Обычный_Alfa" xfId="114" xr:uid="{A8207517-69C7-4FC8-A905-91C6B2635E40}"/>
    <cellStyle name="Обычный_BlackFox" xfId="91" xr:uid="{00000000-0005-0000-0000-00005D000000}"/>
    <cellStyle name="Обычный_FARECLA 09.01.2019" xfId="108" xr:uid="{CBE99B0F-163C-4435-8E94-E3B2BAB796DD}"/>
    <cellStyle name="Обычный_Mirka" xfId="113" xr:uid="{FBBAD475-80F9-4B5C-A920-1D2CA1FCDD52}"/>
    <cellStyle name="Обычный_TDSheet" xfId="92" xr:uid="{00000000-0005-0000-0000-00005E000000}"/>
    <cellStyle name="Обычный_Лист1" xfId="93" xr:uid="{00000000-0005-0000-0000-00005F000000}"/>
    <cellStyle name="Обычный_Лист1 2" xfId="94" xr:uid="{00000000-0005-0000-0000-000060000000}"/>
    <cellStyle name="Обычный_Лист2" xfId="117" xr:uid="{6F181012-55EC-4B8E-AE2F-D47D26D59A79}"/>
    <cellStyle name="Обычный_Лист2 - Tаблица 1" xfId="95" xr:uid="{00000000-0005-0000-0000-000061000000}"/>
    <cellStyle name="Обычный_Малярная лента А1" xfId="96" xr:uid="{00000000-0005-0000-0000-000062000000}"/>
    <cellStyle name="Обычный_остатки" xfId="104" xr:uid="{6F72C8DD-B5BF-4657-A136-F6C9A04B7022}"/>
    <cellStyle name="Обычный_Прайс autorepear ТД ЭКОПОЛ 15 июль 2005" xfId="111" xr:uid="{166E8F7D-9F17-4C10-BEEF-3D4D07C816A8}"/>
    <cellStyle name="Обычный_Прайс- Лист" xfId="110" xr:uid="{59AF49B8-288F-4407-90D1-5F710FB560B2}"/>
    <cellStyle name="Обычный_прайс_доход_новый" xfId="97" xr:uid="{00000000-0005-0000-0000-000063000000}"/>
    <cellStyle name="Процентный" xfId="109" builtinId="5"/>
    <cellStyle name="Процентный 2" xfId="98" xr:uid="{00000000-0005-0000-0000-000064000000}"/>
    <cellStyle name="Процентный 2 2" xfId="99" xr:uid="{00000000-0005-0000-0000-000065000000}"/>
    <cellStyle name="Финансовый" xfId="2" builtinId="3"/>
    <cellStyle name="Финансовый 2" xfId="100" xr:uid="{00000000-0005-0000-0000-000066000000}"/>
    <cellStyle name="常规_实际 F09X008 PI" xfId="101" xr:uid="{00000000-0005-0000-0000-000067000000}"/>
  </cellStyles>
  <dxfs count="32">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
      <font>
        <b val="0"/>
        <i val="0"/>
        <strike val="0"/>
        <outline val="0"/>
        <shadow val="0"/>
        <u val="none"/>
        <sz val="11"/>
        <color rgb="FF000000"/>
        <name val="Calibri"/>
        <charset val="204"/>
      </font>
      <numFmt numFmtId="13" formatCode="0%"/>
      <fill>
        <patternFill>
          <bgColor rgb="FFFFFFFF"/>
        </patternFill>
      </fill>
    </dxf>
  </dxfs>
  <tableStyles count="0" defaultTableStyle="TableStyleMedium2" defaultPivotStyle="PivotStyleLight16"/>
  <colors>
    <indexedColors>
      <rgbColor rgb="FF000000"/>
      <rgbColor rgb="FFFFFFFF"/>
      <rgbColor rgb="FFFF0000"/>
      <rgbColor rgb="FFFF860D"/>
      <rgbColor rgb="FF0000FF"/>
      <rgbColor rgb="FFFFFF00"/>
      <rgbColor rgb="FFD500F9"/>
      <rgbColor rgb="FFFBE5D6"/>
      <rgbColor rgb="FF800000"/>
      <rgbColor rgb="FFFB8C00"/>
      <rgbColor rgb="FF17375E"/>
      <rgbColor rgb="FF827717"/>
      <rgbColor rgb="FFEF6C00"/>
      <rgbColor rgb="FF0070C0"/>
      <rgbColor rgb="FFBDBDBD"/>
      <rgbColor rgb="FF808080"/>
      <rgbColor rgb="FFACC8BD"/>
      <rgbColor rgb="FF7030A0"/>
      <rgbColor rgb="FFFFF6E1"/>
      <rgbColor rgb="FFF2F2F2"/>
      <rgbColor rgb="FF4A452A"/>
      <rgbColor rgb="FFF79646"/>
      <rgbColor rgb="FF0165C8"/>
      <rgbColor rgb="FFD2D2D2"/>
      <rgbColor rgb="FF254061"/>
      <rgbColor rgb="FFED7D31"/>
      <rgbColor rgb="FFFFCA28"/>
      <rgbColor rgb="FFFCD5B5"/>
      <rgbColor rgb="FFEA7500"/>
      <rgbColor rgb="FFE46C0A"/>
      <rgbColor rgb="FFFF972F"/>
      <rgbColor rgb="FFFF8000"/>
      <rgbColor rgb="FF00B0F0"/>
      <rgbColor rgb="FFE7E6E6"/>
      <rgbColor rgb="FFEEECE1"/>
      <rgbColor rgb="FFFDEADA"/>
      <rgbColor rgb="FF81D4FA"/>
      <rgbColor rgb="FFFFA6A6"/>
      <rgbColor rgb="FFC3C3C3"/>
      <rgbColor rgb="FFFAC090"/>
      <rgbColor rgb="FF948A54"/>
      <rgbColor rgb="FFCCCCCC"/>
      <rgbColor rgb="FF92D050"/>
      <rgbColor rgb="FFFFC000"/>
      <rgbColor rgb="FFFF9900"/>
      <rgbColor rgb="FFFF6600"/>
      <rgbColor rgb="FF2A6099"/>
      <rgbColor rgb="FFA6A6A6"/>
      <rgbColor rgb="FF003366"/>
      <rgbColor rgb="FF00B050"/>
      <rgbColor rgb="FF003F2F"/>
      <rgbColor rgb="FF212121"/>
      <rgbColor rgb="FFC55A11"/>
      <rgbColor rgb="FFC0504D"/>
      <rgbColor rgb="FF1A237E"/>
      <rgbColor rgb="FF333333"/>
      <rgbColor rgb="00003366"/>
      <rgbColor rgb="00339966"/>
      <rgbColor rgb="00003300"/>
      <rgbColor rgb="00333300"/>
      <rgbColor rgb="00993300"/>
      <rgbColor rgb="00993366"/>
      <rgbColor rgb="00333399"/>
      <rgbColor rgb="00333333"/>
    </indexedColors>
    <mruColors>
      <color rgb="FFE854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png"/><Relationship Id="rId21" Type="http://schemas.openxmlformats.org/officeDocument/2006/relationships/image" Target="../media/image21.jpeg"/><Relationship Id="rId34" Type="http://schemas.openxmlformats.org/officeDocument/2006/relationships/image" Target="../media/image34.pn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7" Type="http://schemas.openxmlformats.org/officeDocument/2006/relationships/image" Target="../media/image7.pn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jpeg"/><Relationship Id="rId53" Type="http://schemas.openxmlformats.org/officeDocument/2006/relationships/image" Target="../media/image53.png"/><Relationship Id="rId5" Type="http://schemas.openxmlformats.org/officeDocument/2006/relationships/image" Target="../media/image5.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wmf"/><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png"/><Relationship Id="rId48" Type="http://schemas.openxmlformats.org/officeDocument/2006/relationships/image" Target="../media/image48.wmf"/><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jpeg"/><Relationship Id="rId20" Type="http://schemas.openxmlformats.org/officeDocument/2006/relationships/image" Target="../media/image20.jpe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jpeg"/><Relationship Id="rId49" Type="http://schemas.openxmlformats.org/officeDocument/2006/relationships/image" Target="../media/image49.png"/><Relationship Id="rId57" Type="http://schemas.openxmlformats.org/officeDocument/2006/relationships/image" Target="../media/image57.wmf"/><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65.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65.jpeg"/><Relationship Id="rId2" Type="http://schemas.openxmlformats.org/officeDocument/2006/relationships/image" Target="../media/image67.png"/><Relationship Id="rId1" Type="http://schemas.openxmlformats.org/officeDocument/2006/relationships/image" Target="../media/image66.jpeg"/><Relationship Id="rId4" Type="http://schemas.openxmlformats.org/officeDocument/2006/relationships/image" Target="../media/image6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5.jpeg"/><Relationship Id="rId2" Type="http://schemas.openxmlformats.org/officeDocument/2006/relationships/image" Target="../media/image68.jpeg"/><Relationship Id="rId1" Type="http://schemas.openxmlformats.org/officeDocument/2006/relationships/image" Target="../media/image66.jpeg"/><Relationship Id="rId4" Type="http://schemas.openxmlformats.org/officeDocument/2006/relationships/image" Target="../media/image6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0.png"/><Relationship Id="rId2" Type="http://schemas.openxmlformats.org/officeDocument/2006/relationships/image" Target="../media/image65.jpeg"/><Relationship Id="rId1" Type="http://schemas.openxmlformats.org/officeDocument/2006/relationships/image" Target="../media/image66.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66.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66.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66.jpeg"/><Relationship Id="rId1" Type="http://schemas.openxmlformats.org/officeDocument/2006/relationships/image" Target="../media/image69.png"/></Relationships>
</file>

<file path=xl/drawings/_rels/drawing17.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55.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image" Target="../media/image71.png"/><Relationship Id="rId1" Type="http://schemas.openxmlformats.org/officeDocument/2006/relationships/image" Target="../media/image70.png"/><Relationship Id="rId6" Type="http://schemas.openxmlformats.org/officeDocument/2006/relationships/image" Target="../media/image60.png"/><Relationship Id="rId5" Type="http://schemas.openxmlformats.org/officeDocument/2006/relationships/image" Target="../media/image74.png"/><Relationship Id="rId4" Type="http://schemas.openxmlformats.org/officeDocument/2006/relationships/image" Target="../media/image7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7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7.png"/><Relationship Id="rId1" Type="http://schemas.openxmlformats.org/officeDocument/2006/relationships/image" Target="../media/image58.png"/><Relationship Id="rId4" Type="http://schemas.openxmlformats.org/officeDocument/2006/relationships/image" Target="../media/image60.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76.png"/><Relationship Id="rId1" Type="http://schemas.openxmlformats.org/officeDocument/2006/relationships/image" Target="../media/image6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77.jpeg"/><Relationship Id="rId2" Type="http://schemas.openxmlformats.org/officeDocument/2006/relationships/image" Target="../media/image60.png"/><Relationship Id="rId1" Type="http://schemas.openxmlformats.org/officeDocument/2006/relationships/image" Target="../media/image6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78.png"/></Relationships>
</file>

<file path=xl/drawings/_rels/drawing23.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7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4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60.png"/></Relationships>
</file>

<file path=xl/drawings/_rels/drawing26.xml.rels><?xml version="1.0" encoding="UTF-8" standalone="yes"?>
<Relationships xmlns="http://schemas.openxmlformats.org/package/2006/relationships"><Relationship Id="rId1" Type="http://schemas.openxmlformats.org/officeDocument/2006/relationships/image" Target="../media/image60.png"/></Relationships>
</file>

<file path=xl/drawings/_rels/drawing27.xml.rels><?xml version="1.0" encoding="UTF-8" standalone="yes"?>
<Relationships xmlns="http://schemas.openxmlformats.org/package/2006/relationships"><Relationship Id="rId1" Type="http://schemas.openxmlformats.org/officeDocument/2006/relationships/image" Target="../media/image60.png"/></Relationships>
</file>

<file path=xl/drawings/_rels/drawing28.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1.png"/><Relationship Id="rId1" Type="http://schemas.openxmlformats.org/officeDocument/2006/relationships/image" Target="../media/image80.png"/></Relationships>
</file>

<file path=xl/drawings/_rels/drawing29.xml.rels><?xml version="1.0" encoding="UTF-8" standalone="yes"?>
<Relationships xmlns="http://schemas.openxmlformats.org/package/2006/relationships"><Relationship Id="rId3" Type="http://schemas.openxmlformats.org/officeDocument/2006/relationships/image" Target="../media/image83.wmf"/><Relationship Id="rId2" Type="http://schemas.openxmlformats.org/officeDocument/2006/relationships/image" Target="../media/image82.wmf"/><Relationship Id="rId1" Type="http://schemas.openxmlformats.org/officeDocument/2006/relationships/image" Target="../media/image81.wmf"/><Relationship Id="rId4" Type="http://schemas.openxmlformats.org/officeDocument/2006/relationships/image" Target="../media/image60.png"/></Relationships>
</file>

<file path=xl/drawings/_rels/drawing3.xml.rels><?xml version="1.0" encoding="UTF-8" standalone="yes"?>
<Relationships xmlns="http://schemas.openxmlformats.org/package/2006/relationships"><Relationship Id="rId1" Type="http://schemas.openxmlformats.org/officeDocument/2006/relationships/image" Target="../media/image60.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7.jpeg"/><Relationship Id="rId1" Type="http://schemas.openxmlformats.org/officeDocument/2006/relationships/image" Target="../media/image6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84.png"/></Relationships>
</file>

<file path=xl/drawings/_rels/drawing32.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6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0.png"/></Relationships>
</file>

<file path=xl/drawings/_rels/drawing34.xml.rels><?xml version="1.0" encoding="UTF-8" standalone="yes"?>
<Relationships xmlns="http://schemas.openxmlformats.org/package/2006/relationships"><Relationship Id="rId1" Type="http://schemas.openxmlformats.org/officeDocument/2006/relationships/image" Target="../media/image60.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0.png"/></Relationships>
</file>

<file path=xl/drawings/_rels/drawing36.xml.rels><?xml version="1.0" encoding="UTF-8" standalone="yes"?>
<Relationships xmlns="http://schemas.openxmlformats.org/package/2006/relationships"><Relationship Id="rId1" Type="http://schemas.openxmlformats.org/officeDocument/2006/relationships/image" Target="../media/image60.png"/></Relationships>
</file>

<file path=xl/drawings/_rels/drawing37.xml.rels><?xml version="1.0" encoding="UTF-8" standalone="yes"?>
<Relationships xmlns="http://schemas.openxmlformats.org/package/2006/relationships"><Relationship Id="rId1" Type="http://schemas.openxmlformats.org/officeDocument/2006/relationships/image" Target="../media/image60.png"/></Relationships>
</file>

<file path=xl/drawings/_rels/drawing38.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85.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86.png"/></Relationships>
</file>

<file path=xl/drawings/_rels/drawing4.xml.rels><?xml version="1.0" encoding="UTF-8" standalone="yes"?>
<Relationships xmlns="http://schemas.openxmlformats.org/package/2006/relationships"><Relationship Id="rId3" Type="http://schemas.openxmlformats.org/officeDocument/2006/relationships/image" Target="../media/image60.png"/><Relationship Id="rId2" Type="http://schemas.openxmlformats.org/officeDocument/2006/relationships/image" Target="../media/image62.png"/><Relationship Id="rId1" Type="http://schemas.openxmlformats.org/officeDocument/2006/relationships/image" Target="../media/image6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87.png"/></Relationships>
</file>

<file path=xl/drawings/_rels/drawing41.xml.rels><?xml version="1.0" encoding="UTF-8" standalone="yes"?>
<Relationships xmlns="http://schemas.openxmlformats.org/package/2006/relationships"><Relationship Id="rId2" Type="http://schemas.openxmlformats.org/officeDocument/2006/relationships/image" Target="../media/image66.jpeg"/><Relationship Id="rId1" Type="http://schemas.openxmlformats.org/officeDocument/2006/relationships/image" Target="../media/image60.png"/></Relationships>
</file>

<file path=xl/drawings/_rels/drawing42.xml.rels><?xml version="1.0" encoding="UTF-8" standalone="yes"?>
<Relationships xmlns="http://schemas.openxmlformats.org/package/2006/relationships"><Relationship Id="rId3" Type="http://schemas.openxmlformats.org/officeDocument/2006/relationships/image" Target="../media/image88.jpeg"/><Relationship Id="rId2" Type="http://schemas.openxmlformats.org/officeDocument/2006/relationships/image" Target="../media/image1.png"/><Relationship Id="rId1" Type="http://schemas.openxmlformats.org/officeDocument/2006/relationships/image" Target="../media/image66.jpeg"/><Relationship Id="rId5" Type="http://schemas.openxmlformats.org/officeDocument/2006/relationships/image" Target="../media/image60.png"/><Relationship Id="rId4" Type="http://schemas.openxmlformats.org/officeDocument/2006/relationships/image" Target="../media/image89.png"/></Relationships>
</file>

<file path=xl/drawings/_rels/drawing43.xml.rels><?xml version="1.0" encoding="UTF-8" standalone="yes"?>
<Relationships xmlns="http://schemas.openxmlformats.org/package/2006/relationships"><Relationship Id="rId2" Type="http://schemas.openxmlformats.org/officeDocument/2006/relationships/image" Target="../media/image66.jpeg"/><Relationship Id="rId1" Type="http://schemas.openxmlformats.org/officeDocument/2006/relationships/image" Target="../media/image60.png"/></Relationships>
</file>

<file path=xl/drawings/_rels/drawing44.xml.rels><?xml version="1.0" encoding="UTF-8" standalone="yes"?>
<Relationships xmlns="http://schemas.openxmlformats.org/package/2006/relationships"><Relationship Id="rId2" Type="http://schemas.openxmlformats.org/officeDocument/2006/relationships/image" Target="../media/image66.jpeg"/><Relationship Id="rId1" Type="http://schemas.openxmlformats.org/officeDocument/2006/relationships/image" Target="../media/image60.png"/></Relationships>
</file>

<file path=xl/drawings/_rels/drawing45.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90.png"/></Relationships>
</file>

<file path=xl/drawings/_rels/drawing46.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9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60.png"/></Relationships>
</file>

<file path=xl/drawings/_rels/drawing48.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92.png"/></Relationships>
</file>

<file path=xl/drawings/_rels/drawing49.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2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0.png"/></Relationships>
</file>

<file path=xl/drawings/_rels/drawing50.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92.png"/></Relationships>
</file>

<file path=xl/drawings/_rels/drawing51.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18.jpeg"/></Relationships>
</file>

<file path=xl/drawings/_rels/drawing52.xml.rels><?xml version="1.0" encoding="UTF-8" standalone="yes"?>
<Relationships xmlns="http://schemas.openxmlformats.org/package/2006/relationships"><Relationship Id="rId3" Type="http://schemas.openxmlformats.org/officeDocument/2006/relationships/image" Target="../media/image93.png"/><Relationship Id="rId2" Type="http://schemas.openxmlformats.org/officeDocument/2006/relationships/image" Target="../media/image60.png"/><Relationship Id="rId1" Type="http://schemas.openxmlformats.org/officeDocument/2006/relationships/image" Target="../media/image66.jpeg"/></Relationships>
</file>

<file path=xl/drawings/_rels/drawing53.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60.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60.png"/></Relationships>
</file>

<file path=xl/drawings/_rels/drawing55.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94.png"/></Relationships>
</file>

<file path=xl/drawings/_rels/drawing56.xml.rels><?xml version="1.0" encoding="UTF-8" standalone="yes"?>
<Relationships xmlns="http://schemas.openxmlformats.org/package/2006/relationships"><Relationship Id="rId1" Type="http://schemas.openxmlformats.org/officeDocument/2006/relationships/image" Target="../media/image60.png"/></Relationships>
</file>

<file path=xl/drawings/_rels/drawing57.xml.rels><?xml version="1.0" encoding="UTF-8" standalone="yes"?>
<Relationships xmlns="http://schemas.openxmlformats.org/package/2006/relationships"><Relationship Id="rId1" Type="http://schemas.openxmlformats.org/officeDocument/2006/relationships/image" Target="../media/image60.png"/></Relationships>
</file>

<file path=xl/drawings/_rels/drawing58.xml.rels><?xml version="1.0" encoding="UTF-8" standalone="yes"?>
<Relationships xmlns="http://schemas.openxmlformats.org/package/2006/relationships"><Relationship Id="rId1" Type="http://schemas.openxmlformats.org/officeDocument/2006/relationships/image" Target="../media/image60.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0.png"/></Relationships>
</file>

<file path=xl/drawings/_rels/drawing6.xml.rels><?xml version="1.0" encoding="UTF-8" standalone="yes"?>
<Relationships xmlns="http://schemas.openxmlformats.org/package/2006/relationships"><Relationship Id="rId2" Type="http://schemas.openxmlformats.org/officeDocument/2006/relationships/image" Target="../media/image63.jpeg"/><Relationship Id="rId1" Type="http://schemas.openxmlformats.org/officeDocument/2006/relationships/image" Target="../media/image60.png"/></Relationships>
</file>

<file path=xl/drawings/_rels/drawing60.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image" Target="../media/image60.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0.png"/></Relationships>
</file>

<file path=xl/drawings/_rels/drawing62.xml.rels><?xml version="1.0" encoding="UTF-8" standalone="yes"?>
<Relationships xmlns="http://schemas.openxmlformats.org/package/2006/relationships"><Relationship Id="rId1" Type="http://schemas.openxmlformats.org/officeDocument/2006/relationships/image" Target="../media/image95.png"/></Relationships>
</file>

<file path=xl/drawings/_rels/drawing63.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image" Target="../media/image60.png"/></Relationships>
</file>

<file path=xl/drawings/_rels/drawing64.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66.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60.png"/></Relationships>
</file>

<file path=xl/drawings/_rels/drawing66.xml.rels><?xml version="1.0" encoding="UTF-8" standalone="yes"?>
<Relationships xmlns="http://schemas.openxmlformats.org/package/2006/relationships"><Relationship Id="rId2" Type="http://schemas.openxmlformats.org/officeDocument/2006/relationships/image" Target="../media/image96.png"/><Relationship Id="rId1" Type="http://schemas.openxmlformats.org/officeDocument/2006/relationships/image" Target="../media/image60.png"/></Relationships>
</file>

<file path=xl/drawings/_rels/drawing67.xml.rels><?xml version="1.0" encoding="UTF-8" standalone="yes"?>
<Relationships xmlns="http://schemas.openxmlformats.org/package/2006/relationships"><Relationship Id="rId2" Type="http://schemas.openxmlformats.org/officeDocument/2006/relationships/image" Target="../media/image97.jpeg"/><Relationship Id="rId1" Type="http://schemas.openxmlformats.org/officeDocument/2006/relationships/image" Target="../media/image60.png"/></Relationships>
</file>

<file path=xl/drawings/_rels/drawing68.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60.png"/></Relationships>
</file>

<file path=xl/drawings/_rels/drawing69.xml.rels><?xml version="1.0" encoding="UTF-8" standalone="yes"?>
<Relationships xmlns="http://schemas.openxmlformats.org/package/2006/relationships"><Relationship Id="rId1" Type="http://schemas.openxmlformats.org/officeDocument/2006/relationships/image" Target="../media/image60.png"/></Relationships>
</file>

<file path=xl/drawings/_rels/drawing7.xml.rels><?xml version="1.0" encoding="UTF-8" standalone="yes"?>
<Relationships xmlns="http://schemas.openxmlformats.org/package/2006/relationships"><Relationship Id="rId1" Type="http://schemas.openxmlformats.org/officeDocument/2006/relationships/image" Target="../media/image60.png"/></Relationships>
</file>

<file path=xl/drawings/_rels/drawing70.xml.rels><?xml version="1.0" encoding="UTF-8" standalone="yes"?>
<Relationships xmlns="http://schemas.openxmlformats.org/package/2006/relationships"><Relationship Id="rId1" Type="http://schemas.openxmlformats.org/officeDocument/2006/relationships/image" Target="../media/image60.png"/></Relationships>
</file>

<file path=xl/drawings/_rels/drawing71.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98.gif"/></Relationships>
</file>

<file path=xl/drawings/_rels/drawing72.xml.rels><?xml version="1.0" encoding="UTF-8" standalone="yes"?>
<Relationships xmlns="http://schemas.openxmlformats.org/package/2006/relationships"><Relationship Id="rId1" Type="http://schemas.openxmlformats.org/officeDocument/2006/relationships/image" Target="../media/image60.png"/></Relationships>
</file>

<file path=xl/drawings/_rels/drawing73.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99.png"/></Relationships>
</file>

<file path=xl/drawings/_rels/drawing74.xml.rels><?xml version="1.0" encoding="UTF-8" standalone="yes"?>
<Relationships xmlns="http://schemas.openxmlformats.org/package/2006/relationships"><Relationship Id="rId1" Type="http://schemas.openxmlformats.org/officeDocument/2006/relationships/image" Target="../media/image60.png"/></Relationships>
</file>

<file path=xl/drawings/_rels/drawing75.xml.rels><?xml version="1.0" encoding="UTF-8" standalone="yes"?>
<Relationships xmlns="http://schemas.openxmlformats.org/package/2006/relationships"><Relationship Id="rId1" Type="http://schemas.openxmlformats.org/officeDocument/2006/relationships/image" Target="../media/image60.png"/></Relationships>
</file>

<file path=xl/drawings/_rels/drawing76.xml.rels><?xml version="1.0" encoding="UTF-8" standalone="yes"?>
<Relationships xmlns="http://schemas.openxmlformats.org/package/2006/relationships"><Relationship Id="rId3" Type="http://schemas.openxmlformats.org/officeDocument/2006/relationships/image" Target="../media/image101.jpeg"/><Relationship Id="rId2" Type="http://schemas.openxmlformats.org/officeDocument/2006/relationships/image" Target="../media/image100.png"/><Relationship Id="rId1" Type="http://schemas.openxmlformats.org/officeDocument/2006/relationships/image" Target="../media/image95.png"/></Relationships>
</file>

<file path=xl/drawings/_rels/drawing77.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102.png"/></Relationships>
</file>

<file path=xl/drawings/_rels/drawing78.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102.png"/></Relationships>
</file>

<file path=xl/drawings/_rels/drawing79.xml.rels><?xml version="1.0" encoding="UTF-8" standalone="yes"?>
<Relationships xmlns="http://schemas.openxmlformats.org/package/2006/relationships"><Relationship Id="rId2" Type="http://schemas.openxmlformats.org/officeDocument/2006/relationships/image" Target="../media/image50.jpeg"/><Relationship Id="rId1" Type="http://schemas.openxmlformats.org/officeDocument/2006/relationships/image" Target="../media/image60.png"/></Relationships>
</file>

<file path=xl/drawings/_rels/drawing8.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64.png"/></Relationships>
</file>

<file path=xl/drawings/_rels/drawing80.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103.png"/></Relationships>
</file>

<file path=xl/drawings/_rels/drawing81.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104.png"/></Relationships>
</file>

<file path=xl/drawings/_rels/drawing82.xml.rels><?xml version="1.0" encoding="UTF-8" standalone="yes"?>
<Relationships xmlns="http://schemas.openxmlformats.org/package/2006/relationships"><Relationship Id="rId1" Type="http://schemas.openxmlformats.org/officeDocument/2006/relationships/image" Target="../media/image95.png"/></Relationships>
</file>

<file path=xl/drawings/_rels/drawing83.xml.rels><?xml version="1.0" encoding="UTF-8" standalone="yes"?>
<Relationships xmlns="http://schemas.openxmlformats.org/package/2006/relationships"><Relationship Id="rId3" Type="http://schemas.openxmlformats.org/officeDocument/2006/relationships/image" Target="../media/image60.png"/><Relationship Id="rId2" Type="http://schemas.openxmlformats.org/officeDocument/2006/relationships/image" Target="../media/image105.png"/><Relationship Id="rId1" Type="http://schemas.openxmlformats.org/officeDocument/2006/relationships/image" Target="../media/image92.png"/></Relationships>
</file>

<file path=xl/drawings/_rels/drawing84.xml.rels><?xml version="1.0" encoding="UTF-8" standalone="yes"?>
<Relationships xmlns="http://schemas.openxmlformats.org/package/2006/relationships"><Relationship Id="rId1" Type="http://schemas.openxmlformats.org/officeDocument/2006/relationships/image" Target="../media/image60.png"/></Relationships>
</file>

<file path=xl/drawings/_rels/drawing85.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106.png"/></Relationships>
</file>

<file path=xl/drawings/_rels/drawing86.xml.rels><?xml version="1.0" encoding="UTF-8" standalone="yes"?>
<Relationships xmlns="http://schemas.openxmlformats.org/package/2006/relationships"><Relationship Id="rId3" Type="http://schemas.openxmlformats.org/officeDocument/2006/relationships/image" Target="../media/image57.wmf"/><Relationship Id="rId2" Type="http://schemas.openxmlformats.org/officeDocument/2006/relationships/image" Target="../media/image56.png"/><Relationship Id="rId1" Type="http://schemas.openxmlformats.org/officeDocument/2006/relationships/image" Target="../media/image60.png"/></Relationships>
</file>

<file path=xl/drawings/_rels/drawing87.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107.png"/></Relationships>
</file>

<file path=xl/drawings/_rels/drawing88.xml.rels><?xml version="1.0" encoding="UTF-8" standalone="yes"?>
<Relationships xmlns="http://schemas.openxmlformats.org/package/2006/relationships"><Relationship Id="rId3" Type="http://schemas.openxmlformats.org/officeDocument/2006/relationships/image" Target="../media/image110.png"/><Relationship Id="rId2" Type="http://schemas.openxmlformats.org/officeDocument/2006/relationships/image" Target="../media/image109.png"/><Relationship Id="rId1" Type="http://schemas.openxmlformats.org/officeDocument/2006/relationships/image" Target="../media/image108.png"/><Relationship Id="rId4" Type="http://schemas.openxmlformats.org/officeDocument/2006/relationships/image" Target="../media/image95.png"/></Relationships>
</file>

<file path=xl/drawings/_rels/drawing89.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37.png"/></Relationships>
</file>

<file path=xl/drawings/_rels/drawing9.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60.png"/></Relationships>
</file>

<file path=xl/drawings/_rels/drawing90.xml.rels><?xml version="1.0" encoding="UTF-8" standalone="yes"?>
<Relationships xmlns="http://schemas.openxmlformats.org/package/2006/relationships"><Relationship Id="rId2" Type="http://schemas.openxmlformats.org/officeDocument/2006/relationships/image" Target="../media/image112.png"/><Relationship Id="rId1" Type="http://schemas.openxmlformats.org/officeDocument/2006/relationships/image" Target="../media/image11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95.png"/></Relationships>
</file>

<file path=xl/drawings/_rels/drawing92.xml.rels><?xml version="1.0" encoding="UTF-8" standalone="yes"?>
<Relationships xmlns="http://schemas.openxmlformats.org/package/2006/relationships"><Relationship Id="rId2" Type="http://schemas.openxmlformats.org/officeDocument/2006/relationships/image" Target="../media/image95.png"/><Relationship Id="rId1" Type="http://schemas.openxmlformats.org/officeDocument/2006/relationships/image" Target="../media/image113.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95.png"/></Relationships>
</file>

<file path=xl/drawings/_rels/drawing94.xml.rels><?xml version="1.0" encoding="UTF-8" standalone="yes"?>
<Relationships xmlns="http://schemas.openxmlformats.org/package/2006/relationships"><Relationship Id="rId1" Type="http://schemas.openxmlformats.org/officeDocument/2006/relationships/image" Target="../media/image95.png"/></Relationships>
</file>

<file path=xl/drawings/_rels/drawing95.xml.rels><?xml version="1.0" encoding="UTF-8" standalone="yes"?>
<Relationships xmlns="http://schemas.openxmlformats.org/package/2006/relationships"><Relationship Id="rId1" Type="http://schemas.openxmlformats.org/officeDocument/2006/relationships/image" Target="../media/image95.png"/></Relationships>
</file>

<file path=xl/drawings/_rels/drawing96.xml.rels><?xml version="1.0" encoding="UTF-8" standalone="yes"?>
<Relationships xmlns="http://schemas.openxmlformats.org/package/2006/relationships"><Relationship Id="rId1" Type="http://schemas.openxmlformats.org/officeDocument/2006/relationships/image" Target="../media/image95.png"/></Relationships>
</file>

<file path=xl/drawings/_rels/drawing97.xml.rels><?xml version="1.0" encoding="UTF-8" standalone="yes"?>
<Relationships xmlns="http://schemas.openxmlformats.org/package/2006/relationships"><Relationship Id="rId1" Type="http://schemas.openxmlformats.org/officeDocument/2006/relationships/image" Target="../media/image95.png"/></Relationships>
</file>

<file path=xl/drawings/drawing1.xml><?xml version="1.0" encoding="utf-8"?>
<xdr:wsDr xmlns:xdr="http://schemas.openxmlformats.org/drawingml/2006/spreadsheetDrawing" xmlns:a="http://schemas.openxmlformats.org/drawingml/2006/main">
  <xdr:twoCellAnchor editAs="oneCell">
    <xdr:from>
      <xdr:col>2</xdr:col>
      <xdr:colOff>3629190</xdr:colOff>
      <xdr:row>31</xdr:row>
      <xdr:rowOff>53730</xdr:rowOff>
    </xdr:from>
    <xdr:to>
      <xdr:col>2</xdr:col>
      <xdr:colOff>5425950</xdr:colOff>
      <xdr:row>33</xdr:row>
      <xdr:rowOff>124290</xdr:rowOff>
    </xdr:to>
    <xdr:pic>
      <xdr:nvPicPr>
        <xdr:cNvPr id="2" name="Рисунок 3537">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5334165" y="5930655"/>
          <a:ext cx="1796760" cy="451560"/>
        </a:xfrm>
        <a:prstGeom prst="rect">
          <a:avLst/>
        </a:prstGeom>
        <a:ln w="0">
          <a:noFill/>
        </a:ln>
      </xdr:spPr>
    </xdr:pic>
    <xdr:clientData/>
  </xdr:twoCellAnchor>
  <xdr:twoCellAnchor editAs="oneCell">
    <xdr:from>
      <xdr:col>2</xdr:col>
      <xdr:colOff>437040</xdr:colOff>
      <xdr:row>47</xdr:row>
      <xdr:rowOff>36000</xdr:rowOff>
    </xdr:from>
    <xdr:to>
      <xdr:col>2</xdr:col>
      <xdr:colOff>2561400</xdr:colOff>
      <xdr:row>48</xdr:row>
      <xdr:rowOff>170640</xdr:rowOff>
    </xdr:to>
    <xdr:pic>
      <xdr:nvPicPr>
        <xdr:cNvPr id="3" name="Рисунок 2" descr="Картинки по запросу мотип">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tretch/>
      </xdr:blipFill>
      <xdr:spPr>
        <a:xfrm>
          <a:off x="2160360" y="7836840"/>
          <a:ext cx="2124360" cy="325080"/>
        </a:xfrm>
        <a:prstGeom prst="rect">
          <a:avLst/>
        </a:prstGeom>
        <a:ln w="0">
          <a:noFill/>
        </a:ln>
      </xdr:spPr>
    </xdr:pic>
    <xdr:clientData/>
  </xdr:twoCellAnchor>
  <xdr:twoCellAnchor editAs="oneCell">
    <xdr:from>
      <xdr:col>2</xdr:col>
      <xdr:colOff>3857400</xdr:colOff>
      <xdr:row>0</xdr:row>
      <xdr:rowOff>76320</xdr:rowOff>
    </xdr:from>
    <xdr:to>
      <xdr:col>2</xdr:col>
      <xdr:colOff>5162400</xdr:colOff>
      <xdr:row>6</xdr:row>
      <xdr:rowOff>246960</xdr:rowOff>
    </xdr:to>
    <xdr:pic>
      <xdr:nvPicPr>
        <xdr:cNvPr id="4" name="Рисунок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a:stretch/>
      </xdr:blipFill>
      <xdr:spPr>
        <a:xfrm>
          <a:off x="5580720" y="76320"/>
          <a:ext cx="1305000" cy="1237320"/>
        </a:xfrm>
        <a:prstGeom prst="rect">
          <a:avLst/>
        </a:prstGeom>
        <a:ln w="9360">
          <a:noFill/>
        </a:ln>
      </xdr:spPr>
    </xdr:pic>
    <xdr:clientData/>
  </xdr:twoCellAnchor>
  <xdr:twoCellAnchor editAs="oneCell">
    <xdr:from>
      <xdr:col>13</xdr:col>
      <xdr:colOff>210600</xdr:colOff>
      <xdr:row>0</xdr:row>
      <xdr:rowOff>38160</xdr:rowOff>
    </xdr:from>
    <xdr:to>
      <xdr:col>13</xdr:col>
      <xdr:colOff>210960</xdr:colOff>
      <xdr:row>3</xdr:row>
      <xdr:rowOff>17640</xdr:rowOff>
    </xdr:to>
    <xdr:pic>
      <xdr:nvPicPr>
        <xdr:cNvPr id="5" name="Рисунок 38">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4"/>
        <a:stretch/>
      </xdr:blipFill>
      <xdr:spPr>
        <a:xfrm>
          <a:off x="15554520" y="38160"/>
          <a:ext cx="360" cy="520200"/>
        </a:xfrm>
        <a:prstGeom prst="rect">
          <a:avLst/>
        </a:prstGeom>
        <a:ln w="9360">
          <a:noFill/>
        </a:ln>
      </xdr:spPr>
    </xdr:pic>
    <xdr:clientData/>
  </xdr:twoCellAnchor>
  <xdr:twoCellAnchor editAs="oneCell">
    <xdr:from>
      <xdr:col>2</xdr:col>
      <xdr:colOff>2083860</xdr:colOff>
      <xdr:row>6</xdr:row>
      <xdr:rowOff>155550</xdr:rowOff>
    </xdr:from>
    <xdr:to>
      <xdr:col>2</xdr:col>
      <xdr:colOff>5019660</xdr:colOff>
      <xdr:row>10</xdr:row>
      <xdr:rowOff>118830</xdr:rowOff>
    </xdr:to>
    <xdr:pic>
      <xdr:nvPicPr>
        <xdr:cNvPr id="7" name="Рисунок 55">
          <a:extLst>
            <a:ext uri="{FF2B5EF4-FFF2-40B4-BE49-F238E27FC236}">
              <a16:creationId xmlns:a16="http://schemas.microsoft.com/office/drawing/2014/main" id="{00000000-0008-0000-0000-000007000000}"/>
            </a:ext>
            <a:ext uri="{147F2762-F138-4A5C-976F-8EAC2B608ADB}">
              <a16:predDERef xmlns:a16="http://schemas.microsoft.com/office/drawing/2014/main" pred="{00000000-0008-0000-0000-000005000000}"/>
            </a:ext>
          </a:extLst>
        </xdr:cNvPr>
        <xdr:cNvPicPr/>
      </xdr:nvPicPr>
      <xdr:blipFill>
        <a:blip xmlns:r="http://schemas.openxmlformats.org/officeDocument/2006/relationships" r:embed="rId5"/>
        <a:stretch/>
      </xdr:blipFill>
      <xdr:spPr>
        <a:xfrm>
          <a:off x="3788835" y="1203300"/>
          <a:ext cx="2935800" cy="791955"/>
        </a:xfrm>
        <a:prstGeom prst="rect">
          <a:avLst/>
        </a:prstGeom>
        <a:ln w="0">
          <a:noFill/>
        </a:ln>
      </xdr:spPr>
    </xdr:pic>
    <xdr:clientData/>
  </xdr:twoCellAnchor>
  <xdr:twoCellAnchor editAs="oneCell">
    <xdr:from>
      <xdr:col>2</xdr:col>
      <xdr:colOff>476190</xdr:colOff>
      <xdr:row>87</xdr:row>
      <xdr:rowOff>162435</xdr:rowOff>
    </xdr:from>
    <xdr:to>
      <xdr:col>2</xdr:col>
      <xdr:colOff>1620270</xdr:colOff>
      <xdr:row>93</xdr:row>
      <xdr:rowOff>157395</xdr:rowOff>
    </xdr:to>
    <xdr:pic>
      <xdr:nvPicPr>
        <xdr:cNvPr id="8" name="Рисунок 89">
          <a:extLst>
            <a:ext uri="{FF2B5EF4-FFF2-40B4-BE49-F238E27FC236}">
              <a16:creationId xmlns:a16="http://schemas.microsoft.com/office/drawing/2014/main" id="{00000000-0008-0000-0000-000008000000}"/>
            </a:ext>
            <a:ext uri="{147F2762-F138-4A5C-976F-8EAC2B608ADB}">
              <a16:predDERef xmlns:a16="http://schemas.microsoft.com/office/drawing/2014/main" pred="{00000000-0008-0000-0000-000007000000}"/>
            </a:ext>
          </a:extLst>
        </xdr:cNvPr>
        <xdr:cNvPicPr/>
      </xdr:nvPicPr>
      <xdr:blipFill>
        <a:blip xmlns:r="http://schemas.openxmlformats.org/officeDocument/2006/relationships" r:embed="rId6"/>
        <a:stretch/>
      </xdr:blipFill>
      <xdr:spPr>
        <a:xfrm>
          <a:off x="2181165" y="16526385"/>
          <a:ext cx="1144080" cy="1137960"/>
        </a:xfrm>
        <a:prstGeom prst="rect">
          <a:avLst/>
        </a:prstGeom>
        <a:ln w="0">
          <a:noFill/>
        </a:ln>
      </xdr:spPr>
    </xdr:pic>
    <xdr:clientData/>
  </xdr:twoCellAnchor>
  <xdr:twoCellAnchor editAs="oneCell">
    <xdr:from>
      <xdr:col>2</xdr:col>
      <xdr:colOff>773475</xdr:colOff>
      <xdr:row>7</xdr:row>
      <xdr:rowOff>159630</xdr:rowOff>
    </xdr:from>
    <xdr:to>
      <xdr:col>2</xdr:col>
      <xdr:colOff>983355</xdr:colOff>
      <xdr:row>10</xdr:row>
      <xdr:rowOff>115290</xdr:rowOff>
    </xdr:to>
    <xdr:pic>
      <xdr:nvPicPr>
        <xdr:cNvPr id="9" name="Рисунок 57" descr="page1image3676464">
          <a:extLst>
            <a:ext uri="{FF2B5EF4-FFF2-40B4-BE49-F238E27FC236}">
              <a16:creationId xmlns:a16="http://schemas.microsoft.com/office/drawing/2014/main" id="{00000000-0008-0000-0000-000009000000}"/>
            </a:ext>
            <a:ext uri="{147F2762-F138-4A5C-976F-8EAC2B608ADB}">
              <a16:predDERef xmlns:a16="http://schemas.microsoft.com/office/drawing/2014/main" pred="{00000000-0008-0000-0000-000008000000}"/>
            </a:ext>
          </a:extLst>
        </xdr:cNvPr>
        <xdr:cNvPicPr/>
      </xdr:nvPicPr>
      <xdr:blipFill>
        <a:blip xmlns:r="http://schemas.openxmlformats.org/officeDocument/2006/relationships" r:embed="rId7"/>
        <a:stretch/>
      </xdr:blipFill>
      <xdr:spPr>
        <a:xfrm>
          <a:off x="2478450" y="1464555"/>
          <a:ext cx="209880" cy="527160"/>
        </a:xfrm>
        <a:prstGeom prst="rect">
          <a:avLst/>
        </a:prstGeom>
        <a:ln w="0">
          <a:noFill/>
        </a:ln>
      </xdr:spPr>
    </xdr:pic>
    <xdr:clientData/>
  </xdr:twoCellAnchor>
  <xdr:twoCellAnchor editAs="oneCell">
    <xdr:from>
      <xdr:col>2</xdr:col>
      <xdr:colOff>80490</xdr:colOff>
      <xdr:row>7</xdr:row>
      <xdr:rowOff>131940</xdr:rowOff>
    </xdr:from>
    <xdr:to>
      <xdr:col>2</xdr:col>
      <xdr:colOff>642810</xdr:colOff>
      <xdr:row>10</xdr:row>
      <xdr:rowOff>94080</xdr:rowOff>
    </xdr:to>
    <xdr:pic>
      <xdr:nvPicPr>
        <xdr:cNvPr id="10" name="Рисунок 58" descr="page1image3675840">
          <a:extLst>
            <a:ext uri="{FF2B5EF4-FFF2-40B4-BE49-F238E27FC236}">
              <a16:creationId xmlns:a16="http://schemas.microsoft.com/office/drawing/2014/main" id="{00000000-0008-0000-0000-00000A000000}"/>
            </a:ext>
            <a:ext uri="{147F2762-F138-4A5C-976F-8EAC2B608ADB}">
              <a16:predDERef xmlns:a16="http://schemas.microsoft.com/office/drawing/2014/main" pred="{00000000-0008-0000-0000-000009000000}"/>
            </a:ext>
          </a:extLst>
        </xdr:cNvPr>
        <xdr:cNvPicPr/>
      </xdr:nvPicPr>
      <xdr:blipFill>
        <a:blip xmlns:r="http://schemas.openxmlformats.org/officeDocument/2006/relationships" r:embed="rId8"/>
        <a:stretch/>
      </xdr:blipFill>
      <xdr:spPr>
        <a:xfrm>
          <a:off x="1785465" y="1436865"/>
          <a:ext cx="562320" cy="533640"/>
        </a:xfrm>
        <a:prstGeom prst="rect">
          <a:avLst/>
        </a:prstGeom>
        <a:ln w="0">
          <a:noFill/>
        </a:ln>
      </xdr:spPr>
    </xdr:pic>
    <xdr:clientData/>
  </xdr:twoCellAnchor>
  <xdr:twoCellAnchor>
    <xdr:from>
      <xdr:col>2</xdr:col>
      <xdr:colOff>4194120</xdr:colOff>
      <xdr:row>85</xdr:row>
      <xdr:rowOff>66765</xdr:rowOff>
    </xdr:from>
    <xdr:to>
      <xdr:col>2</xdr:col>
      <xdr:colOff>5093040</xdr:colOff>
      <xdr:row>88</xdr:row>
      <xdr:rowOff>100245</xdr:rowOff>
    </xdr:to>
    <xdr:pic>
      <xdr:nvPicPr>
        <xdr:cNvPr id="11" name="Рисунок 2" descr="sia-farb">
          <a:extLst>
            <a:ext uri="{FF2B5EF4-FFF2-40B4-BE49-F238E27FC236}">
              <a16:creationId xmlns:a16="http://schemas.microsoft.com/office/drawing/2014/main" id="{00000000-0008-0000-0000-00000B000000}"/>
            </a:ext>
            <a:ext uri="{147F2762-F138-4A5C-976F-8EAC2B608ADB}">
              <a16:predDERef xmlns:a16="http://schemas.microsoft.com/office/drawing/2014/main" pred="{00000000-0008-0000-0000-00000A000000}"/>
            </a:ext>
          </a:extLst>
        </xdr:cNvPr>
        <xdr:cNvPicPr/>
      </xdr:nvPicPr>
      <xdr:blipFill>
        <a:blip xmlns:r="http://schemas.openxmlformats.org/officeDocument/2006/relationships" r:embed="rId9"/>
        <a:stretch/>
      </xdr:blipFill>
      <xdr:spPr>
        <a:xfrm>
          <a:off x="5899095" y="16240215"/>
          <a:ext cx="898920" cy="604980"/>
        </a:xfrm>
        <a:prstGeom prst="rect">
          <a:avLst/>
        </a:prstGeom>
        <a:ln w="0">
          <a:noFill/>
        </a:ln>
      </xdr:spPr>
    </xdr:pic>
    <xdr:clientData/>
  </xdr:twoCellAnchor>
  <xdr:twoCellAnchor editAs="oneCell">
    <xdr:from>
      <xdr:col>1</xdr:col>
      <xdr:colOff>1114425</xdr:colOff>
      <xdr:row>81</xdr:row>
      <xdr:rowOff>38100</xdr:rowOff>
    </xdr:from>
    <xdr:to>
      <xdr:col>2</xdr:col>
      <xdr:colOff>752475</xdr:colOff>
      <xdr:row>83</xdr:row>
      <xdr:rowOff>114300</xdr:rowOff>
    </xdr:to>
    <xdr:pic>
      <xdr:nvPicPr>
        <xdr:cNvPr id="12" name="Рисунок 23" descr="logo полихим.jpg">
          <a:extLst>
            <a:ext uri="{FF2B5EF4-FFF2-40B4-BE49-F238E27FC236}">
              <a16:creationId xmlns:a16="http://schemas.microsoft.com/office/drawing/2014/main" id="{00000000-0008-0000-0000-00000C000000}"/>
            </a:ext>
            <a:ext uri="{147F2762-F138-4A5C-976F-8EAC2B608ADB}">
              <a16:predDERef xmlns:a16="http://schemas.microsoft.com/office/drawing/2014/main" pred="{00000000-0008-0000-0000-00000B000000}"/>
            </a:ext>
          </a:extLst>
        </xdr:cNvPr>
        <xdr:cNvPicPr/>
      </xdr:nvPicPr>
      <xdr:blipFill>
        <a:blip xmlns:r="http://schemas.openxmlformats.org/officeDocument/2006/relationships" r:embed="rId10"/>
        <a:stretch/>
      </xdr:blipFill>
      <xdr:spPr>
        <a:xfrm>
          <a:off x="1504950" y="15449550"/>
          <a:ext cx="952500" cy="457200"/>
        </a:xfrm>
        <a:prstGeom prst="rect">
          <a:avLst/>
        </a:prstGeom>
        <a:ln w="9360">
          <a:noFill/>
        </a:ln>
      </xdr:spPr>
    </xdr:pic>
    <xdr:clientData/>
  </xdr:twoCellAnchor>
  <xdr:twoCellAnchor editAs="oneCell">
    <xdr:from>
      <xdr:col>2</xdr:col>
      <xdr:colOff>2838495</xdr:colOff>
      <xdr:row>75</xdr:row>
      <xdr:rowOff>55575</xdr:rowOff>
    </xdr:from>
    <xdr:to>
      <xdr:col>2</xdr:col>
      <xdr:colOff>3457695</xdr:colOff>
      <xdr:row>77</xdr:row>
      <xdr:rowOff>188775</xdr:rowOff>
    </xdr:to>
    <xdr:pic>
      <xdr:nvPicPr>
        <xdr:cNvPr id="13" name="Рисунок 1">
          <a:extLst>
            <a:ext uri="{FF2B5EF4-FFF2-40B4-BE49-F238E27FC236}">
              <a16:creationId xmlns:a16="http://schemas.microsoft.com/office/drawing/2014/main" id="{00000000-0008-0000-0000-00000D000000}"/>
            </a:ext>
            <a:ext uri="{147F2762-F138-4A5C-976F-8EAC2B608ADB}">
              <a16:predDERef xmlns:a16="http://schemas.microsoft.com/office/drawing/2014/main" pred="{00000000-0008-0000-0000-00000C000000}"/>
            </a:ext>
          </a:extLst>
        </xdr:cNvPr>
        <xdr:cNvPicPr/>
      </xdr:nvPicPr>
      <xdr:blipFill>
        <a:blip xmlns:r="http://schemas.openxmlformats.org/officeDocument/2006/relationships" r:embed="rId11"/>
        <a:stretch/>
      </xdr:blipFill>
      <xdr:spPr>
        <a:xfrm>
          <a:off x="4543470" y="14324025"/>
          <a:ext cx="619200" cy="514200"/>
        </a:xfrm>
        <a:prstGeom prst="rect">
          <a:avLst/>
        </a:prstGeom>
        <a:ln w="0">
          <a:noFill/>
        </a:ln>
      </xdr:spPr>
    </xdr:pic>
    <xdr:clientData/>
  </xdr:twoCellAnchor>
  <xdr:twoCellAnchor editAs="oneCell">
    <xdr:from>
      <xdr:col>2</xdr:col>
      <xdr:colOff>1562100</xdr:colOff>
      <xdr:row>31</xdr:row>
      <xdr:rowOff>66675</xdr:rowOff>
    </xdr:from>
    <xdr:to>
      <xdr:col>2</xdr:col>
      <xdr:colOff>3228975</xdr:colOff>
      <xdr:row>33</xdr:row>
      <xdr:rowOff>76200</xdr:rowOff>
    </xdr:to>
    <xdr:pic>
      <xdr:nvPicPr>
        <xdr:cNvPr id="15" name="Рисунок 19" descr="ICAR.jpg">
          <a:extLst>
            <a:ext uri="{FF2B5EF4-FFF2-40B4-BE49-F238E27FC236}">
              <a16:creationId xmlns:a16="http://schemas.microsoft.com/office/drawing/2014/main" id="{00000000-0008-0000-0000-00000F000000}"/>
            </a:ext>
            <a:ext uri="{147F2762-F138-4A5C-976F-8EAC2B608ADB}">
              <a16:predDERef xmlns:a16="http://schemas.microsoft.com/office/drawing/2014/main" pred="{00000000-0008-0000-0000-00000D000000}"/>
            </a:ext>
          </a:extLst>
        </xdr:cNvPr>
        <xdr:cNvPicPr/>
      </xdr:nvPicPr>
      <xdr:blipFill>
        <a:blip xmlns:r="http://schemas.openxmlformats.org/officeDocument/2006/relationships" r:embed="rId12"/>
        <a:stretch/>
      </xdr:blipFill>
      <xdr:spPr>
        <a:xfrm>
          <a:off x="3267075" y="5943600"/>
          <a:ext cx="1666875" cy="390525"/>
        </a:xfrm>
        <a:prstGeom prst="rect">
          <a:avLst/>
        </a:prstGeom>
        <a:ln w="9360">
          <a:noFill/>
        </a:ln>
      </xdr:spPr>
    </xdr:pic>
    <xdr:clientData/>
  </xdr:twoCellAnchor>
  <xdr:twoCellAnchor editAs="oneCell">
    <xdr:from>
      <xdr:col>2</xdr:col>
      <xdr:colOff>3524250</xdr:colOff>
      <xdr:row>41</xdr:row>
      <xdr:rowOff>47625</xdr:rowOff>
    </xdr:from>
    <xdr:to>
      <xdr:col>2</xdr:col>
      <xdr:colOff>5676900</xdr:colOff>
      <xdr:row>43</xdr:row>
      <xdr:rowOff>114300</xdr:rowOff>
    </xdr:to>
    <xdr:pic>
      <xdr:nvPicPr>
        <xdr:cNvPr id="16" name="Рисунок 27" descr="novol_logo.jpg">
          <a:extLst>
            <a:ext uri="{FF2B5EF4-FFF2-40B4-BE49-F238E27FC236}">
              <a16:creationId xmlns:a16="http://schemas.microsoft.com/office/drawing/2014/main" id="{00000000-0008-0000-0000-000010000000}"/>
            </a:ext>
            <a:ext uri="{147F2762-F138-4A5C-976F-8EAC2B608ADB}">
              <a16:predDERef xmlns:a16="http://schemas.microsoft.com/office/drawing/2014/main" pred="{00000000-0008-0000-0000-00000F000000}"/>
            </a:ext>
          </a:extLst>
        </xdr:cNvPr>
        <xdr:cNvPicPr/>
      </xdr:nvPicPr>
      <xdr:blipFill>
        <a:blip xmlns:r="http://schemas.openxmlformats.org/officeDocument/2006/relationships" r:embed="rId13"/>
        <a:stretch/>
      </xdr:blipFill>
      <xdr:spPr>
        <a:xfrm>
          <a:off x="5229225" y="7829550"/>
          <a:ext cx="2152650" cy="447675"/>
        </a:xfrm>
        <a:prstGeom prst="rect">
          <a:avLst/>
        </a:prstGeom>
        <a:ln w="9360">
          <a:noFill/>
        </a:ln>
      </xdr:spPr>
    </xdr:pic>
    <xdr:clientData/>
  </xdr:twoCellAnchor>
  <xdr:twoCellAnchor editAs="oneCell">
    <xdr:from>
      <xdr:col>2</xdr:col>
      <xdr:colOff>4067175</xdr:colOff>
      <xdr:row>27</xdr:row>
      <xdr:rowOff>0</xdr:rowOff>
    </xdr:from>
    <xdr:to>
      <xdr:col>2</xdr:col>
      <xdr:colOff>5457825</xdr:colOff>
      <xdr:row>29</xdr:row>
      <xdr:rowOff>104775</xdr:rowOff>
    </xdr:to>
    <xdr:pic>
      <xdr:nvPicPr>
        <xdr:cNvPr id="17" name="Рисунок 22" descr="kovax_logo.jpg">
          <a:extLst>
            <a:ext uri="{FF2B5EF4-FFF2-40B4-BE49-F238E27FC236}">
              <a16:creationId xmlns:a16="http://schemas.microsoft.com/office/drawing/2014/main" id="{00000000-0008-0000-0000-000011000000}"/>
            </a:ext>
            <a:ext uri="{147F2762-F138-4A5C-976F-8EAC2B608ADB}">
              <a16:predDERef xmlns:a16="http://schemas.microsoft.com/office/drawing/2014/main" pred="{00000000-0008-0000-0000-000010000000}"/>
            </a:ext>
          </a:extLst>
        </xdr:cNvPr>
        <xdr:cNvPicPr/>
      </xdr:nvPicPr>
      <xdr:blipFill>
        <a:blip xmlns:r="http://schemas.openxmlformats.org/officeDocument/2006/relationships" r:embed="rId14"/>
        <a:stretch/>
      </xdr:blipFill>
      <xdr:spPr>
        <a:xfrm>
          <a:off x="5772150" y="5114925"/>
          <a:ext cx="1390650" cy="485775"/>
        </a:xfrm>
        <a:prstGeom prst="rect">
          <a:avLst/>
        </a:prstGeom>
        <a:ln w="9360">
          <a:noFill/>
        </a:ln>
      </xdr:spPr>
    </xdr:pic>
    <xdr:clientData/>
  </xdr:twoCellAnchor>
  <xdr:twoCellAnchor editAs="oneCell">
    <xdr:from>
      <xdr:col>2</xdr:col>
      <xdr:colOff>1207545</xdr:colOff>
      <xdr:row>40</xdr:row>
      <xdr:rowOff>181335</xdr:rowOff>
    </xdr:from>
    <xdr:to>
      <xdr:col>2</xdr:col>
      <xdr:colOff>3264945</xdr:colOff>
      <xdr:row>44</xdr:row>
      <xdr:rowOff>104235</xdr:rowOff>
    </xdr:to>
    <xdr:pic>
      <xdr:nvPicPr>
        <xdr:cNvPr id="18" name="Рисунок 5" descr="прайс JETA PRO.jpg">
          <a:extLst>
            <a:ext uri="{FF2B5EF4-FFF2-40B4-BE49-F238E27FC236}">
              <a16:creationId xmlns:a16="http://schemas.microsoft.com/office/drawing/2014/main" id="{00000000-0008-0000-0000-000012000000}"/>
            </a:ext>
            <a:ext uri="{147F2762-F138-4A5C-976F-8EAC2B608ADB}">
              <a16:predDERef xmlns:a16="http://schemas.microsoft.com/office/drawing/2014/main" pred="{00000000-0008-0000-0000-000011000000}"/>
            </a:ext>
          </a:extLst>
        </xdr:cNvPr>
        <xdr:cNvPicPr/>
      </xdr:nvPicPr>
      <xdr:blipFill>
        <a:blip xmlns:r="http://schemas.openxmlformats.org/officeDocument/2006/relationships" r:embed="rId15"/>
        <a:srcRect l="73859" t="2178" r="398" b="2178"/>
        <a:stretch/>
      </xdr:blipFill>
      <xdr:spPr>
        <a:xfrm>
          <a:off x="2912520" y="7772760"/>
          <a:ext cx="2057400" cy="684900"/>
        </a:xfrm>
        <a:prstGeom prst="rect">
          <a:avLst/>
        </a:prstGeom>
        <a:ln w="0">
          <a:noFill/>
        </a:ln>
      </xdr:spPr>
    </xdr:pic>
    <xdr:clientData/>
  </xdr:twoCellAnchor>
  <xdr:twoCellAnchor editAs="oneCell">
    <xdr:from>
      <xdr:col>2</xdr:col>
      <xdr:colOff>223215</xdr:colOff>
      <xdr:row>12</xdr:row>
      <xdr:rowOff>143460</xdr:rowOff>
    </xdr:from>
    <xdr:to>
      <xdr:col>2</xdr:col>
      <xdr:colOff>1187655</xdr:colOff>
      <xdr:row>15</xdr:row>
      <xdr:rowOff>125100</xdr:rowOff>
    </xdr:to>
    <xdr:pic>
      <xdr:nvPicPr>
        <xdr:cNvPr id="19" name="Рисунок 2" descr="3m_logo.jpg">
          <a:extLst>
            <a:ext uri="{FF2B5EF4-FFF2-40B4-BE49-F238E27FC236}">
              <a16:creationId xmlns:a16="http://schemas.microsoft.com/office/drawing/2014/main" id="{00000000-0008-0000-0000-000013000000}"/>
            </a:ext>
            <a:ext uri="{147F2762-F138-4A5C-976F-8EAC2B608ADB}">
              <a16:predDERef xmlns:a16="http://schemas.microsoft.com/office/drawing/2014/main" pred="{00000000-0008-0000-0000-000012000000}"/>
            </a:ext>
          </a:extLst>
        </xdr:cNvPr>
        <xdr:cNvPicPr/>
      </xdr:nvPicPr>
      <xdr:blipFill>
        <a:blip xmlns:r="http://schemas.openxmlformats.org/officeDocument/2006/relationships" r:embed="rId16"/>
        <a:stretch/>
      </xdr:blipFill>
      <xdr:spPr>
        <a:xfrm>
          <a:off x="1928190" y="2400885"/>
          <a:ext cx="964440" cy="553140"/>
        </a:xfrm>
        <a:prstGeom prst="rect">
          <a:avLst/>
        </a:prstGeom>
        <a:ln w="9360">
          <a:noFill/>
        </a:ln>
      </xdr:spPr>
    </xdr:pic>
    <xdr:clientData/>
  </xdr:twoCellAnchor>
  <xdr:twoCellAnchor editAs="oneCell">
    <xdr:from>
      <xdr:col>2</xdr:col>
      <xdr:colOff>2133600</xdr:colOff>
      <xdr:row>16</xdr:row>
      <xdr:rowOff>123825</xdr:rowOff>
    </xdr:from>
    <xdr:to>
      <xdr:col>2</xdr:col>
      <xdr:colOff>3419475</xdr:colOff>
      <xdr:row>18</xdr:row>
      <xdr:rowOff>85725</xdr:rowOff>
    </xdr:to>
    <xdr:pic>
      <xdr:nvPicPr>
        <xdr:cNvPr id="20" name="Рисунок 8" descr="colad_logo.jpg">
          <a:extLst>
            <a:ext uri="{FF2B5EF4-FFF2-40B4-BE49-F238E27FC236}">
              <a16:creationId xmlns:a16="http://schemas.microsoft.com/office/drawing/2014/main" id="{00000000-0008-0000-0000-000014000000}"/>
            </a:ext>
            <a:ext uri="{147F2762-F138-4A5C-976F-8EAC2B608ADB}">
              <a16:predDERef xmlns:a16="http://schemas.microsoft.com/office/drawing/2014/main" pred="{00000000-0008-0000-0000-000013000000}"/>
            </a:ext>
          </a:extLst>
        </xdr:cNvPr>
        <xdr:cNvPicPr/>
      </xdr:nvPicPr>
      <xdr:blipFill>
        <a:blip xmlns:r="http://schemas.openxmlformats.org/officeDocument/2006/relationships" r:embed="rId17"/>
        <a:stretch/>
      </xdr:blipFill>
      <xdr:spPr>
        <a:xfrm>
          <a:off x="3838575" y="3143250"/>
          <a:ext cx="1285875" cy="342900"/>
        </a:xfrm>
        <a:prstGeom prst="rect">
          <a:avLst/>
        </a:prstGeom>
        <a:ln w="9360">
          <a:noFill/>
        </a:ln>
      </xdr:spPr>
    </xdr:pic>
    <xdr:clientData/>
  </xdr:twoCellAnchor>
  <xdr:twoCellAnchor editAs="oneCell">
    <xdr:from>
      <xdr:col>2</xdr:col>
      <xdr:colOff>3495675</xdr:colOff>
      <xdr:row>35</xdr:row>
      <xdr:rowOff>9525</xdr:rowOff>
    </xdr:from>
    <xdr:to>
      <xdr:col>2</xdr:col>
      <xdr:colOff>5543550</xdr:colOff>
      <xdr:row>37</xdr:row>
      <xdr:rowOff>85725</xdr:rowOff>
    </xdr:to>
    <xdr:pic>
      <xdr:nvPicPr>
        <xdr:cNvPr id="21" name="Рисунок 98">
          <a:extLst>
            <a:ext uri="{FF2B5EF4-FFF2-40B4-BE49-F238E27FC236}">
              <a16:creationId xmlns:a16="http://schemas.microsoft.com/office/drawing/2014/main" id="{00000000-0008-0000-0000-000015000000}"/>
            </a:ext>
            <a:ext uri="{147F2762-F138-4A5C-976F-8EAC2B608ADB}">
              <a16:predDERef xmlns:a16="http://schemas.microsoft.com/office/drawing/2014/main" pred="{00000000-0008-0000-0000-000014000000}"/>
            </a:ext>
          </a:extLst>
        </xdr:cNvPr>
        <xdr:cNvPicPr/>
      </xdr:nvPicPr>
      <xdr:blipFill>
        <a:blip xmlns:r="http://schemas.openxmlformats.org/officeDocument/2006/relationships" r:embed="rId18"/>
        <a:stretch/>
      </xdr:blipFill>
      <xdr:spPr>
        <a:xfrm>
          <a:off x="5200650" y="6648450"/>
          <a:ext cx="2047875" cy="457200"/>
        </a:xfrm>
        <a:prstGeom prst="rect">
          <a:avLst/>
        </a:prstGeom>
        <a:ln w="0">
          <a:noFill/>
        </a:ln>
      </xdr:spPr>
    </xdr:pic>
    <xdr:clientData/>
  </xdr:twoCellAnchor>
  <xdr:twoCellAnchor editAs="oneCell">
    <xdr:from>
      <xdr:col>1</xdr:col>
      <xdr:colOff>1312170</xdr:colOff>
      <xdr:row>31</xdr:row>
      <xdr:rowOff>57150</xdr:rowOff>
    </xdr:from>
    <xdr:to>
      <xdr:col>2</xdr:col>
      <xdr:colOff>1122000</xdr:colOff>
      <xdr:row>32</xdr:row>
      <xdr:rowOff>184590</xdr:rowOff>
    </xdr:to>
    <xdr:pic>
      <xdr:nvPicPr>
        <xdr:cNvPr id="22" name="Рисунок 11" descr="dupli-color_logo.jpg">
          <a:extLst>
            <a:ext uri="{FF2B5EF4-FFF2-40B4-BE49-F238E27FC236}">
              <a16:creationId xmlns:a16="http://schemas.microsoft.com/office/drawing/2014/main" id="{00000000-0008-0000-0000-000016000000}"/>
            </a:ext>
            <a:ext uri="{147F2762-F138-4A5C-976F-8EAC2B608ADB}">
              <a16:predDERef xmlns:a16="http://schemas.microsoft.com/office/drawing/2014/main" pred="{00000000-0008-0000-0000-000015000000}"/>
            </a:ext>
          </a:extLst>
        </xdr:cNvPr>
        <xdr:cNvPicPr/>
      </xdr:nvPicPr>
      <xdr:blipFill>
        <a:blip xmlns:r="http://schemas.openxmlformats.org/officeDocument/2006/relationships" r:embed="rId19"/>
        <a:stretch/>
      </xdr:blipFill>
      <xdr:spPr>
        <a:xfrm>
          <a:off x="1702695" y="5934075"/>
          <a:ext cx="1124280" cy="317940"/>
        </a:xfrm>
        <a:prstGeom prst="rect">
          <a:avLst/>
        </a:prstGeom>
        <a:ln w="9360">
          <a:noFill/>
        </a:ln>
      </xdr:spPr>
    </xdr:pic>
    <xdr:clientData/>
  </xdr:twoCellAnchor>
  <xdr:twoCellAnchor editAs="oneCell">
    <xdr:from>
      <xdr:col>2</xdr:col>
      <xdr:colOff>2609850</xdr:colOff>
      <xdr:row>93</xdr:row>
      <xdr:rowOff>85725</xdr:rowOff>
    </xdr:from>
    <xdr:to>
      <xdr:col>2</xdr:col>
      <xdr:colOff>3895725</xdr:colOff>
      <xdr:row>98</xdr:row>
      <xdr:rowOff>66675</xdr:rowOff>
    </xdr:to>
    <xdr:pic>
      <xdr:nvPicPr>
        <xdr:cNvPr id="23" name="Рисунок 35" descr="sintez_logo.jpg">
          <a:extLst>
            <a:ext uri="{FF2B5EF4-FFF2-40B4-BE49-F238E27FC236}">
              <a16:creationId xmlns:a16="http://schemas.microsoft.com/office/drawing/2014/main" id="{00000000-0008-0000-0000-000017000000}"/>
            </a:ext>
            <a:ext uri="{147F2762-F138-4A5C-976F-8EAC2B608ADB}">
              <a16:predDERef xmlns:a16="http://schemas.microsoft.com/office/drawing/2014/main" pred="{00000000-0008-0000-0000-000016000000}"/>
            </a:ext>
          </a:extLst>
        </xdr:cNvPr>
        <xdr:cNvPicPr/>
      </xdr:nvPicPr>
      <xdr:blipFill>
        <a:blip xmlns:r="http://schemas.openxmlformats.org/officeDocument/2006/relationships" r:embed="rId20"/>
        <a:stretch/>
      </xdr:blipFill>
      <xdr:spPr>
        <a:xfrm>
          <a:off x="4314825" y="17783175"/>
          <a:ext cx="1285875" cy="933450"/>
        </a:xfrm>
        <a:prstGeom prst="rect">
          <a:avLst/>
        </a:prstGeom>
        <a:ln w="9360">
          <a:noFill/>
        </a:ln>
      </xdr:spPr>
    </xdr:pic>
    <xdr:clientData/>
  </xdr:twoCellAnchor>
  <xdr:twoCellAnchor editAs="oneCell">
    <xdr:from>
      <xdr:col>2</xdr:col>
      <xdr:colOff>2714625</xdr:colOff>
      <xdr:row>60</xdr:row>
      <xdr:rowOff>171450</xdr:rowOff>
    </xdr:from>
    <xdr:to>
      <xdr:col>2</xdr:col>
      <xdr:colOff>4057650</xdr:colOff>
      <xdr:row>63</xdr:row>
      <xdr:rowOff>180975</xdr:rowOff>
    </xdr:to>
    <xdr:pic>
      <xdr:nvPicPr>
        <xdr:cNvPr id="24" name="Рисунок 24" descr="MegaMix.jpg">
          <a:extLst>
            <a:ext uri="{FF2B5EF4-FFF2-40B4-BE49-F238E27FC236}">
              <a16:creationId xmlns:a16="http://schemas.microsoft.com/office/drawing/2014/main" id="{00000000-0008-0000-0000-000018000000}"/>
            </a:ext>
            <a:ext uri="{147F2762-F138-4A5C-976F-8EAC2B608ADB}">
              <a16:predDERef xmlns:a16="http://schemas.microsoft.com/office/drawing/2014/main" pred="{00000000-0008-0000-0000-000017000000}"/>
            </a:ext>
          </a:extLst>
        </xdr:cNvPr>
        <xdr:cNvPicPr/>
      </xdr:nvPicPr>
      <xdr:blipFill>
        <a:blip xmlns:r="http://schemas.openxmlformats.org/officeDocument/2006/relationships" r:embed="rId21"/>
        <a:stretch/>
      </xdr:blipFill>
      <xdr:spPr>
        <a:xfrm>
          <a:off x="4419600" y="11582400"/>
          <a:ext cx="1343025" cy="581025"/>
        </a:xfrm>
        <a:prstGeom prst="rect">
          <a:avLst/>
        </a:prstGeom>
        <a:ln w="9360">
          <a:noFill/>
        </a:ln>
      </xdr:spPr>
    </xdr:pic>
    <xdr:clientData/>
  </xdr:twoCellAnchor>
  <xdr:twoCellAnchor editAs="oneCell">
    <xdr:from>
      <xdr:col>2</xdr:col>
      <xdr:colOff>3505200</xdr:colOff>
      <xdr:row>37</xdr:row>
      <xdr:rowOff>133350</xdr:rowOff>
    </xdr:from>
    <xdr:to>
      <xdr:col>2</xdr:col>
      <xdr:colOff>5438775</xdr:colOff>
      <xdr:row>40</xdr:row>
      <xdr:rowOff>38100</xdr:rowOff>
    </xdr:to>
    <xdr:pic>
      <xdr:nvPicPr>
        <xdr:cNvPr id="25" name="Рисунок 21" descr="kimberly_logo.jpg">
          <a:extLst>
            <a:ext uri="{FF2B5EF4-FFF2-40B4-BE49-F238E27FC236}">
              <a16:creationId xmlns:a16="http://schemas.microsoft.com/office/drawing/2014/main" id="{00000000-0008-0000-0000-000019000000}"/>
            </a:ext>
            <a:ext uri="{147F2762-F138-4A5C-976F-8EAC2B608ADB}">
              <a16:predDERef xmlns:a16="http://schemas.microsoft.com/office/drawing/2014/main" pred="{00000000-0008-0000-0000-000018000000}"/>
            </a:ext>
          </a:extLst>
        </xdr:cNvPr>
        <xdr:cNvPicPr/>
      </xdr:nvPicPr>
      <xdr:blipFill>
        <a:blip xmlns:r="http://schemas.openxmlformats.org/officeDocument/2006/relationships" r:embed="rId22"/>
        <a:stretch/>
      </xdr:blipFill>
      <xdr:spPr>
        <a:xfrm>
          <a:off x="5210175" y="7153275"/>
          <a:ext cx="1933575" cy="476250"/>
        </a:xfrm>
        <a:prstGeom prst="rect">
          <a:avLst/>
        </a:prstGeom>
        <a:ln w="9360">
          <a:noFill/>
        </a:ln>
      </xdr:spPr>
    </xdr:pic>
    <xdr:clientData/>
  </xdr:twoCellAnchor>
  <xdr:twoCellAnchor editAs="oneCell">
    <xdr:from>
      <xdr:col>2</xdr:col>
      <xdr:colOff>3100590</xdr:colOff>
      <xdr:row>45</xdr:row>
      <xdr:rowOff>46590</xdr:rowOff>
    </xdr:from>
    <xdr:to>
      <xdr:col>2</xdr:col>
      <xdr:colOff>5384520</xdr:colOff>
      <xdr:row>49</xdr:row>
      <xdr:rowOff>9150</xdr:rowOff>
    </xdr:to>
    <xdr:pic>
      <xdr:nvPicPr>
        <xdr:cNvPr id="26" name="Рисунок 4" descr="Картинки по запросу mobihel helios">
          <a:extLst>
            <a:ext uri="{FF2B5EF4-FFF2-40B4-BE49-F238E27FC236}">
              <a16:creationId xmlns:a16="http://schemas.microsoft.com/office/drawing/2014/main" id="{00000000-0008-0000-0000-00001A000000}"/>
            </a:ext>
            <a:ext uri="{147F2762-F138-4A5C-976F-8EAC2B608ADB}">
              <a16:predDERef xmlns:a16="http://schemas.microsoft.com/office/drawing/2014/main" pred="{00000000-0008-0000-0000-000019000000}"/>
            </a:ext>
          </a:extLst>
        </xdr:cNvPr>
        <xdr:cNvPicPr/>
      </xdr:nvPicPr>
      <xdr:blipFill>
        <a:blip xmlns:r="http://schemas.openxmlformats.org/officeDocument/2006/relationships" r:embed="rId23"/>
        <a:stretch/>
      </xdr:blipFill>
      <xdr:spPr>
        <a:xfrm>
          <a:off x="4805565" y="8590515"/>
          <a:ext cx="2283930" cy="724560"/>
        </a:xfrm>
        <a:prstGeom prst="rect">
          <a:avLst/>
        </a:prstGeom>
        <a:ln w="0">
          <a:noFill/>
        </a:ln>
      </xdr:spPr>
    </xdr:pic>
    <xdr:clientData/>
  </xdr:twoCellAnchor>
  <xdr:twoCellAnchor editAs="oneCell">
    <xdr:from>
      <xdr:col>2</xdr:col>
      <xdr:colOff>125550</xdr:colOff>
      <xdr:row>21</xdr:row>
      <xdr:rowOff>68715</xdr:rowOff>
    </xdr:from>
    <xdr:to>
      <xdr:col>2</xdr:col>
      <xdr:colOff>1314360</xdr:colOff>
      <xdr:row>24</xdr:row>
      <xdr:rowOff>40635</xdr:rowOff>
    </xdr:to>
    <xdr:pic>
      <xdr:nvPicPr>
        <xdr:cNvPr id="27" name="Рисунок 1" descr="Картинки по запросу CarSystem">
          <a:extLst>
            <a:ext uri="{FF2B5EF4-FFF2-40B4-BE49-F238E27FC236}">
              <a16:creationId xmlns:a16="http://schemas.microsoft.com/office/drawing/2014/main" id="{00000000-0008-0000-0000-00001B000000}"/>
            </a:ext>
            <a:ext uri="{147F2762-F138-4A5C-976F-8EAC2B608ADB}">
              <a16:predDERef xmlns:a16="http://schemas.microsoft.com/office/drawing/2014/main" pred="{00000000-0008-0000-0000-00001A000000}"/>
            </a:ext>
          </a:extLst>
        </xdr:cNvPr>
        <xdr:cNvPicPr/>
      </xdr:nvPicPr>
      <xdr:blipFill>
        <a:blip xmlns:r="http://schemas.openxmlformats.org/officeDocument/2006/relationships" r:embed="rId24"/>
        <a:stretch/>
      </xdr:blipFill>
      <xdr:spPr>
        <a:xfrm>
          <a:off x="1830525" y="4040640"/>
          <a:ext cx="1188810" cy="543420"/>
        </a:xfrm>
        <a:prstGeom prst="rect">
          <a:avLst/>
        </a:prstGeom>
        <a:ln w="0">
          <a:noFill/>
        </a:ln>
      </xdr:spPr>
    </xdr:pic>
    <xdr:clientData/>
  </xdr:twoCellAnchor>
  <xdr:twoCellAnchor editAs="oneCell">
    <xdr:from>
      <xdr:col>2</xdr:col>
      <xdr:colOff>1261380</xdr:colOff>
      <xdr:row>95</xdr:row>
      <xdr:rowOff>128715</xdr:rowOff>
    </xdr:from>
    <xdr:to>
      <xdr:col>2</xdr:col>
      <xdr:colOff>2244540</xdr:colOff>
      <xdr:row>98</xdr:row>
      <xdr:rowOff>116115</xdr:rowOff>
    </xdr:to>
    <xdr:pic>
      <xdr:nvPicPr>
        <xdr:cNvPr id="28" name="Рисунок 6" descr="Картинки по запросу тд синтез">
          <a:extLst>
            <a:ext uri="{FF2B5EF4-FFF2-40B4-BE49-F238E27FC236}">
              <a16:creationId xmlns:a16="http://schemas.microsoft.com/office/drawing/2014/main" id="{00000000-0008-0000-0000-00001C000000}"/>
            </a:ext>
            <a:ext uri="{147F2762-F138-4A5C-976F-8EAC2B608ADB}">
              <a16:predDERef xmlns:a16="http://schemas.microsoft.com/office/drawing/2014/main" pred="{00000000-0008-0000-0000-00001B000000}"/>
            </a:ext>
          </a:extLst>
        </xdr:cNvPr>
        <xdr:cNvPicPr/>
      </xdr:nvPicPr>
      <xdr:blipFill>
        <a:blip xmlns:r="http://schemas.openxmlformats.org/officeDocument/2006/relationships" r:embed="rId25"/>
        <a:srcRect t="11811" b="9793"/>
        <a:stretch/>
      </xdr:blipFill>
      <xdr:spPr>
        <a:xfrm>
          <a:off x="2966355" y="18016665"/>
          <a:ext cx="983160" cy="558900"/>
        </a:xfrm>
        <a:prstGeom prst="rect">
          <a:avLst/>
        </a:prstGeom>
        <a:ln w="0">
          <a:noFill/>
        </a:ln>
      </xdr:spPr>
    </xdr:pic>
    <xdr:clientData/>
  </xdr:twoCellAnchor>
  <xdr:twoCellAnchor editAs="oneCell">
    <xdr:from>
      <xdr:col>2</xdr:col>
      <xdr:colOff>1752600</xdr:colOff>
      <xdr:row>25</xdr:row>
      <xdr:rowOff>180975</xdr:rowOff>
    </xdr:from>
    <xdr:to>
      <xdr:col>2</xdr:col>
      <xdr:colOff>3257550</xdr:colOff>
      <xdr:row>28</xdr:row>
      <xdr:rowOff>180975</xdr:rowOff>
    </xdr:to>
    <xdr:pic>
      <xdr:nvPicPr>
        <xdr:cNvPr id="29" name="Рисунок 41">
          <a:extLst>
            <a:ext uri="{FF2B5EF4-FFF2-40B4-BE49-F238E27FC236}">
              <a16:creationId xmlns:a16="http://schemas.microsoft.com/office/drawing/2014/main" id="{00000000-0008-0000-0000-00001D000000}"/>
            </a:ext>
            <a:ext uri="{147F2762-F138-4A5C-976F-8EAC2B608ADB}">
              <a16:predDERef xmlns:a16="http://schemas.microsoft.com/office/drawing/2014/main" pred="{00000000-0008-0000-0000-00001C000000}"/>
            </a:ext>
          </a:extLst>
        </xdr:cNvPr>
        <xdr:cNvPicPr/>
      </xdr:nvPicPr>
      <xdr:blipFill>
        <a:blip xmlns:r="http://schemas.openxmlformats.org/officeDocument/2006/relationships" r:embed="rId26"/>
        <a:stretch/>
      </xdr:blipFill>
      <xdr:spPr>
        <a:xfrm>
          <a:off x="3457575" y="4914900"/>
          <a:ext cx="1504950" cy="571500"/>
        </a:xfrm>
        <a:prstGeom prst="rect">
          <a:avLst/>
        </a:prstGeom>
        <a:ln w="9360">
          <a:noFill/>
        </a:ln>
      </xdr:spPr>
    </xdr:pic>
    <xdr:clientData/>
  </xdr:twoCellAnchor>
  <xdr:twoCellAnchor editAs="oneCell">
    <xdr:from>
      <xdr:col>2</xdr:col>
      <xdr:colOff>2505075</xdr:colOff>
      <xdr:row>67</xdr:row>
      <xdr:rowOff>142875</xdr:rowOff>
    </xdr:from>
    <xdr:to>
      <xdr:col>2</xdr:col>
      <xdr:colOff>3486150</xdr:colOff>
      <xdr:row>69</xdr:row>
      <xdr:rowOff>9525</xdr:rowOff>
    </xdr:to>
    <xdr:pic>
      <xdr:nvPicPr>
        <xdr:cNvPr id="30" name="Рисунок 32" descr="sata_logo.jpg">
          <a:extLst>
            <a:ext uri="{FF2B5EF4-FFF2-40B4-BE49-F238E27FC236}">
              <a16:creationId xmlns:a16="http://schemas.microsoft.com/office/drawing/2014/main" id="{00000000-0008-0000-0000-00001E000000}"/>
            </a:ext>
            <a:ext uri="{147F2762-F138-4A5C-976F-8EAC2B608ADB}">
              <a16:predDERef xmlns:a16="http://schemas.microsoft.com/office/drawing/2014/main" pred="{00000000-0008-0000-0000-00001D000000}"/>
            </a:ext>
          </a:extLst>
        </xdr:cNvPr>
        <xdr:cNvPicPr/>
      </xdr:nvPicPr>
      <xdr:blipFill>
        <a:blip xmlns:r="http://schemas.openxmlformats.org/officeDocument/2006/relationships" r:embed="rId27"/>
        <a:stretch/>
      </xdr:blipFill>
      <xdr:spPr>
        <a:xfrm>
          <a:off x="4210050" y="12887325"/>
          <a:ext cx="981075" cy="247650"/>
        </a:xfrm>
        <a:prstGeom prst="rect">
          <a:avLst/>
        </a:prstGeom>
        <a:ln w="9360">
          <a:noFill/>
        </a:ln>
      </xdr:spPr>
    </xdr:pic>
    <xdr:clientData/>
  </xdr:twoCellAnchor>
  <xdr:twoCellAnchor editAs="oneCell">
    <xdr:from>
      <xdr:col>2</xdr:col>
      <xdr:colOff>4583415</xdr:colOff>
      <xdr:row>100</xdr:row>
      <xdr:rowOff>360</xdr:rowOff>
    </xdr:from>
    <xdr:to>
      <xdr:col>2</xdr:col>
      <xdr:colOff>5710935</xdr:colOff>
      <xdr:row>104</xdr:row>
      <xdr:rowOff>49260</xdr:rowOff>
    </xdr:to>
    <xdr:pic>
      <xdr:nvPicPr>
        <xdr:cNvPr id="31" name="Picture 7" descr="C:\Users\Vladislav Bizyukov\AppData\Local\Microsoft\Windows\INetCache\Content.Outlook\EJT87ZZ9\UPOL_DetailedVector_CMYK_160620_.png">
          <a:extLst>
            <a:ext uri="{FF2B5EF4-FFF2-40B4-BE49-F238E27FC236}">
              <a16:creationId xmlns:a16="http://schemas.microsoft.com/office/drawing/2014/main" id="{00000000-0008-0000-0000-00001F000000}"/>
            </a:ext>
            <a:ext uri="{147F2762-F138-4A5C-976F-8EAC2B608ADB}">
              <a16:predDERef xmlns:a16="http://schemas.microsoft.com/office/drawing/2014/main" pred="{00000000-0008-0000-0000-00001E000000}"/>
            </a:ext>
          </a:extLst>
        </xdr:cNvPr>
        <xdr:cNvPicPr/>
      </xdr:nvPicPr>
      <xdr:blipFill>
        <a:blip xmlns:r="http://schemas.openxmlformats.org/officeDocument/2006/relationships" r:embed="rId28"/>
        <a:srcRect l="11609" t="15665" r="7663" b="4202"/>
        <a:stretch/>
      </xdr:blipFill>
      <xdr:spPr>
        <a:xfrm>
          <a:off x="6288390" y="19012260"/>
          <a:ext cx="1127520" cy="772800"/>
        </a:xfrm>
        <a:prstGeom prst="rect">
          <a:avLst/>
        </a:prstGeom>
        <a:ln w="0">
          <a:noFill/>
        </a:ln>
      </xdr:spPr>
    </xdr:pic>
    <xdr:clientData/>
  </xdr:twoCellAnchor>
  <xdr:twoCellAnchor editAs="oneCell">
    <xdr:from>
      <xdr:col>1</xdr:col>
      <xdr:colOff>1104900</xdr:colOff>
      <xdr:row>34</xdr:row>
      <xdr:rowOff>114300</xdr:rowOff>
    </xdr:from>
    <xdr:to>
      <xdr:col>2</xdr:col>
      <xdr:colOff>1190625</xdr:colOff>
      <xdr:row>38</xdr:row>
      <xdr:rowOff>9525</xdr:rowOff>
    </xdr:to>
    <xdr:pic>
      <xdr:nvPicPr>
        <xdr:cNvPr id="32" name="Рисунок 20" descr="isistem_logo.jpg">
          <a:extLst>
            <a:ext uri="{FF2B5EF4-FFF2-40B4-BE49-F238E27FC236}">
              <a16:creationId xmlns:a16="http://schemas.microsoft.com/office/drawing/2014/main" id="{00000000-0008-0000-0000-000020000000}"/>
            </a:ext>
            <a:ext uri="{147F2762-F138-4A5C-976F-8EAC2B608ADB}">
              <a16:predDERef xmlns:a16="http://schemas.microsoft.com/office/drawing/2014/main" pred="{00000000-0008-0000-0000-00001F000000}"/>
            </a:ext>
          </a:extLst>
        </xdr:cNvPr>
        <xdr:cNvPicPr/>
      </xdr:nvPicPr>
      <xdr:blipFill>
        <a:blip xmlns:r="http://schemas.openxmlformats.org/officeDocument/2006/relationships" r:embed="rId29"/>
        <a:stretch/>
      </xdr:blipFill>
      <xdr:spPr>
        <a:xfrm>
          <a:off x="1495425" y="6562725"/>
          <a:ext cx="1400175" cy="657225"/>
        </a:xfrm>
        <a:prstGeom prst="rect">
          <a:avLst/>
        </a:prstGeom>
        <a:ln w="9360">
          <a:noFill/>
        </a:ln>
      </xdr:spPr>
    </xdr:pic>
    <xdr:clientData/>
  </xdr:twoCellAnchor>
  <xdr:twoCellAnchor editAs="oneCell">
    <xdr:from>
      <xdr:col>2</xdr:col>
      <xdr:colOff>1581150</xdr:colOff>
      <xdr:row>11</xdr:row>
      <xdr:rowOff>28575</xdr:rowOff>
    </xdr:from>
    <xdr:to>
      <xdr:col>2</xdr:col>
      <xdr:colOff>2828925</xdr:colOff>
      <xdr:row>15</xdr:row>
      <xdr:rowOff>66675</xdr:rowOff>
    </xdr:to>
    <xdr:pic>
      <xdr:nvPicPr>
        <xdr:cNvPr id="33" name="Рисунок 3" descr="adolf-bucher_logo.jpg">
          <a:extLst>
            <a:ext uri="{FF2B5EF4-FFF2-40B4-BE49-F238E27FC236}">
              <a16:creationId xmlns:a16="http://schemas.microsoft.com/office/drawing/2014/main" id="{00000000-0008-0000-0000-000021000000}"/>
            </a:ext>
            <a:ext uri="{147F2762-F138-4A5C-976F-8EAC2B608ADB}">
              <a16:predDERef xmlns:a16="http://schemas.microsoft.com/office/drawing/2014/main" pred="{00000000-0008-0000-0000-000020000000}"/>
            </a:ext>
          </a:extLst>
        </xdr:cNvPr>
        <xdr:cNvPicPr/>
      </xdr:nvPicPr>
      <xdr:blipFill>
        <a:blip xmlns:r="http://schemas.openxmlformats.org/officeDocument/2006/relationships" r:embed="rId30"/>
        <a:stretch/>
      </xdr:blipFill>
      <xdr:spPr>
        <a:xfrm>
          <a:off x="3286125" y="2095500"/>
          <a:ext cx="1247775" cy="800100"/>
        </a:xfrm>
        <a:prstGeom prst="rect">
          <a:avLst/>
        </a:prstGeom>
        <a:ln w="9360">
          <a:noFill/>
        </a:ln>
      </xdr:spPr>
    </xdr:pic>
    <xdr:clientData/>
  </xdr:twoCellAnchor>
  <xdr:twoCellAnchor>
    <xdr:from>
      <xdr:col>2</xdr:col>
      <xdr:colOff>1896690</xdr:colOff>
      <xdr:row>87</xdr:row>
      <xdr:rowOff>1125</xdr:rowOff>
    </xdr:from>
    <xdr:to>
      <xdr:col>2</xdr:col>
      <xdr:colOff>3476370</xdr:colOff>
      <xdr:row>91</xdr:row>
      <xdr:rowOff>24885</xdr:rowOff>
    </xdr:to>
    <xdr:pic>
      <xdr:nvPicPr>
        <xdr:cNvPr id="35" name="Изображение 2">
          <a:extLst>
            <a:ext uri="{FF2B5EF4-FFF2-40B4-BE49-F238E27FC236}">
              <a16:creationId xmlns:a16="http://schemas.microsoft.com/office/drawing/2014/main" id="{00000000-0008-0000-0000-000023000000}"/>
            </a:ext>
            <a:ext uri="{147F2762-F138-4A5C-976F-8EAC2B608ADB}">
              <a16:predDERef xmlns:a16="http://schemas.microsoft.com/office/drawing/2014/main" pred="{00000000-0008-0000-0000-000021000000}"/>
            </a:ext>
          </a:extLst>
        </xdr:cNvPr>
        <xdr:cNvPicPr/>
      </xdr:nvPicPr>
      <xdr:blipFill>
        <a:blip xmlns:r="http://schemas.openxmlformats.org/officeDocument/2006/relationships" r:embed="rId31"/>
        <a:srcRect t="7274" b="7874"/>
        <a:stretch/>
      </xdr:blipFill>
      <xdr:spPr>
        <a:xfrm>
          <a:off x="3601665" y="16555575"/>
          <a:ext cx="1579680" cy="785760"/>
        </a:xfrm>
        <a:prstGeom prst="rect">
          <a:avLst/>
        </a:prstGeom>
        <a:ln w="0">
          <a:noFill/>
        </a:ln>
      </xdr:spPr>
    </xdr:pic>
    <xdr:clientData/>
  </xdr:twoCellAnchor>
  <xdr:twoCellAnchor editAs="oneCell">
    <xdr:from>
      <xdr:col>2</xdr:col>
      <xdr:colOff>3375015</xdr:colOff>
      <xdr:row>55</xdr:row>
      <xdr:rowOff>720</xdr:rowOff>
    </xdr:from>
    <xdr:to>
      <xdr:col>2</xdr:col>
      <xdr:colOff>5252775</xdr:colOff>
      <xdr:row>59</xdr:row>
      <xdr:rowOff>25725</xdr:rowOff>
    </xdr:to>
    <xdr:pic>
      <xdr:nvPicPr>
        <xdr:cNvPr id="36" name="Рисунок 126">
          <a:extLst>
            <a:ext uri="{FF2B5EF4-FFF2-40B4-BE49-F238E27FC236}">
              <a16:creationId xmlns:a16="http://schemas.microsoft.com/office/drawing/2014/main" id="{00000000-0008-0000-0000-000024000000}"/>
            </a:ext>
            <a:ext uri="{147F2762-F138-4A5C-976F-8EAC2B608ADB}">
              <a16:predDERef xmlns:a16="http://schemas.microsoft.com/office/drawing/2014/main" pred="{00000000-0008-0000-0000-000023000000}"/>
            </a:ext>
          </a:extLst>
        </xdr:cNvPr>
        <xdr:cNvPicPr/>
      </xdr:nvPicPr>
      <xdr:blipFill>
        <a:blip xmlns:r="http://schemas.openxmlformats.org/officeDocument/2006/relationships" r:embed="rId32"/>
        <a:stretch/>
      </xdr:blipFill>
      <xdr:spPr>
        <a:xfrm>
          <a:off x="5079990" y="10449645"/>
          <a:ext cx="1877760" cy="787005"/>
        </a:xfrm>
        <a:prstGeom prst="rect">
          <a:avLst/>
        </a:prstGeom>
        <a:ln w="0">
          <a:noFill/>
        </a:ln>
      </xdr:spPr>
    </xdr:pic>
    <xdr:clientData/>
  </xdr:twoCellAnchor>
  <xdr:twoCellAnchor editAs="oneCell">
    <xdr:from>
      <xdr:col>2</xdr:col>
      <xdr:colOff>4014225</xdr:colOff>
      <xdr:row>90</xdr:row>
      <xdr:rowOff>72075</xdr:rowOff>
    </xdr:from>
    <xdr:to>
      <xdr:col>2</xdr:col>
      <xdr:colOff>5325705</xdr:colOff>
      <xdr:row>92</xdr:row>
      <xdr:rowOff>45735</xdr:rowOff>
    </xdr:to>
    <xdr:pic>
      <xdr:nvPicPr>
        <xdr:cNvPr id="38" name="Рисунок 40" descr="voylet_logo.jpg">
          <a:extLst>
            <a:ext uri="{FF2B5EF4-FFF2-40B4-BE49-F238E27FC236}">
              <a16:creationId xmlns:a16="http://schemas.microsoft.com/office/drawing/2014/main" id="{00000000-0008-0000-0000-000026000000}"/>
            </a:ext>
            <a:ext uri="{147F2762-F138-4A5C-976F-8EAC2B608ADB}">
              <a16:predDERef xmlns:a16="http://schemas.microsoft.com/office/drawing/2014/main" pred="{00000000-0008-0000-0000-000024000000}"/>
            </a:ext>
          </a:extLst>
        </xdr:cNvPr>
        <xdr:cNvPicPr/>
      </xdr:nvPicPr>
      <xdr:blipFill>
        <a:blip xmlns:r="http://schemas.openxmlformats.org/officeDocument/2006/relationships" r:embed="rId33"/>
        <a:stretch/>
      </xdr:blipFill>
      <xdr:spPr>
        <a:xfrm>
          <a:off x="5719200" y="17198025"/>
          <a:ext cx="1311480" cy="354660"/>
        </a:xfrm>
        <a:prstGeom prst="rect">
          <a:avLst/>
        </a:prstGeom>
        <a:ln w="9360">
          <a:noFill/>
        </a:ln>
      </xdr:spPr>
    </xdr:pic>
    <xdr:clientData/>
  </xdr:twoCellAnchor>
  <xdr:twoCellAnchor editAs="oneCell">
    <xdr:from>
      <xdr:col>1</xdr:col>
      <xdr:colOff>1186200</xdr:colOff>
      <xdr:row>50</xdr:row>
      <xdr:rowOff>96120</xdr:rowOff>
    </xdr:from>
    <xdr:to>
      <xdr:col>2</xdr:col>
      <xdr:colOff>5695920</xdr:colOff>
      <xdr:row>54</xdr:row>
      <xdr:rowOff>61200</xdr:rowOff>
    </xdr:to>
    <xdr:pic>
      <xdr:nvPicPr>
        <xdr:cNvPr id="39" name="Рисунок 104">
          <a:extLst>
            <a:ext uri="{FF2B5EF4-FFF2-40B4-BE49-F238E27FC236}">
              <a16:creationId xmlns:a16="http://schemas.microsoft.com/office/drawing/2014/main" id="{00000000-0008-0000-0000-000027000000}"/>
            </a:ext>
          </a:extLst>
        </xdr:cNvPr>
        <xdr:cNvPicPr/>
      </xdr:nvPicPr>
      <xdr:blipFill>
        <a:blip xmlns:r="http://schemas.openxmlformats.org/officeDocument/2006/relationships" r:embed="rId34"/>
        <a:stretch/>
      </xdr:blipFill>
      <xdr:spPr>
        <a:xfrm>
          <a:off x="1578960" y="8468280"/>
          <a:ext cx="5840280" cy="727200"/>
        </a:xfrm>
        <a:prstGeom prst="rect">
          <a:avLst/>
        </a:prstGeom>
        <a:ln w="0">
          <a:noFill/>
        </a:ln>
      </xdr:spPr>
    </xdr:pic>
    <xdr:clientData/>
  </xdr:twoCellAnchor>
  <xdr:twoCellAnchor editAs="oneCell">
    <xdr:from>
      <xdr:col>2</xdr:col>
      <xdr:colOff>4248150</xdr:colOff>
      <xdr:row>60</xdr:row>
      <xdr:rowOff>171450</xdr:rowOff>
    </xdr:from>
    <xdr:to>
      <xdr:col>2</xdr:col>
      <xdr:colOff>5867400</xdr:colOff>
      <xdr:row>63</xdr:row>
      <xdr:rowOff>57150</xdr:rowOff>
    </xdr:to>
    <xdr:pic>
      <xdr:nvPicPr>
        <xdr:cNvPr id="40" name="Рисунок 37" descr="smirdex.jpg">
          <a:extLst>
            <a:ext uri="{FF2B5EF4-FFF2-40B4-BE49-F238E27FC236}">
              <a16:creationId xmlns:a16="http://schemas.microsoft.com/office/drawing/2014/main" id="{00000000-0008-0000-0000-000028000000}"/>
            </a:ext>
            <a:ext uri="{147F2762-F138-4A5C-976F-8EAC2B608ADB}">
              <a16:predDERef xmlns:a16="http://schemas.microsoft.com/office/drawing/2014/main" pred="{00000000-0008-0000-0000-000027000000}"/>
            </a:ext>
          </a:extLst>
        </xdr:cNvPr>
        <xdr:cNvPicPr/>
      </xdr:nvPicPr>
      <xdr:blipFill>
        <a:blip xmlns:r="http://schemas.openxmlformats.org/officeDocument/2006/relationships" r:embed="rId35"/>
        <a:stretch/>
      </xdr:blipFill>
      <xdr:spPr>
        <a:xfrm>
          <a:off x="5953125" y="11582400"/>
          <a:ext cx="1619250" cy="457200"/>
        </a:xfrm>
        <a:prstGeom prst="rect">
          <a:avLst/>
        </a:prstGeom>
        <a:ln w="9360">
          <a:noFill/>
        </a:ln>
      </xdr:spPr>
    </xdr:pic>
    <xdr:clientData/>
  </xdr:twoCellAnchor>
  <xdr:twoCellAnchor editAs="oneCell">
    <xdr:from>
      <xdr:col>2</xdr:col>
      <xdr:colOff>50400</xdr:colOff>
      <xdr:row>61</xdr:row>
      <xdr:rowOff>32400</xdr:rowOff>
    </xdr:from>
    <xdr:to>
      <xdr:col>2</xdr:col>
      <xdr:colOff>2344050</xdr:colOff>
      <xdr:row>63</xdr:row>
      <xdr:rowOff>119520</xdr:rowOff>
    </xdr:to>
    <xdr:pic>
      <xdr:nvPicPr>
        <xdr:cNvPr id="41" name="Рисунок 6" descr="Картинки по запросу новол">
          <a:extLst>
            <a:ext uri="{FF2B5EF4-FFF2-40B4-BE49-F238E27FC236}">
              <a16:creationId xmlns:a16="http://schemas.microsoft.com/office/drawing/2014/main" id="{00000000-0008-0000-0000-000029000000}"/>
            </a:ext>
            <a:ext uri="{147F2762-F138-4A5C-976F-8EAC2B608ADB}">
              <a16:predDERef xmlns:a16="http://schemas.microsoft.com/office/drawing/2014/main" pred="{00000000-0008-0000-0000-000028000000}"/>
            </a:ext>
          </a:extLst>
        </xdr:cNvPr>
        <xdr:cNvPicPr/>
      </xdr:nvPicPr>
      <xdr:blipFill>
        <a:blip xmlns:r="http://schemas.openxmlformats.org/officeDocument/2006/relationships" r:embed="rId36"/>
        <a:srcRect t="21373" b="18102"/>
        <a:stretch/>
      </xdr:blipFill>
      <xdr:spPr>
        <a:xfrm>
          <a:off x="1755375" y="11633850"/>
          <a:ext cx="2293650" cy="468120"/>
        </a:xfrm>
        <a:prstGeom prst="rect">
          <a:avLst/>
        </a:prstGeom>
        <a:ln w="0">
          <a:noFill/>
        </a:ln>
      </xdr:spPr>
    </xdr:pic>
    <xdr:clientData/>
  </xdr:twoCellAnchor>
  <xdr:twoCellAnchor editAs="oneCell">
    <xdr:from>
      <xdr:col>2</xdr:col>
      <xdr:colOff>3550785</xdr:colOff>
      <xdr:row>104</xdr:row>
      <xdr:rowOff>105135</xdr:rowOff>
    </xdr:from>
    <xdr:to>
      <xdr:col>2</xdr:col>
      <xdr:colOff>4359705</xdr:colOff>
      <xdr:row>108</xdr:row>
      <xdr:rowOff>149460</xdr:rowOff>
    </xdr:to>
    <xdr:pic>
      <xdr:nvPicPr>
        <xdr:cNvPr id="42" name="Рисунок 86">
          <a:extLst>
            <a:ext uri="{FF2B5EF4-FFF2-40B4-BE49-F238E27FC236}">
              <a16:creationId xmlns:a16="http://schemas.microsoft.com/office/drawing/2014/main" id="{00000000-0008-0000-0000-00002A000000}"/>
            </a:ext>
            <a:ext uri="{147F2762-F138-4A5C-976F-8EAC2B608ADB}">
              <a16:predDERef xmlns:a16="http://schemas.microsoft.com/office/drawing/2014/main" pred="{00000000-0008-0000-0000-000029000000}"/>
            </a:ext>
          </a:extLst>
        </xdr:cNvPr>
        <xdr:cNvPicPr/>
      </xdr:nvPicPr>
      <xdr:blipFill>
        <a:blip xmlns:r="http://schemas.openxmlformats.org/officeDocument/2006/relationships" r:embed="rId37"/>
        <a:stretch/>
      </xdr:blipFill>
      <xdr:spPr>
        <a:xfrm>
          <a:off x="5255760" y="19840935"/>
          <a:ext cx="808920" cy="758700"/>
        </a:xfrm>
        <a:prstGeom prst="rect">
          <a:avLst/>
        </a:prstGeom>
        <a:ln w="0">
          <a:noFill/>
        </a:ln>
      </xdr:spPr>
    </xdr:pic>
    <xdr:clientData/>
  </xdr:twoCellAnchor>
  <xdr:twoCellAnchor editAs="oneCell">
    <xdr:from>
      <xdr:col>2</xdr:col>
      <xdr:colOff>304755</xdr:colOff>
      <xdr:row>75</xdr:row>
      <xdr:rowOff>480</xdr:rowOff>
    </xdr:from>
    <xdr:to>
      <xdr:col>2</xdr:col>
      <xdr:colOff>2343435</xdr:colOff>
      <xdr:row>78</xdr:row>
      <xdr:rowOff>130860</xdr:rowOff>
    </xdr:to>
    <xdr:pic>
      <xdr:nvPicPr>
        <xdr:cNvPr id="43" name="Рисунок 3" descr="Картинки по запросу карфит">
          <a:extLst>
            <a:ext uri="{FF2B5EF4-FFF2-40B4-BE49-F238E27FC236}">
              <a16:creationId xmlns:a16="http://schemas.microsoft.com/office/drawing/2014/main" id="{00000000-0008-0000-0000-00002B000000}"/>
            </a:ext>
            <a:ext uri="{147F2762-F138-4A5C-976F-8EAC2B608ADB}">
              <a16:predDERef xmlns:a16="http://schemas.microsoft.com/office/drawing/2014/main" pred="{00000000-0008-0000-0000-00002A000000}"/>
            </a:ext>
          </a:extLst>
        </xdr:cNvPr>
        <xdr:cNvPicPr/>
      </xdr:nvPicPr>
      <xdr:blipFill>
        <a:blip xmlns:r="http://schemas.openxmlformats.org/officeDocument/2006/relationships" r:embed="rId38"/>
        <a:stretch/>
      </xdr:blipFill>
      <xdr:spPr>
        <a:xfrm>
          <a:off x="2009730" y="12554430"/>
          <a:ext cx="2038680" cy="701880"/>
        </a:xfrm>
        <a:prstGeom prst="rect">
          <a:avLst/>
        </a:prstGeom>
        <a:ln w="0">
          <a:noFill/>
        </a:ln>
      </xdr:spPr>
    </xdr:pic>
    <xdr:clientData/>
  </xdr:twoCellAnchor>
  <xdr:twoCellAnchor editAs="oneCell">
    <xdr:from>
      <xdr:col>2</xdr:col>
      <xdr:colOff>38100</xdr:colOff>
      <xdr:row>71</xdr:row>
      <xdr:rowOff>76200</xdr:rowOff>
    </xdr:from>
    <xdr:to>
      <xdr:col>2</xdr:col>
      <xdr:colOff>5915025</xdr:colOff>
      <xdr:row>73</xdr:row>
      <xdr:rowOff>171450</xdr:rowOff>
    </xdr:to>
    <xdr:pic>
      <xdr:nvPicPr>
        <xdr:cNvPr id="44" name="Рисунок 73">
          <a:extLst>
            <a:ext uri="{FF2B5EF4-FFF2-40B4-BE49-F238E27FC236}">
              <a16:creationId xmlns:a16="http://schemas.microsoft.com/office/drawing/2014/main" id="{00000000-0008-0000-0000-00002C000000}"/>
            </a:ext>
            <a:ext uri="{147F2762-F138-4A5C-976F-8EAC2B608ADB}">
              <a16:predDERef xmlns:a16="http://schemas.microsoft.com/office/drawing/2014/main" pred="{00000000-0008-0000-0000-00002B000000}"/>
            </a:ext>
          </a:extLst>
        </xdr:cNvPr>
        <xdr:cNvPicPr/>
      </xdr:nvPicPr>
      <xdr:blipFill>
        <a:blip xmlns:r="http://schemas.openxmlformats.org/officeDocument/2006/relationships" r:embed="rId39"/>
        <a:stretch/>
      </xdr:blipFill>
      <xdr:spPr>
        <a:xfrm>
          <a:off x="1743075" y="13582650"/>
          <a:ext cx="5876925" cy="476250"/>
        </a:xfrm>
        <a:prstGeom prst="rect">
          <a:avLst/>
        </a:prstGeom>
        <a:ln w="0">
          <a:noFill/>
        </a:ln>
      </xdr:spPr>
    </xdr:pic>
    <xdr:clientData/>
  </xdr:twoCellAnchor>
  <xdr:twoCellAnchor editAs="oneCell">
    <xdr:from>
      <xdr:col>2</xdr:col>
      <xdr:colOff>2476440</xdr:colOff>
      <xdr:row>80</xdr:row>
      <xdr:rowOff>116640</xdr:rowOff>
    </xdr:from>
    <xdr:to>
      <xdr:col>2</xdr:col>
      <xdr:colOff>3519000</xdr:colOff>
      <xdr:row>86</xdr:row>
      <xdr:rowOff>10800</xdr:rowOff>
    </xdr:to>
    <xdr:pic>
      <xdr:nvPicPr>
        <xdr:cNvPr id="45" name="Рисунок 99">
          <a:extLst>
            <a:ext uri="{FF2B5EF4-FFF2-40B4-BE49-F238E27FC236}">
              <a16:creationId xmlns:a16="http://schemas.microsoft.com/office/drawing/2014/main" id="{00000000-0008-0000-0000-00002D000000}"/>
            </a:ext>
          </a:extLst>
        </xdr:cNvPr>
        <xdr:cNvPicPr/>
      </xdr:nvPicPr>
      <xdr:blipFill>
        <a:blip xmlns:r="http://schemas.openxmlformats.org/officeDocument/2006/relationships" r:embed="rId40"/>
        <a:stretch/>
      </xdr:blipFill>
      <xdr:spPr>
        <a:xfrm>
          <a:off x="4199760" y="12689640"/>
          <a:ext cx="1042560" cy="1037160"/>
        </a:xfrm>
        <a:prstGeom prst="rect">
          <a:avLst/>
        </a:prstGeom>
        <a:ln w="0">
          <a:noFill/>
        </a:ln>
      </xdr:spPr>
    </xdr:pic>
    <xdr:clientData/>
  </xdr:twoCellAnchor>
  <xdr:twoCellAnchor editAs="oneCell">
    <xdr:from>
      <xdr:col>2</xdr:col>
      <xdr:colOff>1684830</xdr:colOff>
      <xdr:row>20</xdr:row>
      <xdr:rowOff>147285</xdr:rowOff>
    </xdr:from>
    <xdr:to>
      <xdr:col>2</xdr:col>
      <xdr:colOff>3610110</xdr:colOff>
      <xdr:row>24</xdr:row>
      <xdr:rowOff>4305</xdr:rowOff>
    </xdr:to>
    <xdr:pic>
      <xdr:nvPicPr>
        <xdr:cNvPr id="46" name="Рисунок 4">
          <a:extLst>
            <a:ext uri="{FF2B5EF4-FFF2-40B4-BE49-F238E27FC236}">
              <a16:creationId xmlns:a16="http://schemas.microsoft.com/office/drawing/2014/main" id="{00000000-0008-0000-0000-00002E000000}"/>
            </a:ext>
            <a:ext uri="{147F2762-F138-4A5C-976F-8EAC2B608ADB}">
              <a16:predDERef xmlns:a16="http://schemas.microsoft.com/office/drawing/2014/main" pred="{00000000-0008-0000-0000-00002D000000}"/>
            </a:ext>
          </a:extLst>
        </xdr:cNvPr>
        <xdr:cNvPicPr/>
      </xdr:nvPicPr>
      <xdr:blipFill>
        <a:blip xmlns:r="http://schemas.openxmlformats.org/officeDocument/2006/relationships" r:embed="rId41"/>
        <a:stretch/>
      </xdr:blipFill>
      <xdr:spPr>
        <a:xfrm>
          <a:off x="3389805" y="3928710"/>
          <a:ext cx="1925280" cy="619020"/>
        </a:xfrm>
        <a:prstGeom prst="rect">
          <a:avLst/>
        </a:prstGeom>
        <a:ln w="0">
          <a:noFill/>
        </a:ln>
      </xdr:spPr>
    </xdr:pic>
    <xdr:clientData/>
  </xdr:twoCellAnchor>
  <xdr:twoCellAnchor editAs="oneCell">
    <xdr:from>
      <xdr:col>2</xdr:col>
      <xdr:colOff>3225300</xdr:colOff>
      <xdr:row>11</xdr:row>
      <xdr:rowOff>32190</xdr:rowOff>
    </xdr:from>
    <xdr:to>
      <xdr:col>2</xdr:col>
      <xdr:colOff>5716140</xdr:colOff>
      <xdr:row>14</xdr:row>
      <xdr:rowOff>188130</xdr:rowOff>
    </xdr:to>
    <xdr:pic>
      <xdr:nvPicPr>
        <xdr:cNvPr id="48" name="Рисунок 42">
          <a:extLst>
            <a:ext uri="{FF2B5EF4-FFF2-40B4-BE49-F238E27FC236}">
              <a16:creationId xmlns:a16="http://schemas.microsoft.com/office/drawing/2014/main" id="{00000000-0008-0000-0000-000030000000}"/>
            </a:ext>
            <a:ext uri="{147F2762-F138-4A5C-976F-8EAC2B608ADB}">
              <a16:predDERef xmlns:a16="http://schemas.microsoft.com/office/drawing/2014/main" pred="{00000000-0008-0000-0000-00002F000000}"/>
            </a:ext>
          </a:extLst>
        </xdr:cNvPr>
        <xdr:cNvPicPr/>
      </xdr:nvPicPr>
      <xdr:blipFill>
        <a:blip xmlns:r="http://schemas.openxmlformats.org/officeDocument/2006/relationships" r:embed="rId42"/>
        <a:stretch/>
      </xdr:blipFill>
      <xdr:spPr>
        <a:xfrm>
          <a:off x="4930275" y="2099115"/>
          <a:ext cx="2490840" cy="727440"/>
        </a:xfrm>
        <a:prstGeom prst="rect">
          <a:avLst/>
        </a:prstGeom>
        <a:ln w="9360">
          <a:noFill/>
        </a:ln>
      </xdr:spPr>
    </xdr:pic>
    <xdr:clientData/>
  </xdr:twoCellAnchor>
  <xdr:twoCellAnchor editAs="oneCell">
    <xdr:from>
      <xdr:col>2</xdr:col>
      <xdr:colOff>0</xdr:colOff>
      <xdr:row>18</xdr:row>
      <xdr:rowOff>57150</xdr:rowOff>
    </xdr:from>
    <xdr:to>
      <xdr:col>2</xdr:col>
      <xdr:colOff>1828800</xdr:colOff>
      <xdr:row>20</xdr:row>
      <xdr:rowOff>104775</xdr:rowOff>
    </xdr:to>
    <xdr:pic>
      <xdr:nvPicPr>
        <xdr:cNvPr id="49" name="Изображение 1">
          <a:extLst>
            <a:ext uri="{FF2B5EF4-FFF2-40B4-BE49-F238E27FC236}">
              <a16:creationId xmlns:a16="http://schemas.microsoft.com/office/drawing/2014/main" id="{00000000-0008-0000-0000-000031000000}"/>
            </a:ext>
            <a:ext uri="{147F2762-F138-4A5C-976F-8EAC2B608ADB}">
              <a16:predDERef xmlns:a16="http://schemas.microsoft.com/office/drawing/2014/main" pred="{00000000-0008-0000-0000-000030000000}"/>
            </a:ext>
          </a:extLst>
        </xdr:cNvPr>
        <xdr:cNvPicPr/>
      </xdr:nvPicPr>
      <xdr:blipFill>
        <a:blip xmlns:r="http://schemas.openxmlformats.org/officeDocument/2006/relationships" r:embed="rId43"/>
        <a:stretch/>
      </xdr:blipFill>
      <xdr:spPr>
        <a:xfrm>
          <a:off x="1704975" y="3457575"/>
          <a:ext cx="1828800" cy="428625"/>
        </a:xfrm>
        <a:prstGeom prst="rect">
          <a:avLst/>
        </a:prstGeom>
        <a:ln w="0">
          <a:noFill/>
        </a:ln>
      </xdr:spPr>
    </xdr:pic>
    <xdr:clientData/>
  </xdr:twoCellAnchor>
  <xdr:twoCellAnchor editAs="oneCell">
    <xdr:from>
      <xdr:col>1</xdr:col>
      <xdr:colOff>1204905</xdr:colOff>
      <xdr:row>27</xdr:row>
      <xdr:rowOff>42255</xdr:rowOff>
    </xdr:from>
    <xdr:to>
      <xdr:col>2</xdr:col>
      <xdr:colOff>1509735</xdr:colOff>
      <xdr:row>29</xdr:row>
      <xdr:rowOff>118575</xdr:rowOff>
    </xdr:to>
    <xdr:pic>
      <xdr:nvPicPr>
        <xdr:cNvPr id="51" name="Рисунок 63" descr="duxone_logo.png">
          <a:extLst>
            <a:ext uri="{FF2B5EF4-FFF2-40B4-BE49-F238E27FC236}">
              <a16:creationId xmlns:a16="http://schemas.microsoft.com/office/drawing/2014/main" id="{00000000-0008-0000-0000-000033000000}"/>
            </a:ext>
            <a:ext uri="{147F2762-F138-4A5C-976F-8EAC2B608ADB}">
              <a16:predDERef xmlns:a16="http://schemas.microsoft.com/office/drawing/2014/main" pred="{00000000-0008-0000-0000-000031000000}"/>
            </a:ext>
          </a:extLst>
        </xdr:cNvPr>
        <xdr:cNvPicPr/>
      </xdr:nvPicPr>
      <xdr:blipFill>
        <a:blip xmlns:r="http://schemas.openxmlformats.org/officeDocument/2006/relationships" r:embed="rId44"/>
        <a:stretch/>
      </xdr:blipFill>
      <xdr:spPr>
        <a:xfrm rot="21341400">
          <a:off x="1595430" y="5157180"/>
          <a:ext cx="1619280" cy="457320"/>
        </a:xfrm>
        <a:prstGeom prst="rect">
          <a:avLst/>
        </a:prstGeom>
        <a:ln w="9360">
          <a:noFill/>
        </a:ln>
      </xdr:spPr>
    </xdr:pic>
    <xdr:clientData/>
  </xdr:twoCellAnchor>
  <xdr:twoCellAnchor editAs="oneCell">
    <xdr:from>
      <xdr:col>1</xdr:col>
      <xdr:colOff>1137660</xdr:colOff>
      <xdr:row>56</xdr:row>
      <xdr:rowOff>115020</xdr:rowOff>
    </xdr:from>
    <xdr:to>
      <xdr:col>2</xdr:col>
      <xdr:colOff>2235570</xdr:colOff>
      <xdr:row>60</xdr:row>
      <xdr:rowOff>93360</xdr:rowOff>
    </xdr:to>
    <xdr:pic>
      <xdr:nvPicPr>
        <xdr:cNvPr id="52" name="Picture 1" descr="№1">
          <a:extLst>
            <a:ext uri="{FF2B5EF4-FFF2-40B4-BE49-F238E27FC236}">
              <a16:creationId xmlns:a16="http://schemas.microsoft.com/office/drawing/2014/main" id="{00000000-0008-0000-0000-000034000000}"/>
            </a:ext>
            <a:ext uri="{147F2762-F138-4A5C-976F-8EAC2B608ADB}">
              <a16:predDERef xmlns:a16="http://schemas.microsoft.com/office/drawing/2014/main" pred="{00000000-0008-0000-0000-000033000000}"/>
            </a:ext>
          </a:extLst>
        </xdr:cNvPr>
        <xdr:cNvPicPr/>
      </xdr:nvPicPr>
      <xdr:blipFill>
        <a:blip xmlns:r="http://schemas.openxmlformats.org/officeDocument/2006/relationships" r:embed="rId45"/>
        <a:srcRect l="35442" r="38868" b="52484"/>
        <a:stretch/>
      </xdr:blipFill>
      <xdr:spPr>
        <a:xfrm>
          <a:off x="1528185" y="9630495"/>
          <a:ext cx="2412360" cy="749865"/>
        </a:xfrm>
        <a:prstGeom prst="rect">
          <a:avLst/>
        </a:prstGeom>
        <a:ln w="0">
          <a:noFill/>
        </a:ln>
      </xdr:spPr>
    </xdr:pic>
    <xdr:clientData/>
  </xdr:twoCellAnchor>
  <xdr:twoCellAnchor editAs="oneCell">
    <xdr:from>
      <xdr:col>2</xdr:col>
      <xdr:colOff>3605895</xdr:colOff>
      <xdr:row>65</xdr:row>
      <xdr:rowOff>139710</xdr:rowOff>
    </xdr:from>
    <xdr:to>
      <xdr:col>2</xdr:col>
      <xdr:colOff>5627655</xdr:colOff>
      <xdr:row>70</xdr:row>
      <xdr:rowOff>98475</xdr:rowOff>
    </xdr:to>
    <xdr:pic>
      <xdr:nvPicPr>
        <xdr:cNvPr id="53" name="Рисунок 3" descr="Картинки по запросу реофлекс">
          <a:extLst>
            <a:ext uri="{FF2B5EF4-FFF2-40B4-BE49-F238E27FC236}">
              <a16:creationId xmlns:a16="http://schemas.microsoft.com/office/drawing/2014/main" id="{00000000-0008-0000-0000-000035000000}"/>
            </a:ext>
            <a:ext uri="{147F2762-F138-4A5C-976F-8EAC2B608ADB}">
              <a16:predDERef xmlns:a16="http://schemas.microsoft.com/office/drawing/2014/main" pred="{00000000-0008-0000-0000-000034000000}"/>
            </a:ext>
          </a:extLst>
        </xdr:cNvPr>
        <xdr:cNvPicPr/>
      </xdr:nvPicPr>
      <xdr:blipFill>
        <a:blip xmlns:r="http://schemas.openxmlformats.org/officeDocument/2006/relationships" r:embed="rId46"/>
        <a:stretch/>
      </xdr:blipFill>
      <xdr:spPr>
        <a:xfrm>
          <a:off x="5310870" y="12503160"/>
          <a:ext cx="2021760" cy="911265"/>
        </a:xfrm>
        <a:prstGeom prst="rect">
          <a:avLst/>
        </a:prstGeom>
        <a:ln w="0">
          <a:noFill/>
        </a:ln>
      </xdr:spPr>
    </xdr:pic>
    <xdr:clientData/>
  </xdr:twoCellAnchor>
  <xdr:twoCellAnchor editAs="oneCell">
    <xdr:from>
      <xdr:col>2</xdr:col>
      <xdr:colOff>1514475</xdr:colOff>
      <xdr:row>34</xdr:row>
      <xdr:rowOff>66675</xdr:rowOff>
    </xdr:from>
    <xdr:to>
      <xdr:col>2</xdr:col>
      <xdr:colOff>3152775</xdr:colOff>
      <xdr:row>38</xdr:row>
      <xdr:rowOff>28575</xdr:rowOff>
    </xdr:to>
    <xdr:pic>
      <xdr:nvPicPr>
        <xdr:cNvPr id="54" name="Рисунок 74" descr="C:\Users\Алексей\AppData\Local\Microsoft\Windows\Temporary Internet Files\Content.Word\badge.jpg">
          <a:extLst>
            <a:ext uri="{FF2B5EF4-FFF2-40B4-BE49-F238E27FC236}">
              <a16:creationId xmlns:a16="http://schemas.microsoft.com/office/drawing/2014/main" id="{00000000-0008-0000-0000-000036000000}"/>
            </a:ext>
            <a:ext uri="{147F2762-F138-4A5C-976F-8EAC2B608ADB}">
              <a16:predDERef xmlns:a16="http://schemas.microsoft.com/office/drawing/2014/main" pred="{00000000-0008-0000-0000-000035000000}"/>
            </a:ext>
          </a:extLst>
        </xdr:cNvPr>
        <xdr:cNvPicPr/>
      </xdr:nvPicPr>
      <xdr:blipFill>
        <a:blip xmlns:r="http://schemas.openxmlformats.org/officeDocument/2006/relationships" r:embed="rId47"/>
        <a:stretch/>
      </xdr:blipFill>
      <xdr:spPr>
        <a:xfrm>
          <a:off x="3219450" y="6515100"/>
          <a:ext cx="1638300" cy="723900"/>
        </a:xfrm>
        <a:prstGeom prst="rect">
          <a:avLst/>
        </a:prstGeom>
        <a:ln w="9360">
          <a:noFill/>
        </a:ln>
      </xdr:spPr>
    </xdr:pic>
    <xdr:clientData/>
  </xdr:twoCellAnchor>
  <xdr:twoCellAnchor>
    <xdr:from>
      <xdr:col>2</xdr:col>
      <xdr:colOff>4215315</xdr:colOff>
      <xdr:row>96</xdr:row>
      <xdr:rowOff>120105</xdr:rowOff>
    </xdr:from>
    <xdr:to>
      <xdr:col>2</xdr:col>
      <xdr:colOff>5225115</xdr:colOff>
      <xdr:row>97</xdr:row>
      <xdr:rowOff>158025</xdr:rowOff>
    </xdr:to>
    <xdr:pic>
      <xdr:nvPicPr>
        <xdr:cNvPr id="56" name="Изображение 5">
          <a:extLst>
            <a:ext uri="{FF2B5EF4-FFF2-40B4-BE49-F238E27FC236}">
              <a16:creationId xmlns:a16="http://schemas.microsoft.com/office/drawing/2014/main" id="{00000000-0008-0000-0000-000038000000}"/>
            </a:ext>
            <a:ext uri="{147F2762-F138-4A5C-976F-8EAC2B608ADB}">
              <a16:predDERef xmlns:a16="http://schemas.microsoft.com/office/drawing/2014/main" pred="{00000000-0008-0000-0000-000037000000}"/>
            </a:ext>
          </a:extLst>
        </xdr:cNvPr>
        <xdr:cNvPicPr/>
      </xdr:nvPicPr>
      <xdr:blipFill>
        <a:blip xmlns:r="http://schemas.openxmlformats.org/officeDocument/2006/relationships" r:embed="rId48"/>
        <a:stretch/>
      </xdr:blipFill>
      <xdr:spPr>
        <a:xfrm>
          <a:off x="5920290" y="18198555"/>
          <a:ext cx="1009800" cy="228420"/>
        </a:xfrm>
        <a:prstGeom prst="rect">
          <a:avLst/>
        </a:prstGeom>
        <a:ln w="0">
          <a:noFill/>
        </a:ln>
      </xdr:spPr>
    </xdr:pic>
    <xdr:clientData/>
  </xdr:twoCellAnchor>
  <xdr:twoCellAnchor editAs="oneCell">
    <xdr:from>
      <xdr:col>1</xdr:col>
      <xdr:colOff>723780</xdr:colOff>
      <xdr:row>39</xdr:row>
      <xdr:rowOff>4740</xdr:rowOff>
    </xdr:from>
    <xdr:to>
      <xdr:col>2</xdr:col>
      <xdr:colOff>1151010</xdr:colOff>
      <xdr:row>45</xdr:row>
      <xdr:rowOff>175650</xdr:rowOff>
    </xdr:to>
    <xdr:pic>
      <xdr:nvPicPr>
        <xdr:cNvPr id="57" name="Рисунок 90">
          <a:extLst>
            <a:ext uri="{FF2B5EF4-FFF2-40B4-BE49-F238E27FC236}">
              <a16:creationId xmlns:a16="http://schemas.microsoft.com/office/drawing/2014/main" id="{00000000-0008-0000-0000-000039000000}"/>
            </a:ext>
            <a:ext uri="{147F2762-F138-4A5C-976F-8EAC2B608ADB}">
              <a16:predDERef xmlns:a16="http://schemas.microsoft.com/office/drawing/2014/main" pred="{00000000-0008-0000-0000-000038000000}"/>
            </a:ext>
          </a:extLst>
        </xdr:cNvPr>
        <xdr:cNvPicPr/>
      </xdr:nvPicPr>
      <xdr:blipFill>
        <a:blip xmlns:r="http://schemas.openxmlformats.org/officeDocument/2006/relationships" r:embed="rId49"/>
        <a:stretch/>
      </xdr:blipFill>
      <xdr:spPr>
        <a:xfrm>
          <a:off x="1114305" y="7405665"/>
          <a:ext cx="1741680" cy="1313910"/>
        </a:xfrm>
        <a:prstGeom prst="rect">
          <a:avLst/>
        </a:prstGeom>
        <a:ln w="0">
          <a:noFill/>
        </a:ln>
      </xdr:spPr>
    </xdr:pic>
    <xdr:clientData/>
  </xdr:twoCellAnchor>
  <xdr:twoCellAnchor editAs="oneCell">
    <xdr:from>
      <xdr:col>2</xdr:col>
      <xdr:colOff>4029075</xdr:colOff>
      <xdr:row>74</xdr:row>
      <xdr:rowOff>19050</xdr:rowOff>
    </xdr:from>
    <xdr:to>
      <xdr:col>2</xdr:col>
      <xdr:colOff>5514975</xdr:colOff>
      <xdr:row>79</xdr:row>
      <xdr:rowOff>142875</xdr:rowOff>
    </xdr:to>
    <xdr:pic>
      <xdr:nvPicPr>
        <xdr:cNvPr id="59" name="Рисунок 58">
          <a:extLst>
            <a:ext uri="{FF2B5EF4-FFF2-40B4-BE49-F238E27FC236}">
              <a16:creationId xmlns:a16="http://schemas.microsoft.com/office/drawing/2014/main" id="{72854254-E041-4273-BE98-03D5AA3C840C}"/>
            </a:ext>
            <a:ext uri="{147F2762-F138-4A5C-976F-8EAC2B608ADB}">
              <a16:predDERef xmlns:a16="http://schemas.microsoft.com/office/drawing/2014/main" pred="{00000000-0008-0000-0000-00003A000000}"/>
            </a:ext>
          </a:extLst>
        </xdr:cNvPr>
        <xdr:cNvPicPr>
          <a:picLocks noChangeAspect="1"/>
        </xdr:cNvPicPr>
      </xdr:nvPicPr>
      <xdr:blipFill>
        <a:blip xmlns:r="http://schemas.openxmlformats.org/officeDocument/2006/relationships" r:embed="rId50" cstate="print"/>
        <a:srcRect/>
        <a:stretch>
          <a:fillRect/>
        </a:stretch>
      </xdr:blipFill>
      <xdr:spPr bwMode="auto">
        <a:xfrm>
          <a:off x="5734050" y="12211050"/>
          <a:ext cx="1485900" cy="1076325"/>
        </a:xfrm>
        <a:prstGeom prst="rect">
          <a:avLst/>
        </a:prstGeom>
        <a:noFill/>
        <a:ln w="9525">
          <a:noFill/>
          <a:miter lim="800000"/>
          <a:headEnd/>
          <a:tailEnd/>
        </a:ln>
      </xdr:spPr>
    </xdr:pic>
    <xdr:clientData/>
  </xdr:twoCellAnchor>
  <xdr:twoCellAnchor editAs="oneCell">
    <xdr:from>
      <xdr:col>2</xdr:col>
      <xdr:colOff>942975</xdr:colOff>
      <xdr:row>81</xdr:row>
      <xdr:rowOff>47625</xdr:rowOff>
    </xdr:from>
    <xdr:to>
      <xdr:col>2</xdr:col>
      <xdr:colOff>2438400</xdr:colOff>
      <xdr:row>85</xdr:row>
      <xdr:rowOff>133350</xdr:rowOff>
    </xdr:to>
    <xdr:pic>
      <xdr:nvPicPr>
        <xdr:cNvPr id="34" name="Рисунок 33">
          <a:extLst>
            <a:ext uri="{FF2B5EF4-FFF2-40B4-BE49-F238E27FC236}">
              <a16:creationId xmlns:a16="http://schemas.microsoft.com/office/drawing/2014/main" id="{44B30682-B7C8-4662-ACDE-54035377816B}"/>
            </a:ext>
            <a:ext uri="{147F2762-F138-4A5C-976F-8EAC2B608ADB}">
              <a16:predDERef xmlns:a16="http://schemas.microsoft.com/office/drawing/2014/main" pred="{72854254-E041-4273-BE98-03D5AA3C840C}"/>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2647950" y="13554075"/>
          <a:ext cx="1495425" cy="847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276225</xdr:colOff>
      <xdr:row>65</xdr:row>
      <xdr:rowOff>142875</xdr:rowOff>
    </xdr:from>
    <xdr:to>
      <xdr:col>2</xdr:col>
      <xdr:colOff>2327737</xdr:colOff>
      <xdr:row>69</xdr:row>
      <xdr:rowOff>112058</xdr:rowOff>
    </xdr:to>
    <xdr:pic>
      <xdr:nvPicPr>
        <xdr:cNvPr id="50" name="Рисунок 49">
          <a:extLst>
            <a:ext uri="{FF2B5EF4-FFF2-40B4-BE49-F238E27FC236}">
              <a16:creationId xmlns:a16="http://schemas.microsoft.com/office/drawing/2014/main" id="{DC307509-B026-45D5-8134-9ADE116AD0AC}"/>
            </a:ext>
            <a:ext uri="{147F2762-F138-4A5C-976F-8EAC2B608ADB}">
              <a16:predDERef xmlns:a16="http://schemas.microsoft.com/office/drawing/2014/main" pred="{44B30682-B7C8-4662-ACDE-54035377816B}"/>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981200" y="12506325"/>
          <a:ext cx="2051512" cy="731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3790950</xdr:colOff>
      <xdr:row>16</xdr:row>
      <xdr:rowOff>114300</xdr:rowOff>
    </xdr:from>
    <xdr:to>
      <xdr:col>2</xdr:col>
      <xdr:colOff>5657850</xdr:colOff>
      <xdr:row>20</xdr:row>
      <xdr:rowOff>171450</xdr:rowOff>
    </xdr:to>
    <xdr:pic>
      <xdr:nvPicPr>
        <xdr:cNvPr id="58" name="Рисунок 57">
          <a:extLst>
            <a:ext uri="{FF2B5EF4-FFF2-40B4-BE49-F238E27FC236}">
              <a16:creationId xmlns:a16="http://schemas.microsoft.com/office/drawing/2014/main" id="{4718EE4A-D534-4814-9D5F-6971E8B70398}"/>
            </a:ext>
            <a:ext uri="{147F2762-F138-4A5C-976F-8EAC2B608ADB}">
              <a16:predDERef xmlns:a16="http://schemas.microsoft.com/office/drawing/2014/main" pred="{DC307509-B026-45D5-8134-9ADE116AD0AC}"/>
            </a:ext>
          </a:extLst>
        </xdr:cNvPr>
        <xdr:cNvPicPr>
          <a:picLocks noChangeAspect="1"/>
        </xdr:cNvPicPr>
      </xdr:nvPicPr>
      <xdr:blipFill>
        <a:blip xmlns:r="http://schemas.openxmlformats.org/officeDocument/2006/relationships" r:embed="rId53"/>
        <a:srcRect/>
        <a:stretch>
          <a:fillRect/>
        </a:stretch>
      </xdr:blipFill>
      <xdr:spPr bwMode="auto">
        <a:xfrm>
          <a:off x="5495925" y="3133725"/>
          <a:ext cx="1866900" cy="819150"/>
        </a:xfrm>
        <a:prstGeom prst="rect">
          <a:avLst/>
        </a:prstGeom>
        <a:noFill/>
        <a:ln w="9525">
          <a:noFill/>
          <a:miter lim="800000"/>
          <a:headEnd/>
          <a:tailEnd/>
        </a:ln>
      </xdr:spPr>
    </xdr:pic>
    <xdr:clientData/>
  </xdr:twoCellAnchor>
  <xdr:twoCellAnchor editAs="oneCell">
    <xdr:from>
      <xdr:col>2</xdr:col>
      <xdr:colOff>3590925</xdr:colOff>
      <xdr:row>79</xdr:row>
      <xdr:rowOff>180975</xdr:rowOff>
    </xdr:from>
    <xdr:to>
      <xdr:col>2</xdr:col>
      <xdr:colOff>5734050</xdr:colOff>
      <xdr:row>84</xdr:row>
      <xdr:rowOff>171450</xdr:rowOff>
    </xdr:to>
    <xdr:pic>
      <xdr:nvPicPr>
        <xdr:cNvPr id="60" name="Рисунок 59">
          <a:extLst>
            <a:ext uri="{FF2B5EF4-FFF2-40B4-BE49-F238E27FC236}">
              <a16:creationId xmlns:a16="http://schemas.microsoft.com/office/drawing/2014/main" id="{F6DA892E-5DB9-4CB1-8C1E-68E91BAEDBB0}"/>
            </a:ext>
            <a:ext uri="{147F2762-F138-4A5C-976F-8EAC2B608ADB}">
              <a16:predDERef xmlns:a16="http://schemas.microsoft.com/office/drawing/2014/main" pred="{4718EE4A-D534-4814-9D5F-6971E8B70398}"/>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5295900" y="15020925"/>
          <a:ext cx="2143125"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3733800</xdr:colOff>
      <xdr:row>22</xdr:row>
      <xdr:rowOff>104775</xdr:rowOff>
    </xdr:from>
    <xdr:to>
      <xdr:col>2</xdr:col>
      <xdr:colOff>5666640</xdr:colOff>
      <xdr:row>26</xdr:row>
      <xdr:rowOff>42855</xdr:rowOff>
    </xdr:to>
    <xdr:pic>
      <xdr:nvPicPr>
        <xdr:cNvPr id="61" name="Рисунок 60">
          <a:extLst>
            <a:ext uri="{FF2B5EF4-FFF2-40B4-BE49-F238E27FC236}">
              <a16:creationId xmlns:a16="http://schemas.microsoft.com/office/drawing/2014/main" id="{2EA56A2F-4E7B-4F7C-994D-111F9F04EFBC}"/>
            </a:ext>
            <a:ext uri="{147F2762-F138-4A5C-976F-8EAC2B608ADB}">
              <a16:predDERef xmlns:a16="http://schemas.microsoft.com/office/drawing/2014/main" pred="{F6DA892E-5DB9-4CB1-8C1E-68E91BAEDBB0}"/>
            </a:ext>
          </a:extLst>
        </xdr:cNvPr>
        <xdr:cNvPicPr/>
      </xdr:nvPicPr>
      <xdr:blipFill>
        <a:blip xmlns:r="http://schemas.openxmlformats.org/officeDocument/2006/relationships" r:embed="rId55"/>
        <a:stretch/>
      </xdr:blipFill>
      <xdr:spPr>
        <a:xfrm>
          <a:off x="5438775" y="4267200"/>
          <a:ext cx="1932840" cy="700080"/>
        </a:xfrm>
        <a:prstGeom prst="rect">
          <a:avLst/>
        </a:prstGeom>
        <a:ln w="0">
          <a:noFill/>
        </a:ln>
      </xdr:spPr>
    </xdr:pic>
    <xdr:clientData/>
  </xdr:twoCellAnchor>
  <xdr:twoCellAnchor editAs="oneCell">
    <xdr:from>
      <xdr:col>2</xdr:col>
      <xdr:colOff>476250</xdr:colOff>
      <xdr:row>101</xdr:row>
      <xdr:rowOff>161925</xdr:rowOff>
    </xdr:from>
    <xdr:to>
      <xdr:col>2</xdr:col>
      <xdr:colOff>2533485</xdr:colOff>
      <xdr:row>108</xdr:row>
      <xdr:rowOff>18930</xdr:rowOff>
    </xdr:to>
    <xdr:pic>
      <xdr:nvPicPr>
        <xdr:cNvPr id="6" name="Рисунок 5">
          <a:extLst>
            <a:ext uri="{FF2B5EF4-FFF2-40B4-BE49-F238E27FC236}">
              <a16:creationId xmlns:a16="http://schemas.microsoft.com/office/drawing/2014/main" id="{C48CC9E0-FF46-467C-B867-D8861F224780}"/>
            </a:ext>
            <a:ext uri="{147F2762-F138-4A5C-976F-8EAC2B608ADB}">
              <a16:predDERef xmlns:a16="http://schemas.microsoft.com/office/drawing/2014/main" pred="{2EA56A2F-4E7B-4F7C-994D-111F9F04EFBC}"/>
            </a:ext>
          </a:extLst>
        </xdr:cNvPr>
        <xdr:cNvPicPr/>
      </xdr:nvPicPr>
      <xdr:blipFill>
        <a:blip xmlns:r="http://schemas.openxmlformats.org/officeDocument/2006/relationships" r:embed="rId56"/>
        <a:stretch/>
      </xdr:blipFill>
      <xdr:spPr>
        <a:xfrm>
          <a:off x="2181225" y="19354800"/>
          <a:ext cx="2057235" cy="1114305"/>
        </a:xfrm>
        <a:prstGeom prst="rect">
          <a:avLst/>
        </a:prstGeom>
        <a:ln w="0">
          <a:noFill/>
        </a:ln>
      </xdr:spPr>
    </xdr:pic>
    <xdr:clientData/>
  </xdr:twoCellAnchor>
  <xdr:twoCellAnchor editAs="oneCell">
    <xdr:from>
      <xdr:col>2</xdr:col>
      <xdr:colOff>2667000</xdr:colOff>
      <xdr:row>100</xdr:row>
      <xdr:rowOff>104775</xdr:rowOff>
    </xdr:from>
    <xdr:to>
      <xdr:col>2</xdr:col>
      <xdr:colOff>4473390</xdr:colOff>
      <xdr:row>103</xdr:row>
      <xdr:rowOff>91665</xdr:rowOff>
    </xdr:to>
    <xdr:pic>
      <xdr:nvPicPr>
        <xdr:cNvPr id="14" name="Рисунок 13">
          <a:extLst>
            <a:ext uri="{FF2B5EF4-FFF2-40B4-BE49-F238E27FC236}">
              <a16:creationId xmlns:a16="http://schemas.microsoft.com/office/drawing/2014/main" id="{BF880CCB-B54A-438C-9437-CC4192ED8711}"/>
            </a:ext>
            <a:ext uri="{147F2762-F138-4A5C-976F-8EAC2B608ADB}">
              <a16:predDERef xmlns:a16="http://schemas.microsoft.com/office/drawing/2014/main" pred="{C48CC9E0-FF46-467C-B867-D8861F224780}"/>
            </a:ext>
          </a:extLst>
        </xdr:cNvPr>
        <xdr:cNvPicPr/>
      </xdr:nvPicPr>
      <xdr:blipFill>
        <a:blip xmlns:r="http://schemas.openxmlformats.org/officeDocument/2006/relationships" r:embed="rId57"/>
        <a:stretch/>
      </xdr:blipFill>
      <xdr:spPr>
        <a:xfrm>
          <a:off x="4371975" y="19116675"/>
          <a:ext cx="1806390" cy="529815"/>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105120</xdr:colOff>
      <xdr:row>2</xdr:row>
      <xdr:rowOff>47520</xdr:rowOff>
    </xdr:from>
    <xdr:to>
      <xdr:col>6</xdr:col>
      <xdr:colOff>342000</xdr:colOff>
      <xdr:row>4</xdr:row>
      <xdr:rowOff>257400</xdr:rowOff>
    </xdr:to>
    <xdr:pic>
      <xdr:nvPicPr>
        <xdr:cNvPr id="86" name="Picture 1" descr="№1">
          <a:extLst>
            <a:ext uri="{FF2B5EF4-FFF2-40B4-BE49-F238E27FC236}">
              <a16:creationId xmlns:a16="http://schemas.microsoft.com/office/drawing/2014/main" id="{00000000-0008-0000-0800-000056000000}"/>
            </a:ext>
          </a:extLst>
        </xdr:cNvPr>
        <xdr:cNvPicPr/>
      </xdr:nvPicPr>
      <xdr:blipFill>
        <a:blip xmlns:r="http://schemas.openxmlformats.org/officeDocument/2006/relationships" r:embed="rId1"/>
        <a:srcRect l="35442" r="38866" b="52493"/>
        <a:stretch/>
      </xdr:blipFill>
      <xdr:spPr>
        <a:xfrm>
          <a:off x="7455600" y="428400"/>
          <a:ext cx="2000520" cy="590760"/>
        </a:xfrm>
        <a:prstGeom prst="rect">
          <a:avLst/>
        </a:prstGeom>
        <a:ln w="0">
          <a:noFill/>
        </a:ln>
      </xdr:spPr>
    </xdr:pic>
    <xdr:clientData/>
  </xdr:twoCellAnchor>
  <xdr:twoCellAnchor editAs="oneCell">
    <xdr:from>
      <xdr:col>7</xdr:col>
      <xdr:colOff>29160</xdr:colOff>
      <xdr:row>1</xdr:row>
      <xdr:rowOff>181080</xdr:rowOff>
    </xdr:from>
    <xdr:to>
      <xdr:col>8</xdr:col>
      <xdr:colOff>233280</xdr:colOff>
      <xdr:row>6</xdr:row>
      <xdr:rowOff>7200</xdr:rowOff>
    </xdr:to>
    <xdr:pic>
      <xdr:nvPicPr>
        <xdr:cNvPr id="87" name="Рисунок 1">
          <a:extLst>
            <a:ext uri="{FF2B5EF4-FFF2-40B4-BE49-F238E27FC236}">
              <a16:creationId xmlns:a16="http://schemas.microsoft.com/office/drawing/2014/main" id="{00000000-0008-0000-0800-000057000000}"/>
            </a:ext>
          </a:extLst>
        </xdr:cNvPr>
        <xdr:cNvPicPr/>
      </xdr:nvPicPr>
      <xdr:blipFill>
        <a:blip xmlns:r="http://schemas.openxmlformats.org/officeDocument/2006/relationships" r:embed="rId2"/>
        <a:stretch/>
      </xdr:blipFill>
      <xdr:spPr>
        <a:xfrm>
          <a:off x="10120320" y="371520"/>
          <a:ext cx="1101600" cy="1007280"/>
        </a:xfrm>
        <a:prstGeom prst="rect">
          <a:avLst/>
        </a:prstGeom>
        <a:ln w="936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0</xdr:colOff>
      <xdr:row>0</xdr:row>
      <xdr:rowOff>32760</xdr:rowOff>
    </xdr:from>
    <xdr:to>
      <xdr:col>7</xdr:col>
      <xdr:colOff>360</xdr:colOff>
      <xdr:row>4</xdr:row>
      <xdr:rowOff>153000</xdr:rowOff>
    </xdr:to>
    <xdr:pic>
      <xdr:nvPicPr>
        <xdr:cNvPr id="88" name="Рисунок 34">
          <a:extLst>
            <a:ext uri="{FF2B5EF4-FFF2-40B4-BE49-F238E27FC236}">
              <a16:creationId xmlns:a16="http://schemas.microsoft.com/office/drawing/2014/main" id="{00000000-0008-0000-0900-000058000000}"/>
            </a:ext>
          </a:extLst>
        </xdr:cNvPr>
        <xdr:cNvPicPr/>
      </xdr:nvPicPr>
      <xdr:blipFill>
        <a:blip xmlns:r="http://schemas.openxmlformats.org/officeDocument/2006/relationships" r:embed="rId1"/>
        <a:stretch/>
      </xdr:blipFill>
      <xdr:spPr>
        <a:xfrm>
          <a:off x="5652000" y="32760"/>
          <a:ext cx="360" cy="882000"/>
        </a:xfrm>
        <a:prstGeom prst="rect">
          <a:avLst/>
        </a:prstGeom>
        <a:ln w="0">
          <a:noFill/>
        </a:ln>
      </xdr:spPr>
    </xdr:pic>
    <xdr:clientData/>
  </xdr:twoCellAnchor>
  <xdr:twoCellAnchor editAs="oneCell">
    <xdr:from>
      <xdr:col>3</xdr:col>
      <xdr:colOff>249120</xdr:colOff>
      <xdr:row>2</xdr:row>
      <xdr:rowOff>57600</xdr:rowOff>
    </xdr:from>
    <xdr:to>
      <xdr:col>5</xdr:col>
      <xdr:colOff>657720</xdr:colOff>
      <xdr:row>3</xdr:row>
      <xdr:rowOff>171360</xdr:rowOff>
    </xdr:to>
    <xdr:pic>
      <xdr:nvPicPr>
        <xdr:cNvPr id="89" name="Рисунок 4">
          <a:extLst>
            <a:ext uri="{FF2B5EF4-FFF2-40B4-BE49-F238E27FC236}">
              <a16:creationId xmlns:a16="http://schemas.microsoft.com/office/drawing/2014/main" id="{00000000-0008-0000-0900-000059000000}"/>
            </a:ext>
          </a:extLst>
        </xdr:cNvPr>
        <xdr:cNvPicPr/>
      </xdr:nvPicPr>
      <xdr:blipFill>
        <a:blip xmlns:r="http://schemas.openxmlformats.org/officeDocument/2006/relationships" r:embed="rId2"/>
        <a:stretch/>
      </xdr:blipFill>
      <xdr:spPr>
        <a:xfrm>
          <a:off x="3312360" y="438480"/>
          <a:ext cx="1919160" cy="304200"/>
        </a:xfrm>
        <a:prstGeom prst="rect">
          <a:avLst/>
        </a:prstGeom>
        <a:ln w="0">
          <a:noFill/>
        </a:ln>
      </xdr:spPr>
    </xdr:pic>
    <xdr:clientData/>
  </xdr:twoCellAnchor>
  <xdr:twoCellAnchor editAs="oneCell">
    <xdr:from>
      <xdr:col>3</xdr:col>
      <xdr:colOff>638640</xdr:colOff>
      <xdr:row>4</xdr:row>
      <xdr:rowOff>19440</xdr:rowOff>
    </xdr:from>
    <xdr:to>
      <xdr:col>5</xdr:col>
      <xdr:colOff>658080</xdr:colOff>
      <xdr:row>6</xdr:row>
      <xdr:rowOff>71640</xdr:rowOff>
    </xdr:to>
    <xdr:pic>
      <xdr:nvPicPr>
        <xdr:cNvPr id="90" name="Picture 1" descr="№1">
          <a:extLst>
            <a:ext uri="{FF2B5EF4-FFF2-40B4-BE49-F238E27FC236}">
              <a16:creationId xmlns:a16="http://schemas.microsoft.com/office/drawing/2014/main" id="{00000000-0008-0000-0900-00005A000000}"/>
            </a:ext>
          </a:extLst>
        </xdr:cNvPr>
        <xdr:cNvPicPr/>
      </xdr:nvPicPr>
      <xdr:blipFill>
        <a:blip xmlns:r="http://schemas.openxmlformats.org/officeDocument/2006/relationships" r:embed="rId3"/>
        <a:srcRect l="35442" r="38866" b="52493"/>
        <a:stretch/>
      </xdr:blipFill>
      <xdr:spPr>
        <a:xfrm>
          <a:off x="3701880" y="781200"/>
          <a:ext cx="1530000" cy="447840"/>
        </a:xfrm>
        <a:prstGeom prst="rect">
          <a:avLst/>
        </a:prstGeom>
        <a:ln w="0">
          <a:noFill/>
        </a:ln>
      </xdr:spPr>
    </xdr:pic>
    <xdr:clientData/>
  </xdr:twoCellAnchor>
  <xdr:twoCellAnchor editAs="oneCell">
    <xdr:from>
      <xdr:col>7</xdr:col>
      <xdr:colOff>0</xdr:colOff>
      <xdr:row>2</xdr:row>
      <xdr:rowOff>0</xdr:rowOff>
    </xdr:from>
    <xdr:to>
      <xdr:col>8</xdr:col>
      <xdr:colOff>499320</xdr:colOff>
      <xdr:row>7</xdr:row>
      <xdr:rowOff>55440</xdr:rowOff>
    </xdr:to>
    <xdr:pic>
      <xdr:nvPicPr>
        <xdr:cNvPr id="91" name="Рисунок 1">
          <a:extLst>
            <a:ext uri="{FF2B5EF4-FFF2-40B4-BE49-F238E27FC236}">
              <a16:creationId xmlns:a16="http://schemas.microsoft.com/office/drawing/2014/main" id="{00000000-0008-0000-0900-00005B000000}"/>
            </a:ext>
          </a:extLst>
        </xdr:cNvPr>
        <xdr:cNvPicPr/>
      </xdr:nvPicPr>
      <xdr:blipFill>
        <a:blip xmlns:r="http://schemas.openxmlformats.org/officeDocument/2006/relationships" r:embed="rId4"/>
        <a:stretch/>
      </xdr:blipFill>
      <xdr:spPr>
        <a:xfrm>
          <a:off x="5652000" y="380880"/>
          <a:ext cx="1083600" cy="1007280"/>
        </a:xfrm>
        <a:prstGeom prst="rect">
          <a:avLst/>
        </a:prstGeom>
        <a:ln w="9360">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360</xdr:colOff>
      <xdr:row>0</xdr:row>
      <xdr:rowOff>32760</xdr:rowOff>
    </xdr:from>
    <xdr:to>
      <xdr:col>7</xdr:col>
      <xdr:colOff>720</xdr:colOff>
      <xdr:row>4</xdr:row>
      <xdr:rowOff>218160</xdr:rowOff>
    </xdr:to>
    <xdr:pic>
      <xdr:nvPicPr>
        <xdr:cNvPr id="92" name="Рисунок 34">
          <a:extLst>
            <a:ext uri="{FF2B5EF4-FFF2-40B4-BE49-F238E27FC236}">
              <a16:creationId xmlns:a16="http://schemas.microsoft.com/office/drawing/2014/main" id="{00000000-0008-0000-0A00-00005C000000}"/>
            </a:ext>
          </a:extLst>
        </xdr:cNvPr>
        <xdr:cNvPicPr/>
      </xdr:nvPicPr>
      <xdr:blipFill>
        <a:blip xmlns:r="http://schemas.openxmlformats.org/officeDocument/2006/relationships" r:embed="rId1"/>
        <a:stretch/>
      </xdr:blipFill>
      <xdr:spPr>
        <a:xfrm>
          <a:off x="5742000" y="32760"/>
          <a:ext cx="360" cy="901440"/>
        </a:xfrm>
        <a:prstGeom prst="rect">
          <a:avLst/>
        </a:prstGeom>
        <a:ln w="0">
          <a:noFill/>
        </a:ln>
      </xdr:spPr>
    </xdr:pic>
    <xdr:clientData/>
  </xdr:twoCellAnchor>
  <xdr:twoCellAnchor editAs="oneCell">
    <xdr:from>
      <xdr:col>3</xdr:col>
      <xdr:colOff>447120</xdr:colOff>
      <xdr:row>2</xdr:row>
      <xdr:rowOff>28800</xdr:rowOff>
    </xdr:from>
    <xdr:to>
      <xdr:col>5</xdr:col>
      <xdr:colOff>695880</xdr:colOff>
      <xdr:row>4</xdr:row>
      <xdr:rowOff>68760</xdr:rowOff>
    </xdr:to>
    <xdr:pic>
      <xdr:nvPicPr>
        <xdr:cNvPr id="93" name="Рисунок 4">
          <a:extLst>
            <a:ext uri="{FF2B5EF4-FFF2-40B4-BE49-F238E27FC236}">
              <a16:creationId xmlns:a16="http://schemas.microsoft.com/office/drawing/2014/main" id="{00000000-0008-0000-0A00-00005D000000}"/>
            </a:ext>
          </a:extLst>
        </xdr:cNvPr>
        <xdr:cNvPicPr/>
      </xdr:nvPicPr>
      <xdr:blipFill>
        <a:blip xmlns:r="http://schemas.openxmlformats.org/officeDocument/2006/relationships" r:embed="rId2"/>
        <a:stretch/>
      </xdr:blipFill>
      <xdr:spPr>
        <a:xfrm>
          <a:off x="3618720" y="394560"/>
          <a:ext cx="1791360" cy="390240"/>
        </a:xfrm>
        <a:prstGeom prst="rect">
          <a:avLst/>
        </a:prstGeom>
        <a:ln w="0">
          <a:noFill/>
        </a:ln>
      </xdr:spPr>
    </xdr:pic>
    <xdr:clientData/>
  </xdr:twoCellAnchor>
  <xdr:twoCellAnchor editAs="oneCell">
    <xdr:from>
      <xdr:col>4</xdr:col>
      <xdr:colOff>95760</xdr:colOff>
      <xdr:row>4</xdr:row>
      <xdr:rowOff>76680</xdr:rowOff>
    </xdr:from>
    <xdr:to>
      <xdr:col>5</xdr:col>
      <xdr:colOff>772560</xdr:colOff>
      <xdr:row>6</xdr:row>
      <xdr:rowOff>128880</xdr:rowOff>
    </xdr:to>
    <xdr:pic>
      <xdr:nvPicPr>
        <xdr:cNvPr id="94" name="Picture 1" descr="№1">
          <a:extLst>
            <a:ext uri="{FF2B5EF4-FFF2-40B4-BE49-F238E27FC236}">
              <a16:creationId xmlns:a16="http://schemas.microsoft.com/office/drawing/2014/main" id="{00000000-0008-0000-0A00-00005E000000}"/>
            </a:ext>
          </a:extLst>
        </xdr:cNvPr>
        <xdr:cNvPicPr/>
      </xdr:nvPicPr>
      <xdr:blipFill>
        <a:blip xmlns:r="http://schemas.openxmlformats.org/officeDocument/2006/relationships" r:embed="rId3"/>
        <a:srcRect l="35442" r="38866" b="52493"/>
        <a:stretch/>
      </xdr:blipFill>
      <xdr:spPr>
        <a:xfrm>
          <a:off x="3993120" y="792720"/>
          <a:ext cx="1493640" cy="447840"/>
        </a:xfrm>
        <a:prstGeom prst="rect">
          <a:avLst/>
        </a:prstGeom>
        <a:ln w="0">
          <a:noFill/>
        </a:ln>
      </xdr:spPr>
    </xdr:pic>
    <xdr:clientData/>
  </xdr:twoCellAnchor>
  <xdr:twoCellAnchor editAs="oneCell">
    <xdr:from>
      <xdr:col>7</xdr:col>
      <xdr:colOff>47520</xdr:colOff>
      <xdr:row>2</xdr:row>
      <xdr:rowOff>19080</xdr:rowOff>
    </xdr:from>
    <xdr:to>
      <xdr:col>8</xdr:col>
      <xdr:colOff>568995</xdr:colOff>
      <xdr:row>7</xdr:row>
      <xdr:rowOff>105120</xdr:rowOff>
    </xdr:to>
    <xdr:pic>
      <xdr:nvPicPr>
        <xdr:cNvPr id="95" name="Рисунок 1">
          <a:extLst>
            <a:ext uri="{FF2B5EF4-FFF2-40B4-BE49-F238E27FC236}">
              <a16:creationId xmlns:a16="http://schemas.microsoft.com/office/drawing/2014/main" id="{00000000-0008-0000-0A00-00005F000000}"/>
            </a:ext>
          </a:extLst>
        </xdr:cNvPr>
        <xdr:cNvPicPr/>
      </xdr:nvPicPr>
      <xdr:blipFill>
        <a:blip xmlns:r="http://schemas.openxmlformats.org/officeDocument/2006/relationships" r:embed="rId4"/>
        <a:stretch/>
      </xdr:blipFill>
      <xdr:spPr>
        <a:xfrm>
          <a:off x="5789160" y="384840"/>
          <a:ext cx="1114920" cy="1007280"/>
        </a:xfrm>
        <a:prstGeom prst="rect">
          <a:avLst/>
        </a:prstGeom>
        <a:ln w="9360">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-360</xdr:colOff>
      <xdr:row>0</xdr:row>
      <xdr:rowOff>32760</xdr:rowOff>
    </xdr:from>
    <xdr:to>
      <xdr:col>7</xdr:col>
      <xdr:colOff>0</xdr:colOff>
      <xdr:row>5</xdr:row>
      <xdr:rowOff>7200</xdr:rowOff>
    </xdr:to>
    <xdr:pic>
      <xdr:nvPicPr>
        <xdr:cNvPr id="96" name="Рисунок 34">
          <a:extLst>
            <a:ext uri="{FF2B5EF4-FFF2-40B4-BE49-F238E27FC236}">
              <a16:creationId xmlns:a16="http://schemas.microsoft.com/office/drawing/2014/main" id="{00000000-0008-0000-0B00-000060000000}"/>
            </a:ext>
          </a:extLst>
        </xdr:cNvPr>
        <xdr:cNvPicPr/>
      </xdr:nvPicPr>
      <xdr:blipFill>
        <a:blip xmlns:r="http://schemas.openxmlformats.org/officeDocument/2006/relationships" r:embed="rId1"/>
        <a:stretch/>
      </xdr:blipFill>
      <xdr:spPr>
        <a:xfrm>
          <a:off x="8675640" y="32760"/>
          <a:ext cx="360" cy="910800"/>
        </a:xfrm>
        <a:prstGeom prst="rect">
          <a:avLst/>
        </a:prstGeom>
        <a:ln w="0">
          <a:noFill/>
        </a:ln>
      </xdr:spPr>
    </xdr:pic>
    <xdr:clientData/>
  </xdr:twoCellAnchor>
  <xdr:twoCellAnchor editAs="oneCell">
    <xdr:from>
      <xdr:col>2</xdr:col>
      <xdr:colOff>429120</xdr:colOff>
      <xdr:row>1</xdr:row>
      <xdr:rowOff>28440</xdr:rowOff>
    </xdr:from>
    <xdr:to>
      <xdr:col>6</xdr:col>
      <xdr:colOff>502200</xdr:colOff>
      <xdr:row>5</xdr:row>
      <xdr:rowOff>16200</xdr:rowOff>
    </xdr:to>
    <xdr:pic>
      <xdr:nvPicPr>
        <xdr:cNvPr id="97" name="Picture 1" descr="№1">
          <a:extLst>
            <a:ext uri="{FF2B5EF4-FFF2-40B4-BE49-F238E27FC236}">
              <a16:creationId xmlns:a16="http://schemas.microsoft.com/office/drawing/2014/main" id="{00000000-0008-0000-0B00-000061000000}"/>
            </a:ext>
          </a:extLst>
        </xdr:cNvPr>
        <xdr:cNvPicPr/>
      </xdr:nvPicPr>
      <xdr:blipFill>
        <a:blip xmlns:r="http://schemas.openxmlformats.org/officeDocument/2006/relationships" r:embed="rId2"/>
        <a:srcRect l="35442" r="38866" b="52493"/>
        <a:stretch/>
      </xdr:blipFill>
      <xdr:spPr>
        <a:xfrm>
          <a:off x="5931720" y="218880"/>
          <a:ext cx="2491920" cy="733680"/>
        </a:xfrm>
        <a:prstGeom prst="rect">
          <a:avLst/>
        </a:prstGeom>
        <a:ln w="0">
          <a:noFill/>
        </a:ln>
      </xdr:spPr>
    </xdr:pic>
    <xdr:clientData/>
  </xdr:twoCellAnchor>
  <xdr:twoCellAnchor editAs="oneCell">
    <xdr:from>
      <xdr:col>7</xdr:col>
      <xdr:colOff>209520</xdr:colOff>
      <xdr:row>1</xdr:row>
      <xdr:rowOff>171360</xdr:rowOff>
    </xdr:from>
    <xdr:to>
      <xdr:col>8</xdr:col>
      <xdr:colOff>499320</xdr:colOff>
      <xdr:row>6</xdr:row>
      <xdr:rowOff>95535</xdr:rowOff>
    </xdr:to>
    <xdr:pic>
      <xdr:nvPicPr>
        <xdr:cNvPr id="98" name="Рисунок 1">
          <a:extLst>
            <a:ext uri="{FF2B5EF4-FFF2-40B4-BE49-F238E27FC236}">
              <a16:creationId xmlns:a16="http://schemas.microsoft.com/office/drawing/2014/main" id="{00000000-0008-0000-0B00-000062000000}"/>
            </a:ext>
          </a:extLst>
        </xdr:cNvPr>
        <xdr:cNvPicPr/>
      </xdr:nvPicPr>
      <xdr:blipFill>
        <a:blip xmlns:r="http://schemas.openxmlformats.org/officeDocument/2006/relationships" r:embed="rId3"/>
        <a:stretch/>
      </xdr:blipFill>
      <xdr:spPr>
        <a:xfrm>
          <a:off x="8885520" y="361800"/>
          <a:ext cx="1095480" cy="1007280"/>
        </a:xfrm>
        <a:prstGeom prst="rect">
          <a:avLst/>
        </a:prstGeom>
        <a:ln w="9360">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-360</xdr:colOff>
      <xdr:row>0</xdr:row>
      <xdr:rowOff>32760</xdr:rowOff>
    </xdr:from>
    <xdr:to>
      <xdr:col>6</xdr:col>
      <xdr:colOff>0</xdr:colOff>
      <xdr:row>4</xdr:row>
      <xdr:rowOff>188175</xdr:rowOff>
    </xdr:to>
    <xdr:pic>
      <xdr:nvPicPr>
        <xdr:cNvPr id="2" name="Рисунок 34">
          <a:extLst>
            <a:ext uri="{FF2B5EF4-FFF2-40B4-BE49-F238E27FC236}">
              <a16:creationId xmlns:a16="http://schemas.microsoft.com/office/drawing/2014/main" id="{B8CB9AF2-5B3B-41ED-8A3B-3B052EFCC948}"/>
            </a:ext>
          </a:extLst>
        </xdr:cNvPr>
        <xdr:cNvPicPr/>
      </xdr:nvPicPr>
      <xdr:blipFill>
        <a:blip xmlns:r="http://schemas.openxmlformats.org/officeDocument/2006/relationships" r:embed="rId1"/>
        <a:stretch/>
      </xdr:blipFill>
      <xdr:spPr>
        <a:xfrm>
          <a:off x="8534040" y="32760"/>
          <a:ext cx="360" cy="898365"/>
        </a:xfrm>
        <a:prstGeom prst="rect">
          <a:avLst/>
        </a:prstGeom>
        <a:ln w="0">
          <a:noFill/>
        </a:ln>
      </xdr:spPr>
    </xdr:pic>
    <xdr:clientData/>
  </xdr:twoCellAnchor>
  <xdr:twoCellAnchor editAs="oneCell">
    <xdr:from>
      <xdr:col>6</xdr:col>
      <xdr:colOff>209520</xdr:colOff>
      <xdr:row>1</xdr:row>
      <xdr:rowOff>171360</xdr:rowOff>
    </xdr:from>
    <xdr:to>
      <xdr:col>7</xdr:col>
      <xdr:colOff>604095</xdr:colOff>
      <xdr:row>6</xdr:row>
      <xdr:rowOff>57435</xdr:rowOff>
    </xdr:to>
    <xdr:pic>
      <xdr:nvPicPr>
        <xdr:cNvPr id="4" name="Рисунок 1">
          <a:extLst>
            <a:ext uri="{FF2B5EF4-FFF2-40B4-BE49-F238E27FC236}">
              <a16:creationId xmlns:a16="http://schemas.microsoft.com/office/drawing/2014/main" id="{38E999EF-56FE-411B-81AA-7D4F3C552A19}"/>
            </a:ext>
            <a:ext uri="{147F2762-F138-4A5C-976F-8EAC2B608ADB}">
              <a16:predDERef xmlns:a16="http://schemas.microsoft.com/office/drawing/2014/main" pred="{0E01D2F5-F973-4038-B788-B6C78479F17C}"/>
            </a:ext>
          </a:extLst>
        </xdr:cNvPr>
        <xdr:cNvPicPr/>
      </xdr:nvPicPr>
      <xdr:blipFill>
        <a:blip xmlns:r="http://schemas.openxmlformats.org/officeDocument/2006/relationships" r:embed="rId2"/>
        <a:stretch/>
      </xdr:blipFill>
      <xdr:spPr>
        <a:xfrm>
          <a:off x="8743920" y="361860"/>
          <a:ext cx="1080375" cy="990975"/>
        </a:xfrm>
        <a:prstGeom prst="rect">
          <a:avLst/>
        </a:prstGeom>
        <a:ln w="9360">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-360</xdr:colOff>
      <xdr:row>0</xdr:row>
      <xdr:rowOff>32760</xdr:rowOff>
    </xdr:from>
    <xdr:to>
      <xdr:col>4</xdr:col>
      <xdr:colOff>0</xdr:colOff>
      <xdr:row>4</xdr:row>
      <xdr:rowOff>188175</xdr:rowOff>
    </xdr:to>
    <xdr:pic>
      <xdr:nvPicPr>
        <xdr:cNvPr id="2" name="Рисунок 34">
          <a:extLst>
            <a:ext uri="{FF2B5EF4-FFF2-40B4-BE49-F238E27FC236}">
              <a16:creationId xmlns:a16="http://schemas.microsoft.com/office/drawing/2014/main" id="{E03DA2FD-2F22-4504-B7BF-4515FFC8DC1D}"/>
            </a:ext>
          </a:extLst>
        </xdr:cNvPr>
        <xdr:cNvPicPr/>
      </xdr:nvPicPr>
      <xdr:blipFill>
        <a:blip xmlns:r="http://schemas.openxmlformats.org/officeDocument/2006/relationships" r:embed="rId1"/>
        <a:stretch/>
      </xdr:blipFill>
      <xdr:spPr>
        <a:xfrm>
          <a:off x="6762390" y="32760"/>
          <a:ext cx="360" cy="898365"/>
        </a:xfrm>
        <a:prstGeom prst="rect">
          <a:avLst/>
        </a:prstGeom>
        <a:ln w="0">
          <a:noFill/>
        </a:ln>
      </xdr:spPr>
    </xdr:pic>
    <xdr:clientData/>
  </xdr:twoCellAnchor>
  <xdr:twoCellAnchor editAs="oneCell">
    <xdr:from>
      <xdr:col>4</xdr:col>
      <xdr:colOff>209520</xdr:colOff>
      <xdr:row>1</xdr:row>
      <xdr:rowOff>171360</xdr:rowOff>
    </xdr:from>
    <xdr:to>
      <xdr:col>5</xdr:col>
      <xdr:colOff>604095</xdr:colOff>
      <xdr:row>6</xdr:row>
      <xdr:rowOff>57435</xdr:rowOff>
    </xdr:to>
    <xdr:pic>
      <xdr:nvPicPr>
        <xdr:cNvPr id="3" name="Рисунок 1">
          <a:extLst>
            <a:ext uri="{FF2B5EF4-FFF2-40B4-BE49-F238E27FC236}">
              <a16:creationId xmlns:a16="http://schemas.microsoft.com/office/drawing/2014/main" id="{DA9BA2BB-0170-459C-9681-803C57104212}"/>
            </a:ext>
            <a:ext uri="{147F2762-F138-4A5C-976F-8EAC2B608ADB}">
              <a16:predDERef xmlns:a16="http://schemas.microsoft.com/office/drawing/2014/main" pred="{E03DA2FD-2F22-4504-B7BF-4515FFC8DC1D}"/>
            </a:ext>
          </a:extLst>
        </xdr:cNvPr>
        <xdr:cNvPicPr/>
      </xdr:nvPicPr>
      <xdr:blipFill>
        <a:blip xmlns:r="http://schemas.openxmlformats.org/officeDocument/2006/relationships" r:embed="rId2"/>
        <a:stretch/>
      </xdr:blipFill>
      <xdr:spPr>
        <a:xfrm>
          <a:off x="6972270" y="371385"/>
          <a:ext cx="1080375" cy="990975"/>
        </a:xfrm>
        <a:prstGeom prst="rect">
          <a:avLst/>
        </a:prstGeom>
        <a:ln w="9360">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66600</xdr:colOff>
      <xdr:row>1</xdr:row>
      <xdr:rowOff>28440</xdr:rowOff>
    </xdr:from>
    <xdr:to>
      <xdr:col>6</xdr:col>
      <xdr:colOff>600840</xdr:colOff>
      <xdr:row>4</xdr:row>
      <xdr:rowOff>312480</xdr:rowOff>
    </xdr:to>
    <xdr:pic>
      <xdr:nvPicPr>
        <xdr:cNvPr id="101" name="Рисунок 2" descr="arsystem_logo.png">
          <a:extLst>
            <a:ext uri="{FF2B5EF4-FFF2-40B4-BE49-F238E27FC236}">
              <a16:creationId xmlns:a16="http://schemas.microsoft.com/office/drawing/2014/main" id="{00000000-0008-0000-0C00-000065000000}"/>
            </a:ext>
          </a:extLst>
        </xdr:cNvPr>
        <xdr:cNvPicPr/>
      </xdr:nvPicPr>
      <xdr:blipFill>
        <a:blip xmlns:r="http://schemas.openxmlformats.org/officeDocument/2006/relationships" r:embed="rId1"/>
        <a:stretch/>
      </xdr:blipFill>
      <xdr:spPr>
        <a:xfrm>
          <a:off x="6759360" y="218880"/>
          <a:ext cx="1210320" cy="809640"/>
        </a:xfrm>
        <a:prstGeom prst="rect">
          <a:avLst/>
        </a:prstGeom>
        <a:ln w="9360">
          <a:noFill/>
        </a:ln>
      </xdr:spPr>
    </xdr:pic>
    <xdr:clientData/>
  </xdr:twoCellAnchor>
  <xdr:twoCellAnchor editAs="oneCell">
    <xdr:from>
      <xdr:col>7</xdr:col>
      <xdr:colOff>0</xdr:colOff>
      <xdr:row>0</xdr:row>
      <xdr:rowOff>32760</xdr:rowOff>
    </xdr:from>
    <xdr:to>
      <xdr:col>7</xdr:col>
      <xdr:colOff>360</xdr:colOff>
      <xdr:row>4</xdr:row>
      <xdr:rowOff>160560</xdr:rowOff>
    </xdr:to>
    <xdr:pic>
      <xdr:nvPicPr>
        <xdr:cNvPr id="102" name="Рисунок 34">
          <a:extLst>
            <a:ext uri="{FF2B5EF4-FFF2-40B4-BE49-F238E27FC236}">
              <a16:creationId xmlns:a16="http://schemas.microsoft.com/office/drawing/2014/main" id="{00000000-0008-0000-0C00-000066000000}"/>
            </a:ext>
          </a:extLst>
        </xdr:cNvPr>
        <xdr:cNvPicPr/>
      </xdr:nvPicPr>
      <xdr:blipFill>
        <a:blip xmlns:r="http://schemas.openxmlformats.org/officeDocument/2006/relationships" r:embed="rId2"/>
        <a:stretch/>
      </xdr:blipFill>
      <xdr:spPr>
        <a:xfrm>
          <a:off x="8133480" y="32760"/>
          <a:ext cx="360" cy="843840"/>
        </a:xfrm>
        <a:prstGeom prst="rect">
          <a:avLst/>
        </a:prstGeom>
        <a:ln w="0">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114480</xdr:colOff>
      <xdr:row>2</xdr:row>
      <xdr:rowOff>28440</xdr:rowOff>
    </xdr:from>
    <xdr:to>
      <xdr:col>3</xdr:col>
      <xdr:colOff>657720</xdr:colOff>
      <xdr:row>5</xdr:row>
      <xdr:rowOff>148680</xdr:rowOff>
    </xdr:to>
    <xdr:pic>
      <xdr:nvPicPr>
        <xdr:cNvPr id="103" name="Рисунок 5">
          <a:extLst>
            <a:ext uri="{FF2B5EF4-FFF2-40B4-BE49-F238E27FC236}">
              <a16:creationId xmlns:a16="http://schemas.microsoft.com/office/drawing/2014/main" id="{00000000-0008-0000-0D00-000067000000}"/>
            </a:ext>
          </a:extLst>
        </xdr:cNvPr>
        <xdr:cNvPicPr/>
      </xdr:nvPicPr>
      <xdr:blipFill>
        <a:blip xmlns:r="http://schemas.openxmlformats.org/officeDocument/2006/relationships" r:embed="rId1"/>
        <a:stretch/>
      </xdr:blipFill>
      <xdr:spPr>
        <a:xfrm>
          <a:off x="3993480" y="409320"/>
          <a:ext cx="2005560" cy="676440"/>
        </a:xfrm>
        <a:prstGeom prst="rect">
          <a:avLst/>
        </a:prstGeom>
        <a:ln w="0">
          <a:noFill/>
        </a:ln>
      </xdr:spPr>
    </xdr:pic>
    <xdr:clientData/>
  </xdr:twoCellAnchor>
  <xdr:twoCellAnchor editAs="oneCell">
    <xdr:from>
      <xdr:col>5</xdr:col>
      <xdr:colOff>143280</xdr:colOff>
      <xdr:row>2</xdr:row>
      <xdr:rowOff>0</xdr:rowOff>
    </xdr:from>
    <xdr:to>
      <xdr:col>6</xdr:col>
      <xdr:colOff>585360</xdr:colOff>
      <xdr:row>6</xdr:row>
      <xdr:rowOff>60480</xdr:rowOff>
    </xdr:to>
    <xdr:pic>
      <xdr:nvPicPr>
        <xdr:cNvPr id="104" name="Рисунок 1">
          <a:extLst>
            <a:ext uri="{FF2B5EF4-FFF2-40B4-BE49-F238E27FC236}">
              <a16:creationId xmlns:a16="http://schemas.microsoft.com/office/drawing/2014/main" id="{00000000-0008-0000-0D00-000068000000}"/>
            </a:ext>
          </a:extLst>
        </xdr:cNvPr>
        <xdr:cNvPicPr/>
      </xdr:nvPicPr>
      <xdr:blipFill>
        <a:blip xmlns:r="http://schemas.openxmlformats.org/officeDocument/2006/relationships" r:embed="rId2"/>
        <a:stretch/>
      </xdr:blipFill>
      <xdr:spPr>
        <a:xfrm>
          <a:off x="7733880" y="380880"/>
          <a:ext cx="1056600" cy="1007280"/>
        </a:xfrm>
        <a:prstGeom prst="rect">
          <a:avLst/>
        </a:prstGeom>
        <a:ln w="9360">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105120</xdr:colOff>
      <xdr:row>0</xdr:row>
      <xdr:rowOff>66600</xdr:rowOff>
    </xdr:from>
    <xdr:to>
      <xdr:col>5</xdr:col>
      <xdr:colOff>543960</xdr:colOff>
      <xdr:row>0</xdr:row>
      <xdr:rowOff>66960</xdr:rowOff>
    </xdr:to>
    <xdr:pic>
      <xdr:nvPicPr>
        <xdr:cNvPr id="105" name="Рисунок 3">
          <a:extLst>
            <a:ext uri="{FF2B5EF4-FFF2-40B4-BE49-F238E27FC236}">
              <a16:creationId xmlns:a16="http://schemas.microsoft.com/office/drawing/2014/main" id="{00000000-0008-0000-0E00-000069000000}"/>
            </a:ext>
          </a:extLst>
        </xdr:cNvPr>
        <xdr:cNvPicPr/>
      </xdr:nvPicPr>
      <xdr:blipFill>
        <a:blip xmlns:r="http://schemas.openxmlformats.org/officeDocument/2006/relationships" r:embed="rId1"/>
        <a:stretch/>
      </xdr:blipFill>
      <xdr:spPr>
        <a:xfrm>
          <a:off x="5567760" y="66600"/>
          <a:ext cx="1638360" cy="360"/>
        </a:xfrm>
        <a:prstGeom prst="rect">
          <a:avLst/>
        </a:prstGeom>
        <a:ln w="9360">
          <a:noFill/>
        </a:ln>
      </xdr:spPr>
    </xdr:pic>
    <xdr:clientData/>
  </xdr:twoCellAnchor>
  <xdr:twoCellAnchor editAs="oneCell">
    <xdr:from>
      <xdr:col>2</xdr:col>
      <xdr:colOff>3038400</xdr:colOff>
      <xdr:row>3</xdr:row>
      <xdr:rowOff>105120</xdr:rowOff>
    </xdr:from>
    <xdr:to>
      <xdr:col>2</xdr:col>
      <xdr:colOff>4172040</xdr:colOff>
      <xdr:row>3</xdr:row>
      <xdr:rowOff>105480</xdr:rowOff>
    </xdr:to>
    <xdr:pic>
      <xdr:nvPicPr>
        <xdr:cNvPr id="106" name="Рисунок 2" descr="hamach_logo.png">
          <a:extLst>
            <a:ext uri="{FF2B5EF4-FFF2-40B4-BE49-F238E27FC236}">
              <a16:creationId xmlns:a16="http://schemas.microsoft.com/office/drawing/2014/main" id="{00000000-0008-0000-0E00-00006A000000}"/>
            </a:ext>
          </a:extLst>
        </xdr:cNvPr>
        <xdr:cNvPicPr/>
      </xdr:nvPicPr>
      <xdr:blipFill>
        <a:blip xmlns:r="http://schemas.openxmlformats.org/officeDocument/2006/relationships" r:embed="rId2"/>
        <a:stretch/>
      </xdr:blipFill>
      <xdr:spPr>
        <a:xfrm>
          <a:off x="4166640" y="645840"/>
          <a:ext cx="1133640" cy="360"/>
        </a:xfrm>
        <a:prstGeom prst="rect">
          <a:avLst/>
        </a:prstGeom>
        <a:ln w="9360">
          <a:noFill/>
        </a:ln>
      </xdr:spPr>
    </xdr:pic>
    <xdr:clientData/>
  </xdr:twoCellAnchor>
  <xdr:twoCellAnchor editAs="oneCell">
    <xdr:from>
      <xdr:col>5</xdr:col>
      <xdr:colOff>360</xdr:colOff>
      <xdr:row>3</xdr:row>
      <xdr:rowOff>95760</xdr:rowOff>
    </xdr:from>
    <xdr:to>
      <xdr:col>6</xdr:col>
      <xdr:colOff>173160</xdr:colOff>
      <xdr:row>3</xdr:row>
      <xdr:rowOff>96120</xdr:rowOff>
    </xdr:to>
    <xdr:pic>
      <xdr:nvPicPr>
        <xdr:cNvPr id="107" name="Рисунок 3" descr="colad_logo.png">
          <a:extLst>
            <a:ext uri="{FF2B5EF4-FFF2-40B4-BE49-F238E27FC236}">
              <a16:creationId xmlns:a16="http://schemas.microsoft.com/office/drawing/2014/main" id="{00000000-0008-0000-0E00-00006B000000}"/>
            </a:ext>
          </a:extLst>
        </xdr:cNvPr>
        <xdr:cNvPicPr/>
      </xdr:nvPicPr>
      <xdr:blipFill>
        <a:blip xmlns:r="http://schemas.openxmlformats.org/officeDocument/2006/relationships" r:embed="rId3"/>
        <a:stretch/>
      </xdr:blipFill>
      <xdr:spPr>
        <a:xfrm>
          <a:off x="6662520" y="636480"/>
          <a:ext cx="1009800" cy="360"/>
        </a:xfrm>
        <a:prstGeom prst="rect">
          <a:avLst/>
        </a:prstGeom>
        <a:ln w="9360">
          <a:noFill/>
        </a:ln>
      </xdr:spPr>
    </xdr:pic>
    <xdr:clientData/>
  </xdr:twoCellAnchor>
  <xdr:twoCellAnchor editAs="oneCell">
    <xdr:from>
      <xdr:col>2</xdr:col>
      <xdr:colOff>3895560</xdr:colOff>
      <xdr:row>3</xdr:row>
      <xdr:rowOff>105120</xdr:rowOff>
    </xdr:from>
    <xdr:to>
      <xdr:col>4</xdr:col>
      <xdr:colOff>100800</xdr:colOff>
      <xdr:row>5</xdr:row>
      <xdr:rowOff>63000</xdr:rowOff>
    </xdr:to>
    <xdr:pic>
      <xdr:nvPicPr>
        <xdr:cNvPr id="108" name="Рисунок 5" descr="colad_logo.png">
          <a:extLst>
            <a:ext uri="{FF2B5EF4-FFF2-40B4-BE49-F238E27FC236}">
              <a16:creationId xmlns:a16="http://schemas.microsoft.com/office/drawing/2014/main" id="{00000000-0008-0000-0E00-00006C000000}"/>
            </a:ext>
          </a:extLst>
        </xdr:cNvPr>
        <xdr:cNvPicPr/>
      </xdr:nvPicPr>
      <xdr:blipFill>
        <a:blip xmlns:r="http://schemas.openxmlformats.org/officeDocument/2006/relationships" r:embed="rId4"/>
        <a:stretch/>
      </xdr:blipFill>
      <xdr:spPr>
        <a:xfrm>
          <a:off x="5023800" y="645840"/>
          <a:ext cx="953280" cy="476280"/>
        </a:xfrm>
        <a:prstGeom prst="rect">
          <a:avLst/>
        </a:prstGeom>
        <a:ln w="9360">
          <a:noFill/>
        </a:ln>
      </xdr:spPr>
    </xdr:pic>
    <xdr:clientData/>
  </xdr:twoCellAnchor>
  <xdr:twoCellAnchor editAs="oneCell">
    <xdr:from>
      <xdr:col>4</xdr:col>
      <xdr:colOff>600120</xdr:colOff>
      <xdr:row>3</xdr:row>
      <xdr:rowOff>86040</xdr:rowOff>
    </xdr:from>
    <xdr:to>
      <xdr:col>6</xdr:col>
      <xdr:colOff>558720</xdr:colOff>
      <xdr:row>5</xdr:row>
      <xdr:rowOff>82080</xdr:rowOff>
    </xdr:to>
    <xdr:pic>
      <xdr:nvPicPr>
        <xdr:cNvPr id="109" name="Рисунок 6" descr="hamach_logo.png">
          <a:extLst>
            <a:ext uri="{FF2B5EF4-FFF2-40B4-BE49-F238E27FC236}">
              <a16:creationId xmlns:a16="http://schemas.microsoft.com/office/drawing/2014/main" id="{00000000-0008-0000-0E00-00006D000000}"/>
            </a:ext>
          </a:extLst>
        </xdr:cNvPr>
        <xdr:cNvPicPr/>
      </xdr:nvPicPr>
      <xdr:blipFill>
        <a:blip xmlns:r="http://schemas.openxmlformats.org/officeDocument/2006/relationships" r:embed="rId5"/>
        <a:stretch/>
      </xdr:blipFill>
      <xdr:spPr>
        <a:xfrm>
          <a:off x="6476400" y="626760"/>
          <a:ext cx="1581480" cy="514440"/>
        </a:xfrm>
        <a:prstGeom prst="rect">
          <a:avLst/>
        </a:prstGeom>
        <a:ln w="9360">
          <a:noFill/>
        </a:ln>
      </xdr:spPr>
    </xdr:pic>
    <xdr:clientData/>
  </xdr:twoCellAnchor>
  <xdr:twoCellAnchor editAs="oneCell">
    <xdr:from>
      <xdr:col>7</xdr:col>
      <xdr:colOff>74520</xdr:colOff>
      <xdr:row>2</xdr:row>
      <xdr:rowOff>52920</xdr:rowOff>
    </xdr:from>
    <xdr:to>
      <xdr:col>8</xdr:col>
      <xdr:colOff>201195</xdr:colOff>
      <xdr:row>6</xdr:row>
      <xdr:rowOff>128880</xdr:rowOff>
    </xdr:to>
    <xdr:pic>
      <xdr:nvPicPr>
        <xdr:cNvPr id="110" name="Рисунок 1">
          <a:extLst>
            <a:ext uri="{FF2B5EF4-FFF2-40B4-BE49-F238E27FC236}">
              <a16:creationId xmlns:a16="http://schemas.microsoft.com/office/drawing/2014/main" id="{00000000-0008-0000-0E00-00006E000000}"/>
            </a:ext>
          </a:extLst>
        </xdr:cNvPr>
        <xdr:cNvPicPr/>
      </xdr:nvPicPr>
      <xdr:blipFill>
        <a:blip xmlns:r="http://schemas.openxmlformats.org/officeDocument/2006/relationships" r:embed="rId6"/>
        <a:stretch/>
      </xdr:blipFill>
      <xdr:spPr>
        <a:xfrm>
          <a:off x="8511480" y="418680"/>
          <a:ext cx="1085040" cy="997920"/>
        </a:xfrm>
        <a:prstGeom prst="rect">
          <a:avLst/>
        </a:prstGeom>
        <a:ln w="9360">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143280</xdr:colOff>
      <xdr:row>0</xdr:row>
      <xdr:rowOff>19080</xdr:rowOff>
    </xdr:from>
    <xdr:to>
      <xdr:col>6</xdr:col>
      <xdr:colOff>684000</xdr:colOff>
      <xdr:row>5</xdr:row>
      <xdr:rowOff>281160</xdr:rowOff>
    </xdr:to>
    <xdr:pic>
      <xdr:nvPicPr>
        <xdr:cNvPr id="111" name="Рисунок 5">
          <a:extLst>
            <a:ext uri="{FF2B5EF4-FFF2-40B4-BE49-F238E27FC236}">
              <a16:creationId xmlns:a16="http://schemas.microsoft.com/office/drawing/2014/main" id="{00000000-0008-0000-0F00-00006F000000}"/>
            </a:ext>
          </a:extLst>
        </xdr:cNvPr>
        <xdr:cNvPicPr/>
      </xdr:nvPicPr>
      <xdr:blipFill>
        <a:blip xmlns:r="http://schemas.openxmlformats.org/officeDocument/2006/relationships" r:embed="rId1"/>
        <a:stretch/>
      </xdr:blipFill>
      <xdr:spPr>
        <a:xfrm>
          <a:off x="6373800" y="19080"/>
          <a:ext cx="1386360" cy="1340280"/>
        </a:xfrm>
        <a:prstGeom prst="rect">
          <a:avLst/>
        </a:prstGeom>
        <a:ln w="0">
          <a:noFill/>
        </a:ln>
      </xdr:spPr>
    </xdr:pic>
    <xdr:clientData/>
  </xdr:twoCellAnchor>
  <xdr:twoCellAnchor editAs="oneCell">
    <xdr:from>
      <xdr:col>7</xdr:col>
      <xdr:colOff>162360</xdr:colOff>
      <xdr:row>1</xdr:row>
      <xdr:rowOff>0</xdr:rowOff>
    </xdr:from>
    <xdr:to>
      <xdr:col>8</xdr:col>
      <xdr:colOff>518760</xdr:colOff>
      <xdr:row>5</xdr:row>
      <xdr:rowOff>119160</xdr:rowOff>
    </xdr:to>
    <xdr:pic>
      <xdr:nvPicPr>
        <xdr:cNvPr id="112" name="Рисунок 1">
          <a:extLst>
            <a:ext uri="{FF2B5EF4-FFF2-40B4-BE49-F238E27FC236}">
              <a16:creationId xmlns:a16="http://schemas.microsoft.com/office/drawing/2014/main" id="{00000000-0008-0000-0F00-000070000000}"/>
            </a:ext>
          </a:extLst>
        </xdr:cNvPr>
        <xdr:cNvPicPr/>
      </xdr:nvPicPr>
      <xdr:blipFill>
        <a:blip xmlns:r="http://schemas.openxmlformats.org/officeDocument/2006/relationships" r:embed="rId2"/>
        <a:stretch/>
      </xdr:blipFill>
      <xdr:spPr>
        <a:xfrm>
          <a:off x="8003160" y="190440"/>
          <a:ext cx="1091880" cy="1006920"/>
        </a:xfrm>
        <a:prstGeom prst="rect">
          <a:avLst/>
        </a:prstGeom>
        <a:ln w="936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xdr:row>
      <xdr:rowOff>104760</xdr:rowOff>
    </xdr:from>
    <xdr:to>
      <xdr:col>4</xdr:col>
      <xdr:colOff>21180</xdr:colOff>
      <xdr:row>5</xdr:row>
      <xdr:rowOff>68760</xdr:rowOff>
    </xdr:to>
    <xdr:pic>
      <xdr:nvPicPr>
        <xdr:cNvPr id="57" name="Рисунок 2">
          <a:extLst>
            <a:ext uri="{FF2B5EF4-FFF2-40B4-BE49-F238E27FC236}">
              <a16:creationId xmlns:a16="http://schemas.microsoft.com/office/drawing/2014/main" id="{00000000-0008-0000-0100-000039000000}"/>
            </a:ext>
          </a:extLst>
        </xdr:cNvPr>
        <xdr:cNvPicPr/>
      </xdr:nvPicPr>
      <xdr:blipFill>
        <a:blip xmlns:r="http://schemas.openxmlformats.org/officeDocument/2006/relationships" r:embed="rId1"/>
        <a:stretch/>
      </xdr:blipFill>
      <xdr:spPr>
        <a:xfrm>
          <a:off x="6890400" y="295200"/>
          <a:ext cx="921240" cy="973440"/>
        </a:xfrm>
        <a:prstGeom prst="rect">
          <a:avLst/>
        </a:prstGeom>
        <a:ln w="0">
          <a:noFill/>
        </a:ln>
      </xdr:spPr>
    </xdr:pic>
    <xdr:clientData/>
  </xdr:twoCellAnchor>
  <xdr:twoCellAnchor editAs="oneCell">
    <xdr:from>
      <xdr:col>3</xdr:col>
      <xdr:colOff>770400</xdr:colOff>
      <xdr:row>1</xdr:row>
      <xdr:rowOff>66600</xdr:rowOff>
    </xdr:from>
    <xdr:to>
      <xdr:col>4</xdr:col>
      <xdr:colOff>562320</xdr:colOff>
      <xdr:row>5</xdr:row>
      <xdr:rowOff>66600</xdr:rowOff>
    </xdr:to>
    <xdr:pic>
      <xdr:nvPicPr>
        <xdr:cNvPr id="58" name="Рисунок 3">
          <a:extLst>
            <a:ext uri="{FF2B5EF4-FFF2-40B4-BE49-F238E27FC236}">
              <a16:creationId xmlns:a16="http://schemas.microsoft.com/office/drawing/2014/main" id="{00000000-0008-0000-0100-00003A000000}"/>
            </a:ext>
          </a:extLst>
        </xdr:cNvPr>
        <xdr:cNvPicPr/>
      </xdr:nvPicPr>
      <xdr:blipFill>
        <a:blip xmlns:r="http://schemas.openxmlformats.org/officeDocument/2006/relationships" r:embed="rId2"/>
        <a:stretch/>
      </xdr:blipFill>
      <xdr:spPr>
        <a:xfrm>
          <a:off x="7764840" y="257040"/>
          <a:ext cx="689040" cy="1009440"/>
        </a:xfrm>
        <a:prstGeom prst="rect">
          <a:avLst/>
        </a:prstGeom>
        <a:ln w="0">
          <a:noFill/>
        </a:ln>
      </xdr:spPr>
    </xdr:pic>
    <xdr:clientData/>
  </xdr:twoCellAnchor>
  <xdr:twoCellAnchor editAs="oneCell">
    <xdr:from>
      <xdr:col>1</xdr:col>
      <xdr:colOff>720</xdr:colOff>
      <xdr:row>11</xdr:row>
      <xdr:rowOff>0</xdr:rowOff>
    </xdr:from>
    <xdr:to>
      <xdr:col>1</xdr:col>
      <xdr:colOff>1080</xdr:colOff>
      <xdr:row>11</xdr:row>
      <xdr:rowOff>360</xdr:rowOff>
    </xdr:to>
    <xdr:pic>
      <xdr:nvPicPr>
        <xdr:cNvPr id="59" name="Picture 14">
          <a:extLst>
            <a:ext uri="{FF2B5EF4-FFF2-40B4-BE49-F238E27FC236}">
              <a16:creationId xmlns:a16="http://schemas.microsoft.com/office/drawing/2014/main" id="{00000000-0008-0000-0100-00003B000000}"/>
            </a:ext>
          </a:extLst>
        </xdr:cNvPr>
        <xdr:cNvPicPr/>
      </xdr:nvPicPr>
      <xdr:blipFill>
        <a:blip xmlns:r="http://schemas.openxmlformats.org/officeDocument/2006/relationships" r:embed="rId3"/>
        <a:stretch/>
      </xdr:blipFill>
      <xdr:spPr>
        <a:xfrm>
          <a:off x="1392480" y="2610360"/>
          <a:ext cx="360" cy="360"/>
        </a:xfrm>
        <a:prstGeom prst="rect">
          <a:avLst/>
        </a:prstGeom>
        <a:ln w="0">
          <a:noFill/>
        </a:ln>
      </xdr:spPr>
    </xdr:pic>
    <xdr:clientData/>
  </xdr:twoCellAnchor>
  <xdr:twoCellAnchor editAs="oneCell">
    <xdr:from>
      <xdr:col>1</xdr:col>
      <xdr:colOff>720</xdr:colOff>
      <xdr:row>11</xdr:row>
      <xdr:rowOff>0</xdr:rowOff>
    </xdr:from>
    <xdr:to>
      <xdr:col>1</xdr:col>
      <xdr:colOff>1080</xdr:colOff>
      <xdr:row>11</xdr:row>
      <xdr:rowOff>360</xdr:rowOff>
    </xdr:to>
    <xdr:pic>
      <xdr:nvPicPr>
        <xdr:cNvPr id="60" name="Picture 15">
          <a:extLst>
            <a:ext uri="{FF2B5EF4-FFF2-40B4-BE49-F238E27FC236}">
              <a16:creationId xmlns:a16="http://schemas.microsoft.com/office/drawing/2014/main" id="{00000000-0008-0000-0100-00003C000000}"/>
            </a:ext>
          </a:extLst>
        </xdr:cNvPr>
        <xdr:cNvPicPr/>
      </xdr:nvPicPr>
      <xdr:blipFill>
        <a:blip xmlns:r="http://schemas.openxmlformats.org/officeDocument/2006/relationships" r:embed="rId3"/>
        <a:stretch/>
      </xdr:blipFill>
      <xdr:spPr>
        <a:xfrm>
          <a:off x="1392480" y="2610360"/>
          <a:ext cx="360" cy="360"/>
        </a:xfrm>
        <a:prstGeom prst="rect">
          <a:avLst/>
        </a:prstGeom>
        <a:ln w="0">
          <a:noFill/>
        </a:ln>
      </xdr:spPr>
    </xdr:pic>
    <xdr:clientData/>
  </xdr:twoCellAnchor>
  <xdr:twoCellAnchor editAs="oneCell">
    <xdr:from>
      <xdr:col>1</xdr:col>
      <xdr:colOff>720</xdr:colOff>
      <xdr:row>11</xdr:row>
      <xdr:rowOff>0</xdr:rowOff>
    </xdr:from>
    <xdr:to>
      <xdr:col>1</xdr:col>
      <xdr:colOff>1080</xdr:colOff>
      <xdr:row>11</xdr:row>
      <xdr:rowOff>360</xdr:rowOff>
    </xdr:to>
    <xdr:pic>
      <xdr:nvPicPr>
        <xdr:cNvPr id="61" name="Picture 2">
          <a:extLst>
            <a:ext uri="{FF2B5EF4-FFF2-40B4-BE49-F238E27FC236}">
              <a16:creationId xmlns:a16="http://schemas.microsoft.com/office/drawing/2014/main" id="{00000000-0008-0000-0100-00003D000000}"/>
            </a:ext>
          </a:extLst>
        </xdr:cNvPr>
        <xdr:cNvPicPr/>
      </xdr:nvPicPr>
      <xdr:blipFill>
        <a:blip xmlns:r="http://schemas.openxmlformats.org/officeDocument/2006/relationships" r:embed="rId3"/>
        <a:stretch/>
      </xdr:blipFill>
      <xdr:spPr>
        <a:xfrm>
          <a:off x="1392480" y="2610360"/>
          <a:ext cx="360" cy="360"/>
        </a:xfrm>
        <a:prstGeom prst="rect">
          <a:avLst/>
        </a:prstGeom>
        <a:ln w="0">
          <a:noFill/>
        </a:ln>
      </xdr:spPr>
    </xdr:pic>
    <xdr:clientData/>
  </xdr:twoCellAnchor>
  <xdr:twoCellAnchor editAs="oneCell">
    <xdr:from>
      <xdr:col>1</xdr:col>
      <xdr:colOff>720</xdr:colOff>
      <xdr:row>11</xdr:row>
      <xdr:rowOff>0</xdr:rowOff>
    </xdr:from>
    <xdr:to>
      <xdr:col>1</xdr:col>
      <xdr:colOff>1080</xdr:colOff>
      <xdr:row>11</xdr:row>
      <xdr:rowOff>360</xdr:rowOff>
    </xdr:to>
    <xdr:pic>
      <xdr:nvPicPr>
        <xdr:cNvPr id="62" name="Picture 14">
          <a:extLst>
            <a:ext uri="{FF2B5EF4-FFF2-40B4-BE49-F238E27FC236}">
              <a16:creationId xmlns:a16="http://schemas.microsoft.com/office/drawing/2014/main" id="{00000000-0008-0000-0100-00003E000000}"/>
            </a:ext>
          </a:extLst>
        </xdr:cNvPr>
        <xdr:cNvPicPr/>
      </xdr:nvPicPr>
      <xdr:blipFill>
        <a:blip xmlns:r="http://schemas.openxmlformats.org/officeDocument/2006/relationships" r:embed="rId3"/>
        <a:stretch/>
      </xdr:blipFill>
      <xdr:spPr>
        <a:xfrm>
          <a:off x="1392480" y="2610360"/>
          <a:ext cx="360" cy="360"/>
        </a:xfrm>
        <a:prstGeom prst="rect">
          <a:avLst/>
        </a:prstGeom>
        <a:ln w="0">
          <a:noFill/>
        </a:ln>
      </xdr:spPr>
    </xdr:pic>
    <xdr:clientData/>
  </xdr:twoCellAnchor>
  <xdr:twoCellAnchor editAs="oneCell">
    <xdr:from>
      <xdr:col>1</xdr:col>
      <xdr:colOff>720</xdr:colOff>
      <xdr:row>11</xdr:row>
      <xdr:rowOff>0</xdr:rowOff>
    </xdr:from>
    <xdr:to>
      <xdr:col>1</xdr:col>
      <xdr:colOff>1080</xdr:colOff>
      <xdr:row>11</xdr:row>
      <xdr:rowOff>360</xdr:rowOff>
    </xdr:to>
    <xdr:pic>
      <xdr:nvPicPr>
        <xdr:cNvPr id="63" name="Picture 15">
          <a:extLst>
            <a:ext uri="{FF2B5EF4-FFF2-40B4-BE49-F238E27FC236}">
              <a16:creationId xmlns:a16="http://schemas.microsoft.com/office/drawing/2014/main" id="{00000000-0008-0000-0100-00003F000000}"/>
            </a:ext>
          </a:extLst>
        </xdr:cNvPr>
        <xdr:cNvPicPr/>
      </xdr:nvPicPr>
      <xdr:blipFill>
        <a:blip xmlns:r="http://schemas.openxmlformats.org/officeDocument/2006/relationships" r:embed="rId3"/>
        <a:stretch/>
      </xdr:blipFill>
      <xdr:spPr>
        <a:xfrm>
          <a:off x="1392480" y="2610360"/>
          <a:ext cx="360" cy="360"/>
        </a:xfrm>
        <a:prstGeom prst="rect">
          <a:avLst/>
        </a:prstGeom>
        <a:ln w="0">
          <a:noFill/>
        </a:ln>
      </xdr:spPr>
    </xdr:pic>
    <xdr:clientData/>
  </xdr:twoCellAnchor>
  <xdr:twoCellAnchor editAs="oneCell">
    <xdr:from>
      <xdr:col>1</xdr:col>
      <xdr:colOff>720</xdr:colOff>
      <xdr:row>11</xdr:row>
      <xdr:rowOff>0</xdr:rowOff>
    </xdr:from>
    <xdr:to>
      <xdr:col>1</xdr:col>
      <xdr:colOff>1080</xdr:colOff>
      <xdr:row>11</xdr:row>
      <xdr:rowOff>360</xdr:rowOff>
    </xdr:to>
    <xdr:pic>
      <xdr:nvPicPr>
        <xdr:cNvPr id="64" name="Picture 2">
          <a:extLst>
            <a:ext uri="{FF2B5EF4-FFF2-40B4-BE49-F238E27FC236}">
              <a16:creationId xmlns:a16="http://schemas.microsoft.com/office/drawing/2014/main" id="{00000000-0008-0000-0100-000040000000}"/>
            </a:ext>
          </a:extLst>
        </xdr:cNvPr>
        <xdr:cNvPicPr/>
      </xdr:nvPicPr>
      <xdr:blipFill>
        <a:blip xmlns:r="http://schemas.openxmlformats.org/officeDocument/2006/relationships" r:embed="rId3"/>
        <a:stretch/>
      </xdr:blipFill>
      <xdr:spPr>
        <a:xfrm>
          <a:off x="1392480" y="2610360"/>
          <a:ext cx="360" cy="360"/>
        </a:xfrm>
        <a:prstGeom prst="rect">
          <a:avLst/>
        </a:prstGeom>
        <a:ln w="0">
          <a:noFill/>
        </a:ln>
      </xdr:spPr>
    </xdr:pic>
    <xdr:clientData/>
  </xdr:twoCellAnchor>
  <xdr:twoCellAnchor editAs="absolute">
    <xdr:from>
      <xdr:col>0</xdr:col>
      <xdr:colOff>0</xdr:colOff>
      <xdr:row>0</xdr:row>
      <xdr:rowOff>0</xdr:rowOff>
    </xdr:from>
    <xdr:to>
      <xdr:col>6</xdr:col>
      <xdr:colOff>12420</xdr:colOff>
      <xdr:row>47</xdr:row>
      <xdr:rowOff>131280</xdr:rowOff>
    </xdr:to>
    <xdr:sp macro="" textlink="">
      <xdr:nvSpPr>
        <xdr:cNvPr id="65" name="CustomShape 1" hidden="1">
          <a:extLst>
            <a:ext uri="{FF2B5EF4-FFF2-40B4-BE49-F238E27FC236}">
              <a16:creationId xmlns:a16="http://schemas.microsoft.com/office/drawing/2014/main" id="{00000000-0008-0000-0100-000041000000}"/>
            </a:ext>
          </a:extLst>
        </xdr:cNvPr>
        <xdr:cNvSpPr/>
      </xdr:nvSpPr>
      <xdr:spPr>
        <a:xfrm>
          <a:off x="0" y="0"/>
          <a:ext cx="8475480" cy="94420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11</xdr:col>
      <xdr:colOff>125220</xdr:colOff>
      <xdr:row>11</xdr:row>
      <xdr:rowOff>9030</xdr:rowOff>
    </xdr:to>
    <xdr:sp macro="" textlink="">
      <xdr:nvSpPr>
        <xdr:cNvPr id="66" name="shapetype_202" hidden="1">
          <a:extLst>
            <a:ext uri="{FF2B5EF4-FFF2-40B4-BE49-F238E27FC236}">
              <a16:creationId xmlns:a16="http://schemas.microsoft.com/office/drawing/2014/main" id="{00000000-0008-0000-0100-000042000000}"/>
            </a:ext>
          </a:extLst>
        </xdr:cNvPr>
        <xdr:cNvSpPr/>
      </xdr:nvSpPr>
      <xdr:spPr>
        <a:xfrm>
          <a:off x="0" y="0"/>
          <a:ext cx="11640600" cy="26384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74880</xdr:colOff>
      <xdr:row>2</xdr:row>
      <xdr:rowOff>52920</xdr:rowOff>
    </xdr:from>
    <xdr:to>
      <xdr:col>6</xdr:col>
      <xdr:colOff>544680</xdr:colOff>
      <xdr:row>6</xdr:row>
      <xdr:rowOff>41040</xdr:rowOff>
    </xdr:to>
    <xdr:pic>
      <xdr:nvPicPr>
        <xdr:cNvPr id="67" name="Рисунок 1">
          <a:extLst>
            <a:ext uri="{FF2B5EF4-FFF2-40B4-BE49-F238E27FC236}">
              <a16:creationId xmlns:a16="http://schemas.microsoft.com/office/drawing/2014/main" id="{00000000-0008-0000-0100-000043000000}"/>
            </a:ext>
          </a:extLst>
        </xdr:cNvPr>
        <xdr:cNvPicPr/>
      </xdr:nvPicPr>
      <xdr:blipFill>
        <a:blip xmlns:r="http://schemas.openxmlformats.org/officeDocument/2006/relationships" r:embed="rId4"/>
        <a:stretch/>
      </xdr:blipFill>
      <xdr:spPr>
        <a:xfrm>
          <a:off x="8863560" y="433800"/>
          <a:ext cx="1084680" cy="997560"/>
        </a:xfrm>
        <a:prstGeom prst="rect">
          <a:avLst/>
        </a:prstGeom>
        <a:ln w="9360">
          <a:noFill/>
        </a:ln>
      </xdr:spPr>
    </xdr:pic>
    <xdr:clientData/>
  </xdr:twoCellAnchor>
  <xdr:twoCellAnchor editAs="oneCell">
    <xdr:from>
      <xdr:col>1</xdr:col>
      <xdr:colOff>720</xdr:colOff>
      <xdr:row>47</xdr:row>
      <xdr:rowOff>0</xdr:rowOff>
    </xdr:from>
    <xdr:to>
      <xdr:col>1</xdr:col>
      <xdr:colOff>1080</xdr:colOff>
      <xdr:row>47</xdr:row>
      <xdr:rowOff>360</xdr:rowOff>
    </xdr:to>
    <xdr:pic>
      <xdr:nvPicPr>
        <xdr:cNvPr id="68" name="Picture 14">
          <a:extLst>
            <a:ext uri="{FF2B5EF4-FFF2-40B4-BE49-F238E27FC236}">
              <a16:creationId xmlns:a16="http://schemas.microsoft.com/office/drawing/2014/main" id="{00000000-0008-0000-0100-000044000000}"/>
            </a:ext>
          </a:extLst>
        </xdr:cNvPr>
        <xdr:cNvPicPr/>
      </xdr:nvPicPr>
      <xdr:blipFill>
        <a:blip xmlns:r="http://schemas.openxmlformats.org/officeDocument/2006/relationships" r:embed="rId3"/>
        <a:stretch/>
      </xdr:blipFill>
      <xdr:spPr>
        <a:xfrm>
          <a:off x="1392480" y="8546400"/>
          <a:ext cx="360" cy="360"/>
        </a:xfrm>
        <a:prstGeom prst="rect">
          <a:avLst/>
        </a:prstGeom>
        <a:ln w="0">
          <a:noFill/>
        </a:ln>
      </xdr:spPr>
    </xdr:pic>
    <xdr:clientData/>
  </xdr:twoCellAnchor>
  <xdr:twoCellAnchor editAs="oneCell">
    <xdr:from>
      <xdr:col>1</xdr:col>
      <xdr:colOff>720</xdr:colOff>
      <xdr:row>47</xdr:row>
      <xdr:rowOff>0</xdr:rowOff>
    </xdr:from>
    <xdr:to>
      <xdr:col>1</xdr:col>
      <xdr:colOff>1080</xdr:colOff>
      <xdr:row>47</xdr:row>
      <xdr:rowOff>360</xdr:rowOff>
    </xdr:to>
    <xdr:pic>
      <xdr:nvPicPr>
        <xdr:cNvPr id="69" name="Picture 15">
          <a:extLst>
            <a:ext uri="{FF2B5EF4-FFF2-40B4-BE49-F238E27FC236}">
              <a16:creationId xmlns:a16="http://schemas.microsoft.com/office/drawing/2014/main" id="{00000000-0008-0000-0100-000045000000}"/>
            </a:ext>
          </a:extLst>
        </xdr:cNvPr>
        <xdr:cNvPicPr/>
      </xdr:nvPicPr>
      <xdr:blipFill>
        <a:blip xmlns:r="http://schemas.openxmlformats.org/officeDocument/2006/relationships" r:embed="rId3"/>
        <a:stretch/>
      </xdr:blipFill>
      <xdr:spPr>
        <a:xfrm>
          <a:off x="1392480" y="8546400"/>
          <a:ext cx="360" cy="360"/>
        </a:xfrm>
        <a:prstGeom prst="rect">
          <a:avLst/>
        </a:prstGeom>
        <a:ln w="0">
          <a:noFill/>
        </a:ln>
      </xdr:spPr>
    </xdr:pic>
    <xdr:clientData/>
  </xdr:twoCellAnchor>
  <xdr:twoCellAnchor editAs="oneCell">
    <xdr:from>
      <xdr:col>1</xdr:col>
      <xdr:colOff>720</xdr:colOff>
      <xdr:row>47</xdr:row>
      <xdr:rowOff>0</xdr:rowOff>
    </xdr:from>
    <xdr:to>
      <xdr:col>1</xdr:col>
      <xdr:colOff>1080</xdr:colOff>
      <xdr:row>47</xdr:row>
      <xdr:rowOff>360</xdr:rowOff>
    </xdr:to>
    <xdr:pic>
      <xdr:nvPicPr>
        <xdr:cNvPr id="70" name="Picture 2">
          <a:extLst>
            <a:ext uri="{FF2B5EF4-FFF2-40B4-BE49-F238E27FC236}">
              <a16:creationId xmlns:a16="http://schemas.microsoft.com/office/drawing/2014/main" id="{00000000-0008-0000-0100-000046000000}"/>
            </a:ext>
          </a:extLst>
        </xdr:cNvPr>
        <xdr:cNvPicPr/>
      </xdr:nvPicPr>
      <xdr:blipFill>
        <a:blip xmlns:r="http://schemas.openxmlformats.org/officeDocument/2006/relationships" r:embed="rId3"/>
        <a:stretch/>
      </xdr:blipFill>
      <xdr:spPr>
        <a:xfrm>
          <a:off x="1392480" y="8546400"/>
          <a:ext cx="360" cy="360"/>
        </a:xfrm>
        <a:prstGeom prst="rect">
          <a:avLst/>
        </a:prstGeom>
        <a:ln w="0">
          <a:noFill/>
        </a:ln>
      </xdr:spPr>
    </xdr:pic>
    <xdr:clientData/>
  </xdr:twoCellAnchor>
  <xdr:twoCellAnchor editAs="oneCell">
    <xdr:from>
      <xdr:col>1</xdr:col>
      <xdr:colOff>720</xdr:colOff>
      <xdr:row>47</xdr:row>
      <xdr:rowOff>0</xdr:rowOff>
    </xdr:from>
    <xdr:to>
      <xdr:col>1</xdr:col>
      <xdr:colOff>1080</xdr:colOff>
      <xdr:row>47</xdr:row>
      <xdr:rowOff>360</xdr:rowOff>
    </xdr:to>
    <xdr:pic>
      <xdr:nvPicPr>
        <xdr:cNvPr id="71" name="Picture 14">
          <a:extLst>
            <a:ext uri="{FF2B5EF4-FFF2-40B4-BE49-F238E27FC236}">
              <a16:creationId xmlns:a16="http://schemas.microsoft.com/office/drawing/2014/main" id="{00000000-0008-0000-0100-000047000000}"/>
            </a:ext>
          </a:extLst>
        </xdr:cNvPr>
        <xdr:cNvPicPr/>
      </xdr:nvPicPr>
      <xdr:blipFill>
        <a:blip xmlns:r="http://schemas.openxmlformats.org/officeDocument/2006/relationships" r:embed="rId3"/>
        <a:stretch/>
      </xdr:blipFill>
      <xdr:spPr>
        <a:xfrm>
          <a:off x="1392480" y="8546400"/>
          <a:ext cx="360" cy="360"/>
        </a:xfrm>
        <a:prstGeom prst="rect">
          <a:avLst/>
        </a:prstGeom>
        <a:ln w="0">
          <a:noFill/>
        </a:ln>
      </xdr:spPr>
    </xdr:pic>
    <xdr:clientData/>
  </xdr:twoCellAnchor>
  <xdr:twoCellAnchor editAs="oneCell">
    <xdr:from>
      <xdr:col>1</xdr:col>
      <xdr:colOff>720</xdr:colOff>
      <xdr:row>47</xdr:row>
      <xdr:rowOff>0</xdr:rowOff>
    </xdr:from>
    <xdr:to>
      <xdr:col>1</xdr:col>
      <xdr:colOff>1080</xdr:colOff>
      <xdr:row>47</xdr:row>
      <xdr:rowOff>360</xdr:rowOff>
    </xdr:to>
    <xdr:pic>
      <xdr:nvPicPr>
        <xdr:cNvPr id="72" name="Picture 15">
          <a:extLst>
            <a:ext uri="{FF2B5EF4-FFF2-40B4-BE49-F238E27FC236}">
              <a16:creationId xmlns:a16="http://schemas.microsoft.com/office/drawing/2014/main" id="{00000000-0008-0000-0100-000048000000}"/>
            </a:ext>
          </a:extLst>
        </xdr:cNvPr>
        <xdr:cNvPicPr/>
      </xdr:nvPicPr>
      <xdr:blipFill>
        <a:blip xmlns:r="http://schemas.openxmlformats.org/officeDocument/2006/relationships" r:embed="rId3"/>
        <a:stretch/>
      </xdr:blipFill>
      <xdr:spPr>
        <a:xfrm>
          <a:off x="1392480" y="8546400"/>
          <a:ext cx="360" cy="360"/>
        </a:xfrm>
        <a:prstGeom prst="rect">
          <a:avLst/>
        </a:prstGeom>
        <a:ln w="0">
          <a:noFill/>
        </a:ln>
      </xdr:spPr>
    </xdr:pic>
    <xdr:clientData/>
  </xdr:twoCellAnchor>
  <xdr:twoCellAnchor editAs="oneCell">
    <xdr:from>
      <xdr:col>1</xdr:col>
      <xdr:colOff>720</xdr:colOff>
      <xdr:row>47</xdr:row>
      <xdr:rowOff>0</xdr:rowOff>
    </xdr:from>
    <xdr:to>
      <xdr:col>1</xdr:col>
      <xdr:colOff>1080</xdr:colOff>
      <xdr:row>47</xdr:row>
      <xdr:rowOff>360</xdr:rowOff>
    </xdr:to>
    <xdr:pic>
      <xdr:nvPicPr>
        <xdr:cNvPr id="73" name="Picture 2">
          <a:extLst>
            <a:ext uri="{FF2B5EF4-FFF2-40B4-BE49-F238E27FC236}">
              <a16:creationId xmlns:a16="http://schemas.microsoft.com/office/drawing/2014/main" id="{00000000-0008-0000-0100-000049000000}"/>
            </a:ext>
          </a:extLst>
        </xdr:cNvPr>
        <xdr:cNvPicPr/>
      </xdr:nvPicPr>
      <xdr:blipFill>
        <a:blip xmlns:r="http://schemas.openxmlformats.org/officeDocument/2006/relationships" r:embed="rId3"/>
        <a:stretch/>
      </xdr:blipFill>
      <xdr:spPr>
        <a:xfrm>
          <a:off x="1392480" y="8546400"/>
          <a:ext cx="360" cy="360"/>
        </a:xfrm>
        <a:prstGeom prst="rect">
          <a:avLst/>
        </a:prstGeom>
        <a:ln w="0">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66600</xdr:colOff>
      <xdr:row>1</xdr:row>
      <xdr:rowOff>152280</xdr:rowOff>
    </xdr:from>
    <xdr:to>
      <xdr:col>9</xdr:col>
      <xdr:colOff>66600</xdr:colOff>
      <xdr:row>5</xdr:row>
      <xdr:rowOff>398160</xdr:rowOff>
    </xdr:to>
    <xdr:pic>
      <xdr:nvPicPr>
        <xdr:cNvPr id="113" name="Рисунок 1">
          <a:extLst>
            <a:ext uri="{FF2B5EF4-FFF2-40B4-BE49-F238E27FC236}">
              <a16:creationId xmlns:a16="http://schemas.microsoft.com/office/drawing/2014/main" id="{00000000-0008-0000-1000-000071000000}"/>
            </a:ext>
          </a:extLst>
        </xdr:cNvPr>
        <xdr:cNvPicPr/>
      </xdr:nvPicPr>
      <xdr:blipFill>
        <a:blip xmlns:r="http://schemas.openxmlformats.org/officeDocument/2006/relationships" r:embed="rId1"/>
        <a:stretch/>
      </xdr:blipFill>
      <xdr:spPr>
        <a:xfrm>
          <a:off x="9764280" y="342720"/>
          <a:ext cx="1229400" cy="1143000"/>
        </a:xfrm>
        <a:prstGeom prst="rect">
          <a:avLst/>
        </a:prstGeom>
        <a:ln w="9360">
          <a:noFill/>
        </a:ln>
      </xdr:spPr>
    </xdr:pic>
    <xdr:clientData/>
  </xdr:twoCellAnchor>
  <xdr:twoCellAnchor editAs="oneCell">
    <xdr:from>
      <xdr:col>0</xdr:col>
      <xdr:colOff>0</xdr:colOff>
      <xdr:row>6</xdr:row>
      <xdr:rowOff>0</xdr:rowOff>
    </xdr:from>
    <xdr:to>
      <xdr:col>5</xdr:col>
      <xdr:colOff>733680</xdr:colOff>
      <xdr:row>6</xdr:row>
      <xdr:rowOff>1895760</xdr:rowOff>
    </xdr:to>
    <xdr:pic>
      <xdr:nvPicPr>
        <xdr:cNvPr id="114" name="Рисунок 4">
          <a:extLst>
            <a:ext uri="{FF2B5EF4-FFF2-40B4-BE49-F238E27FC236}">
              <a16:creationId xmlns:a16="http://schemas.microsoft.com/office/drawing/2014/main" id="{00000000-0008-0000-1000-000072000000}"/>
            </a:ext>
          </a:extLst>
        </xdr:cNvPr>
        <xdr:cNvPicPr/>
      </xdr:nvPicPr>
      <xdr:blipFill>
        <a:blip xmlns:r="http://schemas.openxmlformats.org/officeDocument/2006/relationships" r:embed="rId2"/>
        <a:stretch/>
      </xdr:blipFill>
      <xdr:spPr>
        <a:xfrm>
          <a:off x="0" y="1535400"/>
          <a:ext cx="8827200" cy="1895760"/>
        </a:xfrm>
        <a:prstGeom prst="rect">
          <a:avLst/>
        </a:prstGeom>
        <a:ln w="0">
          <a:noFill/>
        </a:ln>
      </xdr:spPr>
    </xdr:pic>
    <xdr:clientData/>
  </xdr:twoCellAnchor>
  <xdr:twoCellAnchor editAs="oneCell">
    <xdr:from>
      <xdr:col>3</xdr:col>
      <xdr:colOff>19080</xdr:colOff>
      <xdr:row>1</xdr:row>
      <xdr:rowOff>0</xdr:rowOff>
    </xdr:from>
    <xdr:to>
      <xdr:col>5</xdr:col>
      <xdr:colOff>486000</xdr:colOff>
      <xdr:row>4</xdr:row>
      <xdr:rowOff>264960</xdr:rowOff>
    </xdr:to>
    <xdr:pic>
      <xdr:nvPicPr>
        <xdr:cNvPr id="115" name="Рисунок 5">
          <a:extLst>
            <a:ext uri="{FF2B5EF4-FFF2-40B4-BE49-F238E27FC236}">
              <a16:creationId xmlns:a16="http://schemas.microsoft.com/office/drawing/2014/main" id="{00000000-0008-0000-1000-000073000000}"/>
            </a:ext>
          </a:extLst>
        </xdr:cNvPr>
        <xdr:cNvPicPr/>
      </xdr:nvPicPr>
      <xdr:blipFill>
        <a:blip xmlns:r="http://schemas.openxmlformats.org/officeDocument/2006/relationships" r:embed="rId3"/>
        <a:stretch/>
      </xdr:blipFill>
      <xdr:spPr>
        <a:xfrm>
          <a:off x="6661080" y="190440"/>
          <a:ext cx="1918440" cy="790560"/>
        </a:xfrm>
        <a:prstGeom prst="rect">
          <a:avLst/>
        </a:prstGeom>
        <a:ln w="0">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163080</xdr:colOff>
      <xdr:row>0</xdr:row>
      <xdr:rowOff>66600</xdr:rowOff>
    </xdr:from>
    <xdr:to>
      <xdr:col>6</xdr:col>
      <xdr:colOff>414720</xdr:colOff>
      <xdr:row>4</xdr:row>
      <xdr:rowOff>36555</xdr:rowOff>
    </xdr:to>
    <xdr:pic>
      <xdr:nvPicPr>
        <xdr:cNvPr id="116" name="Рисунок 1" descr="logo полихим.png">
          <a:extLst>
            <a:ext uri="{FF2B5EF4-FFF2-40B4-BE49-F238E27FC236}">
              <a16:creationId xmlns:a16="http://schemas.microsoft.com/office/drawing/2014/main" id="{00000000-0008-0000-1100-000074000000}"/>
            </a:ext>
          </a:extLst>
        </xdr:cNvPr>
        <xdr:cNvPicPr/>
      </xdr:nvPicPr>
      <xdr:blipFill>
        <a:blip xmlns:r="http://schemas.openxmlformats.org/officeDocument/2006/relationships" r:embed="rId1"/>
        <a:stretch/>
      </xdr:blipFill>
      <xdr:spPr>
        <a:xfrm>
          <a:off x="6905880" y="66600"/>
          <a:ext cx="1057680" cy="695520"/>
        </a:xfrm>
        <a:prstGeom prst="rect">
          <a:avLst/>
        </a:prstGeom>
        <a:ln w="9360">
          <a:noFill/>
        </a:ln>
      </xdr:spPr>
    </xdr:pic>
    <xdr:clientData/>
  </xdr:twoCellAnchor>
  <xdr:twoCellAnchor editAs="oneCell">
    <xdr:from>
      <xdr:col>7</xdr:col>
      <xdr:colOff>85680</xdr:colOff>
      <xdr:row>1</xdr:row>
      <xdr:rowOff>152280</xdr:rowOff>
    </xdr:from>
    <xdr:to>
      <xdr:col>8</xdr:col>
      <xdr:colOff>527760</xdr:colOff>
      <xdr:row>6</xdr:row>
      <xdr:rowOff>33840</xdr:rowOff>
    </xdr:to>
    <xdr:pic>
      <xdr:nvPicPr>
        <xdr:cNvPr id="117" name="Рисунок 1">
          <a:extLst>
            <a:ext uri="{FF2B5EF4-FFF2-40B4-BE49-F238E27FC236}">
              <a16:creationId xmlns:a16="http://schemas.microsoft.com/office/drawing/2014/main" id="{00000000-0008-0000-1100-000075000000}"/>
            </a:ext>
          </a:extLst>
        </xdr:cNvPr>
        <xdr:cNvPicPr/>
      </xdr:nvPicPr>
      <xdr:blipFill>
        <a:blip xmlns:r="http://schemas.openxmlformats.org/officeDocument/2006/relationships" r:embed="rId2"/>
        <a:stretch/>
      </xdr:blipFill>
      <xdr:spPr>
        <a:xfrm>
          <a:off x="8348760" y="342720"/>
          <a:ext cx="1086120" cy="1007280"/>
        </a:xfrm>
        <a:prstGeom prst="rect">
          <a:avLst/>
        </a:prstGeom>
        <a:ln w="9360">
          <a:noFill/>
        </a:ln>
      </xdr:spPr>
    </xdr:pic>
    <xdr:clientData/>
  </xdr:twoCellAnchor>
  <xdr:twoCellAnchor editAs="oneCell">
    <xdr:from>
      <xdr:col>4</xdr:col>
      <xdr:colOff>219240</xdr:colOff>
      <xdr:row>4</xdr:row>
      <xdr:rowOff>144000</xdr:rowOff>
    </xdr:from>
    <xdr:to>
      <xdr:col>6</xdr:col>
      <xdr:colOff>495720</xdr:colOff>
      <xdr:row>5</xdr:row>
      <xdr:rowOff>177840</xdr:rowOff>
    </xdr:to>
    <xdr:pic>
      <xdr:nvPicPr>
        <xdr:cNvPr id="118" name="Рисунок 3">
          <a:extLst>
            <a:ext uri="{FF2B5EF4-FFF2-40B4-BE49-F238E27FC236}">
              <a16:creationId xmlns:a16="http://schemas.microsoft.com/office/drawing/2014/main" id="{00000000-0008-0000-1100-000076000000}"/>
            </a:ext>
          </a:extLst>
        </xdr:cNvPr>
        <xdr:cNvPicPr/>
      </xdr:nvPicPr>
      <xdr:blipFill>
        <a:blip xmlns:r="http://schemas.openxmlformats.org/officeDocument/2006/relationships" r:embed="rId3"/>
        <a:stretch/>
      </xdr:blipFill>
      <xdr:spPr>
        <a:xfrm>
          <a:off x="6537960" y="860040"/>
          <a:ext cx="1506600" cy="405360"/>
        </a:xfrm>
        <a:prstGeom prst="rect">
          <a:avLst/>
        </a:prstGeom>
        <a:ln w="0">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595800</xdr:colOff>
      <xdr:row>0</xdr:row>
      <xdr:rowOff>152640</xdr:rowOff>
    </xdr:from>
    <xdr:to>
      <xdr:col>4</xdr:col>
      <xdr:colOff>552600</xdr:colOff>
      <xdr:row>4</xdr:row>
      <xdr:rowOff>94320</xdr:rowOff>
    </xdr:to>
    <xdr:pic>
      <xdr:nvPicPr>
        <xdr:cNvPr id="119" name="Рисунок 1">
          <a:extLst>
            <a:ext uri="{FF2B5EF4-FFF2-40B4-BE49-F238E27FC236}">
              <a16:creationId xmlns:a16="http://schemas.microsoft.com/office/drawing/2014/main" id="{00000000-0008-0000-1200-000077000000}"/>
            </a:ext>
          </a:extLst>
        </xdr:cNvPr>
        <xdr:cNvPicPr/>
      </xdr:nvPicPr>
      <xdr:blipFill>
        <a:blip xmlns:r="http://schemas.openxmlformats.org/officeDocument/2006/relationships" r:embed="rId1"/>
        <a:stretch/>
      </xdr:blipFill>
      <xdr:spPr>
        <a:xfrm>
          <a:off x="5514840" y="152640"/>
          <a:ext cx="1499400" cy="703440"/>
        </a:xfrm>
        <a:prstGeom prst="rect">
          <a:avLst/>
        </a:prstGeom>
        <a:ln w="9360">
          <a:noFill/>
        </a:ln>
      </xdr:spPr>
    </xdr:pic>
    <xdr:clientData/>
  </xdr:twoCellAnchor>
  <xdr:twoCellAnchor editAs="oneCell">
    <xdr:from>
      <xdr:col>6</xdr:col>
      <xdr:colOff>19080</xdr:colOff>
      <xdr:row>2</xdr:row>
      <xdr:rowOff>0</xdr:rowOff>
    </xdr:from>
    <xdr:to>
      <xdr:col>7</xdr:col>
      <xdr:colOff>518400</xdr:colOff>
      <xdr:row>6</xdr:row>
      <xdr:rowOff>92880</xdr:rowOff>
    </xdr:to>
    <xdr:pic>
      <xdr:nvPicPr>
        <xdr:cNvPr id="120" name="Рисунок 1">
          <a:extLst>
            <a:ext uri="{FF2B5EF4-FFF2-40B4-BE49-F238E27FC236}">
              <a16:creationId xmlns:a16="http://schemas.microsoft.com/office/drawing/2014/main" id="{00000000-0008-0000-1200-000078000000}"/>
            </a:ext>
          </a:extLst>
        </xdr:cNvPr>
        <xdr:cNvPicPr/>
      </xdr:nvPicPr>
      <xdr:blipFill>
        <a:blip xmlns:r="http://schemas.openxmlformats.org/officeDocument/2006/relationships" r:embed="rId2"/>
        <a:stretch/>
      </xdr:blipFill>
      <xdr:spPr>
        <a:xfrm>
          <a:off x="7702560" y="380880"/>
          <a:ext cx="1083240" cy="1007280"/>
        </a:xfrm>
        <a:prstGeom prst="rect">
          <a:avLst/>
        </a:prstGeom>
        <a:ln w="9360">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4867350</xdr:colOff>
      <xdr:row>2</xdr:row>
      <xdr:rowOff>57300</xdr:rowOff>
    </xdr:from>
    <xdr:to>
      <xdr:col>5</xdr:col>
      <xdr:colOff>616650</xdr:colOff>
      <xdr:row>4</xdr:row>
      <xdr:rowOff>110940</xdr:rowOff>
    </xdr:to>
    <xdr:pic>
      <xdr:nvPicPr>
        <xdr:cNvPr id="121" name="Рисунок 2" descr="dupli-color_logo.png">
          <a:extLst>
            <a:ext uri="{FF2B5EF4-FFF2-40B4-BE49-F238E27FC236}">
              <a16:creationId xmlns:a16="http://schemas.microsoft.com/office/drawing/2014/main" id="{00000000-0008-0000-1300-000079000000}"/>
            </a:ext>
          </a:extLst>
        </xdr:cNvPr>
        <xdr:cNvPicPr/>
      </xdr:nvPicPr>
      <xdr:blipFill>
        <a:blip xmlns:r="http://schemas.openxmlformats.org/officeDocument/2006/relationships" r:embed="rId1"/>
        <a:stretch/>
      </xdr:blipFill>
      <xdr:spPr>
        <a:xfrm>
          <a:off x="6019875" y="419250"/>
          <a:ext cx="1988175" cy="510840"/>
        </a:xfrm>
        <a:prstGeom prst="rect">
          <a:avLst/>
        </a:prstGeom>
        <a:ln w="9360">
          <a:noFill/>
        </a:ln>
      </xdr:spPr>
    </xdr:pic>
    <xdr:clientData/>
  </xdr:twoCellAnchor>
  <xdr:twoCellAnchor editAs="oneCell">
    <xdr:from>
      <xdr:col>7</xdr:col>
      <xdr:colOff>153000</xdr:colOff>
      <xdr:row>2</xdr:row>
      <xdr:rowOff>0</xdr:rowOff>
    </xdr:from>
    <xdr:to>
      <xdr:col>8</xdr:col>
      <xdr:colOff>385560</xdr:colOff>
      <xdr:row>5</xdr:row>
      <xdr:rowOff>232200</xdr:rowOff>
    </xdr:to>
    <xdr:pic>
      <xdr:nvPicPr>
        <xdr:cNvPr id="122" name="Рисунок 1">
          <a:extLst>
            <a:ext uri="{FF2B5EF4-FFF2-40B4-BE49-F238E27FC236}">
              <a16:creationId xmlns:a16="http://schemas.microsoft.com/office/drawing/2014/main" id="{00000000-0008-0000-1300-00007A000000}"/>
            </a:ext>
          </a:extLst>
        </xdr:cNvPr>
        <xdr:cNvPicPr/>
      </xdr:nvPicPr>
      <xdr:blipFill>
        <a:blip xmlns:r="http://schemas.openxmlformats.org/officeDocument/2006/relationships" r:embed="rId2"/>
        <a:stretch/>
      </xdr:blipFill>
      <xdr:spPr>
        <a:xfrm>
          <a:off x="8699760" y="365760"/>
          <a:ext cx="1099440" cy="1007280"/>
        </a:xfrm>
        <a:prstGeom prst="rect">
          <a:avLst/>
        </a:prstGeom>
        <a:ln w="9360">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13320</xdr:colOff>
      <xdr:row>2</xdr:row>
      <xdr:rowOff>169200</xdr:rowOff>
    </xdr:from>
    <xdr:to>
      <xdr:col>6</xdr:col>
      <xdr:colOff>181080</xdr:colOff>
      <xdr:row>4</xdr:row>
      <xdr:rowOff>276120</xdr:rowOff>
    </xdr:to>
    <xdr:pic>
      <xdr:nvPicPr>
        <xdr:cNvPr id="123" name="Рисунок 2" descr="duxone_logo.png">
          <a:extLst>
            <a:ext uri="{FF2B5EF4-FFF2-40B4-BE49-F238E27FC236}">
              <a16:creationId xmlns:a16="http://schemas.microsoft.com/office/drawing/2014/main" id="{00000000-0008-0000-1400-00007B000000}"/>
            </a:ext>
          </a:extLst>
        </xdr:cNvPr>
        <xdr:cNvPicPr/>
      </xdr:nvPicPr>
      <xdr:blipFill>
        <a:blip xmlns:r="http://schemas.openxmlformats.org/officeDocument/2006/relationships" r:embed="rId1"/>
        <a:stretch/>
      </xdr:blipFill>
      <xdr:spPr>
        <a:xfrm rot="21341400">
          <a:off x="5426280" y="534600"/>
          <a:ext cx="1622520" cy="457200"/>
        </a:xfrm>
        <a:prstGeom prst="rect">
          <a:avLst/>
        </a:prstGeom>
        <a:ln w="9360">
          <a:noFill/>
        </a:ln>
      </xdr:spPr>
    </xdr:pic>
    <xdr:clientData/>
  </xdr:twoCellAnchor>
  <xdr:twoCellAnchor editAs="oneCell">
    <xdr:from>
      <xdr:col>7</xdr:col>
      <xdr:colOff>76320</xdr:colOff>
      <xdr:row>1</xdr:row>
      <xdr:rowOff>142920</xdr:rowOff>
    </xdr:from>
    <xdr:to>
      <xdr:col>8</xdr:col>
      <xdr:colOff>518400</xdr:colOff>
      <xdr:row>5</xdr:row>
      <xdr:rowOff>186480</xdr:rowOff>
    </xdr:to>
    <xdr:pic>
      <xdr:nvPicPr>
        <xdr:cNvPr id="124" name="Рисунок 1">
          <a:extLst>
            <a:ext uri="{FF2B5EF4-FFF2-40B4-BE49-F238E27FC236}">
              <a16:creationId xmlns:a16="http://schemas.microsoft.com/office/drawing/2014/main" id="{00000000-0008-0000-1400-00007C000000}"/>
            </a:ext>
          </a:extLst>
        </xdr:cNvPr>
        <xdr:cNvPicPr/>
      </xdr:nvPicPr>
      <xdr:blipFill>
        <a:blip xmlns:r="http://schemas.openxmlformats.org/officeDocument/2006/relationships" r:embed="rId2"/>
        <a:stretch/>
      </xdr:blipFill>
      <xdr:spPr>
        <a:xfrm>
          <a:off x="7770600" y="333360"/>
          <a:ext cx="1085760" cy="940680"/>
        </a:xfrm>
        <a:prstGeom prst="rect">
          <a:avLst/>
        </a:prstGeom>
        <a:ln w="9360">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153000</xdr:colOff>
      <xdr:row>2</xdr:row>
      <xdr:rowOff>0</xdr:rowOff>
    </xdr:from>
    <xdr:to>
      <xdr:col>8</xdr:col>
      <xdr:colOff>557010</xdr:colOff>
      <xdr:row>5</xdr:row>
      <xdr:rowOff>222675</xdr:rowOff>
    </xdr:to>
    <xdr:pic>
      <xdr:nvPicPr>
        <xdr:cNvPr id="3" name="Рисунок 1">
          <a:extLst>
            <a:ext uri="{FF2B5EF4-FFF2-40B4-BE49-F238E27FC236}">
              <a16:creationId xmlns:a16="http://schemas.microsoft.com/office/drawing/2014/main" id="{8D77C51E-0853-4B0A-A2A4-261706E8DE12}"/>
            </a:ext>
            <a:ext uri="{147F2762-F138-4A5C-976F-8EAC2B608ADB}">
              <a16:predDERef xmlns:a16="http://schemas.microsoft.com/office/drawing/2014/main" pred="{7D281D2C-1C8E-4E7E-B774-74FDA0723908}"/>
            </a:ext>
          </a:extLst>
        </xdr:cNvPr>
        <xdr:cNvPicPr/>
      </xdr:nvPicPr>
      <xdr:blipFill>
        <a:blip xmlns:r="http://schemas.openxmlformats.org/officeDocument/2006/relationships" r:embed="rId1"/>
        <a:stretch/>
      </xdr:blipFill>
      <xdr:spPr>
        <a:xfrm>
          <a:off x="9144600" y="361950"/>
          <a:ext cx="1089810" cy="1003725"/>
        </a:xfrm>
        <a:prstGeom prst="rect">
          <a:avLst/>
        </a:prstGeom>
        <a:ln w="9360">
          <a:noFill/>
        </a:ln>
      </xdr:spPr>
    </xdr:pic>
    <xdr:clientData/>
  </xdr:twoCellAnchor>
  <xdr:twoCellAnchor editAs="oneCell">
    <xdr:from>
      <xdr:col>4</xdr:col>
      <xdr:colOff>200025</xdr:colOff>
      <xdr:row>2</xdr:row>
      <xdr:rowOff>57150</xdr:rowOff>
    </xdr:from>
    <xdr:to>
      <xdr:col>6</xdr:col>
      <xdr:colOff>219075</xdr:colOff>
      <xdr:row>4</xdr:row>
      <xdr:rowOff>200025</xdr:rowOff>
    </xdr:to>
    <xdr:pic>
      <xdr:nvPicPr>
        <xdr:cNvPr id="4" name="Рисунок 3">
          <a:extLst>
            <a:ext uri="{FF2B5EF4-FFF2-40B4-BE49-F238E27FC236}">
              <a16:creationId xmlns:a16="http://schemas.microsoft.com/office/drawing/2014/main" id="{A057CEA2-9B08-4B70-99B4-60909B100D87}"/>
            </a:ext>
            <a:ext uri="{147F2762-F138-4A5C-976F-8EAC2B608ADB}">
              <a16:predDERef xmlns:a16="http://schemas.microsoft.com/office/drawing/2014/main" pred="{8D77C51E-0853-4B0A-A2A4-261706E8DE12}"/>
            </a:ext>
          </a:extLst>
        </xdr:cNvPr>
        <xdr:cNvPicPr>
          <a:picLocks noChangeAspect="1"/>
        </xdr:cNvPicPr>
      </xdr:nvPicPr>
      <xdr:blipFill>
        <a:blip xmlns:r="http://schemas.openxmlformats.org/officeDocument/2006/relationships" r:embed="rId2"/>
        <a:srcRect/>
        <a:stretch>
          <a:fillRect/>
        </a:stretch>
      </xdr:blipFill>
      <xdr:spPr bwMode="auto">
        <a:xfrm>
          <a:off x="5105400" y="438150"/>
          <a:ext cx="1390650" cy="60960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162360</xdr:colOff>
      <xdr:row>1</xdr:row>
      <xdr:rowOff>0</xdr:rowOff>
    </xdr:from>
    <xdr:to>
      <xdr:col>8</xdr:col>
      <xdr:colOff>518760</xdr:colOff>
      <xdr:row>5</xdr:row>
      <xdr:rowOff>90585</xdr:rowOff>
    </xdr:to>
    <xdr:pic>
      <xdr:nvPicPr>
        <xdr:cNvPr id="3" name="Рисунок 1">
          <a:extLst>
            <a:ext uri="{FF2B5EF4-FFF2-40B4-BE49-F238E27FC236}">
              <a16:creationId xmlns:a16="http://schemas.microsoft.com/office/drawing/2014/main" id="{AEC15184-48D5-41E7-AF3F-2462EBAB9BCC}"/>
            </a:ext>
            <a:ext uri="{147F2762-F138-4A5C-976F-8EAC2B608ADB}">
              <a16:predDERef xmlns:a16="http://schemas.microsoft.com/office/drawing/2014/main" pred="{FD59BBDB-7072-4646-A8A4-D6EF2AACF4AB}"/>
            </a:ext>
          </a:extLst>
        </xdr:cNvPr>
        <xdr:cNvPicPr/>
      </xdr:nvPicPr>
      <xdr:blipFill>
        <a:blip xmlns:r="http://schemas.openxmlformats.org/officeDocument/2006/relationships" r:embed="rId1"/>
        <a:stretch/>
      </xdr:blipFill>
      <xdr:spPr>
        <a:xfrm>
          <a:off x="7887135" y="190500"/>
          <a:ext cx="1080300" cy="995460"/>
        </a:xfrm>
        <a:prstGeom prst="rect">
          <a:avLst/>
        </a:prstGeom>
        <a:ln w="9360">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133350</xdr:colOff>
      <xdr:row>2</xdr:row>
      <xdr:rowOff>31575</xdr:rowOff>
    </xdr:from>
    <xdr:to>
      <xdr:col>5</xdr:col>
      <xdr:colOff>67020</xdr:colOff>
      <xdr:row>5</xdr:row>
      <xdr:rowOff>11760</xdr:rowOff>
    </xdr:to>
    <xdr:pic>
      <xdr:nvPicPr>
        <xdr:cNvPr id="125" name="Рисунок 1">
          <a:extLst>
            <a:ext uri="{FF2B5EF4-FFF2-40B4-BE49-F238E27FC236}">
              <a16:creationId xmlns:a16="http://schemas.microsoft.com/office/drawing/2014/main" id="{00000000-0008-0000-1500-00007D000000}"/>
            </a:ext>
          </a:extLst>
        </xdr:cNvPr>
        <xdr:cNvPicPr/>
      </xdr:nvPicPr>
      <xdr:blipFill>
        <a:blip xmlns:r="http://schemas.openxmlformats.org/officeDocument/2006/relationships" r:embed="rId1"/>
        <a:stretch/>
      </xdr:blipFill>
      <xdr:spPr>
        <a:xfrm>
          <a:off x="5391150" y="412575"/>
          <a:ext cx="905220" cy="799335"/>
        </a:xfrm>
        <a:prstGeom prst="rect">
          <a:avLst/>
        </a:prstGeom>
        <a:ln w="9360">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201240</xdr:colOff>
      <xdr:row>2</xdr:row>
      <xdr:rowOff>117720</xdr:rowOff>
    </xdr:from>
    <xdr:to>
      <xdr:col>8</xdr:col>
      <xdr:colOff>11880</xdr:colOff>
      <xdr:row>5</xdr:row>
      <xdr:rowOff>234720</xdr:rowOff>
    </xdr:to>
    <xdr:pic>
      <xdr:nvPicPr>
        <xdr:cNvPr id="126" name="Рисунок 3">
          <a:extLst>
            <a:ext uri="{FF2B5EF4-FFF2-40B4-BE49-F238E27FC236}">
              <a16:creationId xmlns:a16="http://schemas.microsoft.com/office/drawing/2014/main" id="{00000000-0008-0000-1600-00007E000000}"/>
            </a:ext>
          </a:extLst>
        </xdr:cNvPr>
        <xdr:cNvPicPr/>
      </xdr:nvPicPr>
      <xdr:blipFill>
        <a:blip xmlns:r="http://schemas.openxmlformats.org/officeDocument/2006/relationships" r:embed="rId1"/>
        <a:stretch/>
      </xdr:blipFill>
      <xdr:spPr>
        <a:xfrm>
          <a:off x="8699400" y="499320"/>
          <a:ext cx="1121040" cy="1002600"/>
        </a:xfrm>
        <a:prstGeom prst="rect">
          <a:avLst/>
        </a:prstGeom>
        <a:ln w="9360">
          <a:noFill/>
        </a:ln>
      </xdr:spPr>
    </xdr:pic>
    <xdr:clientData/>
  </xdr:twoCellAnchor>
  <xdr:twoCellAnchor editAs="oneCell">
    <xdr:from>
      <xdr:col>1</xdr:col>
      <xdr:colOff>603360</xdr:colOff>
      <xdr:row>5</xdr:row>
      <xdr:rowOff>2520</xdr:rowOff>
    </xdr:from>
    <xdr:to>
      <xdr:col>3</xdr:col>
      <xdr:colOff>653400</xdr:colOff>
      <xdr:row>5</xdr:row>
      <xdr:rowOff>591120</xdr:rowOff>
    </xdr:to>
    <xdr:pic>
      <xdr:nvPicPr>
        <xdr:cNvPr id="127" name="Рисунок 4">
          <a:extLst>
            <a:ext uri="{FF2B5EF4-FFF2-40B4-BE49-F238E27FC236}">
              <a16:creationId xmlns:a16="http://schemas.microsoft.com/office/drawing/2014/main" id="{00000000-0008-0000-1600-00007F000000}"/>
            </a:ext>
          </a:extLst>
        </xdr:cNvPr>
        <xdr:cNvPicPr/>
      </xdr:nvPicPr>
      <xdr:blipFill>
        <a:blip xmlns:r="http://schemas.openxmlformats.org/officeDocument/2006/relationships" r:embed="rId2"/>
        <a:stretch/>
      </xdr:blipFill>
      <xdr:spPr>
        <a:xfrm>
          <a:off x="5844600" y="1269720"/>
          <a:ext cx="2016000" cy="588600"/>
        </a:xfrm>
        <a:prstGeom prst="rect">
          <a:avLst/>
        </a:prstGeom>
        <a:ln w="0">
          <a:noFill/>
        </a:ln>
      </xdr:spPr>
    </xdr:pic>
    <xdr:clientData/>
  </xdr:twoCellAnchor>
  <xdr:twoCellAnchor editAs="oneCell">
    <xdr:from>
      <xdr:col>0</xdr:col>
      <xdr:colOff>2910240</xdr:colOff>
      <xdr:row>2</xdr:row>
      <xdr:rowOff>42480</xdr:rowOff>
    </xdr:from>
    <xdr:to>
      <xdr:col>2</xdr:col>
      <xdr:colOff>3960</xdr:colOff>
      <xdr:row>4</xdr:row>
      <xdr:rowOff>439920</xdr:rowOff>
    </xdr:to>
    <xdr:pic>
      <xdr:nvPicPr>
        <xdr:cNvPr id="128" name="Рисунок 5">
          <a:extLst>
            <a:ext uri="{FF2B5EF4-FFF2-40B4-BE49-F238E27FC236}">
              <a16:creationId xmlns:a16="http://schemas.microsoft.com/office/drawing/2014/main" id="{00000000-0008-0000-1600-000080000000}"/>
            </a:ext>
          </a:extLst>
        </xdr:cNvPr>
        <xdr:cNvPicPr/>
      </xdr:nvPicPr>
      <xdr:blipFill>
        <a:blip xmlns:r="http://schemas.openxmlformats.org/officeDocument/2006/relationships" r:embed="rId3"/>
        <a:stretch/>
      </xdr:blipFill>
      <xdr:spPr>
        <a:xfrm>
          <a:off x="2910240" y="424080"/>
          <a:ext cx="3272760" cy="787680"/>
        </a:xfrm>
        <a:prstGeom prst="rect">
          <a:avLst/>
        </a:prstGeom>
        <a:ln w="0">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11</xdr:row>
      <xdr:rowOff>628920</xdr:rowOff>
    </xdr:from>
    <xdr:to>
      <xdr:col>0</xdr:col>
      <xdr:colOff>6840</xdr:colOff>
      <xdr:row>11</xdr:row>
      <xdr:rowOff>1216800</xdr:rowOff>
    </xdr:to>
    <xdr:pic>
      <xdr:nvPicPr>
        <xdr:cNvPr id="129" name="Image3">
          <a:extLst>
            <a:ext uri="{FF2B5EF4-FFF2-40B4-BE49-F238E27FC236}">
              <a16:creationId xmlns:a16="http://schemas.microsoft.com/office/drawing/2014/main" id="{00000000-0008-0000-1700-000081000000}"/>
            </a:ext>
          </a:extLst>
        </xdr:cNvPr>
        <xdr:cNvPicPr/>
      </xdr:nvPicPr>
      <xdr:blipFill>
        <a:blip xmlns:r="http://schemas.openxmlformats.org/officeDocument/2006/relationships" r:embed="rId1"/>
        <a:stretch/>
      </xdr:blipFill>
      <xdr:spPr>
        <a:xfrm>
          <a:off x="0" y="5818680"/>
          <a:ext cx="6840" cy="587880"/>
        </a:xfrm>
        <a:prstGeom prst="rect">
          <a:avLst/>
        </a:prstGeom>
        <a:ln w="0">
          <a:noFill/>
        </a:ln>
      </xdr:spPr>
    </xdr:pic>
    <xdr:clientData/>
  </xdr:twoCellAnchor>
  <xdr:twoCellAnchor editAs="oneCell">
    <xdr:from>
      <xdr:col>0</xdr:col>
      <xdr:colOff>0</xdr:colOff>
      <xdr:row>12</xdr:row>
      <xdr:rowOff>485640</xdr:rowOff>
    </xdr:from>
    <xdr:to>
      <xdr:col>0</xdr:col>
      <xdr:colOff>6840</xdr:colOff>
      <xdr:row>12</xdr:row>
      <xdr:rowOff>1063800</xdr:rowOff>
    </xdr:to>
    <xdr:pic>
      <xdr:nvPicPr>
        <xdr:cNvPr id="130" name="Image4">
          <a:extLst>
            <a:ext uri="{FF2B5EF4-FFF2-40B4-BE49-F238E27FC236}">
              <a16:creationId xmlns:a16="http://schemas.microsoft.com/office/drawing/2014/main" id="{00000000-0008-0000-1700-000082000000}"/>
            </a:ext>
          </a:extLst>
        </xdr:cNvPr>
        <xdr:cNvPicPr/>
      </xdr:nvPicPr>
      <xdr:blipFill>
        <a:blip xmlns:r="http://schemas.openxmlformats.org/officeDocument/2006/relationships" r:embed="rId2"/>
        <a:stretch/>
      </xdr:blipFill>
      <xdr:spPr>
        <a:xfrm>
          <a:off x="0" y="7399440"/>
          <a:ext cx="6840" cy="578160"/>
        </a:xfrm>
        <a:prstGeom prst="rect">
          <a:avLst/>
        </a:prstGeom>
        <a:ln w="0">
          <a:noFill/>
        </a:ln>
      </xdr:spPr>
    </xdr:pic>
    <xdr:clientData/>
  </xdr:twoCellAnchor>
  <xdr:twoCellAnchor editAs="oneCell">
    <xdr:from>
      <xdr:col>0</xdr:col>
      <xdr:colOff>0</xdr:colOff>
      <xdr:row>15</xdr:row>
      <xdr:rowOff>257400</xdr:rowOff>
    </xdr:from>
    <xdr:to>
      <xdr:col>0</xdr:col>
      <xdr:colOff>6840</xdr:colOff>
      <xdr:row>15</xdr:row>
      <xdr:rowOff>816840</xdr:rowOff>
    </xdr:to>
    <xdr:pic>
      <xdr:nvPicPr>
        <xdr:cNvPr id="131" name="Image6">
          <a:extLst>
            <a:ext uri="{FF2B5EF4-FFF2-40B4-BE49-F238E27FC236}">
              <a16:creationId xmlns:a16="http://schemas.microsoft.com/office/drawing/2014/main" id="{00000000-0008-0000-1700-000083000000}"/>
            </a:ext>
          </a:extLst>
        </xdr:cNvPr>
        <xdr:cNvPicPr/>
      </xdr:nvPicPr>
      <xdr:blipFill>
        <a:blip xmlns:r="http://schemas.openxmlformats.org/officeDocument/2006/relationships" r:embed="rId3"/>
        <a:stretch/>
      </xdr:blipFill>
      <xdr:spPr>
        <a:xfrm>
          <a:off x="0" y="10140480"/>
          <a:ext cx="6840" cy="559440"/>
        </a:xfrm>
        <a:prstGeom prst="rect">
          <a:avLst/>
        </a:prstGeom>
        <a:ln w="0">
          <a:noFill/>
        </a:ln>
      </xdr:spPr>
    </xdr:pic>
    <xdr:clientData/>
  </xdr:twoCellAnchor>
  <xdr:twoCellAnchor editAs="oneCell">
    <xdr:from>
      <xdr:col>7</xdr:col>
      <xdr:colOff>19080</xdr:colOff>
      <xdr:row>2</xdr:row>
      <xdr:rowOff>66600</xdr:rowOff>
    </xdr:from>
    <xdr:to>
      <xdr:col>8</xdr:col>
      <xdr:colOff>518400</xdr:colOff>
      <xdr:row>5</xdr:row>
      <xdr:rowOff>380535</xdr:rowOff>
    </xdr:to>
    <xdr:pic>
      <xdr:nvPicPr>
        <xdr:cNvPr id="132" name="Рисунок 1">
          <a:extLst>
            <a:ext uri="{FF2B5EF4-FFF2-40B4-BE49-F238E27FC236}">
              <a16:creationId xmlns:a16="http://schemas.microsoft.com/office/drawing/2014/main" id="{00000000-0008-0000-1700-000084000000}"/>
            </a:ext>
          </a:extLst>
        </xdr:cNvPr>
        <xdr:cNvPicPr/>
      </xdr:nvPicPr>
      <xdr:blipFill>
        <a:blip xmlns:r="http://schemas.openxmlformats.org/officeDocument/2006/relationships" r:embed="rId4"/>
        <a:stretch/>
      </xdr:blipFill>
      <xdr:spPr>
        <a:xfrm>
          <a:off x="9423720" y="432360"/>
          <a:ext cx="1083600" cy="1007280"/>
        </a:xfrm>
        <a:prstGeom prst="rect">
          <a:avLst/>
        </a:prstGeom>
        <a:ln w="936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57090</xdr:colOff>
      <xdr:row>1</xdr:row>
      <xdr:rowOff>116850</xdr:rowOff>
    </xdr:from>
    <xdr:to>
      <xdr:col>6</xdr:col>
      <xdr:colOff>221955</xdr:colOff>
      <xdr:row>6</xdr:row>
      <xdr:rowOff>56745</xdr:rowOff>
    </xdr:to>
    <xdr:pic>
      <xdr:nvPicPr>
        <xdr:cNvPr id="2" name="Рисунок 1">
          <a:extLst>
            <a:ext uri="{FF2B5EF4-FFF2-40B4-BE49-F238E27FC236}">
              <a16:creationId xmlns:a16="http://schemas.microsoft.com/office/drawing/2014/main" id="{DF551A97-0B84-4054-A2AE-E71F3CDE7D00}"/>
            </a:ext>
          </a:extLst>
        </xdr:cNvPr>
        <xdr:cNvPicPr/>
      </xdr:nvPicPr>
      <xdr:blipFill>
        <a:blip xmlns:r="http://schemas.openxmlformats.org/officeDocument/2006/relationships" r:embed="rId1"/>
        <a:stretch/>
      </xdr:blipFill>
      <xdr:spPr>
        <a:xfrm>
          <a:off x="5133915" y="316875"/>
          <a:ext cx="1079265" cy="997170"/>
        </a:xfrm>
        <a:prstGeom prst="rect">
          <a:avLst/>
        </a:prstGeom>
        <a:ln w="9360">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47880</xdr:colOff>
      <xdr:row>3</xdr:row>
      <xdr:rowOff>66960</xdr:rowOff>
    </xdr:from>
    <xdr:to>
      <xdr:col>6</xdr:col>
      <xdr:colOff>561855</xdr:colOff>
      <xdr:row>7</xdr:row>
      <xdr:rowOff>156435</xdr:rowOff>
    </xdr:to>
    <xdr:pic>
      <xdr:nvPicPr>
        <xdr:cNvPr id="134" name="Рисунок 1">
          <a:extLst>
            <a:ext uri="{FF2B5EF4-FFF2-40B4-BE49-F238E27FC236}">
              <a16:creationId xmlns:a16="http://schemas.microsoft.com/office/drawing/2014/main" id="{00000000-0008-0000-1900-000086000000}"/>
            </a:ext>
          </a:extLst>
        </xdr:cNvPr>
        <xdr:cNvPicPr/>
      </xdr:nvPicPr>
      <xdr:blipFill>
        <a:blip xmlns:r="http://schemas.openxmlformats.org/officeDocument/2006/relationships" r:embed="rId1"/>
        <a:stretch/>
      </xdr:blipFill>
      <xdr:spPr>
        <a:xfrm>
          <a:off x="9502920" y="607680"/>
          <a:ext cx="1176120" cy="1007640"/>
        </a:xfrm>
        <a:prstGeom prst="rect">
          <a:avLst/>
        </a:prstGeom>
        <a:ln w="9360">
          <a:noFill/>
        </a:ln>
      </xdr:spPr>
    </xdr:pic>
    <xdr:clientData/>
  </xdr:twoCellAnchor>
  <xdr:twoCellAnchor editAs="oneCell">
    <xdr:from>
      <xdr:col>3</xdr:col>
      <xdr:colOff>343230</xdr:colOff>
      <xdr:row>0</xdr:row>
      <xdr:rowOff>171375</xdr:rowOff>
    </xdr:from>
    <xdr:to>
      <xdr:col>4</xdr:col>
      <xdr:colOff>524475</xdr:colOff>
      <xdr:row>4</xdr:row>
      <xdr:rowOff>17460</xdr:rowOff>
    </xdr:to>
    <xdr:pic>
      <xdr:nvPicPr>
        <xdr:cNvPr id="135" name="Рисунок 2" descr="C:\Users\Алексей\AppData\Local\Microsoft\Windows\Temporary Internet Files\Content.Word\badge.jpg">
          <a:extLst>
            <a:ext uri="{FF2B5EF4-FFF2-40B4-BE49-F238E27FC236}">
              <a16:creationId xmlns:a16="http://schemas.microsoft.com/office/drawing/2014/main" id="{00000000-0008-0000-1900-000087000000}"/>
            </a:ext>
            <a:ext uri="{147F2762-F138-4A5C-976F-8EAC2B608ADB}">
              <a16:predDERef xmlns:a16="http://schemas.microsoft.com/office/drawing/2014/main" pred="{00000000-0008-0000-1900-000086000000}"/>
            </a:ext>
          </a:extLst>
        </xdr:cNvPr>
        <xdr:cNvPicPr/>
      </xdr:nvPicPr>
      <xdr:blipFill>
        <a:blip xmlns:r="http://schemas.openxmlformats.org/officeDocument/2006/relationships" r:embed="rId2"/>
        <a:stretch/>
      </xdr:blipFill>
      <xdr:spPr>
        <a:xfrm>
          <a:off x="6334455" y="171375"/>
          <a:ext cx="990870" cy="579510"/>
        </a:xfrm>
        <a:prstGeom prst="rect">
          <a:avLst/>
        </a:prstGeom>
        <a:ln w="9360">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2661480</xdr:colOff>
      <xdr:row>2</xdr:row>
      <xdr:rowOff>57240</xdr:rowOff>
    </xdr:from>
    <xdr:to>
      <xdr:col>7</xdr:col>
      <xdr:colOff>600075</xdr:colOff>
      <xdr:row>5</xdr:row>
      <xdr:rowOff>200745</xdr:rowOff>
    </xdr:to>
    <xdr:pic>
      <xdr:nvPicPr>
        <xdr:cNvPr id="136" name="Рисунок 1">
          <a:extLst>
            <a:ext uri="{FF2B5EF4-FFF2-40B4-BE49-F238E27FC236}">
              <a16:creationId xmlns:a16="http://schemas.microsoft.com/office/drawing/2014/main" id="{00000000-0008-0000-1A00-000088000000}"/>
            </a:ext>
          </a:extLst>
        </xdr:cNvPr>
        <xdr:cNvPicPr/>
      </xdr:nvPicPr>
      <xdr:blipFill>
        <a:blip xmlns:r="http://schemas.openxmlformats.org/officeDocument/2006/relationships" r:embed="rId1"/>
        <a:stretch/>
      </xdr:blipFill>
      <xdr:spPr>
        <a:xfrm>
          <a:off x="4404960" y="423000"/>
          <a:ext cx="6454800" cy="771480"/>
        </a:xfrm>
        <a:prstGeom prst="rect">
          <a:avLst/>
        </a:prstGeom>
        <a:ln w="0">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360</xdr:colOff>
      <xdr:row>0</xdr:row>
      <xdr:rowOff>32760</xdr:rowOff>
    </xdr:from>
    <xdr:to>
      <xdr:col>6</xdr:col>
      <xdr:colOff>720</xdr:colOff>
      <xdr:row>4</xdr:row>
      <xdr:rowOff>65520</xdr:rowOff>
    </xdr:to>
    <xdr:pic>
      <xdr:nvPicPr>
        <xdr:cNvPr id="137" name="Рисунок 34">
          <a:extLst>
            <a:ext uri="{FF2B5EF4-FFF2-40B4-BE49-F238E27FC236}">
              <a16:creationId xmlns:a16="http://schemas.microsoft.com/office/drawing/2014/main" id="{00000000-0008-0000-1B00-000089000000}"/>
            </a:ext>
          </a:extLst>
        </xdr:cNvPr>
        <xdr:cNvPicPr/>
      </xdr:nvPicPr>
      <xdr:blipFill>
        <a:blip xmlns:r="http://schemas.openxmlformats.org/officeDocument/2006/relationships" r:embed="rId1"/>
        <a:stretch/>
      </xdr:blipFill>
      <xdr:spPr>
        <a:xfrm>
          <a:off x="8121960" y="32760"/>
          <a:ext cx="360" cy="748800"/>
        </a:xfrm>
        <a:prstGeom prst="rect">
          <a:avLst/>
        </a:prstGeom>
        <a:ln w="0">
          <a:noFill/>
        </a:ln>
      </xdr:spPr>
    </xdr:pic>
    <xdr:clientData/>
  </xdr:twoCellAnchor>
  <xdr:twoCellAnchor editAs="oneCell">
    <xdr:from>
      <xdr:col>6</xdr:col>
      <xdr:colOff>133560</xdr:colOff>
      <xdr:row>1</xdr:row>
      <xdr:rowOff>142920</xdr:rowOff>
    </xdr:from>
    <xdr:to>
      <xdr:col>8</xdr:col>
      <xdr:colOff>23400</xdr:colOff>
      <xdr:row>7</xdr:row>
      <xdr:rowOff>53640</xdr:rowOff>
    </xdr:to>
    <xdr:pic>
      <xdr:nvPicPr>
        <xdr:cNvPr id="138" name="Рисунок 1">
          <a:extLst>
            <a:ext uri="{FF2B5EF4-FFF2-40B4-BE49-F238E27FC236}">
              <a16:creationId xmlns:a16="http://schemas.microsoft.com/office/drawing/2014/main" id="{00000000-0008-0000-1B00-00008A000000}"/>
            </a:ext>
          </a:extLst>
        </xdr:cNvPr>
        <xdr:cNvPicPr/>
      </xdr:nvPicPr>
      <xdr:blipFill>
        <a:blip xmlns:r="http://schemas.openxmlformats.org/officeDocument/2006/relationships" r:embed="rId2"/>
        <a:stretch/>
      </xdr:blipFill>
      <xdr:spPr>
        <a:xfrm>
          <a:off x="8255160" y="333360"/>
          <a:ext cx="1121760" cy="1007280"/>
        </a:xfrm>
        <a:prstGeom prst="rect">
          <a:avLst/>
        </a:prstGeom>
        <a:ln w="9360">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4</xdr:col>
      <xdr:colOff>95505</xdr:colOff>
      <xdr:row>1</xdr:row>
      <xdr:rowOff>124110</xdr:rowOff>
    </xdr:from>
    <xdr:to>
      <xdr:col>5</xdr:col>
      <xdr:colOff>580905</xdr:colOff>
      <xdr:row>6</xdr:row>
      <xdr:rowOff>4035</xdr:rowOff>
    </xdr:to>
    <xdr:pic>
      <xdr:nvPicPr>
        <xdr:cNvPr id="2" name="Рисунок 1">
          <a:extLst>
            <a:ext uri="{FF2B5EF4-FFF2-40B4-BE49-F238E27FC236}">
              <a16:creationId xmlns:a16="http://schemas.microsoft.com/office/drawing/2014/main" id="{E4E3C53E-166F-4396-B7C4-A6964BA3706E}"/>
            </a:ext>
          </a:extLst>
        </xdr:cNvPr>
        <xdr:cNvPicPr/>
      </xdr:nvPicPr>
      <xdr:blipFill>
        <a:blip xmlns:r="http://schemas.openxmlformats.org/officeDocument/2006/relationships" r:embed="rId1"/>
        <a:stretch/>
      </xdr:blipFill>
      <xdr:spPr>
        <a:xfrm>
          <a:off x="7229730" y="314610"/>
          <a:ext cx="1171200" cy="1003875"/>
        </a:xfrm>
        <a:prstGeom prst="rect">
          <a:avLst/>
        </a:prstGeom>
        <a:ln w="9360">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95400</xdr:colOff>
      <xdr:row>2</xdr:row>
      <xdr:rowOff>95400</xdr:rowOff>
    </xdr:from>
    <xdr:to>
      <xdr:col>7</xdr:col>
      <xdr:colOff>493230</xdr:colOff>
      <xdr:row>5</xdr:row>
      <xdr:rowOff>499545</xdr:rowOff>
    </xdr:to>
    <xdr:pic>
      <xdr:nvPicPr>
        <xdr:cNvPr id="2" name="Рисунок 1">
          <a:extLst>
            <a:ext uri="{FF2B5EF4-FFF2-40B4-BE49-F238E27FC236}">
              <a16:creationId xmlns:a16="http://schemas.microsoft.com/office/drawing/2014/main" id="{92DBBE43-A878-4BA0-893D-3EA7E04B1C97}"/>
            </a:ext>
          </a:extLst>
        </xdr:cNvPr>
        <xdr:cNvPicPr/>
      </xdr:nvPicPr>
      <xdr:blipFill>
        <a:blip xmlns:r="http://schemas.openxmlformats.org/officeDocument/2006/relationships" r:embed="rId1"/>
        <a:stretch/>
      </xdr:blipFill>
      <xdr:spPr>
        <a:xfrm>
          <a:off x="7715400" y="457350"/>
          <a:ext cx="1083630" cy="994695"/>
        </a:xfrm>
        <a:prstGeom prst="rect">
          <a:avLst/>
        </a:prstGeom>
        <a:ln w="9360">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6</xdr:col>
      <xdr:colOff>95400</xdr:colOff>
      <xdr:row>2</xdr:row>
      <xdr:rowOff>95400</xdr:rowOff>
    </xdr:from>
    <xdr:to>
      <xdr:col>7</xdr:col>
      <xdr:colOff>512280</xdr:colOff>
      <xdr:row>5</xdr:row>
      <xdr:rowOff>528120</xdr:rowOff>
    </xdr:to>
    <xdr:pic>
      <xdr:nvPicPr>
        <xdr:cNvPr id="165" name="Рисунок 1">
          <a:extLst>
            <a:ext uri="{FF2B5EF4-FFF2-40B4-BE49-F238E27FC236}">
              <a16:creationId xmlns:a16="http://schemas.microsoft.com/office/drawing/2014/main" id="{00000000-0008-0000-2200-0000A5000000}"/>
            </a:ext>
          </a:extLst>
        </xdr:cNvPr>
        <xdr:cNvPicPr/>
      </xdr:nvPicPr>
      <xdr:blipFill>
        <a:blip xmlns:r="http://schemas.openxmlformats.org/officeDocument/2006/relationships" r:embed="rId1"/>
        <a:stretch/>
      </xdr:blipFill>
      <xdr:spPr>
        <a:xfrm>
          <a:off x="7632000" y="461160"/>
          <a:ext cx="1093320" cy="1003320"/>
        </a:xfrm>
        <a:prstGeom prst="rect">
          <a:avLst/>
        </a:prstGeom>
        <a:ln w="9360">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95400</xdr:colOff>
      <xdr:row>2</xdr:row>
      <xdr:rowOff>95400</xdr:rowOff>
    </xdr:from>
    <xdr:to>
      <xdr:col>8</xdr:col>
      <xdr:colOff>493230</xdr:colOff>
      <xdr:row>5</xdr:row>
      <xdr:rowOff>499545</xdr:rowOff>
    </xdr:to>
    <xdr:pic>
      <xdr:nvPicPr>
        <xdr:cNvPr id="2" name="Рисунок 1">
          <a:extLst>
            <a:ext uri="{FF2B5EF4-FFF2-40B4-BE49-F238E27FC236}">
              <a16:creationId xmlns:a16="http://schemas.microsoft.com/office/drawing/2014/main" id="{20305783-B683-45BC-BBCC-A9ED43E0A1C2}"/>
            </a:ext>
          </a:extLst>
        </xdr:cNvPr>
        <xdr:cNvPicPr/>
      </xdr:nvPicPr>
      <xdr:blipFill>
        <a:blip xmlns:r="http://schemas.openxmlformats.org/officeDocument/2006/relationships" r:embed="rId1"/>
        <a:stretch/>
      </xdr:blipFill>
      <xdr:spPr>
        <a:xfrm>
          <a:off x="8401200" y="476400"/>
          <a:ext cx="1083630" cy="994695"/>
        </a:xfrm>
        <a:prstGeom prst="rect">
          <a:avLst/>
        </a:prstGeom>
        <a:ln w="9360">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153000</xdr:colOff>
      <xdr:row>2</xdr:row>
      <xdr:rowOff>0</xdr:rowOff>
    </xdr:from>
    <xdr:to>
      <xdr:col>8</xdr:col>
      <xdr:colOff>557010</xdr:colOff>
      <xdr:row>7</xdr:row>
      <xdr:rowOff>22650</xdr:rowOff>
    </xdr:to>
    <xdr:pic>
      <xdr:nvPicPr>
        <xdr:cNvPr id="2" name="Рисунок 1">
          <a:extLst>
            <a:ext uri="{FF2B5EF4-FFF2-40B4-BE49-F238E27FC236}">
              <a16:creationId xmlns:a16="http://schemas.microsoft.com/office/drawing/2014/main" id="{A26D33B8-BECC-434B-9BF5-3FEF832DBB2E}"/>
            </a:ext>
            <a:ext uri="{147F2762-F138-4A5C-976F-8EAC2B608ADB}">
              <a16:predDERef xmlns:a16="http://schemas.microsoft.com/office/drawing/2014/main" pred="{7D281D2C-1C8E-4E7E-B774-74FDA0723908}"/>
            </a:ext>
          </a:extLst>
        </xdr:cNvPr>
        <xdr:cNvPicPr/>
      </xdr:nvPicPr>
      <xdr:blipFill>
        <a:blip xmlns:r="http://schemas.openxmlformats.org/officeDocument/2006/relationships" r:embed="rId1"/>
        <a:stretch/>
      </xdr:blipFill>
      <xdr:spPr>
        <a:xfrm>
          <a:off x="7115775" y="381000"/>
          <a:ext cx="1089810" cy="1003725"/>
        </a:xfrm>
        <a:prstGeom prst="rect">
          <a:avLst/>
        </a:prstGeom>
        <a:ln w="9360">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28800</xdr:colOff>
      <xdr:row>3</xdr:row>
      <xdr:rowOff>38295</xdr:rowOff>
    </xdr:from>
    <xdr:to>
      <xdr:col>6</xdr:col>
      <xdr:colOff>365040</xdr:colOff>
      <xdr:row>4</xdr:row>
      <xdr:rowOff>133695</xdr:rowOff>
    </xdr:to>
    <xdr:pic>
      <xdr:nvPicPr>
        <xdr:cNvPr id="166" name="Рисунок 2" descr="ICAR.jpg">
          <a:extLst>
            <a:ext uri="{FF2B5EF4-FFF2-40B4-BE49-F238E27FC236}">
              <a16:creationId xmlns:a16="http://schemas.microsoft.com/office/drawing/2014/main" id="{00000000-0008-0000-2300-0000A6000000}"/>
            </a:ext>
          </a:extLst>
        </xdr:cNvPr>
        <xdr:cNvPicPr/>
      </xdr:nvPicPr>
      <xdr:blipFill>
        <a:blip xmlns:r="http://schemas.openxmlformats.org/officeDocument/2006/relationships" r:embed="rId1"/>
        <a:stretch/>
      </xdr:blipFill>
      <xdr:spPr>
        <a:xfrm>
          <a:off x="6143850" y="571695"/>
          <a:ext cx="1993590" cy="409725"/>
        </a:xfrm>
        <a:prstGeom prst="rect">
          <a:avLst/>
        </a:prstGeom>
        <a:ln w="9360">
          <a:noFill/>
        </a:ln>
      </xdr:spPr>
    </xdr:pic>
    <xdr:clientData/>
  </xdr:twoCellAnchor>
  <xdr:twoCellAnchor editAs="oneCell">
    <xdr:from>
      <xdr:col>8</xdr:col>
      <xdr:colOff>114840</xdr:colOff>
      <xdr:row>2</xdr:row>
      <xdr:rowOff>114480</xdr:rowOff>
    </xdr:from>
    <xdr:to>
      <xdr:col>9</xdr:col>
      <xdr:colOff>556920</xdr:colOff>
      <xdr:row>6</xdr:row>
      <xdr:rowOff>41955</xdr:rowOff>
    </xdr:to>
    <xdr:pic>
      <xdr:nvPicPr>
        <xdr:cNvPr id="167" name="Рисунок 1">
          <a:extLst>
            <a:ext uri="{FF2B5EF4-FFF2-40B4-BE49-F238E27FC236}">
              <a16:creationId xmlns:a16="http://schemas.microsoft.com/office/drawing/2014/main" id="{00000000-0008-0000-2300-0000A7000000}"/>
            </a:ext>
          </a:extLst>
        </xdr:cNvPr>
        <xdr:cNvPicPr/>
      </xdr:nvPicPr>
      <xdr:blipFill>
        <a:blip xmlns:r="http://schemas.openxmlformats.org/officeDocument/2006/relationships" r:embed="rId2"/>
        <a:stretch/>
      </xdr:blipFill>
      <xdr:spPr>
        <a:xfrm>
          <a:off x="9449640" y="480240"/>
          <a:ext cx="1086120" cy="940680"/>
        </a:xfrm>
        <a:prstGeom prst="rect">
          <a:avLst/>
        </a:prstGeom>
        <a:ln w="9360">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4</xdr:col>
      <xdr:colOff>66600</xdr:colOff>
      <xdr:row>1</xdr:row>
      <xdr:rowOff>95400</xdr:rowOff>
    </xdr:from>
    <xdr:to>
      <xdr:col>5</xdr:col>
      <xdr:colOff>763560</xdr:colOff>
      <xdr:row>4</xdr:row>
      <xdr:rowOff>198720</xdr:rowOff>
    </xdr:to>
    <xdr:pic>
      <xdr:nvPicPr>
        <xdr:cNvPr id="168" name="Рисунок 4" descr="isistem_logo.png">
          <a:extLst>
            <a:ext uri="{FF2B5EF4-FFF2-40B4-BE49-F238E27FC236}">
              <a16:creationId xmlns:a16="http://schemas.microsoft.com/office/drawing/2014/main" id="{00000000-0008-0000-2400-0000A8000000}"/>
            </a:ext>
          </a:extLst>
        </xdr:cNvPr>
        <xdr:cNvPicPr/>
      </xdr:nvPicPr>
      <xdr:blipFill>
        <a:blip xmlns:r="http://schemas.openxmlformats.org/officeDocument/2006/relationships" r:embed="rId1"/>
        <a:stretch/>
      </xdr:blipFill>
      <xdr:spPr>
        <a:xfrm>
          <a:off x="8865720" y="285840"/>
          <a:ext cx="1021320" cy="590760"/>
        </a:xfrm>
        <a:prstGeom prst="rect">
          <a:avLst/>
        </a:prstGeom>
        <a:ln w="9360">
          <a:noFill/>
        </a:ln>
      </xdr:spPr>
    </xdr:pic>
    <xdr:clientData/>
  </xdr:twoCellAnchor>
  <xdr:twoCellAnchor editAs="oneCell">
    <xdr:from>
      <xdr:col>7</xdr:col>
      <xdr:colOff>153720</xdr:colOff>
      <xdr:row>2</xdr:row>
      <xdr:rowOff>1800</xdr:rowOff>
    </xdr:from>
    <xdr:to>
      <xdr:col>8</xdr:col>
      <xdr:colOff>445320</xdr:colOff>
      <xdr:row>6</xdr:row>
      <xdr:rowOff>85320</xdr:rowOff>
    </xdr:to>
    <xdr:pic>
      <xdr:nvPicPr>
        <xdr:cNvPr id="169" name="Рисунок 1">
          <a:extLst>
            <a:ext uri="{FF2B5EF4-FFF2-40B4-BE49-F238E27FC236}">
              <a16:creationId xmlns:a16="http://schemas.microsoft.com/office/drawing/2014/main" id="{00000000-0008-0000-2400-0000A9000000}"/>
            </a:ext>
          </a:extLst>
        </xdr:cNvPr>
        <xdr:cNvPicPr/>
      </xdr:nvPicPr>
      <xdr:blipFill>
        <a:blip xmlns:r="http://schemas.openxmlformats.org/officeDocument/2006/relationships" r:embed="rId2"/>
        <a:stretch/>
      </xdr:blipFill>
      <xdr:spPr>
        <a:xfrm>
          <a:off x="10941480" y="354600"/>
          <a:ext cx="1086840" cy="940680"/>
        </a:xfrm>
        <a:prstGeom prst="rect">
          <a:avLst/>
        </a:prstGeom>
        <a:ln w="936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390960</xdr:colOff>
      <xdr:row>0</xdr:row>
      <xdr:rowOff>76320</xdr:rowOff>
    </xdr:from>
    <xdr:to>
      <xdr:col>6</xdr:col>
      <xdr:colOff>581760</xdr:colOff>
      <xdr:row>4</xdr:row>
      <xdr:rowOff>93435</xdr:rowOff>
    </xdr:to>
    <xdr:pic>
      <xdr:nvPicPr>
        <xdr:cNvPr id="74" name="Рисунок 2" descr="adolf-bucher_logo.png">
          <a:extLst>
            <a:ext uri="{FF2B5EF4-FFF2-40B4-BE49-F238E27FC236}">
              <a16:creationId xmlns:a16="http://schemas.microsoft.com/office/drawing/2014/main" id="{00000000-0008-0000-0200-00004A000000}"/>
            </a:ext>
          </a:extLst>
        </xdr:cNvPr>
        <xdr:cNvPicPr/>
      </xdr:nvPicPr>
      <xdr:blipFill>
        <a:blip xmlns:r="http://schemas.openxmlformats.org/officeDocument/2006/relationships" r:embed="rId1"/>
        <a:stretch/>
      </xdr:blipFill>
      <xdr:spPr>
        <a:xfrm>
          <a:off x="7043040" y="76320"/>
          <a:ext cx="1036800" cy="742680"/>
        </a:xfrm>
        <a:prstGeom prst="rect">
          <a:avLst/>
        </a:prstGeom>
        <a:ln w="9360">
          <a:noFill/>
        </a:ln>
      </xdr:spPr>
    </xdr:pic>
    <xdr:clientData/>
  </xdr:twoCellAnchor>
  <xdr:twoCellAnchor editAs="oneCell">
    <xdr:from>
      <xdr:col>2</xdr:col>
      <xdr:colOff>3096000</xdr:colOff>
      <xdr:row>4</xdr:row>
      <xdr:rowOff>76680</xdr:rowOff>
    </xdr:from>
    <xdr:to>
      <xdr:col>4</xdr:col>
      <xdr:colOff>172080</xdr:colOff>
      <xdr:row>5</xdr:row>
      <xdr:rowOff>162720</xdr:rowOff>
    </xdr:to>
    <xdr:pic>
      <xdr:nvPicPr>
        <xdr:cNvPr id="75" name="Рисунок 4" descr="ProGlass_square_rgb.png">
          <a:extLst>
            <a:ext uri="{FF2B5EF4-FFF2-40B4-BE49-F238E27FC236}">
              <a16:creationId xmlns:a16="http://schemas.microsoft.com/office/drawing/2014/main" id="{00000000-0008-0000-0200-00004B000000}"/>
            </a:ext>
          </a:extLst>
        </xdr:cNvPr>
        <xdr:cNvPicPr/>
      </xdr:nvPicPr>
      <xdr:blipFill>
        <a:blip xmlns:r="http://schemas.openxmlformats.org/officeDocument/2006/relationships" r:embed="rId2"/>
        <a:stretch/>
      </xdr:blipFill>
      <xdr:spPr>
        <a:xfrm>
          <a:off x="4849560" y="792720"/>
          <a:ext cx="1650240" cy="448200"/>
        </a:xfrm>
        <a:prstGeom prst="rect">
          <a:avLst/>
        </a:prstGeom>
        <a:ln w="9360">
          <a:noFill/>
        </a:ln>
      </xdr:spPr>
    </xdr:pic>
    <xdr:clientData/>
  </xdr:twoCellAnchor>
  <xdr:twoCellAnchor editAs="oneCell">
    <xdr:from>
      <xdr:col>7</xdr:col>
      <xdr:colOff>152280</xdr:colOff>
      <xdr:row>2</xdr:row>
      <xdr:rowOff>0</xdr:rowOff>
    </xdr:from>
    <xdr:to>
      <xdr:col>8</xdr:col>
      <xdr:colOff>508680</xdr:colOff>
      <xdr:row>5</xdr:row>
      <xdr:rowOff>294840</xdr:rowOff>
    </xdr:to>
    <xdr:pic>
      <xdr:nvPicPr>
        <xdr:cNvPr id="76" name="Рисунок 1">
          <a:extLst>
            <a:ext uri="{FF2B5EF4-FFF2-40B4-BE49-F238E27FC236}">
              <a16:creationId xmlns:a16="http://schemas.microsoft.com/office/drawing/2014/main" id="{00000000-0008-0000-0200-00004C000000}"/>
            </a:ext>
          </a:extLst>
        </xdr:cNvPr>
        <xdr:cNvPicPr/>
      </xdr:nvPicPr>
      <xdr:blipFill>
        <a:blip xmlns:r="http://schemas.openxmlformats.org/officeDocument/2006/relationships" r:embed="rId3"/>
        <a:stretch/>
      </xdr:blipFill>
      <xdr:spPr>
        <a:xfrm>
          <a:off x="8414640" y="365760"/>
          <a:ext cx="1091880" cy="1007280"/>
        </a:xfrm>
        <a:prstGeom prst="rect">
          <a:avLst/>
        </a:prstGeom>
        <a:ln w="9360">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4</xdr:col>
      <xdr:colOff>228600</xdr:colOff>
      <xdr:row>1</xdr:row>
      <xdr:rowOff>142920</xdr:rowOff>
    </xdr:from>
    <xdr:to>
      <xdr:col>6</xdr:col>
      <xdr:colOff>235800</xdr:colOff>
      <xdr:row>4</xdr:row>
      <xdr:rowOff>208080</xdr:rowOff>
    </xdr:to>
    <xdr:pic>
      <xdr:nvPicPr>
        <xdr:cNvPr id="170" name="Рисунок 2" descr="isistem_logo.png">
          <a:extLst>
            <a:ext uri="{FF2B5EF4-FFF2-40B4-BE49-F238E27FC236}">
              <a16:creationId xmlns:a16="http://schemas.microsoft.com/office/drawing/2014/main" id="{00000000-0008-0000-2500-0000AA000000}"/>
            </a:ext>
          </a:extLst>
        </xdr:cNvPr>
        <xdr:cNvPicPr/>
      </xdr:nvPicPr>
      <xdr:blipFill>
        <a:blip xmlns:r="http://schemas.openxmlformats.org/officeDocument/2006/relationships" r:embed="rId1"/>
        <a:stretch/>
      </xdr:blipFill>
      <xdr:spPr>
        <a:xfrm>
          <a:off x="6449040" y="333360"/>
          <a:ext cx="1103760" cy="590760"/>
        </a:xfrm>
        <a:prstGeom prst="rect">
          <a:avLst/>
        </a:prstGeom>
        <a:ln w="9360">
          <a:noFill/>
        </a:ln>
      </xdr:spPr>
    </xdr:pic>
    <xdr:clientData/>
  </xdr:twoCellAnchor>
  <xdr:twoCellAnchor editAs="oneCell">
    <xdr:from>
      <xdr:col>7</xdr:col>
      <xdr:colOff>152640</xdr:colOff>
      <xdr:row>2</xdr:row>
      <xdr:rowOff>0</xdr:rowOff>
    </xdr:from>
    <xdr:to>
      <xdr:col>8</xdr:col>
      <xdr:colOff>518520</xdr:colOff>
      <xdr:row>6</xdr:row>
      <xdr:rowOff>75960</xdr:rowOff>
    </xdr:to>
    <xdr:pic>
      <xdr:nvPicPr>
        <xdr:cNvPr id="171" name="Рисунок 1">
          <a:extLst>
            <a:ext uri="{FF2B5EF4-FFF2-40B4-BE49-F238E27FC236}">
              <a16:creationId xmlns:a16="http://schemas.microsoft.com/office/drawing/2014/main" id="{00000000-0008-0000-2500-0000AB000000}"/>
            </a:ext>
          </a:extLst>
        </xdr:cNvPr>
        <xdr:cNvPicPr/>
      </xdr:nvPicPr>
      <xdr:blipFill>
        <a:blip xmlns:r="http://schemas.openxmlformats.org/officeDocument/2006/relationships" r:embed="rId2"/>
        <a:stretch/>
      </xdr:blipFill>
      <xdr:spPr>
        <a:xfrm>
          <a:off x="8326080" y="365760"/>
          <a:ext cx="1086120" cy="940680"/>
        </a:xfrm>
        <a:prstGeom prst="rect">
          <a:avLst/>
        </a:prstGeom>
        <a:ln w="9360">
          <a:noFill/>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189765</xdr:colOff>
      <xdr:row>2</xdr:row>
      <xdr:rowOff>23040</xdr:rowOff>
    </xdr:from>
    <xdr:to>
      <xdr:col>7</xdr:col>
      <xdr:colOff>536145</xdr:colOff>
      <xdr:row>7</xdr:row>
      <xdr:rowOff>61455</xdr:rowOff>
    </xdr:to>
    <xdr:pic>
      <xdr:nvPicPr>
        <xdr:cNvPr id="139" name="Рисунок 1">
          <a:extLst>
            <a:ext uri="{FF2B5EF4-FFF2-40B4-BE49-F238E27FC236}">
              <a16:creationId xmlns:a16="http://schemas.microsoft.com/office/drawing/2014/main" id="{00000000-0008-0000-1C00-00008B000000}"/>
            </a:ext>
          </a:extLst>
        </xdr:cNvPr>
        <xdr:cNvPicPr/>
      </xdr:nvPicPr>
      <xdr:blipFill>
        <a:blip xmlns:r="http://schemas.openxmlformats.org/officeDocument/2006/relationships" r:embed="rId1"/>
        <a:stretch/>
      </xdr:blipFill>
      <xdr:spPr>
        <a:xfrm>
          <a:off x="8476515" y="204015"/>
          <a:ext cx="1070280" cy="990915"/>
        </a:xfrm>
        <a:prstGeom prst="rect">
          <a:avLst/>
        </a:prstGeom>
        <a:ln w="9360">
          <a:noFill/>
        </a:ln>
      </xdr:spPr>
    </xdr:pic>
    <xdr:clientData/>
  </xdr:twoCellAnchor>
  <xdr:twoCellAnchor editAs="oneCell">
    <xdr:from>
      <xdr:col>6</xdr:col>
      <xdr:colOff>360</xdr:colOff>
      <xdr:row>1</xdr:row>
      <xdr:rowOff>0</xdr:rowOff>
    </xdr:from>
    <xdr:to>
      <xdr:col>6</xdr:col>
      <xdr:colOff>720</xdr:colOff>
      <xdr:row>4</xdr:row>
      <xdr:rowOff>162585</xdr:rowOff>
    </xdr:to>
    <xdr:pic>
      <xdr:nvPicPr>
        <xdr:cNvPr id="140" name="Рисунок 34">
          <a:extLst>
            <a:ext uri="{FF2B5EF4-FFF2-40B4-BE49-F238E27FC236}">
              <a16:creationId xmlns:a16="http://schemas.microsoft.com/office/drawing/2014/main" id="{00000000-0008-0000-1C00-00008C000000}"/>
            </a:ext>
          </a:extLst>
        </xdr:cNvPr>
        <xdr:cNvPicPr/>
      </xdr:nvPicPr>
      <xdr:blipFill>
        <a:blip xmlns:r="http://schemas.openxmlformats.org/officeDocument/2006/relationships" r:embed="rId2"/>
        <a:stretch/>
      </xdr:blipFill>
      <xdr:spPr>
        <a:xfrm>
          <a:off x="8422920" y="0"/>
          <a:ext cx="360" cy="716760"/>
        </a:xfrm>
        <a:prstGeom prst="rect">
          <a:avLst/>
        </a:prstGeom>
        <a:ln w="0">
          <a:no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878760</xdr:colOff>
      <xdr:row>0</xdr:row>
      <xdr:rowOff>32760</xdr:rowOff>
    </xdr:from>
    <xdr:to>
      <xdr:col>7</xdr:col>
      <xdr:colOff>879120</xdr:colOff>
      <xdr:row>4</xdr:row>
      <xdr:rowOff>46500</xdr:rowOff>
    </xdr:to>
    <xdr:pic>
      <xdr:nvPicPr>
        <xdr:cNvPr id="141" name="Рисунок 34_0">
          <a:extLst>
            <a:ext uri="{FF2B5EF4-FFF2-40B4-BE49-F238E27FC236}">
              <a16:creationId xmlns:a16="http://schemas.microsoft.com/office/drawing/2014/main" id="{00000000-0008-0000-1D00-00008D000000}"/>
            </a:ext>
          </a:extLst>
        </xdr:cNvPr>
        <xdr:cNvPicPr/>
      </xdr:nvPicPr>
      <xdr:blipFill>
        <a:blip xmlns:r="http://schemas.openxmlformats.org/officeDocument/2006/relationships" r:embed="rId1"/>
        <a:stretch/>
      </xdr:blipFill>
      <xdr:spPr>
        <a:xfrm>
          <a:off x="8497800" y="32760"/>
          <a:ext cx="360" cy="767880"/>
        </a:xfrm>
        <a:prstGeom prst="rect">
          <a:avLst/>
        </a:prstGeom>
        <a:ln w="0">
          <a:noFill/>
        </a:ln>
      </xdr:spPr>
    </xdr:pic>
    <xdr:clientData/>
  </xdr:twoCellAnchor>
  <xdr:twoCellAnchor editAs="oneCell">
    <xdr:from>
      <xdr:col>6</xdr:col>
      <xdr:colOff>253440</xdr:colOff>
      <xdr:row>2</xdr:row>
      <xdr:rowOff>47520</xdr:rowOff>
    </xdr:from>
    <xdr:to>
      <xdr:col>7</xdr:col>
      <xdr:colOff>753120</xdr:colOff>
      <xdr:row>4</xdr:row>
      <xdr:rowOff>108030</xdr:rowOff>
    </xdr:to>
    <xdr:pic>
      <xdr:nvPicPr>
        <xdr:cNvPr id="142" name="Рисунок 3537_0">
          <a:extLst>
            <a:ext uri="{FF2B5EF4-FFF2-40B4-BE49-F238E27FC236}">
              <a16:creationId xmlns:a16="http://schemas.microsoft.com/office/drawing/2014/main" id="{00000000-0008-0000-1D00-00008E000000}"/>
            </a:ext>
          </a:extLst>
        </xdr:cNvPr>
        <xdr:cNvPicPr/>
      </xdr:nvPicPr>
      <xdr:blipFill>
        <a:blip xmlns:r="http://schemas.openxmlformats.org/officeDocument/2006/relationships" r:embed="rId2"/>
        <a:stretch/>
      </xdr:blipFill>
      <xdr:spPr>
        <a:xfrm>
          <a:off x="7066800" y="413280"/>
          <a:ext cx="1305360" cy="429840"/>
        </a:xfrm>
        <a:prstGeom prst="rect">
          <a:avLst/>
        </a:prstGeom>
        <a:ln w="0">
          <a:noFill/>
        </a:ln>
      </xdr:spPr>
    </xdr:pic>
    <xdr:clientData/>
  </xdr:twoCellAnchor>
  <xdr:twoCellAnchor editAs="oneCell">
    <xdr:from>
      <xdr:col>4</xdr:col>
      <xdr:colOff>666210</xdr:colOff>
      <xdr:row>0</xdr:row>
      <xdr:rowOff>-2850</xdr:rowOff>
    </xdr:from>
    <xdr:to>
      <xdr:col>5</xdr:col>
      <xdr:colOff>795315</xdr:colOff>
      <xdr:row>4</xdr:row>
      <xdr:rowOff>104850</xdr:rowOff>
    </xdr:to>
    <xdr:pic>
      <xdr:nvPicPr>
        <xdr:cNvPr id="143" name="Рисунок 52_0">
          <a:extLst>
            <a:ext uri="{FF2B5EF4-FFF2-40B4-BE49-F238E27FC236}">
              <a16:creationId xmlns:a16="http://schemas.microsoft.com/office/drawing/2014/main" id="{00000000-0008-0000-1D00-00008F000000}"/>
            </a:ext>
            <a:ext uri="{147F2762-F138-4A5C-976F-8EAC2B608ADB}">
              <a16:predDERef xmlns:a16="http://schemas.microsoft.com/office/drawing/2014/main" pred="{00000000-0008-0000-1D00-00008E000000}"/>
            </a:ext>
          </a:extLst>
        </xdr:cNvPr>
        <xdr:cNvPicPr/>
      </xdr:nvPicPr>
      <xdr:blipFill>
        <a:blip xmlns:r="http://schemas.openxmlformats.org/officeDocument/2006/relationships" r:embed="rId3"/>
        <a:stretch/>
      </xdr:blipFill>
      <xdr:spPr>
        <a:xfrm>
          <a:off x="7695660" y="-2850"/>
          <a:ext cx="853005" cy="850650"/>
        </a:xfrm>
        <a:prstGeom prst="rect">
          <a:avLst/>
        </a:prstGeom>
        <a:ln w="0">
          <a:noFill/>
        </a:ln>
      </xdr:spPr>
    </xdr:pic>
    <xdr:clientData/>
  </xdr:twoCellAnchor>
  <xdr:twoCellAnchor editAs="oneCell">
    <xdr:from>
      <xdr:col>2</xdr:col>
      <xdr:colOff>360</xdr:colOff>
      <xdr:row>8</xdr:row>
      <xdr:rowOff>360</xdr:rowOff>
    </xdr:from>
    <xdr:to>
      <xdr:col>2</xdr:col>
      <xdr:colOff>290880</xdr:colOff>
      <xdr:row>9</xdr:row>
      <xdr:rowOff>105150</xdr:rowOff>
    </xdr:to>
    <xdr:sp macro="" textlink="">
      <xdr:nvSpPr>
        <xdr:cNvPr id="144" name="CustomShape 1_0">
          <a:extLst>
            <a:ext uri="{FF2B5EF4-FFF2-40B4-BE49-F238E27FC236}">
              <a16:creationId xmlns:a16="http://schemas.microsoft.com/office/drawing/2014/main" id="{00000000-0008-0000-1D00-000090000000}"/>
            </a:ext>
          </a:extLst>
        </xdr:cNvPr>
        <xdr:cNvSpPr/>
      </xdr:nvSpPr>
      <xdr:spPr>
        <a:xfrm>
          <a:off x="5604840" y="1618200"/>
          <a:ext cx="290520" cy="29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360</xdr:colOff>
      <xdr:row>8</xdr:row>
      <xdr:rowOff>360</xdr:rowOff>
    </xdr:from>
    <xdr:to>
      <xdr:col>2</xdr:col>
      <xdr:colOff>290880</xdr:colOff>
      <xdr:row>9</xdr:row>
      <xdr:rowOff>105150</xdr:rowOff>
    </xdr:to>
    <xdr:sp macro="" textlink="">
      <xdr:nvSpPr>
        <xdr:cNvPr id="145" name="CustomShape 1_1">
          <a:extLst>
            <a:ext uri="{FF2B5EF4-FFF2-40B4-BE49-F238E27FC236}">
              <a16:creationId xmlns:a16="http://schemas.microsoft.com/office/drawing/2014/main" id="{00000000-0008-0000-1D00-000091000000}"/>
            </a:ext>
          </a:extLst>
        </xdr:cNvPr>
        <xdr:cNvSpPr/>
      </xdr:nvSpPr>
      <xdr:spPr>
        <a:xfrm>
          <a:off x="5604840" y="1618200"/>
          <a:ext cx="290520" cy="29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360</xdr:colOff>
      <xdr:row>8</xdr:row>
      <xdr:rowOff>360</xdr:rowOff>
    </xdr:from>
    <xdr:to>
      <xdr:col>2</xdr:col>
      <xdr:colOff>290880</xdr:colOff>
      <xdr:row>9</xdr:row>
      <xdr:rowOff>96150</xdr:rowOff>
    </xdr:to>
    <xdr:sp macro="" textlink="">
      <xdr:nvSpPr>
        <xdr:cNvPr id="146" name="CustomShape 1_2">
          <a:extLst>
            <a:ext uri="{FF2B5EF4-FFF2-40B4-BE49-F238E27FC236}">
              <a16:creationId xmlns:a16="http://schemas.microsoft.com/office/drawing/2014/main" id="{00000000-0008-0000-1D00-000092000000}"/>
            </a:ext>
          </a:extLst>
        </xdr:cNvPr>
        <xdr:cNvSpPr/>
      </xdr:nvSpPr>
      <xdr:spPr>
        <a:xfrm>
          <a:off x="5604840" y="1618200"/>
          <a:ext cx="290520" cy="290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360</xdr:colOff>
      <xdr:row>8</xdr:row>
      <xdr:rowOff>360</xdr:rowOff>
    </xdr:from>
    <xdr:to>
      <xdr:col>2</xdr:col>
      <xdr:colOff>290880</xdr:colOff>
      <xdr:row>9</xdr:row>
      <xdr:rowOff>96150</xdr:rowOff>
    </xdr:to>
    <xdr:sp macro="" textlink="">
      <xdr:nvSpPr>
        <xdr:cNvPr id="147" name="CustomShape 1_3">
          <a:extLst>
            <a:ext uri="{FF2B5EF4-FFF2-40B4-BE49-F238E27FC236}">
              <a16:creationId xmlns:a16="http://schemas.microsoft.com/office/drawing/2014/main" id="{00000000-0008-0000-1D00-000093000000}"/>
            </a:ext>
          </a:extLst>
        </xdr:cNvPr>
        <xdr:cNvSpPr/>
      </xdr:nvSpPr>
      <xdr:spPr>
        <a:xfrm>
          <a:off x="5604840" y="1618200"/>
          <a:ext cx="290520" cy="290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360</xdr:colOff>
      <xdr:row>8</xdr:row>
      <xdr:rowOff>360</xdr:rowOff>
    </xdr:from>
    <xdr:to>
      <xdr:col>2</xdr:col>
      <xdr:colOff>290880</xdr:colOff>
      <xdr:row>9</xdr:row>
      <xdr:rowOff>96150</xdr:rowOff>
    </xdr:to>
    <xdr:sp macro="" textlink="">
      <xdr:nvSpPr>
        <xdr:cNvPr id="148" name="CustomShape 1_4">
          <a:extLst>
            <a:ext uri="{FF2B5EF4-FFF2-40B4-BE49-F238E27FC236}">
              <a16:creationId xmlns:a16="http://schemas.microsoft.com/office/drawing/2014/main" id="{00000000-0008-0000-1D00-000094000000}"/>
            </a:ext>
          </a:extLst>
        </xdr:cNvPr>
        <xdr:cNvSpPr/>
      </xdr:nvSpPr>
      <xdr:spPr>
        <a:xfrm>
          <a:off x="5604840" y="1618200"/>
          <a:ext cx="290520" cy="290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48</xdr:row>
      <xdr:rowOff>1080</xdr:rowOff>
    </xdr:from>
    <xdr:to>
      <xdr:col>0</xdr:col>
      <xdr:colOff>290520</xdr:colOff>
      <xdr:row>48</xdr:row>
      <xdr:rowOff>178200</xdr:rowOff>
    </xdr:to>
    <xdr:pic>
      <xdr:nvPicPr>
        <xdr:cNvPr id="149" name="AutoShape 29_0">
          <a:extLst>
            <a:ext uri="{FF2B5EF4-FFF2-40B4-BE49-F238E27FC236}">
              <a16:creationId xmlns:a16="http://schemas.microsoft.com/office/drawing/2014/main" id="{00000000-0008-0000-1D00-000095000000}"/>
            </a:ext>
          </a:extLst>
        </xdr:cNvPr>
        <xdr:cNvPicPr/>
      </xdr:nvPicPr>
      <xdr:blipFill>
        <a:blip xmlns:r="http://schemas.openxmlformats.org/officeDocument/2006/relationships" r:embed="rId4"/>
        <a:stretch/>
      </xdr:blipFill>
      <xdr:spPr>
        <a:xfrm>
          <a:off x="0" y="12587760"/>
          <a:ext cx="290520" cy="177120"/>
        </a:xfrm>
        <a:prstGeom prst="rect">
          <a:avLst/>
        </a:prstGeom>
        <a:ln w="0">
          <a:noFill/>
        </a:ln>
      </xdr:spPr>
    </xdr:pic>
    <xdr:clientData/>
  </xdr:twoCellAnchor>
  <xdr:twoCellAnchor editAs="oneCell">
    <xdr:from>
      <xdr:col>0</xdr:col>
      <xdr:colOff>0</xdr:colOff>
      <xdr:row>48</xdr:row>
      <xdr:rowOff>1080</xdr:rowOff>
    </xdr:from>
    <xdr:to>
      <xdr:col>0</xdr:col>
      <xdr:colOff>290520</xdr:colOff>
      <xdr:row>48</xdr:row>
      <xdr:rowOff>178200</xdr:rowOff>
    </xdr:to>
    <xdr:pic>
      <xdr:nvPicPr>
        <xdr:cNvPr id="150" name="AutoShape 29_1">
          <a:extLst>
            <a:ext uri="{FF2B5EF4-FFF2-40B4-BE49-F238E27FC236}">
              <a16:creationId xmlns:a16="http://schemas.microsoft.com/office/drawing/2014/main" id="{00000000-0008-0000-1D00-000096000000}"/>
            </a:ext>
          </a:extLst>
        </xdr:cNvPr>
        <xdr:cNvPicPr/>
      </xdr:nvPicPr>
      <xdr:blipFill>
        <a:blip xmlns:r="http://schemas.openxmlformats.org/officeDocument/2006/relationships" r:embed="rId4"/>
        <a:stretch/>
      </xdr:blipFill>
      <xdr:spPr>
        <a:xfrm>
          <a:off x="0" y="12587760"/>
          <a:ext cx="290520" cy="177120"/>
        </a:xfrm>
        <a:prstGeom prst="rect">
          <a:avLst/>
        </a:prstGeom>
        <a:ln w="0">
          <a:noFill/>
        </a:ln>
      </xdr:spPr>
    </xdr:pic>
    <xdr:clientData/>
  </xdr:twoCellAnchor>
  <xdr:twoCellAnchor editAs="oneCell">
    <xdr:from>
      <xdr:col>0</xdr:col>
      <xdr:colOff>0</xdr:colOff>
      <xdr:row>48</xdr:row>
      <xdr:rowOff>1080</xdr:rowOff>
    </xdr:from>
    <xdr:to>
      <xdr:col>0</xdr:col>
      <xdr:colOff>290520</xdr:colOff>
      <xdr:row>48</xdr:row>
      <xdr:rowOff>178200</xdr:rowOff>
    </xdr:to>
    <xdr:sp macro="" textlink="">
      <xdr:nvSpPr>
        <xdr:cNvPr id="151" name="CustomShape 1_5">
          <a:extLst>
            <a:ext uri="{FF2B5EF4-FFF2-40B4-BE49-F238E27FC236}">
              <a16:creationId xmlns:a16="http://schemas.microsoft.com/office/drawing/2014/main" id="{00000000-0008-0000-1D00-000097000000}"/>
            </a:ext>
          </a:extLst>
        </xdr:cNvPr>
        <xdr:cNvSpPr/>
      </xdr:nvSpPr>
      <xdr:spPr>
        <a:xfrm>
          <a:off x="0" y="12587760"/>
          <a:ext cx="290520" cy="17712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114</xdr:row>
      <xdr:rowOff>19440</xdr:rowOff>
    </xdr:from>
    <xdr:to>
      <xdr:col>0</xdr:col>
      <xdr:colOff>395280</xdr:colOff>
      <xdr:row>114</xdr:row>
      <xdr:rowOff>269640</xdr:rowOff>
    </xdr:to>
    <xdr:sp macro="" textlink="">
      <xdr:nvSpPr>
        <xdr:cNvPr id="152" name="CustomShape 1_6">
          <a:extLst>
            <a:ext uri="{FF2B5EF4-FFF2-40B4-BE49-F238E27FC236}">
              <a16:creationId xmlns:a16="http://schemas.microsoft.com/office/drawing/2014/main" id="{00000000-0008-0000-1D00-000098000000}"/>
            </a:ext>
          </a:extLst>
        </xdr:cNvPr>
        <xdr:cNvSpPr/>
      </xdr:nvSpPr>
      <xdr:spPr>
        <a:xfrm>
          <a:off x="0" y="38605680"/>
          <a:ext cx="395280" cy="2502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119</xdr:row>
      <xdr:rowOff>10080</xdr:rowOff>
    </xdr:from>
    <xdr:to>
      <xdr:col>0</xdr:col>
      <xdr:colOff>395280</xdr:colOff>
      <xdr:row>119</xdr:row>
      <xdr:rowOff>260280</xdr:rowOff>
    </xdr:to>
    <xdr:sp macro="" textlink="">
      <xdr:nvSpPr>
        <xdr:cNvPr id="153" name="CustomShape 1_7">
          <a:extLst>
            <a:ext uri="{FF2B5EF4-FFF2-40B4-BE49-F238E27FC236}">
              <a16:creationId xmlns:a16="http://schemas.microsoft.com/office/drawing/2014/main" id="{00000000-0008-0000-1D00-000099000000}"/>
            </a:ext>
          </a:extLst>
        </xdr:cNvPr>
        <xdr:cNvSpPr/>
      </xdr:nvSpPr>
      <xdr:spPr>
        <a:xfrm>
          <a:off x="0" y="40025160"/>
          <a:ext cx="395280" cy="2502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66960</xdr:colOff>
      <xdr:row>2</xdr:row>
      <xdr:rowOff>19080</xdr:rowOff>
    </xdr:from>
    <xdr:to>
      <xdr:col>9</xdr:col>
      <xdr:colOff>509040</xdr:colOff>
      <xdr:row>7</xdr:row>
      <xdr:rowOff>107700</xdr:rowOff>
    </xdr:to>
    <xdr:pic>
      <xdr:nvPicPr>
        <xdr:cNvPr id="154" name="Рисунок 1_0">
          <a:extLst>
            <a:ext uri="{FF2B5EF4-FFF2-40B4-BE49-F238E27FC236}">
              <a16:creationId xmlns:a16="http://schemas.microsoft.com/office/drawing/2014/main" id="{00000000-0008-0000-1D00-00009A000000}"/>
            </a:ext>
          </a:extLst>
        </xdr:cNvPr>
        <xdr:cNvPicPr/>
      </xdr:nvPicPr>
      <xdr:blipFill>
        <a:blip xmlns:r="http://schemas.openxmlformats.org/officeDocument/2006/relationships" r:embed="rId5"/>
        <a:stretch/>
      </xdr:blipFill>
      <xdr:spPr>
        <a:xfrm>
          <a:off x="8643600" y="384840"/>
          <a:ext cx="1086120" cy="1007280"/>
        </a:xfrm>
        <a:prstGeom prst="rect">
          <a:avLst/>
        </a:prstGeom>
        <a:ln w="9360">
          <a:noFill/>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6</xdr:col>
      <xdr:colOff>59760</xdr:colOff>
      <xdr:row>1</xdr:row>
      <xdr:rowOff>100440</xdr:rowOff>
    </xdr:from>
    <xdr:to>
      <xdr:col>7</xdr:col>
      <xdr:colOff>229320</xdr:colOff>
      <xdr:row>6</xdr:row>
      <xdr:rowOff>76680</xdr:rowOff>
    </xdr:to>
    <xdr:pic>
      <xdr:nvPicPr>
        <xdr:cNvPr id="155" name="Рисунок 1">
          <a:extLst>
            <a:ext uri="{FF2B5EF4-FFF2-40B4-BE49-F238E27FC236}">
              <a16:creationId xmlns:a16="http://schemas.microsoft.com/office/drawing/2014/main" id="{00000000-0008-0000-1E00-00009B000000}"/>
            </a:ext>
          </a:extLst>
        </xdr:cNvPr>
        <xdr:cNvPicPr/>
      </xdr:nvPicPr>
      <xdr:blipFill>
        <a:blip xmlns:r="http://schemas.openxmlformats.org/officeDocument/2006/relationships" r:embed="rId1"/>
        <a:stretch/>
      </xdr:blipFill>
      <xdr:spPr>
        <a:xfrm>
          <a:off x="7152480" y="275400"/>
          <a:ext cx="979920" cy="897840"/>
        </a:xfrm>
        <a:prstGeom prst="rect">
          <a:avLst/>
        </a:prstGeom>
        <a:ln w="9360">
          <a:noFill/>
        </a:ln>
      </xdr:spPr>
    </xdr:pic>
    <xdr:clientData/>
  </xdr:twoCellAnchor>
  <xdr:twoCellAnchor editAs="oneCell">
    <xdr:from>
      <xdr:col>6</xdr:col>
      <xdr:colOff>720</xdr:colOff>
      <xdr:row>1</xdr:row>
      <xdr:rowOff>360</xdr:rowOff>
    </xdr:from>
    <xdr:to>
      <xdr:col>6</xdr:col>
      <xdr:colOff>1080</xdr:colOff>
      <xdr:row>4</xdr:row>
      <xdr:rowOff>146160</xdr:rowOff>
    </xdr:to>
    <xdr:pic>
      <xdr:nvPicPr>
        <xdr:cNvPr id="156" name="Рисунок 34">
          <a:extLst>
            <a:ext uri="{FF2B5EF4-FFF2-40B4-BE49-F238E27FC236}">
              <a16:creationId xmlns:a16="http://schemas.microsoft.com/office/drawing/2014/main" id="{00000000-0008-0000-1E00-00009C000000}"/>
            </a:ext>
          </a:extLst>
        </xdr:cNvPr>
        <xdr:cNvPicPr/>
      </xdr:nvPicPr>
      <xdr:blipFill>
        <a:blip xmlns:r="http://schemas.openxmlformats.org/officeDocument/2006/relationships" r:embed="rId2"/>
        <a:stretch/>
      </xdr:blipFill>
      <xdr:spPr>
        <a:xfrm>
          <a:off x="7093440" y="175320"/>
          <a:ext cx="360" cy="716760"/>
        </a:xfrm>
        <a:prstGeom prst="rect">
          <a:avLst/>
        </a:prstGeom>
        <a:ln w="0">
          <a:noFill/>
        </a:ln>
      </xdr:spPr>
    </xdr:pic>
    <xdr:clientData/>
  </xdr:twoCellAnchor>
  <xdr:twoCellAnchor editAs="oneCell">
    <xdr:from>
      <xdr:col>6</xdr:col>
      <xdr:colOff>1080</xdr:colOff>
      <xdr:row>0</xdr:row>
      <xdr:rowOff>360</xdr:rowOff>
    </xdr:from>
    <xdr:to>
      <xdr:col>6</xdr:col>
      <xdr:colOff>1440</xdr:colOff>
      <xdr:row>3</xdr:row>
      <xdr:rowOff>191520</xdr:rowOff>
    </xdr:to>
    <xdr:pic>
      <xdr:nvPicPr>
        <xdr:cNvPr id="157" name="Рисунок 34">
          <a:extLst>
            <a:ext uri="{FF2B5EF4-FFF2-40B4-BE49-F238E27FC236}">
              <a16:creationId xmlns:a16="http://schemas.microsoft.com/office/drawing/2014/main" id="{00000000-0008-0000-1E00-00009D000000}"/>
            </a:ext>
          </a:extLst>
        </xdr:cNvPr>
        <xdr:cNvPicPr/>
      </xdr:nvPicPr>
      <xdr:blipFill>
        <a:blip xmlns:r="http://schemas.openxmlformats.org/officeDocument/2006/relationships" r:embed="rId2"/>
        <a:stretch/>
      </xdr:blipFill>
      <xdr:spPr>
        <a:xfrm>
          <a:off x="7093800" y="360"/>
          <a:ext cx="360" cy="716760"/>
        </a:xfrm>
        <a:prstGeom prst="rect">
          <a:avLst/>
        </a:prstGeom>
        <a:ln w="0">
          <a:noFill/>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4</xdr:col>
      <xdr:colOff>60120</xdr:colOff>
      <xdr:row>1</xdr:row>
      <xdr:rowOff>100800</xdr:rowOff>
    </xdr:from>
    <xdr:to>
      <xdr:col>5</xdr:col>
      <xdr:colOff>50040</xdr:colOff>
      <xdr:row>6</xdr:row>
      <xdr:rowOff>77040</xdr:rowOff>
    </xdr:to>
    <xdr:pic>
      <xdr:nvPicPr>
        <xdr:cNvPr id="158" name="Рисунок 1">
          <a:extLst>
            <a:ext uri="{FF2B5EF4-FFF2-40B4-BE49-F238E27FC236}">
              <a16:creationId xmlns:a16="http://schemas.microsoft.com/office/drawing/2014/main" id="{00000000-0008-0000-1F00-00009E000000}"/>
            </a:ext>
          </a:extLst>
        </xdr:cNvPr>
        <xdr:cNvPicPr/>
      </xdr:nvPicPr>
      <xdr:blipFill>
        <a:blip xmlns:r="http://schemas.openxmlformats.org/officeDocument/2006/relationships" r:embed="rId1"/>
        <a:stretch/>
      </xdr:blipFill>
      <xdr:spPr>
        <a:xfrm>
          <a:off x="6009120" y="275760"/>
          <a:ext cx="979920" cy="897840"/>
        </a:xfrm>
        <a:prstGeom prst="rect">
          <a:avLst/>
        </a:prstGeom>
        <a:ln w="9360">
          <a:noFill/>
        </a:ln>
      </xdr:spPr>
    </xdr:pic>
    <xdr:clientData/>
  </xdr:twoCellAnchor>
  <xdr:twoCellAnchor editAs="oneCell">
    <xdr:from>
      <xdr:col>4</xdr:col>
      <xdr:colOff>720</xdr:colOff>
      <xdr:row>1</xdr:row>
      <xdr:rowOff>360</xdr:rowOff>
    </xdr:from>
    <xdr:to>
      <xdr:col>4</xdr:col>
      <xdr:colOff>1080</xdr:colOff>
      <xdr:row>4</xdr:row>
      <xdr:rowOff>146160</xdr:rowOff>
    </xdr:to>
    <xdr:pic>
      <xdr:nvPicPr>
        <xdr:cNvPr id="159" name="Рисунок 34">
          <a:extLst>
            <a:ext uri="{FF2B5EF4-FFF2-40B4-BE49-F238E27FC236}">
              <a16:creationId xmlns:a16="http://schemas.microsoft.com/office/drawing/2014/main" id="{00000000-0008-0000-1F00-00009F000000}"/>
            </a:ext>
          </a:extLst>
        </xdr:cNvPr>
        <xdr:cNvPicPr/>
      </xdr:nvPicPr>
      <xdr:blipFill>
        <a:blip xmlns:r="http://schemas.openxmlformats.org/officeDocument/2006/relationships" r:embed="rId2"/>
        <a:stretch/>
      </xdr:blipFill>
      <xdr:spPr>
        <a:xfrm>
          <a:off x="5949720" y="175320"/>
          <a:ext cx="360" cy="716760"/>
        </a:xfrm>
        <a:prstGeom prst="rect">
          <a:avLst/>
        </a:prstGeom>
        <a:ln w="0">
          <a:noFill/>
        </a:ln>
      </xdr:spPr>
    </xdr:pic>
    <xdr:clientData/>
  </xdr:twoCellAnchor>
  <xdr:twoCellAnchor editAs="oneCell">
    <xdr:from>
      <xdr:col>4</xdr:col>
      <xdr:colOff>1080</xdr:colOff>
      <xdr:row>0</xdr:row>
      <xdr:rowOff>360</xdr:rowOff>
    </xdr:from>
    <xdr:to>
      <xdr:col>4</xdr:col>
      <xdr:colOff>1440</xdr:colOff>
      <xdr:row>3</xdr:row>
      <xdr:rowOff>191520</xdr:rowOff>
    </xdr:to>
    <xdr:pic>
      <xdr:nvPicPr>
        <xdr:cNvPr id="160" name="Рисунок 34">
          <a:extLst>
            <a:ext uri="{FF2B5EF4-FFF2-40B4-BE49-F238E27FC236}">
              <a16:creationId xmlns:a16="http://schemas.microsoft.com/office/drawing/2014/main" id="{00000000-0008-0000-1F00-0000A0000000}"/>
            </a:ext>
          </a:extLst>
        </xdr:cNvPr>
        <xdr:cNvPicPr/>
      </xdr:nvPicPr>
      <xdr:blipFill>
        <a:blip xmlns:r="http://schemas.openxmlformats.org/officeDocument/2006/relationships" r:embed="rId2"/>
        <a:stretch/>
      </xdr:blipFill>
      <xdr:spPr>
        <a:xfrm>
          <a:off x="5950080" y="360"/>
          <a:ext cx="360" cy="716760"/>
        </a:xfrm>
        <a:prstGeom prst="rect">
          <a:avLst/>
        </a:prstGeom>
        <a:ln w="0">
          <a:noFill/>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4286160</xdr:colOff>
      <xdr:row>1</xdr:row>
      <xdr:rowOff>132120</xdr:rowOff>
    </xdr:from>
    <xdr:to>
      <xdr:col>4</xdr:col>
      <xdr:colOff>61560</xdr:colOff>
      <xdr:row>4</xdr:row>
      <xdr:rowOff>213480</xdr:rowOff>
    </xdr:to>
    <xdr:pic>
      <xdr:nvPicPr>
        <xdr:cNvPr id="161" name="Рисунок 2" descr="kimberly_logo.png">
          <a:extLst>
            <a:ext uri="{FF2B5EF4-FFF2-40B4-BE49-F238E27FC236}">
              <a16:creationId xmlns:a16="http://schemas.microsoft.com/office/drawing/2014/main" id="{00000000-0008-0000-2000-0000A1000000}"/>
            </a:ext>
          </a:extLst>
        </xdr:cNvPr>
        <xdr:cNvPicPr/>
      </xdr:nvPicPr>
      <xdr:blipFill>
        <a:blip xmlns:r="http://schemas.openxmlformats.org/officeDocument/2006/relationships" r:embed="rId1"/>
        <a:stretch/>
      </xdr:blipFill>
      <xdr:spPr>
        <a:xfrm>
          <a:off x="5214240" y="322560"/>
          <a:ext cx="1783800" cy="727200"/>
        </a:xfrm>
        <a:prstGeom prst="rect">
          <a:avLst/>
        </a:prstGeom>
        <a:ln w="9360">
          <a:noFill/>
        </a:ln>
      </xdr:spPr>
    </xdr:pic>
    <xdr:clientData/>
  </xdr:twoCellAnchor>
  <xdr:twoCellAnchor editAs="oneCell">
    <xdr:from>
      <xdr:col>7</xdr:col>
      <xdr:colOff>76680</xdr:colOff>
      <xdr:row>1</xdr:row>
      <xdr:rowOff>142920</xdr:rowOff>
    </xdr:from>
    <xdr:to>
      <xdr:col>8</xdr:col>
      <xdr:colOff>518760</xdr:colOff>
      <xdr:row>5</xdr:row>
      <xdr:rowOff>95040</xdr:rowOff>
    </xdr:to>
    <xdr:pic>
      <xdr:nvPicPr>
        <xdr:cNvPr id="162" name="Рисунок 1">
          <a:extLst>
            <a:ext uri="{FF2B5EF4-FFF2-40B4-BE49-F238E27FC236}">
              <a16:creationId xmlns:a16="http://schemas.microsoft.com/office/drawing/2014/main" id="{00000000-0008-0000-2000-0000A2000000}"/>
            </a:ext>
          </a:extLst>
        </xdr:cNvPr>
        <xdr:cNvPicPr/>
      </xdr:nvPicPr>
      <xdr:blipFill>
        <a:blip xmlns:r="http://schemas.openxmlformats.org/officeDocument/2006/relationships" r:embed="rId2"/>
        <a:stretch/>
      </xdr:blipFill>
      <xdr:spPr>
        <a:xfrm>
          <a:off x="9041400" y="333360"/>
          <a:ext cx="1086120" cy="940680"/>
        </a:xfrm>
        <a:prstGeom prst="rect">
          <a:avLst/>
        </a:prstGeom>
        <a:ln w="9360">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143280</xdr:colOff>
      <xdr:row>1</xdr:row>
      <xdr:rowOff>162000</xdr:rowOff>
    </xdr:from>
    <xdr:to>
      <xdr:col>6</xdr:col>
      <xdr:colOff>180300</xdr:colOff>
      <xdr:row>4</xdr:row>
      <xdr:rowOff>131760</xdr:rowOff>
    </xdr:to>
    <xdr:pic>
      <xdr:nvPicPr>
        <xdr:cNvPr id="163" name="Рисунок 2" descr="kovax_logo.png">
          <a:extLst>
            <a:ext uri="{FF2B5EF4-FFF2-40B4-BE49-F238E27FC236}">
              <a16:creationId xmlns:a16="http://schemas.microsoft.com/office/drawing/2014/main" id="{00000000-0008-0000-2100-0000A3000000}"/>
            </a:ext>
          </a:extLst>
        </xdr:cNvPr>
        <xdr:cNvPicPr/>
      </xdr:nvPicPr>
      <xdr:blipFill>
        <a:blip xmlns:r="http://schemas.openxmlformats.org/officeDocument/2006/relationships" r:embed="rId1"/>
        <a:stretch/>
      </xdr:blipFill>
      <xdr:spPr>
        <a:xfrm>
          <a:off x="5604840" y="352440"/>
          <a:ext cx="1648440" cy="495360"/>
        </a:xfrm>
        <a:prstGeom prst="rect">
          <a:avLst/>
        </a:prstGeom>
        <a:ln w="9360">
          <a:noFill/>
        </a:ln>
      </xdr:spPr>
    </xdr:pic>
    <xdr:clientData/>
  </xdr:twoCellAnchor>
  <xdr:twoCellAnchor editAs="oneCell">
    <xdr:from>
      <xdr:col>7</xdr:col>
      <xdr:colOff>152640</xdr:colOff>
      <xdr:row>2</xdr:row>
      <xdr:rowOff>0</xdr:rowOff>
    </xdr:from>
    <xdr:to>
      <xdr:col>8</xdr:col>
      <xdr:colOff>594720</xdr:colOff>
      <xdr:row>5</xdr:row>
      <xdr:rowOff>256680</xdr:rowOff>
    </xdr:to>
    <xdr:pic>
      <xdr:nvPicPr>
        <xdr:cNvPr id="164" name="Рисунок 1">
          <a:extLst>
            <a:ext uri="{FF2B5EF4-FFF2-40B4-BE49-F238E27FC236}">
              <a16:creationId xmlns:a16="http://schemas.microsoft.com/office/drawing/2014/main" id="{00000000-0008-0000-2100-0000A4000000}"/>
            </a:ext>
          </a:extLst>
        </xdr:cNvPr>
        <xdr:cNvPicPr/>
      </xdr:nvPicPr>
      <xdr:blipFill>
        <a:blip xmlns:r="http://schemas.openxmlformats.org/officeDocument/2006/relationships" r:embed="rId2"/>
        <a:stretch/>
      </xdr:blipFill>
      <xdr:spPr>
        <a:xfrm>
          <a:off x="7922160" y="365760"/>
          <a:ext cx="1086120" cy="940320"/>
        </a:xfrm>
        <a:prstGeom prst="rect">
          <a:avLst/>
        </a:prstGeom>
        <a:ln w="9360">
          <a:noFill/>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5</xdr:col>
      <xdr:colOff>123825</xdr:colOff>
      <xdr:row>1</xdr:row>
      <xdr:rowOff>152400</xdr:rowOff>
    </xdr:from>
    <xdr:to>
      <xdr:col>6</xdr:col>
      <xdr:colOff>324165</xdr:colOff>
      <xdr:row>5</xdr:row>
      <xdr:rowOff>278415</xdr:rowOff>
    </xdr:to>
    <xdr:pic>
      <xdr:nvPicPr>
        <xdr:cNvPr id="2" name="Рисунок 1">
          <a:extLst>
            <a:ext uri="{FF2B5EF4-FFF2-40B4-BE49-F238E27FC236}">
              <a16:creationId xmlns:a16="http://schemas.microsoft.com/office/drawing/2014/main" id="{3EEB2891-B4BC-4D2A-8FBA-DA781F8C846F}"/>
            </a:ext>
          </a:extLst>
        </xdr:cNvPr>
        <xdr:cNvPicPr/>
      </xdr:nvPicPr>
      <xdr:blipFill>
        <a:blip xmlns:r="http://schemas.openxmlformats.org/officeDocument/2006/relationships" r:embed="rId1"/>
        <a:stretch/>
      </xdr:blipFill>
      <xdr:spPr>
        <a:xfrm>
          <a:off x="7715250" y="352425"/>
          <a:ext cx="1190940" cy="1059465"/>
        </a:xfrm>
        <a:prstGeom prst="rect">
          <a:avLst/>
        </a:prstGeom>
        <a:ln w="9360">
          <a:noFill/>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2</xdr:col>
      <xdr:colOff>1800</xdr:colOff>
      <xdr:row>2</xdr:row>
      <xdr:rowOff>66960</xdr:rowOff>
    </xdr:from>
    <xdr:to>
      <xdr:col>2</xdr:col>
      <xdr:colOff>2160</xdr:colOff>
      <xdr:row>3</xdr:row>
      <xdr:rowOff>165525</xdr:rowOff>
    </xdr:to>
    <xdr:pic>
      <xdr:nvPicPr>
        <xdr:cNvPr id="172" name="Рисунок 2">
          <a:extLst>
            <a:ext uri="{FF2B5EF4-FFF2-40B4-BE49-F238E27FC236}">
              <a16:creationId xmlns:a16="http://schemas.microsoft.com/office/drawing/2014/main" id="{00000000-0008-0000-2600-0000AC000000}"/>
            </a:ext>
          </a:extLst>
        </xdr:cNvPr>
        <xdr:cNvPicPr/>
      </xdr:nvPicPr>
      <xdr:blipFill>
        <a:blip xmlns:r="http://schemas.openxmlformats.org/officeDocument/2006/relationships" r:embed="rId1"/>
        <a:stretch/>
      </xdr:blipFill>
      <xdr:spPr>
        <a:xfrm>
          <a:off x="2405880" y="432720"/>
          <a:ext cx="360" cy="286920"/>
        </a:xfrm>
        <a:prstGeom prst="rect">
          <a:avLst/>
        </a:prstGeom>
        <a:ln w="0">
          <a:noFill/>
        </a:ln>
      </xdr:spPr>
    </xdr:pic>
    <xdr:clientData/>
  </xdr:twoCellAnchor>
  <xdr:twoCellAnchor editAs="oneCell">
    <xdr:from>
      <xdr:col>2</xdr:col>
      <xdr:colOff>1800</xdr:colOff>
      <xdr:row>2</xdr:row>
      <xdr:rowOff>66960</xdr:rowOff>
    </xdr:from>
    <xdr:to>
      <xdr:col>2</xdr:col>
      <xdr:colOff>2160</xdr:colOff>
      <xdr:row>3</xdr:row>
      <xdr:rowOff>165525</xdr:rowOff>
    </xdr:to>
    <xdr:pic>
      <xdr:nvPicPr>
        <xdr:cNvPr id="173" name="Рисунок 2">
          <a:extLst>
            <a:ext uri="{FF2B5EF4-FFF2-40B4-BE49-F238E27FC236}">
              <a16:creationId xmlns:a16="http://schemas.microsoft.com/office/drawing/2014/main" id="{00000000-0008-0000-2600-0000AD000000}"/>
            </a:ext>
          </a:extLst>
        </xdr:cNvPr>
        <xdr:cNvPicPr/>
      </xdr:nvPicPr>
      <xdr:blipFill>
        <a:blip xmlns:r="http://schemas.openxmlformats.org/officeDocument/2006/relationships" r:embed="rId1"/>
        <a:stretch/>
      </xdr:blipFill>
      <xdr:spPr>
        <a:xfrm>
          <a:off x="2405880" y="432720"/>
          <a:ext cx="360" cy="286920"/>
        </a:xfrm>
        <a:prstGeom prst="rect">
          <a:avLst/>
        </a:prstGeom>
        <a:ln w="0">
          <a:noFill/>
        </a:ln>
      </xdr:spPr>
    </xdr:pic>
    <xdr:clientData/>
  </xdr:twoCellAnchor>
  <xdr:twoCellAnchor editAs="oneCell">
    <xdr:from>
      <xdr:col>2</xdr:col>
      <xdr:colOff>1800</xdr:colOff>
      <xdr:row>2</xdr:row>
      <xdr:rowOff>66960</xdr:rowOff>
    </xdr:from>
    <xdr:to>
      <xdr:col>2</xdr:col>
      <xdr:colOff>2160</xdr:colOff>
      <xdr:row>3</xdr:row>
      <xdr:rowOff>165525</xdr:rowOff>
    </xdr:to>
    <xdr:pic>
      <xdr:nvPicPr>
        <xdr:cNvPr id="174" name="Рисунок 2">
          <a:extLst>
            <a:ext uri="{FF2B5EF4-FFF2-40B4-BE49-F238E27FC236}">
              <a16:creationId xmlns:a16="http://schemas.microsoft.com/office/drawing/2014/main" id="{00000000-0008-0000-2600-0000AE000000}"/>
            </a:ext>
          </a:extLst>
        </xdr:cNvPr>
        <xdr:cNvPicPr/>
      </xdr:nvPicPr>
      <xdr:blipFill>
        <a:blip xmlns:r="http://schemas.openxmlformats.org/officeDocument/2006/relationships" r:embed="rId1"/>
        <a:stretch/>
      </xdr:blipFill>
      <xdr:spPr>
        <a:xfrm>
          <a:off x="2405880" y="432720"/>
          <a:ext cx="360" cy="286920"/>
        </a:xfrm>
        <a:prstGeom prst="rect">
          <a:avLst/>
        </a:prstGeom>
        <a:ln w="0">
          <a:noFill/>
        </a:ln>
      </xdr:spPr>
    </xdr:pic>
    <xdr:clientData/>
  </xdr:twoCellAnchor>
  <xdr:twoCellAnchor editAs="oneCell">
    <xdr:from>
      <xdr:col>2</xdr:col>
      <xdr:colOff>1800</xdr:colOff>
      <xdr:row>2</xdr:row>
      <xdr:rowOff>66960</xdr:rowOff>
    </xdr:from>
    <xdr:to>
      <xdr:col>2</xdr:col>
      <xdr:colOff>2160</xdr:colOff>
      <xdr:row>3</xdr:row>
      <xdr:rowOff>165525</xdr:rowOff>
    </xdr:to>
    <xdr:pic>
      <xdr:nvPicPr>
        <xdr:cNvPr id="175" name="Рисунок 2">
          <a:extLst>
            <a:ext uri="{FF2B5EF4-FFF2-40B4-BE49-F238E27FC236}">
              <a16:creationId xmlns:a16="http://schemas.microsoft.com/office/drawing/2014/main" id="{00000000-0008-0000-2600-0000AF000000}"/>
            </a:ext>
          </a:extLst>
        </xdr:cNvPr>
        <xdr:cNvPicPr/>
      </xdr:nvPicPr>
      <xdr:blipFill>
        <a:blip xmlns:r="http://schemas.openxmlformats.org/officeDocument/2006/relationships" r:embed="rId1"/>
        <a:stretch/>
      </xdr:blipFill>
      <xdr:spPr>
        <a:xfrm>
          <a:off x="2405880" y="432720"/>
          <a:ext cx="360" cy="286920"/>
        </a:xfrm>
        <a:prstGeom prst="rect">
          <a:avLst/>
        </a:prstGeom>
        <a:ln w="0">
          <a:noFill/>
        </a:ln>
      </xdr:spPr>
    </xdr:pic>
    <xdr:clientData/>
  </xdr:twoCellAnchor>
  <xdr:twoCellAnchor editAs="oneCell">
    <xdr:from>
      <xdr:col>2</xdr:col>
      <xdr:colOff>1800</xdr:colOff>
      <xdr:row>2</xdr:row>
      <xdr:rowOff>66960</xdr:rowOff>
    </xdr:from>
    <xdr:to>
      <xdr:col>2</xdr:col>
      <xdr:colOff>2160</xdr:colOff>
      <xdr:row>3</xdr:row>
      <xdr:rowOff>165525</xdr:rowOff>
    </xdr:to>
    <xdr:pic>
      <xdr:nvPicPr>
        <xdr:cNvPr id="176" name="Рисунок 2">
          <a:extLst>
            <a:ext uri="{FF2B5EF4-FFF2-40B4-BE49-F238E27FC236}">
              <a16:creationId xmlns:a16="http://schemas.microsoft.com/office/drawing/2014/main" id="{00000000-0008-0000-2600-0000B0000000}"/>
            </a:ext>
          </a:extLst>
        </xdr:cNvPr>
        <xdr:cNvPicPr/>
      </xdr:nvPicPr>
      <xdr:blipFill>
        <a:blip xmlns:r="http://schemas.openxmlformats.org/officeDocument/2006/relationships" r:embed="rId1"/>
        <a:stretch/>
      </xdr:blipFill>
      <xdr:spPr>
        <a:xfrm>
          <a:off x="2405880" y="432720"/>
          <a:ext cx="360" cy="286920"/>
        </a:xfrm>
        <a:prstGeom prst="rect">
          <a:avLst/>
        </a:prstGeom>
        <a:ln w="0">
          <a:noFill/>
        </a:ln>
      </xdr:spPr>
    </xdr:pic>
    <xdr:clientData/>
  </xdr:twoCellAnchor>
  <xdr:twoCellAnchor editAs="oneCell">
    <xdr:from>
      <xdr:col>2</xdr:col>
      <xdr:colOff>1800</xdr:colOff>
      <xdr:row>2</xdr:row>
      <xdr:rowOff>66960</xdr:rowOff>
    </xdr:from>
    <xdr:to>
      <xdr:col>2</xdr:col>
      <xdr:colOff>2160</xdr:colOff>
      <xdr:row>3</xdr:row>
      <xdr:rowOff>165525</xdr:rowOff>
    </xdr:to>
    <xdr:pic>
      <xdr:nvPicPr>
        <xdr:cNvPr id="177" name="Рисунок 2">
          <a:extLst>
            <a:ext uri="{FF2B5EF4-FFF2-40B4-BE49-F238E27FC236}">
              <a16:creationId xmlns:a16="http://schemas.microsoft.com/office/drawing/2014/main" id="{00000000-0008-0000-2600-0000B1000000}"/>
            </a:ext>
          </a:extLst>
        </xdr:cNvPr>
        <xdr:cNvPicPr/>
      </xdr:nvPicPr>
      <xdr:blipFill>
        <a:blip xmlns:r="http://schemas.openxmlformats.org/officeDocument/2006/relationships" r:embed="rId1"/>
        <a:stretch/>
      </xdr:blipFill>
      <xdr:spPr>
        <a:xfrm>
          <a:off x="2405880" y="432720"/>
          <a:ext cx="360" cy="286920"/>
        </a:xfrm>
        <a:prstGeom prst="rect">
          <a:avLst/>
        </a:prstGeom>
        <a:ln w="0">
          <a:noFill/>
        </a:ln>
      </xdr:spPr>
    </xdr:pic>
    <xdr:clientData/>
  </xdr:twoCellAnchor>
  <xdr:twoCellAnchor editAs="oneCell">
    <xdr:from>
      <xdr:col>2</xdr:col>
      <xdr:colOff>1800</xdr:colOff>
      <xdr:row>2</xdr:row>
      <xdr:rowOff>66960</xdr:rowOff>
    </xdr:from>
    <xdr:to>
      <xdr:col>2</xdr:col>
      <xdr:colOff>2160</xdr:colOff>
      <xdr:row>3</xdr:row>
      <xdr:rowOff>165525</xdr:rowOff>
    </xdr:to>
    <xdr:pic>
      <xdr:nvPicPr>
        <xdr:cNvPr id="178" name="Рисунок 2">
          <a:extLst>
            <a:ext uri="{FF2B5EF4-FFF2-40B4-BE49-F238E27FC236}">
              <a16:creationId xmlns:a16="http://schemas.microsoft.com/office/drawing/2014/main" id="{00000000-0008-0000-2600-0000B2000000}"/>
            </a:ext>
          </a:extLst>
        </xdr:cNvPr>
        <xdr:cNvPicPr/>
      </xdr:nvPicPr>
      <xdr:blipFill>
        <a:blip xmlns:r="http://schemas.openxmlformats.org/officeDocument/2006/relationships" r:embed="rId1"/>
        <a:stretch/>
      </xdr:blipFill>
      <xdr:spPr>
        <a:xfrm>
          <a:off x="2405880" y="432720"/>
          <a:ext cx="360" cy="286920"/>
        </a:xfrm>
        <a:prstGeom prst="rect">
          <a:avLst/>
        </a:prstGeom>
        <a:ln w="0">
          <a:noFill/>
        </a:ln>
      </xdr:spPr>
    </xdr:pic>
    <xdr:clientData/>
  </xdr:twoCellAnchor>
  <xdr:twoCellAnchor editAs="oneCell">
    <xdr:from>
      <xdr:col>2</xdr:col>
      <xdr:colOff>1800</xdr:colOff>
      <xdr:row>2</xdr:row>
      <xdr:rowOff>66960</xdr:rowOff>
    </xdr:from>
    <xdr:to>
      <xdr:col>2</xdr:col>
      <xdr:colOff>2160</xdr:colOff>
      <xdr:row>3</xdr:row>
      <xdr:rowOff>165525</xdr:rowOff>
    </xdr:to>
    <xdr:pic>
      <xdr:nvPicPr>
        <xdr:cNvPr id="179" name="Рисунок 2">
          <a:extLst>
            <a:ext uri="{FF2B5EF4-FFF2-40B4-BE49-F238E27FC236}">
              <a16:creationId xmlns:a16="http://schemas.microsoft.com/office/drawing/2014/main" id="{00000000-0008-0000-2600-0000B3000000}"/>
            </a:ext>
          </a:extLst>
        </xdr:cNvPr>
        <xdr:cNvPicPr/>
      </xdr:nvPicPr>
      <xdr:blipFill>
        <a:blip xmlns:r="http://schemas.openxmlformats.org/officeDocument/2006/relationships" r:embed="rId1"/>
        <a:stretch/>
      </xdr:blipFill>
      <xdr:spPr>
        <a:xfrm>
          <a:off x="2405880" y="432720"/>
          <a:ext cx="360" cy="286920"/>
        </a:xfrm>
        <a:prstGeom prst="rect">
          <a:avLst/>
        </a:prstGeom>
        <a:ln w="0">
          <a:noFill/>
        </a:ln>
      </xdr:spPr>
    </xdr:pic>
    <xdr:clientData/>
  </xdr:twoCellAnchor>
  <xdr:twoCellAnchor editAs="oneCell">
    <xdr:from>
      <xdr:col>2</xdr:col>
      <xdr:colOff>1800</xdr:colOff>
      <xdr:row>2</xdr:row>
      <xdr:rowOff>66960</xdr:rowOff>
    </xdr:from>
    <xdr:to>
      <xdr:col>2</xdr:col>
      <xdr:colOff>2160</xdr:colOff>
      <xdr:row>3</xdr:row>
      <xdr:rowOff>165525</xdr:rowOff>
    </xdr:to>
    <xdr:pic>
      <xdr:nvPicPr>
        <xdr:cNvPr id="180" name="Рисунок 2">
          <a:extLst>
            <a:ext uri="{FF2B5EF4-FFF2-40B4-BE49-F238E27FC236}">
              <a16:creationId xmlns:a16="http://schemas.microsoft.com/office/drawing/2014/main" id="{00000000-0008-0000-2600-0000B4000000}"/>
            </a:ext>
          </a:extLst>
        </xdr:cNvPr>
        <xdr:cNvPicPr/>
      </xdr:nvPicPr>
      <xdr:blipFill>
        <a:blip xmlns:r="http://schemas.openxmlformats.org/officeDocument/2006/relationships" r:embed="rId1"/>
        <a:stretch/>
      </xdr:blipFill>
      <xdr:spPr>
        <a:xfrm>
          <a:off x="2405880" y="432720"/>
          <a:ext cx="360" cy="286920"/>
        </a:xfrm>
        <a:prstGeom prst="rect">
          <a:avLst/>
        </a:prstGeom>
        <a:ln w="0">
          <a:noFill/>
        </a:ln>
      </xdr:spPr>
    </xdr:pic>
    <xdr:clientData/>
  </xdr:twoCellAnchor>
  <xdr:twoCellAnchor editAs="oneCell">
    <xdr:from>
      <xdr:col>2</xdr:col>
      <xdr:colOff>1800</xdr:colOff>
      <xdr:row>2</xdr:row>
      <xdr:rowOff>66960</xdr:rowOff>
    </xdr:from>
    <xdr:to>
      <xdr:col>2</xdr:col>
      <xdr:colOff>2160</xdr:colOff>
      <xdr:row>3</xdr:row>
      <xdr:rowOff>165525</xdr:rowOff>
    </xdr:to>
    <xdr:pic>
      <xdr:nvPicPr>
        <xdr:cNvPr id="181" name="Рисунок 2">
          <a:extLst>
            <a:ext uri="{FF2B5EF4-FFF2-40B4-BE49-F238E27FC236}">
              <a16:creationId xmlns:a16="http://schemas.microsoft.com/office/drawing/2014/main" id="{00000000-0008-0000-2600-0000B5000000}"/>
            </a:ext>
          </a:extLst>
        </xdr:cNvPr>
        <xdr:cNvPicPr/>
      </xdr:nvPicPr>
      <xdr:blipFill>
        <a:blip xmlns:r="http://schemas.openxmlformats.org/officeDocument/2006/relationships" r:embed="rId1"/>
        <a:stretch/>
      </xdr:blipFill>
      <xdr:spPr>
        <a:xfrm>
          <a:off x="2405880" y="432720"/>
          <a:ext cx="360" cy="286920"/>
        </a:xfrm>
        <a:prstGeom prst="rect">
          <a:avLst/>
        </a:prstGeom>
        <a:ln w="0">
          <a:noFill/>
        </a:ln>
      </xdr:spPr>
    </xdr:pic>
    <xdr:clientData/>
  </xdr:twoCellAnchor>
  <xdr:twoCellAnchor editAs="oneCell">
    <xdr:from>
      <xdr:col>2</xdr:col>
      <xdr:colOff>1800</xdr:colOff>
      <xdr:row>2</xdr:row>
      <xdr:rowOff>66960</xdr:rowOff>
    </xdr:from>
    <xdr:to>
      <xdr:col>2</xdr:col>
      <xdr:colOff>2160</xdr:colOff>
      <xdr:row>3</xdr:row>
      <xdr:rowOff>165525</xdr:rowOff>
    </xdr:to>
    <xdr:pic>
      <xdr:nvPicPr>
        <xdr:cNvPr id="182" name="Рисунок 2">
          <a:extLst>
            <a:ext uri="{FF2B5EF4-FFF2-40B4-BE49-F238E27FC236}">
              <a16:creationId xmlns:a16="http://schemas.microsoft.com/office/drawing/2014/main" id="{00000000-0008-0000-2600-0000B6000000}"/>
            </a:ext>
          </a:extLst>
        </xdr:cNvPr>
        <xdr:cNvPicPr/>
      </xdr:nvPicPr>
      <xdr:blipFill>
        <a:blip xmlns:r="http://schemas.openxmlformats.org/officeDocument/2006/relationships" r:embed="rId1"/>
        <a:stretch/>
      </xdr:blipFill>
      <xdr:spPr>
        <a:xfrm>
          <a:off x="2405880" y="432720"/>
          <a:ext cx="360" cy="286920"/>
        </a:xfrm>
        <a:prstGeom prst="rect">
          <a:avLst/>
        </a:prstGeom>
        <a:ln w="0">
          <a:noFill/>
        </a:ln>
      </xdr:spPr>
    </xdr:pic>
    <xdr:clientData/>
  </xdr:twoCellAnchor>
  <xdr:twoCellAnchor editAs="oneCell">
    <xdr:from>
      <xdr:col>2</xdr:col>
      <xdr:colOff>1800</xdr:colOff>
      <xdr:row>2</xdr:row>
      <xdr:rowOff>66960</xdr:rowOff>
    </xdr:from>
    <xdr:to>
      <xdr:col>2</xdr:col>
      <xdr:colOff>2160</xdr:colOff>
      <xdr:row>3</xdr:row>
      <xdr:rowOff>165525</xdr:rowOff>
    </xdr:to>
    <xdr:pic>
      <xdr:nvPicPr>
        <xdr:cNvPr id="183" name="Рисунок 2">
          <a:extLst>
            <a:ext uri="{FF2B5EF4-FFF2-40B4-BE49-F238E27FC236}">
              <a16:creationId xmlns:a16="http://schemas.microsoft.com/office/drawing/2014/main" id="{00000000-0008-0000-2600-0000B7000000}"/>
            </a:ext>
          </a:extLst>
        </xdr:cNvPr>
        <xdr:cNvPicPr/>
      </xdr:nvPicPr>
      <xdr:blipFill>
        <a:blip xmlns:r="http://schemas.openxmlformats.org/officeDocument/2006/relationships" r:embed="rId1"/>
        <a:stretch/>
      </xdr:blipFill>
      <xdr:spPr>
        <a:xfrm>
          <a:off x="2405880" y="432720"/>
          <a:ext cx="360" cy="286920"/>
        </a:xfrm>
        <a:prstGeom prst="rect">
          <a:avLst/>
        </a:prstGeom>
        <a:ln w="0">
          <a:noFill/>
        </a:ln>
      </xdr:spPr>
    </xdr:pic>
    <xdr:clientData/>
  </xdr:twoCellAnchor>
  <xdr:twoCellAnchor editAs="oneCell">
    <xdr:from>
      <xdr:col>2</xdr:col>
      <xdr:colOff>1800</xdr:colOff>
      <xdr:row>2</xdr:row>
      <xdr:rowOff>66960</xdr:rowOff>
    </xdr:from>
    <xdr:to>
      <xdr:col>2</xdr:col>
      <xdr:colOff>2160</xdr:colOff>
      <xdr:row>3</xdr:row>
      <xdr:rowOff>165525</xdr:rowOff>
    </xdr:to>
    <xdr:pic>
      <xdr:nvPicPr>
        <xdr:cNvPr id="184" name="Рисунок 2">
          <a:extLst>
            <a:ext uri="{FF2B5EF4-FFF2-40B4-BE49-F238E27FC236}">
              <a16:creationId xmlns:a16="http://schemas.microsoft.com/office/drawing/2014/main" id="{00000000-0008-0000-2600-0000B8000000}"/>
            </a:ext>
          </a:extLst>
        </xdr:cNvPr>
        <xdr:cNvPicPr/>
      </xdr:nvPicPr>
      <xdr:blipFill>
        <a:blip xmlns:r="http://schemas.openxmlformats.org/officeDocument/2006/relationships" r:embed="rId1"/>
        <a:stretch/>
      </xdr:blipFill>
      <xdr:spPr>
        <a:xfrm>
          <a:off x="2405880" y="432720"/>
          <a:ext cx="360" cy="286920"/>
        </a:xfrm>
        <a:prstGeom prst="rect">
          <a:avLst/>
        </a:prstGeom>
        <a:ln w="0">
          <a:noFill/>
        </a:ln>
      </xdr:spPr>
    </xdr:pic>
    <xdr:clientData/>
  </xdr:twoCellAnchor>
  <xdr:twoCellAnchor editAs="oneCell">
    <xdr:from>
      <xdr:col>2</xdr:col>
      <xdr:colOff>1800</xdr:colOff>
      <xdr:row>2</xdr:row>
      <xdr:rowOff>66960</xdr:rowOff>
    </xdr:from>
    <xdr:to>
      <xdr:col>2</xdr:col>
      <xdr:colOff>2160</xdr:colOff>
      <xdr:row>3</xdr:row>
      <xdr:rowOff>165525</xdr:rowOff>
    </xdr:to>
    <xdr:pic>
      <xdr:nvPicPr>
        <xdr:cNvPr id="185" name="Рисунок 2">
          <a:extLst>
            <a:ext uri="{FF2B5EF4-FFF2-40B4-BE49-F238E27FC236}">
              <a16:creationId xmlns:a16="http://schemas.microsoft.com/office/drawing/2014/main" id="{00000000-0008-0000-2600-0000B9000000}"/>
            </a:ext>
          </a:extLst>
        </xdr:cNvPr>
        <xdr:cNvPicPr/>
      </xdr:nvPicPr>
      <xdr:blipFill>
        <a:blip xmlns:r="http://schemas.openxmlformats.org/officeDocument/2006/relationships" r:embed="rId1"/>
        <a:stretch/>
      </xdr:blipFill>
      <xdr:spPr>
        <a:xfrm>
          <a:off x="2405880" y="432720"/>
          <a:ext cx="360" cy="286920"/>
        </a:xfrm>
        <a:prstGeom prst="rect">
          <a:avLst/>
        </a:prstGeom>
        <a:ln w="0">
          <a:noFill/>
        </a:ln>
      </xdr:spPr>
    </xdr:pic>
    <xdr:clientData/>
  </xdr:twoCellAnchor>
  <xdr:twoCellAnchor editAs="oneCell">
    <xdr:from>
      <xdr:col>2</xdr:col>
      <xdr:colOff>1800</xdr:colOff>
      <xdr:row>2</xdr:row>
      <xdr:rowOff>66960</xdr:rowOff>
    </xdr:from>
    <xdr:to>
      <xdr:col>2</xdr:col>
      <xdr:colOff>2160</xdr:colOff>
      <xdr:row>3</xdr:row>
      <xdr:rowOff>165525</xdr:rowOff>
    </xdr:to>
    <xdr:pic>
      <xdr:nvPicPr>
        <xdr:cNvPr id="186" name="Рисунок 2">
          <a:extLst>
            <a:ext uri="{FF2B5EF4-FFF2-40B4-BE49-F238E27FC236}">
              <a16:creationId xmlns:a16="http://schemas.microsoft.com/office/drawing/2014/main" id="{00000000-0008-0000-2600-0000BA000000}"/>
            </a:ext>
          </a:extLst>
        </xdr:cNvPr>
        <xdr:cNvPicPr/>
      </xdr:nvPicPr>
      <xdr:blipFill>
        <a:blip xmlns:r="http://schemas.openxmlformats.org/officeDocument/2006/relationships" r:embed="rId1"/>
        <a:stretch/>
      </xdr:blipFill>
      <xdr:spPr>
        <a:xfrm>
          <a:off x="2405880" y="432720"/>
          <a:ext cx="360" cy="286920"/>
        </a:xfrm>
        <a:prstGeom prst="rect">
          <a:avLst/>
        </a:prstGeom>
        <a:ln w="0">
          <a:noFill/>
        </a:ln>
      </xdr:spPr>
    </xdr:pic>
    <xdr:clientData/>
  </xdr:twoCellAnchor>
  <xdr:twoCellAnchor editAs="oneCell">
    <xdr:from>
      <xdr:col>2</xdr:col>
      <xdr:colOff>1800</xdr:colOff>
      <xdr:row>2</xdr:row>
      <xdr:rowOff>66960</xdr:rowOff>
    </xdr:from>
    <xdr:to>
      <xdr:col>2</xdr:col>
      <xdr:colOff>2160</xdr:colOff>
      <xdr:row>3</xdr:row>
      <xdr:rowOff>165525</xdr:rowOff>
    </xdr:to>
    <xdr:pic>
      <xdr:nvPicPr>
        <xdr:cNvPr id="187" name="Рисунок 2">
          <a:extLst>
            <a:ext uri="{FF2B5EF4-FFF2-40B4-BE49-F238E27FC236}">
              <a16:creationId xmlns:a16="http://schemas.microsoft.com/office/drawing/2014/main" id="{00000000-0008-0000-2600-0000BB000000}"/>
            </a:ext>
          </a:extLst>
        </xdr:cNvPr>
        <xdr:cNvPicPr/>
      </xdr:nvPicPr>
      <xdr:blipFill>
        <a:blip xmlns:r="http://schemas.openxmlformats.org/officeDocument/2006/relationships" r:embed="rId1"/>
        <a:stretch/>
      </xdr:blipFill>
      <xdr:spPr>
        <a:xfrm>
          <a:off x="2405880" y="432720"/>
          <a:ext cx="360" cy="286920"/>
        </a:xfrm>
        <a:prstGeom prst="rect">
          <a:avLst/>
        </a:prstGeom>
        <a:ln w="0">
          <a:noFill/>
        </a:ln>
      </xdr:spPr>
    </xdr:pic>
    <xdr:clientData/>
  </xdr:twoCellAnchor>
  <xdr:twoCellAnchor editAs="oneCell">
    <xdr:from>
      <xdr:col>5</xdr:col>
      <xdr:colOff>219600</xdr:colOff>
      <xdr:row>2</xdr:row>
      <xdr:rowOff>0</xdr:rowOff>
    </xdr:from>
    <xdr:to>
      <xdr:col>6</xdr:col>
      <xdr:colOff>534240</xdr:colOff>
      <xdr:row>6</xdr:row>
      <xdr:rowOff>2190</xdr:rowOff>
    </xdr:to>
    <xdr:pic>
      <xdr:nvPicPr>
        <xdr:cNvPr id="188" name="Рисунок 1">
          <a:extLst>
            <a:ext uri="{FF2B5EF4-FFF2-40B4-BE49-F238E27FC236}">
              <a16:creationId xmlns:a16="http://schemas.microsoft.com/office/drawing/2014/main" id="{00000000-0008-0000-2600-0000BC000000}"/>
            </a:ext>
          </a:extLst>
        </xdr:cNvPr>
        <xdr:cNvPicPr/>
      </xdr:nvPicPr>
      <xdr:blipFill>
        <a:blip xmlns:r="http://schemas.openxmlformats.org/officeDocument/2006/relationships" r:embed="rId2"/>
        <a:stretch/>
      </xdr:blipFill>
      <xdr:spPr>
        <a:xfrm>
          <a:off x="7753680" y="365760"/>
          <a:ext cx="1201680" cy="1072080"/>
        </a:xfrm>
        <a:prstGeom prst="rect">
          <a:avLst/>
        </a:prstGeom>
        <a:ln w="9360">
          <a:noFill/>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114480</xdr:colOff>
      <xdr:row>1</xdr:row>
      <xdr:rowOff>66600</xdr:rowOff>
    </xdr:from>
    <xdr:to>
      <xdr:col>6</xdr:col>
      <xdr:colOff>269640</xdr:colOff>
      <xdr:row>4</xdr:row>
      <xdr:rowOff>217440</xdr:rowOff>
    </xdr:to>
    <xdr:pic>
      <xdr:nvPicPr>
        <xdr:cNvPr id="189" name="Рисунок 3" descr="MegaMix.jpg">
          <a:extLst>
            <a:ext uri="{FF2B5EF4-FFF2-40B4-BE49-F238E27FC236}">
              <a16:creationId xmlns:a16="http://schemas.microsoft.com/office/drawing/2014/main" id="{00000000-0008-0000-2700-0000BD000000}"/>
            </a:ext>
          </a:extLst>
        </xdr:cNvPr>
        <xdr:cNvPicPr/>
      </xdr:nvPicPr>
      <xdr:blipFill>
        <a:blip xmlns:r="http://schemas.openxmlformats.org/officeDocument/2006/relationships" r:embed="rId1"/>
        <a:stretch/>
      </xdr:blipFill>
      <xdr:spPr>
        <a:xfrm>
          <a:off x="5798880" y="257040"/>
          <a:ext cx="1325520" cy="676440"/>
        </a:xfrm>
        <a:prstGeom prst="rect">
          <a:avLst/>
        </a:prstGeom>
        <a:ln w="9360">
          <a:noFill/>
        </a:ln>
      </xdr:spPr>
    </xdr:pic>
    <xdr:clientData/>
  </xdr:twoCellAnchor>
  <xdr:twoCellAnchor editAs="oneCell">
    <xdr:from>
      <xdr:col>7</xdr:col>
      <xdr:colOff>77760</xdr:colOff>
      <xdr:row>1</xdr:row>
      <xdr:rowOff>142920</xdr:rowOff>
    </xdr:from>
    <xdr:to>
      <xdr:col>8</xdr:col>
      <xdr:colOff>519840</xdr:colOff>
      <xdr:row>5</xdr:row>
      <xdr:rowOff>147960</xdr:rowOff>
    </xdr:to>
    <xdr:pic>
      <xdr:nvPicPr>
        <xdr:cNvPr id="190" name="Рисунок 1">
          <a:extLst>
            <a:ext uri="{FF2B5EF4-FFF2-40B4-BE49-F238E27FC236}">
              <a16:creationId xmlns:a16="http://schemas.microsoft.com/office/drawing/2014/main" id="{00000000-0008-0000-2700-0000BE000000}"/>
            </a:ext>
          </a:extLst>
        </xdr:cNvPr>
        <xdr:cNvPicPr/>
      </xdr:nvPicPr>
      <xdr:blipFill>
        <a:blip xmlns:r="http://schemas.openxmlformats.org/officeDocument/2006/relationships" r:embed="rId2"/>
        <a:stretch/>
      </xdr:blipFill>
      <xdr:spPr>
        <a:xfrm>
          <a:off x="7707600" y="333360"/>
          <a:ext cx="1086120" cy="873720"/>
        </a:xfrm>
        <a:prstGeom prst="rect">
          <a:avLst/>
        </a:prstGeom>
        <a:ln w="936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66960</xdr:colOff>
      <xdr:row>2</xdr:row>
      <xdr:rowOff>15120</xdr:rowOff>
    </xdr:from>
    <xdr:to>
      <xdr:col>7</xdr:col>
      <xdr:colOff>419520</xdr:colOff>
      <xdr:row>6</xdr:row>
      <xdr:rowOff>72030</xdr:rowOff>
    </xdr:to>
    <xdr:pic>
      <xdr:nvPicPr>
        <xdr:cNvPr id="3" name="Рисунок 3">
          <a:extLst>
            <a:ext uri="{FF2B5EF4-FFF2-40B4-BE49-F238E27FC236}">
              <a16:creationId xmlns:a16="http://schemas.microsoft.com/office/drawing/2014/main" id="{4269E912-666E-48D6-84CA-8D35329426BE}"/>
            </a:ext>
            <a:ext uri="{147F2762-F138-4A5C-976F-8EAC2B608ADB}">
              <a16:predDERef xmlns:a16="http://schemas.microsoft.com/office/drawing/2014/main" pred="{E9CF26AD-2115-4AC3-AD52-B035E7BB6641}"/>
            </a:ext>
          </a:extLst>
        </xdr:cNvPr>
        <xdr:cNvPicPr/>
      </xdr:nvPicPr>
      <xdr:blipFill>
        <a:blip xmlns:r="http://schemas.openxmlformats.org/officeDocument/2006/relationships" r:embed="rId1"/>
        <a:stretch/>
      </xdr:blipFill>
      <xdr:spPr>
        <a:xfrm>
          <a:off x="8477535" y="377070"/>
          <a:ext cx="1038360" cy="999885"/>
        </a:xfrm>
        <a:prstGeom prst="rect">
          <a:avLst/>
        </a:prstGeom>
        <a:ln w="9360">
          <a:noFill/>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1080</xdr:colOff>
      <xdr:row>2</xdr:row>
      <xdr:rowOff>66960</xdr:rowOff>
    </xdr:from>
    <xdr:to>
      <xdr:col>1</xdr:col>
      <xdr:colOff>1440</xdr:colOff>
      <xdr:row>3</xdr:row>
      <xdr:rowOff>163440</xdr:rowOff>
    </xdr:to>
    <xdr:pic>
      <xdr:nvPicPr>
        <xdr:cNvPr id="191" name="Рисунок 2">
          <a:extLst>
            <a:ext uri="{FF2B5EF4-FFF2-40B4-BE49-F238E27FC236}">
              <a16:creationId xmlns:a16="http://schemas.microsoft.com/office/drawing/2014/main" id="{00000000-0008-0000-2800-0000BF000000}"/>
            </a:ext>
          </a:extLst>
        </xdr:cNvPr>
        <xdr:cNvPicPr/>
      </xdr:nvPicPr>
      <xdr:blipFill>
        <a:blip xmlns:r="http://schemas.openxmlformats.org/officeDocument/2006/relationships" r:embed="rId1"/>
        <a:stretch/>
      </xdr:blipFill>
      <xdr:spPr>
        <a:xfrm>
          <a:off x="928080" y="447840"/>
          <a:ext cx="360" cy="286920"/>
        </a:xfrm>
        <a:prstGeom prst="rect">
          <a:avLst/>
        </a:prstGeom>
        <a:ln w="0">
          <a:noFill/>
        </a:ln>
      </xdr:spPr>
    </xdr:pic>
    <xdr:clientData/>
  </xdr:twoCellAnchor>
  <xdr:twoCellAnchor editAs="oneCell">
    <xdr:from>
      <xdr:col>6</xdr:col>
      <xdr:colOff>108720</xdr:colOff>
      <xdr:row>2</xdr:row>
      <xdr:rowOff>166320</xdr:rowOff>
    </xdr:from>
    <xdr:to>
      <xdr:col>7</xdr:col>
      <xdr:colOff>536040</xdr:colOff>
      <xdr:row>7</xdr:row>
      <xdr:rowOff>90000</xdr:rowOff>
    </xdr:to>
    <xdr:pic>
      <xdr:nvPicPr>
        <xdr:cNvPr id="192" name="Рисунок 1">
          <a:extLst>
            <a:ext uri="{FF2B5EF4-FFF2-40B4-BE49-F238E27FC236}">
              <a16:creationId xmlns:a16="http://schemas.microsoft.com/office/drawing/2014/main" id="{00000000-0008-0000-2800-0000C0000000}"/>
            </a:ext>
          </a:extLst>
        </xdr:cNvPr>
        <xdr:cNvPicPr/>
      </xdr:nvPicPr>
      <xdr:blipFill>
        <a:blip xmlns:r="http://schemas.openxmlformats.org/officeDocument/2006/relationships" r:embed="rId2"/>
        <a:stretch/>
      </xdr:blipFill>
      <xdr:spPr>
        <a:xfrm>
          <a:off x="8726760" y="547200"/>
          <a:ext cx="1092240" cy="1005120"/>
        </a:xfrm>
        <a:prstGeom prst="rect">
          <a:avLst/>
        </a:prstGeom>
        <a:ln w="9360">
          <a:noFill/>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2</xdr:col>
      <xdr:colOff>666750</xdr:colOff>
      <xdr:row>1</xdr:row>
      <xdr:rowOff>114300</xdr:rowOff>
    </xdr:from>
    <xdr:to>
      <xdr:col>4</xdr:col>
      <xdr:colOff>819150</xdr:colOff>
      <xdr:row>4</xdr:row>
      <xdr:rowOff>161925</xdr:rowOff>
    </xdr:to>
    <xdr:pic>
      <xdr:nvPicPr>
        <xdr:cNvPr id="193" name="Рисунок 6">
          <a:extLst>
            <a:ext uri="{FF2B5EF4-FFF2-40B4-BE49-F238E27FC236}">
              <a16:creationId xmlns:a16="http://schemas.microsoft.com/office/drawing/2014/main" id="{00000000-0008-0000-2900-0000C1000000}"/>
            </a:ext>
          </a:extLst>
        </xdr:cNvPr>
        <xdr:cNvPicPr/>
      </xdr:nvPicPr>
      <xdr:blipFill>
        <a:blip xmlns:r="http://schemas.openxmlformats.org/officeDocument/2006/relationships" r:embed="rId1"/>
        <a:stretch/>
      </xdr:blipFill>
      <xdr:spPr>
        <a:xfrm>
          <a:off x="7077075" y="314325"/>
          <a:ext cx="1704975" cy="590550"/>
        </a:xfrm>
        <a:prstGeom prst="rect">
          <a:avLst/>
        </a:prstGeom>
        <a:ln w="0">
          <a:noFill/>
        </a:ln>
      </xdr:spPr>
    </xdr:pic>
    <xdr:clientData/>
  </xdr:twoCellAnchor>
  <xdr:twoCellAnchor editAs="oneCell">
    <xdr:from>
      <xdr:col>6</xdr:col>
      <xdr:colOff>171720</xdr:colOff>
      <xdr:row>2</xdr:row>
      <xdr:rowOff>0</xdr:rowOff>
    </xdr:from>
    <xdr:to>
      <xdr:col>7</xdr:col>
      <xdr:colOff>451800</xdr:colOff>
      <xdr:row>6</xdr:row>
      <xdr:rowOff>156555</xdr:rowOff>
    </xdr:to>
    <xdr:pic>
      <xdr:nvPicPr>
        <xdr:cNvPr id="194" name="Рисунок 1">
          <a:extLst>
            <a:ext uri="{FF2B5EF4-FFF2-40B4-BE49-F238E27FC236}">
              <a16:creationId xmlns:a16="http://schemas.microsoft.com/office/drawing/2014/main" id="{00000000-0008-0000-2900-0000C2000000}"/>
            </a:ext>
          </a:extLst>
        </xdr:cNvPr>
        <xdr:cNvPicPr/>
      </xdr:nvPicPr>
      <xdr:blipFill>
        <a:blip xmlns:r="http://schemas.openxmlformats.org/officeDocument/2006/relationships" r:embed="rId2"/>
        <a:stretch/>
      </xdr:blipFill>
      <xdr:spPr>
        <a:xfrm>
          <a:off x="9947880" y="365760"/>
          <a:ext cx="1096920" cy="1007280"/>
        </a:xfrm>
        <a:prstGeom prst="rect">
          <a:avLst/>
        </a:prstGeom>
        <a:ln w="9360">
          <a:no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5</xdr:col>
      <xdr:colOff>1080</xdr:colOff>
      <xdr:row>0</xdr:row>
      <xdr:rowOff>32760</xdr:rowOff>
    </xdr:from>
    <xdr:to>
      <xdr:col>5</xdr:col>
      <xdr:colOff>1440</xdr:colOff>
      <xdr:row>4</xdr:row>
      <xdr:rowOff>56160</xdr:rowOff>
    </xdr:to>
    <xdr:pic>
      <xdr:nvPicPr>
        <xdr:cNvPr id="195" name="Рисунок 34">
          <a:extLst>
            <a:ext uri="{FF2B5EF4-FFF2-40B4-BE49-F238E27FC236}">
              <a16:creationId xmlns:a16="http://schemas.microsoft.com/office/drawing/2014/main" id="{00000000-0008-0000-2A00-0000C3000000}"/>
            </a:ext>
          </a:extLst>
        </xdr:cNvPr>
        <xdr:cNvPicPr/>
      </xdr:nvPicPr>
      <xdr:blipFill>
        <a:blip xmlns:r="http://schemas.openxmlformats.org/officeDocument/2006/relationships" r:embed="rId1"/>
        <a:stretch/>
      </xdr:blipFill>
      <xdr:spPr>
        <a:xfrm>
          <a:off x="8467920" y="32760"/>
          <a:ext cx="360" cy="739440"/>
        </a:xfrm>
        <a:prstGeom prst="rect">
          <a:avLst/>
        </a:prstGeom>
        <a:ln w="0">
          <a:noFill/>
        </a:ln>
      </xdr:spPr>
    </xdr:pic>
    <xdr:clientData/>
  </xdr:twoCellAnchor>
  <xdr:twoCellAnchor editAs="oneCell">
    <xdr:from>
      <xdr:col>5</xdr:col>
      <xdr:colOff>182160</xdr:colOff>
      <xdr:row>2</xdr:row>
      <xdr:rowOff>0</xdr:rowOff>
    </xdr:from>
    <xdr:to>
      <xdr:col>6</xdr:col>
      <xdr:colOff>576720</xdr:colOff>
      <xdr:row>6</xdr:row>
      <xdr:rowOff>131760</xdr:rowOff>
    </xdr:to>
    <xdr:pic>
      <xdr:nvPicPr>
        <xdr:cNvPr id="196" name="Рисунок 1">
          <a:extLst>
            <a:ext uri="{FF2B5EF4-FFF2-40B4-BE49-F238E27FC236}">
              <a16:creationId xmlns:a16="http://schemas.microsoft.com/office/drawing/2014/main" id="{00000000-0008-0000-2A00-0000C4000000}"/>
            </a:ext>
          </a:extLst>
        </xdr:cNvPr>
        <xdr:cNvPicPr/>
      </xdr:nvPicPr>
      <xdr:blipFill>
        <a:blip xmlns:r="http://schemas.openxmlformats.org/officeDocument/2006/relationships" r:embed="rId2"/>
        <a:stretch/>
      </xdr:blipFill>
      <xdr:spPr>
        <a:xfrm>
          <a:off x="8649000" y="365760"/>
          <a:ext cx="1090080" cy="1007280"/>
        </a:xfrm>
        <a:prstGeom prst="rect">
          <a:avLst/>
        </a:prstGeom>
        <a:ln w="9360">
          <a:noFill/>
        </a:ln>
      </xdr:spPr>
    </xdr:pic>
    <xdr:clientData/>
  </xdr:twoCellAnchor>
  <xdr:twoCellAnchor editAs="oneCell">
    <xdr:from>
      <xdr:col>2</xdr:col>
      <xdr:colOff>628560</xdr:colOff>
      <xdr:row>1</xdr:row>
      <xdr:rowOff>152280</xdr:rowOff>
    </xdr:from>
    <xdr:to>
      <xdr:col>4</xdr:col>
      <xdr:colOff>481680</xdr:colOff>
      <xdr:row>4</xdr:row>
      <xdr:rowOff>112680</xdr:rowOff>
    </xdr:to>
    <xdr:pic>
      <xdr:nvPicPr>
        <xdr:cNvPr id="197" name="Рисунок 3" descr="mobihel_logo.png">
          <a:extLst>
            <a:ext uri="{FF2B5EF4-FFF2-40B4-BE49-F238E27FC236}">
              <a16:creationId xmlns:a16="http://schemas.microsoft.com/office/drawing/2014/main" id="{00000000-0008-0000-2A00-0000C5000000}"/>
            </a:ext>
          </a:extLst>
        </xdr:cNvPr>
        <xdr:cNvPicPr/>
      </xdr:nvPicPr>
      <xdr:blipFill>
        <a:blip xmlns:r="http://schemas.openxmlformats.org/officeDocument/2006/relationships" r:embed="rId3"/>
        <a:stretch/>
      </xdr:blipFill>
      <xdr:spPr>
        <a:xfrm>
          <a:off x="6100200" y="342720"/>
          <a:ext cx="1830600" cy="486000"/>
        </a:xfrm>
        <a:prstGeom prst="rect">
          <a:avLst/>
        </a:prstGeom>
        <a:ln w="9360">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7</xdr:col>
      <xdr:colOff>114480</xdr:colOff>
      <xdr:row>1</xdr:row>
      <xdr:rowOff>9720</xdr:rowOff>
    </xdr:from>
    <xdr:to>
      <xdr:col>8</xdr:col>
      <xdr:colOff>581400</xdr:colOff>
      <xdr:row>5</xdr:row>
      <xdr:rowOff>236160</xdr:rowOff>
    </xdr:to>
    <xdr:pic>
      <xdr:nvPicPr>
        <xdr:cNvPr id="198" name="Рисунок 1">
          <a:extLst>
            <a:ext uri="{FF2B5EF4-FFF2-40B4-BE49-F238E27FC236}">
              <a16:creationId xmlns:a16="http://schemas.microsoft.com/office/drawing/2014/main" id="{00000000-0008-0000-2B00-0000C6000000}"/>
            </a:ext>
          </a:extLst>
        </xdr:cNvPr>
        <xdr:cNvPicPr/>
      </xdr:nvPicPr>
      <xdr:blipFill>
        <a:blip xmlns:r="http://schemas.openxmlformats.org/officeDocument/2006/relationships" r:embed="rId1"/>
        <a:stretch/>
      </xdr:blipFill>
      <xdr:spPr>
        <a:xfrm>
          <a:off x="10886400" y="200160"/>
          <a:ext cx="1081800" cy="1114200"/>
        </a:xfrm>
        <a:prstGeom prst="rect">
          <a:avLst/>
        </a:prstGeom>
        <a:ln w="9360">
          <a:noFill/>
        </a:ln>
      </xdr:spPr>
    </xdr:pic>
    <xdr:clientData/>
  </xdr:twoCellAnchor>
  <xdr:twoCellAnchor editAs="oneCell">
    <xdr:from>
      <xdr:col>0</xdr:col>
      <xdr:colOff>0</xdr:colOff>
      <xdr:row>5</xdr:row>
      <xdr:rowOff>324000</xdr:rowOff>
    </xdr:from>
    <xdr:to>
      <xdr:col>6</xdr:col>
      <xdr:colOff>543240</xdr:colOff>
      <xdr:row>6</xdr:row>
      <xdr:rowOff>1086120</xdr:rowOff>
    </xdr:to>
    <xdr:pic>
      <xdr:nvPicPr>
        <xdr:cNvPr id="199" name="Рисунок 3">
          <a:extLst>
            <a:ext uri="{FF2B5EF4-FFF2-40B4-BE49-F238E27FC236}">
              <a16:creationId xmlns:a16="http://schemas.microsoft.com/office/drawing/2014/main" id="{00000000-0008-0000-2B00-0000C7000000}"/>
            </a:ext>
          </a:extLst>
        </xdr:cNvPr>
        <xdr:cNvPicPr/>
      </xdr:nvPicPr>
      <xdr:blipFill>
        <a:blip xmlns:r="http://schemas.openxmlformats.org/officeDocument/2006/relationships" r:embed="rId2"/>
        <a:stretch/>
      </xdr:blipFill>
      <xdr:spPr>
        <a:xfrm>
          <a:off x="0" y="1402200"/>
          <a:ext cx="10326600" cy="1095480"/>
        </a:xfrm>
        <a:prstGeom prst="rect">
          <a:avLst/>
        </a:prstGeom>
        <a:ln w="0">
          <a:noFill/>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7</xdr:col>
      <xdr:colOff>162360</xdr:colOff>
      <xdr:row>1</xdr:row>
      <xdr:rowOff>0</xdr:rowOff>
    </xdr:from>
    <xdr:to>
      <xdr:col>8</xdr:col>
      <xdr:colOff>518760</xdr:colOff>
      <xdr:row>5</xdr:row>
      <xdr:rowOff>119160</xdr:rowOff>
    </xdr:to>
    <xdr:pic>
      <xdr:nvPicPr>
        <xdr:cNvPr id="200" name="Рисунок 1">
          <a:extLst>
            <a:ext uri="{FF2B5EF4-FFF2-40B4-BE49-F238E27FC236}">
              <a16:creationId xmlns:a16="http://schemas.microsoft.com/office/drawing/2014/main" id="{00000000-0008-0000-2C00-0000C8000000}"/>
            </a:ext>
          </a:extLst>
        </xdr:cNvPr>
        <xdr:cNvPicPr/>
      </xdr:nvPicPr>
      <xdr:blipFill>
        <a:blip xmlns:r="http://schemas.openxmlformats.org/officeDocument/2006/relationships" r:embed="rId1"/>
        <a:stretch/>
      </xdr:blipFill>
      <xdr:spPr>
        <a:xfrm>
          <a:off x="8003160" y="190440"/>
          <a:ext cx="1091880" cy="1006920"/>
        </a:xfrm>
        <a:prstGeom prst="rect">
          <a:avLst/>
        </a:prstGeom>
        <a:ln w="9360">
          <a:noFill/>
        </a:ln>
      </xdr:spPr>
    </xdr:pic>
    <xdr:clientData/>
  </xdr:twoCellAnchor>
  <xdr:twoCellAnchor editAs="oneCell">
    <xdr:from>
      <xdr:col>4</xdr:col>
      <xdr:colOff>19440</xdr:colOff>
      <xdr:row>0</xdr:row>
      <xdr:rowOff>0</xdr:rowOff>
    </xdr:from>
    <xdr:to>
      <xdr:col>6</xdr:col>
      <xdr:colOff>494355</xdr:colOff>
      <xdr:row>5</xdr:row>
      <xdr:rowOff>262080</xdr:rowOff>
    </xdr:to>
    <xdr:pic>
      <xdr:nvPicPr>
        <xdr:cNvPr id="201" name="Рисунок 3">
          <a:extLst>
            <a:ext uri="{FF2B5EF4-FFF2-40B4-BE49-F238E27FC236}">
              <a16:creationId xmlns:a16="http://schemas.microsoft.com/office/drawing/2014/main" id="{00000000-0008-0000-2C00-0000C9000000}"/>
            </a:ext>
          </a:extLst>
        </xdr:cNvPr>
        <xdr:cNvPicPr/>
      </xdr:nvPicPr>
      <xdr:blipFill>
        <a:blip xmlns:r="http://schemas.openxmlformats.org/officeDocument/2006/relationships" r:embed="rId2"/>
        <a:stretch/>
      </xdr:blipFill>
      <xdr:spPr>
        <a:xfrm>
          <a:off x="5925240" y="0"/>
          <a:ext cx="1807200" cy="1340280"/>
        </a:xfrm>
        <a:prstGeom prst="rect">
          <a:avLst/>
        </a:prstGeom>
        <a:ln w="0">
          <a:no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2</xdr:col>
      <xdr:colOff>3714675</xdr:colOff>
      <xdr:row>3</xdr:row>
      <xdr:rowOff>57870</xdr:rowOff>
    </xdr:from>
    <xdr:to>
      <xdr:col>5</xdr:col>
      <xdr:colOff>592755</xdr:colOff>
      <xdr:row>4</xdr:row>
      <xdr:rowOff>220140</xdr:rowOff>
    </xdr:to>
    <xdr:pic>
      <xdr:nvPicPr>
        <xdr:cNvPr id="202" name="Рисунок 2" descr="novol_logo.png">
          <a:extLst>
            <a:ext uri="{FF2B5EF4-FFF2-40B4-BE49-F238E27FC236}">
              <a16:creationId xmlns:a16="http://schemas.microsoft.com/office/drawing/2014/main" id="{00000000-0008-0000-2D00-0000CA000000}"/>
            </a:ext>
          </a:extLst>
        </xdr:cNvPr>
        <xdr:cNvPicPr/>
      </xdr:nvPicPr>
      <xdr:blipFill>
        <a:blip xmlns:r="http://schemas.openxmlformats.org/officeDocument/2006/relationships" r:embed="rId1"/>
        <a:stretch/>
      </xdr:blipFill>
      <xdr:spPr>
        <a:xfrm>
          <a:off x="5333925" y="591270"/>
          <a:ext cx="1964430" cy="333720"/>
        </a:xfrm>
        <a:prstGeom prst="rect">
          <a:avLst/>
        </a:prstGeom>
        <a:ln w="9360">
          <a:noFill/>
        </a:ln>
      </xdr:spPr>
    </xdr:pic>
    <xdr:clientData/>
  </xdr:twoCellAnchor>
  <xdr:twoCellAnchor editAs="oneCell">
    <xdr:from>
      <xdr:col>7</xdr:col>
      <xdr:colOff>152640</xdr:colOff>
      <xdr:row>2</xdr:row>
      <xdr:rowOff>0</xdr:rowOff>
    </xdr:from>
    <xdr:to>
      <xdr:col>8</xdr:col>
      <xdr:colOff>470895</xdr:colOff>
      <xdr:row>5</xdr:row>
      <xdr:rowOff>247320</xdr:rowOff>
    </xdr:to>
    <xdr:pic>
      <xdr:nvPicPr>
        <xdr:cNvPr id="203" name="Рисунок 1">
          <a:extLst>
            <a:ext uri="{FF2B5EF4-FFF2-40B4-BE49-F238E27FC236}">
              <a16:creationId xmlns:a16="http://schemas.microsoft.com/office/drawing/2014/main" id="{00000000-0008-0000-2D00-0000CB000000}"/>
            </a:ext>
          </a:extLst>
        </xdr:cNvPr>
        <xdr:cNvPicPr/>
      </xdr:nvPicPr>
      <xdr:blipFill>
        <a:blip xmlns:r="http://schemas.openxmlformats.org/officeDocument/2006/relationships" r:embed="rId2"/>
        <a:stretch/>
      </xdr:blipFill>
      <xdr:spPr>
        <a:xfrm>
          <a:off x="7882920" y="365760"/>
          <a:ext cx="1086120" cy="948240"/>
        </a:xfrm>
        <a:prstGeom prst="rect">
          <a:avLst/>
        </a:prstGeom>
        <a:ln w="9360">
          <a:noFill/>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6</xdr:col>
      <xdr:colOff>66915</xdr:colOff>
      <xdr:row>1</xdr:row>
      <xdr:rowOff>104775</xdr:rowOff>
    </xdr:from>
    <xdr:to>
      <xdr:col>7</xdr:col>
      <xdr:colOff>461370</xdr:colOff>
      <xdr:row>5</xdr:row>
      <xdr:rowOff>152070</xdr:rowOff>
    </xdr:to>
    <xdr:pic>
      <xdr:nvPicPr>
        <xdr:cNvPr id="3" name="Рисунок 1">
          <a:extLst>
            <a:ext uri="{FF2B5EF4-FFF2-40B4-BE49-F238E27FC236}">
              <a16:creationId xmlns:a16="http://schemas.microsoft.com/office/drawing/2014/main" id="{969CC383-0706-412C-A51D-949B22421F14}"/>
            </a:ext>
            <a:ext uri="{147F2762-F138-4A5C-976F-8EAC2B608ADB}">
              <a16:predDERef xmlns:a16="http://schemas.microsoft.com/office/drawing/2014/main" pred="{0873F8E7-D002-4694-9A4B-34604D768521}"/>
            </a:ext>
          </a:extLst>
        </xdr:cNvPr>
        <xdr:cNvPicPr/>
      </xdr:nvPicPr>
      <xdr:blipFill>
        <a:blip xmlns:r="http://schemas.openxmlformats.org/officeDocument/2006/relationships" r:embed="rId1"/>
        <a:stretch/>
      </xdr:blipFill>
      <xdr:spPr>
        <a:xfrm>
          <a:off x="7029690" y="304800"/>
          <a:ext cx="1080255" cy="933120"/>
        </a:xfrm>
        <a:prstGeom prst="rect">
          <a:avLst/>
        </a:prstGeom>
        <a:ln w="9360">
          <a:noFill/>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6</xdr:col>
      <xdr:colOff>66915</xdr:colOff>
      <xdr:row>1</xdr:row>
      <xdr:rowOff>104775</xdr:rowOff>
    </xdr:from>
    <xdr:to>
      <xdr:col>7</xdr:col>
      <xdr:colOff>461370</xdr:colOff>
      <xdr:row>5</xdr:row>
      <xdr:rowOff>152070</xdr:rowOff>
    </xdr:to>
    <xdr:pic>
      <xdr:nvPicPr>
        <xdr:cNvPr id="2" name="Рисунок 1">
          <a:extLst>
            <a:ext uri="{FF2B5EF4-FFF2-40B4-BE49-F238E27FC236}">
              <a16:creationId xmlns:a16="http://schemas.microsoft.com/office/drawing/2014/main" id="{E24C2A3A-1EF7-4FA5-8C88-DF4A97167CE2}"/>
            </a:ext>
            <a:ext uri="{147F2762-F138-4A5C-976F-8EAC2B608ADB}">
              <a16:predDERef xmlns:a16="http://schemas.microsoft.com/office/drawing/2014/main" pred="{0873F8E7-D002-4694-9A4B-34604D768521}"/>
            </a:ext>
          </a:extLst>
        </xdr:cNvPr>
        <xdr:cNvPicPr/>
      </xdr:nvPicPr>
      <xdr:blipFill>
        <a:blip xmlns:r="http://schemas.openxmlformats.org/officeDocument/2006/relationships" r:embed="rId1"/>
        <a:stretch/>
      </xdr:blipFill>
      <xdr:spPr>
        <a:xfrm>
          <a:off x="7029690" y="304800"/>
          <a:ext cx="1080255" cy="933120"/>
        </a:xfrm>
        <a:prstGeom prst="rect">
          <a:avLst/>
        </a:prstGeom>
        <a:ln w="9360">
          <a:noFill/>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6</xdr:col>
      <xdr:colOff>66915</xdr:colOff>
      <xdr:row>1</xdr:row>
      <xdr:rowOff>104775</xdr:rowOff>
    </xdr:from>
    <xdr:to>
      <xdr:col>7</xdr:col>
      <xdr:colOff>461370</xdr:colOff>
      <xdr:row>5</xdr:row>
      <xdr:rowOff>152070</xdr:rowOff>
    </xdr:to>
    <xdr:pic>
      <xdr:nvPicPr>
        <xdr:cNvPr id="2" name="Рисунок 1">
          <a:extLst>
            <a:ext uri="{FF2B5EF4-FFF2-40B4-BE49-F238E27FC236}">
              <a16:creationId xmlns:a16="http://schemas.microsoft.com/office/drawing/2014/main" id="{57F7BB94-C34E-48B4-8581-D0520A4D35FC}"/>
            </a:ext>
            <a:ext uri="{147F2762-F138-4A5C-976F-8EAC2B608ADB}">
              <a16:predDERef xmlns:a16="http://schemas.microsoft.com/office/drawing/2014/main" pred="{0873F8E7-D002-4694-9A4B-34604D768521}"/>
            </a:ext>
          </a:extLst>
        </xdr:cNvPr>
        <xdr:cNvPicPr/>
      </xdr:nvPicPr>
      <xdr:blipFill>
        <a:blip xmlns:r="http://schemas.openxmlformats.org/officeDocument/2006/relationships" r:embed="rId1"/>
        <a:stretch/>
      </xdr:blipFill>
      <xdr:spPr>
        <a:xfrm>
          <a:off x="6658215" y="304800"/>
          <a:ext cx="1080255" cy="933120"/>
        </a:xfrm>
        <a:prstGeom prst="rect">
          <a:avLst/>
        </a:prstGeom>
        <a:ln w="9360">
          <a:noFill/>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7</xdr:col>
      <xdr:colOff>133200</xdr:colOff>
      <xdr:row>1</xdr:row>
      <xdr:rowOff>133200</xdr:rowOff>
    </xdr:from>
    <xdr:to>
      <xdr:col>8</xdr:col>
      <xdr:colOff>575280</xdr:colOff>
      <xdr:row>5</xdr:row>
      <xdr:rowOff>150120</xdr:rowOff>
    </xdr:to>
    <xdr:pic>
      <xdr:nvPicPr>
        <xdr:cNvPr id="204" name="Рисунок 1">
          <a:extLst>
            <a:ext uri="{FF2B5EF4-FFF2-40B4-BE49-F238E27FC236}">
              <a16:creationId xmlns:a16="http://schemas.microsoft.com/office/drawing/2014/main" id="{00000000-0008-0000-2E00-0000CC000000}"/>
            </a:ext>
          </a:extLst>
        </xdr:cNvPr>
        <xdr:cNvPicPr/>
      </xdr:nvPicPr>
      <xdr:blipFill>
        <a:blip xmlns:r="http://schemas.openxmlformats.org/officeDocument/2006/relationships" r:embed="rId1"/>
        <a:stretch/>
      </xdr:blipFill>
      <xdr:spPr>
        <a:xfrm>
          <a:off x="8214840" y="323640"/>
          <a:ext cx="1056600" cy="904680"/>
        </a:xfrm>
        <a:prstGeom prst="rect">
          <a:avLst/>
        </a:prstGeom>
        <a:ln w="936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99570</xdr:colOff>
      <xdr:row>1</xdr:row>
      <xdr:rowOff>127260</xdr:rowOff>
    </xdr:from>
    <xdr:to>
      <xdr:col>8</xdr:col>
      <xdr:colOff>36390</xdr:colOff>
      <xdr:row>6</xdr:row>
      <xdr:rowOff>39825</xdr:rowOff>
    </xdr:to>
    <xdr:pic>
      <xdr:nvPicPr>
        <xdr:cNvPr id="79" name="Рисунок 1">
          <a:extLst>
            <a:ext uri="{FF2B5EF4-FFF2-40B4-BE49-F238E27FC236}">
              <a16:creationId xmlns:a16="http://schemas.microsoft.com/office/drawing/2014/main" id="{00000000-0008-0000-0400-00004F000000}"/>
            </a:ext>
          </a:extLst>
        </xdr:cNvPr>
        <xdr:cNvPicPr/>
      </xdr:nvPicPr>
      <xdr:blipFill>
        <a:blip xmlns:r="http://schemas.openxmlformats.org/officeDocument/2006/relationships" r:embed="rId1"/>
        <a:stretch/>
      </xdr:blipFill>
      <xdr:spPr>
        <a:xfrm>
          <a:off x="7662420" y="317760"/>
          <a:ext cx="1079820" cy="998415"/>
        </a:xfrm>
        <a:prstGeom prst="rect">
          <a:avLst/>
        </a:prstGeom>
        <a:ln w="9360">
          <a:noFill/>
        </a:ln>
      </xdr:spPr>
    </xdr:pic>
    <xdr:clientData/>
  </xdr:twoCellAnchor>
  <xdr:twoCellAnchor editAs="oneCell">
    <xdr:from>
      <xdr:col>3</xdr:col>
      <xdr:colOff>412560</xdr:colOff>
      <xdr:row>1</xdr:row>
      <xdr:rowOff>142200</xdr:rowOff>
    </xdr:from>
    <xdr:to>
      <xdr:col>4</xdr:col>
      <xdr:colOff>747360</xdr:colOff>
      <xdr:row>3</xdr:row>
      <xdr:rowOff>171000</xdr:rowOff>
    </xdr:to>
    <xdr:pic>
      <xdr:nvPicPr>
        <xdr:cNvPr id="80" name="Рисунок 4">
          <a:extLst>
            <a:ext uri="{FF2B5EF4-FFF2-40B4-BE49-F238E27FC236}">
              <a16:creationId xmlns:a16="http://schemas.microsoft.com/office/drawing/2014/main" id="{00000000-0008-0000-0400-000050000000}"/>
            </a:ext>
          </a:extLst>
        </xdr:cNvPr>
        <xdr:cNvPicPr/>
      </xdr:nvPicPr>
      <xdr:blipFill>
        <a:blip xmlns:r="http://schemas.openxmlformats.org/officeDocument/2006/relationships" r:embed="rId2"/>
        <a:stretch/>
      </xdr:blipFill>
      <xdr:spPr>
        <a:xfrm>
          <a:off x="5441760" y="332640"/>
          <a:ext cx="1177200" cy="409680"/>
        </a:xfrm>
        <a:prstGeom prst="rect">
          <a:avLst/>
        </a:prstGeom>
        <a:ln w="0">
          <a:noFill/>
        </a:ln>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7</xdr:col>
      <xdr:colOff>66915</xdr:colOff>
      <xdr:row>1</xdr:row>
      <xdr:rowOff>104775</xdr:rowOff>
    </xdr:from>
    <xdr:to>
      <xdr:col>8</xdr:col>
      <xdr:colOff>461370</xdr:colOff>
      <xdr:row>5</xdr:row>
      <xdr:rowOff>152070</xdr:rowOff>
    </xdr:to>
    <xdr:pic>
      <xdr:nvPicPr>
        <xdr:cNvPr id="2" name="Рисунок 1">
          <a:extLst>
            <a:ext uri="{FF2B5EF4-FFF2-40B4-BE49-F238E27FC236}">
              <a16:creationId xmlns:a16="http://schemas.microsoft.com/office/drawing/2014/main" id="{EC942752-DE17-407F-9C75-43B57A6F3239}"/>
            </a:ext>
            <a:ext uri="{147F2762-F138-4A5C-976F-8EAC2B608ADB}">
              <a16:predDERef xmlns:a16="http://schemas.microsoft.com/office/drawing/2014/main" pred="{0873F8E7-D002-4694-9A4B-34604D768521}"/>
            </a:ext>
          </a:extLst>
        </xdr:cNvPr>
        <xdr:cNvPicPr/>
      </xdr:nvPicPr>
      <xdr:blipFill>
        <a:blip xmlns:r="http://schemas.openxmlformats.org/officeDocument/2006/relationships" r:embed="rId1"/>
        <a:stretch/>
      </xdr:blipFill>
      <xdr:spPr>
        <a:xfrm>
          <a:off x="7220190" y="304800"/>
          <a:ext cx="1080255" cy="933120"/>
        </a:xfrm>
        <a:prstGeom prst="rect">
          <a:avLst/>
        </a:prstGeom>
        <a:ln w="9360">
          <a:noFill/>
        </a:ln>
      </xdr:spPr>
    </xdr:pic>
    <xdr:clientData/>
  </xdr:twoCellAnchor>
  <xdr:twoCellAnchor editAs="oneCell">
    <xdr:from>
      <xdr:col>4</xdr:col>
      <xdr:colOff>209550</xdr:colOff>
      <xdr:row>1</xdr:row>
      <xdr:rowOff>28575</xdr:rowOff>
    </xdr:from>
    <xdr:to>
      <xdr:col>6</xdr:col>
      <xdr:colOff>651337</xdr:colOff>
      <xdr:row>4</xdr:row>
      <xdr:rowOff>216833</xdr:rowOff>
    </xdr:to>
    <xdr:pic>
      <xdr:nvPicPr>
        <xdr:cNvPr id="3" name="Рисунок 2">
          <a:extLst>
            <a:ext uri="{FF2B5EF4-FFF2-40B4-BE49-F238E27FC236}">
              <a16:creationId xmlns:a16="http://schemas.microsoft.com/office/drawing/2014/main" id="{38859671-86D9-4B18-8074-A604E44D838C}"/>
            </a:ext>
            <a:ext uri="{147F2762-F138-4A5C-976F-8EAC2B608ADB}">
              <a16:predDERef xmlns:a16="http://schemas.microsoft.com/office/drawing/2014/main" pred="{EC942752-DE17-407F-9C75-43B57A6F32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33950" y="228600"/>
          <a:ext cx="2051512" cy="731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6</xdr:col>
      <xdr:colOff>248040</xdr:colOff>
      <xdr:row>2</xdr:row>
      <xdr:rowOff>720</xdr:rowOff>
    </xdr:from>
    <xdr:to>
      <xdr:col>6</xdr:col>
      <xdr:colOff>1200885</xdr:colOff>
      <xdr:row>6</xdr:row>
      <xdr:rowOff>55500</xdr:rowOff>
    </xdr:to>
    <xdr:pic>
      <xdr:nvPicPr>
        <xdr:cNvPr id="205" name="Рисунок 1">
          <a:extLst>
            <a:ext uri="{FF2B5EF4-FFF2-40B4-BE49-F238E27FC236}">
              <a16:creationId xmlns:a16="http://schemas.microsoft.com/office/drawing/2014/main" id="{00000000-0008-0000-2F00-0000CD000000}"/>
            </a:ext>
          </a:extLst>
        </xdr:cNvPr>
        <xdr:cNvPicPr/>
      </xdr:nvPicPr>
      <xdr:blipFill>
        <a:blip xmlns:r="http://schemas.openxmlformats.org/officeDocument/2006/relationships" r:embed="rId1"/>
        <a:stretch/>
      </xdr:blipFill>
      <xdr:spPr>
        <a:xfrm>
          <a:off x="9428040" y="353520"/>
          <a:ext cx="961920" cy="885960"/>
        </a:xfrm>
        <a:prstGeom prst="rect">
          <a:avLst/>
        </a:prstGeom>
        <a:ln w="9360">
          <a:noFill/>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5</xdr:col>
      <xdr:colOff>85680</xdr:colOff>
      <xdr:row>2</xdr:row>
      <xdr:rowOff>5760</xdr:rowOff>
    </xdr:from>
    <xdr:to>
      <xdr:col>7</xdr:col>
      <xdr:colOff>47880</xdr:colOff>
      <xdr:row>8</xdr:row>
      <xdr:rowOff>11520</xdr:rowOff>
    </xdr:to>
    <xdr:pic>
      <xdr:nvPicPr>
        <xdr:cNvPr id="206" name="Рисунок 1">
          <a:extLst>
            <a:ext uri="{FF2B5EF4-FFF2-40B4-BE49-F238E27FC236}">
              <a16:creationId xmlns:a16="http://schemas.microsoft.com/office/drawing/2014/main" id="{00000000-0008-0000-3000-0000CE000000}"/>
            </a:ext>
          </a:extLst>
        </xdr:cNvPr>
        <xdr:cNvPicPr/>
      </xdr:nvPicPr>
      <xdr:blipFill>
        <a:blip xmlns:r="http://schemas.openxmlformats.org/officeDocument/2006/relationships" r:embed="rId1"/>
        <a:stretch/>
      </xdr:blipFill>
      <xdr:spPr>
        <a:xfrm>
          <a:off x="7464240" y="371520"/>
          <a:ext cx="1191600" cy="1143360"/>
        </a:xfrm>
        <a:prstGeom prst="rect">
          <a:avLst/>
        </a:prstGeom>
        <a:ln w="9360">
          <a:noFill/>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7</xdr:col>
      <xdr:colOff>114585</xdr:colOff>
      <xdr:row>1</xdr:row>
      <xdr:rowOff>177045</xdr:rowOff>
    </xdr:from>
    <xdr:to>
      <xdr:col>8</xdr:col>
      <xdr:colOff>467145</xdr:colOff>
      <xdr:row>7</xdr:row>
      <xdr:rowOff>33930</xdr:rowOff>
    </xdr:to>
    <xdr:pic>
      <xdr:nvPicPr>
        <xdr:cNvPr id="2" name="Рисунок 3">
          <a:extLst>
            <a:ext uri="{FF2B5EF4-FFF2-40B4-BE49-F238E27FC236}">
              <a16:creationId xmlns:a16="http://schemas.microsoft.com/office/drawing/2014/main" id="{98E40FFB-57F4-45FF-BAA4-EDD9106D481A}"/>
            </a:ext>
          </a:extLst>
        </xdr:cNvPr>
        <xdr:cNvPicPr/>
      </xdr:nvPicPr>
      <xdr:blipFill>
        <a:blip xmlns:r="http://schemas.openxmlformats.org/officeDocument/2006/relationships" r:embed="rId1"/>
        <a:stretch/>
      </xdr:blipFill>
      <xdr:spPr>
        <a:xfrm>
          <a:off x="6420135" y="367545"/>
          <a:ext cx="1038360" cy="999885"/>
        </a:xfrm>
        <a:prstGeom prst="rect">
          <a:avLst/>
        </a:prstGeom>
        <a:ln w="9360">
          <a:noFill/>
        </a:ln>
      </xdr:spPr>
    </xdr:pic>
    <xdr:clientData/>
  </xdr:twoCellAnchor>
  <xdr:twoCellAnchor editAs="oneCell">
    <xdr:from>
      <xdr:col>4</xdr:col>
      <xdr:colOff>0</xdr:colOff>
      <xdr:row>0</xdr:row>
      <xdr:rowOff>38100</xdr:rowOff>
    </xdr:from>
    <xdr:to>
      <xdr:col>6</xdr:col>
      <xdr:colOff>581025</xdr:colOff>
      <xdr:row>5</xdr:row>
      <xdr:rowOff>28575</xdr:rowOff>
    </xdr:to>
    <xdr:pic>
      <xdr:nvPicPr>
        <xdr:cNvPr id="3" name="Рисунок 2">
          <a:extLst>
            <a:ext uri="{FF2B5EF4-FFF2-40B4-BE49-F238E27FC236}">
              <a16:creationId xmlns:a16="http://schemas.microsoft.com/office/drawing/2014/main" id="{7F6D5462-23C7-4D66-B2D2-652C3A9A36DF}"/>
            </a:ext>
            <a:ext uri="{147F2762-F138-4A5C-976F-8EAC2B608ADB}">
              <a16:predDERef xmlns:a16="http://schemas.microsoft.com/office/drawing/2014/main" pred="{98E40FFB-57F4-45FF-BAA4-EDD9106D481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8250" y="38100"/>
          <a:ext cx="2143125"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6</xdr:col>
      <xdr:colOff>360</xdr:colOff>
      <xdr:row>0</xdr:row>
      <xdr:rowOff>32760</xdr:rowOff>
    </xdr:from>
    <xdr:to>
      <xdr:col>6</xdr:col>
      <xdr:colOff>720</xdr:colOff>
      <xdr:row>4</xdr:row>
      <xdr:rowOff>36720</xdr:rowOff>
    </xdr:to>
    <xdr:pic>
      <xdr:nvPicPr>
        <xdr:cNvPr id="209" name="Рисунок 34">
          <a:extLst>
            <a:ext uri="{FF2B5EF4-FFF2-40B4-BE49-F238E27FC236}">
              <a16:creationId xmlns:a16="http://schemas.microsoft.com/office/drawing/2014/main" id="{00000000-0008-0000-3200-0000D1000000}"/>
            </a:ext>
          </a:extLst>
        </xdr:cNvPr>
        <xdr:cNvPicPr/>
      </xdr:nvPicPr>
      <xdr:blipFill>
        <a:blip xmlns:r="http://schemas.openxmlformats.org/officeDocument/2006/relationships" r:embed="rId1"/>
        <a:stretch/>
      </xdr:blipFill>
      <xdr:spPr>
        <a:xfrm>
          <a:off x="7823880" y="32760"/>
          <a:ext cx="360" cy="720000"/>
        </a:xfrm>
        <a:prstGeom prst="rect">
          <a:avLst/>
        </a:prstGeom>
        <a:ln w="0">
          <a:noFill/>
        </a:ln>
      </xdr:spPr>
    </xdr:pic>
    <xdr:clientData/>
  </xdr:twoCellAnchor>
  <xdr:twoCellAnchor editAs="oneCell">
    <xdr:from>
      <xdr:col>6</xdr:col>
      <xdr:colOff>66960</xdr:colOff>
      <xdr:row>2</xdr:row>
      <xdr:rowOff>9360</xdr:rowOff>
    </xdr:from>
    <xdr:to>
      <xdr:col>7</xdr:col>
      <xdr:colOff>432975</xdr:colOff>
      <xdr:row>6</xdr:row>
      <xdr:rowOff>27360</xdr:rowOff>
    </xdr:to>
    <xdr:pic>
      <xdr:nvPicPr>
        <xdr:cNvPr id="210" name="Рисунок 1">
          <a:extLst>
            <a:ext uri="{FF2B5EF4-FFF2-40B4-BE49-F238E27FC236}">
              <a16:creationId xmlns:a16="http://schemas.microsoft.com/office/drawing/2014/main" id="{00000000-0008-0000-3200-0000D2000000}"/>
            </a:ext>
          </a:extLst>
        </xdr:cNvPr>
        <xdr:cNvPicPr/>
      </xdr:nvPicPr>
      <xdr:blipFill>
        <a:blip xmlns:r="http://schemas.openxmlformats.org/officeDocument/2006/relationships" r:embed="rId2"/>
        <a:stretch/>
      </xdr:blipFill>
      <xdr:spPr>
        <a:xfrm>
          <a:off x="7890480" y="375120"/>
          <a:ext cx="1090080" cy="1007640"/>
        </a:xfrm>
        <a:prstGeom prst="rect">
          <a:avLst/>
        </a:prstGeom>
        <a:ln w="9360">
          <a:noFill/>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6</xdr:col>
      <xdr:colOff>74160</xdr:colOff>
      <xdr:row>2</xdr:row>
      <xdr:rowOff>52920</xdr:rowOff>
    </xdr:from>
    <xdr:to>
      <xdr:col>7</xdr:col>
      <xdr:colOff>552600</xdr:colOff>
      <xdr:row>7</xdr:row>
      <xdr:rowOff>304560</xdr:rowOff>
    </xdr:to>
    <xdr:pic>
      <xdr:nvPicPr>
        <xdr:cNvPr id="211" name="Рисунок 1">
          <a:extLst>
            <a:ext uri="{FF2B5EF4-FFF2-40B4-BE49-F238E27FC236}">
              <a16:creationId xmlns:a16="http://schemas.microsoft.com/office/drawing/2014/main" id="{00000000-0008-0000-3400-0000D3000000}"/>
            </a:ext>
          </a:extLst>
        </xdr:cNvPr>
        <xdr:cNvPicPr/>
      </xdr:nvPicPr>
      <xdr:blipFill>
        <a:blip xmlns:r="http://schemas.openxmlformats.org/officeDocument/2006/relationships" r:embed="rId1"/>
        <a:stretch/>
      </xdr:blipFill>
      <xdr:spPr>
        <a:xfrm>
          <a:off x="7582320" y="433800"/>
          <a:ext cx="1546920" cy="1457280"/>
        </a:xfrm>
        <a:prstGeom prst="rect">
          <a:avLst/>
        </a:prstGeom>
        <a:ln w="9360">
          <a:noFill/>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8</xdr:col>
      <xdr:colOff>233640</xdr:colOff>
      <xdr:row>2</xdr:row>
      <xdr:rowOff>10440</xdr:rowOff>
    </xdr:from>
    <xdr:to>
      <xdr:col>9</xdr:col>
      <xdr:colOff>408015</xdr:colOff>
      <xdr:row>6</xdr:row>
      <xdr:rowOff>55470</xdr:rowOff>
    </xdr:to>
    <xdr:pic>
      <xdr:nvPicPr>
        <xdr:cNvPr id="212" name="Рисунок 1">
          <a:extLst>
            <a:ext uri="{FF2B5EF4-FFF2-40B4-BE49-F238E27FC236}">
              <a16:creationId xmlns:a16="http://schemas.microsoft.com/office/drawing/2014/main" id="{00000000-0008-0000-3500-0000D4000000}"/>
            </a:ext>
          </a:extLst>
        </xdr:cNvPr>
        <xdr:cNvPicPr/>
      </xdr:nvPicPr>
      <xdr:blipFill>
        <a:blip xmlns:r="http://schemas.openxmlformats.org/officeDocument/2006/relationships" r:embed="rId1"/>
        <a:stretch/>
      </xdr:blipFill>
      <xdr:spPr>
        <a:xfrm>
          <a:off x="9160200" y="376200"/>
          <a:ext cx="1090800" cy="1005120"/>
        </a:xfrm>
        <a:prstGeom prst="rect">
          <a:avLst/>
        </a:prstGeom>
        <a:ln w="9360">
          <a:noFill/>
        </a:ln>
      </xdr:spPr>
    </xdr:pic>
    <xdr:clientData/>
  </xdr:twoCellAnchor>
  <xdr:twoCellAnchor editAs="oneCell">
    <xdr:from>
      <xdr:col>1</xdr:col>
      <xdr:colOff>3682110</xdr:colOff>
      <xdr:row>2</xdr:row>
      <xdr:rowOff>131265</xdr:rowOff>
    </xdr:from>
    <xdr:to>
      <xdr:col>6</xdr:col>
      <xdr:colOff>991860</xdr:colOff>
      <xdr:row>5</xdr:row>
      <xdr:rowOff>37695</xdr:rowOff>
    </xdr:to>
    <xdr:pic>
      <xdr:nvPicPr>
        <xdr:cNvPr id="213" name="Рисунок 7">
          <a:extLst>
            <a:ext uri="{FF2B5EF4-FFF2-40B4-BE49-F238E27FC236}">
              <a16:creationId xmlns:a16="http://schemas.microsoft.com/office/drawing/2014/main" id="{00000000-0008-0000-3500-0000D5000000}"/>
            </a:ext>
            <a:ext uri="{147F2762-F138-4A5C-976F-8EAC2B608ADB}">
              <a16:predDERef xmlns:a16="http://schemas.microsoft.com/office/drawing/2014/main" pred="{00000000-0008-0000-3500-0000D4000000}"/>
            </a:ext>
          </a:extLst>
        </xdr:cNvPr>
        <xdr:cNvPicPr/>
      </xdr:nvPicPr>
      <xdr:blipFill>
        <a:blip xmlns:r="http://schemas.openxmlformats.org/officeDocument/2006/relationships" r:embed="rId2"/>
        <a:srcRect b="6710"/>
        <a:stretch/>
      </xdr:blipFill>
      <xdr:spPr>
        <a:xfrm>
          <a:off x="4691760" y="512265"/>
          <a:ext cx="4243950" cy="496980"/>
        </a:xfrm>
        <a:prstGeom prst="rect">
          <a:avLst/>
        </a:prstGeom>
        <a:ln w="0">
          <a:noFill/>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6</xdr:col>
      <xdr:colOff>105480</xdr:colOff>
      <xdr:row>2</xdr:row>
      <xdr:rowOff>86040</xdr:rowOff>
    </xdr:from>
    <xdr:to>
      <xdr:col>7</xdr:col>
      <xdr:colOff>366480</xdr:colOff>
      <xdr:row>5</xdr:row>
      <xdr:rowOff>178200</xdr:rowOff>
    </xdr:to>
    <xdr:pic>
      <xdr:nvPicPr>
        <xdr:cNvPr id="214" name="Рисунок 1">
          <a:extLst>
            <a:ext uri="{FF2B5EF4-FFF2-40B4-BE49-F238E27FC236}">
              <a16:creationId xmlns:a16="http://schemas.microsoft.com/office/drawing/2014/main" id="{00000000-0008-0000-3600-0000D6000000}"/>
            </a:ext>
          </a:extLst>
        </xdr:cNvPr>
        <xdr:cNvPicPr/>
      </xdr:nvPicPr>
      <xdr:blipFill>
        <a:blip xmlns:r="http://schemas.openxmlformats.org/officeDocument/2006/relationships" r:embed="rId1"/>
        <a:stretch/>
      </xdr:blipFill>
      <xdr:spPr>
        <a:xfrm>
          <a:off x="6878160" y="451800"/>
          <a:ext cx="1098000" cy="1007640"/>
        </a:xfrm>
        <a:prstGeom prst="rect">
          <a:avLst/>
        </a:prstGeom>
        <a:ln w="9360">
          <a:noFill/>
        </a:ln>
      </xdr:spPr>
    </xdr:pic>
    <xdr:clientData/>
  </xdr:twoCellAnchor>
  <xdr:twoCellAnchor editAs="oneCell">
    <xdr:from>
      <xdr:col>2</xdr:col>
      <xdr:colOff>1374840</xdr:colOff>
      <xdr:row>2</xdr:row>
      <xdr:rowOff>81360</xdr:rowOff>
    </xdr:from>
    <xdr:to>
      <xdr:col>3</xdr:col>
      <xdr:colOff>220320</xdr:colOff>
      <xdr:row>5</xdr:row>
      <xdr:rowOff>313920</xdr:rowOff>
    </xdr:to>
    <xdr:pic>
      <xdr:nvPicPr>
        <xdr:cNvPr id="215" name="Рисунок 3" descr="Картинки по запросу реофлекс">
          <a:extLst>
            <a:ext uri="{FF2B5EF4-FFF2-40B4-BE49-F238E27FC236}">
              <a16:creationId xmlns:a16="http://schemas.microsoft.com/office/drawing/2014/main" id="{00000000-0008-0000-3600-0000D7000000}"/>
            </a:ext>
          </a:extLst>
        </xdr:cNvPr>
        <xdr:cNvPicPr/>
      </xdr:nvPicPr>
      <xdr:blipFill>
        <a:blip xmlns:r="http://schemas.openxmlformats.org/officeDocument/2006/relationships" r:embed="rId2"/>
        <a:stretch/>
      </xdr:blipFill>
      <xdr:spPr>
        <a:xfrm>
          <a:off x="3741480" y="447120"/>
          <a:ext cx="2766600" cy="1148040"/>
        </a:xfrm>
        <a:prstGeom prst="rect">
          <a:avLst/>
        </a:prstGeom>
        <a:ln w="0">
          <a:noFill/>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6</xdr:col>
      <xdr:colOff>190440</xdr:colOff>
      <xdr:row>2</xdr:row>
      <xdr:rowOff>21600</xdr:rowOff>
    </xdr:from>
    <xdr:to>
      <xdr:col>7</xdr:col>
      <xdr:colOff>583905</xdr:colOff>
      <xdr:row>6</xdr:row>
      <xdr:rowOff>66270</xdr:rowOff>
    </xdr:to>
    <xdr:pic>
      <xdr:nvPicPr>
        <xdr:cNvPr id="2" name="Рисунок 1">
          <a:extLst>
            <a:ext uri="{FF2B5EF4-FFF2-40B4-BE49-F238E27FC236}">
              <a16:creationId xmlns:a16="http://schemas.microsoft.com/office/drawing/2014/main" id="{1651A0A8-8768-4B8E-B833-F7CCC402B8AD}"/>
            </a:ext>
          </a:extLst>
        </xdr:cNvPr>
        <xdr:cNvPicPr/>
      </xdr:nvPicPr>
      <xdr:blipFill>
        <a:blip xmlns:r="http://schemas.openxmlformats.org/officeDocument/2006/relationships" r:embed="rId1"/>
        <a:stretch/>
      </xdr:blipFill>
      <xdr:spPr>
        <a:xfrm>
          <a:off x="8953440" y="478800"/>
          <a:ext cx="1079265" cy="997170"/>
        </a:xfrm>
        <a:prstGeom prst="rect">
          <a:avLst/>
        </a:prstGeom>
        <a:ln w="9360">
          <a:noFill/>
        </a:ln>
      </xdr:spPr>
    </xdr:pic>
    <xdr:clientData/>
  </xdr:twoCellAnchor>
  <xdr:twoCellAnchor editAs="oneCell">
    <xdr:from>
      <xdr:col>3</xdr:col>
      <xdr:colOff>352425</xdr:colOff>
      <xdr:row>0</xdr:row>
      <xdr:rowOff>142875</xdr:rowOff>
    </xdr:from>
    <xdr:to>
      <xdr:col>5</xdr:col>
      <xdr:colOff>485775</xdr:colOff>
      <xdr:row>4</xdr:row>
      <xdr:rowOff>171450</xdr:rowOff>
    </xdr:to>
    <xdr:pic>
      <xdr:nvPicPr>
        <xdr:cNvPr id="3" name="Рисунок 2">
          <a:extLst>
            <a:ext uri="{FF2B5EF4-FFF2-40B4-BE49-F238E27FC236}">
              <a16:creationId xmlns:a16="http://schemas.microsoft.com/office/drawing/2014/main" id="{D3432DD6-C9E2-4C85-B908-56D8114E467A}"/>
            </a:ext>
            <a:ext uri="{147F2762-F138-4A5C-976F-8EAC2B608ADB}">
              <a16:predDERef xmlns:a16="http://schemas.microsoft.com/office/drawing/2014/main" pred="{1651A0A8-8768-4B8E-B833-F7CCC402B8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43600" y="142875"/>
          <a:ext cx="1495425" cy="847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8</xdr:col>
      <xdr:colOff>66960</xdr:colOff>
      <xdr:row>2</xdr:row>
      <xdr:rowOff>15120</xdr:rowOff>
    </xdr:from>
    <xdr:to>
      <xdr:col>9</xdr:col>
      <xdr:colOff>495720</xdr:colOff>
      <xdr:row>7</xdr:row>
      <xdr:rowOff>52980</xdr:rowOff>
    </xdr:to>
    <xdr:pic>
      <xdr:nvPicPr>
        <xdr:cNvPr id="78" name="Рисунок 3">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1"/>
        <a:stretch/>
      </xdr:blipFill>
      <xdr:spPr>
        <a:xfrm>
          <a:off x="8602560" y="380880"/>
          <a:ext cx="1043280" cy="1007280"/>
        </a:xfrm>
        <a:prstGeom prst="rect">
          <a:avLst/>
        </a:prstGeom>
        <a:ln w="9360">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28500</xdr:colOff>
      <xdr:row>2</xdr:row>
      <xdr:rowOff>168405</xdr:rowOff>
    </xdr:from>
    <xdr:to>
      <xdr:col>8</xdr:col>
      <xdr:colOff>485820</xdr:colOff>
      <xdr:row>6</xdr:row>
      <xdr:rowOff>202875</xdr:rowOff>
    </xdr:to>
    <xdr:pic>
      <xdr:nvPicPr>
        <xdr:cNvPr id="81" name="Рисунок 1">
          <a:extLst>
            <a:ext uri="{FF2B5EF4-FFF2-40B4-BE49-F238E27FC236}">
              <a16:creationId xmlns:a16="http://schemas.microsoft.com/office/drawing/2014/main" id="{00000000-0008-0000-0500-000051000000}"/>
            </a:ext>
          </a:extLst>
        </xdr:cNvPr>
        <xdr:cNvPicPr/>
      </xdr:nvPicPr>
      <xdr:blipFill>
        <a:blip xmlns:r="http://schemas.openxmlformats.org/officeDocument/2006/relationships" r:embed="rId1"/>
        <a:stretch/>
      </xdr:blipFill>
      <xdr:spPr>
        <a:xfrm>
          <a:off x="8686725" y="530355"/>
          <a:ext cx="1066920" cy="958395"/>
        </a:xfrm>
        <a:prstGeom prst="rect">
          <a:avLst/>
        </a:prstGeom>
        <a:ln w="9360">
          <a:noFill/>
        </a:ln>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4</xdr:col>
      <xdr:colOff>159120</xdr:colOff>
      <xdr:row>2</xdr:row>
      <xdr:rowOff>74160</xdr:rowOff>
    </xdr:from>
    <xdr:to>
      <xdr:col>5</xdr:col>
      <xdr:colOff>533520</xdr:colOff>
      <xdr:row>6</xdr:row>
      <xdr:rowOff>74880</xdr:rowOff>
    </xdr:to>
    <xdr:pic>
      <xdr:nvPicPr>
        <xdr:cNvPr id="216" name="Рисунок 1">
          <a:extLst>
            <a:ext uri="{FF2B5EF4-FFF2-40B4-BE49-F238E27FC236}">
              <a16:creationId xmlns:a16="http://schemas.microsoft.com/office/drawing/2014/main" id="{00000000-0008-0000-3800-0000D8000000}"/>
            </a:ext>
          </a:extLst>
        </xdr:cNvPr>
        <xdr:cNvPicPr/>
      </xdr:nvPicPr>
      <xdr:blipFill>
        <a:blip xmlns:r="http://schemas.openxmlformats.org/officeDocument/2006/relationships" r:embed="rId1"/>
        <a:stretch/>
      </xdr:blipFill>
      <xdr:spPr>
        <a:xfrm>
          <a:off x="8241120" y="439920"/>
          <a:ext cx="1090800" cy="1008360"/>
        </a:xfrm>
        <a:prstGeom prst="rect">
          <a:avLst/>
        </a:prstGeom>
        <a:ln w="9360">
          <a:noFill/>
        </a:ln>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3</xdr:col>
      <xdr:colOff>187560</xdr:colOff>
      <xdr:row>1</xdr:row>
      <xdr:rowOff>124200</xdr:rowOff>
    </xdr:from>
    <xdr:to>
      <xdr:col>4</xdr:col>
      <xdr:colOff>714960</xdr:colOff>
      <xdr:row>4</xdr:row>
      <xdr:rowOff>150840</xdr:rowOff>
    </xdr:to>
    <xdr:pic>
      <xdr:nvPicPr>
        <xdr:cNvPr id="217" name="Рисунок 3">
          <a:extLst>
            <a:ext uri="{FF2B5EF4-FFF2-40B4-BE49-F238E27FC236}">
              <a16:creationId xmlns:a16="http://schemas.microsoft.com/office/drawing/2014/main" id="{00000000-0008-0000-3900-0000D9000000}"/>
            </a:ext>
          </a:extLst>
        </xdr:cNvPr>
        <xdr:cNvPicPr/>
      </xdr:nvPicPr>
      <xdr:blipFill>
        <a:blip xmlns:r="http://schemas.openxmlformats.org/officeDocument/2006/relationships" r:embed="rId1"/>
        <a:srcRect t="38983" r="2494" b="37491"/>
        <a:stretch/>
      </xdr:blipFill>
      <xdr:spPr>
        <a:xfrm>
          <a:off x="5447880" y="314640"/>
          <a:ext cx="1424520" cy="552240"/>
        </a:xfrm>
        <a:prstGeom prst="rect">
          <a:avLst/>
        </a:prstGeom>
        <a:ln w="0">
          <a:noFill/>
        </a:ln>
      </xdr:spPr>
    </xdr:pic>
    <xdr:clientData/>
  </xdr:twoCellAnchor>
  <xdr:twoCellAnchor editAs="oneCell">
    <xdr:from>
      <xdr:col>6</xdr:col>
      <xdr:colOff>66960</xdr:colOff>
      <xdr:row>2</xdr:row>
      <xdr:rowOff>5760</xdr:rowOff>
    </xdr:from>
    <xdr:to>
      <xdr:col>8</xdr:col>
      <xdr:colOff>13680</xdr:colOff>
      <xdr:row>6</xdr:row>
      <xdr:rowOff>148320</xdr:rowOff>
    </xdr:to>
    <xdr:pic>
      <xdr:nvPicPr>
        <xdr:cNvPr id="218" name="Рисунок 1">
          <a:extLst>
            <a:ext uri="{FF2B5EF4-FFF2-40B4-BE49-F238E27FC236}">
              <a16:creationId xmlns:a16="http://schemas.microsoft.com/office/drawing/2014/main" id="{00000000-0008-0000-3900-0000DA000000}"/>
            </a:ext>
          </a:extLst>
        </xdr:cNvPr>
        <xdr:cNvPicPr/>
      </xdr:nvPicPr>
      <xdr:blipFill>
        <a:blip xmlns:r="http://schemas.openxmlformats.org/officeDocument/2006/relationships" r:embed="rId2"/>
        <a:stretch/>
      </xdr:blipFill>
      <xdr:spPr>
        <a:xfrm>
          <a:off x="7482240" y="371520"/>
          <a:ext cx="1115280" cy="1007280"/>
        </a:xfrm>
        <a:prstGeom prst="rect">
          <a:avLst/>
        </a:prstGeom>
        <a:ln w="9360">
          <a:noFill/>
        </a:ln>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5</xdr:col>
      <xdr:colOff>190440</xdr:colOff>
      <xdr:row>2</xdr:row>
      <xdr:rowOff>21600</xdr:rowOff>
    </xdr:from>
    <xdr:to>
      <xdr:col>6</xdr:col>
      <xdr:colOff>412455</xdr:colOff>
      <xdr:row>6</xdr:row>
      <xdr:rowOff>142470</xdr:rowOff>
    </xdr:to>
    <xdr:pic>
      <xdr:nvPicPr>
        <xdr:cNvPr id="2" name="Рисунок 1">
          <a:extLst>
            <a:ext uri="{FF2B5EF4-FFF2-40B4-BE49-F238E27FC236}">
              <a16:creationId xmlns:a16="http://schemas.microsoft.com/office/drawing/2014/main" id="{799C36CA-0C2E-4A66-83C7-3BAB41016F89}"/>
            </a:ext>
          </a:extLst>
        </xdr:cNvPr>
        <xdr:cNvPicPr/>
      </xdr:nvPicPr>
      <xdr:blipFill>
        <a:blip xmlns:r="http://schemas.openxmlformats.org/officeDocument/2006/relationships" r:embed="rId1"/>
        <a:stretch/>
      </xdr:blipFill>
      <xdr:spPr>
        <a:xfrm>
          <a:off x="7829490" y="478800"/>
          <a:ext cx="1079265" cy="997170"/>
        </a:xfrm>
        <a:prstGeom prst="rect">
          <a:avLst/>
        </a:prstGeom>
        <a:ln w="9360">
          <a:noFill/>
        </a:ln>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4</xdr:col>
      <xdr:colOff>676440</xdr:colOff>
      <xdr:row>2</xdr:row>
      <xdr:rowOff>47520</xdr:rowOff>
    </xdr:from>
    <xdr:to>
      <xdr:col>6</xdr:col>
      <xdr:colOff>477360</xdr:colOff>
      <xdr:row>4</xdr:row>
      <xdr:rowOff>53640</xdr:rowOff>
    </xdr:to>
    <xdr:pic>
      <xdr:nvPicPr>
        <xdr:cNvPr id="219" name="Рисунок 2" descr="sata_logo.png">
          <a:extLst>
            <a:ext uri="{FF2B5EF4-FFF2-40B4-BE49-F238E27FC236}">
              <a16:creationId xmlns:a16="http://schemas.microsoft.com/office/drawing/2014/main" id="{00000000-0008-0000-3A00-0000DB000000}"/>
            </a:ext>
          </a:extLst>
        </xdr:cNvPr>
        <xdr:cNvPicPr/>
      </xdr:nvPicPr>
      <xdr:blipFill>
        <a:blip xmlns:r="http://schemas.openxmlformats.org/officeDocument/2006/relationships" r:embed="rId1"/>
        <a:stretch/>
      </xdr:blipFill>
      <xdr:spPr>
        <a:xfrm>
          <a:off x="7030080" y="413280"/>
          <a:ext cx="1696320" cy="447840"/>
        </a:xfrm>
        <a:prstGeom prst="rect">
          <a:avLst/>
        </a:prstGeom>
        <a:ln w="9360">
          <a:noFill/>
        </a:ln>
      </xdr:spPr>
    </xdr:pic>
    <xdr:clientData/>
  </xdr:twoCellAnchor>
  <xdr:twoCellAnchor editAs="oneCell">
    <xdr:from>
      <xdr:col>7</xdr:col>
      <xdr:colOff>74160</xdr:colOff>
      <xdr:row>2</xdr:row>
      <xdr:rowOff>52920</xdr:rowOff>
    </xdr:from>
    <xdr:to>
      <xdr:col>8</xdr:col>
      <xdr:colOff>515160</xdr:colOff>
      <xdr:row>6</xdr:row>
      <xdr:rowOff>104400</xdr:rowOff>
    </xdr:to>
    <xdr:pic>
      <xdr:nvPicPr>
        <xdr:cNvPr id="220" name="Рисунок 1">
          <a:extLst>
            <a:ext uri="{FF2B5EF4-FFF2-40B4-BE49-F238E27FC236}">
              <a16:creationId xmlns:a16="http://schemas.microsoft.com/office/drawing/2014/main" id="{00000000-0008-0000-3A00-0000DC000000}"/>
            </a:ext>
          </a:extLst>
        </xdr:cNvPr>
        <xdr:cNvPicPr/>
      </xdr:nvPicPr>
      <xdr:blipFill>
        <a:blip xmlns:r="http://schemas.openxmlformats.org/officeDocument/2006/relationships" r:embed="rId2"/>
        <a:stretch/>
      </xdr:blipFill>
      <xdr:spPr>
        <a:xfrm>
          <a:off x="9220680" y="418680"/>
          <a:ext cx="1084680" cy="997920"/>
        </a:xfrm>
        <a:prstGeom prst="rect">
          <a:avLst/>
        </a:prstGeom>
        <a:ln w="9360">
          <a:noFill/>
        </a:ln>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6</xdr:col>
      <xdr:colOff>180360</xdr:colOff>
      <xdr:row>1</xdr:row>
      <xdr:rowOff>169200</xdr:rowOff>
    </xdr:from>
    <xdr:to>
      <xdr:col>7</xdr:col>
      <xdr:colOff>554760</xdr:colOff>
      <xdr:row>6</xdr:row>
      <xdr:rowOff>7560</xdr:rowOff>
    </xdr:to>
    <xdr:pic>
      <xdr:nvPicPr>
        <xdr:cNvPr id="221" name="Рисунок 1">
          <a:extLst>
            <a:ext uri="{FF2B5EF4-FFF2-40B4-BE49-F238E27FC236}">
              <a16:creationId xmlns:a16="http://schemas.microsoft.com/office/drawing/2014/main" id="{00000000-0008-0000-3B00-0000DD000000}"/>
            </a:ext>
          </a:extLst>
        </xdr:cNvPr>
        <xdr:cNvPicPr/>
      </xdr:nvPicPr>
      <xdr:blipFill>
        <a:blip xmlns:r="http://schemas.openxmlformats.org/officeDocument/2006/relationships" r:embed="rId1"/>
        <a:stretch/>
      </xdr:blipFill>
      <xdr:spPr>
        <a:xfrm>
          <a:off x="15128640" y="359640"/>
          <a:ext cx="1090800" cy="1003320"/>
        </a:xfrm>
        <a:prstGeom prst="rect">
          <a:avLst/>
        </a:prstGeom>
        <a:ln w="9360">
          <a:noFill/>
        </a:ln>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6</xdr:col>
      <xdr:colOff>94680</xdr:colOff>
      <xdr:row>3</xdr:row>
      <xdr:rowOff>93600</xdr:rowOff>
    </xdr:from>
    <xdr:to>
      <xdr:col>8</xdr:col>
      <xdr:colOff>95820</xdr:colOff>
      <xdr:row>8</xdr:row>
      <xdr:rowOff>125280</xdr:rowOff>
    </xdr:to>
    <xdr:pic>
      <xdr:nvPicPr>
        <xdr:cNvPr id="222" name="Рисунок 1">
          <a:extLst>
            <a:ext uri="{FF2B5EF4-FFF2-40B4-BE49-F238E27FC236}">
              <a16:creationId xmlns:a16="http://schemas.microsoft.com/office/drawing/2014/main" id="{00000000-0008-0000-3C00-0000DE000000}"/>
            </a:ext>
          </a:extLst>
        </xdr:cNvPr>
        <xdr:cNvPicPr/>
      </xdr:nvPicPr>
      <xdr:blipFill>
        <a:blip xmlns:r="http://schemas.openxmlformats.org/officeDocument/2006/relationships" r:embed="rId1"/>
        <a:stretch/>
      </xdr:blipFill>
      <xdr:spPr>
        <a:xfrm>
          <a:off x="7563240" y="634320"/>
          <a:ext cx="1497240" cy="1421640"/>
        </a:xfrm>
        <a:prstGeom prst="rect">
          <a:avLst/>
        </a:prstGeom>
        <a:ln w="9360">
          <a:noFill/>
        </a:ln>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6</xdr:col>
      <xdr:colOff>249480</xdr:colOff>
      <xdr:row>2</xdr:row>
      <xdr:rowOff>105840</xdr:rowOff>
    </xdr:from>
    <xdr:to>
      <xdr:col>8</xdr:col>
      <xdr:colOff>392760</xdr:colOff>
      <xdr:row>6</xdr:row>
      <xdr:rowOff>19140</xdr:rowOff>
    </xdr:to>
    <xdr:pic>
      <xdr:nvPicPr>
        <xdr:cNvPr id="223" name="Рисунок 3">
          <a:extLst>
            <a:ext uri="{FF2B5EF4-FFF2-40B4-BE49-F238E27FC236}">
              <a16:creationId xmlns:a16="http://schemas.microsoft.com/office/drawing/2014/main" id="{00000000-0008-0000-3D00-0000DF000000}"/>
            </a:ext>
          </a:extLst>
        </xdr:cNvPr>
        <xdr:cNvPicPr/>
      </xdr:nvPicPr>
      <xdr:blipFill>
        <a:blip xmlns:r="http://schemas.openxmlformats.org/officeDocument/2006/relationships" r:embed="rId1"/>
        <a:stretch/>
      </xdr:blipFill>
      <xdr:spPr>
        <a:xfrm>
          <a:off x="6916680" y="471600"/>
          <a:ext cx="1242720" cy="1123560"/>
        </a:xfrm>
        <a:prstGeom prst="rect">
          <a:avLst/>
        </a:prstGeom>
        <a:ln w="9360">
          <a:noFill/>
        </a:ln>
      </xdr:spPr>
    </xdr:pic>
    <xdr:clientData/>
  </xdr:twoCellAnchor>
  <xdr:twoCellAnchor editAs="oneCell">
    <xdr:from>
      <xdr:col>4</xdr:col>
      <xdr:colOff>579240</xdr:colOff>
      <xdr:row>1</xdr:row>
      <xdr:rowOff>163605</xdr:rowOff>
    </xdr:from>
    <xdr:to>
      <xdr:col>5</xdr:col>
      <xdr:colOff>727200</xdr:colOff>
      <xdr:row>4</xdr:row>
      <xdr:rowOff>445905</xdr:rowOff>
    </xdr:to>
    <xdr:pic>
      <xdr:nvPicPr>
        <xdr:cNvPr id="224" name="Рисунок 4">
          <a:extLst>
            <a:ext uri="{FF2B5EF4-FFF2-40B4-BE49-F238E27FC236}">
              <a16:creationId xmlns:a16="http://schemas.microsoft.com/office/drawing/2014/main" id="{00000000-0008-0000-3D00-0000E0000000}"/>
            </a:ext>
            <a:ext uri="{147F2762-F138-4A5C-976F-8EAC2B608ADB}">
              <a16:predDERef xmlns:a16="http://schemas.microsoft.com/office/drawing/2014/main" pred="{00000000-0008-0000-3D00-0000DF000000}"/>
            </a:ext>
          </a:extLst>
        </xdr:cNvPr>
        <xdr:cNvPicPr/>
      </xdr:nvPicPr>
      <xdr:blipFill>
        <a:blip xmlns:r="http://schemas.openxmlformats.org/officeDocument/2006/relationships" r:embed="rId2"/>
        <a:stretch/>
      </xdr:blipFill>
      <xdr:spPr>
        <a:xfrm>
          <a:off x="5808465" y="354105"/>
          <a:ext cx="976635" cy="796650"/>
        </a:xfrm>
        <a:prstGeom prst="rect">
          <a:avLst/>
        </a:prstGeom>
        <a:ln w="0">
          <a:noFill/>
        </a:ln>
      </xdr:spPr>
    </xdr:pic>
    <xdr:clientData/>
  </xdr:twoCellAnchor>
  <xdr:twoCellAnchor editAs="oneCell">
    <xdr:from>
      <xdr:col>3</xdr:col>
      <xdr:colOff>213885</xdr:colOff>
      <xdr:row>1</xdr:row>
      <xdr:rowOff>166200</xdr:rowOff>
    </xdr:from>
    <xdr:to>
      <xdr:col>4</xdr:col>
      <xdr:colOff>454440</xdr:colOff>
      <xdr:row>4</xdr:row>
      <xdr:rowOff>496560</xdr:rowOff>
    </xdr:to>
    <xdr:pic>
      <xdr:nvPicPr>
        <xdr:cNvPr id="225" name="Рисунок 5">
          <a:extLst>
            <a:ext uri="{FF2B5EF4-FFF2-40B4-BE49-F238E27FC236}">
              <a16:creationId xmlns:a16="http://schemas.microsoft.com/office/drawing/2014/main" id="{00000000-0008-0000-3D00-0000E1000000}"/>
            </a:ext>
            <a:ext uri="{147F2762-F138-4A5C-976F-8EAC2B608ADB}">
              <a16:predDERef xmlns:a16="http://schemas.microsoft.com/office/drawing/2014/main" pred="{00000000-0008-0000-3D00-0000E0000000}"/>
            </a:ext>
          </a:extLst>
        </xdr:cNvPr>
        <xdr:cNvPicPr/>
      </xdr:nvPicPr>
      <xdr:blipFill>
        <a:blip xmlns:r="http://schemas.openxmlformats.org/officeDocument/2006/relationships" r:embed="rId3"/>
        <a:srcRect l="9221" t="3027" r="16172" b="4099"/>
        <a:stretch/>
      </xdr:blipFill>
      <xdr:spPr>
        <a:xfrm>
          <a:off x="4681110" y="356700"/>
          <a:ext cx="1002555" cy="844710"/>
        </a:xfrm>
        <a:prstGeom prst="rect">
          <a:avLst/>
        </a:prstGeom>
        <a:ln w="0">
          <a:noFill/>
        </a:ln>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2</xdr:col>
      <xdr:colOff>276840</xdr:colOff>
      <xdr:row>1</xdr:row>
      <xdr:rowOff>41040</xdr:rowOff>
    </xdr:from>
    <xdr:to>
      <xdr:col>4</xdr:col>
      <xdr:colOff>1725</xdr:colOff>
      <xdr:row>4</xdr:row>
      <xdr:rowOff>149400</xdr:rowOff>
    </xdr:to>
    <xdr:pic>
      <xdr:nvPicPr>
        <xdr:cNvPr id="226" name="Имя ">
          <a:extLst>
            <a:ext uri="{FF2B5EF4-FFF2-40B4-BE49-F238E27FC236}">
              <a16:creationId xmlns:a16="http://schemas.microsoft.com/office/drawing/2014/main" id="{00000000-0008-0000-3E00-0000E2000000}"/>
            </a:ext>
          </a:extLst>
        </xdr:cNvPr>
        <xdr:cNvPicPr/>
      </xdr:nvPicPr>
      <xdr:blipFill>
        <a:blip xmlns:r="http://schemas.openxmlformats.org/officeDocument/2006/relationships" r:embed="rId1"/>
        <a:stretch/>
      </xdr:blipFill>
      <xdr:spPr>
        <a:xfrm>
          <a:off x="5751720" y="231480"/>
          <a:ext cx="825840" cy="633960"/>
        </a:xfrm>
        <a:prstGeom prst="rect">
          <a:avLst/>
        </a:prstGeom>
        <a:ln w="0">
          <a:noFill/>
        </a:ln>
      </xdr:spPr>
    </xdr:pic>
    <xdr:clientData/>
  </xdr:twoCellAnchor>
  <xdr:twoCellAnchor editAs="oneCell">
    <xdr:from>
      <xdr:col>5</xdr:col>
      <xdr:colOff>127800</xdr:colOff>
      <xdr:row>2</xdr:row>
      <xdr:rowOff>74160</xdr:rowOff>
    </xdr:from>
    <xdr:to>
      <xdr:col>6</xdr:col>
      <xdr:colOff>523080</xdr:colOff>
      <xdr:row>6</xdr:row>
      <xdr:rowOff>75240</xdr:rowOff>
    </xdr:to>
    <xdr:pic>
      <xdr:nvPicPr>
        <xdr:cNvPr id="227" name="Рисунок 1">
          <a:extLst>
            <a:ext uri="{FF2B5EF4-FFF2-40B4-BE49-F238E27FC236}">
              <a16:creationId xmlns:a16="http://schemas.microsoft.com/office/drawing/2014/main" id="{00000000-0008-0000-3E00-0000E3000000}"/>
            </a:ext>
          </a:extLst>
        </xdr:cNvPr>
        <xdr:cNvPicPr/>
      </xdr:nvPicPr>
      <xdr:blipFill>
        <a:blip xmlns:r="http://schemas.openxmlformats.org/officeDocument/2006/relationships" r:embed="rId2"/>
        <a:stretch/>
      </xdr:blipFill>
      <xdr:spPr>
        <a:xfrm>
          <a:off x="7387560" y="439920"/>
          <a:ext cx="1090800" cy="999000"/>
        </a:xfrm>
        <a:prstGeom prst="rect">
          <a:avLst/>
        </a:prstGeom>
        <a:ln w="9360">
          <a:noFill/>
        </a:ln>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3</xdr:col>
      <xdr:colOff>362160</xdr:colOff>
      <xdr:row>2</xdr:row>
      <xdr:rowOff>23760</xdr:rowOff>
    </xdr:from>
    <xdr:to>
      <xdr:col>4</xdr:col>
      <xdr:colOff>160560</xdr:colOff>
      <xdr:row>4</xdr:row>
      <xdr:rowOff>143670</xdr:rowOff>
    </xdr:to>
    <xdr:pic>
      <xdr:nvPicPr>
        <xdr:cNvPr id="228" name="Имя ">
          <a:extLst>
            <a:ext uri="{FF2B5EF4-FFF2-40B4-BE49-F238E27FC236}">
              <a16:creationId xmlns:a16="http://schemas.microsoft.com/office/drawing/2014/main" id="{00000000-0008-0000-3F00-0000E4000000}"/>
            </a:ext>
          </a:extLst>
        </xdr:cNvPr>
        <xdr:cNvPicPr/>
      </xdr:nvPicPr>
      <xdr:blipFill>
        <a:blip xmlns:r="http://schemas.openxmlformats.org/officeDocument/2006/relationships" r:embed="rId1"/>
        <a:stretch/>
      </xdr:blipFill>
      <xdr:spPr>
        <a:xfrm>
          <a:off x="5885280" y="389520"/>
          <a:ext cx="674640" cy="489240"/>
        </a:xfrm>
        <a:prstGeom prst="rect">
          <a:avLst/>
        </a:prstGeom>
        <a:ln w="0">
          <a:noFill/>
        </a:ln>
      </xdr:spPr>
    </xdr:pic>
    <xdr:clientData/>
  </xdr:twoCellAnchor>
  <xdr:twoCellAnchor editAs="oneCell">
    <xdr:from>
      <xdr:col>5</xdr:col>
      <xdr:colOff>222480</xdr:colOff>
      <xdr:row>1</xdr:row>
      <xdr:rowOff>169560</xdr:rowOff>
    </xdr:from>
    <xdr:to>
      <xdr:col>7</xdr:col>
      <xdr:colOff>416520</xdr:colOff>
      <xdr:row>5</xdr:row>
      <xdr:rowOff>387420</xdr:rowOff>
    </xdr:to>
    <xdr:pic>
      <xdr:nvPicPr>
        <xdr:cNvPr id="229" name="Рисунок 1">
          <a:extLst>
            <a:ext uri="{FF2B5EF4-FFF2-40B4-BE49-F238E27FC236}">
              <a16:creationId xmlns:a16="http://schemas.microsoft.com/office/drawing/2014/main" id="{00000000-0008-0000-3F00-0000E5000000}"/>
            </a:ext>
          </a:extLst>
        </xdr:cNvPr>
        <xdr:cNvPicPr/>
      </xdr:nvPicPr>
      <xdr:blipFill>
        <a:blip xmlns:r="http://schemas.openxmlformats.org/officeDocument/2006/relationships" r:embed="rId2"/>
        <a:stretch/>
      </xdr:blipFill>
      <xdr:spPr>
        <a:xfrm>
          <a:off x="7504560" y="360000"/>
          <a:ext cx="1100880" cy="1001880"/>
        </a:xfrm>
        <a:prstGeom prst="rect">
          <a:avLst/>
        </a:prstGeom>
        <a:ln w="9360">
          <a:noFill/>
        </a:ln>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7</xdr:col>
      <xdr:colOff>152640</xdr:colOff>
      <xdr:row>2</xdr:row>
      <xdr:rowOff>1800</xdr:rowOff>
    </xdr:from>
    <xdr:to>
      <xdr:col>8</xdr:col>
      <xdr:colOff>556575</xdr:colOff>
      <xdr:row>5</xdr:row>
      <xdr:rowOff>275070</xdr:rowOff>
    </xdr:to>
    <xdr:pic>
      <xdr:nvPicPr>
        <xdr:cNvPr id="3" name="Рисунок 1">
          <a:extLst>
            <a:ext uri="{FF2B5EF4-FFF2-40B4-BE49-F238E27FC236}">
              <a16:creationId xmlns:a16="http://schemas.microsoft.com/office/drawing/2014/main" id="{C8E93B1A-29F0-4EEA-802E-A0D9256215C6}"/>
            </a:ext>
            <a:ext uri="{147F2762-F138-4A5C-976F-8EAC2B608ADB}">
              <a16:predDERef xmlns:a16="http://schemas.microsoft.com/office/drawing/2014/main" pred="{1241851F-5825-4FF1-A008-35C6E6A45EF6}"/>
            </a:ext>
          </a:extLst>
        </xdr:cNvPr>
        <xdr:cNvPicPr/>
      </xdr:nvPicPr>
      <xdr:blipFill>
        <a:blip xmlns:r="http://schemas.openxmlformats.org/officeDocument/2006/relationships" r:embed="rId1"/>
        <a:stretch/>
      </xdr:blipFill>
      <xdr:spPr>
        <a:xfrm>
          <a:off x="10325340" y="363750"/>
          <a:ext cx="1089735" cy="1006695"/>
        </a:xfrm>
        <a:prstGeom prst="rect">
          <a:avLst/>
        </a:prstGeom>
        <a:ln w="9360">
          <a:noFill/>
        </a:ln>
      </xdr:spPr>
    </xdr:pic>
    <xdr:clientData/>
  </xdr:twoCellAnchor>
  <xdr:twoCellAnchor editAs="oneCell">
    <xdr:from>
      <xdr:col>4</xdr:col>
      <xdr:colOff>314325</xdr:colOff>
      <xdr:row>1</xdr:row>
      <xdr:rowOff>57150</xdr:rowOff>
    </xdr:from>
    <xdr:to>
      <xdr:col>6</xdr:col>
      <xdr:colOff>428625</xdr:colOff>
      <xdr:row>5</xdr:row>
      <xdr:rowOff>219075</xdr:rowOff>
    </xdr:to>
    <xdr:pic>
      <xdr:nvPicPr>
        <xdr:cNvPr id="4" name="Рисунок 3">
          <a:extLst>
            <a:ext uri="{FF2B5EF4-FFF2-40B4-BE49-F238E27FC236}">
              <a16:creationId xmlns:a16="http://schemas.microsoft.com/office/drawing/2014/main" id="{1E4D1F36-F208-40FD-B2C0-E8B0CFB8C792}"/>
            </a:ext>
            <a:ext uri="{147F2762-F138-4A5C-976F-8EAC2B608ADB}">
              <a16:predDERef xmlns:a16="http://schemas.microsoft.com/office/drawing/2014/main" pred="{C8E93B1A-29F0-4EEA-802E-A0D9256215C6}"/>
            </a:ext>
          </a:extLst>
        </xdr:cNvPr>
        <xdr:cNvPicPr>
          <a:picLocks noChangeAspect="1"/>
        </xdr:cNvPicPr>
      </xdr:nvPicPr>
      <xdr:blipFill>
        <a:blip xmlns:r="http://schemas.openxmlformats.org/officeDocument/2006/relationships" r:embed="rId2" cstate="print"/>
        <a:srcRect/>
        <a:stretch>
          <a:fillRect/>
        </a:stretch>
      </xdr:blipFill>
      <xdr:spPr bwMode="auto">
        <a:xfrm>
          <a:off x="5114925" y="257175"/>
          <a:ext cx="1485900" cy="10763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181080</xdr:colOff>
      <xdr:row>1</xdr:row>
      <xdr:rowOff>123840</xdr:rowOff>
    </xdr:from>
    <xdr:to>
      <xdr:col>6</xdr:col>
      <xdr:colOff>119520</xdr:colOff>
      <xdr:row>4</xdr:row>
      <xdr:rowOff>293760</xdr:rowOff>
    </xdr:to>
    <xdr:pic>
      <xdr:nvPicPr>
        <xdr:cNvPr id="82" name="Рисунок 2" descr="logo полихим.png">
          <a:extLst>
            <a:ext uri="{FF2B5EF4-FFF2-40B4-BE49-F238E27FC236}">
              <a16:creationId xmlns:a16="http://schemas.microsoft.com/office/drawing/2014/main" id="{00000000-0008-0000-0600-000052000000}"/>
            </a:ext>
          </a:extLst>
        </xdr:cNvPr>
        <xdr:cNvPicPr/>
      </xdr:nvPicPr>
      <xdr:blipFill>
        <a:blip xmlns:r="http://schemas.openxmlformats.org/officeDocument/2006/relationships" r:embed="rId1"/>
        <a:stretch/>
      </xdr:blipFill>
      <xdr:spPr>
        <a:xfrm>
          <a:off x="7003440" y="314280"/>
          <a:ext cx="1060560" cy="695520"/>
        </a:xfrm>
        <a:prstGeom prst="rect">
          <a:avLst/>
        </a:prstGeom>
        <a:ln w="9360">
          <a:noFill/>
        </a:ln>
      </xdr:spPr>
    </xdr:pic>
    <xdr:clientData/>
  </xdr:twoCellAnchor>
  <xdr:twoCellAnchor editAs="oneCell">
    <xdr:from>
      <xdr:col>7</xdr:col>
      <xdr:colOff>85680</xdr:colOff>
      <xdr:row>1</xdr:row>
      <xdr:rowOff>152280</xdr:rowOff>
    </xdr:from>
    <xdr:to>
      <xdr:col>8</xdr:col>
      <xdr:colOff>527760</xdr:colOff>
      <xdr:row>6</xdr:row>
      <xdr:rowOff>33840</xdr:rowOff>
    </xdr:to>
    <xdr:pic>
      <xdr:nvPicPr>
        <xdr:cNvPr id="83" name="Рисунок 1">
          <a:extLst>
            <a:ext uri="{FF2B5EF4-FFF2-40B4-BE49-F238E27FC236}">
              <a16:creationId xmlns:a16="http://schemas.microsoft.com/office/drawing/2014/main" id="{00000000-0008-0000-0600-000053000000}"/>
            </a:ext>
          </a:extLst>
        </xdr:cNvPr>
        <xdr:cNvPicPr/>
      </xdr:nvPicPr>
      <xdr:blipFill>
        <a:blip xmlns:r="http://schemas.openxmlformats.org/officeDocument/2006/relationships" r:embed="rId2"/>
        <a:stretch/>
      </xdr:blipFill>
      <xdr:spPr>
        <a:xfrm>
          <a:off x="8744400" y="342720"/>
          <a:ext cx="1085760" cy="1007280"/>
        </a:xfrm>
        <a:prstGeom prst="rect">
          <a:avLst/>
        </a:prstGeom>
        <a:ln w="9360">
          <a:noFill/>
        </a:ln>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2</xdr:col>
      <xdr:colOff>6059880</xdr:colOff>
      <xdr:row>4</xdr:row>
      <xdr:rowOff>11160</xdr:rowOff>
    </xdr:from>
    <xdr:to>
      <xdr:col>5</xdr:col>
      <xdr:colOff>797760</xdr:colOff>
      <xdr:row>5</xdr:row>
      <xdr:rowOff>87480</xdr:rowOff>
    </xdr:to>
    <xdr:pic>
      <xdr:nvPicPr>
        <xdr:cNvPr id="230" name="Рисунок 2" descr="smirdex.png">
          <a:extLst>
            <a:ext uri="{FF2B5EF4-FFF2-40B4-BE49-F238E27FC236}">
              <a16:creationId xmlns:a16="http://schemas.microsoft.com/office/drawing/2014/main" id="{00000000-0008-0000-4000-0000E6000000}"/>
            </a:ext>
          </a:extLst>
        </xdr:cNvPr>
        <xdr:cNvPicPr/>
      </xdr:nvPicPr>
      <xdr:blipFill>
        <a:blip xmlns:r="http://schemas.openxmlformats.org/officeDocument/2006/relationships" r:embed="rId1"/>
        <a:stretch/>
      </xdr:blipFill>
      <xdr:spPr>
        <a:xfrm>
          <a:off x="7278840" y="726480"/>
          <a:ext cx="1923120" cy="428760"/>
        </a:xfrm>
        <a:prstGeom prst="rect">
          <a:avLst/>
        </a:prstGeom>
        <a:ln w="9360">
          <a:noFill/>
        </a:ln>
      </xdr:spPr>
    </xdr:pic>
    <xdr:clientData/>
  </xdr:twoCellAnchor>
  <xdr:twoCellAnchor editAs="oneCell">
    <xdr:from>
      <xdr:col>7</xdr:col>
      <xdr:colOff>152640</xdr:colOff>
      <xdr:row>2</xdr:row>
      <xdr:rowOff>1800</xdr:rowOff>
    </xdr:from>
    <xdr:to>
      <xdr:col>8</xdr:col>
      <xdr:colOff>413700</xdr:colOff>
      <xdr:row>5</xdr:row>
      <xdr:rowOff>294120</xdr:rowOff>
    </xdr:to>
    <xdr:pic>
      <xdr:nvPicPr>
        <xdr:cNvPr id="231" name="Рисунок 1">
          <a:extLst>
            <a:ext uri="{FF2B5EF4-FFF2-40B4-BE49-F238E27FC236}">
              <a16:creationId xmlns:a16="http://schemas.microsoft.com/office/drawing/2014/main" id="{00000000-0008-0000-4000-0000E7000000}"/>
            </a:ext>
          </a:extLst>
        </xdr:cNvPr>
        <xdr:cNvPicPr/>
      </xdr:nvPicPr>
      <xdr:blipFill>
        <a:blip xmlns:r="http://schemas.openxmlformats.org/officeDocument/2006/relationships" r:embed="rId2"/>
        <a:stretch/>
      </xdr:blipFill>
      <xdr:spPr>
        <a:xfrm>
          <a:off x="10280160" y="354600"/>
          <a:ext cx="1106640" cy="1007280"/>
        </a:xfrm>
        <a:prstGeom prst="rect">
          <a:avLst/>
        </a:prstGeom>
        <a:ln w="9360">
          <a:noFill/>
        </a:ln>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227160</xdr:colOff>
      <xdr:row>1</xdr:row>
      <xdr:rowOff>150840</xdr:rowOff>
    </xdr:from>
    <xdr:to>
      <xdr:col>4</xdr:col>
      <xdr:colOff>357615</xdr:colOff>
      <xdr:row>5</xdr:row>
      <xdr:rowOff>412980</xdr:rowOff>
    </xdr:to>
    <xdr:pic>
      <xdr:nvPicPr>
        <xdr:cNvPr id="232" name="Рисунок 1">
          <a:extLst>
            <a:ext uri="{FF2B5EF4-FFF2-40B4-BE49-F238E27FC236}">
              <a16:creationId xmlns:a16="http://schemas.microsoft.com/office/drawing/2014/main" id="{00000000-0008-0000-4100-0000E8000000}"/>
            </a:ext>
          </a:extLst>
        </xdr:cNvPr>
        <xdr:cNvPicPr/>
      </xdr:nvPicPr>
      <xdr:blipFill>
        <a:blip xmlns:r="http://schemas.openxmlformats.org/officeDocument/2006/relationships" r:embed="rId1"/>
        <a:stretch/>
      </xdr:blipFill>
      <xdr:spPr>
        <a:xfrm>
          <a:off x="5631480" y="341280"/>
          <a:ext cx="947520" cy="1046160"/>
        </a:xfrm>
        <a:prstGeom prst="rect">
          <a:avLst/>
        </a:prstGeom>
        <a:ln w="0">
          <a:noFill/>
        </a:ln>
      </xdr:spPr>
    </xdr:pic>
    <xdr:clientData/>
  </xdr:twoCellAnchor>
  <xdr:twoCellAnchor editAs="oneCell">
    <xdr:from>
      <xdr:col>5</xdr:col>
      <xdr:colOff>158970</xdr:colOff>
      <xdr:row>2</xdr:row>
      <xdr:rowOff>15885</xdr:rowOff>
    </xdr:from>
    <xdr:to>
      <xdr:col>6</xdr:col>
      <xdr:colOff>550350</xdr:colOff>
      <xdr:row>5</xdr:row>
      <xdr:rowOff>423870</xdr:rowOff>
    </xdr:to>
    <xdr:pic>
      <xdr:nvPicPr>
        <xdr:cNvPr id="233" name="Рисунок 1">
          <a:extLst>
            <a:ext uri="{FF2B5EF4-FFF2-40B4-BE49-F238E27FC236}">
              <a16:creationId xmlns:a16="http://schemas.microsoft.com/office/drawing/2014/main" id="{00000000-0008-0000-4100-0000E9000000}"/>
            </a:ext>
            <a:ext uri="{147F2762-F138-4A5C-976F-8EAC2B608ADB}">
              <a16:predDERef xmlns:a16="http://schemas.microsoft.com/office/drawing/2014/main" pred="{00000000-0008-0000-4100-0000E8000000}"/>
            </a:ext>
          </a:extLst>
        </xdr:cNvPr>
        <xdr:cNvPicPr/>
      </xdr:nvPicPr>
      <xdr:blipFill>
        <a:blip xmlns:r="http://schemas.openxmlformats.org/officeDocument/2006/relationships" r:embed="rId2"/>
        <a:stretch/>
      </xdr:blipFill>
      <xdr:spPr>
        <a:xfrm>
          <a:off x="6883620" y="396885"/>
          <a:ext cx="1115280" cy="998535"/>
        </a:xfrm>
        <a:prstGeom prst="rect">
          <a:avLst/>
        </a:prstGeom>
        <a:ln w="9360">
          <a:noFill/>
        </a:ln>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7</xdr:col>
      <xdr:colOff>114840</xdr:colOff>
      <xdr:row>1</xdr:row>
      <xdr:rowOff>47805</xdr:rowOff>
    </xdr:from>
    <xdr:to>
      <xdr:col>8</xdr:col>
      <xdr:colOff>562680</xdr:colOff>
      <xdr:row>6</xdr:row>
      <xdr:rowOff>114540</xdr:rowOff>
    </xdr:to>
    <xdr:pic>
      <xdr:nvPicPr>
        <xdr:cNvPr id="234" name="Рисунок 1">
          <a:extLst>
            <a:ext uri="{FF2B5EF4-FFF2-40B4-BE49-F238E27FC236}">
              <a16:creationId xmlns:a16="http://schemas.microsoft.com/office/drawing/2014/main" id="{00000000-0008-0000-4200-0000EA000000}"/>
            </a:ext>
          </a:extLst>
        </xdr:cNvPr>
        <xdr:cNvPicPr/>
      </xdr:nvPicPr>
      <xdr:blipFill>
        <a:blip xmlns:r="http://schemas.openxmlformats.org/officeDocument/2006/relationships" r:embed="rId1"/>
        <a:stretch/>
      </xdr:blipFill>
      <xdr:spPr>
        <a:xfrm>
          <a:off x="7268115" y="247830"/>
          <a:ext cx="1209840" cy="1085910"/>
        </a:xfrm>
        <a:prstGeom prst="rect">
          <a:avLst/>
        </a:prstGeom>
        <a:ln w="9360">
          <a:noFill/>
        </a:ln>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2</xdr:col>
      <xdr:colOff>1080</xdr:colOff>
      <xdr:row>2</xdr:row>
      <xdr:rowOff>66960</xdr:rowOff>
    </xdr:from>
    <xdr:to>
      <xdr:col>2</xdr:col>
      <xdr:colOff>1440</xdr:colOff>
      <xdr:row>4</xdr:row>
      <xdr:rowOff>3600</xdr:rowOff>
    </xdr:to>
    <xdr:pic>
      <xdr:nvPicPr>
        <xdr:cNvPr id="235" name="Рисунок 2">
          <a:extLst>
            <a:ext uri="{FF2B5EF4-FFF2-40B4-BE49-F238E27FC236}">
              <a16:creationId xmlns:a16="http://schemas.microsoft.com/office/drawing/2014/main" id="{00000000-0008-0000-4300-0000EB000000}"/>
            </a:ext>
          </a:extLst>
        </xdr:cNvPr>
        <xdr:cNvPicPr/>
      </xdr:nvPicPr>
      <xdr:blipFill>
        <a:blip xmlns:r="http://schemas.openxmlformats.org/officeDocument/2006/relationships" r:embed="rId1"/>
        <a:stretch/>
      </xdr:blipFill>
      <xdr:spPr>
        <a:xfrm>
          <a:off x="4577400" y="432720"/>
          <a:ext cx="360" cy="286920"/>
        </a:xfrm>
        <a:prstGeom prst="rect">
          <a:avLst/>
        </a:prstGeom>
        <a:ln w="0">
          <a:noFill/>
        </a:ln>
      </xdr:spPr>
    </xdr:pic>
    <xdr:clientData/>
  </xdr:twoCellAnchor>
  <xdr:twoCellAnchor editAs="oneCell">
    <xdr:from>
      <xdr:col>2</xdr:col>
      <xdr:colOff>1080</xdr:colOff>
      <xdr:row>2</xdr:row>
      <xdr:rowOff>66960</xdr:rowOff>
    </xdr:from>
    <xdr:to>
      <xdr:col>2</xdr:col>
      <xdr:colOff>1440</xdr:colOff>
      <xdr:row>4</xdr:row>
      <xdr:rowOff>3600</xdr:rowOff>
    </xdr:to>
    <xdr:pic>
      <xdr:nvPicPr>
        <xdr:cNvPr id="236" name="Рисунок 2">
          <a:extLst>
            <a:ext uri="{FF2B5EF4-FFF2-40B4-BE49-F238E27FC236}">
              <a16:creationId xmlns:a16="http://schemas.microsoft.com/office/drawing/2014/main" id="{00000000-0008-0000-4300-0000EC000000}"/>
            </a:ext>
          </a:extLst>
        </xdr:cNvPr>
        <xdr:cNvPicPr/>
      </xdr:nvPicPr>
      <xdr:blipFill>
        <a:blip xmlns:r="http://schemas.openxmlformats.org/officeDocument/2006/relationships" r:embed="rId1"/>
        <a:stretch/>
      </xdr:blipFill>
      <xdr:spPr>
        <a:xfrm>
          <a:off x="4577400" y="432720"/>
          <a:ext cx="360" cy="286920"/>
        </a:xfrm>
        <a:prstGeom prst="rect">
          <a:avLst/>
        </a:prstGeom>
        <a:ln w="0">
          <a:noFill/>
        </a:ln>
      </xdr:spPr>
    </xdr:pic>
    <xdr:clientData/>
  </xdr:twoCellAnchor>
  <xdr:twoCellAnchor editAs="oneCell">
    <xdr:from>
      <xdr:col>2</xdr:col>
      <xdr:colOff>1080</xdr:colOff>
      <xdr:row>2</xdr:row>
      <xdr:rowOff>66960</xdr:rowOff>
    </xdr:from>
    <xdr:to>
      <xdr:col>2</xdr:col>
      <xdr:colOff>1440</xdr:colOff>
      <xdr:row>4</xdr:row>
      <xdr:rowOff>3600</xdr:rowOff>
    </xdr:to>
    <xdr:pic>
      <xdr:nvPicPr>
        <xdr:cNvPr id="237" name="Рисунок 2">
          <a:extLst>
            <a:ext uri="{FF2B5EF4-FFF2-40B4-BE49-F238E27FC236}">
              <a16:creationId xmlns:a16="http://schemas.microsoft.com/office/drawing/2014/main" id="{00000000-0008-0000-4300-0000ED000000}"/>
            </a:ext>
          </a:extLst>
        </xdr:cNvPr>
        <xdr:cNvPicPr/>
      </xdr:nvPicPr>
      <xdr:blipFill>
        <a:blip xmlns:r="http://schemas.openxmlformats.org/officeDocument/2006/relationships" r:embed="rId1"/>
        <a:stretch/>
      </xdr:blipFill>
      <xdr:spPr>
        <a:xfrm>
          <a:off x="4577400" y="432720"/>
          <a:ext cx="360" cy="286920"/>
        </a:xfrm>
        <a:prstGeom prst="rect">
          <a:avLst/>
        </a:prstGeom>
        <a:ln w="0">
          <a:noFill/>
        </a:ln>
      </xdr:spPr>
    </xdr:pic>
    <xdr:clientData/>
  </xdr:twoCellAnchor>
  <xdr:twoCellAnchor editAs="oneCell">
    <xdr:from>
      <xdr:col>2</xdr:col>
      <xdr:colOff>1080</xdr:colOff>
      <xdr:row>2</xdr:row>
      <xdr:rowOff>66960</xdr:rowOff>
    </xdr:from>
    <xdr:to>
      <xdr:col>2</xdr:col>
      <xdr:colOff>1440</xdr:colOff>
      <xdr:row>4</xdr:row>
      <xdr:rowOff>3600</xdr:rowOff>
    </xdr:to>
    <xdr:pic>
      <xdr:nvPicPr>
        <xdr:cNvPr id="238" name="Рисунок 2">
          <a:extLst>
            <a:ext uri="{FF2B5EF4-FFF2-40B4-BE49-F238E27FC236}">
              <a16:creationId xmlns:a16="http://schemas.microsoft.com/office/drawing/2014/main" id="{00000000-0008-0000-4300-0000EE000000}"/>
            </a:ext>
          </a:extLst>
        </xdr:cNvPr>
        <xdr:cNvPicPr/>
      </xdr:nvPicPr>
      <xdr:blipFill>
        <a:blip xmlns:r="http://schemas.openxmlformats.org/officeDocument/2006/relationships" r:embed="rId1"/>
        <a:stretch/>
      </xdr:blipFill>
      <xdr:spPr>
        <a:xfrm>
          <a:off x="4577400" y="432720"/>
          <a:ext cx="360" cy="286920"/>
        </a:xfrm>
        <a:prstGeom prst="rect">
          <a:avLst/>
        </a:prstGeom>
        <a:ln w="0">
          <a:noFill/>
        </a:ln>
      </xdr:spPr>
    </xdr:pic>
    <xdr:clientData/>
  </xdr:twoCellAnchor>
  <xdr:twoCellAnchor editAs="oneCell">
    <xdr:from>
      <xdr:col>2</xdr:col>
      <xdr:colOff>1080</xdr:colOff>
      <xdr:row>2</xdr:row>
      <xdr:rowOff>66960</xdr:rowOff>
    </xdr:from>
    <xdr:to>
      <xdr:col>2</xdr:col>
      <xdr:colOff>1440</xdr:colOff>
      <xdr:row>4</xdr:row>
      <xdr:rowOff>3600</xdr:rowOff>
    </xdr:to>
    <xdr:pic>
      <xdr:nvPicPr>
        <xdr:cNvPr id="239" name="Рисунок 2">
          <a:extLst>
            <a:ext uri="{FF2B5EF4-FFF2-40B4-BE49-F238E27FC236}">
              <a16:creationId xmlns:a16="http://schemas.microsoft.com/office/drawing/2014/main" id="{00000000-0008-0000-4300-0000EF000000}"/>
            </a:ext>
          </a:extLst>
        </xdr:cNvPr>
        <xdr:cNvPicPr/>
      </xdr:nvPicPr>
      <xdr:blipFill>
        <a:blip xmlns:r="http://schemas.openxmlformats.org/officeDocument/2006/relationships" r:embed="rId1"/>
        <a:stretch/>
      </xdr:blipFill>
      <xdr:spPr>
        <a:xfrm>
          <a:off x="4577400" y="432720"/>
          <a:ext cx="360" cy="286920"/>
        </a:xfrm>
        <a:prstGeom prst="rect">
          <a:avLst/>
        </a:prstGeom>
        <a:ln w="0">
          <a:noFill/>
        </a:ln>
      </xdr:spPr>
    </xdr:pic>
    <xdr:clientData/>
  </xdr:twoCellAnchor>
  <xdr:twoCellAnchor editAs="oneCell">
    <xdr:from>
      <xdr:col>2</xdr:col>
      <xdr:colOff>1080</xdr:colOff>
      <xdr:row>2</xdr:row>
      <xdr:rowOff>66960</xdr:rowOff>
    </xdr:from>
    <xdr:to>
      <xdr:col>2</xdr:col>
      <xdr:colOff>1440</xdr:colOff>
      <xdr:row>4</xdr:row>
      <xdr:rowOff>3600</xdr:rowOff>
    </xdr:to>
    <xdr:pic>
      <xdr:nvPicPr>
        <xdr:cNvPr id="240" name="Рисунок 2">
          <a:extLst>
            <a:ext uri="{FF2B5EF4-FFF2-40B4-BE49-F238E27FC236}">
              <a16:creationId xmlns:a16="http://schemas.microsoft.com/office/drawing/2014/main" id="{00000000-0008-0000-4300-0000F0000000}"/>
            </a:ext>
          </a:extLst>
        </xdr:cNvPr>
        <xdr:cNvPicPr/>
      </xdr:nvPicPr>
      <xdr:blipFill>
        <a:blip xmlns:r="http://schemas.openxmlformats.org/officeDocument/2006/relationships" r:embed="rId1"/>
        <a:stretch/>
      </xdr:blipFill>
      <xdr:spPr>
        <a:xfrm>
          <a:off x="4577400" y="432720"/>
          <a:ext cx="360" cy="286920"/>
        </a:xfrm>
        <a:prstGeom prst="rect">
          <a:avLst/>
        </a:prstGeom>
        <a:ln w="0">
          <a:noFill/>
        </a:ln>
      </xdr:spPr>
    </xdr:pic>
    <xdr:clientData/>
  </xdr:twoCellAnchor>
  <xdr:twoCellAnchor editAs="oneCell">
    <xdr:from>
      <xdr:col>2</xdr:col>
      <xdr:colOff>1080</xdr:colOff>
      <xdr:row>2</xdr:row>
      <xdr:rowOff>66960</xdr:rowOff>
    </xdr:from>
    <xdr:to>
      <xdr:col>2</xdr:col>
      <xdr:colOff>1440</xdr:colOff>
      <xdr:row>4</xdr:row>
      <xdr:rowOff>3600</xdr:rowOff>
    </xdr:to>
    <xdr:pic>
      <xdr:nvPicPr>
        <xdr:cNvPr id="241" name="Рисунок 2">
          <a:extLst>
            <a:ext uri="{FF2B5EF4-FFF2-40B4-BE49-F238E27FC236}">
              <a16:creationId xmlns:a16="http://schemas.microsoft.com/office/drawing/2014/main" id="{00000000-0008-0000-4300-0000F1000000}"/>
            </a:ext>
          </a:extLst>
        </xdr:cNvPr>
        <xdr:cNvPicPr/>
      </xdr:nvPicPr>
      <xdr:blipFill>
        <a:blip xmlns:r="http://schemas.openxmlformats.org/officeDocument/2006/relationships" r:embed="rId1"/>
        <a:stretch/>
      </xdr:blipFill>
      <xdr:spPr>
        <a:xfrm>
          <a:off x="4577400" y="432720"/>
          <a:ext cx="360" cy="286920"/>
        </a:xfrm>
        <a:prstGeom prst="rect">
          <a:avLst/>
        </a:prstGeom>
        <a:ln w="0">
          <a:noFill/>
        </a:ln>
      </xdr:spPr>
    </xdr:pic>
    <xdr:clientData/>
  </xdr:twoCellAnchor>
  <xdr:twoCellAnchor editAs="oneCell">
    <xdr:from>
      <xdr:col>2</xdr:col>
      <xdr:colOff>1080</xdr:colOff>
      <xdr:row>2</xdr:row>
      <xdr:rowOff>66960</xdr:rowOff>
    </xdr:from>
    <xdr:to>
      <xdr:col>2</xdr:col>
      <xdr:colOff>1440</xdr:colOff>
      <xdr:row>4</xdr:row>
      <xdr:rowOff>3600</xdr:rowOff>
    </xdr:to>
    <xdr:pic>
      <xdr:nvPicPr>
        <xdr:cNvPr id="242" name="Рисунок 2">
          <a:extLst>
            <a:ext uri="{FF2B5EF4-FFF2-40B4-BE49-F238E27FC236}">
              <a16:creationId xmlns:a16="http://schemas.microsoft.com/office/drawing/2014/main" id="{00000000-0008-0000-4300-0000F2000000}"/>
            </a:ext>
          </a:extLst>
        </xdr:cNvPr>
        <xdr:cNvPicPr/>
      </xdr:nvPicPr>
      <xdr:blipFill>
        <a:blip xmlns:r="http://schemas.openxmlformats.org/officeDocument/2006/relationships" r:embed="rId1"/>
        <a:stretch/>
      </xdr:blipFill>
      <xdr:spPr>
        <a:xfrm>
          <a:off x="4577400" y="432720"/>
          <a:ext cx="360" cy="286920"/>
        </a:xfrm>
        <a:prstGeom prst="rect">
          <a:avLst/>
        </a:prstGeom>
        <a:ln w="0">
          <a:noFill/>
        </a:ln>
      </xdr:spPr>
    </xdr:pic>
    <xdr:clientData/>
  </xdr:twoCellAnchor>
  <xdr:twoCellAnchor editAs="oneCell">
    <xdr:from>
      <xdr:col>2</xdr:col>
      <xdr:colOff>1080</xdr:colOff>
      <xdr:row>2</xdr:row>
      <xdr:rowOff>66960</xdr:rowOff>
    </xdr:from>
    <xdr:to>
      <xdr:col>2</xdr:col>
      <xdr:colOff>1440</xdr:colOff>
      <xdr:row>4</xdr:row>
      <xdr:rowOff>3600</xdr:rowOff>
    </xdr:to>
    <xdr:pic>
      <xdr:nvPicPr>
        <xdr:cNvPr id="243" name="Рисунок 2">
          <a:extLst>
            <a:ext uri="{FF2B5EF4-FFF2-40B4-BE49-F238E27FC236}">
              <a16:creationId xmlns:a16="http://schemas.microsoft.com/office/drawing/2014/main" id="{00000000-0008-0000-4300-0000F3000000}"/>
            </a:ext>
          </a:extLst>
        </xdr:cNvPr>
        <xdr:cNvPicPr/>
      </xdr:nvPicPr>
      <xdr:blipFill>
        <a:blip xmlns:r="http://schemas.openxmlformats.org/officeDocument/2006/relationships" r:embed="rId1"/>
        <a:stretch/>
      </xdr:blipFill>
      <xdr:spPr>
        <a:xfrm>
          <a:off x="4577400" y="432720"/>
          <a:ext cx="360" cy="286920"/>
        </a:xfrm>
        <a:prstGeom prst="rect">
          <a:avLst/>
        </a:prstGeom>
        <a:ln w="0">
          <a:noFill/>
        </a:ln>
      </xdr:spPr>
    </xdr:pic>
    <xdr:clientData/>
  </xdr:twoCellAnchor>
  <xdr:twoCellAnchor editAs="oneCell">
    <xdr:from>
      <xdr:col>2</xdr:col>
      <xdr:colOff>1080</xdr:colOff>
      <xdr:row>2</xdr:row>
      <xdr:rowOff>66960</xdr:rowOff>
    </xdr:from>
    <xdr:to>
      <xdr:col>2</xdr:col>
      <xdr:colOff>1440</xdr:colOff>
      <xdr:row>4</xdr:row>
      <xdr:rowOff>3600</xdr:rowOff>
    </xdr:to>
    <xdr:pic>
      <xdr:nvPicPr>
        <xdr:cNvPr id="244" name="Рисунок 2">
          <a:extLst>
            <a:ext uri="{FF2B5EF4-FFF2-40B4-BE49-F238E27FC236}">
              <a16:creationId xmlns:a16="http://schemas.microsoft.com/office/drawing/2014/main" id="{00000000-0008-0000-4300-0000F4000000}"/>
            </a:ext>
          </a:extLst>
        </xdr:cNvPr>
        <xdr:cNvPicPr/>
      </xdr:nvPicPr>
      <xdr:blipFill>
        <a:blip xmlns:r="http://schemas.openxmlformats.org/officeDocument/2006/relationships" r:embed="rId1"/>
        <a:stretch/>
      </xdr:blipFill>
      <xdr:spPr>
        <a:xfrm>
          <a:off x="4577400" y="432720"/>
          <a:ext cx="360" cy="286920"/>
        </a:xfrm>
        <a:prstGeom prst="rect">
          <a:avLst/>
        </a:prstGeom>
        <a:ln w="0">
          <a:noFill/>
        </a:ln>
      </xdr:spPr>
    </xdr:pic>
    <xdr:clientData/>
  </xdr:twoCellAnchor>
  <xdr:twoCellAnchor editAs="oneCell">
    <xdr:from>
      <xdr:col>2</xdr:col>
      <xdr:colOff>1080</xdr:colOff>
      <xdr:row>2</xdr:row>
      <xdr:rowOff>66960</xdr:rowOff>
    </xdr:from>
    <xdr:to>
      <xdr:col>2</xdr:col>
      <xdr:colOff>1440</xdr:colOff>
      <xdr:row>4</xdr:row>
      <xdr:rowOff>3600</xdr:rowOff>
    </xdr:to>
    <xdr:pic>
      <xdr:nvPicPr>
        <xdr:cNvPr id="245" name="Рисунок 2">
          <a:extLst>
            <a:ext uri="{FF2B5EF4-FFF2-40B4-BE49-F238E27FC236}">
              <a16:creationId xmlns:a16="http://schemas.microsoft.com/office/drawing/2014/main" id="{00000000-0008-0000-4300-0000F5000000}"/>
            </a:ext>
          </a:extLst>
        </xdr:cNvPr>
        <xdr:cNvPicPr/>
      </xdr:nvPicPr>
      <xdr:blipFill>
        <a:blip xmlns:r="http://schemas.openxmlformats.org/officeDocument/2006/relationships" r:embed="rId1"/>
        <a:stretch/>
      </xdr:blipFill>
      <xdr:spPr>
        <a:xfrm>
          <a:off x="4577400" y="432720"/>
          <a:ext cx="360" cy="286920"/>
        </a:xfrm>
        <a:prstGeom prst="rect">
          <a:avLst/>
        </a:prstGeom>
        <a:ln w="0">
          <a:noFill/>
        </a:ln>
      </xdr:spPr>
    </xdr:pic>
    <xdr:clientData/>
  </xdr:twoCellAnchor>
  <xdr:twoCellAnchor editAs="oneCell">
    <xdr:from>
      <xdr:col>2</xdr:col>
      <xdr:colOff>1080</xdr:colOff>
      <xdr:row>2</xdr:row>
      <xdr:rowOff>66960</xdr:rowOff>
    </xdr:from>
    <xdr:to>
      <xdr:col>2</xdr:col>
      <xdr:colOff>1440</xdr:colOff>
      <xdr:row>4</xdr:row>
      <xdr:rowOff>3600</xdr:rowOff>
    </xdr:to>
    <xdr:pic>
      <xdr:nvPicPr>
        <xdr:cNvPr id="246" name="Рисунок 2">
          <a:extLst>
            <a:ext uri="{FF2B5EF4-FFF2-40B4-BE49-F238E27FC236}">
              <a16:creationId xmlns:a16="http://schemas.microsoft.com/office/drawing/2014/main" id="{00000000-0008-0000-4300-0000F6000000}"/>
            </a:ext>
          </a:extLst>
        </xdr:cNvPr>
        <xdr:cNvPicPr/>
      </xdr:nvPicPr>
      <xdr:blipFill>
        <a:blip xmlns:r="http://schemas.openxmlformats.org/officeDocument/2006/relationships" r:embed="rId1"/>
        <a:stretch/>
      </xdr:blipFill>
      <xdr:spPr>
        <a:xfrm>
          <a:off x="4577400" y="432720"/>
          <a:ext cx="360" cy="286920"/>
        </a:xfrm>
        <a:prstGeom prst="rect">
          <a:avLst/>
        </a:prstGeom>
        <a:ln w="0">
          <a:noFill/>
        </a:ln>
      </xdr:spPr>
    </xdr:pic>
    <xdr:clientData/>
  </xdr:twoCellAnchor>
  <xdr:twoCellAnchor editAs="oneCell">
    <xdr:from>
      <xdr:col>2</xdr:col>
      <xdr:colOff>1080</xdr:colOff>
      <xdr:row>2</xdr:row>
      <xdr:rowOff>66960</xdr:rowOff>
    </xdr:from>
    <xdr:to>
      <xdr:col>2</xdr:col>
      <xdr:colOff>1440</xdr:colOff>
      <xdr:row>4</xdr:row>
      <xdr:rowOff>3600</xdr:rowOff>
    </xdr:to>
    <xdr:pic>
      <xdr:nvPicPr>
        <xdr:cNvPr id="247" name="Рисунок 2">
          <a:extLst>
            <a:ext uri="{FF2B5EF4-FFF2-40B4-BE49-F238E27FC236}">
              <a16:creationId xmlns:a16="http://schemas.microsoft.com/office/drawing/2014/main" id="{00000000-0008-0000-4300-0000F7000000}"/>
            </a:ext>
          </a:extLst>
        </xdr:cNvPr>
        <xdr:cNvPicPr/>
      </xdr:nvPicPr>
      <xdr:blipFill>
        <a:blip xmlns:r="http://schemas.openxmlformats.org/officeDocument/2006/relationships" r:embed="rId1"/>
        <a:stretch/>
      </xdr:blipFill>
      <xdr:spPr>
        <a:xfrm>
          <a:off x="4577400" y="432720"/>
          <a:ext cx="360" cy="286920"/>
        </a:xfrm>
        <a:prstGeom prst="rect">
          <a:avLst/>
        </a:prstGeom>
        <a:ln w="0">
          <a:noFill/>
        </a:ln>
      </xdr:spPr>
    </xdr:pic>
    <xdr:clientData/>
  </xdr:twoCellAnchor>
  <xdr:twoCellAnchor editAs="oneCell">
    <xdr:from>
      <xdr:col>2</xdr:col>
      <xdr:colOff>1080</xdr:colOff>
      <xdr:row>2</xdr:row>
      <xdr:rowOff>66960</xdr:rowOff>
    </xdr:from>
    <xdr:to>
      <xdr:col>2</xdr:col>
      <xdr:colOff>1440</xdr:colOff>
      <xdr:row>4</xdr:row>
      <xdr:rowOff>3600</xdr:rowOff>
    </xdr:to>
    <xdr:pic>
      <xdr:nvPicPr>
        <xdr:cNvPr id="248" name="Рисунок 2">
          <a:extLst>
            <a:ext uri="{FF2B5EF4-FFF2-40B4-BE49-F238E27FC236}">
              <a16:creationId xmlns:a16="http://schemas.microsoft.com/office/drawing/2014/main" id="{00000000-0008-0000-4300-0000F8000000}"/>
            </a:ext>
          </a:extLst>
        </xdr:cNvPr>
        <xdr:cNvPicPr/>
      </xdr:nvPicPr>
      <xdr:blipFill>
        <a:blip xmlns:r="http://schemas.openxmlformats.org/officeDocument/2006/relationships" r:embed="rId1"/>
        <a:stretch/>
      </xdr:blipFill>
      <xdr:spPr>
        <a:xfrm>
          <a:off x="4577400" y="432720"/>
          <a:ext cx="360" cy="286920"/>
        </a:xfrm>
        <a:prstGeom prst="rect">
          <a:avLst/>
        </a:prstGeom>
        <a:ln w="0">
          <a:noFill/>
        </a:ln>
      </xdr:spPr>
    </xdr:pic>
    <xdr:clientData/>
  </xdr:twoCellAnchor>
  <xdr:twoCellAnchor editAs="oneCell">
    <xdr:from>
      <xdr:col>2</xdr:col>
      <xdr:colOff>1080</xdr:colOff>
      <xdr:row>2</xdr:row>
      <xdr:rowOff>66960</xdr:rowOff>
    </xdr:from>
    <xdr:to>
      <xdr:col>2</xdr:col>
      <xdr:colOff>1440</xdr:colOff>
      <xdr:row>4</xdr:row>
      <xdr:rowOff>3600</xdr:rowOff>
    </xdr:to>
    <xdr:pic>
      <xdr:nvPicPr>
        <xdr:cNvPr id="249" name="Рисунок 2">
          <a:extLst>
            <a:ext uri="{FF2B5EF4-FFF2-40B4-BE49-F238E27FC236}">
              <a16:creationId xmlns:a16="http://schemas.microsoft.com/office/drawing/2014/main" id="{00000000-0008-0000-4300-0000F9000000}"/>
            </a:ext>
          </a:extLst>
        </xdr:cNvPr>
        <xdr:cNvPicPr/>
      </xdr:nvPicPr>
      <xdr:blipFill>
        <a:blip xmlns:r="http://schemas.openxmlformats.org/officeDocument/2006/relationships" r:embed="rId1"/>
        <a:stretch/>
      </xdr:blipFill>
      <xdr:spPr>
        <a:xfrm>
          <a:off x="4577400" y="432720"/>
          <a:ext cx="360" cy="286920"/>
        </a:xfrm>
        <a:prstGeom prst="rect">
          <a:avLst/>
        </a:prstGeom>
        <a:ln w="0">
          <a:noFill/>
        </a:ln>
      </xdr:spPr>
    </xdr:pic>
    <xdr:clientData/>
  </xdr:twoCellAnchor>
  <xdr:twoCellAnchor editAs="oneCell">
    <xdr:from>
      <xdr:col>2</xdr:col>
      <xdr:colOff>1080</xdr:colOff>
      <xdr:row>2</xdr:row>
      <xdr:rowOff>66960</xdr:rowOff>
    </xdr:from>
    <xdr:to>
      <xdr:col>2</xdr:col>
      <xdr:colOff>1440</xdr:colOff>
      <xdr:row>4</xdr:row>
      <xdr:rowOff>3600</xdr:rowOff>
    </xdr:to>
    <xdr:pic>
      <xdr:nvPicPr>
        <xdr:cNvPr id="250" name="Рисунок 2">
          <a:extLst>
            <a:ext uri="{FF2B5EF4-FFF2-40B4-BE49-F238E27FC236}">
              <a16:creationId xmlns:a16="http://schemas.microsoft.com/office/drawing/2014/main" id="{00000000-0008-0000-4300-0000FA000000}"/>
            </a:ext>
          </a:extLst>
        </xdr:cNvPr>
        <xdr:cNvPicPr/>
      </xdr:nvPicPr>
      <xdr:blipFill>
        <a:blip xmlns:r="http://schemas.openxmlformats.org/officeDocument/2006/relationships" r:embed="rId1"/>
        <a:stretch/>
      </xdr:blipFill>
      <xdr:spPr>
        <a:xfrm>
          <a:off x="4577400" y="432720"/>
          <a:ext cx="360" cy="286920"/>
        </a:xfrm>
        <a:prstGeom prst="rect">
          <a:avLst/>
        </a:prstGeom>
        <a:ln w="0">
          <a:noFill/>
        </a:ln>
      </xdr:spPr>
    </xdr:pic>
    <xdr:clientData/>
  </xdr:twoCellAnchor>
  <xdr:twoCellAnchor editAs="oneCell">
    <xdr:from>
      <xdr:col>4</xdr:col>
      <xdr:colOff>344355</xdr:colOff>
      <xdr:row>0</xdr:row>
      <xdr:rowOff>153435</xdr:rowOff>
    </xdr:from>
    <xdr:to>
      <xdr:col>5</xdr:col>
      <xdr:colOff>535875</xdr:colOff>
      <xdr:row>4</xdr:row>
      <xdr:rowOff>328170</xdr:rowOff>
    </xdr:to>
    <xdr:pic>
      <xdr:nvPicPr>
        <xdr:cNvPr id="251" name="Picture 7">
          <a:extLst>
            <a:ext uri="{FF2B5EF4-FFF2-40B4-BE49-F238E27FC236}">
              <a16:creationId xmlns:a16="http://schemas.microsoft.com/office/drawing/2014/main" id="{00000000-0008-0000-4300-0000FB000000}"/>
            </a:ext>
            <a:ext uri="{147F2762-F138-4A5C-976F-8EAC2B608ADB}">
              <a16:predDERef xmlns:a16="http://schemas.microsoft.com/office/drawing/2014/main" pred="{00000000-0008-0000-4300-0000FA000000}"/>
            </a:ext>
          </a:extLst>
        </xdr:cNvPr>
        <xdr:cNvPicPr/>
      </xdr:nvPicPr>
      <xdr:blipFill>
        <a:blip xmlns:r="http://schemas.openxmlformats.org/officeDocument/2006/relationships" r:embed="rId2"/>
        <a:srcRect l="11594" t="15656" r="7666" b="4208"/>
        <a:stretch/>
      </xdr:blipFill>
      <xdr:spPr>
        <a:xfrm>
          <a:off x="5878380" y="153435"/>
          <a:ext cx="1124970" cy="879585"/>
        </a:xfrm>
        <a:prstGeom prst="rect">
          <a:avLst/>
        </a:prstGeom>
        <a:ln w="0">
          <a:noFill/>
        </a:ln>
      </xdr:spPr>
    </xdr:pic>
    <xdr:clientData/>
  </xdr:twoCellAnchor>
  <xdr:twoCellAnchor editAs="oneCell">
    <xdr:from>
      <xdr:col>6</xdr:col>
      <xdr:colOff>111240</xdr:colOff>
      <xdr:row>2</xdr:row>
      <xdr:rowOff>55080</xdr:rowOff>
    </xdr:from>
    <xdr:to>
      <xdr:col>7</xdr:col>
      <xdr:colOff>369360</xdr:colOff>
      <xdr:row>6</xdr:row>
      <xdr:rowOff>10440</xdr:rowOff>
    </xdr:to>
    <xdr:pic>
      <xdr:nvPicPr>
        <xdr:cNvPr id="252" name="Рисунок 1">
          <a:extLst>
            <a:ext uri="{FF2B5EF4-FFF2-40B4-BE49-F238E27FC236}">
              <a16:creationId xmlns:a16="http://schemas.microsoft.com/office/drawing/2014/main" id="{00000000-0008-0000-4300-0000FC000000}"/>
            </a:ext>
          </a:extLst>
        </xdr:cNvPr>
        <xdr:cNvPicPr/>
      </xdr:nvPicPr>
      <xdr:blipFill>
        <a:blip xmlns:r="http://schemas.openxmlformats.org/officeDocument/2006/relationships" r:embed="rId3"/>
        <a:stretch/>
      </xdr:blipFill>
      <xdr:spPr>
        <a:xfrm>
          <a:off x="7567200" y="420840"/>
          <a:ext cx="1095120" cy="1006200"/>
        </a:xfrm>
        <a:prstGeom prst="rect">
          <a:avLst/>
        </a:prstGeom>
        <a:ln w="9360">
          <a:noFill/>
        </a:ln>
      </xdr:spPr>
    </xdr:pic>
    <xdr:clientData/>
  </xdr:twoCellAnchor>
</xdr:wsDr>
</file>

<file path=xl/drawings/drawing8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xdr:col>
      <xdr:colOff>641160</xdr:colOff>
      <xdr:row>37</xdr:row>
      <xdr:rowOff>35055</xdr:rowOff>
    </xdr:to>
    <xdr:sp macro="" textlink="">
      <xdr:nvSpPr>
        <xdr:cNvPr id="253" name="CustomShape 1" hidden="1">
          <a:extLst>
            <a:ext uri="{FF2B5EF4-FFF2-40B4-BE49-F238E27FC236}">
              <a16:creationId xmlns:a16="http://schemas.microsoft.com/office/drawing/2014/main" id="{00000000-0008-0000-4400-0000FD000000}"/>
            </a:ext>
          </a:extLst>
        </xdr:cNvPr>
        <xdr:cNvSpPr/>
      </xdr:nvSpPr>
      <xdr:spPr>
        <a:xfrm>
          <a:off x="0" y="0"/>
          <a:ext cx="8532000" cy="97153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5</xdr:col>
      <xdr:colOff>641160</xdr:colOff>
      <xdr:row>37</xdr:row>
      <xdr:rowOff>35055</xdr:rowOff>
    </xdr:to>
    <xdr:sp macro="" textlink="">
      <xdr:nvSpPr>
        <xdr:cNvPr id="254" name="CustomShape 1" hidden="1">
          <a:extLst>
            <a:ext uri="{FF2B5EF4-FFF2-40B4-BE49-F238E27FC236}">
              <a16:creationId xmlns:a16="http://schemas.microsoft.com/office/drawing/2014/main" id="{00000000-0008-0000-4400-0000FE000000}"/>
            </a:ext>
          </a:extLst>
        </xdr:cNvPr>
        <xdr:cNvSpPr/>
      </xdr:nvSpPr>
      <xdr:spPr>
        <a:xfrm>
          <a:off x="0" y="0"/>
          <a:ext cx="8532000" cy="97153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5</xdr:col>
      <xdr:colOff>641160</xdr:colOff>
      <xdr:row>37</xdr:row>
      <xdr:rowOff>35055</xdr:rowOff>
    </xdr:to>
    <xdr:sp macro="" textlink="">
      <xdr:nvSpPr>
        <xdr:cNvPr id="255" name="CustomShape 1" hidden="1">
          <a:extLst>
            <a:ext uri="{FF2B5EF4-FFF2-40B4-BE49-F238E27FC236}">
              <a16:creationId xmlns:a16="http://schemas.microsoft.com/office/drawing/2014/main" id="{00000000-0008-0000-4400-0000FF000000}"/>
            </a:ext>
          </a:extLst>
        </xdr:cNvPr>
        <xdr:cNvSpPr/>
      </xdr:nvSpPr>
      <xdr:spPr>
        <a:xfrm>
          <a:off x="0" y="0"/>
          <a:ext cx="8532000" cy="97153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5</xdr:col>
      <xdr:colOff>641160</xdr:colOff>
      <xdr:row>37</xdr:row>
      <xdr:rowOff>35055</xdr:rowOff>
    </xdr:to>
    <xdr:sp macro="" textlink="">
      <xdr:nvSpPr>
        <xdr:cNvPr id="256" name="CustomShape 1" hidden="1">
          <a:extLst>
            <a:ext uri="{FF2B5EF4-FFF2-40B4-BE49-F238E27FC236}">
              <a16:creationId xmlns:a16="http://schemas.microsoft.com/office/drawing/2014/main" id="{00000000-0008-0000-4400-000000010000}"/>
            </a:ext>
          </a:extLst>
        </xdr:cNvPr>
        <xdr:cNvSpPr/>
      </xdr:nvSpPr>
      <xdr:spPr>
        <a:xfrm>
          <a:off x="0" y="0"/>
          <a:ext cx="8532000" cy="97153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5</xdr:col>
      <xdr:colOff>641160</xdr:colOff>
      <xdr:row>37</xdr:row>
      <xdr:rowOff>35055</xdr:rowOff>
    </xdr:to>
    <xdr:sp macro="" textlink="">
      <xdr:nvSpPr>
        <xdr:cNvPr id="257" name="CustomShape 1" hidden="1">
          <a:extLst>
            <a:ext uri="{FF2B5EF4-FFF2-40B4-BE49-F238E27FC236}">
              <a16:creationId xmlns:a16="http://schemas.microsoft.com/office/drawing/2014/main" id="{00000000-0008-0000-4400-000001010000}"/>
            </a:ext>
          </a:extLst>
        </xdr:cNvPr>
        <xdr:cNvSpPr/>
      </xdr:nvSpPr>
      <xdr:spPr>
        <a:xfrm>
          <a:off x="0" y="0"/>
          <a:ext cx="8532000" cy="97153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5</xdr:col>
      <xdr:colOff>641160</xdr:colOff>
      <xdr:row>37</xdr:row>
      <xdr:rowOff>35055</xdr:rowOff>
    </xdr:to>
    <xdr:sp macro="" textlink="">
      <xdr:nvSpPr>
        <xdr:cNvPr id="258" name="CustomShape 1" hidden="1">
          <a:extLst>
            <a:ext uri="{FF2B5EF4-FFF2-40B4-BE49-F238E27FC236}">
              <a16:creationId xmlns:a16="http://schemas.microsoft.com/office/drawing/2014/main" id="{00000000-0008-0000-4400-000002010000}"/>
            </a:ext>
          </a:extLst>
        </xdr:cNvPr>
        <xdr:cNvSpPr/>
      </xdr:nvSpPr>
      <xdr:spPr>
        <a:xfrm>
          <a:off x="0" y="0"/>
          <a:ext cx="8532000" cy="97153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5</xdr:col>
      <xdr:colOff>641160</xdr:colOff>
      <xdr:row>37</xdr:row>
      <xdr:rowOff>35055</xdr:rowOff>
    </xdr:to>
    <xdr:sp macro="" textlink="">
      <xdr:nvSpPr>
        <xdr:cNvPr id="259" name="CustomShape 1" hidden="1">
          <a:extLst>
            <a:ext uri="{FF2B5EF4-FFF2-40B4-BE49-F238E27FC236}">
              <a16:creationId xmlns:a16="http://schemas.microsoft.com/office/drawing/2014/main" id="{00000000-0008-0000-4400-000003010000}"/>
            </a:ext>
          </a:extLst>
        </xdr:cNvPr>
        <xdr:cNvSpPr/>
      </xdr:nvSpPr>
      <xdr:spPr>
        <a:xfrm>
          <a:off x="0" y="0"/>
          <a:ext cx="8532000" cy="97153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5</xdr:col>
      <xdr:colOff>641160</xdr:colOff>
      <xdr:row>37</xdr:row>
      <xdr:rowOff>35055</xdr:rowOff>
    </xdr:to>
    <xdr:sp macro="" textlink="">
      <xdr:nvSpPr>
        <xdr:cNvPr id="260" name="CustomShape 1" hidden="1">
          <a:extLst>
            <a:ext uri="{FF2B5EF4-FFF2-40B4-BE49-F238E27FC236}">
              <a16:creationId xmlns:a16="http://schemas.microsoft.com/office/drawing/2014/main" id="{00000000-0008-0000-4400-000004010000}"/>
            </a:ext>
          </a:extLst>
        </xdr:cNvPr>
        <xdr:cNvSpPr/>
      </xdr:nvSpPr>
      <xdr:spPr>
        <a:xfrm>
          <a:off x="0" y="0"/>
          <a:ext cx="8532000" cy="97153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5</xdr:col>
      <xdr:colOff>641160</xdr:colOff>
      <xdr:row>37</xdr:row>
      <xdr:rowOff>35055</xdr:rowOff>
    </xdr:to>
    <xdr:sp macro="" textlink="">
      <xdr:nvSpPr>
        <xdr:cNvPr id="261" name="CustomShape 1" hidden="1">
          <a:extLst>
            <a:ext uri="{FF2B5EF4-FFF2-40B4-BE49-F238E27FC236}">
              <a16:creationId xmlns:a16="http://schemas.microsoft.com/office/drawing/2014/main" id="{00000000-0008-0000-4400-000005010000}"/>
            </a:ext>
          </a:extLst>
        </xdr:cNvPr>
        <xdr:cNvSpPr/>
      </xdr:nvSpPr>
      <xdr:spPr>
        <a:xfrm>
          <a:off x="0" y="0"/>
          <a:ext cx="8532000" cy="97153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9</xdr:col>
      <xdr:colOff>57240</xdr:colOff>
      <xdr:row>8</xdr:row>
      <xdr:rowOff>36555</xdr:rowOff>
    </xdr:to>
    <xdr:sp macro="" textlink="">
      <xdr:nvSpPr>
        <xdr:cNvPr id="262" name="shapetype_202" hidden="1">
          <a:extLst>
            <a:ext uri="{FF2B5EF4-FFF2-40B4-BE49-F238E27FC236}">
              <a16:creationId xmlns:a16="http://schemas.microsoft.com/office/drawing/2014/main" id="{00000000-0008-0000-4400-000006010000}"/>
            </a:ext>
          </a:extLst>
        </xdr:cNvPr>
        <xdr:cNvSpPr/>
      </xdr:nvSpPr>
      <xdr:spPr>
        <a:xfrm>
          <a:off x="0" y="0"/>
          <a:ext cx="10508400" cy="209808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9</xdr:col>
      <xdr:colOff>57240</xdr:colOff>
      <xdr:row>8</xdr:row>
      <xdr:rowOff>36555</xdr:rowOff>
    </xdr:to>
    <xdr:sp macro="" textlink="">
      <xdr:nvSpPr>
        <xdr:cNvPr id="263" name="Text Box 16" hidden="1">
          <a:extLst>
            <a:ext uri="{FF2B5EF4-FFF2-40B4-BE49-F238E27FC236}">
              <a16:creationId xmlns:a16="http://schemas.microsoft.com/office/drawing/2014/main" id="{00000000-0008-0000-4400-000007010000}"/>
            </a:ext>
          </a:extLst>
        </xdr:cNvPr>
        <xdr:cNvSpPr/>
      </xdr:nvSpPr>
      <xdr:spPr>
        <a:xfrm>
          <a:off x="0" y="0"/>
          <a:ext cx="10508400" cy="209808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9</xdr:col>
      <xdr:colOff>57240</xdr:colOff>
      <xdr:row>8</xdr:row>
      <xdr:rowOff>36555</xdr:rowOff>
    </xdr:to>
    <xdr:sp macro="" textlink="">
      <xdr:nvSpPr>
        <xdr:cNvPr id="264" name="Text Box 14" hidden="1">
          <a:extLst>
            <a:ext uri="{FF2B5EF4-FFF2-40B4-BE49-F238E27FC236}">
              <a16:creationId xmlns:a16="http://schemas.microsoft.com/office/drawing/2014/main" id="{00000000-0008-0000-4400-000008010000}"/>
            </a:ext>
          </a:extLst>
        </xdr:cNvPr>
        <xdr:cNvSpPr/>
      </xdr:nvSpPr>
      <xdr:spPr>
        <a:xfrm>
          <a:off x="0" y="0"/>
          <a:ext cx="10508400" cy="209808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9</xdr:col>
      <xdr:colOff>57240</xdr:colOff>
      <xdr:row>8</xdr:row>
      <xdr:rowOff>36555</xdr:rowOff>
    </xdr:to>
    <xdr:sp macro="" textlink="">
      <xdr:nvSpPr>
        <xdr:cNvPr id="265" name="Text Box 12" hidden="1">
          <a:extLst>
            <a:ext uri="{FF2B5EF4-FFF2-40B4-BE49-F238E27FC236}">
              <a16:creationId xmlns:a16="http://schemas.microsoft.com/office/drawing/2014/main" id="{00000000-0008-0000-4400-000009010000}"/>
            </a:ext>
          </a:extLst>
        </xdr:cNvPr>
        <xdr:cNvSpPr/>
      </xdr:nvSpPr>
      <xdr:spPr>
        <a:xfrm>
          <a:off x="0" y="0"/>
          <a:ext cx="10508400" cy="209808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9</xdr:col>
      <xdr:colOff>57240</xdr:colOff>
      <xdr:row>8</xdr:row>
      <xdr:rowOff>36555</xdr:rowOff>
    </xdr:to>
    <xdr:sp macro="" textlink="">
      <xdr:nvSpPr>
        <xdr:cNvPr id="266" name="Text Box 10" hidden="1">
          <a:extLst>
            <a:ext uri="{FF2B5EF4-FFF2-40B4-BE49-F238E27FC236}">
              <a16:creationId xmlns:a16="http://schemas.microsoft.com/office/drawing/2014/main" id="{00000000-0008-0000-4400-00000A010000}"/>
            </a:ext>
          </a:extLst>
        </xdr:cNvPr>
        <xdr:cNvSpPr/>
      </xdr:nvSpPr>
      <xdr:spPr>
        <a:xfrm>
          <a:off x="0" y="0"/>
          <a:ext cx="10508400" cy="209808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9</xdr:col>
      <xdr:colOff>57240</xdr:colOff>
      <xdr:row>8</xdr:row>
      <xdr:rowOff>36555</xdr:rowOff>
    </xdr:to>
    <xdr:sp macro="" textlink="">
      <xdr:nvSpPr>
        <xdr:cNvPr id="267" name="Text Box 8" hidden="1">
          <a:extLst>
            <a:ext uri="{FF2B5EF4-FFF2-40B4-BE49-F238E27FC236}">
              <a16:creationId xmlns:a16="http://schemas.microsoft.com/office/drawing/2014/main" id="{00000000-0008-0000-4400-00000B010000}"/>
            </a:ext>
          </a:extLst>
        </xdr:cNvPr>
        <xdr:cNvSpPr/>
      </xdr:nvSpPr>
      <xdr:spPr>
        <a:xfrm>
          <a:off x="0" y="0"/>
          <a:ext cx="10508400" cy="209808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9</xdr:col>
      <xdr:colOff>57240</xdr:colOff>
      <xdr:row>8</xdr:row>
      <xdr:rowOff>36555</xdr:rowOff>
    </xdr:to>
    <xdr:sp macro="" textlink="">
      <xdr:nvSpPr>
        <xdr:cNvPr id="268" name="Text Box 6" hidden="1">
          <a:extLst>
            <a:ext uri="{FF2B5EF4-FFF2-40B4-BE49-F238E27FC236}">
              <a16:creationId xmlns:a16="http://schemas.microsoft.com/office/drawing/2014/main" id="{00000000-0008-0000-4400-00000C010000}"/>
            </a:ext>
          </a:extLst>
        </xdr:cNvPr>
        <xdr:cNvSpPr/>
      </xdr:nvSpPr>
      <xdr:spPr>
        <a:xfrm>
          <a:off x="0" y="0"/>
          <a:ext cx="10508400" cy="209808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9</xdr:col>
      <xdr:colOff>57240</xdr:colOff>
      <xdr:row>8</xdr:row>
      <xdr:rowOff>36555</xdr:rowOff>
    </xdr:to>
    <xdr:sp macro="" textlink="">
      <xdr:nvSpPr>
        <xdr:cNvPr id="269" name="Text Box 4" hidden="1">
          <a:extLst>
            <a:ext uri="{FF2B5EF4-FFF2-40B4-BE49-F238E27FC236}">
              <a16:creationId xmlns:a16="http://schemas.microsoft.com/office/drawing/2014/main" id="{00000000-0008-0000-4400-00000D010000}"/>
            </a:ext>
          </a:extLst>
        </xdr:cNvPr>
        <xdr:cNvSpPr/>
      </xdr:nvSpPr>
      <xdr:spPr>
        <a:xfrm>
          <a:off x="0" y="0"/>
          <a:ext cx="10508400" cy="209808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9</xdr:col>
      <xdr:colOff>57240</xdr:colOff>
      <xdr:row>8</xdr:row>
      <xdr:rowOff>36555</xdr:rowOff>
    </xdr:to>
    <xdr:sp macro="" textlink="">
      <xdr:nvSpPr>
        <xdr:cNvPr id="270" name="Text Box 2" hidden="1">
          <a:extLst>
            <a:ext uri="{FF2B5EF4-FFF2-40B4-BE49-F238E27FC236}">
              <a16:creationId xmlns:a16="http://schemas.microsoft.com/office/drawing/2014/main" id="{00000000-0008-0000-4400-00000E010000}"/>
            </a:ext>
          </a:extLst>
        </xdr:cNvPr>
        <xdr:cNvSpPr/>
      </xdr:nvSpPr>
      <xdr:spPr>
        <a:xfrm>
          <a:off x="0" y="0"/>
          <a:ext cx="10508400" cy="209808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xdr:col>
      <xdr:colOff>190440</xdr:colOff>
      <xdr:row>2</xdr:row>
      <xdr:rowOff>21600</xdr:rowOff>
    </xdr:from>
    <xdr:to>
      <xdr:col>8</xdr:col>
      <xdr:colOff>460080</xdr:colOff>
      <xdr:row>6</xdr:row>
      <xdr:rowOff>85320</xdr:rowOff>
    </xdr:to>
    <xdr:pic>
      <xdr:nvPicPr>
        <xdr:cNvPr id="271" name="Рисунок 1">
          <a:extLst>
            <a:ext uri="{FF2B5EF4-FFF2-40B4-BE49-F238E27FC236}">
              <a16:creationId xmlns:a16="http://schemas.microsoft.com/office/drawing/2014/main" id="{00000000-0008-0000-4400-00000F010000}"/>
            </a:ext>
          </a:extLst>
        </xdr:cNvPr>
        <xdr:cNvPicPr/>
      </xdr:nvPicPr>
      <xdr:blipFill>
        <a:blip xmlns:r="http://schemas.openxmlformats.org/officeDocument/2006/relationships" r:embed="rId1"/>
        <a:stretch/>
      </xdr:blipFill>
      <xdr:spPr>
        <a:xfrm>
          <a:off x="9099360" y="471600"/>
          <a:ext cx="1095840" cy="1004760"/>
        </a:xfrm>
        <a:prstGeom prst="rect">
          <a:avLst/>
        </a:prstGeom>
        <a:ln w="9360">
          <a:noFill/>
        </a:ln>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4</xdr:col>
      <xdr:colOff>85680</xdr:colOff>
      <xdr:row>3</xdr:row>
      <xdr:rowOff>77040</xdr:rowOff>
    </xdr:from>
    <xdr:to>
      <xdr:col>6</xdr:col>
      <xdr:colOff>77760</xdr:colOff>
      <xdr:row>4</xdr:row>
      <xdr:rowOff>181800</xdr:rowOff>
    </xdr:to>
    <xdr:pic>
      <xdr:nvPicPr>
        <xdr:cNvPr id="272" name="Рисунок 2" descr="voylet_logo.png">
          <a:extLst>
            <a:ext uri="{FF2B5EF4-FFF2-40B4-BE49-F238E27FC236}">
              <a16:creationId xmlns:a16="http://schemas.microsoft.com/office/drawing/2014/main" id="{00000000-0008-0000-4500-000010010000}"/>
            </a:ext>
          </a:extLst>
        </xdr:cNvPr>
        <xdr:cNvPicPr/>
      </xdr:nvPicPr>
      <xdr:blipFill>
        <a:blip xmlns:r="http://schemas.openxmlformats.org/officeDocument/2006/relationships" r:embed="rId1"/>
        <a:stretch/>
      </xdr:blipFill>
      <xdr:spPr>
        <a:xfrm>
          <a:off x="5892120" y="617760"/>
          <a:ext cx="1531800" cy="362160"/>
        </a:xfrm>
        <a:prstGeom prst="rect">
          <a:avLst/>
        </a:prstGeom>
        <a:ln w="9360">
          <a:noFill/>
        </a:ln>
      </xdr:spPr>
    </xdr:pic>
    <xdr:clientData/>
  </xdr:twoCellAnchor>
  <xdr:twoCellAnchor editAs="oneCell">
    <xdr:from>
      <xdr:col>7</xdr:col>
      <xdr:colOff>114840</xdr:colOff>
      <xdr:row>2</xdr:row>
      <xdr:rowOff>66600</xdr:rowOff>
    </xdr:from>
    <xdr:to>
      <xdr:col>8</xdr:col>
      <xdr:colOff>556920</xdr:colOff>
      <xdr:row>6</xdr:row>
      <xdr:rowOff>13320</xdr:rowOff>
    </xdr:to>
    <xdr:pic>
      <xdr:nvPicPr>
        <xdr:cNvPr id="273" name="Рисунок 1">
          <a:extLst>
            <a:ext uri="{FF2B5EF4-FFF2-40B4-BE49-F238E27FC236}">
              <a16:creationId xmlns:a16="http://schemas.microsoft.com/office/drawing/2014/main" id="{00000000-0008-0000-4500-000011010000}"/>
            </a:ext>
          </a:extLst>
        </xdr:cNvPr>
        <xdr:cNvPicPr/>
      </xdr:nvPicPr>
      <xdr:blipFill>
        <a:blip xmlns:r="http://schemas.openxmlformats.org/officeDocument/2006/relationships" r:embed="rId2"/>
        <a:stretch/>
      </xdr:blipFill>
      <xdr:spPr>
        <a:xfrm>
          <a:off x="8207640" y="432360"/>
          <a:ext cx="1086120" cy="1007640"/>
        </a:xfrm>
        <a:prstGeom prst="rect">
          <a:avLst/>
        </a:prstGeom>
        <a:ln w="9360">
          <a:noFill/>
        </a:ln>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7</xdr:col>
      <xdr:colOff>162360</xdr:colOff>
      <xdr:row>1</xdr:row>
      <xdr:rowOff>47520</xdr:rowOff>
    </xdr:from>
    <xdr:to>
      <xdr:col>8</xdr:col>
      <xdr:colOff>518760</xdr:colOff>
      <xdr:row>5</xdr:row>
      <xdr:rowOff>166680</xdr:rowOff>
    </xdr:to>
    <xdr:pic>
      <xdr:nvPicPr>
        <xdr:cNvPr id="274" name="Рисунок 1">
          <a:extLst>
            <a:ext uri="{FF2B5EF4-FFF2-40B4-BE49-F238E27FC236}">
              <a16:creationId xmlns:a16="http://schemas.microsoft.com/office/drawing/2014/main" id="{00000000-0008-0000-4600-000012010000}"/>
            </a:ext>
          </a:extLst>
        </xdr:cNvPr>
        <xdr:cNvPicPr/>
      </xdr:nvPicPr>
      <xdr:blipFill>
        <a:blip xmlns:r="http://schemas.openxmlformats.org/officeDocument/2006/relationships" r:embed="rId1"/>
        <a:stretch/>
      </xdr:blipFill>
      <xdr:spPr>
        <a:xfrm>
          <a:off x="8899920" y="237960"/>
          <a:ext cx="1091520" cy="1006920"/>
        </a:xfrm>
        <a:prstGeom prst="rect">
          <a:avLst/>
        </a:prstGeom>
        <a:ln w="9360">
          <a:noFill/>
        </a:ln>
      </xdr:spPr>
    </xdr:pic>
    <xdr:clientData/>
  </xdr:twoCellAnchor>
  <xdr:twoCellAnchor editAs="oneCell">
    <xdr:from>
      <xdr:col>2</xdr:col>
      <xdr:colOff>2019960</xdr:colOff>
      <xdr:row>0</xdr:row>
      <xdr:rowOff>0</xdr:rowOff>
    </xdr:from>
    <xdr:to>
      <xdr:col>5</xdr:col>
      <xdr:colOff>239040</xdr:colOff>
      <xdr:row>4</xdr:row>
      <xdr:rowOff>345240</xdr:rowOff>
    </xdr:to>
    <xdr:pic>
      <xdr:nvPicPr>
        <xdr:cNvPr id="275" name="Рисунок 3">
          <a:extLst>
            <a:ext uri="{FF2B5EF4-FFF2-40B4-BE49-F238E27FC236}">
              <a16:creationId xmlns:a16="http://schemas.microsoft.com/office/drawing/2014/main" id="{00000000-0008-0000-4600-000013010000}"/>
            </a:ext>
          </a:extLst>
        </xdr:cNvPr>
        <xdr:cNvPicPr/>
      </xdr:nvPicPr>
      <xdr:blipFill>
        <a:blip xmlns:r="http://schemas.openxmlformats.org/officeDocument/2006/relationships" r:embed="rId2"/>
        <a:stretch/>
      </xdr:blipFill>
      <xdr:spPr>
        <a:xfrm>
          <a:off x="5256360" y="0"/>
          <a:ext cx="2109600" cy="1061280"/>
        </a:xfrm>
        <a:prstGeom prst="rect">
          <a:avLst/>
        </a:prstGeom>
        <a:ln w="0">
          <a:noFill/>
        </a:ln>
      </xdr:spPr>
    </xdr:pic>
    <xdr:clientData/>
  </xdr:twoCellAnchor>
  <xdr:twoCellAnchor>
    <xdr:from>
      <xdr:col>5</xdr:col>
      <xdr:colOff>447840</xdr:colOff>
      <xdr:row>2</xdr:row>
      <xdr:rowOff>85680</xdr:rowOff>
    </xdr:from>
    <xdr:to>
      <xdr:col>6</xdr:col>
      <xdr:colOff>600480</xdr:colOff>
      <xdr:row>4</xdr:row>
      <xdr:rowOff>276480</xdr:rowOff>
    </xdr:to>
    <xdr:pic>
      <xdr:nvPicPr>
        <xdr:cNvPr id="276" name="Изображение 3">
          <a:extLst>
            <a:ext uri="{FF2B5EF4-FFF2-40B4-BE49-F238E27FC236}">
              <a16:creationId xmlns:a16="http://schemas.microsoft.com/office/drawing/2014/main" id="{00000000-0008-0000-4600-000014010000}"/>
            </a:ext>
          </a:extLst>
        </xdr:cNvPr>
        <xdr:cNvPicPr/>
      </xdr:nvPicPr>
      <xdr:blipFill>
        <a:blip xmlns:r="http://schemas.openxmlformats.org/officeDocument/2006/relationships" r:embed="rId3"/>
        <a:stretch/>
      </xdr:blipFill>
      <xdr:spPr>
        <a:xfrm>
          <a:off x="7574760" y="451440"/>
          <a:ext cx="998640" cy="541080"/>
        </a:xfrm>
        <a:prstGeom prst="rect">
          <a:avLst/>
        </a:prstGeom>
        <a:ln w="0">
          <a:noFill/>
        </a:ln>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2</xdr:col>
      <xdr:colOff>3981450</xdr:colOff>
      <xdr:row>1</xdr:row>
      <xdr:rowOff>76200</xdr:rowOff>
    </xdr:from>
    <xdr:to>
      <xdr:col>5</xdr:col>
      <xdr:colOff>533400</xdr:colOff>
      <xdr:row>5</xdr:row>
      <xdr:rowOff>104775</xdr:rowOff>
    </xdr:to>
    <xdr:pic>
      <xdr:nvPicPr>
        <xdr:cNvPr id="4" name="Рисунок 2" descr="vika_logo.png">
          <a:extLst>
            <a:ext uri="{FF2B5EF4-FFF2-40B4-BE49-F238E27FC236}">
              <a16:creationId xmlns:a16="http://schemas.microsoft.com/office/drawing/2014/main" id="{00000000-0008-0000-4700-000015010000}"/>
            </a:ext>
          </a:extLst>
        </xdr:cNvPr>
        <xdr:cNvPicPr/>
      </xdr:nvPicPr>
      <xdr:blipFill>
        <a:blip xmlns:r="http://schemas.openxmlformats.org/officeDocument/2006/relationships" r:embed="rId1"/>
        <a:stretch/>
      </xdr:blipFill>
      <xdr:spPr>
        <a:xfrm>
          <a:off x="4819650" y="266700"/>
          <a:ext cx="1704975" cy="904875"/>
        </a:xfrm>
        <a:prstGeom prst="rect">
          <a:avLst/>
        </a:prstGeom>
        <a:ln w="9360">
          <a:noFill/>
        </a:ln>
      </xdr:spPr>
    </xdr:pic>
    <xdr:clientData/>
  </xdr:twoCellAnchor>
  <xdr:twoCellAnchor editAs="oneCell">
    <xdr:from>
      <xdr:col>6</xdr:col>
      <xdr:colOff>86400</xdr:colOff>
      <xdr:row>2</xdr:row>
      <xdr:rowOff>105615</xdr:rowOff>
    </xdr:from>
    <xdr:to>
      <xdr:col>7</xdr:col>
      <xdr:colOff>366195</xdr:colOff>
      <xdr:row>5</xdr:row>
      <xdr:rowOff>271005</xdr:rowOff>
    </xdr:to>
    <xdr:pic>
      <xdr:nvPicPr>
        <xdr:cNvPr id="278" name="Рисунок 1">
          <a:extLst>
            <a:ext uri="{FF2B5EF4-FFF2-40B4-BE49-F238E27FC236}">
              <a16:creationId xmlns:a16="http://schemas.microsoft.com/office/drawing/2014/main" id="{00000000-0008-0000-4700-000016010000}"/>
            </a:ext>
            <a:ext uri="{147F2762-F138-4A5C-976F-8EAC2B608ADB}">
              <a16:predDERef xmlns:a16="http://schemas.microsoft.com/office/drawing/2014/main" pred="{00000000-0008-0000-4700-000015010000}"/>
            </a:ext>
          </a:extLst>
        </xdr:cNvPr>
        <xdr:cNvPicPr/>
      </xdr:nvPicPr>
      <xdr:blipFill>
        <a:blip xmlns:r="http://schemas.openxmlformats.org/officeDocument/2006/relationships" r:embed="rId2"/>
        <a:stretch/>
      </xdr:blipFill>
      <xdr:spPr>
        <a:xfrm>
          <a:off x="6896775" y="467565"/>
          <a:ext cx="1079895" cy="870240"/>
        </a:xfrm>
        <a:prstGeom prst="rect">
          <a:avLst/>
        </a:prstGeom>
        <a:ln w="9360">
          <a:noFill/>
        </a:ln>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2</xdr:col>
      <xdr:colOff>41040</xdr:colOff>
      <xdr:row>0</xdr:row>
      <xdr:rowOff>66600</xdr:rowOff>
    </xdr:from>
    <xdr:to>
      <xdr:col>2</xdr:col>
      <xdr:colOff>732435</xdr:colOff>
      <xdr:row>3</xdr:row>
      <xdr:rowOff>66240</xdr:rowOff>
    </xdr:to>
    <xdr:pic>
      <xdr:nvPicPr>
        <xdr:cNvPr id="279" name="Рисунок 4">
          <a:extLst>
            <a:ext uri="{FF2B5EF4-FFF2-40B4-BE49-F238E27FC236}">
              <a16:creationId xmlns:a16="http://schemas.microsoft.com/office/drawing/2014/main" id="{00000000-0008-0000-4800-000017010000}"/>
            </a:ext>
          </a:extLst>
        </xdr:cNvPr>
        <xdr:cNvPicPr/>
      </xdr:nvPicPr>
      <xdr:blipFill>
        <a:blip xmlns:r="http://schemas.openxmlformats.org/officeDocument/2006/relationships" r:embed="rId1"/>
        <a:stretch/>
      </xdr:blipFill>
      <xdr:spPr>
        <a:xfrm>
          <a:off x="4969800" y="66600"/>
          <a:ext cx="700920" cy="540360"/>
        </a:xfrm>
        <a:prstGeom prst="rect">
          <a:avLst/>
        </a:prstGeom>
        <a:ln w="0">
          <a:noFill/>
        </a:ln>
      </xdr:spPr>
    </xdr:pic>
    <xdr:clientData/>
  </xdr:twoCellAnchor>
  <xdr:twoCellAnchor editAs="oneCell">
    <xdr:from>
      <xdr:col>1</xdr:col>
      <xdr:colOff>3996720</xdr:colOff>
      <xdr:row>1</xdr:row>
      <xdr:rowOff>52920</xdr:rowOff>
    </xdr:from>
    <xdr:to>
      <xdr:col>3</xdr:col>
      <xdr:colOff>455040</xdr:colOff>
      <xdr:row>6</xdr:row>
      <xdr:rowOff>40680</xdr:rowOff>
    </xdr:to>
    <xdr:pic>
      <xdr:nvPicPr>
        <xdr:cNvPr id="280" name="Рисунок 5">
          <a:extLst>
            <a:ext uri="{FF2B5EF4-FFF2-40B4-BE49-F238E27FC236}">
              <a16:creationId xmlns:a16="http://schemas.microsoft.com/office/drawing/2014/main" id="{00000000-0008-0000-4800-000018010000}"/>
            </a:ext>
          </a:extLst>
        </xdr:cNvPr>
        <xdr:cNvPicPr/>
      </xdr:nvPicPr>
      <xdr:blipFill>
        <a:blip xmlns:r="http://schemas.openxmlformats.org/officeDocument/2006/relationships" r:embed="rId2"/>
        <a:stretch/>
      </xdr:blipFill>
      <xdr:spPr>
        <a:xfrm>
          <a:off x="4761000" y="243360"/>
          <a:ext cx="1369440" cy="909000"/>
        </a:xfrm>
        <a:prstGeom prst="rect">
          <a:avLst/>
        </a:prstGeom>
        <a:ln w="0">
          <a:noFill/>
        </a:ln>
      </xdr:spPr>
    </xdr:pic>
    <xdr:clientData/>
  </xdr:twoCellAnchor>
  <xdr:twoCellAnchor editAs="oneCell">
    <xdr:from>
      <xdr:col>3</xdr:col>
      <xdr:colOff>152640</xdr:colOff>
      <xdr:row>0</xdr:row>
      <xdr:rowOff>0</xdr:rowOff>
    </xdr:from>
    <xdr:to>
      <xdr:col>4</xdr:col>
      <xdr:colOff>303840</xdr:colOff>
      <xdr:row>4</xdr:row>
      <xdr:rowOff>119160</xdr:rowOff>
    </xdr:to>
    <xdr:pic>
      <xdr:nvPicPr>
        <xdr:cNvPr id="281" name="Рисунок 6">
          <a:extLst>
            <a:ext uri="{FF2B5EF4-FFF2-40B4-BE49-F238E27FC236}">
              <a16:creationId xmlns:a16="http://schemas.microsoft.com/office/drawing/2014/main" id="{00000000-0008-0000-4800-000019010000}"/>
            </a:ext>
          </a:extLst>
        </xdr:cNvPr>
        <xdr:cNvPicPr/>
      </xdr:nvPicPr>
      <xdr:blipFill>
        <a:blip xmlns:r="http://schemas.openxmlformats.org/officeDocument/2006/relationships" r:embed="rId3"/>
        <a:stretch/>
      </xdr:blipFill>
      <xdr:spPr>
        <a:xfrm>
          <a:off x="5828040" y="0"/>
          <a:ext cx="1069920" cy="835200"/>
        </a:xfrm>
        <a:prstGeom prst="rect">
          <a:avLst/>
        </a:prstGeom>
        <a:ln w="0">
          <a:noFill/>
        </a:ln>
      </xdr:spPr>
    </xdr:pic>
    <xdr:clientData/>
  </xdr:twoCellAnchor>
  <xdr:twoCellAnchor editAs="oneCell">
    <xdr:from>
      <xdr:col>7</xdr:col>
      <xdr:colOff>104760</xdr:colOff>
      <xdr:row>2</xdr:row>
      <xdr:rowOff>9360</xdr:rowOff>
    </xdr:from>
    <xdr:to>
      <xdr:col>9</xdr:col>
      <xdr:colOff>38160</xdr:colOff>
      <xdr:row>7</xdr:row>
      <xdr:rowOff>144720</xdr:rowOff>
    </xdr:to>
    <xdr:pic>
      <xdr:nvPicPr>
        <xdr:cNvPr id="282" name="Рисунок 6">
          <a:extLst>
            <a:ext uri="{FF2B5EF4-FFF2-40B4-BE49-F238E27FC236}">
              <a16:creationId xmlns:a16="http://schemas.microsoft.com/office/drawing/2014/main" id="{00000000-0008-0000-4800-00001A010000}"/>
            </a:ext>
          </a:extLst>
        </xdr:cNvPr>
        <xdr:cNvPicPr/>
      </xdr:nvPicPr>
      <xdr:blipFill>
        <a:blip xmlns:r="http://schemas.openxmlformats.org/officeDocument/2006/relationships" r:embed="rId4"/>
        <a:stretch/>
      </xdr:blipFill>
      <xdr:spPr>
        <a:xfrm>
          <a:off x="7696080" y="375120"/>
          <a:ext cx="1101600" cy="1056600"/>
        </a:xfrm>
        <a:prstGeom prst="rect">
          <a:avLst/>
        </a:prstGeom>
        <a:ln w="9360">
          <a:noFill/>
        </a:ln>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2</xdr:col>
      <xdr:colOff>561960</xdr:colOff>
      <xdr:row>0</xdr:row>
      <xdr:rowOff>104760</xdr:rowOff>
    </xdr:from>
    <xdr:to>
      <xdr:col>3</xdr:col>
      <xdr:colOff>713880</xdr:colOff>
      <xdr:row>4</xdr:row>
      <xdr:rowOff>121905</xdr:rowOff>
    </xdr:to>
    <xdr:pic>
      <xdr:nvPicPr>
        <xdr:cNvPr id="283" name="Рисунок 2">
          <a:extLst>
            <a:ext uri="{FF2B5EF4-FFF2-40B4-BE49-F238E27FC236}">
              <a16:creationId xmlns:a16="http://schemas.microsoft.com/office/drawing/2014/main" id="{00000000-0008-0000-4900-00001B010000}"/>
            </a:ext>
          </a:extLst>
        </xdr:cNvPr>
        <xdr:cNvPicPr/>
      </xdr:nvPicPr>
      <xdr:blipFill>
        <a:blip xmlns:r="http://schemas.openxmlformats.org/officeDocument/2006/relationships" r:embed="rId1"/>
        <a:stretch/>
      </xdr:blipFill>
      <xdr:spPr>
        <a:xfrm>
          <a:off x="7383600" y="104760"/>
          <a:ext cx="847080" cy="761760"/>
        </a:xfrm>
        <a:prstGeom prst="rect">
          <a:avLst/>
        </a:prstGeom>
        <a:ln w="0">
          <a:noFill/>
        </a:ln>
      </xdr:spPr>
    </xdr:pic>
    <xdr:clientData/>
  </xdr:twoCellAnchor>
  <xdr:twoCellAnchor editAs="oneCell">
    <xdr:from>
      <xdr:col>6</xdr:col>
      <xdr:colOff>86040</xdr:colOff>
      <xdr:row>2</xdr:row>
      <xdr:rowOff>19080</xdr:rowOff>
    </xdr:from>
    <xdr:to>
      <xdr:col>7</xdr:col>
      <xdr:colOff>514800</xdr:colOff>
      <xdr:row>6</xdr:row>
      <xdr:rowOff>76350</xdr:rowOff>
    </xdr:to>
    <xdr:pic>
      <xdr:nvPicPr>
        <xdr:cNvPr id="284" name="Рисунок 3">
          <a:extLst>
            <a:ext uri="{FF2B5EF4-FFF2-40B4-BE49-F238E27FC236}">
              <a16:creationId xmlns:a16="http://schemas.microsoft.com/office/drawing/2014/main" id="{00000000-0008-0000-4900-00001C010000}"/>
            </a:ext>
          </a:extLst>
        </xdr:cNvPr>
        <xdr:cNvPicPr/>
      </xdr:nvPicPr>
      <xdr:blipFill>
        <a:blip xmlns:r="http://schemas.openxmlformats.org/officeDocument/2006/relationships" r:embed="rId2"/>
        <a:stretch/>
      </xdr:blipFill>
      <xdr:spPr>
        <a:xfrm>
          <a:off x="9576720" y="384840"/>
          <a:ext cx="1043280" cy="1007640"/>
        </a:xfrm>
        <a:prstGeom prst="rect">
          <a:avLst/>
        </a:prstGeom>
        <a:ln w="936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48240</xdr:colOff>
      <xdr:row>2</xdr:row>
      <xdr:rowOff>9360</xdr:rowOff>
    </xdr:from>
    <xdr:to>
      <xdr:col>7</xdr:col>
      <xdr:colOff>505440</xdr:colOff>
      <xdr:row>6</xdr:row>
      <xdr:rowOff>220155</xdr:rowOff>
    </xdr:to>
    <xdr:pic>
      <xdr:nvPicPr>
        <xdr:cNvPr id="84" name="Рисунок 1">
          <a:extLst>
            <a:ext uri="{FF2B5EF4-FFF2-40B4-BE49-F238E27FC236}">
              <a16:creationId xmlns:a16="http://schemas.microsoft.com/office/drawing/2014/main" id="{00000000-0008-0000-0700-000054000000}"/>
            </a:ext>
          </a:extLst>
        </xdr:cNvPr>
        <xdr:cNvPicPr/>
      </xdr:nvPicPr>
      <xdr:blipFill>
        <a:blip xmlns:r="http://schemas.openxmlformats.org/officeDocument/2006/relationships" r:embed="rId1"/>
        <a:stretch/>
      </xdr:blipFill>
      <xdr:spPr>
        <a:xfrm>
          <a:off x="9502560" y="375120"/>
          <a:ext cx="1071720" cy="1007640"/>
        </a:xfrm>
        <a:prstGeom prst="rect">
          <a:avLst/>
        </a:prstGeom>
        <a:ln w="9360">
          <a:noFill/>
        </a:ln>
      </xdr:spPr>
    </xdr:pic>
    <xdr:clientData/>
  </xdr:twoCellAnchor>
  <xdr:twoCellAnchor editAs="oneCell">
    <xdr:from>
      <xdr:col>3</xdr:col>
      <xdr:colOff>281880</xdr:colOff>
      <xdr:row>1</xdr:row>
      <xdr:rowOff>149760</xdr:rowOff>
    </xdr:from>
    <xdr:to>
      <xdr:col>4</xdr:col>
      <xdr:colOff>764640</xdr:colOff>
      <xdr:row>4</xdr:row>
      <xdr:rowOff>29385</xdr:rowOff>
    </xdr:to>
    <xdr:pic>
      <xdr:nvPicPr>
        <xdr:cNvPr id="85" name="Изображение 1">
          <a:extLst>
            <a:ext uri="{FF2B5EF4-FFF2-40B4-BE49-F238E27FC236}">
              <a16:creationId xmlns:a16="http://schemas.microsoft.com/office/drawing/2014/main" id="{00000000-0008-0000-0700-000055000000}"/>
            </a:ext>
          </a:extLst>
        </xdr:cNvPr>
        <xdr:cNvPicPr/>
      </xdr:nvPicPr>
      <xdr:blipFill>
        <a:blip xmlns:r="http://schemas.openxmlformats.org/officeDocument/2006/relationships" r:embed="rId2"/>
        <a:stretch/>
      </xdr:blipFill>
      <xdr:spPr>
        <a:xfrm>
          <a:off x="7721280" y="340200"/>
          <a:ext cx="1319760" cy="433800"/>
        </a:xfrm>
        <a:prstGeom prst="rect">
          <a:avLst/>
        </a:prstGeom>
        <a:ln w="0">
          <a:noFill/>
        </a:ln>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6</xdr:col>
      <xdr:colOff>143640</xdr:colOff>
      <xdr:row>1</xdr:row>
      <xdr:rowOff>143640</xdr:rowOff>
    </xdr:from>
    <xdr:to>
      <xdr:col>7</xdr:col>
      <xdr:colOff>457920</xdr:colOff>
      <xdr:row>5</xdr:row>
      <xdr:rowOff>181080</xdr:rowOff>
    </xdr:to>
    <xdr:pic>
      <xdr:nvPicPr>
        <xdr:cNvPr id="285" name="Рисунок 3">
          <a:extLst>
            <a:ext uri="{FF2B5EF4-FFF2-40B4-BE49-F238E27FC236}">
              <a16:creationId xmlns:a16="http://schemas.microsoft.com/office/drawing/2014/main" id="{00000000-0008-0000-4A00-00001D010000}"/>
            </a:ext>
          </a:extLst>
        </xdr:cNvPr>
        <xdr:cNvPicPr/>
      </xdr:nvPicPr>
      <xdr:blipFill>
        <a:blip xmlns:r="http://schemas.openxmlformats.org/officeDocument/2006/relationships" r:embed="rId1"/>
        <a:stretch/>
      </xdr:blipFill>
      <xdr:spPr>
        <a:xfrm>
          <a:off x="5780880" y="334080"/>
          <a:ext cx="898560" cy="799200"/>
        </a:xfrm>
        <a:prstGeom prst="rect">
          <a:avLst/>
        </a:prstGeom>
        <a:ln w="9360">
          <a:noFill/>
        </a:ln>
      </xdr:spPr>
    </xdr:pic>
    <xdr:clientData/>
  </xdr:twoCellAnchor>
  <xdr:twoCellAnchor editAs="oneCell">
    <xdr:from>
      <xdr:col>2</xdr:col>
      <xdr:colOff>266760</xdr:colOff>
      <xdr:row>2</xdr:row>
      <xdr:rowOff>28440</xdr:rowOff>
    </xdr:from>
    <xdr:to>
      <xdr:col>3</xdr:col>
      <xdr:colOff>657360</xdr:colOff>
      <xdr:row>5</xdr:row>
      <xdr:rowOff>190440</xdr:rowOff>
    </xdr:to>
    <xdr:pic>
      <xdr:nvPicPr>
        <xdr:cNvPr id="286" name="Рисунок 6" descr="Картинки по запросу тд синтез">
          <a:extLst>
            <a:ext uri="{FF2B5EF4-FFF2-40B4-BE49-F238E27FC236}">
              <a16:creationId xmlns:a16="http://schemas.microsoft.com/office/drawing/2014/main" id="{00000000-0008-0000-4A00-00001E010000}"/>
            </a:ext>
          </a:extLst>
        </xdr:cNvPr>
        <xdr:cNvPicPr/>
      </xdr:nvPicPr>
      <xdr:blipFill>
        <a:blip xmlns:r="http://schemas.openxmlformats.org/officeDocument/2006/relationships" r:embed="rId2"/>
        <a:srcRect t="11778" b="9802"/>
        <a:stretch/>
      </xdr:blipFill>
      <xdr:spPr>
        <a:xfrm>
          <a:off x="4018680" y="409320"/>
          <a:ext cx="1266840" cy="733320"/>
        </a:xfrm>
        <a:prstGeom prst="rect">
          <a:avLst/>
        </a:prstGeom>
        <a:ln w="0">
          <a:noFill/>
        </a:ln>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6</xdr:col>
      <xdr:colOff>85680</xdr:colOff>
      <xdr:row>1</xdr:row>
      <xdr:rowOff>143280</xdr:rowOff>
    </xdr:from>
    <xdr:to>
      <xdr:col>7</xdr:col>
      <xdr:colOff>561960</xdr:colOff>
      <xdr:row>7</xdr:row>
      <xdr:rowOff>131040</xdr:rowOff>
    </xdr:to>
    <xdr:pic>
      <xdr:nvPicPr>
        <xdr:cNvPr id="287" name="Рисунок 1">
          <a:extLst>
            <a:ext uri="{FF2B5EF4-FFF2-40B4-BE49-F238E27FC236}">
              <a16:creationId xmlns:a16="http://schemas.microsoft.com/office/drawing/2014/main" id="{00000000-0008-0000-4B00-00001F010000}"/>
            </a:ext>
          </a:extLst>
        </xdr:cNvPr>
        <xdr:cNvPicPr/>
      </xdr:nvPicPr>
      <xdr:blipFill>
        <a:blip xmlns:r="http://schemas.openxmlformats.org/officeDocument/2006/relationships" r:embed="rId1"/>
        <a:stretch/>
      </xdr:blipFill>
      <xdr:spPr>
        <a:xfrm>
          <a:off x="7624080" y="333720"/>
          <a:ext cx="1223280" cy="1105200"/>
        </a:xfrm>
        <a:prstGeom prst="rect">
          <a:avLst/>
        </a:prstGeom>
        <a:ln w="9360">
          <a:noFill/>
        </a:ln>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5228280</xdr:colOff>
      <xdr:row>0</xdr:row>
      <xdr:rowOff>95040</xdr:rowOff>
    </xdr:from>
    <xdr:to>
      <xdr:col>2</xdr:col>
      <xdr:colOff>1224720</xdr:colOff>
      <xdr:row>4</xdr:row>
      <xdr:rowOff>179340</xdr:rowOff>
    </xdr:to>
    <xdr:pic>
      <xdr:nvPicPr>
        <xdr:cNvPr id="291" name="Рисунок 1" descr="Картинки по запросу компания зм">
          <a:extLst>
            <a:ext uri="{FF2B5EF4-FFF2-40B4-BE49-F238E27FC236}">
              <a16:creationId xmlns:a16="http://schemas.microsoft.com/office/drawing/2014/main" id="{00000000-0008-0000-4F00-000023010000}"/>
            </a:ext>
          </a:extLst>
        </xdr:cNvPr>
        <xdr:cNvPicPr/>
      </xdr:nvPicPr>
      <xdr:blipFill>
        <a:blip xmlns:r="http://schemas.openxmlformats.org/officeDocument/2006/relationships" r:embed="rId1"/>
        <a:srcRect l="16201" t="19487" r="17614" b="17669"/>
        <a:stretch/>
      </xdr:blipFill>
      <xdr:spPr>
        <a:xfrm>
          <a:off x="6166080" y="95040"/>
          <a:ext cx="1591200" cy="838440"/>
        </a:xfrm>
        <a:prstGeom prst="rect">
          <a:avLst/>
        </a:prstGeom>
        <a:ln w="0">
          <a:noFill/>
        </a:ln>
      </xdr:spPr>
    </xdr:pic>
    <xdr:clientData/>
  </xdr:twoCellAnchor>
  <xdr:twoCellAnchor editAs="oneCell">
    <xdr:from>
      <xdr:col>3</xdr:col>
      <xdr:colOff>152640</xdr:colOff>
      <xdr:row>1</xdr:row>
      <xdr:rowOff>76320</xdr:rowOff>
    </xdr:from>
    <xdr:to>
      <xdr:col>4</xdr:col>
      <xdr:colOff>400680</xdr:colOff>
      <xdr:row>6</xdr:row>
      <xdr:rowOff>160545</xdr:rowOff>
    </xdr:to>
    <xdr:pic>
      <xdr:nvPicPr>
        <xdr:cNvPr id="292" name="Рисунок 3">
          <a:extLst>
            <a:ext uri="{FF2B5EF4-FFF2-40B4-BE49-F238E27FC236}">
              <a16:creationId xmlns:a16="http://schemas.microsoft.com/office/drawing/2014/main" id="{00000000-0008-0000-4F00-000024010000}"/>
            </a:ext>
          </a:extLst>
        </xdr:cNvPr>
        <xdr:cNvPicPr/>
      </xdr:nvPicPr>
      <xdr:blipFill>
        <a:blip xmlns:r="http://schemas.openxmlformats.org/officeDocument/2006/relationships" r:embed="rId2"/>
        <a:stretch/>
      </xdr:blipFill>
      <xdr:spPr>
        <a:xfrm>
          <a:off x="8979120" y="266760"/>
          <a:ext cx="1084680" cy="1056960"/>
        </a:xfrm>
        <a:prstGeom prst="rect">
          <a:avLst/>
        </a:prstGeom>
        <a:ln w="9360">
          <a:noFill/>
        </a:ln>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5</xdr:col>
      <xdr:colOff>209520</xdr:colOff>
      <xdr:row>1</xdr:row>
      <xdr:rowOff>133560</xdr:rowOff>
    </xdr:from>
    <xdr:to>
      <xdr:col>6</xdr:col>
      <xdr:colOff>524160</xdr:colOff>
      <xdr:row>6</xdr:row>
      <xdr:rowOff>76680</xdr:rowOff>
    </xdr:to>
    <xdr:pic>
      <xdr:nvPicPr>
        <xdr:cNvPr id="288" name="Рисунок 1">
          <a:extLst>
            <a:ext uri="{FF2B5EF4-FFF2-40B4-BE49-F238E27FC236}">
              <a16:creationId xmlns:a16="http://schemas.microsoft.com/office/drawing/2014/main" id="{00000000-0008-0000-4C00-000020010000}"/>
            </a:ext>
          </a:extLst>
        </xdr:cNvPr>
        <xdr:cNvPicPr/>
      </xdr:nvPicPr>
      <xdr:blipFill>
        <a:blip xmlns:r="http://schemas.openxmlformats.org/officeDocument/2006/relationships" r:embed="rId1"/>
        <a:stretch/>
      </xdr:blipFill>
      <xdr:spPr>
        <a:xfrm>
          <a:off x="6337080" y="561960"/>
          <a:ext cx="1120320" cy="1105200"/>
        </a:xfrm>
        <a:prstGeom prst="rect">
          <a:avLst/>
        </a:prstGeom>
        <a:ln w="9360">
          <a:noFill/>
        </a:ln>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6</xdr:col>
      <xdr:colOff>66960</xdr:colOff>
      <xdr:row>0</xdr:row>
      <xdr:rowOff>152280</xdr:rowOff>
    </xdr:from>
    <xdr:to>
      <xdr:col>7</xdr:col>
      <xdr:colOff>384480</xdr:colOff>
      <xdr:row>6</xdr:row>
      <xdr:rowOff>97200</xdr:rowOff>
    </xdr:to>
    <xdr:pic>
      <xdr:nvPicPr>
        <xdr:cNvPr id="289" name="Рисунок 1">
          <a:extLst>
            <a:ext uri="{FF2B5EF4-FFF2-40B4-BE49-F238E27FC236}">
              <a16:creationId xmlns:a16="http://schemas.microsoft.com/office/drawing/2014/main" id="{00000000-0008-0000-4D00-000021010000}"/>
            </a:ext>
          </a:extLst>
        </xdr:cNvPr>
        <xdr:cNvPicPr/>
      </xdr:nvPicPr>
      <xdr:blipFill>
        <a:blip xmlns:r="http://schemas.openxmlformats.org/officeDocument/2006/relationships" r:embed="rId1"/>
        <a:stretch/>
      </xdr:blipFill>
      <xdr:spPr>
        <a:xfrm>
          <a:off x="9088920" y="152280"/>
          <a:ext cx="1101600" cy="1056600"/>
        </a:xfrm>
        <a:prstGeom prst="rect">
          <a:avLst/>
        </a:prstGeom>
        <a:ln w="9360">
          <a:noFill/>
        </a:ln>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5</xdr:col>
      <xdr:colOff>253080</xdr:colOff>
      <xdr:row>1</xdr:row>
      <xdr:rowOff>113685</xdr:rowOff>
    </xdr:from>
    <xdr:to>
      <xdr:col>6</xdr:col>
      <xdr:colOff>553125</xdr:colOff>
      <xdr:row>6</xdr:row>
      <xdr:rowOff>128100</xdr:rowOff>
    </xdr:to>
    <xdr:pic>
      <xdr:nvPicPr>
        <xdr:cNvPr id="290" name="Рисунок 3">
          <a:extLst>
            <a:ext uri="{FF2B5EF4-FFF2-40B4-BE49-F238E27FC236}">
              <a16:creationId xmlns:a16="http://schemas.microsoft.com/office/drawing/2014/main" id="{00000000-0008-0000-4E00-000022010000}"/>
            </a:ext>
          </a:extLst>
        </xdr:cNvPr>
        <xdr:cNvPicPr/>
      </xdr:nvPicPr>
      <xdr:blipFill>
        <a:blip xmlns:r="http://schemas.openxmlformats.org/officeDocument/2006/relationships" r:embed="rId1"/>
        <a:stretch/>
      </xdr:blipFill>
      <xdr:spPr>
        <a:xfrm>
          <a:off x="7558755" y="313710"/>
          <a:ext cx="1100145" cy="1005015"/>
        </a:xfrm>
        <a:prstGeom prst="rect">
          <a:avLst/>
        </a:prstGeom>
        <a:ln w="9360">
          <a:noFill/>
        </a:ln>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5</xdr:col>
      <xdr:colOff>152640</xdr:colOff>
      <xdr:row>1</xdr:row>
      <xdr:rowOff>76320</xdr:rowOff>
    </xdr:from>
    <xdr:to>
      <xdr:col>6</xdr:col>
      <xdr:colOff>534030</xdr:colOff>
      <xdr:row>7</xdr:row>
      <xdr:rowOff>27195</xdr:rowOff>
    </xdr:to>
    <xdr:pic>
      <xdr:nvPicPr>
        <xdr:cNvPr id="3" name="Рисунок 3">
          <a:extLst>
            <a:ext uri="{FF2B5EF4-FFF2-40B4-BE49-F238E27FC236}">
              <a16:creationId xmlns:a16="http://schemas.microsoft.com/office/drawing/2014/main" id="{FC9E58CB-1B4F-4EF3-9C5A-00505D29CD97}"/>
            </a:ext>
            <a:ext uri="{147F2762-F138-4A5C-976F-8EAC2B608ADB}">
              <a16:predDERef xmlns:a16="http://schemas.microsoft.com/office/drawing/2014/main" pred="{A875051C-295F-4127-96D9-0FA878B2E553}"/>
            </a:ext>
          </a:extLst>
        </xdr:cNvPr>
        <xdr:cNvPicPr/>
      </xdr:nvPicPr>
      <xdr:blipFill>
        <a:blip xmlns:r="http://schemas.openxmlformats.org/officeDocument/2006/relationships" r:embed="rId1"/>
        <a:stretch/>
      </xdr:blipFill>
      <xdr:spPr>
        <a:xfrm>
          <a:off x="8839440" y="266820"/>
          <a:ext cx="1067190" cy="1036725"/>
        </a:xfrm>
        <a:prstGeom prst="rect">
          <a:avLst/>
        </a:prstGeom>
        <a:ln w="9360">
          <a:noFill/>
        </a:ln>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5</xdr:col>
      <xdr:colOff>152640</xdr:colOff>
      <xdr:row>1</xdr:row>
      <xdr:rowOff>76320</xdr:rowOff>
    </xdr:from>
    <xdr:to>
      <xdr:col>6</xdr:col>
      <xdr:colOff>534030</xdr:colOff>
      <xdr:row>7</xdr:row>
      <xdr:rowOff>27195</xdr:rowOff>
    </xdr:to>
    <xdr:pic>
      <xdr:nvPicPr>
        <xdr:cNvPr id="2" name="Рисунок 3">
          <a:extLst>
            <a:ext uri="{FF2B5EF4-FFF2-40B4-BE49-F238E27FC236}">
              <a16:creationId xmlns:a16="http://schemas.microsoft.com/office/drawing/2014/main" id="{AF5C8B67-FEEA-4865-83CB-52D4C3BE0D0E}"/>
            </a:ext>
            <a:ext uri="{147F2762-F138-4A5C-976F-8EAC2B608ADB}">
              <a16:predDERef xmlns:a16="http://schemas.microsoft.com/office/drawing/2014/main" pred="{A875051C-295F-4127-96D9-0FA878B2E553}"/>
            </a:ext>
          </a:extLst>
        </xdr:cNvPr>
        <xdr:cNvPicPr/>
      </xdr:nvPicPr>
      <xdr:blipFill>
        <a:blip xmlns:r="http://schemas.openxmlformats.org/officeDocument/2006/relationships" r:embed="rId1"/>
        <a:stretch/>
      </xdr:blipFill>
      <xdr:spPr>
        <a:xfrm>
          <a:off x="6429615" y="276345"/>
          <a:ext cx="1067190" cy="1036725"/>
        </a:xfrm>
        <a:prstGeom prst="rect">
          <a:avLst/>
        </a:prstGeom>
        <a:ln w="936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imi"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uton-Autop-Arton"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imi"/>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n-Autop-Arton"/>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3" Type="http://schemas.openxmlformats.org/officeDocument/2006/relationships/hyperlink" Target="http://www.jetapro.com/catalog/spetsialnye-shpatlevki/fiber5546/?sphrase_id=534" TargetMode="External"/><Relationship Id="rId18" Type="http://schemas.openxmlformats.org/officeDocument/2006/relationships/hyperlink" Target="http://www.jetapro.com/catalog/shpatlevki/indigo_55410/" TargetMode="External"/><Relationship Id="rId26" Type="http://schemas.openxmlformats.org/officeDocument/2006/relationships/hyperlink" Target="http://www.jetapro.com/catalog/spetsialnye-shpatlevki/fine5547/?sphrase_id=538" TargetMode="External"/><Relationship Id="rId39" Type="http://schemas.openxmlformats.org/officeDocument/2006/relationships/hyperlink" Target="http://www.jetapro.com/catalog/zashchitnye-pokrytiya/antikor5521/" TargetMode="External"/><Relationship Id="rId21" Type="http://schemas.openxmlformats.org/officeDocument/2006/relationships/hyperlink" Target="http://www.jetapro.com/catalog/spetsialnye-shpatlevki/plastic-5548/?sphrase_id=536" TargetMode="External"/><Relationship Id="rId34" Type="http://schemas.openxmlformats.org/officeDocument/2006/relationships/hyperlink" Target="http://www.jetapro.com/catalog/spetsialnye-shpatlevki/alu5544/?sphrase_id=541" TargetMode="External"/><Relationship Id="rId42" Type="http://schemas.openxmlformats.org/officeDocument/2006/relationships/hyperlink" Target="http://www.jetapro.com/catalog/zashchitnye-pokrytiya/antikor5521/" TargetMode="External"/><Relationship Id="rId7" Type="http://schemas.openxmlformats.org/officeDocument/2006/relationships/hyperlink" Target="http://www.jetapro.com/catalog/universalnye-shpatlekvki/soft5541/?sphrase_id=532" TargetMode="External"/><Relationship Id="rId2" Type="http://schemas.openxmlformats.org/officeDocument/2006/relationships/hyperlink" Target="http://www.jetapro.com/catalog/shpatlevki/ultralegkaya_universalnaya_jeta_pro_america_55412/" TargetMode="External"/><Relationship Id="rId16" Type="http://schemas.openxmlformats.org/officeDocument/2006/relationships/hyperlink" Target="http://www.jetapro.com/catalog/shpatlevki/indigo_55410/" TargetMode="External"/><Relationship Id="rId29" Type="http://schemas.openxmlformats.org/officeDocument/2006/relationships/hyperlink" Target="http://www.jetapro.com/catalog/spetsialnye-shpatlevki/carbon5545/?sphrase_id=540" TargetMode="External"/><Relationship Id="rId1" Type="http://schemas.openxmlformats.org/officeDocument/2006/relationships/hyperlink" Target="http://www.jetapro.com/catalog/shpatlevki/ultralegkaya_universalnaya_jeta_pro_america_55412/" TargetMode="External"/><Relationship Id="rId6" Type="http://schemas.openxmlformats.org/officeDocument/2006/relationships/hyperlink" Target="http://www.jetapro.com/catalog/universalnye-shpatlekvki/soft5541/?sphrase_id=532" TargetMode="External"/><Relationship Id="rId11" Type="http://schemas.openxmlformats.org/officeDocument/2006/relationships/hyperlink" Target="http://www.jetapro.com/catalog/universalnye-shpatlekvki/universal5540/?sphrase_id=533" TargetMode="External"/><Relationship Id="rId24" Type="http://schemas.openxmlformats.org/officeDocument/2006/relationships/hyperlink" Target="http://www.jetapro.com/catalog/spetsialnye-shpatlevki/fine5547/?sphrase_id=538" TargetMode="External"/><Relationship Id="rId32" Type="http://schemas.openxmlformats.org/officeDocument/2006/relationships/hyperlink" Target="http://www.jetapro.com/catalog/spetsialnye-shpatlevki/alu5544/?sphrase_id=541" TargetMode="External"/><Relationship Id="rId37" Type="http://schemas.openxmlformats.org/officeDocument/2006/relationships/hyperlink" Target="http://www.jetapro.com/catalog/universalnye-shpatlekvki/light5542/?sphrase_id=539" TargetMode="External"/><Relationship Id="rId40" Type="http://schemas.openxmlformats.org/officeDocument/2006/relationships/hyperlink" Target="http://www.jetapro.com/catalog/zashchitnye-pokrytiya/antikor5521/" TargetMode="External"/><Relationship Id="rId45" Type="http://schemas.openxmlformats.org/officeDocument/2006/relationships/hyperlink" Target="http://www.jetapro.com/catalog/zashchitnye-pokrytiya/jeta_superior_alligator_ii/" TargetMode="External"/><Relationship Id="rId5" Type="http://schemas.openxmlformats.org/officeDocument/2006/relationships/hyperlink" Target="http://www.jetapro.com/catalog/universalnye-shpatlekvki/soft5541/?sphrase_id=532" TargetMode="External"/><Relationship Id="rId15" Type="http://schemas.openxmlformats.org/officeDocument/2006/relationships/hyperlink" Target="http://www.jetapro.com/catalog/spetsialnye-shpatlevki/fiber5546/?sphrase_id=534" TargetMode="External"/><Relationship Id="rId23" Type="http://schemas.openxmlformats.org/officeDocument/2006/relationships/hyperlink" Target="http://www.jetapro.com/catalog/spetsialnye-shpatlevki/spray5549/?sphrase_id=537" TargetMode="External"/><Relationship Id="rId28" Type="http://schemas.openxmlformats.org/officeDocument/2006/relationships/hyperlink" Target="http://www.jetapro.com/catalog/spetsialnye-shpatlevki/carbon5545/?sphrase_id=540" TargetMode="External"/><Relationship Id="rId36" Type="http://schemas.openxmlformats.org/officeDocument/2006/relationships/hyperlink" Target="http://www.jetapro.com/catalog/universalnye-shpatlekvki/light5542/?sphrase_id=539" TargetMode="External"/><Relationship Id="rId10" Type="http://schemas.openxmlformats.org/officeDocument/2006/relationships/hyperlink" Target="http://www.jetapro.com/catalog/universalnye-shpatlekvki/universal5540/?sphrase_id=533" TargetMode="External"/><Relationship Id="rId19" Type="http://schemas.openxmlformats.org/officeDocument/2006/relationships/hyperlink" Target="http://www.jetapro.com/catalog/shpatlevki/indigo_55410/" TargetMode="External"/><Relationship Id="rId31" Type="http://schemas.openxmlformats.org/officeDocument/2006/relationships/hyperlink" Target="http://www.jetapro.com/catalog/spetsialnye-shpatlevki/carbon5545/?sphrase_id=540" TargetMode="External"/><Relationship Id="rId44" Type="http://schemas.openxmlformats.org/officeDocument/2006/relationships/hyperlink" Target="http://www.jetapro.com/catalog/zashchitnye-pokrytiya/jeta_superior_alligator_ii/" TargetMode="External"/><Relationship Id="rId4" Type="http://schemas.openxmlformats.org/officeDocument/2006/relationships/hyperlink" Target="http://www.jetapro.com/catalog/universalnye-shpatlekvki/soft5541/?sphrase_id=532" TargetMode="External"/><Relationship Id="rId9" Type="http://schemas.openxmlformats.org/officeDocument/2006/relationships/hyperlink" Target="http://www.jetapro.com/catalog/universalnye-shpatlekvki/universal5540/?sphrase_id=533" TargetMode="External"/><Relationship Id="rId14" Type="http://schemas.openxmlformats.org/officeDocument/2006/relationships/hyperlink" Target="http://www.jetapro.com/catalog/spetsialnye-shpatlevki/fiber5546/?sphrase_id=534" TargetMode="External"/><Relationship Id="rId22" Type="http://schemas.openxmlformats.org/officeDocument/2006/relationships/hyperlink" Target="http://www.jetapro.com/catalog/spetsialnye-shpatlevki/plastic-5548/?sphrase_id=536" TargetMode="External"/><Relationship Id="rId27" Type="http://schemas.openxmlformats.org/officeDocument/2006/relationships/hyperlink" Target="http://www.jetapro.com/catalog/spetsialnye-shpatlevki/fine5547/?sphrase_id=538" TargetMode="External"/><Relationship Id="rId30" Type="http://schemas.openxmlformats.org/officeDocument/2006/relationships/hyperlink" Target="http://www.jetapro.com/catalog/spetsialnye-shpatlevki/carbon5545/?sphrase_id=540" TargetMode="External"/><Relationship Id="rId35" Type="http://schemas.openxmlformats.org/officeDocument/2006/relationships/hyperlink" Target="http://www.jetapro.com/catalog/spetsialnye-shpatlevki/alu5544/?sphrase_id=541" TargetMode="External"/><Relationship Id="rId43" Type="http://schemas.openxmlformats.org/officeDocument/2006/relationships/hyperlink" Target="http://www.jetapro.com/catalog/zashchitnye-pokrytiya/antikor5521/" TargetMode="External"/><Relationship Id="rId8" Type="http://schemas.openxmlformats.org/officeDocument/2006/relationships/hyperlink" Target="http://www.jetapro.com/catalog/universalnye-shpatlekvki/universal5540/?sphrase_id=533" TargetMode="External"/><Relationship Id="rId3" Type="http://schemas.openxmlformats.org/officeDocument/2006/relationships/hyperlink" Target="http://www.jetapro.com/catalog/universalnye-shpatlekvki/soft5541/?sphrase_id=532" TargetMode="External"/><Relationship Id="rId12" Type="http://schemas.openxmlformats.org/officeDocument/2006/relationships/hyperlink" Target="http://www.jetapro.com/catalog/spetsialnye-shpatlevki/fiber5546/?sphrase_id=534" TargetMode="External"/><Relationship Id="rId17" Type="http://schemas.openxmlformats.org/officeDocument/2006/relationships/hyperlink" Target="http://www.jetapro.com/catalog/shpatlevki/indigo_55410/" TargetMode="External"/><Relationship Id="rId25" Type="http://schemas.openxmlformats.org/officeDocument/2006/relationships/hyperlink" Target="http://www.jetapro.com/catalog/spetsialnye-shpatlevki/fine5547/?sphrase_id=538" TargetMode="External"/><Relationship Id="rId33" Type="http://schemas.openxmlformats.org/officeDocument/2006/relationships/hyperlink" Target="http://www.jetapro.com/catalog/spetsialnye-shpatlevki/alu5544/?sphrase_id=541" TargetMode="External"/><Relationship Id="rId38" Type="http://schemas.openxmlformats.org/officeDocument/2006/relationships/hyperlink" Target="http://www.jetapro.com/catalog/zashchitnye-pokrytiya/antikor5521/" TargetMode="External"/><Relationship Id="rId46" Type="http://schemas.openxmlformats.org/officeDocument/2006/relationships/drawing" Target="../drawings/drawing43.xml"/><Relationship Id="rId20" Type="http://schemas.openxmlformats.org/officeDocument/2006/relationships/hyperlink" Target="http://www.jetapro.com/catalog/spetsialnye-shpatlevki/plastic-5548/?sphrase_id=536" TargetMode="External"/><Relationship Id="rId41" Type="http://schemas.openxmlformats.org/officeDocument/2006/relationships/hyperlink" Target="http://www.jetapro.com/catalog/zashchitnye-pokrytiya/antikor5521/" TargetMode="Externa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44"/>
  <sheetViews>
    <sheetView tabSelected="1" zoomScale="90" zoomScaleNormal="90" workbookViewId="0">
      <selection activeCell="B101" sqref="B101"/>
    </sheetView>
  </sheetViews>
  <sheetFormatPr defaultColWidth="9.75" defaultRowHeight="13.9"/>
  <cols>
    <col min="1" max="1" width="5.125" customWidth="1"/>
    <col min="2" max="2" width="17.25" customWidth="1"/>
    <col min="3" max="3" width="78.25" customWidth="1"/>
  </cols>
  <sheetData>
    <row r="1" spans="1:4" ht="15">
      <c r="A1" s="3"/>
      <c r="B1" s="4" t="s">
        <v>0</v>
      </c>
      <c r="C1" s="3"/>
    </row>
    <row r="2" spans="1:4">
      <c r="A2" s="3"/>
      <c r="B2" s="5" t="s">
        <v>1</v>
      </c>
      <c r="C2" s="6"/>
      <c r="D2" s="7"/>
    </row>
    <row r="3" spans="1:4">
      <c r="A3" s="3"/>
      <c r="B3" s="8" t="s">
        <v>2</v>
      </c>
      <c r="C3" s="6"/>
      <c r="D3" s="7"/>
    </row>
    <row r="4" spans="1:4">
      <c r="A4" s="3"/>
      <c r="B4" s="5" t="s">
        <v>3</v>
      </c>
      <c r="C4" s="6"/>
      <c r="D4" s="7"/>
    </row>
    <row r="5" spans="1:4">
      <c r="A5" s="3"/>
      <c r="B5" s="3"/>
      <c r="C5" s="6"/>
      <c r="D5" s="7"/>
    </row>
    <row r="6" spans="1:4">
      <c r="A6" s="9"/>
      <c r="C6" s="3"/>
    </row>
    <row r="7" spans="1:4" ht="20.25" customHeight="1">
      <c r="A7" s="10"/>
      <c r="B7" s="11" t="s">
        <v>4</v>
      </c>
      <c r="C7" s="3"/>
    </row>
    <row r="8" spans="1:4" ht="15">
      <c r="A8" s="12"/>
      <c r="B8" s="427" t="s">
        <v>5</v>
      </c>
      <c r="C8" s="3"/>
    </row>
    <row r="9" spans="1:4" ht="15">
      <c r="A9" s="12"/>
      <c r="B9" s="427" t="s">
        <v>6</v>
      </c>
      <c r="C9" s="3"/>
    </row>
    <row r="10" spans="1:4" ht="15">
      <c r="A10" s="12"/>
      <c r="B10" s="517" t="s">
        <v>7</v>
      </c>
      <c r="C10" s="3"/>
    </row>
    <row r="11" spans="1:4" ht="15">
      <c r="A11" s="12"/>
      <c r="B11" s="428" t="s">
        <v>8</v>
      </c>
      <c r="C11" s="3"/>
    </row>
    <row r="12" spans="1:4" ht="15">
      <c r="A12" s="12"/>
      <c r="B12" s="517" t="s">
        <v>9</v>
      </c>
      <c r="C12" s="3"/>
    </row>
    <row r="13" spans="1:4" ht="15">
      <c r="A13" s="12"/>
      <c r="B13" s="427" t="s">
        <v>10</v>
      </c>
      <c r="C13" s="3"/>
    </row>
    <row r="14" spans="1:4" ht="15">
      <c r="A14" s="12"/>
      <c r="B14" s="428" t="s">
        <v>11</v>
      </c>
      <c r="C14" s="3"/>
    </row>
    <row r="15" spans="1:4" ht="15">
      <c r="A15" s="12"/>
      <c r="B15" s="428" t="s">
        <v>12</v>
      </c>
      <c r="C15" s="3"/>
    </row>
    <row r="16" spans="1:4" ht="15">
      <c r="A16" s="12"/>
      <c r="B16" s="428" t="s">
        <v>13</v>
      </c>
      <c r="C16" s="3"/>
    </row>
    <row r="17" spans="1:3" ht="15">
      <c r="A17" s="12"/>
      <c r="B17" s="427" t="s">
        <v>14</v>
      </c>
      <c r="C17" s="3"/>
    </row>
    <row r="18" spans="1:3" ht="15">
      <c r="A18" s="13"/>
      <c r="B18" s="427" t="s">
        <v>15</v>
      </c>
      <c r="C18" s="3"/>
    </row>
    <row r="19" spans="1:3" ht="15">
      <c r="A19" s="13"/>
      <c r="B19" s="427" t="s">
        <v>16</v>
      </c>
      <c r="C19" s="3"/>
    </row>
    <row r="20" spans="1:3" ht="15">
      <c r="A20" s="12"/>
      <c r="B20" s="427" t="s">
        <v>17</v>
      </c>
      <c r="C20" s="3"/>
    </row>
    <row r="21" spans="1:3" ht="15">
      <c r="A21" s="12"/>
      <c r="B21" s="427" t="s">
        <v>18</v>
      </c>
      <c r="C21" s="3"/>
    </row>
    <row r="22" spans="1:3" ht="15">
      <c r="A22" s="12"/>
      <c r="B22" s="780" t="s">
        <v>19</v>
      </c>
      <c r="C22" s="3"/>
    </row>
    <row r="23" spans="1:3" ht="15">
      <c r="A23" s="13"/>
      <c r="B23" s="427" t="s">
        <v>20</v>
      </c>
      <c r="C23" s="3"/>
    </row>
    <row r="24" spans="1:3" ht="15">
      <c r="A24" s="13"/>
      <c r="B24" s="428" t="s">
        <v>21</v>
      </c>
      <c r="C24" s="3"/>
    </row>
    <row r="25" spans="1:3" ht="15">
      <c r="A25" s="13"/>
      <c r="B25" s="428" t="s">
        <v>22</v>
      </c>
      <c r="C25" s="3"/>
    </row>
    <row r="26" spans="1:3" ht="15">
      <c r="A26" s="13"/>
      <c r="B26" s="427" t="s">
        <v>23</v>
      </c>
      <c r="C26" s="3"/>
    </row>
    <row r="27" spans="1:3" ht="15">
      <c r="A27" s="13"/>
      <c r="B27" s="428" t="s">
        <v>24</v>
      </c>
      <c r="C27" s="3"/>
    </row>
    <row r="28" spans="1:3" ht="15">
      <c r="A28" s="13"/>
      <c r="B28" s="427" t="s">
        <v>25</v>
      </c>
      <c r="C28" s="3"/>
    </row>
    <row r="29" spans="1:3" ht="15">
      <c r="A29" s="13"/>
      <c r="B29" s="427" t="s">
        <v>26</v>
      </c>
      <c r="C29" s="3"/>
    </row>
    <row r="30" spans="1:3" ht="15">
      <c r="A30" s="13"/>
      <c r="B30" s="427" t="s">
        <v>27</v>
      </c>
      <c r="C30" s="3"/>
    </row>
    <row r="31" spans="1:3" ht="15">
      <c r="A31" s="13"/>
      <c r="B31" s="428" t="s">
        <v>28</v>
      </c>
      <c r="C31" s="3"/>
    </row>
    <row r="32" spans="1:3" ht="15">
      <c r="A32" s="13"/>
      <c r="B32" s="1357" t="s">
        <v>29</v>
      </c>
      <c r="C32" s="3"/>
    </row>
    <row r="33" spans="1:3" ht="15">
      <c r="A33" s="13"/>
      <c r="B33" s="530" t="s">
        <v>30</v>
      </c>
      <c r="C33" s="3"/>
    </row>
    <row r="34" spans="1:3" ht="15">
      <c r="A34" s="13"/>
      <c r="B34" s="530" t="s">
        <v>31</v>
      </c>
      <c r="C34" s="3"/>
    </row>
    <row r="35" spans="1:3" ht="15">
      <c r="A35" s="13"/>
      <c r="B35" s="427" t="s">
        <v>32</v>
      </c>
      <c r="C35" s="3"/>
    </row>
    <row r="36" spans="1:3" ht="15">
      <c r="A36" s="13"/>
      <c r="B36" s="428" t="s">
        <v>33</v>
      </c>
      <c r="C36" s="3"/>
    </row>
    <row r="37" spans="1:3" ht="15">
      <c r="A37" s="13"/>
      <c r="B37" s="427" t="s">
        <v>34</v>
      </c>
      <c r="C37" s="3"/>
    </row>
    <row r="38" spans="1:3" ht="15">
      <c r="A38" s="13"/>
      <c r="B38" s="428" t="s">
        <v>35</v>
      </c>
      <c r="C38" s="3"/>
    </row>
    <row r="39" spans="1:3" ht="15">
      <c r="A39" s="13"/>
      <c r="B39" s="427" t="s">
        <v>36</v>
      </c>
      <c r="C39" s="3"/>
    </row>
    <row r="40" spans="1:3" ht="15">
      <c r="A40" s="13"/>
      <c r="B40" s="780" t="s">
        <v>37</v>
      </c>
      <c r="C40" s="3"/>
    </row>
    <row r="41" spans="1:3" ht="15">
      <c r="A41" s="13"/>
      <c r="B41" s="427" t="s">
        <v>38</v>
      </c>
      <c r="C41" s="3"/>
    </row>
    <row r="42" spans="1:3" ht="15">
      <c r="A42" s="13"/>
      <c r="B42" s="780" t="s">
        <v>39</v>
      </c>
      <c r="C42" s="3"/>
    </row>
    <row r="43" spans="1:3" ht="15">
      <c r="A43" s="13"/>
      <c r="B43" s="517" t="s">
        <v>40</v>
      </c>
      <c r="C43" s="3"/>
    </row>
    <row r="44" spans="1:3" ht="15">
      <c r="A44" s="13"/>
      <c r="B44" s="427" t="s">
        <v>41</v>
      </c>
      <c r="C44" s="3"/>
    </row>
    <row r="45" spans="1:3" ht="15">
      <c r="A45" s="13"/>
      <c r="B45" s="427" t="s">
        <v>42</v>
      </c>
      <c r="C45" s="3"/>
    </row>
    <row r="46" spans="1:3" ht="15">
      <c r="A46" s="13"/>
      <c r="B46" s="427" t="s">
        <v>43</v>
      </c>
      <c r="C46" s="3"/>
    </row>
    <row r="47" spans="1:3" ht="15">
      <c r="A47" s="13"/>
      <c r="B47" s="517" t="s">
        <v>44</v>
      </c>
      <c r="C47" s="3"/>
    </row>
    <row r="48" spans="1:3" ht="15">
      <c r="A48" s="13"/>
      <c r="B48" s="780" t="s">
        <v>45</v>
      </c>
      <c r="C48" s="3"/>
    </row>
    <row r="49" spans="1:3" ht="15">
      <c r="A49" s="13"/>
      <c r="B49" s="427" t="s">
        <v>46</v>
      </c>
      <c r="C49" s="3"/>
    </row>
    <row r="50" spans="1:3" ht="15">
      <c r="A50" s="13"/>
      <c r="B50" s="427" t="s">
        <v>47</v>
      </c>
      <c r="C50" s="3"/>
    </row>
    <row r="51" spans="1:3" ht="15">
      <c r="A51" s="13"/>
      <c r="B51" s="427" t="s">
        <v>48</v>
      </c>
      <c r="C51" s="3"/>
    </row>
    <row r="52" spans="1:3" ht="15">
      <c r="A52" s="13"/>
      <c r="B52" s="517" t="s">
        <v>49</v>
      </c>
      <c r="C52" s="3"/>
    </row>
    <row r="53" spans="1:3" ht="15">
      <c r="A53" s="13"/>
      <c r="B53" s="427" t="s">
        <v>50</v>
      </c>
      <c r="C53" s="3"/>
    </row>
    <row r="54" spans="1:3" ht="15">
      <c r="A54" s="13"/>
      <c r="B54" s="428" t="s">
        <v>51</v>
      </c>
      <c r="C54" s="3"/>
    </row>
    <row r="55" spans="1:3" ht="15">
      <c r="A55" s="13"/>
      <c r="B55" s="427" t="s">
        <v>52</v>
      </c>
      <c r="C55" s="3"/>
    </row>
    <row r="56" spans="1:3" ht="15">
      <c r="A56" s="13"/>
      <c r="B56" s="427" t="s">
        <v>53</v>
      </c>
      <c r="C56" s="3"/>
    </row>
    <row r="57" spans="1:3" ht="15">
      <c r="A57" s="13"/>
      <c r="B57" s="428" t="s">
        <v>54</v>
      </c>
      <c r="C57" s="3"/>
    </row>
    <row r="58" spans="1:3" ht="15">
      <c r="A58" s="13"/>
      <c r="B58" s="427" t="s">
        <v>55</v>
      </c>
      <c r="C58" s="3"/>
    </row>
    <row r="59" spans="1:3" ht="15">
      <c r="A59" s="13"/>
      <c r="B59" s="428" t="s">
        <v>56</v>
      </c>
      <c r="C59" s="3"/>
    </row>
    <row r="60" spans="1:3" ht="15.75" customHeight="1">
      <c r="A60" s="13"/>
      <c r="B60" s="427" t="s">
        <v>57</v>
      </c>
      <c r="C60" s="3"/>
    </row>
    <row r="61" spans="1:3" ht="15">
      <c r="A61" s="13"/>
      <c r="B61" s="427" t="s">
        <v>58</v>
      </c>
      <c r="C61" s="3"/>
    </row>
    <row r="62" spans="1:3" ht="15">
      <c r="A62" s="13"/>
      <c r="B62" s="427" t="s">
        <v>59</v>
      </c>
      <c r="C62" s="3"/>
    </row>
    <row r="63" spans="1:3" ht="15">
      <c r="A63" s="13"/>
      <c r="B63" s="780" t="s">
        <v>60</v>
      </c>
      <c r="C63" s="3"/>
    </row>
    <row r="64" spans="1:3" ht="15">
      <c r="A64" s="13"/>
      <c r="B64" s="1306" t="s">
        <v>61</v>
      </c>
      <c r="C64" s="3"/>
    </row>
    <row r="65" spans="1:3" ht="15">
      <c r="A65" s="13"/>
      <c r="B65" s="1306" t="s">
        <v>62</v>
      </c>
      <c r="C65" s="3"/>
    </row>
    <row r="66" spans="1:3" ht="15">
      <c r="A66" s="13"/>
      <c r="B66" s="428" t="s">
        <v>63</v>
      </c>
      <c r="C66" s="3"/>
    </row>
    <row r="67" spans="1:3" ht="15">
      <c r="A67" s="13"/>
      <c r="B67" s="1357" t="s">
        <v>64</v>
      </c>
      <c r="C67" s="3"/>
    </row>
    <row r="68" spans="1:3" ht="15">
      <c r="A68" s="13"/>
      <c r="B68" s="428" t="s">
        <v>65</v>
      </c>
      <c r="C68" s="3"/>
    </row>
    <row r="69" spans="1:3" ht="15">
      <c r="A69" s="13"/>
      <c r="B69" s="530" t="s">
        <v>66</v>
      </c>
      <c r="C69" s="3"/>
    </row>
    <row r="70" spans="1:3" ht="15">
      <c r="A70" s="13"/>
      <c r="B70" s="428" t="s">
        <v>67</v>
      </c>
      <c r="C70" s="3"/>
    </row>
    <row r="71" spans="1:3" ht="15">
      <c r="A71" s="13"/>
      <c r="B71" s="427" t="s">
        <v>68</v>
      </c>
      <c r="C71" s="3"/>
    </row>
    <row r="72" spans="1:3" ht="15">
      <c r="A72" s="13"/>
      <c r="B72" s="428" t="s">
        <v>69</v>
      </c>
      <c r="C72" s="3"/>
    </row>
    <row r="73" spans="1:3" ht="15">
      <c r="A73" s="13"/>
      <c r="B73" s="428" t="s">
        <v>70</v>
      </c>
      <c r="C73" s="3"/>
    </row>
    <row r="74" spans="1:3" ht="15">
      <c r="A74" s="13"/>
      <c r="B74" s="427" t="s">
        <v>71</v>
      </c>
      <c r="C74" s="3"/>
    </row>
    <row r="75" spans="1:3" ht="15">
      <c r="A75" s="13"/>
      <c r="B75" s="427" t="s">
        <v>72</v>
      </c>
      <c r="C75" s="3"/>
    </row>
    <row r="76" spans="1:3" ht="15">
      <c r="A76" s="13"/>
      <c r="B76" s="780" t="s">
        <v>73</v>
      </c>
      <c r="C76" s="3"/>
    </row>
    <row r="77" spans="1:3" ht="15">
      <c r="A77" s="13"/>
      <c r="B77" s="517" t="s">
        <v>74</v>
      </c>
      <c r="C77" s="3"/>
    </row>
    <row r="78" spans="1:3" ht="15">
      <c r="A78" s="13"/>
      <c r="B78" s="428" t="s">
        <v>75</v>
      </c>
      <c r="C78" s="3"/>
    </row>
    <row r="79" spans="1:3" ht="15">
      <c r="A79" s="13"/>
      <c r="B79" s="427" t="s">
        <v>76</v>
      </c>
      <c r="C79" s="3"/>
    </row>
    <row r="80" spans="1:3" ht="15">
      <c r="A80" s="13"/>
      <c r="B80" s="517" t="s">
        <v>77</v>
      </c>
      <c r="C80" s="3"/>
    </row>
    <row r="81" spans="1:3" ht="15">
      <c r="A81" s="13"/>
      <c r="B81" s="427" t="s">
        <v>78</v>
      </c>
      <c r="C81" s="3"/>
    </row>
    <row r="82" spans="1:3" ht="15">
      <c r="A82" s="13"/>
      <c r="B82" s="427" t="s">
        <v>79</v>
      </c>
      <c r="C82" s="3"/>
    </row>
    <row r="83" spans="1:3" ht="15">
      <c r="A83" s="13"/>
      <c r="B83" s="427" t="s">
        <v>80</v>
      </c>
      <c r="C83" s="3"/>
    </row>
    <row r="84" spans="1:3" ht="15">
      <c r="A84" s="13"/>
      <c r="B84" s="428" t="s">
        <v>81</v>
      </c>
      <c r="C84" s="3"/>
    </row>
    <row r="85" spans="1:3" ht="15">
      <c r="A85" s="13"/>
      <c r="B85" s="427" t="s">
        <v>82</v>
      </c>
      <c r="C85" s="3"/>
    </row>
    <row r="86" spans="1:3" ht="15">
      <c r="A86" s="13"/>
      <c r="B86" s="428" t="s">
        <v>83</v>
      </c>
      <c r="C86" s="3"/>
    </row>
    <row r="87" spans="1:3" ht="15">
      <c r="A87" s="13"/>
      <c r="B87" s="427" t="s">
        <v>84</v>
      </c>
      <c r="C87" s="3"/>
    </row>
    <row r="88" spans="1:3" ht="15">
      <c r="A88" s="13"/>
      <c r="B88" s="517" t="s">
        <v>85</v>
      </c>
      <c r="C88" s="3"/>
    </row>
    <row r="89" spans="1:3" ht="15">
      <c r="A89" s="13"/>
      <c r="B89" s="427" t="s">
        <v>86</v>
      </c>
      <c r="C89" s="3"/>
    </row>
    <row r="90" spans="1:3" ht="15">
      <c r="A90" s="13"/>
      <c r="B90" s="427" t="s">
        <v>87</v>
      </c>
      <c r="C90" s="3"/>
    </row>
    <row r="91" spans="1:3" ht="15">
      <c r="A91" s="13"/>
      <c r="B91" s="428" t="s">
        <v>88</v>
      </c>
      <c r="C91" s="3"/>
    </row>
    <row r="92" spans="1:3" ht="15">
      <c r="A92" s="13"/>
      <c r="B92" s="427" t="s">
        <v>89</v>
      </c>
      <c r="C92" s="3"/>
    </row>
    <row r="93" spans="1:3" ht="15">
      <c r="A93" s="13"/>
      <c r="B93" s="427" t="s">
        <v>90</v>
      </c>
      <c r="C93" s="3"/>
    </row>
    <row r="94" spans="1:3" ht="15">
      <c r="A94" s="13"/>
      <c r="B94" s="530" t="s">
        <v>91</v>
      </c>
      <c r="C94" s="3"/>
    </row>
    <row r="95" spans="1:3" ht="15">
      <c r="A95" s="13"/>
      <c r="B95" s="427" t="s">
        <v>92</v>
      </c>
      <c r="C95" s="3"/>
    </row>
    <row r="96" spans="1:3" ht="15">
      <c r="A96" s="13"/>
      <c r="B96" s="427" t="s">
        <v>93</v>
      </c>
      <c r="C96" s="3"/>
    </row>
    <row r="97" spans="1:3" ht="15">
      <c r="A97" s="13"/>
      <c r="B97" s="428" t="s">
        <v>94</v>
      </c>
      <c r="C97" s="3"/>
    </row>
    <row r="98" spans="1:3" ht="15">
      <c r="A98" s="13"/>
      <c r="B98" s="427" t="s">
        <v>95</v>
      </c>
      <c r="C98" s="3"/>
    </row>
    <row r="99" spans="1:3" ht="14.25">
      <c r="A99" s="3"/>
      <c r="B99" s="427" t="s">
        <v>96</v>
      </c>
      <c r="C99" s="3"/>
    </row>
    <row r="100" spans="1:3" ht="14.25">
      <c r="A100" s="3"/>
      <c r="B100" s="517" t="s">
        <v>97</v>
      </c>
      <c r="C100" s="3"/>
    </row>
    <row r="101" spans="1:3" ht="14.25">
      <c r="A101" s="529"/>
      <c r="B101" s="530" t="s">
        <v>98</v>
      </c>
      <c r="C101" s="3"/>
    </row>
    <row r="102" spans="1:3" ht="14.25">
      <c r="A102" s="529"/>
      <c r="B102" s="530" t="s">
        <v>99</v>
      </c>
      <c r="C102" s="3"/>
    </row>
    <row r="103" spans="1:3" ht="14.25">
      <c r="A103" s="529"/>
      <c r="B103" s="530" t="s">
        <v>100</v>
      </c>
      <c r="C103" s="3"/>
    </row>
    <row r="104" spans="1:3" ht="14.25">
      <c r="A104" s="529"/>
      <c r="B104" s="427" t="s">
        <v>101</v>
      </c>
      <c r="C104" s="3"/>
    </row>
    <row r="105" spans="1:3" ht="14.25">
      <c r="A105" s="529"/>
      <c r="B105" s="440" t="s">
        <v>102</v>
      </c>
      <c r="C105" s="3"/>
    </row>
    <row r="106" spans="1:3" ht="14.25">
      <c r="A106" s="529"/>
      <c r="B106" s="514" t="s">
        <v>103</v>
      </c>
      <c r="C106" s="3"/>
    </row>
    <row r="107" spans="1:3" ht="14.25">
      <c r="A107" s="529"/>
      <c r="B107" s="514" t="s">
        <v>104</v>
      </c>
      <c r="C107" s="3"/>
    </row>
    <row r="108" spans="1:3">
      <c r="B108" s="3"/>
    </row>
    <row r="109" spans="1:3">
      <c r="A109" s="3"/>
      <c r="B109" s="3"/>
      <c r="C109" s="3"/>
    </row>
    <row r="110" spans="1:3">
      <c r="A110" s="3"/>
      <c r="B110" s="3"/>
      <c r="C110" s="3"/>
    </row>
    <row r="111" spans="1:3">
      <c r="A111" s="3"/>
      <c r="B111" s="3"/>
      <c r="C111" s="3"/>
    </row>
    <row r="112" spans="1:3">
      <c r="A112" s="3"/>
      <c r="B112" s="3"/>
      <c r="C112" s="3"/>
    </row>
    <row r="113" spans="1:3">
      <c r="A113" s="3"/>
      <c r="B113" s="3"/>
      <c r="C113" s="3"/>
    </row>
    <row r="114" spans="1:3">
      <c r="A114" s="3"/>
      <c r="B114" s="3"/>
      <c r="C114" s="3"/>
    </row>
    <row r="115" spans="1:3">
      <c r="A115" s="3"/>
      <c r="B115" s="3"/>
      <c r="C115" s="3"/>
    </row>
    <row r="116" spans="1:3">
      <c r="A116" s="3"/>
      <c r="B116" s="3"/>
      <c r="C116" s="3"/>
    </row>
    <row r="117" spans="1:3">
      <c r="A117" s="3"/>
      <c r="B117" s="3"/>
      <c r="C117" s="3"/>
    </row>
    <row r="118" spans="1:3">
      <c r="A118" s="3"/>
      <c r="B118" s="3"/>
      <c r="C118" s="3"/>
    </row>
    <row r="119" spans="1:3">
      <c r="A119" s="3"/>
      <c r="B119" s="3"/>
      <c r="C119" s="3"/>
    </row>
    <row r="120" spans="1:3">
      <c r="A120" s="3"/>
      <c r="B120" s="3"/>
      <c r="C120" s="3"/>
    </row>
    <row r="121" spans="1:3">
      <c r="A121" s="3"/>
      <c r="B121" s="3"/>
      <c r="C121" s="3"/>
    </row>
    <row r="122" spans="1:3">
      <c r="A122" s="3"/>
      <c r="C122" s="3"/>
    </row>
    <row r="123" spans="1:3">
      <c r="A123" s="3"/>
      <c r="C123" s="3"/>
    </row>
    <row r="124" spans="1:3">
      <c r="A124" s="3"/>
      <c r="C124" s="3"/>
    </row>
    <row r="125" spans="1:3">
      <c r="A125" s="3"/>
      <c r="C125" s="3"/>
    </row>
    <row r="126" spans="1:3">
      <c r="A126" s="3"/>
      <c r="C126" s="3"/>
    </row>
    <row r="127" spans="1:3">
      <c r="A127" s="3"/>
      <c r="C127" s="3"/>
    </row>
    <row r="128" spans="1:3">
      <c r="A128" s="3"/>
      <c r="C128" s="3"/>
    </row>
    <row r="129" spans="1:3">
      <c r="A129" s="3"/>
      <c r="C129" s="3"/>
    </row>
    <row r="130" spans="1:3">
      <c r="A130" s="3"/>
      <c r="C130" s="3"/>
    </row>
    <row r="131" spans="1:3">
      <c r="A131" s="3"/>
      <c r="C131" s="3"/>
    </row>
    <row r="132" spans="1:3">
      <c r="A132" s="3"/>
      <c r="C132" s="3"/>
    </row>
    <row r="133" spans="1:3">
      <c r="A133" s="3"/>
      <c r="C133" s="3"/>
    </row>
    <row r="134" spans="1:3">
      <c r="A134" s="3"/>
      <c r="C134" s="3"/>
    </row>
    <row r="135" spans="1:3">
      <c r="A135" s="3"/>
      <c r="C135" s="3"/>
    </row>
    <row r="136" spans="1:3">
      <c r="A136" s="3"/>
      <c r="C136" s="3"/>
    </row>
    <row r="137" spans="1:3">
      <c r="A137" s="3"/>
      <c r="C137" s="3"/>
    </row>
    <row r="138" spans="1:3">
      <c r="A138" s="3"/>
      <c r="C138" s="3"/>
    </row>
    <row r="139" spans="1:3">
      <c r="A139" s="3"/>
      <c r="C139" s="3"/>
    </row>
    <row r="140" spans="1:3">
      <c r="A140" s="3"/>
      <c r="C140" s="3"/>
    </row>
    <row r="141" spans="1:3">
      <c r="A141" s="3"/>
      <c r="C141" s="3"/>
    </row>
    <row r="142" spans="1:3">
      <c r="A142" s="3"/>
      <c r="C142" s="3"/>
    </row>
    <row r="143" spans="1:3">
      <c r="A143" s="3"/>
      <c r="C143" s="3"/>
    </row>
    <row r="144" spans="1:3" ht="14.25"/>
  </sheetData>
  <hyperlinks>
    <hyperlink ref="B8" location="'3M'!A1" display="3M " xr:uid="{00000000-0004-0000-0000-000000000000}"/>
    <hyperlink ref="B9" location="'A1'!A1" display="A1" xr:uid="{00000000-0004-0000-0000-000001000000}"/>
    <hyperlink ref="B11" location="'Adolf Bucher'!R1C1" display="adolf bucher" xr:uid="{00000000-0004-0000-0000-000002000000}"/>
    <hyperlink ref="B13" location="ARP!A1" display="ARP" xr:uid="{00000000-0004-0000-0000-000004000000}"/>
    <hyperlink ref="B14" location="'Auarita-Italco'!R1C1" display="auarita/italco" xr:uid="{00000000-0004-0000-0000-000005000000}"/>
    <hyperlink ref="B15" location="'Autop-Auton'!A1" display="auton" xr:uid="{00000000-0004-0000-0000-000006000000}"/>
    <hyperlink ref="B16" location="'Autop-Auton'!A1" display="autop" xr:uid="{00000000-0004-0000-0000-000007000000}"/>
    <hyperlink ref="B17" location="BlackFox!R1C1" display="blackFox" xr:uid="{00000000-0004-0000-0000-000008000000}"/>
    <hyperlink ref="B18" location="BODY!A1" display="body" xr:uid="{00000000-0004-0000-0000-000009000000}"/>
    <hyperlink ref="B19" location="'BODY абразивы'!A1" display="body абразивы" xr:uid="{00000000-0004-0000-0000-00000A000000}"/>
    <hyperlink ref="B20" location="'BODY краска'!A1" display="body краска" xr:uid="{00000000-0004-0000-0000-00000B000000}"/>
    <hyperlink ref="B21" location="'BODY материалы'!A1" display="body материалы" xr:uid="{00000000-0004-0000-0000-00000C000000}"/>
    <hyperlink ref="B23" location="CarSystem!R1C1" display="carsystem" xr:uid="{00000000-0004-0000-0000-00000D000000}"/>
    <hyperlink ref="B24" location="Chemie_Armor!R1C1" display="chemie_armor" xr:uid="{00000000-0004-0000-0000-00000E000000}"/>
    <hyperlink ref="B25" location="'Colad,Hamach'!R1C1" display="colad/hamach" xr:uid="{00000000-0004-0000-0000-00000F000000}"/>
    <hyperlink ref="B26" location="Coralino!R1C1" display="coralino" xr:uid="{00000000-0004-0000-0000-000010000000}"/>
    <hyperlink ref="B27" location="Decorix!A1" display="decorix" xr:uid="{00000000-0004-0000-0000-000011000000}"/>
    <hyperlink ref="B28" location="Deton!R1C1" display="deton" xr:uid="{00000000-0004-0000-0000-000012000000}"/>
    <hyperlink ref="B29" location="DEVILBISS!A1" display="devilbiss" xr:uid="{00000000-0004-0000-0000-000013000000}"/>
    <hyperlink ref="B30" location="'Dupli-Color, Motip, Maxicolor '!R1C1" display="dupli-color" xr:uid="{00000000-0004-0000-0000-000014000000}"/>
    <hyperlink ref="B31" location="DUXONE!R1C1" display="duxone" xr:uid="{00000000-0004-0000-0000-000015000000}"/>
    <hyperlink ref="B35" location="Evercoat!A1" display="evercoat" xr:uid="{00000000-0004-0000-0000-000017000000}"/>
    <hyperlink ref="B36" location="EuroMIX!R1C1" display="euromix" xr:uid="{00000000-0004-0000-0000-000018000000}"/>
    <hyperlink ref="B37" location="Farecla!R1C1" display="farecla" xr:uid="{00000000-0004-0000-0000-000019000000}"/>
    <hyperlink ref="B38" location="Formel!R1C1" display="formel" xr:uid="{00000000-0004-0000-0000-00001A000000}"/>
    <hyperlink ref="B39" location="Gravihel!R1C1" display="gravihel" xr:uid="{00000000-0004-0000-0000-00001B000000}"/>
    <hyperlink ref="B41" location="Hanko!A1" display="hanko" xr:uid="{00000000-0004-0000-0000-00001C000000}"/>
    <hyperlink ref="B44" location="ICAR!R1C1" display="icar" xr:uid="{00000000-0004-0000-0000-00001D000000}"/>
    <hyperlink ref="B45" location="ISISTEM!R1C1" display="isistem" xr:uid="{00000000-0004-0000-0000-00001E000000}"/>
    <hyperlink ref="B46" location="ITOOLS!R1C1" display="itools" xr:uid="{00000000-0004-0000-0000-00001F000000}"/>
    <hyperlink ref="B47" location="'JETА PRO расходные материалы'!A1" display="jeta pro" xr:uid="{00000000-0004-0000-0000-000020000000}"/>
    <hyperlink ref="B48" location="'Jeta Safety защита'!A1" display="jeta safety" xr:uid="{00000000-0004-0000-0000-000021000000}"/>
    <hyperlink ref="B49" location="'Kimberly-Klark'!R1C1" display="kimberly-klark" xr:uid="{00000000-0004-0000-0000-000022000000}"/>
    <hyperlink ref="B50" location="Kimi!A1" display="kimi" xr:uid="{00000000-0004-0000-0000-000023000000}"/>
    <hyperlink ref="B51" location="Kovax!R1C1" display="kovax" xr:uid="{00000000-0004-0000-0000-000024000000}"/>
    <hyperlink ref="B53" location="'Dupli-Color, Motip, Maxicolor '!R1C1" display="maxicolor " xr:uid="{00000000-0004-0000-0000-000025000000}"/>
    <hyperlink ref="B54" location="Masterwax!R1C1" display="masterwax" xr:uid="{00000000-0004-0000-0000-000026000000}"/>
    <hyperlink ref="B55" location="MegaMix!R1C1" display="megamix" xr:uid="{00000000-0004-0000-0000-000027000000}"/>
    <hyperlink ref="B56" location="MENZERNA!R1C1" display="menzerna" xr:uid="{00000000-0004-0000-0000-000028000000}"/>
    <hyperlink ref="B57" location="Mirka!A1" display="mirka" xr:uid="{00000000-0004-0000-0000-000029000000}"/>
    <hyperlink ref="B58" location="MOBIHEL!R1C1" display="mobihel" xr:uid="{00000000-0004-0000-0000-00002A000000}"/>
    <hyperlink ref="B59" location="'Mobi car'!A1" display="mobicar" xr:uid="{00000000-0004-0000-0000-00002B000000}"/>
    <hyperlink ref="B60" location="Monarca!R1C1" display="monarca" xr:uid="{00000000-0004-0000-0000-00002C000000}"/>
    <hyperlink ref="B61" location="'Dupli-Color, Motip, Maxicolor '!R1C1" display="motip" xr:uid="{00000000-0004-0000-0000-00002D000000}"/>
    <hyperlink ref="B62" location="Novol!R1C1" display="novol" xr:uid="{00000000-0004-0000-0000-00002E000000}"/>
    <hyperlink ref="B66" location="Оdihel!R1C1" display="odihel" xr:uid="{00000000-0004-0000-0000-00002F000000}"/>
    <hyperlink ref="B68" location="Orientcraft!A1" display="orientcraft" xr:uid="{00000000-0004-0000-0000-000030000000}"/>
    <hyperlink ref="B70" location="'Profkolor комбинезоны'!R1C1" display="profkolor комбинезоны" xr:uid="{00000000-0004-0000-0000-000031000000}"/>
    <hyperlink ref="B71" location="RADEX!R1C1" display="radex" xr:uid="{00000000-0004-0000-0000-000033000000}"/>
    <hyperlink ref="B72" location="Ranal!R1C1" display="ranal" xr:uid="{00000000-0004-0000-0000-000034000000}"/>
    <hyperlink ref="B73" location="Ref!A1" display="ref" xr:uid="{00000000-0004-0000-0000-000035000000}"/>
    <hyperlink ref="B74" location="REMIX!R1C1" display="remix" xr:uid="{00000000-0004-0000-0000-000036000000}"/>
    <hyperlink ref="B75" location="Reoflex!R1C1" display="reoflex" xr:uid="{00000000-0004-0000-0000-000037000000}"/>
    <hyperlink ref="B78" location="'R-M'!R1C1" display="r-m" xr:uid="{00000000-0004-0000-0000-000038000000}"/>
    <hyperlink ref="B79" location="Rupes!R1C1" display="rupes" xr:uid="{00000000-0004-0000-0000-000039000000}"/>
    <hyperlink ref="B81" location="SAGOLA!R1C1" display="sagola" xr:uid="{00000000-0004-0000-0000-00003A000000}"/>
    <hyperlink ref="B82" location="SATA!R1C1" display="sata" xr:uid="{00000000-0004-0000-0000-00003B000000}"/>
    <hyperlink ref="B83" location="SCANGRIP!R1C1" display="scangrip" xr:uid="{00000000-0004-0000-0000-00003C000000}"/>
    <hyperlink ref="B84" location="Scholl!A1" display="scholl" xr:uid="{00000000-0004-0000-0000-00003D000000}"/>
    <hyperlink ref="B85" location="SCHTAER!A1" display="schtaer" xr:uid="{00000000-0004-0000-0000-00003E000000}"/>
    <hyperlink ref="B86" location="'Sia-Fuji Star'!A1" display="sia/fuji star" xr:uid="{00000000-0004-0000-0000-00003F000000}"/>
    <hyperlink ref="B87" location="'SIA-ART'!R1C1" display="sia-art" xr:uid="{00000000-0004-0000-0000-000040000000}"/>
    <hyperlink ref="B89" location="SMIRDEX!R1C1" display="smirdex" xr:uid="{00000000-0004-0000-0000-000041000000}"/>
    <hyperlink ref="B90" location="Solid!R1C1" display="solid" xr:uid="{00000000-0004-0000-0000-000042000000}"/>
    <hyperlink ref="B91" location="Teskom!R1C1" display="teskom" xr:uid="{00000000-0004-0000-0000-000043000000}"/>
    <hyperlink ref="B92" location="'U-POL'!R1C1" display="u-pol" xr:uid="{00000000-0004-0000-0000-000044000000}"/>
    <hyperlink ref="B93" location="'U-seal'!R1C1" display="u-seal" xr:uid="{00000000-0004-0000-0000-000045000000}"/>
    <hyperlink ref="B94" location="'veslee-bosny-kimi'!A1" display="veslee/bosny/kimi" xr:uid="{00000000-0004-0000-0000-000046000000}"/>
    <hyperlink ref="B95" location="'Vika ВИКА'!R1C1" display="vika" xr:uid="{00000000-0004-0000-0000-000047000000}"/>
    <hyperlink ref="B96" location="VOYLET!R1C1" display="voylet" xr:uid="{00000000-0004-0000-0000-000048000000}"/>
    <hyperlink ref="B97" location="Yokiji!R1C1" display="yokiji" xr:uid="{00000000-0004-0000-0000-000049000000}"/>
    <hyperlink ref="B98" location="ZIP!R1C1" display="zip" xr:uid="{00000000-0004-0000-0000-00004A000000}"/>
    <hyperlink ref="B99" location="'Auton-Autop-Arton'!R1C1" display="aвтоп" xr:uid="{00000000-0004-0000-0000-00004B000000}"/>
    <hyperlink ref="B101" location="'Растворители'!A1" display="растворители Россия/отвердители Изур" xr:uid="{00000000-0004-0000-0000-00004C000000}"/>
    <hyperlink ref="B102" location="'Растворитель ЛКМ-Синтез'!A1" display="pастворитель ЛКМ-Синтез" xr:uid="{00000000-0004-0000-0000-00004D000000}"/>
    <hyperlink ref="B103" location="'Тара'!A1" display="тара" xr:uid="{00000000-0004-0000-0000-00004E000000}"/>
    <hyperlink ref="B104" location="Этюд!R1C1" display="этюд" xr:uid="{00000000-0004-0000-0000-00004F000000}"/>
    <hyperlink ref="B105" location="'zauberair'!A1" display="zauberair" xr:uid="{EAD428E9-8CB6-4C48-9009-F125559B3166}"/>
    <hyperlink ref="B34" location="'Easypro'!A1" display="easypro" xr:uid="{FD10F36E-EFA0-4722-976F-0E6E2EBD4866}"/>
    <hyperlink ref="B106" location="'КраскаВо'!A1" display="краскаВо" xr:uid="{DE9A040C-515F-4C4A-AA7A-17E64B83AB81}"/>
    <hyperlink ref="B12" location="'ANI_GLADIATOR'!A1" display="ANI_GLADIATOR" xr:uid="{67B76321-E943-474D-98D3-0014F4D99448}"/>
    <hyperlink ref="B107" location="'Кисти малярные'!A1" display="кисти малярные" xr:uid="{766A45E6-2037-4766-BE74-9FD06B07130C}"/>
    <hyperlink ref="B88" location="'Siro'!A1" display="siro" xr:uid="{58EDFA1A-7A85-4EA9-ABAC-07AD78451BAC}"/>
    <hyperlink ref="B77" location="'RoxelPro'!A1" display="roxelpro" xr:uid="{0A14FEAF-A241-4F77-8EA2-5A6286985573}"/>
    <hyperlink ref="B52" location="'mariposa'!A1" display="mariposa" xr:uid="{F1030648-8A4E-4D8F-826F-B6CD805B0261}"/>
    <hyperlink ref="B33" location="'east brand герметики'!A1" display="east brand" xr:uid="{217B15D0-EF74-486F-87D7-398DF0D70195}"/>
    <hyperlink ref="B40" location="'green line'!A1" display="green line" xr:uid="{913D1B86-AD6D-4CF1-A2C8-C76FF9C561CD}"/>
    <hyperlink ref="B22" location="'boomer'!A1" display="boomer" xr:uid="{691584E0-3BD0-4625-9FE5-6155BA819B6C}"/>
    <hyperlink ref="B76" location="'Roberlo'!A1" display="roberlo" xr:uid="{9C000F44-8A9A-4DEB-B951-DFFBA75F2638}"/>
    <hyperlink ref="B42" location="'HYMAX'!A1" display="hymax" xr:uid="{1E056434-E6FD-4CDF-B954-538EBFCD5638}"/>
    <hyperlink ref="B63" location="'Novol Next'!A1" display="novol next" xr:uid="{F74274B1-4050-4781-AFFA-98C073B9E12D}"/>
    <hyperlink ref="B64" location="'Novol Extreme'!A1" display="novol extreme" xr:uid="{C5DB7642-9A0D-4A41-859E-3BE837BDA0A2}"/>
    <hyperlink ref="B65" location="'Novol Ultra'!A1" display="novol ultra" xr:uid="{2F65034B-7C14-4A3E-B082-B465DFA2DE06}"/>
    <hyperlink ref="B67" location="'Orbylux'!A1" display="orbylux" xr:uid="{C3D6EB07-EE25-4439-AF81-42A2E1C76CAA}"/>
    <hyperlink ref="B32" location="'DYNACOAT'!A1" display="dynacoat" xr:uid="{7626D393-ABCD-47AF-A475-47A2F2D3369B}"/>
    <hyperlink ref="B43" location="'IBOND'!A1" display="ibond" xr:uid="{0FA49159-1685-4210-990A-C28E32A7772E}"/>
    <hyperlink ref="B100" location="'Bravo малярные ленты'!A1" display="малярные ленты Bravo" xr:uid="{3F81272F-97A8-43E8-9393-6332D9C4E863}"/>
    <hyperlink ref="B80" location="'Sandwox'!A1" display="sandwox" xr:uid="{543CC5A7-7DEE-496A-8CE8-CF4707309517}"/>
    <hyperlink ref="B69" location="'Palinal'!A1" display="palinal" xr:uid="{C68C5E71-CCBB-4663-936F-DB41658E9F59}"/>
    <hyperlink ref="B10" location="'Abraforce'!A1" display="abraforce" xr:uid="{2F675889-221B-4076-ACE1-2B15F35F30D1}"/>
  </hyperlinks>
  <pageMargins left="0.78749999999999998" right="0.78749999999999998" top="1.05277777777778" bottom="1.05277777777778" header="0.78749999999999998" footer="0.78749999999999998"/>
  <pageSetup paperSize="9" orientation="portrait" horizontalDpi="300" verticalDpi="300"/>
  <headerFooter>
    <oddHeader>&amp;C&amp;"Times New Roman,Обычный"&amp;12&amp;A</oddHeader>
    <oddFooter>&amp;C&amp;"Times New Roman,Обычный"&amp;12Страница &amp;P</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I1048576"/>
  <sheetViews>
    <sheetView zoomScaleNormal="100" workbookViewId="0">
      <pane ySplit="8" topLeftCell="A51" activePane="bottomLeft" state="frozen"/>
      <selection pane="bottomLeft" activeCell="F54" sqref="F54:F61"/>
    </sheetView>
  </sheetViews>
  <sheetFormatPr defaultColWidth="7.5" defaultRowHeight="13.9"/>
  <cols>
    <col min="1" max="1" width="28.375" customWidth="1"/>
    <col min="2" max="2" width="23.375" customWidth="1"/>
    <col min="3" max="3" width="45.625" customWidth="1"/>
    <col min="4" max="4" width="5.625" customWidth="1"/>
    <col min="5" max="5" width="10.125" customWidth="1"/>
    <col min="6" max="7" width="12.625" customWidth="1"/>
    <col min="8" max="8" width="11.625" customWidth="1"/>
  </cols>
  <sheetData>
    <row r="1" spans="1:9" ht="15" customHeight="1">
      <c r="A1" s="2" t="s">
        <v>0</v>
      </c>
      <c r="B1" s="128"/>
      <c r="C1" s="129"/>
      <c r="D1" s="68"/>
      <c r="E1" s="17"/>
      <c r="H1" s="70" t="s">
        <v>105</v>
      </c>
      <c r="I1" s="21">
        <v>0</v>
      </c>
    </row>
    <row r="2" spans="1:9" ht="15" customHeight="1">
      <c r="A2" s="22" t="s">
        <v>1</v>
      </c>
      <c r="B2" s="130"/>
      <c r="C2" s="72"/>
      <c r="D2" s="58"/>
      <c r="E2" s="24"/>
      <c r="H2" s="1534" t="s">
        <v>106</v>
      </c>
      <c r="I2" s="1552">
        <v>0</v>
      </c>
    </row>
    <row r="3" spans="1:9" ht="15" customHeight="1">
      <c r="A3" s="1" t="s">
        <v>2</v>
      </c>
      <c r="B3" s="131"/>
      <c r="C3" s="131"/>
      <c r="D3" s="74"/>
      <c r="E3" s="24"/>
      <c r="F3" s="14"/>
      <c r="G3" s="14"/>
      <c r="H3" s="14"/>
      <c r="I3" s="14"/>
    </row>
    <row r="4" spans="1:9" ht="15" customHeight="1">
      <c r="A4" s="1" t="s">
        <v>3</v>
      </c>
      <c r="B4" s="131"/>
      <c r="C4" s="131"/>
      <c r="D4" s="74"/>
      <c r="E4" s="24"/>
      <c r="F4" s="14"/>
      <c r="G4" s="14"/>
      <c r="H4" s="14"/>
      <c r="I4" s="14"/>
    </row>
    <row r="5" spans="1:9" ht="23.25" customHeight="1">
      <c r="A5" s="75" t="s">
        <v>107</v>
      </c>
      <c r="B5" s="1785"/>
      <c r="C5" s="1785"/>
      <c r="D5" s="74"/>
      <c r="E5" s="24"/>
      <c r="F5" s="14"/>
      <c r="G5" s="14"/>
      <c r="H5" s="14"/>
      <c r="I5" s="14"/>
    </row>
    <row r="6" spans="1:9" ht="24.75" customHeight="1">
      <c r="A6" s="1287" t="s">
        <v>108</v>
      </c>
      <c r="B6" s="132"/>
      <c r="C6" s="76"/>
      <c r="D6" s="77"/>
      <c r="E6" s="29"/>
      <c r="F6" s="133"/>
      <c r="G6" s="133"/>
      <c r="H6" s="14"/>
      <c r="I6" s="14"/>
    </row>
    <row r="7" spans="1:9" ht="18" customHeight="1">
      <c r="A7" s="1786" t="s">
        <v>109</v>
      </c>
      <c r="B7" s="1786"/>
      <c r="C7" s="1786"/>
      <c r="D7" s="1786"/>
      <c r="E7" s="1786"/>
      <c r="F7" s="1786"/>
      <c r="G7" s="1786"/>
      <c r="H7" s="14"/>
      <c r="I7" s="14"/>
    </row>
    <row r="8" spans="1:9" ht="34.5" customHeight="1">
      <c r="A8" s="134" t="s">
        <v>572</v>
      </c>
      <c r="B8" s="134" t="s">
        <v>110</v>
      </c>
      <c r="C8" s="135" t="s">
        <v>111</v>
      </c>
      <c r="D8" s="134" t="s">
        <v>1103</v>
      </c>
      <c r="E8" s="136" t="s">
        <v>112</v>
      </c>
      <c r="F8" s="134" t="s">
        <v>574</v>
      </c>
      <c r="G8" s="136" t="s">
        <v>114</v>
      </c>
    </row>
    <row r="9" spans="1:9" ht="14.25">
      <c r="A9" s="1787" t="s">
        <v>3430</v>
      </c>
      <c r="B9" s="1787"/>
      <c r="C9" s="1787"/>
      <c r="D9" s="584"/>
      <c r="E9" s="584"/>
      <c r="F9" s="584"/>
      <c r="G9" s="584"/>
      <c r="H9" s="137"/>
    </row>
    <row r="10" spans="1:9" ht="13.9" customHeight="1">
      <c r="A10" s="2049" t="s">
        <v>3431</v>
      </c>
      <c r="B10" s="2049" t="s">
        <v>3432</v>
      </c>
      <c r="C10" s="1685" t="s">
        <v>3433</v>
      </c>
      <c r="D10" s="1686" t="s">
        <v>1134</v>
      </c>
      <c r="E10" s="1687">
        <v>6</v>
      </c>
      <c r="F10" s="1545">
        <v>15.21</v>
      </c>
      <c r="G10" s="1536">
        <f>F10*I2-F10*I2*I1</f>
        <v>0</v>
      </c>
    </row>
    <row r="11" spans="1:9" ht="13.9" customHeight="1">
      <c r="A11" s="2049" t="s">
        <v>3434</v>
      </c>
      <c r="B11" s="2049" t="s">
        <v>3435</v>
      </c>
      <c r="C11" s="1685" t="s">
        <v>3436</v>
      </c>
      <c r="D11" s="1686" t="s">
        <v>1134</v>
      </c>
      <c r="E11" s="1687">
        <v>6</v>
      </c>
      <c r="F11" s="1545">
        <v>9.77</v>
      </c>
      <c r="G11" s="1536">
        <f>F11*G3-F11*G3*I2</f>
        <v>0</v>
      </c>
    </row>
    <row r="12" spans="1:9" ht="13.9" customHeight="1">
      <c r="A12" s="2049" t="s">
        <v>3437</v>
      </c>
      <c r="B12" s="2049" t="s">
        <v>1164</v>
      </c>
      <c r="C12" s="1685" t="s">
        <v>3438</v>
      </c>
      <c r="D12" s="1686" t="s">
        <v>1134</v>
      </c>
      <c r="E12" s="1687">
        <v>6</v>
      </c>
      <c r="F12" s="1545">
        <v>8.36</v>
      </c>
      <c r="G12" s="1536">
        <f>F12*G4-F12*G4*G3</f>
        <v>0</v>
      </c>
    </row>
    <row r="13" spans="1:9" ht="13.9" customHeight="1">
      <c r="A13" s="2049" t="s">
        <v>3439</v>
      </c>
      <c r="B13" s="2049" t="s">
        <v>1164</v>
      </c>
      <c r="C13" s="1685" t="s">
        <v>3440</v>
      </c>
      <c r="D13" s="1686" t="s">
        <v>1134</v>
      </c>
      <c r="E13" s="1687">
        <v>6</v>
      </c>
      <c r="F13" s="1545">
        <v>7.81</v>
      </c>
      <c r="G13" s="1536">
        <f>F13*G5-F13*G5*G4</f>
        <v>0</v>
      </c>
    </row>
    <row r="14" spans="1:9" ht="13.9" customHeight="1">
      <c r="A14" s="2049" t="s">
        <v>3441</v>
      </c>
      <c r="B14" s="2049" t="s">
        <v>1164</v>
      </c>
      <c r="C14" s="1685" t="s">
        <v>3442</v>
      </c>
      <c r="D14" s="1686" t="s">
        <v>1134</v>
      </c>
      <c r="E14" s="1687">
        <v>3</v>
      </c>
      <c r="F14" s="1545">
        <v>17.170000000000002</v>
      </c>
      <c r="G14" s="1536">
        <f>F14*G6-F14*G6*G5</f>
        <v>0</v>
      </c>
    </row>
    <row r="15" spans="1:9" ht="13.9" customHeight="1">
      <c r="A15" s="2049" t="s">
        <v>3443</v>
      </c>
      <c r="B15" s="2049" t="s">
        <v>1164</v>
      </c>
      <c r="C15" s="1685" t="s">
        <v>3444</v>
      </c>
      <c r="D15" s="1686" t="s">
        <v>1134</v>
      </c>
      <c r="E15" s="1687">
        <v>3</v>
      </c>
      <c r="F15" s="1545">
        <v>33.03</v>
      </c>
      <c r="G15" s="1536" t="s">
        <v>3445</v>
      </c>
    </row>
    <row r="16" spans="1:9" ht="13.9" customHeight="1">
      <c r="A16" s="2049" t="s">
        <v>3446</v>
      </c>
      <c r="B16" s="2049" t="s">
        <v>1164</v>
      </c>
      <c r="C16" s="1685" t="s">
        <v>3447</v>
      </c>
      <c r="D16" s="1686" t="s">
        <v>1134</v>
      </c>
      <c r="E16" s="1687">
        <v>6</v>
      </c>
      <c r="F16" s="1545">
        <v>10.53</v>
      </c>
      <c r="G16" s="1536" t="s">
        <v>3445</v>
      </c>
    </row>
    <row r="17" spans="1:7" ht="13.9" customHeight="1">
      <c r="A17" s="2049" t="s">
        <v>3448</v>
      </c>
      <c r="B17" s="2049" t="s">
        <v>1164</v>
      </c>
      <c r="C17" s="1685" t="s">
        <v>3449</v>
      </c>
      <c r="D17" s="1686" t="s">
        <v>1134</v>
      </c>
      <c r="E17" s="1687">
        <v>6</v>
      </c>
      <c r="F17" s="1545">
        <v>9.7799999999999994</v>
      </c>
      <c r="G17" s="1536">
        <f>F17*G10-F17*G10*G9</f>
        <v>0</v>
      </c>
    </row>
    <row r="18" spans="1:7" ht="13.9" customHeight="1">
      <c r="A18" s="2049" t="s">
        <v>3450</v>
      </c>
      <c r="B18" s="2049" t="s">
        <v>1164</v>
      </c>
      <c r="C18" s="1685" t="s">
        <v>3451</v>
      </c>
      <c r="D18" s="1686" t="s">
        <v>1134</v>
      </c>
      <c r="E18" s="1687">
        <v>6</v>
      </c>
      <c r="F18" s="1545">
        <v>9.7799999999999994</v>
      </c>
      <c r="G18" s="1536">
        <f>F18*G11-F18*G11*G10</f>
        <v>0</v>
      </c>
    </row>
    <row r="19" spans="1:7" ht="13.9" customHeight="1">
      <c r="A19" s="2049" t="s">
        <v>3452</v>
      </c>
      <c r="B19" s="2049" t="s">
        <v>1164</v>
      </c>
      <c r="C19" s="1685" t="s">
        <v>3453</v>
      </c>
      <c r="D19" s="1686" t="s">
        <v>1134</v>
      </c>
      <c r="E19" s="1687">
        <v>6</v>
      </c>
      <c r="F19" s="1545">
        <v>9.7799999999999994</v>
      </c>
      <c r="G19" s="1536">
        <f>F19*G12-F19*G12*G11</f>
        <v>0</v>
      </c>
    </row>
    <row r="20" spans="1:7" ht="13.9" customHeight="1">
      <c r="A20" s="2049" t="s">
        <v>3454</v>
      </c>
      <c r="B20" s="2049" t="s">
        <v>1164</v>
      </c>
      <c r="C20" s="1685" t="s">
        <v>3455</v>
      </c>
      <c r="D20" s="1686" t="s">
        <v>1134</v>
      </c>
      <c r="E20" s="1687">
        <v>6</v>
      </c>
      <c r="F20" s="1545">
        <v>26.05</v>
      </c>
      <c r="G20" s="1536">
        <f>F20*G13-F20*G13*G12</f>
        <v>0</v>
      </c>
    </row>
    <row r="21" spans="1:7" ht="13.9" customHeight="1">
      <c r="A21" s="2049" t="s">
        <v>3456</v>
      </c>
      <c r="B21" s="2049" t="s">
        <v>1164</v>
      </c>
      <c r="C21" s="1685" t="s">
        <v>3457</v>
      </c>
      <c r="D21" s="1686" t="s">
        <v>1134</v>
      </c>
      <c r="E21" s="1687">
        <v>6</v>
      </c>
      <c r="F21" s="1545">
        <v>26.05</v>
      </c>
      <c r="G21" s="1536">
        <f>F21*G14-F21*G14*G13</f>
        <v>0</v>
      </c>
    </row>
    <row r="22" spans="1:7" ht="13.9" customHeight="1">
      <c r="A22" s="2050" t="s">
        <v>3458</v>
      </c>
      <c r="B22" s="2051"/>
      <c r="C22" s="2052"/>
      <c r="D22" s="1688"/>
      <c r="E22" s="1688"/>
      <c r="F22" s="265"/>
      <c r="G22" s="1688"/>
    </row>
    <row r="23" spans="1:7" ht="13.9" customHeight="1">
      <c r="A23" s="2049" t="s">
        <v>3459</v>
      </c>
      <c r="B23" s="2049" t="s">
        <v>1164</v>
      </c>
      <c r="C23" s="1685" t="s">
        <v>3460</v>
      </c>
      <c r="D23" s="1686" t="s">
        <v>1134</v>
      </c>
      <c r="E23" s="1687">
        <v>20</v>
      </c>
      <c r="F23" s="1545">
        <v>6.76</v>
      </c>
      <c r="G23" s="1689">
        <f>F23*I2-F23*I2*I1</f>
        <v>0</v>
      </c>
    </row>
    <row r="24" spans="1:7" ht="13.9" customHeight="1">
      <c r="A24" s="2049" t="s">
        <v>3461</v>
      </c>
      <c r="B24" s="2049" t="s">
        <v>1164</v>
      </c>
      <c r="C24" s="1685" t="s">
        <v>3462</v>
      </c>
      <c r="D24" s="1686" t="s">
        <v>1134</v>
      </c>
      <c r="E24" s="1687">
        <v>12</v>
      </c>
      <c r="F24" s="1545">
        <v>11.99</v>
      </c>
      <c r="G24" s="1689">
        <f>F24*G3-F24*G3*I2</f>
        <v>0</v>
      </c>
    </row>
    <row r="25" spans="1:7" ht="13.9" customHeight="1">
      <c r="A25" s="2049" t="s">
        <v>3463</v>
      </c>
      <c r="B25" s="2049" t="s">
        <v>1164</v>
      </c>
      <c r="C25" s="1685" t="s">
        <v>3464</v>
      </c>
      <c r="D25" s="1686" t="s">
        <v>1134</v>
      </c>
      <c r="E25" s="1687">
        <v>20</v>
      </c>
      <c r="F25" s="1545">
        <v>4.1399999999999997</v>
      </c>
      <c r="G25" s="1689">
        <f>F25*G18-F25*G18*G17</f>
        <v>0</v>
      </c>
    </row>
    <row r="26" spans="1:7" ht="13.9" customHeight="1">
      <c r="A26" s="2049" t="s">
        <v>3465</v>
      </c>
      <c r="B26" s="2049" t="s">
        <v>1164</v>
      </c>
      <c r="C26" s="1685" t="s">
        <v>3466</v>
      </c>
      <c r="D26" s="1686" t="s">
        <v>1134</v>
      </c>
      <c r="E26" s="1687">
        <v>12</v>
      </c>
      <c r="F26" s="1545">
        <v>8.4</v>
      </c>
      <c r="G26" s="1689">
        <f>F26*G19-F26*G19*G18</f>
        <v>0</v>
      </c>
    </row>
    <row r="27" spans="1:7" ht="13.9" customHeight="1">
      <c r="A27" s="2049" t="s">
        <v>3467</v>
      </c>
      <c r="B27" s="2049" t="s">
        <v>1164</v>
      </c>
      <c r="C27" s="1685" t="s">
        <v>3468</v>
      </c>
      <c r="D27" s="1686" t="s">
        <v>1134</v>
      </c>
      <c r="E27" s="1687">
        <v>6</v>
      </c>
      <c r="F27" s="1545">
        <v>12.48</v>
      </c>
      <c r="G27" s="1689">
        <f>F27*G20-F27*G20*G19</f>
        <v>0</v>
      </c>
    </row>
    <row r="28" spans="1:7" ht="13.9" customHeight="1">
      <c r="A28" s="2049" t="s">
        <v>3469</v>
      </c>
      <c r="B28" s="2049" t="s">
        <v>1164</v>
      </c>
      <c r="C28" s="1685" t="s">
        <v>3470</v>
      </c>
      <c r="D28" s="1686" t="s">
        <v>1134</v>
      </c>
      <c r="E28" s="1687">
        <v>12</v>
      </c>
      <c r="F28" s="1545">
        <v>6.84</v>
      </c>
      <c r="G28" s="1689">
        <f>F28*G21-F28*G21*G20</f>
        <v>0</v>
      </c>
    </row>
    <row r="29" spans="1:7" ht="13.9" customHeight="1">
      <c r="A29" s="2049" t="s">
        <v>3471</v>
      </c>
      <c r="B29" s="2049" t="s">
        <v>1164</v>
      </c>
      <c r="C29" s="1685" t="s">
        <v>3472</v>
      </c>
      <c r="D29" s="1686" t="s">
        <v>1134</v>
      </c>
      <c r="E29" s="1687">
        <v>12</v>
      </c>
      <c r="F29" s="1545">
        <v>6.95</v>
      </c>
      <c r="G29" s="1689">
        <f>F29*G22-F29*G22*G21</f>
        <v>0</v>
      </c>
    </row>
    <row r="30" spans="1:7" ht="13.9" customHeight="1">
      <c r="A30" s="2050" t="s">
        <v>3473</v>
      </c>
      <c r="B30" s="2051"/>
      <c r="C30" s="2052"/>
      <c r="D30" s="1688"/>
      <c r="E30" s="1688"/>
      <c r="F30" s="265"/>
      <c r="G30" s="1688"/>
    </row>
    <row r="31" spans="1:7" ht="13.9" customHeight="1">
      <c r="A31" s="2049" t="s">
        <v>3474</v>
      </c>
      <c r="B31" s="2049" t="s">
        <v>1164</v>
      </c>
      <c r="C31" s="1685" t="s">
        <v>3475</v>
      </c>
      <c r="D31" s="1686" t="s">
        <v>1134</v>
      </c>
      <c r="E31" s="1687">
        <v>6</v>
      </c>
      <c r="F31" s="1545">
        <v>22.15</v>
      </c>
      <c r="G31" s="1689">
        <f>F31*G11-F31*G11*G10</f>
        <v>0</v>
      </c>
    </row>
    <row r="32" spans="1:7" ht="13.9" customHeight="1">
      <c r="A32" s="2049" t="s">
        <v>3476</v>
      </c>
      <c r="B32" s="2049" t="s">
        <v>1164</v>
      </c>
      <c r="C32" s="1685" t="s">
        <v>3477</v>
      </c>
      <c r="D32" s="1686" t="s">
        <v>1134</v>
      </c>
      <c r="E32" s="1687">
        <v>6</v>
      </c>
      <c r="F32" s="1545">
        <v>33.619999999999997</v>
      </c>
      <c r="G32" s="1689">
        <f>F32*G12-F32*G12*G11</f>
        <v>0</v>
      </c>
    </row>
    <row r="33" spans="1:7" ht="13.9" customHeight="1">
      <c r="A33" s="2049" t="s">
        <v>3478</v>
      </c>
      <c r="B33" s="2049" t="s">
        <v>1164</v>
      </c>
      <c r="C33" s="1685" t="s">
        <v>3479</v>
      </c>
      <c r="D33" s="1686" t="s">
        <v>1134</v>
      </c>
      <c r="E33" s="1687">
        <v>6</v>
      </c>
      <c r="F33" s="1545">
        <v>36.61</v>
      </c>
      <c r="G33" s="1689">
        <f>F33*G13-F33*G13*G12</f>
        <v>0</v>
      </c>
    </row>
    <row r="34" spans="1:7" ht="13.9" customHeight="1">
      <c r="A34" s="2049" t="s">
        <v>3480</v>
      </c>
      <c r="B34" s="2049" t="s">
        <v>1164</v>
      </c>
      <c r="C34" s="1685" t="s">
        <v>3481</v>
      </c>
      <c r="D34" s="1686" t="s">
        <v>1134</v>
      </c>
      <c r="E34" s="1687">
        <v>6</v>
      </c>
      <c r="F34" s="1545">
        <v>23.48</v>
      </c>
      <c r="G34" s="1689">
        <f>F34*G14-F34*G14*G13</f>
        <v>0</v>
      </c>
    </row>
    <row r="35" spans="1:7" ht="13.9" customHeight="1">
      <c r="A35" s="2049" t="s">
        <v>3482</v>
      </c>
      <c r="B35" s="2049" t="s">
        <v>1164</v>
      </c>
      <c r="C35" s="1685" t="s">
        <v>3483</v>
      </c>
      <c r="D35" s="1686" t="s">
        <v>1134</v>
      </c>
      <c r="E35" s="1687">
        <v>6</v>
      </c>
      <c r="F35" s="1545">
        <v>39.75</v>
      </c>
      <c r="G35" s="1689">
        <f>F35*I2-F35*I2*I1</f>
        <v>0</v>
      </c>
    </row>
    <row r="36" spans="1:7" ht="13.9" customHeight="1">
      <c r="A36" s="2049" t="s">
        <v>3484</v>
      </c>
      <c r="B36" s="2049" t="s">
        <v>1164</v>
      </c>
      <c r="C36" s="1685" t="s">
        <v>3485</v>
      </c>
      <c r="D36" s="1686" t="s">
        <v>1134</v>
      </c>
      <c r="E36" s="1687">
        <v>6</v>
      </c>
      <c r="F36" s="1545">
        <v>7.61</v>
      </c>
      <c r="G36" s="1689">
        <f>F36*G3-F36*G3*I2</f>
        <v>0</v>
      </c>
    </row>
    <row r="37" spans="1:7" ht="13.9" customHeight="1">
      <c r="A37" s="2049" t="s">
        <v>3486</v>
      </c>
      <c r="B37" s="2049" t="s">
        <v>1164</v>
      </c>
      <c r="C37" s="1685" t="s">
        <v>3487</v>
      </c>
      <c r="D37" s="1686" t="s">
        <v>1134</v>
      </c>
      <c r="E37" s="1687">
        <v>6</v>
      </c>
      <c r="F37" s="1545">
        <v>33.950000000000003</v>
      </c>
      <c r="G37" s="1689">
        <f>F37*G4-F37*G4*G3</f>
        <v>0</v>
      </c>
    </row>
    <row r="38" spans="1:7" ht="13.9" customHeight="1">
      <c r="A38" s="2049" t="s">
        <v>3488</v>
      </c>
      <c r="B38" s="2049" t="s">
        <v>1164</v>
      </c>
      <c r="C38" s="1685" t="s">
        <v>3489</v>
      </c>
      <c r="D38" s="1686" t="s">
        <v>1134</v>
      </c>
      <c r="E38" s="1687">
        <v>6</v>
      </c>
      <c r="F38" s="1545">
        <v>14.58</v>
      </c>
      <c r="G38" s="1689">
        <f>F38*G18-F38*G18*G17</f>
        <v>0</v>
      </c>
    </row>
    <row r="39" spans="1:7" ht="13.9" customHeight="1">
      <c r="A39" s="2049" t="s">
        <v>3490</v>
      </c>
      <c r="B39" s="2049" t="s">
        <v>3491</v>
      </c>
      <c r="C39" s="1685" t="s">
        <v>3492</v>
      </c>
      <c r="D39" s="1686" t="s">
        <v>1134</v>
      </c>
      <c r="E39" s="1687">
        <v>6</v>
      </c>
      <c r="F39" s="1545">
        <v>25.22</v>
      </c>
      <c r="G39" s="1689">
        <f>F39*G19-F39*G19*G18</f>
        <v>0</v>
      </c>
    </row>
    <row r="40" spans="1:7" ht="13.9" customHeight="1">
      <c r="A40" s="2049" t="s">
        <v>3493</v>
      </c>
      <c r="B40" s="2049" t="s">
        <v>1164</v>
      </c>
      <c r="C40" s="1685" t="s">
        <v>3494</v>
      </c>
      <c r="D40" s="1686" t="s">
        <v>1134</v>
      </c>
      <c r="E40" s="1687">
        <v>6</v>
      </c>
      <c r="F40" s="1545">
        <v>30.69</v>
      </c>
      <c r="G40" s="1689">
        <f>F40*G20-F40*G20*G19</f>
        <v>0</v>
      </c>
    </row>
    <row r="41" spans="1:7" ht="13.9" customHeight="1">
      <c r="A41" s="2049" t="s">
        <v>3495</v>
      </c>
      <c r="B41" s="2049" t="s">
        <v>1164</v>
      </c>
      <c r="C41" s="1685" t="s">
        <v>3496</v>
      </c>
      <c r="D41" s="1686" t="s">
        <v>1134</v>
      </c>
      <c r="E41" s="1687">
        <v>6</v>
      </c>
      <c r="F41" s="1545">
        <v>8.5299999999999994</v>
      </c>
      <c r="G41" s="1689">
        <f>F41*G21-F41*G21*G20</f>
        <v>0</v>
      </c>
    </row>
    <row r="42" spans="1:7" ht="13.9" customHeight="1">
      <c r="A42" s="2049" t="s">
        <v>3497</v>
      </c>
      <c r="B42" s="2049" t="s">
        <v>1164</v>
      </c>
      <c r="C42" s="1685" t="s">
        <v>3498</v>
      </c>
      <c r="D42" s="1686" t="s">
        <v>1134</v>
      </c>
      <c r="E42" s="1687">
        <v>3</v>
      </c>
      <c r="F42" s="1545">
        <v>37</v>
      </c>
      <c r="G42" s="1689">
        <f>F42*G22-F42*G22*G21</f>
        <v>0</v>
      </c>
    </row>
    <row r="43" spans="1:7" ht="13.9" customHeight="1">
      <c r="A43" s="2049" t="s">
        <v>3499</v>
      </c>
      <c r="B43" s="2049" t="s">
        <v>1164</v>
      </c>
      <c r="C43" s="1685" t="s">
        <v>3500</v>
      </c>
      <c r="D43" s="1686" t="s">
        <v>1134</v>
      </c>
      <c r="E43" s="1687">
        <v>6</v>
      </c>
      <c r="F43" s="1545">
        <v>8.5299999999999994</v>
      </c>
      <c r="G43" s="1689">
        <f>F43*G23-F43*G23*G22</f>
        <v>0</v>
      </c>
    </row>
    <row r="44" spans="1:7" ht="13.9" customHeight="1">
      <c r="A44" s="2049" t="s">
        <v>3501</v>
      </c>
      <c r="B44" s="2049" t="s">
        <v>1164</v>
      </c>
      <c r="C44" s="1685" t="s">
        <v>3502</v>
      </c>
      <c r="D44" s="1686" t="s">
        <v>1134</v>
      </c>
      <c r="E44" s="1687">
        <v>6</v>
      </c>
      <c r="F44" s="1545">
        <v>8.5299999999999994</v>
      </c>
      <c r="G44" s="1689">
        <f>F44*G24-F44*G24*G23</f>
        <v>0</v>
      </c>
    </row>
    <row r="45" spans="1:7" ht="13.9" customHeight="1">
      <c r="A45" s="2049" t="s">
        <v>3503</v>
      </c>
      <c r="B45" s="2049" t="s">
        <v>1164</v>
      </c>
      <c r="C45" s="1685" t="s">
        <v>3504</v>
      </c>
      <c r="D45" s="1686" t="s">
        <v>1134</v>
      </c>
      <c r="E45" s="1687">
        <v>3</v>
      </c>
      <c r="F45" s="1545">
        <v>37</v>
      </c>
      <c r="G45" s="1689">
        <f>F45*G25-F45*G25*G24</f>
        <v>0</v>
      </c>
    </row>
    <row r="46" spans="1:7" ht="13.9" customHeight="1">
      <c r="A46" s="2049" t="s">
        <v>3505</v>
      </c>
      <c r="B46" s="2049" t="s">
        <v>1164</v>
      </c>
      <c r="C46" s="1685" t="s">
        <v>3506</v>
      </c>
      <c r="D46" s="1686" t="s">
        <v>1134</v>
      </c>
      <c r="E46" s="1687">
        <v>6</v>
      </c>
      <c r="F46" s="1545">
        <v>22.36</v>
      </c>
      <c r="G46" s="1689">
        <f>F46*G26-F46*G26*G25</f>
        <v>0</v>
      </c>
    </row>
    <row r="47" spans="1:7" ht="13.9" customHeight="1">
      <c r="A47" s="2049" t="s">
        <v>3507</v>
      </c>
      <c r="B47" s="2049" t="s">
        <v>3508</v>
      </c>
      <c r="C47" s="1685" t="s">
        <v>3509</v>
      </c>
      <c r="D47" s="1686" t="s">
        <v>1134</v>
      </c>
      <c r="E47" s="1687">
        <v>6</v>
      </c>
      <c r="F47" s="1545">
        <v>16.47</v>
      </c>
      <c r="G47" s="1689">
        <f>F47*G27-F47*G27*G26</f>
        <v>0</v>
      </c>
    </row>
    <row r="48" spans="1:7" ht="13.9" customHeight="1">
      <c r="A48" s="2049" t="s">
        <v>3510</v>
      </c>
      <c r="B48" s="2049" t="s">
        <v>1164</v>
      </c>
      <c r="C48" s="1685" t="s">
        <v>3511</v>
      </c>
      <c r="D48" s="1686" t="s">
        <v>1134</v>
      </c>
      <c r="E48" s="1687">
        <v>6</v>
      </c>
      <c r="F48" s="1545">
        <v>31.21</v>
      </c>
      <c r="G48" s="1689">
        <f>F48*G28-F48*G28*G27</f>
        <v>0</v>
      </c>
    </row>
    <row r="49" spans="1:7" ht="13.9" customHeight="1">
      <c r="A49" s="2049" t="s">
        <v>3512</v>
      </c>
      <c r="B49" s="2049" t="s">
        <v>1164</v>
      </c>
      <c r="C49" s="1685" t="s">
        <v>3513</v>
      </c>
      <c r="D49" s="1686" t="s">
        <v>1134</v>
      </c>
      <c r="E49" s="1687">
        <v>6</v>
      </c>
      <c r="F49" s="1545">
        <v>12.38</v>
      </c>
      <c r="G49" s="1689">
        <f>F49*G29-F49*G29*G28</f>
        <v>0</v>
      </c>
    </row>
    <row r="50" spans="1:7" ht="13.9" customHeight="1">
      <c r="A50" s="2050" t="s">
        <v>3514</v>
      </c>
      <c r="B50" s="2051"/>
      <c r="C50" s="2052"/>
      <c r="D50" s="1688"/>
      <c r="E50" s="1688"/>
      <c r="F50" s="265"/>
      <c r="G50" s="1688"/>
    </row>
    <row r="51" spans="1:7" ht="13.9" customHeight="1">
      <c r="A51" s="2049" t="s">
        <v>3515</v>
      </c>
      <c r="B51" s="2049" t="s">
        <v>3516</v>
      </c>
      <c r="C51" s="1685" t="s">
        <v>3517</v>
      </c>
      <c r="D51" s="1686" t="s">
        <v>1134</v>
      </c>
      <c r="E51" s="1687">
        <v>6</v>
      </c>
      <c r="F51" s="1545">
        <v>29.2</v>
      </c>
      <c r="G51" s="1689">
        <f>F51*G44-F51*G44*G43</f>
        <v>0</v>
      </c>
    </row>
    <row r="52" spans="1:7" ht="13.9" customHeight="1">
      <c r="A52" s="2049" t="s">
        <v>3518</v>
      </c>
      <c r="B52" s="2049" t="s">
        <v>3519</v>
      </c>
      <c r="C52" s="1685" t="s">
        <v>3520</v>
      </c>
      <c r="D52" s="1686" t="s">
        <v>1134</v>
      </c>
      <c r="E52" s="1687">
        <v>6</v>
      </c>
      <c r="F52" s="1545">
        <v>34.700000000000003</v>
      </c>
      <c r="G52" s="1689">
        <f>F52*G45-F52*G45*G44</f>
        <v>0</v>
      </c>
    </row>
    <row r="53" spans="1:7" ht="13.9" customHeight="1">
      <c r="A53" s="2050" t="s">
        <v>3521</v>
      </c>
      <c r="B53" s="2051"/>
      <c r="C53" s="2052"/>
      <c r="D53" s="1688"/>
      <c r="E53" s="1688"/>
      <c r="F53" s="265"/>
      <c r="G53" s="1688"/>
    </row>
    <row r="54" spans="1:7" ht="13.9" customHeight="1">
      <c r="A54" s="2049" t="s">
        <v>3522</v>
      </c>
      <c r="B54" s="2049" t="s">
        <v>1164</v>
      </c>
      <c r="C54" s="1685" t="s">
        <v>3523</v>
      </c>
      <c r="D54" s="1686" t="s">
        <v>1134</v>
      </c>
      <c r="E54" s="1687">
        <v>48</v>
      </c>
      <c r="F54" s="1545">
        <v>1.6</v>
      </c>
      <c r="G54" s="1689">
        <f>F54*G47-F54*G47*G46</f>
        <v>0</v>
      </c>
    </row>
    <row r="55" spans="1:7" ht="13.9" customHeight="1">
      <c r="A55" s="2049" t="s">
        <v>3524</v>
      </c>
      <c r="B55" s="2049" t="s">
        <v>1164</v>
      </c>
      <c r="C55" s="1685" t="s">
        <v>3525</v>
      </c>
      <c r="D55" s="1686" t="s">
        <v>1134</v>
      </c>
      <c r="E55" s="1687">
        <v>36</v>
      </c>
      <c r="F55" s="1545">
        <v>2.1</v>
      </c>
      <c r="G55" s="1689">
        <f>F55*G48-F55*G48*G47</f>
        <v>0</v>
      </c>
    </row>
    <row r="56" spans="1:7" ht="13.9" customHeight="1">
      <c r="A56" s="2049" t="s">
        <v>3526</v>
      </c>
      <c r="B56" s="2049" t="s">
        <v>1164</v>
      </c>
      <c r="C56" s="1685" t="s">
        <v>3527</v>
      </c>
      <c r="D56" s="1686" t="s">
        <v>1134</v>
      </c>
      <c r="E56" s="1687">
        <v>24</v>
      </c>
      <c r="F56" s="1545">
        <v>3.17</v>
      </c>
      <c r="G56" s="1689">
        <f>F56*G49-F56*G49*G48</f>
        <v>0</v>
      </c>
    </row>
    <row r="57" spans="1:7" ht="13.9" customHeight="1">
      <c r="A57" s="2049" t="s">
        <v>3528</v>
      </c>
      <c r="B57" s="2049" t="s">
        <v>1164</v>
      </c>
      <c r="C57" s="1685" t="s">
        <v>3529</v>
      </c>
      <c r="D57" s="1686" t="s">
        <v>1134</v>
      </c>
      <c r="E57" s="1687">
        <v>24</v>
      </c>
      <c r="F57" s="1545">
        <v>4.1900000000000004</v>
      </c>
      <c r="G57" s="1689">
        <f>F57*G50-F57*G50*G49</f>
        <v>0</v>
      </c>
    </row>
    <row r="58" spans="1:7" ht="13.9" customHeight="1">
      <c r="A58" s="2049" t="s">
        <v>3530</v>
      </c>
      <c r="B58" s="2049" t="s">
        <v>1164</v>
      </c>
      <c r="C58" s="1685" t="s">
        <v>3531</v>
      </c>
      <c r="D58" s="1686" t="s">
        <v>1134</v>
      </c>
      <c r="E58" s="1687">
        <v>1</v>
      </c>
      <c r="F58" s="1545">
        <v>31.72</v>
      </c>
      <c r="G58" s="1689">
        <f>F58*G51-F58*G51*G50</f>
        <v>0</v>
      </c>
    </row>
    <row r="59" spans="1:7" ht="13.9" customHeight="1">
      <c r="A59" s="2049" t="s">
        <v>3532</v>
      </c>
      <c r="B59" s="2049" t="s">
        <v>1164</v>
      </c>
      <c r="C59" s="1685" t="s">
        <v>3533</v>
      </c>
      <c r="D59" s="1686" t="s">
        <v>1134</v>
      </c>
      <c r="E59" s="1687">
        <v>1</v>
      </c>
      <c r="F59" s="1545">
        <v>4.28</v>
      </c>
      <c r="G59" s="1689">
        <f>F59*G52-F59*G52*G51</f>
        <v>0</v>
      </c>
    </row>
    <row r="60" spans="1:7" ht="13.9" customHeight="1">
      <c r="A60" s="2049" t="s">
        <v>3534</v>
      </c>
      <c r="B60" s="2049" t="s">
        <v>1164</v>
      </c>
      <c r="C60" s="1685" t="s">
        <v>3535</v>
      </c>
      <c r="D60" s="1686" t="s">
        <v>1134</v>
      </c>
      <c r="E60" s="1687">
        <v>1</v>
      </c>
      <c r="F60" s="1545">
        <v>6.12</v>
      </c>
      <c r="G60" s="1689">
        <f>F60*G53-F60*G53*G52</f>
        <v>0</v>
      </c>
    </row>
    <row r="61" spans="1:7" ht="13.9" customHeight="1">
      <c r="A61" s="2049" t="s">
        <v>3536</v>
      </c>
      <c r="B61" s="2049" t="s">
        <v>1164</v>
      </c>
      <c r="C61" s="1685" t="s">
        <v>3537</v>
      </c>
      <c r="D61" s="1686" t="s">
        <v>1134</v>
      </c>
      <c r="E61" s="1687">
        <v>1</v>
      </c>
      <c r="F61" s="1545">
        <v>6.12</v>
      </c>
      <c r="G61" s="1689">
        <f>F61*G54-F61*G54*G53</f>
        <v>0</v>
      </c>
    </row>
    <row r="62" spans="1:7" ht="13.9" customHeight="1">
      <c r="A62" s="2050" t="s">
        <v>3538</v>
      </c>
      <c r="B62" s="2051"/>
      <c r="C62" s="2052"/>
      <c r="D62" s="1688"/>
      <c r="E62" s="1688"/>
      <c r="F62" s="265"/>
      <c r="G62" s="1688"/>
    </row>
    <row r="63" spans="1:7" ht="13.9" customHeight="1">
      <c r="A63" s="2027" t="s">
        <v>3539</v>
      </c>
      <c r="B63" s="2027" t="s">
        <v>3540</v>
      </c>
      <c r="C63" s="1649" t="s">
        <v>3541</v>
      </c>
      <c r="D63" s="1650" t="s">
        <v>1134</v>
      </c>
      <c r="E63" s="1651">
        <v>6</v>
      </c>
      <c r="F63" s="1545">
        <v>7.02</v>
      </c>
      <c r="G63" s="1689">
        <f>F63*G56-F63*G56*G55</f>
        <v>0</v>
      </c>
    </row>
    <row r="64" spans="1:7" ht="13.9" customHeight="1">
      <c r="A64" s="2027" t="s">
        <v>3542</v>
      </c>
      <c r="B64" s="2027" t="s">
        <v>3543</v>
      </c>
      <c r="C64" s="1649" t="s">
        <v>3544</v>
      </c>
      <c r="D64" s="1650" t="s">
        <v>1134</v>
      </c>
      <c r="E64" s="1651">
        <v>6</v>
      </c>
      <c r="F64" s="1545">
        <v>7.02</v>
      </c>
      <c r="G64" s="1689">
        <f>F64*G57-F64*G57*G56</f>
        <v>0</v>
      </c>
    </row>
    <row r="65" spans="1:7" ht="13.9" customHeight="1">
      <c r="A65" s="2027" t="s">
        <v>3545</v>
      </c>
      <c r="B65" s="2027" t="s">
        <v>3546</v>
      </c>
      <c r="C65" s="1649" t="s">
        <v>3547</v>
      </c>
      <c r="D65" s="1650" t="s">
        <v>1134</v>
      </c>
      <c r="E65" s="1651">
        <v>6</v>
      </c>
      <c r="F65" s="1545">
        <v>11.7</v>
      </c>
      <c r="G65" s="1689">
        <f>F65*G58-F65*G58*G57</f>
        <v>0</v>
      </c>
    </row>
    <row r="66" spans="1:7" ht="13.9" customHeight="1">
      <c r="A66" s="2027" t="s">
        <v>3548</v>
      </c>
      <c r="B66" s="2027" t="s">
        <v>3549</v>
      </c>
      <c r="C66" s="1649" t="s">
        <v>3550</v>
      </c>
      <c r="D66" s="1650" t="s">
        <v>1134</v>
      </c>
      <c r="E66" s="1651">
        <v>6</v>
      </c>
      <c r="F66" s="1545">
        <v>11.7</v>
      </c>
      <c r="G66" s="1689">
        <f>F66*G59-F66*G59*G58</f>
        <v>0</v>
      </c>
    </row>
    <row r="67" spans="1:7" ht="13.9" customHeight="1">
      <c r="A67" s="2027" t="s">
        <v>3551</v>
      </c>
      <c r="B67" s="2027" t="s">
        <v>3552</v>
      </c>
      <c r="C67" s="1649" t="s">
        <v>3553</v>
      </c>
      <c r="D67" s="1650" t="s">
        <v>1134</v>
      </c>
      <c r="E67" s="1651">
        <v>6</v>
      </c>
      <c r="F67" s="1545">
        <v>11.7</v>
      </c>
      <c r="G67" s="1689">
        <f>F67*G60-F67*G60*G59</f>
        <v>0</v>
      </c>
    </row>
    <row r="68" spans="1:7" ht="13.9" customHeight="1">
      <c r="A68" s="2027" t="s">
        <v>3554</v>
      </c>
      <c r="B68" s="2027" t="s">
        <v>1164</v>
      </c>
      <c r="C68" s="1649" t="s">
        <v>3555</v>
      </c>
      <c r="D68" s="1650" t="s">
        <v>1134</v>
      </c>
      <c r="E68" s="1651">
        <v>6</v>
      </c>
      <c r="F68" s="1545">
        <v>27.34</v>
      </c>
      <c r="G68" s="1689">
        <f>F68*G61-F68*G61*G60</f>
        <v>0</v>
      </c>
    </row>
    <row r="69" spans="1:7" ht="13.9" customHeight="1">
      <c r="A69" s="2027" t="s">
        <v>3556</v>
      </c>
      <c r="B69" s="2027" t="s">
        <v>1164</v>
      </c>
      <c r="C69" s="1649" t="s">
        <v>3557</v>
      </c>
      <c r="D69" s="1650" t="s">
        <v>1134</v>
      </c>
      <c r="E69" s="1651">
        <v>6</v>
      </c>
      <c r="F69" s="1545">
        <v>21.99</v>
      </c>
      <c r="G69" s="1689">
        <f>F69*G62-F69*G62*G61</f>
        <v>0</v>
      </c>
    </row>
    <row r="70" spans="1:7" ht="13.9" customHeight="1">
      <c r="A70" s="2027" t="s">
        <v>3558</v>
      </c>
      <c r="B70" s="2027" t="s">
        <v>1164</v>
      </c>
      <c r="C70" s="1649" t="s">
        <v>3559</v>
      </c>
      <c r="D70" s="1650" t="s">
        <v>1134</v>
      </c>
      <c r="E70" s="1651">
        <v>6</v>
      </c>
      <c r="F70" s="1545">
        <v>16.059999999999999</v>
      </c>
      <c r="G70" s="1689">
        <f>F70*G63-F70*G63*G62</f>
        <v>0</v>
      </c>
    </row>
    <row r="71" spans="1:7" ht="13.9" customHeight="1">
      <c r="A71" s="2027" t="s">
        <v>3560</v>
      </c>
      <c r="B71" s="2027" t="s">
        <v>1164</v>
      </c>
      <c r="C71" s="1649" t="s">
        <v>3561</v>
      </c>
      <c r="D71" s="1650" t="s">
        <v>1134</v>
      </c>
      <c r="E71" s="1651">
        <v>6</v>
      </c>
      <c r="F71" s="1545">
        <v>16.059999999999999</v>
      </c>
      <c r="G71" s="1689">
        <f>F71*G64-F71*G64*G63</f>
        <v>0</v>
      </c>
    </row>
    <row r="72" spans="1:7" ht="13.9" customHeight="1">
      <c r="A72" s="2027" t="s">
        <v>3562</v>
      </c>
      <c r="B72" s="2027" t="s">
        <v>1164</v>
      </c>
      <c r="C72" s="1649" t="s">
        <v>3563</v>
      </c>
      <c r="D72" s="1650" t="s">
        <v>1134</v>
      </c>
      <c r="E72" s="1651">
        <v>6</v>
      </c>
      <c r="F72" s="1545">
        <v>16.059999999999999</v>
      </c>
      <c r="G72" s="1689">
        <f>F72*G65-F72*G65*G64</f>
        <v>0</v>
      </c>
    </row>
    <row r="73" spans="1:7" ht="13.9" customHeight="1">
      <c r="A73" s="2027" t="s">
        <v>3564</v>
      </c>
      <c r="B73" s="2027" t="s">
        <v>1164</v>
      </c>
      <c r="C73" s="1649" t="s">
        <v>3565</v>
      </c>
      <c r="D73" s="1650" t="s">
        <v>1134</v>
      </c>
      <c r="E73" s="1651">
        <v>6</v>
      </c>
      <c r="F73" s="1545">
        <v>16.52</v>
      </c>
      <c r="G73" s="1689">
        <f>F73*G66-F73*G66*G65</f>
        <v>0</v>
      </c>
    </row>
    <row r="74" spans="1:7" ht="13.9" customHeight="1">
      <c r="A74" s="2027" t="s">
        <v>3566</v>
      </c>
      <c r="B74" s="2027" t="s">
        <v>1164</v>
      </c>
      <c r="C74" s="1649" t="s">
        <v>3567</v>
      </c>
      <c r="D74" s="1650" t="s">
        <v>1134</v>
      </c>
      <c r="E74" s="1651">
        <v>6</v>
      </c>
      <c r="F74" s="1545">
        <v>16.52</v>
      </c>
      <c r="G74" s="1689">
        <f>F74*G67-F74*G67*G66</f>
        <v>0</v>
      </c>
    </row>
    <row r="75" spans="1:7" ht="13.9" customHeight="1">
      <c r="A75" s="2027" t="s">
        <v>3568</v>
      </c>
      <c r="B75" s="2027" t="s">
        <v>1164</v>
      </c>
      <c r="C75" s="1649" t="s">
        <v>3569</v>
      </c>
      <c r="D75" s="1650" t="s">
        <v>1134</v>
      </c>
      <c r="E75" s="1651">
        <v>6</v>
      </c>
      <c r="F75" s="1545">
        <v>16.52</v>
      </c>
      <c r="G75" s="1689">
        <f>F75*G68-F75*G68*G67</f>
        <v>0</v>
      </c>
    </row>
    <row r="76" spans="1:7" ht="13.9" customHeight="1">
      <c r="A76" s="2027" t="s">
        <v>3570</v>
      </c>
      <c r="B76" s="2027" t="s">
        <v>3571</v>
      </c>
      <c r="C76" s="1649" t="s">
        <v>3572</v>
      </c>
      <c r="D76" s="1650" t="s">
        <v>1134</v>
      </c>
      <c r="E76" s="1651">
        <v>6</v>
      </c>
      <c r="F76" s="1545">
        <v>17</v>
      </c>
      <c r="G76" s="1689">
        <f>F76*G69-F76*G69*G68</f>
        <v>0</v>
      </c>
    </row>
    <row r="77" spans="1:7" ht="13.9" customHeight="1">
      <c r="A77" s="2027" t="s">
        <v>3573</v>
      </c>
      <c r="B77" s="2027" t="s">
        <v>3574</v>
      </c>
      <c r="C77" s="1649" t="s">
        <v>3575</v>
      </c>
      <c r="D77" s="1650" t="s">
        <v>1134</v>
      </c>
      <c r="E77" s="1651">
        <v>6</v>
      </c>
      <c r="F77" s="1545">
        <v>17</v>
      </c>
      <c r="G77" s="1689">
        <f>F77*G70-F77*G70*G69</f>
        <v>0</v>
      </c>
    </row>
    <row r="78" spans="1:7" ht="13.9" customHeight="1">
      <c r="A78" s="2027" t="s">
        <v>3576</v>
      </c>
      <c r="B78" s="2027" t="s">
        <v>3577</v>
      </c>
      <c r="C78" s="1649" t="s">
        <v>3578</v>
      </c>
      <c r="D78" s="1650" t="s">
        <v>1134</v>
      </c>
      <c r="E78" s="1651">
        <v>6</v>
      </c>
      <c r="F78" s="1545">
        <v>17</v>
      </c>
      <c r="G78" s="1689">
        <f>F78*G71-F78*G71*G70</f>
        <v>0</v>
      </c>
    </row>
    <row r="79" spans="1:7" ht="13.9" customHeight="1">
      <c r="A79" s="2027" t="s">
        <v>3579</v>
      </c>
      <c r="B79" s="2027" t="s">
        <v>3580</v>
      </c>
      <c r="C79" s="1649" t="s">
        <v>3581</v>
      </c>
      <c r="D79" s="1650" t="s">
        <v>1134</v>
      </c>
      <c r="E79" s="1651">
        <v>6</v>
      </c>
      <c r="F79" s="1545">
        <v>23.04</v>
      </c>
      <c r="G79" s="1689">
        <f>F79*G72-F79*G72*G71</f>
        <v>0</v>
      </c>
    </row>
    <row r="80" spans="1:7" ht="13.9" customHeight="1">
      <c r="A80" s="2027" t="s">
        <v>3582</v>
      </c>
      <c r="B80" s="2027" t="s">
        <v>3583</v>
      </c>
      <c r="C80" s="1649" t="s">
        <v>3584</v>
      </c>
      <c r="D80" s="1650" t="s">
        <v>1134</v>
      </c>
      <c r="E80" s="1651">
        <v>6</v>
      </c>
      <c r="F80" s="1545">
        <v>28.71</v>
      </c>
      <c r="G80" s="1689">
        <f>F80*G73-F80*G73*G72</f>
        <v>0</v>
      </c>
    </row>
    <row r="81" spans="1:7" ht="13.9" customHeight="1">
      <c r="A81" s="2027" t="s">
        <v>3585</v>
      </c>
      <c r="B81" s="2027" t="s">
        <v>3586</v>
      </c>
      <c r="C81" s="1649" t="s">
        <v>3587</v>
      </c>
      <c r="D81" s="1650" t="s">
        <v>1134</v>
      </c>
      <c r="E81" s="1651">
        <v>6</v>
      </c>
      <c r="F81" s="1545">
        <v>28.71</v>
      </c>
      <c r="G81" s="1689">
        <f>F81*G74-F81*G74*G73</f>
        <v>0</v>
      </c>
    </row>
    <row r="82" spans="1:7" ht="13.9" customHeight="1">
      <c r="A82" s="2027" t="s">
        <v>3588</v>
      </c>
      <c r="B82" s="2027" t="s">
        <v>3589</v>
      </c>
      <c r="C82" s="1649" t="s">
        <v>3590</v>
      </c>
      <c r="D82" s="1650" t="s">
        <v>1134</v>
      </c>
      <c r="E82" s="1651">
        <v>6</v>
      </c>
      <c r="F82" s="1545">
        <v>28.41</v>
      </c>
      <c r="G82" s="1689">
        <f>F82*G75-F82*G75*G74</f>
        <v>0</v>
      </c>
    </row>
    <row r="83" spans="1:7" ht="13.9" customHeight="1">
      <c r="A83" s="2027" t="s">
        <v>3591</v>
      </c>
      <c r="B83" s="2027" t="s">
        <v>3592</v>
      </c>
      <c r="C83" s="1649" t="s">
        <v>3593</v>
      </c>
      <c r="D83" s="1650" t="s">
        <v>1134</v>
      </c>
      <c r="E83" s="1651">
        <v>4</v>
      </c>
      <c r="F83" s="1545">
        <v>74.88</v>
      </c>
      <c r="G83" s="1689">
        <f>F83*G76-F83*G76*G75</f>
        <v>0</v>
      </c>
    </row>
    <row r="84" spans="1:7" ht="13.9" customHeight="1">
      <c r="A84" s="2027" t="s">
        <v>3594</v>
      </c>
      <c r="B84" s="2027" t="s">
        <v>3595</v>
      </c>
      <c r="C84" s="1649" t="s">
        <v>3596</v>
      </c>
      <c r="D84" s="1650" t="s">
        <v>1134</v>
      </c>
      <c r="E84" s="1651">
        <v>4</v>
      </c>
      <c r="F84" s="1545">
        <v>58.82</v>
      </c>
      <c r="G84" s="1689">
        <f>F84*G77-F84*G77*G76</f>
        <v>0</v>
      </c>
    </row>
    <row r="85" spans="1:7" ht="13.9" customHeight="1">
      <c r="A85" s="2027" t="s">
        <v>3597</v>
      </c>
      <c r="B85" s="2027" t="s">
        <v>3598</v>
      </c>
      <c r="C85" s="1649" t="s">
        <v>3599</v>
      </c>
      <c r="D85" s="1650" t="s">
        <v>1134</v>
      </c>
      <c r="E85" s="1651">
        <v>6</v>
      </c>
      <c r="F85" s="1545">
        <v>5.2</v>
      </c>
      <c r="G85" s="1689">
        <f>F85*G78-F85*G78*G77</f>
        <v>0</v>
      </c>
    </row>
    <row r="86" spans="1:7" ht="13.9" customHeight="1">
      <c r="A86" s="2027" t="s">
        <v>3600</v>
      </c>
      <c r="B86" s="2027" t="s">
        <v>3601</v>
      </c>
      <c r="C86" s="1649" t="s">
        <v>3602</v>
      </c>
      <c r="D86" s="1650" t="s">
        <v>1134</v>
      </c>
      <c r="E86" s="1651">
        <v>6</v>
      </c>
      <c r="F86" s="1545">
        <v>5.2</v>
      </c>
      <c r="G86" s="1689">
        <f>F86*G79-F86*G79*G78</f>
        <v>0</v>
      </c>
    </row>
    <row r="87" spans="1:7" ht="13.9" customHeight="1">
      <c r="A87" s="2027" t="s">
        <v>3603</v>
      </c>
      <c r="B87" s="2027" t="s">
        <v>3604</v>
      </c>
      <c r="C87" s="1649" t="s">
        <v>3605</v>
      </c>
      <c r="D87" s="1650" t="s">
        <v>1134</v>
      </c>
      <c r="E87" s="1651">
        <v>6</v>
      </c>
      <c r="F87" s="1545">
        <v>5.2</v>
      </c>
      <c r="G87" s="1689">
        <f>F87*G80-F87*G80*G79</f>
        <v>0</v>
      </c>
    </row>
    <row r="88" spans="1:7" ht="13.9" customHeight="1">
      <c r="A88" s="2027" t="s">
        <v>3606</v>
      </c>
      <c r="B88" s="2027" t="s">
        <v>3607</v>
      </c>
      <c r="C88" s="1649" t="s">
        <v>3608</v>
      </c>
      <c r="D88" s="1650" t="s">
        <v>1134</v>
      </c>
      <c r="E88" s="1651">
        <v>6</v>
      </c>
      <c r="F88" s="1545">
        <v>5.92</v>
      </c>
      <c r="G88" s="1689">
        <f>F88*G81-F88*G81*G80</f>
        <v>0</v>
      </c>
    </row>
    <row r="89" spans="1:7" ht="13.9" customHeight="1">
      <c r="A89" s="2027" t="s">
        <v>3609</v>
      </c>
      <c r="B89" s="2027" t="s">
        <v>3610</v>
      </c>
      <c r="C89" s="1649" t="s">
        <v>3611</v>
      </c>
      <c r="D89" s="1650" t="s">
        <v>1134</v>
      </c>
      <c r="E89" s="1651">
        <v>6</v>
      </c>
      <c r="F89" s="1545">
        <v>5.92</v>
      </c>
      <c r="G89" s="1689">
        <f>F89*G82-F89*G82*G81</f>
        <v>0</v>
      </c>
    </row>
    <row r="90" spans="1:7" ht="13.9" customHeight="1">
      <c r="A90" s="2027" t="s">
        <v>3612</v>
      </c>
      <c r="B90" s="2027" t="s">
        <v>3613</v>
      </c>
      <c r="C90" s="1649" t="s">
        <v>3614</v>
      </c>
      <c r="D90" s="1650" t="s">
        <v>1134</v>
      </c>
      <c r="E90" s="1651">
        <v>6</v>
      </c>
      <c r="F90" s="1545">
        <v>5.92</v>
      </c>
      <c r="G90" s="1689">
        <f>F90*G83-F90*G83*G82</f>
        <v>0</v>
      </c>
    </row>
    <row r="91" spans="1:7" ht="13.9" customHeight="1">
      <c r="A91" s="2027" t="s">
        <v>3615</v>
      </c>
      <c r="B91" s="2027" t="s">
        <v>3616</v>
      </c>
      <c r="C91" s="1649" t="s">
        <v>3617</v>
      </c>
      <c r="D91" s="1650" t="s">
        <v>1134</v>
      </c>
      <c r="E91" s="1651">
        <v>6</v>
      </c>
      <c r="F91" s="1545">
        <v>4.5999999999999996</v>
      </c>
      <c r="G91" s="1689">
        <f>F91*G84-F91*G84*G83</f>
        <v>0</v>
      </c>
    </row>
    <row r="92" spans="1:7" ht="13.9" customHeight="1">
      <c r="A92" s="2027" t="s">
        <v>3618</v>
      </c>
      <c r="B92" s="2027" t="s">
        <v>3619</v>
      </c>
      <c r="C92" s="1649" t="s">
        <v>3620</v>
      </c>
      <c r="D92" s="1650" t="s">
        <v>1134</v>
      </c>
      <c r="E92" s="1651">
        <v>6</v>
      </c>
      <c r="F92" s="1545">
        <v>4.5999999999999996</v>
      </c>
      <c r="G92" s="1689">
        <f>F92*G85-F92*G85*G84</f>
        <v>0</v>
      </c>
    </row>
    <row r="93" spans="1:7" ht="13.9" customHeight="1">
      <c r="A93" s="2027" t="s">
        <v>3621</v>
      </c>
      <c r="B93" s="2027" t="s">
        <v>3622</v>
      </c>
      <c r="C93" s="1649" t="s">
        <v>3623</v>
      </c>
      <c r="D93" s="1650" t="s">
        <v>1134</v>
      </c>
      <c r="E93" s="1651">
        <v>6</v>
      </c>
      <c r="F93" s="1545">
        <v>4.5999999999999996</v>
      </c>
      <c r="G93" s="1689">
        <f>F93*G86-F93*G86*G85</f>
        <v>0</v>
      </c>
    </row>
    <row r="94" spans="1:7" ht="13.9" customHeight="1">
      <c r="A94" s="2027" t="s">
        <v>3624</v>
      </c>
      <c r="B94" s="2027" t="s">
        <v>3625</v>
      </c>
      <c r="C94" s="1649" t="s">
        <v>3626</v>
      </c>
      <c r="D94" s="1650" t="s">
        <v>1134</v>
      </c>
      <c r="E94" s="1651">
        <v>12</v>
      </c>
      <c r="F94" s="1545">
        <v>9.11</v>
      </c>
      <c r="G94" s="1689">
        <f>F94*G87-F94*G87*G86</f>
        <v>0</v>
      </c>
    </row>
    <row r="95" spans="1:7" ht="13.9" customHeight="1">
      <c r="A95" s="2027" t="s">
        <v>3627</v>
      </c>
      <c r="B95" s="2027" t="s">
        <v>3628</v>
      </c>
      <c r="C95" s="1649" t="s">
        <v>3629</v>
      </c>
      <c r="D95" s="1650" t="s">
        <v>1134</v>
      </c>
      <c r="E95" s="1651">
        <v>6</v>
      </c>
      <c r="F95" s="1545">
        <v>14.67</v>
      </c>
      <c r="G95" s="1689">
        <f>F95*G88-F95*G88*G87</f>
        <v>0</v>
      </c>
    </row>
    <row r="96" spans="1:7" ht="13.9" customHeight="1">
      <c r="A96" s="2027" t="s">
        <v>3630</v>
      </c>
      <c r="B96" s="2027" t="s">
        <v>3631</v>
      </c>
      <c r="C96" s="1649" t="s">
        <v>3632</v>
      </c>
      <c r="D96" s="1650" t="s">
        <v>1134</v>
      </c>
      <c r="E96" s="1651">
        <v>3</v>
      </c>
      <c r="F96" s="1545">
        <v>29.33</v>
      </c>
      <c r="G96" s="1689">
        <f>F96*G89-F96*G89*G88</f>
        <v>0</v>
      </c>
    </row>
    <row r="97" spans="1:7" ht="13.9" customHeight="1">
      <c r="A97" s="2027" t="s">
        <v>3633</v>
      </c>
      <c r="B97" s="2027" t="s">
        <v>3634</v>
      </c>
      <c r="C97" s="1649" t="s">
        <v>3635</v>
      </c>
      <c r="D97" s="1650" t="s">
        <v>1134</v>
      </c>
      <c r="E97" s="1651">
        <v>24</v>
      </c>
      <c r="F97" s="1545">
        <v>3.64</v>
      </c>
      <c r="G97" s="1689">
        <f>F97*G90-F97*G90*G89</f>
        <v>0</v>
      </c>
    </row>
    <row r="98" spans="1:7" ht="13.9" customHeight="1">
      <c r="A98" s="2027" t="s">
        <v>3636</v>
      </c>
      <c r="B98" s="2027" t="s">
        <v>3637</v>
      </c>
      <c r="C98" s="1649" t="s">
        <v>3638</v>
      </c>
      <c r="D98" s="1650" t="s">
        <v>1134</v>
      </c>
      <c r="E98" s="1651">
        <v>6</v>
      </c>
      <c r="F98" s="1545">
        <v>12.38</v>
      </c>
      <c r="G98" s="1689">
        <f>F98*G91-F98*G91*G90</f>
        <v>0</v>
      </c>
    </row>
    <row r="99" spans="1:7" ht="13.9" customHeight="1">
      <c r="A99" s="2027" t="s">
        <v>3639</v>
      </c>
      <c r="B99" s="2027" t="s">
        <v>3640</v>
      </c>
      <c r="C99" s="1649" t="s">
        <v>3641</v>
      </c>
      <c r="D99" s="1650" t="s">
        <v>1134</v>
      </c>
      <c r="E99" s="1651">
        <v>3</v>
      </c>
      <c r="F99" s="1545">
        <v>16.989999999999998</v>
      </c>
      <c r="G99" s="1689">
        <f>F99*G92-F99*G92*G91</f>
        <v>0</v>
      </c>
    </row>
    <row r="100" spans="1:7" ht="13.9" customHeight="1">
      <c r="A100" s="2027" t="s">
        <v>3642</v>
      </c>
      <c r="B100" s="2027" t="s">
        <v>3643</v>
      </c>
      <c r="C100" s="1649" t="s">
        <v>3644</v>
      </c>
      <c r="D100" s="1650" t="s">
        <v>1134</v>
      </c>
      <c r="E100" s="1651">
        <v>6</v>
      </c>
      <c r="F100" s="1545">
        <v>12.54</v>
      </c>
      <c r="G100" s="1689">
        <f>F100*G93-F100*G93*G92</f>
        <v>0</v>
      </c>
    </row>
    <row r="101" spans="1:7" ht="13.9" customHeight="1">
      <c r="A101" s="2027" t="s">
        <v>3645</v>
      </c>
      <c r="B101" s="2027" t="s">
        <v>3646</v>
      </c>
      <c r="C101" s="1649" t="s">
        <v>3647</v>
      </c>
      <c r="D101" s="1650" t="s">
        <v>1134</v>
      </c>
      <c r="E101" s="1651">
        <v>12</v>
      </c>
      <c r="F101" s="1545">
        <v>6.42</v>
      </c>
      <c r="G101" s="1689">
        <f>F101*G94-F101*G94*G93</f>
        <v>0</v>
      </c>
    </row>
    <row r="102" spans="1:7" ht="13.9" customHeight="1">
      <c r="A102" s="2027" t="s">
        <v>3648</v>
      </c>
      <c r="B102" s="2027" t="s">
        <v>3649</v>
      </c>
      <c r="C102" s="1649" t="s">
        <v>3650</v>
      </c>
      <c r="D102" s="1650" t="s">
        <v>1134</v>
      </c>
      <c r="E102" s="1651">
        <v>6</v>
      </c>
      <c r="F102" s="1545">
        <v>11.38</v>
      </c>
      <c r="G102" s="1689">
        <f>F102*G95-F102*G95*G94</f>
        <v>0</v>
      </c>
    </row>
    <row r="103" spans="1:7" ht="13.9" customHeight="1">
      <c r="A103" s="2027" t="s">
        <v>3651</v>
      </c>
      <c r="B103" s="2027" t="s">
        <v>3652</v>
      </c>
      <c r="C103" s="1649" t="s">
        <v>3653</v>
      </c>
      <c r="D103" s="1650" t="s">
        <v>1134</v>
      </c>
      <c r="E103" s="1651">
        <v>12</v>
      </c>
      <c r="F103" s="1545">
        <v>7.59</v>
      </c>
      <c r="G103" s="1689">
        <f>F103*G96-F103*G96*G95</f>
        <v>0</v>
      </c>
    </row>
    <row r="104" spans="1:7" ht="13.9" customHeight="1">
      <c r="A104" s="2027" t="s">
        <v>3654</v>
      </c>
      <c r="B104" s="2027" t="s">
        <v>3655</v>
      </c>
      <c r="C104" s="1649" t="s">
        <v>3656</v>
      </c>
      <c r="D104" s="1650" t="s">
        <v>1134</v>
      </c>
      <c r="E104" s="1651">
        <v>6</v>
      </c>
      <c r="F104" s="1545">
        <v>12.68</v>
      </c>
      <c r="G104" s="1689">
        <f>F104*G97-F104*G97*G96</f>
        <v>0</v>
      </c>
    </row>
    <row r="105" spans="1:7" ht="13.9" customHeight="1">
      <c r="A105" s="2027" t="s">
        <v>3657</v>
      </c>
      <c r="B105" s="2027" t="s">
        <v>3658</v>
      </c>
      <c r="C105" s="1649" t="s">
        <v>3659</v>
      </c>
      <c r="D105" s="1650" t="s">
        <v>1134</v>
      </c>
      <c r="E105" s="1651">
        <v>24</v>
      </c>
      <c r="F105" s="1545">
        <v>5.31</v>
      </c>
      <c r="G105" s="1689">
        <f>F105*G98-F105*G98*G97</f>
        <v>0</v>
      </c>
    </row>
    <row r="106" spans="1:7" ht="13.9" customHeight="1">
      <c r="A106" s="2027" t="s">
        <v>3660</v>
      </c>
      <c r="B106" s="2027" t="s">
        <v>3661</v>
      </c>
      <c r="C106" s="1649" t="s">
        <v>3662</v>
      </c>
      <c r="D106" s="1650" t="s">
        <v>1134</v>
      </c>
      <c r="E106" s="1651">
        <v>12</v>
      </c>
      <c r="F106" s="1545">
        <v>9.09</v>
      </c>
      <c r="G106" s="1689">
        <f>F106*G99-F106*G99*G98</f>
        <v>0</v>
      </c>
    </row>
    <row r="107" spans="1:7" ht="13.9" customHeight="1">
      <c r="A107" s="2027" t="s">
        <v>3663</v>
      </c>
      <c r="B107" s="2027" t="s">
        <v>3664</v>
      </c>
      <c r="C107" s="1649" t="s">
        <v>3665</v>
      </c>
      <c r="D107" s="1650" t="s">
        <v>1134</v>
      </c>
      <c r="E107" s="1651">
        <v>6</v>
      </c>
      <c r="F107" s="1545">
        <v>12.88</v>
      </c>
      <c r="G107" s="1689">
        <f>F107*G100-F107*G100*G99</f>
        <v>0</v>
      </c>
    </row>
    <row r="108" spans="1:7" ht="13.9" customHeight="1">
      <c r="A108" s="2027" t="s">
        <v>3666</v>
      </c>
      <c r="B108" s="2027" t="s">
        <v>3667</v>
      </c>
      <c r="C108" s="1649" t="s">
        <v>3668</v>
      </c>
      <c r="D108" s="1650" t="s">
        <v>1134</v>
      </c>
      <c r="E108" s="1651">
        <v>6</v>
      </c>
      <c r="F108" s="1545">
        <v>13.14</v>
      </c>
      <c r="G108" s="1689">
        <f t="shared" ref="G108:G109" si="0">F108*G101-F108*G101*G100</f>
        <v>0</v>
      </c>
    </row>
    <row r="109" spans="1:7" ht="13.9" customHeight="1">
      <c r="A109" s="2027" t="s">
        <v>3669</v>
      </c>
      <c r="B109" s="2027" t="s">
        <v>3670</v>
      </c>
      <c r="C109" s="1649" t="s">
        <v>3671</v>
      </c>
      <c r="D109" s="1650" t="s">
        <v>1134</v>
      </c>
      <c r="E109" s="1651">
        <v>8</v>
      </c>
      <c r="F109" s="1545">
        <v>17.239999999999998</v>
      </c>
      <c r="G109" s="1689">
        <f t="shared" si="0"/>
        <v>0</v>
      </c>
    </row>
    <row r="110" spans="1:7" ht="13.9" customHeight="1">
      <c r="A110" s="2050" t="s">
        <v>3672</v>
      </c>
      <c r="B110" s="2051"/>
      <c r="C110" s="2052"/>
      <c r="D110" s="1688"/>
      <c r="E110" s="1688"/>
      <c r="F110" s="1545"/>
      <c r="G110" s="1688"/>
    </row>
    <row r="111" spans="1:7" ht="13.9" customHeight="1">
      <c r="A111" s="2049" t="s">
        <v>3673</v>
      </c>
      <c r="B111" s="2049" t="s">
        <v>1164</v>
      </c>
      <c r="C111" s="1685" t="s">
        <v>3674</v>
      </c>
      <c r="D111" s="1686" t="s">
        <v>1134</v>
      </c>
      <c r="E111" s="1687">
        <v>6</v>
      </c>
      <c r="F111" s="1545">
        <v>6.79</v>
      </c>
      <c r="G111" s="1689">
        <f>F111*G102-F111*G102*G101</f>
        <v>0</v>
      </c>
    </row>
    <row r="112" spans="1:7" ht="13.9" customHeight="1">
      <c r="A112" s="2049" t="s">
        <v>3675</v>
      </c>
      <c r="B112" s="2049" t="s">
        <v>1164</v>
      </c>
      <c r="C112" s="1685" t="s">
        <v>3676</v>
      </c>
      <c r="D112" s="1686" t="s">
        <v>1134</v>
      </c>
      <c r="E112" s="1687">
        <v>6</v>
      </c>
      <c r="F112" s="1545">
        <v>11.55</v>
      </c>
      <c r="G112" s="1689">
        <f>F112*G103-F112*G103*G102</f>
        <v>0</v>
      </c>
    </row>
    <row r="113" spans="1:7" ht="13.9" customHeight="1">
      <c r="A113" s="2049" t="s">
        <v>3677</v>
      </c>
      <c r="B113" s="2049" t="s">
        <v>1164</v>
      </c>
      <c r="C113" s="1685" t="s">
        <v>3678</v>
      </c>
      <c r="D113" s="1686" t="s">
        <v>1134</v>
      </c>
      <c r="E113" s="1687">
        <v>6</v>
      </c>
      <c r="F113" s="1545">
        <v>9.23</v>
      </c>
      <c r="G113" s="1689">
        <f>F113*G104-F113*G104*G103</f>
        <v>0</v>
      </c>
    </row>
    <row r="114" spans="1:7" ht="13.9" customHeight="1">
      <c r="A114" s="2049" t="s">
        <v>3679</v>
      </c>
      <c r="B114" s="2049" t="s">
        <v>3680</v>
      </c>
      <c r="C114" s="1685" t="s">
        <v>3681</v>
      </c>
      <c r="D114" s="1686" t="s">
        <v>1134</v>
      </c>
      <c r="E114" s="1687">
        <v>4</v>
      </c>
      <c r="F114" s="1545">
        <v>39.6</v>
      </c>
      <c r="G114" s="1689">
        <f>F114*G105-F114*G105*G104</f>
        <v>0</v>
      </c>
    </row>
    <row r="115" spans="1:7" ht="13.9" customHeight="1">
      <c r="A115" s="2049" t="s">
        <v>3682</v>
      </c>
      <c r="B115" s="2049" t="s">
        <v>1164</v>
      </c>
      <c r="C115" s="1685" t="s">
        <v>3683</v>
      </c>
      <c r="D115" s="1686" t="s">
        <v>1134</v>
      </c>
      <c r="E115" s="1687">
        <v>6</v>
      </c>
      <c r="F115" s="1545">
        <v>6.7</v>
      </c>
      <c r="G115" s="1689">
        <f>F115*G106-F115*G106*G105</f>
        <v>0</v>
      </c>
    </row>
    <row r="116" spans="1:7" ht="13.9" customHeight="1">
      <c r="A116" s="2049" t="s">
        <v>3684</v>
      </c>
      <c r="B116" s="2049" t="s">
        <v>1164</v>
      </c>
      <c r="C116" s="1685" t="s">
        <v>3685</v>
      </c>
      <c r="D116" s="1686" t="s">
        <v>1134</v>
      </c>
      <c r="E116" s="1687">
        <v>6</v>
      </c>
      <c r="F116" s="1545">
        <v>12.2</v>
      </c>
      <c r="G116" s="1689">
        <f>F116*G107-F116*G107*G106</f>
        <v>0</v>
      </c>
    </row>
    <row r="117" spans="1:7" ht="13.9" customHeight="1">
      <c r="A117" s="2049" t="s">
        <v>3686</v>
      </c>
      <c r="B117" s="2049" t="s">
        <v>1164</v>
      </c>
      <c r="C117" s="1685" t="s">
        <v>3687</v>
      </c>
      <c r="D117" s="1686" t="s">
        <v>1134</v>
      </c>
      <c r="E117" s="1687">
        <v>6</v>
      </c>
      <c r="F117" s="1545">
        <v>6.01</v>
      </c>
      <c r="G117" s="1689">
        <f>F117*G110-F117*G110*G107</f>
        <v>0</v>
      </c>
    </row>
    <row r="118" spans="1:7" ht="13.9" customHeight="1">
      <c r="A118" s="2049" t="s">
        <v>3688</v>
      </c>
      <c r="B118" s="2049" t="s">
        <v>3689</v>
      </c>
      <c r="C118" s="1685" t="s">
        <v>3690</v>
      </c>
      <c r="D118" s="1686" t="s">
        <v>1134</v>
      </c>
      <c r="E118" s="1687">
        <v>6</v>
      </c>
      <c r="F118" s="1545">
        <v>7.58</v>
      </c>
      <c r="G118" s="1689">
        <f>F118*G111-F118*G111*G110</f>
        <v>0</v>
      </c>
    </row>
    <row r="119" spans="1:7" ht="13.9" customHeight="1">
      <c r="A119" s="2049" t="s">
        <v>3691</v>
      </c>
      <c r="B119" s="2049" t="s">
        <v>1164</v>
      </c>
      <c r="C119" s="1685" t="s">
        <v>3692</v>
      </c>
      <c r="D119" s="1686" t="s">
        <v>1134</v>
      </c>
      <c r="E119" s="1687">
        <v>6</v>
      </c>
      <c r="F119" s="1545">
        <v>21.47</v>
      </c>
      <c r="G119" s="1689">
        <f>F119*G112-F119*G112*G111</f>
        <v>0</v>
      </c>
    </row>
    <row r="120" spans="1:7" ht="13.9" customHeight="1">
      <c r="A120" s="2049" t="s">
        <v>3693</v>
      </c>
      <c r="B120" s="2049" t="s">
        <v>1164</v>
      </c>
      <c r="C120" s="1685" t="s">
        <v>3694</v>
      </c>
      <c r="D120" s="1686" t="s">
        <v>1134</v>
      </c>
      <c r="E120" s="1687">
        <v>6</v>
      </c>
      <c r="F120" s="1545">
        <v>27.33</v>
      </c>
      <c r="G120" s="1689">
        <f>F120*G113-F120*G113*G112</f>
        <v>0</v>
      </c>
    </row>
    <row r="121" spans="1:7" ht="13.9" customHeight="1">
      <c r="A121" s="2049" t="s">
        <v>3695</v>
      </c>
      <c r="B121" s="2049" t="s">
        <v>3696</v>
      </c>
      <c r="C121" s="1685" t="s">
        <v>3697</v>
      </c>
      <c r="D121" s="1686" t="s">
        <v>1134</v>
      </c>
      <c r="E121" s="1687">
        <v>6</v>
      </c>
      <c r="F121" s="1545">
        <v>17.579999999999998</v>
      </c>
      <c r="G121" s="1689">
        <f>F121*G114-F121*G114*G113</f>
        <v>0</v>
      </c>
    </row>
    <row r="122" spans="1:7" ht="13.9" customHeight="1">
      <c r="A122" s="2049" t="s">
        <v>3698</v>
      </c>
      <c r="B122" s="2049" t="s">
        <v>3699</v>
      </c>
      <c r="C122" s="1685" t="s">
        <v>3700</v>
      </c>
      <c r="D122" s="1686" t="s">
        <v>1134</v>
      </c>
      <c r="E122" s="1687">
        <v>6</v>
      </c>
      <c r="F122" s="1545">
        <v>29.27</v>
      </c>
      <c r="G122" s="1689">
        <f>F122*G115-F122*G115*G114</f>
        <v>0</v>
      </c>
    </row>
    <row r="123" spans="1:7" ht="13.9" customHeight="1">
      <c r="A123" s="2049" t="s">
        <v>3701</v>
      </c>
      <c r="B123" s="2049" t="s">
        <v>3702</v>
      </c>
      <c r="C123" s="1685" t="s">
        <v>3703</v>
      </c>
      <c r="D123" s="1686" t="s">
        <v>1134</v>
      </c>
      <c r="E123" s="1687">
        <v>8</v>
      </c>
      <c r="F123" s="1545">
        <v>2.5099999999999998</v>
      </c>
      <c r="G123" s="1689">
        <f>F123*G116-F123*G116*G115</f>
        <v>0</v>
      </c>
    </row>
    <row r="124" spans="1:7" ht="13.9" customHeight="1">
      <c r="A124" s="2049" t="s">
        <v>3704</v>
      </c>
      <c r="B124" s="2049" t="s">
        <v>3705</v>
      </c>
      <c r="C124" s="1685" t="s">
        <v>3706</v>
      </c>
      <c r="D124" s="1686" t="s">
        <v>1134</v>
      </c>
      <c r="E124" s="1687">
        <v>6</v>
      </c>
      <c r="F124" s="1545">
        <v>13.56</v>
      </c>
      <c r="G124" s="1689">
        <f>F124*G117-F124*G117*G116</f>
        <v>0</v>
      </c>
    </row>
    <row r="125" spans="1:7" ht="13.9" customHeight="1">
      <c r="A125" s="2049" t="s">
        <v>3707</v>
      </c>
      <c r="B125" s="2049" t="s">
        <v>3708</v>
      </c>
      <c r="C125" s="1685" t="s">
        <v>3709</v>
      </c>
      <c r="D125" s="1686" t="s">
        <v>1134</v>
      </c>
      <c r="E125" s="1687">
        <v>6</v>
      </c>
      <c r="F125" s="1545">
        <v>23.69</v>
      </c>
      <c r="G125" s="1689">
        <f>F125*G118-F125*G118*G117</f>
        <v>0</v>
      </c>
    </row>
    <row r="126" spans="1:7" ht="13.9" customHeight="1">
      <c r="A126" s="2050" t="s">
        <v>3710</v>
      </c>
      <c r="B126" s="2051"/>
      <c r="C126" s="2052"/>
      <c r="D126" s="1688"/>
      <c r="E126" s="1688"/>
      <c r="F126" s="1545"/>
      <c r="G126" s="1688"/>
    </row>
    <row r="127" spans="1:7" ht="13.9" customHeight="1">
      <c r="A127" s="2053" t="s">
        <v>3711</v>
      </c>
      <c r="B127" s="2053" t="s">
        <v>1164</v>
      </c>
      <c r="C127" s="1690" t="s">
        <v>3712</v>
      </c>
      <c r="D127" s="1691" t="s">
        <v>1134</v>
      </c>
      <c r="E127" s="1692">
        <v>6</v>
      </c>
      <c r="F127" s="1545">
        <v>8.51</v>
      </c>
      <c r="G127" s="1689">
        <f>F127*G120-F127*G120*G119</f>
        <v>0</v>
      </c>
    </row>
    <row r="128" spans="1:7" ht="13.9" customHeight="1">
      <c r="A128" s="2053" t="s">
        <v>3713</v>
      </c>
      <c r="B128" s="2053" t="s">
        <v>1164</v>
      </c>
      <c r="C128" s="1690" t="s">
        <v>3714</v>
      </c>
      <c r="D128" s="1691" t="s">
        <v>1134</v>
      </c>
      <c r="E128" s="1692">
        <v>6</v>
      </c>
      <c r="F128" s="1545">
        <v>10.35</v>
      </c>
      <c r="G128" s="1689">
        <f>F128*G121-F128*G121*G120</f>
        <v>0</v>
      </c>
    </row>
    <row r="129" spans="1:7" ht="13.9" customHeight="1">
      <c r="A129" s="2053" t="s">
        <v>3715</v>
      </c>
      <c r="B129" s="2053" t="s">
        <v>1164</v>
      </c>
      <c r="C129" s="1690" t="s">
        <v>3716</v>
      </c>
      <c r="D129" s="1691" t="s">
        <v>1134</v>
      </c>
      <c r="E129" s="1692">
        <v>6</v>
      </c>
      <c r="F129" s="1545">
        <v>9.07</v>
      </c>
      <c r="G129" s="1689">
        <f>F129*G122-F129*G122*G121</f>
        <v>0</v>
      </c>
    </row>
    <row r="130" spans="1:7" ht="13.9" customHeight="1">
      <c r="A130" s="2053" t="s">
        <v>3717</v>
      </c>
      <c r="B130" s="2053" t="s">
        <v>3718</v>
      </c>
      <c r="C130" s="1690" t="s">
        <v>3719</v>
      </c>
      <c r="D130" s="1691" t="s">
        <v>1134</v>
      </c>
      <c r="E130" s="1692">
        <v>6</v>
      </c>
      <c r="F130" s="1545">
        <v>8.64</v>
      </c>
      <c r="G130" s="1689">
        <f>F130*G123-F130*G123*G122</f>
        <v>0</v>
      </c>
    </row>
    <row r="131" spans="1:7" ht="13.9" customHeight="1">
      <c r="A131" s="2053" t="s">
        <v>3720</v>
      </c>
      <c r="B131" s="2053" t="s">
        <v>3721</v>
      </c>
      <c r="C131" s="1690" t="s">
        <v>3722</v>
      </c>
      <c r="D131" s="1691" t="s">
        <v>1134</v>
      </c>
      <c r="E131" s="1692">
        <v>6</v>
      </c>
      <c r="F131" s="1545">
        <v>8.64</v>
      </c>
      <c r="G131" s="1689">
        <f>F131*G124-F131*G124*G123</f>
        <v>0</v>
      </c>
    </row>
    <row r="132" spans="1:7" ht="13.9" customHeight="1">
      <c r="A132" s="2053" t="s">
        <v>3723</v>
      </c>
      <c r="B132" s="2053" t="s">
        <v>3724</v>
      </c>
      <c r="C132" s="1690" t="s">
        <v>3725</v>
      </c>
      <c r="D132" s="1691" t="s">
        <v>1134</v>
      </c>
      <c r="E132" s="1692">
        <v>6</v>
      </c>
      <c r="F132" s="1545">
        <v>8.64</v>
      </c>
      <c r="G132" s="1689">
        <f>F132*G125-F132*G125*G124</f>
        <v>0</v>
      </c>
    </row>
    <row r="133" spans="1:7" ht="13.9" customHeight="1">
      <c r="A133" s="2053" t="s">
        <v>3726</v>
      </c>
      <c r="B133" s="2053" t="s">
        <v>1164</v>
      </c>
      <c r="C133" s="1690" t="s">
        <v>3727</v>
      </c>
      <c r="D133" s="1691" t="s">
        <v>1134</v>
      </c>
      <c r="E133" s="1692">
        <v>6</v>
      </c>
      <c r="F133" s="1545">
        <v>15.59</v>
      </c>
      <c r="G133" s="1689">
        <f>F133*G126-F133*G126*G125</f>
        <v>0</v>
      </c>
    </row>
    <row r="134" spans="1:7" ht="13.9" customHeight="1">
      <c r="A134" s="2053" t="s">
        <v>3728</v>
      </c>
      <c r="B134" s="2053" t="s">
        <v>1164</v>
      </c>
      <c r="C134" s="1690" t="s">
        <v>3729</v>
      </c>
      <c r="D134" s="1691" t="s">
        <v>1134</v>
      </c>
      <c r="E134" s="1692">
        <v>6</v>
      </c>
      <c r="F134" s="1545">
        <v>6.1</v>
      </c>
      <c r="G134" s="1689">
        <f>F134*G127-F134*G127*G126</f>
        <v>0</v>
      </c>
    </row>
    <row r="135" spans="1:7" ht="13.9" customHeight="1">
      <c r="A135" s="2053" t="s">
        <v>3730</v>
      </c>
      <c r="B135" s="2053" t="s">
        <v>1164</v>
      </c>
      <c r="C135" s="1690" t="s">
        <v>3731</v>
      </c>
      <c r="D135" s="1691" t="s">
        <v>1134</v>
      </c>
      <c r="E135" s="1692">
        <v>6</v>
      </c>
      <c r="F135" s="1545">
        <v>6.1</v>
      </c>
      <c r="G135" s="1689">
        <f>F135*G128-F135*G128*G127</f>
        <v>0</v>
      </c>
    </row>
    <row r="136" spans="1:7" ht="13.9" customHeight="1">
      <c r="A136" s="2053" t="s">
        <v>3732</v>
      </c>
      <c r="B136" s="2053" t="s">
        <v>1164</v>
      </c>
      <c r="C136" s="1690" t="s">
        <v>3733</v>
      </c>
      <c r="D136" s="1691" t="s">
        <v>1134</v>
      </c>
      <c r="E136" s="1692">
        <v>6</v>
      </c>
      <c r="F136" s="1545">
        <v>6.1</v>
      </c>
      <c r="G136" s="1689">
        <f>F136*G129-F136*G129*G128</f>
        <v>0</v>
      </c>
    </row>
    <row r="137" spans="1:7" ht="13.9" customHeight="1">
      <c r="A137" s="2053" t="s">
        <v>3734</v>
      </c>
      <c r="B137" s="2053" t="s">
        <v>1164</v>
      </c>
      <c r="C137" s="1690" t="s">
        <v>3735</v>
      </c>
      <c r="D137" s="1691" t="s">
        <v>1134</v>
      </c>
      <c r="E137" s="1692">
        <v>6</v>
      </c>
      <c r="F137" s="1545">
        <v>9.19</v>
      </c>
      <c r="G137" s="1689">
        <f>F137*G130-F137*G130*G129</f>
        <v>0</v>
      </c>
    </row>
    <row r="138" spans="1:7" ht="13.9" customHeight="1">
      <c r="A138" s="2053" t="s">
        <v>3736</v>
      </c>
      <c r="B138" s="2053" t="s">
        <v>1164</v>
      </c>
      <c r="C138" s="1690" t="s">
        <v>3737</v>
      </c>
      <c r="D138" s="1691" t="s">
        <v>1134</v>
      </c>
      <c r="E138" s="1692">
        <v>6</v>
      </c>
      <c r="F138" s="1545">
        <v>10.97</v>
      </c>
      <c r="G138" s="1689">
        <f>F138*G131-F138*G131*G130</f>
        <v>0</v>
      </c>
    </row>
    <row r="139" spans="1:7" ht="13.9" customHeight="1">
      <c r="A139" s="2053" t="s">
        <v>3738</v>
      </c>
      <c r="B139" s="2053" t="s">
        <v>1164</v>
      </c>
      <c r="C139" s="1690" t="s">
        <v>3739</v>
      </c>
      <c r="D139" s="1691" t="s">
        <v>1134</v>
      </c>
      <c r="E139" s="1692">
        <v>6</v>
      </c>
      <c r="F139" s="1545">
        <v>6.85</v>
      </c>
      <c r="G139" s="1689">
        <f>F139*G132-F139*G132*G131</f>
        <v>0</v>
      </c>
    </row>
    <row r="140" spans="1:7" ht="13.9" customHeight="1">
      <c r="A140" s="2053" t="s">
        <v>3740</v>
      </c>
      <c r="B140" s="2053" t="s">
        <v>1164</v>
      </c>
      <c r="C140" s="1690" t="s">
        <v>3741</v>
      </c>
      <c r="D140" s="1691" t="s">
        <v>1134</v>
      </c>
      <c r="E140" s="1692">
        <v>6</v>
      </c>
      <c r="F140" s="1545">
        <v>6.85</v>
      </c>
      <c r="G140" s="1689">
        <f>F140*G133-F140*G133*G132</f>
        <v>0</v>
      </c>
    </row>
    <row r="141" spans="1:7" ht="13.9" customHeight="1">
      <c r="A141" s="2053" t="s">
        <v>3742</v>
      </c>
      <c r="B141" s="2053" t="s">
        <v>1164</v>
      </c>
      <c r="C141" s="1690" t="s">
        <v>3743</v>
      </c>
      <c r="D141" s="1691" t="s">
        <v>1134</v>
      </c>
      <c r="E141" s="1692">
        <v>6</v>
      </c>
      <c r="F141" s="1545">
        <v>6.85</v>
      </c>
      <c r="G141" s="1689">
        <f>F141*G134-F141*G134*G133</f>
        <v>0</v>
      </c>
    </row>
    <row r="142" spans="1:7" ht="13.9" customHeight="1">
      <c r="A142" s="2053" t="s">
        <v>3744</v>
      </c>
      <c r="B142" s="2053" t="s">
        <v>1164</v>
      </c>
      <c r="C142" s="1690" t="s">
        <v>3745</v>
      </c>
      <c r="D142" s="1691" t="s">
        <v>1134</v>
      </c>
      <c r="E142" s="1692">
        <v>6</v>
      </c>
      <c r="F142" s="1545">
        <v>6.85</v>
      </c>
      <c r="G142" s="1689">
        <f>F142*G135-F142*G135*G134</f>
        <v>0</v>
      </c>
    </row>
    <row r="143" spans="1:7" ht="13.9" customHeight="1">
      <c r="A143" s="2053" t="s">
        <v>3746</v>
      </c>
      <c r="B143" s="2053" t="s">
        <v>1164</v>
      </c>
      <c r="C143" s="1690" t="s">
        <v>3747</v>
      </c>
      <c r="D143" s="1691" t="s">
        <v>1134</v>
      </c>
      <c r="E143" s="1692">
        <v>6</v>
      </c>
      <c r="F143" s="1545">
        <v>7.75</v>
      </c>
      <c r="G143" s="1689">
        <f>F143*G136-F143*G136*G135</f>
        <v>0</v>
      </c>
    </row>
    <row r="144" spans="1:7" ht="13.9" customHeight="1">
      <c r="A144" s="2053" t="s">
        <v>3748</v>
      </c>
      <c r="B144" s="2053" t="s">
        <v>1164</v>
      </c>
      <c r="C144" s="1690" t="s">
        <v>3749</v>
      </c>
      <c r="D144" s="1691" t="s">
        <v>1134</v>
      </c>
      <c r="E144" s="1692">
        <v>6</v>
      </c>
      <c r="F144" s="1545">
        <v>7.75</v>
      </c>
      <c r="G144" s="1689">
        <f>F144*G137-F144*G137*G136</f>
        <v>0</v>
      </c>
    </row>
    <row r="145" spans="1:7" ht="13.9" customHeight="1">
      <c r="A145" s="2053" t="s">
        <v>3750</v>
      </c>
      <c r="B145" s="2053" t="s">
        <v>1164</v>
      </c>
      <c r="C145" s="1690" t="s">
        <v>3751</v>
      </c>
      <c r="D145" s="1691" t="s">
        <v>1134</v>
      </c>
      <c r="E145" s="1692">
        <v>6</v>
      </c>
      <c r="F145" s="1545">
        <v>10.44</v>
      </c>
      <c r="G145" s="1689">
        <f>F145*G138-F145*G138*G137</f>
        <v>0</v>
      </c>
    </row>
    <row r="146" spans="1:7" ht="13.9" customHeight="1">
      <c r="A146" s="2053" t="s">
        <v>3752</v>
      </c>
      <c r="B146" s="2053" t="s">
        <v>1164</v>
      </c>
      <c r="C146" s="1690" t="s">
        <v>3753</v>
      </c>
      <c r="D146" s="1691" t="s">
        <v>1134</v>
      </c>
      <c r="E146" s="1692">
        <v>6</v>
      </c>
      <c r="F146" s="1545">
        <v>7.89</v>
      </c>
      <c r="G146" s="1689">
        <f>F146*G139-F146*G139*G138</f>
        <v>0</v>
      </c>
    </row>
    <row r="147" spans="1:7" ht="13.9" customHeight="1">
      <c r="A147" s="2053" t="s">
        <v>3754</v>
      </c>
      <c r="B147" s="2053" t="s">
        <v>1164</v>
      </c>
      <c r="C147" s="1690" t="s">
        <v>3755</v>
      </c>
      <c r="D147" s="1691" t="s">
        <v>1134</v>
      </c>
      <c r="E147" s="1692">
        <v>6</v>
      </c>
      <c r="F147" s="1545">
        <v>7.89</v>
      </c>
      <c r="G147" s="1689">
        <f>F147*G140-F147*G140*G139</f>
        <v>0</v>
      </c>
    </row>
    <row r="148" spans="1:7" ht="13.9" customHeight="1">
      <c r="A148" s="2053" t="s">
        <v>3756</v>
      </c>
      <c r="B148" s="2053" t="s">
        <v>1164</v>
      </c>
      <c r="C148" s="1690" t="s">
        <v>3757</v>
      </c>
      <c r="D148" s="1691" t="s">
        <v>1134</v>
      </c>
      <c r="E148" s="1692">
        <v>6</v>
      </c>
      <c r="F148" s="1545">
        <v>7.89</v>
      </c>
      <c r="G148" s="1689">
        <f>F148*G141-F148*G141*G140</f>
        <v>0</v>
      </c>
    </row>
    <row r="149" spans="1:7" ht="13.9" customHeight="1">
      <c r="A149" s="2053" t="s">
        <v>3758</v>
      </c>
      <c r="B149" s="2053" t="s">
        <v>1164</v>
      </c>
      <c r="C149" s="1690" t="s">
        <v>3759</v>
      </c>
      <c r="D149" s="1691" t="s">
        <v>1134</v>
      </c>
      <c r="E149" s="1692">
        <v>6</v>
      </c>
      <c r="F149" s="1545">
        <v>10.44</v>
      </c>
      <c r="G149" s="1689">
        <f>F149*G142-F149*G142*G141</f>
        <v>0</v>
      </c>
    </row>
    <row r="150" spans="1:7" ht="13.9" customHeight="1">
      <c r="A150" s="2053" t="s">
        <v>3760</v>
      </c>
      <c r="B150" s="2053" t="s">
        <v>1164</v>
      </c>
      <c r="C150" s="1690" t="s">
        <v>3761</v>
      </c>
      <c r="D150" s="1691" t="s">
        <v>1134</v>
      </c>
      <c r="E150" s="1692">
        <v>6</v>
      </c>
      <c r="F150" s="1545">
        <v>5.74</v>
      </c>
      <c r="G150" s="1689">
        <f>F150*G143-F150*G143*G142</f>
        <v>0</v>
      </c>
    </row>
    <row r="151" spans="1:7" ht="13.9" customHeight="1">
      <c r="A151" s="2053" t="s">
        <v>3762</v>
      </c>
      <c r="B151" s="2053" t="s">
        <v>1164</v>
      </c>
      <c r="C151" s="1690" t="s">
        <v>3763</v>
      </c>
      <c r="D151" s="1691" t="s">
        <v>1134</v>
      </c>
      <c r="E151" s="1692">
        <v>6</v>
      </c>
      <c r="F151" s="1545">
        <v>5.74</v>
      </c>
      <c r="G151" s="1689">
        <f>F151*G144-F151*G144*G143</f>
        <v>0</v>
      </c>
    </row>
    <row r="152" spans="1:7" ht="13.9" customHeight="1">
      <c r="A152" s="2053" t="s">
        <v>3764</v>
      </c>
      <c r="B152" s="2053" t="s">
        <v>1164</v>
      </c>
      <c r="C152" s="1690" t="s">
        <v>3765</v>
      </c>
      <c r="D152" s="1691" t="s">
        <v>1134</v>
      </c>
      <c r="E152" s="1692">
        <v>6</v>
      </c>
      <c r="F152" s="1545">
        <v>8.7899999999999991</v>
      </c>
      <c r="G152" s="1689">
        <f>F152*G145-F152*G145*G144</f>
        <v>0</v>
      </c>
    </row>
    <row r="153" spans="1:7" ht="13.9" customHeight="1">
      <c r="A153" s="2053" t="s">
        <v>3766</v>
      </c>
      <c r="B153" s="2053" t="s">
        <v>1164</v>
      </c>
      <c r="C153" s="1690" t="s">
        <v>3767</v>
      </c>
      <c r="D153" s="1691" t="s">
        <v>1134</v>
      </c>
      <c r="E153" s="1692">
        <v>6</v>
      </c>
      <c r="F153" s="1545">
        <v>8.7899999999999991</v>
      </c>
      <c r="G153" s="1689">
        <f>F153*G146-F153*G146*G145</f>
        <v>0</v>
      </c>
    </row>
    <row r="154" spans="1:7" ht="13.9" customHeight="1">
      <c r="A154" s="2053" t="s">
        <v>3768</v>
      </c>
      <c r="B154" s="2053" t="s">
        <v>1164</v>
      </c>
      <c r="C154" s="1690" t="s">
        <v>3769</v>
      </c>
      <c r="D154" s="1691" t="s">
        <v>1134</v>
      </c>
      <c r="E154" s="1692">
        <v>6</v>
      </c>
      <c r="F154" s="1545">
        <v>8.7899999999999991</v>
      </c>
      <c r="G154" s="1689">
        <f>F154*G147-F154*G147*G146</f>
        <v>0</v>
      </c>
    </row>
    <row r="155" spans="1:7" ht="13.9" customHeight="1">
      <c r="A155" s="2053" t="s">
        <v>3770</v>
      </c>
      <c r="B155" s="2053" t="s">
        <v>1164</v>
      </c>
      <c r="C155" s="1690" t="s">
        <v>3771</v>
      </c>
      <c r="D155" s="1691" t="s">
        <v>1134</v>
      </c>
      <c r="E155" s="1692">
        <v>6</v>
      </c>
      <c r="F155" s="1545">
        <v>10.26</v>
      </c>
      <c r="G155" s="1689">
        <f>F155*G148-F155*G148*G147</f>
        <v>0</v>
      </c>
    </row>
    <row r="156" spans="1:7" ht="13.9" customHeight="1">
      <c r="A156" s="2053" t="s">
        <v>3772</v>
      </c>
      <c r="B156" s="2053" t="s">
        <v>1164</v>
      </c>
      <c r="C156" s="1690" t="s">
        <v>3773</v>
      </c>
      <c r="D156" s="1691" t="s">
        <v>1134</v>
      </c>
      <c r="E156" s="1692">
        <v>6</v>
      </c>
      <c r="F156" s="1545">
        <v>10.26</v>
      </c>
      <c r="G156" s="1689">
        <f>F156*G149-F156*G149*G148</f>
        <v>0</v>
      </c>
    </row>
    <row r="157" spans="1:7" ht="13.9" customHeight="1">
      <c r="A157" s="2053" t="s">
        <v>3774</v>
      </c>
      <c r="B157" s="2053" t="s">
        <v>1164</v>
      </c>
      <c r="C157" s="1690" t="s">
        <v>3775</v>
      </c>
      <c r="D157" s="1691" t="s">
        <v>1134</v>
      </c>
      <c r="E157" s="1692">
        <v>6</v>
      </c>
      <c r="F157" s="1545">
        <v>8.7899999999999991</v>
      </c>
      <c r="G157" s="1689">
        <f>F157*G150-F157*G150*G149</f>
        <v>0</v>
      </c>
    </row>
    <row r="158" spans="1:7" ht="13.9" customHeight="1">
      <c r="A158" s="2053" t="s">
        <v>3776</v>
      </c>
      <c r="B158" s="2053" t="s">
        <v>1164</v>
      </c>
      <c r="C158" s="1690" t="s">
        <v>3777</v>
      </c>
      <c r="D158" s="1691" t="s">
        <v>1134</v>
      </c>
      <c r="E158" s="1692">
        <v>6</v>
      </c>
      <c r="F158" s="1545">
        <v>5.85</v>
      </c>
      <c r="G158" s="1689">
        <f>F158*G151-F158*G151*G150</f>
        <v>0</v>
      </c>
    </row>
    <row r="159" spans="1:7" ht="13.9" customHeight="1">
      <c r="A159" s="2053" t="s">
        <v>3778</v>
      </c>
      <c r="B159" s="2053" t="s">
        <v>1164</v>
      </c>
      <c r="C159" s="1690" t="s">
        <v>3779</v>
      </c>
      <c r="D159" s="1691" t="s">
        <v>1134</v>
      </c>
      <c r="E159" s="1692">
        <v>6</v>
      </c>
      <c r="F159" s="1545">
        <v>5.85</v>
      </c>
      <c r="G159" s="1689">
        <f>F159*G152-F159*G152*G151</f>
        <v>0</v>
      </c>
    </row>
    <row r="160" spans="1:7" ht="13.9" customHeight="1">
      <c r="A160" s="2053" t="s">
        <v>3780</v>
      </c>
      <c r="B160" s="2053" t="s">
        <v>3781</v>
      </c>
      <c r="C160" s="1690" t="s">
        <v>3782</v>
      </c>
      <c r="D160" s="1691" t="s">
        <v>1134</v>
      </c>
      <c r="E160" s="1692">
        <v>6</v>
      </c>
      <c r="F160" s="1545">
        <v>8.0299999999999994</v>
      </c>
      <c r="G160" s="1689">
        <f>F160*G153-F160*G153*G152</f>
        <v>0</v>
      </c>
    </row>
    <row r="161" spans="1:7" ht="13.9" customHeight="1">
      <c r="A161" s="2053" t="s">
        <v>3783</v>
      </c>
      <c r="B161" s="2053" t="s">
        <v>1164</v>
      </c>
      <c r="C161" s="1690" t="s">
        <v>3784</v>
      </c>
      <c r="D161" s="1691" t="s">
        <v>1134</v>
      </c>
      <c r="E161" s="1692">
        <v>6</v>
      </c>
      <c r="F161" s="1545">
        <v>5.85</v>
      </c>
      <c r="G161" s="1689">
        <f>F161*G154-F161*G154*G153</f>
        <v>0</v>
      </c>
    </row>
    <row r="162" spans="1:7" ht="13.9" customHeight="1">
      <c r="A162" s="2053" t="s">
        <v>3785</v>
      </c>
      <c r="B162" s="2053" t="s">
        <v>1164</v>
      </c>
      <c r="C162" s="1690" t="s">
        <v>3786</v>
      </c>
      <c r="D162" s="1691" t="s">
        <v>1134</v>
      </c>
      <c r="E162" s="1692">
        <v>6</v>
      </c>
      <c r="F162" s="1545">
        <v>11.7</v>
      </c>
      <c r="G162" s="1689">
        <f>F162*G155-F162*G155*G154</f>
        <v>0</v>
      </c>
    </row>
    <row r="163" spans="1:7" ht="13.9" customHeight="1">
      <c r="A163" s="2053" t="s">
        <v>3787</v>
      </c>
      <c r="B163" s="2053" t="s">
        <v>1164</v>
      </c>
      <c r="C163" s="1690" t="s">
        <v>3788</v>
      </c>
      <c r="D163" s="1691" t="s">
        <v>1134</v>
      </c>
      <c r="E163" s="1692">
        <v>6</v>
      </c>
      <c r="F163" s="1545">
        <v>6.47</v>
      </c>
      <c r="G163" s="1689">
        <f>F163*G156-F163*G156*G155</f>
        <v>0</v>
      </c>
    </row>
    <row r="164" spans="1:7" ht="13.9" customHeight="1">
      <c r="A164" s="2053" t="s">
        <v>3789</v>
      </c>
      <c r="B164" s="2053" t="s">
        <v>3790</v>
      </c>
      <c r="C164" s="1690" t="s">
        <v>3791</v>
      </c>
      <c r="D164" s="1691" t="s">
        <v>1134</v>
      </c>
      <c r="E164" s="1692">
        <v>6</v>
      </c>
      <c r="F164" s="1545">
        <v>5.87</v>
      </c>
      <c r="G164" s="1689">
        <f>F164*G157-F164*G157*G156</f>
        <v>0</v>
      </c>
    </row>
    <row r="165" spans="1:7" ht="13.9" customHeight="1">
      <c r="A165" s="2053" t="s">
        <v>3792</v>
      </c>
      <c r="B165" s="2053" t="s">
        <v>1164</v>
      </c>
      <c r="C165" s="1690" t="s">
        <v>3793</v>
      </c>
      <c r="D165" s="1691" t="s">
        <v>1134</v>
      </c>
      <c r="E165" s="1692">
        <v>6</v>
      </c>
      <c r="F165" s="1545">
        <v>5.89</v>
      </c>
      <c r="G165" s="1689">
        <f>F165*G158-F165*G158*G157</f>
        <v>0</v>
      </c>
    </row>
    <row r="166" spans="1:7" ht="13.9" customHeight="1">
      <c r="A166" s="2053" t="s">
        <v>3794</v>
      </c>
      <c r="B166" s="2053" t="s">
        <v>1164</v>
      </c>
      <c r="C166" s="1690" t="s">
        <v>3795</v>
      </c>
      <c r="D166" s="1691" t="s">
        <v>1134</v>
      </c>
      <c r="E166" s="1692">
        <v>6</v>
      </c>
      <c r="F166" s="1545">
        <v>5.89</v>
      </c>
      <c r="G166" s="1689">
        <f>F166*G159-F166*G159*G158</f>
        <v>0</v>
      </c>
    </row>
    <row r="167" spans="1:7" ht="13.9" customHeight="1">
      <c r="A167" s="2053" t="s">
        <v>3796</v>
      </c>
      <c r="B167" s="2053" t="s">
        <v>1164</v>
      </c>
      <c r="C167" s="1690" t="s">
        <v>3797</v>
      </c>
      <c r="D167" s="1691" t="s">
        <v>1134</v>
      </c>
      <c r="E167" s="1692">
        <v>6</v>
      </c>
      <c r="F167" s="1545">
        <v>5.89</v>
      </c>
      <c r="G167" s="1689">
        <f>F167*G160-F167*G160*G159</f>
        <v>0</v>
      </c>
    </row>
    <row r="168" spans="1:7" ht="13.9" customHeight="1">
      <c r="A168" s="2053" t="s">
        <v>3798</v>
      </c>
      <c r="B168" s="2053" t="s">
        <v>1164</v>
      </c>
      <c r="C168" s="1690" t="s">
        <v>3799</v>
      </c>
      <c r="D168" s="1691" t="s">
        <v>1134</v>
      </c>
      <c r="E168" s="1692">
        <v>6</v>
      </c>
      <c r="F168" s="1545">
        <v>6.15</v>
      </c>
      <c r="G168" s="1689">
        <f>F168*G161-F168*G161*G160</f>
        <v>0</v>
      </c>
    </row>
    <row r="169" spans="1:7" ht="13.9" customHeight="1">
      <c r="A169" s="2053" t="s">
        <v>3800</v>
      </c>
      <c r="B169" s="2053" t="s">
        <v>3801</v>
      </c>
      <c r="C169" s="1690" t="s">
        <v>3802</v>
      </c>
      <c r="D169" s="1691" t="s">
        <v>1134</v>
      </c>
      <c r="E169" s="1692">
        <v>6</v>
      </c>
      <c r="F169" s="1545">
        <v>7.06</v>
      </c>
      <c r="G169" s="1689">
        <f>F169*G162-F169*G162*G161</f>
        <v>0</v>
      </c>
    </row>
    <row r="170" spans="1:7" ht="13.9" customHeight="1">
      <c r="A170" s="2053" t="s">
        <v>3803</v>
      </c>
      <c r="B170" s="2053" t="s">
        <v>1164</v>
      </c>
      <c r="C170" s="1690" t="s">
        <v>3804</v>
      </c>
      <c r="D170" s="1691" t="s">
        <v>1134</v>
      </c>
      <c r="E170" s="1692">
        <v>6</v>
      </c>
      <c r="F170" s="1545">
        <v>6.56</v>
      </c>
      <c r="G170" s="1689">
        <f>F170*G163-F170*G163*G162</f>
        <v>0</v>
      </c>
    </row>
    <row r="171" spans="1:7" ht="13.9" customHeight="1">
      <c r="A171" s="2050" t="s">
        <v>3805</v>
      </c>
      <c r="B171" s="2051"/>
      <c r="C171" s="2052"/>
      <c r="D171" s="1688"/>
      <c r="E171" s="1688"/>
      <c r="F171" s="1545"/>
      <c r="G171" s="1688"/>
    </row>
    <row r="172" spans="1:7" ht="13.9" customHeight="1">
      <c r="A172" s="2027" t="s">
        <v>3806</v>
      </c>
      <c r="B172" s="2027" t="s">
        <v>3807</v>
      </c>
      <c r="C172" s="1649" t="s">
        <v>3808</v>
      </c>
      <c r="D172" s="1650" t="s">
        <v>1134</v>
      </c>
      <c r="E172" s="1651">
        <v>24</v>
      </c>
      <c r="F172" s="1545">
        <v>4.68</v>
      </c>
      <c r="G172" s="1689">
        <f>F172*G165-F172*G165*G164</f>
        <v>0</v>
      </c>
    </row>
    <row r="173" spans="1:7" ht="13.9" customHeight="1">
      <c r="A173" s="2027" t="s">
        <v>3809</v>
      </c>
      <c r="B173" s="2027" t="s">
        <v>3810</v>
      </c>
      <c r="C173" s="1649" t="s">
        <v>3811</v>
      </c>
      <c r="D173" s="1650" t="s">
        <v>1134</v>
      </c>
      <c r="E173" s="1651">
        <v>12</v>
      </c>
      <c r="F173" s="1545">
        <v>10.210000000000001</v>
      </c>
      <c r="G173" s="1689">
        <f>F173*G166-F173*G166*G165</f>
        <v>0</v>
      </c>
    </row>
    <row r="174" spans="1:7" ht="13.9" customHeight="1">
      <c r="A174" s="2027" t="s">
        <v>3812</v>
      </c>
      <c r="B174" s="2027" t="s">
        <v>3813</v>
      </c>
      <c r="C174" s="1649" t="s">
        <v>3814</v>
      </c>
      <c r="D174" s="1650" t="s">
        <v>1134</v>
      </c>
      <c r="E174" s="1651">
        <v>6</v>
      </c>
      <c r="F174" s="1545">
        <v>16.670000000000002</v>
      </c>
      <c r="G174" s="1689">
        <f>F174*G167-F174*G167*G166</f>
        <v>0</v>
      </c>
    </row>
    <row r="175" spans="1:7" ht="13.9" customHeight="1">
      <c r="A175" s="2027" t="s">
        <v>3815</v>
      </c>
      <c r="B175" s="2027" t="s">
        <v>1164</v>
      </c>
      <c r="C175" s="1649" t="s">
        <v>3816</v>
      </c>
      <c r="D175" s="1650" t="s">
        <v>1134</v>
      </c>
      <c r="E175" s="1651">
        <v>24</v>
      </c>
      <c r="F175" s="1545">
        <v>5.44</v>
      </c>
      <c r="G175" s="1689">
        <f>F175*G168-F175*G168*G167</f>
        <v>0</v>
      </c>
    </row>
    <row r="176" spans="1:7" ht="13.9" customHeight="1">
      <c r="A176" s="2027" t="s">
        <v>3817</v>
      </c>
      <c r="B176" s="2027" t="s">
        <v>1164</v>
      </c>
      <c r="C176" s="1649" t="s">
        <v>3818</v>
      </c>
      <c r="D176" s="1650" t="s">
        <v>1134</v>
      </c>
      <c r="E176" s="1651">
        <v>12</v>
      </c>
      <c r="F176" s="1545">
        <v>11.66</v>
      </c>
      <c r="G176" s="1689">
        <f>F176*G169-F176*G169*G168</f>
        <v>0</v>
      </c>
    </row>
    <row r="177" spans="1:7" ht="13.9" customHeight="1">
      <c r="A177" s="2027" t="s">
        <v>3819</v>
      </c>
      <c r="B177" s="2027" t="s">
        <v>1164</v>
      </c>
      <c r="C177" s="1649" t="s">
        <v>3820</v>
      </c>
      <c r="D177" s="1650" t="s">
        <v>1134</v>
      </c>
      <c r="E177" s="1651">
        <v>24</v>
      </c>
      <c r="F177" s="1545">
        <v>4.37</v>
      </c>
      <c r="G177" s="1689">
        <f>F177*G170-F177*G170*G169</f>
        <v>0</v>
      </c>
    </row>
    <row r="178" spans="1:7" ht="13.9" customHeight="1">
      <c r="A178" s="2027" t="s">
        <v>3821</v>
      </c>
      <c r="B178" s="2027" t="s">
        <v>1164</v>
      </c>
      <c r="C178" s="1649" t="s">
        <v>3822</v>
      </c>
      <c r="D178" s="1650" t="s">
        <v>1134</v>
      </c>
      <c r="E178" s="1651">
        <v>12</v>
      </c>
      <c r="F178" s="1545">
        <v>8.48</v>
      </c>
      <c r="G178" s="1689">
        <f>F178*G171-F178*G171*G170</f>
        <v>0</v>
      </c>
    </row>
    <row r="179" spans="1:7" ht="13.9" customHeight="1">
      <c r="A179" s="2027" t="s">
        <v>3823</v>
      </c>
      <c r="B179" s="2027" t="s">
        <v>1164</v>
      </c>
      <c r="C179" s="1649" t="s">
        <v>3824</v>
      </c>
      <c r="D179" s="1650" t="s">
        <v>1134</v>
      </c>
      <c r="E179" s="1651">
        <v>6</v>
      </c>
      <c r="F179" s="1545">
        <v>14.94</v>
      </c>
      <c r="G179" s="1689">
        <f>F179*G172-F179*G172*G171</f>
        <v>0</v>
      </c>
    </row>
    <row r="180" spans="1:7" ht="13.9" customHeight="1">
      <c r="A180" s="2027" t="s">
        <v>3825</v>
      </c>
      <c r="B180" s="2027" t="s">
        <v>1164</v>
      </c>
      <c r="C180" s="1649" t="s">
        <v>3826</v>
      </c>
      <c r="D180" s="1650" t="s">
        <v>1134</v>
      </c>
      <c r="E180" s="1651">
        <v>24</v>
      </c>
      <c r="F180" s="1545">
        <v>5.04</v>
      </c>
      <c r="G180" s="1689">
        <f>F180*G173-F180*G173*G172</f>
        <v>0</v>
      </c>
    </row>
    <row r="181" spans="1:7" ht="13.9" customHeight="1">
      <c r="A181" s="2027" t="s">
        <v>3827</v>
      </c>
      <c r="B181" s="2027" t="s">
        <v>1164</v>
      </c>
      <c r="C181" s="1649" t="s">
        <v>3828</v>
      </c>
      <c r="D181" s="1650" t="s">
        <v>1134</v>
      </c>
      <c r="E181" s="1651">
        <v>12</v>
      </c>
      <c r="F181" s="1545">
        <v>10.27</v>
      </c>
      <c r="G181" s="1689">
        <f>F181*G174-F181*G174*G173</f>
        <v>0</v>
      </c>
    </row>
    <row r="182" spans="1:7" ht="13.9" customHeight="1">
      <c r="A182" s="2027" t="s">
        <v>3829</v>
      </c>
      <c r="B182" s="2027" t="s">
        <v>1164</v>
      </c>
      <c r="C182" s="1649" t="s">
        <v>3830</v>
      </c>
      <c r="D182" s="1650" t="s">
        <v>1134</v>
      </c>
      <c r="E182" s="1651">
        <v>20</v>
      </c>
      <c r="F182" s="1545">
        <v>4.37</v>
      </c>
      <c r="G182" s="1689">
        <f>F182*G175-F182*G175*G174</f>
        <v>0</v>
      </c>
    </row>
    <row r="183" spans="1:7" ht="13.9" customHeight="1">
      <c r="A183" s="2027" t="s">
        <v>3831</v>
      </c>
      <c r="B183" s="2027" t="s">
        <v>1164</v>
      </c>
      <c r="C183" s="1649" t="s">
        <v>3832</v>
      </c>
      <c r="D183" s="1650" t="s">
        <v>1134</v>
      </c>
      <c r="E183" s="1651">
        <v>12</v>
      </c>
      <c r="F183" s="1545">
        <v>8.41</v>
      </c>
      <c r="G183" s="1689">
        <f>F183*G176-F183*G176*G175</f>
        <v>0</v>
      </c>
    </row>
    <row r="184" spans="1:7" ht="13.9" customHeight="1">
      <c r="A184" s="2027" t="s">
        <v>3833</v>
      </c>
      <c r="B184" s="2027" t="s">
        <v>1164</v>
      </c>
      <c r="C184" s="1649" t="s">
        <v>3834</v>
      </c>
      <c r="D184" s="1650" t="s">
        <v>1134</v>
      </c>
      <c r="E184" s="1651">
        <v>24</v>
      </c>
      <c r="F184" s="1545">
        <v>4.38</v>
      </c>
      <c r="G184" s="1689">
        <f>F184*G177-F184*G177*G176</f>
        <v>0</v>
      </c>
    </row>
    <row r="185" spans="1:7" ht="13.9" customHeight="1">
      <c r="A185" s="2027" t="s">
        <v>3835</v>
      </c>
      <c r="B185" s="2027" t="s">
        <v>1164</v>
      </c>
      <c r="C185" s="1649" t="s">
        <v>3836</v>
      </c>
      <c r="D185" s="1650" t="s">
        <v>1134</v>
      </c>
      <c r="E185" s="1651">
        <v>24</v>
      </c>
      <c r="F185" s="1545">
        <v>3.81</v>
      </c>
      <c r="G185" s="1689">
        <f>F185*G178-F185*G178*G177</f>
        <v>0</v>
      </c>
    </row>
    <row r="186" spans="1:7" ht="13.9" customHeight="1">
      <c r="A186" s="2027" t="s">
        <v>3837</v>
      </c>
      <c r="B186" s="2027" t="s">
        <v>3838</v>
      </c>
      <c r="C186" s="1649" t="s">
        <v>3839</v>
      </c>
      <c r="D186" s="1650" t="s">
        <v>1134</v>
      </c>
      <c r="E186" s="1651">
        <v>12</v>
      </c>
      <c r="F186" s="1545">
        <v>7.28</v>
      </c>
      <c r="G186" s="1689">
        <f>F186*G179-F186*G179*G178</f>
        <v>0</v>
      </c>
    </row>
    <row r="187" spans="1:7" ht="13.9" customHeight="1">
      <c r="A187" s="2027" t="s">
        <v>3840</v>
      </c>
      <c r="B187" s="2027" t="s">
        <v>1164</v>
      </c>
      <c r="C187" s="1649" t="s">
        <v>3841</v>
      </c>
      <c r="D187" s="1650" t="s">
        <v>1134</v>
      </c>
      <c r="E187" s="1651">
        <v>6</v>
      </c>
      <c r="F187" s="1545">
        <v>12.3</v>
      </c>
      <c r="G187" s="1689">
        <f>F187*G180-F187*G180*G179</f>
        <v>0</v>
      </c>
    </row>
    <row r="188" spans="1:7" ht="13.9" customHeight="1">
      <c r="A188" s="2027" t="s">
        <v>3842</v>
      </c>
      <c r="B188" s="2027" t="s">
        <v>1164</v>
      </c>
      <c r="C188" s="1649" t="s">
        <v>3843</v>
      </c>
      <c r="D188" s="1650" t="s">
        <v>1134</v>
      </c>
      <c r="E188" s="1651">
        <v>3</v>
      </c>
      <c r="F188" s="1973">
        <v>19.059999999999999</v>
      </c>
      <c r="G188" s="1689">
        <f>F188*G181-F188*G181*G180</f>
        <v>0</v>
      </c>
    </row>
    <row r="189" spans="1:7" ht="13.9" customHeight="1">
      <c r="A189" s="2027" t="s">
        <v>3844</v>
      </c>
      <c r="B189" s="2027" t="s">
        <v>1164</v>
      </c>
      <c r="C189" s="1649" t="s">
        <v>3845</v>
      </c>
      <c r="D189" s="1650" t="s">
        <v>1134</v>
      </c>
      <c r="E189" s="2054">
        <v>3</v>
      </c>
      <c r="F189" s="586">
        <v>30.54</v>
      </c>
      <c r="G189" s="2055">
        <f>F189*G182-F189*G182*G181</f>
        <v>0</v>
      </c>
    </row>
    <row r="190" spans="1:7" ht="13.9" customHeight="1">
      <c r="F190" s="585"/>
    </row>
    <row r="191" spans="1:7" ht="13.9" customHeight="1">
      <c r="F191" s="585"/>
    </row>
    <row r="192" spans="1:7" ht="14.25"/>
    <row r="1048575" ht="14.25"/>
    <row r="1048576" ht="14.25"/>
  </sheetData>
  <mergeCells count="11">
    <mergeCell ref="A171:C171"/>
    <mergeCell ref="A50:C50"/>
    <mergeCell ref="A53:C53"/>
    <mergeCell ref="A62:C62"/>
    <mergeCell ref="A110:C110"/>
    <mergeCell ref="A126:C126"/>
    <mergeCell ref="B5:C5"/>
    <mergeCell ref="A7:G7"/>
    <mergeCell ref="A22:C22"/>
    <mergeCell ref="A9:C9"/>
    <mergeCell ref="A30:C30"/>
  </mergeCells>
  <hyperlinks>
    <hyperlink ref="A6" location="'Список программ'!R1C1" display="Список программ" xr:uid="{00000000-0004-0000-0800-000000000000}"/>
  </hyperlinks>
  <pageMargins left="0.7" right="0.7" top="0.75" bottom="0.75" header="0.51180555555555496" footer="0.51180555555555496"/>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I153"/>
  <sheetViews>
    <sheetView zoomScaleNormal="100" workbookViewId="0">
      <pane ySplit="8" topLeftCell="D9" activePane="bottomLeft" state="frozen"/>
      <selection pane="bottomLeft" activeCell="D8" sqref="D8"/>
    </sheetView>
  </sheetViews>
  <sheetFormatPr defaultColWidth="7.5" defaultRowHeight="13.9"/>
  <cols>
    <col min="1" max="1" width="9.5" style="67" customWidth="1"/>
    <col min="2" max="2" width="24" customWidth="1"/>
    <col min="3" max="3" width="6.125" customWidth="1"/>
    <col min="4" max="4" width="9.5" customWidth="1"/>
    <col min="5" max="5" width="10" customWidth="1"/>
    <col min="6" max="6" width="10.5" customWidth="1"/>
    <col min="7" max="7" width="3.375" customWidth="1"/>
  </cols>
  <sheetData>
    <row r="1" spans="1:9" ht="15" customHeight="1">
      <c r="A1" s="1735" t="s">
        <v>0</v>
      </c>
      <c r="B1" s="1735"/>
      <c r="C1" s="68"/>
      <c r="D1" s="17"/>
      <c r="E1" s="18"/>
      <c r="F1" s="69"/>
      <c r="G1" s="14"/>
      <c r="H1" s="70" t="s">
        <v>105</v>
      </c>
      <c r="I1" s="21">
        <v>0</v>
      </c>
    </row>
    <row r="2" spans="1:9" ht="15" customHeight="1">
      <c r="A2" s="71" t="s">
        <v>1</v>
      </c>
      <c r="B2" s="72"/>
      <c r="C2" s="58"/>
      <c r="D2" s="24"/>
      <c r="E2" s="25"/>
      <c r="F2" s="73"/>
      <c r="G2" s="14"/>
      <c r="H2" s="1534" t="s">
        <v>106</v>
      </c>
      <c r="I2" s="1552">
        <v>0</v>
      </c>
    </row>
    <row r="3" spans="1:9" ht="15" customHeight="1">
      <c r="A3" s="1736" t="s">
        <v>2</v>
      </c>
      <c r="B3" s="1736"/>
      <c r="C3" s="74"/>
      <c r="D3" s="24"/>
      <c r="E3" s="25"/>
      <c r="F3" s="26"/>
      <c r="G3" s="14"/>
      <c r="H3" s="14"/>
    </row>
    <row r="4" spans="1:9" ht="15" customHeight="1">
      <c r="A4" s="1736" t="s">
        <v>3</v>
      </c>
      <c r="B4" s="1736"/>
      <c r="C4" s="74"/>
      <c r="D4" s="24"/>
      <c r="E4" s="25"/>
      <c r="F4" s="26"/>
      <c r="G4" s="14"/>
      <c r="H4" s="14"/>
    </row>
    <row r="5" spans="1:9" ht="17.45">
      <c r="A5" s="71"/>
      <c r="B5" s="75" t="s">
        <v>107</v>
      </c>
      <c r="C5" s="74"/>
      <c r="D5" s="24"/>
      <c r="E5" s="25"/>
      <c r="F5" s="26"/>
      <c r="G5" s="14"/>
      <c r="H5" s="14"/>
    </row>
    <row r="6" spans="1:9">
      <c r="A6" s="1288" t="s">
        <v>108</v>
      </c>
      <c r="B6" s="76"/>
      <c r="C6" s="77"/>
      <c r="D6" s="29"/>
      <c r="E6" s="30"/>
      <c r="F6" s="32"/>
      <c r="G6" s="14"/>
      <c r="H6" s="14"/>
    </row>
    <row r="7" spans="1:9">
      <c r="A7" s="1788" t="s">
        <v>109</v>
      </c>
      <c r="B7" s="1788"/>
      <c r="C7" s="1788"/>
      <c r="D7" s="1788"/>
      <c r="E7" s="1788"/>
      <c r="F7" s="1788"/>
    </row>
    <row r="8" spans="1:9" ht="33" customHeight="1">
      <c r="A8" s="1546" t="s">
        <v>110</v>
      </c>
      <c r="B8" s="1547" t="s">
        <v>111</v>
      </c>
      <c r="C8" s="1537" t="s">
        <v>112</v>
      </c>
      <c r="D8" s="1548" t="s">
        <v>574</v>
      </c>
      <c r="E8" s="1548" t="s">
        <v>113</v>
      </c>
      <c r="F8" s="1693" t="s">
        <v>114</v>
      </c>
    </row>
    <row r="9" spans="1:9">
      <c r="B9" s="138" t="s">
        <v>3846</v>
      </c>
      <c r="C9" s="66"/>
      <c r="D9" s="39"/>
      <c r="E9" s="38">
        <f>D9*$I$2</f>
        <v>0</v>
      </c>
      <c r="F9" s="39">
        <f>E9-E9*($I$1)</f>
        <v>0</v>
      </c>
    </row>
    <row r="10" spans="1:9">
      <c r="A10" s="1694">
        <v>4425204251</v>
      </c>
      <c r="B10" s="2056" t="s">
        <v>3847</v>
      </c>
      <c r="C10" s="1695">
        <v>6</v>
      </c>
      <c r="D10" s="1549">
        <v>20.34</v>
      </c>
      <c r="E10" s="1536">
        <f>D10*$I$2</f>
        <v>0</v>
      </c>
      <c r="F10" s="1536">
        <f>E10-E10*($I$1)</f>
        <v>0</v>
      </c>
    </row>
    <row r="11" spans="1:9">
      <c r="A11" s="1694">
        <v>4425204401</v>
      </c>
      <c r="B11" s="2056" t="s">
        <v>3848</v>
      </c>
      <c r="C11" s="1695">
        <v>6</v>
      </c>
      <c r="D11" s="1549">
        <v>20.99</v>
      </c>
      <c r="E11" s="1536">
        <f>D11*$I$2</f>
        <v>0</v>
      </c>
      <c r="F11" s="1536">
        <f>E11-E11*($I$1)</f>
        <v>0</v>
      </c>
    </row>
    <row r="12" spans="1:9">
      <c r="A12" s="1694">
        <v>4425201071</v>
      </c>
      <c r="B12" s="2056" t="s">
        <v>3849</v>
      </c>
      <c r="C12" s="1695">
        <v>6</v>
      </c>
      <c r="D12" s="1549">
        <v>28.66</v>
      </c>
      <c r="E12" s="1536">
        <f>D12*$I$2</f>
        <v>0</v>
      </c>
      <c r="F12" s="1536">
        <f>E12-E12*($I$1)</f>
        <v>0</v>
      </c>
    </row>
    <row r="13" spans="1:9">
      <c r="A13" s="1694">
        <v>4425204201</v>
      </c>
      <c r="B13" s="2056" t="s">
        <v>3850</v>
      </c>
      <c r="C13" s="1695">
        <v>6</v>
      </c>
      <c r="D13" s="1549">
        <v>23.09</v>
      </c>
      <c r="E13" s="1536">
        <f>D13*$I$2</f>
        <v>0</v>
      </c>
      <c r="F13" s="1536">
        <f>E13-E13*($I$1)</f>
        <v>0</v>
      </c>
    </row>
    <row r="14" spans="1:9">
      <c r="A14" s="1694">
        <v>4425202351</v>
      </c>
      <c r="B14" s="2056" t="s">
        <v>3851</v>
      </c>
      <c r="C14" s="1695">
        <v>6</v>
      </c>
      <c r="D14" s="1549">
        <v>20.34</v>
      </c>
      <c r="E14" s="1536">
        <f>D14*$I$2</f>
        <v>0</v>
      </c>
      <c r="F14" s="1536">
        <f>E14-E14*($I$1)</f>
        <v>0</v>
      </c>
    </row>
    <row r="15" spans="1:9">
      <c r="A15" s="1694">
        <v>4425202361</v>
      </c>
      <c r="B15" s="2056" t="s">
        <v>3851</v>
      </c>
      <c r="C15" s="1695">
        <v>6</v>
      </c>
      <c r="D15" s="1549">
        <v>20.34</v>
      </c>
      <c r="E15" s="1536">
        <f>D15*$I$2</f>
        <v>0</v>
      </c>
      <c r="F15" s="1536">
        <f>E15-E15*($I$1)</f>
        <v>0</v>
      </c>
    </row>
    <row r="16" spans="1:9">
      <c r="A16" s="1694">
        <v>4425202011</v>
      </c>
      <c r="B16" s="2056" t="s">
        <v>3852</v>
      </c>
      <c r="C16" s="1695">
        <v>6</v>
      </c>
      <c r="D16" s="1549">
        <v>20.34</v>
      </c>
      <c r="E16" s="1536">
        <f>D16*$I$2</f>
        <v>0</v>
      </c>
      <c r="F16" s="1536">
        <f>E16-E16*($I$1)</f>
        <v>0</v>
      </c>
    </row>
    <row r="17" spans="1:6">
      <c r="A17" s="1694">
        <v>4425202021</v>
      </c>
      <c r="B17" s="2056" t="s">
        <v>3852</v>
      </c>
      <c r="C17" s="1695">
        <v>6</v>
      </c>
      <c r="D17" s="1549">
        <v>20.34</v>
      </c>
      <c r="E17" s="1536">
        <f>D17*$I$2</f>
        <v>0</v>
      </c>
      <c r="F17" s="1536">
        <f>E17-E17*($I$1)</f>
        <v>0</v>
      </c>
    </row>
    <row r="18" spans="1:6">
      <c r="A18" s="1694">
        <v>4425202331</v>
      </c>
      <c r="B18" s="2056" t="s">
        <v>3852</v>
      </c>
      <c r="C18" s="1695">
        <v>6</v>
      </c>
      <c r="D18" s="1549">
        <v>20.34</v>
      </c>
      <c r="E18" s="1536">
        <f>D18*$I$2</f>
        <v>0</v>
      </c>
      <c r="F18" s="1536">
        <f>E18-E18*($I$1)</f>
        <v>0</v>
      </c>
    </row>
    <row r="19" spans="1:6">
      <c r="A19" s="1694">
        <v>4425202951</v>
      </c>
      <c r="B19" s="2056" t="s">
        <v>3853</v>
      </c>
      <c r="C19" s="1695">
        <v>6</v>
      </c>
      <c r="D19" s="1549">
        <v>20.99</v>
      </c>
      <c r="E19" s="1536">
        <f>D19*$I$2</f>
        <v>0</v>
      </c>
      <c r="F19" s="1536">
        <f>E19-E19*($I$1)</f>
        <v>0</v>
      </c>
    </row>
    <row r="20" spans="1:6">
      <c r="A20" s="1694">
        <v>4425204701</v>
      </c>
      <c r="B20" s="2056" t="s">
        <v>3854</v>
      </c>
      <c r="C20" s="1695">
        <v>6</v>
      </c>
      <c r="D20" s="1549">
        <v>20.34</v>
      </c>
      <c r="E20" s="1536">
        <f>D20*$I$2</f>
        <v>0</v>
      </c>
      <c r="F20" s="1536">
        <f>E20-E20*($I$1)</f>
        <v>0</v>
      </c>
    </row>
    <row r="21" spans="1:6">
      <c r="A21" s="1694">
        <v>4425204641</v>
      </c>
      <c r="B21" s="2056" t="s">
        <v>3855</v>
      </c>
      <c r="C21" s="1695">
        <v>6</v>
      </c>
      <c r="D21" s="1549">
        <v>20.99</v>
      </c>
      <c r="E21" s="1536">
        <f>D21*$I$2</f>
        <v>0</v>
      </c>
      <c r="F21" s="1536">
        <f>E21-E21*($I$1)</f>
        <v>0</v>
      </c>
    </row>
    <row r="22" spans="1:6">
      <c r="A22" s="1694">
        <v>4425201271</v>
      </c>
      <c r="B22" s="2056" t="s">
        <v>3856</v>
      </c>
      <c r="C22" s="1695">
        <v>6</v>
      </c>
      <c r="D22" s="1549">
        <v>28.66</v>
      </c>
      <c r="E22" s="1536">
        <f>D22*$I$2</f>
        <v>0</v>
      </c>
      <c r="F22" s="1536">
        <f>E22-E22*($I$1)</f>
        <v>0</v>
      </c>
    </row>
    <row r="23" spans="1:6">
      <c r="A23" s="1694">
        <v>4425201801</v>
      </c>
      <c r="B23" s="2056" t="s">
        <v>3857</v>
      </c>
      <c r="C23" s="1695">
        <v>6</v>
      </c>
      <c r="D23" s="1549">
        <v>29.87</v>
      </c>
      <c r="E23" s="1536">
        <f>D23*$I$2</f>
        <v>0</v>
      </c>
      <c r="F23" s="1536">
        <f>E23-E23*($I$1)</f>
        <v>0</v>
      </c>
    </row>
    <row r="24" spans="1:6">
      <c r="A24" s="1694">
        <v>4425203551</v>
      </c>
      <c r="B24" s="2056" t="s">
        <v>3858</v>
      </c>
      <c r="C24" s="1695">
        <v>6</v>
      </c>
      <c r="D24" s="1549">
        <v>28.66</v>
      </c>
      <c r="E24" s="1536">
        <f>D24*$I$2</f>
        <v>0</v>
      </c>
      <c r="F24" s="1536">
        <f>E24-E24*($I$1)</f>
        <v>0</v>
      </c>
    </row>
    <row r="25" spans="1:6">
      <c r="A25" s="1694">
        <v>4425202251</v>
      </c>
      <c r="B25" s="2056" t="s">
        <v>3859</v>
      </c>
      <c r="C25" s="1695">
        <v>6</v>
      </c>
      <c r="D25" s="1549">
        <v>23.09</v>
      </c>
      <c r="E25" s="1536">
        <f>D25*$I$2</f>
        <v>0</v>
      </c>
      <c r="F25" s="1536">
        <f>E25-E25*($I$1)</f>
        <v>0</v>
      </c>
    </row>
    <row r="26" spans="1:6">
      <c r="A26" s="1694">
        <v>4425203071</v>
      </c>
      <c r="B26" s="2056" t="s">
        <v>3860</v>
      </c>
      <c r="C26" s="1695">
        <v>6</v>
      </c>
      <c r="D26" s="1549">
        <v>23.09</v>
      </c>
      <c r="E26" s="1536">
        <f>D26*$I$2</f>
        <v>0</v>
      </c>
      <c r="F26" s="1536">
        <f>E26-E26*($I$1)</f>
        <v>0</v>
      </c>
    </row>
    <row r="27" spans="1:6">
      <c r="A27" s="1694">
        <v>4425210351</v>
      </c>
      <c r="B27" s="2056" t="s">
        <v>3861</v>
      </c>
      <c r="C27" s="1695">
        <v>6</v>
      </c>
      <c r="D27" s="1549">
        <v>23.09</v>
      </c>
      <c r="E27" s="1536">
        <f>D27*$I$2</f>
        <v>0</v>
      </c>
      <c r="F27" s="1536">
        <f>E27-E27*($I$1)</f>
        <v>0</v>
      </c>
    </row>
    <row r="28" spans="1:6">
      <c r="A28" s="1694">
        <v>4425201181</v>
      </c>
      <c r="B28" s="2056" t="s">
        <v>3862</v>
      </c>
      <c r="C28" s="1695">
        <v>6</v>
      </c>
      <c r="D28" s="1549">
        <v>28.66</v>
      </c>
      <c r="E28" s="1536">
        <f>D28*$I$2</f>
        <v>0</v>
      </c>
      <c r="F28" s="1536">
        <f>E28-E28*($I$1)</f>
        <v>0</v>
      </c>
    </row>
    <row r="29" spans="1:6">
      <c r="A29" s="1694">
        <v>4425205641</v>
      </c>
      <c r="B29" s="2056" t="s">
        <v>3863</v>
      </c>
      <c r="C29" s="1695">
        <v>6</v>
      </c>
      <c r="D29" s="1549">
        <v>20.99</v>
      </c>
      <c r="E29" s="1536">
        <f>D29*$I$2</f>
        <v>0</v>
      </c>
      <c r="F29" s="1536">
        <f>E29-E29*($I$1)</f>
        <v>0</v>
      </c>
    </row>
    <row r="30" spans="1:6">
      <c r="A30" s="1694">
        <v>4425201651</v>
      </c>
      <c r="B30" s="2056" t="s">
        <v>3864</v>
      </c>
      <c r="C30" s="1695">
        <v>6</v>
      </c>
      <c r="D30" s="1549">
        <v>26.05</v>
      </c>
      <c r="E30" s="1536">
        <f>D30*$I$2</f>
        <v>0</v>
      </c>
      <c r="F30" s="1536">
        <f>E30-E30*($I$1)</f>
        <v>0</v>
      </c>
    </row>
    <row r="31" spans="1:6">
      <c r="A31" s="1694">
        <v>4425204031</v>
      </c>
      <c r="B31" s="2056" t="s">
        <v>3865</v>
      </c>
      <c r="C31" s="1695">
        <v>6</v>
      </c>
      <c r="D31" s="1549">
        <v>23.09</v>
      </c>
      <c r="E31" s="1536">
        <f>D31*$I$2</f>
        <v>0</v>
      </c>
      <c r="F31" s="1536">
        <f>E31-E31*($I$1)</f>
        <v>0</v>
      </c>
    </row>
    <row r="32" spans="1:6">
      <c r="A32" s="1694">
        <v>4425200011</v>
      </c>
      <c r="B32" s="2056" t="s">
        <v>3866</v>
      </c>
      <c r="C32" s="1695">
        <v>6</v>
      </c>
      <c r="D32" s="1549">
        <v>29.87</v>
      </c>
      <c r="E32" s="1536">
        <f>D32*$I$2</f>
        <v>0</v>
      </c>
      <c r="F32" s="1536">
        <f>E32-E32*($I$1)</f>
        <v>0</v>
      </c>
    </row>
    <row r="33" spans="1:6">
      <c r="A33" s="1694">
        <v>4425203771</v>
      </c>
      <c r="B33" s="2056" t="s">
        <v>3867</v>
      </c>
      <c r="C33" s="1695">
        <v>6</v>
      </c>
      <c r="D33" s="1549">
        <v>20.99</v>
      </c>
      <c r="E33" s="1536">
        <f>D33*$I$2</f>
        <v>0</v>
      </c>
      <c r="F33" s="1536">
        <f>E33-E33*($I$1)</f>
        <v>0</v>
      </c>
    </row>
    <row r="34" spans="1:6">
      <c r="A34" s="1694">
        <v>4425204491</v>
      </c>
      <c r="B34" s="2056" t="s">
        <v>3868</v>
      </c>
      <c r="C34" s="1695">
        <v>6</v>
      </c>
      <c r="D34" s="1549">
        <v>26.05</v>
      </c>
      <c r="E34" s="1536">
        <f>D34*$I$2</f>
        <v>0</v>
      </c>
      <c r="F34" s="1536">
        <f>E34-E34*($I$1)</f>
        <v>0</v>
      </c>
    </row>
    <row r="35" spans="1:6">
      <c r="A35" s="1694">
        <v>4425202081</v>
      </c>
      <c r="B35" s="2056" t="s">
        <v>3869</v>
      </c>
      <c r="C35" s="1695">
        <v>6</v>
      </c>
      <c r="D35" s="1549">
        <v>23.09</v>
      </c>
      <c r="E35" s="1536">
        <f>D35*$I$2</f>
        <v>0</v>
      </c>
      <c r="F35" s="1536">
        <f>E35-E35*($I$1)</f>
        <v>0</v>
      </c>
    </row>
    <row r="36" spans="1:6">
      <c r="A36" s="1694">
        <v>4425204041</v>
      </c>
      <c r="B36" s="2056" t="s">
        <v>3870</v>
      </c>
      <c r="C36" s="1695">
        <v>6</v>
      </c>
      <c r="D36" s="1549">
        <v>20.99</v>
      </c>
      <c r="E36" s="1536">
        <f>D36*$I$2</f>
        <v>0</v>
      </c>
      <c r="F36" s="1536">
        <f>E36-E36*($I$1)</f>
        <v>0</v>
      </c>
    </row>
    <row r="37" spans="1:6">
      <c r="A37" s="1694">
        <v>4425201101</v>
      </c>
      <c r="B37" s="2056" t="s">
        <v>3871</v>
      </c>
      <c r="C37" s="1695">
        <v>6</v>
      </c>
      <c r="D37" s="1549">
        <v>26.05</v>
      </c>
      <c r="E37" s="1536">
        <f>D37*$I$2</f>
        <v>0</v>
      </c>
      <c r="F37" s="1536">
        <f>E37-E37*($I$1)</f>
        <v>0</v>
      </c>
    </row>
    <row r="38" spans="1:6">
      <c r="A38" s="1694">
        <v>4425202151</v>
      </c>
      <c r="B38" s="2056" t="s">
        <v>3872</v>
      </c>
      <c r="C38" s="1695">
        <v>6</v>
      </c>
      <c r="D38" s="1549">
        <v>20.34</v>
      </c>
      <c r="E38" s="1536">
        <f>D38*$I$2</f>
        <v>0</v>
      </c>
      <c r="F38" s="1536">
        <f>E38-E38*($I$1)</f>
        <v>0</v>
      </c>
    </row>
    <row r="39" spans="1:6">
      <c r="A39" s="1694">
        <v>4425206711</v>
      </c>
      <c r="B39" s="2056" t="s">
        <v>3873</v>
      </c>
      <c r="C39" s="1695">
        <v>6</v>
      </c>
      <c r="D39" s="1549">
        <v>20.34</v>
      </c>
      <c r="E39" s="1536">
        <f>D39*$I$2</f>
        <v>0</v>
      </c>
      <c r="F39" s="1536">
        <f>E39-E39*($I$1)</f>
        <v>0</v>
      </c>
    </row>
    <row r="40" spans="1:6">
      <c r="A40" s="1694">
        <v>4425204271</v>
      </c>
      <c r="B40" s="2056" t="s">
        <v>3874</v>
      </c>
      <c r="C40" s="1695">
        <v>6</v>
      </c>
      <c r="D40" s="1549">
        <v>20.34</v>
      </c>
      <c r="E40" s="1536">
        <f>D40*$I$2</f>
        <v>0</v>
      </c>
      <c r="F40" s="1536">
        <f>E40-E40*($I$1)</f>
        <v>0</v>
      </c>
    </row>
    <row r="41" spans="1:6">
      <c r="A41" s="1694">
        <v>4425204471</v>
      </c>
      <c r="B41" s="2056" t="s">
        <v>3875</v>
      </c>
      <c r="C41" s="1695">
        <v>6</v>
      </c>
      <c r="D41" s="1549">
        <v>28.66</v>
      </c>
      <c r="E41" s="1536">
        <f>D41*$I$2</f>
        <v>0</v>
      </c>
      <c r="F41" s="1536">
        <f>E41-E41*($I$1)</f>
        <v>0</v>
      </c>
    </row>
    <row r="42" spans="1:6">
      <c r="A42" s="1694">
        <v>4425205091</v>
      </c>
      <c r="B42" s="2056" t="s">
        <v>3876</v>
      </c>
      <c r="C42" s="1695">
        <v>6</v>
      </c>
      <c r="D42" s="1549">
        <v>20.34</v>
      </c>
      <c r="E42" s="1536">
        <f>D42*$I$2</f>
        <v>0</v>
      </c>
      <c r="F42" s="1536">
        <f>E42-E42*($I$1)</f>
        <v>0</v>
      </c>
    </row>
    <row r="43" spans="1:6">
      <c r="A43" s="1694">
        <v>4425203941</v>
      </c>
      <c r="B43" s="2056" t="s">
        <v>3877</v>
      </c>
      <c r="C43" s="1695">
        <v>6</v>
      </c>
      <c r="D43" s="1549">
        <v>20.34</v>
      </c>
      <c r="E43" s="1536">
        <f>D43*$I$2</f>
        <v>0</v>
      </c>
      <c r="F43" s="1536">
        <f>E43-E43*($I$1)</f>
        <v>0</v>
      </c>
    </row>
    <row r="44" spans="1:6">
      <c r="A44" s="1694">
        <v>4425207931</v>
      </c>
      <c r="B44" s="2056" t="s">
        <v>3878</v>
      </c>
      <c r="C44" s="1695">
        <v>6</v>
      </c>
      <c r="D44" s="1549">
        <v>26.05</v>
      </c>
      <c r="E44" s="1536">
        <f>D44*$I$2</f>
        <v>0</v>
      </c>
      <c r="F44" s="1536">
        <f>E44-E44*($I$1)</f>
        <v>0</v>
      </c>
    </row>
    <row r="45" spans="1:6">
      <c r="A45" s="1694">
        <v>4425204561</v>
      </c>
      <c r="B45" s="2056" t="s">
        <v>3879</v>
      </c>
      <c r="C45" s="1695">
        <v>6</v>
      </c>
      <c r="D45" s="1549">
        <v>26.05</v>
      </c>
      <c r="E45" s="1536">
        <f>D45*$I$2</f>
        <v>0</v>
      </c>
      <c r="F45" s="1536">
        <f>E45-E45*($I$1)</f>
        <v>0</v>
      </c>
    </row>
    <row r="46" spans="1:6">
      <c r="A46" s="1694">
        <v>4425201701</v>
      </c>
      <c r="B46" s="2056" t="s">
        <v>3880</v>
      </c>
      <c r="C46" s="1695">
        <v>6</v>
      </c>
      <c r="D46" s="1549">
        <v>26.05</v>
      </c>
      <c r="E46" s="1536">
        <f>D46*$I$2</f>
        <v>0</v>
      </c>
      <c r="F46" s="1536">
        <f>E46-E46*($I$1)</f>
        <v>0</v>
      </c>
    </row>
    <row r="47" spans="1:6">
      <c r="A47" s="1694">
        <v>4425203031</v>
      </c>
      <c r="B47" s="2056" t="s">
        <v>3881</v>
      </c>
      <c r="C47" s="1695">
        <v>6</v>
      </c>
      <c r="D47" s="1549">
        <v>23.09</v>
      </c>
      <c r="E47" s="1536">
        <f>D47*$I$2</f>
        <v>0</v>
      </c>
      <c r="F47" s="1536">
        <f>E47-E47*($I$1)</f>
        <v>0</v>
      </c>
    </row>
    <row r="48" spans="1:6">
      <c r="A48" s="1694">
        <v>4425206011</v>
      </c>
      <c r="B48" s="2056" t="s">
        <v>3882</v>
      </c>
      <c r="C48" s="1695">
        <v>6</v>
      </c>
      <c r="D48" s="1549">
        <v>23.09</v>
      </c>
      <c r="E48" s="1536">
        <f>D48*$I$2</f>
        <v>0</v>
      </c>
      <c r="F48" s="1536">
        <f>E48-E48*($I$1)</f>
        <v>0</v>
      </c>
    </row>
    <row r="49" spans="1:6">
      <c r="A49" s="1694">
        <v>4425200001</v>
      </c>
      <c r="B49" s="1696" t="s">
        <v>3883</v>
      </c>
      <c r="C49" s="1695">
        <v>6</v>
      </c>
      <c r="D49" s="1549">
        <v>29.87</v>
      </c>
      <c r="E49" s="1536">
        <f>D49*$I$2</f>
        <v>0</v>
      </c>
      <c r="F49" s="1536">
        <f>E49-E49*($I$1)</f>
        <v>0</v>
      </c>
    </row>
    <row r="50" spans="1:6">
      <c r="B50" s="138" t="s">
        <v>3884</v>
      </c>
      <c r="C50" s="66"/>
      <c r="D50" s="39"/>
      <c r="E50" s="38">
        <f>D50*$I$2</f>
        <v>0</v>
      </c>
      <c r="F50" s="39">
        <f>E50-E50*($I$1)</f>
        <v>0</v>
      </c>
    </row>
    <row r="51" spans="1:6">
      <c r="A51" s="1694">
        <v>4702006021</v>
      </c>
      <c r="B51" s="2056" t="s">
        <v>3885</v>
      </c>
      <c r="C51" s="1695">
        <v>6</v>
      </c>
      <c r="D51" s="1549">
        <v>24.05</v>
      </c>
      <c r="E51" s="1536">
        <f>D51*$I$2</f>
        <v>0</v>
      </c>
      <c r="F51" s="1536">
        <f>E51-E51*($I$1)</f>
        <v>0</v>
      </c>
    </row>
    <row r="52" spans="1:6">
      <c r="A52" s="1694">
        <v>4702004601</v>
      </c>
      <c r="B52" s="2056" t="s">
        <v>3886</v>
      </c>
      <c r="C52" s="1695">
        <v>6</v>
      </c>
      <c r="D52" s="1549">
        <v>26.88</v>
      </c>
      <c r="E52" s="1536">
        <f>D52*$I$2</f>
        <v>0</v>
      </c>
      <c r="F52" s="1536">
        <f>E52-E52*($I$1)</f>
        <v>0</v>
      </c>
    </row>
    <row r="53" spans="1:6">
      <c r="A53" s="1694">
        <v>4702094601</v>
      </c>
      <c r="B53" s="2056" t="s">
        <v>3887</v>
      </c>
      <c r="C53" s="1695">
        <v>6</v>
      </c>
      <c r="D53" s="1549">
        <v>24.05</v>
      </c>
      <c r="E53" s="1536">
        <f>D53*$I$2</f>
        <v>0</v>
      </c>
      <c r="F53" s="1536">
        <f>E53-E53*($I$1)</f>
        <v>0</v>
      </c>
    </row>
    <row r="54" spans="1:6">
      <c r="A54" s="1694">
        <v>4702001451</v>
      </c>
      <c r="B54" s="2056" t="s">
        <v>3888</v>
      </c>
      <c r="C54" s="1695">
        <v>6</v>
      </c>
      <c r="D54" s="1549">
        <v>33.950000000000003</v>
      </c>
      <c r="E54" s="1536">
        <f>D54*$I$2</f>
        <v>0</v>
      </c>
      <c r="F54" s="1536">
        <f>E54-E54*($I$1)</f>
        <v>0</v>
      </c>
    </row>
    <row r="55" spans="1:6">
      <c r="A55" s="1694">
        <v>4702003711</v>
      </c>
      <c r="B55" s="2056" t="s">
        <v>3889</v>
      </c>
      <c r="C55" s="1695">
        <v>6</v>
      </c>
      <c r="D55" s="1549">
        <v>24.05</v>
      </c>
      <c r="E55" s="1536">
        <f>D55*$I$2</f>
        <v>0</v>
      </c>
      <c r="F55" s="1536">
        <f>E55-E55*($I$1)</f>
        <v>0</v>
      </c>
    </row>
    <row r="56" spans="1:6">
      <c r="A56" s="1694">
        <v>4700700001</v>
      </c>
      <c r="B56" s="2056" t="s">
        <v>3890</v>
      </c>
      <c r="C56" s="1695">
        <v>6</v>
      </c>
      <c r="D56" s="1549">
        <v>24.05</v>
      </c>
      <c r="E56" s="1536">
        <f>D56*$I$2</f>
        <v>0</v>
      </c>
      <c r="F56" s="1536">
        <f>E56-E56*($I$1)</f>
        <v>0</v>
      </c>
    </row>
    <row r="57" spans="1:6">
      <c r="A57" s="1694">
        <v>4702002771</v>
      </c>
      <c r="B57" s="2056" t="s">
        <v>3891</v>
      </c>
      <c r="C57" s="1695">
        <v>6</v>
      </c>
      <c r="D57" s="1549">
        <v>25.46</v>
      </c>
      <c r="E57" s="1536">
        <f>D57*$I$2</f>
        <v>0</v>
      </c>
      <c r="F57" s="1536">
        <f>E57-E57*($I$1)</f>
        <v>0</v>
      </c>
    </row>
    <row r="58" spans="1:6">
      <c r="A58" s="1694">
        <v>4702004211</v>
      </c>
      <c r="B58" s="2056" t="s">
        <v>3892</v>
      </c>
      <c r="C58" s="1695">
        <v>6</v>
      </c>
      <c r="D58" s="1549">
        <v>24.05</v>
      </c>
      <c r="E58" s="1536">
        <f>D58*$I$2</f>
        <v>0</v>
      </c>
      <c r="F58" s="1536">
        <f>E58-E58*($I$1)</f>
        <v>0</v>
      </c>
    </row>
    <row r="59" spans="1:6">
      <c r="A59" s="1694">
        <v>4702000031</v>
      </c>
      <c r="B59" s="2056" t="s">
        <v>3893</v>
      </c>
      <c r="C59" s="1695">
        <v>6</v>
      </c>
      <c r="D59" s="1549">
        <v>25.46</v>
      </c>
      <c r="E59" s="1536">
        <f>D59*$I$2</f>
        <v>0</v>
      </c>
      <c r="F59" s="1536">
        <f>E59-E59*($I$1)</f>
        <v>0</v>
      </c>
    </row>
    <row r="60" spans="1:6">
      <c r="A60" s="1694">
        <v>4702003101</v>
      </c>
      <c r="B60" s="2056" t="s">
        <v>3894</v>
      </c>
      <c r="C60" s="1695">
        <v>6</v>
      </c>
      <c r="D60" s="1549">
        <v>24.05</v>
      </c>
      <c r="E60" s="1536">
        <f>D60*$I$2</f>
        <v>0</v>
      </c>
      <c r="F60" s="1536">
        <f>E60-E60*($I$1)</f>
        <v>0</v>
      </c>
    </row>
    <row r="61" spans="1:6">
      <c r="A61" s="1694">
        <v>4702001291</v>
      </c>
      <c r="B61" s="2056" t="s">
        <v>3895</v>
      </c>
      <c r="C61" s="1695">
        <v>6</v>
      </c>
      <c r="D61" s="1549">
        <v>38.24</v>
      </c>
      <c r="E61" s="1536">
        <f>D61*$I$2</f>
        <v>0</v>
      </c>
      <c r="F61" s="1536">
        <f>E61-E61*($I$1)</f>
        <v>0</v>
      </c>
    </row>
    <row r="62" spans="1:6">
      <c r="A62" s="1694">
        <v>4702001321</v>
      </c>
      <c r="B62" s="2056" t="s">
        <v>3896</v>
      </c>
      <c r="C62" s="1695">
        <v>6</v>
      </c>
      <c r="D62" s="1549">
        <v>33.950000000000003</v>
      </c>
      <c r="E62" s="1536">
        <f>D62*$I$2</f>
        <v>0</v>
      </c>
      <c r="F62" s="1536">
        <f>E62-E62*($I$1)</f>
        <v>0</v>
      </c>
    </row>
    <row r="63" spans="1:6">
      <c r="A63" s="1694">
        <v>4702001501</v>
      </c>
      <c r="B63" s="2056" t="s">
        <v>3897</v>
      </c>
      <c r="C63" s="1695">
        <v>6</v>
      </c>
      <c r="D63" s="1549">
        <v>38.24</v>
      </c>
      <c r="E63" s="1536">
        <f>D63*$I$2</f>
        <v>0</v>
      </c>
      <c r="F63" s="1536">
        <f>E63-E63*($I$1)</f>
        <v>0</v>
      </c>
    </row>
    <row r="64" spans="1:6">
      <c r="A64" s="1694">
        <v>4702002301</v>
      </c>
      <c r="B64" s="2056" t="s">
        <v>3898</v>
      </c>
      <c r="C64" s="1695">
        <v>6</v>
      </c>
      <c r="D64" s="1549">
        <v>26.88</v>
      </c>
      <c r="E64" s="1536">
        <f>D64*$I$2</f>
        <v>0</v>
      </c>
      <c r="F64" s="1536">
        <f>E64-E64*($I$1)</f>
        <v>0</v>
      </c>
    </row>
    <row r="65" spans="1:6">
      <c r="A65" s="1694">
        <v>4702009631</v>
      </c>
      <c r="B65" s="2056" t="s">
        <v>3899</v>
      </c>
      <c r="C65" s="1695">
        <v>6</v>
      </c>
      <c r="D65" s="1549">
        <v>24.05</v>
      </c>
      <c r="E65" s="1536">
        <f>D65*$I$2</f>
        <v>0</v>
      </c>
      <c r="F65" s="1536">
        <f>E65-E65*($I$1)</f>
        <v>0</v>
      </c>
    </row>
    <row r="66" spans="1:6">
      <c r="A66" s="1694">
        <v>4702002451</v>
      </c>
      <c r="B66" s="2056" t="s">
        <v>3900</v>
      </c>
      <c r="C66" s="1695">
        <v>6</v>
      </c>
      <c r="D66" s="1549">
        <v>33.950000000000003</v>
      </c>
      <c r="E66" s="1536">
        <f>D66*$I$2</f>
        <v>0</v>
      </c>
      <c r="F66" s="1536">
        <f>E66-E66*($I$1)</f>
        <v>0</v>
      </c>
    </row>
    <row r="67" spans="1:6">
      <c r="A67" s="1694">
        <v>4702003111</v>
      </c>
      <c r="B67" s="2056" t="s">
        <v>3901</v>
      </c>
      <c r="C67" s="1695">
        <v>6</v>
      </c>
      <c r="D67" s="1549">
        <v>26.88</v>
      </c>
      <c r="E67" s="1536">
        <f>D67*$I$2</f>
        <v>0</v>
      </c>
      <c r="F67" s="1536">
        <f>E67-E67*($I$1)</f>
        <v>0</v>
      </c>
    </row>
    <row r="68" spans="1:6">
      <c r="A68" s="1694">
        <v>4702003851</v>
      </c>
      <c r="B68" s="2056" t="s">
        <v>3902</v>
      </c>
      <c r="C68" s="1695">
        <v>6</v>
      </c>
      <c r="D68" s="1549">
        <v>31.12</v>
      </c>
      <c r="E68" s="1536">
        <f>D68*$I$2</f>
        <v>0</v>
      </c>
      <c r="F68" s="1536">
        <f>E68-E68*($I$1)</f>
        <v>0</v>
      </c>
    </row>
    <row r="69" spans="1:6">
      <c r="A69" s="1694">
        <v>4702001281</v>
      </c>
      <c r="B69" s="2056" t="s">
        <v>3903</v>
      </c>
      <c r="C69" s="1695">
        <v>6</v>
      </c>
      <c r="D69" s="1549">
        <v>33.950000000000003</v>
      </c>
      <c r="E69" s="1536">
        <f>D69*$I$2</f>
        <v>0</v>
      </c>
      <c r="F69" s="1536">
        <f>E69-E69*($I$1)</f>
        <v>0</v>
      </c>
    </row>
    <row r="70" spans="1:6">
      <c r="A70" s="1694">
        <v>4702006301</v>
      </c>
      <c r="B70" s="2056" t="s">
        <v>3904</v>
      </c>
      <c r="C70" s="1695">
        <v>6</v>
      </c>
      <c r="D70" s="1549">
        <v>24.05</v>
      </c>
      <c r="E70" s="1536">
        <f>D70*$I$2</f>
        <v>0</v>
      </c>
      <c r="F70" s="1536">
        <f>E70-E70*($I$1)</f>
        <v>0</v>
      </c>
    </row>
    <row r="71" spans="1:6">
      <c r="A71" s="1694">
        <v>4702003701</v>
      </c>
      <c r="B71" s="2056" t="s">
        <v>3905</v>
      </c>
      <c r="C71" s="1695">
        <v>6</v>
      </c>
      <c r="D71" s="1549">
        <v>24.05</v>
      </c>
      <c r="E71" s="1536">
        <f>D71*$I$2</f>
        <v>0</v>
      </c>
      <c r="F71" s="1536">
        <f>E71-E71*($I$1)</f>
        <v>0</v>
      </c>
    </row>
    <row r="72" spans="1:6">
      <c r="A72" s="1694">
        <v>4702002811</v>
      </c>
      <c r="B72" s="2056" t="s">
        <v>3906</v>
      </c>
      <c r="C72" s="1695">
        <v>6</v>
      </c>
      <c r="D72" s="1549">
        <v>31.12</v>
      </c>
      <c r="E72" s="1536">
        <f>D72*$I$2</f>
        <v>0</v>
      </c>
      <c r="F72" s="1536">
        <f>E72-E72*($I$1)</f>
        <v>0</v>
      </c>
    </row>
    <row r="73" spans="1:6">
      <c r="A73" s="1694">
        <v>4702004871</v>
      </c>
      <c r="B73" s="2056" t="s">
        <v>3907</v>
      </c>
      <c r="C73" s="1695">
        <v>6</v>
      </c>
      <c r="D73" s="1549">
        <v>31.12</v>
      </c>
      <c r="E73" s="1536">
        <f>D73*$I$2</f>
        <v>0</v>
      </c>
      <c r="F73" s="1536">
        <f>E73-E73*($I$1)</f>
        <v>0</v>
      </c>
    </row>
    <row r="74" spans="1:6">
      <c r="A74" s="1694">
        <v>4702004981</v>
      </c>
      <c r="B74" s="2056" t="s">
        <v>3908</v>
      </c>
      <c r="C74" s="1695">
        <v>6</v>
      </c>
      <c r="D74" s="1549">
        <v>31.12</v>
      </c>
      <c r="E74" s="1536">
        <f>D74*$I$2</f>
        <v>0</v>
      </c>
      <c r="F74" s="1536">
        <f>E74-E74*($I$1)</f>
        <v>0</v>
      </c>
    </row>
    <row r="75" spans="1:6">
      <c r="A75" s="1694">
        <v>4702001331</v>
      </c>
      <c r="B75" s="2056" t="s">
        <v>3909</v>
      </c>
      <c r="C75" s="1695">
        <v>6</v>
      </c>
      <c r="D75" s="1549">
        <v>42.43</v>
      </c>
      <c r="E75" s="1536">
        <f>D75*$I$2</f>
        <v>0</v>
      </c>
      <c r="F75" s="1536">
        <f>E75-E75*($I$1)</f>
        <v>0</v>
      </c>
    </row>
    <row r="76" spans="1:6">
      <c r="A76" s="1694">
        <v>4702001201</v>
      </c>
      <c r="B76" s="2056" t="s">
        <v>3910</v>
      </c>
      <c r="C76" s="1695">
        <v>6</v>
      </c>
      <c r="D76" s="1549">
        <v>31.12</v>
      </c>
      <c r="E76" s="1536">
        <f>D76*$I$2</f>
        <v>0</v>
      </c>
      <c r="F76" s="1536">
        <f>E76-E76*($I$1)</f>
        <v>0</v>
      </c>
    </row>
    <row r="77" spans="1:6">
      <c r="A77" s="1694">
        <v>4702002171</v>
      </c>
      <c r="B77" s="2056" t="s">
        <v>3911</v>
      </c>
      <c r="C77" s="1695">
        <v>6</v>
      </c>
      <c r="D77" s="1549">
        <v>24.05</v>
      </c>
      <c r="E77" s="1536">
        <f>D77*$I$2</f>
        <v>0</v>
      </c>
      <c r="F77" s="1536">
        <f>E77-E77*($I$1)</f>
        <v>0</v>
      </c>
    </row>
    <row r="78" spans="1:6">
      <c r="A78" s="1694">
        <v>4702002801</v>
      </c>
      <c r="B78" s="2056" t="s">
        <v>3912</v>
      </c>
      <c r="C78" s="1695">
        <v>6</v>
      </c>
      <c r="D78" s="1549">
        <v>26.88</v>
      </c>
      <c r="E78" s="1536">
        <f>D78*$I$2</f>
        <v>0</v>
      </c>
      <c r="F78" s="1536">
        <f>E78-E78*($I$1)</f>
        <v>0</v>
      </c>
    </row>
    <row r="79" spans="1:6">
      <c r="A79" s="1694">
        <v>4702006061</v>
      </c>
      <c r="B79" s="2056" t="s">
        <v>3913</v>
      </c>
      <c r="C79" s="1695">
        <v>6</v>
      </c>
      <c r="D79" s="1549">
        <v>25.46</v>
      </c>
      <c r="E79" s="1536">
        <f>D79*$I$2</f>
        <v>0</v>
      </c>
      <c r="F79" s="1536">
        <f>E79-E79*($I$1)</f>
        <v>0</v>
      </c>
    </row>
    <row r="80" spans="1:6">
      <c r="A80" s="1694">
        <v>4702006261</v>
      </c>
      <c r="B80" s="2056" t="s">
        <v>3914</v>
      </c>
      <c r="C80" s="1695">
        <v>6</v>
      </c>
      <c r="D80" s="1549">
        <v>24.05</v>
      </c>
      <c r="E80" s="1536">
        <f>D80*$I$2</f>
        <v>0</v>
      </c>
      <c r="F80" s="1536">
        <f>E80-E80*($I$1)</f>
        <v>0</v>
      </c>
    </row>
    <row r="81" spans="1:6">
      <c r="A81" s="1694">
        <v>4702000001</v>
      </c>
      <c r="B81" s="2056" t="s">
        <v>3915</v>
      </c>
      <c r="C81" s="1695">
        <v>6</v>
      </c>
      <c r="D81" s="1549">
        <v>24.05</v>
      </c>
      <c r="E81" s="1536">
        <f>D81*$I$2</f>
        <v>0</v>
      </c>
      <c r="F81" s="1536">
        <f>E81-E81*($I$1)</f>
        <v>0</v>
      </c>
    </row>
    <row r="82" spans="1:6">
      <c r="A82" s="1694">
        <v>4702006201</v>
      </c>
      <c r="B82" s="2056" t="s">
        <v>3916</v>
      </c>
      <c r="C82" s="1695">
        <v>6</v>
      </c>
      <c r="D82" s="1549">
        <v>31.12</v>
      </c>
      <c r="E82" s="1536">
        <f>D82*$I$2</f>
        <v>0</v>
      </c>
      <c r="F82" s="1536">
        <f>E82-E82*($I$1)</f>
        <v>0</v>
      </c>
    </row>
    <row r="83" spans="1:6">
      <c r="A83" s="1694">
        <v>4702006281</v>
      </c>
      <c r="B83" s="2056" t="s">
        <v>3917</v>
      </c>
      <c r="C83" s="1695">
        <v>6</v>
      </c>
      <c r="D83" s="1549">
        <v>25.46</v>
      </c>
      <c r="E83" s="1536">
        <f>D83*$I$2</f>
        <v>0</v>
      </c>
      <c r="F83" s="1536">
        <f>E83-E83*($I$1)</f>
        <v>0</v>
      </c>
    </row>
    <row r="84" spans="1:6">
      <c r="A84" s="1694">
        <v>4702002701</v>
      </c>
      <c r="B84" s="2056" t="s">
        <v>3918</v>
      </c>
      <c r="C84" s="1695">
        <v>6</v>
      </c>
      <c r="D84" s="1549">
        <v>25.46</v>
      </c>
      <c r="E84" s="1536">
        <f>D84*$I$2</f>
        <v>0</v>
      </c>
      <c r="F84" s="1536">
        <f>E84-E84*($I$1)</f>
        <v>0</v>
      </c>
    </row>
    <row r="85" spans="1:6">
      <c r="A85" s="1694">
        <v>4702003831</v>
      </c>
      <c r="B85" s="2056" t="s">
        <v>3919</v>
      </c>
      <c r="C85" s="1695">
        <v>6</v>
      </c>
      <c r="D85" s="1549">
        <v>33.950000000000003</v>
      </c>
      <c r="E85" s="1536">
        <f>D85*$I$2</f>
        <v>0</v>
      </c>
      <c r="F85" s="1536">
        <f>E85-E85*($I$1)</f>
        <v>0</v>
      </c>
    </row>
    <row r="86" spans="1:6">
      <c r="A86" s="1694">
        <v>4702003451</v>
      </c>
      <c r="B86" s="2056" t="s">
        <v>3920</v>
      </c>
      <c r="C86" s="1695">
        <v>6</v>
      </c>
      <c r="D86" s="1549">
        <v>26.88</v>
      </c>
      <c r="E86" s="1536">
        <f>D86*$I$2</f>
        <v>0</v>
      </c>
      <c r="F86" s="1536">
        <f>E86-E86*($I$1)</f>
        <v>0</v>
      </c>
    </row>
    <row r="87" spans="1:6">
      <c r="A87" s="1694">
        <v>4702004191</v>
      </c>
      <c r="B87" s="2056" t="s">
        <v>3921</v>
      </c>
      <c r="C87" s="1695">
        <v>6</v>
      </c>
      <c r="D87" s="1549">
        <v>24.05</v>
      </c>
      <c r="E87" s="1536">
        <f>D87*$I$2</f>
        <v>0</v>
      </c>
      <c r="F87" s="1536">
        <f>E87-E87*($I$1)</f>
        <v>0</v>
      </c>
    </row>
    <row r="88" spans="1:6">
      <c r="A88" s="1694">
        <v>4702002861</v>
      </c>
      <c r="B88" s="2056" t="s">
        <v>3922</v>
      </c>
      <c r="C88" s="1695">
        <v>6</v>
      </c>
      <c r="D88" s="1549">
        <v>24.05</v>
      </c>
      <c r="E88" s="1536">
        <f>D88*$I$2</f>
        <v>0</v>
      </c>
      <c r="F88" s="1536">
        <f>E88-E88*($I$1)</f>
        <v>0</v>
      </c>
    </row>
    <row r="89" spans="1:6">
      <c r="A89" s="1694">
        <v>4702003871</v>
      </c>
      <c r="B89" s="2056" t="s">
        <v>3923</v>
      </c>
      <c r="C89" s="1695">
        <v>6</v>
      </c>
      <c r="D89" s="1549">
        <v>24.05</v>
      </c>
      <c r="E89" s="1536">
        <f>D89*$I$2</f>
        <v>0</v>
      </c>
      <c r="F89" s="1536">
        <f>E89-E89*($I$1)</f>
        <v>0</v>
      </c>
    </row>
    <row r="90" spans="1:6">
      <c r="A90" s="1694">
        <v>4702001521</v>
      </c>
      <c r="B90" s="2056" t="s">
        <v>3924</v>
      </c>
      <c r="C90" s="1695">
        <v>6</v>
      </c>
      <c r="D90" s="1549">
        <v>31.12</v>
      </c>
      <c r="E90" s="1536">
        <f>D90*$I$2</f>
        <v>0</v>
      </c>
      <c r="F90" s="1536">
        <f>E90-E90*($I$1)</f>
        <v>0</v>
      </c>
    </row>
    <row r="91" spans="1:6">
      <c r="A91" s="1694">
        <v>4702007951</v>
      </c>
      <c r="B91" s="2056" t="s">
        <v>3925</v>
      </c>
      <c r="C91" s="1695">
        <v>6</v>
      </c>
      <c r="D91" s="1549">
        <v>26.88</v>
      </c>
      <c r="E91" s="1536">
        <f>D91*$I$2</f>
        <v>0</v>
      </c>
      <c r="F91" s="1536">
        <f>E91-E91*($I$1)</f>
        <v>0</v>
      </c>
    </row>
    <row r="92" spans="1:6">
      <c r="A92" s="1694">
        <v>4702000011</v>
      </c>
      <c r="B92" s="2056" t="s">
        <v>3926</v>
      </c>
      <c r="C92" s="1695">
        <v>6</v>
      </c>
      <c r="D92" s="1549">
        <v>31.12</v>
      </c>
      <c r="E92" s="1536">
        <f>D92*$I$2</f>
        <v>0</v>
      </c>
      <c r="F92" s="1536">
        <f>E92-E92*($I$1)</f>
        <v>0</v>
      </c>
    </row>
    <row r="93" spans="1:6">
      <c r="A93" s="1694">
        <v>4702002761</v>
      </c>
      <c r="B93" s="2056" t="s">
        <v>3927</v>
      </c>
      <c r="C93" s="1695">
        <v>6</v>
      </c>
      <c r="D93" s="1549">
        <v>24.05</v>
      </c>
      <c r="E93" s="1536">
        <f>D93*$I$2</f>
        <v>0</v>
      </c>
      <c r="F93" s="1536">
        <f>E93-E93*($I$1)</f>
        <v>0</v>
      </c>
    </row>
    <row r="94" spans="1:6">
      <c r="A94" s="1694">
        <v>4702004481</v>
      </c>
      <c r="B94" s="2056" t="s">
        <v>3928</v>
      </c>
      <c r="C94" s="1695">
        <v>6</v>
      </c>
      <c r="D94" s="1549">
        <v>31.12</v>
      </c>
      <c r="E94" s="1536">
        <f>D94*$I$2</f>
        <v>0</v>
      </c>
      <c r="F94" s="1536">
        <f>E94-E94*($I$1)</f>
        <v>0</v>
      </c>
    </row>
    <row r="95" spans="1:6">
      <c r="A95" s="1694">
        <v>4702006701</v>
      </c>
      <c r="B95" s="2056" t="s">
        <v>3929</v>
      </c>
      <c r="C95" s="1695">
        <v>6</v>
      </c>
      <c r="D95" s="1549">
        <v>24.05</v>
      </c>
      <c r="E95" s="1536">
        <f>D95*$I$2</f>
        <v>0</v>
      </c>
      <c r="F95" s="1536">
        <f>E95-E95*($I$1)</f>
        <v>0</v>
      </c>
    </row>
    <row r="96" spans="1:6">
      <c r="A96" s="1694">
        <v>4702004461</v>
      </c>
      <c r="B96" s="2056" t="s">
        <v>3930</v>
      </c>
      <c r="C96" s="1695">
        <v>6</v>
      </c>
      <c r="D96" s="1549">
        <v>26.88</v>
      </c>
      <c r="E96" s="1536">
        <f>D96*$I$2</f>
        <v>0</v>
      </c>
      <c r="F96" s="1536">
        <f>E96-E96*($I$1)</f>
        <v>0</v>
      </c>
    </row>
    <row r="97" spans="1:6">
      <c r="A97" s="1694">
        <v>4702006401</v>
      </c>
      <c r="B97" s="2056" t="s">
        <v>3931</v>
      </c>
      <c r="C97" s="1695">
        <v>6</v>
      </c>
      <c r="D97" s="1549">
        <v>24.05</v>
      </c>
      <c r="E97" s="1536">
        <f>D97*$I$2</f>
        <v>0</v>
      </c>
      <c r="F97" s="1536">
        <f>E97-E97*($I$1)</f>
        <v>0</v>
      </c>
    </row>
    <row r="98" spans="1:6">
      <c r="A98" s="1694">
        <v>4702004451</v>
      </c>
      <c r="B98" s="2056" t="s">
        <v>3932</v>
      </c>
      <c r="C98" s="1695">
        <v>6</v>
      </c>
      <c r="D98" s="1549">
        <v>25.46</v>
      </c>
      <c r="E98" s="1536">
        <f>D98*$I$2</f>
        <v>0</v>
      </c>
      <c r="F98" s="1536">
        <f>E98-E98*($I$1)</f>
        <v>0</v>
      </c>
    </row>
    <row r="99" spans="1:6">
      <c r="A99" s="1694">
        <v>4709000981</v>
      </c>
      <c r="B99" s="2056" t="s">
        <v>3932</v>
      </c>
      <c r="C99" s="1695">
        <v>6</v>
      </c>
      <c r="D99" s="1549">
        <v>25.46</v>
      </c>
      <c r="E99" s="1536">
        <f>D99*$I$2</f>
        <v>0</v>
      </c>
      <c r="F99" s="1536">
        <f>E99-E99*($I$1)</f>
        <v>0</v>
      </c>
    </row>
    <row r="100" spans="1:6">
      <c r="A100" s="1694">
        <v>4702000021</v>
      </c>
      <c r="B100" s="2056" t="s">
        <v>3933</v>
      </c>
      <c r="C100" s="1695">
        <v>6</v>
      </c>
      <c r="D100" s="1549">
        <v>25.46</v>
      </c>
      <c r="E100" s="1536">
        <f>D100*$I$2</f>
        <v>0</v>
      </c>
      <c r="F100" s="1536">
        <f>E100-E100*($I$1)</f>
        <v>0</v>
      </c>
    </row>
    <row r="101" spans="1:6">
      <c r="A101" s="1694">
        <v>4702006901</v>
      </c>
      <c r="B101" s="2056" t="s">
        <v>3934</v>
      </c>
      <c r="C101" s="1695">
        <v>6</v>
      </c>
      <c r="D101" s="1549">
        <v>25.46</v>
      </c>
      <c r="E101" s="1536">
        <f>D101*$I$2</f>
        <v>0</v>
      </c>
      <c r="F101" s="1536">
        <f>E101-E101*($I$1)</f>
        <v>0</v>
      </c>
    </row>
    <row r="102" spans="1:6">
      <c r="A102" s="1694">
        <v>4702003991</v>
      </c>
      <c r="B102" s="2056" t="s">
        <v>3935</v>
      </c>
      <c r="C102" s="1695">
        <v>6</v>
      </c>
      <c r="D102" s="1549">
        <v>24.05</v>
      </c>
      <c r="E102" s="1536">
        <f>D102*$I$2</f>
        <v>0</v>
      </c>
      <c r="F102" s="1536">
        <f>E102-E102*($I$1)</f>
        <v>0</v>
      </c>
    </row>
    <row r="103" spans="1:6">
      <c r="A103" s="1694">
        <v>4702001001</v>
      </c>
      <c r="B103" s="2056" t="s">
        <v>3936</v>
      </c>
      <c r="C103" s="1695">
        <v>6</v>
      </c>
      <c r="D103" s="1549">
        <v>33.950000000000003</v>
      </c>
      <c r="E103" s="1536">
        <f>D103*$I$2</f>
        <v>0</v>
      </c>
      <c r="F103" s="1536">
        <f>E103-E103*($I$1)</f>
        <v>0</v>
      </c>
    </row>
    <row r="104" spans="1:6">
      <c r="A104" s="1694">
        <v>4702004161</v>
      </c>
      <c r="B104" s="2056" t="s">
        <v>3937</v>
      </c>
      <c r="C104" s="1695">
        <v>6</v>
      </c>
      <c r="D104" s="1549">
        <v>24.05</v>
      </c>
      <c r="E104" s="1536">
        <f>D104*$I$2</f>
        <v>0</v>
      </c>
      <c r="F104" s="1536">
        <f>E104-E104*($I$1)</f>
        <v>0</v>
      </c>
    </row>
    <row r="105" spans="1:6">
      <c r="A105" s="1694">
        <v>4702001051</v>
      </c>
      <c r="B105" s="2056" t="s">
        <v>3938</v>
      </c>
      <c r="C105" s="1695">
        <v>6</v>
      </c>
      <c r="D105" s="1549">
        <v>38.24</v>
      </c>
      <c r="E105" s="1536">
        <f>D105*$I$2</f>
        <v>0</v>
      </c>
      <c r="F105" s="1536">
        <f>E105-E105*($I$1)</f>
        <v>0</v>
      </c>
    </row>
    <row r="106" spans="1:6">
      <c r="A106" s="1694">
        <v>4702004081</v>
      </c>
      <c r="B106" s="2056" t="s">
        <v>3939</v>
      </c>
      <c r="C106" s="1695">
        <v>6</v>
      </c>
      <c r="D106" s="1549">
        <v>25.46</v>
      </c>
      <c r="E106" s="1536">
        <f>D106*$I$2</f>
        <v>0</v>
      </c>
      <c r="F106" s="1536">
        <f>E106-E106*($I$1)</f>
        <v>0</v>
      </c>
    </row>
    <row r="107" spans="1:6">
      <c r="A107" s="1694">
        <v>4702004151</v>
      </c>
      <c r="B107" s="2056" t="s">
        <v>3940</v>
      </c>
      <c r="C107" s="1695">
        <v>6</v>
      </c>
      <c r="D107" s="1549">
        <v>25.46</v>
      </c>
      <c r="E107" s="1536">
        <f>D107*$I$2</f>
        <v>0</v>
      </c>
      <c r="F107" s="1536">
        <f>E107-E107*($I$1)</f>
        <v>0</v>
      </c>
    </row>
    <row r="108" spans="1:6">
      <c r="A108" s="1694">
        <v>4702004731</v>
      </c>
      <c r="B108" s="1696" t="s">
        <v>3941</v>
      </c>
      <c r="C108" s="1695">
        <v>6</v>
      </c>
      <c r="D108" s="1549">
        <v>25.46</v>
      </c>
      <c r="E108" s="1536">
        <f>D108*$I$2</f>
        <v>0</v>
      </c>
      <c r="F108" s="1536">
        <f>E108-E108*($I$1)</f>
        <v>0</v>
      </c>
    </row>
    <row r="109" spans="1:6">
      <c r="B109" s="138" t="s">
        <v>3942</v>
      </c>
      <c r="C109" s="66"/>
      <c r="D109" s="39"/>
      <c r="E109" s="38">
        <f>D109*$I$2</f>
        <v>0</v>
      </c>
      <c r="F109" s="39">
        <f>E109-E109*($I$1)</f>
        <v>0</v>
      </c>
    </row>
    <row r="110" spans="1:6">
      <c r="A110" s="1694">
        <v>4035204251</v>
      </c>
      <c r="B110" s="2056" t="s">
        <v>3847</v>
      </c>
      <c r="C110" s="1695">
        <v>6</v>
      </c>
      <c r="D110" s="1549">
        <v>14.15</v>
      </c>
      <c r="E110" s="1536">
        <f>D110*$I$2</f>
        <v>0</v>
      </c>
      <c r="F110" s="1536">
        <f>E110-E110*($I$1)</f>
        <v>0</v>
      </c>
    </row>
    <row r="111" spans="1:6">
      <c r="A111" s="1694">
        <v>4035200281</v>
      </c>
      <c r="B111" s="2056" t="s">
        <v>3943</v>
      </c>
      <c r="C111" s="1695">
        <v>6</v>
      </c>
      <c r="D111" s="1549">
        <v>14.15</v>
      </c>
      <c r="E111" s="1536">
        <f>D111*$I$2</f>
        <v>0</v>
      </c>
      <c r="F111" s="1536">
        <f>E111-E111*($I$1)</f>
        <v>0</v>
      </c>
    </row>
    <row r="112" spans="1:6">
      <c r="A112" s="1694">
        <v>4035204401</v>
      </c>
      <c r="B112" s="2056" t="s">
        <v>3848</v>
      </c>
      <c r="C112" s="1695">
        <v>6</v>
      </c>
      <c r="D112" s="1549">
        <v>14.15</v>
      </c>
      <c r="E112" s="1536">
        <f>D112*$I$2</f>
        <v>0</v>
      </c>
      <c r="F112" s="1536">
        <f>E112-E112*($I$1)</f>
        <v>0</v>
      </c>
    </row>
    <row r="113" spans="1:6">
      <c r="A113" s="1694">
        <v>4035201071</v>
      </c>
      <c r="B113" s="2056" t="s">
        <v>3849</v>
      </c>
      <c r="C113" s="1695">
        <v>6</v>
      </c>
      <c r="D113" s="1549">
        <v>14.15</v>
      </c>
      <c r="E113" s="1536">
        <f>D113*$I$2</f>
        <v>0</v>
      </c>
      <c r="F113" s="1536">
        <f>E113-E113*($I$1)</f>
        <v>0</v>
      </c>
    </row>
    <row r="114" spans="1:6">
      <c r="A114" s="1694">
        <v>4035204201</v>
      </c>
      <c r="B114" s="2056" t="s">
        <v>3850</v>
      </c>
      <c r="C114" s="1695">
        <v>6</v>
      </c>
      <c r="D114" s="1549">
        <v>14.15</v>
      </c>
      <c r="E114" s="1536">
        <f>D114*$I$2</f>
        <v>0</v>
      </c>
      <c r="F114" s="1536">
        <f>E114-E114*($I$1)</f>
        <v>0</v>
      </c>
    </row>
    <row r="115" spans="1:6">
      <c r="A115" s="1694">
        <v>4035202351</v>
      </c>
      <c r="B115" s="2056" t="s">
        <v>3851</v>
      </c>
      <c r="C115" s="1695">
        <v>6</v>
      </c>
      <c r="D115" s="1549">
        <v>14.15</v>
      </c>
      <c r="E115" s="1536">
        <f>D115*$I$2</f>
        <v>0</v>
      </c>
      <c r="F115" s="1536">
        <f>E115-E115*($I$1)</f>
        <v>0</v>
      </c>
    </row>
    <row r="116" spans="1:6">
      <c r="A116" s="1694">
        <v>4035202011</v>
      </c>
      <c r="B116" s="2056" t="s">
        <v>3852</v>
      </c>
      <c r="C116" s="1695">
        <v>6</v>
      </c>
      <c r="D116" s="1549">
        <v>14.15</v>
      </c>
      <c r="E116" s="1536">
        <f>D116*$I$2</f>
        <v>0</v>
      </c>
      <c r="F116" s="1536">
        <f>E116-E116*($I$1)</f>
        <v>0</v>
      </c>
    </row>
    <row r="117" spans="1:6">
      <c r="A117" s="1694">
        <v>4035202021</v>
      </c>
      <c r="B117" s="2056" t="s">
        <v>3852</v>
      </c>
      <c r="C117" s="1695">
        <v>6</v>
      </c>
      <c r="D117" s="1549">
        <v>14.15</v>
      </c>
      <c r="E117" s="1536">
        <f>D117*$I$2</f>
        <v>0</v>
      </c>
      <c r="F117" s="1536">
        <f>E117-E117*($I$1)</f>
        <v>0</v>
      </c>
    </row>
    <row r="118" spans="1:6">
      <c r="A118" s="1694">
        <v>4035202331</v>
      </c>
      <c r="B118" s="2056" t="s">
        <v>3852</v>
      </c>
      <c r="C118" s="1695">
        <v>6</v>
      </c>
      <c r="D118" s="1549">
        <v>14.15</v>
      </c>
      <c r="E118" s="1536">
        <f>D118*$I$2</f>
        <v>0</v>
      </c>
      <c r="F118" s="1536">
        <f>E118-E118*($I$1)</f>
        <v>0</v>
      </c>
    </row>
    <row r="119" spans="1:6">
      <c r="A119" s="1694">
        <v>4035200001</v>
      </c>
      <c r="B119" s="2056" t="s">
        <v>3944</v>
      </c>
      <c r="C119" s="1695">
        <v>6</v>
      </c>
      <c r="D119" s="1549">
        <v>14.15</v>
      </c>
      <c r="E119" s="1536">
        <f>D119*$I$2</f>
        <v>0</v>
      </c>
      <c r="F119" s="1536">
        <f>E119-E119*($I$1)</f>
        <v>0</v>
      </c>
    </row>
    <row r="120" spans="1:6">
      <c r="A120" s="1694">
        <v>4035204701</v>
      </c>
      <c r="B120" s="2056" t="s">
        <v>3854</v>
      </c>
      <c r="C120" s="1695">
        <v>6</v>
      </c>
      <c r="D120" s="1549">
        <v>14.15</v>
      </c>
      <c r="E120" s="1536">
        <f>D120*$I$2</f>
        <v>0</v>
      </c>
      <c r="F120" s="1536">
        <f>E120-E120*($I$1)</f>
        <v>0</v>
      </c>
    </row>
    <row r="121" spans="1:6">
      <c r="A121" s="1694">
        <v>4035204641</v>
      </c>
      <c r="B121" s="2056" t="s">
        <v>3855</v>
      </c>
      <c r="C121" s="1695">
        <v>6</v>
      </c>
      <c r="D121" s="1549">
        <v>14.15</v>
      </c>
      <c r="E121" s="1536">
        <f>D121*$I$2</f>
        <v>0</v>
      </c>
      <c r="F121" s="1536">
        <f>E121-E121*($I$1)</f>
        <v>0</v>
      </c>
    </row>
    <row r="122" spans="1:6">
      <c r="A122" s="1694">
        <v>4035201271</v>
      </c>
      <c r="B122" s="2056" t="s">
        <v>3856</v>
      </c>
      <c r="C122" s="1695">
        <v>6</v>
      </c>
      <c r="D122" s="1549">
        <v>14.15</v>
      </c>
      <c r="E122" s="1536">
        <f>D122*$I$2</f>
        <v>0</v>
      </c>
      <c r="F122" s="1536">
        <f>E122-E122*($I$1)</f>
        <v>0</v>
      </c>
    </row>
    <row r="123" spans="1:6">
      <c r="A123" s="1694">
        <v>4035201801</v>
      </c>
      <c r="B123" s="2056" t="s">
        <v>3857</v>
      </c>
      <c r="C123" s="1695">
        <v>6</v>
      </c>
      <c r="D123" s="1549">
        <v>14.15</v>
      </c>
      <c r="E123" s="1536">
        <f>D123*$I$2</f>
        <v>0</v>
      </c>
      <c r="F123" s="1536">
        <f>E123-E123*($I$1)</f>
        <v>0</v>
      </c>
    </row>
    <row r="124" spans="1:6">
      <c r="A124" s="1694">
        <v>4035203551</v>
      </c>
      <c r="B124" s="2056" t="s">
        <v>3858</v>
      </c>
      <c r="C124" s="1695">
        <v>6</v>
      </c>
      <c r="D124" s="1549">
        <v>14.15</v>
      </c>
      <c r="E124" s="1536">
        <f>D124*$I$2</f>
        <v>0</v>
      </c>
      <c r="F124" s="1536">
        <f>E124-E124*($I$1)</f>
        <v>0</v>
      </c>
    </row>
    <row r="125" spans="1:6">
      <c r="A125" s="1694">
        <v>4035202251</v>
      </c>
      <c r="B125" s="2056" t="s">
        <v>3859</v>
      </c>
      <c r="C125" s="1695">
        <v>6</v>
      </c>
      <c r="D125" s="1549">
        <v>14.15</v>
      </c>
      <c r="E125" s="1536">
        <f>D125*$I$2</f>
        <v>0</v>
      </c>
      <c r="F125" s="1536">
        <f>E125-E125*($I$1)</f>
        <v>0</v>
      </c>
    </row>
    <row r="126" spans="1:6">
      <c r="A126" s="1694">
        <v>4035203251</v>
      </c>
      <c r="B126" s="2056" t="s">
        <v>3899</v>
      </c>
      <c r="C126" s="1695">
        <v>6</v>
      </c>
      <c r="D126" s="1549">
        <v>14.15</v>
      </c>
      <c r="E126" s="1536">
        <f>D126*$I$2</f>
        <v>0</v>
      </c>
      <c r="F126" s="1536">
        <f>E126-E126*($I$1)</f>
        <v>0</v>
      </c>
    </row>
    <row r="127" spans="1:6">
      <c r="A127" s="1694">
        <v>4035203071</v>
      </c>
      <c r="B127" s="2056" t="s">
        <v>3860</v>
      </c>
      <c r="C127" s="1695">
        <v>6</v>
      </c>
      <c r="D127" s="1549">
        <v>14.15</v>
      </c>
      <c r="E127" s="1536">
        <f>D127*$I$2</f>
        <v>0</v>
      </c>
      <c r="F127" s="1536">
        <f>E127-E127*($I$1)</f>
        <v>0</v>
      </c>
    </row>
    <row r="128" spans="1:6">
      <c r="A128" s="1694">
        <v>4035210351</v>
      </c>
      <c r="B128" s="2056" t="s">
        <v>3945</v>
      </c>
      <c r="C128" s="1695">
        <v>6</v>
      </c>
      <c r="D128" s="1549">
        <v>14.15</v>
      </c>
      <c r="E128" s="1536">
        <f>D128*$I$2</f>
        <v>0</v>
      </c>
      <c r="F128" s="1536">
        <f>E128-E128*($I$1)</f>
        <v>0</v>
      </c>
    </row>
    <row r="129" spans="1:6">
      <c r="A129" s="1694">
        <v>4035201181</v>
      </c>
      <c r="B129" s="2056" t="s">
        <v>3862</v>
      </c>
      <c r="C129" s="1695">
        <v>6</v>
      </c>
      <c r="D129" s="1549">
        <v>14.15</v>
      </c>
      <c r="E129" s="1536">
        <f>D129*$I$2</f>
        <v>0</v>
      </c>
      <c r="F129" s="1536">
        <f>E129-E129*($I$1)</f>
        <v>0</v>
      </c>
    </row>
    <row r="130" spans="1:6">
      <c r="A130" s="1694">
        <v>4035205641</v>
      </c>
      <c r="B130" s="2056" t="s">
        <v>3863</v>
      </c>
      <c r="C130" s="1695">
        <v>6</v>
      </c>
      <c r="D130" s="1549">
        <v>14.15</v>
      </c>
      <c r="E130" s="1536">
        <f>D130*$I$2</f>
        <v>0</v>
      </c>
      <c r="F130" s="1536">
        <f>E130-E130*($I$1)</f>
        <v>0</v>
      </c>
    </row>
    <row r="131" spans="1:6">
      <c r="A131" s="1694">
        <v>4035201651</v>
      </c>
      <c r="B131" s="2056" t="s">
        <v>3864</v>
      </c>
      <c r="C131" s="1695">
        <v>6</v>
      </c>
      <c r="D131" s="1549">
        <v>15.7</v>
      </c>
      <c r="E131" s="1536">
        <f>D131*$I$2</f>
        <v>0</v>
      </c>
      <c r="F131" s="1536">
        <f>E131-E131*($I$1)</f>
        <v>0</v>
      </c>
    </row>
    <row r="132" spans="1:6">
      <c r="A132" s="1694">
        <v>4035210151</v>
      </c>
      <c r="B132" s="2056" t="s">
        <v>3946</v>
      </c>
      <c r="C132" s="1695">
        <v>6</v>
      </c>
      <c r="D132" s="1549">
        <v>14.15</v>
      </c>
      <c r="E132" s="1536">
        <f>D132*$I$2</f>
        <v>0</v>
      </c>
      <c r="F132" s="1536">
        <f>E132-E132*($I$1)</f>
        <v>0</v>
      </c>
    </row>
    <row r="133" spans="1:6">
      <c r="A133" s="1694">
        <v>4035204031</v>
      </c>
      <c r="B133" s="2056" t="s">
        <v>3865</v>
      </c>
      <c r="C133" s="1695">
        <v>6</v>
      </c>
      <c r="D133" s="1549">
        <v>15.7</v>
      </c>
      <c r="E133" s="1536">
        <f>D133*$I$2</f>
        <v>0</v>
      </c>
      <c r="F133" s="1536">
        <f>E133-E133*($I$1)</f>
        <v>0</v>
      </c>
    </row>
    <row r="134" spans="1:6">
      <c r="A134" s="1694">
        <v>4035203771</v>
      </c>
      <c r="B134" s="2056" t="s">
        <v>3867</v>
      </c>
      <c r="C134" s="1695">
        <v>6</v>
      </c>
      <c r="D134" s="1549">
        <v>14.15</v>
      </c>
      <c r="E134" s="1536">
        <f>D134*$I$2</f>
        <v>0</v>
      </c>
      <c r="F134" s="1536">
        <f>E134-E134*($I$1)</f>
        <v>0</v>
      </c>
    </row>
    <row r="135" spans="1:6">
      <c r="A135" s="1694">
        <v>4035203041</v>
      </c>
      <c r="B135" s="2056" t="s">
        <v>3947</v>
      </c>
      <c r="C135" s="1695">
        <v>6</v>
      </c>
      <c r="D135" s="1549">
        <v>14.15</v>
      </c>
      <c r="E135" s="1536">
        <f>D135*$I$2</f>
        <v>0</v>
      </c>
      <c r="F135" s="1536">
        <f>E135-E135*($I$1)</f>
        <v>0</v>
      </c>
    </row>
    <row r="136" spans="1:6">
      <c r="A136" s="1694">
        <v>4035204491</v>
      </c>
      <c r="B136" s="2056" t="s">
        <v>3868</v>
      </c>
      <c r="C136" s="1695">
        <v>6</v>
      </c>
      <c r="D136" s="1549">
        <v>15.7</v>
      </c>
      <c r="E136" s="1536">
        <f>D136*$I$2</f>
        <v>0</v>
      </c>
      <c r="F136" s="1536">
        <f>E136-E136*($I$1)</f>
        <v>0</v>
      </c>
    </row>
    <row r="137" spans="1:6">
      <c r="A137" s="1694">
        <v>4035202081</v>
      </c>
      <c r="B137" s="2056" t="s">
        <v>3869</v>
      </c>
      <c r="C137" s="1695">
        <v>6</v>
      </c>
      <c r="D137" s="1549">
        <v>14.15</v>
      </c>
      <c r="E137" s="1536">
        <f>D137*$I$2</f>
        <v>0</v>
      </c>
      <c r="F137" s="1536">
        <f>E137-E137*($I$1)</f>
        <v>0</v>
      </c>
    </row>
    <row r="138" spans="1:6">
      <c r="A138" s="1694">
        <v>4035201821</v>
      </c>
      <c r="B138" s="2056" t="s">
        <v>3948</v>
      </c>
      <c r="C138" s="1695">
        <v>6</v>
      </c>
      <c r="D138" s="1549">
        <v>14.15</v>
      </c>
      <c r="E138" s="1536">
        <f>D138*$I$2</f>
        <v>0</v>
      </c>
      <c r="F138" s="1536">
        <f>E138-E138*($I$1)</f>
        <v>0</v>
      </c>
    </row>
    <row r="139" spans="1:6">
      <c r="A139" s="1694">
        <v>4035201101</v>
      </c>
      <c r="B139" s="2056" t="s">
        <v>3871</v>
      </c>
      <c r="C139" s="1695">
        <v>6</v>
      </c>
      <c r="D139" s="1549">
        <v>14.15</v>
      </c>
      <c r="E139" s="1536">
        <f>D139*$I$2</f>
        <v>0</v>
      </c>
      <c r="F139" s="1536">
        <f>E139-E139*($I$1)</f>
        <v>0</v>
      </c>
    </row>
    <row r="140" spans="1:6">
      <c r="A140" s="1694">
        <v>4035202151</v>
      </c>
      <c r="B140" s="2056" t="s">
        <v>3872</v>
      </c>
      <c r="C140" s="1695">
        <v>6</v>
      </c>
      <c r="D140" s="1549">
        <v>14.15</v>
      </c>
      <c r="E140" s="1536">
        <f>D140*$I$2</f>
        <v>0</v>
      </c>
      <c r="F140" s="1536">
        <f>E140-E140*($I$1)</f>
        <v>0</v>
      </c>
    </row>
    <row r="141" spans="1:6">
      <c r="A141" s="1694">
        <v>4035206711</v>
      </c>
      <c r="B141" s="2056" t="s">
        <v>3873</v>
      </c>
      <c r="C141" s="1695">
        <v>6</v>
      </c>
      <c r="D141" s="1549">
        <v>14.15</v>
      </c>
      <c r="E141" s="1536">
        <f>D141*$I$2</f>
        <v>0</v>
      </c>
      <c r="F141" s="1536">
        <f>E141-E141*($I$1)</f>
        <v>0</v>
      </c>
    </row>
    <row r="142" spans="1:6">
      <c r="A142" s="1694">
        <v>4035211101</v>
      </c>
      <c r="B142" s="2056" t="s">
        <v>3949</v>
      </c>
      <c r="C142" s="1695">
        <v>6</v>
      </c>
      <c r="D142" s="1549">
        <v>14.15</v>
      </c>
      <c r="E142" s="1536">
        <f>D142*$I$2</f>
        <v>0</v>
      </c>
      <c r="F142" s="1536">
        <f>E142-E142*($I$1)</f>
        <v>0</v>
      </c>
    </row>
    <row r="143" spans="1:6">
      <c r="A143" s="1694">
        <v>4035204271</v>
      </c>
      <c r="B143" s="2056" t="s">
        <v>3874</v>
      </c>
      <c r="C143" s="1695">
        <v>6</v>
      </c>
      <c r="D143" s="1549">
        <v>14.15</v>
      </c>
      <c r="E143" s="1536">
        <f>D143*$I$2</f>
        <v>0</v>
      </c>
      <c r="F143" s="1536">
        <f>E143-E143*($I$1)</f>
        <v>0</v>
      </c>
    </row>
    <row r="144" spans="1:6">
      <c r="A144" s="1694">
        <v>4035206711</v>
      </c>
      <c r="B144" s="2056" t="s">
        <v>3950</v>
      </c>
      <c r="C144" s="1695">
        <v>6</v>
      </c>
      <c r="D144" s="1549">
        <v>14.15</v>
      </c>
      <c r="E144" s="1536">
        <f>D144*$I$2</f>
        <v>0</v>
      </c>
      <c r="F144" s="1536">
        <f>E144-E144*($I$1)</f>
        <v>0</v>
      </c>
    </row>
    <row r="145" spans="1:6">
      <c r="A145" s="1694">
        <v>4035202991</v>
      </c>
      <c r="B145" s="2056" t="s">
        <v>3951</v>
      </c>
      <c r="C145" s="1695">
        <v>6</v>
      </c>
      <c r="D145" s="1549">
        <v>14.15</v>
      </c>
      <c r="E145" s="1536">
        <f>D145*$I$2</f>
        <v>0</v>
      </c>
      <c r="F145" s="1536">
        <f>E145-E145*($I$1)</f>
        <v>0</v>
      </c>
    </row>
    <row r="146" spans="1:6">
      <c r="A146" s="1694">
        <v>4035204471</v>
      </c>
      <c r="B146" s="2056" t="s">
        <v>3876</v>
      </c>
      <c r="C146" s="1695">
        <v>6</v>
      </c>
      <c r="D146" s="1549">
        <v>14.15</v>
      </c>
      <c r="E146" s="1536">
        <f>D146*$I$2</f>
        <v>0</v>
      </c>
      <c r="F146" s="1536">
        <f>E146-E146*($I$1)</f>
        <v>0</v>
      </c>
    </row>
    <row r="147" spans="1:6">
      <c r="A147" s="1694">
        <v>4035203941</v>
      </c>
      <c r="B147" s="2056" t="s">
        <v>3877</v>
      </c>
      <c r="C147" s="1695">
        <v>6</v>
      </c>
      <c r="D147" s="1549">
        <v>14.15</v>
      </c>
      <c r="E147" s="1536">
        <f>D147*$I$2</f>
        <v>0</v>
      </c>
      <c r="F147" s="1536">
        <f>E147-E147*($I$1)</f>
        <v>0</v>
      </c>
    </row>
    <row r="148" spans="1:6">
      <c r="A148" s="1694">
        <v>4035207931</v>
      </c>
      <c r="B148" s="2056" t="s">
        <v>3878</v>
      </c>
      <c r="C148" s="1695">
        <v>6</v>
      </c>
      <c r="D148" s="1549">
        <v>14.15</v>
      </c>
      <c r="E148" s="1536">
        <f>D148*$I$2</f>
        <v>0</v>
      </c>
      <c r="F148" s="1536">
        <f>E148-E148*($I$1)</f>
        <v>0</v>
      </c>
    </row>
    <row r="149" spans="1:6">
      <c r="A149" s="1694">
        <v>4035204561</v>
      </c>
      <c r="B149" s="2056" t="s">
        <v>3879</v>
      </c>
      <c r="C149" s="1695">
        <v>6</v>
      </c>
      <c r="D149" s="1549">
        <v>14.15</v>
      </c>
      <c r="E149" s="1536">
        <f>D149*$I$2</f>
        <v>0</v>
      </c>
      <c r="F149" s="1536">
        <f>E149-E149*($I$1)</f>
        <v>0</v>
      </c>
    </row>
    <row r="150" spans="1:6">
      <c r="A150" s="1694">
        <v>4035201701</v>
      </c>
      <c r="B150" s="2056" t="s">
        <v>3952</v>
      </c>
      <c r="C150" s="1695">
        <v>6</v>
      </c>
      <c r="D150" s="1549">
        <v>14.15</v>
      </c>
      <c r="E150" s="1536">
        <f>D150*$I$2</f>
        <v>0</v>
      </c>
      <c r="F150" s="1536">
        <f>E150-E150*($I$1)</f>
        <v>0</v>
      </c>
    </row>
    <row r="151" spans="1:6">
      <c r="A151" s="1694">
        <v>4035203031</v>
      </c>
      <c r="B151" s="2056" t="s">
        <v>3881</v>
      </c>
      <c r="C151" s="1695">
        <v>6</v>
      </c>
      <c r="D151" s="1549">
        <v>14.15</v>
      </c>
      <c r="E151" s="1536">
        <f>D151*$I$2</f>
        <v>0</v>
      </c>
      <c r="F151" s="1536">
        <f>E151-E151*($I$1)</f>
        <v>0</v>
      </c>
    </row>
    <row r="152" spans="1:6">
      <c r="A152" s="1694">
        <v>4035206011</v>
      </c>
      <c r="B152" s="2056" t="s">
        <v>3882</v>
      </c>
      <c r="C152" s="1695">
        <v>6</v>
      </c>
      <c r="D152" s="1549">
        <v>14.15</v>
      </c>
      <c r="E152" s="1536">
        <f>D152*$I$2</f>
        <v>0</v>
      </c>
      <c r="F152" s="1536">
        <f>E152-E152*($I$1)</f>
        <v>0</v>
      </c>
    </row>
    <row r="153" spans="1:6">
      <c r="A153" s="1694">
        <v>4035201401</v>
      </c>
      <c r="B153" s="1696" t="s">
        <v>3883</v>
      </c>
      <c r="C153" s="1695">
        <v>6</v>
      </c>
      <c r="D153" s="1549">
        <v>14.15</v>
      </c>
      <c r="E153" s="1536">
        <f>D153*$I$2</f>
        <v>0</v>
      </c>
      <c r="F153" s="1536">
        <f>E153-E153*($I$1)</f>
        <v>0</v>
      </c>
    </row>
  </sheetData>
  <mergeCells count="4">
    <mergeCell ref="A1:B1"/>
    <mergeCell ref="A3:B3"/>
    <mergeCell ref="A4:B4"/>
    <mergeCell ref="A7:F7"/>
  </mergeCells>
  <conditionalFormatting sqref="A9">
    <cfRule type="duplicateValues" dxfId="31" priority="2"/>
    <cfRule type="duplicateValues" dxfId="30" priority="3"/>
    <cfRule type="duplicateValues" dxfId="29" priority="4"/>
  </conditionalFormatting>
  <conditionalFormatting sqref="A50">
    <cfRule type="duplicateValues" dxfId="28" priority="5"/>
    <cfRule type="duplicateValues" dxfId="27" priority="6"/>
    <cfRule type="duplicateValues" dxfId="26" priority="7"/>
  </conditionalFormatting>
  <conditionalFormatting sqref="A109">
    <cfRule type="duplicateValues" dxfId="25" priority="8"/>
    <cfRule type="duplicateValues" dxfId="24" priority="9"/>
    <cfRule type="duplicateValues" dxfId="23" priority="10"/>
  </conditionalFormatting>
  <hyperlinks>
    <hyperlink ref="A6" location="'Список программ'!R1C1" display="Список программ" xr:uid="{00000000-0004-0000-0900-000000000000}"/>
  </hyperlinks>
  <pageMargins left="0.7" right="0.7" top="0.75" bottom="0.75" header="0.51180555555555496" footer="0.51180555555555496"/>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I48"/>
  <sheetViews>
    <sheetView zoomScaleNormal="100" workbookViewId="0">
      <pane ySplit="8" topLeftCell="A9" activePane="bottomLeft" state="frozen"/>
      <selection pane="bottomLeft" activeCell="B22" sqref="B22:B38"/>
    </sheetView>
  </sheetViews>
  <sheetFormatPr defaultColWidth="7.5" defaultRowHeight="13.9"/>
  <cols>
    <col min="1" max="1" width="10" customWidth="1"/>
    <col min="2" max="2" width="23" customWidth="1"/>
    <col min="3" max="3" width="7.875" customWidth="1"/>
    <col min="4" max="4" width="9.375" customWidth="1"/>
    <col min="5" max="5" width="10.5" customWidth="1"/>
    <col min="6" max="6" width="11.375" customWidth="1"/>
    <col min="7" max="7" width="2" customWidth="1"/>
  </cols>
  <sheetData>
    <row r="1" spans="1:9" ht="15">
      <c r="A1" s="1735" t="s">
        <v>0</v>
      </c>
      <c r="B1" s="1735"/>
      <c r="C1" s="68"/>
      <c r="D1" s="17"/>
      <c r="E1" s="18"/>
      <c r="F1" s="69"/>
      <c r="G1" s="14"/>
      <c r="H1" s="70" t="s">
        <v>105</v>
      </c>
      <c r="I1" s="21">
        <v>0</v>
      </c>
    </row>
    <row r="2" spans="1:9">
      <c r="A2" s="22" t="s">
        <v>1</v>
      </c>
      <c r="B2" s="72"/>
      <c r="C2" s="58"/>
      <c r="D2" s="24"/>
      <c r="E2" s="25"/>
      <c r="F2" s="73"/>
      <c r="G2" s="14"/>
      <c r="H2" s="1534" t="s">
        <v>106</v>
      </c>
      <c r="I2" s="1552">
        <v>0</v>
      </c>
    </row>
    <row r="3" spans="1:9">
      <c r="A3" s="1736" t="s">
        <v>2</v>
      </c>
      <c r="B3" s="1736"/>
      <c r="C3" s="74"/>
      <c r="D3" s="24"/>
      <c r="E3" s="25"/>
      <c r="F3" s="26"/>
      <c r="G3" s="14"/>
      <c r="H3" s="14"/>
    </row>
    <row r="4" spans="1:9">
      <c r="A4" s="1736" t="s">
        <v>3</v>
      </c>
      <c r="B4" s="1736"/>
      <c r="C4" s="74"/>
      <c r="D4" s="24"/>
      <c r="E4" s="25"/>
      <c r="F4" s="26"/>
      <c r="G4" s="14"/>
      <c r="H4" s="14"/>
    </row>
    <row r="5" spans="1:9" ht="17.45">
      <c r="A5" s="60"/>
      <c r="B5" s="75" t="s">
        <v>107</v>
      </c>
      <c r="C5" s="74"/>
      <c r="D5" s="24"/>
      <c r="E5" s="25"/>
      <c r="F5" s="26"/>
      <c r="G5" s="14"/>
      <c r="H5" s="14"/>
    </row>
    <row r="6" spans="1:9">
      <c r="A6" s="1287" t="s">
        <v>108</v>
      </c>
      <c r="B6" s="76"/>
      <c r="C6" s="77"/>
      <c r="D6" s="29"/>
      <c r="E6" s="30"/>
      <c r="F6" s="32"/>
      <c r="G6" s="14"/>
      <c r="H6" s="14"/>
    </row>
    <row r="7" spans="1:9">
      <c r="A7" s="139" t="s">
        <v>109</v>
      </c>
      <c r="B7" s="120"/>
      <c r="C7" s="120"/>
      <c r="D7" s="120"/>
      <c r="E7" s="120"/>
      <c r="F7" s="120"/>
    </row>
    <row r="8" spans="1:9" ht="34.5" customHeight="1">
      <c r="A8" s="1546" t="s">
        <v>110</v>
      </c>
      <c r="B8" s="1547" t="s">
        <v>111</v>
      </c>
      <c r="C8" s="1537" t="s">
        <v>112</v>
      </c>
      <c r="D8" s="1548" t="s">
        <v>3953</v>
      </c>
      <c r="E8" s="1548" t="s">
        <v>113</v>
      </c>
      <c r="F8" s="1693" t="s">
        <v>114</v>
      </c>
    </row>
    <row r="9" spans="1:9" ht="15" customHeight="1">
      <c r="A9" s="65"/>
      <c r="B9" s="66" t="s">
        <v>3954</v>
      </c>
      <c r="C9" s="38"/>
      <c r="D9" s="39"/>
    </row>
    <row r="10" spans="1:9" ht="15" customHeight="1">
      <c r="A10" s="1697" t="s">
        <v>3955</v>
      </c>
      <c r="B10" s="1789" t="s">
        <v>3956</v>
      </c>
      <c r="C10" s="1695">
        <v>50</v>
      </c>
      <c r="D10" s="1549">
        <v>0.54</v>
      </c>
      <c r="E10" s="1536">
        <f>D10*$I$2</f>
        <v>0</v>
      </c>
      <c r="F10" s="1536">
        <f>E10-E10*($I$1)</f>
        <v>0</v>
      </c>
    </row>
    <row r="11" spans="1:9" ht="15" customHeight="1">
      <c r="A11" s="1697" t="s">
        <v>3957</v>
      </c>
      <c r="B11" s="1789"/>
      <c r="C11" s="1695">
        <v>50</v>
      </c>
      <c r="D11" s="1549">
        <v>0.42</v>
      </c>
      <c r="E11" s="1536">
        <f>D11*$I$2</f>
        <v>0</v>
      </c>
      <c r="F11" s="1536">
        <f>E11-E11*($I$1)</f>
        <v>0</v>
      </c>
    </row>
    <row r="12" spans="1:9" ht="15" customHeight="1">
      <c r="A12" s="1697" t="s">
        <v>3958</v>
      </c>
      <c r="B12" s="1789"/>
      <c r="C12" s="1695">
        <v>50</v>
      </c>
      <c r="D12" s="1549">
        <v>0.39</v>
      </c>
      <c r="E12" s="1536">
        <f>D12*$I$2</f>
        <v>0</v>
      </c>
      <c r="F12" s="1536">
        <f>E12-E12*($I$1)</f>
        <v>0</v>
      </c>
    </row>
    <row r="13" spans="1:9" ht="15" customHeight="1">
      <c r="A13" s="1697" t="s">
        <v>3959</v>
      </c>
      <c r="B13" s="1789"/>
      <c r="C13" s="1695">
        <v>100</v>
      </c>
      <c r="D13" s="1549">
        <v>0.38</v>
      </c>
      <c r="E13" s="1536">
        <f>D13*$I$2</f>
        <v>0</v>
      </c>
      <c r="F13" s="1536">
        <f>E13-E13*($I$1)</f>
        <v>0</v>
      </c>
    </row>
    <row r="14" spans="1:9" ht="15" customHeight="1">
      <c r="A14" s="1697" t="s">
        <v>3960</v>
      </c>
      <c r="B14" s="1789"/>
      <c r="C14" s="1695">
        <v>100</v>
      </c>
      <c r="D14" s="1549">
        <v>0.38</v>
      </c>
      <c r="E14" s="1536">
        <f>D14*$I$2</f>
        <v>0</v>
      </c>
      <c r="F14" s="1536">
        <f>E14-E14*($I$1)</f>
        <v>0</v>
      </c>
    </row>
    <row r="15" spans="1:9" ht="15" customHeight="1">
      <c r="A15" s="1697" t="s">
        <v>3961</v>
      </c>
      <c r="B15" s="1789"/>
      <c r="C15" s="1695">
        <v>100</v>
      </c>
      <c r="D15" s="1549">
        <v>0.38</v>
      </c>
      <c r="E15" s="1536">
        <f>D15*$I$2</f>
        <v>0</v>
      </c>
      <c r="F15" s="1536">
        <f>E15-E15*($I$1)</f>
        <v>0</v>
      </c>
    </row>
    <row r="16" spans="1:9" ht="15" customHeight="1">
      <c r="A16" s="1697" t="s">
        <v>3962</v>
      </c>
      <c r="B16" s="1789"/>
      <c r="C16" s="1695">
        <v>100</v>
      </c>
      <c r="D16" s="1549">
        <v>0.38</v>
      </c>
      <c r="E16" s="1536">
        <f>D16*$I$2</f>
        <v>0</v>
      </c>
      <c r="F16" s="1536">
        <f>E16-E16*($I$1)</f>
        <v>0</v>
      </c>
    </row>
    <row r="17" spans="1:6" ht="15" customHeight="1">
      <c r="A17" s="1697" t="s">
        <v>3963</v>
      </c>
      <c r="B17" s="1789"/>
      <c r="C17" s="1695">
        <v>100</v>
      </c>
      <c r="D17" s="1549">
        <v>0.38</v>
      </c>
      <c r="E17" s="1536">
        <f>D17*$I$2</f>
        <v>0</v>
      </c>
      <c r="F17" s="1536">
        <f>E17-E17*($I$1)</f>
        <v>0</v>
      </c>
    </row>
    <row r="18" spans="1:6" ht="15" customHeight="1">
      <c r="A18" s="1697" t="s">
        <v>3964</v>
      </c>
      <c r="B18" s="1789"/>
      <c r="C18" s="1695">
        <v>100</v>
      </c>
      <c r="D18" s="1549">
        <v>0.38</v>
      </c>
      <c r="E18" s="1536">
        <f>D18*$I$2</f>
        <v>0</v>
      </c>
      <c r="F18" s="1536">
        <f>E18-E18*($I$1)</f>
        <v>0</v>
      </c>
    </row>
    <row r="19" spans="1:6" ht="15" customHeight="1">
      <c r="A19" s="1697" t="s">
        <v>3965</v>
      </c>
      <c r="B19" s="1789"/>
      <c r="C19" s="1695">
        <v>100</v>
      </c>
      <c r="D19" s="1549">
        <v>0.38</v>
      </c>
      <c r="E19" s="1536">
        <f>D19*$I$2</f>
        <v>0</v>
      </c>
      <c r="F19" s="1536">
        <f>E19-E19*($I$1)</f>
        <v>0</v>
      </c>
    </row>
    <row r="20" spans="1:6" ht="15" customHeight="1">
      <c r="A20" s="1697" t="s">
        <v>3966</v>
      </c>
      <c r="B20" s="1789"/>
      <c r="C20" s="1695">
        <v>100</v>
      </c>
      <c r="D20" s="1549">
        <v>0.38</v>
      </c>
      <c r="E20" s="1536">
        <f>D20*$I$2</f>
        <v>0</v>
      </c>
      <c r="F20" s="1536">
        <f>E20-E20*($I$1)</f>
        <v>0</v>
      </c>
    </row>
    <row r="21" spans="1:6" ht="15" customHeight="1">
      <c r="A21" s="1697" t="s">
        <v>3967</v>
      </c>
      <c r="B21" s="1789"/>
      <c r="C21" s="1695">
        <v>100</v>
      </c>
      <c r="D21" s="1549">
        <v>0.38</v>
      </c>
      <c r="E21" s="1536">
        <f>D21*$I$2</f>
        <v>0</v>
      </c>
      <c r="F21" s="1536">
        <f>E21-E21*($I$1)</f>
        <v>0</v>
      </c>
    </row>
    <row r="22" spans="1:6" ht="15" customHeight="1">
      <c r="A22" s="1697" t="s">
        <v>3968</v>
      </c>
      <c r="B22" s="1789" t="s">
        <v>3969</v>
      </c>
      <c r="C22" s="1695">
        <v>50</v>
      </c>
      <c r="D22" s="1549">
        <v>0.63</v>
      </c>
      <c r="E22" s="1536">
        <f>D22*$I$2</f>
        <v>0</v>
      </c>
      <c r="F22" s="1536">
        <f>E22-E22*($I$1)</f>
        <v>0</v>
      </c>
    </row>
    <row r="23" spans="1:6" ht="15" customHeight="1">
      <c r="A23" s="1697" t="s">
        <v>3970</v>
      </c>
      <c r="B23" s="1789"/>
      <c r="C23" s="1695">
        <v>100</v>
      </c>
      <c r="D23" s="1549">
        <v>0.59</v>
      </c>
      <c r="E23" s="1536">
        <f>D23*$I$2</f>
        <v>0</v>
      </c>
      <c r="F23" s="1536">
        <f>E23-E23*($I$1)</f>
        <v>0</v>
      </c>
    </row>
    <row r="24" spans="1:6" ht="15" customHeight="1">
      <c r="A24" s="1697" t="s">
        <v>3971</v>
      </c>
      <c r="B24" s="1789"/>
      <c r="C24" s="1695">
        <v>100</v>
      </c>
      <c r="D24" s="1549">
        <v>0.51</v>
      </c>
      <c r="E24" s="1536">
        <f>D24*$I$2</f>
        <v>0</v>
      </c>
      <c r="F24" s="1536">
        <f>E24-E24*($I$1)</f>
        <v>0</v>
      </c>
    </row>
    <row r="25" spans="1:6" ht="15" customHeight="1">
      <c r="A25" s="1697" t="s">
        <v>3972</v>
      </c>
      <c r="B25" s="1789"/>
      <c r="C25" s="1695">
        <v>100</v>
      </c>
      <c r="D25" s="1549">
        <v>0.51</v>
      </c>
      <c r="E25" s="1536">
        <f>D25*$I$2</f>
        <v>0</v>
      </c>
      <c r="F25" s="1536">
        <f>E25-E25*($I$1)</f>
        <v>0</v>
      </c>
    </row>
    <row r="26" spans="1:6" ht="15" customHeight="1">
      <c r="A26" s="1697" t="s">
        <v>3973</v>
      </c>
      <c r="B26" s="1789"/>
      <c r="C26" s="1695">
        <v>100</v>
      </c>
      <c r="D26" s="1549">
        <v>0.51</v>
      </c>
      <c r="E26" s="1536">
        <f>D26*$I$2</f>
        <v>0</v>
      </c>
      <c r="F26" s="1536">
        <f>E26-E26*($I$1)</f>
        <v>0</v>
      </c>
    </row>
    <row r="27" spans="1:6" ht="15" customHeight="1">
      <c r="A27" s="1697" t="s">
        <v>3974</v>
      </c>
      <c r="B27" s="1789"/>
      <c r="C27" s="1695">
        <v>100</v>
      </c>
      <c r="D27" s="1549">
        <v>0.51</v>
      </c>
      <c r="E27" s="1536">
        <f>D27*$I$2</f>
        <v>0</v>
      </c>
      <c r="F27" s="1536">
        <f>E27-E27*($I$1)</f>
        <v>0</v>
      </c>
    </row>
    <row r="28" spans="1:6" ht="15" customHeight="1">
      <c r="A28" s="1697" t="s">
        <v>3975</v>
      </c>
      <c r="B28" s="1789"/>
      <c r="C28" s="1695">
        <v>100</v>
      </c>
      <c r="D28" s="1549">
        <v>0.51</v>
      </c>
      <c r="E28" s="1536">
        <f>D28*$I$2</f>
        <v>0</v>
      </c>
      <c r="F28" s="1536">
        <f>E28-E28*($I$1)</f>
        <v>0</v>
      </c>
    </row>
    <row r="29" spans="1:6" ht="15" customHeight="1">
      <c r="A29" s="1697" t="s">
        <v>3976</v>
      </c>
      <c r="B29" s="1789"/>
      <c r="C29" s="1695">
        <v>100</v>
      </c>
      <c r="D29" s="1549">
        <v>0.51</v>
      </c>
      <c r="E29" s="1536">
        <f>D29*$I$2</f>
        <v>0</v>
      </c>
      <c r="F29" s="1536">
        <f>E29-E29*($I$1)</f>
        <v>0</v>
      </c>
    </row>
    <row r="30" spans="1:6" ht="15" customHeight="1">
      <c r="A30" s="1697" t="s">
        <v>3977</v>
      </c>
      <c r="B30" s="1789"/>
      <c r="C30" s="1695">
        <v>100</v>
      </c>
      <c r="D30" s="1549">
        <v>0.51</v>
      </c>
      <c r="E30" s="1536">
        <f>D30*$I$2</f>
        <v>0</v>
      </c>
      <c r="F30" s="1536">
        <f>E30-E30*($I$1)</f>
        <v>0</v>
      </c>
    </row>
    <row r="31" spans="1:6" ht="15" customHeight="1">
      <c r="A31" s="1697" t="s">
        <v>3978</v>
      </c>
      <c r="B31" s="1789"/>
      <c r="C31" s="1695">
        <v>100</v>
      </c>
      <c r="D31" s="1549">
        <v>0.49</v>
      </c>
      <c r="E31" s="1536">
        <f>D31*$I$2</f>
        <v>0</v>
      </c>
      <c r="F31" s="1536">
        <f>E31-E31*($I$1)</f>
        <v>0</v>
      </c>
    </row>
    <row r="32" spans="1:6" ht="15" customHeight="1">
      <c r="A32" s="1697" t="s">
        <v>3979</v>
      </c>
      <c r="B32" s="1789"/>
      <c r="C32" s="1695">
        <v>100</v>
      </c>
      <c r="D32" s="1549">
        <v>0.49</v>
      </c>
      <c r="E32" s="1536">
        <f>D32*$I$2</f>
        <v>0</v>
      </c>
      <c r="F32" s="1536">
        <f>E32-E32*($I$1)</f>
        <v>0</v>
      </c>
    </row>
    <row r="33" spans="1:6" ht="15" customHeight="1">
      <c r="A33" s="1697" t="s">
        <v>3980</v>
      </c>
      <c r="B33" s="1789"/>
      <c r="C33" s="1695">
        <v>100</v>
      </c>
      <c r="D33" s="1549">
        <v>0.49</v>
      </c>
      <c r="E33" s="1536">
        <f>D33*$I$2</f>
        <v>0</v>
      </c>
      <c r="F33" s="1536">
        <f>E33-E33*($I$1)</f>
        <v>0</v>
      </c>
    </row>
    <row r="34" spans="1:6" ht="15" customHeight="1">
      <c r="A34" s="1697" t="s">
        <v>3981</v>
      </c>
      <c r="B34" s="1789"/>
      <c r="C34" s="1695">
        <v>100</v>
      </c>
      <c r="D34" s="1549">
        <v>0.49</v>
      </c>
      <c r="E34" s="1536">
        <f>D34*$I$2</f>
        <v>0</v>
      </c>
      <c r="F34" s="1536">
        <f>E34-E34*($I$1)</f>
        <v>0</v>
      </c>
    </row>
    <row r="35" spans="1:6" ht="15" customHeight="1">
      <c r="A35" s="1697" t="s">
        <v>3982</v>
      </c>
      <c r="B35" s="1789"/>
      <c r="C35" s="1695">
        <v>100</v>
      </c>
      <c r="D35" s="1549">
        <v>0.56999999999999995</v>
      </c>
      <c r="E35" s="1536">
        <f>D35*$I$2</f>
        <v>0</v>
      </c>
      <c r="F35" s="1536">
        <f>E35-E35*($I$1)</f>
        <v>0</v>
      </c>
    </row>
    <row r="36" spans="1:6" ht="15" customHeight="1">
      <c r="A36" s="1697" t="s">
        <v>3983</v>
      </c>
      <c r="B36" s="1789"/>
      <c r="C36" s="1695">
        <v>100</v>
      </c>
      <c r="D36" s="1549">
        <v>0.61</v>
      </c>
      <c r="E36" s="1536">
        <f>D36*$I$2</f>
        <v>0</v>
      </c>
      <c r="F36" s="1536">
        <f>E36-E36*($I$1)</f>
        <v>0</v>
      </c>
    </row>
    <row r="37" spans="1:6" ht="15" customHeight="1">
      <c r="A37" s="1697" t="s">
        <v>3984</v>
      </c>
      <c r="B37" s="1789"/>
      <c r="C37" s="1695">
        <v>100</v>
      </c>
      <c r="D37" s="1549">
        <v>0.69</v>
      </c>
      <c r="E37" s="1536">
        <f>D37*$I$2</f>
        <v>0</v>
      </c>
      <c r="F37" s="1536">
        <f>E37-E37*($I$1)</f>
        <v>0</v>
      </c>
    </row>
    <row r="38" spans="1:6" ht="15" customHeight="1">
      <c r="A38" s="1697" t="s">
        <v>3985</v>
      </c>
      <c r="B38" s="1789"/>
      <c r="C38" s="1695">
        <v>100</v>
      </c>
      <c r="D38" s="1549">
        <v>0.71</v>
      </c>
      <c r="E38" s="1536">
        <f>D38*$I$2</f>
        <v>0</v>
      </c>
      <c r="F38" s="1536">
        <f>E38-E38*($I$1)</f>
        <v>0</v>
      </c>
    </row>
    <row r="39" spans="1:6" ht="15" customHeight="1">
      <c r="A39" s="1697" t="s">
        <v>3986</v>
      </c>
      <c r="B39" s="1789" t="s">
        <v>3987</v>
      </c>
      <c r="C39" s="1695" t="s">
        <v>3988</v>
      </c>
      <c r="D39" s="1549">
        <v>45.96</v>
      </c>
      <c r="E39" s="1536">
        <f>D39*$I$2</f>
        <v>0</v>
      </c>
      <c r="F39" s="1536">
        <f>E39-E39*($I$1)</f>
        <v>0</v>
      </c>
    </row>
    <row r="40" spans="1:6" ht="15" customHeight="1">
      <c r="A40" s="1697" t="s">
        <v>3989</v>
      </c>
      <c r="B40" s="1789"/>
      <c r="C40" s="1695" t="s">
        <v>3988</v>
      </c>
      <c r="D40" s="1549">
        <v>42.14</v>
      </c>
      <c r="E40" s="1536">
        <f>D40*$I$2</f>
        <v>0</v>
      </c>
      <c r="F40" s="1536">
        <f>E40-E40*($I$1)</f>
        <v>0</v>
      </c>
    </row>
    <row r="41" spans="1:6" ht="15" customHeight="1">
      <c r="A41" s="1697" t="s">
        <v>3990</v>
      </c>
      <c r="B41" s="1789"/>
      <c r="C41" s="1695" t="s">
        <v>3988</v>
      </c>
      <c r="D41" s="1549">
        <v>39.659999999999997</v>
      </c>
      <c r="E41" s="1536">
        <f>D41*$I$2</f>
        <v>0</v>
      </c>
      <c r="F41" s="1536">
        <f>E41-E41*($I$1)</f>
        <v>0</v>
      </c>
    </row>
    <row r="42" spans="1:6" ht="15" customHeight="1">
      <c r="A42" s="1697" t="s">
        <v>3991</v>
      </c>
      <c r="B42" s="1789"/>
      <c r="C42" s="1695" t="s">
        <v>3988</v>
      </c>
      <c r="D42" s="1549">
        <v>39.659999999999997</v>
      </c>
      <c r="E42" s="1536">
        <f>D42*$I$2</f>
        <v>0</v>
      </c>
      <c r="F42" s="1536">
        <f>E42-E42*($I$1)</f>
        <v>0</v>
      </c>
    </row>
    <row r="43" spans="1:6" ht="15" customHeight="1">
      <c r="A43" s="1697" t="s">
        <v>3992</v>
      </c>
      <c r="B43" s="1789"/>
      <c r="C43" s="1695" t="s">
        <v>3988</v>
      </c>
      <c r="D43" s="1549">
        <v>39.659999999999997</v>
      </c>
      <c r="E43" s="1536">
        <f>D43*$I$2</f>
        <v>0</v>
      </c>
      <c r="F43" s="1536">
        <f>E43-E43*($I$1)</f>
        <v>0</v>
      </c>
    </row>
    <row r="44" spans="1:6" ht="15" customHeight="1">
      <c r="A44" s="1697" t="s">
        <v>3993</v>
      </c>
      <c r="B44" s="1789"/>
      <c r="C44" s="1695" t="s">
        <v>3988</v>
      </c>
      <c r="D44" s="1549">
        <v>39.659999999999997</v>
      </c>
      <c r="E44" s="1536">
        <f>D44*$I$2</f>
        <v>0</v>
      </c>
      <c r="F44" s="1536">
        <f>E44-E44*($I$1)</f>
        <v>0</v>
      </c>
    </row>
    <row r="45" spans="1:6" ht="15" customHeight="1">
      <c r="A45" s="1697" t="s">
        <v>3994</v>
      </c>
      <c r="B45" s="1789"/>
      <c r="C45" s="1695" t="s">
        <v>3988</v>
      </c>
      <c r="D45" s="1549">
        <v>39.659999999999997</v>
      </c>
      <c r="E45" s="1536">
        <f>D45*$I$2</f>
        <v>0</v>
      </c>
      <c r="F45" s="1536">
        <f>E45-E45*($I$1)</f>
        <v>0</v>
      </c>
    </row>
    <row r="46" spans="1:6" ht="15" customHeight="1">
      <c r="A46" s="1697" t="s">
        <v>3995</v>
      </c>
      <c r="B46" s="1789"/>
      <c r="C46" s="1695" t="s">
        <v>3988</v>
      </c>
      <c r="D46" s="1549">
        <v>39.659999999999997</v>
      </c>
      <c r="E46" s="1536">
        <f>D46*$I$2</f>
        <v>0</v>
      </c>
      <c r="F46" s="1536">
        <f>E46-E46*($I$1)</f>
        <v>0</v>
      </c>
    </row>
    <row r="47" spans="1:6" ht="15" customHeight="1">
      <c r="A47" s="1697" t="s">
        <v>3996</v>
      </c>
      <c r="B47" s="1789" t="s">
        <v>3997</v>
      </c>
      <c r="C47" s="1695">
        <v>20</v>
      </c>
      <c r="D47" s="1549">
        <v>1.0900000000000001</v>
      </c>
      <c r="E47" s="1536">
        <f>D47*$I$2</f>
        <v>0</v>
      </c>
      <c r="F47" s="1536">
        <f>E47-E47*($I$1)</f>
        <v>0</v>
      </c>
    </row>
    <row r="48" spans="1:6" ht="15" customHeight="1">
      <c r="A48" s="1697" t="s">
        <v>3998</v>
      </c>
      <c r="B48" s="1789"/>
      <c r="C48" s="1695">
        <v>20</v>
      </c>
      <c r="D48" s="1549">
        <v>1.1200000000000001</v>
      </c>
      <c r="E48" s="1536">
        <f>D48*$I$2</f>
        <v>0</v>
      </c>
      <c r="F48" s="1536">
        <f>E48-E48*($I$1)</f>
        <v>0</v>
      </c>
    </row>
  </sheetData>
  <mergeCells count="7">
    <mergeCell ref="B39:B46"/>
    <mergeCell ref="B47:B48"/>
    <mergeCell ref="A1:B1"/>
    <mergeCell ref="A3:B3"/>
    <mergeCell ref="A4:B4"/>
    <mergeCell ref="B10:B21"/>
    <mergeCell ref="B22:B38"/>
  </mergeCells>
  <hyperlinks>
    <hyperlink ref="A6" location="'Список программ'!R1C1" display="Список программ" xr:uid="{00000000-0004-0000-0A00-000000000000}"/>
  </hyperlinks>
  <pageMargins left="0.7" right="0.7" top="0.75" bottom="0.75" header="0.51180555555555496" footer="0.51180555555555496"/>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AMJ392"/>
  <sheetViews>
    <sheetView zoomScaleNormal="100" workbookViewId="0">
      <pane ySplit="8" topLeftCell="A9" activePane="bottomLeft" state="frozen"/>
      <selection pane="bottomLeft" activeCell="F10" sqref="F10"/>
    </sheetView>
  </sheetViews>
  <sheetFormatPr defaultColWidth="7.5" defaultRowHeight="13.9"/>
  <cols>
    <col min="1" max="1" width="10.5" style="67" customWidth="1"/>
    <col min="2" max="2" width="60.5" customWidth="1"/>
    <col min="3" max="3" width="8" customWidth="1"/>
    <col min="4" max="4" width="9.75" customWidth="1"/>
    <col min="5" max="5" width="3.875" customWidth="1"/>
    <col min="6" max="6" width="9.625" customWidth="1"/>
    <col min="7" max="7" width="9.75" customWidth="1"/>
    <col min="8" max="8" width="10.375" customWidth="1"/>
    <col min="10" max="12" width="8.375" customWidth="1"/>
  </cols>
  <sheetData>
    <row r="1" spans="1:1024" ht="15">
      <c r="A1" s="1735" t="s">
        <v>0</v>
      </c>
      <c r="B1" s="1735"/>
      <c r="C1" s="68"/>
      <c r="D1" s="17"/>
      <c r="E1" s="18"/>
      <c r="F1" s="50"/>
      <c r="G1" s="140"/>
      <c r="H1" s="141" t="s">
        <v>105</v>
      </c>
      <c r="I1" s="21">
        <v>0</v>
      </c>
    </row>
    <row r="2" spans="1:1024">
      <c r="A2" s="71" t="s">
        <v>1</v>
      </c>
      <c r="B2" s="72"/>
      <c r="C2" s="58"/>
      <c r="D2" s="24"/>
      <c r="E2" s="25"/>
      <c r="F2" s="19"/>
      <c r="G2" s="26"/>
      <c r="H2" s="1551" t="s">
        <v>106</v>
      </c>
      <c r="I2" s="1552">
        <v>0</v>
      </c>
    </row>
    <row r="3" spans="1:1024">
      <c r="A3" s="1736" t="s">
        <v>2</v>
      </c>
      <c r="B3" s="1736"/>
      <c r="C3" s="74"/>
      <c r="D3" s="24"/>
      <c r="E3" s="25"/>
      <c r="F3" s="14"/>
      <c r="G3" s="26"/>
      <c r="H3" s="14"/>
      <c r="I3" s="14"/>
    </row>
    <row r="4" spans="1:1024">
      <c r="A4" s="1736" t="s">
        <v>3</v>
      </c>
      <c r="B4" s="1736"/>
      <c r="C4" s="74"/>
      <c r="D4" s="24"/>
      <c r="E4" s="25"/>
      <c r="F4" s="14"/>
      <c r="G4" s="26"/>
      <c r="H4" s="14"/>
      <c r="I4" s="14"/>
    </row>
    <row r="5" spans="1:1024" ht="17.45">
      <c r="A5" s="71"/>
      <c r="B5" s="75" t="s">
        <v>107</v>
      </c>
      <c r="C5" s="74"/>
      <c r="D5" s="24"/>
      <c r="E5" s="25"/>
      <c r="F5" s="14"/>
      <c r="G5" s="26"/>
      <c r="H5" s="14"/>
      <c r="I5" s="14"/>
    </row>
    <row r="6" spans="1:1024" ht="26.25" customHeight="1">
      <c r="A6" s="1288" t="s">
        <v>108</v>
      </c>
      <c r="B6" s="76"/>
      <c r="C6" s="77"/>
      <c r="D6" s="29"/>
      <c r="E6" s="30"/>
      <c r="F6" s="31"/>
      <c r="G6" s="32"/>
      <c r="H6" s="14"/>
      <c r="I6" s="14"/>
    </row>
    <row r="7" spans="1:1024" ht="15" customHeight="1">
      <c r="A7" s="1788" t="s">
        <v>109</v>
      </c>
      <c r="B7" s="1788"/>
      <c r="C7" s="1788"/>
      <c r="D7" s="1788"/>
      <c r="E7" s="1788"/>
      <c r="F7" s="1788"/>
      <c r="G7" s="1788"/>
    </row>
    <row r="8" spans="1:1024" ht="37.5" customHeight="1">
      <c r="A8" s="1546" t="s">
        <v>110</v>
      </c>
      <c r="B8" s="1547" t="s">
        <v>111</v>
      </c>
      <c r="C8" s="1693" t="s">
        <v>3999</v>
      </c>
      <c r="D8" s="1693" t="s">
        <v>4000</v>
      </c>
      <c r="E8" s="1537" t="s">
        <v>112</v>
      </c>
      <c r="F8" s="1548" t="s">
        <v>574</v>
      </c>
      <c r="G8" s="1537" t="s">
        <v>113</v>
      </c>
      <c r="H8" s="1693" t="s">
        <v>114</v>
      </c>
    </row>
    <row r="9" spans="1:1024" ht="15" customHeight="1">
      <c r="A9" s="65"/>
      <c r="B9" s="66" t="s">
        <v>4001</v>
      </c>
      <c r="E9" s="38"/>
      <c r="F9" s="39"/>
      <c r="G9" s="65"/>
      <c r="H9" s="65"/>
    </row>
    <row r="10" spans="1:1024" ht="15.75" customHeight="1">
      <c r="A10" s="142">
        <v>6509100001</v>
      </c>
      <c r="B10" s="1790" t="s">
        <v>4002</v>
      </c>
      <c r="C10" s="1696" t="s">
        <v>4003</v>
      </c>
      <c r="D10" s="1696" t="s">
        <v>4004</v>
      </c>
      <c r="E10" s="1695">
        <v>6</v>
      </c>
      <c r="F10" s="1549">
        <v>5.3</v>
      </c>
      <c r="G10" s="1536">
        <f>F10*$I$2</f>
        <v>0</v>
      </c>
      <c r="H10" s="1536">
        <f>G10-G10*($I$1)</f>
        <v>0</v>
      </c>
    </row>
    <row r="11" spans="1:1024" ht="15.75" customHeight="1">
      <c r="A11" s="142">
        <v>6509700001</v>
      </c>
      <c r="B11" s="1790"/>
      <c r="C11" s="1696" t="s">
        <v>4005</v>
      </c>
      <c r="D11" s="1696" t="s">
        <v>4006</v>
      </c>
      <c r="E11" s="1695">
        <v>7</v>
      </c>
      <c r="F11" s="1549">
        <v>5.3</v>
      </c>
      <c r="G11" s="1536">
        <f>F11*$I$2</f>
        <v>0</v>
      </c>
      <c r="H11" s="1536">
        <f>G11-G11*($I$1)</f>
        <v>0</v>
      </c>
    </row>
    <row r="12" spans="1:1024" ht="15" customHeight="1">
      <c r="A12" s="143">
        <v>6509200001</v>
      </c>
      <c r="B12" s="1790"/>
      <c r="C12" s="1696" t="s">
        <v>4007</v>
      </c>
      <c r="D12" s="1696" t="s">
        <v>4004</v>
      </c>
      <c r="E12" s="1695">
        <v>6</v>
      </c>
      <c r="F12" s="1549">
        <v>5.3</v>
      </c>
      <c r="G12" s="1536">
        <f>F12*$I$2</f>
        <v>0</v>
      </c>
      <c r="H12" s="1536">
        <f>G12-G12*($I$1)</f>
        <v>0</v>
      </c>
    </row>
    <row r="13" spans="1:1024" ht="15" customHeight="1">
      <c r="A13" s="65"/>
      <c r="B13" s="66" t="s">
        <v>3290</v>
      </c>
      <c r="E13" s="38"/>
      <c r="F13" s="39">
        <v>0</v>
      </c>
      <c r="G13" s="65"/>
      <c r="H13" s="65"/>
    </row>
    <row r="14" spans="1:1024" ht="42" customHeight="1">
      <c r="A14" s="1699">
        <v>6100300002</v>
      </c>
      <c r="B14" s="1700" t="s">
        <v>4008</v>
      </c>
      <c r="C14" s="1701" t="s">
        <v>4009</v>
      </c>
      <c r="D14" s="1701" t="s">
        <v>4010</v>
      </c>
      <c r="E14" s="1702"/>
      <c r="F14" s="1549">
        <v>9.75</v>
      </c>
      <c r="G14" s="1536">
        <f>F14*$I$2</f>
        <v>0</v>
      </c>
      <c r="H14" s="1536">
        <f>G14-G14*($I$1)</f>
        <v>0</v>
      </c>
    </row>
    <row r="15" spans="1:1024" s="72" customFormat="1" ht="15" customHeight="1">
      <c r="A15" s="1694">
        <v>6110300050</v>
      </c>
      <c r="B15" s="1791" t="s">
        <v>4011</v>
      </c>
      <c r="C15" s="1696" t="s">
        <v>4012</v>
      </c>
      <c r="D15" s="1696" t="s">
        <v>4013</v>
      </c>
      <c r="E15" s="1695">
        <v>24</v>
      </c>
      <c r="F15" s="1549">
        <v>2.97</v>
      </c>
      <c r="G15" s="1536">
        <f>F15*$I$2</f>
        <v>0</v>
      </c>
      <c r="H15" s="1536">
        <f>G15-G15*($I$1)</f>
        <v>0</v>
      </c>
      <c r="I15"/>
      <c r="L15" s="85"/>
      <c r="M15" s="85"/>
      <c r="N15" s="144"/>
      <c r="O15" s="145"/>
      <c r="P15" s="145"/>
      <c r="Q15" s="146"/>
      <c r="T15" s="85"/>
      <c r="U15" s="144"/>
      <c r="V15" s="145"/>
      <c r="W15" s="145"/>
      <c r="X15" s="146"/>
      <c r="Y15" s="1792"/>
      <c r="AB15" s="85"/>
      <c r="AC15" s="144"/>
      <c r="AD15" s="145"/>
      <c r="AE15" s="145"/>
      <c r="AF15" s="146"/>
      <c r="AG15" s="1792"/>
      <c r="AJ15" s="85"/>
      <c r="AK15" s="144"/>
      <c r="AL15" s="145"/>
      <c r="AM15" s="145"/>
      <c r="AN15" s="146"/>
      <c r="AO15" s="1792"/>
      <c r="AR15" s="85"/>
      <c r="AS15" s="144"/>
      <c r="AT15" s="145"/>
      <c r="AU15" s="145"/>
      <c r="AV15" s="146"/>
      <c r="AW15" s="1792"/>
      <c r="AZ15" s="85"/>
      <c r="BA15" s="144"/>
      <c r="BB15" s="145"/>
      <c r="BC15" s="145"/>
      <c r="BD15" s="146"/>
      <c r="BE15" s="1792"/>
      <c r="BH15" s="85"/>
      <c r="BI15" s="144"/>
      <c r="BJ15" s="145"/>
      <c r="BK15" s="145"/>
      <c r="BL15" s="146"/>
      <c r="BM15" s="1792"/>
      <c r="BP15" s="85"/>
      <c r="BQ15" s="144"/>
      <c r="BR15" s="145"/>
      <c r="BS15" s="145"/>
      <c r="BT15" s="146"/>
      <c r="BU15" s="1792"/>
      <c r="BX15" s="85"/>
      <c r="BY15" s="144"/>
      <c r="BZ15" s="145"/>
      <c r="CA15" s="145"/>
      <c r="CB15" s="146"/>
      <c r="CC15" s="1792"/>
      <c r="CF15" s="85"/>
      <c r="CG15" s="144"/>
      <c r="CH15" s="145"/>
      <c r="CI15" s="145"/>
      <c r="CJ15" s="146"/>
      <c r="CK15" s="1792"/>
      <c r="CN15" s="85"/>
      <c r="CO15" s="144"/>
      <c r="CP15" s="145"/>
      <c r="CQ15" s="145"/>
      <c r="CR15" s="146"/>
      <c r="CS15" s="1792"/>
      <c r="CV15" s="85"/>
      <c r="CW15" s="144"/>
      <c r="CX15" s="145"/>
      <c r="CY15" s="145"/>
      <c r="CZ15" s="146"/>
      <c r="DA15" s="1792"/>
      <c r="DD15" s="85"/>
      <c r="DE15" s="144"/>
      <c r="DF15" s="145"/>
      <c r="DG15" s="145"/>
      <c r="DH15" s="146"/>
      <c r="DI15" s="1792"/>
      <c r="DL15" s="85"/>
      <c r="DM15" s="144"/>
      <c r="DN15" s="145"/>
      <c r="DO15" s="145"/>
      <c r="DP15" s="146"/>
      <c r="DQ15" s="1792"/>
      <c r="DT15" s="85"/>
      <c r="DU15" s="144"/>
      <c r="DV15" s="145"/>
      <c r="DW15" s="145"/>
      <c r="DX15" s="146"/>
      <c r="DY15" s="1792"/>
      <c r="EB15" s="85"/>
      <c r="EC15" s="144"/>
      <c r="ED15" s="145"/>
      <c r="EE15" s="145"/>
      <c r="EF15" s="146"/>
      <c r="EG15" s="1792"/>
      <c r="EJ15" s="85"/>
      <c r="EK15" s="144"/>
      <c r="EL15" s="145"/>
      <c r="EM15" s="145"/>
      <c r="EN15" s="146"/>
      <c r="EO15" s="1792"/>
      <c r="ER15" s="85"/>
      <c r="ES15" s="144"/>
      <c r="ET15" s="145"/>
      <c r="EU15" s="145"/>
      <c r="EV15" s="146"/>
      <c r="EW15" s="1792"/>
      <c r="EZ15" s="85"/>
      <c r="FA15" s="144"/>
      <c r="FB15" s="145"/>
      <c r="FC15" s="145"/>
      <c r="FD15" s="146"/>
      <c r="FE15" s="1792"/>
      <c r="FH15" s="85"/>
      <c r="FI15" s="144"/>
      <c r="FJ15" s="145"/>
      <c r="FK15" s="145"/>
      <c r="FL15" s="146"/>
      <c r="FM15" s="1792"/>
      <c r="FP15" s="85"/>
      <c r="FQ15" s="144"/>
      <c r="FR15" s="145"/>
      <c r="FS15" s="145"/>
      <c r="FT15" s="146"/>
      <c r="FU15" s="1792"/>
      <c r="FX15" s="85"/>
      <c r="FY15" s="144"/>
      <c r="FZ15" s="145"/>
      <c r="GA15" s="145"/>
      <c r="GB15" s="146"/>
      <c r="GC15" s="1792"/>
      <c r="GF15" s="85"/>
      <c r="GG15" s="144"/>
      <c r="GH15" s="145"/>
      <c r="GI15" s="145"/>
      <c r="GJ15" s="146"/>
      <c r="GK15" s="1792"/>
      <c r="GN15" s="85"/>
      <c r="GO15" s="144"/>
      <c r="GP15" s="145"/>
      <c r="GQ15" s="145"/>
      <c r="GR15" s="146"/>
      <c r="GS15" s="1792"/>
      <c r="GV15" s="85"/>
      <c r="GW15" s="144"/>
      <c r="GX15" s="145"/>
      <c r="GY15" s="145"/>
      <c r="GZ15" s="146"/>
      <c r="HA15" s="1792"/>
      <c r="HD15" s="85"/>
      <c r="HE15" s="144"/>
      <c r="HF15" s="145"/>
      <c r="HG15" s="145"/>
      <c r="HH15" s="146"/>
      <c r="HI15" s="1792"/>
      <c r="HL15" s="85"/>
      <c r="HM15" s="144"/>
      <c r="HN15" s="145"/>
      <c r="HO15" s="145"/>
      <c r="HP15" s="146"/>
      <c r="HQ15" s="1792"/>
      <c r="HT15" s="85"/>
      <c r="HU15" s="144"/>
      <c r="HV15" s="145"/>
      <c r="HW15" s="145"/>
      <c r="HX15" s="146"/>
      <c r="HY15" s="1792"/>
      <c r="IB15" s="85"/>
      <c r="IC15" s="144"/>
      <c r="ID15" s="145"/>
      <c r="IE15" s="145"/>
      <c r="IF15" s="146"/>
      <c r="IG15" s="1792"/>
      <c r="IJ15" s="85"/>
      <c r="IK15" s="144"/>
      <c r="IL15" s="145"/>
      <c r="IM15" s="145"/>
      <c r="IN15" s="146"/>
      <c r="IO15" s="1792"/>
      <c r="IR15" s="85"/>
      <c r="IS15" s="144"/>
      <c r="IT15" s="145"/>
      <c r="IU15" s="145"/>
      <c r="IV15" s="146"/>
      <c r="IW15" s="1792"/>
      <c r="IZ15" s="85"/>
      <c r="JA15" s="144"/>
      <c r="JB15" s="145"/>
      <c r="JC15" s="145"/>
      <c r="JD15" s="146"/>
      <c r="JE15" s="1792"/>
      <c r="JH15" s="85"/>
      <c r="JI15" s="144"/>
      <c r="JJ15" s="145"/>
      <c r="JK15" s="145"/>
      <c r="JL15" s="146"/>
      <c r="JM15" s="1792"/>
      <c r="JP15" s="85"/>
      <c r="JQ15" s="144"/>
      <c r="JR15" s="145"/>
      <c r="JS15" s="145"/>
      <c r="JT15" s="146"/>
      <c r="JU15" s="1792"/>
      <c r="JX15" s="85"/>
      <c r="JY15" s="144"/>
      <c r="JZ15" s="145"/>
      <c r="KA15" s="145"/>
      <c r="KB15" s="146"/>
      <c r="KC15" s="1792"/>
      <c r="KF15" s="85"/>
      <c r="KG15" s="144"/>
      <c r="KH15" s="145"/>
      <c r="KI15" s="145"/>
      <c r="KJ15" s="146"/>
      <c r="KK15" s="1792"/>
      <c r="KN15" s="85"/>
      <c r="KO15" s="144"/>
      <c r="KP15" s="145"/>
      <c r="KQ15" s="145"/>
      <c r="KR15" s="146"/>
      <c r="KS15" s="1792"/>
      <c r="KV15" s="85"/>
      <c r="KW15" s="144"/>
      <c r="KX15" s="145"/>
      <c r="KY15" s="145"/>
      <c r="KZ15" s="146"/>
      <c r="LA15" s="1792"/>
      <c r="LD15" s="85"/>
      <c r="LE15" s="144"/>
      <c r="LF15" s="145"/>
      <c r="LG15" s="145"/>
      <c r="LH15" s="146"/>
      <c r="LI15" s="1792"/>
      <c r="LL15" s="85"/>
      <c r="LM15" s="144"/>
      <c r="LN15" s="145"/>
      <c r="LO15" s="145"/>
      <c r="LP15" s="146"/>
      <c r="LQ15" s="1792"/>
      <c r="LT15" s="85"/>
      <c r="LU15" s="144"/>
      <c r="LV15" s="145"/>
      <c r="LW15" s="145"/>
      <c r="LX15" s="146"/>
      <c r="LY15" s="1792"/>
      <c r="MB15" s="85"/>
      <c r="MC15" s="144"/>
      <c r="MD15" s="145"/>
      <c r="ME15" s="145"/>
      <c r="MF15" s="146"/>
      <c r="MG15" s="1792"/>
      <c r="MJ15" s="85"/>
      <c r="MK15" s="144"/>
      <c r="ML15" s="145"/>
      <c r="MM15" s="145"/>
      <c r="MN15" s="146"/>
      <c r="MO15" s="1792"/>
      <c r="MR15" s="85"/>
      <c r="MS15" s="144"/>
      <c r="MT15" s="145"/>
      <c r="MU15" s="145"/>
      <c r="MV15" s="146"/>
      <c r="MW15" s="1792"/>
      <c r="MZ15" s="85"/>
      <c r="NA15" s="144"/>
      <c r="NB15" s="145"/>
      <c r="NC15" s="145"/>
      <c r="ND15" s="146"/>
      <c r="NE15" s="1792"/>
      <c r="NH15" s="85"/>
      <c r="NI15" s="144"/>
      <c r="NJ15" s="145"/>
      <c r="NK15" s="145"/>
      <c r="NL15" s="146"/>
      <c r="NM15" s="1792"/>
      <c r="NP15" s="85"/>
      <c r="NQ15" s="144"/>
      <c r="NR15" s="145"/>
      <c r="NS15" s="145"/>
      <c r="NT15" s="146"/>
      <c r="NU15" s="1792"/>
      <c r="NX15" s="85"/>
      <c r="NY15" s="144"/>
      <c r="NZ15" s="145"/>
      <c r="OA15" s="145"/>
      <c r="OB15" s="146"/>
      <c r="OC15" s="1792"/>
      <c r="OF15" s="85"/>
      <c r="OG15" s="144"/>
      <c r="OH15" s="145"/>
      <c r="OI15" s="145"/>
      <c r="OJ15" s="146"/>
      <c r="OK15" s="1792"/>
      <c r="ON15" s="85"/>
      <c r="OO15" s="144"/>
      <c r="OP15" s="145"/>
      <c r="OQ15" s="145"/>
      <c r="OR15" s="146"/>
      <c r="OS15" s="1792"/>
      <c r="OV15" s="85"/>
      <c r="OW15" s="144"/>
      <c r="OX15" s="145"/>
      <c r="OY15" s="145"/>
      <c r="OZ15" s="146"/>
      <c r="PA15" s="1792"/>
      <c r="PD15" s="85"/>
      <c r="PE15" s="144"/>
      <c r="PF15" s="145"/>
      <c r="PG15" s="145"/>
      <c r="PH15" s="146"/>
      <c r="PI15" s="1792"/>
      <c r="PL15" s="85"/>
      <c r="PM15" s="144"/>
      <c r="PN15" s="145"/>
      <c r="PO15" s="145"/>
      <c r="PP15" s="146"/>
      <c r="PQ15" s="1792"/>
      <c r="PT15" s="85"/>
      <c r="PU15" s="144"/>
      <c r="PV15" s="145"/>
      <c r="PW15" s="145"/>
      <c r="PX15" s="146"/>
      <c r="PY15" s="1792"/>
      <c r="QB15" s="85"/>
      <c r="QC15" s="144"/>
      <c r="QD15" s="145"/>
      <c r="QE15" s="145"/>
      <c r="QF15" s="146"/>
      <c r="QG15" s="1792"/>
      <c r="QJ15" s="85"/>
      <c r="QK15" s="144"/>
      <c r="QL15" s="145"/>
      <c r="QM15" s="145"/>
      <c r="QN15" s="146"/>
      <c r="QO15" s="1792"/>
      <c r="QR15" s="85"/>
      <c r="QS15" s="144"/>
      <c r="QT15" s="145"/>
      <c r="QU15" s="145"/>
      <c r="QV15" s="146"/>
      <c r="QW15" s="1792"/>
      <c r="QZ15" s="85"/>
      <c r="RA15" s="144"/>
      <c r="RB15" s="145"/>
      <c r="RC15" s="145"/>
      <c r="RD15" s="146"/>
      <c r="RE15" s="1792"/>
      <c r="RH15" s="85"/>
      <c r="RI15" s="144"/>
      <c r="RJ15" s="145"/>
      <c r="RK15" s="145"/>
      <c r="RL15" s="146"/>
      <c r="RM15" s="1792"/>
      <c r="RP15" s="85"/>
      <c r="RQ15" s="144"/>
      <c r="RR15" s="145"/>
      <c r="RS15" s="145"/>
      <c r="RT15" s="146"/>
      <c r="RU15" s="1792"/>
      <c r="RX15" s="85"/>
      <c r="RY15" s="144"/>
      <c r="RZ15" s="145"/>
      <c r="SA15" s="145"/>
      <c r="SB15" s="146"/>
      <c r="SC15" s="1792"/>
      <c r="SF15" s="85"/>
      <c r="SG15" s="144"/>
      <c r="SH15" s="145"/>
      <c r="SI15" s="145"/>
      <c r="SJ15" s="146"/>
      <c r="SK15" s="1792"/>
      <c r="SN15" s="85"/>
      <c r="SO15" s="144"/>
      <c r="SP15" s="145"/>
      <c r="SQ15" s="145"/>
      <c r="SR15" s="146"/>
      <c r="SS15" s="1792"/>
      <c r="SV15" s="85"/>
      <c r="SW15" s="144"/>
      <c r="SX15" s="145"/>
      <c r="SY15" s="145"/>
      <c r="SZ15" s="146"/>
      <c r="TA15" s="1792"/>
      <c r="TD15" s="85"/>
      <c r="TE15" s="144"/>
      <c r="TF15" s="145"/>
      <c r="TG15" s="145"/>
      <c r="TH15" s="146"/>
      <c r="TI15" s="1792"/>
      <c r="TL15" s="85"/>
      <c r="TM15" s="144"/>
      <c r="TN15" s="145"/>
      <c r="TO15" s="145"/>
      <c r="TP15" s="146"/>
      <c r="TQ15" s="1792"/>
      <c r="TT15" s="85"/>
      <c r="TU15" s="144"/>
      <c r="TV15" s="145"/>
      <c r="TW15" s="145"/>
      <c r="TX15" s="146"/>
      <c r="TY15" s="1792"/>
      <c r="UB15" s="85"/>
      <c r="UC15" s="144"/>
      <c r="UD15" s="145"/>
      <c r="UE15" s="145"/>
      <c r="UF15" s="146"/>
      <c r="UG15" s="1792"/>
      <c r="UJ15" s="85"/>
      <c r="UK15" s="144"/>
      <c r="UL15" s="145"/>
      <c r="UM15" s="145"/>
      <c r="UN15" s="146"/>
      <c r="UO15" s="1792"/>
      <c r="UR15" s="85"/>
      <c r="US15" s="144"/>
      <c r="UT15" s="145"/>
      <c r="UU15" s="145"/>
      <c r="UV15" s="146"/>
      <c r="UW15" s="1792"/>
      <c r="UZ15" s="85"/>
      <c r="VA15" s="144"/>
      <c r="VB15" s="145"/>
      <c r="VC15" s="145"/>
      <c r="VD15" s="146"/>
      <c r="VE15" s="1792"/>
      <c r="VH15" s="85"/>
      <c r="VI15" s="144"/>
      <c r="VJ15" s="145"/>
      <c r="VK15" s="145"/>
      <c r="VL15" s="146"/>
      <c r="VM15" s="1792"/>
      <c r="VP15" s="85"/>
      <c r="VQ15" s="144"/>
      <c r="VR15" s="145"/>
      <c r="VS15" s="145"/>
      <c r="VT15" s="146"/>
      <c r="VU15" s="1792"/>
      <c r="VX15" s="85"/>
      <c r="VY15" s="144"/>
      <c r="VZ15" s="145"/>
      <c r="WA15" s="145"/>
      <c r="WB15" s="146"/>
      <c r="WC15" s="1792"/>
      <c r="WF15" s="85"/>
      <c r="WG15" s="144"/>
      <c r="WH15" s="145"/>
      <c r="WI15" s="145"/>
      <c r="WJ15" s="146"/>
      <c r="WK15" s="1792"/>
      <c r="WN15" s="85"/>
      <c r="WO15" s="144"/>
      <c r="WP15" s="145"/>
      <c r="WQ15" s="145"/>
      <c r="WR15" s="146"/>
      <c r="WS15" s="1792"/>
      <c r="WV15" s="85"/>
      <c r="WW15" s="144"/>
      <c r="WX15" s="145"/>
      <c r="WY15" s="145"/>
      <c r="WZ15" s="146"/>
      <c r="XA15" s="1792"/>
      <c r="XD15" s="85"/>
      <c r="XE15" s="144"/>
      <c r="XF15" s="145"/>
      <c r="XG15" s="145"/>
      <c r="XH15" s="146"/>
      <c r="XI15" s="1792"/>
      <c r="XL15" s="85"/>
      <c r="XM15" s="144"/>
      <c r="XN15" s="145"/>
      <c r="XO15" s="145"/>
      <c r="XP15" s="146"/>
      <c r="XQ15" s="1792"/>
      <c r="XT15" s="85"/>
      <c r="XU15" s="144"/>
      <c r="XV15" s="145"/>
      <c r="XW15" s="145"/>
      <c r="XX15" s="146"/>
      <c r="XY15" s="1792"/>
      <c r="YB15" s="85"/>
      <c r="YC15" s="144"/>
      <c r="YD15" s="145"/>
      <c r="YE15" s="145"/>
      <c r="YF15" s="146"/>
      <c r="YG15" s="1792"/>
      <c r="YJ15" s="85"/>
      <c r="YK15" s="144"/>
      <c r="YL15" s="145"/>
      <c r="YM15" s="145"/>
      <c r="YN15" s="146"/>
      <c r="YO15" s="1792"/>
      <c r="YR15" s="85"/>
      <c r="YS15" s="144"/>
      <c r="YT15" s="145"/>
      <c r="YU15" s="145"/>
      <c r="YV15" s="146"/>
      <c r="YW15" s="1792"/>
      <c r="YZ15" s="85"/>
      <c r="ZA15" s="144"/>
      <c r="ZB15" s="145"/>
      <c r="ZC15" s="145"/>
      <c r="ZD15" s="146"/>
      <c r="ZE15" s="1792"/>
      <c r="ZH15" s="85"/>
      <c r="ZI15" s="144"/>
      <c r="ZJ15" s="145"/>
      <c r="ZK15" s="145"/>
      <c r="ZL15" s="146"/>
      <c r="ZM15" s="1792"/>
      <c r="ZP15" s="85"/>
      <c r="ZQ15" s="144"/>
      <c r="ZR15" s="145"/>
      <c r="ZS15" s="145"/>
      <c r="ZT15" s="146"/>
      <c r="ZU15" s="1792"/>
      <c r="ZX15" s="85"/>
      <c r="ZY15" s="144"/>
      <c r="ZZ15" s="145"/>
      <c r="AAA15" s="145"/>
      <c r="AAB15" s="146"/>
      <c r="AAC15" s="1792"/>
      <c r="AAF15" s="85"/>
      <c r="AAG15" s="144"/>
      <c r="AAH15" s="145"/>
      <c r="AAI15" s="145"/>
      <c r="AAJ15" s="146"/>
      <c r="AAK15" s="1792"/>
      <c r="AAN15" s="85"/>
      <c r="AAO15" s="144"/>
      <c r="AAP15" s="145"/>
      <c r="AAQ15" s="2057"/>
      <c r="AAR15" s="1694"/>
      <c r="AAS15" s="1790"/>
      <c r="AAT15" s="1696"/>
      <c r="AAU15" s="1696"/>
      <c r="AAV15" s="1695"/>
      <c r="AAW15" s="1549"/>
      <c r="AAX15" s="1550"/>
      <c r="AAY15" s="1550"/>
      <c r="AAZ15" s="1694"/>
      <c r="ABA15" s="1790"/>
      <c r="ABB15" s="1696"/>
      <c r="ABC15" s="1696"/>
      <c r="ABD15" s="1695"/>
      <c r="ABE15" s="1549"/>
      <c r="ABF15" s="1550"/>
      <c r="ABG15" s="1550"/>
      <c r="ABH15" s="1694"/>
      <c r="ABI15" s="1790"/>
      <c r="ABJ15" s="1696"/>
      <c r="ABK15" s="1696"/>
      <c r="ABL15" s="1695"/>
      <c r="ABM15" s="1549"/>
      <c r="ABN15" s="1550"/>
      <c r="ABO15" s="1550"/>
      <c r="ABP15" s="1694"/>
      <c r="ABQ15" s="1790"/>
      <c r="ABR15" s="1696"/>
      <c r="ABS15" s="1696"/>
      <c r="ABT15" s="1695"/>
      <c r="ABU15" s="1549"/>
      <c r="ABV15" s="1550"/>
      <c r="ABW15" s="1550"/>
      <c r="ABX15" s="1694"/>
      <c r="ABY15" s="1790"/>
      <c r="ABZ15" s="1696"/>
      <c r="ACA15" s="1696"/>
      <c r="ACB15" s="1695"/>
      <c r="ACC15" s="1549"/>
      <c r="ACD15" s="1550"/>
      <c r="ACE15" s="1550"/>
      <c r="ACF15" s="1694"/>
      <c r="ACG15" s="1790"/>
      <c r="ACH15" s="1696"/>
      <c r="ACI15" s="1696"/>
      <c r="ACJ15" s="1695"/>
      <c r="ACK15" s="1549"/>
      <c r="ACL15" s="1550"/>
      <c r="ACM15" s="1550"/>
      <c r="ACN15" s="1694"/>
      <c r="ACO15" s="1790"/>
      <c r="ACP15" s="1696"/>
      <c r="ACQ15" s="1696"/>
      <c r="ACR15" s="1695"/>
      <c r="ACS15" s="1549"/>
      <c r="ACT15" s="1550"/>
      <c r="ACU15" s="1550"/>
      <c r="ACV15" s="1694"/>
      <c r="ACW15" s="1790"/>
      <c r="ACX15" s="1696"/>
      <c r="ACY15" s="1696"/>
      <c r="ACZ15" s="1695"/>
      <c r="ADA15" s="1549"/>
      <c r="ADB15" s="1550"/>
      <c r="ADC15" s="1550"/>
      <c r="ADD15" s="1694"/>
      <c r="ADE15" s="1790"/>
      <c r="ADF15" s="1696"/>
      <c r="ADG15" s="1696"/>
      <c r="ADH15" s="1695"/>
      <c r="ADI15" s="1549"/>
      <c r="ADJ15" s="1550"/>
      <c r="ADK15" s="1550"/>
      <c r="ADL15" s="1694"/>
      <c r="ADM15" s="1790"/>
      <c r="ADN15" s="1696"/>
      <c r="ADO15" s="1696"/>
      <c r="ADP15" s="1695"/>
      <c r="ADQ15" s="1549"/>
      <c r="ADR15" s="1550"/>
      <c r="ADS15" s="1550"/>
      <c r="ADT15" s="1694"/>
      <c r="ADU15" s="1790"/>
      <c r="ADV15" s="1696"/>
      <c r="ADW15" s="1696"/>
      <c r="ADX15" s="1695"/>
      <c r="ADY15" s="1549"/>
      <c r="ADZ15" s="1550"/>
      <c r="AEA15" s="1550"/>
      <c r="AEB15" s="1694"/>
      <c r="AEC15" s="1790"/>
      <c r="AED15" s="1696"/>
      <c r="AEE15" s="1696"/>
      <c r="AEF15" s="1695"/>
      <c r="AEG15" s="1549"/>
      <c r="AEH15" s="1550"/>
      <c r="AEI15" s="1550"/>
      <c r="AEJ15" s="1694"/>
      <c r="AEK15" s="1790"/>
      <c r="AEL15" s="1696"/>
      <c r="AEM15" s="1696"/>
      <c r="AEN15" s="1695"/>
      <c r="AEO15" s="1549"/>
      <c r="AEP15" s="1550"/>
      <c r="AEQ15" s="1550"/>
      <c r="AER15" s="1694"/>
      <c r="AES15" s="1790"/>
      <c r="AET15" s="1696"/>
      <c r="AEU15" s="1696"/>
      <c r="AEV15" s="1695"/>
      <c r="AEW15" s="1549"/>
      <c r="AEX15" s="1550"/>
      <c r="AEY15" s="1550"/>
      <c r="AEZ15" s="1694"/>
      <c r="AFA15" s="1790"/>
      <c r="AFB15" s="1696"/>
      <c r="AFC15" s="1696"/>
      <c r="AFD15" s="1695"/>
      <c r="AFE15" s="1549"/>
      <c r="AFF15" s="1550"/>
      <c r="AFG15" s="1550"/>
      <c r="AFH15" s="1694"/>
      <c r="AFI15" s="1790"/>
      <c r="AFJ15" s="1696"/>
      <c r="AFK15" s="1696"/>
      <c r="AFL15" s="1695"/>
      <c r="AFM15" s="1549"/>
      <c r="AFN15" s="1550"/>
      <c r="AFO15" s="1550"/>
      <c r="AFP15" s="1694"/>
      <c r="AFQ15" s="1790"/>
      <c r="AFR15" s="1696"/>
      <c r="AFS15" s="1696"/>
      <c r="AFT15" s="1695"/>
      <c r="AFU15" s="1549"/>
      <c r="AFV15" s="1550"/>
      <c r="AFW15" s="1550"/>
      <c r="AFX15" s="1694"/>
      <c r="AFY15" s="1790"/>
      <c r="AFZ15" s="1696"/>
      <c r="AGA15" s="1696"/>
      <c r="AGB15" s="1695"/>
      <c r="AGC15" s="1549"/>
      <c r="AGD15" s="1550"/>
      <c r="AGE15" s="1550"/>
      <c r="AGF15" s="1694"/>
      <c r="AGG15" s="1790"/>
      <c r="AGH15" s="1696"/>
      <c r="AGI15" s="1696"/>
      <c r="AGJ15" s="1695"/>
      <c r="AGK15" s="1549"/>
      <c r="AGL15" s="1550"/>
      <c r="AGM15" s="1550"/>
      <c r="AGN15" s="1694"/>
      <c r="AGO15" s="1790"/>
      <c r="AGP15" s="1696"/>
      <c r="AGQ15" s="1696"/>
      <c r="AGR15" s="1695"/>
      <c r="AGS15" s="1549"/>
      <c r="AGT15" s="1550"/>
      <c r="AGU15" s="1550"/>
      <c r="AGV15" s="1694"/>
      <c r="AGW15" s="1790"/>
      <c r="AGX15" s="1696"/>
      <c r="AGY15" s="1696"/>
      <c r="AGZ15" s="1695"/>
      <c r="AHA15" s="1549"/>
      <c r="AHB15" s="1550"/>
      <c r="AHC15" s="1550"/>
      <c r="AHD15" s="1694"/>
      <c r="AHE15" s="1790"/>
      <c r="AHF15" s="1696"/>
      <c r="AHG15" s="1696"/>
      <c r="AHH15" s="1695"/>
      <c r="AHI15" s="1549"/>
      <c r="AHJ15" s="1550"/>
      <c r="AHK15" s="1550"/>
      <c r="AHL15" s="1694"/>
      <c r="AHM15" s="1790"/>
      <c r="AHN15" s="1696"/>
      <c r="AHO15" s="1696"/>
      <c r="AHP15" s="1695"/>
      <c r="AHQ15" s="1549"/>
      <c r="AHR15" s="1550"/>
      <c r="AHS15" s="1550"/>
      <c r="AHT15" s="1694"/>
      <c r="AHU15" s="1790"/>
      <c r="AHV15" s="1696"/>
      <c r="AHW15" s="1696"/>
      <c r="AHX15" s="1695"/>
      <c r="AHY15" s="1549"/>
      <c r="AHZ15" s="1550"/>
      <c r="AIA15" s="1550"/>
      <c r="AIB15" s="1694"/>
      <c r="AIC15" s="1790"/>
      <c r="AID15" s="1696"/>
      <c r="AIE15" s="1696"/>
      <c r="AIF15" s="1695"/>
      <c r="AIG15" s="1549"/>
      <c r="AIH15" s="1550"/>
      <c r="AII15" s="1550"/>
      <c r="AIJ15" s="1694"/>
      <c r="AIK15" s="1790"/>
      <c r="AIL15" s="1696"/>
      <c r="AIM15" s="1696"/>
      <c r="AIN15" s="1695"/>
      <c r="AIO15" s="1549"/>
      <c r="AIP15" s="1550"/>
      <c r="AIQ15" s="1550"/>
      <c r="AIR15" s="1694"/>
      <c r="AIS15" s="1790"/>
      <c r="AIT15" s="1696"/>
      <c r="AIU15" s="1696"/>
      <c r="AIV15" s="1695"/>
      <c r="AIW15" s="1549"/>
      <c r="AIX15" s="1550"/>
      <c r="AIY15" s="1550"/>
      <c r="AIZ15" s="1694"/>
      <c r="AJA15" s="1790"/>
      <c r="AJB15" s="1696"/>
      <c r="AJC15" s="1696"/>
      <c r="AJD15" s="1695"/>
      <c r="AJE15" s="1549"/>
      <c r="AJF15" s="1550"/>
      <c r="AJG15" s="1550"/>
      <c r="AJH15" s="1694"/>
      <c r="AJI15" s="1790"/>
      <c r="AJJ15" s="1696"/>
      <c r="AJK15" s="1696"/>
      <c r="AJL15" s="1695"/>
      <c r="AJM15" s="1549"/>
      <c r="AJN15" s="1550"/>
      <c r="AJO15" s="1550"/>
      <c r="AJP15" s="1694"/>
      <c r="AJQ15" s="1790"/>
      <c r="AJR15" s="1696"/>
      <c r="AJS15" s="1696"/>
      <c r="AJT15" s="1695"/>
      <c r="AJU15" s="1549"/>
      <c r="AJV15" s="1550"/>
      <c r="AJW15" s="1550"/>
      <c r="AJX15" s="1694"/>
      <c r="AJY15" s="1790"/>
      <c r="AJZ15" s="1696"/>
      <c r="AKA15" s="1696"/>
      <c r="AKB15" s="1695"/>
      <c r="AKC15" s="1549"/>
      <c r="AKD15" s="1550"/>
      <c r="AKE15" s="1550"/>
      <c r="AKF15" s="1694"/>
      <c r="AKG15" s="1790"/>
      <c r="AKH15" s="1696"/>
      <c r="AKI15" s="1696"/>
      <c r="AKJ15" s="1695"/>
      <c r="AKK15" s="1549"/>
      <c r="AKL15" s="1550"/>
      <c r="AKM15" s="1550"/>
      <c r="AKN15" s="1694"/>
      <c r="AKO15" s="1790"/>
      <c r="AKP15" s="1696"/>
      <c r="AKQ15" s="1696"/>
      <c r="AKR15" s="1695"/>
      <c r="AKS15" s="1549"/>
      <c r="AKT15" s="1550"/>
      <c r="AKU15" s="1550"/>
      <c r="AKV15" s="1694"/>
      <c r="AKW15" s="1790"/>
      <c r="AKX15" s="1696"/>
      <c r="AKY15" s="1696"/>
      <c r="AKZ15" s="1695"/>
      <c r="ALA15" s="1549"/>
      <c r="ALB15" s="1550"/>
      <c r="ALC15" s="1550"/>
      <c r="ALD15" s="1694"/>
      <c r="ALE15" s="1790"/>
      <c r="ALF15" s="1696"/>
      <c r="ALG15" s="1696"/>
      <c r="ALH15" s="1695"/>
      <c r="ALI15" s="1549"/>
      <c r="ALJ15" s="1550"/>
      <c r="ALK15" s="1550"/>
      <c r="ALL15" s="1694"/>
      <c r="ALM15" s="1790"/>
      <c r="ALN15" s="1696"/>
      <c r="ALO15" s="1696"/>
      <c r="ALP15" s="1695"/>
      <c r="ALQ15" s="1549"/>
      <c r="ALR15" s="1550"/>
      <c r="ALS15" s="1550"/>
      <c r="ALT15" s="1694"/>
      <c r="ALU15" s="1790"/>
      <c r="ALV15" s="1696"/>
      <c r="ALW15" s="1696"/>
      <c r="ALX15" s="1695"/>
      <c r="ALY15" s="1549"/>
      <c r="ALZ15" s="1550"/>
      <c r="AMA15" s="1550"/>
      <c r="AMB15" s="1694"/>
      <c r="AMC15" s="1790"/>
      <c r="AMD15" s="1696"/>
      <c r="AME15" s="1696"/>
      <c r="AMF15" s="1695"/>
      <c r="AMG15" s="1549"/>
      <c r="AMH15" s="1550"/>
      <c r="AMI15" s="1550"/>
      <c r="AMJ15" s="1703"/>
    </row>
    <row r="16" spans="1:1024" s="72" customFormat="1" ht="15" customHeight="1">
      <c r="A16" s="1694">
        <v>6110300040</v>
      </c>
      <c r="B16" s="1791"/>
      <c r="C16" s="1696" t="s">
        <v>4012</v>
      </c>
      <c r="D16" s="1696" t="s">
        <v>4014</v>
      </c>
      <c r="E16" s="1695">
        <v>24</v>
      </c>
      <c r="F16" s="1549">
        <v>3.39</v>
      </c>
      <c r="G16" s="1536">
        <f>F16*$I$2</f>
        <v>0</v>
      </c>
      <c r="H16" s="1536">
        <f>G16-G16*($I$1)</f>
        <v>0</v>
      </c>
      <c r="I16"/>
      <c r="L16" s="85"/>
      <c r="M16" s="85"/>
      <c r="N16" s="144"/>
      <c r="O16" s="145"/>
      <c r="P16" s="145"/>
      <c r="Q16" s="146"/>
      <c r="T16" s="85"/>
      <c r="U16" s="144"/>
      <c r="V16" s="145"/>
      <c r="W16" s="145"/>
      <c r="X16" s="146"/>
      <c r="Y16" s="1792"/>
      <c r="AB16" s="85"/>
      <c r="AC16" s="144"/>
      <c r="AD16" s="145"/>
      <c r="AE16" s="145"/>
      <c r="AF16" s="146"/>
      <c r="AG16" s="1792"/>
      <c r="AJ16" s="85"/>
      <c r="AK16" s="144"/>
      <c r="AL16" s="145"/>
      <c r="AM16" s="145"/>
      <c r="AN16" s="146"/>
      <c r="AO16" s="1792"/>
      <c r="AR16" s="85"/>
      <c r="AS16" s="144"/>
      <c r="AT16" s="145"/>
      <c r="AU16" s="145"/>
      <c r="AV16" s="146"/>
      <c r="AW16" s="1792"/>
      <c r="AZ16" s="85"/>
      <c r="BA16" s="144"/>
      <c r="BB16" s="145"/>
      <c r="BC16" s="145"/>
      <c r="BD16" s="146"/>
      <c r="BE16" s="1792"/>
      <c r="BH16" s="85"/>
      <c r="BI16" s="144"/>
      <c r="BJ16" s="145"/>
      <c r="BK16" s="145"/>
      <c r="BL16" s="146"/>
      <c r="BM16" s="1792"/>
      <c r="BP16" s="85"/>
      <c r="BQ16" s="144"/>
      <c r="BR16" s="145"/>
      <c r="BS16" s="145"/>
      <c r="BT16" s="146"/>
      <c r="BU16" s="1792"/>
      <c r="BX16" s="85"/>
      <c r="BY16" s="144"/>
      <c r="BZ16" s="145"/>
      <c r="CA16" s="145"/>
      <c r="CB16" s="146"/>
      <c r="CC16" s="1792"/>
      <c r="CF16" s="85"/>
      <c r="CG16" s="144"/>
      <c r="CH16" s="145"/>
      <c r="CI16" s="145"/>
      <c r="CJ16" s="146"/>
      <c r="CK16" s="1792"/>
      <c r="CN16" s="85"/>
      <c r="CO16" s="144"/>
      <c r="CP16" s="145"/>
      <c r="CQ16" s="145"/>
      <c r="CR16" s="146"/>
      <c r="CS16" s="1792"/>
      <c r="CV16" s="85"/>
      <c r="CW16" s="144"/>
      <c r="CX16" s="145"/>
      <c r="CY16" s="145"/>
      <c r="CZ16" s="146"/>
      <c r="DA16" s="1792"/>
      <c r="DD16" s="85"/>
      <c r="DE16" s="144"/>
      <c r="DF16" s="145"/>
      <c r="DG16" s="145"/>
      <c r="DH16" s="146"/>
      <c r="DI16" s="1792"/>
      <c r="DL16" s="85"/>
      <c r="DM16" s="144"/>
      <c r="DN16" s="145"/>
      <c r="DO16" s="145"/>
      <c r="DP16" s="146"/>
      <c r="DQ16" s="1792"/>
      <c r="DT16" s="85"/>
      <c r="DU16" s="144"/>
      <c r="DV16" s="145"/>
      <c r="DW16" s="145"/>
      <c r="DX16" s="146"/>
      <c r="DY16" s="1792"/>
      <c r="EB16" s="85"/>
      <c r="EC16" s="144"/>
      <c r="ED16" s="145"/>
      <c r="EE16" s="145"/>
      <c r="EF16" s="146"/>
      <c r="EG16" s="1792"/>
      <c r="EJ16" s="85"/>
      <c r="EK16" s="144"/>
      <c r="EL16" s="145"/>
      <c r="EM16" s="145"/>
      <c r="EN16" s="146"/>
      <c r="EO16" s="1792"/>
      <c r="ER16" s="85"/>
      <c r="ES16" s="144"/>
      <c r="ET16" s="145"/>
      <c r="EU16" s="145"/>
      <c r="EV16" s="146"/>
      <c r="EW16" s="1792"/>
      <c r="EZ16" s="85"/>
      <c r="FA16" s="144"/>
      <c r="FB16" s="145"/>
      <c r="FC16" s="145"/>
      <c r="FD16" s="146"/>
      <c r="FE16" s="1792"/>
      <c r="FH16" s="85"/>
      <c r="FI16" s="144"/>
      <c r="FJ16" s="145"/>
      <c r="FK16" s="145"/>
      <c r="FL16" s="146"/>
      <c r="FM16" s="1792"/>
      <c r="FP16" s="85"/>
      <c r="FQ16" s="144"/>
      <c r="FR16" s="145"/>
      <c r="FS16" s="145"/>
      <c r="FT16" s="146"/>
      <c r="FU16" s="1792"/>
      <c r="FX16" s="85"/>
      <c r="FY16" s="144"/>
      <c r="FZ16" s="145"/>
      <c r="GA16" s="145"/>
      <c r="GB16" s="146"/>
      <c r="GC16" s="1792"/>
      <c r="GF16" s="85"/>
      <c r="GG16" s="144"/>
      <c r="GH16" s="145"/>
      <c r="GI16" s="145"/>
      <c r="GJ16" s="146"/>
      <c r="GK16" s="1792"/>
      <c r="GN16" s="85"/>
      <c r="GO16" s="144"/>
      <c r="GP16" s="145"/>
      <c r="GQ16" s="145"/>
      <c r="GR16" s="146"/>
      <c r="GS16" s="1792"/>
      <c r="GV16" s="85"/>
      <c r="GW16" s="144"/>
      <c r="GX16" s="145"/>
      <c r="GY16" s="145"/>
      <c r="GZ16" s="146"/>
      <c r="HA16" s="1792"/>
      <c r="HD16" s="85"/>
      <c r="HE16" s="144"/>
      <c r="HF16" s="145"/>
      <c r="HG16" s="145"/>
      <c r="HH16" s="146"/>
      <c r="HI16" s="1792"/>
      <c r="HL16" s="85"/>
      <c r="HM16" s="144"/>
      <c r="HN16" s="145"/>
      <c r="HO16" s="145"/>
      <c r="HP16" s="146"/>
      <c r="HQ16" s="1792"/>
      <c r="HT16" s="85"/>
      <c r="HU16" s="144"/>
      <c r="HV16" s="145"/>
      <c r="HW16" s="145"/>
      <c r="HX16" s="146"/>
      <c r="HY16" s="1792"/>
      <c r="IB16" s="85"/>
      <c r="IC16" s="144"/>
      <c r="ID16" s="145"/>
      <c r="IE16" s="145"/>
      <c r="IF16" s="146"/>
      <c r="IG16" s="1792"/>
      <c r="IJ16" s="85"/>
      <c r="IK16" s="144"/>
      <c r="IL16" s="145"/>
      <c r="IM16" s="145"/>
      <c r="IN16" s="146"/>
      <c r="IO16" s="1792"/>
      <c r="IR16" s="85"/>
      <c r="IS16" s="144"/>
      <c r="IT16" s="145"/>
      <c r="IU16" s="145"/>
      <c r="IV16" s="146"/>
      <c r="IW16" s="1792"/>
      <c r="IZ16" s="85"/>
      <c r="JA16" s="144"/>
      <c r="JB16" s="145"/>
      <c r="JC16" s="145"/>
      <c r="JD16" s="146"/>
      <c r="JE16" s="1792"/>
      <c r="JH16" s="85"/>
      <c r="JI16" s="144"/>
      <c r="JJ16" s="145"/>
      <c r="JK16" s="145"/>
      <c r="JL16" s="146"/>
      <c r="JM16" s="1792"/>
      <c r="JP16" s="85"/>
      <c r="JQ16" s="144"/>
      <c r="JR16" s="145"/>
      <c r="JS16" s="145"/>
      <c r="JT16" s="146"/>
      <c r="JU16" s="1792"/>
      <c r="JX16" s="85"/>
      <c r="JY16" s="144"/>
      <c r="JZ16" s="145"/>
      <c r="KA16" s="145"/>
      <c r="KB16" s="146"/>
      <c r="KC16" s="1792"/>
      <c r="KF16" s="85"/>
      <c r="KG16" s="144"/>
      <c r="KH16" s="145"/>
      <c r="KI16" s="145"/>
      <c r="KJ16" s="146"/>
      <c r="KK16" s="1792"/>
      <c r="KN16" s="85"/>
      <c r="KO16" s="144"/>
      <c r="KP16" s="145"/>
      <c r="KQ16" s="145"/>
      <c r="KR16" s="146"/>
      <c r="KS16" s="1792"/>
      <c r="KV16" s="85"/>
      <c r="KW16" s="144"/>
      <c r="KX16" s="145"/>
      <c r="KY16" s="145"/>
      <c r="KZ16" s="146"/>
      <c r="LA16" s="1792"/>
      <c r="LD16" s="85"/>
      <c r="LE16" s="144"/>
      <c r="LF16" s="145"/>
      <c r="LG16" s="145"/>
      <c r="LH16" s="146"/>
      <c r="LI16" s="1792"/>
      <c r="LL16" s="85"/>
      <c r="LM16" s="144"/>
      <c r="LN16" s="145"/>
      <c r="LO16" s="145"/>
      <c r="LP16" s="146"/>
      <c r="LQ16" s="1792"/>
      <c r="LT16" s="85"/>
      <c r="LU16" s="144"/>
      <c r="LV16" s="145"/>
      <c r="LW16" s="145"/>
      <c r="LX16" s="146"/>
      <c r="LY16" s="1792"/>
      <c r="MB16" s="85"/>
      <c r="MC16" s="144"/>
      <c r="MD16" s="145"/>
      <c r="ME16" s="145"/>
      <c r="MF16" s="146"/>
      <c r="MG16" s="1792"/>
      <c r="MJ16" s="85"/>
      <c r="MK16" s="144"/>
      <c r="ML16" s="145"/>
      <c r="MM16" s="145"/>
      <c r="MN16" s="146"/>
      <c r="MO16" s="1792"/>
      <c r="MR16" s="85"/>
      <c r="MS16" s="144"/>
      <c r="MT16" s="145"/>
      <c r="MU16" s="145"/>
      <c r="MV16" s="146"/>
      <c r="MW16" s="1792"/>
      <c r="MZ16" s="85"/>
      <c r="NA16" s="144"/>
      <c r="NB16" s="145"/>
      <c r="NC16" s="145"/>
      <c r="ND16" s="146"/>
      <c r="NE16" s="1792"/>
      <c r="NH16" s="85"/>
      <c r="NI16" s="144"/>
      <c r="NJ16" s="145"/>
      <c r="NK16" s="145"/>
      <c r="NL16" s="146"/>
      <c r="NM16" s="1792"/>
      <c r="NP16" s="85"/>
      <c r="NQ16" s="144"/>
      <c r="NR16" s="145"/>
      <c r="NS16" s="145"/>
      <c r="NT16" s="146"/>
      <c r="NU16" s="1792"/>
      <c r="NX16" s="85"/>
      <c r="NY16" s="144"/>
      <c r="NZ16" s="145"/>
      <c r="OA16" s="145"/>
      <c r="OB16" s="146"/>
      <c r="OC16" s="1792"/>
      <c r="OF16" s="85"/>
      <c r="OG16" s="144"/>
      <c r="OH16" s="145"/>
      <c r="OI16" s="145"/>
      <c r="OJ16" s="146"/>
      <c r="OK16" s="1792"/>
      <c r="ON16" s="85"/>
      <c r="OO16" s="144"/>
      <c r="OP16" s="145"/>
      <c r="OQ16" s="145"/>
      <c r="OR16" s="146"/>
      <c r="OS16" s="1792"/>
      <c r="OV16" s="85"/>
      <c r="OW16" s="144"/>
      <c r="OX16" s="145"/>
      <c r="OY16" s="145"/>
      <c r="OZ16" s="146"/>
      <c r="PA16" s="1792"/>
      <c r="PD16" s="85"/>
      <c r="PE16" s="144"/>
      <c r="PF16" s="145"/>
      <c r="PG16" s="145"/>
      <c r="PH16" s="146"/>
      <c r="PI16" s="1792"/>
      <c r="PL16" s="85"/>
      <c r="PM16" s="144"/>
      <c r="PN16" s="145"/>
      <c r="PO16" s="145"/>
      <c r="PP16" s="146"/>
      <c r="PQ16" s="1792"/>
      <c r="PT16" s="85"/>
      <c r="PU16" s="144"/>
      <c r="PV16" s="145"/>
      <c r="PW16" s="145"/>
      <c r="PX16" s="146"/>
      <c r="PY16" s="1792"/>
      <c r="QB16" s="85"/>
      <c r="QC16" s="144"/>
      <c r="QD16" s="145"/>
      <c r="QE16" s="145"/>
      <c r="QF16" s="146"/>
      <c r="QG16" s="1792"/>
      <c r="QJ16" s="85"/>
      <c r="QK16" s="144"/>
      <c r="QL16" s="145"/>
      <c r="QM16" s="145"/>
      <c r="QN16" s="146"/>
      <c r="QO16" s="1792"/>
      <c r="QR16" s="85"/>
      <c r="QS16" s="144"/>
      <c r="QT16" s="145"/>
      <c r="QU16" s="145"/>
      <c r="QV16" s="146"/>
      <c r="QW16" s="1792"/>
      <c r="QZ16" s="85"/>
      <c r="RA16" s="144"/>
      <c r="RB16" s="145"/>
      <c r="RC16" s="145"/>
      <c r="RD16" s="146"/>
      <c r="RE16" s="1792"/>
      <c r="RH16" s="85"/>
      <c r="RI16" s="144"/>
      <c r="RJ16" s="145"/>
      <c r="RK16" s="145"/>
      <c r="RL16" s="146"/>
      <c r="RM16" s="1792"/>
      <c r="RP16" s="85"/>
      <c r="RQ16" s="144"/>
      <c r="RR16" s="145"/>
      <c r="RS16" s="145"/>
      <c r="RT16" s="146"/>
      <c r="RU16" s="1792"/>
      <c r="RX16" s="85"/>
      <c r="RY16" s="144"/>
      <c r="RZ16" s="145"/>
      <c r="SA16" s="145"/>
      <c r="SB16" s="146"/>
      <c r="SC16" s="1792"/>
      <c r="SF16" s="85"/>
      <c r="SG16" s="144"/>
      <c r="SH16" s="145"/>
      <c r="SI16" s="145"/>
      <c r="SJ16" s="146"/>
      <c r="SK16" s="1792"/>
      <c r="SN16" s="85"/>
      <c r="SO16" s="144"/>
      <c r="SP16" s="145"/>
      <c r="SQ16" s="145"/>
      <c r="SR16" s="146"/>
      <c r="SS16" s="1792"/>
      <c r="SV16" s="85"/>
      <c r="SW16" s="144"/>
      <c r="SX16" s="145"/>
      <c r="SY16" s="145"/>
      <c r="SZ16" s="146"/>
      <c r="TA16" s="1792"/>
      <c r="TD16" s="85"/>
      <c r="TE16" s="144"/>
      <c r="TF16" s="145"/>
      <c r="TG16" s="145"/>
      <c r="TH16" s="146"/>
      <c r="TI16" s="1792"/>
      <c r="TL16" s="85"/>
      <c r="TM16" s="144"/>
      <c r="TN16" s="145"/>
      <c r="TO16" s="145"/>
      <c r="TP16" s="146"/>
      <c r="TQ16" s="1792"/>
      <c r="TT16" s="85"/>
      <c r="TU16" s="144"/>
      <c r="TV16" s="145"/>
      <c r="TW16" s="145"/>
      <c r="TX16" s="146"/>
      <c r="TY16" s="1792"/>
      <c r="UB16" s="85"/>
      <c r="UC16" s="144"/>
      <c r="UD16" s="145"/>
      <c r="UE16" s="145"/>
      <c r="UF16" s="146"/>
      <c r="UG16" s="1792"/>
      <c r="UJ16" s="85"/>
      <c r="UK16" s="144"/>
      <c r="UL16" s="145"/>
      <c r="UM16" s="145"/>
      <c r="UN16" s="146"/>
      <c r="UO16" s="1792"/>
      <c r="UR16" s="85"/>
      <c r="US16" s="144"/>
      <c r="UT16" s="145"/>
      <c r="UU16" s="145"/>
      <c r="UV16" s="146"/>
      <c r="UW16" s="1792"/>
      <c r="UZ16" s="85"/>
      <c r="VA16" s="144"/>
      <c r="VB16" s="145"/>
      <c r="VC16" s="145"/>
      <c r="VD16" s="146"/>
      <c r="VE16" s="1792"/>
      <c r="VH16" s="85"/>
      <c r="VI16" s="144"/>
      <c r="VJ16" s="145"/>
      <c r="VK16" s="145"/>
      <c r="VL16" s="146"/>
      <c r="VM16" s="1792"/>
      <c r="VP16" s="85"/>
      <c r="VQ16" s="144"/>
      <c r="VR16" s="145"/>
      <c r="VS16" s="145"/>
      <c r="VT16" s="146"/>
      <c r="VU16" s="1792"/>
      <c r="VX16" s="85"/>
      <c r="VY16" s="144"/>
      <c r="VZ16" s="145"/>
      <c r="WA16" s="145"/>
      <c r="WB16" s="146"/>
      <c r="WC16" s="1792"/>
      <c r="WF16" s="85"/>
      <c r="WG16" s="144"/>
      <c r="WH16" s="145"/>
      <c r="WI16" s="145"/>
      <c r="WJ16" s="146"/>
      <c r="WK16" s="1792"/>
      <c r="WN16" s="85"/>
      <c r="WO16" s="144"/>
      <c r="WP16" s="145"/>
      <c r="WQ16" s="145"/>
      <c r="WR16" s="146"/>
      <c r="WS16" s="1792"/>
      <c r="WV16" s="85"/>
      <c r="WW16" s="144"/>
      <c r="WX16" s="145"/>
      <c r="WY16" s="145"/>
      <c r="WZ16" s="146"/>
      <c r="XA16" s="1792"/>
      <c r="XD16" s="85"/>
      <c r="XE16" s="144"/>
      <c r="XF16" s="145"/>
      <c r="XG16" s="145"/>
      <c r="XH16" s="146"/>
      <c r="XI16" s="1792"/>
      <c r="XL16" s="85"/>
      <c r="XM16" s="144"/>
      <c r="XN16" s="145"/>
      <c r="XO16" s="145"/>
      <c r="XP16" s="146"/>
      <c r="XQ16" s="1792"/>
      <c r="XT16" s="85"/>
      <c r="XU16" s="144"/>
      <c r="XV16" s="145"/>
      <c r="XW16" s="145"/>
      <c r="XX16" s="146"/>
      <c r="XY16" s="1792"/>
      <c r="YB16" s="85"/>
      <c r="YC16" s="144"/>
      <c r="YD16" s="145"/>
      <c r="YE16" s="145"/>
      <c r="YF16" s="146"/>
      <c r="YG16" s="1792"/>
      <c r="YJ16" s="85"/>
      <c r="YK16" s="144"/>
      <c r="YL16" s="145"/>
      <c r="YM16" s="145"/>
      <c r="YN16" s="146"/>
      <c r="YO16" s="1792"/>
      <c r="YR16" s="85"/>
      <c r="YS16" s="144"/>
      <c r="YT16" s="145"/>
      <c r="YU16" s="145"/>
      <c r="YV16" s="146"/>
      <c r="YW16" s="1792"/>
      <c r="YZ16" s="85"/>
      <c r="ZA16" s="144"/>
      <c r="ZB16" s="145"/>
      <c r="ZC16" s="145"/>
      <c r="ZD16" s="146"/>
      <c r="ZE16" s="1792"/>
      <c r="ZH16" s="85"/>
      <c r="ZI16" s="144"/>
      <c r="ZJ16" s="145"/>
      <c r="ZK16" s="145"/>
      <c r="ZL16" s="146"/>
      <c r="ZM16" s="1792"/>
      <c r="ZP16" s="85"/>
      <c r="ZQ16" s="144"/>
      <c r="ZR16" s="145"/>
      <c r="ZS16" s="145"/>
      <c r="ZT16" s="146"/>
      <c r="ZU16" s="1792"/>
      <c r="ZX16" s="85"/>
      <c r="ZY16" s="144"/>
      <c r="ZZ16" s="145"/>
      <c r="AAA16" s="145"/>
      <c r="AAB16" s="146"/>
      <c r="AAC16" s="1792"/>
      <c r="AAF16" s="85"/>
      <c r="AAG16" s="144"/>
      <c r="AAH16" s="145"/>
      <c r="AAI16" s="145"/>
      <c r="AAJ16" s="146"/>
      <c r="AAK16" s="1792"/>
      <c r="AAN16" s="85"/>
      <c r="AAO16" s="144"/>
      <c r="AAP16" s="145"/>
      <c r="AAQ16" s="2057"/>
      <c r="AAR16" s="1694"/>
      <c r="AAS16" s="1790"/>
      <c r="AAT16" s="1696"/>
      <c r="AAU16" s="1696"/>
      <c r="AAV16" s="1695"/>
      <c r="AAW16" s="1549"/>
      <c r="AAX16" s="1550"/>
      <c r="AAY16" s="1550"/>
      <c r="AAZ16" s="1694"/>
      <c r="ABA16" s="1790"/>
      <c r="ABB16" s="1696"/>
      <c r="ABC16" s="1696"/>
      <c r="ABD16" s="1695"/>
      <c r="ABE16" s="1549"/>
      <c r="ABF16" s="1550"/>
      <c r="ABG16" s="1550"/>
      <c r="ABH16" s="1694"/>
      <c r="ABI16" s="1790"/>
      <c r="ABJ16" s="1696"/>
      <c r="ABK16" s="1696"/>
      <c r="ABL16" s="1695"/>
      <c r="ABM16" s="1549"/>
      <c r="ABN16" s="1550"/>
      <c r="ABO16" s="1550"/>
      <c r="ABP16" s="1694"/>
      <c r="ABQ16" s="1790"/>
      <c r="ABR16" s="1696"/>
      <c r="ABS16" s="1696"/>
      <c r="ABT16" s="1695"/>
      <c r="ABU16" s="1549"/>
      <c r="ABV16" s="1550"/>
      <c r="ABW16" s="1550"/>
      <c r="ABX16" s="1694"/>
      <c r="ABY16" s="1790"/>
      <c r="ABZ16" s="1696"/>
      <c r="ACA16" s="1696"/>
      <c r="ACB16" s="1695"/>
      <c r="ACC16" s="1549"/>
      <c r="ACD16" s="1550"/>
      <c r="ACE16" s="1550"/>
      <c r="ACF16" s="1694"/>
      <c r="ACG16" s="1790"/>
      <c r="ACH16" s="1696"/>
      <c r="ACI16" s="1696"/>
      <c r="ACJ16" s="1695"/>
      <c r="ACK16" s="1549"/>
      <c r="ACL16" s="1550"/>
      <c r="ACM16" s="1550"/>
      <c r="ACN16" s="1694"/>
      <c r="ACO16" s="1790"/>
      <c r="ACP16" s="1696"/>
      <c r="ACQ16" s="1696"/>
      <c r="ACR16" s="1695"/>
      <c r="ACS16" s="1549"/>
      <c r="ACT16" s="1550"/>
      <c r="ACU16" s="1550"/>
      <c r="ACV16" s="1694"/>
      <c r="ACW16" s="1790"/>
      <c r="ACX16" s="1696"/>
      <c r="ACY16" s="1696"/>
      <c r="ACZ16" s="1695"/>
      <c r="ADA16" s="1549"/>
      <c r="ADB16" s="1550"/>
      <c r="ADC16" s="1550"/>
      <c r="ADD16" s="1694"/>
      <c r="ADE16" s="1790"/>
      <c r="ADF16" s="1696"/>
      <c r="ADG16" s="1696"/>
      <c r="ADH16" s="1695"/>
      <c r="ADI16" s="1549"/>
      <c r="ADJ16" s="1550"/>
      <c r="ADK16" s="1550"/>
      <c r="ADL16" s="1694"/>
      <c r="ADM16" s="1790"/>
      <c r="ADN16" s="1696"/>
      <c r="ADO16" s="1696"/>
      <c r="ADP16" s="1695"/>
      <c r="ADQ16" s="1549"/>
      <c r="ADR16" s="1550"/>
      <c r="ADS16" s="1550"/>
      <c r="ADT16" s="1694"/>
      <c r="ADU16" s="1790"/>
      <c r="ADV16" s="1696"/>
      <c r="ADW16" s="1696"/>
      <c r="ADX16" s="1695"/>
      <c r="ADY16" s="1549"/>
      <c r="ADZ16" s="1550"/>
      <c r="AEA16" s="1550"/>
      <c r="AEB16" s="1694"/>
      <c r="AEC16" s="1790"/>
      <c r="AED16" s="1696"/>
      <c r="AEE16" s="1696"/>
      <c r="AEF16" s="1695"/>
      <c r="AEG16" s="1549"/>
      <c r="AEH16" s="1550"/>
      <c r="AEI16" s="1550"/>
      <c r="AEJ16" s="1694"/>
      <c r="AEK16" s="1790"/>
      <c r="AEL16" s="1696"/>
      <c r="AEM16" s="1696"/>
      <c r="AEN16" s="1695"/>
      <c r="AEO16" s="1549"/>
      <c r="AEP16" s="1550"/>
      <c r="AEQ16" s="1550"/>
      <c r="AER16" s="1694"/>
      <c r="AES16" s="1790"/>
      <c r="AET16" s="1696"/>
      <c r="AEU16" s="1696"/>
      <c r="AEV16" s="1695"/>
      <c r="AEW16" s="1549"/>
      <c r="AEX16" s="1550"/>
      <c r="AEY16" s="1550"/>
      <c r="AEZ16" s="1694"/>
      <c r="AFA16" s="1790"/>
      <c r="AFB16" s="1696"/>
      <c r="AFC16" s="1696"/>
      <c r="AFD16" s="1695"/>
      <c r="AFE16" s="1549"/>
      <c r="AFF16" s="1550"/>
      <c r="AFG16" s="1550"/>
      <c r="AFH16" s="1694"/>
      <c r="AFI16" s="1790"/>
      <c r="AFJ16" s="1696"/>
      <c r="AFK16" s="1696"/>
      <c r="AFL16" s="1695"/>
      <c r="AFM16" s="1549"/>
      <c r="AFN16" s="1550"/>
      <c r="AFO16" s="1550"/>
      <c r="AFP16" s="1694"/>
      <c r="AFQ16" s="1790"/>
      <c r="AFR16" s="1696"/>
      <c r="AFS16" s="1696"/>
      <c r="AFT16" s="1695"/>
      <c r="AFU16" s="1549"/>
      <c r="AFV16" s="1550"/>
      <c r="AFW16" s="1550"/>
      <c r="AFX16" s="1694"/>
      <c r="AFY16" s="1790"/>
      <c r="AFZ16" s="1696"/>
      <c r="AGA16" s="1696"/>
      <c r="AGB16" s="1695"/>
      <c r="AGC16" s="1549"/>
      <c r="AGD16" s="1550"/>
      <c r="AGE16" s="1550"/>
      <c r="AGF16" s="1694"/>
      <c r="AGG16" s="1790"/>
      <c r="AGH16" s="1696"/>
      <c r="AGI16" s="1696"/>
      <c r="AGJ16" s="1695"/>
      <c r="AGK16" s="1549"/>
      <c r="AGL16" s="1550"/>
      <c r="AGM16" s="1550"/>
      <c r="AGN16" s="1694"/>
      <c r="AGO16" s="1790"/>
      <c r="AGP16" s="1696"/>
      <c r="AGQ16" s="1696"/>
      <c r="AGR16" s="1695"/>
      <c r="AGS16" s="1549"/>
      <c r="AGT16" s="1550"/>
      <c r="AGU16" s="1550"/>
      <c r="AGV16" s="1694"/>
      <c r="AGW16" s="1790"/>
      <c r="AGX16" s="1696"/>
      <c r="AGY16" s="1696"/>
      <c r="AGZ16" s="1695"/>
      <c r="AHA16" s="1549"/>
      <c r="AHB16" s="1550"/>
      <c r="AHC16" s="1550"/>
      <c r="AHD16" s="1694"/>
      <c r="AHE16" s="1790"/>
      <c r="AHF16" s="1696"/>
      <c r="AHG16" s="1696"/>
      <c r="AHH16" s="1695"/>
      <c r="AHI16" s="1549"/>
      <c r="AHJ16" s="1550"/>
      <c r="AHK16" s="1550"/>
      <c r="AHL16" s="1694"/>
      <c r="AHM16" s="1790"/>
      <c r="AHN16" s="1696"/>
      <c r="AHO16" s="1696"/>
      <c r="AHP16" s="1695"/>
      <c r="AHQ16" s="1549"/>
      <c r="AHR16" s="1550"/>
      <c r="AHS16" s="1550"/>
      <c r="AHT16" s="1694"/>
      <c r="AHU16" s="1790"/>
      <c r="AHV16" s="1696"/>
      <c r="AHW16" s="1696"/>
      <c r="AHX16" s="1695"/>
      <c r="AHY16" s="1549"/>
      <c r="AHZ16" s="1550"/>
      <c r="AIA16" s="1550"/>
      <c r="AIB16" s="1694"/>
      <c r="AIC16" s="1790"/>
      <c r="AID16" s="1696"/>
      <c r="AIE16" s="1696"/>
      <c r="AIF16" s="1695"/>
      <c r="AIG16" s="1549"/>
      <c r="AIH16" s="1550"/>
      <c r="AII16" s="1550"/>
      <c r="AIJ16" s="1694"/>
      <c r="AIK16" s="1790"/>
      <c r="AIL16" s="1696"/>
      <c r="AIM16" s="1696"/>
      <c r="AIN16" s="1695"/>
      <c r="AIO16" s="1549"/>
      <c r="AIP16" s="1550"/>
      <c r="AIQ16" s="1550"/>
      <c r="AIR16" s="1694"/>
      <c r="AIS16" s="1790"/>
      <c r="AIT16" s="1696"/>
      <c r="AIU16" s="1696"/>
      <c r="AIV16" s="1695"/>
      <c r="AIW16" s="1549"/>
      <c r="AIX16" s="1550"/>
      <c r="AIY16" s="1550"/>
      <c r="AIZ16" s="1694"/>
      <c r="AJA16" s="1790"/>
      <c r="AJB16" s="1696"/>
      <c r="AJC16" s="1696"/>
      <c r="AJD16" s="1695"/>
      <c r="AJE16" s="1549"/>
      <c r="AJF16" s="1550"/>
      <c r="AJG16" s="1550"/>
      <c r="AJH16" s="1694"/>
      <c r="AJI16" s="1790"/>
      <c r="AJJ16" s="1696"/>
      <c r="AJK16" s="1696"/>
      <c r="AJL16" s="1695"/>
      <c r="AJM16" s="1549"/>
      <c r="AJN16" s="1550"/>
      <c r="AJO16" s="1550"/>
      <c r="AJP16" s="1694"/>
      <c r="AJQ16" s="1790"/>
      <c r="AJR16" s="1696"/>
      <c r="AJS16" s="1696"/>
      <c r="AJT16" s="1695"/>
      <c r="AJU16" s="1549"/>
      <c r="AJV16" s="1550"/>
      <c r="AJW16" s="1550"/>
      <c r="AJX16" s="1694"/>
      <c r="AJY16" s="1790"/>
      <c r="AJZ16" s="1696"/>
      <c r="AKA16" s="1696"/>
      <c r="AKB16" s="1695"/>
      <c r="AKC16" s="1549"/>
      <c r="AKD16" s="1550"/>
      <c r="AKE16" s="1550"/>
      <c r="AKF16" s="1694"/>
      <c r="AKG16" s="1790"/>
      <c r="AKH16" s="1696"/>
      <c r="AKI16" s="1696"/>
      <c r="AKJ16" s="1695"/>
      <c r="AKK16" s="1549"/>
      <c r="AKL16" s="1550"/>
      <c r="AKM16" s="1550"/>
      <c r="AKN16" s="1694"/>
      <c r="AKO16" s="1790"/>
      <c r="AKP16" s="1696"/>
      <c r="AKQ16" s="1696"/>
      <c r="AKR16" s="1695"/>
      <c r="AKS16" s="1549"/>
      <c r="AKT16" s="1550"/>
      <c r="AKU16" s="1550"/>
      <c r="AKV16" s="1694"/>
      <c r="AKW16" s="1790"/>
      <c r="AKX16" s="1696"/>
      <c r="AKY16" s="1696"/>
      <c r="AKZ16" s="1695"/>
      <c r="ALA16" s="1549"/>
      <c r="ALB16" s="1550"/>
      <c r="ALC16" s="1550"/>
      <c r="ALD16" s="1694"/>
      <c r="ALE16" s="1790"/>
      <c r="ALF16" s="1696"/>
      <c r="ALG16" s="1696"/>
      <c r="ALH16" s="1695"/>
      <c r="ALI16" s="1549"/>
      <c r="ALJ16" s="1550"/>
      <c r="ALK16" s="1550"/>
      <c r="ALL16" s="1694"/>
      <c r="ALM16" s="1790"/>
      <c r="ALN16" s="1696"/>
      <c r="ALO16" s="1696"/>
      <c r="ALP16" s="1695"/>
      <c r="ALQ16" s="1549"/>
      <c r="ALR16" s="1550"/>
      <c r="ALS16" s="1550"/>
      <c r="ALT16" s="1694"/>
      <c r="ALU16" s="1790"/>
      <c r="ALV16" s="1696"/>
      <c r="ALW16" s="1696"/>
      <c r="ALX16" s="1695"/>
      <c r="ALY16" s="1549"/>
      <c r="ALZ16" s="1550"/>
      <c r="AMA16" s="1550"/>
      <c r="AMB16" s="1694"/>
      <c r="AMC16" s="1790"/>
      <c r="AMD16" s="1696"/>
      <c r="AME16" s="1696"/>
      <c r="AMF16" s="1695"/>
      <c r="AMG16" s="1549"/>
      <c r="AMH16" s="1550"/>
      <c r="AMI16" s="1550"/>
      <c r="AMJ16" s="1703"/>
    </row>
    <row r="17" spans="1:1024" s="72" customFormat="1" ht="15" customHeight="1">
      <c r="A17" s="1694">
        <v>6110300001</v>
      </c>
      <c r="B17" s="1791"/>
      <c r="C17" s="1696" t="s">
        <v>4012</v>
      </c>
      <c r="D17" s="1696" t="s">
        <v>4015</v>
      </c>
      <c r="E17" s="1695">
        <v>12</v>
      </c>
      <c r="F17" s="1549">
        <v>4.99</v>
      </c>
      <c r="G17" s="1536">
        <f>F17*$I$2</f>
        <v>0</v>
      </c>
      <c r="H17" s="1536">
        <f>G17-G17*($I$1)</f>
        <v>0</v>
      </c>
      <c r="I17"/>
      <c r="L17" s="85"/>
      <c r="M17" s="85"/>
      <c r="N17" s="144"/>
      <c r="O17" s="145"/>
      <c r="P17" s="145"/>
      <c r="Q17" s="146"/>
      <c r="T17" s="85"/>
      <c r="U17" s="144"/>
      <c r="V17" s="145"/>
      <c r="W17" s="145"/>
      <c r="X17" s="146"/>
      <c r="Y17" s="1792"/>
      <c r="AB17" s="85"/>
      <c r="AC17" s="144"/>
      <c r="AD17" s="145"/>
      <c r="AE17" s="145"/>
      <c r="AF17" s="146"/>
      <c r="AG17" s="1792"/>
      <c r="AJ17" s="85"/>
      <c r="AK17" s="144"/>
      <c r="AL17" s="145"/>
      <c r="AM17" s="145"/>
      <c r="AN17" s="146"/>
      <c r="AO17" s="1792"/>
      <c r="AR17" s="85"/>
      <c r="AS17" s="144"/>
      <c r="AT17" s="145"/>
      <c r="AU17" s="145"/>
      <c r="AV17" s="146"/>
      <c r="AW17" s="1792"/>
      <c r="AZ17" s="85"/>
      <c r="BA17" s="144"/>
      <c r="BB17" s="145"/>
      <c r="BC17" s="145"/>
      <c r="BD17" s="146"/>
      <c r="BE17" s="1792"/>
      <c r="BH17" s="85"/>
      <c r="BI17" s="144"/>
      <c r="BJ17" s="145"/>
      <c r="BK17" s="145"/>
      <c r="BL17" s="146"/>
      <c r="BM17" s="1792"/>
      <c r="BP17" s="85"/>
      <c r="BQ17" s="144"/>
      <c r="BR17" s="145"/>
      <c r="BS17" s="145"/>
      <c r="BT17" s="146"/>
      <c r="BU17" s="1792"/>
      <c r="BX17" s="85"/>
      <c r="BY17" s="144"/>
      <c r="BZ17" s="145"/>
      <c r="CA17" s="145"/>
      <c r="CB17" s="146"/>
      <c r="CC17" s="1792"/>
      <c r="CF17" s="85"/>
      <c r="CG17" s="144"/>
      <c r="CH17" s="145"/>
      <c r="CI17" s="145"/>
      <c r="CJ17" s="146"/>
      <c r="CK17" s="1792"/>
      <c r="CN17" s="85"/>
      <c r="CO17" s="144"/>
      <c r="CP17" s="145"/>
      <c r="CQ17" s="145"/>
      <c r="CR17" s="146"/>
      <c r="CS17" s="1792"/>
      <c r="CV17" s="85"/>
      <c r="CW17" s="144"/>
      <c r="CX17" s="145"/>
      <c r="CY17" s="145"/>
      <c r="CZ17" s="146"/>
      <c r="DA17" s="1792"/>
      <c r="DD17" s="85"/>
      <c r="DE17" s="144"/>
      <c r="DF17" s="145"/>
      <c r="DG17" s="145"/>
      <c r="DH17" s="146"/>
      <c r="DI17" s="1792"/>
      <c r="DL17" s="85"/>
      <c r="DM17" s="144"/>
      <c r="DN17" s="145"/>
      <c r="DO17" s="145"/>
      <c r="DP17" s="146"/>
      <c r="DQ17" s="1792"/>
      <c r="DT17" s="85"/>
      <c r="DU17" s="144"/>
      <c r="DV17" s="145"/>
      <c r="DW17" s="145"/>
      <c r="DX17" s="146"/>
      <c r="DY17" s="1792"/>
      <c r="EB17" s="85"/>
      <c r="EC17" s="144"/>
      <c r="ED17" s="145"/>
      <c r="EE17" s="145"/>
      <c r="EF17" s="146"/>
      <c r="EG17" s="1792"/>
      <c r="EJ17" s="85"/>
      <c r="EK17" s="144"/>
      <c r="EL17" s="145"/>
      <c r="EM17" s="145"/>
      <c r="EN17" s="146"/>
      <c r="EO17" s="1792"/>
      <c r="ER17" s="85"/>
      <c r="ES17" s="144"/>
      <c r="ET17" s="145"/>
      <c r="EU17" s="145"/>
      <c r="EV17" s="146"/>
      <c r="EW17" s="1792"/>
      <c r="EZ17" s="85"/>
      <c r="FA17" s="144"/>
      <c r="FB17" s="145"/>
      <c r="FC17" s="145"/>
      <c r="FD17" s="146"/>
      <c r="FE17" s="1792"/>
      <c r="FH17" s="85"/>
      <c r="FI17" s="144"/>
      <c r="FJ17" s="145"/>
      <c r="FK17" s="145"/>
      <c r="FL17" s="146"/>
      <c r="FM17" s="1792"/>
      <c r="FP17" s="85"/>
      <c r="FQ17" s="144"/>
      <c r="FR17" s="145"/>
      <c r="FS17" s="145"/>
      <c r="FT17" s="146"/>
      <c r="FU17" s="1792"/>
      <c r="FX17" s="85"/>
      <c r="FY17" s="144"/>
      <c r="FZ17" s="145"/>
      <c r="GA17" s="145"/>
      <c r="GB17" s="146"/>
      <c r="GC17" s="1792"/>
      <c r="GF17" s="85"/>
      <c r="GG17" s="144"/>
      <c r="GH17" s="145"/>
      <c r="GI17" s="145"/>
      <c r="GJ17" s="146"/>
      <c r="GK17" s="1792"/>
      <c r="GN17" s="85"/>
      <c r="GO17" s="144"/>
      <c r="GP17" s="145"/>
      <c r="GQ17" s="145"/>
      <c r="GR17" s="146"/>
      <c r="GS17" s="1792"/>
      <c r="GV17" s="85"/>
      <c r="GW17" s="144"/>
      <c r="GX17" s="145"/>
      <c r="GY17" s="145"/>
      <c r="GZ17" s="146"/>
      <c r="HA17" s="1792"/>
      <c r="HD17" s="85"/>
      <c r="HE17" s="144"/>
      <c r="HF17" s="145"/>
      <c r="HG17" s="145"/>
      <c r="HH17" s="146"/>
      <c r="HI17" s="1792"/>
      <c r="HL17" s="85"/>
      <c r="HM17" s="144"/>
      <c r="HN17" s="145"/>
      <c r="HO17" s="145"/>
      <c r="HP17" s="146"/>
      <c r="HQ17" s="1792"/>
      <c r="HT17" s="85"/>
      <c r="HU17" s="144"/>
      <c r="HV17" s="145"/>
      <c r="HW17" s="145"/>
      <c r="HX17" s="146"/>
      <c r="HY17" s="1792"/>
      <c r="IB17" s="85"/>
      <c r="IC17" s="144"/>
      <c r="ID17" s="145"/>
      <c r="IE17" s="145"/>
      <c r="IF17" s="146"/>
      <c r="IG17" s="1792"/>
      <c r="IJ17" s="85"/>
      <c r="IK17" s="144"/>
      <c r="IL17" s="145"/>
      <c r="IM17" s="145"/>
      <c r="IN17" s="146"/>
      <c r="IO17" s="1792"/>
      <c r="IR17" s="85"/>
      <c r="IS17" s="144"/>
      <c r="IT17" s="145"/>
      <c r="IU17" s="145"/>
      <c r="IV17" s="146"/>
      <c r="IW17" s="1792"/>
      <c r="IZ17" s="85"/>
      <c r="JA17" s="144"/>
      <c r="JB17" s="145"/>
      <c r="JC17" s="145"/>
      <c r="JD17" s="146"/>
      <c r="JE17" s="1792"/>
      <c r="JH17" s="85"/>
      <c r="JI17" s="144"/>
      <c r="JJ17" s="145"/>
      <c r="JK17" s="145"/>
      <c r="JL17" s="146"/>
      <c r="JM17" s="1792"/>
      <c r="JP17" s="85"/>
      <c r="JQ17" s="144"/>
      <c r="JR17" s="145"/>
      <c r="JS17" s="145"/>
      <c r="JT17" s="146"/>
      <c r="JU17" s="1792"/>
      <c r="JX17" s="85"/>
      <c r="JY17" s="144"/>
      <c r="JZ17" s="145"/>
      <c r="KA17" s="145"/>
      <c r="KB17" s="146"/>
      <c r="KC17" s="1792"/>
      <c r="KF17" s="85"/>
      <c r="KG17" s="144"/>
      <c r="KH17" s="145"/>
      <c r="KI17" s="145"/>
      <c r="KJ17" s="146"/>
      <c r="KK17" s="1792"/>
      <c r="KN17" s="85"/>
      <c r="KO17" s="144"/>
      <c r="KP17" s="145"/>
      <c r="KQ17" s="145"/>
      <c r="KR17" s="146"/>
      <c r="KS17" s="1792"/>
      <c r="KV17" s="85"/>
      <c r="KW17" s="144"/>
      <c r="KX17" s="145"/>
      <c r="KY17" s="145"/>
      <c r="KZ17" s="146"/>
      <c r="LA17" s="1792"/>
      <c r="LD17" s="85"/>
      <c r="LE17" s="144"/>
      <c r="LF17" s="145"/>
      <c r="LG17" s="145"/>
      <c r="LH17" s="146"/>
      <c r="LI17" s="1792"/>
      <c r="LL17" s="85"/>
      <c r="LM17" s="144"/>
      <c r="LN17" s="145"/>
      <c r="LO17" s="145"/>
      <c r="LP17" s="146"/>
      <c r="LQ17" s="1792"/>
      <c r="LT17" s="85"/>
      <c r="LU17" s="144"/>
      <c r="LV17" s="145"/>
      <c r="LW17" s="145"/>
      <c r="LX17" s="146"/>
      <c r="LY17" s="1792"/>
      <c r="MB17" s="85"/>
      <c r="MC17" s="144"/>
      <c r="MD17" s="145"/>
      <c r="ME17" s="145"/>
      <c r="MF17" s="146"/>
      <c r="MG17" s="1792"/>
      <c r="MJ17" s="85"/>
      <c r="MK17" s="144"/>
      <c r="ML17" s="145"/>
      <c r="MM17" s="145"/>
      <c r="MN17" s="146"/>
      <c r="MO17" s="1792"/>
      <c r="MR17" s="85"/>
      <c r="MS17" s="144"/>
      <c r="MT17" s="145"/>
      <c r="MU17" s="145"/>
      <c r="MV17" s="146"/>
      <c r="MW17" s="1792"/>
      <c r="MZ17" s="85"/>
      <c r="NA17" s="144"/>
      <c r="NB17" s="145"/>
      <c r="NC17" s="145"/>
      <c r="ND17" s="146"/>
      <c r="NE17" s="1792"/>
      <c r="NH17" s="85"/>
      <c r="NI17" s="144"/>
      <c r="NJ17" s="145"/>
      <c r="NK17" s="145"/>
      <c r="NL17" s="146"/>
      <c r="NM17" s="1792"/>
      <c r="NP17" s="85"/>
      <c r="NQ17" s="144"/>
      <c r="NR17" s="145"/>
      <c r="NS17" s="145"/>
      <c r="NT17" s="146"/>
      <c r="NU17" s="1792"/>
      <c r="NX17" s="85"/>
      <c r="NY17" s="144"/>
      <c r="NZ17" s="145"/>
      <c r="OA17" s="145"/>
      <c r="OB17" s="146"/>
      <c r="OC17" s="1792"/>
      <c r="OF17" s="85"/>
      <c r="OG17" s="144"/>
      <c r="OH17" s="145"/>
      <c r="OI17" s="145"/>
      <c r="OJ17" s="146"/>
      <c r="OK17" s="1792"/>
      <c r="ON17" s="85"/>
      <c r="OO17" s="144"/>
      <c r="OP17" s="145"/>
      <c r="OQ17" s="145"/>
      <c r="OR17" s="146"/>
      <c r="OS17" s="1792"/>
      <c r="OV17" s="85"/>
      <c r="OW17" s="144"/>
      <c r="OX17" s="145"/>
      <c r="OY17" s="145"/>
      <c r="OZ17" s="146"/>
      <c r="PA17" s="1792"/>
      <c r="PD17" s="85"/>
      <c r="PE17" s="144"/>
      <c r="PF17" s="145"/>
      <c r="PG17" s="145"/>
      <c r="PH17" s="146"/>
      <c r="PI17" s="1792"/>
      <c r="PL17" s="85"/>
      <c r="PM17" s="144"/>
      <c r="PN17" s="145"/>
      <c r="PO17" s="145"/>
      <c r="PP17" s="146"/>
      <c r="PQ17" s="1792"/>
      <c r="PT17" s="85"/>
      <c r="PU17" s="144"/>
      <c r="PV17" s="145"/>
      <c r="PW17" s="145"/>
      <c r="PX17" s="146"/>
      <c r="PY17" s="1792"/>
      <c r="QB17" s="85"/>
      <c r="QC17" s="144"/>
      <c r="QD17" s="145"/>
      <c r="QE17" s="145"/>
      <c r="QF17" s="146"/>
      <c r="QG17" s="1792"/>
      <c r="QJ17" s="85"/>
      <c r="QK17" s="144"/>
      <c r="QL17" s="145"/>
      <c r="QM17" s="145"/>
      <c r="QN17" s="146"/>
      <c r="QO17" s="1792"/>
      <c r="QR17" s="85"/>
      <c r="QS17" s="144"/>
      <c r="QT17" s="145"/>
      <c r="QU17" s="145"/>
      <c r="QV17" s="146"/>
      <c r="QW17" s="1792"/>
      <c r="QZ17" s="85"/>
      <c r="RA17" s="144"/>
      <c r="RB17" s="145"/>
      <c r="RC17" s="145"/>
      <c r="RD17" s="146"/>
      <c r="RE17" s="1792"/>
      <c r="RH17" s="85"/>
      <c r="RI17" s="144"/>
      <c r="RJ17" s="145"/>
      <c r="RK17" s="145"/>
      <c r="RL17" s="146"/>
      <c r="RM17" s="1792"/>
      <c r="RP17" s="85"/>
      <c r="RQ17" s="144"/>
      <c r="RR17" s="145"/>
      <c r="RS17" s="145"/>
      <c r="RT17" s="146"/>
      <c r="RU17" s="1792"/>
      <c r="RX17" s="85"/>
      <c r="RY17" s="144"/>
      <c r="RZ17" s="145"/>
      <c r="SA17" s="145"/>
      <c r="SB17" s="146"/>
      <c r="SC17" s="1792"/>
      <c r="SF17" s="85"/>
      <c r="SG17" s="144"/>
      <c r="SH17" s="145"/>
      <c r="SI17" s="145"/>
      <c r="SJ17" s="146"/>
      <c r="SK17" s="1792"/>
      <c r="SN17" s="85"/>
      <c r="SO17" s="144"/>
      <c r="SP17" s="145"/>
      <c r="SQ17" s="145"/>
      <c r="SR17" s="146"/>
      <c r="SS17" s="1792"/>
      <c r="SV17" s="85"/>
      <c r="SW17" s="144"/>
      <c r="SX17" s="145"/>
      <c r="SY17" s="145"/>
      <c r="SZ17" s="146"/>
      <c r="TA17" s="1792"/>
      <c r="TD17" s="85"/>
      <c r="TE17" s="144"/>
      <c r="TF17" s="145"/>
      <c r="TG17" s="145"/>
      <c r="TH17" s="146"/>
      <c r="TI17" s="1792"/>
      <c r="TL17" s="85"/>
      <c r="TM17" s="144"/>
      <c r="TN17" s="145"/>
      <c r="TO17" s="145"/>
      <c r="TP17" s="146"/>
      <c r="TQ17" s="1792"/>
      <c r="TT17" s="85"/>
      <c r="TU17" s="144"/>
      <c r="TV17" s="145"/>
      <c r="TW17" s="145"/>
      <c r="TX17" s="146"/>
      <c r="TY17" s="1792"/>
      <c r="UB17" s="85"/>
      <c r="UC17" s="144"/>
      <c r="UD17" s="145"/>
      <c r="UE17" s="145"/>
      <c r="UF17" s="146"/>
      <c r="UG17" s="1792"/>
      <c r="UJ17" s="85"/>
      <c r="UK17" s="144"/>
      <c r="UL17" s="145"/>
      <c r="UM17" s="145"/>
      <c r="UN17" s="146"/>
      <c r="UO17" s="1792"/>
      <c r="UR17" s="85"/>
      <c r="US17" s="144"/>
      <c r="UT17" s="145"/>
      <c r="UU17" s="145"/>
      <c r="UV17" s="146"/>
      <c r="UW17" s="1792"/>
      <c r="UZ17" s="85"/>
      <c r="VA17" s="144"/>
      <c r="VB17" s="145"/>
      <c r="VC17" s="145"/>
      <c r="VD17" s="146"/>
      <c r="VE17" s="1792"/>
      <c r="VH17" s="85"/>
      <c r="VI17" s="144"/>
      <c r="VJ17" s="145"/>
      <c r="VK17" s="145"/>
      <c r="VL17" s="146"/>
      <c r="VM17" s="1792"/>
      <c r="VP17" s="85"/>
      <c r="VQ17" s="144"/>
      <c r="VR17" s="145"/>
      <c r="VS17" s="145"/>
      <c r="VT17" s="146"/>
      <c r="VU17" s="1792"/>
      <c r="VX17" s="85"/>
      <c r="VY17" s="144"/>
      <c r="VZ17" s="145"/>
      <c r="WA17" s="145"/>
      <c r="WB17" s="146"/>
      <c r="WC17" s="1792"/>
      <c r="WF17" s="85"/>
      <c r="WG17" s="144"/>
      <c r="WH17" s="145"/>
      <c r="WI17" s="145"/>
      <c r="WJ17" s="146"/>
      <c r="WK17" s="1792"/>
      <c r="WN17" s="85"/>
      <c r="WO17" s="144"/>
      <c r="WP17" s="145"/>
      <c r="WQ17" s="145"/>
      <c r="WR17" s="146"/>
      <c r="WS17" s="1792"/>
      <c r="WV17" s="85"/>
      <c r="WW17" s="144"/>
      <c r="WX17" s="145"/>
      <c r="WY17" s="145"/>
      <c r="WZ17" s="146"/>
      <c r="XA17" s="1792"/>
      <c r="XD17" s="85"/>
      <c r="XE17" s="144"/>
      <c r="XF17" s="145"/>
      <c r="XG17" s="145"/>
      <c r="XH17" s="146"/>
      <c r="XI17" s="1792"/>
      <c r="XL17" s="85"/>
      <c r="XM17" s="144"/>
      <c r="XN17" s="145"/>
      <c r="XO17" s="145"/>
      <c r="XP17" s="146"/>
      <c r="XQ17" s="1792"/>
      <c r="XT17" s="85"/>
      <c r="XU17" s="144"/>
      <c r="XV17" s="145"/>
      <c r="XW17" s="145"/>
      <c r="XX17" s="146"/>
      <c r="XY17" s="1792"/>
      <c r="YB17" s="85"/>
      <c r="YC17" s="144"/>
      <c r="YD17" s="145"/>
      <c r="YE17" s="145"/>
      <c r="YF17" s="146"/>
      <c r="YG17" s="1792"/>
      <c r="YJ17" s="85"/>
      <c r="YK17" s="144"/>
      <c r="YL17" s="145"/>
      <c r="YM17" s="145"/>
      <c r="YN17" s="146"/>
      <c r="YO17" s="1792"/>
      <c r="YR17" s="85"/>
      <c r="YS17" s="144"/>
      <c r="YT17" s="145"/>
      <c r="YU17" s="145"/>
      <c r="YV17" s="146"/>
      <c r="YW17" s="1792"/>
      <c r="YZ17" s="85"/>
      <c r="ZA17" s="144"/>
      <c r="ZB17" s="145"/>
      <c r="ZC17" s="145"/>
      <c r="ZD17" s="146"/>
      <c r="ZE17" s="1792"/>
      <c r="ZH17" s="85"/>
      <c r="ZI17" s="144"/>
      <c r="ZJ17" s="145"/>
      <c r="ZK17" s="145"/>
      <c r="ZL17" s="146"/>
      <c r="ZM17" s="1792"/>
      <c r="ZP17" s="85"/>
      <c r="ZQ17" s="144"/>
      <c r="ZR17" s="145"/>
      <c r="ZS17" s="145"/>
      <c r="ZT17" s="146"/>
      <c r="ZU17" s="1792"/>
      <c r="ZX17" s="85"/>
      <c r="ZY17" s="144"/>
      <c r="ZZ17" s="145"/>
      <c r="AAA17" s="145"/>
      <c r="AAB17" s="146"/>
      <c r="AAC17" s="1792"/>
      <c r="AAF17" s="85"/>
      <c r="AAG17" s="144"/>
      <c r="AAH17" s="145"/>
      <c r="AAI17" s="145"/>
      <c r="AAJ17" s="146"/>
      <c r="AAK17" s="1792"/>
      <c r="AAN17" s="85"/>
      <c r="AAO17" s="144"/>
      <c r="AAP17" s="145"/>
      <c r="AAQ17" s="2057"/>
      <c r="AAR17" s="1694"/>
      <c r="AAS17" s="1790"/>
      <c r="AAT17" s="1696"/>
      <c r="AAU17" s="1696"/>
      <c r="AAV17" s="1695"/>
      <c r="AAW17" s="1549"/>
      <c r="AAX17" s="1550"/>
      <c r="AAY17" s="1550"/>
      <c r="AAZ17" s="1694"/>
      <c r="ABA17" s="1790"/>
      <c r="ABB17" s="1696"/>
      <c r="ABC17" s="1696"/>
      <c r="ABD17" s="1695"/>
      <c r="ABE17" s="1549"/>
      <c r="ABF17" s="1550"/>
      <c r="ABG17" s="1550"/>
      <c r="ABH17" s="1694"/>
      <c r="ABI17" s="1790"/>
      <c r="ABJ17" s="1696"/>
      <c r="ABK17" s="1696"/>
      <c r="ABL17" s="1695"/>
      <c r="ABM17" s="1549"/>
      <c r="ABN17" s="1550"/>
      <c r="ABO17" s="1550"/>
      <c r="ABP17" s="1694"/>
      <c r="ABQ17" s="1790"/>
      <c r="ABR17" s="1696"/>
      <c r="ABS17" s="1696"/>
      <c r="ABT17" s="1695"/>
      <c r="ABU17" s="1549"/>
      <c r="ABV17" s="1550"/>
      <c r="ABW17" s="1550"/>
      <c r="ABX17" s="1694"/>
      <c r="ABY17" s="1790"/>
      <c r="ABZ17" s="1696"/>
      <c r="ACA17" s="1696"/>
      <c r="ACB17" s="1695"/>
      <c r="ACC17" s="1549"/>
      <c r="ACD17" s="1550"/>
      <c r="ACE17" s="1550"/>
      <c r="ACF17" s="1694"/>
      <c r="ACG17" s="1790"/>
      <c r="ACH17" s="1696"/>
      <c r="ACI17" s="1696"/>
      <c r="ACJ17" s="1695"/>
      <c r="ACK17" s="1549"/>
      <c r="ACL17" s="1550"/>
      <c r="ACM17" s="1550"/>
      <c r="ACN17" s="1694"/>
      <c r="ACO17" s="1790"/>
      <c r="ACP17" s="1696"/>
      <c r="ACQ17" s="1696"/>
      <c r="ACR17" s="1695"/>
      <c r="ACS17" s="1549"/>
      <c r="ACT17" s="1550"/>
      <c r="ACU17" s="1550"/>
      <c r="ACV17" s="1694"/>
      <c r="ACW17" s="1790"/>
      <c r="ACX17" s="1696"/>
      <c r="ACY17" s="1696"/>
      <c r="ACZ17" s="1695"/>
      <c r="ADA17" s="1549"/>
      <c r="ADB17" s="1550"/>
      <c r="ADC17" s="1550"/>
      <c r="ADD17" s="1694"/>
      <c r="ADE17" s="1790"/>
      <c r="ADF17" s="1696"/>
      <c r="ADG17" s="1696"/>
      <c r="ADH17" s="1695"/>
      <c r="ADI17" s="1549"/>
      <c r="ADJ17" s="1550"/>
      <c r="ADK17" s="1550"/>
      <c r="ADL17" s="1694"/>
      <c r="ADM17" s="1790"/>
      <c r="ADN17" s="1696"/>
      <c r="ADO17" s="1696"/>
      <c r="ADP17" s="1695"/>
      <c r="ADQ17" s="1549"/>
      <c r="ADR17" s="1550"/>
      <c r="ADS17" s="1550"/>
      <c r="ADT17" s="1694"/>
      <c r="ADU17" s="1790"/>
      <c r="ADV17" s="1696"/>
      <c r="ADW17" s="1696"/>
      <c r="ADX17" s="1695"/>
      <c r="ADY17" s="1549"/>
      <c r="ADZ17" s="1550"/>
      <c r="AEA17" s="1550"/>
      <c r="AEB17" s="1694"/>
      <c r="AEC17" s="1790"/>
      <c r="AED17" s="1696"/>
      <c r="AEE17" s="1696"/>
      <c r="AEF17" s="1695"/>
      <c r="AEG17" s="1549"/>
      <c r="AEH17" s="1550"/>
      <c r="AEI17" s="1550"/>
      <c r="AEJ17" s="1694"/>
      <c r="AEK17" s="1790"/>
      <c r="AEL17" s="1696"/>
      <c r="AEM17" s="1696"/>
      <c r="AEN17" s="1695"/>
      <c r="AEO17" s="1549"/>
      <c r="AEP17" s="1550"/>
      <c r="AEQ17" s="1550"/>
      <c r="AER17" s="1694"/>
      <c r="AES17" s="1790"/>
      <c r="AET17" s="1696"/>
      <c r="AEU17" s="1696"/>
      <c r="AEV17" s="1695"/>
      <c r="AEW17" s="1549"/>
      <c r="AEX17" s="1550"/>
      <c r="AEY17" s="1550"/>
      <c r="AEZ17" s="1694"/>
      <c r="AFA17" s="1790"/>
      <c r="AFB17" s="1696"/>
      <c r="AFC17" s="1696"/>
      <c r="AFD17" s="1695"/>
      <c r="AFE17" s="1549"/>
      <c r="AFF17" s="1550"/>
      <c r="AFG17" s="1550"/>
      <c r="AFH17" s="1694"/>
      <c r="AFI17" s="1790"/>
      <c r="AFJ17" s="1696"/>
      <c r="AFK17" s="1696"/>
      <c r="AFL17" s="1695"/>
      <c r="AFM17" s="1549"/>
      <c r="AFN17" s="1550"/>
      <c r="AFO17" s="1550"/>
      <c r="AFP17" s="1694"/>
      <c r="AFQ17" s="1790"/>
      <c r="AFR17" s="1696"/>
      <c r="AFS17" s="1696"/>
      <c r="AFT17" s="1695"/>
      <c r="AFU17" s="1549"/>
      <c r="AFV17" s="1550"/>
      <c r="AFW17" s="1550"/>
      <c r="AFX17" s="1694"/>
      <c r="AFY17" s="1790"/>
      <c r="AFZ17" s="1696"/>
      <c r="AGA17" s="1696"/>
      <c r="AGB17" s="1695"/>
      <c r="AGC17" s="1549"/>
      <c r="AGD17" s="1550"/>
      <c r="AGE17" s="1550"/>
      <c r="AGF17" s="1694"/>
      <c r="AGG17" s="1790"/>
      <c r="AGH17" s="1696"/>
      <c r="AGI17" s="1696"/>
      <c r="AGJ17" s="1695"/>
      <c r="AGK17" s="1549"/>
      <c r="AGL17" s="1550"/>
      <c r="AGM17" s="1550"/>
      <c r="AGN17" s="1694"/>
      <c r="AGO17" s="1790"/>
      <c r="AGP17" s="1696"/>
      <c r="AGQ17" s="1696"/>
      <c r="AGR17" s="1695"/>
      <c r="AGS17" s="1549"/>
      <c r="AGT17" s="1550"/>
      <c r="AGU17" s="1550"/>
      <c r="AGV17" s="1694"/>
      <c r="AGW17" s="1790"/>
      <c r="AGX17" s="1696"/>
      <c r="AGY17" s="1696"/>
      <c r="AGZ17" s="1695"/>
      <c r="AHA17" s="1549"/>
      <c r="AHB17" s="1550"/>
      <c r="AHC17" s="1550"/>
      <c r="AHD17" s="1694"/>
      <c r="AHE17" s="1790"/>
      <c r="AHF17" s="1696"/>
      <c r="AHG17" s="1696"/>
      <c r="AHH17" s="1695"/>
      <c r="AHI17" s="1549"/>
      <c r="AHJ17" s="1550"/>
      <c r="AHK17" s="1550"/>
      <c r="AHL17" s="1694"/>
      <c r="AHM17" s="1790"/>
      <c r="AHN17" s="1696"/>
      <c r="AHO17" s="1696"/>
      <c r="AHP17" s="1695"/>
      <c r="AHQ17" s="1549"/>
      <c r="AHR17" s="1550"/>
      <c r="AHS17" s="1550"/>
      <c r="AHT17" s="1694"/>
      <c r="AHU17" s="1790"/>
      <c r="AHV17" s="1696"/>
      <c r="AHW17" s="1696"/>
      <c r="AHX17" s="1695"/>
      <c r="AHY17" s="1549"/>
      <c r="AHZ17" s="1550"/>
      <c r="AIA17" s="1550"/>
      <c r="AIB17" s="1694"/>
      <c r="AIC17" s="1790"/>
      <c r="AID17" s="1696"/>
      <c r="AIE17" s="1696"/>
      <c r="AIF17" s="1695"/>
      <c r="AIG17" s="1549"/>
      <c r="AIH17" s="1550"/>
      <c r="AII17" s="1550"/>
      <c r="AIJ17" s="1694"/>
      <c r="AIK17" s="1790"/>
      <c r="AIL17" s="1696"/>
      <c r="AIM17" s="1696"/>
      <c r="AIN17" s="1695"/>
      <c r="AIO17" s="1549"/>
      <c r="AIP17" s="1550"/>
      <c r="AIQ17" s="1550"/>
      <c r="AIR17" s="1694"/>
      <c r="AIS17" s="1790"/>
      <c r="AIT17" s="1696"/>
      <c r="AIU17" s="1696"/>
      <c r="AIV17" s="1695"/>
      <c r="AIW17" s="1549"/>
      <c r="AIX17" s="1550"/>
      <c r="AIY17" s="1550"/>
      <c r="AIZ17" s="1694"/>
      <c r="AJA17" s="1790"/>
      <c r="AJB17" s="1696"/>
      <c r="AJC17" s="1696"/>
      <c r="AJD17" s="1695"/>
      <c r="AJE17" s="1549"/>
      <c r="AJF17" s="1550"/>
      <c r="AJG17" s="1550"/>
      <c r="AJH17" s="1694"/>
      <c r="AJI17" s="1790"/>
      <c r="AJJ17" s="1696"/>
      <c r="AJK17" s="1696"/>
      <c r="AJL17" s="1695"/>
      <c r="AJM17" s="1549"/>
      <c r="AJN17" s="1550"/>
      <c r="AJO17" s="1550"/>
      <c r="AJP17" s="1694"/>
      <c r="AJQ17" s="1790"/>
      <c r="AJR17" s="1696"/>
      <c r="AJS17" s="1696"/>
      <c r="AJT17" s="1695"/>
      <c r="AJU17" s="1549"/>
      <c r="AJV17" s="1550"/>
      <c r="AJW17" s="1550"/>
      <c r="AJX17" s="1694"/>
      <c r="AJY17" s="1790"/>
      <c r="AJZ17" s="1696"/>
      <c r="AKA17" s="1696"/>
      <c r="AKB17" s="1695"/>
      <c r="AKC17" s="1549"/>
      <c r="AKD17" s="1550"/>
      <c r="AKE17" s="1550"/>
      <c r="AKF17" s="1694"/>
      <c r="AKG17" s="1790"/>
      <c r="AKH17" s="1696"/>
      <c r="AKI17" s="1696"/>
      <c r="AKJ17" s="1695"/>
      <c r="AKK17" s="1549"/>
      <c r="AKL17" s="1550"/>
      <c r="AKM17" s="1550"/>
      <c r="AKN17" s="1694"/>
      <c r="AKO17" s="1790"/>
      <c r="AKP17" s="1696"/>
      <c r="AKQ17" s="1696"/>
      <c r="AKR17" s="1695"/>
      <c r="AKS17" s="1549"/>
      <c r="AKT17" s="1550"/>
      <c r="AKU17" s="1550"/>
      <c r="AKV17" s="1694"/>
      <c r="AKW17" s="1790"/>
      <c r="AKX17" s="1696"/>
      <c r="AKY17" s="1696"/>
      <c r="AKZ17" s="1695"/>
      <c r="ALA17" s="1549"/>
      <c r="ALB17" s="1550"/>
      <c r="ALC17" s="1550"/>
      <c r="ALD17" s="1694"/>
      <c r="ALE17" s="1790"/>
      <c r="ALF17" s="1696"/>
      <c r="ALG17" s="1696"/>
      <c r="ALH17" s="1695"/>
      <c r="ALI17" s="1549"/>
      <c r="ALJ17" s="1550"/>
      <c r="ALK17" s="1550"/>
      <c r="ALL17" s="1694"/>
      <c r="ALM17" s="1790"/>
      <c r="ALN17" s="1696"/>
      <c r="ALO17" s="1696"/>
      <c r="ALP17" s="1695"/>
      <c r="ALQ17" s="1549"/>
      <c r="ALR17" s="1550"/>
      <c r="ALS17" s="1550"/>
      <c r="ALT17" s="1694"/>
      <c r="ALU17" s="1790"/>
      <c r="ALV17" s="1696"/>
      <c r="ALW17" s="1696"/>
      <c r="ALX17" s="1695"/>
      <c r="ALY17" s="1549"/>
      <c r="ALZ17" s="1550"/>
      <c r="AMA17" s="1550"/>
      <c r="AMB17" s="1694"/>
      <c r="AMC17" s="1790"/>
      <c r="AMD17" s="1696"/>
      <c r="AME17" s="1696"/>
      <c r="AMF17" s="1695"/>
      <c r="AMG17" s="1549"/>
      <c r="AMH17" s="1550"/>
      <c r="AMI17" s="1550"/>
      <c r="AMJ17" s="1703"/>
    </row>
    <row r="18" spans="1:1024" s="72" customFormat="1" ht="15" customHeight="1">
      <c r="A18" s="1694">
        <v>6110300002</v>
      </c>
      <c r="B18" s="1791"/>
      <c r="C18" s="1696" t="s">
        <v>4012</v>
      </c>
      <c r="D18" s="1696" t="s">
        <v>4010</v>
      </c>
      <c r="E18" s="1695">
        <v>6</v>
      </c>
      <c r="F18" s="1549">
        <v>8.85</v>
      </c>
      <c r="G18" s="1536">
        <f>F18*$I$2</f>
        <v>0</v>
      </c>
      <c r="H18" s="1536">
        <f>G18-G18*($I$1)</f>
        <v>0</v>
      </c>
      <c r="I18"/>
      <c r="L18" s="85"/>
      <c r="M18" s="85"/>
      <c r="N18" s="144"/>
      <c r="O18" s="145"/>
      <c r="P18" s="145"/>
      <c r="Q18" s="146"/>
      <c r="T18" s="85"/>
      <c r="U18" s="144"/>
      <c r="V18" s="145"/>
      <c r="W18" s="145"/>
      <c r="X18" s="146"/>
      <c r="Y18" s="1792"/>
      <c r="AB18" s="85"/>
      <c r="AC18" s="144"/>
      <c r="AD18" s="145"/>
      <c r="AE18" s="145"/>
      <c r="AF18" s="146"/>
      <c r="AG18" s="1792"/>
      <c r="AJ18" s="85"/>
      <c r="AK18" s="144"/>
      <c r="AL18" s="145"/>
      <c r="AM18" s="145"/>
      <c r="AN18" s="146"/>
      <c r="AO18" s="1792"/>
      <c r="AR18" s="85"/>
      <c r="AS18" s="144"/>
      <c r="AT18" s="145"/>
      <c r="AU18" s="145"/>
      <c r="AV18" s="146"/>
      <c r="AW18" s="1792"/>
      <c r="AZ18" s="85"/>
      <c r="BA18" s="144"/>
      <c r="BB18" s="145"/>
      <c r="BC18" s="145"/>
      <c r="BD18" s="146"/>
      <c r="BE18" s="1792"/>
      <c r="BH18" s="85"/>
      <c r="BI18" s="144"/>
      <c r="BJ18" s="145"/>
      <c r="BK18" s="145"/>
      <c r="BL18" s="146"/>
      <c r="BM18" s="1792"/>
      <c r="BP18" s="85"/>
      <c r="BQ18" s="144"/>
      <c r="BR18" s="145"/>
      <c r="BS18" s="145"/>
      <c r="BT18" s="146"/>
      <c r="BU18" s="1792"/>
      <c r="BX18" s="85"/>
      <c r="BY18" s="144"/>
      <c r="BZ18" s="145"/>
      <c r="CA18" s="145"/>
      <c r="CB18" s="146"/>
      <c r="CC18" s="1792"/>
      <c r="CF18" s="85"/>
      <c r="CG18" s="144"/>
      <c r="CH18" s="145"/>
      <c r="CI18" s="145"/>
      <c r="CJ18" s="146"/>
      <c r="CK18" s="1792"/>
      <c r="CN18" s="85"/>
      <c r="CO18" s="144"/>
      <c r="CP18" s="145"/>
      <c r="CQ18" s="145"/>
      <c r="CR18" s="146"/>
      <c r="CS18" s="1792"/>
      <c r="CV18" s="85"/>
      <c r="CW18" s="144"/>
      <c r="CX18" s="145"/>
      <c r="CY18" s="145"/>
      <c r="CZ18" s="146"/>
      <c r="DA18" s="1792"/>
      <c r="DD18" s="85"/>
      <c r="DE18" s="144"/>
      <c r="DF18" s="145"/>
      <c r="DG18" s="145"/>
      <c r="DH18" s="146"/>
      <c r="DI18" s="1792"/>
      <c r="DL18" s="85"/>
      <c r="DM18" s="144"/>
      <c r="DN18" s="145"/>
      <c r="DO18" s="145"/>
      <c r="DP18" s="146"/>
      <c r="DQ18" s="1792"/>
      <c r="DT18" s="85"/>
      <c r="DU18" s="144"/>
      <c r="DV18" s="145"/>
      <c r="DW18" s="145"/>
      <c r="DX18" s="146"/>
      <c r="DY18" s="1792"/>
      <c r="EB18" s="85"/>
      <c r="EC18" s="144"/>
      <c r="ED18" s="145"/>
      <c r="EE18" s="145"/>
      <c r="EF18" s="146"/>
      <c r="EG18" s="1792"/>
      <c r="EJ18" s="85"/>
      <c r="EK18" s="144"/>
      <c r="EL18" s="145"/>
      <c r="EM18" s="145"/>
      <c r="EN18" s="146"/>
      <c r="EO18" s="1792"/>
      <c r="ER18" s="85"/>
      <c r="ES18" s="144"/>
      <c r="ET18" s="145"/>
      <c r="EU18" s="145"/>
      <c r="EV18" s="146"/>
      <c r="EW18" s="1792"/>
      <c r="EZ18" s="85"/>
      <c r="FA18" s="144"/>
      <c r="FB18" s="145"/>
      <c r="FC18" s="145"/>
      <c r="FD18" s="146"/>
      <c r="FE18" s="1792"/>
      <c r="FH18" s="85"/>
      <c r="FI18" s="144"/>
      <c r="FJ18" s="145"/>
      <c r="FK18" s="145"/>
      <c r="FL18" s="146"/>
      <c r="FM18" s="1792"/>
      <c r="FP18" s="85"/>
      <c r="FQ18" s="144"/>
      <c r="FR18" s="145"/>
      <c r="FS18" s="145"/>
      <c r="FT18" s="146"/>
      <c r="FU18" s="1792"/>
      <c r="FX18" s="85"/>
      <c r="FY18" s="144"/>
      <c r="FZ18" s="145"/>
      <c r="GA18" s="145"/>
      <c r="GB18" s="146"/>
      <c r="GC18" s="1792"/>
      <c r="GF18" s="85"/>
      <c r="GG18" s="144"/>
      <c r="GH18" s="145"/>
      <c r="GI18" s="145"/>
      <c r="GJ18" s="146"/>
      <c r="GK18" s="1792"/>
      <c r="GN18" s="85"/>
      <c r="GO18" s="144"/>
      <c r="GP18" s="145"/>
      <c r="GQ18" s="145"/>
      <c r="GR18" s="146"/>
      <c r="GS18" s="1792"/>
      <c r="GV18" s="85"/>
      <c r="GW18" s="144"/>
      <c r="GX18" s="145"/>
      <c r="GY18" s="145"/>
      <c r="GZ18" s="146"/>
      <c r="HA18" s="1792"/>
      <c r="HD18" s="85"/>
      <c r="HE18" s="144"/>
      <c r="HF18" s="145"/>
      <c r="HG18" s="145"/>
      <c r="HH18" s="146"/>
      <c r="HI18" s="1792"/>
      <c r="HL18" s="85"/>
      <c r="HM18" s="144"/>
      <c r="HN18" s="145"/>
      <c r="HO18" s="145"/>
      <c r="HP18" s="146"/>
      <c r="HQ18" s="1792"/>
      <c r="HT18" s="85"/>
      <c r="HU18" s="144"/>
      <c r="HV18" s="145"/>
      <c r="HW18" s="145"/>
      <c r="HX18" s="146"/>
      <c r="HY18" s="1792"/>
      <c r="IB18" s="85"/>
      <c r="IC18" s="144"/>
      <c r="ID18" s="145"/>
      <c r="IE18" s="145"/>
      <c r="IF18" s="146"/>
      <c r="IG18" s="1792"/>
      <c r="IJ18" s="85"/>
      <c r="IK18" s="144"/>
      <c r="IL18" s="145"/>
      <c r="IM18" s="145"/>
      <c r="IN18" s="146"/>
      <c r="IO18" s="1792"/>
      <c r="IR18" s="85"/>
      <c r="IS18" s="144"/>
      <c r="IT18" s="145"/>
      <c r="IU18" s="145"/>
      <c r="IV18" s="146"/>
      <c r="IW18" s="1792"/>
      <c r="IZ18" s="85"/>
      <c r="JA18" s="144"/>
      <c r="JB18" s="145"/>
      <c r="JC18" s="145"/>
      <c r="JD18" s="146"/>
      <c r="JE18" s="1792"/>
      <c r="JH18" s="85"/>
      <c r="JI18" s="144"/>
      <c r="JJ18" s="145"/>
      <c r="JK18" s="145"/>
      <c r="JL18" s="146"/>
      <c r="JM18" s="1792"/>
      <c r="JP18" s="85"/>
      <c r="JQ18" s="144"/>
      <c r="JR18" s="145"/>
      <c r="JS18" s="145"/>
      <c r="JT18" s="146"/>
      <c r="JU18" s="1792"/>
      <c r="JX18" s="85"/>
      <c r="JY18" s="144"/>
      <c r="JZ18" s="145"/>
      <c r="KA18" s="145"/>
      <c r="KB18" s="146"/>
      <c r="KC18" s="1792"/>
      <c r="KF18" s="85"/>
      <c r="KG18" s="144"/>
      <c r="KH18" s="145"/>
      <c r="KI18" s="145"/>
      <c r="KJ18" s="146"/>
      <c r="KK18" s="1792"/>
      <c r="KN18" s="85"/>
      <c r="KO18" s="144"/>
      <c r="KP18" s="145"/>
      <c r="KQ18" s="145"/>
      <c r="KR18" s="146"/>
      <c r="KS18" s="1792"/>
      <c r="KV18" s="85"/>
      <c r="KW18" s="144"/>
      <c r="KX18" s="145"/>
      <c r="KY18" s="145"/>
      <c r="KZ18" s="146"/>
      <c r="LA18" s="1792"/>
      <c r="LD18" s="85"/>
      <c r="LE18" s="144"/>
      <c r="LF18" s="145"/>
      <c r="LG18" s="145"/>
      <c r="LH18" s="146"/>
      <c r="LI18" s="1792"/>
      <c r="LL18" s="85"/>
      <c r="LM18" s="144"/>
      <c r="LN18" s="145"/>
      <c r="LO18" s="145"/>
      <c r="LP18" s="146"/>
      <c r="LQ18" s="1792"/>
      <c r="LT18" s="85"/>
      <c r="LU18" s="144"/>
      <c r="LV18" s="145"/>
      <c r="LW18" s="145"/>
      <c r="LX18" s="146"/>
      <c r="LY18" s="1792"/>
      <c r="MB18" s="85"/>
      <c r="MC18" s="144"/>
      <c r="MD18" s="145"/>
      <c r="ME18" s="145"/>
      <c r="MF18" s="146"/>
      <c r="MG18" s="1792"/>
      <c r="MJ18" s="85"/>
      <c r="MK18" s="144"/>
      <c r="ML18" s="145"/>
      <c r="MM18" s="145"/>
      <c r="MN18" s="146"/>
      <c r="MO18" s="1792"/>
      <c r="MR18" s="85"/>
      <c r="MS18" s="144"/>
      <c r="MT18" s="145"/>
      <c r="MU18" s="145"/>
      <c r="MV18" s="146"/>
      <c r="MW18" s="1792"/>
      <c r="MZ18" s="85"/>
      <c r="NA18" s="144"/>
      <c r="NB18" s="145"/>
      <c r="NC18" s="145"/>
      <c r="ND18" s="146"/>
      <c r="NE18" s="1792"/>
      <c r="NH18" s="85"/>
      <c r="NI18" s="144"/>
      <c r="NJ18" s="145"/>
      <c r="NK18" s="145"/>
      <c r="NL18" s="146"/>
      <c r="NM18" s="1792"/>
      <c r="NP18" s="85"/>
      <c r="NQ18" s="144"/>
      <c r="NR18" s="145"/>
      <c r="NS18" s="145"/>
      <c r="NT18" s="146"/>
      <c r="NU18" s="1792"/>
      <c r="NX18" s="85"/>
      <c r="NY18" s="144"/>
      <c r="NZ18" s="145"/>
      <c r="OA18" s="145"/>
      <c r="OB18" s="146"/>
      <c r="OC18" s="1792"/>
      <c r="OF18" s="85"/>
      <c r="OG18" s="144"/>
      <c r="OH18" s="145"/>
      <c r="OI18" s="145"/>
      <c r="OJ18" s="146"/>
      <c r="OK18" s="1792"/>
      <c r="ON18" s="85"/>
      <c r="OO18" s="144"/>
      <c r="OP18" s="145"/>
      <c r="OQ18" s="145"/>
      <c r="OR18" s="146"/>
      <c r="OS18" s="1792"/>
      <c r="OV18" s="85"/>
      <c r="OW18" s="144"/>
      <c r="OX18" s="145"/>
      <c r="OY18" s="145"/>
      <c r="OZ18" s="146"/>
      <c r="PA18" s="1792"/>
      <c r="PD18" s="85"/>
      <c r="PE18" s="144"/>
      <c r="PF18" s="145"/>
      <c r="PG18" s="145"/>
      <c r="PH18" s="146"/>
      <c r="PI18" s="1792"/>
      <c r="PL18" s="85"/>
      <c r="PM18" s="144"/>
      <c r="PN18" s="145"/>
      <c r="PO18" s="145"/>
      <c r="PP18" s="146"/>
      <c r="PQ18" s="1792"/>
      <c r="PT18" s="85"/>
      <c r="PU18" s="144"/>
      <c r="PV18" s="145"/>
      <c r="PW18" s="145"/>
      <c r="PX18" s="146"/>
      <c r="PY18" s="1792"/>
      <c r="QB18" s="85"/>
      <c r="QC18" s="144"/>
      <c r="QD18" s="145"/>
      <c r="QE18" s="145"/>
      <c r="QF18" s="146"/>
      <c r="QG18" s="1792"/>
      <c r="QJ18" s="85"/>
      <c r="QK18" s="144"/>
      <c r="QL18" s="145"/>
      <c r="QM18" s="145"/>
      <c r="QN18" s="146"/>
      <c r="QO18" s="1792"/>
      <c r="QR18" s="85"/>
      <c r="QS18" s="144"/>
      <c r="QT18" s="145"/>
      <c r="QU18" s="145"/>
      <c r="QV18" s="146"/>
      <c r="QW18" s="1792"/>
      <c r="QZ18" s="85"/>
      <c r="RA18" s="144"/>
      <c r="RB18" s="145"/>
      <c r="RC18" s="145"/>
      <c r="RD18" s="146"/>
      <c r="RE18" s="1792"/>
      <c r="RH18" s="85"/>
      <c r="RI18" s="144"/>
      <c r="RJ18" s="145"/>
      <c r="RK18" s="145"/>
      <c r="RL18" s="146"/>
      <c r="RM18" s="1792"/>
      <c r="RP18" s="85"/>
      <c r="RQ18" s="144"/>
      <c r="RR18" s="145"/>
      <c r="RS18" s="145"/>
      <c r="RT18" s="146"/>
      <c r="RU18" s="1792"/>
      <c r="RX18" s="85"/>
      <c r="RY18" s="144"/>
      <c r="RZ18" s="145"/>
      <c r="SA18" s="145"/>
      <c r="SB18" s="146"/>
      <c r="SC18" s="1792"/>
      <c r="SF18" s="85"/>
      <c r="SG18" s="144"/>
      <c r="SH18" s="145"/>
      <c r="SI18" s="145"/>
      <c r="SJ18" s="146"/>
      <c r="SK18" s="1792"/>
      <c r="SN18" s="85"/>
      <c r="SO18" s="144"/>
      <c r="SP18" s="145"/>
      <c r="SQ18" s="145"/>
      <c r="SR18" s="146"/>
      <c r="SS18" s="1792"/>
      <c r="SV18" s="85"/>
      <c r="SW18" s="144"/>
      <c r="SX18" s="145"/>
      <c r="SY18" s="145"/>
      <c r="SZ18" s="146"/>
      <c r="TA18" s="1792"/>
      <c r="TD18" s="85"/>
      <c r="TE18" s="144"/>
      <c r="TF18" s="145"/>
      <c r="TG18" s="145"/>
      <c r="TH18" s="146"/>
      <c r="TI18" s="1792"/>
      <c r="TL18" s="85"/>
      <c r="TM18" s="144"/>
      <c r="TN18" s="145"/>
      <c r="TO18" s="145"/>
      <c r="TP18" s="146"/>
      <c r="TQ18" s="1792"/>
      <c r="TT18" s="85"/>
      <c r="TU18" s="144"/>
      <c r="TV18" s="145"/>
      <c r="TW18" s="145"/>
      <c r="TX18" s="146"/>
      <c r="TY18" s="1792"/>
      <c r="UB18" s="85"/>
      <c r="UC18" s="144"/>
      <c r="UD18" s="145"/>
      <c r="UE18" s="145"/>
      <c r="UF18" s="146"/>
      <c r="UG18" s="1792"/>
      <c r="UJ18" s="85"/>
      <c r="UK18" s="144"/>
      <c r="UL18" s="145"/>
      <c r="UM18" s="145"/>
      <c r="UN18" s="146"/>
      <c r="UO18" s="1792"/>
      <c r="UR18" s="85"/>
      <c r="US18" s="144"/>
      <c r="UT18" s="145"/>
      <c r="UU18" s="145"/>
      <c r="UV18" s="146"/>
      <c r="UW18" s="1792"/>
      <c r="UZ18" s="85"/>
      <c r="VA18" s="144"/>
      <c r="VB18" s="145"/>
      <c r="VC18" s="145"/>
      <c r="VD18" s="146"/>
      <c r="VE18" s="1792"/>
      <c r="VH18" s="85"/>
      <c r="VI18" s="144"/>
      <c r="VJ18" s="145"/>
      <c r="VK18" s="145"/>
      <c r="VL18" s="146"/>
      <c r="VM18" s="1792"/>
      <c r="VP18" s="85"/>
      <c r="VQ18" s="144"/>
      <c r="VR18" s="145"/>
      <c r="VS18" s="145"/>
      <c r="VT18" s="146"/>
      <c r="VU18" s="1792"/>
      <c r="VX18" s="85"/>
      <c r="VY18" s="144"/>
      <c r="VZ18" s="145"/>
      <c r="WA18" s="145"/>
      <c r="WB18" s="146"/>
      <c r="WC18" s="1792"/>
      <c r="WF18" s="85"/>
      <c r="WG18" s="144"/>
      <c r="WH18" s="145"/>
      <c r="WI18" s="145"/>
      <c r="WJ18" s="146"/>
      <c r="WK18" s="1792"/>
      <c r="WN18" s="85"/>
      <c r="WO18" s="144"/>
      <c r="WP18" s="145"/>
      <c r="WQ18" s="145"/>
      <c r="WR18" s="146"/>
      <c r="WS18" s="1792"/>
      <c r="WV18" s="85"/>
      <c r="WW18" s="144"/>
      <c r="WX18" s="145"/>
      <c r="WY18" s="145"/>
      <c r="WZ18" s="146"/>
      <c r="XA18" s="1792"/>
      <c r="XD18" s="85"/>
      <c r="XE18" s="144"/>
      <c r="XF18" s="145"/>
      <c r="XG18" s="145"/>
      <c r="XH18" s="146"/>
      <c r="XI18" s="1792"/>
      <c r="XL18" s="85"/>
      <c r="XM18" s="144"/>
      <c r="XN18" s="145"/>
      <c r="XO18" s="145"/>
      <c r="XP18" s="146"/>
      <c r="XQ18" s="1792"/>
      <c r="XT18" s="85"/>
      <c r="XU18" s="144"/>
      <c r="XV18" s="145"/>
      <c r="XW18" s="145"/>
      <c r="XX18" s="146"/>
      <c r="XY18" s="1792"/>
      <c r="YB18" s="85"/>
      <c r="YC18" s="144"/>
      <c r="YD18" s="145"/>
      <c r="YE18" s="145"/>
      <c r="YF18" s="146"/>
      <c r="YG18" s="1792"/>
      <c r="YJ18" s="85"/>
      <c r="YK18" s="144"/>
      <c r="YL18" s="145"/>
      <c r="YM18" s="145"/>
      <c r="YN18" s="146"/>
      <c r="YO18" s="1792"/>
      <c r="YR18" s="85"/>
      <c r="YS18" s="144"/>
      <c r="YT18" s="145"/>
      <c r="YU18" s="145"/>
      <c r="YV18" s="146"/>
      <c r="YW18" s="1792"/>
      <c r="YZ18" s="85"/>
      <c r="ZA18" s="144"/>
      <c r="ZB18" s="145"/>
      <c r="ZC18" s="145"/>
      <c r="ZD18" s="146"/>
      <c r="ZE18" s="1792"/>
      <c r="ZH18" s="85"/>
      <c r="ZI18" s="144"/>
      <c r="ZJ18" s="145"/>
      <c r="ZK18" s="145"/>
      <c r="ZL18" s="146"/>
      <c r="ZM18" s="1792"/>
      <c r="ZP18" s="85"/>
      <c r="ZQ18" s="144"/>
      <c r="ZR18" s="145"/>
      <c r="ZS18" s="145"/>
      <c r="ZT18" s="146"/>
      <c r="ZU18" s="1792"/>
      <c r="ZX18" s="85"/>
      <c r="ZY18" s="144"/>
      <c r="ZZ18" s="145"/>
      <c r="AAA18" s="145"/>
      <c r="AAB18" s="146"/>
      <c r="AAC18" s="1792"/>
      <c r="AAF18" s="85"/>
      <c r="AAG18" s="144"/>
      <c r="AAH18" s="145"/>
      <c r="AAI18" s="145"/>
      <c r="AAJ18" s="146"/>
      <c r="AAK18" s="1792"/>
      <c r="AAN18" s="85"/>
      <c r="AAO18" s="144"/>
      <c r="AAP18" s="145"/>
      <c r="AAQ18" s="2057"/>
      <c r="AAR18" s="1694"/>
      <c r="AAS18" s="1790"/>
      <c r="AAT18" s="1696"/>
      <c r="AAU18" s="1696"/>
      <c r="AAV18" s="1695"/>
      <c r="AAW18" s="1549"/>
      <c r="AAX18" s="1550"/>
      <c r="AAY18" s="1550"/>
      <c r="AAZ18" s="1694"/>
      <c r="ABA18" s="1790"/>
      <c r="ABB18" s="1696"/>
      <c r="ABC18" s="1696"/>
      <c r="ABD18" s="1695"/>
      <c r="ABE18" s="1549"/>
      <c r="ABF18" s="1550"/>
      <c r="ABG18" s="1550"/>
      <c r="ABH18" s="1694"/>
      <c r="ABI18" s="1790"/>
      <c r="ABJ18" s="1696"/>
      <c r="ABK18" s="1696"/>
      <c r="ABL18" s="1695"/>
      <c r="ABM18" s="1549"/>
      <c r="ABN18" s="1550"/>
      <c r="ABO18" s="1550"/>
      <c r="ABP18" s="1694"/>
      <c r="ABQ18" s="1790"/>
      <c r="ABR18" s="1696"/>
      <c r="ABS18" s="1696"/>
      <c r="ABT18" s="1695"/>
      <c r="ABU18" s="1549"/>
      <c r="ABV18" s="1550"/>
      <c r="ABW18" s="1550"/>
      <c r="ABX18" s="1694"/>
      <c r="ABY18" s="1790"/>
      <c r="ABZ18" s="1696"/>
      <c r="ACA18" s="1696"/>
      <c r="ACB18" s="1695"/>
      <c r="ACC18" s="1549"/>
      <c r="ACD18" s="1550"/>
      <c r="ACE18" s="1550"/>
      <c r="ACF18" s="1694"/>
      <c r="ACG18" s="1790"/>
      <c r="ACH18" s="1696"/>
      <c r="ACI18" s="1696"/>
      <c r="ACJ18" s="1695"/>
      <c r="ACK18" s="1549"/>
      <c r="ACL18" s="1550"/>
      <c r="ACM18" s="1550"/>
      <c r="ACN18" s="1694"/>
      <c r="ACO18" s="1790"/>
      <c r="ACP18" s="1696"/>
      <c r="ACQ18" s="1696"/>
      <c r="ACR18" s="1695"/>
      <c r="ACS18" s="1549"/>
      <c r="ACT18" s="1550"/>
      <c r="ACU18" s="1550"/>
      <c r="ACV18" s="1694"/>
      <c r="ACW18" s="1790"/>
      <c r="ACX18" s="1696"/>
      <c r="ACY18" s="1696"/>
      <c r="ACZ18" s="1695"/>
      <c r="ADA18" s="1549"/>
      <c r="ADB18" s="1550"/>
      <c r="ADC18" s="1550"/>
      <c r="ADD18" s="1694"/>
      <c r="ADE18" s="1790"/>
      <c r="ADF18" s="1696"/>
      <c r="ADG18" s="1696"/>
      <c r="ADH18" s="1695"/>
      <c r="ADI18" s="1549"/>
      <c r="ADJ18" s="1550"/>
      <c r="ADK18" s="1550"/>
      <c r="ADL18" s="1694"/>
      <c r="ADM18" s="1790"/>
      <c r="ADN18" s="1696"/>
      <c r="ADO18" s="1696"/>
      <c r="ADP18" s="1695"/>
      <c r="ADQ18" s="1549"/>
      <c r="ADR18" s="1550"/>
      <c r="ADS18" s="1550"/>
      <c r="ADT18" s="1694"/>
      <c r="ADU18" s="1790"/>
      <c r="ADV18" s="1696"/>
      <c r="ADW18" s="1696"/>
      <c r="ADX18" s="1695"/>
      <c r="ADY18" s="1549"/>
      <c r="ADZ18" s="1550"/>
      <c r="AEA18" s="1550"/>
      <c r="AEB18" s="1694"/>
      <c r="AEC18" s="1790"/>
      <c r="AED18" s="1696"/>
      <c r="AEE18" s="1696"/>
      <c r="AEF18" s="1695"/>
      <c r="AEG18" s="1549"/>
      <c r="AEH18" s="1550"/>
      <c r="AEI18" s="1550"/>
      <c r="AEJ18" s="1694"/>
      <c r="AEK18" s="1790"/>
      <c r="AEL18" s="1696"/>
      <c r="AEM18" s="1696"/>
      <c r="AEN18" s="1695"/>
      <c r="AEO18" s="1549"/>
      <c r="AEP18" s="1550"/>
      <c r="AEQ18" s="1550"/>
      <c r="AER18" s="1694"/>
      <c r="AES18" s="1790"/>
      <c r="AET18" s="1696"/>
      <c r="AEU18" s="1696"/>
      <c r="AEV18" s="1695"/>
      <c r="AEW18" s="1549"/>
      <c r="AEX18" s="1550"/>
      <c r="AEY18" s="1550"/>
      <c r="AEZ18" s="1694"/>
      <c r="AFA18" s="1790"/>
      <c r="AFB18" s="1696"/>
      <c r="AFC18" s="1696"/>
      <c r="AFD18" s="1695"/>
      <c r="AFE18" s="1549"/>
      <c r="AFF18" s="1550"/>
      <c r="AFG18" s="1550"/>
      <c r="AFH18" s="1694"/>
      <c r="AFI18" s="1790"/>
      <c r="AFJ18" s="1696"/>
      <c r="AFK18" s="1696"/>
      <c r="AFL18" s="1695"/>
      <c r="AFM18" s="1549"/>
      <c r="AFN18" s="1550"/>
      <c r="AFO18" s="1550"/>
      <c r="AFP18" s="1694"/>
      <c r="AFQ18" s="1790"/>
      <c r="AFR18" s="1696"/>
      <c r="AFS18" s="1696"/>
      <c r="AFT18" s="1695"/>
      <c r="AFU18" s="1549"/>
      <c r="AFV18" s="1550"/>
      <c r="AFW18" s="1550"/>
      <c r="AFX18" s="1694"/>
      <c r="AFY18" s="1790"/>
      <c r="AFZ18" s="1696"/>
      <c r="AGA18" s="1696"/>
      <c r="AGB18" s="1695"/>
      <c r="AGC18" s="1549"/>
      <c r="AGD18" s="1550"/>
      <c r="AGE18" s="1550"/>
      <c r="AGF18" s="1694"/>
      <c r="AGG18" s="1790"/>
      <c r="AGH18" s="1696"/>
      <c r="AGI18" s="1696"/>
      <c r="AGJ18" s="1695"/>
      <c r="AGK18" s="1549"/>
      <c r="AGL18" s="1550"/>
      <c r="AGM18" s="1550"/>
      <c r="AGN18" s="1694"/>
      <c r="AGO18" s="1790"/>
      <c r="AGP18" s="1696"/>
      <c r="AGQ18" s="1696"/>
      <c r="AGR18" s="1695"/>
      <c r="AGS18" s="1549"/>
      <c r="AGT18" s="1550"/>
      <c r="AGU18" s="1550"/>
      <c r="AGV18" s="1694"/>
      <c r="AGW18" s="1790"/>
      <c r="AGX18" s="1696"/>
      <c r="AGY18" s="1696"/>
      <c r="AGZ18" s="1695"/>
      <c r="AHA18" s="1549"/>
      <c r="AHB18" s="1550"/>
      <c r="AHC18" s="1550"/>
      <c r="AHD18" s="1694"/>
      <c r="AHE18" s="1790"/>
      <c r="AHF18" s="1696"/>
      <c r="AHG18" s="1696"/>
      <c r="AHH18" s="1695"/>
      <c r="AHI18" s="1549"/>
      <c r="AHJ18" s="1550"/>
      <c r="AHK18" s="1550"/>
      <c r="AHL18" s="1694"/>
      <c r="AHM18" s="1790"/>
      <c r="AHN18" s="1696"/>
      <c r="AHO18" s="1696"/>
      <c r="AHP18" s="1695"/>
      <c r="AHQ18" s="1549"/>
      <c r="AHR18" s="1550"/>
      <c r="AHS18" s="1550"/>
      <c r="AHT18" s="1694"/>
      <c r="AHU18" s="1790"/>
      <c r="AHV18" s="1696"/>
      <c r="AHW18" s="1696"/>
      <c r="AHX18" s="1695"/>
      <c r="AHY18" s="1549"/>
      <c r="AHZ18" s="1550"/>
      <c r="AIA18" s="1550"/>
      <c r="AIB18" s="1694"/>
      <c r="AIC18" s="1790"/>
      <c r="AID18" s="1696"/>
      <c r="AIE18" s="1696"/>
      <c r="AIF18" s="1695"/>
      <c r="AIG18" s="1549"/>
      <c r="AIH18" s="1550"/>
      <c r="AII18" s="1550"/>
      <c r="AIJ18" s="1694"/>
      <c r="AIK18" s="1790"/>
      <c r="AIL18" s="1696"/>
      <c r="AIM18" s="1696"/>
      <c r="AIN18" s="1695"/>
      <c r="AIO18" s="1549"/>
      <c r="AIP18" s="1550"/>
      <c r="AIQ18" s="1550"/>
      <c r="AIR18" s="1694"/>
      <c r="AIS18" s="1790"/>
      <c r="AIT18" s="1696"/>
      <c r="AIU18" s="1696"/>
      <c r="AIV18" s="1695"/>
      <c r="AIW18" s="1549"/>
      <c r="AIX18" s="1550"/>
      <c r="AIY18" s="1550"/>
      <c r="AIZ18" s="1694"/>
      <c r="AJA18" s="1790"/>
      <c r="AJB18" s="1696"/>
      <c r="AJC18" s="1696"/>
      <c r="AJD18" s="1695"/>
      <c r="AJE18" s="1549"/>
      <c r="AJF18" s="1550"/>
      <c r="AJG18" s="1550"/>
      <c r="AJH18" s="1694"/>
      <c r="AJI18" s="1790"/>
      <c r="AJJ18" s="1696"/>
      <c r="AJK18" s="1696"/>
      <c r="AJL18" s="1695"/>
      <c r="AJM18" s="1549"/>
      <c r="AJN18" s="1550"/>
      <c r="AJO18" s="1550"/>
      <c r="AJP18" s="1694"/>
      <c r="AJQ18" s="1790"/>
      <c r="AJR18" s="1696"/>
      <c r="AJS18" s="1696"/>
      <c r="AJT18" s="1695"/>
      <c r="AJU18" s="1549"/>
      <c r="AJV18" s="1550"/>
      <c r="AJW18" s="1550"/>
      <c r="AJX18" s="1694"/>
      <c r="AJY18" s="1790"/>
      <c r="AJZ18" s="1696"/>
      <c r="AKA18" s="1696"/>
      <c r="AKB18" s="1695"/>
      <c r="AKC18" s="1549"/>
      <c r="AKD18" s="1550"/>
      <c r="AKE18" s="1550"/>
      <c r="AKF18" s="1694"/>
      <c r="AKG18" s="1790"/>
      <c r="AKH18" s="1696"/>
      <c r="AKI18" s="1696"/>
      <c r="AKJ18" s="1695"/>
      <c r="AKK18" s="1549"/>
      <c r="AKL18" s="1550"/>
      <c r="AKM18" s="1550"/>
      <c r="AKN18" s="1694"/>
      <c r="AKO18" s="1790"/>
      <c r="AKP18" s="1696"/>
      <c r="AKQ18" s="1696"/>
      <c r="AKR18" s="1695"/>
      <c r="AKS18" s="1549"/>
      <c r="AKT18" s="1550"/>
      <c r="AKU18" s="1550"/>
      <c r="AKV18" s="1694"/>
      <c r="AKW18" s="1790"/>
      <c r="AKX18" s="1696"/>
      <c r="AKY18" s="1696"/>
      <c r="AKZ18" s="1695"/>
      <c r="ALA18" s="1549"/>
      <c r="ALB18" s="1550"/>
      <c r="ALC18" s="1550"/>
      <c r="ALD18" s="1694"/>
      <c r="ALE18" s="1790"/>
      <c r="ALF18" s="1696"/>
      <c r="ALG18" s="1696"/>
      <c r="ALH18" s="1695"/>
      <c r="ALI18" s="1549"/>
      <c r="ALJ18" s="1550"/>
      <c r="ALK18" s="1550"/>
      <c r="ALL18" s="1694"/>
      <c r="ALM18" s="1790"/>
      <c r="ALN18" s="1696"/>
      <c r="ALO18" s="1696"/>
      <c r="ALP18" s="1695"/>
      <c r="ALQ18" s="1549"/>
      <c r="ALR18" s="1550"/>
      <c r="ALS18" s="1550"/>
      <c r="ALT18" s="1694"/>
      <c r="ALU18" s="1790"/>
      <c r="ALV18" s="1696"/>
      <c r="ALW18" s="1696"/>
      <c r="ALX18" s="1695"/>
      <c r="ALY18" s="1549"/>
      <c r="ALZ18" s="1550"/>
      <c r="AMA18" s="1550"/>
      <c r="AMB18" s="1694"/>
      <c r="AMC18" s="1790"/>
      <c r="AMD18" s="1696"/>
      <c r="AME18" s="1696"/>
      <c r="AMF18" s="1695"/>
      <c r="AMG18" s="1549"/>
      <c r="AMH18" s="1550"/>
      <c r="AMI18" s="1550"/>
      <c r="AMJ18" s="1703"/>
    </row>
    <row r="19" spans="1:1024" s="72" customFormat="1" ht="30" customHeight="1">
      <c r="A19" s="1694">
        <v>6150600001</v>
      </c>
      <c r="B19" s="1791" t="s">
        <v>4016</v>
      </c>
      <c r="C19" s="1696" t="s">
        <v>4017</v>
      </c>
      <c r="D19" s="1696" t="s">
        <v>4015</v>
      </c>
      <c r="E19" s="1695">
        <v>12</v>
      </c>
      <c r="F19" s="1549">
        <v>5.63</v>
      </c>
      <c r="G19" s="1536">
        <f>F19*$I$2</f>
        <v>0</v>
      </c>
      <c r="H19" s="1536">
        <f>G19-G19*($I$1)</f>
        <v>0</v>
      </c>
      <c r="I19"/>
      <c r="L19" s="85"/>
      <c r="N19" s="144"/>
      <c r="O19" s="145"/>
      <c r="P19" s="145"/>
      <c r="Q19" s="146"/>
      <c r="T19" s="85"/>
      <c r="U19" s="144"/>
      <c r="V19" s="145"/>
      <c r="W19" s="145"/>
      <c r="X19" s="146"/>
      <c r="Y19" s="1792"/>
      <c r="AB19" s="85"/>
      <c r="AC19" s="144"/>
      <c r="AD19" s="145"/>
      <c r="AE19" s="145"/>
      <c r="AF19" s="146"/>
      <c r="AG19" s="1792"/>
      <c r="AJ19" s="85"/>
      <c r="AK19" s="144"/>
      <c r="AL19" s="145"/>
      <c r="AM19" s="145"/>
      <c r="AN19" s="146"/>
      <c r="AO19" s="1792"/>
      <c r="AR19" s="85"/>
      <c r="AS19" s="144"/>
      <c r="AT19" s="145"/>
      <c r="AU19" s="145"/>
      <c r="AV19" s="146"/>
      <c r="AW19" s="1792"/>
      <c r="AZ19" s="85"/>
      <c r="BA19" s="144"/>
      <c r="BB19" s="145"/>
      <c r="BC19" s="145"/>
      <c r="BD19" s="146"/>
      <c r="BE19" s="1792"/>
      <c r="BH19" s="85"/>
      <c r="BI19" s="144"/>
      <c r="BJ19" s="145"/>
      <c r="BK19" s="145"/>
      <c r="BL19" s="146"/>
      <c r="BM19" s="1792"/>
      <c r="BP19" s="85"/>
      <c r="BQ19" s="144"/>
      <c r="BR19" s="145"/>
      <c r="BS19" s="145"/>
      <c r="BT19" s="146"/>
      <c r="BU19" s="1792"/>
      <c r="BX19" s="85"/>
      <c r="BY19" s="144"/>
      <c r="BZ19" s="145"/>
      <c r="CA19" s="145"/>
      <c r="CB19" s="146"/>
      <c r="CC19" s="1792"/>
      <c r="CF19" s="85"/>
      <c r="CG19" s="144"/>
      <c r="CH19" s="145"/>
      <c r="CI19" s="145"/>
      <c r="CJ19" s="146"/>
      <c r="CK19" s="1792"/>
      <c r="CN19" s="85"/>
      <c r="CO19" s="144"/>
      <c r="CP19" s="145"/>
      <c r="CQ19" s="145"/>
      <c r="CR19" s="146"/>
      <c r="CS19" s="1792"/>
      <c r="CV19" s="85"/>
      <c r="CW19" s="144"/>
      <c r="CX19" s="145"/>
      <c r="CY19" s="145"/>
      <c r="CZ19" s="146"/>
      <c r="DA19" s="1792"/>
      <c r="DD19" s="85"/>
      <c r="DE19" s="144"/>
      <c r="DF19" s="145"/>
      <c r="DG19" s="145"/>
      <c r="DH19" s="146"/>
      <c r="DI19" s="1792"/>
      <c r="DL19" s="85"/>
      <c r="DM19" s="144"/>
      <c r="DN19" s="145"/>
      <c r="DO19" s="145"/>
      <c r="DP19" s="146"/>
      <c r="DQ19" s="1792"/>
      <c r="DT19" s="85"/>
      <c r="DU19" s="144"/>
      <c r="DV19" s="145"/>
      <c r="DW19" s="145"/>
      <c r="DX19" s="146"/>
      <c r="DY19" s="1792"/>
      <c r="EB19" s="85"/>
      <c r="EC19" s="144"/>
      <c r="ED19" s="145"/>
      <c r="EE19" s="145"/>
      <c r="EF19" s="146"/>
      <c r="EG19" s="1792"/>
      <c r="EJ19" s="85"/>
      <c r="EK19" s="144"/>
      <c r="EL19" s="145"/>
      <c r="EM19" s="145"/>
      <c r="EN19" s="146"/>
      <c r="EO19" s="1792"/>
      <c r="ER19" s="85"/>
      <c r="ES19" s="144"/>
      <c r="ET19" s="145"/>
      <c r="EU19" s="145"/>
      <c r="EV19" s="146"/>
      <c r="EW19" s="1792"/>
      <c r="EZ19" s="85"/>
      <c r="FA19" s="144"/>
      <c r="FB19" s="145"/>
      <c r="FC19" s="145"/>
      <c r="FD19" s="146"/>
      <c r="FE19" s="1792"/>
      <c r="FH19" s="85"/>
      <c r="FI19" s="144"/>
      <c r="FJ19" s="145"/>
      <c r="FK19" s="145"/>
      <c r="FL19" s="146"/>
      <c r="FM19" s="1792"/>
      <c r="FP19" s="85"/>
      <c r="FQ19" s="144"/>
      <c r="FR19" s="145"/>
      <c r="FS19" s="145"/>
      <c r="FT19" s="146"/>
      <c r="FU19" s="1792"/>
      <c r="FX19" s="85"/>
      <c r="FY19" s="144"/>
      <c r="FZ19" s="145"/>
      <c r="GA19" s="145"/>
      <c r="GB19" s="146"/>
      <c r="GC19" s="1792"/>
      <c r="GF19" s="85"/>
      <c r="GG19" s="144"/>
      <c r="GH19" s="145"/>
      <c r="GI19" s="145"/>
      <c r="GJ19" s="146"/>
      <c r="GK19" s="1792"/>
      <c r="GN19" s="85"/>
      <c r="GO19" s="144"/>
      <c r="GP19" s="145"/>
      <c r="GQ19" s="145"/>
      <c r="GR19" s="146"/>
      <c r="GS19" s="1792"/>
      <c r="GV19" s="85"/>
      <c r="GW19" s="144"/>
      <c r="GX19" s="145"/>
      <c r="GY19" s="145"/>
      <c r="GZ19" s="146"/>
      <c r="HA19" s="1792"/>
      <c r="HD19" s="85"/>
      <c r="HE19" s="144"/>
      <c r="HF19" s="145"/>
      <c r="HG19" s="145"/>
      <c r="HH19" s="146"/>
      <c r="HI19" s="1792"/>
      <c r="HL19" s="85"/>
      <c r="HM19" s="144"/>
      <c r="HN19" s="145"/>
      <c r="HO19" s="145"/>
      <c r="HP19" s="146"/>
      <c r="HQ19" s="1792"/>
      <c r="HT19" s="85"/>
      <c r="HU19" s="144"/>
      <c r="HV19" s="145"/>
      <c r="HW19" s="145"/>
      <c r="HX19" s="146"/>
      <c r="HY19" s="1792"/>
      <c r="IB19" s="85"/>
      <c r="IC19" s="144"/>
      <c r="ID19" s="145"/>
      <c r="IE19" s="145"/>
      <c r="IF19" s="146"/>
      <c r="IG19" s="1792"/>
      <c r="IJ19" s="85"/>
      <c r="IK19" s="144"/>
      <c r="IL19" s="145"/>
      <c r="IM19" s="145"/>
      <c r="IN19" s="146"/>
      <c r="IO19" s="1792"/>
      <c r="IR19" s="85"/>
      <c r="IS19" s="144"/>
      <c r="IT19" s="145"/>
      <c r="IU19" s="145"/>
      <c r="IV19" s="146"/>
      <c r="IW19" s="1792"/>
      <c r="IZ19" s="85"/>
      <c r="JA19" s="144"/>
      <c r="JB19" s="145"/>
      <c r="JC19" s="145"/>
      <c r="JD19" s="146"/>
      <c r="JE19" s="1792"/>
      <c r="JH19" s="85"/>
      <c r="JI19" s="144"/>
      <c r="JJ19" s="145"/>
      <c r="JK19" s="145"/>
      <c r="JL19" s="146"/>
      <c r="JM19" s="1792"/>
      <c r="JP19" s="85"/>
      <c r="JQ19" s="144"/>
      <c r="JR19" s="145"/>
      <c r="JS19" s="145"/>
      <c r="JT19" s="146"/>
      <c r="JU19" s="1792"/>
      <c r="JX19" s="85"/>
      <c r="JY19" s="144"/>
      <c r="JZ19" s="145"/>
      <c r="KA19" s="145"/>
      <c r="KB19" s="146"/>
      <c r="KC19" s="1792"/>
      <c r="KF19" s="85"/>
      <c r="KG19" s="144"/>
      <c r="KH19" s="145"/>
      <c r="KI19" s="145"/>
      <c r="KJ19" s="146"/>
      <c r="KK19" s="1792"/>
      <c r="KN19" s="85"/>
      <c r="KO19" s="144"/>
      <c r="KP19" s="145"/>
      <c r="KQ19" s="145"/>
      <c r="KR19" s="146"/>
      <c r="KS19" s="1792"/>
      <c r="KV19" s="85"/>
      <c r="KW19" s="144"/>
      <c r="KX19" s="145"/>
      <c r="KY19" s="145"/>
      <c r="KZ19" s="146"/>
      <c r="LA19" s="1792"/>
      <c r="LD19" s="85"/>
      <c r="LE19" s="144"/>
      <c r="LF19" s="145"/>
      <c r="LG19" s="145"/>
      <c r="LH19" s="146"/>
      <c r="LI19" s="1792"/>
      <c r="LL19" s="85"/>
      <c r="LM19" s="144"/>
      <c r="LN19" s="145"/>
      <c r="LO19" s="145"/>
      <c r="LP19" s="146"/>
      <c r="LQ19" s="1792"/>
      <c r="LT19" s="85"/>
      <c r="LU19" s="144"/>
      <c r="LV19" s="145"/>
      <c r="LW19" s="145"/>
      <c r="LX19" s="146"/>
      <c r="LY19" s="1792"/>
      <c r="MB19" s="85"/>
      <c r="MC19" s="144"/>
      <c r="MD19" s="145"/>
      <c r="ME19" s="145"/>
      <c r="MF19" s="146"/>
      <c r="MG19" s="1792"/>
      <c r="MJ19" s="85"/>
      <c r="MK19" s="144"/>
      <c r="ML19" s="145"/>
      <c r="MM19" s="145"/>
      <c r="MN19" s="146"/>
      <c r="MO19" s="1792"/>
      <c r="MR19" s="85"/>
      <c r="MS19" s="144"/>
      <c r="MT19" s="145"/>
      <c r="MU19" s="145"/>
      <c r="MV19" s="146"/>
      <c r="MW19" s="1792"/>
      <c r="MZ19" s="85"/>
      <c r="NA19" s="144"/>
      <c r="NB19" s="145"/>
      <c r="NC19" s="145"/>
      <c r="ND19" s="146"/>
      <c r="NE19" s="1792"/>
      <c r="NH19" s="85"/>
      <c r="NI19" s="144"/>
      <c r="NJ19" s="145"/>
      <c r="NK19" s="145"/>
      <c r="NL19" s="146"/>
      <c r="NM19" s="1792"/>
      <c r="NP19" s="85"/>
      <c r="NQ19" s="144"/>
      <c r="NR19" s="145"/>
      <c r="NS19" s="145"/>
      <c r="NT19" s="146"/>
      <c r="NU19" s="1792"/>
      <c r="NX19" s="85"/>
      <c r="NY19" s="144"/>
      <c r="NZ19" s="145"/>
      <c r="OA19" s="145"/>
      <c r="OB19" s="146"/>
      <c r="OC19" s="1792"/>
      <c r="OF19" s="85"/>
      <c r="OG19" s="144"/>
      <c r="OH19" s="145"/>
      <c r="OI19" s="145"/>
      <c r="OJ19" s="146"/>
      <c r="OK19" s="1792"/>
      <c r="ON19" s="85"/>
      <c r="OO19" s="144"/>
      <c r="OP19" s="145"/>
      <c r="OQ19" s="145"/>
      <c r="OR19" s="146"/>
      <c r="OS19" s="1792"/>
      <c r="OV19" s="85"/>
      <c r="OW19" s="144"/>
      <c r="OX19" s="145"/>
      <c r="OY19" s="145"/>
      <c r="OZ19" s="146"/>
      <c r="PA19" s="1792"/>
      <c r="PD19" s="85"/>
      <c r="PE19" s="144"/>
      <c r="PF19" s="145"/>
      <c r="PG19" s="145"/>
      <c r="PH19" s="146"/>
      <c r="PI19" s="1792"/>
      <c r="PL19" s="85"/>
      <c r="PM19" s="144"/>
      <c r="PN19" s="145"/>
      <c r="PO19" s="145"/>
      <c r="PP19" s="146"/>
      <c r="PQ19" s="1792"/>
      <c r="PT19" s="85"/>
      <c r="PU19" s="144"/>
      <c r="PV19" s="145"/>
      <c r="PW19" s="145"/>
      <c r="PX19" s="146"/>
      <c r="PY19" s="1792"/>
      <c r="QB19" s="85"/>
      <c r="QC19" s="144"/>
      <c r="QD19" s="145"/>
      <c r="QE19" s="145"/>
      <c r="QF19" s="146"/>
      <c r="QG19" s="1792"/>
      <c r="QJ19" s="85"/>
      <c r="QK19" s="144"/>
      <c r="QL19" s="145"/>
      <c r="QM19" s="145"/>
      <c r="QN19" s="146"/>
      <c r="QO19" s="1792"/>
      <c r="QR19" s="85"/>
      <c r="QS19" s="144"/>
      <c r="QT19" s="145"/>
      <c r="QU19" s="145"/>
      <c r="QV19" s="146"/>
      <c r="QW19" s="1792"/>
      <c r="QZ19" s="85"/>
      <c r="RA19" s="144"/>
      <c r="RB19" s="145"/>
      <c r="RC19" s="145"/>
      <c r="RD19" s="146"/>
      <c r="RE19" s="1792"/>
      <c r="RH19" s="85"/>
      <c r="RI19" s="144"/>
      <c r="RJ19" s="145"/>
      <c r="RK19" s="145"/>
      <c r="RL19" s="146"/>
      <c r="RM19" s="1792"/>
      <c r="RP19" s="85"/>
      <c r="RQ19" s="144"/>
      <c r="RR19" s="145"/>
      <c r="RS19" s="145"/>
      <c r="RT19" s="146"/>
      <c r="RU19" s="1792"/>
      <c r="RX19" s="85"/>
      <c r="RY19" s="144"/>
      <c r="RZ19" s="145"/>
      <c r="SA19" s="145"/>
      <c r="SB19" s="146"/>
      <c r="SC19" s="1792"/>
      <c r="SF19" s="85"/>
      <c r="SG19" s="144"/>
      <c r="SH19" s="145"/>
      <c r="SI19" s="145"/>
      <c r="SJ19" s="146"/>
      <c r="SK19" s="1792"/>
      <c r="SN19" s="85"/>
      <c r="SO19" s="144"/>
      <c r="SP19" s="145"/>
      <c r="SQ19" s="145"/>
      <c r="SR19" s="146"/>
      <c r="SS19" s="1792"/>
      <c r="SV19" s="85"/>
      <c r="SW19" s="144"/>
      <c r="SX19" s="145"/>
      <c r="SY19" s="145"/>
      <c r="SZ19" s="146"/>
      <c r="TA19" s="1792"/>
      <c r="TD19" s="85"/>
      <c r="TE19" s="144"/>
      <c r="TF19" s="145"/>
      <c r="TG19" s="145"/>
      <c r="TH19" s="146"/>
      <c r="TI19" s="1792"/>
      <c r="TL19" s="85"/>
      <c r="TM19" s="144"/>
      <c r="TN19" s="145"/>
      <c r="TO19" s="145"/>
      <c r="TP19" s="146"/>
      <c r="TQ19" s="1792"/>
      <c r="TT19" s="85"/>
      <c r="TU19" s="144"/>
      <c r="TV19" s="145"/>
      <c r="TW19" s="145"/>
      <c r="TX19" s="146"/>
      <c r="TY19" s="1792"/>
      <c r="UB19" s="85"/>
      <c r="UC19" s="144"/>
      <c r="UD19" s="145"/>
      <c r="UE19" s="145"/>
      <c r="UF19" s="146"/>
      <c r="UG19" s="1792"/>
      <c r="UJ19" s="85"/>
      <c r="UK19" s="144"/>
      <c r="UL19" s="145"/>
      <c r="UM19" s="145"/>
      <c r="UN19" s="146"/>
      <c r="UO19" s="1792"/>
      <c r="UR19" s="85"/>
      <c r="US19" s="144"/>
      <c r="UT19" s="145"/>
      <c r="UU19" s="145"/>
      <c r="UV19" s="146"/>
      <c r="UW19" s="1792"/>
      <c r="UZ19" s="85"/>
      <c r="VA19" s="144"/>
      <c r="VB19" s="145"/>
      <c r="VC19" s="145"/>
      <c r="VD19" s="146"/>
      <c r="VE19" s="1792"/>
      <c r="VH19" s="85"/>
      <c r="VI19" s="144"/>
      <c r="VJ19" s="145"/>
      <c r="VK19" s="145"/>
      <c r="VL19" s="146"/>
      <c r="VM19" s="1792"/>
      <c r="VP19" s="85"/>
      <c r="VQ19" s="144"/>
      <c r="VR19" s="145"/>
      <c r="VS19" s="145"/>
      <c r="VT19" s="146"/>
      <c r="VU19" s="1792"/>
      <c r="VX19" s="85"/>
      <c r="VY19" s="144"/>
      <c r="VZ19" s="145"/>
      <c r="WA19" s="145"/>
      <c r="WB19" s="146"/>
      <c r="WC19" s="1792"/>
      <c r="WF19" s="85"/>
      <c r="WG19" s="144"/>
      <c r="WH19" s="145"/>
      <c r="WI19" s="145"/>
      <c r="WJ19" s="146"/>
      <c r="WK19" s="1792"/>
      <c r="WN19" s="85"/>
      <c r="WO19" s="144"/>
      <c r="WP19" s="145"/>
      <c r="WQ19" s="145"/>
      <c r="WR19" s="146"/>
      <c r="WS19" s="1792"/>
      <c r="WV19" s="85"/>
      <c r="WW19" s="144"/>
      <c r="WX19" s="145"/>
      <c r="WY19" s="145"/>
      <c r="WZ19" s="146"/>
      <c r="XA19" s="1792"/>
      <c r="XD19" s="85"/>
      <c r="XE19" s="144"/>
      <c r="XF19" s="145"/>
      <c r="XG19" s="145"/>
      <c r="XH19" s="146"/>
      <c r="XI19" s="1792"/>
      <c r="XL19" s="85"/>
      <c r="XM19" s="144"/>
      <c r="XN19" s="145"/>
      <c r="XO19" s="145"/>
      <c r="XP19" s="146"/>
      <c r="XQ19" s="1792"/>
      <c r="XT19" s="85"/>
      <c r="XU19" s="144"/>
      <c r="XV19" s="145"/>
      <c r="XW19" s="145"/>
      <c r="XX19" s="146"/>
      <c r="XY19" s="1792"/>
      <c r="YB19" s="85"/>
      <c r="YC19" s="144"/>
      <c r="YD19" s="145"/>
      <c r="YE19" s="145"/>
      <c r="YF19" s="146"/>
      <c r="YG19" s="1792"/>
      <c r="YJ19" s="85"/>
      <c r="YK19" s="144"/>
      <c r="YL19" s="145"/>
      <c r="YM19" s="145"/>
      <c r="YN19" s="146"/>
      <c r="YO19" s="1792"/>
      <c r="YR19" s="85"/>
      <c r="YS19" s="144"/>
      <c r="YT19" s="145"/>
      <c r="YU19" s="145"/>
      <c r="YV19" s="146"/>
      <c r="YW19" s="1792"/>
      <c r="YZ19" s="85"/>
      <c r="ZA19" s="144"/>
      <c r="ZB19" s="145"/>
      <c r="ZC19" s="145"/>
      <c r="ZD19" s="146"/>
      <c r="ZE19" s="1792"/>
      <c r="ZH19" s="85"/>
      <c r="ZI19" s="144"/>
      <c r="ZJ19" s="145"/>
      <c r="ZK19" s="145"/>
      <c r="ZL19" s="146"/>
      <c r="ZM19" s="1792"/>
      <c r="ZP19" s="85"/>
      <c r="ZQ19" s="144"/>
      <c r="ZR19" s="145"/>
      <c r="ZS19" s="145"/>
      <c r="ZT19" s="146"/>
      <c r="ZU19" s="1792"/>
      <c r="ZX19" s="85"/>
      <c r="ZY19" s="144"/>
      <c r="ZZ19" s="145"/>
      <c r="AAA19" s="145"/>
      <c r="AAB19" s="146"/>
      <c r="AAC19" s="1792"/>
      <c r="AAF19" s="85"/>
      <c r="AAG19" s="144"/>
      <c r="AAH19" s="145"/>
      <c r="AAI19" s="145"/>
      <c r="AAJ19" s="146"/>
      <c r="AAK19" s="1792"/>
      <c r="AAN19" s="85"/>
      <c r="AAO19" s="144"/>
      <c r="AAP19" s="145"/>
      <c r="AAQ19" s="2057"/>
      <c r="AAR19" s="1694"/>
      <c r="AAS19" s="1790"/>
      <c r="AAT19" s="1696"/>
      <c r="AAU19" s="1696"/>
      <c r="AAV19" s="1695"/>
      <c r="AAW19" s="1549"/>
      <c r="AAX19" s="1550"/>
      <c r="AAY19" s="1550"/>
      <c r="AAZ19" s="1694"/>
      <c r="ABA19" s="1790"/>
      <c r="ABB19" s="1696"/>
      <c r="ABC19" s="1696"/>
      <c r="ABD19" s="1695"/>
      <c r="ABE19" s="1549"/>
      <c r="ABF19" s="1550"/>
      <c r="ABG19" s="1550"/>
      <c r="ABH19" s="1694"/>
      <c r="ABI19" s="1790"/>
      <c r="ABJ19" s="1696"/>
      <c r="ABK19" s="1696"/>
      <c r="ABL19" s="1695"/>
      <c r="ABM19" s="1549"/>
      <c r="ABN19" s="1550"/>
      <c r="ABO19" s="1550"/>
      <c r="ABP19" s="1694"/>
      <c r="ABQ19" s="1790"/>
      <c r="ABR19" s="1696"/>
      <c r="ABS19" s="1696"/>
      <c r="ABT19" s="1695"/>
      <c r="ABU19" s="1549"/>
      <c r="ABV19" s="1550"/>
      <c r="ABW19" s="1550"/>
      <c r="ABX19" s="1694"/>
      <c r="ABY19" s="1790"/>
      <c r="ABZ19" s="1696"/>
      <c r="ACA19" s="1696"/>
      <c r="ACB19" s="1695"/>
      <c r="ACC19" s="1549"/>
      <c r="ACD19" s="1550"/>
      <c r="ACE19" s="1550"/>
      <c r="ACF19" s="1694"/>
      <c r="ACG19" s="1790"/>
      <c r="ACH19" s="1696"/>
      <c r="ACI19" s="1696"/>
      <c r="ACJ19" s="1695"/>
      <c r="ACK19" s="1549"/>
      <c r="ACL19" s="1550"/>
      <c r="ACM19" s="1550"/>
      <c r="ACN19" s="1694"/>
      <c r="ACO19" s="1790"/>
      <c r="ACP19" s="1696"/>
      <c r="ACQ19" s="1696"/>
      <c r="ACR19" s="1695"/>
      <c r="ACS19" s="1549"/>
      <c r="ACT19" s="1550"/>
      <c r="ACU19" s="1550"/>
      <c r="ACV19" s="1694"/>
      <c r="ACW19" s="1790"/>
      <c r="ACX19" s="1696"/>
      <c r="ACY19" s="1696"/>
      <c r="ACZ19" s="1695"/>
      <c r="ADA19" s="1549"/>
      <c r="ADB19" s="1550"/>
      <c r="ADC19" s="1550"/>
      <c r="ADD19" s="1694"/>
      <c r="ADE19" s="1790"/>
      <c r="ADF19" s="1696"/>
      <c r="ADG19" s="1696"/>
      <c r="ADH19" s="1695"/>
      <c r="ADI19" s="1549"/>
      <c r="ADJ19" s="1550"/>
      <c r="ADK19" s="1550"/>
      <c r="ADL19" s="1694"/>
      <c r="ADM19" s="1790"/>
      <c r="ADN19" s="1696"/>
      <c r="ADO19" s="1696"/>
      <c r="ADP19" s="1695"/>
      <c r="ADQ19" s="1549"/>
      <c r="ADR19" s="1550"/>
      <c r="ADS19" s="1550"/>
      <c r="ADT19" s="1694"/>
      <c r="ADU19" s="1790"/>
      <c r="ADV19" s="1696"/>
      <c r="ADW19" s="1696"/>
      <c r="ADX19" s="1695"/>
      <c r="ADY19" s="1549"/>
      <c r="ADZ19" s="1550"/>
      <c r="AEA19" s="1550"/>
      <c r="AEB19" s="1694"/>
      <c r="AEC19" s="1790"/>
      <c r="AED19" s="1696"/>
      <c r="AEE19" s="1696"/>
      <c r="AEF19" s="1695"/>
      <c r="AEG19" s="1549"/>
      <c r="AEH19" s="1550"/>
      <c r="AEI19" s="1550"/>
      <c r="AEJ19" s="1694"/>
      <c r="AEK19" s="1790"/>
      <c r="AEL19" s="1696"/>
      <c r="AEM19" s="1696"/>
      <c r="AEN19" s="1695"/>
      <c r="AEO19" s="1549"/>
      <c r="AEP19" s="1550"/>
      <c r="AEQ19" s="1550"/>
      <c r="AER19" s="1694"/>
      <c r="AES19" s="1790"/>
      <c r="AET19" s="1696"/>
      <c r="AEU19" s="1696"/>
      <c r="AEV19" s="1695"/>
      <c r="AEW19" s="1549"/>
      <c r="AEX19" s="1550"/>
      <c r="AEY19" s="1550"/>
      <c r="AEZ19" s="1694"/>
      <c r="AFA19" s="1790"/>
      <c r="AFB19" s="1696"/>
      <c r="AFC19" s="1696"/>
      <c r="AFD19" s="1695"/>
      <c r="AFE19" s="1549"/>
      <c r="AFF19" s="1550"/>
      <c r="AFG19" s="1550"/>
      <c r="AFH19" s="1694"/>
      <c r="AFI19" s="1790"/>
      <c r="AFJ19" s="1696"/>
      <c r="AFK19" s="1696"/>
      <c r="AFL19" s="1695"/>
      <c r="AFM19" s="1549"/>
      <c r="AFN19" s="1550"/>
      <c r="AFO19" s="1550"/>
      <c r="AFP19" s="1694"/>
      <c r="AFQ19" s="1790"/>
      <c r="AFR19" s="1696"/>
      <c r="AFS19" s="1696"/>
      <c r="AFT19" s="1695"/>
      <c r="AFU19" s="1549"/>
      <c r="AFV19" s="1550"/>
      <c r="AFW19" s="1550"/>
      <c r="AFX19" s="1694"/>
      <c r="AFY19" s="1790"/>
      <c r="AFZ19" s="1696"/>
      <c r="AGA19" s="1696"/>
      <c r="AGB19" s="1695"/>
      <c r="AGC19" s="1549"/>
      <c r="AGD19" s="1550"/>
      <c r="AGE19" s="1550"/>
      <c r="AGF19" s="1694"/>
      <c r="AGG19" s="1790"/>
      <c r="AGH19" s="1696"/>
      <c r="AGI19" s="1696"/>
      <c r="AGJ19" s="1695"/>
      <c r="AGK19" s="1549"/>
      <c r="AGL19" s="1550"/>
      <c r="AGM19" s="1550"/>
      <c r="AGN19" s="1694"/>
      <c r="AGO19" s="1790"/>
      <c r="AGP19" s="1696"/>
      <c r="AGQ19" s="1696"/>
      <c r="AGR19" s="1695"/>
      <c r="AGS19" s="1549"/>
      <c r="AGT19" s="1550"/>
      <c r="AGU19" s="1550"/>
      <c r="AGV19" s="1694"/>
      <c r="AGW19" s="1790"/>
      <c r="AGX19" s="1696"/>
      <c r="AGY19" s="1696"/>
      <c r="AGZ19" s="1695"/>
      <c r="AHA19" s="1549"/>
      <c r="AHB19" s="1550"/>
      <c r="AHC19" s="1550"/>
      <c r="AHD19" s="1694"/>
      <c r="AHE19" s="1790"/>
      <c r="AHF19" s="1696"/>
      <c r="AHG19" s="1696"/>
      <c r="AHH19" s="1695"/>
      <c r="AHI19" s="1549"/>
      <c r="AHJ19" s="1550"/>
      <c r="AHK19" s="1550"/>
      <c r="AHL19" s="1694"/>
      <c r="AHM19" s="1790"/>
      <c r="AHN19" s="1696"/>
      <c r="AHO19" s="1696"/>
      <c r="AHP19" s="1695"/>
      <c r="AHQ19" s="1549"/>
      <c r="AHR19" s="1550"/>
      <c r="AHS19" s="1550"/>
      <c r="AHT19" s="1694"/>
      <c r="AHU19" s="1790"/>
      <c r="AHV19" s="1696"/>
      <c r="AHW19" s="1696"/>
      <c r="AHX19" s="1695"/>
      <c r="AHY19" s="1549"/>
      <c r="AHZ19" s="1550"/>
      <c r="AIA19" s="1550"/>
      <c r="AIB19" s="1694"/>
      <c r="AIC19" s="1790"/>
      <c r="AID19" s="1696"/>
      <c r="AIE19" s="1696"/>
      <c r="AIF19" s="1695"/>
      <c r="AIG19" s="1549"/>
      <c r="AIH19" s="1550"/>
      <c r="AII19" s="1550"/>
      <c r="AIJ19" s="1694"/>
      <c r="AIK19" s="1790"/>
      <c r="AIL19" s="1696"/>
      <c r="AIM19" s="1696"/>
      <c r="AIN19" s="1695"/>
      <c r="AIO19" s="1549"/>
      <c r="AIP19" s="1550"/>
      <c r="AIQ19" s="1550"/>
      <c r="AIR19" s="1694"/>
      <c r="AIS19" s="1790"/>
      <c r="AIT19" s="1696"/>
      <c r="AIU19" s="1696"/>
      <c r="AIV19" s="1695"/>
      <c r="AIW19" s="1549"/>
      <c r="AIX19" s="1550"/>
      <c r="AIY19" s="1550"/>
      <c r="AIZ19" s="1694"/>
      <c r="AJA19" s="1790"/>
      <c r="AJB19" s="1696"/>
      <c r="AJC19" s="1696"/>
      <c r="AJD19" s="1695"/>
      <c r="AJE19" s="1549"/>
      <c r="AJF19" s="1550"/>
      <c r="AJG19" s="1550"/>
      <c r="AJH19" s="1694"/>
      <c r="AJI19" s="1790"/>
      <c r="AJJ19" s="1696"/>
      <c r="AJK19" s="1696"/>
      <c r="AJL19" s="1695"/>
      <c r="AJM19" s="1549"/>
      <c r="AJN19" s="1550"/>
      <c r="AJO19" s="1550"/>
      <c r="AJP19" s="1694"/>
      <c r="AJQ19" s="1790"/>
      <c r="AJR19" s="1696"/>
      <c r="AJS19" s="1696"/>
      <c r="AJT19" s="1695"/>
      <c r="AJU19" s="1549"/>
      <c r="AJV19" s="1550"/>
      <c r="AJW19" s="1550"/>
      <c r="AJX19" s="1694"/>
      <c r="AJY19" s="1790"/>
      <c r="AJZ19" s="1696"/>
      <c r="AKA19" s="1696"/>
      <c r="AKB19" s="1695"/>
      <c r="AKC19" s="1549"/>
      <c r="AKD19" s="1550"/>
      <c r="AKE19" s="1550"/>
      <c r="AKF19" s="1694"/>
      <c r="AKG19" s="1790"/>
      <c r="AKH19" s="1696"/>
      <c r="AKI19" s="1696"/>
      <c r="AKJ19" s="1695"/>
      <c r="AKK19" s="1549"/>
      <c r="AKL19" s="1550"/>
      <c r="AKM19" s="1550"/>
      <c r="AKN19" s="1694"/>
      <c r="AKO19" s="1790"/>
      <c r="AKP19" s="1696"/>
      <c r="AKQ19" s="1696"/>
      <c r="AKR19" s="1695"/>
      <c r="AKS19" s="1549"/>
      <c r="AKT19" s="1550"/>
      <c r="AKU19" s="1550"/>
      <c r="AKV19" s="1694"/>
      <c r="AKW19" s="1790"/>
      <c r="AKX19" s="1696"/>
      <c r="AKY19" s="1696"/>
      <c r="AKZ19" s="1695"/>
      <c r="ALA19" s="1549"/>
      <c r="ALB19" s="1550"/>
      <c r="ALC19" s="1550"/>
      <c r="ALD19" s="1694"/>
      <c r="ALE19" s="1790"/>
      <c r="ALF19" s="1696"/>
      <c r="ALG19" s="1696"/>
      <c r="ALH19" s="1695"/>
      <c r="ALI19" s="1549"/>
      <c r="ALJ19" s="1550"/>
      <c r="ALK19" s="1550"/>
      <c r="ALL19" s="1694"/>
      <c r="ALM19" s="1790"/>
      <c r="ALN19" s="1696"/>
      <c r="ALO19" s="1696"/>
      <c r="ALP19" s="1695"/>
      <c r="ALQ19" s="1549"/>
      <c r="ALR19" s="1550"/>
      <c r="ALS19" s="1550"/>
      <c r="ALT19" s="1694"/>
      <c r="ALU19" s="1790"/>
      <c r="ALV19" s="1696"/>
      <c r="ALW19" s="1696"/>
      <c r="ALX19" s="1695"/>
      <c r="ALY19" s="1549"/>
      <c r="ALZ19" s="1550"/>
      <c r="AMA19" s="1550"/>
      <c r="AMB19" s="1694"/>
      <c r="AMC19" s="1790"/>
      <c r="AMD19" s="1696"/>
      <c r="AME19" s="1696"/>
      <c r="AMF19" s="1695"/>
      <c r="AMG19" s="1549"/>
      <c r="AMH19" s="1550"/>
      <c r="AMI19" s="1550"/>
      <c r="AMJ19" s="1703"/>
    </row>
    <row r="20" spans="1:1024" s="72" customFormat="1" ht="30" customHeight="1">
      <c r="A20" s="1694">
        <v>6150600002</v>
      </c>
      <c r="B20" s="1791"/>
      <c r="C20" s="1696" t="s">
        <v>4017</v>
      </c>
      <c r="D20" s="1696" t="s">
        <v>4010</v>
      </c>
      <c r="E20" s="1695">
        <v>6</v>
      </c>
      <c r="F20" s="1549">
        <v>9.7799999999999994</v>
      </c>
      <c r="G20" s="1536">
        <f>F20*$I$2</f>
        <v>0</v>
      </c>
      <c r="H20" s="1536">
        <f>G20-G20*($I$1)</f>
        <v>0</v>
      </c>
      <c r="I20"/>
      <c r="L20" s="85"/>
      <c r="M20" s="85"/>
      <c r="N20" s="144"/>
      <c r="O20" s="145"/>
      <c r="P20" s="145"/>
      <c r="Q20" s="146"/>
      <c r="T20" s="85"/>
      <c r="U20" s="144"/>
      <c r="V20" s="145"/>
      <c r="W20" s="145"/>
      <c r="X20" s="146"/>
      <c r="Y20" s="1792"/>
      <c r="AB20" s="85"/>
      <c r="AC20" s="144"/>
      <c r="AD20" s="145"/>
      <c r="AE20" s="145"/>
      <c r="AF20" s="146"/>
      <c r="AG20" s="1792"/>
      <c r="AJ20" s="85"/>
      <c r="AK20" s="144"/>
      <c r="AL20" s="145"/>
      <c r="AM20" s="145"/>
      <c r="AN20" s="146"/>
      <c r="AO20" s="1792"/>
      <c r="AR20" s="85"/>
      <c r="AS20" s="144"/>
      <c r="AT20" s="145"/>
      <c r="AU20" s="145"/>
      <c r="AV20" s="146"/>
      <c r="AW20" s="1792"/>
      <c r="AZ20" s="85"/>
      <c r="BA20" s="144"/>
      <c r="BB20" s="145"/>
      <c r="BC20" s="145"/>
      <c r="BD20" s="146"/>
      <c r="BE20" s="1792"/>
      <c r="BH20" s="85"/>
      <c r="BI20" s="144"/>
      <c r="BJ20" s="145"/>
      <c r="BK20" s="145"/>
      <c r="BL20" s="146"/>
      <c r="BM20" s="1792"/>
      <c r="BP20" s="85"/>
      <c r="BQ20" s="144"/>
      <c r="BR20" s="145"/>
      <c r="BS20" s="145"/>
      <c r="BT20" s="146"/>
      <c r="BU20" s="1792"/>
      <c r="BX20" s="85"/>
      <c r="BY20" s="144"/>
      <c r="BZ20" s="145"/>
      <c r="CA20" s="145"/>
      <c r="CB20" s="146"/>
      <c r="CC20" s="1792"/>
      <c r="CF20" s="85"/>
      <c r="CG20" s="144"/>
      <c r="CH20" s="145"/>
      <c r="CI20" s="145"/>
      <c r="CJ20" s="146"/>
      <c r="CK20" s="1792"/>
      <c r="CN20" s="85"/>
      <c r="CO20" s="144"/>
      <c r="CP20" s="145"/>
      <c r="CQ20" s="145"/>
      <c r="CR20" s="146"/>
      <c r="CS20" s="1792"/>
      <c r="CV20" s="85"/>
      <c r="CW20" s="144"/>
      <c r="CX20" s="145"/>
      <c r="CY20" s="145"/>
      <c r="CZ20" s="146"/>
      <c r="DA20" s="1792"/>
      <c r="DD20" s="85"/>
      <c r="DE20" s="144"/>
      <c r="DF20" s="145"/>
      <c r="DG20" s="145"/>
      <c r="DH20" s="146"/>
      <c r="DI20" s="1792"/>
      <c r="DL20" s="85"/>
      <c r="DM20" s="144"/>
      <c r="DN20" s="145"/>
      <c r="DO20" s="145"/>
      <c r="DP20" s="146"/>
      <c r="DQ20" s="1792"/>
      <c r="DT20" s="85"/>
      <c r="DU20" s="144"/>
      <c r="DV20" s="145"/>
      <c r="DW20" s="145"/>
      <c r="DX20" s="146"/>
      <c r="DY20" s="1792"/>
      <c r="EB20" s="85"/>
      <c r="EC20" s="144"/>
      <c r="ED20" s="145"/>
      <c r="EE20" s="145"/>
      <c r="EF20" s="146"/>
      <c r="EG20" s="1792"/>
      <c r="EJ20" s="85"/>
      <c r="EK20" s="144"/>
      <c r="EL20" s="145"/>
      <c r="EM20" s="145"/>
      <c r="EN20" s="146"/>
      <c r="EO20" s="1792"/>
      <c r="ER20" s="85"/>
      <c r="ES20" s="144"/>
      <c r="ET20" s="145"/>
      <c r="EU20" s="145"/>
      <c r="EV20" s="146"/>
      <c r="EW20" s="1792"/>
      <c r="EZ20" s="85"/>
      <c r="FA20" s="144"/>
      <c r="FB20" s="145"/>
      <c r="FC20" s="145"/>
      <c r="FD20" s="146"/>
      <c r="FE20" s="1792"/>
      <c r="FH20" s="85"/>
      <c r="FI20" s="144"/>
      <c r="FJ20" s="145"/>
      <c r="FK20" s="145"/>
      <c r="FL20" s="146"/>
      <c r="FM20" s="1792"/>
      <c r="FP20" s="85"/>
      <c r="FQ20" s="144"/>
      <c r="FR20" s="145"/>
      <c r="FS20" s="145"/>
      <c r="FT20" s="146"/>
      <c r="FU20" s="1792"/>
      <c r="FX20" s="85"/>
      <c r="FY20" s="144"/>
      <c r="FZ20" s="145"/>
      <c r="GA20" s="145"/>
      <c r="GB20" s="146"/>
      <c r="GC20" s="1792"/>
      <c r="GF20" s="85"/>
      <c r="GG20" s="144"/>
      <c r="GH20" s="145"/>
      <c r="GI20" s="145"/>
      <c r="GJ20" s="146"/>
      <c r="GK20" s="1792"/>
      <c r="GN20" s="85"/>
      <c r="GO20" s="144"/>
      <c r="GP20" s="145"/>
      <c r="GQ20" s="145"/>
      <c r="GR20" s="146"/>
      <c r="GS20" s="1792"/>
      <c r="GV20" s="85"/>
      <c r="GW20" s="144"/>
      <c r="GX20" s="145"/>
      <c r="GY20" s="145"/>
      <c r="GZ20" s="146"/>
      <c r="HA20" s="1792"/>
      <c r="HD20" s="85"/>
      <c r="HE20" s="144"/>
      <c r="HF20" s="145"/>
      <c r="HG20" s="145"/>
      <c r="HH20" s="146"/>
      <c r="HI20" s="1792"/>
      <c r="HL20" s="85"/>
      <c r="HM20" s="144"/>
      <c r="HN20" s="145"/>
      <c r="HO20" s="145"/>
      <c r="HP20" s="146"/>
      <c r="HQ20" s="1792"/>
      <c r="HT20" s="85"/>
      <c r="HU20" s="144"/>
      <c r="HV20" s="145"/>
      <c r="HW20" s="145"/>
      <c r="HX20" s="146"/>
      <c r="HY20" s="1792"/>
      <c r="IB20" s="85"/>
      <c r="IC20" s="144"/>
      <c r="ID20" s="145"/>
      <c r="IE20" s="145"/>
      <c r="IF20" s="146"/>
      <c r="IG20" s="1792"/>
      <c r="IJ20" s="85"/>
      <c r="IK20" s="144"/>
      <c r="IL20" s="145"/>
      <c r="IM20" s="145"/>
      <c r="IN20" s="146"/>
      <c r="IO20" s="1792"/>
      <c r="IR20" s="85"/>
      <c r="IS20" s="144"/>
      <c r="IT20" s="145"/>
      <c r="IU20" s="145"/>
      <c r="IV20" s="146"/>
      <c r="IW20" s="1792"/>
      <c r="IZ20" s="85"/>
      <c r="JA20" s="144"/>
      <c r="JB20" s="145"/>
      <c r="JC20" s="145"/>
      <c r="JD20" s="146"/>
      <c r="JE20" s="1792"/>
      <c r="JH20" s="85"/>
      <c r="JI20" s="144"/>
      <c r="JJ20" s="145"/>
      <c r="JK20" s="145"/>
      <c r="JL20" s="146"/>
      <c r="JM20" s="1792"/>
      <c r="JP20" s="85"/>
      <c r="JQ20" s="144"/>
      <c r="JR20" s="145"/>
      <c r="JS20" s="145"/>
      <c r="JT20" s="146"/>
      <c r="JU20" s="1792"/>
      <c r="JX20" s="85"/>
      <c r="JY20" s="144"/>
      <c r="JZ20" s="145"/>
      <c r="KA20" s="145"/>
      <c r="KB20" s="146"/>
      <c r="KC20" s="1792"/>
      <c r="KF20" s="85"/>
      <c r="KG20" s="144"/>
      <c r="KH20" s="145"/>
      <c r="KI20" s="145"/>
      <c r="KJ20" s="146"/>
      <c r="KK20" s="1792"/>
      <c r="KN20" s="85"/>
      <c r="KO20" s="144"/>
      <c r="KP20" s="145"/>
      <c r="KQ20" s="145"/>
      <c r="KR20" s="146"/>
      <c r="KS20" s="1792"/>
      <c r="KV20" s="85"/>
      <c r="KW20" s="144"/>
      <c r="KX20" s="145"/>
      <c r="KY20" s="145"/>
      <c r="KZ20" s="146"/>
      <c r="LA20" s="1792"/>
      <c r="LD20" s="85"/>
      <c r="LE20" s="144"/>
      <c r="LF20" s="145"/>
      <c r="LG20" s="145"/>
      <c r="LH20" s="146"/>
      <c r="LI20" s="1792"/>
      <c r="LL20" s="85"/>
      <c r="LM20" s="144"/>
      <c r="LN20" s="145"/>
      <c r="LO20" s="145"/>
      <c r="LP20" s="146"/>
      <c r="LQ20" s="1792"/>
      <c r="LT20" s="85"/>
      <c r="LU20" s="144"/>
      <c r="LV20" s="145"/>
      <c r="LW20" s="145"/>
      <c r="LX20" s="146"/>
      <c r="LY20" s="1792"/>
      <c r="MB20" s="85"/>
      <c r="MC20" s="144"/>
      <c r="MD20" s="145"/>
      <c r="ME20" s="145"/>
      <c r="MF20" s="146"/>
      <c r="MG20" s="1792"/>
      <c r="MJ20" s="85"/>
      <c r="MK20" s="144"/>
      <c r="ML20" s="145"/>
      <c r="MM20" s="145"/>
      <c r="MN20" s="146"/>
      <c r="MO20" s="1792"/>
      <c r="MR20" s="85"/>
      <c r="MS20" s="144"/>
      <c r="MT20" s="145"/>
      <c r="MU20" s="145"/>
      <c r="MV20" s="146"/>
      <c r="MW20" s="1792"/>
      <c r="MZ20" s="85"/>
      <c r="NA20" s="144"/>
      <c r="NB20" s="145"/>
      <c r="NC20" s="145"/>
      <c r="ND20" s="146"/>
      <c r="NE20" s="1792"/>
      <c r="NH20" s="85"/>
      <c r="NI20" s="144"/>
      <c r="NJ20" s="145"/>
      <c r="NK20" s="145"/>
      <c r="NL20" s="146"/>
      <c r="NM20" s="1792"/>
      <c r="NP20" s="85"/>
      <c r="NQ20" s="144"/>
      <c r="NR20" s="145"/>
      <c r="NS20" s="145"/>
      <c r="NT20" s="146"/>
      <c r="NU20" s="1792"/>
      <c r="NX20" s="85"/>
      <c r="NY20" s="144"/>
      <c r="NZ20" s="145"/>
      <c r="OA20" s="145"/>
      <c r="OB20" s="146"/>
      <c r="OC20" s="1792"/>
      <c r="OF20" s="85"/>
      <c r="OG20" s="144"/>
      <c r="OH20" s="145"/>
      <c r="OI20" s="145"/>
      <c r="OJ20" s="146"/>
      <c r="OK20" s="1792"/>
      <c r="ON20" s="85"/>
      <c r="OO20" s="144"/>
      <c r="OP20" s="145"/>
      <c r="OQ20" s="145"/>
      <c r="OR20" s="146"/>
      <c r="OS20" s="1792"/>
      <c r="OV20" s="85"/>
      <c r="OW20" s="144"/>
      <c r="OX20" s="145"/>
      <c r="OY20" s="145"/>
      <c r="OZ20" s="146"/>
      <c r="PA20" s="1792"/>
      <c r="PD20" s="85"/>
      <c r="PE20" s="144"/>
      <c r="PF20" s="145"/>
      <c r="PG20" s="145"/>
      <c r="PH20" s="146"/>
      <c r="PI20" s="1792"/>
      <c r="PL20" s="85"/>
      <c r="PM20" s="144"/>
      <c r="PN20" s="145"/>
      <c r="PO20" s="145"/>
      <c r="PP20" s="146"/>
      <c r="PQ20" s="1792"/>
      <c r="PT20" s="85"/>
      <c r="PU20" s="144"/>
      <c r="PV20" s="145"/>
      <c r="PW20" s="145"/>
      <c r="PX20" s="146"/>
      <c r="PY20" s="1792"/>
      <c r="QB20" s="85"/>
      <c r="QC20" s="144"/>
      <c r="QD20" s="145"/>
      <c r="QE20" s="145"/>
      <c r="QF20" s="146"/>
      <c r="QG20" s="1792"/>
      <c r="QJ20" s="85"/>
      <c r="QK20" s="144"/>
      <c r="QL20" s="145"/>
      <c r="QM20" s="145"/>
      <c r="QN20" s="146"/>
      <c r="QO20" s="1792"/>
      <c r="QR20" s="85"/>
      <c r="QS20" s="144"/>
      <c r="QT20" s="145"/>
      <c r="QU20" s="145"/>
      <c r="QV20" s="146"/>
      <c r="QW20" s="1792"/>
      <c r="QZ20" s="85"/>
      <c r="RA20" s="144"/>
      <c r="RB20" s="145"/>
      <c r="RC20" s="145"/>
      <c r="RD20" s="146"/>
      <c r="RE20" s="1792"/>
      <c r="RH20" s="85"/>
      <c r="RI20" s="144"/>
      <c r="RJ20" s="145"/>
      <c r="RK20" s="145"/>
      <c r="RL20" s="146"/>
      <c r="RM20" s="1792"/>
      <c r="RP20" s="85"/>
      <c r="RQ20" s="144"/>
      <c r="RR20" s="145"/>
      <c r="RS20" s="145"/>
      <c r="RT20" s="146"/>
      <c r="RU20" s="1792"/>
      <c r="RX20" s="85"/>
      <c r="RY20" s="144"/>
      <c r="RZ20" s="145"/>
      <c r="SA20" s="145"/>
      <c r="SB20" s="146"/>
      <c r="SC20" s="1792"/>
      <c r="SF20" s="85"/>
      <c r="SG20" s="144"/>
      <c r="SH20" s="145"/>
      <c r="SI20" s="145"/>
      <c r="SJ20" s="146"/>
      <c r="SK20" s="1792"/>
      <c r="SN20" s="85"/>
      <c r="SO20" s="144"/>
      <c r="SP20" s="145"/>
      <c r="SQ20" s="145"/>
      <c r="SR20" s="146"/>
      <c r="SS20" s="1792"/>
      <c r="SV20" s="85"/>
      <c r="SW20" s="144"/>
      <c r="SX20" s="145"/>
      <c r="SY20" s="145"/>
      <c r="SZ20" s="146"/>
      <c r="TA20" s="1792"/>
      <c r="TD20" s="85"/>
      <c r="TE20" s="144"/>
      <c r="TF20" s="145"/>
      <c r="TG20" s="145"/>
      <c r="TH20" s="146"/>
      <c r="TI20" s="1792"/>
      <c r="TL20" s="85"/>
      <c r="TM20" s="144"/>
      <c r="TN20" s="145"/>
      <c r="TO20" s="145"/>
      <c r="TP20" s="146"/>
      <c r="TQ20" s="1792"/>
      <c r="TT20" s="85"/>
      <c r="TU20" s="144"/>
      <c r="TV20" s="145"/>
      <c r="TW20" s="145"/>
      <c r="TX20" s="146"/>
      <c r="TY20" s="1792"/>
      <c r="UB20" s="85"/>
      <c r="UC20" s="144"/>
      <c r="UD20" s="145"/>
      <c r="UE20" s="145"/>
      <c r="UF20" s="146"/>
      <c r="UG20" s="1792"/>
      <c r="UJ20" s="85"/>
      <c r="UK20" s="144"/>
      <c r="UL20" s="145"/>
      <c r="UM20" s="145"/>
      <c r="UN20" s="146"/>
      <c r="UO20" s="1792"/>
      <c r="UR20" s="85"/>
      <c r="US20" s="144"/>
      <c r="UT20" s="145"/>
      <c r="UU20" s="145"/>
      <c r="UV20" s="146"/>
      <c r="UW20" s="1792"/>
      <c r="UZ20" s="85"/>
      <c r="VA20" s="144"/>
      <c r="VB20" s="145"/>
      <c r="VC20" s="145"/>
      <c r="VD20" s="146"/>
      <c r="VE20" s="1792"/>
      <c r="VH20" s="85"/>
      <c r="VI20" s="144"/>
      <c r="VJ20" s="145"/>
      <c r="VK20" s="145"/>
      <c r="VL20" s="146"/>
      <c r="VM20" s="1792"/>
      <c r="VP20" s="85"/>
      <c r="VQ20" s="144"/>
      <c r="VR20" s="145"/>
      <c r="VS20" s="145"/>
      <c r="VT20" s="146"/>
      <c r="VU20" s="1792"/>
      <c r="VX20" s="85"/>
      <c r="VY20" s="144"/>
      <c r="VZ20" s="145"/>
      <c r="WA20" s="145"/>
      <c r="WB20" s="146"/>
      <c r="WC20" s="1792"/>
      <c r="WF20" s="85"/>
      <c r="WG20" s="144"/>
      <c r="WH20" s="145"/>
      <c r="WI20" s="145"/>
      <c r="WJ20" s="146"/>
      <c r="WK20" s="1792"/>
      <c r="WN20" s="85"/>
      <c r="WO20" s="144"/>
      <c r="WP20" s="145"/>
      <c r="WQ20" s="145"/>
      <c r="WR20" s="146"/>
      <c r="WS20" s="1792"/>
      <c r="WV20" s="85"/>
      <c r="WW20" s="144"/>
      <c r="WX20" s="145"/>
      <c r="WY20" s="145"/>
      <c r="WZ20" s="146"/>
      <c r="XA20" s="1792"/>
      <c r="XD20" s="85"/>
      <c r="XE20" s="144"/>
      <c r="XF20" s="145"/>
      <c r="XG20" s="145"/>
      <c r="XH20" s="146"/>
      <c r="XI20" s="1792"/>
      <c r="XL20" s="85"/>
      <c r="XM20" s="144"/>
      <c r="XN20" s="145"/>
      <c r="XO20" s="145"/>
      <c r="XP20" s="146"/>
      <c r="XQ20" s="1792"/>
      <c r="XT20" s="85"/>
      <c r="XU20" s="144"/>
      <c r="XV20" s="145"/>
      <c r="XW20" s="145"/>
      <c r="XX20" s="146"/>
      <c r="XY20" s="1792"/>
      <c r="YB20" s="85"/>
      <c r="YC20" s="144"/>
      <c r="YD20" s="145"/>
      <c r="YE20" s="145"/>
      <c r="YF20" s="146"/>
      <c r="YG20" s="1792"/>
      <c r="YJ20" s="85"/>
      <c r="YK20" s="144"/>
      <c r="YL20" s="145"/>
      <c r="YM20" s="145"/>
      <c r="YN20" s="146"/>
      <c r="YO20" s="1792"/>
      <c r="YR20" s="85"/>
      <c r="YS20" s="144"/>
      <c r="YT20" s="145"/>
      <c r="YU20" s="145"/>
      <c r="YV20" s="146"/>
      <c r="YW20" s="1792"/>
      <c r="YZ20" s="85"/>
      <c r="ZA20" s="144"/>
      <c r="ZB20" s="145"/>
      <c r="ZC20" s="145"/>
      <c r="ZD20" s="146"/>
      <c r="ZE20" s="1792"/>
      <c r="ZH20" s="85"/>
      <c r="ZI20" s="144"/>
      <c r="ZJ20" s="145"/>
      <c r="ZK20" s="145"/>
      <c r="ZL20" s="146"/>
      <c r="ZM20" s="1792"/>
      <c r="ZP20" s="85"/>
      <c r="ZQ20" s="144"/>
      <c r="ZR20" s="145"/>
      <c r="ZS20" s="145"/>
      <c r="ZT20" s="146"/>
      <c r="ZU20" s="1792"/>
      <c r="ZX20" s="85"/>
      <c r="ZY20" s="144"/>
      <c r="ZZ20" s="145"/>
      <c r="AAA20" s="145"/>
      <c r="AAB20" s="146"/>
      <c r="AAC20" s="1792"/>
      <c r="AAF20" s="85"/>
      <c r="AAG20" s="144"/>
      <c r="AAH20" s="145"/>
      <c r="AAI20" s="145"/>
      <c r="AAJ20" s="146"/>
      <c r="AAK20" s="1792"/>
      <c r="AAN20" s="85"/>
      <c r="AAO20" s="144"/>
      <c r="AAP20" s="145"/>
      <c r="AAQ20" s="2057"/>
      <c r="AAR20" s="1694"/>
      <c r="AAS20" s="1790"/>
      <c r="AAT20" s="1696"/>
      <c r="AAU20" s="1696"/>
      <c r="AAV20" s="1695"/>
      <c r="AAW20" s="1549"/>
      <c r="AAX20" s="1550"/>
      <c r="AAY20" s="1550"/>
      <c r="AAZ20" s="1694"/>
      <c r="ABA20" s="1790"/>
      <c r="ABB20" s="1696"/>
      <c r="ABC20" s="1696"/>
      <c r="ABD20" s="1695"/>
      <c r="ABE20" s="1549"/>
      <c r="ABF20" s="1550"/>
      <c r="ABG20" s="1550"/>
      <c r="ABH20" s="1694"/>
      <c r="ABI20" s="1790"/>
      <c r="ABJ20" s="1696"/>
      <c r="ABK20" s="1696"/>
      <c r="ABL20" s="1695"/>
      <c r="ABM20" s="1549"/>
      <c r="ABN20" s="1550"/>
      <c r="ABO20" s="1550"/>
      <c r="ABP20" s="1694"/>
      <c r="ABQ20" s="1790"/>
      <c r="ABR20" s="1696"/>
      <c r="ABS20" s="1696"/>
      <c r="ABT20" s="1695"/>
      <c r="ABU20" s="1549"/>
      <c r="ABV20" s="1550"/>
      <c r="ABW20" s="1550"/>
      <c r="ABX20" s="1694"/>
      <c r="ABY20" s="1790"/>
      <c r="ABZ20" s="1696"/>
      <c r="ACA20" s="1696"/>
      <c r="ACB20" s="1695"/>
      <c r="ACC20" s="1549"/>
      <c r="ACD20" s="1550"/>
      <c r="ACE20" s="1550"/>
      <c r="ACF20" s="1694"/>
      <c r="ACG20" s="1790"/>
      <c r="ACH20" s="1696"/>
      <c r="ACI20" s="1696"/>
      <c r="ACJ20" s="1695"/>
      <c r="ACK20" s="1549"/>
      <c r="ACL20" s="1550"/>
      <c r="ACM20" s="1550"/>
      <c r="ACN20" s="1694"/>
      <c r="ACO20" s="1790"/>
      <c r="ACP20" s="1696"/>
      <c r="ACQ20" s="1696"/>
      <c r="ACR20" s="1695"/>
      <c r="ACS20" s="1549"/>
      <c r="ACT20" s="1550"/>
      <c r="ACU20" s="1550"/>
      <c r="ACV20" s="1694"/>
      <c r="ACW20" s="1790"/>
      <c r="ACX20" s="1696"/>
      <c r="ACY20" s="1696"/>
      <c r="ACZ20" s="1695"/>
      <c r="ADA20" s="1549"/>
      <c r="ADB20" s="1550"/>
      <c r="ADC20" s="1550"/>
      <c r="ADD20" s="1694"/>
      <c r="ADE20" s="1790"/>
      <c r="ADF20" s="1696"/>
      <c r="ADG20" s="1696"/>
      <c r="ADH20" s="1695"/>
      <c r="ADI20" s="1549"/>
      <c r="ADJ20" s="1550"/>
      <c r="ADK20" s="1550"/>
      <c r="ADL20" s="1694"/>
      <c r="ADM20" s="1790"/>
      <c r="ADN20" s="1696"/>
      <c r="ADO20" s="1696"/>
      <c r="ADP20" s="1695"/>
      <c r="ADQ20" s="1549"/>
      <c r="ADR20" s="1550"/>
      <c r="ADS20" s="1550"/>
      <c r="ADT20" s="1694"/>
      <c r="ADU20" s="1790"/>
      <c r="ADV20" s="1696"/>
      <c r="ADW20" s="1696"/>
      <c r="ADX20" s="1695"/>
      <c r="ADY20" s="1549"/>
      <c r="ADZ20" s="1550"/>
      <c r="AEA20" s="1550"/>
      <c r="AEB20" s="1694"/>
      <c r="AEC20" s="1790"/>
      <c r="AED20" s="1696"/>
      <c r="AEE20" s="1696"/>
      <c r="AEF20" s="1695"/>
      <c r="AEG20" s="1549"/>
      <c r="AEH20" s="1550"/>
      <c r="AEI20" s="1550"/>
      <c r="AEJ20" s="1694"/>
      <c r="AEK20" s="1790"/>
      <c r="AEL20" s="1696"/>
      <c r="AEM20" s="1696"/>
      <c r="AEN20" s="1695"/>
      <c r="AEO20" s="1549"/>
      <c r="AEP20" s="1550"/>
      <c r="AEQ20" s="1550"/>
      <c r="AER20" s="1694"/>
      <c r="AES20" s="1790"/>
      <c r="AET20" s="1696"/>
      <c r="AEU20" s="1696"/>
      <c r="AEV20" s="1695"/>
      <c r="AEW20" s="1549"/>
      <c r="AEX20" s="1550"/>
      <c r="AEY20" s="1550"/>
      <c r="AEZ20" s="1694"/>
      <c r="AFA20" s="1790"/>
      <c r="AFB20" s="1696"/>
      <c r="AFC20" s="1696"/>
      <c r="AFD20" s="1695"/>
      <c r="AFE20" s="1549"/>
      <c r="AFF20" s="1550"/>
      <c r="AFG20" s="1550"/>
      <c r="AFH20" s="1694"/>
      <c r="AFI20" s="1790"/>
      <c r="AFJ20" s="1696"/>
      <c r="AFK20" s="1696"/>
      <c r="AFL20" s="1695"/>
      <c r="AFM20" s="1549"/>
      <c r="AFN20" s="1550"/>
      <c r="AFO20" s="1550"/>
      <c r="AFP20" s="1694"/>
      <c r="AFQ20" s="1790"/>
      <c r="AFR20" s="1696"/>
      <c r="AFS20" s="1696"/>
      <c r="AFT20" s="1695"/>
      <c r="AFU20" s="1549"/>
      <c r="AFV20" s="1550"/>
      <c r="AFW20" s="1550"/>
      <c r="AFX20" s="1694"/>
      <c r="AFY20" s="1790"/>
      <c r="AFZ20" s="1696"/>
      <c r="AGA20" s="1696"/>
      <c r="AGB20" s="1695"/>
      <c r="AGC20" s="1549"/>
      <c r="AGD20" s="1550"/>
      <c r="AGE20" s="1550"/>
      <c r="AGF20" s="1694"/>
      <c r="AGG20" s="1790"/>
      <c r="AGH20" s="1696"/>
      <c r="AGI20" s="1696"/>
      <c r="AGJ20" s="1695"/>
      <c r="AGK20" s="1549"/>
      <c r="AGL20" s="1550"/>
      <c r="AGM20" s="1550"/>
      <c r="AGN20" s="1694"/>
      <c r="AGO20" s="1790"/>
      <c r="AGP20" s="1696"/>
      <c r="AGQ20" s="1696"/>
      <c r="AGR20" s="1695"/>
      <c r="AGS20" s="1549"/>
      <c r="AGT20" s="1550"/>
      <c r="AGU20" s="1550"/>
      <c r="AGV20" s="1694"/>
      <c r="AGW20" s="1790"/>
      <c r="AGX20" s="1696"/>
      <c r="AGY20" s="1696"/>
      <c r="AGZ20" s="1695"/>
      <c r="AHA20" s="1549"/>
      <c r="AHB20" s="1550"/>
      <c r="AHC20" s="1550"/>
      <c r="AHD20" s="1694"/>
      <c r="AHE20" s="1790"/>
      <c r="AHF20" s="1696"/>
      <c r="AHG20" s="1696"/>
      <c r="AHH20" s="1695"/>
      <c r="AHI20" s="1549"/>
      <c r="AHJ20" s="1550"/>
      <c r="AHK20" s="1550"/>
      <c r="AHL20" s="1694"/>
      <c r="AHM20" s="1790"/>
      <c r="AHN20" s="1696"/>
      <c r="AHO20" s="1696"/>
      <c r="AHP20" s="1695"/>
      <c r="AHQ20" s="1549"/>
      <c r="AHR20" s="1550"/>
      <c r="AHS20" s="1550"/>
      <c r="AHT20" s="1694"/>
      <c r="AHU20" s="1790"/>
      <c r="AHV20" s="1696"/>
      <c r="AHW20" s="1696"/>
      <c r="AHX20" s="1695"/>
      <c r="AHY20" s="1549"/>
      <c r="AHZ20" s="1550"/>
      <c r="AIA20" s="1550"/>
      <c r="AIB20" s="1694"/>
      <c r="AIC20" s="1790"/>
      <c r="AID20" s="1696"/>
      <c r="AIE20" s="1696"/>
      <c r="AIF20" s="1695"/>
      <c r="AIG20" s="1549"/>
      <c r="AIH20" s="1550"/>
      <c r="AII20" s="1550"/>
      <c r="AIJ20" s="1694"/>
      <c r="AIK20" s="1790"/>
      <c r="AIL20" s="1696"/>
      <c r="AIM20" s="1696"/>
      <c r="AIN20" s="1695"/>
      <c r="AIO20" s="1549"/>
      <c r="AIP20" s="1550"/>
      <c r="AIQ20" s="1550"/>
      <c r="AIR20" s="1694"/>
      <c r="AIS20" s="1790"/>
      <c r="AIT20" s="1696"/>
      <c r="AIU20" s="1696"/>
      <c r="AIV20" s="1695"/>
      <c r="AIW20" s="1549"/>
      <c r="AIX20" s="1550"/>
      <c r="AIY20" s="1550"/>
      <c r="AIZ20" s="1694"/>
      <c r="AJA20" s="1790"/>
      <c r="AJB20" s="1696"/>
      <c r="AJC20" s="1696"/>
      <c r="AJD20" s="1695"/>
      <c r="AJE20" s="1549"/>
      <c r="AJF20" s="1550"/>
      <c r="AJG20" s="1550"/>
      <c r="AJH20" s="1694"/>
      <c r="AJI20" s="1790"/>
      <c r="AJJ20" s="1696"/>
      <c r="AJK20" s="1696"/>
      <c r="AJL20" s="1695"/>
      <c r="AJM20" s="1549"/>
      <c r="AJN20" s="1550"/>
      <c r="AJO20" s="1550"/>
      <c r="AJP20" s="1694"/>
      <c r="AJQ20" s="1790"/>
      <c r="AJR20" s="1696"/>
      <c r="AJS20" s="1696"/>
      <c r="AJT20" s="1695"/>
      <c r="AJU20" s="1549"/>
      <c r="AJV20" s="1550"/>
      <c r="AJW20" s="1550"/>
      <c r="AJX20" s="1694"/>
      <c r="AJY20" s="1790"/>
      <c r="AJZ20" s="1696"/>
      <c r="AKA20" s="1696"/>
      <c r="AKB20" s="1695"/>
      <c r="AKC20" s="1549"/>
      <c r="AKD20" s="1550"/>
      <c r="AKE20" s="1550"/>
      <c r="AKF20" s="1694"/>
      <c r="AKG20" s="1790"/>
      <c r="AKH20" s="1696"/>
      <c r="AKI20" s="1696"/>
      <c r="AKJ20" s="1695"/>
      <c r="AKK20" s="1549"/>
      <c r="AKL20" s="1550"/>
      <c r="AKM20" s="1550"/>
      <c r="AKN20" s="1694"/>
      <c r="AKO20" s="1790"/>
      <c r="AKP20" s="1696"/>
      <c r="AKQ20" s="1696"/>
      <c r="AKR20" s="1695"/>
      <c r="AKS20" s="1549"/>
      <c r="AKT20" s="1550"/>
      <c r="AKU20" s="1550"/>
      <c r="AKV20" s="1694"/>
      <c r="AKW20" s="1790"/>
      <c r="AKX20" s="1696"/>
      <c r="AKY20" s="1696"/>
      <c r="AKZ20" s="1695"/>
      <c r="ALA20" s="1549"/>
      <c r="ALB20" s="1550"/>
      <c r="ALC20" s="1550"/>
      <c r="ALD20" s="1694"/>
      <c r="ALE20" s="1790"/>
      <c r="ALF20" s="1696"/>
      <c r="ALG20" s="1696"/>
      <c r="ALH20" s="1695"/>
      <c r="ALI20" s="1549"/>
      <c r="ALJ20" s="1550"/>
      <c r="ALK20" s="1550"/>
      <c r="ALL20" s="1694"/>
      <c r="ALM20" s="1790"/>
      <c r="ALN20" s="1696"/>
      <c r="ALO20" s="1696"/>
      <c r="ALP20" s="1695"/>
      <c r="ALQ20" s="1549"/>
      <c r="ALR20" s="1550"/>
      <c r="ALS20" s="1550"/>
      <c r="ALT20" s="1694"/>
      <c r="ALU20" s="1790"/>
      <c r="ALV20" s="1696"/>
      <c r="ALW20" s="1696"/>
      <c r="ALX20" s="1695"/>
      <c r="ALY20" s="1549"/>
      <c r="ALZ20" s="1550"/>
      <c r="AMA20" s="1550"/>
      <c r="AMB20" s="1694"/>
      <c r="AMC20" s="1790"/>
      <c r="AMD20" s="1696"/>
      <c r="AME20" s="1696"/>
      <c r="AMF20" s="1695"/>
      <c r="AMG20" s="1549"/>
      <c r="AMH20" s="1550"/>
      <c r="AMI20" s="1550"/>
      <c r="AMJ20" s="1703"/>
    </row>
    <row r="21" spans="1:1024" s="72" customFormat="1" ht="18.75" customHeight="1">
      <c r="A21" s="1694">
        <v>6310300000</v>
      </c>
      <c r="B21" s="1791" t="s">
        <v>4018</v>
      </c>
      <c r="C21" s="1696" t="s">
        <v>4012</v>
      </c>
      <c r="D21" s="1696" t="s">
        <v>4019</v>
      </c>
      <c r="E21" s="1695">
        <v>6</v>
      </c>
      <c r="F21" s="1549">
        <v>5.9</v>
      </c>
      <c r="G21" s="1536">
        <f>F21*$I$2</f>
        <v>0</v>
      </c>
      <c r="H21" s="1536">
        <f>G21-G21*($I$1)</f>
        <v>0</v>
      </c>
      <c r="I21"/>
      <c r="L21" s="85"/>
      <c r="M21" s="85"/>
      <c r="N21" s="144"/>
      <c r="O21" s="145"/>
      <c r="P21" s="145"/>
      <c r="Q21" s="146"/>
      <c r="T21" s="85"/>
      <c r="U21" s="144"/>
      <c r="V21" s="145"/>
      <c r="W21" s="145"/>
      <c r="X21" s="146"/>
      <c r="Y21" s="1792"/>
      <c r="AB21" s="85"/>
      <c r="AC21" s="144"/>
      <c r="AD21" s="145"/>
      <c r="AE21" s="145"/>
      <c r="AF21" s="146"/>
      <c r="AG21" s="1792"/>
      <c r="AJ21" s="85"/>
      <c r="AK21" s="144"/>
      <c r="AL21" s="145"/>
      <c r="AM21" s="145"/>
      <c r="AN21" s="146"/>
      <c r="AO21" s="1792"/>
      <c r="AR21" s="85"/>
      <c r="AS21" s="144"/>
      <c r="AT21" s="145"/>
      <c r="AU21" s="145"/>
      <c r="AV21" s="146"/>
      <c r="AW21" s="1792"/>
      <c r="AZ21" s="85"/>
      <c r="BA21" s="144"/>
      <c r="BB21" s="145"/>
      <c r="BC21" s="145"/>
      <c r="BD21" s="146"/>
      <c r="BE21" s="1792"/>
      <c r="BH21" s="85"/>
      <c r="BI21" s="144"/>
      <c r="BJ21" s="145"/>
      <c r="BK21" s="145"/>
      <c r="BL21" s="146"/>
      <c r="BM21" s="1792"/>
      <c r="BP21" s="85"/>
      <c r="BQ21" s="144"/>
      <c r="BR21" s="145"/>
      <c r="BS21" s="145"/>
      <c r="BT21" s="146"/>
      <c r="BU21" s="1792"/>
      <c r="BX21" s="85"/>
      <c r="BY21" s="144"/>
      <c r="BZ21" s="145"/>
      <c r="CA21" s="145"/>
      <c r="CB21" s="146"/>
      <c r="CC21" s="1792"/>
      <c r="CF21" s="85"/>
      <c r="CG21" s="144"/>
      <c r="CH21" s="145"/>
      <c r="CI21" s="145"/>
      <c r="CJ21" s="146"/>
      <c r="CK21" s="1792"/>
      <c r="CN21" s="85"/>
      <c r="CO21" s="144"/>
      <c r="CP21" s="145"/>
      <c r="CQ21" s="145"/>
      <c r="CR21" s="146"/>
      <c r="CS21" s="1792"/>
      <c r="CV21" s="85"/>
      <c r="CW21" s="144"/>
      <c r="CX21" s="145"/>
      <c r="CY21" s="145"/>
      <c r="CZ21" s="146"/>
      <c r="DA21" s="1792"/>
      <c r="DD21" s="85"/>
      <c r="DE21" s="144"/>
      <c r="DF21" s="145"/>
      <c r="DG21" s="145"/>
      <c r="DH21" s="146"/>
      <c r="DI21" s="1792"/>
      <c r="DL21" s="85"/>
      <c r="DM21" s="144"/>
      <c r="DN21" s="145"/>
      <c r="DO21" s="145"/>
      <c r="DP21" s="146"/>
      <c r="DQ21" s="1792"/>
      <c r="DT21" s="85"/>
      <c r="DU21" s="144"/>
      <c r="DV21" s="145"/>
      <c r="DW21" s="145"/>
      <c r="DX21" s="146"/>
      <c r="DY21" s="1792"/>
      <c r="EB21" s="85"/>
      <c r="EC21" s="144"/>
      <c r="ED21" s="145"/>
      <c r="EE21" s="145"/>
      <c r="EF21" s="146"/>
      <c r="EG21" s="1792"/>
      <c r="EJ21" s="85"/>
      <c r="EK21" s="144"/>
      <c r="EL21" s="145"/>
      <c r="EM21" s="145"/>
      <c r="EN21" s="146"/>
      <c r="EO21" s="1792"/>
      <c r="ER21" s="85"/>
      <c r="ES21" s="144"/>
      <c r="ET21" s="145"/>
      <c r="EU21" s="145"/>
      <c r="EV21" s="146"/>
      <c r="EW21" s="1792"/>
      <c r="EZ21" s="85"/>
      <c r="FA21" s="144"/>
      <c r="FB21" s="145"/>
      <c r="FC21" s="145"/>
      <c r="FD21" s="146"/>
      <c r="FE21" s="1792"/>
      <c r="FH21" s="85"/>
      <c r="FI21" s="144"/>
      <c r="FJ21" s="145"/>
      <c r="FK21" s="145"/>
      <c r="FL21" s="146"/>
      <c r="FM21" s="1792"/>
      <c r="FP21" s="85"/>
      <c r="FQ21" s="144"/>
      <c r="FR21" s="145"/>
      <c r="FS21" s="145"/>
      <c r="FT21" s="146"/>
      <c r="FU21" s="1792"/>
      <c r="FX21" s="85"/>
      <c r="FY21" s="144"/>
      <c r="FZ21" s="145"/>
      <c r="GA21" s="145"/>
      <c r="GB21" s="146"/>
      <c r="GC21" s="1792"/>
      <c r="GF21" s="85"/>
      <c r="GG21" s="144"/>
      <c r="GH21" s="145"/>
      <c r="GI21" s="145"/>
      <c r="GJ21" s="146"/>
      <c r="GK21" s="1792"/>
      <c r="GN21" s="85"/>
      <c r="GO21" s="144"/>
      <c r="GP21" s="145"/>
      <c r="GQ21" s="145"/>
      <c r="GR21" s="146"/>
      <c r="GS21" s="1792"/>
      <c r="GV21" s="85"/>
      <c r="GW21" s="144"/>
      <c r="GX21" s="145"/>
      <c r="GY21" s="145"/>
      <c r="GZ21" s="146"/>
      <c r="HA21" s="1792"/>
      <c r="HD21" s="85"/>
      <c r="HE21" s="144"/>
      <c r="HF21" s="145"/>
      <c r="HG21" s="145"/>
      <c r="HH21" s="146"/>
      <c r="HI21" s="1792"/>
      <c r="HL21" s="85"/>
      <c r="HM21" s="144"/>
      <c r="HN21" s="145"/>
      <c r="HO21" s="145"/>
      <c r="HP21" s="146"/>
      <c r="HQ21" s="1792"/>
      <c r="HT21" s="85"/>
      <c r="HU21" s="144"/>
      <c r="HV21" s="145"/>
      <c r="HW21" s="145"/>
      <c r="HX21" s="146"/>
      <c r="HY21" s="1792"/>
      <c r="IB21" s="85"/>
      <c r="IC21" s="144"/>
      <c r="ID21" s="145"/>
      <c r="IE21" s="145"/>
      <c r="IF21" s="146"/>
      <c r="IG21" s="1792"/>
      <c r="IJ21" s="85"/>
      <c r="IK21" s="144"/>
      <c r="IL21" s="145"/>
      <c r="IM21" s="145"/>
      <c r="IN21" s="146"/>
      <c r="IO21" s="1792"/>
      <c r="IR21" s="85"/>
      <c r="IS21" s="144"/>
      <c r="IT21" s="145"/>
      <c r="IU21" s="145"/>
      <c r="IV21" s="146"/>
      <c r="IW21" s="1792"/>
      <c r="IZ21" s="85"/>
      <c r="JA21" s="144"/>
      <c r="JB21" s="145"/>
      <c r="JC21" s="145"/>
      <c r="JD21" s="146"/>
      <c r="JE21" s="1792"/>
      <c r="JH21" s="85"/>
      <c r="JI21" s="144"/>
      <c r="JJ21" s="145"/>
      <c r="JK21" s="145"/>
      <c r="JL21" s="146"/>
      <c r="JM21" s="1792"/>
      <c r="JP21" s="85"/>
      <c r="JQ21" s="144"/>
      <c r="JR21" s="145"/>
      <c r="JS21" s="145"/>
      <c r="JT21" s="146"/>
      <c r="JU21" s="1792"/>
      <c r="JX21" s="85"/>
      <c r="JY21" s="144"/>
      <c r="JZ21" s="145"/>
      <c r="KA21" s="145"/>
      <c r="KB21" s="146"/>
      <c r="KC21" s="1792"/>
      <c r="KF21" s="85"/>
      <c r="KG21" s="144"/>
      <c r="KH21" s="145"/>
      <c r="KI21" s="145"/>
      <c r="KJ21" s="146"/>
      <c r="KK21" s="1792"/>
      <c r="KN21" s="85"/>
      <c r="KO21" s="144"/>
      <c r="KP21" s="145"/>
      <c r="KQ21" s="145"/>
      <c r="KR21" s="146"/>
      <c r="KS21" s="1792"/>
      <c r="KV21" s="85"/>
      <c r="KW21" s="144"/>
      <c r="KX21" s="145"/>
      <c r="KY21" s="145"/>
      <c r="KZ21" s="146"/>
      <c r="LA21" s="1792"/>
      <c r="LD21" s="85"/>
      <c r="LE21" s="144"/>
      <c r="LF21" s="145"/>
      <c r="LG21" s="145"/>
      <c r="LH21" s="146"/>
      <c r="LI21" s="1792"/>
      <c r="LL21" s="85"/>
      <c r="LM21" s="144"/>
      <c r="LN21" s="145"/>
      <c r="LO21" s="145"/>
      <c r="LP21" s="146"/>
      <c r="LQ21" s="1792"/>
      <c r="LT21" s="85"/>
      <c r="LU21" s="144"/>
      <c r="LV21" s="145"/>
      <c r="LW21" s="145"/>
      <c r="LX21" s="146"/>
      <c r="LY21" s="1792"/>
      <c r="MB21" s="85"/>
      <c r="MC21" s="144"/>
      <c r="MD21" s="145"/>
      <c r="ME21" s="145"/>
      <c r="MF21" s="146"/>
      <c r="MG21" s="1792"/>
      <c r="MJ21" s="85"/>
      <c r="MK21" s="144"/>
      <c r="ML21" s="145"/>
      <c r="MM21" s="145"/>
      <c r="MN21" s="146"/>
      <c r="MO21" s="1792"/>
      <c r="MR21" s="85"/>
      <c r="MS21" s="144"/>
      <c r="MT21" s="145"/>
      <c r="MU21" s="145"/>
      <c r="MV21" s="146"/>
      <c r="MW21" s="1792"/>
      <c r="MZ21" s="85"/>
      <c r="NA21" s="144"/>
      <c r="NB21" s="145"/>
      <c r="NC21" s="145"/>
      <c r="ND21" s="146"/>
      <c r="NE21" s="1792"/>
      <c r="NH21" s="85"/>
      <c r="NI21" s="144"/>
      <c r="NJ21" s="145"/>
      <c r="NK21" s="145"/>
      <c r="NL21" s="146"/>
      <c r="NM21" s="1792"/>
      <c r="NP21" s="85"/>
      <c r="NQ21" s="144"/>
      <c r="NR21" s="145"/>
      <c r="NS21" s="145"/>
      <c r="NT21" s="146"/>
      <c r="NU21" s="1792"/>
      <c r="NX21" s="85"/>
      <c r="NY21" s="144"/>
      <c r="NZ21" s="145"/>
      <c r="OA21" s="145"/>
      <c r="OB21" s="146"/>
      <c r="OC21" s="1792"/>
      <c r="OF21" s="85"/>
      <c r="OG21" s="144"/>
      <c r="OH21" s="145"/>
      <c r="OI21" s="145"/>
      <c r="OJ21" s="146"/>
      <c r="OK21" s="1792"/>
      <c r="ON21" s="85"/>
      <c r="OO21" s="144"/>
      <c r="OP21" s="145"/>
      <c r="OQ21" s="145"/>
      <c r="OR21" s="146"/>
      <c r="OS21" s="1792"/>
      <c r="OV21" s="85"/>
      <c r="OW21" s="144"/>
      <c r="OX21" s="145"/>
      <c r="OY21" s="145"/>
      <c r="OZ21" s="146"/>
      <c r="PA21" s="1792"/>
      <c r="PD21" s="85"/>
      <c r="PE21" s="144"/>
      <c r="PF21" s="145"/>
      <c r="PG21" s="145"/>
      <c r="PH21" s="146"/>
      <c r="PI21" s="1792"/>
      <c r="PL21" s="85"/>
      <c r="PM21" s="144"/>
      <c r="PN21" s="145"/>
      <c r="PO21" s="145"/>
      <c r="PP21" s="146"/>
      <c r="PQ21" s="1792"/>
      <c r="PT21" s="85"/>
      <c r="PU21" s="144"/>
      <c r="PV21" s="145"/>
      <c r="PW21" s="145"/>
      <c r="PX21" s="146"/>
      <c r="PY21" s="1792"/>
      <c r="QB21" s="85"/>
      <c r="QC21" s="144"/>
      <c r="QD21" s="145"/>
      <c r="QE21" s="145"/>
      <c r="QF21" s="146"/>
      <c r="QG21" s="1792"/>
      <c r="QJ21" s="85"/>
      <c r="QK21" s="144"/>
      <c r="QL21" s="145"/>
      <c r="QM21" s="145"/>
      <c r="QN21" s="146"/>
      <c r="QO21" s="1792"/>
      <c r="QR21" s="85"/>
      <c r="QS21" s="144"/>
      <c r="QT21" s="145"/>
      <c r="QU21" s="145"/>
      <c r="QV21" s="146"/>
      <c r="QW21" s="1792"/>
      <c r="QZ21" s="85"/>
      <c r="RA21" s="144"/>
      <c r="RB21" s="145"/>
      <c r="RC21" s="145"/>
      <c r="RD21" s="146"/>
      <c r="RE21" s="1792"/>
      <c r="RH21" s="85"/>
      <c r="RI21" s="144"/>
      <c r="RJ21" s="145"/>
      <c r="RK21" s="145"/>
      <c r="RL21" s="146"/>
      <c r="RM21" s="1792"/>
      <c r="RP21" s="85"/>
      <c r="RQ21" s="144"/>
      <c r="RR21" s="145"/>
      <c r="RS21" s="145"/>
      <c r="RT21" s="146"/>
      <c r="RU21" s="1792"/>
      <c r="RX21" s="85"/>
      <c r="RY21" s="144"/>
      <c r="RZ21" s="145"/>
      <c r="SA21" s="145"/>
      <c r="SB21" s="146"/>
      <c r="SC21" s="1792"/>
      <c r="SF21" s="85"/>
      <c r="SG21" s="144"/>
      <c r="SH21" s="145"/>
      <c r="SI21" s="145"/>
      <c r="SJ21" s="146"/>
      <c r="SK21" s="1792"/>
      <c r="SN21" s="85"/>
      <c r="SO21" s="144"/>
      <c r="SP21" s="145"/>
      <c r="SQ21" s="145"/>
      <c r="SR21" s="146"/>
      <c r="SS21" s="1792"/>
      <c r="SV21" s="85"/>
      <c r="SW21" s="144"/>
      <c r="SX21" s="145"/>
      <c r="SY21" s="145"/>
      <c r="SZ21" s="146"/>
      <c r="TA21" s="1792"/>
      <c r="TD21" s="85"/>
      <c r="TE21" s="144"/>
      <c r="TF21" s="145"/>
      <c r="TG21" s="145"/>
      <c r="TH21" s="146"/>
      <c r="TI21" s="1792"/>
      <c r="TL21" s="85"/>
      <c r="TM21" s="144"/>
      <c r="TN21" s="145"/>
      <c r="TO21" s="145"/>
      <c r="TP21" s="146"/>
      <c r="TQ21" s="1792"/>
      <c r="TT21" s="85"/>
      <c r="TU21" s="144"/>
      <c r="TV21" s="145"/>
      <c r="TW21" s="145"/>
      <c r="TX21" s="146"/>
      <c r="TY21" s="1792"/>
      <c r="UB21" s="85"/>
      <c r="UC21" s="144"/>
      <c r="UD21" s="145"/>
      <c r="UE21" s="145"/>
      <c r="UF21" s="146"/>
      <c r="UG21" s="1792"/>
      <c r="UJ21" s="85"/>
      <c r="UK21" s="144"/>
      <c r="UL21" s="145"/>
      <c r="UM21" s="145"/>
      <c r="UN21" s="146"/>
      <c r="UO21" s="1792"/>
      <c r="UR21" s="85"/>
      <c r="US21" s="144"/>
      <c r="UT21" s="145"/>
      <c r="UU21" s="145"/>
      <c r="UV21" s="146"/>
      <c r="UW21" s="1792"/>
      <c r="UZ21" s="85"/>
      <c r="VA21" s="144"/>
      <c r="VB21" s="145"/>
      <c r="VC21" s="145"/>
      <c r="VD21" s="146"/>
      <c r="VE21" s="1792"/>
      <c r="VH21" s="85"/>
      <c r="VI21" s="144"/>
      <c r="VJ21" s="145"/>
      <c r="VK21" s="145"/>
      <c r="VL21" s="146"/>
      <c r="VM21" s="1792"/>
      <c r="VP21" s="85"/>
      <c r="VQ21" s="144"/>
      <c r="VR21" s="145"/>
      <c r="VS21" s="145"/>
      <c r="VT21" s="146"/>
      <c r="VU21" s="1792"/>
      <c r="VX21" s="85"/>
      <c r="VY21" s="144"/>
      <c r="VZ21" s="145"/>
      <c r="WA21" s="145"/>
      <c r="WB21" s="146"/>
      <c r="WC21" s="1792"/>
      <c r="WF21" s="85"/>
      <c r="WG21" s="144"/>
      <c r="WH21" s="145"/>
      <c r="WI21" s="145"/>
      <c r="WJ21" s="146"/>
      <c r="WK21" s="1792"/>
      <c r="WN21" s="85"/>
      <c r="WO21" s="144"/>
      <c r="WP21" s="145"/>
      <c r="WQ21" s="145"/>
      <c r="WR21" s="146"/>
      <c r="WS21" s="1792"/>
      <c r="WV21" s="85"/>
      <c r="WW21" s="144"/>
      <c r="WX21" s="145"/>
      <c r="WY21" s="145"/>
      <c r="WZ21" s="146"/>
      <c r="XA21" s="1792"/>
      <c r="XD21" s="85"/>
      <c r="XE21" s="144"/>
      <c r="XF21" s="145"/>
      <c r="XG21" s="145"/>
      <c r="XH21" s="146"/>
      <c r="XI21" s="1792"/>
      <c r="XL21" s="85"/>
      <c r="XM21" s="144"/>
      <c r="XN21" s="145"/>
      <c r="XO21" s="145"/>
      <c r="XP21" s="146"/>
      <c r="XQ21" s="1792"/>
      <c r="XT21" s="85"/>
      <c r="XU21" s="144"/>
      <c r="XV21" s="145"/>
      <c r="XW21" s="145"/>
      <c r="XX21" s="146"/>
      <c r="XY21" s="1792"/>
      <c r="YB21" s="85"/>
      <c r="YC21" s="144"/>
      <c r="YD21" s="145"/>
      <c r="YE21" s="145"/>
      <c r="YF21" s="146"/>
      <c r="YG21" s="1792"/>
      <c r="YJ21" s="85"/>
      <c r="YK21" s="144"/>
      <c r="YL21" s="145"/>
      <c r="YM21" s="145"/>
      <c r="YN21" s="146"/>
      <c r="YO21" s="1792"/>
      <c r="YR21" s="85"/>
      <c r="YS21" s="144"/>
      <c r="YT21" s="145"/>
      <c r="YU21" s="145"/>
      <c r="YV21" s="146"/>
      <c r="YW21" s="1792"/>
      <c r="YZ21" s="85"/>
      <c r="ZA21" s="144"/>
      <c r="ZB21" s="145"/>
      <c r="ZC21" s="145"/>
      <c r="ZD21" s="146"/>
      <c r="ZE21" s="1792"/>
      <c r="ZH21" s="85"/>
      <c r="ZI21" s="144"/>
      <c r="ZJ21" s="145"/>
      <c r="ZK21" s="145"/>
      <c r="ZL21" s="146"/>
      <c r="ZM21" s="1792"/>
      <c r="ZP21" s="85"/>
      <c r="ZQ21" s="144"/>
      <c r="ZR21" s="145"/>
      <c r="ZS21" s="145"/>
      <c r="ZT21" s="146"/>
      <c r="ZU21" s="1792"/>
      <c r="ZX21" s="85"/>
      <c r="ZY21" s="144"/>
      <c r="ZZ21" s="145"/>
      <c r="AAA21" s="145"/>
      <c r="AAB21" s="146"/>
      <c r="AAC21" s="1792"/>
      <c r="AAF21" s="85"/>
      <c r="AAG21" s="144"/>
      <c r="AAH21" s="145"/>
      <c r="AAI21" s="145"/>
      <c r="AAJ21" s="146"/>
      <c r="AAK21" s="1792"/>
      <c r="AAN21" s="85"/>
      <c r="AAO21" s="144"/>
      <c r="AAP21" s="145"/>
      <c r="AAQ21" s="2057"/>
      <c r="AAR21" s="1694"/>
      <c r="AAS21" s="1790"/>
      <c r="AAT21" s="1696"/>
      <c r="AAU21" s="1696"/>
      <c r="AAV21" s="1695"/>
      <c r="AAW21" s="1549"/>
      <c r="AAX21" s="1550"/>
      <c r="AAY21" s="1550"/>
      <c r="AAZ21" s="1694"/>
      <c r="ABA21" s="1790"/>
      <c r="ABB21" s="1696"/>
      <c r="ABC21" s="1696"/>
      <c r="ABD21" s="1695"/>
      <c r="ABE21" s="1549"/>
      <c r="ABF21" s="1550"/>
      <c r="ABG21" s="1550"/>
      <c r="ABH21" s="1694"/>
      <c r="ABI21" s="1790"/>
      <c r="ABJ21" s="1696"/>
      <c r="ABK21" s="1696"/>
      <c r="ABL21" s="1695"/>
      <c r="ABM21" s="1549"/>
      <c r="ABN21" s="1550"/>
      <c r="ABO21" s="1550"/>
      <c r="ABP21" s="1694"/>
      <c r="ABQ21" s="1790"/>
      <c r="ABR21" s="1696"/>
      <c r="ABS21" s="1696"/>
      <c r="ABT21" s="1695"/>
      <c r="ABU21" s="1549"/>
      <c r="ABV21" s="1550"/>
      <c r="ABW21" s="1550"/>
      <c r="ABX21" s="1694"/>
      <c r="ABY21" s="1790"/>
      <c r="ABZ21" s="1696"/>
      <c r="ACA21" s="1696"/>
      <c r="ACB21" s="1695"/>
      <c r="ACC21" s="1549"/>
      <c r="ACD21" s="1550"/>
      <c r="ACE21" s="1550"/>
      <c r="ACF21" s="1694"/>
      <c r="ACG21" s="1790"/>
      <c r="ACH21" s="1696"/>
      <c r="ACI21" s="1696"/>
      <c r="ACJ21" s="1695"/>
      <c r="ACK21" s="1549"/>
      <c r="ACL21" s="1550"/>
      <c r="ACM21" s="1550"/>
      <c r="ACN21" s="1694"/>
      <c r="ACO21" s="1790"/>
      <c r="ACP21" s="1696"/>
      <c r="ACQ21" s="1696"/>
      <c r="ACR21" s="1695"/>
      <c r="ACS21" s="1549"/>
      <c r="ACT21" s="1550"/>
      <c r="ACU21" s="1550"/>
      <c r="ACV21" s="1694"/>
      <c r="ACW21" s="1790"/>
      <c r="ACX21" s="1696"/>
      <c r="ACY21" s="1696"/>
      <c r="ACZ21" s="1695"/>
      <c r="ADA21" s="1549"/>
      <c r="ADB21" s="1550"/>
      <c r="ADC21" s="1550"/>
      <c r="ADD21" s="1694"/>
      <c r="ADE21" s="1790"/>
      <c r="ADF21" s="1696"/>
      <c r="ADG21" s="1696"/>
      <c r="ADH21" s="1695"/>
      <c r="ADI21" s="1549"/>
      <c r="ADJ21" s="1550"/>
      <c r="ADK21" s="1550"/>
      <c r="ADL21" s="1694"/>
      <c r="ADM21" s="1790"/>
      <c r="ADN21" s="1696"/>
      <c r="ADO21" s="1696"/>
      <c r="ADP21" s="1695"/>
      <c r="ADQ21" s="1549"/>
      <c r="ADR21" s="1550"/>
      <c r="ADS21" s="1550"/>
      <c r="ADT21" s="1694"/>
      <c r="ADU21" s="1790"/>
      <c r="ADV21" s="1696"/>
      <c r="ADW21" s="1696"/>
      <c r="ADX21" s="1695"/>
      <c r="ADY21" s="1549"/>
      <c r="ADZ21" s="1550"/>
      <c r="AEA21" s="1550"/>
      <c r="AEB21" s="1694"/>
      <c r="AEC21" s="1790"/>
      <c r="AED21" s="1696"/>
      <c r="AEE21" s="1696"/>
      <c r="AEF21" s="1695"/>
      <c r="AEG21" s="1549"/>
      <c r="AEH21" s="1550"/>
      <c r="AEI21" s="1550"/>
      <c r="AEJ21" s="1694"/>
      <c r="AEK21" s="1790"/>
      <c r="AEL21" s="1696"/>
      <c r="AEM21" s="1696"/>
      <c r="AEN21" s="1695"/>
      <c r="AEO21" s="1549"/>
      <c r="AEP21" s="1550"/>
      <c r="AEQ21" s="1550"/>
      <c r="AER21" s="1694"/>
      <c r="AES21" s="1790"/>
      <c r="AET21" s="1696"/>
      <c r="AEU21" s="1696"/>
      <c r="AEV21" s="1695"/>
      <c r="AEW21" s="1549"/>
      <c r="AEX21" s="1550"/>
      <c r="AEY21" s="1550"/>
      <c r="AEZ21" s="1694"/>
      <c r="AFA21" s="1790"/>
      <c r="AFB21" s="1696"/>
      <c r="AFC21" s="1696"/>
      <c r="AFD21" s="1695"/>
      <c r="AFE21" s="1549"/>
      <c r="AFF21" s="1550"/>
      <c r="AFG21" s="1550"/>
      <c r="AFH21" s="1694"/>
      <c r="AFI21" s="1790"/>
      <c r="AFJ21" s="1696"/>
      <c r="AFK21" s="1696"/>
      <c r="AFL21" s="1695"/>
      <c r="AFM21" s="1549"/>
      <c r="AFN21" s="1550"/>
      <c r="AFO21" s="1550"/>
      <c r="AFP21" s="1694"/>
      <c r="AFQ21" s="1790"/>
      <c r="AFR21" s="1696"/>
      <c r="AFS21" s="1696"/>
      <c r="AFT21" s="1695"/>
      <c r="AFU21" s="1549"/>
      <c r="AFV21" s="1550"/>
      <c r="AFW21" s="1550"/>
      <c r="AFX21" s="1694"/>
      <c r="AFY21" s="1790"/>
      <c r="AFZ21" s="1696"/>
      <c r="AGA21" s="1696"/>
      <c r="AGB21" s="1695"/>
      <c r="AGC21" s="1549"/>
      <c r="AGD21" s="1550"/>
      <c r="AGE21" s="1550"/>
      <c r="AGF21" s="1694"/>
      <c r="AGG21" s="1790"/>
      <c r="AGH21" s="1696"/>
      <c r="AGI21" s="1696"/>
      <c r="AGJ21" s="1695"/>
      <c r="AGK21" s="1549"/>
      <c r="AGL21" s="1550"/>
      <c r="AGM21" s="1550"/>
      <c r="AGN21" s="1694"/>
      <c r="AGO21" s="1790"/>
      <c r="AGP21" s="1696"/>
      <c r="AGQ21" s="1696"/>
      <c r="AGR21" s="1695"/>
      <c r="AGS21" s="1549"/>
      <c r="AGT21" s="1550"/>
      <c r="AGU21" s="1550"/>
      <c r="AGV21" s="1694"/>
      <c r="AGW21" s="1790"/>
      <c r="AGX21" s="1696"/>
      <c r="AGY21" s="1696"/>
      <c r="AGZ21" s="1695"/>
      <c r="AHA21" s="1549"/>
      <c r="AHB21" s="1550"/>
      <c r="AHC21" s="1550"/>
      <c r="AHD21" s="1694"/>
      <c r="AHE21" s="1790"/>
      <c r="AHF21" s="1696"/>
      <c r="AHG21" s="1696"/>
      <c r="AHH21" s="1695"/>
      <c r="AHI21" s="1549"/>
      <c r="AHJ21" s="1550"/>
      <c r="AHK21" s="1550"/>
      <c r="AHL21" s="1694"/>
      <c r="AHM21" s="1790"/>
      <c r="AHN21" s="1696"/>
      <c r="AHO21" s="1696"/>
      <c r="AHP21" s="1695"/>
      <c r="AHQ21" s="1549"/>
      <c r="AHR21" s="1550"/>
      <c r="AHS21" s="1550"/>
      <c r="AHT21" s="1694"/>
      <c r="AHU21" s="1790"/>
      <c r="AHV21" s="1696"/>
      <c r="AHW21" s="1696"/>
      <c r="AHX21" s="1695"/>
      <c r="AHY21" s="1549"/>
      <c r="AHZ21" s="1550"/>
      <c r="AIA21" s="1550"/>
      <c r="AIB21" s="1694"/>
      <c r="AIC21" s="1790"/>
      <c r="AID21" s="1696"/>
      <c r="AIE21" s="1696"/>
      <c r="AIF21" s="1695"/>
      <c r="AIG21" s="1549"/>
      <c r="AIH21" s="1550"/>
      <c r="AII21" s="1550"/>
      <c r="AIJ21" s="1694"/>
      <c r="AIK21" s="1790"/>
      <c r="AIL21" s="1696"/>
      <c r="AIM21" s="1696"/>
      <c r="AIN21" s="1695"/>
      <c r="AIO21" s="1549"/>
      <c r="AIP21" s="1550"/>
      <c r="AIQ21" s="1550"/>
      <c r="AIR21" s="1694"/>
      <c r="AIS21" s="1790"/>
      <c r="AIT21" s="1696"/>
      <c r="AIU21" s="1696"/>
      <c r="AIV21" s="1695"/>
      <c r="AIW21" s="1549"/>
      <c r="AIX21" s="1550"/>
      <c r="AIY21" s="1550"/>
      <c r="AIZ21" s="1694"/>
      <c r="AJA21" s="1790"/>
      <c r="AJB21" s="1696"/>
      <c r="AJC21" s="1696"/>
      <c r="AJD21" s="1695"/>
      <c r="AJE21" s="1549"/>
      <c r="AJF21" s="1550"/>
      <c r="AJG21" s="1550"/>
      <c r="AJH21" s="1694"/>
      <c r="AJI21" s="1790"/>
      <c r="AJJ21" s="1696"/>
      <c r="AJK21" s="1696"/>
      <c r="AJL21" s="1695"/>
      <c r="AJM21" s="1549"/>
      <c r="AJN21" s="1550"/>
      <c r="AJO21" s="1550"/>
      <c r="AJP21" s="1694"/>
      <c r="AJQ21" s="1790"/>
      <c r="AJR21" s="1696"/>
      <c r="AJS21" s="1696"/>
      <c r="AJT21" s="1695"/>
      <c r="AJU21" s="1549"/>
      <c r="AJV21" s="1550"/>
      <c r="AJW21" s="1550"/>
      <c r="AJX21" s="1694"/>
      <c r="AJY21" s="1790"/>
      <c r="AJZ21" s="1696"/>
      <c r="AKA21" s="1696"/>
      <c r="AKB21" s="1695"/>
      <c r="AKC21" s="1549"/>
      <c r="AKD21" s="1550"/>
      <c r="AKE21" s="1550"/>
      <c r="AKF21" s="1694"/>
      <c r="AKG21" s="1790"/>
      <c r="AKH21" s="1696"/>
      <c r="AKI21" s="1696"/>
      <c r="AKJ21" s="1695"/>
      <c r="AKK21" s="1549"/>
      <c r="AKL21" s="1550"/>
      <c r="AKM21" s="1550"/>
      <c r="AKN21" s="1694"/>
      <c r="AKO21" s="1790"/>
      <c r="AKP21" s="1696"/>
      <c r="AKQ21" s="1696"/>
      <c r="AKR21" s="1695"/>
      <c r="AKS21" s="1549"/>
      <c r="AKT21" s="1550"/>
      <c r="AKU21" s="1550"/>
      <c r="AKV21" s="1694"/>
      <c r="AKW21" s="1790"/>
      <c r="AKX21" s="1696"/>
      <c r="AKY21" s="1696"/>
      <c r="AKZ21" s="1695"/>
      <c r="ALA21" s="1549"/>
      <c r="ALB21" s="1550"/>
      <c r="ALC21" s="1550"/>
      <c r="ALD21" s="1694"/>
      <c r="ALE21" s="1790"/>
      <c r="ALF21" s="1696"/>
      <c r="ALG21" s="1696"/>
      <c r="ALH21" s="1695"/>
      <c r="ALI21" s="1549"/>
      <c r="ALJ21" s="1550"/>
      <c r="ALK21" s="1550"/>
      <c r="ALL21" s="1694"/>
      <c r="ALM21" s="1790"/>
      <c r="ALN21" s="1696"/>
      <c r="ALO21" s="1696"/>
      <c r="ALP21" s="1695"/>
      <c r="ALQ21" s="1549"/>
      <c r="ALR21" s="1550"/>
      <c r="ALS21" s="1550"/>
      <c r="ALT21" s="1694"/>
      <c r="ALU21" s="1790"/>
      <c r="ALV21" s="1696"/>
      <c r="ALW21" s="1696"/>
      <c r="ALX21" s="1695"/>
      <c r="ALY21" s="1549"/>
      <c r="ALZ21" s="1550"/>
      <c r="AMA21" s="1550"/>
      <c r="AMB21" s="1694"/>
      <c r="AMC21" s="1790"/>
      <c r="AMD21" s="1696"/>
      <c r="AME21" s="1696"/>
      <c r="AMF21" s="1695"/>
      <c r="AMG21" s="1549"/>
      <c r="AMH21" s="1550"/>
      <c r="AMI21" s="1550"/>
      <c r="AMJ21" s="1703"/>
    </row>
    <row r="22" spans="1:1024" s="72" customFormat="1" ht="18.75" customHeight="1">
      <c r="A22" s="1694">
        <v>6310300011</v>
      </c>
      <c r="B22" s="1791"/>
      <c r="C22" s="1696" t="s">
        <v>4012</v>
      </c>
      <c r="D22" s="1696" t="s">
        <v>4020</v>
      </c>
      <c r="E22" s="1695">
        <v>6</v>
      </c>
      <c r="F22" s="1549">
        <v>9.8699999999999992</v>
      </c>
      <c r="G22" s="1536">
        <f>F22*$I$2</f>
        <v>0</v>
      </c>
      <c r="H22" s="1536">
        <f>G22-G22*($I$1)</f>
        <v>0</v>
      </c>
      <c r="I22"/>
      <c r="L22" s="85"/>
      <c r="M22" s="85"/>
      <c r="N22" s="144"/>
      <c r="O22" s="145"/>
      <c r="P22" s="145"/>
      <c r="Q22" s="146"/>
      <c r="T22" s="85"/>
      <c r="U22" s="144"/>
      <c r="V22" s="145"/>
      <c r="W22" s="145"/>
      <c r="X22" s="146"/>
      <c r="Y22" s="1792"/>
      <c r="AB22" s="85"/>
      <c r="AC22" s="144"/>
      <c r="AD22" s="145"/>
      <c r="AE22" s="145"/>
      <c r="AF22" s="146"/>
      <c r="AG22" s="1792"/>
      <c r="AJ22" s="85"/>
      <c r="AK22" s="144"/>
      <c r="AL22" s="145"/>
      <c r="AM22" s="145"/>
      <c r="AN22" s="146"/>
      <c r="AO22" s="1792"/>
      <c r="AR22" s="85"/>
      <c r="AS22" s="144"/>
      <c r="AT22" s="145"/>
      <c r="AU22" s="145"/>
      <c r="AV22" s="146"/>
      <c r="AW22" s="1792"/>
      <c r="AZ22" s="85"/>
      <c r="BA22" s="144"/>
      <c r="BB22" s="145"/>
      <c r="BC22" s="145"/>
      <c r="BD22" s="146"/>
      <c r="BE22" s="1792"/>
      <c r="BH22" s="85"/>
      <c r="BI22" s="144"/>
      <c r="BJ22" s="145"/>
      <c r="BK22" s="145"/>
      <c r="BL22" s="146"/>
      <c r="BM22" s="1792"/>
      <c r="BP22" s="85"/>
      <c r="BQ22" s="144"/>
      <c r="BR22" s="145"/>
      <c r="BS22" s="145"/>
      <c r="BT22" s="146"/>
      <c r="BU22" s="1792"/>
      <c r="BX22" s="85"/>
      <c r="BY22" s="144"/>
      <c r="BZ22" s="145"/>
      <c r="CA22" s="145"/>
      <c r="CB22" s="146"/>
      <c r="CC22" s="1792"/>
      <c r="CF22" s="85"/>
      <c r="CG22" s="144"/>
      <c r="CH22" s="145"/>
      <c r="CI22" s="145"/>
      <c r="CJ22" s="146"/>
      <c r="CK22" s="1792"/>
      <c r="CN22" s="85"/>
      <c r="CO22" s="144"/>
      <c r="CP22" s="145"/>
      <c r="CQ22" s="145"/>
      <c r="CR22" s="146"/>
      <c r="CS22" s="1792"/>
      <c r="CV22" s="85"/>
      <c r="CW22" s="144"/>
      <c r="CX22" s="145"/>
      <c r="CY22" s="145"/>
      <c r="CZ22" s="146"/>
      <c r="DA22" s="1792"/>
      <c r="DD22" s="85"/>
      <c r="DE22" s="144"/>
      <c r="DF22" s="145"/>
      <c r="DG22" s="145"/>
      <c r="DH22" s="146"/>
      <c r="DI22" s="1792"/>
      <c r="DL22" s="85"/>
      <c r="DM22" s="144"/>
      <c r="DN22" s="145"/>
      <c r="DO22" s="145"/>
      <c r="DP22" s="146"/>
      <c r="DQ22" s="1792"/>
      <c r="DT22" s="85"/>
      <c r="DU22" s="144"/>
      <c r="DV22" s="145"/>
      <c r="DW22" s="145"/>
      <c r="DX22" s="146"/>
      <c r="DY22" s="1792"/>
      <c r="EB22" s="85"/>
      <c r="EC22" s="144"/>
      <c r="ED22" s="145"/>
      <c r="EE22" s="145"/>
      <c r="EF22" s="146"/>
      <c r="EG22" s="1792"/>
      <c r="EJ22" s="85"/>
      <c r="EK22" s="144"/>
      <c r="EL22" s="145"/>
      <c r="EM22" s="145"/>
      <c r="EN22" s="146"/>
      <c r="EO22" s="1792"/>
      <c r="ER22" s="85"/>
      <c r="ES22" s="144"/>
      <c r="ET22" s="145"/>
      <c r="EU22" s="145"/>
      <c r="EV22" s="146"/>
      <c r="EW22" s="1792"/>
      <c r="EZ22" s="85"/>
      <c r="FA22" s="144"/>
      <c r="FB22" s="145"/>
      <c r="FC22" s="145"/>
      <c r="FD22" s="146"/>
      <c r="FE22" s="1792"/>
      <c r="FH22" s="85"/>
      <c r="FI22" s="144"/>
      <c r="FJ22" s="145"/>
      <c r="FK22" s="145"/>
      <c r="FL22" s="146"/>
      <c r="FM22" s="1792"/>
      <c r="FP22" s="85"/>
      <c r="FQ22" s="144"/>
      <c r="FR22" s="145"/>
      <c r="FS22" s="145"/>
      <c r="FT22" s="146"/>
      <c r="FU22" s="1792"/>
      <c r="FX22" s="85"/>
      <c r="FY22" s="144"/>
      <c r="FZ22" s="145"/>
      <c r="GA22" s="145"/>
      <c r="GB22" s="146"/>
      <c r="GC22" s="1792"/>
      <c r="GF22" s="85"/>
      <c r="GG22" s="144"/>
      <c r="GH22" s="145"/>
      <c r="GI22" s="145"/>
      <c r="GJ22" s="146"/>
      <c r="GK22" s="1792"/>
      <c r="GN22" s="85"/>
      <c r="GO22" s="144"/>
      <c r="GP22" s="145"/>
      <c r="GQ22" s="145"/>
      <c r="GR22" s="146"/>
      <c r="GS22" s="1792"/>
      <c r="GV22" s="85"/>
      <c r="GW22" s="144"/>
      <c r="GX22" s="145"/>
      <c r="GY22" s="145"/>
      <c r="GZ22" s="146"/>
      <c r="HA22" s="1792"/>
      <c r="HD22" s="85"/>
      <c r="HE22" s="144"/>
      <c r="HF22" s="145"/>
      <c r="HG22" s="145"/>
      <c r="HH22" s="146"/>
      <c r="HI22" s="1792"/>
      <c r="HL22" s="85"/>
      <c r="HM22" s="144"/>
      <c r="HN22" s="145"/>
      <c r="HO22" s="145"/>
      <c r="HP22" s="146"/>
      <c r="HQ22" s="1792"/>
      <c r="HT22" s="85"/>
      <c r="HU22" s="144"/>
      <c r="HV22" s="145"/>
      <c r="HW22" s="145"/>
      <c r="HX22" s="146"/>
      <c r="HY22" s="1792"/>
      <c r="IB22" s="85"/>
      <c r="IC22" s="144"/>
      <c r="ID22" s="145"/>
      <c r="IE22" s="145"/>
      <c r="IF22" s="146"/>
      <c r="IG22" s="1792"/>
      <c r="IJ22" s="85"/>
      <c r="IK22" s="144"/>
      <c r="IL22" s="145"/>
      <c r="IM22" s="145"/>
      <c r="IN22" s="146"/>
      <c r="IO22" s="1792"/>
      <c r="IR22" s="85"/>
      <c r="IS22" s="144"/>
      <c r="IT22" s="145"/>
      <c r="IU22" s="145"/>
      <c r="IV22" s="146"/>
      <c r="IW22" s="1792"/>
      <c r="IZ22" s="85"/>
      <c r="JA22" s="144"/>
      <c r="JB22" s="145"/>
      <c r="JC22" s="145"/>
      <c r="JD22" s="146"/>
      <c r="JE22" s="1792"/>
      <c r="JH22" s="85"/>
      <c r="JI22" s="144"/>
      <c r="JJ22" s="145"/>
      <c r="JK22" s="145"/>
      <c r="JL22" s="146"/>
      <c r="JM22" s="1792"/>
      <c r="JP22" s="85"/>
      <c r="JQ22" s="144"/>
      <c r="JR22" s="145"/>
      <c r="JS22" s="145"/>
      <c r="JT22" s="146"/>
      <c r="JU22" s="1792"/>
      <c r="JX22" s="85"/>
      <c r="JY22" s="144"/>
      <c r="JZ22" s="145"/>
      <c r="KA22" s="145"/>
      <c r="KB22" s="146"/>
      <c r="KC22" s="1792"/>
      <c r="KF22" s="85"/>
      <c r="KG22" s="144"/>
      <c r="KH22" s="145"/>
      <c r="KI22" s="145"/>
      <c r="KJ22" s="146"/>
      <c r="KK22" s="1792"/>
      <c r="KN22" s="85"/>
      <c r="KO22" s="144"/>
      <c r="KP22" s="145"/>
      <c r="KQ22" s="145"/>
      <c r="KR22" s="146"/>
      <c r="KS22" s="1792"/>
      <c r="KV22" s="85"/>
      <c r="KW22" s="144"/>
      <c r="KX22" s="145"/>
      <c r="KY22" s="145"/>
      <c r="KZ22" s="146"/>
      <c r="LA22" s="1792"/>
      <c r="LD22" s="85"/>
      <c r="LE22" s="144"/>
      <c r="LF22" s="145"/>
      <c r="LG22" s="145"/>
      <c r="LH22" s="146"/>
      <c r="LI22" s="1792"/>
      <c r="LL22" s="85"/>
      <c r="LM22" s="144"/>
      <c r="LN22" s="145"/>
      <c r="LO22" s="145"/>
      <c r="LP22" s="146"/>
      <c r="LQ22" s="1792"/>
      <c r="LT22" s="85"/>
      <c r="LU22" s="144"/>
      <c r="LV22" s="145"/>
      <c r="LW22" s="145"/>
      <c r="LX22" s="146"/>
      <c r="LY22" s="1792"/>
      <c r="MB22" s="85"/>
      <c r="MC22" s="144"/>
      <c r="MD22" s="145"/>
      <c r="ME22" s="145"/>
      <c r="MF22" s="146"/>
      <c r="MG22" s="1792"/>
      <c r="MJ22" s="85"/>
      <c r="MK22" s="144"/>
      <c r="ML22" s="145"/>
      <c r="MM22" s="145"/>
      <c r="MN22" s="146"/>
      <c r="MO22" s="1792"/>
      <c r="MR22" s="85"/>
      <c r="MS22" s="144"/>
      <c r="MT22" s="145"/>
      <c r="MU22" s="145"/>
      <c r="MV22" s="146"/>
      <c r="MW22" s="1792"/>
      <c r="MZ22" s="85"/>
      <c r="NA22" s="144"/>
      <c r="NB22" s="145"/>
      <c r="NC22" s="145"/>
      <c r="ND22" s="146"/>
      <c r="NE22" s="1792"/>
      <c r="NH22" s="85"/>
      <c r="NI22" s="144"/>
      <c r="NJ22" s="145"/>
      <c r="NK22" s="145"/>
      <c r="NL22" s="146"/>
      <c r="NM22" s="1792"/>
      <c r="NP22" s="85"/>
      <c r="NQ22" s="144"/>
      <c r="NR22" s="145"/>
      <c r="NS22" s="145"/>
      <c r="NT22" s="146"/>
      <c r="NU22" s="1792"/>
      <c r="NX22" s="85"/>
      <c r="NY22" s="144"/>
      <c r="NZ22" s="145"/>
      <c r="OA22" s="145"/>
      <c r="OB22" s="146"/>
      <c r="OC22" s="1792"/>
      <c r="OF22" s="85"/>
      <c r="OG22" s="144"/>
      <c r="OH22" s="145"/>
      <c r="OI22" s="145"/>
      <c r="OJ22" s="146"/>
      <c r="OK22" s="1792"/>
      <c r="ON22" s="85"/>
      <c r="OO22" s="144"/>
      <c r="OP22" s="145"/>
      <c r="OQ22" s="145"/>
      <c r="OR22" s="146"/>
      <c r="OS22" s="1792"/>
      <c r="OV22" s="85"/>
      <c r="OW22" s="144"/>
      <c r="OX22" s="145"/>
      <c r="OY22" s="145"/>
      <c r="OZ22" s="146"/>
      <c r="PA22" s="1792"/>
      <c r="PD22" s="85"/>
      <c r="PE22" s="144"/>
      <c r="PF22" s="145"/>
      <c r="PG22" s="145"/>
      <c r="PH22" s="146"/>
      <c r="PI22" s="1792"/>
      <c r="PL22" s="85"/>
      <c r="PM22" s="144"/>
      <c r="PN22" s="145"/>
      <c r="PO22" s="145"/>
      <c r="PP22" s="146"/>
      <c r="PQ22" s="1792"/>
      <c r="PT22" s="85"/>
      <c r="PU22" s="144"/>
      <c r="PV22" s="145"/>
      <c r="PW22" s="145"/>
      <c r="PX22" s="146"/>
      <c r="PY22" s="1792"/>
      <c r="QB22" s="85"/>
      <c r="QC22" s="144"/>
      <c r="QD22" s="145"/>
      <c r="QE22" s="145"/>
      <c r="QF22" s="146"/>
      <c r="QG22" s="1792"/>
      <c r="QJ22" s="85"/>
      <c r="QK22" s="144"/>
      <c r="QL22" s="145"/>
      <c r="QM22" s="145"/>
      <c r="QN22" s="146"/>
      <c r="QO22" s="1792"/>
      <c r="QR22" s="85"/>
      <c r="QS22" s="144"/>
      <c r="QT22" s="145"/>
      <c r="QU22" s="145"/>
      <c r="QV22" s="146"/>
      <c r="QW22" s="1792"/>
      <c r="QZ22" s="85"/>
      <c r="RA22" s="144"/>
      <c r="RB22" s="145"/>
      <c r="RC22" s="145"/>
      <c r="RD22" s="146"/>
      <c r="RE22" s="1792"/>
      <c r="RH22" s="85"/>
      <c r="RI22" s="144"/>
      <c r="RJ22" s="145"/>
      <c r="RK22" s="145"/>
      <c r="RL22" s="146"/>
      <c r="RM22" s="1792"/>
      <c r="RP22" s="85"/>
      <c r="RQ22" s="144"/>
      <c r="RR22" s="145"/>
      <c r="RS22" s="145"/>
      <c r="RT22" s="146"/>
      <c r="RU22" s="1792"/>
      <c r="RX22" s="85"/>
      <c r="RY22" s="144"/>
      <c r="RZ22" s="145"/>
      <c r="SA22" s="145"/>
      <c r="SB22" s="146"/>
      <c r="SC22" s="1792"/>
      <c r="SF22" s="85"/>
      <c r="SG22" s="144"/>
      <c r="SH22" s="145"/>
      <c r="SI22" s="145"/>
      <c r="SJ22" s="146"/>
      <c r="SK22" s="1792"/>
      <c r="SN22" s="85"/>
      <c r="SO22" s="144"/>
      <c r="SP22" s="145"/>
      <c r="SQ22" s="145"/>
      <c r="SR22" s="146"/>
      <c r="SS22" s="1792"/>
      <c r="SV22" s="85"/>
      <c r="SW22" s="144"/>
      <c r="SX22" s="145"/>
      <c r="SY22" s="145"/>
      <c r="SZ22" s="146"/>
      <c r="TA22" s="1792"/>
      <c r="TD22" s="85"/>
      <c r="TE22" s="144"/>
      <c r="TF22" s="145"/>
      <c r="TG22" s="145"/>
      <c r="TH22" s="146"/>
      <c r="TI22" s="1792"/>
      <c r="TL22" s="85"/>
      <c r="TM22" s="144"/>
      <c r="TN22" s="145"/>
      <c r="TO22" s="145"/>
      <c r="TP22" s="146"/>
      <c r="TQ22" s="1792"/>
      <c r="TT22" s="85"/>
      <c r="TU22" s="144"/>
      <c r="TV22" s="145"/>
      <c r="TW22" s="145"/>
      <c r="TX22" s="146"/>
      <c r="TY22" s="1792"/>
      <c r="UB22" s="85"/>
      <c r="UC22" s="144"/>
      <c r="UD22" s="145"/>
      <c r="UE22" s="145"/>
      <c r="UF22" s="146"/>
      <c r="UG22" s="1792"/>
      <c r="UJ22" s="85"/>
      <c r="UK22" s="144"/>
      <c r="UL22" s="145"/>
      <c r="UM22" s="145"/>
      <c r="UN22" s="146"/>
      <c r="UO22" s="1792"/>
      <c r="UR22" s="85"/>
      <c r="US22" s="144"/>
      <c r="UT22" s="145"/>
      <c r="UU22" s="145"/>
      <c r="UV22" s="146"/>
      <c r="UW22" s="1792"/>
      <c r="UZ22" s="85"/>
      <c r="VA22" s="144"/>
      <c r="VB22" s="145"/>
      <c r="VC22" s="145"/>
      <c r="VD22" s="146"/>
      <c r="VE22" s="1792"/>
      <c r="VH22" s="85"/>
      <c r="VI22" s="144"/>
      <c r="VJ22" s="145"/>
      <c r="VK22" s="145"/>
      <c r="VL22" s="146"/>
      <c r="VM22" s="1792"/>
      <c r="VP22" s="85"/>
      <c r="VQ22" s="144"/>
      <c r="VR22" s="145"/>
      <c r="VS22" s="145"/>
      <c r="VT22" s="146"/>
      <c r="VU22" s="1792"/>
      <c r="VX22" s="85"/>
      <c r="VY22" s="144"/>
      <c r="VZ22" s="145"/>
      <c r="WA22" s="145"/>
      <c r="WB22" s="146"/>
      <c r="WC22" s="1792"/>
      <c r="WF22" s="85"/>
      <c r="WG22" s="144"/>
      <c r="WH22" s="145"/>
      <c r="WI22" s="145"/>
      <c r="WJ22" s="146"/>
      <c r="WK22" s="1792"/>
      <c r="WN22" s="85"/>
      <c r="WO22" s="144"/>
      <c r="WP22" s="145"/>
      <c r="WQ22" s="145"/>
      <c r="WR22" s="146"/>
      <c r="WS22" s="1792"/>
      <c r="WV22" s="85"/>
      <c r="WW22" s="144"/>
      <c r="WX22" s="145"/>
      <c r="WY22" s="145"/>
      <c r="WZ22" s="146"/>
      <c r="XA22" s="1792"/>
      <c r="XD22" s="85"/>
      <c r="XE22" s="144"/>
      <c r="XF22" s="145"/>
      <c r="XG22" s="145"/>
      <c r="XH22" s="146"/>
      <c r="XI22" s="1792"/>
      <c r="XL22" s="85"/>
      <c r="XM22" s="144"/>
      <c r="XN22" s="145"/>
      <c r="XO22" s="145"/>
      <c r="XP22" s="146"/>
      <c r="XQ22" s="1792"/>
      <c r="XT22" s="85"/>
      <c r="XU22" s="144"/>
      <c r="XV22" s="145"/>
      <c r="XW22" s="145"/>
      <c r="XX22" s="146"/>
      <c r="XY22" s="1792"/>
      <c r="YB22" s="85"/>
      <c r="YC22" s="144"/>
      <c r="YD22" s="145"/>
      <c r="YE22" s="145"/>
      <c r="YF22" s="146"/>
      <c r="YG22" s="1792"/>
      <c r="YJ22" s="85"/>
      <c r="YK22" s="144"/>
      <c r="YL22" s="145"/>
      <c r="YM22" s="145"/>
      <c r="YN22" s="146"/>
      <c r="YO22" s="1792"/>
      <c r="YR22" s="85"/>
      <c r="YS22" s="144"/>
      <c r="YT22" s="145"/>
      <c r="YU22" s="145"/>
      <c r="YV22" s="146"/>
      <c r="YW22" s="1792"/>
      <c r="YZ22" s="85"/>
      <c r="ZA22" s="144"/>
      <c r="ZB22" s="145"/>
      <c r="ZC22" s="145"/>
      <c r="ZD22" s="146"/>
      <c r="ZE22" s="1792"/>
      <c r="ZH22" s="85"/>
      <c r="ZI22" s="144"/>
      <c r="ZJ22" s="145"/>
      <c r="ZK22" s="145"/>
      <c r="ZL22" s="146"/>
      <c r="ZM22" s="1792"/>
      <c r="ZP22" s="85"/>
      <c r="ZQ22" s="144"/>
      <c r="ZR22" s="145"/>
      <c r="ZS22" s="145"/>
      <c r="ZT22" s="146"/>
      <c r="ZU22" s="1792"/>
      <c r="ZX22" s="85"/>
      <c r="ZY22" s="144"/>
      <c r="ZZ22" s="145"/>
      <c r="AAA22" s="145"/>
      <c r="AAB22" s="146"/>
      <c r="AAC22" s="1792"/>
      <c r="AAF22" s="85"/>
      <c r="AAG22" s="144"/>
      <c r="AAH22" s="145"/>
      <c r="AAI22" s="145"/>
      <c r="AAJ22" s="146"/>
      <c r="AAK22" s="1792"/>
      <c r="AAN22" s="85"/>
      <c r="AAO22" s="144"/>
      <c r="AAP22" s="145"/>
      <c r="AAQ22" s="2057"/>
      <c r="AAR22" s="1694"/>
      <c r="AAS22" s="1790"/>
      <c r="AAT22" s="1696"/>
      <c r="AAU22" s="1696"/>
      <c r="AAV22" s="1695"/>
      <c r="AAW22" s="1549"/>
      <c r="AAX22" s="1550"/>
      <c r="AAY22" s="1550"/>
      <c r="AAZ22" s="1694"/>
      <c r="ABA22" s="1790"/>
      <c r="ABB22" s="1696"/>
      <c r="ABC22" s="1696"/>
      <c r="ABD22" s="1695"/>
      <c r="ABE22" s="1549"/>
      <c r="ABF22" s="1550"/>
      <c r="ABG22" s="1550"/>
      <c r="ABH22" s="1694"/>
      <c r="ABI22" s="1790"/>
      <c r="ABJ22" s="1696"/>
      <c r="ABK22" s="1696"/>
      <c r="ABL22" s="1695"/>
      <c r="ABM22" s="1549"/>
      <c r="ABN22" s="1550"/>
      <c r="ABO22" s="1550"/>
      <c r="ABP22" s="1694"/>
      <c r="ABQ22" s="1790"/>
      <c r="ABR22" s="1696"/>
      <c r="ABS22" s="1696"/>
      <c r="ABT22" s="1695"/>
      <c r="ABU22" s="1549"/>
      <c r="ABV22" s="1550"/>
      <c r="ABW22" s="1550"/>
      <c r="ABX22" s="1694"/>
      <c r="ABY22" s="1790"/>
      <c r="ABZ22" s="1696"/>
      <c r="ACA22" s="1696"/>
      <c r="ACB22" s="1695"/>
      <c r="ACC22" s="1549"/>
      <c r="ACD22" s="1550"/>
      <c r="ACE22" s="1550"/>
      <c r="ACF22" s="1694"/>
      <c r="ACG22" s="1790"/>
      <c r="ACH22" s="1696"/>
      <c r="ACI22" s="1696"/>
      <c r="ACJ22" s="1695"/>
      <c r="ACK22" s="1549"/>
      <c r="ACL22" s="1550"/>
      <c r="ACM22" s="1550"/>
      <c r="ACN22" s="1694"/>
      <c r="ACO22" s="1790"/>
      <c r="ACP22" s="1696"/>
      <c r="ACQ22" s="1696"/>
      <c r="ACR22" s="1695"/>
      <c r="ACS22" s="1549"/>
      <c r="ACT22" s="1550"/>
      <c r="ACU22" s="1550"/>
      <c r="ACV22" s="1694"/>
      <c r="ACW22" s="1790"/>
      <c r="ACX22" s="1696"/>
      <c r="ACY22" s="1696"/>
      <c r="ACZ22" s="1695"/>
      <c r="ADA22" s="1549"/>
      <c r="ADB22" s="1550"/>
      <c r="ADC22" s="1550"/>
      <c r="ADD22" s="1694"/>
      <c r="ADE22" s="1790"/>
      <c r="ADF22" s="1696"/>
      <c r="ADG22" s="1696"/>
      <c r="ADH22" s="1695"/>
      <c r="ADI22" s="1549"/>
      <c r="ADJ22" s="1550"/>
      <c r="ADK22" s="1550"/>
      <c r="ADL22" s="1694"/>
      <c r="ADM22" s="1790"/>
      <c r="ADN22" s="1696"/>
      <c r="ADO22" s="1696"/>
      <c r="ADP22" s="1695"/>
      <c r="ADQ22" s="1549"/>
      <c r="ADR22" s="1550"/>
      <c r="ADS22" s="1550"/>
      <c r="ADT22" s="1694"/>
      <c r="ADU22" s="1790"/>
      <c r="ADV22" s="1696"/>
      <c r="ADW22" s="1696"/>
      <c r="ADX22" s="1695"/>
      <c r="ADY22" s="1549"/>
      <c r="ADZ22" s="1550"/>
      <c r="AEA22" s="1550"/>
      <c r="AEB22" s="1694"/>
      <c r="AEC22" s="1790"/>
      <c r="AED22" s="1696"/>
      <c r="AEE22" s="1696"/>
      <c r="AEF22" s="1695"/>
      <c r="AEG22" s="1549"/>
      <c r="AEH22" s="1550"/>
      <c r="AEI22" s="1550"/>
      <c r="AEJ22" s="1694"/>
      <c r="AEK22" s="1790"/>
      <c r="AEL22" s="1696"/>
      <c r="AEM22" s="1696"/>
      <c r="AEN22" s="1695"/>
      <c r="AEO22" s="1549"/>
      <c r="AEP22" s="1550"/>
      <c r="AEQ22" s="1550"/>
      <c r="AER22" s="1694"/>
      <c r="AES22" s="1790"/>
      <c r="AET22" s="1696"/>
      <c r="AEU22" s="1696"/>
      <c r="AEV22" s="1695"/>
      <c r="AEW22" s="1549"/>
      <c r="AEX22" s="1550"/>
      <c r="AEY22" s="1550"/>
      <c r="AEZ22" s="1694"/>
      <c r="AFA22" s="1790"/>
      <c r="AFB22" s="1696"/>
      <c r="AFC22" s="1696"/>
      <c r="AFD22" s="1695"/>
      <c r="AFE22" s="1549"/>
      <c r="AFF22" s="1550"/>
      <c r="AFG22" s="1550"/>
      <c r="AFH22" s="1694"/>
      <c r="AFI22" s="1790"/>
      <c r="AFJ22" s="1696"/>
      <c r="AFK22" s="1696"/>
      <c r="AFL22" s="1695"/>
      <c r="AFM22" s="1549"/>
      <c r="AFN22" s="1550"/>
      <c r="AFO22" s="1550"/>
      <c r="AFP22" s="1694"/>
      <c r="AFQ22" s="1790"/>
      <c r="AFR22" s="1696"/>
      <c r="AFS22" s="1696"/>
      <c r="AFT22" s="1695"/>
      <c r="AFU22" s="1549"/>
      <c r="AFV22" s="1550"/>
      <c r="AFW22" s="1550"/>
      <c r="AFX22" s="1694"/>
      <c r="AFY22" s="1790"/>
      <c r="AFZ22" s="1696"/>
      <c r="AGA22" s="1696"/>
      <c r="AGB22" s="1695"/>
      <c r="AGC22" s="1549"/>
      <c r="AGD22" s="1550"/>
      <c r="AGE22" s="1550"/>
      <c r="AGF22" s="1694"/>
      <c r="AGG22" s="1790"/>
      <c r="AGH22" s="1696"/>
      <c r="AGI22" s="1696"/>
      <c r="AGJ22" s="1695"/>
      <c r="AGK22" s="1549"/>
      <c r="AGL22" s="1550"/>
      <c r="AGM22" s="1550"/>
      <c r="AGN22" s="1694"/>
      <c r="AGO22" s="1790"/>
      <c r="AGP22" s="1696"/>
      <c r="AGQ22" s="1696"/>
      <c r="AGR22" s="1695"/>
      <c r="AGS22" s="1549"/>
      <c r="AGT22" s="1550"/>
      <c r="AGU22" s="1550"/>
      <c r="AGV22" s="1694"/>
      <c r="AGW22" s="1790"/>
      <c r="AGX22" s="1696"/>
      <c r="AGY22" s="1696"/>
      <c r="AGZ22" s="1695"/>
      <c r="AHA22" s="1549"/>
      <c r="AHB22" s="1550"/>
      <c r="AHC22" s="1550"/>
      <c r="AHD22" s="1694"/>
      <c r="AHE22" s="1790"/>
      <c r="AHF22" s="1696"/>
      <c r="AHG22" s="1696"/>
      <c r="AHH22" s="1695"/>
      <c r="AHI22" s="1549"/>
      <c r="AHJ22" s="1550"/>
      <c r="AHK22" s="1550"/>
      <c r="AHL22" s="1694"/>
      <c r="AHM22" s="1790"/>
      <c r="AHN22" s="1696"/>
      <c r="AHO22" s="1696"/>
      <c r="AHP22" s="1695"/>
      <c r="AHQ22" s="1549"/>
      <c r="AHR22" s="1550"/>
      <c r="AHS22" s="1550"/>
      <c r="AHT22" s="1694"/>
      <c r="AHU22" s="1790"/>
      <c r="AHV22" s="1696"/>
      <c r="AHW22" s="1696"/>
      <c r="AHX22" s="1695"/>
      <c r="AHY22" s="1549"/>
      <c r="AHZ22" s="1550"/>
      <c r="AIA22" s="1550"/>
      <c r="AIB22" s="1694"/>
      <c r="AIC22" s="1790"/>
      <c r="AID22" s="1696"/>
      <c r="AIE22" s="1696"/>
      <c r="AIF22" s="1695"/>
      <c r="AIG22" s="1549"/>
      <c r="AIH22" s="1550"/>
      <c r="AII22" s="1550"/>
      <c r="AIJ22" s="1694"/>
      <c r="AIK22" s="1790"/>
      <c r="AIL22" s="1696"/>
      <c r="AIM22" s="1696"/>
      <c r="AIN22" s="1695"/>
      <c r="AIO22" s="1549"/>
      <c r="AIP22" s="1550"/>
      <c r="AIQ22" s="1550"/>
      <c r="AIR22" s="1694"/>
      <c r="AIS22" s="1790"/>
      <c r="AIT22" s="1696"/>
      <c r="AIU22" s="1696"/>
      <c r="AIV22" s="1695"/>
      <c r="AIW22" s="1549"/>
      <c r="AIX22" s="1550"/>
      <c r="AIY22" s="1550"/>
      <c r="AIZ22" s="1694"/>
      <c r="AJA22" s="1790"/>
      <c r="AJB22" s="1696"/>
      <c r="AJC22" s="1696"/>
      <c r="AJD22" s="1695"/>
      <c r="AJE22" s="1549"/>
      <c r="AJF22" s="1550"/>
      <c r="AJG22" s="1550"/>
      <c r="AJH22" s="1694"/>
      <c r="AJI22" s="1790"/>
      <c r="AJJ22" s="1696"/>
      <c r="AJK22" s="1696"/>
      <c r="AJL22" s="1695"/>
      <c r="AJM22" s="1549"/>
      <c r="AJN22" s="1550"/>
      <c r="AJO22" s="1550"/>
      <c r="AJP22" s="1694"/>
      <c r="AJQ22" s="1790"/>
      <c r="AJR22" s="1696"/>
      <c r="AJS22" s="1696"/>
      <c r="AJT22" s="1695"/>
      <c r="AJU22" s="1549"/>
      <c r="AJV22" s="1550"/>
      <c r="AJW22" s="1550"/>
      <c r="AJX22" s="1694"/>
      <c r="AJY22" s="1790"/>
      <c r="AJZ22" s="1696"/>
      <c r="AKA22" s="1696"/>
      <c r="AKB22" s="1695"/>
      <c r="AKC22" s="1549"/>
      <c r="AKD22" s="1550"/>
      <c r="AKE22" s="1550"/>
      <c r="AKF22" s="1694"/>
      <c r="AKG22" s="1790"/>
      <c r="AKH22" s="1696"/>
      <c r="AKI22" s="1696"/>
      <c r="AKJ22" s="1695"/>
      <c r="AKK22" s="1549"/>
      <c r="AKL22" s="1550"/>
      <c r="AKM22" s="1550"/>
      <c r="AKN22" s="1694"/>
      <c r="AKO22" s="1790"/>
      <c r="AKP22" s="1696"/>
      <c r="AKQ22" s="1696"/>
      <c r="AKR22" s="1695"/>
      <c r="AKS22" s="1549"/>
      <c r="AKT22" s="1550"/>
      <c r="AKU22" s="1550"/>
      <c r="AKV22" s="1694"/>
      <c r="AKW22" s="1790"/>
      <c r="AKX22" s="1696"/>
      <c r="AKY22" s="1696"/>
      <c r="AKZ22" s="1695"/>
      <c r="ALA22" s="1549"/>
      <c r="ALB22" s="1550"/>
      <c r="ALC22" s="1550"/>
      <c r="ALD22" s="1694"/>
      <c r="ALE22" s="1790"/>
      <c r="ALF22" s="1696"/>
      <c r="ALG22" s="1696"/>
      <c r="ALH22" s="1695"/>
      <c r="ALI22" s="1549"/>
      <c r="ALJ22" s="1550"/>
      <c r="ALK22" s="1550"/>
      <c r="ALL22" s="1694"/>
      <c r="ALM22" s="1790"/>
      <c r="ALN22" s="1696"/>
      <c r="ALO22" s="1696"/>
      <c r="ALP22" s="1695"/>
      <c r="ALQ22" s="1549"/>
      <c r="ALR22" s="1550"/>
      <c r="ALS22" s="1550"/>
      <c r="ALT22" s="1694"/>
      <c r="ALU22" s="1790"/>
      <c r="ALV22" s="1696"/>
      <c r="ALW22" s="1696"/>
      <c r="ALX22" s="1695"/>
      <c r="ALY22" s="1549"/>
      <c r="ALZ22" s="1550"/>
      <c r="AMA22" s="1550"/>
      <c r="AMB22" s="1694"/>
      <c r="AMC22" s="1790"/>
      <c r="AMD22" s="1696"/>
      <c r="AME22" s="1696"/>
      <c r="AMF22" s="1695"/>
      <c r="AMG22" s="1549"/>
      <c r="AMH22" s="1550"/>
      <c r="AMI22" s="1550"/>
      <c r="AMJ22" s="1703"/>
    </row>
    <row r="23" spans="1:1024" s="72" customFormat="1" ht="15" customHeight="1">
      <c r="A23" s="1694">
        <v>6170600000</v>
      </c>
      <c r="B23" s="1791" t="s">
        <v>4021</v>
      </c>
      <c r="C23" s="1696" t="s">
        <v>4017</v>
      </c>
      <c r="D23" s="1696" t="s">
        <v>4022</v>
      </c>
      <c r="E23" s="1695">
        <v>24</v>
      </c>
      <c r="F23" s="1549">
        <v>4.13</v>
      </c>
      <c r="G23" s="1536">
        <f>F23*$I$2</f>
        <v>0</v>
      </c>
      <c r="H23" s="1536">
        <f>G23-G23*($I$1)</f>
        <v>0</v>
      </c>
      <c r="I23"/>
      <c r="L23" s="85"/>
      <c r="M23" s="85"/>
      <c r="N23" s="144"/>
      <c r="O23" s="145"/>
      <c r="P23" s="145"/>
      <c r="Q23" s="146"/>
      <c r="T23" s="85"/>
      <c r="U23" s="144"/>
      <c r="V23" s="145"/>
      <c r="W23" s="145"/>
      <c r="X23" s="146"/>
      <c r="Y23" s="1792"/>
      <c r="AB23" s="85"/>
      <c r="AC23" s="144"/>
      <c r="AD23" s="145"/>
      <c r="AE23" s="145"/>
      <c r="AF23" s="146"/>
      <c r="AG23" s="1792"/>
      <c r="AJ23" s="85"/>
      <c r="AK23" s="144"/>
      <c r="AL23" s="145"/>
      <c r="AM23" s="145"/>
      <c r="AN23" s="146"/>
      <c r="AO23" s="1792"/>
      <c r="AR23" s="85"/>
      <c r="AS23" s="144"/>
      <c r="AT23" s="145"/>
      <c r="AU23" s="145"/>
      <c r="AV23" s="146"/>
      <c r="AW23" s="1792"/>
      <c r="AZ23" s="85"/>
      <c r="BA23" s="144"/>
      <c r="BB23" s="145"/>
      <c r="BC23" s="145"/>
      <c r="BD23" s="146"/>
      <c r="BE23" s="1792"/>
      <c r="BH23" s="85"/>
      <c r="BI23" s="144"/>
      <c r="BJ23" s="145"/>
      <c r="BK23" s="145"/>
      <c r="BL23" s="146"/>
      <c r="BM23" s="1792"/>
      <c r="BP23" s="85"/>
      <c r="BQ23" s="144"/>
      <c r="BR23" s="145"/>
      <c r="BS23" s="145"/>
      <c r="BT23" s="146"/>
      <c r="BU23" s="1792"/>
      <c r="BX23" s="85"/>
      <c r="BY23" s="144"/>
      <c r="BZ23" s="145"/>
      <c r="CA23" s="145"/>
      <c r="CB23" s="146"/>
      <c r="CC23" s="1792"/>
      <c r="CF23" s="85"/>
      <c r="CG23" s="144"/>
      <c r="CH23" s="145"/>
      <c r="CI23" s="145"/>
      <c r="CJ23" s="146"/>
      <c r="CK23" s="1792"/>
      <c r="CN23" s="85"/>
      <c r="CO23" s="144"/>
      <c r="CP23" s="145"/>
      <c r="CQ23" s="145"/>
      <c r="CR23" s="146"/>
      <c r="CS23" s="1792"/>
      <c r="CV23" s="85"/>
      <c r="CW23" s="144"/>
      <c r="CX23" s="145"/>
      <c r="CY23" s="145"/>
      <c r="CZ23" s="146"/>
      <c r="DA23" s="1792"/>
      <c r="DD23" s="85"/>
      <c r="DE23" s="144"/>
      <c r="DF23" s="145"/>
      <c r="DG23" s="145"/>
      <c r="DH23" s="146"/>
      <c r="DI23" s="1792"/>
      <c r="DL23" s="85"/>
      <c r="DM23" s="144"/>
      <c r="DN23" s="145"/>
      <c r="DO23" s="145"/>
      <c r="DP23" s="146"/>
      <c r="DQ23" s="1792"/>
      <c r="DT23" s="85"/>
      <c r="DU23" s="144"/>
      <c r="DV23" s="145"/>
      <c r="DW23" s="145"/>
      <c r="DX23" s="146"/>
      <c r="DY23" s="1792"/>
      <c r="EB23" s="85"/>
      <c r="EC23" s="144"/>
      <c r="ED23" s="145"/>
      <c r="EE23" s="145"/>
      <c r="EF23" s="146"/>
      <c r="EG23" s="1792"/>
      <c r="EJ23" s="85"/>
      <c r="EK23" s="144"/>
      <c r="EL23" s="145"/>
      <c r="EM23" s="145"/>
      <c r="EN23" s="146"/>
      <c r="EO23" s="1792"/>
      <c r="ER23" s="85"/>
      <c r="ES23" s="144"/>
      <c r="ET23" s="145"/>
      <c r="EU23" s="145"/>
      <c r="EV23" s="146"/>
      <c r="EW23" s="1792"/>
      <c r="EZ23" s="85"/>
      <c r="FA23" s="144"/>
      <c r="FB23" s="145"/>
      <c r="FC23" s="145"/>
      <c r="FD23" s="146"/>
      <c r="FE23" s="1792"/>
      <c r="FH23" s="85"/>
      <c r="FI23" s="144"/>
      <c r="FJ23" s="145"/>
      <c r="FK23" s="145"/>
      <c r="FL23" s="146"/>
      <c r="FM23" s="1792"/>
      <c r="FP23" s="85"/>
      <c r="FQ23" s="144"/>
      <c r="FR23" s="145"/>
      <c r="FS23" s="145"/>
      <c r="FT23" s="146"/>
      <c r="FU23" s="1792"/>
      <c r="FX23" s="85"/>
      <c r="FY23" s="144"/>
      <c r="FZ23" s="145"/>
      <c r="GA23" s="145"/>
      <c r="GB23" s="146"/>
      <c r="GC23" s="1792"/>
      <c r="GF23" s="85"/>
      <c r="GG23" s="144"/>
      <c r="GH23" s="145"/>
      <c r="GI23" s="145"/>
      <c r="GJ23" s="146"/>
      <c r="GK23" s="1792"/>
      <c r="GN23" s="85"/>
      <c r="GO23" s="144"/>
      <c r="GP23" s="145"/>
      <c r="GQ23" s="145"/>
      <c r="GR23" s="146"/>
      <c r="GS23" s="1792"/>
      <c r="GV23" s="85"/>
      <c r="GW23" s="144"/>
      <c r="GX23" s="145"/>
      <c r="GY23" s="145"/>
      <c r="GZ23" s="146"/>
      <c r="HA23" s="1792"/>
      <c r="HD23" s="85"/>
      <c r="HE23" s="144"/>
      <c r="HF23" s="145"/>
      <c r="HG23" s="145"/>
      <c r="HH23" s="146"/>
      <c r="HI23" s="1792"/>
      <c r="HL23" s="85"/>
      <c r="HM23" s="144"/>
      <c r="HN23" s="145"/>
      <c r="HO23" s="145"/>
      <c r="HP23" s="146"/>
      <c r="HQ23" s="1792"/>
      <c r="HT23" s="85"/>
      <c r="HU23" s="144"/>
      <c r="HV23" s="145"/>
      <c r="HW23" s="145"/>
      <c r="HX23" s="146"/>
      <c r="HY23" s="1792"/>
      <c r="IB23" s="85"/>
      <c r="IC23" s="144"/>
      <c r="ID23" s="145"/>
      <c r="IE23" s="145"/>
      <c r="IF23" s="146"/>
      <c r="IG23" s="1792"/>
      <c r="IJ23" s="85"/>
      <c r="IK23" s="144"/>
      <c r="IL23" s="145"/>
      <c r="IM23" s="145"/>
      <c r="IN23" s="146"/>
      <c r="IO23" s="1792"/>
      <c r="IR23" s="85"/>
      <c r="IS23" s="144"/>
      <c r="IT23" s="145"/>
      <c r="IU23" s="145"/>
      <c r="IV23" s="146"/>
      <c r="IW23" s="1792"/>
      <c r="IZ23" s="85"/>
      <c r="JA23" s="144"/>
      <c r="JB23" s="145"/>
      <c r="JC23" s="145"/>
      <c r="JD23" s="146"/>
      <c r="JE23" s="1792"/>
      <c r="JH23" s="85"/>
      <c r="JI23" s="144"/>
      <c r="JJ23" s="145"/>
      <c r="JK23" s="145"/>
      <c r="JL23" s="146"/>
      <c r="JM23" s="1792"/>
      <c r="JP23" s="85"/>
      <c r="JQ23" s="144"/>
      <c r="JR23" s="145"/>
      <c r="JS23" s="145"/>
      <c r="JT23" s="146"/>
      <c r="JU23" s="1792"/>
      <c r="JX23" s="85"/>
      <c r="JY23" s="144"/>
      <c r="JZ23" s="145"/>
      <c r="KA23" s="145"/>
      <c r="KB23" s="146"/>
      <c r="KC23" s="1792"/>
      <c r="KF23" s="85"/>
      <c r="KG23" s="144"/>
      <c r="KH23" s="145"/>
      <c r="KI23" s="145"/>
      <c r="KJ23" s="146"/>
      <c r="KK23" s="1792"/>
      <c r="KN23" s="85"/>
      <c r="KO23" s="144"/>
      <c r="KP23" s="145"/>
      <c r="KQ23" s="145"/>
      <c r="KR23" s="146"/>
      <c r="KS23" s="1792"/>
      <c r="KV23" s="85"/>
      <c r="KW23" s="144"/>
      <c r="KX23" s="145"/>
      <c r="KY23" s="145"/>
      <c r="KZ23" s="146"/>
      <c r="LA23" s="1792"/>
      <c r="LD23" s="85"/>
      <c r="LE23" s="144"/>
      <c r="LF23" s="145"/>
      <c r="LG23" s="145"/>
      <c r="LH23" s="146"/>
      <c r="LI23" s="1792"/>
      <c r="LL23" s="85"/>
      <c r="LM23" s="144"/>
      <c r="LN23" s="145"/>
      <c r="LO23" s="145"/>
      <c r="LP23" s="146"/>
      <c r="LQ23" s="1792"/>
      <c r="LT23" s="85"/>
      <c r="LU23" s="144"/>
      <c r="LV23" s="145"/>
      <c r="LW23" s="145"/>
      <c r="LX23" s="146"/>
      <c r="LY23" s="1792"/>
      <c r="MB23" s="85"/>
      <c r="MC23" s="144"/>
      <c r="MD23" s="145"/>
      <c r="ME23" s="145"/>
      <c r="MF23" s="146"/>
      <c r="MG23" s="1792"/>
      <c r="MJ23" s="85"/>
      <c r="MK23" s="144"/>
      <c r="ML23" s="145"/>
      <c r="MM23" s="145"/>
      <c r="MN23" s="146"/>
      <c r="MO23" s="1792"/>
      <c r="MR23" s="85"/>
      <c r="MS23" s="144"/>
      <c r="MT23" s="145"/>
      <c r="MU23" s="145"/>
      <c r="MV23" s="146"/>
      <c r="MW23" s="1792"/>
      <c r="MZ23" s="85"/>
      <c r="NA23" s="144"/>
      <c r="NB23" s="145"/>
      <c r="NC23" s="145"/>
      <c r="ND23" s="146"/>
      <c r="NE23" s="1792"/>
      <c r="NH23" s="85"/>
      <c r="NI23" s="144"/>
      <c r="NJ23" s="145"/>
      <c r="NK23" s="145"/>
      <c r="NL23" s="146"/>
      <c r="NM23" s="1792"/>
      <c r="NP23" s="85"/>
      <c r="NQ23" s="144"/>
      <c r="NR23" s="145"/>
      <c r="NS23" s="145"/>
      <c r="NT23" s="146"/>
      <c r="NU23" s="1792"/>
      <c r="NX23" s="85"/>
      <c r="NY23" s="144"/>
      <c r="NZ23" s="145"/>
      <c r="OA23" s="145"/>
      <c r="OB23" s="146"/>
      <c r="OC23" s="1792"/>
      <c r="OF23" s="85"/>
      <c r="OG23" s="144"/>
      <c r="OH23" s="145"/>
      <c r="OI23" s="145"/>
      <c r="OJ23" s="146"/>
      <c r="OK23" s="1792"/>
      <c r="ON23" s="85"/>
      <c r="OO23" s="144"/>
      <c r="OP23" s="145"/>
      <c r="OQ23" s="145"/>
      <c r="OR23" s="146"/>
      <c r="OS23" s="1792"/>
      <c r="OV23" s="85"/>
      <c r="OW23" s="144"/>
      <c r="OX23" s="145"/>
      <c r="OY23" s="145"/>
      <c r="OZ23" s="146"/>
      <c r="PA23" s="1792"/>
      <c r="PD23" s="85"/>
      <c r="PE23" s="144"/>
      <c r="PF23" s="145"/>
      <c r="PG23" s="145"/>
      <c r="PH23" s="146"/>
      <c r="PI23" s="1792"/>
      <c r="PL23" s="85"/>
      <c r="PM23" s="144"/>
      <c r="PN23" s="145"/>
      <c r="PO23" s="145"/>
      <c r="PP23" s="146"/>
      <c r="PQ23" s="1792"/>
      <c r="PT23" s="85"/>
      <c r="PU23" s="144"/>
      <c r="PV23" s="145"/>
      <c r="PW23" s="145"/>
      <c r="PX23" s="146"/>
      <c r="PY23" s="1792"/>
      <c r="QB23" s="85"/>
      <c r="QC23" s="144"/>
      <c r="QD23" s="145"/>
      <c r="QE23" s="145"/>
      <c r="QF23" s="146"/>
      <c r="QG23" s="1792"/>
      <c r="QJ23" s="85"/>
      <c r="QK23" s="144"/>
      <c r="QL23" s="145"/>
      <c r="QM23" s="145"/>
      <c r="QN23" s="146"/>
      <c r="QO23" s="1792"/>
      <c r="QR23" s="85"/>
      <c r="QS23" s="144"/>
      <c r="QT23" s="145"/>
      <c r="QU23" s="145"/>
      <c r="QV23" s="146"/>
      <c r="QW23" s="1792"/>
      <c r="QZ23" s="85"/>
      <c r="RA23" s="144"/>
      <c r="RB23" s="145"/>
      <c r="RC23" s="145"/>
      <c r="RD23" s="146"/>
      <c r="RE23" s="1792"/>
      <c r="RH23" s="85"/>
      <c r="RI23" s="144"/>
      <c r="RJ23" s="145"/>
      <c r="RK23" s="145"/>
      <c r="RL23" s="146"/>
      <c r="RM23" s="1792"/>
      <c r="RP23" s="85"/>
      <c r="RQ23" s="144"/>
      <c r="RR23" s="145"/>
      <c r="RS23" s="145"/>
      <c r="RT23" s="146"/>
      <c r="RU23" s="1792"/>
      <c r="RX23" s="85"/>
      <c r="RY23" s="144"/>
      <c r="RZ23" s="145"/>
      <c r="SA23" s="145"/>
      <c r="SB23" s="146"/>
      <c r="SC23" s="1792"/>
      <c r="SF23" s="85"/>
      <c r="SG23" s="144"/>
      <c r="SH23" s="145"/>
      <c r="SI23" s="145"/>
      <c r="SJ23" s="146"/>
      <c r="SK23" s="1792"/>
      <c r="SN23" s="85"/>
      <c r="SO23" s="144"/>
      <c r="SP23" s="145"/>
      <c r="SQ23" s="145"/>
      <c r="SR23" s="146"/>
      <c r="SS23" s="1792"/>
      <c r="SV23" s="85"/>
      <c r="SW23" s="144"/>
      <c r="SX23" s="145"/>
      <c r="SY23" s="145"/>
      <c r="SZ23" s="146"/>
      <c r="TA23" s="1792"/>
      <c r="TD23" s="85"/>
      <c r="TE23" s="144"/>
      <c r="TF23" s="145"/>
      <c r="TG23" s="145"/>
      <c r="TH23" s="146"/>
      <c r="TI23" s="1792"/>
      <c r="TL23" s="85"/>
      <c r="TM23" s="144"/>
      <c r="TN23" s="145"/>
      <c r="TO23" s="145"/>
      <c r="TP23" s="146"/>
      <c r="TQ23" s="1792"/>
      <c r="TT23" s="85"/>
      <c r="TU23" s="144"/>
      <c r="TV23" s="145"/>
      <c r="TW23" s="145"/>
      <c r="TX23" s="146"/>
      <c r="TY23" s="1792"/>
      <c r="UB23" s="85"/>
      <c r="UC23" s="144"/>
      <c r="UD23" s="145"/>
      <c r="UE23" s="145"/>
      <c r="UF23" s="146"/>
      <c r="UG23" s="1792"/>
      <c r="UJ23" s="85"/>
      <c r="UK23" s="144"/>
      <c r="UL23" s="145"/>
      <c r="UM23" s="145"/>
      <c r="UN23" s="146"/>
      <c r="UO23" s="1792"/>
      <c r="UR23" s="85"/>
      <c r="US23" s="144"/>
      <c r="UT23" s="145"/>
      <c r="UU23" s="145"/>
      <c r="UV23" s="146"/>
      <c r="UW23" s="1792"/>
      <c r="UZ23" s="85"/>
      <c r="VA23" s="144"/>
      <c r="VB23" s="145"/>
      <c r="VC23" s="145"/>
      <c r="VD23" s="146"/>
      <c r="VE23" s="1792"/>
      <c r="VH23" s="85"/>
      <c r="VI23" s="144"/>
      <c r="VJ23" s="145"/>
      <c r="VK23" s="145"/>
      <c r="VL23" s="146"/>
      <c r="VM23" s="1792"/>
      <c r="VP23" s="85"/>
      <c r="VQ23" s="144"/>
      <c r="VR23" s="145"/>
      <c r="VS23" s="145"/>
      <c r="VT23" s="146"/>
      <c r="VU23" s="1792"/>
      <c r="VX23" s="85"/>
      <c r="VY23" s="144"/>
      <c r="VZ23" s="145"/>
      <c r="WA23" s="145"/>
      <c r="WB23" s="146"/>
      <c r="WC23" s="1792"/>
      <c r="WF23" s="85"/>
      <c r="WG23" s="144"/>
      <c r="WH23" s="145"/>
      <c r="WI23" s="145"/>
      <c r="WJ23" s="146"/>
      <c r="WK23" s="1792"/>
      <c r="WN23" s="85"/>
      <c r="WO23" s="144"/>
      <c r="WP23" s="145"/>
      <c r="WQ23" s="145"/>
      <c r="WR23" s="146"/>
      <c r="WS23" s="1792"/>
      <c r="WV23" s="85"/>
      <c r="WW23" s="144"/>
      <c r="WX23" s="145"/>
      <c r="WY23" s="145"/>
      <c r="WZ23" s="146"/>
      <c r="XA23" s="1792"/>
      <c r="XD23" s="85"/>
      <c r="XE23" s="144"/>
      <c r="XF23" s="145"/>
      <c r="XG23" s="145"/>
      <c r="XH23" s="146"/>
      <c r="XI23" s="1792"/>
      <c r="XL23" s="85"/>
      <c r="XM23" s="144"/>
      <c r="XN23" s="145"/>
      <c r="XO23" s="145"/>
      <c r="XP23" s="146"/>
      <c r="XQ23" s="1792"/>
      <c r="XT23" s="85"/>
      <c r="XU23" s="144"/>
      <c r="XV23" s="145"/>
      <c r="XW23" s="145"/>
      <c r="XX23" s="146"/>
      <c r="XY23" s="1792"/>
      <c r="YB23" s="85"/>
      <c r="YC23" s="144"/>
      <c r="YD23" s="145"/>
      <c r="YE23" s="145"/>
      <c r="YF23" s="146"/>
      <c r="YG23" s="1792"/>
      <c r="YJ23" s="85"/>
      <c r="YK23" s="144"/>
      <c r="YL23" s="145"/>
      <c r="YM23" s="145"/>
      <c r="YN23" s="146"/>
      <c r="YO23" s="1792"/>
      <c r="YR23" s="85"/>
      <c r="YS23" s="144"/>
      <c r="YT23" s="145"/>
      <c r="YU23" s="145"/>
      <c r="YV23" s="146"/>
      <c r="YW23" s="1792"/>
      <c r="YZ23" s="85"/>
      <c r="ZA23" s="144"/>
      <c r="ZB23" s="145"/>
      <c r="ZC23" s="145"/>
      <c r="ZD23" s="146"/>
      <c r="ZE23" s="1792"/>
      <c r="ZH23" s="85"/>
      <c r="ZI23" s="144"/>
      <c r="ZJ23" s="145"/>
      <c r="ZK23" s="145"/>
      <c r="ZL23" s="146"/>
      <c r="ZM23" s="1792"/>
      <c r="ZP23" s="85"/>
      <c r="ZQ23" s="144"/>
      <c r="ZR23" s="145"/>
      <c r="ZS23" s="145"/>
      <c r="ZT23" s="146"/>
      <c r="ZU23" s="1792"/>
      <c r="ZX23" s="85"/>
      <c r="ZY23" s="144"/>
      <c r="ZZ23" s="145"/>
      <c r="AAA23" s="145"/>
      <c r="AAB23" s="146"/>
      <c r="AAC23" s="1792"/>
      <c r="AAF23" s="85"/>
      <c r="AAG23" s="144"/>
      <c r="AAH23" s="145"/>
      <c r="AAI23" s="145"/>
      <c r="AAJ23" s="146"/>
      <c r="AAK23" s="1792"/>
      <c r="AAN23" s="85"/>
      <c r="AAO23" s="144"/>
      <c r="AAP23" s="145"/>
      <c r="AAQ23" s="2057"/>
      <c r="AAR23" s="1694"/>
      <c r="AAS23" s="1790"/>
      <c r="AAT23" s="1696"/>
      <c r="AAU23" s="1696"/>
      <c r="AAV23" s="1695"/>
      <c r="AAW23" s="1549"/>
      <c r="AAX23" s="1550"/>
      <c r="AAY23" s="1550"/>
      <c r="AAZ23" s="1694"/>
      <c r="ABA23" s="1790"/>
      <c r="ABB23" s="1696"/>
      <c r="ABC23" s="1696"/>
      <c r="ABD23" s="1695"/>
      <c r="ABE23" s="1549"/>
      <c r="ABF23" s="1550"/>
      <c r="ABG23" s="1550"/>
      <c r="ABH23" s="1694"/>
      <c r="ABI23" s="1790"/>
      <c r="ABJ23" s="1696"/>
      <c r="ABK23" s="1696"/>
      <c r="ABL23" s="1695"/>
      <c r="ABM23" s="1549"/>
      <c r="ABN23" s="1550"/>
      <c r="ABO23" s="1550"/>
      <c r="ABP23" s="1694"/>
      <c r="ABQ23" s="1790"/>
      <c r="ABR23" s="1696"/>
      <c r="ABS23" s="1696"/>
      <c r="ABT23" s="1695"/>
      <c r="ABU23" s="1549"/>
      <c r="ABV23" s="1550"/>
      <c r="ABW23" s="1550"/>
      <c r="ABX23" s="1694"/>
      <c r="ABY23" s="1790"/>
      <c r="ABZ23" s="1696"/>
      <c r="ACA23" s="1696"/>
      <c r="ACB23" s="1695"/>
      <c r="ACC23" s="1549"/>
      <c r="ACD23" s="1550"/>
      <c r="ACE23" s="1550"/>
      <c r="ACF23" s="1694"/>
      <c r="ACG23" s="1790"/>
      <c r="ACH23" s="1696"/>
      <c r="ACI23" s="1696"/>
      <c r="ACJ23" s="1695"/>
      <c r="ACK23" s="1549"/>
      <c r="ACL23" s="1550"/>
      <c r="ACM23" s="1550"/>
      <c r="ACN23" s="1694"/>
      <c r="ACO23" s="1790"/>
      <c r="ACP23" s="1696"/>
      <c r="ACQ23" s="1696"/>
      <c r="ACR23" s="1695"/>
      <c r="ACS23" s="1549"/>
      <c r="ACT23" s="1550"/>
      <c r="ACU23" s="1550"/>
      <c r="ACV23" s="1694"/>
      <c r="ACW23" s="1790"/>
      <c r="ACX23" s="1696"/>
      <c r="ACY23" s="1696"/>
      <c r="ACZ23" s="1695"/>
      <c r="ADA23" s="1549"/>
      <c r="ADB23" s="1550"/>
      <c r="ADC23" s="1550"/>
      <c r="ADD23" s="1694"/>
      <c r="ADE23" s="1790"/>
      <c r="ADF23" s="1696"/>
      <c r="ADG23" s="1696"/>
      <c r="ADH23" s="1695"/>
      <c r="ADI23" s="1549"/>
      <c r="ADJ23" s="1550"/>
      <c r="ADK23" s="1550"/>
      <c r="ADL23" s="1694"/>
      <c r="ADM23" s="1790"/>
      <c r="ADN23" s="1696"/>
      <c r="ADO23" s="1696"/>
      <c r="ADP23" s="1695"/>
      <c r="ADQ23" s="1549"/>
      <c r="ADR23" s="1550"/>
      <c r="ADS23" s="1550"/>
      <c r="ADT23" s="1694"/>
      <c r="ADU23" s="1790"/>
      <c r="ADV23" s="1696"/>
      <c r="ADW23" s="1696"/>
      <c r="ADX23" s="1695"/>
      <c r="ADY23" s="1549"/>
      <c r="ADZ23" s="1550"/>
      <c r="AEA23" s="1550"/>
      <c r="AEB23" s="1694"/>
      <c r="AEC23" s="1790"/>
      <c r="AED23" s="1696"/>
      <c r="AEE23" s="1696"/>
      <c r="AEF23" s="1695"/>
      <c r="AEG23" s="1549"/>
      <c r="AEH23" s="1550"/>
      <c r="AEI23" s="1550"/>
      <c r="AEJ23" s="1694"/>
      <c r="AEK23" s="1790"/>
      <c r="AEL23" s="1696"/>
      <c r="AEM23" s="1696"/>
      <c r="AEN23" s="1695"/>
      <c r="AEO23" s="1549"/>
      <c r="AEP23" s="1550"/>
      <c r="AEQ23" s="1550"/>
      <c r="AER23" s="1694"/>
      <c r="AES23" s="1790"/>
      <c r="AET23" s="1696"/>
      <c r="AEU23" s="1696"/>
      <c r="AEV23" s="1695"/>
      <c r="AEW23" s="1549"/>
      <c r="AEX23" s="1550"/>
      <c r="AEY23" s="1550"/>
      <c r="AEZ23" s="1694"/>
      <c r="AFA23" s="1790"/>
      <c r="AFB23" s="1696"/>
      <c r="AFC23" s="1696"/>
      <c r="AFD23" s="1695"/>
      <c r="AFE23" s="1549"/>
      <c r="AFF23" s="1550"/>
      <c r="AFG23" s="1550"/>
      <c r="AFH23" s="1694"/>
      <c r="AFI23" s="1790"/>
      <c r="AFJ23" s="1696"/>
      <c r="AFK23" s="1696"/>
      <c r="AFL23" s="1695"/>
      <c r="AFM23" s="1549"/>
      <c r="AFN23" s="1550"/>
      <c r="AFO23" s="1550"/>
      <c r="AFP23" s="1694"/>
      <c r="AFQ23" s="1790"/>
      <c r="AFR23" s="1696"/>
      <c r="AFS23" s="1696"/>
      <c r="AFT23" s="1695"/>
      <c r="AFU23" s="1549"/>
      <c r="AFV23" s="1550"/>
      <c r="AFW23" s="1550"/>
      <c r="AFX23" s="1694"/>
      <c r="AFY23" s="1790"/>
      <c r="AFZ23" s="1696"/>
      <c r="AGA23" s="1696"/>
      <c r="AGB23" s="1695"/>
      <c r="AGC23" s="1549"/>
      <c r="AGD23" s="1550"/>
      <c r="AGE23" s="1550"/>
      <c r="AGF23" s="1694"/>
      <c r="AGG23" s="1790"/>
      <c r="AGH23" s="1696"/>
      <c r="AGI23" s="1696"/>
      <c r="AGJ23" s="1695"/>
      <c r="AGK23" s="1549"/>
      <c r="AGL23" s="1550"/>
      <c r="AGM23" s="1550"/>
      <c r="AGN23" s="1694"/>
      <c r="AGO23" s="1790"/>
      <c r="AGP23" s="1696"/>
      <c r="AGQ23" s="1696"/>
      <c r="AGR23" s="1695"/>
      <c r="AGS23" s="1549"/>
      <c r="AGT23" s="1550"/>
      <c r="AGU23" s="1550"/>
      <c r="AGV23" s="1694"/>
      <c r="AGW23" s="1790"/>
      <c r="AGX23" s="1696"/>
      <c r="AGY23" s="1696"/>
      <c r="AGZ23" s="1695"/>
      <c r="AHA23" s="1549"/>
      <c r="AHB23" s="1550"/>
      <c r="AHC23" s="1550"/>
      <c r="AHD23" s="1694"/>
      <c r="AHE23" s="1790"/>
      <c r="AHF23" s="1696"/>
      <c r="AHG23" s="1696"/>
      <c r="AHH23" s="1695"/>
      <c r="AHI23" s="1549"/>
      <c r="AHJ23" s="1550"/>
      <c r="AHK23" s="1550"/>
      <c r="AHL23" s="1694"/>
      <c r="AHM23" s="1790"/>
      <c r="AHN23" s="1696"/>
      <c r="AHO23" s="1696"/>
      <c r="AHP23" s="1695"/>
      <c r="AHQ23" s="1549"/>
      <c r="AHR23" s="1550"/>
      <c r="AHS23" s="1550"/>
      <c r="AHT23" s="1694"/>
      <c r="AHU23" s="1790"/>
      <c r="AHV23" s="1696"/>
      <c r="AHW23" s="1696"/>
      <c r="AHX23" s="1695"/>
      <c r="AHY23" s="1549"/>
      <c r="AHZ23" s="1550"/>
      <c r="AIA23" s="1550"/>
      <c r="AIB23" s="1694"/>
      <c r="AIC23" s="1790"/>
      <c r="AID23" s="1696"/>
      <c r="AIE23" s="1696"/>
      <c r="AIF23" s="1695"/>
      <c r="AIG23" s="1549"/>
      <c r="AIH23" s="1550"/>
      <c r="AII23" s="1550"/>
      <c r="AIJ23" s="1694"/>
      <c r="AIK23" s="1790"/>
      <c r="AIL23" s="1696"/>
      <c r="AIM23" s="1696"/>
      <c r="AIN23" s="1695"/>
      <c r="AIO23" s="1549"/>
      <c r="AIP23" s="1550"/>
      <c r="AIQ23" s="1550"/>
      <c r="AIR23" s="1694"/>
      <c r="AIS23" s="1790"/>
      <c r="AIT23" s="1696"/>
      <c r="AIU23" s="1696"/>
      <c r="AIV23" s="1695"/>
      <c r="AIW23" s="1549"/>
      <c r="AIX23" s="1550"/>
      <c r="AIY23" s="1550"/>
      <c r="AIZ23" s="1694"/>
      <c r="AJA23" s="1790"/>
      <c r="AJB23" s="1696"/>
      <c r="AJC23" s="1696"/>
      <c r="AJD23" s="1695"/>
      <c r="AJE23" s="1549"/>
      <c r="AJF23" s="1550"/>
      <c r="AJG23" s="1550"/>
      <c r="AJH23" s="1694"/>
      <c r="AJI23" s="1790"/>
      <c r="AJJ23" s="1696"/>
      <c r="AJK23" s="1696"/>
      <c r="AJL23" s="1695"/>
      <c r="AJM23" s="1549"/>
      <c r="AJN23" s="1550"/>
      <c r="AJO23" s="1550"/>
      <c r="AJP23" s="1694"/>
      <c r="AJQ23" s="1790"/>
      <c r="AJR23" s="1696"/>
      <c r="AJS23" s="1696"/>
      <c r="AJT23" s="1695"/>
      <c r="AJU23" s="1549"/>
      <c r="AJV23" s="1550"/>
      <c r="AJW23" s="1550"/>
      <c r="AJX23" s="1694"/>
      <c r="AJY23" s="1790"/>
      <c r="AJZ23" s="1696"/>
      <c r="AKA23" s="1696"/>
      <c r="AKB23" s="1695"/>
      <c r="AKC23" s="1549"/>
      <c r="AKD23" s="1550"/>
      <c r="AKE23" s="1550"/>
      <c r="AKF23" s="1694"/>
      <c r="AKG23" s="1790"/>
      <c r="AKH23" s="1696"/>
      <c r="AKI23" s="1696"/>
      <c r="AKJ23" s="1695"/>
      <c r="AKK23" s="1549"/>
      <c r="AKL23" s="1550"/>
      <c r="AKM23" s="1550"/>
      <c r="AKN23" s="1694"/>
      <c r="AKO23" s="1790"/>
      <c r="AKP23" s="1696"/>
      <c r="AKQ23" s="1696"/>
      <c r="AKR23" s="1695"/>
      <c r="AKS23" s="1549"/>
      <c r="AKT23" s="1550"/>
      <c r="AKU23" s="1550"/>
      <c r="AKV23" s="1694"/>
      <c r="AKW23" s="1790"/>
      <c r="AKX23" s="1696"/>
      <c r="AKY23" s="1696"/>
      <c r="AKZ23" s="1695"/>
      <c r="ALA23" s="1549"/>
      <c r="ALB23" s="1550"/>
      <c r="ALC23" s="1550"/>
      <c r="ALD23" s="1694"/>
      <c r="ALE23" s="1790"/>
      <c r="ALF23" s="1696"/>
      <c r="ALG23" s="1696"/>
      <c r="ALH23" s="1695"/>
      <c r="ALI23" s="1549"/>
      <c r="ALJ23" s="1550"/>
      <c r="ALK23" s="1550"/>
      <c r="ALL23" s="1694"/>
      <c r="ALM23" s="1790"/>
      <c r="ALN23" s="1696"/>
      <c r="ALO23" s="1696"/>
      <c r="ALP23" s="1695"/>
      <c r="ALQ23" s="1549"/>
      <c r="ALR23" s="1550"/>
      <c r="ALS23" s="1550"/>
      <c r="ALT23" s="1694"/>
      <c r="ALU23" s="1790"/>
      <c r="ALV23" s="1696"/>
      <c r="ALW23" s="1696"/>
      <c r="ALX23" s="1695"/>
      <c r="ALY23" s="1549"/>
      <c r="ALZ23" s="1550"/>
      <c r="AMA23" s="1550"/>
      <c r="AMB23" s="1694"/>
      <c r="AMC23" s="1790"/>
      <c r="AMD23" s="1696"/>
      <c r="AME23" s="1696"/>
      <c r="AMF23" s="1695"/>
      <c r="AMG23" s="1549"/>
      <c r="AMH23" s="1550"/>
      <c r="AMI23" s="1550"/>
      <c r="AMJ23" s="1703"/>
    </row>
    <row r="24" spans="1:1024" s="72" customFormat="1" ht="15" customHeight="1">
      <c r="A24" s="1694">
        <v>6170600001</v>
      </c>
      <c r="B24" s="1791"/>
      <c r="C24" s="1696" t="s">
        <v>4017</v>
      </c>
      <c r="D24" s="1696" t="s">
        <v>4004</v>
      </c>
      <c r="E24" s="1695">
        <v>12</v>
      </c>
      <c r="F24" s="1549">
        <v>7.07</v>
      </c>
      <c r="G24" s="1536">
        <f>F24*$I$2</f>
        <v>0</v>
      </c>
      <c r="H24" s="1536">
        <f>G24-G24*($I$1)</f>
        <v>0</v>
      </c>
      <c r="I24"/>
      <c r="L24" s="85"/>
      <c r="M24" s="85"/>
      <c r="N24" s="144"/>
      <c r="O24" s="145"/>
      <c r="P24" s="145"/>
      <c r="Q24" s="146"/>
      <c r="T24" s="85"/>
      <c r="U24" s="144"/>
      <c r="V24" s="145"/>
      <c r="W24" s="145"/>
      <c r="X24" s="146"/>
      <c r="Y24" s="1792"/>
      <c r="AB24" s="85"/>
      <c r="AC24" s="144"/>
      <c r="AD24" s="145"/>
      <c r="AE24" s="145"/>
      <c r="AF24" s="146"/>
      <c r="AG24" s="1792"/>
      <c r="AJ24" s="85"/>
      <c r="AK24" s="144"/>
      <c r="AL24" s="145"/>
      <c r="AM24" s="145"/>
      <c r="AN24" s="146"/>
      <c r="AO24" s="1792"/>
      <c r="AR24" s="85"/>
      <c r="AS24" s="144"/>
      <c r="AT24" s="145"/>
      <c r="AU24" s="145"/>
      <c r="AV24" s="146"/>
      <c r="AW24" s="1792"/>
      <c r="AZ24" s="85"/>
      <c r="BA24" s="144"/>
      <c r="BB24" s="145"/>
      <c r="BC24" s="145"/>
      <c r="BD24" s="146"/>
      <c r="BE24" s="1792"/>
      <c r="BH24" s="85"/>
      <c r="BI24" s="144"/>
      <c r="BJ24" s="145"/>
      <c r="BK24" s="145"/>
      <c r="BL24" s="146"/>
      <c r="BM24" s="1792"/>
      <c r="BP24" s="85"/>
      <c r="BQ24" s="144"/>
      <c r="BR24" s="145"/>
      <c r="BS24" s="145"/>
      <c r="BT24" s="146"/>
      <c r="BU24" s="1792"/>
      <c r="BX24" s="85"/>
      <c r="BY24" s="144"/>
      <c r="BZ24" s="145"/>
      <c r="CA24" s="145"/>
      <c r="CB24" s="146"/>
      <c r="CC24" s="1792"/>
      <c r="CF24" s="85"/>
      <c r="CG24" s="144"/>
      <c r="CH24" s="145"/>
      <c r="CI24" s="145"/>
      <c r="CJ24" s="146"/>
      <c r="CK24" s="1792"/>
      <c r="CN24" s="85"/>
      <c r="CO24" s="144"/>
      <c r="CP24" s="145"/>
      <c r="CQ24" s="145"/>
      <c r="CR24" s="146"/>
      <c r="CS24" s="1792"/>
      <c r="CV24" s="85"/>
      <c r="CW24" s="144"/>
      <c r="CX24" s="145"/>
      <c r="CY24" s="145"/>
      <c r="CZ24" s="146"/>
      <c r="DA24" s="1792"/>
      <c r="DD24" s="85"/>
      <c r="DE24" s="144"/>
      <c r="DF24" s="145"/>
      <c r="DG24" s="145"/>
      <c r="DH24" s="146"/>
      <c r="DI24" s="1792"/>
      <c r="DL24" s="85"/>
      <c r="DM24" s="144"/>
      <c r="DN24" s="145"/>
      <c r="DO24" s="145"/>
      <c r="DP24" s="146"/>
      <c r="DQ24" s="1792"/>
      <c r="DT24" s="85"/>
      <c r="DU24" s="144"/>
      <c r="DV24" s="145"/>
      <c r="DW24" s="145"/>
      <c r="DX24" s="146"/>
      <c r="DY24" s="1792"/>
      <c r="EB24" s="85"/>
      <c r="EC24" s="144"/>
      <c r="ED24" s="145"/>
      <c r="EE24" s="145"/>
      <c r="EF24" s="146"/>
      <c r="EG24" s="1792"/>
      <c r="EJ24" s="85"/>
      <c r="EK24" s="144"/>
      <c r="EL24" s="145"/>
      <c r="EM24" s="145"/>
      <c r="EN24" s="146"/>
      <c r="EO24" s="1792"/>
      <c r="ER24" s="85"/>
      <c r="ES24" s="144"/>
      <c r="ET24" s="145"/>
      <c r="EU24" s="145"/>
      <c r="EV24" s="146"/>
      <c r="EW24" s="1792"/>
      <c r="EZ24" s="85"/>
      <c r="FA24" s="144"/>
      <c r="FB24" s="145"/>
      <c r="FC24" s="145"/>
      <c r="FD24" s="146"/>
      <c r="FE24" s="1792"/>
      <c r="FH24" s="85"/>
      <c r="FI24" s="144"/>
      <c r="FJ24" s="145"/>
      <c r="FK24" s="145"/>
      <c r="FL24" s="146"/>
      <c r="FM24" s="1792"/>
      <c r="FP24" s="85"/>
      <c r="FQ24" s="144"/>
      <c r="FR24" s="145"/>
      <c r="FS24" s="145"/>
      <c r="FT24" s="146"/>
      <c r="FU24" s="1792"/>
      <c r="FX24" s="85"/>
      <c r="FY24" s="144"/>
      <c r="FZ24" s="145"/>
      <c r="GA24" s="145"/>
      <c r="GB24" s="146"/>
      <c r="GC24" s="1792"/>
      <c r="GF24" s="85"/>
      <c r="GG24" s="144"/>
      <c r="GH24" s="145"/>
      <c r="GI24" s="145"/>
      <c r="GJ24" s="146"/>
      <c r="GK24" s="1792"/>
      <c r="GN24" s="85"/>
      <c r="GO24" s="144"/>
      <c r="GP24" s="145"/>
      <c r="GQ24" s="145"/>
      <c r="GR24" s="146"/>
      <c r="GS24" s="1792"/>
      <c r="GV24" s="85"/>
      <c r="GW24" s="144"/>
      <c r="GX24" s="145"/>
      <c r="GY24" s="145"/>
      <c r="GZ24" s="146"/>
      <c r="HA24" s="1792"/>
      <c r="HD24" s="85"/>
      <c r="HE24" s="144"/>
      <c r="HF24" s="145"/>
      <c r="HG24" s="145"/>
      <c r="HH24" s="146"/>
      <c r="HI24" s="1792"/>
      <c r="HL24" s="85"/>
      <c r="HM24" s="144"/>
      <c r="HN24" s="145"/>
      <c r="HO24" s="145"/>
      <c r="HP24" s="146"/>
      <c r="HQ24" s="1792"/>
      <c r="HT24" s="85"/>
      <c r="HU24" s="144"/>
      <c r="HV24" s="145"/>
      <c r="HW24" s="145"/>
      <c r="HX24" s="146"/>
      <c r="HY24" s="1792"/>
      <c r="IB24" s="85"/>
      <c r="IC24" s="144"/>
      <c r="ID24" s="145"/>
      <c r="IE24" s="145"/>
      <c r="IF24" s="146"/>
      <c r="IG24" s="1792"/>
      <c r="IJ24" s="85"/>
      <c r="IK24" s="144"/>
      <c r="IL24" s="145"/>
      <c r="IM24" s="145"/>
      <c r="IN24" s="146"/>
      <c r="IO24" s="1792"/>
      <c r="IR24" s="85"/>
      <c r="IS24" s="144"/>
      <c r="IT24" s="145"/>
      <c r="IU24" s="145"/>
      <c r="IV24" s="146"/>
      <c r="IW24" s="1792"/>
      <c r="IZ24" s="85"/>
      <c r="JA24" s="144"/>
      <c r="JB24" s="145"/>
      <c r="JC24" s="145"/>
      <c r="JD24" s="146"/>
      <c r="JE24" s="1792"/>
      <c r="JH24" s="85"/>
      <c r="JI24" s="144"/>
      <c r="JJ24" s="145"/>
      <c r="JK24" s="145"/>
      <c r="JL24" s="146"/>
      <c r="JM24" s="1792"/>
      <c r="JP24" s="85"/>
      <c r="JQ24" s="144"/>
      <c r="JR24" s="145"/>
      <c r="JS24" s="145"/>
      <c r="JT24" s="146"/>
      <c r="JU24" s="1792"/>
      <c r="JX24" s="85"/>
      <c r="JY24" s="144"/>
      <c r="JZ24" s="145"/>
      <c r="KA24" s="145"/>
      <c r="KB24" s="146"/>
      <c r="KC24" s="1792"/>
      <c r="KF24" s="85"/>
      <c r="KG24" s="144"/>
      <c r="KH24" s="145"/>
      <c r="KI24" s="145"/>
      <c r="KJ24" s="146"/>
      <c r="KK24" s="1792"/>
      <c r="KN24" s="85"/>
      <c r="KO24" s="144"/>
      <c r="KP24" s="145"/>
      <c r="KQ24" s="145"/>
      <c r="KR24" s="146"/>
      <c r="KS24" s="1792"/>
      <c r="KV24" s="85"/>
      <c r="KW24" s="144"/>
      <c r="KX24" s="145"/>
      <c r="KY24" s="145"/>
      <c r="KZ24" s="146"/>
      <c r="LA24" s="1792"/>
      <c r="LD24" s="85"/>
      <c r="LE24" s="144"/>
      <c r="LF24" s="145"/>
      <c r="LG24" s="145"/>
      <c r="LH24" s="146"/>
      <c r="LI24" s="1792"/>
      <c r="LL24" s="85"/>
      <c r="LM24" s="144"/>
      <c r="LN24" s="145"/>
      <c r="LO24" s="145"/>
      <c r="LP24" s="146"/>
      <c r="LQ24" s="1792"/>
      <c r="LT24" s="85"/>
      <c r="LU24" s="144"/>
      <c r="LV24" s="145"/>
      <c r="LW24" s="145"/>
      <c r="LX24" s="146"/>
      <c r="LY24" s="1792"/>
      <c r="MB24" s="85"/>
      <c r="MC24" s="144"/>
      <c r="MD24" s="145"/>
      <c r="ME24" s="145"/>
      <c r="MF24" s="146"/>
      <c r="MG24" s="1792"/>
      <c r="MJ24" s="85"/>
      <c r="MK24" s="144"/>
      <c r="ML24" s="145"/>
      <c r="MM24" s="145"/>
      <c r="MN24" s="146"/>
      <c r="MO24" s="1792"/>
      <c r="MR24" s="85"/>
      <c r="MS24" s="144"/>
      <c r="MT24" s="145"/>
      <c r="MU24" s="145"/>
      <c r="MV24" s="146"/>
      <c r="MW24" s="1792"/>
      <c r="MZ24" s="85"/>
      <c r="NA24" s="144"/>
      <c r="NB24" s="145"/>
      <c r="NC24" s="145"/>
      <c r="ND24" s="146"/>
      <c r="NE24" s="1792"/>
      <c r="NH24" s="85"/>
      <c r="NI24" s="144"/>
      <c r="NJ24" s="145"/>
      <c r="NK24" s="145"/>
      <c r="NL24" s="146"/>
      <c r="NM24" s="1792"/>
      <c r="NP24" s="85"/>
      <c r="NQ24" s="144"/>
      <c r="NR24" s="145"/>
      <c r="NS24" s="145"/>
      <c r="NT24" s="146"/>
      <c r="NU24" s="1792"/>
      <c r="NX24" s="85"/>
      <c r="NY24" s="144"/>
      <c r="NZ24" s="145"/>
      <c r="OA24" s="145"/>
      <c r="OB24" s="146"/>
      <c r="OC24" s="1792"/>
      <c r="OF24" s="85"/>
      <c r="OG24" s="144"/>
      <c r="OH24" s="145"/>
      <c r="OI24" s="145"/>
      <c r="OJ24" s="146"/>
      <c r="OK24" s="1792"/>
      <c r="ON24" s="85"/>
      <c r="OO24" s="144"/>
      <c r="OP24" s="145"/>
      <c r="OQ24" s="145"/>
      <c r="OR24" s="146"/>
      <c r="OS24" s="1792"/>
      <c r="OV24" s="85"/>
      <c r="OW24" s="144"/>
      <c r="OX24" s="145"/>
      <c r="OY24" s="145"/>
      <c r="OZ24" s="146"/>
      <c r="PA24" s="1792"/>
      <c r="PD24" s="85"/>
      <c r="PE24" s="144"/>
      <c r="PF24" s="145"/>
      <c r="PG24" s="145"/>
      <c r="PH24" s="146"/>
      <c r="PI24" s="1792"/>
      <c r="PL24" s="85"/>
      <c r="PM24" s="144"/>
      <c r="PN24" s="145"/>
      <c r="PO24" s="145"/>
      <c r="PP24" s="146"/>
      <c r="PQ24" s="1792"/>
      <c r="PT24" s="85"/>
      <c r="PU24" s="144"/>
      <c r="PV24" s="145"/>
      <c r="PW24" s="145"/>
      <c r="PX24" s="146"/>
      <c r="PY24" s="1792"/>
      <c r="QB24" s="85"/>
      <c r="QC24" s="144"/>
      <c r="QD24" s="145"/>
      <c r="QE24" s="145"/>
      <c r="QF24" s="146"/>
      <c r="QG24" s="1792"/>
      <c r="QJ24" s="85"/>
      <c r="QK24" s="144"/>
      <c r="QL24" s="145"/>
      <c r="QM24" s="145"/>
      <c r="QN24" s="146"/>
      <c r="QO24" s="1792"/>
      <c r="QR24" s="85"/>
      <c r="QS24" s="144"/>
      <c r="QT24" s="145"/>
      <c r="QU24" s="145"/>
      <c r="QV24" s="146"/>
      <c r="QW24" s="1792"/>
      <c r="QZ24" s="85"/>
      <c r="RA24" s="144"/>
      <c r="RB24" s="145"/>
      <c r="RC24" s="145"/>
      <c r="RD24" s="146"/>
      <c r="RE24" s="1792"/>
      <c r="RH24" s="85"/>
      <c r="RI24" s="144"/>
      <c r="RJ24" s="145"/>
      <c r="RK24" s="145"/>
      <c r="RL24" s="146"/>
      <c r="RM24" s="1792"/>
      <c r="RP24" s="85"/>
      <c r="RQ24" s="144"/>
      <c r="RR24" s="145"/>
      <c r="RS24" s="145"/>
      <c r="RT24" s="146"/>
      <c r="RU24" s="1792"/>
      <c r="RX24" s="85"/>
      <c r="RY24" s="144"/>
      <c r="RZ24" s="145"/>
      <c r="SA24" s="145"/>
      <c r="SB24" s="146"/>
      <c r="SC24" s="1792"/>
      <c r="SF24" s="85"/>
      <c r="SG24" s="144"/>
      <c r="SH24" s="145"/>
      <c r="SI24" s="145"/>
      <c r="SJ24" s="146"/>
      <c r="SK24" s="1792"/>
      <c r="SN24" s="85"/>
      <c r="SO24" s="144"/>
      <c r="SP24" s="145"/>
      <c r="SQ24" s="145"/>
      <c r="SR24" s="146"/>
      <c r="SS24" s="1792"/>
      <c r="SV24" s="85"/>
      <c r="SW24" s="144"/>
      <c r="SX24" s="145"/>
      <c r="SY24" s="145"/>
      <c r="SZ24" s="146"/>
      <c r="TA24" s="1792"/>
      <c r="TD24" s="85"/>
      <c r="TE24" s="144"/>
      <c r="TF24" s="145"/>
      <c r="TG24" s="145"/>
      <c r="TH24" s="146"/>
      <c r="TI24" s="1792"/>
      <c r="TL24" s="85"/>
      <c r="TM24" s="144"/>
      <c r="TN24" s="145"/>
      <c r="TO24" s="145"/>
      <c r="TP24" s="146"/>
      <c r="TQ24" s="1792"/>
      <c r="TT24" s="85"/>
      <c r="TU24" s="144"/>
      <c r="TV24" s="145"/>
      <c r="TW24" s="145"/>
      <c r="TX24" s="146"/>
      <c r="TY24" s="1792"/>
      <c r="UB24" s="85"/>
      <c r="UC24" s="144"/>
      <c r="UD24" s="145"/>
      <c r="UE24" s="145"/>
      <c r="UF24" s="146"/>
      <c r="UG24" s="1792"/>
      <c r="UJ24" s="85"/>
      <c r="UK24" s="144"/>
      <c r="UL24" s="145"/>
      <c r="UM24" s="145"/>
      <c r="UN24" s="146"/>
      <c r="UO24" s="1792"/>
      <c r="UR24" s="85"/>
      <c r="US24" s="144"/>
      <c r="UT24" s="145"/>
      <c r="UU24" s="145"/>
      <c r="UV24" s="146"/>
      <c r="UW24" s="1792"/>
      <c r="UZ24" s="85"/>
      <c r="VA24" s="144"/>
      <c r="VB24" s="145"/>
      <c r="VC24" s="145"/>
      <c r="VD24" s="146"/>
      <c r="VE24" s="1792"/>
      <c r="VH24" s="85"/>
      <c r="VI24" s="144"/>
      <c r="VJ24" s="145"/>
      <c r="VK24" s="145"/>
      <c r="VL24" s="146"/>
      <c r="VM24" s="1792"/>
      <c r="VP24" s="85"/>
      <c r="VQ24" s="144"/>
      <c r="VR24" s="145"/>
      <c r="VS24" s="145"/>
      <c r="VT24" s="146"/>
      <c r="VU24" s="1792"/>
      <c r="VX24" s="85"/>
      <c r="VY24" s="144"/>
      <c r="VZ24" s="145"/>
      <c r="WA24" s="145"/>
      <c r="WB24" s="146"/>
      <c r="WC24" s="1792"/>
      <c r="WF24" s="85"/>
      <c r="WG24" s="144"/>
      <c r="WH24" s="145"/>
      <c r="WI24" s="145"/>
      <c r="WJ24" s="146"/>
      <c r="WK24" s="1792"/>
      <c r="WN24" s="85"/>
      <c r="WO24" s="144"/>
      <c r="WP24" s="145"/>
      <c r="WQ24" s="145"/>
      <c r="WR24" s="146"/>
      <c r="WS24" s="1792"/>
      <c r="WV24" s="85"/>
      <c r="WW24" s="144"/>
      <c r="WX24" s="145"/>
      <c r="WY24" s="145"/>
      <c r="WZ24" s="146"/>
      <c r="XA24" s="1792"/>
      <c r="XD24" s="85"/>
      <c r="XE24" s="144"/>
      <c r="XF24" s="145"/>
      <c r="XG24" s="145"/>
      <c r="XH24" s="146"/>
      <c r="XI24" s="1792"/>
      <c r="XL24" s="85"/>
      <c r="XM24" s="144"/>
      <c r="XN24" s="145"/>
      <c r="XO24" s="145"/>
      <c r="XP24" s="146"/>
      <c r="XQ24" s="1792"/>
      <c r="XT24" s="85"/>
      <c r="XU24" s="144"/>
      <c r="XV24" s="145"/>
      <c r="XW24" s="145"/>
      <c r="XX24" s="146"/>
      <c r="XY24" s="1792"/>
      <c r="YB24" s="85"/>
      <c r="YC24" s="144"/>
      <c r="YD24" s="145"/>
      <c r="YE24" s="145"/>
      <c r="YF24" s="146"/>
      <c r="YG24" s="1792"/>
      <c r="YJ24" s="85"/>
      <c r="YK24" s="144"/>
      <c r="YL24" s="145"/>
      <c r="YM24" s="145"/>
      <c r="YN24" s="146"/>
      <c r="YO24" s="1792"/>
      <c r="YR24" s="85"/>
      <c r="YS24" s="144"/>
      <c r="YT24" s="145"/>
      <c r="YU24" s="145"/>
      <c r="YV24" s="146"/>
      <c r="YW24" s="1792"/>
      <c r="YZ24" s="85"/>
      <c r="ZA24" s="144"/>
      <c r="ZB24" s="145"/>
      <c r="ZC24" s="145"/>
      <c r="ZD24" s="146"/>
      <c r="ZE24" s="1792"/>
      <c r="ZH24" s="85"/>
      <c r="ZI24" s="144"/>
      <c r="ZJ24" s="145"/>
      <c r="ZK24" s="145"/>
      <c r="ZL24" s="146"/>
      <c r="ZM24" s="1792"/>
      <c r="ZP24" s="85"/>
      <c r="ZQ24" s="144"/>
      <c r="ZR24" s="145"/>
      <c r="ZS24" s="145"/>
      <c r="ZT24" s="146"/>
      <c r="ZU24" s="1792"/>
      <c r="ZX24" s="85"/>
      <c r="ZY24" s="144"/>
      <c r="ZZ24" s="145"/>
      <c r="AAA24" s="145"/>
      <c r="AAB24" s="146"/>
      <c r="AAC24" s="1792"/>
      <c r="AAF24" s="85"/>
      <c r="AAG24" s="144"/>
      <c r="AAH24" s="145"/>
      <c r="AAI24" s="145"/>
      <c r="AAJ24" s="146"/>
      <c r="AAK24" s="1792"/>
      <c r="AAN24" s="85"/>
      <c r="AAO24" s="144"/>
      <c r="AAP24" s="145"/>
      <c r="AAQ24" s="2057"/>
      <c r="AAR24" s="1694"/>
      <c r="AAS24" s="1790"/>
      <c r="AAT24" s="1696"/>
      <c r="AAU24" s="1696"/>
      <c r="AAV24" s="1695"/>
      <c r="AAW24" s="1549"/>
      <c r="AAX24" s="1550"/>
      <c r="AAY24" s="1550"/>
      <c r="AAZ24" s="1694"/>
      <c r="ABA24" s="1790"/>
      <c r="ABB24" s="1696"/>
      <c r="ABC24" s="1696"/>
      <c r="ABD24" s="1695"/>
      <c r="ABE24" s="1549"/>
      <c r="ABF24" s="1550"/>
      <c r="ABG24" s="1550"/>
      <c r="ABH24" s="1694"/>
      <c r="ABI24" s="1790"/>
      <c r="ABJ24" s="1696"/>
      <c r="ABK24" s="1696"/>
      <c r="ABL24" s="1695"/>
      <c r="ABM24" s="1549"/>
      <c r="ABN24" s="1550"/>
      <c r="ABO24" s="1550"/>
      <c r="ABP24" s="1694"/>
      <c r="ABQ24" s="1790"/>
      <c r="ABR24" s="1696"/>
      <c r="ABS24" s="1696"/>
      <c r="ABT24" s="1695"/>
      <c r="ABU24" s="1549"/>
      <c r="ABV24" s="1550"/>
      <c r="ABW24" s="1550"/>
      <c r="ABX24" s="1694"/>
      <c r="ABY24" s="1790"/>
      <c r="ABZ24" s="1696"/>
      <c r="ACA24" s="1696"/>
      <c r="ACB24" s="1695"/>
      <c r="ACC24" s="1549"/>
      <c r="ACD24" s="1550"/>
      <c r="ACE24" s="1550"/>
      <c r="ACF24" s="1694"/>
      <c r="ACG24" s="1790"/>
      <c r="ACH24" s="1696"/>
      <c r="ACI24" s="1696"/>
      <c r="ACJ24" s="1695"/>
      <c r="ACK24" s="1549"/>
      <c r="ACL24" s="1550"/>
      <c r="ACM24" s="1550"/>
      <c r="ACN24" s="1694"/>
      <c r="ACO24" s="1790"/>
      <c r="ACP24" s="1696"/>
      <c r="ACQ24" s="1696"/>
      <c r="ACR24" s="1695"/>
      <c r="ACS24" s="1549"/>
      <c r="ACT24" s="1550"/>
      <c r="ACU24" s="1550"/>
      <c r="ACV24" s="1694"/>
      <c r="ACW24" s="1790"/>
      <c r="ACX24" s="1696"/>
      <c r="ACY24" s="1696"/>
      <c r="ACZ24" s="1695"/>
      <c r="ADA24" s="1549"/>
      <c r="ADB24" s="1550"/>
      <c r="ADC24" s="1550"/>
      <c r="ADD24" s="1694"/>
      <c r="ADE24" s="1790"/>
      <c r="ADF24" s="1696"/>
      <c r="ADG24" s="1696"/>
      <c r="ADH24" s="1695"/>
      <c r="ADI24" s="1549"/>
      <c r="ADJ24" s="1550"/>
      <c r="ADK24" s="1550"/>
      <c r="ADL24" s="1694"/>
      <c r="ADM24" s="1790"/>
      <c r="ADN24" s="1696"/>
      <c r="ADO24" s="1696"/>
      <c r="ADP24" s="1695"/>
      <c r="ADQ24" s="1549"/>
      <c r="ADR24" s="1550"/>
      <c r="ADS24" s="1550"/>
      <c r="ADT24" s="1694"/>
      <c r="ADU24" s="1790"/>
      <c r="ADV24" s="1696"/>
      <c r="ADW24" s="1696"/>
      <c r="ADX24" s="1695"/>
      <c r="ADY24" s="1549"/>
      <c r="ADZ24" s="1550"/>
      <c r="AEA24" s="1550"/>
      <c r="AEB24" s="1694"/>
      <c r="AEC24" s="1790"/>
      <c r="AED24" s="1696"/>
      <c r="AEE24" s="1696"/>
      <c r="AEF24" s="1695"/>
      <c r="AEG24" s="1549"/>
      <c r="AEH24" s="1550"/>
      <c r="AEI24" s="1550"/>
      <c r="AEJ24" s="1694"/>
      <c r="AEK24" s="1790"/>
      <c r="AEL24" s="1696"/>
      <c r="AEM24" s="1696"/>
      <c r="AEN24" s="1695"/>
      <c r="AEO24" s="1549"/>
      <c r="AEP24" s="1550"/>
      <c r="AEQ24" s="1550"/>
      <c r="AER24" s="1694"/>
      <c r="AES24" s="1790"/>
      <c r="AET24" s="1696"/>
      <c r="AEU24" s="1696"/>
      <c r="AEV24" s="1695"/>
      <c r="AEW24" s="1549"/>
      <c r="AEX24" s="1550"/>
      <c r="AEY24" s="1550"/>
      <c r="AEZ24" s="1694"/>
      <c r="AFA24" s="1790"/>
      <c r="AFB24" s="1696"/>
      <c r="AFC24" s="1696"/>
      <c r="AFD24" s="1695"/>
      <c r="AFE24" s="1549"/>
      <c r="AFF24" s="1550"/>
      <c r="AFG24" s="1550"/>
      <c r="AFH24" s="1694"/>
      <c r="AFI24" s="1790"/>
      <c r="AFJ24" s="1696"/>
      <c r="AFK24" s="1696"/>
      <c r="AFL24" s="1695"/>
      <c r="AFM24" s="1549"/>
      <c r="AFN24" s="1550"/>
      <c r="AFO24" s="1550"/>
      <c r="AFP24" s="1694"/>
      <c r="AFQ24" s="1790"/>
      <c r="AFR24" s="1696"/>
      <c r="AFS24" s="1696"/>
      <c r="AFT24" s="1695"/>
      <c r="AFU24" s="1549"/>
      <c r="AFV24" s="1550"/>
      <c r="AFW24" s="1550"/>
      <c r="AFX24" s="1694"/>
      <c r="AFY24" s="1790"/>
      <c r="AFZ24" s="1696"/>
      <c r="AGA24" s="1696"/>
      <c r="AGB24" s="1695"/>
      <c r="AGC24" s="1549"/>
      <c r="AGD24" s="1550"/>
      <c r="AGE24" s="1550"/>
      <c r="AGF24" s="1694"/>
      <c r="AGG24" s="1790"/>
      <c r="AGH24" s="1696"/>
      <c r="AGI24" s="1696"/>
      <c r="AGJ24" s="1695"/>
      <c r="AGK24" s="1549"/>
      <c r="AGL24" s="1550"/>
      <c r="AGM24" s="1550"/>
      <c r="AGN24" s="1694"/>
      <c r="AGO24" s="1790"/>
      <c r="AGP24" s="1696"/>
      <c r="AGQ24" s="1696"/>
      <c r="AGR24" s="1695"/>
      <c r="AGS24" s="1549"/>
      <c r="AGT24" s="1550"/>
      <c r="AGU24" s="1550"/>
      <c r="AGV24" s="1694"/>
      <c r="AGW24" s="1790"/>
      <c r="AGX24" s="1696"/>
      <c r="AGY24" s="1696"/>
      <c r="AGZ24" s="1695"/>
      <c r="AHA24" s="1549"/>
      <c r="AHB24" s="1550"/>
      <c r="AHC24" s="1550"/>
      <c r="AHD24" s="1694"/>
      <c r="AHE24" s="1790"/>
      <c r="AHF24" s="1696"/>
      <c r="AHG24" s="1696"/>
      <c r="AHH24" s="1695"/>
      <c r="AHI24" s="1549"/>
      <c r="AHJ24" s="1550"/>
      <c r="AHK24" s="1550"/>
      <c r="AHL24" s="1694"/>
      <c r="AHM24" s="1790"/>
      <c r="AHN24" s="1696"/>
      <c r="AHO24" s="1696"/>
      <c r="AHP24" s="1695"/>
      <c r="AHQ24" s="1549"/>
      <c r="AHR24" s="1550"/>
      <c r="AHS24" s="1550"/>
      <c r="AHT24" s="1694"/>
      <c r="AHU24" s="1790"/>
      <c r="AHV24" s="1696"/>
      <c r="AHW24" s="1696"/>
      <c r="AHX24" s="1695"/>
      <c r="AHY24" s="1549"/>
      <c r="AHZ24" s="1550"/>
      <c r="AIA24" s="1550"/>
      <c r="AIB24" s="1694"/>
      <c r="AIC24" s="1790"/>
      <c r="AID24" s="1696"/>
      <c r="AIE24" s="1696"/>
      <c r="AIF24" s="1695"/>
      <c r="AIG24" s="1549"/>
      <c r="AIH24" s="1550"/>
      <c r="AII24" s="1550"/>
      <c r="AIJ24" s="1694"/>
      <c r="AIK24" s="1790"/>
      <c r="AIL24" s="1696"/>
      <c r="AIM24" s="1696"/>
      <c r="AIN24" s="1695"/>
      <c r="AIO24" s="1549"/>
      <c r="AIP24" s="1550"/>
      <c r="AIQ24" s="1550"/>
      <c r="AIR24" s="1694"/>
      <c r="AIS24" s="1790"/>
      <c r="AIT24" s="1696"/>
      <c r="AIU24" s="1696"/>
      <c r="AIV24" s="1695"/>
      <c r="AIW24" s="1549"/>
      <c r="AIX24" s="1550"/>
      <c r="AIY24" s="1550"/>
      <c r="AIZ24" s="1694"/>
      <c r="AJA24" s="1790"/>
      <c r="AJB24" s="1696"/>
      <c r="AJC24" s="1696"/>
      <c r="AJD24" s="1695"/>
      <c r="AJE24" s="1549"/>
      <c r="AJF24" s="1550"/>
      <c r="AJG24" s="1550"/>
      <c r="AJH24" s="1694"/>
      <c r="AJI24" s="1790"/>
      <c r="AJJ24" s="1696"/>
      <c r="AJK24" s="1696"/>
      <c r="AJL24" s="1695"/>
      <c r="AJM24" s="1549"/>
      <c r="AJN24" s="1550"/>
      <c r="AJO24" s="1550"/>
      <c r="AJP24" s="1694"/>
      <c r="AJQ24" s="1790"/>
      <c r="AJR24" s="1696"/>
      <c r="AJS24" s="1696"/>
      <c r="AJT24" s="1695"/>
      <c r="AJU24" s="1549"/>
      <c r="AJV24" s="1550"/>
      <c r="AJW24" s="1550"/>
      <c r="AJX24" s="1694"/>
      <c r="AJY24" s="1790"/>
      <c r="AJZ24" s="1696"/>
      <c r="AKA24" s="1696"/>
      <c r="AKB24" s="1695"/>
      <c r="AKC24" s="1549"/>
      <c r="AKD24" s="1550"/>
      <c r="AKE24" s="1550"/>
      <c r="AKF24" s="1694"/>
      <c r="AKG24" s="1790"/>
      <c r="AKH24" s="1696"/>
      <c r="AKI24" s="1696"/>
      <c r="AKJ24" s="1695"/>
      <c r="AKK24" s="1549"/>
      <c r="AKL24" s="1550"/>
      <c r="AKM24" s="1550"/>
      <c r="AKN24" s="1694"/>
      <c r="AKO24" s="1790"/>
      <c r="AKP24" s="1696"/>
      <c r="AKQ24" s="1696"/>
      <c r="AKR24" s="1695"/>
      <c r="AKS24" s="1549"/>
      <c r="AKT24" s="1550"/>
      <c r="AKU24" s="1550"/>
      <c r="AKV24" s="1694"/>
      <c r="AKW24" s="1790"/>
      <c r="AKX24" s="1696"/>
      <c r="AKY24" s="1696"/>
      <c r="AKZ24" s="1695"/>
      <c r="ALA24" s="1549"/>
      <c r="ALB24" s="1550"/>
      <c r="ALC24" s="1550"/>
      <c r="ALD24" s="1694"/>
      <c r="ALE24" s="1790"/>
      <c r="ALF24" s="1696"/>
      <c r="ALG24" s="1696"/>
      <c r="ALH24" s="1695"/>
      <c r="ALI24" s="1549"/>
      <c r="ALJ24" s="1550"/>
      <c r="ALK24" s="1550"/>
      <c r="ALL24" s="1694"/>
      <c r="ALM24" s="1790"/>
      <c r="ALN24" s="1696"/>
      <c r="ALO24" s="1696"/>
      <c r="ALP24" s="1695"/>
      <c r="ALQ24" s="1549"/>
      <c r="ALR24" s="1550"/>
      <c r="ALS24" s="1550"/>
      <c r="ALT24" s="1694"/>
      <c r="ALU24" s="1790"/>
      <c r="ALV24" s="1696"/>
      <c r="ALW24" s="1696"/>
      <c r="ALX24" s="1695"/>
      <c r="ALY24" s="1549"/>
      <c r="ALZ24" s="1550"/>
      <c r="AMA24" s="1550"/>
      <c r="AMB24" s="1694"/>
      <c r="AMC24" s="1790"/>
      <c r="AMD24" s="1696"/>
      <c r="AME24" s="1696"/>
      <c r="AMF24" s="1695"/>
      <c r="AMG24" s="1549"/>
      <c r="AMH24" s="1550"/>
      <c r="AMI24" s="1550"/>
      <c r="AMJ24" s="1703"/>
    </row>
    <row r="25" spans="1:1024" s="72" customFormat="1" ht="15" customHeight="1">
      <c r="A25" s="1694">
        <v>6170600002</v>
      </c>
      <c r="B25" s="1791"/>
      <c r="C25" s="1696" t="s">
        <v>4017</v>
      </c>
      <c r="D25" s="1696" t="s">
        <v>4010</v>
      </c>
      <c r="E25" s="1695">
        <v>6</v>
      </c>
      <c r="F25" s="1549">
        <v>10.02</v>
      </c>
      <c r="G25" s="1536">
        <f>F25*$I$2</f>
        <v>0</v>
      </c>
      <c r="H25" s="1536">
        <f>G25-G25*($I$1)</f>
        <v>0</v>
      </c>
      <c r="I25"/>
      <c r="L25" s="85"/>
      <c r="M25" s="85"/>
      <c r="N25" s="144"/>
      <c r="O25" s="145"/>
      <c r="P25" s="145"/>
      <c r="Q25" s="146"/>
      <c r="T25" s="85"/>
      <c r="U25" s="144"/>
      <c r="V25" s="145"/>
      <c r="W25" s="145"/>
      <c r="X25" s="146"/>
      <c r="Y25" s="1792"/>
      <c r="AB25" s="85"/>
      <c r="AC25" s="144"/>
      <c r="AD25" s="145"/>
      <c r="AE25" s="145"/>
      <c r="AF25" s="146"/>
      <c r="AG25" s="1792"/>
      <c r="AJ25" s="85"/>
      <c r="AK25" s="144"/>
      <c r="AL25" s="145"/>
      <c r="AM25" s="145"/>
      <c r="AN25" s="146"/>
      <c r="AO25" s="1792"/>
      <c r="AR25" s="85"/>
      <c r="AS25" s="144"/>
      <c r="AT25" s="145"/>
      <c r="AU25" s="145"/>
      <c r="AV25" s="146"/>
      <c r="AW25" s="1792"/>
      <c r="AZ25" s="85"/>
      <c r="BA25" s="144"/>
      <c r="BB25" s="145"/>
      <c r="BC25" s="145"/>
      <c r="BD25" s="146"/>
      <c r="BE25" s="1792"/>
      <c r="BH25" s="85"/>
      <c r="BI25" s="144"/>
      <c r="BJ25" s="145"/>
      <c r="BK25" s="145"/>
      <c r="BL25" s="146"/>
      <c r="BM25" s="1792"/>
      <c r="BP25" s="85"/>
      <c r="BQ25" s="144"/>
      <c r="BR25" s="145"/>
      <c r="BS25" s="145"/>
      <c r="BT25" s="146"/>
      <c r="BU25" s="1792"/>
      <c r="BX25" s="85"/>
      <c r="BY25" s="144"/>
      <c r="BZ25" s="145"/>
      <c r="CA25" s="145"/>
      <c r="CB25" s="146"/>
      <c r="CC25" s="1792"/>
      <c r="CF25" s="85"/>
      <c r="CG25" s="144"/>
      <c r="CH25" s="145"/>
      <c r="CI25" s="145"/>
      <c r="CJ25" s="146"/>
      <c r="CK25" s="1792"/>
      <c r="CN25" s="85"/>
      <c r="CO25" s="144"/>
      <c r="CP25" s="145"/>
      <c r="CQ25" s="145"/>
      <c r="CR25" s="146"/>
      <c r="CS25" s="1792"/>
      <c r="CV25" s="85"/>
      <c r="CW25" s="144"/>
      <c r="CX25" s="145"/>
      <c r="CY25" s="145"/>
      <c r="CZ25" s="146"/>
      <c r="DA25" s="1792"/>
      <c r="DD25" s="85"/>
      <c r="DE25" s="144"/>
      <c r="DF25" s="145"/>
      <c r="DG25" s="145"/>
      <c r="DH25" s="146"/>
      <c r="DI25" s="1792"/>
      <c r="DL25" s="85"/>
      <c r="DM25" s="144"/>
      <c r="DN25" s="145"/>
      <c r="DO25" s="145"/>
      <c r="DP25" s="146"/>
      <c r="DQ25" s="1792"/>
      <c r="DT25" s="85"/>
      <c r="DU25" s="144"/>
      <c r="DV25" s="145"/>
      <c r="DW25" s="145"/>
      <c r="DX25" s="146"/>
      <c r="DY25" s="1792"/>
      <c r="EB25" s="85"/>
      <c r="EC25" s="144"/>
      <c r="ED25" s="145"/>
      <c r="EE25" s="145"/>
      <c r="EF25" s="146"/>
      <c r="EG25" s="1792"/>
      <c r="EJ25" s="85"/>
      <c r="EK25" s="144"/>
      <c r="EL25" s="145"/>
      <c r="EM25" s="145"/>
      <c r="EN25" s="146"/>
      <c r="EO25" s="1792"/>
      <c r="ER25" s="85"/>
      <c r="ES25" s="144"/>
      <c r="ET25" s="145"/>
      <c r="EU25" s="145"/>
      <c r="EV25" s="146"/>
      <c r="EW25" s="1792"/>
      <c r="EZ25" s="85"/>
      <c r="FA25" s="144"/>
      <c r="FB25" s="145"/>
      <c r="FC25" s="145"/>
      <c r="FD25" s="146"/>
      <c r="FE25" s="1792"/>
      <c r="FH25" s="85"/>
      <c r="FI25" s="144"/>
      <c r="FJ25" s="145"/>
      <c r="FK25" s="145"/>
      <c r="FL25" s="146"/>
      <c r="FM25" s="1792"/>
      <c r="FP25" s="85"/>
      <c r="FQ25" s="144"/>
      <c r="FR25" s="145"/>
      <c r="FS25" s="145"/>
      <c r="FT25" s="146"/>
      <c r="FU25" s="1792"/>
      <c r="FX25" s="85"/>
      <c r="FY25" s="144"/>
      <c r="FZ25" s="145"/>
      <c r="GA25" s="145"/>
      <c r="GB25" s="146"/>
      <c r="GC25" s="1792"/>
      <c r="GF25" s="85"/>
      <c r="GG25" s="144"/>
      <c r="GH25" s="145"/>
      <c r="GI25" s="145"/>
      <c r="GJ25" s="146"/>
      <c r="GK25" s="1792"/>
      <c r="GN25" s="85"/>
      <c r="GO25" s="144"/>
      <c r="GP25" s="145"/>
      <c r="GQ25" s="145"/>
      <c r="GR25" s="146"/>
      <c r="GS25" s="1792"/>
      <c r="GV25" s="85"/>
      <c r="GW25" s="144"/>
      <c r="GX25" s="145"/>
      <c r="GY25" s="145"/>
      <c r="GZ25" s="146"/>
      <c r="HA25" s="1792"/>
      <c r="HD25" s="85"/>
      <c r="HE25" s="144"/>
      <c r="HF25" s="145"/>
      <c r="HG25" s="145"/>
      <c r="HH25" s="146"/>
      <c r="HI25" s="1792"/>
      <c r="HL25" s="85"/>
      <c r="HM25" s="144"/>
      <c r="HN25" s="145"/>
      <c r="HO25" s="145"/>
      <c r="HP25" s="146"/>
      <c r="HQ25" s="1792"/>
      <c r="HT25" s="85"/>
      <c r="HU25" s="144"/>
      <c r="HV25" s="145"/>
      <c r="HW25" s="145"/>
      <c r="HX25" s="146"/>
      <c r="HY25" s="1792"/>
      <c r="IB25" s="85"/>
      <c r="IC25" s="144"/>
      <c r="ID25" s="145"/>
      <c r="IE25" s="145"/>
      <c r="IF25" s="146"/>
      <c r="IG25" s="1792"/>
      <c r="IJ25" s="85"/>
      <c r="IK25" s="144"/>
      <c r="IL25" s="145"/>
      <c r="IM25" s="145"/>
      <c r="IN25" s="146"/>
      <c r="IO25" s="1792"/>
      <c r="IR25" s="85"/>
      <c r="IS25" s="144"/>
      <c r="IT25" s="145"/>
      <c r="IU25" s="145"/>
      <c r="IV25" s="146"/>
      <c r="IW25" s="1792"/>
      <c r="IZ25" s="85"/>
      <c r="JA25" s="144"/>
      <c r="JB25" s="145"/>
      <c r="JC25" s="145"/>
      <c r="JD25" s="146"/>
      <c r="JE25" s="1792"/>
      <c r="JH25" s="85"/>
      <c r="JI25" s="144"/>
      <c r="JJ25" s="145"/>
      <c r="JK25" s="145"/>
      <c r="JL25" s="146"/>
      <c r="JM25" s="1792"/>
      <c r="JP25" s="85"/>
      <c r="JQ25" s="144"/>
      <c r="JR25" s="145"/>
      <c r="JS25" s="145"/>
      <c r="JT25" s="146"/>
      <c r="JU25" s="1792"/>
      <c r="JX25" s="85"/>
      <c r="JY25" s="144"/>
      <c r="JZ25" s="145"/>
      <c r="KA25" s="145"/>
      <c r="KB25" s="146"/>
      <c r="KC25" s="1792"/>
      <c r="KF25" s="85"/>
      <c r="KG25" s="144"/>
      <c r="KH25" s="145"/>
      <c r="KI25" s="145"/>
      <c r="KJ25" s="146"/>
      <c r="KK25" s="1792"/>
      <c r="KN25" s="85"/>
      <c r="KO25" s="144"/>
      <c r="KP25" s="145"/>
      <c r="KQ25" s="145"/>
      <c r="KR25" s="146"/>
      <c r="KS25" s="1792"/>
      <c r="KV25" s="85"/>
      <c r="KW25" s="144"/>
      <c r="KX25" s="145"/>
      <c r="KY25" s="145"/>
      <c r="KZ25" s="146"/>
      <c r="LA25" s="1792"/>
      <c r="LD25" s="85"/>
      <c r="LE25" s="144"/>
      <c r="LF25" s="145"/>
      <c r="LG25" s="145"/>
      <c r="LH25" s="146"/>
      <c r="LI25" s="1792"/>
      <c r="LL25" s="85"/>
      <c r="LM25" s="144"/>
      <c r="LN25" s="145"/>
      <c r="LO25" s="145"/>
      <c r="LP25" s="146"/>
      <c r="LQ25" s="1792"/>
      <c r="LT25" s="85"/>
      <c r="LU25" s="144"/>
      <c r="LV25" s="145"/>
      <c r="LW25" s="145"/>
      <c r="LX25" s="146"/>
      <c r="LY25" s="1792"/>
      <c r="MB25" s="85"/>
      <c r="MC25" s="144"/>
      <c r="MD25" s="145"/>
      <c r="ME25" s="145"/>
      <c r="MF25" s="146"/>
      <c r="MG25" s="1792"/>
      <c r="MJ25" s="85"/>
      <c r="MK25" s="144"/>
      <c r="ML25" s="145"/>
      <c r="MM25" s="145"/>
      <c r="MN25" s="146"/>
      <c r="MO25" s="1792"/>
      <c r="MR25" s="85"/>
      <c r="MS25" s="144"/>
      <c r="MT25" s="145"/>
      <c r="MU25" s="145"/>
      <c r="MV25" s="146"/>
      <c r="MW25" s="1792"/>
      <c r="MZ25" s="85"/>
      <c r="NA25" s="144"/>
      <c r="NB25" s="145"/>
      <c r="NC25" s="145"/>
      <c r="ND25" s="146"/>
      <c r="NE25" s="1792"/>
      <c r="NH25" s="85"/>
      <c r="NI25" s="144"/>
      <c r="NJ25" s="145"/>
      <c r="NK25" s="145"/>
      <c r="NL25" s="146"/>
      <c r="NM25" s="1792"/>
      <c r="NP25" s="85"/>
      <c r="NQ25" s="144"/>
      <c r="NR25" s="145"/>
      <c r="NS25" s="145"/>
      <c r="NT25" s="146"/>
      <c r="NU25" s="1792"/>
      <c r="NX25" s="85"/>
      <c r="NY25" s="144"/>
      <c r="NZ25" s="145"/>
      <c r="OA25" s="145"/>
      <c r="OB25" s="146"/>
      <c r="OC25" s="1792"/>
      <c r="OF25" s="85"/>
      <c r="OG25" s="144"/>
      <c r="OH25" s="145"/>
      <c r="OI25" s="145"/>
      <c r="OJ25" s="146"/>
      <c r="OK25" s="1792"/>
      <c r="ON25" s="85"/>
      <c r="OO25" s="144"/>
      <c r="OP25" s="145"/>
      <c r="OQ25" s="145"/>
      <c r="OR25" s="146"/>
      <c r="OS25" s="1792"/>
      <c r="OV25" s="85"/>
      <c r="OW25" s="144"/>
      <c r="OX25" s="145"/>
      <c r="OY25" s="145"/>
      <c r="OZ25" s="146"/>
      <c r="PA25" s="1792"/>
      <c r="PD25" s="85"/>
      <c r="PE25" s="144"/>
      <c r="PF25" s="145"/>
      <c r="PG25" s="145"/>
      <c r="PH25" s="146"/>
      <c r="PI25" s="1792"/>
      <c r="PL25" s="85"/>
      <c r="PM25" s="144"/>
      <c r="PN25" s="145"/>
      <c r="PO25" s="145"/>
      <c r="PP25" s="146"/>
      <c r="PQ25" s="1792"/>
      <c r="PT25" s="85"/>
      <c r="PU25" s="144"/>
      <c r="PV25" s="145"/>
      <c r="PW25" s="145"/>
      <c r="PX25" s="146"/>
      <c r="PY25" s="1792"/>
      <c r="QB25" s="85"/>
      <c r="QC25" s="144"/>
      <c r="QD25" s="145"/>
      <c r="QE25" s="145"/>
      <c r="QF25" s="146"/>
      <c r="QG25" s="1792"/>
      <c r="QJ25" s="85"/>
      <c r="QK25" s="144"/>
      <c r="QL25" s="145"/>
      <c r="QM25" s="145"/>
      <c r="QN25" s="146"/>
      <c r="QO25" s="1792"/>
      <c r="QR25" s="85"/>
      <c r="QS25" s="144"/>
      <c r="QT25" s="145"/>
      <c r="QU25" s="145"/>
      <c r="QV25" s="146"/>
      <c r="QW25" s="1792"/>
      <c r="QZ25" s="85"/>
      <c r="RA25" s="144"/>
      <c r="RB25" s="145"/>
      <c r="RC25" s="145"/>
      <c r="RD25" s="146"/>
      <c r="RE25" s="1792"/>
      <c r="RH25" s="85"/>
      <c r="RI25" s="144"/>
      <c r="RJ25" s="145"/>
      <c r="RK25" s="145"/>
      <c r="RL25" s="146"/>
      <c r="RM25" s="1792"/>
      <c r="RP25" s="85"/>
      <c r="RQ25" s="144"/>
      <c r="RR25" s="145"/>
      <c r="RS25" s="145"/>
      <c r="RT25" s="146"/>
      <c r="RU25" s="1792"/>
      <c r="RX25" s="85"/>
      <c r="RY25" s="144"/>
      <c r="RZ25" s="145"/>
      <c r="SA25" s="145"/>
      <c r="SB25" s="146"/>
      <c r="SC25" s="1792"/>
      <c r="SF25" s="85"/>
      <c r="SG25" s="144"/>
      <c r="SH25" s="145"/>
      <c r="SI25" s="145"/>
      <c r="SJ25" s="146"/>
      <c r="SK25" s="1792"/>
      <c r="SN25" s="85"/>
      <c r="SO25" s="144"/>
      <c r="SP25" s="145"/>
      <c r="SQ25" s="145"/>
      <c r="SR25" s="146"/>
      <c r="SS25" s="1792"/>
      <c r="SV25" s="85"/>
      <c r="SW25" s="144"/>
      <c r="SX25" s="145"/>
      <c r="SY25" s="145"/>
      <c r="SZ25" s="146"/>
      <c r="TA25" s="1792"/>
      <c r="TD25" s="85"/>
      <c r="TE25" s="144"/>
      <c r="TF25" s="145"/>
      <c r="TG25" s="145"/>
      <c r="TH25" s="146"/>
      <c r="TI25" s="1792"/>
      <c r="TL25" s="85"/>
      <c r="TM25" s="144"/>
      <c r="TN25" s="145"/>
      <c r="TO25" s="145"/>
      <c r="TP25" s="146"/>
      <c r="TQ25" s="1792"/>
      <c r="TT25" s="85"/>
      <c r="TU25" s="144"/>
      <c r="TV25" s="145"/>
      <c r="TW25" s="145"/>
      <c r="TX25" s="146"/>
      <c r="TY25" s="1792"/>
      <c r="UB25" s="85"/>
      <c r="UC25" s="144"/>
      <c r="UD25" s="145"/>
      <c r="UE25" s="145"/>
      <c r="UF25" s="146"/>
      <c r="UG25" s="1792"/>
      <c r="UJ25" s="85"/>
      <c r="UK25" s="144"/>
      <c r="UL25" s="145"/>
      <c r="UM25" s="145"/>
      <c r="UN25" s="146"/>
      <c r="UO25" s="1792"/>
      <c r="UR25" s="85"/>
      <c r="US25" s="144"/>
      <c r="UT25" s="145"/>
      <c r="UU25" s="145"/>
      <c r="UV25" s="146"/>
      <c r="UW25" s="1792"/>
      <c r="UZ25" s="85"/>
      <c r="VA25" s="144"/>
      <c r="VB25" s="145"/>
      <c r="VC25" s="145"/>
      <c r="VD25" s="146"/>
      <c r="VE25" s="1792"/>
      <c r="VH25" s="85"/>
      <c r="VI25" s="144"/>
      <c r="VJ25" s="145"/>
      <c r="VK25" s="145"/>
      <c r="VL25" s="146"/>
      <c r="VM25" s="1792"/>
      <c r="VP25" s="85"/>
      <c r="VQ25" s="144"/>
      <c r="VR25" s="145"/>
      <c r="VS25" s="145"/>
      <c r="VT25" s="146"/>
      <c r="VU25" s="1792"/>
      <c r="VX25" s="85"/>
      <c r="VY25" s="144"/>
      <c r="VZ25" s="145"/>
      <c r="WA25" s="145"/>
      <c r="WB25" s="146"/>
      <c r="WC25" s="1792"/>
      <c r="WF25" s="85"/>
      <c r="WG25" s="144"/>
      <c r="WH25" s="145"/>
      <c r="WI25" s="145"/>
      <c r="WJ25" s="146"/>
      <c r="WK25" s="1792"/>
      <c r="WN25" s="85"/>
      <c r="WO25" s="144"/>
      <c r="WP25" s="145"/>
      <c r="WQ25" s="145"/>
      <c r="WR25" s="146"/>
      <c r="WS25" s="1792"/>
      <c r="WV25" s="85"/>
      <c r="WW25" s="144"/>
      <c r="WX25" s="145"/>
      <c r="WY25" s="145"/>
      <c r="WZ25" s="146"/>
      <c r="XA25" s="1792"/>
      <c r="XD25" s="85"/>
      <c r="XE25" s="144"/>
      <c r="XF25" s="145"/>
      <c r="XG25" s="145"/>
      <c r="XH25" s="146"/>
      <c r="XI25" s="1792"/>
      <c r="XL25" s="85"/>
      <c r="XM25" s="144"/>
      <c r="XN25" s="145"/>
      <c r="XO25" s="145"/>
      <c r="XP25" s="146"/>
      <c r="XQ25" s="1792"/>
      <c r="XT25" s="85"/>
      <c r="XU25" s="144"/>
      <c r="XV25" s="145"/>
      <c r="XW25" s="145"/>
      <c r="XX25" s="146"/>
      <c r="XY25" s="1792"/>
      <c r="YB25" s="85"/>
      <c r="YC25" s="144"/>
      <c r="YD25" s="145"/>
      <c r="YE25" s="145"/>
      <c r="YF25" s="146"/>
      <c r="YG25" s="1792"/>
      <c r="YJ25" s="85"/>
      <c r="YK25" s="144"/>
      <c r="YL25" s="145"/>
      <c r="YM25" s="145"/>
      <c r="YN25" s="146"/>
      <c r="YO25" s="1792"/>
      <c r="YR25" s="85"/>
      <c r="YS25" s="144"/>
      <c r="YT25" s="145"/>
      <c r="YU25" s="145"/>
      <c r="YV25" s="146"/>
      <c r="YW25" s="1792"/>
      <c r="YZ25" s="85"/>
      <c r="ZA25" s="144"/>
      <c r="ZB25" s="145"/>
      <c r="ZC25" s="145"/>
      <c r="ZD25" s="146"/>
      <c r="ZE25" s="1792"/>
      <c r="ZH25" s="85"/>
      <c r="ZI25" s="144"/>
      <c r="ZJ25" s="145"/>
      <c r="ZK25" s="145"/>
      <c r="ZL25" s="146"/>
      <c r="ZM25" s="1792"/>
      <c r="ZP25" s="85"/>
      <c r="ZQ25" s="144"/>
      <c r="ZR25" s="145"/>
      <c r="ZS25" s="145"/>
      <c r="ZT25" s="146"/>
      <c r="ZU25" s="1792"/>
      <c r="ZX25" s="85"/>
      <c r="ZY25" s="144"/>
      <c r="ZZ25" s="145"/>
      <c r="AAA25" s="145"/>
      <c r="AAB25" s="146"/>
      <c r="AAC25" s="1792"/>
      <c r="AAF25" s="85"/>
      <c r="AAG25" s="144"/>
      <c r="AAH25" s="145"/>
      <c r="AAI25" s="145"/>
      <c r="AAJ25" s="146"/>
      <c r="AAK25" s="1792"/>
      <c r="AAN25" s="85"/>
      <c r="AAO25" s="144"/>
      <c r="AAP25" s="145"/>
      <c r="AAQ25" s="2057"/>
      <c r="AAR25" s="1694"/>
      <c r="AAS25" s="1790"/>
      <c r="AAT25" s="1696"/>
      <c r="AAU25" s="1696"/>
      <c r="AAV25" s="1695"/>
      <c r="AAW25" s="1549"/>
      <c r="AAX25" s="1550"/>
      <c r="AAY25" s="1550"/>
      <c r="AAZ25" s="1694"/>
      <c r="ABA25" s="1790"/>
      <c r="ABB25" s="1696"/>
      <c r="ABC25" s="1696"/>
      <c r="ABD25" s="1695"/>
      <c r="ABE25" s="1549"/>
      <c r="ABF25" s="1550"/>
      <c r="ABG25" s="1550"/>
      <c r="ABH25" s="1694"/>
      <c r="ABI25" s="1790"/>
      <c r="ABJ25" s="1696"/>
      <c r="ABK25" s="1696"/>
      <c r="ABL25" s="1695"/>
      <c r="ABM25" s="1549"/>
      <c r="ABN25" s="1550"/>
      <c r="ABO25" s="1550"/>
      <c r="ABP25" s="1694"/>
      <c r="ABQ25" s="1790"/>
      <c r="ABR25" s="1696"/>
      <c r="ABS25" s="1696"/>
      <c r="ABT25" s="1695"/>
      <c r="ABU25" s="1549"/>
      <c r="ABV25" s="1550"/>
      <c r="ABW25" s="1550"/>
      <c r="ABX25" s="1694"/>
      <c r="ABY25" s="1790"/>
      <c r="ABZ25" s="1696"/>
      <c r="ACA25" s="1696"/>
      <c r="ACB25" s="1695"/>
      <c r="ACC25" s="1549"/>
      <c r="ACD25" s="1550"/>
      <c r="ACE25" s="1550"/>
      <c r="ACF25" s="1694"/>
      <c r="ACG25" s="1790"/>
      <c r="ACH25" s="1696"/>
      <c r="ACI25" s="1696"/>
      <c r="ACJ25" s="1695"/>
      <c r="ACK25" s="1549"/>
      <c r="ACL25" s="1550"/>
      <c r="ACM25" s="1550"/>
      <c r="ACN25" s="1694"/>
      <c r="ACO25" s="1790"/>
      <c r="ACP25" s="1696"/>
      <c r="ACQ25" s="1696"/>
      <c r="ACR25" s="1695"/>
      <c r="ACS25" s="1549"/>
      <c r="ACT25" s="1550"/>
      <c r="ACU25" s="1550"/>
      <c r="ACV25" s="1694"/>
      <c r="ACW25" s="1790"/>
      <c r="ACX25" s="1696"/>
      <c r="ACY25" s="1696"/>
      <c r="ACZ25" s="1695"/>
      <c r="ADA25" s="1549"/>
      <c r="ADB25" s="1550"/>
      <c r="ADC25" s="1550"/>
      <c r="ADD25" s="1694"/>
      <c r="ADE25" s="1790"/>
      <c r="ADF25" s="1696"/>
      <c r="ADG25" s="1696"/>
      <c r="ADH25" s="1695"/>
      <c r="ADI25" s="1549"/>
      <c r="ADJ25" s="1550"/>
      <c r="ADK25" s="1550"/>
      <c r="ADL25" s="1694"/>
      <c r="ADM25" s="1790"/>
      <c r="ADN25" s="1696"/>
      <c r="ADO25" s="1696"/>
      <c r="ADP25" s="1695"/>
      <c r="ADQ25" s="1549"/>
      <c r="ADR25" s="1550"/>
      <c r="ADS25" s="1550"/>
      <c r="ADT25" s="1694"/>
      <c r="ADU25" s="1790"/>
      <c r="ADV25" s="1696"/>
      <c r="ADW25" s="1696"/>
      <c r="ADX25" s="1695"/>
      <c r="ADY25" s="1549"/>
      <c r="ADZ25" s="1550"/>
      <c r="AEA25" s="1550"/>
      <c r="AEB25" s="1694"/>
      <c r="AEC25" s="1790"/>
      <c r="AED25" s="1696"/>
      <c r="AEE25" s="1696"/>
      <c r="AEF25" s="1695"/>
      <c r="AEG25" s="1549"/>
      <c r="AEH25" s="1550"/>
      <c r="AEI25" s="1550"/>
      <c r="AEJ25" s="1694"/>
      <c r="AEK25" s="1790"/>
      <c r="AEL25" s="1696"/>
      <c r="AEM25" s="1696"/>
      <c r="AEN25" s="1695"/>
      <c r="AEO25" s="1549"/>
      <c r="AEP25" s="1550"/>
      <c r="AEQ25" s="1550"/>
      <c r="AER25" s="1694"/>
      <c r="AES25" s="1790"/>
      <c r="AET25" s="1696"/>
      <c r="AEU25" s="1696"/>
      <c r="AEV25" s="1695"/>
      <c r="AEW25" s="1549"/>
      <c r="AEX25" s="1550"/>
      <c r="AEY25" s="1550"/>
      <c r="AEZ25" s="1694"/>
      <c r="AFA25" s="1790"/>
      <c r="AFB25" s="1696"/>
      <c r="AFC25" s="1696"/>
      <c r="AFD25" s="1695"/>
      <c r="AFE25" s="1549"/>
      <c r="AFF25" s="1550"/>
      <c r="AFG25" s="1550"/>
      <c r="AFH25" s="1694"/>
      <c r="AFI25" s="1790"/>
      <c r="AFJ25" s="1696"/>
      <c r="AFK25" s="1696"/>
      <c r="AFL25" s="1695"/>
      <c r="AFM25" s="1549"/>
      <c r="AFN25" s="1550"/>
      <c r="AFO25" s="1550"/>
      <c r="AFP25" s="1694"/>
      <c r="AFQ25" s="1790"/>
      <c r="AFR25" s="1696"/>
      <c r="AFS25" s="1696"/>
      <c r="AFT25" s="1695"/>
      <c r="AFU25" s="1549"/>
      <c r="AFV25" s="1550"/>
      <c r="AFW25" s="1550"/>
      <c r="AFX25" s="1694"/>
      <c r="AFY25" s="1790"/>
      <c r="AFZ25" s="1696"/>
      <c r="AGA25" s="1696"/>
      <c r="AGB25" s="1695"/>
      <c r="AGC25" s="1549"/>
      <c r="AGD25" s="1550"/>
      <c r="AGE25" s="1550"/>
      <c r="AGF25" s="1694"/>
      <c r="AGG25" s="1790"/>
      <c r="AGH25" s="1696"/>
      <c r="AGI25" s="1696"/>
      <c r="AGJ25" s="1695"/>
      <c r="AGK25" s="1549"/>
      <c r="AGL25" s="1550"/>
      <c r="AGM25" s="1550"/>
      <c r="AGN25" s="1694"/>
      <c r="AGO25" s="1790"/>
      <c r="AGP25" s="1696"/>
      <c r="AGQ25" s="1696"/>
      <c r="AGR25" s="1695"/>
      <c r="AGS25" s="1549"/>
      <c r="AGT25" s="1550"/>
      <c r="AGU25" s="1550"/>
      <c r="AGV25" s="1694"/>
      <c r="AGW25" s="1790"/>
      <c r="AGX25" s="1696"/>
      <c r="AGY25" s="1696"/>
      <c r="AGZ25" s="1695"/>
      <c r="AHA25" s="1549"/>
      <c r="AHB25" s="1550"/>
      <c r="AHC25" s="1550"/>
      <c r="AHD25" s="1694"/>
      <c r="AHE25" s="1790"/>
      <c r="AHF25" s="1696"/>
      <c r="AHG25" s="1696"/>
      <c r="AHH25" s="1695"/>
      <c r="AHI25" s="1549"/>
      <c r="AHJ25" s="1550"/>
      <c r="AHK25" s="1550"/>
      <c r="AHL25" s="1694"/>
      <c r="AHM25" s="1790"/>
      <c r="AHN25" s="1696"/>
      <c r="AHO25" s="1696"/>
      <c r="AHP25" s="1695"/>
      <c r="AHQ25" s="1549"/>
      <c r="AHR25" s="1550"/>
      <c r="AHS25" s="1550"/>
      <c r="AHT25" s="1694"/>
      <c r="AHU25" s="1790"/>
      <c r="AHV25" s="1696"/>
      <c r="AHW25" s="1696"/>
      <c r="AHX25" s="1695"/>
      <c r="AHY25" s="1549"/>
      <c r="AHZ25" s="1550"/>
      <c r="AIA25" s="1550"/>
      <c r="AIB25" s="1694"/>
      <c r="AIC25" s="1790"/>
      <c r="AID25" s="1696"/>
      <c r="AIE25" s="1696"/>
      <c r="AIF25" s="1695"/>
      <c r="AIG25" s="1549"/>
      <c r="AIH25" s="1550"/>
      <c r="AII25" s="1550"/>
      <c r="AIJ25" s="1694"/>
      <c r="AIK25" s="1790"/>
      <c r="AIL25" s="1696"/>
      <c r="AIM25" s="1696"/>
      <c r="AIN25" s="1695"/>
      <c r="AIO25" s="1549"/>
      <c r="AIP25" s="1550"/>
      <c r="AIQ25" s="1550"/>
      <c r="AIR25" s="1694"/>
      <c r="AIS25" s="1790"/>
      <c r="AIT25" s="1696"/>
      <c r="AIU25" s="1696"/>
      <c r="AIV25" s="1695"/>
      <c r="AIW25" s="1549"/>
      <c r="AIX25" s="1550"/>
      <c r="AIY25" s="1550"/>
      <c r="AIZ25" s="1694"/>
      <c r="AJA25" s="1790"/>
      <c r="AJB25" s="1696"/>
      <c r="AJC25" s="1696"/>
      <c r="AJD25" s="1695"/>
      <c r="AJE25" s="1549"/>
      <c r="AJF25" s="1550"/>
      <c r="AJG25" s="1550"/>
      <c r="AJH25" s="1694"/>
      <c r="AJI25" s="1790"/>
      <c r="AJJ25" s="1696"/>
      <c r="AJK25" s="1696"/>
      <c r="AJL25" s="1695"/>
      <c r="AJM25" s="1549"/>
      <c r="AJN25" s="1550"/>
      <c r="AJO25" s="1550"/>
      <c r="AJP25" s="1694"/>
      <c r="AJQ25" s="1790"/>
      <c r="AJR25" s="1696"/>
      <c r="AJS25" s="1696"/>
      <c r="AJT25" s="1695"/>
      <c r="AJU25" s="1549"/>
      <c r="AJV25" s="1550"/>
      <c r="AJW25" s="1550"/>
      <c r="AJX25" s="1694"/>
      <c r="AJY25" s="1790"/>
      <c r="AJZ25" s="1696"/>
      <c r="AKA25" s="1696"/>
      <c r="AKB25" s="1695"/>
      <c r="AKC25" s="1549"/>
      <c r="AKD25" s="1550"/>
      <c r="AKE25" s="1550"/>
      <c r="AKF25" s="1694"/>
      <c r="AKG25" s="1790"/>
      <c r="AKH25" s="1696"/>
      <c r="AKI25" s="1696"/>
      <c r="AKJ25" s="1695"/>
      <c r="AKK25" s="1549"/>
      <c r="AKL25" s="1550"/>
      <c r="AKM25" s="1550"/>
      <c r="AKN25" s="1694"/>
      <c r="AKO25" s="1790"/>
      <c r="AKP25" s="1696"/>
      <c r="AKQ25" s="1696"/>
      <c r="AKR25" s="1695"/>
      <c r="AKS25" s="1549"/>
      <c r="AKT25" s="1550"/>
      <c r="AKU25" s="1550"/>
      <c r="AKV25" s="1694"/>
      <c r="AKW25" s="1790"/>
      <c r="AKX25" s="1696"/>
      <c r="AKY25" s="1696"/>
      <c r="AKZ25" s="1695"/>
      <c r="ALA25" s="1549"/>
      <c r="ALB25" s="1550"/>
      <c r="ALC25" s="1550"/>
      <c r="ALD25" s="1694"/>
      <c r="ALE25" s="1790"/>
      <c r="ALF25" s="1696"/>
      <c r="ALG25" s="1696"/>
      <c r="ALH25" s="1695"/>
      <c r="ALI25" s="1549"/>
      <c r="ALJ25" s="1550"/>
      <c r="ALK25" s="1550"/>
      <c r="ALL25" s="1694"/>
      <c r="ALM25" s="1790"/>
      <c r="ALN25" s="1696"/>
      <c r="ALO25" s="1696"/>
      <c r="ALP25" s="1695"/>
      <c r="ALQ25" s="1549"/>
      <c r="ALR25" s="1550"/>
      <c r="ALS25" s="1550"/>
      <c r="ALT25" s="1694"/>
      <c r="ALU25" s="1790"/>
      <c r="ALV25" s="1696"/>
      <c r="ALW25" s="1696"/>
      <c r="ALX25" s="1695"/>
      <c r="ALY25" s="1549"/>
      <c r="ALZ25" s="1550"/>
      <c r="AMA25" s="1550"/>
      <c r="AMB25" s="1694"/>
      <c r="AMC25" s="1790"/>
      <c r="AMD25" s="1696"/>
      <c r="AME25" s="1696"/>
      <c r="AMF25" s="1695"/>
      <c r="AMG25" s="1549"/>
      <c r="AMH25" s="1550"/>
      <c r="AMI25" s="1550"/>
      <c r="AMJ25" s="1703"/>
    </row>
    <row r="26" spans="1:1024" s="72" customFormat="1" ht="15" customHeight="1">
      <c r="A26" s="65"/>
      <c r="B26" s="66" t="s">
        <v>1637</v>
      </c>
      <c r="C26"/>
      <c r="D26"/>
      <c r="E26" s="38"/>
      <c r="F26" s="39">
        <v>0</v>
      </c>
      <c r="G26" s="65"/>
      <c r="H26" s="65"/>
      <c r="I26"/>
      <c r="L26" s="85"/>
      <c r="M26" s="85"/>
      <c r="N26" s="144"/>
      <c r="O26" s="145"/>
      <c r="P26" s="145"/>
      <c r="Q26" s="146"/>
      <c r="T26" s="85"/>
      <c r="U26" s="144"/>
      <c r="V26" s="145"/>
      <c r="W26" s="145"/>
      <c r="X26" s="146"/>
      <c r="Y26" s="1792"/>
      <c r="AB26" s="85"/>
      <c r="AC26" s="144"/>
      <c r="AD26" s="145"/>
      <c r="AE26" s="145"/>
      <c r="AF26" s="146"/>
      <c r="AG26" s="1792"/>
      <c r="AJ26" s="85"/>
      <c r="AK26" s="144"/>
      <c r="AL26" s="145"/>
      <c r="AM26" s="145"/>
      <c r="AN26" s="146"/>
      <c r="AO26" s="1792"/>
      <c r="AR26" s="85"/>
      <c r="AS26" s="144"/>
      <c r="AT26" s="145"/>
      <c r="AU26" s="145"/>
      <c r="AV26" s="146"/>
      <c r="AW26" s="1792"/>
      <c r="AZ26" s="85"/>
      <c r="BA26" s="144"/>
      <c r="BB26" s="145"/>
      <c r="BC26" s="145"/>
      <c r="BD26" s="146"/>
      <c r="BE26" s="1792"/>
      <c r="BH26" s="85"/>
      <c r="BI26" s="144"/>
      <c r="BJ26" s="145"/>
      <c r="BK26" s="145"/>
      <c r="BL26" s="146"/>
      <c r="BM26" s="1792"/>
      <c r="BP26" s="85"/>
      <c r="BQ26" s="144"/>
      <c r="BR26" s="145"/>
      <c r="BS26" s="145"/>
      <c r="BT26" s="146"/>
      <c r="BU26" s="1792"/>
      <c r="BX26" s="85"/>
      <c r="BY26" s="144"/>
      <c r="BZ26" s="145"/>
      <c r="CA26" s="145"/>
      <c r="CB26" s="146"/>
      <c r="CC26" s="1792"/>
      <c r="CF26" s="85"/>
      <c r="CG26" s="144"/>
      <c r="CH26" s="145"/>
      <c r="CI26" s="145"/>
      <c r="CJ26" s="146"/>
      <c r="CK26" s="1792"/>
      <c r="CN26" s="85"/>
      <c r="CO26" s="144"/>
      <c r="CP26" s="145"/>
      <c r="CQ26" s="145"/>
      <c r="CR26" s="146"/>
      <c r="CS26" s="1792"/>
      <c r="CV26" s="85"/>
      <c r="CW26" s="144"/>
      <c r="CX26" s="145"/>
      <c r="CY26" s="145"/>
      <c r="CZ26" s="146"/>
      <c r="DA26" s="1792"/>
      <c r="DD26" s="85"/>
      <c r="DE26" s="144"/>
      <c r="DF26" s="145"/>
      <c r="DG26" s="145"/>
      <c r="DH26" s="146"/>
      <c r="DI26" s="1792"/>
      <c r="DL26" s="85"/>
      <c r="DM26" s="144"/>
      <c r="DN26" s="145"/>
      <c r="DO26" s="145"/>
      <c r="DP26" s="146"/>
      <c r="DQ26" s="1792"/>
      <c r="DT26" s="85"/>
      <c r="DU26" s="144"/>
      <c r="DV26" s="145"/>
      <c r="DW26" s="145"/>
      <c r="DX26" s="146"/>
      <c r="DY26" s="1792"/>
      <c r="EB26" s="85"/>
      <c r="EC26" s="144"/>
      <c r="ED26" s="145"/>
      <c r="EE26" s="145"/>
      <c r="EF26" s="146"/>
      <c r="EG26" s="1792"/>
      <c r="EJ26" s="85"/>
      <c r="EK26" s="144"/>
      <c r="EL26" s="145"/>
      <c r="EM26" s="145"/>
      <c r="EN26" s="146"/>
      <c r="EO26" s="1792"/>
      <c r="ER26" s="85"/>
      <c r="ES26" s="144"/>
      <c r="ET26" s="145"/>
      <c r="EU26" s="145"/>
      <c r="EV26" s="146"/>
      <c r="EW26" s="1792"/>
      <c r="EZ26" s="85"/>
      <c r="FA26" s="144"/>
      <c r="FB26" s="145"/>
      <c r="FC26" s="145"/>
      <c r="FD26" s="146"/>
      <c r="FE26" s="1792"/>
      <c r="FH26" s="85"/>
      <c r="FI26" s="144"/>
      <c r="FJ26" s="145"/>
      <c r="FK26" s="145"/>
      <c r="FL26" s="146"/>
      <c r="FM26" s="1792"/>
      <c r="FP26" s="85"/>
      <c r="FQ26" s="144"/>
      <c r="FR26" s="145"/>
      <c r="FS26" s="145"/>
      <c r="FT26" s="146"/>
      <c r="FU26" s="1792"/>
      <c r="FX26" s="85"/>
      <c r="FY26" s="144"/>
      <c r="FZ26" s="145"/>
      <c r="GA26" s="145"/>
      <c r="GB26" s="146"/>
      <c r="GC26" s="1792"/>
      <c r="GF26" s="85"/>
      <c r="GG26" s="144"/>
      <c r="GH26" s="145"/>
      <c r="GI26" s="145"/>
      <c r="GJ26" s="146"/>
      <c r="GK26" s="1792"/>
      <c r="GN26" s="85"/>
      <c r="GO26" s="144"/>
      <c r="GP26" s="145"/>
      <c r="GQ26" s="145"/>
      <c r="GR26" s="146"/>
      <c r="GS26" s="1792"/>
      <c r="GV26" s="85"/>
      <c r="GW26" s="144"/>
      <c r="GX26" s="145"/>
      <c r="GY26" s="145"/>
      <c r="GZ26" s="146"/>
      <c r="HA26" s="1792"/>
      <c r="HD26" s="85"/>
      <c r="HE26" s="144"/>
      <c r="HF26" s="145"/>
      <c r="HG26" s="145"/>
      <c r="HH26" s="146"/>
      <c r="HI26" s="1792"/>
      <c r="HL26" s="85"/>
      <c r="HM26" s="144"/>
      <c r="HN26" s="145"/>
      <c r="HO26" s="145"/>
      <c r="HP26" s="146"/>
      <c r="HQ26" s="1792"/>
      <c r="HT26" s="85"/>
      <c r="HU26" s="144"/>
      <c r="HV26" s="145"/>
      <c r="HW26" s="145"/>
      <c r="HX26" s="146"/>
      <c r="HY26" s="1792"/>
      <c r="IB26" s="85"/>
      <c r="IC26" s="144"/>
      <c r="ID26" s="145"/>
      <c r="IE26" s="145"/>
      <c r="IF26" s="146"/>
      <c r="IG26" s="1792"/>
      <c r="IJ26" s="85"/>
      <c r="IK26" s="144"/>
      <c r="IL26" s="145"/>
      <c r="IM26" s="145"/>
      <c r="IN26" s="146"/>
      <c r="IO26" s="1792"/>
      <c r="IR26" s="85"/>
      <c r="IS26" s="144"/>
      <c r="IT26" s="145"/>
      <c r="IU26" s="145"/>
      <c r="IV26" s="146"/>
      <c r="IW26" s="1792"/>
      <c r="IZ26" s="85"/>
      <c r="JA26" s="144"/>
      <c r="JB26" s="145"/>
      <c r="JC26" s="145"/>
      <c r="JD26" s="146"/>
      <c r="JE26" s="1792"/>
      <c r="JH26" s="85"/>
      <c r="JI26" s="144"/>
      <c r="JJ26" s="145"/>
      <c r="JK26" s="145"/>
      <c r="JL26" s="146"/>
      <c r="JM26" s="1792"/>
      <c r="JP26" s="85"/>
      <c r="JQ26" s="144"/>
      <c r="JR26" s="145"/>
      <c r="JS26" s="145"/>
      <c r="JT26" s="146"/>
      <c r="JU26" s="1792"/>
      <c r="JX26" s="85"/>
      <c r="JY26" s="144"/>
      <c r="JZ26" s="145"/>
      <c r="KA26" s="145"/>
      <c r="KB26" s="146"/>
      <c r="KC26" s="1792"/>
      <c r="KF26" s="85"/>
      <c r="KG26" s="144"/>
      <c r="KH26" s="145"/>
      <c r="KI26" s="145"/>
      <c r="KJ26" s="146"/>
      <c r="KK26" s="1792"/>
      <c r="KN26" s="85"/>
      <c r="KO26" s="144"/>
      <c r="KP26" s="145"/>
      <c r="KQ26" s="145"/>
      <c r="KR26" s="146"/>
      <c r="KS26" s="1792"/>
      <c r="KV26" s="85"/>
      <c r="KW26" s="144"/>
      <c r="KX26" s="145"/>
      <c r="KY26" s="145"/>
      <c r="KZ26" s="146"/>
      <c r="LA26" s="1792"/>
      <c r="LD26" s="85"/>
      <c r="LE26" s="144"/>
      <c r="LF26" s="145"/>
      <c r="LG26" s="145"/>
      <c r="LH26" s="146"/>
      <c r="LI26" s="1792"/>
      <c r="LL26" s="85"/>
      <c r="LM26" s="144"/>
      <c r="LN26" s="145"/>
      <c r="LO26" s="145"/>
      <c r="LP26" s="146"/>
      <c r="LQ26" s="1792"/>
      <c r="LT26" s="85"/>
      <c r="LU26" s="144"/>
      <c r="LV26" s="145"/>
      <c r="LW26" s="145"/>
      <c r="LX26" s="146"/>
      <c r="LY26" s="1792"/>
      <c r="MB26" s="85"/>
      <c r="MC26" s="144"/>
      <c r="MD26" s="145"/>
      <c r="ME26" s="145"/>
      <c r="MF26" s="146"/>
      <c r="MG26" s="1792"/>
      <c r="MJ26" s="85"/>
      <c r="MK26" s="144"/>
      <c r="ML26" s="145"/>
      <c r="MM26" s="145"/>
      <c r="MN26" s="146"/>
      <c r="MO26" s="1792"/>
      <c r="MR26" s="85"/>
      <c r="MS26" s="144"/>
      <c r="MT26" s="145"/>
      <c r="MU26" s="145"/>
      <c r="MV26" s="146"/>
      <c r="MW26" s="1792"/>
      <c r="MZ26" s="85"/>
      <c r="NA26" s="144"/>
      <c r="NB26" s="145"/>
      <c r="NC26" s="145"/>
      <c r="ND26" s="146"/>
      <c r="NE26" s="1792"/>
      <c r="NH26" s="85"/>
      <c r="NI26" s="144"/>
      <c r="NJ26" s="145"/>
      <c r="NK26" s="145"/>
      <c r="NL26" s="146"/>
      <c r="NM26" s="1792"/>
      <c r="NP26" s="85"/>
      <c r="NQ26" s="144"/>
      <c r="NR26" s="145"/>
      <c r="NS26" s="145"/>
      <c r="NT26" s="146"/>
      <c r="NU26" s="1792"/>
      <c r="NX26" s="85"/>
      <c r="NY26" s="144"/>
      <c r="NZ26" s="145"/>
      <c r="OA26" s="145"/>
      <c r="OB26" s="146"/>
      <c r="OC26" s="1792"/>
      <c r="OF26" s="85"/>
      <c r="OG26" s="144"/>
      <c r="OH26" s="145"/>
      <c r="OI26" s="145"/>
      <c r="OJ26" s="146"/>
      <c r="OK26" s="1792"/>
      <c r="ON26" s="85"/>
      <c r="OO26" s="144"/>
      <c r="OP26" s="145"/>
      <c r="OQ26" s="145"/>
      <c r="OR26" s="146"/>
      <c r="OS26" s="1792"/>
      <c r="OV26" s="85"/>
      <c r="OW26" s="144"/>
      <c r="OX26" s="145"/>
      <c r="OY26" s="145"/>
      <c r="OZ26" s="146"/>
      <c r="PA26" s="1792"/>
      <c r="PD26" s="85"/>
      <c r="PE26" s="144"/>
      <c r="PF26" s="145"/>
      <c r="PG26" s="145"/>
      <c r="PH26" s="146"/>
      <c r="PI26" s="1792"/>
      <c r="PL26" s="85"/>
      <c r="PM26" s="144"/>
      <c r="PN26" s="145"/>
      <c r="PO26" s="145"/>
      <c r="PP26" s="146"/>
      <c r="PQ26" s="1792"/>
      <c r="PT26" s="85"/>
      <c r="PU26" s="144"/>
      <c r="PV26" s="145"/>
      <c r="PW26" s="145"/>
      <c r="PX26" s="146"/>
      <c r="PY26" s="1792"/>
      <c r="QB26" s="85"/>
      <c r="QC26" s="144"/>
      <c r="QD26" s="145"/>
      <c r="QE26" s="145"/>
      <c r="QF26" s="146"/>
      <c r="QG26" s="1792"/>
      <c r="QJ26" s="85"/>
      <c r="QK26" s="144"/>
      <c r="QL26" s="145"/>
      <c r="QM26" s="145"/>
      <c r="QN26" s="146"/>
      <c r="QO26" s="1792"/>
      <c r="QR26" s="85"/>
      <c r="QS26" s="144"/>
      <c r="QT26" s="145"/>
      <c r="QU26" s="145"/>
      <c r="QV26" s="146"/>
      <c r="QW26" s="1792"/>
      <c r="QZ26" s="85"/>
      <c r="RA26" s="144"/>
      <c r="RB26" s="145"/>
      <c r="RC26" s="145"/>
      <c r="RD26" s="146"/>
      <c r="RE26" s="1792"/>
      <c r="RH26" s="85"/>
      <c r="RI26" s="144"/>
      <c r="RJ26" s="145"/>
      <c r="RK26" s="145"/>
      <c r="RL26" s="146"/>
      <c r="RM26" s="1792"/>
      <c r="RP26" s="85"/>
      <c r="RQ26" s="144"/>
      <c r="RR26" s="145"/>
      <c r="RS26" s="145"/>
      <c r="RT26" s="146"/>
      <c r="RU26" s="1792"/>
      <c r="RX26" s="85"/>
      <c r="RY26" s="144"/>
      <c r="RZ26" s="145"/>
      <c r="SA26" s="145"/>
      <c r="SB26" s="146"/>
      <c r="SC26" s="1792"/>
      <c r="SF26" s="85"/>
      <c r="SG26" s="144"/>
      <c r="SH26" s="145"/>
      <c r="SI26" s="145"/>
      <c r="SJ26" s="146"/>
      <c r="SK26" s="1792"/>
      <c r="SN26" s="85"/>
      <c r="SO26" s="144"/>
      <c r="SP26" s="145"/>
      <c r="SQ26" s="145"/>
      <c r="SR26" s="146"/>
      <c r="SS26" s="1792"/>
      <c r="SV26" s="85"/>
      <c r="SW26" s="144"/>
      <c r="SX26" s="145"/>
      <c r="SY26" s="145"/>
      <c r="SZ26" s="146"/>
      <c r="TA26" s="1792"/>
      <c r="TD26" s="85"/>
      <c r="TE26" s="144"/>
      <c r="TF26" s="145"/>
      <c r="TG26" s="145"/>
      <c r="TH26" s="146"/>
      <c r="TI26" s="1792"/>
      <c r="TL26" s="85"/>
      <c r="TM26" s="144"/>
      <c r="TN26" s="145"/>
      <c r="TO26" s="145"/>
      <c r="TP26" s="146"/>
      <c r="TQ26" s="1792"/>
      <c r="TT26" s="85"/>
      <c r="TU26" s="144"/>
      <c r="TV26" s="145"/>
      <c r="TW26" s="145"/>
      <c r="TX26" s="146"/>
      <c r="TY26" s="1792"/>
      <c r="UB26" s="85"/>
      <c r="UC26" s="144"/>
      <c r="UD26" s="145"/>
      <c r="UE26" s="145"/>
      <c r="UF26" s="146"/>
      <c r="UG26" s="1792"/>
      <c r="UJ26" s="85"/>
      <c r="UK26" s="144"/>
      <c r="UL26" s="145"/>
      <c r="UM26" s="145"/>
      <c r="UN26" s="146"/>
      <c r="UO26" s="1792"/>
      <c r="UR26" s="85"/>
      <c r="US26" s="144"/>
      <c r="UT26" s="145"/>
      <c r="UU26" s="145"/>
      <c r="UV26" s="146"/>
      <c r="UW26" s="1792"/>
      <c r="UZ26" s="85"/>
      <c r="VA26" s="144"/>
      <c r="VB26" s="145"/>
      <c r="VC26" s="145"/>
      <c r="VD26" s="146"/>
      <c r="VE26" s="1792"/>
      <c r="VH26" s="85"/>
      <c r="VI26" s="144"/>
      <c r="VJ26" s="145"/>
      <c r="VK26" s="145"/>
      <c r="VL26" s="146"/>
      <c r="VM26" s="1792"/>
      <c r="VP26" s="85"/>
      <c r="VQ26" s="144"/>
      <c r="VR26" s="145"/>
      <c r="VS26" s="145"/>
      <c r="VT26" s="146"/>
      <c r="VU26" s="1792"/>
      <c r="VX26" s="85"/>
      <c r="VY26" s="144"/>
      <c r="VZ26" s="145"/>
      <c r="WA26" s="145"/>
      <c r="WB26" s="146"/>
      <c r="WC26" s="1792"/>
      <c r="WF26" s="85"/>
      <c r="WG26" s="144"/>
      <c r="WH26" s="145"/>
      <c r="WI26" s="145"/>
      <c r="WJ26" s="146"/>
      <c r="WK26" s="1792"/>
      <c r="WN26" s="85"/>
      <c r="WO26" s="144"/>
      <c r="WP26" s="145"/>
      <c r="WQ26" s="145"/>
      <c r="WR26" s="146"/>
      <c r="WS26" s="1792"/>
      <c r="WV26" s="85"/>
      <c r="WW26" s="144"/>
      <c r="WX26" s="145"/>
      <c r="WY26" s="145"/>
      <c r="WZ26" s="146"/>
      <c r="XA26" s="1792"/>
      <c r="XD26" s="85"/>
      <c r="XE26" s="144"/>
      <c r="XF26" s="145"/>
      <c r="XG26" s="145"/>
      <c r="XH26" s="146"/>
      <c r="XI26" s="1792"/>
      <c r="XL26" s="85"/>
      <c r="XM26" s="144"/>
      <c r="XN26" s="145"/>
      <c r="XO26" s="145"/>
      <c r="XP26" s="146"/>
      <c r="XQ26" s="1792"/>
      <c r="XT26" s="85"/>
      <c r="XU26" s="144"/>
      <c r="XV26" s="145"/>
      <c r="XW26" s="145"/>
      <c r="XX26" s="146"/>
      <c r="XY26" s="1792"/>
      <c r="YB26" s="85"/>
      <c r="YC26" s="144"/>
      <c r="YD26" s="145"/>
      <c r="YE26" s="145"/>
      <c r="YF26" s="146"/>
      <c r="YG26" s="1792"/>
      <c r="YJ26" s="85"/>
      <c r="YK26" s="144"/>
      <c r="YL26" s="145"/>
      <c r="YM26" s="145"/>
      <c r="YN26" s="146"/>
      <c r="YO26" s="1792"/>
      <c r="YR26" s="85"/>
      <c r="YS26" s="144"/>
      <c r="YT26" s="145"/>
      <c r="YU26" s="145"/>
      <c r="YV26" s="146"/>
      <c r="YW26" s="1792"/>
      <c r="YZ26" s="85"/>
      <c r="ZA26" s="144"/>
      <c r="ZB26" s="145"/>
      <c r="ZC26" s="145"/>
      <c r="ZD26" s="146"/>
      <c r="ZE26" s="1792"/>
      <c r="ZH26" s="85"/>
      <c r="ZI26" s="144"/>
      <c r="ZJ26" s="145"/>
      <c r="ZK26" s="145"/>
      <c r="ZL26" s="146"/>
      <c r="ZM26" s="1792"/>
      <c r="ZP26" s="85"/>
      <c r="ZQ26" s="144"/>
      <c r="ZR26" s="145"/>
      <c r="ZS26" s="145"/>
      <c r="ZT26" s="146"/>
      <c r="ZU26" s="1792"/>
      <c r="ZX26" s="85"/>
      <c r="ZY26" s="144"/>
      <c r="ZZ26" s="145"/>
      <c r="AAA26" s="145"/>
      <c r="AAB26" s="146"/>
      <c r="AAC26" s="1792"/>
      <c r="AAF26" s="85"/>
      <c r="AAG26" s="144"/>
      <c r="AAH26" s="145"/>
      <c r="AAI26" s="145"/>
      <c r="AAJ26" s="146"/>
      <c r="AAK26" s="1792"/>
      <c r="AAN26" s="85"/>
      <c r="AAO26" s="144"/>
      <c r="AAP26" s="145"/>
      <c r="AAQ26" s="2057"/>
      <c r="AAR26" s="1694"/>
      <c r="AAS26" s="1790"/>
      <c r="AAT26" s="1696"/>
      <c r="AAU26" s="1696"/>
      <c r="AAV26" s="1695"/>
      <c r="AAW26" s="1549"/>
      <c r="AAX26" s="1550"/>
      <c r="AAY26" s="1550"/>
      <c r="AAZ26" s="1694"/>
      <c r="ABA26" s="1790"/>
      <c r="ABB26" s="1696"/>
      <c r="ABC26" s="1696"/>
      <c r="ABD26" s="1695"/>
      <c r="ABE26" s="1549"/>
      <c r="ABF26" s="1550"/>
      <c r="ABG26" s="1550"/>
      <c r="ABH26" s="1694"/>
      <c r="ABI26" s="1790"/>
      <c r="ABJ26" s="1696"/>
      <c r="ABK26" s="1696"/>
      <c r="ABL26" s="1695"/>
      <c r="ABM26" s="1549"/>
      <c r="ABN26" s="1550"/>
      <c r="ABO26" s="1550"/>
      <c r="ABP26" s="1694"/>
      <c r="ABQ26" s="1790"/>
      <c r="ABR26" s="1696"/>
      <c r="ABS26" s="1696"/>
      <c r="ABT26" s="1695"/>
      <c r="ABU26" s="1549"/>
      <c r="ABV26" s="1550"/>
      <c r="ABW26" s="1550"/>
      <c r="ABX26" s="1694"/>
      <c r="ABY26" s="1790"/>
      <c r="ABZ26" s="1696"/>
      <c r="ACA26" s="1696"/>
      <c r="ACB26" s="1695"/>
      <c r="ACC26" s="1549"/>
      <c r="ACD26" s="1550"/>
      <c r="ACE26" s="1550"/>
      <c r="ACF26" s="1694"/>
      <c r="ACG26" s="1790"/>
      <c r="ACH26" s="1696"/>
      <c r="ACI26" s="1696"/>
      <c r="ACJ26" s="1695"/>
      <c r="ACK26" s="1549"/>
      <c r="ACL26" s="1550"/>
      <c r="ACM26" s="1550"/>
      <c r="ACN26" s="1694"/>
      <c r="ACO26" s="1790"/>
      <c r="ACP26" s="1696"/>
      <c r="ACQ26" s="1696"/>
      <c r="ACR26" s="1695"/>
      <c r="ACS26" s="1549"/>
      <c r="ACT26" s="1550"/>
      <c r="ACU26" s="1550"/>
      <c r="ACV26" s="1694"/>
      <c r="ACW26" s="1790"/>
      <c r="ACX26" s="1696"/>
      <c r="ACY26" s="1696"/>
      <c r="ACZ26" s="1695"/>
      <c r="ADA26" s="1549"/>
      <c r="ADB26" s="1550"/>
      <c r="ADC26" s="1550"/>
      <c r="ADD26" s="1694"/>
      <c r="ADE26" s="1790"/>
      <c r="ADF26" s="1696"/>
      <c r="ADG26" s="1696"/>
      <c r="ADH26" s="1695"/>
      <c r="ADI26" s="1549"/>
      <c r="ADJ26" s="1550"/>
      <c r="ADK26" s="1550"/>
      <c r="ADL26" s="1694"/>
      <c r="ADM26" s="1790"/>
      <c r="ADN26" s="1696"/>
      <c r="ADO26" s="1696"/>
      <c r="ADP26" s="1695"/>
      <c r="ADQ26" s="1549"/>
      <c r="ADR26" s="1550"/>
      <c r="ADS26" s="1550"/>
      <c r="ADT26" s="1694"/>
      <c r="ADU26" s="1790"/>
      <c r="ADV26" s="1696"/>
      <c r="ADW26" s="1696"/>
      <c r="ADX26" s="1695"/>
      <c r="ADY26" s="1549"/>
      <c r="ADZ26" s="1550"/>
      <c r="AEA26" s="1550"/>
      <c r="AEB26" s="1694"/>
      <c r="AEC26" s="1790"/>
      <c r="AED26" s="1696"/>
      <c r="AEE26" s="1696"/>
      <c r="AEF26" s="1695"/>
      <c r="AEG26" s="1549"/>
      <c r="AEH26" s="1550"/>
      <c r="AEI26" s="1550"/>
      <c r="AEJ26" s="1694"/>
      <c r="AEK26" s="1790"/>
      <c r="AEL26" s="1696"/>
      <c r="AEM26" s="1696"/>
      <c r="AEN26" s="1695"/>
      <c r="AEO26" s="1549"/>
      <c r="AEP26" s="1550"/>
      <c r="AEQ26" s="1550"/>
      <c r="AER26" s="1694"/>
      <c r="AES26" s="1790"/>
      <c r="AET26" s="1696"/>
      <c r="AEU26" s="1696"/>
      <c r="AEV26" s="1695"/>
      <c r="AEW26" s="1549"/>
      <c r="AEX26" s="1550"/>
      <c r="AEY26" s="1550"/>
      <c r="AEZ26" s="1694"/>
      <c r="AFA26" s="1790"/>
      <c r="AFB26" s="1696"/>
      <c r="AFC26" s="1696"/>
      <c r="AFD26" s="1695"/>
      <c r="AFE26" s="1549"/>
      <c r="AFF26" s="1550"/>
      <c r="AFG26" s="1550"/>
      <c r="AFH26" s="1694"/>
      <c r="AFI26" s="1790"/>
      <c r="AFJ26" s="1696"/>
      <c r="AFK26" s="1696"/>
      <c r="AFL26" s="1695"/>
      <c r="AFM26" s="1549"/>
      <c r="AFN26" s="1550"/>
      <c r="AFO26" s="1550"/>
      <c r="AFP26" s="1694"/>
      <c r="AFQ26" s="1790"/>
      <c r="AFR26" s="1696"/>
      <c r="AFS26" s="1696"/>
      <c r="AFT26" s="1695"/>
      <c r="AFU26" s="1549"/>
      <c r="AFV26" s="1550"/>
      <c r="AFW26" s="1550"/>
      <c r="AFX26" s="1694"/>
      <c r="AFY26" s="1790"/>
      <c r="AFZ26" s="1696"/>
      <c r="AGA26" s="1696"/>
      <c r="AGB26" s="1695"/>
      <c r="AGC26" s="1549"/>
      <c r="AGD26" s="1550"/>
      <c r="AGE26" s="1550"/>
      <c r="AGF26" s="1694"/>
      <c r="AGG26" s="1790"/>
      <c r="AGH26" s="1696"/>
      <c r="AGI26" s="1696"/>
      <c r="AGJ26" s="1695"/>
      <c r="AGK26" s="1549"/>
      <c r="AGL26" s="1550"/>
      <c r="AGM26" s="1550"/>
      <c r="AGN26" s="1694"/>
      <c r="AGO26" s="1790"/>
      <c r="AGP26" s="1696"/>
      <c r="AGQ26" s="1696"/>
      <c r="AGR26" s="1695"/>
      <c r="AGS26" s="1549"/>
      <c r="AGT26" s="1550"/>
      <c r="AGU26" s="1550"/>
      <c r="AGV26" s="1694"/>
      <c r="AGW26" s="1790"/>
      <c r="AGX26" s="1696"/>
      <c r="AGY26" s="1696"/>
      <c r="AGZ26" s="1695"/>
      <c r="AHA26" s="1549"/>
      <c r="AHB26" s="1550"/>
      <c r="AHC26" s="1550"/>
      <c r="AHD26" s="1694"/>
      <c r="AHE26" s="1790"/>
      <c r="AHF26" s="1696"/>
      <c r="AHG26" s="1696"/>
      <c r="AHH26" s="1695"/>
      <c r="AHI26" s="1549"/>
      <c r="AHJ26" s="1550"/>
      <c r="AHK26" s="1550"/>
      <c r="AHL26" s="1694"/>
      <c r="AHM26" s="1790"/>
      <c r="AHN26" s="1696"/>
      <c r="AHO26" s="1696"/>
      <c r="AHP26" s="1695"/>
      <c r="AHQ26" s="1549"/>
      <c r="AHR26" s="1550"/>
      <c r="AHS26" s="1550"/>
      <c r="AHT26" s="1694"/>
      <c r="AHU26" s="1790"/>
      <c r="AHV26" s="1696"/>
      <c r="AHW26" s="1696"/>
      <c r="AHX26" s="1695"/>
      <c r="AHY26" s="1549"/>
      <c r="AHZ26" s="1550"/>
      <c r="AIA26" s="1550"/>
      <c r="AIB26" s="1694"/>
      <c r="AIC26" s="1790"/>
      <c r="AID26" s="1696"/>
      <c r="AIE26" s="1696"/>
      <c r="AIF26" s="1695"/>
      <c r="AIG26" s="1549"/>
      <c r="AIH26" s="1550"/>
      <c r="AII26" s="1550"/>
      <c r="AIJ26" s="1694"/>
      <c r="AIK26" s="1790"/>
      <c r="AIL26" s="1696"/>
      <c r="AIM26" s="1696"/>
      <c r="AIN26" s="1695"/>
      <c r="AIO26" s="1549"/>
      <c r="AIP26" s="1550"/>
      <c r="AIQ26" s="1550"/>
      <c r="AIR26" s="1694"/>
      <c r="AIS26" s="1790"/>
      <c r="AIT26" s="1696"/>
      <c r="AIU26" s="1696"/>
      <c r="AIV26" s="1695"/>
      <c r="AIW26" s="1549"/>
      <c r="AIX26" s="1550"/>
      <c r="AIY26" s="1550"/>
      <c r="AIZ26" s="1694"/>
      <c r="AJA26" s="1790"/>
      <c r="AJB26" s="1696"/>
      <c r="AJC26" s="1696"/>
      <c r="AJD26" s="1695"/>
      <c r="AJE26" s="1549"/>
      <c r="AJF26" s="1550"/>
      <c r="AJG26" s="1550"/>
      <c r="AJH26" s="1694"/>
      <c r="AJI26" s="1790"/>
      <c r="AJJ26" s="1696"/>
      <c r="AJK26" s="1696"/>
      <c r="AJL26" s="1695"/>
      <c r="AJM26" s="1549"/>
      <c r="AJN26" s="1550"/>
      <c r="AJO26" s="1550"/>
      <c r="AJP26" s="1694"/>
      <c r="AJQ26" s="1790"/>
      <c r="AJR26" s="1696"/>
      <c r="AJS26" s="1696"/>
      <c r="AJT26" s="1695"/>
      <c r="AJU26" s="1549"/>
      <c r="AJV26" s="1550"/>
      <c r="AJW26" s="1550"/>
      <c r="AJX26" s="1694"/>
      <c r="AJY26" s="1790"/>
      <c r="AJZ26" s="1696"/>
      <c r="AKA26" s="1696"/>
      <c r="AKB26" s="1695"/>
      <c r="AKC26" s="1549"/>
      <c r="AKD26" s="1550"/>
      <c r="AKE26" s="1550"/>
      <c r="AKF26" s="1694"/>
      <c r="AKG26" s="1790"/>
      <c r="AKH26" s="1696"/>
      <c r="AKI26" s="1696"/>
      <c r="AKJ26" s="1695"/>
      <c r="AKK26" s="1549"/>
      <c r="AKL26" s="1550"/>
      <c r="AKM26" s="1550"/>
      <c r="AKN26" s="1694"/>
      <c r="AKO26" s="1790"/>
      <c r="AKP26" s="1696"/>
      <c r="AKQ26" s="1696"/>
      <c r="AKR26" s="1695"/>
      <c r="AKS26" s="1549"/>
      <c r="AKT26" s="1550"/>
      <c r="AKU26" s="1550"/>
      <c r="AKV26" s="1694"/>
      <c r="AKW26" s="1790"/>
      <c r="AKX26" s="1696"/>
      <c r="AKY26" s="1696"/>
      <c r="AKZ26" s="1695"/>
      <c r="ALA26" s="1549"/>
      <c r="ALB26" s="1550"/>
      <c r="ALC26" s="1550"/>
      <c r="ALD26" s="1694"/>
      <c r="ALE26" s="1790"/>
      <c r="ALF26" s="1696"/>
      <c r="ALG26" s="1696"/>
      <c r="ALH26" s="1695"/>
      <c r="ALI26" s="1549"/>
      <c r="ALJ26" s="1550"/>
      <c r="ALK26" s="1550"/>
      <c r="ALL26" s="1694"/>
      <c r="ALM26" s="1790"/>
      <c r="ALN26" s="1696"/>
      <c r="ALO26" s="1696"/>
      <c r="ALP26" s="1695"/>
      <c r="ALQ26" s="1549"/>
      <c r="ALR26" s="1550"/>
      <c r="ALS26" s="1550"/>
      <c r="ALT26" s="1694"/>
      <c r="ALU26" s="1790"/>
      <c r="ALV26" s="1696"/>
      <c r="ALW26" s="1696"/>
      <c r="ALX26" s="1695"/>
      <c r="ALY26" s="1549"/>
      <c r="ALZ26" s="1550"/>
      <c r="AMA26" s="1550"/>
      <c r="AMB26" s="1694"/>
      <c r="AMC26" s="1790"/>
      <c r="AMD26" s="1696"/>
      <c r="AME26" s="1696"/>
      <c r="AMF26" s="1695"/>
      <c r="AMG26" s="1549"/>
      <c r="AMH26" s="1550"/>
      <c r="AMI26" s="1550"/>
      <c r="AMJ26" s="1703"/>
    </row>
    <row r="27" spans="1:1024" s="72" customFormat="1" ht="30" customHeight="1">
      <c r="A27" s="1694">
        <v>6050700001</v>
      </c>
      <c r="B27" s="1789" t="s">
        <v>4023</v>
      </c>
      <c r="C27" s="1696" t="s">
        <v>4024</v>
      </c>
      <c r="D27" s="1696" t="s">
        <v>4025</v>
      </c>
      <c r="E27" s="1695">
        <v>6</v>
      </c>
      <c r="F27" s="1549">
        <v>8.9138644067796609</v>
      </c>
      <c r="G27" s="1536">
        <f>F27*$I$2</f>
        <v>0</v>
      </c>
      <c r="H27" s="1536">
        <f>G27-G27*($I$1)</f>
        <v>0</v>
      </c>
      <c r="I27"/>
      <c r="L27" s="85"/>
      <c r="M27" s="85"/>
      <c r="N27" s="144"/>
      <c r="O27" s="145"/>
      <c r="P27" s="145"/>
      <c r="Q27" s="146"/>
      <c r="T27" s="85"/>
      <c r="U27" s="144"/>
      <c r="V27" s="145"/>
      <c r="W27" s="145"/>
      <c r="X27" s="146"/>
      <c r="Y27" s="1792"/>
      <c r="AB27" s="85"/>
      <c r="AC27" s="144"/>
      <c r="AD27" s="145"/>
      <c r="AE27" s="145"/>
      <c r="AF27" s="146"/>
      <c r="AG27" s="1792"/>
      <c r="AJ27" s="85"/>
      <c r="AK27" s="144"/>
      <c r="AL27" s="145"/>
      <c r="AM27" s="145"/>
      <c r="AN27" s="146"/>
      <c r="AO27" s="1792"/>
      <c r="AR27" s="85"/>
      <c r="AS27" s="144"/>
      <c r="AT27" s="145"/>
      <c r="AU27" s="145"/>
      <c r="AV27" s="146"/>
      <c r="AW27" s="1792"/>
      <c r="AZ27" s="85"/>
      <c r="BA27" s="144"/>
      <c r="BB27" s="145"/>
      <c r="BC27" s="145"/>
      <c r="BD27" s="146"/>
      <c r="BE27" s="1792"/>
      <c r="BH27" s="85"/>
      <c r="BI27" s="144"/>
      <c r="BJ27" s="145"/>
      <c r="BK27" s="145"/>
      <c r="BL27" s="146"/>
      <c r="BM27" s="1792"/>
      <c r="BP27" s="85"/>
      <c r="BQ27" s="144"/>
      <c r="BR27" s="145"/>
      <c r="BS27" s="145"/>
      <c r="BT27" s="146"/>
      <c r="BU27" s="1792"/>
      <c r="BX27" s="85"/>
      <c r="BY27" s="144"/>
      <c r="BZ27" s="145"/>
      <c r="CA27" s="145"/>
      <c r="CB27" s="146"/>
      <c r="CC27" s="1792"/>
      <c r="CF27" s="85"/>
      <c r="CG27" s="144"/>
      <c r="CH27" s="145"/>
      <c r="CI27" s="145"/>
      <c r="CJ27" s="146"/>
      <c r="CK27" s="1792"/>
      <c r="CN27" s="85"/>
      <c r="CO27" s="144"/>
      <c r="CP27" s="145"/>
      <c r="CQ27" s="145"/>
      <c r="CR27" s="146"/>
      <c r="CS27" s="1792"/>
      <c r="CV27" s="85"/>
      <c r="CW27" s="144"/>
      <c r="CX27" s="145"/>
      <c r="CY27" s="145"/>
      <c r="CZ27" s="146"/>
      <c r="DA27" s="1792"/>
      <c r="DD27" s="85"/>
      <c r="DE27" s="144"/>
      <c r="DF27" s="145"/>
      <c r="DG27" s="145"/>
      <c r="DH27" s="146"/>
      <c r="DI27" s="1792"/>
      <c r="DL27" s="85"/>
      <c r="DM27" s="144"/>
      <c r="DN27" s="145"/>
      <c r="DO27" s="145"/>
      <c r="DP27" s="146"/>
      <c r="DQ27" s="1792"/>
      <c r="DT27" s="85"/>
      <c r="DU27" s="144"/>
      <c r="DV27" s="145"/>
      <c r="DW27" s="145"/>
      <c r="DX27" s="146"/>
      <c r="DY27" s="1792"/>
      <c r="EB27" s="85"/>
      <c r="EC27" s="144"/>
      <c r="ED27" s="145"/>
      <c r="EE27" s="145"/>
      <c r="EF27" s="146"/>
      <c r="EG27" s="1792"/>
      <c r="EJ27" s="85"/>
      <c r="EK27" s="144"/>
      <c r="EL27" s="145"/>
      <c r="EM27" s="145"/>
      <c r="EN27" s="146"/>
      <c r="EO27" s="1792"/>
      <c r="ER27" s="85"/>
      <c r="ES27" s="144"/>
      <c r="ET27" s="145"/>
      <c r="EU27" s="145"/>
      <c r="EV27" s="146"/>
      <c r="EW27" s="1792"/>
      <c r="EZ27" s="85"/>
      <c r="FA27" s="144"/>
      <c r="FB27" s="145"/>
      <c r="FC27" s="145"/>
      <c r="FD27" s="146"/>
      <c r="FE27" s="1792"/>
      <c r="FH27" s="85"/>
      <c r="FI27" s="144"/>
      <c r="FJ27" s="145"/>
      <c r="FK27" s="145"/>
      <c r="FL27" s="146"/>
      <c r="FM27" s="1792"/>
      <c r="FP27" s="85"/>
      <c r="FQ27" s="144"/>
      <c r="FR27" s="145"/>
      <c r="FS27" s="145"/>
      <c r="FT27" s="146"/>
      <c r="FU27" s="1792"/>
      <c r="FX27" s="85"/>
      <c r="FY27" s="144"/>
      <c r="FZ27" s="145"/>
      <c r="GA27" s="145"/>
      <c r="GB27" s="146"/>
      <c r="GC27" s="1792"/>
      <c r="GF27" s="85"/>
      <c r="GG27" s="144"/>
      <c r="GH27" s="145"/>
      <c r="GI27" s="145"/>
      <c r="GJ27" s="146"/>
      <c r="GK27" s="1792"/>
      <c r="GN27" s="85"/>
      <c r="GO27" s="144"/>
      <c r="GP27" s="145"/>
      <c r="GQ27" s="145"/>
      <c r="GR27" s="146"/>
      <c r="GS27" s="1792"/>
      <c r="GV27" s="85"/>
      <c r="GW27" s="144"/>
      <c r="GX27" s="145"/>
      <c r="GY27" s="145"/>
      <c r="GZ27" s="146"/>
      <c r="HA27" s="1792"/>
      <c r="HD27" s="85"/>
      <c r="HE27" s="144"/>
      <c r="HF27" s="145"/>
      <c r="HG27" s="145"/>
      <c r="HH27" s="146"/>
      <c r="HI27" s="1792"/>
      <c r="HL27" s="85"/>
      <c r="HM27" s="144"/>
      <c r="HN27" s="145"/>
      <c r="HO27" s="145"/>
      <c r="HP27" s="146"/>
      <c r="HQ27" s="1792"/>
      <c r="HT27" s="85"/>
      <c r="HU27" s="144"/>
      <c r="HV27" s="145"/>
      <c r="HW27" s="145"/>
      <c r="HX27" s="146"/>
      <c r="HY27" s="1792"/>
      <c r="IB27" s="85"/>
      <c r="IC27" s="144"/>
      <c r="ID27" s="145"/>
      <c r="IE27" s="145"/>
      <c r="IF27" s="146"/>
      <c r="IG27" s="1792"/>
      <c r="IJ27" s="85"/>
      <c r="IK27" s="144"/>
      <c r="IL27" s="145"/>
      <c r="IM27" s="145"/>
      <c r="IN27" s="146"/>
      <c r="IO27" s="1792"/>
      <c r="IR27" s="85"/>
      <c r="IS27" s="144"/>
      <c r="IT27" s="145"/>
      <c r="IU27" s="145"/>
      <c r="IV27" s="146"/>
      <c r="IW27" s="1792"/>
      <c r="IZ27" s="85"/>
      <c r="JA27" s="144"/>
      <c r="JB27" s="145"/>
      <c r="JC27" s="145"/>
      <c r="JD27" s="146"/>
      <c r="JE27" s="1792"/>
      <c r="JH27" s="85"/>
      <c r="JI27" s="144"/>
      <c r="JJ27" s="145"/>
      <c r="JK27" s="145"/>
      <c r="JL27" s="146"/>
      <c r="JM27" s="1792"/>
      <c r="JP27" s="85"/>
      <c r="JQ27" s="144"/>
      <c r="JR27" s="145"/>
      <c r="JS27" s="145"/>
      <c r="JT27" s="146"/>
      <c r="JU27" s="1792"/>
      <c r="JX27" s="85"/>
      <c r="JY27" s="144"/>
      <c r="JZ27" s="145"/>
      <c r="KA27" s="145"/>
      <c r="KB27" s="146"/>
      <c r="KC27" s="1792"/>
      <c r="KF27" s="85"/>
      <c r="KG27" s="144"/>
      <c r="KH27" s="145"/>
      <c r="KI27" s="145"/>
      <c r="KJ27" s="146"/>
      <c r="KK27" s="1792"/>
      <c r="KN27" s="85"/>
      <c r="KO27" s="144"/>
      <c r="KP27" s="145"/>
      <c r="KQ27" s="145"/>
      <c r="KR27" s="146"/>
      <c r="KS27" s="1792"/>
      <c r="KV27" s="85"/>
      <c r="KW27" s="144"/>
      <c r="KX27" s="145"/>
      <c r="KY27" s="145"/>
      <c r="KZ27" s="146"/>
      <c r="LA27" s="1792"/>
      <c r="LD27" s="85"/>
      <c r="LE27" s="144"/>
      <c r="LF27" s="145"/>
      <c r="LG27" s="145"/>
      <c r="LH27" s="146"/>
      <c r="LI27" s="1792"/>
      <c r="LL27" s="85"/>
      <c r="LM27" s="144"/>
      <c r="LN27" s="145"/>
      <c r="LO27" s="145"/>
      <c r="LP27" s="146"/>
      <c r="LQ27" s="1792"/>
      <c r="LT27" s="85"/>
      <c r="LU27" s="144"/>
      <c r="LV27" s="145"/>
      <c r="LW27" s="145"/>
      <c r="LX27" s="146"/>
      <c r="LY27" s="1792"/>
      <c r="MB27" s="85"/>
      <c r="MC27" s="144"/>
      <c r="MD27" s="145"/>
      <c r="ME27" s="145"/>
      <c r="MF27" s="146"/>
      <c r="MG27" s="1792"/>
      <c r="MJ27" s="85"/>
      <c r="MK27" s="144"/>
      <c r="ML27" s="145"/>
      <c r="MM27" s="145"/>
      <c r="MN27" s="146"/>
      <c r="MO27" s="1792"/>
      <c r="MR27" s="85"/>
      <c r="MS27" s="144"/>
      <c r="MT27" s="145"/>
      <c r="MU27" s="145"/>
      <c r="MV27" s="146"/>
      <c r="MW27" s="1792"/>
      <c r="MZ27" s="85"/>
      <c r="NA27" s="144"/>
      <c r="NB27" s="145"/>
      <c r="NC27" s="145"/>
      <c r="ND27" s="146"/>
      <c r="NE27" s="1792"/>
      <c r="NH27" s="85"/>
      <c r="NI27" s="144"/>
      <c r="NJ27" s="145"/>
      <c r="NK27" s="145"/>
      <c r="NL27" s="146"/>
      <c r="NM27" s="1792"/>
      <c r="NP27" s="85"/>
      <c r="NQ27" s="144"/>
      <c r="NR27" s="145"/>
      <c r="NS27" s="145"/>
      <c r="NT27" s="146"/>
      <c r="NU27" s="1792"/>
      <c r="NX27" s="85"/>
      <c r="NY27" s="144"/>
      <c r="NZ27" s="145"/>
      <c r="OA27" s="145"/>
      <c r="OB27" s="146"/>
      <c r="OC27" s="1792"/>
      <c r="OF27" s="85"/>
      <c r="OG27" s="144"/>
      <c r="OH27" s="145"/>
      <c r="OI27" s="145"/>
      <c r="OJ27" s="146"/>
      <c r="OK27" s="1792"/>
      <c r="ON27" s="85"/>
      <c r="OO27" s="144"/>
      <c r="OP27" s="145"/>
      <c r="OQ27" s="145"/>
      <c r="OR27" s="146"/>
      <c r="OS27" s="1792"/>
      <c r="OV27" s="85"/>
      <c r="OW27" s="144"/>
      <c r="OX27" s="145"/>
      <c r="OY27" s="145"/>
      <c r="OZ27" s="146"/>
      <c r="PA27" s="1792"/>
      <c r="PD27" s="85"/>
      <c r="PE27" s="144"/>
      <c r="PF27" s="145"/>
      <c r="PG27" s="145"/>
      <c r="PH27" s="146"/>
      <c r="PI27" s="1792"/>
      <c r="PL27" s="85"/>
      <c r="PM27" s="144"/>
      <c r="PN27" s="145"/>
      <c r="PO27" s="145"/>
      <c r="PP27" s="146"/>
      <c r="PQ27" s="1792"/>
      <c r="PT27" s="85"/>
      <c r="PU27" s="144"/>
      <c r="PV27" s="145"/>
      <c r="PW27" s="145"/>
      <c r="PX27" s="146"/>
      <c r="PY27" s="1792"/>
      <c r="QB27" s="85"/>
      <c r="QC27" s="144"/>
      <c r="QD27" s="145"/>
      <c r="QE27" s="145"/>
      <c r="QF27" s="146"/>
      <c r="QG27" s="1792"/>
      <c r="QJ27" s="85"/>
      <c r="QK27" s="144"/>
      <c r="QL27" s="145"/>
      <c r="QM27" s="145"/>
      <c r="QN27" s="146"/>
      <c r="QO27" s="1792"/>
      <c r="QR27" s="85"/>
      <c r="QS27" s="144"/>
      <c r="QT27" s="145"/>
      <c r="QU27" s="145"/>
      <c r="QV27" s="146"/>
      <c r="QW27" s="1792"/>
      <c r="QZ27" s="85"/>
      <c r="RA27" s="144"/>
      <c r="RB27" s="145"/>
      <c r="RC27" s="145"/>
      <c r="RD27" s="146"/>
      <c r="RE27" s="1792"/>
      <c r="RH27" s="85"/>
      <c r="RI27" s="144"/>
      <c r="RJ27" s="145"/>
      <c r="RK27" s="145"/>
      <c r="RL27" s="146"/>
      <c r="RM27" s="1792"/>
      <c r="RP27" s="85"/>
      <c r="RQ27" s="144"/>
      <c r="RR27" s="145"/>
      <c r="RS27" s="145"/>
      <c r="RT27" s="146"/>
      <c r="RU27" s="1792"/>
      <c r="RX27" s="85"/>
      <c r="RY27" s="144"/>
      <c r="RZ27" s="145"/>
      <c r="SA27" s="145"/>
      <c r="SB27" s="146"/>
      <c r="SC27" s="1792"/>
      <c r="SF27" s="85"/>
      <c r="SG27" s="144"/>
      <c r="SH27" s="145"/>
      <c r="SI27" s="145"/>
      <c r="SJ27" s="146"/>
      <c r="SK27" s="1792"/>
      <c r="SN27" s="85"/>
      <c r="SO27" s="144"/>
      <c r="SP27" s="145"/>
      <c r="SQ27" s="145"/>
      <c r="SR27" s="146"/>
      <c r="SS27" s="1792"/>
      <c r="SV27" s="85"/>
      <c r="SW27" s="144"/>
      <c r="SX27" s="145"/>
      <c r="SY27" s="145"/>
      <c r="SZ27" s="146"/>
      <c r="TA27" s="1792"/>
      <c r="TD27" s="85"/>
      <c r="TE27" s="144"/>
      <c r="TF27" s="145"/>
      <c r="TG27" s="145"/>
      <c r="TH27" s="146"/>
      <c r="TI27" s="1792"/>
      <c r="TL27" s="85"/>
      <c r="TM27" s="144"/>
      <c r="TN27" s="145"/>
      <c r="TO27" s="145"/>
      <c r="TP27" s="146"/>
      <c r="TQ27" s="1792"/>
      <c r="TT27" s="85"/>
      <c r="TU27" s="144"/>
      <c r="TV27" s="145"/>
      <c r="TW27" s="145"/>
      <c r="TX27" s="146"/>
      <c r="TY27" s="1792"/>
      <c r="UB27" s="85"/>
      <c r="UC27" s="144"/>
      <c r="UD27" s="145"/>
      <c r="UE27" s="145"/>
      <c r="UF27" s="146"/>
      <c r="UG27" s="1792"/>
      <c r="UJ27" s="85"/>
      <c r="UK27" s="144"/>
      <c r="UL27" s="145"/>
      <c r="UM27" s="145"/>
      <c r="UN27" s="146"/>
      <c r="UO27" s="1792"/>
      <c r="UR27" s="85"/>
      <c r="US27" s="144"/>
      <c r="UT27" s="145"/>
      <c r="UU27" s="145"/>
      <c r="UV27" s="146"/>
      <c r="UW27" s="1792"/>
      <c r="UZ27" s="85"/>
      <c r="VA27" s="144"/>
      <c r="VB27" s="145"/>
      <c r="VC27" s="145"/>
      <c r="VD27" s="146"/>
      <c r="VE27" s="1792"/>
      <c r="VH27" s="85"/>
      <c r="VI27" s="144"/>
      <c r="VJ27" s="145"/>
      <c r="VK27" s="145"/>
      <c r="VL27" s="146"/>
      <c r="VM27" s="1792"/>
      <c r="VP27" s="85"/>
      <c r="VQ27" s="144"/>
      <c r="VR27" s="145"/>
      <c r="VS27" s="145"/>
      <c r="VT27" s="146"/>
      <c r="VU27" s="1792"/>
      <c r="VX27" s="85"/>
      <c r="VY27" s="144"/>
      <c r="VZ27" s="145"/>
      <c r="WA27" s="145"/>
      <c r="WB27" s="146"/>
      <c r="WC27" s="1792"/>
      <c r="WF27" s="85"/>
      <c r="WG27" s="144"/>
      <c r="WH27" s="145"/>
      <c r="WI27" s="145"/>
      <c r="WJ27" s="146"/>
      <c r="WK27" s="1792"/>
      <c r="WN27" s="85"/>
      <c r="WO27" s="144"/>
      <c r="WP27" s="145"/>
      <c r="WQ27" s="145"/>
      <c r="WR27" s="146"/>
      <c r="WS27" s="1792"/>
      <c r="WV27" s="85"/>
      <c r="WW27" s="144"/>
      <c r="WX27" s="145"/>
      <c r="WY27" s="145"/>
      <c r="WZ27" s="146"/>
      <c r="XA27" s="1792"/>
      <c r="XD27" s="85"/>
      <c r="XE27" s="144"/>
      <c r="XF27" s="145"/>
      <c r="XG27" s="145"/>
      <c r="XH27" s="146"/>
      <c r="XI27" s="1792"/>
      <c r="XL27" s="85"/>
      <c r="XM27" s="144"/>
      <c r="XN27" s="145"/>
      <c r="XO27" s="145"/>
      <c r="XP27" s="146"/>
      <c r="XQ27" s="1792"/>
      <c r="XT27" s="85"/>
      <c r="XU27" s="144"/>
      <c r="XV27" s="145"/>
      <c r="XW27" s="145"/>
      <c r="XX27" s="146"/>
      <c r="XY27" s="1792"/>
      <c r="YB27" s="85"/>
      <c r="YC27" s="144"/>
      <c r="YD27" s="145"/>
      <c r="YE27" s="145"/>
      <c r="YF27" s="146"/>
      <c r="YG27" s="1792"/>
      <c r="YJ27" s="85"/>
      <c r="YK27" s="144"/>
      <c r="YL27" s="145"/>
      <c r="YM27" s="145"/>
      <c r="YN27" s="146"/>
      <c r="YO27" s="1792"/>
      <c r="YR27" s="85"/>
      <c r="YS27" s="144"/>
      <c r="YT27" s="145"/>
      <c r="YU27" s="145"/>
      <c r="YV27" s="146"/>
      <c r="YW27" s="1792"/>
      <c r="YZ27" s="85"/>
      <c r="ZA27" s="144"/>
      <c r="ZB27" s="145"/>
      <c r="ZC27" s="145"/>
      <c r="ZD27" s="146"/>
      <c r="ZE27" s="1792"/>
      <c r="ZH27" s="85"/>
      <c r="ZI27" s="144"/>
      <c r="ZJ27" s="145"/>
      <c r="ZK27" s="145"/>
      <c r="ZL27" s="146"/>
      <c r="ZM27" s="1792"/>
      <c r="ZP27" s="85"/>
      <c r="ZQ27" s="144"/>
      <c r="ZR27" s="145"/>
      <c r="ZS27" s="145"/>
      <c r="ZT27" s="146"/>
      <c r="ZU27" s="1792"/>
      <c r="ZX27" s="85"/>
      <c r="ZY27" s="144"/>
      <c r="ZZ27" s="145"/>
      <c r="AAA27" s="145"/>
      <c r="AAB27" s="146"/>
      <c r="AAC27" s="1792"/>
      <c r="AAF27" s="85"/>
      <c r="AAG27" s="144"/>
      <c r="AAH27" s="145"/>
      <c r="AAI27" s="145"/>
      <c r="AAJ27" s="146"/>
      <c r="AAK27" s="1792"/>
      <c r="AAN27" s="85"/>
      <c r="AAO27" s="144"/>
      <c r="AAP27" s="145"/>
      <c r="AAQ27" s="2057"/>
      <c r="AAR27" s="1694"/>
      <c r="AAS27" s="1790"/>
      <c r="AAT27" s="1696"/>
      <c r="AAU27" s="1696"/>
      <c r="AAV27" s="1695"/>
      <c r="AAW27" s="1549"/>
      <c r="AAX27" s="1550"/>
      <c r="AAY27" s="1550"/>
      <c r="AAZ27" s="1694"/>
      <c r="ABA27" s="1790"/>
      <c r="ABB27" s="1696"/>
      <c r="ABC27" s="1696"/>
      <c r="ABD27" s="1695"/>
      <c r="ABE27" s="1549"/>
      <c r="ABF27" s="1550"/>
      <c r="ABG27" s="1550"/>
      <c r="ABH27" s="1694"/>
      <c r="ABI27" s="1790"/>
      <c r="ABJ27" s="1696"/>
      <c r="ABK27" s="1696"/>
      <c r="ABL27" s="1695"/>
      <c r="ABM27" s="1549"/>
      <c r="ABN27" s="1550"/>
      <c r="ABO27" s="1550"/>
      <c r="ABP27" s="1694"/>
      <c r="ABQ27" s="1790"/>
      <c r="ABR27" s="1696"/>
      <c r="ABS27" s="1696"/>
      <c r="ABT27" s="1695"/>
      <c r="ABU27" s="1549"/>
      <c r="ABV27" s="1550"/>
      <c r="ABW27" s="1550"/>
      <c r="ABX27" s="1694"/>
      <c r="ABY27" s="1790"/>
      <c r="ABZ27" s="1696"/>
      <c r="ACA27" s="1696"/>
      <c r="ACB27" s="1695"/>
      <c r="ACC27" s="1549"/>
      <c r="ACD27" s="1550"/>
      <c r="ACE27" s="1550"/>
      <c r="ACF27" s="1694"/>
      <c r="ACG27" s="1790"/>
      <c r="ACH27" s="1696"/>
      <c r="ACI27" s="1696"/>
      <c r="ACJ27" s="1695"/>
      <c r="ACK27" s="1549"/>
      <c r="ACL27" s="1550"/>
      <c r="ACM27" s="1550"/>
      <c r="ACN27" s="1694"/>
      <c r="ACO27" s="1790"/>
      <c r="ACP27" s="1696"/>
      <c r="ACQ27" s="1696"/>
      <c r="ACR27" s="1695"/>
      <c r="ACS27" s="1549"/>
      <c r="ACT27" s="1550"/>
      <c r="ACU27" s="1550"/>
      <c r="ACV27" s="1694"/>
      <c r="ACW27" s="1790"/>
      <c r="ACX27" s="1696"/>
      <c r="ACY27" s="1696"/>
      <c r="ACZ27" s="1695"/>
      <c r="ADA27" s="1549"/>
      <c r="ADB27" s="1550"/>
      <c r="ADC27" s="1550"/>
      <c r="ADD27" s="1694"/>
      <c r="ADE27" s="1790"/>
      <c r="ADF27" s="1696"/>
      <c r="ADG27" s="1696"/>
      <c r="ADH27" s="1695"/>
      <c r="ADI27" s="1549"/>
      <c r="ADJ27" s="1550"/>
      <c r="ADK27" s="1550"/>
      <c r="ADL27" s="1694"/>
      <c r="ADM27" s="1790"/>
      <c r="ADN27" s="1696"/>
      <c r="ADO27" s="1696"/>
      <c r="ADP27" s="1695"/>
      <c r="ADQ27" s="1549"/>
      <c r="ADR27" s="1550"/>
      <c r="ADS27" s="1550"/>
      <c r="ADT27" s="1694"/>
      <c r="ADU27" s="1790"/>
      <c r="ADV27" s="1696"/>
      <c r="ADW27" s="1696"/>
      <c r="ADX27" s="1695"/>
      <c r="ADY27" s="1549"/>
      <c r="ADZ27" s="1550"/>
      <c r="AEA27" s="1550"/>
      <c r="AEB27" s="1694"/>
      <c r="AEC27" s="1790"/>
      <c r="AED27" s="1696"/>
      <c r="AEE27" s="1696"/>
      <c r="AEF27" s="1695"/>
      <c r="AEG27" s="1549"/>
      <c r="AEH27" s="1550"/>
      <c r="AEI27" s="1550"/>
      <c r="AEJ27" s="1694"/>
      <c r="AEK27" s="1790"/>
      <c r="AEL27" s="1696"/>
      <c r="AEM27" s="1696"/>
      <c r="AEN27" s="1695"/>
      <c r="AEO27" s="1549"/>
      <c r="AEP27" s="1550"/>
      <c r="AEQ27" s="1550"/>
      <c r="AER27" s="1694"/>
      <c r="AES27" s="1790"/>
      <c r="AET27" s="1696"/>
      <c r="AEU27" s="1696"/>
      <c r="AEV27" s="1695"/>
      <c r="AEW27" s="1549"/>
      <c r="AEX27" s="1550"/>
      <c r="AEY27" s="1550"/>
      <c r="AEZ27" s="1694"/>
      <c r="AFA27" s="1790"/>
      <c r="AFB27" s="1696"/>
      <c r="AFC27" s="1696"/>
      <c r="AFD27" s="1695"/>
      <c r="AFE27" s="1549"/>
      <c r="AFF27" s="1550"/>
      <c r="AFG27" s="1550"/>
      <c r="AFH27" s="1694"/>
      <c r="AFI27" s="1790"/>
      <c r="AFJ27" s="1696"/>
      <c r="AFK27" s="1696"/>
      <c r="AFL27" s="1695"/>
      <c r="AFM27" s="1549"/>
      <c r="AFN27" s="1550"/>
      <c r="AFO27" s="1550"/>
      <c r="AFP27" s="1694"/>
      <c r="AFQ27" s="1790"/>
      <c r="AFR27" s="1696"/>
      <c r="AFS27" s="1696"/>
      <c r="AFT27" s="1695"/>
      <c r="AFU27" s="1549"/>
      <c r="AFV27" s="1550"/>
      <c r="AFW27" s="1550"/>
      <c r="AFX27" s="1694"/>
      <c r="AFY27" s="1790"/>
      <c r="AFZ27" s="1696"/>
      <c r="AGA27" s="1696"/>
      <c r="AGB27" s="1695"/>
      <c r="AGC27" s="1549"/>
      <c r="AGD27" s="1550"/>
      <c r="AGE27" s="1550"/>
      <c r="AGF27" s="1694"/>
      <c r="AGG27" s="1790"/>
      <c r="AGH27" s="1696"/>
      <c r="AGI27" s="1696"/>
      <c r="AGJ27" s="1695"/>
      <c r="AGK27" s="1549"/>
      <c r="AGL27" s="1550"/>
      <c r="AGM27" s="1550"/>
      <c r="AGN27" s="1694"/>
      <c r="AGO27" s="1790"/>
      <c r="AGP27" s="1696"/>
      <c r="AGQ27" s="1696"/>
      <c r="AGR27" s="1695"/>
      <c r="AGS27" s="1549"/>
      <c r="AGT27" s="1550"/>
      <c r="AGU27" s="1550"/>
      <c r="AGV27" s="1694"/>
      <c r="AGW27" s="1790"/>
      <c r="AGX27" s="1696"/>
      <c r="AGY27" s="1696"/>
      <c r="AGZ27" s="1695"/>
      <c r="AHA27" s="1549"/>
      <c r="AHB27" s="1550"/>
      <c r="AHC27" s="1550"/>
      <c r="AHD27" s="1694"/>
      <c r="AHE27" s="1790"/>
      <c r="AHF27" s="1696"/>
      <c r="AHG27" s="1696"/>
      <c r="AHH27" s="1695"/>
      <c r="AHI27" s="1549"/>
      <c r="AHJ27" s="1550"/>
      <c r="AHK27" s="1550"/>
      <c r="AHL27" s="1694"/>
      <c r="AHM27" s="1790"/>
      <c r="AHN27" s="1696"/>
      <c r="AHO27" s="1696"/>
      <c r="AHP27" s="1695"/>
      <c r="AHQ27" s="1549"/>
      <c r="AHR27" s="1550"/>
      <c r="AHS27" s="1550"/>
      <c r="AHT27" s="1694"/>
      <c r="AHU27" s="1790"/>
      <c r="AHV27" s="1696"/>
      <c r="AHW27" s="1696"/>
      <c r="AHX27" s="1695"/>
      <c r="AHY27" s="1549"/>
      <c r="AHZ27" s="1550"/>
      <c r="AIA27" s="1550"/>
      <c r="AIB27" s="1694"/>
      <c r="AIC27" s="1790"/>
      <c r="AID27" s="1696"/>
      <c r="AIE27" s="1696"/>
      <c r="AIF27" s="1695"/>
      <c r="AIG27" s="1549"/>
      <c r="AIH27" s="1550"/>
      <c r="AII27" s="1550"/>
      <c r="AIJ27" s="1694"/>
      <c r="AIK27" s="1790"/>
      <c r="AIL27" s="1696"/>
      <c r="AIM27" s="1696"/>
      <c r="AIN27" s="1695"/>
      <c r="AIO27" s="1549"/>
      <c r="AIP27" s="1550"/>
      <c r="AIQ27" s="1550"/>
      <c r="AIR27" s="1694"/>
      <c r="AIS27" s="1790"/>
      <c r="AIT27" s="1696"/>
      <c r="AIU27" s="1696"/>
      <c r="AIV27" s="1695"/>
      <c r="AIW27" s="1549"/>
      <c r="AIX27" s="1550"/>
      <c r="AIY27" s="1550"/>
      <c r="AIZ27" s="1694"/>
      <c r="AJA27" s="1790"/>
      <c r="AJB27" s="1696"/>
      <c r="AJC27" s="1696"/>
      <c r="AJD27" s="1695"/>
      <c r="AJE27" s="1549"/>
      <c r="AJF27" s="1550"/>
      <c r="AJG27" s="1550"/>
      <c r="AJH27" s="1694"/>
      <c r="AJI27" s="1790"/>
      <c r="AJJ27" s="1696"/>
      <c r="AJK27" s="1696"/>
      <c r="AJL27" s="1695"/>
      <c r="AJM27" s="1549"/>
      <c r="AJN27" s="1550"/>
      <c r="AJO27" s="1550"/>
      <c r="AJP27" s="1694"/>
      <c r="AJQ27" s="1790"/>
      <c r="AJR27" s="1696"/>
      <c r="AJS27" s="1696"/>
      <c r="AJT27" s="1695"/>
      <c r="AJU27" s="1549"/>
      <c r="AJV27" s="1550"/>
      <c r="AJW27" s="1550"/>
      <c r="AJX27" s="1694"/>
      <c r="AJY27" s="1790"/>
      <c r="AJZ27" s="1696"/>
      <c r="AKA27" s="1696"/>
      <c r="AKB27" s="1695"/>
      <c r="AKC27" s="1549"/>
      <c r="AKD27" s="1550"/>
      <c r="AKE27" s="1550"/>
      <c r="AKF27" s="1694"/>
      <c r="AKG27" s="1790"/>
      <c r="AKH27" s="1696"/>
      <c r="AKI27" s="1696"/>
      <c r="AKJ27" s="1695"/>
      <c r="AKK27" s="1549"/>
      <c r="AKL27" s="1550"/>
      <c r="AKM27" s="1550"/>
      <c r="AKN27" s="1694"/>
      <c r="AKO27" s="1790"/>
      <c r="AKP27" s="1696"/>
      <c r="AKQ27" s="1696"/>
      <c r="AKR27" s="1695"/>
      <c r="AKS27" s="1549"/>
      <c r="AKT27" s="1550"/>
      <c r="AKU27" s="1550"/>
      <c r="AKV27" s="1694"/>
      <c r="AKW27" s="1790"/>
      <c r="AKX27" s="1696"/>
      <c r="AKY27" s="1696"/>
      <c r="AKZ27" s="1695"/>
      <c r="ALA27" s="1549"/>
      <c r="ALB27" s="1550"/>
      <c r="ALC27" s="1550"/>
      <c r="ALD27" s="1694"/>
      <c r="ALE27" s="1790"/>
      <c r="ALF27" s="1696"/>
      <c r="ALG27" s="1696"/>
      <c r="ALH27" s="1695"/>
      <c r="ALI27" s="1549"/>
      <c r="ALJ27" s="1550"/>
      <c r="ALK27" s="1550"/>
      <c r="ALL27" s="1694"/>
      <c r="ALM27" s="1790"/>
      <c r="ALN27" s="1696"/>
      <c r="ALO27" s="1696"/>
      <c r="ALP27" s="1695"/>
      <c r="ALQ27" s="1549"/>
      <c r="ALR27" s="1550"/>
      <c r="ALS27" s="1550"/>
      <c r="ALT27" s="1694"/>
      <c r="ALU27" s="1790"/>
      <c r="ALV27" s="1696"/>
      <c r="ALW27" s="1696"/>
      <c r="ALX27" s="1695"/>
      <c r="ALY27" s="1549"/>
      <c r="ALZ27" s="1550"/>
      <c r="AMA27" s="1550"/>
      <c r="AMB27" s="1694"/>
      <c r="AMC27" s="1790"/>
      <c r="AMD27" s="1696"/>
      <c r="AME27" s="1696"/>
      <c r="AMF27" s="1695"/>
      <c r="AMG27" s="1549"/>
      <c r="AMH27" s="1550"/>
      <c r="AMI27" s="1550"/>
      <c r="AMJ27" s="1703"/>
    </row>
    <row r="28" spans="1:1024" s="72" customFormat="1" ht="30" customHeight="1">
      <c r="A28" s="1694">
        <v>6050200001</v>
      </c>
      <c r="B28" s="1789"/>
      <c r="C28" s="1696" t="s">
        <v>4026</v>
      </c>
      <c r="D28" s="1696" t="s">
        <v>4025</v>
      </c>
      <c r="E28" s="1695">
        <v>6</v>
      </c>
      <c r="F28" s="1549">
        <v>8.9138644067796609</v>
      </c>
      <c r="G28" s="1536">
        <f>F28*$I$2</f>
        <v>0</v>
      </c>
      <c r="H28" s="1536">
        <f>G28-G28*($I$1)</f>
        <v>0</v>
      </c>
      <c r="I28"/>
      <c r="L28" s="85"/>
      <c r="M28" s="85"/>
      <c r="N28" s="144"/>
      <c r="O28" s="145"/>
      <c r="P28" s="145"/>
      <c r="Q28" s="146"/>
      <c r="T28" s="85"/>
      <c r="U28" s="144"/>
      <c r="V28" s="145"/>
      <c r="W28" s="145"/>
      <c r="X28" s="146"/>
      <c r="Y28" s="1792"/>
      <c r="AB28" s="85"/>
      <c r="AC28" s="144"/>
      <c r="AD28" s="145"/>
      <c r="AE28" s="145"/>
      <c r="AF28" s="146"/>
      <c r="AG28" s="1792"/>
      <c r="AJ28" s="85"/>
      <c r="AK28" s="144"/>
      <c r="AL28" s="145"/>
      <c r="AM28" s="145"/>
      <c r="AN28" s="146"/>
      <c r="AO28" s="1792"/>
      <c r="AR28" s="85"/>
      <c r="AS28" s="144"/>
      <c r="AT28" s="145"/>
      <c r="AU28" s="145"/>
      <c r="AV28" s="146"/>
      <c r="AW28" s="1792"/>
      <c r="AZ28" s="85"/>
      <c r="BA28" s="144"/>
      <c r="BB28" s="145"/>
      <c r="BC28" s="145"/>
      <c r="BD28" s="146"/>
      <c r="BE28" s="1792"/>
      <c r="BH28" s="85"/>
      <c r="BI28" s="144"/>
      <c r="BJ28" s="145"/>
      <c r="BK28" s="145"/>
      <c r="BL28" s="146"/>
      <c r="BM28" s="1792"/>
      <c r="BP28" s="85"/>
      <c r="BQ28" s="144"/>
      <c r="BR28" s="145"/>
      <c r="BS28" s="145"/>
      <c r="BT28" s="146"/>
      <c r="BU28" s="1792"/>
      <c r="BX28" s="85"/>
      <c r="BY28" s="144"/>
      <c r="BZ28" s="145"/>
      <c r="CA28" s="145"/>
      <c r="CB28" s="146"/>
      <c r="CC28" s="1792"/>
      <c r="CF28" s="85"/>
      <c r="CG28" s="144"/>
      <c r="CH28" s="145"/>
      <c r="CI28" s="145"/>
      <c r="CJ28" s="146"/>
      <c r="CK28" s="1792"/>
      <c r="CN28" s="85"/>
      <c r="CO28" s="144"/>
      <c r="CP28" s="145"/>
      <c r="CQ28" s="145"/>
      <c r="CR28" s="146"/>
      <c r="CS28" s="1792"/>
      <c r="CV28" s="85"/>
      <c r="CW28" s="144"/>
      <c r="CX28" s="145"/>
      <c r="CY28" s="145"/>
      <c r="CZ28" s="146"/>
      <c r="DA28" s="1792"/>
      <c r="DD28" s="85"/>
      <c r="DE28" s="144"/>
      <c r="DF28" s="145"/>
      <c r="DG28" s="145"/>
      <c r="DH28" s="146"/>
      <c r="DI28" s="1792"/>
      <c r="DL28" s="85"/>
      <c r="DM28" s="144"/>
      <c r="DN28" s="145"/>
      <c r="DO28" s="145"/>
      <c r="DP28" s="146"/>
      <c r="DQ28" s="1792"/>
      <c r="DT28" s="85"/>
      <c r="DU28" s="144"/>
      <c r="DV28" s="145"/>
      <c r="DW28" s="145"/>
      <c r="DX28" s="146"/>
      <c r="DY28" s="1792"/>
      <c r="EB28" s="85"/>
      <c r="EC28" s="144"/>
      <c r="ED28" s="145"/>
      <c r="EE28" s="145"/>
      <c r="EF28" s="146"/>
      <c r="EG28" s="1792"/>
      <c r="EJ28" s="85"/>
      <c r="EK28" s="144"/>
      <c r="EL28" s="145"/>
      <c r="EM28" s="145"/>
      <c r="EN28" s="146"/>
      <c r="EO28" s="1792"/>
      <c r="ER28" s="85"/>
      <c r="ES28" s="144"/>
      <c r="ET28" s="145"/>
      <c r="EU28" s="145"/>
      <c r="EV28" s="146"/>
      <c r="EW28" s="1792"/>
      <c r="EZ28" s="85"/>
      <c r="FA28" s="144"/>
      <c r="FB28" s="145"/>
      <c r="FC28" s="145"/>
      <c r="FD28" s="146"/>
      <c r="FE28" s="1792"/>
      <c r="FH28" s="85"/>
      <c r="FI28" s="144"/>
      <c r="FJ28" s="145"/>
      <c r="FK28" s="145"/>
      <c r="FL28" s="146"/>
      <c r="FM28" s="1792"/>
      <c r="FP28" s="85"/>
      <c r="FQ28" s="144"/>
      <c r="FR28" s="145"/>
      <c r="FS28" s="145"/>
      <c r="FT28" s="146"/>
      <c r="FU28" s="1792"/>
      <c r="FX28" s="85"/>
      <c r="FY28" s="144"/>
      <c r="FZ28" s="145"/>
      <c r="GA28" s="145"/>
      <c r="GB28" s="146"/>
      <c r="GC28" s="1792"/>
      <c r="GF28" s="85"/>
      <c r="GG28" s="144"/>
      <c r="GH28" s="145"/>
      <c r="GI28" s="145"/>
      <c r="GJ28" s="146"/>
      <c r="GK28" s="1792"/>
      <c r="GN28" s="85"/>
      <c r="GO28" s="144"/>
      <c r="GP28" s="145"/>
      <c r="GQ28" s="145"/>
      <c r="GR28" s="146"/>
      <c r="GS28" s="1792"/>
      <c r="GV28" s="85"/>
      <c r="GW28" s="144"/>
      <c r="GX28" s="145"/>
      <c r="GY28" s="145"/>
      <c r="GZ28" s="146"/>
      <c r="HA28" s="1792"/>
      <c r="HD28" s="85"/>
      <c r="HE28" s="144"/>
      <c r="HF28" s="145"/>
      <c r="HG28" s="145"/>
      <c r="HH28" s="146"/>
      <c r="HI28" s="1792"/>
      <c r="HL28" s="85"/>
      <c r="HM28" s="144"/>
      <c r="HN28" s="145"/>
      <c r="HO28" s="145"/>
      <c r="HP28" s="146"/>
      <c r="HQ28" s="1792"/>
      <c r="HT28" s="85"/>
      <c r="HU28" s="144"/>
      <c r="HV28" s="145"/>
      <c r="HW28" s="145"/>
      <c r="HX28" s="146"/>
      <c r="HY28" s="1792"/>
      <c r="IB28" s="85"/>
      <c r="IC28" s="144"/>
      <c r="ID28" s="145"/>
      <c r="IE28" s="145"/>
      <c r="IF28" s="146"/>
      <c r="IG28" s="1792"/>
      <c r="IJ28" s="85"/>
      <c r="IK28" s="144"/>
      <c r="IL28" s="145"/>
      <c r="IM28" s="145"/>
      <c r="IN28" s="146"/>
      <c r="IO28" s="1792"/>
      <c r="IR28" s="85"/>
      <c r="IS28" s="144"/>
      <c r="IT28" s="145"/>
      <c r="IU28" s="145"/>
      <c r="IV28" s="146"/>
      <c r="IW28" s="1792"/>
      <c r="IZ28" s="85"/>
      <c r="JA28" s="144"/>
      <c r="JB28" s="145"/>
      <c r="JC28" s="145"/>
      <c r="JD28" s="146"/>
      <c r="JE28" s="1792"/>
      <c r="JH28" s="85"/>
      <c r="JI28" s="144"/>
      <c r="JJ28" s="145"/>
      <c r="JK28" s="145"/>
      <c r="JL28" s="146"/>
      <c r="JM28" s="1792"/>
      <c r="JP28" s="85"/>
      <c r="JQ28" s="144"/>
      <c r="JR28" s="145"/>
      <c r="JS28" s="145"/>
      <c r="JT28" s="146"/>
      <c r="JU28" s="1792"/>
      <c r="JX28" s="85"/>
      <c r="JY28" s="144"/>
      <c r="JZ28" s="145"/>
      <c r="KA28" s="145"/>
      <c r="KB28" s="146"/>
      <c r="KC28" s="1792"/>
      <c r="KF28" s="85"/>
      <c r="KG28" s="144"/>
      <c r="KH28" s="145"/>
      <c r="KI28" s="145"/>
      <c r="KJ28" s="146"/>
      <c r="KK28" s="1792"/>
      <c r="KN28" s="85"/>
      <c r="KO28" s="144"/>
      <c r="KP28" s="145"/>
      <c r="KQ28" s="145"/>
      <c r="KR28" s="146"/>
      <c r="KS28" s="1792"/>
      <c r="KV28" s="85"/>
      <c r="KW28" s="144"/>
      <c r="KX28" s="145"/>
      <c r="KY28" s="145"/>
      <c r="KZ28" s="146"/>
      <c r="LA28" s="1792"/>
      <c r="LD28" s="85"/>
      <c r="LE28" s="144"/>
      <c r="LF28" s="145"/>
      <c r="LG28" s="145"/>
      <c r="LH28" s="146"/>
      <c r="LI28" s="1792"/>
      <c r="LL28" s="85"/>
      <c r="LM28" s="144"/>
      <c r="LN28" s="145"/>
      <c r="LO28" s="145"/>
      <c r="LP28" s="146"/>
      <c r="LQ28" s="1792"/>
      <c r="LT28" s="85"/>
      <c r="LU28" s="144"/>
      <c r="LV28" s="145"/>
      <c r="LW28" s="145"/>
      <c r="LX28" s="146"/>
      <c r="LY28" s="1792"/>
      <c r="MB28" s="85"/>
      <c r="MC28" s="144"/>
      <c r="MD28" s="145"/>
      <c r="ME28" s="145"/>
      <c r="MF28" s="146"/>
      <c r="MG28" s="1792"/>
      <c r="MJ28" s="85"/>
      <c r="MK28" s="144"/>
      <c r="ML28" s="145"/>
      <c r="MM28" s="145"/>
      <c r="MN28" s="146"/>
      <c r="MO28" s="1792"/>
      <c r="MR28" s="85"/>
      <c r="MS28" s="144"/>
      <c r="MT28" s="145"/>
      <c r="MU28" s="145"/>
      <c r="MV28" s="146"/>
      <c r="MW28" s="1792"/>
      <c r="MZ28" s="85"/>
      <c r="NA28" s="144"/>
      <c r="NB28" s="145"/>
      <c r="NC28" s="145"/>
      <c r="ND28" s="146"/>
      <c r="NE28" s="1792"/>
      <c r="NH28" s="85"/>
      <c r="NI28" s="144"/>
      <c r="NJ28" s="145"/>
      <c r="NK28" s="145"/>
      <c r="NL28" s="146"/>
      <c r="NM28" s="1792"/>
      <c r="NP28" s="85"/>
      <c r="NQ28" s="144"/>
      <c r="NR28" s="145"/>
      <c r="NS28" s="145"/>
      <c r="NT28" s="146"/>
      <c r="NU28" s="1792"/>
      <c r="NX28" s="85"/>
      <c r="NY28" s="144"/>
      <c r="NZ28" s="145"/>
      <c r="OA28" s="145"/>
      <c r="OB28" s="146"/>
      <c r="OC28" s="1792"/>
      <c r="OF28" s="85"/>
      <c r="OG28" s="144"/>
      <c r="OH28" s="145"/>
      <c r="OI28" s="145"/>
      <c r="OJ28" s="146"/>
      <c r="OK28" s="1792"/>
      <c r="ON28" s="85"/>
      <c r="OO28" s="144"/>
      <c r="OP28" s="145"/>
      <c r="OQ28" s="145"/>
      <c r="OR28" s="146"/>
      <c r="OS28" s="1792"/>
      <c r="OV28" s="85"/>
      <c r="OW28" s="144"/>
      <c r="OX28" s="145"/>
      <c r="OY28" s="145"/>
      <c r="OZ28" s="146"/>
      <c r="PA28" s="1792"/>
      <c r="PD28" s="85"/>
      <c r="PE28" s="144"/>
      <c r="PF28" s="145"/>
      <c r="PG28" s="145"/>
      <c r="PH28" s="146"/>
      <c r="PI28" s="1792"/>
      <c r="PL28" s="85"/>
      <c r="PM28" s="144"/>
      <c r="PN28" s="145"/>
      <c r="PO28" s="145"/>
      <c r="PP28" s="146"/>
      <c r="PQ28" s="1792"/>
      <c r="PT28" s="85"/>
      <c r="PU28" s="144"/>
      <c r="PV28" s="145"/>
      <c r="PW28" s="145"/>
      <c r="PX28" s="146"/>
      <c r="PY28" s="1792"/>
      <c r="QB28" s="85"/>
      <c r="QC28" s="144"/>
      <c r="QD28" s="145"/>
      <c r="QE28" s="145"/>
      <c r="QF28" s="146"/>
      <c r="QG28" s="1792"/>
      <c r="QJ28" s="85"/>
      <c r="QK28" s="144"/>
      <c r="QL28" s="145"/>
      <c r="QM28" s="145"/>
      <c r="QN28" s="146"/>
      <c r="QO28" s="1792"/>
      <c r="QR28" s="85"/>
      <c r="QS28" s="144"/>
      <c r="QT28" s="145"/>
      <c r="QU28" s="145"/>
      <c r="QV28" s="146"/>
      <c r="QW28" s="1792"/>
      <c r="QZ28" s="85"/>
      <c r="RA28" s="144"/>
      <c r="RB28" s="145"/>
      <c r="RC28" s="145"/>
      <c r="RD28" s="146"/>
      <c r="RE28" s="1792"/>
      <c r="RH28" s="85"/>
      <c r="RI28" s="144"/>
      <c r="RJ28" s="145"/>
      <c r="RK28" s="145"/>
      <c r="RL28" s="146"/>
      <c r="RM28" s="1792"/>
      <c r="RP28" s="85"/>
      <c r="RQ28" s="144"/>
      <c r="RR28" s="145"/>
      <c r="RS28" s="145"/>
      <c r="RT28" s="146"/>
      <c r="RU28" s="1792"/>
      <c r="RX28" s="85"/>
      <c r="RY28" s="144"/>
      <c r="RZ28" s="145"/>
      <c r="SA28" s="145"/>
      <c r="SB28" s="146"/>
      <c r="SC28" s="1792"/>
      <c r="SF28" s="85"/>
      <c r="SG28" s="144"/>
      <c r="SH28" s="145"/>
      <c r="SI28" s="145"/>
      <c r="SJ28" s="146"/>
      <c r="SK28" s="1792"/>
      <c r="SN28" s="85"/>
      <c r="SO28" s="144"/>
      <c r="SP28" s="145"/>
      <c r="SQ28" s="145"/>
      <c r="SR28" s="146"/>
      <c r="SS28" s="1792"/>
      <c r="SV28" s="85"/>
      <c r="SW28" s="144"/>
      <c r="SX28" s="145"/>
      <c r="SY28" s="145"/>
      <c r="SZ28" s="146"/>
      <c r="TA28" s="1792"/>
      <c r="TD28" s="85"/>
      <c r="TE28" s="144"/>
      <c r="TF28" s="145"/>
      <c r="TG28" s="145"/>
      <c r="TH28" s="146"/>
      <c r="TI28" s="1792"/>
      <c r="TL28" s="85"/>
      <c r="TM28" s="144"/>
      <c r="TN28" s="145"/>
      <c r="TO28" s="145"/>
      <c r="TP28" s="146"/>
      <c r="TQ28" s="1792"/>
      <c r="TT28" s="85"/>
      <c r="TU28" s="144"/>
      <c r="TV28" s="145"/>
      <c r="TW28" s="145"/>
      <c r="TX28" s="146"/>
      <c r="TY28" s="1792"/>
      <c r="UB28" s="85"/>
      <c r="UC28" s="144"/>
      <c r="UD28" s="145"/>
      <c r="UE28" s="145"/>
      <c r="UF28" s="146"/>
      <c r="UG28" s="1792"/>
      <c r="UJ28" s="85"/>
      <c r="UK28" s="144"/>
      <c r="UL28" s="145"/>
      <c r="UM28" s="145"/>
      <c r="UN28" s="146"/>
      <c r="UO28" s="1792"/>
      <c r="UR28" s="85"/>
      <c r="US28" s="144"/>
      <c r="UT28" s="145"/>
      <c r="UU28" s="145"/>
      <c r="UV28" s="146"/>
      <c r="UW28" s="1792"/>
      <c r="UZ28" s="85"/>
      <c r="VA28" s="144"/>
      <c r="VB28" s="145"/>
      <c r="VC28" s="145"/>
      <c r="VD28" s="146"/>
      <c r="VE28" s="1792"/>
      <c r="VH28" s="85"/>
      <c r="VI28" s="144"/>
      <c r="VJ28" s="145"/>
      <c r="VK28" s="145"/>
      <c r="VL28" s="146"/>
      <c r="VM28" s="1792"/>
      <c r="VP28" s="85"/>
      <c r="VQ28" s="144"/>
      <c r="VR28" s="145"/>
      <c r="VS28" s="145"/>
      <c r="VT28" s="146"/>
      <c r="VU28" s="1792"/>
      <c r="VX28" s="85"/>
      <c r="VY28" s="144"/>
      <c r="VZ28" s="145"/>
      <c r="WA28" s="145"/>
      <c r="WB28" s="146"/>
      <c r="WC28" s="1792"/>
      <c r="WF28" s="85"/>
      <c r="WG28" s="144"/>
      <c r="WH28" s="145"/>
      <c r="WI28" s="145"/>
      <c r="WJ28" s="146"/>
      <c r="WK28" s="1792"/>
      <c r="WN28" s="85"/>
      <c r="WO28" s="144"/>
      <c r="WP28" s="145"/>
      <c r="WQ28" s="145"/>
      <c r="WR28" s="146"/>
      <c r="WS28" s="1792"/>
      <c r="WV28" s="85"/>
      <c r="WW28" s="144"/>
      <c r="WX28" s="145"/>
      <c r="WY28" s="145"/>
      <c r="WZ28" s="146"/>
      <c r="XA28" s="1792"/>
      <c r="XD28" s="85"/>
      <c r="XE28" s="144"/>
      <c r="XF28" s="145"/>
      <c r="XG28" s="145"/>
      <c r="XH28" s="146"/>
      <c r="XI28" s="1792"/>
      <c r="XL28" s="85"/>
      <c r="XM28" s="144"/>
      <c r="XN28" s="145"/>
      <c r="XO28" s="145"/>
      <c r="XP28" s="146"/>
      <c r="XQ28" s="1792"/>
      <c r="XT28" s="85"/>
      <c r="XU28" s="144"/>
      <c r="XV28" s="145"/>
      <c r="XW28" s="145"/>
      <c r="XX28" s="146"/>
      <c r="XY28" s="1792"/>
      <c r="YB28" s="85"/>
      <c r="YC28" s="144"/>
      <c r="YD28" s="145"/>
      <c r="YE28" s="145"/>
      <c r="YF28" s="146"/>
      <c r="YG28" s="1792"/>
      <c r="YJ28" s="85"/>
      <c r="YK28" s="144"/>
      <c r="YL28" s="145"/>
      <c r="YM28" s="145"/>
      <c r="YN28" s="146"/>
      <c r="YO28" s="1792"/>
      <c r="YR28" s="85"/>
      <c r="YS28" s="144"/>
      <c r="YT28" s="145"/>
      <c r="YU28" s="145"/>
      <c r="YV28" s="146"/>
      <c r="YW28" s="1792"/>
      <c r="YZ28" s="85"/>
      <c r="ZA28" s="144"/>
      <c r="ZB28" s="145"/>
      <c r="ZC28" s="145"/>
      <c r="ZD28" s="146"/>
      <c r="ZE28" s="1792"/>
      <c r="ZH28" s="85"/>
      <c r="ZI28" s="144"/>
      <c r="ZJ28" s="145"/>
      <c r="ZK28" s="145"/>
      <c r="ZL28" s="146"/>
      <c r="ZM28" s="1792"/>
      <c r="ZP28" s="85"/>
      <c r="ZQ28" s="144"/>
      <c r="ZR28" s="145"/>
      <c r="ZS28" s="145"/>
      <c r="ZT28" s="146"/>
      <c r="ZU28" s="1792"/>
      <c r="ZX28" s="85"/>
      <c r="ZY28" s="144"/>
      <c r="ZZ28" s="145"/>
      <c r="AAA28" s="145"/>
      <c r="AAB28" s="146"/>
      <c r="AAC28" s="1792"/>
      <c r="AAF28" s="85"/>
      <c r="AAG28" s="144"/>
      <c r="AAH28" s="145"/>
      <c r="AAI28" s="145"/>
      <c r="AAJ28" s="146"/>
      <c r="AAK28" s="1792"/>
      <c r="AAN28" s="85"/>
      <c r="AAO28" s="144"/>
      <c r="AAP28" s="145"/>
      <c r="AAQ28" s="2057"/>
      <c r="AAR28" s="1694"/>
      <c r="AAS28" s="1790"/>
      <c r="AAT28" s="1696"/>
      <c r="AAU28" s="1696"/>
      <c r="AAV28" s="1695"/>
      <c r="AAW28" s="1549"/>
      <c r="AAX28" s="1550"/>
      <c r="AAY28" s="1550"/>
      <c r="AAZ28" s="1694"/>
      <c r="ABA28" s="1790"/>
      <c r="ABB28" s="1696"/>
      <c r="ABC28" s="1696"/>
      <c r="ABD28" s="1695"/>
      <c r="ABE28" s="1549"/>
      <c r="ABF28" s="1550"/>
      <c r="ABG28" s="1550"/>
      <c r="ABH28" s="1694"/>
      <c r="ABI28" s="1790"/>
      <c r="ABJ28" s="1696"/>
      <c r="ABK28" s="1696"/>
      <c r="ABL28" s="1695"/>
      <c r="ABM28" s="1549"/>
      <c r="ABN28" s="1550"/>
      <c r="ABO28" s="1550"/>
      <c r="ABP28" s="1694"/>
      <c r="ABQ28" s="1790"/>
      <c r="ABR28" s="1696"/>
      <c r="ABS28" s="1696"/>
      <c r="ABT28" s="1695"/>
      <c r="ABU28" s="1549"/>
      <c r="ABV28" s="1550"/>
      <c r="ABW28" s="1550"/>
      <c r="ABX28" s="1694"/>
      <c r="ABY28" s="1790"/>
      <c r="ABZ28" s="1696"/>
      <c r="ACA28" s="1696"/>
      <c r="ACB28" s="1695"/>
      <c r="ACC28" s="1549"/>
      <c r="ACD28" s="1550"/>
      <c r="ACE28" s="1550"/>
      <c r="ACF28" s="1694"/>
      <c r="ACG28" s="1790"/>
      <c r="ACH28" s="1696"/>
      <c r="ACI28" s="1696"/>
      <c r="ACJ28" s="1695"/>
      <c r="ACK28" s="1549"/>
      <c r="ACL28" s="1550"/>
      <c r="ACM28" s="1550"/>
      <c r="ACN28" s="1694"/>
      <c r="ACO28" s="1790"/>
      <c r="ACP28" s="1696"/>
      <c r="ACQ28" s="1696"/>
      <c r="ACR28" s="1695"/>
      <c r="ACS28" s="1549"/>
      <c r="ACT28" s="1550"/>
      <c r="ACU28" s="1550"/>
      <c r="ACV28" s="1694"/>
      <c r="ACW28" s="1790"/>
      <c r="ACX28" s="1696"/>
      <c r="ACY28" s="1696"/>
      <c r="ACZ28" s="1695"/>
      <c r="ADA28" s="1549"/>
      <c r="ADB28" s="1550"/>
      <c r="ADC28" s="1550"/>
      <c r="ADD28" s="1694"/>
      <c r="ADE28" s="1790"/>
      <c r="ADF28" s="1696"/>
      <c r="ADG28" s="1696"/>
      <c r="ADH28" s="1695"/>
      <c r="ADI28" s="1549"/>
      <c r="ADJ28" s="1550"/>
      <c r="ADK28" s="1550"/>
      <c r="ADL28" s="1694"/>
      <c r="ADM28" s="1790"/>
      <c r="ADN28" s="1696"/>
      <c r="ADO28" s="1696"/>
      <c r="ADP28" s="1695"/>
      <c r="ADQ28" s="1549"/>
      <c r="ADR28" s="1550"/>
      <c r="ADS28" s="1550"/>
      <c r="ADT28" s="1694"/>
      <c r="ADU28" s="1790"/>
      <c r="ADV28" s="1696"/>
      <c r="ADW28" s="1696"/>
      <c r="ADX28" s="1695"/>
      <c r="ADY28" s="1549"/>
      <c r="ADZ28" s="1550"/>
      <c r="AEA28" s="1550"/>
      <c r="AEB28" s="1694"/>
      <c r="AEC28" s="1790"/>
      <c r="AED28" s="1696"/>
      <c r="AEE28" s="1696"/>
      <c r="AEF28" s="1695"/>
      <c r="AEG28" s="1549"/>
      <c r="AEH28" s="1550"/>
      <c r="AEI28" s="1550"/>
      <c r="AEJ28" s="1694"/>
      <c r="AEK28" s="1790"/>
      <c r="AEL28" s="1696"/>
      <c r="AEM28" s="1696"/>
      <c r="AEN28" s="1695"/>
      <c r="AEO28" s="1549"/>
      <c r="AEP28" s="1550"/>
      <c r="AEQ28" s="1550"/>
      <c r="AER28" s="1694"/>
      <c r="AES28" s="1790"/>
      <c r="AET28" s="1696"/>
      <c r="AEU28" s="1696"/>
      <c r="AEV28" s="1695"/>
      <c r="AEW28" s="1549"/>
      <c r="AEX28" s="1550"/>
      <c r="AEY28" s="1550"/>
      <c r="AEZ28" s="1694"/>
      <c r="AFA28" s="1790"/>
      <c r="AFB28" s="1696"/>
      <c r="AFC28" s="1696"/>
      <c r="AFD28" s="1695"/>
      <c r="AFE28" s="1549"/>
      <c r="AFF28" s="1550"/>
      <c r="AFG28" s="1550"/>
      <c r="AFH28" s="1694"/>
      <c r="AFI28" s="1790"/>
      <c r="AFJ28" s="1696"/>
      <c r="AFK28" s="1696"/>
      <c r="AFL28" s="1695"/>
      <c r="AFM28" s="1549"/>
      <c r="AFN28" s="1550"/>
      <c r="AFO28" s="1550"/>
      <c r="AFP28" s="1694"/>
      <c r="AFQ28" s="1790"/>
      <c r="AFR28" s="1696"/>
      <c r="AFS28" s="1696"/>
      <c r="AFT28" s="1695"/>
      <c r="AFU28" s="1549"/>
      <c r="AFV28" s="1550"/>
      <c r="AFW28" s="1550"/>
      <c r="AFX28" s="1694"/>
      <c r="AFY28" s="1790"/>
      <c r="AFZ28" s="1696"/>
      <c r="AGA28" s="1696"/>
      <c r="AGB28" s="1695"/>
      <c r="AGC28" s="1549"/>
      <c r="AGD28" s="1550"/>
      <c r="AGE28" s="1550"/>
      <c r="AGF28" s="1694"/>
      <c r="AGG28" s="1790"/>
      <c r="AGH28" s="1696"/>
      <c r="AGI28" s="1696"/>
      <c r="AGJ28" s="1695"/>
      <c r="AGK28" s="1549"/>
      <c r="AGL28" s="1550"/>
      <c r="AGM28" s="1550"/>
      <c r="AGN28" s="1694"/>
      <c r="AGO28" s="1790"/>
      <c r="AGP28" s="1696"/>
      <c r="AGQ28" s="1696"/>
      <c r="AGR28" s="1695"/>
      <c r="AGS28" s="1549"/>
      <c r="AGT28" s="1550"/>
      <c r="AGU28" s="1550"/>
      <c r="AGV28" s="1694"/>
      <c r="AGW28" s="1790"/>
      <c r="AGX28" s="1696"/>
      <c r="AGY28" s="1696"/>
      <c r="AGZ28" s="1695"/>
      <c r="AHA28" s="1549"/>
      <c r="AHB28" s="1550"/>
      <c r="AHC28" s="1550"/>
      <c r="AHD28" s="1694"/>
      <c r="AHE28" s="1790"/>
      <c r="AHF28" s="1696"/>
      <c r="AHG28" s="1696"/>
      <c r="AHH28" s="1695"/>
      <c r="AHI28" s="1549"/>
      <c r="AHJ28" s="1550"/>
      <c r="AHK28" s="1550"/>
      <c r="AHL28" s="1694"/>
      <c r="AHM28" s="1790"/>
      <c r="AHN28" s="1696"/>
      <c r="AHO28" s="1696"/>
      <c r="AHP28" s="1695"/>
      <c r="AHQ28" s="1549"/>
      <c r="AHR28" s="1550"/>
      <c r="AHS28" s="1550"/>
      <c r="AHT28" s="1694"/>
      <c r="AHU28" s="1790"/>
      <c r="AHV28" s="1696"/>
      <c r="AHW28" s="1696"/>
      <c r="AHX28" s="1695"/>
      <c r="AHY28" s="1549"/>
      <c r="AHZ28" s="1550"/>
      <c r="AIA28" s="1550"/>
      <c r="AIB28" s="1694"/>
      <c r="AIC28" s="1790"/>
      <c r="AID28" s="1696"/>
      <c r="AIE28" s="1696"/>
      <c r="AIF28" s="1695"/>
      <c r="AIG28" s="1549"/>
      <c r="AIH28" s="1550"/>
      <c r="AII28" s="1550"/>
      <c r="AIJ28" s="1694"/>
      <c r="AIK28" s="1790"/>
      <c r="AIL28" s="1696"/>
      <c r="AIM28" s="1696"/>
      <c r="AIN28" s="1695"/>
      <c r="AIO28" s="1549"/>
      <c r="AIP28" s="1550"/>
      <c r="AIQ28" s="1550"/>
      <c r="AIR28" s="1694"/>
      <c r="AIS28" s="1790"/>
      <c r="AIT28" s="1696"/>
      <c r="AIU28" s="1696"/>
      <c r="AIV28" s="1695"/>
      <c r="AIW28" s="1549"/>
      <c r="AIX28" s="1550"/>
      <c r="AIY28" s="1550"/>
      <c r="AIZ28" s="1694"/>
      <c r="AJA28" s="1790"/>
      <c r="AJB28" s="1696"/>
      <c r="AJC28" s="1696"/>
      <c r="AJD28" s="1695"/>
      <c r="AJE28" s="1549"/>
      <c r="AJF28" s="1550"/>
      <c r="AJG28" s="1550"/>
      <c r="AJH28" s="1694"/>
      <c r="AJI28" s="1790"/>
      <c r="AJJ28" s="1696"/>
      <c r="AJK28" s="1696"/>
      <c r="AJL28" s="1695"/>
      <c r="AJM28" s="1549"/>
      <c r="AJN28" s="1550"/>
      <c r="AJO28" s="1550"/>
      <c r="AJP28" s="1694"/>
      <c r="AJQ28" s="1790"/>
      <c r="AJR28" s="1696"/>
      <c r="AJS28" s="1696"/>
      <c r="AJT28" s="1695"/>
      <c r="AJU28" s="1549"/>
      <c r="AJV28" s="1550"/>
      <c r="AJW28" s="1550"/>
      <c r="AJX28" s="1694"/>
      <c r="AJY28" s="1790"/>
      <c r="AJZ28" s="1696"/>
      <c r="AKA28" s="1696"/>
      <c r="AKB28" s="1695"/>
      <c r="AKC28" s="1549"/>
      <c r="AKD28" s="1550"/>
      <c r="AKE28" s="1550"/>
      <c r="AKF28" s="1694"/>
      <c r="AKG28" s="1790"/>
      <c r="AKH28" s="1696"/>
      <c r="AKI28" s="1696"/>
      <c r="AKJ28" s="1695"/>
      <c r="AKK28" s="1549"/>
      <c r="AKL28" s="1550"/>
      <c r="AKM28" s="1550"/>
      <c r="AKN28" s="1694"/>
      <c r="AKO28" s="1790"/>
      <c r="AKP28" s="1696"/>
      <c r="AKQ28" s="1696"/>
      <c r="AKR28" s="1695"/>
      <c r="AKS28" s="1549"/>
      <c r="AKT28" s="1550"/>
      <c r="AKU28" s="1550"/>
      <c r="AKV28" s="1694"/>
      <c r="AKW28" s="1790"/>
      <c r="AKX28" s="1696"/>
      <c r="AKY28" s="1696"/>
      <c r="AKZ28" s="1695"/>
      <c r="ALA28" s="1549"/>
      <c r="ALB28" s="1550"/>
      <c r="ALC28" s="1550"/>
      <c r="ALD28" s="1694"/>
      <c r="ALE28" s="1790"/>
      <c r="ALF28" s="1696"/>
      <c r="ALG28" s="1696"/>
      <c r="ALH28" s="1695"/>
      <c r="ALI28" s="1549"/>
      <c r="ALJ28" s="1550"/>
      <c r="ALK28" s="1550"/>
      <c r="ALL28" s="1694"/>
      <c r="ALM28" s="1790"/>
      <c r="ALN28" s="1696"/>
      <c r="ALO28" s="1696"/>
      <c r="ALP28" s="1695"/>
      <c r="ALQ28" s="1549"/>
      <c r="ALR28" s="1550"/>
      <c r="ALS28" s="1550"/>
      <c r="ALT28" s="1694"/>
      <c r="ALU28" s="1790"/>
      <c r="ALV28" s="1696"/>
      <c r="ALW28" s="1696"/>
      <c r="ALX28" s="1695"/>
      <c r="ALY28" s="1549"/>
      <c r="ALZ28" s="1550"/>
      <c r="AMA28" s="1550"/>
      <c r="AMB28" s="1694"/>
      <c r="AMC28" s="1790"/>
      <c r="AMD28" s="1696"/>
      <c r="AME28" s="1696"/>
      <c r="AMF28" s="1695"/>
      <c r="AMG28" s="1549"/>
      <c r="AMH28" s="1550"/>
      <c r="AMI28" s="1550"/>
      <c r="AMJ28" s="1703"/>
    </row>
    <row r="29" spans="1:1024" s="72" customFormat="1" ht="15" customHeight="1">
      <c r="A29" s="1694">
        <v>6070100001</v>
      </c>
      <c r="B29" s="1790" t="s">
        <v>4027</v>
      </c>
      <c r="C29" s="1696" t="s">
        <v>4028</v>
      </c>
      <c r="D29" s="1696" t="s">
        <v>4025</v>
      </c>
      <c r="E29" s="1695">
        <v>6</v>
      </c>
      <c r="F29" s="1549">
        <v>8.09</v>
      </c>
      <c r="G29" s="1536">
        <f>F29*$I$2</f>
        <v>0</v>
      </c>
      <c r="H29" s="1536">
        <f>G29-G29*($I$1)</f>
        <v>0</v>
      </c>
      <c r="I29"/>
      <c r="L29" s="85"/>
      <c r="M29" s="85"/>
      <c r="N29" s="144"/>
      <c r="O29" s="145"/>
      <c r="P29" s="145"/>
      <c r="Q29" s="146"/>
      <c r="T29" s="85"/>
      <c r="U29" s="144"/>
      <c r="V29" s="145"/>
      <c r="W29" s="145"/>
      <c r="X29" s="146"/>
      <c r="Y29" s="1792"/>
      <c r="AB29" s="85"/>
      <c r="AC29" s="144"/>
      <c r="AD29" s="145"/>
      <c r="AE29" s="145"/>
      <c r="AF29" s="146"/>
      <c r="AG29" s="1792"/>
      <c r="AJ29" s="85"/>
      <c r="AK29" s="144"/>
      <c r="AL29" s="145"/>
      <c r="AM29" s="145"/>
      <c r="AN29" s="146"/>
      <c r="AO29" s="1792"/>
      <c r="AR29" s="85"/>
      <c r="AS29" s="144"/>
      <c r="AT29" s="145"/>
      <c r="AU29" s="145"/>
      <c r="AV29" s="146"/>
      <c r="AW29" s="1792"/>
      <c r="AZ29" s="85"/>
      <c r="BA29" s="144"/>
      <c r="BB29" s="145"/>
      <c r="BC29" s="145"/>
      <c r="BD29" s="146"/>
      <c r="BE29" s="1792"/>
      <c r="BH29" s="85"/>
      <c r="BI29" s="144"/>
      <c r="BJ29" s="145"/>
      <c r="BK29" s="145"/>
      <c r="BL29" s="146"/>
      <c r="BM29" s="1792"/>
      <c r="BP29" s="85"/>
      <c r="BQ29" s="144"/>
      <c r="BR29" s="145"/>
      <c r="BS29" s="145"/>
      <c r="BT29" s="146"/>
      <c r="BU29" s="1792"/>
      <c r="BX29" s="85"/>
      <c r="BY29" s="144"/>
      <c r="BZ29" s="145"/>
      <c r="CA29" s="145"/>
      <c r="CB29" s="146"/>
      <c r="CC29" s="1792"/>
      <c r="CF29" s="85"/>
      <c r="CG29" s="144"/>
      <c r="CH29" s="145"/>
      <c r="CI29" s="145"/>
      <c r="CJ29" s="146"/>
      <c r="CK29" s="1792"/>
      <c r="CN29" s="85"/>
      <c r="CO29" s="144"/>
      <c r="CP29" s="145"/>
      <c r="CQ29" s="145"/>
      <c r="CR29" s="146"/>
      <c r="CS29" s="1792"/>
      <c r="CV29" s="85"/>
      <c r="CW29" s="144"/>
      <c r="CX29" s="145"/>
      <c r="CY29" s="145"/>
      <c r="CZ29" s="146"/>
      <c r="DA29" s="1792"/>
      <c r="DD29" s="85"/>
      <c r="DE29" s="144"/>
      <c r="DF29" s="145"/>
      <c r="DG29" s="145"/>
      <c r="DH29" s="146"/>
      <c r="DI29" s="1792"/>
      <c r="DL29" s="85"/>
      <c r="DM29" s="144"/>
      <c r="DN29" s="145"/>
      <c r="DO29" s="145"/>
      <c r="DP29" s="146"/>
      <c r="DQ29" s="1792"/>
      <c r="DT29" s="85"/>
      <c r="DU29" s="144"/>
      <c r="DV29" s="145"/>
      <c r="DW29" s="145"/>
      <c r="DX29" s="146"/>
      <c r="DY29" s="1792"/>
      <c r="EB29" s="85"/>
      <c r="EC29" s="144"/>
      <c r="ED29" s="145"/>
      <c r="EE29" s="145"/>
      <c r="EF29" s="146"/>
      <c r="EG29" s="1792"/>
      <c r="EJ29" s="85"/>
      <c r="EK29" s="144"/>
      <c r="EL29" s="145"/>
      <c r="EM29" s="145"/>
      <c r="EN29" s="146"/>
      <c r="EO29" s="1792"/>
      <c r="ER29" s="85"/>
      <c r="ES29" s="144"/>
      <c r="ET29" s="145"/>
      <c r="EU29" s="145"/>
      <c r="EV29" s="146"/>
      <c r="EW29" s="1792"/>
      <c r="EZ29" s="85"/>
      <c r="FA29" s="144"/>
      <c r="FB29" s="145"/>
      <c r="FC29" s="145"/>
      <c r="FD29" s="146"/>
      <c r="FE29" s="1792"/>
      <c r="FH29" s="85"/>
      <c r="FI29" s="144"/>
      <c r="FJ29" s="145"/>
      <c r="FK29" s="145"/>
      <c r="FL29" s="146"/>
      <c r="FM29" s="1792"/>
      <c r="FP29" s="85"/>
      <c r="FQ29" s="144"/>
      <c r="FR29" s="145"/>
      <c r="FS29" s="145"/>
      <c r="FT29" s="146"/>
      <c r="FU29" s="1792"/>
      <c r="FX29" s="85"/>
      <c r="FY29" s="144"/>
      <c r="FZ29" s="145"/>
      <c r="GA29" s="145"/>
      <c r="GB29" s="146"/>
      <c r="GC29" s="1792"/>
      <c r="GF29" s="85"/>
      <c r="GG29" s="144"/>
      <c r="GH29" s="145"/>
      <c r="GI29" s="145"/>
      <c r="GJ29" s="146"/>
      <c r="GK29" s="1792"/>
      <c r="GN29" s="85"/>
      <c r="GO29" s="144"/>
      <c r="GP29" s="145"/>
      <c r="GQ29" s="145"/>
      <c r="GR29" s="146"/>
      <c r="GS29" s="1792"/>
      <c r="GV29" s="85"/>
      <c r="GW29" s="144"/>
      <c r="GX29" s="145"/>
      <c r="GY29" s="145"/>
      <c r="GZ29" s="146"/>
      <c r="HA29" s="1792"/>
      <c r="HD29" s="85"/>
      <c r="HE29" s="144"/>
      <c r="HF29" s="145"/>
      <c r="HG29" s="145"/>
      <c r="HH29" s="146"/>
      <c r="HI29" s="1792"/>
      <c r="HL29" s="85"/>
      <c r="HM29" s="144"/>
      <c r="HN29" s="145"/>
      <c r="HO29" s="145"/>
      <c r="HP29" s="146"/>
      <c r="HQ29" s="1792"/>
      <c r="HT29" s="85"/>
      <c r="HU29" s="144"/>
      <c r="HV29" s="145"/>
      <c r="HW29" s="145"/>
      <c r="HX29" s="146"/>
      <c r="HY29" s="1792"/>
      <c r="IB29" s="85"/>
      <c r="IC29" s="144"/>
      <c r="ID29" s="145"/>
      <c r="IE29" s="145"/>
      <c r="IF29" s="146"/>
      <c r="IG29" s="1792"/>
      <c r="IJ29" s="85"/>
      <c r="IK29" s="144"/>
      <c r="IL29" s="145"/>
      <c r="IM29" s="145"/>
      <c r="IN29" s="146"/>
      <c r="IO29" s="1792"/>
      <c r="IR29" s="85"/>
      <c r="IS29" s="144"/>
      <c r="IT29" s="145"/>
      <c r="IU29" s="145"/>
      <c r="IV29" s="146"/>
      <c r="IW29" s="1792"/>
      <c r="IZ29" s="85"/>
      <c r="JA29" s="144"/>
      <c r="JB29" s="145"/>
      <c r="JC29" s="145"/>
      <c r="JD29" s="146"/>
      <c r="JE29" s="1792"/>
      <c r="JH29" s="85"/>
      <c r="JI29" s="144"/>
      <c r="JJ29" s="145"/>
      <c r="JK29" s="145"/>
      <c r="JL29" s="146"/>
      <c r="JM29" s="1792"/>
      <c r="JP29" s="85"/>
      <c r="JQ29" s="144"/>
      <c r="JR29" s="145"/>
      <c r="JS29" s="145"/>
      <c r="JT29" s="146"/>
      <c r="JU29" s="1792"/>
      <c r="JX29" s="85"/>
      <c r="JY29" s="144"/>
      <c r="JZ29" s="145"/>
      <c r="KA29" s="145"/>
      <c r="KB29" s="146"/>
      <c r="KC29" s="1792"/>
      <c r="KF29" s="85"/>
      <c r="KG29" s="144"/>
      <c r="KH29" s="145"/>
      <c r="KI29" s="145"/>
      <c r="KJ29" s="146"/>
      <c r="KK29" s="1792"/>
      <c r="KN29" s="85"/>
      <c r="KO29" s="144"/>
      <c r="KP29" s="145"/>
      <c r="KQ29" s="145"/>
      <c r="KR29" s="146"/>
      <c r="KS29" s="1792"/>
      <c r="KV29" s="85"/>
      <c r="KW29" s="144"/>
      <c r="KX29" s="145"/>
      <c r="KY29" s="145"/>
      <c r="KZ29" s="146"/>
      <c r="LA29" s="1792"/>
      <c r="LD29" s="85"/>
      <c r="LE29" s="144"/>
      <c r="LF29" s="145"/>
      <c r="LG29" s="145"/>
      <c r="LH29" s="146"/>
      <c r="LI29" s="1792"/>
      <c r="LL29" s="85"/>
      <c r="LM29" s="144"/>
      <c r="LN29" s="145"/>
      <c r="LO29" s="145"/>
      <c r="LP29" s="146"/>
      <c r="LQ29" s="1792"/>
      <c r="LT29" s="85"/>
      <c r="LU29" s="144"/>
      <c r="LV29" s="145"/>
      <c r="LW29" s="145"/>
      <c r="LX29" s="146"/>
      <c r="LY29" s="1792"/>
      <c r="MB29" s="85"/>
      <c r="MC29" s="144"/>
      <c r="MD29" s="145"/>
      <c r="ME29" s="145"/>
      <c r="MF29" s="146"/>
      <c r="MG29" s="1792"/>
      <c r="MJ29" s="85"/>
      <c r="MK29" s="144"/>
      <c r="ML29" s="145"/>
      <c r="MM29" s="145"/>
      <c r="MN29" s="146"/>
      <c r="MO29" s="1792"/>
      <c r="MR29" s="85"/>
      <c r="MS29" s="144"/>
      <c r="MT29" s="145"/>
      <c r="MU29" s="145"/>
      <c r="MV29" s="146"/>
      <c r="MW29" s="1792"/>
      <c r="MZ29" s="85"/>
      <c r="NA29" s="144"/>
      <c r="NB29" s="145"/>
      <c r="NC29" s="145"/>
      <c r="ND29" s="146"/>
      <c r="NE29" s="1792"/>
      <c r="NH29" s="85"/>
      <c r="NI29" s="144"/>
      <c r="NJ29" s="145"/>
      <c r="NK29" s="145"/>
      <c r="NL29" s="146"/>
      <c r="NM29" s="1792"/>
      <c r="NP29" s="85"/>
      <c r="NQ29" s="144"/>
      <c r="NR29" s="145"/>
      <c r="NS29" s="145"/>
      <c r="NT29" s="146"/>
      <c r="NU29" s="1792"/>
      <c r="NX29" s="85"/>
      <c r="NY29" s="144"/>
      <c r="NZ29" s="145"/>
      <c r="OA29" s="145"/>
      <c r="OB29" s="146"/>
      <c r="OC29" s="1792"/>
      <c r="OF29" s="85"/>
      <c r="OG29" s="144"/>
      <c r="OH29" s="145"/>
      <c r="OI29" s="145"/>
      <c r="OJ29" s="146"/>
      <c r="OK29" s="1792"/>
      <c r="ON29" s="85"/>
      <c r="OO29" s="144"/>
      <c r="OP29" s="145"/>
      <c r="OQ29" s="145"/>
      <c r="OR29" s="146"/>
      <c r="OS29" s="1792"/>
      <c r="OV29" s="85"/>
      <c r="OW29" s="144"/>
      <c r="OX29" s="145"/>
      <c r="OY29" s="145"/>
      <c r="OZ29" s="146"/>
      <c r="PA29" s="1792"/>
      <c r="PD29" s="85"/>
      <c r="PE29" s="144"/>
      <c r="PF29" s="145"/>
      <c r="PG29" s="145"/>
      <c r="PH29" s="146"/>
      <c r="PI29" s="1792"/>
      <c r="PL29" s="85"/>
      <c r="PM29" s="144"/>
      <c r="PN29" s="145"/>
      <c r="PO29" s="145"/>
      <c r="PP29" s="146"/>
      <c r="PQ29" s="1792"/>
      <c r="PT29" s="85"/>
      <c r="PU29" s="144"/>
      <c r="PV29" s="145"/>
      <c r="PW29" s="145"/>
      <c r="PX29" s="146"/>
      <c r="PY29" s="1792"/>
      <c r="QB29" s="85"/>
      <c r="QC29" s="144"/>
      <c r="QD29" s="145"/>
      <c r="QE29" s="145"/>
      <c r="QF29" s="146"/>
      <c r="QG29" s="1792"/>
      <c r="QJ29" s="85"/>
      <c r="QK29" s="144"/>
      <c r="QL29" s="145"/>
      <c r="QM29" s="145"/>
      <c r="QN29" s="146"/>
      <c r="QO29" s="1792"/>
      <c r="QR29" s="85"/>
      <c r="QS29" s="144"/>
      <c r="QT29" s="145"/>
      <c r="QU29" s="145"/>
      <c r="QV29" s="146"/>
      <c r="QW29" s="1792"/>
      <c r="QZ29" s="85"/>
      <c r="RA29" s="144"/>
      <c r="RB29" s="145"/>
      <c r="RC29" s="145"/>
      <c r="RD29" s="146"/>
      <c r="RE29" s="1792"/>
      <c r="RH29" s="85"/>
      <c r="RI29" s="144"/>
      <c r="RJ29" s="145"/>
      <c r="RK29" s="145"/>
      <c r="RL29" s="146"/>
      <c r="RM29" s="1792"/>
      <c r="RP29" s="85"/>
      <c r="RQ29" s="144"/>
      <c r="RR29" s="145"/>
      <c r="RS29" s="145"/>
      <c r="RT29" s="146"/>
      <c r="RU29" s="1792"/>
      <c r="RX29" s="85"/>
      <c r="RY29" s="144"/>
      <c r="RZ29" s="145"/>
      <c r="SA29" s="145"/>
      <c r="SB29" s="146"/>
      <c r="SC29" s="1792"/>
      <c r="SF29" s="85"/>
      <c r="SG29" s="144"/>
      <c r="SH29" s="145"/>
      <c r="SI29" s="145"/>
      <c r="SJ29" s="146"/>
      <c r="SK29" s="1792"/>
      <c r="SN29" s="85"/>
      <c r="SO29" s="144"/>
      <c r="SP29" s="145"/>
      <c r="SQ29" s="145"/>
      <c r="SR29" s="146"/>
      <c r="SS29" s="1792"/>
      <c r="SV29" s="85"/>
      <c r="SW29" s="144"/>
      <c r="SX29" s="145"/>
      <c r="SY29" s="145"/>
      <c r="SZ29" s="146"/>
      <c r="TA29" s="1792"/>
      <c r="TD29" s="85"/>
      <c r="TE29" s="144"/>
      <c r="TF29" s="145"/>
      <c r="TG29" s="145"/>
      <c r="TH29" s="146"/>
      <c r="TI29" s="1792"/>
      <c r="TL29" s="85"/>
      <c r="TM29" s="144"/>
      <c r="TN29" s="145"/>
      <c r="TO29" s="145"/>
      <c r="TP29" s="146"/>
      <c r="TQ29" s="1792"/>
      <c r="TT29" s="85"/>
      <c r="TU29" s="144"/>
      <c r="TV29" s="145"/>
      <c r="TW29" s="145"/>
      <c r="TX29" s="146"/>
      <c r="TY29" s="1792"/>
      <c r="UB29" s="85"/>
      <c r="UC29" s="144"/>
      <c r="UD29" s="145"/>
      <c r="UE29" s="145"/>
      <c r="UF29" s="146"/>
      <c r="UG29" s="1792"/>
      <c r="UJ29" s="85"/>
      <c r="UK29" s="144"/>
      <c r="UL29" s="145"/>
      <c r="UM29" s="145"/>
      <c r="UN29" s="146"/>
      <c r="UO29" s="1792"/>
      <c r="UR29" s="85"/>
      <c r="US29" s="144"/>
      <c r="UT29" s="145"/>
      <c r="UU29" s="145"/>
      <c r="UV29" s="146"/>
      <c r="UW29" s="1792"/>
      <c r="UZ29" s="85"/>
      <c r="VA29" s="144"/>
      <c r="VB29" s="145"/>
      <c r="VC29" s="145"/>
      <c r="VD29" s="146"/>
      <c r="VE29" s="1792"/>
      <c r="VH29" s="85"/>
      <c r="VI29" s="144"/>
      <c r="VJ29" s="145"/>
      <c r="VK29" s="145"/>
      <c r="VL29" s="146"/>
      <c r="VM29" s="1792"/>
      <c r="VP29" s="85"/>
      <c r="VQ29" s="144"/>
      <c r="VR29" s="145"/>
      <c r="VS29" s="145"/>
      <c r="VT29" s="146"/>
      <c r="VU29" s="1792"/>
      <c r="VX29" s="85"/>
      <c r="VY29" s="144"/>
      <c r="VZ29" s="145"/>
      <c r="WA29" s="145"/>
      <c r="WB29" s="146"/>
      <c r="WC29" s="1792"/>
      <c r="WF29" s="85"/>
      <c r="WG29" s="144"/>
      <c r="WH29" s="145"/>
      <c r="WI29" s="145"/>
      <c r="WJ29" s="146"/>
      <c r="WK29" s="1792"/>
      <c r="WN29" s="85"/>
      <c r="WO29" s="144"/>
      <c r="WP29" s="145"/>
      <c r="WQ29" s="145"/>
      <c r="WR29" s="146"/>
      <c r="WS29" s="1792"/>
      <c r="WV29" s="85"/>
      <c r="WW29" s="144"/>
      <c r="WX29" s="145"/>
      <c r="WY29" s="145"/>
      <c r="WZ29" s="146"/>
      <c r="XA29" s="1792"/>
      <c r="XD29" s="85"/>
      <c r="XE29" s="144"/>
      <c r="XF29" s="145"/>
      <c r="XG29" s="145"/>
      <c r="XH29" s="146"/>
      <c r="XI29" s="1792"/>
      <c r="XL29" s="85"/>
      <c r="XM29" s="144"/>
      <c r="XN29" s="145"/>
      <c r="XO29" s="145"/>
      <c r="XP29" s="146"/>
      <c r="XQ29" s="1792"/>
      <c r="XT29" s="85"/>
      <c r="XU29" s="144"/>
      <c r="XV29" s="145"/>
      <c r="XW29" s="145"/>
      <c r="XX29" s="146"/>
      <c r="XY29" s="1792"/>
      <c r="YB29" s="85"/>
      <c r="YC29" s="144"/>
      <c r="YD29" s="145"/>
      <c r="YE29" s="145"/>
      <c r="YF29" s="146"/>
      <c r="YG29" s="1792"/>
      <c r="YJ29" s="85"/>
      <c r="YK29" s="144"/>
      <c r="YL29" s="145"/>
      <c r="YM29" s="145"/>
      <c r="YN29" s="146"/>
      <c r="YO29" s="1792"/>
      <c r="YR29" s="85"/>
      <c r="YS29" s="144"/>
      <c r="YT29" s="145"/>
      <c r="YU29" s="145"/>
      <c r="YV29" s="146"/>
      <c r="YW29" s="1792"/>
      <c r="YZ29" s="85"/>
      <c r="ZA29" s="144"/>
      <c r="ZB29" s="145"/>
      <c r="ZC29" s="145"/>
      <c r="ZD29" s="146"/>
      <c r="ZE29" s="1792"/>
      <c r="ZH29" s="85"/>
      <c r="ZI29" s="144"/>
      <c r="ZJ29" s="145"/>
      <c r="ZK29" s="145"/>
      <c r="ZL29" s="146"/>
      <c r="ZM29" s="1792"/>
      <c r="ZP29" s="85"/>
      <c r="ZQ29" s="144"/>
      <c r="ZR29" s="145"/>
      <c r="ZS29" s="145"/>
      <c r="ZT29" s="146"/>
      <c r="ZU29" s="1792"/>
      <c r="ZX29" s="85"/>
      <c r="ZY29" s="144"/>
      <c r="ZZ29" s="145"/>
      <c r="AAA29" s="145"/>
      <c r="AAB29" s="146"/>
      <c r="AAC29" s="1792"/>
      <c r="AAF29" s="85"/>
      <c r="AAG29" s="144"/>
      <c r="AAH29" s="145"/>
      <c r="AAI29" s="145"/>
      <c r="AAJ29" s="146"/>
      <c r="AAK29" s="1792"/>
      <c r="AAN29" s="85"/>
      <c r="AAO29" s="144"/>
      <c r="AAP29" s="145"/>
      <c r="AAQ29" s="2057"/>
      <c r="AAR29" s="1694"/>
      <c r="AAS29" s="1790"/>
      <c r="AAT29" s="1696"/>
      <c r="AAU29" s="1696"/>
      <c r="AAV29" s="1695"/>
      <c r="AAW29" s="1549"/>
      <c r="AAX29" s="1550"/>
      <c r="AAY29" s="1550"/>
      <c r="AAZ29" s="1694"/>
      <c r="ABA29" s="1790"/>
      <c r="ABB29" s="1696"/>
      <c r="ABC29" s="1696"/>
      <c r="ABD29" s="1695"/>
      <c r="ABE29" s="1549"/>
      <c r="ABF29" s="1550"/>
      <c r="ABG29" s="1550"/>
      <c r="ABH29" s="1694"/>
      <c r="ABI29" s="1790"/>
      <c r="ABJ29" s="1696"/>
      <c r="ABK29" s="1696"/>
      <c r="ABL29" s="1695"/>
      <c r="ABM29" s="1549"/>
      <c r="ABN29" s="1550"/>
      <c r="ABO29" s="1550"/>
      <c r="ABP29" s="1694"/>
      <c r="ABQ29" s="1790"/>
      <c r="ABR29" s="1696"/>
      <c r="ABS29" s="1696"/>
      <c r="ABT29" s="1695"/>
      <c r="ABU29" s="1549"/>
      <c r="ABV29" s="1550"/>
      <c r="ABW29" s="1550"/>
      <c r="ABX29" s="1694"/>
      <c r="ABY29" s="1790"/>
      <c r="ABZ29" s="1696"/>
      <c r="ACA29" s="1696"/>
      <c r="ACB29" s="1695"/>
      <c r="ACC29" s="1549"/>
      <c r="ACD29" s="1550"/>
      <c r="ACE29" s="1550"/>
      <c r="ACF29" s="1694"/>
      <c r="ACG29" s="1790"/>
      <c r="ACH29" s="1696"/>
      <c r="ACI29" s="1696"/>
      <c r="ACJ29" s="1695"/>
      <c r="ACK29" s="1549"/>
      <c r="ACL29" s="1550"/>
      <c r="ACM29" s="1550"/>
      <c r="ACN29" s="1694"/>
      <c r="ACO29" s="1790"/>
      <c r="ACP29" s="1696"/>
      <c r="ACQ29" s="1696"/>
      <c r="ACR29" s="1695"/>
      <c r="ACS29" s="1549"/>
      <c r="ACT29" s="1550"/>
      <c r="ACU29" s="1550"/>
      <c r="ACV29" s="1694"/>
      <c r="ACW29" s="1790"/>
      <c r="ACX29" s="1696"/>
      <c r="ACY29" s="1696"/>
      <c r="ACZ29" s="1695"/>
      <c r="ADA29" s="1549"/>
      <c r="ADB29" s="1550"/>
      <c r="ADC29" s="1550"/>
      <c r="ADD29" s="1694"/>
      <c r="ADE29" s="1790"/>
      <c r="ADF29" s="1696"/>
      <c r="ADG29" s="1696"/>
      <c r="ADH29" s="1695"/>
      <c r="ADI29" s="1549"/>
      <c r="ADJ29" s="1550"/>
      <c r="ADK29" s="1550"/>
      <c r="ADL29" s="1694"/>
      <c r="ADM29" s="1790"/>
      <c r="ADN29" s="1696"/>
      <c r="ADO29" s="1696"/>
      <c r="ADP29" s="1695"/>
      <c r="ADQ29" s="1549"/>
      <c r="ADR29" s="1550"/>
      <c r="ADS29" s="1550"/>
      <c r="ADT29" s="1694"/>
      <c r="ADU29" s="1790"/>
      <c r="ADV29" s="1696"/>
      <c r="ADW29" s="1696"/>
      <c r="ADX29" s="1695"/>
      <c r="ADY29" s="1549"/>
      <c r="ADZ29" s="1550"/>
      <c r="AEA29" s="1550"/>
      <c r="AEB29" s="1694"/>
      <c r="AEC29" s="1790"/>
      <c r="AED29" s="1696"/>
      <c r="AEE29" s="1696"/>
      <c r="AEF29" s="1695"/>
      <c r="AEG29" s="1549"/>
      <c r="AEH29" s="1550"/>
      <c r="AEI29" s="1550"/>
      <c r="AEJ29" s="1694"/>
      <c r="AEK29" s="1790"/>
      <c r="AEL29" s="1696"/>
      <c r="AEM29" s="1696"/>
      <c r="AEN29" s="1695"/>
      <c r="AEO29" s="1549"/>
      <c r="AEP29" s="1550"/>
      <c r="AEQ29" s="1550"/>
      <c r="AER29" s="1694"/>
      <c r="AES29" s="1790"/>
      <c r="AET29" s="1696"/>
      <c r="AEU29" s="1696"/>
      <c r="AEV29" s="1695"/>
      <c r="AEW29" s="1549"/>
      <c r="AEX29" s="1550"/>
      <c r="AEY29" s="1550"/>
      <c r="AEZ29" s="1694"/>
      <c r="AFA29" s="1790"/>
      <c r="AFB29" s="1696"/>
      <c r="AFC29" s="1696"/>
      <c r="AFD29" s="1695"/>
      <c r="AFE29" s="1549"/>
      <c r="AFF29" s="1550"/>
      <c r="AFG29" s="1550"/>
      <c r="AFH29" s="1694"/>
      <c r="AFI29" s="1790"/>
      <c r="AFJ29" s="1696"/>
      <c r="AFK29" s="1696"/>
      <c r="AFL29" s="1695"/>
      <c r="AFM29" s="1549"/>
      <c r="AFN29" s="1550"/>
      <c r="AFO29" s="1550"/>
      <c r="AFP29" s="1694"/>
      <c r="AFQ29" s="1790"/>
      <c r="AFR29" s="1696"/>
      <c r="AFS29" s="1696"/>
      <c r="AFT29" s="1695"/>
      <c r="AFU29" s="1549"/>
      <c r="AFV29" s="1550"/>
      <c r="AFW29" s="1550"/>
      <c r="AFX29" s="1694"/>
      <c r="AFY29" s="1790"/>
      <c r="AFZ29" s="1696"/>
      <c r="AGA29" s="1696"/>
      <c r="AGB29" s="1695"/>
      <c r="AGC29" s="1549"/>
      <c r="AGD29" s="1550"/>
      <c r="AGE29" s="1550"/>
      <c r="AGF29" s="1694"/>
      <c r="AGG29" s="1790"/>
      <c r="AGH29" s="1696"/>
      <c r="AGI29" s="1696"/>
      <c r="AGJ29" s="1695"/>
      <c r="AGK29" s="1549"/>
      <c r="AGL29" s="1550"/>
      <c r="AGM29" s="1550"/>
      <c r="AGN29" s="1694"/>
      <c r="AGO29" s="1790"/>
      <c r="AGP29" s="1696"/>
      <c r="AGQ29" s="1696"/>
      <c r="AGR29" s="1695"/>
      <c r="AGS29" s="1549"/>
      <c r="AGT29" s="1550"/>
      <c r="AGU29" s="1550"/>
      <c r="AGV29" s="1694"/>
      <c r="AGW29" s="1790"/>
      <c r="AGX29" s="1696"/>
      <c r="AGY29" s="1696"/>
      <c r="AGZ29" s="1695"/>
      <c r="AHA29" s="1549"/>
      <c r="AHB29" s="1550"/>
      <c r="AHC29" s="1550"/>
      <c r="AHD29" s="1694"/>
      <c r="AHE29" s="1790"/>
      <c r="AHF29" s="1696"/>
      <c r="AHG29" s="1696"/>
      <c r="AHH29" s="1695"/>
      <c r="AHI29" s="1549"/>
      <c r="AHJ29" s="1550"/>
      <c r="AHK29" s="1550"/>
      <c r="AHL29" s="1694"/>
      <c r="AHM29" s="1790"/>
      <c r="AHN29" s="1696"/>
      <c r="AHO29" s="1696"/>
      <c r="AHP29" s="1695"/>
      <c r="AHQ29" s="1549"/>
      <c r="AHR29" s="1550"/>
      <c r="AHS29" s="1550"/>
      <c r="AHT29" s="1694"/>
      <c r="AHU29" s="1790"/>
      <c r="AHV29" s="1696"/>
      <c r="AHW29" s="1696"/>
      <c r="AHX29" s="1695"/>
      <c r="AHY29" s="1549"/>
      <c r="AHZ29" s="1550"/>
      <c r="AIA29" s="1550"/>
      <c r="AIB29" s="1694"/>
      <c r="AIC29" s="1790"/>
      <c r="AID29" s="1696"/>
      <c r="AIE29" s="1696"/>
      <c r="AIF29" s="1695"/>
      <c r="AIG29" s="1549"/>
      <c r="AIH29" s="1550"/>
      <c r="AII29" s="1550"/>
      <c r="AIJ29" s="1694"/>
      <c r="AIK29" s="1790"/>
      <c r="AIL29" s="1696"/>
      <c r="AIM29" s="1696"/>
      <c r="AIN29" s="1695"/>
      <c r="AIO29" s="1549"/>
      <c r="AIP29" s="1550"/>
      <c r="AIQ29" s="1550"/>
      <c r="AIR29" s="1694"/>
      <c r="AIS29" s="1790"/>
      <c r="AIT29" s="1696"/>
      <c r="AIU29" s="1696"/>
      <c r="AIV29" s="1695"/>
      <c r="AIW29" s="1549"/>
      <c r="AIX29" s="1550"/>
      <c r="AIY29" s="1550"/>
      <c r="AIZ29" s="1694"/>
      <c r="AJA29" s="1790"/>
      <c r="AJB29" s="1696"/>
      <c r="AJC29" s="1696"/>
      <c r="AJD29" s="1695"/>
      <c r="AJE29" s="1549"/>
      <c r="AJF29" s="1550"/>
      <c r="AJG29" s="1550"/>
      <c r="AJH29" s="1694"/>
      <c r="AJI29" s="1790"/>
      <c r="AJJ29" s="1696"/>
      <c r="AJK29" s="1696"/>
      <c r="AJL29" s="1695"/>
      <c r="AJM29" s="1549"/>
      <c r="AJN29" s="1550"/>
      <c r="AJO29" s="1550"/>
      <c r="AJP29" s="1694"/>
      <c r="AJQ29" s="1790"/>
      <c r="AJR29" s="1696"/>
      <c r="AJS29" s="1696"/>
      <c r="AJT29" s="1695"/>
      <c r="AJU29" s="1549"/>
      <c r="AJV29" s="1550"/>
      <c r="AJW29" s="1550"/>
      <c r="AJX29" s="1694"/>
      <c r="AJY29" s="1790"/>
      <c r="AJZ29" s="1696"/>
      <c r="AKA29" s="1696"/>
      <c r="AKB29" s="1695"/>
      <c r="AKC29" s="1549"/>
      <c r="AKD29" s="1550"/>
      <c r="AKE29" s="1550"/>
      <c r="AKF29" s="1694"/>
      <c r="AKG29" s="1790"/>
      <c r="AKH29" s="1696"/>
      <c r="AKI29" s="1696"/>
      <c r="AKJ29" s="1695"/>
      <c r="AKK29" s="1549"/>
      <c r="AKL29" s="1550"/>
      <c r="AKM29" s="1550"/>
      <c r="AKN29" s="1694"/>
      <c r="AKO29" s="1790"/>
      <c r="AKP29" s="1696"/>
      <c r="AKQ29" s="1696"/>
      <c r="AKR29" s="1695"/>
      <c r="AKS29" s="1549"/>
      <c r="AKT29" s="1550"/>
      <c r="AKU29" s="1550"/>
      <c r="AKV29" s="1694"/>
      <c r="AKW29" s="1790"/>
      <c r="AKX29" s="1696"/>
      <c r="AKY29" s="1696"/>
      <c r="AKZ29" s="1695"/>
      <c r="ALA29" s="1549"/>
      <c r="ALB29" s="1550"/>
      <c r="ALC29" s="1550"/>
      <c r="ALD29" s="1694"/>
      <c r="ALE29" s="1790"/>
      <c r="ALF29" s="1696"/>
      <c r="ALG29" s="1696"/>
      <c r="ALH29" s="1695"/>
      <c r="ALI29" s="1549"/>
      <c r="ALJ29" s="1550"/>
      <c r="ALK29" s="1550"/>
      <c r="ALL29" s="1694"/>
      <c r="ALM29" s="1790"/>
      <c r="ALN29" s="1696"/>
      <c r="ALO29" s="1696"/>
      <c r="ALP29" s="1695"/>
      <c r="ALQ29" s="1549"/>
      <c r="ALR29" s="1550"/>
      <c r="ALS29" s="1550"/>
      <c r="ALT29" s="1694"/>
      <c r="ALU29" s="1790"/>
      <c r="ALV29" s="1696"/>
      <c r="ALW29" s="1696"/>
      <c r="ALX29" s="1695"/>
      <c r="ALY29" s="1549"/>
      <c r="ALZ29" s="1550"/>
      <c r="AMA29" s="1550"/>
      <c r="AMB29" s="1694"/>
      <c r="AMC29" s="1790"/>
      <c r="AMD29" s="1696"/>
      <c r="AME29" s="1696"/>
      <c r="AMF29" s="1695"/>
      <c r="AMG29" s="1549"/>
      <c r="AMH29" s="1550"/>
      <c r="AMI29" s="1550"/>
      <c r="AMJ29" s="1703"/>
    </row>
    <row r="30" spans="1:1024" s="72" customFormat="1" ht="15" customHeight="1">
      <c r="A30" s="1694">
        <v>6070700001</v>
      </c>
      <c r="B30" s="1790"/>
      <c r="C30" s="1696" t="s">
        <v>4024</v>
      </c>
      <c r="D30" s="1696" t="s">
        <v>4025</v>
      </c>
      <c r="E30" s="1695">
        <v>6</v>
      </c>
      <c r="F30" s="1549">
        <v>8.09</v>
      </c>
      <c r="G30" s="1536">
        <f>F30*$I$2</f>
        <v>0</v>
      </c>
      <c r="H30" s="1536">
        <f>G30-G30*($I$1)</f>
        <v>0</v>
      </c>
      <c r="I30"/>
      <c r="L30" s="85"/>
      <c r="M30" s="85"/>
      <c r="N30" s="144"/>
      <c r="O30" s="145"/>
      <c r="P30" s="145"/>
      <c r="Q30" s="146"/>
      <c r="T30" s="85"/>
      <c r="U30" s="144"/>
      <c r="V30" s="145"/>
      <c r="W30" s="145"/>
      <c r="X30" s="146"/>
      <c r="Y30" s="1792"/>
      <c r="AB30" s="85"/>
      <c r="AC30" s="144"/>
      <c r="AD30" s="145"/>
      <c r="AE30" s="145"/>
      <c r="AF30" s="146"/>
      <c r="AG30" s="1792"/>
      <c r="AJ30" s="85"/>
      <c r="AK30" s="144"/>
      <c r="AL30" s="145"/>
      <c r="AM30" s="145"/>
      <c r="AN30" s="146"/>
      <c r="AO30" s="1792"/>
      <c r="AR30" s="85"/>
      <c r="AS30" s="144"/>
      <c r="AT30" s="145"/>
      <c r="AU30" s="145"/>
      <c r="AV30" s="146"/>
      <c r="AW30" s="1792"/>
      <c r="AZ30" s="85"/>
      <c r="BA30" s="144"/>
      <c r="BB30" s="145"/>
      <c r="BC30" s="145"/>
      <c r="BD30" s="146"/>
      <c r="BE30" s="1792"/>
      <c r="BH30" s="85"/>
      <c r="BI30" s="144"/>
      <c r="BJ30" s="145"/>
      <c r="BK30" s="145"/>
      <c r="BL30" s="146"/>
      <c r="BM30" s="1792"/>
      <c r="BP30" s="85"/>
      <c r="BQ30" s="144"/>
      <c r="BR30" s="145"/>
      <c r="BS30" s="145"/>
      <c r="BT30" s="146"/>
      <c r="BU30" s="1792"/>
      <c r="BX30" s="85"/>
      <c r="BY30" s="144"/>
      <c r="BZ30" s="145"/>
      <c r="CA30" s="145"/>
      <c r="CB30" s="146"/>
      <c r="CC30" s="1792"/>
      <c r="CF30" s="85"/>
      <c r="CG30" s="144"/>
      <c r="CH30" s="145"/>
      <c r="CI30" s="145"/>
      <c r="CJ30" s="146"/>
      <c r="CK30" s="1792"/>
      <c r="CN30" s="85"/>
      <c r="CO30" s="144"/>
      <c r="CP30" s="145"/>
      <c r="CQ30" s="145"/>
      <c r="CR30" s="146"/>
      <c r="CS30" s="1792"/>
      <c r="CV30" s="85"/>
      <c r="CW30" s="144"/>
      <c r="CX30" s="145"/>
      <c r="CY30" s="145"/>
      <c r="CZ30" s="146"/>
      <c r="DA30" s="1792"/>
      <c r="DD30" s="85"/>
      <c r="DE30" s="144"/>
      <c r="DF30" s="145"/>
      <c r="DG30" s="145"/>
      <c r="DH30" s="146"/>
      <c r="DI30" s="1792"/>
      <c r="DL30" s="85"/>
      <c r="DM30" s="144"/>
      <c r="DN30" s="145"/>
      <c r="DO30" s="145"/>
      <c r="DP30" s="146"/>
      <c r="DQ30" s="1792"/>
      <c r="DT30" s="85"/>
      <c r="DU30" s="144"/>
      <c r="DV30" s="145"/>
      <c r="DW30" s="145"/>
      <c r="DX30" s="146"/>
      <c r="DY30" s="1792"/>
      <c r="EB30" s="85"/>
      <c r="EC30" s="144"/>
      <c r="ED30" s="145"/>
      <c r="EE30" s="145"/>
      <c r="EF30" s="146"/>
      <c r="EG30" s="1792"/>
      <c r="EJ30" s="85"/>
      <c r="EK30" s="144"/>
      <c r="EL30" s="145"/>
      <c r="EM30" s="145"/>
      <c r="EN30" s="146"/>
      <c r="EO30" s="1792"/>
      <c r="ER30" s="85"/>
      <c r="ES30" s="144"/>
      <c r="ET30" s="145"/>
      <c r="EU30" s="145"/>
      <c r="EV30" s="146"/>
      <c r="EW30" s="1792"/>
      <c r="EZ30" s="85"/>
      <c r="FA30" s="144"/>
      <c r="FB30" s="145"/>
      <c r="FC30" s="145"/>
      <c r="FD30" s="146"/>
      <c r="FE30" s="1792"/>
      <c r="FH30" s="85"/>
      <c r="FI30" s="144"/>
      <c r="FJ30" s="145"/>
      <c r="FK30" s="145"/>
      <c r="FL30" s="146"/>
      <c r="FM30" s="1792"/>
      <c r="FP30" s="85"/>
      <c r="FQ30" s="144"/>
      <c r="FR30" s="145"/>
      <c r="FS30" s="145"/>
      <c r="FT30" s="146"/>
      <c r="FU30" s="1792"/>
      <c r="FX30" s="85"/>
      <c r="FY30" s="144"/>
      <c r="FZ30" s="145"/>
      <c r="GA30" s="145"/>
      <c r="GB30" s="146"/>
      <c r="GC30" s="1792"/>
      <c r="GF30" s="85"/>
      <c r="GG30" s="144"/>
      <c r="GH30" s="145"/>
      <c r="GI30" s="145"/>
      <c r="GJ30" s="146"/>
      <c r="GK30" s="1792"/>
      <c r="GN30" s="85"/>
      <c r="GO30" s="144"/>
      <c r="GP30" s="145"/>
      <c r="GQ30" s="145"/>
      <c r="GR30" s="146"/>
      <c r="GS30" s="1792"/>
      <c r="GV30" s="85"/>
      <c r="GW30" s="144"/>
      <c r="GX30" s="145"/>
      <c r="GY30" s="145"/>
      <c r="GZ30" s="146"/>
      <c r="HA30" s="1792"/>
      <c r="HD30" s="85"/>
      <c r="HE30" s="144"/>
      <c r="HF30" s="145"/>
      <c r="HG30" s="145"/>
      <c r="HH30" s="146"/>
      <c r="HI30" s="1792"/>
      <c r="HL30" s="85"/>
      <c r="HM30" s="144"/>
      <c r="HN30" s="145"/>
      <c r="HO30" s="145"/>
      <c r="HP30" s="146"/>
      <c r="HQ30" s="1792"/>
      <c r="HT30" s="85"/>
      <c r="HU30" s="144"/>
      <c r="HV30" s="145"/>
      <c r="HW30" s="145"/>
      <c r="HX30" s="146"/>
      <c r="HY30" s="1792"/>
      <c r="IB30" s="85"/>
      <c r="IC30" s="144"/>
      <c r="ID30" s="145"/>
      <c r="IE30" s="145"/>
      <c r="IF30" s="146"/>
      <c r="IG30" s="1792"/>
      <c r="IJ30" s="85"/>
      <c r="IK30" s="144"/>
      <c r="IL30" s="145"/>
      <c r="IM30" s="145"/>
      <c r="IN30" s="146"/>
      <c r="IO30" s="1792"/>
      <c r="IR30" s="85"/>
      <c r="IS30" s="144"/>
      <c r="IT30" s="145"/>
      <c r="IU30" s="145"/>
      <c r="IV30" s="146"/>
      <c r="IW30" s="1792"/>
      <c r="IZ30" s="85"/>
      <c r="JA30" s="144"/>
      <c r="JB30" s="145"/>
      <c r="JC30" s="145"/>
      <c r="JD30" s="146"/>
      <c r="JE30" s="1792"/>
      <c r="JH30" s="85"/>
      <c r="JI30" s="144"/>
      <c r="JJ30" s="145"/>
      <c r="JK30" s="145"/>
      <c r="JL30" s="146"/>
      <c r="JM30" s="1792"/>
      <c r="JP30" s="85"/>
      <c r="JQ30" s="144"/>
      <c r="JR30" s="145"/>
      <c r="JS30" s="145"/>
      <c r="JT30" s="146"/>
      <c r="JU30" s="1792"/>
      <c r="JX30" s="85"/>
      <c r="JY30" s="144"/>
      <c r="JZ30" s="145"/>
      <c r="KA30" s="145"/>
      <c r="KB30" s="146"/>
      <c r="KC30" s="1792"/>
      <c r="KF30" s="85"/>
      <c r="KG30" s="144"/>
      <c r="KH30" s="145"/>
      <c r="KI30" s="145"/>
      <c r="KJ30" s="146"/>
      <c r="KK30" s="1792"/>
      <c r="KN30" s="85"/>
      <c r="KO30" s="144"/>
      <c r="KP30" s="145"/>
      <c r="KQ30" s="145"/>
      <c r="KR30" s="146"/>
      <c r="KS30" s="1792"/>
      <c r="KV30" s="85"/>
      <c r="KW30" s="144"/>
      <c r="KX30" s="145"/>
      <c r="KY30" s="145"/>
      <c r="KZ30" s="146"/>
      <c r="LA30" s="1792"/>
      <c r="LD30" s="85"/>
      <c r="LE30" s="144"/>
      <c r="LF30" s="145"/>
      <c r="LG30" s="145"/>
      <c r="LH30" s="146"/>
      <c r="LI30" s="1792"/>
      <c r="LL30" s="85"/>
      <c r="LM30" s="144"/>
      <c r="LN30" s="145"/>
      <c r="LO30" s="145"/>
      <c r="LP30" s="146"/>
      <c r="LQ30" s="1792"/>
      <c r="LT30" s="85"/>
      <c r="LU30" s="144"/>
      <c r="LV30" s="145"/>
      <c r="LW30" s="145"/>
      <c r="LX30" s="146"/>
      <c r="LY30" s="1792"/>
      <c r="MB30" s="85"/>
      <c r="MC30" s="144"/>
      <c r="MD30" s="145"/>
      <c r="ME30" s="145"/>
      <c r="MF30" s="146"/>
      <c r="MG30" s="1792"/>
      <c r="MJ30" s="85"/>
      <c r="MK30" s="144"/>
      <c r="ML30" s="145"/>
      <c r="MM30" s="145"/>
      <c r="MN30" s="146"/>
      <c r="MO30" s="1792"/>
      <c r="MR30" s="85"/>
      <c r="MS30" s="144"/>
      <c r="MT30" s="145"/>
      <c r="MU30" s="145"/>
      <c r="MV30" s="146"/>
      <c r="MW30" s="1792"/>
      <c r="MZ30" s="85"/>
      <c r="NA30" s="144"/>
      <c r="NB30" s="145"/>
      <c r="NC30" s="145"/>
      <c r="ND30" s="146"/>
      <c r="NE30" s="1792"/>
      <c r="NH30" s="85"/>
      <c r="NI30" s="144"/>
      <c r="NJ30" s="145"/>
      <c r="NK30" s="145"/>
      <c r="NL30" s="146"/>
      <c r="NM30" s="1792"/>
      <c r="NP30" s="85"/>
      <c r="NQ30" s="144"/>
      <c r="NR30" s="145"/>
      <c r="NS30" s="145"/>
      <c r="NT30" s="146"/>
      <c r="NU30" s="1792"/>
      <c r="NX30" s="85"/>
      <c r="NY30" s="144"/>
      <c r="NZ30" s="145"/>
      <c r="OA30" s="145"/>
      <c r="OB30" s="146"/>
      <c r="OC30" s="1792"/>
      <c r="OF30" s="85"/>
      <c r="OG30" s="144"/>
      <c r="OH30" s="145"/>
      <c r="OI30" s="145"/>
      <c r="OJ30" s="146"/>
      <c r="OK30" s="1792"/>
      <c r="ON30" s="85"/>
      <c r="OO30" s="144"/>
      <c r="OP30" s="145"/>
      <c r="OQ30" s="145"/>
      <c r="OR30" s="146"/>
      <c r="OS30" s="1792"/>
      <c r="OV30" s="85"/>
      <c r="OW30" s="144"/>
      <c r="OX30" s="145"/>
      <c r="OY30" s="145"/>
      <c r="OZ30" s="146"/>
      <c r="PA30" s="1792"/>
      <c r="PD30" s="85"/>
      <c r="PE30" s="144"/>
      <c r="PF30" s="145"/>
      <c r="PG30" s="145"/>
      <c r="PH30" s="146"/>
      <c r="PI30" s="1792"/>
      <c r="PL30" s="85"/>
      <c r="PM30" s="144"/>
      <c r="PN30" s="145"/>
      <c r="PO30" s="145"/>
      <c r="PP30" s="146"/>
      <c r="PQ30" s="1792"/>
      <c r="PT30" s="85"/>
      <c r="PU30" s="144"/>
      <c r="PV30" s="145"/>
      <c r="PW30" s="145"/>
      <c r="PX30" s="146"/>
      <c r="PY30" s="1792"/>
      <c r="QB30" s="85"/>
      <c r="QC30" s="144"/>
      <c r="QD30" s="145"/>
      <c r="QE30" s="145"/>
      <c r="QF30" s="146"/>
      <c r="QG30" s="1792"/>
      <c r="QJ30" s="85"/>
      <c r="QK30" s="144"/>
      <c r="QL30" s="145"/>
      <c r="QM30" s="145"/>
      <c r="QN30" s="146"/>
      <c r="QO30" s="1792"/>
      <c r="QR30" s="85"/>
      <c r="QS30" s="144"/>
      <c r="QT30" s="145"/>
      <c r="QU30" s="145"/>
      <c r="QV30" s="146"/>
      <c r="QW30" s="1792"/>
      <c r="QZ30" s="85"/>
      <c r="RA30" s="144"/>
      <c r="RB30" s="145"/>
      <c r="RC30" s="145"/>
      <c r="RD30" s="146"/>
      <c r="RE30" s="1792"/>
      <c r="RH30" s="85"/>
      <c r="RI30" s="144"/>
      <c r="RJ30" s="145"/>
      <c r="RK30" s="145"/>
      <c r="RL30" s="146"/>
      <c r="RM30" s="1792"/>
      <c r="RP30" s="85"/>
      <c r="RQ30" s="144"/>
      <c r="RR30" s="145"/>
      <c r="RS30" s="145"/>
      <c r="RT30" s="146"/>
      <c r="RU30" s="1792"/>
      <c r="RX30" s="85"/>
      <c r="RY30" s="144"/>
      <c r="RZ30" s="145"/>
      <c r="SA30" s="145"/>
      <c r="SB30" s="146"/>
      <c r="SC30" s="1792"/>
      <c r="SF30" s="85"/>
      <c r="SG30" s="144"/>
      <c r="SH30" s="145"/>
      <c r="SI30" s="145"/>
      <c r="SJ30" s="146"/>
      <c r="SK30" s="1792"/>
      <c r="SN30" s="85"/>
      <c r="SO30" s="144"/>
      <c r="SP30" s="145"/>
      <c r="SQ30" s="145"/>
      <c r="SR30" s="146"/>
      <c r="SS30" s="1792"/>
      <c r="SV30" s="85"/>
      <c r="SW30" s="144"/>
      <c r="SX30" s="145"/>
      <c r="SY30" s="145"/>
      <c r="SZ30" s="146"/>
      <c r="TA30" s="1792"/>
      <c r="TD30" s="85"/>
      <c r="TE30" s="144"/>
      <c r="TF30" s="145"/>
      <c r="TG30" s="145"/>
      <c r="TH30" s="146"/>
      <c r="TI30" s="1792"/>
      <c r="TL30" s="85"/>
      <c r="TM30" s="144"/>
      <c r="TN30" s="145"/>
      <c r="TO30" s="145"/>
      <c r="TP30" s="146"/>
      <c r="TQ30" s="1792"/>
      <c r="TT30" s="85"/>
      <c r="TU30" s="144"/>
      <c r="TV30" s="145"/>
      <c r="TW30" s="145"/>
      <c r="TX30" s="146"/>
      <c r="TY30" s="1792"/>
      <c r="UB30" s="85"/>
      <c r="UC30" s="144"/>
      <c r="UD30" s="145"/>
      <c r="UE30" s="145"/>
      <c r="UF30" s="146"/>
      <c r="UG30" s="1792"/>
      <c r="UJ30" s="85"/>
      <c r="UK30" s="144"/>
      <c r="UL30" s="145"/>
      <c r="UM30" s="145"/>
      <c r="UN30" s="146"/>
      <c r="UO30" s="1792"/>
      <c r="UR30" s="85"/>
      <c r="US30" s="144"/>
      <c r="UT30" s="145"/>
      <c r="UU30" s="145"/>
      <c r="UV30" s="146"/>
      <c r="UW30" s="1792"/>
      <c r="UZ30" s="85"/>
      <c r="VA30" s="144"/>
      <c r="VB30" s="145"/>
      <c r="VC30" s="145"/>
      <c r="VD30" s="146"/>
      <c r="VE30" s="1792"/>
      <c r="VH30" s="85"/>
      <c r="VI30" s="144"/>
      <c r="VJ30" s="145"/>
      <c r="VK30" s="145"/>
      <c r="VL30" s="146"/>
      <c r="VM30" s="1792"/>
      <c r="VP30" s="85"/>
      <c r="VQ30" s="144"/>
      <c r="VR30" s="145"/>
      <c r="VS30" s="145"/>
      <c r="VT30" s="146"/>
      <c r="VU30" s="1792"/>
      <c r="VX30" s="85"/>
      <c r="VY30" s="144"/>
      <c r="VZ30" s="145"/>
      <c r="WA30" s="145"/>
      <c r="WB30" s="146"/>
      <c r="WC30" s="1792"/>
      <c r="WF30" s="85"/>
      <c r="WG30" s="144"/>
      <c r="WH30" s="145"/>
      <c r="WI30" s="145"/>
      <c r="WJ30" s="146"/>
      <c r="WK30" s="1792"/>
      <c r="WN30" s="85"/>
      <c r="WO30" s="144"/>
      <c r="WP30" s="145"/>
      <c r="WQ30" s="145"/>
      <c r="WR30" s="146"/>
      <c r="WS30" s="1792"/>
      <c r="WV30" s="85"/>
      <c r="WW30" s="144"/>
      <c r="WX30" s="145"/>
      <c r="WY30" s="145"/>
      <c r="WZ30" s="146"/>
      <c r="XA30" s="1792"/>
      <c r="XD30" s="85"/>
      <c r="XE30" s="144"/>
      <c r="XF30" s="145"/>
      <c r="XG30" s="145"/>
      <c r="XH30" s="146"/>
      <c r="XI30" s="1792"/>
      <c r="XL30" s="85"/>
      <c r="XM30" s="144"/>
      <c r="XN30" s="145"/>
      <c r="XO30" s="145"/>
      <c r="XP30" s="146"/>
      <c r="XQ30" s="1792"/>
      <c r="XT30" s="85"/>
      <c r="XU30" s="144"/>
      <c r="XV30" s="145"/>
      <c r="XW30" s="145"/>
      <c r="XX30" s="146"/>
      <c r="XY30" s="1792"/>
      <c r="YB30" s="85"/>
      <c r="YC30" s="144"/>
      <c r="YD30" s="145"/>
      <c r="YE30" s="145"/>
      <c r="YF30" s="146"/>
      <c r="YG30" s="1792"/>
      <c r="YJ30" s="85"/>
      <c r="YK30" s="144"/>
      <c r="YL30" s="145"/>
      <c r="YM30" s="145"/>
      <c r="YN30" s="146"/>
      <c r="YO30" s="1792"/>
      <c r="YR30" s="85"/>
      <c r="YS30" s="144"/>
      <c r="YT30" s="145"/>
      <c r="YU30" s="145"/>
      <c r="YV30" s="146"/>
      <c r="YW30" s="1792"/>
      <c r="YZ30" s="85"/>
      <c r="ZA30" s="144"/>
      <c r="ZB30" s="145"/>
      <c r="ZC30" s="145"/>
      <c r="ZD30" s="146"/>
      <c r="ZE30" s="1792"/>
      <c r="ZH30" s="85"/>
      <c r="ZI30" s="144"/>
      <c r="ZJ30" s="145"/>
      <c r="ZK30" s="145"/>
      <c r="ZL30" s="146"/>
      <c r="ZM30" s="1792"/>
      <c r="ZP30" s="85"/>
      <c r="ZQ30" s="144"/>
      <c r="ZR30" s="145"/>
      <c r="ZS30" s="145"/>
      <c r="ZT30" s="146"/>
      <c r="ZU30" s="1792"/>
      <c r="ZX30" s="85"/>
      <c r="ZY30" s="144"/>
      <c r="ZZ30" s="145"/>
      <c r="AAA30" s="145"/>
      <c r="AAB30" s="146"/>
      <c r="AAC30" s="1792"/>
      <c r="AAF30" s="85"/>
      <c r="AAG30" s="144"/>
      <c r="AAH30" s="145"/>
      <c r="AAI30" s="145"/>
      <c r="AAJ30" s="146"/>
      <c r="AAK30" s="1792"/>
      <c r="AAN30" s="85"/>
      <c r="AAO30" s="144"/>
      <c r="AAP30" s="145"/>
      <c r="AAQ30" s="2057"/>
      <c r="AAR30" s="1694"/>
      <c r="AAS30" s="1790"/>
      <c r="AAT30" s="1696"/>
      <c r="AAU30" s="1696"/>
      <c r="AAV30" s="1695"/>
      <c r="AAW30" s="1549"/>
      <c r="AAX30" s="1550"/>
      <c r="AAY30" s="1550"/>
      <c r="AAZ30" s="1694"/>
      <c r="ABA30" s="1790"/>
      <c r="ABB30" s="1696"/>
      <c r="ABC30" s="1696"/>
      <c r="ABD30" s="1695"/>
      <c r="ABE30" s="1549"/>
      <c r="ABF30" s="1550"/>
      <c r="ABG30" s="1550"/>
      <c r="ABH30" s="1694"/>
      <c r="ABI30" s="1790"/>
      <c r="ABJ30" s="1696"/>
      <c r="ABK30" s="1696"/>
      <c r="ABL30" s="1695"/>
      <c r="ABM30" s="1549"/>
      <c r="ABN30" s="1550"/>
      <c r="ABO30" s="1550"/>
      <c r="ABP30" s="1694"/>
      <c r="ABQ30" s="1790"/>
      <c r="ABR30" s="1696"/>
      <c r="ABS30" s="1696"/>
      <c r="ABT30" s="1695"/>
      <c r="ABU30" s="1549"/>
      <c r="ABV30" s="1550"/>
      <c r="ABW30" s="1550"/>
      <c r="ABX30" s="1694"/>
      <c r="ABY30" s="1790"/>
      <c r="ABZ30" s="1696"/>
      <c r="ACA30" s="1696"/>
      <c r="ACB30" s="1695"/>
      <c r="ACC30" s="1549"/>
      <c r="ACD30" s="1550"/>
      <c r="ACE30" s="1550"/>
      <c r="ACF30" s="1694"/>
      <c r="ACG30" s="1790"/>
      <c r="ACH30" s="1696"/>
      <c r="ACI30" s="1696"/>
      <c r="ACJ30" s="1695"/>
      <c r="ACK30" s="1549"/>
      <c r="ACL30" s="1550"/>
      <c r="ACM30" s="1550"/>
      <c r="ACN30" s="1694"/>
      <c r="ACO30" s="1790"/>
      <c r="ACP30" s="1696"/>
      <c r="ACQ30" s="1696"/>
      <c r="ACR30" s="1695"/>
      <c r="ACS30" s="1549"/>
      <c r="ACT30" s="1550"/>
      <c r="ACU30" s="1550"/>
      <c r="ACV30" s="1694"/>
      <c r="ACW30" s="1790"/>
      <c r="ACX30" s="1696"/>
      <c r="ACY30" s="1696"/>
      <c r="ACZ30" s="1695"/>
      <c r="ADA30" s="1549"/>
      <c r="ADB30" s="1550"/>
      <c r="ADC30" s="1550"/>
      <c r="ADD30" s="1694"/>
      <c r="ADE30" s="1790"/>
      <c r="ADF30" s="1696"/>
      <c r="ADG30" s="1696"/>
      <c r="ADH30" s="1695"/>
      <c r="ADI30" s="1549"/>
      <c r="ADJ30" s="1550"/>
      <c r="ADK30" s="1550"/>
      <c r="ADL30" s="1694"/>
      <c r="ADM30" s="1790"/>
      <c r="ADN30" s="1696"/>
      <c r="ADO30" s="1696"/>
      <c r="ADP30" s="1695"/>
      <c r="ADQ30" s="1549"/>
      <c r="ADR30" s="1550"/>
      <c r="ADS30" s="1550"/>
      <c r="ADT30" s="1694"/>
      <c r="ADU30" s="1790"/>
      <c r="ADV30" s="1696"/>
      <c r="ADW30" s="1696"/>
      <c r="ADX30" s="1695"/>
      <c r="ADY30" s="1549"/>
      <c r="ADZ30" s="1550"/>
      <c r="AEA30" s="1550"/>
      <c r="AEB30" s="1694"/>
      <c r="AEC30" s="1790"/>
      <c r="AED30" s="1696"/>
      <c r="AEE30" s="1696"/>
      <c r="AEF30" s="1695"/>
      <c r="AEG30" s="1549"/>
      <c r="AEH30" s="1550"/>
      <c r="AEI30" s="1550"/>
      <c r="AEJ30" s="1694"/>
      <c r="AEK30" s="1790"/>
      <c r="AEL30" s="1696"/>
      <c r="AEM30" s="1696"/>
      <c r="AEN30" s="1695"/>
      <c r="AEO30" s="1549"/>
      <c r="AEP30" s="1550"/>
      <c r="AEQ30" s="1550"/>
      <c r="AER30" s="1694"/>
      <c r="AES30" s="1790"/>
      <c r="AET30" s="1696"/>
      <c r="AEU30" s="1696"/>
      <c r="AEV30" s="1695"/>
      <c r="AEW30" s="1549"/>
      <c r="AEX30" s="1550"/>
      <c r="AEY30" s="1550"/>
      <c r="AEZ30" s="1694"/>
      <c r="AFA30" s="1790"/>
      <c r="AFB30" s="1696"/>
      <c r="AFC30" s="1696"/>
      <c r="AFD30" s="1695"/>
      <c r="AFE30" s="1549"/>
      <c r="AFF30" s="1550"/>
      <c r="AFG30" s="1550"/>
      <c r="AFH30" s="1694"/>
      <c r="AFI30" s="1790"/>
      <c r="AFJ30" s="1696"/>
      <c r="AFK30" s="1696"/>
      <c r="AFL30" s="1695"/>
      <c r="AFM30" s="1549"/>
      <c r="AFN30" s="1550"/>
      <c r="AFO30" s="1550"/>
      <c r="AFP30" s="1694"/>
      <c r="AFQ30" s="1790"/>
      <c r="AFR30" s="1696"/>
      <c r="AFS30" s="1696"/>
      <c r="AFT30" s="1695"/>
      <c r="AFU30" s="1549"/>
      <c r="AFV30" s="1550"/>
      <c r="AFW30" s="1550"/>
      <c r="AFX30" s="1694"/>
      <c r="AFY30" s="1790"/>
      <c r="AFZ30" s="1696"/>
      <c r="AGA30" s="1696"/>
      <c r="AGB30" s="1695"/>
      <c r="AGC30" s="1549"/>
      <c r="AGD30" s="1550"/>
      <c r="AGE30" s="1550"/>
      <c r="AGF30" s="1694"/>
      <c r="AGG30" s="1790"/>
      <c r="AGH30" s="1696"/>
      <c r="AGI30" s="1696"/>
      <c r="AGJ30" s="1695"/>
      <c r="AGK30" s="1549"/>
      <c r="AGL30" s="1550"/>
      <c r="AGM30" s="1550"/>
      <c r="AGN30" s="1694"/>
      <c r="AGO30" s="1790"/>
      <c r="AGP30" s="1696"/>
      <c r="AGQ30" s="1696"/>
      <c r="AGR30" s="1695"/>
      <c r="AGS30" s="1549"/>
      <c r="AGT30" s="1550"/>
      <c r="AGU30" s="1550"/>
      <c r="AGV30" s="1694"/>
      <c r="AGW30" s="1790"/>
      <c r="AGX30" s="1696"/>
      <c r="AGY30" s="1696"/>
      <c r="AGZ30" s="1695"/>
      <c r="AHA30" s="1549"/>
      <c r="AHB30" s="1550"/>
      <c r="AHC30" s="1550"/>
      <c r="AHD30" s="1694"/>
      <c r="AHE30" s="1790"/>
      <c r="AHF30" s="1696"/>
      <c r="AHG30" s="1696"/>
      <c r="AHH30" s="1695"/>
      <c r="AHI30" s="1549"/>
      <c r="AHJ30" s="1550"/>
      <c r="AHK30" s="1550"/>
      <c r="AHL30" s="1694"/>
      <c r="AHM30" s="1790"/>
      <c r="AHN30" s="1696"/>
      <c r="AHO30" s="1696"/>
      <c r="AHP30" s="1695"/>
      <c r="AHQ30" s="1549"/>
      <c r="AHR30" s="1550"/>
      <c r="AHS30" s="1550"/>
      <c r="AHT30" s="1694"/>
      <c r="AHU30" s="1790"/>
      <c r="AHV30" s="1696"/>
      <c r="AHW30" s="1696"/>
      <c r="AHX30" s="1695"/>
      <c r="AHY30" s="1549"/>
      <c r="AHZ30" s="1550"/>
      <c r="AIA30" s="1550"/>
      <c r="AIB30" s="1694"/>
      <c r="AIC30" s="1790"/>
      <c r="AID30" s="1696"/>
      <c r="AIE30" s="1696"/>
      <c r="AIF30" s="1695"/>
      <c r="AIG30" s="1549"/>
      <c r="AIH30" s="1550"/>
      <c r="AII30" s="1550"/>
      <c r="AIJ30" s="1694"/>
      <c r="AIK30" s="1790"/>
      <c r="AIL30" s="1696"/>
      <c r="AIM30" s="1696"/>
      <c r="AIN30" s="1695"/>
      <c r="AIO30" s="1549"/>
      <c r="AIP30" s="1550"/>
      <c r="AIQ30" s="1550"/>
      <c r="AIR30" s="1694"/>
      <c r="AIS30" s="1790"/>
      <c r="AIT30" s="1696"/>
      <c r="AIU30" s="1696"/>
      <c r="AIV30" s="1695"/>
      <c r="AIW30" s="1549"/>
      <c r="AIX30" s="1550"/>
      <c r="AIY30" s="1550"/>
      <c r="AIZ30" s="1694"/>
      <c r="AJA30" s="1790"/>
      <c r="AJB30" s="1696"/>
      <c r="AJC30" s="1696"/>
      <c r="AJD30" s="1695"/>
      <c r="AJE30" s="1549"/>
      <c r="AJF30" s="1550"/>
      <c r="AJG30" s="1550"/>
      <c r="AJH30" s="1694"/>
      <c r="AJI30" s="1790"/>
      <c r="AJJ30" s="1696"/>
      <c r="AJK30" s="1696"/>
      <c r="AJL30" s="1695"/>
      <c r="AJM30" s="1549"/>
      <c r="AJN30" s="1550"/>
      <c r="AJO30" s="1550"/>
      <c r="AJP30" s="1694"/>
      <c r="AJQ30" s="1790"/>
      <c r="AJR30" s="1696"/>
      <c r="AJS30" s="1696"/>
      <c r="AJT30" s="1695"/>
      <c r="AJU30" s="1549"/>
      <c r="AJV30" s="1550"/>
      <c r="AJW30" s="1550"/>
      <c r="AJX30" s="1694"/>
      <c r="AJY30" s="1790"/>
      <c r="AJZ30" s="1696"/>
      <c r="AKA30" s="1696"/>
      <c r="AKB30" s="1695"/>
      <c r="AKC30" s="1549"/>
      <c r="AKD30" s="1550"/>
      <c r="AKE30" s="1550"/>
      <c r="AKF30" s="1694"/>
      <c r="AKG30" s="1790"/>
      <c r="AKH30" s="1696"/>
      <c r="AKI30" s="1696"/>
      <c r="AKJ30" s="1695"/>
      <c r="AKK30" s="1549"/>
      <c r="AKL30" s="1550"/>
      <c r="AKM30" s="1550"/>
      <c r="AKN30" s="1694"/>
      <c r="AKO30" s="1790"/>
      <c r="AKP30" s="1696"/>
      <c r="AKQ30" s="1696"/>
      <c r="AKR30" s="1695"/>
      <c r="AKS30" s="1549"/>
      <c r="AKT30" s="1550"/>
      <c r="AKU30" s="1550"/>
      <c r="AKV30" s="1694"/>
      <c r="AKW30" s="1790"/>
      <c r="AKX30" s="1696"/>
      <c r="AKY30" s="1696"/>
      <c r="AKZ30" s="1695"/>
      <c r="ALA30" s="1549"/>
      <c r="ALB30" s="1550"/>
      <c r="ALC30" s="1550"/>
      <c r="ALD30" s="1694"/>
      <c r="ALE30" s="1790"/>
      <c r="ALF30" s="1696"/>
      <c r="ALG30" s="1696"/>
      <c r="ALH30" s="1695"/>
      <c r="ALI30" s="1549"/>
      <c r="ALJ30" s="1550"/>
      <c r="ALK30" s="1550"/>
      <c r="ALL30" s="1694"/>
      <c r="ALM30" s="1790"/>
      <c r="ALN30" s="1696"/>
      <c r="ALO30" s="1696"/>
      <c r="ALP30" s="1695"/>
      <c r="ALQ30" s="1549"/>
      <c r="ALR30" s="1550"/>
      <c r="ALS30" s="1550"/>
      <c r="ALT30" s="1694"/>
      <c r="ALU30" s="1790"/>
      <c r="ALV30" s="1696"/>
      <c r="ALW30" s="1696"/>
      <c r="ALX30" s="1695"/>
      <c r="ALY30" s="1549"/>
      <c r="ALZ30" s="1550"/>
      <c r="AMA30" s="1550"/>
      <c r="AMB30" s="1694"/>
      <c r="AMC30" s="1790"/>
      <c r="AMD30" s="1696"/>
      <c r="AME30" s="1696"/>
      <c r="AMF30" s="1695"/>
      <c r="AMG30" s="1549"/>
      <c r="AMH30" s="1550"/>
      <c r="AMI30" s="1550"/>
      <c r="AMJ30" s="1703"/>
    </row>
    <row r="31" spans="1:1024" s="72" customFormat="1" ht="15" customHeight="1">
      <c r="A31" s="1694">
        <v>6070200001</v>
      </c>
      <c r="B31" s="1790"/>
      <c r="C31" s="1696" t="s">
        <v>4026</v>
      </c>
      <c r="D31" s="1696" t="s">
        <v>4025</v>
      </c>
      <c r="E31" s="1695">
        <v>6</v>
      </c>
      <c r="F31" s="1549">
        <v>8.09</v>
      </c>
      <c r="G31" s="1536">
        <f>F31*$I$2</f>
        <v>0</v>
      </c>
      <c r="H31" s="1536">
        <f>G31-G31*($I$1)</f>
        <v>0</v>
      </c>
      <c r="I31"/>
      <c r="L31" s="85"/>
      <c r="M31" s="85"/>
      <c r="N31" s="144"/>
      <c r="O31" s="145"/>
      <c r="P31" s="145"/>
      <c r="Q31" s="146"/>
      <c r="T31" s="85"/>
      <c r="U31" s="144"/>
      <c r="V31" s="145"/>
      <c r="W31" s="145"/>
      <c r="X31" s="146"/>
      <c r="Y31" s="1792"/>
      <c r="AB31" s="85"/>
      <c r="AC31" s="144"/>
      <c r="AD31" s="145"/>
      <c r="AE31" s="145"/>
      <c r="AF31" s="146"/>
      <c r="AG31" s="1792"/>
      <c r="AJ31" s="85"/>
      <c r="AK31" s="144"/>
      <c r="AL31" s="145"/>
      <c r="AM31" s="145"/>
      <c r="AN31" s="146"/>
      <c r="AO31" s="1792"/>
      <c r="AR31" s="85"/>
      <c r="AS31" s="144"/>
      <c r="AT31" s="145"/>
      <c r="AU31" s="145"/>
      <c r="AV31" s="146"/>
      <c r="AW31" s="1792"/>
      <c r="AZ31" s="85"/>
      <c r="BA31" s="144"/>
      <c r="BB31" s="145"/>
      <c r="BC31" s="145"/>
      <c r="BD31" s="146"/>
      <c r="BE31" s="1792"/>
      <c r="BH31" s="85"/>
      <c r="BI31" s="144"/>
      <c r="BJ31" s="145"/>
      <c r="BK31" s="145"/>
      <c r="BL31" s="146"/>
      <c r="BM31" s="1792"/>
      <c r="BP31" s="85"/>
      <c r="BQ31" s="144"/>
      <c r="BR31" s="145"/>
      <c r="BS31" s="145"/>
      <c r="BT31" s="146"/>
      <c r="BU31" s="1792"/>
      <c r="BX31" s="85"/>
      <c r="BY31" s="144"/>
      <c r="BZ31" s="145"/>
      <c r="CA31" s="145"/>
      <c r="CB31" s="146"/>
      <c r="CC31" s="1792"/>
      <c r="CF31" s="85"/>
      <c r="CG31" s="144"/>
      <c r="CH31" s="145"/>
      <c r="CI31" s="145"/>
      <c r="CJ31" s="146"/>
      <c r="CK31" s="1792"/>
      <c r="CN31" s="85"/>
      <c r="CO31" s="144"/>
      <c r="CP31" s="145"/>
      <c r="CQ31" s="145"/>
      <c r="CR31" s="146"/>
      <c r="CS31" s="1792"/>
      <c r="CV31" s="85"/>
      <c r="CW31" s="144"/>
      <c r="CX31" s="145"/>
      <c r="CY31" s="145"/>
      <c r="CZ31" s="146"/>
      <c r="DA31" s="1792"/>
      <c r="DD31" s="85"/>
      <c r="DE31" s="144"/>
      <c r="DF31" s="145"/>
      <c r="DG31" s="145"/>
      <c r="DH31" s="146"/>
      <c r="DI31" s="1792"/>
      <c r="DL31" s="85"/>
      <c r="DM31" s="144"/>
      <c r="DN31" s="145"/>
      <c r="DO31" s="145"/>
      <c r="DP31" s="146"/>
      <c r="DQ31" s="1792"/>
      <c r="DT31" s="85"/>
      <c r="DU31" s="144"/>
      <c r="DV31" s="145"/>
      <c r="DW31" s="145"/>
      <c r="DX31" s="146"/>
      <c r="DY31" s="1792"/>
      <c r="EB31" s="85"/>
      <c r="EC31" s="144"/>
      <c r="ED31" s="145"/>
      <c r="EE31" s="145"/>
      <c r="EF31" s="146"/>
      <c r="EG31" s="1792"/>
      <c r="EJ31" s="85"/>
      <c r="EK31" s="144"/>
      <c r="EL31" s="145"/>
      <c r="EM31" s="145"/>
      <c r="EN31" s="146"/>
      <c r="EO31" s="1792"/>
      <c r="ER31" s="85"/>
      <c r="ES31" s="144"/>
      <c r="ET31" s="145"/>
      <c r="EU31" s="145"/>
      <c r="EV31" s="146"/>
      <c r="EW31" s="1792"/>
      <c r="EZ31" s="85"/>
      <c r="FA31" s="144"/>
      <c r="FB31" s="145"/>
      <c r="FC31" s="145"/>
      <c r="FD31" s="146"/>
      <c r="FE31" s="1792"/>
      <c r="FH31" s="85"/>
      <c r="FI31" s="144"/>
      <c r="FJ31" s="145"/>
      <c r="FK31" s="145"/>
      <c r="FL31" s="146"/>
      <c r="FM31" s="1792"/>
      <c r="FP31" s="85"/>
      <c r="FQ31" s="144"/>
      <c r="FR31" s="145"/>
      <c r="FS31" s="145"/>
      <c r="FT31" s="146"/>
      <c r="FU31" s="1792"/>
      <c r="FX31" s="85"/>
      <c r="FY31" s="144"/>
      <c r="FZ31" s="145"/>
      <c r="GA31" s="145"/>
      <c r="GB31" s="146"/>
      <c r="GC31" s="1792"/>
      <c r="GF31" s="85"/>
      <c r="GG31" s="144"/>
      <c r="GH31" s="145"/>
      <c r="GI31" s="145"/>
      <c r="GJ31" s="146"/>
      <c r="GK31" s="1792"/>
      <c r="GN31" s="85"/>
      <c r="GO31" s="144"/>
      <c r="GP31" s="145"/>
      <c r="GQ31" s="145"/>
      <c r="GR31" s="146"/>
      <c r="GS31" s="1792"/>
      <c r="GV31" s="85"/>
      <c r="GW31" s="144"/>
      <c r="GX31" s="145"/>
      <c r="GY31" s="145"/>
      <c r="GZ31" s="146"/>
      <c r="HA31" s="1792"/>
      <c r="HD31" s="85"/>
      <c r="HE31" s="144"/>
      <c r="HF31" s="145"/>
      <c r="HG31" s="145"/>
      <c r="HH31" s="146"/>
      <c r="HI31" s="1792"/>
      <c r="HL31" s="85"/>
      <c r="HM31" s="144"/>
      <c r="HN31" s="145"/>
      <c r="HO31" s="145"/>
      <c r="HP31" s="146"/>
      <c r="HQ31" s="1792"/>
      <c r="HT31" s="85"/>
      <c r="HU31" s="144"/>
      <c r="HV31" s="145"/>
      <c r="HW31" s="145"/>
      <c r="HX31" s="146"/>
      <c r="HY31" s="1792"/>
      <c r="IB31" s="85"/>
      <c r="IC31" s="144"/>
      <c r="ID31" s="145"/>
      <c r="IE31" s="145"/>
      <c r="IF31" s="146"/>
      <c r="IG31" s="1792"/>
      <c r="IJ31" s="85"/>
      <c r="IK31" s="144"/>
      <c r="IL31" s="145"/>
      <c r="IM31" s="145"/>
      <c r="IN31" s="146"/>
      <c r="IO31" s="1792"/>
      <c r="IR31" s="85"/>
      <c r="IS31" s="144"/>
      <c r="IT31" s="145"/>
      <c r="IU31" s="145"/>
      <c r="IV31" s="146"/>
      <c r="IW31" s="1792"/>
      <c r="IZ31" s="85"/>
      <c r="JA31" s="144"/>
      <c r="JB31" s="145"/>
      <c r="JC31" s="145"/>
      <c r="JD31" s="146"/>
      <c r="JE31" s="1792"/>
      <c r="JH31" s="85"/>
      <c r="JI31" s="144"/>
      <c r="JJ31" s="145"/>
      <c r="JK31" s="145"/>
      <c r="JL31" s="146"/>
      <c r="JM31" s="1792"/>
      <c r="JP31" s="85"/>
      <c r="JQ31" s="144"/>
      <c r="JR31" s="145"/>
      <c r="JS31" s="145"/>
      <c r="JT31" s="146"/>
      <c r="JU31" s="1792"/>
      <c r="JX31" s="85"/>
      <c r="JY31" s="144"/>
      <c r="JZ31" s="145"/>
      <c r="KA31" s="145"/>
      <c r="KB31" s="146"/>
      <c r="KC31" s="1792"/>
      <c r="KF31" s="85"/>
      <c r="KG31" s="144"/>
      <c r="KH31" s="145"/>
      <c r="KI31" s="145"/>
      <c r="KJ31" s="146"/>
      <c r="KK31" s="1792"/>
      <c r="KN31" s="85"/>
      <c r="KO31" s="144"/>
      <c r="KP31" s="145"/>
      <c r="KQ31" s="145"/>
      <c r="KR31" s="146"/>
      <c r="KS31" s="1792"/>
      <c r="KV31" s="85"/>
      <c r="KW31" s="144"/>
      <c r="KX31" s="145"/>
      <c r="KY31" s="145"/>
      <c r="KZ31" s="146"/>
      <c r="LA31" s="1792"/>
      <c r="LD31" s="85"/>
      <c r="LE31" s="144"/>
      <c r="LF31" s="145"/>
      <c r="LG31" s="145"/>
      <c r="LH31" s="146"/>
      <c r="LI31" s="1792"/>
      <c r="LL31" s="85"/>
      <c r="LM31" s="144"/>
      <c r="LN31" s="145"/>
      <c r="LO31" s="145"/>
      <c r="LP31" s="146"/>
      <c r="LQ31" s="1792"/>
      <c r="LT31" s="85"/>
      <c r="LU31" s="144"/>
      <c r="LV31" s="145"/>
      <c r="LW31" s="145"/>
      <c r="LX31" s="146"/>
      <c r="LY31" s="1792"/>
      <c r="MB31" s="85"/>
      <c r="MC31" s="144"/>
      <c r="MD31" s="145"/>
      <c r="ME31" s="145"/>
      <c r="MF31" s="146"/>
      <c r="MG31" s="1792"/>
      <c r="MJ31" s="85"/>
      <c r="MK31" s="144"/>
      <c r="ML31" s="145"/>
      <c r="MM31" s="145"/>
      <c r="MN31" s="146"/>
      <c r="MO31" s="1792"/>
      <c r="MR31" s="85"/>
      <c r="MS31" s="144"/>
      <c r="MT31" s="145"/>
      <c r="MU31" s="145"/>
      <c r="MV31" s="146"/>
      <c r="MW31" s="1792"/>
      <c r="MZ31" s="85"/>
      <c r="NA31" s="144"/>
      <c r="NB31" s="145"/>
      <c r="NC31" s="145"/>
      <c r="ND31" s="146"/>
      <c r="NE31" s="1792"/>
      <c r="NH31" s="85"/>
      <c r="NI31" s="144"/>
      <c r="NJ31" s="145"/>
      <c r="NK31" s="145"/>
      <c r="NL31" s="146"/>
      <c r="NM31" s="1792"/>
      <c r="NP31" s="85"/>
      <c r="NQ31" s="144"/>
      <c r="NR31" s="145"/>
      <c r="NS31" s="145"/>
      <c r="NT31" s="146"/>
      <c r="NU31" s="1792"/>
      <c r="NX31" s="85"/>
      <c r="NY31" s="144"/>
      <c r="NZ31" s="145"/>
      <c r="OA31" s="145"/>
      <c r="OB31" s="146"/>
      <c r="OC31" s="1792"/>
      <c r="OF31" s="85"/>
      <c r="OG31" s="144"/>
      <c r="OH31" s="145"/>
      <c r="OI31" s="145"/>
      <c r="OJ31" s="146"/>
      <c r="OK31" s="1792"/>
      <c r="ON31" s="85"/>
      <c r="OO31" s="144"/>
      <c r="OP31" s="145"/>
      <c r="OQ31" s="145"/>
      <c r="OR31" s="146"/>
      <c r="OS31" s="1792"/>
      <c r="OV31" s="85"/>
      <c r="OW31" s="144"/>
      <c r="OX31" s="145"/>
      <c r="OY31" s="145"/>
      <c r="OZ31" s="146"/>
      <c r="PA31" s="1792"/>
      <c r="PD31" s="85"/>
      <c r="PE31" s="144"/>
      <c r="PF31" s="145"/>
      <c r="PG31" s="145"/>
      <c r="PH31" s="146"/>
      <c r="PI31" s="1792"/>
      <c r="PL31" s="85"/>
      <c r="PM31" s="144"/>
      <c r="PN31" s="145"/>
      <c r="PO31" s="145"/>
      <c r="PP31" s="146"/>
      <c r="PQ31" s="1792"/>
      <c r="PT31" s="85"/>
      <c r="PU31" s="144"/>
      <c r="PV31" s="145"/>
      <c r="PW31" s="145"/>
      <c r="PX31" s="146"/>
      <c r="PY31" s="1792"/>
      <c r="QB31" s="85"/>
      <c r="QC31" s="144"/>
      <c r="QD31" s="145"/>
      <c r="QE31" s="145"/>
      <c r="QF31" s="146"/>
      <c r="QG31" s="1792"/>
      <c r="QJ31" s="85"/>
      <c r="QK31" s="144"/>
      <c r="QL31" s="145"/>
      <c r="QM31" s="145"/>
      <c r="QN31" s="146"/>
      <c r="QO31" s="1792"/>
      <c r="QR31" s="85"/>
      <c r="QS31" s="144"/>
      <c r="QT31" s="145"/>
      <c r="QU31" s="145"/>
      <c r="QV31" s="146"/>
      <c r="QW31" s="1792"/>
      <c r="QZ31" s="85"/>
      <c r="RA31" s="144"/>
      <c r="RB31" s="145"/>
      <c r="RC31" s="145"/>
      <c r="RD31" s="146"/>
      <c r="RE31" s="1792"/>
      <c r="RH31" s="85"/>
      <c r="RI31" s="144"/>
      <c r="RJ31" s="145"/>
      <c r="RK31" s="145"/>
      <c r="RL31" s="146"/>
      <c r="RM31" s="1792"/>
      <c r="RP31" s="85"/>
      <c r="RQ31" s="144"/>
      <c r="RR31" s="145"/>
      <c r="RS31" s="145"/>
      <c r="RT31" s="146"/>
      <c r="RU31" s="1792"/>
      <c r="RX31" s="85"/>
      <c r="RY31" s="144"/>
      <c r="RZ31" s="145"/>
      <c r="SA31" s="145"/>
      <c r="SB31" s="146"/>
      <c r="SC31" s="1792"/>
      <c r="SF31" s="85"/>
      <c r="SG31" s="144"/>
      <c r="SH31" s="145"/>
      <c r="SI31" s="145"/>
      <c r="SJ31" s="146"/>
      <c r="SK31" s="1792"/>
      <c r="SN31" s="85"/>
      <c r="SO31" s="144"/>
      <c r="SP31" s="145"/>
      <c r="SQ31" s="145"/>
      <c r="SR31" s="146"/>
      <c r="SS31" s="1792"/>
      <c r="SV31" s="85"/>
      <c r="SW31" s="144"/>
      <c r="SX31" s="145"/>
      <c r="SY31" s="145"/>
      <c r="SZ31" s="146"/>
      <c r="TA31" s="1792"/>
      <c r="TD31" s="85"/>
      <c r="TE31" s="144"/>
      <c r="TF31" s="145"/>
      <c r="TG31" s="145"/>
      <c r="TH31" s="146"/>
      <c r="TI31" s="1792"/>
      <c r="TL31" s="85"/>
      <c r="TM31" s="144"/>
      <c r="TN31" s="145"/>
      <c r="TO31" s="145"/>
      <c r="TP31" s="146"/>
      <c r="TQ31" s="1792"/>
      <c r="TT31" s="85"/>
      <c r="TU31" s="144"/>
      <c r="TV31" s="145"/>
      <c r="TW31" s="145"/>
      <c r="TX31" s="146"/>
      <c r="TY31" s="1792"/>
      <c r="UB31" s="85"/>
      <c r="UC31" s="144"/>
      <c r="UD31" s="145"/>
      <c r="UE31" s="145"/>
      <c r="UF31" s="146"/>
      <c r="UG31" s="1792"/>
      <c r="UJ31" s="85"/>
      <c r="UK31" s="144"/>
      <c r="UL31" s="145"/>
      <c r="UM31" s="145"/>
      <c r="UN31" s="146"/>
      <c r="UO31" s="1792"/>
      <c r="UR31" s="85"/>
      <c r="US31" s="144"/>
      <c r="UT31" s="145"/>
      <c r="UU31" s="145"/>
      <c r="UV31" s="146"/>
      <c r="UW31" s="1792"/>
      <c r="UZ31" s="85"/>
      <c r="VA31" s="144"/>
      <c r="VB31" s="145"/>
      <c r="VC31" s="145"/>
      <c r="VD31" s="146"/>
      <c r="VE31" s="1792"/>
      <c r="VH31" s="85"/>
      <c r="VI31" s="144"/>
      <c r="VJ31" s="145"/>
      <c r="VK31" s="145"/>
      <c r="VL31" s="146"/>
      <c r="VM31" s="1792"/>
      <c r="VP31" s="85"/>
      <c r="VQ31" s="144"/>
      <c r="VR31" s="145"/>
      <c r="VS31" s="145"/>
      <c r="VT31" s="146"/>
      <c r="VU31" s="1792"/>
      <c r="VX31" s="85"/>
      <c r="VY31" s="144"/>
      <c r="VZ31" s="145"/>
      <c r="WA31" s="145"/>
      <c r="WB31" s="146"/>
      <c r="WC31" s="1792"/>
      <c r="WF31" s="85"/>
      <c r="WG31" s="144"/>
      <c r="WH31" s="145"/>
      <c r="WI31" s="145"/>
      <c r="WJ31" s="146"/>
      <c r="WK31" s="1792"/>
      <c r="WN31" s="85"/>
      <c r="WO31" s="144"/>
      <c r="WP31" s="145"/>
      <c r="WQ31" s="145"/>
      <c r="WR31" s="146"/>
      <c r="WS31" s="1792"/>
      <c r="WV31" s="85"/>
      <c r="WW31" s="144"/>
      <c r="WX31" s="145"/>
      <c r="WY31" s="145"/>
      <c r="WZ31" s="146"/>
      <c r="XA31" s="1792"/>
      <c r="XD31" s="85"/>
      <c r="XE31" s="144"/>
      <c r="XF31" s="145"/>
      <c r="XG31" s="145"/>
      <c r="XH31" s="146"/>
      <c r="XI31" s="1792"/>
      <c r="XL31" s="85"/>
      <c r="XM31" s="144"/>
      <c r="XN31" s="145"/>
      <c r="XO31" s="145"/>
      <c r="XP31" s="146"/>
      <c r="XQ31" s="1792"/>
      <c r="XT31" s="85"/>
      <c r="XU31" s="144"/>
      <c r="XV31" s="145"/>
      <c r="XW31" s="145"/>
      <c r="XX31" s="146"/>
      <c r="XY31" s="1792"/>
      <c r="YB31" s="85"/>
      <c r="YC31" s="144"/>
      <c r="YD31" s="145"/>
      <c r="YE31" s="145"/>
      <c r="YF31" s="146"/>
      <c r="YG31" s="1792"/>
      <c r="YJ31" s="85"/>
      <c r="YK31" s="144"/>
      <c r="YL31" s="145"/>
      <c r="YM31" s="145"/>
      <c r="YN31" s="146"/>
      <c r="YO31" s="1792"/>
      <c r="YR31" s="85"/>
      <c r="YS31" s="144"/>
      <c r="YT31" s="145"/>
      <c r="YU31" s="145"/>
      <c r="YV31" s="146"/>
      <c r="YW31" s="1792"/>
      <c r="YZ31" s="85"/>
      <c r="ZA31" s="144"/>
      <c r="ZB31" s="145"/>
      <c r="ZC31" s="145"/>
      <c r="ZD31" s="146"/>
      <c r="ZE31" s="1792"/>
      <c r="ZH31" s="85"/>
      <c r="ZI31" s="144"/>
      <c r="ZJ31" s="145"/>
      <c r="ZK31" s="145"/>
      <c r="ZL31" s="146"/>
      <c r="ZM31" s="1792"/>
      <c r="ZP31" s="85"/>
      <c r="ZQ31" s="144"/>
      <c r="ZR31" s="145"/>
      <c r="ZS31" s="145"/>
      <c r="ZT31" s="146"/>
      <c r="ZU31" s="1792"/>
      <c r="ZX31" s="85"/>
      <c r="ZY31" s="144"/>
      <c r="ZZ31" s="145"/>
      <c r="AAA31" s="145"/>
      <c r="AAB31" s="146"/>
      <c r="AAC31" s="1792"/>
      <c r="AAF31" s="85"/>
      <c r="AAG31" s="144"/>
      <c r="AAH31" s="145"/>
      <c r="AAI31" s="145"/>
      <c r="AAJ31" s="146"/>
      <c r="AAK31" s="1792"/>
      <c r="AAN31" s="85"/>
      <c r="AAO31" s="144"/>
      <c r="AAP31" s="145"/>
      <c r="AAQ31" s="2057"/>
      <c r="AAR31" s="1694"/>
      <c r="AAS31" s="2058"/>
      <c r="AAT31" s="1696"/>
      <c r="AAU31" s="1696"/>
      <c r="AAV31" s="1695"/>
      <c r="AAW31" s="1549"/>
      <c r="AAX31" s="1550"/>
      <c r="AAY31" s="1550"/>
      <c r="AAZ31" s="1694"/>
      <c r="ABA31" s="2058"/>
      <c r="ABB31" s="1696"/>
      <c r="ABC31" s="1696"/>
      <c r="ABD31" s="1695"/>
      <c r="ABE31" s="1549"/>
      <c r="ABF31" s="1550"/>
      <c r="ABG31" s="1550"/>
      <c r="ABH31" s="1694"/>
      <c r="ABI31" s="2058"/>
      <c r="ABJ31" s="1696"/>
      <c r="ABK31" s="1696"/>
      <c r="ABL31" s="1695"/>
      <c r="ABM31" s="1549"/>
      <c r="ABN31" s="1550"/>
      <c r="ABO31" s="1550"/>
      <c r="ABP31" s="1694"/>
      <c r="ABQ31" s="2058"/>
      <c r="ABR31" s="1696"/>
      <c r="ABS31" s="1696"/>
      <c r="ABT31" s="1695"/>
      <c r="ABU31" s="1549"/>
      <c r="ABV31" s="1550"/>
      <c r="ABW31" s="1550"/>
      <c r="ABX31" s="1694"/>
      <c r="ABY31" s="2058"/>
      <c r="ABZ31" s="1696"/>
      <c r="ACA31" s="1696"/>
      <c r="ACB31" s="1695"/>
      <c r="ACC31" s="1549"/>
      <c r="ACD31" s="1550"/>
      <c r="ACE31" s="1550"/>
      <c r="ACF31" s="1694"/>
      <c r="ACG31" s="2058"/>
      <c r="ACH31" s="1696"/>
      <c r="ACI31" s="1696"/>
      <c r="ACJ31" s="1695"/>
      <c r="ACK31" s="1549"/>
      <c r="ACL31" s="1550"/>
      <c r="ACM31" s="1550"/>
      <c r="ACN31" s="1694"/>
      <c r="ACO31" s="2058"/>
      <c r="ACP31" s="1696"/>
      <c r="ACQ31" s="1696"/>
      <c r="ACR31" s="1695"/>
      <c r="ACS31" s="1549"/>
      <c r="ACT31" s="1550"/>
      <c r="ACU31" s="1550"/>
      <c r="ACV31" s="1694"/>
      <c r="ACW31" s="2058"/>
      <c r="ACX31" s="1696"/>
      <c r="ACY31" s="1696"/>
      <c r="ACZ31" s="1695"/>
      <c r="ADA31" s="1549"/>
      <c r="ADB31" s="1550"/>
      <c r="ADC31" s="1550"/>
      <c r="ADD31" s="1694"/>
      <c r="ADE31" s="2058"/>
      <c r="ADF31" s="1696"/>
      <c r="ADG31" s="1696"/>
      <c r="ADH31" s="1695"/>
      <c r="ADI31" s="1549"/>
      <c r="ADJ31" s="1550"/>
      <c r="ADK31" s="1550"/>
      <c r="ADL31" s="1694"/>
      <c r="ADM31" s="2058"/>
      <c r="ADN31" s="1696"/>
      <c r="ADO31" s="1696"/>
      <c r="ADP31" s="1695"/>
      <c r="ADQ31" s="1549"/>
      <c r="ADR31" s="1550"/>
      <c r="ADS31" s="1550"/>
      <c r="ADT31" s="1694"/>
      <c r="ADU31" s="2058"/>
      <c r="ADV31" s="1696"/>
      <c r="ADW31" s="1696"/>
      <c r="ADX31" s="1695"/>
      <c r="ADY31" s="1549"/>
      <c r="ADZ31" s="1550"/>
      <c r="AEA31" s="1550"/>
      <c r="AEB31" s="1694"/>
      <c r="AEC31" s="2058"/>
      <c r="AED31" s="1696"/>
      <c r="AEE31" s="1696"/>
      <c r="AEF31" s="1695"/>
      <c r="AEG31" s="1549"/>
      <c r="AEH31" s="1550"/>
      <c r="AEI31" s="1550"/>
      <c r="AEJ31" s="1694"/>
      <c r="AEK31" s="2058"/>
      <c r="AEL31" s="1696"/>
      <c r="AEM31" s="1696"/>
      <c r="AEN31" s="1695"/>
      <c r="AEO31" s="1549"/>
      <c r="AEP31" s="1550"/>
      <c r="AEQ31" s="1550"/>
      <c r="AER31" s="1694"/>
      <c r="AES31" s="2058"/>
      <c r="AET31" s="1696"/>
      <c r="AEU31" s="1696"/>
      <c r="AEV31" s="1695"/>
      <c r="AEW31" s="1549"/>
      <c r="AEX31" s="1550"/>
      <c r="AEY31" s="1550"/>
      <c r="AEZ31" s="1694"/>
      <c r="AFA31" s="2058"/>
      <c r="AFB31" s="1696"/>
      <c r="AFC31" s="1696"/>
      <c r="AFD31" s="1695"/>
      <c r="AFE31" s="1549"/>
      <c r="AFF31" s="1550"/>
      <c r="AFG31" s="1550"/>
      <c r="AFH31" s="1694"/>
      <c r="AFI31" s="2058"/>
      <c r="AFJ31" s="1696"/>
      <c r="AFK31" s="1696"/>
      <c r="AFL31" s="1695"/>
      <c r="AFM31" s="1549"/>
      <c r="AFN31" s="1550"/>
      <c r="AFO31" s="1550"/>
      <c r="AFP31" s="1694"/>
      <c r="AFQ31" s="2058"/>
      <c r="AFR31" s="1696"/>
      <c r="AFS31" s="1696"/>
      <c r="AFT31" s="1695"/>
      <c r="AFU31" s="1549"/>
      <c r="AFV31" s="1550"/>
      <c r="AFW31" s="1550"/>
      <c r="AFX31" s="1694"/>
      <c r="AFY31" s="2058"/>
      <c r="AFZ31" s="1696"/>
      <c r="AGA31" s="1696"/>
      <c r="AGB31" s="1695"/>
      <c r="AGC31" s="1549"/>
      <c r="AGD31" s="1550"/>
      <c r="AGE31" s="1550"/>
      <c r="AGF31" s="1694"/>
      <c r="AGG31" s="2058"/>
      <c r="AGH31" s="1696"/>
      <c r="AGI31" s="1696"/>
      <c r="AGJ31" s="1695"/>
      <c r="AGK31" s="1549"/>
      <c r="AGL31" s="1550"/>
      <c r="AGM31" s="1550"/>
      <c r="AGN31" s="1694"/>
      <c r="AGO31" s="2058"/>
      <c r="AGP31" s="1696"/>
      <c r="AGQ31" s="1696"/>
      <c r="AGR31" s="1695"/>
      <c r="AGS31" s="1549"/>
      <c r="AGT31" s="1550"/>
      <c r="AGU31" s="1550"/>
      <c r="AGV31" s="1694"/>
      <c r="AGW31" s="2058"/>
      <c r="AGX31" s="1696"/>
      <c r="AGY31" s="1696"/>
      <c r="AGZ31" s="1695"/>
      <c r="AHA31" s="1549"/>
      <c r="AHB31" s="1550"/>
      <c r="AHC31" s="1550"/>
      <c r="AHD31" s="1694"/>
      <c r="AHE31" s="2058"/>
      <c r="AHF31" s="1696"/>
      <c r="AHG31" s="1696"/>
      <c r="AHH31" s="1695"/>
      <c r="AHI31" s="1549"/>
      <c r="AHJ31" s="1550"/>
      <c r="AHK31" s="1550"/>
      <c r="AHL31" s="1694"/>
      <c r="AHM31" s="2058"/>
      <c r="AHN31" s="1696"/>
      <c r="AHO31" s="1696"/>
      <c r="AHP31" s="1695"/>
      <c r="AHQ31" s="1549"/>
      <c r="AHR31" s="1550"/>
      <c r="AHS31" s="1550"/>
      <c r="AHT31" s="1694"/>
      <c r="AHU31" s="2058"/>
      <c r="AHV31" s="1696"/>
      <c r="AHW31" s="1696"/>
      <c r="AHX31" s="1695"/>
      <c r="AHY31" s="1549"/>
      <c r="AHZ31" s="1550"/>
      <c r="AIA31" s="1550"/>
      <c r="AIB31" s="1694"/>
      <c r="AIC31" s="2058"/>
      <c r="AID31" s="1696"/>
      <c r="AIE31" s="1696"/>
      <c r="AIF31" s="1695"/>
      <c r="AIG31" s="1549"/>
      <c r="AIH31" s="1550"/>
      <c r="AII31" s="1550"/>
      <c r="AIJ31" s="1694"/>
      <c r="AIK31" s="2058"/>
      <c r="AIL31" s="1696"/>
      <c r="AIM31" s="1696"/>
      <c r="AIN31" s="1695"/>
      <c r="AIO31" s="1549"/>
      <c r="AIP31" s="1550"/>
      <c r="AIQ31" s="1550"/>
      <c r="AIR31" s="1694"/>
      <c r="AIS31" s="2058"/>
      <c r="AIT31" s="1696"/>
      <c r="AIU31" s="1696"/>
      <c r="AIV31" s="1695"/>
      <c r="AIW31" s="1549"/>
      <c r="AIX31" s="1550"/>
      <c r="AIY31" s="1550"/>
      <c r="AIZ31" s="1694"/>
      <c r="AJA31" s="2058"/>
      <c r="AJB31" s="1696"/>
      <c r="AJC31" s="1696"/>
      <c r="AJD31" s="1695"/>
      <c r="AJE31" s="1549"/>
      <c r="AJF31" s="1550"/>
      <c r="AJG31" s="1550"/>
      <c r="AJH31" s="1694"/>
      <c r="AJI31" s="2058"/>
      <c r="AJJ31" s="1696"/>
      <c r="AJK31" s="1696"/>
      <c r="AJL31" s="1695"/>
      <c r="AJM31" s="1549"/>
      <c r="AJN31" s="1550"/>
      <c r="AJO31" s="1550"/>
      <c r="AJP31" s="1694"/>
      <c r="AJQ31" s="2058"/>
      <c r="AJR31" s="1696"/>
      <c r="AJS31" s="1696"/>
      <c r="AJT31" s="1695"/>
      <c r="AJU31" s="1549"/>
      <c r="AJV31" s="1550"/>
      <c r="AJW31" s="1550"/>
      <c r="AJX31" s="1694"/>
      <c r="AJY31" s="2058"/>
      <c r="AJZ31" s="1696"/>
      <c r="AKA31" s="1696"/>
      <c r="AKB31" s="1695"/>
      <c r="AKC31" s="1549"/>
      <c r="AKD31" s="1550"/>
      <c r="AKE31" s="1550"/>
      <c r="AKF31" s="1694"/>
      <c r="AKG31" s="2058"/>
      <c r="AKH31" s="1696"/>
      <c r="AKI31" s="1696"/>
      <c r="AKJ31" s="1695"/>
      <c r="AKK31" s="1549"/>
      <c r="AKL31" s="1550"/>
      <c r="AKM31" s="1550"/>
      <c r="AKN31" s="1694"/>
      <c r="AKO31" s="2058"/>
      <c r="AKP31" s="1696"/>
      <c r="AKQ31" s="1696"/>
      <c r="AKR31" s="1695"/>
      <c r="AKS31" s="1549"/>
      <c r="AKT31" s="1550"/>
      <c r="AKU31" s="1550"/>
      <c r="AKV31" s="1694"/>
      <c r="AKW31" s="2058"/>
      <c r="AKX31" s="1696"/>
      <c r="AKY31" s="1696"/>
      <c r="AKZ31" s="1695"/>
      <c r="ALA31" s="1549"/>
      <c r="ALB31" s="1550"/>
      <c r="ALC31" s="1550"/>
      <c r="ALD31" s="1694"/>
      <c r="ALE31" s="2058"/>
      <c r="ALF31" s="1696"/>
      <c r="ALG31" s="1696"/>
      <c r="ALH31" s="1695"/>
      <c r="ALI31" s="1549"/>
      <c r="ALJ31" s="1550"/>
      <c r="ALK31" s="1550"/>
      <c r="ALL31" s="1694"/>
      <c r="ALM31" s="2058"/>
      <c r="ALN31" s="1696"/>
      <c r="ALO31" s="1696"/>
      <c r="ALP31" s="1695"/>
      <c r="ALQ31" s="1549"/>
      <c r="ALR31" s="1550"/>
      <c r="ALS31" s="1550"/>
      <c r="ALT31" s="1694"/>
      <c r="ALU31" s="2058"/>
      <c r="ALV31" s="1696"/>
      <c r="ALW31" s="1696"/>
      <c r="ALX31" s="1695"/>
      <c r="ALY31" s="1549"/>
      <c r="ALZ31" s="1550"/>
      <c r="AMA31" s="1550"/>
      <c r="AMB31" s="1694"/>
      <c r="AMC31" s="2058"/>
      <c r="AMD31" s="1696"/>
      <c r="AME31" s="1696"/>
      <c r="AMF31" s="1695"/>
      <c r="AMG31" s="1549"/>
      <c r="AMH31" s="1550"/>
      <c r="AMI31" s="1550"/>
      <c r="AMJ31" s="1703"/>
    </row>
    <row r="32" spans="1:1024" s="72" customFormat="1" ht="15.75" customHeight="1">
      <c r="A32" s="1694">
        <v>6340100001</v>
      </c>
      <c r="B32" s="1790" t="s">
        <v>4029</v>
      </c>
      <c r="C32" s="1696" t="s">
        <v>4028</v>
      </c>
      <c r="D32" s="1696" t="s">
        <v>4025</v>
      </c>
      <c r="E32" s="1695">
        <v>6</v>
      </c>
      <c r="F32" s="1549">
        <v>8.11</v>
      </c>
      <c r="G32" s="1536">
        <f>F32*$I$2</f>
        <v>0</v>
      </c>
      <c r="H32" s="1536">
        <f>G32-G32*($I$1)</f>
        <v>0</v>
      </c>
      <c r="I32"/>
      <c r="L32" s="85"/>
      <c r="M32" s="85"/>
      <c r="N32" s="144"/>
      <c r="O32" s="145"/>
      <c r="P32" s="145"/>
      <c r="Q32" s="146"/>
      <c r="T32" s="85"/>
      <c r="U32" s="144"/>
      <c r="V32" s="145"/>
      <c r="W32" s="145"/>
      <c r="X32" s="146"/>
      <c r="Y32" s="1792"/>
      <c r="AB32" s="85"/>
      <c r="AC32" s="144"/>
      <c r="AD32" s="145"/>
      <c r="AE32" s="145"/>
      <c r="AF32" s="146"/>
      <c r="AG32" s="1792"/>
      <c r="AJ32" s="85"/>
      <c r="AK32" s="144"/>
      <c r="AL32" s="145"/>
      <c r="AM32" s="145"/>
      <c r="AN32" s="146"/>
      <c r="AO32" s="1792"/>
      <c r="AR32" s="85"/>
      <c r="AS32" s="144"/>
      <c r="AT32" s="145"/>
      <c r="AU32" s="145"/>
      <c r="AV32" s="146"/>
      <c r="AW32" s="1792"/>
      <c r="AZ32" s="85"/>
      <c r="BA32" s="144"/>
      <c r="BB32" s="145"/>
      <c r="BC32" s="145"/>
      <c r="BD32" s="146"/>
      <c r="BE32" s="1792"/>
      <c r="BH32" s="85"/>
      <c r="BI32" s="144"/>
      <c r="BJ32" s="145"/>
      <c r="BK32" s="145"/>
      <c r="BL32" s="146"/>
      <c r="BM32" s="1792"/>
      <c r="BP32" s="85"/>
      <c r="BQ32" s="144"/>
      <c r="BR32" s="145"/>
      <c r="BS32" s="145"/>
      <c r="BT32" s="146"/>
      <c r="BU32" s="1792"/>
      <c r="BX32" s="85"/>
      <c r="BY32" s="144"/>
      <c r="BZ32" s="145"/>
      <c r="CA32" s="145"/>
      <c r="CB32" s="146"/>
      <c r="CC32" s="1792"/>
      <c r="CF32" s="85"/>
      <c r="CG32" s="144"/>
      <c r="CH32" s="145"/>
      <c r="CI32" s="145"/>
      <c r="CJ32" s="146"/>
      <c r="CK32" s="1792"/>
      <c r="CN32" s="85"/>
      <c r="CO32" s="144"/>
      <c r="CP32" s="145"/>
      <c r="CQ32" s="145"/>
      <c r="CR32" s="146"/>
      <c r="CS32" s="1792"/>
      <c r="CV32" s="85"/>
      <c r="CW32" s="144"/>
      <c r="CX32" s="145"/>
      <c r="CY32" s="145"/>
      <c r="CZ32" s="146"/>
      <c r="DA32" s="1792"/>
      <c r="DD32" s="85"/>
      <c r="DE32" s="144"/>
      <c r="DF32" s="145"/>
      <c r="DG32" s="145"/>
      <c r="DH32" s="146"/>
      <c r="DI32" s="1792"/>
      <c r="DL32" s="85"/>
      <c r="DM32" s="144"/>
      <c r="DN32" s="145"/>
      <c r="DO32" s="145"/>
      <c r="DP32" s="146"/>
      <c r="DQ32" s="1792"/>
      <c r="DT32" s="85"/>
      <c r="DU32" s="144"/>
      <c r="DV32" s="145"/>
      <c r="DW32" s="145"/>
      <c r="DX32" s="146"/>
      <c r="DY32" s="1792"/>
      <c r="EB32" s="85"/>
      <c r="EC32" s="144"/>
      <c r="ED32" s="145"/>
      <c r="EE32" s="145"/>
      <c r="EF32" s="146"/>
      <c r="EG32" s="1792"/>
      <c r="EJ32" s="85"/>
      <c r="EK32" s="144"/>
      <c r="EL32" s="145"/>
      <c r="EM32" s="145"/>
      <c r="EN32" s="146"/>
      <c r="EO32" s="1792"/>
      <c r="ER32" s="85"/>
      <c r="ES32" s="144"/>
      <c r="ET32" s="145"/>
      <c r="EU32" s="145"/>
      <c r="EV32" s="146"/>
      <c r="EW32" s="1792"/>
      <c r="EZ32" s="85"/>
      <c r="FA32" s="144"/>
      <c r="FB32" s="145"/>
      <c r="FC32" s="145"/>
      <c r="FD32" s="146"/>
      <c r="FE32" s="1792"/>
      <c r="FH32" s="85"/>
      <c r="FI32" s="144"/>
      <c r="FJ32" s="145"/>
      <c r="FK32" s="145"/>
      <c r="FL32" s="146"/>
      <c r="FM32" s="1792"/>
      <c r="FP32" s="85"/>
      <c r="FQ32" s="144"/>
      <c r="FR32" s="145"/>
      <c r="FS32" s="145"/>
      <c r="FT32" s="146"/>
      <c r="FU32" s="1792"/>
      <c r="FX32" s="85"/>
      <c r="FY32" s="144"/>
      <c r="FZ32" s="145"/>
      <c r="GA32" s="145"/>
      <c r="GB32" s="146"/>
      <c r="GC32" s="1792"/>
      <c r="GF32" s="85"/>
      <c r="GG32" s="144"/>
      <c r="GH32" s="145"/>
      <c r="GI32" s="145"/>
      <c r="GJ32" s="146"/>
      <c r="GK32" s="1792"/>
      <c r="GN32" s="85"/>
      <c r="GO32" s="144"/>
      <c r="GP32" s="145"/>
      <c r="GQ32" s="145"/>
      <c r="GR32" s="146"/>
      <c r="GS32" s="1792"/>
      <c r="GV32" s="85"/>
      <c r="GW32" s="144"/>
      <c r="GX32" s="145"/>
      <c r="GY32" s="145"/>
      <c r="GZ32" s="146"/>
      <c r="HA32" s="1792"/>
      <c r="HD32" s="85"/>
      <c r="HE32" s="144"/>
      <c r="HF32" s="145"/>
      <c r="HG32" s="145"/>
      <c r="HH32" s="146"/>
      <c r="HI32" s="1792"/>
      <c r="HL32" s="85"/>
      <c r="HM32" s="144"/>
      <c r="HN32" s="145"/>
      <c r="HO32" s="145"/>
      <c r="HP32" s="146"/>
      <c r="HQ32" s="1792"/>
      <c r="HT32" s="85"/>
      <c r="HU32" s="144"/>
      <c r="HV32" s="145"/>
      <c r="HW32" s="145"/>
      <c r="HX32" s="146"/>
      <c r="HY32" s="1792"/>
      <c r="IB32" s="85"/>
      <c r="IC32" s="144"/>
      <c r="ID32" s="145"/>
      <c r="IE32" s="145"/>
      <c r="IF32" s="146"/>
      <c r="IG32" s="1792"/>
      <c r="IJ32" s="85"/>
      <c r="IK32" s="144"/>
      <c r="IL32" s="145"/>
      <c r="IM32" s="145"/>
      <c r="IN32" s="146"/>
      <c r="IO32" s="1792"/>
      <c r="IR32" s="85"/>
      <c r="IS32" s="144"/>
      <c r="IT32" s="145"/>
      <c r="IU32" s="145"/>
      <c r="IV32" s="146"/>
      <c r="IW32" s="1792"/>
      <c r="IZ32" s="85"/>
      <c r="JA32" s="144"/>
      <c r="JB32" s="145"/>
      <c r="JC32" s="145"/>
      <c r="JD32" s="146"/>
      <c r="JE32" s="1792"/>
      <c r="JH32" s="85"/>
      <c r="JI32" s="144"/>
      <c r="JJ32" s="145"/>
      <c r="JK32" s="145"/>
      <c r="JL32" s="146"/>
      <c r="JM32" s="1792"/>
      <c r="JP32" s="85"/>
      <c r="JQ32" s="144"/>
      <c r="JR32" s="145"/>
      <c r="JS32" s="145"/>
      <c r="JT32" s="146"/>
      <c r="JU32" s="1792"/>
      <c r="JX32" s="85"/>
      <c r="JY32" s="144"/>
      <c r="JZ32" s="145"/>
      <c r="KA32" s="145"/>
      <c r="KB32" s="146"/>
      <c r="KC32" s="1792"/>
      <c r="KF32" s="85"/>
      <c r="KG32" s="144"/>
      <c r="KH32" s="145"/>
      <c r="KI32" s="145"/>
      <c r="KJ32" s="146"/>
      <c r="KK32" s="1792"/>
      <c r="KN32" s="85"/>
      <c r="KO32" s="144"/>
      <c r="KP32" s="145"/>
      <c r="KQ32" s="145"/>
      <c r="KR32" s="146"/>
      <c r="KS32" s="1792"/>
      <c r="KV32" s="85"/>
      <c r="KW32" s="144"/>
      <c r="KX32" s="145"/>
      <c r="KY32" s="145"/>
      <c r="KZ32" s="146"/>
      <c r="LA32" s="1792"/>
      <c r="LD32" s="85"/>
      <c r="LE32" s="144"/>
      <c r="LF32" s="145"/>
      <c r="LG32" s="145"/>
      <c r="LH32" s="146"/>
      <c r="LI32" s="1792"/>
      <c r="LL32" s="85"/>
      <c r="LM32" s="144"/>
      <c r="LN32" s="145"/>
      <c r="LO32" s="145"/>
      <c r="LP32" s="146"/>
      <c r="LQ32" s="1792"/>
      <c r="LT32" s="85"/>
      <c r="LU32" s="144"/>
      <c r="LV32" s="145"/>
      <c r="LW32" s="145"/>
      <c r="LX32" s="146"/>
      <c r="LY32" s="1792"/>
      <c r="MB32" s="85"/>
      <c r="MC32" s="144"/>
      <c r="MD32" s="145"/>
      <c r="ME32" s="145"/>
      <c r="MF32" s="146"/>
      <c r="MG32" s="1792"/>
      <c r="MJ32" s="85"/>
      <c r="MK32" s="144"/>
      <c r="ML32" s="145"/>
      <c r="MM32" s="145"/>
      <c r="MN32" s="146"/>
      <c r="MO32" s="1792"/>
      <c r="MR32" s="85"/>
      <c r="MS32" s="144"/>
      <c r="MT32" s="145"/>
      <c r="MU32" s="145"/>
      <c r="MV32" s="146"/>
      <c r="MW32" s="1792"/>
      <c r="MZ32" s="85"/>
      <c r="NA32" s="144"/>
      <c r="NB32" s="145"/>
      <c r="NC32" s="145"/>
      <c r="ND32" s="146"/>
      <c r="NE32" s="1792"/>
      <c r="NH32" s="85"/>
      <c r="NI32" s="144"/>
      <c r="NJ32" s="145"/>
      <c r="NK32" s="145"/>
      <c r="NL32" s="146"/>
      <c r="NM32" s="1792"/>
      <c r="NP32" s="85"/>
      <c r="NQ32" s="144"/>
      <c r="NR32" s="145"/>
      <c r="NS32" s="145"/>
      <c r="NT32" s="146"/>
      <c r="NU32" s="1792"/>
      <c r="NX32" s="85"/>
      <c r="NY32" s="144"/>
      <c r="NZ32" s="145"/>
      <c r="OA32" s="145"/>
      <c r="OB32" s="146"/>
      <c r="OC32" s="1792"/>
      <c r="OF32" s="85"/>
      <c r="OG32" s="144"/>
      <c r="OH32" s="145"/>
      <c r="OI32" s="145"/>
      <c r="OJ32" s="146"/>
      <c r="OK32" s="1792"/>
      <c r="ON32" s="85"/>
      <c r="OO32" s="144"/>
      <c r="OP32" s="145"/>
      <c r="OQ32" s="145"/>
      <c r="OR32" s="146"/>
      <c r="OS32" s="1792"/>
      <c r="OV32" s="85"/>
      <c r="OW32" s="144"/>
      <c r="OX32" s="145"/>
      <c r="OY32" s="145"/>
      <c r="OZ32" s="146"/>
      <c r="PA32" s="1792"/>
      <c r="PD32" s="85"/>
      <c r="PE32" s="144"/>
      <c r="PF32" s="145"/>
      <c r="PG32" s="145"/>
      <c r="PH32" s="146"/>
      <c r="PI32" s="1792"/>
      <c r="PL32" s="85"/>
      <c r="PM32" s="144"/>
      <c r="PN32" s="145"/>
      <c r="PO32" s="145"/>
      <c r="PP32" s="146"/>
      <c r="PQ32" s="1792"/>
      <c r="PT32" s="85"/>
      <c r="PU32" s="144"/>
      <c r="PV32" s="145"/>
      <c r="PW32" s="145"/>
      <c r="PX32" s="146"/>
      <c r="PY32" s="1792"/>
      <c r="QB32" s="85"/>
      <c r="QC32" s="144"/>
      <c r="QD32" s="145"/>
      <c r="QE32" s="145"/>
      <c r="QF32" s="146"/>
      <c r="QG32" s="1792"/>
      <c r="QJ32" s="85"/>
      <c r="QK32" s="144"/>
      <c r="QL32" s="145"/>
      <c r="QM32" s="145"/>
      <c r="QN32" s="146"/>
      <c r="QO32" s="1792"/>
      <c r="QR32" s="85"/>
      <c r="QS32" s="144"/>
      <c r="QT32" s="145"/>
      <c r="QU32" s="145"/>
      <c r="QV32" s="146"/>
      <c r="QW32" s="1792"/>
      <c r="QZ32" s="85"/>
      <c r="RA32" s="144"/>
      <c r="RB32" s="145"/>
      <c r="RC32" s="145"/>
      <c r="RD32" s="146"/>
      <c r="RE32" s="1792"/>
      <c r="RH32" s="85"/>
      <c r="RI32" s="144"/>
      <c r="RJ32" s="145"/>
      <c r="RK32" s="145"/>
      <c r="RL32" s="146"/>
      <c r="RM32" s="1792"/>
      <c r="RP32" s="85"/>
      <c r="RQ32" s="144"/>
      <c r="RR32" s="145"/>
      <c r="RS32" s="145"/>
      <c r="RT32" s="146"/>
      <c r="RU32" s="1792"/>
      <c r="RX32" s="85"/>
      <c r="RY32" s="144"/>
      <c r="RZ32" s="145"/>
      <c r="SA32" s="145"/>
      <c r="SB32" s="146"/>
      <c r="SC32" s="1792"/>
      <c r="SF32" s="85"/>
      <c r="SG32" s="144"/>
      <c r="SH32" s="145"/>
      <c r="SI32" s="145"/>
      <c r="SJ32" s="146"/>
      <c r="SK32" s="1792"/>
      <c r="SN32" s="85"/>
      <c r="SO32" s="144"/>
      <c r="SP32" s="145"/>
      <c r="SQ32" s="145"/>
      <c r="SR32" s="146"/>
      <c r="SS32" s="1792"/>
      <c r="SV32" s="85"/>
      <c r="SW32" s="144"/>
      <c r="SX32" s="145"/>
      <c r="SY32" s="145"/>
      <c r="SZ32" s="146"/>
      <c r="TA32" s="1792"/>
      <c r="TD32" s="85"/>
      <c r="TE32" s="144"/>
      <c r="TF32" s="145"/>
      <c r="TG32" s="145"/>
      <c r="TH32" s="146"/>
      <c r="TI32" s="1792"/>
      <c r="TL32" s="85"/>
      <c r="TM32" s="144"/>
      <c r="TN32" s="145"/>
      <c r="TO32" s="145"/>
      <c r="TP32" s="146"/>
      <c r="TQ32" s="1792"/>
      <c r="TT32" s="85"/>
      <c r="TU32" s="144"/>
      <c r="TV32" s="145"/>
      <c r="TW32" s="145"/>
      <c r="TX32" s="146"/>
      <c r="TY32" s="1792"/>
      <c r="UB32" s="85"/>
      <c r="UC32" s="144"/>
      <c r="UD32" s="145"/>
      <c r="UE32" s="145"/>
      <c r="UF32" s="146"/>
      <c r="UG32" s="1792"/>
      <c r="UJ32" s="85"/>
      <c r="UK32" s="144"/>
      <c r="UL32" s="145"/>
      <c r="UM32" s="145"/>
      <c r="UN32" s="146"/>
      <c r="UO32" s="1792"/>
      <c r="UR32" s="85"/>
      <c r="US32" s="144"/>
      <c r="UT32" s="145"/>
      <c r="UU32" s="145"/>
      <c r="UV32" s="146"/>
      <c r="UW32" s="1792"/>
      <c r="UZ32" s="85"/>
      <c r="VA32" s="144"/>
      <c r="VB32" s="145"/>
      <c r="VC32" s="145"/>
      <c r="VD32" s="146"/>
      <c r="VE32" s="1792"/>
      <c r="VH32" s="85"/>
      <c r="VI32" s="144"/>
      <c r="VJ32" s="145"/>
      <c r="VK32" s="145"/>
      <c r="VL32" s="146"/>
      <c r="VM32" s="1792"/>
      <c r="VP32" s="85"/>
      <c r="VQ32" s="144"/>
      <c r="VR32" s="145"/>
      <c r="VS32" s="145"/>
      <c r="VT32" s="146"/>
      <c r="VU32" s="1792"/>
      <c r="VX32" s="85"/>
      <c r="VY32" s="144"/>
      <c r="VZ32" s="145"/>
      <c r="WA32" s="145"/>
      <c r="WB32" s="146"/>
      <c r="WC32" s="1792"/>
      <c r="WF32" s="85"/>
      <c r="WG32" s="144"/>
      <c r="WH32" s="145"/>
      <c r="WI32" s="145"/>
      <c r="WJ32" s="146"/>
      <c r="WK32" s="1792"/>
      <c r="WN32" s="85"/>
      <c r="WO32" s="144"/>
      <c r="WP32" s="145"/>
      <c r="WQ32" s="145"/>
      <c r="WR32" s="146"/>
      <c r="WS32" s="1792"/>
      <c r="WV32" s="85"/>
      <c r="WW32" s="144"/>
      <c r="WX32" s="145"/>
      <c r="WY32" s="145"/>
      <c r="WZ32" s="146"/>
      <c r="XA32" s="1792"/>
      <c r="XD32" s="85"/>
      <c r="XE32" s="144"/>
      <c r="XF32" s="145"/>
      <c r="XG32" s="145"/>
      <c r="XH32" s="146"/>
      <c r="XI32" s="1792"/>
      <c r="XL32" s="85"/>
      <c r="XM32" s="144"/>
      <c r="XN32" s="145"/>
      <c r="XO32" s="145"/>
      <c r="XP32" s="146"/>
      <c r="XQ32" s="1792"/>
      <c r="XT32" s="85"/>
      <c r="XU32" s="144"/>
      <c r="XV32" s="145"/>
      <c r="XW32" s="145"/>
      <c r="XX32" s="146"/>
      <c r="XY32" s="1792"/>
      <c r="YB32" s="85"/>
      <c r="YC32" s="144"/>
      <c r="YD32" s="145"/>
      <c r="YE32" s="145"/>
      <c r="YF32" s="146"/>
      <c r="YG32" s="1792"/>
      <c r="YJ32" s="85"/>
      <c r="YK32" s="144"/>
      <c r="YL32" s="145"/>
      <c r="YM32" s="145"/>
      <c r="YN32" s="146"/>
      <c r="YO32" s="1792"/>
      <c r="YR32" s="85"/>
      <c r="YS32" s="144"/>
      <c r="YT32" s="145"/>
      <c r="YU32" s="145"/>
      <c r="YV32" s="146"/>
      <c r="YW32" s="1792"/>
      <c r="YZ32" s="85"/>
      <c r="ZA32" s="144"/>
      <c r="ZB32" s="145"/>
      <c r="ZC32" s="145"/>
      <c r="ZD32" s="146"/>
      <c r="ZE32" s="1792"/>
      <c r="ZH32" s="85"/>
      <c r="ZI32" s="144"/>
      <c r="ZJ32" s="145"/>
      <c r="ZK32" s="145"/>
      <c r="ZL32" s="146"/>
      <c r="ZM32" s="1792"/>
      <c r="ZP32" s="85"/>
      <c r="ZQ32" s="144"/>
      <c r="ZR32" s="145"/>
      <c r="ZS32" s="145"/>
      <c r="ZT32" s="146"/>
      <c r="ZU32" s="1792"/>
      <c r="ZX32" s="85"/>
      <c r="ZY32" s="144"/>
      <c r="ZZ32" s="145"/>
      <c r="AAA32" s="145"/>
      <c r="AAB32" s="146"/>
      <c r="AAC32" s="1792"/>
      <c r="AAF32" s="85"/>
      <c r="AAG32" s="144"/>
      <c r="AAH32" s="145"/>
      <c r="AAI32" s="145"/>
      <c r="AAJ32" s="146"/>
      <c r="AAK32" s="1792"/>
      <c r="AAN32" s="85"/>
      <c r="AAO32" s="144"/>
      <c r="AAP32" s="145"/>
      <c r="AAQ32" s="2057"/>
      <c r="AAR32" s="1694"/>
      <c r="AAS32" s="2058"/>
      <c r="AAT32" s="1696"/>
      <c r="AAU32" s="1696"/>
      <c r="AAV32" s="1695"/>
      <c r="AAW32" s="1549"/>
      <c r="AAX32" s="1550"/>
      <c r="AAY32" s="1550"/>
      <c r="AAZ32" s="1694"/>
      <c r="ABA32" s="2058"/>
      <c r="ABB32" s="1696"/>
      <c r="ABC32" s="1696"/>
      <c r="ABD32" s="1695"/>
      <c r="ABE32" s="1549"/>
      <c r="ABF32" s="1550"/>
      <c r="ABG32" s="1550"/>
      <c r="ABH32" s="1694"/>
      <c r="ABI32" s="2058"/>
      <c r="ABJ32" s="1696"/>
      <c r="ABK32" s="1696"/>
      <c r="ABL32" s="1695"/>
      <c r="ABM32" s="1549"/>
      <c r="ABN32" s="1550"/>
      <c r="ABO32" s="1550"/>
      <c r="ABP32" s="1694"/>
      <c r="ABQ32" s="2058"/>
      <c r="ABR32" s="1696"/>
      <c r="ABS32" s="1696"/>
      <c r="ABT32" s="1695"/>
      <c r="ABU32" s="1549"/>
      <c r="ABV32" s="1550"/>
      <c r="ABW32" s="1550"/>
      <c r="ABX32" s="1694"/>
      <c r="ABY32" s="2058"/>
      <c r="ABZ32" s="1696"/>
      <c r="ACA32" s="1696"/>
      <c r="ACB32" s="1695"/>
      <c r="ACC32" s="1549"/>
      <c r="ACD32" s="1550"/>
      <c r="ACE32" s="1550"/>
      <c r="ACF32" s="1694"/>
      <c r="ACG32" s="2058"/>
      <c r="ACH32" s="1696"/>
      <c r="ACI32" s="1696"/>
      <c r="ACJ32" s="1695"/>
      <c r="ACK32" s="1549"/>
      <c r="ACL32" s="1550"/>
      <c r="ACM32" s="1550"/>
      <c r="ACN32" s="1694"/>
      <c r="ACO32" s="2058"/>
      <c r="ACP32" s="1696"/>
      <c r="ACQ32" s="1696"/>
      <c r="ACR32" s="1695"/>
      <c r="ACS32" s="1549"/>
      <c r="ACT32" s="1550"/>
      <c r="ACU32" s="1550"/>
      <c r="ACV32" s="1694"/>
      <c r="ACW32" s="2058"/>
      <c r="ACX32" s="1696"/>
      <c r="ACY32" s="1696"/>
      <c r="ACZ32" s="1695"/>
      <c r="ADA32" s="1549"/>
      <c r="ADB32" s="1550"/>
      <c r="ADC32" s="1550"/>
      <c r="ADD32" s="1694"/>
      <c r="ADE32" s="2058"/>
      <c r="ADF32" s="1696"/>
      <c r="ADG32" s="1696"/>
      <c r="ADH32" s="1695"/>
      <c r="ADI32" s="1549"/>
      <c r="ADJ32" s="1550"/>
      <c r="ADK32" s="1550"/>
      <c r="ADL32" s="1694"/>
      <c r="ADM32" s="2058"/>
      <c r="ADN32" s="1696"/>
      <c r="ADO32" s="1696"/>
      <c r="ADP32" s="1695"/>
      <c r="ADQ32" s="1549"/>
      <c r="ADR32" s="1550"/>
      <c r="ADS32" s="1550"/>
      <c r="ADT32" s="1694"/>
      <c r="ADU32" s="2058"/>
      <c r="ADV32" s="1696"/>
      <c r="ADW32" s="1696"/>
      <c r="ADX32" s="1695"/>
      <c r="ADY32" s="1549"/>
      <c r="ADZ32" s="1550"/>
      <c r="AEA32" s="1550"/>
      <c r="AEB32" s="1694"/>
      <c r="AEC32" s="2058"/>
      <c r="AED32" s="1696"/>
      <c r="AEE32" s="1696"/>
      <c r="AEF32" s="1695"/>
      <c r="AEG32" s="1549"/>
      <c r="AEH32" s="1550"/>
      <c r="AEI32" s="1550"/>
      <c r="AEJ32" s="1694"/>
      <c r="AEK32" s="2058"/>
      <c r="AEL32" s="1696"/>
      <c r="AEM32" s="1696"/>
      <c r="AEN32" s="1695"/>
      <c r="AEO32" s="1549"/>
      <c r="AEP32" s="1550"/>
      <c r="AEQ32" s="1550"/>
      <c r="AER32" s="1694"/>
      <c r="AES32" s="2058"/>
      <c r="AET32" s="1696"/>
      <c r="AEU32" s="1696"/>
      <c r="AEV32" s="1695"/>
      <c r="AEW32" s="1549"/>
      <c r="AEX32" s="1550"/>
      <c r="AEY32" s="1550"/>
      <c r="AEZ32" s="1694"/>
      <c r="AFA32" s="2058"/>
      <c r="AFB32" s="1696"/>
      <c r="AFC32" s="1696"/>
      <c r="AFD32" s="1695"/>
      <c r="AFE32" s="1549"/>
      <c r="AFF32" s="1550"/>
      <c r="AFG32" s="1550"/>
      <c r="AFH32" s="1694"/>
      <c r="AFI32" s="2058"/>
      <c r="AFJ32" s="1696"/>
      <c r="AFK32" s="1696"/>
      <c r="AFL32" s="1695"/>
      <c r="AFM32" s="1549"/>
      <c r="AFN32" s="1550"/>
      <c r="AFO32" s="1550"/>
      <c r="AFP32" s="1694"/>
      <c r="AFQ32" s="2058"/>
      <c r="AFR32" s="1696"/>
      <c r="AFS32" s="1696"/>
      <c r="AFT32" s="1695"/>
      <c r="AFU32" s="1549"/>
      <c r="AFV32" s="1550"/>
      <c r="AFW32" s="1550"/>
      <c r="AFX32" s="1694"/>
      <c r="AFY32" s="2058"/>
      <c r="AFZ32" s="1696"/>
      <c r="AGA32" s="1696"/>
      <c r="AGB32" s="1695"/>
      <c r="AGC32" s="1549"/>
      <c r="AGD32" s="1550"/>
      <c r="AGE32" s="1550"/>
      <c r="AGF32" s="1694"/>
      <c r="AGG32" s="2058"/>
      <c r="AGH32" s="1696"/>
      <c r="AGI32" s="1696"/>
      <c r="AGJ32" s="1695"/>
      <c r="AGK32" s="1549"/>
      <c r="AGL32" s="1550"/>
      <c r="AGM32" s="1550"/>
      <c r="AGN32" s="1694"/>
      <c r="AGO32" s="2058"/>
      <c r="AGP32" s="1696"/>
      <c r="AGQ32" s="1696"/>
      <c r="AGR32" s="1695"/>
      <c r="AGS32" s="1549"/>
      <c r="AGT32" s="1550"/>
      <c r="AGU32" s="1550"/>
      <c r="AGV32" s="1694"/>
      <c r="AGW32" s="2058"/>
      <c r="AGX32" s="1696"/>
      <c r="AGY32" s="1696"/>
      <c r="AGZ32" s="1695"/>
      <c r="AHA32" s="1549"/>
      <c r="AHB32" s="1550"/>
      <c r="AHC32" s="1550"/>
      <c r="AHD32" s="1694"/>
      <c r="AHE32" s="2058"/>
      <c r="AHF32" s="1696"/>
      <c r="AHG32" s="1696"/>
      <c r="AHH32" s="1695"/>
      <c r="AHI32" s="1549"/>
      <c r="AHJ32" s="1550"/>
      <c r="AHK32" s="1550"/>
      <c r="AHL32" s="1694"/>
      <c r="AHM32" s="2058"/>
      <c r="AHN32" s="1696"/>
      <c r="AHO32" s="1696"/>
      <c r="AHP32" s="1695"/>
      <c r="AHQ32" s="1549"/>
      <c r="AHR32" s="1550"/>
      <c r="AHS32" s="1550"/>
      <c r="AHT32" s="1694"/>
      <c r="AHU32" s="2058"/>
      <c r="AHV32" s="1696"/>
      <c r="AHW32" s="1696"/>
      <c r="AHX32" s="1695"/>
      <c r="AHY32" s="1549"/>
      <c r="AHZ32" s="1550"/>
      <c r="AIA32" s="1550"/>
      <c r="AIB32" s="1694"/>
      <c r="AIC32" s="2058"/>
      <c r="AID32" s="1696"/>
      <c r="AIE32" s="1696"/>
      <c r="AIF32" s="1695"/>
      <c r="AIG32" s="1549"/>
      <c r="AIH32" s="1550"/>
      <c r="AII32" s="1550"/>
      <c r="AIJ32" s="1694"/>
      <c r="AIK32" s="2058"/>
      <c r="AIL32" s="1696"/>
      <c r="AIM32" s="1696"/>
      <c r="AIN32" s="1695"/>
      <c r="AIO32" s="1549"/>
      <c r="AIP32" s="1550"/>
      <c r="AIQ32" s="1550"/>
      <c r="AIR32" s="1694"/>
      <c r="AIS32" s="2058"/>
      <c r="AIT32" s="1696"/>
      <c r="AIU32" s="1696"/>
      <c r="AIV32" s="1695"/>
      <c r="AIW32" s="1549"/>
      <c r="AIX32" s="1550"/>
      <c r="AIY32" s="1550"/>
      <c r="AIZ32" s="1694"/>
      <c r="AJA32" s="2058"/>
      <c r="AJB32" s="1696"/>
      <c r="AJC32" s="1696"/>
      <c r="AJD32" s="1695"/>
      <c r="AJE32" s="1549"/>
      <c r="AJF32" s="1550"/>
      <c r="AJG32" s="1550"/>
      <c r="AJH32" s="1694"/>
      <c r="AJI32" s="2058"/>
      <c r="AJJ32" s="1696"/>
      <c r="AJK32" s="1696"/>
      <c r="AJL32" s="1695"/>
      <c r="AJM32" s="1549"/>
      <c r="AJN32" s="1550"/>
      <c r="AJO32" s="1550"/>
      <c r="AJP32" s="1694"/>
      <c r="AJQ32" s="2058"/>
      <c r="AJR32" s="1696"/>
      <c r="AJS32" s="1696"/>
      <c r="AJT32" s="1695"/>
      <c r="AJU32" s="1549"/>
      <c r="AJV32" s="1550"/>
      <c r="AJW32" s="1550"/>
      <c r="AJX32" s="1694"/>
      <c r="AJY32" s="2058"/>
      <c r="AJZ32" s="1696"/>
      <c r="AKA32" s="1696"/>
      <c r="AKB32" s="1695"/>
      <c r="AKC32" s="1549"/>
      <c r="AKD32" s="1550"/>
      <c r="AKE32" s="1550"/>
      <c r="AKF32" s="1694"/>
      <c r="AKG32" s="2058"/>
      <c r="AKH32" s="1696"/>
      <c r="AKI32" s="1696"/>
      <c r="AKJ32" s="1695"/>
      <c r="AKK32" s="1549"/>
      <c r="AKL32" s="1550"/>
      <c r="AKM32" s="1550"/>
      <c r="AKN32" s="1694"/>
      <c r="AKO32" s="2058"/>
      <c r="AKP32" s="1696"/>
      <c r="AKQ32" s="1696"/>
      <c r="AKR32" s="1695"/>
      <c r="AKS32" s="1549"/>
      <c r="AKT32" s="1550"/>
      <c r="AKU32" s="1550"/>
      <c r="AKV32" s="1694"/>
      <c r="AKW32" s="2058"/>
      <c r="AKX32" s="1696"/>
      <c r="AKY32" s="1696"/>
      <c r="AKZ32" s="1695"/>
      <c r="ALA32" s="1549"/>
      <c r="ALB32" s="1550"/>
      <c r="ALC32" s="1550"/>
      <c r="ALD32" s="1694"/>
      <c r="ALE32" s="2058"/>
      <c r="ALF32" s="1696"/>
      <c r="ALG32" s="1696"/>
      <c r="ALH32" s="1695"/>
      <c r="ALI32" s="1549"/>
      <c r="ALJ32" s="1550"/>
      <c r="ALK32" s="1550"/>
      <c r="ALL32" s="1694"/>
      <c r="ALM32" s="2058"/>
      <c r="ALN32" s="1696"/>
      <c r="ALO32" s="1696"/>
      <c r="ALP32" s="1695"/>
      <c r="ALQ32" s="1549"/>
      <c r="ALR32" s="1550"/>
      <c r="ALS32" s="1550"/>
      <c r="ALT32" s="1694"/>
      <c r="ALU32" s="2058"/>
      <c r="ALV32" s="1696"/>
      <c r="ALW32" s="1696"/>
      <c r="ALX32" s="1695"/>
      <c r="ALY32" s="1549"/>
      <c r="ALZ32" s="1550"/>
      <c r="AMA32" s="1550"/>
      <c r="AMB32" s="1694"/>
      <c r="AMC32" s="2058"/>
      <c r="AMD32" s="1696"/>
      <c r="AME32" s="1696"/>
      <c r="AMF32" s="1695"/>
      <c r="AMG32" s="1549"/>
      <c r="AMH32" s="1550"/>
      <c r="AMI32" s="1550"/>
      <c r="AMJ32" s="1703"/>
    </row>
    <row r="33" spans="1:1024" s="72" customFormat="1" ht="15.75" customHeight="1">
      <c r="A33" s="1694">
        <v>6340100003</v>
      </c>
      <c r="B33" s="1790"/>
      <c r="C33" s="1696" t="s">
        <v>4028</v>
      </c>
      <c r="D33" s="1696" t="s">
        <v>4030</v>
      </c>
      <c r="E33" s="1695">
        <v>3</v>
      </c>
      <c r="F33" s="1549">
        <v>23.58</v>
      </c>
      <c r="G33" s="1536">
        <f>F33*$I$2</f>
        <v>0</v>
      </c>
      <c r="H33" s="1536">
        <f>G33-G33*($I$1)</f>
        <v>0</v>
      </c>
      <c r="I33"/>
      <c r="L33" s="85"/>
      <c r="M33" s="85"/>
      <c r="N33" s="144"/>
      <c r="O33" s="145"/>
      <c r="P33" s="145"/>
      <c r="Q33" s="146"/>
      <c r="T33" s="85"/>
      <c r="U33" s="144"/>
      <c r="V33" s="145"/>
      <c r="W33" s="145"/>
      <c r="X33" s="146"/>
      <c r="Y33" s="1792"/>
      <c r="AB33" s="85"/>
      <c r="AC33" s="144"/>
      <c r="AD33" s="145"/>
      <c r="AE33" s="145"/>
      <c r="AF33" s="146"/>
      <c r="AG33" s="1792"/>
      <c r="AJ33" s="85"/>
      <c r="AK33" s="144"/>
      <c r="AL33" s="145"/>
      <c r="AM33" s="145"/>
      <c r="AN33" s="146"/>
      <c r="AO33" s="1792"/>
      <c r="AR33" s="85"/>
      <c r="AS33" s="144"/>
      <c r="AT33" s="145"/>
      <c r="AU33" s="145"/>
      <c r="AV33" s="146"/>
      <c r="AW33" s="1792"/>
      <c r="AZ33" s="85"/>
      <c r="BA33" s="144"/>
      <c r="BB33" s="145"/>
      <c r="BC33" s="145"/>
      <c r="BD33" s="146"/>
      <c r="BE33" s="1792"/>
      <c r="BH33" s="85"/>
      <c r="BI33" s="144"/>
      <c r="BJ33" s="145"/>
      <c r="BK33" s="145"/>
      <c r="BL33" s="146"/>
      <c r="BM33" s="1792"/>
      <c r="BP33" s="85"/>
      <c r="BQ33" s="144"/>
      <c r="BR33" s="145"/>
      <c r="BS33" s="145"/>
      <c r="BT33" s="146"/>
      <c r="BU33" s="1792"/>
      <c r="BX33" s="85"/>
      <c r="BY33" s="144"/>
      <c r="BZ33" s="145"/>
      <c r="CA33" s="145"/>
      <c r="CB33" s="146"/>
      <c r="CC33" s="1792"/>
      <c r="CF33" s="85"/>
      <c r="CG33" s="144"/>
      <c r="CH33" s="145"/>
      <c r="CI33" s="145"/>
      <c r="CJ33" s="146"/>
      <c r="CK33" s="1792"/>
      <c r="CN33" s="85"/>
      <c r="CO33" s="144"/>
      <c r="CP33" s="145"/>
      <c r="CQ33" s="145"/>
      <c r="CR33" s="146"/>
      <c r="CS33" s="1792"/>
      <c r="CV33" s="85"/>
      <c r="CW33" s="144"/>
      <c r="CX33" s="145"/>
      <c r="CY33" s="145"/>
      <c r="CZ33" s="146"/>
      <c r="DA33" s="1792"/>
      <c r="DD33" s="85"/>
      <c r="DE33" s="144"/>
      <c r="DF33" s="145"/>
      <c r="DG33" s="145"/>
      <c r="DH33" s="146"/>
      <c r="DI33" s="1792"/>
      <c r="DL33" s="85"/>
      <c r="DM33" s="144"/>
      <c r="DN33" s="145"/>
      <c r="DO33" s="145"/>
      <c r="DP33" s="146"/>
      <c r="DQ33" s="1792"/>
      <c r="DT33" s="85"/>
      <c r="DU33" s="144"/>
      <c r="DV33" s="145"/>
      <c r="DW33" s="145"/>
      <c r="DX33" s="146"/>
      <c r="DY33" s="1792"/>
      <c r="EB33" s="85"/>
      <c r="EC33" s="144"/>
      <c r="ED33" s="145"/>
      <c r="EE33" s="145"/>
      <c r="EF33" s="146"/>
      <c r="EG33" s="1792"/>
      <c r="EJ33" s="85"/>
      <c r="EK33" s="144"/>
      <c r="EL33" s="145"/>
      <c r="EM33" s="145"/>
      <c r="EN33" s="146"/>
      <c r="EO33" s="1792"/>
      <c r="ER33" s="85"/>
      <c r="ES33" s="144"/>
      <c r="ET33" s="145"/>
      <c r="EU33" s="145"/>
      <c r="EV33" s="146"/>
      <c r="EW33" s="1792"/>
      <c r="EZ33" s="85"/>
      <c r="FA33" s="144"/>
      <c r="FB33" s="145"/>
      <c r="FC33" s="145"/>
      <c r="FD33" s="146"/>
      <c r="FE33" s="1792"/>
      <c r="FH33" s="85"/>
      <c r="FI33" s="144"/>
      <c r="FJ33" s="145"/>
      <c r="FK33" s="145"/>
      <c r="FL33" s="146"/>
      <c r="FM33" s="1792"/>
      <c r="FP33" s="85"/>
      <c r="FQ33" s="144"/>
      <c r="FR33" s="145"/>
      <c r="FS33" s="145"/>
      <c r="FT33" s="146"/>
      <c r="FU33" s="1792"/>
      <c r="FX33" s="85"/>
      <c r="FY33" s="144"/>
      <c r="FZ33" s="145"/>
      <c r="GA33" s="145"/>
      <c r="GB33" s="146"/>
      <c r="GC33" s="1792"/>
      <c r="GF33" s="85"/>
      <c r="GG33" s="144"/>
      <c r="GH33" s="145"/>
      <c r="GI33" s="145"/>
      <c r="GJ33" s="146"/>
      <c r="GK33" s="1792"/>
      <c r="GN33" s="85"/>
      <c r="GO33" s="144"/>
      <c r="GP33" s="145"/>
      <c r="GQ33" s="145"/>
      <c r="GR33" s="146"/>
      <c r="GS33" s="1792"/>
      <c r="GV33" s="85"/>
      <c r="GW33" s="144"/>
      <c r="GX33" s="145"/>
      <c r="GY33" s="145"/>
      <c r="GZ33" s="146"/>
      <c r="HA33" s="1792"/>
      <c r="HD33" s="85"/>
      <c r="HE33" s="144"/>
      <c r="HF33" s="145"/>
      <c r="HG33" s="145"/>
      <c r="HH33" s="146"/>
      <c r="HI33" s="1792"/>
      <c r="HL33" s="85"/>
      <c r="HM33" s="144"/>
      <c r="HN33" s="145"/>
      <c r="HO33" s="145"/>
      <c r="HP33" s="146"/>
      <c r="HQ33" s="1792"/>
      <c r="HT33" s="85"/>
      <c r="HU33" s="144"/>
      <c r="HV33" s="145"/>
      <c r="HW33" s="145"/>
      <c r="HX33" s="146"/>
      <c r="HY33" s="1792"/>
      <c r="IB33" s="85"/>
      <c r="IC33" s="144"/>
      <c r="ID33" s="145"/>
      <c r="IE33" s="145"/>
      <c r="IF33" s="146"/>
      <c r="IG33" s="1792"/>
      <c r="IJ33" s="85"/>
      <c r="IK33" s="144"/>
      <c r="IL33" s="145"/>
      <c r="IM33" s="145"/>
      <c r="IN33" s="146"/>
      <c r="IO33" s="1792"/>
      <c r="IR33" s="85"/>
      <c r="IS33" s="144"/>
      <c r="IT33" s="145"/>
      <c r="IU33" s="145"/>
      <c r="IV33" s="146"/>
      <c r="IW33" s="1792"/>
      <c r="IZ33" s="85"/>
      <c r="JA33" s="144"/>
      <c r="JB33" s="145"/>
      <c r="JC33" s="145"/>
      <c r="JD33" s="146"/>
      <c r="JE33" s="1792"/>
      <c r="JH33" s="85"/>
      <c r="JI33" s="144"/>
      <c r="JJ33" s="145"/>
      <c r="JK33" s="145"/>
      <c r="JL33" s="146"/>
      <c r="JM33" s="1792"/>
      <c r="JP33" s="85"/>
      <c r="JQ33" s="144"/>
      <c r="JR33" s="145"/>
      <c r="JS33" s="145"/>
      <c r="JT33" s="146"/>
      <c r="JU33" s="1792"/>
      <c r="JX33" s="85"/>
      <c r="JY33" s="144"/>
      <c r="JZ33" s="145"/>
      <c r="KA33" s="145"/>
      <c r="KB33" s="146"/>
      <c r="KC33" s="1792"/>
      <c r="KF33" s="85"/>
      <c r="KG33" s="144"/>
      <c r="KH33" s="145"/>
      <c r="KI33" s="145"/>
      <c r="KJ33" s="146"/>
      <c r="KK33" s="1792"/>
      <c r="KN33" s="85"/>
      <c r="KO33" s="144"/>
      <c r="KP33" s="145"/>
      <c r="KQ33" s="145"/>
      <c r="KR33" s="146"/>
      <c r="KS33" s="1792"/>
      <c r="KV33" s="85"/>
      <c r="KW33" s="144"/>
      <c r="KX33" s="145"/>
      <c r="KY33" s="145"/>
      <c r="KZ33" s="146"/>
      <c r="LA33" s="1792"/>
      <c r="LD33" s="85"/>
      <c r="LE33" s="144"/>
      <c r="LF33" s="145"/>
      <c r="LG33" s="145"/>
      <c r="LH33" s="146"/>
      <c r="LI33" s="1792"/>
      <c r="LL33" s="85"/>
      <c r="LM33" s="144"/>
      <c r="LN33" s="145"/>
      <c r="LO33" s="145"/>
      <c r="LP33" s="146"/>
      <c r="LQ33" s="1792"/>
      <c r="LT33" s="85"/>
      <c r="LU33" s="144"/>
      <c r="LV33" s="145"/>
      <c r="LW33" s="145"/>
      <c r="LX33" s="146"/>
      <c r="LY33" s="1792"/>
      <c r="MB33" s="85"/>
      <c r="MC33" s="144"/>
      <c r="MD33" s="145"/>
      <c r="ME33" s="145"/>
      <c r="MF33" s="146"/>
      <c r="MG33" s="1792"/>
      <c r="MJ33" s="85"/>
      <c r="MK33" s="144"/>
      <c r="ML33" s="145"/>
      <c r="MM33" s="145"/>
      <c r="MN33" s="146"/>
      <c r="MO33" s="1792"/>
      <c r="MR33" s="85"/>
      <c r="MS33" s="144"/>
      <c r="MT33" s="145"/>
      <c r="MU33" s="145"/>
      <c r="MV33" s="146"/>
      <c r="MW33" s="1792"/>
      <c r="MZ33" s="85"/>
      <c r="NA33" s="144"/>
      <c r="NB33" s="145"/>
      <c r="NC33" s="145"/>
      <c r="ND33" s="146"/>
      <c r="NE33" s="1792"/>
      <c r="NH33" s="85"/>
      <c r="NI33" s="144"/>
      <c r="NJ33" s="145"/>
      <c r="NK33" s="145"/>
      <c r="NL33" s="146"/>
      <c r="NM33" s="1792"/>
      <c r="NP33" s="85"/>
      <c r="NQ33" s="144"/>
      <c r="NR33" s="145"/>
      <c r="NS33" s="145"/>
      <c r="NT33" s="146"/>
      <c r="NU33" s="1792"/>
      <c r="NX33" s="85"/>
      <c r="NY33" s="144"/>
      <c r="NZ33" s="145"/>
      <c r="OA33" s="145"/>
      <c r="OB33" s="146"/>
      <c r="OC33" s="1792"/>
      <c r="OF33" s="85"/>
      <c r="OG33" s="144"/>
      <c r="OH33" s="145"/>
      <c r="OI33" s="145"/>
      <c r="OJ33" s="146"/>
      <c r="OK33" s="1792"/>
      <c r="ON33" s="85"/>
      <c r="OO33" s="144"/>
      <c r="OP33" s="145"/>
      <c r="OQ33" s="145"/>
      <c r="OR33" s="146"/>
      <c r="OS33" s="1792"/>
      <c r="OV33" s="85"/>
      <c r="OW33" s="144"/>
      <c r="OX33" s="145"/>
      <c r="OY33" s="145"/>
      <c r="OZ33" s="146"/>
      <c r="PA33" s="1792"/>
      <c r="PD33" s="85"/>
      <c r="PE33" s="144"/>
      <c r="PF33" s="145"/>
      <c r="PG33" s="145"/>
      <c r="PH33" s="146"/>
      <c r="PI33" s="1792"/>
      <c r="PL33" s="85"/>
      <c r="PM33" s="144"/>
      <c r="PN33" s="145"/>
      <c r="PO33" s="145"/>
      <c r="PP33" s="146"/>
      <c r="PQ33" s="1792"/>
      <c r="PT33" s="85"/>
      <c r="PU33" s="144"/>
      <c r="PV33" s="145"/>
      <c r="PW33" s="145"/>
      <c r="PX33" s="146"/>
      <c r="PY33" s="1792"/>
      <c r="QB33" s="85"/>
      <c r="QC33" s="144"/>
      <c r="QD33" s="145"/>
      <c r="QE33" s="145"/>
      <c r="QF33" s="146"/>
      <c r="QG33" s="1792"/>
      <c r="QJ33" s="85"/>
      <c r="QK33" s="144"/>
      <c r="QL33" s="145"/>
      <c r="QM33" s="145"/>
      <c r="QN33" s="146"/>
      <c r="QO33" s="1792"/>
      <c r="QR33" s="85"/>
      <c r="QS33" s="144"/>
      <c r="QT33" s="145"/>
      <c r="QU33" s="145"/>
      <c r="QV33" s="146"/>
      <c r="QW33" s="1792"/>
      <c r="QZ33" s="85"/>
      <c r="RA33" s="144"/>
      <c r="RB33" s="145"/>
      <c r="RC33" s="145"/>
      <c r="RD33" s="146"/>
      <c r="RE33" s="1792"/>
      <c r="RH33" s="85"/>
      <c r="RI33" s="144"/>
      <c r="RJ33" s="145"/>
      <c r="RK33" s="145"/>
      <c r="RL33" s="146"/>
      <c r="RM33" s="1792"/>
      <c r="RP33" s="85"/>
      <c r="RQ33" s="144"/>
      <c r="RR33" s="145"/>
      <c r="RS33" s="145"/>
      <c r="RT33" s="146"/>
      <c r="RU33" s="1792"/>
      <c r="RX33" s="85"/>
      <c r="RY33" s="144"/>
      <c r="RZ33" s="145"/>
      <c r="SA33" s="145"/>
      <c r="SB33" s="146"/>
      <c r="SC33" s="1792"/>
      <c r="SF33" s="85"/>
      <c r="SG33" s="144"/>
      <c r="SH33" s="145"/>
      <c r="SI33" s="145"/>
      <c r="SJ33" s="146"/>
      <c r="SK33" s="1792"/>
      <c r="SN33" s="85"/>
      <c r="SO33" s="144"/>
      <c r="SP33" s="145"/>
      <c r="SQ33" s="145"/>
      <c r="SR33" s="146"/>
      <c r="SS33" s="1792"/>
      <c r="SV33" s="85"/>
      <c r="SW33" s="144"/>
      <c r="SX33" s="145"/>
      <c r="SY33" s="145"/>
      <c r="SZ33" s="146"/>
      <c r="TA33" s="1792"/>
      <c r="TD33" s="85"/>
      <c r="TE33" s="144"/>
      <c r="TF33" s="145"/>
      <c r="TG33" s="145"/>
      <c r="TH33" s="146"/>
      <c r="TI33" s="1792"/>
      <c r="TL33" s="85"/>
      <c r="TM33" s="144"/>
      <c r="TN33" s="145"/>
      <c r="TO33" s="145"/>
      <c r="TP33" s="146"/>
      <c r="TQ33" s="1792"/>
      <c r="TT33" s="85"/>
      <c r="TU33" s="144"/>
      <c r="TV33" s="145"/>
      <c r="TW33" s="145"/>
      <c r="TX33" s="146"/>
      <c r="TY33" s="1792"/>
      <c r="UB33" s="85"/>
      <c r="UC33" s="144"/>
      <c r="UD33" s="145"/>
      <c r="UE33" s="145"/>
      <c r="UF33" s="146"/>
      <c r="UG33" s="1792"/>
      <c r="UJ33" s="85"/>
      <c r="UK33" s="144"/>
      <c r="UL33" s="145"/>
      <c r="UM33" s="145"/>
      <c r="UN33" s="146"/>
      <c r="UO33" s="1792"/>
      <c r="UR33" s="85"/>
      <c r="US33" s="144"/>
      <c r="UT33" s="145"/>
      <c r="UU33" s="145"/>
      <c r="UV33" s="146"/>
      <c r="UW33" s="1792"/>
      <c r="UZ33" s="85"/>
      <c r="VA33" s="144"/>
      <c r="VB33" s="145"/>
      <c r="VC33" s="145"/>
      <c r="VD33" s="146"/>
      <c r="VE33" s="1792"/>
      <c r="VH33" s="85"/>
      <c r="VI33" s="144"/>
      <c r="VJ33" s="145"/>
      <c r="VK33" s="145"/>
      <c r="VL33" s="146"/>
      <c r="VM33" s="1792"/>
      <c r="VP33" s="85"/>
      <c r="VQ33" s="144"/>
      <c r="VR33" s="145"/>
      <c r="VS33" s="145"/>
      <c r="VT33" s="146"/>
      <c r="VU33" s="1792"/>
      <c r="VX33" s="85"/>
      <c r="VY33" s="144"/>
      <c r="VZ33" s="145"/>
      <c r="WA33" s="145"/>
      <c r="WB33" s="146"/>
      <c r="WC33" s="1792"/>
      <c r="WF33" s="85"/>
      <c r="WG33" s="144"/>
      <c r="WH33" s="145"/>
      <c r="WI33" s="145"/>
      <c r="WJ33" s="146"/>
      <c r="WK33" s="1792"/>
      <c r="WN33" s="85"/>
      <c r="WO33" s="144"/>
      <c r="WP33" s="145"/>
      <c r="WQ33" s="145"/>
      <c r="WR33" s="146"/>
      <c r="WS33" s="1792"/>
      <c r="WV33" s="85"/>
      <c r="WW33" s="144"/>
      <c r="WX33" s="145"/>
      <c r="WY33" s="145"/>
      <c r="WZ33" s="146"/>
      <c r="XA33" s="1792"/>
      <c r="XD33" s="85"/>
      <c r="XE33" s="144"/>
      <c r="XF33" s="145"/>
      <c r="XG33" s="145"/>
      <c r="XH33" s="146"/>
      <c r="XI33" s="1792"/>
      <c r="XL33" s="85"/>
      <c r="XM33" s="144"/>
      <c r="XN33" s="145"/>
      <c r="XO33" s="145"/>
      <c r="XP33" s="146"/>
      <c r="XQ33" s="1792"/>
      <c r="XT33" s="85"/>
      <c r="XU33" s="144"/>
      <c r="XV33" s="145"/>
      <c r="XW33" s="145"/>
      <c r="XX33" s="146"/>
      <c r="XY33" s="1792"/>
      <c r="YB33" s="85"/>
      <c r="YC33" s="144"/>
      <c r="YD33" s="145"/>
      <c r="YE33" s="145"/>
      <c r="YF33" s="146"/>
      <c r="YG33" s="1792"/>
      <c r="YJ33" s="85"/>
      <c r="YK33" s="144"/>
      <c r="YL33" s="145"/>
      <c r="YM33" s="145"/>
      <c r="YN33" s="146"/>
      <c r="YO33" s="1792"/>
      <c r="YR33" s="85"/>
      <c r="YS33" s="144"/>
      <c r="YT33" s="145"/>
      <c r="YU33" s="145"/>
      <c r="YV33" s="146"/>
      <c r="YW33" s="1792"/>
      <c r="YZ33" s="85"/>
      <c r="ZA33" s="144"/>
      <c r="ZB33" s="145"/>
      <c r="ZC33" s="145"/>
      <c r="ZD33" s="146"/>
      <c r="ZE33" s="1792"/>
      <c r="ZH33" s="85"/>
      <c r="ZI33" s="144"/>
      <c r="ZJ33" s="145"/>
      <c r="ZK33" s="145"/>
      <c r="ZL33" s="146"/>
      <c r="ZM33" s="1792"/>
      <c r="ZP33" s="85"/>
      <c r="ZQ33" s="144"/>
      <c r="ZR33" s="145"/>
      <c r="ZS33" s="145"/>
      <c r="ZT33" s="146"/>
      <c r="ZU33" s="1792"/>
      <c r="ZX33" s="85"/>
      <c r="ZY33" s="144"/>
      <c r="ZZ33" s="145"/>
      <c r="AAA33" s="145"/>
      <c r="AAB33" s="146"/>
      <c r="AAC33" s="1792"/>
      <c r="AAF33" s="85"/>
      <c r="AAG33" s="144"/>
      <c r="AAH33" s="145"/>
      <c r="AAI33" s="145"/>
      <c r="AAJ33" s="146"/>
      <c r="AAK33" s="1792"/>
      <c r="AAN33" s="85"/>
      <c r="AAO33" s="144"/>
      <c r="AAP33" s="145"/>
      <c r="AAQ33" s="2057"/>
      <c r="AAR33" s="1694"/>
      <c r="AAS33" s="2058"/>
      <c r="AAT33" s="1696"/>
      <c r="AAU33" s="1696"/>
      <c r="AAV33" s="1695"/>
      <c r="AAW33" s="1549"/>
      <c r="AAX33" s="1550"/>
      <c r="AAY33" s="1550"/>
      <c r="AAZ33" s="1694"/>
      <c r="ABA33" s="2058"/>
      <c r="ABB33" s="1696"/>
      <c r="ABC33" s="1696"/>
      <c r="ABD33" s="1695"/>
      <c r="ABE33" s="1549"/>
      <c r="ABF33" s="1550"/>
      <c r="ABG33" s="1550"/>
      <c r="ABH33" s="1694"/>
      <c r="ABI33" s="2058"/>
      <c r="ABJ33" s="1696"/>
      <c r="ABK33" s="1696"/>
      <c r="ABL33" s="1695"/>
      <c r="ABM33" s="1549"/>
      <c r="ABN33" s="1550"/>
      <c r="ABO33" s="1550"/>
      <c r="ABP33" s="1694"/>
      <c r="ABQ33" s="2058"/>
      <c r="ABR33" s="1696"/>
      <c r="ABS33" s="1696"/>
      <c r="ABT33" s="1695"/>
      <c r="ABU33" s="1549"/>
      <c r="ABV33" s="1550"/>
      <c r="ABW33" s="1550"/>
      <c r="ABX33" s="1694"/>
      <c r="ABY33" s="2058"/>
      <c r="ABZ33" s="1696"/>
      <c r="ACA33" s="1696"/>
      <c r="ACB33" s="1695"/>
      <c r="ACC33" s="1549"/>
      <c r="ACD33" s="1550"/>
      <c r="ACE33" s="1550"/>
      <c r="ACF33" s="1694"/>
      <c r="ACG33" s="2058"/>
      <c r="ACH33" s="1696"/>
      <c r="ACI33" s="1696"/>
      <c r="ACJ33" s="1695"/>
      <c r="ACK33" s="1549"/>
      <c r="ACL33" s="1550"/>
      <c r="ACM33" s="1550"/>
      <c r="ACN33" s="1694"/>
      <c r="ACO33" s="2058"/>
      <c r="ACP33" s="1696"/>
      <c r="ACQ33" s="1696"/>
      <c r="ACR33" s="1695"/>
      <c r="ACS33" s="1549"/>
      <c r="ACT33" s="1550"/>
      <c r="ACU33" s="1550"/>
      <c r="ACV33" s="1694"/>
      <c r="ACW33" s="2058"/>
      <c r="ACX33" s="1696"/>
      <c r="ACY33" s="1696"/>
      <c r="ACZ33" s="1695"/>
      <c r="ADA33" s="1549"/>
      <c r="ADB33" s="1550"/>
      <c r="ADC33" s="1550"/>
      <c r="ADD33" s="1694"/>
      <c r="ADE33" s="2058"/>
      <c r="ADF33" s="1696"/>
      <c r="ADG33" s="1696"/>
      <c r="ADH33" s="1695"/>
      <c r="ADI33" s="1549"/>
      <c r="ADJ33" s="1550"/>
      <c r="ADK33" s="1550"/>
      <c r="ADL33" s="1694"/>
      <c r="ADM33" s="2058"/>
      <c r="ADN33" s="1696"/>
      <c r="ADO33" s="1696"/>
      <c r="ADP33" s="1695"/>
      <c r="ADQ33" s="1549"/>
      <c r="ADR33" s="1550"/>
      <c r="ADS33" s="1550"/>
      <c r="ADT33" s="1694"/>
      <c r="ADU33" s="2058"/>
      <c r="ADV33" s="1696"/>
      <c r="ADW33" s="1696"/>
      <c r="ADX33" s="1695"/>
      <c r="ADY33" s="1549"/>
      <c r="ADZ33" s="1550"/>
      <c r="AEA33" s="1550"/>
      <c r="AEB33" s="1694"/>
      <c r="AEC33" s="2058"/>
      <c r="AED33" s="1696"/>
      <c r="AEE33" s="1696"/>
      <c r="AEF33" s="1695"/>
      <c r="AEG33" s="1549"/>
      <c r="AEH33" s="1550"/>
      <c r="AEI33" s="1550"/>
      <c r="AEJ33" s="1694"/>
      <c r="AEK33" s="2058"/>
      <c r="AEL33" s="1696"/>
      <c r="AEM33" s="1696"/>
      <c r="AEN33" s="1695"/>
      <c r="AEO33" s="1549"/>
      <c r="AEP33" s="1550"/>
      <c r="AEQ33" s="1550"/>
      <c r="AER33" s="1694"/>
      <c r="AES33" s="2058"/>
      <c r="AET33" s="1696"/>
      <c r="AEU33" s="1696"/>
      <c r="AEV33" s="1695"/>
      <c r="AEW33" s="1549"/>
      <c r="AEX33" s="1550"/>
      <c r="AEY33" s="1550"/>
      <c r="AEZ33" s="1694"/>
      <c r="AFA33" s="2058"/>
      <c r="AFB33" s="1696"/>
      <c r="AFC33" s="1696"/>
      <c r="AFD33" s="1695"/>
      <c r="AFE33" s="1549"/>
      <c r="AFF33" s="1550"/>
      <c r="AFG33" s="1550"/>
      <c r="AFH33" s="1694"/>
      <c r="AFI33" s="2058"/>
      <c r="AFJ33" s="1696"/>
      <c r="AFK33" s="1696"/>
      <c r="AFL33" s="1695"/>
      <c r="AFM33" s="1549"/>
      <c r="AFN33" s="1550"/>
      <c r="AFO33" s="1550"/>
      <c r="AFP33" s="1694"/>
      <c r="AFQ33" s="2058"/>
      <c r="AFR33" s="1696"/>
      <c r="AFS33" s="1696"/>
      <c r="AFT33" s="1695"/>
      <c r="AFU33" s="1549"/>
      <c r="AFV33" s="1550"/>
      <c r="AFW33" s="1550"/>
      <c r="AFX33" s="1694"/>
      <c r="AFY33" s="2058"/>
      <c r="AFZ33" s="1696"/>
      <c r="AGA33" s="1696"/>
      <c r="AGB33" s="1695"/>
      <c r="AGC33" s="1549"/>
      <c r="AGD33" s="1550"/>
      <c r="AGE33" s="1550"/>
      <c r="AGF33" s="1694"/>
      <c r="AGG33" s="2058"/>
      <c r="AGH33" s="1696"/>
      <c r="AGI33" s="1696"/>
      <c r="AGJ33" s="1695"/>
      <c r="AGK33" s="1549"/>
      <c r="AGL33" s="1550"/>
      <c r="AGM33" s="1550"/>
      <c r="AGN33" s="1694"/>
      <c r="AGO33" s="2058"/>
      <c r="AGP33" s="1696"/>
      <c r="AGQ33" s="1696"/>
      <c r="AGR33" s="1695"/>
      <c r="AGS33" s="1549"/>
      <c r="AGT33" s="1550"/>
      <c r="AGU33" s="1550"/>
      <c r="AGV33" s="1694"/>
      <c r="AGW33" s="2058"/>
      <c r="AGX33" s="1696"/>
      <c r="AGY33" s="1696"/>
      <c r="AGZ33" s="1695"/>
      <c r="AHA33" s="1549"/>
      <c r="AHB33" s="1550"/>
      <c r="AHC33" s="1550"/>
      <c r="AHD33" s="1694"/>
      <c r="AHE33" s="2058"/>
      <c r="AHF33" s="1696"/>
      <c r="AHG33" s="1696"/>
      <c r="AHH33" s="1695"/>
      <c r="AHI33" s="1549"/>
      <c r="AHJ33" s="1550"/>
      <c r="AHK33" s="1550"/>
      <c r="AHL33" s="1694"/>
      <c r="AHM33" s="2058"/>
      <c r="AHN33" s="1696"/>
      <c r="AHO33" s="1696"/>
      <c r="AHP33" s="1695"/>
      <c r="AHQ33" s="1549"/>
      <c r="AHR33" s="1550"/>
      <c r="AHS33" s="1550"/>
      <c r="AHT33" s="1694"/>
      <c r="AHU33" s="2058"/>
      <c r="AHV33" s="1696"/>
      <c r="AHW33" s="1696"/>
      <c r="AHX33" s="1695"/>
      <c r="AHY33" s="1549"/>
      <c r="AHZ33" s="1550"/>
      <c r="AIA33" s="1550"/>
      <c r="AIB33" s="1694"/>
      <c r="AIC33" s="2058"/>
      <c r="AID33" s="1696"/>
      <c r="AIE33" s="1696"/>
      <c r="AIF33" s="1695"/>
      <c r="AIG33" s="1549"/>
      <c r="AIH33" s="1550"/>
      <c r="AII33" s="1550"/>
      <c r="AIJ33" s="1694"/>
      <c r="AIK33" s="2058"/>
      <c r="AIL33" s="1696"/>
      <c r="AIM33" s="1696"/>
      <c r="AIN33" s="1695"/>
      <c r="AIO33" s="1549"/>
      <c r="AIP33" s="1550"/>
      <c r="AIQ33" s="1550"/>
      <c r="AIR33" s="1694"/>
      <c r="AIS33" s="2058"/>
      <c r="AIT33" s="1696"/>
      <c r="AIU33" s="1696"/>
      <c r="AIV33" s="1695"/>
      <c r="AIW33" s="1549"/>
      <c r="AIX33" s="1550"/>
      <c r="AIY33" s="1550"/>
      <c r="AIZ33" s="1694"/>
      <c r="AJA33" s="2058"/>
      <c r="AJB33" s="1696"/>
      <c r="AJC33" s="1696"/>
      <c r="AJD33" s="1695"/>
      <c r="AJE33" s="1549"/>
      <c r="AJF33" s="1550"/>
      <c r="AJG33" s="1550"/>
      <c r="AJH33" s="1694"/>
      <c r="AJI33" s="2058"/>
      <c r="AJJ33" s="1696"/>
      <c r="AJK33" s="1696"/>
      <c r="AJL33" s="1695"/>
      <c r="AJM33" s="1549"/>
      <c r="AJN33" s="1550"/>
      <c r="AJO33" s="1550"/>
      <c r="AJP33" s="1694"/>
      <c r="AJQ33" s="2058"/>
      <c r="AJR33" s="1696"/>
      <c r="AJS33" s="1696"/>
      <c r="AJT33" s="1695"/>
      <c r="AJU33" s="1549"/>
      <c r="AJV33" s="1550"/>
      <c r="AJW33" s="1550"/>
      <c r="AJX33" s="1694"/>
      <c r="AJY33" s="2058"/>
      <c r="AJZ33" s="1696"/>
      <c r="AKA33" s="1696"/>
      <c r="AKB33" s="1695"/>
      <c r="AKC33" s="1549"/>
      <c r="AKD33" s="1550"/>
      <c r="AKE33" s="1550"/>
      <c r="AKF33" s="1694"/>
      <c r="AKG33" s="2058"/>
      <c r="AKH33" s="1696"/>
      <c r="AKI33" s="1696"/>
      <c r="AKJ33" s="1695"/>
      <c r="AKK33" s="1549"/>
      <c r="AKL33" s="1550"/>
      <c r="AKM33" s="1550"/>
      <c r="AKN33" s="1694"/>
      <c r="AKO33" s="2058"/>
      <c r="AKP33" s="1696"/>
      <c r="AKQ33" s="1696"/>
      <c r="AKR33" s="1695"/>
      <c r="AKS33" s="1549"/>
      <c r="AKT33" s="1550"/>
      <c r="AKU33" s="1550"/>
      <c r="AKV33" s="1694"/>
      <c r="AKW33" s="2058"/>
      <c r="AKX33" s="1696"/>
      <c r="AKY33" s="1696"/>
      <c r="AKZ33" s="1695"/>
      <c r="ALA33" s="1549"/>
      <c r="ALB33" s="1550"/>
      <c r="ALC33" s="1550"/>
      <c r="ALD33" s="1694"/>
      <c r="ALE33" s="2058"/>
      <c r="ALF33" s="1696"/>
      <c r="ALG33" s="1696"/>
      <c r="ALH33" s="1695"/>
      <c r="ALI33" s="1549"/>
      <c r="ALJ33" s="1550"/>
      <c r="ALK33" s="1550"/>
      <c r="ALL33" s="1694"/>
      <c r="ALM33" s="2058"/>
      <c r="ALN33" s="1696"/>
      <c r="ALO33" s="1696"/>
      <c r="ALP33" s="1695"/>
      <c r="ALQ33" s="1549"/>
      <c r="ALR33" s="1550"/>
      <c r="ALS33" s="1550"/>
      <c r="ALT33" s="1694"/>
      <c r="ALU33" s="2058"/>
      <c r="ALV33" s="1696"/>
      <c r="ALW33" s="1696"/>
      <c r="ALX33" s="1695"/>
      <c r="ALY33" s="1549"/>
      <c r="ALZ33" s="1550"/>
      <c r="AMA33" s="1550"/>
      <c r="AMB33" s="1694"/>
      <c r="AMC33" s="2058"/>
      <c r="AMD33" s="1696"/>
      <c r="AME33" s="1696"/>
      <c r="AMF33" s="1695"/>
      <c r="AMG33" s="1549"/>
      <c r="AMH33" s="1550"/>
      <c r="AMI33" s="1550"/>
      <c r="AMJ33" s="1703"/>
    </row>
    <row r="34" spans="1:1024" s="72" customFormat="1" ht="15.75" customHeight="1">
      <c r="A34" s="1694">
        <v>6349700001</v>
      </c>
      <c r="B34" s="1790"/>
      <c r="C34" s="1696" t="s">
        <v>4024</v>
      </c>
      <c r="D34" s="1696" t="s">
        <v>4025</v>
      </c>
      <c r="E34" s="1695">
        <v>6</v>
      </c>
      <c r="F34" s="1549">
        <v>8.11</v>
      </c>
      <c r="G34" s="1536">
        <f>F34*$I$2</f>
        <v>0</v>
      </c>
      <c r="H34" s="1536">
        <f>G34-G34*($I$1)</f>
        <v>0</v>
      </c>
      <c r="I34"/>
      <c r="L34" s="85"/>
      <c r="M34" s="85"/>
      <c r="N34" s="144"/>
      <c r="O34" s="145"/>
      <c r="P34" s="145"/>
      <c r="Q34" s="146"/>
      <c r="T34" s="85"/>
      <c r="U34" s="144"/>
      <c r="V34" s="145"/>
      <c r="W34" s="145"/>
      <c r="X34" s="146"/>
      <c r="Y34" s="1792"/>
      <c r="AB34" s="85"/>
      <c r="AC34" s="144"/>
      <c r="AD34" s="145"/>
      <c r="AE34" s="145"/>
      <c r="AF34" s="146"/>
      <c r="AG34" s="1792"/>
      <c r="AJ34" s="85"/>
      <c r="AK34" s="144"/>
      <c r="AL34" s="145"/>
      <c r="AM34" s="145"/>
      <c r="AN34" s="146"/>
      <c r="AO34" s="1792"/>
      <c r="AR34" s="85"/>
      <c r="AS34" s="144"/>
      <c r="AT34" s="145"/>
      <c r="AU34" s="145"/>
      <c r="AV34" s="146"/>
      <c r="AW34" s="1792"/>
      <c r="AZ34" s="85"/>
      <c r="BA34" s="144"/>
      <c r="BB34" s="145"/>
      <c r="BC34" s="145"/>
      <c r="BD34" s="146"/>
      <c r="BE34" s="1792"/>
      <c r="BH34" s="85"/>
      <c r="BI34" s="144"/>
      <c r="BJ34" s="145"/>
      <c r="BK34" s="145"/>
      <c r="BL34" s="146"/>
      <c r="BM34" s="1792"/>
      <c r="BP34" s="85"/>
      <c r="BQ34" s="144"/>
      <c r="BR34" s="145"/>
      <c r="BS34" s="145"/>
      <c r="BT34" s="146"/>
      <c r="BU34" s="1792"/>
      <c r="BX34" s="85"/>
      <c r="BY34" s="144"/>
      <c r="BZ34" s="145"/>
      <c r="CA34" s="145"/>
      <c r="CB34" s="146"/>
      <c r="CC34" s="1792"/>
      <c r="CF34" s="85"/>
      <c r="CG34" s="144"/>
      <c r="CH34" s="145"/>
      <c r="CI34" s="145"/>
      <c r="CJ34" s="146"/>
      <c r="CK34" s="1792"/>
      <c r="CN34" s="85"/>
      <c r="CO34" s="144"/>
      <c r="CP34" s="145"/>
      <c r="CQ34" s="145"/>
      <c r="CR34" s="146"/>
      <c r="CS34" s="1792"/>
      <c r="CV34" s="85"/>
      <c r="CW34" s="144"/>
      <c r="CX34" s="145"/>
      <c r="CY34" s="145"/>
      <c r="CZ34" s="146"/>
      <c r="DA34" s="1792"/>
      <c r="DD34" s="85"/>
      <c r="DE34" s="144"/>
      <c r="DF34" s="145"/>
      <c r="DG34" s="145"/>
      <c r="DH34" s="146"/>
      <c r="DI34" s="1792"/>
      <c r="DL34" s="85"/>
      <c r="DM34" s="144"/>
      <c r="DN34" s="145"/>
      <c r="DO34" s="145"/>
      <c r="DP34" s="146"/>
      <c r="DQ34" s="1792"/>
      <c r="DT34" s="85"/>
      <c r="DU34" s="144"/>
      <c r="DV34" s="145"/>
      <c r="DW34" s="145"/>
      <c r="DX34" s="146"/>
      <c r="DY34" s="1792"/>
      <c r="EB34" s="85"/>
      <c r="EC34" s="144"/>
      <c r="ED34" s="145"/>
      <c r="EE34" s="145"/>
      <c r="EF34" s="146"/>
      <c r="EG34" s="1792"/>
      <c r="EJ34" s="85"/>
      <c r="EK34" s="144"/>
      <c r="EL34" s="145"/>
      <c r="EM34" s="145"/>
      <c r="EN34" s="146"/>
      <c r="EO34" s="1792"/>
      <c r="ER34" s="85"/>
      <c r="ES34" s="144"/>
      <c r="ET34" s="145"/>
      <c r="EU34" s="145"/>
      <c r="EV34" s="146"/>
      <c r="EW34" s="1792"/>
      <c r="EZ34" s="85"/>
      <c r="FA34" s="144"/>
      <c r="FB34" s="145"/>
      <c r="FC34" s="145"/>
      <c r="FD34" s="146"/>
      <c r="FE34" s="1792"/>
      <c r="FH34" s="85"/>
      <c r="FI34" s="144"/>
      <c r="FJ34" s="145"/>
      <c r="FK34" s="145"/>
      <c r="FL34" s="146"/>
      <c r="FM34" s="1792"/>
      <c r="FP34" s="85"/>
      <c r="FQ34" s="144"/>
      <c r="FR34" s="145"/>
      <c r="FS34" s="145"/>
      <c r="FT34" s="146"/>
      <c r="FU34" s="1792"/>
      <c r="FX34" s="85"/>
      <c r="FY34" s="144"/>
      <c r="FZ34" s="145"/>
      <c r="GA34" s="145"/>
      <c r="GB34" s="146"/>
      <c r="GC34" s="1792"/>
      <c r="GF34" s="85"/>
      <c r="GG34" s="144"/>
      <c r="GH34" s="145"/>
      <c r="GI34" s="145"/>
      <c r="GJ34" s="146"/>
      <c r="GK34" s="1792"/>
      <c r="GN34" s="85"/>
      <c r="GO34" s="144"/>
      <c r="GP34" s="145"/>
      <c r="GQ34" s="145"/>
      <c r="GR34" s="146"/>
      <c r="GS34" s="1792"/>
      <c r="GV34" s="85"/>
      <c r="GW34" s="144"/>
      <c r="GX34" s="145"/>
      <c r="GY34" s="145"/>
      <c r="GZ34" s="146"/>
      <c r="HA34" s="1792"/>
      <c r="HD34" s="85"/>
      <c r="HE34" s="144"/>
      <c r="HF34" s="145"/>
      <c r="HG34" s="145"/>
      <c r="HH34" s="146"/>
      <c r="HI34" s="1792"/>
      <c r="HL34" s="85"/>
      <c r="HM34" s="144"/>
      <c r="HN34" s="145"/>
      <c r="HO34" s="145"/>
      <c r="HP34" s="146"/>
      <c r="HQ34" s="1792"/>
      <c r="HT34" s="85"/>
      <c r="HU34" s="144"/>
      <c r="HV34" s="145"/>
      <c r="HW34" s="145"/>
      <c r="HX34" s="146"/>
      <c r="HY34" s="1792"/>
      <c r="IB34" s="85"/>
      <c r="IC34" s="144"/>
      <c r="ID34" s="145"/>
      <c r="IE34" s="145"/>
      <c r="IF34" s="146"/>
      <c r="IG34" s="1792"/>
      <c r="IJ34" s="85"/>
      <c r="IK34" s="144"/>
      <c r="IL34" s="145"/>
      <c r="IM34" s="145"/>
      <c r="IN34" s="146"/>
      <c r="IO34" s="1792"/>
      <c r="IR34" s="85"/>
      <c r="IS34" s="144"/>
      <c r="IT34" s="145"/>
      <c r="IU34" s="145"/>
      <c r="IV34" s="146"/>
      <c r="IW34" s="1792"/>
      <c r="IZ34" s="85"/>
      <c r="JA34" s="144"/>
      <c r="JB34" s="145"/>
      <c r="JC34" s="145"/>
      <c r="JD34" s="146"/>
      <c r="JE34" s="1792"/>
      <c r="JH34" s="85"/>
      <c r="JI34" s="144"/>
      <c r="JJ34" s="145"/>
      <c r="JK34" s="145"/>
      <c r="JL34" s="146"/>
      <c r="JM34" s="1792"/>
      <c r="JP34" s="85"/>
      <c r="JQ34" s="144"/>
      <c r="JR34" s="145"/>
      <c r="JS34" s="145"/>
      <c r="JT34" s="146"/>
      <c r="JU34" s="1792"/>
      <c r="JX34" s="85"/>
      <c r="JY34" s="144"/>
      <c r="JZ34" s="145"/>
      <c r="KA34" s="145"/>
      <c r="KB34" s="146"/>
      <c r="KC34" s="1792"/>
      <c r="KF34" s="85"/>
      <c r="KG34" s="144"/>
      <c r="KH34" s="145"/>
      <c r="KI34" s="145"/>
      <c r="KJ34" s="146"/>
      <c r="KK34" s="1792"/>
      <c r="KN34" s="85"/>
      <c r="KO34" s="144"/>
      <c r="KP34" s="145"/>
      <c r="KQ34" s="145"/>
      <c r="KR34" s="146"/>
      <c r="KS34" s="1792"/>
      <c r="KV34" s="85"/>
      <c r="KW34" s="144"/>
      <c r="KX34" s="145"/>
      <c r="KY34" s="145"/>
      <c r="KZ34" s="146"/>
      <c r="LA34" s="1792"/>
      <c r="LD34" s="85"/>
      <c r="LE34" s="144"/>
      <c r="LF34" s="145"/>
      <c r="LG34" s="145"/>
      <c r="LH34" s="146"/>
      <c r="LI34" s="1792"/>
      <c r="LL34" s="85"/>
      <c r="LM34" s="144"/>
      <c r="LN34" s="145"/>
      <c r="LO34" s="145"/>
      <c r="LP34" s="146"/>
      <c r="LQ34" s="1792"/>
      <c r="LT34" s="85"/>
      <c r="LU34" s="144"/>
      <c r="LV34" s="145"/>
      <c r="LW34" s="145"/>
      <c r="LX34" s="146"/>
      <c r="LY34" s="1792"/>
      <c r="MB34" s="85"/>
      <c r="MC34" s="144"/>
      <c r="MD34" s="145"/>
      <c r="ME34" s="145"/>
      <c r="MF34" s="146"/>
      <c r="MG34" s="1792"/>
      <c r="MJ34" s="85"/>
      <c r="MK34" s="144"/>
      <c r="ML34" s="145"/>
      <c r="MM34" s="145"/>
      <c r="MN34" s="146"/>
      <c r="MO34" s="1792"/>
      <c r="MR34" s="85"/>
      <c r="MS34" s="144"/>
      <c r="MT34" s="145"/>
      <c r="MU34" s="145"/>
      <c r="MV34" s="146"/>
      <c r="MW34" s="1792"/>
      <c r="MZ34" s="85"/>
      <c r="NA34" s="144"/>
      <c r="NB34" s="145"/>
      <c r="NC34" s="145"/>
      <c r="ND34" s="146"/>
      <c r="NE34" s="1792"/>
      <c r="NH34" s="85"/>
      <c r="NI34" s="144"/>
      <c r="NJ34" s="145"/>
      <c r="NK34" s="145"/>
      <c r="NL34" s="146"/>
      <c r="NM34" s="1792"/>
      <c r="NP34" s="85"/>
      <c r="NQ34" s="144"/>
      <c r="NR34" s="145"/>
      <c r="NS34" s="145"/>
      <c r="NT34" s="146"/>
      <c r="NU34" s="1792"/>
      <c r="NX34" s="85"/>
      <c r="NY34" s="144"/>
      <c r="NZ34" s="145"/>
      <c r="OA34" s="145"/>
      <c r="OB34" s="146"/>
      <c r="OC34" s="1792"/>
      <c r="OF34" s="85"/>
      <c r="OG34" s="144"/>
      <c r="OH34" s="145"/>
      <c r="OI34" s="145"/>
      <c r="OJ34" s="146"/>
      <c r="OK34" s="1792"/>
      <c r="ON34" s="85"/>
      <c r="OO34" s="144"/>
      <c r="OP34" s="145"/>
      <c r="OQ34" s="145"/>
      <c r="OR34" s="146"/>
      <c r="OS34" s="1792"/>
      <c r="OV34" s="85"/>
      <c r="OW34" s="144"/>
      <c r="OX34" s="145"/>
      <c r="OY34" s="145"/>
      <c r="OZ34" s="146"/>
      <c r="PA34" s="1792"/>
      <c r="PD34" s="85"/>
      <c r="PE34" s="144"/>
      <c r="PF34" s="145"/>
      <c r="PG34" s="145"/>
      <c r="PH34" s="146"/>
      <c r="PI34" s="1792"/>
      <c r="PL34" s="85"/>
      <c r="PM34" s="144"/>
      <c r="PN34" s="145"/>
      <c r="PO34" s="145"/>
      <c r="PP34" s="146"/>
      <c r="PQ34" s="1792"/>
      <c r="PT34" s="85"/>
      <c r="PU34" s="144"/>
      <c r="PV34" s="145"/>
      <c r="PW34" s="145"/>
      <c r="PX34" s="146"/>
      <c r="PY34" s="1792"/>
      <c r="QB34" s="85"/>
      <c r="QC34" s="144"/>
      <c r="QD34" s="145"/>
      <c r="QE34" s="145"/>
      <c r="QF34" s="146"/>
      <c r="QG34" s="1792"/>
      <c r="QJ34" s="85"/>
      <c r="QK34" s="144"/>
      <c r="QL34" s="145"/>
      <c r="QM34" s="145"/>
      <c r="QN34" s="146"/>
      <c r="QO34" s="1792"/>
      <c r="QR34" s="85"/>
      <c r="QS34" s="144"/>
      <c r="QT34" s="145"/>
      <c r="QU34" s="145"/>
      <c r="QV34" s="146"/>
      <c r="QW34" s="1792"/>
      <c r="QZ34" s="85"/>
      <c r="RA34" s="144"/>
      <c r="RB34" s="145"/>
      <c r="RC34" s="145"/>
      <c r="RD34" s="146"/>
      <c r="RE34" s="1792"/>
      <c r="RH34" s="85"/>
      <c r="RI34" s="144"/>
      <c r="RJ34" s="145"/>
      <c r="RK34" s="145"/>
      <c r="RL34" s="146"/>
      <c r="RM34" s="1792"/>
      <c r="RP34" s="85"/>
      <c r="RQ34" s="144"/>
      <c r="RR34" s="145"/>
      <c r="RS34" s="145"/>
      <c r="RT34" s="146"/>
      <c r="RU34" s="1792"/>
      <c r="RX34" s="85"/>
      <c r="RY34" s="144"/>
      <c r="RZ34" s="145"/>
      <c r="SA34" s="145"/>
      <c r="SB34" s="146"/>
      <c r="SC34" s="1792"/>
      <c r="SF34" s="85"/>
      <c r="SG34" s="144"/>
      <c r="SH34" s="145"/>
      <c r="SI34" s="145"/>
      <c r="SJ34" s="146"/>
      <c r="SK34" s="1792"/>
      <c r="SN34" s="85"/>
      <c r="SO34" s="144"/>
      <c r="SP34" s="145"/>
      <c r="SQ34" s="145"/>
      <c r="SR34" s="146"/>
      <c r="SS34" s="1792"/>
      <c r="SV34" s="85"/>
      <c r="SW34" s="144"/>
      <c r="SX34" s="145"/>
      <c r="SY34" s="145"/>
      <c r="SZ34" s="146"/>
      <c r="TA34" s="1792"/>
      <c r="TD34" s="85"/>
      <c r="TE34" s="144"/>
      <c r="TF34" s="145"/>
      <c r="TG34" s="145"/>
      <c r="TH34" s="146"/>
      <c r="TI34" s="1792"/>
      <c r="TL34" s="85"/>
      <c r="TM34" s="144"/>
      <c r="TN34" s="145"/>
      <c r="TO34" s="145"/>
      <c r="TP34" s="146"/>
      <c r="TQ34" s="1792"/>
      <c r="TT34" s="85"/>
      <c r="TU34" s="144"/>
      <c r="TV34" s="145"/>
      <c r="TW34" s="145"/>
      <c r="TX34" s="146"/>
      <c r="TY34" s="1792"/>
      <c r="UB34" s="85"/>
      <c r="UC34" s="144"/>
      <c r="UD34" s="145"/>
      <c r="UE34" s="145"/>
      <c r="UF34" s="146"/>
      <c r="UG34" s="1792"/>
      <c r="UJ34" s="85"/>
      <c r="UK34" s="144"/>
      <c r="UL34" s="145"/>
      <c r="UM34" s="145"/>
      <c r="UN34" s="146"/>
      <c r="UO34" s="1792"/>
      <c r="UR34" s="85"/>
      <c r="US34" s="144"/>
      <c r="UT34" s="145"/>
      <c r="UU34" s="145"/>
      <c r="UV34" s="146"/>
      <c r="UW34" s="1792"/>
      <c r="UZ34" s="85"/>
      <c r="VA34" s="144"/>
      <c r="VB34" s="145"/>
      <c r="VC34" s="145"/>
      <c r="VD34" s="146"/>
      <c r="VE34" s="1792"/>
      <c r="VH34" s="85"/>
      <c r="VI34" s="144"/>
      <c r="VJ34" s="145"/>
      <c r="VK34" s="145"/>
      <c r="VL34" s="146"/>
      <c r="VM34" s="1792"/>
      <c r="VP34" s="85"/>
      <c r="VQ34" s="144"/>
      <c r="VR34" s="145"/>
      <c r="VS34" s="145"/>
      <c r="VT34" s="146"/>
      <c r="VU34" s="1792"/>
      <c r="VX34" s="85"/>
      <c r="VY34" s="144"/>
      <c r="VZ34" s="145"/>
      <c r="WA34" s="145"/>
      <c r="WB34" s="146"/>
      <c r="WC34" s="1792"/>
      <c r="WF34" s="85"/>
      <c r="WG34" s="144"/>
      <c r="WH34" s="145"/>
      <c r="WI34" s="145"/>
      <c r="WJ34" s="146"/>
      <c r="WK34" s="1792"/>
      <c r="WN34" s="85"/>
      <c r="WO34" s="144"/>
      <c r="WP34" s="145"/>
      <c r="WQ34" s="145"/>
      <c r="WR34" s="146"/>
      <c r="WS34" s="1792"/>
      <c r="WV34" s="85"/>
      <c r="WW34" s="144"/>
      <c r="WX34" s="145"/>
      <c r="WY34" s="145"/>
      <c r="WZ34" s="146"/>
      <c r="XA34" s="1792"/>
      <c r="XD34" s="85"/>
      <c r="XE34" s="144"/>
      <c r="XF34" s="145"/>
      <c r="XG34" s="145"/>
      <c r="XH34" s="146"/>
      <c r="XI34" s="1792"/>
      <c r="XL34" s="85"/>
      <c r="XM34" s="144"/>
      <c r="XN34" s="145"/>
      <c r="XO34" s="145"/>
      <c r="XP34" s="146"/>
      <c r="XQ34" s="1792"/>
      <c r="XT34" s="85"/>
      <c r="XU34" s="144"/>
      <c r="XV34" s="145"/>
      <c r="XW34" s="145"/>
      <c r="XX34" s="146"/>
      <c r="XY34" s="1792"/>
      <c r="YB34" s="85"/>
      <c r="YC34" s="144"/>
      <c r="YD34" s="145"/>
      <c r="YE34" s="145"/>
      <c r="YF34" s="146"/>
      <c r="YG34" s="1792"/>
      <c r="YJ34" s="85"/>
      <c r="YK34" s="144"/>
      <c r="YL34" s="145"/>
      <c r="YM34" s="145"/>
      <c r="YN34" s="146"/>
      <c r="YO34" s="1792"/>
      <c r="YR34" s="85"/>
      <c r="YS34" s="144"/>
      <c r="YT34" s="145"/>
      <c r="YU34" s="145"/>
      <c r="YV34" s="146"/>
      <c r="YW34" s="1792"/>
      <c r="YZ34" s="85"/>
      <c r="ZA34" s="144"/>
      <c r="ZB34" s="145"/>
      <c r="ZC34" s="145"/>
      <c r="ZD34" s="146"/>
      <c r="ZE34" s="1792"/>
      <c r="ZH34" s="85"/>
      <c r="ZI34" s="144"/>
      <c r="ZJ34" s="145"/>
      <c r="ZK34" s="145"/>
      <c r="ZL34" s="146"/>
      <c r="ZM34" s="1792"/>
      <c r="ZP34" s="85"/>
      <c r="ZQ34" s="144"/>
      <c r="ZR34" s="145"/>
      <c r="ZS34" s="145"/>
      <c r="ZT34" s="146"/>
      <c r="ZU34" s="1792"/>
      <c r="ZX34" s="85"/>
      <c r="ZY34" s="144"/>
      <c r="ZZ34" s="145"/>
      <c r="AAA34" s="145"/>
      <c r="AAB34" s="146"/>
      <c r="AAC34" s="1792"/>
      <c r="AAF34" s="85"/>
      <c r="AAG34" s="144"/>
      <c r="AAH34" s="145"/>
      <c r="AAI34" s="145"/>
      <c r="AAJ34" s="146"/>
      <c r="AAK34" s="1792"/>
      <c r="AAN34" s="85"/>
      <c r="AAO34" s="144"/>
      <c r="AAP34" s="145"/>
      <c r="AAQ34" s="2057"/>
      <c r="AAR34" s="1694"/>
      <c r="AAS34" s="2058"/>
      <c r="AAT34" s="1696"/>
      <c r="AAU34" s="1696"/>
      <c r="AAV34" s="1695"/>
      <c r="AAW34" s="1549"/>
      <c r="AAX34" s="1550"/>
      <c r="AAY34" s="1550"/>
      <c r="AAZ34" s="1694"/>
      <c r="ABA34" s="2058"/>
      <c r="ABB34" s="1696"/>
      <c r="ABC34" s="1696"/>
      <c r="ABD34" s="1695"/>
      <c r="ABE34" s="1549"/>
      <c r="ABF34" s="1550"/>
      <c r="ABG34" s="1550"/>
      <c r="ABH34" s="1694"/>
      <c r="ABI34" s="2058"/>
      <c r="ABJ34" s="1696"/>
      <c r="ABK34" s="1696"/>
      <c r="ABL34" s="1695"/>
      <c r="ABM34" s="1549"/>
      <c r="ABN34" s="1550"/>
      <c r="ABO34" s="1550"/>
      <c r="ABP34" s="1694"/>
      <c r="ABQ34" s="2058"/>
      <c r="ABR34" s="1696"/>
      <c r="ABS34" s="1696"/>
      <c r="ABT34" s="1695"/>
      <c r="ABU34" s="1549"/>
      <c r="ABV34" s="1550"/>
      <c r="ABW34" s="1550"/>
      <c r="ABX34" s="1694"/>
      <c r="ABY34" s="2058"/>
      <c r="ABZ34" s="1696"/>
      <c r="ACA34" s="1696"/>
      <c r="ACB34" s="1695"/>
      <c r="ACC34" s="1549"/>
      <c r="ACD34" s="1550"/>
      <c r="ACE34" s="1550"/>
      <c r="ACF34" s="1694"/>
      <c r="ACG34" s="2058"/>
      <c r="ACH34" s="1696"/>
      <c r="ACI34" s="1696"/>
      <c r="ACJ34" s="1695"/>
      <c r="ACK34" s="1549"/>
      <c r="ACL34" s="1550"/>
      <c r="ACM34" s="1550"/>
      <c r="ACN34" s="1694"/>
      <c r="ACO34" s="2058"/>
      <c r="ACP34" s="1696"/>
      <c r="ACQ34" s="1696"/>
      <c r="ACR34" s="1695"/>
      <c r="ACS34" s="1549"/>
      <c r="ACT34" s="1550"/>
      <c r="ACU34" s="1550"/>
      <c r="ACV34" s="1694"/>
      <c r="ACW34" s="2058"/>
      <c r="ACX34" s="1696"/>
      <c r="ACY34" s="1696"/>
      <c r="ACZ34" s="1695"/>
      <c r="ADA34" s="1549"/>
      <c r="ADB34" s="1550"/>
      <c r="ADC34" s="1550"/>
      <c r="ADD34" s="1694"/>
      <c r="ADE34" s="2058"/>
      <c r="ADF34" s="1696"/>
      <c r="ADG34" s="1696"/>
      <c r="ADH34" s="1695"/>
      <c r="ADI34" s="1549"/>
      <c r="ADJ34" s="1550"/>
      <c r="ADK34" s="1550"/>
      <c r="ADL34" s="1694"/>
      <c r="ADM34" s="2058"/>
      <c r="ADN34" s="1696"/>
      <c r="ADO34" s="1696"/>
      <c r="ADP34" s="1695"/>
      <c r="ADQ34" s="1549"/>
      <c r="ADR34" s="1550"/>
      <c r="ADS34" s="1550"/>
      <c r="ADT34" s="1694"/>
      <c r="ADU34" s="2058"/>
      <c r="ADV34" s="1696"/>
      <c r="ADW34" s="1696"/>
      <c r="ADX34" s="1695"/>
      <c r="ADY34" s="1549"/>
      <c r="ADZ34" s="1550"/>
      <c r="AEA34" s="1550"/>
      <c r="AEB34" s="1694"/>
      <c r="AEC34" s="2058"/>
      <c r="AED34" s="1696"/>
      <c r="AEE34" s="1696"/>
      <c r="AEF34" s="1695"/>
      <c r="AEG34" s="1549"/>
      <c r="AEH34" s="1550"/>
      <c r="AEI34" s="1550"/>
      <c r="AEJ34" s="1694"/>
      <c r="AEK34" s="2058"/>
      <c r="AEL34" s="1696"/>
      <c r="AEM34" s="1696"/>
      <c r="AEN34" s="1695"/>
      <c r="AEO34" s="1549"/>
      <c r="AEP34" s="1550"/>
      <c r="AEQ34" s="1550"/>
      <c r="AER34" s="1694"/>
      <c r="AES34" s="2058"/>
      <c r="AET34" s="1696"/>
      <c r="AEU34" s="1696"/>
      <c r="AEV34" s="1695"/>
      <c r="AEW34" s="1549"/>
      <c r="AEX34" s="1550"/>
      <c r="AEY34" s="1550"/>
      <c r="AEZ34" s="1694"/>
      <c r="AFA34" s="2058"/>
      <c r="AFB34" s="1696"/>
      <c r="AFC34" s="1696"/>
      <c r="AFD34" s="1695"/>
      <c r="AFE34" s="1549"/>
      <c r="AFF34" s="1550"/>
      <c r="AFG34" s="1550"/>
      <c r="AFH34" s="1694"/>
      <c r="AFI34" s="2058"/>
      <c r="AFJ34" s="1696"/>
      <c r="AFK34" s="1696"/>
      <c r="AFL34" s="1695"/>
      <c r="AFM34" s="1549"/>
      <c r="AFN34" s="1550"/>
      <c r="AFO34" s="1550"/>
      <c r="AFP34" s="1694"/>
      <c r="AFQ34" s="2058"/>
      <c r="AFR34" s="1696"/>
      <c r="AFS34" s="1696"/>
      <c r="AFT34" s="1695"/>
      <c r="AFU34" s="1549"/>
      <c r="AFV34" s="1550"/>
      <c r="AFW34" s="1550"/>
      <c r="AFX34" s="1694"/>
      <c r="AFY34" s="2058"/>
      <c r="AFZ34" s="1696"/>
      <c r="AGA34" s="1696"/>
      <c r="AGB34" s="1695"/>
      <c r="AGC34" s="1549"/>
      <c r="AGD34" s="1550"/>
      <c r="AGE34" s="1550"/>
      <c r="AGF34" s="1694"/>
      <c r="AGG34" s="2058"/>
      <c r="AGH34" s="1696"/>
      <c r="AGI34" s="1696"/>
      <c r="AGJ34" s="1695"/>
      <c r="AGK34" s="1549"/>
      <c r="AGL34" s="1550"/>
      <c r="AGM34" s="1550"/>
      <c r="AGN34" s="1694"/>
      <c r="AGO34" s="2058"/>
      <c r="AGP34" s="1696"/>
      <c r="AGQ34" s="1696"/>
      <c r="AGR34" s="1695"/>
      <c r="AGS34" s="1549"/>
      <c r="AGT34" s="1550"/>
      <c r="AGU34" s="1550"/>
      <c r="AGV34" s="1694"/>
      <c r="AGW34" s="2058"/>
      <c r="AGX34" s="1696"/>
      <c r="AGY34" s="1696"/>
      <c r="AGZ34" s="1695"/>
      <c r="AHA34" s="1549"/>
      <c r="AHB34" s="1550"/>
      <c r="AHC34" s="1550"/>
      <c r="AHD34" s="1694"/>
      <c r="AHE34" s="2058"/>
      <c r="AHF34" s="1696"/>
      <c r="AHG34" s="1696"/>
      <c r="AHH34" s="1695"/>
      <c r="AHI34" s="1549"/>
      <c r="AHJ34" s="1550"/>
      <c r="AHK34" s="1550"/>
      <c r="AHL34" s="1694"/>
      <c r="AHM34" s="2058"/>
      <c r="AHN34" s="1696"/>
      <c r="AHO34" s="1696"/>
      <c r="AHP34" s="1695"/>
      <c r="AHQ34" s="1549"/>
      <c r="AHR34" s="1550"/>
      <c r="AHS34" s="1550"/>
      <c r="AHT34" s="1694"/>
      <c r="AHU34" s="2058"/>
      <c r="AHV34" s="1696"/>
      <c r="AHW34" s="1696"/>
      <c r="AHX34" s="1695"/>
      <c r="AHY34" s="1549"/>
      <c r="AHZ34" s="1550"/>
      <c r="AIA34" s="1550"/>
      <c r="AIB34" s="1694"/>
      <c r="AIC34" s="2058"/>
      <c r="AID34" s="1696"/>
      <c r="AIE34" s="1696"/>
      <c r="AIF34" s="1695"/>
      <c r="AIG34" s="1549"/>
      <c r="AIH34" s="1550"/>
      <c r="AII34" s="1550"/>
      <c r="AIJ34" s="1694"/>
      <c r="AIK34" s="2058"/>
      <c r="AIL34" s="1696"/>
      <c r="AIM34" s="1696"/>
      <c r="AIN34" s="1695"/>
      <c r="AIO34" s="1549"/>
      <c r="AIP34" s="1550"/>
      <c r="AIQ34" s="1550"/>
      <c r="AIR34" s="1694"/>
      <c r="AIS34" s="2058"/>
      <c r="AIT34" s="1696"/>
      <c r="AIU34" s="1696"/>
      <c r="AIV34" s="1695"/>
      <c r="AIW34" s="1549"/>
      <c r="AIX34" s="1550"/>
      <c r="AIY34" s="1550"/>
      <c r="AIZ34" s="1694"/>
      <c r="AJA34" s="2058"/>
      <c r="AJB34" s="1696"/>
      <c r="AJC34" s="1696"/>
      <c r="AJD34" s="1695"/>
      <c r="AJE34" s="1549"/>
      <c r="AJF34" s="1550"/>
      <c r="AJG34" s="1550"/>
      <c r="AJH34" s="1694"/>
      <c r="AJI34" s="2058"/>
      <c r="AJJ34" s="1696"/>
      <c r="AJK34" s="1696"/>
      <c r="AJL34" s="1695"/>
      <c r="AJM34" s="1549"/>
      <c r="AJN34" s="1550"/>
      <c r="AJO34" s="1550"/>
      <c r="AJP34" s="1694"/>
      <c r="AJQ34" s="2058"/>
      <c r="AJR34" s="1696"/>
      <c r="AJS34" s="1696"/>
      <c r="AJT34" s="1695"/>
      <c r="AJU34" s="1549"/>
      <c r="AJV34" s="1550"/>
      <c r="AJW34" s="1550"/>
      <c r="AJX34" s="1694"/>
      <c r="AJY34" s="2058"/>
      <c r="AJZ34" s="1696"/>
      <c r="AKA34" s="1696"/>
      <c r="AKB34" s="1695"/>
      <c r="AKC34" s="1549"/>
      <c r="AKD34" s="1550"/>
      <c r="AKE34" s="1550"/>
      <c r="AKF34" s="1694"/>
      <c r="AKG34" s="2058"/>
      <c r="AKH34" s="1696"/>
      <c r="AKI34" s="1696"/>
      <c r="AKJ34" s="1695"/>
      <c r="AKK34" s="1549"/>
      <c r="AKL34" s="1550"/>
      <c r="AKM34" s="1550"/>
      <c r="AKN34" s="1694"/>
      <c r="AKO34" s="2058"/>
      <c r="AKP34" s="1696"/>
      <c r="AKQ34" s="1696"/>
      <c r="AKR34" s="1695"/>
      <c r="AKS34" s="1549"/>
      <c r="AKT34" s="1550"/>
      <c r="AKU34" s="1550"/>
      <c r="AKV34" s="1694"/>
      <c r="AKW34" s="2058"/>
      <c r="AKX34" s="1696"/>
      <c r="AKY34" s="1696"/>
      <c r="AKZ34" s="1695"/>
      <c r="ALA34" s="1549"/>
      <c r="ALB34" s="1550"/>
      <c r="ALC34" s="1550"/>
      <c r="ALD34" s="1694"/>
      <c r="ALE34" s="2058"/>
      <c r="ALF34" s="1696"/>
      <c r="ALG34" s="1696"/>
      <c r="ALH34" s="1695"/>
      <c r="ALI34" s="1549"/>
      <c r="ALJ34" s="1550"/>
      <c r="ALK34" s="1550"/>
      <c r="ALL34" s="1694"/>
      <c r="ALM34" s="2058"/>
      <c r="ALN34" s="1696"/>
      <c r="ALO34" s="1696"/>
      <c r="ALP34" s="1695"/>
      <c r="ALQ34" s="1549"/>
      <c r="ALR34" s="1550"/>
      <c r="ALS34" s="1550"/>
      <c r="ALT34" s="1694"/>
      <c r="ALU34" s="2058"/>
      <c r="ALV34" s="1696"/>
      <c r="ALW34" s="1696"/>
      <c r="ALX34" s="1695"/>
      <c r="ALY34" s="1549"/>
      <c r="ALZ34" s="1550"/>
      <c r="AMA34" s="1550"/>
      <c r="AMB34" s="1694"/>
      <c r="AMC34" s="2058"/>
      <c r="AMD34" s="1696"/>
      <c r="AME34" s="1696"/>
      <c r="AMF34" s="1695"/>
      <c r="AMG34" s="1549"/>
      <c r="AMH34" s="1550"/>
      <c r="AMI34" s="1550"/>
      <c r="AMJ34" s="1703"/>
    </row>
    <row r="35" spans="1:1024" s="72" customFormat="1" ht="15.75" customHeight="1">
      <c r="A35" s="1694">
        <v>6349700003</v>
      </c>
      <c r="B35" s="1790"/>
      <c r="C35" s="1696" t="s">
        <v>4024</v>
      </c>
      <c r="D35" s="1696" t="s">
        <v>4030</v>
      </c>
      <c r="E35" s="1695">
        <v>3</v>
      </c>
      <c r="F35" s="1549">
        <v>23.58</v>
      </c>
      <c r="G35" s="1536">
        <f>F35*$I$2</f>
        <v>0</v>
      </c>
      <c r="H35" s="1536">
        <f>G35-G35*($I$1)</f>
        <v>0</v>
      </c>
      <c r="I35"/>
      <c r="L35" s="85"/>
      <c r="M35" s="85"/>
      <c r="N35" s="144"/>
      <c r="O35" s="145"/>
      <c r="P35" s="145"/>
      <c r="Q35" s="146"/>
      <c r="T35" s="85"/>
      <c r="U35" s="144"/>
      <c r="V35" s="145"/>
      <c r="W35" s="145"/>
      <c r="X35" s="146"/>
      <c r="Y35" s="1792"/>
      <c r="AB35" s="85"/>
      <c r="AC35" s="144"/>
      <c r="AD35" s="145"/>
      <c r="AE35" s="145"/>
      <c r="AF35" s="146"/>
      <c r="AG35" s="1792"/>
      <c r="AJ35" s="85"/>
      <c r="AK35" s="144"/>
      <c r="AL35" s="145"/>
      <c r="AM35" s="145"/>
      <c r="AN35" s="146"/>
      <c r="AO35" s="1792"/>
      <c r="AR35" s="85"/>
      <c r="AS35" s="144"/>
      <c r="AT35" s="145"/>
      <c r="AU35" s="145"/>
      <c r="AV35" s="146"/>
      <c r="AW35" s="1792"/>
      <c r="AZ35" s="85"/>
      <c r="BA35" s="144"/>
      <c r="BB35" s="145"/>
      <c r="BC35" s="145"/>
      <c r="BD35" s="146"/>
      <c r="BE35" s="1792"/>
      <c r="BH35" s="85"/>
      <c r="BI35" s="144"/>
      <c r="BJ35" s="145"/>
      <c r="BK35" s="145"/>
      <c r="BL35" s="146"/>
      <c r="BM35" s="1792"/>
      <c r="BP35" s="85"/>
      <c r="BQ35" s="144"/>
      <c r="BR35" s="145"/>
      <c r="BS35" s="145"/>
      <c r="BT35" s="146"/>
      <c r="BU35" s="1792"/>
      <c r="BX35" s="85"/>
      <c r="BY35" s="144"/>
      <c r="BZ35" s="145"/>
      <c r="CA35" s="145"/>
      <c r="CB35" s="146"/>
      <c r="CC35" s="1792"/>
      <c r="CF35" s="85"/>
      <c r="CG35" s="144"/>
      <c r="CH35" s="145"/>
      <c r="CI35" s="145"/>
      <c r="CJ35" s="146"/>
      <c r="CK35" s="1792"/>
      <c r="CN35" s="85"/>
      <c r="CO35" s="144"/>
      <c r="CP35" s="145"/>
      <c r="CQ35" s="145"/>
      <c r="CR35" s="146"/>
      <c r="CS35" s="1792"/>
      <c r="CV35" s="85"/>
      <c r="CW35" s="144"/>
      <c r="CX35" s="145"/>
      <c r="CY35" s="145"/>
      <c r="CZ35" s="146"/>
      <c r="DA35" s="1792"/>
      <c r="DD35" s="85"/>
      <c r="DE35" s="144"/>
      <c r="DF35" s="145"/>
      <c r="DG35" s="145"/>
      <c r="DH35" s="146"/>
      <c r="DI35" s="1792"/>
      <c r="DL35" s="85"/>
      <c r="DM35" s="144"/>
      <c r="DN35" s="145"/>
      <c r="DO35" s="145"/>
      <c r="DP35" s="146"/>
      <c r="DQ35" s="1792"/>
      <c r="DT35" s="85"/>
      <c r="DU35" s="144"/>
      <c r="DV35" s="145"/>
      <c r="DW35" s="145"/>
      <c r="DX35" s="146"/>
      <c r="DY35" s="1792"/>
      <c r="EB35" s="85"/>
      <c r="EC35" s="144"/>
      <c r="ED35" s="145"/>
      <c r="EE35" s="145"/>
      <c r="EF35" s="146"/>
      <c r="EG35" s="1792"/>
      <c r="EJ35" s="85"/>
      <c r="EK35" s="144"/>
      <c r="EL35" s="145"/>
      <c r="EM35" s="145"/>
      <c r="EN35" s="146"/>
      <c r="EO35" s="1792"/>
      <c r="ER35" s="85"/>
      <c r="ES35" s="144"/>
      <c r="ET35" s="145"/>
      <c r="EU35" s="145"/>
      <c r="EV35" s="146"/>
      <c r="EW35" s="1792"/>
      <c r="EZ35" s="85"/>
      <c r="FA35" s="144"/>
      <c r="FB35" s="145"/>
      <c r="FC35" s="145"/>
      <c r="FD35" s="146"/>
      <c r="FE35" s="1792"/>
      <c r="FH35" s="85"/>
      <c r="FI35" s="144"/>
      <c r="FJ35" s="145"/>
      <c r="FK35" s="145"/>
      <c r="FL35" s="146"/>
      <c r="FM35" s="1792"/>
      <c r="FP35" s="85"/>
      <c r="FQ35" s="144"/>
      <c r="FR35" s="145"/>
      <c r="FS35" s="145"/>
      <c r="FT35" s="146"/>
      <c r="FU35" s="1792"/>
      <c r="FX35" s="85"/>
      <c r="FY35" s="144"/>
      <c r="FZ35" s="145"/>
      <c r="GA35" s="145"/>
      <c r="GB35" s="146"/>
      <c r="GC35" s="1792"/>
      <c r="GF35" s="85"/>
      <c r="GG35" s="144"/>
      <c r="GH35" s="145"/>
      <c r="GI35" s="145"/>
      <c r="GJ35" s="146"/>
      <c r="GK35" s="1792"/>
      <c r="GN35" s="85"/>
      <c r="GO35" s="144"/>
      <c r="GP35" s="145"/>
      <c r="GQ35" s="145"/>
      <c r="GR35" s="146"/>
      <c r="GS35" s="1792"/>
      <c r="GV35" s="85"/>
      <c r="GW35" s="144"/>
      <c r="GX35" s="145"/>
      <c r="GY35" s="145"/>
      <c r="GZ35" s="146"/>
      <c r="HA35" s="1792"/>
      <c r="HD35" s="85"/>
      <c r="HE35" s="144"/>
      <c r="HF35" s="145"/>
      <c r="HG35" s="145"/>
      <c r="HH35" s="146"/>
      <c r="HI35" s="1792"/>
      <c r="HL35" s="85"/>
      <c r="HM35" s="144"/>
      <c r="HN35" s="145"/>
      <c r="HO35" s="145"/>
      <c r="HP35" s="146"/>
      <c r="HQ35" s="1792"/>
      <c r="HT35" s="85"/>
      <c r="HU35" s="144"/>
      <c r="HV35" s="145"/>
      <c r="HW35" s="145"/>
      <c r="HX35" s="146"/>
      <c r="HY35" s="1792"/>
      <c r="IB35" s="85"/>
      <c r="IC35" s="144"/>
      <c r="ID35" s="145"/>
      <c r="IE35" s="145"/>
      <c r="IF35" s="146"/>
      <c r="IG35" s="1792"/>
      <c r="IJ35" s="85"/>
      <c r="IK35" s="144"/>
      <c r="IL35" s="145"/>
      <c r="IM35" s="145"/>
      <c r="IN35" s="146"/>
      <c r="IO35" s="1792"/>
      <c r="IR35" s="85"/>
      <c r="IS35" s="144"/>
      <c r="IT35" s="145"/>
      <c r="IU35" s="145"/>
      <c r="IV35" s="146"/>
      <c r="IW35" s="1792"/>
      <c r="IZ35" s="85"/>
      <c r="JA35" s="144"/>
      <c r="JB35" s="145"/>
      <c r="JC35" s="145"/>
      <c r="JD35" s="146"/>
      <c r="JE35" s="1792"/>
      <c r="JH35" s="85"/>
      <c r="JI35" s="144"/>
      <c r="JJ35" s="145"/>
      <c r="JK35" s="145"/>
      <c r="JL35" s="146"/>
      <c r="JM35" s="1792"/>
      <c r="JP35" s="85"/>
      <c r="JQ35" s="144"/>
      <c r="JR35" s="145"/>
      <c r="JS35" s="145"/>
      <c r="JT35" s="146"/>
      <c r="JU35" s="1792"/>
      <c r="JX35" s="85"/>
      <c r="JY35" s="144"/>
      <c r="JZ35" s="145"/>
      <c r="KA35" s="145"/>
      <c r="KB35" s="146"/>
      <c r="KC35" s="1792"/>
      <c r="KF35" s="85"/>
      <c r="KG35" s="144"/>
      <c r="KH35" s="145"/>
      <c r="KI35" s="145"/>
      <c r="KJ35" s="146"/>
      <c r="KK35" s="1792"/>
      <c r="KN35" s="85"/>
      <c r="KO35" s="144"/>
      <c r="KP35" s="145"/>
      <c r="KQ35" s="145"/>
      <c r="KR35" s="146"/>
      <c r="KS35" s="1792"/>
      <c r="KV35" s="85"/>
      <c r="KW35" s="144"/>
      <c r="KX35" s="145"/>
      <c r="KY35" s="145"/>
      <c r="KZ35" s="146"/>
      <c r="LA35" s="1792"/>
      <c r="LD35" s="85"/>
      <c r="LE35" s="144"/>
      <c r="LF35" s="145"/>
      <c r="LG35" s="145"/>
      <c r="LH35" s="146"/>
      <c r="LI35" s="1792"/>
      <c r="LL35" s="85"/>
      <c r="LM35" s="144"/>
      <c r="LN35" s="145"/>
      <c r="LO35" s="145"/>
      <c r="LP35" s="146"/>
      <c r="LQ35" s="1792"/>
      <c r="LT35" s="85"/>
      <c r="LU35" s="144"/>
      <c r="LV35" s="145"/>
      <c r="LW35" s="145"/>
      <c r="LX35" s="146"/>
      <c r="LY35" s="1792"/>
      <c r="MB35" s="85"/>
      <c r="MC35" s="144"/>
      <c r="MD35" s="145"/>
      <c r="ME35" s="145"/>
      <c r="MF35" s="146"/>
      <c r="MG35" s="1792"/>
      <c r="MJ35" s="85"/>
      <c r="MK35" s="144"/>
      <c r="ML35" s="145"/>
      <c r="MM35" s="145"/>
      <c r="MN35" s="146"/>
      <c r="MO35" s="1792"/>
      <c r="MR35" s="85"/>
      <c r="MS35" s="144"/>
      <c r="MT35" s="145"/>
      <c r="MU35" s="145"/>
      <c r="MV35" s="146"/>
      <c r="MW35" s="1792"/>
      <c r="MZ35" s="85"/>
      <c r="NA35" s="144"/>
      <c r="NB35" s="145"/>
      <c r="NC35" s="145"/>
      <c r="ND35" s="146"/>
      <c r="NE35" s="1792"/>
      <c r="NH35" s="85"/>
      <c r="NI35" s="144"/>
      <c r="NJ35" s="145"/>
      <c r="NK35" s="145"/>
      <c r="NL35" s="146"/>
      <c r="NM35" s="1792"/>
      <c r="NP35" s="85"/>
      <c r="NQ35" s="144"/>
      <c r="NR35" s="145"/>
      <c r="NS35" s="145"/>
      <c r="NT35" s="146"/>
      <c r="NU35" s="1792"/>
      <c r="NX35" s="85"/>
      <c r="NY35" s="144"/>
      <c r="NZ35" s="145"/>
      <c r="OA35" s="145"/>
      <c r="OB35" s="146"/>
      <c r="OC35" s="1792"/>
      <c r="OF35" s="85"/>
      <c r="OG35" s="144"/>
      <c r="OH35" s="145"/>
      <c r="OI35" s="145"/>
      <c r="OJ35" s="146"/>
      <c r="OK35" s="1792"/>
      <c r="ON35" s="85"/>
      <c r="OO35" s="144"/>
      <c r="OP35" s="145"/>
      <c r="OQ35" s="145"/>
      <c r="OR35" s="146"/>
      <c r="OS35" s="1792"/>
      <c r="OV35" s="85"/>
      <c r="OW35" s="144"/>
      <c r="OX35" s="145"/>
      <c r="OY35" s="145"/>
      <c r="OZ35" s="146"/>
      <c r="PA35" s="1792"/>
      <c r="PD35" s="85"/>
      <c r="PE35" s="144"/>
      <c r="PF35" s="145"/>
      <c r="PG35" s="145"/>
      <c r="PH35" s="146"/>
      <c r="PI35" s="1792"/>
      <c r="PL35" s="85"/>
      <c r="PM35" s="144"/>
      <c r="PN35" s="145"/>
      <c r="PO35" s="145"/>
      <c r="PP35" s="146"/>
      <c r="PQ35" s="1792"/>
      <c r="PT35" s="85"/>
      <c r="PU35" s="144"/>
      <c r="PV35" s="145"/>
      <c r="PW35" s="145"/>
      <c r="PX35" s="146"/>
      <c r="PY35" s="1792"/>
      <c r="QB35" s="85"/>
      <c r="QC35" s="144"/>
      <c r="QD35" s="145"/>
      <c r="QE35" s="145"/>
      <c r="QF35" s="146"/>
      <c r="QG35" s="1792"/>
      <c r="QJ35" s="85"/>
      <c r="QK35" s="144"/>
      <c r="QL35" s="145"/>
      <c r="QM35" s="145"/>
      <c r="QN35" s="146"/>
      <c r="QO35" s="1792"/>
      <c r="QR35" s="85"/>
      <c r="QS35" s="144"/>
      <c r="QT35" s="145"/>
      <c r="QU35" s="145"/>
      <c r="QV35" s="146"/>
      <c r="QW35" s="1792"/>
      <c r="QZ35" s="85"/>
      <c r="RA35" s="144"/>
      <c r="RB35" s="145"/>
      <c r="RC35" s="145"/>
      <c r="RD35" s="146"/>
      <c r="RE35" s="1792"/>
      <c r="RH35" s="85"/>
      <c r="RI35" s="144"/>
      <c r="RJ35" s="145"/>
      <c r="RK35" s="145"/>
      <c r="RL35" s="146"/>
      <c r="RM35" s="1792"/>
      <c r="RP35" s="85"/>
      <c r="RQ35" s="144"/>
      <c r="RR35" s="145"/>
      <c r="RS35" s="145"/>
      <c r="RT35" s="146"/>
      <c r="RU35" s="1792"/>
      <c r="RX35" s="85"/>
      <c r="RY35" s="144"/>
      <c r="RZ35" s="145"/>
      <c r="SA35" s="145"/>
      <c r="SB35" s="146"/>
      <c r="SC35" s="1792"/>
      <c r="SF35" s="85"/>
      <c r="SG35" s="144"/>
      <c r="SH35" s="145"/>
      <c r="SI35" s="145"/>
      <c r="SJ35" s="146"/>
      <c r="SK35" s="1792"/>
      <c r="SN35" s="85"/>
      <c r="SO35" s="144"/>
      <c r="SP35" s="145"/>
      <c r="SQ35" s="145"/>
      <c r="SR35" s="146"/>
      <c r="SS35" s="1792"/>
      <c r="SV35" s="85"/>
      <c r="SW35" s="144"/>
      <c r="SX35" s="145"/>
      <c r="SY35" s="145"/>
      <c r="SZ35" s="146"/>
      <c r="TA35" s="1792"/>
      <c r="TD35" s="85"/>
      <c r="TE35" s="144"/>
      <c r="TF35" s="145"/>
      <c r="TG35" s="145"/>
      <c r="TH35" s="146"/>
      <c r="TI35" s="1792"/>
      <c r="TL35" s="85"/>
      <c r="TM35" s="144"/>
      <c r="TN35" s="145"/>
      <c r="TO35" s="145"/>
      <c r="TP35" s="146"/>
      <c r="TQ35" s="1792"/>
      <c r="TT35" s="85"/>
      <c r="TU35" s="144"/>
      <c r="TV35" s="145"/>
      <c r="TW35" s="145"/>
      <c r="TX35" s="146"/>
      <c r="TY35" s="1792"/>
      <c r="UB35" s="85"/>
      <c r="UC35" s="144"/>
      <c r="UD35" s="145"/>
      <c r="UE35" s="145"/>
      <c r="UF35" s="146"/>
      <c r="UG35" s="1792"/>
      <c r="UJ35" s="85"/>
      <c r="UK35" s="144"/>
      <c r="UL35" s="145"/>
      <c r="UM35" s="145"/>
      <c r="UN35" s="146"/>
      <c r="UO35" s="1792"/>
      <c r="UR35" s="85"/>
      <c r="US35" s="144"/>
      <c r="UT35" s="145"/>
      <c r="UU35" s="145"/>
      <c r="UV35" s="146"/>
      <c r="UW35" s="1792"/>
      <c r="UZ35" s="85"/>
      <c r="VA35" s="144"/>
      <c r="VB35" s="145"/>
      <c r="VC35" s="145"/>
      <c r="VD35" s="146"/>
      <c r="VE35" s="1792"/>
      <c r="VH35" s="85"/>
      <c r="VI35" s="144"/>
      <c r="VJ35" s="145"/>
      <c r="VK35" s="145"/>
      <c r="VL35" s="146"/>
      <c r="VM35" s="1792"/>
      <c r="VP35" s="85"/>
      <c r="VQ35" s="144"/>
      <c r="VR35" s="145"/>
      <c r="VS35" s="145"/>
      <c r="VT35" s="146"/>
      <c r="VU35" s="1792"/>
      <c r="VX35" s="85"/>
      <c r="VY35" s="144"/>
      <c r="VZ35" s="145"/>
      <c r="WA35" s="145"/>
      <c r="WB35" s="146"/>
      <c r="WC35" s="1792"/>
      <c r="WF35" s="85"/>
      <c r="WG35" s="144"/>
      <c r="WH35" s="145"/>
      <c r="WI35" s="145"/>
      <c r="WJ35" s="146"/>
      <c r="WK35" s="1792"/>
      <c r="WN35" s="85"/>
      <c r="WO35" s="144"/>
      <c r="WP35" s="145"/>
      <c r="WQ35" s="145"/>
      <c r="WR35" s="146"/>
      <c r="WS35" s="1792"/>
      <c r="WV35" s="85"/>
      <c r="WW35" s="144"/>
      <c r="WX35" s="145"/>
      <c r="WY35" s="145"/>
      <c r="WZ35" s="146"/>
      <c r="XA35" s="1792"/>
      <c r="XD35" s="85"/>
      <c r="XE35" s="144"/>
      <c r="XF35" s="145"/>
      <c r="XG35" s="145"/>
      <c r="XH35" s="146"/>
      <c r="XI35" s="1792"/>
      <c r="XL35" s="85"/>
      <c r="XM35" s="144"/>
      <c r="XN35" s="145"/>
      <c r="XO35" s="145"/>
      <c r="XP35" s="146"/>
      <c r="XQ35" s="1792"/>
      <c r="XT35" s="85"/>
      <c r="XU35" s="144"/>
      <c r="XV35" s="145"/>
      <c r="XW35" s="145"/>
      <c r="XX35" s="146"/>
      <c r="XY35" s="1792"/>
      <c r="YB35" s="85"/>
      <c r="YC35" s="144"/>
      <c r="YD35" s="145"/>
      <c r="YE35" s="145"/>
      <c r="YF35" s="146"/>
      <c r="YG35" s="1792"/>
      <c r="YJ35" s="85"/>
      <c r="YK35" s="144"/>
      <c r="YL35" s="145"/>
      <c r="YM35" s="145"/>
      <c r="YN35" s="146"/>
      <c r="YO35" s="1792"/>
      <c r="YR35" s="85"/>
      <c r="YS35" s="144"/>
      <c r="YT35" s="145"/>
      <c r="YU35" s="145"/>
      <c r="YV35" s="146"/>
      <c r="YW35" s="1792"/>
      <c r="YZ35" s="85"/>
      <c r="ZA35" s="144"/>
      <c r="ZB35" s="145"/>
      <c r="ZC35" s="145"/>
      <c r="ZD35" s="146"/>
      <c r="ZE35" s="1792"/>
      <c r="ZH35" s="85"/>
      <c r="ZI35" s="144"/>
      <c r="ZJ35" s="145"/>
      <c r="ZK35" s="145"/>
      <c r="ZL35" s="146"/>
      <c r="ZM35" s="1792"/>
      <c r="ZP35" s="85"/>
      <c r="ZQ35" s="144"/>
      <c r="ZR35" s="145"/>
      <c r="ZS35" s="145"/>
      <c r="ZT35" s="146"/>
      <c r="ZU35" s="1792"/>
      <c r="ZX35" s="85"/>
      <c r="ZY35" s="144"/>
      <c r="ZZ35" s="145"/>
      <c r="AAA35" s="145"/>
      <c r="AAB35" s="146"/>
      <c r="AAC35" s="1792"/>
      <c r="AAF35" s="85"/>
      <c r="AAG35" s="144"/>
      <c r="AAH35" s="145"/>
      <c r="AAI35" s="145"/>
      <c r="AAJ35" s="146"/>
      <c r="AAK35" s="1792"/>
      <c r="AAN35" s="85"/>
      <c r="AAO35" s="144"/>
      <c r="AAP35" s="145"/>
      <c r="AAQ35" s="2057"/>
      <c r="AAR35" s="1694"/>
      <c r="AAS35" s="2058"/>
      <c r="AAT35" s="1696"/>
      <c r="AAU35" s="1696"/>
      <c r="AAV35" s="1695"/>
      <c r="AAW35" s="1549"/>
      <c r="AAX35" s="1550"/>
      <c r="AAY35" s="1550"/>
      <c r="AAZ35" s="1694"/>
      <c r="ABA35" s="2058"/>
      <c r="ABB35" s="1696"/>
      <c r="ABC35" s="1696"/>
      <c r="ABD35" s="1695"/>
      <c r="ABE35" s="1549"/>
      <c r="ABF35" s="1550"/>
      <c r="ABG35" s="1550"/>
      <c r="ABH35" s="1694"/>
      <c r="ABI35" s="2058"/>
      <c r="ABJ35" s="1696"/>
      <c r="ABK35" s="1696"/>
      <c r="ABL35" s="1695"/>
      <c r="ABM35" s="1549"/>
      <c r="ABN35" s="1550"/>
      <c r="ABO35" s="1550"/>
      <c r="ABP35" s="1694"/>
      <c r="ABQ35" s="2058"/>
      <c r="ABR35" s="1696"/>
      <c r="ABS35" s="1696"/>
      <c r="ABT35" s="1695"/>
      <c r="ABU35" s="1549"/>
      <c r="ABV35" s="1550"/>
      <c r="ABW35" s="1550"/>
      <c r="ABX35" s="1694"/>
      <c r="ABY35" s="2058"/>
      <c r="ABZ35" s="1696"/>
      <c r="ACA35" s="1696"/>
      <c r="ACB35" s="1695"/>
      <c r="ACC35" s="1549"/>
      <c r="ACD35" s="1550"/>
      <c r="ACE35" s="1550"/>
      <c r="ACF35" s="1694"/>
      <c r="ACG35" s="2058"/>
      <c r="ACH35" s="1696"/>
      <c r="ACI35" s="1696"/>
      <c r="ACJ35" s="1695"/>
      <c r="ACK35" s="1549"/>
      <c r="ACL35" s="1550"/>
      <c r="ACM35" s="1550"/>
      <c r="ACN35" s="1694"/>
      <c r="ACO35" s="2058"/>
      <c r="ACP35" s="1696"/>
      <c r="ACQ35" s="1696"/>
      <c r="ACR35" s="1695"/>
      <c r="ACS35" s="1549"/>
      <c r="ACT35" s="1550"/>
      <c r="ACU35" s="1550"/>
      <c r="ACV35" s="1694"/>
      <c r="ACW35" s="2058"/>
      <c r="ACX35" s="1696"/>
      <c r="ACY35" s="1696"/>
      <c r="ACZ35" s="1695"/>
      <c r="ADA35" s="1549"/>
      <c r="ADB35" s="1550"/>
      <c r="ADC35" s="1550"/>
      <c r="ADD35" s="1694"/>
      <c r="ADE35" s="2058"/>
      <c r="ADF35" s="1696"/>
      <c r="ADG35" s="1696"/>
      <c r="ADH35" s="1695"/>
      <c r="ADI35" s="1549"/>
      <c r="ADJ35" s="1550"/>
      <c r="ADK35" s="1550"/>
      <c r="ADL35" s="1694"/>
      <c r="ADM35" s="2058"/>
      <c r="ADN35" s="1696"/>
      <c r="ADO35" s="1696"/>
      <c r="ADP35" s="1695"/>
      <c r="ADQ35" s="1549"/>
      <c r="ADR35" s="1550"/>
      <c r="ADS35" s="1550"/>
      <c r="ADT35" s="1694"/>
      <c r="ADU35" s="2058"/>
      <c r="ADV35" s="1696"/>
      <c r="ADW35" s="1696"/>
      <c r="ADX35" s="1695"/>
      <c r="ADY35" s="1549"/>
      <c r="ADZ35" s="1550"/>
      <c r="AEA35" s="1550"/>
      <c r="AEB35" s="1694"/>
      <c r="AEC35" s="2058"/>
      <c r="AED35" s="1696"/>
      <c r="AEE35" s="1696"/>
      <c r="AEF35" s="1695"/>
      <c r="AEG35" s="1549"/>
      <c r="AEH35" s="1550"/>
      <c r="AEI35" s="1550"/>
      <c r="AEJ35" s="1694"/>
      <c r="AEK35" s="2058"/>
      <c r="AEL35" s="1696"/>
      <c r="AEM35" s="1696"/>
      <c r="AEN35" s="1695"/>
      <c r="AEO35" s="1549"/>
      <c r="AEP35" s="1550"/>
      <c r="AEQ35" s="1550"/>
      <c r="AER35" s="1694"/>
      <c r="AES35" s="2058"/>
      <c r="AET35" s="1696"/>
      <c r="AEU35" s="1696"/>
      <c r="AEV35" s="1695"/>
      <c r="AEW35" s="1549"/>
      <c r="AEX35" s="1550"/>
      <c r="AEY35" s="1550"/>
      <c r="AEZ35" s="1694"/>
      <c r="AFA35" s="2058"/>
      <c r="AFB35" s="1696"/>
      <c r="AFC35" s="1696"/>
      <c r="AFD35" s="1695"/>
      <c r="AFE35" s="1549"/>
      <c r="AFF35" s="1550"/>
      <c r="AFG35" s="1550"/>
      <c r="AFH35" s="1694"/>
      <c r="AFI35" s="2058"/>
      <c r="AFJ35" s="1696"/>
      <c r="AFK35" s="1696"/>
      <c r="AFL35" s="1695"/>
      <c r="AFM35" s="1549"/>
      <c r="AFN35" s="1550"/>
      <c r="AFO35" s="1550"/>
      <c r="AFP35" s="1694"/>
      <c r="AFQ35" s="2058"/>
      <c r="AFR35" s="1696"/>
      <c r="AFS35" s="1696"/>
      <c r="AFT35" s="1695"/>
      <c r="AFU35" s="1549"/>
      <c r="AFV35" s="1550"/>
      <c r="AFW35" s="1550"/>
      <c r="AFX35" s="1694"/>
      <c r="AFY35" s="2058"/>
      <c r="AFZ35" s="1696"/>
      <c r="AGA35" s="1696"/>
      <c r="AGB35" s="1695"/>
      <c r="AGC35" s="1549"/>
      <c r="AGD35" s="1550"/>
      <c r="AGE35" s="1550"/>
      <c r="AGF35" s="1694"/>
      <c r="AGG35" s="2058"/>
      <c r="AGH35" s="1696"/>
      <c r="AGI35" s="1696"/>
      <c r="AGJ35" s="1695"/>
      <c r="AGK35" s="1549"/>
      <c r="AGL35" s="1550"/>
      <c r="AGM35" s="1550"/>
      <c r="AGN35" s="1694"/>
      <c r="AGO35" s="2058"/>
      <c r="AGP35" s="1696"/>
      <c r="AGQ35" s="1696"/>
      <c r="AGR35" s="1695"/>
      <c r="AGS35" s="1549"/>
      <c r="AGT35" s="1550"/>
      <c r="AGU35" s="1550"/>
      <c r="AGV35" s="1694"/>
      <c r="AGW35" s="2058"/>
      <c r="AGX35" s="1696"/>
      <c r="AGY35" s="1696"/>
      <c r="AGZ35" s="1695"/>
      <c r="AHA35" s="1549"/>
      <c r="AHB35" s="1550"/>
      <c r="AHC35" s="1550"/>
      <c r="AHD35" s="1694"/>
      <c r="AHE35" s="2058"/>
      <c r="AHF35" s="1696"/>
      <c r="AHG35" s="1696"/>
      <c r="AHH35" s="1695"/>
      <c r="AHI35" s="1549"/>
      <c r="AHJ35" s="1550"/>
      <c r="AHK35" s="1550"/>
      <c r="AHL35" s="1694"/>
      <c r="AHM35" s="2058"/>
      <c r="AHN35" s="1696"/>
      <c r="AHO35" s="1696"/>
      <c r="AHP35" s="1695"/>
      <c r="AHQ35" s="1549"/>
      <c r="AHR35" s="1550"/>
      <c r="AHS35" s="1550"/>
      <c r="AHT35" s="1694"/>
      <c r="AHU35" s="2058"/>
      <c r="AHV35" s="1696"/>
      <c r="AHW35" s="1696"/>
      <c r="AHX35" s="1695"/>
      <c r="AHY35" s="1549"/>
      <c r="AHZ35" s="1550"/>
      <c r="AIA35" s="1550"/>
      <c r="AIB35" s="1694"/>
      <c r="AIC35" s="2058"/>
      <c r="AID35" s="1696"/>
      <c r="AIE35" s="1696"/>
      <c r="AIF35" s="1695"/>
      <c r="AIG35" s="1549"/>
      <c r="AIH35" s="1550"/>
      <c r="AII35" s="1550"/>
      <c r="AIJ35" s="1694"/>
      <c r="AIK35" s="2058"/>
      <c r="AIL35" s="1696"/>
      <c r="AIM35" s="1696"/>
      <c r="AIN35" s="1695"/>
      <c r="AIO35" s="1549"/>
      <c r="AIP35" s="1550"/>
      <c r="AIQ35" s="1550"/>
      <c r="AIR35" s="1694"/>
      <c r="AIS35" s="2058"/>
      <c r="AIT35" s="1696"/>
      <c r="AIU35" s="1696"/>
      <c r="AIV35" s="1695"/>
      <c r="AIW35" s="1549"/>
      <c r="AIX35" s="1550"/>
      <c r="AIY35" s="1550"/>
      <c r="AIZ35" s="1694"/>
      <c r="AJA35" s="2058"/>
      <c r="AJB35" s="1696"/>
      <c r="AJC35" s="1696"/>
      <c r="AJD35" s="1695"/>
      <c r="AJE35" s="1549"/>
      <c r="AJF35" s="1550"/>
      <c r="AJG35" s="1550"/>
      <c r="AJH35" s="1694"/>
      <c r="AJI35" s="2058"/>
      <c r="AJJ35" s="1696"/>
      <c r="AJK35" s="1696"/>
      <c r="AJL35" s="1695"/>
      <c r="AJM35" s="1549"/>
      <c r="AJN35" s="1550"/>
      <c r="AJO35" s="1550"/>
      <c r="AJP35" s="1694"/>
      <c r="AJQ35" s="2058"/>
      <c r="AJR35" s="1696"/>
      <c r="AJS35" s="1696"/>
      <c r="AJT35" s="1695"/>
      <c r="AJU35" s="1549"/>
      <c r="AJV35" s="1550"/>
      <c r="AJW35" s="1550"/>
      <c r="AJX35" s="1694"/>
      <c r="AJY35" s="2058"/>
      <c r="AJZ35" s="1696"/>
      <c r="AKA35" s="1696"/>
      <c r="AKB35" s="1695"/>
      <c r="AKC35" s="1549"/>
      <c r="AKD35" s="1550"/>
      <c r="AKE35" s="1550"/>
      <c r="AKF35" s="1694"/>
      <c r="AKG35" s="2058"/>
      <c r="AKH35" s="1696"/>
      <c r="AKI35" s="1696"/>
      <c r="AKJ35" s="1695"/>
      <c r="AKK35" s="1549"/>
      <c r="AKL35" s="1550"/>
      <c r="AKM35" s="1550"/>
      <c r="AKN35" s="1694"/>
      <c r="AKO35" s="2058"/>
      <c r="AKP35" s="1696"/>
      <c r="AKQ35" s="1696"/>
      <c r="AKR35" s="1695"/>
      <c r="AKS35" s="1549"/>
      <c r="AKT35" s="1550"/>
      <c r="AKU35" s="1550"/>
      <c r="AKV35" s="1694"/>
      <c r="AKW35" s="2058"/>
      <c r="AKX35" s="1696"/>
      <c r="AKY35" s="1696"/>
      <c r="AKZ35" s="1695"/>
      <c r="ALA35" s="1549"/>
      <c r="ALB35" s="1550"/>
      <c r="ALC35" s="1550"/>
      <c r="ALD35" s="1694"/>
      <c r="ALE35" s="2058"/>
      <c r="ALF35" s="1696"/>
      <c r="ALG35" s="1696"/>
      <c r="ALH35" s="1695"/>
      <c r="ALI35" s="1549"/>
      <c r="ALJ35" s="1550"/>
      <c r="ALK35" s="1550"/>
      <c r="ALL35" s="1694"/>
      <c r="ALM35" s="2058"/>
      <c r="ALN35" s="1696"/>
      <c r="ALO35" s="1696"/>
      <c r="ALP35" s="1695"/>
      <c r="ALQ35" s="1549"/>
      <c r="ALR35" s="1550"/>
      <c r="ALS35" s="1550"/>
      <c r="ALT35" s="1694"/>
      <c r="ALU35" s="2058"/>
      <c r="ALV35" s="1696"/>
      <c r="ALW35" s="1696"/>
      <c r="ALX35" s="1695"/>
      <c r="ALY35" s="1549"/>
      <c r="ALZ35" s="1550"/>
      <c r="AMA35" s="1550"/>
      <c r="AMB35" s="1694"/>
      <c r="AMC35" s="2058"/>
      <c r="AMD35" s="1696"/>
      <c r="AME35" s="1696"/>
      <c r="AMF35" s="1695"/>
      <c r="AMG35" s="1549"/>
      <c r="AMH35" s="1550"/>
      <c r="AMI35" s="1550"/>
      <c r="AMJ35" s="1703"/>
    </row>
    <row r="36" spans="1:1024" s="72" customFormat="1" ht="15.75" customHeight="1">
      <c r="A36" s="1694">
        <v>6340200001</v>
      </c>
      <c r="B36" s="1790"/>
      <c r="C36" s="1696" t="s">
        <v>4026</v>
      </c>
      <c r="D36" s="1696" t="s">
        <v>4025</v>
      </c>
      <c r="E36" s="1695">
        <v>6</v>
      </c>
      <c r="F36" s="1549">
        <v>8.11</v>
      </c>
      <c r="G36" s="1536">
        <f>F36*$I$2</f>
        <v>0</v>
      </c>
      <c r="H36" s="1536">
        <f>G36-G36*($I$1)</f>
        <v>0</v>
      </c>
      <c r="I36"/>
      <c r="L36" s="85"/>
      <c r="M36" s="85"/>
      <c r="N36" s="144"/>
      <c r="O36" s="145"/>
      <c r="P36" s="145"/>
      <c r="Q36" s="146"/>
      <c r="T36" s="85"/>
      <c r="U36" s="144"/>
      <c r="V36" s="145"/>
      <c r="W36" s="145"/>
      <c r="X36" s="146"/>
      <c r="Y36" s="1792"/>
      <c r="AB36" s="85"/>
      <c r="AC36" s="144"/>
      <c r="AD36" s="145"/>
      <c r="AE36" s="145"/>
      <c r="AF36" s="146"/>
      <c r="AG36" s="1792"/>
      <c r="AJ36" s="85"/>
      <c r="AK36" s="144"/>
      <c r="AL36" s="145"/>
      <c r="AM36" s="145"/>
      <c r="AN36" s="146"/>
      <c r="AO36" s="1792"/>
      <c r="AR36" s="85"/>
      <c r="AS36" s="144"/>
      <c r="AT36" s="145"/>
      <c r="AU36" s="145"/>
      <c r="AV36" s="146"/>
      <c r="AW36" s="1792"/>
      <c r="AZ36" s="85"/>
      <c r="BA36" s="144"/>
      <c r="BB36" s="145"/>
      <c r="BC36" s="145"/>
      <c r="BD36" s="146"/>
      <c r="BE36" s="1792"/>
      <c r="BH36" s="85"/>
      <c r="BI36" s="144"/>
      <c r="BJ36" s="145"/>
      <c r="BK36" s="145"/>
      <c r="BL36" s="146"/>
      <c r="BM36" s="1792"/>
      <c r="BP36" s="85"/>
      <c r="BQ36" s="144"/>
      <c r="BR36" s="145"/>
      <c r="BS36" s="145"/>
      <c r="BT36" s="146"/>
      <c r="BU36" s="1792"/>
      <c r="BX36" s="85"/>
      <c r="BY36" s="144"/>
      <c r="BZ36" s="145"/>
      <c r="CA36" s="145"/>
      <c r="CB36" s="146"/>
      <c r="CC36" s="1792"/>
      <c r="CF36" s="85"/>
      <c r="CG36" s="144"/>
      <c r="CH36" s="145"/>
      <c r="CI36" s="145"/>
      <c r="CJ36" s="146"/>
      <c r="CK36" s="1792"/>
      <c r="CN36" s="85"/>
      <c r="CO36" s="144"/>
      <c r="CP36" s="145"/>
      <c r="CQ36" s="145"/>
      <c r="CR36" s="146"/>
      <c r="CS36" s="1792"/>
      <c r="CV36" s="85"/>
      <c r="CW36" s="144"/>
      <c r="CX36" s="145"/>
      <c r="CY36" s="145"/>
      <c r="CZ36" s="146"/>
      <c r="DA36" s="1792"/>
      <c r="DD36" s="85"/>
      <c r="DE36" s="144"/>
      <c r="DF36" s="145"/>
      <c r="DG36" s="145"/>
      <c r="DH36" s="146"/>
      <c r="DI36" s="1792"/>
      <c r="DL36" s="85"/>
      <c r="DM36" s="144"/>
      <c r="DN36" s="145"/>
      <c r="DO36" s="145"/>
      <c r="DP36" s="146"/>
      <c r="DQ36" s="1792"/>
      <c r="DT36" s="85"/>
      <c r="DU36" s="144"/>
      <c r="DV36" s="145"/>
      <c r="DW36" s="145"/>
      <c r="DX36" s="146"/>
      <c r="DY36" s="1792"/>
      <c r="EB36" s="85"/>
      <c r="EC36" s="144"/>
      <c r="ED36" s="145"/>
      <c r="EE36" s="145"/>
      <c r="EF36" s="146"/>
      <c r="EG36" s="1792"/>
      <c r="EJ36" s="85"/>
      <c r="EK36" s="144"/>
      <c r="EL36" s="145"/>
      <c r="EM36" s="145"/>
      <c r="EN36" s="146"/>
      <c r="EO36" s="1792"/>
      <c r="ER36" s="85"/>
      <c r="ES36" s="144"/>
      <c r="ET36" s="145"/>
      <c r="EU36" s="145"/>
      <c r="EV36" s="146"/>
      <c r="EW36" s="1792"/>
      <c r="EZ36" s="85"/>
      <c r="FA36" s="144"/>
      <c r="FB36" s="145"/>
      <c r="FC36" s="145"/>
      <c r="FD36" s="146"/>
      <c r="FE36" s="1792"/>
      <c r="FH36" s="85"/>
      <c r="FI36" s="144"/>
      <c r="FJ36" s="145"/>
      <c r="FK36" s="145"/>
      <c r="FL36" s="146"/>
      <c r="FM36" s="1792"/>
      <c r="FP36" s="85"/>
      <c r="FQ36" s="144"/>
      <c r="FR36" s="145"/>
      <c r="FS36" s="145"/>
      <c r="FT36" s="146"/>
      <c r="FU36" s="1792"/>
      <c r="FX36" s="85"/>
      <c r="FY36" s="144"/>
      <c r="FZ36" s="145"/>
      <c r="GA36" s="145"/>
      <c r="GB36" s="146"/>
      <c r="GC36" s="1792"/>
      <c r="GF36" s="85"/>
      <c r="GG36" s="144"/>
      <c r="GH36" s="145"/>
      <c r="GI36" s="145"/>
      <c r="GJ36" s="146"/>
      <c r="GK36" s="1792"/>
      <c r="GN36" s="85"/>
      <c r="GO36" s="144"/>
      <c r="GP36" s="145"/>
      <c r="GQ36" s="145"/>
      <c r="GR36" s="146"/>
      <c r="GS36" s="1792"/>
      <c r="GV36" s="85"/>
      <c r="GW36" s="144"/>
      <c r="GX36" s="145"/>
      <c r="GY36" s="145"/>
      <c r="GZ36" s="146"/>
      <c r="HA36" s="1792"/>
      <c r="HD36" s="85"/>
      <c r="HE36" s="144"/>
      <c r="HF36" s="145"/>
      <c r="HG36" s="145"/>
      <c r="HH36" s="146"/>
      <c r="HI36" s="1792"/>
      <c r="HL36" s="85"/>
      <c r="HM36" s="144"/>
      <c r="HN36" s="145"/>
      <c r="HO36" s="145"/>
      <c r="HP36" s="146"/>
      <c r="HQ36" s="1792"/>
      <c r="HT36" s="85"/>
      <c r="HU36" s="144"/>
      <c r="HV36" s="145"/>
      <c r="HW36" s="145"/>
      <c r="HX36" s="146"/>
      <c r="HY36" s="1792"/>
      <c r="IB36" s="85"/>
      <c r="IC36" s="144"/>
      <c r="ID36" s="145"/>
      <c r="IE36" s="145"/>
      <c r="IF36" s="146"/>
      <c r="IG36" s="1792"/>
      <c r="IJ36" s="85"/>
      <c r="IK36" s="144"/>
      <c r="IL36" s="145"/>
      <c r="IM36" s="145"/>
      <c r="IN36" s="146"/>
      <c r="IO36" s="1792"/>
      <c r="IR36" s="85"/>
      <c r="IS36" s="144"/>
      <c r="IT36" s="145"/>
      <c r="IU36" s="145"/>
      <c r="IV36" s="146"/>
      <c r="IW36" s="1792"/>
      <c r="IZ36" s="85"/>
      <c r="JA36" s="144"/>
      <c r="JB36" s="145"/>
      <c r="JC36" s="145"/>
      <c r="JD36" s="146"/>
      <c r="JE36" s="1792"/>
      <c r="JH36" s="85"/>
      <c r="JI36" s="144"/>
      <c r="JJ36" s="145"/>
      <c r="JK36" s="145"/>
      <c r="JL36" s="146"/>
      <c r="JM36" s="1792"/>
      <c r="JP36" s="85"/>
      <c r="JQ36" s="144"/>
      <c r="JR36" s="145"/>
      <c r="JS36" s="145"/>
      <c r="JT36" s="146"/>
      <c r="JU36" s="1792"/>
      <c r="JX36" s="85"/>
      <c r="JY36" s="144"/>
      <c r="JZ36" s="145"/>
      <c r="KA36" s="145"/>
      <c r="KB36" s="146"/>
      <c r="KC36" s="1792"/>
      <c r="KF36" s="85"/>
      <c r="KG36" s="144"/>
      <c r="KH36" s="145"/>
      <c r="KI36" s="145"/>
      <c r="KJ36" s="146"/>
      <c r="KK36" s="1792"/>
      <c r="KN36" s="85"/>
      <c r="KO36" s="144"/>
      <c r="KP36" s="145"/>
      <c r="KQ36" s="145"/>
      <c r="KR36" s="146"/>
      <c r="KS36" s="1792"/>
      <c r="KV36" s="85"/>
      <c r="KW36" s="144"/>
      <c r="KX36" s="145"/>
      <c r="KY36" s="145"/>
      <c r="KZ36" s="146"/>
      <c r="LA36" s="1792"/>
      <c r="LD36" s="85"/>
      <c r="LE36" s="144"/>
      <c r="LF36" s="145"/>
      <c r="LG36" s="145"/>
      <c r="LH36" s="146"/>
      <c r="LI36" s="1792"/>
      <c r="LL36" s="85"/>
      <c r="LM36" s="144"/>
      <c r="LN36" s="145"/>
      <c r="LO36" s="145"/>
      <c r="LP36" s="146"/>
      <c r="LQ36" s="1792"/>
      <c r="LT36" s="85"/>
      <c r="LU36" s="144"/>
      <c r="LV36" s="145"/>
      <c r="LW36" s="145"/>
      <c r="LX36" s="146"/>
      <c r="LY36" s="1792"/>
      <c r="MB36" s="85"/>
      <c r="MC36" s="144"/>
      <c r="MD36" s="145"/>
      <c r="ME36" s="145"/>
      <c r="MF36" s="146"/>
      <c r="MG36" s="1792"/>
      <c r="MJ36" s="85"/>
      <c r="MK36" s="144"/>
      <c r="ML36" s="145"/>
      <c r="MM36" s="145"/>
      <c r="MN36" s="146"/>
      <c r="MO36" s="1792"/>
      <c r="MR36" s="85"/>
      <c r="MS36" s="144"/>
      <c r="MT36" s="145"/>
      <c r="MU36" s="145"/>
      <c r="MV36" s="146"/>
      <c r="MW36" s="1792"/>
      <c r="MZ36" s="85"/>
      <c r="NA36" s="144"/>
      <c r="NB36" s="145"/>
      <c r="NC36" s="145"/>
      <c r="ND36" s="146"/>
      <c r="NE36" s="1792"/>
      <c r="NH36" s="85"/>
      <c r="NI36" s="144"/>
      <c r="NJ36" s="145"/>
      <c r="NK36" s="145"/>
      <c r="NL36" s="146"/>
      <c r="NM36" s="1792"/>
      <c r="NP36" s="85"/>
      <c r="NQ36" s="144"/>
      <c r="NR36" s="145"/>
      <c r="NS36" s="145"/>
      <c r="NT36" s="146"/>
      <c r="NU36" s="1792"/>
      <c r="NX36" s="85"/>
      <c r="NY36" s="144"/>
      <c r="NZ36" s="145"/>
      <c r="OA36" s="145"/>
      <c r="OB36" s="146"/>
      <c r="OC36" s="1792"/>
      <c r="OF36" s="85"/>
      <c r="OG36" s="144"/>
      <c r="OH36" s="145"/>
      <c r="OI36" s="145"/>
      <c r="OJ36" s="146"/>
      <c r="OK36" s="1792"/>
      <c r="ON36" s="85"/>
      <c r="OO36" s="144"/>
      <c r="OP36" s="145"/>
      <c r="OQ36" s="145"/>
      <c r="OR36" s="146"/>
      <c r="OS36" s="1792"/>
      <c r="OV36" s="85"/>
      <c r="OW36" s="144"/>
      <c r="OX36" s="145"/>
      <c r="OY36" s="145"/>
      <c r="OZ36" s="146"/>
      <c r="PA36" s="1792"/>
      <c r="PD36" s="85"/>
      <c r="PE36" s="144"/>
      <c r="PF36" s="145"/>
      <c r="PG36" s="145"/>
      <c r="PH36" s="146"/>
      <c r="PI36" s="1792"/>
      <c r="PL36" s="85"/>
      <c r="PM36" s="144"/>
      <c r="PN36" s="145"/>
      <c r="PO36" s="145"/>
      <c r="PP36" s="146"/>
      <c r="PQ36" s="1792"/>
      <c r="PT36" s="85"/>
      <c r="PU36" s="144"/>
      <c r="PV36" s="145"/>
      <c r="PW36" s="145"/>
      <c r="PX36" s="146"/>
      <c r="PY36" s="1792"/>
      <c r="QB36" s="85"/>
      <c r="QC36" s="144"/>
      <c r="QD36" s="145"/>
      <c r="QE36" s="145"/>
      <c r="QF36" s="146"/>
      <c r="QG36" s="1792"/>
      <c r="QJ36" s="85"/>
      <c r="QK36" s="144"/>
      <c r="QL36" s="145"/>
      <c r="QM36" s="145"/>
      <c r="QN36" s="146"/>
      <c r="QO36" s="1792"/>
      <c r="QR36" s="85"/>
      <c r="QS36" s="144"/>
      <c r="QT36" s="145"/>
      <c r="QU36" s="145"/>
      <c r="QV36" s="146"/>
      <c r="QW36" s="1792"/>
      <c r="QZ36" s="85"/>
      <c r="RA36" s="144"/>
      <c r="RB36" s="145"/>
      <c r="RC36" s="145"/>
      <c r="RD36" s="146"/>
      <c r="RE36" s="1792"/>
      <c r="RH36" s="85"/>
      <c r="RI36" s="144"/>
      <c r="RJ36" s="145"/>
      <c r="RK36" s="145"/>
      <c r="RL36" s="146"/>
      <c r="RM36" s="1792"/>
      <c r="RP36" s="85"/>
      <c r="RQ36" s="144"/>
      <c r="RR36" s="145"/>
      <c r="RS36" s="145"/>
      <c r="RT36" s="146"/>
      <c r="RU36" s="1792"/>
      <c r="RX36" s="85"/>
      <c r="RY36" s="144"/>
      <c r="RZ36" s="145"/>
      <c r="SA36" s="145"/>
      <c r="SB36" s="146"/>
      <c r="SC36" s="1792"/>
      <c r="SF36" s="85"/>
      <c r="SG36" s="144"/>
      <c r="SH36" s="145"/>
      <c r="SI36" s="145"/>
      <c r="SJ36" s="146"/>
      <c r="SK36" s="1792"/>
      <c r="SN36" s="85"/>
      <c r="SO36" s="144"/>
      <c r="SP36" s="145"/>
      <c r="SQ36" s="145"/>
      <c r="SR36" s="146"/>
      <c r="SS36" s="1792"/>
      <c r="SV36" s="85"/>
      <c r="SW36" s="144"/>
      <c r="SX36" s="145"/>
      <c r="SY36" s="145"/>
      <c r="SZ36" s="146"/>
      <c r="TA36" s="1792"/>
      <c r="TD36" s="85"/>
      <c r="TE36" s="144"/>
      <c r="TF36" s="145"/>
      <c r="TG36" s="145"/>
      <c r="TH36" s="146"/>
      <c r="TI36" s="1792"/>
      <c r="TL36" s="85"/>
      <c r="TM36" s="144"/>
      <c r="TN36" s="145"/>
      <c r="TO36" s="145"/>
      <c r="TP36" s="146"/>
      <c r="TQ36" s="1792"/>
      <c r="TT36" s="85"/>
      <c r="TU36" s="144"/>
      <c r="TV36" s="145"/>
      <c r="TW36" s="145"/>
      <c r="TX36" s="146"/>
      <c r="TY36" s="1792"/>
      <c r="UB36" s="85"/>
      <c r="UC36" s="144"/>
      <c r="UD36" s="145"/>
      <c r="UE36" s="145"/>
      <c r="UF36" s="146"/>
      <c r="UG36" s="1792"/>
      <c r="UJ36" s="85"/>
      <c r="UK36" s="144"/>
      <c r="UL36" s="145"/>
      <c r="UM36" s="145"/>
      <c r="UN36" s="146"/>
      <c r="UO36" s="1792"/>
      <c r="UR36" s="85"/>
      <c r="US36" s="144"/>
      <c r="UT36" s="145"/>
      <c r="UU36" s="145"/>
      <c r="UV36" s="146"/>
      <c r="UW36" s="1792"/>
      <c r="UZ36" s="85"/>
      <c r="VA36" s="144"/>
      <c r="VB36" s="145"/>
      <c r="VC36" s="145"/>
      <c r="VD36" s="146"/>
      <c r="VE36" s="1792"/>
      <c r="VH36" s="85"/>
      <c r="VI36" s="144"/>
      <c r="VJ36" s="145"/>
      <c r="VK36" s="145"/>
      <c r="VL36" s="146"/>
      <c r="VM36" s="1792"/>
      <c r="VP36" s="85"/>
      <c r="VQ36" s="144"/>
      <c r="VR36" s="145"/>
      <c r="VS36" s="145"/>
      <c r="VT36" s="146"/>
      <c r="VU36" s="1792"/>
      <c r="VX36" s="85"/>
      <c r="VY36" s="144"/>
      <c r="VZ36" s="145"/>
      <c r="WA36" s="145"/>
      <c r="WB36" s="146"/>
      <c r="WC36" s="1792"/>
      <c r="WF36" s="85"/>
      <c r="WG36" s="144"/>
      <c r="WH36" s="145"/>
      <c r="WI36" s="145"/>
      <c r="WJ36" s="146"/>
      <c r="WK36" s="1792"/>
      <c r="WN36" s="85"/>
      <c r="WO36" s="144"/>
      <c r="WP36" s="145"/>
      <c r="WQ36" s="145"/>
      <c r="WR36" s="146"/>
      <c r="WS36" s="1792"/>
      <c r="WV36" s="85"/>
      <c r="WW36" s="144"/>
      <c r="WX36" s="145"/>
      <c r="WY36" s="145"/>
      <c r="WZ36" s="146"/>
      <c r="XA36" s="1792"/>
      <c r="XD36" s="85"/>
      <c r="XE36" s="144"/>
      <c r="XF36" s="145"/>
      <c r="XG36" s="145"/>
      <c r="XH36" s="146"/>
      <c r="XI36" s="1792"/>
      <c r="XL36" s="85"/>
      <c r="XM36" s="144"/>
      <c r="XN36" s="145"/>
      <c r="XO36" s="145"/>
      <c r="XP36" s="146"/>
      <c r="XQ36" s="1792"/>
      <c r="XT36" s="85"/>
      <c r="XU36" s="144"/>
      <c r="XV36" s="145"/>
      <c r="XW36" s="145"/>
      <c r="XX36" s="146"/>
      <c r="XY36" s="1792"/>
      <c r="YB36" s="85"/>
      <c r="YC36" s="144"/>
      <c r="YD36" s="145"/>
      <c r="YE36" s="145"/>
      <c r="YF36" s="146"/>
      <c r="YG36" s="1792"/>
      <c r="YJ36" s="85"/>
      <c r="YK36" s="144"/>
      <c r="YL36" s="145"/>
      <c r="YM36" s="145"/>
      <c r="YN36" s="146"/>
      <c r="YO36" s="1792"/>
      <c r="YR36" s="85"/>
      <c r="YS36" s="144"/>
      <c r="YT36" s="145"/>
      <c r="YU36" s="145"/>
      <c r="YV36" s="146"/>
      <c r="YW36" s="1792"/>
      <c r="YZ36" s="85"/>
      <c r="ZA36" s="144"/>
      <c r="ZB36" s="145"/>
      <c r="ZC36" s="145"/>
      <c r="ZD36" s="146"/>
      <c r="ZE36" s="1792"/>
      <c r="ZH36" s="85"/>
      <c r="ZI36" s="144"/>
      <c r="ZJ36" s="145"/>
      <c r="ZK36" s="145"/>
      <c r="ZL36" s="146"/>
      <c r="ZM36" s="1792"/>
      <c r="ZP36" s="85"/>
      <c r="ZQ36" s="144"/>
      <c r="ZR36" s="145"/>
      <c r="ZS36" s="145"/>
      <c r="ZT36" s="146"/>
      <c r="ZU36" s="1792"/>
      <c r="ZX36" s="85"/>
      <c r="ZY36" s="144"/>
      <c r="ZZ36" s="145"/>
      <c r="AAA36" s="145"/>
      <c r="AAB36" s="146"/>
      <c r="AAC36" s="1792"/>
      <c r="AAF36" s="85"/>
      <c r="AAG36" s="144"/>
      <c r="AAH36" s="145"/>
      <c r="AAI36" s="145"/>
      <c r="AAJ36" s="146"/>
      <c r="AAK36" s="1792"/>
      <c r="AAN36" s="85"/>
      <c r="AAO36" s="144"/>
      <c r="AAP36" s="145"/>
      <c r="AAQ36" s="2057"/>
      <c r="AAR36" s="1694"/>
      <c r="AAS36" s="2058"/>
      <c r="AAT36" s="1696"/>
      <c r="AAU36" s="1696"/>
      <c r="AAV36" s="1695"/>
      <c r="AAW36" s="1549"/>
      <c r="AAX36" s="1550"/>
      <c r="AAY36" s="1550"/>
      <c r="AAZ36" s="1694"/>
      <c r="ABA36" s="2058"/>
      <c r="ABB36" s="1696"/>
      <c r="ABC36" s="1696"/>
      <c r="ABD36" s="1695"/>
      <c r="ABE36" s="1549"/>
      <c r="ABF36" s="1550"/>
      <c r="ABG36" s="1550"/>
      <c r="ABH36" s="1694"/>
      <c r="ABI36" s="2058"/>
      <c r="ABJ36" s="1696"/>
      <c r="ABK36" s="1696"/>
      <c r="ABL36" s="1695"/>
      <c r="ABM36" s="1549"/>
      <c r="ABN36" s="1550"/>
      <c r="ABO36" s="1550"/>
      <c r="ABP36" s="1694"/>
      <c r="ABQ36" s="2058"/>
      <c r="ABR36" s="1696"/>
      <c r="ABS36" s="1696"/>
      <c r="ABT36" s="1695"/>
      <c r="ABU36" s="1549"/>
      <c r="ABV36" s="1550"/>
      <c r="ABW36" s="1550"/>
      <c r="ABX36" s="1694"/>
      <c r="ABY36" s="2058"/>
      <c r="ABZ36" s="1696"/>
      <c r="ACA36" s="1696"/>
      <c r="ACB36" s="1695"/>
      <c r="ACC36" s="1549"/>
      <c r="ACD36" s="1550"/>
      <c r="ACE36" s="1550"/>
      <c r="ACF36" s="1694"/>
      <c r="ACG36" s="2058"/>
      <c r="ACH36" s="1696"/>
      <c r="ACI36" s="1696"/>
      <c r="ACJ36" s="1695"/>
      <c r="ACK36" s="1549"/>
      <c r="ACL36" s="1550"/>
      <c r="ACM36" s="1550"/>
      <c r="ACN36" s="1694"/>
      <c r="ACO36" s="2058"/>
      <c r="ACP36" s="1696"/>
      <c r="ACQ36" s="1696"/>
      <c r="ACR36" s="1695"/>
      <c r="ACS36" s="1549"/>
      <c r="ACT36" s="1550"/>
      <c r="ACU36" s="1550"/>
      <c r="ACV36" s="1694"/>
      <c r="ACW36" s="2058"/>
      <c r="ACX36" s="1696"/>
      <c r="ACY36" s="1696"/>
      <c r="ACZ36" s="1695"/>
      <c r="ADA36" s="1549"/>
      <c r="ADB36" s="1550"/>
      <c r="ADC36" s="1550"/>
      <c r="ADD36" s="1694"/>
      <c r="ADE36" s="2058"/>
      <c r="ADF36" s="1696"/>
      <c r="ADG36" s="1696"/>
      <c r="ADH36" s="1695"/>
      <c r="ADI36" s="1549"/>
      <c r="ADJ36" s="1550"/>
      <c r="ADK36" s="1550"/>
      <c r="ADL36" s="1694"/>
      <c r="ADM36" s="2058"/>
      <c r="ADN36" s="1696"/>
      <c r="ADO36" s="1696"/>
      <c r="ADP36" s="1695"/>
      <c r="ADQ36" s="1549"/>
      <c r="ADR36" s="1550"/>
      <c r="ADS36" s="1550"/>
      <c r="ADT36" s="1694"/>
      <c r="ADU36" s="2058"/>
      <c r="ADV36" s="1696"/>
      <c r="ADW36" s="1696"/>
      <c r="ADX36" s="1695"/>
      <c r="ADY36" s="1549"/>
      <c r="ADZ36" s="1550"/>
      <c r="AEA36" s="1550"/>
      <c r="AEB36" s="1694"/>
      <c r="AEC36" s="2058"/>
      <c r="AED36" s="1696"/>
      <c r="AEE36" s="1696"/>
      <c r="AEF36" s="1695"/>
      <c r="AEG36" s="1549"/>
      <c r="AEH36" s="1550"/>
      <c r="AEI36" s="1550"/>
      <c r="AEJ36" s="1694"/>
      <c r="AEK36" s="2058"/>
      <c r="AEL36" s="1696"/>
      <c r="AEM36" s="1696"/>
      <c r="AEN36" s="1695"/>
      <c r="AEO36" s="1549"/>
      <c r="AEP36" s="1550"/>
      <c r="AEQ36" s="1550"/>
      <c r="AER36" s="1694"/>
      <c r="AES36" s="2058"/>
      <c r="AET36" s="1696"/>
      <c r="AEU36" s="1696"/>
      <c r="AEV36" s="1695"/>
      <c r="AEW36" s="1549"/>
      <c r="AEX36" s="1550"/>
      <c r="AEY36" s="1550"/>
      <c r="AEZ36" s="1694"/>
      <c r="AFA36" s="2058"/>
      <c r="AFB36" s="1696"/>
      <c r="AFC36" s="1696"/>
      <c r="AFD36" s="1695"/>
      <c r="AFE36" s="1549"/>
      <c r="AFF36" s="1550"/>
      <c r="AFG36" s="1550"/>
      <c r="AFH36" s="1694"/>
      <c r="AFI36" s="2058"/>
      <c r="AFJ36" s="1696"/>
      <c r="AFK36" s="1696"/>
      <c r="AFL36" s="1695"/>
      <c r="AFM36" s="1549"/>
      <c r="AFN36" s="1550"/>
      <c r="AFO36" s="1550"/>
      <c r="AFP36" s="1694"/>
      <c r="AFQ36" s="2058"/>
      <c r="AFR36" s="1696"/>
      <c r="AFS36" s="1696"/>
      <c r="AFT36" s="1695"/>
      <c r="AFU36" s="1549"/>
      <c r="AFV36" s="1550"/>
      <c r="AFW36" s="1550"/>
      <c r="AFX36" s="1694"/>
      <c r="AFY36" s="2058"/>
      <c r="AFZ36" s="1696"/>
      <c r="AGA36" s="1696"/>
      <c r="AGB36" s="1695"/>
      <c r="AGC36" s="1549"/>
      <c r="AGD36" s="1550"/>
      <c r="AGE36" s="1550"/>
      <c r="AGF36" s="1694"/>
      <c r="AGG36" s="2058"/>
      <c r="AGH36" s="1696"/>
      <c r="AGI36" s="1696"/>
      <c r="AGJ36" s="1695"/>
      <c r="AGK36" s="1549"/>
      <c r="AGL36" s="1550"/>
      <c r="AGM36" s="1550"/>
      <c r="AGN36" s="1694"/>
      <c r="AGO36" s="2058"/>
      <c r="AGP36" s="1696"/>
      <c r="AGQ36" s="1696"/>
      <c r="AGR36" s="1695"/>
      <c r="AGS36" s="1549"/>
      <c r="AGT36" s="1550"/>
      <c r="AGU36" s="1550"/>
      <c r="AGV36" s="1694"/>
      <c r="AGW36" s="2058"/>
      <c r="AGX36" s="1696"/>
      <c r="AGY36" s="1696"/>
      <c r="AGZ36" s="1695"/>
      <c r="AHA36" s="1549"/>
      <c r="AHB36" s="1550"/>
      <c r="AHC36" s="1550"/>
      <c r="AHD36" s="1694"/>
      <c r="AHE36" s="2058"/>
      <c r="AHF36" s="1696"/>
      <c r="AHG36" s="1696"/>
      <c r="AHH36" s="1695"/>
      <c r="AHI36" s="1549"/>
      <c r="AHJ36" s="1550"/>
      <c r="AHK36" s="1550"/>
      <c r="AHL36" s="1694"/>
      <c r="AHM36" s="2058"/>
      <c r="AHN36" s="1696"/>
      <c r="AHO36" s="1696"/>
      <c r="AHP36" s="1695"/>
      <c r="AHQ36" s="1549"/>
      <c r="AHR36" s="1550"/>
      <c r="AHS36" s="1550"/>
      <c r="AHT36" s="1694"/>
      <c r="AHU36" s="2058"/>
      <c r="AHV36" s="1696"/>
      <c r="AHW36" s="1696"/>
      <c r="AHX36" s="1695"/>
      <c r="AHY36" s="1549"/>
      <c r="AHZ36" s="1550"/>
      <c r="AIA36" s="1550"/>
      <c r="AIB36" s="1694"/>
      <c r="AIC36" s="2058"/>
      <c r="AID36" s="1696"/>
      <c r="AIE36" s="1696"/>
      <c r="AIF36" s="1695"/>
      <c r="AIG36" s="1549"/>
      <c r="AIH36" s="1550"/>
      <c r="AII36" s="1550"/>
      <c r="AIJ36" s="1694"/>
      <c r="AIK36" s="2058"/>
      <c r="AIL36" s="1696"/>
      <c r="AIM36" s="1696"/>
      <c r="AIN36" s="1695"/>
      <c r="AIO36" s="1549"/>
      <c r="AIP36" s="1550"/>
      <c r="AIQ36" s="1550"/>
      <c r="AIR36" s="1694"/>
      <c r="AIS36" s="2058"/>
      <c r="AIT36" s="1696"/>
      <c r="AIU36" s="1696"/>
      <c r="AIV36" s="1695"/>
      <c r="AIW36" s="1549"/>
      <c r="AIX36" s="1550"/>
      <c r="AIY36" s="1550"/>
      <c r="AIZ36" s="1694"/>
      <c r="AJA36" s="2058"/>
      <c r="AJB36" s="1696"/>
      <c r="AJC36" s="1696"/>
      <c r="AJD36" s="1695"/>
      <c r="AJE36" s="1549"/>
      <c r="AJF36" s="1550"/>
      <c r="AJG36" s="1550"/>
      <c r="AJH36" s="1694"/>
      <c r="AJI36" s="2058"/>
      <c r="AJJ36" s="1696"/>
      <c r="AJK36" s="1696"/>
      <c r="AJL36" s="1695"/>
      <c r="AJM36" s="1549"/>
      <c r="AJN36" s="1550"/>
      <c r="AJO36" s="1550"/>
      <c r="AJP36" s="1694"/>
      <c r="AJQ36" s="2058"/>
      <c r="AJR36" s="1696"/>
      <c r="AJS36" s="1696"/>
      <c r="AJT36" s="1695"/>
      <c r="AJU36" s="1549"/>
      <c r="AJV36" s="1550"/>
      <c r="AJW36" s="1550"/>
      <c r="AJX36" s="1694"/>
      <c r="AJY36" s="2058"/>
      <c r="AJZ36" s="1696"/>
      <c r="AKA36" s="1696"/>
      <c r="AKB36" s="1695"/>
      <c r="AKC36" s="1549"/>
      <c r="AKD36" s="1550"/>
      <c r="AKE36" s="1550"/>
      <c r="AKF36" s="1694"/>
      <c r="AKG36" s="2058"/>
      <c r="AKH36" s="1696"/>
      <c r="AKI36" s="1696"/>
      <c r="AKJ36" s="1695"/>
      <c r="AKK36" s="1549"/>
      <c r="AKL36" s="1550"/>
      <c r="AKM36" s="1550"/>
      <c r="AKN36" s="1694"/>
      <c r="AKO36" s="2058"/>
      <c r="AKP36" s="1696"/>
      <c r="AKQ36" s="1696"/>
      <c r="AKR36" s="1695"/>
      <c r="AKS36" s="1549"/>
      <c r="AKT36" s="1550"/>
      <c r="AKU36" s="1550"/>
      <c r="AKV36" s="1694"/>
      <c r="AKW36" s="2058"/>
      <c r="AKX36" s="1696"/>
      <c r="AKY36" s="1696"/>
      <c r="AKZ36" s="1695"/>
      <c r="ALA36" s="1549"/>
      <c r="ALB36" s="1550"/>
      <c r="ALC36" s="1550"/>
      <c r="ALD36" s="1694"/>
      <c r="ALE36" s="2058"/>
      <c r="ALF36" s="1696"/>
      <c r="ALG36" s="1696"/>
      <c r="ALH36" s="1695"/>
      <c r="ALI36" s="1549"/>
      <c r="ALJ36" s="1550"/>
      <c r="ALK36" s="1550"/>
      <c r="ALL36" s="1694"/>
      <c r="ALM36" s="2058"/>
      <c r="ALN36" s="1696"/>
      <c r="ALO36" s="1696"/>
      <c r="ALP36" s="1695"/>
      <c r="ALQ36" s="1549"/>
      <c r="ALR36" s="1550"/>
      <c r="ALS36" s="1550"/>
      <c r="ALT36" s="1694"/>
      <c r="ALU36" s="2058"/>
      <c r="ALV36" s="1696"/>
      <c r="ALW36" s="1696"/>
      <c r="ALX36" s="1695"/>
      <c r="ALY36" s="1549"/>
      <c r="ALZ36" s="1550"/>
      <c r="AMA36" s="1550"/>
      <c r="AMB36" s="1694"/>
      <c r="AMC36" s="2058"/>
      <c r="AMD36" s="1696"/>
      <c r="AME36" s="1696"/>
      <c r="AMF36" s="1695"/>
      <c r="AMG36" s="1549"/>
      <c r="AMH36" s="1550"/>
      <c r="AMI36" s="1550"/>
      <c r="AMJ36" s="1703"/>
    </row>
    <row r="37" spans="1:1024" s="72" customFormat="1" ht="15.75" customHeight="1">
      <c r="A37" s="1694">
        <v>6340200003</v>
      </c>
      <c r="B37" s="1790"/>
      <c r="C37" s="1696" t="s">
        <v>4026</v>
      </c>
      <c r="D37" s="1696" t="s">
        <v>4030</v>
      </c>
      <c r="E37" s="1695">
        <v>3</v>
      </c>
      <c r="F37" s="1549">
        <v>23.58</v>
      </c>
      <c r="G37" s="1536">
        <f>F37*$I$2</f>
        <v>0</v>
      </c>
      <c r="H37" s="1536">
        <f>G37-G37*($I$1)</f>
        <v>0</v>
      </c>
      <c r="I37"/>
      <c r="L37" s="85"/>
      <c r="M37" s="85"/>
      <c r="N37" s="144"/>
      <c r="O37" s="145"/>
      <c r="P37" s="145"/>
      <c r="Q37" s="146"/>
      <c r="T37" s="85"/>
      <c r="U37" s="144"/>
      <c r="V37" s="145"/>
      <c r="W37" s="145"/>
      <c r="X37" s="146"/>
      <c r="Y37" s="1792"/>
      <c r="AB37" s="85"/>
      <c r="AC37" s="144"/>
      <c r="AD37" s="145"/>
      <c r="AE37" s="145"/>
      <c r="AF37" s="146"/>
      <c r="AG37" s="1792"/>
      <c r="AJ37" s="85"/>
      <c r="AK37" s="144"/>
      <c r="AL37" s="145"/>
      <c r="AM37" s="145"/>
      <c r="AN37" s="146"/>
      <c r="AO37" s="1792"/>
      <c r="AR37" s="85"/>
      <c r="AS37" s="144"/>
      <c r="AT37" s="145"/>
      <c r="AU37" s="145"/>
      <c r="AV37" s="146"/>
      <c r="AW37" s="1792"/>
      <c r="AZ37" s="85"/>
      <c r="BA37" s="144"/>
      <c r="BB37" s="145"/>
      <c r="BC37" s="145"/>
      <c r="BD37" s="146"/>
      <c r="BE37" s="1792"/>
      <c r="BH37" s="85"/>
      <c r="BI37" s="144"/>
      <c r="BJ37" s="145"/>
      <c r="BK37" s="145"/>
      <c r="BL37" s="146"/>
      <c r="BM37" s="1792"/>
      <c r="BP37" s="85"/>
      <c r="BQ37" s="144"/>
      <c r="BR37" s="145"/>
      <c r="BS37" s="145"/>
      <c r="BT37" s="146"/>
      <c r="BU37" s="1792"/>
      <c r="BX37" s="85"/>
      <c r="BY37" s="144"/>
      <c r="BZ37" s="145"/>
      <c r="CA37" s="145"/>
      <c r="CB37" s="146"/>
      <c r="CC37" s="1792"/>
      <c r="CF37" s="85"/>
      <c r="CG37" s="144"/>
      <c r="CH37" s="145"/>
      <c r="CI37" s="145"/>
      <c r="CJ37" s="146"/>
      <c r="CK37" s="1792"/>
      <c r="CN37" s="85"/>
      <c r="CO37" s="144"/>
      <c r="CP37" s="145"/>
      <c r="CQ37" s="145"/>
      <c r="CR37" s="146"/>
      <c r="CS37" s="1792"/>
      <c r="CV37" s="85"/>
      <c r="CW37" s="144"/>
      <c r="CX37" s="145"/>
      <c r="CY37" s="145"/>
      <c r="CZ37" s="146"/>
      <c r="DA37" s="1792"/>
      <c r="DD37" s="85"/>
      <c r="DE37" s="144"/>
      <c r="DF37" s="145"/>
      <c r="DG37" s="145"/>
      <c r="DH37" s="146"/>
      <c r="DI37" s="1792"/>
      <c r="DL37" s="85"/>
      <c r="DM37" s="144"/>
      <c r="DN37" s="145"/>
      <c r="DO37" s="145"/>
      <c r="DP37" s="146"/>
      <c r="DQ37" s="1792"/>
      <c r="DT37" s="85"/>
      <c r="DU37" s="144"/>
      <c r="DV37" s="145"/>
      <c r="DW37" s="145"/>
      <c r="DX37" s="146"/>
      <c r="DY37" s="1792"/>
      <c r="EB37" s="85"/>
      <c r="EC37" s="144"/>
      <c r="ED37" s="145"/>
      <c r="EE37" s="145"/>
      <c r="EF37" s="146"/>
      <c r="EG37" s="1792"/>
      <c r="EJ37" s="85"/>
      <c r="EK37" s="144"/>
      <c r="EL37" s="145"/>
      <c r="EM37" s="145"/>
      <c r="EN37" s="146"/>
      <c r="EO37" s="1792"/>
      <c r="ER37" s="85"/>
      <c r="ES37" s="144"/>
      <c r="ET37" s="145"/>
      <c r="EU37" s="145"/>
      <c r="EV37" s="146"/>
      <c r="EW37" s="1792"/>
      <c r="EZ37" s="85"/>
      <c r="FA37" s="144"/>
      <c r="FB37" s="145"/>
      <c r="FC37" s="145"/>
      <c r="FD37" s="146"/>
      <c r="FE37" s="1792"/>
      <c r="FH37" s="85"/>
      <c r="FI37" s="144"/>
      <c r="FJ37" s="145"/>
      <c r="FK37" s="145"/>
      <c r="FL37" s="146"/>
      <c r="FM37" s="1792"/>
      <c r="FP37" s="85"/>
      <c r="FQ37" s="144"/>
      <c r="FR37" s="145"/>
      <c r="FS37" s="145"/>
      <c r="FT37" s="146"/>
      <c r="FU37" s="1792"/>
      <c r="FX37" s="85"/>
      <c r="FY37" s="144"/>
      <c r="FZ37" s="145"/>
      <c r="GA37" s="145"/>
      <c r="GB37" s="146"/>
      <c r="GC37" s="1792"/>
      <c r="GF37" s="85"/>
      <c r="GG37" s="144"/>
      <c r="GH37" s="145"/>
      <c r="GI37" s="145"/>
      <c r="GJ37" s="146"/>
      <c r="GK37" s="1792"/>
      <c r="GN37" s="85"/>
      <c r="GO37" s="144"/>
      <c r="GP37" s="145"/>
      <c r="GQ37" s="145"/>
      <c r="GR37" s="146"/>
      <c r="GS37" s="1792"/>
      <c r="GV37" s="85"/>
      <c r="GW37" s="144"/>
      <c r="GX37" s="145"/>
      <c r="GY37" s="145"/>
      <c r="GZ37" s="146"/>
      <c r="HA37" s="1792"/>
      <c r="HD37" s="85"/>
      <c r="HE37" s="144"/>
      <c r="HF37" s="145"/>
      <c r="HG37" s="145"/>
      <c r="HH37" s="146"/>
      <c r="HI37" s="1792"/>
      <c r="HL37" s="85"/>
      <c r="HM37" s="144"/>
      <c r="HN37" s="145"/>
      <c r="HO37" s="145"/>
      <c r="HP37" s="146"/>
      <c r="HQ37" s="1792"/>
      <c r="HT37" s="85"/>
      <c r="HU37" s="144"/>
      <c r="HV37" s="145"/>
      <c r="HW37" s="145"/>
      <c r="HX37" s="146"/>
      <c r="HY37" s="1792"/>
      <c r="IB37" s="85"/>
      <c r="IC37" s="144"/>
      <c r="ID37" s="145"/>
      <c r="IE37" s="145"/>
      <c r="IF37" s="146"/>
      <c r="IG37" s="1792"/>
      <c r="IJ37" s="85"/>
      <c r="IK37" s="144"/>
      <c r="IL37" s="145"/>
      <c r="IM37" s="145"/>
      <c r="IN37" s="146"/>
      <c r="IO37" s="1792"/>
      <c r="IR37" s="85"/>
      <c r="IS37" s="144"/>
      <c r="IT37" s="145"/>
      <c r="IU37" s="145"/>
      <c r="IV37" s="146"/>
      <c r="IW37" s="1792"/>
      <c r="IZ37" s="85"/>
      <c r="JA37" s="144"/>
      <c r="JB37" s="145"/>
      <c r="JC37" s="145"/>
      <c r="JD37" s="146"/>
      <c r="JE37" s="1792"/>
      <c r="JH37" s="85"/>
      <c r="JI37" s="144"/>
      <c r="JJ37" s="145"/>
      <c r="JK37" s="145"/>
      <c r="JL37" s="146"/>
      <c r="JM37" s="1792"/>
      <c r="JP37" s="85"/>
      <c r="JQ37" s="144"/>
      <c r="JR37" s="145"/>
      <c r="JS37" s="145"/>
      <c r="JT37" s="146"/>
      <c r="JU37" s="1792"/>
      <c r="JX37" s="85"/>
      <c r="JY37" s="144"/>
      <c r="JZ37" s="145"/>
      <c r="KA37" s="145"/>
      <c r="KB37" s="146"/>
      <c r="KC37" s="1792"/>
      <c r="KF37" s="85"/>
      <c r="KG37" s="144"/>
      <c r="KH37" s="145"/>
      <c r="KI37" s="145"/>
      <c r="KJ37" s="146"/>
      <c r="KK37" s="1792"/>
      <c r="KN37" s="85"/>
      <c r="KO37" s="144"/>
      <c r="KP37" s="145"/>
      <c r="KQ37" s="145"/>
      <c r="KR37" s="146"/>
      <c r="KS37" s="1792"/>
      <c r="KV37" s="85"/>
      <c r="KW37" s="144"/>
      <c r="KX37" s="145"/>
      <c r="KY37" s="145"/>
      <c r="KZ37" s="146"/>
      <c r="LA37" s="1792"/>
      <c r="LD37" s="85"/>
      <c r="LE37" s="144"/>
      <c r="LF37" s="145"/>
      <c r="LG37" s="145"/>
      <c r="LH37" s="146"/>
      <c r="LI37" s="1792"/>
      <c r="LL37" s="85"/>
      <c r="LM37" s="144"/>
      <c r="LN37" s="145"/>
      <c r="LO37" s="145"/>
      <c r="LP37" s="146"/>
      <c r="LQ37" s="1792"/>
      <c r="LT37" s="85"/>
      <c r="LU37" s="144"/>
      <c r="LV37" s="145"/>
      <c r="LW37" s="145"/>
      <c r="LX37" s="146"/>
      <c r="LY37" s="1792"/>
      <c r="MB37" s="85"/>
      <c r="MC37" s="144"/>
      <c r="MD37" s="145"/>
      <c r="ME37" s="145"/>
      <c r="MF37" s="146"/>
      <c r="MG37" s="1792"/>
      <c r="MJ37" s="85"/>
      <c r="MK37" s="144"/>
      <c r="ML37" s="145"/>
      <c r="MM37" s="145"/>
      <c r="MN37" s="146"/>
      <c r="MO37" s="1792"/>
      <c r="MR37" s="85"/>
      <c r="MS37" s="144"/>
      <c r="MT37" s="145"/>
      <c r="MU37" s="145"/>
      <c r="MV37" s="146"/>
      <c r="MW37" s="1792"/>
      <c r="MZ37" s="85"/>
      <c r="NA37" s="144"/>
      <c r="NB37" s="145"/>
      <c r="NC37" s="145"/>
      <c r="ND37" s="146"/>
      <c r="NE37" s="1792"/>
      <c r="NH37" s="85"/>
      <c r="NI37" s="144"/>
      <c r="NJ37" s="145"/>
      <c r="NK37" s="145"/>
      <c r="NL37" s="146"/>
      <c r="NM37" s="1792"/>
      <c r="NP37" s="85"/>
      <c r="NQ37" s="144"/>
      <c r="NR37" s="145"/>
      <c r="NS37" s="145"/>
      <c r="NT37" s="146"/>
      <c r="NU37" s="1792"/>
      <c r="NX37" s="85"/>
      <c r="NY37" s="144"/>
      <c r="NZ37" s="145"/>
      <c r="OA37" s="145"/>
      <c r="OB37" s="146"/>
      <c r="OC37" s="1792"/>
      <c r="OF37" s="85"/>
      <c r="OG37" s="144"/>
      <c r="OH37" s="145"/>
      <c r="OI37" s="145"/>
      <c r="OJ37" s="146"/>
      <c r="OK37" s="1792"/>
      <c r="ON37" s="85"/>
      <c r="OO37" s="144"/>
      <c r="OP37" s="145"/>
      <c r="OQ37" s="145"/>
      <c r="OR37" s="146"/>
      <c r="OS37" s="1792"/>
      <c r="OV37" s="85"/>
      <c r="OW37" s="144"/>
      <c r="OX37" s="145"/>
      <c r="OY37" s="145"/>
      <c r="OZ37" s="146"/>
      <c r="PA37" s="1792"/>
      <c r="PD37" s="85"/>
      <c r="PE37" s="144"/>
      <c r="PF37" s="145"/>
      <c r="PG37" s="145"/>
      <c r="PH37" s="146"/>
      <c r="PI37" s="1792"/>
      <c r="PL37" s="85"/>
      <c r="PM37" s="144"/>
      <c r="PN37" s="145"/>
      <c r="PO37" s="145"/>
      <c r="PP37" s="146"/>
      <c r="PQ37" s="1792"/>
      <c r="PT37" s="85"/>
      <c r="PU37" s="144"/>
      <c r="PV37" s="145"/>
      <c r="PW37" s="145"/>
      <c r="PX37" s="146"/>
      <c r="PY37" s="1792"/>
      <c r="QB37" s="85"/>
      <c r="QC37" s="144"/>
      <c r="QD37" s="145"/>
      <c r="QE37" s="145"/>
      <c r="QF37" s="146"/>
      <c r="QG37" s="1792"/>
      <c r="QJ37" s="85"/>
      <c r="QK37" s="144"/>
      <c r="QL37" s="145"/>
      <c r="QM37" s="145"/>
      <c r="QN37" s="146"/>
      <c r="QO37" s="1792"/>
      <c r="QR37" s="85"/>
      <c r="QS37" s="144"/>
      <c r="QT37" s="145"/>
      <c r="QU37" s="145"/>
      <c r="QV37" s="146"/>
      <c r="QW37" s="1792"/>
      <c r="QZ37" s="85"/>
      <c r="RA37" s="144"/>
      <c r="RB37" s="145"/>
      <c r="RC37" s="145"/>
      <c r="RD37" s="146"/>
      <c r="RE37" s="1792"/>
      <c r="RH37" s="85"/>
      <c r="RI37" s="144"/>
      <c r="RJ37" s="145"/>
      <c r="RK37" s="145"/>
      <c r="RL37" s="146"/>
      <c r="RM37" s="1792"/>
      <c r="RP37" s="85"/>
      <c r="RQ37" s="144"/>
      <c r="RR37" s="145"/>
      <c r="RS37" s="145"/>
      <c r="RT37" s="146"/>
      <c r="RU37" s="1792"/>
      <c r="RX37" s="85"/>
      <c r="RY37" s="144"/>
      <c r="RZ37" s="145"/>
      <c r="SA37" s="145"/>
      <c r="SB37" s="146"/>
      <c r="SC37" s="1792"/>
      <c r="SF37" s="85"/>
      <c r="SG37" s="144"/>
      <c r="SH37" s="145"/>
      <c r="SI37" s="145"/>
      <c r="SJ37" s="146"/>
      <c r="SK37" s="1792"/>
      <c r="SN37" s="85"/>
      <c r="SO37" s="144"/>
      <c r="SP37" s="145"/>
      <c r="SQ37" s="145"/>
      <c r="SR37" s="146"/>
      <c r="SS37" s="1792"/>
      <c r="SV37" s="85"/>
      <c r="SW37" s="144"/>
      <c r="SX37" s="145"/>
      <c r="SY37" s="145"/>
      <c r="SZ37" s="146"/>
      <c r="TA37" s="1792"/>
      <c r="TD37" s="85"/>
      <c r="TE37" s="144"/>
      <c r="TF37" s="145"/>
      <c r="TG37" s="145"/>
      <c r="TH37" s="146"/>
      <c r="TI37" s="1792"/>
      <c r="TL37" s="85"/>
      <c r="TM37" s="144"/>
      <c r="TN37" s="145"/>
      <c r="TO37" s="145"/>
      <c r="TP37" s="146"/>
      <c r="TQ37" s="1792"/>
      <c r="TT37" s="85"/>
      <c r="TU37" s="144"/>
      <c r="TV37" s="145"/>
      <c r="TW37" s="145"/>
      <c r="TX37" s="146"/>
      <c r="TY37" s="1792"/>
      <c r="UB37" s="85"/>
      <c r="UC37" s="144"/>
      <c r="UD37" s="145"/>
      <c r="UE37" s="145"/>
      <c r="UF37" s="146"/>
      <c r="UG37" s="1792"/>
      <c r="UJ37" s="85"/>
      <c r="UK37" s="144"/>
      <c r="UL37" s="145"/>
      <c r="UM37" s="145"/>
      <c r="UN37" s="146"/>
      <c r="UO37" s="1792"/>
      <c r="UR37" s="85"/>
      <c r="US37" s="144"/>
      <c r="UT37" s="145"/>
      <c r="UU37" s="145"/>
      <c r="UV37" s="146"/>
      <c r="UW37" s="1792"/>
      <c r="UZ37" s="85"/>
      <c r="VA37" s="144"/>
      <c r="VB37" s="145"/>
      <c r="VC37" s="145"/>
      <c r="VD37" s="146"/>
      <c r="VE37" s="1792"/>
      <c r="VH37" s="85"/>
      <c r="VI37" s="144"/>
      <c r="VJ37" s="145"/>
      <c r="VK37" s="145"/>
      <c r="VL37" s="146"/>
      <c r="VM37" s="1792"/>
      <c r="VP37" s="85"/>
      <c r="VQ37" s="144"/>
      <c r="VR37" s="145"/>
      <c r="VS37" s="145"/>
      <c r="VT37" s="146"/>
      <c r="VU37" s="1792"/>
      <c r="VX37" s="85"/>
      <c r="VY37" s="144"/>
      <c r="VZ37" s="145"/>
      <c r="WA37" s="145"/>
      <c r="WB37" s="146"/>
      <c r="WC37" s="1792"/>
      <c r="WF37" s="85"/>
      <c r="WG37" s="144"/>
      <c r="WH37" s="145"/>
      <c r="WI37" s="145"/>
      <c r="WJ37" s="146"/>
      <c r="WK37" s="1792"/>
      <c r="WN37" s="85"/>
      <c r="WO37" s="144"/>
      <c r="WP37" s="145"/>
      <c r="WQ37" s="145"/>
      <c r="WR37" s="146"/>
      <c r="WS37" s="1792"/>
      <c r="WV37" s="85"/>
      <c r="WW37" s="144"/>
      <c r="WX37" s="145"/>
      <c r="WY37" s="145"/>
      <c r="WZ37" s="146"/>
      <c r="XA37" s="1792"/>
      <c r="XD37" s="85"/>
      <c r="XE37" s="144"/>
      <c r="XF37" s="145"/>
      <c r="XG37" s="145"/>
      <c r="XH37" s="146"/>
      <c r="XI37" s="1792"/>
      <c r="XL37" s="85"/>
      <c r="XM37" s="144"/>
      <c r="XN37" s="145"/>
      <c r="XO37" s="145"/>
      <c r="XP37" s="146"/>
      <c r="XQ37" s="1792"/>
      <c r="XT37" s="85"/>
      <c r="XU37" s="144"/>
      <c r="XV37" s="145"/>
      <c r="XW37" s="145"/>
      <c r="XX37" s="146"/>
      <c r="XY37" s="1792"/>
      <c r="YB37" s="85"/>
      <c r="YC37" s="144"/>
      <c r="YD37" s="145"/>
      <c r="YE37" s="145"/>
      <c r="YF37" s="146"/>
      <c r="YG37" s="1792"/>
      <c r="YJ37" s="85"/>
      <c r="YK37" s="144"/>
      <c r="YL37" s="145"/>
      <c r="YM37" s="145"/>
      <c r="YN37" s="146"/>
      <c r="YO37" s="1792"/>
      <c r="YR37" s="85"/>
      <c r="YS37" s="144"/>
      <c r="YT37" s="145"/>
      <c r="YU37" s="145"/>
      <c r="YV37" s="146"/>
      <c r="YW37" s="1792"/>
      <c r="YZ37" s="85"/>
      <c r="ZA37" s="144"/>
      <c r="ZB37" s="145"/>
      <c r="ZC37" s="145"/>
      <c r="ZD37" s="146"/>
      <c r="ZE37" s="1792"/>
      <c r="ZH37" s="85"/>
      <c r="ZI37" s="144"/>
      <c r="ZJ37" s="145"/>
      <c r="ZK37" s="145"/>
      <c r="ZL37" s="146"/>
      <c r="ZM37" s="1792"/>
      <c r="ZP37" s="85"/>
      <c r="ZQ37" s="144"/>
      <c r="ZR37" s="145"/>
      <c r="ZS37" s="145"/>
      <c r="ZT37" s="146"/>
      <c r="ZU37" s="1792"/>
      <c r="ZX37" s="85"/>
      <c r="ZY37" s="144"/>
      <c r="ZZ37" s="145"/>
      <c r="AAA37" s="145"/>
      <c r="AAB37" s="146"/>
      <c r="AAC37" s="1792"/>
      <c r="AAF37" s="85"/>
      <c r="AAG37" s="144"/>
      <c r="AAH37" s="145"/>
      <c r="AAI37" s="145"/>
      <c r="AAJ37" s="146"/>
      <c r="AAK37" s="1792"/>
      <c r="AAN37" s="85"/>
      <c r="AAO37" s="144"/>
      <c r="AAP37" s="145"/>
      <c r="AAQ37" s="2057"/>
      <c r="AAR37" s="1694"/>
      <c r="AAS37" s="2058"/>
      <c r="AAT37" s="1696"/>
      <c r="AAU37" s="1696"/>
      <c r="AAV37" s="1695"/>
      <c r="AAW37" s="1549"/>
      <c r="AAX37" s="1550"/>
      <c r="AAY37" s="1550"/>
      <c r="AAZ37" s="1694"/>
      <c r="ABA37" s="2058"/>
      <c r="ABB37" s="1696"/>
      <c r="ABC37" s="1696"/>
      <c r="ABD37" s="1695"/>
      <c r="ABE37" s="1549"/>
      <c r="ABF37" s="1550"/>
      <c r="ABG37" s="1550"/>
      <c r="ABH37" s="1694"/>
      <c r="ABI37" s="2058"/>
      <c r="ABJ37" s="1696"/>
      <c r="ABK37" s="1696"/>
      <c r="ABL37" s="1695"/>
      <c r="ABM37" s="1549"/>
      <c r="ABN37" s="1550"/>
      <c r="ABO37" s="1550"/>
      <c r="ABP37" s="1694"/>
      <c r="ABQ37" s="2058"/>
      <c r="ABR37" s="1696"/>
      <c r="ABS37" s="1696"/>
      <c r="ABT37" s="1695"/>
      <c r="ABU37" s="1549"/>
      <c r="ABV37" s="1550"/>
      <c r="ABW37" s="1550"/>
      <c r="ABX37" s="1694"/>
      <c r="ABY37" s="2058"/>
      <c r="ABZ37" s="1696"/>
      <c r="ACA37" s="1696"/>
      <c r="ACB37" s="1695"/>
      <c r="ACC37" s="1549"/>
      <c r="ACD37" s="1550"/>
      <c r="ACE37" s="1550"/>
      <c r="ACF37" s="1694"/>
      <c r="ACG37" s="2058"/>
      <c r="ACH37" s="1696"/>
      <c r="ACI37" s="1696"/>
      <c r="ACJ37" s="1695"/>
      <c r="ACK37" s="1549"/>
      <c r="ACL37" s="1550"/>
      <c r="ACM37" s="1550"/>
      <c r="ACN37" s="1694"/>
      <c r="ACO37" s="2058"/>
      <c r="ACP37" s="1696"/>
      <c r="ACQ37" s="1696"/>
      <c r="ACR37" s="1695"/>
      <c r="ACS37" s="1549"/>
      <c r="ACT37" s="1550"/>
      <c r="ACU37" s="1550"/>
      <c r="ACV37" s="1694"/>
      <c r="ACW37" s="2058"/>
      <c r="ACX37" s="1696"/>
      <c r="ACY37" s="1696"/>
      <c r="ACZ37" s="1695"/>
      <c r="ADA37" s="1549"/>
      <c r="ADB37" s="1550"/>
      <c r="ADC37" s="1550"/>
      <c r="ADD37" s="1694"/>
      <c r="ADE37" s="2058"/>
      <c r="ADF37" s="1696"/>
      <c r="ADG37" s="1696"/>
      <c r="ADH37" s="1695"/>
      <c r="ADI37" s="1549"/>
      <c r="ADJ37" s="1550"/>
      <c r="ADK37" s="1550"/>
      <c r="ADL37" s="1694"/>
      <c r="ADM37" s="2058"/>
      <c r="ADN37" s="1696"/>
      <c r="ADO37" s="1696"/>
      <c r="ADP37" s="1695"/>
      <c r="ADQ37" s="1549"/>
      <c r="ADR37" s="1550"/>
      <c r="ADS37" s="1550"/>
      <c r="ADT37" s="1694"/>
      <c r="ADU37" s="2058"/>
      <c r="ADV37" s="1696"/>
      <c r="ADW37" s="1696"/>
      <c r="ADX37" s="1695"/>
      <c r="ADY37" s="1549"/>
      <c r="ADZ37" s="1550"/>
      <c r="AEA37" s="1550"/>
      <c r="AEB37" s="1694"/>
      <c r="AEC37" s="2058"/>
      <c r="AED37" s="1696"/>
      <c r="AEE37" s="1696"/>
      <c r="AEF37" s="1695"/>
      <c r="AEG37" s="1549"/>
      <c r="AEH37" s="1550"/>
      <c r="AEI37" s="1550"/>
      <c r="AEJ37" s="1694"/>
      <c r="AEK37" s="2058"/>
      <c r="AEL37" s="1696"/>
      <c r="AEM37" s="1696"/>
      <c r="AEN37" s="1695"/>
      <c r="AEO37" s="1549"/>
      <c r="AEP37" s="1550"/>
      <c r="AEQ37" s="1550"/>
      <c r="AER37" s="1694"/>
      <c r="AES37" s="2058"/>
      <c r="AET37" s="1696"/>
      <c r="AEU37" s="1696"/>
      <c r="AEV37" s="1695"/>
      <c r="AEW37" s="1549"/>
      <c r="AEX37" s="1550"/>
      <c r="AEY37" s="1550"/>
      <c r="AEZ37" s="1694"/>
      <c r="AFA37" s="2058"/>
      <c r="AFB37" s="1696"/>
      <c r="AFC37" s="1696"/>
      <c r="AFD37" s="1695"/>
      <c r="AFE37" s="1549"/>
      <c r="AFF37" s="1550"/>
      <c r="AFG37" s="1550"/>
      <c r="AFH37" s="1694"/>
      <c r="AFI37" s="2058"/>
      <c r="AFJ37" s="1696"/>
      <c r="AFK37" s="1696"/>
      <c r="AFL37" s="1695"/>
      <c r="AFM37" s="1549"/>
      <c r="AFN37" s="1550"/>
      <c r="AFO37" s="1550"/>
      <c r="AFP37" s="1694"/>
      <c r="AFQ37" s="2058"/>
      <c r="AFR37" s="1696"/>
      <c r="AFS37" s="1696"/>
      <c r="AFT37" s="1695"/>
      <c r="AFU37" s="1549"/>
      <c r="AFV37" s="1550"/>
      <c r="AFW37" s="1550"/>
      <c r="AFX37" s="1694"/>
      <c r="AFY37" s="2058"/>
      <c r="AFZ37" s="1696"/>
      <c r="AGA37" s="1696"/>
      <c r="AGB37" s="1695"/>
      <c r="AGC37" s="1549"/>
      <c r="AGD37" s="1550"/>
      <c r="AGE37" s="1550"/>
      <c r="AGF37" s="1694"/>
      <c r="AGG37" s="2058"/>
      <c r="AGH37" s="1696"/>
      <c r="AGI37" s="1696"/>
      <c r="AGJ37" s="1695"/>
      <c r="AGK37" s="1549"/>
      <c r="AGL37" s="1550"/>
      <c r="AGM37" s="1550"/>
      <c r="AGN37" s="1694"/>
      <c r="AGO37" s="2058"/>
      <c r="AGP37" s="1696"/>
      <c r="AGQ37" s="1696"/>
      <c r="AGR37" s="1695"/>
      <c r="AGS37" s="1549"/>
      <c r="AGT37" s="1550"/>
      <c r="AGU37" s="1550"/>
      <c r="AGV37" s="1694"/>
      <c r="AGW37" s="2058"/>
      <c r="AGX37" s="1696"/>
      <c r="AGY37" s="1696"/>
      <c r="AGZ37" s="1695"/>
      <c r="AHA37" s="1549"/>
      <c r="AHB37" s="1550"/>
      <c r="AHC37" s="1550"/>
      <c r="AHD37" s="1694"/>
      <c r="AHE37" s="2058"/>
      <c r="AHF37" s="1696"/>
      <c r="AHG37" s="1696"/>
      <c r="AHH37" s="1695"/>
      <c r="AHI37" s="1549"/>
      <c r="AHJ37" s="1550"/>
      <c r="AHK37" s="1550"/>
      <c r="AHL37" s="1694"/>
      <c r="AHM37" s="2058"/>
      <c r="AHN37" s="1696"/>
      <c r="AHO37" s="1696"/>
      <c r="AHP37" s="1695"/>
      <c r="AHQ37" s="1549"/>
      <c r="AHR37" s="1550"/>
      <c r="AHS37" s="1550"/>
      <c r="AHT37" s="1694"/>
      <c r="AHU37" s="2058"/>
      <c r="AHV37" s="1696"/>
      <c r="AHW37" s="1696"/>
      <c r="AHX37" s="1695"/>
      <c r="AHY37" s="1549"/>
      <c r="AHZ37" s="1550"/>
      <c r="AIA37" s="1550"/>
      <c r="AIB37" s="1694"/>
      <c r="AIC37" s="2058"/>
      <c r="AID37" s="1696"/>
      <c r="AIE37" s="1696"/>
      <c r="AIF37" s="1695"/>
      <c r="AIG37" s="1549"/>
      <c r="AIH37" s="1550"/>
      <c r="AII37" s="1550"/>
      <c r="AIJ37" s="1694"/>
      <c r="AIK37" s="2058"/>
      <c r="AIL37" s="1696"/>
      <c r="AIM37" s="1696"/>
      <c r="AIN37" s="1695"/>
      <c r="AIO37" s="1549"/>
      <c r="AIP37" s="1550"/>
      <c r="AIQ37" s="1550"/>
      <c r="AIR37" s="1694"/>
      <c r="AIS37" s="2058"/>
      <c r="AIT37" s="1696"/>
      <c r="AIU37" s="1696"/>
      <c r="AIV37" s="1695"/>
      <c r="AIW37" s="1549"/>
      <c r="AIX37" s="1550"/>
      <c r="AIY37" s="1550"/>
      <c r="AIZ37" s="1694"/>
      <c r="AJA37" s="2058"/>
      <c r="AJB37" s="1696"/>
      <c r="AJC37" s="1696"/>
      <c r="AJD37" s="1695"/>
      <c r="AJE37" s="1549"/>
      <c r="AJF37" s="1550"/>
      <c r="AJG37" s="1550"/>
      <c r="AJH37" s="1694"/>
      <c r="AJI37" s="2058"/>
      <c r="AJJ37" s="1696"/>
      <c r="AJK37" s="1696"/>
      <c r="AJL37" s="1695"/>
      <c r="AJM37" s="1549"/>
      <c r="AJN37" s="1550"/>
      <c r="AJO37" s="1550"/>
      <c r="AJP37" s="1694"/>
      <c r="AJQ37" s="2058"/>
      <c r="AJR37" s="1696"/>
      <c r="AJS37" s="1696"/>
      <c r="AJT37" s="1695"/>
      <c r="AJU37" s="1549"/>
      <c r="AJV37" s="1550"/>
      <c r="AJW37" s="1550"/>
      <c r="AJX37" s="1694"/>
      <c r="AJY37" s="2058"/>
      <c r="AJZ37" s="1696"/>
      <c r="AKA37" s="1696"/>
      <c r="AKB37" s="1695"/>
      <c r="AKC37" s="1549"/>
      <c r="AKD37" s="1550"/>
      <c r="AKE37" s="1550"/>
      <c r="AKF37" s="1694"/>
      <c r="AKG37" s="2058"/>
      <c r="AKH37" s="1696"/>
      <c r="AKI37" s="1696"/>
      <c r="AKJ37" s="1695"/>
      <c r="AKK37" s="1549"/>
      <c r="AKL37" s="1550"/>
      <c r="AKM37" s="1550"/>
      <c r="AKN37" s="1694"/>
      <c r="AKO37" s="2058"/>
      <c r="AKP37" s="1696"/>
      <c r="AKQ37" s="1696"/>
      <c r="AKR37" s="1695"/>
      <c r="AKS37" s="1549"/>
      <c r="AKT37" s="1550"/>
      <c r="AKU37" s="1550"/>
      <c r="AKV37" s="1694"/>
      <c r="AKW37" s="2058"/>
      <c r="AKX37" s="1696"/>
      <c r="AKY37" s="1696"/>
      <c r="AKZ37" s="1695"/>
      <c r="ALA37" s="1549"/>
      <c r="ALB37" s="1550"/>
      <c r="ALC37" s="1550"/>
      <c r="ALD37" s="1694"/>
      <c r="ALE37" s="2058"/>
      <c r="ALF37" s="1696"/>
      <c r="ALG37" s="1696"/>
      <c r="ALH37" s="1695"/>
      <c r="ALI37" s="1549"/>
      <c r="ALJ37" s="1550"/>
      <c r="ALK37" s="1550"/>
      <c r="ALL37" s="1694"/>
      <c r="ALM37" s="2058"/>
      <c r="ALN37" s="1696"/>
      <c r="ALO37" s="1696"/>
      <c r="ALP37" s="1695"/>
      <c r="ALQ37" s="1549"/>
      <c r="ALR37" s="1550"/>
      <c r="ALS37" s="1550"/>
      <c r="ALT37" s="1694"/>
      <c r="ALU37" s="2058"/>
      <c r="ALV37" s="1696"/>
      <c r="ALW37" s="1696"/>
      <c r="ALX37" s="1695"/>
      <c r="ALY37" s="1549"/>
      <c r="ALZ37" s="1550"/>
      <c r="AMA37" s="1550"/>
      <c r="AMB37" s="1694"/>
      <c r="AMC37" s="2058"/>
      <c r="AMD37" s="1696"/>
      <c r="AME37" s="1696"/>
      <c r="AMF37" s="1695"/>
      <c r="AMG37" s="1549"/>
      <c r="AMH37" s="1550"/>
      <c r="AMI37" s="1550"/>
      <c r="AMJ37" s="1703"/>
    </row>
    <row r="38" spans="1:1024" s="72" customFormat="1" ht="15.75" customHeight="1">
      <c r="A38" s="1694">
        <v>6350100001</v>
      </c>
      <c r="B38" s="1790" t="s">
        <v>4031</v>
      </c>
      <c r="C38" s="1696" t="s">
        <v>4028</v>
      </c>
      <c r="D38" s="1696" t="s">
        <v>4025</v>
      </c>
      <c r="E38" s="1695">
        <v>6</v>
      </c>
      <c r="F38" s="1549">
        <v>8.4</v>
      </c>
      <c r="G38" s="1536">
        <f>F38*$I$2</f>
        <v>0</v>
      </c>
      <c r="H38" s="1536">
        <f>G38-G38*($I$1)</f>
        <v>0</v>
      </c>
      <c r="I38"/>
      <c r="L38" s="85"/>
      <c r="M38" s="85"/>
      <c r="N38" s="144"/>
      <c r="O38" s="145"/>
      <c r="P38" s="145"/>
      <c r="Q38" s="146"/>
      <c r="T38" s="85"/>
      <c r="U38" s="144"/>
      <c r="V38" s="145"/>
      <c r="W38" s="145"/>
      <c r="X38" s="146"/>
      <c r="Y38" s="1792"/>
      <c r="AB38" s="85"/>
      <c r="AC38" s="144"/>
      <c r="AD38" s="145"/>
      <c r="AE38" s="145"/>
      <c r="AF38" s="146"/>
      <c r="AG38" s="1792"/>
      <c r="AJ38" s="85"/>
      <c r="AK38" s="144"/>
      <c r="AL38" s="145"/>
      <c r="AM38" s="145"/>
      <c r="AN38" s="146"/>
      <c r="AO38" s="1792"/>
      <c r="AR38" s="85"/>
      <c r="AS38" s="144"/>
      <c r="AT38" s="145"/>
      <c r="AU38" s="145"/>
      <c r="AV38" s="146"/>
      <c r="AW38" s="1792"/>
      <c r="AZ38" s="85"/>
      <c r="BA38" s="144"/>
      <c r="BB38" s="145"/>
      <c r="BC38" s="145"/>
      <c r="BD38" s="146"/>
      <c r="BE38" s="1792"/>
      <c r="BH38" s="85"/>
      <c r="BI38" s="144"/>
      <c r="BJ38" s="145"/>
      <c r="BK38" s="145"/>
      <c r="BL38" s="146"/>
      <c r="BM38" s="1792"/>
      <c r="BP38" s="85"/>
      <c r="BQ38" s="144"/>
      <c r="BR38" s="145"/>
      <c r="BS38" s="145"/>
      <c r="BT38" s="146"/>
      <c r="BU38" s="1792"/>
      <c r="BX38" s="85"/>
      <c r="BY38" s="144"/>
      <c r="BZ38" s="145"/>
      <c r="CA38" s="145"/>
      <c r="CB38" s="146"/>
      <c r="CC38" s="1792"/>
      <c r="CF38" s="85"/>
      <c r="CG38" s="144"/>
      <c r="CH38" s="145"/>
      <c r="CI38" s="145"/>
      <c r="CJ38" s="146"/>
      <c r="CK38" s="1792"/>
      <c r="CN38" s="85"/>
      <c r="CO38" s="144"/>
      <c r="CP38" s="145"/>
      <c r="CQ38" s="145"/>
      <c r="CR38" s="146"/>
      <c r="CS38" s="1792"/>
      <c r="CV38" s="85"/>
      <c r="CW38" s="144"/>
      <c r="CX38" s="145"/>
      <c r="CY38" s="145"/>
      <c r="CZ38" s="146"/>
      <c r="DA38" s="1792"/>
      <c r="DD38" s="85"/>
      <c r="DE38" s="144"/>
      <c r="DF38" s="145"/>
      <c r="DG38" s="145"/>
      <c r="DH38" s="146"/>
      <c r="DI38" s="1792"/>
      <c r="DL38" s="85"/>
      <c r="DM38" s="144"/>
      <c r="DN38" s="145"/>
      <c r="DO38" s="145"/>
      <c r="DP38" s="146"/>
      <c r="DQ38" s="1792"/>
      <c r="DT38" s="85"/>
      <c r="DU38" s="144"/>
      <c r="DV38" s="145"/>
      <c r="DW38" s="145"/>
      <c r="DX38" s="146"/>
      <c r="DY38" s="1792"/>
      <c r="EB38" s="85"/>
      <c r="EC38" s="144"/>
      <c r="ED38" s="145"/>
      <c r="EE38" s="145"/>
      <c r="EF38" s="146"/>
      <c r="EG38" s="1792"/>
      <c r="EJ38" s="85"/>
      <c r="EK38" s="144"/>
      <c r="EL38" s="145"/>
      <c r="EM38" s="145"/>
      <c r="EN38" s="146"/>
      <c r="EO38" s="1792"/>
      <c r="ER38" s="85"/>
      <c r="ES38" s="144"/>
      <c r="ET38" s="145"/>
      <c r="EU38" s="145"/>
      <c r="EV38" s="146"/>
      <c r="EW38" s="1792"/>
      <c r="EZ38" s="85"/>
      <c r="FA38" s="144"/>
      <c r="FB38" s="145"/>
      <c r="FC38" s="145"/>
      <c r="FD38" s="146"/>
      <c r="FE38" s="1792"/>
      <c r="FH38" s="85"/>
      <c r="FI38" s="144"/>
      <c r="FJ38" s="145"/>
      <c r="FK38" s="145"/>
      <c r="FL38" s="146"/>
      <c r="FM38" s="1792"/>
      <c r="FP38" s="85"/>
      <c r="FQ38" s="144"/>
      <c r="FR38" s="145"/>
      <c r="FS38" s="145"/>
      <c r="FT38" s="146"/>
      <c r="FU38" s="1792"/>
      <c r="FX38" s="85"/>
      <c r="FY38" s="144"/>
      <c r="FZ38" s="145"/>
      <c r="GA38" s="145"/>
      <c r="GB38" s="146"/>
      <c r="GC38" s="1792"/>
      <c r="GF38" s="85"/>
      <c r="GG38" s="144"/>
      <c r="GH38" s="145"/>
      <c r="GI38" s="145"/>
      <c r="GJ38" s="146"/>
      <c r="GK38" s="1792"/>
      <c r="GN38" s="85"/>
      <c r="GO38" s="144"/>
      <c r="GP38" s="145"/>
      <c r="GQ38" s="145"/>
      <c r="GR38" s="146"/>
      <c r="GS38" s="1792"/>
      <c r="GV38" s="85"/>
      <c r="GW38" s="144"/>
      <c r="GX38" s="145"/>
      <c r="GY38" s="145"/>
      <c r="GZ38" s="146"/>
      <c r="HA38" s="1792"/>
      <c r="HD38" s="85"/>
      <c r="HE38" s="144"/>
      <c r="HF38" s="145"/>
      <c r="HG38" s="145"/>
      <c r="HH38" s="146"/>
      <c r="HI38" s="1792"/>
      <c r="HL38" s="85"/>
      <c r="HM38" s="144"/>
      <c r="HN38" s="145"/>
      <c r="HO38" s="145"/>
      <c r="HP38" s="146"/>
      <c r="HQ38" s="1792"/>
      <c r="HT38" s="85"/>
      <c r="HU38" s="144"/>
      <c r="HV38" s="145"/>
      <c r="HW38" s="145"/>
      <c r="HX38" s="146"/>
      <c r="HY38" s="1792"/>
      <c r="IB38" s="85"/>
      <c r="IC38" s="144"/>
      <c r="ID38" s="145"/>
      <c r="IE38" s="145"/>
      <c r="IF38" s="146"/>
      <c r="IG38" s="1792"/>
      <c r="IJ38" s="85"/>
      <c r="IK38" s="144"/>
      <c r="IL38" s="145"/>
      <c r="IM38" s="145"/>
      <c r="IN38" s="146"/>
      <c r="IO38" s="1792"/>
      <c r="IR38" s="85"/>
      <c r="IS38" s="144"/>
      <c r="IT38" s="145"/>
      <c r="IU38" s="145"/>
      <c r="IV38" s="146"/>
      <c r="IW38" s="1792"/>
      <c r="IZ38" s="85"/>
      <c r="JA38" s="144"/>
      <c r="JB38" s="145"/>
      <c r="JC38" s="145"/>
      <c r="JD38" s="146"/>
      <c r="JE38" s="1792"/>
      <c r="JH38" s="85"/>
      <c r="JI38" s="144"/>
      <c r="JJ38" s="145"/>
      <c r="JK38" s="145"/>
      <c r="JL38" s="146"/>
      <c r="JM38" s="1792"/>
      <c r="JP38" s="85"/>
      <c r="JQ38" s="144"/>
      <c r="JR38" s="145"/>
      <c r="JS38" s="145"/>
      <c r="JT38" s="146"/>
      <c r="JU38" s="1792"/>
      <c r="JX38" s="85"/>
      <c r="JY38" s="144"/>
      <c r="JZ38" s="145"/>
      <c r="KA38" s="145"/>
      <c r="KB38" s="146"/>
      <c r="KC38" s="1792"/>
      <c r="KF38" s="85"/>
      <c r="KG38" s="144"/>
      <c r="KH38" s="145"/>
      <c r="KI38" s="145"/>
      <c r="KJ38" s="146"/>
      <c r="KK38" s="1792"/>
      <c r="KN38" s="85"/>
      <c r="KO38" s="144"/>
      <c r="KP38" s="145"/>
      <c r="KQ38" s="145"/>
      <c r="KR38" s="146"/>
      <c r="KS38" s="1792"/>
      <c r="KV38" s="85"/>
      <c r="KW38" s="144"/>
      <c r="KX38" s="145"/>
      <c r="KY38" s="145"/>
      <c r="KZ38" s="146"/>
      <c r="LA38" s="1792"/>
      <c r="LD38" s="85"/>
      <c r="LE38" s="144"/>
      <c r="LF38" s="145"/>
      <c r="LG38" s="145"/>
      <c r="LH38" s="146"/>
      <c r="LI38" s="1792"/>
      <c r="LL38" s="85"/>
      <c r="LM38" s="144"/>
      <c r="LN38" s="145"/>
      <c r="LO38" s="145"/>
      <c r="LP38" s="146"/>
      <c r="LQ38" s="1792"/>
      <c r="LT38" s="85"/>
      <c r="LU38" s="144"/>
      <c r="LV38" s="145"/>
      <c r="LW38" s="145"/>
      <c r="LX38" s="146"/>
      <c r="LY38" s="1792"/>
      <c r="MB38" s="85"/>
      <c r="MC38" s="144"/>
      <c r="MD38" s="145"/>
      <c r="ME38" s="145"/>
      <c r="MF38" s="146"/>
      <c r="MG38" s="1792"/>
      <c r="MJ38" s="85"/>
      <c r="MK38" s="144"/>
      <c r="ML38" s="145"/>
      <c r="MM38" s="145"/>
      <c r="MN38" s="146"/>
      <c r="MO38" s="1792"/>
      <c r="MR38" s="85"/>
      <c r="MS38" s="144"/>
      <c r="MT38" s="145"/>
      <c r="MU38" s="145"/>
      <c r="MV38" s="146"/>
      <c r="MW38" s="1792"/>
      <c r="MZ38" s="85"/>
      <c r="NA38" s="144"/>
      <c r="NB38" s="145"/>
      <c r="NC38" s="145"/>
      <c r="ND38" s="146"/>
      <c r="NE38" s="1792"/>
      <c r="NH38" s="85"/>
      <c r="NI38" s="144"/>
      <c r="NJ38" s="145"/>
      <c r="NK38" s="145"/>
      <c r="NL38" s="146"/>
      <c r="NM38" s="1792"/>
      <c r="NP38" s="85"/>
      <c r="NQ38" s="144"/>
      <c r="NR38" s="145"/>
      <c r="NS38" s="145"/>
      <c r="NT38" s="146"/>
      <c r="NU38" s="1792"/>
      <c r="NX38" s="85"/>
      <c r="NY38" s="144"/>
      <c r="NZ38" s="145"/>
      <c r="OA38" s="145"/>
      <c r="OB38" s="146"/>
      <c r="OC38" s="1792"/>
      <c r="OF38" s="85"/>
      <c r="OG38" s="144"/>
      <c r="OH38" s="145"/>
      <c r="OI38" s="145"/>
      <c r="OJ38" s="146"/>
      <c r="OK38" s="1792"/>
      <c r="ON38" s="85"/>
      <c r="OO38" s="144"/>
      <c r="OP38" s="145"/>
      <c r="OQ38" s="145"/>
      <c r="OR38" s="146"/>
      <c r="OS38" s="1792"/>
      <c r="OV38" s="85"/>
      <c r="OW38" s="144"/>
      <c r="OX38" s="145"/>
      <c r="OY38" s="145"/>
      <c r="OZ38" s="146"/>
      <c r="PA38" s="1792"/>
      <c r="PD38" s="85"/>
      <c r="PE38" s="144"/>
      <c r="PF38" s="145"/>
      <c r="PG38" s="145"/>
      <c r="PH38" s="146"/>
      <c r="PI38" s="1792"/>
      <c r="PL38" s="85"/>
      <c r="PM38" s="144"/>
      <c r="PN38" s="145"/>
      <c r="PO38" s="145"/>
      <c r="PP38" s="146"/>
      <c r="PQ38" s="1792"/>
      <c r="PT38" s="85"/>
      <c r="PU38" s="144"/>
      <c r="PV38" s="145"/>
      <c r="PW38" s="145"/>
      <c r="PX38" s="146"/>
      <c r="PY38" s="1792"/>
      <c r="QB38" s="85"/>
      <c r="QC38" s="144"/>
      <c r="QD38" s="145"/>
      <c r="QE38" s="145"/>
      <c r="QF38" s="146"/>
      <c r="QG38" s="1792"/>
      <c r="QJ38" s="85"/>
      <c r="QK38" s="144"/>
      <c r="QL38" s="145"/>
      <c r="QM38" s="145"/>
      <c r="QN38" s="146"/>
      <c r="QO38" s="1792"/>
      <c r="QR38" s="85"/>
      <c r="QS38" s="144"/>
      <c r="QT38" s="145"/>
      <c r="QU38" s="145"/>
      <c r="QV38" s="146"/>
      <c r="QW38" s="1792"/>
      <c r="QZ38" s="85"/>
      <c r="RA38" s="144"/>
      <c r="RB38" s="145"/>
      <c r="RC38" s="145"/>
      <c r="RD38" s="146"/>
      <c r="RE38" s="1792"/>
      <c r="RH38" s="85"/>
      <c r="RI38" s="144"/>
      <c r="RJ38" s="145"/>
      <c r="RK38" s="145"/>
      <c r="RL38" s="146"/>
      <c r="RM38" s="1792"/>
      <c r="RP38" s="85"/>
      <c r="RQ38" s="144"/>
      <c r="RR38" s="145"/>
      <c r="RS38" s="145"/>
      <c r="RT38" s="146"/>
      <c r="RU38" s="1792"/>
      <c r="RX38" s="85"/>
      <c r="RY38" s="144"/>
      <c r="RZ38" s="145"/>
      <c r="SA38" s="145"/>
      <c r="SB38" s="146"/>
      <c r="SC38" s="1792"/>
      <c r="SF38" s="85"/>
      <c r="SG38" s="144"/>
      <c r="SH38" s="145"/>
      <c r="SI38" s="145"/>
      <c r="SJ38" s="146"/>
      <c r="SK38" s="1792"/>
      <c r="SN38" s="85"/>
      <c r="SO38" s="144"/>
      <c r="SP38" s="145"/>
      <c r="SQ38" s="145"/>
      <c r="SR38" s="146"/>
      <c r="SS38" s="1792"/>
      <c r="SV38" s="85"/>
      <c r="SW38" s="144"/>
      <c r="SX38" s="145"/>
      <c r="SY38" s="145"/>
      <c r="SZ38" s="146"/>
      <c r="TA38" s="1792"/>
      <c r="TD38" s="85"/>
      <c r="TE38" s="144"/>
      <c r="TF38" s="145"/>
      <c r="TG38" s="145"/>
      <c r="TH38" s="146"/>
      <c r="TI38" s="1792"/>
      <c r="TL38" s="85"/>
      <c r="TM38" s="144"/>
      <c r="TN38" s="145"/>
      <c r="TO38" s="145"/>
      <c r="TP38" s="146"/>
      <c r="TQ38" s="1792"/>
      <c r="TT38" s="85"/>
      <c r="TU38" s="144"/>
      <c r="TV38" s="145"/>
      <c r="TW38" s="145"/>
      <c r="TX38" s="146"/>
      <c r="TY38" s="1792"/>
      <c r="UB38" s="85"/>
      <c r="UC38" s="144"/>
      <c r="UD38" s="145"/>
      <c r="UE38" s="145"/>
      <c r="UF38" s="146"/>
      <c r="UG38" s="1792"/>
      <c r="UJ38" s="85"/>
      <c r="UK38" s="144"/>
      <c r="UL38" s="145"/>
      <c r="UM38" s="145"/>
      <c r="UN38" s="146"/>
      <c r="UO38" s="1792"/>
      <c r="UR38" s="85"/>
      <c r="US38" s="144"/>
      <c r="UT38" s="145"/>
      <c r="UU38" s="145"/>
      <c r="UV38" s="146"/>
      <c r="UW38" s="1792"/>
      <c r="UZ38" s="85"/>
      <c r="VA38" s="144"/>
      <c r="VB38" s="145"/>
      <c r="VC38" s="145"/>
      <c r="VD38" s="146"/>
      <c r="VE38" s="1792"/>
      <c r="VH38" s="85"/>
      <c r="VI38" s="144"/>
      <c r="VJ38" s="145"/>
      <c r="VK38" s="145"/>
      <c r="VL38" s="146"/>
      <c r="VM38" s="1792"/>
      <c r="VP38" s="85"/>
      <c r="VQ38" s="144"/>
      <c r="VR38" s="145"/>
      <c r="VS38" s="145"/>
      <c r="VT38" s="146"/>
      <c r="VU38" s="1792"/>
      <c r="VX38" s="85"/>
      <c r="VY38" s="144"/>
      <c r="VZ38" s="145"/>
      <c r="WA38" s="145"/>
      <c r="WB38" s="146"/>
      <c r="WC38" s="1792"/>
      <c r="WF38" s="85"/>
      <c r="WG38" s="144"/>
      <c r="WH38" s="145"/>
      <c r="WI38" s="145"/>
      <c r="WJ38" s="146"/>
      <c r="WK38" s="1792"/>
      <c r="WN38" s="85"/>
      <c r="WO38" s="144"/>
      <c r="WP38" s="145"/>
      <c r="WQ38" s="145"/>
      <c r="WR38" s="146"/>
      <c r="WS38" s="1792"/>
      <c r="WV38" s="85"/>
      <c r="WW38" s="144"/>
      <c r="WX38" s="145"/>
      <c r="WY38" s="145"/>
      <c r="WZ38" s="146"/>
      <c r="XA38" s="1792"/>
      <c r="XD38" s="85"/>
      <c r="XE38" s="144"/>
      <c r="XF38" s="145"/>
      <c r="XG38" s="145"/>
      <c r="XH38" s="146"/>
      <c r="XI38" s="1792"/>
      <c r="XL38" s="85"/>
      <c r="XM38" s="144"/>
      <c r="XN38" s="145"/>
      <c r="XO38" s="145"/>
      <c r="XP38" s="146"/>
      <c r="XQ38" s="1792"/>
      <c r="XT38" s="85"/>
      <c r="XU38" s="144"/>
      <c r="XV38" s="145"/>
      <c r="XW38" s="145"/>
      <c r="XX38" s="146"/>
      <c r="XY38" s="1792"/>
      <c r="YB38" s="85"/>
      <c r="YC38" s="144"/>
      <c r="YD38" s="145"/>
      <c r="YE38" s="145"/>
      <c r="YF38" s="146"/>
      <c r="YG38" s="1792"/>
      <c r="YJ38" s="85"/>
      <c r="YK38" s="144"/>
      <c r="YL38" s="145"/>
      <c r="YM38" s="145"/>
      <c r="YN38" s="146"/>
      <c r="YO38" s="1792"/>
      <c r="YR38" s="85"/>
      <c r="YS38" s="144"/>
      <c r="YT38" s="145"/>
      <c r="YU38" s="145"/>
      <c r="YV38" s="146"/>
      <c r="YW38" s="1792"/>
      <c r="YZ38" s="85"/>
      <c r="ZA38" s="144"/>
      <c r="ZB38" s="145"/>
      <c r="ZC38" s="145"/>
      <c r="ZD38" s="146"/>
      <c r="ZE38" s="1792"/>
      <c r="ZH38" s="85"/>
      <c r="ZI38" s="144"/>
      <c r="ZJ38" s="145"/>
      <c r="ZK38" s="145"/>
      <c r="ZL38" s="146"/>
      <c r="ZM38" s="1792"/>
      <c r="ZP38" s="85"/>
      <c r="ZQ38" s="144"/>
      <c r="ZR38" s="145"/>
      <c r="ZS38" s="145"/>
      <c r="ZT38" s="146"/>
      <c r="ZU38" s="1792"/>
      <c r="ZX38" s="85"/>
      <c r="ZY38" s="144"/>
      <c r="ZZ38" s="145"/>
      <c r="AAA38" s="145"/>
      <c r="AAB38" s="146"/>
      <c r="AAC38" s="1792"/>
      <c r="AAF38" s="85"/>
      <c r="AAG38" s="144"/>
      <c r="AAH38" s="145"/>
      <c r="AAI38" s="145"/>
      <c r="AAJ38" s="146"/>
      <c r="AAK38" s="1792"/>
      <c r="AAN38" s="85"/>
      <c r="AAO38" s="144"/>
      <c r="AAP38" s="145"/>
      <c r="AAQ38" s="2057"/>
      <c r="AAR38" s="1694"/>
      <c r="AAS38" s="2058"/>
      <c r="AAT38" s="1696"/>
      <c r="AAU38" s="1696"/>
      <c r="AAV38" s="1695"/>
      <c r="AAW38" s="1549"/>
      <c r="AAX38" s="1550"/>
      <c r="AAY38" s="1550"/>
      <c r="AAZ38" s="1694"/>
      <c r="ABA38" s="2058"/>
      <c r="ABB38" s="1696"/>
      <c r="ABC38" s="1696"/>
      <c r="ABD38" s="1695"/>
      <c r="ABE38" s="1549"/>
      <c r="ABF38" s="1550"/>
      <c r="ABG38" s="1550"/>
      <c r="ABH38" s="1694"/>
      <c r="ABI38" s="2058"/>
      <c r="ABJ38" s="1696"/>
      <c r="ABK38" s="1696"/>
      <c r="ABL38" s="1695"/>
      <c r="ABM38" s="1549"/>
      <c r="ABN38" s="1550"/>
      <c r="ABO38" s="1550"/>
      <c r="ABP38" s="1694"/>
      <c r="ABQ38" s="2058"/>
      <c r="ABR38" s="1696"/>
      <c r="ABS38" s="1696"/>
      <c r="ABT38" s="1695"/>
      <c r="ABU38" s="1549"/>
      <c r="ABV38" s="1550"/>
      <c r="ABW38" s="1550"/>
      <c r="ABX38" s="1694"/>
      <c r="ABY38" s="2058"/>
      <c r="ABZ38" s="1696"/>
      <c r="ACA38" s="1696"/>
      <c r="ACB38" s="1695"/>
      <c r="ACC38" s="1549"/>
      <c r="ACD38" s="1550"/>
      <c r="ACE38" s="1550"/>
      <c r="ACF38" s="1694"/>
      <c r="ACG38" s="2058"/>
      <c r="ACH38" s="1696"/>
      <c r="ACI38" s="1696"/>
      <c r="ACJ38" s="1695"/>
      <c r="ACK38" s="1549"/>
      <c r="ACL38" s="1550"/>
      <c r="ACM38" s="1550"/>
      <c r="ACN38" s="1694"/>
      <c r="ACO38" s="2058"/>
      <c r="ACP38" s="1696"/>
      <c r="ACQ38" s="1696"/>
      <c r="ACR38" s="1695"/>
      <c r="ACS38" s="1549"/>
      <c r="ACT38" s="1550"/>
      <c r="ACU38" s="1550"/>
      <c r="ACV38" s="1694"/>
      <c r="ACW38" s="2058"/>
      <c r="ACX38" s="1696"/>
      <c r="ACY38" s="1696"/>
      <c r="ACZ38" s="1695"/>
      <c r="ADA38" s="1549"/>
      <c r="ADB38" s="1550"/>
      <c r="ADC38" s="1550"/>
      <c r="ADD38" s="1694"/>
      <c r="ADE38" s="2058"/>
      <c r="ADF38" s="1696"/>
      <c r="ADG38" s="1696"/>
      <c r="ADH38" s="1695"/>
      <c r="ADI38" s="1549"/>
      <c r="ADJ38" s="1550"/>
      <c r="ADK38" s="1550"/>
      <c r="ADL38" s="1694"/>
      <c r="ADM38" s="2058"/>
      <c r="ADN38" s="1696"/>
      <c r="ADO38" s="1696"/>
      <c r="ADP38" s="1695"/>
      <c r="ADQ38" s="1549"/>
      <c r="ADR38" s="1550"/>
      <c r="ADS38" s="1550"/>
      <c r="ADT38" s="1694"/>
      <c r="ADU38" s="2058"/>
      <c r="ADV38" s="1696"/>
      <c r="ADW38" s="1696"/>
      <c r="ADX38" s="1695"/>
      <c r="ADY38" s="1549"/>
      <c r="ADZ38" s="1550"/>
      <c r="AEA38" s="1550"/>
      <c r="AEB38" s="1694"/>
      <c r="AEC38" s="2058"/>
      <c r="AED38" s="1696"/>
      <c r="AEE38" s="1696"/>
      <c r="AEF38" s="1695"/>
      <c r="AEG38" s="1549"/>
      <c r="AEH38" s="1550"/>
      <c r="AEI38" s="1550"/>
      <c r="AEJ38" s="1694"/>
      <c r="AEK38" s="2058"/>
      <c r="AEL38" s="1696"/>
      <c r="AEM38" s="1696"/>
      <c r="AEN38" s="1695"/>
      <c r="AEO38" s="1549"/>
      <c r="AEP38" s="1550"/>
      <c r="AEQ38" s="1550"/>
      <c r="AER38" s="1694"/>
      <c r="AES38" s="2058"/>
      <c r="AET38" s="1696"/>
      <c r="AEU38" s="1696"/>
      <c r="AEV38" s="1695"/>
      <c r="AEW38" s="1549"/>
      <c r="AEX38" s="1550"/>
      <c r="AEY38" s="1550"/>
      <c r="AEZ38" s="1694"/>
      <c r="AFA38" s="2058"/>
      <c r="AFB38" s="1696"/>
      <c r="AFC38" s="1696"/>
      <c r="AFD38" s="1695"/>
      <c r="AFE38" s="1549"/>
      <c r="AFF38" s="1550"/>
      <c r="AFG38" s="1550"/>
      <c r="AFH38" s="1694"/>
      <c r="AFI38" s="2058"/>
      <c r="AFJ38" s="1696"/>
      <c r="AFK38" s="1696"/>
      <c r="AFL38" s="1695"/>
      <c r="AFM38" s="1549"/>
      <c r="AFN38" s="1550"/>
      <c r="AFO38" s="1550"/>
      <c r="AFP38" s="1694"/>
      <c r="AFQ38" s="2058"/>
      <c r="AFR38" s="1696"/>
      <c r="AFS38" s="1696"/>
      <c r="AFT38" s="1695"/>
      <c r="AFU38" s="1549"/>
      <c r="AFV38" s="1550"/>
      <c r="AFW38" s="1550"/>
      <c r="AFX38" s="1694"/>
      <c r="AFY38" s="2058"/>
      <c r="AFZ38" s="1696"/>
      <c r="AGA38" s="1696"/>
      <c r="AGB38" s="1695"/>
      <c r="AGC38" s="1549"/>
      <c r="AGD38" s="1550"/>
      <c r="AGE38" s="1550"/>
      <c r="AGF38" s="1694"/>
      <c r="AGG38" s="2058"/>
      <c r="AGH38" s="1696"/>
      <c r="AGI38" s="1696"/>
      <c r="AGJ38" s="1695"/>
      <c r="AGK38" s="1549"/>
      <c r="AGL38" s="1550"/>
      <c r="AGM38" s="1550"/>
      <c r="AGN38" s="1694"/>
      <c r="AGO38" s="2058"/>
      <c r="AGP38" s="1696"/>
      <c r="AGQ38" s="1696"/>
      <c r="AGR38" s="1695"/>
      <c r="AGS38" s="1549"/>
      <c r="AGT38" s="1550"/>
      <c r="AGU38" s="1550"/>
      <c r="AGV38" s="1694"/>
      <c r="AGW38" s="2058"/>
      <c r="AGX38" s="1696"/>
      <c r="AGY38" s="1696"/>
      <c r="AGZ38" s="1695"/>
      <c r="AHA38" s="1549"/>
      <c r="AHB38" s="1550"/>
      <c r="AHC38" s="1550"/>
      <c r="AHD38" s="1694"/>
      <c r="AHE38" s="2058"/>
      <c r="AHF38" s="1696"/>
      <c r="AHG38" s="1696"/>
      <c r="AHH38" s="1695"/>
      <c r="AHI38" s="1549"/>
      <c r="AHJ38" s="1550"/>
      <c r="AHK38" s="1550"/>
      <c r="AHL38" s="1694"/>
      <c r="AHM38" s="2058"/>
      <c r="AHN38" s="1696"/>
      <c r="AHO38" s="1696"/>
      <c r="AHP38" s="1695"/>
      <c r="AHQ38" s="1549"/>
      <c r="AHR38" s="1550"/>
      <c r="AHS38" s="1550"/>
      <c r="AHT38" s="1694"/>
      <c r="AHU38" s="2058"/>
      <c r="AHV38" s="1696"/>
      <c r="AHW38" s="1696"/>
      <c r="AHX38" s="1695"/>
      <c r="AHY38" s="1549"/>
      <c r="AHZ38" s="1550"/>
      <c r="AIA38" s="1550"/>
      <c r="AIB38" s="1694"/>
      <c r="AIC38" s="2058"/>
      <c r="AID38" s="1696"/>
      <c r="AIE38" s="1696"/>
      <c r="AIF38" s="1695"/>
      <c r="AIG38" s="1549"/>
      <c r="AIH38" s="1550"/>
      <c r="AII38" s="1550"/>
      <c r="AIJ38" s="1694"/>
      <c r="AIK38" s="2058"/>
      <c r="AIL38" s="1696"/>
      <c r="AIM38" s="1696"/>
      <c r="AIN38" s="1695"/>
      <c r="AIO38" s="1549"/>
      <c r="AIP38" s="1550"/>
      <c r="AIQ38" s="1550"/>
      <c r="AIR38" s="1694"/>
      <c r="AIS38" s="2058"/>
      <c r="AIT38" s="1696"/>
      <c r="AIU38" s="1696"/>
      <c r="AIV38" s="1695"/>
      <c r="AIW38" s="1549"/>
      <c r="AIX38" s="1550"/>
      <c r="AIY38" s="1550"/>
      <c r="AIZ38" s="1694"/>
      <c r="AJA38" s="2058"/>
      <c r="AJB38" s="1696"/>
      <c r="AJC38" s="1696"/>
      <c r="AJD38" s="1695"/>
      <c r="AJE38" s="1549"/>
      <c r="AJF38" s="1550"/>
      <c r="AJG38" s="1550"/>
      <c r="AJH38" s="1694"/>
      <c r="AJI38" s="2058"/>
      <c r="AJJ38" s="1696"/>
      <c r="AJK38" s="1696"/>
      <c r="AJL38" s="1695"/>
      <c r="AJM38" s="1549"/>
      <c r="AJN38" s="1550"/>
      <c r="AJO38" s="1550"/>
      <c r="AJP38" s="1694"/>
      <c r="AJQ38" s="2058"/>
      <c r="AJR38" s="1696"/>
      <c r="AJS38" s="1696"/>
      <c r="AJT38" s="1695"/>
      <c r="AJU38" s="1549"/>
      <c r="AJV38" s="1550"/>
      <c r="AJW38" s="1550"/>
      <c r="AJX38" s="1694"/>
      <c r="AJY38" s="2058"/>
      <c r="AJZ38" s="1696"/>
      <c r="AKA38" s="1696"/>
      <c r="AKB38" s="1695"/>
      <c r="AKC38" s="1549"/>
      <c r="AKD38" s="1550"/>
      <c r="AKE38" s="1550"/>
      <c r="AKF38" s="1694"/>
      <c r="AKG38" s="2058"/>
      <c r="AKH38" s="1696"/>
      <c r="AKI38" s="1696"/>
      <c r="AKJ38" s="1695"/>
      <c r="AKK38" s="1549"/>
      <c r="AKL38" s="1550"/>
      <c r="AKM38" s="1550"/>
      <c r="AKN38" s="1694"/>
      <c r="AKO38" s="2058"/>
      <c r="AKP38" s="1696"/>
      <c r="AKQ38" s="1696"/>
      <c r="AKR38" s="1695"/>
      <c r="AKS38" s="1549"/>
      <c r="AKT38" s="1550"/>
      <c r="AKU38" s="1550"/>
      <c r="AKV38" s="1694"/>
      <c r="AKW38" s="2058"/>
      <c r="AKX38" s="1696"/>
      <c r="AKY38" s="1696"/>
      <c r="AKZ38" s="1695"/>
      <c r="ALA38" s="1549"/>
      <c r="ALB38" s="1550"/>
      <c r="ALC38" s="1550"/>
      <c r="ALD38" s="1694"/>
      <c r="ALE38" s="2058"/>
      <c r="ALF38" s="1696"/>
      <c r="ALG38" s="1696"/>
      <c r="ALH38" s="1695"/>
      <c r="ALI38" s="1549"/>
      <c r="ALJ38" s="1550"/>
      <c r="ALK38" s="1550"/>
      <c r="ALL38" s="1694"/>
      <c r="ALM38" s="2058"/>
      <c r="ALN38" s="1696"/>
      <c r="ALO38" s="1696"/>
      <c r="ALP38" s="1695"/>
      <c r="ALQ38" s="1549"/>
      <c r="ALR38" s="1550"/>
      <c r="ALS38" s="1550"/>
      <c r="ALT38" s="1694"/>
      <c r="ALU38" s="2058"/>
      <c r="ALV38" s="1696"/>
      <c r="ALW38" s="1696"/>
      <c r="ALX38" s="1695"/>
      <c r="ALY38" s="1549"/>
      <c r="ALZ38" s="1550"/>
      <c r="AMA38" s="1550"/>
      <c r="AMB38" s="1694"/>
      <c r="AMC38" s="2058"/>
      <c r="AMD38" s="1696"/>
      <c r="AME38" s="1696"/>
      <c r="AMF38" s="1695"/>
      <c r="AMG38" s="1549"/>
      <c r="AMH38" s="1550"/>
      <c r="AMI38" s="1550"/>
      <c r="AMJ38" s="1703"/>
    </row>
    <row r="39" spans="1:1024" s="72" customFormat="1" ht="15.75" customHeight="1">
      <c r="A39" s="1694">
        <v>6350100003</v>
      </c>
      <c r="B39" s="1790"/>
      <c r="C39" s="1696" t="s">
        <v>4028</v>
      </c>
      <c r="D39" s="1696" t="s">
        <v>4030</v>
      </c>
      <c r="E39" s="1695">
        <v>3</v>
      </c>
      <c r="F39" s="1549">
        <v>25.35</v>
      </c>
      <c r="G39" s="1536">
        <f>F39*$I$2</f>
        <v>0</v>
      </c>
      <c r="H39" s="1536">
        <f>G39-G39*($I$1)</f>
        <v>0</v>
      </c>
      <c r="I39"/>
      <c r="L39" s="85"/>
      <c r="M39" s="85"/>
      <c r="N39" s="144"/>
      <c r="O39" s="145"/>
      <c r="P39" s="145"/>
      <c r="Q39" s="146"/>
      <c r="T39" s="85"/>
      <c r="U39" s="144"/>
      <c r="V39" s="145"/>
      <c r="W39" s="145"/>
      <c r="X39" s="146"/>
      <c r="Y39" s="1792"/>
      <c r="AB39" s="85"/>
      <c r="AC39" s="144"/>
      <c r="AD39" s="145"/>
      <c r="AE39" s="145"/>
      <c r="AF39" s="146"/>
      <c r="AG39" s="1792"/>
      <c r="AJ39" s="85"/>
      <c r="AK39" s="144"/>
      <c r="AL39" s="145"/>
      <c r="AM39" s="145"/>
      <c r="AN39" s="146"/>
      <c r="AO39" s="1792"/>
      <c r="AR39" s="85"/>
      <c r="AS39" s="144"/>
      <c r="AT39" s="145"/>
      <c r="AU39" s="145"/>
      <c r="AV39" s="146"/>
      <c r="AW39" s="1792"/>
      <c r="AZ39" s="85"/>
      <c r="BA39" s="144"/>
      <c r="BB39" s="145"/>
      <c r="BC39" s="145"/>
      <c r="BD39" s="146"/>
      <c r="BE39" s="1792"/>
      <c r="BH39" s="85"/>
      <c r="BI39" s="144"/>
      <c r="BJ39" s="145"/>
      <c r="BK39" s="145"/>
      <c r="BL39" s="146"/>
      <c r="BM39" s="1792"/>
      <c r="BP39" s="85"/>
      <c r="BQ39" s="144"/>
      <c r="BR39" s="145"/>
      <c r="BS39" s="145"/>
      <c r="BT39" s="146"/>
      <c r="BU39" s="1792"/>
      <c r="BX39" s="85"/>
      <c r="BY39" s="144"/>
      <c r="BZ39" s="145"/>
      <c r="CA39" s="145"/>
      <c r="CB39" s="146"/>
      <c r="CC39" s="1792"/>
      <c r="CF39" s="85"/>
      <c r="CG39" s="144"/>
      <c r="CH39" s="145"/>
      <c r="CI39" s="145"/>
      <c r="CJ39" s="146"/>
      <c r="CK39" s="1792"/>
      <c r="CN39" s="85"/>
      <c r="CO39" s="144"/>
      <c r="CP39" s="145"/>
      <c r="CQ39" s="145"/>
      <c r="CR39" s="146"/>
      <c r="CS39" s="1792"/>
      <c r="CV39" s="85"/>
      <c r="CW39" s="144"/>
      <c r="CX39" s="145"/>
      <c r="CY39" s="145"/>
      <c r="CZ39" s="146"/>
      <c r="DA39" s="1792"/>
      <c r="DD39" s="85"/>
      <c r="DE39" s="144"/>
      <c r="DF39" s="145"/>
      <c r="DG39" s="145"/>
      <c r="DH39" s="146"/>
      <c r="DI39" s="1792"/>
      <c r="DL39" s="85"/>
      <c r="DM39" s="144"/>
      <c r="DN39" s="145"/>
      <c r="DO39" s="145"/>
      <c r="DP39" s="146"/>
      <c r="DQ39" s="1792"/>
      <c r="DT39" s="85"/>
      <c r="DU39" s="144"/>
      <c r="DV39" s="145"/>
      <c r="DW39" s="145"/>
      <c r="DX39" s="146"/>
      <c r="DY39" s="1792"/>
      <c r="EB39" s="85"/>
      <c r="EC39" s="144"/>
      <c r="ED39" s="145"/>
      <c r="EE39" s="145"/>
      <c r="EF39" s="146"/>
      <c r="EG39" s="1792"/>
      <c r="EJ39" s="85"/>
      <c r="EK39" s="144"/>
      <c r="EL39" s="145"/>
      <c r="EM39" s="145"/>
      <c r="EN39" s="146"/>
      <c r="EO39" s="1792"/>
      <c r="ER39" s="85"/>
      <c r="ES39" s="144"/>
      <c r="ET39" s="145"/>
      <c r="EU39" s="145"/>
      <c r="EV39" s="146"/>
      <c r="EW39" s="1792"/>
      <c r="EZ39" s="85"/>
      <c r="FA39" s="144"/>
      <c r="FB39" s="145"/>
      <c r="FC39" s="145"/>
      <c r="FD39" s="146"/>
      <c r="FE39" s="1792"/>
      <c r="FH39" s="85"/>
      <c r="FI39" s="144"/>
      <c r="FJ39" s="145"/>
      <c r="FK39" s="145"/>
      <c r="FL39" s="146"/>
      <c r="FM39" s="1792"/>
      <c r="FP39" s="85"/>
      <c r="FQ39" s="144"/>
      <c r="FR39" s="145"/>
      <c r="FS39" s="145"/>
      <c r="FT39" s="146"/>
      <c r="FU39" s="1792"/>
      <c r="FX39" s="85"/>
      <c r="FY39" s="144"/>
      <c r="FZ39" s="145"/>
      <c r="GA39" s="145"/>
      <c r="GB39" s="146"/>
      <c r="GC39" s="1792"/>
      <c r="GF39" s="85"/>
      <c r="GG39" s="144"/>
      <c r="GH39" s="145"/>
      <c r="GI39" s="145"/>
      <c r="GJ39" s="146"/>
      <c r="GK39" s="1792"/>
      <c r="GN39" s="85"/>
      <c r="GO39" s="144"/>
      <c r="GP39" s="145"/>
      <c r="GQ39" s="145"/>
      <c r="GR39" s="146"/>
      <c r="GS39" s="1792"/>
      <c r="GV39" s="85"/>
      <c r="GW39" s="144"/>
      <c r="GX39" s="145"/>
      <c r="GY39" s="145"/>
      <c r="GZ39" s="146"/>
      <c r="HA39" s="1792"/>
      <c r="HD39" s="85"/>
      <c r="HE39" s="144"/>
      <c r="HF39" s="145"/>
      <c r="HG39" s="145"/>
      <c r="HH39" s="146"/>
      <c r="HI39" s="1792"/>
      <c r="HL39" s="85"/>
      <c r="HM39" s="144"/>
      <c r="HN39" s="145"/>
      <c r="HO39" s="145"/>
      <c r="HP39" s="146"/>
      <c r="HQ39" s="1792"/>
      <c r="HT39" s="85"/>
      <c r="HU39" s="144"/>
      <c r="HV39" s="145"/>
      <c r="HW39" s="145"/>
      <c r="HX39" s="146"/>
      <c r="HY39" s="1792"/>
      <c r="IB39" s="85"/>
      <c r="IC39" s="144"/>
      <c r="ID39" s="145"/>
      <c r="IE39" s="145"/>
      <c r="IF39" s="146"/>
      <c r="IG39" s="1792"/>
      <c r="IJ39" s="85"/>
      <c r="IK39" s="144"/>
      <c r="IL39" s="145"/>
      <c r="IM39" s="145"/>
      <c r="IN39" s="146"/>
      <c r="IO39" s="1792"/>
      <c r="IR39" s="85"/>
      <c r="IS39" s="144"/>
      <c r="IT39" s="145"/>
      <c r="IU39" s="145"/>
      <c r="IV39" s="146"/>
      <c r="IW39" s="1792"/>
      <c r="IZ39" s="85"/>
      <c r="JA39" s="144"/>
      <c r="JB39" s="145"/>
      <c r="JC39" s="145"/>
      <c r="JD39" s="146"/>
      <c r="JE39" s="1792"/>
      <c r="JH39" s="85"/>
      <c r="JI39" s="144"/>
      <c r="JJ39" s="145"/>
      <c r="JK39" s="145"/>
      <c r="JL39" s="146"/>
      <c r="JM39" s="1792"/>
      <c r="JP39" s="85"/>
      <c r="JQ39" s="144"/>
      <c r="JR39" s="145"/>
      <c r="JS39" s="145"/>
      <c r="JT39" s="146"/>
      <c r="JU39" s="1792"/>
      <c r="JX39" s="85"/>
      <c r="JY39" s="144"/>
      <c r="JZ39" s="145"/>
      <c r="KA39" s="145"/>
      <c r="KB39" s="146"/>
      <c r="KC39" s="1792"/>
      <c r="KF39" s="85"/>
      <c r="KG39" s="144"/>
      <c r="KH39" s="145"/>
      <c r="KI39" s="145"/>
      <c r="KJ39" s="146"/>
      <c r="KK39" s="1792"/>
      <c r="KN39" s="85"/>
      <c r="KO39" s="144"/>
      <c r="KP39" s="145"/>
      <c r="KQ39" s="145"/>
      <c r="KR39" s="146"/>
      <c r="KS39" s="1792"/>
      <c r="KV39" s="85"/>
      <c r="KW39" s="144"/>
      <c r="KX39" s="145"/>
      <c r="KY39" s="145"/>
      <c r="KZ39" s="146"/>
      <c r="LA39" s="1792"/>
      <c r="LD39" s="85"/>
      <c r="LE39" s="144"/>
      <c r="LF39" s="145"/>
      <c r="LG39" s="145"/>
      <c r="LH39" s="146"/>
      <c r="LI39" s="1792"/>
      <c r="LL39" s="85"/>
      <c r="LM39" s="144"/>
      <c r="LN39" s="145"/>
      <c r="LO39" s="145"/>
      <c r="LP39" s="146"/>
      <c r="LQ39" s="1792"/>
      <c r="LT39" s="85"/>
      <c r="LU39" s="144"/>
      <c r="LV39" s="145"/>
      <c r="LW39" s="145"/>
      <c r="LX39" s="146"/>
      <c r="LY39" s="1792"/>
      <c r="MB39" s="85"/>
      <c r="MC39" s="144"/>
      <c r="MD39" s="145"/>
      <c r="ME39" s="145"/>
      <c r="MF39" s="146"/>
      <c r="MG39" s="1792"/>
      <c r="MJ39" s="85"/>
      <c r="MK39" s="144"/>
      <c r="ML39" s="145"/>
      <c r="MM39" s="145"/>
      <c r="MN39" s="146"/>
      <c r="MO39" s="1792"/>
      <c r="MR39" s="85"/>
      <c r="MS39" s="144"/>
      <c r="MT39" s="145"/>
      <c r="MU39" s="145"/>
      <c r="MV39" s="146"/>
      <c r="MW39" s="1792"/>
      <c r="MZ39" s="85"/>
      <c r="NA39" s="144"/>
      <c r="NB39" s="145"/>
      <c r="NC39" s="145"/>
      <c r="ND39" s="146"/>
      <c r="NE39" s="1792"/>
      <c r="NH39" s="85"/>
      <c r="NI39" s="144"/>
      <c r="NJ39" s="145"/>
      <c r="NK39" s="145"/>
      <c r="NL39" s="146"/>
      <c r="NM39" s="1792"/>
      <c r="NP39" s="85"/>
      <c r="NQ39" s="144"/>
      <c r="NR39" s="145"/>
      <c r="NS39" s="145"/>
      <c r="NT39" s="146"/>
      <c r="NU39" s="1792"/>
      <c r="NX39" s="85"/>
      <c r="NY39" s="144"/>
      <c r="NZ39" s="145"/>
      <c r="OA39" s="145"/>
      <c r="OB39" s="146"/>
      <c r="OC39" s="1792"/>
      <c r="OF39" s="85"/>
      <c r="OG39" s="144"/>
      <c r="OH39" s="145"/>
      <c r="OI39" s="145"/>
      <c r="OJ39" s="146"/>
      <c r="OK39" s="1792"/>
      <c r="ON39" s="85"/>
      <c r="OO39" s="144"/>
      <c r="OP39" s="145"/>
      <c r="OQ39" s="145"/>
      <c r="OR39" s="146"/>
      <c r="OS39" s="1792"/>
      <c r="OV39" s="85"/>
      <c r="OW39" s="144"/>
      <c r="OX39" s="145"/>
      <c r="OY39" s="145"/>
      <c r="OZ39" s="146"/>
      <c r="PA39" s="1792"/>
      <c r="PD39" s="85"/>
      <c r="PE39" s="144"/>
      <c r="PF39" s="145"/>
      <c r="PG39" s="145"/>
      <c r="PH39" s="146"/>
      <c r="PI39" s="1792"/>
      <c r="PL39" s="85"/>
      <c r="PM39" s="144"/>
      <c r="PN39" s="145"/>
      <c r="PO39" s="145"/>
      <c r="PP39" s="146"/>
      <c r="PQ39" s="1792"/>
      <c r="PT39" s="85"/>
      <c r="PU39" s="144"/>
      <c r="PV39" s="145"/>
      <c r="PW39" s="145"/>
      <c r="PX39" s="146"/>
      <c r="PY39" s="1792"/>
      <c r="QB39" s="85"/>
      <c r="QC39" s="144"/>
      <c r="QD39" s="145"/>
      <c r="QE39" s="145"/>
      <c r="QF39" s="146"/>
      <c r="QG39" s="1792"/>
      <c r="QJ39" s="85"/>
      <c r="QK39" s="144"/>
      <c r="QL39" s="145"/>
      <c r="QM39" s="145"/>
      <c r="QN39" s="146"/>
      <c r="QO39" s="1792"/>
      <c r="QR39" s="85"/>
      <c r="QS39" s="144"/>
      <c r="QT39" s="145"/>
      <c r="QU39" s="145"/>
      <c r="QV39" s="146"/>
      <c r="QW39" s="1792"/>
      <c r="QZ39" s="85"/>
      <c r="RA39" s="144"/>
      <c r="RB39" s="145"/>
      <c r="RC39" s="145"/>
      <c r="RD39" s="146"/>
      <c r="RE39" s="1792"/>
      <c r="RH39" s="85"/>
      <c r="RI39" s="144"/>
      <c r="RJ39" s="145"/>
      <c r="RK39" s="145"/>
      <c r="RL39" s="146"/>
      <c r="RM39" s="1792"/>
      <c r="RP39" s="85"/>
      <c r="RQ39" s="144"/>
      <c r="RR39" s="145"/>
      <c r="RS39" s="145"/>
      <c r="RT39" s="146"/>
      <c r="RU39" s="1792"/>
      <c r="RX39" s="85"/>
      <c r="RY39" s="144"/>
      <c r="RZ39" s="145"/>
      <c r="SA39" s="145"/>
      <c r="SB39" s="146"/>
      <c r="SC39" s="1792"/>
      <c r="SF39" s="85"/>
      <c r="SG39" s="144"/>
      <c r="SH39" s="145"/>
      <c r="SI39" s="145"/>
      <c r="SJ39" s="146"/>
      <c r="SK39" s="1792"/>
      <c r="SN39" s="85"/>
      <c r="SO39" s="144"/>
      <c r="SP39" s="145"/>
      <c r="SQ39" s="145"/>
      <c r="SR39" s="146"/>
      <c r="SS39" s="1792"/>
      <c r="SV39" s="85"/>
      <c r="SW39" s="144"/>
      <c r="SX39" s="145"/>
      <c r="SY39" s="145"/>
      <c r="SZ39" s="146"/>
      <c r="TA39" s="1792"/>
      <c r="TD39" s="85"/>
      <c r="TE39" s="144"/>
      <c r="TF39" s="145"/>
      <c r="TG39" s="145"/>
      <c r="TH39" s="146"/>
      <c r="TI39" s="1792"/>
      <c r="TL39" s="85"/>
      <c r="TM39" s="144"/>
      <c r="TN39" s="145"/>
      <c r="TO39" s="145"/>
      <c r="TP39" s="146"/>
      <c r="TQ39" s="1792"/>
      <c r="TT39" s="85"/>
      <c r="TU39" s="144"/>
      <c r="TV39" s="145"/>
      <c r="TW39" s="145"/>
      <c r="TX39" s="146"/>
      <c r="TY39" s="1792"/>
      <c r="UB39" s="85"/>
      <c r="UC39" s="144"/>
      <c r="UD39" s="145"/>
      <c r="UE39" s="145"/>
      <c r="UF39" s="146"/>
      <c r="UG39" s="1792"/>
      <c r="UJ39" s="85"/>
      <c r="UK39" s="144"/>
      <c r="UL39" s="145"/>
      <c r="UM39" s="145"/>
      <c r="UN39" s="146"/>
      <c r="UO39" s="1792"/>
      <c r="UR39" s="85"/>
      <c r="US39" s="144"/>
      <c r="UT39" s="145"/>
      <c r="UU39" s="145"/>
      <c r="UV39" s="146"/>
      <c r="UW39" s="1792"/>
      <c r="UZ39" s="85"/>
      <c r="VA39" s="144"/>
      <c r="VB39" s="145"/>
      <c r="VC39" s="145"/>
      <c r="VD39" s="146"/>
      <c r="VE39" s="1792"/>
      <c r="VH39" s="85"/>
      <c r="VI39" s="144"/>
      <c r="VJ39" s="145"/>
      <c r="VK39" s="145"/>
      <c r="VL39" s="146"/>
      <c r="VM39" s="1792"/>
      <c r="VP39" s="85"/>
      <c r="VQ39" s="144"/>
      <c r="VR39" s="145"/>
      <c r="VS39" s="145"/>
      <c r="VT39" s="146"/>
      <c r="VU39" s="1792"/>
      <c r="VX39" s="85"/>
      <c r="VY39" s="144"/>
      <c r="VZ39" s="145"/>
      <c r="WA39" s="145"/>
      <c r="WB39" s="146"/>
      <c r="WC39" s="1792"/>
      <c r="WF39" s="85"/>
      <c r="WG39" s="144"/>
      <c r="WH39" s="145"/>
      <c r="WI39" s="145"/>
      <c r="WJ39" s="146"/>
      <c r="WK39" s="1792"/>
      <c r="WN39" s="85"/>
      <c r="WO39" s="144"/>
      <c r="WP39" s="145"/>
      <c r="WQ39" s="145"/>
      <c r="WR39" s="146"/>
      <c r="WS39" s="1792"/>
      <c r="WV39" s="85"/>
      <c r="WW39" s="144"/>
      <c r="WX39" s="145"/>
      <c r="WY39" s="145"/>
      <c r="WZ39" s="146"/>
      <c r="XA39" s="1792"/>
      <c r="XD39" s="85"/>
      <c r="XE39" s="144"/>
      <c r="XF39" s="145"/>
      <c r="XG39" s="145"/>
      <c r="XH39" s="146"/>
      <c r="XI39" s="1792"/>
      <c r="XL39" s="85"/>
      <c r="XM39" s="144"/>
      <c r="XN39" s="145"/>
      <c r="XO39" s="145"/>
      <c r="XP39" s="146"/>
      <c r="XQ39" s="1792"/>
      <c r="XT39" s="85"/>
      <c r="XU39" s="144"/>
      <c r="XV39" s="145"/>
      <c r="XW39" s="145"/>
      <c r="XX39" s="146"/>
      <c r="XY39" s="1792"/>
      <c r="YB39" s="85"/>
      <c r="YC39" s="144"/>
      <c r="YD39" s="145"/>
      <c r="YE39" s="145"/>
      <c r="YF39" s="146"/>
      <c r="YG39" s="1792"/>
      <c r="YJ39" s="85"/>
      <c r="YK39" s="144"/>
      <c r="YL39" s="145"/>
      <c r="YM39" s="145"/>
      <c r="YN39" s="146"/>
      <c r="YO39" s="1792"/>
      <c r="YR39" s="85"/>
      <c r="YS39" s="144"/>
      <c r="YT39" s="145"/>
      <c r="YU39" s="145"/>
      <c r="YV39" s="146"/>
      <c r="YW39" s="1792"/>
      <c r="YZ39" s="85"/>
      <c r="ZA39" s="144"/>
      <c r="ZB39" s="145"/>
      <c r="ZC39" s="145"/>
      <c r="ZD39" s="146"/>
      <c r="ZE39" s="1792"/>
      <c r="ZH39" s="85"/>
      <c r="ZI39" s="144"/>
      <c r="ZJ39" s="145"/>
      <c r="ZK39" s="145"/>
      <c r="ZL39" s="146"/>
      <c r="ZM39" s="1792"/>
      <c r="ZP39" s="85"/>
      <c r="ZQ39" s="144"/>
      <c r="ZR39" s="145"/>
      <c r="ZS39" s="145"/>
      <c r="ZT39" s="146"/>
      <c r="ZU39" s="1792"/>
      <c r="ZX39" s="85"/>
      <c r="ZY39" s="144"/>
      <c r="ZZ39" s="145"/>
      <c r="AAA39" s="145"/>
      <c r="AAB39" s="146"/>
      <c r="AAC39" s="1792"/>
      <c r="AAF39" s="85"/>
      <c r="AAG39" s="144"/>
      <c r="AAH39" s="145"/>
      <c r="AAI39" s="145"/>
      <c r="AAJ39" s="146"/>
      <c r="AAK39" s="1792"/>
      <c r="AAN39" s="85"/>
      <c r="AAO39" s="144"/>
      <c r="AAP39" s="145"/>
      <c r="AAQ39" s="2057"/>
      <c r="AAR39" s="1694"/>
      <c r="AAS39" s="2058"/>
      <c r="AAT39" s="1696"/>
      <c r="AAU39" s="1696"/>
      <c r="AAV39" s="1695"/>
      <c r="AAW39" s="1549"/>
      <c r="AAX39" s="1550"/>
      <c r="AAY39" s="1550"/>
      <c r="AAZ39" s="1694"/>
      <c r="ABA39" s="2058"/>
      <c r="ABB39" s="1696"/>
      <c r="ABC39" s="1696"/>
      <c r="ABD39" s="1695"/>
      <c r="ABE39" s="1549"/>
      <c r="ABF39" s="1550"/>
      <c r="ABG39" s="1550"/>
      <c r="ABH39" s="1694"/>
      <c r="ABI39" s="2058"/>
      <c r="ABJ39" s="1696"/>
      <c r="ABK39" s="1696"/>
      <c r="ABL39" s="1695"/>
      <c r="ABM39" s="1549"/>
      <c r="ABN39" s="1550"/>
      <c r="ABO39" s="1550"/>
      <c r="ABP39" s="1694"/>
      <c r="ABQ39" s="2058"/>
      <c r="ABR39" s="1696"/>
      <c r="ABS39" s="1696"/>
      <c r="ABT39" s="1695"/>
      <c r="ABU39" s="1549"/>
      <c r="ABV39" s="1550"/>
      <c r="ABW39" s="1550"/>
      <c r="ABX39" s="1694"/>
      <c r="ABY39" s="2058"/>
      <c r="ABZ39" s="1696"/>
      <c r="ACA39" s="1696"/>
      <c r="ACB39" s="1695"/>
      <c r="ACC39" s="1549"/>
      <c r="ACD39" s="1550"/>
      <c r="ACE39" s="1550"/>
      <c r="ACF39" s="1694"/>
      <c r="ACG39" s="2058"/>
      <c r="ACH39" s="1696"/>
      <c r="ACI39" s="1696"/>
      <c r="ACJ39" s="1695"/>
      <c r="ACK39" s="1549"/>
      <c r="ACL39" s="1550"/>
      <c r="ACM39" s="1550"/>
      <c r="ACN39" s="1694"/>
      <c r="ACO39" s="2058"/>
      <c r="ACP39" s="1696"/>
      <c r="ACQ39" s="1696"/>
      <c r="ACR39" s="1695"/>
      <c r="ACS39" s="1549"/>
      <c r="ACT39" s="1550"/>
      <c r="ACU39" s="1550"/>
      <c r="ACV39" s="1694"/>
      <c r="ACW39" s="2058"/>
      <c r="ACX39" s="1696"/>
      <c r="ACY39" s="1696"/>
      <c r="ACZ39" s="1695"/>
      <c r="ADA39" s="1549"/>
      <c r="ADB39" s="1550"/>
      <c r="ADC39" s="1550"/>
      <c r="ADD39" s="1694"/>
      <c r="ADE39" s="2058"/>
      <c r="ADF39" s="1696"/>
      <c r="ADG39" s="1696"/>
      <c r="ADH39" s="1695"/>
      <c r="ADI39" s="1549"/>
      <c r="ADJ39" s="1550"/>
      <c r="ADK39" s="1550"/>
      <c r="ADL39" s="1694"/>
      <c r="ADM39" s="2058"/>
      <c r="ADN39" s="1696"/>
      <c r="ADO39" s="1696"/>
      <c r="ADP39" s="1695"/>
      <c r="ADQ39" s="1549"/>
      <c r="ADR39" s="1550"/>
      <c r="ADS39" s="1550"/>
      <c r="ADT39" s="1694"/>
      <c r="ADU39" s="2058"/>
      <c r="ADV39" s="1696"/>
      <c r="ADW39" s="1696"/>
      <c r="ADX39" s="1695"/>
      <c r="ADY39" s="1549"/>
      <c r="ADZ39" s="1550"/>
      <c r="AEA39" s="1550"/>
      <c r="AEB39" s="1694"/>
      <c r="AEC39" s="2058"/>
      <c r="AED39" s="1696"/>
      <c r="AEE39" s="1696"/>
      <c r="AEF39" s="1695"/>
      <c r="AEG39" s="1549"/>
      <c r="AEH39" s="1550"/>
      <c r="AEI39" s="1550"/>
      <c r="AEJ39" s="1694"/>
      <c r="AEK39" s="2058"/>
      <c r="AEL39" s="1696"/>
      <c r="AEM39" s="1696"/>
      <c r="AEN39" s="1695"/>
      <c r="AEO39" s="1549"/>
      <c r="AEP39" s="1550"/>
      <c r="AEQ39" s="1550"/>
      <c r="AER39" s="1694"/>
      <c r="AES39" s="2058"/>
      <c r="AET39" s="1696"/>
      <c r="AEU39" s="1696"/>
      <c r="AEV39" s="1695"/>
      <c r="AEW39" s="1549"/>
      <c r="AEX39" s="1550"/>
      <c r="AEY39" s="1550"/>
      <c r="AEZ39" s="1694"/>
      <c r="AFA39" s="2058"/>
      <c r="AFB39" s="1696"/>
      <c r="AFC39" s="1696"/>
      <c r="AFD39" s="1695"/>
      <c r="AFE39" s="1549"/>
      <c r="AFF39" s="1550"/>
      <c r="AFG39" s="1550"/>
      <c r="AFH39" s="1694"/>
      <c r="AFI39" s="2058"/>
      <c r="AFJ39" s="1696"/>
      <c r="AFK39" s="1696"/>
      <c r="AFL39" s="1695"/>
      <c r="AFM39" s="1549"/>
      <c r="AFN39" s="1550"/>
      <c r="AFO39" s="1550"/>
      <c r="AFP39" s="1694"/>
      <c r="AFQ39" s="2058"/>
      <c r="AFR39" s="1696"/>
      <c r="AFS39" s="1696"/>
      <c r="AFT39" s="1695"/>
      <c r="AFU39" s="1549"/>
      <c r="AFV39" s="1550"/>
      <c r="AFW39" s="1550"/>
      <c r="AFX39" s="1694"/>
      <c r="AFY39" s="2058"/>
      <c r="AFZ39" s="1696"/>
      <c r="AGA39" s="1696"/>
      <c r="AGB39" s="1695"/>
      <c r="AGC39" s="1549"/>
      <c r="AGD39" s="1550"/>
      <c r="AGE39" s="1550"/>
      <c r="AGF39" s="1694"/>
      <c r="AGG39" s="2058"/>
      <c r="AGH39" s="1696"/>
      <c r="AGI39" s="1696"/>
      <c r="AGJ39" s="1695"/>
      <c r="AGK39" s="1549"/>
      <c r="AGL39" s="1550"/>
      <c r="AGM39" s="1550"/>
      <c r="AGN39" s="1694"/>
      <c r="AGO39" s="2058"/>
      <c r="AGP39" s="1696"/>
      <c r="AGQ39" s="1696"/>
      <c r="AGR39" s="1695"/>
      <c r="AGS39" s="1549"/>
      <c r="AGT39" s="1550"/>
      <c r="AGU39" s="1550"/>
      <c r="AGV39" s="1694"/>
      <c r="AGW39" s="2058"/>
      <c r="AGX39" s="1696"/>
      <c r="AGY39" s="1696"/>
      <c r="AGZ39" s="1695"/>
      <c r="AHA39" s="1549"/>
      <c r="AHB39" s="1550"/>
      <c r="AHC39" s="1550"/>
      <c r="AHD39" s="1694"/>
      <c r="AHE39" s="2058"/>
      <c r="AHF39" s="1696"/>
      <c r="AHG39" s="1696"/>
      <c r="AHH39" s="1695"/>
      <c r="AHI39" s="1549"/>
      <c r="AHJ39" s="1550"/>
      <c r="AHK39" s="1550"/>
      <c r="AHL39" s="1694"/>
      <c r="AHM39" s="2058"/>
      <c r="AHN39" s="1696"/>
      <c r="AHO39" s="1696"/>
      <c r="AHP39" s="1695"/>
      <c r="AHQ39" s="1549"/>
      <c r="AHR39" s="1550"/>
      <c r="AHS39" s="1550"/>
      <c r="AHT39" s="1694"/>
      <c r="AHU39" s="2058"/>
      <c r="AHV39" s="1696"/>
      <c r="AHW39" s="1696"/>
      <c r="AHX39" s="1695"/>
      <c r="AHY39" s="1549"/>
      <c r="AHZ39" s="1550"/>
      <c r="AIA39" s="1550"/>
      <c r="AIB39" s="1694"/>
      <c r="AIC39" s="2058"/>
      <c r="AID39" s="1696"/>
      <c r="AIE39" s="1696"/>
      <c r="AIF39" s="1695"/>
      <c r="AIG39" s="1549"/>
      <c r="AIH39" s="1550"/>
      <c r="AII39" s="1550"/>
      <c r="AIJ39" s="1694"/>
      <c r="AIK39" s="2058"/>
      <c r="AIL39" s="1696"/>
      <c r="AIM39" s="1696"/>
      <c r="AIN39" s="1695"/>
      <c r="AIO39" s="1549"/>
      <c r="AIP39" s="1550"/>
      <c r="AIQ39" s="1550"/>
      <c r="AIR39" s="1694"/>
      <c r="AIS39" s="2058"/>
      <c r="AIT39" s="1696"/>
      <c r="AIU39" s="1696"/>
      <c r="AIV39" s="1695"/>
      <c r="AIW39" s="1549"/>
      <c r="AIX39" s="1550"/>
      <c r="AIY39" s="1550"/>
      <c r="AIZ39" s="1694"/>
      <c r="AJA39" s="2058"/>
      <c r="AJB39" s="1696"/>
      <c r="AJC39" s="1696"/>
      <c r="AJD39" s="1695"/>
      <c r="AJE39" s="1549"/>
      <c r="AJF39" s="1550"/>
      <c r="AJG39" s="1550"/>
      <c r="AJH39" s="1694"/>
      <c r="AJI39" s="2058"/>
      <c r="AJJ39" s="1696"/>
      <c r="AJK39" s="1696"/>
      <c r="AJL39" s="1695"/>
      <c r="AJM39" s="1549"/>
      <c r="AJN39" s="1550"/>
      <c r="AJO39" s="1550"/>
      <c r="AJP39" s="1694"/>
      <c r="AJQ39" s="2058"/>
      <c r="AJR39" s="1696"/>
      <c r="AJS39" s="1696"/>
      <c r="AJT39" s="1695"/>
      <c r="AJU39" s="1549"/>
      <c r="AJV39" s="1550"/>
      <c r="AJW39" s="1550"/>
      <c r="AJX39" s="1694"/>
      <c r="AJY39" s="2058"/>
      <c r="AJZ39" s="1696"/>
      <c r="AKA39" s="1696"/>
      <c r="AKB39" s="1695"/>
      <c r="AKC39" s="1549"/>
      <c r="AKD39" s="1550"/>
      <c r="AKE39" s="1550"/>
      <c r="AKF39" s="1694"/>
      <c r="AKG39" s="2058"/>
      <c r="AKH39" s="1696"/>
      <c r="AKI39" s="1696"/>
      <c r="AKJ39" s="1695"/>
      <c r="AKK39" s="1549"/>
      <c r="AKL39" s="1550"/>
      <c r="AKM39" s="1550"/>
      <c r="AKN39" s="1694"/>
      <c r="AKO39" s="2058"/>
      <c r="AKP39" s="1696"/>
      <c r="AKQ39" s="1696"/>
      <c r="AKR39" s="1695"/>
      <c r="AKS39" s="1549"/>
      <c r="AKT39" s="1550"/>
      <c r="AKU39" s="1550"/>
      <c r="AKV39" s="1694"/>
      <c r="AKW39" s="2058"/>
      <c r="AKX39" s="1696"/>
      <c r="AKY39" s="1696"/>
      <c r="AKZ39" s="1695"/>
      <c r="ALA39" s="1549"/>
      <c r="ALB39" s="1550"/>
      <c r="ALC39" s="1550"/>
      <c r="ALD39" s="1694"/>
      <c r="ALE39" s="2058"/>
      <c r="ALF39" s="1696"/>
      <c r="ALG39" s="1696"/>
      <c r="ALH39" s="1695"/>
      <c r="ALI39" s="1549"/>
      <c r="ALJ39" s="1550"/>
      <c r="ALK39" s="1550"/>
      <c r="ALL39" s="1694"/>
      <c r="ALM39" s="2058"/>
      <c r="ALN39" s="1696"/>
      <c r="ALO39" s="1696"/>
      <c r="ALP39" s="1695"/>
      <c r="ALQ39" s="1549"/>
      <c r="ALR39" s="1550"/>
      <c r="ALS39" s="1550"/>
      <c r="ALT39" s="1694"/>
      <c r="ALU39" s="2058"/>
      <c r="ALV39" s="1696"/>
      <c r="ALW39" s="1696"/>
      <c r="ALX39" s="1695"/>
      <c r="ALY39" s="1549"/>
      <c r="ALZ39" s="1550"/>
      <c r="AMA39" s="1550"/>
      <c r="AMB39" s="1694"/>
      <c r="AMC39" s="2058"/>
      <c r="AMD39" s="1696"/>
      <c r="AME39" s="1696"/>
      <c r="AMF39" s="1695"/>
      <c r="AMG39" s="1549"/>
      <c r="AMH39" s="1550"/>
      <c r="AMI39" s="1550"/>
      <c r="AMJ39" s="1703"/>
    </row>
    <row r="40" spans="1:1024" s="72" customFormat="1" ht="15.75" customHeight="1">
      <c r="A40" s="1694">
        <v>6359700001</v>
      </c>
      <c r="B40" s="1790"/>
      <c r="C40" s="1696" t="s">
        <v>4024</v>
      </c>
      <c r="D40" s="1696" t="s">
        <v>4025</v>
      </c>
      <c r="E40" s="1695">
        <v>6</v>
      </c>
      <c r="F40" s="1549">
        <v>8.4</v>
      </c>
      <c r="G40" s="1536">
        <f>F40*$I$2</f>
        <v>0</v>
      </c>
      <c r="H40" s="1536">
        <f>G40-G40*($I$1)</f>
        <v>0</v>
      </c>
      <c r="I40"/>
      <c r="L40" s="85"/>
      <c r="M40" s="85"/>
      <c r="N40" s="144"/>
      <c r="O40" s="145"/>
      <c r="P40" s="145"/>
      <c r="Q40" s="146"/>
      <c r="T40" s="85"/>
      <c r="U40" s="144"/>
      <c r="V40" s="145"/>
      <c r="W40" s="145"/>
      <c r="X40" s="146"/>
      <c r="Y40" s="1792"/>
      <c r="AB40" s="85"/>
      <c r="AC40" s="144"/>
      <c r="AD40" s="145"/>
      <c r="AE40" s="145"/>
      <c r="AF40" s="146"/>
      <c r="AG40" s="1792"/>
      <c r="AJ40" s="85"/>
      <c r="AK40" s="144"/>
      <c r="AL40" s="145"/>
      <c r="AM40" s="145"/>
      <c r="AN40" s="146"/>
      <c r="AO40" s="1792"/>
      <c r="AR40" s="85"/>
      <c r="AS40" s="144"/>
      <c r="AT40" s="145"/>
      <c r="AU40" s="145"/>
      <c r="AV40" s="146"/>
      <c r="AW40" s="1792"/>
      <c r="AZ40" s="85"/>
      <c r="BA40" s="144"/>
      <c r="BB40" s="145"/>
      <c r="BC40" s="145"/>
      <c r="BD40" s="146"/>
      <c r="BE40" s="1792"/>
      <c r="BH40" s="85"/>
      <c r="BI40" s="144"/>
      <c r="BJ40" s="145"/>
      <c r="BK40" s="145"/>
      <c r="BL40" s="146"/>
      <c r="BM40" s="1792"/>
      <c r="BP40" s="85"/>
      <c r="BQ40" s="144"/>
      <c r="BR40" s="145"/>
      <c r="BS40" s="145"/>
      <c r="BT40" s="146"/>
      <c r="BU40" s="1792"/>
      <c r="BX40" s="85"/>
      <c r="BY40" s="144"/>
      <c r="BZ40" s="145"/>
      <c r="CA40" s="145"/>
      <c r="CB40" s="146"/>
      <c r="CC40" s="1792"/>
      <c r="CF40" s="85"/>
      <c r="CG40" s="144"/>
      <c r="CH40" s="145"/>
      <c r="CI40" s="145"/>
      <c r="CJ40" s="146"/>
      <c r="CK40" s="1792"/>
      <c r="CN40" s="85"/>
      <c r="CO40" s="144"/>
      <c r="CP40" s="145"/>
      <c r="CQ40" s="145"/>
      <c r="CR40" s="146"/>
      <c r="CS40" s="1792"/>
      <c r="CV40" s="85"/>
      <c r="CW40" s="144"/>
      <c r="CX40" s="145"/>
      <c r="CY40" s="145"/>
      <c r="CZ40" s="146"/>
      <c r="DA40" s="1792"/>
      <c r="DD40" s="85"/>
      <c r="DE40" s="144"/>
      <c r="DF40" s="145"/>
      <c r="DG40" s="145"/>
      <c r="DH40" s="146"/>
      <c r="DI40" s="1792"/>
      <c r="DL40" s="85"/>
      <c r="DM40" s="144"/>
      <c r="DN40" s="145"/>
      <c r="DO40" s="145"/>
      <c r="DP40" s="146"/>
      <c r="DQ40" s="1792"/>
      <c r="DT40" s="85"/>
      <c r="DU40" s="144"/>
      <c r="DV40" s="145"/>
      <c r="DW40" s="145"/>
      <c r="DX40" s="146"/>
      <c r="DY40" s="1792"/>
      <c r="EB40" s="85"/>
      <c r="EC40" s="144"/>
      <c r="ED40" s="145"/>
      <c r="EE40" s="145"/>
      <c r="EF40" s="146"/>
      <c r="EG40" s="1792"/>
      <c r="EJ40" s="85"/>
      <c r="EK40" s="144"/>
      <c r="EL40" s="145"/>
      <c r="EM40" s="145"/>
      <c r="EN40" s="146"/>
      <c r="EO40" s="1792"/>
      <c r="ER40" s="85"/>
      <c r="ES40" s="144"/>
      <c r="ET40" s="145"/>
      <c r="EU40" s="145"/>
      <c r="EV40" s="146"/>
      <c r="EW40" s="1792"/>
      <c r="EZ40" s="85"/>
      <c r="FA40" s="144"/>
      <c r="FB40" s="145"/>
      <c r="FC40" s="145"/>
      <c r="FD40" s="146"/>
      <c r="FE40" s="1792"/>
      <c r="FH40" s="85"/>
      <c r="FI40" s="144"/>
      <c r="FJ40" s="145"/>
      <c r="FK40" s="145"/>
      <c r="FL40" s="146"/>
      <c r="FM40" s="1792"/>
      <c r="FP40" s="85"/>
      <c r="FQ40" s="144"/>
      <c r="FR40" s="145"/>
      <c r="FS40" s="145"/>
      <c r="FT40" s="146"/>
      <c r="FU40" s="1792"/>
      <c r="FX40" s="85"/>
      <c r="FY40" s="144"/>
      <c r="FZ40" s="145"/>
      <c r="GA40" s="145"/>
      <c r="GB40" s="146"/>
      <c r="GC40" s="1792"/>
      <c r="GF40" s="85"/>
      <c r="GG40" s="144"/>
      <c r="GH40" s="145"/>
      <c r="GI40" s="145"/>
      <c r="GJ40" s="146"/>
      <c r="GK40" s="1792"/>
      <c r="GN40" s="85"/>
      <c r="GO40" s="144"/>
      <c r="GP40" s="145"/>
      <c r="GQ40" s="145"/>
      <c r="GR40" s="146"/>
      <c r="GS40" s="1792"/>
      <c r="GV40" s="85"/>
      <c r="GW40" s="144"/>
      <c r="GX40" s="145"/>
      <c r="GY40" s="145"/>
      <c r="GZ40" s="146"/>
      <c r="HA40" s="1792"/>
      <c r="HD40" s="85"/>
      <c r="HE40" s="144"/>
      <c r="HF40" s="145"/>
      <c r="HG40" s="145"/>
      <c r="HH40" s="146"/>
      <c r="HI40" s="1792"/>
      <c r="HL40" s="85"/>
      <c r="HM40" s="144"/>
      <c r="HN40" s="145"/>
      <c r="HO40" s="145"/>
      <c r="HP40" s="146"/>
      <c r="HQ40" s="1792"/>
      <c r="HT40" s="85"/>
      <c r="HU40" s="144"/>
      <c r="HV40" s="145"/>
      <c r="HW40" s="145"/>
      <c r="HX40" s="146"/>
      <c r="HY40" s="1792"/>
      <c r="IB40" s="85"/>
      <c r="IC40" s="144"/>
      <c r="ID40" s="145"/>
      <c r="IE40" s="145"/>
      <c r="IF40" s="146"/>
      <c r="IG40" s="1792"/>
      <c r="IJ40" s="85"/>
      <c r="IK40" s="144"/>
      <c r="IL40" s="145"/>
      <c r="IM40" s="145"/>
      <c r="IN40" s="146"/>
      <c r="IO40" s="1792"/>
      <c r="IR40" s="85"/>
      <c r="IS40" s="144"/>
      <c r="IT40" s="145"/>
      <c r="IU40" s="145"/>
      <c r="IV40" s="146"/>
      <c r="IW40" s="1792"/>
      <c r="IZ40" s="85"/>
      <c r="JA40" s="144"/>
      <c r="JB40" s="145"/>
      <c r="JC40" s="145"/>
      <c r="JD40" s="146"/>
      <c r="JE40" s="1792"/>
      <c r="JH40" s="85"/>
      <c r="JI40" s="144"/>
      <c r="JJ40" s="145"/>
      <c r="JK40" s="145"/>
      <c r="JL40" s="146"/>
      <c r="JM40" s="1792"/>
      <c r="JP40" s="85"/>
      <c r="JQ40" s="144"/>
      <c r="JR40" s="145"/>
      <c r="JS40" s="145"/>
      <c r="JT40" s="146"/>
      <c r="JU40" s="1792"/>
      <c r="JX40" s="85"/>
      <c r="JY40" s="144"/>
      <c r="JZ40" s="145"/>
      <c r="KA40" s="145"/>
      <c r="KB40" s="146"/>
      <c r="KC40" s="1792"/>
      <c r="KF40" s="85"/>
      <c r="KG40" s="144"/>
      <c r="KH40" s="145"/>
      <c r="KI40" s="145"/>
      <c r="KJ40" s="146"/>
      <c r="KK40" s="1792"/>
      <c r="KN40" s="85"/>
      <c r="KO40" s="144"/>
      <c r="KP40" s="145"/>
      <c r="KQ40" s="145"/>
      <c r="KR40" s="146"/>
      <c r="KS40" s="1792"/>
      <c r="KV40" s="85"/>
      <c r="KW40" s="144"/>
      <c r="KX40" s="145"/>
      <c r="KY40" s="145"/>
      <c r="KZ40" s="146"/>
      <c r="LA40" s="1792"/>
      <c r="LD40" s="85"/>
      <c r="LE40" s="144"/>
      <c r="LF40" s="145"/>
      <c r="LG40" s="145"/>
      <c r="LH40" s="146"/>
      <c r="LI40" s="1792"/>
      <c r="LL40" s="85"/>
      <c r="LM40" s="144"/>
      <c r="LN40" s="145"/>
      <c r="LO40" s="145"/>
      <c r="LP40" s="146"/>
      <c r="LQ40" s="1792"/>
      <c r="LT40" s="85"/>
      <c r="LU40" s="144"/>
      <c r="LV40" s="145"/>
      <c r="LW40" s="145"/>
      <c r="LX40" s="146"/>
      <c r="LY40" s="1792"/>
      <c r="MB40" s="85"/>
      <c r="MC40" s="144"/>
      <c r="MD40" s="145"/>
      <c r="ME40" s="145"/>
      <c r="MF40" s="146"/>
      <c r="MG40" s="1792"/>
      <c r="MJ40" s="85"/>
      <c r="MK40" s="144"/>
      <c r="ML40" s="145"/>
      <c r="MM40" s="145"/>
      <c r="MN40" s="146"/>
      <c r="MO40" s="1792"/>
      <c r="MR40" s="85"/>
      <c r="MS40" s="144"/>
      <c r="MT40" s="145"/>
      <c r="MU40" s="145"/>
      <c r="MV40" s="146"/>
      <c r="MW40" s="1792"/>
      <c r="MZ40" s="85"/>
      <c r="NA40" s="144"/>
      <c r="NB40" s="145"/>
      <c r="NC40" s="145"/>
      <c r="ND40" s="146"/>
      <c r="NE40" s="1792"/>
      <c r="NH40" s="85"/>
      <c r="NI40" s="144"/>
      <c r="NJ40" s="145"/>
      <c r="NK40" s="145"/>
      <c r="NL40" s="146"/>
      <c r="NM40" s="1792"/>
      <c r="NP40" s="85"/>
      <c r="NQ40" s="144"/>
      <c r="NR40" s="145"/>
      <c r="NS40" s="145"/>
      <c r="NT40" s="146"/>
      <c r="NU40" s="1792"/>
      <c r="NX40" s="85"/>
      <c r="NY40" s="144"/>
      <c r="NZ40" s="145"/>
      <c r="OA40" s="145"/>
      <c r="OB40" s="146"/>
      <c r="OC40" s="1792"/>
      <c r="OF40" s="85"/>
      <c r="OG40" s="144"/>
      <c r="OH40" s="145"/>
      <c r="OI40" s="145"/>
      <c r="OJ40" s="146"/>
      <c r="OK40" s="1792"/>
      <c r="ON40" s="85"/>
      <c r="OO40" s="144"/>
      <c r="OP40" s="145"/>
      <c r="OQ40" s="145"/>
      <c r="OR40" s="146"/>
      <c r="OS40" s="1792"/>
      <c r="OV40" s="85"/>
      <c r="OW40" s="144"/>
      <c r="OX40" s="145"/>
      <c r="OY40" s="145"/>
      <c r="OZ40" s="146"/>
      <c r="PA40" s="1792"/>
      <c r="PD40" s="85"/>
      <c r="PE40" s="144"/>
      <c r="PF40" s="145"/>
      <c r="PG40" s="145"/>
      <c r="PH40" s="146"/>
      <c r="PI40" s="1792"/>
      <c r="PL40" s="85"/>
      <c r="PM40" s="144"/>
      <c r="PN40" s="145"/>
      <c r="PO40" s="145"/>
      <c r="PP40" s="146"/>
      <c r="PQ40" s="1792"/>
      <c r="PT40" s="85"/>
      <c r="PU40" s="144"/>
      <c r="PV40" s="145"/>
      <c r="PW40" s="145"/>
      <c r="PX40" s="146"/>
      <c r="PY40" s="1792"/>
      <c r="QB40" s="85"/>
      <c r="QC40" s="144"/>
      <c r="QD40" s="145"/>
      <c r="QE40" s="145"/>
      <c r="QF40" s="146"/>
      <c r="QG40" s="1792"/>
      <c r="QJ40" s="85"/>
      <c r="QK40" s="144"/>
      <c r="QL40" s="145"/>
      <c r="QM40" s="145"/>
      <c r="QN40" s="146"/>
      <c r="QO40" s="1792"/>
      <c r="QR40" s="85"/>
      <c r="QS40" s="144"/>
      <c r="QT40" s="145"/>
      <c r="QU40" s="145"/>
      <c r="QV40" s="146"/>
      <c r="QW40" s="1792"/>
      <c r="QZ40" s="85"/>
      <c r="RA40" s="144"/>
      <c r="RB40" s="145"/>
      <c r="RC40" s="145"/>
      <c r="RD40" s="146"/>
      <c r="RE40" s="1792"/>
      <c r="RH40" s="85"/>
      <c r="RI40" s="144"/>
      <c r="RJ40" s="145"/>
      <c r="RK40" s="145"/>
      <c r="RL40" s="146"/>
      <c r="RM40" s="1792"/>
      <c r="RP40" s="85"/>
      <c r="RQ40" s="144"/>
      <c r="RR40" s="145"/>
      <c r="RS40" s="145"/>
      <c r="RT40" s="146"/>
      <c r="RU40" s="1792"/>
      <c r="RX40" s="85"/>
      <c r="RY40" s="144"/>
      <c r="RZ40" s="145"/>
      <c r="SA40" s="145"/>
      <c r="SB40" s="146"/>
      <c r="SC40" s="1792"/>
      <c r="SF40" s="85"/>
      <c r="SG40" s="144"/>
      <c r="SH40" s="145"/>
      <c r="SI40" s="145"/>
      <c r="SJ40" s="146"/>
      <c r="SK40" s="1792"/>
      <c r="SN40" s="85"/>
      <c r="SO40" s="144"/>
      <c r="SP40" s="145"/>
      <c r="SQ40" s="145"/>
      <c r="SR40" s="146"/>
      <c r="SS40" s="1792"/>
      <c r="SV40" s="85"/>
      <c r="SW40" s="144"/>
      <c r="SX40" s="145"/>
      <c r="SY40" s="145"/>
      <c r="SZ40" s="146"/>
      <c r="TA40" s="1792"/>
      <c r="TD40" s="85"/>
      <c r="TE40" s="144"/>
      <c r="TF40" s="145"/>
      <c r="TG40" s="145"/>
      <c r="TH40" s="146"/>
      <c r="TI40" s="1792"/>
      <c r="TL40" s="85"/>
      <c r="TM40" s="144"/>
      <c r="TN40" s="145"/>
      <c r="TO40" s="145"/>
      <c r="TP40" s="146"/>
      <c r="TQ40" s="1792"/>
      <c r="TT40" s="85"/>
      <c r="TU40" s="144"/>
      <c r="TV40" s="145"/>
      <c r="TW40" s="145"/>
      <c r="TX40" s="146"/>
      <c r="TY40" s="1792"/>
      <c r="UB40" s="85"/>
      <c r="UC40" s="144"/>
      <c r="UD40" s="145"/>
      <c r="UE40" s="145"/>
      <c r="UF40" s="146"/>
      <c r="UG40" s="1792"/>
      <c r="UJ40" s="85"/>
      <c r="UK40" s="144"/>
      <c r="UL40" s="145"/>
      <c r="UM40" s="145"/>
      <c r="UN40" s="146"/>
      <c r="UO40" s="1792"/>
      <c r="UR40" s="85"/>
      <c r="US40" s="144"/>
      <c r="UT40" s="145"/>
      <c r="UU40" s="145"/>
      <c r="UV40" s="146"/>
      <c r="UW40" s="1792"/>
      <c r="UZ40" s="85"/>
      <c r="VA40" s="144"/>
      <c r="VB40" s="145"/>
      <c r="VC40" s="145"/>
      <c r="VD40" s="146"/>
      <c r="VE40" s="1792"/>
      <c r="VH40" s="85"/>
      <c r="VI40" s="144"/>
      <c r="VJ40" s="145"/>
      <c r="VK40" s="145"/>
      <c r="VL40" s="146"/>
      <c r="VM40" s="1792"/>
      <c r="VP40" s="85"/>
      <c r="VQ40" s="144"/>
      <c r="VR40" s="145"/>
      <c r="VS40" s="145"/>
      <c r="VT40" s="146"/>
      <c r="VU40" s="1792"/>
      <c r="VX40" s="85"/>
      <c r="VY40" s="144"/>
      <c r="VZ40" s="145"/>
      <c r="WA40" s="145"/>
      <c r="WB40" s="146"/>
      <c r="WC40" s="1792"/>
      <c r="WF40" s="85"/>
      <c r="WG40" s="144"/>
      <c r="WH40" s="145"/>
      <c r="WI40" s="145"/>
      <c r="WJ40" s="146"/>
      <c r="WK40" s="1792"/>
      <c r="WN40" s="85"/>
      <c r="WO40" s="144"/>
      <c r="WP40" s="145"/>
      <c r="WQ40" s="145"/>
      <c r="WR40" s="146"/>
      <c r="WS40" s="1792"/>
      <c r="WV40" s="85"/>
      <c r="WW40" s="144"/>
      <c r="WX40" s="145"/>
      <c r="WY40" s="145"/>
      <c r="WZ40" s="146"/>
      <c r="XA40" s="1792"/>
      <c r="XD40" s="85"/>
      <c r="XE40" s="144"/>
      <c r="XF40" s="145"/>
      <c r="XG40" s="145"/>
      <c r="XH40" s="146"/>
      <c r="XI40" s="1792"/>
      <c r="XL40" s="85"/>
      <c r="XM40" s="144"/>
      <c r="XN40" s="145"/>
      <c r="XO40" s="145"/>
      <c r="XP40" s="146"/>
      <c r="XQ40" s="1792"/>
      <c r="XT40" s="85"/>
      <c r="XU40" s="144"/>
      <c r="XV40" s="145"/>
      <c r="XW40" s="145"/>
      <c r="XX40" s="146"/>
      <c r="XY40" s="1792"/>
      <c r="YB40" s="85"/>
      <c r="YC40" s="144"/>
      <c r="YD40" s="145"/>
      <c r="YE40" s="145"/>
      <c r="YF40" s="146"/>
      <c r="YG40" s="1792"/>
      <c r="YJ40" s="85"/>
      <c r="YK40" s="144"/>
      <c r="YL40" s="145"/>
      <c r="YM40" s="145"/>
      <c r="YN40" s="146"/>
      <c r="YO40" s="1792"/>
      <c r="YR40" s="85"/>
      <c r="YS40" s="144"/>
      <c r="YT40" s="145"/>
      <c r="YU40" s="145"/>
      <c r="YV40" s="146"/>
      <c r="YW40" s="1792"/>
      <c r="YZ40" s="85"/>
      <c r="ZA40" s="144"/>
      <c r="ZB40" s="145"/>
      <c r="ZC40" s="145"/>
      <c r="ZD40" s="146"/>
      <c r="ZE40" s="1792"/>
      <c r="ZH40" s="85"/>
      <c r="ZI40" s="144"/>
      <c r="ZJ40" s="145"/>
      <c r="ZK40" s="145"/>
      <c r="ZL40" s="146"/>
      <c r="ZM40" s="1792"/>
      <c r="ZP40" s="85"/>
      <c r="ZQ40" s="144"/>
      <c r="ZR40" s="145"/>
      <c r="ZS40" s="145"/>
      <c r="ZT40" s="146"/>
      <c r="ZU40" s="1792"/>
      <c r="ZX40" s="85"/>
      <c r="ZY40" s="144"/>
      <c r="ZZ40" s="145"/>
      <c r="AAA40" s="145"/>
      <c r="AAB40" s="146"/>
      <c r="AAC40" s="1792"/>
      <c r="AAF40" s="85"/>
      <c r="AAG40" s="144"/>
      <c r="AAH40" s="145"/>
      <c r="AAI40" s="145"/>
      <c r="AAJ40" s="146"/>
      <c r="AAK40" s="1792"/>
      <c r="AAN40" s="85"/>
      <c r="AAO40" s="144"/>
      <c r="AAP40" s="145"/>
      <c r="AAQ40" s="2057"/>
      <c r="AAR40" s="1694"/>
      <c r="AAS40" s="2058"/>
      <c r="AAT40" s="1696"/>
      <c r="AAU40" s="1696"/>
      <c r="AAV40" s="1695"/>
      <c r="AAW40" s="1549"/>
      <c r="AAX40" s="1550"/>
      <c r="AAY40" s="1550"/>
      <c r="AAZ40" s="1694"/>
      <c r="ABA40" s="2058"/>
      <c r="ABB40" s="1696"/>
      <c r="ABC40" s="1696"/>
      <c r="ABD40" s="1695"/>
      <c r="ABE40" s="1549"/>
      <c r="ABF40" s="1550"/>
      <c r="ABG40" s="1550"/>
      <c r="ABH40" s="1694"/>
      <c r="ABI40" s="2058"/>
      <c r="ABJ40" s="1696"/>
      <c r="ABK40" s="1696"/>
      <c r="ABL40" s="1695"/>
      <c r="ABM40" s="1549"/>
      <c r="ABN40" s="1550"/>
      <c r="ABO40" s="1550"/>
      <c r="ABP40" s="1694"/>
      <c r="ABQ40" s="2058"/>
      <c r="ABR40" s="1696"/>
      <c r="ABS40" s="1696"/>
      <c r="ABT40" s="1695"/>
      <c r="ABU40" s="1549"/>
      <c r="ABV40" s="1550"/>
      <c r="ABW40" s="1550"/>
      <c r="ABX40" s="1694"/>
      <c r="ABY40" s="2058"/>
      <c r="ABZ40" s="1696"/>
      <c r="ACA40" s="1696"/>
      <c r="ACB40" s="1695"/>
      <c r="ACC40" s="1549"/>
      <c r="ACD40" s="1550"/>
      <c r="ACE40" s="1550"/>
      <c r="ACF40" s="1694"/>
      <c r="ACG40" s="2058"/>
      <c r="ACH40" s="1696"/>
      <c r="ACI40" s="1696"/>
      <c r="ACJ40" s="1695"/>
      <c r="ACK40" s="1549"/>
      <c r="ACL40" s="1550"/>
      <c r="ACM40" s="1550"/>
      <c r="ACN40" s="1694"/>
      <c r="ACO40" s="2058"/>
      <c r="ACP40" s="1696"/>
      <c r="ACQ40" s="1696"/>
      <c r="ACR40" s="1695"/>
      <c r="ACS40" s="1549"/>
      <c r="ACT40" s="1550"/>
      <c r="ACU40" s="1550"/>
      <c r="ACV40" s="1694"/>
      <c r="ACW40" s="2058"/>
      <c r="ACX40" s="1696"/>
      <c r="ACY40" s="1696"/>
      <c r="ACZ40" s="1695"/>
      <c r="ADA40" s="1549"/>
      <c r="ADB40" s="1550"/>
      <c r="ADC40" s="1550"/>
      <c r="ADD40" s="1694"/>
      <c r="ADE40" s="2058"/>
      <c r="ADF40" s="1696"/>
      <c r="ADG40" s="1696"/>
      <c r="ADH40" s="1695"/>
      <c r="ADI40" s="1549"/>
      <c r="ADJ40" s="1550"/>
      <c r="ADK40" s="1550"/>
      <c r="ADL40" s="1694"/>
      <c r="ADM40" s="2058"/>
      <c r="ADN40" s="1696"/>
      <c r="ADO40" s="1696"/>
      <c r="ADP40" s="1695"/>
      <c r="ADQ40" s="1549"/>
      <c r="ADR40" s="1550"/>
      <c r="ADS40" s="1550"/>
      <c r="ADT40" s="1694"/>
      <c r="ADU40" s="2058"/>
      <c r="ADV40" s="1696"/>
      <c r="ADW40" s="1696"/>
      <c r="ADX40" s="1695"/>
      <c r="ADY40" s="1549"/>
      <c r="ADZ40" s="1550"/>
      <c r="AEA40" s="1550"/>
      <c r="AEB40" s="1694"/>
      <c r="AEC40" s="2058"/>
      <c r="AED40" s="1696"/>
      <c r="AEE40" s="1696"/>
      <c r="AEF40" s="1695"/>
      <c r="AEG40" s="1549"/>
      <c r="AEH40" s="1550"/>
      <c r="AEI40" s="1550"/>
      <c r="AEJ40" s="1694"/>
      <c r="AEK40" s="2058"/>
      <c r="AEL40" s="1696"/>
      <c r="AEM40" s="1696"/>
      <c r="AEN40" s="1695"/>
      <c r="AEO40" s="1549"/>
      <c r="AEP40" s="1550"/>
      <c r="AEQ40" s="1550"/>
      <c r="AER40" s="1694"/>
      <c r="AES40" s="2058"/>
      <c r="AET40" s="1696"/>
      <c r="AEU40" s="1696"/>
      <c r="AEV40" s="1695"/>
      <c r="AEW40" s="1549"/>
      <c r="AEX40" s="1550"/>
      <c r="AEY40" s="1550"/>
      <c r="AEZ40" s="1694"/>
      <c r="AFA40" s="2058"/>
      <c r="AFB40" s="1696"/>
      <c r="AFC40" s="1696"/>
      <c r="AFD40" s="1695"/>
      <c r="AFE40" s="1549"/>
      <c r="AFF40" s="1550"/>
      <c r="AFG40" s="1550"/>
      <c r="AFH40" s="1694"/>
      <c r="AFI40" s="2058"/>
      <c r="AFJ40" s="1696"/>
      <c r="AFK40" s="1696"/>
      <c r="AFL40" s="1695"/>
      <c r="AFM40" s="1549"/>
      <c r="AFN40" s="1550"/>
      <c r="AFO40" s="1550"/>
      <c r="AFP40" s="1694"/>
      <c r="AFQ40" s="2058"/>
      <c r="AFR40" s="1696"/>
      <c r="AFS40" s="1696"/>
      <c r="AFT40" s="1695"/>
      <c r="AFU40" s="1549"/>
      <c r="AFV40" s="1550"/>
      <c r="AFW40" s="1550"/>
      <c r="AFX40" s="1694"/>
      <c r="AFY40" s="2058"/>
      <c r="AFZ40" s="1696"/>
      <c r="AGA40" s="1696"/>
      <c r="AGB40" s="1695"/>
      <c r="AGC40" s="1549"/>
      <c r="AGD40" s="1550"/>
      <c r="AGE40" s="1550"/>
      <c r="AGF40" s="1694"/>
      <c r="AGG40" s="2058"/>
      <c r="AGH40" s="1696"/>
      <c r="AGI40" s="1696"/>
      <c r="AGJ40" s="1695"/>
      <c r="AGK40" s="1549"/>
      <c r="AGL40" s="1550"/>
      <c r="AGM40" s="1550"/>
      <c r="AGN40" s="1694"/>
      <c r="AGO40" s="2058"/>
      <c r="AGP40" s="1696"/>
      <c r="AGQ40" s="1696"/>
      <c r="AGR40" s="1695"/>
      <c r="AGS40" s="1549"/>
      <c r="AGT40" s="1550"/>
      <c r="AGU40" s="1550"/>
      <c r="AGV40" s="1694"/>
      <c r="AGW40" s="2058"/>
      <c r="AGX40" s="1696"/>
      <c r="AGY40" s="1696"/>
      <c r="AGZ40" s="1695"/>
      <c r="AHA40" s="1549"/>
      <c r="AHB40" s="1550"/>
      <c r="AHC40" s="1550"/>
      <c r="AHD40" s="1694"/>
      <c r="AHE40" s="2058"/>
      <c r="AHF40" s="1696"/>
      <c r="AHG40" s="1696"/>
      <c r="AHH40" s="1695"/>
      <c r="AHI40" s="1549"/>
      <c r="AHJ40" s="1550"/>
      <c r="AHK40" s="1550"/>
      <c r="AHL40" s="1694"/>
      <c r="AHM40" s="2058"/>
      <c r="AHN40" s="1696"/>
      <c r="AHO40" s="1696"/>
      <c r="AHP40" s="1695"/>
      <c r="AHQ40" s="1549"/>
      <c r="AHR40" s="1550"/>
      <c r="AHS40" s="1550"/>
      <c r="AHT40" s="1694"/>
      <c r="AHU40" s="2058"/>
      <c r="AHV40" s="1696"/>
      <c r="AHW40" s="1696"/>
      <c r="AHX40" s="1695"/>
      <c r="AHY40" s="1549"/>
      <c r="AHZ40" s="1550"/>
      <c r="AIA40" s="1550"/>
      <c r="AIB40" s="1694"/>
      <c r="AIC40" s="2058"/>
      <c r="AID40" s="1696"/>
      <c r="AIE40" s="1696"/>
      <c r="AIF40" s="1695"/>
      <c r="AIG40" s="1549"/>
      <c r="AIH40" s="1550"/>
      <c r="AII40" s="1550"/>
      <c r="AIJ40" s="1694"/>
      <c r="AIK40" s="2058"/>
      <c r="AIL40" s="1696"/>
      <c r="AIM40" s="1696"/>
      <c r="AIN40" s="1695"/>
      <c r="AIO40" s="1549"/>
      <c r="AIP40" s="1550"/>
      <c r="AIQ40" s="1550"/>
      <c r="AIR40" s="1694"/>
      <c r="AIS40" s="2058"/>
      <c r="AIT40" s="1696"/>
      <c r="AIU40" s="1696"/>
      <c r="AIV40" s="1695"/>
      <c r="AIW40" s="1549"/>
      <c r="AIX40" s="1550"/>
      <c r="AIY40" s="1550"/>
      <c r="AIZ40" s="1694"/>
      <c r="AJA40" s="2058"/>
      <c r="AJB40" s="1696"/>
      <c r="AJC40" s="1696"/>
      <c r="AJD40" s="1695"/>
      <c r="AJE40" s="1549"/>
      <c r="AJF40" s="1550"/>
      <c r="AJG40" s="1550"/>
      <c r="AJH40" s="1694"/>
      <c r="AJI40" s="2058"/>
      <c r="AJJ40" s="1696"/>
      <c r="AJK40" s="1696"/>
      <c r="AJL40" s="1695"/>
      <c r="AJM40" s="1549"/>
      <c r="AJN40" s="1550"/>
      <c r="AJO40" s="1550"/>
      <c r="AJP40" s="1694"/>
      <c r="AJQ40" s="2058"/>
      <c r="AJR40" s="1696"/>
      <c r="AJS40" s="1696"/>
      <c r="AJT40" s="1695"/>
      <c r="AJU40" s="1549"/>
      <c r="AJV40" s="1550"/>
      <c r="AJW40" s="1550"/>
      <c r="AJX40" s="1694"/>
      <c r="AJY40" s="2058"/>
      <c r="AJZ40" s="1696"/>
      <c r="AKA40" s="1696"/>
      <c r="AKB40" s="1695"/>
      <c r="AKC40" s="1549"/>
      <c r="AKD40" s="1550"/>
      <c r="AKE40" s="1550"/>
      <c r="AKF40" s="1694"/>
      <c r="AKG40" s="2058"/>
      <c r="AKH40" s="1696"/>
      <c r="AKI40" s="1696"/>
      <c r="AKJ40" s="1695"/>
      <c r="AKK40" s="1549"/>
      <c r="AKL40" s="1550"/>
      <c r="AKM40" s="1550"/>
      <c r="AKN40" s="1694"/>
      <c r="AKO40" s="2058"/>
      <c r="AKP40" s="1696"/>
      <c r="AKQ40" s="1696"/>
      <c r="AKR40" s="1695"/>
      <c r="AKS40" s="1549"/>
      <c r="AKT40" s="1550"/>
      <c r="AKU40" s="1550"/>
      <c r="AKV40" s="1694"/>
      <c r="AKW40" s="2058"/>
      <c r="AKX40" s="1696"/>
      <c r="AKY40" s="1696"/>
      <c r="AKZ40" s="1695"/>
      <c r="ALA40" s="1549"/>
      <c r="ALB40" s="1550"/>
      <c r="ALC40" s="1550"/>
      <c r="ALD40" s="1694"/>
      <c r="ALE40" s="2058"/>
      <c r="ALF40" s="1696"/>
      <c r="ALG40" s="1696"/>
      <c r="ALH40" s="1695"/>
      <c r="ALI40" s="1549"/>
      <c r="ALJ40" s="1550"/>
      <c r="ALK40" s="1550"/>
      <c r="ALL40" s="1694"/>
      <c r="ALM40" s="2058"/>
      <c r="ALN40" s="1696"/>
      <c r="ALO40" s="1696"/>
      <c r="ALP40" s="1695"/>
      <c r="ALQ40" s="1549"/>
      <c r="ALR40" s="1550"/>
      <c r="ALS40" s="1550"/>
      <c r="ALT40" s="1694"/>
      <c r="ALU40" s="2058"/>
      <c r="ALV40" s="1696"/>
      <c r="ALW40" s="1696"/>
      <c r="ALX40" s="1695"/>
      <c r="ALY40" s="1549"/>
      <c r="ALZ40" s="1550"/>
      <c r="AMA40" s="1550"/>
      <c r="AMB40" s="1694"/>
      <c r="AMC40" s="2058"/>
      <c r="AMD40" s="1696"/>
      <c r="AME40" s="1696"/>
      <c r="AMF40" s="1695"/>
      <c r="AMG40" s="1549"/>
      <c r="AMH40" s="1550"/>
      <c r="AMI40" s="1550"/>
      <c r="AMJ40" s="1703"/>
    </row>
    <row r="41" spans="1:1024" s="72" customFormat="1" ht="15" customHeight="1">
      <c r="A41" s="1694">
        <v>6359700003</v>
      </c>
      <c r="B41" s="1790"/>
      <c r="C41" s="1696" t="s">
        <v>4024</v>
      </c>
      <c r="D41" s="1696" t="s">
        <v>4030</v>
      </c>
      <c r="E41" s="1695">
        <v>3</v>
      </c>
      <c r="F41" s="1549">
        <v>25.35</v>
      </c>
      <c r="G41" s="1536">
        <f>F41*$I$2</f>
        <v>0</v>
      </c>
      <c r="H41" s="1536">
        <f>G41-G41*($I$1)</f>
        <v>0</v>
      </c>
      <c r="I41"/>
      <c r="L41" s="85"/>
      <c r="M41" s="85"/>
      <c r="N41" s="144"/>
      <c r="O41" s="145"/>
      <c r="P41" s="145"/>
      <c r="Q41" s="146"/>
      <c r="T41" s="85"/>
      <c r="U41" s="144"/>
      <c r="V41" s="145"/>
      <c r="W41" s="145"/>
      <c r="X41" s="146"/>
      <c r="Y41" s="1792"/>
      <c r="AB41" s="85"/>
      <c r="AC41" s="144"/>
      <c r="AD41" s="145"/>
      <c r="AE41" s="145"/>
      <c r="AF41" s="146"/>
      <c r="AG41" s="1792"/>
      <c r="AJ41" s="85"/>
      <c r="AK41" s="144"/>
      <c r="AL41" s="145"/>
      <c r="AM41" s="145"/>
      <c r="AN41" s="146"/>
      <c r="AO41" s="1792"/>
      <c r="AR41" s="85"/>
      <c r="AS41" s="144"/>
      <c r="AT41" s="145"/>
      <c r="AU41" s="145"/>
      <c r="AV41" s="146"/>
      <c r="AW41" s="1792"/>
      <c r="AZ41" s="85"/>
      <c r="BA41" s="144"/>
      <c r="BB41" s="145"/>
      <c r="BC41" s="145"/>
      <c r="BD41" s="146"/>
      <c r="BE41" s="1792"/>
      <c r="BH41" s="85"/>
      <c r="BI41" s="144"/>
      <c r="BJ41" s="145"/>
      <c r="BK41" s="145"/>
      <c r="BL41" s="146"/>
      <c r="BM41" s="1792"/>
      <c r="BP41" s="85"/>
      <c r="BQ41" s="144"/>
      <c r="BR41" s="145"/>
      <c r="BS41" s="145"/>
      <c r="BT41" s="146"/>
      <c r="BU41" s="1792"/>
      <c r="BX41" s="85"/>
      <c r="BY41" s="144"/>
      <c r="BZ41" s="145"/>
      <c r="CA41" s="145"/>
      <c r="CB41" s="146"/>
      <c r="CC41" s="1792"/>
      <c r="CF41" s="85"/>
      <c r="CG41" s="144"/>
      <c r="CH41" s="145"/>
      <c r="CI41" s="145"/>
      <c r="CJ41" s="146"/>
      <c r="CK41" s="1792"/>
      <c r="CN41" s="85"/>
      <c r="CO41" s="144"/>
      <c r="CP41" s="145"/>
      <c r="CQ41" s="145"/>
      <c r="CR41" s="146"/>
      <c r="CS41" s="1792"/>
      <c r="CV41" s="85"/>
      <c r="CW41" s="144"/>
      <c r="CX41" s="145"/>
      <c r="CY41" s="145"/>
      <c r="CZ41" s="146"/>
      <c r="DA41" s="1792"/>
      <c r="DD41" s="85"/>
      <c r="DE41" s="144"/>
      <c r="DF41" s="145"/>
      <c r="DG41" s="145"/>
      <c r="DH41" s="146"/>
      <c r="DI41" s="1792"/>
      <c r="DL41" s="85"/>
      <c r="DM41" s="144"/>
      <c r="DN41" s="145"/>
      <c r="DO41" s="145"/>
      <c r="DP41" s="146"/>
      <c r="DQ41" s="1792"/>
      <c r="DT41" s="85"/>
      <c r="DU41" s="144"/>
      <c r="DV41" s="145"/>
      <c r="DW41" s="145"/>
      <c r="DX41" s="146"/>
      <c r="DY41" s="1792"/>
      <c r="EB41" s="85"/>
      <c r="EC41" s="144"/>
      <c r="ED41" s="145"/>
      <c r="EE41" s="145"/>
      <c r="EF41" s="146"/>
      <c r="EG41" s="1792"/>
      <c r="EJ41" s="85"/>
      <c r="EK41" s="144"/>
      <c r="EL41" s="145"/>
      <c r="EM41" s="145"/>
      <c r="EN41" s="146"/>
      <c r="EO41" s="1792"/>
      <c r="ER41" s="85"/>
      <c r="ES41" s="144"/>
      <c r="ET41" s="145"/>
      <c r="EU41" s="145"/>
      <c r="EV41" s="146"/>
      <c r="EW41" s="1792"/>
      <c r="EZ41" s="85"/>
      <c r="FA41" s="144"/>
      <c r="FB41" s="145"/>
      <c r="FC41" s="145"/>
      <c r="FD41" s="146"/>
      <c r="FE41" s="1792"/>
      <c r="FH41" s="85"/>
      <c r="FI41" s="144"/>
      <c r="FJ41" s="145"/>
      <c r="FK41" s="145"/>
      <c r="FL41" s="146"/>
      <c r="FM41" s="1792"/>
      <c r="FP41" s="85"/>
      <c r="FQ41" s="144"/>
      <c r="FR41" s="145"/>
      <c r="FS41" s="145"/>
      <c r="FT41" s="146"/>
      <c r="FU41" s="1792"/>
      <c r="FX41" s="85"/>
      <c r="FY41" s="144"/>
      <c r="FZ41" s="145"/>
      <c r="GA41" s="145"/>
      <c r="GB41" s="146"/>
      <c r="GC41" s="1792"/>
      <c r="GF41" s="85"/>
      <c r="GG41" s="144"/>
      <c r="GH41" s="145"/>
      <c r="GI41" s="145"/>
      <c r="GJ41" s="146"/>
      <c r="GK41" s="1792"/>
      <c r="GN41" s="85"/>
      <c r="GO41" s="144"/>
      <c r="GP41" s="145"/>
      <c r="GQ41" s="145"/>
      <c r="GR41" s="146"/>
      <c r="GS41" s="1792"/>
      <c r="GV41" s="85"/>
      <c r="GW41" s="144"/>
      <c r="GX41" s="145"/>
      <c r="GY41" s="145"/>
      <c r="GZ41" s="146"/>
      <c r="HA41" s="1792"/>
      <c r="HD41" s="85"/>
      <c r="HE41" s="144"/>
      <c r="HF41" s="145"/>
      <c r="HG41" s="145"/>
      <c r="HH41" s="146"/>
      <c r="HI41" s="1792"/>
      <c r="HL41" s="85"/>
      <c r="HM41" s="144"/>
      <c r="HN41" s="145"/>
      <c r="HO41" s="145"/>
      <c r="HP41" s="146"/>
      <c r="HQ41" s="1792"/>
      <c r="HT41" s="85"/>
      <c r="HU41" s="144"/>
      <c r="HV41" s="145"/>
      <c r="HW41" s="145"/>
      <c r="HX41" s="146"/>
      <c r="HY41" s="1792"/>
      <c r="IB41" s="85"/>
      <c r="IC41" s="144"/>
      <c r="ID41" s="145"/>
      <c r="IE41" s="145"/>
      <c r="IF41" s="146"/>
      <c r="IG41" s="1792"/>
      <c r="IJ41" s="85"/>
      <c r="IK41" s="144"/>
      <c r="IL41" s="145"/>
      <c r="IM41" s="145"/>
      <c r="IN41" s="146"/>
      <c r="IO41" s="1792"/>
      <c r="IR41" s="85"/>
      <c r="IS41" s="144"/>
      <c r="IT41" s="145"/>
      <c r="IU41" s="145"/>
      <c r="IV41" s="146"/>
      <c r="IW41" s="1792"/>
      <c r="IZ41" s="85"/>
      <c r="JA41" s="144"/>
      <c r="JB41" s="145"/>
      <c r="JC41" s="145"/>
      <c r="JD41" s="146"/>
      <c r="JE41" s="1792"/>
      <c r="JH41" s="85"/>
      <c r="JI41" s="144"/>
      <c r="JJ41" s="145"/>
      <c r="JK41" s="145"/>
      <c r="JL41" s="146"/>
      <c r="JM41" s="1792"/>
      <c r="JP41" s="85"/>
      <c r="JQ41" s="144"/>
      <c r="JR41" s="145"/>
      <c r="JS41" s="145"/>
      <c r="JT41" s="146"/>
      <c r="JU41" s="1792"/>
      <c r="JX41" s="85"/>
      <c r="JY41" s="144"/>
      <c r="JZ41" s="145"/>
      <c r="KA41" s="145"/>
      <c r="KB41" s="146"/>
      <c r="KC41" s="1792"/>
      <c r="KF41" s="85"/>
      <c r="KG41" s="144"/>
      <c r="KH41" s="145"/>
      <c r="KI41" s="145"/>
      <c r="KJ41" s="146"/>
      <c r="KK41" s="1792"/>
      <c r="KN41" s="85"/>
      <c r="KO41" s="144"/>
      <c r="KP41" s="145"/>
      <c r="KQ41" s="145"/>
      <c r="KR41" s="146"/>
      <c r="KS41" s="1792"/>
      <c r="KV41" s="85"/>
      <c r="KW41" s="144"/>
      <c r="KX41" s="145"/>
      <c r="KY41" s="145"/>
      <c r="KZ41" s="146"/>
      <c r="LA41" s="1792"/>
      <c r="LD41" s="85"/>
      <c r="LE41" s="144"/>
      <c r="LF41" s="145"/>
      <c r="LG41" s="145"/>
      <c r="LH41" s="146"/>
      <c r="LI41" s="1792"/>
      <c r="LL41" s="85"/>
      <c r="LM41" s="144"/>
      <c r="LN41" s="145"/>
      <c r="LO41" s="145"/>
      <c r="LP41" s="146"/>
      <c r="LQ41" s="1792"/>
      <c r="LT41" s="85"/>
      <c r="LU41" s="144"/>
      <c r="LV41" s="145"/>
      <c r="LW41" s="145"/>
      <c r="LX41" s="146"/>
      <c r="LY41" s="1792"/>
      <c r="MB41" s="85"/>
      <c r="MC41" s="144"/>
      <c r="MD41" s="145"/>
      <c r="ME41" s="145"/>
      <c r="MF41" s="146"/>
      <c r="MG41" s="1792"/>
      <c r="MJ41" s="85"/>
      <c r="MK41" s="144"/>
      <c r="ML41" s="145"/>
      <c r="MM41" s="145"/>
      <c r="MN41" s="146"/>
      <c r="MO41" s="1792"/>
      <c r="MR41" s="85"/>
      <c r="MS41" s="144"/>
      <c r="MT41" s="145"/>
      <c r="MU41" s="145"/>
      <c r="MV41" s="146"/>
      <c r="MW41" s="1792"/>
      <c r="MZ41" s="85"/>
      <c r="NA41" s="144"/>
      <c r="NB41" s="145"/>
      <c r="NC41" s="145"/>
      <c r="ND41" s="146"/>
      <c r="NE41" s="1792"/>
      <c r="NH41" s="85"/>
      <c r="NI41" s="144"/>
      <c r="NJ41" s="145"/>
      <c r="NK41" s="145"/>
      <c r="NL41" s="146"/>
      <c r="NM41" s="1792"/>
      <c r="NP41" s="85"/>
      <c r="NQ41" s="144"/>
      <c r="NR41" s="145"/>
      <c r="NS41" s="145"/>
      <c r="NT41" s="146"/>
      <c r="NU41" s="1792"/>
      <c r="NX41" s="85"/>
      <c r="NY41" s="144"/>
      <c r="NZ41" s="145"/>
      <c r="OA41" s="145"/>
      <c r="OB41" s="146"/>
      <c r="OC41" s="1792"/>
      <c r="OF41" s="85"/>
      <c r="OG41" s="144"/>
      <c r="OH41" s="145"/>
      <c r="OI41" s="145"/>
      <c r="OJ41" s="146"/>
      <c r="OK41" s="1792"/>
      <c r="ON41" s="85"/>
      <c r="OO41" s="144"/>
      <c r="OP41" s="145"/>
      <c r="OQ41" s="145"/>
      <c r="OR41" s="146"/>
      <c r="OS41" s="1792"/>
      <c r="OV41" s="85"/>
      <c r="OW41" s="144"/>
      <c r="OX41" s="145"/>
      <c r="OY41" s="145"/>
      <c r="OZ41" s="146"/>
      <c r="PA41" s="1792"/>
      <c r="PD41" s="85"/>
      <c r="PE41" s="144"/>
      <c r="PF41" s="145"/>
      <c r="PG41" s="145"/>
      <c r="PH41" s="146"/>
      <c r="PI41" s="1792"/>
      <c r="PL41" s="85"/>
      <c r="PM41" s="144"/>
      <c r="PN41" s="145"/>
      <c r="PO41" s="145"/>
      <c r="PP41" s="146"/>
      <c r="PQ41" s="1792"/>
      <c r="PT41" s="85"/>
      <c r="PU41" s="144"/>
      <c r="PV41" s="145"/>
      <c r="PW41" s="145"/>
      <c r="PX41" s="146"/>
      <c r="PY41" s="1792"/>
      <c r="QB41" s="85"/>
      <c r="QC41" s="144"/>
      <c r="QD41" s="145"/>
      <c r="QE41" s="145"/>
      <c r="QF41" s="146"/>
      <c r="QG41" s="1792"/>
      <c r="QJ41" s="85"/>
      <c r="QK41" s="144"/>
      <c r="QL41" s="145"/>
      <c r="QM41" s="145"/>
      <c r="QN41" s="146"/>
      <c r="QO41" s="1792"/>
      <c r="QR41" s="85"/>
      <c r="QS41" s="144"/>
      <c r="QT41" s="145"/>
      <c r="QU41" s="145"/>
      <c r="QV41" s="146"/>
      <c r="QW41" s="1792"/>
      <c r="QZ41" s="85"/>
      <c r="RA41" s="144"/>
      <c r="RB41" s="145"/>
      <c r="RC41" s="145"/>
      <c r="RD41" s="146"/>
      <c r="RE41" s="1792"/>
      <c r="RH41" s="85"/>
      <c r="RI41" s="144"/>
      <c r="RJ41" s="145"/>
      <c r="RK41" s="145"/>
      <c r="RL41" s="146"/>
      <c r="RM41" s="1792"/>
      <c r="RP41" s="85"/>
      <c r="RQ41" s="144"/>
      <c r="RR41" s="145"/>
      <c r="RS41" s="145"/>
      <c r="RT41" s="146"/>
      <c r="RU41" s="1792"/>
      <c r="RX41" s="85"/>
      <c r="RY41" s="144"/>
      <c r="RZ41" s="145"/>
      <c r="SA41" s="145"/>
      <c r="SB41" s="146"/>
      <c r="SC41" s="1792"/>
      <c r="SF41" s="85"/>
      <c r="SG41" s="144"/>
      <c r="SH41" s="145"/>
      <c r="SI41" s="145"/>
      <c r="SJ41" s="146"/>
      <c r="SK41" s="1792"/>
      <c r="SN41" s="85"/>
      <c r="SO41" s="144"/>
      <c r="SP41" s="145"/>
      <c r="SQ41" s="145"/>
      <c r="SR41" s="146"/>
      <c r="SS41" s="1792"/>
      <c r="SV41" s="85"/>
      <c r="SW41" s="144"/>
      <c r="SX41" s="145"/>
      <c r="SY41" s="145"/>
      <c r="SZ41" s="146"/>
      <c r="TA41" s="1792"/>
      <c r="TD41" s="85"/>
      <c r="TE41" s="144"/>
      <c r="TF41" s="145"/>
      <c r="TG41" s="145"/>
      <c r="TH41" s="146"/>
      <c r="TI41" s="1792"/>
      <c r="TL41" s="85"/>
      <c r="TM41" s="144"/>
      <c r="TN41" s="145"/>
      <c r="TO41" s="145"/>
      <c r="TP41" s="146"/>
      <c r="TQ41" s="1792"/>
      <c r="TT41" s="85"/>
      <c r="TU41" s="144"/>
      <c r="TV41" s="145"/>
      <c r="TW41" s="145"/>
      <c r="TX41" s="146"/>
      <c r="TY41" s="1792"/>
      <c r="UB41" s="85"/>
      <c r="UC41" s="144"/>
      <c r="UD41" s="145"/>
      <c r="UE41" s="145"/>
      <c r="UF41" s="146"/>
      <c r="UG41" s="1792"/>
      <c r="UJ41" s="85"/>
      <c r="UK41" s="144"/>
      <c r="UL41" s="145"/>
      <c r="UM41" s="145"/>
      <c r="UN41" s="146"/>
      <c r="UO41" s="1792"/>
      <c r="UR41" s="85"/>
      <c r="US41" s="144"/>
      <c r="UT41" s="145"/>
      <c r="UU41" s="145"/>
      <c r="UV41" s="146"/>
      <c r="UW41" s="1792"/>
      <c r="UZ41" s="85"/>
      <c r="VA41" s="144"/>
      <c r="VB41" s="145"/>
      <c r="VC41" s="145"/>
      <c r="VD41" s="146"/>
      <c r="VE41" s="1792"/>
      <c r="VH41" s="85"/>
      <c r="VI41" s="144"/>
      <c r="VJ41" s="145"/>
      <c r="VK41" s="145"/>
      <c r="VL41" s="146"/>
      <c r="VM41" s="1792"/>
      <c r="VP41" s="85"/>
      <c r="VQ41" s="144"/>
      <c r="VR41" s="145"/>
      <c r="VS41" s="145"/>
      <c r="VT41" s="146"/>
      <c r="VU41" s="1792"/>
      <c r="VX41" s="85"/>
      <c r="VY41" s="144"/>
      <c r="VZ41" s="145"/>
      <c r="WA41" s="145"/>
      <c r="WB41" s="146"/>
      <c r="WC41" s="1792"/>
      <c r="WF41" s="85"/>
      <c r="WG41" s="144"/>
      <c r="WH41" s="145"/>
      <c r="WI41" s="145"/>
      <c r="WJ41" s="146"/>
      <c r="WK41" s="1792"/>
      <c r="WN41" s="85"/>
      <c r="WO41" s="144"/>
      <c r="WP41" s="145"/>
      <c r="WQ41" s="145"/>
      <c r="WR41" s="146"/>
      <c r="WS41" s="1792"/>
      <c r="WV41" s="85"/>
      <c r="WW41" s="144"/>
      <c r="WX41" s="145"/>
      <c r="WY41" s="145"/>
      <c r="WZ41" s="146"/>
      <c r="XA41" s="1792"/>
      <c r="XD41" s="85"/>
      <c r="XE41" s="144"/>
      <c r="XF41" s="145"/>
      <c r="XG41" s="145"/>
      <c r="XH41" s="146"/>
      <c r="XI41" s="1792"/>
      <c r="XL41" s="85"/>
      <c r="XM41" s="144"/>
      <c r="XN41" s="145"/>
      <c r="XO41" s="145"/>
      <c r="XP41" s="146"/>
      <c r="XQ41" s="1792"/>
      <c r="XT41" s="85"/>
      <c r="XU41" s="144"/>
      <c r="XV41" s="145"/>
      <c r="XW41" s="145"/>
      <c r="XX41" s="146"/>
      <c r="XY41" s="1792"/>
      <c r="YB41" s="85"/>
      <c r="YC41" s="144"/>
      <c r="YD41" s="145"/>
      <c r="YE41" s="145"/>
      <c r="YF41" s="146"/>
      <c r="YG41" s="1792"/>
      <c r="YJ41" s="85"/>
      <c r="YK41" s="144"/>
      <c r="YL41" s="145"/>
      <c r="YM41" s="145"/>
      <c r="YN41" s="146"/>
      <c r="YO41" s="1792"/>
      <c r="YR41" s="85"/>
      <c r="YS41" s="144"/>
      <c r="YT41" s="145"/>
      <c r="YU41" s="145"/>
      <c r="YV41" s="146"/>
      <c r="YW41" s="1792"/>
      <c r="YZ41" s="85"/>
      <c r="ZA41" s="144"/>
      <c r="ZB41" s="145"/>
      <c r="ZC41" s="145"/>
      <c r="ZD41" s="146"/>
      <c r="ZE41" s="1792"/>
      <c r="ZH41" s="85"/>
      <c r="ZI41" s="144"/>
      <c r="ZJ41" s="145"/>
      <c r="ZK41" s="145"/>
      <c r="ZL41" s="146"/>
      <c r="ZM41" s="1792"/>
      <c r="ZP41" s="85"/>
      <c r="ZQ41" s="144"/>
      <c r="ZR41" s="145"/>
      <c r="ZS41" s="145"/>
      <c r="ZT41" s="146"/>
      <c r="ZU41" s="1792"/>
      <c r="ZX41" s="85"/>
      <c r="ZY41" s="144"/>
      <c r="ZZ41" s="145"/>
      <c r="AAA41" s="145"/>
      <c r="AAB41" s="146"/>
      <c r="AAC41" s="1792"/>
      <c r="AAF41" s="85"/>
      <c r="AAG41" s="144"/>
      <c r="AAH41" s="145"/>
      <c r="AAI41" s="145"/>
      <c r="AAJ41" s="146"/>
      <c r="AAK41" s="1792"/>
      <c r="AAN41" s="85"/>
      <c r="AAO41" s="144"/>
      <c r="AAP41" s="145"/>
      <c r="AAQ41" s="2057"/>
      <c r="AAR41" s="1694"/>
      <c r="AAS41" s="2058"/>
      <c r="AAT41" s="1696"/>
      <c r="AAU41" s="1696"/>
      <c r="AAV41" s="1695"/>
      <c r="AAW41" s="1549"/>
      <c r="AAX41" s="1550"/>
      <c r="AAY41" s="1550"/>
      <c r="AAZ41" s="1694"/>
      <c r="ABA41" s="2058"/>
      <c r="ABB41" s="1696"/>
      <c r="ABC41" s="1696"/>
      <c r="ABD41" s="1695"/>
      <c r="ABE41" s="1549"/>
      <c r="ABF41" s="1550"/>
      <c r="ABG41" s="1550"/>
      <c r="ABH41" s="1694"/>
      <c r="ABI41" s="2058"/>
      <c r="ABJ41" s="1696"/>
      <c r="ABK41" s="1696"/>
      <c r="ABL41" s="1695"/>
      <c r="ABM41" s="1549"/>
      <c r="ABN41" s="1550"/>
      <c r="ABO41" s="1550"/>
      <c r="ABP41" s="1694"/>
      <c r="ABQ41" s="2058"/>
      <c r="ABR41" s="1696"/>
      <c r="ABS41" s="1696"/>
      <c r="ABT41" s="1695"/>
      <c r="ABU41" s="1549"/>
      <c r="ABV41" s="1550"/>
      <c r="ABW41" s="1550"/>
      <c r="ABX41" s="1694"/>
      <c r="ABY41" s="2058"/>
      <c r="ABZ41" s="1696"/>
      <c r="ACA41" s="1696"/>
      <c r="ACB41" s="1695"/>
      <c r="ACC41" s="1549"/>
      <c r="ACD41" s="1550"/>
      <c r="ACE41" s="1550"/>
      <c r="ACF41" s="1694"/>
      <c r="ACG41" s="2058"/>
      <c r="ACH41" s="1696"/>
      <c r="ACI41" s="1696"/>
      <c r="ACJ41" s="1695"/>
      <c r="ACK41" s="1549"/>
      <c r="ACL41" s="1550"/>
      <c r="ACM41" s="1550"/>
      <c r="ACN41" s="1694"/>
      <c r="ACO41" s="2058"/>
      <c r="ACP41" s="1696"/>
      <c r="ACQ41" s="1696"/>
      <c r="ACR41" s="1695"/>
      <c r="ACS41" s="1549"/>
      <c r="ACT41" s="1550"/>
      <c r="ACU41" s="1550"/>
      <c r="ACV41" s="1694"/>
      <c r="ACW41" s="2058"/>
      <c r="ACX41" s="1696"/>
      <c r="ACY41" s="1696"/>
      <c r="ACZ41" s="1695"/>
      <c r="ADA41" s="1549"/>
      <c r="ADB41" s="1550"/>
      <c r="ADC41" s="1550"/>
      <c r="ADD41" s="1694"/>
      <c r="ADE41" s="2058"/>
      <c r="ADF41" s="1696"/>
      <c r="ADG41" s="1696"/>
      <c r="ADH41" s="1695"/>
      <c r="ADI41" s="1549"/>
      <c r="ADJ41" s="1550"/>
      <c r="ADK41" s="1550"/>
      <c r="ADL41" s="1694"/>
      <c r="ADM41" s="2058"/>
      <c r="ADN41" s="1696"/>
      <c r="ADO41" s="1696"/>
      <c r="ADP41" s="1695"/>
      <c r="ADQ41" s="1549"/>
      <c r="ADR41" s="1550"/>
      <c r="ADS41" s="1550"/>
      <c r="ADT41" s="1694"/>
      <c r="ADU41" s="2058"/>
      <c r="ADV41" s="1696"/>
      <c r="ADW41" s="1696"/>
      <c r="ADX41" s="1695"/>
      <c r="ADY41" s="1549"/>
      <c r="ADZ41" s="1550"/>
      <c r="AEA41" s="1550"/>
      <c r="AEB41" s="1694"/>
      <c r="AEC41" s="2058"/>
      <c r="AED41" s="1696"/>
      <c r="AEE41" s="1696"/>
      <c r="AEF41" s="1695"/>
      <c r="AEG41" s="1549"/>
      <c r="AEH41" s="1550"/>
      <c r="AEI41" s="1550"/>
      <c r="AEJ41" s="1694"/>
      <c r="AEK41" s="2058"/>
      <c r="AEL41" s="1696"/>
      <c r="AEM41" s="1696"/>
      <c r="AEN41" s="1695"/>
      <c r="AEO41" s="1549"/>
      <c r="AEP41" s="1550"/>
      <c r="AEQ41" s="1550"/>
      <c r="AER41" s="1694"/>
      <c r="AES41" s="2058"/>
      <c r="AET41" s="1696"/>
      <c r="AEU41" s="1696"/>
      <c r="AEV41" s="1695"/>
      <c r="AEW41" s="1549"/>
      <c r="AEX41" s="1550"/>
      <c r="AEY41" s="1550"/>
      <c r="AEZ41" s="1694"/>
      <c r="AFA41" s="2058"/>
      <c r="AFB41" s="1696"/>
      <c r="AFC41" s="1696"/>
      <c r="AFD41" s="1695"/>
      <c r="AFE41" s="1549"/>
      <c r="AFF41" s="1550"/>
      <c r="AFG41" s="1550"/>
      <c r="AFH41" s="1694"/>
      <c r="AFI41" s="2058"/>
      <c r="AFJ41" s="1696"/>
      <c r="AFK41" s="1696"/>
      <c r="AFL41" s="1695"/>
      <c r="AFM41" s="1549"/>
      <c r="AFN41" s="1550"/>
      <c r="AFO41" s="1550"/>
      <c r="AFP41" s="1694"/>
      <c r="AFQ41" s="2058"/>
      <c r="AFR41" s="1696"/>
      <c r="AFS41" s="1696"/>
      <c r="AFT41" s="1695"/>
      <c r="AFU41" s="1549"/>
      <c r="AFV41" s="1550"/>
      <c r="AFW41" s="1550"/>
      <c r="AFX41" s="1694"/>
      <c r="AFY41" s="2058"/>
      <c r="AFZ41" s="1696"/>
      <c r="AGA41" s="1696"/>
      <c r="AGB41" s="1695"/>
      <c r="AGC41" s="1549"/>
      <c r="AGD41" s="1550"/>
      <c r="AGE41" s="1550"/>
      <c r="AGF41" s="1694"/>
      <c r="AGG41" s="2058"/>
      <c r="AGH41" s="1696"/>
      <c r="AGI41" s="1696"/>
      <c r="AGJ41" s="1695"/>
      <c r="AGK41" s="1549"/>
      <c r="AGL41" s="1550"/>
      <c r="AGM41" s="1550"/>
      <c r="AGN41" s="1694"/>
      <c r="AGO41" s="2058"/>
      <c r="AGP41" s="1696"/>
      <c r="AGQ41" s="1696"/>
      <c r="AGR41" s="1695"/>
      <c r="AGS41" s="1549"/>
      <c r="AGT41" s="1550"/>
      <c r="AGU41" s="1550"/>
      <c r="AGV41" s="1694"/>
      <c r="AGW41" s="2058"/>
      <c r="AGX41" s="1696"/>
      <c r="AGY41" s="1696"/>
      <c r="AGZ41" s="1695"/>
      <c r="AHA41" s="1549"/>
      <c r="AHB41" s="1550"/>
      <c r="AHC41" s="1550"/>
      <c r="AHD41" s="1694"/>
      <c r="AHE41" s="2058"/>
      <c r="AHF41" s="1696"/>
      <c r="AHG41" s="1696"/>
      <c r="AHH41" s="1695"/>
      <c r="AHI41" s="1549"/>
      <c r="AHJ41" s="1550"/>
      <c r="AHK41" s="1550"/>
      <c r="AHL41" s="1694"/>
      <c r="AHM41" s="2058"/>
      <c r="AHN41" s="1696"/>
      <c r="AHO41" s="1696"/>
      <c r="AHP41" s="1695"/>
      <c r="AHQ41" s="1549"/>
      <c r="AHR41" s="1550"/>
      <c r="AHS41" s="1550"/>
      <c r="AHT41" s="1694"/>
      <c r="AHU41" s="2058"/>
      <c r="AHV41" s="1696"/>
      <c r="AHW41" s="1696"/>
      <c r="AHX41" s="1695"/>
      <c r="AHY41" s="1549"/>
      <c r="AHZ41" s="1550"/>
      <c r="AIA41" s="1550"/>
      <c r="AIB41" s="1694"/>
      <c r="AIC41" s="2058"/>
      <c r="AID41" s="1696"/>
      <c r="AIE41" s="1696"/>
      <c r="AIF41" s="1695"/>
      <c r="AIG41" s="1549"/>
      <c r="AIH41" s="1550"/>
      <c r="AII41" s="1550"/>
      <c r="AIJ41" s="1694"/>
      <c r="AIK41" s="2058"/>
      <c r="AIL41" s="1696"/>
      <c r="AIM41" s="1696"/>
      <c r="AIN41" s="1695"/>
      <c r="AIO41" s="1549"/>
      <c r="AIP41" s="1550"/>
      <c r="AIQ41" s="1550"/>
      <c r="AIR41" s="1694"/>
      <c r="AIS41" s="2058"/>
      <c r="AIT41" s="1696"/>
      <c r="AIU41" s="1696"/>
      <c r="AIV41" s="1695"/>
      <c r="AIW41" s="1549"/>
      <c r="AIX41" s="1550"/>
      <c r="AIY41" s="1550"/>
      <c r="AIZ41" s="1694"/>
      <c r="AJA41" s="2058"/>
      <c r="AJB41" s="1696"/>
      <c r="AJC41" s="1696"/>
      <c r="AJD41" s="1695"/>
      <c r="AJE41" s="1549"/>
      <c r="AJF41" s="1550"/>
      <c r="AJG41" s="1550"/>
      <c r="AJH41" s="1694"/>
      <c r="AJI41" s="2058"/>
      <c r="AJJ41" s="1696"/>
      <c r="AJK41" s="1696"/>
      <c r="AJL41" s="1695"/>
      <c r="AJM41" s="1549"/>
      <c r="AJN41" s="1550"/>
      <c r="AJO41" s="1550"/>
      <c r="AJP41" s="1694"/>
      <c r="AJQ41" s="2058"/>
      <c r="AJR41" s="1696"/>
      <c r="AJS41" s="1696"/>
      <c r="AJT41" s="1695"/>
      <c r="AJU41" s="1549"/>
      <c r="AJV41" s="1550"/>
      <c r="AJW41" s="1550"/>
      <c r="AJX41" s="1694"/>
      <c r="AJY41" s="2058"/>
      <c r="AJZ41" s="1696"/>
      <c r="AKA41" s="1696"/>
      <c r="AKB41" s="1695"/>
      <c r="AKC41" s="1549"/>
      <c r="AKD41" s="1550"/>
      <c r="AKE41" s="1550"/>
      <c r="AKF41" s="1694"/>
      <c r="AKG41" s="2058"/>
      <c r="AKH41" s="1696"/>
      <c r="AKI41" s="1696"/>
      <c r="AKJ41" s="1695"/>
      <c r="AKK41" s="1549"/>
      <c r="AKL41" s="1550"/>
      <c r="AKM41" s="1550"/>
      <c r="AKN41" s="1694"/>
      <c r="AKO41" s="2058"/>
      <c r="AKP41" s="1696"/>
      <c r="AKQ41" s="1696"/>
      <c r="AKR41" s="1695"/>
      <c r="AKS41" s="1549"/>
      <c r="AKT41" s="1550"/>
      <c r="AKU41" s="1550"/>
      <c r="AKV41" s="1694"/>
      <c r="AKW41" s="2058"/>
      <c r="AKX41" s="1696"/>
      <c r="AKY41" s="1696"/>
      <c r="AKZ41" s="1695"/>
      <c r="ALA41" s="1549"/>
      <c r="ALB41" s="1550"/>
      <c r="ALC41" s="1550"/>
      <c r="ALD41" s="1694"/>
      <c r="ALE41" s="2058"/>
      <c r="ALF41" s="1696"/>
      <c r="ALG41" s="1696"/>
      <c r="ALH41" s="1695"/>
      <c r="ALI41" s="1549"/>
      <c r="ALJ41" s="1550"/>
      <c r="ALK41" s="1550"/>
      <c r="ALL41" s="1694"/>
      <c r="ALM41" s="2058"/>
      <c r="ALN41" s="1696"/>
      <c r="ALO41" s="1696"/>
      <c r="ALP41" s="1695"/>
      <c r="ALQ41" s="1549"/>
      <c r="ALR41" s="1550"/>
      <c r="ALS41" s="1550"/>
      <c r="ALT41" s="1694"/>
      <c r="ALU41" s="2058"/>
      <c r="ALV41" s="1696"/>
      <c r="ALW41" s="1696"/>
      <c r="ALX41" s="1695"/>
      <c r="ALY41" s="1549"/>
      <c r="ALZ41" s="1550"/>
      <c r="AMA41" s="1550"/>
      <c r="AMB41" s="1694"/>
      <c r="AMC41" s="2058"/>
      <c r="AMD41" s="1696"/>
      <c r="AME41" s="1696"/>
      <c r="AMF41" s="1695"/>
      <c r="AMG41" s="1549"/>
      <c r="AMH41" s="1550"/>
      <c r="AMI41" s="1550"/>
      <c r="AMJ41" s="1703"/>
    </row>
    <row r="42" spans="1:1024" s="72" customFormat="1" ht="15" customHeight="1">
      <c r="A42" s="1694">
        <v>6350200001</v>
      </c>
      <c r="B42" s="1790"/>
      <c r="C42" s="1696" t="s">
        <v>4026</v>
      </c>
      <c r="D42" s="1696" t="s">
        <v>4025</v>
      </c>
      <c r="E42" s="1695">
        <v>6</v>
      </c>
      <c r="F42" s="1549">
        <v>8.4</v>
      </c>
      <c r="G42" s="1536">
        <f>F42*$I$2</f>
        <v>0</v>
      </c>
      <c r="H42" s="1536">
        <f>G42-G42*($I$1)</f>
        <v>0</v>
      </c>
      <c r="I42"/>
      <c r="L42" s="85"/>
      <c r="M42" s="85"/>
      <c r="N42" s="144"/>
      <c r="O42" s="145"/>
      <c r="P42" s="145"/>
      <c r="Q42" s="146"/>
      <c r="T42" s="85"/>
      <c r="U42" s="144"/>
      <c r="V42" s="145"/>
      <c r="W42" s="145"/>
      <c r="X42" s="146"/>
      <c r="Y42" s="1792"/>
      <c r="AB42" s="85"/>
      <c r="AC42" s="144"/>
      <c r="AD42" s="145"/>
      <c r="AE42" s="145"/>
      <c r="AF42" s="146"/>
      <c r="AG42" s="1792"/>
      <c r="AJ42" s="85"/>
      <c r="AK42" s="144"/>
      <c r="AL42" s="145"/>
      <c r="AM42" s="145"/>
      <c r="AN42" s="146"/>
      <c r="AO42" s="1792"/>
      <c r="AR42" s="85"/>
      <c r="AS42" s="144"/>
      <c r="AT42" s="145"/>
      <c r="AU42" s="145"/>
      <c r="AV42" s="146"/>
      <c r="AW42" s="1792"/>
      <c r="AZ42" s="85"/>
      <c r="BA42" s="144"/>
      <c r="BB42" s="145"/>
      <c r="BC42" s="145"/>
      <c r="BD42" s="146"/>
      <c r="BE42" s="1792"/>
      <c r="BH42" s="85"/>
      <c r="BI42" s="144"/>
      <c r="BJ42" s="145"/>
      <c r="BK42" s="145"/>
      <c r="BL42" s="146"/>
      <c r="BM42" s="1792"/>
      <c r="BP42" s="85"/>
      <c r="BQ42" s="144"/>
      <c r="BR42" s="145"/>
      <c r="BS42" s="145"/>
      <c r="BT42" s="146"/>
      <c r="BU42" s="1792"/>
      <c r="BX42" s="85"/>
      <c r="BY42" s="144"/>
      <c r="BZ42" s="145"/>
      <c r="CA42" s="145"/>
      <c r="CB42" s="146"/>
      <c r="CC42" s="1792"/>
      <c r="CF42" s="85"/>
      <c r="CG42" s="144"/>
      <c r="CH42" s="145"/>
      <c r="CI42" s="145"/>
      <c r="CJ42" s="146"/>
      <c r="CK42" s="1792"/>
      <c r="CN42" s="85"/>
      <c r="CO42" s="144"/>
      <c r="CP42" s="145"/>
      <c r="CQ42" s="145"/>
      <c r="CR42" s="146"/>
      <c r="CS42" s="1792"/>
      <c r="CV42" s="85"/>
      <c r="CW42" s="144"/>
      <c r="CX42" s="145"/>
      <c r="CY42" s="145"/>
      <c r="CZ42" s="146"/>
      <c r="DA42" s="1792"/>
      <c r="DD42" s="85"/>
      <c r="DE42" s="144"/>
      <c r="DF42" s="145"/>
      <c r="DG42" s="145"/>
      <c r="DH42" s="146"/>
      <c r="DI42" s="1792"/>
      <c r="DL42" s="85"/>
      <c r="DM42" s="144"/>
      <c r="DN42" s="145"/>
      <c r="DO42" s="145"/>
      <c r="DP42" s="146"/>
      <c r="DQ42" s="1792"/>
      <c r="DT42" s="85"/>
      <c r="DU42" s="144"/>
      <c r="DV42" s="145"/>
      <c r="DW42" s="145"/>
      <c r="DX42" s="146"/>
      <c r="DY42" s="1792"/>
      <c r="EB42" s="85"/>
      <c r="EC42" s="144"/>
      <c r="ED42" s="145"/>
      <c r="EE42" s="145"/>
      <c r="EF42" s="146"/>
      <c r="EG42" s="1792"/>
      <c r="EJ42" s="85"/>
      <c r="EK42" s="144"/>
      <c r="EL42" s="145"/>
      <c r="EM42" s="145"/>
      <c r="EN42" s="146"/>
      <c r="EO42" s="1792"/>
      <c r="ER42" s="85"/>
      <c r="ES42" s="144"/>
      <c r="ET42" s="145"/>
      <c r="EU42" s="145"/>
      <c r="EV42" s="146"/>
      <c r="EW42" s="1792"/>
      <c r="EZ42" s="85"/>
      <c r="FA42" s="144"/>
      <c r="FB42" s="145"/>
      <c r="FC42" s="145"/>
      <c r="FD42" s="146"/>
      <c r="FE42" s="1792"/>
      <c r="FH42" s="85"/>
      <c r="FI42" s="144"/>
      <c r="FJ42" s="145"/>
      <c r="FK42" s="145"/>
      <c r="FL42" s="146"/>
      <c r="FM42" s="1792"/>
      <c r="FP42" s="85"/>
      <c r="FQ42" s="144"/>
      <c r="FR42" s="145"/>
      <c r="FS42" s="145"/>
      <c r="FT42" s="146"/>
      <c r="FU42" s="1792"/>
      <c r="FX42" s="85"/>
      <c r="FY42" s="144"/>
      <c r="FZ42" s="145"/>
      <c r="GA42" s="145"/>
      <c r="GB42" s="146"/>
      <c r="GC42" s="1792"/>
      <c r="GF42" s="85"/>
      <c r="GG42" s="144"/>
      <c r="GH42" s="145"/>
      <c r="GI42" s="145"/>
      <c r="GJ42" s="146"/>
      <c r="GK42" s="1792"/>
      <c r="GN42" s="85"/>
      <c r="GO42" s="144"/>
      <c r="GP42" s="145"/>
      <c r="GQ42" s="145"/>
      <c r="GR42" s="146"/>
      <c r="GS42" s="1792"/>
      <c r="GV42" s="85"/>
      <c r="GW42" s="144"/>
      <c r="GX42" s="145"/>
      <c r="GY42" s="145"/>
      <c r="GZ42" s="146"/>
      <c r="HA42" s="1792"/>
      <c r="HD42" s="85"/>
      <c r="HE42" s="144"/>
      <c r="HF42" s="145"/>
      <c r="HG42" s="145"/>
      <c r="HH42" s="146"/>
      <c r="HI42" s="1792"/>
      <c r="HL42" s="85"/>
      <c r="HM42" s="144"/>
      <c r="HN42" s="145"/>
      <c r="HO42" s="145"/>
      <c r="HP42" s="146"/>
      <c r="HQ42" s="1792"/>
      <c r="HT42" s="85"/>
      <c r="HU42" s="144"/>
      <c r="HV42" s="145"/>
      <c r="HW42" s="145"/>
      <c r="HX42" s="146"/>
      <c r="HY42" s="1792"/>
      <c r="IB42" s="85"/>
      <c r="IC42" s="144"/>
      <c r="ID42" s="145"/>
      <c r="IE42" s="145"/>
      <c r="IF42" s="146"/>
      <c r="IG42" s="1792"/>
      <c r="IJ42" s="85"/>
      <c r="IK42" s="144"/>
      <c r="IL42" s="145"/>
      <c r="IM42" s="145"/>
      <c r="IN42" s="146"/>
      <c r="IO42" s="1792"/>
      <c r="IR42" s="85"/>
      <c r="IS42" s="144"/>
      <c r="IT42" s="145"/>
      <c r="IU42" s="145"/>
      <c r="IV42" s="146"/>
      <c r="IW42" s="1792"/>
      <c r="IZ42" s="85"/>
      <c r="JA42" s="144"/>
      <c r="JB42" s="145"/>
      <c r="JC42" s="145"/>
      <c r="JD42" s="146"/>
      <c r="JE42" s="1792"/>
      <c r="JH42" s="85"/>
      <c r="JI42" s="144"/>
      <c r="JJ42" s="145"/>
      <c r="JK42" s="145"/>
      <c r="JL42" s="146"/>
      <c r="JM42" s="1792"/>
      <c r="JP42" s="85"/>
      <c r="JQ42" s="144"/>
      <c r="JR42" s="145"/>
      <c r="JS42" s="145"/>
      <c r="JT42" s="146"/>
      <c r="JU42" s="1792"/>
      <c r="JX42" s="85"/>
      <c r="JY42" s="144"/>
      <c r="JZ42" s="145"/>
      <c r="KA42" s="145"/>
      <c r="KB42" s="146"/>
      <c r="KC42" s="1792"/>
      <c r="KF42" s="85"/>
      <c r="KG42" s="144"/>
      <c r="KH42" s="145"/>
      <c r="KI42" s="145"/>
      <c r="KJ42" s="146"/>
      <c r="KK42" s="1792"/>
      <c r="KN42" s="85"/>
      <c r="KO42" s="144"/>
      <c r="KP42" s="145"/>
      <c r="KQ42" s="145"/>
      <c r="KR42" s="146"/>
      <c r="KS42" s="1792"/>
      <c r="KV42" s="85"/>
      <c r="KW42" s="144"/>
      <c r="KX42" s="145"/>
      <c r="KY42" s="145"/>
      <c r="KZ42" s="146"/>
      <c r="LA42" s="1792"/>
      <c r="LD42" s="85"/>
      <c r="LE42" s="144"/>
      <c r="LF42" s="145"/>
      <c r="LG42" s="145"/>
      <c r="LH42" s="146"/>
      <c r="LI42" s="1792"/>
      <c r="LL42" s="85"/>
      <c r="LM42" s="144"/>
      <c r="LN42" s="145"/>
      <c r="LO42" s="145"/>
      <c r="LP42" s="146"/>
      <c r="LQ42" s="1792"/>
      <c r="LT42" s="85"/>
      <c r="LU42" s="144"/>
      <c r="LV42" s="145"/>
      <c r="LW42" s="145"/>
      <c r="LX42" s="146"/>
      <c r="LY42" s="1792"/>
      <c r="MB42" s="85"/>
      <c r="MC42" s="144"/>
      <c r="MD42" s="145"/>
      <c r="ME42" s="145"/>
      <c r="MF42" s="146"/>
      <c r="MG42" s="1792"/>
      <c r="MJ42" s="85"/>
      <c r="MK42" s="144"/>
      <c r="ML42" s="145"/>
      <c r="MM42" s="145"/>
      <c r="MN42" s="146"/>
      <c r="MO42" s="1792"/>
      <c r="MR42" s="85"/>
      <c r="MS42" s="144"/>
      <c r="MT42" s="145"/>
      <c r="MU42" s="145"/>
      <c r="MV42" s="146"/>
      <c r="MW42" s="1792"/>
      <c r="MZ42" s="85"/>
      <c r="NA42" s="144"/>
      <c r="NB42" s="145"/>
      <c r="NC42" s="145"/>
      <c r="ND42" s="146"/>
      <c r="NE42" s="1792"/>
      <c r="NH42" s="85"/>
      <c r="NI42" s="144"/>
      <c r="NJ42" s="145"/>
      <c r="NK42" s="145"/>
      <c r="NL42" s="146"/>
      <c r="NM42" s="1792"/>
      <c r="NP42" s="85"/>
      <c r="NQ42" s="144"/>
      <c r="NR42" s="145"/>
      <c r="NS42" s="145"/>
      <c r="NT42" s="146"/>
      <c r="NU42" s="1792"/>
      <c r="NX42" s="85"/>
      <c r="NY42" s="144"/>
      <c r="NZ42" s="145"/>
      <c r="OA42" s="145"/>
      <c r="OB42" s="146"/>
      <c r="OC42" s="1792"/>
      <c r="OF42" s="85"/>
      <c r="OG42" s="144"/>
      <c r="OH42" s="145"/>
      <c r="OI42" s="145"/>
      <c r="OJ42" s="146"/>
      <c r="OK42" s="1792"/>
      <c r="ON42" s="85"/>
      <c r="OO42" s="144"/>
      <c r="OP42" s="145"/>
      <c r="OQ42" s="145"/>
      <c r="OR42" s="146"/>
      <c r="OS42" s="1792"/>
      <c r="OV42" s="85"/>
      <c r="OW42" s="144"/>
      <c r="OX42" s="145"/>
      <c r="OY42" s="145"/>
      <c r="OZ42" s="146"/>
      <c r="PA42" s="1792"/>
      <c r="PD42" s="85"/>
      <c r="PE42" s="144"/>
      <c r="PF42" s="145"/>
      <c r="PG42" s="145"/>
      <c r="PH42" s="146"/>
      <c r="PI42" s="1792"/>
      <c r="PL42" s="85"/>
      <c r="PM42" s="144"/>
      <c r="PN42" s="145"/>
      <c r="PO42" s="145"/>
      <c r="PP42" s="146"/>
      <c r="PQ42" s="1792"/>
      <c r="PT42" s="85"/>
      <c r="PU42" s="144"/>
      <c r="PV42" s="145"/>
      <c r="PW42" s="145"/>
      <c r="PX42" s="146"/>
      <c r="PY42" s="1792"/>
      <c r="QB42" s="85"/>
      <c r="QC42" s="144"/>
      <c r="QD42" s="145"/>
      <c r="QE42" s="145"/>
      <c r="QF42" s="146"/>
      <c r="QG42" s="1792"/>
      <c r="QJ42" s="85"/>
      <c r="QK42" s="144"/>
      <c r="QL42" s="145"/>
      <c r="QM42" s="145"/>
      <c r="QN42" s="146"/>
      <c r="QO42" s="1792"/>
      <c r="QR42" s="85"/>
      <c r="QS42" s="144"/>
      <c r="QT42" s="145"/>
      <c r="QU42" s="145"/>
      <c r="QV42" s="146"/>
      <c r="QW42" s="1792"/>
      <c r="QZ42" s="85"/>
      <c r="RA42" s="144"/>
      <c r="RB42" s="145"/>
      <c r="RC42" s="145"/>
      <c r="RD42" s="146"/>
      <c r="RE42" s="1792"/>
      <c r="RH42" s="85"/>
      <c r="RI42" s="144"/>
      <c r="RJ42" s="145"/>
      <c r="RK42" s="145"/>
      <c r="RL42" s="146"/>
      <c r="RM42" s="1792"/>
      <c r="RP42" s="85"/>
      <c r="RQ42" s="144"/>
      <c r="RR42" s="145"/>
      <c r="RS42" s="145"/>
      <c r="RT42" s="146"/>
      <c r="RU42" s="1792"/>
      <c r="RX42" s="85"/>
      <c r="RY42" s="144"/>
      <c r="RZ42" s="145"/>
      <c r="SA42" s="145"/>
      <c r="SB42" s="146"/>
      <c r="SC42" s="1792"/>
      <c r="SF42" s="85"/>
      <c r="SG42" s="144"/>
      <c r="SH42" s="145"/>
      <c r="SI42" s="145"/>
      <c r="SJ42" s="146"/>
      <c r="SK42" s="1792"/>
      <c r="SN42" s="85"/>
      <c r="SO42" s="144"/>
      <c r="SP42" s="145"/>
      <c r="SQ42" s="145"/>
      <c r="SR42" s="146"/>
      <c r="SS42" s="1792"/>
      <c r="SV42" s="85"/>
      <c r="SW42" s="144"/>
      <c r="SX42" s="145"/>
      <c r="SY42" s="145"/>
      <c r="SZ42" s="146"/>
      <c r="TA42" s="1792"/>
      <c r="TD42" s="85"/>
      <c r="TE42" s="144"/>
      <c r="TF42" s="145"/>
      <c r="TG42" s="145"/>
      <c r="TH42" s="146"/>
      <c r="TI42" s="1792"/>
      <c r="TL42" s="85"/>
      <c r="TM42" s="144"/>
      <c r="TN42" s="145"/>
      <c r="TO42" s="145"/>
      <c r="TP42" s="146"/>
      <c r="TQ42" s="1792"/>
      <c r="TT42" s="85"/>
      <c r="TU42" s="144"/>
      <c r="TV42" s="145"/>
      <c r="TW42" s="145"/>
      <c r="TX42" s="146"/>
      <c r="TY42" s="1792"/>
      <c r="UB42" s="85"/>
      <c r="UC42" s="144"/>
      <c r="UD42" s="145"/>
      <c r="UE42" s="145"/>
      <c r="UF42" s="146"/>
      <c r="UG42" s="1792"/>
      <c r="UJ42" s="85"/>
      <c r="UK42" s="144"/>
      <c r="UL42" s="145"/>
      <c r="UM42" s="145"/>
      <c r="UN42" s="146"/>
      <c r="UO42" s="1792"/>
      <c r="UR42" s="85"/>
      <c r="US42" s="144"/>
      <c r="UT42" s="145"/>
      <c r="UU42" s="145"/>
      <c r="UV42" s="146"/>
      <c r="UW42" s="1792"/>
      <c r="UZ42" s="85"/>
      <c r="VA42" s="144"/>
      <c r="VB42" s="145"/>
      <c r="VC42" s="145"/>
      <c r="VD42" s="146"/>
      <c r="VE42" s="1792"/>
      <c r="VH42" s="85"/>
      <c r="VI42" s="144"/>
      <c r="VJ42" s="145"/>
      <c r="VK42" s="145"/>
      <c r="VL42" s="146"/>
      <c r="VM42" s="1792"/>
      <c r="VP42" s="85"/>
      <c r="VQ42" s="144"/>
      <c r="VR42" s="145"/>
      <c r="VS42" s="145"/>
      <c r="VT42" s="146"/>
      <c r="VU42" s="1792"/>
      <c r="VX42" s="85"/>
      <c r="VY42" s="144"/>
      <c r="VZ42" s="145"/>
      <c r="WA42" s="145"/>
      <c r="WB42" s="146"/>
      <c r="WC42" s="1792"/>
      <c r="WF42" s="85"/>
      <c r="WG42" s="144"/>
      <c r="WH42" s="145"/>
      <c r="WI42" s="145"/>
      <c r="WJ42" s="146"/>
      <c r="WK42" s="1792"/>
      <c r="WN42" s="85"/>
      <c r="WO42" s="144"/>
      <c r="WP42" s="145"/>
      <c r="WQ42" s="145"/>
      <c r="WR42" s="146"/>
      <c r="WS42" s="1792"/>
      <c r="WV42" s="85"/>
      <c r="WW42" s="144"/>
      <c r="WX42" s="145"/>
      <c r="WY42" s="145"/>
      <c r="WZ42" s="146"/>
      <c r="XA42" s="1792"/>
      <c r="XD42" s="85"/>
      <c r="XE42" s="144"/>
      <c r="XF42" s="145"/>
      <c r="XG42" s="145"/>
      <c r="XH42" s="146"/>
      <c r="XI42" s="1792"/>
      <c r="XL42" s="85"/>
      <c r="XM42" s="144"/>
      <c r="XN42" s="145"/>
      <c r="XO42" s="145"/>
      <c r="XP42" s="146"/>
      <c r="XQ42" s="1792"/>
      <c r="XT42" s="85"/>
      <c r="XU42" s="144"/>
      <c r="XV42" s="145"/>
      <c r="XW42" s="145"/>
      <c r="XX42" s="146"/>
      <c r="XY42" s="1792"/>
      <c r="YB42" s="85"/>
      <c r="YC42" s="144"/>
      <c r="YD42" s="145"/>
      <c r="YE42" s="145"/>
      <c r="YF42" s="146"/>
      <c r="YG42" s="1792"/>
      <c r="YJ42" s="85"/>
      <c r="YK42" s="144"/>
      <c r="YL42" s="145"/>
      <c r="YM42" s="145"/>
      <c r="YN42" s="146"/>
      <c r="YO42" s="1792"/>
      <c r="YR42" s="85"/>
      <c r="YS42" s="144"/>
      <c r="YT42" s="145"/>
      <c r="YU42" s="145"/>
      <c r="YV42" s="146"/>
      <c r="YW42" s="1792"/>
      <c r="YZ42" s="85"/>
      <c r="ZA42" s="144"/>
      <c r="ZB42" s="145"/>
      <c r="ZC42" s="145"/>
      <c r="ZD42" s="146"/>
      <c r="ZE42" s="1792"/>
      <c r="ZH42" s="85"/>
      <c r="ZI42" s="144"/>
      <c r="ZJ42" s="145"/>
      <c r="ZK42" s="145"/>
      <c r="ZL42" s="146"/>
      <c r="ZM42" s="1792"/>
      <c r="ZP42" s="85"/>
      <c r="ZQ42" s="144"/>
      <c r="ZR42" s="145"/>
      <c r="ZS42" s="145"/>
      <c r="ZT42" s="146"/>
      <c r="ZU42" s="1792"/>
      <c r="ZX42" s="85"/>
      <c r="ZY42" s="144"/>
      <c r="ZZ42" s="145"/>
      <c r="AAA42" s="145"/>
      <c r="AAB42" s="146"/>
      <c r="AAC42" s="1792"/>
      <c r="AAF42" s="85"/>
      <c r="AAG42" s="144"/>
      <c r="AAH42" s="145"/>
      <c r="AAI42" s="145"/>
      <c r="AAJ42" s="146"/>
      <c r="AAK42" s="1792"/>
      <c r="AAN42" s="85"/>
      <c r="AAO42" s="144"/>
      <c r="AAP42" s="145"/>
      <c r="AAQ42" s="2057"/>
      <c r="AAR42" s="1694"/>
      <c r="AAS42" s="2058"/>
      <c r="AAT42" s="1696"/>
      <c r="AAU42" s="1696"/>
      <c r="AAV42" s="1695"/>
      <c r="AAW42" s="1549"/>
      <c r="AAX42" s="1550"/>
      <c r="AAY42" s="1550"/>
      <c r="AAZ42" s="1694"/>
      <c r="ABA42" s="2058"/>
      <c r="ABB42" s="1696"/>
      <c r="ABC42" s="1696"/>
      <c r="ABD42" s="1695"/>
      <c r="ABE42" s="1549"/>
      <c r="ABF42" s="1550"/>
      <c r="ABG42" s="1550"/>
      <c r="ABH42" s="1694"/>
      <c r="ABI42" s="2058"/>
      <c r="ABJ42" s="1696"/>
      <c r="ABK42" s="1696"/>
      <c r="ABL42" s="1695"/>
      <c r="ABM42" s="1549"/>
      <c r="ABN42" s="1550"/>
      <c r="ABO42" s="1550"/>
      <c r="ABP42" s="1694"/>
      <c r="ABQ42" s="2058"/>
      <c r="ABR42" s="1696"/>
      <c r="ABS42" s="1696"/>
      <c r="ABT42" s="1695"/>
      <c r="ABU42" s="1549"/>
      <c r="ABV42" s="1550"/>
      <c r="ABW42" s="1550"/>
      <c r="ABX42" s="1694"/>
      <c r="ABY42" s="2058"/>
      <c r="ABZ42" s="1696"/>
      <c r="ACA42" s="1696"/>
      <c r="ACB42" s="1695"/>
      <c r="ACC42" s="1549"/>
      <c r="ACD42" s="1550"/>
      <c r="ACE42" s="1550"/>
      <c r="ACF42" s="1694"/>
      <c r="ACG42" s="2058"/>
      <c r="ACH42" s="1696"/>
      <c r="ACI42" s="1696"/>
      <c r="ACJ42" s="1695"/>
      <c r="ACK42" s="1549"/>
      <c r="ACL42" s="1550"/>
      <c r="ACM42" s="1550"/>
      <c r="ACN42" s="1694"/>
      <c r="ACO42" s="2058"/>
      <c r="ACP42" s="1696"/>
      <c r="ACQ42" s="1696"/>
      <c r="ACR42" s="1695"/>
      <c r="ACS42" s="1549"/>
      <c r="ACT42" s="1550"/>
      <c r="ACU42" s="1550"/>
      <c r="ACV42" s="1694"/>
      <c r="ACW42" s="2058"/>
      <c r="ACX42" s="1696"/>
      <c r="ACY42" s="1696"/>
      <c r="ACZ42" s="1695"/>
      <c r="ADA42" s="1549"/>
      <c r="ADB42" s="1550"/>
      <c r="ADC42" s="1550"/>
      <c r="ADD42" s="1694"/>
      <c r="ADE42" s="2058"/>
      <c r="ADF42" s="1696"/>
      <c r="ADG42" s="1696"/>
      <c r="ADH42" s="1695"/>
      <c r="ADI42" s="1549"/>
      <c r="ADJ42" s="1550"/>
      <c r="ADK42" s="1550"/>
      <c r="ADL42" s="1694"/>
      <c r="ADM42" s="2058"/>
      <c r="ADN42" s="1696"/>
      <c r="ADO42" s="1696"/>
      <c r="ADP42" s="1695"/>
      <c r="ADQ42" s="1549"/>
      <c r="ADR42" s="1550"/>
      <c r="ADS42" s="1550"/>
      <c r="ADT42" s="1694"/>
      <c r="ADU42" s="2058"/>
      <c r="ADV42" s="1696"/>
      <c r="ADW42" s="1696"/>
      <c r="ADX42" s="1695"/>
      <c r="ADY42" s="1549"/>
      <c r="ADZ42" s="1550"/>
      <c r="AEA42" s="1550"/>
      <c r="AEB42" s="1694"/>
      <c r="AEC42" s="2058"/>
      <c r="AED42" s="1696"/>
      <c r="AEE42" s="1696"/>
      <c r="AEF42" s="1695"/>
      <c r="AEG42" s="1549"/>
      <c r="AEH42" s="1550"/>
      <c r="AEI42" s="1550"/>
      <c r="AEJ42" s="1694"/>
      <c r="AEK42" s="2058"/>
      <c r="AEL42" s="1696"/>
      <c r="AEM42" s="1696"/>
      <c r="AEN42" s="1695"/>
      <c r="AEO42" s="1549"/>
      <c r="AEP42" s="1550"/>
      <c r="AEQ42" s="1550"/>
      <c r="AER42" s="1694"/>
      <c r="AES42" s="2058"/>
      <c r="AET42" s="1696"/>
      <c r="AEU42" s="1696"/>
      <c r="AEV42" s="1695"/>
      <c r="AEW42" s="1549"/>
      <c r="AEX42" s="1550"/>
      <c r="AEY42" s="1550"/>
      <c r="AEZ42" s="1694"/>
      <c r="AFA42" s="2058"/>
      <c r="AFB42" s="1696"/>
      <c r="AFC42" s="1696"/>
      <c r="AFD42" s="1695"/>
      <c r="AFE42" s="1549"/>
      <c r="AFF42" s="1550"/>
      <c r="AFG42" s="1550"/>
      <c r="AFH42" s="1694"/>
      <c r="AFI42" s="2058"/>
      <c r="AFJ42" s="1696"/>
      <c r="AFK42" s="1696"/>
      <c r="AFL42" s="1695"/>
      <c r="AFM42" s="1549"/>
      <c r="AFN42" s="1550"/>
      <c r="AFO42" s="1550"/>
      <c r="AFP42" s="1694"/>
      <c r="AFQ42" s="2058"/>
      <c r="AFR42" s="1696"/>
      <c r="AFS42" s="1696"/>
      <c r="AFT42" s="1695"/>
      <c r="AFU42" s="1549"/>
      <c r="AFV42" s="1550"/>
      <c r="AFW42" s="1550"/>
      <c r="AFX42" s="1694"/>
      <c r="AFY42" s="2058"/>
      <c r="AFZ42" s="1696"/>
      <c r="AGA42" s="1696"/>
      <c r="AGB42" s="1695"/>
      <c r="AGC42" s="1549"/>
      <c r="AGD42" s="1550"/>
      <c r="AGE42" s="1550"/>
      <c r="AGF42" s="1694"/>
      <c r="AGG42" s="2058"/>
      <c r="AGH42" s="1696"/>
      <c r="AGI42" s="1696"/>
      <c r="AGJ42" s="1695"/>
      <c r="AGK42" s="1549"/>
      <c r="AGL42" s="1550"/>
      <c r="AGM42" s="1550"/>
      <c r="AGN42" s="1694"/>
      <c r="AGO42" s="2058"/>
      <c r="AGP42" s="1696"/>
      <c r="AGQ42" s="1696"/>
      <c r="AGR42" s="1695"/>
      <c r="AGS42" s="1549"/>
      <c r="AGT42" s="1550"/>
      <c r="AGU42" s="1550"/>
      <c r="AGV42" s="1694"/>
      <c r="AGW42" s="2058"/>
      <c r="AGX42" s="1696"/>
      <c r="AGY42" s="1696"/>
      <c r="AGZ42" s="1695"/>
      <c r="AHA42" s="1549"/>
      <c r="AHB42" s="1550"/>
      <c r="AHC42" s="1550"/>
      <c r="AHD42" s="1694"/>
      <c r="AHE42" s="2058"/>
      <c r="AHF42" s="1696"/>
      <c r="AHG42" s="1696"/>
      <c r="AHH42" s="1695"/>
      <c r="AHI42" s="1549"/>
      <c r="AHJ42" s="1550"/>
      <c r="AHK42" s="1550"/>
      <c r="AHL42" s="1694"/>
      <c r="AHM42" s="2058"/>
      <c r="AHN42" s="1696"/>
      <c r="AHO42" s="1696"/>
      <c r="AHP42" s="1695"/>
      <c r="AHQ42" s="1549"/>
      <c r="AHR42" s="1550"/>
      <c r="AHS42" s="1550"/>
      <c r="AHT42" s="1694"/>
      <c r="AHU42" s="2058"/>
      <c r="AHV42" s="1696"/>
      <c r="AHW42" s="1696"/>
      <c r="AHX42" s="1695"/>
      <c r="AHY42" s="1549"/>
      <c r="AHZ42" s="1550"/>
      <c r="AIA42" s="1550"/>
      <c r="AIB42" s="1694"/>
      <c r="AIC42" s="2058"/>
      <c r="AID42" s="1696"/>
      <c r="AIE42" s="1696"/>
      <c r="AIF42" s="1695"/>
      <c r="AIG42" s="1549"/>
      <c r="AIH42" s="1550"/>
      <c r="AII42" s="1550"/>
      <c r="AIJ42" s="1694"/>
      <c r="AIK42" s="2058"/>
      <c r="AIL42" s="1696"/>
      <c r="AIM42" s="1696"/>
      <c r="AIN42" s="1695"/>
      <c r="AIO42" s="1549"/>
      <c r="AIP42" s="1550"/>
      <c r="AIQ42" s="1550"/>
      <c r="AIR42" s="1694"/>
      <c r="AIS42" s="2058"/>
      <c r="AIT42" s="1696"/>
      <c r="AIU42" s="1696"/>
      <c r="AIV42" s="1695"/>
      <c r="AIW42" s="1549"/>
      <c r="AIX42" s="1550"/>
      <c r="AIY42" s="1550"/>
      <c r="AIZ42" s="1694"/>
      <c r="AJA42" s="2058"/>
      <c r="AJB42" s="1696"/>
      <c r="AJC42" s="1696"/>
      <c r="AJD42" s="1695"/>
      <c r="AJE42" s="1549"/>
      <c r="AJF42" s="1550"/>
      <c r="AJG42" s="1550"/>
      <c r="AJH42" s="1694"/>
      <c r="AJI42" s="2058"/>
      <c r="AJJ42" s="1696"/>
      <c r="AJK42" s="1696"/>
      <c r="AJL42" s="1695"/>
      <c r="AJM42" s="1549"/>
      <c r="AJN42" s="1550"/>
      <c r="AJO42" s="1550"/>
      <c r="AJP42" s="1694"/>
      <c r="AJQ42" s="2058"/>
      <c r="AJR42" s="1696"/>
      <c r="AJS42" s="1696"/>
      <c r="AJT42" s="1695"/>
      <c r="AJU42" s="1549"/>
      <c r="AJV42" s="1550"/>
      <c r="AJW42" s="1550"/>
      <c r="AJX42" s="1694"/>
      <c r="AJY42" s="2058"/>
      <c r="AJZ42" s="1696"/>
      <c r="AKA42" s="1696"/>
      <c r="AKB42" s="1695"/>
      <c r="AKC42" s="1549"/>
      <c r="AKD42" s="1550"/>
      <c r="AKE42" s="1550"/>
      <c r="AKF42" s="1694"/>
      <c r="AKG42" s="2058"/>
      <c r="AKH42" s="1696"/>
      <c r="AKI42" s="1696"/>
      <c r="AKJ42" s="1695"/>
      <c r="AKK42" s="1549"/>
      <c r="AKL42" s="1550"/>
      <c r="AKM42" s="1550"/>
      <c r="AKN42" s="1694"/>
      <c r="AKO42" s="2058"/>
      <c r="AKP42" s="1696"/>
      <c r="AKQ42" s="1696"/>
      <c r="AKR42" s="1695"/>
      <c r="AKS42" s="1549"/>
      <c r="AKT42" s="1550"/>
      <c r="AKU42" s="1550"/>
      <c r="AKV42" s="1694"/>
      <c r="AKW42" s="2058"/>
      <c r="AKX42" s="1696"/>
      <c r="AKY42" s="1696"/>
      <c r="AKZ42" s="1695"/>
      <c r="ALA42" s="1549"/>
      <c r="ALB42" s="1550"/>
      <c r="ALC42" s="1550"/>
      <c r="ALD42" s="1694"/>
      <c r="ALE42" s="2058"/>
      <c r="ALF42" s="1696"/>
      <c r="ALG42" s="1696"/>
      <c r="ALH42" s="1695"/>
      <c r="ALI42" s="1549"/>
      <c r="ALJ42" s="1550"/>
      <c r="ALK42" s="1550"/>
      <c r="ALL42" s="1694"/>
      <c r="ALM42" s="2058"/>
      <c r="ALN42" s="1696"/>
      <c r="ALO42" s="1696"/>
      <c r="ALP42" s="1695"/>
      <c r="ALQ42" s="1549"/>
      <c r="ALR42" s="1550"/>
      <c r="ALS42" s="1550"/>
      <c r="ALT42" s="1694"/>
      <c r="ALU42" s="2058"/>
      <c r="ALV42" s="1696"/>
      <c r="ALW42" s="1696"/>
      <c r="ALX42" s="1695"/>
      <c r="ALY42" s="1549"/>
      <c r="ALZ42" s="1550"/>
      <c r="AMA42" s="1550"/>
      <c r="AMB42" s="1694"/>
      <c r="AMC42" s="2058"/>
      <c r="AMD42" s="1696"/>
      <c r="AME42" s="1696"/>
      <c r="AMF42" s="1695"/>
      <c r="AMG42" s="1549"/>
      <c r="AMH42" s="1550"/>
      <c r="AMI42" s="1550"/>
      <c r="AMJ42" s="1703"/>
    </row>
    <row r="43" spans="1:1024" s="72" customFormat="1" ht="15" customHeight="1">
      <c r="A43" s="1694">
        <v>6350200003</v>
      </c>
      <c r="B43" s="1790"/>
      <c r="C43" s="1696" t="s">
        <v>4026</v>
      </c>
      <c r="D43" s="1696" t="s">
        <v>4030</v>
      </c>
      <c r="E43" s="1695">
        <v>3</v>
      </c>
      <c r="F43" s="1549">
        <v>25.35</v>
      </c>
      <c r="G43" s="1536">
        <f>F43*$I$2</f>
        <v>0</v>
      </c>
      <c r="H43" s="1536">
        <f>G43-G43*($I$1)</f>
        <v>0</v>
      </c>
      <c r="I43"/>
      <c r="L43" s="85"/>
      <c r="M43" s="85"/>
      <c r="N43" s="144"/>
      <c r="O43" s="145"/>
      <c r="P43" s="145"/>
      <c r="Q43" s="146"/>
      <c r="T43" s="85"/>
      <c r="U43" s="144"/>
      <c r="V43" s="145"/>
      <c r="W43" s="145"/>
      <c r="X43" s="146"/>
      <c r="Y43" s="1792"/>
      <c r="AB43" s="85"/>
      <c r="AC43" s="144"/>
      <c r="AD43" s="145"/>
      <c r="AE43" s="145"/>
      <c r="AF43" s="146"/>
      <c r="AG43" s="1792"/>
      <c r="AJ43" s="85"/>
      <c r="AK43" s="144"/>
      <c r="AL43" s="145"/>
      <c r="AM43" s="145"/>
      <c r="AN43" s="146"/>
      <c r="AO43" s="1792"/>
      <c r="AR43" s="85"/>
      <c r="AS43" s="144"/>
      <c r="AT43" s="145"/>
      <c r="AU43" s="145"/>
      <c r="AV43" s="146"/>
      <c r="AW43" s="1792"/>
      <c r="AZ43" s="85"/>
      <c r="BA43" s="144"/>
      <c r="BB43" s="145"/>
      <c r="BC43" s="145"/>
      <c r="BD43" s="146"/>
      <c r="BE43" s="1792"/>
      <c r="BH43" s="85"/>
      <c r="BI43" s="144"/>
      <c r="BJ43" s="145"/>
      <c r="BK43" s="145"/>
      <c r="BL43" s="146"/>
      <c r="BM43" s="1792"/>
      <c r="BP43" s="85"/>
      <c r="BQ43" s="144"/>
      <c r="BR43" s="145"/>
      <c r="BS43" s="145"/>
      <c r="BT43" s="146"/>
      <c r="BU43" s="1792"/>
      <c r="BX43" s="85"/>
      <c r="BY43" s="144"/>
      <c r="BZ43" s="145"/>
      <c r="CA43" s="145"/>
      <c r="CB43" s="146"/>
      <c r="CC43" s="1792"/>
      <c r="CF43" s="85"/>
      <c r="CG43" s="144"/>
      <c r="CH43" s="145"/>
      <c r="CI43" s="145"/>
      <c r="CJ43" s="146"/>
      <c r="CK43" s="1792"/>
      <c r="CN43" s="85"/>
      <c r="CO43" s="144"/>
      <c r="CP43" s="145"/>
      <c r="CQ43" s="145"/>
      <c r="CR43" s="146"/>
      <c r="CS43" s="1792"/>
      <c r="CV43" s="85"/>
      <c r="CW43" s="144"/>
      <c r="CX43" s="145"/>
      <c r="CY43" s="145"/>
      <c r="CZ43" s="146"/>
      <c r="DA43" s="1792"/>
      <c r="DD43" s="85"/>
      <c r="DE43" s="144"/>
      <c r="DF43" s="145"/>
      <c r="DG43" s="145"/>
      <c r="DH43" s="146"/>
      <c r="DI43" s="1792"/>
      <c r="DL43" s="85"/>
      <c r="DM43" s="144"/>
      <c r="DN43" s="145"/>
      <c r="DO43" s="145"/>
      <c r="DP43" s="146"/>
      <c r="DQ43" s="1792"/>
      <c r="DT43" s="85"/>
      <c r="DU43" s="144"/>
      <c r="DV43" s="145"/>
      <c r="DW43" s="145"/>
      <c r="DX43" s="146"/>
      <c r="DY43" s="1792"/>
      <c r="EB43" s="85"/>
      <c r="EC43" s="144"/>
      <c r="ED43" s="145"/>
      <c r="EE43" s="145"/>
      <c r="EF43" s="146"/>
      <c r="EG43" s="1792"/>
      <c r="EJ43" s="85"/>
      <c r="EK43" s="144"/>
      <c r="EL43" s="145"/>
      <c r="EM43" s="145"/>
      <c r="EN43" s="146"/>
      <c r="EO43" s="1792"/>
      <c r="ER43" s="85"/>
      <c r="ES43" s="144"/>
      <c r="ET43" s="145"/>
      <c r="EU43" s="145"/>
      <c r="EV43" s="146"/>
      <c r="EW43" s="1792"/>
      <c r="EZ43" s="85"/>
      <c r="FA43" s="144"/>
      <c r="FB43" s="145"/>
      <c r="FC43" s="145"/>
      <c r="FD43" s="146"/>
      <c r="FE43" s="1792"/>
      <c r="FH43" s="85"/>
      <c r="FI43" s="144"/>
      <c r="FJ43" s="145"/>
      <c r="FK43" s="145"/>
      <c r="FL43" s="146"/>
      <c r="FM43" s="1792"/>
      <c r="FP43" s="85"/>
      <c r="FQ43" s="144"/>
      <c r="FR43" s="145"/>
      <c r="FS43" s="145"/>
      <c r="FT43" s="146"/>
      <c r="FU43" s="1792"/>
      <c r="FX43" s="85"/>
      <c r="FY43" s="144"/>
      <c r="FZ43" s="145"/>
      <c r="GA43" s="145"/>
      <c r="GB43" s="146"/>
      <c r="GC43" s="1792"/>
      <c r="GF43" s="85"/>
      <c r="GG43" s="144"/>
      <c r="GH43" s="145"/>
      <c r="GI43" s="145"/>
      <c r="GJ43" s="146"/>
      <c r="GK43" s="1792"/>
      <c r="GN43" s="85"/>
      <c r="GO43" s="144"/>
      <c r="GP43" s="145"/>
      <c r="GQ43" s="145"/>
      <c r="GR43" s="146"/>
      <c r="GS43" s="1792"/>
      <c r="GV43" s="85"/>
      <c r="GW43" s="144"/>
      <c r="GX43" s="145"/>
      <c r="GY43" s="145"/>
      <c r="GZ43" s="146"/>
      <c r="HA43" s="1792"/>
      <c r="HD43" s="85"/>
      <c r="HE43" s="144"/>
      <c r="HF43" s="145"/>
      <c r="HG43" s="145"/>
      <c r="HH43" s="146"/>
      <c r="HI43" s="1792"/>
      <c r="HL43" s="85"/>
      <c r="HM43" s="144"/>
      <c r="HN43" s="145"/>
      <c r="HO43" s="145"/>
      <c r="HP43" s="146"/>
      <c r="HQ43" s="1792"/>
      <c r="HT43" s="85"/>
      <c r="HU43" s="144"/>
      <c r="HV43" s="145"/>
      <c r="HW43" s="145"/>
      <c r="HX43" s="146"/>
      <c r="HY43" s="1792"/>
      <c r="IB43" s="85"/>
      <c r="IC43" s="144"/>
      <c r="ID43" s="145"/>
      <c r="IE43" s="145"/>
      <c r="IF43" s="146"/>
      <c r="IG43" s="1792"/>
      <c r="IJ43" s="85"/>
      <c r="IK43" s="144"/>
      <c r="IL43" s="145"/>
      <c r="IM43" s="145"/>
      <c r="IN43" s="146"/>
      <c r="IO43" s="1792"/>
      <c r="IR43" s="85"/>
      <c r="IS43" s="144"/>
      <c r="IT43" s="145"/>
      <c r="IU43" s="145"/>
      <c r="IV43" s="146"/>
      <c r="IW43" s="1792"/>
      <c r="IZ43" s="85"/>
      <c r="JA43" s="144"/>
      <c r="JB43" s="145"/>
      <c r="JC43" s="145"/>
      <c r="JD43" s="146"/>
      <c r="JE43" s="1792"/>
      <c r="JH43" s="85"/>
      <c r="JI43" s="144"/>
      <c r="JJ43" s="145"/>
      <c r="JK43" s="145"/>
      <c r="JL43" s="146"/>
      <c r="JM43" s="1792"/>
      <c r="JP43" s="85"/>
      <c r="JQ43" s="144"/>
      <c r="JR43" s="145"/>
      <c r="JS43" s="145"/>
      <c r="JT43" s="146"/>
      <c r="JU43" s="1792"/>
      <c r="JX43" s="85"/>
      <c r="JY43" s="144"/>
      <c r="JZ43" s="145"/>
      <c r="KA43" s="145"/>
      <c r="KB43" s="146"/>
      <c r="KC43" s="1792"/>
      <c r="KF43" s="85"/>
      <c r="KG43" s="144"/>
      <c r="KH43" s="145"/>
      <c r="KI43" s="145"/>
      <c r="KJ43" s="146"/>
      <c r="KK43" s="1792"/>
      <c r="KN43" s="85"/>
      <c r="KO43" s="144"/>
      <c r="KP43" s="145"/>
      <c r="KQ43" s="145"/>
      <c r="KR43" s="146"/>
      <c r="KS43" s="1792"/>
      <c r="KV43" s="85"/>
      <c r="KW43" s="144"/>
      <c r="KX43" s="145"/>
      <c r="KY43" s="145"/>
      <c r="KZ43" s="146"/>
      <c r="LA43" s="1792"/>
      <c r="LD43" s="85"/>
      <c r="LE43" s="144"/>
      <c r="LF43" s="145"/>
      <c r="LG43" s="145"/>
      <c r="LH43" s="146"/>
      <c r="LI43" s="1792"/>
      <c r="LL43" s="85"/>
      <c r="LM43" s="144"/>
      <c r="LN43" s="145"/>
      <c r="LO43" s="145"/>
      <c r="LP43" s="146"/>
      <c r="LQ43" s="1792"/>
      <c r="LT43" s="85"/>
      <c r="LU43" s="144"/>
      <c r="LV43" s="145"/>
      <c r="LW43" s="145"/>
      <c r="LX43" s="146"/>
      <c r="LY43" s="1792"/>
      <c r="MB43" s="85"/>
      <c r="MC43" s="144"/>
      <c r="MD43" s="145"/>
      <c r="ME43" s="145"/>
      <c r="MF43" s="146"/>
      <c r="MG43" s="1792"/>
      <c r="MJ43" s="85"/>
      <c r="MK43" s="144"/>
      <c r="ML43" s="145"/>
      <c r="MM43" s="145"/>
      <c r="MN43" s="146"/>
      <c r="MO43" s="1792"/>
      <c r="MR43" s="85"/>
      <c r="MS43" s="144"/>
      <c r="MT43" s="145"/>
      <c r="MU43" s="145"/>
      <c r="MV43" s="146"/>
      <c r="MW43" s="1792"/>
      <c r="MZ43" s="85"/>
      <c r="NA43" s="144"/>
      <c r="NB43" s="145"/>
      <c r="NC43" s="145"/>
      <c r="ND43" s="146"/>
      <c r="NE43" s="1792"/>
      <c r="NH43" s="85"/>
      <c r="NI43" s="144"/>
      <c r="NJ43" s="145"/>
      <c r="NK43" s="145"/>
      <c r="NL43" s="146"/>
      <c r="NM43" s="1792"/>
      <c r="NP43" s="85"/>
      <c r="NQ43" s="144"/>
      <c r="NR43" s="145"/>
      <c r="NS43" s="145"/>
      <c r="NT43" s="146"/>
      <c r="NU43" s="1792"/>
      <c r="NX43" s="85"/>
      <c r="NY43" s="144"/>
      <c r="NZ43" s="145"/>
      <c r="OA43" s="145"/>
      <c r="OB43" s="146"/>
      <c r="OC43" s="1792"/>
      <c r="OF43" s="85"/>
      <c r="OG43" s="144"/>
      <c r="OH43" s="145"/>
      <c r="OI43" s="145"/>
      <c r="OJ43" s="146"/>
      <c r="OK43" s="1792"/>
      <c r="ON43" s="85"/>
      <c r="OO43" s="144"/>
      <c r="OP43" s="145"/>
      <c r="OQ43" s="145"/>
      <c r="OR43" s="146"/>
      <c r="OS43" s="1792"/>
      <c r="OV43" s="85"/>
      <c r="OW43" s="144"/>
      <c r="OX43" s="145"/>
      <c r="OY43" s="145"/>
      <c r="OZ43" s="146"/>
      <c r="PA43" s="1792"/>
      <c r="PD43" s="85"/>
      <c r="PE43" s="144"/>
      <c r="PF43" s="145"/>
      <c r="PG43" s="145"/>
      <c r="PH43" s="146"/>
      <c r="PI43" s="1792"/>
      <c r="PL43" s="85"/>
      <c r="PM43" s="144"/>
      <c r="PN43" s="145"/>
      <c r="PO43" s="145"/>
      <c r="PP43" s="146"/>
      <c r="PQ43" s="1792"/>
      <c r="PT43" s="85"/>
      <c r="PU43" s="144"/>
      <c r="PV43" s="145"/>
      <c r="PW43" s="145"/>
      <c r="PX43" s="146"/>
      <c r="PY43" s="1792"/>
      <c r="QB43" s="85"/>
      <c r="QC43" s="144"/>
      <c r="QD43" s="145"/>
      <c r="QE43" s="145"/>
      <c r="QF43" s="146"/>
      <c r="QG43" s="1792"/>
      <c r="QJ43" s="85"/>
      <c r="QK43" s="144"/>
      <c r="QL43" s="145"/>
      <c r="QM43" s="145"/>
      <c r="QN43" s="146"/>
      <c r="QO43" s="1792"/>
      <c r="QR43" s="85"/>
      <c r="QS43" s="144"/>
      <c r="QT43" s="145"/>
      <c r="QU43" s="145"/>
      <c r="QV43" s="146"/>
      <c r="QW43" s="1792"/>
      <c r="QZ43" s="85"/>
      <c r="RA43" s="144"/>
      <c r="RB43" s="145"/>
      <c r="RC43" s="145"/>
      <c r="RD43" s="146"/>
      <c r="RE43" s="1792"/>
      <c r="RH43" s="85"/>
      <c r="RI43" s="144"/>
      <c r="RJ43" s="145"/>
      <c r="RK43" s="145"/>
      <c r="RL43" s="146"/>
      <c r="RM43" s="1792"/>
      <c r="RP43" s="85"/>
      <c r="RQ43" s="144"/>
      <c r="RR43" s="145"/>
      <c r="RS43" s="145"/>
      <c r="RT43" s="146"/>
      <c r="RU43" s="1792"/>
      <c r="RX43" s="85"/>
      <c r="RY43" s="144"/>
      <c r="RZ43" s="145"/>
      <c r="SA43" s="145"/>
      <c r="SB43" s="146"/>
      <c r="SC43" s="1792"/>
      <c r="SF43" s="85"/>
      <c r="SG43" s="144"/>
      <c r="SH43" s="145"/>
      <c r="SI43" s="145"/>
      <c r="SJ43" s="146"/>
      <c r="SK43" s="1792"/>
      <c r="SN43" s="85"/>
      <c r="SO43" s="144"/>
      <c r="SP43" s="145"/>
      <c r="SQ43" s="145"/>
      <c r="SR43" s="146"/>
      <c r="SS43" s="1792"/>
      <c r="SV43" s="85"/>
      <c r="SW43" s="144"/>
      <c r="SX43" s="145"/>
      <c r="SY43" s="145"/>
      <c r="SZ43" s="146"/>
      <c r="TA43" s="1792"/>
      <c r="TD43" s="85"/>
      <c r="TE43" s="144"/>
      <c r="TF43" s="145"/>
      <c r="TG43" s="145"/>
      <c r="TH43" s="146"/>
      <c r="TI43" s="1792"/>
      <c r="TL43" s="85"/>
      <c r="TM43" s="144"/>
      <c r="TN43" s="145"/>
      <c r="TO43" s="145"/>
      <c r="TP43" s="146"/>
      <c r="TQ43" s="1792"/>
      <c r="TT43" s="85"/>
      <c r="TU43" s="144"/>
      <c r="TV43" s="145"/>
      <c r="TW43" s="145"/>
      <c r="TX43" s="146"/>
      <c r="TY43" s="1792"/>
      <c r="UB43" s="85"/>
      <c r="UC43" s="144"/>
      <c r="UD43" s="145"/>
      <c r="UE43" s="145"/>
      <c r="UF43" s="146"/>
      <c r="UG43" s="1792"/>
      <c r="UJ43" s="85"/>
      <c r="UK43" s="144"/>
      <c r="UL43" s="145"/>
      <c r="UM43" s="145"/>
      <c r="UN43" s="146"/>
      <c r="UO43" s="1792"/>
      <c r="UR43" s="85"/>
      <c r="US43" s="144"/>
      <c r="UT43" s="145"/>
      <c r="UU43" s="145"/>
      <c r="UV43" s="146"/>
      <c r="UW43" s="1792"/>
      <c r="UZ43" s="85"/>
      <c r="VA43" s="144"/>
      <c r="VB43" s="145"/>
      <c r="VC43" s="145"/>
      <c r="VD43" s="146"/>
      <c r="VE43" s="1792"/>
      <c r="VH43" s="85"/>
      <c r="VI43" s="144"/>
      <c r="VJ43" s="145"/>
      <c r="VK43" s="145"/>
      <c r="VL43" s="146"/>
      <c r="VM43" s="1792"/>
      <c r="VP43" s="85"/>
      <c r="VQ43" s="144"/>
      <c r="VR43" s="145"/>
      <c r="VS43" s="145"/>
      <c r="VT43" s="146"/>
      <c r="VU43" s="1792"/>
      <c r="VX43" s="85"/>
      <c r="VY43" s="144"/>
      <c r="VZ43" s="145"/>
      <c r="WA43" s="145"/>
      <c r="WB43" s="146"/>
      <c r="WC43" s="1792"/>
      <c r="WF43" s="85"/>
      <c r="WG43" s="144"/>
      <c r="WH43" s="145"/>
      <c r="WI43" s="145"/>
      <c r="WJ43" s="146"/>
      <c r="WK43" s="1792"/>
      <c r="WN43" s="85"/>
      <c r="WO43" s="144"/>
      <c r="WP43" s="145"/>
      <c r="WQ43" s="145"/>
      <c r="WR43" s="146"/>
      <c r="WS43" s="1792"/>
      <c r="WV43" s="85"/>
      <c r="WW43" s="144"/>
      <c r="WX43" s="145"/>
      <c r="WY43" s="145"/>
      <c r="WZ43" s="146"/>
      <c r="XA43" s="1792"/>
      <c r="XD43" s="85"/>
      <c r="XE43" s="144"/>
      <c r="XF43" s="145"/>
      <c r="XG43" s="145"/>
      <c r="XH43" s="146"/>
      <c r="XI43" s="1792"/>
      <c r="XL43" s="85"/>
      <c r="XM43" s="144"/>
      <c r="XN43" s="145"/>
      <c r="XO43" s="145"/>
      <c r="XP43" s="146"/>
      <c r="XQ43" s="1792"/>
      <c r="XT43" s="85"/>
      <c r="XU43" s="144"/>
      <c r="XV43" s="145"/>
      <c r="XW43" s="145"/>
      <c r="XX43" s="146"/>
      <c r="XY43" s="1792"/>
      <c r="YB43" s="85"/>
      <c r="YC43" s="144"/>
      <c r="YD43" s="145"/>
      <c r="YE43" s="145"/>
      <c r="YF43" s="146"/>
      <c r="YG43" s="1792"/>
      <c r="YJ43" s="85"/>
      <c r="YK43" s="144"/>
      <c r="YL43" s="145"/>
      <c r="YM43" s="145"/>
      <c r="YN43" s="146"/>
      <c r="YO43" s="1792"/>
      <c r="YR43" s="85"/>
      <c r="YS43" s="144"/>
      <c r="YT43" s="145"/>
      <c r="YU43" s="145"/>
      <c r="YV43" s="146"/>
      <c r="YW43" s="1792"/>
      <c r="YZ43" s="85"/>
      <c r="ZA43" s="144"/>
      <c r="ZB43" s="145"/>
      <c r="ZC43" s="145"/>
      <c r="ZD43" s="146"/>
      <c r="ZE43" s="1792"/>
      <c r="ZH43" s="85"/>
      <c r="ZI43" s="144"/>
      <c r="ZJ43" s="145"/>
      <c r="ZK43" s="145"/>
      <c r="ZL43" s="146"/>
      <c r="ZM43" s="1792"/>
      <c r="ZP43" s="85"/>
      <c r="ZQ43" s="144"/>
      <c r="ZR43" s="145"/>
      <c r="ZS43" s="145"/>
      <c r="ZT43" s="146"/>
      <c r="ZU43" s="1792"/>
      <c r="ZX43" s="85"/>
      <c r="ZY43" s="144"/>
      <c r="ZZ43" s="145"/>
      <c r="AAA43" s="145"/>
      <c r="AAB43" s="146"/>
      <c r="AAC43" s="1792"/>
      <c r="AAF43" s="85"/>
      <c r="AAG43" s="144"/>
      <c r="AAH43" s="145"/>
      <c r="AAI43" s="145"/>
      <c r="AAJ43" s="146"/>
      <c r="AAK43" s="1792"/>
      <c r="AAN43" s="85"/>
      <c r="AAO43" s="144"/>
      <c r="AAP43" s="145"/>
      <c r="AAQ43" s="2057"/>
      <c r="AAR43" s="1694"/>
      <c r="AAS43" s="2058"/>
      <c r="AAT43" s="1696"/>
      <c r="AAU43" s="1696"/>
      <c r="AAV43" s="1695"/>
      <c r="AAW43" s="1549"/>
      <c r="AAX43" s="1550"/>
      <c r="AAY43" s="1550"/>
      <c r="AAZ43" s="1694"/>
      <c r="ABA43" s="2058"/>
      <c r="ABB43" s="1696"/>
      <c r="ABC43" s="1696"/>
      <c r="ABD43" s="1695"/>
      <c r="ABE43" s="1549"/>
      <c r="ABF43" s="1550"/>
      <c r="ABG43" s="1550"/>
      <c r="ABH43" s="1694"/>
      <c r="ABI43" s="2058"/>
      <c r="ABJ43" s="1696"/>
      <c r="ABK43" s="1696"/>
      <c r="ABL43" s="1695"/>
      <c r="ABM43" s="1549"/>
      <c r="ABN43" s="1550"/>
      <c r="ABO43" s="1550"/>
      <c r="ABP43" s="1694"/>
      <c r="ABQ43" s="2058"/>
      <c r="ABR43" s="1696"/>
      <c r="ABS43" s="1696"/>
      <c r="ABT43" s="1695"/>
      <c r="ABU43" s="1549"/>
      <c r="ABV43" s="1550"/>
      <c r="ABW43" s="1550"/>
      <c r="ABX43" s="1694"/>
      <c r="ABY43" s="2058"/>
      <c r="ABZ43" s="1696"/>
      <c r="ACA43" s="1696"/>
      <c r="ACB43" s="1695"/>
      <c r="ACC43" s="1549"/>
      <c r="ACD43" s="1550"/>
      <c r="ACE43" s="1550"/>
      <c r="ACF43" s="1694"/>
      <c r="ACG43" s="2058"/>
      <c r="ACH43" s="1696"/>
      <c r="ACI43" s="1696"/>
      <c r="ACJ43" s="1695"/>
      <c r="ACK43" s="1549"/>
      <c r="ACL43" s="1550"/>
      <c r="ACM43" s="1550"/>
      <c r="ACN43" s="1694"/>
      <c r="ACO43" s="2058"/>
      <c r="ACP43" s="1696"/>
      <c r="ACQ43" s="1696"/>
      <c r="ACR43" s="1695"/>
      <c r="ACS43" s="1549"/>
      <c r="ACT43" s="1550"/>
      <c r="ACU43" s="1550"/>
      <c r="ACV43" s="1694"/>
      <c r="ACW43" s="2058"/>
      <c r="ACX43" s="1696"/>
      <c r="ACY43" s="1696"/>
      <c r="ACZ43" s="1695"/>
      <c r="ADA43" s="1549"/>
      <c r="ADB43" s="1550"/>
      <c r="ADC43" s="1550"/>
      <c r="ADD43" s="1694"/>
      <c r="ADE43" s="2058"/>
      <c r="ADF43" s="1696"/>
      <c r="ADG43" s="1696"/>
      <c r="ADH43" s="1695"/>
      <c r="ADI43" s="1549"/>
      <c r="ADJ43" s="1550"/>
      <c r="ADK43" s="1550"/>
      <c r="ADL43" s="1694"/>
      <c r="ADM43" s="2058"/>
      <c r="ADN43" s="1696"/>
      <c r="ADO43" s="1696"/>
      <c r="ADP43" s="1695"/>
      <c r="ADQ43" s="1549"/>
      <c r="ADR43" s="1550"/>
      <c r="ADS43" s="1550"/>
      <c r="ADT43" s="1694"/>
      <c r="ADU43" s="2058"/>
      <c r="ADV43" s="1696"/>
      <c r="ADW43" s="1696"/>
      <c r="ADX43" s="1695"/>
      <c r="ADY43" s="1549"/>
      <c r="ADZ43" s="1550"/>
      <c r="AEA43" s="1550"/>
      <c r="AEB43" s="1694"/>
      <c r="AEC43" s="2058"/>
      <c r="AED43" s="1696"/>
      <c r="AEE43" s="1696"/>
      <c r="AEF43" s="1695"/>
      <c r="AEG43" s="1549"/>
      <c r="AEH43" s="1550"/>
      <c r="AEI43" s="1550"/>
      <c r="AEJ43" s="1694"/>
      <c r="AEK43" s="2058"/>
      <c r="AEL43" s="1696"/>
      <c r="AEM43" s="1696"/>
      <c r="AEN43" s="1695"/>
      <c r="AEO43" s="1549"/>
      <c r="AEP43" s="1550"/>
      <c r="AEQ43" s="1550"/>
      <c r="AER43" s="1694"/>
      <c r="AES43" s="2058"/>
      <c r="AET43" s="1696"/>
      <c r="AEU43" s="1696"/>
      <c r="AEV43" s="1695"/>
      <c r="AEW43" s="1549"/>
      <c r="AEX43" s="1550"/>
      <c r="AEY43" s="1550"/>
      <c r="AEZ43" s="1694"/>
      <c r="AFA43" s="2058"/>
      <c r="AFB43" s="1696"/>
      <c r="AFC43" s="1696"/>
      <c r="AFD43" s="1695"/>
      <c r="AFE43" s="1549"/>
      <c r="AFF43" s="1550"/>
      <c r="AFG43" s="1550"/>
      <c r="AFH43" s="1694"/>
      <c r="AFI43" s="2058"/>
      <c r="AFJ43" s="1696"/>
      <c r="AFK43" s="1696"/>
      <c r="AFL43" s="1695"/>
      <c r="AFM43" s="1549"/>
      <c r="AFN43" s="1550"/>
      <c r="AFO43" s="1550"/>
      <c r="AFP43" s="1694"/>
      <c r="AFQ43" s="2058"/>
      <c r="AFR43" s="1696"/>
      <c r="AFS43" s="1696"/>
      <c r="AFT43" s="1695"/>
      <c r="AFU43" s="1549"/>
      <c r="AFV43" s="1550"/>
      <c r="AFW43" s="1550"/>
      <c r="AFX43" s="1694"/>
      <c r="AFY43" s="2058"/>
      <c r="AFZ43" s="1696"/>
      <c r="AGA43" s="1696"/>
      <c r="AGB43" s="1695"/>
      <c r="AGC43" s="1549"/>
      <c r="AGD43" s="1550"/>
      <c r="AGE43" s="1550"/>
      <c r="AGF43" s="1694"/>
      <c r="AGG43" s="2058"/>
      <c r="AGH43" s="1696"/>
      <c r="AGI43" s="1696"/>
      <c r="AGJ43" s="1695"/>
      <c r="AGK43" s="1549"/>
      <c r="AGL43" s="1550"/>
      <c r="AGM43" s="1550"/>
      <c r="AGN43" s="1694"/>
      <c r="AGO43" s="2058"/>
      <c r="AGP43" s="1696"/>
      <c r="AGQ43" s="1696"/>
      <c r="AGR43" s="1695"/>
      <c r="AGS43" s="1549"/>
      <c r="AGT43" s="1550"/>
      <c r="AGU43" s="1550"/>
      <c r="AGV43" s="1694"/>
      <c r="AGW43" s="2058"/>
      <c r="AGX43" s="1696"/>
      <c r="AGY43" s="1696"/>
      <c r="AGZ43" s="1695"/>
      <c r="AHA43" s="1549"/>
      <c r="AHB43" s="1550"/>
      <c r="AHC43" s="1550"/>
      <c r="AHD43" s="1694"/>
      <c r="AHE43" s="2058"/>
      <c r="AHF43" s="1696"/>
      <c r="AHG43" s="1696"/>
      <c r="AHH43" s="1695"/>
      <c r="AHI43" s="1549"/>
      <c r="AHJ43" s="1550"/>
      <c r="AHK43" s="1550"/>
      <c r="AHL43" s="1694"/>
      <c r="AHM43" s="2058"/>
      <c r="AHN43" s="1696"/>
      <c r="AHO43" s="1696"/>
      <c r="AHP43" s="1695"/>
      <c r="AHQ43" s="1549"/>
      <c r="AHR43" s="1550"/>
      <c r="AHS43" s="1550"/>
      <c r="AHT43" s="1694"/>
      <c r="AHU43" s="2058"/>
      <c r="AHV43" s="1696"/>
      <c r="AHW43" s="1696"/>
      <c r="AHX43" s="1695"/>
      <c r="AHY43" s="1549"/>
      <c r="AHZ43" s="1550"/>
      <c r="AIA43" s="1550"/>
      <c r="AIB43" s="1694"/>
      <c r="AIC43" s="2058"/>
      <c r="AID43" s="1696"/>
      <c r="AIE43" s="1696"/>
      <c r="AIF43" s="1695"/>
      <c r="AIG43" s="1549"/>
      <c r="AIH43" s="1550"/>
      <c r="AII43" s="1550"/>
      <c r="AIJ43" s="1694"/>
      <c r="AIK43" s="2058"/>
      <c r="AIL43" s="1696"/>
      <c r="AIM43" s="1696"/>
      <c r="AIN43" s="1695"/>
      <c r="AIO43" s="1549"/>
      <c r="AIP43" s="1550"/>
      <c r="AIQ43" s="1550"/>
      <c r="AIR43" s="1694"/>
      <c r="AIS43" s="2058"/>
      <c r="AIT43" s="1696"/>
      <c r="AIU43" s="1696"/>
      <c r="AIV43" s="1695"/>
      <c r="AIW43" s="1549"/>
      <c r="AIX43" s="1550"/>
      <c r="AIY43" s="1550"/>
      <c r="AIZ43" s="1694"/>
      <c r="AJA43" s="2058"/>
      <c r="AJB43" s="1696"/>
      <c r="AJC43" s="1696"/>
      <c r="AJD43" s="1695"/>
      <c r="AJE43" s="1549"/>
      <c r="AJF43" s="1550"/>
      <c r="AJG43" s="1550"/>
      <c r="AJH43" s="1694"/>
      <c r="AJI43" s="2058"/>
      <c r="AJJ43" s="1696"/>
      <c r="AJK43" s="1696"/>
      <c r="AJL43" s="1695"/>
      <c r="AJM43" s="1549"/>
      <c r="AJN43" s="1550"/>
      <c r="AJO43" s="1550"/>
      <c r="AJP43" s="1694"/>
      <c r="AJQ43" s="2058"/>
      <c r="AJR43" s="1696"/>
      <c r="AJS43" s="1696"/>
      <c r="AJT43" s="1695"/>
      <c r="AJU43" s="1549"/>
      <c r="AJV43" s="1550"/>
      <c r="AJW43" s="1550"/>
      <c r="AJX43" s="1694"/>
      <c r="AJY43" s="2058"/>
      <c r="AJZ43" s="1696"/>
      <c r="AKA43" s="1696"/>
      <c r="AKB43" s="1695"/>
      <c r="AKC43" s="1549"/>
      <c r="AKD43" s="1550"/>
      <c r="AKE43" s="1550"/>
      <c r="AKF43" s="1694"/>
      <c r="AKG43" s="2058"/>
      <c r="AKH43" s="1696"/>
      <c r="AKI43" s="1696"/>
      <c r="AKJ43" s="1695"/>
      <c r="AKK43" s="1549"/>
      <c r="AKL43" s="1550"/>
      <c r="AKM43" s="1550"/>
      <c r="AKN43" s="1694"/>
      <c r="AKO43" s="2058"/>
      <c r="AKP43" s="1696"/>
      <c r="AKQ43" s="1696"/>
      <c r="AKR43" s="1695"/>
      <c r="AKS43" s="1549"/>
      <c r="AKT43" s="1550"/>
      <c r="AKU43" s="1550"/>
      <c r="AKV43" s="1694"/>
      <c r="AKW43" s="2058"/>
      <c r="AKX43" s="1696"/>
      <c r="AKY43" s="1696"/>
      <c r="AKZ43" s="1695"/>
      <c r="ALA43" s="1549"/>
      <c r="ALB43" s="1550"/>
      <c r="ALC43" s="1550"/>
      <c r="ALD43" s="1694"/>
      <c r="ALE43" s="2058"/>
      <c r="ALF43" s="1696"/>
      <c r="ALG43" s="1696"/>
      <c r="ALH43" s="1695"/>
      <c r="ALI43" s="1549"/>
      <c r="ALJ43" s="1550"/>
      <c r="ALK43" s="1550"/>
      <c r="ALL43" s="1694"/>
      <c r="ALM43" s="2058"/>
      <c r="ALN43" s="1696"/>
      <c r="ALO43" s="1696"/>
      <c r="ALP43" s="1695"/>
      <c r="ALQ43" s="1549"/>
      <c r="ALR43" s="1550"/>
      <c r="ALS43" s="1550"/>
      <c r="ALT43" s="1694"/>
      <c r="ALU43" s="2058"/>
      <c r="ALV43" s="1696"/>
      <c r="ALW43" s="1696"/>
      <c r="ALX43" s="1695"/>
      <c r="ALY43" s="1549"/>
      <c r="ALZ43" s="1550"/>
      <c r="AMA43" s="1550"/>
      <c r="AMB43" s="1694"/>
      <c r="AMC43" s="2058"/>
      <c r="AMD43" s="1696"/>
      <c r="AME43" s="1696"/>
      <c r="AMF43" s="1695"/>
      <c r="AMG43" s="1549"/>
      <c r="AMH43" s="1550"/>
      <c r="AMI43" s="1550"/>
      <c r="AMJ43" s="1703"/>
    </row>
    <row r="44" spans="1:1024" s="72" customFormat="1" ht="15" customHeight="1">
      <c r="A44" s="1694">
        <v>6250000030</v>
      </c>
      <c r="B44" s="1790" t="s">
        <v>4032</v>
      </c>
      <c r="C44" s="1696" t="s">
        <v>4033</v>
      </c>
      <c r="D44" s="1696" t="s">
        <v>4034</v>
      </c>
      <c r="E44" s="1695">
        <v>6</v>
      </c>
      <c r="F44" s="1549">
        <v>4.2</v>
      </c>
      <c r="G44" s="1536">
        <f>F44*$I$2</f>
        <v>0</v>
      </c>
      <c r="H44" s="1536">
        <f>G44-G44*($I$1)</f>
        <v>0</v>
      </c>
      <c r="I44"/>
      <c r="L44" s="85"/>
      <c r="M44" s="85"/>
      <c r="N44" s="144"/>
      <c r="O44" s="145"/>
      <c r="P44" s="145"/>
      <c r="Q44" s="146"/>
      <c r="T44" s="85"/>
      <c r="U44" s="144"/>
      <c r="V44" s="145"/>
      <c r="W44" s="145"/>
      <c r="X44" s="146"/>
      <c r="Y44" s="1792"/>
      <c r="AB44" s="85"/>
      <c r="AC44" s="144"/>
      <c r="AD44" s="145"/>
      <c r="AE44" s="145"/>
      <c r="AF44" s="146"/>
      <c r="AG44" s="1792"/>
      <c r="AJ44" s="85"/>
      <c r="AK44" s="144"/>
      <c r="AL44" s="145"/>
      <c r="AM44" s="145"/>
      <c r="AN44" s="146"/>
      <c r="AO44" s="1792"/>
      <c r="AR44" s="85"/>
      <c r="AS44" s="144"/>
      <c r="AT44" s="145"/>
      <c r="AU44" s="145"/>
      <c r="AV44" s="146"/>
      <c r="AW44" s="1792"/>
      <c r="AZ44" s="85"/>
      <c r="BA44" s="144"/>
      <c r="BB44" s="145"/>
      <c r="BC44" s="145"/>
      <c r="BD44" s="146"/>
      <c r="BE44" s="1792"/>
      <c r="BH44" s="85"/>
      <c r="BI44" s="144"/>
      <c r="BJ44" s="145"/>
      <c r="BK44" s="145"/>
      <c r="BL44" s="146"/>
      <c r="BM44" s="1792"/>
      <c r="BP44" s="85"/>
      <c r="BQ44" s="144"/>
      <c r="BR44" s="145"/>
      <c r="BS44" s="145"/>
      <c r="BT44" s="146"/>
      <c r="BU44" s="1792"/>
      <c r="BX44" s="85"/>
      <c r="BY44" s="144"/>
      <c r="BZ44" s="145"/>
      <c r="CA44" s="145"/>
      <c r="CB44" s="146"/>
      <c r="CC44" s="1792"/>
      <c r="CF44" s="85"/>
      <c r="CG44" s="144"/>
      <c r="CH44" s="145"/>
      <c r="CI44" s="145"/>
      <c r="CJ44" s="146"/>
      <c r="CK44" s="1792"/>
      <c r="CN44" s="85"/>
      <c r="CO44" s="144"/>
      <c r="CP44" s="145"/>
      <c r="CQ44" s="145"/>
      <c r="CR44" s="146"/>
      <c r="CS44" s="1792"/>
      <c r="CV44" s="85"/>
      <c r="CW44" s="144"/>
      <c r="CX44" s="145"/>
      <c r="CY44" s="145"/>
      <c r="CZ44" s="146"/>
      <c r="DA44" s="1792"/>
      <c r="DD44" s="85"/>
      <c r="DE44" s="144"/>
      <c r="DF44" s="145"/>
      <c r="DG44" s="145"/>
      <c r="DH44" s="146"/>
      <c r="DI44" s="1792"/>
      <c r="DL44" s="85"/>
      <c r="DM44" s="144"/>
      <c r="DN44" s="145"/>
      <c r="DO44" s="145"/>
      <c r="DP44" s="146"/>
      <c r="DQ44" s="1792"/>
      <c r="DT44" s="85"/>
      <c r="DU44" s="144"/>
      <c r="DV44" s="145"/>
      <c r="DW44" s="145"/>
      <c r="DX44" s="146"/>
      <c r="DY44" s="1792"/>
      <c r="EB44" s="85"/>
      <c r="EC44" s="144"/>
      <c r="ED44" s="145"/>
      <c r="EE44" s="145"/>
      <c r="EF44" s="146"/>
      <c r="EG44" s="1792"/>
      <c r="EJ44" s="85"/>
      <c r="EK44" s="144"/>
      <c r="EL44" s="145"/>
      <c r="EM44" s="145"/>
      <c r="EN44" s="146"/>
      <c r="EO44" s="1792"/>
      <c r="ER44" s="85"/>
      <c r="ES44" s="144"/>
      <c r="ET44" s="145"/>
      <c r="EU44" s="145"/>
      <c r="EV44" s="146"/>
      <c r="EW44" s="1792"/>
      <c r="EZ44" s="85"/>
      <c r="FA44" s="144"/>
      <c r="FB44" s="145"/>
      <c r="FC44" s="145"/>
      <c r="FD44" s="146"/>
      <c r="FE44" s="1792"/>
      <c r="FH44" s="85"/>
      <c r="FI44" s="144"/>
      <c r="FJ44" s="145"/>
      <c r="FK44" s="145"/>
      <c r="FL44" s="146"/>
      <c r="FM44" s="1792"/>
      <c r="FP44" s="85"/>
      <c r="FQ44" s="144"/>
      <c r="FR44" s="145"/>
      <c r="FS44" s="145"/>
      <c r="FT44" s="146"/>
      <c r="FU44" s="1792"/>
      <c r="FX44" s="85"/>
      <c r="FY44" s="144"/>
      <c r="FZ44" s="145"/>
      <c r="GA44" s="145"/>
      <c r="GB44" s="146"/>
      <c r="GC44" s="1792"/>
      <c r="GF44" s="85"/>
      <c r="GG44" s="144"/>
      <c r="GH44" s="145"/>
      <c r="GI44" s="145"/>
      <c r="GJ44" s="146"/>
      <c r="GK44" s="1792"/>
      <c r="GN44" s="85"/>
      <c r="GO44" s="144"/>
      <c r="GP44" s="145"/>
      <c r="GQ44" s="145"/>
      <c r="GR44" s="146"/>
      <c r="GS44" s="1792"/>
      <c r="GV44" s="85"/>
      <c r="GW44" s="144"/>
      <c r="GX44" s="145"/>
      <c r="GY44" s="145"/>
      <c r="GZ44" s="146"/>
      <c r="HA44" s="1792"/>
      <c r="HD44" s="85"/>
      <c r="HE44" s="144"/>
      <c r="HF44" s="145"/>
      <c r="HG44" s="145"/>
      <c r="HH44" s="146"/>
      <c r="HI44" s="1792"/>
      <c r="HL44" s="85"/>
      <c r="HM44" s="144"/>
      <c r="HN44" s="145"/>
      <c r="HO44" s="145"/>
      <c r="HP44" s="146"/>
      <c r="HQ44" s="1792"/>
      <c r="HT44" s="85"/>
      <c r="HU44" s="144"/>
      <c r="HV44" s="145"/>
      <c r="HW44" s="145"/>
      <c r="HX44" s="146"/>
      <c r="HY44" s="1792"/>
      <c r="IB44" s="85"/>
      <c r="IC44" s="144"/>
      <c r="ID44" s="145"/>
      <c r="IE44" s="145"/>
      <c r="IF44" s="146"/>
      <c r="IG44" s="1792"/>
      <c r="IJ44" s="85"/>
      <c r="IK44" s="144"/>
      <c r="IL44" s="145"/>
      <c r="IM44" s="145"/>
      <c r="IN44" s="146"/>
      <c r="IO44" s="1792"/>
      <c r="IR44" s="85"/>
      <c r="IS44" s="144"/>
      <c r="IT44" s="145"/>
      <c r="IU44" s="145"/>
      <c r="IV44" s="146"/>
      <c r="IW44" s="1792"/>
      <c r="IZ44" s="85"/>
      <c r="JA44" s="144"/>
      <c r="JB44" s="145"/>
      <c r="JC44" s="145"/>
      <c r="JD44" s="146"/>
      <c r="JE44" s="1792"/>
      <c r="JH44" s="85"/>
      <c r="JI44" s="144"/>
      <c r="JJ44" s="145"/>
      <c r="JK44" s="145"/>
      <c r="JL44" s="146"/>
      <c r="JM44" s="1792"/>
      <c r="JP44" s="85"/>
      <c r="JQ44" s="144"/>
      <c r="JR44" s="145"/>
      <c r="JS44" s="145"/>
      <c r="JT44" s="146"/>
      <c r="JU44" s="1792"/>
      <c r="JX44" s="85"/>
      <c r="JY44" s="144"/>
      <c r="JZ44" s="145"/>
      <c r="KA44" s="145"/>
      <c r="KB44" s="146"/>
      <c r="KC44" s="1792"/>
      <c r="KF44" s="85"/>
      <c r="KG44" s="144"/>
      <c r="KH44" s="145"/>
      <c r="KI44" s="145"/>
      <c r="KJ44" s="146"/>
      <c r="KK44" s="1792"/>
      <c r="KN44" s="85"/>
      <c r="KO44" s="144"/>
      <c r="KP44" s="145"/>
      <c r="KQ44" s="145"/>
      <c r="KR44" s="146"/>
      <c r="KS44" s="1792"/>
      <c r="KV44" s="85"/>
      <c r="KW44" s="144"/>
      <c r="KX44" s="145"/>
      <c r="KY44" s="145"/>
      <c r="KZ44" s="146"/>
      <c r="LA44" s="1792"/>
      <c r="LD44" s="85"/>
      <c r="LE44" s="144"/>
      <c r="LF44" s="145"/>
      <c r="LG44" s="145"/>
      <c r="LH44" s="146"/>
      <c r="LI44" s="1792"/>
      <c r="LL44" s="85"/>
      <c r="LM44" s="144"/>
      <c r="LN44" s="145"/>
      <c r="LO44" s="145"/>
      <c r="LP44" s="146"/>
      <c r="LQ44" s="1792"/>
      <c r="LT44" s="85"/>
      <c r="LU44" s="144"/>
      <c r="LV44" s="145"/>
      <c r="LW44" s="145"/>
      <c r="LX44" s="146"/>
      <c r="LY44" s="1792"/>
      <c r="MB44" s="85"/>
      <c r="MC44" s="144"/>
      <c r="MD44" s="145"/>
      <c r="ME44" s="145"/>
      <c r="MF44" s="146"/>
      <c r="MG44" s="1792"/>
      <c r="MJ44" s="85"/>
      <c r="MK44" s="144"/>
      <c r="ML44" s="145"/>
      <c r="MM44" s="145"/>
      <c r="MN44" s="146"/>
      <c r="MO44" s="1792"/>
      <c r="MR44" s="85"/>
      <c r="MS44" s="144"/>
      <c r="MT44" s="145"/>
      <c r="MU44" s="145"/>
      <c r="MV44" s="146"/>
      <c r="MW44" s="1792"/>
      <c r="MZ44" s="85"/>
      <c r="NA44" s="144"/>
      <c r="NB44" s="145"/>
      <c r="NC44" s="145"/>
      <c r="ND44" s="146"/>
      <c r="NE44" s="1792"/>
      <c r="NH44" s="85"/>
      <c r="NI44" s="144"/>
      <c r="NJ44" s="145"/>
      <c r="NK44" s="145"/>
      <c r="NL44" s="146"/>
      <c r="NM44" s="1792"/>
      <c r="NP44" s="85"/>
      <c r="NQ44" s="144"/>
      <c r="NR44" s="145"/>
      <c r="NS44" s="145"/>
      <c r="NT44" s="146"/>
      <c r="NU44" s="1792"/>
      <c r="NX44" s="85"/>
      <c r="NY44" s="144"/>
      <c r="NZ44" s="145"/>
      <c r="OA44" s="145"/>
      <c r="OB44" s="146"/>
      <c r="OC44" s="1792"/>
      <c r="OF44" s="85"/>
      <c r="OG44" s="144"/>
      <c r="OH44" s="145"/>
      <c r="OI44" s="145"/>
      <c r="OJ44" s="146"/>
      <c r="OK44" s="1792"/>
      <c r="ON44" s="85"/>
      <c r="OO44" s="144"/>
      <c r="OP44" s="145"/>
      <c r="OQ44" s="145"/>
      <c r="OR44" s="146"/>
      <c r="OS44" s="1792"/>
      <c r="OV44" s="85"/>
      <c r="OW44" s="144"/>
      <c r="OX44" s="145"/>
      <c r="OY44" s="145"/>
      <c r="OZ44" s="146"/>
      <c r="PA44" s="1792"/>
      <c r="PD44" s="85"/>
      <c r="PE44" s="144"/>
      <c r="PF44" s="145"/>
      <c r="PG44" s="145"/>
      <c r="PH44" s="146"/>
      <c r="PI44" s="1792"/>
      <c r="PL44" s="85"/>
      <c r="PM44" s="144"/>
      <c r="PN44" s="145"/>
      <c r="PO44" s="145"/>
      <c r="PP44" s="146"/>
      <c r="PQ44" s="1792"/>
      <c r="PT44" s="85"/>
      <c r="PU44" s="144"/>
      <c r="PV44" s="145"/>
      <c r="PW44" s="145"/>
      <c r="PX44" s="146"/>
      <c r="PY44" s="1792"/>
      <c r="QB44" s="85"/>
      <c r="QC44" s="144"/>
      <c r="QD44" s="145"/>
      <c r="QE44" s="145"/>
      <c r="QF44" s="146"/>
      <c r="QG44" s="1792"/>
      <c r="QJ44" s="85"/>
      <c r="QK44" s="144"/>
      <c r="QL44" s="145"/>
      <c r="QM44" s="145"/>
      <c r="QN44" s="146"/>
      <c r="QO44" s="1792"/>
      <c r="QR44" s="85"/>
      <c r="QS44" s="144"/>
      <c r="QT44" s="145"/>
      <c r="QU44" s="145"/>
      <c r="QV44" s="146"/>
      <c r="QW44" s="1792"/>
      <c r="QZ44" s="85"/>
      <c r="RA44" s="144"/>
      <c r="RB44" s="145"/>
      <c r="RC44" s="145"/>
      <c r="RD44" s="146"/>
      <c r="RE44" s="1792"/>
      <c r="RH44" s="85"/>
      <c r="RI44" s="144"/>
      <c r="RJ44" s="145"/>
      <c r="RK44" s="145"/>
      <c r="RL44" s="146"/>
      <c r="RM44" s="1792"/>
      <c r="RP44" s="85"/>
      <c r="RQ44" s="144"/>
      <c r="RR44" s="145"/>
      <c r="RS44" s="145"/>
      <c r="RT44" s="146"/>
      <c r="RU44" s="1792"/>
      <c r="RX44" s="85"/>
      <c r="RY44" s="144"/>
      <c r="RZ44" s="145"/>
      <c r="SA44" s="145"/>
      <c r="SB44" s="146"/>
      <c r="SC44" s="1792"/>
      <c r="SF44" s="85"/>
      <c r="SG44" s="144"/>
      <c r="SH44" s="145"/>
      <c r="SI44" s="145"/>
      <c r="SJ44" s="146"/>
      <c r="SK44" s="1792"/>
      <c r="SN44" s="85"/>
      <c r="SO44" s="144"/>
      <c r="SP44" s="145"/>
      <c r="SQ44" s="145"/>
      <c r="SR44" s="146"/>
      <c r="SS44" s="1792"/>
      <c r="SV44" s="85"/>
      <c r="SW44" s="144"/>
      <c r="SX44" s="145"/>
      <c r="SY44" s="145"/>
      <c r="SZ44" s="146"/>
      <c r="TA44" s="1792"/>
      <c r="TD44" s="85"/>
      <c r="TE44" s="144"/>
      <c r="TF44" s="145"/>
      <c r="TG44" s="145"/>
      <c r="TH44" s="146"/>
      <c r="TI44" s="1792"/>
      <c r="TL44" s="85"/>
      <c r="TM44" s="144"/>
      <c r="TN44" s="145"/>
      <c r="TO44" s="145"/>
      <c r="TP44" s="146"/>
      <c r="TQ44" s="1792"/>
      <c r="TT44" s="85"/>
      <c r="TU44" s="144"/>
      <c r="TV44" s="145"/>
      <c r="TW44" s="145"/>
      <c r="TX44" s="146"/>
      <c r="TY44" s="1792"/>
      <c r="UB44" s="85"/>
      <c r="UC44" s="144"/>
      <c r="UD44" s="145"/>
      <c r="UE44" s="145"/>
      <c r="UF44" s="146"/>
      <c r="UG44" s="1792"/>
      <c r="UJ44" s="85"/>
      <c r="UK44" s="144"/>
      <c r="UL44" s="145"/>
      <c r="UM44" s="145"/>
      <c r="UN44" s="146"/>
      <c r="UO44" s="1792"/>
      <c r="UR44" s="85"/>
      <c r="US44" s="144"/>
      <c r="UT44" s="145"/>
      <c r="UU44" s="145"/>
      <c r="UV44" s="146"/>
      <c r="UW44" s="1792"/>
      <c r="UZ44" s="85"/>
      <c r="VA44" s="144"/>
      <c r="VB44" s="145"/>
      <c r="VC44" s="145"/>
      <c r="VD44" s="146"/>
      <c r="VE44" s="1792"/>
      <c r="VH44" s="85"/>
      <c r="VI44" s="144"/>
      <c r="VJ44" s="145"/>
      <c r="VK44" s="145"/>
      <c r="VL44" s="146"/>
      <c r="VM44" s="1792"/>
      <c r="VP44" s="85"/>
      <c r="VQ44" s="144"/>
      <c r="VR44" s="145"/>
      <c r="VS44" s="145"/>
      <c r="VT44" s="146"/>
      <c r="VU44" s="1792"/>
      <c r="VX44" s="85"/>
      <c r="VY44" s="144"/>
      <c r="VZ44" s="145"/>
      <c r="WA44" s="145"/>
      <c r="WB44" s="146"/>
      <c r="WC44" s="1792"/>
      <c r="WF44" s="85"/>
      <c r="WG44" s="144"/>
      <c r="WH44" s="145"/>
      <c r="WI44" s="145"/>
      <c r="WJ44" s="146"/>
      <c r="WK44" s="1792"/>
      <c r="WN44" s="85"/>
      <c r="WO44" s="144"/>
      <c r="WP44" s="145"/>
      <c r="WQ44" s="145"/>
      <c r="WR44" s="146"/>
      <c r="WS44" s="1792"/>
      <c r="WV44" s="85"/>
      <c r="WW44" s="144"/>
      <c r="WX44" s="145"/>
      <c r="WY44" s="145"/>
      <c r="WZ44" s="146"/>
      <c r="XA44" s="1792"/>
      <c r="XD44" s="85"/>
      <c r="XE44" s="144"/>
      <c r="XF44" s="145"/>
      <c r="XG44" s="145"/>
      <c r="XH44" s="146"/>
      <c r="XI44" s="1792"/>
      <c r="XL44" s="85"/>
      <c r="XM44" s="144"/>
      <c r="XN44" s="145"/>
      <c r="XO44" s="145"/>
      <c r="XP44" s="146"/>
      <c r="XQ44" s="1792"/>
      <c r="XT44" s="85"/>
      <c r="XU44" s="144"/>
      <c r="XV44" s="145"/>
      <c r="XW44" s="145"/>
      <c r="XX44" s="146"/>
      <c r="XY44" s="1792"/>
      <c r="YB44" s="85"/>
      <c r="YC44" s="144"/>
      <c r="YD44" s="145"/>
      <c r="YE44" s="145"/>
      <c r="YF44" s="146"/>
      <c r="YG44" s="1792"/>
      <c r="YJ44" s="85"/>
      <c r="YK44" s="144"/>
      <c r="YL44" s="145"/>
      <c r="YM44" s="145"/>
      <c r="YN44" s="146"/>
      <c r="YO44" s="1792"/>
      <c r="YR44" s="85"/>
      <c r="YS44" s="144"/>
      <c r="YT44" s="145"/>
      <c r="YU44" s="145"/>
      <c r="YV44" s="146"/>
      <c r="YW44" s="1792"/>
      <c r="YZ44" s="85"/>
      <c r="ZA44" s="144"/>
      <c r="ZB44" s="145"/>
      <c r="ZC44" s="145"/>
      <c r="ZD44" s="146"/>
      <c r="ZE44" s="1792"/>
      <c r="ZH44" s="85"/>
      <c r="ZI44" s="144"/>
      <c r="ZJ44" s="145"/>
      <c r="ZK44" s="145"/>
      <c r="ZL44" s="146"/>
      <c r="ZM44" s="1792"/>
      <c r="ZP44" s="85"/>
      <c r="ZQ44" s="144"/>
      <c r="ZR44" s="145"/>
      <c r="ZS44" s="145"/>
      <c r="ZT44" s="146"/>
      <c r="ZU44" s="1792"/>
      <c r="ZX44" s="85"/>
      <c r="ZY44" s="144"/>
      <c r="ZZ44" s="145"/>
      <c r="AAA44" s="145"/>
      <c r="AAB44" s="146"/>
      <c r="AAC44" s="1792"/>
      <c r="AAF44" s="85"/>
      <c r="AAG44" s="144"/>
      <c r="AAH44" s="145"/>
      <c r="AAI44" s="145"/>
      <c r="AAJ44" s="146"/>
      <c r="AAK44" s="1792"/>
      <c r="AAN44" s="85"/>
      <c r="AAO44" s="144"/>
      <c r="AAP44" s="145"/>
      <c r="AAQ44" s="2057"/>
      <c r="AAR44" s="1694"/>
      <c r="AAS44" s="2058"/>
      <c r="AAT44" s="1696"/>
      <c r="AAU44" s="1696"/>
      <c r="AAV44" s="1695"/>
      <c r="AAW44" s="1549"/>
      <c r="AAX44" s="1550"/>
      <c r="AAY44" s="1550"/>
      <c r="AAZ44" s="1694"/>
      <c r="ABA44" s="2058"/>
      <c r="ABB44" s="1696"/>
      <c r="ABC44" s="1696"/>
      <c r="ABD44" s="1695"/>
      <c r="ABE44" s="1549"/>
      <c r="ABF44" s="1550"/>
      <c r="ABG44" s="1550"/>
      <c r="ABH44" s="1694"/>
      <c r="ABI44" s="2058"/>
      <c r="ABJ44" s="1696"/>
      <c r="ABK44" s="1696"/>
      <c r="ABL44" s="1695"/>
      <c r="ABM44" s="1549"/>
      <c r="ABN44" s="1550"/>
      <c r="ABO44" s="1550"/>
      <c r="ABP44" s="1694"/>
      <c r="ABQ44" s="2058"/>
      <c r="ABR44" s="1696"/>
      <c r="ABS44" s="1696"/>
      <c r="ABT44" s="1695"/>
      <c r="ABU44" s="1549"/>
      <c r="ABV44" s="1550"/>
      <c r="ABW44" s="1550"/>
      <c r="ABX44" s="1694"/>
      <c r="ABY44" s="2058"/>
      <c r="ABZ44" s="1696"/>
      <c r="ACA44" s="1696"/>
      <c r="ACB44" s="1695"/>
      <c r="ACC44" s="1549"/>
      <c r="ACD44" s="1550"/>
      <c r="ACE44" s="1550"/>
      <c r="ACF44" s="1694"/>
      <c r="ACG44" s="2058"/>
      <c r="ACH44" s="1696"/>
      <c r="ACI44" s="1696"/>
      <c r="ACJ44" s="1695"/>
      <c r="ACK44" s="1549"/>
      <c r="ACL44" s="1550"/>
      <c r="ACM44" s="1550"/>
      <c r="ACN44" s="1694"/>
      <c r="ACO44" s="2058"/>
      <c r="ACP44" s="1696"/>
      <c r="ACQ44" s="1696"/>
      <c r="ACR44" s="1695"/>
      <c r="ACS44" s="1549"/>
      <c r="ACT44" s="1550"/>
      <c r="ACU44" s="1550"/>
      <c r="ACV44" s="1694"/>
      <c r="ACW44" s="2058"/>
      <c r="ACX44" s="1696"/>
      <c r="ACY44" s="1696"/>
      <c r="ACZ44" s="1695"/>
      <c r="ADA44" s="1549"/>
      <c r="ADB44" s="1550"/>
      <c r="ADC44" s="1550"/>
      <c r="ADD44" s="1694"/>
      <c r="ADE44" s="2058"/>
      <c r="ADF44" s="1696"/>
      <c r="ADG44" s="1696"/>
      <c r="ADH44" s="1695"/>
      <c r="ADI44" s="1549"/>
      <c r="ADJ44" s="1550"/>
      <c r="ADK44" s="1550"/>
      <c r="ADL44" s="1694"/>
      <c r="ADM44" s="2058"/>
      <c r="ADN44" s="1696"/>
      <c r="ADO44" s="1696"/>
      <c r="ADP44" s="1695"/>
      <c r="ADQ44" s="1549"/>
      <c r="ADR44" s="1550"/>
      <c r="ADS44" s="1550"/>
      <c r="ADT44" s="1694"/>
      <c r="ADU44" s="2058"/>
      <c r="ADV44" s="1696"/>
      <c r="ADW44" s="1696"/>
      <c r="ADX44" s="1695"/>
      <c r="ADY44" s="1549"/>
      <c r="ADZ44" s="1550"/>
      <c r="AEA44" s="1550"/>
      <c r="AEB44" s="1694"/>
      <c r="AEC44" s="2058"/>
      <c r="AED44" s="1696"/>
      <c r="AEE44" s="1696"/>
      <c r="AEF44" s="1695"/>
      <c r="AEG44" s="1549"/>
      <c r="AEH44" s="1550"/>
      <c r="AEI44" s="1550"/>
      <c r="AEJ44" s="1694"/>
      <c r="AEK44" s="2058"/>
      <c r="AEL44" s="1696"/>
      <c r="AEM44" s="1696"/>
      <c r="AEN44" s="1695"/>
      <c r="AEO44" s="1549"/>
      <c r="AEP44" s="1550"/>
      <c r="AEQ44" s="1550"/>
      <c r="AER44" s="1694"/>
      <c r="AES44" s="2058"/>
      <c r="AET44" s="1696"/>
      <c r="AEU44" s="1696"/>
      <c r="AEV44" s="1695"/>
      <c r="AEW44" s="1549"/>
      <c r="AEX44" s="1550"/>
      <c r="AEY44" s="1550"/>
      <c r="AEZ44" s="1694"/>
      <c r="AFA44" s="2058"/>
      <c r="AFB44" s="1696"/>
      <c r="AFC44" s="1696"/>
      <c r="AFD44" s="1695"/>
      <c r="AFE44" s="1549"/>
      <c r="AFF44" s="1550"/>
      <c r="AFG44" s="1550"/>
      <c r="AFH44" s="1694"/>
      <c r="AFI44" s="2058"/>
      <c r="AFJ44" s="1696"/>
      <c r="AFK44" s="1696"/>
      <c r="AFL44" s="1695"/>
      <c r="AFM44" s="1549"/>
      <c r="AFN44" s="1550"/>
      <c r="AFO44" s="1550"/>
      <c r="AFP44" s="1694"/>
      <c r="AFQ44" s="2058"/>
      <c r="AFR44" s="1696"/>
      <c r="AFS44" s="1696"/>
      <c r="AFT44" s="1695"/>
      <c r="AFU44" s="1549"/>
      <c r="AFV44" s="1550"/>
      <c r="AFW44" s="1550"/>
      <c r="AFX44" s="1694"/>
      <c r="AFY44" s="2058"/>
      <c r="AFZ44" s="1696"/>
      <c r="AGA44" s="1696"/>
      <c r="AGB44" s="1695"/>
      <c r="AGC44" s="1549"/>
      <c r="AGD44" s="1550"/>
      <c r="AGE44" s="1550"/>
      <c r="AGF44" s="1694"/>
      <c r="AGG44" s="2058"/>
      <c r="AGH44" s="1696"/>
      <c r="AGI44" s="1696"/>
      <c r="AGJ44" s="1695"/>
      <c r="AGK44" s="1549"/>
      <c r="AGL44" s="1550"/>
      <c r="AGM44" s="1550"/>
      <c r="AGN44" s="1694"/>
      <c r="AGO44" s="2058"/>
      <c r="AGP44" s="1696"/>
      <c r="AGQ44" s="1696"/>
      <c r="AGR44" s="1695"/>
      <c r="AGS44" s="1549"/>
      <c r="AGT44" s="1550"/>
      <c r="AGU44" s="1550"/>
      <c r="AGV44" s="1694"/>
      <c r="AGW44" s="2058"/>
      <c r="AGX44" s="1696"/>
      <c r="AGY44" s="1696"/>
      <c r="AGZ44" s="1695"/>
      <c r="AHA44" s="1549"/>
      <c r="AHB44" s="1550"/>
      <c r="AHC44" s="1550"/>
      <c r="AHD44" s="1694"/>
      <c r="AHE44" s="2058"/>
      <c r="AHF44" s="1696"/>
      <c r="AHG44" s="1696"/>
      <c r="AHH44" s="1695"/>
      <c r="AHI44" s="1549"/>
      <c r="AHJ44" s="1550"/>
      <c r="AHK44" s="1550"/>
      <c r="AHL44" s="1694"/>
      <c r="AHM44" s="2058"/>
      <c r="AHN44" s="1696"/>
      <c r="AHO44" s="1696"/>
      <c r="AHP44" s="1695"/>
      <c r="AHQ44" s="1549"/>
      <c r="AHR44" s="1550"/>
      <c r="AHS44" s="1550"/>
      <c r="AHT44" s="1694"/>
      <c r="AHU44" s="2058"/>
      <c r="AHV44" s="1696"/>
      <c r="AHW44" s="1696"/>
      <c r="AHX44" s="1695"/>
      <c r="AHY44" s="1549"/>
      <c r="AHZ44" s="1550"/>
      <c r="AIA44" s="1550"/>
      <c r="AIB44" s="1694"/>
      <c r="AIC44" s="2058"/>
      <c r="AID44" s="1696"/>
      <c r="AIE44" s="1696"/>
      <c r="AIF44" s="1695"/>
      <c r="AIG44" s="1549"/>
      <c r="AIH44" s="1550"/>
      <c r="AII44" s="1550"/>
      <c r="AIJ44" s="1694"/>
      <c r="AIK44" s="2058"/>
      <c r="AIL44" s="1696"/>
      <c r="AIM44" s="1696"/>
      <c r="AIN44" s="1695"/>
      <c r="AIO44" s="1549"/>
      <c r="AIP44" s="1550"/>
      <c r="AIQ44" s="1550"/>
      <c r="AIR44" s="1694"/>
      <c r="AIS44" s="2058"/>
      <c r="AIT44" s="1696"/>
      <c r="AIU44" s="1696"/>
      <c r="AIV44" s="1695"/>
      <c r="AIW44" s="1549"/>
      <c r="AIX44" s="1550"/>
      <c r="AIY44" s="1550"/>
      <c r="AIZ44" s="1694"/>
      <c r="AJA44" s="2058"/>
      <c r="AJB44" s="1696"/>
      <c r="AJC44" s="1696"/>
      <c r="AJD44" s="1695"/>
      <c r="AJE44" s="1549"/>
      <c r="AJF44" s="1550"/>
      <c r="AJG44" s="1550"/>
      <c r="AJH44" s="1694"/>
      <c r="AJI44" s="2058"/>
      <c r="AJJ44" s="1696"/>
      <c r="AJK44" s="1696"/>
      <c r="AJL44" s="1695"/>
      <c r="AJM44" s="1549"/>
      <c r="AJN44" s="1550"/>
      <c r="AJO44" s="1550"/>
      <c r="AJP44" s="1694"/>
      <c r="AJQ44" s="2058"/>
      <c r="AJR44" s="1696"/>
      <c r="AJS44" s="1696"/>
      <c r="AJT44" s="1695"/>
      <c r="AJU44" s="1549"/>
      <c r="AJV44" s="1550"/>
      <c r="AJW44" s="1550"/>
      <c r="AJX44" s="1694"/>
      <c r="AJY44" s="2058"/>
      <c r="AJZ44" s="1696"/>
      <c r="AKA44" s="1696"/>
      <c r="AKB44" s="1695"/>
      <c r="AKC44" s="1549"/>
      <c r="AKD44" s="1550"/>
      <c r="AKE44" s="1550"/>
      <c r="AKF44" s="1694"/>
      <c r="AKG44" s="2058"/>
      <c r="AKH44" s="1696"/>
      <c r="AKI44" s="1696"/>
      <c r="AKJ44" s="1695"/>
      <c r="AKK44" s="1549"/>
      <c r="AKL44" s="1550"/>
      <c r="AKM44" s="1550"/>
      <c r="AKN44" s="1694"/>
      <c r="AKO44" s="2058"/>
      <c r="AKP44" s="1696"/>
      <c r="AKQ44" s="1696"/>
      <c r="AKR44" s="1695"/>
      <c r="AKS44" s="1549"/>
      <c r="AKT44" s="1550"/>
      <c r="AKU44" s="1550"/>
      <c r="AKV44" s="1694"/>
      <c r="AKW44" s="2058"/>
      <c r="AKX44" s="1696"/>
      <c r="AKY44" s="1696"/>
      <c r="AKZ44" s="1695"/>
      <c r="ALA44" s="1549"/>
      <c r="ALB44" s="1550"/>
      <c r="ALC44" s="1550"/>
      <c r="ALD44" s="1694"/>
      <c r="ALE44" s="2058"/>
      <c r="ALF44" s="1696"/>
      <c r="ALG44" s="1696"/>
      <c r="ALH44" s="1695"/>
      <c r="ALI44" s="1549"/>
      <c r="ALJ44" s="1550"/>
      <c r="ALK44" s="1550"/>
      <c r="ALL44" s="1694"/>
      <c r="ALM44" s="2058"/>
      <c r="ALN44" s="1696"/>
      <c r="ALO44" s="1696"/>
      <c r="ALP44" s="1695"/>
      <c r="ALQ44" s="1549"/>
      <c r="ALR44" s="1550"/>
      <c r="ALS44" s="1550"/>
      <c r="ALT44" s="1694"/>
      <c r="ALU44" s="2058"/>
      <c r="ALV44" s="1696"/>
      <c r="ALW44" s="1696"/>
      <c r="ALX44" s="1695"/>
      <c r="ALY44" s="1549"/>
      <c r="ALZ44" s="1550"/>
      <c r="AMA44" s="1550"/>
      <c r="AMB44" s="1694"/>
      <c r="AMC44" s="2058"/>
      <c r="AMD44" s="1696"/>
      <c r="AME44" s="1696"/>
      <c r="AMF44" s="1695"/>
      <c r="AMG44" s="1549"/>
      <c r="AMH44" s="1550"/>
      <c r="AMI44" s="1550"/>
      <c r="AMJ44" s="1703"/>
    </row>
    <row r="45" spans="1:1024" s="72" customFormat="1" ht="15" customHeight="1">
      <c r="A45" s="1694">
        <v>6250000001</v>
      </c>
      <c r="B45" s="1790"/>
      <c r="C45" s="1696" t="s">
        <v>4033</v>
      </c>
      <c r="D45" s="1696" t="s">
        <v>4035</v>
      </c>
      <c r="E45" s="1695">
        <v>6</v>
      </c>
      <c r="F45" s="1549">
        <v>9.84</v>
      </c>
      <c r="G45" s="1536">
        <f>F45*$I$2</f>
        <v>0</v>
      </c>
      <c r="H45" s="1536">
        <f>G45-G45*($I$1)</f>
        <v>0</v>
      </c>
      <c r="I45"/>
      <c r="L45" s="85"/>
      <c r="M45" s="85"/>
      <c r="N45" s="144"/>
      <c r="O45" s="145"/>
      <c r="P45" s="145"/>
      <c r="Q45" s="146"/>
      <c r="T45" s="85"/>
      <c r="U45" s="144"/>
      <c r="V45" s="145"/>
      <c r="W45" s="145"/>
      <c r="X45" s="146"/>
      <c r="Y45" s="1792"/>
      <c r="AB45" s="85"/>
      <c r="AC45" s="144"/>
      <c r="AD45" s="145"/>
      <c r="AE45" s="145"/>
      <c r="AF45" s="146"/>
      <c r="AG45" s="1792"/>
      <c r="AJ45" s="85"/>
      <c r="AK45" s="144"/>
      <c r="AL45" s="145"/>
      <c r="AM45" s="145"/>
      <c r="AN45" s="146"/>
      <c r="AO45" s="1792"/>
      <c r="AR45" s="85"/>
      <c r="AS45" s="144"/>
      <c r="AT45" s="145"/>
      <c r="AU45" s="145"/>
      <c r="AV45" s="146"/>
      <c r="AW45" s="1792"/>
      <c r="AZ45" s="85"/>
      <c r="BA45" s="144"/>
      <c r="BB45" s="145"/>
      <c r="BC45" s="145"/>
      <c r="BD45" s="146"/>
      <c r="BE45" s="1792"/>
      <c r="BH45" s="85"/>
      <c r="BI45" s="144"/>
      <c r="BJ45" s="145"/>
      <c r="BK45" s="145"/>
      <c r="BL45" s="146"/>
      <c r="BM45" s="1792"/>
      <c r="BP45" s="85"/>
      <c r="BQ45" s="144"/>
      <c r="BR45" s="145"/>
      <c r="BS45" s="145"/>
      <c r="BT45" s="146"/>
      <c r="BU45" s="1792"/>
      <c r="BX45" s="85"/>
      <c r="BY45" s="144"/>
      <c r="BZ45" s="145"/>
      <c r="CA45" s="145"/>
      <c r="CB45" s="146"/>
      <c r="CC45" s="1792"/>
      <c r="CF45" s="85"/>
      <c r="CG45" s="144"/>
      <c r="CH45" s="145"/>
      <c r="CI45" s="145"/>
      <c r="CJ45" s="146"/>
      <c r="CK45" s="1792"/>
      <c r="CN45" s="85"/>
      <c r="CO45" s="144"/>
      <c r="CP45" s="145"/>
      <c r="CQ45" s="145"/>
      <c r="CR45" s="146"/>
      <c r="CS45" s="1792"/>
      <c r="CV45" s="85"/>
      <c r="CW45" s="144"/>
      <c r="CX45" s="145"/>
      <c r="CY45" s="145"/>
      <c r="CZ45" s="146"/>
      <c r="DA45" s="1792"/>
      <c r="DD45" s="85"/>
      <c r="DE45" s="144"/>
      <c r="DF45" s="145"/>
      <c r="DG45" s="145"/>
      <c r="DH45" s="146"/>
      <c r="DI45" s="1792"/>
      <c r="DL45" s="85"/>
      <c r="DM45" s="144"/>
      <c r="DN45" s="145"/>
      <c r="DO45" s="145"/>
      <c r="DP45" s="146"/>
      <c r="DQ45" s="1792"/>
      <c r="DT45" s="85"/>
      <c r="DU45" s="144"/>
      <c r="DV45" s="145"/>
      <c r="DW45" s="145"/>
      <c r="DX45" s="146"/>
      <c r="DY45" s="1792"/>
      <c r="EB45" s="85"/>
      <c r="EC45" s="144"/>
      <c r="ED45" s="145"/>
      <c r="EE45" s="145"/>
      <c r="EF45" s="146"/>
      <c r="EG45" s="1792"/>
      <c r="EJ45" s="85"/>
      <c r="EK45" s="144"/>
      <c r="EL45" s="145"/>
      <c r="EM45" s="145"/>
      <c r="EN45" s="146"/>
      <c r="EO45" s="1792"/>
      <c r="ER45" s="85"/>
      <c r="ES45" s="144"/>
      <c r="ET45" s="145"/>
      <c r="EU45" s="145"/>
      <c r="EV45" s="146"/>
      <c r="EW45" s="1792"/>
      <c r="EZ45" s="85"/>
      <c r="FA45" s="144"/>
      <c r="FB45" s="145"/>
      <c r="FC45" s="145"/>
      <c r="FD45" s="146"/>
      <c r="FE45" s="1792"/>
      <c r="FH45" s="85"/>
      <c r="FI45" s="144"/>
      <c r="FJ45" s="145"/>
      <c r="FK45" s="145"/>
      <c r="FL45" s="146"/>
      <c r="FM45" s="1792"/>
      <c r="FP45" s="85"/>
      <c r="FQ45" s="144"/>
      <c r="FR45" s="145"/>
      <c r="FS45" s="145"/>
      <c r="FT45" s="146"/>
      <c r="FU45" s="1792"/>
      <c r="FX45" s="85"/>
      <c r="FY45" s="144"/>
      <c r="FZ45" s="145"/>
      <c r="GA45" s="145"/>
      <c r="GB45" s="146"/>
      <c r="GC45" s="1792"/>
      <c r="GF45" s="85"/>
      <c r="GG45" s="144"/>
      <c r="GH45" s="145"/>
      <c r="GI45" s="145"/>
      <c r="GJ45" s="146"/>
      <c r="GK45" s="1792"/>
      <c r="GN45" s="85"/>
      <c r="GO45" s="144"/>
      <c r="GP45" s="145"/>
      <c r="GQ45" s="145"/>
      <c r="GR45" s="146"/>
      <c r="GS45" s="1792"/>
      <c r="GV45" s="85"/>
      <c r="GW45" s="144"/>
      <c r="GX45" s="145"/>
      <c r="GY45" s="145"/>
      <c r="GZ45" s="146"/>
      <c r="HA45" s="1792"/>
      <c r="HD45" s="85"/>
      <c r="HE45" s="144"/>
      <c r="HF45" s="145"/>
      <c r="HG45" s="145"/>
      <c r="HH45" s="146"/>
      <c r="HI45" s="1792"/>
      <c r="HL45" s="85"/>
      <c r="HM45" s="144"/>
      <c r="HN45" s="145"/>
      <c r="HO45" s="145"/>
      <c r="HP45" s="146"/>
      <c r="HQ45" s="1792"/>
      <c r="HT45" s="85"/>
      <c r="HU45" s="144"/>
      <c r="HV45" s="145"/>
      <c r="HW45" s="145"/>
      <c r="HX45" s="146"/>
      <c r="HY45" s="1792"/>
      <c r="IB45" s="85"/>
      <c r="IC45" s="144"/>
      <c r="ID45" s="145"/>
      <c r="IE45" s="145"/>
      <c r="IF45" s="146"/>
      <c r="IG45" s="1792"/>
      <c r="IJ45" s="85"/>
      <c r="IK45" s="144"/>
      <c r="IL45" s="145"/>
      <c r="IM45" s="145"/>
      <c r="IN45" s="146"/>
      <c r="IO45" s="1792"/>
      <c r="IR45" s="85"/>
      <c r="IS45" s="144"/>
      <c r="IT45" s="145"/>
      <c r="IU45" s="145"/>
      <c r="IV45" s="146"/>
      <c r="IW45" s="1792"/>
      <c r="IZ45" s="85"/>
      <c r="JA45" s="144"/>
      <c r="JB45" s="145"/>
      <c r="JC45" s="145"/>
      <c r="JD45" s="146"/>
      <c r="JE45" s="1792"/>
      <c r="JH45" s="85"/>
      <c r="JI45" s="144"/>
      <c r="JJ45" s="145"/>
      <c r="JK45" s="145"/>
      <c r="JL45" s="146"/>
      <c r="JM45" s="1792"/>
      <c r="JP45" s="85"/>
      <c r="JQ45" s="144"/>
      <c r="JR45" s="145"/>
      <c r="JS45" s="145"/>
      <c r="JT45" s="146"/>
      <c r="JU45" s="1792"/>
      <c r="JX45" s="85"/>
      <c r="JY45" s="144"/>
      <c r="JZ45" s="145"/>
      <c r="KA45" s="145"/>
      <c r="KB45" s="146"/>
      <c r="KC45" s="1792"/>
      <c r="KF45" s="85"/>
      <c r="KG45" s="144"/>
      <c r="KH45" s="145"/>
      <c r="KI45" s="145"/>
      <c r="KJ45" s="146"/>
      <c r="KK45" s="1792"/>
      <c r="KN45" s="85"/>
      <c r="KO45" s="144"/>
      <c r="KP45" s="145"/>
      <c r="KQ45" s="145"/>
      <c r="KR45" s="146"/>
      <c r="KS45" s="1792"/>
      <c r="KV45" s="85"/>
      <c r="KW45" s="144"/>
      <c r="KX45" s="145"/>
      <c r="KY45" s="145"/>
      <c r="KZ45" s="146"/>
      <c r="LA45" s="1792"/>
      <c r="LD45" s="85"/>
      <c r="LE45" s="144"/>
      <c r="LF45" s="145"/>
      <c r="LG45" s="145"/>
      <c r="LH45" s="146"/>
      <c r="LI45" s="1792"/>
      <c r="LL45" s="85"/>
      <c r="LM45" s="144"/>
      <c r="LN45" s="145"/>
      <c r="LO45" s="145"/>
      <c r="LP45" s="146"/>
      <c r="LQ45" s="1792"/>
      <c r="LT45" s="85"/>
      <c r="LU45" s="144"/>
      <c r="LV45" s="145"/>
      <c r="LW45" s="145"/>
      <c r="LX45" s="146"/>
      <c r="LY45" s="1792"/>
      <c r="MB45" s="85"/>
      <c r="MC45" s="144"/>
      <c r="MD45" s="145"/>
      <c r="ME45" s="145"/>
      <c r="MF45" s="146"/>
      <c r="MG45" s="1792"/>
      <c r="MJ45" s="85"/>
      <c r="MK45" s="144"/>
      <c r="ML45" s="145"/>
      <c r="MM45" s="145"/>
      <c r="MN45" s="146"/>
      <c r="MO45" s="1792"/>
      <c r="MR45" s="85"/>
      <c r="MS45" s="144"/>
      <c r="MT45" s="145"/>
      <c r="MU45" s="145"/>
      <c r="MV45" s="146"/>
      <c r="MW45" s="1792"/>
      <c r="MZ45" s="85"/>
      <c r="NA45" s="144"/>
      <c r="NB45" s="145"/>
      <c r="NC45" s="145"/>
      <c r="ND45" s="146"/>
      <c r="NE45" s="1792"/>
      <c r="NH45" s="85"/>
      <c r="NI45" s="144"/>
      <c r="NJ45" s="145"/>
      <c r="NK45" s="145"/>
      <c r="NL45" s="146"/>
      <c r="NM45" s="1792"/>
      <c r="NP45" s="85"/>
      <c r="NQ45" s="144"/>
      <c r="NR45" s="145"/>
      <c r="NS45" s="145"/>
      <c r="NT45" s="146"/>
      <c r="NU45" s="1792"/>
      <c r="NX45" s="85"/>
      <c r="NY45" s="144"/>
      <c r="NZ45" s="145"/>
      <c r="OA45" s="145"/>
      <c r="OB45" s="146"/>
      <c r="OC45" s="1792"/>
      <c r="OF45" s="85"/>
      <c r="OG45" s="144"/>
      <c r="OH45" s="145"/>
      <c r="OI45" s="145"/>
      <c r="OJ45" s="146"/>
      <c r="OK45" s="1792"/>
      <c r="ON45" s="85"/>
      <c r="OO45" s="144"/>
      <c r="OP45" s="145"/>
      <c r="OQ45" s="145"/>
      <c r="OR45" s="146"/>
      <c r="OS45" s="1792"/>
      <c r="OV45" s="85"/>
      <c r="OW45" s="144"/>
      <c r="OX45" s="145"/>
      <c r="OY45" s="145"/>
      <c r="OZ45" s="146"/>
      <c r="PA45" s="1792"/>
      <c r="PD45" s="85"/>
      <c r="PE45" s="144"/>
      <c r="PF45" s="145"/>
      <c r="PG45" s="145"/>
      <c r="PH45" s="146"/>
      <c r="PI45" s="1792"/>
      <c r="PL45" s="85"/>
      <c r="PM45" s="144"/>
      <c r="PN45" s="145"/>
      <c r="PO45" s="145"/>
      <c r="PP45" s="146"/>
      <c r="PQ45" s="1792"/>
      <c r="PT45" s="85"/>
      <c r="PU45" s="144"/>
      <c r="PV45" s="145"/>
      <c r="PW45" s="145"/>
      <c r="PX45" s="146"/>
      <c r="PY45" s="1792"/>
      <c r="QB45" s="85"/>
      <c r="QC45" s="144"/>
      <c r="QD45" s="145"/>
      <c r="QE45" s="145"/>
      <c r="QF45" s="146"/>
      <c r="QG45" s="1792"/>
      <c r="QJ45" s="85"/>
      <c r="QK45" s="144"/>
      <c r="QL45" s="145"/>
      <c r="QM45" s="145"/>
      <c r="QN45" s="146"/>
      <c r="QO45" s="1792"/>
      <c r="QR45" s="85"/>
      <c r="QS45" s="144"/>
      <c r="QT45" s="145"/>
      <c r="QU45" s="145"/>
      <c r="QV45" s="146"/>
      <c r="QW45" s="1792"/>
      <c r="QZ45" s="85"/>
      <c r="RA45" s="144"/>
      <c r="RB45" s="145"/>
      <c r="RC45" s="145"/>
      <c r="RD45" s="146"/>
      <c r="RE45" s="1792"/>
      <c r="RH45" s="85"/>
      <c r="RI45" s="144"/>
      <c r="RJ45" s="145"/>
      <c r="RK45" s="145"/>
      <c r="RL45" s="146"/>
      <c r="RM45" s="1792"/>
      <c r="RP45" s="85"/>
      <c r="RQ45" s="144"/>
      <c r="RR45" s="145"/>
      <c r="RS45" s="145"/>
      <c r="RT45" s="146"/>
      <c r="RU45" s="1792"/>
      <c r="RX45" s="85"/>
      <c r="RY45" s="144"/>
      <c r="RZ45" s="145"/>
      <c r="SA45" s="145"/>
      <c r="SB45" s="146"/>
      <c r="SC45" s="1792"/>
      <c r="SF45" s="85"/>
      <c r="SG45" s="144"/>
      <c r="SH45" s="145"/>
      <c r="SI45" s="145"/>
      <c r="SJ45" s="146"/>
      <c r="SK45" s="1792"/>
      <c r="SN45" s="85"/>
      <c r="SO45" s="144"/>
      <c r="SP45" s="145"/>
      <c r="SQ45" s="145"/>
      <c r="SR45" s="146"/>
      <c r="SS45" s="1792"/>
      <c r="SV45" s="85"/>
      <c r="SW45" s="144"/>
      <c r="SX45" s="145"/>
      <c r="SY45" s="145"/>
      <c r="SZ45" s="146"/>
      <c r="TA45" s="1792"/>
      <c r="TD45" s="85"/>
      <c r="TE45" s="144"/>
      <c r="TF45" s="145"/>
      <c r="TG45" s="145"/>
      <c r="TH45" s="146"/>
      <c r="TI45" s="1792"/>
      <c r="TL45" s="85"/>
      <c r="TM45" s="144"/>
      <c r="TN45" s="145"/>
      <c r="TO45" s="145"/>
      <c r="TP45" s="146"/>
      <c r="TQ45" s="1792"/>
      <c r="TT45" s="85"/>
      <c r="TU45" s="144"/>
      <c r="TV45" s="145"/>
      <c r="TW45" s="145"/>
      <c r="TX45" s="146"/>
      <c r="TY45" s="1792"/>
      <c r="UB45" s="85"/>
      <c r="UC45" s="144"/>
      <c r="UD45" s="145"/>
      <c r="UE45" s="145"/>
      <c r="UF45" s="146"/>
      <c r="UG45" s="1792"/>
      <c r="UJ45" s="85"/>
      <c r="UK45" s="144"/>
      <c r="UL45" s="145"/>
      <c r="UM45" s="145"/>
      <c r="UN45" s="146"/>
      <c r="UO45" s="1792"/>
      <c r="UR45" s="85"/>
      <c r="US45" s="144"/>
      <c r="UT45" s="145"/>
      <c r="UU45" s="145"/>
      <c r="UV45" s="146"/>
      <c r="UW45" s="1792"/>
      <c r="UZ45" s="85"/>
      <c r="VA45" s="144"/>
      <c r="VB45" s="145"/>
      <c r="VC45" s="145"/>
      <c r="VD45" s="146"/>
      <c r="VE45" s="1792"/>
      <c r="VH45" s="85"/>
      <c r="VI45" s="144"/>
      <c r="VJ45" s="145"/>
      <c r="VK45" s="145"/>
      <c r="VL45" s="146"/>
      <c r="VM45" s="1792"/>
      <c r="VP45" s="85"/>
      <c r="VQ45" s="144"/>
      <c r="VR45" s="145"/>
      <c r="VS45" s="145"/>
      <c r="VT45" s="146"/>
      <c r="VU45" s="1792"/>
      <c r="VX45" s="85"/>
      <c r="VY45" s="144"/>
      <c r="VZ45" s="145"/>
      <c r="WA45" s="145"/>
      <c r="WB45" s="146"/>
      <c r="WC45" s="1792"/>
      <c r="WF45" s="85"/>
      <c r="WG45" s="144"/>
      <c r="WH45" s="145"/>
      <c r="WI45" s="145"/>
      <c r="WJ45" s="146"/>
      <c r="WK45" s="1792"/>
      <c r="WN45" s="85"/>
      <c r="WO45" s="144"/>
      <c r="WP45" s="145"/>
      <c r="WQ45" s="145"/>
      <c r="WR45" s="146"/>
      <c r="WS45" s="1792"/>
      <c r="WV45" s="85"/>
      <c r="WW45" s="144"/>
      <c r="WX45" s="145"/>
      <c r="WY45" s="145"/>
      <c r="WZ45" s="146"/>
      <c r="XA45" s="1792"/>
      <c r="XD45" s="85"/>
      <c r="XE45" s="144"/>
      <c r="XF45" s="145"/>
      <c r="XG45" s="145"/>
      <c r="XH45" s="146"/>
      <c r="XI45" s="1792"/>
      <c r="XL45" s="85"/>
      <c r="XM45" s="144"/>
      <c r="XN45" s="145"/>
      <c r="XO45" s="145"/>
      <c r="XP45" s="146"/>
      <c r="XQ45" s="1792"/>
      <c r="XT45" s="85"/>
      <c r="XU45" s="144"/>
      <c r="XV45" s="145"/>
      <c r="XW45" s="145"/>
      <c r="XX45" s="146"/>
      <c r="XY45" s="1792"/>
      <c r="YB45" s="85"/>
      <c r="YC45" s="144"/>
      <c r="YD45" s="145"/>
      <c r="YE45" s="145"/>
      <c r="YF45" s="146"/>
      <c r="YG45" s="1792"/>
      <c r="YJ45" s="85"/>
      <c r="YK45" s="144"/>
      <c r="YL45" s="145"/>
      <c r="YM45" s="145"/>
      <c r="YN45" s="146"/>
      <c r="YO45" s="1792"/>
      <c r="YR45" s="85"/>
      <c r="YS45" s="144"/>
      <c r="YT45" s="145"/>
      <c r="YU45" s="145"/>
      <c r="YV45" s="146"/>
      <c r="YW45" s="1792"/>
      <c r="YZ45" s="85"/>
      <c r="ZA45" s="144"/>
      <c r="ZB45" s="145"/>
      <c r="ZC45" s="145"/>
      <c r="ZD45" s="146"/>
      <c r="ZE45" s="1792"/>
      <c r="ZH45" s="85"/>
      <c r="ZI45" s="144"/>
      <c r="ZJ45" s="145"/>
      <c r="ZK45" s="145"/>
      <c r="ZL45" s="146"/>
      <c r="ZM45" s="1792"/>
      <c r="ZP45" s="85"/>
      <c r="ZQ45" s="144"/>
      <c r="ZR45" s="145"/>
      <c r="ZS45" s="145"/>
      <c r="ZT45" s="146"/>
      <c r="ZU45" s="1792"/>
      <c r="ZX45" s="85"/>
      <c r="ZY45" s="144"/>
      <c r="ZZ45" s="145"/>
      <c r="AAA45" s="145"/>
      <c r="AAB45" s="146"/>
      <c r="AAC45" s="1792"/>
      <c r="AAF45" s="85"/>
      <c r="AAG45" s="144"/>
      <c r="AAH45" s="145"/>
      <c r="AAI45" s="145"/>
      <c r="AAJ45" s="146"/>
      <c r="AAK45" s="1792"/>
      <c r="AAN45" s="85"/>
      <c r="AAO45" s="144"/>
      <c r="AAP45" s="145"/>
      <c r="AAQ45" s="2057"/>
      <c r="AAR45" s="1694"/>
      <c r="AAS45" s="2058"/>
      <c r="AAT45" s="1696"/>
      <c r="AAU45" s="1696"/>
      <c r="AAV45" s="1695"/>
      <c r="AAW45" s="1549"/>
      <c r="AAX45" s="1550"/>
      <c r="AAY45" s="1550"/>
      <c r="AAZ45" s="1694"/>
      <c r="ABA45" s="2058"/>
      <c r="ABB45" s="1696"/>
      <c r="ABC45" s="1696"/>
      <c r="ABD45" s="1695"/>
      <c r="ABE45" s="1549"/>
      <c r="ABF45" s="1550"/>
      <c r="ABG45" s="1550"/>
      <c r="ABH45" s="1694"/>
      <c r="ABI45" s="2058"/>
      <c r="ABJ45" s="1696"/>
      <c r="ABK45" s="1696"/>
      <c r="ABL45" s="1695"/>
      <c r="ABM45" s="1549"/>
      <c r="ABN45" s="1550"/>
      <c r="ABO45" s="1550"/>
      <c r="ABP45" s="1694"/>
      <c r="ABQ45" s="2058"/>
      <c r="ABR45" s="1696"/>
      <c r="ABS45" s="1696"/>
      <c r="ABT45" s="1695"/>
      <c r="ABU45" s="1549"/>
      <c r="ABV45" s="1550"/>
      <c r="ABW45" s="1550"/>
      <c r="ABX45" s="1694"/>
      <c r="ABY45" s="2058"/>
      <c r="ABZ45" s="1696"/>
      <c r="ACA45" s="1696"/>
      <c r="ACB45" s="1695"/>
      <c r="ACC45" s="1549"/>
      <c r="ACD45" s="1550"/>
      <c r="ACE45" s="1550"/>
      <c r="ACF45" s="1694"/>
      <c r="ACG45" s="2058"/>
      <c r="ACH45" s="1696"/>
      <c r="ACI45" s="1696"/>
      <c r="ACJ45" s="1695"/>
      <c r="ACK45" s="1549"/>
      <c r="ACL45" s="1550"/>
      <c r="ACM45" s="1550"/>
      <c r="ACN45" s="1694"/>
      <c r="ACO45" s="2058"/>
      <c r="ACP45" s="1696"/>
      <c r="ACQ45" s="1696"/>
      <c r="ACR45" s="1695"/>
      <c r="ACS45" s="1549"/>
      <c r="ACT45" s="1550"/>
      <c r="ACU45" s="1550"/>
      <c r="ACV45" s="1694"/>
      <c r="ACW45" s="2058"/>
      <c r="ACX45" s="1696"/>
      <c r="ACY45" s="1696"/>
      <c r="ACZ45" s="1695"/>
      <c r="ADA45" s="1549"/>
      <c r="ADB45" s="1550"/>
      <c r="ADC45" s="1550"/>
      <c r="ADD45" s="1694"/>
      <c r="ADE45" s="2058"/>
      <c r="ADF45" s="1696"/>
      <c r="ADG45" s="1696"/>
      <c r="ADH45" s="1695"/>
      <c r="ADI45" s="1549"/>
      <c r="ADJ45" s="1550"/>
      <c r="ADK45" s="1550"/>
      <c r="ADL45" s="1694"/>
      <c r="ADM45" s="2058"/>
      <c r="ADN45" s="1696"/>
      <c r="ADO45" s="1696"/>
      <c r="ADP45" s="1695"/>
      <c r="ADQ45" s="1549"/>
      <c r="ADR45" s="1550"/>
      <c r="ADS45" s="1550"/>
      <c r="ADT45" s="1694"/>
      <c r="ADU45" s="2058"/>
      <c r="ADV45" s="1696"/>
      <c r="ADW45" s="1696"/>
      <c r="ADX45" s="1695"/>
      <c r="ADY45" s="1549"/>
      <c r="ADZ45" s="1550"/>
      <c r="AEA45" s="1550"/>
      <c r="AEB45" s="1694"/>
      <c r="AEC45" s="2058"/>
      <c r="AED45" s="1696"/>
      <c r="AEE45" s="1696"/>
      <c r="AEF45" s="1695"/>
      <c r="AEG45" s="1549"/>
      <c r="AEH45" s="1550"/>
      <c r="AEI45" s="1550"/>
      <c r="AEJ45" s="1694"/>
      <c r="AEK45" s="2058"/>
      <c r="AEL45" s="1696"/>
      <c r="AEM45" s="1696"/>
      <c r="AEN45" s="1695"/>
      <c r="AEO45" s="1549"/>
      <c r="AEP45" s="1550"/>
      <c r="AEQ45" s="1550"/>
      <c r="AER45" s="1694"/>
      <c r="AES45" s="2058"/>
      <c r="AET45" s="1696"/>
      <c r="AEU45" s="1696"/>
      <c r="AEV45" s="1695"/>
      <c r="AEW45" s="1549"/>
      <c r="AEX45" s="1550"/>
      <c r="AEY45" s="1550"/>
      <c r="AEZ45" s="1694"/>
      <c r="AFA45" s="2058"/>
      <c r="AFB45" s="1696"/>
      <c r="AFC45" s="1696"/>
      <c r="AFD45" s="1695"/>
      <c r="AFE45" s="1549"/>
      <c r="AFF45" s="1550"/>
      <c r="AFG45" s="1550"/>
      <c r="AFH45" s="1694"/>
      <c r="AFI45" s="2058"/>
      <c r="AFJ45" s="1696"/>
      <c r="AFK45" s="1696"/>
      <c r="AFL45" s="1695"/>
      <c r="AFM45" s="1549"/>
      <c r="AFN45" s="1550"/>
      <c r="AFO45" s="1550"/>
      <c r="AFP45" s="1694"/>
      <c r="AFQ45" s="2058"/>
      <c r="AFR45" s="1696"/>
      <c r="AFS45" s="1696"/>
      <c r="AFT45" s="1695"/>
      <c r="AFU45" s="1549"/>
      <c r="AFV45" s="1550"/>
      <c r="AFW45" s="1550"/>
      <c r="AFX45" s="1694"/>
      <c r="AFY45" s="2058"/>
      <c r="AFZ45" s="1696"/>
      <c r="AGA45" s="1696"/>
      <c r="AGB45" s="1695"/>
      <c r="AGC45" s="1549"/>
      <c r="AGD45" s="1550"/>
      <c r="AGE45" s="1550"/>
      <c r="AGF45" s="1694"/>
      <c r="AGG45" s="2058"/>
      <c r="AGH45" s="1696"/>
      <c r="AGI45" s="1696"/>
      <c r="AGJ45" s="1695"/>
      <c r="AGK45" s="1549"/>
      <c r="AGL45" s="1550"/>
      <c r="AGM45" s="1550"/>
      <c r="AGN45" s="1694"/>
      <c r="AGO45" s="2058"/>
      <c r="AGP45" s="1696"/>
      <c r="AGQ45" s="1696"/>
      <c r="AGR45" s="1695"/>
      <c r="AGS45" s="1549"/>
      <c r="AGT45" s="1550"/>
      <c r="AGU45" s="1550"/>
      <c r="AGV45" s="1694"/>
      <c r="AGW45" s="2058"/>
      <c r="AGX45" s="1696"/>
      <c r="AGY45" s="1696"/>
      <c r="AGZ45" s="1695"/>
      <c r="AHA45" s="1549"/>
      <c r="AHB45" s="1550"/>
      <c r="AHC45" s="1550"/>
      <c r="AHD45" s="1694"/>
      <c r="AHE45" s="2058"/>
      <c r="AHF45" s="1696"/>
      <c r="AHG45" s="1696"/>
      <c r="AHH45" s="1695"/>
      <c r="AHI45" s="1549"/>
      <c r="AHJ45" s="1550"/>
      <c r="AHK45" s="1550"/>
      <c r="AHL45" s="1694"/>
      <c r="AHM45" s="2058"/>
      <c r="AHN45" s="1696"/>
      <c r="AHO45" s="1696"/>
      <c r="AHP45" s="1695"/>
      <c r="AHQ45" s="1549"/>
      <c r="AHR45" s="1550"/>
      <c r="AHS45" s="1550"/>
      <c r="AHT45" s="1694"/>
      <c r="AHU45" s="2058"/>
      <c r="AHV45" s="1696"/>
      <c r="AHW45" s="1696"/>
      <c r="AHX45" s="1695"/>
      <c r="AHY45" s="1549"/>
      <c r="AHZ45" s="1550"/>
      <c r="AIA45" s="1550"/>
      <c r="AIB45" s="1694"/>
      <c r="AIC45" s="2058"/>
      <c r="AID45" s="1696"/>
      <c r="AIE45" s="1696"/>
      <c r="AIF45" s="1695"/>
      <c r="AIG45" s="1549"/>
      <c r="AIH45" s="1550"/>
      <c r="AII45" s="1550"/>
      <c r="AIJ45" s="1694"/>
      <c r="AIK45" s="2058"/>
      <c r="AIL45" s="1696"/>
      <c r="AIM45" s="1696"/>
      <c r="AIN45" s="1695"/>
      <c r="AIO45" s="1549"/>
      <c r="AIP45" s="1550"/>
      <c r="AIQ45" s="1550"/>
      <c r="AIR45" s="1694"/>
      <c r="AIS45" s="2058"/>
      <c r="AIT45" s="1696"/>
      <c r="AIU45" s="1696"/>
      <c r="AIV45" s="1695"/>
      <c r="AIW45" s="1549"/>
      <c r="AIX45" s="1550"/>
      <c r="AIY45" s="1550"/>
      <c r="AIZ45" s="1694"/>
      <c r="AJA45" s="2058"/>
      <c r="AJB45" s="1696"/>
      <c r="AJC45" s="1696"/>
      <c r="AJD45" s="1695"/>
      <c r="AJE45" s="1549"/>
      <c r="AJF45" s="1550"/>
      <c r="AJG45" s="1550"/>
      <c r="AJH45" s="1694"/>
      <c r="AJI45" s="2058"/>
      <c r="AJJ45" s="1696"/>
      <c r="AJK45" s="1696"/>
      <c r="AJL45" s="1695"/>
      <c r="AJM45" s="1549"/>
      <c r="AJN45" s="1550"/>
      <c r="AJO45" s="1550"/>
      <c r="AJP45" s="1694"/>
      <c r="AJQ45" s="2058"/>
      <c r="AJR45" s="1696"/>
      <c r="AJS45" s="1696"/>
      <c r="AJT45" s="1695"/>
      <c r="AJU45" s="1549"/>
      <c r="AJV45" s="1550"/>
      <c r="AJW45" s="1550"/>
      <c r="AJX45" s="1694"/>
      <c r="AJY45" s="2058"/>
      <c r="AJZ45" s="1696"/>
      <c r="AKA45" s="1696"/>
      <c r="AKB45" s="1695"/>
      <c r="AKC45" s="1549"/>
      <c r="AKD45" s="1550"/>
      <c r="AKE45" s="1550"/>
      <c r="AKF45" s="1694"/>
      <c r="AKG45" s="2058"/>
      <c r="AKH45" s="1696"/>
      <c r="AKI45" s="1696"/>
      <c r="AKJ45" s="1695"/>
      <c r="AKK45" s="1549"/>
      <c r="AKL45" s="1550"/>
      <c r="AKM45" s="1550"/>
      <c r="AKN45" s="1694"/>
      <c r="AKO45" s="2058"/>
      <c r="AKP45" s="1696"/>
      <c r="AKQ45" s="1696"/>
      <c r="AKR45" s="1695"/>
      <c r="AKS45" s="1549"/>
      <c r="AKT45" s="1550"/>
      <c r="AKU45" s="1550"/>
      <c r="AKV45" s="1694"/>
      <c r="AKW45" s="2058"/>
      <c r="AKX45" s="1696"/>
      <c r="AKY45" s="1696"/>
      <c r="AKZ45" s="1695"/>
      <c r="ALA45" s="1549"/>
      <c r="ALB45" s="1550"/>
      <c r="ALC45" s="1550"/>
      <c r="ALD45" s="1694"/>
      <c r="ALE45" s="2058"/>
      <c r="ALF45" s="1696"/>
      <c r="ALG45" s="1696"/>
      <c r="ALH45" s="1695"/>
      <c r="ALI45" s="1549"/>
      <c r="ALJ45" s="1550"/>
      <c r="ALK45" s="1550"/>
      <c r="ALL45" s="1694"/>
      <c r="ALM45" s="2058"/>
      <c r="ALN45" s="1696"/>
      <c r="ALO45" s="1696"/>
      <c r="ALP45" s="1695"/>
      <c r="ALQ45" s="1549"/>
      <c r="ALR45" s="1550"/>
      <c r="ALS45" s="1550"/>
      <c r="ALT45" s="1694"/>
      <c r="ALU45" s="2058"/>
      <c r="ALV45" s="1696"/>
      <c r="ALW45" s="1696"/>
      <c r="ALX45" s="1695"/>
      <c r="ALY45" s="1549"/>
      <c r="ALZ45" s="1550"/>
      <c r="AMA45" s="1550"/>
      <c r="AMB45" s="1694"/>
      <c r="AMC45" s="2058"/>
      <c r="AMD45" s="1696"/>
      <c r="AME45" s="1696"/>
      <c r="AMF45" s="1695"/>
      <c r="AMG45" s="1549"/>
      <c r="AMH45" s="1550"/>
      <c r="AMI45" s="1550"/>
      <c r="AMJ45" s="1703"/>
    </row>
    <row r="46" spans="1:1024" s="72" customFormat="1" ht="33" customHeight="1">
      <c r="A46" s="1694">
        <v>6250000030</v>
      </c>
      <c r="B46" s="1698" t="s">
        <v>4036</v>
      </c>
      <c r="C46" s="1696" t="s">
        <v>4033</v>
      </c>
      <c r="D46" s="1696" t="s">
        <v>4034</v>
      </c>
      <c r="E46" s="1695">
        <v>6</v>
      </c>
      <c r="F46" s="1549">
        <v>3.69</v>
      </c>
      <c r="G46" s="1536">
        <f>F46*$I$2</f>
        <v>0</v>
      </c>
      <c r="H46" s="1536">
        <f>G46-G46*($I$1)</f>
        <v>0</v>
      </c>
      <c r="I46"/>
      <c r="L46" s="85"/>
      <c r="M46" s="85"/>
      <c r="N46" s="144"/>
      <c r="O46" s="145"/>
      <c r="P46" s="145"/>
      <c r="Q46" s="146"/>
      <c r="T46" s="85"/>
      <c r="U46" s="144"/>
      <c r="V46" s="145"/>
      <c r="W46" s="145"/>
      <c r="X46" s="146"/>
      <c r="Y46" s="1792"/>
      <c r="AB46" s="85"/>
      <c r="AC46" s="144"/>
      <c r="AD46" s="145"/>
      <c r="AE46" s="145"/>
      <c r="AF46" s="146"/>
      <c r="AG46" s="1792"/>
      <c r="AJ46" s="85"/>
      <c r="AK46" s="144"/>
      <c r="AL46" s="145"/>
      <c r="AM46" s="145"/>
      <c r="AN46" s="146"/>
      <c r="AO46" s="1792"/>
      <c r="AR46" s="85"/>
      <c r="AS46" s="144"/>
      <c r="AT46" s="145"/>
      <c r="AU46" s="145"/>
      <c r="AV46" s="146"/>
      <c r="AW46" s="1792"/>
      <c r="AZ46" s="85"/>
      <c r="BA46" s="144"/>
      <c r="BB46" s="145"/>
      <c r="BC46" s="145"/>
      <c r="BD46" s="146"/>
      <c r="BE46" s="1792"/>
      <c r="BH46" s="85"/>
      <c r="BI46" s="144"/>
      <c r="BJ46" s="145"/>
      <c r="BK46" s="145"/>
      <c r="BL46" s="146"/>
      <c r="BM46" s="1792"/>
      <c r="BP46" s="85"/>
      <c r="BQ46" s="144"/>
      <c r="BR46" s="145"/>
      <c r="BS46" s="145"/>
      <c r="BT46" s="146"/>
      <c r="BU46" s="1792"/>
      <c r="BX46" s="85"/>
      <c r="BY46" s="144"/>
      <c r="BZ46" s="145"/>
      <c r="CA46" s="145"/>
      <c r="CB46" s="146"/>
      <c r="CC46" s="1792"/>
      <c r="CF46" s="85"/>
      <c r="CG46" s="144"/>
      <c r="CH46" s="145"/>
      <c r="CI46" s="145"/>
      <c r="CJ46" s="146"/>
      <c r="CK46" s="1792"/>
      <c r="CN46" s="85"/>
      <c r="CO46" s="144"/>
      <c r="CP46" s="145"/>
      <c r="CQ46" s="145"/>
      <c r="CR46" s="146"/>
      <c r="CS46" s="1792"/>
      <c r="CV46" s="85"/>
      <c r="CW46" s="144"/>
      <c r="CX46" s="145"/>
      <c r="CY46" s="145"/>
      <c r="CZ46" s="146"/>
      <c r="DA46" s="1792"/>
      <c r="DD46" s="85"/>
      <c r="DE46" s="144"/>
      <c r="DF46" s="145"/>
      <c r="DG46" s="145"/>
      <c r="DH46" s="146"/>
      <c r="DI46" s="1792"/>
      <c r="DL46" s="85"/>
      <c r="DM46" s="144"/>
      <c r="DN46" s="145"/>
      <c r="DO46" s="145"/>
      <c r="DP46" s="146"/>
      <c r="DQ46" s="1792"/>
      <c r="DT46" s="85"/>
      <c r="DU46" s="144"/>
      <c r="DV46" s="145"/>
      <c r="DW46" s="145"/>
      <c r="DX46" s="146"/>
      <c r="DY46" s="1792"/>
      <c r="EB46" s="85"/>
      <c r="EC46" s="144"/>
      <c r="ED46" s="145"/>
      <c r="EE46" s="145"/>
      <c r="EF46" s="146"/>
      <c r="EG46" s="1792"/>
      <c r="EJ46" s="85"/>
      <c r="EK46" s="144"/>
      <c r="EL46" s="145"/>
      <c r="EM46" s="145"/>
      <c r="EN46" s="146"/>
      <c r="EO46" s="1792"/>
      <c r="ER46" s="85"/>
      <c r="ES46" s="144"/>
      <c r="ET46" s="145"/>
      <c r="EU46" s="145"/>
      <c r="EV46" s="146"/>
      <c r="EW46" s="1792"/>
      <c r="EZ46" s="85"/>
      <c r="FA46" s="144"/>
      <c r="FB46" s="145"/>
      <c r="FC46" s="145"/>
      <c r="FD46" s="146"/>
      <c r="FE46" s="1792"/>
      <c r="FH46" s="85"/>
      <c r="FI46" s="144"/>
      <c r="FJ46" s="145"/>
      <c r="FK46" s="145"/>
      <c r="FL46" s="146"/>
      <c r="FM46" s="1792"/>
      <c r="FP46" s="85"/>
      <c r="FQ46" s="144"/>
      <c r="FR46" s="145"/>
      <c r="FS46" s="145"/>
      <c r="FT46" s="146"/>
      <c r="FU46" s="1792"/>
      <c r="FX46" s="85"/>
      <c r="FY46" s="144"/>
      <c r="FZ46" s="145"/>
      <c r="GA46" s="145"/>
      <c r="GB46" s="146"/>
      <c r="GC46" s="1792"/>
      <c r="GF46" s="85"/>
      <c r="GG46" s="144"/>
      <c r="GH46" s="145"/>
      <c r="GI46" s="145"/>
      <c r="GJ46" s="146"/>
      <c r="GK46" s="1792"/>
      <c r="GN46" s="85"/>
      <c r="GO46" s="144"/>
      <c r="GP46" s="145"/>
      <c r="GQ46" s="145"/>
      <c r="GR46" s="146"/>
      <c r="GS46" s="1792"/>
      <c r="GV46" s="85"/>
      <c r="GW46" s="144"/>
      <c r="GX46" s="145"/>
      <c r="GY46" s="145"/>
      <c r="GZ46" s="146"/>
      <c r="HA46" s="1792"/>
      <c r="HD46" s="85"/>
      <c r="HE46" s="144"/>
      <c r="HF46" s="145"/>
      <c r="HG46" s="145"/>
      <c r="HH46" s="146"/>
      <c r="HI46" s="1792"/>
      <c r="HL46" s="85"/>
      <c r="HM46" s="144"/>
      <c r="HN46" s="145"/>
      <c r="HO46" s="145"/>
      <c r="HP46" s="146"/>
      <c r="HQ46" s="1792"/>
      <c r="HT46" s="85"/>
      <c r="HU46" s="144"/>
      <c r="HV46" s="145"/>
      <c r="HW46" s="145"/>
      <c r="HX46" s="146"/>
      <c r="HY46" s="1792"/>
      <c r="IB46" s="85"/>
      <c r="IC46" s="144"/>
      <c r="ID46" s="145"/>
      <c r="IE46" s="145"/>
      <c r="IF46" s="146"/>
      <c r="IG46" s="1792"/>
      <c r="IJ46" s="85"/>
      <c r="IK46" s="144"/>
      <c r="IL46" s="145"/>
      <c r="IM46" s="145"/>
      <c r="IN46" s="146"/>
      <c r="IO46" s="1792"/>
      <c r="IR46" s="85"/>
      <c r="IS46" s="144"/>
      <c r="IT46" s="145"/>
      <c r="IU46" s="145"/>
      <c r="IV46" s="146"/>
      <c r="IW46" s="1792"/>
      <c r="IZ46" s="85"/>
      <c r="JA46" s="144"/>
      <c r="JB46" s="145"/>
      <c r="JC46" s="145"/>
      <c r="JD46" s="146"/>
      <c r="JE46" s="1792"/>
      <c r="JH46" s="85"/>
      <c r="JI46" s="144"/>
      <c r="JJ46" s="145"/>
      <c r="JK46" s="145"/>
      <c r="JL46" s="146"/>
      <c r="JM46" s="1792"/>
      <c r="JP46" s="85"/>
      <c r="JQ46" s="144"/>
      <c r="JR46" s="145"/>
      <c r="JS46" s="145"/>
      <c r="JT46" s="146"/>
      <c r="JU46" s="1792"/>
      <c r="JX46" s="85"/>
      <c r="JY46" s="144"/>
      <c r="JZ46" s="145"/>
      <c r="KA46" s="145"/>
      <c r="KB46" s="146"/>
      <c r="KC46" s="1792"/>
      <c r="KF46" s="85"/>
      <c r="KG46" s="144"/>
      <c r="KH46" s="145"/>
      <c r="KI46" s="145"/>
      <c r="KJ46" s="146"/>
      <c r="KK46" s="1792"/>
      <c r="KN46" s="85"/>
      <c r="KO46" s="144"/>
      <c r="KP46" s="145"/>
      <c r="KQ46" s="145"/>
      <c r="KR46" s="146"/>
      <c r="KS46" s="1792"/>
      <c r="KV46" s="85"/>
      <c r="KW46" s="144"/>
      <c r="KX46" s="145"/>
      <c r="KY46" s="145"/>
      <c r="KZ46" s="146"/>
      <c r="LA46" s="1792"/>
      <c r="LD46" s="85"/>
      <c r="LE46" s="144"/>
      <c r="LF46" s="145"/>
      <c r="LG46" s="145"/>
      <c r="LH46" s="146"/>
      <c r="LI46" s="1792"/>
      <c r="LL46" s="85"/>
      <c r="LM46" s="144"/>
      <c r="LN46" s="145"/>
      <c r="LO46" s="145"/>
      <c r="LP46" s="146"/>
      <c r="LQ46" s="1792"/>
      <c r="LT46" s="85"/>
      <c r="LU46" s="144"/>
      <c r="LV46" s="145"/>
      <c r="LW46" s="145"/>
      <c r="LX46" s="146"/>
      <c r="LY46" s="1792"/>
      <c r="MB46" s="85"/>
      <c r="MC46" s="144"/>
      <c r="MD46" s="145"/>
      <c r="ME46" s="145"/>
      <c r="MF46" s="146"/>
      <c r="MG46" s="1792"/>
      <c r="MJ46" s="85"/>
      <c r="MK46" s="144"/>
      <c r="ML46" s="145"/>
      <c r="MM46" s="145"/>
      <c r="MN46" s="146"/>
      <c r="MO46" s="1792"/>
      <c r="MR46" s="85"/>
      <c r="MS46" s="144"/>
      <c r="MT46" s="145"/>
      <c r="MU46" s="145"/>
      <c r="MV46" s="146"/>
      <c r="MW46" s="1792"/>
      <c r="MZ46" s="85"/>
      <c r="NA46" s="144"/>
      <c r="NB46" s="145"/>
      <c r="NC46" s="145"/>
      <c r="ND46" s="146"/>
      <c r="NE46" s="1792"/>
      <c r="NH46" s="85"/>
      <c r="NI46" s="144"/>
      <c r="NJ46" s="145"/>
      <c r="NK46" s="145"/>
      <c r="NL46" s="146"/>
      <c r="NM46" s="1792"/>
      <c r="NP46" s="85"/>
      <c r="NQ46" s="144"/>
      <c r="NR46" s="145"/>
      <c r="NS46" s="145"/>
      <c r="NT46" s="146"/>
      <c r="NU46" s="1792"/>
      <c r="NX46" s="85"/>
      <c r="NY46" s="144"/>
      <c r="NZ46" s="145"/>
      <c r="OA46" s="145"/>
      <c r="OB46" s="146"/>
      <c r="OC46" s="1792"/>
      <c r="OF46" s="85"/>
      <c r="OG46" s="144"/>
      <c r="OH46" s="145"/>
      <c r="OI46" s="145"/>
      <c r="OJ46" s="146"/>
      <c r="OK46" s="1792"/>
      <c r="ON46" s="85"/>
      <c r="OO46" s="144"/>
      <c r="OP46" s="145"/>
      <c r="OQ46" s="145"/>
      <c r="OR46" s="146"/>
      <c r="OS46" s="1792"/>
      <c r="OV46" s="85"/>
      <c r="OW46" s="144"/>
      <c r="OX46" s="145"/>
      <c r="OY46" s="145"/>
      <c r="OZ46" s="146"/>
      <c r="PA46" s="1792"/>
      <c r="PD46" s="85"/>
      <c r="PE46" s="144"/>
      <c r="PF46" s="145"/>
      <c r="PG46" s="145"/>
      <c r="PH46" s="146"/>
      <c r="PI46" s="1792"/>
      <c r="PL46" s="85"/>
      <c r="PM46" s="144"/>
      <c r="PN46" s="145"/>
      <c r="PO46" s="145"/>
      <c r="PP46" s="146"/>
      <c r="PQ46" s="1792"/>
      <c r="PT46" s="85"/>
      <c r="PU46" s="144"/>
      <c r="PV46" s="145"/>
      <c r="PW46" s="145"/>
      <c r="PX46" s="146"/>
      <c r="PY46" s="1792"/>
      <c r="QB46" s="85"/>
      <c r="QC46" s="144"/>
      <c r="QD46" s="145"/>
      <c r="QE46" s="145"/>
      <c r="QF46" s="146"/>
      <c r="QG46" s="1792"/>
      <c r="QJ46" s="85"/>
      <c r="QK46" s="144"/>
      <c r="QL46" s="145"/>
      <c r="QM46" s="145"/>
      <c r="QN46" s="146"/>
      <c r="QO46" s="1792"/>
      <c r="QR46" s="85"/>
      <c r="QS46" s="144"/>
      <c r="QT46" s="145"/>
      <c r="QU46" s="145"/>
      <c r="QV46" s="146"/>
      <c r="QW46" s="1792"/>
      <c r="QZ46" s="85"/>
      <c r="RA46" s="144"/>
      <c r="RB46" s="145"/>
      <c r="RC46" s="145"/>
      <c r="RD46" s="146"/>
      <c r="RE46" s="1792"/>
      <c r="RH46" s="85"/>
      <c r="RI46" s="144"/>
      <c r="RJ46" s="145"/>
      <c r="RK46" s="145"/>
      <c r="RL46" s="146"/>
      <c r="RM46" s="1792"/>
      <c r="RP46" s="85"/>
      <c r="RQ46" s="144"/>
      <c r="RR46" s="145"/>
      <c r="RS46" s="145"/>
      <c r="RT46" s="146"/>
      <c r="RU46" s="1792"/>
      <c r="RX46" s="85"/>
      <c r="RY46" s="144"/>
      <c r="RZ46" s="145"/>
      <c r="SA46" s="145"/>
      <c r="SB46" s="146"/>
      <c r="SC46" s="1792"/>
      <c r="SF46" s="85"/>
      <c r="SG46" s="144"/>
      <c r="SH46" s="145"/>
      <c r="SI46" s="145"/>
      <c r="SJ46" s="146"/>
      <c r="SK46" s="1792"/>
      <c r="SN46" s="85"/>
      <c r="SO46" s="144"/>
      <c r="SP46" s="145"/>
      <c r="SQ46" s="145"/>
      <c r="SR46" s="146"/>
      <c r="SS46" s="1792"/>
      <c r="SV46" s="85"/>
      <c r="SW46" s="144"/>
      <c r="SX46" s="145"/>
      <c r="SY46" s="145"/>
      <c r="SZ46" s="146"/>
      <c r="TA46" s="1792"/>
      <c r="TD46" s="85"/>
      <c r="TE46" s="144"/>
      <c r="TF46" s="145"/>
      <c r="TG46" s="145"/>
      <c r="TH46" s="146"/>
      <c r="TI46" s="1792"/>
      <c r="TL46" s="85"/>
      <c r="TM46" s="144"/>
      <c r="TN46" s="145"/>
      <c r="TO46" s="145"/>
      <c r="TP46" s="146"/>
      <c r="TQ46" s="1792"/>
      <c r="TT46" s="85"/>
      <c r="TU46" s="144"/>
      <c r="TV46" s="145"/>
      <c r="TW46" s="145"/>
      <c r="TX46" s="146"/>
      <c r="TY46" s="1792"/>
      <c r="UB46" s="85"/>
      <c r="UC46" s="144"/>
      <c r="UD46" s="145"/>
      <c r="UE46" s="145"/>
      <c r="UF46" s="146"/>
      <c r="UG46" s="1792"/>
      <c r="UJ46" s="85"/>
      <c r="UK46" s="144"/>
      <c r="UL46" s="145"/>
      <c r="UM46" s="145"/>
      <c r="UN46" s="146"/>
      <c r="UO46" s="1792"/>
      <c r="UR46" s="85"/>
      <c r="US46" s="144"/>
      <c r="UT46" s="145"/>
      <c r="UU46" s="145"/>
      <c r="UV46" s="146"/>
      <c r="UW46" s="1792"/>
      <c r="UZ46" s="85"/>
      <c r="VA46" s="144"/>
      <c r="VB46" s="145"/>
      <c r="VC46" s="145"/>
      <c r="VD46" s="146"/>
      <c r="VE46" s="1792"/>
      <c r="VH46" s="85"/>
      <c r="VI46" s="144"/>
      <c r="VJ46" s="145"/>
      <c r="VK46" s="145"/>
      <c r="VL46" s="146"/>
      <c r="VM46" s="1792"/>
      <c r="VP46" s="85"/>
      <c r="VQ46" s="144"/>
      <c r="VR46" s="145"/>
      <c r="VS46" s="145"/>
      <c r="VT46" s="146"/>
      <c r="VU46" s="1792"/>
      <c r="VX46" s="85"/>
      <c r="VY46" s="144"/>
      <c r="VZ46" s="145"/>
      <c r="WA46" s="145"/>
      <c r="WB46" s="146"/>
      <c r="WC46" s="1792"/>
      <c r="WF46" s="85"/>
      <c r="WG46" s="144"/>
      <c r="WH46" s="145"/>
      <c r="WI46" s="145"/>
      <c r="WJ46" s="146"/>
      <c r="WK46" s="1792"/>
      <c r="WN46" s="85"/>
      <c r="WO46" s="144"/>
      <c r="WP46" s="145"/>
      <c r="WQ46" s="145"/>
      <c r="WR46" s="146"/>
      <c r="WS46" s="1792"/>
      <c r="WV46" s="85"/>
      <c r="WW46" s="144"/>
      <c r="WX46" s="145"/>
      <c r="WY46" s="145"/>
      <c r="WZ46" s="146"/>
      <c r="XA46" s="1792"/>
      <c r="XD46" s="85"/>
      <c r="XE46" s="144"/>
      <c r="XF46" s="145"/>
      <c r="XG46" s="145"/>
      <c r="XH46" s="146"/>
      <c r="XI46" s="1792"/>
      <c r="XL46" s="85"/>
      <c r="XM46" s="144"/>
      <c r="XN46" s="145"/>
      <c r="XO46" s="145"/>
      <c r="XP46" s="146"/>
      <c r="XQ46" s="1792"/>
      <c r="XT46" s="85"/>
      <c r="XU46" s="144"/>
      <c r="XV46" s="145"/>
      <c r="XW46" s="145"/>
      <c r="XX46" s="146"/>
      <c r="XY46" s="1792"/>
      <c r="YB46" s="85"/>
      <c r="YC46" s="144"/>
      <c r="YD46" s="145"/>
      <c r="YE46" s="145"/>
      <c r="YF46" s="146"/>
      <c r="YG46" s="1792"/>
      <c r="YJ46" s="85"/>
      <c r="YK46" s="144"/>
      <c r="YL46" s="145"/>
      <c r="YM46" s="145"/>
      <c r="YN46" s="146"/>
      <c r="YO46" s="1792"/>
      <c r="YR46" s="85"/>
      <c r="YS46" s="144"/>
      <c r="YT46" s="145"/>
      <c r="YU46" s="145"/>
      <c r="YV46" s="146"/>
      <c r="YW46" s="1792"/>
      <c r="YZ46" s="85"/>
      <c r="ZA46" s="144"/>
      <c r="ZB46" s="145"/>
      <c r="ZC46" s="145"/>
      <c r="ZD46" s="146"/>
      <c r="ZE46" s="1792"/>
      <c r="ZH46" s="85"/>
      <c r="ZI46" s="144"/>
      <c r="ZJ46" s="145"/>
      <c r="ZK46" s="145"/>
      <c r="ZL46" s="146"/>
      <c r="ZM46" s="1792"/>
      <c r="ZP46" s="85"/>
      <c r="ZQ46" s="144"/>
      <c r="ZR46" s="145"/>
      <c r="ZS46" s="145"/>
      <c r="ZT46" s="146"/>
      <c r="ZU46" s="1792"/>
      <c r="ZX46" s="85"/>
      <c r="ZY46" s="144"/>
      <c r="ZZ46" s="145"/>
      <c r="AAA46" s="145"/>
      <c r="AAB46" s="146"/>
      <c r="AAC46" s="1792"/>
      <c r="AAF46" s="85"/>
      <c r="AAG46" s="144"/>
      <c r="AAH46" s="145"/>
      <c r="AAI46" s="145"/>
      <c r="AAJ46" s="146"/>
      <c r="AAK46" s="1792"/>
      <c r="AAN46" s="85"/>
      <c r="AAO46" s="144"/>
      <c r="AAP46" s="145"/>
      <c r="AAQ46" s="2057"/>
      <c r="AAR46" s="1694"/>
      <c r="AAS46" s="2058"/>
      <c r="AAT46" s="1696"/>
      <c r="AAU46" s="1696"/>
      <c r="AAV46" s="1695"/>
      <c r="AAW46" s="1549"/>
      <c r="AAX46" s="1550"/>
      <c r="AAY46" s="1550"/>
      <c r="AAZ46" s="1694"/>
      <c r="ABA46" s="2058"/>
      <c r="ABB46" s="1696"/>
      <c r="ABC46" s="1696"/>
      <c r="ABD46" s="1695"/>
      <c r="ABE46" s="1549"/>
      <c r="ABF46" s="1550"/>
      <c r="ABG46" s="1550"/>
      <c r="ABH46" s="1694"/>
      <c r="ABI46" s="2058"/>
      <c r="ABJ46" s="1696"/>
      <c r="ABK46" s="1696"/>
      <c r="ABL46" s="1695"/>
      <c r="ABM46" s="1549"/>
      <c r="ABN46" s="1550"/>
      <c r="ABO46" s="1550"/>
      <c r="ABP46" s="1694"/>
      <c r="ABQ46" s="2058"/>
      <c r="ABR46" s="1696"/>
      <c r="ABS46" s="1696"/>
      <c r="ABT46" s="1695"/>
      <c r="ABU46" s="1549"/>
      <c r="ABV46" s="1550"/>
      <c r="ABW46" s="1550"/>
      <c r="ABX46" s="1694"/>
      <c r="ABY46" s="2058"/>
      <c r="ABZ46" s="1696"/>
      <c r="ACA46" s="1696"/>
      <c r="ACB46" s="1695"/>
      <c r="ACC46" s="1549"/>
      <c r="ACD46" s="1550"/>
      <c r="ACE46" s="1550"/>
      <c r="ACF46" s="1694"/>
      <c r="ACG46" s="2058"/>
      <c r="ACH46" s="1696"/>
      <c r="ACI46" s="1696"/>
      <c r="ACJ46" s="1695"/>
      <c r="ACK46" s="1549"/>
      <c r="ACL46" s="1550"/>
      <c r="ACM46" s="1550"/>
      <c r="ACN46" s="1694"/>
      <c r="ACO46" s="2058"/>
      <c r="ACP46" s="1696"/>
      <c r="ACQ46" s="1696"/>
      <c r="ACR46" s="1695"/>
      <c r="ACS46" s="1549"/>
      <c r="ACT46" s="1550"/>
      <c r="ACU46" s="1550"/>
      <c r="ACV46" s="1694"/>
      <c r="ACW46" s="2058"/>
      <c r="ACX46" s="1696"/>
      <c r="ACY46" s="1696"/>
      <c r="ACZ46" s="1695"/>
      <c r="ADA46" s="1549"/>
      <c r="ADB46" s="1550"/>
      <c r="ADC46" s="1550"/>
      <c r="ADD46" s="1694"/>
      <c r="ADE46" s="2058"/>
      <c r="ADF46" s="1696"/>
      <c r="ADG46" s="1696"/>
      <c r="ADH46" s="1695"/>
      <c r="ADI46" s="1549"/>
      <c r="ADJ46" s="1550"/>
      <c r="ADK46" s="1550"/>
      <c r="ADL46" s="1694"/>
      <c r="ADM46" s="2058"/>
      <c r="ADN46" s="1696"/>
      <c r="ADO46" s="1696"/>
      <c r="ADP46" s="1695"/>
      <c r="ADQ46" s="1549"/>
      <c r="ADR46" s="1550"/>
      <c r="ADS46" s="1550"/>
      <c r="ADT46" s="1694"/>
      <c r="ADU46" s="2058"/>
      <c r="ADV46" s="1696"/>
      <c r="ADW46" s="1696"/>
      <c r="ADX46" s="1695"/>
      <c r="ADY46" s="1549"/>
      <c r="ADZ46" s="1550"/>
      <c r="AEA46" s="1550"/>
      <c r="AEB46" s="1694"/>
      <c r="AEC46" s="2058"/>
      <c r="AED46" s="1696"/>
      <c r="AEE46" s="1696"/>
      <c r="AEF46" s="1695"/>
      <c r="AEG46" s="1549"/>
      <c r="AEH46" s="1550"/>
      <c r="AEI46" s="1550"/>
      <c r="AEJ46" s="1694"/>
      <c r="AEK46" s="2058"/>
      <c r="AEL46" s="1696"/>
      <c r="AEM46" s="1696"/>
      <c r="AEN46" s="1695"/>
      <c r="AEO46" s="1549"/>
      <c r="AEP46" s="1550"/>
      <c r="AEQ46" s="1550"/>
      <c r="AER46" s="1694"/>
      <c r="AES46" s="2058"/>
      <c r="AET46" s="1696"/>
      <c r="AEU46" s="1696"/>
      <c r="AEV46" s="1695"/>
      <c r="AEW46" s="1549"/>
      <c r="AEX46" s="1550"/>
      <c r="AEY46" s="1550"/>
      <c r="AEZ46" s="1694"/>
      <c r="AFA46" s="2058"/>
      <c r="AFB46" s="1696"/>
      <c r="AFC46" s="1696"/>
      <c r="AFD46" s="1695"/>
      <c r="AFE46" s="1549"/>
      <c r="AFF46" s="1550"/>
      <c r="AFG46" s="1550"/>
      <c r="AFH46" s="1694"/>
      <c r="AFI46" s="2058"/>
      <c r="AFJ46" s="1696"/>
      <c r="AFK46" s="1696"/>
      <c r="AFL46" s="1695"/>
      <c r="AFM46" s="1549"/>
      <c r="AFN46" s="1550"/>
      <c r="AFO46" s="1550"/>
      <c r="AFP46" s="1694"/>
      <c r="AFQ46" s="2058"/>
      <c r="AFR46" s="1696"/>
      <c r="AFS46" s="1696"/>
      <c r="AFT46" s="1695"/>
      <c r="AFU46" s="1549"/>
      <c r="AFV46" s="1550"/>
      <c r="AFW46" s="1550"/>
      <c r="AFX46" s="1694"/>
      <c r="AFY46" s="2058"/>
      <c r="AFZ46" s="1696"/>
      <c r="AGA46" s="1696"/>
      <c r="AGB46" s="1695"/>
      <c r="AGC46" s="1549"/>
      <c r="AGD46" s="1550"/>
      <c r="AGE46" s="1550"/>
      <c r="AGF46" s="1694"/>
      <c r="AGG46" s="2058"/>
      <c r="AGH46" s="1696"/>
      <c r="AGI46" s="1696"/>
      <c r="AGJ46" s="1695"/>
      <c r="AGK46" s="1549"/>
      <c r="AGL46" s="1550"/>
      <c r="AGM46" s="1550"/>
      <c r="AGN46" s="1694"/>
      <c r="AGO46" s="2058"/>
      <c r="AGP46" s="1696"/>
      <c r="AGQ46" s="1696"/>
      <c r="AGR46" s="1695"/>
      <c r="AGS46" s="1549"/>
      <c r="AGT46" s="1550"/>
      <c r="AGU46" s="1550"/>
      <c r="AGV46" s="1694"/>
      <c r="AGW46" s="2058"/>
      <c r="AGX46" s="1696"/>
      <c r="AGY46" s="1696"/>
      <c r="AGZ46" s="1695"/>
      <c r="AHA46" s="1549"/>
      <c r="AHB46" s="1550"/>
      <c r="AHC46" s="1550"/>
      <c r="AHD46" s="1694"/>
      <c r="AHE46" s="2058"/>
      <c r="AHF46" s="1696"/>
      <c r="AHG46" s="1696"/>
      <c r="AHH46" s="1695"/>
      <c r="AHI46" s="1549"/>
      <c r="AHJ46" s="1550"/>
      <c r="AHK46" s="1550"/>
      <c r="AHL46" s="1694"/>
      <c r="AHM46" s="2058"/>
      <c r="AHN46" s="1696"/>
      <c r="AHO46" s="1696"/>
      <c r="AHP46" s="1695"/>
      <c r="AHQ46" s="1549"/>
      <c r="AHR46" s="1550"/>
      <c r="AHS46" s="1550"/>
      <c r="AHT46" s="1694"/>
      <c r="AHU46" s="2058"/>
      <c r="AHV46" s="1696"/>
      <c r="AHW46" s="1696"/>
      <c r="AHX46" s="1695"/>
      <c r="AHY46" s="1549"/>
      <c r="AHZ46" s="1550"/>
      <c r="AIA46" s="1550"/>
      <c r="AIB46" s="1694"/>
      <c r="AIC46" s="2058"/>
      <c r="AID46" s="1696"/>
      <c r="AIE46" s="1696"/>
      <c r="AIF46" s="1695"/>
      <c r="AIG46" s="1549"/>
      <c r="AIH46" s="1550"/>
      <c r="AII46" s="1550"/>
      <c r="AIJ46" s="1694"/>
      <c r="AIK46" s="2058"/>
      <c r="AIL46" s="1696"/>
      <c r="AIM46" s="1696"/>
      <c r="AIN46" s="1695"/>
      <c r="AIO46" s="1549"/>
      <c r="AIP46" s="1550"/>
      <c r="AIQ46" s="1550"/>
      <c r="AIR46" s="1694"/>
      <c r="AIS46" s="2058"/>
      <c r="AIT46" s="1696"/>
      <c r="AIU46" s="1696"/>
      <c r="AIV46" s="1695"/>
      <c r="AIW46" s="1549"/>
      <c r="AIX46" s="1550"/>
      <c r="AIY46" s="1550"/>
      <c r="AIZ46" s="1694"/>
      <c r="AJA46" s="2058"/>
      <c r="AJB46" s="1696"/>
      <c r="AJC46" s="1696"/>
      <c r="AJD46" s="1695"/>
      <c r="AJE46" s="1549"/>
      <c r="AJF46" s="1550"/>
      <c r="AJG46" s="1550"/>
      <c r="AJH46" s="1694"/>
      <c r="AJI46" s="2058"/>
      <c r="AJJ46" s="1696"/>
      <c r="AJK46" s="1696"/>
      <c r="AJL46" s="1695"/>
      <c r="AJM46" s="1549"/>
      <c r="AJN46" s="1550"/>
      <c r="AJO46" s="1550"/>
      <c r="AJP46" s="1694"/>
      <c r="AJQ46" s="2058"/>
      <c r="AJR46" s="1696"/>
      <c r="AJS46" s="1696"/>
      <c r="AJT46" s="1695"/>
      <c r="AJU46" s="1549"/>
      <c r="AJV46" s="1550"/>
      <c r="AJW46" s="1550"/>
      <c r="AJX46" s="1694"/>
      <c r="AJY46" s="2058"/>
      <c r="AJZ46" s="1696"/>
      <c r="AKA46" s="1696"/>
      <c r="AKB46" s="1695"/>
      <c r="AKC46" s="1549"/>
      <c r="AKD46" s="1550"/>
      <c r="AKE46" s="1550"/>
      <c r="AKF46" s="1694"/>
      <c r="AKG46" s="2058"/>
      <c r="AKH46" s="1696"/>
      <c r="AKI46" s="1696"/>
      <c r="AKJ46" s="1695"/>
      <c r="AKK46" s="1549"/>
      <c r="AKL46" s="1550"/>
      <c r="AKM46" s="1550"/>
      <c r="AKN46" s="1694"/>
      <c r="AKO46" s="2058"/>
      <c r="AKP46" s="1696"/>
      <c r="AKQ46" s="1696"/>
      <c r="AKR46" s="1695"/>
      <c r="AKS46" s="1549"/>
      <c r="AKT46" s="1550"/>
      <c r="AKU46" s="1550"/>
      <c r="AKV46" s="1694"/>
      <c r="AKW46" s="2058"/>
      <c r="AKX46" s="1696"/>
      <c r="AKY46" s="1696"/>
      <c r="AKZ46" s="1695"/>
      <c r="ALA46" s="1549"/>
      <c r="ALB46" s="1550"/>
      <c r="ALC46" s="1550"/>
      <c r="ALD46" s="1694"/>
      <c r="ALE46" s="2058"/>
      <c r="ALF46" s="1696"/>
      <c r="ALG46" s="1696"/>
      <c r="ALH46" s="1695"/>
      <c r="ALI46" s="1549"/>
      <c r="ALJ46" s="1550"/>
      <c r="ALK46" s="1550"/>
      <c r="ALL46" s="1694"/>
      <c r="ALM46" s="2058"/>
      <c r="ALN46" s="1696"/>
      <c r="ALO46" s="1696"/>
      <c r="ALP46" s="1695"/>
      <c r="ALQ46" s="1549"/>
      <c r="ALR46" s="1550"/>
      <c r="ALS46" s="1550"/>
      <c r="ALT46" s="1694"/>
      <c r="ALU46" s="2058"/>
      <c r="ALV46" s="1696"/>
      <c r="ALW46" s="1696"/>
      <c r="ALX46" s="1695"/>
      <c r="ALY46" s="1549"/>
      <c r="ALZ46" s="1550"/>
      <c r="AMA46" s="1550"/>
      <c r="AMB46" s="1694"/>
      <c r="AMC46" s="2058"/>
      <c r="AMD46" s="1696"/>
      <c r="AME46" s="1696"/>
      <c r="AMF46" s="1695"/>
      <c r="AMG46" s="1549"/>
      <c r="AMH46" s="1550"/>
      <c r="AMI46" s="1550"/>
      <c r="AMJ46" s="1703"/>
    </row>
    <row r="47" spans="1:1024" s="72" customFormat="1" ht="33" customHeight="1">
      <c r="A47" s="1694">
        <v>6350000040</v>
      </c>
      <c r="B47" s="1790" t="s">
        <v>4037</v>
      </c>
      <c r="C47" s="1696" t="s">
        <v>4033</v>
      </c>
      <c r="D47" s="1696" t="s">
        <v>4038</v>
      </c>
      <c r="E47" s="1695">
        <v>6</v>
      </c>
      <c r="F47" s="1549">
        <v>3.6</v>
      </c>
      <c r="G47" s="1536">
        <f>F47*$I$2</f>
        <v>0</v>
      </c>
      <c r="H47" s="1536">
        <f>G47-G47*($I$1)</f>
        <v>0</v>
      </c>
      <c r="I47"/>
      <c r="L47" s="85"/>
      <c r="M47" s="85"/>
      <c r="N47" s="144"/>
      <c r="O47" s="145"/>
      <c r="P47" s="145"/>
      <c r="Q47" s="146"/>
      <c r="T47" s="85"/>
      <c r="U47" s="144"/>
      <c r="V47" s="145"/>
      <c r="W47" s="145"/>
      <c r="X47" s="146"/>
      <c r="Y47" s="1792"/>
      <c r="AB47" s="85"/>
      <c r="AC47" s="144"/>
      <c r="AD47" s="145"/>
      <c r="AE47" s="145"/>
      <c r="AF47" s="146"/>
      <c r="AG47" s="1792"/>
      <c r="AJ47" s="85"/>
      <c r="AK47" s="144"/>
      <c r="AL47" s="145"/>
      <c r="AM47" s="145"/>
      <c r="AN47" s="146"/>
      <c r="AO47" s="1792"/>
      <c r="AR47" s="85"/>
      <c r="AS47" s="144"/>
      <c r="AT47" s="145"/>
      <c r="AU47" s="145"/>
      <c r="AV47" s="146"/>
      <c r="AW47" s="1792"/>
      <c r="AZ47" s="85"/>
      <c r="BA47" s="144"/>
      <c r="BB47" s="145"/>
      <c r="BC47" s="145"/>
      <c r="BD47" s="146"/>
      <c r="BE47" s="1792"/>
      <c r="BH47" s="85"/>
      <c r="BI47" s="144"/>
      <c r="BJ47" s="145"/>
      <c r="BK47" s="145"/>
      <c r="BL47" s="146"/>
      <c r="BM47" s="1792"/>
      <c r="BP47" s="85"/>
      <c r="BQ47" s="144"/>
      <c r="BR47" s="145"/>
      <c r="BS47" s="145"/>
      <c r="BT47" s="146"/>
      <c r="BU47" s="1792"/>
      <c r="BX47" s="85"/>
      <c r="BY47" s="144"/>
      <c r="BZ47" s="145"/>
      <c r="CA47" s="145"/>
      <c r="CB47" s="146"/>
      <c r="CC47" s="1792"/>
      <c r="CF47" s="85"/>
      <c r="CG47" s="144"/>
      <c r="CH47" s="145"/>
      <c r="CI47" s="145"/>
      <c r="CJ47" s="146"/>
      <c r="CK47" s="1792"/>
      <c r="CN47" s="85"/>
      <c r="CO47" s="144"/>
      <c r="CP47" s="145"/>
      <c r="CQ47" s="145"/>
      <c r="CR47" s="146"/>
      <c r="CS47" s="1792"/>
      <c r="CV47" s="85"/>
      <c r="CW47" s="144"/>
      <c r="CX47" s="145"/>
      <c r="CY47" s="145"/>
      <c r="CZ47" s="146"/>
      <c r="DA47" s="1792"/>
      <c r="DD47" s="85"/>
      <c r="DE47" s="144"/>
      <c r="DF47" s="145"/>
      <c r="DG47" s="145"/>
      <c r="DH47" s="146"/>
      <c r="DI47" s="1792"/>
      <c r="DL47" s="85"/>
      <c r="DM47" s="144"/>
      <c r="DN47" s="145"/>
      <c r="DO47" s="145"/>
      <c r="DP47" s="146"/>
      <c r="DQ47" s="1792"/>
      <c r="DT47" s="85"/>
      <c r="DU47" s="144"/>
      <c r="DV47" s="145"/>
      <c r="DW47" s="145"/>
      <c r="DX47" s="146"/>
      <c r="DY47" s="1792"/>
      <c r="EB47" s="85"/>
      <c r="EC47" s="144"/>
      <c r="ED47" s="145"/>
      <c r="EE47" s="145"/>
      <c r="EF47" s="146"/>
      <c r="EG47" s="1792"/>
      <c r="EJ47" s="85"/>
      <c r="EK47" s="144"/>
      <c r="EL47" s="145"/>
      <c r="EM47" s="145"/>
      <c r="EN47" s="146"/>
      <c r="EO47" s="1792"/>
      <c r="ER47" s="85"/>
      <c r="ES47" s="144"/>
      <c r="ET47" s="145"/>
      <c r="EU47" s="145"/>
      <c r="EV47" s="146"/>
      <c r="EW47" s="1792"/>
      <c r="EZ47" s="85"/>
      <c r="FA47" s="144"/>
      <c r="FB47" s="145"/>
      <c r="FC47" s="145"/>
      <c r="FD47" s="146"/>
      <c r="FE47" s="1792"/>
      <c r="FH47" s="85"/>
      <c r="FI47" s="144"/>
      <c r="FJ47" s="145"/>
      <c r="FK47" s="145"/>
      <c r="FL47" s="146"/>
      <c r="FM47" s="1792"/>
      <c r="FP47" s="85"/>
      <c r="FQ47" s="144"/>
      <c r="FR47" s="145"/>
      <c r="FS47" s="145"/>
      <c r="FT47" s="146"/>
      <c r="FU47" s="1792"/>
      <c r="FX47" s="85"/>
      <c r="FY47" s="144"/>
      <c r="FZ47" s="145"/>
      <c r="GA47" s="145"/>
      <c r="GB47" s="146"/>
      <c r="GC47" s="1792"/>
      <c r="GF47" s="85"/>
      <c r="GG47" s="144"/>
      <c r="GH47" s="145"/>
      <c r="GI47" s="145"/>
      <c r="GJ47" s="146"/>
      <c r="GK47" s="1792"/>
      <c r="GN47" s="85"/>
      <c r="GO47" s="144"/>
      <c r="GP47" s="145"/>
      <c r="GQ47" s="145"/>
      <c r="GR47" s="146"/>
      <c r="GS47" s="1792"/>
      <c r="GV47" s="85"/>
      <c r="GW47" s="144"/>
      <c r="GX47" s="145"/>
      <c r="GY47" s="145"/>
      <c r="GZ47" s="146"/>
      <c r="HA47" s="1792"/>
      <c r="HD47" s="85"/>
      <c r="HE47" s="144"/>
      <c r="HF47" s="145"/>
      <c r="HG47" s="145"/>
      <c r="HH47" s="146"/>
      <c r="HI47" s="1792"/>
      <c r="HL47" s="85"/>
      <c r="HM47" s="144"/>
      <c r="HN47" s="145"/>
      <c r="HO47" s="145"/>
      <c r="HP47" s="146"/>
      <c r="HQ47" s="1792"/>
      <c r="HT47" s="85"/>
      <c r="HU47" s="144"/>
      <c r="HV47" s="145"/>
      <c r="HW47" s="145"/>
      <c r="HX47" s="146"/>
      <c r="HY47" s="1792"/>
      <c r="IB47" s="85"/>
      <c r="IC47" s="144"/>
      <c r="ID47" s="145"/>
      <c r="IE47" s="145"/>
      <c r="IF47" s="146"/>
      <c r="IG47" s="1792"/>
      <c r="IJ47" s="85"/>
      <c r="IK47" s="144"/>
      <c r="IL47" s="145"/>
      <c r="IM47" s="145"/>
      <c r="IN47" s="146"/>
      <c r="IO47" s="1792"/>
      <c r="IR47" s="85"/>
      <c r="IS47" s="144"/>
      <c r="IT47" s="145"/>
      <c r="IU47" s="145"/>
      <c r="IV47" s="146"/>
      <c r="IW47" s="1792"/>
      <c r="IZ47" s="85"/>
      <c r="JA47" s="144"/>
      <c r="JB47" s="145"/>
      <c r="JC47" s="145"/>
      <c r="JD47" s="146"/>
      <c r="JE47" s="1792"/>
      <c r="JH47" s="85"/>
      <c r="JI47" s="144"/>
      <c r="JJ47" s="145"/>
      <c r="JK47" s="145"/>
      <c r="JL47" s="146"/>
      <c r="JM47" s="1792"/>
      <c r="JP47" s="85"/>
      <c r="JQ47" s="144"/>
      <c r="JR47" s="145"/>
      <c r="JS47" s="145"/>
      <c r="JT47" s="146"/>
      <c r="JU47" s="1792"/>
      <c r="JX47" s="85"/>
      <c r="JY47" s="144"/>
      <c r="JZ47" s="145"/>
      <c r="KA47" s="145"/>
      <c r="KB47" s="146"/>
      <c r="KC47" s="1792"/>
      <c r="KF47" s="85"/>
      <c r="KG47" s="144"/>
      <c r="KH47" s="145"/>
      <c r="KI47" s="145"/>
      <c r="KJ47" s="146"/>
      <c r="KK47" s="1792"/>
      <c r="KN47" s="85"/>
      <c r="KO47" s="144"/>
      <c r="KP47" s="145"/>
      <c r="KQ47" s="145"/>
      <c r="KR47" s="146"/>
      <c r="KS47" s="1792"/>
      <c r="KV47" s="85"/>
      <c r="KW47" s="144"/>
      <c r="KX47" s="145"/>
      <c r="KY47" s="145"/>
      <c r="KZ47" s="146"/>
      <c r="LA47" s="1792"/>
      <c r="LD47" s="85"/>
      <c r="LE47" s="144"/>
      <c r="LF47" s="145"/>
      <c r="LG47" s="145"/>
      <c r="LH47" s="146"/>
      <c r="LI47" s="1792"/>
      <c r="LL47" s="85"/>
      <c r="LM47" s="144"/>
      <c r="LN47" s="145"/>
      <c r="LO47" s="145"/>
      <c r="LP47" s="146"/>
      <c r="LQ47" s="1792"/>
      <c r="LT47" s="85"/>
      <c r="LU47" s="144"/>
      <c r="LV47" s="145"/>
      <c r="LW47" s="145"/>
      <c r="LX47" s="146"/>
      <c r="LY47" s="1792"/>
      <c r="MB47" s="85"/>
      <c r="MC47" s="144"/>
      <c r="MD47" s="145"/>
      <c r="ME47" s="145"/>
      <c r="MF47" s="146"/>
      <c r="MG47" s="1792"/>
      <c r="MJ47" s="85"/>
      <c r="MK47" s="144"/>
      <c r="ML47" s="145"/>
      <c r="MM47" s="145"/>
      <c r="MN47" s="146"/>
      <c r="MO47" s="1792"/>
      <c r="MR47" s="85"/>
      <c r="MS47" s="144"/>
      <c r="MT47" s="145"/>
      <c r="MU47" s="145"/>
      <c r="MV47" s="146"/>
      <c r="MW47" s="1792"/>
      <c r="MZ47" s="85"/>
      <c r="NA47" s="144"/>
      <c r="NB47" s="145"/>
      <c r="NC47" s="145"/>
      <c r="ND47" s="146"/>
      <c r="NE47" s="1792"/>
      <c r="NH47" s="85"/>
      <c r="NI47" s="144"/>
      <c r="NJ47" s="145"/>
      <c r="NK47" s="145"/>
      <c r="NL47" s="146"/>
      <c r="NM47" s="1792"/>
      <c r="NP47" s="85"/>
      <c r="NQ47" s="144"/>
      <c r="NR47" s="145"/>
      <c r="NS47" s="145"/>
      <c r="NT47" s="146"/>
      <c r="NU47" s="1792"/>
      <c r="NX47" s="85"/>
      <c r="NY47" s="144"/>
      <c r="NZ47" s="145"/>
      <c r="OA47" s="145"/>
      <c r="OB47" s="146"/>
      <c r="OC47" s="1792"/>
      <c r="OF47" s="85"/>
      <c r="OG47" s="144"/>
      <c r="OH47" s="145"/>
      <c r="OI47" s="145"/>
      <c r="OJ47" s="146"/>
      <c r="OK47" s="1792"/>
      <c r="ON47" s="85"/>
      <c r="OO47" s="144"/>
      <c r="OP47" s="145"/>
      <c r="OQ47" s="145"/>
      <c r="OR47" s="146"/>
      <c r="OS47" s="1792"/>
      <c r="OV47" s="85"/>
      <c r="OW47" s="144"/>
      <c r="OX47" s="145"/>
      <c r="OY47" s="145"/>
      <c r="OZ47" s="146"/>
      <c r="PA47" s="1792"/>
      <c r="PD47" s="85"/>
      <c r="PE47" s="144"/>
      <c r="PF47" s="145"/>
      <c r="PG47" s="145"/>
      <c r="PH47" s="146"/>
      <c r="PI47" s="1792"/>
      <c r="PL47" s="85"/>
      <c r="PM47" s="144"/>
      <c r="PN47" s="145"/>
      <c r="PO47" s="145"/>
      <c r="PP47" s="146"/>
      <c r="PQ47" s="1792"/>
      <c r="PT47" s="85"/>
      <c r="PU47" s="144"/>
      <c r="PV47" s="145"/>
      <c r="PW47" s="145"/>
      <c r="PX47" s="146"/>
      <c r="PY47" s="1792"/>
      <c r="QB47" s="85"/>
      <c r="QC47" s="144"/>
      <c r="QD47" s="145"/>
      <c r="QE47" s="145"/>
      <c r="QF47" s="146"/>
      <c r="QG47" s="1792"/>
      <c r="QJ47" s="85"/>
      <c r="QK47" s="144"/>
      <c r="QL47" s="145"/>
      <c r="QM47" s="145"/>
      <c r="QN47" s="146"/>
      <c r="QO47" s="1792"/>
      <c r="QR47" s="85"/>
      <c r="QS47" s="144"/>
      <c r="QT47" s="145"/>
      <c r="QU47" s="145"/>
      <c r="QV47" s="146"/>
      <c r="QW47" s="1792"/>
      <c r="QZ47" s="85"/>
      <c r="RA47" s="144"/>
      <c r="RB47" s="145"/>
      <c r="RC47" s="145"/>
      <c r="RD47" s="146"/>
      <c r="RE47" s="1792"/>
      <c r="RH47" s="85"/>
      <c r="RI47" s="144"/>
      <c r="RJ47" s="145"/>
      <c r="RK47" s="145"/>
      <c r="RL47" s="146"/>
      <c r="RM47" s="1792"/>
      <c r="RP47" s="85"/>
      <c r="RQ47" s="144"/>
      <c r="RR47" s="145"/>
      <c r="RS47" s="145"/>
      <c r="RT47" s="146"/>
      <c r="RU47" s="1792"/>
      <c r="RX47" s="85"/>
      <c r="RY47" s="144"/>
      <c r="RZ47" s="145"/>
      <c r="SA47" s="145"/>
      <c r="SB47" s="146"/>
      <c r="SC47" s="1792"/>
      <c r="SF47" s="85"/>
      <c r="SG47" s="144"/>
      <c r="SH47" s="145"/>
      <c r="SI47" s="145"/>
      <c r="SJ47" s="146"/>
      <c r="SK47" s="1792"/>
      <c r="SN47" s="85"/>
      <c r="SO47" s="144"/>
      <c r="SP47" s="145"/>
      <c r="SQ47" s="145"/>
      <c r="SR47" s="146"/>
      <c r="SS47" s="1792"/>
      <c r="SV47" s="85"/>
      <c r="SW47" s="144"/>
      <c r="SX47" s="145"/>
      <c r="SY47" s="145"/>
      <c r="SZ47" s="146"/>
      <c r="TA47" s="1792"/>
      <c r="TD47" s="85"/>
      <c r="TE47" s="144"/>
      <c r="TF47" s="145"/>
      <c r="TG47" s="145"/>
      <c r="TH47" s="146"/>
      <c r="TI47" s="1792"/>
      <c r="TL47" s="85"/>
      <c r="TM47" s="144"/>
      <c r="TN47" s="145"/>
      <c r="TO47" s="145"/>
      <c r="TP47" s="146"/>
      <c r="TQ47" s="1792"/>
      <c r="TT47" s="85"/>
      <c r="TU47" s="144"/>
      <c r="TV47" s="145"/>
      <c r="TW47" s="145"/>
      <c r="TX47" s="146"/>
      <c r="TY47" s="1792"/>
      <c r="UB47" s="85"/>
      <c r="UC47" s="144"/>
      <c r="UD47" s="145"/>
      <c r="UE47" s="145"/>
      <c r="UF47" s="146"/>
      <c r="UG47" s="1792"/>
      <c r="UJ47" s="85"/>
      <c r="UK47" s="144"/>
      <c r="UL47" s="145"/>
      <c r="UM47" s="145"/>
      <c r="UN47" s="146"/>
      <c r="UO47" s="1792"/>
      <c r="UR47" s="85"/>
      <c r="US47" s="144"/>
      <c r="UT47" s="145"/>
      <c r="UU47" s="145"/>
      <c r="UV47" s="146"/>
      <c r="UW47" s="1792"/>
      <c r="UZ47" s="85"/>
      <c r="VA47" s="144"/>
      <c r="VB47" s="145"/>
      <c r="VC47" s="145"/>
      <c r="VD47" s="146"/>
      <c r="VE47" s="1792"/>
      <c r="VH47" s="85"/>
      <c r="VI47" s="144"/>
      <c r="VJ47" s="145"/>
      <c r="VK47" s="145"/>
      <c r="VL47" s="146"/>
      <c r="VM47" s="1792"/>
      <c r="VP47" s="85"/>
      <c r="VQ47" s="144"/>
      <c r="VR47" s="145"/>
      <c r="VS47" s="145"/>
      <c r="VT47" s="146"/>
      <c r="VU47" s="1792"/>
      <c r="VX47" s="85"/>
      <c r="VY47" s="144"/>
      <c r="VZ47" s="145"/>
      <c r="WA47" s="145"/>
      <c r="WB47" s="146"/>
      <c r="WC47" s="1792"/>
      <c r="WF47" s="85"/>
      <c r="WG47" s="144"/>
      <c r="WH47" s="145"/>
      <c r="WI47" s="145"/>
      <c r="WJ47" s="146"/>
      <c r="WK47" s="1792"/>
      <c r="WN47" s="85"/>
      <c r="WO47" s="144"/>
      <c r="WP47" s="145"/>
      <c r="WQ47" s="145"/>
      <c r="WR47" s="146"/>
      <c r="WS47" s="1792"/>
      <c r="WV47" s="85"/>
      <c r="WW47" s="144"/>
      <c r="WX47" s="145"/>
      <c r="WY47" s="145"/>
      <c r="WZ47" s="146"/>
      <c r="XA47" s="1792"/>
      <c r="XD47" s="85"/>
      <c r="XE47" s="144"/>
      <c r="XF47" s="145"/>
      <c r="XG47" s="145"/>
      <c r="XH47" s="146"/>
      <c r="XI47" s="1792"/>
      <c r="XL47" s="85"/>
      <c r="XM47" s="144"/>
      <c r="XN47" s="145"/>
      <c r="XO47" s="145"/>
      <c r="XP47" s="146"/>
      <c r="XQ47" s="1792"/>
      <c r="XT47" s="85"/>
      <c r="XU47" s="144"/>
      <c r="XV47" s="145"/>
      <c r="XW47" s="145"/>
      <c r="XX47" s="146"/>
      <c r="XY47" s="1792"/>
      <c r="YB47" s="85"/>
      <c r="YC47" s="144"/>
      <c r="YD47" s="145"/>
      <c r="YE47" s="145"/>
      <c r="YF47" s="146"/>
      <c r="YG47" s="1792"/>
      <c r="YJ47" s="85"/>
      <c r="YK47" s="144"/>
      <c r="YL47" s="145"/>
      <c r="YM47" s="145"/>
      <c r="YN47" s="146"/>
      <c r="YO47" s="1792"/>
      <c r="YR47" s="85"/>
      <c r="YS47" s="144"/>
      <c r="YT47" s="145"/>
      <c r="YU47" s="145"/>
      <c r="YV47" s="146"/>
      <c r="YW47" s="1792"/>
      <c r="YZ47" s="85"/>
      <c r="ZA47" s="144"/>
      <c r="ZB47" s="145"/>
      <c r="ZC47" s="145"/>
      <c r="ZD47" s="146"/>
      <c r="ZE47" s="1792"/>
      <c r="ZH47" s="85"/>
      <c r="ZI47" s="144"/>
      <c r="ZJ47" s="145"/>
      <c r="ZK47" s="145"/>
      <c r="ZL47" s="146"/>
      <c r="ZM47" s="1792"/>
      <c r="ZP47" s="85"/>
      <c r="ZQ47" s="144"/>
      <c r="ZR47" s="145"/>
      <c r="ZS47" s="145"/>
      <c r="ZT47" s="146"/>
      <c r="ZU47" s="1792"/>
      <c r="ZX47" s="85"/>
      <c r="ZY47" s="144"/>
      <c r="ZZ47" s="145"/>
      <c r="AAA47" s="145"/>
      <c r="AAB47" s="146"/>
      <c r="AAC47" s="1792"/>
      <c r="AAF47" s="85"/>
      <c r="AAG47" s="144"/>
      <c r="AAH47" s="145"/>
      <c r="AAI47" s="145"/>
      <c r="AAJ47" s="146"/>
      <c r="AAK47" s="1792"/>
      <c r="AAN47" s="85"/>
      <c r="AAO47" s="144"/>
      <c r="AAP47" s="145"/>
      <c r="AAQ47" s="2057"/>
      <c r="AAR47" s="1694"/>
      <c r="AAS47" s="2058"/>
      <c r="AAT47" s="1696"/>
      <c r="AAU47" s="1696"/>
      <c r="AAV47" s="1695"/>
      <c r="AAW47" s="1549"/>
      <c r="AAX47" s="1550"/>
      <c r="AAY47" s="1550"/>
      <c r="AAZ47" s="1694"/>
      <c r="ABA47" s="2058"/>
      <c r="ABB47" s="1696"/>
      <c r="ABC47" s="1696"/>
      <c r="ABD47" s="1695"/>
      <c r="ABE47" s="1549"/>
      <c r="ABF47" s="1550"/>
      <c r="ABG47" s="1550"/>
      <c r="ABH47" s="1694"/>
      <c r="ABI47" s="2058"/>
      <c r="ABJ47" s="1696"/>
      <c r="ABK47" s="1696"/>
      <c r="ABL47" s="1695"/>
      <c r="ABM47" s="1549"/>
      <c r="ABN47" s="1550"/>
      <c r="ABO47" s="1550"/>
      <c r="ABP47" s="1694"/>
      <c r="ABQ47" s="2058"/>
      <c r="ABR47" s="1696"/>
      <c r="ABS47" s="1696"/>
      <c r="ABT47" s="1695"/>
      <c r="ABU47" s="1549"/>
      <c r="ABV47" s="1550"/>
      <c r="ABW47" s="1550"/>
      <c r="ABX47" s="1694"/>
      <c r="ABY47" s="2058"/>
      <c r="ABZ47" s="1696"/>
      <c r="ACA47" s="1696"/>
      <c r="ACB47" s="1695"/>
      <c r="ACC47" s="1549"/>
      <c r="ACD47" s="1550"/>
      <c r="ACE47" s="1550"/>
      <c r="ACF47" s="1694"/>
      <c r="ACG47" s="2058"/>
      <c r="ACH47" s="1696"/>
      <c r="ACI47" s="1696"/>
      <c r="ACJ47" s="1695"/>
      <c r="ACK47" s="1549"/>
      <c r="ACL47" s="1550"/>
      <c r="ACM47" s="1550"/>
      <c r="ACN47" s="1694"/>
      <c r="ACO47" s="2058"/>
      <c r="ACP47" s="1696"/>
      <c r="ACQ47" s="1696"/>
      <c r="ACR47" s="1695"/>
      <c r="ACS47" s="1549"/>
      <c r="ACT47" s="1550"/>
      <c r="ACU47" s="1550"/>
      <c r="ACV47" s="1694"/>
      <c r="ACW47" s="2058"/>
      <c r="ACX47" s="1696"/>
      <c r="ACY47" s="1696"/>
      <c r="ACZ47" s="1695"/>
      <c r="ADA47" s="1549"/>
      <c r="ADB47" s="1550"/>
      <c r="ADC47" s="1550"/>
      <c r="ADD47" s="1694"/>
      <c r="ADE47" s="2058"/>
      <c r="ADF47" s="1696"/>
      <c r="ADG47" s="1696"/>
      <c r="ADH47" s="1695"/>
      <c r="ADI47" s="1549"/>
      <c r="ADJ47" s="1550"/>
      <c r="ADK47" s="1550"/>
      <c r="ADL47" s="1694"/>
      <c r="ADM47" s="2058"/>
      <c r="ADN47" s="1696"/>
      <c r="ADO47" s="1696"/>
      <c r="ADP47" s="1695"/>
      <c r="ADQ47" s="1549"/>
      <c r="ADR47" s="1550"/>
      <c r="ADS47" s="1550"/>
      <c r="ADT47" s="1694"/>
      <c r="ADU47" s="2058"/>
      <c r="ADV47" s="1696"/>
      <c r="ADW47" s="1696"/>
      <c r="ADX47" s="1695"/>
      <c r="ADY47" s="1549"/>
      <c r="ADZ47" s="1550"/>
      <c r="AEA47" s="1550"/>
      <c r="AEB47" s="1694"/>
      <c r="AEC47" s="2058"/>
      <c r="AED47" s="1696"/>
      <c r="AEE47" s="1696"/>
      <c r="AEF47" s="1695"/>
      <c r="AEG47" s="1549"/>
      <c r="AEH47" s="1550"/>
      <c r="AEI47" s="1550"/>
      <c r="AEJ47" s="1694"/>
      <c r="AEK47" s="2058"/>
      <c r="AEL47" s="1696"/>
      <c r="AEM47" s="1696"/>
      <c r="AEN47" s="1695"/>
      <c r="AEO47" s="1549"/>
      <c r="AEP47" s="1550"/>
      <c r="AEQ47" s="1550"/>
      <c r="AER47" s="1694"/>
      <c r="AES47" s="2058"/>
      <c r="AET47" s="1696"/>
      <c r="AEU47" s="1696"/>
      <c r="AEV47" s="1695"/>
      <c r="AEW47" s="1549"/>
      <c r="AEX47" s="1550"/>
      <c r="AEY47" s="1550"/>
      <c r="AEZ47" s="1694"/>
      <c r="AFA47" s="2058"/>
      <c r="AFB47" s="1696"/>
      <c r="AFC47" s="1696"/>
      <c r="AFD47" s="1695"/>
      <c r="AFE47" s="1549"/>
      <c r="AFF47" s="1550"/>
      <c r="AFG47" s="1550"/>
      <c r="AFH47" s="1694"/>
      <c r="AFI47" s="2058"/>
      <c r="AFJ47" s="1696"/>
      <c r="AFK47" s="1696"/>
      <c r="AFL47" s="1695"/>
      <c r="AFM47" s="1549"/>
      <c r="AFN47" s="1550"/>
      <c r="AFO47" s="1550"/>
      <c r="AFP47" s="1694"/>
      <c r="AFQ47" s="2058"/>
      <c r="AFR47" s="1696"/>
      <c r="AFS47" s="1696"/>
      <c r="AFT47" s="1695"/>
      <c r="AFU47" s="1549"/>
      <c r="AFV47" s="1550"/>
      <c r="AFW47" s="1550"/>
      <c r="AFX47" s="1694"/>
      <c r="AFY47" s="2058"/>
      <c r="AFZ47" s="1696"/>
      <c r="AGA47" s="1696"/>
      <c r="AGB47" s="1695"/>
      <c r="AGC47" s="1549"/>
      <c r="AGD47" s="1550"/>
      <c r="AGE47" s="1550"/>
      <c r="AGF47" s="1694"/>
      <c r="AGG47" s="2058"/>
      <c r="AGH47" s="1696"/>
      <c r="AGI47" s="1696"/>
      <c r="AGJ47" s="1695"/>
      <c r="AGK47" s="1549"/>
      <c r="AGL47" s="1550"/>
      <c r="AGM47" s="1550"/>
      <c r="AGN47" s="1694"/>
      <c r="AGO47" s="2058"/>
      <c r="AGP47" s="1696"/>
      <c r="AGQ47" s="1696"/>
      <c r="AGR47" s="1695"/>
      <c r="AGS47" s="1549"/>
      <c r="AGT47" s="1550"/>
      <c r="AGU47" s="1550"/>
      <c r="AGV47" s="1694"/>
      <c r="AGW47" s="2058"/>
      <c r="AGX47" s="1696"/>
      <c r="AGY47" s="1696"/>
      <c r="AGZ47" s="1695"/>
      <c r="AHA47" s="1549"/>
      <c r="AHB47" s="1550"/>
      <c r="AHC47" s="1550"/>
      <c r="AHD47" s="1694"/>
      <c r="AHE47" s="2058"/>
      <c r="AHF47" s="1696"/>
      <c r="AHG47" s="1696"/>
      <c r="AHH47" s="1695"/>
      <c r="AHI47" s="1549"/>
      <c r="AHJ47" s="1550"/>
      <c r="AHK47" s="1550"/>
      <c r="AHL47" s="1694"/>
      <c r="AHM47" s="2058"/>
      <c r="AHN47" s="1696"/>
      <c r="AHO47" s="1696"/>
      <c r="AHP47" s="1695"/>
      <c r="AHQ47" s="1549"/>
      <c r="AHR47" s="1550"/>
      <c r="AHS47" s="1550"/>
      <c r="AHT47" s="1694"/>
      <c r="AHU47" s="2058"/>
      <c r="AHV47" s="1696"/>
      <c r="AHW47" s="1696"/>
      <c r="AHX47" s="1695"/>
      <c r="AHY47" s="1549"/>
      <c r="AHZ47" s="1550"/>
      <c r="AIA47" s="1550"/>
      <c r="AIB47" s="1694"/>
      <c r="AIC47" s="2058"/>
      <c r="AID47" s="1696"/>
      <c r="AIE47" s="1696"/>
      <c r="AIF47" s="1695"/>
      <c r="AIG47" s="1549"/>
      <c r="AIH47" s="1550"/>
      <c r="AII47" s="1550"/>
      <c r="AIJ47" s="1694"/>
      <c r="AIK47" s="2058"/>
      <c r="AIL47" s="1696"/>
      <c r="AIM47" s="1696"/>
      <c r="AIN47" s="1695"/>
      <c r="AIO47" s="1549"/>
      <c r="AIP47" s="1550"/>
      <c r="AIQ47" s="1550"/>
      <c r="AIR47" s="1694"/>
      <c r="AIS47" s="2058"/>
      <c r="AIT47" s="1696"/>
      <c r="AIU47" s="1696"/>
      <c r="AIV47" s="1695"/>
      <c r="AIW47" s="1549"/>
      <c r="AIX47" s="1550"/>
      <c r="AIY47" s="1550"/>
      <c r="AIZ47" s="1694"/>
      <c r="AJA47" s="2058"/>
      <c r="AJB47" s="1696"/>
      <c r="AJC47" s="1696"/>
      <c r="AJD47" s="1695"/>
      <c r="AJE47" s="1549"/>
      <c r="AJF47" s="1550"/>
      <c r="AJG47" s="1550"/>
      <c r="AJH47" s="1694"/>
      <c r="AJI47" s="2058"/>
      <c r="AJJ47" s="1696"/>
      <c r="AJK47" s="1696"/>
      <c r="AJL47" s="1695"/>
      <c r="AJM47" s="1549"/>
      <c r="AJN47" s="1550"/>
      <c r="AJO47" s="1550"/>
      <c r="AJP47" s="1694"/>
      <c r="AJQ47" s="2058"/>
      <c r="AJR47" s="1696"/>
      <c r="AJS47" s="1696"/>
      <c r="AJT47" s="1695"/>
      <c r="AJU47" s="1549"/>
      <c r="AJV47" s="1550"/>
      <c r="AJW47" s="1550"/>
      <c r="AJX47" s="1694"/>
      <c r="AJY47" s="2058"/>
      <c r="AJZ47" s="1696"/>
      <c r="AKA47" s="1696"/>
      <c r="AKB47" s="1695"/>
      <c r="AKC47" s="1549"/>
      <c r="AKD47" s="1550"/>
      <c r="AKE47" s="1550"/>
      <c r="AKF47" s="1694"/>
      <c r="AKG47" s="2058"/>
      <c r="AKH47" s="1696"/>
      <c r="AKI47" s="1696"/>
      <c r="AKJ47" s="1695"/>
      <c r="AKK47" s="1549"/>
      <c r="AKL47" s="1550"/>
      <c r="AKM47" s="1550"/>
      <c r="AKN47" s="1694"/>
      <c r="AKO47" s="2058"/>
      <c r="AKP47" s="1696"/>
      <c r="AKQ47" s="1696"/>
      <c r="AKR47" s="1695"/>
      <c r="AKS47" s="1549"/>
      <c r="AKT47" s="1550"/>
      <c r="AKU47" s="1550"/>
      <c r="AKV47" s="1694"/>
      <c r="AKW47" s="2058"/>
      <c r="AKX47" s="1696"/>
      <c r="AKY47" s="1696"/>
      <c r="AKZ47" s="1695"/>
      <c r="ALA47" s="1549"/>
      <c r="ALB47" s="1550"/>
      <c r="ALC47" s="1550"/>
      <c r="ALD47" s="1694"/>
      <c r="ALE47" s="2058"/>
      <c r="ALF47" s="1696"/>
      <c r="ALG47" s="1696"/>
      <c r="ALH47" s="1695"/>
      <c r="ALI47" s="1549"/>
      <c r="ALJ47" s="1550"/>
      <c r="ALK47" s="1550"/>
      <c r="ALL47" s="1694"/>
      <c r="ALM47" s="2058"/>
      <c r="ALN47" s="1696"/>
      <c r="ALO47" s="1696"/>
      <c r="ALP47" s="1695"/>
      <c r="ALQ47" s="1549"/>
      <c r="ALR47" s="1550"/>
      <c r="ALS47" s="1550"/>
      <c r="ALT47" s="1694"/>
      <c r="ALU47" s="2058"/>
      <c r="ALV47" s="1696"/>
      <c r="ALW47" s="1696"/>
      <c r="ALX47" s="1695"/>
      <c r="ALY47" s="1549"/>
      <c r="ALZ47" s="1550"/>
      <c r="AMA47" s="1550"/>
      <c r="AMB47" s="1694"/>
      <c r="AMC47" s="2058"/>
      <c r="AMD47" s="1696"/>
      <c r="AME47" s="1696"/>
      <c r="AMF47" s="1695"/>
      <c r="AMG47" s="1549"/>
      <c r="AMH47" s="1550"/>
      <c r="AMI47" s="1550"/>
      <c r="AMJ47" s="1703"/>
    </row>
    <row r="48" spans="1:1024" s="72" customFormat="1" ht="15" customHeight="1">
      <c r="A48" s="1694">
        <v>6350000000</v>
      </c>
      <c r="B48" s="1790"/>
      <c r="C48" s="1696" t="s">
        <v>4033</v>
      </c>
      <c r="D48" s="1696" t="s">
        <v>4039</v>
      </c>
      <c r="E48" s="1695">
        <v>6</v>
      </c>
      <c r="F48" s="1549">
        <v>8.85</v>
      </c>
      <c r="G48" s="1536">
        <f>F48*$I$2</f>
        <v>0</v>
      </c>
      <c r="H48" s="1536">
        <f>G48-G48*($I$1)</f>
        <v>0</v>
      </c>
      <c r="I48"/>
      <c r="L48" s="85"/>
      <c r="M48" s="85"/>
      <c r="N48" s="144"/>
      <c r="O48" s="145"/>
      <c r="P48" s="145"/>
      <c r="Q48" s="146"/>
      <c r="T48" s="85"/>
      <c r="U48" s="144"/>
      <c r="V48" s="145"/>
      <c r="W48" s="145"/>
      <c r="X48" s="146"/>
      <c r="Y48" s="1792"/>
      <c r="AB48" s="85"/>
      <c r="AC48" s="144"/>
      <c r="AD48" s="145"/>
      <c r="AE48" s="145"/>
      <c r="AF48" s="146"/>
      <c r="AG48" s="1792"/>
      <c r="AJ48" s="85"/>
      <c r="AK48" s="144"/>
      <c r="AL48" s="145"/>
      <c r="AM48" s="145"/>
      <c r="AN48" s="146"/>
      <c r="AO48" s="1792"/>
      <c r="AR48" s="85"/>
      <c r="AS48" s="144"/>
      <c r="AT48" s="145"/>
      <c r="AU48" s="145"/>
      <c r="AV48" s="146"/>
      <c r="AW48" s="1792"/>
      <c r="AZ48" s="85"/>
      <c r="BA48" s="144"/>
      <c r="BB48" s="145"/>
      <c r="BC48" s="145"/>
      <c r="BD48" s="146"/>
      <c r="BE48" s="1792"/>
      <c r="BH48" s="85"/>
      <c r="BI48" s="144"/>
      <c r="BJ48" s="145"/>
      <c r="BK48" s="145"/>
      <c r="BL48" s="146"/>
      <c r="BM48" s="1792"/>
      <c r="BP48" s="85"/>
      <c r="BQ48" s="144"/>
      <c r="BR48" s="145"/>
      <c r="BS48" s="145"/>
      <c r="BT48" s="146"/>
      <c r="BU48" s="1792"/>
      <c r="BX48" s="85"/>
      <c r="BY48" s="144"/>
      <c r="BZ48" s="145"/>
      <c r="CA48" s="145"/>
      <c r="CB48" s="146"/>
      <c r="CC48" s="1792"/>
      <c r="CF48" s="85"/>
      <c r="CG48" s="144"/>
      <c r="CH48" s="145"/>
      <c r="CI48" s="145"/>
      <c r="CJ48" s="146"/>
      <c r="CK48" s="1792"/>
      <c r="CN48" s="85"/>
      <c r="CO48" s="144"/>
      <c r="CP48" s="145"/>
      <c r="CQ48" s="145"/>
      <c r="CR48" s="146"/>
      <c r="CS48" s="1792"/>
      <c r="CV48" s="85"/>
      <c r="CW48" s="144"/>
      <c r="CX48" s="145"/>
      <c r="CY48" s="145"/>
      <c r="CZ48" s="146"/>
      <c r="DA48" s="1792"/>
      <c r="DD48" s="85"/>
      <c r="DE48" s="144"/>
      <c r="DF48" s="145"/>
      <c r="DG48" s="145"/>
      <c r="DH48" s="146"/>
      <c r="DI48" s="1792"/>
      <c r="DL48" s="85"/>
      <c r="DM48" s="144"/>
      <c r="DN48" s="145"/>
      <c r="DO48" s="145"/>
      <c r="DP48" s="146"/>
      <c r="DQ48" s="1792"/>
      <c r="DT48" s="85"/>
      <c r="DU48" s="144"/>
      <c r="DV48" s="145"/>
      <c r="DW48" s="145"/>
      <c r="DX48" s="146"/>
      <c r="DY48" s="1792"/>
      <c r="EB48" s="85"/>
      <c r="EC48" s="144"/>
      <c r="ED48" s="145"/>
      <c r="EE48" s="145"/>
      <c r="EF48" s="146"/>
      <c r="EG48" s="1792"/>
      <c r="EJ48" s="85"/>
      <c r="EK48" s="144"/>
      <c r="EL48" s="145"/>
      <c r="EM48" s="145"/>
      <c r="EN48" s="146"/>
      <c r="EO48" s="1792"/>
      <c r="ER48" s="85"/>
      <c r="ES48" s="144"/>
      <c r="ET48" s="145"/>
      <c r="EU48" s="145"/>
      <c r="EV48" s="146"/>
      <c r="EW48" s="1792"/>
      <c r="EZ48" s="85"/>
      <c r="FA48" s="144"/>
      <c r="FB48" s="145"/>
      <c r="FC48" s="145"/>
      <c r="FD48" s="146"/>
      <c r="FE48" s="1792"/>
      <c r="FH48" s="85"/>
      <c r="FI48" s="144"/>
      <c r="FJ48" s="145"/>
      <c r="FK48" s="145"/>
      <c r="FL48" s="146"/>
      <c r="FM48" s="1792"/>
      <c r="FP48" s="85"/>
      <c r="FQ48" s="144"/>
      <c r="FR48" s="145"/>
      <c r="FS48" s="145"/>
      <c r="FT48" s="146"/>
      <c r="FU48" s="1792"/>
      <c r="FX48" s="85"/>
      <c r="FY48" s="144"/>
      <c r="FZ48" s="145"/>
      <c r="GA48" s="145"/>
      <c r="GB48" s="146"/>
      <c r="GC48" s="1792"/>
      <c r="GF48" s="85"/>
      <c r="GG48" s="144"/>
      <c r="GH48" s="145"/>
      <c r="GI48" s="145"/>
      <c r="GJ48" s="146"/>
      <c r="GK48" s="1792"/>
      <c r="GN48" s="85"/>
      <c r="GO48" s="144"/>
      <c r="GP48" s="145"/>
      <c r="GQ48" s="145"/>
      <c r="GR48" s="146"/>
      <c r="GS48" s="1792"/>
      <c r="GV48" s="85"/>
      <c r="GW48" s="144"/>
      <c r="GX48" s="145"/>
      <c r="GY48" s="145"/>
      <c r="GZ48" s="146"/>
      <c r="HA48" s="1792"/>
      <c r="HD48" s="85"/>
      <c r="HE48" s="144"/>
      <c r="HF48" s="145"/>
      <c r="HG48" s="145"/>
      <c r="HH48" s="146"/>
      <c r="HI48" s="1792"/>
      <c r="HL48" s="85"/>
      <c r="HM48" s="144"/>
      <c r="HN48" s="145"/>
      <c r="HO48" s="145"/>
      <c r="HP48" s="146"/>
      <c r="HQ48" s="1792"/>
      <c r="HT48" s="85"/>
      <c r="HU48" s="144"/>
      <c r="HV48" s="145"/>
      <c r="HW48" s="145"/>
      <c r="HX48" s="146"/>
      <c r="HY48" s="1792"/>
      <c r="IB48" s="85"/>
      <c r="IC48" s="144"/>
      <c r="ID48" s="145"/>
      <c r="IE48" s="145"/>
      <c r="IF48" s="146"/>
      <c r="IG48" s="1792"/>
      <c r="IJ48" s="85"/>
      <c r="IK48" s="144"/>
      <c r="IL48" s="145"/>
      <c r="IM48" s="145"/>
      <c r="IN48" s="146"/>
      <c r="IO48" s="1792"/>
      <c r="IR48" s="85"/>
      <c r="IS48" s="144"/>
      <c r="IT48" s="145"/>
      <c r="IU48" s="145"/>
      <c r="IV48" s="146"/>
      <c r="IW48" s="1792"/>
      <c r="IZ48" s="85"/>
      <c r="JA48" s="144"/>
      <c r="JB48" s="145"/>
      <c r="JC48" s="145"/>
      <c r="JD48" s="146"/>
      <c r="JE48" s="1792"/>
      <c r="JH48" s="85"/>
      <c r="JI48" s="144"/>
      <c r="JJ48" s="145"/>
      <c r="JK48" s="145"/>
      <c r="JL48" s="146"/>
      <c r="JM48" s="1792"/>
      <c r="JP48" s="85"/>
      <c r="JQ48" s="144"/>
      <c r="JR48" s="145"/>
      <c r="JS48" s="145"/>
      <c r="JT48" s="146"/>
      <c r="JU48" s="1792"/>
      <c r="JX48" s="85"/>
      <c r="JY48" s="144"/>
      <c r="JZ48" s="145"/>
      <c r="KA48" s="145"/>
      <c r="KB48" s="146"/>
      <c r="KC48" s="1792"/>
      <c r="KF48" s="85"/>
      <c r="KG48" s="144"/>
      <c r="KH48" s="145"/>
      <c r="KI48" s="145"/>
      <c r="KJ48" s="146"/>
      <c r="KK48" s="1792"/>
      <c r="KN48" s="85"/>
      <c r="KO48" s="144"/>
      <c r="KP48" s="145"/>
      <c r="KQ48" s="145"/>
      <c r="KR48" s="146"/>
      <c r="KS48" s="1792"/>
      <c r="KV48" s="85"/>
      <c r="KW48" s="144"/>
      <c r="KX48" s="145"/>
      <c r="KY48" s="145"/>
      <c r="KZ48" s="146"/>
      <c r="LA48" s="1792"/>
      <c r="LD48" s="85"/>
      <c r="LE48" s="144"/>
      <c r="LF48" s="145"/>
      <c r="LG48" s="145"/>
      <c r="LH48" s="146"/>
      <c r="LI48" s="1792"/>
      <c r="LL48" s="85"/>
      <c r="LM48" s="144"/>
      <c r="LN48" s="145"/>
      <c r="LO48" s="145"/>
      <c r="LP48" s="146"/>
      <c r="LQ48" s="1792"/>
      <c r="LT48" s="85"/>
      <c r="LU48" s="144"/>
      <c r="LV48" s="145"/>
      <c r="LW48" s="145"/>
      <c r="LX48" s="146"/>
      <c r="LY48" s="1792"/>
      <c r="MB48" s="85"/>
      <c r="MC48" s="144"/>
      <c r="MD48" s="145"/>
      <c r="ME48" s="145"/>
      <c r="MF48" s="146"/>
      <c r="MG48" s="1792"/>
      <c r="MJ48" s="85"/>
      <c r="MK48" s="144"/>
      <c r="ML48" s="145"/>
      <c r="MM48" s="145"/>
      <c r="MN48" s="146"/>
      <c r="MO48" s="1792"/>
      <c r="MR48" s="85"/>
      <c r="MS48" s="144"/>
      <c r="MT48" s="145"/>
      <c r="MU48" s="145"/>
      <c r="MV48" s="146"/>
      <c r="MW48" s="1792"/>
      <c r="MZ48" s="85"/>
      <c r="NA48" s="144"/>
      <c r="NB48" s="145"/>
      <c r="NC48" s="145"/>
      <c r="ND48" s="146"/>
      <c r="NE48" s="1792"/>
      <c r="NH48" s="85"/>
      <c r="NI48" s="144"/>
      <c r="NJ48" s="145"/>
      <c r="NK48" s="145"/>
      <c r="NL48" s="146"/>
      <c r="NM48" s="1792"/>
      <c r="NP48" s="85"/>
      <c r="NQ48" s="144"/>
      <c r="NR48" s="145"/>
      <c r="NS48" s="145"/>
      <c r="NT48" s="146"/>
      <c r="NU48" s="1792"/>
      <c r="NX48" s="85"/>
      <c r="NY48" s="144"/>
      <c r="NZ48" s="145"/>
      <c r="OA48" s="145"/>
      <c r="OB48" s="146"/>
      <c r="OC48" s="1792"/>
      <c r="OF48" s="85"/>
      <c r="OG48" s="144"/>
      <c r="OH48" s="145"/>
      <c r="OI48" s="145"/>
      <c r="OJ48" s="146"/>
      <c r="OK48" s="1792"/>
      <c r="ON48" s="85"/>
      <c r="OO48" s="144"/>
      <c r="OP48" s="145"/>
      <c r="OQ48" s="145"/>
      <c r="OR48" s="146"/>
      <c r="OS48" s="1792"/>
      <c r="OV48" s="85"/>
      <c r="OW48" s="144"/>
      <c r="OX48" s="145"/>
      <c r="OY48" s="145"/>
      <c r="OZ48" s="146"/>
      <c r="PA48" s="1792"/>
      <c r="PD48" s="85"/>
      <c r="PE48" s="144"/>
      <c r="PF48" s="145"/>
      <c r="PG48" s="145"/>
      <c r="PH48" s="146"/>
      <c r="PI48" s="1792"/>
      <c r="PL48" s="85"/>
      <c r="PM48" s="144"/>
      <c r="PN48" s="145"/>
      <c r="PO48" s="145"/>
      <c r="PP48" s="146"/>
      <c r="PQ48" s="1792"/>
      <c r="PT48" s="85"/>
      <c r="PU48" s="144"/>
      <c r="PV48" s="145"/>
      <c r="PW48" s="145"/>
      <c r="PX48" s="146"/>
      <c r="PY48" s="1792"/>
      <c r="QB48" s="85"/>
      <c r="QC48" s="144"/>
      <c r="QD48" s="145"/>
      <c r="QE48" s="145"/>
      <c r="QF48" s="146"/>
      <c r="QG48" s="1792"/>
      <c r="QJ48" s="85"/>
      <c r="QK48" s="144"/>
      <c r="QL48" s="145"/>
      <c r="QM48" s="145"/>
      <c r="QN48" s="146"/>
      <c r="QO48" s="1792"/>
      <c r="QR48" s="85"/>
      <c r="QS48" s="144"/>
      <c r="QT48" s="145"/>
      <c r="QU48" s="145"/>
      <c r="QV48" s="146"/>
      <c r="QW48" s="1792"/>
      <c r="QZ48" s="85"/>
      <c r="RA48" s="144"/>
      <c r="RB48" s="145"/>
      <c r="RC48" s="145"/>
      <c r="RD48" s="146"/>
      <c r="RE48" s="1792"/>
      <c r="RH48" s="85"/>
      <c r="RI48" s="144"/>
      <c r="RJ48" s="145"/>
      <c r="RK48" s="145"/>
      <c r="RL48" s="146"/>
      <c r="RM48" s="1792"/>
      <c r="RP48" s="85"/>
      <c r="RQ48" s="144"/>
      <c r="RR48" s="145"/>
      <c r="RS48" s="145"/>
      <c r="RT48" s="146"/>
      <c r="RU48" s="1792"/>
      <c r="RX48" s="85"/>
      <c r="RY48" s="144"/>
      <c r="RZ48" s="145"/>
      <c r="SA48" s="145"/>
      <c r="SB48" s="146"/>
      <c r="SC48" s="1792"/>
      <c r="SF48" s="85"/>
      <c r="SG48" s="144"/>
      <c r="SH48" s="145"/>
      <c r="SI48" s="145"/>
      <c r="SJ48" s="146"/>
      <c r="SK48" s="1792"/>
      <c r="SN48" s="85"/>
      <c r="SO48" s="144"/>
      <c r="SP48" s="145"/>
      <c r="SQ48" s="145"/>
      <c r="SR48" s="146"/>
      <c r="SS48" s="1792"/>
      <c r="SV48" s="85"/>
      <c r="SW48" s="144"/>
      <c r="SX48" s="145"/>
      <c r="SY48" s="145"/>
      <c r="SZ48" s="146"/>
      <c r="TA48" s="1792"/>
      <c r="TD48" s="85"/>
      <c r="TE48" s="144"/>
      <c r="TF48" s="145"/>
      <c r="TG48" s="145"/>
      <c r="TH48" s="146"/>
      <c r="TI48" s="1792"/>
      <c r="TL48" s="85"/>
      <c r="TM48" s="144"/>
      <c r="TN48" s="145"/>
      <c r="TO48" s="145"/>
      <c r="TP48" s="146"/>
      <c r="TQ48" s="1792"/>
      <c r="TT48" s="85"/>
      <c r="TU48" s="144"/>
      <c r="TV48" s="145"/>
      <c r="TW48" s="145"/>
      <c r="TX48" s="146"/>
      <c r="TY48" s="1792"/>
      <c r="UB48" s="85"/>
      <c r="UC48" s="144"/>
      <c r="UD48" s="145"/>
      <c r="UE48" s="145"/>
      <c r="UF48" s="146"/>
      <c r="UG48" s="1792"/>
      <c r="UJ48" s="85"/>
      <c r="UK48" s="144"/>
      <c r="UL48" s="145"/>
      <c r="UM48" s="145"/>
      <c r="UN48" s="146"/>
      <c r="UO48" s="1792"/>
      <c r="UR48" s="85"/>
      <c r="US48" s="144"/>
      <c r="UT48" s="145"/>
      <c r="UU48" s="145"/>
      <c r="UV48" s="146"/>
      <c r="UW48" s="1792"/>
      <c r="UZ48" s="85"/>
      <c r="VA48" s="144"/>
      <c r="VB48" s="145"/>
      <c r="VC48" s="145"/>
      <c r="VD48" s="146"/>
      <c r="VE48" s="1792"/>
      <c r="VH48" s="85"/>
      <c r="VI48" s="144"/>
      <c r="VJ48" s="145"/>
      <c r="VK48" s="145"/>
      <c r="VL48" s="146"/>
      <c r="VM48" s="1792"/>
      <c r="VP48" s="85"/>
      <c r="VQ48" s="144"/>
      <c r="VR48" s="145"/>
      <c r="VS48" s="145"/>
      <c r="VT48" s="146"/>
      <c r="VU48" s="1792"/>
      <c r="VX48" s="85"/>
      <c r="VY48" s="144"/>
      <c r="VZ48" s="145"/>
      <c r="WA48" s="145"/>
      <c r="WB48" s="146"/>
      <c r="WC48" s="1792"/>
      <c r="WF48" s="85"/>
      <c r="WG48" s="144"/>
      <c r="WH48" s="145"/>
      <c r="WI48" s="145"/>
      <c r="WJ48" s="146"/>
      <c r="WK48" s="1792"/>
      <c r="WN48" s="85"/>
      <c r="WO48" s="144"/>
      <c r="WP48" s="145"/>
      <c r="WQ48" s="145"/>
      <c r="WR48" s="146"/>
      <c r="WS48" s="1792"/>
      <c r="WV48" s="85"/>
      <c r="WW48" s="144"/>
      <c r="WX48" s="145"/>
      <c r="WY48" s="145"/>
      <c r="WZ48" s="146"/>
      <c r="XA48" s="1792"/>
      <c r="XD48" s="85"/>
      <c r="XE48" s="144"/>
      <c r="XF48" s="145"/>
      <c r="XG48" s="145"/>
      <c r="XH48" s="146"/>
      <c r="XI48" s="1792"/>
      <c r="XL48" s="85"/>
      <c r="XM48" s="144"/>
      <c r="XN48" s="145"/>
      <c r="XO48" s="145"/>
      <c r="XP48" s="146"/>
      <c r="XQ48" s="1792"/>
      <c r="XT48" s="85"/>
      <c r="XU48" s="144"/>
      <c r="XV48" s="145"/>
      <c r="XW48" s="145"/>
      <c r="XX48" s="146"/>
      <c r="XY48" s="1792"/>
      <c r="YB48" s="85"/>
      <c r="YC48" s="144"/>
      <c r="YD48" s="145"/>
      <c r="YE48" s="145"/>
      <c r="YF48" s="146"/>
      <c r="YG48" s="1792"/>
      <c r="YJ48" s="85"/>
      <c r="YK48" s="144"/>
      <c r="YL48" s="145"/>
      <c r="YM48" s="145"/>
      <c r="YN48" s="146"/>
      <c r="YO48" s="1792"/>
      <c r="YR48" s="85"/>
      <c r="YS48" s="144"/>
      <c r="YT48" s="145"/>
      <c r="YU48" s="145"/>
      <c r="YV48" s="146"/>
      <c r="YW48" s="1792"/>
      <c r="YZ48" s="85"/>
      <c r="ZA48" s="144"/>
      <c r="ZB48" s="145"/>
      <c r="ZC48" s="145"/>
      <c r="ZD48" s="146"/>
      <c r="ZE48" s="1792"/>
      <c r="ZH48" s="85"/>
      <c r="ZI48" s="144"/>
      <c r="ZJ48" s="145"/>
      <c r="ZK48" s="145"/>
      <c r="ZL48" s="146"/>
      <c r="ZM48" s="1792"/>
      <c r="ZP48" s="85"/>
      <c r="ZQ48" s="144"/>
      <c r="ZR48" s="145"/>
      <c r="ZS48" s="145"/>
      <c r="ZT48" s="146"/>
      <c r="ZU48" s="1792"/>
      <c r="ZX48" s="85"/>
      <c r="ZY48" s="144"/>
      <c r="ZZ48" s="145"/>
      <c r="AAA48" s="145"/>
      <c r="AAB48" s="146"/>
      <c r="AAC48" s="1792"/>
      <c r="AAF48" s="85"/>
      <c r="AAG48" s="144"/>
      <c r="AAH48" s="145"/>
      <c r="AAI48" s="145"/>
      <c r="AAJ48" s="146"/>
      <c r="AAK48" s="1792"/>
      <c r="AAN48" s="85"/>
      <c r="AAO48" s="144"/>
      <c r="AAP48" s="145"/>
      <c r="AAQ48" s="2057"/>
      <c r="AAR48" s="1694"/>
      <c r="AAS48" s="2058"/>
      <c r="AAT48" s="1696"/>
      <c r="AAU48" s="1696"/>
      <c r="AAV48" s="1695"/>
      <c r="AAW48" s="1549"/>
      <c r="AAX48" s="1550"/>
      <c r="AAY48" s="1550"/>
      <c r="AAZ48" s="1694"/>
      <c r="ABA48" s="2058"/>
      <c r="ABB48" s="1696"/>
      <c r="ABC48" s="1696"/>
      <c r="ABD48" s="1695"/>
      <c r="ABE48" s="1549"/>
      <c r="ABF48" s="1550"/>
      <c r="ABG48" s="1550"/>
      <c r="ABH48" s="1694"/>
      <c r="ABI48" s="2058"/>
      <c r="ABJ48" s="1696"/>
      <c r="ABK48" s="1696"/>
      <c r="ABL48" s="1695"/>
      <c r="ABM48" s="1549"/>
      <c r="ABN48" s="1550"/>
      <c r="ABO48" s="1550"/>
      <c r="ABP48" s="1694"/>
      <c r="ABQ48" s="2058"/>
      <c r="ABR48" s="1696"/>
      <c r="ABS48" s="1696"/>
      <c r="ABT48" s="1695"/>
      <c r="ABU48" s="1549"/>
      <c r="ABV48" s="1550"/>
      <c r="ABW48" s="1550"/>
      <c r="ABX48" s="1694"/>
      <c r="ABY48" s="2058"/>
      <c r="ABZ48" s="1696"/>
      <c r="ACA48" s="1696"/>
      <c r="ACB48" s="1695"/>
      <c r="ACC48" s="1549"/>
      <c r="ACD48" s="1550"/>
      <c r="ACE48" s="1550"/>
      <c r="ACF48" s="1694"/>
      <c r="ACG48" s="2058"/>
      <c r="ACH48" s="1696"/>
      <c r="ACI48" s="1696"/>
      <c r="ACJ48" s="1695"/>
      <c r="ACK48" s="1549"/>
      <c r="ACL48" s="1550"/>
      <c r="ACM48" s="1550"/>
      <c r="ACN48" s="1694"/>
      <c r="ACO48" s="2058"/>
      <c r="ACP48" s="1696"/>
      <c r="ACQ48" s="1696"/>
      <c r="ACR48" s="1695"/>
      <c r="ACS48" s="1549"/>
      <c r="ACT48" s="1550"/>
      <c r="ACU48" s="1550"/>
      <c r="ACV48" s="1694"/>
      <c r="ACW48" s="2058"/>
      <c r="ACX48" s="1696"/>
      <c r="ACY48" s="1696"/>
      <c r="ACZ48" s="1695"/>
      <c r="ADA48" s="1549"/>
      <c r="ADB48" s="1550"/>
      <c r="ADC48" s="1550"/>
      <c r="ADD48" s="1694"/>
      <c r="ADE48" s="2058"/>
      <c r="ADF48" s="1696"/>
      <c r="ADG48" s="1696"/>
      <c r="ADH48" s="1695"/>
      <c r="ADI48" s="1549"/>
      <c r="ADJ48" s="1550"/>
      <c r="ADK48" s="1550"/>
      <c r="ADL48" s="1694"/>
      <c r="ADM48" s="2058"/>
      <c r="ADN48" s="1696"/>
      <c r="ADO48" s="1696"/>
      <c r="ADP48" s="1695"/>
      <c r="ADQ48" s="1549"/>
      <c r="ADR48" s="1550"/>
      <c r="ADS48" s="1550"/>
      <c r="ADT48" s="1694"/>
      <c r="ADU48" s="2058"/>
      <c r="ADV48" s="1696"/>
      <c r="ADW48" s="1696"/>
      <c r="ADX48" s="1695"/>
      <c r="ADY48" s="1549"/>
      <c r="ADZ48" s="1550"/>
      <c r="AEA48" s="1550"/>
      <c r="AEB48" s="1694"/>
      <c r="AEC48" s="2058"/>
      <c r="AED48" s="1696"/>
      <c r="AEE48" s="1696"/>
      <c r="AEF48" s="1695"/>
      <c r="AEG48" s="1549"/>
      <c r="AEH48" s="1550"/>
      <c r="AEI48" s="1550"/>
      <c r="AEJ48" s="1694"/>
      <c r="AEK48" s="2058"/>
      <c r="AEL48" s="1696"/>
      <c r="AEM48" s="1696"/>
      <c r="AEN48" s="1695"/>
      <c r="AEO48" s="1549"/>
      <c r="AEP48" s="1550"/>
      <c r="AEQ48" s="1550"/>
      <c r="AER48" s="1694"/>
      <c r="AES48" s="2058"/>
      <c r="AET48" s="1696"/>
      <c r="AEU48" s="1696"/>
      <c r="AEV48" s="1695"/>
      <c r="AEW48" s="1549"/>
      <c r="AEX48" s="1550"/>
      <c r="AEY48" s="1550"/>
      <c r="AEZ48" s="1694"/>
      <c r="AFA48" s="2058"/>
      <c r="AFB48" s="1696"/>
      <c r="AFC48" s="1696"/>
      <c r="AFD48" s="1695"/>
      <c r="AFE48" s="1549"/>
      <c r="AFF48" s="1550"/>
      <c r="AFG48" s="1550"/>
      <c r="AFH48" s="1694"/>
      <c r="AFI48" s="2058"/>
      <c r="AFJ48" s="1696"/>
      <c r="AFK48" s="1696"/>
      <c r="AFL48" s="1695"/>
      <c r="AFM48" s="1549"/>
      <c r="AFN48" s="1550"/>
      <c r="AFO48" s="1550"/>
      <c r="AFP48" s="1694"/>
      <c r="AFQ48" s="2058"/>
      <c r="AFR48" s="1696"/>
      <c r="AFS48" s="1696"/>
      <c r="AFT48" s="1695"/>
      <c r="AFU48" s="1549"/>
      <c r="AFV48" s="1550"/>
      <c r="AFW48" s="1550"/>
      <c r="AFX48" s="1694"/>
      <c r="AFY48" s="2058"/>
      <c r="AFZ48" s="1696"/>
      <c r="AGA48" s="1696"/>
      <c r="AGB48" s="1695"/>
      <c r="AGC48" s="1549"/>
      <c r="AGD48" s="1550"/>
      <c r="AGE48" s="1550"/>
      <c r="AGF48" s="1694"/>
      <c r="AGG48" s="2058"/>
      <c r="AGH48" s="1696"/>
      <c r="AGI48" s="1696"/>
      <c r="AGJ48" s="1695"/>
      <c r="AGK48" s="1549"/>
      <c r="AGL48" s="1550"/>
      <c r="AGM48" s="1550"/>
      <c r="AGN48" s="1694"/>
      <c r="AGO48" s="2058"/>
      <c r="AGP48" s="1696"/>
      <c r="AGQ48" s="1696"/>
      <c r="AGR48" s="1695"/>
      <c r="AGS48" s="1549"/>
      <c r="AGT48" s="1550"/>
      <c r="AGU48" s="1550"/>
      <c r="AGV48" s="1694"/>
      <c r="AGW48" s="2058"/>
      <c r="AGX48" s="1696"/>
      <c r="AGY48" s="1696"/>
      <c r="AGZ48" s="1695"/>
      <c r="AHA48" s="1549"/>
      <c r="AHB48" s="1550"/>
      <c r="AHC48" s="1550"/>
      <c r="AHD48" s="1694"/>
      <c r="AHE48" s="2058"/>
      <c r="AHF48" s="1696"/>
      <c r="AHG48" s="1696"/>
      <c r="AHH48" s="1695"/>
      <c r="AHI48" s="1549"/>
      <c r="AHJ48" s="1550"/>
      <c r="AHK48" s="1550"/>
      <c r="AHL48" s="1694"/>
      <c r="AHM48" s="2058"/>
      <c r="AHN48" s="1696"/>
      <c r="AHO48" s="1696"/>
      <c r="AHP48" s="1695"/>
      <c r="AHQ48" s="1549"/>
      <c r="AHR48" s="1550"/>
      <c r="AHS48" s="1550"/>
      <c r="AHT48" s="1694"/>
      <c r="AHU48" s="2058"/>
      <c r="AHV48" s="1696"/>
      <c r="AHW48" s="1696"/>
      <c r="AHX48" s="1695"/>
      <c r="AHY48" s="1549"/>
      <c r="AHZ48" s="1550"/>
      <c r="AIA48" s="1550"/>
      <c r="AIB48" s="1694"/>
      <c r="AIC48" s="2058"/>
      <c r="AID48" s="1696"/>
      <c r="AIE48" s="1696"/>
      <c r="AIF48" s="1695"/>
      <c r="AIG48" s="1549"/>
      <c r="AIH48" s="1550"/>
      <c r="AII48" s="1550"/>
      <c r="AIJ48" s="1694"/>
      <c r="AIK48" s="2058"/>
      <c r="AIL48" s="1696"/>
      <c r="AIM48" s="1696"/>
      <c r="AIN48" s="1695"/>
      <c r="AIO48" s="1549"/>
      <c r="AIP48" s="1550"/>
      <c r="AIQ48" s="1550"/>
      <c r="AIR48" s="1694"/>
      <c r="AIS48" s="2058"/>
      <c r="AIT48" s="1696"/>
      <c r="AIU48" s="1696"/>
      <c r="AIV48" s="1695"/>
      <c r="AIW48" s="1549"/>
      <c r="AIX48" s="1550"/>
      <c r="AIY48" s="1550"/>
      <c r="AIZ48" s="1694"/>
      <c r="AJA48" s="2058"/>
      <c r="AJB48" s="1696"/>
      <c r="AJC48" s="1696"/>
      <c r="AJD48" s="1695"/>
      <c r="AJE48" s="1549"/>
      <c r="AJF48" s="1550"/>
      <c r="AJG48" s="1550"/>
      <c r="AJH48" s="1694"/>
      <c r="AJI48" s="2058"/>
      <c r="AJJ48" s="1696"/>
      <c r="AJK48" s="1696"/>
      <c r="AJL48" s="1695"/>
      <c r="AJM48" s="1549"/>
      <c r="AJN48" s="1550"/>
      <c r="AJO48" s="1550"/>
      <c r="AJP48" s="1694"/>
      <c r="AJQ48" s="2058"/>
      <c r="AJR48" s="1696"/>
      <c r="AJS48" s="1696"/>
      <c r="AJT48" s="1695"/>
      <c r="AJU48" s="1549"/>
      <c r="AJV48" s="1550"/>
      <c r="AJW48" s="1550"/>
      <c r="AJX48" s="1694"/>
      <c r="AJY48" s="2058"/>
      <c r="AJZ48" s="1696"/>
      <c r="AKA48" s="1696"/>
      <c r="AKB48" s="1695"/>
      <c r="AKC48" s="1549"/>
      <c r="AKD48" s="1550"/>
      <c r="AKE48" s="1550"/>
      <c r="AKF48" s="1694"/>
      <c r="AKG48" s="2058"/>
      <c r="AKH48" s="1696"/>
      <c r="AKI48" s="1696"/>
      <c r="AKJ48" s="1695"/>
      <c r="AKK48" s="1549"/>
      <c r="AKL48" s="1550"/>
      <c r="AKM48" s="1550"/>
      <c r="AKN48" s="1694"/>
      <c r="AKO48" s="2058"/>
      <c r="AKP48" s="1696"/>
      <c r="AKQ48" s="1696"/>
      <c r="AKR48" s="1695"/>
      <c r="AKS48" s="1549"/>
      <c r="AKT48" s="1550"/>
      <c r="AKU48" s="1550"/>
      <c r="AKV48" s="1694"/>
      <c r="AKW48" s="2058"/>
      <c r="AKX48" s="1696"/>
      <c r="AKY48" s="1696"/>
      <c r="AKZ48" s="1695"/>
      <c r="ALA48" s="1549"/>
      <c r="ALB48" s="1550"/>
      <c r="ALC48" s="1550"/>
      <c r="ALD48" s="1694"/>
      <c r="ALE48" s="2058"/>
      <c r="ALF48" s="1696"/>
      <c r="ALG48" s="1696"/>
      <c r="ALH48" s="1695"/>
      <c r="ALI48" s="1549"/>
      <c r="ALJ48" s="1550"/>
      <c r="ALK48" s="1550"/>
      <c r="ALL48" s="1694"/>
      <c r="ALM48" s="2058"/>
      <c r="ALN48" s="1696"/>
      <c r="ALO48" s="1696"/>
      <c r="ALP48" s="1695"/>
      <c r="ALQ48" s="1549"/>
      <c r="ALR48" s="1550"/>
      <c r="ALS48" s="1550"/>
      <c r="ALT48" s="1694"/>
      <c r="ALU48" s="2058"/>
      <c r="ALV48" s="1696"/>
      <c r="ALW48" s="1696"/>
      <c r="ALX48" s="1695"/>
      <c r="ALY48" s="1549"/>
      <c r="ALZ48" s="1550"/>
      <c r="AMA48" s="1550"/>
      <c r="AMB48" s="1694"/>
      <c r="AMC48" s="2058"/>
      <c r="AMD48" s="1696"/>
      <c r="AME48" s="1696"/>
      <c r="AMF48" s="1695"/>
      <c r="AMG48" s="1549"/>
      <c r="AMH48" s="1550"/>
      <c r="AMI48" s="1550"/>
      <c r="AMJ48" s="1703"/>
    </row>
    <row r="49" spans="1:1024" s="72" customFormat="1" ht="15" customHeight="1">
      <c r="A49" s="65"/>
      <c r="B49" s="66" t="s">
        <v>1647</v>
      </c>
      <c r="C49"/>
      <c r="D49"/>
      <c r="E49" s="38"/>
      <c r="F49" s="39">
        <v>0</v>
      </c>
      <c r="G49" s="65"/>
      <c r="H49" s="65"/>
      <c r="I49"/>
      <c r="L49" s="85"/>
      <c r="M49" s="85"/>
      <c r="N49" s="144"/>
      <c r="O49" s="145"/>
      <c r="P49" s="145"/>
      <c r="Q49" s="146"/>
      <c r="T49" s="85"/>
      <c r="U49" s="144"/>
      <c r="V49" s="145"/>
      <c r="W49" s="145"/>
      <c r="X49" s="146"/>
      <c r="Y49" s="1792"/>
      <c r="AB49" s="85"/>
      <c r="AC49" s="144"/>
      <c r="AD49" s="145"/>
      <c r="AE49" s="145"/>
      <c r="AF49" s="146"/>
      <c r="AG49" s="1792"/>
      <c r="AJ49" s="85"/>
      <c r="AK49" s="144"/>
      <c r="AL49" s="145"/>
      <c r="AM49" s="145"/>
      <c r="AN49" s="146"/>
      <c r="AO49" s="1792"/>
      <c r="AR49" s="85"/>
      <c r="AS49" s="144"/>
      <c r="AT49" s="145"/>
      <c r="AU49" s="145"/>
      <c r="AV49" s="146"/>
      <c r="AW49" s="1792"/>
      <c r="AZ49" s="85"/>
      <c r="BA49" s="144"/>
      <c r="BB49" s="145"/>
      <c r="BC49" s="145"/>
      <c r="BD49" s="146"/>
      <c r="BE49" s="1792"/>
      <c r="BH49" s="85"/>
      <c r="BI49" s="144"/>
      <c r="BJ49" s="145"/>
      <c r="BK49" s="145"/>
      <c r="BL49" s="146"/>
      <c r="BM49" s="1792"/>
      <c r="BP49" s="85"/>
      <c r="BQ49" s="144"/>
      <c r="BR49" s="145"/>
      <c r="BS49" s="145"/>
      <c r="BT49" s="146"/>
      <c r="BU49" s="1792"/>
      <c r="BX49" s="85"/>
      <c r="BY49" s="144"/>
      <c r="BZ49" s="145"/>
      <c r="CA49" s="145"/>
      <c r="CB49" s="146"/>
      <c r="CC49" s="1792"/>
      <c r="CF49" s="85"/>
      <c r="CG49" s="144"/>
      <c r="CH49" s="145"/>
      <c r="CI49" s="145"/>
      <c r="CJ49" s="146"/>
      <c r="CK49" s="1792"/>
      <c r="CN49" s="85"/>
      <c r="CO49" s="144"/>
      <c r="CP49" s="145"/>
      <c r="CQ49" s="145"/>
      <c r="CR49" s="146"/>
      <c r="CS49" s="1792"/>
      <c r="CV49" s="85"/>
      <c r="CW49" s="144"/>
      <c r="CX49" s="145"/>
      <c r="CY49" s="145"/>
      <c r="CZ49" s="146"/>
      <c r="DA49" s="1792"/>
      <c r="DD49" s="85"/>
      <c r="DE49" s="144"/>
      <c r="DF49" s="145"/>
      <c r="DG49" s="145"/>
      <c r="DH49" s="146"/>
      <c r="DI49" s="1792"/>
      <c r="DL49" s="85"/>
      <c r="DM49" s="144"/>
      <c r="DN49" s="145"/>
      <c r="DO49" s="145"/>
      <c r="DP49" s="146"/>
      <c r="DQ49" s="1792"/>
      <c r="DT49" s="85"/>
      <c r="DU49" s="144"/>
      <c r="DV49" s="145"/>
      <c r="DW49" s="145"/>
      <c r="DX49" s="146"/>
      <c r="DY49" s="1792"/>
      <c r="EB49" s="85"/>
      <c r="EC49" s="144"/>
      <c r="ED49" s="145"/>
      <c r="EE49" s="145"/>
      <c r="EF49" s="146"/>
      <c r="EG49" s="1792"/>
      <c r="EJ49" s="85"/>
      <c r="EK49" s="144"/>
      <c r="EL49" s="145"/>
      <c r="EM49" s="145"/>
      <c r="EN49" s="146"/>
      <c r="EO49" s="1792"/>
      <c r="ER49" s="85"/>
      <c r="ES49" s="144"/>
      <c r="ET49" s="145"/>
      <c r="EU49" s="145"/>
      <c r="EV49" s="146"/>
      <c r="EW49" s="1792"/>
      <c r="EZ49" s="85"/>
      <c r="FA49" s="144"/>
      <c r="FB49" s="145"/>
      <c r="FC49" s="145"/>
      <c r="FD49" s="146"/>
      <c r="FE49" s="1792"/>
      <c r="FH49" s="85"/>
      <c r="FI49" s="144"/>
      <c r="FJ49" s="145"/>
      <c r="FK49" s="145"/>
      <c r="FL49" s="146"/>
      <c r="FM49" s="1792"/>
      <c r="FP49" s="85"/>
      <c r="FQ49" s="144"/>
      <c r="FR49" s="145"/>
      <c r="FS49" s="145"/>
      <c r="FT49" s="146"/>
      <c r="FU49" s="1792"/>
      <c r="FX49" s="85"/>
      <c r="FY49" s="144"/>
      <c r="FZ49" s="145"/>
      <c r="GA49" s="145"/>
      <c r="GB49" s="146"/>
      <c r="GC49" s="1792"/>
      <c r="GF49" s="85"/>
      <c r="GG49" s="144"/>
      <c r="GH49" s="145"/>
      <c r="GI49" s="145"/>
      <c r="GJ49" s="146"/>
      <c r="GK49" s="1792"/>
      <c r="GN49" s="85"/>
      <c r="GO49" s="144"/>
      <c r="GP49" s="145"/>
      <c r="GQ49" s="145"/>
      <c r="GR49" s="146"/>
      <c r="GS49" s="1792"/>
      <c r="GV49" s="85"/>
      <c r="GW49" s="144"/>
      <c r="GX49" s="145"/>
      <c r="GY49" s="145"/>
      <c r="GZ49" s="146"/>
      <c r="HA49" s="1792"/>
      <c r="HD49" s="85"/>
      <c r="HE49" s="144"/>
      <c r="HF49" s="145"/>
      <c r="HG49" s="145"/>
      <c r="HH49" s="146"/>
      <c r="HI49" s="1792"/>
      <c r="HL49" s="85"/>
      <c r="HM49" s="144"/>
      <c r="HN49" s="145"/>
      <c r="HO49" s="145"/>
      <c r="HP49" s="146"/>
      <c r="HQ49" s="1792"/>
      <c r="HT49" s="85"/>
      <c r="HU49" s="144"/>
      <c r="HV49" s="145"/>
      <c r="HW49" s="145"/>
      <c r="HX49" s="146"/>
      <c r="HY49" s="1792"/>
      <c r="IB49" s="85"/>
      <c r="IC49" s="144"/>
      <c r="ID49" s="145"/>
      <c r="IE49" s="145"/>
      <c r="IF49" s="146"/>
      <c r="IG49" s="1792"/>
      <c r="IJ49" s="85"/>
      <c r="IK49" s="144"/>
      <c r="IL49" s="145"/>
      <c r="IM49" s="145"/>
      <c r="IN49" s="146"/>
      <c r="IO49" s="1792"/>
      <c r="IR49" s="85"/>
      <c r="IS49" s="144"/>
      <c r="IT49" s="145"/>
      <c r="IU49" s="145"/>
      <c r="IV49" s="146"/>
      <c r="IW49" s="1792"/>
      <c r="IZ49" s="85"/>
      <c r="JA49" s="144"/>
      <c r="JB49" s="145"/>
      <c r="JC49" s="145"/>
      <c r="JD49" s="146"/>
      <c r="JE49" s="1792"/>
      <c r="JH49" s="85"/>
      <c r="JI49" s="144"/>
      <c r="JJ49" s="145"/>
      <c r="JK49" s="145"/>
      <c r="JL49" s="146"/>
      <c r="JM49" s="1792"/>
      <c r="JP49" s="85"/>
      <c r="JQ49" s="144"/>
      <c r="JR49" s="145"/>
      <c r="JS49" s="145"/>
      <c r="JT49" s="146"/>
      <c r="JU49" s="1792"/>
      <c r="JX49" s="85"/>
      <c r="JY49" s="144"/>
      <c r="JZ49" s="145"/>
      <c r="KA49" s="145"/>
      <c r="KB49" s="146"/>
      <c r="KC49" s="1792"/>
      <c r="KF49" s="85"/>
      <c r="KG49" s="144"/>
      <c r="KH49" s="145"/>
      <c r="KI49" s="145"/>
      <c r="KJ49" s="146"/>
      <c r="KK49" s="1792"/>
      <c r="KN49" s="85"/>
      <c r="KO49" s="144"/>
      <c r="KP49" s="145"/>
      <c r="KQ49" s="145"/>
      <c r="KR49" s="146"/>
      <c r="KS49" s="1792"/>
      <c r="KV49" s="85"/>
      <c r="KW49" s="144"/>
      <c r="KX49" s="145"/>
      <c r="KY49" s="145"/>
      <c r="KZ49" s="146"/>
      <c r="LA49" s="1792"/>
      <c r="LD49" s="85"/>
      <c r="LE49" s="144"/>
      <c r="LF49" s="145"/>
      <c r="LG49" s="145"/>
      <c r="LH49" s="146"/>
      <c r="LI49" s="1792"/>
      <c r="LL49" s="85"/>
      <c r="LM49" s="144"/>
      <c r="LN49" s="145"/>
      <c r="LO49" s="145"/>
      <c r="LP49" s="146"/>
      <c r="LQ49" s="1792"/>
      <c r="LT49" s="85"/>
      <c r="LU49" s="144"/>
      <c r="LV49" s="145"/>
      <c r="LW49" s="145"/>
      <c r="LX49" s="146"/>
      <c r="LY49" s="1792"/>
      <c r="MB49" s="85"/>
      <c r="MC49" s="144"/>
      <c r="MD49" s="145"/>
      <c r="ME49" s="145"/>
      <c r="MF49" s="146"/>
      <c r="MG49" s="1792"/>
      <c r="MJ49" s="85"/>
      <c r="MK49" s="144"/>
      <c r="ML49" s="145"/>
      <c r="MM49" s="145"/>
      <c r="MN49" s="146"/>
      <c r="MO49" s="1792"/>
      <c r="MR49" s="85"/>
      <c r="MS49" s="144"/>
      <c r="MT49" s="145"/>
      <c r="MU49" s="145"/>
      <c r="MV49" s="146"/>
      <c r="MW49" s="1792"/>
      <c r="MZ49" s="85"/>
      <c r="NA49" s="144"/>
      <c r="NB49" s="145"/>
      <c r="NC49" s="145"/>
      <c r="ND49" s="146"/>
      <c r="NE49" s="1792"/>
      <c r="NH49" s="85"/>
      <c r="NI49" s="144"/>
      <c r="NJ49" s="145"/>
      <c r="NK49" s="145"/>
      <c r="NL49" s="146"/>
      <c r="NM49" s="1792"/>
      <c r="NP49" s="85"/>
      <c r="NQ49" s="144"/>
      <c r="NR49" s="145"/>
      <c r="NS49" s="145"/>
      <c r="NT49" s="146"/>
      <c r="NU49" s="1792"/>
      <c r="NX49" s="85"/>
      <c r="NY49" s="144"/>
      <c r="NZ49" s="145"/>
      <c r="OA49" s="145"/>
      <c r="OB49" s="146"/>
      <c r="OC49" s="1792"/>
      <c r="OF49" s="85"/>
      <c r="OG49" s="144"/>
      <c r="OH49" s="145"/>
      <c r="OI49" s="145"/>
      <c r="OJ49" s="146"/>
      <c r="OK49" s="1792"/>
      <c r="ON49" s="85"/>
      <c r="OO49" s="144"/>
      <c r="OP49" s="145"/>
      <c r="OQ49" s="145"/>
      <c r="OR49" s="146"/>
      <c r="OS49" s="1792"/>
      <c r="OV49" s="85"/>
      <c r="OW49" s="144"/>
      <c r="OX49" s="145"/>
      <c r="OY49" s="145"/>
      <c r="OZ49" s="146"/>
      <c r="PA49" s="1792"/>
      <c r="PD49" s="85"/>
      <c r="PE49" s="144"/>
      <c r="PF49" s="145"/>
      <c r="PG49" s="145"/>
      <c r="PH49" s="146"/>
      <c r="PI49" s="1792"/>
      <c r="PL49" s="85"/>
      <c r="PM49" s="144"/>
      <c r="PN49" s="145"/>
      <c r="PO49" s="145"/>
      <c r="PP49" s="146"/>
      <c r="PQ49" s="1792"/>
      <c r="PT49" s="85"/>
      <c r="PU49" s="144"/>
      <c r="PV49" s="145"/>
      <c r="PW49" s="145"/>
      <c r="PX49" s="146"/>
      <c r="PY49" s="1792"/>
      <c r="QB49" s="85"/>
      <c r="QC49" s="144"/>
      <c r="QD49" s="145"/>
      <c r="QE49" s="145"/>
      <c r="QF49" s="146"/>
      <c r="QG49" s="1792"/>
      <c r="QJ49" s="85"/>
      <c r="QK49" s="144"/>
      <c r="QL49" s="145"/>
      <c r="QM49" s="145"/>
      <c r="QN49" s="146"/>
      <c r="QO49" s="1792"/>
      <c r="QR49" s="85"/>
      <c r="QS49" s="144"/>
      <c r="QT49" s="145"/>
      <c r="QU49" s="145"/>
      <c r="QV49" s="146"/>
      <c r="QW49" s="1792"/>
      <c r="QZ49" s="85"/>
      <c r="RA49" s="144"/>
      <c r="RB49" s="145"/>
      <c r="RC49" s="145"/>
      <c r="RD49" s="146"/>
      <c r="RE49" s="1792"/>
      <c r="RH49" s="85"/>
      <c r="RI49" s="144"/>
      <c r="RJ49" s="145"/>
      <c r="RK49" s="145"/>
      <c r="RL49" s="146"/>
      <c r="RM49" s="1792"/>
      <c r="RP49" s="85"/>
      <c r="RQ49" s="144"/>
      <c r="RR49" s="145"/>
      <c r="RS49" s="145"/>
      <c r="RT49" s="146"/>
      <c r="RU49" s="1792"/>
      <c r="RX49" s="85"/>
      <c r="RY49" s="144"/>
      <c r="RZ49" s="145"/>
      <c r="SA49" s="145"/>
      <c r="SB49" s="146"/>
      <c r="SC49" s="1792"/>
      <c r="SF49" s="85"/>
      <c r="SG49" s="144"/>
      <c r="SH49" s="145"/>
      <c r="SI49" s="145"/>
      <c r="SJ49" s="146"/>
      <c r="SK49" s="1792"/>
      <c r="SN49" s="85"/>
      <c r="SO49" s="144"/>
      <c r="SP49" s="145"/>
      <c r="SQ49" s="145"/>
      <c r="SR49" s="146"/>
      <c r="SS49" s="1792"/>
      <c r="SV49" s="85"/>
      <c r="SW49" s="144"/>
      <c r="SX49" s="145"/>
      <c r="SY49" s="145"/>
      <c r="SZ49" s="146"/>
      <c r="TA49" s="1792"/>
      <c r="TD49" s="85"/>
      <c r="TE49" s="144"/>
      <c r="TF49" s="145"/>
      <c r="TG49" s="145"/>
      <c r="TH49" s="146"/>
      <c r="TI49" s="1792"/>
      <c r="TL49" s="85"/>
      <c r="TM49" s="144"/>
      <c r="TN49" s="145"/>
      <c r="TO49" s="145"/>
      <c r="TP49" s="146"/>
      <c r="TQ49" s="1792"/>
      <c r="TT49" s="85"/>
      <c r="TU49" s="144"/>
      <c r="TV49" s="145"/>
      <c r="TW49" s="145"/>
      <c r="TX49" s="146"/>
      <c r="TY49" s="1792"/>
      <c r="UB49" s="85"/>
      <c r="UC49" s="144"/>
      <c r="UD49" s="145"/>
      <c r="UE49" s="145"/>
      <c r="UF49" s="146"/>
      <c r="UG49" s="1792"/>
      <c r="UJ49" s="85"/>
      <c r="UK49" s="144"/>
      <c r="UL49" s="145"/>
      <c r="UM49" s="145"/>
      <c r="UN49" s="146"/>
      <c r="UO49" s="1792"/>
      <c r="UR49" s="85"/>
      <c r="US49" s="144"/>
      <c r="UT49" s="145"/>
      <c r="UU49" s="145"/>
      <c r="UV49" s="146"/>
      <c r="UW49" s="1792"/>
      <c r="UZ49" s="85"/>
      <c r="VA49" s="144"/>
      <c r="VB49" s="145"/>
      <c r="VC49" s="145"/>
      <c r="VD49" s="146"/>
      <c r="VE49" s="1792"/>
      <c r="VH49" s="85"/>
      <c r="VI49" s="144"/>
      <c r="VJ49" s="145"/>
      <c r="VK49" s="145"/>
      <c r="VL49" s="146"/>
      <c r="VM49" s="1792"/>
      <c r="VP49" s="85"/>
      <c r="VQ49" s="144"/>
      <c r="VR49" s="145"/>
      <c r="VS49" s="145"/>
      <c r="VT49" s="146"/>
      <c r="VU49" s="1792"/>
      <c r="VX49" s="85"/>
      <c r="VY49" s="144"/>
      <c r="VZ49" s="145"/>
      <c r="WA49" s="145"/>
      <c r="WB49" s="146"/>
      <c r="WC49" s="1792"/>
      <c r="WF49" s="85"/>
      <c r="WG49" s="144"/>
      <c r="WH49" s="145"/>
      <c r="WI49" s="145"/>
      <c r="WJ49" s="146"/>
      <c r="WK49" s="1792"/>
      <c r="WN49" s="85"/>
      <c r="WO49" s="144"/>
      <c r="WP49" s="145"/>
      <c r="WQ49" s="145"/>
      <c r="WR49" s="146"/>
      <c r="WS49" s="1792"/>
      <c r="WV49" s="85"/>
      <c r="WW49" s="144"/>
      <c r="WX49" s="145"/>
      <c r="WY49" s="145"/>
      <c r="WZ49" s="146"/>
      <c r="XA49" s="1792"/>
      <c r="XD49" s="85"/>
      <c r="XE49" s="144"/>
      <c r="XF49" s="145"/>
      <c r="XG49" s="145"/>
      <c r="XH49" s="146"/>
      <c r="XI49" s="1792"/>
      <c r="XL49" s="85"/>
      <c r="XM49" s="144"/>
      <c r="XN49" s="145"/>
      <c r="XO49" s="145"/>
      <c r="XP49" s="146"/>
      <c r="XQ49" s="1792"/>
      <c r="XT49" s="85"/>
      <c r="XU49" s="144"/>
      <c r="XV49" s="145"/>
      <c r="XW49" s="145"/>
      <c r="XX49" s="146"/>
      <c r="XY49" s="1792"/>
      <c r="YB49" s="85"/>
      <c r="YC49" s="144"/>
      <c r="YD49" s="145"/>
      <c r="YE49" s="145"/>
      <c r="YF49" s="146"/>
      <c r="YG49" s="1792"/>
      <c r="YJ49" s="85"/>
      <c r="YK49" s="144"/>
      <c r="YL49" s="145"/>
      <c r="YM49" s="145"/>
      <c r="YN49" s="146"/>
      <c r="YO49" s="1792"/>
      <c r="YR49" s="85"/>
      <c r="YS49" s="144"/>
      <c r="YT49" s="145"/>
      <c r="YU49" s="145"/>
      <c r="YV49" s="146"/>
      <c r="YW49" s="1792"/>
      <c r="YZ49" s="85"/>
      <c r="ZA49" s="144"/>
      <c r="ZB49" s="145"/>
      <c r="ZC49" s="145"/>
      <c r="ZD49" s="146"/>
      <c r="ZE49" s="1792"/>
      <c r="ZH49" s="85"/>
      <c r="ZI49" s="144"/>
      <c r="ZJ49" s="145"/>
      <c r="ZK49" s="145"/>
      <c r="ZL49" s="146"/>
      <c r="ZM49" s="1792"/>
      <c r="ZP49" s="85"/>
      <c r="ZQ49" s="144"/>
      <c r="ZR49" s="145"/>
      <c r="ZS49" s="145"/>
      <c r="ZT49" s="146"/>
      <c r="ZU49" s="1792"/>
      <c r="ZX49" s="85"/>
      <c r="ZY49" s="144"/>
      <c r="ZZ49" s="145"/>
      <c r="AAA49" s="145"/>
      <c r="AAB49" s="146"/>
      <c r="AAC49" s="1792"/>
      <c r="AAF49" s="85"/>
      <c r="AAG49" s="144"/>
      <c r="AAH49" s="145"/>
      <c r="AAI49" s="145"/>
      <c r="AAJ49" s="146"/>
      <c r="AAK49" s="1792"/>
      <c r="AAN49" s="85"/>
      <c r="AAO49" s="144"/>
      <c r="AAP49" s="145"/>
      <c r="AAQ49" s="2057"/>
      <c r="AAR49" s="1694"/>
      <c r="AAS49" s="1790"/>
      <c r="AAT49" s="1696"/>
      <c r="AAU49" s="1696"/>
      <c r="AAV49" s="1695"/>
      <c r="AAW49" s="1549"/>
      <c r="AAX49" s="1550"/>
      <c r="AAY49" s="1550"/>
      <c r="AAZ49" s="1694"/>
      <c r="ABA49" s="1790"/>
      <c r="ABB49" s="1696"/>
      <c r="ABC49" s="1696"/>
      <c r="ABD49" s="1695"/>
      <c r="ABE49" s="1549"/>
      <c r="ABF49" s="1550"/>
      <c r="ABG49" s="1550"/>
      <c r="ABH49" s="1694"/>
      <c r="ABI49" s="1790"/>
      <c r="ABJ49" s="1696"/>
      <c r="ABK49" s="1696"/>
      <c r="ABL49" s="1695"/>
      <c r="ABM49" s="1549"/>
      <c r="ABN49" s="1550"/>
      <c r="ABO49" s="1550"/>
      <c r="ABP49" s="1694"/>
      <c r="ABQ49" s="1790"/>
      <c r="ABR49" s="1696"/>
      <c r="ABS49" s="1696"/>
      <c r="ABT49" s="1695"/>
      <c r="ABU49" s="1549"/>
      <c r="ABV49" s="1550"/>
      <c r="ABW49" s="1550"/>
      <c r="ABX49" s="1694"/>
      <c r="ABY49" s="1790"/>
      <c r="ABZ49" s="1696"/>
      <c r="ACA49" s="1696"/>
      <c r="ACB49" s="1695"/>
      <c r="ACC49" s="1549"/>
      <c r="ACD49" s="1550"/>
      <c r="ACE49" s="1550"/>
      <c r="ACF49" s="1694"/>
      <c r="ACG49" s="1790"/>
      <c r="ACH49" s="1696"/>
      <c r="ACI49" s="1696"/>
      <c r="ACJ49" s="1695"/>
      <c r="ACK49" s="1549"/>
      <c r="ACL49" s="1550"/>
      <c r="ACM49" s="1550"/>
      <c r="ACN49" s="1694"/>
      <c r="ACO49" s="1790"/>
      <c r="ACP49" s="1696"/>
      <c r="ACQ49" s="1696"/>
      <c r="ACR49" s="1695"/>
      <c r="ACS49" s="1549"/>
      <c r="ACT49" s="1550"/>
      <c r="ACU49" s="1550"/>
      <c r="ACV49" s="1694"/>
      <c r="ACW49" s="1790"/>
      <c r="ACX49" s="1696"/>
      <c r="ACY49" s="1696"/>
      <c r="ACZ49" s="1695"/>
      <c r="ADA49" s="1549"/>
      <c r="ADB49" s="1550"/>
      <c r="ADC49" s="1550"/>
      <c r="ADD49" s="1694"/>
      <c r="ADE49" s="1790"/>
      <c r="ADF49" s="1696"/>
      <c r="ADG49" s="1696"/>
      <c r="ADH49" s="1695"/>
      <c r="ADI49" s="1549"/>
      <c r="ADJ49" s="1550"/>
      <c r="ADK49" s="1550"/>
      <c r="ADL49" s="1694"/>
      <c r="ADM49" s="1790"/>
      <c r="ADN49" s="1696"/>
      <c r="ADO49" s="1696"/>
      <c r="ADP49" s="1695"/>
      <c r="ADQ49" s="1549"/>
      <c r="ADR49" s="1550"/>
      <c r="ADS49" s="1550"/>
      <c r="ADT49" s="1694"/>
      <c r="ADU49" s="1790"/>
      <c r="ADV49" s="1696"/>
      <c r="ADW49" s="1696"/>
      <c r="ADX49" s="1695"/>
      <c r="ADY49" s="1549"/>
      <c r="ADZ49" s="1550"/>
      <c r="AEA49" s="1550"/>
      <c r="AEB49" s="1694"/>
      <c r="AEC49" s="1790"/>
      <c r="AED49" s="1696"/>
      <c r="AEE49" s="1696"/>
      <c r="AEF49" s="1695"/>
      <c r="AEG49" s="1549"/>
      <c r="AEH49" s="1550"/>
      <c r="AEI49" s="1550"/>
      <c r="AEJ49" s="1694"/>
      <c r="AEK49" s="1790"/>
      <c r="AEL49" s="1696"/>
      <c r="AEM49" s="1696"/>
      <c r="AEN49" s="1695"/>
      <c r="AEO49" s="1549"/>
      <c r="AEP49" s="1550"/>
      <c r="AEQ49" s="1550"/>
      <c r="AER49" s="1694"/>
      <c r="AES49" s="1790"/>
      <c r="AET49" s="1696"/>
      <c r="AEU49" s="1696"/>
      <c r="AEV49" s="1695"/>
      <c r="AEW49" s="1549"/>
      <c r="AEX49" s="1550"/>
      <c r="AEY49" s="1550"/>
      <c r="AEZ49" s="1694"/>
      <c r="AFA49" s="1790"/>
      <c r="AFB49" s="1696"/>
      <c r="AFC49" s="1696"/>
      <c r="AFD49" s="1695"/>
      <c r="AFE49" s="1549"/>
      <c r="AFF49" s="1550"/>
      <c r="AFG49" s="1550"/>
      <c r="AFH49" s="1694"/>
      <c r="AFI49" s="1790"/>
      <c r="AFJ49" s="1696"/>
      <c r="AFK49" s="1696"/>
      <c r="AFL49" s="1695"/>
      <c r="AFM49" s="1549"/>
      <c r="AFN49" s="1550"/>
      <c r="AFO49" s="1550"/>
      <c r="AFP49" s="1694"/>
      <c r="AFQ49" s="1790"/>
      <c r="AFR49" s="1696"/>
      <c r="AFS49" s="1696"/>
      <c r="AFT49" s="1695"/>
      <c r="AFU49" s="1549"/>
      <c r="AFV49" s="1550"/>
      <c r="AFW49" s="1550"/>
      <c r="AFX49" s="1694"/>
      <c r="AFY49" s="1790"/>
      <c r="AFZ49" s="1696"/>
      <c r="AGA49" s="1696"/>
      <c r="AGB49" s="1695"/>
      <c r="AGC49" s="1549"/>
      <c r="AGD49" s="1550"/>
      <c r="AGE49" s="1550"/>
      <c r="AGF49" s="1694"/>
      <c r="AGG49" s="1790"/>
      <c r="AGH49" s="1696"/>
      <c r="AGI49" s="1696"/>
      <c r="AGJ49" s="1695"/>
      <c r="AGK49" s="1549"/>
      <c r="AGL49" s="1550"/>
      <c r="AGM49" s="1550"/>
      <c r="AGN49" s="1694"/>
      <c r="AGO49" s="1790"/>
      <c r="AGP49" s="1696"/>
      <c r="AGQ49" s="1696"/>
      <c r="AGR49" s="1695"/>
      <c r="AGS49" s="1549"/>
      <c r="AGT49" s="1550"/>
      <c r="AGU49" s="1550"/>
      <c r="AGV49" s="1694"/>
      <c r="AGW49" s="1790"/>
      <c r="AGX49" s="1696"/>
      <c r="AGY49" s="1696"/>
      <c r="AGZ49" s="1695"/>
      <c r="AHA49" s="1549"/>
      <c r="AHB49" s="1550"/>
      <c r="AHC49" s="1550"/>
      <c r="AHD49" s="1694"/>
      <c r="AHE49" s="1790"/>
      <c r="AHF49" s="1696"/>
      <c r="AHG49" s="1696"/>
      <c r="AHH49" s="1695"/>
      <c r="AHI49" s="1549"/>
      <c r="AHJ49" s="1550"/>
      <c r="AHK49" s="1550"/>
      <c r="AHL49" s="1694"/>
      <c r="AHM49" s="1790"/>
      <c r="AHN49" s="1696"/>
      <c r="AHO49" s="1696"/>
      <c r="AHP49" s="1695"/>
      <c r="AHQ49" s="1549"/>
      <c r="AHR49" s="1550"/>
      <c r="AHS49" s="1550"/>
      <c r="AHT49" s="1694"/>
      <c r="AHU49" s="1790"/>
      <c r="AHV49" s="1696"/>
      <c r="AHW49" s="1696"/>
      <c r="AHX49" s="1695"/>
      <c r="AHY49" s="1549"/>
      <c r="AHZ49" s="1550"/>
      <c r="AIA49" s="1550"/>
      <c r="AIB49" s="1694"/>
      <c r="AIC49" s="1790"/>
      <c r="AID49" s="1696"/>
      <c r="AIE49" s="1696"/>
      <c r="AIF49" s="1695"/>
      <c r="AIG49" s="1549"/>
      <c r="AIH49" s="1550"/>
      <c r="AII49" s="1550"/>
      <c r="AIJ49" s="1694"/>
      <c r="AIK49" s="1790"/>
      <c r="AIL49" s="1696"/>
      <c r="AIM49" s="1696"/>
      <c r="AIN49" s="1695"/>
      <c r="AIO49" s="1549"/>
      <c r="AIP49" s="1550"/>
      <c r="AIQ49" s="1550"/>
      <c r="AIR49" s="1694"/>
      <c r="AIS49" s="1790"/>
      <c r="AIT49" s="1696"/>
      <c r="AIU49" s="1696"/>
      <c r="AIV49" s="1695"/>
      <c r="AIW49" s="1549"/>
      <c r="AIX49" s="1550"/>
      <c r="AIY49" s="1550"/>
      <c r="AIZ49" s="1694"/>
      <c r="AJA49" s="1790"/>
      <c r="AJB49" s="1696"/>
      <c r="AJC49" s="1696"/>
      <c r="AJD49" s="1695"/>
      <c r="AJE49" s="1549"/>
      <c r="AJF49" s="1550"/>
      <c r="AJG49" s="1550"/>
      <c r="AJH49" s="1694"/>
      <c r="AJI49" s="1790"/>
      <c r="AJJ49" s="1696"/>
      <c r="AJK49" s="1696"/>
      <c r="AJL49" s="1695"/>
      <c r="AJM49" s="1549"/>
      <c r="AJN49" s="1550"/>
      <c r="AJO49" s="1550"/>
      <c r="AJP49" s="1694"/>
      <c r="AJQ49" s="1790"/>
      <c r="AJR49" s="1696"/>
      <c r="AJS49" s="1696"/>
      <c r="AJT49" s="1695"/>
      <c r="AJU49" s="1549"/>
      <c r="AJV49" s="1550"/>
      <c r="AJW49" s="1550"/>
      <c r="AJX49" s="1694"/>
      <c r="AJY49" s="1790"/>
      <c r="AJZ49" s="1696"/>
      <c r="AKA49" s="1696"/>
      <c r="AKB49" s="1695"/>
      <c r="AKC49" s="1549"/>
      <c r="AKD49" s="1550"/>
      <c r="AKE49" s="1550"/>
      <c r="AKF49" s="1694"/>
      <c r="AKG49" s="1790"/>
      <c r="AKH49" s="1696"/>
      <c r="AKI49" s="1696"/>
      <c r="AKJ49" s="1695"/>
      <c r="AKK49" s="1549"/>
      <c r="AKL49" s="1550"/>
      <c r="AKM49" s="1550"/>
      <c r="AKN49" s="1694"/>
      <c r="AKO49" s="1790"/>
      <c r="AKP49" s="1696"/>
      <c r="AKQ49" s="1696"/>
      <c r="AKR49" s="1695"/>
      <c r="AKS49" s="1549"/>
      <c r="AKT49" s="1550"/>
      <c r="AKU49" s="1550"/>
      <c r="AKV49" s="1694"/>
      <c r="AKW49" s="1790"/>
      <c r="AKX49" s="1696"/>
      <c r="AKY49" s="1696"/>
      <c r="AKZ49" s="1695"/>
      <c r="ALA49" s="1549"/>
      <c r="ALB49" s="1550"/>
      <c r="ALC49" s="1550"/>
      <c r="ALD49" s="1694"/>
      <c r="ALE49" s="1790"/>
      <c r="ALF49" s="1696"/>
      <c r="ALG49" s="1696"/>
      <c r="ALH49" s="1695"/>
      <c r="ALI49" s="1549"/>
      <c r="ALJ49" s="1550"/>
      <c r="ALK49" s="1550"/>
      <c r="ALL49" s="1694"/>
      <c r="ALM49" s="1790"/>
      <c r="ALN49" s="1696"/>
      <c r="ALO49" s="1696"/>
      <c r="ALP49" s="1695"/>
      <c r="ALQ49" s="1549"/>
      <c r="ALR49" s="1550"/>
      <c r="ALS49" s="1550"/>
      <c r="ALT49" s="1694"/>
      <c r="ALU49" s="1790"/>
      <c r="ALV49" s="1696"/>
      <c r="ALW49" s="1696"/>
      <c r="ALX49" s="1695"/>
      <c r="ALY49" s="1549"/>
      <c r="ALZ49" s="1550"/>
      <c r="AMA49" s="1550"/>
      <c r="AMB49" s="1694"/>
      <c r="AMC49" s="1790"/>
      <c r="AMD49" s="1696"/>
      <c r="AME49" s="1696"/>
      <c r="AMF49" s="1695"/>
      <c r="AMG49" s="1549"/>
      <c r="AMH49" s="1550"/>
      <c r="AMI49" s="1550"/>
      <c r="AMJ49" s="1703"/>
    </row>
    <row r="50" spans="1:1024" s="72" customFormat="1" ht="30" customHeight="1">
      <c r="A50" s="1535">
        <v>6970000001</v>
      </c>
      <c r="B50" s="1793" t="s">
        <v>4040</v>
      </c>
      <c r="C50" s="1535" t="s">
        <v>4033</v>
      </c>
      <c r="D50" s="1535" t="s">
        <v>4041</v>
      </c>
      <c r="E50" s="1535">
        <v>6</v>
      </c>
      <c r="F50" s="1549">
        <v>11.71</v>
      </c>
      <c r="G50" s="1536">
        <f>F50*$I$2</f>
        <v>0</v>
      </c>
      <c r="H50" s="1536">
        <f>G50-G50*($I$1)</f>
        <v>0</v>
      </c>
      <c r="I50"/>
      <c r="L50" s="85"/>
      <c r="M50" s="85"/>
      <c r="N50" s="144"/>
      <c r="O50" s="145"/>
      <c r="P50" s="145"/>
      <c r="Q50" s="146"/>
      <c r="T50" s="85"/>
      <c r="U50" s="144"/>
      <c r="V50" s="145"/>
      <c r="W50" s="145"/>
      <c r="X50" s="146"/>
      <c r="Y50" s="1792"/>
      <c r="AB50" s="85"/>
      <c r="AC50" s="144"/>
      <c r="AD50" s="145"/>
      <c r="AE50" s="145"/>
      <c r="AF50" s="146"/>
      <c r="AG50" s="1792"/>
      <c r="AJ50" s="85"/>
      <c r="AK50" s="144"/>
      <c r="AL50" s="145"/>
      <c r="AM50" s="145"/>
      <c r="AN50" s="146"/>
      <c r="AO50" s="1792"/>
      <c r="AR50" s="85"/>
      <c r="AS50" s="144"/>
      <c r="AT50" s="145"/>
      <c r="AU50" s="145"/>
      <c r="AV50" s="146"/>
      <c r="AW50" s="1792"/>
      <c r="AZ50" s="85"/>
      <c r="BA50" s="144"/>
      <c r="BB50" s="145"/>
      <c r="BC50" s="145"/>
      <c r="BD50" s="146"/>
      <c r="BE50" s="1792"/>
      <c r="BH50" s="85"/>
      <c r="BI50" s="144"/>
      <c r="BJ50" s="145"/>
      <c r="BK50" s="145"/>
      <c r="BL50" s="146"/>
      <c r="BM50" s="1792"/>
      <c r="BP50" s="85"/>
      <c r="BQ50" s="144"/>
      <c r="BR50" s="145"/>
      <c r="BS50" s="145"/>
      <c r="BT50" s="146"/>
      <c r="BU50" s="1792"/>
      <c r="BX50" s="85"/>
      <c r="BY50" s="144"/>
      <c r="BZ50" s="145"/>
      <c r="CA50" s="145"/>
      <c r="CB50" s="146"/>
      <c r="CC50" s="1792"/>
      <c r="CF50" s="85"/>
      <c r="CG50" s="144"/>
      <c r="CH50" s="145"/>
      <c r="CI50" s="145"/>
      <c r="CJ50" s="146"/>
      <c r="CK50" s="1792"/>
      <c r="CN50" s="85"/>
      <c r="CO50" s="144"/>
      <c r="CP50" s="145"/>
      <c r="CQ50" s="145"/>
      <c r="CR50" s="146"/>
      <c r="CS50" s="1792"/>
      <c r="CV50" s="85"/>
      <c r="CW50" s="144"/>
      <c r="CX50" s="145"/>
      <c r="CY50" s="145"/>
      <c r="CZ50" s="146"/>
      <c r="DA50" s="1792"/>
      <c r="DD50" s="85"/>
      <c r="DE50" s="144"/>
      <c r="DF50" s="145"/>
      <c r="DG50" s="145"/>
      <c r="DH50" s="146"/>
      <c r="DI50" s="1792"/>
      <c r="DL50" s="85"/>
      <c r="DM50" s="144"/>
      <c r="DN50" s="145"/>
      <c r="DO50" s="145"/>
      <c r="DP50" s="146"/>
      <c r="DQ50" s="1792"/>
      <c r="DT50" s="85"/>
      <c r="DU50" s="144"/>
      <c r="DV50" s="145"/>
      <c r="DW50" s="145"/>
      <c r="DX50" s="146"/>
      <c r="DY50" s="1792"/>
      <c r="EB50" s="85"/>
      <c r="EC50" s="144"/>
      <c r="ED50" s="145"/>
      <c r="EE50" s="145"/>
      <c r="EF50" s="146"/>
      <c r="EG50" s="1792"/>
      <c r="EJ50" s="85"/>
      <c r="EK50" s="144"/>
      <c r="EL50" s="145"/>
      <c r="EM50" s="145"/>
      <c r="EN50" s="146"/>
      <c r="EO50" s="1792"/>
      <c r="ER50" s="85"/>
      <c r="ES50" s="144"/>
      <c r="ET50" s="145"/>
      <c r="EU50" s="145"/>
      <c r="EV50" s="146"/>
      <c r="EW50" s="1792"/>
      <c r="EZ50" s="85"/>
      <c r="FA50" s="144"/>
      <c r="FB50" s="145"/>
      <c r="FC50" s="145"/>
      <c r="FD50" s="146"/>
      <c r="FE50" s="1792"/>
      <c r="FH50" s="85"/>
      <c r="FI50" s="144"/>
      <c r="FJ50" s="145"/>
      <c r="FK50" s="145"/>
      <c r="FL50" s="146"/>
      <c r="FM50" s="1792"/>
      <c r="FP50" s="85"/>
      <c r="FQ50" s="144"/>
      <c r="FR50" s="145"/>
      <c r="FS50" s="145"/>
      <c r="FT50" s="146"/>
      <c r="FU50" s="1792"/>
      <c r="FX50" s="85"/>
      <c r="FY50" s="144"/>
      <c r="FZ50" s="145"/>
      <c r="GA50" s="145"/>
      <c r="GB50" s="146"/>
      <c r="GC50" s="1792"/>
      <c r="GF50" s="85"/>
      <c r="GG50" s="144"/>
      <c r="GH50" s="145"/>
      <c r="GI50" s="145"/>
      <c r="GJ50" s="146"/>
      <c r="GK50" s="1792"/>
      <c r="GN50" s="85"/>
      <c r="GO50" s="144"/>
      <c r="GP50" s="145"/>
      <c r="GQ50" s="145"/>
      <c r="GR50" s="146"/>
      <c r="GS50" s="1792"/>
      <c r="GV50" s="85"/>
      <c r="GW50" s="144"/>
      <c r="GX50" s="145"/>
      <c r="GY50" s="145"/>
      <c r="GZ50" s="146"/>
      <c r="HA50" s="1792"/>
      <c r="HD50" s="85"/>
      <c r="HE50" s="144"/>
      <c r="HF50" s="145"/>
      <c r="HG50" s="145"/>
      <c r="HH50" s="146"/>
      <c r="HI50" s="1792"/>
      <c r="HL50" s="85"/>
      <c r="HM50" s="144"/>
      <c r="HN50" s="145"/>
      <c r="HO50" s="145"/>
      <c r="HP50" s="146"/>
      <c r="HQ50" s="1792"/>
      <c r="HT50" s="85"/>
      <c r="HU50" s="144"/>
      <c r="HV50" s="145"/>
      <c r="HW50" s="145"/>
      <c r="HX50" s="146"/>
      <c r="HY50" s="1792"/>
      <c r="IB50" s="85"/>
      <c r="IC50" s="144"/>
      <c r="ID50" s="145"/>
      <c r="IE50" s="145"/>
      <c r="IF50" s="146"/>
      <c r="IG50" s="1792"/>
      <c r="IJ50" s="85"/>
      <c r="IK50" s="144"/>
      <c r="IL50" s="145"/>
      <c r="IM50" s="145"/>
      <c r="IN50" s="146"/>
      <c r="IO50" s="1792"/>
      <c r="IR50" s="85"/>
      <c r="IS50" s="144"/>
      <c r="IT50" s="145"/>
      <c r="IU50" s="145"/>
      <c r="IV50" s="146"/>
      <c r="IW50" s="1792"/>
      <c r="IZ50" s="85"/>
      <c r="JA50" s="144"/>
      <c r="JB50" s="145"/>
      <c r="JC50" s="145"/>
      <c r="JD50" s="146"/>
      <c r="JE50" s="1792"/>
      <c r="JH50" s="85"/>
      <c r="JI50" s="144"/>
      <c r="JJ50" s="145"/>
      <c r="JK50" s="145"/>
      <c r="JL50" s="146"/>
      <c r="JM50" s="1792"/>
      <c r="JP50" s="85"/>
      <c r="JQ50" s="144"/>
      <c r="JR50" s="145"/>
      <c r="JS50" s="145"/>
      <c r="JT50" s="146"/>
      <c r="JU50" s="1792"/>
      <c r="JX50" s="85"/>
      <c r="JY50" s="144"/>
      <c r="JZ50" s="145"/>
      <c r="KA50" s="145"/>
      <c r="KB50" s="146"/>
      <c r="KC50" s="1792"/>
      <c r="KF50" s="85"/>
      <c r="KG50" s="144"/>
      <c r="KH50" s="145"/>
      <c r="KI50" s="145"/>
      <c r="KJ50" s="146"/>
      <c r="KK50" s="1792"/>
      <c r="KN50" s="85"/>
      <c r="KO50" s="144"/>
      <c r="KP50" s="145"/>
      <c r="KQ50" s="145"/>
      <c r="KR50" s="146"/>
      <c r="KS50" s="1792"/>
      <c r="KV50" s="85"/>
      <c r="KW50" s="144"/>
      <c r="KX50" s="145"/>
      <c r="KY50" s="145"/>
      <c r="KZ50" s="146"/>
      <c r="LA50" s="1792"/>
      <c r="LD50" s="85"/>
      <c r="LE50" s="144"/>
      <c r="LF50" s="145"/>
      <c r="LG50" s="145"/>
      <c r="LH50" s="146"/>
      <c r="LI50" s="1792"/>
      <c r="LL50" s="85"/>
      <c r="LM50" s="144"/>
      <c r="LN50" s="145"/>
      <c r="LO50" s="145"/>
      <c r="LP50" s="146"/>
      <c r="LQ50" s="1792"/>
      <c r="LT50" s="85"/>
      <c r="LU50" s="144"/>
      <c r="LV50" s="145"/>
      <c r="LW50" s="145"/>
      <c r="LX50" s="146"/>
      <c r="LY50" s="1792"/>
      <c r="MB50" s="85"/>
      <c r="MC50" s="144"/>
      <c r="MD50" s="145"/>
      <c r="ME50" s="145"/>
      <c r="MF50" s="146"/>
      <c r="MG50" s="1792"/>
      <c r="MJ50" s="85"/>
      <c r="MK50" s="144"/>
      <c r="ML50" s="145"/>
      <c r="MM50" s="145"/>
      <c r="MN50" s="146"/>
      <c r="MO50" s="1792"/>
      <c r="MR50" s="85"/>
      <c r="MS50" s="144"/>
      <c r="MT50" s="145"/>
      <c r="MU50" s="145"/>
      <c r="MV50" s="146"/>
      <c r="MW50" s="1792"/>
      <c r="MZ50" s="85"/>
      <c r="NA50" s="144"/>
      <c r="NB50" s="145"/>
      <c r="NC50" s="145"/>
      <c r="ND50" s="146"/>
      <c r="NE50" s="1792"/>
      <c r="NH50" s="85"/>
      <c r="NI50" s="144"/>
      <c r="NJ50" s="145"/>
      <c r="NK50" s="145"/>
      <c r="NL50" s="146"/>
      <c r="NM50" s="1792"/>
      <c r="NP50" s="85"/>
      <c r="NQ50" s="144"/>
      <c r="NR50" s="145"/>
      <c r="NS50" s="145"/>
      <c r="NT50" s="146"/>
      <c r="NU50" s="1792"/>
      <c r="NX50" s="85"/>
      <c r="NY50" s="144"/>
      <c r="NZ50" s="145"/>
      <c r="OA50" s="145"/>
      <c r="OB50" s="146"/>
      <c r="OC50" s="1792"/>
      <c r="OF50" s="85"/>
      <c r="OG50" s="144"/>
      <c r="OH50" s="145"/>
      <c r="OI50" s="145"/>
      <c r="OJ50" s="146"/>
      <c r="OK50" s="1792"/>
      <c r="ON50" s="85"/>
      <c r="OO50" s="144"/>
      <c r="OP50" s="145"/>
      <c r="OQ50" s="145"/>
      <c r="OR50" s="146"/>
      <c r="OS50" s="1792"/>
      <c r="OV50" s="85"/>
      <c r="OW50" s="144"/>
      <c r="OX50" s="145"/>
      <c r="OY50" s="145"/>
      <c r="OZ50" s="146"/>
      <c r="PA50" s="1792"/>
      <c r="PD50" s="85"/>
      <c r="PE50" s="144"/>
      <c r="PF50" s="145"/>
      <c r="PG50" s="145"/>
      <c r="PH50" s="146"/>
      <c r="PI50" s="1792"/>
      <c r="PL50" s="85"/>
      <c r="PM50" s="144"/>
      <c r="PN50" s="145"/>
      <c r="PO50" s="145"/>
      <c r="PP50" s="146"/>
      <c r="PQ50" s="1792"/>
      <c r="PT50" s="85"/>
      <c r="PU50" s="144"/>
      <c r="PV50" s="145"/>
      <c r="PW50" s="145"/>
      <c r="PX50" s="146"/>
      <c r="PY50" s="1792"/>
      <c r="QB50" s="85"/>
      <c r="QC50" s="144"/>
      <c r="QD50" s="145"/>
      <c r="QE50" s="145"/>
      <c r="QF50" s="146"/>
      <c r="QG50" s="1792"/>
      <c r="QJ50" s="85"/>
      <c r="QK50" s="144"/>
      <c r="QL50" s="145"/>
      <c r="QM50" s="145"/>
      <c r="QN50" s="146"/>
      <c r="QO50" s="1792"/>
      <c r="QR50" s="85"/>
      <c r="QS50" s="144"/>
      <c r="QT50" s="145"/>
      <c r="QU50" s="145"/>
      <c r="QV50" s="146"/>
      <c r="QW50" s="1792"/>
      <c r="QZ50" s="85"/>
      <c r="RA50" s="144"/>
      <c r="RB50" s="145"/>
      <c r="RC50" s="145"/>
      <c r="RD50" s="146"/>
      <c r="RE50" s="1792"/>
      <c r="RH50" s="85"/>
      <c r="RI50" s="144"/>
      <c r="RJ50" s="145"/>
      <c r="RK50" s="145"/>
      <c r="RL50" s="146"/>
      <c r="RM50" s="1792"/>
      <c r="RP50" s="85"/>
      <c r="RQ50" s="144"/>
      <c r="RR50" s="145"/>
      <c r="RS50" s="145"/>
      <c r="RT50" s="146"/>
      <c r="RU50" s="1792"/>
      <c r="RX50" s="85"/>
      <c r="RY50" s="144"/>
      <c r="RZ50" s="145"/>
      <c r="SA50" s="145"/>
      <c r="SB50" s="146"/>
      <c r="SC50" s="1792"/>
      <c r="SF50" s="85"/>
      <c r="SG50" s="144"/>
      <c r="SH50" s="145"/>
      <c r="SI50" s="145"/>
      <c r="SJ50" s="146"/>
      <c r="SK50" s="1792"/>
      <c r="SN50" s="85"/>
      <c r="SO50" s="144"/>
      <c r="SP50" s="145"/>
      <c r="SQ50" s="145"/>
      <c r="SR50" s="146"/>
      <c r="SS50" s="1792"/>
      <c r="SV50" s="85"/>
      <c r="SW50" s="144"/>
      <c r="SX50" s="145"/>
      <c r="SY50" s="145"/>
      <c r="SZ50" s="146"/>
      <c r="TA50" s="1792"/>
      <c r="TD50" s="85"/>
      <c r="TE50" s="144"/>
      <c r="TF50" s="145"/>
      <c r="TG50" s="145"/>
      <c r="TH50" s="146"/>
      <c r="TI50" s="1792"/>
      <c r="TL50" s="85"/>
      <c r="TM50" s="144"/>
      <c r="TN50" s="145"/>
      <c r="TO50" s="145"/>
      <c r="TP50" s="146"/>
      <c r="TQ50" s="1792"/>
      <c r="TT50" s="85"/>
      <c r="TU50" s="144"/>
      <c r="TV50" s="145"/>
      <c r="TW50" s="145"/>
      <c r="TX50" s="146"/>
      <c r="TY50" s="1792"/>
      <c r="UB50" s="85"/>
      <c r="UC50" s="144"/>
      <c r="UD50" s="145"/>
      <c r="UE50" s="145"/>
      <c r="UF50" s="146"/>
      <c r="UG50" s="1792"/>
      <c r="UJ50" s="85"/>
      <c r="UK50" s="144"/>
      <c r="UL50" s="145"/>
      <c r="UM50" s="145"/>
      <c r="UN50" s="146"/>
      <c r="UO50" s="1792"/>
      <c r="UR50" s="85"/>
      <c r="US50" s="144"/>
      <c r="UT50" s="145"/>
      <c r="UU50" s="145"/>
      <c r="UV50" s="146"/>
      <c r="UW50" s="1792"/>
      <c r="UZ50" s="85"/>
      <c r="VA50" s="144"/>
      <c r="VB50" s="145"/>
      <c r="VC50" s="145"/>
      <c r="VD50" s="146"/>
      <c r="VE50" s="1792"/>
      <c r="VH50" s="85"/>
      <c r="VI50" s="144"/>
      <c r="VJ50" s="145"/>
      <c r="VK50" s="145"/>
      <c r="VL50" s="146"/>
      <c r="VM50" s="1792"/>
      <c r="VP50" s="85"/>
      <c r="VQ50" s="144"/>
      <c r="VR50" s="145"/>
      <c r="VS50" s="145"/>
      <c r="VT50" s="146"/>
      <c r="VU50" s="1792"/>
      <c r="VX50" s="85"/>
      <c r="VY50" s="144"/>
      <c r="VZ50" s="145"/>
      <c r="WA50" s="145"/>
      <c r="WB50" s="146"/>
      <c r="WC50" s="1792"/>
      <c r="WF50" s="85"/>
      <c r="WG50" s="144"/>
      <c r="WH50" s="145"/>
      <c r="WI50" s="145"/>
      <c r="WJ50" s="146"/>
      <c r="WK50" s="1792"/>
      <c r="WN50" s="85"/>
      <c r="WO50" s="144"/>
      <c r="WP50" s="145"/>
      <c r="WQ50" s="145"/>
      <c r="WR50" s="146"/>
      <c r="WS50" s="1792"/>
      <c r="WV50" s="85"/>
      <c r="WW50" s="144"/>
      <c r="WX50" s="145"/>
      <c r="WY50" s="145"/>
      <c r="WZ50" s="146"/>
      <c r="XA50" s="1792"/>
      <c r="XD50" s="85"/>
      <c r="XE50" s="144"/>
      <c r="XF50" s="145"/>
      <c r="XG50" s="145"/>
      <c r="XH50" s="146"/>
      <c r="XI50" s="1792"/>
      <c r="XL50" s="85"/>
      <c r="XM50" s="144"/>
      <c r="XN50" s="145"/>
      <c r="XO50" s="145"/>
      <c r="XP50" s="146"/>
      <c r="XQ50" s="1792"/>
      <c r="XT50" s="85"/>
      <c r="XU50" s="144"/>
      <c r="XV50" s="145"/>
      <c r="XW50" s="145"/>
      <c r="XX50" s="146"/>
      <c r="XY50" s="1792"/>
      <c r="YB50" s="85"/>
      <c r="YC50" s="144"/>
      <c r="YD50" s="145"/>
      <c r="YE50" s="145"/>
      <c r="YF50" s="146"/>
      <c r="YG50" s="1792"/>
      <c r="YJ50" s="85"/>
      <c r="YK50" s="144"/>
      <c r="YL50" s="145"/>
      <c r="YM50" s="145"/>
      <c r="YN50" s="146"/>
      <c r="YO50" s="1792"/>
      <c r="YR50" s="85"/>
      <c r="YS50" s="144"/>
      <c r="YT50" s="145"/>
      <c r="YU50" s="145"/>
      <c r="YV50" s="146"/>
      <c r="YW50" s="1792"/>
      <c r="YZ50" s="85"/>
      <c r="ZA50" s="144"/>
      <c r="ZB50" s="145"/>
      <c r="ZC50" s="145"/>
      <c r="ZD50" s="146"/>
      <c r="ZE50" s="1792"/>
      <c r="ZH50" s="85"/>
      <c r="ZI50" s="144"/>
      <c r="ZJ50" s="145"/>
      <c r="ZK50" s="145"/>
      <c r="ZL50" s="146"/>
      <c r="ZM50" s="1792"/>
      <c r="ZP50" s="85"/>
      <c r="ZQ50" s="144"/>
      <c r="ZR50" s="145"/>
      <c r="ZS50" s="145"/>
      <c r="ZT50" s="146"/>
      <c r="ZU50" s="1792"/>
      <c r="ZX50" s="85"/>
      <c r="ZY50" s="144"/>
      <c r="ZZ50" s="145"/>
      <c r="AAA50" s="145"/>
      <c r="AAB50" s="146"/>
      <c r="AAC50" s="1792"/>
      <c r="AAF50" s="85"/>
      <c r="AAG50" s="144"/>
      <c r="AAH50" s="145"/>
      <c r="AAI50" s="145"/>
      <c r="AAJ50" s="146"/>
      <c r="AAK50" s="1792"/>
      <c r="AAN50" s="85"/>
      <c r="AAO50" s="144"/>
      <c r="AAP50" s="145"/>
      <c r="AAQ50" s="2057"/>
      <c r="AAR50" s="1694"/>
      <c r="AAS50" s="1790"/>
      <c r="AAT50" s="1696"/>
      <c r="AAU50" s="1696"/>
      <c r="AAV50" s="1695"/>
      <c r="AAW50" s="1549"/>
      <c r="AAX50" s="1550"/>
      <c r="AAY50" s="1550"/>
      <c r="AAZ50" s="1694"/>
      <c r="ABA50" s="1790"/>
      <c r="ABB50" s="1696"/>
      <c r="ABC50" s="1696"/>
      <c r="ABD50" s="1695"/>
      <c r="ABE50" s="1549"/>
      <c r="ABF50" s="1550"/>
      <c r="ABG50" s="1550"/>
      <c r="ABH50" s="1694"/>
      <c r="ABI50" s="1790"/>
      <c r="ABJ50" s="1696"/>
      <c r="ABK50" s="1696"/>
      <c r="ABL50" s="1695"/>
      <c r="ABM50" s="1549"/>
      <c r="ABN50" s="1550"/>
      <c r="ABO50" s="1550"/>
      <c r="ABP50" s="1694"/>
      <c r="ABQ50" s="1790"/>
      <c r="ABR50" s="1696"/>
      <c r="ABS50" s="1696"/>
      <c r="ABT50" s="1695"/>
      <c r="ABU50" s="1549"/>
      <c r="ABV50" s="1550"/>
      <c r="ABW50" s="1550"/>
      <c r="ABX50" s="1694"/>
      <c r="ABY50" s="1790"/>
      <c r="ABZ50" s="1696"/>
      <c r="ACA50" s="1696"/>
      <c r="ACB50" s="1695"/>
      <c r="ACC50" s="1549"/>
      <c r="ACD50" s="1550"/>
      <c r="ACE50" s="1550"/>
      <c r="ACF50" s="1694"/>
      <c r="ACG50" s="1790"/>
      <c r="ACH50" s="1696"/>
      <c r="ACI50" s="1696"/>
      <c r="ACJ50" s="1695"/>
      <c r="ACK50" s="1549"/>
      <c r="ACL50" s="1550"/>
      <c r="ACM50" s="1550"/>
      <c r="ACN50" s="1694"/>
      <c r="ACO50" s="1790"/>
      <c r="ACP50" s="1696"/>
      <c r="ACQ50" s="1696"/>
      <c r="ACR50" s="1695"/>
      <c r="ACS50" s="1549"/>
      <c r="ACT50" s="1550"/>
      <c r="ACU50" s="1550"/>
      <c r="ACV50" s="1694"/>
      <c r="ACW50" s="1790"/>
      <c r="ACX50" s="1696"/>
      <c r="ACY50" s="1696"/>
      <c r="ACZ50" s="1695"/>
      <c r="ADA50" s="1549"/>
      <c r="ADB50" s="1550"/>
      <c r="ADC50" s="1550"/>
      <c r="ADD50" s="1694"/>
      <c r="ADE50" s="1790"/>
      <c r="ADF50" s="1696"/>
      <c r="ADG50" s="1696"/>
      <c r="ADH50" s="1695"/>
      <c r="ADI50" s="1549"/>
      <c r="ADJ50" s="1550"/>
      <c r="ADK50" s="1550"/>
      <c r="ADL50" s="1694"/>
      <c r="ADM50" s="1790"/>
      <c r="ADN50" s="1696"/>
      <c r="ADO50" s="1696"/>
      <c r="ADP50" s="1695"/>
      <c r="ADQ50" s="1549"/>
      <c r="ADR50" s="1550"/>
      <c r="ADS50" s="1550"/>
      <c r="ADT50" s="1694"/>
      <c r="ADU50" s="1790"/>
      <c r="ADV50" s="1696"/>
      <c r="ADW50" s="1696"/>
      <c r="ADX50" s="1695"/>
      <c r="ADY50" s="1549"/>
      <c r="ADZ50" s="1550"/>
      <c r="AEA50" s="1550"/>
      <c r="AEB50" s="1694"/>
      <c r="AEC50" s="1790"/>
      <c r="AED50" s="1696"/>
      <c r="AEE50" s="1696"/>
      <c r="AEF50" s="1695"/>
      <c r="AEG50" s="1549"/>
      <c r="AEH50" s="1550"/>
      <c r="AEI50" s="1550"/>
      <c r="AEJ50" s="1694"/>
      <c r="AEK50" s="1790"/>
      <c r="AEL50" s="1696"/>
      <c r="AEM50" s="1696"/>
      <c r="AEN50" s="1695"/>
      <c r="AEO50" s="1549"/>
      <c r="AEP50" s="1550"/>
      <c r="AEQ50" s="1550"/>
      <c r="AER50" s="1694"/>
      <c r="AES50" s="1790"/>
      <c r="AET50" s="1696"/>
      <c r="AEU50" s="1696"/>
      <c r="AEV50" s="1695"/>
      <c r="AEW50" s="1549"/>
      <c r="AEX50" s="1550"/>
      <c r="AEY50" s="1550"/>
      <c r="AEZ50" s="1694"/>
      <c r="AFA50" s="1790"/>
      <c r="AFB50" s="1696"/>
      <c r="AFC50" s="1696"/>
      <c r="AFD50" s="1695"/>
      <c r="AFE50" s="1549"/>
      <c r="AFF50" s="1550"/>
      <c r="AFG50" s="1550"/>
      <c r="AFH50" s="1694"/>
      <c r="AFI50" s="1790"/>
      <c r="AFJ50" s="1696"/>
      <c r="AFK50" s="1696"/>
      <c r="AFL50" s="1695"/>
      <c r="AFM50" s="1549"/>
      <c r="AFN50" s="1550"/>
      <c r="AFO50" s="1550"/>
      <c r="AFP50" s="1694"/>
      <c r="AFQ50" s="1790"/>
      <c r="AFR50" s="1696"/>
      <c r="AFS50" s="1696"/>
      <c r="AFT50" s="1695"/>
      <c r="AFU50" s="1549"/>
      <c r="AFV50" s="1550"/>
      <c r="AFW50" s="1550"/>
      <c r="AFX50" s="1694"/>
      <c r="AFY50" s="1790"/>
      <c r="AFZ50" s="1696"/>
      <c r="AGA50" s="1696"/>
      <c r="AGB50" s="1695"/>
      <c r="AGC50" s="1549"/>
      <c r="AGD50" s="1550"/>
      <c r="AGE50" s="1550"/>
      <c r="AGF50" s="1694"/>
      <c r="AGG50" s="1790"/>
      <c r="AGH50" s="1696"/>
      <c r="AGI50" s="1696"/>
      <c r="AGJ50" s="1695"/>
      <c r="AGK50" s="1549"/>
      <c r="AGL50" s="1550"/>
      <c r="AGM50" s="1550"/>
      <c r="AGN50" s="1694"/>
      <c r="AGO50" s="1790"/>
      <c r="AGP50" s="1696"/>
      <c r="AGQ50" s="1696"/>
      <c r="AGR50" s="1695"/>
      <c r="AGS50" s="1549"/>
      <c r="AGT50" s="1550"/>
      <c r="AGU50" s="1550"/>
      <c r="AGV50" s="1694"/>
      <c r="AGW50" s="1790"/>
      <c r="AGX50" s="1696"/>
      <c r="AGY50" s="1696"/>
      <c r="AGZ50" s="1695"/>
      <c r="AHA50" s="1549"/>
      <c r="AHB50" s="1550"/>
      <c r="AHC50" s="1550"/>
      <c r="AHD50" s="1694"/>
      <c r="AHE50" s="1790"/>
      <c r="AHF50" s="1696"/>
      <c r="AHG50" s="1696"/>
      <c r="AHH50" s="1695"/>
      <c r="AHI50" s="1549"/>
      <c r="AHJ50" s="1550"/>
      <c r="AHK50" s="1550"/>
      <c r="AHL50" s="1694"/>
      <c r="AHM50" s="1790"/>
      <c r="AHN50" s="1696"/>
      <c r="AHO50" s="1696"/>
      <c r="AHP50" s="1695"/>
      <c r="AHQ50" s="1549"/>
      <c r="AHR50" s="1550"/>
      <c r="AHS50" s="1550"/>
      <c r="AHT50" s="1694"/>
      <c r="AHU50" s="1790"/>
      <c r="AHV50" s="1696"/>
      <c r="AHW50" s="1696"/>
      <c r="AHX50" s="1695"/>
      <c r="AHY50" s="1549"/>
      <c r="AHZ50" s="1550"/>
      <c r="AIA50" s="1550"/>
      <c r="AIB50" s="1694"/>
      <c r="AIC50" s="1790"/>
      <c r="AID50" s="1696"/>
      <c r="AIE50" s="1696"/>
      <c r="AIF50" s="1695"/>
      <c r="AIG50" s="1549"/>
      <c r="AIH50" s="1550"/>
      <c r="AII50" s="1550"/>
      <c r="AIJ50" s="1694"/>
      <c r="AIK50" s="1790"/>
      <c r="AIL50" s="1696"/>
      <c r="AIM50" s="1696"/>
      <c r="AIN50" s="1695"/>
      <c r="AIO50" s="1549"/>
      <c r="AIP50" s="1550"/>
      <c r="AIQ50" s="1550"/>
      <c r="AIR50" s="1694"/>
      <c r="AIS50" s="1790"/>
      <c r="AIT50" s="1696"/>
      <c r="AIU50" s="1696"/>
      <c r="AIV50" s="1695"/>
      <c r="AIW50" s="1549"/>
      <c r="AIX50" s="1550"/>
      <c r="AIY50" s="1550"/>
      <c r="AIZ50" s="1694"/>
      <c r="AJA50" s="1790"/>
      <c r="AJB50" s="1696"/>
      <c r="AJC50" s="1696"/>
      <c r="AJD50" s="1695"/>
      <c r="AJE50" s="1549"/>
      <c r="AJF50" s="1550"/>
      <c r="AJG50" s="1550"/>
      <c r="AJH50" s="1694"/>
      <c r="AJI50" s="1790"/>
      <c r="AJJ50" s="1696"/>
      <c r="AJK50" s="1696"/>
      <c r="AJL50" s="1695"/>
      <c r="AJM50" s="1549"/>
      <c r="AJN50" s="1550"/>
      <c r="AJO50" s="1550"/>
      <c r="AJP50" s="1694"/>
      <c r="AJQ50" s="1790"/>
      <c r="AJR50" s="1696"/>
      <c r="AJS50" s="1696"/>
      <c r="AJT50" s="1695"/>
      <c r="AJU50" s="1549"/>
      <c r="AJV50" s="1550"/>
      <c r="AJW50" s="1550"/>
      <c r="AJX50" s="1694"/>
      <c r="AJY50" s="1790"/>
      <c r="AJZ50" s="1696"/>
      <c r="AKA50" s="1696"/>
      <c r="AKB50" s="1695"/>
      <c r="AKC50" s="1549"/>
      <c r="AKD50" s="1550"/>
      <c r="AKE50" s="1550"/>
      <c r="AKF50" s="1694"/>
      <c r="AKG50" s="1790"/>
      <c r="AKH50" s="1696"/>
      <c r="AKI50" s="1696"/>
      <c r="AKJ50" s="1695"/>
      <c r="AKK50" s="1549"/>
      <c r="AKL50" s="1550"/>
      <c r="AKM50" s="1550"/>
      <c r="AKN50" s="1694"/>
      <c r="AKO50" s="1790"/>
      <c r="AKP50" s="1696"/>
      <c r="AKQ50" s="1696"/>
      <c r="AKR50" s="1695"/>
      <c r="AKS50" s="1549"/>
      <c r="AKT50" s="1550"/>
      <c r="AKU50" s="1550"/>
      <c r="AKV50" s="1694"/>
      <c r="AKW50" s="1790"/>
      <c r="AKX50" s="1696"/>
      <c r="AKY50" s="1696"/>
      <c r="AKZ50" s="1695"/>
      <c r="ALA50" s="1549"/>
      <c r="ALB50" s="1550"/>
      <c r="ALC50" s="1550"/>
      <c r="ALD50" s="1694"/>
      <c r="ALE50" s="1790"/>
      <c r="ALF50" s="1696"/>
      <c r="ALG50" s="1696"/>
      <c r="ALH50" s="1695"/>
      <c r="ALI50" s="1549"/>
      <c r="ALJ50" s="1550"/>
      <c r="ALK50" s="1550"/>
      <c r="ALL50" s="1694"/>
      <c r="ALM50" s="1790"/>
      <c r="ALN50" s="1696"/>
      <c r="ALO50" s="1696"/>
      <c r="ALP50" s="1695"/>
      <c r="ALQ50" s="1549"/>
      <c r="ALR50" s="1550"/>
      <c r="ALS50" s="1550"/>
      <c r="ALT50" s="1694"/>
      <c r="ALU50" s="1790"/>
      <c r="ALV50" s="1696"/>
      <c r="ALW50" s="1696"/>
      <c r="ALX50" s="1695"/>
      <c r="ALY50" s="1549"/>
      <c r="ALZ50" s="1550"/>
      <c r="AMA50" s="1550"/>
      <c r="AMB50" s="1694"/>
      <c r="AMC50" s="1790"/>
      <c r="AMD50" s="1696"/>
      <c r="AME50" s="1696"/>
      <c r="AMF50" s="1695"/>
      <c r="AMG50" s="1549"/>
      <c r="AMH50" s="1550"/>
      <c r="AMI50" s="1550"/>
      <c r="AMJ50" s="1703"/>
    </row>
    <row r="51" spans="1:1024" s="72" customFormat="1" ht="30" customHeight="1">
      <c r="A51" s="1535">
        <v>6970000005</v>
      </c>
      <c r="B51" s="1793"/>
      <c r="C51" s="1535" t="s">
        <v>4033</v>
      </c>
      <c r="D51" s="1535" t="s">
        <v>4042</v>
      </c>
      <c r="E51" s="1535">
        <v>4</v>
      </c>
      <c r="F51" s="1549">
        <v>51.85</v>
      </c>
      <c r="G51" s="1536"/>
      <c r="H51" s="1536"/>
      <c r="I51"/>
      <c r="L51" s="85"/>
      <c r="M51" s="85"/>
      <c r="N51" s="144"/>
      <c r="O51" s="145"/>
      <c r="P51" s="145"/>
      <c r="Q51" s="146"/>
      <c r="T51" s="85"/>
      <c r="U51" s="144"/>
      <c r="V51" s="145"/>
      <c r="W51" s="145"/>
      <c r="X51" s="146"/>
      <c r="Y51" s="23"/>
      <c r="AB51" s="85"/>
      <c r="AC51" s="144"/>
      <c r="AD51" s="145"/>
      <c r="AE51" s="145"/>
      <c r="AF51" s="146"/>
      <c r="AG51" s="23"/>
      <c r="AJ51" s="85"/>
      <c r="AK51" s="144"/>
      <c r="AL51" s="145"/>
      <c r="AM51" s="145"/>
      <c r="AN51" s="146"/>
      <c r="AO51" s="23"/>
      <c r="AR51" s="85"/>
      <c r="AS51" s="144"/>
      <c r="AT51" s="145"/>
      <c r="AU51" s="145"/>
      <c r="AV51" s="146"/>
      <c r="AW51" s="23"/>
      <c r="AZ51" s="85"/>
      <c r="BA51" s="144"/>
      <c r="BB51" s="145"/>
      <c r="BC51" s="145"/>
      <c r="BD51" s="146"/>
      <c r="BE51" s="23"/>
      <c r="BH51" s="85"/>
      <c r="BI51" s="144"/>
      <c r="BJ51" s="145"/>
      <c r="BK51" s="145"/>
      <c r="BL51" s="146"/>
      <c r="BM51" s="23"/>
      <c r="BP51" s="85"/>
      <c r="BQ51" s="144"/>
      <c r="BR51" s="145"/>
      <c r="BS51" s="145"/>
      <c r="BT51" s="146"/>
      <c r="BU51" s="23"/>
      <c r="BX51" s="85"/>
      <c r="BY51" s="144"/>
      <c r="BZ51" s="145"/>
      <c r="CA51" s="145"/>
      <c r="CB51" s="146"/>
      <c r="CC51" s="23"/>
      <c r="CF51" s="85"/>
      <c r="CG51" s="144"/>
      <c r="CH51" s="145"/>
      <c r="CI51" s="145"/>
      <c r="CJ51" s="146"/>
      <c r="CK51" s="23"/>
      <c r="CN51" s="85"/>
      <c r="CO51" s="144"/>
      <c r="CP51" s="145"/>
      <c r="CQ51" s="145"/>
      <c r="CR51" s="146"/>
      <c r="CS51" s="23"/>
      <c r="CV51" s="85"/>
      <c r="CW51" s="144"/>
      <c r="CX51" s="145"/>
      <c r="CY51" s="145"/>
      <c r="CZ51" s="146"/>
      <c r="DA51" s="23"/>
      <c r="DD51" s="85"/>
      <c r="DE51" s="144"/>
      <c r="DF51" s="145"/>
      <c r="DG51" s="145"/>
      <c r="DH51" s="146"/>
      <c r="DI51" s="23"/>
      <c r="DL51" s="85"/>
      <c r="DM51" s="144"/>
      <c r="DN51" s="145"/>
      <c r="DO51" s="145"/>
      <c r="DP51" s="146"/>
      <c r="DQ51" s="23"/>
      <c r="DT51" s="85"/>
      <c r="DU51" s="144"/>
      <c r="DV51" s="145"/>
      <c r="DW51" s="145"/>
      <c r="DX51" s="146"/>
      <c r="DY51" s="23"/>
      <c r="EB51" s="85"/>
      <c r="EC51" s="144"/>
      <c r="ED51" s="145"/>
      <c r="EE51" s="145"/>
      <c r="EF51" s="146"/>
      <c r="EG51" s="23"/>
      <c r="EJ51" s="85"/>
      <c r="EK51" s="144"/>
      <c r="EL51" s="145"/>
      <c r="EM51" s="145"/>
      <c r="EN51" s="146"/>
      <c r="EO51" s="23"/>
      <c r="ER51" s="85"/>
      <c r="ES51" s="144"/>
      <c r="ET51" s="145"/>
      <c r="EU51" s="145"/>
      <c r="EV51" s="146"/>
      <c r="EW51" s="23"/>
      <c r="EZ51" s="85"/>
      <c r="FA51" s="144"/>
      <c r="FB51" s="145"/>
      <c r="FC51" s="145"/>
      <c r="FD51" s="146"/>
      <c r="FE51" s="23"/>
      <c r="FH51" s="85"/>
      <c r="FI51" s="144"/>
      <c r="FJ51" s="145"/>
      <c r="FK51" s="145"/>
      <c r="FL51" s="146"/>
      <c r="FM51" s="23"/>
      <c r="FP51" s="85"/>
      <c r="FQ51" s="144"/>
      <c r="FR51" s="145"/>
      <c r="FS51" s="145"/>
      <c r="FT51" s="146"/>
      <c r="FU51" s="23"/>
      <c r="FX51" s="85"/>
      <c r="FY51" s="144"/>
      <c r="FZ51" s="145"/>
      <c r="GA51" s="145"/>
      <c r="GB51" s="146"/>
      <c r="GC51" s="23"/>
      <c r="GF51" s="85"/>
      <c r="GG51" s="144"/>
      <c r="GH51" s="145"/>
      <c r="GI51" s="145"/>
      <c r="GJ51" s="146"/>
      <c r="GK51" s="23"/>
      <c r="GN51" s="85"/>
      <c r="GO51" s="144"/>
      <c r="GP51" s="145"/>
      <c r="GQ51" s="145"/>
      <c r="GR51" s="146"/>
      <c r="GS51" s="23"/>
      <c r="GV51" s="85"/>
      <c r="GW51" s="144"/>
      <c r="GX51" s="145"/>
      <c r="GY51" s="145"/>
      <c r="GZ51" s="146"/>
      <c r="HA51" s="23"/>
      <c r="HD51" s="85"/>
      <c r="HE51" s="144"/>
      <c r="HF51" s="145"/>
      <c r="HG51" s="145"/>
      <c r="HH51" s="146"/>
      <c r="HI51" s="23"/>
      <c r="HL51" s="85"/>
      <c r="HM51" s="144"/>
      <c r="HN51" s="145"/>
      <c r="HO51" s="145"/>
      <c r="HP51" s="146"/>
      <c r="HQ51" s="23"/>
      <c r="HT51" s="85"/>
      <c r="HU51" s="144"/>
      <c r="HV51" s="145"/>
      <c r="HW51" s="145"/>
      <c r="HX51" s="146"/>
      <c r="HY51" s="23"/>
      <c r="IB51" s="85"/>
      <c r="IC51" s="144"/>
      <c r="ID51" s="145"/>
      <c r="IE51" s="145"/>
      <c r="IF51" s="146"/>
      <c r="IG51" s="23"/>
      <c r="IJ51" s="85"/>
      <c r="IK51" s="144"/>
      <c r="IL51" s="145"/>
      <c r="IM51" s="145"/>
      <c r="IN51" s="146"/>
      <c r="IO51" s="23"/>
      <c r="IR51" s="85"/>
      <c r="IS51" s="144"/>
      <c r="IT51" s="145"/>
      <c r="IU51" s="145"/>
      <c r="IV51" s="146"/>
      <c r="IW51" s="23"/>
      <c r="IZ51" s="85"/>
      <c r="JA51" s="144"/>
      <c r="JB51" s="145"/>
      <c r="JC51" s="145"/>
      <c r="JD51" s="146"/>
      <c r="JE51" s="23"/>
      <c r="JH51" s="85"/>
      <c r="JI51" s="144"/>
      <c r="JJ51" s="145"/>
      <c r="JK51" s="145"/>
      <c r="JL51" s="146"/>
      <c r="JM51" s="23"/>
      <c r="JP51" s="85"/>
      <c r="JQ51" s="144"/>
      <c r="JR51" s="145"/>
      <c r="JS51" s="145"/>
      <c r="JT51" s="146"/>
      <c r="JU51" s="23"/>
      <c r="JX51" s="85"/>
      <c r="JY51" s="144"/>
      <c r="JZ51" s="145"/>
      <c r="KA51" s="145"/>
      <c r="KB51" s="146"/>
      <c r="KC51" s="23"/>
      <c r="KF51" s="85"/>
      <c r="KG51" s="144"/>
      <c r="KH51" s="145"/>
      <c r="KI51" s="145"/>
      <c r="KJ51" s="146"/>
      <c r="KK51" s="23"/>
      <c r="KN51" s="85"/>
      <c r="KO51" s="144"/>
      <c r="KP51" s="145"/>
      <c r="KQ51" s="145"/>
      <c r="KR51" s="146"/>
      <c r="KS51" s="23"/>
      <c r="KV51" s="85"/>
      <c r="KW51" s="144"/>
      <c r="KX51" s="145"/>
      <c r="KY51" s="145"/>
      <c r="KZ51" s="146"/>
      <c r="LA51" s="23"/>
      <c r="LD51" s="85"/>
      <c r="LE51" s="144"/>
      <c r="LF51" s="145"/>
      <c r="LG51" s="145"/>
      <c r="LH51" s="146"/>
      <c r="LI51" s="23"/>
      <c r="LL51" s="85"/>
      <c r="LM51" s="144"/>
      <c r="LN51" s="145"/>
      <c r="LO51" s="145"/>
      <c r="LP51" s="146"/>
      <c r="LQ51" s="23"/>
      <c r="LT51" s="85"/>
      <c r="LU51" s="144"/>
      <c r="LV51" s="145"/>
      <c r="LW51" s="145"/>
      <c r="LX51" s="146"/>
      <c r="LY51" s="23"/>
      <c r="MB51" s="85"/>
      <c r="MC51" s="144"/>
      <c r="MD51" s="145"/>
      <c r="ME51" s="145"/>
      <c r="MF51" s="146"/>
      <c r="MG51" s="23"/>
      <c r="MJ51" s="85"/>
      <c r="MK51" s="144"/>
      <c r="ML51" s="145"/>
      <c r="MM51" s="145"/>
      <c r="MN51" s="146"/>
      <c r="MO51" s="23"/>
      <c r="MR51" s="85"/>
      <c r="MS51" s="144"/>
      <c r="MT51" s="145"/>
      <c r="MU51" s="145"/>
      <c r="MV51" s="146"/>
      <c r="MW51" s="23"/>
      <c r="MZ51" s="85"/>
      <c r="NA51" s="144"/>
      <c r="NB51" s="145"/>
      <c r="NC51" s="145"/>
      <c r="ND51" s="146"/>
      <c r="NE51" s="23"/>
      <c r="NH51" s="85"/>
      <c r="NI51" s="144"/>
      <c r="NJ51" s="145"/>
      <c r="NK51" s="145"/>
      <c r="NL51" s="146"/>
      <c r="NM51" s="23"/>
      <c r="NP51" s="85"/>
      <c r="NQ51" s="144"/>
      <c r="NR51" s="145"/>
      <c r="NS51" s="145"/>
      <c r="NT51" s="146"/>
      <c r="NU51" s="23"/>
      <c r="NX51" s="85"/>
      <c r="NY51" s="144"/>
      <c r="NZ51" s="145"/>
      <c r="OA51" s="145"/>
      <c r="OB51" s="146"/>
      <c r="OC51" s="23"/>
      <c r="OF51" s="85"/>
      <c r="OG51" s="144"/>
      <c r="OH51" s="145"/>
      <c r="OI51" s="145"/>
      <c r="OJ51" s="146"/>
      <c r="OK51" s="23"/>
      <c r="ON51" s="85"/>
      <c r="OO51" s="144"/>
      <c r="OP51" s="145"/>
      <c r="OQ51" s="145"/>
      <c r="OR51" s="146"/>
      <c r="OS51" s="23"/>
      <c r="OV51" s="85"/>
      <c r="OW51" s="144"/>
      <c r="OX51" s="145"/>
      <c r="OY51" s="145"/>
      <c r="OZ51" s="146"/>
      <c r="PA51" s="23"/>
      <c r="PD51" s="85"/>
      <c r="PE51" s="144"/>
      <c r="PF51" s="145"/>
      <c r="PG51" s="145"/>
      <c r="PH51" s="146"/>
      <c r="PI51" s="23"/>
      <c r="PL51" s="85"/>
      <c r="PM51" s="144"/>
      <c r="PN51" s="145"/>
      <c r="PO51" s="145"/>
      <c r="PP51" s="146"/>
      <c r="PQ51" s="23"/>
      <c r="PT51" s="85"/>
      <c r="PU51" s="144"/>
      <c r="PV51" s="145"/>
      <c r="PW51" s="145"/>
      <c r="PX51" s="146"/>
      <c r="PY51" s="23"/>
      <c r="QB51" s="85"/>
      <c r="QC51" s="144"/>
      <c r="QD51" s="145"/>
      <c r="QE51" s="145"/>
      <c r="QF51" s="146"/>
      <c r="QG51" s="23"/>
      <c r="QJ51" s="85"/>
      <c r="QK51" s="144"/>
      <c r="QL51" s="145"/>
      <c r="QM51" s="145"/>
      <c r="QN51" s="146"/>
      <c r="QO51" s="23"/>
      <c r="QR51" s="85"/>
      <c r="QS51" s="144"/>
      <c r="QT51" s="145"/>
      <c r="QU51" s="145"/>
      <c r="QV51" s="146"/>
      <c r="QW51" s="23"/>
      <c r="QZ51" s="85"/>
      <c r="RA51" s="144"/>
      <c r="RB51" s="145"/>
      <c r="RC51" s="145"/>
      <c r="RD51" s="146"/>
      <c r="RE51" s="23"/>
      <c r="RH51" s="85"/>
      <c r="RI51" s="144"/>
      <c r="RJ51" s="145"/>
      <c r="RK51" s="145"/>
      <c r="RL51" s="146"/>
      <c r="RM51" s="23"/>
      <c r="RP51" s="85"/>
      <c r="RQ51" s="144"/>
      <c r="RR51" s="145"/>
      <c r="RS51" s="145"/>
      <c r="RT51" s="146"/>
      <c r="RU51" s="23"/>
      <c r="RX51" s="85"/>
      <c r="RY51" s="144"/>
      <c r="RZ51" s="145"/>
      <c r="SA51" s="145"/>
      <c r="SB51" s="146"/>
      <c r="SC51" s="23"/>
      <c r="SF51" s="85"/>
      <c r="SG51" s="144"/>
      <c r="SH51" s="145"/>
      <c r="SI51" s="145"/>
      <c r="SJ51" s="146"/>
      <c r="SK51" s="23"/>
      <c r="SN51" s="85"/>
      <c r="SO51" s="144"/>
      <c r="SP51" s="145"/>
      <c r="SQ51" s="145"/>
      <c r="SR51" s="146"/>
      <c r="SS51" s="23"/>
      <c r="SV51" s="85"/>
      <c r="SW51" s="144"/>
      <c r="SX51" s="145"/>
      <c r="SY51" s="145"/>
      <c r="SZ51" s="146"/>
      <c r="TA51" s="23"/>
      <c r="TD51" s="85"/>
      <c r="TE51" s="144"/>
      <c r="TF51" s="145"/>
      <c r="TG51" s="145"/>
      <c r="TH51" s="146"/>
      <c r="TI51" s="23"/>
      <c r="TL51" s="85"/>
      <c r="TM51" s="144"/>
      <c r="TN51" s="145"/>
      <c r="TO51" s="145"/>
      <c r="TP51" s="146"/>
      <c r="TQ51" s="23"/>
      <c r="TT51" s="85"/>
      <c r="TU51" s="144"/>
      <c r="TV51" s="145"/>
      <c r="TW51" s="145"/>
      <c r="TX51" s="146"/>
      <c r="TY51" s="23"/>
      <c r="UB51" s="85"/>
      <c r="UC51" s="144"/>
      <c r="UD51" s="145"/>
      <c r="UE51" s="145"/>
      <c r="UF51" s="146"/>
      <c r="UG51" s="23"/>
      <c r="UJ51" s="85"/>
      <c r="UK51" s="144"/>
      <c r="UL51" s="145"/>
      <c r="UM51" s="145"/>
      <c r="UN51" s="146"/>
      <c r="UO51" s="23"/>
      <c r="UR51" s="85"/>
      <c r="US51" s="144"/>
      <c r="UT51" s="145"/>
      <c r="UU51" s="145"/>
      <c r="UV51" s="146"/>
      <c r="UW51" s="23"/>
      <c r="UZ51" s="85"/>
      <c r="VA51" s="144"/>
      <c r="VB51" s="145"/>
      <c r="VC51" s="145"/>
      <c r="VD51" s="146"/>
      <c r="VE51" s="23"/>
      <c r="VH51" s="85"/>
      <c r="VI51" s="144"/>
      <c r="VJ51" s="145"/>
      <c r="VK51" s="145"/>
      <c r="VL51" s="146"/>
      <c r="VM51" s="23"/>
      <c r="VP51" s="85"/>
      <c r="VQ51" s="144"/>
      <c r="VR51" s="145"/>
      <c r="VS51" s="145"/>
      <c r="VT51" s="146"/>
      <c r="VU51" s="23"/>
      <c r="VX51" s="85"/>
      <c r="VY51" s="144"/>
      <c r="VZ51" s="145"/>
      <c r="WA51" s="145"/>
      <c r="WB51" s="146"/>
      <c r="WC51" s="23"/>
      <c r="WF51" s="85"/>
      <c r="WG51" s="144"/>
      <c r="WH51" s="145"/>
      <c r="WI51" s="145"/>
      <c r="WJ51" s="146"/>
      <c r="WK51" s="23"/>
      <c r="WN51" s="85"/>
      <c r="WO51" s="144"/>
      <c r="WP51" s="145"/>
      <c r="WQ51" s="145"/>
      <c r="WR51" s="146"/>
      <c r="WS51" s="23"/>
      <c r="WV51" s="85"/>
      <c r="WW51" s="144"/>
      <c r="WX51" s="145"/>
      <c r="WY51" s="145"/>
      <c r="WZ51" s="146"/>
      <c r="XA51" s="23"/>
      <c r="XD51" s="85"/>
      <c r="XE51" s="144"/>
      <c r="XF51" s="145"/>
      <c r="XG51" s="145"/>
      <c r="XH51" s="146"/>
      <c r="XI51" s="23"/>
      <c r="XL51" s="85"/>
      <c r="XM51" s="144"/>
      <c r="XN51" s="145"/>
      <c r="XO51" s="145"/>
      <c r="XP51" s="146"/>
      <c r="XQ51" s="23"/>
      <c r="XT51" s="85"/>
      <c r="XU51" s="144"/>
      <c r="XV51" s="145"/>
      <c r="XW51" s="145"/>
      <c r="XX51" s="146"/>
      <c r="XY51" s="23"/>
      <c r="YB51" s="85"/>
      <c r="YC51" s="144"/>
      <c r="YD51" s="145"/>
      <c r="YE51" s="145"/>
      <c r="YF51" s="146"/>
      <c r="YG51" s="23"/>
      <c r="YJ51" s="85"/>
      <c r="YK51" s="144"/>
      <c r="YL51" s="145"/>
      <c r="YM51" s="145"/>
      <c r="YN51" s="146"/>
      <c r="YO51" s="23"/>
      <c r="YR51" s="85"/>
      <c r="YS51" s="144"/>
      <c r="YT51" s="145"/>
      <c r="YU51" s="145"/>
      <c r="YV51" s="146"/>
      <c r="YW51" s="23"/>
      <c r="YZ51" s="85"/>
      <c r="ZA51" s="144"/>
      <c r="ZB51" s="145"/>
      <c r="ZC51" s="145"/>
      <c r="ZD51" s="146"/>
      <c r="ZE51" s="23"/>
      <c r="ZH51" s="85"/>
      <c r="ZI51" s="144"/>
      <c r="ZJ51" s="145"/>
      <c r="ZK51" s="145"/>
      <c r="ZL51" s="146"/>
      <c r="ZM51" s="23"/>
      <c r="ZP51" s="85"/>
      <c r="ZQ51" s="144"/>
      <c r="ZR51" s="145"/>
      <c r="ZS51" s="145"/>
      <c r="ZT51" s="146"/>
      <c r="ZU51" s="23"/>
      <c r="ZX51" s="85"/>
      <c r="ZY51" s="144"/>
      <c r="ZZ51" s="145"/>
      <c r="AAA51" s="145"/>
      <c r="AAB51" s="146"/>
      <c r="AAC51" s="23"/>
      <c r="AAF51" s="85"/>
      <c r="AAG51" s="144"/>
      <c r="AAH51" s="145"/>
      <c r="AAI51" s="145"/>
      <c r="AAJ51" s="146"/>
      <c r="AAK51" s="23"/>
      <c r="AAN51" s="85"/>
      <c r="AAO51" s="144"/>
      <c r="AAP51" s="145"/>
      <c r="AAQ51" s="2057"/>
      <c r="AAR51" s="1694"/>
      <c r="AAS51" s="147"/>
      <c r="AAT51" s="1696"/>
      <c r="AAU51" s="1696"/>
      <c r="AAV51" s="1695"/>
      <c r="AAW51" s="1549"/>
      <c r="AAX51" s="1550"/>
      <c r="AAY51" s="1550"/>
      <c r="AAZ51" s="1694"/>
      <c r="ABA51" s="147"/>
      <c r="ABB51" s="1696"/>
      <c r="ABC51" s="1696"/>
      <c r="ABD51" s="1695"/>
      <c r="ABE51" s="1549"/>
      <c r="ABF51" s="1550"/>
      <c r="ABG51" s="1550"/>
      <c r="ABH51" s="1694"/>
      <c r="ABI51" s="147"/>
      <c r="ABJ51" s="1696"/>
      <c r="ABK51" s="1696"/>
      <c r="ABL51" s="1695"/>
      <c r="ABM51" s="1549"/>
      <c r="ABN51" s="1550"/>
      <c r="ABO51" s="1550"/>
      <c r="ABP51" s="1694"/>
      <c r="ABQ51" s="147"/>
      <c r="ABR51" s="1696"/>
      <c r="ABS51" s="1696"/>
      <c r="ABT51" s="1695"/>
      <c r="ABU51" s="1549"/>
      <c r="ABV51" s="1550"/>
      <c r="ABW51" s="1550"/>
      <c r="ABX51" s="1694"/>
      <c r="ABY51" s="147"/>
      <c r="ABZ51" s="1696"/>
      <c r="ACA51" s="1696"/>
      <c r="ACB51" s="1695"/>
      <c r="ACC51" s="1549"/>
      <c r="ACD51" s="1550"/>
      <c r="ACE51" s="1550"/>
      <c r="ACF51" s="1694"/>
      <c r="ACG51" s="147"/>
      <c r="ACH51" s="1696"/>
      <c r="ACI51" s="1696"/>
      <c r="ACJ51" s="1695"/>
      <c r="ACK51" s="1549"/>
      <c r="ACL51" s="1550"/>
      <c r="ACM51" s="1550"/>
      <c r="ACN51" s="1694"/>
      <c r="ACO51" s="147"/>
      <c r="ACP51" s="1696"/>
      <c r="ACQ51" s="1696"/>
      <c r="ACR51" s="1695"/>
      <c r="ACS51" s="1549"/>
      <c r="ACT51" s="1550"/>
      <c r="ACU51" s="1550"/>
      <c r="ACV51" s="1694"/>
      <c r="ACW51" s="147"/>
      <c r="ACX51" s="1696"/>
      <c r="ACY51" s="1696"/>
      <c r="ACZ51" s="1695"/>
      <c r="ADA51" s="1549"/>
      <c r="ADB51" s="1550"/>
      <c r="ADC51" s="1550"/>
      <c r="ADD51" s="1694"/>
      <c r="ADE51" s="147"/>
      <c r="ADF51" s="1696"/>
      <c r="ADG51" s="1696"/>
      <c r="ADH51" s="1695"/>
      <c r="ADI51" s="1549"/>
      <c r="ADJ51" s="1550"/>
      <c r="ADK51" s="1550"/>
      <c r="ADL51" s="1694"/>
      <c r="ADM51" s="147"/>
      <c r="ADN51" s="1696"/>
      <c r="ADO51" s="1696"/>
      <c r="ADP51" s="1695"/>
      <c r="ADQ51" s="1549"/>
      <c r="ADR51" s="1550"/>
      <c r="ADS51" s="1550"/>
      <c r="ADT51" s="1694"/>
      <c r="ADU51" s="147"/>
      <c r="ADV51" s="1696"/>
      <c r="ADW51" s="1696"/>
      <c r="ADX51" s="1695"/>
      <c r="ADY51" s="1549"/>
      <c r="ADZ51" s="1550"/>
      <c r="AEA51" s="1550"/>
      <c r="AEB51" s="1694"/>
      <c r="AEC51" s="147"/>
      <c r="AED51" s="1696"/>
      <c r="AEE51" s="1696"/>
      <c r="AEF51" s="1695"/>
      <c r="AEG51" s="1549"/>
      <c r="AEH51" s="1550"/>
      <c r="AEI51" s="1550"/>
      <c r="AEJ51" s="1694"/>
      <c r="AEK51" s="147"/>
      <c r="AEL51" s="1696"/>
      <c r="AEM51" s="1696"/>
      <c r="AEN51" s="1695"/>
      <c r="AEO51" s="1549"/>
      <c r="AEP51" s="1550"/>
      <c r="AEQ51" s="1550"/>
      <c r="AER51" s="1694"/>
      <c r="AES51" s="147"/>
      <c r="AET51" s="1696"/>
      <c r="AEU51" s="1696"/>
      <c r="AEV51" s="1695"/>
      <c r="AEW51" s="1549"/>
      <c r="AEX51" s="1550"/>
      <c r="AEY51" s="1550"/>
      <c r="AEZ51" s="1694"/>
      <c r="AFA51" s="147"/>
      <c r="AFB51" s="1696"/>
      <c r="AFC51" s="1696"/>
      <c r="AFD51" s="1695"/>
      <c r="AFE51" s="1549"/>
      <c r="AFF51" s="1550"/>
      <c r="AFG51" s="1550"/>
      <c r="AFH51" s="1694"/>
      <c r="AFI51" s="147"/>
      <c r="AFJ51" s="1696"/>
      <c r="AFK51" s="1696"/>
      <c r="AFL51" s="1695"/>
      <c r="AFM51" s="1549"/>
      <c r="AFN51" s="1550"/>
      <c r="AFO51" s="1550"/>
      <c r="AFP51" s="1694"/>
      <c r="AFQ51" s="147"/>
      <c r="AFR51" s="1696"/>
      <c r="AFS51" s="1696"/>
      <c r="AFT51" s="1695"/>
      <c r="AFU51" s="1549"/>
      <c r="AFV51" s="1550"/>
      <c r="AFW51" s="1550"/>
      <c r="AFX51" s="1694"/>
      <c r="AFY51" s="147"/>
      <c r="AFZ51" s="1696"/>
      <c r="AGA51" s="1696"/>
      <c r="AGB51" s="1695"/>
      <c r="AGC51" s="1549"/>
      <c r="AGD51" s="1550"/>
      <c r="AGE51" s="1550"/>
      <c r="AGF51" s="1694"/>
      <c r="AGG51" s="147"/>
      <c r="AGH51" s="1696"/>
      <c r="AGI51" s="1696"/>
      <c r="AGJ51" s="1695"/>
      <c r="AGK51" s="1549"/>
      <c r="AGL51" s="1550"/>
      <c r="AGM51" s="1550"/>
      <c r="AGN51" s="1694"/>
      <c r="AGO51" s="147"/>
      <c r="AGP51" s="1696"/>
      <c r="AGQ51" s="1696"/>
      <c r="AGR51" s="1695"/>
      <c r="AGS51" s="1549"/>
      <c r="AGT51" s="1550"/>
      <c r="AGU51" s="1550"/>
      <c r="AGV51" s="1694"/>
      <c r="AGW51" s="147"/>
      <c r="AGX51" s="1696"/>
      <c r="AGY51" s="1696"/>
      <c r="AGZ51" s="1695"/>
      <c r="AHA51" s="1549"/>
      <c r="AHB51" s="1550"/>
      <c r="AHC51" s="1550"/>
      <c r="AHD51" s="1694"/>
      <c r="AHE51" s="147"/>
      <c r="AHF51" s="1696"/>
      <c r="AHG51" s="1696"/>
      <c r="AHH51" s="1695"/>
      <c r="AHI51" s="1549"/>
      <c r="AHJ51" s="1550"/>
      <c r="AHK51" s="1550"/>
      <c r="AHL51" s="1694"/>
      <c r="AHM51" s="147"/>
      <c r="AHN51" s="1696"/>
      <c r="AHO51" s="1696"/>
      <c r="AHP51" s="1695"/>
      <c r="AHQ51" s="1549"/>
      <c r="AHR51" s="1550"/>
      <c r="AHS51" s="1550"/>
      <c r="AHT51" s="1694"/>
      <c r="AHU51" s="147"/>
      <c r="AHV51" s="1696"/>
      <c r="AHW51" s="1696"/>
      <c r="AHX51" s="1695"/>
      <c r="AHY51" s="1549"/>
      <c r="AHZ51" s="1550"/>
      <c r="AIA51" s="1550"/>
      <c r="AIB51" s="1694"/>
      <c r="AIC51" s="147"/>
      <c r="AID51" s="1696"/>
      <c r="AIE51" s="1696"/>
      <c r="AIF51" s="1695"/>
      <c r="AIG51" s="1549"/>
      <c r="AIH51" s="1550"/>
      <c r="AII51" s="1550"/>
      <c r="AIJ51" s="1694"/>
      <c r="AIK51" s="147"/>
      <c r="AIL51" s="1696"/>
      <c r="AIM51" s="1696"/>
      <c r="AIN51" s="1695"/>
      <c r="AIO51" s="1549"/>
      <c r="AIP51" s="1550"/>
      <c r="AIQ51" s="1550"/>
      <c r="AIR51" s="1694"/>
      <c r="AIS51" s="147"/>
      <c r="AIT51" s="1696"/>
      <c r="AIU51" s="1696"/>
      <c r="AIV51" s="1695"/>
      <c r="AIW51" s="1549"/>
      <c r="AIX51" s="1550"/>
      <c r="AIY51" s="1550"/>
      <c r="AIZ51" s="1694"/>
      <c r="AJA51" s="147"/>
      <c r="AJB51" s="1696"/>
      <c r="AJC51" s="1696"/>
      <c r="AJD51" s="1695"/>
      <c r="AJE51" s="1549"/>
      <c r="AJF51" s="1550"/>
      <c r="AJG51" s="1550"/>
      <c r="AJH51" s="1694"/>
      <c r="AJI51" s="147"/>
      <c r="AJJ51" s="1696"/>
      <c r="AJK51" s="1696"/>
      <c r="AJL51" s="1695"/>
      <c r="AJM51" s="1549"/>
      <c r="AJN51" s="1550"/>
      <c r="AJO51" s="1550"/>
      <c r="AJP51" s="1694"/>
      <c r="AJQ51" s="147"/>
      <c r="AJR51" s="1696"/>
      <c r="AJS51" s="1696"/>
      <c r="AJT51" s="1695"/>
      <c r="AJU51" s="1549"/>
      <c r="AJV51" s="1550"/>
      <c r="AJW51" s="1550"/>
      <c r="AJX51" s="1694"/>
      <c r="AJY51" s="147"/>
      <c r="AJZ51" s="1696"/>
      <c r="AKA51" s="1696"/>
      <c r="AKB51" s="1695"/>
      <c r="AKC51" s="1549"/>
      <c r="AKD51" s="1550"/>
      <c r="AKE51" s="1550"/>
      <c r="AKF51" s="1694"/>
      <c r="AKG51" s="147"/>
      <c r="AKH51" s="1696"/>
      <c r="AKI51" s="1696"/>
      <c r="AKJ51" s="1695"/>
      <c r="AKK51" s="1549"/>
      <c r="AKL51" s="1550"/>
      <c r="AKM51" s="1550"/>
      <c r="AKN51" s="1694"/>
      <c r="AKO51" s="147"/>
      <c r="AKP51" s="1696"/>
      <c r="AKQ51" s="1696"/>
      <c r="AKR51" s="1695"/>
      <c r="AKS51" s="1549"/>
      <c r="AKT51" s="1550"/>
      <c r="AKU51" s="1550"/>
      <c r="AKV51" s="1694"/>
      <c r="AKW51" s="147"/>
      <c r="AKX51" s="1696"/>
      <c r="AKY51" s="1696"/>
      <c r="AKZ51" s="1695"/>
      <c r="ALA51" s="1549"/>
      <c r="ALB51" s="1550"/>
      <c r="ALC51" s="1550"/>
      <c r="ALD51" s="1694"/>
      <c r="ALE51" s="147"/>
      <c r="ALF51" s="1696"/>
      <c r="ALG51" s="1696"/>
      <c r="ALH51" s="1695"/>
      <c r="ALI51" s="1549"/>
      <c r="ALJ51" s="1550"/>
      <c r="ALK51" s="1550"/>
      <c r="ALL51" s="1694"/>
      <c r="ALM51" s="147"/>
      <c r="ALN51" s="1696"/>
      <c r="ALO51" s="1696"/>
      <c r="ALP51" s="1695"/>
      <c r="ALQ51" s="1549"/>
      <c r="ALR51" s="1550"/>
      <c r="ALS51" s="1550"/>
      <c r="ALT51" s="1694"/>
      <c r="ALU51" s="147"/>
      <c r="ALV51" s="1696"/>
      <c r="ALW51" s="1696"/>
      <c r="ALX51" s="1695"/>
      <c r="ALY51" s="1549"/>
      <c r="ALZ51" s="1550"/>
      <c r="AMA51" s="1550"/>
      <c r="AMB51" s="1694"/>
      <c r="AMC51" s="147"/>
      <c r="AMD51" s="1696"/>
      <c r="AME51" s="1696"/>
      <c r="AMF51" s="1695"/>
      <c r="AMG51" s="1549"/>
      <c r="AMH51" s="1550"/>
      <c r="AMI51" s="1550"/>
      <c r="AMJ51" s="1703"/>
    </row>
    <row r="52" spans="1:1024" s="72" customFormat="1" ht="30" customHeight="1">
      <c r="A52" s="1535">
        <v>6980000001</v>
      </c>
      <c r="B52" s="1794" t="s">
        <v>4043</v>
      </c>
      <c r="C52" s="1535" t="s">
        <v>4033</v>
      </c>
      <c r="D52" s="1535" t="s">
        <v>4041</v>
      </c>
      <c r="E52" s="1535">
        <v>6</v>
      </c>
      <c r="F52" s="1549">
        <v>10.5</v>
      </c>
      <c r="G52" s="1536"/>
      <c r="H52" s="1536"/>
      <c r="I52"/>
      <c r="L52" s="85"/>
      <c r="M52" s="85"/>
      <c r="N52" s="144"/>
      <c r="O52" s="145"/>
      <c r="P52" s="145"/>
      <c r="Q52" s="146"/>
      <c r="T52" s="85"/>
      <c r="U52" s="144"/>
      <c r="V52" s="145"/>
      <c r="W52" s="145"/>
      <c r="X52" s="146"/>
      <c r="Y52" s="23"/>
      <c r="AB52" s="85"/>
      <c r="AC52" s="144"/>
      <c r="AD52" s="145"/>
      <c r="AE52" s="145"/>
      <c r="AF52" s="146"/>
      <c r="AG52" s="23"/>
      <c r="AJ52" s="85"/>
      <c r="AK52" s="144"/>
      <c r="AL52" s="145"/>
      <c r="AM52" s="145"/>
      <c r="AN52" s="146"/>
      <c r="AO52" s="23"/>
      <c r="AR52" s="85"/>
      <c r="AS52" s="144"/>
      <c r="AT52" s="145"/>
      <c r="AU52" s="145"/>
      <c r="AV52" s="146"/>
      <c r="AW52" s="23"/>
      <c r="AZ52" s="85"/>
      <c r="BA52" s="144"/>
      <c r="BB52" s="145"/>
      <c r="BC52" s="145"/>
      <c r="BD52" s="146"/>
      <c r="BE52" s="23"/>
      <c r="BH52" s="85"/>
      <c r="BI52" s="144"/>
      <c r="BJ52" s="145"/>
      <c r="BK52" s="145"/>
      <c r="BL52" s="146"/>
      <c r="BM52" s="23"/>
      <c r="BP52" s="85"/>
      <c r="BQ52" s="144"/>
      <c r="BR52" s="145"/>
      <c r="BS52" s="145"/>
      <c r="BT52" s="146"/>
      <c r="BU52" s="23"/>
      <c r="BX52" s="85"/>
      <c r="BY52" s="144"/>
      <c r="BZ52" s="145"/>
      <c r="CA52" s="145"/>
      <c r="CB52" s="146"/>
      <c r="CC52" s="23"/>
      <c r="CF52" s="85"/>
      <c r="CG52" s="144"/>
      <c r="CH52" s="145"/>
      <c r="CI52" s="145"/>
      <c r="CJ52" s="146"/>
      <c r="CK52" s="23"/>
      <c r="CN52" s="85"/>
      <c r="CO52" s="144"/>
      <c r="CP52" s="145"/>
      <c r="CQ52" s="145"/>
      <c r="CR52" s="146"/>
      <c r="CS52" s="23"/>
      <c r="CV52" s="85"/>
      <c r="CW52" s="144"/>
      <c r="CX52" s="145"/>
      <c r="CY52" s="145"/>
      <c r="CZ52" s="146"/>
      <c r="DA52" s="23"/>
      <c r="DD52" s="85"/>
      <c r="DE52" s="144"/>
      <c r="DF52" s="145"/>
      <c r="DG52" s="145"/>
      <c r="DH52" s="146"/>
      <c r="DI52" s="23"/>
      <c r="DL52" s="85"/>
      <c r="DM52" s="144"/>
      <c r="DN52" s="145"/>
      <c r="DO52" s="145"/>
      <c r="DP52" s="146"/>
      <c r="DQ52" s="23"/>
      <c r="DT52" s="85"/>
      <c r="DU52" s="144"/>
      <c r="DV52" s="145"/>
      <c r="DW52" s="145"/>
      <c r="DX52" s="146"/>
      <c r="DY52" s="23"/>
      <c r="EB52" s="85"/>
      <c r="EC52" s="144"/>
      <c r="ED52" s="145"/>
      <c r="EE52" s="145"/>
      <c r="EF52" s="146"/>
      <c r="EG52" s="23"/>
      <c r="EJ52" s="85"/>
      <c r="EK52" s="144"/>
      <c r="EL52" s="145"/>
      <c r="EM52" s="145"/>
      <c r="EN52" s="146"/>
      <c r="EO52" s="23"/>
      <c r="ER52" s="85"/>
      <c r="ES52" s="144"/>
      <c r="ET52" s="145"/>
      <c r="EU52" s="145"/>
      <c r="EV52" s="146"/>
      <c r="EW52" s="23"/>
      <c r="EZ52" s="85"/>
      <c r="FA52" s="144"/>
      <c r="FB52" s="145"/>
      <c r="FC52" s="145"/>
      <c r="FD52" s="146"/>
      <c r="FE52" s="23"/>
      <c r="FH52" s="85"/>
      <c r="FI52" s="144"/>
      <c r="FJ52" s="145"/>
      <c r="FK52" s="145"/>
      <c r="FL52" s="146"/>
      <c r="FM52" s="23"/>
      <c r="FP52" s="85"/>
      <c r="FQ52" s="144"/>
      <c r="FR52" s="145"/>
      <c r="FS52" s="145"/>
      <c r="FT52" s="146"/>
      <c r="FU52" s="23"/>
      <c r="FX52" s="85"/>
      <c r="FY52" s="144"/>
      <c r="FZ52" s="145"/>
      <c r="GA52" s="145"/>
      <c r="GB52" s="146"/>
      <c r="GC52" s="23"/>
      <c r="GF52" s="85"/>
      <c r="GG52" s="144"/>
      <c r="GH52" s="145"/>
      <c r="GI52" s="145"/>
      <c r="GJ52" s="146"/>
      <c r="GK52" s="23"/>
      <c r="GN52" s="85"/>
      <c r="GO52" s="144"/>
      <c r="GP52" s="145"/>
      <c r="GQ52" s="145"/>
      <c r="GR52" s="146"/>
      <c r="GS52" s="23"/>
      <c r="GV52" s="85"/>
      <c r="GW52" s="144"/>
      <c r="GX52" s="145"/>
      <c r="GY52" s="145"/>
      <c r="GZ52" s="146"/>
      <c r="HA52" s="23"/>
      <c r="HD52" s="85"/>
      <c r="HE52" s="144"/>
      <c r="HF52" s="145"/>
      <c r="HG52" s="145"/>
      <c r="HH52" s="146"/>
      <c r="HI52" s="23"/>
      <c r="HL52" s="85"/>
      <c r="HM52" s="144"/>
      <c r="HN52" s="145"/>
      <c r="HO52" s="145"/>
      <c r="HP52" s="146"/>
      <c r="HQ52" s="23"/>
      <c r="HT52" s="85"/>
      <c r="HU52" s="144"/>
      <c r="HV52" s="145"/>
      <c r="HW52" s="145"/>
      <c r="HX52" s="146"/>
      <c r="HY52" s="23"/>
      <c r="IB52" s="85"/>
      <c r="IC52" s="144"/>
      <c r="ID52" s="145"/>
      <c r="IE52" s="145"/>
      <c r="IF52" s="146"/>
      <c r="IG52" s="23"/>
      <c r="IJ52" s="85"/>
      <c r="IK52" s="144"/>
      <c r="IL52" s="145"/>
      <c r="IM52" s="145"/>
      <c r="IN52" s="146"/>
      <c r="IO52" s="23"/>
      <c r="IR52" s="85"/>
      <c r="IS52" s="144"/>
      <c r="IT52" s="145"/>
      <c r="IU52" s="145"/>
      <c r="IV52" s="146"/>
      <c r="IW52" s="23"/>
      <c r="IZ52" s="85"/>
      <c r="JA52" s="144"/>
      <c r="JB52" s="145"/>
      <c r="JC52" s="145"/>
      <c r="JD52" s="146"/>
      <c r="JE52" s="23"/>
      <c r="JH52" s="85"/>
      <c r="JI52" s="144"/>
      <c r="JJ52" s="145"/>
      <c r="JK52" s="145"/>
      <c r="JL52" s="146"/>
      <c r="JM52" s="23"/>
      <c r="JP52" s="85"/>
      <c r="JQ52" s="144"/>
      <c r="JR52" s="145"/>
      <c r="JS52" s="145"/>
      <c r="JT52" s="146"/>
      <c r="JU52" s="23"/>
      <c r="JX52" s="85"/>
      <c r="JY52" s="144"/>
      <c r="JZ52" s="145"/>
      <c r="KA52" s="145"/>
      <c r="KB52" s="146"/>
      <c r="KC52" s="23"/>
      <c r="KF52" s="85"/>
      <c r="KG52" s="144"/>
      <c r="KH52" s="145"/>
      <c r="KI52" s="145"/>
      <c r="KJ52" s="146"/>
      <c r="KK52" s="23"/>
      <c r="KN52" s="85"/>
      <c r="KO52" s="144"/>
      <c r="KP52" s="145"/>
      <c r="KQ52" s="145"/>
      <c r="KR52" s="146"/>
      <c r="KS52" s="23"/>
      <c r="KV52" s="85"/>
      <c r="KW52" s="144"/>
      <c r="KX52" s="145"/>
      <c r="KY52" s="145"/>
      <c r="KZ52" s="146"/>
      <c r="LA52" s="23"/>
      <c r="LD52" s="85"/>
      <c r="LE52" s="144"/>
      <c r="LF52" s="145"/>
      <c r="LG52" s="145"/>
      <c r="LH52" s="146"/>
      <c r="LI52" s="23"/>
      <c r="LL52" s="85"/>
      <c r="LM52" s="144"/>
      <c r="LN52" s="145"/>
      <c r="LO52" s="145"/>
      <c r="LP52" s="146"/>
      <c r="LQ52" s="23"/>
      <c r="LT52" s="85"/>
      <c r="LU52" s="144"/>
      <c r="LV52" s="145"/>
      <c r="LW52" s="145"/>
      <c r="LX52" s="146"/>
      <c r="LY52" s="23"/>
      <c r="MB52" s="85"/>
      <c r="MC52" s="144"/>
      <c r="MD52" s="145"/>
      <c r="ME52" s="145"/>
      <c r="MF52" s="146"/>
      <c r="MG52" s="23"/>
      <c r="MJ52" s="85"/>
      <c r="MK52" s="144"/>
      <c r="ML52" s="145"/>
      <c r="MM52" s="145"/>
      <c r="MN52" s="146"/>
      <c r="MO52" s="23"/>
      <c r="MR52" s="85"/>
      <c r="MS52" s="144"/>
      <c r="MT52" s="145"/>
      <c r="MU52" s="145"/>
      <c r="MV52" s="146"/>
      <c r="MW52" s="23"/>
      <c r="MZ52" s="85"/>
      <c r="NA52" s="144"/>
      <c r="NB52" s="145"/>
      <c r="NC52" s="145"/>
      <c r="ND52" s="146"/>
      <c r="NE52" s="23"/>
      <c r="NH52" s="85"/>
      <c r="NI52" s="144"/>
      <c r="NJ52" s="145"/>
      <c r="NK52" s="145"/>
      <c r="NL52" s="146"/>
      <c r="NM52" s="23"/>
      <c r="NP52" s="85"/>
      <c r="NQ52" s="144"/>
      <c r="NR52" s="145"/>
      <c r="NS52" s="145"/>
      <c r="NT52" s="146"/>
      <c r="NU52" s="23"/>
      <c r="NX52" s="85"/>
      <c r="NY52" s="144"/>
      <c r="NZ52" s="145"/>
      <c r="OA52" s="145"/>
      <c r="OB52" s="146"/>
      <c r="OC52" s="23"/>
      <c r="OF52" s="85"/>
      <c r="OG52" s="144"/>
      <c r="OH52" s="145"/>
      <c r="OI52" s="145"/>
      <c r="OJ52" s="146"/>
      <c r="OK52" s="23"/>
      <c r="ON52" s="85"/>
      <c r="OO52" s="144"/>
      <c r="OP52" s="145"/>
      <c r="OQ52" s="145"/>
      <c r="OR52" s="146"/>
      <c r="OS52" s="23"/>
      <c r="OV52" s="85"/>
      <c r="OW52" s="144"/>
      <c r="OX52" s="145"/>
      <c r="OY52" s="145"/>
      <c r="OZ52" s="146"/>
      <c r="PA52" s="23"/>
      <c r="PD52" s="85"/>
      <c r="PE52" s="144"/>
      <c r="PF52" s="145"/>
      <c r="PG52" s="145"/>
      <c r="PH52" s="146"/>
      <c r="PI52" s="23"/>
      <c r="PL52" s="85"/>
      <c r="PM52" s="144"/>
      <c r="PN52" s="145"/>
      <c r="PO52" s="145"/>
      <c r="PP52" s="146"/>
      <c r="PQ52" s="23"/>
      <c r="PT52" s="85"/>
      <c r="PU52" s="144"/>
      <c r="PV52" s="145"/>
      <c r="PW52" s="145"/>
      <c r="PX52" s="146"/>
      <c r="PY52" s="23"/>
      <c r="QB52" s="85"/>
      <c r="QC52" s="144"/>
      <c r="QD52" s="145"/>
      <c r="QE52" s="145"/>
      <c r="QF52" s="146"/>
      <c r="QG52" s="23"/>
      <c r="QJ52" s="85"/>
      <c r="QK52" s="144"/>
      <c r="QL52" s="145"/>
      <c r="QM52" s="145"/>
      <c r="QN52" s="146"/>
      <c r="QO52" s="23"/>
      <c r="QR52" s="85"/>
      <c r="QS52" s="144"/>
      <c r="QT52" s="145"/>
      <c r="QU52" s="145"/>
      <c r="QV52" s="146"/>
      <c r="QW52" s="23"/>
      <c r="QZ52" s="85"/>
      <c r="RA52" s="144"/>
      <c r="RB52" s="145"/>
      <c r="RC52" s="145"/>
      <c r="RD52" s="146"/>
      <c r="RE52" s="23"/>
      <c r="RH52" s="85"/>
      <c r="RI52" s="144"/>
      <c r="RJ52" s="145"/>
      <c r="RK52" s="145"/>
      <c r="RL52" s="146"/>
      <c r="RM52" s="23"/>
      <c r="RP52" s="85"/>
      <c r="RQ52" s="144"/>
      <c r="RR52" s="145"/>
      <c r="RS52" s="145"/>
      <c r="RT52" s="146"/>
      <c r="RU52" s="23"/>
      <c r="RX52" s="85"/>
      <c r="RY52" s="144"/>
      <c r="RZ52" s="145"/>
      <c r="SA52" s="145"/>
      <c r="SB52" s="146"/>
      <c r="SC52" s="23"/>
      <c r="SF52" s="85"/>
      <c r="SG52" s="144"/>
      <c r="SH52" s="145"/>
      <c r="SI52" s="145"/>
      <c r="SJ52" s="146"/>
      <c r="SK52" s="23"/>
      <c r="SN52" s="85"/>
      <c r="SO52" s="144"/>
      <c r="SP52" s="145"/>
      <c r="SQ52" s="145"/>
      <c r="SR52" s="146"/>
      <c r="SS52" s="23"/>
      <c r="SV52" s="85"/>
      <c r="SW52" s="144"/>
      <c r="SX52" s="145"/>
      <c r="SY52" s="145"/>
      <c r="SZ52" s="146"/>
      <c r="TA52" s="23"/>
      <c r="TD52" s="85"/>
      <c r="TE52" s="144"/>
      <c r="TF52" s="145"/>
      <c r="TG52" s="145"/>
      <c r="TH52" s="146"/>
      <c r="TI52" s="23"/>
      <c r="TL52" s="85"/>
      <c r="TM52" s="144"/>
      <c r="TN52" s="145"/>
      <c r="TO52" s="145"/>
      <c r="TP52" s="146"/>
      <c r="TQ52" s="23"/>
      <c r="TT52" s="85"/>
      <c r="TU52" s="144"/>
      <c r="TV52" s="145"/>
      <c r="TW52" s="145"/>
      <c r="TX52" s="146"/>
      <c r="TY52" s="23"/>
      <c r="UB52" s="85"/>
      <c r="UC52" s="144"/>
      <c r="UD52" s="145"/>
      <c r="UE52" s="145"/>
      <c r="UF52" s="146"/>
      <c r="UG52" s="23"/>
      <c r="UJ52" s="85"/>
      <c r="UK52" s="144"/>
      <c r="UL52" s="145"/>
      <c r="UM52" s="145"/>
      <c r="UN52" s="146"/>
      <c r="UO52" s="23"/>
      <c r="UR52" s="85"/>
      <c r="US52" s="144"/>
      <c r="UT52" s="145"/>
      <c r="UU52" s="145"/>
      <c r="UV52" s="146"/>
      <c r="UW52" s="23"/>
      <c r="UZ52" s="85"/>
      <c r="VA52" s="144"/>
      <c r="VB52" s="145"/>
      <c r="VC52" s="145"/>
      <c r="VD52" s="146"/>
      <c r="VE52" s="23"/>
      <c r="VH52" s="85"/>
      <c r="VI52" s="144"/>
      <c r="VJ52" s="145"/>
      <c r="VK52" s="145"/>
      <c r="VL52" s="146"/>
      <c r="VM52" s="23"/>
      <c r="VP52" s="85"/>
      <c r="VQ52" s="144"/>
      <c r="VR52" s="145"/>
      <c r="VS52" s="145"/>
      <c r="VT52" s="146"/>
      <c r="VU52" s="23"/>
      <c r="VX52" s="85"/>
      <c r="VY52" s="144"/>
      <c r="VZ52" s="145"/>
      <c r="WA52" s="145"/>
      <c r="WB52" s="146"/>
      <c r="WC52" s="23"/>
      <c r="WF52" s="85"/>
      <c r="WG52" s="144"/>
      <c r="WH52" s="145"/>
      <c r="WI52" s="145"/>
      <c r="WJ52" s="146"/>
      <c r="WK52" s="23"/>
      <c r="WN52" s="85"/>
      <c r="WO52" s="144"/>
      <c r="WP52" s="145"/>
      <c r="WQ52" s="145"/>
      <c r="WR52" s="146"/>
      <c r="WS52" s="23"/>
      <c r="WV52" s="85"/>
      <c r="WW52" s="144"/>
      <c r="WX52" s="145"/>
      <c r="WY52" s="145"/>
      <c r="WZ52" s="146"/>
      <c r="XA52" s="23"/>
      <c r="XD52" s="85"/>
      <c r="XE52" s="144"/>
      <c r="XF52" s="145"/>
      <c r="XG52" s="145"/>
      <c r="XH52" s="146"/>
      <c r="XI52" s="23"/>
      <c r="XL52" s="85"/>
      <c r="XM52" s="144"/>
      <c r="XN52" s="145"/>
      <c r="XO52" s="145"/>
      <c r="XP52" s="146"/>
      <c r="XQ52" s="23"/>
      <c r="XT52" s="85"/>
      <c r="XU52" s="144"/>
      <c r="XV52" s="145"/>
      <c r="XW52" s="145"/>
      <c r="XX52" s="146"/>
      <c r="XY52" s="23"/>
      <c r="YB52" s="85"/>
      <c r="YC52" s="144"/>
      <c r="YD52" s="145"/>
      <c r="YE52" s="145"/>
      <c r="YF52" s="146"/>
      <c r="YG52" s="23"/>
      <c r="YJ52" s="85"/>
      <c r="YK52" s="144"/>
      <c r="YL52" s="145"/>
      <c r="YM52" s="145"/>
      <c r="YN52" s="146"/>
      <c r="YO52" s="23"/>
      <c r="YR52" s="85"/>
      <c r="YS52" s="144"/>
      <c r="YT52" s="145"/>
      <c r="YU52" s="145"/>
      <c r="YV52" s="146"/>
      <c r="YW52" s="23"/>
      <c r="YZ52" s="85"/>
      <c r="ZA52" s="144"/>
      <c r="ZB52" s="145"/>
      <c r="ZC52" s="145"/>
      <c r="ZD52" s="146"/>
      <c r="ZE52" s="23"/>
      <c r="ZH52" s="85"/>
      <c r="ZI52" s="144"/>
      <c r="ZJ52" s="145"/>
      <c r="ZK52" s="145"/>
      <c r="ZL52" s="146"/>
      <c r="ZM52" s="23"/>
      <c r="ZP52" s="85"/>
      <c r="ZQ52" s="144"/>
      <c r="ZR52" s="145"/>
      <c r="ZS52" s="145"/>
      <c r="ZT52" s="146"/>
      <c r="ZU52" s="23"/>
      <c r="ZX52" s="85"/>
      <c r="ZY52" s="144"/>
      <c r="ZZ52" s="145"/>
      <c r="AAA52" s="145"/>
      <c r="AAB52" s="146"/>
      <c r="AAC52" s="23"/>
      <c r="AAF52" s="85"/>
      <c r="AAG52" s="144"/>
      <c r="AAH52" s="145"/>
      <c r="AAI52" s="145"/>
      <c r="AAJ52" s="146"/>
      <c r="AAK52" s="23"/>
      <c r="AAN52" s="85"/>
      <c r="AAO52" s="144"/>
      <c r="AAP52" s="145"/>
      <c r="AAQ52" s="2057"/>
      <c r="AAR52" s="1694"/>
      <c r="AAS52" s="147"/>
      <c r="AAT52" s="1696"/>
      <c r="AAU52" s="1696"/>
      <c r="AAV52" s="1695"/>
      <c r="AAW52" s="1549"/>
      <c r="AAX52" s="1550"/>
      <c r="AAY52" s="1550"/>
      <c r="AAZ52" s="1694"/>
      <c r="ABA52" s="147"/>
      <c r="ABB52" s="1696"/>
      <c r="ABC52" s="1696"/>
      <c r="ABD52" s="1695"/>
      <c r="ABE52" s="1549"/>
      <c r="ABF52" s="1550"/>
      <c r="ABG52" s="1550"/>
      <c r="ABH52" s="1694"/>
      <c r="ABI52" s="147"/>
      <c r="ABJ52" s="1696"/>
      <c r="ABK52" s="1696"/>
      <c r="ABL52" s="1695"/>
      <c r="ABM52" s="1549"/>
      <c r="ABN52" s="1550"/>
      <c r="ABO52" s="1550"/>
      <c r="ABP52" s="1694"/>
      <c r="ABQ52" s="147"/>
      <c r="ABR52" s="1696"/>
      <c r="ABS52" s="1696"/>
      <c r="ABT52" s="1695"/>
      <c r="ABU52" s="1549"/>
      <c r="ABV52" s="1550"/>
      <c r="ABW52" s="1550"/>
      <c r="ABX52" s="1694"/>
      <c r="ABY52" s="147"/>
      <c r="ABZ52" s="1696"/>
      <c r="ACA52" s="1696"/>
      <c r="ACB52" s="1695"/>
      <c r="ACC52" s="1549"/>
      <c r="ACD52" s="1550"/>
      <c r="ACE52" s="1550"/>
      <c r="ACF52" s="1694"/>
      <c r="ACG52" s="147"/>
      <c r="ACH52" s="1696"/>
      <c r="ACI52" s="1696"/>
      <c r="ACJ52" s="1695"/>
      <c r="ACK52" s="1549"/>
      <c r="ACL52" s="1550"/>
      <c r="ACM52" s="1550"/>
      <c r="ACN52" s="1694"/>
      <c r="ACO52" s="147"/>
      <c r="ACP52" s="1696"/>
      <c r="ACQ52" s="1696"/>
      <c r="ACR52" s="1695"/>
      <c r="ACS52" s="1549"/>
      <c r="ACT52" s="1550"/>
      <c r="ACU52" s="1550"/>
      <c r="ACV52" s="1694"/>
      <c r="ACW52" s="147"/>
      <c r="ACX52" s="1696"/>
      <c r="ACY52" s="1696"/>
      <c r="ACZ52" s="1695"/>
      <c r="ADA52" s="1549"/>
      <c r="ADB52" s="1550"/>
      <c r="ADC52" s="1550"/>
      <c r="ADD52" s="1694"/>
      <c r="ADE52" s="147"/>
      <c r="ADF52" s="1696"/>
      <c r="ADG52" s="1696"/>
      <c r="ADH52" s="1695"/>
      <c r="ADI52" s="1549"/>
      <c r="ADJ52" s="1550"/>
      <c r="ADK52" s="1550"/>
      <c r="ADL52" s="1694"/>
      <c r="ADM52" s="147"/>
      <c r="ADN52" s="1696"/>
      <c r="ADO52" s="1696"/>
      <c r="ADP52" s="1695"/>
      <c r="ADQ52" s="1549"/>
      <c r="ADR52" s="1550"/>
      <c r="ADS52" s="1550"/>
      <c r="ADT52" s="1694"/>
      <c r="ADU52" s="147"/>
      <c r="ADV52" s="1696"/>
      <c r="ADW52" s="1696"/>
      <c r="ADX52" s="1695"/>
      <c r="ADY52" s="1549"/>
      <c r="ADZ52" s="1550"/>
      <c r="AEA52" s="1550"/>
      <c r="AEB52" s="1694"/>
      <c r="AEC52" s="147"/>
      <c r="AED52" s="1696"/>
      <c r="AEE52" s="1696"/>
      <c r="AEF52" s="1695"/>
      <c r="AEG52" s="1549"/>
      <c r="AEH52" s="1550"/>
      <c r="AEI52" s="1550"/>
      <c r="AEJ52" s="1694"/>
      <c r="AEK52" s="147"/>
      <c r="AEL52" s="1696"/>
      <c r="AEM52" s="1696"/>
      <c r="AEN52" s="1695"/>
      <c r="AEO52" s="1549"/>
      <c r="AEP52" s="1550"/>
      <c r="AEQ52" s="1550"/>
      <c r="AER52" s="1694"/>
      <c r="AES52" s="147"/>
      <c r="AET52" s="1696"/>
      <c r="AEU52" s="1696"/>
      <c r="AEV52" s="1695"/>
      <c r="AEW52" s="1549"/>
      <c r="AEX52" s="1550"/>
      <c r="AEY52" s="1550"/>
      <c r="AEZ52" s="1694"/>
      <c r="AFA52" s="147"/>
      <c r="AFB52" s="1696"/>
      <c r="AFC52" s="1696"/>
      <c r="AFD52" s="1695"/>
      <c r="AFE52" s="1549"/>
      <c r="AFF52" s="1550"/>
      <c r="AFG52" s="1550"/>
      <c r="AFH52" s="1694"/>
      <c r="AFI52" s="147"/>
      <c r="AFJ52" s="1696"/>
      <c r="AFK52" s="1696"/>
      <c r="AFL52" s="1695"/>
      <c r="AFM52" s="1549"/>
      <c r="AFN52" s="1550"/>
      <c r="AFO52" s="1550"/>
      <c r="AFP52" s="1694"/>
      <c r="AFQ52" s="147"/>
      <c r="AFR52" s="1696"/>
      <c r="AFS52" s="1696"/>
      <c r="AFT52" s="1695"/>
      <c r="AFU52" s="1549"/>
      <c r="AFV52" s="1550"/>
      <c r="AFW52" s="1550"/>
      <c r="AFX52" s="1694"/>
      <c r="AFY52" s="147"/>
      <c r="AFZ52" s="1696"/>
      <c r="AGA52" s="1696"/>
      <c r="AGB52" s="1695"/>
      <c r="AGC52" s="1549"/>
      <c r="AGD52" s="1550"/>
      <c r="AGE52" s="1550"/>
      <c r="AGF52" s="1694"/>
      <c r="AGG52" s="147"/>
      <c r="AGH52" s="1696"/>
      <c r="AGI52" s="1696"/>
      <c r="AGJ52" s="1695"/>
      <c r="AGK52" s="1549"/>
      <c r="AGL52" s="1550"/>
      <c r="AGM52" s="1550"/>
      <c r="AGN52" s="1694"/>
      <c r="AGO52" s="147"/>
      <c r="AGP52" s="1696"/>
      <c r="AGQ52" s="1696"/>
      <c r="AGR52" s="1695"/>
      <c r="AGS52" s="1549"/>
      <c r="AGT52" s="1550"/>
      <c r="AGU52" s="1550"/>
      <c r="AGV52" s="1694"/>
      <c r="AGW52" s="147"/>
      <c r="AGX52" s="1696"/>
      <c r="AGY52" s="1696"/>
      <c r="AGZ52" s="1695"/>
      <c r="AHA52" s="1549"/>
      <c r="AHB52" s="1550"/>
      <c r="AHC52" s="1550"/>
      <c r="AHD52" s="1694"/>
      <c r="AHE52" s="147"/>
      <c r="AHF52" s="1696"/>
      <c r="AHG52" s="1696"/>
      <c r="AHH52" s="1695"/>
      <c r="AHI52" s="1549"/>
      <c r="AHJ52" s="1550"/>
      <c r="AHK52" s="1550"/>
      <c r="AHL52" s="1694"/>
      <c r="AHM52" s="147"/>
      <c r="AHN52" s="1696"/>
      <c r="AHO52" s="1696"/>
      <c r="AHP52" s="1695"/>
      <c r="AHQ52" s="1549"/>
      <c r="AHR52" s="1550"/>
      <c r="AHS52" s="1550"/>
      <c r="AHT52" s="1694"/>
      <c r="AHU52" s="147"/>
      <c r="AHV52" s="1696"/>
      <c r="AHW52" s="1696"/>
      <c r="AHX52" s="1695"/>
      <c r="AHY52" s="1549"/>
      <c r="AHZ52" s="1550"/>
      <c r="AIA52" s="1550"/>
      <c r="AIB52" s="1694"/>
      <c r="AIC52" s="147"/>
      <c r="AID52" s="1696"/>
      <c r="AIE52" s="1696"/>
      <c r="AIF52" s="1695"/>
      <c r="AIG52" s="1549"/>
      <c r="AIH52" s="1550"/>
      <c r="AII52" s="1550"/>
      <c r="AIJ52" s="1694"/>
      <c r="AIK52" s="147"/>
      <c r="AIL52" s="1696"/>
      <c r="AIM52" s="1696"/>
      <c r="AIN52" s="1695"/>
      <c r="AIO52" s="1549"/>
      <c r="AIP52" s="1550"/>
      <c r="AIQ52" s="1550"/>
      <c r="AIR52" s="1694"/>
      <c r="AIS52" s="147"/>
      <c r="AIT52" s="1696"/>
      <c r="AIU52" s="1696"/>
      <c r="AIV52" s="1695"/>
      <c r="AIW52" s="1549"/>
      <c r="AIX52" s="1550"/>
      <c r="AIY52" s="1550"/>
      <c r="AIZ52" s="1694"/>
      <c r="AJA52" s="147"/>
      <c r="AJB52" s="1696"/>
      <c r="AJC52" s="1696"/>
      <c r="AJD52" s="1695"/>
      <c r="AJE52" s="1549"/>
      <c r="AJF52" s="1550"/>
      <c r="AJG52" s="1550"/>
      <c r="AJH52" s="1694"/>
      <c r="AJI52" s="147"/>
      <c r="AJJ52" s="1696"/>
      <c r="AJK52" s="1696"/>
      <c r="AJL52" s="1695"/>
      <c r="AJM52" s="1549"/>
      <c r="AJN52" s="1550"/>
      <c r="AJO52" s="1550"/>
      <c r="AJP52" s="1694"/>
      <c r="AJQ52" s="147"/>
      <c r="AJR52" s="1696"/>
      <c r="AJS52" s="1696"/>
      <c r="AJT52" s="1695"/>
      <c r="AJU52" s="1549"/>
      <c r="AJV52" s="1550"/>
      <c r="AJW52" s="1550"/>
      <c r="AJX52" s="1694"/>
      <c r="AJY52" s="147"/>
      <c r="AJZ52" s="1696"/>
      <c r="AKA52" s="1696"/>
      <c r="AKB52" s="1695"/>
      <c r="AKC52" s="1549"/>
      <c r="AKD52" s="1550"/>
      <c r="AKE52" s="1550"/>
      <c r="AKF52" s="1694"/>
      <c r="AKG52" s="147"/>
      <c r="AKH52" s="1696"/>
      <c r="AKI52" s="1696"/>
      <c r="AKJ52" s="1695"/>
      <c r="AKK52" s="1549"/>
      <c r="AKL52" s="1550"/>
      <c r="AKM52" s="1550"/>
      <c r="AKN52" s="1694"/>
      <c r="AKO52" s="147"/>
      <c r="AKP52" s="1696"/>
      <c r="AKQ52" s="1696"/>
      <c r="AKR52" s="1695"/>
      <c r="AKS52" s="1549"/>
      <c r="AKT52" s="1550"/>
      <c r="AKU52" s="1550"/>
      <c r="AKV52" s="1694"/>
      <c r="AKW52" s="147"/>
      <c r="AKX52" s="1696"/>
      <c r="AKY52" s="1696"/>
      <c r="AKZ52" s="1695"/>
      <c r="ALA52" s="1549"/>
      <c r="ALB52" s="1550"/>
      <c r="ALC52" s="1550"/>
      <c r="ALD52" s="1694"/>
      <c r="ALE52" s="147"/>
      <c r="ALF52" s="1696"/>
      <c r="ALG52" s="1696"/>
      <c r="ALH52" s="1695"/>
      <c r="ALI52" s="1549"/>
      <c r="ALJ52" s="1550"/>
      <c r="ALK52" s="1550"/>
      <c r="ALL52" s="1694"/>
      <c r="ALM52" s="147"/>
      <c r="ALN52" s="1696"/>
      <c r="ALO52" s="1696"/>
      <c r="ALP52" s="1695"/>
      <c r="ALQ52" s="1549"/>
      <c r="ALR52" s="1550"/>
      <c r="ALS52" s="1550"/>
      <c r="ALT52" s="1694"/>
      <c r="ALU52" s="147"/>
      <c r="ALV52" s="1696"/>
      <c r="ALW52" s="1696"/>
      <c r="ALX52" s="1695"/>
      <c r="ALY52" s="1549"/>
      <c r="ALZ52" s="1550"/>
      <c r="AMA52" s="1550"/>
      <c r="AMB52" s="1694"/>
      <c r="AMC52" s="147"/>
      <c r="AMD52" s="1696"/>
      <c r="AME52" s="1696"/>
      <c r="AMF52" s="1695"/>
      <c r="AMG52" s="1549"/>
      <c r="AMH52" s="1550"/>
      <c r="AMI52" s="1550"/>
      <c r="AMJ52" s="1703"/>
    </row>
    <row r="53" spans="1:1024" s="72" customFormat="1" ht="30" customHeight="1">
      <c r="A53" s="1535">
        <v>6980000005</v>
      </c>
      <c r="B53" s="1794"/>
      <c r="C53" s="1535" t="s">
        <v>4033</v>
      </c>
      <c r="D53" s="1535" t="s">
        <v>4042</v>
      </c>
      <c r="E53" s="1535">
        <v>4</v>
      </c>
      <c r="F53" s="1549">
        <v>50.74</v>
      </c>
      <c r="G53" s="1536"/>
      <c r="H53" s="1536"/>
      <c r="I53"/>
      <c r="L53" s="85"/>
      <c r="M53" s="85"/>
      <c r="N53" s="144"/>
      <c r="O53" s="145"/>
      <c r="P53" s="145"/>
      <c r="Q53" s="146"/>
      <c r="T53" s="85"/>
      <c r="U53" s="144"/>
      <c r="V53" s="145"/>
      <c r="W53" s="145"/>
      <c r="X53" s="146"/>
      <c r="Y53" s="23"/>
      <c r="AB53" s="85"/>
      <c r="AC53" s="144"/>
      <c r="AD53" s="145"/>
      <c r="AE53" s="145"/>
      <c r="AF53" s="146"/>
      <c r="AG53" s="23"/>
      <c r="AJ53" s="85"/>
      <c r="AK53" s="144"/>
      <c r="AL53" s="145"/>
      <c r="AM53" s="145"/>
      <c r="AN53" s="146"/>
      <c r="AO53" s="23"/>
      <c r="AR53" s="85"/>
      <c r="AS53" s="144"/>
      <c r="AT53" s="145"/>
      <c r="AU53" s="145"/>
      <c r="AV53" s="146"/>
      <c r="AW53" s="23"/>
      <c r="AZ53" s="85"/>
      <c r="BA53" s="144"/>
      <c r="BB53" s="145"/>
      <c r="BC53" s="145"/>
      <c r="BD53" s="146"/>
      <c r="BE53" s="23"/>
      <c r="BH53" s="85"/>
      <c r="BI53" s="144"/>
      <c r="BJ53" s="145"/>
      <c r="BK53" s="145"/>
      <c r="BL53" s="146"/>
      <c r="BM53" s="23"/>
      <c r="BP53" s="85"/>
      <c r="BQ53" s="144"/>
      <c r="BR53" s="145"/>
      <c r="BS53" s="145"/>
      <c r="BT53" s="146"/>
      <c r="BU53" s="23"/>
      <c r="BX53" s="85"/>
      <c r="BY53" s="144"/>
      <c r="BZ53" s="145"/>
      <c r="CA53" s="145"/>
      <c r="CB53" s="146"/>
      <c r="CC53" s="23"/>
      <c r="CF53" s="85"/>
      <c r="CG53" s="144"/>
      <c r="CH53" s="145"/>
      <c r="CI53" s="145"/>
      <c r="CJ53" s="146"/>
      <c r="CK53" s="23"/>
      <c r="CN53" s="85"/>
      <c r="CO53" s="144"/>
      <c r="CP53" s="145"/>
      <c r="CQ53" s="145"/>
      <c r="CR53" s="146"/>
      <c r="CS53" s="23"/>
      <c r="CV53" s="85"/>
      <c r="CW53" s="144"/>
      <c r="CX53" s="145"/>
      <c r="CY53" s="145"/>
      <c r="CZ53" s="146"/>
      <c r="DA53" s="23"/>
      <c r="DD53" s="85"/>
      <c r="DE53" s="144"/>
      <c r="DF53" s="145"/>
      <c r="DG53" s="145"/>
      <c r="DH53" s="146"/>
      <c r="DI53" s="23"/>
      <c r="DL53" s="85"/>
      <c r="DM53" s="144"/>
      <c r="DN53" s="145"/>
      <c r="DO53" s="145"/>
      <c r="DP53" s="146"/>
      <c r="DQ53" s="23"/>
      <c r="DT53" s="85"/>
      <c r="DU53" s="144"/>
      <c r="DV53" s="145"/>
      <c r="DW53" s="145"/>
      <c r="DX53" s="146"/>
      <c r="DY53" s="23"/>
      <c r="EB53" s="85"/>
      <c r="EC53" s="144"/>
      <c r="ED53" s="145"/>
      <c r="EE53" s="145"/>
      <c r="EF53" s="146"/>
      <c r="EG53" s="23"/>
      <c r="EJ53" s="85"/>
      <c r="EK53" s="144"/>
      <c r="EL53" s="145"/>
      <c r="EM53" s="145"/>
      <c r="EN53" s="146"/>
      <c r="EO53" s="23"/>
      <c r="ER53" s="85"/>
      <c r="ES53" s="144"/>
      <c r="ET53" s="145"/>
      <c r="EU53" s="145"/>
      <c r="EV53" s="146"/>
      <c r="EW53" s="23"/>
      <c r="EZ53" s="85"/>
      <c r="FA53" s="144"/>
      <c r="FB53" s="145"/>
      <c r="FC53" s="145"/>
      <c r="FD53" s="146"/>
      <c r="FE53" s="23"/>
      <c r="FH53" s="85"/>
      <c r="FI53" s="144"/>
      <c r="FJ53" s="145"/>
      <c r="FK53" s="145"/>
      <c r="FL53" s="146"/>
      <c r="FM53" s="23"/>
      <c r="FP53" s="85"/>
      <c r="FQ53" s="144"/>
      <c r="FR53" s="145"/>
      <c r="FS53" s="145"/>
      <c r="FT53" s="146"/>
      <c r="FU53" s="23"/>
      <c r="FX53" s="85"/>
      <c r="FY53" s="144"/>
      <c r="FZ53" s="145"/>
      <c r="GA53" s="145"/>
      <c r="GB53" s="146"/>
      <c r="GC53" s="23"/>
      <c r="GF53" s="85"/>
      <c r="GG53" s="144"/>
      <c r="GH53" s="145"/>
      <c r="GI53" s="145"/>
      <c r="GJ53" s="146"/>
      <c r="GK53" s="23"/>
      <c r="GN53" s="85"/>
      <c r="GO53" s="144"/>
      <c r="GP53" s="145"/>
      <c r="GQ53" s="145"/>
      <c r="GR53" s="146"/>
      <c r="GS53" s="23"/>
      <c r="GV53" s="85"/>
      <c r="GW53" s="144"/>
      <c r="GX53" s="145"/>
      <c r="GY53" s="145"/>
      <c r="GZ53" s="146"/>
      <c r="HA53" s="23"/>
      <c r="HD53" s="85"/>
      <c r="HE53" s="144"/>
      <c r="HF53" s="145"/>
      <c r="HG53" s="145"/>
      <c r="HH53" s="146"/>
      <c r="HI53" s="23"/>
      <c r="HL53" s="85"/>
      <c r="HM53" s="144"/>
      <c r="HN53" s="145"/>
      <c r="HO53" s="145"/>
      <c r="HP53" s="146"/>
      <c r="HQ53" s="23"/>
      <c r="HT53" s="85"/>
      <c r="HU53" s="144"/>
      <c r="HV53" s="145"/>
      <c r="HW53" s="145"/>
      <c r="HX53" s="146"/>
      <c r="HY53" s="23"/>
      <c r="IB53" s="85"/>
      <c r="IC53" s="144"/>
      <c r="ID53" s="145"/>
      <c r="IE53" s="145"/>
      <c r="IF53" s="146"/>
      <c r="IG53" s="23"/>
      <c r="IJ53" s="85"/>
      <c r="IK53" s="144"/>
      <c r="IL53" s="145"/>
      <c r="IM53" s="145"/>
      <c r="IN53" s="146"/>
      <c r="IO53" s="23"/>
      <c r="IR53" s="85"/>
      <c r="IS53" s="144"/>
      <c r="IT53" s="145"/>
      <c r="IU53" s="145"/>
      <c r="IV53" s="146"/>
      <c r="IW53" s="23"/>
      <c r="IZ53" s="85"/>
      <c r="JA53" s="144"/>
      <c r="JB53" s="145"/>
      <c r="JC53" s="145"/>
      <c r="JD53" s="146"/>
      <c r="JE53" s="23"/>
      <c r="JH53" s="85"/>
      <c r="JI53" s="144"/>
      <c r="JJ53" s="145"/>
      <c r="JK53" s="145"/>
      <c r="JL53" s="146"/>
      <c r="JM53" s="23"/>
      <c r="JP53" s="85"/>
      <c r="JQ53" s="144"/>
      <c r="JR53" s="145"/>
      <c r="JS53" s="145"/>
      <c r="JT53" s="146"/>
      <c r="JU53" s="23"/>
      <c r="JX53" s="85"/>
      <c r="JY53" s="144"/>
      <c r="JZ53" s="145"/>
      <c r="KA53" s="145"/>
      <c r="KB53" s="146"/>
      <c r="KC53" s="23"/>
      <c r="KF53" s="85"/>
      <c r="KG53" s="144"/>
      <c r="KH53" s="145"/>
      <c r="KI53" s="145"/>
      <c r="KJ53" s="146"/>
      <c r="KK53" s="23"/>
      <c r="KN53" s="85"/>
      <c r="KO53" s="144"/>
      <c r="KP53" s="145"/>
      <c r="KQ53" s="145"/>
      <c r="KR53" s="146"/>
      <c r="KS53" s="23"/>
      <c r="KV53" s="85"/>
      <c r="KW53" s="144"/>
      <c r="KX53" s="145"/>
      <c r="KY53" s="145"/>
      <c r="KZ53" s="146"/>
      <c r="LA53" s="23"/>
      <c r="LD53" s="85"/>
      <c r="LE53" s="144"/>
      <c r="LF53" s="145"/>
      <c r="LG53" s="145"/>
      <c r="LH53" s="146"/>
      <c r="LI53" s="23"/>
      <c r="LL53" s="85"/>
      <c r="LM53" s="144"/>
      <c r="LN53" s="145"/>
      <c r="LO53" s="145"/>
      <c r="LP53" s="146"/>
      <c r="LQ53" s="23"/>
      <c r="LT53" s="85"/>
      <c r="LU53" s="144"/>
      <c r="LV53" s="145"/>
      <c r="LW53" s="145"/>
      <c r="LX53" s="146"/>
      <c r="LY53" s="23"/>
      <c r="MB53" s="85"/>
      <c r="MC53" s="144"/>
      <c r="MD53" s="145"/>
      <c r="ME53" s="145"/>
      <c r="MF53" s="146"/>
      <c r="MG53" s="23"/>
      <c r="MJ53" s="85"/>
      <c r="MK53" s="144"/>
      <c r="ML53" s="145"/>
      <c r="MM53" s="145"/>
      <c r="MN53" s="146"/>
      <c r="MO53" s="23"/>
      <c r="MR53" s="85"/>
      <c r="MS53" s="144"/>
      <c r="MT53" s="145"/>
      <c r="MU53" s="145"/>
      <c r="MV53" s="146"/>
      <c r="MW53" s="23"/>
      <c r="MZ53" s="85"/>
      <c r="NA53" s="144"/>
      <c r="NB53" s="145"/>
      <c r="NC53" s="145"/>
      <c r="ND53" s="146"/>
      <c r="NE53" s="23"/>
      <c r="NH53" s="85"/>
      <c r="NI53" s="144"/>
      <c r="NJ53" s="145"/>
      <c r="NK53" s="145"/>
      <c r="NL53" s="146"/>
      <c r="NM53" s="23"/>
      <c r="NP53" s="85"/>
      <c r="NQ53" s="144"/>
      <c r="NR53" s="145"/>
      <c r="NS53" s="145"/>
      <c r="NT53" s="146"/>
      <c r="NU53" s="23"/>
      <c r="NX53" s="85"/>
      <c r="NY53" s="144"/>
      <c r="NZ53" s="145"/>
      <c r="OA53" s="145"/>
      <c r="OB53" s="146"/>
      <c r="OC53" s="23"/>
      <c r="OF53" s="85"/>
      <c r="OG53" s="144"/>
      <c r="OH53" s="145"/>
      <c r="OI53" s="145"/>
      <c r="OJ53" s="146"/>
      <c r="OK53" s="23"/>
      <c r="ON53" s="85"/>
      <c r="OO53" s="144"/>
      <c r="OP53" s="145"/>
      <c r="OQ53" s="145"/>
      <c r="OR53" s="146"/>
      <c r="OS53" s="23"/>
      <c r="OV53" s="85"/>
      <c r="OW53" s="144"/>
      <c r="OX53" s="145"/>
      <c r="OY53" s="145"/>
      <c r="OZ53" s="146"/>
      <c r="PA53" s="23"/>
      <c r="PD53" s="85"/>
      <c r="PE53" s="144"/>
      <c r="PF53" s="145"/>
      <c r="PG53" s="145"/>
      <c r="PH53" s="146"/>
      <c r="PI53" s="23"/>
      <c r="PL53" s="85"/>
      <c r="PM53" s="144"/>
      <c r="PN53" s="145"/>
      <c r="PO53" s="145"/>
      <c r="PP53" s="146"/>
      <c r="PQ53" s="23"/>
      <c r="PT53" s="85"/>
      <c r="PU53" s="144"/>
      <c r="PV53" s="145"/>
      <c r="PW53" s="145"/>
      <c r="PX53" s="146"/>
      <c r="PY53" s="23"/>
      <c r="QB53" s="85"/>
      <c r="QC53" s="144"/>
      <c r="QD53" s="145"/>
      <c r="QE53" s="145"/>
      <c r="QF53" s="146"/>
      <c r="QG53" s="23"/>
      <c r="QJ53" s="85"/>
      <c r="QK53" s="144"/>
      <c r="QL53" s="145"/>
      <c r="QM53" s="145"/>
      <c r="QN53" s="146"/>
      <c r="QO53" s="23"/>
      <c r="QR53" s="85"/>
      <c r="QS53" s="144"/>
      <c r="QT53" s="145"/>
      <c r="QU53" s="145"/>
      <c r="QV53" s="146"/>
      <c r="QW53" s="23"/>
      <c r="QZ53" s="85"/>
      <c r="RA53" s="144"/>
      <c r="RB53" s="145"/>
      <c r="RC53" s="145"/>
      <c r="RD53" s="146"/>
      <c r="RE53" s="23"/>
      <c r="RH53" s="85"/>
      <c r="RI53" s="144"/>
      <c r="RJ53" s="145"/>
      <c r="RK53" s="145"/>
      <c r="RL53" s="146"/>
      <c r="RM53" s="23"/>
      <c r="RP53" s="85"/>
      <c r="RQ53" s="144"/>
      <c r="RR53" s="145"/>
      <c r="RS53" s="145"/>
      <c r="RT53" s="146"/>
      <c r="RU53" s="23"/>
      <c r="RX53" s="85"/>
      <c r="RY53" s="144"/>
      <c r="RZ53" s="145"/>
      <c r="SA53" s="145"/>
      <c r="SB53" s="146"/>
      <c r="SC53" s="23"/>
      <c r="SF53" s="85"/>
      <c r="SG53" s="144"/>
      <c r="SH53" s="145"/>
      <c r="SI53" s="145"/>
      <c r="SJ53" s="146"/>
      <c r="SK53" s="23"/>
      <c r="SN53" s="85"/>
      <c r="SO53" s="144"/>
      <c r="SP53" s="145"/>
      <c r="SQ53" s="145"/>
      <c r="SR53" s="146"/>
      <c r="SS53" s="23"/>
      <c r="SV53" s="85"/>
      <c r="SW53" s="144"/>
      <c r="SX53" s="145"/>
      <c r="SY53" s="145"/>
      <c r="SZ53" s="146"/>
      <c r="TA53" s="23"/>
      <c r="TD53" s="85"/>
      <c r="TE53" s="144"/>
      <c r="TF53" s="145"/>
      <c r="TG53" s="145"/>
      <c r="TH53" s="146"/>
      <c r="TI53" s="23"/>
      <c r="TL53" s="85"/>
      <c r="TM53" s="144"/>
      <c r="TN53" s="145"/>
      <c r="TO53" s="145"/>
      <c r="TP53" s="146"/>
      <c r="TQ53" s="23"/>
      <c r="TT53" s="85"/>
      <c r="TU53" s="144"/>
      <c r="TV53" s="145"/>
      <c r="TW53" s="145"/>
      <c r="TX53" s="146"/>
      <c r="TY53" s="23"/>
      <c r="UB53" s="85"/>
      <c r="UC53" s="144"/>
      <c r="UD53" s="145"/>
      <c r="UE53" s="145"/>
      <c r="UF53" s="146"/>
      <c r="UG53" s="23"/>
      <c r="UJ53" s="85"/>
      <c r="UK53" s="144"/>
      <c r="UL53" s="145"/>
      <c r="UM53" s="145"/>
      <c r="UN53" s="146"/>
      <c r="UO53" s="23"/>
      <c r="UR53" s="85"/>
      <c r="US53" s="144"/>
      <c r="UT53" s="145"/>
      <c r="UU53" s="145"/>
      <c r="UV53" s="146"/>
      <c r="UW53" s="23"/>
      <c r="UZ53" s="85"/>
      <c r="VA53" s="144"/>
      <c r="VB53" s="145"/>
      <c r="VC53" s="145"/>
      <c r="VD53" s="146"/>
      <c r="VE53" s="23"/>
      <c r="VH53" s="85"/>
      <c r="VI53" s="144"/>
      <c r="VJ53" s="145"/>
      <c r="VK53" s="145"/>
      <c r="VL53" s="146"/>
      <c r="VM53" s="23"/>
      <c r="VP53" s="85"/>
      <c r="VQ53" s="144"/>
      <c r="VR53" s="145"/>
      <c r="VS53" s="145"/>
      <c r="VT53" s="146"/>
      <c r="VU53" s="23"/>
      <c r="VX53" s="85"/>
      <c r="VY53" s="144"/>
      <c r="VZ53" s="145"/>
      <c r="WA53" s="145"/>
      <c r="WB53" s="146"/>
      <c r="WC53" s="23"/>
      <c r="WF53" s="85"/>
      <c r="WG53" s="144"/>
      <c r="WH53" s="145"/>
      <c r="WI53" s="145"/>
      <c r="WJ53" s="146"/>
      <c r="WK53" s="23"/>
      <c r="WN53" s="85"/>
      <c r="WO53" s="144"/>
      <c r="WP53" s="145"/>
      <c r="WQ53" s="145"/>
      <c r="WR53" s="146"/>
      <c r="WS53" s="23"/>
      <c r="WV53" s="85"/>
      <c r="WW53" s="144"/>
      <c r="WX53" s="145"/>
      <c r="WY53" s="145"/>
      <c r="WZ53" s="146"/>
      <c r="XA53" s="23"/>
      <c r="XD53" s="85"/>
      <c r="XE53" s="144"/>
      <c r="XF53" s="145"/>
      <c r="XG53" s="145"/>
      <c r="XH53" s="146"/>
      <c r="XI53" s="23"/>
      <c r="XL53" s="85"/>
      <c r="XM53" s="144"/>
      <c r="XN53" s="145"/>
      <c r="XO53" s="145"/>
      <c r="XP53" s="146"/>
      <c r="XQ53" s="23"/>
      <c r="XT53" s="85"/>
      <c r="XU53" s="144"/>
      <c r="XV53" s="145"/>
      <c r="XW53" s="145"/>
      <c r="XX53" s="146"/>
      <c r="XY53" s="23"/>
      <c r="YB53" s="85"/>
      <c r="YC53" s="144"/>
      <c r="YD53" s="145"/>
      <c r="YE53" s="145"/>
      <c r="YF53" s="146"/>
      <c r="YG53" s="23"/>
      <c r="YJ53" s="85"/>
      <c r="YK53" s="144"/>
      <c r="YL53" s="145"/>
      <c r="YM53" s="145"/>
      <c r="YN53" s="146"/>
      <c r="YO53" s="23"/>
      <c r="YR53" s="85"/>
      <c r="YS53" s="144"/>
      <c r="YT53" s="145"/>
      <c r="YU53" s="145"/>
      <c r="YV53" s="146"/>
      <c r="YW53" s="23"/>
      <c r="YZ53" s="85"/>
      <c r="ZA53" s="144"/>
      <c r="ZB53" s="145"/>
      <c r="ZC53" s="145"/>
      <c r="ZD53" s="146"/>
      <c r="ZE53" s="23"/>
      <c r="ZH53" s="85"/>
      <c r="ZI53" s="144"/>
      <c r="ZJ53" s="145"/>
      <c r="ZK53" s="145"/>
      <c r="ZL53" s="146"/>
      <c r="ZM53" s="23"/>
      <c r="ZP53" s="85"/>
      <c r="ZQ53" s="144"/>
      <c r="ZR53" s="145"/>
      <c r="ZS53" s="145"/>
      <c r="ZT53" s="146"/>
      <c r="ZU53" s="23"/>
      <c r="ZX53" s="85"/>
      <c r="ZY53" s="144"/>
      <c r="ZZ53" s="145"/>
      <c r="AAA53" s="145"/>
      <c r="AAB53" s="146"/>
      <c r="AAC53" s="23"/>
      <c r="AAF53" s="85"/>
      <c r="AAG53" s="144"/>
      <c r="AAH53" s="145"/>
      <c r="AAI53" s="145"/>
      <c r="AAJ53" s="146"/>
      <c r="AAK53" s="23"/>
      <c r="AAN53" s="85"/>
      <c r="AAO53" s="144"/>
      <c r="AAP53" s="145"/>
      <c r="AAQ53" s="2057"/>
      <c r="AAR53" s="1694"/>
      <c r="AAS53" s="147"/>
      <c r="AAT53" s="1696"/>
      <c r="AAU53" s="1696"/>
      <c r="AAV53" s="1695"/>
      <c r="AAW53" s="1549"/>
      <c r="AAX53" s="1550"/>
      <c r="AAY53" s="1550"/>
      <c r="AAZ53" s="1694"/>
      <c r="ABA53" s="147"/>
      <c r="ABB53" s="1696"/>
      <c r="ABC53" s="1696"/>
      <c r="ABD53" s="1695"/>
      <c r="ABE53" s="1549"/>
      <c r="ABF53" s="1550"/>
      <c r="ABG53" s="1550"/>
      <c r="ABH53" s="1694"/>
      <c r="ABI53" s="147"/>
      <c r="ABJ53" s="1696"/>
      <c r="ABK53" s="1696"/>
      <c r="ABL53" s="1695"/>
      <c r="ABM53" s="1549"/>
      <c r="ABN53" s="1550"/>
      <c r="ABO53" s="1550"/>
      <c r="ABP53" s="1694"/>
      <c r="ABQ53" s="147"/>
      <c r="ABR53" s="1696"/>
      <c r="ABS53" s="1696"/>
      <c r="ABT53" s="1695"/>
      <c r="ABU53" s="1549"/>
      <c r="ABV53" s="1550"/>
      <c r="ABW53" s="1550"/>
      <c r="ABX53" s="1694"/>
      <c r="ABY53" s="147"/>
      <c r="ABZ53" s="1696"/>
      <c r="ACA53" s="1696"/>
      <c r="ACB53" s="1695"/>
      <c r="ACC53" s="1549"/>
      <c r="ACD53" s="1550"/>
      <c r="ACE53" s="1550"/>
      <c r="ACF53" s="1694"/>
      <c r="ACG53" s="147"/>
      <c r="ACH53" s="1696"/>
      <c r="ACI53" s="1696"/>
      <c r="ACJ53" s="1695"/>
      <c r="ACK53" s="1549"/>
      <c r="ACL53" s="1550"/>
      <c r="ACM53" s="1550"/>
      <c r="ACN53" s="1694"/>
      <c r="ACO53" s="147"/>
      <c r="ACP53" s="1696"/>
      <c r="ACQ53" s="1696"/>
      <c r="ACR53" s="1695"/>
      <c r="ACS53" s="1549"/>
      <c r="ACT53" s="1550"/>
      <c r="ACU53" s="1550"/>
      <c r="ACV53" s="1694"/>
      <c r="ACW53" s="147"/>
      <c r="ACX53" s="1696"/>
      <c r="ACY53" s="1696"/>
      <c r="ACZ53" s="1695"/>
      <c r="ADA53" s="1549"/>
      <c r="ADB53" s="1550"/>
      <c r="ADC53" s="1550"/>
      <c r="ADD53" s="1694"/>
      <c r="ADE53" s="147"/>
      <c r="ADF53" s="1696"/>
      <c r="ADG53" s="1696"/>
      <c r="ADH53" s="1695"/>
      <c r="ADI53" s="1549"/>
      <c r="ADJ53" s="1550"/>
      <c r="ADK53" s="1550"/>
      <c r="ADL53" s="1694"/>
      <c r="ADM53" s="147"/>
      <c r="ADN53" s="1696"/>
      <c r="ADO53" s="1696"/>
      <c r="ADP53" s="1695"/>
      <c r="ADQ53" s="1549"/>
      <c r="ADR53" s="1550"/>
      <c r="ADS53" s="1550"/>
      <c r="ADT53" s="1694"/>
      <c r="ADU53" s="147"/>
      <c r="ADV53" s="1696"/>
      <c r="ADW53" s="1696"/>
      <c r="ADX53" s="1695"/>
      <c r="ADY53" s="1549"/>
      <c r="ADZ53" s="1550"/>
      <c r="AEA53" s="1550"/>
      <c r="AEB53" s="1694"/>
      <c r="AEC53" s="147"/>
      <c r="AED53" s="1696"/>
      <c r="AEE53" s="1696"/>
      <c r="AEF53" s="1695"/>
      <c r="AEG53" s="1549"/>
      <c r="AEH53" s="1550"/>
      <c r="AEI53" s="1550"/>
      <c r="AEJ53" s="1694"/>
      <c r="AEK53" s="147"/>
      <c r="AEL53" s="1696"/>
      <c r="AEM53" s="1696"/>
      <c r="AEN53" s="1695"/>
      <c r="AEO53" s="1549"/>
      <c r="AEP53" s="1550"/>
      <c r="AEQ53" s="1550"/>
      <c r="AER53" s="1694"/>
      <c r="AES53" s="147"/>
      <c r="AET53" s="1696"/>
      <c r="AEU53" s="1696"/>
      <c r="AEV53" s="1695"/>
      <c r="AEW53" s="1549"/>
      <c r="AEX53" s="1550"/>
      <c r="AEY53" s="1550"/>
      <c r="AEZ53" s="1694"/>
      <c r="AFA53" s="147"/>
      <c r="AFB53" s="1696"/>
      <c r="AFC53" s="1696"/>
      <c r="AFD53" s="1695"/>
      <c r="AFE53" s="1549"/>
      <c r="AFF53" s="1550"/>
      <c r="AFG53" s="1550"/>
      <c r="AFH53" s="1694"/>
      <c r="AFI53" s="147"/>
      <c r="AFJ53" s="1696"/>
      <c r="AFK53" s="1696"/>
      <c r="AFL53" s="1695"/>
      <c r="AFM53" s="1549"/>
      <c r="AFN53" s="1550"/>
      <c r="AFO53" s="1550"/>
      <c r="AFP53" s="1694"/>
      <c r="AFQ53" s="147"/>
      <c r="AFR53" s="1696"/>
      <c r="AFS53" s="1696"/>
      <c r="AFT53" s="1695"/>
      <c r="AFU53" s="1549"/>
      <c r="AFV53" s="1550"/>
      <c r="AFW53" s="1550"/>
      <c r="AFX53" s="1694"/>
      <c r="AFY53" s="147"/>
      <c r="AFZ53" s="1696"/>
      <c r="AGA53" s="1696"/>
      <c r="AGB53" s="1695"/>
      <c r="AGC53" s="1549"/>
      <c r="AGD53" s="1550"/>
      <c r="AGE53" s="1550"/>
      <c r="AGF53" s="1694"/>
      <c r="AGG53" s="147"/>
      <c r="AGH53" s="1696"/>
      <c r="AGI53" s="1696"/>
      <c r="AGJ53" s="1695"/>
      <c r="AGK53" s="1549"/>
      <c r="AGL53" s="1550"/>
      <c r="AGM53" s="1550"/>
      <c r="AGN53" s="1694"/>
      <c r="AGO53" s="147"/>
      <c r="AGP53" s="1696"/>
      <c r="AGQ53" s="1696"/>
      <c r="AGR53" s="1695"/>
      <c r="AGS53" s="1549"/>
      <c r="AGT53" s="1550"/>
      <c r="AGU53" s="1550"/>
      <c r="AGV53" s="1694"/>
      <c r="AGW53" s="147"/>
      <c r="AGX53" s="1696"/>
      <c r="AGY53" s="1696"/>
      <c r="AGZ53" s="1695"/>
      <c r="AHA53" s="1549"/>
      <c r="AHB53" s="1550"/>
      <c r="AHC53" s="1550"/>
      <c r="AHD53" s="1694"/>
      <c r="AHE53" s="147"/>
      <c r="AHF53" s="1696"/>
      <c r="AHG53" s="1696"/>
      <c r="AHH53" s="1695"/>
      <c r="AHI53" s="1549"/>
      <c r="AHJ53" s="1550"/>
      <c r="AHK53" s="1550"/>
      <c r="AHL53" s="1694"/>
      <c r="AHM53" s="147"/>
      <c r="AHN53" s="1696"/>
      <c r="AHO53" s="1696"/>
      <c r="AHP53" s="1695"/>
      <c r="AHQ53" s="1549"/>
      <c r="AHR53" s="1550"/>
      <c r="AHS53" s="1550"/>
      <c r="AHT53" s="1694"/>
      <c r="AHU53" s="147"/>
      <c r="AHV53" s="1696"/>
      <c r="AHW53" s="1696"/>
      <c r="AHX53" s="1695"/>
      <c r="AHY53" s="1549"/>
      <c r="AHZ53" s="1550"/>
      <c r="AIA53" s="1550"/>
      <c r="AIB53" s="1694"/>
      <c r="AIC53" s="147"/>
      <c r="AID53" s="1696"/>
      <c r="AIE53" s="1696"/>
      <c r="AIF53" s="1695"/>
      <c r="AIG53" s="1549"/>
      <c r="AIH53" s="1550"/>
      <c r="AII53" s="1550"/>
      <c r="AIJ53" s="1694"/>
      <c r="AIK53" s="147"/>
      <c r="AIL53" s="1696"/>
      <c r="AIM53" s="1696"/>
      <c r="AIN53" s="1695"/>
      <c r="AIO53" s="1549"/>
      <c r="AIP53" s="1550"/>
      <c r="AIQ53" s="1550"/>
      <c r="AIR53" s="1694"/>
      <c r="AIS53" s="147"/>
      <c r="AIT53" s="1696"/>
      <c r="AIU53" s="1696"/>
      <c r="AIV53" s="1695"/>
      <c r="AIW53" s="1549"/>
      <c r="AIX53" s="1550"/>
      <c r="AIY53" s="1550"/>
      <c r="AIZ53" s="1694"/>
      <c r="AJA53" s="147"/>
      <c r="AJB53" s="1696"/>
      <c r="AJC53" s="1696"/>
      <c r="AJD53" s="1695"/>
      <c r="AJE53" s="1549"/>
      <c r="AJF53" s="1550"/>
      <c r="AJG53" s="1550"/>
      <c r="AJH53" s="1694"/>
      <c r="AJI53" s="147"/>
      <c r="AJJ53" s="1696"/>
      <c r="AJK53" s="1696"/>
      <c r="AJL53" s="1695"/>
      <c r="AJM53" s="1549"/>
      <c r="AJN53" s="1550"/>
      <c r="AJO53" s="1550"/>
      <c r="AJP53" s="1694"/>
      <c r="AJQ53" s="147"/>
      <c r="AJR53" s="1696"/>
      <c r="AJS53" s="1696"/>
      <c r="AJT53" s="1695"/>
      <c r="AJU53" s="1549"/>
      <c r="AJV53" s="1550"/>
      <c r="AJW53" s="1550"/>
      <c r="AJX53" s="1694"/>
      <c r="AJY53" s="147"/>
      <c r="AJZ53" s="1696"/>
      <c r="AKA53" s="1696"/>
      <c r="AKB53" s="1695"/>
      <c r="AKC53" s="1549"/>
      <c r="AKD53" s="1550"/>
      <c r="AKE53" s="1550"/>
      <c r="AKF53" s="1694"/>
      <c r="AKG53" s="147"/>
      <c r="AKH53" s="1696"/>
      <c r="AKI53" s="1696"/>
      <c r="AKJ53" s="1695"/>
      <c r="AKK53" s="1549"/>
      <c r="AKL53" s="1550"/>
      <c r="AKM53" s="1550"/>
      <c r="AKN53" s="1694"/>
      <c r="AKO53" s="147"/>
      <c r="AKP53" s="1696"/>
      <c r="AKQ53" s="1696"/>
      <c r="AKR53" s="1695"/>
      <c r="AKS53" s="1549"/>
      <c r="AKT53" s="1550"/>
      <c r="AKU53" s="1550"/>
      <c r="AKV53" s="1694"/>
      <c r="AKW53" s="147"/>
      <c r="AKX53" s="1696"/>
      <c r="AKY53" s="1696"/>
      <c r="AKZ53" s="1695"/>
      <c r="ALA53" s="1549"/>
      <c r="ALB53" s="1550"/>
      <c r="ALC53" s="1550"/>
      <c r="ALD53" s="1694"/>
      <c r="ALE53" s="147"/>
      <c r="ALF53" s="1696"/>
      <c r="ALG53" s="1696"/>
      <c r="ALH53" s="1695"/>
      <c r="ALI53" s="1549"/>
      <c r="ALJ53" s="1550"/>
      <c r="ALK53" s="1550"/>
      <c r="ALL53" s="1694"/>
      <c r="ALM53" s="147"/>
      <c r="ALN53" s="1696"/>
      <c r="ALO53" s="1696"/>
      <c r="ALP53" s="1695"/>
      <c r="ALQ53" s="1549"/>
      <c r="ALR53" s="1550"/>
      <c r="ALS53" s="1550"/>
      <c r="ALT53" s="1694"/>
      <c r="ALU53" s="147"/>
      <c r="ALV53" s="1696"/>
      <c r="ALW53" s="1696"/>
      <c r="ALX53" s="1695"/>
      <c r="ALY53" s="1549"/>
      <c r="ALZ53" s="1550"/>
      <c r="AMA53" s="1550"/>
      <c r="AMB53" s="1694"/>
      <c r="AMC53" s="147"/>
      <c r="AMD53" s="1696"/>
      <c r="AME53" s="1696"/>
      <c r="AMF53" s="1695"/>
      <c r="AMG53" s="1549"/>
      <c r="AMH53" s="1550"/>
      <c r="AMI53" s="1550"/>
      <c r="AMJ53" s="1703"/>
    </row>
    <row r="54" spans="1:1024" s="72" customFormat="1" ht="30" customHeight="1">
      <c r="A54" s="1535">
        <v>6200000000</v>
      </c>
      <c r="B54" s="1793" t="s">
        <v>4044</v>
      </c>
      <c r="C54" s="1535" t="s">
        <v>4033</v>
      </c>
      <c r="D54" s="1535" t="s">
        <v>4039</v>
      </c>
      <c r="E54" s="1535">
        <v>6</v>
      </c>
      <c r="F54" s="1549">
        <v>8.74</v>
      </c>
      <c r="G54" s="1536"/>
      <c r="H54" s="1536"/>
      <c r="I54"/>
      <c r="L54" s="85"/>
      <c r="M54" s="85"/>
      <c r="N54" s="144"/>
      <c r="O54" s="145"/>
      <c r="P54" s="145"/>
      <c r="Q54" s="146"/>
      <c r="T54" s="85"/>
      <c r="U54" s="144"/>
      <c r="V54" s="145"/>
      <c r="W54" s="145"/>
      <c r="X54" s="146"/>
      <c r="Y54" s="23"/>
      <c r="AB54" s="85"/>
      <c r="AC54" s="144"/>
      <c r="AD54" s="145"/>
      <c r="AE54" s="145"/>
      <c r="AF54" s="146"/>
      <c r="AG54" s="23"/>
      <c r="AJ54" s="85"/>
      <c r="AK54" s="144"/>
      <c r="AL54" s="145"/>
      <c r="AM54" s="145"/>
      <c r="AN54" s="146"/>
      <c r="AO54" s="23"/>
      <c r="AR54" s="85"/>
      <c r="AS54" s="144"/>
      <c r="AT54" s="145"/>
      <c r="AU54" s="145"/>
      <c r="AV54" s="146"/>
      <c r="AW54" s="23"/>
      <c r="AZ54" s="85"/>
      <c r="BA54" s="144"/>
      <c r="BB54" s="145"/>
      <c r="BC54" s="145"/>
      <c r="BD54" s="146"/>
      <c r="BE54" s="23"/>
      <c r="BH54" s="85"/>
      <c r="BI54" s="144"/>
      <c r="BJ54" s="145"/>
      <c r="BK54" s="145"/>
      <c r="BL54" s="146"/>
      <c r="BM54" s="23"/>
      <c r="BP54" s="85"/>
      <c r="BQ54" s="144"/>
      <c r="BR54" s="145"/>
      <c r="BS54" s="145"/>
      <c r="BT54" s="146"/>
      <c r="BU54" s="23"/>
      <c r="BX54" s="85"/>
      <c r="BY54" s="144"/>
      <c r="BZ54" s="145"/>
      <c r="CA54" s="145"/>
      <c r="CB54" s="146"/>
      <c r="CC54" s="23"/>
      <c r="CF54" s="85"/>
      <c r="CG54" s="144"/>
      <c r="CH54" s="145"/>
      <c r="CI54" s="145"/>
      <c r="CJ54" s="146"/>
      <c r="CK54" s="23"/>
      <c r="CN54" s="85"/>
      <c r="CO54" s="144"/>
      <c r="CP54" s="145"/>
      <c r="CQ54" s="145"/>
      <c r="CR54" s="146"/>
      <c r="CS54" s="23"/>
      <c r="CV54" s="85"/>
      <c r="CW54" s="144"/>
      <c r="CX54" s="145"/>
      <c r="CY54" s="145"/>
      <c r="CZ54" s="146"/>
      <c r="DA54" s="23"/>
      <c r="DD54" s="85"/>
      <c r="DE54" s="144"/>
      <c r="DF54" s="145"/>
      <c r="DG54" s="145"/>
      <c r="DH54" s="146"/>
      <c r="DI54" s="23"/>
      <c r="DL54" s="85"/>
      <c r="DM54" s="144"/>
      <c r="DN54" s="145"/>
      <c r="DO54" s="145"/>
      <c r="DP54" s="146"/>
      <c r="DQ54" s="23"/>
      <c r="DT54" s="85"/>
      <c r="DU54" s="144"/>
      <c r="DV54" s="145"/>
      <c r="DW54" s="145"/>
      <c r="DX54" s="146"/>
      <c r="DY54" s="23"/>
      <c r="EB54" s="85"/>
      <c r="EC54" s="144"/>
      <c r="ED54" s="145"/>
      <c r="EE54" s="145"/>
      <c r="EF54" s="146"/>
      <c r="EG54" s="23"/>
      <c r="EJ54" s="85"/>
      <c r="EK54" s="144"/>
      <c r="EL54" s="145"/>
      <c r="EM54" s="145"/>
      <c r="EN54" s="146"/>
      <c r="EO54" s="23"/>
      <c r="ER54" s="85"/>
      <c r="ES54" s="144"/>
      <c r="ET54" s="145"/>
      <c r="EU54" s="145"/>
      <c r="EV54" s="146"/>
      <c r="EW54" s="23"/>
      <c r="EZ54" s="85"/>
      <c r="FA54" s="144"/>
      <c r="FB54" s="145"/>
      <c r="FC54" s="145"/>
      <c r="FD54" s="146"/>
      <c r="FE54" s="23"/>
      <c r="FH54" s="85"/>
      <c r="FI54" s="144"/>
      <c r="FJ54" s="145"/>
      <c r="FK54" s="145"/>
      <c r="FL54" s="146"/>
      <c r="FM54" s="23"/>
      <c r="FP54" s="85"/>
      <c r="FQ54" s="144"/>
      <c r="FR54" s="145"/>
      <c r="FS54" s="145"/>
      <c r="FT54" s="146"/>
      <c r="FU54" s="23"/>
      <c r="FX54" s="85"/>
      <c r="FY54" s="144"/>
      <c r="FZ54" s="145"/>
      <c r="GA54" s="145"/>
      <c r="GB54" s="146"/>
      <c r="GC54" s="23"/>
      <c r="GF54" s="85"/>
      <c r="GG54" s="144"/>
      <c r="GH54" s="145"/>
      <c r="GI54" s="145"/>
      <c r="GJ54" s="146"/>
      <c r="GK54" s="23"/>
      <c r="GN54" s="85"/>
      <c r="GO54" s="144"/>
      <c r="GP54" s="145"/>
      <c r="GQ54" s="145"/>
      <c r="GR54" s="146"/>
      <c r="GS54" s="23"/>
      <c r="GV54" s="85"/>
      <c r="GW54" s="144"/>
      <c r="GX54" s="145"/>
      <c r="GY54" s="145"/>
      <c r="GZ54" s="146"/>
      <c r="HA54" s="23"/>
      <c r="HD54" s="85"/>
      <c r="HE54" s="144"/>
      <c r="HF54" s="145"/>
      <c r="HG54" s="145"/>
      <c r="HH54" s="146"/>
      <c r="HI54" s="23"/>
      <c r="HL54" s="85"/>
      <c r="HM54" s="144"/>
      <c r="HN54" s="145"/>
      <c r="HO54" s="145"/>
      <c r="HP54" s="146"/>
      <c r="HQ54" s="23"/>
      <c r="HT54" s="85"/>
      <c r="HU54" s="144"/>
      <c r="HV54" s="145"/>
      <c r="HW54" s="145"/>
      <c r="HX54" s="146"/>
      <c r="HY54" s="23"/>
      <c r="IB54" s="85"/>
      <c r="IC54" s="144"/>
      <c r="ID54" s="145"/>
      <c r="IE54" s="145"/>
      <c r="IF54" s="146"/>
      <c r="IG54" s="23"/>
      <c r="IJ54" s="85"/>
      <c r="IK54" s="144"/>
      <c r="IL54" s="145"/>
      <c r="IM54" s="145"/>
      <c r="IN54" s="146"/>
      <c r="IO54" s="23"/>
      <c r="IR54" s="85"/>
      <c r="IS54" s="144"/>
      <c r="IT54" s="145"/>
      <c r="IU54" s="145"/>
      <c r="IV54" s="146"/>
      <c r="IW54" s="23"/>
      <c r="IZ54" s="85"/>
      <c r="JA54" s="144"/>
      <c r="JB54" s="145"/>
      <c r="JC54" s="145"/>
      <c r="JD54" s="146"/>
      <c r="JE54" s="23"/>
      <c r="JH54" s="85"/>
      <c r="JI54" s="144"/>
      <c r="JJ54" s="145"/>
      <c r="JK54" s="145"/>
      <c r="JL54" s="146"/>
      <c r="JM54" s="23"/>
      <c r="JP54" s="85"/>
      <c r="JQ54" s="144"/>
      <c r="JR54" s="145"/>
      <c r="JS54" s="145"/>
      <c r="JT54" s="146"/>
      <c r="JU54" s="23"/>
      <c r="JX54" s="85"/>
      <c r="JY54" s="144"/>
      <c r="JZ54" s="145"/>
      <c r="KA54" s="145"/>
      <c r="KB54" s="146"/>
      <c r="KC54" s="23"/>
      <c r="KF54" s="85"/>
      <c r="KG54" s="144"/>
      <c r="KH54" s="145"/>
      <c r="KI54" s="145"/>
      <c r="KJ54" s="146"/>
      <c r="KK54" s="23"/>
      <c r="KN54" s="85"/>
      <c r="KO54" s="144"/>
      <c r="KP54" s="145"/>
      <c r="KQ54" s="145"/>
      <c r="KR54" s="146"/>
      <c r="KS54" s="23"/>
      <c r="KV54" s="85"/>
      <c r="KW54" s="144"/>
      <c r="KX54" s="145"/>
      <c r="KY54" s="145"/>
      <c r="KZ54" s="146"/>
      <c r="LA54" s="23"/>
      <c r="LD54" s="85"/>
      <c r="LE54" s="144"/>
      <c r="LF54" s="145"/>
      <c r="LG54" s="145"/>
      <c r="LH54" s="146"/>
      <c r="LI54" s="23"/>
      <c r="LL54" s="85"/>
      <c r="LM54" s="144"/>
      <c r="LN54" s="145"/>
      <c r="LO54" s="145"/>
      <c r="LP54" s="146"/>
      <c r="LQ54" s="23"/>
      <c r="LT54" s="85"/>
      <c r="LU54" s="144"/>
      <c r="LV54" s="145"/>
      <c r="LW54" s="145"/>
      <c r="LX54" s="146"/>
      <c r="LY54" s="23"/>
      <c r="MB54" s="85"/>
      <c r="MC54" s="144"/>
      <c r="MD54" s="145"/>
      <c r="ME54" s="145"/>
      <c r="MF54" s="146"/>
      <c r="MG54" s="23"/>
      <c r="MJ54" s="85"/>
      <c r="MK54" s="144"/>
      <c r="ML54" s="145"/>
      <c r="MM54" s="145"/>
      <c r="MN54" s="146"/>
      <c r="MO54" s="23"/>
      <c r="MR54" s="85"/>
      <c r="MS54" s="144"/>
      <c r="MT54" s="145"/>
      <c r="MU54" s="145"/>
      <c r="MV54" s="146"/>
      <c r="MW54" s="23"/>
      <c r="MZ54" s="85"/>
      <c r="NA54" s="144"/>
      <c r="NB54" s="145"/>
      <c r="NC54" s="145"/>
      <c r="ND54" s="146"/>
      <c r="NE54" s="23"/>
      <c r="NH54" s="85"/>
      <c r="NI54" s="144"/>
      <c r="NJ54" s="145"/>
      <c r="NK54" s="145"/>
      <c r="NL54" s="146"/>
      <c r="NM54" s="23"/>
      <c r="NP54" s="85"/>
      <c r="NQ54" s="144"/>
      <c r="NR54" s="145"/>
      <c r="NS54" s="145"/>
      <c r="NT54" s="146"/>
      <c r="NU54" s="23"/>
      <c r="NX54" s="85"/>
      <c r="NY54" s="144"/>
      <c r="NZ54" s="145"/>
      <c r="OA54" s="145"/>
      <c r="OB54" s="146"/>
      <c r="OC54" s="23"/>
      <c r="OF54" s="85"/>
      <c r="OG54" s="144"/>
      <c r="OH54" s="145"/>
      <c r="OI54" s="145"/>
      <c r="OJ54" s="146"/>
      <c r="OK54" s="23"/>
      <c r="ON54" s="85"/>
      <c r="OO54" s="144"/>
      <c r="OP54" s="145"/>
      <c r="OQ54" s="145"/>
      <c r="OR54" s="146"/>
      <c r="OS54" s="23"/>
      <c r="OV54" s="85"/>
      <c r="OW54" s="144"/>
      <c r="OX54" s="145"/>
      <c r="OY54" s="145"/>
      <c r="OZ54" s="146"/>
      <c r="PA54" s="23"/>
      <c r="PD54" s="85"/>
      <c r="PE54" s="144"/>
      <c r="PF54" s="145"/>
      <c r="PG54" s="145"/>
      <c r="PH54" s="146"/>
      <c r="PI54" s="23"/>
      <c r="PL54" s="85"/>
      <c r="PM54" s="144"/>
      <c r="PN54" s="145"/>
      <c r="PO54" s="145"/>
      <c r="PP54" s="146"/>
      <c r="PQ54" s="23"/>
      <c r="PT54" s="85"/>
      <c r="PU54" s="144"/>
      <c r="PV54" s="145"/>
      <c r="PW54" s="145"/>
      <c r="PX54" s="146"/>
      <c r="PY54" s="23"/>
      <c r="QB54" s="85"/>
      <c r="QC54" s="144"/>
      <c r="QD54" s="145"/>
      <c r="QE54" s="145"/>
      <c r="QF54" s="146"/>
      <c r="QG54" s="23"/>
      <c r="QJ54" s="85"/>
      <c r="QK54" s="144"/>
      <c r="QL54" s="145"/>
      <c r="QM54" s="145"/>
      <c r="QN54" s="146"/>
      <c r="QO54" s="23"/>
      <c r="QR54" s="85"/>
      <c r="QS54" s="144"/>
      <c r="QT54" s="145"/>
      <c r="QU54" s="145"/>
      <c r="QV54" s="146"/>
      <c r="QW54" s="23"/>
      <c r="QZ54" s="85"/>
      <c r="RA54" s="144"/>
      <c r="RB54" s="145"/>
      <c r="RC54" s="145"/>
      <c r="RD54" s="146"/>
      <c r="RE54" s="23"/>
      <c r="RH54" s="85"/>
      <c r="RI54" s="144"/>
      <c r="RJ54" s="145"/>
      <c r="RK54" s="145"/>
      <c r="RL54" s="146"/>
      <c r="RM54" s="23"/>
      <c r="RP54" s="85"/>
      <c r="RQ54" s="144"/>
      <c r="RR54" s="145"/>
      <c r="RS54" s="145"/>
      <c r="RT54" s="146"/>
      <c r="RU54" s="23"/>
      <c r="RX54" s="85"/>
      <c r="RY54" s="144"/>
      <c r="RZ54" s="145"/>
      <c r="SA54" s="145"/>
      <c r="SB54" s="146"/>
      <c r="SC54" s="23"/>
      <c r="SF54" s="85"/>
      <c r="SG54" s="144"/>
      <c r="SH54" s="145"/>
      <c r="SI54" s="145"/>
      <c r="SJ54" s="146"/>
      <c r="SK54" s="23"/>
      <c r="SN54" s="85"/>
      <c r="SO54" s="144"/>
      <c r="SP54" s="145"/>
      <c r="SQ54" s="145"/>
      <c r="SR54" s="146"/>
      <c r="SS54" s="23"/>
      <c r="SV54" s="85"/>
      <c r="SW54" s="144"/>
      <c r="SX54" s="145"/>
      <c r="SY54" s="145"/>
      <c r="SZ54" s="146"/>
      <c r="TA54" s="23"/>
      <c r="TD54" s="85"/>
      <c r="TE54" s="144"/>
      <c r="TF54" s="145"/>
      <c r="TG54" s="145"/>
      <c r="TH54" s="146"/>
      <c r="TI54" s="23"/>
      <c r="TL54" s="85"/>
      <c r="TM54" s="144"/>
      <c r="TN54" s="145"/>
      <c r="TO54" s="145"/>
      <c r="TP54" s="146"/>
      <c r="TQ54" s="23"/>
      <c r="TT54" s="85"/>
      <c r="TU54" s="144"/>
      <c r="TV54" s="145"/>
      <c r="TW54" s="145"/>
      <c r="TX54" s="146"/>
      <c r="TY54" s="23"/>
      <c r="UB54" s="85"/>
      <c r="UC54" s="144"/>
      <c r="UD54" s="145"/>
      <c r="UE54" s="145"/>
      <c r="UF54" s="146"/>
      <c r="UG54" s="23"/>
      <c r="UJ54" s="85"/>
      <c r="UK54" s="144"/>
      <c r="UL54" s="145"/>
      <c r="UM54" s="145"/>
      <c r="UN54" s="146"/>
      <c r="UO54" s="23"/>
      <c r="UR54" s="85"/>
      <c r="US54" s="144"/>
      <c r="UT54" s="145"/>
      <c r="UU54" s="145"/>
      <c r="UV54" s="146"/>
      <c r="UW54" s="23"/>
      <c r="UZ54" s="85"/>
      <c r="VA54" s="144"/>
      <c r="VB54" s="145"/>
      <c r="VC54" s="145"/>
      <c r="VD54" s="146"/>
      <c r="VE54" s="23"/>
      <c r="VH54" s="85"/>
      <c r="VI54" s="144"/>
      <c r="VJ54" s="145"/>
      <c r="VK54" s="145"/>
      <c r="VL54" s="146"/>
      <c r="VM54" s="23"/>
      <c r="VP54" s="85"/>
      <c r="VQ54" s="144"/>
      <c r="VR54" s="145"/>
      <c r="VS54" s="145"/>
      <c r="VT54" s="146"/>
      <c r="VU54" s="23"/>
      <c r="VX54" s="85"/>
      <c r="VY54" s="144"/>
      <c r="VZ54" s="145"/>
      <c r="WA54" s="145"/>
      <c r="WB54" s="146"/>
      <c r="WC54" s="23"/>
      <c r="WF54" s="85"/>
      <c r="WG54" s="144"/>
      <c r="WH54" s="145"/>
      <c r="WI54" s="145"/>
      <c r="WJ54" s="146"/>
      <c r="WK54" s="23"/>
      <c r="WN54" s="85"/>
      <c r="WO54" s="144"/>
      <c r="WP54" s="145"/>
      <c r="WQ54" s="145"/>
      <c r="WR54" s="146"/>
      <c r="WS54" s="23"/>
      <c r="WV54" s="85"/>
      <c r="WW54" s="144"/>
      <c r="WX54" s="145"/>
      <c r="WY54" s="145"/>
      <c r="WZ54" s="146"/>
      <c r="XA54" s="23"/>
      <c r="XD54" s="85"/>
      <c r="XE54" s="144"/>
      <c r="XF54" s="145"/>
      <c r="XG54" s="145"/>
      <c r="XH54" s="146"/>
      <c r="XI54" s="23"/>
      <c r="XL54" s="85"/>
      <c r="XM54" s="144"/>
      <c r="XN54" s="145"/>
      <c r="XO54" s="145"/>
      <c r="XP54" s="146"/>
      <c r="XQ54" s="23"/>
      <c r="XT54" s="85"/>
      <c r="XU54" s="144"/>
      <c r="XV54" s="145"/>
      <c r="XW54" s="145"/>
      <c r="XX54" s="146"/>
      <c r="XY54" s="23"/>
      <c r="YB54" s="85"/>
      <c r="YC54" s="144"/>
      <c r="YD54" s="145"/>
      <c r="YE54" s="145"/>
      <c r="YF54" s="146"/>
      <c r="YG54" s="23"/>
      <c r="YJ54" s="85"/>
      <c r="YK54" s="144"/>
      <c r="YL54" s="145"/>
      <c r="YM54" s="145"/>
      <c r="YN54" s="146"/>
      <c r="YO54" s="23"/>
      <c r="YR54" s="85"/>
      <c r="YS54" s="144"/>
      <c r="YT54" s="145"/>
      <c r="YU54" s="145"/>
      <c r="YV54" s="146"/>
      <c r="YW54" s="23"/>
      <c r="YZ54" s="85"/>
      <c r="ZA54" s="144"/>
      <c r="ZB54" s="145"/>
      <c r="ZC54" s="145"/>
      <c r="ZD54" s="146"/>
      <c r="ZE54" s="23"/>
      <c r="ZH54" s="85"/>
      <c r="ZI54" s="144"/>
      <c r="ZJ54" s="145"/>
      <c r="ZK54" s="145"/>
      <c r="ZL54" s="146"/>
      <c r="ZM54" s="23"/>
      <c r="ZP54" s="85"/>
      <c r="ZQ54" s="144"/>
      <c r="ZR54" s="145"/>
      <c r="ZS54" s="145"/>
      <c r="ZT54" s="146"/>
      <c r="ZU54" s="23"/>
      <c r="ZX54" s="85"/>
      <c r="ZY54" s="144"/>
      <c r="ZZ54" s="145"/>
      <c r="AAA54" s="145"/>
      <c r="AAB54" s="146"/>
      <c r="AAC54" s="23"/>
      <c r="AAF54" s="85"/>
      <c r="AAG54" s="144"/>
      <c r="AAH54" s="145"/>
      <c r="AAI54" s="145"/>
      <c r="AAJ54" s="146"/>
      <c r="AAK54" s="23"/>
      <c r="AAN54" s="85"/>
      <c r="AAO54" s="144"/>
      <c r="AAP54" s="145"/>
      <c r="AAQ54" s="2057"/>
      <c r="AAR54" s="1694"/>
      <c r="AAS54" s="147"/>
      <c r="AAT54" s="1696"/>
      <c r="AAU54" s="1696"/>
      <c r="AAV54" s="1695"/>
      <c r="AAW54" s="1549"/>
      <c r="AAX54" s="1550"/>
      <c r="AAY54" s="1550"/>
      <c r="AAZ54" s="1694"/>
      <c r="ABA54" s="147"/>
      <c r="ABB54" s="1696"/>
      <c r="ABC54" s="1696"/>
      <c r="ABD54" s="1695"/>
      <c r="ABE54" s="1549"/>
      <c r="ABF54" s="1550"/>
      <c r="ABG54" s="1550"/>
      <c r="ABH54" s="1694"/>
      <c r="ABI54" s="147"/>
      <c r="ABJ54" s="1696"/>
      <c r="ABK54" s="1696"/>
      <c r="ABL54" s="1695"/>
      <c r="ABM54" s="1549"/>
      <c r="ABN54" s="1550"/>
      <c r="ABO54" s="1550"/>
      <c r="ABP54" s="1694"/>
      <c r="ABQ54" s="147"/>
      <c r="ABR54" s="1696"/>
      <c r="ABS54" s="1696"/>
      <c r="ABT54" s="1695"/>
      <c r="ABU54" s="1549"/>
      <c r="ABV54" s="1550"/>
      <c r="ABW54" s="1550"/>
      <c r="ABX54" s="1694"/>
      <c r="ABY54" s="147"/>
      <c r="ABZ54" s="1696"/>
      <c r="ACA54" s="1696"/>
      <c r="ACB54" s="1695"/>
      <c r="ACC54" s="1549"/>
      <c r="ACD54" s="1550"/>
      <c r="ACE54" s="1550"/>
      <c r="ACF54" s="1694"/>
      <c r="ACG54" s="147"/>
      <c r="ACH54" s="1696"/>
      <c r="ACI54" s="1696"/>
      <c r="ACJ54" s="1695"/>
      <c r="ACK54" s="1549"/>
      <c r="ACL54" s="1550"/>
      <c r="ACM54" s="1550"/>
      <c r="ACN54" s="1694"/>
      <c r="ACO54" s="147"/>
      <c r="ACP54" s="1696"/>
      <c r="ACQ54" s="1696"/>
      <c r="ACR54" s="1695"/>
      <c r="ACS54" s="1549"/>
      <c r="ACT54" s="1550"/>
      <c r="ACU54" s="1550"/>
      <c r="ACV54" s="1694"/>
      <c r="ACW54" s="147"/>
      <c r="ACX54" s="1696"/>
      <c r="ACY54" s="1696"/>
      <c r="ACZ54" s="1695"/>
      <c r="ADA54" s="1549"/>
      <c r="ADB54" s="1550"/>
      <c r="ADC54" s="1550"/>
      <c r="ADD54" s="1694"/>
      <c r="ADE54" s="147"/>
      <c r="ADF54" s="1696"/>
      <c r="ADG54" s="1696"/>
      <c r="ADH54" s="1695"/>
      <c r="ADI54" s="1549"/>
      <c r="ADJ54" s="1550"/>
      <c r="ADK54" s="1550"/>
      <c r="ADL54" s="1694"/>
      <c r="ADM54" s="147"/>
      <c r="ADN54" s="1696"/>
      <c r="ADO54" s="1696"/>
      <c r="ADP54" s="1695"/>
      <c r="ADQ54" s="1549"/>
      <c r="ADR54" s="1550"/>
      <c r="ADS54" s="1550"/>
      <c r="ADT54" s="1694"/>
      <c r="ADU54" s="147"/>
      <c r="ADV54" s="1696"/>
      <c r="ADW54" s="1696"/>
      <c r="ADX54" s="1695"/>
      <c r="ADY54" s="1549"/>
      <c r="ADZ54" s="1550"/>
      <c r="AEA54" s="1550"/>
      <c r="AEB54" s="1694"/>
      <c r="AEC54" s="147"/>
      <c r="AED54" s="1696"/>
      <c r="AEE54" s="1696"/>
      <c r="AEF54" s="1695"/>
      <c r="AEG54" s="1549"/>
      <c r="AEH54" s="1550"/>
      <c r="AEI54" s="1550"/>
      <c r="AEJ54" s="1694"/>
      <c r="AEK54" s="147"/>
      <c r="AEL54" s="1696"/>
      <c r="AEM54" s="1696"/>
      <c r="AEN54" s="1695"/>
      <c r="AEO54" s="1549"/>
      <c r="AEP54" s="1550"/>
      <c r="AEQ54" s="1550"/>
      <c r="AER54" s="1694"/>
      <c r="AES54" s="147"/>
      <c r="AET54" s="1696"/>
      <c r="AEU54" s="1696"/>
      <c r="AEV54" s="1695"/>
      <c r="AEW54" s="1549"/>
      <c r="AEX54" s="1550"/>
      <c r="AEY54" s="1550"/>
      <c r="AEZ54" s="1694"/>
      <c r="AFA54" s="147"/>
      <c r="AFB54" s="1696"/>
      <c r="AFC54" s="1696"/>
      <c r="AFD54" s="1695"/>
      <c r="AFE54" s="1549"/>
      <c r="AFF54" s="1550"/>
      <c r="AFG54" s="1550"/>
      <c r="AFH54" s="1694"/>
      <c r="AFI54" s="147"/>
      <c r="AFJ54" s="1696"/>
      <c r="AFK54" s="1696"/>
      <c r="AFL54" s="1695"/>
      <c r="AFM54" s="1549"/>
      <c r="AFN54" s="1550"/>
      <c r="AFO54" s="1550"/>
      <c r="AFP54" s="1694"/>
      <c r="AFQ54" s="147"/>
      <c r="AFR54" s="1696"/>
      <c r="AFS54" s="1696"/>
      <c r="AFT54" s="1695"/>
      <c r="AFU54" s="1549"/>
      <c r="AFV54" s="1550"/>
      <c r="AFW54" s="1550"/>
      <c r="AFX54" s="1694"/>
      <c r="AFY54" s="147"/>
      <c r="AFZ54" s="1696"/>
      <c r="AGA54" s="1696"/>
      <c r="AGB54" s="1695"/>
      <c r="AGC54" s="1549"/>
      <c r="AGD54" s="1550"/>
      <c r="AGE54" s="1550"/>
      <c r="AGF54" s="1694"/>
      <c r="AGG54" s="147"/>
      <c r="AGH54" s="1696"/>
      <c r="AGI54" s="1696"/>
      <c r="AGJ54" s="1695"/>
      <c r="AGK54" s="1549"/>
      <c r="AGL54" s="1550"/>
      <c r="AGM54" s="1550"/>
      <c r="AGN54" s="1694"/>
      <c r="AGO54" s="147"/>
      <c r="AGP54" s="1696"/>
      <c r="AGQ54" s="1696"/>
      <c r="AGR54" s="1695"/>
      <c r="AGS54" s="1549"/>
      <c r="AGT54" s="1550"/>
      <c r="AGU54" s="1550"/>
      <c r="AGV54" s="1694"/>
      <c r="AGW54" s="147"/>
      <c r="AGX54" s="1696"/>
      <c r="AGY54" s="1696"/>
      <c r="AGZ54" s="1695"/>
      <c r="AHA54" s="1549"/>
      <c r="AHB54" s="1550"/>
      <c r="AHC54" s="1550"/>
      <c r="AHD54" s="1694"/>
      <c r="AHE54" s="147"/>
      <c r="AHF54" s="1696"/>
      <c r="AHG54" s="1696"/>
      <c r="AHH54" s="1695"/>
      <c r="AHI54" s="1549"/>
      <c r="AHJ54" s="1550"/>
      <c r="AHK54" s="1550"/>
      <c r="AHL54" s="1694"/>
      <c r="AHM54" s="147"/>
      <c r="AHN54" s="1696"/>
      <c r="AHO54" s="1696"/>
      <c r="AHP54" s="1695"/>
      <c r="AHQ54" s="1549"/>
      <c r="AHR54" s="1550"/>
      <c r="AHS54" s="1550"/>
      <c r="AHT54" s="1694"/>
      <c r="AHU54" s="147"/>
      <c r="AHV54" s="1696"/>
      <c r="AHW54" s="1696"/>
      <c r="AHX54" s="1695"/>
      <c r="AHY54" s="1549"/>
      <c r="AHZ54" s="1550"/>
      <c r="AIA54" s="1550"/>
      <c r="AIB54" s="1694"/>
      <c r="AIC54" s="147"/>
      <c r="AID54" s="1696"/>
      <c r="AIE54" s="1696"/>
      <c r="AIF54" s="1695"/>
      <c r="AIG54" s="1549"/>
      <c r="AIH54" s="1550"/>
      <c r="AII54" s="1550"/>
      <c r="AIJ54" s="1694"/>
      <c r="AIK54" s="147"/>
      <c r="AIL54" s="1696"/>
      <c r="AIM54" s="1696"/>
      <c r="AIN54" s="1695"/>
      <c r="AIO54" s="1549"/>
      <c r="AIP54" s="1550"/>
      <c r="AIQ54" s="1550"/>
      <c r="AIR54" s="1694"/>
      <c r="AIS54" s="147"/>
      <c r="AIT54" s="1696"/>
      <c r="AIU54" s="1696"/>
      <c r="AIV54" s="1695"/>
      <c r="AIW54" s="1549"/>
      <c r="AIX54" s="1550"/>
      <c r="AIY54" s="1550"/>
      <c r="AIZ54" s="1694"/>
      <c r="AJA54" s="147"/>
      <c r="AJB54" s="1696"/>
      <c r="AJC54" s="1696"/>
      <c r="AJD54" s="1695"/>
      <c r="AJE54" s="1549"/>
      <c r="AJF54" s="1550"/>
      <c r="AJG54" s="1550"/>
      <c r="AJH54" s="1694"/>
      <c r="AJI54" s="147"/>
      <c r="AJJ54" s="1696"/>
      <c r="AJK54" s="1696"/>
      <c r="AJL54" s="1695"/>
      <c r="AJM54" s="1549"/>
      <c r="AJN54" s="1550"/>
      <c r="AJO54" s="1550"/>
      <c r="AJP54" s="1694"/>
      <c r="AJQ54" s="147"/>
      <c r="AJR54" s="1696"/>
      <c r="AJS54" s="1696"/>
      <c r="AJT54" s="1695"/>
      <c r="AJU54" s="1549"/>
      <c r="AJV54" s="1550"/>
      <c r="AJW54" s="1550"/>
      <c r="AJX54" s="1694"/>
      <c r="AJY54" s="147"/>
      <c r="AJZ54" s="1696"/>
      <c r="AKA54" s="1696"/>
      <c r="AKB54" s="1695"/>
      <c r="AKC54" s="1549"/>
      <c r="AKD54" s="1550"/>
      <c r="AKE54" s="1550"/>
      <c r="AKF54" s="1694"/>
      <c r="AKG54" s="147"/>
      <c r="AKH54" s="1696"/>
      <c r="AKI54" s="1696"/>
      <c r="AKJ54" s="1695"/>
      <c r="AKK54" s="1549"/>
      <c r="AKL54" s="1550"/>
      <c r="AKM54" s="1550"/>
      <c r="AKN54" s="1694"/>
      <c r="AKO54" s="147"/>
      <c r="AKP54" s="1696"/>
      <c r="AKQ54" s="1696"/>
      <c r="AKR54" s="1695"/>
      <c r="AKS54" s="1549"/>
      <c r="AKT54" s="1550"/>
      <c r="AKU54" s="1550"/>
      <c r="AKV54" s="1694"/>
      <c r="AKW54" s="147"/>
      <c r="AKX54" s="1696"/>
      <c r="AKY54" s="1696"/>
      <c r="AKZ54" s="1695"/>
      <c r="ALA54" s="1549"/>
      <c r="ALB54" s="1550"/>
      <c r="ALC54" s="1550"/>
      <c r="ALD54" s="1694"/>
      <c r="ALE54" s="147"/>
      <c r="ALF54" s="1696"/>
      <c r="ALG54" s="1696"/>
      <c r="ALH54" s="1695"/>
      <c r="ALI54" s="1549"/>
      <c r="ALJ54" s="1550"/>
      <c r="ALK54" s="1550"/>
      <c r="ALL54" s="1694"/>
      <c r="ALM54" s="147"/>
      <c r="ALN54" s="1696"/>
      <c r="ALO54" s="1696"/>
      <c r="ALP54" s="1695"/>
      <c r="ALQ54" s="1549"/>
      <c r="ALR54" s="1550"/>
      <c r="ALS54" s="1550"/>
      <c r="ALT54" s="1694"/>
      <c r="ALU54" s="147"/>
      <c r="ALV54" s="1696"/>
      <c r="ALW54" s="1696"/>
      <c r="ALX54" s="1695"/>
      <c r="ALY54" s="1549"/>
      <c r="ALZ54" s="1550"/>
      <c r="AMA54" s="1550"/>
      <c r="AMB54" s="1694"/>
      <c r="AMC54" s="147"/>
      <c r="AMD54" s="1696"/>
      <c r="AME54" s="1696"/>
      <c r="AMF54" s="1695"/>
      <c r="AMG54" s="1549"/>
      <c r="AMH54" s="1550"/>
      <c r="AMI54" s="1550"/>
      <c r="AMJ54" s="1703"/>
    </row>
    <row r="55" spans="1:1024" s="72" customFormat="1" ht="30" customHeight="1">
      <c r="A55" s="1535">
        <v>6200000003</v>
      </c>
      <c r="B55" s="1793"/>
      <c r="C55" s="1535" t="s">
        <v>4033</v>
      </c>
      <c r="D55" s="1535" t="s">
        <v>4030</v>
      </c>
      <c r="E55" s="1535">
        <v>4</v>
      </c>
      <c r="F55" s="1549">
        <v>40.11</v>
      </c>
      <c r="G55" s="1536"/>
      <c r="H55" s="1536"/>
      <c r="I55"/>
      <c r="L55" s="85"/>
      <c r="M55" s="85"/>
      <c r="N55" s="144"/>
      <c r="O55" s="145"/>
      <c r="P55" s="145"/>
      <c r="Q55" s="146"/>
      <c r="T55" s="85"/>
      <c r="U55" s="144"/>
      <c r="V55" s="145"/>
      <c r="W55" s="145"/>
      <c r="X55" s="146"/>
      <c r="Y55" s="23"/>
      <c r="AB55" s="85"/>
      <c r="AC55" s="144"/>
      <c r="AD55" s="145"/>
      <c r="AE55" s="145"/>
      <c r="AF55" s="146"/>
      <c r="AG55" s="23"/>
      <c r="AJ55" s="85"/>
      <c r="AK55" s="144"/>
      <c r="AL55" s="145"/>
      <c r="AM55" s="145"/>
      <c r="AN55" s="146"/>
      <c r="AO55" s="23"/>
      <c r="AR55" s="85"/>
      <c r="AS55" s="144"/>
      <c r="AT55" s="145"/>
      <c r="AU55" s="145"/>
      <c r="AV55" s="146"/>
      <c r="AW55" s="23"/>
      <c r="AZ55" s="85"/>
      <c r="BA55" s="144"/>
      <c r="BB55" s="145"/>
      <c r="BC55" s="145"/>
      <c r="BD55" s="146"/>
      <c r="BE55" s="23"/>
      <c r="BH55" s="85"/>
      <c r="BI55" s="144"/>
      <c r="BJ55" s="145"/>
      <c r="BK55" s="145"/>
      <c r="BL55" s="146"/>
      <c r="BM55" s="23"/>
      <c r="BP55" s="85"/>
      <c r="BQ55" s="144"/>
      <c r="BR55" s="145"/>
      <c r="BS55" s="145"/>
      <c r="BT55" s="146"/>
      <c r="BU55" s="23"/>
      <c r="BX55" s="85"/>
      <c r="BY55" s="144"/>
      <c r="BZ55" s="145"/>
      <c r="CA55" s="145"/>
      <c r="CB55" s="146"/>
      <c r="CC55" s="23"/>
      <c r="CF55" s="85"/>
      <c r="CG55" s="144"/>
      <c r="CH55" s="145"/>
      <c r="CI55" s="145"/>
      <c r="CJ55" s="146"/>
      <c r="CK55" s="23"/>
      <c r="CN55" s="85"/>
      <c r="CO55" s="144"/>
      <c r="CP55" s="145"/>
      <c r="CQ55" s="145"/>
      <c r="CR55" s="146"/>
      <c r="CS55" s="23"/>
      <c r="CV55" s="85"/>
      <c r="CW55" s="144"/>
      <c r="CX55" s="145"/>
      <c r="CY55" s="145"/>
      <c r="CZ55" s="146"/>
      <c r="DA55" s="23"/>
      <c r="DD55" s="85"/>
      <c r="DE55" s="144"/>
      <c r="DF55" s="145"/>
      <c r="DG55" s="145"/>
      <c r="DH55" s="146"/>
      <c r="DI55" s="23"/>
      <c r="DL55" s="85"/>
      <c r="DM55" s="144"/>
      <c r="DN55" s="145"/>
      <c r="DO55" s="145"/>
      <c r="DP55" s="146"/>
      <c r="DQ55" s="23"/>
      <c r="DT55" s="85"/>
      <c r="DU55" s="144"/>
      <c r="DV55" s="145"/>
      <c r="DW55" s="145"/>
      <c r="DX55" s="146"/>
      <c r="DY55" s="23"/>
      <c r="EB55" s="85"/>
      <c r="EC55" s="144"/>
      <c r="ED55" s="145"/>
      <c r="EE55" s="145"/>
      <c r="EF55" s="146"/>
      <c r="EG55" s="23"/>
      <c r="EJ55" s="85"/>
      <c r="EK55" s="144"/>
      <c r="EL55" s="145"/>
      <c r="EM55" s="145"/>
      <c r="EN55" s="146"/>
      <c r="EO55" s="23"/>
      <c r="ER55" s="85"/>
      <c r="ES55" s="144"/>
      <c r="ET55" s="145"/>
      <c r="EU55" s="145"/>
      <c r="EV55" s="146"/>
      <c r="EW55" s="23"/>
      <c r="EZ55" s="85"/>
      <c r="FA55" s="144"/>
      <c r="FB55" s="145"/>
      <c r="FC55" s="145"/>
      <c r="FD55" s="146"/>
      <c r="FE55" s="23"/>
      <c r="FH55" s="85"/>
      <c r="FI55" s="144"/>
      <c r="FJ55" s="145"/>
      <c r="FK55" s="145"/>
      <c r="FL55" s="146"/>
      <c r="FM55" s="23"/>
      <c r="FP55" s="85"/>
      <c r="FQ55" s="144"/>
      <c r="FR55" s="145"/>
      <c r="FS55" s="145"/>
      <c r="FT55" s="146"/>
      <c r="FU55" s="23"/>
      <c r="FX55" s="85"/>
      <c r="FY55" s="144"/>
      <c r="FZ55" s="145"/>
      <c r="GA55" s="145"/>
      <c r="GB55" s="146"/>
      <c r="GC55" s="23"/>
      <c r="GF55" s="85"/>
      <c r="GG55" s="144"/>
      <c r="GH55" s="145"/>
      <c r="GI55" s="145"/>
      <c r="GJ55" s="146"/>
      <c r="GK55" s="23"/>
      <c r="GN55" s="85"/>
      <c r="GO55" s="144"/>
      <c r="GP55" s="145"/>
      <c r="GQ55" s="145"/>
      <c r="GR55" s="146"/>
      <c r="GS55" s="23"/>
      <c r="GV55" s="85"/>
      <c r="GW55" s="144"/>
      <c r="GX55" s="145"/>
      <c r="GY55" s="145"/>
      <c r="GZ55" s="146"/>
      <c r="HA55" s="23"/>
      <c r="HD55" s="85"/>
      <c r="HE55" s="144"/>
      <c r="HF55" s="145"/>
      <c r="HG55" s="145"/>
      <c r="HH55" s="146"/>
      <c r="HI55" s="23"/>
      <c r="HL55" s="85"/>
      <c r="HM55" s="144"/>
      <c r="HN55" s="145"/>
      <c r="HO55" s="145"/>
      <c r="HP55" s="146"/>
      <c r="HQ55" s="23"/>
      <c r="HT55" s="85"/>
      <c r="HU55" s="144"/>
      <c r="HV55" s="145"/>
      <c r="HW55" s="145"/>
      <c r="HX55" s="146"/>
      <c r="HY55" s="23"/>
      <c r="IB55" s="85"/>
      <c r="IC55" s="144"/>
      <c r="ID55" s="145"/>
      <c r="IE55" s="145"/>
      <c r="IF55" s="146"/>
      <c r="IG55" s="23"/>
      <c r="IJ55" s="85"/>
      <c r="IK55" s="144"/>
      <c r="IL55" s="145"/>
      <c r="IM55" s="145"/>
      <c r="IN55" s="146"/>
      <c r="IO55" s="23"/>
      <c r="IR55" s="85"/>
      <c r="IS55" s="144"/>
      <c r="IT55" s="145"/>
      <c r="IU55" s="145"/>
      <c r="IV55" s="146"/>
      <c r="IW55" s="23"/>
      <c r="IZ55" s="85"/>
      <c r="JA55" s="144"/>
      <c r="JB55" s="145"/>
      <c r="JC55" s="145"/>
      <c r="JD55" s="146"/>
      <c r="JE55" s="23"/>
      <c r="JH55" s="85"/>
      <c r="JI55" s="144"/>
      <c r="JJ55" s="145"/>
      <c r="JK55" s="145"/>
      <c r="JL55" s="146"/>
      <c r="JM55" s="23"/>
      <c r="JP55" s="85"/>
      <c r="JQ55" s="144"/>
      <c r="JR55" s="145"/>
      <c r="JS55" s="145"/>
      <c r="JT55" s="146"/>
      <c r="JU55" s="23"/>
      <c r="JX55" s="85"/>
      <c r="JY55" s="144"/>
      <c r="JZ55" s="145"/>
      <c r="KA55" s="145"/>
      <c r="KB55" s="146"/>
      <c r="KC55" s="23"/>
      <c r="KF55" s="85"/>
      <c r="KG55" s="144"/>
      <c r="KH55" s="145"/>
      <c r="KI55" s="145"/>
      <c r="KJ55" s="146"/>
      <c r="KK55" s="23"/>
      <c r="KN55" s="85"/>
      <c r="KO55" s="144"/>
      <c r="KP55" s="145"/>
      <c r="KQ55" s="145"/>
      <c r="KR55" s="146"/>
      <c r="KS55" s="23"/>
      <c r="KV55" s="85"/>
      <c r="KW55" s="144"/>
      <c r="KX55" s="145"/>
      <c r="KY55" s="145"/>
      <c r="KZ55" s="146"/>
      <c r="LA55" s="23"/>
      <c r="LD55" s="85"/>
      <c r="LE55" s="144"/>
      <c r="LF55" s="145"/>
      <c r="LG55" s="145"/>
      <c r="LH55" s="146"/>
      <c r="LI55" s="23"/>
      <c r="LL55" s="85"/>
      <c r="LM55" s="144"/>
      <c r="LN55" s="145"/>
      <c r="LO55" s="145"/>
      <c r="LP55" s="146"/>
      <c r="LQ55" s="23"/>
      <c r="LT55" s="85"/>
      <c r="LU55" s="144"/>
      <c r="LV55" s="145"/>
      <c r="LW55" s="145"/>
      <c r="LX55" s="146"/>
      <c r="LY55" s="23"/>
      <c r="MB55" s="85"/>
      <c r="MC55" s="144"/>
      <c r="MD55" s="145"/>
      <c r="ME55" s="145"/>
      <c r="MF55" s="146"/>
      <c r="MG55" s="23"/>
      <c r="MJ55" s="85"/>
      <c r="MK55" s="144"/>
      <c r="ML55" s="145"/>
      <c r="MM55" s="145"/>
      <c r="MN55" s="146"/>
      <c r="MO55" s="23"/>
      <c r="MR55" s="85"/>
      <c r="MS55" s="144"/>
      <c r="MT55" s="145"/>
      <c r="MU55" s="145"/>
      <c r="MV55" s="146"/>
      <c r="MW55" s="23"/>
      <c r="MZ55" s="85"/>
      <c r="NA55" s="144"/>
      <c r="NB55" s="145"/>
      <c r="NC55" s="145"/>
      <c r="ND55" s="146"/>
      <c r="NE55" s="23"/>
      <c r="NH55" s="85"/>
      <c r="NI55" s="144"/>
      <c r="NJ55" s="145"/>
      <c r="NK55" s="145"/>
      <c r="NL55" s="146"/>
      <c r="NM55" s="23"/>
      <c r="NP55" s="85"/>
      <c r="NQ55" s="144"/>
      <c r="NR55" s="145"/>
      <c r="NS55" s="145"/>
      <c r="NT55" s="146"/>
      <c r="NU55" s="23"/>
      <c r="NX55" s="85"/>
      <c r="NY55" s="144"/>
      <c r="NZ55" s="145"/>
      <c r="OA55" s="145"/>
      <c r="OB55" s="146"/>
      <c r="OC55" s="23"/>
      <c r="OF55" s="85"/>
      <c r="OG55" s="144"/>
      <c r="OH55" s="145"/>
      <c r="OI55" s="145"/>
      <c r="OJ55" s="146"/>
      <c r="OK55" s="23"/>
      <c r="ON55" s="85"/>
      <c r="OO55" s="144"/>
      <c r="OP55" s="145"/>
      <c r="OQ55" s="145"/>
      <c r="OR55" s="146"/>
      <c r="OS55" s="23"/>
      <c r="OV55" s="85"/>
      <c r="OW55" s="144"/>
      <c r="OX55" s="145"/>
      <c r="OY55" s="145"/>
      <c r="OZ55" s="146"/>
      <c r="PA55" s="23"/>
      <c r="PD55" s="85"/>
      <c r="PE55" s="144"/>
      <c r="PF55" s="145"/>
      <c r="PG55" s="145"/>
      <c r="PH55" s="146"/>
      <c r="PI55" s="23"/>
      <c r="PL55" s="85"/>
      <c r="PM55" s="144"/>
      <c r="PN55" s="145"/>
      <c r="PO55" s="145"/>
      <c r="PP55" s="146"/>
      <c r="PQ55" s="23"/>
      <c r="PT55" s="85"/>
      <c r="PU55" s="144"/>
      <c r="PV55" s="145"/>
      <c r="PW55" s="145"/>
      <c r="PX55" s="146"/>
      <c r="PY55" s="23"/>
      <c r="QB55" s="85"/>
      <c r="QC55" s="144"/>
      <c r="QD55" s="145"/>
      <c r="QE55" s="145"/>
      <c r="QF55" s="146"/>
      <c r="QG55" s="23"/>
      <c r="QJ55" s="85"/>
      <c r="QK55" s="144"/>
      <c r="QL55" s="145"/>
      <c r="QM55" s="145"/>
      <c r="QN55" s="146"/>
      <c r="QO55" s="23"/>
      <c r="QR55" s="85"/>
      <c r="QS55" s="144"/>
      <c r="QT55" s="145"/>
      <c r="QU55" s="145"/>
      <c r="QV55" s="146"/>
      <c r="QW55" s="23"/>
      <c r="QZ55" s="85"/>
      <c r="RA55" s="144"/>
      <c r="RB55" s="145"/>
      <c r="RC55" s="145"/>
      <c r="RD55" s="146"/>
      <c r="RE55" s="23"/>
      <c r="RH55" s="85"/>
      <c r="RI55" s="144"/>
      <c r="RJ55" s="145"/>
      <c r="RK55" s="145"/>
      <c r="RL55" s="146"/>
      <c r="RM55" s="23"/>
      <c r="RP55" s="85"/>
      <c r="RQ55" s="144"/>
      <c r="RR55" s="145"/>
      <c r="RS55" s="145"/>
      <c r="RT55" s="146"/>
      <c r="RU55" s="23"/>
      <c r="RX55" s="85"/>
      <c r="RY55" s="144"/>
      <c r="RZ55" s="145"/>
      <c r="SA55" s="145"/>
      <c r="SB55" s="146"/>
      <c r="SC55" s="23"/>
      <c r="SF55" s="85"/>
      <c r="SG55" s="144"/>
      <c r="SH55" s="145"/>
      <c r="SI55" s="145"/>
      <c r="SJ55" s="146"/>
      <c r="SK55" s="23"/>
      <c r="SN55" s="85"/>
      <c r="SO55" s="144"/>
      <c r="SP55" s="145"/>
      <c r="SQ55" s="145"/>
      <c r="SR55" s="146"/>
      <c r="SS55" s="23"/>
      <c r="SV55" s="85"/>
      <c r="SW55" s="144"/>
      <c r="SX55" s="145"/>
      <c r="SY55" s="145"/>
      <c r="SZ55" s="146"/>
      <c r="TA55" s="23"/>
      <c r="TD55" s="85"/>
      <c r="TE55" s="144"/>
      <c r="TF55" s="145"/>
      <c r="TG55" s="145"/>
      <c r="TH55" s="146"/>
      <c r="TI55" s="23"/>
      <c r="TL55" s="85"/>
      <c r="TM55" s="144"/>
      <c r="TN55" s="145"/>
      <c r="TO55" s="145"/>
      <c r="TP55" s="146"/>
      <c r="TQ55" s="23"/>
      <c r="TT55" s="85"/>
      <c r="TU55" s="144"/>
      <c r="TV55" s="145"/>
      <c r="TW55" s="145"/>
      <c r="TX55" s="146"/>
      <c r="TY55" s="23"/>
      <c r="UB55" s="85"/>
      <c r="UC55" s="144"/>
      <c r="UD55" s="145"/>
      <c r="UE55" s="145"/>
      <c r="UF55" s="146"/>
      <c r="UG55" s="23"/>
      <c r="UJ55" s="85"/>
      <c r="UK55" s="144"/>
      <c r="UL55" s="145"/>
      <c r="UM55" s="145"/>
      <c r="UN55" s="146"/>
      <c r="UO55" s="23"/>
      <c r="UR55" s="85"/>
      <c r="US55" s="144"/>
      <c r="UT55" s="145"/>
      <c r="UU55" s="145"/>
      <c r="UV55" s="146"/>
      <c r="UW55" s="23"/>
      <c r="UZ55" s="85"/>
      <c r="VA55" s="144"/>
      <c r="VB55" s="145"/>
      <c r="VC55" s="145"/>
      <c r="VD55" s="146"/>
      <c r="VE55" s="23"/>
      <c r="VH55" s="85"/>
      <c r="VI55" s="144"/>
      <c r="VJ55" s="145"/>
      <c r="VK55" s="145"/>
      <c r="VL55" s="146"/>
      <c r="VM55" s="23"/>
      <c r="VP55" s="85"/>
      <c r="VQ55" s="144"/>
      <c r="VR55" s="145"/>
      <c r="VS55" s="145"/>
      <c r="VT55" s="146"/>
      <c r="VU55" s="23"/>
      <c r="VX55" s="85"/>
      <c r="VY55" s="144"/>
      <c r="VZ55" s="145"/>
      <c r="WA55" s="145"/>
      <c r="WB55" s="146"/>
      <c r="WC55" s="23"/>
      <c r="WF55" s="85"/>
      <c r="WG55" s="144"/>
      <c r="WH55" s="145"/>
      <c r="WI55" s="145"/>
      <c r="WJ55" s="146"/>
      <c r="WK55" s="23"/>
      <c r="WN55" s="85"/>
      <c r="WO55" s="144"/>
      <c r="WP55" s="145"/>
      <c r="WQ55" s="145"/>
      <c r="WR55" s="146"/>
      <c r="WS55" s="23"/>
      <c r="WV55" s="85"/>
      <c r="WW55" s="144"/>
      <c r="WX55" s="145"/>
      <c r="WY55" s="145"/>
      <c r="WZ55" s="146"/>
      <c r="XA55" s="23"/>
      <c r="XD55" s="85"/>
      <c r="XE55" s="144"/>
      <c r="XF55" s="145"/>
      <c r="XG55" s="145"/>
      <c r="XH55" s="146"/>
      <c r="XI55" s="23"/>
      <c r="XL55" s="85"/>
      <c r="XM55" s="144"/>
      <c r="XN55" s="145"/>
      <c r="XO55" s="145"/>
      <c r="XP55" s="146"/>
      <c r="XQ55" s="23"/>
      <c r="XT55" s="85"/>
      <c r="XU55" s="144"/>
      <c r="XV55" s="145"/>
      <c r="XW55" s="145"/>
      <c r="XX55" s="146"/>
      <c r="XY55" s="23"/>
      <c r="YB55" s="85"/>
      <c r="YC55" s="144"/>
      <c r="YD55" s="145"/>
      <c r="YE55" s="145"/>
      <c r="YF55" s="146"/>
      <c r="YG55" s="23"/>
      <c r="YJ55" s="85"/>
      <c r="YK55" s="144"/>
      <c r="YL55" s="145"/>
      <c r="YM55" s="145"/>
      <c r="YN55" s="146"/>
      <c r="YO55" s="23"/>
      <c r="YR55" s="85"/>
      <c r="YS55" s="144"/>
      <c r="YT55" s="145"/>
      <c r="YU55" s="145"/>
      <c r="YV55" s="146"/>
      <c r="YW55" s="23"/>
      <c r="YZ55" s="85"/>
      <c r="ZA55" s="144"/>
      <c r="ZB55" s="145"/>
      <c r="ZC55" s="145"/>
      <c r="ZD55" s="146"/>
      <c r="ZE55" s="23"/>
      <c r="ZH55" s="85"/>
      <c r="ZI55" s="144"/>
      <c r="ZJ55" s="145"/>
      <c r="ZK55" s="145"/>
      <c r="ZL55" s="146"/>
      <c r="ZM55" s="23"/>
      <c r="ZP55" s="85"/>
      <c r="ZQ55" s="144"/>
      <c r="ZR55" s="145"/>
      <c r="ZS55" s="145"/>
      <c r="ZT55" s="146"/>
      <c r="ZU55" s="23"/>
      <c r="ZX55" s="85"/>
      <c r="ZY55" s="144"/>
      <c r="ZZ55" s="145"/>
      <c r="AAA55" s="145"/>
      <c r="AAB55" s="146"/>
      <c r="AAC55" s="23"/>
      <c r="AAF55" s="85"/>
      <c r="AAG55" s="144"/>
      <c r="AAH55" s="145"/>
      <c r="AAI55" s="145"/>
      <c r="AAJ55" s="146"/>
      <c r="AAK55" s="23"/>
      <c r="AAN55" s="85"/>
      <c r="AAO55" s="144"/>
      <c r="AAP55" s="145"/>
      <c r="AAQ55" s="2057"/>
      <c r="AAR55" s="1694"/>
      <c r="AAS55" s="147"/>
      <c r="AAT55" s="1696"/>
      <c r="AAU55" s="1696"/>
      <c r="AAV55" s="1695"/>
      <c r="AAW55" s="1549"/>
      <c r="AAX55" s="1550"/>
      <c r="AAY55" s="1550"/>
      <c r="AAZ55" s="1694"/>
      <c r="ABA55" s="147"/>
      <c r="ABB55" s="1696"/>
      <c r="ABC55" s="1696"/>
      <c r="ABD55" s="1695"/>
      <c r="ABE55" s="1549"/>
      <c r="ABF55" s="1550"/>
      <c r="ABG55" s="1550"/>
      <c r="ABH55" s="1694"/>
      <c r="ABI55" s="147"/>
      <c r="ABJ55" s="1696"/>
      <c r="ABK55" s="1696"/>
      <c r="ABL55" s="1695"/>
      <c r="ABM55" s="1549"/>
      <c r="ABN55" s="1550"/>
      <c r="ABO55" s="1550"/>
      <c r="ABP55" s="1694"/>
      <c r="ABQ55" s="147"/>
      <c r="ABR55" s="1696"/>
      <c r="ABS55" s="1696"/>
      <c r="ABT55" s="1695"/>
      <c r="ABU55" s="1549"/>
      <c r="ABV55" s="1550"/>
      <c r="ABW55" s="1550"/>
      <c r="ABX55" s="1694"/>
      <c r="ABY55" s="147"/>
      <c r="ABZ55" s="1696"/>
      <c r="ACA55" s="1696"/>
      <c r="ACB55" s="1695"/>
      <c r="ACC55" s="1549"/>
      <c r="ACD55" s="1550"/>
      <c r="ACE55" s="1550"/>
      <c r="ACF55" s="1694"/>
      <c r="ACG55" s="147"/>
      <c r="ACH55" s="1696"/>
      <c r="ACI55" s="1696"/>
      <c r="ACJ55" s="1695"/>
      <c r="ACK55" s="1549"/>
      <c r="ACL55" s="1550"/>
      <c r="ACM55" s="1550"/>
      <c r="ACN55" s="1694"/>
      <c r="ACO55" s="147"/>
      <c r="ACP55" s="1696"/>
      <c r="ACQ55" s="1696"/>
      <c r="ACR55" s="1695"/>
      <c r="ACS55" s="1549"/>
      <c r="ACT55" s="1550"/>
      <c r="ACU55" s="1550"/>
      <c r="ACV55" s="1694"/>
      <c r="ACW55" s="147"/>
      <c r="ACX55" s="1696"/>
      <c r="ACY55" s="1696"/>
      <c r="ACZ55" s="1695"/>
      <c r="ADA55" s="1549"/>
      <c r="ADB55" s="1550"/>
      <c r="ADC55" s="1550"/>
      <c r="ADD55" s="1694"/>
      <c r="ADE55" s="147"/>
      <c r="ADF55" s="1696"/>
      <c r="ADG55" s="1696"/>
      <c r="ADH55" s="1695"/>
      <c r="ADI55" s="1549"/>
      <c r="ADJ55" s="1550"/>
      <c r="ADK55" s="1550"/>
      <c r="ADL55" s="1694"/>
      <c r="ADM55" s="147"/>
      <c r="ADN55" s="1696"/>
      <c r="ADO55" s="1696"/>
      <c r="ADP55" s="1695"/>
      <c r="ADQ55" s="1549"/>
      <c r="ADR55" s="1550"/>
      <c r="ADS55" s="1550"/>
      <c r="ADT55" s="1694"/>
      <c r="ADU55" s="147"/>
      <c r="ADV55" s="1696"/>
      <c r="ADW55" s="1696"/>
      <c r="ADX55" s="1695"/>
      <c r="ADY55" s="1549"/>
      <c r="ADZ55" s="1550"/>
      <c r="AEA55" s="1550"/>
      <c r="AEB55" s="1694"/>
      <c r="AEC55" s="147"/>
      <c r="AED55" s="1696"/>
      <c r="AEE55" s="1696"/>
      <c r="AEF55" s="1695"/>
      <c r="AEG55" s="1549"/>
      <c r="AEH55" s="1550"/>
      <c r="AEI55" s="1550"/>
      <c r="AEJ55" s="1694"/>
      <c r="AEK55" s="147"/>
      <c r="AEL55" s="1696"/>
      <c r="AEM55" s="1696"/>
      <c r="AEN55" s="1695"/>
      <c r="AEO55" s="1549"/>
      <c r="AEP55" s="1550"/>
      <c r="AEQ55" s="1550"/>
      <c r="AER55" s="1694"/>
      <c r="AES55" s="147"/>
      <c r="AET55" s="1696"/>
      <c r="AEU55" s="1696"/>
      <c r="AEV55" s="1695"/>
      <c r="AEW55" s="1549"/>
      <c r="AEX55" s="1550"/>
      <c r="AEY55" s="1550"/>
      <c r="AEZ55" s="1694"/>
      <c r="AFA55" s="147"/>
      <c r="AFB55" s="1696"/>
      <c r="AFC55" s="1696"/>
      <c r="AFD55" s="1695"/>
      <c r="AFE55" s="1549"/>
      <c r="AFF55" s="1550"/>
      <c r="AFG55" s="1550"/>
      <c r="AFH55" s="1694"/>
      <c r="AFI55" s="147"/>
      <c r="AFJ55" s="1696"/>
      <c r="AFK55" s="1696"/>
      <c r="AFL55" s="1695"/>
      <c r="AFM55" s="1549"/>
      <c r="AFN55" s="1550"/>
      <c r="AFO55" s="1550"/>
      <c r="AFP55" s="1694"/>
      <c r="AFQ55" s="147"/>
      <c r="AFR55" s="1696"/>
      <c r="AFS55" s="1696"/>
      <c r="AFT55" s="1695"/>
      <c r="AFU55" s="1549"/>
      <c r="AFV55" s="1550"/>
      <c r="AFW55" s="1550"/>
      <c r="AFX55" s="1694"/>
      <c r="AFY55" s="147"/>
      <c r="AFZ55" s="1696"/>
      <c r="AGA55" s="1696"/>
      <c r="AGB55" s="1695"/>
      <c r="AGC55" s="1549"/>
      <c r="AGD55" s="1550"/>
      <c r="AGE55" s="1550"/>
      <c r="AGF55" s="1694"/>
      <c r="AGG55" s="147"/>
      <c r="AGH55" s="1696"/>
      <c r="AGI55" s="1696"/>
      <c r="AGJ55" s="1695"/>
      <c r="AGK55" s="1549"/>
      <c r="AGL55" s="1550"/>
      <c r="AGM55" s="1550"/>
      <c r="AGN55" s="1694"/>
      <c r="AGO55" s="147"/>
      <c r="AGP55" s="1696"/>
      <c r="AGQ55" s="1696"/>
      <c r="AGR55" s="1695"/>
      <c r="AGS55" s="1549"/>
      <c r="AGT55" s="1550"/>
      <c r="AGU55" s="1550"/>
      <c r="AGV55" s="1694"/>
      <c r="AGW55" s="147"/>
      <c r="AGX55" s="1696"/>
      <c r="AGY55" s="1696"/>
      <c r="AGZ55" s="1695"/>
      <c r="AHA55" s="1549"/>
      <c r="AHB55" s="1550"/>
      <c r="AHC55" s="1550"/>
      <c r="AHD55" s="1694"/>
      <c r="AHE55" s="147"/>
      <c r="AHF55" s="1696"/>
      <c r="AHG55" s="1696"/>
      <c r="AHH55" s="1695"/>
      <c r="AHI55" s="1549"/>
      <c r="AHJ55" s="1550"/>
      <c r="AHK55" s="1550"/>
      <c r="AHL55" s="1694"/>
      <c r="AHM55" s="147"/>
      <c r="AHN55" s="1696"/>
      <c r="AHO55" s="1696"/>
      <c r="AHP55" s="1695"/>
      <c r="AHQ55" s="1549"/>
      <c r="AHR55" s="1550"/>
      <c r="AHS55" s="1550"/>
      <c r="AHT55" s="1694"/>
      <c r="AHU55" s="147"/>
      <c r="AHV55" s="1696"/>
      <c r="AHW55" s="1696"/>
      <c r="AHX55" s="1695"/>
      <c r="AHY55" s="1549"/>
      <c r="AHZ55" s="1550"/>
      <c r="AIA55" s="1550"/>
      <c r="AIB55" s="1694"/>
      <c r="AIC55" s="147"/>
      <c r="AID55" s="1696"/>
      <c r="AIE55" s="1696"/>
      <c r="AIF55" s="1695"/>
      <c r="AIG55" s="1549"/>
      <c r="AIH55" s="1550"/>
      <c r="AII55" s="1550"/>
      <c r="AIJ55" s="1694"/>
      <c r="AIK55" s="147"/>
      <c r="AIL55" s="1696"/>
      <c r="AIM55" s="1696"/>
      <c r="AIN55" s="1695"/>
      <c r="AIO55" s="1549"/>
      <c r="AIP55" s="1550"/>
      <c r="AIQ55" s="1550"/>
      <c r="AIR55" s="1694"/>
      <c r="AIS55" s="147"/>
      <c r="AIT55" s="1696"/>
      <c r="AIU55" s="1696"/>
      <c r="AIV55" s="1695"/>
      <c r="AIW55" s="1549"/>
      <c r="AIX55" s="1550"/>
      <c r="AIY55" s="1550"/>
      <c r="AIZ55" s="1694"/>
      <c r="AJA55" s="147"/>
      <c r="AJB55" s="1696"/>
      <c r="AJC55" s="1696"/>
      <c r="AJD55" s="1695"/>
      <c r="AJE55" s="1549"/>
      <c r="AJF55" s="1550"/>
      <c r="AJG55" s="1550"/>
      <c r="AJH55" s="1694"/>
      <c r="AJI55" s="147"/>
      <c r="AJJ55" s="1696"/>
      <c r="AJK55" s="1696"/>
      <c r="AJL55" s="1695"/>
      <c r="AJM55" s="1549"/>
      <c r="AJN55" s="1550"/>
      <c r="AJO55" s="1550"/>
      <c r="AJP55" s="1694"/>
      <c r="AJQ55" s="147"/>
      <c r="AJR55" s="1696"/>
      <c r="AJS55" s="1696"/>
      <c r="AJT55" s="1695"/>
      <c r="AJU55" s="1549"/>
      <c r="AJV55" s="1550"/>
      <c r="AJW55" s="1550"/>
      <c r="AJX55" s="1694"/>
      <c r="AJY55" s="147"/>
      <c r="AJZ55" s="1696"/>
      <c r="AKA55" s="1696"/>
      <c r="AKB55" s="1695"/>
      <c r="AKC55" s="1549"/>
      <c r="AKD55" s="1550"/>
      <c r="AKE55" s="1550"/>
      <c r="AKF55" s="1694"/>
      <c r="AKG55" s="147"/>
      <c r="AKH55" s="1696"/>
      <c r="AKI55" s="1696"/>
      <c r="AKJ55" s="1695"/>
      <c r="AKK55" s="1549"/>
      <c r="AKL55" s="1550"/>
      <c r="AKM55" s="1550"/>
      <c r="AKN55" s="1694"/>
      <c r="AKO55" s="147"/>
      <c r="AKP55" s="1696"/>
      <c r="AKQ55" s="1696"/>
      <c r="AKR55" s="1695"/>
      <c r="AKS55" s="1549"/>
      <c r="AKT55" s="1550"/>
      <c r="AKU55" s="1550"/>
      <c r="AKV55" s="1694"/>
      <c r="AKW55" s="147"/>
      <c r="AKX55" s="1696"/>
      <c r="AKY55" s="1696"/>
      <c r="AKZ55" s="1695"/>
      <c r="ALA55" s="1549"/>
      <c r="ALB55" s="1550"/>
      <c r="ALC55" s="1550"/>
      <c r="ALD55" s="1694"/>
      <c r="ALE55" s="147"/>
      <c r="ALF55" s="1696"/>
      <c r="ALG55" s="1696"/>
      <c r="ALH55" s="1695"/>
      <c r="ALI55" s="1549"/>
      <c r="ALJ55" s="1550"/>
      <c r="ALK55" s="1550"/>
      <c r="ALL55" s="1694"/>
      <c r="ALM55" s="147"/>
      <c r="ALN55" s="1696"/>
      <c r="ALO55" s="1696"/>
      <c r="ALP55" s="1695"/>
      <c r="ALQ55" s="1549"/>
      <c r="ALR55" s="1550"/>
      <c r="ALS55" s="1550"/>
      <c r="ALT55" s="1694"/>
      <c r="ALU55" s="147"/>
      <c r="ALV55" s="1696"/>
      <c r="ALW55" s="1696"/>
      <c r="ALX55" s="1695"/>
      <c r="ALY55" s="1549"/>
      <c r="ALZ55" s="1550"/>
      <c r="AMA55" s="1550"/>
      <c r="AMB55" s="1694"/>
      <c r="AMC55" s="147"/>
      <c r="AMD55" s="1696"/>
      <c r="AME55" s="1696"/>
      <c r="AMF55" s="1695"/>
      <c r="AMG55" s="1549"/>
      <c r="AMH55" s="1550"/>
      <c r="AMI55" s="1550"/>
      <c r="AMJ55" s="1703"/>
    </row>
    <row r="56" spans="1:1024" s="72" customFormat="1" ht="30" customHeight="1">
      <c r="A56" s="1535">
        <v>6200000000</v>
      </c>
      <c r="B56" s="1793" t="s">
        <v>4045</v>
      </c>
      <c r="C56" s="1535" t="s">
        <v>4033</v>
      </c>
      <c r="D56" s="1535" t="s">
        <v>4039</v>
      </c>
      <c r="E56" s="1535">
        <v>6</v>
      </c>
      <c r="F56" s="1549">
        <v>7.73</v>
      </c>
      <c r="G56" s="1536">
        <f>F56*$I$2</f>
        <v>0</v>
      </c>
      <c r="H56" s="1536">
        <f>G56-G56*($I$1)</f>
        <v>0</v>
      </c>
      <c r="I56"/>
      <c r="L56" s="85"/>
      <c r="M56" s="85"/>
      <c r="N56" s="144"/>
      <c r="O56" s="145"/>
      <c r="P56" s="145"/>
      <c r="Q56" s="146"/>
      <c r="T56" s="85"/>
      <c r="U56" s="144"/>
      <c r="V56" s="145"/>
      <c r="W56" s="145"/>
      <c r="X56" s="146"/>
      <c r="Y56" s="1792"/>
      <c r="AB56" s="85"/>
      <c r="AC56" s="144"/>
      <c r="AD56" s="145"/>
      <c r="AE56" s="145"/>
      <c r="AF56" s="146"/>
      <c r="AG56" s="1792"/>
      <c r="AJ56" s="85"/>
      <c r="AK56" s="144"/>
      <c r="AL56" s="145"/>
      <c r="AM56" s="145"/>
      <c r="AN56" s="146"/>
      <c r="AO56" s="1792"/>
      <c r="AR56" s="85"/>
      <c r="AS56" s="144"/>
      <c r="AT56" s="145"/>
      <c r="AU56" s="145"/>
      <c r="AV56" s="146"/>
      <c r="AW56" s="1792"/>
      <c r="AZ56" s="85"/>
      <c r="BA56" s="144"/>
      <c r="BB56" s="145"/>
      <c r="BC56" s="145"/>
      <c r="BD56" s="146"/>
      <c r="BE56" s="1792"/>
      <c r="BH56" s="85"/>
      <c r="BI56" s="144"/>
      <c r="BJ56" s="145"/>
      <c r="BK56" s="145"/>
      <c r="BL56" s="146"/>
      <c r="BM56" s="1792"/>
      <c r="BP56" s="85"/>
      <c r="BQ56" s="144"/>
      <c r="BR56" s="145"/>
      <c r="BS56" s="145"/>
      <c r="BT56" s="146"/>
      <c r="BU56" s="1792"/>
      <c r="BX56" s="85"/>
      <c r="BY56" s="144"/>
      <c r="BZ56" s="145"/>
      <c r="CA56" s="145"/>
      <c r="CB56" s="146"/>
      <c r="CC56" s="1792"/>
      <c r="CF56" s="85"/>
      <c r="CG56" s="144"/>
      <c r="CH56" s="145"/>
      <c r="CI56" s="145"/>
      <c r="CJ56" s="146"/>
      <c r="CK56" s="1792"/>
      <c r="CN56" s="85"/>
      <c r="CO56" s="144"/>
      <c r="CP56" s="145"/>
      <c r="CQ56" s="145"/>
      <c r="CR56" s="146"/>
      <c r="CS56" s="1792"/>
      <c r="CV56" s="85"/>
      <c r="CW56" s="144"/>
      <c r="CX56" s="145"/>
      <c r="CY56" s="145"/>
      <c r="CZ56" s="146"/>
      <c r="DA56" s="1792"/>
      <c r="DD56" s="85"/>
      <c r="DE56" s="144"/>
      <c r="DF56" s="145"/>
      <c r="DG56" s="145"/>
      <c r="DH56" s="146"/>
      <c r="DI56" s="1792"/>
      <c r="DL56" s="85"/>
      <c r="DM56" s="144"/>
      <c r="DN56" s="145"/>
      <c r="DO56" s="145"/>
      <c r="DP56" s="146"/>
      <c r="DQ56" s="1792"/>
      <c r="DT56" s="85"/>
      <c r="DU56" s="144"/>
      <c r="DV56" s="145"/>
      <c r="DW56" s="145"/>
      <c r="DX56" s="146"/>
      <c r="DY56" s="1792"/>
      <c r="EB56" s="85"/>
      <c r="EC56" s="144"/>
      <c r="ED56" s="145"/>
      <c r="EE56" s="145"/>
      <c r="EF56" s="146"/>
      <c r="EG56" s="1792"/>
      <c r="EJ56" s="85"/>
      <c r="EK56" s="144"/>
      <c r="EL56" s="145"/>
      <c r="EM56" s="145"/>
      <c r="EN56" s="146"/>
      <c r="EO56" s="1792"/>
      <c r="ER56" s="85"/>
      <c r="ES56" s="144"/>
      <c r="ET56" s="145"/>
      <c r="EU56" s="145"/>
      <c r="EV56" s="146"/>
      <c r="EW56" s="1792"/>
      <c r="EZ56" s="85"/>
      <c r="FA56" s="144"/>
      <c r="FB56" s="145"/>
      <c r="FC56" s="145"/>
      <c r="FD56" s="146"/>
      <c r="FE56" s="1792"/>
      <c r="FH56" s="85"/>
      <c r="FI56" s="144"/>
      <c r="FJ56" s="145"/>
      <c r="FK56" s="145"/>
      <c r="FL56" s="146"/>
      <c r="FM56" s="1792"/>
      <c r="FP56" s="85"/>
      <c r="FQ56" s="144"/>
      <c r="FR56" s="145"/>
      <c r="FS56" s="145"/>
      <c r="FT56" s="146"/>
      <c r="FU56" s="1792"/>
      <c r="FX56" s="85"/>
      <c r="FY56" s="144"/>
      <c r="FZ56" s="145"/>
      <c r="GA56" s="145"/>
      <c r="GB56" s="146"/>
      <c r="GC56" s="1792"/>
      <c r="GF56" s="85"/>
      <c r="GG56" s="144"/>
      <c r="GH56" s="145"/>
      <c r="GI56" s="145"/>
      <c r="GJ56" s="146"/>
      <c r="GK56" s="1792"/>
      <c r="GN56" s="85"/>
      <c r="GO56" s="144"/>
      <c r="GP56" s="145"/>
      <c r="GQ56" s="145"/>
      <c r="GR56" s="146"/>
      <c r="GS56" s="1792"/>
      <c r="GV56" s="85"/>
      <c r="GW56" s="144"/>
      <c r="GX56" s="145"/>
      <c r="GY56" s="145"/>
      <c r="GZ56" s="146"/>
      <c r="HA56" s="1792"/>
      <c r="HD56" s="85"/>
      <c r="HE56" s="144"/>
      <c r="HF56" s="145"/>
      <c r="HG56" s="145"/>
      <c r="HH56" s="146"/>
      <c r="HI56" s="1792"/>
      <c r="HL56" s="85"/>
      <c r="HM56" s="144"/>
      <c r="HN56" s="145"/>
      <c r="HO56" s="145"/>
      <c r="HP56" s="146"/>
      <c r="HQ56" s="1792"/>
      <c r="HT56" s="85"/>
      <c r="HU56" s="144"/>
      <c r="HV56" s="145"/>
      <c r="HW56" s="145"/>
      <c r="HX56" s="146"/>
      <c r="HY56" s="1792"/>
      <c r="IB56" s="85"/>
      <c r="IC56" s="144"/>
      <c r="ID56" s="145"/>
      <c r="IE56" s="145"/>
      <c r="IF56" s="146"/>
      <c r="IG56" s="1792"/>
      <c r="IJ56" s="85"/>
      <c r="IK56" s="144"/>
      <c r="IL56" s="145"/>
      <c r="IM56" s="145"/>
      <c r="IN56" s="146"/>
      <c r="IO56" s="1792"/>
      <c r="IR56" s="85"/>
      <c r="IS56" s="144"/>
      <c r="IT56" s="145"/>
      <c r="IU56" s="145"/>
      <c r="IV56" s="146"/>
      <c r="IW56" s="1792"/>
      <c r="IZ56" s="85"/>
      <c r="JA56" s="144"/>
      <c r="JB56" s="145"/>
      <c r="JC56" s="145"/>
      <c r="JD56" s="146"/>
      <c r="JE56" s="1792"/>
      <c r="JH56" s="85"/>
      <c r="JI56" s="144"/>
      <c r="JJ56" s="145"/>
      <c r="JK56" s="145"/>
      <c r="JL56" s="146"/>
      <c r="JM56" s="1792"/>
      <c r="JP56" s="85"/>
      <c r="JQ56" s="144"/>
      <c r="JR56" s="145"/>
      <c r="JS56" s="145"/>
      <c r="JT56" s="146"/>
      <c r="JU56" s="1792"/>
      <c r="JX56" s="85"/>
      <c r="JY56" s="144"/>
      <c r="JZ56" s="145"/>
      <c r="KA56" s="145"/>
      <c r="KB56" s="146"/>
      <c r="KC56" s="1792"/>
      <c r="KF56" s="85"/>
      <c r="KG56" s="144"/>
      <c r="KH56" s="145"/>
      <c r="KI56" s="145"/>
      <c r="KJ56" s="146"/>
      <c r="KK56" s="1792"/>
      <c r="KN56" s="85"/>
      <c r="KO56" s="144"/>
      <c r="KP56" s="145"/>
      <c r="KQ56" s="145"/>
      <c r="KR56" s="146"/>
      <c r="KS56" s="1792"/>
      <c r="KV56" s="85"/>
      <c r="KW56" s="144"/>
      <c r="KX56" s="145"/>
      <c r="KY56" s="145"/>
      <c r="KZ56" s="146"/>
      <c r="LA56" s="1792"/>
      <c r="LD56" s="85"/>
      <c r="LE56" s="144"/>
      <c r="LF56" s="145"/>
      <c r="LG56" s="145"/>
      <c r="LH56" s="146"/>
      <c r="LI56" s="1792"/>
      <c r="LL56" s="85"/>
      <c r="LM56" s="144"/>
      <c r="LN56" s="145"/>
      <c r="LO56" s="145"/>
      <c r="LP56" s="146"/>
      <c r="LQ56" s="1792"/>
      <c r="LT56" s="85"/>
      <c r="LU56" s="144"/>
      <c r="LV56" s="145"/>
      <c r="LW56" s="145"/>
      <c r="LX56" s="146"/>
      <c r="LY56" s="1792"/>
      <c r="MB56" s="85"/>
      <c r="MC56" s="144"/>
      <c r="MD56" s="145"/>
      <c r="ME56" s="145"/>
      <c r="MF56" s="146"/>
      <c r="MG56" s="1792"/>
      <c r="MJ56" s="85"/>
      <c r="MK56" s="144"/>
      <c r="ML56" s="145"/>
      <c r="MM56" s="145"/>
      <c r="MN56" s="146"/>
      <c r="MO56" s="1792"/>
      <c r="MR56" s="85"/>
      <c r="MS56" s="144"/>
      <c r="MT56" s="145"/>
      <c r="MU56" s="145"/>
      <c r="MV56" s="146"/>
      <c r="MW56" s="1792"/>
      <c r="MZ56" s="85"/>
      <c r="NA56" s="144"/>
      <c r="NB56" s="145"/>
      <c r="NC56" s="145"/>
      <c r="ND56" s="146"/>
      <c r="NE56" s="1792"/>
      <c r="NH56" s="85"/>
      <c r="NI56" s="144"/>
      <c r="NJ56" s="145"/>
      <c r="NK56" s="145"/>
      <c r="NL56" s="146"/>
      <c r="NM56" s="1792"/>
      <c r="NP56" s="85"/>
      <c r="NQ56" s="144"/>
      <c r="NR56" s="145"/>
      <c r="NS56" s="145"/>
      <c r="NT56" s="146"/>
      <c r="NU56" s="1792"/>
      <c r="NX56" s="85"/>
      <c r="NY56" s="144"/>
      <c r="NZ56" s="145"/>
      <c r="OA56" s="145"/>
      <c r="OB56" s="146"/>
      <c r="OC56" s="1792"/>
      <c r="OF56" s="85"/>
      <c r="OG56" s="144"/>
      <c r="OH56" s="145"/>
      <c r="OI56" s="145"/>
      <c r="OJ56" s="146"/>
      <c r="OK56" s="1792"/>
      <c r="ON56" s="85"/>
      <c r="OO56" s="144"/>
      <c r="OP56" s="145"/>
      <c r="OQ56" s="145"/>
      <c r="OR56" s="146"/>
      <c r="OS56" s="1792"/>
      <c r="OV56" s="85"/>
      <c r="OW56" s="144"/>
      <c r="OX56" s="145"/>
      <c r="OY56" s="145"/>
      <c r="OZ56" s="146"/>
      <c r="PA56" s="1792"/>
      <c r="PD56" s="85"/>
      <c r="PE56" s="144"/>
      <c r="PF56" s="145"/>
      <c r="PG56" s="145"/>
      <c r="PH56" s="146"/>
      <c r="PI56" s="1792"/>
      <c r="PL56" s="85"/>
      <c r="PM56" s="144"/>
      <c r="PN56" s="145"/>
      <c r="PO56" s="145"/>
      <c r="PP56" s="146"/>
      <c r="PQ56" s="1792"/>
      <c r="PT56" s="85"/>
      <c r="PU56" s="144"/>
      <c r="PV56" s="145"/>
      <c r="PW56" s="145"/>
      <c r="PX56" s="146"/>
      <c r="PY56" s="1792"/>
      <c r="QB56" s="85"/>
      <c r="QC56" s="144"/>
      <c r="QD56" s="145"/>
      <c r="QE56" s="145"/>
      <c r="QF56" s="146"/>
      <c r="QG56" s="1792"/>
      <c r="QJ56" s="85"/>
      <c r="QK56" s="144"/>
      <c r="QL56" s="145"/>
      <c r="QM56" s="145"/>
      <c r="QN56" s="146"/>
      <c r="QO56" s="1792"/>
      <c r="QR56" s="85"/>
      <c r="QS56" s="144"/>
      <c r="QT56" s="145"/>
      <c r="QU56" s="145"/>
      <c r="QV56" s="146"/>
      <c r="QW56" s="1792"/>
      <c r="QZ56" s="85"/>
      <c r="RA56" s="144"/>
      <c r="RB56" s="145"/>
      <c r="RC56" s="145"/>
      <c r="RD56" s="146"/>
      <c r="RE56" s="1792"/>
      <c r="RH56" s="85"/>
      <c r="RI56" s="144"/>
      <c r="RJ56" s="145"/>
      <c r="RK56" s="145"/>
      <c r="RL56" s="146"/>
      <c r="RM56" s="1792"/>
      <c r="RP56" s="85"/>
      <c r="RQ56" s="144"/>
      <c r="RR56" s="145"/>
      <c r="RS56" s="145"/>
      <c r="RT56" s="146"/>
      <c r="RU56" s="1792"/>
      <c r="RX56" s="85"/>
      <c r="RY56" s="144"/>
      <c r="RZ56" s="145"/>
      <c r="SA56" s="145"/>
      <c r="SB56" s="146"/>
      <c r="SC56" s="1792"/>
      <c r="SF56" s="85"/>
      <c r="SG56" s="144"/>
      <c r="SH56" s="145"/>
      <c r="SI56" s="145"/>
      <c r="SJ56" s="146"/>
      <c r="SK56" s="1792"/>
      <c r="SN56" s="85"/>
      <c r="SO56" s="144"/>
      <c r="SP56" s="145"/>
      <c r="SQ56" s="145"/>
      <c r="SR56" s="146"/>
      <c r="SS56" s="1792"/>
      <c r="SV56" s="85"/>
      <c r="SW56" s="144"/>
      <c r="SX56" s="145"/>
      <c r="SY56" s="145"/>
      <c r="SZ56" s="146"/>
      <c r="TA56" s="1792"/>
      <c r="TD56" s="85"/>
      <c r="TE56" s="144"/>
      <c r="TF56" s="145"/>
      <c r="TG56" s="145"/>
      <c r="TH56" s="146"/>
      <c r="TI56" s="1792"/>
      <c r="TL56" s="85"/>
      <c r="TM56" s="144"/>
      <c r="TN56" s="145"/>
      <c r="TO56" s="145"/>
      <c r="TP56" s="146"/>
      <c r="TQ56" s="1792"/>
      <c r="TT56" s="85"/>
      <c r="TU56" s="144"/>
      <c r="TV56" s="145"/>
      <c r="TW56" s="145"/>
      <c r="TX56" s="146"/>
      <c r="TY56" s="1792"/>
      <c r="UB56" s="85"/>
      <c r="UC56" s="144"/>
      <c r="UD56" s="145"/>
      <c r="UE56" s="145"/>
      <c r="UF56" s="146"/>
      <c r="UG56" s="1792"/>
      <c r="UJ56" s="85"/>
      <c r="UK56" s="144"/>
      <c r="UL56" s="145"/>
      <c r="UM56" s="145"/>
      <c r="UN56" s="146"/>
      <c r="UO56" s="1792"/>
      <c r="UR56" s="85"/>
      <c r="US56" s="144"/>
      <c r="UT56" s="145"/>
      <c r="UU56" s="145"/>
      <c r="UV56" s="146"/>
      <c r="UW56" s="1792"/>
      <c r="UZ56" s="85"/>
      <c r="VA56" s="144"/>
      <c r="VB56" s="145"/>
      <c r="VC56" s="145"/>
      <c r="VD56" s="146"/>
      <c r="VE56" s="1792"/>
      <c r="VH56" s="85"/>
      <c r="VI56" s="144"/>
      <c r="VJ56" s="145"/>
      <c r="VK56" s="145"/>
      <c r="VL56" s="146"/>
      <c r="VM56" s="1792"/>
      <c r="VP56" s="85"/>
      <c r="VQ56" s="144"/>
      <c r="VR56" s="145"/>
      <c r="VS56" s="145"/>
      <c r="VT56" s="146"/>
      <c r="VU56" s="1792"/>
      <c r="VX56" s="85"/>
      <c r="VY56" s="144"/>
      <c r="VZ56" s="145"/>
      <c r="WA56" s="145"/>
      <c r="WB56" s="146"/>
      <c r="WC56" s="1792"/>
      <c r="WF56" s="85"/>
      <c r="WG56" s="144"/>
      <c r="WH56" s="145"/>
      <c r="WI56" s="145"/>
      <c r="WJ56" s="146"/>
      <c r="WK56" s="1792"/>
      <c r="WN56" s="85"/>
      <c r="WO56" s="144"/>
      <c r="WP56" s="145"/>
      <c r="WQ56" s="145"/>
      <c r="WR56" s="146"/>
      <c r="WS56" s="1792"/>
      <c r="WV56" s="85"/>
      <c r="WW56" s="144"/>
      <c r="WX56" s="145"/>
      <c r="WY56" s="145"/>
      <c r="WZ56" s="146"/>
      <c r="XA56" s="1792"/>
      <c r="XD56" s="85"/>
      <c r="XE56" s="144"/>
      <c r="XF56" s="145"/>
      <c r="XG56" s="145"/>
      <c r="XH56" s="146"/>
      <c r="XI56" s="1792"/>
      <c r="XL56" s="85"/>
      <c r="XM56" s="144"/>
      <c r="XN56" s="145"/>
      <c r="XO56" s="145"/>
      <c r="XP56" s="146"/>
      <c r="XQ56" s="1792"/>
      <c r="XT56" s="85"/>
      <c r="XU56" s="144"/>
      <c r="XV56" s="145"/>
      <c r="XW56" s="145"/>
      <c r="XX56" s="146"/>
      <c r="XY56" s="1792"/>
      <c r="YB56" s="85"/>
      <c r="YC56" s="144"/>
      <c r="YD56" s="145"/>
      <c r="YE56" s="145"/>
      <c r="YF56" s="146"/>
      <c r="YG56" s="1792"/>
      <c r="YJ56" s="85"/>
      <c r="YK56" s="144"/>
      <c r="YL56" s="145"/>
      <c r="YM56" s="145"/>
      <c r="YN56" s="146"/>
      <c r="YO56" s="1792"/>
      <c r="YR56" s="85"/>
      <c r="YS56" s="144"/>
      <c r="YT56" s="145"/>
      <c r="YU56" s="145"/>
      <c r="YV56" s="146"/>
      <c r="YW56" s="1792"/>
      <c r="YZ56" s="85"/>
      <c r="ZA56" s="144"/>
      <c r="ZB56" s="145"/>
      <c r="ZC56" s="145"/>
      <c r="ZD56" s="146"/>
      <c r="ZE56" s="1792"/>
      <c r="ZH56" s="85"/>
      <c r="ZI56" s="144"/>
      <c r="ZJ56" s="145"/>
      <c r="ZK56" s="145"/>
      <c r="ZL56" s="146"/>
      <c r="ZM56" s="1792"/>
      <c r="ZP56" s="85"/>
      <c r="ZQ56" s="144"/>
      <c r="ZR56" s="145"/>
      <c r="ZS56" s="145"/>
      <c r="ZT56" s="146"/>
      <c r="ZU56" s="1792"/>
      <c r="ZX56" s="85"/>
      <c r="ZY56" s="144"/>
      <c r="ZZ56" s="145"/>
      <c r="AAA56" s="145"/>
      <c r="AAB56" s="146"/>
      <c r="AAC56" s="1792"/>
      <c r="AAF56" s="85"/>
      <c r="AAG56" s="144"/>
      <c r="AAH56" s="145"/>
      <c r="AAI56" s="145"/>
      <c r="AAJ56" s="146"/>
      <c r="AAK56" s="1792"/>
      <c r="AAN56" s="85"/>
      <c r="AAO56" s="144"/>
      <c r="AAP56" s="145"/>
      <c r="AAQ56" s="2057"/>
      <c r="AAR56" s="1694"/>
      <c r="AAS56" s="1790"/>
      <c r="AAT56" s="1696"/>
      <c r="AAU56" s="1696"/>
      <c r="AAV56" s="1695"/>
      <c r="AAW56" s="1549"/>
      <c r="AAX56" s="1550"/>
      <c r="AAY56" s="1550"/>
      <c r="AAZ56" s="1694"/>
      <c r="ABA56" s="1790"/>
      <c r="ABB56" s="1696"/>
      <c r="ABC56" s="1696"/>
      <c r="ABD56" s="1695"/>
      <c r="ABE56" s="1549"/>
      <c r="ABF56" s="1550"/>
      <c r="ABG56" s="1550"/>
      <c r="ABH56" s="1694"/>
      <c r="ABI56" s="1790"/>
      <c r="ABJ56" s="1696"/>
      <c r="ABK56" s="1696"/>
      <c r="ABL56" s="1695"/>
      <c r="ABM56" s="1549"/>
      <c r="ABN56" s="1550"/>
      <c r="ABO56" s="1550"/>
      <c r="ABP56" s="1694"/>
      <c r="ABQ56" s="1790"/>
      <c r="ABR56" s="1696"/>
      <c r="ABS56" s="1696"/>
      <c r="ABT56" s="1695"/>
      <c r="ABU56" s="1549"/>
      <c r="ABV56" s="1550"/>
      <c r="ABW56" s="1550"/>
      <c r="ABX56" s="1694"/>
      <c r="ABY56" s="1790"/>
      <c r="ABZ56" s="1696"/>
      <c r="ACA56" s="1696"/>
      <c r="ACB56" s="1695"/>
      <c r="ACC56" s="1549"/>
      <c r="ACD56" s="1550"/>
      <c r="ACE56" s="1550"/>
      <c r="ACF56" s="1694"/>
      <c r="ACG56" s="1790"/>
      <c r="ACH56" s="1696"/>
      <c r="ACI56" s="1696"/>
      <c r="ACJ56" s="1695"/>
      <c r="ACK56" s="1549"/>
      <c r="ACL56" s="1550"/>
      <c r="ACM56" s="1550"/>
      <c r="ACN56" s="1694"/>
      <c r="ACO56" s="1790"/>
      <c r="ACP56" s="1696"/>
      <c r="ACQ56" s="1696"/>
      <c r="ACR56" s="1695"/>
      <c r="ACS56" s="1549"/>
      <c r="ACT56" s="1550"/>
      <c r="ACU56" s="1550"/>
      <c r="ACV56" s="1694"/>
      <c r="ACW56" s="1790"/>
      <c r="ACX56" s="1696"/>
      <c r="ACY56" s="1696"/>
      <c r="ACZ56" s="1695"/>
      <c r="ADA56" s="1549"/>
      <c r="ADB56" s="1550"/>
      <c r="ADC56" s="1550"/>
      <c r="ADD56" s="1694"/>
      <c r="ADE56" s="1790"/>
      <c r="ADF56" s="1696"/>
      <c r="ADG56" s="1696"/>
      <c r="ADH56" s="1695"/>
      <c r="ADI56" s="1549"/>
      <c r="ADJ56" s="1550"/>
      <c r="ADK56" s="1550"/>
      <c r="ADL56" s="1694"/>
      <c r="ADM56" s="1790"/>
      <c r="ADN56" s="1696"/>
      <c r="ADO56" s="1696"/>
      <c r="ADP56" s="1695"/>
      <c r="ADQ56" s="1549"/>
      <c r="ADR56" s="1550"/>
      <c r="ADS56" s="1550"/>
      <c r="ADT56" s="1694"/>
      <c r="ADU56" s="1790"/>
      <c r="ADV56" s="1696"/>
      <c r="ADW56" s="1696"/>
      <c r="ADX56" s="1695"/>
      <c r="ADY56" s="1549"/>
      <c r="ADZ56" s="1550"/>
      <c r="AEA56" s="1550"/>
      <c r="AEB56" s="1694"/>
      <c r="AEC56" s="1790"/>
      <c r="AED56" s="1696"/>
      <c r="AEE56" s="1696"/>
      <c r="AEF56" s="1695"/>
      <c r="AEG56" s="1549"/>
      <c r="AEH56" s="1550"/>
      <c r="AEI56" s="1550"/>
      <c r="AEJ56" s="1694"/>
      <c r="AEK56" s="1790"/>
      <c r="AEL56" s="1696"/>
      <c r="AEM56" s="1696"/>
      <c r="AEN56" s="1695"/>
      <c r="AEO56" s="1549"/>
      <c r="AEP56" s="1550"/>
      <c r="AEQ56" s="1550"/>
      <c r="AER56" s="1694"/>
      <c r="AES56" s="1790"/>
      <c r="AET56" s="1696"/>
      <c r="AEU56" s="1696"/>
      <c r="AEV56" s="1695"/>
      <c r="AEW56" s="1549"/>
      <c r="AEX56" s="1550"/>
      <c r="AEY56" s="1550"/>
      <c r="AEZ56" s="1694"/>
      <c r="AFA56" s="1790"/>
      <c r="AFB56" s="1696"/>
      <c r="AFC56" s="1696"/>
      <c r="AFD56" s="1695"/>
      <c r="AFE56" s="1549"/>
      <c r="AFF56" s="1550"/>
      <c r="AFG56" s="1550"/>
      <c r="AFH56" s="1694"/>
      <c r="AFI56" s="1790"/>
      <c r="AFJ56" s="1696"/>
      <c r="AFK56" s="1696"/>
      <c r="AFL56" s="1695"/>
      <c r="AFM56" s="1549"/>
      <c r="AFN56" s="1550"/>
      <c r="AFO56" s="1550"/>
      <c r="AFP56" s="1694"/>
      <c r="AFQ56" s="1790"/>
      <c r="AFR56" s="1696"/>
      <c r="AFS56" s="1696"/>
      <c r="AFT56" s="1695"/>
      <c r="AFU56" s="1549"/>
      <c r="AFV56" s="1550"/>
      <c r="AFW56" s="1550"/>
      <c r="AFX56" s="1694"/>
      <c r="AFY56" s="1790"/>
      <c r="AFZ56" s="1696"/>
      <c r="AGA56" s="1696"/>
      <c r="AGB56" s="1695"/>
      <c r="AGC56" s="1549"/>
      <c r="AGD56" s="1550"/>
      <c r="AGE56" s="1550"/>
      <c r="AGF56" s="1694"/>
      <c r="AGG56" s="1790"/>
      <c r="AGH56" s="1696"/>
      <c r="AGI56" s="1696"/>
      <c r="AGJ56" s="1695"/>
      <c r="AGK56" s="1549"/>
      <c r="AGL56" s="1550"/>
      <c r="AGM56" s="1550"/>
      <c r="AGN56" s="1694"/>
      <c r="AGO56" s="1790"/>
      <c r="AGP56" s="1696"/>
      <c r="AGQ56" s="1696"/>
      <c r="AGR56" s="1695"/>
      <c r="AGS56" s="1549"/>
      <c r="AGT56" s="1550"/>
      <c r="AGU56" s="1550"/>
      <c r="AGV56" s="1694"/>
      <c r="AGW56" s="1790"/>
      <c r="AGX56" s="1696"/>
      <c r="AGY56" s="1696"/>
      <c r="AGZ56" s="1695"/>
      <c r="AHA56" s="1549"/>
      <c r="AHB56" s="1550"/>
      <c r="AHC56" s="1550"/>
      <c r="AHD56" s="1694"/>
      <c r="AHE56" s="1790"/>
      <c r="AHF56" s="1696"/>
      <c r="AHG56" s="1696"/>
      <c r="AHH56" s="1695"/>
      <c r="AHI56" s="1549"/>
      <c r="AHJ56" s="1550"/>
      <c r="AHK56" s="1550"/>
      <c r="AHL56" s="1694"/>
      <c r="AHM56" s="1790"/>
      <c r="AHN56" s="1696"/>
      <c r="AHO56" s="1696"/>
      <c r="AHP56" s="1695"/>
      <c r="AHQ56" s="1549"/>
      <c r="AHR56" s="1550"/>
      <c r="AHS56" s="1550"/>
      <c r="AHT56" s="1694"/>
      <c r="AHU56" s="1790"/>
      <c r="AHV56" s="1696"/>
      <c r="AHW56" s="1696"/>
      <c r="AHX56" s="1695"/>
      <c r="AHY56" s="1549"/>
      <c r="AHZ56" s="1550"/>
      <c r="AIA56" s="1550"/>
      <c r="AIB56" s="1694"/>
      <c r="AIC56" s="1790"/>
      <c r="AID56" s="1696"/>
      <c r="AIE56" s="1696"/>
      <c r="AIF56" s="1695"/>
      <c r="AIG56" s="1549"/>
      <c r="AIH56" s="1550"/>
      <c r="AII56" s="1550"/>
      <c r="AIJ56" s="1694"/>
      <c r="AIK56" s="1790"/>
      <c r="AIL56" s="1696"/>
      <c r="AIM56" s="1696"/>
      <c r="AIN56" s="1695"/>
      <c r="AIO56" s="1549"/>
      <c r="AIP56" s="1550"/>
      <c r="AIQ56" s="1550"/>
      <c r="AIR56" s="1694"/>
      <c r="AIS56" s="1790"/>
      <c r="AIT56" s="1696"/>
      <c r="AIU56" s="1696"/>
      <c r="AIV56" s="1695"/>
      <c r="AIW56" s="1549"/>
      <c r="AIX56" s="1550"/>
      <c r="AIY56" s="1550"/>
      <c r="AIZ56" s="1694"/>
      <c r="AJA56" s="1790"/>
      <c r="AJB56" s="1696"/>
      <c r="AJC56" s="1696"/>
      <c r="AJD56" s="1695"/>
      <c r="AJE56" s="1549"/>
      <c r="AJF56" s="1550"/>
      <c r="AJG56" s="1550"/>
      <c r="AJH56" s="1694"/>
      <c r="AJI56" s="1790"/>
      <c r="AJJ56" s="1696"/>
      <c r="AJK56" s="1696"/>
      <c r="AJL56" s="1695"/>
      <c r="AJM56" s="1549"/>
      <c r="AJN56" s="1550"/>
      <c r="AJO56" s="1550"/>
      <c r="AJP56" s="1694"/>
      <c r="AJQ56" s="1790"/>
      <c r="AJR56" s="1696"/>
      <c r="AJS56" s="1696"/>
      <c r="AJT56" s="1695"/>
      <c r="AJU56" s="1549"/>
      <c r="AJV56" s="1550"/>
      <c r="AJW56" s="1550"/>
      <c r="AJX56" s="1694"/>
      <c r="AJY56" s="1790"/>
      <c r="AJZ56" s="1696"/>
      <c r="AKA56" s="1696"/>
      <c r="AKB56" s="1695"/>
      <c r="AKC56" s="1549"/>
      <c r="AKD56" s="1550"/>
      <c r="AKE56" s="1550"/>
      <c r="AKF56" s="1694"/>
      <c r="AKG56" s="1790"/>
      <c r="AKH56" s="1696"/>
      <c r="AKI56" s="1696"/>
      <c r="AKJ56" s="1695"/>
      <c r="AKK56" s="1549"/>
      <c r="AKL56" s="1550"/>
      <c r="AKM56" s="1550"/>
      <c r="AKN56" s="1694"/>
      <c r="AKO56" s="1790"/>
      <c r="AKP56" s="1696"/>
      <c r="AKQ56" s="1696"/>
      <c r="AKR56" s="1695"/>
      <c r="AKS56" s="1549"/>
      <c r="AKT56" s="1550"/>
      <c r="AKU56" s="1550"/>
      <c r="AKV56" s="1694"/>
      <c r="AKW56" s="1790"/>
      <c r="AKX56" s="1696"/>
      <c r="AKY56" s="1696"/>
      <c r="AKZ56" s="1695"/>
      <c r="ALA56" s="1549"/>
      <c r="ALB56" s="1550"/>
      <c r="ALC56" s="1550"/>
      <c r="ALD56" s="1694"/>
      <c r="ALE56" s="1790"/>
      <c r="ALF56" s="1696"/>
      <c r="ALG56" s="1696"/>
      <c r="ALH56" s="1695"/>
      <c r="ALI56" s="1549"/>
      <c r="ALJ56" s="1550"/>
      <c r="ALK56" s="1550"/>
      <c r="ALL56" s="1694"/>
      <c r="ALM56" s="1790"/>
      <c r="ALN56" s="1696"/>
      <c r="ALO56" s="1696"/>
      <c r="ALP56" s="1695"/>
      <c r="ALQ56" s="1549"/>
      <c r="ALR56" s="1550"/>
      <c r="ALS56" s="1550"/>
      <c r="ALT56" s="1694"/>
      <c r="ALU56" s="1790"/>
      <c r="ALV56" s="1696"/>
      <c r="ALW56" s="1696"/>
      <c r="ALX56" s="1695"/>
      <c r="ALY56" s="1549"/>
      <c r="ALZ56" s="1550"/>
      <c r="AMA56" s="1550"/>
      <c r="AMB56" s="1694"/>
      <c r="AMC56" s="1790"/>
      <c r="AMD56" s="1696"/>
      <c r="AME56" s="1696"/>
      <c r="AMF56" s="1695"/>
      <c r="AMG56" s="1549"/>
      <c r="AMH56" s="1550"/>
      <c r="AMI56" s="1550"/>
      <c r="AMJ56" s="1703"/>
    </row>
    <row r="57" spans="1:1024" s="72" customFormat="1" ht="30" customHeight="1">
      <c r="A57" s="1535">
        <v>6200000003</v>
      </c>
      <c r="B57" s="1793"/>
      <c r="C57" s="1535" t="s">
        <v>4033</v>
      </c>
      <c r="D57" s="1535" t="s">
        <v>4030</v>
      </c>
      <c r="E57" s="1535">
        <v>4</v>
      </c>
      <c r="F57" s="1549">
        <v>37.03</v>
      </c>
      <c r="G57" s="1536"/>
      <c r="H57" s="1536"/>
      <c r="I57"/>
      <c r="L57" s="85"/>
      <c r="M57" s="85"/>
      <c r="N57" s="144"/>
      <c r="O57" s="145"/>
      <c r="P57" s="145"/>
      <c r="Q57" s="146"/>
      <c r="T57" s="85"/>
      <c r="U57" s="144"/>
      <c r="V57" s="145"/>
      <c r="W57" s="145"/>
      <c r="X57" s="146"/>
      <c r="Y57" s="1792"/>
      <c r="AB57" s="85"/>
      <c r="AC57" s="144"/>
      <c r="AD57" s="145"/>
      <c r="AE57" s="145"/>
      <c r="AF57" s="146"/>
      <c r="AG57" s="1792"/>
      <c r="AJ57" s="85"/>
      <c r="AK57" s="144"/>
      <c r="AL57" s="145"/>
      <c r="AM57" s="145"/>
      <c r="AN57" s="146"/>
      <c r="AO57" s="1792"/>
      <c r="AR57" s="85"/>
      <c r="AS57" s="144"/>
      <c r="AT57" s="145"/>
      <c r="AU57" s="145"/>
      <c r="AV57" s="146"/>
      <c r="AW57" s="1792"/>
      <c r="AZ57" s="85"/>
      <c r="BA57" s="144"/>
      <c r="BB57" s="145"/>
      <c r="BC57" s="145"/>
      <c r="BD57" s="146"/>
      <c r="BE57" s="1792"/>
      <c r="BH57" s="85"/>
      <c r="BI57" s="144"/>
      <c r="BJ57" s="145"/>
      <c r="BK57" s="145"/>
      <c r="BL57" s="146"/>
      <c r="BM57" s="1792"/>
      <c r="BP57" s="85"/>
      <c r="BQ57" s="144"/>
      <c r="BR57" s="145"/>
      <c r="BS57" s="145"/>
      <c r="BT57" s="146"/>
      <c r="BU57" s="1792"/>
      <c r="BX57" s="85"/>
      <c r="BY57" s="144"/>
      <c r="BZ57" s="145"/>
      <c r="CA57" s="145"/>
      <c r="CB57" s="146"/>
      <c r="CC57" s="1792"/>
      <c r="CF57" s="85"/>
      <c r="CG57" s="144"/>
      <c r="CH57" s="145"/>
      <c r="CI57" s="145"/>
      <c r="CJ57" s="146"/>
      <c r="CK57" s="1792"/>
      <c r="CN57" s="85"/>
      <c r="CO57" s="144"/>
      <c r="CP57" s="145"/>
      <c r="CQ57" s="145"/>
      <c r="CR57" s="146"/>
      <c r="CS57" s="1792"/>
      <c r="CV57" s="85"/>
      <c r="CW57" s="144"/>
      <c r="CX57" s="145"/>
      <c r="CY57" s="145"/>
      <c r="CZ57" s="146"/>
      <c r="DA57" s="1792"/>
      <c r="DD57" s="85"/>
      <c r="DE57" s="144"/>
      <c r="DF57" s="145"/>
      <c r="DG57" s="145"/>
      <c r="DH57" s="146"/>
      <c r="DI57" s="1792"/>
      <c r="DL57" s="85"/>
      <c r="DM57" s="144"/>
      <c r="DN57" s="145"/>
      <c r="DO57" s="145"/>
      <c r="DP57" s="146"/>
      <c r="DQ57" s="1792"/>
      <c r="DT57" s="85"/>
      <c r="DU57" s="144"/>
      <c r="DV57" s="145"/>
      <c r="DW57" s="145"/>
      <c r="DX57" s="146"/>
      <c r="DY57" s="1792"/>
      <c r="EB57" s="85"/>
      <c r="EC57" s="144"/>
      <c r="ED57" s="145"/>
      <c r="EE57" s="145"/>
      <c r="EF57" s="146"/>
      <c r="EG57" s="1792"/>
      <c r="EJ57" s="85"/>
      <c r="EK57" s="144"/>
      <c r="EL57" s="145"/>
      <c r="EM57" s="145"/>
      <c r="EN57" s="146"/>
      <c r="EO57" s="1792"/>
      <c r="ER57" s="85"/>
      <c r="ES57" s="144"/>
      <c r="ET57" s="145"/>
      <c r="EU57" s="145"/>
      <c r="EV57" s="146"/>
      <c r="EW57" s="1792"/>
      <c r="EZ57" s="85"/>
      <c r="FA57" s="144"/>
      <c r="FB57" s="145"/>
      <c r="FC57" s="145"/>
      <c r="FD57" s="146"/>
      <c r="FE57" s="1792"/>
      <c r="FH57" s="85"/>
      <c r="FI57" s="144"/>
      <c r="FJ57" s="145"/>
      <c r="FK57" s="145"/>
      <c r="FL57" s="146"/>
      <c r="FM57" s="1792"/>
      <c r="FP57" s="85"/>
      <c r="FQ57" s="144"/>
      <c r="FR57" s="145"/>
      <c r="FS57" s="145"/>
      <c r="FT57" s="146"/>
      <c r="FU57" s="1792"/>
      <c r="FX57" s="85"/>
      <c r="FY57" s="144"/>
      <c r="FZ57" s="145"/>
      <c r="GA57" s="145"/>
      <c r="GB57" s="146"/>
      <c r="GC57" s="1792"/>
      <c r="GF57" s="85"/>
      <c r="GG57" s="144"/>
      <c r="GH57" s="145"/>
      <c r="GI57" s="145"/>
      <c r="GJ57" s="146"/>
      <c r="GK57" s="1792"/>
      <c r="GN57" s="85"/>
      <c r="GO57" s="144"/>
      <c r="GP57" s="145"/>
      <c r="GQ57" s="145"/>
      <c r="GR57" s="146"/>
      <c r="GS57" s="1792"/>
      <c r="GV57" s="85"/>
      <c r="GW57" s="144"/>
      <c r="GX57" s="145"/>
      <c r="GY57" s="145"/>
      <c r="GZ57" s="146"/>
      <c r="HA57" s="1792"/>
      <c r="HD57" s="85"/>
      <c r="HE57" s="144"/>
      <c r="HF57" s="145"/>
      <c r="HG57" s="145"/>
      <c r="HH57" s="146"/>
      <c r="HI57" s="1792"/>
      <c r="HL57" s="85"/>
      <c r="HM57" s="144"/>
      <c r="HN57" s="145"/>
      <c r="HO57" s="145"/>
      <c r="HP57" s="146"/>
      <c r="HQ57" s="1792"/>
      <c r="HT57" s="85"/>
      <c r="HU57" s="144"/>
      <c r="HV57" s="145"/>
      <c r="HW57" s="145"/>
      <c r="HX57" s="146"/>
      <c r="HY57" s="1792"/>
      <c r="IB57" s="85"/>
      <c r="IC57" s="144"/>
      <c r="ID57" s="145"/>
      <c r="IE57" s="145"/>
      <c r="IF57" s="146"/>
      <c r="IG57" s="1792"/>
      <c r="IJ57" s="85"/>
      <c r="IK57" s="144"/>
      <c r="IL57" s="145"/>
      <c r="IM57" s="145"/>
      <c r="IN57" s="146"/>
      <c r="IO57" s="1792"/>
      <c r="IR57" s="85"/>
      <c r="IS57" s="144"/>
      <c r="IT57" s="145"/>
      <c r="IU57" s="145"/>
      <c r="IV57" s="146"/>
      <c r="IW57" s="1792"/>
      <c r="IZ57" s="85"/>
      <c r="JA57" s="144"/>
      <c r="JB57" s="145"/>
      <c r="JC57" s="145"/>
      <c r="JD57" s="146"/>
      <c r="JE57" s="1792"/>
      <c r="JH57" s="85"/>
      <c r="JI57" s="144"/>
      <c r="JJ57" s="145"/>
      <c r="JK57" s="145"/>
      <c r="JL57" s="146"/>
      <c r="JM57" s="1792"/>
      <c r="JP57" s="85"/>
      <c r="JQ57" s="144"/>
      <c r="JR57" s="145"/>
      <c r="JS57" s="145"/>
      <c r="JT57" s="146"/>
      <c r="JU57" s="1792"/>
      <c r="JX57" s="85"/>
      <c r="JY57" s="144"/>
      <c r="JZ57" s="145"/>
      <c r="KA57" s="145"/>
      <c r="KB57" s="146"/>
      <c r="KC57" s="1792"/>
      <c r="KF57" s="85"/>
      <c r="KG57" s="144"/>
      <c r="KH57" s="145"/>
      <c r="KI57" s="145"/>
      <c r="KJ57" s="146"/>
      <c r="KK57" s="1792"/>
      <c r="KN57" s="85"/>
      <c r="KO57" s="144"/>
      <c r="KP57" s="145"/>
      <c r="KQ57" s="145"/>
      <c r="KR57" s="146"/>
      <c r="KS57" s="1792"/>
      <c r="KV57" s="85"/>
      <c r="KW57" s="144"/>
      <c r="KX57" s="145"/>
      <c r="KY57" s="145"/>
      <c r="KZ57" s="146"/>
      <c r="LA57" s="1792"/>
      <c r="LD57" s="85"/>
      <c r="LE57" s="144"/>
      <c r="LF57" s="145"/>
      <c r="LG57" s="145"/>
      <c r="LH57" s="146"/>
      <c r="LI57" s="1792"/>
      <c r="LL57" s="85"/>
      <c r="LM57" s="144"/>
      <c r="LN57" s="145"/>
      <c r="LO57" s="145"/>
      <c r="LP57" s="146"/>
      <c r="LQ57" s="1792"/>
      <c r="LT57" s="85"/>
      <c r="LU57" s="144"/>
      <c r="LV57" s="145"/>
      <c r="LW57" s="145"/>
      <c r="LX57" s="146"/>
      <c r="LY57" s="1792"/>
      <c r="MB57" s="85"/>
      <c r="MC57" s="144"/>
      <c r="MD57" s="145"/>
      <c r="ME57" s="145"/>
      <c r="MF57" s="146"/>
      <c r="MG57" s="1792"/>
      <c r="MJ57" s="85"/>
      <c r="MK57" s="144"/>
      <c r="ML57" s="145"/>
      <c r="MM57" s="145"/>
      <c r="MN57" s="146"/>
      <c r="MO57" s="1792"/>
      <c r="MR57" s="85"/>
      <c r="MS57" s="144"/>
      <c r="MT57" s="145"/>
      <c r="MU57" s="145"/>
      <c r="MV57" s="146"/>
      <c r="MW57" s="1792"/>
      <c r="MZ57" s="85"/>
      <c r="NA57" s="144"/>
      <c r="NB57" s="145"/>
      <c r="NC57" s="145"/>
      <c r="ND57" s="146"/>
      <c r="NE57" s="1792"/>
      <c r="NH57" s="85"/>
      <c r="NI57" s="144"/>
      <c r="NJ57" s="145"/>
      <c r="NK57" s="145"/>
      <c r="NL57" s="146"/>
      <c r="NM57" s="1792"/>
      <c r="NP57" s="85"/>
      <c r="NQ57" s="144"/>
      <c r="NR57" s="145"/>
      <c r="NS57" s="145"/>
      <c r="NT57" s="146"/>
      <c r="NU57" s="1792"/>
      <c r="NX57" s="85"/>
      <c r="NY57" s="144"/>
      <c r="NZ57" s="145"/>
      <c r="OA57" s="145"/>
      <c r="OB57" s="146"/>
      <c r="OC57" s="1792"/>
      <c r="OF57" s="85"/>
      <c r="OG57" s="144"/>
      <c r="OH57" s="145"/>
      <c r="OI57" s="145"/>
      <c r="OJ57" s="146"/>
      <c r="OK57" s="1792"/>
      <c r="ON57" s="85"/>
      <c r="OO57" s="144"/>
      <c r="OP57" s="145"/>
      <c r="OQ57" s="145"/>
      <c r="OR57" s="146"/>
      <c r="OS57" s="1792"/>
      <c r="OV57" s="85"/>
      <c r="OW57" s="144"/>
      <c r="OX57" s="145"/>
      <c r="OY57" s="145"/>
      <c r="OZ57" s="146"/>
      <c r="PA57" s="1792"/>
      <c r="PD57" s="85"/>
      <c r="PE57" s="144"/>
      <c r="PF57" s="145"/>
      <c r="PG57" s="145"/>
      <c r="PH57" s="146"/>
      <c r="PI57" s="1792"/>
      <c r="PL57" s="85"/>
      <c r="PM57" s="144"/>
      <c r="PN57" s="145"/>
      <c r="PO57" s="145"/>
      <c r="PP57" s="146"/>
      <c r="PQ57" s="1792"/>
      <c r="PT57" s="85"/>
      <c r="PU57" s="144"/>
      <c r="PV57" s="145"/>
      <c r="PW57" s="145"/>
      <c r="PX57" s="146"/>
      <c r="PY57" s="1792"/>
      <c r="QB57" s="85"/>
      <c r="QC57" s="144"/>
      <c r="QD57" s="145"/>
      <c r="QE57" s="145"/>
      <c r="QF57" s="146"/>
      <c r="QG57" s="1792"/>
      <c r="QJ57" s="85"/>
      <c r="QK57" s="144"/>
      <c r="QL57" s="145"/>
      <c r="QM57" s="145"/>
      <c r="QN57" s="146"/>
      <c r="QO57" s="1792"/>
      <c r="QR57" s="85"/>
      <c r="QS57" s="144"/>
      <c r="QT57" s="145"/>
      <c r="QU57" s="145"/>
      <c r="QV57" s="146"/>
      <c r="QW57" s="1792"/>
      <c r="QZ57" s="85"/>
      <c r="RA57" s="144"/>
      <c r="RB57" s="145"/>
      <c r="RC57" s="145"/>
      <c r="RD57" s="146"/>
      <c r="RE57" s="1792"/>
      <c r="RH57" s="85"/>
      <c r="RI57" s="144"/>
      <c r="RJ57" s="145"/>
      <c r="RK57" s="145"/>
      <c r="RL57" s="146"/>
      <c r="RM57" s="1792"/>
      <c r="RP57" s="85"/>
      <c r="RQ57" s="144"/>
      <c r="RR57" s="145"/>
      <c r="RS57" s="145"/>
      <c r="RT57" s="146"/>
      <c r="RU57" s="1792"/>
      <c r="RX57" s="85"/>
      <c r="RY57" s="144"/>
      <c r="RZ57" s="145"/>
      <c r="SA57" s="145"/>
      <c r="SB57" s="146"/>
      <c r="SC57" s="1792"/>
      <c r="SF57" s="85"/>
      <c r="SG57" s="144"/>
      <c r="SH57" s="145"/>
      <c r="SI57" s="145"/>
      <c r="SJ57" s="146"/>
      <c r="SK57" s="1792"/>
      <c r="SN57" s="85"/>
      <c r="SO57" s="144"/>
      <c r="SP57" s="145"/>
      <c r="SQ57" s="145"/>
      <c r="SR57" s="146"/>
      <c r="SS57" s="1792"/>
      <c r="SV57" s="85"/>
      <c r="SW57" s="144"/>
      <c r="SX57" s="145"/>
      <c r="SY57" s="145"/>
      <c r="SZ57" s="146"/>
      <c r="TA57" s="1792"/>
      <c r="TD57" s="85"/>
      <c r="TE57" s="144"/>
      <c r="TF57" s="145"/>
      <c r="TG57" s="145"/>
      <c r="TH57" s="146"/>
      <c r="TI57" s="1792"/>
      <c r="TL57" s="85"/>
      <c r="TM57" s="144"/>
      <c r="TN57" s="145"/>
      <c r="TO57" s="145"/>
      <c r="TP57" s="146"/>
      <c r="TQ57" s="1792"/>
      <c r="TT57" s="85"/>
      <c r="TU57" s="144"/>
      <c r="TV57" s="145"/>
      <c r="TW57" s="145"/>
      <c r="TX57" s="146"/>
      <c r="TY57" s="1792"/>
      <c r="UB57" s="85"/>
      <c r="UC57" s="144"/>
      <c r="UD57" s="145"/>
      <c r="UE57" s="145"/>
      <c r="UF57" s="146"/>
      <c r="UG57" s="1792"/>
      <c r="UJ57" s="85"/>
      <c r="UK57" s="144"/>
      <c r="UL57" s="145"/>
      <c r="UM57" s="145"/>
      <c r="UN57" s="146"/>
      <c r="UO57" s="1792"/>
      <c r="UR57" s="85"/>
      <c r="US57" s="144"/>
      <c r="UT57" s="145"/>
      <c r="UU57" s="145"/>
      <c r="UV57" s="146"/>
      <c r="UW57" s="1792"/>
      <c r="UZ57" s="85"/>
      <c r="VA57" s="144"/>
      <c r="VB57" s="145"/>
      <c r="VC57" s="145"/>
      <c r="VD57" s="146"/>
      <c r="VE57" s="1792"/>
      <c r="VH57" s="85"/>
      <c r="VI57" s="144"/>
      <c r="VJ57" s="145"/>
      <c r="VK57" s="145"/>
      <c r="VL57" s="146"/>
      <c r="VM57" s="1792"/>
      <c r="VP57" s="85"/>
      <c r="VQ57" s="144"/>
      <c r="VR57" s="145"/>
      <c r="VS57" s="145"/>
      <c r="VT57" s="146"/>
      <c r="VU57" s="1792"/>
      <c r="VX57" s="85"/>
      <c r="VY57" s="144"/>
      <c r="VZ57" s="145"/>
      <c r="WA57" s="145"/>
      <c r="WB57" s="146"/>
      <c r="WC57" s="1792"/>
      <c r="WF57" s="85"/>
      <c r="WG57" s="144"/>
      <c r="WH57" s="145"/>
      <c r="WI57" s="145"/>
      <c r="WJ57" s="146"/>
      <c r="WK57" s="1792"/>
      <c r="WN57" s="85"/>
      <c r="WO57" s="144"/>
      <c r="WP57" s="145"/>
      <c r="WQ57" s="145"/>
      <c r="WR57" s="146"/>
      <c r="WS57" s="1792"/>
      <c r="WV57" s="85"/>
      <c r="WW57" s="144"/>
      <c r="WX57" s="145"/>
      <c r="WY57" s="145"/>
      <c r="WZ57" s="146"/>
      <c r="XA57" s="1792"/>
      <c r="XD57" s="85"/>
      <c r="XE57" s="144"/>
      <c r="XF57" s="145"/>
      <c r="XG57" s="145"/>
      <c r="XH57" s="146"/>
      <c r="XI57" s="1792"/>
      <c r="XL57" s="85"/>
      <c r="XM57" s="144"/>
      <c r="XN57" s="145"/>
      <c r="XO57" s="145"/>
      <c r="XP57" s="146"/>
      <c r="XQ57" s="1792"/>
      <c r="XT57" s="85"/>
      <c r="XU57" s="144"/>
      <c r="XV57" s="145"/>
      <c r="XW57" s="145"/>
      <c r="XX57" s="146"/>
      <c r="XY57" s="1792"/>
      <c r="YB57" s="85"/>
      <c r="YC57" s="144"/>
      <c r="YD57" s="145"/>
      <c r="YE57" s="145"/>
      <c r="YF57" s="146"/>
      <c r="YG57" s="1792"/>
      <c r="YJ57" s="85"/>
      <c r="YK57" s="144"/>
      <c r="YL57" s="145"/>
      <c r="YM57" s="145"/>
      <c r="YN57" s="146"/>
      <c r="YO57" s="1792"/>
      <c r="YR57" s="85"/>
      <c r="YS57" s="144"/>
      <c r="YT57" s="145"/>
      <c r="YU57" s="145"/>
      <c r="YV57" s="146"/>
      <c r="YW57" s="1792"/>
      <c r="YZ57" s="85"/>
      <c r="ZA57" s="144"/>
      <c r="ZB57" s="145"/>
      <c r="ZC57" s="145"/>
      <c r="ZD57" s="146"/>
      <c r="ZE57" s="1792"/>
      <c r="ZH57" s="85"/>
      <c r="ZI57" s="144"/>
      <c r="ZJ57" s="145"/>
      <c r="ZK57" s="145"/>
      <c r="ZL57" s="146"/>
      <c r="ZM57" s="1792"/>
      <c r="ZP57" s="85"/>
      <c r="ZQ57" s="144"/>
      <c r="ZR57" s="145"/>
      <c r="ZS57" s="145"/>
      <c r="ZT57" s="146"/>
      <c r="ZU57" s="1792"/>
      <c r="ZX57" s="85"/>
      <c r="ZY57" s="144"/>
      <c r="ZZ57" s="145"/>
      <c r="AAA57" s="145"/>
      <c r="AAB57" s="146"/>
      <c r="AAC57" s="1792"/>
      <c r="AAF57" s="85"/>
      <c r="AAG57" s="144"/>
      <c r="AAH57" s="145"/>
      <c r="AAI57" s="145"/>
      <c r="AAJ57" s="146"/>
      <c r="AAK57" s="1792"/>
      <c r="AAN57" s="85"/>
      <c r="AAO57" s="144"/>
      <c r="AAP57" s="145"/>
      <c r="AAQ57" s="2057"/>
      <c r="AAR57" s="1694"/>
      <c r="AAS57" s="1790"/>
      <c r="AAT57" s="1696"/>
      <c r="AAU57" s="1696"/>
      <c r="AAV57" s="1695"/>
      <c r="AAW57" s="1549"/>
      <c r="AAX57" s="1550"/>
      <c r="AAY57" s="1550"/>
      <c r="AAZ57" s="1694"/>
      <c r="ABA57" s="1790"/>
      <c r="ABB57" s="1696"/>
      <c r="ABC57" s="1696"/>
      <c r="ABD57" s="1695"/>
      <c r="ABE57" s="1549"/>
      <c r="ABF57" s="1550"/>
      <c r="ABG57" s="1550"/>
      <c r="ABH57" s="1694"/>
      <c r="ABI57" s="1790"/>
      <c r="ABJ57" s="1696"/>
      <c r="ABK57" s="1696"/>
      <c r="ABL57" s="1695"/>
      <c r="ABM57" s="1549"/>
      <c r="ABN57" s="1550"/>
      <c r="ABO57" s="1550"/>
      <c r="ABP57" s="1694"/>
      <c r="ABQ57" s="1790"/>
      <c r="ABR57" s="1696"/>
      <c r="ABS57" s="1696"/>
      <c r="ABT57" s="1695"/>
      <c r="ABU57" s="1549"/>
      <c r="ABV57" s="1550"/>
      <c r="ABW57" s="1550"/>
      <c r="ABX57" s="1694"/>
      <c r="ABY57" s="1790"/>
      <c r="ABZ57" s="1696"/>
      <c r="ACA57" s="1696"/>
      <c r="ACB57" s="1695"/>
      <c r="ACC57" s="1549"/>
      <c r="ACD57" s="1550"/>
      <c r="ACE57" s="1550"/>
      <c r="ACF57" s="1694"/>
      <c r="ACG57" s="1790"/>
      <c r="ACH57" s="1696"/>
      <c r="ACI57" s="1696"/>
      <c r="ACJ57" s="1695"/>
      <c r="ACK57" s="1549"/>
      <c r="ACL57" s="1550"/>
      <c r="ACM57" s="1550"/>
      <c r="ACN57" s="1694"/>
      <c r="ACO57" s="1790"/>
      <c r="ACP57" s="1696"/>
      <c r="ACQ57" s="1696"/>
      <c r="ACR57" s="1695"/>
      <c r="ACS57" s="1549"/>
      <c r="ACT57" s="1550"/>
      <c r="ACU57" s="1550"/>
      <c r="ACV57" s="1694"/>
      <c r="ACW57" s="1790"/>
      <c r="ACX57" s="1696"/>
      <c r="ACY57" s="1696"/>
      <c r="ACZ57" s="1695"/>
      <c r="ADA57" s="1549"/>
      <c r="ADB57" s="1550"/>
      <c r="ADC57" s="1550"/>
      <c r="ADD57" s="1694"/>
      <c r="ADE57" s="1790"/>
      <c r="ADF57" s="1696"/>
      <c r="ADG57" s="1696"/>
      <c r="ADH57" s="1695"/>
      <c r="ADI57" s="1549"/>
      <c r="ADJ57" s="1550"/>
      <c r="ADK57" s="1550"/>
      <c r="ADL57" s="1694"/>
      <c r="ADM57" s="1790"/>
      <c r="ADN57" s="1696"/>
      <c r="ADO57" s="1696"/>
      <c r="ADP57" s="1695"/>
      <c r="ADQ57" s="1549"/>
      <c r="ADR57" s="1550"/>
      <c r="ADS57" s="1550"/>
      <c r="ADT57" s="1694"/>
      <c r="ADU57" s="1790"/>
      <c r="ADV57" s="1696"/>
      <c r="ADW57" s="1696"/>
      <c r="ADX57" s="1695"/>
      <c r="ADY57" s="1549"/>
      <c r="ADZ57" s="1550"/>
      <c r="AEA57" s="1550"/>
      <c r="AEB57" s="1694"/>
      <c r="AEC57" s="1790"/>
      <c r="AED57" s="1696"/>
      <c r="AEE57" s="1696"/>
      <c r="AEF57" s="1695"/>
      <c r="AEG57" s="1549"/>
      <c r="AEH57" s="1550"/>
      <c r="AEI57" s="1550"/>
      <c r="AEJ57" s="1694"/>
      <c r="AEK57" s="1790"/>
      <c r="AEL57" s="1696"/>
      <c r="AEM57" s="1696"/>
      <c r="AEN57" s="1695"/>
      <c r="AEO57" s="1549"/>
      <c r="AEP57" s="1550"/>
      <c r="AEQ57" s="1550"/>
      <c r="AER57" s="1694"/>
      <c r="AES57" s="1790"/>
      <c r="AET57" s="1696"/>
      <c r="AEU57" s="1696"/>
      <c r="AEV57" s="1695"/>
      <c r="AEW57" s="1549"/>
      <c r="AEX57" s="1550"/>
      <c r="AEY57" s="1550"/>
      <c r="AEZ57" s="1694"/>
      <c r="AFA57" s="1790"/>
      <c r="AFB57" s="1696"/>
      <c r="AFC57" s="1696"/>
      <c r="AFD57" s="1695"/>
      <c r="AFE57" s="1549"/>
      <c r="AFF57" s="1550"/>
      <c r="AFG57" s="1550"/>
      <c r="AFH57" s="1694"/>
      <c r="AFI57" s="1790"/>
      <c r="AFJ57" s="1696"/>
      <c r="AFK57" s="1696"/>
      <c r="AFL57" s="1695"/>
      <c r="AFM57" s="1549"/>
      <c r="AFN57" s="1550"/>
      <c r="AFO57" s="1550"/>
      <c r="AFP57" s="1694"/>
      <c r="AFQ57" s="1790"/>
      <c r="AFR57" s="1696"/>
      <c r="AFS57" s="1696"/>
      <c r="AFT57" s="1695"/>
      <c r="AFU57" s="1549"/>
      <c r="AFV57" s="1550"/>
      <c r="AFW57" s="1550"/>
      <c r="AFX57" s="1694"/>
      <c r="AFY57" s="1790"/>
      <c r="AFZ57" s="1696"/>
      <c r="AGA57" s="1696"/>
      <c r="AGB57" s="1695"/>
      <c r="AGC57" s="1549"/>
      <c r="AGD57" s="1550"/>
      <c r="AGE57" s="1550"/>
      <c r="AGF57" s="1694"/>
      <c r="AGG57" s="1790"/>
      <c r="AGH57" s="1696"/>
      <c r="AGI57" s="1696"/>
      <c r="AGJ57" s="1695"/>
      <c r="AGK57" s="1549"/>
      <c r="AGL57" s="1550"/>
      <c r="AGM57" s="1550"/>
      <c r="AGN57" s="1694"/>
      <c r="AGO57" s="1790"/>
      <c r="AGP57" s="1696"/>
      <c r="AGQ57" s="1696"/>
      <c r="AGR57" s="1695"/>
      <c r="AGS57" s="1549"/>
      <c r="AGT57" s="1550"/>
      <c r="AGU57" s="1550"/>
      <c r="AGV57" s="1694"/>
      <c r="AGW57" s="1790"/>
      <c r="AGX57" s="1696"/>
      <c r="AGY57" s="1696"/>
      <c r="AGZ57" s="1695"/>
      <c r="AHA57" s="1549"/>
      <c r="AHB57" s="1550"/>
      <c r="AHC57" s="1550"/>
      <c r="AHD57" s="1694"/>
      <c r="AHE57" s="1790"/>
      <c r="AHF57" s="1696"/>
      <c r="AHG57" s="1696"/>
      <c r="AHH57" s="1695"/>
      <c r="AHI57" s="1549"/>
      <c r="AHJ57" s="1550"/>
      <c r="AHK57" s="1550"/>
      <c r="AHL57" s="1694"/>
      <c r="AHM57" s="1790"/>
      <c r="AHN57" s="1696"/>
      <c r="AHO57" s="1696"/>
      <c r="AHP57" s="1695"/>
      <c r="AHQ57" s="1549"/>
      <c r="AHR57" s="1550"/>
      <c r="AHS57" s="1550"/>
      <c r="AHT57" s="1694"/>
      <c r="AHU57" s="1790"/>
      <c r="AHV57" s="1696"/>
      <c r="AHW57" s="1696"/>
      <c r="AHX57" s="1695"/>
      <c r="AHY57" s="1549"/>
      <c r="AHZ57" s="1550"/>
      <c r="AIA57" s="1550"/>
      <c r="AIB57" s="1694"/>
      <c r="AIC57" s="1790"/>
      <c r="AID57" s="1696"/>
      <c r="AIE57" s="1696"/>
      <c r="AIF57" s="1695"/>
      <c r="AIG57" s="1549"/>
      <c r="AIH57" s="1550"/>
      <c r="AII57" s="1550"/>
      <c r="AIJ57" s="1694"/>
      <c r="AIK57" s="1790"/>
      <c r="AIL57" s="1696"/>
      <c r="AIM57" s="1696"/>
      <c r="AIN57" s="1695"/>
      <c r="AIO57" s="1549"/>
      <c r="AIP57" s="1550"/>
      <c r="AIQ57" s="1550"/>
      <c r="AIR57" s="1694"/>
      <c r="AIS57" s="1790"/>
      <c r="AIT57" s="1696"/>
      <c r="AIU57" s="1696"/>
      <c r="AIV57" s="1695"/>
      <c r="AIW57" s="1549"/>
      <c r="AIX57" s="1550"/>
      <c r="AIY57" s="1550"/>
      <c r="AIZ57" s="1694"/>
      <c r="AJA57" s="1790"/>
      <c r="AJB57" s="1696"/>
      <c r="AJC57" s="1696"/>
      <c r="AJD57" s="1695"/>
      <c r="AJE57" s="1549"/>
      <c r="AJF57" s="1550"/>
      <c r="AJG57" s="1550"/>
      <c r="AJH57" s="1694"/>
      <c r="AJI57" s="1790"/>
      <c r="AJJ57" s="1696"/>
      <c r="AJK57" s="1696"/>
      <c r="AJL57" s="1695"/>
      <c r="AJM57" s="1549"/>
      <c r="AJN57" s="1550"/>
      <c r="AJO57" s="1550"/>
      <c r="AJP57" s="1694"/>
      <c r="AJQ57" s="1790"/>
      <c r="AJR57" s="1696"/>
      <c r="AJS57" s="1696"/>
      <c r="AJT57" s="1695"/>
      <c r="AJU57" s="1549"/>
      <c r="AJV57" s="1550"/>
      <c r="AJW57" s="1550"/>
      <c r="AJX57" s="1694"/>
      <c r="AJY57" s="1790"/>
      <c r="AJZ57" s="1696"/>
      <c r="AKA57" s="1696"/>
      <c r="AKB57" s="1695"/>
      <c r="AKC57" s="1549"/>
      <c r="AKD57" s="1550"/>
      <c r="AKE57" s="1550"/>
      <c r="AKF57" s="1694"/>
      <c r="AKG57" s="1790"/>
      <c r="AKH57" s="1696"/>
      <c r="AKI57" s="1696"/>
      <c r="AKJ57" s="1695"/>
      <c r="AKK57" s="1549"/>
      <c r="AKL57" s="1550"/>
      <c r="AKM57" s="1550"/>
      <c r="AKN57" s="1694"/>
      <c r="AKO57" s="1790"/>
      <c r="AKP57" s="1696"/>
      <c r="AKQ57" s="1696"/>
      <c r="AKR57" s="1695"/>
      <c r="AKS57" s="1549"/>
      <c r="AKT57" s="1550"/>
      <c r="AKU57" s="1550"/>
      <c r="AKV57" s="1694"/>
      <c r="AKW57" s="1790"/>
      <c r="AKX57" s="1696"/>
      <c r="AKY57" s="1696"/>
      <c r="AKZ57" s="1695"/>
      <c r="ALA57" s="1549"/>
      <c r="ALB57" s="1550"/>
      <c r="ALC57" s="1550"/>
      <c r="ALD57" s="1694"/>
      <c r="ALE57" s="1790"/>
      <c r="ALF57" s="1696"/>
      <c r="ALG57" s="1696"/>
      <c r="ALH57" s="1695"/>
      <c r="ALI57" s="1549"/>
      <c r="ALJ57" s="1550"/>
      <c r="ALK57" s="1550"/>
      <c r="ALL57" s="1694"/>
      <c r="ALM57" s="1790"/>
      <c r="ALN57" s="1696"/>
      <c r="ALO57" s="1696"/>
      <c r="ALP57" s="1695"/>
      <c r="ALQ57" s="1549"/>
      <c r="ALR57" s="1550"/>
      <c r="ALS57" s="1550"/>
      <c r="ALT57" s="1694"/>
      <c r="ALU57" s="1790"/>
      <c r="ALV57" s="1696"/>
      <c r="ALW57" s="1696"/>
      <c r="ALX57" s="1695"/>
      <c r="ALY57" s="1549"/>
      <c r="ALZ57" s="1550"/>
      <c r="AMA57" s="1550"/>
      <c r="AMB57" s="1694"/>
      <c r="AMC57" s="1790"/>
      <c r="AMD57" s="1696"/>
      <c r="AME57" s="1696"/>
      <c r="AMF57" s="1695"/>
      <c r="AMG57" s="1549"/>
      <c r="AMH57" s="1550"/>
      <c r="AMI57" s="1550"/>
      <c r="AMJ57" s="1703"/>
    </row>
    <row r="58" spans="1:1024" s="72" customFormat="1" ht="30" customHeight="1">
      <c r="A58" s="1535">
        <v>6990000001</v>
      </c>
      <c r="B58" s="1793" t="s">
        <v>4046</v>
      </c>
      <c r="C58" s="1535" t="s">
        <v>4033</v>
      </c>
      <c r="D58" s="1535" t="s">
        <v>4041</v>
      </c>
      <c r="E58" s="1535">
        <v>6</v>
      </c>
      <c r="F58" s="1549">
        <v>11.94</v>
      </c>
      <c r="G58" s="1536"/>
      <c r="H58" s="1536"/>
      <c r="I58"/>
      <c r="L58" s="85"/>
      <c r="M58" s="85"/>
      <c r="N58" s="144"/>
      <c r="O58" s="145"/>
      <c r="P58" s="145"/>
      <c r="Q58" s="146"/>
      <c r="T58" s="85"/>
      <c r="U58" s="144"/>
      <c r="V58" s="145"/>
      <c r="W58" s="145"/>
      <c r="X58" s="146"/>
      <c r="Y58" s="1792"/>
      <c r="AB58" s="85"/>
      <c r="AC58" s="144"/>
      <c r="AD58" s="145"/>
      <c r="AE58" s="145"/>
      <c r="AF58" s="146"/>
      <c r="AG58" s="1792"/>
      <c r="AJ58" s="85"/>
      <c r="AK58" s="144"/>
      <c r="AL58" s="145"/>
      <c r="AM58" s="145"/>
      <c r="AN58" s="146"/>
      <c r="AO58" s="1792"/>
      <c r="AR58" s="85"/>
      <c r="AS58" s="144"/>
      <c r="AT58" s="145"/>
      <c r="AU58" s="145"/>
      <c r="AV58" s="146"/>
      <c r="AW58" s="1792"/>
      <c r="AZ58" s="85"/>
      <c r="BA58" s="144"/>
      <c r="BB58" s="145"/>
      <c r="BC58" s="145"/>
      <c r="BD58" s="146"/>
      <c r="BE58" s="1792"/>
      <c r="BH58" s="85"/>
      <c r="BI58" s="144"/>
      <c r="BJ58" s="145"/>
      <c r="BK58" s="145"/>
      <c r="BL58" s="146"/>
      <c r="BM58" s="1792"/>
      <c r="BP58" s="85"/>
      <c r="BQ58" s="144"/>
      <c r="BR58" s="145"/>
      <c r="BS58" s="145"/>
      <c r="BT58" s="146"/>
      <c r="BU58" s="1792"/>
      <c r="BX58" s="85"/>
      <c r="BY58" s="144"/>
      <c r="BZ58" s="145"/>
      <c r="CA58" s="145"/>
      <c r="CB58" s="146"/>
      <c r="CC58" s="1792"/>
      <c r="CF58" s="85"/>
      <c r="CG58" s="144"/>
      <c r="CH58" s="145"/>
      <c r="CI58" s="145"/>
      <c r="CJ58" s="146"/>
      <c r="CK58" s="1792"/>
      <c r="CN58" s="85"/>
      <c r="CO58" s="144"/>
      <c r="CP58" s="145"/>
      <c r="CQ58" s="145"/>
      <c r="CR58" s="146"/>
      <c r="CS58" s="1792"/>
      <c r="CV58" s="85"/>
      <c r="CW58" s="144"/>
      <c r="CX58" s="145"/>
      <c r="CY58" s="145"/>
      <c r="CZ58" s="146"/>
      <c r="DA58" s="1792"/>
      <c r="DD58" s="85"/>
      <c r="DE58" s="144"/>
      <c r="DF58" s="145"/>
      <c r="DG58" s="145"/>
      <c r="DH58" s="146"/>
      <c r="DI58" s="1792"/>
      <c r="DL58" s="85"/>
      <c r="DM58" s="144"/>
      <c r="DN58" s="145"/>
      <c r="DO58" s="145"/>
      <c r="DP58" s="146"/>
      <c r="DQ58" s="1792"/>
      <c r="DT58" s="85"/>
      <c r="DU58" s="144"/>
      <c r="DV58" s="145"/>
      <c r="DW58" s="145"/>
      <c r="DX58" s="146"/>
      <c r="DY58" s="1792"/>
      <c r="EB58" s="85"/>
      <c r="EC58" s="144"/>
      <c r="ED58" s="145"/>
      <c r="EE58" s="145"/>
      <c r="EF58" s="146"/>
      <c r="EG58" s="1792"/>
      <c r="EJ58" s="85"/>
      <c r="EK58" s="144"/>
      <c r="EL58" s="145"/>
      <c r="EM58" s="145"/>
      <c r="EN58" s="146"/>
      <c r="EO58" s="1792"/>
      <c r="ER58" s="85"/>
      <c r="ES58" s="144"/>
      <c r="ET58" s="145"/>
      <c r="EU58" s="145"/>
      <c r="EV58" s="146"/>
      <c r="EW58" s="1792"/>
      <c r="EZ58" s="85"/>
      <c r="FA58" s="144"/>
      <c r="FB58" s="145"/>
      <c r="FC58" s="145"/>
      <c r="FD58" s="146"/>
      <c r="FE58" s="1792"/>
      <c r="FH58" s="85"/>
      <c r="FI58" s="144"/>
      <c r="FJ58" s="145"/>
      <c r="FK58" s="145"/>
      <c r="FL58" s="146"/>
      <c r="FM58" s="1792"/>
      <c r="FP58" s="85"/>
      <c r="FQ58" s="144"/>
      <c r="FR58" s="145"/>
      <c r="FS58" s="145"/>
      <c r="FT58" s="146"/>
      <c r="FU58" s="1792"/>
      <c r="FX58" s="85"/>
      <c r="FY58" s="144"/>
      <c r="FZ58" s="145"/>
      <c r="GA58" s="145"/>
      <c r="GB58" s="146"/>
      <c r="GC58" s="1792"/>
      <c r="GF58" s="85"/>
      <c r="GG58" s="144"/>
      <c r="GH58" s="145"/>
      <c r="GI58" s="145"/>
      <c r="GJ58" s="146"/>
      <c r="GK58" s="1792"/>
      <c r="GN58" s="85"/>
      <c r="GO58" s="144"/>
      <c r="GP58" s="145"/>
      <c r="GQ58" s="145"/>
      <c r="GR58" s="146"/>
      <c r="GS58" s="1792"/>
      <c r="GV58" s="85"/>
      <c r="GW58" s="144"/>
      <c r="GX58" s="145"/>
      <c r="GY58" s="145"/>
      <c r="GZ58" s="146"/>
      <c r="HA58" s="1792"/>
      <c r="HD58" s="85"/>
      <c r="HE58" s="144"/>
      <c r="HF58" s="145"/>
      <c r="HG58" s="145"/>
      <c r="HH58" s="146"/>
      <c r="HI58" s="1792"/>
      <c r="HL58" s="85"/>
      <c r="HM58" s="144"/>
      <c r="HN58" s="145"/>
      <c r="HO58" s="145"/>
      <c r="HP58" s="146"/>
      <c r="HQ58" s="1792"/>
      <c r="HT58" s="85"/>
      <c r="HU58" s="144"/>
      <c r="HV58" s="145"/>
      <c r="HW58" s="145"/>
      <c r="HX58" s="146"/>
      <c r="HY58" s="1792"/>
      <c r="IB58" s="85"/>
      <c r="IC58" s="144"/>
      <c r="ID58" s="145"/>
      <c r="IE58" s="145"/>
      <c r="IF58" s="146"/>
      <c r="IG58" s="1792"/>
      <c r="IJ58" s="85"/>
      <c r="IK58" s="144"/>
      <c r="IL58" s="145"/>
      <c r="IM58" s="145"/>
      <c r="IN58" s="146"/>
      <c r="IO58" s="1792"/>
      <c r="IR58" s="85"/>
      <c r="IS58" s="144"/>
      <c r="IT58" s="145"/>
      <c r="IU58" s="145"/>
      <c r="IV58" s="146"/>
      <c r="IW58" s="1792"/>
      <c r="IZ58" s="85"/>
      <c r="JA58" s="144"/>
      <c r="JB58" s="145"/>
      <c r="JC58" s="145"/>
      <c r="JD58" s="146"/>
      <c r="JE58" s="1792"/>
      <c r="JH58" s="85"/>
      <c r="JI58" s="144"/>
      <c r="JJ58" s="145"/>
      <c r="JK58" s="145"/>
      <c r="JL58" s="146"/>
      <c r="JM58" s="1792"/>
      <c r="JP58" s="85"/>
      <c r="JQ58" s="144"/>
      <c r="JR58" s="145"/>
      <c r="JS58" s="145"/>
      <c r="JT58" s="146"/>
      <c r="JU58" s="1792"/>
      <c r="JX58" s="85"/>
      <c r="JY58" s="144"/>
      <c r="JZ58" s="145"/>
      <c r="KA58" s="145"/>
      <c r="KB58" s="146"/>
      <c r="KC58" s="1792"/>
      <c r="KF58" s="85"/>
      <c r="KG58" s="144"/>
      <c r="KH58" s="145"/>
      <c r="KI58" s="145"/>
      <c r="KJ58" s="146"/>
      <c r="KK58" s="1792"/>
      <c r="KN58" s="85"/>
      <c r="KO58" s="144"/>
      <c r="KP58" s="145"/>
      <c r="KQ58" s="145"/>
      <c r="KR58" s="146"/>
      <c r="KS58" s="1792"/>
      <c r="KV58" s="85"/>
      <c r="KW58" s="144"/>
      <c r="KX58" s="145"/>
      <c r="KY58" s="145"/>
      <c r="KZ58" s="146"/>
      <c r="LA58" s="1792"/>
      <c r="LD58" s="85"/>
      <c r="LE58" s="144"/>
      <c r="LF58" s="145"/>
      <c r="LG58" s="145"/>
      <c r="LH58" s="146"/>
      <c r="LI58" s="1792"/>
      <c r="LL58" s="85"/>
      <c r="LM58" s="144"/>
      <c r="LN58" s="145"/>
      <c r="LO58" s="145"/>
      <c r="LP58" s="146"/>
      <c r="LQ58" s="1792"/>
      <c r="LT58" s="85"/>
      <c r="LU58" s="144"/>
      <c r="LV58" s="145"/>
      <c r="LW58" s="145"/>
      <c r="LX58" s="146"/>
      <c r="LY58" s="1792"/>
      <c r="MB58" s="85"/>
      <c r="MC58" s="144"/>
      <c r="MD58" s="145"/>
      <c r="ME58" s="145"/>
      <c r="MF58" s="146"/>
      <c r="MG58" s="1792"/>
      <c r="MJ58" s="85"/>
      <c r="MK58" s="144"/>
      <c r="ML58" s="145"/>
      <c r="MM58" s="145"/>
      <c r="MN58" s="146"/>
      <c r="MO58" s="1792"/>
      <c r="MR58" s="85"/>
      <c r="MS58" s="144"/>
      <c r="MT58" s="145"/>
      <c r="MU58" s="145"/>
      <c r="MV58" s="146"/>
      <c r="MW58" s="1792"/>
      <c r="MZ58" s="85"/>
      <c r="NA58" s="144"/>
      <c r="NB58" s="145"/>
      <c r="NC58" s="145"/>
      <c r="ND58" s="146"/>
      <c r="NE58" s="1792"/>
      <c r="NH58" s="85"/>
      <c r="NI58" s="144"/>
      <c r="NJ58" s="145"/>
      <c r="NK58" s="145"/>
      <c r="NL58" s="146"/>
      <c r="NM58" s="1792"/>
      <c r="NP58" s="85"/>
      <c r="NQ58" s="144"/>
      <c r="NR58" s="145"/>
      <c r="NS58" s="145"/>
      <c r="NT58" s="146"/>
      <c r="NU58" s="1792"/>
      <c r="NX58" s="85"/>
      <c r="NY58" s="144"/>
      <c r="NZ58" s="145"/>
      <c r="OA58" s="145"/>
      <c r="OB58" s="146"/>
      <c r="OC58" s="1792"/>
      <c r="OF58" s="85"/>
      <c r="OG58" s="144"/>
      <c r="OH58" s="145"/>
      <c r="OI58" s="145"/>
      <c r="OJ58" s="146"/>
      <c r="OK58" s="1792"/>
      <c r="ON58" s="85"/>
      <c r="OO58" s="144"/>
      <c r="OP58" s="145"/>
      <c r="OQ58" s="145"/>
      <c r="OR58" s="146"/>
      <c r="OS58" s="1792"/>
      <c r="OV58" s="85"/>
      <c r="OW58" s="144"/>
      <c r="OX58" s="145"/>
      <c r="OY58" s="145"/>
      <c r="OZ58" s="146"/>
      <c r="PA58" s="1792"/>
      <c r="PD58" s="85"/>
      <c r="PE58" s="144"/>
      <c r="PF58" s="145"/>
      <c r="PG58" s="145"/>
      <c r="PH58" s="146"/>
      <c r="PI58" s="1792"/>
      <c r="PL58" s="85"/>
      <c r="PM58" s="144"/>
      <c r="PN58" s="145"/>
      <c r="PO58" s="145"/>
      <c r="PP58" s="146"/>
      <c r="PQ58" s="1792"/>
      <c r="PT58" s="85"/>
      <c r="PU58" s="144"/>
      <c r="PV58" s="145"/>
      <c r="PW58" s="145"/>
      <c r="PX58" s="146"/>
      <c r="PY58" s="1792"/>
      <c r="QB58" s="85"/>
      <c r="QC58" s="144"/>
      <c r="QD58" s="145"/>
      <c r="QE58" s="145"/>
      <c r="QF58" s="146"/>
      <c r="QG58" s="1792"/>
      <c r="QJ58" s="85"/>
      <c r="QK58" s="144"/>
      <c r="QL58" s="145"/>
      <c r="QM58" s="145"/>
      <c r="QN58" s="146"/>
      <c r="QO58" s="1792"/>
      <c r="QR58" s="85"/>
      <c r="QS58" s="144"/>
      <c r="QT58" s="145"/>
      <c r="QU58" s="145"/>
      <c r="QV58" s="146"/>
      <c r="QW58" s="1792"/>
      <c r="QZ58" s="85"/>
      <c r="RA58" s="144"/>
      <c r="RB58" s="145"/>
      <c r="RC58" s="145"/>
      <c r="RD58" s="146"/>
      <c r="RE58" s="1792"/>
      <c r="RH58" s="85"/>
      <c r="RI58" s="144"/>
      <c r="RJ58" s="145"/>
      <c r="RK58" s="145"/>
      <c r="RL58" s="146"/>
      <c r="RM58" s="1792"/>
      <c r="RP58" s="85"/>
      <c r="RQ58" s="144"/>
      <c r="RR58" s="145"/>
      <c r="RS58" s="145"/>
      <c r="RT58" s="146"/>
      <c r="RU58" s="1792"/>
      <c r="RX58" s="85"/>
      <c r="RY58" s="144"/>
      <c r="RZ58" s="145"/>
      <c r="SA58" s="145"/>
      <c r="SB58" s="146"/>
      <c r="SC58" s="1792"/>
      <c r="SF58" s="85"/>
      <c r="SG58" s="144"/>
      <c r="SH58" s="145"/>
      <c r="SI58" s="145"/>
      <c r="SJ58" s="146"/>
      <c r="SK58" s="1792"/>
      <c r="SN58" s="85"/>
      <c r="SO58" s="144"/>
      <c r="SP58" s="145"/>
      <c r="SQ58" s="145"/>
      <c r="SR58" s="146"/>
      <c r="SS58" s="1792"/>
      <c r="SV58" s="85"/>
      <c r="SW58" s="144"/>
      <c r="SX58" s="145"/>
      <c r="SY58" s="145"/>
      <c r="SZ58" s="146"/>
      <c r="TA58" s="1792"/>
      <c r="TD58" s="85"/>
      <c r="TE58" s="144"/>
      <c r="TF58" s="145"/>
      <c r="TG58" s="145"/>
      <c r="TH58" s="146"/>
      <c r="TI58" s="1792"/>
      <c r="TL58" s="85"/>
      <c r="TM58" s="144"/>
      <c r="TN58" s="145"/>
      <c r="TO58" s="145"/>
      <c r="TP58" s="146"/>
      <c r="TQ58" s="1792"/>
      <c r="TT58" s="85"/>
      <c r="TU58" s="144"/>
      <c r="TV58" s="145"/>
      <c r="TW58" s="145"/>
      <c r="TX58" s="146"/>
      <c r="TY58" s="1792"/>
      <c r="UB58" s="85"/>
      <c r="UC58" s="144"/>
      <c r="UD58" s="145"/>
      <c r="UE58" s="145"/>
      <c r="UF58" s="146"/>
      <c r="UG58" s="1792"/>
      <c r="UJ58" s="85"/>
      <c r="UK58" s="144"/>
      <c r="UL58" s="145"/>
      <c r="UM58" s="145"/>
      <c r="UN58" s="146"/>
      <c r="UO58" s="1792"/>
      <c r="UR58" s="85"/>
      <c r="US58" s="144"/>
      <c r="UT58" s="145"/>
      <c r="UU58" s="145"/>
      <c r="UV58" s="146"/>
      <c r="UW58" s="1792"/>
      <c r="UZ58" s="85"/>
      <c r="VA58" s="144"/>
      <c r="VB58" s="145"/>
      <c r="VC58" s="145"/>
      <c r="VD58" s="146"/>
      <c r="VE58" s="1792"/>
      <c r="VH58" s="85"/>
      <c r="VI58" s="144"/>
      <c r="VJ58" s="145"/>
      <c r="VK58" s="145"/>
      <c r="VL58" s="146"/>
      <c r="VM58" s="1792"/>
      <c r="VP58" s="85"/>
      <c r="VQ58" s="144"/>
      <c r="VR58" s="145"/>
      <c r="VS58" s="145"/>
      <c r="VT58" s="146"/>
      <c r="VU58" s="1792"/>
      <c r="VX58" s="85"/>
      <c r="VY58" s="144"/>
      <c r="VZ58" s="145"/>
      <c r="WA58" s="145"/>
      <c r="WB58" s="146"/>
      <c r="WC58" s="1792"/>
      <c r="WF58" s="85"/>
      <c r="WG58" s="144"/>
      <c r="WH58" s="145"/>
      <c r="WI58" s="145"/>
      <c r="WJ58" s="146"/>
      <c r="WK58" s="1792"/>
      <c r="WN58" s="85"/>
      <c r="WO58" s="144"/>
      <c r="WP58" s="145"/>
      <c r="WQ58" s="145"/>
      <c r="WR58" s="146"/>
      <c r="WS58" s="1792"/>
      <c r="WV58" s="85"/>
      <c r="WW58" s="144"/>
      <c r="WX58" s="145"/>
      <c r="WY58" s="145"/>
      <c r="WZ58" s="146"/>
      <c r="XA58" s="1792"/>
      <c r="XD58" s="85"/>
      <c r="XE58" s="144"/>
      <c r="XF58" s="145"/>
      <c r="XG58" s="145"/>
      <c r="XH58" s="146"/>
      <c r="XI58" s="1792"/>
      <c r="XL58" s="85"/>
      <c r="XM58" s="144"/>
      <c r="XN58" s="145"/>
      <c r="XO58" s="145"/>
      <c r="XP58" s="146"/>
      <c r="XQ58" s="1792"/>
      <c r="XT58" s="85"/>
      <c r="XU58" s="144"/>
      <c r="XV58" s="145"/>
      <c r="XW58" s="145"/>
      <c r="XX58" s="146"/>
      <c r="XY58" s="1792"/>
      <c r="YB58" s="85"/>
      <c r="YC58" s="144"/>
      <c r="YD58" s="145"/>
      <c r="YE58" s="145"/>
      <c r="YF58" s="146"/>
      <c r="YG58" s="1792"/>
      <c r="YJ58" s="85"/>
      <c r="YK58" s="144"/>
      <c r="YL58" s="145"/>
      <c r="YM58" s="145"/>
      <c r="YN58" s="146"/>
      <c r="YO58" s="1792"/>
      <c r="YR58" s="85"/>
      <c r="YS58" s="144"/>
      <c r="YT58" s="145"/>
      <c r="YU58" s="145"/>
      <c r="YV58" s="146"/>
      <c r="YW58" s="1792"/>
      <c r="YZ58" s="85"/>
      <c r="ZA58" s="144"/>
      <c r="ZB58" s="145"/>
      <c r="ZC58" s="145"/>
      <c r="ZD58" s="146"/>
      <c r="ZE58" s="1792"/>
      <c r="ZH58" s="85"/>
      <c r="ZI58" s="144"/>
      <c r="ZJ58" s="145"/>
      <c r="ZK58" s="145"/>
      <c r="ZL58" s="146"/>
      <c r="ZM58" s="1792"/>
      <c r="ZP58" s="85"/>
      <c r="ZQ58" s="144"/>
      <c r="ZR58" s="145"/>
      <c r="ZS58" s="145"/>
      <c r="ZT58" s="146"/>
      <c r="ZU58" s="1792"/>
      <c r="ZX58" s="85"/>
      <c r="ZY58" s="144"/>
      <c r="ZZ58" s="145"/>
      <c r="AAA58" s="145"/>
      <c r="AAB58" s="146"/>
      <c r="AAC58" s="1792"/>
      <c r="AAF58" s="85"/>
      <c r="AAG58" s="144"/>
      <c r="AAH58" s="145"/>
      <c r="AAI58" s="145"/>
      <c r="AAJ58" s="146"/>
      <c r="AAK58" s="1792"/>
      <c r="AAN58" s="85"/>
      <c r="AAO58" s="144"/>
      <c r="AAP58" s="145"/>
      <c r="AAQ58" s="2057"/>
      <c r="AAR58" s="1694"/>
      <c r="AAS58" s="1790"/>
      <c r="AAT58" s="1696"/>
      <c r="AAU58" s="1696"/>
      <c r="AAV58" s="1695"/>
      <c r="AAW58" s="1549"/>
      <c r="AAX58" s="1550"/>
      <c r="AAY58" s="1550"/>
      <c r="AAZ58" s="1694"/>
      <c r="ABA58" s="1790"/>
      <c r="ABB58" s="1696"/>
      <c r="ABC58" s="1696"/>
      <c r="ABD58" s="1695"/>
      <c r="ABE58" s="1549"/>
      <c r="ABF58" s="1550"/>
      <c r="ABG58" s="1550"/>
      <c r="ABH58" s="1694"/>
      <c r="ABI58" s="1790"/>
      <c r="ABJ58" s="1696"/>
      <c r="ABK58" s="1696"/>
      <c r="ABL58" s="1695"/>
      <c r="ABM58" s="1549"/>
      <c r="ABN58" s="1550"/>
      <c r="ABO58" s="1550"/>
      <c r="ABP58" s="1694"/>
      <c r="ABQ58" s="1790"/>
      <c r="ABR58" s="1696"/>
      <c r="ABS58" s="1696"/>
      <c r="ABT58" s="1695"/>
      <c r="ABU58" s="1549"/>
      <c r="ABV58" s="1550"/>
      <c r="ABW58" s="1550"/>
      <c r="ABX58" s="1694"/>
      <c r="ABY58" s="1790"/>
      <c r="ABZ58" s="1696"/>
      <c r="ACA58" s="1696"/>
      <c r="ACB58" s="1695"/>
      <c r="ACC58" s="1549"/>
      <c r="ACD58" s="1550"/>
      <c r="ACE58" s="1550"/>
      <c r="ACF58" s="1694"/>
      <c r="ACG58" s="1790"/>
      <c r="ACH58" s="1696"/>
      <c r="ACI58" s="1696"/>
      <c r="ACJ58" s="1695"/>
      <c r="ACK58" s="1549"/>
      <c r="ACL58" s="1550"/>
      <c r="ACM58" s="1550"/>
      <c r="ACN58" s="1694"/>
      <c r="ACO58" s="1790"/>
      <c r="ACP58" s="1696"/>
      <c r="ACQ58" s="1696"/>
      <c r="ACR58" s="1695"/>
      <c r="ACS58" s="1549"/>
      <c r="ACT58" s="1550"/>
      <c r="ACU58" s="1550"/>
      <c r="ACV58" s="1694"/>
      <c r="ACW58" s="1790"/>
      <c r="ACX58" s="1696"/>
      <c r="ACY58" s="1696"/>
      <c r="ACZ58" s="1695"/>
      <c r="ADA58" s="1549"/>
      <c r="ADB58" s="1550"/>
      <c r="ADC58" s="1550"/>
      <c r="ADD58" s="1694"/>
      <c r="ADE58" s="1790"/>
      <c r="ADF58" s="1696"/>
      <c r="ADG58" s="1696"/>
      <c r="ADH58" s="1695"/>
      <c r="ADI58" s="1549"/>
      <c r="ADJ58" s="1550"/>
      <c r="ADK58" s="1550"/>
      <c r="ADL58" s="1694"/>
      <c r="ADM58" s="1790"/>
      <c r="ADN58" s="1696"/>
      <c r="ADO58" s="1696"/>
      <c r="ADP58" s="1695"/>
      <c r="ADQ58" s="1549"/>
      <c r="ADR58" s="1550"/>
      <c r="ADS58" s="1550"/>
      <c r="ADT58" s="1694"/>
      <c r="ADU58" s="1790"/>
      <c r="ADV58" s="1696"/>
      <c r="ADW58" s="1696"/>
      <c r="ADX58" s="1695"/>
      <c r="ADY58" s="1549"/>
      <c r="ADZ58" s="1550"/>
      <c r="AEA58" s="1550"/>
      <c r="AEB58" s="1694"/>
      <c r="AEC58" s="1790"/>
      <c r="AED58" s="1696"/>
      <c r="AEE58" s="1696"/>
      <c r="AEF58" s="1695"/>
      <c r="AEG58" s="1549"/>
      <c r="AEH58" s="1550"/>
      <c r="AEI58" s="1550"/>
      <c r="AEJ58" s="1694"/>
      <c r="AEK58" s="1790"/>
      <c r="AEL58" s="1696"/>
      <c r="AEM58" s="1696"/>
      <c r="AEN58" s="1695"/>
      <c r="AEO58" s="1549"/>
      <c r="AEP58" s="1550"/>
      <c r="AEQ58" s="1550"/>
      <c r="AER58" s="1694"/>
      <c r="AES58" s="1790"/>
      <c r="AET58" s="1696"/>
      <c r="AEU58" s="1696"/>
      <c r="AEV58" s="1695"/>
      <c r="AEW58" s="1549"/>
      <c r="AEX58" s="1550"/>
      <c r="AEY58" s="1550"/>
      <c r="AEZ58" s="1694"/>
      <c r="AFA58" s="1790"/>
      <c r="AFB58" s="1696"/>
      <c r="AFC58" s="1696"/>
      <c r="AFD58" s="1695"/>
      <c r="AFE58" s="1549"/>
      <c r="AFF58" s="1550"/>
      <c r="AFG58" s="1550"/>
      <c r="AFH58" s="1694"/>
      <c r="AFI58" s="1790"/>
      <c r="AFJ58" s="1696"/>
      <c r="AFK58" s="1696"/>
      <c r="AFL58" s="1695"/>
      <c r="AFM58" s="1549"/>
      <c r="AFN58" s="1550"/>
      <c r="AFO58" s="1550"/>
      <c r="AFP58" s="1694"/>
      <c r="AFQ58" s="1790"/>
      <c r="AFR58" s="1696"/>
      <c r="AFS58" s="1696"/>
      <c r="AFT58" s="1695"/>
      <c r="AFU58" s="1549"/>
      <c r="AFV58" s="1550"/>
      <c r="AFW58" s="1550"/>
      <c r="AFX58" s="1694"/>
      <c r="AFY58" s="1790"/>
      <c r="AFZ58" s="1696"/>
      <c r="AGA58" s="1696"/>
      <c r="AGB58" s="1695"/>
      <c r="AGC58" s="1549"/>
      <c r="AGD58" s="1550"/>
      <c r="AGE58" s="1550"/>
      <c r="AGF58" s="1694"/>
      <c r="AGG58" s="1790"/>
      <c r="AGH58" s="1696"/>
      <c r="AGI58" s="1696"/>
      <c r="AGJ58" s="1695"/>
      <c r="AGK58" s="1549"/>
      <c r="AGL58" s="1550"/>
      <c r="AGM58" s="1550"/>
      <c r="AGN58" s="1694"/>
      <c r="AGO58" s="1790"/>
      <c r="AGP58" s="1696"/>
      <c r="AGQ58" s="1696"/>
      <c r="AGR58" s="1695"/>
      <c r="AGS58" s="1549"/>
      <c r="AGT58" s="1550"/>
      <c r="AGU58" s="1550"/>
      <c r="AGV58" s="1694"/>
      <c r="AGW58" s="1790"/>
      <c r="AGX58" s="1696"/>
      <c r="AGY58" s="1696"/>
      <c r="AGZ58" s="1695"/>
      <c r="AHA58" s="1549"/>
      <c r="AHB58" s="1550"/>
      <c r="AHC58" s="1550"/>
      <c r="AHD58" s="1694"/>
      <c r="AHE58" s="1790"/>
      <c r="AHF58" s="1696"/>
      <c r="AHG58" s="1696"/>
      <c r="AHH58" s="1695"/>
      <c r="AHI58" s="1549"/>
      <c r="AHJ58" s="1550"/>
      <c r="AHK58" s="1550"/>
      <c r="AHL58" s="1694"/>
      <c r="AHM58" s="1790"/>
      <c r="AHN58" s="1696"/>
      <c r="AHO58" s="1696"/>
      <c r="AHP58" s="1695"/>
      <c r="AHQ58" s="1549"/>
      <c r="AHR58" s="1550"/>
      <c r="AHS58" s="1550"/>
      <c r="AHT58" s="1694"/>
      <c r="AHU58" s="1790"/>
      <c r="AHV58" s="1696"/>
      <c r="AHW58" s="1696"/>
      <c r="AHX58" s="1695"/>
      <c r="AHY58" s="1549"/>
      <c r="AHZ58" s="1550"/>
      <c r="AIA58" s="1550"/>
      <c r="AIB58" s="1694"/>
      <c r="AIC58" s="1790"/>
      <c r="AID58" s="1696"/>
      <c r="AIE58" s="1696"/>
      <c r="AIF58" s="1695"/>
      <c r="AIG58" s="1549"/>
      <c r="AIH58" s="1550"/>
      <c r="AII58" s="1550"/>
      <c r="AIJ58" s="1694"/>
      <c r="AIK58" s="1790"/>
      <c r="AIL58" s="1696"/>
      <c r="AIM58" s="1696"/>
      <c r="AIN58" s="1695"/>
      <c r="AIO58" s="1549"/>
      <c r="AIP58" s="1550"/>
      <c r="AIQ58" s="1550"/>
      <c r="AIR58" s="1694"/>
      <c r="AIS58" s="1790"/>
      <c r="AIT58" s="1696"/>
      <c r="AIU58" s="1696"/>
      <c r="AIV58" s="1695"/>
      <c r="AIW58" s="1549"/>
      <c r="AIX58" s="1550"/>
      <c r="AIY58" s="1550"/>
      <c r="AIZ58" s="1694"/>
      <c r="AJA58" s="1790"/>
      <c r="AJB58" s="1696"/>
      <c r="AJC58" s="1696"/>
      <c r="AJD58" s="1695"/>
      <c r="AJE58" s="1549"/>
      <c r="AJF58" s="1550"/>
      <c r="AJG58" s="1550"/>
      <c r="AJH58" s="1694"/>
      <c r="AJI58" s="1790"/>
      <c r="AJJ58" s="1696"/>
      <c r="AJK58" s="1696"/>
      <c r="AJL58" s="1695"/>
      <c r="AJM58" s="1549"/>
      <c r="AJN58" s="1550"/>
      <c r="AJO58" s="1550"/>
      <c r="AJP58" s="1694"/>
      <c r="AJQ58" s="1790"/>
      <c r="AJR58" s="1696"/>
      <c r="AJS58" s="1696"/>
      <c r="AJT58" s="1695"/>
      <c r="AJU58" s="1549"/>
      <c r="AJV58" s="1550"/>
      <c r="AJW58" s="1550"/>
      <c r="AJX58" s="1694"/>
      <c r="AJY58" s="1790"/>
      <c r="AJZ58" s="1696"/>
      <c r="AKA58" s="1696"/>
      <c r="AKB58" s="1695"/>
      <c r="AKC58" s="1549"/>
      <c r="AKD58" s="1550"/>
      <c r="AKE58" s="1550"/>
      <c r="AKF58" s="1694"/>
      <c r="AKG58" s="1790"/>
      <c r="AKH58" s="1696"/>
      <c r="AKI58" s="1696"/>
      <c r="AKJ58" s="1695"/>
      <c r="AKK58" s="1549"/>
      <c r="AKL58" s="1550"/>
      <c r="AKM58" s="1550"/>
      <c r="AKN58" s="1694"/>
      <c r="AKO58" s="1790"/>
      <c r="AKP58" s="1696"/>
      <c r="AKQ58" s="1696"/>
      <c r="AKR58" s="1695"/>
      <c r="AKS58" s="1549"/>
      <c r="AKT58" s="1550"/>
      <c r="AKU58" s="1550"/>
      <c r="AKV58" s="1694"/>
      <c r="AKW58" s="1790"/>
      <c r="AKX58" s="1696"/>
      <c r="AKY58" s="1696"/>
      <c r="AKZ58" s="1695"/>
      <c r="ALA58" s="1549"/>
      <c r="ALB58" s="1550"/>
      <c r="ALC58" s="1550"/>
      <c r="ALD58" s="1694"/>
      <c r="ALE58" s="1790"/>
      <c r="ALF58" s="1696"/>
      <c r="ALG58" s="1696"/>
      <c r="ALH58" s="1695"/>
      <c r="ALI58" s="1549"/>
      <c r="ALJ58" s="1550"/>
      <c r="ALK58" s="1550"/>
      <c r="ALL58" s="1694"/>
      <c r="ALM58" s="1790"/>
      <c r="ALN58" s="1696"/>
      <c r="ALO58" s="1696"/>
      <c r="ALP58" s="1695"/>
      <c r="ALQ58" s="1549"/>
      <c r="ALR58" s="1550"/>
      <c r="ALS58" s="1550"/>
      <c r="ALT58" s="1694"/>
      <c r="ALU58" s="1790"/>
      <c r="ALV58" s="1696"/>
      <c r="ALW58" s="1696"/>
      <c r="ALX58" s="1695"/>
      <c r="ALY58" s="1549"/>
      <c r="ALZ58" s="1550"/>
      <c r="AMA58" s="1550"/>
      <c r="AMB58" s="1694"/>
      <c r="AMC58" s="1790"/>
      <c r="AMD58" s="1696"/>
      <c r="AME58" s="1696"/>
      <c r="AMF58" s="1695"/>
      <c r="AMG58" s="1549"/>
      <c r="AMH58" s="1550"/>
      <c r="AMI58" s="1550"/>
      <c r="AMJ58" s="1703"/>
    </row>
    <row r="59" spans="1:1024" s="72" customFormat="1" ht="30" customHeight="1">
      <c r="A59" s="1535">
        <v>6990000005</v>
      </c>
      <c r="B59" s="1793"/>
      <c r="C59" s="1535" t="s">
        <v>4033</v>
      </c>
      <c r="D59" s="1535" t="s">
        <v>4042</v>
      </c>
      <c r="E59" s="1535">
        <v>4</v>
      </c>
      <c r="F59" s="1549">
        <v>54.52</v>
      </c>
      <c r="G59" s="1536"/>
      <c r="H59" s="1536"/>
      <c r="I59"/>
      <c r="L59" s="85"/>
      <c r="M59" s="85"/>
      <c r="N59" s="144"/>
      <c r="O59" s="145"/>
      <c r="P59" s="145"/>
      <c r="Q59" s="146"/>
      <c r="T59" s="85"/>
      <c r="U59" s="144"/>
      <c r="V59" s="145"/>
      <c r="W59" s="145"/>
      <c r="X59" s="146"/>
      <c r="Y59" s="1792"/>
      <c r="AB59" s="85"/>
      <c r="AC59" s="144"/>
      <c r="AD59" s="145"/>
      <c r="AE59" s="145"/>
      <c r="AF59" s="146"/>
      <c r="AG59" s="1792"/>
      <c r="AJ59" s="85"/>
      <c r="AK59" s="144"/>
      <c r="AL59" s="145"/>
      <c r="AM59" s="145"/>
      <c r="AN59" s="146"/>
      <c r="AO59" s="1792"/>
      <c r="AR59" s="85"/>
      <c r="AS59" s="144"/>
      <c r="AT59" s="145"/>
      <c r="AU59" s="145"/>
      <c r="AV59" s="146"/>
      <c r="AW59" s="1792"/>
      <c r="AZ59" s="85"/>
      <c r="BA59" s="144"/>
      <c r="BB59" s="145"/>
      <c r="BC59" s="145"/>
      <c r="BD59" s="146"/>
      <c r="BE59" s="1792"/>
      <c r="BH59" s="85"/>
      <c r="BI59" s="144"/>
      <c r="BJ59" s="145"/>
      <c r="BK59" s="145"/>
      <c r="BL59" s="146"/>
      <c r="BM59" s="1792"/>
      <c r="BP59" s="85"/>
      <c r="BQ59" s="144"/>
      <c r="BR59" s="145"/>
      <c r="BS59" s="145"/>
      <c r="BT59" s="146"/>
      <c r="BU59" s="1792"/>
      <c r="BX59" s="85"/>
      <c r="BY59" s="144"/>
      <c r="BZ59" s="145"/>
      <c r="CA59" s="145"/>
      <c r="CB59" s="146"/>
      <c r="CC59" s="1792"/>
      <c r="CF59" s="85"/>
      <c r="CG59" s="144"/>
      <c r="CH59" s="145"/>
      <c r="CI59" s="145"/>
      <c r="CJ59" s="146"/>
      <c r="CK59" s="1792"/>
      <c r="CN59" s="85"/>
      <c r="CO59" s="144"/>
      <c r="CP59" s="145"/>
      <c r="CQ59" s="145"/>
      <c r="CR59" s="146"/>
      <c r="CS59" s="1792"/>
      <c r="CV59" s="85"/>
      <c r="CW59" s="144"/>
      <c r="CX59" s="145"/>
      <c r="CY59" s="145"/>
      <c r="CZ59" s="146"/>
      <c r="DA59" s="1792"/>
      <c r="DD59" s="85"/>
      <c r="DE59" s="144"/>
      <c r="DF59" s="145"/>
      <c r="DG59" s="145"/>
      <c r="DH59" s="146"/>
      <c r="DI59" s="1792"/>
      <c r="DL59" s="85"/>
      <c r="DM59" s="144"/>
      <c r="DN59" s="145"/>
      <c r="DO59" s="145"/>
      <c r="DP59" s="146"/>
      <c r="DQ59" s="1792"/>
      <c r="DT59" s="85"/>
      <c r="DU59" s="144"/>
      <c r="DV59" s="145"/>
      <c r="DW59" s="145"/>
      <c r="DX59" s="146"/>
      <c r="DY59" s="1792"/>
      <c r="EB59" s="85"/>
      <c r="EC59" s="144"/>
      <c r="ED59" s="145"/>
      <c r="EE59" s="145"/>
      <c r="EF59" s="146"/>
      <c r="EG59" s="1792"/>
      <c r="EJ59" s="85"/>
      <c r="EK59" s="144"/>
      <c r="EL59" s="145"/>
      <c r="EM59" s="145"/>
      <c r="EN59" s="146"/>
      <c r="EO59" s="1792"/>
      <c r="ER59" s="85"/>
      <c r="ES59" s="144"/>
      <c r="ET59" s="145"/>
      <c r="EU59" s="145"/>
      <c r="EV59" s="146"/>
      <c r="EW59" s="1792"/>
      <c r="EZ59" s="85"/>
      <c r="FA59" s="144"/>
      <c r="FB59" s="145"/>
      <c r="FC59" s="145"/>
      <c r="FD59" s="146"/>
      <c r="FE59" s="1792"/>
      <c r="FH59" s="85"/>
      <c r="FI59" s="144"/>
      <c r="FJ59" s="145"/>
      <c r="FK59" s="145"/>
      <c r="FL59" s="146"/>
      <c r="FM59" s="1792"/>
      <c r="FP59" s="85"/>
      <c r="FQ59" s="144"/>
      <c r="FR59" s="145"/>
      <c r="FS59" s="145"/>
      <c r="FT59" s="146"/>
      <c r="FU59" s="1792"/>
      <c r="FX59" s="85"/>
      <c r="FY59" s="144"/>
      <c r="FZ59" s="145"/>
      <c r="GA59" s="145"/>
      <c r="GB59" s="146"/>
      <c r="GC59" s="1792"/>
      <c r="GF59" s="85"/>
      <c r="GG59" s="144"/>
      <c r="GH59" s="145"/>
      <c r="GI59" s="145"/>
      <c r="GJ59" s="146"/>
      <c r="GK59" s="1792"/>
      <c r="GN59" s="85"/>
      <c r="GO59" s="144"/>
      <c r="GP59" s="145"/>
      <c r="GQ59" s="145"/>
      <c r="GR59" s="146"/>
      <c r="GS59" s="1792"/>
      <c r="GV59" s="85"/>
      <c r="GW59" s="144"/>
      <c r="GX59" s="145"/>
      <c r="GY59" s="145"/>
      <c r="GZ59" s="146"/>
      <c r="HA59" s="1792"/>
      <c r="HD59" s="85"/>
      <c r="HE59" s="144"/>
      <c r="HF59" s="145"/>
      <c r="HG59" s="145"/>
      <c r="HH59" s="146"/>
      <c r="HI59" s="1792"/>
      <c r="HL59" s="85"/>
      <c r="HM59" s="144"/>
      <c r="HN59" s="145"/>
      <c r="HO59" s="145"/>
      <c r="HP59" s="146"/>
      <c r="HQ59" s="1792"/>
      <c r="HT59" s="85"/>
      <c r="HU59" s="144"/>
      <c r="HV59" s="145"/>
      <c r="HW59" s="145"/>
      <c r="HX59" s="146"/>
      <c r="HY59" s="1792"/>
      <c r="IB59" s="85"/>
      <c r="IC59" s="144"/>
      <c r="ID59" s="145"/>
      <c r="IE59" s="145"/>
      <c r="IF59" s="146"/>
      <c r="IG59" s="1792"/>
      <c r="IJ59" s="85"/>
      <c r="IK59" s="144"/>
      <c r="IL59" s="145"/>
      <c r="IM59" s="145"/>
      <c r="IN59" s="146"/>
      <c r="IO59" s="1792"/>
      <c r="IR59" s="85"/>
      <c r="IS59" s="144"/>
      <c r="IT59" s="145"/>
      <c r="IU59" s="145"/>
      <c r="IV59" s="146"/>
      <c r="IW59" s="1792"/>
      <c r="IZ59" s="85"/>
      <c r="JA59" s="144"/>
      <c r="JB59" s="145"/>
      <c r="JC59" s="145"/>
      <c r="JD59" s="146"/>
      <c r="JE59" s="1792"/>
      <c r="JH59" s="85"/>
      <c r="JI59" s="144"/>
      <c r="JJ59" s="145"/>
      <c r="JK59" s="145"/>
      <c r="JL59" s="146"/>
      <c r="JM59" s="1792"/>
      <c r="JP59" s="85"/>
      <c r="JQ59" s="144"/>
      <c r="JR59" s="145"/>
      <c r="JS59" s="145"/>
      <c r="JT59" s="146"/>
      <c r="JU59" s="1792"/>
      <c r="JX59" s="85"/>
      <c r="JY59" s="144"/>
      <c r="JZ59" s="145"/>
      <c r="KA59" s="145"/>
      <c r="KB59" s="146"/>
      <c r="KC59" s="1792"/>
      <c r="KF59" s="85"/>
      <c r="KG59" s="144"/>
      <c r="KH59" s="145"/>
      <c r="KI59" s="145"/>
      <c r="KJ59" s="146"/>
      <c r="KK59" s="1792"/>
      <c r="KN59" s="85"/>
      <c r="KO59" s="144"/>
      <c r="KP59" s="145"/>
      <c r="KQ59" s="145"/>
      <c r="KR59" s="146"/>
      <c r="KS59" s="1792"/>
      <c r="KV59" s="85"/>
      <c r="KW59" s="144"/>
      <c r="KX59" s="145"/>
      <c r="KY59" s="145"/>
      <c r="KZ59" s="146"/>
      <c r="LA59" s="1792"/>
      <c r="LD59" s="85"/>
      <c r="LE59" s="144"/>
      <c r="LF59" s="145"/>
      <c r="LG59" s="145"/>
      <c r="LH59" s="146"/>
      <c r="LI59" s="1792"/>
      <c r="LL59" s="85"/>
      <c r="LM59" s="144"/>
      <c r="LN59" s="145"/>
      <c r="LO59" s="145"/>
      <c r="LP59" s="146"/>
      <c r="LQ59" s="1792"/>
      <c r="LT59" s="85"/>
      <c r="LU59" s="144"/>
      <c r="LV59" s="145"/>
      <c r="LW59" s="145"/>
      <c r="LX59" s="146"/>
      <c r="LY59" s="1792"/>
      <c r="MB59" s="85"/>
      <c r="MC59" s="144"/>
      <c r="MD59" s="145"/>
      <c r="ME59" s="145"/>
      <c r="MF59" s="146"/>
      <c r="MG59" s="1792"/>
      <c r="MJ59" s="85"/>
      <c r="MK59" s="144"/>
      <c r="ML59" s="145"/>
      <c r="MM59" s="145"/>
      <c r="MN59" s="146"/>
      <c r="MO59" s="1792"/>
      <c r="MR59" s="85"/>
      <c r="MS59" s="144"/>
      <c r="MT59" s="145"/>
      <c r="MU59" s="145"/>
      <c r="MV59" s="146"/>
      <c r="MW59" s="1792"/>
      <c r="MZ59" s="85"/>
      <c r="NA59" s="144"/>
      <c r="NB59" s="145"/>
      <c r="NC59" s="145"/>
      <c r="ND59" s="146"/>
      <c r="NE59" s="1792"/>
      <c r="NH59" s="85"/>
      <c r="NI59" s="144"/>
      <c r="NJ59" s="145"/>
      <c r="NK59" s="145"/>
      <c r="NL59" s="146"/>
      <c r="NM59" s="1792"/>
      <c r="NP59" s="85"/>
      <c r="NQ59" s="144"/>
      <c r="NR59" s="145"/>
      <c r="NS59" s="145"/>
      <c r="NT59" s="146"/>
      <c r="NU59" s="1792"/>
      <c r="NX59" s="85"/>
      <c r="NY59" s="144"/>
      <c r="NZ59" s="145"/>
      <c r="OA59" s="145"/>
      <c r="OB59" s="146"/>
      <c r="OC59" s="1792"/>
      <c r="OF59" s="85"/>
      <c r="OG59" s="144"/>
      <c r="OH59" s="145"/>
      <c r="OI59" s="145"/>
      <c r="OJ59" s="146"/>
      <c r="OK59" s="1792"/>
      <c r="ON59" s="85"/>
      <c r="OO59" s="144"/>
      <c r="OP59" s="145"/>
      <c r="OQ59" s="145"/>
      <c r="OR59" s="146"/>
      <c r="OS59" s="1792"/>
      <c r="OV59" s="85"/>
      <c r="OW59" s="144"/>
      <c r="OX59" s="145"/>
      <c r="OY59" s="145"/>
      <c r="OZ59" s="146"/>
      <c r="PA59" s="1792"/>
      <c r="PD59" s="85"/>
      <c r="PE59" s="144"/>
      <c r="PF59" s="145"/>
      <c r="PG59" s="145"/>
      <c r="PH59" s="146"/>
      <c r="PI59" s="1792"/>
      <c r="PL59" s="85"/>
      <c r="PM59" s="144"/>
      <c r="PN59" s="145"/>
      <c r="PO59" s="145"/>
      <c r="PP59" s="146"/>
      <c r="PQ59" s="1792"/>
      <c r="PT59" s="85"/>
      <c r="PU59" s="144"/>
      <c r="PV59" s="145"/>
      <c r="PW59" s="145"/>
      <c r="PX59" s="146"/>
      <c r="PY59" s="1792"/>
      <c r="QB59" s="85"/>
      <c r="QC59" s="144"/>
      <c r="QD59" s="145"/>
      <c r="QE59" s="145"/>
      <c r="QF59" s="146"/>
      <c r="QG59" s="1792"/>
      <c r="QJ59" s="85"/>
      <c r="QK59" s="144"/>
      <c r="QL59" s="145"/>
      <c r="QM59" s="145"/>
      <c r="QN59" s="146"/>
      <c r="QO59" s="1792"/>
      <c r="QR59" s="85"/>
      <c r="QS59" s="144"/>
      <c r="QT59" s="145"/>
      <c r="QU59" s="145"/>
      <c r="QV59" s="146"/>
      <c r="QW59" s="1792"/>
      <c r="QZ59" s="85"/>
      <c r="RA59" s="144"/>
      <c r="RB59" s="145"/>
      <c r="RC59" s="145"/>
      <c r="RD59" s="146"/>
      <c r="RE59" s="1792"/>
      <c r="RH59" s="85"/>
      <c r="RI59" s="144"/>
      <c r="RJ59" s="145"/>
      <c r="RK59" s="145"/>
      <c r="RL59" s="146"/>
      <c r="RM59" s="1792"/>
      <c r="RP59" s="85"/>
      <c r="RQ59" s="144"/>
      <c r="RR59" s="145"/>
      <c r="RS59" s="145"/>
      <c r="RT59" s="146"/>
      <c r="RU59" s="1792"/>
      <c r="RX59" s="85"/>
      <c r="RY59" s="144"/>
      <c r="RZ59" s="145"/>
      <c r="SA59" s="145"/>
      <c r="SB59" s="146"/>
      <c r="SC59" s="1792"/>
      <c r="SF59" s="85"/>
      <c r="SG59" s="144"/>
      <c r="SH59" s="145"/>
      <c r="SI59" s="145"/>
      <c r="SJ59" s="146"/>
      <c r="SK59" s="1792"/>
      <c r="SN59" s="85"/>
      <c r="SO59" s="144"/>
      <c r="SP59" s="145"/>
      <c r="SQ59" s="145"/>
      <c r="SR59" s="146"/>
      <c r="SS59" s="1792"/>
      <c r="SV59" s="85"/>
      <c r="SW59" s="144"/>
      <c r="SX59" s="145"/>
      <c r="SY59" s="145"/>
      <c r="SZ59" s="146"/>
      <c r="TA59" s="1792"/>
      <c r="TD59" s="85"/>
      <c r="TE59" s="144"/>
      <c r="TF59" s="145"/>
      <c r="TG59" s="145"/>
      <c r="TH59" s="146"/>
      <c r="TI59" s="1792"/>
      <c r="TL59" s="85"/>
      <c r="TM59" s="144"/>
      <c r="TN59" s="145"/>
      <c r="TO59" s="145"/>
      <c r="TP59" s="146"/>
      <c r="TQ59" s="1792"/>
      <c r="TT59" s="85"/>
      <c r="TU59" s="144"/>
      <c r="TV59" s="145"/>
      <c r="TW59" s="145"/>
      <c r="TX59" s="146"/>
      <c r="TY59" s="1792"/>
      <c r="UB59" s="85"/>
      <c r="UC59" s="144"/>
      <c r="UD59" s="145"/>
      <c r="UE59" s="145"/>
      <c r="UF59" s="146"/>
      <c r="UG59" s="1792"/>
      <c r="UJ59" s="85"/>
      <c r="UK59" s="144"/>
      <c r="UL59" s="145"/>
      <c r="UM59" s="145"/>
      <c r="UN59" s="146"/>
      <c r="UO59" s="1792"/>
      <c r="UR59" s="85"/>
      <c r="US59" s="144"/>
      <c r="UT59" s="145"/>
      <c r="UU59" s="145"/>
      <c r="UV59" s="146"/>
      <c r="UW59" s="1792"/>
      <c r="UZ59" s="85"/>
      <c r="VA59" s="144"/>
      <c r="VB59" s="145"/>
      <c r="VC59" s="145"/>
      <c r="VD59" s="146"/>
      <c r="VE59" s="1792"/>
      <c r="VH59" s="85"/>
      <c r="VI59" s="144"/>
      <c r="VJ59" s="145"/>
      <c r="VK59" s="145"/>
      <c r="VL59" s="146"/>
      <c r="VM59" s="1792"/>
      <c r="VP59" s="85"/>
      <c r="VQ59" s="144"/>
      <c r="VR59" s="145"/>
      <c r="VS59" s="145"/>
      <c r="VT59" s="146"/>
      <c r="VU59" s="1792"/>
      <c r="VX59" s="85"/>
      <c r="VY59" s="144"/>
      <c r="VZ59" s="145"/>
      <c r="WA59" s="145"/>
      <c r="WB59" s="146"/>
      <c r="WC59" s="1792"/>
      <c r="WF59" s="85"/>
      <c r="WG59" s="144"/>
      <c r="WH59" s="145"/>
      <c r="WI59" s="145"/>
      <c r="WJ59" s="146"/>
      <c r="WK59" s="1792"/>
      <c r="WN59" s="85"/>
      <c r="WO59" s="144"/>
      <c r="WP59" s="145"/>
      <c r="WQ59" s="145"/>
      <c r="WR59" s="146"/>
      <c r="WS59" s="1792"/>
      <c r="WV59" s="85"/>
      <c r="WW59" s="144"/>
      <c r="WX59" s="145"/>
      <c r="WY59" s="145"/>
      <c r="WZ59" s="146"/>
      <c r="XA59" s="1792"/>
      <c r="XD59" s="85"/>
      <c r="XE59" s="144"/>
      <c r="XF59" s="145"/>
      <c r="XG59" s="145"/>
      <c r="XH59" s="146"/>
      <c r="XI59" s="1792"/>
      <c r="XL59" s="85"/>
      <c r="XM59" s="144"/>
      <c r="XN59" s="145"/>
      <c r="XO59" s="145"/>
      <c r="XP59" s="146"/>
      <c r="XQ59" s="1792"/>
      <c r="XT59" s="85"/>
      <c r="XU59" s="144"/>
      <c r="XV59" s="145"/>
      <c r="XW59" s="145"/>
      <c r="XX59" s="146"/>
      <c r="XY59" s="1792"/>
      <c r="YB59" s="85"/>
      <c r="YC59" s="144"/>
      <c r="YD59" s="145"/>
      <c r="YE59" s="145"/>
      <c r="YF59" s="146"/>
      <c r="YG59" s="1792"/>
      <c r="YJ59" s="85"/>
      <c r="YK59" s="144"/>
      <c r="YL59" s="145"/>
      <c r="YM59" s="145"/>
      <c r="YN59" s="146"/>
      <c r="YO59" s="1792"/>
      <c r="YR59" s="85"/>
      <c r="YS59" s="144"/>
      <c r="YT59" s="145"/>
      <c r="YU59" s="145"/>
      <c r="YV59" s="146"/>
      <c r="YW59" s="1792"/>
      <c r="YZ59" s="85"/>
      <c r="ZA59" s="144"/>
      <c r="ZB59" s="145"/>
      <c r="ZC59" s="145"/>
      <c r="ZD59" s="146"/>
      <c r="ZE59" s="1792"/>
      <c r="ZH59" s="85"/>
      <c r="ZI59" s="144"/>
      <c r="ZJ59" s="145"/>
      <c r="ZK59" s="145"/>
      <c r="ZL59" s="146"/>
      <c r="ZM59" s="1792"/>
      <c r="ZP59" s="85"/>
      <c r="ZQ59" s="144"/>
      <c r="ZR59" s="145"/>
      <c r="ZS59" s="145"/>
      <c r="ZT59" s="146"/>
      <c r="ZU59" s="1792"/>
      <c r="ZX59" s="85"/>
      <c r="ZY59" s="144"/>
      <c r="ZZ59" s="145"/>
      <c r="AAA59" s="145"/>
      <c r="AAB59" s="146"/>
      <c r="AAC59" s="1792"/>
      <c r="AAF59" s="85"/>
      <c r="AAG59" s="144"/>
      <c r="AAH59" s="145"/>
      <c r="AAI59" s="145"/>
      <c r="AAJ59" s="146"/>
      <c r="AAK59" s="1792"/>
      <c r="AAN59" s="85"/>
      <c r="AAO59" s="144"/>
      <c r="AAP59" s="145"/>
      <c r="AAQ59" s="2057"/>
      <c r="AAR59" s="1694"/>
      <c r="AAS59" s="1790"/>
      <c r="AAT59" s="1696"/>
      <c r="AAU59" s="1696"/>
      <c r="AAV59" s="1695"/>
      <c r="AAW59" s="1549"/>
      <c r="AAX59" s="1550"/>
      <c r="AAY59" s="1550"/>
      <c r="AAZ59" s="1694"/>
      <c r="ABA59" s="1790"/>
      <c r="ABB59" s="1696"/>
      <c r="ABC59" s="1696"/>
      <c r="ABD59" s="1695"/>
      <c r="ABE59" s="1549"/>
      <c r="ABF59" s="1550"/>
      <c r="ABG59" s="1550"/>
      <c r="ABH59" s="1694"/>
      <c r="ABI59" s="1790"/>
      <c r="ABJ59" s="1696"/>
      <c r="ABK59" s="1696"/>
      <c r="ABL59" s="1695"/>
      <c r="ABM59" s="1549"/>
      <c r="ABN59" s="1550"/>
      <c r="ABO59" s="1550"/>
      <c r="ABP59" s="1694"/>
      <c r="ABQ59" s="1790"/>
      <c r="ABR59" s="1696"/>
      <c r="ABS59" s="1696"/>
      <c r="ABT59" s="1695"/>
      <c r="ABU59" s="1549"/>
      <c r="ABV59" s="1550"/>
      <c r="ABW59" s="1550"/>
      <c r="ABX59" s="1694"/>
      <c r="ABY59" s="1790"/>
      <c r="ABZ59" s="1696"/>
      <c r="ACA59" s="1696"/>
      <c r="ACB59" s="1695"/>
      <c r="ACC59" s="1549"/>
      <c r="ACD59" s="1550"/>
      <c r="ACE59" s="1550"/>
      <c r="ACF59" s="1694"/>
      <c r="ACG59" s="1790"/>
      <c r="ACH59" s="1696"/>
      <c r="ACI59" s="1696"/>
      <c r="ACJ59" s="1695"/>
      <c r="ACK59" s="1549"/>
      <c r="ACL59" s="1550"/>
      <c r="ACM59" s="1550"/>
      <c r="ACN59" s="1694"/>
      <c r="ACO59" s="1790"/>
      <c r="ACP59" s="1696"/>
      <c r="ACQ59" s="1696"/>
      <c r="ACR59" s="1695"/>
      <c r="ACS59" s="1549"/>
      <c r="ACT59" s="1550"/>
      <c r="ACU59" s="1550"/>
      <c r="ACV59" s="1694"/>
      <c r="ACW59" s="1790"/>
      <c r="ACX59" s="1696"/>
      <c r="ACY59" s="1696"/>
      <c r="ACZ59" s="1695"/>
      <c r="ADA59" s="1549"/>
      <c r="ADB59" s="1550"/>
      <c r="ADC59" s="1550"/>
      <c r="ADD59" s="1694"/>
      <c r="ADE59" s="1790"/>
      <c r="ADF59" s="1696"/>
      <c r="ADG59" s="1696"/>
      <c r="ADH59" s="1695"/>
      <c r="ADI59" s="1549"/>
      <c r="ADJ59" s="1550"/>
      <c r="ADK59" s="1550"/>
      <c r="ADL59" s="1694"/>
      <c r="ADM59" s="1790"/>
      <c r="ADN59" s="1696"/>
      <c r="ADO59" s="1696"/>
      <c r="ADP59" s="1695"/>
      <c r="ADQ59" s="1549"/>
      <c r="ADR59" s="1550"/>
      <c r="ADS59" s="1550"/>
      <c r="ADT59" s="1694"/>
      <c r="ADU59" s="1790"/>
      <c r="ADV59" s="1696"/>
      <c r="ADW59" s="1696"/>
      <c r="ADX59" s="1695"/>
      <c r="ADY59" s="1549"/>
      <c r="ADZ59" s="1550"/>
      <c r="AEA59" s="1550"/>
      <c r="AEB59" s="1694"/>
      <c r="AEC59" s="1790"/>
      <c r="AED59" s="1696"/>
      <c r="AEE59" s="1696"/>
      <c r="AEF59" s="1695"/>
      <c r="AEG59" s="1549"/>
      <c r="AEH59" s="1550"/>
      <c r="AEI59" s="1550"/>
      <c r="AEJ59" s="1694"/>
      <c r="AEK59" s="1790"/>
      <c r="AEL59" s="1696"/>
      <c r="AEM59" s="1696"/>
      <c r="AEN59" s="1695"/>
      <c r="AEO59" s="1549"/>
      <c r="AEP59" s="1550"/>
      <c r="AEQ59" s="1550"/>
      <c r="AER59" s="1694"/>
      <c r="AES59" s="1790"/>
      <c r="AET59" s="1696"/>
      <c r="AEU59" s="1696"/>
      <c r="AEV59" s="1695"/>
      <c r="AEW59" s="1549"/>
      <c r="AEX59" s="1550"/>
      <c r="AEY59" s="1550"/>
      <c r="AEZ59" s="1694"/>
      <c r="AFA59" s="1790"/>
      <c r="AFB59" s="1696"/>
      <c r="AFC59" s="1696"/>
      <c r="AFD59" s="1695"/>
      <c r="AFE59" s="1549"/>
      <c r="AFF59" s="1550"/>
      <c r="AFG59" s="1550"/>
      <c r="AFH59" s="1694"/>
      <c r="AFI59" s="1790"/>
      <c r="AFJ59" s="1696"/>
      <c r="AFK59" s="1696"/>
      <c r="AFL59" s="1695"/>
      <c r="AFM59" s="1549"/>
      <c r="AFN59" s="1550"/>
      <c r="AFO59" s="1550"/>
      <c r="AFP59" s="1694"/>
      <c r="AFQ59" s="1790"/>
      <c r="AFR59" s="1696"/>
      <c r="AFS59" s="1696"/>
      <c r="AFT59" s="1695"/>
      <c r="AFU59" s="1549"/>
      <c r="AFV59" s="1550"/>
      <c r="AFW59" s="1550"/>
      <c r="AFX59" s="1694"/>
      <c r="AFY59" s="1790"/>
      <c r="AFZ59" s="1696"/>
      <c r="AGA59" s="1696"/>
      <c r="AGB59" s="1695"/>
      <c r="AGC59" s="1549"/>
      <c r="AGD59" s="1550"/>
      <c r="AGE59" s="1550"/>
      <c r="AGF59" s="1694"/>
      <c r="AGG59" s="1790"/>
      <c r="AGH59" s="1696"/>
      <c r="AGI59" s="1696"/>
      <c r="AGJ59" s="1695"/>
      <c r="AGK59" s="1549"/>
      <c r="AGL59" s="1550"/>
      <c r="AGM59" s="1550"/>
      <c r="AGN59" s="1694"/>
      <c r="AGO59" s="1790"/>
      <c r="AGP59" s="1696"/>
      <c r="AGQ59" s="1696"/>
      <c r="AGR59" s="1695"/>
      <c r="AGS59" s="1549"/>
      <c r="AGT59" s="1550"/>
      <c r="AGU59" s="1550"/>
      <c r="AGV59" s="1694"/>
      <c r="AGW59" s="1790"/>
      <c r="AGX59" s="1696"/>
      <c r="AGY59" s="1696"/>
      <c r="AGZ59" s="1695"/>
      <c r="AHA59" s="1549"/>
      <c r="AHB59" s="1550"/>
      <c r="AHC59" s="1550"/>
      <c r="AHD59" s="1694"/>
      <c r="AHE59" s="1790"/>
      <c r="AHF59" s="1696"/>
      <c r="AHG59" s="1696"/>
      <c r="AHH59" s="1695"/>
      <c r="AHI59" s="1549"/>
      <c r="AHJ59" s="1550"/>
      <c r="AHK59" s="1550"/>
      <c r="AHL59" s="1694"/>
      <c r="AHM59" s="1790"/>
      <c r="AHN59" s="1696"/>
      <c r="AHO59" s="1696"/>
      <c r="AHP59" s="1695"/>
      <c r="AHQ59" s="1549"/>
      <c r="AHR59" s="1550"/>
      <c r="AHS59" s="1550"/>
      <c r="AHT59" s="1694"/>
      <c r="AHU59" s="1790"/>
      <c r="AHV59" s="1696"/>
      <c r="AHW59" s="1696"/>
      <c r="AHX59" s="1695"/>
      <c r="AHY59" s="1549"/>
      <c r="AHZ59" s="1550"/>
      <c r="AIA59" s="1550"/>
      <c r="AIB59" s="1694"/>
      <c r="AIC59" s="1790"/>
      <c r="AID59" s="1696"/>
      <c r="AIE59" s="1696"/>
      <c r="AIF59" s="1695"/>
      <c r="AIG59" s="1549"/>
      <c r="AIH59" s="1550"/>
      <c r="AII59" s="1550"/>
      <c r="AIJ59" s="1694"/>
      <c r="AIK59" s="1790"/>
      <c r="AIL59" s="1696"/>
      <c r="AIM59" s="1696"/>
      <c r="AIN59" s="1695"/>
      <c r="AIO59" s="1549"/>
      <c r="AIP59" s="1550"/>
      <c r="AIQ59" s="1550"/>
      <c r="AIR59" s="1694"/>
      <c r="AIS59" s="1790"/>
      <c r="AIT59" s="1696"/>
      <c r="AIU59" s="1696"/>
      <c r="AIV59" s="1695"/>
      <c r="AIW59" s="1549"/>
      <c r="AIX59" s="1550"/>
      <c r="AIY59" s="1550"/>
      <c r="AIZ59" s="1694"/>
      <c r="AJA59" s="1790"/>
      <c r="AJB59" s="1696"/>
      <c r="AJC59" s="1696"/>
      <c r="AJD59" s="1695"/>
      <c r="AJE59" s="1549"/>
      <c r="AJF59" s="1550"/>
      <c r="AJG59" s="1550"/>
      <c r="AJH59" s="1694"/>
      <c r="AJI59" s="1790"/>
      <c r="AJJ59" s="1696"/>
      <c r="AJK59" s="1696"/>
      <c r="AJL59" s="1695"/>
      <c r="AJM59" s="1549"/>
      <c r="AJN59" s="1550"/>
      <c r="AJO59" s="1550"/>
      <c r="AJP59" s="1694"/>
      <c r="AJQ59" s="1790"/>
      <c r="AJR59" s="1696"/>
      <c r="AJS59" s="1696"/>
      <c r="AJT59" s="1695"/>
      <c r="AJU59" s="1549"/>
      <c r="AJV59" s="1550"/>
      <c r="AJW59" s="1550"/>
      <c r="AJX59" s="1694"/>
      <c r="AJY59" s="1790"/>
      <c r="AJZ59" s="1696"/>
      <c r="AKA59" s="1696"/>
      <c r="AKB59" s="1695"/>
      <c r="AKC59" s="1549"/>
      <c r="AKD59" s="1550"/>
      <c r="AKE59" s="1550"/>
      <c r="AKF59" s="1694"/>
      <c r="AKG59" s="1790"/>
      <c r="AKH59" s="1696"/>
      <c r="AKI59" s="1696"/>
      <c r="AKJ59" s="1695"/>
      <c r="AKK59" s="1549"/>
      <c r="AKL59" s="1550"/>
      <c r="AKM59" s="1550"/>
      <c r="AKN59" s="1694"/>
      <c r="AKO59" s="1790"/>
      <c r="AKP59" s="1696"/>
      <c r="AKQ59" s="1696"/>
      <c r="AKR59" s="1695"/>
      <c r="AKS59" s="1549"/>
      <c r="AKT59" s="1550"/>
      <c r="AKU59" s="1550"/>
      <c r="AKV59" s="1694"/>
      <c r="AKW59" s="1790"/>
      <c r="AKX59" s="1696"/>
      <c r="AKY59" s="1696"/>
      <c r="AKZ59" s="1695"/>
      <c r="ALA59" s="1549"/>
      <c r="ALB59" s="1550"/>
      <c r="ALC59" s="1550"/>
      <c r="ALD59" s="1694"/>
      <c r="ALE59" s="1790"/>
      <c r="ALF59" s="1696"/>
      <c r="ALG59" s="1696"/>
      <c r="ALH59" s="1695"/>
      <c r="ALI59" s="1549"/>
      <c r="ALJ59" s="1550"/>
      <c r="ALK59" s="1550"/>
      <c r="ALL59" s="1694"/>
      <c r="ALM59" s="1790"/>
      <c r="ALN59" s="1696"/>
      <c r="ALO59" s="1696"/>
      <c r="ALP59" s="1695"/>
      <c r="ALQ59" s="1549"/>
      <c r="ALR59" s="1550"/>
      <c r="ALS59" s="1550"/>
      <c r="ALT59" s="1694"/>
      <c r="ALU59" s="1790"/>
      <c r="ALV59" s="1696"/>
      <c r="ALW59" s="1696"/>
      <c r="ALX59" s="1695"/>
      <c r="ALY59" s="1549"/>
      <c r="ALZ59" s="1550"/>
      <c r="AMA59" s="1550"/>
      <c r="AMB59" s="1694"/>
      <c r="AMC59" s="1790"/>
      <c r="AMD59" s="1696"/>
      <c r="AME59" s="1696"/>
      <c r="AMF59" s="1695"/>
      <c r="AMG59" s="1549"/>
      <c r="AMH59" s="1550"/>
      <c r="AMI59" s="1550"/>
      <c r="AMJ59" s="1703"/>
    </row>
    <row r="60" spans="1:1024" s="72" customFormat="1" ht="30" customHeight="1">
      <c r="A60" s="1650">
        <v>7530000000</v>
      </c>
      <c r="B60" s="1793" t="s">
        <v>4047</v>
      </c>
      <c r="C60" s="1650" t="s">
        <v>4033</v>
      </c>
      <c r="D60" s="1650" t="s">
        <v>4039</v>
      </c>
      <c r="E60" s="1650">
        <v>6</v>
      </c>
      <c r="F60" s="1549">
        <v>8.74</v>
      </c>
      <c r="G60" s="1536"/>
      <c r="H60" s="1536"/>
      <c r="I60"/>
      <c r="L60" s="85"/>
      <c r="M60" s="85"/>
      <c r="N60" s="144"/>
      <c r="O60" s="145"/>
      <c r="P60" s="145"/>
      <c r="Q60" s="146"/>
      <c r="T60" s="85"/>
      <c r="U60" s="144"/>
      <c r="V60" s="145"/>
      <c r="W60" s="145"/>
      <c r="X60" s="146"/>
      <c r="Y60" s="1792"/>
      <c r="AB60" s="85"/>
      <c r="AC60" s="144"/>
      <c r="AD60" s="145"/>
      <c r="AE60" s="145"/>
      <c r="AF60" s="146"/>
      <c r="AG60" s="1792"/>
      <c r="AJ60" s="85"/>
      <c r="AK60" s="144"/>
      <c r="AL60" s="145"/>
      <c r="AM60" s="145"/>
      <c r="AN60" s="146"/>
      <c r="AO60" s="1792"/>
      <c r="AR60" s="85"/>
      <c r="AS60" s="144"/>
      <c r="AT60" s="145"/>
      <c r="AU60" s="145"/>
      <c r="AV60" s="146"/>
      <c r="AW60" s="1792"/>
      <c r="AZ60" s="85"/>
      <c r="BA60" s="144"/>
      <c r="BB60" s="145"/>
      <c r="BC60" s="145"/>
      <c r="BD60" s="146"/>
      <c r="BE60" s="1792"/>
      <c r="BH60" s="85"/>
      <c r="BI60" s="144"/>
      <c r="BJ60" s="145"/>
      <c r="BK60" s="145"/>
      <c r="BL60" s="146"/>
      <c r="BM60" s="1792"/>
      <c r="BP60" s="85"/>
      <c r="BQ60" s="144"/>
      <c r="BR60" s="145"/>
      <c r="BS60" s="145"/>
      <c r="BT60" s="146"/>
      <c r="BU60" s="1792"/>
      <c r="BX60" s="85"/>
      <c r="BY60" s="144"/>
      <c r="BZ60" s="145"/>
      <c r="CA60" s="145"/>
      <c r="CB60" s="146"/>
      <c r="CC60" s="1792"/>
      <c r="CF60" s="85"/>
      <c r="CG60" s="144"/>
      <c r="CH60" s="145"/>
      <c r="CI60" s="145"/>
      <c r="CJ60" s="146"/>
      <c r="CK60" s="1792"/>
      <c r="CN60" s="85"/>
      <c r="CO60" s="144"/>
      <c r="CP60" s="145"/>
      <c r="CQ60" s="145"/>
      <c r="CR60" s="146"/>
      <c r="CS60" s="1792"/>
      <c r="CV60" s="85"/>
      <c r="CW60" s="144"/>
      <c r="CX60" s="145"/>
      <c r="CY60" s="145"/>
      <c r="CZ60" s="146"/>
      <c r="DA60" s="1792"/>
      <c r="DD60" s="85"/>
      <c r="DE60" s="144"/>
      <c r="DF60" s="145"/>
      <c r="DG60" s="145"/>
      <c r="DH60" s="146"/>
      <c r="DI60" s="1792"/>
      <c r="DL60" s="85"/>
      <c r="DM60" s="144"/>
      <c r="DN60" s="145"/>
      <c r="DO60" s="145"/>
      <c r="DP60" s="146"/>
      <c r="DQ60" s="1792"/>
      <c r="DT60" s="85"/>
      <c r="DU60" s="144"/>
      <c r="DV60" s="145"/>
      <c r="DW60" s="145"/>
      <c r="DX60" s="146"/>
      <c r="DY60" s="1792"/>
      <c r="EB60" s="85"/>
      <c r="EC60" s="144"/>
      <c r="ED60" s="145"/>
      <c r="EE60" s="145"/>
      <c r="EF60" s="146"/>
      <c r="EG60" s="1792"/>
      <c r="EJ60" s="85"/>
      <c r="EK60" s="144"/>
      <c r="EL60" s="145"/>
      <c r="EM60" s="145"/>
      <c r="EN60" s="146"/>
      <c r="EO60" s="1792"/>
      <c r="ER60" s="85"/>
      <c r="ES60" s="144"/>
      <c r="ET60" s="145"/>
      <c r="EU60" s="145"/>
      <c r="EV60" s="146"/>
      <c r="EW60" s="1792"/>
      <c r="EZ60" s="85"/>
      <c r="FA60" s="144"/>
      <c r="FB60" s="145"/>
      <c r="FC60" s="145"/>
      <c r="FD60" s="146"/>
      <c r="FE60" s="1792"/>
      <c r="FH60" s="85"/>
      <c r="FI60" s="144"/>
      <c r="FJ60" s="145"/>
      <c r="FK60" s="145"/>
      <c r="FL60" s="146"/>
      <c r="FM60" s="1792"/>
      <c r="FP60" s="85"/>
      <c r="FQ60" s="144"/>
      <c r="FR60" s="145"/>
      <c r="FS60" s="145"/>
      <c r="FT60" s="146"/>
      <c r="FU60" s="1792"/>
      <c r="FX60" s="85"/>
      <c r="FY60" s="144"/>
      <c r="FZ60" s="145"/>
      <c r="GA60" s="145"/>
      <c r="GB60" s="146"/>
      <c r="GC60" s="1792"/>
      <c r="GF60" s="85"/>
      <c r="GG60" s="144"/>
      <c r="GH60" s="145"/>
      <c r="GI60" s="145"/>
      <c r="GJ60" s="146"/>
      <c r="GK60" s="1792"/>
      <c r="GN60" s="85"/>
      <c r="GO60" s="144"/>
      <c r="GP60" s="145"/>
      <c r="GQ60" s="145"/>
      <c r="GR60" s="146"/>
      <c r="GS60" s="1792"/>
      <c r="GV60" s="85"/>
      <c r="GW60" s="144"/>
      <c r="GX60" s="145"/>
      <c r="GY60" s="145"/>
      <c r="GZ60" s="146"/>
      <c r="HA60" s="1792"/>
      <c r="HD60" s="85"/>
      <c r="HE60" s="144"/>
      <c r="HF60" s="145"/>
      <c r="HG60" s="145"/>
      <c r="HH60" s="146"/>
      <c r="HI60" s="1792"/>
      <c r="HL60" s="85"/>
      <c r="HM60" s="144"/>
      <c r="HN60" s="145"/>
      <c r="HO60" s="145"/>
      <c r="HP60" s="146"/>
      <c r="HQ60" s="1792"/>
      <c r="HT60" s="85"/>
      <c r="HU60" s="144"/>
      <c r="HV60" s="145"/>
      <c r="HW60" s="145"/>
      <c r="HX60" s="146"/>
      <c r="HY60" s="1792"/>
      <c r="IB60" s="85"/>
      <c r="IC60" s="144"/>
      <c r="ID60" s="145"/>
      <c r="IE60" s="145"/>
      <c r="IF60" s="146"/>
      <c r="IG60" s="1792"/>
      <c r="IJ60" s="85"/>
      <c r="IK60" s="144"/>
      <c r="IL60" s="145"/>
      <c r="IM60" s="145"/>
      <c r="IN60" s="146"/>
      <c r="IO60" s="1792"/>
      <c r="IR60" s="85"/>
      <c r="IS60" s="144"/>
      <c r="IT60" s="145"/>
      <c r="IU60" s="145"/>
      <c r="IV60" s="146"/>
      <c r="IW60" s="1792"/>
      <c r="IZ60" s="85"/>
      <c r="JA60" s="144"/>
      <c r="JB60" s="145"/>
      <c r="JC60" s="145"/>
      <c r="JD60" s="146"/>
      <c r="JE60" s="1792"/>
      <c r="JH60" s="85"/>
      <c r="JI60" s="144"/>
      <c r="JJ60" s="145"/>
      <c r="JK60" s="145"/>
      <c r="JL60" s="146"/>
      <c r="JM60" s="1792"/>
      <c r="JP60" s="85"/>
      <c r="JQ60" s="144"/>
      <c r="JR60" s="145"/>
      <c r="JS60" s="145"/>
      <c r="JT60" s="146"/>
      <c r="JU60" s="1792"/>
      <c r="JX60" s="85"/>
      <c r="JY60" s="144"/>
      <c r="JZ60" s="145"/>
      <c r="KA60" s="145"/>
      <c r="KB60" s="146"/>
      <c r="KC60" s="1792"/>
      <c r="KF60" s="85"/>
      <c r="KG60" s="144"/>
      <c r="KH60" s="145"/>
      <c r="KI60" s="145"/>
      <c r="KJ60" s="146"/>
      <c r="KK60" s="1792"/>
      <c r="KN60" s="85"/>
      <c r="KO60" s="144"/>
      <c r="KP60" s="145"/>
      <c r="KQ60" s="145"/>
      <c r="KR60" s="146"/>
      <c r="KS60" s="1792"/>
      <c r="KV60" s="85"/>
      <c r="KW60" s="144"/>
      <c r="KX60" s="145"/>
      <c r="KY60" s="145"/>
      <c r="KZ60" s="146"/>
      <c r="LA60" s="1792"/>
      <c r="LD60" s="85"/>
      <c r="LE60" s="144"/>
      <c r="LF60" s="145"/>
      <c r="LG60" s="145"/>
      <c r="LH60" s="146"/>
      <c r="LI60" s="1792"/>
      <c r="LL60" s="85"/>
      <c r="LM60" s="144"/>
      <c r="LN60" s="145"/>
      <c r="LO60" s="145"/>
      <c r="LP60" s="146"/>
      <c r="LQ60" s="1792"/>
      <c r="LT60" s="85"/>
      <c r="LU60" s="144"/>
      <c r="LV60" s="145"/>
      <c r="LW60" s="145"/>
      <c r="LX60" s="146"/>
      <c r="LY60" s="1792"/>
      <c r="MB60" s="85"/>
      <c r="MC60" s="144"/>
      <c r="MD60" s="145"/>
      <c r="ME60" s="145"/>
      <c r="MF60" s="146"/>
      <c r="MG60" s="1792"/>
      <c r="MJ60" s="85"/>
      <c r="MK60" s="144"/>
      <c r="ML60" s="145"/>
      <c r="MM60" s="145"/>
      <c r="MN60" s="146"/>
      <c r="MO60" s="1792"/>
      <c r="MR60" s="85"/>
      <c r="MS60" s="144"/>
      <c r="MT60" s="145"/>
      <c r="MU60" s="145"/>
      <c r="MV60" s="146"/>
      <c r="MW60" s="1792"/>
      <c r="MZ60" s="85"/>
      <c r="NA60" s="144"/>
      <c r="NB60" s="145"/>
      <c r="NC60" s="145"/>
      <c r="ND60" s="146"/>
      <c r="NE60" s="1792"/>
      <c r="NH60" s="85"/>
      <c r="NI60" s="144"/>
      <c r="NJ60" s="145"/>
      <c r="NK60" s="145"/>
      <c r="NL60" s="146"/>
      <c r="NM60" s="1792"/>
      <c r="NP60" s="85"/>
      <c r="NQ60" s="144"/>
      <c r="NR60" s="145"/>
      <c r="NS60" s="145"/>
      <c r="NT60" s="146"/>
      <c r="NU60" s="1792"/>
      <c r="NX60" s="85"/>
      <c r="NY60" s="144"/>
      <c r="NZ60" s="145"/>
      <c r="OA60" s="145"/>
      <c r="OB60" s="146"/>
      <c r="OC60" s="1792"/>
      <c r="OF60" s="85"/>
      <c r="OG60" s="144"/>
      <c r="OH60" s="145"/>
      <c r="OI60" s="145"/>
      <c r="OJ60" s="146"/>
      <c r="OK60" s="1792"/>
      <c r="ON60" s="85"/>
      <c r="OO60" s="144"/>
      <c r="OP60" s="145"/>
      <c r="OQ60" s="145"/>
      <c r="OR60" s="146"/>
      <c r="OS60" s="1792"/>
      <c r="OV60" s="85"/>
      <c r="OW60" s="144"/>
      <c r="OX60" s="145"/>
      <c r="OY60" s="145"/>
      <c r="OZ60" s="146"/>
      <c r="PA60" s="1792"/>
      <c r="PD60" s="85"/>
      <c r="PE60" s="144"/>
      <c r="PF60" s="145"/>
      <c r="PG60" s="145"/>
      <c r="PH60" s="146"/>
      <c r="PI60" s="1792"/>
      <c r="PL60" s="85"/>
      <c r="PM60" s="144"/>
      <c r="PN60" s="145"/>
      <c r="PO60" s="145"/>
      <c r="PP60" s="146"/>
      <c r="PQ60" s="1792"/>
      <c r="PT60" s="85"/>
      <c r="PU60" s="144"/>
      <c r="PV60" s="145"/>
      <c r="PW60" s="145"/>
      <c r="PX60" s="146"/>
      <c r="PY60" s="1792"/>
      <c r="QB60" s="85"/>
      <c r="QC60" s="144"/>
      <c r="QD60" s="145"/>
      <c r="QE60" s="145"/>
      <c r="QF60" s="146"/>
      <c r="QG60" s="1792"/>
      <c r="QJ60" s="85"/>
      <c r="QK60" s="144"/>
      <c r="QL60" s="145"/>
      <c r="QM60" s="145"/>
      <c r="QN60" s="146"/>
      <c r="QO60" s="1792"/>
      <c r="QR60" s="85"/>
      <c r="QS60" s="144"/>
      <c r="QT60" s="145"/>
      <c r="QU60" s="145"/>
      <c r="QV60" s="146"/>
      <c r="QW60" s="1792"/>
      <c r="QZ60" s="85"/>
      <c r="RA60" s="144"/>
      <c r="RB60" s="145"/>
      <c r="RC60" s="145"/>
      <c r="RD60" s="146"/>
      <c r="RE60" s="1792"/>
      <c r="RH60" s="85"/>
      <c r="RI60" s="144"/>
      <c r="RJ60" s="145"/>
      <c r="RK60" s="145"/>
      <c r="RL60" s="146"/>
      <c r="RM60" s="1792"/>
      <c r="RP60" s="85"/>
      <c r="RQ60" s="144"/>
      <c r="RR60" s="145"/>
      <c r="RS60" s="145"/>
      <c r="RT60" s="146"/>
      <c r="RU60" s="1792"/>
      <c r="RX60" s="85"/>
      <c r="RY60" s="144"/>
      <c r="RZ60" s="145"/>
      <c r="SA60" s="145"/>
      <c r="SB60" s="146"/>
      <c r="SC60" s="1792"/>
      <c r="SF60" s="85"/>
      <c r="SG60" s="144"/>
      <c r="SH60" s="145"/>
      <c r="SI60" s="145"/>
      <c r="SJ60" s="146"/>
      <c r="SK60" s="1792"/>
      <c r="SN60" s="85"/>
      <c r="SO60" s="144"/>
      <c r="SP60" s="145"/>
      <c r="SQ60" s="145"/>
      <c r="SR60" s="146"/>
      <c r="SS60" s="1792"/>
      <c r="SV60" s="85"/>
      <c r="SW60" s="144"/>
      <c r="SX60" s="145"/>
      <c r="SY60" s="145"/>
      <c r="SZ60" s="146"/>
      <c r="TA60" s="1792"/>
      <c r="TD60" s="85"/>
      <c r="TE60" s="144"/>
      <c r="TF60" s="145"/>
      <c r="TG60" s="145"/>
      <c r="TH60" s="146"/>
      <c r="TI60" s="1792"/>
      <c r="TL60" s="85"/>
      <c r="TM60" s="144"/>
      <c r="TN60" s="145"/>
      <c r="TO60" s="145"/>
      <c r="TP60" s="146"/>
      <c r="TQ60" s="1792"/>
      <c r="TT60" s="85"/>
      <c r="TU60" s="144"/>
      <c r="TV60" s="145"/>
      <c r="TW60" s="145"/>
      <c r="TX60" s="146"/>
      <c r="TY60" s="1792"/>
      <c r="UB60" s="85"/>
      <c r="UC60" s="144"/>
      <c r="UD60" s="145"/>
      <c r="UE60" s="145"/>
      <c r="UF60" s="146"/>
      <c r="UG60" s="1792"/>
      <c r="UJ60" s="85"/>
      <c r="UK60" s="144"/>
      <c r="UL60" s="145"/>
      <c r="UM60" s="145"/>
      <c r="UN60" s="146"/>
      <c r="UO60" s="1792"/>
      <c r="UR60" s="85"/>
      <c r="US60" s="144"/>
      <c r="UT60" s="145"/>
      <c r="UU60" s="145"/>
      <c r="UV60" s="146"/>
      <c r="UW60" s="1792"/>
      <c r="UZ60" s="85"/>
      <c r="VA60" s="144"/>
      <c r="VB60" s="145"/>
      <c r="VC60" s="145"/>
      <c r="VD60" s="146"/>
      <c r="VE60" s="1792"/>
      <c r="VH60" s="85"/>
      <c r="VI60" s="144"/>
      <c r="VJ60" s="145"/>
      <c r="VK60" s="145"/>
      <c r="VL60" s="146"/>
      <c r="VM60" s="1792"/>
      <c r="VP60" s="85"/>
      <c r="VQ60" s="144"/>
      <c r="VR60" s="145"/>
      <c r="VS60" s="145"/>
      <c r="VT60" s="146"/>
      <c r="VU60" s="1792"/>
      <c r="VX60" s="85"/>
      <c r="VY60" s="144"/>
      <c r="VZ60" s="145"/>
      <c r="WA60" s="145"/>
      <c r="WB60" s="146"/>
      <c r="WC60" s="1792"/>
      <c r="WF60" s="85"/>
      <c r="WG60" s="144"/>
      <c r="WH60" s="145"/>
      <c r="WI60" s="145"/>
      <c r="WJ60" s="146"/>
      <c r="WK60" s="1792"/>
      <c r="WN60" s="85"/>
      <c r="WO60" s="144"/>
      <c r="WP60" s="145"/>
      <c r="WQ60" s="145"/>
      <c r="WR60" s="146"/>
      <c r="WS60" s="1792"/>
      <c r="WV60" s="85"/>
      <c r="WW60" s="144"/>
      <c r="WX60" s="145"/>
      <c r="WY60" s="145"/>
      <c r="WZ60" s="146"/>
      <c r="XA60" s="1792"/>
      <c r="XD60" s="85"/>
      <c r="XE60" s="144"/>
      <c r="XF60" s="145"/>
      <c r="XG60" s="145"/>
      <c r="XH60" s="146"/>
      <c r="XI60" s="1792"/>
      <c r="XL60" s="85"/>
      <c r="XM60" s="144"/>
      <c r="XN60" s="145"/>
      <c r="XO60" s="145"/>
      <c r="XP60" s="146"/>
      <c r="XQ60" s="1792"/>
      <c r="XT60" s="85"/>
      <c r="XU60" s="144"/>
      <c r="XV60" s="145"/>
      <c r="XW60" s="145"/>
      <c r="XX60" s="146"/>
      <c r="XY60" s="1792"/>
      <c r="YB60" s="85"/>
      <c r="YC60" s="144"/>
      <c r="YD60" s="145"/>
      <c r="YE60" s="145"/>
      <c r="YF60" s="146"/>
      <c r="YG60" s="1792"/>
      <c r="YJ60" s="85"/>
      <c r="YK60" s="144"/>
      <c r="YL60" s="145"/>
      <c r="YM60" s="145"/>
      <c r="YN60" s="146"/>
      <c r="YO60" s="1792"/>
      <c r="YR60" s="85"/>
      <c r="YS60" s="144"/>
      <c r="YT60" s="145"/>
      <c r="YU60" s="145"/>
      <c r="YV60" s="146"/>
      <c r="YW60" s="1792"/>
      <c r="YZ60" s="85"/>
      <c r="ZA60" s="144"/>
      <c r="ZB60" s="145"/>
      <c r="ZC60" s="145"/>
      <c r="ZD60" s="146"/>
      <c r="ZE60" s="1792"/>
      <c r="ZH60" s="85"/>
      <c r="ZI60" s="144"/>
      <c r="ZJ60" s="145"/>
      <c r="ZK60" s="145"/>
      <c r="ZL60" s="146"/>
      <c r="ZM60" s="1792"/>
      <c r="ZP60" s="85"/>
      <c r="ZQ60" s="144"/>
      <c r="ZR60" s="145"/>
      <c r="ZS60" s="145"/>
      <c r="ZT60" s="146"/>
      <c r="ZU60" s="1792"/>
      <c r="ZX60" s="85"/>
      <c r="ZY60" s="144"/>
      <c r="ZZ60" s="145"/>
      <c r="AAA60" s="145"/>
      <c r="AAB60" s="146"/>
      <c r="AAC60" s="1792"/>
      <c r="AAF60" s="85"/>
      <c r="AAG60" s="144"/>
      <c r="AAH60" s="145"/>
      <c r="AAI60" s="145"/>
      <c r="AAJ60" s="146"/>
      <c r="AAK60" s="1792"/>
      <c r="AAN60" s="85"/>
      <c r="AAO60" s="144"/>
      <c r="AAP60" s="145"/>
      <c r="AAQ60" s="2057"/>
      <c r="AAR60" s="1694"/>
      <c r="AAS60" s="1790"/>
      <c r="AAT60" s="1696"/>
      <c r="AAU60" s="1696"/>
      <c r="AAV60" s="1695"/>
      <c r="AAW60" s="1549"/>
      <c r="AAX60" s="1550"/>
      <c r="AAY60" s="1550"/>
      <c r="AAZ60" s="1694"/>
      <c r="ABA60" s="1790"/>
      <c r="ABB60" s="1696"/>
      <c r="ABC60" s="1696"/>
      <c r="ABD60" s="1695"/>
      <c r="ABE60" s="1549"/>
      <c r="ABF60" s="1550"/>
      <c r="ABG60" s="1550"/>
      <c r="ABH60" s="1694"/>
      <c r="ABI60" s="1790"/>
      <c r="ABJ60" s="1696"/>
      <c r="ABK60" s="1696"/>
      <c r="ABL60" s="1695"/>
      <c r="ABM60" s="1549"/>
      <c r="ABN60" s="1550"/>
      <c r="ABO60" s="1550"/>
      <c r="ABP60" s="1694"/>
      <c r="ABQ60" s="1790"/>
      <c r="ABR60" s="1696"/>
      <c r="ABS60" s="1696"/>
      <c r="ABT60" s="1695"/>
      <c r="ABU60" s="1549"/>
      <c r="ABV60" s="1550"/>
      <c r="ABW60" s="1550"/>
      <c r="ABX60" s="1694"/>
      <c r="ABY60" s="1790"/>
      <c r="ABZ60" s="1696"/>
      <c r="ACA60" s="1696"/>
      <c r="ACB60" s="1695"/>
      <c r="ACC60" s="1549"/>
      <c r="ACD60" s="1550"/>
      <c r="ACE60" s="1550"/>
      <c r="ACF60" s="1694"/>
      <c r="ACG60" s="1790"/>
      <c r="ACH60" s="1696"/>
      <c r="ACI60" s="1696"/>
      <c r="ACJ60" s="1695"/>
      <c r="ACK60" s="1549"/>
      <c r="ACL60" s="1550"/>
      <c r="ACM60" s="1550"/>
      <c r="ACN60" s="1694"/>
      <c r="ACO60" s="1790"/>
      <c r="ACP60" s="1696"/>
      <c r="ACQ60" s="1696"/>
      <c r="ACR60" s="1695"/>
      <c r="ACS60" s="1549"/>
      <c r="ACT60" s="1550"/>
      <c r="ACU60" s="1550"/>
      <c r="ACV60" s="1694"/>
      <c r="ACW60" s="1790"/>
      <c r="ACX60" s="1696"/>
      <c r="ACY60" s="1696"/>
      <c r="ACZ60" s="1695"/>
      <c r="ADA60" s="1549"/>
      <c r="ADB60" s="1550"/>
      <c r="ADC60" s="1550"/>
      <c r="ADD60" s="1694"/>
      <c r="ADE60" s="1790"/>
      <c r="ADF60" s="1696"/>
      <c r="ADG60" s="1696"/>
      <c r="ADH60" s="1695"/>
      <c r="ADI60" s="1549"/>
      <c r="ADJ60" s="1550"/>
      <c r="ADK60" s="1550"/>
      <c r="ADL60" s="1694"/>
      <c r="ADM60" s="1790"/>
      <c r="ADN60" s="1696"/>
      <c r="ADO60" s="1696"/>
      <c r="ADP60" s="1695"/>
      <c r="ADQ60" s="1549"/>
      <c r="ADR60" s="1550"/>
      <c r="ADS60" s="1550"/>
      <c r="ADT60" s="1694"/>
      <c r="ADU60" s="1790"/>
      <c r="ADV60" s="1696"/>
      <c r="ADW60" s="1696"/>
      <c r="ADX60" s="1695"/>
      <c r="ADY60" s="1549"/>
      <c r="ADZ60" s="1550"/>
      <c r="AEA60" s="1550"/>
      <c r="AEB60" s="1694"/>
      <c r="AEC60" s="1790"/>
      <c r="AED60" s="1696"/>
      <c r="AEE60" s="1696"/>
      <c r="AEF60" s="1695"/>
      <c r="AEG60" s="1549"/>
      <c r="AEH60" s="1550"/>
      <c r="AEI60" s="1550"/>
      <c r="AEJ60" s="1694"/>
      <c r="AEK60" s="1790"/>
      <c r="AEL60" s="1696"/>
      <c r="AEM60" s="1696"/>
      <c r="AEN60" s="1695"/>
      <c r="AEO60" s="1549"/>
      <c r="AEP60" s="1550"/>
      <c r="AEQ60" s="1550"/>
      <c r="AER60" s="1694"/>
      <c r="AES60" s="1790"/>
      <c r="AET60" s="1696"/>
      <c r="AEU60" s="1696"/>
      <c r="AEV60" s="1695"/>
      <c r="AEW60" s="1549"/>
      <c r="AEX60" s="1550"/>
      <c r="AEY60" s="1550"/>
      <c r="AEZ60" s="1694"/>
      <c r="AFA60" s="1790"/>
      <c r="AFB60" s="1696"/>
      <c r="AFC60" s="1696"/>
      <c r="AFD60" s="1695"/>
      <c r="AFE60" s="1549"/>
      <c r="AFF60" s="1550"/>
      <c r="AFG60" s="1550"/>
      <c r="AFH60" s="1694"/>
      <c r="AFI60" s="1790"/>
      <c r="AFJ60" s="1696"/>
      <c r="AFK60" s="1696"/>
      <c r="AFL60" s="1695"/>
      <c r="AFM60" s="1549"/>
      <c r="AFN60" s="1550"/>
      <c r="AFO60" s="1550"/>
      <c r="AFP60" s="1694"/>
      <c r="AFQ60" s="1790"/>
      <c r="AFR60" s="1696"/>
      <c r="AFS60" s="1696"/>
      <c r="AFT60" s="1695"/>
      <c r="AFU60" s="1549"/>
      <c r="AFV60" s="1550"/>
      <c r="AFW60" s="1550"/>
      <c r="AFX60" s="1694"/>
      <c r="AFY60" s="1790"/>
      <c r="AFZ60" s="1696"/>
      <c r="AGA60" s="1696"/>
      <c r="AGB60" s="1695"/>
      <c r="AGC60" s="1549"/>
      <c r="AGD60" s="1550"/>
      <c r="AGE60" s="1550"/>
      <c r="AGF60" s="1694"/>
      <c r="AGG60" s="1790"/>
      <c r="AGH60" s="1696"/>
      <c r="AGI60" s="1696"/>
      <c r="AGJ60" s="1695"/>
      <c r="AGK60" s="1549"/>
      <c r="AGL60" s="1550"/>
      <c r="AGM60" s="1550"/>
      <c r="AGN60" s="1694"/>
      <c r="AGO60" s="1790"/>
      <c r="AGP60" s="1696"/>
      <c r="AGQ60" s="1696"/>
      <c r="AGR60" s="1695"/>
      <c r="AGS60" s="1549"/>
      <c r="AGT60" s="1550"/>
      <c r="AGU60" s="1550"/>
      <c r="AGV60" s="1694"/>
      <c r="AGW60" s="1790"/>
      <c r="AGX60" s="1696"/>
      <c r="AGY60" s="1696"/>
      <c r="AGZ60" s="1695"/>
      <c r="AHA60" s="1549"/>
      <c r="AHB60" s="1550"/>
      <c r="AHC60" s="1550"/>
      <c r="AHD60" s="1694"/>
      <c r="AHE60" s="1790"/>
      <c r="AHF60" s="1696"/>
      <c r="AHG60" s="1696"/>
      <c r="AHH60" s="1695"/>
      <c r="AHI60" s="1549"/>
      <c r="AHJ60" s="1550"/>
      <c r="AHK60" s="1550"/>
      <c r="AHL60" s="1694"/>
      <c r="AHM60" s="1790"/>
      <c r="AHN60" s="1696"/>
      <c r="AHO60" s="1696"/>
      <c r="AHP60" s="1695"/>
      <c r="AHQ60" s="1549"/>
      <c r="AHR60" s="1550"/>
      <c r="AHS60" s="1550"/>
      <c r="AHT60" s="1694"/>
      <c r="AHU60" s="1790"/>
      <c r="AHV60" s="1696"/>
      <c r="AHW60" s="1696"/>
      <c r="AHX60" s="1695"/>
      <c r="AHY60" s="1549"/>
      <c r="AHZ60" s="1550"/>
      <c r="AIA60" s="1550"/>
      <c r="AIB60" s="1694"/>
      <c r="AIC60" s="1790"/>
      <c r="AID60" s="1696"/>
      <c r="AIE60" s="1696"/>
      <c r="AIF60" s="1695"/>
      <c r="AIG60" s="1549"/>
      <c r="AIH60" s="1550"/>
      <c r="AII60" s="1550"/>
      <c r="AIJ60" s="1694"/>
      <c r="AIK60" s="1790"/>
      <c r="AIL60" s="1696"/>
      <c r="AIM60" s="1696"/>
      <c r="AIN60" s="1695"/>
      <c r="AIO60" s="1549"/>
      <c r="AIP60" s="1550"/>
      <c r="AIQ60" s="1550"/>
      <c r="AIR60" s="1694"/>
      <c r="AIS60" s="1790"/>
      <c r="AIT60" s="1696"/>
      <c r="AIU60" s="1696"/>
      <c r="AIV60" s="1695"/>
      <c r="AIW60" s="1549"/>
      <c r="AIX60" s="1550"/>
      <c r="AIY60" s="1550"/>
      <c r="AIZ60" s="1694"/>
      <c r="AJA60" s="1790"/>
      <c r="AJB60" s="1696"/>
      <c r="AJC60" s="1696"/>
      <c r="AJD60" s="1695"/>
      <c r="AJE60" s="1549"/>
      <c r="AJF60" s="1550"/>
      <c r="AJG60" s="1550"/>
      <c r="AJH60" s="1694"/>
      <c r="AJI60" s="1790"/>
      <c r="AJJ60" s="1696"/>
      <c r="AJK60" s="1696"/>
      <c r="AJL60" s="1695"/>
      <c r="AJM60" s="1549"/>
      <c r="AJN60" s="1550"/>
      <c r="AJO60" s="1550"/>
      <c r="AJP60" s="1694"/>
      <c r="AJQ60" s="1790"/>
      <c r="AJR60" s="1696"/>
      <c r="AJS60" s="1696"/>
      <c r="AJT60" s="1695"/>
      <c r="AJU60" s="1549"/>
      <c r="AJV60" s="1550"/>
      <c r="AJW60" s="1550"/>
      <c r="AJX60" s="1694"/>
      <c r="AJY60" s="1790"/>
      <c r="AJZ60" s="1696"/>
      <c r="AKA60" s="1696"/>
      <c r="AKB60" s="1695"/>
      <c r="AKC60" s="1549"/>
      <c r="AKD60" s="1550"/>
      <c r="AKE60" s="1550"/>
      <c r="AKF60" s="1694"/>
      <c r="AKG60" s="1790"/>
      <c r="AKH60" s="1696"/>
      <c r="AKI60" s="1696"/>
      <c r="AKJ60" s="1695"/>
      <c r="AKK60" s="1549"/>
      <c r="AKL60" s="1550"/>
      <c r="AKM60" s="1550"/>
      <c r="AKN60" s="1694"/>
      <c r="AKO60" s="1790"/>
      <c r="AKP60" s="1696"/>
      <c r="AKQ60" s="1696"/>
      <c r="AKR60" s="1695"/>
      <c r="AKS60" s="1549"/>
      <c r="AKT60" s="1550"/>
      <c r="AKU60" s="1550"/>
      <c r="AKV60" s="1694"/>
      <c r="AKW60" s="1790"/>
      <c r="AKX60" s="1696"/>
      <c r="AKY60" s="1696"/>
      <c r="AKZ60" s="1695"/>
      <c r="ALA60" s="1549"/>
      <c r="ALB60" s="1550"/>
      <c r="ALC60" s="1550"/>
      <c r="ALD60" s="1694"/>
      <c r="ALE60" s="1790"/>
      <c r="ALF60" s="1696"/>
      <c r="ALG60" s="1696"/>
      <c r="ALH60" s="1695"/>
      <c r="ALI60" s="1549"/>
      <c r="ALJ60" s="1550"/>
      <c r="ALK60" s="1550"/>
      <c r="ALL60" s="1694"/>
      <c r="ALM60" s="1790"/>
      <c r="ALN60" s="1696"/>
      <c r="ALO60" s="1696"/>
      <c r="ALP60" s="1695"/>
      <c r="ALQ60" s="1549"/>
      <c r="ALR60" s="1550"/>
      <c r="ALS60" s="1550"/>
      <c r="ALT60" s="1694"/>
      <c r="ALU60" s="1790"/>
      <c r="ALV60" s="1696"/>
      <c r="ALW60" s="1696"/>
      <c r="ALX60" s="1695"/>
      <c r="ALY60" s="1549"/>
      <c r="ALZ60" s="1550"/>
      <c r="AMA60" s="1550"/>
      <c r="AMB60" s="1694"/>
      <c r="AMC60" s="1790"/>
      <c r="AMD60" s="1696"/>
      <c r="AME60" s="1696"/>
      <c r="AMF60" s="1695"/>
      <c r="AMG60" s="1549"/>
      <c r="AMH60" s="1550"/>
      <c r="AMI60" s="1550"/>
      <c r="AMJ60" s="1703"/>
    </row>
    <row r="61" spans="1:1024" s="72" customFormat="1" ht="60" customHeight="1">
      <c r="A61" s="1650">
        <v>7530000003</v>
      </c>
      <c r="B61" s="1793"/>
      <c r="C61" s="1650" t="s">
        <v>4033</v>
      </c>
      <c r="D61" s="1650" t="s">
        <v>4030</v>
      </c>
      <c r="E61" s="1650">
        <v>4</v>
      </c>
      <c r="F61" s="1549">
        <v>42.83</v>
      </c>
      <c r="G61" s="1536">
        <f>F61*$I$2</f>
        <v>0</v>
      </c>
      <c r="H61" s="1536">
        <f>G61-G61*($I$1)</f>
        <v>0</v>
      </c>
      <c r="I61"/>
      <c r="L61" s="85"/>
      <c r="M61" s="85"/>
      <c r="N61" s="144"/>
      <c r="O61" s="145"/>
      <c r="P61" s="145"/>
      <c r="Q61" s="146"/>
      <c r="T61" s="85"/>
      <c r="U61" s="144"/>
      <c r="V61" s="145"/>
      <c r="W61" s="145"/>
      <c r="X61" s="146"/>
      <c r="Y61" s="1792"/>
      <c r="AB61" s="85"/>
      <c r="AC61" s="144"/>
      <c r="AD61" s="145"/>
      <c r="AE61" s="145"/>
      <c r="AF61" s="146"/>
      <c r="AG61" s="1792"/>
      <c r="AJ61" s="85"/>
      <c r="AK61" s="144"/>
      <c r="AL61" s="145"/>
      <c r="AM61" s="145"/>
      <c r="AN61" s="146"/>
      <c r="AO61" s="1792"/>
      <c r="AR61" s="85"/>
      <c r="AS61" s="144"/>
      <c r="AT61" s="145"/>
      <c r="AU61" s="145"/>
      <c r="AV61" s="146"/>
      <c r="AW61" s="1792"/>
      <c r="AZ61" s="85"/>
      <c r="BA61" s="144"/>
      <c r="BB61" s="145"/>
      <c r="BC61" s="145"/>
      <c r="BD61" s="146"/>
      <c r="BE61" s="1792"/>
      <c r="BH61" s="85"/>
      <c r="BI61" s="144"/>
      <c r="BJ61" s="145"/>
      <c r="BK61" s="145"/>
      <c r="BL61" s="146"/>
      <c r="BM61" s="1792"/>
      <c r="BP61" s="85"/>
      <c r="BQ61" s="144"/>
      <c r="BR61" s="145"/>
      <c r="BS61" s="145"/>
      <c r="BT61" s="146"/>
      <c r="BU61" s="1792"/>
      <c r="BX61" s="85"/>
      <c r="BY61" s="144"/>
      <c r="BZ61" s="145"/>
      <c r="CA61" s="145"/>
      <c r="CB61" s="146"/>
      <c r="CC61" s="1792"/>
      <c r="CF61" s="85"/>
      <c r="CG61" s="144"/>
      <c r="CH61" s="145"/>
      <c r="CI61" s="145"/>
      <c r="CJ61" s="146"/>
      <c r="CK61" s="1792"/>
      <c r="CN61" s="85"/>
      <c r="CO61" s="144"/>
      <c r="CP61" s="145"/>
      <c r="CQ61" s="145"/>
      <c r="CR61" s="146"/>
      <c r="CS61" s="1792"/>
      <c r="CV61" s="85"/>
      <c r="CW61" s="144"/>
      <c r="CX61" s="145"/>
      <c r="CY61" s="145"/>
      <c r="CZ61" s="146"/>
      <c r="DA61" s="1792"/>
      <c r="DD61" s="85"/>
      <c r="DE61" s="144"/>
      <c r="DF61" s="145"/>
      <c r="DG61" s="145"/>
      <c r="DH61" s="146"/>
      <c r="DI61" s="1792"/>
      <c r="DL61" s="85"/>
      <c r="DM61" s="144"/>
      <c r="DN61" s="145"/>
      <c r="DO61" s="145"/>
      <c r="DP61" s="146"/>
      <c r="DQ61" s="1792"/>
      <c r="DT61" s="85"/>
      <c r="DU61" s="144"/>
      <c r="DV61" s="145"/>
      <c r="DW61" s="145"/>
      <c r="DX61" s="146"/>
      <c r="DY61" s="1792"/>
      <c r="EB61" s="85"/>
      <c r="EC61" s="144"/>
      <c r="ED61" s="145"/>
      <c r="EE61" s="145"/>
      <c r="EF61" s="146"/>
      <c r="EG61" s="1792"/>
      <c r="EJ61" s="85"/>
      <c r="EK61" s="144"/>
      <c r="EL61" s="145"/>
      <c r="EM61" s="145"/>
      <c r="EN61" s="146"/>
      <c r="EO61" s="1792"/>
      <c r="ER61" s="85"/>
      <c r="ES61" s="144"/>
      <c r="ET61" s="145"/>
      <c r="EU61" s="145"/>
      <c r="EV61" s="146"/>
      <c r="EW61" s="1792"/>
      <c r="EZ61" s="85"/>
      <c r="FA61" s="144"/>
      <c r="FB61" s="145"/>
      <c r="FC61" s="145"/>
      <c r="FD61" s="146"/>
      <c r="FE61" s="1792"/>
      <c r="FH61" s="85"/>
      <c r="FI61" s="144"/>
      <c r="FJ61" s="145"/>
      <c r="FK61" s="145"/>
      <c r="FL61" s="146"/>
      <c r="FM61" s="1792"/>
      <c r="FP61" s="85"/>
      <c r="FQ61" s="144"/>
      <c r="FR61" s="145"/>
      <c r="FS61" s="145"/>
      <c r="FT61" s="146"/>
      <c r="FU61" s="1792"/>
      <c r="FX61" s="85"/>
      <c r="FY61" s="144"/>
      <c r="FZ61" s="145"/>
      <c r="GA61" s="145"/>
      <c r="GB61" s="146"/>
      <c r="GC61" s="1792"/>
      <c r="GF61" s="85"/>
      <c r="GG61" s="144"/>
      <c r="GH61" s="145"/>
      <c r="GI61" s="145"/>
      <c r="GJ61" s="146"/>
      <c r="GK61" s="1792"/>
      <c r="GN61" s="85"/>
      <c r="GO61" s="144"/>
      <c r="GP61" s="145"/>
      <c r="GQ61" s="145"/>
      <c r="GR61" s="146"/>
      <c r="GS61" s="1792"/>
      <c r="GV61" s="85"/>
      <c r="GW61" s="144"/>
      <c r="GX61" s="145"/>
      <c r="GY61" s="145"/>
      <c r="GZ61" s="146"/>
      <c r="HA61" s="1792"/>
      <c r="HD61" s="85"/>
      <c r="HE61" s="144"/>
      <c r="HF61" s="145"/>
      <c r="HG61" s="145"/>
      <c r="HH61" s="146"/>
      <c r="HI61" s="1792"/>
      <c r="HL61" s="85"/>
      <c r="HM61" s="144"/>
      <c r="HN61" s="145"/>
      <c r="HO61" s="145"/>
      <c r="HP61" s="146"/>
      <c r="HQ61" s="1792"/>
      <c r="HT61" s="85"/>
      <c r="HU61" s="144"/>
      <c r="HV61" s="145"/>
      <c r="HW61" s="145"/>
      <c r="HX61" s="146"/>
      <c r="HY61" s="1792"/>
      <c r="IB61" s="85"/>
      <c r="IC61" s="144"/>
      <c r="ID61" s="145"/>
      <c r="IE61" s="145"/>
      <c r="IF61" s="146"/>
      <c r="IG61" s="1792"/>
      <c r="IJ61" s="85"/>
      <c r="IK61" s="144"/>
      <c r="IL61" s="145"/>
      <c r="IM61" s="145"/>
      <c r="IN61" s="146"/>
      <c r="IO61" s="1792"/>
      <c r="IR61" s="85"/>
      <c r="IS61" s="144"/>
      <c r="IT61" s="145"/>
      <c r="IU61" s="145"/>
      <c r="IV61" s="146"/>
      <c r="IW61" s="1792"/>
      <c r="IZ61" s="85"/>
      <c r="JA61" s="144"/>
      <c r="JB61" s="145"/>
      <c r="JC61" s="145"/>
      <c r="JD61" s="146"/>
      <c r="JE61" s="1792"/>
      <c r="JH61" s="85"/>
      <c r="JI61" s="144"/>
      <c r="JJ61" s="145"/>
      <c r="JK61" s="145"/>
      <c r="JL61" s="146"/>
      <c r="JM61" s="1792"/>
      <c r="JP61" s="85"/>
      <c r="JQ61" s="144"/>
      <c r="JR61" s="145"/>
      <c r="JS61" s="145"/>
      <c r="JT61" s="146"/>
      <c r="JU61" s="1792"/>
      <c r="JX61" s="85"/>
      <c r="JY61" s="144"/>
      <c r="JZ61" s="145"/>
      <c r="KA61" s="145"/>
      <c r="KB61" s="146"/>
      <c r="KC61" s="1792"/>
      <c r="KF61" s="85"/>
      <c r="KG61" s="144"/>
      <c r="KH61" s="145"/>
      <c r="KI61" s="145"/>
      <c r="KJ61" s="146"/>
      <c r="KK61" s="1792"/>
      <c r="KN61" s="85"/>
      <c r="KO61" s="144"/>
      <c r="KP61" s="145"/>
      <c r="KQ61" s="145"/>
      <c r="KR61" s="146"/>
      <c r="KS61" s="1792"/>
      <c r="KV61" s="85"/>
      <c r="KW61" s="144"/>
      <c r="KX61" s="145"/>
      <c r="KY61" s="145"/>
      <c r="KZ61" s="146"/>
      <c r="LA61" s="1792"/>
      <c r="LD61" s="85"/>
      <c r="LE61" s="144"/>
      <c r="LF61" s="145"/>
      <c r="LG61" s="145"/>
      <c r="LH61" s="146"/>
      <c r="LI61" s="1792"/>
      <c r="LL61" s="85"/>
      <c r="LM61" s="144"/>
      <c r="LN61" s="145"/>
      <c r="LO61" s="145"/>
      <c r="LP61" s="146"/>
      <c r="LQ61" s="1792"/>
      <c r="LT61" s="85"/>
      <c r="LU61" s="144"/>
      <c r="LV61" s="145"/>
      <c r="LW61" s="145"/>
      <c r="LX61" s="146"/>
      <c r="LY61" s="1792"/>
      <c r="MB61" s="85"/>
      <c r="MC61" s="144"/>
      <c r="MD61" s="145"/>
      <c r="ME61" s="145"/>
      <c r="MF61" s="146"/>
      <c r="MG61" s="1792"/>
      <c r="MJ61" s="85"/>
      <c r="MK61" s="144"/>
      <c r="ML61" s="145"/>
      <c r="MM61" s="145"/>
      <c r="MN61" s="146"/>
      <c r="MO61" s="1792"/>
      <c r="MR61" s="85"/>
      <c r="MS61" s="144"/>
      <c r="MT61" s="145"/>
      <c r="MU61" s="145"/>
      <c r="MV61" s="146"/>
      <c r="MW61" s="1792"/>
      <c r="MZ61" s="85"/>
      <c r="NA61" s="144"/>
      <c r="NB61" s="145"/>
      <c r="NC61" s="145"/>
      <c r="ND61" s="146"/>
      <c r="NE61" s="1792"/>
      <c r="NH61" s="85"/>
      <c r="NI61" s="144"/>
      <c r="NJ61" s="145"/>
      <c r="NK61" s="145"/>
      <c r="NL61" s="146"/>
      <c r="NM61" s="1792"/>
      <c r="NP61" s="85"/>
      <c r="NQ61" s="144"/>
      <c r="NR61" s="145"/>
      <c r="NS61" s="145"/>
      <c r="NT61" s="146"/>
      <c r="NU61" s="1792"/>
      <c r="NX61" s="85"/>
      <c r="NY61" s="144"/>
      <c r="NZ61" s="145"/>
      <c r="OA61" s="145"/>
      <c r="OB61" s="146"/>
      <c r="OC61" s="1792"/>
      <c r="OF61" s="85"/>
      <c r="OG61" s="144"/>
      <c r="OH61" s="145"/>
      <c r="OI61" s="145"/>
      <c r="OJ61" s="146"/>
      <c r="OK61" s="1792"/>
      <c r="ON61" s="85"/>
      <c r="OO61" s="144"/>
      <c r="OP61" s="145"/>
      <c r="OQ61" s="145"/>
      <c r="OR61" s="146"/>
      <c r="OS61" s="1792"/>
      <c r="OV61" s="85"/>
      <c r="OW61" s="144"/>
      <c r="OX61" s="145"/>
      <c r="OY61" s="145"/>
      <c r="OZ61" s="146"/>
      <c r="PA61" s="1792"/>
      <c r="PD61" s="85"/>
      <c r="PE61" s="144"/>
      <c r="PF61" s="145"/>
      <c r="PG61" s="145"/>
      <c r="PH61" s="146"/>
      <c r="PI61" s="1792"/>
      <c r="PL61" s="85"/>
      <c r="PM61" s="144"/>
      <c r="PN61" s="145"/>
      <c r="PO61" s="145"/>
      <c r="PP61" s="146"/>
      <c r="PQ61" s="1792"/>
      <c r="PT61" s="85"/>
      <c r="PU61" s="144"/>
      <c r="PV61" s="145"/>
      <c r="PW61" s="145"/>
      <c r="PX61" s="146"/>
      <c r="PY61" s="1792"/>
      <c r="QB61" s="85"/>
      <c r="QC61" s="144"/>
      <c r="QD61" s="145"/>
      <c r="QE61" s="145"/>
      <c r="QF61" s="146"/>
      <c r="QG61" s="1792"/>
      <c r="QJ61" s="85"/>
      <c r="QK61" s="144"/>
      <c r="QL61" s="145"/>
      <c r="QM61" s="145"/>
      <c r="QN61" s="146"/>
      <c r="QO61" s="1792"/>
      <c r="QR61" s="85"/>
      <c r="QS61" s="144"/>
      <c r="QT61" s="145"/>
      <c r="QU61" s="145"/>
      <c r="QV61" s="146"/>
      <c r="QW61" s="1792"/>
      <c r="QZ61" s="85"/>
      <c r="RA61" s="144"/>
      <c r="RB61" s="145"/>
      <c r="RC61" s="145"/>
      <c r="RD61" s="146"/>
      <c r="RE61" s="1792"/>
      <c r="RH61" s="85"/>
      <c r="RI61" s="144"/>
      <c r="RJ61" s="145"/>
      <c r="RK61" s="145"/>
      <c r="RL61" s="146"/>
      <c r="RM61" s="1792"/>
      <c r="RP61" s="85"/>
      <c r="RQ61" s="144"/>
      <c r="RR61" s="145"/>
      <c r="RS61" s="145"/>
      <c r="RT61" s="146"/>
      <c r="RU61" s="1792"/>
      <c r="RX61" s="85"/>
      <c r="RY61" s="144"/>
      <c r="RZ61" s="145"/>
      <c r="SA61" s="145"/>
      <c r="SB61" s="146"/>
      <c r="SC61" s="1792"/>
      <c r="SF61" s="85"/>
      <c r="SG61" s="144"/>
      <c r="SH61" s="145"/>
      <c r="SI61" s="145"/>
      <c r="SJ61" s="146"/>
      <c r="SK61" s="1792"/>
      <c r="SN61" s="85"/>
      <c r="SO61" s="144"/>
      <c r="SP61" s="145"/>
      <c r="SQ61" s="145"/>
      <c r="SR61" s="146"/>
      <c r="SS61" s="1792"/>
      <c r="SV61" s="85"/>
      <c r="SW61" s="144"/>
      <c r="SX61" s="145"/>
      <c r="SY61" s="145"/>
      <c r="SZ61" s="146"/>
      <c r="TA61" s="1792"/>
      <c r="TD61" s="85"/>
      <c r="TE61" s="144"/>
      <c r="TF61" s="145"/>
      <c r="TG61" s="145"/>
      <c r="TH61" s="146"/>
      <c r="TI61" s="1792"/>
      <c r="TL61" s="85"/>
      <c r="TM61" s="144"/>
      <c r="TN61" s="145"/>
      <c r="TO61" s="145"/>
      <c r="TP61" s="146"/>
      <c r="TQ61" s="1792"/>
      <c r="TT61" s="85"/>
      <c r="TU61" s="144"/>
      <c r="TV61" s="145"/>
      <c r="TW61" s="145"/>
      <c r="TX61" s="146"/>
      <c r="TY61" s="1792"/>
      <c r="UB61" s="85"/>
      <c r="UC61" s="144"/>
      <c r="UD61" s="145"/>
      <c r="UE61" s="145"/>
      <c r="UF61" s="146"/>
      <c r="UG61" s="1792"/>
      <c r="UJ61" s="85"/>
      <c r="UK61" s="144"/>
      <c r="UL61" s="145"/>
      <c r="UM61" s="145"/>
      <c r="UN61" s="146"/>
      <c r="UO61" s="1792"/>
      <c r="UR61" s="85"/>
      <c r="US61" s="144"/>
      <c r="UT61" s="145"/>
      <c r="UU61" s="145"/>
      <c r="UV61" s="146"/>
      <c r="UW61" s="1792"/>
      <c r="UZ61" s="85"/>
      <c r="VA61" s="144"/>
      <c r="VB61" s="145"/>
      <c r="VC61" s="145"/>
      <c r="VD61" s="146"/>
      <c r="VE61" s="1792"/>
      <c r="VH61" s="85"/>
      <c r="VI61" s="144"/>
      <c r="VJ61" s="145"/>
      <c r="VK61" s="145"/>
      <c r="VL61" s="146"/>
      <c r="VM61" s="1792"/>
      <c r="VP61" s="85"/>
      <c r="VQ61" s="144"/>
      <c r="VR61" s="145"/>
      <c r="VS61" s="145"/>
      <c r="VT61" s="146"/>
      <c r="VU61" s="1792"/>
      <c r="VX61" s="85"/>
      <c r="VY61" s="144"/>
      <c r="VZ61" s="145"/>
      <c r="WA61" s="145"/>
      <c r="WB61" s="146"/>
      <c r="WC61" s="1792"/>
      <c r="WF61" s="85"/>
      <c r="WG61" s="144"/>
      <c r="WH61" s="145"/>
      <c r="WI61" s="145"/>
      <c r="WJ61" s="146"/>
      <c r="WK61" s="1792"/>
      <c r="WN61" s="85"/>
      <c r="WO61" s="144"/>
      <c r="WP61" s="145"/>
      <c r="WQ61" s="145"/>
      <c r="WR61" s="146"/>
      <c r="WS61" s="1792"/>
      <c r="WV61" s="85"/>
      <c r="WW61" s="144"/>
      <c r="WX61" s="145"/>
      <c r="WY61" s="145"/>
      <c r="WZ61" s="146"/>
      <c r="XA61" s="1792"/>
      <c r="XD61" s="85"/>
      <c r="XE61" s="144"/>
      <c r="XF61" s="145"/>
      <c r="XG61" s="145"/>
      <c r="XH61" s="146"/>
      <c r="XI61" s="1792"/>
      <c r="XL61" s="85"/>
      <c r="XM61" s="144"/>
      <c r="XN61" s="145"/>
      <c r="XO61" s="145"/>
      <c r="XP61" s="146"/>
      <c r="XQ61" s="1792"/>
      <c r="XT61" s="85"/>
      <c r="XU61" s="144"/>
      <c r="XV61" s="145"/>
      <c r="XW61" s="145"/>
      <c r="XX61" s="146"/>
      <c r="XY61" s="1792"/>
      <c r="YB61" s="85"/>
      <c r="YC61" s="144"/>
      <c r="YD61" s="145"/>
      <c r="YE61" s="145"/>
      <c r="YF61" s="146"/>
      <c r="YG61" s="1792"/>
      <c r="YJ61" s="85"/>
      <c r="YK61" s="144"/>
      <c r="YL61" s="145"/>
      <c r="YM61" s="145"/>
      <c r="YN61" s="146"/>
      <c r="YO61" s="1792"/>
      <c r="YR61" s="85"/>
      <c r="YS61" s="144"/>
      <c r="YT61" s="145"/>
      <c r="YU61" s="145"/>
      <c r="YV61" s="146"/>
      <c r="YW61" s="1792"/>
      <c r="YZ61" s="85"/>
      <c r="ZA61" s="144"/>
      <c r="ZB61" s="145"/>
      <c r="ZC61" s="145"/>
      <c r="ZD61" s="146"/>
      <c r="ZE61" s="1792"/>
      <c r="ZH61" s="85"/>
      <c r="ZI61" s="144"/>
      <c r="ZJ61" s="145"/>
      <c r="ZK61" s="145"/>
      <c r="ZL61" s="146"/>
      <c r="ZM61" s="1792"/>
      <c r="ZP61" s="85"/>
      <c r="ZQ61" s="144"/>
      <c r="ZR61" s="145"/>
      <c r="ZS61" s="145"/>
      <c r="ZT61" s="146"/>
      <c r="ZU61" s="1792"/>
      <c r="ZX61" s="85"/>
      <c r="ZY61" s="144"/>
      <c r="ZZ61" s="145"/>
      <c r="AAA61" s="145"/>
      <c r="AAB61" s="146"/>
      <c r="AAC61" s="1792"/>
      <c r="AAF61" s="85"/>
      <c r="AAG61" s="144"/>
      <c r="AAH61" s="145"/>
      <c r="AAI61" s="145"/>
      <c r="AAJ61" s="146"/>
      <c r="AAK61" s="1792"/>
      <c r="AAN61" s="85"/>
      <c r="AAO61" s="144"/>
      <c r="AAP61" s="145"/>
      <c r="AAQ61" s="2057"/>
      <c r="AAR61" s="1694"/>
      <c r="AAS61" s="1790"/>
      <c r="AAT61" s="1696"/>
      <c r="AAU61" s="1696"/>
      <c r="AAV61" s="1695"/>
      <c r="AAW61" s="1549"/>
      <c r="AAX61" s="1550"/>
      <c r="AAY61" s="1550"/>
      <c r="AAZ61" s="1694"/>
      <c r="ABA61" s="1790"/>
      <c r="ABB61" s="1696"/>
      <c r="ABC61" s="1696"/>
      <c r="ABD61" s="1695"/>
      <c r="ABE61" s="1549"/>
      <c r="ABF61" s="1550"/>
      <c r="ABG61" s="1550"/>
      <c r="ABH61" s="1694"/>
      <c r="ABI61" s="1790"/>
      <c r="ABJ61" s="1696"/>
      <c r="ABK61" s="1696"/>
      <c r="ABL61" s="1695"/>
      <c r="ABM61" s="1549"/>
      <c r="ABN61" s="1550"/>
      <c r="ABO61" s="1550"/>
      <c r="ABP61" s="1694"/>
      <c r="ABQ61" s="1790"/>
      <c r="ABR61" s="1696"/>
      <c r="ABS61" s="1696"/>
      <c r="ABT61" s="1695"/>
      <c r="ABU61" s="1549"/>
      <c r="ABV61" s="1550"/>
      <c r="ABW61" s="1550"/>
      <c r="ABX61" s="1694"/>
      <c r="ABY61" s="1790"/>
      <c r="ABZ61" s="1696"/>
      <c r="ACA61" s="1696"/>
      <c r="ACB61" s="1695"/>
      <c r="ACC61" s="1549"/>
      <c r="ACD61" s="1550"/>
      <c r="ACE61" s="1550"/>
      <c r="ACF61" s="1694"/>
      <c r="ACG61" s="1790"/>
      <c r="ACH61" s="1696"/>
      <c r="ACI61" s="1696"/>
      <c r="ACJ61" s="1695"/>
      <c r="ACK61" s="1549"/>
      <c r="ACL61" s="1550"/>
      <c r="ACM61" s="1550"/>
      <c r="ACN61" s="1694"/>
      <c r="ACO61" s="1790"/>
      <c r="ACP61" s="1696"/>
      <c r="ACQ61" s="1696"/>
      <c r="ACR61" s="1695"/>
      <c r="ACS61" s="1549"/>
      <c r="ACT61" s="1550"/>
      <c r="ACU61" s="1550"/>
      <c r="ACV61" s="1694"/>
      <c r="ACW61" s="1790"/>
      <c r="ACX61" s="1696"/>
      <c r="ACY61" s="1696"/>
      <c r="ACZ61" s="1695"/>
      <c r="ADA61" s="1549"/>
      <c r="ADB61" s="1550"/>
      <c r="ADC61" s="1550"/>
      <c r="ADD61" s="1694"/>
      <c r="ADE61" s="1790"/>
      <c r="ADF61" s="1696"/>
      <c r="ADG61" s="1696"/>
      <c r="ADH61" s="1695"/>
      <c r="ADI61" s="1549"/>
      <c r="ADJ61" s="1550"/>
      <c r="ADK61" s="1550"/>
      <c r="ADL61" s="1694"/>
      <c r="ADM61" s="1790"/>
      <c r="ADN61" s="1696"/>
      <c r="ADO61" s="1696"/>
      <c r="ADP61" s="1695"/>
      <c r="ADQ61" s="1549"/>
      <c r="ADR61" s="1550"/>
      <c r="ADS61" s="1550"/>
      <c r="ADT61" s="1694"/>
      <c r="ADU61" s="1790"/>
      <c r="ADV61" s="1696"/>
      <c r="ADW61" s="1696"/>
      <c r="ADX61" s="1695"/>
      <c r="ADY61" s="1549"/>
      <c r="ADZ61" s="1550"/>
      <c r="AEA61" s="1550"/>
      <c r="AEB61" s="1694"/>
      <c r="AEC61" s="1790"/>
      <c r="AED61" s="1696"/>
      <c r="AEE61" s="1696"/>
      <c r="AEF61" s="1695"/>
      <c r="AEG61" s="1549"/>
      <c r="AEH61" s="1550"/>
      <c r="AEI61" s="1550"/>
      <c r="AEJ61" s="1694"/>
      <c r="AEK61" s="1790"/>
      <c r="AEL61" s="1696"/>
      <c r="AEM61" s="1696"/>
      <c r="AEN61" s="1695"/>
      <c r="AEO61" s="1549"/>
      <c r="AEP61" s="1550"/>
      <c r="AEQ61" s="1550"/>
      <c r="AER61" s="1694"/>
      <c r="AES61" s="1790"/>
      <c r="AET61" s="1696"/>
      <c r="AEU61" s="1696"/>
      <c r="AEV61" s="1695"/>
      <c r="AEW61" s="1549"/>
      <c r="AEX61" s="1550"/>
      <c r="AEY61" s="1550"/>
      <c r="AEZ61" s="1694"/>
      <c r="AFA61" s="1790"/>
      <c r="AFB61" s="1696"/>
      <c r="AFC61" s="1696"/>
      <c r="AFD61" s="1695"/>
      <c r="AFE61" s="1549"/>
      <c r="AFF61" s="1550"/>
      <c r="AFG61" s="1550"/>
      <c r="AFH61" s="1694"/>
      <c r="AFI61" s="1790"/>
      <c r="AFJ61" s="1696"/>
      <c r="AFK61" s="1696"/>
      <c r="AFL61" s="1695"/>
      <c r="AFM61" s="1549"/>
      <c r="AFN61" s="1550"/>
      <c r="AFO61" s="1550"/>
      <c r="AFP61" s="1694"/>
      <c r="AFQ61" s="1790"/>
      <c r="AFR61" s="1696"/>
      <c r="AFS61" s="1696"/>
      <c r="AFT61" s="1695"/>
      <c r="AFU61" s="1549"/>
      <c r="AFV61" s="1550"/>
      <c r="AFW61" s="1550"/>
      <c r="AFX61" s="1694"/>
      <c r="AFY61" s="1790"/>
      <c r="AFZ61" s="1696"/>
      <c r="AGA61" s="1696"/>
      <c r="AGB61" s="1695"/>
      <c r="AGC61" s="1549"/>
      <c r="AGD61" s="1550"/>
      <c r="AGE61" s="1550"/>
      <c r="AGF61" s="1694"/>
      <c r="AGG61" s="1790"/>
      <c r="AGH61" s="1696"/>
      <c r="AGI61" s="1696"/>
      <c r="AGJ61" s="1695"/>
      <c r="AGK61" s="1549"/>
      <c r="AGL61" s="1550"/>
      <c r="AGM61" s="1550"/>
      <c r="AGN61" s="1694"/>
      <c r="AGO61" s="1790"/>
      <c r="AGP61" s="1696"/>
      <c r="AGQ61" s="1696"/>
      <c r="AGR61" s="1695"/>
      <c r="AGS61" s="1549"/>
      <c r="AGT61" s="1550"/>
      <c r="AGU61" s="1550"/>
      <c r="AGV61" s="1694"/>
      <c r="AGW61" s="1790"/>
      <c r="AGX61" s="1696"/>
      <c r="AGY61" s="1696"/>
      <c r="AGZ61" s="1695"/>
      <c r="AHA61" s="1549"/>
      <c r="AHB61" s="1550"/>
      <c r="AHC61" s="1550"/>
      <c r="AHD61" s="1694"/>
      <c r="AHE61" s="1790"/>
      <c r="AHF61" s="1696"/>
      <c r="AHG61" s="1696"/>
      <c r="AHH61" s="1695"/>
      <c r="AHI61" s="1549"/>
      <c r="AHJ61" s="1550"/>
      <c r="AHK61" s="1550"/>
      <c r="AHL61" s="1694"/>
      <c r="AHM61" s="1790"/>
      <c r="AHN61" s="1696"/>
      <c r="AHO61" s="1696"/>
      <c r="AHP61" s="1695"/>
      <c r="AHQ61" s="1549"/>
      <c r="AHR61" s="1550"/>
      <c r="AHS61" s="1550"/>
      <c r="AHT61" s="1694"/>
      <c r="AHU61" s="1790"/>
      <c r="AHV61" s="1696"/>
      <c r="AHW61" s="1696"/>
      <c r="AHX61" s="1695"/>
      <c r="AHY61" s="1549"/>
      <c r="AHZ61" s="1550"/>
      <c r="AIA61" s="1550"/>
      <c r="AIB61" s="1694"/>
      <c r="AIC61" s="1790"/>
      <c r="AID61" s="1696"/>
      <c r="AIE61" s="1696"/>
      <c r="AIF61" s="1695"/>
      <c r="AIG61" s="1549"/>
      <c r="AIH61" s="1550"/>
      <c r="AII61" s="1550"/>
      <c r="AIJ61" s="1694"/>
      <c r="AIK61" s="1790"/>
      <c r="AIL61" s="1696"/>
      <c r="AIM61" s="1696"/>
      <c r="AIN61" s="1695"/>
      <c r="AIO61" s="1549"/>
      <c r="AIP61" s="1550"/>
      <c r="AIQ61" s="1550"/>
      <c r="AIR61" s="1694"/>
      <c r="AIS61" s="1790"/>
      <c r="AIT61" s="1696"/>
      <c r="AIU61" s="1696"/>
      <c r="AIV61" s="1695"/>
      <c r="AIW61" s="1549"/>
      <c r="AIX61" s="1550"/>
      <c r="AIY61" s="1550"/>
      <c r="AIZ61" s="1694"/>
      <c r="AJA61" s="1790"/>
      <c r="AJB61" s="1696"/>
      <c r="AJC61" s="1696"/>
      <c r="AJD61" s="1695"/>
      <c r="AJE61" s="1549"/>
      <c r="AJF61" s="1550"/>
      <c r="AJG61" s="1550"/>
      <c r="AJH61" s="1694"/>
      <c r="AJI61" s="1790"/>
      <c r="AJJ61" s="1696"/>
      <c r="AJK61" s="1696"/>
      <c r="AJL61" s="1695"/>
      <c r="AJM61" s="1549"/>
      <c r="AJN61" s="1550"/>
      <c r="AJO61" s="1550"/>
      <c r="AJP61" s="1694"/>
      <c r="AJQ61" s="1790"/>
      <c r="AJR61" s="1696"/>
      <c r="AJS61" s="1696"/>
      <c r="AJT61" s="1695"/>
      <c r="AJU61" s="1549"/>
      <c r="AJV61" s="1550"/>
      <c r="AJW61" s="1550"/>
      <c r="AJX61" s="1694"/>
      <c r="AJY61" s="1790"/>
      <c r="AJZ61" s="1696"/>
      <c r="AKA61" s="1696"/>
      <c r="AKB61" s="1695"/>
      <c r="AKC61" s="1549"/>
      <c r="AKD61" s="1550"/>
      <c r="AKE61" s="1550"/>
      <c r="AKF61" s="1694"/>
      <c r="AKG61" s="1790"/>
      <c r="AKH61" s="1696"/>
      <c r="AKI61" s="1696"/>
      <c r="AKJ61" s="1695"/>
      <c r="AKK61" s="1549"/>
      <c r="AKL61" s="1550"/>
      <c r="AKM61" s="1550"/>
      <c r="AKN61" s="1694"/>
      <c r="AKO61" s="1790"/>
      <c r="AKP61" s="1696"/>
      <c r="AKQ61" s="1696"/>
      <c r="AKR61" s="1695"/>
      <c r="AKS61" s="1549"/>
      <c r="AKT61" s="1550"/>
      <c r="AKU61" s="1550"/>
      <c r="AKV61" s="1694"/>
      <c r="AKW61" s="1790"/>
      <c r="AKX61" s="1696"/>
      <c r="AKY61" s="1696"/>
      <c r="AKZ61" s="1695"/>
      <c r="ALA61" s="1549"/>
      <c r="ALB61" s="1550"/>
      <c r="ALC61" s="1550"/>
      <c r="ALD61" s="1694"/>
      <c r="ALE61" s="1790"/>
      <c r="ALF61" s="1696"/>
      <c r="ALG61" s="1696"/>
      <c r="ALH61" s="1695"/>
      <c r="ALI61" s="1549"/>
      <c r="ALJ61" s="1550"/>
      <c r="ALK61" s="1550"/>
      <c r="ALL61" s="1694"/>
      <c r="ALM61" s="1790"/>
      <c r="ALN61" s="1696"/>
      <c r="ALO61" s="1696"/>
      <c r="ALP61" s="1695"/>
      <c r="ALQ61" s="1549"/>
      <c r="ALR61" s="1550"/>
      <c r="ALS61" s="1550"/>
      <c r="ALT61" s="1694"/>
      <c r="ALU61" s="1790"/>
      <c r="ALV61" s="1696"/>
      <c r="ALW61" s="1696"/>
      <c r="ALX61" s="1695"/>
      <c r="ALY61" s="1549"/>
      <c r="ALZ61" s="1550"/>
      <c r="AMA61" s="1550"/>
      <c r="AMB61" s="1694"/>
      <c r="AMC61" s="1790"/>
      <c r="AMD61" s="1696"/>
      <c r="AME61" s="1696"/>
      <c r="AMF61" s="1695"/>
      <c r="AMG61" s="1549"/>
      <c r="AMH61" s="1550"/>
      <c r="AMI61" s="1550"/>
      <c r="AMJ61" s="1703"/>
    </row>
    <row r="62" spans="1:1024" s="72" customFormat="1" ht="30" customHeight="1">
      <c r="A62" s="1650">
        <v>7540000000</v>
      </c>
      <c r="B62" s="1793" t="s">
        <v>4048</v>
      </c>
      <c r="C62" s="1650" t="s">
        <v>4033</v>
      </c>
      <c r="D62" s="1650" t="s">
        <v>4039</v>
      </c>
      <c r="E62" s="1650">
        <v>6</v>
      </c>
      <c r="F62" s="1549">
        <v>8.74</v>
      </c>
      <c r="G62" s="1536">
        <f>F62*$I$2</f>
        <v>0</v>
      </c>
      <c r="H62" s="1536">
        <f>G62-G62*($I$1)</f>
        <v>0</v>
      </c>
      <c r="I62"/>
      <c r="L62" s="85"/>
      <c r="M62" s="85"/>
      <c r="N62" s="144"/>
      <c r="O62" s="145"/>
      <c r="P62" s="145"/>
      <c r="Q62" s="146"/>
      <c r="T62" s="85"/>
      <c r="U62" s="144"/>
      <c r="V62" s="145"/>
      <c r="W62" s="145"/>
      <c r="X62" s="146"/>
      <c r="Y62" s="1792"/>
      <c r="AB62" s="85"/>
      <c r="AC62" s="144"/>
      <c r="AD62" s="145"/>
      <c r="AE62" s="145"/>
      <c r="AF62" s="146"/>
      <c r="AG62" s="1792"/>
      <c r="AJ62" s="85"/>
      <c r="AK62" s="144"/>
      <c r="AL62" s="145"/>
      <c r="AM62" s="145"/>
      <c r="AN62" s="146"/>
      <c r="AO62" s="1792"/>
      <c r="AR62" s="85"/>
      <c r="AS62" s="144"/>
      <c r="AT62" s="145"/>
      <c r="AU62" s="145"/>
      <c r="AV62" s="146"/>
      <c r="AW62" s="1792"/>
      <c r="AZ62" s="85"/>
      <c r="BA62" s="144"/>
      <c r="BB62" s="145"/>
      <c r="BC62" s="145"/>
      <c r="BD62" s="146"/>
      <c r="BE62" s="1792"/>
      <c r="BH62" s="85"/>
      <c r="BI62" s="144"/>
      <c r="BJ62" s="145"/>
      <c r="BK62" s="145"/>
      <c r="BL62" s="146"/>
      <c r="BM62" s="1792"/>
      <c r="BP62" s="85"/>
      <c r="BQ62" s="144"/>
      <c r="BR62" s="145"/>
      <c r="BS62" s="145"/>
      <c r="BT62" s="146"/>
      <c r="BU62" s="1792"/>
      <c r="BX62" s="85"/>
      <c r="BY62" s="144"/>
      <c r="BZ62" s="145"/>
      <c r="CA62" s="145"/>
      <c r="CB62" s="146"/>
      <c r="CC62" s="1792"/>
      <c r="CF62" s="85"/>
      <c r="CG62" s="144"/>
      <c r="CH62" s="145"/>
      <c r="CI62" s="145"/>
      <c r="CJ62" s="146"/>
      <c r="CK62" s="1792"/>
      <c r="CN62" s="85"/>
      <c r="CO62" s="144"/>
      <c r="CP62" s="145"/>
      <c r="CQ62" s="145"/>
      <c r="CR62" s="146"/>
      <c r="CS62" s="1792"/>
      <c r="CV62" s="85"/>
      <c r="CW62" s="144"/>
      <c r="CX62" s="145"/>
      <c r="CY62" s="145"/>
      <c r="CZ62" s="146"/>
      <c r="DA62" s="1792"/>
      <c r="DD62" s="85"/>
      <c r="DE62" s="144"/>
      <c r="DF62" s="145"/>
      <c r="DG62" s="145"/>
      <c r="DH62" s="146"/>
      <c r="DI62" s="1792"/>
      <c r="DL62" s="85"/>
      <c r="DM62" s="144"/>
      <c r="DN62" s="145"/>
      <c r="DO62" s="145"/>
      <c r="DP62" s="146"/>
      <c r="DQ62" s="1792"/>
      <c r="DT62" s="85"/>
      <c r="DU62" s="144"/>
      <c r="DV62" s="145"/>
      <c r="DW62" s="145"/>
      <c r="DX62" s="146"/>
      <c r="DY62" s="1792"/>
      <c r="EB62" s="85"/>
      <c r="EC62" s="144"/>
      <c r="ED62" s="145"/>
      <c r="EE62" s="145"/>
      <c r="EF62" s="146"/>
      <c r="EG62" s="1792"/>
      <c r="EJ62" s="85"/>
      <c r="EK62" s="144"/>
      <c r="EL62" s="145"/>
      <c r="EM62" s="145"/>
      <c r="EN62" s="146"/>
      <c r="EO62" s="1792"/>
      <c r="ER62" s="85"/>
      <c r="ES62" s="144"/>
      <c r="ET62" s="145"/>
      <c r="EU62" s="145"/>
      <c r="EV62" s="146"/>
      <c r="EW62" s="1792"/>
      <c r="EZ62" s="85"/>
      <c r="FA62" s="144"/>
      <c r="FB62" s="145"/>
      <c r="FC62" s="145"/>
      <c r="FD62" s="146"/>
      <c r="FE62" s="1792"/>
      <c r="FH62" s="85"/>
      <c r="FI62" s="144"/>
      <c r="FJ62" s="145"/>
      <c r="FK62" s="145"/>
      <c r="FL62" s="146"/>
      <c r="FM62" s="1792"/>
      <c r="FP62" s="85"/>
      <c r="FQ62" s="144"/>
      <c r="FR62" s="145"/>
      <c r="FS62" s="145"/>
      <c r="FT62" s="146"/>
      <c r="FU62" s="1792"/>
      <c r="FX62" s="85"/>
      <c r="FY62" s="144"/>
      <c r="FZ62" s="145"/>
      <c r="GA62" s="145"/>
      <c r="GB62" s="146"/>
      <c r="GC62" s="1792"/>
      <c r="GF62" s="85"/>
      <c r="GG62" s="144"/>
      <c r="GH62" s="145"/>
      <c r="GI62" s="145"/>
      <c r="GJ62" s="146"/>
      <c r="GK62" s="1792"/>
      <c r="GN62" s="85"/>
      <c r="GO62" s="144"/>
      <c r="GP62" s="145"/>
      <c r="GQ62" s="145"/>
      <c r="GR62" s="146"/>
      <c r="GS62" s="1792"/>
      <c r="GV62" s="85"/>
      <c r="GW62" s="144"/>
      <c r="GX62" s="145"/>
      <c r="GY62" s="145"/>
      <c r="GZ62" s="146"/>
      <c r="HA62" s="1792"/>
      <c r="HD62" s="85"/>
      <c r="HE62" s="144"/>
      <c r="HF62" s="145"/>
      <c r="HG62" s="145"/>
      <c r="HH62" s="146"/>
      <c r="HI62" s="1792"/>
      <c r="HL62" s="85"/>
      <c r="HM62" s="144"/>
      <c r="HN62" s="145"/>
      <c r="HO62" s="145"/>
      <c r="HP62" s="146"/>
      <c r="HQ62" s="1792"/>
      <c r="HT62" s="85"/>
      <c r="HU62" s="144"/>
      <c r="HV62" s="145"/>
      <c r="HW62" s="145"/>
      <c r="HX62" s="146"/>
      <c r="HY62" s="1792"/>
      <c r="IB62" s="85"/>
      <c r="IC62" s="144"/>
      <c r="ID62" s="145"/>
      <c r="IE62" s="145"/>
      <c r="IF62" s="146"/>
      <c r="IG62" s="1792"/>
      <c r="IJ62" s="85"/>
      <c r="IK62" s="144"/>
      <c r="IL62" s="145"/>
      <c r="IM62" s="145"/>
      <c r="IN62" s="146"/>
      <c r="IO62" s="1792"/>
      <c r="IR62" s="85"/>
      <c r="IS62" s="144"/>
      <c r="IT62" s="145"/>
      <c r="IU62" s="145"/>
      <c r="IV62" s="146"/>
      <c r="IW62" s="1792"/>
      <c r="IZ62" s="85"/>
      <c r="JA62" s="144"/>
      <c r="JB62" s="145"/>
      <c r="JC62" s="145"/>
      <c r="JD62" s="146"/>
      <c r="JE62" s="1792"/>
      <c r="JH62" s="85"/>
      <c r="JI62" s="144"/>
      <c r="JJ62" s="145"/>
      <c r="JK62" s="145"/>
      <c r="JL62" s="146"/>
      <c r="JM62" s="1792"/>
      <c r="JP62" s="85"/>
      <c r="JQ62" s="144"/>
      <c r="JR62" s="145"/>
      <c r="JS62" s="145"/>
      <c r="JT62" s="146"/>
      <c r="JU62" s="1792"/>
      <c r="JX62" s="85"/>
      <c r="JY62" s="144"/>
      <c r="JZ62" s="145"/>
      <c r="KA62" s="145"/>
      <c r="KB62" s="146"/>
      <c r="KC62" s="1792"/>
      <c r="KF62" s="85"/>
      <c r="KG62" s="144"/>
      <c r="KH62" s="145"/>
      <c r="KI62" s="145"/>
      <c r="KJ62" s="146"/>
      <c r="KK62" s="1792"/>
      <c r="KN62" s="85"/>
      <c r="KO62" s="144"/>
      <c r="KP62" s="145"/>
      <c r="KQ62" s="145"/>
      <c r="KR62" s="146"/>
      <c r="KS62" s="1792"/>
      <c r="KV62" s="85"/>
      <c r="KW62" s="144"/>
      <c r="KX62" s="145"/>
      <c r="KY62" s="145"/>
      <c r="KZ62" s="146"/>
      <c r="LA62" s="1792"/>
      <c r="LD62" s="85"/>
      <c r="LE62" s="144"/>
      <c r="LF62" s="145"/>
      <c r="LG62" s="145"/>
      <c r="LH62" s="146"/>
      <c r="LI62" s="1792"/>
      <c r="LL62" s="85"/>
      <c r="LM62" s="144"/>
      <c r="LN62" s="145"/>
      <c r="LO62" s="145"/>
      <c r="LP62" s="146"/>
      <c r="LQ62" s="1792"/>
      <c r="LT62" s="85"/>
      <c r="LU62" s="144"/>
      <c r="LV62" s="145"/>
      <c r="LW62" s="145"/>
      <c r="LX62" s="146"/>
      <c r="LY62" s="1792"/>
      <c r="MB62" s="85"/>
      <c r="MC62" s="144"/>
      <c r="MD62" s="145"/>
      <c r="ME62" s="145"/>
      <c r="MF62" s="146"/>
      <c r="MG62" s="1792"/>
      <c r="MJ62" s="85"/>
      <c r="MK62" s="144"/>
      <c r="ML62" s="145"/>
      <c r="MM62" s="145"/>
      <c r="MN62" s="146"/>
      <c r="MO62" s="1792"/>
      <c r="MR62" s="85"/>
      <c r="MS62" s="144"/>
      <c r="MT62" s="145"/>
      <c r="MU62" s="145"/>
      <c r="MV62" s="146"/>
      <c r="MW62" s="1792"/>
      <c r="MZ62" s="85"/>
      <c r="NA62" s="144"/>
      <c r="NB62" s="145"/>
      <c r="NC62" s="145"/>
      <c r="ND62" s="146"/>
      <c r="NE62" s="1792"/>
      <c r="NH62" s="85"/>
      <c r="NI62" s="144"/>
      <c r="NJ62" s="145"/>
      <c r="NK62" s="145"/>
      <c r="NL62" s="146"/>
      <c r="NM62" s="1792"/>
      <c r="NP62" s="85"/>
      <c r="NQ62" s="144"/>
      <c r="NR62" s="145"/>
      <c r="NS62" s="145"/>
      <c r="NT62" s="146"/>
      <c r="NU62" s="1792"/>
      <c r="NX62" s="85"/>
      <c r="NY62" s="144"/>
      <c r="NZ62" s="145"/>
      <c r="OA62" s="145"/>
      <c r="OB62" s="146"/>
      <c r="OC62" s="1792"/>
      <c r="OF62" s="85"/>
      <c r="OG62" s="144"/>
      <c r="OH62" s="145"/>
      <c r="OI62" s="145"/>
      <c r="OJ62" s="146"/>
      <c r="OK62" s="1792"/>
      <c r="ON62" s="85"/>
      <c r="OO62" s="144"/>
      <c r="OP62" s="145"/>
      <c r="OQ62" s="145"/>
      <c r="OR62" s="146"/>
      <c r="OS62" s="1792"/>
      <c r="OV62" s="85"/>
      <c r="OW62" s="144"/>
      <c r="OX62" s="145"/>
      <c r="OY62" s="145"/>
      <c r="OZ62" s="146"/>
      <c r="PA62" s="1792"/>
      <c r="PD62" s="85"/>
      <c r="PE62" s="144"/>
      <c r="PF62" s="145"/>
      <c r="PG62" s="145"/>
      <c r="PH62" s="146"/>
      <c r="PI62" s="1792"/>
      <c r="PL62" s="85"/>
      <c r="PM62" s="144"/>
      <c r="PN62" s="145"/>
      <c r="PO62" s="145"/>
      <c r="PP62" s="146"/>
      <c r="PQ62" s="1792"/>
      <c r="PT62" s="85"/>
      <c r="PU62" s="144"/>
      <c r="PV62" s="145"/>
      <c r="PW62" s="145"/>
      <c r="PX62" s="146"/>
      <c r="PY62" s="1792"/>
      <c r="QB62" s="85"/>
      <c r="QC62" s="144"/>
      <c r="QD62" s="145"/>
      <c r="QE62" s="145"/>
      <c r="QF62" s="146"/>
      <c r="QG62" s="1792"/>
      <c r="QJ62" s="85"/>
      <c r="QK62" s="144"/>
      <c r="QL62" s="145"/>
      <c r="QM62" s="145"/>
      <c r="QN62" s="146"/>
      <c r="QO62" s="1792"/>
      <c r="QR62" s="85"/>
      <c r="QS62" s="144"/>
      <c r="QT62" s="145"/>
      <c r="QU62" s="145"/>
      <c r="QV62" s="146"/>
      <c r="QW62" s="1792"/>
      <c r="QZ62" s="85"/>
      <c r="RA62" s="144"/>
      <c r="RB62" s="145"/>
      <c r="RC62" s="145"/>
      <c r="RD62" s="146"/>
      <c r="RE62" s="1792"/>
      <c r="RH62" s="85"/>
      <c r="RI62" s="144"/>
      <c r="RJ62" s="145"/>
      <c r="RK62" s="145"/>
      <c r="RL62" s="146"/>
      <c r="RM62" s="1792"/>
      <c r="RP62" s="85"/>
      <c r="RQ62" s="144"/>
      <c r="RR62" s="145"/>
      <c r="RS62" s="145"/>
      <c r="RT62" s="146"/>
      <c r="RU62" s="1792"/>
      <c r="RX62" s="85"/>
      <c r="RY62" s="144"/>
      <c r="RZ62" s="145"/>
      <c r="SA62" s="145"/>
      <c r="SB62" s="146"/>
      <c r="SC62" s="1792"/>
      <c r="SF62" s="85"/>
      <c r="SG62" s="144"/>
      <c r="SH62" s="145"/>
      <c r="SI62" s="145"/>
      <c r="SJ62" s="146"/>
      <c r="SK62" s="1792"/>
      <c r="SN62" s="85"/>
      <c r="SO62" s="144"/>
      <c r="SP62" s="145"/>
      <c r="SQ62" s="145"/>
      <c r="SR62" s="146"/>
      <c r="SS62" s="1792"/>
      <c r="SV62" s="85"/>
      <c r="SW62" s="144"/>
      <c r="SX62" s="145"/>
      <c r="SY62" s="145"/>
      <c r="SZ62" s="146"/>
      <c r="TA62" s="1792"/>
      <c r="TD62" s="85"/>
      <c r="TE62" s="144"/>
      <c r="TF62" s="145"/>
      <c r="TG62" s="145"/>
      <c r="TH62" s="146"/>
      <c r="TI62" s="1792"/>
      <c r="TL62" s="85"/>
      <c r="TM62" s="144"/>
      <c r="TN62" s="145"/>
      <c r="TO62" s="145"/>
      <c r="TP62" s="146"/>
      <c r="TQ62" s="1792"/>
      <c r="TT62" s="85"/>
      <c r="TU62" s="144"/>
      <c r="TV62" s="145"/>
      <c r="TW62" s="145"/>
      <c r="TX62" s="146"/>
      <c r="TY62" s="1792"/>
      <c r="UB62" s="85"/>
      <c r="UC62" s="144"/>
      <c r="UD62" s="145"/>
      <c r="UE62" s="145"/>
      <c r="UF62" s="146"/>
      <c r="UG62" s="1792"/>
      <c r="UJ62" s="85"/>
      <c r="UK62" s="144"/>
      <c r="UL62" s="145"/>
      <c r="UM62" s="145"/>
      <c r="UN62" s="146"/>
      <c r="UO62" s="1792"/>
      <c r="UR62" s="85"/>
      <c r="US62" s="144"/>
      <c r="UT62" s="145"/>
      <c r="UU62" s="145"/>
      <c r="UV62" s="146"/>
      <c r="UW62" s="1792"/>
      <c r="UZ62" s="85"/>
      <c r="VA62" s="144"/>
      <c r="VB62" s="145"/>
      <c r="VC62" s="145"/>
      <c r="VD62" s="146"/>
      <c r="VE62" s="1792"/>
      <c r="VH62" s="85"/>
      <c r="VI62" s="144"/>
      <c r="VJ62" s="145"/>
      <c r="VK62" s="145"/>
      <c r="VL62" s="146"/>
      <c r="VM62" s="1792"/>
      <c r="VP62" s="85"/>
      <c r="VQ62" s="144"/>
      <c r="VR62" s="145"/>
      <c r="VS62" s="145"/>
      <c r="VT62" s="146"/>
      <c r="VU62" s="1792"/>
      <c r="VX62" s="85"/>
      <c r="VY62" s="144"/>
      <c r="VZ62" s="145"/>
      <c r="WA62" s="145"/>
      <c r="WB62" s="146"/>
      <c r="WC62" s="1792"/>
      <c r="WF62" s="85"/>
      <c r="WG62" s="144"/>
      <c r="WH62" s="145"/>
      <c r="WI62" s="145"/>
      <c r="WJ62" s="146"/>
      <c r="WK62" s="1792"/>
      <c r="WN62" s="85"/>
      <c r="WO62" s="144"/>
      <c r="WP62" s="145"/>
      <c r="WQ62" s="145"/>
      <c r="WR62" s="146"/>
      <c r="WS62" s="1792"/>
      <c r="WV62" s="85"/>
      <c r="WW62" s="144"/>
      <c r="WX62" s="145"/>
      <c r="WY62" s="145"/>
      <c r="WZ62" s="146"/>
      <c r="XA62" s="1792"/>
      <c r="XD62" s="85"/>
      <c r="XE62" s="144"/>
      <c r="XF62" s="145"/>
      <c r="XG62" s="145"/>
      <c r="XH62" s="146"/>
      <c r="XI62" s="1792"/>
      <c r="XL62" s="85"/>
      <c r="XM62" s="144"/>
      <c r="XN62" s="145"/>
      <c r="XO62" s="145"/>
      <c r="XP62" s="146"/>
      <c r="XQ62" s="1792"/>
      <c r="XT62" s="85"/>
      <c r="XU62" s="144"/>
      <c r="XV62" s="145"/>
      <c r="XW62" s="145"/>
      <c r="XX62" s="146"/>
      <c r="XY62" s="1792"/>
      <c r="YB62" s="85"/>
      <c r="YC62" s="144"/>
      <c r="YD62" s="145"/>
      <c r="YE62" s="145"/>
      <c r="YF62" s="146"/>
      <c r="YG62" s="1792"/>
      <c r="YJ62" s="85"/>
      <c r="YK62" s="144"/>
      <c r="YL62" s="145"/>
      <c r="YM62" s="145"/>
      <c r="YN62" s="146"/>
      <c r="YO62" s="1792"/>
      <c r="YR62" s="85"/>
      <c r="YS62" s="144"/>
      <c r="YT62" s="145"/>
      <c r="YU62" s="145"/>
      <c r="YV62" s="146"/>
      <c r="YW62" s="1792"/>
      <c r="YZ62" s="85"/>
      <c r="ZA62" s="144"/>
      <c r="ZB62" s="145"/>
      <c r="ZC62" s="145"/>
      <c r="ZD62" s="146"/>
      <c r="ZE62" s="1792"/>
      <c r="ZH62" s="85"/>
      <c r="ZI62" s="144"/>
      <c r="ZJ62" s="145"/>
      <c r="ZK62" s="145"/>
      <c r="ZL62" s="146"/>
      <c r="ZM62" s="1792"/>
      <c r="ZP62" s="85"/>
      <c r="ZQ62" s="144"/>
      <c r="ZR62" s="145"/>
      <c r="ZS62" s="145"/>
      <c r="ZT62" s="146"/>
      <c r="ZU62" s="1792"/>
      <c r="ZX62" s="85"/>
      <c r="ZY62" s="144"/>
      <c r="ZZ62" s="145"/>
      <c r="AAA62" s="145"/>
      <c r="AAB62" s="146"/>
      <c r="AAC62" s="1792"/>
      <c r="AAF62" s="85"/>
      <c r="AAG62" s="144"/>
      <c r="AAH62" s="145"/>
      <c r="AAI62" s="145"/>
      <c r="AAJ62" s="146"/>
      <c r="AAK62" s="1792"/>
      <c r="AAN62" s="85"/>
      <c r="AAO62" s="144"/>
      <c r="AAP62" s="145"/>
      <c r="AAQ62" s="2057"/>
      <c r="AAR62" s="1694"/>
      <c r="AAS62" s="1790"/>
      <c r="AAT62" s="1696"/>
      <c r="AAU62" s="1696"/>
      <c r="AAV62" s="1695"/>
      <c r="AAW62" s="1549"/>
      <c r="AAX62" s="1550"/>
      <c r="AAY62" s="1550"/>
      <c r="AAZ62" s="1694"/>
      <c r="ABA62" s="1790"/>
      <c r="ABB62" s="1696"/>
      <c r="ABC62" s="1696"/>
      <c r="ABD62" s="1695"/>
      <c r="ABE62" s="1549"/>
      <c r="ABF62" s="1550"/>
      <c r="ABG62" s="1550"/>
      <c r="ABH62" s="1694"/>
      <c r="ABI62" s="1790"/>
      <c r="ABJ62" s="1696"/>
      <c r="ABK62" s="1696"/>
      <c r="ABL62" s="1695"/>
      <c r="ABM62" s="1549"/>
      <c r="ABN62" s="1550"/>
      <c r="ABO62" s="1550"/>
      <c r="ABP62" s="1694"/>
      <c r="ABQ62" s="1790"/>
      <c r="ABR62" s="1696"/>
      <c r="ABS62" s="1696"/>
      <c r="ABT62" s="1695"/>
      <c r="ABU62" s="1549"/>
      <c r="ABV62" s="1550"/>
      <c r="ABW62" s="1550"/>
      <c r="ABX62" s="1694"/>
      <c r="ABY62" s="1790"/>
      <c r="ABZ62" s="1696"/>
      <c r="ACA62" s="1696"/>
      <c r="ACB62" s="1695"/>
      <c r="ACC62" s="1549"/>
      <c r="ACD62" s="1550"/>
      <c r="ACE62" s="1550"/>
      <c r="ACF62" s="1694"/>
      <c r="ACG62" s="1790"/>
      <c r="ACH62" s="1696"/>
      <c r="ACI62" s="1696"/>
      <c r="ACJ62" s="1695"/>
      <c r="ACK62" s="1549"/>
      <c r="ACL62" s="1550"/>
      <c r="ACM62" s="1550"/>
      <c r="ACN62" s="1694"/>
      <c r="ACO62" s="1790"/>
      <c r="ACP62" s="1696"/>
      <c r="ACQ62" s="1696"/>
      <c r="ACR62" s="1695"/>
      <c r="ACS62" s="1549"/>
      <c r="ACT62" s="1550"/>
      <c r="ACU62" s="1550"/>
      <c r="ACV62" s="1694"/>
      <c r="ACW62" s="1790"/>
      <c r="ACX62" s="1696"/>
      <c r="ACY62" s="1696"/>
      <c r="ACZ62" s="1695"/>
      <c r="ADA62" s="1549"/>
      <c r="ADB62" s="1550"/>
      <c r="ADC62" s="1550"/>
      <c r="ADD62" s="1694"/>
      <c r="ADE62" s="1790"/>
      <c r="ADF62" s="1696"/>
      <c r="ADG62" s="1696"/>
      <c r="ADH62" s="1695"/>
      <c r="ADI62" s="1549"/>
      <c r="ADJ62" s="1550"/>
      <c r="ADK62" s="1550"/>
      <c r="ADL62" s="1694"/>
      <c r="ADM62" s="1790"/>
      <c r="ADN62" s="1696"/>
      <c r="ADO62" s="1696"/>
      <c r="ADP62" s="1695"/>
      <c r="ADQ62" s="1549"/>
      <c r="ADR62" s="1550"/>
      <c r="ADS62" s="1550"/>
      <c r="ADT62" s="1694"/>
      <c r="ADU62" s="1790"/>
      <c r="ADV62" s="1696"/>
      <c r="ADW62" s="1696"/>
      <c r="ADX62" s="1695"/>
      <c r="ADY62" s="1549"/>
      <c r="ADZ62" s="1550"/>
      <c r="AEA62" s="1550"/>
      <c r="AEB62" s="1694"/>
      <c r="AEC62" s="1790"/>
      <c r="AED62" s="1696"/>
      <c r="AEE62" s="1696"/>
      <c r="AEF62" s="1695"/>
      <c r="AEG62" s="1549"/>
      <c r="AEH62" s="1550"/>
      <c r="AEI62" s="1550"/>
      <c r="AEJ62" s="1694"/>
      <c r="AEK62" s="1790"/>
      <c r="AEL62" s="1696"/>
      <c r="AEM62" s="1696"/>
      <c r="AEN62" s="1695"/>
      <c r="AEO62" s="1549"/>
      <c r="AEP62" s="1550"/>
      <c r="AEQ62" s="1550"/>
      <c r="AER62" s="1694"/>
      <c r="AES62" s="1790"/>
      <c r="AET62" s="1696"/>
      <c r="AEU62" s="1696"/>
      <c r="AEV62" s="1695"/>
      <c r="AEW62" s="1549"/>
      <c r="AEX62" s="1550"/>
      <c r="AEY62" s="1550"/>
      <c r="AEZ62" s="1694"/>
      <c r="AFA62" s="1790"/>
      <c r="AFB62" s="1696"/>
      <c r="AFC62" s="1696"/>
      <c r="AFD62" s="1695"/>
      <c r="AFE62" s="1549"/>
      <c r="AFF62" s="1550"/>
      <c r="AFG62" s="1550"/>
      <c r="AFH62" s="1694"/>
      <c r="AFI62" s="1790"/>
      <c r="AFJ62" s="1696"/>
      <c r="AFK62" s="1696"/>
      <c r="AFL62" s="1695"/>
      <c r="AFM62" s="1549"/>
      <c r="AFN62" s="1550"/>
      <c r="AFO62" s="1550"/>
      <c r="AFP62" s="1694"/>
      <c r="AFQ62" s="1790"/>
      <c r="AFR62" s="1696"/>
      <c r="AFS62" s="1696"/>
      <c r="AFT62" s="1695"/>
      <c r="AFU62" s="1549"/>
      <c r="AFV62" s="1550"/>
      <c r="AFW62" s="1550"/>
      <c r="AFX62" s="1694"/>
      <c r="AFY62" s="1790"/>
      <c r="AFZ62" s="1696"/>
      <c r="AGA62" s="1696"/>
      <c r="AGB62" s="1695"/>
      <c r="AGC62" s="1549"/>
      <c r="AGD62" s="1550"/>
      <c r="AGE62" s="1550"/>
      <c r="AGF62" s="1694"/>
      <c r="AGG62" s="1790"/>
      <c r="AGH62" s="1696"/>
      <c r="AGI62" s="1696"/>
      <c r="AGJ62" s="1695"/>
      <c r="AGK62" s="1549"/>
      <c r="AGL62" s="1550"/>
      <c r="AGM62" s="1550"/>
      <c r="AGN62" s="1694"/>
      <c r="AGO62" s="1790"/>
      <c r="AGP62" s="1696"/>
      <c r="AGQ62" s="1696"/>
      <c r="AGR62" s="1695"/>
      <c r="AGS62" s="1549"/>
      <c r="AGT62" s="1550"/>
      <c r="AGU62" s="1550"/>
      <c r="AGV62" s="1694"/>
      <c r="AGW62" s="1790"/>
      <c r="AGX62" s="1696"/>
      <c r="AGY62" s="1696"/>
      <c r="AGZ62" s="1695"/>
      <c r="AHA62" s="1549"/>
      <c r="AHB62" s="1550"/>
      <c r="AHC62" s="1550"/>
      <c r="AHD62" s="1694"/>
      <c r="AHE62" s="1790"/>
      <c r="AHF62" s="1696"/>
      <c r="AHG62" s="1696"/>
      <c r="AHH62" s="1695"/>
      <c r="AHI62" s="1549"/>
      <c r="AHJ62" s="1550"/>
      <c r="AHK62" s="1550"/>
      <c r="AHL62" s="1694"/>
      <c r="AHM62" s="1790"/>
      <c r="AHN62" s="1696"/>
      <c r="AHO62" s="1696"/>
      <c r="AHP62" s="1695"/>
      <c r="AHQ62" s="1549"/>
      <c r="AHR62" s="1550"/>
      <c r="AHS62" s="1550"/>
      <c r="AHT62" s="1694"/>
      <c r="AHU62" s="1790"/>
      <c r="AHV62" s="1696"/>
      <c r="AHW62" s="1696"/>
      <c r="AHX62" s="1695"/>
      <c r="AHY62" s="1549"/>
      <c r="AHZ62" s="1550"/>
      <c r="AIA62" s="1550"/>
      <c r="AIB62" s="1694"/>
      <c r="AIC62" s="1790"/>
      <c r="AID62" s="1696"/>
      <c r="AIE62" s="1696"/>
      <c r="AIF62" s="1695"/>
      <c r="AIG62" s="1549"/>
      <c r="AIH62" s="1550"/>
      <c r="AII62" s="1550"/>
      <c r="AIJ62" s="1694"/>
      <c r="AIK62" s="1790"/>
      <c r="AIL62" s="1696"/>
      <c r="AIM62" s="1696"/>
      <c r="AIN62" s="1695"/>
      <c r="AIO62" s="1549"/>
      <c r="AIP62" s="1550"/>
      <c r="AIQ62" s="1550"/>
      <c r="AIR62" s="1694"/>
      <c r="AIS62" s="1790"/>
      <c r="AIT62" s="1696"/>
      <c r="AIU62" s="1696"/>
      <c r="AIV62" s="1695"/>
      <c r="AIW62" s="1549"/>
      <c r="AIX62" s="1550"/>
      <c r="AIY62" s="1550"/>
      <c r="AIZ62" s="1694"/>
      <c r="AJA62" s="1790"/>
      <c r="AJB62" s="1696"/>
      <c r="AJC62" s="1696"/>
      <c r="AJD62" s="1695"/>
      <c r="AJE62" s="1549"/>
      <c r="AJF62" s="1550"/>
      <c r="AJG62" s="1550"/>
      <c r="AJH62" s="1694"/>
      <c r="AJI62" s="1790"/>
      <c r="AJJ62" s="1696"/>
      <c r="AJK62" s="1696"/>
      <c r="AJL62" s="1695"/>
      <c r="AJM62" s="1549"/>
      <c r="AJN62" s="1550"/>
      <c r="AJO62" s="1550"/>
      <c r="AJP62" s="1694"/>
      <c r="AJQ62" s="1790"/>
      <c r="AJR62" s="1696"/>
      <c r="AJS62" s="1696"/>
      <c r="AJT62" s="1695"/>
      <c r="AJU62" s="1549"/>
      <c r="AJV62" s="1550"/>
      <c r="AJW62" s="1550"/>
      <c r="AJX62" s="1694"/>
      <c r="AJY62" s="1790"/>
      <c r="AJZ62" s="1696"/>
      <c r="AKA62" s="1696"/>
      <c r="AKB62" s="1695"/>
      <c r="AKC62" s="1549"/>
      <c r="AKD62" s="1550"/>
      <c r="AKE62" s="1550"/>
      <c r="AKF62" s="1694"/>
      <c r="AKG62" s="1790"/>
      <c r="AKH62" s="1696"/>
      <c r="AKI62" s="1696"/>
      <c r="AKJ62" s="1695"/>
      <c r="AKK62" s="1549"/>
      <c r="AKL62" s="1550"/>
      <c r="AKM62" s="1550"/>
      <c r="AKN62" s="1694"/>
      <c r="AKO62" s="1790"/>
      <c r="AKP62" s="1696"/>
      <c r="AKQ62" s="1696"/>
      <c r="AKR62" s="1695"/>
      <c r="AKS62" s="1549"/>
      <c r="AKT62" s="1550"/>
      <c r="AKU62" s="1550"/>
      <c r="AKV62" s="1694"/>
      <c r="AKW62" s="1790"/>
      <c r="AKX62" s="1696"/>
      <c r="AKY62" s="1696"/>
      <c r="AKZ62" s="1695"/>
      <c r="ALA62" s="1549"/>
      <c r="ALB62" s="1550"/>
      <c r="ALC62" s="1550"/>
      <c r="ALD62" s="1694"/>
      <c r="ALE62" s="1790"/>
      <c r="ALF62" s="1696"/>
      <c r="ALG62" s="1696"/>
      <c r="ALH62" s="1695"/>
      <c r="ALI62" s="1549"/>
      <c r="ALJ62" s="1550"/>
      <c r="ALK62" s="1550"/>
      <c r="ALL62" s="1694"/>
      <c r="ALM62" s="1790"/>
      <c r="ALN62" s="1696"/>
      <c r="ALO62" s="1696"/>
      <c r="ALP62" s="1695"/>
      <c r="ALQ62" s="1549"/>
      <c r="ALR62" s="1550"/>
      <c r="ALS62" s="1550"/>
      <c r="ALT62" s="1694"/>
      <c r="ALU62" s="1790"/>
      <c r="ALV62" s="1696"/>
      <c r="ALW62" s="1696"/>
      <c r="ALX62" s="1695"/>
      <c r="ALY62" s="1549"/>
      <c r="ALZ62" s="1550"/>
      <c r="AMA62" s="1550"/>
      <c r="AMB62" s="1694"/>
      <c r="AMC62" s="1790"/>
      <c r="AMD62" s="1696"/>
      <c r="AME62" s="1696"/>
      <c r="AMF62" s="1695"/>
      <c r="AMG62" s="1549"/>
      <c r="AMH62" s="1550"/>
      <c r="AMI62" s="1550"/>
      <c r="AMJ62" s="1703"/>
    </row>
    <row r="63" spans="1:1024" s="72" customFormat="1" ht="30" customHeight="1">
      <c r="A63" s="1650">
        <v>7540000003</v>
      </c>
      <c r="B63" s="1793"/>
      <c r="C63" s="1650" t="s">
        <v>4033</v>
      </c>
      <c r="D63" s="1650" t="s">
        <v>4030</v>
      </c>
      <c r="E63" s="1650">
        <v>4</v>
      </c>
      <c r="F63" s="1549">
        <v>42.83</v>
      </c>
      <c r="G63" s="1536">
        <f>F63*$I$2</f>
        <v>0</v>
      </c>
      <c r="H63" s="1536">
        <f>G63-G63*($I$1)</f>
        <v>0</v>
      </c>
      <c r="I63"/>
      <c r="L63" s="85"/>
      <c r="M63" s="85"/>
      <c r="N63" s="144"/>
      <c r="O63" s="145"/>
      <c r="P63" s="145"/>
      <c r="Q63" s="146"/>
      <c r="T63" s="85"/>
      <c r="U63" s="144"/>
      <c r="V63" s="145"/>
      <c r="W63" s="145"/>
      <c r="X63" s="146"/>
      <c r="Y63" s="1792"/>
      <c r="AB63" s="85"/>
      <c r="AC63" s="144"/>
      <c r="AD63" s="145"/>
      <c r="AE63" s="145"/>
      <c r="AF63" s="146"/>
      <c r="AG63" s="1792"/>
      <c r="AJ63" s="85"/>
      <c r="AK63" s="144"/>
      <c r="AL63" s="145"/>
      <c r="AM63" s="145"/>
      <c r="AN63" s="146"/>
      <c r="AO63" s="1792"/>
      <c r="AR63" s="85"/>
      <c r="AS63" s="144"/>
      <c r="AT63" s="145"/>
      <c r="AU63" s="145"/>
      <c r="AV63" s="146"/>
      <c r="AW63" s="1792"/>
      <c r="AZ63" s="85"/>
      <c r="BA63" s="144"/>
      <c r="BB63" s="145"/>
      <c r="BC63" s="145"/>
      <c r="BD63" s="146"/>
      <c r="BE63" s="1792"/>
      <c r="BH63" s="85"/>
      <c r="BI63" s="144"/>
      <c r="BJ63" s="145"/>
      <c r="BK63" s="145"/>
      <c r="BL63" s="146"/>
      <c r="BM63" s="1792"/>
      <c r="BP63" s="85"/>
      <c r="BQ63" s="144"/>
      <c r="BR63" s="145"/>
      <c r="BS63" s="145"/>
      <c r="BT63" s="146"/>
      <c r="BU63" s="1792"/>
      <c r="BX63" s="85"/>
      <c r="BY63" s="144"/>
      <c r="BZ63" s="145"/>
      <c r="CA63" s="145"/>
      <c r="CB63" s="146"/>
      <c r="CC63" s="1792"/>
      <c r="CF63" s="85"/>
      <c r="CG63" s="144"/>
      <c r="CH63" s="145"/>
      <c r="CI63" s="145"/>
      <c r="CJ63" s="146"/>
      <c r="CK63" s="1792"/>
      <c r="CN63" s="85"/>
      <c r="CO63" s="144"/>
      <c r="CP63" s="145"/>
      <c r="CQ63" s="145"/>
      <c r="CR63" s="146"/>
      <c r="CS63" s="1792"/>
      <c r="CV63" s="85"/>
      <c r="CW63" s="144"/>
      <c r="CX63" s="145"/>
      <c r="CY63" s="145"/>
      <c r="CZ63" s="146"/>
      <c r="DA63" s="1792"/>
      <c r="DD63" s="85"/>
      <c r="DE63" s="144"/>
      <c r="DF63" s="145"/>
      <c r="DG63" s="145"/>
      <c r="DH63" s="146"/>
      <c r="DI63" s="1792"/>
      <c r="DL63" s="85"/>
      <c r="DM63" s="144"/>
      <c r="DN63" s="145"/>
      <c r="DO63" s="145"/>
      <c r="DP63" s="146"/>
      <c r="DQ63" s="1792"/>
      <c r="DT63" s="85"/>
      <c r="DU63" s="144"/>
      <c r="DV63" s="145"/>
      <c r="DW63" s="145"/>
      <c r="DX63" s="146"/>
      <c r="DY63" s="1792"/>
      <c r="EB63" s="85"/>
      <c r="EC63" s="144"/>
      <c r="ED63" s="145"/>
      <c r="EE63" s="145"/>
      <c r="EF63" s="146"/>
      <c r="EG63" s="1792"/>
      <c r="EJ63" s="85"/>
      <c r="EK63" s="144"/>
      <c r="EL63" s="145"/>
      <c r="EM63" s="145"/>
      <c r="EN63" s="146"/>
      <c r="EO63" s="1792"/>
      <c r="ER63" s="85"/>
      <c r="ES63" s="144"/>
      <c r="ET63" s="145"/>
      <c r="EU63" s="145"/>
      <c r="EV63" s="146"/>
      <c r="EW63" s="1792"/>
      <c r="EZ63" s="85"/>
      <c r="FA63" s="144"/>
      <c r="FB63" s="145"/>
      <c r="FC63" s="145"/>
      <c r="FD63" s="146"/>
      <c r="FE63" s="1792"/>
      <c r="FH63" s="85"/>
      <c r="FI63" s="144"/>
      <c r="FJ63" s="145"/>
      <c r="FK63" s="145"/>
      <c r="FL63" s="146"/>
      <c r="FM63" s="1792"/>
      <c r="FP63" s="85"/>
      <c r="FQ63" s="144"/>
      <c r="FR63" s="145"/>
      <c r="FS63" s="145"/>
      <c r="FT63" s="146"/>
      <c r="FU63" s="1792"/>
      <c r="FX63" s="85"/>
      <c r="FY63" s="144"/>
      <c r="FZ63" s="145"/>
      <c r="GA63" s="145"/>
      <c r="GB63" s="146"/>
      <c r="GC63" s="1792"/>
      <c r="GF63" s="85"/>
      <c r="GG63" s="144"/>
      <c r="GH63" s="145"/>
      <c r="GI63" s="145"/>
      <c r="GJ63" s="146"/>
      <c r="GK63" s="1792"/>
      <c r="GN63" s="85"/>
      <c r="GO63" s="144"/>
      <c r="GP63" s="145"/>
      <c r="GQ63" s="145"/>
      <c r="GR63" s="146"/>
      <c r="GS63" s="1792"/>
      <c r="GV63" s="85"/>
      <c r="GW63" s="144"/>
      <c r="GX63" s="145"/>
      <c r="GY63" s="145"/>
      <c r="GZ63" s="146"/>
      <c r="HA63" s="1792"/>
      <c r="HD63" s="85"/>
      <c r="HE63" s="144"/>
      <c r="HF63" s="145"/>
      <c r="HG63" s="145"/>
      <c r="HH63" s="146"/>
      <c r="HI63" s="1792"/>
      <c r="HL63" s="85"/>
      <c r="HM63" s="144"/>
      <c r="HN63" s="145"/>
      <c r="HO63" s="145"/>
      <c r="HP63" s="146"/>
      <c r="HQ63" s="1792"/>
      <c r="HT63" s="85"/>
      <c r="HU63" s="144"/>
      <c r="HV63" s="145"/>
      <c r="HW63" s="145"/>
      <c r="HX63" s="146"/>
      <c r="HY63" s="1792"/>
      <c r="IB63" s="85"/>
      <c r="IC63" s="144"/>
      <c r="ID63" s="145"/>
      <c r="IE63" s="145"/>
      <c r="IF63" s="146"/>
      <c r="IG63" s="1792"/>
      <c r="IJ63" s="85"/>
      <c r="IK63" s="144"/>
      <c r="IL63" s="145"/>
      <c r="IM63" s="145"/>
      <c r="IN63" s="146"/>
      <c r="IO63" s="1792"/>
      <c r="IR63" s="85"/>
      <c r="IS63" s="144"/>
      <c r="IT63" s="145"/>
      <c r="IU63" s="145"/>
      <c r="IV63" s="146"/>
      <c r="IW63" s="1792"/>
      <c r="IZ63" s="85"/>
      <c r="JA63" s="144"/>
      <c r="JB63" s="145"/>
      <c r="JC63" s="145"/>
      <c r="JD63" s="146"/>
      <c r="JE63" s="1792"/>
      <c r="JH63" s="85"/>
      <c r="JI63" s="144"/>
      <c r="JJ63" s="145"/>
      <c r="JK63" s="145"/>
      <c r="JL63" s="146"/>
      <c r="JM63" s="1792"/>
      <c r="JP63" s="85"/>
      <c r="JQ63" s="144"/>
      <c r="JR63" s="145"/>
      <c r="JS63" s="145"/>
      <c r="JT63" s="146"/>
      <c r="JU63" s="1792"/>
      <c r="JX63" s="85"/>
      <c r="JY63" s="144"/>
      <c r="JZ63" s="145"/>
      <c r="KA63" s="145"/>
      <c r="KB63" s="146"/>
      <c r="KC63" s="1792"/>
      <c r="KF63" s="85"/>
      <c r="KG63" s="144"/>
      <c r="KH63" s="145"/>
      <c r="KI63" s="145"/>
      <c r="KJ63" s="146"/>
      <c r="KK63" s="1792"/>
      <c r="KN63" s="85"/>
      <c r="KO63" s="144"/>
      <c r="KP63" s="145"/>
      <c r="KQ63" s="145"/>
      <c r="KR63" s="146"/>
      <c r="KS63" s="1792"/>
      <c r="KV63" s="85"/>
      <c r="KW63" s="144"/>
      <c r="KX63" s="145"/>
      <c r="KY63" s="145"/>
      <c r="KZ63" s="146"/>
      <c r="LA63" s="1792"/>
      <c r="LD63" s="85"/>
      <c r="LE63" s="144"/>
      <c r="LF63" s="145"/>
      <c r="LG63" s="145"/>
      <c r="LH63" s="146"/>
      <c r="LI63" s="1792"/>
      <c r="LL63" s="85"/>
      <c r="LM63" s="144"/>
      <c r="LN63" s="145"/>
      <c r="LO63" s="145"/>
      <c r="LP63" s="146"/>
      <c r="LQ63" s="1792"/>
      <c r="LT63" s="85"/>
      <c r="LU63" s="144"/>
      <c r="LV63" s="145"/>
      <c r="LW63" s="145"/>
      <c r="LX63" s="146"/>
      <c r="LY63" s="1792"/>
      <c r="MB63" s="85"/>
      <c r="MC63" s="144"/>
      <c r="MD63" s="145"/>
      <c r="ME63" s="145"/>
      <c r="MF63" s="146"/>
      <c r="MG63" s="1792"/>
      <c r="MJ63" s="85"/>
      <c r="MK63" s="144"/>
      <c r="ML63" s="145"/>
      <c r="MM63" s="145"/>
      <c r="MN63" s="146"/>
      <c r="MO63" s="1792"/>
      <c r="MR63" s="85"/>
      <c r="MS63" s="144"/>
      <c r="MT63" s="145"/>
      <c r="MU63" s="145"/>
      <c r="MV63" s="146"/>
      <c r="MW63" s="1792"/>
      <c r="MZ63" s="85"/>
      <c r="NA63" s="144"/>
      <c r="NB63" s="145"/>
      <c r="NC63" s="145"/>
      <c r="ND63" s="146"/>
      <c r="NE63" s="1792"/>
      <c r="NH63" s="85"/>
      <c r="NI63" s="144"/>
      <c r="NJ63" s="145"/>
      <c r="NK63" s="145"/>
      <c r="NL63" s="146"/>
      <c r="NM63" s="1792"/>
      <c r="NP63" s="85"/>
      <c r="NQ63" s="144"/>
      <c r="NR63" s="145"/>
      <c r="NS63" s="145"/>
      <c r="NT63" s="146"/>
      <c r="NU63" s="1792"/>
      <c r="NX63" s="85"/>
      <c r="NY63" s="144"/>
      <c r="NZ63" s="145"/>
      <c r="OA63" s="145"/>
      <c r="OB63" s="146"/>
      <c r="OC63" s="1792"/>
      <c r="OF63" s="85"/>
      <c r="OG63" s="144"/>
      <c r="OH63" s="145"/>
      <c r="OI63" s="145"/>
      <c r="OJ63" s="146"/>
      <c r="OK63" s="1792"/>
      <c r="ON63" s="85"/>
      <c r="OO63" s="144"/>
      <c r="OP63" s="145"/>
      <c r="OQ63" s="145"/>
      <c r="OR63" s="146"/>
      <c r="OS63" s="1792"/>
      <c r="OV63" s="85"/>
      <c r="OW63" s="144"/>
      <c r="OX63" s="145"/>
      <c r="OY63" s="145"/>
      <c r="OZ63" s="146"/>
      <c r="PA63" s="1792"/>
      <c r="PD63" s="85"/>
      <c r="PE63" s="144"/>
      <c r="PF63" s="145"/>
      <c r="PG63" s="145"/>
      <c r="PH63" s="146"/>
      <c r="PI63" s="1792"/>
      <c r="PL63" s="85"/>
      <c r="PM63" s="144"/>
      <c r="PN63" s="145"/>
      <c r="PO63" s="145"/>
      <c r="PP63" s="146"/>
      <c r="PQ63" s="1792"/>
      <c r="PT63" s="85"/>
      <c r="PU63" s="144"/>
      <c r="PV63" s="145"/>
      <c r="PW63" s="145"/>
      <c r="PX63" s="146"/>
      <c r="PY63" s="1792"/>
      <c r="QB63" s="85"/>
      <c r="QC63" s="144"/>
      <c r="QD63" s="145"/>
      <c r="QE63" s="145"/>
      <c r="QF63" s="146"/>
      <c r="QG63" s="1792"/>
      <c r="QJ63" s="85"/>
      <c r="QK63" s="144"/>
      <c r="QL63" s="145"/>
      <c r="QM63" s="145"/>
      <c r="QN63" s="146"/>
      <c r="QO63" s="1792"/>
      <c r="QR63" s="85"/>
      <c r="QS63" s="144"/>
      <c r="QT63" s="145"/>
      <c r="QU63" s="145"/>
      <c r="QV63" s="146"/>
      <c r="QW63" s="1792"/>
      <c r="QZ63" s="85"/>
      <c r="RA63" s="144"/>
      <c r="RB63" s="145"/>
      <c r="RC63" s="145"/>
      <c r="RD63" s="146"/>
      <c r="RE63" s="1792"/>
      <c r="RH63" s="85"/>
      <c r="RI63" s="144"/>
      <c r="RJ63" s="145"/>
      <c r="RK63" s="145"/>
      <c r="RL63" s="146"/>
      <c r="RM63" s="1792"/>
      <c r="RP63" s="85"/>
      <c r="RQ63" s="144"/>
      <c r="RR63" s="145"/>
      <c r="RS63" s="145"/>
      <c r="RT63" s="146"/>
      <c r="RU63" s="1792"/>
      <c r="RX63" s="85"/>
      <c r="RY63" s="144"/>
      <c r="RZ63" s="145"/>
      <c r="SA63" s="145"/>
      <c r="SB63" s="146"/>
      <c r="SC63" s="1792"/>
      <c r="SF63" s="85"/>
      <c r="SG63" s="144"/>
      <c r="SH63" s="145"/>
      <c r="SI63" s="145"/>
      <c r="SJ63" s="146"/>
      <c r="SK63" s="1792"/>
      <c r="SN63" s="85"/>
      <c r="SO63" s="144"/>
      <c r="SP63" s="145"/>
      <c r="SQ63" s="145"/>
      <c r="SR63" s="146"/>
      <c r="SS63" s="1792"/>
      <c r="SV63" s="85"/>
      <c r="SW63" s="144"/>
      <c r="SX63" s="145"/>
      <c r="SY63" s="145"/>
      <c r="SZ63" s="146"/>
      <c r="TA63" s="1792"/>
      <c r="TD63" s="85"/>
      <c r="TE63" s="144"/>
      <c r="TF63" s="145"/>
      <c r="TG63" s="145"/>
      <c r="TH63" s="146"/>
      <c r="TI63" s="1792"/>
      <c r="TL63" s="85"/>
      <c r="TM63" s="144"/>
      <c r="TN63" s="145"/>
      <c r="TO63" s="145"/>
      <c r="TP63" s="146"/>
      <c r="TQ63" s="1792"/>
      <c r="TT63" s="85"/>
      <c r="TU63" s="144"/>
      <c r="TV63" s="145"/>
      <c r="TW63" s="145"/>
      <c r="TX63" s="146"/>
      <c r="TY63" s="1792"/>
      <c r="UB63" s="85"/>
      <c r="UC63" s="144"/>
      <c r="UD63" s="145"/>
      <c r="UE63" s="145"/>
      <c r="UF63" s="146"/>
      <c r="UG63" s="1792"/>
      <c r="UJ63" s="85"/>
      <c r="UK63" s="144"/>
      <c r="UL63" s="145"/>
      <c r="UM63" s="145"/>
      <c r="UN63" s="146"/>
      <c r="UO63" s="1792"/>
      <c r="UR63" s="85"/>
      <c r="US63" s="144"/>
      <c r="UT63" s="145"/>
      <c r="UU63" s="145"/>
      <c r="UV63" s="146"/>
      <c r="UW63" s="1792"/>
      <c r="UZ63" s="85"/>
      <c r="VA63" s="144"/>
      <c r="VB63" s="145"/>
      <c r="VC63" s="145"/>
      <c r="VD63" s="146"/>
      <c r="VE63" s="1792"/>
      <c r="VH63" s="85"/>
      <c r="VI63" s="144"/>
      <c r="VJ63" s="145"/>
      <c r="VK63" s="145"/>
      <c r="VL63" s="146"/>
      <c r="VM63" s="1792"/>
      <c r="VP63" s="85"/>
      <c r="VQ63" s="144"/>
      <c r="VR63" s="145"/>
      <c r="VS63" s="145"/>
      <c r="VT63" s="146"/>
      <c r="VU63" s="1792"/>
      <c r="VX63" s="85"/>
      <c r="VY63" s="144"/>
      <c r="VZ63" s="145"/>
      <c r="WA63" s="145"/>
      <c r="WB63" s="146"/>
      <c r="WC63" s="1792"/>
      <c r="WF63" s="85"/>
      <c r="WG63" s="144"/>
      <c r="WH63" s="145"/>
      <c r="WI63" s="145"/>
      <c r="WJ63" s="146"/>
      <c r="WK63" s="1792"/>
      <c r="WN63" s="85"/>
      <c r="WO63" s="144"/>
      <c r="WP63" s="145"/>
      <c r="WQ63" s="145"/>
      <c r="WR63" s="146"/>
      <c r="WS63" s="1792"/>
      <c r="WV63" s="85"/>
      <c r="WW63" s="144"/>
      <c r="WX63" s="145"/>
      <c r="WY63" s="145"/>
      <c r="WZ63" s="146"/>
      <c r="XA63" s="1792"/>
      <c r="XD63" s="85"/>
      <c r="XE63" s="144"/>
      <c r="XF63" s="145"/>
      <c r="XG63" s="145"/>
      <c r="XH63" s="146"/>
      <c r="XI63" s="1792"/>
      <c r="XL63" s="85"/>
      <c r="XM63" s="144"/>
      <c r="XN63" s="145"/>
      <c r="XO63" s="145"/>
      <c r="XP63" s="146"/>
      <c r="XQ63" s="1792"/>
      <c r="XT63" s="85"/>
      <c r="XU63" s="144"/>
      <c r="XV63" s="145"/>
      <c r="XW63" s="145"/>
      <c r="XX63" s="146"/>
      <c r="XY63" s="1792"/>
      <c r="YB63" s="85"/>
      <c r="YC63" s="144"/>
      <c r="YD63" s="145"/>
      <c r="YE63" s="145"/>
      <c r="YF63" s="146"/>
      <c r="YG63" s="1792"/>
      <c r="YJ63" s="85"/>
      <c r="YK63" s="144"/>
      <c r="YL63" s="145"/>
      <c r="YM63" s="145"/>
      <c r="YN63" s="146"/>
      <c r="YO63" s="1792"/>
      <c r="YR63" s="85"/>
      <c r="YS63" s="144"/>
      <c r="YT63" s="145"/>
      <c r="YU63" s="145"/>
      <c r="YV63" s="146"/>
      <c r="YW63" s="1792"/>
      <c r="YZ63" s="85"/>
      <c r="ZA63" s="144"/>
      <c r="ZB63" s="145"/>
      <c r="ZC63" s="145"/>
      <c r="ZD63" s="146"/>
      <c r="ZE63" s="1792"/>
      <c r="ZH63" s="85"/>
      <c r="ZI63" s="144"/>
      <c r="ZJ63" s="145"/>
      <c r="ZK63" s="145"/>
      <c r="ZL63" s="146"/>
      <c r="ZM63" s="1792"/>
      <c r="ZP63" s="85"/>
      <c r="ZQ63" s="144"/>
      <c r="ZR63" s="145"/>
      <c r="ZS63" s="145"/>
      <c r="ZT63" s="146"/>
      <c r="ZU63" s="1792"/>
      <c r="ZX63" s="85"/>
      <c r="ZY63" s="144"/>
      <c r="ZZ63" s="145"/>
      <c r="AAA63" s="145"/>
      <c r="AAB63" s="146"/>
      <c r="AAC63" s="1792"/>
      <c r="AAF63" s="85"/>
      <c r="AAG63" s="144"/>
      <c r="AAH63" s="145"/>
      <c r="AAI63" s="145"/>
      <c r="AAJ63" s="146"/>
      <c r="AAK63" s="1792"/>
      <c r="AAN63" s="85"/>
      <c r="AAO63" s="144"/>
      <c r="AAP63" s="145"/>
      <c r="AAQ63" s="2057"/>
      <c r="AAR63" s="1694"/>
      <c r="AAS63" s="1790"/>
      <c r="AAT63" s="1696"/>
      <c r="AAU63" s="1696"/>
      <c r="AAV63" s="1695"/>
      <c r="AAW63" s="1549"/>
      <c r="AAX63" s="1550"/>
      <c r="AAY63" s="1550"/>
      <c r="AAZ63" s="1694"/>
      <c r="ABA63" s="1790"/>
      <c r="ABB63" s="1696"/>
      <c r="ABC63" s="1696"/>
      <c r="ABD63" s="1695"/>
      <c r="ABE63" s="1549"/>
      <c r="ABF63" s="1550"/>
      <c r="ABG63" s="1550"/>
      <c r="ABH63" s="1694"/>
      <c r="ABI63" s="1790"/>
      <c r="ABJ63" s="1696"/>
      <c r="ABK63" s="1696"/>
      <c r="ABL63" s="1695"/>
      <c r="ABM63" s="1549"/>
      <c r="ABN63" s="1550"/>
      <c r="ABO63" s="1550"/>
      <c r="ABP63" s="1694"/>
      <c r="ABQ63" s="1790"/>
      <c r="ABR63" s="1696"/>
      <c r="ABS63" s="1696"/>
      <c r="ABT63" s="1695"/>
      <c r="ABU63" s="1549"/>
      <c r="ABV63" s="1550"/>
      <c r="ABW63" s="1550"/>
      <c r="ABX63" s="1694"/>
      <c r="ABY63" s="1790"/>
      <c r="ABZ63" s="1696"/>
      <c r="ACA63" s="1696"/>
      <c r="ACB63" s="1695"/>
      <c r="ACC63" s="1549"/>
      <c r="ACD63" s="1550"/>
      <c r="ACE63" s="1550"/>
      <c r="ACF63" s="1694"/>
      <c r="ACG63" s="1790"/>
      <c r="ACH63" s="1696"/>
      <c r="ACI63" s="1696"/>
      <c r="ACJ63" s="1695"/>
      <c r="ACK63" s="1549"/>
      <c r="ACL63" s="1550"/>
      <c r="ACM63" s="1550"/>
      <c r="ACN63" s="1694"/>
      <c r="ACO63" s="1790"/>
      <c r="ACP63" s="1696"/>
      <c r="ACQ63" s="1696"/>
      <c r="ACR63" s="1695"/>
      <c r="ACS63" s="1549"/>
      <c r="ACT63" s="1550"/>
      <c r="ACU63" s="1550"/>
      <c r="ACV63" s="1694"/>
      <c r="ACW63" s="1790"/>
      <c r="ACX63" s="1696"/>
      <c r="ACY63" s="1696"/>
      <c r="ACZ63" s="1695"/>
      <c r="ADA63" s="1549"/>
      <c r="ADB63" s="1550"/>
      <c r="ADC63" s="1550"/>
      <c r="ADD63" s="1694"/>
      <c r="ADE63" s="1790"/>
      <c r="ADF63" s="1696"/>
      <c r="ADG63" s="1696"/>
      <c r="ADH63" s="1695"/>
      <c r="ADI63" s="1549"/>
      <c r="ADJ63" s="1550"/>
      <c r="ADK63" s="1550"/>
      <c r="ADL63" s="1694"/>
      <c r="ADM63" s="1790"/>
      <c r="ADN63" s="1696"/>
      <c r="ADO63" s="1696"/>
      <c r="ADP63" s="1695"/>
      <c r="ADQ63" s="1549"/>
      <c r="ADR63" s="1550"/>
      <c r="ADS63" s="1550"/>
      <c r="ADT63" s="1694"/>
      <c r="ADU63" s="1790"/>
      <c r="ADV63" s="1696"/>
      <c r="ADW63" s="1696"/>
      <c r="ADX63" s="1695"/>
      <c r="ADY63" s="1549"/>
      <c r="ADZ63" s="1550"/>
      <c r="AEA63" s="1550"/>
      <c r="AEB63" s="1694"/>
      <c r="AEC63" s="1790"/>
      <c r="AED63" s="1696"/>
      <c r="AEE63" s="1696"/>
      <c r="AEF63" s="1695"/>
      <c r="AEG63" s="1549"/>
      <c r="AEH63" s="1550"/>
      <c r="AEI63" s="1550"/>
      <c r="AEJ63" s="1694"/>
      <c r="AEK63" s="1790"/>
      <c r="AEL63" s="1696"/>
      <c r="AEM63" s="1696"/>
      <c r="AEN63" s="1695"/>
      <c r="AEO63" s="1549"/>
      <c r="AEP63" s="1550"/>
      <c r="AEQ63" s="1550"/>
      <c r="AER63" s="1694"/>
      <c r="AES63" s="1790"/>
      <c r="AET63" s="1696"/>
      <c r="AEU63" s="1696"/>
      <c r="AEV63" s="1695"/>
      <c r="AEW63" s="1549"/>
      <c r="AEX63" s="1550"/>
      <c r="AEY63" s="1550"/>
      <c r="AEZ63" s="1694"/>
      <c r="AFA63" s="1790"/>
      <c r="AFB63" s="1696"/>
      <c r="AFC63" s="1696"/>
      <c r="AFD63" s="1695"/>
      <c r="AFE63" s="1549"/>
      <c r="AFF63" s="1550"/>
      <c r="AFG63" s="1550"/>
      <c r="AFH63" s="1694"/>
      <c r="AFI63" s="1790"/>
      <c r="AFJ63" s="1696"/>
      <c r="AFK63" s="1696"/>
      <c r="AFL63" s="1695"/>
      <c r="AFM63" s="1549"/>
      <c r="AFN63" s="1550"/>
      <c r="AFO63" s="1550"/>
      <c r="AFP63" s="1694"/>
      <c r="AFQ63" s="1790"/>
      <c r="AFR63" s="1696"/>
      <c r="AFS63" s="1696"/>
      <c r="AFT63" s="1695"/>
      <c r="AFU63" s="1549"/>
      <c r="AFV63" s="1550"/>
      <c r="AFW63" s="1550"/>
      <c r="AFX63" s="1694"/>
      <c r="AFY63" s="1790"/>
      <c r="AFZ63" s="1696"/>
      <c r="AGA63" s="1696"/>
      <c r="AGB63" s="1695"/>
      <c r="AGC63" s="1549"/>
      <c r="AGD63" s="1550"/>
      <c r="AGE63" s="1550"/>
      <c r="AGF63" s="1694"/>
      <c r="AGG63" s="1790"/>
      <c r="AGH63" s="1696"/>
      <c r="AGI63" s="1696"/>
      <c r="AGJ63" s="1695"/>
      <c r="AGK63" s="1549"/>
      <c r="AGL63" s="1550"/>
      <c r="AGM63" s="1550"/>
      <c r="AGN63" s="1694"/>
      <c r="AGO63" s="1790"/>
      <c r="AGP63" s="1696"/>
      <c r="AGQ63" s="1696"/>
      <c r="AGR63" s="1695"/>
      <c r="AGS63" s="1549"/>
      <c r="AGT63" s="1550"/>
      <c r="AGU63" s="1550"/>
      <c r="AGV63" s="1694"/>
      <c r="AGW63" s="1790"/>
      <c r="AGX63" s="1696"/>
      <c r="AGY63" s="1696"/>
      <c r="AGZ63" s="1695"/>
      <c r="AHA63" s="1549"/>
      <c r="AHB63" s="1550"/>
      <c r="AHC63" s="1550"/>
      <c r="AHD63" s="1694"/>
      <c r="AHE63" s="1790"/>
      <c r="AHF63" s="1696"/>
      <c r="AHG63" s="1696"/>
      <c r="AHH63" s="1695"/>
      <c r="AHI63" s="1549"/>
      <c r="AHJ63" s="1550"/>
      <c r="AHK63" s="1550"/>
      <c r="AHL63" s="1694"/>
      <c r="AHM63" s="1790"/>
      <c r="AHN63" s="1696"/>
      <c r="AHO63" s="1696"/>
      <c r="AHP63" s="1695"/>
      <c r="AHQ63" s="1549"/>
      <c r="AHR63" s="1550"/>
      <c r="AHS63" s="1550"/>
      <c r="AHT63" s="1694"/>
      <c r="AHU63" s="1790"/>
      <c r="AHV63" s="1696"/>
      <c r="AHW63" s="1696"/>
      <c r="AHX63" s="1695"/>
      <c r="AHY63" s="1549"/>
      <c r="AHZ63" s="1550"/>
      <c r="AIA63" s="1550"/>
      <c r="AIB63" s="1694"/>
      <c r="AIC63" s="1790"/>
      <c r="AID63" s="1696"/>
      <c r="AIE63" s="1696"/>
      <c r="AIF63" s="1695"/>
      <c r="AIG63" s="1549"/>
      <c r="AIH63" s="1550"/>
      <c r="AII63" s="1550"/>
      <c r="AIJ63" s="1694"/>
      <c r="AIK63" s="1790"/>
      <c r="AIL63" s="1696"/>
      <c r="AIM63" s="1696"/>
      <c r="AIN63" s="1695"/>
      <c r="AIO63" s="1549"/>
      <c r="AIP63" s="1550"/>
      <c r="AIQ63" s="1550"/>
      <c r="AIR63" s="1694"/>
      <c r="AIS63" s="1790"/>
      <c r="AIT63" s="1696"/>
      <c r="AIU63" s="1696"/>
      <c r="AIV63" s="1695"/>
      <c r="AIW63" s="1549"/>
      <c r="AIX63" s="1550"/>
      <c r="AIY63" s="1550"/>
      <c r="AIZ63" s="1694"/>
      <c r="AJA63" s="1790"/>
      <c r="AJB63" s="1696"/>
      <c r="AJC63" s="1696"/>
      <c r="AJD63" s="1695"/>
      <c r="AJE63" s="1549"/>
      <c r="AJF63" s="1550"/>
      <c r="AJG63" s="1550"/>
      <c r="AJH63" s="1694"/>
      <c r="AJI63" s="1790"/>
      <c r="AJJ63" s="1696"/>
      <c r="AJK63" s="1696"/>
      <c r="AJL63" s="1695"/>
      <c r="AJM63" s="1549"/>
      <c r="AJN63" s="1550"/>
      <c r="AJO63" s="1550"/>
      <c r="AJP63" s="1694"/>
      <c r="AJQ63" s="1790"/>
      <c r="AJR63" s="1696"/>
      <c r="AJS63" s="1696"/>
      <c r="AJT63" s="1695"/>
      <c r="AJU63" s="1549"/>
      <c r="AJV63" s="1550"/>
      <c r="AJW63" s="1550"/>
      <c r="AJX63" s="1694"/>
      <c r="AJY63" s="1790"/>
      <c r="AJZ63" s="1696"/>
      <c r="AKA63" s="1696"/>
      <c r="AKB63" s="1695"/>
      <c r="AKC63" s="1549"/>
      <c r="AKD63" s="1550"/>
      <c r="AKE63" s="1550"/>
      <c r="AKF63" s="1694"/>
      <c r="AKG63" s="1790"/>
      <c r="AKH63" s="1696"/>
      <c r="AKI63" s="1696"/>
      <c r="AKJ63" s="1695"/>
      <c r="AKK63" s="1549"/>
      <c r="AKL63" s="1550"/>
      <c r="AKM63" s="1550"/>
      <c r="AKN63" s="1694"/>
      <c r="AKO63" s="1790"/>
      <c r="AKP63" s="1696"/>
      <c r="AKQ63" s="1696"/>
      <c r="AKR63" s="1695"/>
      <c r="AKS63" s="1549"/>
      <c r="AKT63" s="1550"/>
      <c r="AKU63" s="1550"/>
      <c r="AKV63" s="1694"/>
      <c r="AKW63" s="1790"/>
      <c r="AKX63" s="1696"/>
      <c r="AKY63" s="1696"/>
      <c r="AKZ63" s="1695"/>
      <c r="ALA63" s="1549"/>
      <c r="ALB63" s="1550"/>
      <c r="ALC63" s="1550"/>
      <c r="ALD63" s="1694"/>
      <c r="ALE63" s="1790"/>
      <c r="ALF63" s="1696"/>
      <c r="ALG63" s="1696"/>
      <c r="ALH63" s="1695"/>
      <c r="ALI63" s="1549"/>
      <c r="ALJ63" s="1550"/>
      <c r="ALK63" s="1550"/>
      <c r="ALL63" s="1694"/>
      <c r="ALM63" s="1790"/>
      <c r="ALN63" s="1696"/>
      <c r="ALO63" s="1696"/>
      <c r="ALP63" s="1695"/>
      <c r="ALQ63" s="1549"/>
      <c r="ALR63" s="1550"/>
      <c r="ALS63" s="1550"/>
      <c r="ALT63" s="1694"/>
      <c r="ALU63" s="1790"/>
      <c r="ALV63" s="1696"/>
      <c r="ALW63" s="1696"/>
      <c r="ALX63" s="1695"/>
      <c r="ALY63" s="1549"/>
      <c r="ALZ63" s="1550"/>
      <c r="AMA63" s="1550"/>
      <c r="AMB63" s="1694"/>
      <c r="AMC63" s="1790"/>
      <c r="AMD63" s="1696"/>
      <c r="AME63" s="1696"/>
      <c r="AMF63" s="1695"/>
      <c r="AMG63" s="1549"/>
      <c r="AMH63" s="1550"/>
      <c r="AMI63" s="1550"/>
      <c r="AMJ63" s="1703"/>
    </row>
    <row r="64" spans="1:1024" s="72" customFormat="1" ht="30" customHeight="1">
      <c r="A64" s="1535">
        <v>6911000001</v>
      </c>
      <c r="B64" s="1793" t="s">
        <v>4049</v>
      </c>
      <c r="C64" s="1535" t="s">
        <v>4033</v>
      </c>
      <c r="D64" s="1535" t="s">
        <v>4041</v>
      </c>
      <c r="E64" s="1535">
        <v>6</v>
      </c>
      <c r="F64" s="1549">
        <v>13.91</v>
      </c>
      <c r="G64" s="1536">
        <f>F64*$I$2</f>
        <v>0</v>
      </c>
      <c r="H64" s="1536">
        <f>G64-G64*($I$1)</f>
        <v>0</v>
      </c>
      <c r="I64"/>
      <c r="L64" s="85"/>
      <c r="M64" s="85"/>
      <c r="N64" s="144"/>
      <c r="O64" s="145"/>
      <c r="P64" s="145"/>
      <c r="Q64" s="146"/>
      <c r="T64" s="85"/>
      <c r="U64" s="144"/>
      <c r="V64" s="145"/>
      <c r="W64" s="145"/>
      <c r="X64" s="146"/>
      <c r="Y64" s="1792"/>
      <c r="AB64" s="85"/>
      <c r="AC64" s="144"/>
      <c r="AD64" s="145"/>
      <c r="AE64" s="145"/>
      <c r="AF64" s="146"/>
      <c r="AG64" s="1792"/>
      <c r="AJ64" s="85"/>
      <c r="AK64" s="144"/>
      <c r="AL64" s="145"/>
      <c r="AM64" s="145"/>
      <c r="AN64" s="146"/>
      <c r="AO64" s="1792"/>
      <c r="AR64" s="85"/>
      <c r="AS64" s="144"/>
      <c r="AT64" s="145"/>
      <c r="AU64" s="145"/>
      <c r="AV64" s="146"/>
      <c r="AW64" s="1792"/>
      <c r="AZ64" s="85"/>
      <c r="BA64" s="144"/>
      <c r="BB64" s="145"/>
      <c r="BC64" s="145"/>
      <c r="BD64" s="146"/>
      <c r="BE64" s="1792"/>
      <c r="BH64" s="85"/>
      <c r="BI64" s="144"/>
      <c r="BJ64" s="145"/>
      <c r="BK64" s="145"/>
      <c r="BL64" s="146"/>
      <c r="BM64" s="1792"/>
      <c r="BP64" s="85"/>
      <c r="BQ64" s="144"/>
      <c r="BR64" s="145"/>
      <c r="BS64" s="145"/>
      <c r="BT64" s="146"/>
      <c r="BU64" s="1792"/>
      <c r="BX64" s="85"/>
      <c r="BY64" s="144"/>
      <c r="BZ64" s="145"/>
      <c r="CA64" s="145"/>
      <c r="CB64" s="146"/>
      <c r="CC64" s="1792"/>
      <c r="CF64" s="85"/>
      <c r="CG64" s="144"/>
      <c r="CH64" s="145"/>
      <c r="CI64" s="145"/>
      <c r="CJ64" s="146"/>
      <c r="CK64" s="1792"/>
      <c r="CN64" s="85"/>
      <c r="CO64" s="144"/>
      <c r="CP64" s="145"/>
      <c r="CQ64" s="145"/>
      <c r="CR64" s="146"/>
      <c r="CS64" s="1792"/>
      <c r="CV64" s="85"/>
      <c r="CW64" s="144"/>
      <c r="CX64" s="145"/>
      <c r="CY64" s="145"/>
      <c r="CZ64" s="146"/>
      <c r="DA64" s="1792"/>
      <c r="DD64" s="85"/>
      <c r="DE64" s="144"/>
      <c r="DF64" s="145"/>
      <c r="DG64" s="145"/>
      <c r="DH64" s="146"/>
      <c r="DI64" s="1792"/>
      <c r="DL64" s="85"/>
      <c r="DM64" s="144"/>
      <c r="DN64" s="145"/>
      <c r="DO64" s="145"/>
      <c r="DP64" s="146"/>
      <c r="DQ64" s="1792"/>
      <c r="DT64" s="85"/>
      <c r="DU64" s="144"/>
      <c r="DV64" s="145"/>
      <c r="DW64" s="145"/>
      <c r="DX64" s="146"/>
      <c r="DY64" s="1792"/>
      <c r="EB64" s="85"/>
      <c r="EC64" s="144"/>
      <c r="ED64" s="145"/>
      <c r="EE64" s="145"/>
      <c r="EF64" s="146"/>
      <c r="EG64" s="1792"/>
      <c r="EJ64" s="85"/>
      <c r="EK64" s="144"/>
      <c r="EL64" s="145"/>
      <c r="EM64" s="145"/>
      <c r="EN64" s="146"/>
      <c r="EO64" s="1792"/>
      <c r="ER64" s="85"/>
      <c r="ES64" s="144"/>
      <c r="ET64" s="145"/>
      <c r="EU64" s="145"/>
      <c r="EV64" s="146"/>
      <c r="EW64" s="1792"/>
      <c r="EZ64" s="85"/>
      <c r="FA64" s="144"/>
      <c r="FB64" s="145"/>
      <c r="FC64" s="145"/>
      <c r="FD64" s="146"/>
      <c r="FE64" s="1792"/>
      <c r="FH64" s="85"/>
      <c r="FI64" s="144"/>
      <c r="FJ64" s="145"/>
      <c r="FK64" s="145"/>
      <c r="FL64" s="146"/>
      <c r="FM64" s="1792"/>
      <c r="FP64" s="85"/>
      <c r="FQ64" s="144"/>
      <c r="FR64" s="145"/>
      <c r="FS64" s="145"/>
      <c r="FT64" s="146"/>
      <c r="FU64" s="1792"/>
      <c r="FX64" s="85"/>
      <c r="FY64" s="144"/>
      <c r="FZ64" s="145"/>
      <c r="GA64" s="145"/>
      <c r="GB64" s="146"/>
      <c r="GC64" s="1792"/>
      <c r="GF64" s="85"/>
      <c r="GG64" s="144"/>
      <c r="GH64" s="145"/>
      <c r="GI64" s="145"/>
      <c r="GJ64" s="146"/>
      <c r="GK64" s="1792"/>
      <c r="GN64" s="85"/>
      <c r="GO64" s="144"/>
      <c r="GP64" s="145"/>
      <c r="GQ64" s="145"/>
      <c r="GR64" s="146"/>
      <c r="GS64" s="1792"/>
      <c r="GV64" s="85"/>
      <c r="GW64" s="144"/>
      <c r="GX64" s="145"/>
      <c r="GY64" s="145"/>
      <c r="GZ64" s="146"/>
      <c r="HA64" s="1792"/>
      <c r="HD64" s="85"/>
      <c r="HE64" s="144"/>
      <c r="HF64" s="145"/>
      <c r="HG64" s="145"/>
      <c r="HH64" s="146"/>
      <c r="HI64" s="1792"/>
      <c r="HL64" s="85"/>
      <c r="HM64" s="144"/>
      <c r="HN64" s="145"/>
      <c r="HO64" s="145"/>
      <c r="HP64" s="146"/>
      <c r="HQ64" s="1792"/>
      <c r="HT64" s="85"/>
      <c r="HU64" s="144"/>
      <c r="HV64" s="145"/>
      <c r="HW64" s="145"/>
      <c r="HX64" s="146"/>
      <c r="HY64" s="1792"/>
      <c r="IB64" s="85"/>
      <c r="IC64" s="144"/>
      <c r="ID64" s="145"/>
      <c r="IE64" s="145"/>
      <c r="IF64" s="146"/>
      <c r="IG64" s="1792"/>
      <c r="IJ64" s="85"/>
      <c r="IK64" s="144"/>
      <c r="IL64" s="145"/>
      <c r="IM64" s="145"/>
      <c r="IN64" s="146"/>
      <c r="IO64" s="1792"/>
      <c r="IR64" s="85"/>
      <c r="IS64" s="144"/>
      <c r="IT64" s="145"/>
      <c r="IU64" s="145"/>
      <c r="IV64" s="146"/>
      <c r="IW64" s="1792"/>
      <c r="IZ64" s="85"/>
      <c r="JA64" s="144"/>
      <c r="JB64" s="145"/>
      <c r="JC64" s="145"/>
      <c r="JD64" s="146"/>
      <c r="JE64" s="1792"/>
      <c r="JH64" s="85"/>
      <c r="JI64" s="144"/>
      <c r="JJ64" s="145"/>
      <c r="JK64" s="145"/>
      <c r="JL64" s="146"/>
      <c r="JM64" s="1792"/>
      <c r="JP64" s="85"/>
      <c r="JQ64" s="144"/>
      <c r="JR64" s="145"/>
      <c r="JS64" s="145"/>
      <c r="JT64" s="146"/>
      <c r="JU64" s="1792"/>
      <c r="JX64" s="85"/>
      <c r="JY64" s="144"/>
      <c r="JZ64" s="145"/>
      <c r="KA64" s="145"/>
      <c r="KB64" s="146"/>
      <c r="KC64" s="1792"/>
      <c r="KF64" s="85"/>
      <c r="KG64" s="144"/>
      <c r="KH64" s="145"/>
      <c r="KI64" s="145"/>
      <c r="KJ64" s="146"/>
      <c r="KK64" s="1792"/>
      <c r="KN64" s="85"/>
      <c r="KO64" s="144"/>
      <c r="KP64" s="145"/>
      <c r="KQ64" s="145"/>
      <c r="KR64" s="146"/>
      <c r="KS64" s="1792"/>
      <c r="KV64" s="85"/>
      <c r="KW64" s="144"/>
      <c r="KX64" s="145"/>
      <c r="KY64" s="145"/>
      <c r="KZ64" s="146"/>
      <c r="LA64" s="1792"/>
      <c r="LD64" s="85"/>
      <c r="LE64" s="144"/>
      <c r="LF64" s="145"/>
      <c r="LG64" s="145"/>
      <c r="LH64" s="146"/>
      <c r="LI64" s="1792"/>
      <c r="LL64" s="85"/>
      <c r="LM64" s="144"/>
      <c r="LN64" s="145"/>
      <c r="LO64" s="145"/>
      <c r="LP64" s="146"/>
      <c r="LQ64" s="1792"/>
      <c r="LT64" s="85"/>
      <c r="LU64" s="144"/>
      <c r="LV64" s="145"/>
      <c r="LW64" s="145"/>
      <c r="LX64" s="146"/>
      <c r="LY64" s="1792"/>
      <c r="MB64" s="85"/>
      <c r="MC64" s="144"/>
      <c r="MD64" s="145"/>
      <c r="ME64" s="145"/>
      <c r="MF64" s="146"/>
      <c r="MG64" s="1792"/>
      <c r="MJ64" s="85"/>
      <c r="MK64" s="144"/>
      <c r="ML64" s="145"/>
      <c r="MM64" s="145"/>
      <c r="MN64" s="146"/>
      <c r="MO64" s="1792"/>
      <c r="MR64" s="85"/>
      <c r="MS64" s="144"/>
      <c r="MT64" s="145"/>
      <c r="MU64" s="145"/>
      <c r="MV64" s="146"/>
      <c r="MW64" s="1792"/>
      <c r="MZ64" s="85"/>
      <c r="NA64" s="144"/>
      <c r="NB64" s="145"/>
      <c r="NC64" s="145"/>
      <c r="ND64" s="146"/>
      <c r="NE64" s="1792"/>
      <c r="NH64" s="85"/>
      <c r="NI64" s="144"/>
      <c r="NJ64" s="145"/>
      <c r="NK64" s="145"/>
      <c r="NL64" s="146"/>
      <c r="NM64" s="1792"/>
      <c r="NP64" s="85"/>
      <c r="NQ64" s="144"/>
      <c r="NR64" s="145"/>
      <c r="NS64" s="145"/>
      <c r="NT64" s="146"/>
      <c r="NU64" s="1792"/>
      <c r="NX64" s="85"/>
      <c r="NY64" s="144"/>
      <c r="NZ64" s="145"/>
      <c r="OA64" s="145"/>
      <c r="OB64" s="146"/>
      <c r="OC64" s="1792"/>
      <c r="OF64" s="85"/>
      <c r="OG64" s="144"/>
      <c r="OH64" s="145"/>
      <c r="OI64" s="145"/>
      <c r="OJ64" s="146"/>
      <c r="OK64" s="1792"/>
      <c r="ON64" s="85"/>
      <c r="OO64" s="144"/>
      <c r="OP64" s="145"/>
      <c r="OQ64" s="145"/>
      <c r="OR64" s="146"/>
      <c r="OS64" s="1792"/>
      <c r="OV64" s="85"/>
      <c r="OW64" s="144"/>
      <c r="OX64" s="145"/>
      <c r="OY64" s="145"/>
      <c r="OZ64" s="146"/>
      <c r="PA64" s="1792"/>
      <c r="PD64" s="85"/>
      <c r="PE64" s="144"/>
      <c r="PF64" s="145"/>
      <c r="PG64" s="145"/>
      <c r="PH64" s="146"/>
      <c r="PI64" s="1792"/>
      <c r="PL64" s="85"/>
      <c r="PM64" s="144"/>
      <c r="PN64" s="145"/>
      <c r="PO64" s="145"/>
      <c r="PP64" s="146"/>
      <c r="PQ64" s="1792"/>
      <c r="PT64" s="85"/>
      <c r="PU64" s="144"/>
      <c r="PV64" s="145"/>
      <c r="PW64" s="145"/>
      <c r="PX64" s="146"/>
      <c r="PY64" s="1792"/>
      <c r="QB64" s="85"/>
      <c r="QC64" s="144"/>
      <c r="QD64" s="145"/>
      <c r="QE64" s="145"/>
      <c r="QF64" s="146"/>
      <c r="QG64" s="1792"/>
      <c r="QJ64" s="85"/>
      <c r="QK64" s="144"/>
      <c r="QL64" s="145"/>
      <c r="QM64" s="145"/>
      <c r="QN64" s="146"/>
      <c r="QO64" s="1792"/>
      <c r="QR64" s="85"/>
      <c r="QS64" s="144"/>
      <c r="QT64" s="145"/>
      <c r="QU64" s="145"/>
      <c r="QV64" s="146"/>
      <c r="QW64" s="1792"/>
      <c r="QZ64" s="85"/>
      <c r="RA64" s="144"/>
      <c r="RB64" s="145"/>
      <c r="RC64" s="145"/>
      <c r="RD64" s="146"/>
      <c r="RE64" s="1792"/>
      <c r="RH64" s="85"/>
      <c r="RI64" s="144"/>
      <c r="RJ64" s="145"/>
      <c r="RK64" s="145"/>
      <c r="RL64" s="146"/>
      <c r="RM64" s="1792"/>
      <c r="RP64" s="85"/>
      <c r="RQ64" s="144"/>
      <c r="RR64" s="145"/>
      <c r="RS64" s="145"/>
      <c r="RT64" s="146"/>
      <c r="RU64" s="1792"/>
      <c r="RX64" s="85"/>
      <c r="RY64" s="144"/>
      <c r="RZ64" s="145"/>
      <c r="SA64" s="145"/>
      <c r="SB64" s="146"/>
      <c r="SC64" s="1792"/>
      <c r="SF64" s="85"/>
      <c r="SG64" s="144"/>
      <c r="SH64" s="145"/>
      <c r="SI64" s="145"/>
      <c r="SJ64" s="146"/>
      <c r="SK64" s="1792"/>
      <c r="SN64" s="85"/>
      <c r="SO64" s="144"/>
      <c r="SP64" s="145"/>
      <c r="SQ64" s="145"/>
      <c r="SR64" s="146"/>
      <c r="SS64" s="1792"/>
      <c r="SV64" s="85"/>
      <c r="SW64" s="144"/>
      <c r="SX64" s="145"/>
      <c r="SY64" s="145"/>
      <c r="SZ64" s="146"/>
      <c r="TA64" s="1792"/>
      <c r="TD64" s="85"/>
      <c r="TE64" s="144"/>
      <c r="TF64" s="145"/>
      <c r="TG64" s="145"/>
      <c r="TH64" s="146"/>
      <c r="TI64" s="1792"/>
      <c r="TL64" s="85"/>
      <c r="TM64" s="144"/>
      <c r="TN64" s="145"/>
      <c r="TO64" s="145"/>
      <c r="TP64" s="146"/>
      <c r="TQ64" s="1792"/>
      <c r="TT64" s="85"/>
      <c r="TU64" s="144"/>
      <c r="TV64" s="145"/>
      <c r="TW64" s="145"/>
      <c r="TX64" s="146"/>
      <c r="TY64" s="1792"/>
      <c r="UB64" s="85"/>
      <c r="UC64" s="144"/>
      <c r="UD64" s="145"/>
      <c r="UE64" s="145"/>
      <c r="UF64" s="146"/>
      <c r="UG64" s="1792"/>
      <c r="UJ64" s="85"/>
      <c r="UK64" s="144"/>
      <c r="UL64" s="145"/>
      <c r="UM64" s="145"/>
      <c r="UN64" s="146"/>
      <c r="UO64" s="1792"/>
      <c r="UR64" s="85"/>
      <c r="US64" s="144"/>
      <c r="UT64" s="145"/>
      <c r="UU64" s="145"/>
      <c r="UV64" s="146"/>
      <c r="UW64" s="1792"/>
      <c r="UZ64" s="85"/>
      <c r="VA64" s="144"/>
      <c r="VB64" s="145"/>
      <c r="VC64" s="145"/>
      <c r="VD64" s="146"/>
      <c r="VE64" s="1792"/>
      <c r="VH64" s="85"/>
      <c r="VI64" s="144"/>
      <c r="VJ64" s="145"/>
      <c r="VK64" s="145"/>
      <c r="VL64" s="146"/>
      <c r="VM64" s="1792"/>
      <c r="VP64" s="85"/>
      <c r="VQ64" s="144"/>
      <c r="VR64" s="145"/>
      <c r="VS64" s="145"/>
      <c r="VT64" s="146"/>
      <c r="VU64" s="1792"/>
      <c r="VX64" s="85"/>
      <c r="VY64" s="144"/>
      <c r="VZ64" s="145"/>
      <c r="WA64" s="145"/>
      <c r="WB64" s="146"/>
      <c r="WC64" s="1792"/>
      <c r="WF64" s="85"/>
      <c r="WG64" s="144"/>
      <c r="WH64" s="145"/>
      <c r="WI64" s="145"/>
      <c r="WJ64" s="146"/>
      <c r="WK64" s="1792"/>
      <c r="WN64" s="85"/>
      <c r="WO64" s="144"/>
      <c r="WP64" s="145"/>
      <c r="WQ64" s="145"/>
      <c r="WR64" s="146"/>
      <c r="WS64" s="1792"/>
      <c r="WV64" s="85"/>
      <c r="WW64" s="144"/>
      <c r="WX64" s="145"/>
      <c r="WY64" s="145"/>
      <c r="WZ64" s="146"/>
      <c r="XA64" s="1792"/>
      <c r="XD64" s="85"/>
      <c r="XE64" s="144"/>
      <c r="XF64" s="145"/>
      <c r="XG64" s="145"/>
      <c r="XH64" s="146"/>
      <c r="XI64" s="1792"/>
      <c r="XL64" s="85"/>
      <c r="XM64" s="144"/>
      <c r="XN64" s="145"/>
      <c r="XO64" s="145"/>
      <c r="XP64" s="146"/>
      <c r="XQ64" s="1792"/>
      <c r="XT64" s="85"/>
      <c r="XU64" s="144"/>
      <c r="XV64" s="145"/>
      <c r="XW64" s="145"/>
      <c r="XX64" s="146"/>
      <c r="XY64" s="1792"/>
      <c r="YB64" s="85"/>
      <c r="YC64" s="144"/>
      <c r="YD64" s="145"/>
      <c r="YE64" s="145"/>
      <c r="YF64" s="146"/>
      <c r="YG64" s="1792"/>
      <c r="YJ64" s="85"/>
      <c r="YK64" s="144"/>
      <c r="YL64" s="145"/>
      <c r="YM64" s="145"/>
      <c r="YN64" s="146"/>
      <c r="YO64" s="1792"/>
      <c r="YR64" s="85"/>
      <c r="YS64" s="144"/>
      <c r="YT64" s="145"/>
      <c r="YU64" s="145"/>
      <c r="YV64" s="146"/>
      <c r="YW64" s="1792"/>
      <c r="YZ64" s="85"/>
      <c r="ZA64" s="144"/>
      <c r="ZB64" s="145"/>
      <c r="ZC64" s="145"/>
      <c r="ZD64" s="146"/>
      <c r="ZE64" s="1792"/>
      <c r="ZH64" s="85"/>
      <c r="ZI64" s="144"/>
      <c r="ZJ64" s="145"/>
      <c r="ZK64" s="145"/>
      <c r="ZL64" s="146"/>
      <c r="ZM64" s="1792"/>
      <c r="ZP64" s="85"/>
      <c r="ZQ64" s="144"/>
      <c r="ZR64" s="145"/>
      <c r="ZS64" s="145"/>
      <c r="ZT64" s="146"/>
      <c r="ZU64" s="1792"/>
      <c r="ZX64" s="85"/>
      <c r="ZY64" s="144"/>
      <c r="ZZ64" s="145"/>
      <c r="AAA64" s="145"/>
      <c r="AAB64" s="146"/>
      <c r="AAC64" s="1792"/>
      <c r="AAF64" s="85"/>
      <c r="AAG64" s="144"/>
      <c r="AAH64" s="145"/>
      <c r="AAI64" s="145"/>
      <c r="AAJ64" s="146"/>
      <c r="AAK64" s="1792"/>
      <c r="AAN64" s="85"/>
      <c r="AAO64" s="144"/>
      <c r="AAP64" s="145"/>
      <c r="AAQ64" s="2057"/>
      <c r="AAR64" s="1694"/>
      <c r="AAS64" s="1790"/>
      <c r="AAT64" s="1696"/>
      <c r="AAU64" s="1696"/>
      <c r="AAV64" s="1695"/>
      <c r="AAW64" s="1549"/>
      <c r="AAX64" s="1550"/>
      <c r="AAY64" s="1550"/>
      <c r="AAZ64" s="1694"/>
      <c r="ABA64" s="1790"/>
      <c r="ABB64" s="1696"/>
      <c r="ABC64" s="1696"/>
      <c r="ABD64" s="1695"/>
      <c r="ABE64" s="1549"/>
      <c r="ABF64" s="1550"/>
      <c r="ABG64" s="1550"/>
      <c r="ABH64" s="1694"/>
      <c r="ABI64" s="1790"/>
      <c r="ABJ64" s="1696"/>
      <c r="ABK64" s="1696"/>
      <c r="ABL64" s="1695"/>
      <c r="ABM64" s="1549"/>
      <c r="ABN64" s="1550"/>
      <c r="ABO64" s="1550"/>
      <c r="ABP64" s="1694"/>
      <c r="ABQ64" s="1790"/>
      <c r="ABR64" s="1696"/>
      <c r="ABS64" s="1696"/>
      <c r="ABT64" s="1695"/>
      <c r="ABU64" s="1549"/>
      <c r="ABV64" s="1550"/>
      <c r="ABW64" s="1550"/>
      <c r="ABX64" s="1694"/>
      <c r="ABY64" s="1790"/>
      <c r="ABZ64" s="1696"/>
      <c r="ACA64" s="1696"/>
      <c r="ACB64" s="1695"/>
      <c r="ACC64" s="1549"/>
      <c r="ACD64" s="1550"/>
      <c r="ACE64" s="1550"/>
      <c r="ACF64" s="1694"/>
      <c r="ACG64" s="1790"/>
      <c r="ACH64" s="1696"/>
      <c r="ACI64" s="1696"/>
      <c r="ACJ64" s="1695"/>
      <c r="ACK64" s="1549"/>
      <c r="ACL64" s="1550"/>
      <c r="ACM64" s="1550"/>
      <c r="ACN64" s="1694"/>
      <c r="ACO64" s="1790"/>
      <c r="ACP64" s="1696"/>
      <c r="ACQ64" s="1696"/>
      <c r="ACR64" s="1695"/>
      <c r="ACS64" s="1549"/>
      <c r="ACT64" s="1550"/>
      <c r="ACU64" s="1550"/>
      <c r="ACV64" s="1694"/>
      <c r="ACW64" s="1790"/>
      <c r="ACX64" s="1696"/>
      <c r="ACY64" s="1696"/>
      <c r="ACZ64" s="1695"/>
      <c r="ADA64" s="1549"/>
      <c r="ADB64" s="1550"/>
      <c r="ADC64" s="1550"/>
      <c r="ADD64" s="1694"/>
      <c r="ADE64" s="1790"/>
      <c r="ADF64" s="1696"/>
      <c r="ADG64" s="1696"/>
      <c r="ADH64" s="1695"/>
      <c r="ADI64" s="1549"/>
      <c r="ADJ64" s="1550"/>
      <c r="ADK64" s="1550"/>
      <c r="ADL64" s="1694"/>
      <c r="ADM64" s="1790"/>
      <c r="ADN64" s="1696"/>
      <c r="ADO64" s="1696"/>
      <c r="ADP64" s="1695"/>
      <c r="ADQ64" s="1549"/>
      <c r="ADR64" s="1550"/>
      <c r="ADS64" s="1550"/>
      <c r="ADT64" s="1694"/>
      <c r="ADU64" s="1790"/>
      <c r="ADV64" s="1696"/>
      <c r="ADW64" s="1696"/>
      <c r="ADX64" s="1695"/>
      <c r="ADY64" s="1549"/>
      <c r="ADZ64" s="1550"/>
      <c r="AEA64" s="1550"/>
      <c r="AEB64" s="1694"/>
      <c r="AEC64" s="1790"/>
      <c r="AED64" s="1696"/>
      <c r="AEE64" s="1696"/>
      <c r="AEF64" s="1695"/>
      <c r="AEG64" s="1549"/>
      <c r="AEH64" s="1550"/>
      <c r="AEI64" s="1550"/>
      <c r="AEJ64" s="1694"/>
      <c r="AEK64" s="1790"/>
      <c r="AEL64" s="1696"/>
      <c r="AEM64" s="1696"/>
      <c r="AEN64" s="1695"/>
      <c r="AEO64" s="1549"/>
      <c r="AEP64" s="1550"/>
      <c r="AEQ64" s="1550"/>
      <c r="AER64" s="1694"/>
      <c r="AES64" s="1790"/>
      <c r="AET64" s="1696"/>
      <c r="AEU64" s="1696"/>
      <c r="AEV64" s="1695"/>
      <c r="AEW64" s="1549"/>
      <c r="AEX64" s="1550"/>
      <c r="AEY64" s="1550"/>
      <c r="AEZ64" s="1694"/>
      <c r="AFA64" s="1790"/>
      <c r="AFB64" s="1696"/>
      <c r="AFC64" s="1696"/>
      <c r="AFD64" s="1695"/>
      <c r="AFE64" s="1549"/>
      <c r="AFF64" s="1550"/>
      <c r="AFG64" s="1550"/>
      <c r="AFH64" s="1694"/>
      <c r="AFI64" s="1790"/>
      <c r="AFJ64" s="1696"/>
      <c r="AFK64" s="1696"/>
      <c r="AFL64" s="1695"/>
      <c r="AFM64" s="1549"/>
      <c r="AFN64" s="1550"/>
      <c r="AFO64" s="1550"/>
      <c r="AFP64" s="1694"/>
      <c r="AFQ64" s="1790"/>
      <c r="AFR64" s="1696"/>
      <c r="AFS64" s="1696"/>
      <c r="AFT64" s="1695"/>
      <c r="AFU64" s="1549"/>
      <c r="AFV64" s="1550"/>
      <c r="AFW64" s="1550"/>
      <c r="AFX64" s="1694"/>
      <c r="AFY64" s="1790"/>
      <c r="AFZ64" s="1696"/>
      <c r="AGA64" s="1696"/>
      <c r="AGB64" s="1695"/>
      <c r="AGC64" s="1549"/>
      <c r="AGD64" s="1550"/>
      <c r="AGE64" s="1550"/>
      <c r="AGF64" s="1694"/>
      <c r="AGG64" s="1790"/>
      <c r="AGH64" s="1696"/>
      <c r="AGI64" s="1696"/>
      <c r="AGJ64" s="1695"/>
      <c r="AGK64" s="1549"/>
      <c r="AGL64" s="1550"/>
      <c r="AGM64" s="1550"/>
      <c r="AGN64" s="1694"/>
      <c r="AGO64" s="1790"/>
      <c r="AGP64" s="1696"/>
      <c r="AGQ64" s="1696"/>
      <c r="AGR64" s="1695"/>
      <c r="AGS64" s="1549"/>
      <c r="AGT64" s="1550"/>
      <c r="AGU64" s="1550"/>
      <c r="AGV64" s="1694"/>
      <c r="AGW64" s="1790"/>
      <c r="AGX64" s="1696"/>
      <c r="AGY64" s="1696"/>
      <c r="AGZ64" s="1695"/>
      <c r="AHA64" s="1549"/>
      <c r="AHB64" s="1550"/>
      <c r="AHC64" s="1550"/>
      <c r="AHD64" s="1694"/>
      <c r="AHE64" s="1790"/>
      <c r="AHF64" s="1696"/>
      <c r="AHG64" s="1696"/>
      <c r="AHH64" s="1695"/>
      <c r="AHI64" s="1549"/>
      <c r="AHJ64" s="1550"/>
      <c r="AHK64" s="1550"/>
      <c r="AHL64" s="1694"/>
      <c r="AHM64" s="1790"/>
      <c r="AHN64" s="1696"/>
      <c r="AHO64" s="1696"/>
      <c r="AHP64" s="1695"/>
      <c r="AHQ64" s="1549"/>
      <c r="AHR64" s="1550"/>
      <c r="AHS64" s="1550"/>
      <c r="AHT64" s="1694"/>
      <c r="AHU64" s="1790"/>
      <c r="AHV64" s="1696"/>
      <c r="AHW64" s="1696"/>
      <c r="AHX64" s="1695"/>
      <c r="AHY64" s="1549"/>
      <c r="AHZ64" s="1550"/>
      <c r="AIA64" s="1550"/>
      <c r="AIB64" s="1694"/>
      <c r="AIC64" s="1790"/>
      <c r="AID64" s="1696"/>
      <c r="AIE64" s="1696"/>
      <c r="AIF64" s="1695"/>
      <c r="AIG64" s="1549"/>
      <c r="AIH64" s="1550"/>
      <c r="AII64" s="1550"/>
      <c r="AIJ64" s="1694"/>
      <c r="AIK64" s="1790"/>
      <c r="AIL64" s="1696"/>
      <c r="AIM64" s="1696"/>
      <c r="AIN64" s="1695"/>
      <c r="AIO64" s="1549"/>
      <c r="AIP64" s="1550"/>
      <c r="AIQ64" s="1550"/>
      <c r="AIR64" s="1694"/>
      <c r="AIS64" s="1790"/>
      <c r="AIT64" s="1696"/>
      <c r="AIU64" s="1696"/>
      <c r="AIV64" s="1695"/>
      <c r="AIW64" s="1549"/>
      <c r="AIX64" s="1550"/>
      <c r="AIY64" s="1550"/>
      <c r="AIZ64" s="1694"/>
      <c r="AJA64" s="1790"/>
      <c r="AJB64" s="1696"/>
      <c r="AJC64" s="1696"/>
      <c r="AJD64" s="1695"/>
      <c r="AJE64" s="1549"/>
      <c r="AJF64" s="1550"/>
      <c r="AJG64" s="1550"/>
      <c r="AJH64" s="1694"/>
      <c r="AJI64" s="1790"/>
      <c r="AJJ64" s="1696"/>
      <c r="AJK64" s="1696"/>
      <c r="AJL64" s="1695"/>
      <c r="AJM64" s="1549"/>
      <c r="AJN64" s="1550"/>
      <c r="AJO64" s="1550"/>
      <c r="AJP64" s="1694"/>
      <c r="AJQ64" s="1790"/>
      <c r="AJR64" s="1696"/>
      <c r="AJS64" s="1696"/>
      <c r="AJT64" s="1695"/>
      <c r="AJU64" s="1549"/>
      <c r="AJV64" s="1550"/>
      <c r="AJW64" s="1550"/>
      <c r="AJX64" s="1694"/>
      <c r="AJY64" s="1790"/>
      <c r="AJZ64" s="1696"/>
      <c r="AKA64" s="1696"/>
      <c r="AKB64" s="1695"/>
      <c r="AKC64" s="1549"/>
      <c r="AKD64" s="1550"/>
      <c r="AKE64" s="1550"/>
      <c r="AKF64" s="1694"/>
      <c r="AKG64" s="1790"/>
      <c r="AKH64" s="1696"/>
      <c r="AKI64" s="1696"/>
      <c r="AKJ64" s="1695"/>
      <c r="AKK64" s="1549"/>
      <c r="AKL64" s="1550"/>
      <c r="AKM64" s="1550"/>
      <c r="AKN64" s="1694"/>
      <c r="AKO64" s="1790"/>
      <c r="AKP64" s="1696"/>
      <c r="AKQ64" s="1696"/>
      <c r="AKR64" s="1695"/>
      <c r="AKS64" s="1549"/>
      <c r="AKT64" s="1550"/>
      <c r="AKU64" s="1550"/>
      <c r="AKV64" s="1694"/>
      <c r="AKW64" s="1790"/>
      <c r="AKX64" s="1696"/>
      <c r="AKY64" s="1696"/>
      <c r="AKZ64" s="1695"/>
      <c r="ALA64" s="1549"/>
      <c r="ALB64" s="1550"/>
      <c r="ALC64" s="1550"/>
      <c r="ALD64" s="1694"/>
      <c r="ALE64" s="1790"/>
      <c r="ALF64" s="1696"/>
      <c r="ALG64" s="1696"/>
      <c r="ALH64" s="1695"/>
      <c r="ALI64" s="1549"/>
      <c r="ALJ64" s="1550"/>
      <c r="ALK64" s="1550"/>
      <c r="ALL64" s="1694"/>
      <c r="ALM64" s="1790"/>
      <c r="ALN64" s="1696"/>
      <c r="ALO64" s="1696"/>
      <c r="ALP64" s="1695"/>
      <c r="ALQ64" s="1549"/>
      <c r="ALR64" s="1550"/>
      <c r="ALS64" s="1550"/>
      <c r="ALT64" s="1694"/>
      <c r="ALU64" s="1790"/>
      <c r="ALV64" s="1696"/>
      <c r="ALW64" s="1696"/>
      <c r="ALX64" s="1695"/>
      <c r="ALY64" s="1549"/>
      <c r="ALZ64" s="1550"/>
      <c r="AMA64" s="1550"/>
      <c r="AMB64" s="1694"/>
      <c r="AMC64" s="1790"/>
      <c r="AMD64" s="1696"/>
      <c r="AME64" s="1696"/>
      <c r="AMF64" s="1695"/>
      <c r="AMG64" s="1549"/>
      <c r="AMH64" s="1550"/>
      <c r="AMI64" s="1550"/>
      <c r="AMJ64" s="1703"/>
    </row>
    <row r="65" spans="1:1024" s="72" customFormat="1" ht="30" customHeight="1">
      <c r="A65" s="1535">
        <v>6911000005</v>
      </c>
      <c r="B65" s="1793"/>
      <c r="C65" s="1535" t="s">
        <v>4033</v>
      </c>
      <c r="D65" s="1535" t="s">
        <v>4042</v>
      </c>
      <c r="E65" s="1535">
        <v>4</v>
      </c>
      <c r="F65" s="1549">
        <v>64.84</v>
      </c>
      <c r="G65" s="1536">
        <f>F65*$I$2</f>
        <v>0</v>
      </c>
      <c r="H65" s="1536">
        <f>G65-G65*($I$1)</f>
        <v>0</v>
      </c>
      <c r="I65"/>
      <c r="L65" s="85"/>
      <c r="M65" s="85"/>
      <c r="N65" s="144"/>
      <c r="O65" s="145"/>
      <c r="P65" s="145"/>
      <c r="Q65" s="146"/>
      <c r="T65" s="85"/>
      <c r="U65" s="144"/>
      <c r="V65" s="145"/>
      <c r="W65" s="145"/>
      <c r="X65" s="146"/>
      <c r="Y65" s="1792"/>
      <c r="AB65" s="85"/>
      <c r="AC65" s="144"/>
      <c r="AD65" s="145"/>
      <c r="AE65" s="145"/>
      <c r="AF65" s="146"/>
      <c r="AG65" s="1792"/>
      <c r="AJ65" s="85"/>
      <c r="AK65" s="144"/>
      <c r="AL65" s="145"/>
      <c r="AM65" s="145"/>
      <c r="AN65" s="146"/>
      <c r="AO65" s="1792"/>
      <c r="AR65" s="85"/>
      <c r="AS65" s="144"/>
      <c r="AT65" s="145"/>
      <c r="AU65" s="145"/>
      <c r="AV65" s="146"/>
      <c r="AW65" s="1792"/>
      <c r="AZ65" s="85"/>
      <c r="BA65" s="144"/>
      <c r="BB65" s="145"/>
      <c r="BC65" s="145"/>
      <c r="BD65" s="146"/>
      <c r="BE65" s="1792"/>
      <c r="BH65" s="85"/>
      <c r="BI65" s="144"/>
      <c r="BJ65" s="145"/>
      <c r="BK65" s="145"/>
      <c r="BL65" s="146"/>
      <c r="BM65" s="1792"/>
      <c r="BP65" s="85"/>
      <c r="BQ65" s="144"/>
      <c r="BR65" s="145"/>
      <c r="BS65" s="145"/>
      <c r="BT65" s="146"/>
      <c r="BU65" s="1792"/>
      <c r="BX65" s="85"/>
      <c r="BY65" s="144"/>
      <c r="BZ65" s="145"/>
      <c r="CA65" s="145"/>
      <c r="CB65" s="146"/>
      <c r="CC65" s="1792"/>
      <c r="CF65" s="85"/>
      <c r="CG65" s="144"/>
      <c r="CH65" s="145"/>
      <c r="CI65" s="145"/>
      <c r="CJ65" s="146"/>
      <c r="CK65" s="1792"/>
      <c r="CN65" s="85"/>
      <c r="CO65" s="144"/>
      <c r="CP65" s="145"/>
      <c r="CQ65" s="145"/>
      <c r="CR65" s="146"/>
      <c r="CS65" s="1792"/>
      <c r="CV65" s="85"/>
      <c r="CW65" s="144"/>
      <c r="CX65" s="145"/>
      <c r="CY65" s="145"/>
      <c r="CZ65" s="146"/>
      <c r="DA65" s="1792"/>
      <c r="DD65" s="85"/>
      <c r="DE65" s="144"/>
      <c r="DF65" s="145"/>
      <c r="DG65" s="145"/>
      <c r="DH65" s="146"/>
      <c r="DI65" s="1792"/>
      <c r="DL65" s="85"/>
      <c r="DM65" s="144"/>
      <c r="DN65" s="145"/>
      <c r="DO65" s="145"/>
      <c r="DP65" s="146"/>
      <c r="DQ65" s="1792"/>
      <c r="DT65" s="85"/>
      <c r="DU65" s="144"/>
      <c r="DV65" s="145"/>
      <c r="DW65" s="145"/>
      <c r="DX65" s="146"/>
      <c r="DY65" s="1792"/>
      <c r="EB65" s="85"/>
      <c r="EC65" s="144"/>
      <c r="ED65" s="145"/>
      <c r="EE65" s="145"/>
      <c r="EF65" s="146"/>
      <c r="EG65" s="1792"/>
      <c r="EJ65" s="85"/>
      <c r="EK65" s="144"/>
      <c r="EL65" s="145"/>
      <c r="EM65" s="145"/>
      <c r="EN65" s="146"/>
      <c r="EO65" s="1792"/>
      <c r="ER65" s="85"/>
      <c r="ES65" s="144"/>
      <c r="ET65" s="145"/>
      <c r="EU65" s="145"/>
      <c r="EV65" s="146"/>
      <c r="EW65" s="1792"/>
      <c r="EZ65" s="85"/>
      <c r="FA65" s="144"/>
      <c r="FB65" s="145"/>
      <c r="FC65" s="145"/>
      <c r="FD65" s="146"/>
      <c r="FE65" s="1792"/>
      <c r="FH65" s="85"/>
      <c r="FI65" s="144"/>
      <c r="FJ65" s="145"/>
      <c r="FK65" s="145"/>
      <c r="FL65" s="146"/>
      <c r="FM65" s="1792"/>
      <c r="FP65" s="85"/>
      <c r="FQ65" s="144"/>
      <c r="FR65" s="145"/>
      <c r="FS65" s="145"/>
      <c r="FT65" s="146"/>
      <c r="FU65" s="1792"/>
      <c r="FX65" s="85"/>
      <c r="FY65" s="144"/>
      <c r="FZ65" s="145"/>
      <c r="GA65" s="145"/>
      <c r="GB65" s="146"/>
      <c r="GC65" s="1792"/>
      <c r="GF65" s="85"/>
      <c r="GG65" s="144"/>
      <c r="GH65" s="145"/>
      <c r="GI65" s="145"/>
      <c r="GJ65" s="146"/>
      <c r="GK65" s="1792"/>
      <c r="GN65" s="85"/>
      <c r="GO65" s="144"/>
      <c r="GP65" s="145"/>
      <c r="GQ65" s="145"/>
      <c r="GR65" s="146"/>
      <c r="GS65" s="1792"/>
      <c r="GV65" s="85"/>
      <c r="GW65" s="144"/>
      <c r="GX65" s="145"/>
      <c r="GY65" s="145"/>
      <c r="GZ65" s="146"/>
      <c r="HA65" s="1792"/>
      <c r="HD65" s="85"/>
      <c r="HE65" s="144"/>
      <c r="HF65" s="145"/>
      <c r="HG65" s="145"/>
      <c r="HH65" s="146"/>
      <c r="HI65" s="1792"/>
      <c r="HL65" s="85"/>
      <c r="HM65" s="144"/>
      <c r="HN65" s="145"/>
      <c r="HO65" s="145"/>
      <c r="HP65" s="146"/>
      <c r="HQ65" s="1792"/>
      <c r="HT65" s="85"/>
      <c r="HU65" s="144"/>
      <c r="HV65" s="145"/>
      <c r="HW65" s="145"/>
      <c r="HX65" s="146"/>
      <c r="HY65" s="1792"/>
      <c r="IB65" s="85"/>
      <c r="IC65" s="144"/>
      <c r="ID65" s="145"/>
      <c r="IE65" s="145"/>
      <c r="IF65" s="146"/>
      <c r="IG65" s="1792"/>
      <c r="IJ65" s="85"/>
      <c r="IK65" s="144"/>
      <c r="IL65" s="145"/>
      <c r="IM65" s="145"/>
      <c r="IN65" s="146"/>
      <c r="IO65" s="1792"/>
      <c r="IR65" s="85"/>
      <c r="IS65" s="144"/>
      <c r="IT65" s="145"/>
      <c r="IU65" s="145"/>
      <c r="IV65" s="146"/>
      <c r="IW65" s="1792"/>
      <c r="IZ65" s="85"/>
      <c r="JA65" s="144"/>
      <c r="JB65" s="145"/>
      <c r="JC65" s="145"/>
      <c r="JD65" s="146"/>
      <c r="JE65" s="1792"/>
      <c r="JH65" s="85"/>
      <c r="JI65" s="144"/>
      <c r="JJ65" s="145"/>
      <c r="JK65" s="145"/>
      <c r="JL65" s="146"/>
      <c r="JM65" s="1792"/>
      <c r="JP65" s="85"/>
      <c r="JQ65" s="144"/>
      <c r="JR65" s="145"/>
      <c r="JS65" s="145"/>
      <c r="JT65" s="146"/>
      <c r="JU65" s="1792"/>
      <c r="JX65" s="85"/>
      <c r="JY65" s="144"/>
      <c r="JZ65" s="145"/>
      <c r="KA65" s="145"/>
      <c r="KB65" s="146"/>
      <c r="KC65" s="1792"/>
      <c r="KF65" s="85"/>
      <c r="KG65" s="144"/>
      <c r="KH65" s="145"/>
      <c r="KI65" s="145"/>
      <c r="KJ65" s="146"/>
      <c r="KK65" s="1792"/>
      <c r="KN65" s="85"/>
      <c r="KO65" s="144"/>
      <c r="KP65" s="145"/>
      <c r="KQ65" s="145"/>
      <c r="KR65" s="146"/>
      <c r="KS65" s="1792"/>
      <c r="KV65" s="85"/>
      <c r="KW65" s="144"/>
      <c r="KX65" s="145"/>
      <c r="KY65" s="145"/>
      <c r="KZ65" s="146"/>
      <c r="LA65" s="1792"/>
      <c r="LD65" s="85"/>
      <c r="LE65" s="144"/>
      <c r="LF65" s="145"/>
      <c r="LG65" s="145"/>
      <c r="LH65" s="146"/>
      <c r="LI65" s="1792"/>
      <c r="LL65" s="85"/>
      <c r="LM65" s="144"/>
      <c r="LN65" s="145"/>
      <c r="LO65" s="145"/>
      <c r="LP65" s="146"/>
      <c r="LQ65" s="1792"/>
      <c r="LT65" s="85"/>
      <c r="LU65" s="144"/>
      <c r="LV65" s="145"/>
      <c r="LW65" s="145"/>
      <c r="LX65" s="146"/>
      <c r="LY65" s="1792"/>
      <c r="MB65" s="85"/>
      <c r="MC65" s="144"/>
      <c r="MD65" s="145"/>
      <c r="ME65" s="145"/>
      <c r="MF65" s="146"/>
      <c r="MG65" s="1792"/>
      <c r="MJ65" s="85"/>
      <c r="MK65" s="144"/>
      <c r="ML65" s="145"/>
      <c r="MM65" s="145"/>
      <c r="MN65" s="146"/>
      <c r="MO65" s="1792"/>
      <c r="MR65" s="85"/>
      <c r="MS65" s="144"/>
      <c r="MT65" s="145"/>
      <c r="MU65" s="145"/>
      <c r="MV65" s="146"/>
      <c r="MW65" s="1792"/>
      <c r="MZ65" s="85"/>
      <c r="NA65" s="144"/>
      <c r="NB65" s="145"/>
      <c r="NC65" s="145"/>
      <c r="ND65" s="146"/>
      <c r="NE65" s="1792"/>
      <c r="NH65" s="85"/>
      <c r="NI65" s="144"/>
      <c r="NJ65" s="145"/>
      <c r="NK65" s="145"/>
      <c r="NL65" s="146"/>
      <c r="NM65" s="1792"/>
      <c r="NP65" s="85"/>
      <c r="NQ65" s="144"/>
      <c r="NR65" s="145"/>
      <c r="NS65" s="145"/>
      <c r="NT65" s="146"/>
      <c r="NU65" s="1792"/>
      <c r="NX65" s="85"/>
      <c r="NY65" s="144"/>
      <c r="NZ65" s="145"/>
      <c r="OA65" s="145"/>
      <c r="OB65" s="146"/>
      <c r="OC65" s="1792"/>
      <c r="OF65" s="85"/>
      <c r="OG65" s="144"/>
      <c r="OH65" s="145"/>
      <c r="OI65" s="145"/>
      <c r="OJ65" s="146"/>
      <c r="OK65" s="1792"/>
      <c r="ON65" s="85"/>
      <c r="OO65" s="144"/>
      <c r="OP65" s="145"/>
      <c r="OQ65" s="145"/>
      <c r="OR65" s="146"/>
      <c r="OS65" s="1792"/>
      <c r="OV65" s="85"/>
      <c r="OW65" s="144"/>
      <c r="OX65" s="145"/>
      <c r="OY65" s="145"/>
      <c r="OZ65" s="146"/>
      <c r="PA65" s="1792"/>
      <c r="PD65" s="85"/>
      <c r="PE65" s="144"/>
      <c r="PF65" s="145"/>
      <c r="PG65" s="145"/>
      <c r="PH65" s="146"/>
      <c r="PI65" s="1792"/>
      <c r="PL65" s="85"/>
      <c r="PM65" s="144"/>
      <c r="PN65" s="145"/>
      <c r="PO65" s="145"/>
      <c r="PP65" s="146"/>
      <c r="PQ65" s="1792"/>
      <c r="PT65" s="85"/>
      <c r="PU65" s="144"/>
      <c r="PV65" s="145"/>
      <c r="PW65" s="145"/>
      <c r="PX65" s="146"/>
      <c r="PY65" s="1792"/>
      <c r="QB65" s="85"/>
      <c r="QC65" s="144"/>
      <c r="QD65" s="145"/>
      <c r="QE65" s="145"/>
      <c r="QF65" s="146"/>
      <c r="QG65" s="1792"/>
      <c r="QJ65" s="85"/>
      <c r="QK65" s="144"/>
      <c r="QL65" s="145"/>
      <c r="QM65" s="145"/>
      <c r="QN65" s="146"/>
      <c r="QO65" s="1792"/>
      <c r="QR65" s="85"/>
      <c r="QS65" s="144"/>
      <c r="QT65" s="145"/>
      <c r="QU65" s="145"/>
      <c r="QV65" s="146"/>
      <c r="QW65" s="1792"/>
      <c r="QZ65" s="85"/>
      <c r="RA65" s="144"/>
      <c r="RB65" s="145"/>
      <c r="RC65" s="145"/>
      <c r="RD65" s="146"/>
      <c r="RE65" s="1792"/>
      <c r="RH65" s="85"/>
      <c r="RI65" s="144"/>
      <c r="RJ65" s="145"/>
      <c r="RK65" s="145"/>
      <c r="RL65" s="146"/>
      <c r="RM65" s="1792"/>
      <c r="RP65" s="85"/>
      <c r="RQ65" s="144"/>
      <c r="RR65" s="145"/>
      <c r="RS65" s="145"/>
      <c r="RT65" s="146"/>
      <c r="RU65" s="1792"/>
      <c r="RX65" s="85"/>
      <c r="RY65" s="144"/>
      <c r="RZ65" s="145"/>
      <c r="SA65" s="145"/>
      <c r="SB65" s="146"/>
      <c r="SC65" s="1792"/>
      <c r="SF65" s="85"/>
      <c r="SG65" s="144"/>
      <c r="SH65" s="145"/>
      <c r="SI65" s="145"/>
      <c r="SJ65" s="146"/>
      <c r="SK65" s="1792"/>
      <c r="SN65" s="85"/>
      <c r="SO65" s="144"/>
      <c r="SP65" s="145"/>
      <c r="SQ65" s="145"/>
      <c r="SR65" s="146"/>
      <c r="SS65" s="1792"/>
      <c r="SV65" s="85"/>
      <c r="SW65" s="144"/>
      <c r="SX65" s="145"/>
      <c r="SY65" s="145"/>
      <c r="SZ65" s="146"/>
      <c r="TA65" s="1792"/>
      <c r="TD65" s="85"/>
      <c r="TE65" s="144"/>
      <c r="TF65" s="145"/>
      <c r="TG65" s="145"/>
      <c r="TH65" s="146"/>
      <c r="TI65" s="1792"/>
      <c r="TL65" s="85"/>
      <c r="TM65" s="144"/>
      <c r="TN65" s="145"/>
      <c r="TO65" s="145"/>
      <c r="TP65" s="146"/>
      <c r="TQ65" s="1792"/>
      <c r="TT65" s="85"/>
      <c r="TU65" s="144"/>
      <c r="TV65" s="145"/>
      <c r="TW65" s="145"/>
      <c r="TX65" s="146"/>
      <c r="TY65" s="1792"/>
      <c r="UB65" s="85"/>
      <c r="UC65" s="144"/>
      <c r="UD65" s="145"/>
      <c r="UE65" s="145"/>
      <c r="UF65" s="146"/>
      <c r="UG65" s="1792"/>
      <c r="UJ65" s="85"/>
      <c r="UK65" s="144"/>
      <c r="UL65" s="145"/>
      <c r="UM65" s="145"/>
      <c r="UN65" s="146"/>
      <c r="UO65" s="1792"/>
      <c r="UR65" s="85"/>
      <c r="US65" s="144"/>
      <c r="UT65" s="145"/>
      <c r="UU65" s="145"/>
      <c r="UV65" s="146"/>
      <c r="UW65" s="1792"/>
      <c r="UZ65" s="85"/>
      <c r="VA65" s="144"/>
      <c r="VB65" s="145"/>
      <c r="VC65" s="145"/>
      <c r="VD65" s="146"/>
      <c r="VE65" s="1792"/>
      <c r="VH65" s="85"/>
      <c r="VI65" s="144"/>
      <c r="VJ65" s="145"/>
      <c r="VK65" s="145"/>
      <c r="VL65" s="146"/>
      <c r="VM65" s="1792"/>
      <c r="VP65" s="85"/>
      <c r="VQ65" s="144"/>
      <c r="VR65" s="145"/>
      <c r="VS65" s="145"/>
      <c r="VT65" s="146"/>
      <c r="VU65" s="1792"/>
      <c r="VX65" s="85"/>
      <c r="VY65" s="144"/>
      <c r="VZ65" s="145"/>
      <c r="WA65" s="145"/>
      <c r="WB65" s="146"/>
      <c r="WC65" s="1792"/>
      <c r="WF65" s="85"/>
      <c r="WG65" s="144"/>
      <c r="WH65" s="145"/>
      <c r="WI65" s="145"/>
      <c r="WJ65" s="146"/>
      <c r="WK65" s="1792"/>
      <c r="WN65" s="85"/>
      <c r="WO65" s="144"/>
      <c r="WP65" s="145"/>
      <c r="WQ65" s="145"/>
      <c r="WR65" s="146"/>
      <c r="WS65" s="1792"/>
      <c r="WV65" s="85"/>
      <c r="WW65" s="144"/>
      <c r="WX65" s="145"/>
      <c r="WY65" s="145"/>
      <c r="WZ65" s="146"/>
      <c r="XA65" s="1792"/>
      <c r="XD65" s="85"/>
      <c r="XE65" s="144"/>
      <c r="XF65" s="145"/>
      <c r="XG65" s="145"/>
      <c r="XH65" s="146"/>
      <c r="XI65" s="1792"/>
      <c r="XL65" s="85"/>
      <c r="XM65" s="144"/>
      <c r="XN65" s="145"/>
      <c r="XO65" s="145"/>
      <c r="XP65" s="146"/>
      <c r="XQ65" s="1792"/>
      <c r="XT65" s="85"/>
      <c r="XU65" s="144"/>
      <c r="XV65" s="145"/>
      <c r="XW65" s="145"/>
      <c r="XX65" s="146"/>
      <c r="XY65" s="1792"/>
      <c r="YB65" s="85"/>
      <c r="YC65" s="144"/>
      <c r="YD65" s="145"/>
      <c r="YE65" s="145"/>
      <c r="YF65" s="146"/>
      <c r="YG65" s="1792"/>
      <c r="YJ65" s="85"/>
      <c r="YK65" s="144"/>
      <c r="YL65" s="145"/>
      <c r="YM65" s="145"/>
      <c r="YN65" s="146"/>
      <c r="YO65" s="1792"/>
      <c r="YR65" s="85"/>
      <c r="YS65" s="144"/>
      <c r="YT65" s="145"/>
      <c r="YU65" s="145"/>
      <c r="YV65" s="146"/>
      <c r="YW65" s="1792"/>
      <c r="YZ65" s="85"/>
      <c r="ZA65" s="144"/>
      <c r="ZB65" s="145"/>
      <c r="ZC65" s="145"/>
      <c r="ZD65" s="146"/>
      <c r="ZE65" s="1792"/>
      <c r="ZH65" s="85"/>
      <c r="ZI65" s="144"/>
      <c r="ZJ65" s="145"/>
      <c r="ZK65" s="145"/>
      <c r="ZL65" s="146"/>
      <c r="ZM65" s="1792"/>
      <c r="ZP65" s="85"/>
      <c r="ZQ65" s="144"/>
      <c r="ZR65" s="145"/>
      <c r="ZS65" s="145"/>
      <c r="ZT65" s="146"/>
      <c r="ZU65" s="1792"/>
      <c r="ZX65" s="85"/>
      <c r="ZY65" s="144"/>
      <c r="ZZ65" s="145"/>
      <c r="AAA65" s="145"/>
      <c r="AAB65" s="146"/>
      <c r="AAC65" s="1792"/>
      <c r="AAF65" s="85"/>
      <c r="AAG65" s="144"/>
      <c r="AAH65" s="145"/>
      <c r="AAI65" s="145"/>
      <c r="AAJ65" s="146"/>
      <c r="AAK65" s="1792"/>
      <c r="AAN65" s="85"/>
      <c r="AAO65" s="144"/>
      <c r="AAP65" s="145"/>
      <c r="AAQ65" s="2057"/>
      <c r="AAR65" s="1694"/>
      <c r="AAS65" s="1790"/>
      <c r="AAT65" s="1696"/>
      <c r="AAU65" s="1696"/>
      <c r="AAV65" s="1695"/>
      <c r="AAW65" s="1549"/>
      <c r="AAX65" s="1550"/>
      <c r="AAY65" s="1550"/>
      <c r="AAZ65" s="1694"/>
      <c r="ABA65" s="1790"/>
      <c r="ABB65" s="1696"/>
      <c r="ABC65" s="1696"/>
      <c r="ABD65" s="1695"/>
      <c r="ABE65" s="1549"/>
      <c r="ABF65" s="1550"/>
      <c r="ABG65" s="1550"/>
      <c r="ABH65" s="1694"/>
      <c r="ABI65" s="1790"/>
      <c r="ABJ65" s="1696"/>
      <c r="ABK65" s="1696"/>
      <c r="ABL65" s="1695"/>
      <c r="ABM65" s="1549"/>
      <c r="ABN65" s="1550"/>
      <c r="ABO65" s="1550"/>
      <c r="ABP65" s="1694"/>
      <c r="ABQ65" s="1790"/>
      <c r="ABR65" s="1696"/>
      <c r="ABS65" s="1696"/>
      <c r="ABT65" s="1695"/>
      <c r="ABU65" s="1549"/>
      <c r="ABV65" s="1550"/>
      <c r="ABW65" s="1550"/>
      <c r="ABX65" s="1694"/>
      <c r="ABY65" s="1790"/>
      <c r="ABZ65" s="1696"/>
      <c r="ACA65" s="1696"/>
      <c r="ACB65" s="1695"/>
      <c r="ACC65" s="1549"/>
      <c r="ACD65" s="1550"/>
      <c r="ACE65" s="1550"/>
      <c r="ACF65" s="1694"/>
      <c r="ACG65" s="1790"/>
      <c r="ACH65" s="1696"/>
      <c r="ACI65" s="1696"/>
      <c r="ACJ65" s="1695"/>
      <c r="ACK65" s="1549"/>
      <c r="ACL65" s="1550"/>
      <c r="ACM65" s="1550"/>
      <c r="ACN65" s="1694"/>
      <c r="ACO65" s="1790"/>
      <c r="ACP65" s="1696"/>
      <c r="ACQ65" s="1696"/>
      <c r="ACR65" s="1695"/>
      <c r="ACS65" s="1549"/>
      <c r="ACT65" s="1550"/>
      <c r="ACU65" s="1550"/>
      <c r="ACV65" s="1694"/>
      <c r="ACW65" s="1790"/>
      <c r="ACX65" s="1696"/>
      <c r="ACY65" s="1696"/>
      <c r="ACZ65" s="1695"/>
      <c r="ADA65" s="1549"/>
      <c r="ADB65" s="1550"/>
      <c r="ADC65" s="1550"/>
      <c r="ADD65" s="1694"/>
      <c r="ADE65" s="1790"/>
      <c r="ADF65" s="1696"/>
      <c r="ADG65" s="1696"/>
      <c r="ADH65" s="1695"/>
      <c r="ADI65" s="1549"/>
      <c r="ADJ65" s="1550"/>
      <c r="ADK65" s="1550"/>
      <c r="ADL65" s="1694"/>
      <c r="ADM65" s="1790"/>
      <c r="ADN65" s="1696"/>
      <c r="ADO65" s="1696"/>
      <c r="ADP65" s="1695"/>
      <c r="ADQ65" s="1549"/>
      <c r="ADR65" s="1550"/>
      <c r="ADS65" s="1550"/>
      <c r="ADT65" s="1694"/>
      <c r="ADU65" s="1790"/>
      <c r="ADV65" s="1696"/>
      <c r="ADW65" s="1696"/>
      <c r="ADX65" s="1695"/>
      <c r="ADY65" s="1549"/>
      <c r="ADZ65" s="1550"/>
      <c r="AEA65" s="1550"/>
      <c r="AEB65" s="1694"/>
      <c r="AEC65" s="1790"/>
      <c r="AED65" s="1696"/>
      <c r="AEE65" s="1696"/>
      <c r="AEF65" s="1695"/>
      <c r="AEG65" s="1549"/>
      <c r="AEH65" s="1550"/>
      <c r="AEI65" s="1550"/>
      <c r="AEJ65" s="1694"/>
      <c r="AEK65" s="1790"/>
      <c r="AEL65" s="1696"/>
      <c r="AEM65" s="1696"/>
      <c r="AEN65" s="1695"/>
      <c r="AEO65" s="1549"/>
      <c r="AEP65" s="1550"/>
      <c r="AEQ65" s="1550"/>
      <c r="AER65" s="1694"/>
      <c r="AES65" s="1790"/>
      <c r="AET65" s="1696"/>
      <c r="AEU65" s="1696"/>
      <c r="AEV65" s="1695"/>
      <c r="AEW65" s="1549"/>
      <c r="AEX65" s="1550"/>
      <c r="AEY65" s="1550"/>
      <c r="AEZ65" s="1694"/>
      <c r="AFA65" s="1790"/>
      <c r="AFB65" s="1696"/>
      <c r="AFC65" s="1696"/>
      <c r="AFD65" s="1695"/>
      <c r="AFE65" s="1549"/>
      <c r="AFF65" s="1550"/>
      <c r="AFG65" s="1550"/>
      <c r="AFH65" s="1694"/>
      <c r="AFI65" s="1790"/>
      <c r="AFJ65" s="1696"/>
      <c r="AFK65" s="1696"/>
      <c r="AFL65" s="1695"/>
      <c r="AFM65" s="1549"/>
      <c r="AFN65" s="1550"/>
      <c r="AFO65" s="1550"/>
      <c r="AFP65" s="1694"/>
      <c r="AFQ65" s="1790"/>
      <c r="AFR65" s="1696"/>
      <c r="AFS65" s="1696"/>
      <c r="AFT65" s="1695"/>
      <c r="AFU65" s="1549"/>
      <c r="AFV65" s="1550"/>
      <c r="AFW65" s="1550"/>
      <c r="AFX65" s="1694"/>
      <c r="AFY65" s="1790"/>
      <c r="AFZ65" s="1696"/>
      <c r="AGA65" s="1696"/>
      <c r="AGB65" s="1695"/>
      <c r="AGC65" s="1549"/>
      <c r="AGD65" s="1550"/>
      <c r="AGE65" s="1550"/>
      <c r="AGF65" s="1694"/>
      <c r="AGG65" s="1790"/>
      <c r="AGH65" s="1696"/>
      <c r="AGI65" s="1696"/>
      <c r="AGJ65" s="1695"/>
      <c r="AGK65" s="1549"/>
      <c r="AGL65" s="1550"/>
      <c r="AGM65" s="1550"/>
      <c r="AGN65" s="1694"/>
      <c r="AGO65" s="1790"/>
      <c r="AGP65" s="1696"/>
      <c r="AGQ65" s="1696"/>
      <c r="AGR65" s="1695"/>
      <c r="AGS65" s="1549"/>
      <c r="AGT65" s="1550"/>
      <c r="AGU65" s="1550"/>
      <c r="AGV65" s="1694"/>
      <c r="AGW65" s="1790"/>
      <c r="AGX65" s="1696"/>
      <c r="AGY65" s="1696"/>
      <c r="AGZ65" s="1695"/>
      <c r="AHA65" s="1549"/>
      <c r="AHB65" s="1550"/>
      <c r="AHC65" s="1550"/>
      <c r="AHD65" s="1694"/>
      <c r="AHE65" s="1790"/>
      <c r="AHF65" s="1696"/>
      <c r="AHG65" s="1696"/>
      <c r="AHH65" s="1695"/>
      <c r="AHI65" s="1549"/>
      <c r="AHJ65" s="1550"/>
      <c r="AHK65" s="1550"/>
      <c r="AHL65" s="1694"/>
      <c r="AHM65" s="1790"/>
      <c r="AHN65" s="1696"/>
      <c r="AHO65" s="1696"/>
      <c r="AHP65" s="1695"/>
      <c r="AHQ65" s="1549"/>
      <c r="AHR65" s="1550"/>
      <c r="AHS65" s="1550"/>
      <c r="AHT65" s="1694"/>
      <c r="AHU65" s="1790"/>
      <c r="AHV65" s="1696"/>
      <c r="AHW65" s="1696"/>
      <c r="AHX65" s="1695"/>
      <c r="AHY65" s="1549"/>
      <c r="AHZ65" s="1550"/>
      <c r="AIA65" s="1550"/>
      <c r="AIB65" s="1694"/>
      <c r="AIC65" s="1790"/>
      <c r="AID65" s="1696"/>
      <c r="AIE65" s="1696"/>
      <c r="AIF65" s="1695"/>
      <c r="AIG65" s="1549"/>
      <c r="AIH65" s="1550"/>
      <c r="AII65" s="1550"/>
      <c r="AIJ65" s="1694"/>
      <c r="AIK65" s="1790"/>
      <c r="AIL65" s="1696"/>
      <c r="AIM65" s="1696"/>
      <c r="AIN65" s="1695"/>
      <c r="AIO65" s="1549"/>
      <c r="AIP65" s="1550"/>
      <c r="AIQ65" s="1550"/>
      <c r="AIR65" s="1694"/>
      <c r="AIS65" s="1790"/>
      <c r="AIT65" s="1696"/>
      <c r="AIU65" s="1696"/>
      <c r="AIV65" s="1695"/>
      <c r="AIW65" s="1549"/>
      <c r="AIX65" s="1550"/>
      <c r="AIY65" s="1550"/>
      <c r="AIZ65" s="1694"/>
      <c r="AJA65" s="1790"/>
      <c r="AJB65" s="1696"/>
      <c r="AJC65" s="1696"/>
      <c r="AJD65" s="1695"/>
      <c r="AJE65" s="1549"/>
      <c r="AJF65" s="1550"/>
      <c r="AJG65" s="1550"/>
      <c r="AJH65" s="1694"/>
      <c r="AJI65" s="1790"/>
      <c r="AJJ65" s="1696"/>
      <c r="AJK65" s="1696"/>
      <c r="AJL65" s="1695"/>
      <c r="AJM65" s="1549"/>
      <c r="AJN65" s="1550"/>
      <c r="AJO65" s="1550"/>
      <c r="AJP65" s="1694"/>
      <c r="AJQ65" s="1790"/>
      <c r="AJR65" s="1696"/>
      <c r="AJS65" s="1696"/>
      <c r="AJT65" s="1695"/>
      <c r="AJU65" s="1549"/>
      <c r="AJV65" s="1550"/>
      <c r="AJW65" s="1550"/>
      <c r="AJX65" s="1694"/>
      <c r="AJY65" s="1790"/>
      <c r="AJZ65" s="1696"/>
      <c r="AKA65" s="1696"/>
      <c r="AKB65" s="1695"/>
      <c r="AKC65" s="1549"/>
      <c r="AKD65" s="1550"/>
      <c r="AKE65" s="1550"/>
      <c r="AKF65" s="1694"/>
      <c r="AKG65" s="1790"/>
      <c r="AKH65" s="1696"/>
      <c r="AKI65" s="1696"/>
      <c r="AKJ65" s="1695"/>
      <c r="AKK65" s="1549"/>
      <c r="AKL65" s="1550"/>
      <c r="AKM65" s="1550"/>
      <c r="AKN65" s="1694"/>
      <c r="AKO65" s="1790"/>
      <c r="AKP65" s="1696"/>
      <c r="AKQ65" s="1696"/>
      <c r="AKR65" s="1695"/>
      <c r="AKS65" s="1549"/>
      <c r="AKT65" s="1550"/>
      <c r="AKU65" s="1550"/>
      <c r="AKV65" s="1694"/>
      <c r="AKW65" s="1790"/>
      <c r="AKX65" s="1696"/>
      <c r="AKY65" s="1696"/>
      <c r="AKZ65" s="1695"/>
      <c r="ALA65" s="1549"/>
      <c r="ALB65" s="1550"/>
      <c r="ALC65" s="1550"/>
      <c r="ALD65" s="1694"/>
      <c r="ALE65" s="1790"/>
      <c r="ALF65" s="1696"/>
      <c r="ALG65" s="1696"/>
      <c r="ALH65" s="1695"/>
      <c r="ALI65" s="1549"/>
      <c r="ALJ65" s="1550"/>
      <c r="ALK65" s="1550"/>
      <c r="ALL65" s="1694"/>
      <c r="ALM65" s="1790"/>
      <c r="ALN65" s="1696"/>
      <c r="ALO65" s="1696"/>
      <c r="ALP65" s="1695"/>
      <c r="ALQ65" s="1549"/>
      <c r="ALR65" s="1550"/>
      <c r="ALS65" s="1550"/>
      <c r="ALT65" s="1694"/>
      <c r="ALU65" s="1790"/>
      <c r="ALV65" s="1696"/>
      <c r="ALW65" s="1696"/>
      <c r="ALX65" s="1695"/>
      <c r="ALY65" s="1549"/>
      <c r="ALZ65" s="1550"/>
      <c r="AMA65" s="1550"/>
      <c r="AMB65" s="1694"/>
      <c r="AMC65" s="1790"/>
      <c r="AMD65" s="1696"/>
      <c r="AME65" s="1696"/>
      <c r="AMF65" s="1695"/>
      <c r="AMG65" s="1549"/>
      <c r="AMH65" s="1550"/>
      <c r="AMI65" s="1550"/>
      <c r="AMJ65" s="1703"/>
    </row>
    <row r="66" spans="1:1024" s="72" customFormat="1" ht="15" customHeight="1">
      <c r="A66" s="1650">
        <v>7530000000</v>
      </c>
      <c r="B66" s="1793" t="s">
        <v>4050</v>
      </c>
      <c r="C66" s="1650" t="s">
        <v>4033</v>
      </c>
      <c r="D66" s="1650" t="s">
        <v>4039</v>
      </c>
      <c r="E66" s="1650">
        <v>6</v>
      </c>
      <c r="F66" s="1549">
        <v>11.1</v>
      </c>
      <c r="G66" s="1536"/>
      <c r="H66" s="1536"/>
      <c r="I66"/>
      <c r="L66" s="85"/>
      <c r="M66" s="85"/>
      <c r="N66" s="144"/>
      <c r="O66" s="145"/>
      <c r="P66" s="145"/>
      <c r="Q66" s="146"/>
      <c r="T66" s="85"/>
      <c r="U66" s="144"/>
      <c r="V66" s="145"/>
      <c r="W66" s="145"/>
      <c r="X66" s="146"/>
      <c r="Y66" s="1792"/>
      <c r="AB66" s="85"/>
      <c r="AC66" s="144"/>
      <c r="AD66" s="145"/>
      <c r="AE66" s="145"/>
      <c r="AF66" s="146"/>
      <c r="AG66" s="1792"/>
      <c r="AJ66" s="85"/>
      <c r="AK66" s="144"/>
      <c r="AL66" s="145"/>
      <c r="AM66" s="145"/>
      <c r="AN66" s="146"/>
      <c r="AO66" s="1792"/>
      <c r="AR66" s="85"/>
      <c r="AS66" s="144"/>
      <c r="AT66" s="145"/>
      <c r="AU66" s="145"/>
      <c r="AV66" s="146"/>
      <c r="AW66" s="1792"/>
      <c r="AZ66" s="85"/>
      <c r="BA66" s="144"/>
      <c r="BB66" s="145"/>
      <c r="BC66" s="145"/>
      <c r="BD66" s="146"/>
      <c r="BE66" s="1792"/>
      <c r="BH66" s="85"/>
      <c r="BI66" s="144"/>
      <c r="BJ66" s="145"/>
      <c r="BK66" s="145"/>
      <c r="BL66" s="146"/>
      <c r="BM66" s="1792"/>
      <c r="BP66" s="85"/>
      <c r="BQ66" s="144"/>
      <c r="BR66" s="145"/>
      <c r="BS66" s="145"/>
      <c r="BT66" s="146"/>
      <c r="BU66" s="1792"/>
      <c r="BX66" s="85"/>
      <c r="BY66" s="144"/>
      <c r="BZ66" s="145"/>
      <c r="CA66" s="145"/>
      <c r="CB66" s="146"/>
      <c r="CC66" s="1792"/>
      <c r="CF66" s="85"/>
      <c r="CG66" s="144"/>
      <c r="CH66" s="145"/>
      <c r="CI66" s="145"/>
      <c r="CJ66" s="146"/>
      <c r="CK66" s="1792"/>
      <c r="CN66" s="85"/>
      <c r="CO66" s="144"/>
      <c r="CP66" s="145"/>
      <c r="CQ66" s="145"/>
      <c r="CR66" s="146"/>
      <c r="CS66" s="1792"/>
      <c r="CV66" s="85"/>
      <c r="CW66" s="144"/>
      <c r="CX66" s="145"/>
      <c r="CY66" s="145"/>
      <c r="CZ66" s="146"/>
      <c r="DA66" s="1792"/>
      <c r="DD66" s="85"/>
      <c r="DE66" s="144"/>
      <c r="DF66" s="145"/>
      <c r="DG66" s="145"/>
      <c r="DH66" s="146"/>
      <c r="DI66" s="1792"/>
      <c r="DL66" s="85"/>
      <c r="DM66" s="144"/>
      <c r="DN66" s="145"/>
      <c r="DO66" s="145"/>
      <c r="DP66" s="146"/>
      <c r="DQ66" s="1792"/>
      <c r="DT66" s="85"/>
      <c r="DU66" s="144"/>
      <c r="DV66" s="145"/>
      <c r="DW66" s="145"/>
      <c r="DX66" s="146"/>
      <c r="DY66" s="1792"/>
      <c r="EB66" s="85"/>
      <c r="EC66" s="144"/>
      <c r="ED66" s="145"/>
      <c r="EE66" s="145"/>
      <c r="EF66" s="146"/>
      <c r="EG66" s="1792"/>
      <c r="EJ66" s="85"/>
      <c r="EK66" s="144"/>
      <c r="EL66" s="145"/>
      <c r="EM66" s="145"/>
      <c r="EN66" s="146"/>
      <c r="EO66" s="1792"/>
      <c r="ER66" s="85"/>
      <c r="ES66" s="144"/>
      <c r="ET66" s="145"/>
      <c r="EU66" s="145"/>
      <c r="EV66" s="146"/>
      <c r="EW66" s="1792"/>
      <c r="EZ66" s="85"/>
      <c r="FA66" s="144"/>
      <c r="FB66" s="145"/>
      <c r="FC66" s="145"/>
      <c r="FD66" s="146"/>
      <c r="FE66" s="1792"/>
      <c r="FH66" s="85"/>
      <c r="FI66" s="144"/>
      <c r="FJ66" s="145"/>
      <c r="FK66" s="145"/>
      <c r="FL66" s="146"/>
      <c r="FM66" s="1792"/>
      <c r="FP66" s="85"/>
      <c r="FQ66" s="144"/>
      <c r="FR66" s="145"/>
      <c r="FS66" s="145"/>
      <c r="FT66" s="146"/>
      <c r="FU66" s="1792"/>
      <c r="FX66" s="85"/>
      <c r="FY66" s="144"/>
      <c r="FZ66" s="145"/>
      <c r="GA66" s="145"/>
      <c r="GB66" s="146"/>
      <c r="GC66" s="1792"/>
      <c r="GF66" s="85"/>
      <c r="GG66" s="144"/>
      <c r="GH66" s="145"/>
      <c r="GI66" s="145"/>
      <c r="GJ66" s="146"/>
      <c r="GK66" s="1792"/>
      <c r="GN66" s="85"/>
      <c r="GO66" s="144"/>
      <c r="GP66" s="145"/>
      <c r="GQ66" s="145"/>
      <c r="GR66" s="146"/>
      <c r="GS66" s="1792"/>
      <c r="GV66" s="85"/>
      <c r="GW66" s="144"/>
      <c r="GX66" s="145"/>
      <c r="GY66" s="145"/>
      <c r="GZ66" s="146"/>
      <c r="HA66" s="1792"/>
      <c r="HD66" s="85"/>
      <c r="HE66" s="144"/>
      <c r="HF66" s="145"/>
      <c r="HG66" s="145"/>
      <c r="HH66" s="146"/>
      <c r="HI66" s="1792"/>
      <c r="HL66" s="85"/>
      <c r="HM66" s="144"/>
      <c r="HN66" s="145"/>
      <c r="HO66" s="145"/>
      <c r="HP66" s="146"/>
      <c r="HQ66" s="1792"/>
      <c r="HT66" s="85"/>
      <c r="HU66" s="144"/>
      <c r="HV66" s="145"/>
      <c r="HW66" s="145"/>
      <c r="HX66" s="146"/>
      <c r="HY66" s="1792"/>
      <c r="IB66" s="85"/>
      <c r="IC66" s="144"/>
      <c r="ID66" s="145"/>
      <c r="IE66" s="145"/>
      <c r="IF66" s="146"/>
      <c r="IG66" s="1792"/>
      <c r="IJ66" s="85"/>
      <c r="IK66" s="144"/>
      <c r="IL66" s="145"/>
      <c r="IM66" s="145"/>
      <c r="IN66" s="146"/>
      <c r="IO66" s="1792"/>
      <c r="IR66" s="85"/>
      <c r="IS66" s="144"/>
      <c r="IT66" s="145"/>
      <c r="IU66" s="145"/>
      <c r="IV66" s="146"/>
      <c r="IW66" s="1792"/>
      <c r="IZ66" s="85"/>
      <c r="JA66" s="144"/>
      <c r="JB66" s="145"/>
      <c r="JC66" s="145"/>
      <c r="JD66" s="146"/>
      <c r="JE66" s="1792"/>
      <c r="JH66" s="85"/>
      <c r="JI66" s="144"/>
      <c r="JJ66" s="145"/>
      <c r="JK66" s="145"/>
      <c r="JL66" s="146"/>
      <c r="JM66" s="1792"/>
      <c r="JP66" s="85"/>
      <c r="JQ66" s="144"/>
      <c r="JR66" s="145"/>
      <c r="JS66" s="145"/>
      <c r="JT66" s="146"/>
      <c r="JU66" s="1792"/>
      <c r="JX66" s="85"/>
      <c r="JY66" s="144"/>
      <c r="JZ66" s="145"/>
      <c r="KA66" s="145"/>
      <c r="KB66" s="146"/>
      <c r="KC66" s="1792"/>
      <c r="KF66" s="85"/>
      <c r="KG66" s="144"/>
      <c r="KH66" s="145"/>
      <c r="KI66" s="145"/>
      <c r="KJ66" s="146"/>
      <c r="KK66" s="1792"/>
      <c r="KN66" s="85"/>
      <c r="KO66" s="144"/>
      <c r="KP66" s="145"/>
      <c r="KQ66" s="145"/>
      <c r="KR66" s="146"/>
      <c r="KS66" s="1792"/>
      <c r="KV66" s="85"/>
      <c r="KW66" s="144"/>
      <c r="KX66" s="145"/>
      <c r="KY66" s="145"/>
      <c r="KZ66" s="146"/>
      <c r="LA66" s="1792"/>
      <c r="LD66" s="85"/>
      <c r="LE66" s="144"/>
      <c r="LF66" s="145"/>
      <c r="LG66" s="145"/>
      <c r="LH66" s="146"/>
      <c r="LI66" s="1792"/>
      <c r="LL66" s="85"/>
      <c r="LM66" s="144"/>
      <c r="LN66" s="145"/>
      <c r="LO66" s="145"/>
      <c r="LP66" s="146"/>
      <c r="LQ66" s="1792"/>
      <c r="LT66" s="85"/>
      <c r="LU66" s="144"/>
      <c r="LV66" s="145"/>
      <c r="LW66" s="145"/>
      <c r="LX66" s="146"/>
      <c r="LY66" s="1792"/>
      <c r="MB66" s="85"/>
      <c r="MC66" s="144"/>
      <c r="MD66" s="145"/>
      <c r="ME66" s="145"/>
      <c r="MF66" s="146"/>
      <c r="MG66" s="1792"/>
      <c r="MJ66" s="85"/>
      <c r="MK66" s="144"/>
      <c r="ML66" s="145"/>
      <c r="MM66" s="145"/>
      <c r="MN66" s="146"/>
      <c r="MO66" s="1792"/>
      <c r="MR66" s="85"/>
      <c r="MS66" s="144"/>
      <c r="MT66" s="145"/>
      <c r="MU66" s="145"/>
      <c r="MV66" s="146"/>
      <c r="MW66" s="1792"/>
      <c r="MZ66" s="85"/>
      <c r="NA66" s="144"/>
      <c r="NB66" s="145"/>
      <c r="NC66" s="145"/>
      <c r="ND66" s="146"/>
      <c r="NE66" s="1792"/>
      <c r="NH66" s="85"/>
      <c r="NI66" s="144"/>
      <c r="NJ66" s="145"/>
      <c r="NK66" s="145"/>
      <c r="NL66" s="146"/>
      <c r="NM66" s="1792"/>
      <c r="NP66" s="85"/>
      <c r="NQ66" s="144"/>
      <c r="NR66" s="145"/>
      <c r="NS66" s="145"/>
      <c r="NT66" s="146"/>
      <c r="NU66" s="1792"/>
      <c r="NX66" s="85"/>
      <c r="NY66" s="144"/>
      <c r="NZ66" s="145"/>
      <c r="OA66" s="145"/>
      <c r="OB66" s="146"/>
      <c r="OC66" s="1792"/>
      <c r="OF66" s="85"/>
      <c r="OG66" s="144"/>
      <c r="OH66" s="145"/>
      <c r="OI66" s="145"/>
      <c r="OJ66" s="146"/>
      <c r="OK66" s="1792"/>
      <c r="ON66" s="85"/>
      <c r="OO66" s="144"/>
      <c r="OP66" s="145"/>
      <c r="OQ66" s="145"/>
      <c r="OR66" s="146"/>
      <c r="OS66" s="1792"/>
      <c r="OV66" s="85"/>
      <c r="OW66" s="144"/>
      <c r="OX66" s="145"/>
      <c r="OY66" s="145"/>
      <c r="OZ66" s="146"/>
      <c r="PA66" s="1792"/>
      <c r="PD66" s="85"/>
      <c r="PE66" s="144"/>
      <c r="PF66" s="145"/>
      <c r="PG66" s="145"/>
      <c r="PH66" s="146"/>
      <c r="PI66" s="1792"/>
      <c r="PL66" s="85"/>
      <c r="PM66" s="144"/>
      <c r="PN66" s="145"/>
      <c r="PO66" s="145"/>
      <c r="PP66" s="146"/>
      <c r="PQ66" s="1792"/>
      <c r="PT66" s="85"/>
      <c r="PU66" s="144"/>
      <c r="PV66" s="145"/>
      <c r="PW66" s="145"/>
      <c r="PX66" s="146"/>
      <c r="PY66" s="1792"/>
      <c r="QB66" s="85"/>
      <c r="QC66" s="144"/>
      <c r="QD66" s="145"/>
      <c r="QE66" s="145"/>
      <c r="QF66" s="146"/>
      <c r="QG66" s="1792"/>
      <c r="QJ66" s="85"/>
      <c r="QK66" s="144"/>
      <c r="QL66" s="145"/>
      <c r="QM66" s="145"/>
      <c r="QN66" s="146"/>
      <c r="QO66" s="1792"/>
      <c r="QR66" s="85"/>
      <c r="QS66" s="144"/>
      <c r="QT66" s="145"/>
      <c r="QU66" s="145"/>
      <c r="QV66" s="146"/>
      <c r="QW66" s="1792"/>
      <c r="QZ66" s="85"/>
      <c r="RA66" s="144"/>
      <c r="RB66" s="145"/>
      <c r="RC66" s="145"/>
      <c r="RD66" s="146"/>
      <c r="RE66" s="1792"/>
      <c r="RH66" s="85"/>
      <c r="RI66" s="144"/>
      <c r="RJ66" s="145"/>
      <c r="RK66" s="145"/>
      <c r="RL66" s="146"/>
      <c r="RM66" s="1792"/>
      <c r="RP66" s="85"/>
      <c r="RQ66" s="144"/>
      <c r="RR66" s="145"/>
      <c r="RS66" s="145"/>
      <c r="RT66" s="146"/>
      <c r="RU66" s="1792"/>
      <c r="RX66" s="85"/>
      <c r="RY66" s="144"/>
      <c r="RZ66" s="145"/>
      <c r="SA66" s="145"/>
      <c r="SB66" s="146"/>
      <c r="SC66" s="1792"/>
      <c r="SF66" s="85"/>
      <c r="SG66" s="144"/>
      <c r="SH66" s="145"/>
      <c r="SI66" s="145"/>
      <c r="SJ66" s="146"/>
      <c r="SK66" s="1792"/>
      <c r="SN66" s="85"/>
      <c r="SO66" s="144"/>
      <c r="SP66" s="145"/>
      <c r="SQ66" s="145"/>
      <c r="SR66" s="146"/>
      <c r="SS66" s="1792"/>
      <c r="SV66" s="85"/>
      <c r="SW66" s="144"/>
      <c r="SX66" s="145"/>
      <c r="SY66" s="145"/>
      <c r="SZ66" s="146"/>
      <c r="TA66" s="1792"/>
      <c r="TD66" s="85"/>
      <c r="TE66" s="144"/>
      <c r="TF66" s="145"/>
      <c r="TG66" s="145"/>
      <c r="TH66" s="146"/>
      <c r="TI66" s="1792"/>
      <c r="TL66" s="85"/>
      <c r="TM66" s="144"/>
      <c r="TN66" s="145"/>
      <c r="TO66" s="145"/>
      <c r="TP66" s="146"/>
      <c r="TQ66" s="1792"/>
      <c r="TT66" s="85"/>
      <c r="TU66" s="144"/>
      <c r="TV66" s="145"/>
      <c r="TW66" s="145"/>
      <c r="TX66" s="146"/>
      <c r="TY66" s="1792"/>
      <c r="UB66" s="85"/>
      <c r="UC66" s="144"/>
      <c r="UD66" s="145"/>
      <c r="UE66" s="145"/>
      <c r="UF66" s="146"/>
      <c r="UG66" s="1792"/>
      <c r="UJ66" s="85"/>
      <c r="UK66" s="144"/>
      <c r="UL66" s="145"/>
      <c r="UM66" s="145"/>
      <c r="UN66" s="146"/>
      <c r="UO66" s="1792"/>
      <c r="UR66" s="85"/>
      <c r="US66" s="144"/>
      <c r="UT66" s="145"/>
      <c r="UU66" s="145"/>
      <c r="UV66" s="146"/>
      <c r="UW66" s="1792"/>
      <c r="UZ66" s="85"/>
      <c r="VA66" s="144"/>
      <c r="VB66" s="145"/>
      <c r="VC66" s="145"/>
      <c r="VD66" s="146"/>
      <c r="VE66" s="1792"/>
      <c r="VH66" s="85"/>
      <c r="VI66" s="144"/>
      <c r="VJ66" s="145"/>
      <c r="VK66" s="145"/>
      <c r="VL66" s="146"/>
      <c r="VM66" s="1792"/>
      <c r="VP66" s="85"/>
      <c r="VQ66" s="144"/>
      <c r="VR66" s="145"/>
      <c r="VS66" s="145"/>
      <c r="VT66" s="146"/>
      <c r="VU66" s="1792"/>
      <c r="VX66" s="85"/>
      <c r="VY66" s="144"/>
      <c r="VZ66" s="145"/>
      <c r="WA66" s="145"/>
      <c r="WB66" s="146"/>
      <c r="WC66" s="1792"/>
      <c r="WF66" s="85"/>
      <c r="WG66" s="144"/>
      <c r="WH66" s="145"/>
      <c r="WI66" s="145"/>
      <c r="WJ66" s="146"/>
      <c r="WK66" s="1792"/>
      <c r="WN66" s="85"/>
      <c r="WO66" s="144"/>
      <c r="WP66" s="145"/>
      <c r="WQ66" s="145"/>
      <c r="WR66" s="146"/>
      <c r="WS66" s="1792"/>
      <c r="WV66" s="85"/>
      <c r="WW66" s="144"/>
      <c r="WX66" s="145"/>
      <c r="WY66" s="145"/>
      <c r="WZ66" s="146"/>
      <c r="XA66" s="1792"/>
      <c r="XD66" s="85"/>
      <c r="XE66" s="144"/>
      <c r="XF66" s="145"/>
      <c r="XG66" s="145"/>
      <c r="XH66" s="146"/>
      <c r="XI66" s="1792"/>
      <c r="XL66" s="85"/>
      <c r="XM66" s="144"/>
      <c r="XN66" s="145"/>
      <c r="XO66" s="145"/>
      <c r="XP66" s="146"/>
      <c r="XQ66" s="1792"/>
      <c r="XT66" s="85"/>
      <c r="XU66" s="144"/>
      <c r="XV66" s="145"/>
      <c r="XW66" s="145"/>
      <c r="XX66" s="146"/>
      <c r="XY66" s="1792"/>
      <c r="YB66" s="85"/>
      <c r="YC66" s="144"/>
      <c r="YD66" s="145"/>
      <c r="YE66" s="145"/>
      <c r="YF66" s="146"/>
      <c r="YG66" s="1792"/>
      <c r="YJ66" s="85"/>
      <c r="YK66" s="144"/>
      <c r="YL66" s="145"/>
      <c r="YM66" s="145"/>
      <c r="YN66" s="146"/>
      <c r="YO66" s="1792"/>
      <c r="YR66" s="85"/>
      <c r="YS66" s="144"/>
      <c r="YT66" s="145"/>
      <c r="YU66" s="145"/>
      <c r="YV66" s="146"/>
      <c r="YW66" s="1792"/>
      <c r="YZ66" s="85"/>
      <c r="ZA66" s="144"/>
      <c r="ZB66" s="145"/>
      <c r="ZC66" s="145"/>
      <c r="ZD66" s="146"/>
      <c r="ZE66" s="1792"/>
      <c r="ZH66" s="85"/>
      <c r="ZI66" s="144"/>
      <c r="ZJ66" s="145"/>
      <c r="ZK66" s="145"/>
      <c r="ZL66" s="146"/>
      <c r="ZM66" s="1792"/>
      <c r="ZP66" s="85"/>
      <c r="ZQ66" s="144"/>
      <c r="ZR66" s="145"/>
      <c r="ZS66" s="145"/>
      <c r="ZT66" s="146"/>
      <c r="ZU66" s="1792"/>
      <c r="ZX66" s="85"/>
      <c r="ZY66" s="144"/>
      <c r="ZZ66" s="145"/>
      <c r="AAA66" s="145"/>
      <c r="AAB66" s="146"/>
      <c r="AAC66" s="1792"/>
      <c r="AAF66" s="85"/>
      <c r="AAG66" s="144"/>
      <c r="AAH66" s="145"/>
      <c r="AAI66" s="145"/>
      <c r="AAJ66" s="146"/>
      <c r="AAK66" s="1792"/>
      <c r="AAN66" s="85"/>
      <c r="AAO66" s="144"/>
      <c r="AAP66" s="145"/>
      <c r="AAQ66" s="2057"/>
      <c r="AAR66" s="1694"/>
      <c r="AAS66" s="1790"/>
      <c r="AAT66" s="1696"/>
      <c r="AAU66" s="1696"/>
      <c r="AAV66" s="1695"/>
      <c r="AAW66" s="1549"/>
      <c r="AAX66" s="1550"/>
      <c r="AAY66" s="1550"/>
      <c r="AAZ66" s="1694"/>
      <c r="ABA66" s="1790"/>
      <c r="ABB66" s="1696"/>
      <c r="ABC66" s="1696"/>
      <c r="ABD66" s="1695"/>
      <c r="ABE66" s="1549"/>
      <c r="ABF66" s="1550"/>
      <c r="ABG66" s="1550"/>
      <c r="ABH66" s="1694"/>
      <c r="ABI66" s="1790"/>
      <c r="ABJ66" s="1696"/>
      <c r="ABK66" s="1696"/>
      <c r="ABL66" s="1695"/>
      <c r="ABM66" s="1549"/>
      <c r="ABN66" s="1550"/>
      <c r="ABO66" s="1550"/>
      <c r="ABP66" s="1694"/>
      <c r="ABQ66" s="1790"/>
      <c r="ABR66" s="1696"/>
      <c r="ABS66" s="1696"/>
      <c r="ABT66" s="1695"/>
      <c r="ABU66" s="1549"/>
      <c r="ABV66" s="1550"/>
      <c r="ABW66" s="1550"/>
      <c r="ABX66" s="1694"/>
      <c r="ABY66" s="1790"/>
      <c r="ABZ66" s="1696"/>
      <c r="ACA66" s="1696"/>
      <c r="ACB66" s="1695"/>
      <c r="ACC66" s="1549"/>
      <c r="ACD66" s="1550"/>
      <c r="ACE66" s="1550"/>
      <c r="ACF66" s="1694"/>
      <c r="ACG66" s="1790"/>
      <c r="ACH66" s="1696"/>
      <c r="ACI66" s="1696"/>
      <c r="ACJ66" s="1695"/>
      <c r="ACK66" s="1549"/>
      <c r="ACL66" s="1550"/>
      <c r="ACM66" s="1550"/>
      <c r="ACN66" s="1694"/>
      <c r="ACO66" s="1790"/>
      <c r="ACP66" s="1696"/>
      <c r="ACQ66" s="1696"/>
      <c r="ACR66" s="1695"/>
      <c r="ACS66" s="1549"/>
      <c r="ACT66" s="1550"/>
      <c r="ACU66" s="1550"/>
      <c r="ACV66" s="1694"/>
      <c r="ACW66" s="1790"/>
      <c r="ACX66" s="1696"/>
      <c r="ACY66" s="1696"/>
      <c r="ACZ66" s="1695"/>
      <c r="ADA66" s="1549"/>
      <c r="ADB66" s="1550"/>
      <c r="ADC66" s="1550"/>
      <c r="ADD66" s="1694"/>
      <c r="ADE66" s="1790"/>
      <c r="ADF66" s="1696"/>
      <c r="ADG66" s="1696"/>
      <c r="ADH66" s="1695"/>
      <c r="ADI66" s="1549"/>
      <c r="ADJ66" s="1550"/>
      <c r="ADK66" s="1550"/>
      <c r="ADL66" s="1694"/>
      <c r="ADM66" s="1790"/>
      <c r="ADN66" s="1696"/>
      <c r="ADO66" s="1696"/>
      <c r="ADP66" s="1695"/>
      <c r="ADQ66" s="1549"/>
      <c r="ADR66" s="1550"/>
      <c r="ADS66" s="1550"/>
      <c r="ADT66" s="1694"/>
      <c r="ADU66" s="1790"/>
      <c r="ADV66" s="1696"/>
      <c r="ADW66" s="1696"/>
      <c r="ADX66" s="1695"/>
      <c r="ADY66" s="1549"/>
      <c r="ADZ66" s="1550"/>
      <c r="AEA66" s="1550"/>
      <c r="AEB66" s="1694"/>
      <c r="AEC66" s="1790"/>
      <c r="AED66" s="1696"/>
      <c r="AEE66" s="1696"/>
      <c r="AEF66" s="1695"/>
      <c r="AEG66" s="1549"/>
      <c r="AEH66" s="1550"/>
      <c r="AEI66" s="1550"/>
      <c r="AEJ66" s="1694"/>
      <c r="AEK66" s="1790"/>
      <c r="AEL66" s="1696"/>
      <c r="AEM66" s="1696"/>
      <c r="AEN66" s="1695"/>
      <c r="AEO66" s="1549"/>
      <c r="AEP66" s="1550"/>
      <c r="AEQ66" s="1550"/>
      <c r="AER66" s="1694"/>
      <c r="AES66" s="1790"/>
      <c r="AET66" s="1696"/>
      <c r="AEU66" s="1696"/>
      <c r="AEV66" s="1695"/>
      <c r="AEW66" s="1549"/>
      <c r="AEX66" s="1550"/>
      <c r="AEY66" s="1550"/>
      <c r="AEZ66" s="1694"/>
      <c r="AFA66" s="1790"/>
      <c r="AFB66" s="1696"/>
      <c r="AFC66" s="1696"/>
      <c r="AFD66" s="1695"/>
      <c r="AFE66" s="1549"/>
      <c r="AFF66" s="1550"/>
      <c r="AFG66" s="1550"/>
      <c r="AFH66" s="1694"/>
      <c r="AFI66" s="1790"/>
      <c r="AFJ66" s="1696"/>
      <c r="AFK66" s="1696"/>
      <c r="AFL66" s="1695"/>
      <c r="AFM66" s="1549"/>
      <c r="AFN66" s="1550"/>
      <c r="AFO66" s="1550"/>
      <c r="AFP66" s="1694"/>
      <c r="AFQ66" s="1790"/>
      <c r="AFR66" s="1696"/>
      <c r="AFS66" s="1696"/>
      <c r="AFT66" s="1695"/>
      <c r="AFU66" s="1549"/>
      <c r="AFV66" s="1550"/>
      <c r="AFW66" s="1550"/>
      <c r="AFX66" s="1694"/>
      <c r="AFY66" s="1790"/>
      <c r="AFZ66" s="1696"/>
      <c r="AGA66" s="1696"/>
      <c r="AGB66" s="1695"/>
      <c r="AGC66" s="1549"/>
      <c r="AGD66" s="1550"/>
      <c r="AGE66" s="1550"/>
      <c r="AGF66" s="1694"/>
      <c r="AGG66" s="1790"/>
      <c r="AGH66" s="1696"/>
      <c r="AGI66" s="1696"/>
      <c r="AGJ66" s="1695"/>
      <c r="AGK66" s="1549"/>
      <c r="AGL66" s="1550"/>
      <c r="AGM66" s="1550"/>
      <c r="AGN66" s="1694"/>
      <c r="AGO66" s="1790"/>
      <c r="AGP66" s="1696"/>
      <c r="AGQ66" s="1696"/>
      <c r="AGR66" s="1695"/>
      <c r="AGS66" s="1549"/>
      <c r="AGT66" s="1550"/>
      <c r="AGU66" s="1550"/>
      <c r="AGV66" s="1694"/>
      <c r="AGW66" s="1790"/>
      <c r="AGX66" s="1696"/>
      <c r="AGY66" s="1696"/>
      <c r="AGZ66" s="1695"/>
      <c r="AHA66" s="1549"/>
      <c r="AHB66" s="1550"/>
      <c r="AHC66" s="1550"/>
      <c r="AHD66" s="1694"/>
      <c r="AHE66" s="1790"/>
      <c r="AHF66" s="1696"/>
      <c r="AHG66" s="1696"/>
      <c r="AHH66" s="1695"/>
      <c r="AHI66" s="1549"/>
      <c r="AHJ66" s="1550"/>
      <c r="AHK66" s="1550"/>
      <c r="AHL66" s="1694"/>
      <c r="AHM66" s="1790"/>
      <c r="AHN66" s="1696"/>
      <c r="AHO66" s="1696"/>
      <c r="AHP66" s="1695"/>
      <c r="AHQ66" s="1549"/>
      <c r="AHR66" s="1550"/>
      <c r="AHS66" s="1550"/>
      <c r="AHT66" s="1694"/>
      <c r="AHU66" s="1790"/>
      <c r="AHV66" s="1696"/>
      <c r="AHW66" s="1696"/>
      <c r="AHX66" s="1695"/>
      <c r="AHY66" s="1549"/>
      <c r="AHZ66" s="1550"/>
      <c r="AIA66" s="1550"/>
      <c r="AIB66" s="1694"/>
      <c r="AIC66" s="1790"/>
      <c r="AID66" s="1696"/>
      <c r="AIE66" s="1696"/>
      <c r="AIF66" s="1695"/>
      <c r="AIG66" s="1549"/>
      <c r="AIH66" s="1550"/>
      <c r="AII66" s="1550"/>
      <c r="AIJ66" s="1694"/>
      <c r="AIK66" s="1790"/>
      <c r="AIL66" s="1696"/>
      <c r="AIM66" s="1696"/>
      <c r="AIN66" s="1695"/>
      <c r="AIO66" s="1549"/>
      <c r="AIP66" s="1550"/>
      <c r="AIQ66" s="1550"/>
      <c r="AIR66" s="1694"/>
      <c r="AIS66" s="1790"/>
      <c r="AIT66" s="1696"/>
      <c r="AIU66" s="1696"/>
      <c r="AIV66" s="1695"/>
      <c r="AIW66" s="1549"/>
      <c r="AIX66" s="1550"/>
      <c r="AIY66" s="1550"/>
      <c r="AIZ66" s="1694"/>
      <c r="AJA66" s="1790"/>
      <c r="AJB66" s="1696"/>
      <c r="AJC66" s="1696"/>
      <c r="AJD66" s="1695"/>
      <c r="AJE66" s="1549"/>
      <c r="AJF66" s="1550"/>
      <c r="AJG66" s="1550"/>
      <c r="AJH66" s="1694"/>
      <c r="AJI66" s="1790"/>
      <c r="AJJ66" s="1696"/>
      <c r="AJK66" s="1696"/>
      <c r="AJL66" s="1695"/>
      <c r="AJM66" s="1549"/>
      <c r="AJN66" s="1550"/>
      <c r="AJO66" s="1550"/>
      <c r="AJP66" s="1694"/>
      <c r="AJQ66" s="1790"/>
      <c r="AJR66" s="1696"/>
      <c r="AJS66" s="1696"/>
      <c r="AJT66" s="1695"/>
      <c r="AJU66" s="1549"/>
      <c r="AJV66" s="1550"/>
      <c r="AJW66" s="1550"/>
      <c r="AJX66" s="1694"/>
      <c r="AJY66" s="1790"/>
      <c r="AJZ66" s="1696"/>
      <c r="AKA66" s="1696"/>
      <c r="AKB66" s="1695"/>
      <c r="AKC66" s="1549"/>
      <c r="AKD66" s="1550"/>
      <c r="AKE66" s="1550"/>
      <c r="AKF66" s="1694"/>
      <c r="AKG66" s="1790"/>
      <c r="AKH66" s="1696"/>
      <c r="AKI66" s="1696"/>
      <c r="AKJ66" s="1695"/>
      <c r="AKK66" s="1549"/>
      <c r="AKL66" s="1550"/>
      <c r="AKM66" s="1550"/>
      <c r="AKN66" s="1694"/>
      <c r="AKO66" s="1790"/>
      <c r="AKP66" s="1696"/>
      <c r="AKQ66" s="1696"/>
      <c r="AKR66" s="1695"/>
      <c r="AKS66" s="1549"/>
      <c r="AKT66" s="1550"/>
      <c r="AKU66" s="1550"/>
      <c r="AKV66" s="1694"/>
      <c r="AKW66" s="1790"/>
      <c r="AKX66" s="1696"/>
      <c r="AKY66" s="1696"/>
      <c r="AKZ66" s="1695"/>
      <c r="ALA66" s="1549"/>
      <c r="ALB66" s="1550"/>
      <c r="ALC66" s="1550"/>
      <c r="ALD66" s="1694"/>
      <c r="ALE66" s="1790"/>
      <c r="ALF66" s="1696"/>
      <c r="ALG66" s="1696"/>
      <c r="ALH66" s="1695"/>
      <c r="ALI66" s="1549"/>
      <c r="ALJ66" s="1550"/>
      <c r="ALK66" s="1550"/>
      <c r="ALL66" s="1694"/>
      <c r="ALM66" s="1790"/>
      <c r="ALN66" s="1696"/>
      <c r="ALO66" s="1696"/>
      <c r="ALP66" s="1695"/>
      <c r="ALQ66" s="1549"/>
      <c r="ALR66" s="1550"/>
      <c r="ALS66" s="1550"/>
      <c r="ALT66" s="1694"/>
      <c r="ALU66" s="1790"/>
      <c r="ALV66" s="1696"/>
      <c r="ALW66" s="1696"/>
      <c r="ALX66" s="1695"/>
      <c r="ALY66" s="1549"/>
      <c r="ALZ66" s="1550"/>
      <c r="AMA66" s="1550"/>
      <c r="AMB66" s="1694"/>
      <c r="AMC66" s="1790"/>
      <c r="AMD66" s="1696"/>
      <c r="AME66" s="1696"/>
      <c r="AMF66" s="1695"/>
      <c r="AMG66" s="1549"/>
      <c r="AMH66" s="1550"/>
      <c r="AMI66" s="1550"/>
      <c r="AMJ66" s="1703"/>
    </row>
    <row r="67" spans="1:1024" s="72" customFormat="1" ht="15" customHeight="1">
      <c r="A67" s="1650">
        <v>7530000003</v>
      </c>
      <c r="B67" s="1793"/>
      <c r="C67" s="1650" t="s">
        <v>4033</v>
      </c>
      <c r="D67" s="1650" t="s">
        <v>4030</v>
      </c>
      <c r="E67" s="1650">
        <v>4</v>
      </c>
      <c r="F67" s="1549">
        <v>49.55</v>
      </c>
      <c r="G67" s="1536">
        <f>F67*$I$2</f>
        <v>0</v>
      </c>
      <c r="H67" s="1536">
        <f>G67-G67*($I$1)</f>
        <v>0</v>
      </c>
      <c r="I67"/>
      <c r="L67" s="85"/>
      <c r="M67" s="85"/>
      <c r="N67" s="144"/>
      <c r="O67" s="145"/>
      <c r="P67" s="145"/>
      <c r="Q67" s="146"/>
      <c r="T67" s="85"/>
      <c r="U67" s="144"/>
      <c r="V67" s="145"/>
      <c r="W67" s="145"/>
      <c r="X67" s="146"/>
      <c r="Y67" s="1792"/>
      <c r="AB67" s="85"/>
      <c r="AC67" s="144"/>
      <c r="AD67" s="145"/>
      <c r="AE67" s="145"/>
      <c r="AF67" s="146"/>
      <c r="AG67" s="1792"/>
      <c r="AJ67" s="85"/>
      <c r="AK67" s="144"/>
      <c r="AL67" s="145"/>
      <c r="AM67" s="145"/>
      <c r="AN67" s="146"/>
      <c r="AO67" s="1792"/>
      <c r="AR67" s="85"/>
      <c r="AS67" s="144"/>
      <c r="AT67" s="145"/>
      <c r="AU67" s="145"/>
      <c r="AV67" s="146"/>
      <c r="AW67" s="1792"/>
      <c r="AZ67" s="85"/>
      <c r="BA67" s="144"/>
      <c r="BB67" s="145"/>
      <c r="BC67" s="145"/>
      <c r="BD67" s="146"/>
      <c r="BE67" s="1792"/>
      <c r="BH67" s="85"/>
      <c r="BI67" s="144"/>
      <c r="BJ67" s="145"/>
      <c r="BK67" s="145"/>
      <c r="BL67" s="146"/>
      <c r="BM67" s="1792"/>
      <c r="BP67" s="85"/>
      <c r="BQ67" s="144"/>
      <c r="BR67" s="145"/>
      <c r="BS67" s="145"/>
      <c r="BT67" s="146"/>
      <c r="BU67" s="1792"/>
      <c r="BX67" s="85"/>
      <c r="BY67" s="144"/>
      <c r="BZ67" s="145"/>
      <c r="CA67" s="145"/>
      <c r="CB67" s="146"/>
      <c r="CC67" s="1792"/>
      <c r="CF67" s="85"/>
      <c r="CG67" s="144"/>
      <c r="CH67" s="145"/>
      <c r="CI67" s="145"/>
      <c r="CJ67" s="146"/>
      <c r="CK67" s="1792"/>
      <c r="CN67" s="85"/>
      <c r="CO67" s="144"/>
      <c r="CP67" s="145"/>
      <c r="CQ67" s="145"/>
      <c r="CR67" s="146"/>
      <c r="CS67" s="1792"/>
      <c r="CV67" s="85"/>
      <c r="CW67" s="144"/>
      <c r="CX67" s="145"/>
      <c r="CY67" s="145"/>
      <c r="CZ67" s="146"/>
      <c r="DA67" s="1792"/>
      <c r="DD67" s="85"/>
      <c r="DE67" s="144"/>
      <c r="DF67" s="145"/>
      <c r="DG67" s="145"/>
      <c r="DH67" s="146"/>
      <c r="DI67" s="1792"/>
      <c r="DL67" s="85"/>
      <c r="DM67" s="144"/>
      <c r="DN67" s="145"/>
      <c r="DO67" s="145"/>
      <c r="DP67" s="146"/>
      <c r="DQ67" s="1792"/>
      <c r="DT67" s="85"/>
      <c r="DU67" s="144"/>
      <c r="DV67" s="145"/>
      <c r="DW67" s="145"/>
      <c r="DX67" s="146"/>
      <c r="DY67" s="1792"/>
      <c r="EB67" s="85"/>
      <c r="EC67" s="144"/>
      <c r="ED67" s="145"/>
      <c r="EE67" s="145"/>
      <c r="EF67" s="146"/>
      <c r="EG67" s="1792"/>
      <c r="EJ67" s="85"/>
      <c r="EK67" s="144"/>
      <c r="EL67" s="145"/>
      <c r="EM67" s="145"/>
      <c r="EN67" s="146"/>
      <c r="EO67" s="1792"/>
      <c r="ER67" s="85"/>
      <c r="ES67" s="144"/>
      <c r="ET67" s="145"/>
      <c r="EU67" s="145"/>
      <c r="EV67" s="146"/>
      <c r="EW67" s="1792"/>
      <c r="EZ67" s="85"/>
      <c r="FA67" s="144"/>
      <c r="FB67" s="145"/>
      <c r="FC67" s="145"/>
      <c r="FD67" s="146"/>
      <c r="FE67" s="1792"/>
      <c r="FH67" s="85"/>
      <c r="FI67" s="144"/>
      <c r="FJ67" s="145"/>
      <c r="FK67" s="145"/>
      <c r="FL67" s="146"/>
      <c r="FM67" s="1792"/>
      <c r="FP67" s="85"/>
      <c r="FQ67" s="144"/>
      <c r="FR67" s="145"/>
      <c r="FS67" s="145"/>
      <c r="FT67" s="146"/>
      <c r="FU67" s="1792"/>
      <c r="FX67" s="85"/>
      <c r="FY67" s="144"/>
      <c r="FZ67" s="145"/>
      <c r="GA67" s="145"/>
      <c r="GB67" s="146"/>
      <c r="GC67" s="1792"/>
      <c r="GF67" s="85"/>
      <c r="GG67" s="144"/>
      <c r="GH67" s="145"/>
      <c r="GI67" s="145"/>
      <c r="GJ67" s="146"/>
      <c r="GK67" s="1792"/>
      <c r="GN67" s="85"/>
      <c r="GO67" s="144"/>
      <c r="GP67" s="145"/>
      <c r="GQ67" s="145"/>
      <c r="GR67" s="146"/>
      <c r="GS67" s="1792"/>
      <c r="GV67" s="85"/>
      <c r="GW67" s="144"/>
      <c r="GX67" s="145"/>
      <c r="GY67" s="145"/>
      <c r="GZ67" s="146"/>
      <c r="HA67" s="1792"/>
      <c r="HD67" s="85"/>
      <c r="HE67" s="144"/>
      <c r="HF67" s="145"/>
      <c r="HG67" s="145"/>
      <c r="HH67" s="146"/>
      <c r="HI67" s="1792"/>
      <c r="HL67" s="85"/>
      <c r="HM67" s="144"/>
      <c r="HN67" s="145"/>
      <c r="HO67" s="145"/>
      <c r="HP67" s="146"/>
      <c r="HQ67" s="1792"/>
      <c r="HT67" s="85"/>
      <c r="HU67" s="144"/>
      <c r="HV67" s="145"/>
      <c r="HW67" s="145"/>
      <c r="HX67" s="146"/>
      <c r="HY67" s="1792"/>
      <c r="IB67" s="85"/>
      <c r="IC67" s="144"/>
      <c r="ID67" s="145"/>
      <c r="IE67" s="145"/>
      <c r="IF67" s="146"/>
      <c r="IG67" s="1792"/>
      <c r="IJ67" s="85"/>
      <c r="IK67" s="144"/>
      <c r="IL67" s="145"/>
      <c r="IM67" s="145"/>
      <c r="IN67" s="146"/>
      <c r="IO67" s="1792"/>
      <c r="IR67" s="85"/>
      <c r="IS67" s="144"/>
      <c r="IT67" s="145"/>
      <c r="IU67" s="145"/>
      <c r="IV67" s="146"/>
      <c r="IW67" s="1792"/>
      <c r="IZ67" s="85"/>
      <c r="JA67" s="144"/>
      <c r="JB67" s="145"/>
      <c r="JC67" s="145"/>
      <c r="JD67" s="146"/>
      <c r="JE67" s="1792"/>
      <c r="JH67" s="85"/>
      <c r="JI67" s="144"/>
      <c r="JJ67" s="145"/>
      <c r="JK67" s="145"/>
      <c r="JL67" s="146"/>
      <c r="JM67" s="1792"/>
      <c r="JP67" s="85"/>
      <c r="JQ67" s="144"/>
      <c r="JR67" s="145"/>
      <c r="JS67" s="145"/>
      <c r="JT67" s="146"/>
      <c r="JU67" s="1792"/>
      <c r="JX67" s="85"/>
      <c r="JY67" s="144"/>
      <c r="JZ67" s="145"/>
      <c r="KA67" s="145"/>
      <c r="KB67" s="146"/>
      <c r="KC67" s="1792"/>
      <c r="KF67" s="85"/>
      <c r="KG67" s="144"/>
      <c r="KH67" s="145"/>
      <c r="KI67" s="145"/>
      <c r="KJ67" s="146"/>
      <c r="KK67" s="1792"/>
      <c r="KN67" s="85"/>
      <c r="KO67" s="144"/>
      <c r="KP67" s="145"/>
      <c r="KQ67" s="145"/>
      <c r="KR67" s="146"/>
      <c r="KS67" s="1792"/>
      <c r="KV67" s="85"/>
      <c r="KW67" s="144"/>
      <c r="KX67" s="145"/>
      <c r="KY67" s="145"/>
      <c r="KZ67" s="146"/>
      <c r="LA67" s="1792"/>
      <c r="LD67" s="85"/>
      <c r="LE67" s="144"/>
      <c r="LF67" s="145"/>
      <c r="LG67" s="145"/>
      <c r="LH67" s="146"/>
      <c r="LI67" s="1792"/>
      <c r="LL67" s="85"/>
      <c r="LM67" s="144"/>
      <c r="LN67" s="145"/>
      <c r="LO67" s="145"/>
      <c r="LP67" s="146"/>
      <c r="LQ67" s="1792"/>
      <c r="LT67" s="85"/>
      <c r="LU67" s="144"/>
      <c r="LV67" s="145"/>
      <c r="LW67" s="145"/>
      <c r="LX67" s="146"/>
      <c r="LY67" s="1792"/>
      <c r="MB67" s="85"/>
      <c r="MC67" s="144"/>
      <c r="MD67" s="145"/>
      <c r="ME67" s="145"/>
      <c r="MF67" s="146"/>
      <c r="MG67" s="1792"/>
      <c r="MJ67" s="85"/>
      <c r="MK67" s="144"/>
      <c r="ML67" s="145"/>
      <c r="MM67" s="145"/>
      <c r="MN67" s="146"/>
      <c r="MO67" s="1792"/>
      <c r="MR67" s="85"/>
      <c r="MS67" s="144"/>
      <c r="MT67" s="145"/>
      <c r="MU67" s="145"/>
      <c r="MV67" s="146"/>
      <c r="MW67" s="1792"/>
      <c r="MZ67" s="85"/>
      <c r="NA67" s="144"/>
      <c r="NB67" s="145"/>
      <c r="NC67" s="145"/>
      <c r="ND67" s="146"/>
      <c r="NE67" s="1792"/>
      <c r="NH67" s="85"/>
      <c r="NI67" s="144"/>
      <c r="NJ67" s="145"/>
      <c r="NK67" s="145"/>
      <c r="NL67" s="146"/>
      <c r="NM67" s="1792"/>
      <c r="NP67" s="85"/>
      <c r="NQ67" s="144"/>
      <c r="NR67" s="145"/>
      <c r="NS67" s="145"/>
      <c r="NT67" s="146"/>
      <c r="NU67" s="1792"/>
      <c r="NX67" s="85"/>
      <c r="NY67" s="144"/>
      <c r="NZ67" s="145"/>
      <c r="OA67" s="145"/>
      <c r="OB67" s="146"/>
      <c r="OC67" s="1792"/>
      <c r="OF67" s="85"/>
      <c r="OG67" s="144"/>
      <c r="OH67" s="145"/>
      <c r="OI67" s="145"/>
      <c r="OJ67" s="146"/>
      <c r="OK67" s="1792"/>
      <c r="ON67" s="85"/>
      <c r="OO67" s="144"/>
      <c r="OP67" s="145"/>
      <c r="OQ67" s="145"/>
      <c r="OR67" s="146"/>
      <c r="OS67" s="1792"/>
      <c r="OV67" s="85"/>
      <c r="OW67" s="144"/>
      <c r="OX67" s="145"/>
      <c r="OY67" s="145"/>
      <c r="OZ67" s="146"/>
      <c r="PA67" s="1792"/>
      <c r="PD67" s="85"/>
      <c r="PE67" s="144"/>
      <c r="PF67" s="145"/>
      <c r="PG67" s="145"/>
      <c r="PH67" s="146"/>
      <c r="PI67" s="1792"/>
      <c r="PL67" s="85"/>
      <c r="PM67" s="144"/>
      <c r="PN67" s="145"/>
      <c r="PO67" s="145"/>
      <c r="PP67" s="146"/>
      <c r="PQ67" s="1792"/>
      <c r="PT67" s="85"/>
      <c r="PU67" s="144"/>
      <c r="PV67" s="145"/>
      <c r="PW67" s="145"/>
      <c r="PX67" s="146"/>
      <c r="PY67" s="1792"/>
      <c r="QB67" s="85"/>
      <c r="QC67" s="144"/>
      <c r="QD67" s="145"/>
      <c r="QE67" s="145"/>
      <c r="QF67" s="146"/>
      <c r="QG67" s="1792"/>
      <c r="QJ67" s="85"/>
      <c r="QK67" s="144"/>
      <c r="QL67" s="145"/>
      <c r="QM67" s="145"/>
      <c r="QN67" s="146"/>
      <c r="QO67" s="1792"/>
      <c r="QR67" s="85"/>
      <c r="QS67" s="144"/>
      <c r="QT67" s="145"/>
      <c r="QU67" s="145"/>
      <c r="QV67" s="146"/>
      <c r="QW67" s="1792"/>
      <c r="QZ67" s="85"/>
      <c r="RA67" s="144"/>
      <c r="RB67" s="145"/>
      <c r="RC67" s="145"/>
      <c r="RD67" s="146"/>
      <c r="RE67" s="1792"/>
      <c r="RH67" s="85"/>
      <c r="RI67" s="144"/>
      <c r="RJ67" s="145"/>
      <c r="RK67" s="145"/>
      <c r="RL67" s="146"/>
      <c r="RM67" s="1792"/>
      <c r="RP67" s="85"/>
      <c r="RQ67" s="144"/>
      <c r="RR67" s="145"/>
      <c r="RS67" s="145"/>
      <c r="RT67" s="146"/>
      <c r="RU67" s="1792"/>
      <c r="RX67" s="85"/>
      <c r="RY67" s="144"/>
      <c r="RZ67" s="145"/>
      <c r="SA67" s="145"/>
      <c r="SB67" s="146"/>
      <c r="SC67" s="1792"/>
      <c r="SF67" s="85"/>
      <c r="SG67" s="144"/>
      <c r="SH67" s="145"/>
      <c r="SI67" s="145"/>
      <c r="SJ67" s="146"/>
      <c r="SK67" s="1792"/>
      <c r="SN67" s="85"/>
      <c r="SO67" s="144"/>
      <c r="SP67" s="145"/>
      <c r="SQ67" s="145"/>
      <c r="SR67" s="146"/>
      <c r="SS67" s="1792"/>
      <c r="SV67" s="85"/>
      <c r="SW67" s="144"/>
      <c r="SX67" s="145"/>
      <c r="SY67" s="145"/>
      <c r="SZ67" s="146"/>
      <c r="TA67" s="1792"/>
      <c r="TD67" s="85"/>
      <c r="TE67" s="144"/>
      <c r="TF67" s="145"/>
      <c r="TG67" s="145"/>
      <c r="TH67" s="146"/>
      <c r="TI67" s="1792"/>
      <c r="TL67" s="85"/>
      <c r="TM67" s="144"/>
      <c r="TN67" s="145"/>
      <c r="TO67" s="145"/>
      <c r="TP67" s="146"/>
      <c r="TQ67" s="1792"/>
      <c r="TT67" s="85"/>
      <c r="TU67" s="144"/>
      <c r="TV67" s="145"/>
      <c r="TW67" s="145"/>
      <c r="TX67" s="146"/>
      <c r="TY67" s="1792"/>
      <c r="UB67" s="85"/>
      <c r="UC67" s="144"/>
      <c r="UD67" s="145"/>
      <c r="UE67" s="145"/>
      <c r="UF67" s="146"/>
      <c r="UG67" s="1792"/>
      <c r="UJ67" s="85"/>
      <c r="UK67" s="144"/>
      <c r="UL67" s="145"/>
      <c r="UM67" s="145"/>
      <c r="UN67" s="146"/>
      <c r="UO67" s="1792"/>
      <c r="UR67" s="85"/>
      <c r="US67" s="144"/>
      <c r="UT67" s="145"/>
      <c r="UU67" s="145"/>
      <c r="UV67" s="146"/>
      <c r="UW67" s="1792"/>
      <c r="UZ67" s="85"/>
      <c r="VA67" s="144"/>
      <c r="VB67" s="145"/>
      <c r="VC67" s="145"/>
      <c r="VD67" s="146"/>
      <c r="VE67" s="1792"/>
      <c r="VH67" s="85"/>
      <c r="VI67" s="144"/>
      <c r="VJ67" s="145"/>
      <c r="VK67" s="145"/>
      <c r="VL67" s="146"/>
      <c r="VM67" s="1792"/>
      <c r="VP67" s="85"/>
      <c r="VQ67" s="144"/>
      <c r="VR67" s="145"/>
      <c r="VS67" s="145"/>
      <c r="VT67" s="146"/>
      <c r="VU67" s="1792"/>
      <c r="VX67" s="85"/>
      <c r="VY67" s="144"/>
      <c r="VZ67" s="145"/>
      <c r="WA67" s="145"/>
      <c r="WB67" s="146"/>
      <c r="WC67" s="1792"/>
      <c r="WF67" s="85"/>
      <c r="WG67" s="144"/>
      <c r="WH67" s="145"/>
      <c r="WI67" s="145"/>
      <c r="WJ67" s="146"/>
      <c r="WK67" s="1792"/>
      <c r="WN67" s="85"/>
      <c r="WO67" s="144"/>
      <c r="WP67" s="145"/>
      <c r="WQ67" s="145"/>
      <c r="WR67" s="146"/>
      <c r="WS67" s="1792"/>
      <c r="WV67" s="85"/>
      <c r="WW67" s="144"/>
      <c r="WX67" s="145"/>
      <c r="WY67" s="145"/>
      <c r="WZ67" s="146"/>
      <c r="XA67" s="1792"/>
      <c r="XD67" s="85"/>
      <c r="XE67" s="144"/>
      <c r="XF67" s="145"/>
      <c r="XG67" s="145"/>
      <c r="XH67" s="146"/>
      <c r="XI67" s="1792"/>
      <c r="XL67" s="85"/>
      <c r="XM67" s="144"/>
      <c r="XN67" s="145"/>
      <c r="XO67" s="145"/>
      <c r="XP67" s="146"/>
      <c r="XQ67" s="1792"/>
      <c r="XT67" s="85"/>
      <c r="XU67" s="144"/>
      <c r="XV67" s="145"/>
      <c r="XW67" s="145"/>
      <c r="XX67" s="146"/>
      <c r="XY67" s="1792"/>
      <c r="YB67" s="85"/>
      <c r="YC67" s="144"/>
      <c r="YD67" s="145"/>
      <c r="YE67" s="145"/>
      <c r="YF67" s="146"/>
      <c r="YG67" s="1792"/>
      <c r="YJ67" s="85"/>
      <c r="YK67" s="144"/>
      <c r="YL67" s="145"/>
      <c r="YM67" s="145"/>
      <c r="YN67" s="146"/>
      <c r="YO67" s="1792"/>
      <c r="YR67" s="85"/>
      <c r="YS67" s="144"/>
      <c r="YT67" s="145"/>
      <c r="YU67" s="145"/>
      <c r="YV67" s="146"/>
      <c r="YW67" s="1792"/>
      <c r="YZ67" s="85"/>
      <c r="ZA67" s="144"/>
      <c r="ZB67" s="145"/>
      <c r="ZC67" s="145"/>
      <c r="ZD67" s="146"/>
      <c r="ZE67" s="1792"/>
      <c r="ZH67" s="85"/>
      <c r="ZI67" s="144"/>
      <c r="ZJ67" s="145"/>
      <c r="ZK67" s="145"/>
      <c r="ZL67" s="146"/>
      <c r="ZM67" s="1792"/>
      <c r="ZP67" s="85"/>
      <c r="ZQ67" s="144"/>
      <c r="ZR67" s="145"/>
      <c r="ZS67" s="145"/>
      <c r="ZT67" s="146"/>
      <c r="ZU67" s="1792"/>
      <c r="ZX67" s="85"/>
      <c r="ZY67" s="144"/>
      <c r="ZZ67" s="145"/>
      <c r="AAA67" s="145"/>
      <c r="AAB67" s="146"/>
      <c r="AAC67" s="1792"/>
      <c r="AAF67" s="85"/>
      <c r="AAG67" s="144"/>
      <c r="AAH67" s="145"/>
      <c r="AAI67" s="145"/>
      <c r="AAJ67" s="146"/>
      <c r="AAK67" s="1792"/>
      <c r="AAN67" s="85"/>
      <c r="AAO67" s="144"/>
      <c r="AAP67" s="145"/>
      <c r="AAQ67" s="2057"/>
      <c r="AAR67" s="1694"/>
      <c r="AAS67" s="1790"/>
      <c r="AAT67" s="1696"/>
      <c r="AAU67" s="1696"/>
      <c r="AAV67" s="1695"/>
      <c r="AAW67" s="1549"/>
      <c r="AAX67" s="1550"/>
      <c r="AAY67" s="1550"/>
      <c r="AAZ67" s="1694"/>
      <c r="ABA67" s="1790"/>
      <c r="ABB67" s="1696"/>
      <c r="ABC67" s="1696"/>
      <c r="ABD67" s="1695"/>
      <c r="ABE67" s="1549"/>
      <c r="ABF67" s="1550"/>
      <c r="ABG67" s="1550"/>
      <c r="ABH67" s="1694"/>
      <c r="ABI67" s="1790"/>
      <c r="ABJ67" s="1696"/>
      <c r="ABK67" s="1696"/>
      <c r="ABL67" s="1695"/>
      <c r="ABM67" s="1549"/>
      <c r="ABN67" s="1550"/>
      <c r="ABO67" s="1550"/>
      <c r="ABP67" s="1694"/>
      <c r="ABQ67" s="1790"/>
      <c r="ABR67" s="1696"/>
      <c r="ABS67" s="1696"/>
      <c r="ABT67" s="1695"/>
      <c r="ABU67" s="1549"/>
      <c r="ABV67" s="1550"/>
      <c r="ABW67" s="1550"/>
      <c r="ABX67" s="1694"/>
      <c r="ABY67" s="1790"/>
      <c r="ABZ67" s="1696"/>
      <c r="ACA67" s="1696"/>
      <c r="ACB67" s="1695"/>
      <c r="ACC67" s="1549"/>
      <c r="ACD67" s="1550"/>
      <c r="ACE67" s="1550"/>
      <c r="ACF67" s="1694"/>
      <c r="ACG67" s="1790"/>
      <c r="ACH67" s="1696"/>
      <c r="ACI67" s="1696"/>
      <c r="ACJ67" s="1695"/>
      <c r="ACK67" s="1549"/>
      <c r="ACL67" s="1550"/>
      <c r="ACM67" s="1550"/>
      <c r="ACN67" s="1694"/>
      <c r="ACO67" s="1790"/>
      <c r="ACP67" s="1696"/>
      <c r="ACQ67" s="1696"/>
      <c r="ACR67" s="1695"/>
      <c r="ACS67" s="1549"/>
      <c r="ACT67" s="1550"/>
      <c r="ACU67" s="1550"/>
      <c r="ACV67" s="1694"/>
      <c r="ACW67" s="1790"/>
      <c r="ACX67" s="1696"/>
      <c r="ACY67" s="1696"/>
      <c r="ACZ67" s="1695"/>
      <c r="ADA67" s="1549"/>
      <c r="ADB67" s="1550"/>
      <c r="ADC67" s="1550"/>
      <c r="ADD67" s="1694"/>
      <c r="ADE67" s="1790"/>
      <c r="ADF67" s="1696"/>
      <c r="ADG67" s="1696"/>
      <c r="ADH67" s="1695"/>
      <c r="ADI67" s="1549"/>
      <c r="ADJ67" s="1550"/>
      <c r="ADK67" s="1550"/>
      <c r="ADL67" s="1694"/>
      <c r="ADM67" s="1790"/>
      <c r="ADN67" s="1696"/>
      <c r="ADO67" s="1696"/>
      <c r="ADP67" s="1695"/>
      <c r="ADQ67" s="1549"/>
      <c r="ADR67" s="1550"/>
      <c r="ADS67" s="1550"/>
      <c r="ADT67" s="1694"/>
      <c r="ADU67" s="1790"/>
      <c r="ADV67" s="1696"/>
      <c r="ADW67" s="1696"/>
      <c r="ADX67" s="1695"/>
      <c r="ADY67" s="1549"/>
      <c r="ADZ67" s="1550"/>
      <c r="AEA67" s="1550"/>
      <c r="AEB67" s="1694"/>
      <c r="AEC67" s="1790"/>
      <c r="AED67" s="1696"/>
      <c r="AEE67" s="1696"/>
      <c r="AEF67" s="1695"/>
      <c r="AEG67" s="1549"/>
      <c r="AEH67" s="1550"/>
      <c r="AEI67" s="1550"/>
      <c r="AEJ67" s="1694"/>
      <c r="AEK67" s="1790"/>
      <c r="AEL67" s="1696"/>
      <c r="AEM67" s="1696"/>
      <c r="AEN67" s="1695"/>
      <c r="AEO67" s="1549"/>
      <c r="AEP67" s="1550"/>
      <c r="AEQ67" s="1550"/>
      <c r="AER67" s="1694"/>
      <c r="AES67" s="1790"/>
      <c r="AET67" s="1696"/>
      <c r="AEU67" s="1696"/>
      <c r="AEV67" s="1695"/>
      <c r="AEW67" s="1549"/>
      <c r="AEX67" s="1550"/>
      <c r="AEY67" s="1550"/>
      <c r="AEZ67" s="1694"/>
      <c r="AFA67" s="1790"/>
      <c r="AFB67" s="1696"/>
      <c r="AFC67" s="1696"/>
      <c r="AFD67" s="1695"/>
      <c r="AFE67" s="1549"/>
      <c r="AFF67" s="1550"/>
      <c r="AFG67" s="1550"/>
      <c r="AFH67" s="1694"/>
      <c r="AFI67" s="1790"/>
      <c r="AFJ67" s="1696"/>
      <c r="AFK67" s="1696"/>
      <c r="AFL67" s="1695"/>
      <c r="AFM67" s="1549"/>
      <c r="AFN67" s="1550"/>
      <c r="AFO67" s="1550"/>
      <c r="AFP67" s="1694"/>
      <c r="AFQ67" s="1790"/>
      <c r="AFR67" s="1696"/>
      <c r="AFS67" s="1696"/>
      <c r="AFT67" s="1695"/>
      <c r="AFU67" s="1549"/>
      <c r="AFV67" s="1550"/>
      <c r="AFW67" s="1550"/>
      <c r="AFX67" s="1694"/>
      <c r="AFY67" s="1790"/>
      <c r="AFZ67" s="1696"/>
      <c r="AGA67" s="1696"/>
      <c r="AGB67" s="1695"/>
      <c r="AGC67" s="1549"/>
      <c r="AGD67" s="1550"/>
      <c r="AGE67" s="1550"/>
      <c r="AGF67" s="1694"/>
      <c r="AGG67" s="1790"/>
      <c r="AGH67" s="1696"/>
      <c r="AGI67" s="1696"/>
      <c r="AGJ67" s="1695"/>
      <c r="AGK67" s="1549"/>
      <c r="AGL67" s="1550"/>
      <c r="AGM67" s="1550"/>
      <c r="AGN67" s="1694"/>
      <c r="AGO67" s="1790"/>
      <c r="AGP67" s="1696"/>
      <c r="AGQ67" s="1696"/>
      <c r="AGR67" s="1695"/>
      <c r="AGS67" s="1549"/>
      <c r="AGT67" s="1550"/>
      <c r="AGU67" s="1550"/>
      <c r="AGV67" s="1694"/>
      <c r="AGW67" s="1790"/>
      <c r="AGX67" s="1696"/>
      <c r="AGY67" s="1696"/>
      <c r="AGZ67" s="1695"/>
      <c r="AHA67" s="1549"/>
      <c r="AHB67" s="1550"/>
      <c r="AHC67" s="1550"/>
      <c r="AHD67" s="1694"/>
      <c r="AHE67" s="1790"/>
      <c r="AHF67" s="1696"/>
      <c r="AHG67" s="1696"/>
      <c r="AHH67" s="1695"/>
      <c r="AHI67" s="1549"/>
      <c r="AHJ67" s="1550"/>
      <c r="AHK67" s="1550"/>
      <c r="AHL67" s="1694"/>
      <c r="AHM67" s="1790"/>
      <c r="AHN67" s="1696"/>
      <c r="AHO67" s="1696"/>
      <c r="AHP67" s="1695"/>
      <c r="AHQ67" s="1549"/>
      <c r="AHR67" s="1550"/>
      <c r="AHS67" s="1550"/>
      <c r="AHT67" s="1694"/>
      <c r="AHU67" s="1790"/>
      <c r="AHV67" s="1696"/>
      <c r="AHW67" s="1696"/>
      <c r="AHX67" s="1695"/>
      <c r="AHY67" s="1549"/>
      <c r="AHZ67" s="1550"/>
      <c r="AIA67" s="1550"/>
      <c r="AIB67" s="1694"/>
      <c r="AIC67" s="1790"/>
      <c r="AID67" s="1696"/>
      <c r="AIE67" s="1696"/>
      <c r="AIF67" s="1695"/>
      <c r="AIG67" s="1549"/>
      <c r="AIH67" s="1550"/>
      <c r="AII67" s="1550"/>
      <c r="AIJ67" s="1694"/>
      <c r="AIK67" s="1790"/>
      <c r="AIL67" s="1696"/>
      <c r="AIM67" s="1696"/>
      <c r="AIN67" s="1695"/>
      <c r="AIO67" s="1549"/>
      <c r="AIP67" s="1550"/>
      <c r="AIQ67" s="1550"/>
      <c r="AIR67" s="1694"/>
      <c r="AIS67" s="1790"/>
      <c r="AIT67" s="1696"/>
      <c r="AIU67" s="1696"/>
      <c r="AIV67" s="1695"/>
      <c r="AIW67" s="1549"/>
      <c r="AIX67" s="1550"/>
      <c r="AIY67" s="1550"/>
      <c r="AIZ67" s="1694"/>
      <c r="AJA67" s="1790"/>
      <c r="AJB67" s="1696"/>
      <c r="AJC67" s="1696"/>
      <c r="AJD67" s="1695"/>
      <c r="AJE67" s="1549"/>
      <c r="AJF67" s="1550"/>
      <c r="AJG67" s="1550"/>
      <c r="AJH67" s="1694"/>
      <c r="AJI67" s="1790"/>
      <c r="AJJ67" s="1696"/>
      <c r="AJK67" s="1696"/>
      <c r="AJL67" s="1695"/>
      <c r="AJM67" s="1549"/>
      <c r="AJN67" s="1550"/>
      <c r="AJO67" s="1550"/>
      <c r="AJP67" s="1694"/>
      <c r="AJQ67" s="1790"/>
      <c r="AJR67" s="1696"/>
      <c r="AJS67" s="1696"/>
      <c r="AJT67" s="1695"/>
      <c r="AJU67" s="1549"/>
      <c r="AJV67" s="1550"/>
      <c r="AJW67" s="1550"/>
      <c r="AJX67" s="1694"/>
      <c r="AJY67" s="1790"/>
      <c r="AJZ67" s="1696"/>
      <c r="AKA67" s="1696"/>
      <c r="AKB67" s="1695"/>
      <c r="AKC67" s="1549"/>
      <c r="AKD67" s="1550"/>
      <c r="AKE67" s="1550"/>
      <c r="AKF67" s="1694"/>
      <c r="AKG67" s="1790"/>
      <c r="AKH67" s="1696"/>
      <c r="AKI67" s="1696"/>
      <c r="AKJ67" s="1695"/>
      <c r="AKK67" s="1549"/>
      <c r="AKL67" s="1550"/>
      <c r="AKM67" s="1550"/>
      <c r="AKN67" s="1694"/>
      <c r="AKO67" s="1790"/>
      <c r="AKP67" s="1696"/>
      <c r="AKQ67" s="1696"/>
      <c r="AKR67" s="1695"/>
      <c r="AKS67" s="1549"/>
      <c r="AKT67" s="1550"/>
      <c r="AKU67" s="1550"/>
      <c r="AKV67" s="1694"/>
      <c r="AKW67" s="1790"/>
      <c r="AKX67" s="1696"/>
      <c r="AKY67" s="1696"/>
      <c r="AKZ67" s="1695"/>
      <c r="ALA67" s="1549"/>
      <c r="ALB67" s="1550"/>
      <c r="ALC67" s="1550"/>
      <c r="ALD67" s="1694"/>
      <c r="ALE67" s="1790"/>
      <c r="ALF67" s="1696"/>
      <c r="ALG67" s="1696"/>
      <c r="ALH67" s="1695"/>
      <c r="ALI67" s="1549"/>
      <c r="ALJ67" s="1550"/>
      <c r="ALK67" s="1550"/>
      <c r="ALL67" s="1694"/>
      <c r="ALM67" s="1790"/>
      <c r="ALN67" s="1696"/>
      <c r="ALO67" s="1696"/>
      <c r="ALP67" s="1695"/>
      <c r="ALQ67" s="1549"/>
      <c r="ALR67" s="1550"/>
      <c r="ALS67" s="1550"/>
      <c r="ALT67" s="1694"/>
      <c r="ALU67" s="1790"/>
      <c r="ALV67" s="1696"/>
      <c r="ALW67" s="1696"/>
      <c r="ALX67" s="1695"/>
      <c r="ALY67" s="1549"/>
      <c r="ALZ67" s="1550"/>
      <c r="AMA67" s="1550"/>
      <c r="AMB67" s="1694"/>
      <c r="AMC67" s="1790"/>
      <c r="AMD67" s="1696"/>
      <c r="AME67" s="1696"/>
      <c r="AMF67" s="1695"/>
      <c r="AMG67" s="1549"/>
      <c r="AMH67" s="1550"/>
      <c r="AMI67" s="1550"/>
      <c r="AMJ67" s="1703"/>
    </row>
    <row r="68" spans="1:1024" s="72" customFormat="1" ht="15" customHeight="1">
      <c r="A68" s="1650">
        <v>7540000000</v>
      </c>
      <c r="B68" s="1793" t="s">
        <v>4051</v>
      </c>
      <c r="C68" s="1650" t="s">
        <v>4033</v>
      </c>
      <c r="D68" s="1650" t="s">
        <v>4039</v>
      </c>
      <c r="E68" s="1650">
        <v>6</v>
      </c>
      <c r="F68" s="1549">
        <v>11.1</v>
      </c>
      <c r="G68" s="1536">
        <f>F68*$I$2</f>
        <v>0</v>
      </c>
      <c r="H68" s="1536">
        <f>G68-G68*($I$1)</f>
        <v>0</v>
      </c>
      <c r="I68"/>
      <c r="L68" s="85"/>
      <c r="M68" s="85"/>
      <c r="N68" s="144"/>
      <c r="O68" s="145"/>
      <c r="P68" s="145"/>
      <c r="Q68" s="146"/>
      <c r="T68" s="85"/>
      <c r="U68" s="144"/>
      <c r="V68" s="145"/>
      <c r="W68" s="145"/>
      <c r="X68" s="146"/>
      <c r="Y68" s="1792"/>
      <c r="AB68" s="85"/>
      <c r="AC68" s="144"/>
      <c r="AD68" s="145"/>
      <c r="AE68" s="145"/>
      <c r="AF68" s="146"/>
      <c r="AG68" s="1792"/>
      <c r="AJ68" s="85"/>
      <c r="AK68" s="144"/>
      <c r="AL68" s="145"/>
      <c r="AM68" s="145"/>
      <c r="AN68" s="146"/>
      <c r="AO68" s="1792"/>
      <c r="AR68" s="85"/>
      <c r="AS68" s="144"/>
      <c r="AT68" s="145"/>
      <c r="AU68" s="145"/>
      <c r="AV68" s="146"/>
      <c r="AW68" s="1792"/>
      <c r="AZ68" s="85"/>
      <c r="BA68" s="144"/>
      <c r="BB68" s="145"/>
      <c r="BC68" s="145"/>
      <c r="BD68" s="146"/>
      <c r="BE68" s="1792"/>
      <c r="BH68" s="85"/>
      <c r="BI68" s="144"/>
      <c r="BJ68" s="145"/>
      <c r="BK68" s="145"/>
      <c r="BL68" s="146"/>
      <c r="BM68" s="1792"/>
      <c r="BP68" s="85"/>
      <c r="BQ68" s="144"/>
      <c r="BR68" s="145"/>
      <c r="BS68" s="145"/>
      <c r="BT68" s="146"/>
      <c r="BU68" s="1792"/>
      <c r="BX68" s="85"/>
      <c r="BY68" s="144"/>
      <c r="BZ68" s="145"/>
      <c r="CA68" s="145"/>
      <c r="CB68" s="146"/>
      <c r="CC68" s="1792"/>
      <c r="CF68" s="85"/>
      <c r="CG68" s="144"/>
      <c r="CH68" s="145"/>
      <c r="CI68" s="145"/>
      <c r="CJ68" s="146"/>
      <c r="CK68" s="1792"/>
      <c r="CN68" s="85"/>
      <c r="CO68" s="144"/>
      <c r="CP68" s="145"/>
      <c r="CQ68" s="145"/>
      <c r="CR68" s="146"/>
      <c r="CS68" s="1792"/>
      <c r="CV68" s="85"/>
      <c r="CW68" s="144"/>
      <c r="CX68" s="145"/>
      <c r="CY68" s="145"/>
      <c r="CZ68" s="146"/>
      <c r="DA68" s="1792"/>
      <c r="DD68" s="85"/>
      <c r="DE68" s="144"/>
      <c r="DF68" s="145"/>
      <c r="DG68" s="145"/>
      <c r="DH68" s="146"/>
      <c r="DI68" s="1792"/>
      <c r="DL68" s="85"/>
      <c r="DM68" s="144"/>
      <c r="DN68" s="145"/>
      <c r="DO68" s="145"/>
      <c r="DP68" s="146"/>
      <c r="DQ68" s="1792"/>
      <c r="DT68" s="85"/>
      <c r="DU68" s="144"/>
      <c r="DV68" s="145"/>
      <c r="DW68" s="145"/>
      <c r="DX68" s="146"/>
      <c r="DY68" s="1792"/>
      <c r="EB68" s="85"/>
      <c r="EC68" s="144"/>
      <c r="ED68" s="145"/>
      <c r="EE68" s="145"/>
      <c r="EF68" s="146"/>
      <c r="EG68" s="1792"/>
      <c r="EJ68" s="85"/>
      <c r="EK68" s="144"/>
      <c r="EL68" s="145"/>
      <c r="EM68" s="145"/>
      <c r="EN68" s="146"/>
      <c r="EO68" s="1792"/>
      <c r="ER68" s="85"/>
      <c r="ES68" s="144"/>
      <c r="ET68" s="145"/>
      <c r="EU68" s="145"/>
      <c r="EV68" s="146"/>
      <c r="EW68" s="1792"/>
      <c r="EZ68" s="85"/>
      <c r="FA68" s="144"/>
      <c r="FB68" s="145"/>
      <c r="FC68" s="145"/>
      <c r="FD68" s="146"/>
      <c r="FE68" s="1792"/>
      <c r="FH68" s="85"/>
      <c r="FI68" s="144"/>
      <c r="FJ68" s="145"/>
      <c r="FK68" s="145"/>
      <c r="FL68" s="146"/>
      <c r="FM68" s="1792"/>
      <c r="FP68" s="85"/>
      <c r="FQ68" s="144"/>
      <c r="FR68" s="145"/>
      <c r="FS68" s="145"/>
      <c r="FT68" s="146"/>
      <c r="FU68" s="1792"/>
      <c r="FX68" s="85"/>
      <c r="FY68" s="144"/>
      <c r="FZ68" s="145"/>
      <c r="GA68" s="145"/>
      <c r="GB68" s="146"/>
      <c r="GC68" s="1792"/>
      <c r="GF68" s="85"/>
      <c r="GG68" s="144"/>
      <c r="GH68" s="145"/>
      <c r="GI68" s="145"/>
      <c r="GJ68" s="146"/>
      <c r="GK68" s="1792"/>
      <c r="GN68" s="85"/>
      <c r="GO68" s="144"/>
      <c r="GP68" s="145"/>
      <c r="GQ68" s="145"/>
      <c r="GR68" s="146"/>
      <c r="GS68" s="1792"/>
      <c r="GV68" s="85"/>
      <c r="GW68" s="144"/>
      <c r="GX68" s="145"/>
      <c r="GY68" s="145"/>
      <c r="GZ68" s="146"/>
      <c r="HA68" s="1792"/>
      <c r="HD68" s="85"/>
      <c r="HE68" s="144"/>
      <c r="HF68" s="145"/>
      <c r="HG68" s="145"/>
      <c r="HH68" s="146"/>
      <c r="HI68" s="1792"/>
      <c r="HL68" s="85"/>
      <c r="HM68" s="144"/>
      <c r="HN68" s="145"/>
      <c r="HO68" s="145"/>
      <c r="HP68" s="146"/>
      <c r="HQ68" s="1792"/>
      <c r="HT68" s="85"/>
      <c r="HU68" s="144"/>
      <c r="HV68" s="145"/>
      <c r="HW68" s="145"/>
      <c r="HX68" s="146"/>
      <c r="HY68" s="1792"/>
      <c r="IB68" s="85"/>
      <c r="IC68" s="144"/>
      <c r="ID68" s="145"/>
      <c r="IE68" s="145"/>
      <c r="IF68" s="146"/>
      <c r="IG68" s="1792"/>
      <c r="IJ68" s="85"/>
      <c r="IK68" s="144"/>
      <c r="IL68" s="145"/>
      <c r="IM68" s="145"/>
      <c r="IN68" s="146"/>
      <c r="IO68" s="1792"/>
      <c r="IR68" s="85"/>
      <c r="IS68" s="144"/>
      <c r="IT68" s="145"/>
      <c r="IU68" s="145"/>
      <c r="IV68" s="146"/>
      <c r="IW68" s="1792"/>
      <c r="IZ68" s="85"/>
      <c r="JA68" s="144"/>
      <c r="JB68" s="145"/>
      <c r="JC68" s="145"/>
      <c r="JD68" s="146"/>
      <c r="JE68" s="1792"/>
      <c r="JH68" s="85"/>
      <c r="JI68" s="144"/>
      <c r="JJ68" s="145"/>
      <c r="JK68" s="145"/>
      <c r="JL68" s="146"/>
      <c r="JM68" s="1792"/>
      <c r="JP68" s="85"/>
      <c r="JQ68" s="144"/>
      <c r="JR68" s="145"/>
      <c r="JS68" s="145"/>
      <c r="JT68" s="146"/>
      <c r="JU68" s="1792"/>
      <c r="JX68" s="85"/>
      <c r="JY68" s="144"/>
      <c r="JZ68" s="145"/>
      <c r="KA68" s="145"/>
      <c r="KB68" s="146"/>
      <c r="KC68" s="1792"/>
      <c r="KF68" s="85"/>
      <c r="KG68" s="144"/>
      <c r="KH68" s="145"/>
      <c r="KI68" s="145"/>
      <c r="KJ68" s="146"/>
      <c r="KK68" s="1792"/>
      <c r="KN68" s="85"/>
      <c r="KO68" s="144"/>
      <c r="KP68" s="145"/>
      <c r="KQ68" s="145"/>
      <c r="KR68" s="146"/>
      <c r="KS68" s="1792"/>
      <c r="KV68" s="85"/>
      <c r="KW68" s="144"/>
      <c r="KX68" s="145"/>
      <c r="KY68" s="145"/>
      <c r="KZ68" s="146"/>
      <c r="LA68" s="1792"/>
      <c r="LD68" s="85"/>
      <c r="LE68" s="144"/>
      <c r="LF68" s="145"/>
      <c r="LG68" s="145"/>
      <c r="LH68" s="146"/>
      <c r="LI68" s="1792"/>
      <c r="LL68" s="85"/>
      <c r="LM68" s="144"/>
      <c r="LN68" s="145"/>
      <c r="LO68" s="145"/>
      <c r="LP68" s="146"/>
      <c r="LQ68" s="1792"/>
      <c r="LT68" s="85"/>
      <c r="LU68" s="144"/>
      <c r="LV68" s="145"/>
      <c r="LW68" s="145"/>
      <c r="LX68" s="146"/>
      <c r="LY68" s="1792"/>
      <c r="MB68" s="85"/>
      <c r="MC68" s="144"/>
      <c r="MD68" s="145"/>
      <c r="ME68" s="145"/>
      <c r="MF68" s="146"/>
      <c r="MG68" s="1792"/>
      <c r="MJ68" s="85"/>
      <c r="MK68" s="144"/>
      <c r="ML68" s="145"/>
      <c r="MM68" s="145"/>
      <c r="MN68" s="146"/>
      <c r="MO68" s="1792"/>
      <c r="MR68" s="85"/>
      <c r="MS68" s="144"/>
      <c r="MT68" s="145"/>
      <c r="MU68" s="145"/>
      <c r="MV68" s="146"/>
      <c r="MW68" s="1792"/>
      <c r="MZ68" s="85"/>
      <c r="NA68" s="144"/>
      <c r="NB68" s="145"/>
      <c r="NC68" s="145"/>
      <c r="ND68" s="146"/>
      <c r="NE68" s="1792"/>
      <c r="NH68" s="85"/>
      <c r="NI68" s="144"/>
      <c r="NJ68" s="145"/>
      <c r="NK68" s="145"/>
      <c r="NL68" s="146"/>
      <c r="NM68" s="1792"/>
      <c r="NP68" s="85"/>
      <c r="NQ68" s="144"/>
      <c r="NR68" s="145"/>
      <c r="NS68" s="145"/>
      <c r="NT68" s="146"/>
      <c r="NU68" s="1792"/>
      <c r="NX68" s="85"/>
      <c r="NY68" s="144"/>
      <c r="NZ68" s="145"/>
      <c r="OA68" s="145"/>
      <c r="OB68" s="146"/>
      <c r="OC68" s="1792"/>
      <c r="OF68" s="85"/>
      <c r="OG68" s="144"/>
      <c r="OH68" s="145"/>
      <c r="OI68" s="145"/>
      <c r="OJ68" s="146"/>
      <c r="OK68" s="1792"/>
      <c r="ON68" s="85"/>
      <c r="OO68" s="144"/>
      <c r="OP68" s="145"/>
      <c r="OQ68" s="145"/>
      <c r="OR68" s="146"/>
      <c r="OS68" s="1792"/>
      <c r="OV68" s="85"/>
      <c r="OW68" s="144"/>
      <c r="OX68" s="145"/>
      <c r="OY68" s="145"/>
      <c r="OZ68" s="146"/>
      <c r="PA68" s="1792"/>
      <c r="PD68" s="85"/>
      <c r="PE68" s="144"/>
      <c r="PF68" s="145"/>
      <c r="PG68" s="145"/>
      <c r="PH68" s="146"/>
      <c r="PI68" s="1792"/>
      <c r="PL68" s="85"/>
      <c r="PM68" s="144"/>
      <c r="PN68" s="145"/>
      <c r="PO68" s="145"/>
      <c r="PP68" s="146"/>
      <c r="PQ68" s="1792"/>
      <c r="PT68" s="85"/>
      <c r="PU68" s="144"/>
      <c r="PV68" s="145"/>
      <c r="PW68" s="145"/>
      <c r="PX68" s="146"/>
      <c r="PY68" s="1792"/>
      <c r="QB68" s="85"/>
      <c r="QC68" s="144"/>
      <c r="QD68" s="145"/>
      <c r="QE68" s="145"/>
      <c r="QF68" s="146"/>
      <c r="QG68" s="1792"/>
      <c r="QJ68" s="85"/>
      <c r="QK68" s="144"/>
      <c r="QL68" s="145"/>
      <c r="QM68" s="145"/>
      <c r="QN68" s="146"/>
      <c r="QO68" s="1792"/>
      <c r="QR68" s="85"/>
      <c r="QS68" s="144"/>
      <c r="QT68" s="145"/>
      <c r="QU68" s="145"/>
      <c r="QV68" s="146"/>
      <c r="QW68" s="1792"/>
      <c r="QZ68" s="85"/>
      <c r="RA68" s="144"/>
      <c r="RB68" s="145"/>
      <c r="RC68" s="145"/>
      <c r="RD68" s="146"/>
      <c r="RE68" s="1792"/>
      <c r="RH68" s="85"/>
      <c r="RI68" s="144"/>
      <c r="RJ68" s="145"/>
      <c r="RK68" s="145"/>
      <c r="RL68" s="146"/>
      <c r="RM68" s="1792"/>
      <c r="RP68" s="85"/>
      <c r="RQ68" s="144"/>
      <c r="RR68" s="145"/>
      <c r="RS68" s="145"/>
      <c r="RT68" s="146"/>
      <c r="RU68" s="1792"/>
      <c r="RX68" s="85"/>
      <c r="RY68" s="144"/>
      <c r="RZ68" s="145"/>
      <c r="SA68" s="145"/>
      <c r="SB68" s="146"/>
      <c r="SC68" s="1792"/>
      <c r="SF68" s="85"/>
      <c r="SG68" s="144"/>
      <c r="SH68" s="145"/>
      <c r="SI68" s="145"/>
      <c r="SJ68" s="146"/>
      <c r="SK68" s="1792"/>
      <c r="SN68" s="85"/>
      <c r="SO68" s="144"/>
      <c r="SP68" s="145"/>
      <c r="SQ68" s="145"/>
      <c r="SR68" s="146"/>
      <c r="SS68" s="1792"/>
      <c r="SV68" s="85"/>
      <c r="SW68" s="144"/>
      <c r="SX68" s="145"/>
      <c r="SY68" s="145"/>
      <c r="SZ68" s="146"/>
      <c r="TA68" s="1792"/>
      <c r="TD68" s="85"/>
      <c r="TE68" s="144"/>
      <c r="TF68" s="145"/>
      <c r="TG68" s="145"/>
      <c r="TH68" s="146"/>
      <c r="TI68" s="1792"/>
      <c r="TL68" s="85"/>
      <c r="TM68" s="144"/>
      <c r="TN68" s="145"/>
      <c r="TO68" s="145"/>
      <c r="TP68" s="146"/>
      <c r="TQ68" s="1792"/>
      <c r="TT68" s="85"/>
      <c r="TU68" s="144"/>
      <c r="TV68" s="145"/>
      <c r="TW68" s="145"/>
      <c r="TX68" s="146"/>
      <c r="TY68" s="1792"/>
      <c r="UB68" s="85"/>
      <c r="UC68" s="144"/>
      <c r="UD68" s="145"/>
      <c r="UE68" s="145"/>
      <c r="UF68" s="146"/>
      <c r="UG68" s="1792"/>
      <c r="UJ68" s="85"/>
      <c r="UK68" s="144"/>
      <c r="UL68" s="145"/>
      <c r="UM68" s="145"/>
      <c r="UN68" s="146"/>
      <c r="UO68" s="1792"/>
      <c r="UR68" s="85"/>
      <c r="US68" s="144"/>
      <c r="UT68" s="145"/>
      <c r="UU68" s="145"/>
      <c r="UV68" s="146"/>
      <c r="UW68" s="1792"/>
      <c r="UZ68" s="85"/>
      <c r="VA68" s="144"/>
      <c r="VB68" s="145"/>
      <c r="VC68" s="145"/>
      <c r="VD68" s="146"/>
      <c r="VE68" s="1792"/>
      <c r="VH68" s="85"/>
      <c r="VI68" s="144"/>
      <c r="VJ68" s="145"/>
      <c r="VK68" s="145"/>
      <c r="VL68" s="146"/>
      <c r="VM68" s="1792"/>
      <c r="VP68" s="85"/>
      <c r="VQ68" s="144"/>
      <c r="VR68" s="145"/>
      <c r="VS68" s="145"/>
      <c r="VT68" s="146"/>
      <c r="VU68" s="1792"/>
      <c r="VX68" s="85"/>
      <c r="VY68" s="144"/>
      <c r="VZ68" s="145"/>
      <c r="WA68" s="145"/>
      <c r="WB68" s="146"/>
      <c r="WC68" s="1792"/>
      <c r="WF68" s="85"/>
      <c r="WG68" s="144"/>
      <c r="WH68" s="145"/>
      <c r="WI68" s="145"/>
      <c r="WJ68" s="146"/>
      <c r="WK68" s="1792"/>
      <c r="WN68" s="85"/>
      <c r="WO68" s="144"/>
      <c r="WP68" s="145"/>
      <c r="WQ68" s="145"/>
      <c r="WR68" s="146"/>
      <c r="WS68" s="1792"/>
      <c r="WV68" s="85"/>
      <c r="WW68" s="144"/>
      <c r="WX68" s="145"/>
      <c r="WY68" s="145"/>
      <c r="WZ68" s="146"/>
      <c r="XA68" s="1792"/>
      <c r="XD68" s="85"/>
      <c r="XE68" s="144"/>
      <c r="XF68" s="145"/>
      <c r="XG68" s="145"/>
      <c r="XH68" s="146"/>
      <c r="XI68" s="1792"/>
      <c r="XL68" s="85"/>
      <c r="XM68" s="144"/>
      <c r="XN68" s="145"/>
      <c r="XO68" s="145"/>
      <c r="XP68" s="146"/>
      <c r="XQ68" s="1792"/>
      <c r="XT68" s="85"/>
      <c r="XU68" s="144"/>
      <c r="XV68" s="145"/>
      <c r="XW68" s="145"/>
      <c r="XX68" s="146"/>
      <c r="XY68" s="1792"/>
      <c r="YB68" s="85"/>
      <c r="YC68" s="144"/>
      <c r="YD68" s="145"/>
      <c r="YE68" s="145"/>
      <c r="YF68" s="146"/>
      <c r="YG68" s="1792"/>
      <c r="YJ68" s="85"/>
      <c r="YK68" s="144"/>
      <c r="YL68" s="145"/>
      <c r="YM68" s="145"/>
      <c r="YN68" s="146"/>
      <c r="YO68" s="1792"/>
      <c r="YR68" s="85"/>
      <c r="YS68" s="144"/>
      <c r="YT68" s="145"/>
      <c r="YU68" s="145"/>
      <c r="YV68" s="146"/>
      <c r="YW68" s="1792"/>
      <c r="YZ68" s="85"/>
      <c r="ZA68" s="144"/>
      <c r="ZB68" s="145"/>
      <c r="ZC68" s="145"/>
      <c r="ZD68" s="146"/>
      <c r="ZE68" s="1792"/>
      <c r="ZH68" s="85"/>
      <c r="ZI68" s="144"/>
      <c r="ZJ68" s="145"/>
      <c r="ZK68" s="145"/>
      <c r="ZL68" s="146"/>
      <c r="ZM68" s="1792"/>
      <c r="ZP68" s="85"/>
      <c r="ZQ68" s="144"/>
      <c r="ZR68" s="145"/>
      <c r="ZS68" s="145"/>
      <c r="ZT68" s="146"/>
      <c r="ZU68" s="1792"/>
      <c r="ZX68" s="85"/>
      <c r="ZY68" s="144"/>
      <c r="ZZ68" s="145"/>
      <c r="AAA68" s="145"/>
      <c r="AAB68" s="146"/>
      <c r="AAC68" s="1792"/>
      <c r="AAF68" s="85"/>
      <c r="AAG68" s="144"/>
      <c r="AAH68" s="145"/>
      <c r="AAI68" s="145"/>
      <c r="AAJ68" s="146"/>
      <c r="AAK68" s="1792"/>
      <c r="AAN68" s="85"/>
      <c r="AAO68" s="144"/>
      <c r="AAP68" s="145"/>
      <c r="AAQ68" s="2057"/>
      <c r="AAR68" s="1694"/>
      <c r="AAS68" s="1790"/>
      <c r="AAT68" s="1696"/>
      <c r="AAU68" s="1696"/>
      <c r="AAV68" s="1695"/>
      <c r="AAW68" s="1549"/>
      <c r="AAX68" s="1550"/>
      <c r="AAY68" s="1550"/>
      <c r="AAZ68" s="1694"/>
      <c r="ABA68" s="1790"/>
      <c r="ABB68" s="1696"/>
      <c r="ABC68" s="1696"/>
      <c r="ABD68" s="1695"/>
      <c r="ABE68" s="1549"/>
      <c r="ABF68" s="1550"/>
      <c r="ABG68" s="1550"/>
      <c r="ABH68" s="1694"/>
      <c r="ABI68" s="1790"/>
      <c r="ABJ68" s="1696"/>
      <c r="ABK68" s="1696"/>
      <c r="ABL68" s="1695"/>
      <c r="ABM68" s="1549"/>
      <c r="ABN68" s="1550"/>
      <c r="ABO68" s="1550"/>
      <c r="ABP68" s="1694"/>
      <c r="ABQ68" s="1790"/>
      <c r="ABR68" s="1696"/>
      <c r="ABS68" s="1696"/>
      <c r="ABT68" s="1695"/>
      <c r="ABU68" s="1549"/>
      <c r="ABV68" s="1550"/>
      <c r="ABW68" s="1550"/>
      <c r="ABX68" s="1694"/>
      <c r="ABY68" s="1790"/>
      <c r="ABZ68" s="1696"/>
      <c r="ACA68" s="1696"/>
      <c r="ACB68" s="1695"/>
      <c r="ACC68" s="1549"/>
      <c r="ACD68" s="1550"/>
      <c r="ACE68" s="1550"/>
      <c r="ACF68" s="1694"/>
      <c r="ACG68" s="1790"/>
      <c r="ACH68" s="1696"/>
      <c r="ACI68" s="1696"/>
      <c r="ACJ68" s="1695"/>
      <c r="ACK68" s="1549"/>
      <c r="ACL68" s="1550"/>
      <c r="ACM68" s="1550"/>
      <c r="ACN68" s="1694"/>
      <c r="ACO68" s="1790"/>
      <c r="ACP68" s="1696"/>
      <c r="ACQ68" s="1696"/>
      <c r="ACR68" s="1695"/>
      <c r="ACS68" s="1549"/>
      <c r="ACT68" s="1550"/>
      <c r="ACU68" s="1550"/>
      <c r="ACV68" s="1694"/>
      <c r="ACW68" s="1790"/>
      <c r="ACX68" s="1696"/>
      <c r="ACY68" s="1696"/>
      <c r="ACZ68" s="1695"/>
      <c r="ADA68" s="1549"/>
      <c r="ADB68" s="1550"/>
      <c r="ADC68" s="1550"/>
      <c r="ADD68" s="1694"/>
      <c r="ADE68" s="1790"/>
      <c r="ADF68" s="1696"/>
      <c r="ADG68" s="1696"/>
      <c r="ADH68" s="1695"/>
      <c r="ADI68" s="1549"/>
      <c r="ADJ68" s="1550"/>
      <c r="ADK68" s="1550"/>
      <c r="ADL68" s="1694"/>
      <c r="ADM68" s="1790"/>
      <c r="ADN68" s="1696"/>
      <c r="ADO68" s="1696"/>
      <c r="ADP68" s="1695"/>
      <c r="ADQ68" s="1549"/>
      <c r="ADR68" s="1550"/>
      <c r="ADS68" s="1550"/>
      <c r="ADT68" s="1694"/>
      <c r="ADU68" s="1790"/>
      <c r="ADV68" s="1696"/>
      <c r="ADW68" s="1696"/>
      <c r="ADX68" s="1695"/>
      <c r="ADY68" s="1549"/>
      <c r="ADZ68" s="1550"/>
      <c r="AEA68" s="1550"/>
      <c r="AEB68" s="1694"/>
      <c r="AEC68" s="1790"/>
      <c r="AED68" s="1696"/>
      <c r="AEE68" s="1696"/>
      <c r="AEF68" s="1695"/>
      <c r="AEG68" s="1549"/>
      <c r="AEH68" s="1550"/>
      <c r="AEI68" s="1550"/>
      <c r="AEJ68" s="1694"/>
      <c r="AEK68" s="1790"/>
      <c r="AEL68" s="1696"/>
      <c r="AEM68" s="1696"/>
      <c r="AEN68" s="1695"/>
      <c r="AEO68" s="1549"/>
      <c r="AEP68" s="1550"/>
      <c r="AEQ68" s="1550"/>
      <c r="AER68" s="1694"/>
      <c r="AES68" s="1790"/>
      <c r="AET68" s="1696"/>
      <c r="AEU68" s="1696"/>
      <c r="AEV68" s="1695"/>
      <c r="AEW68" s="1549"/>
      <c r="AEX68" s="1550"/>
      <c r="AEY68" s="1550"/>
      <c r="AEZ68" s="1694"/>
      <c r="AFA68" s="1790"/>
      <c r="AFB68" s="1696"/>
      <c r="AFC68" s="1696"/>
      <c r="AFD68" s="1695"/>
      <c r="AFE68" s="1549"/>
      <c r="AFF68" s="1550"/>
      <c r="AFG68" s="1550"/>
      <c r="AFH68" s="1694"/>
      <c r="AFI68" s="1790"/>
      <c r="AFJ68" s="1696"/>
      <c r="AFK68" s="1696"/>
      <c r="AFL68" s="1695"/>
      <c r="AFM68" s="1549"/>
      <c r="AFN68" s="1550"/>
      <c r="AFO68" s="1550"/>
      <c r="AFP68" s="1694"/>
      <c r="AFQ68" s="1790"/>
      <c r="AFR68" s="1696"/>
      <c r="AFS68" s="1696"/>
      <c r="AFT68" s="1695"/>
      <c r="AFU68" s="1549"/>
      <c r="AFV68" s="1550"/>
      <c r="AFW68" s="1550"/>
      <c r="AFX68" s="1694"/>
      <c r="AFY68" s="1790"/>
      <c r="AFZ68" s="1696"/>
      <c r="AGA68" s="1696"/>
      <c r="AGB68" s="1695"/>
      <c r="AGC68" s="1549"/>
      <c r="AGD68" s="1550"/>
      <c r="AGE68" s="1550"/>
      <c r="AGF68" s="1694"/>
      <c r="AGG68" s="1790"/>
      <c r="AGH68" s="1696"/>
      <c r="AGI68" s="1696"/>
      <c r="AGJ68" s="1695"/>
      <c r="AGK68" s="1549"/>
      <c r="AGL68" s="1550"/>
      <c r="AGM68" s="1550"/>
      <c r="AGN68" s="1694"/>
      <c r="AGO68" s="1790"/>
      <c r="AGP68" s="1696"/>
      <c r="AGQ68" s="1696"/>
      <c r="AGR68" s="1695"/>
      <c r="AGS68" s="1549"/>
      <c r="AGT68" s="1550"/>
      <c r="AGU68" s="1550"/>
      <c r="AGV68" s="1694"/>
      <c r="AGW68" s="1790"/>
      <c r="AGX68" s="1696"/>
      <c r="AGY68" s="1696"/>
      <c r="AGZ68" s="1695"/>
      <c r="AHA68" s="1549"/>
      <c r="AHB68" s="1550"/>
      <c r="AHC68" s="1550"/>
      <c r="AHD68" s="1694"/>
      <c r="AHE68" s="1790"/>
      <c r="AHF68" s="1696"/>
      <c r="AHG68" s="1696"/>
      <c r="AHH68" s="1695"/>
      <c r="AHI68" s="1549"/>
      <c r="AHJ68" s="1550"/>
      <c r="AHK68" s="1550"/>
      <c r="AHL68" s="1694"/>
      <c r="AHM68" s="1790"/>
      <c r="AHN68" s="1696"/>
      <c r="AHO68" s="1696"/>
      <c r="AHP68" s="1695"/>
      <c r="AHQ68" s="1549"/>
      <c r="AHR68" s="1550"/>
      <c r="AHS68" s="1550"/>
      <c r="AHT68" s="1694"/>
      <c r="AHU68" s="1790"/>
      <c r="AHV68" s="1696"/>
      <c r="AHW68" s="1696"/>
      <c r="AHX68" s="1695"/>
      <c r="AHY68" s="1549"/>
      <c r="AHZ68" s="1550"/>
      <c r="AIA68" s="1550"/>
      <c r="AIB68" s="1694"/>
      <c r="AIC68" s="1790"/>
      <c r="AID68" s="1696"/>
      <c r="AIE68" s="1696"/>
      <c r="AIF68" s="1695"/>
      <c r="AIG68" s="1549"/>
      <c r="AIH68" s="1550"/>
      <c r="AII68" s="1550"/>
      <c r="AIJ68" s="1694"/>
      <c r="AIK68" s="1790"/>
      <c r="AIL68" s="1696"/>
      <c r="AIM68" s="1696"/>
      <c r="AIN68" s="1695"/>
      <c r="AIO68" s="1549"/>
      <c r="AIP68" s="1550"/>
      <c r="AIQ68" s="1550"/>
      <c r="AIR68" s="1694"/>
      <c r="AIS68" s="1790"/>
      <c r="AIT68" s="1696"/>
      <c r="AIU68" s="1696"/>
      <c r="AIV68" s="1695"/>
      <c r="AIW68" s="1549"/>
      <c r="AIX68" s="1550"/>
      <c r="AIY68" s="1550"/>
      <c r="AIZ68" s="1694"/>
      <c r="AJA68" s="1790"/>
      <c r="AJB68" s="1696"/>
      <c r="AJC68" s="1696"/>
      <c r="AJD68" s="1695"/>
      <c r="AJE68" s="1549"/>
      <c r="AJF68" s="1550"/>
      <c r="AJG68" s="1550"/>
      <c r="AJH68" s="1694"/>
      <c r="AJI68" s="1790"/>
      <c r="AJJ68" s="1696"/>
      <c r="AJK68" s="1696"/>
      <c r="AJL68" s="1695"/>
      <c r="AJM68" s="1549"/>
      <c r="AJN68" s="1550"/>
      <c r="AJO68" s="1550"/>
      <c r="AJP68" s="1694"/>
      <c r="AJQ68" s="1790"/>
      <c r="AJR68" s="1696"/>
      <c r="AJS68" s="1696"/>
      <c r="AJT68" s="1695"/>
      <c r="AJU68" s="1549"/>
      <c r="AJV68" s="1550"/>
      <c r="AJW68" s="1550"/>
      <c r="AJX68" s="1694"/>
      <c r="AJY68" s="1790"/>
      <c r="AJZ68" s="1696"/>
      <c r="AKA68" s="1696"/>
      <c r="AKB68" s="1695"/>
      <c r="AKC68" s="1549"/>
      <c r="AKD68" s="1550"/>
      <c r="AKE68" s="1550"/>
      <c r="AKF68" s="1694"/>
      <c r="AKG68" s="1790"/>
      <c r="AKH68" s="1696"/>
      <c r="AKI68" s="1696"/>
      <c r="AKJ68" s="1695"/>
      <c r="AKK68" s="1549"/>
      <c r="AKL68" s="1550"/>
      <c r="AKM68" s="1550"/>
      <c r="AKN68" s="1694"/>
      <c r="AKO68" s="1790"/>
      <c r="AKP68" s="1696"/>
      <c r="AKQ68" s="1696"/>
      <c r="AKR68" s="1695"/>
      <c r="AKS68" s="1549"/>
      <c r="AKT68" s="1550"/>
      <c r="AKU68" s="1550"/>
      <c r="AKV68" s="1694"/>
      <c r="AKW68" s="1790"/>
      <c r="AKX68" s="1696"/>
      <c r="AKY68" s="1696"/>
      <c r="AKZ68" s="1695"/>
      <c r="ALA68" s="1549"/>
      <c r="ALB68" s="1550"/>
      <c r="ALC68" s="1550"/>
      <c r="ALD68" s="1694"/>
      <c r="ALE68" s="1790"/>
      <c r="ALF68" s="1696"/>
      <c r="ALG68" s="1696"/>
      <c r="ALH68" s="1695"/>
      <c r="ALI68" s="1549"/>
      <c r="ALJ68" s="1550"/>
      <c r="ALK68" s="1550"/>
      <c r="ALL68" s="1694"/>
      <c r="ALM68" s="1790"/>
      <c r="ALN68" s="1696"/>
      <c r="ALO68" s="1696"/>
      <c r="ALP68" s="1695"/>
      <c r="ALQ68" s="1549"/>
      <c r="ALR68" s="1550"/>
      <c r="ALS68" s="1550"/>
      <c r="ALT68" s="1694"/>
      <c r="ALU68" s="1790"/>
      <c r="ALV68" s="1696"/>
      <c r="ALW68" s="1696"/>
      <c r="ALX68" s="1695"/>
      <c r="ALY68" s="1549"/>
      <c r="ALZ68" s="1550"/>
      <c r="AMA68" s="1550"/>
      <c r="AMB68" s="1694"/>
      <c r="AMC68" s="1790"/>
      <c r="AMD68" s="1696"/>
      <c r="AME68" s="1696"/>
      <c r="AMF68" s="1695"/>
      <c r="AMG68" s="1549"/>
      <c r="AMH68" s="1550"/>
      <c r="AMI68" s="1550"/>
      <c r="AMJ68" s="1703"/>
    </row>
    <row r="69" spans="1:1024" s="72" customFormat="1" ht="15" customHeight="1">
      <c r="A69" s="1650">
        <v>7540000003</v>
      </c>
      <c r="B69" s="1793"/>
      <c r="C69" s="1650" t="s">
        <v>4033</v>
      </c>
      <c r="D69" s="1650" t="s">
        <v>4030</v>
      </c>
      <c r="E69" s="1650">
        <v>4</v>
      </c>
      <c r="F69" s="1549">
        <v>49.55</v>
      </c>
      <c r="G69" s="1536">
        <f>F69*$I$2</f>
        <v>0</v>
      </c>
      <c r="H69" s="1536">
        <f>G69-G69*($I$1)</f>
        <v>0</v>
      </c>
      <c r="I69"/>
      <c r="L69" s="85"/>
      <c r="M69" s="85"/>
      <c r="N69" s="144"/>
      <c r="O69" s="145"/>
      <c r="P69" s="145"/>
      <c r="Q69" s="146"/>
      <c r="T69" s="85"/>
      <c r="U69" s="144"/>
      <c r="V69" s="145"/>
      <c r="W69" s="145"/>
      <c r="X69" s="146"/>
      <c r="Y69" s="1792"/>
      <c r="AB69" s="85"/>
      <c r="AC69" s="144"/>
      <c r="AD69" s="145"/>
      <c r="AE69" s="145"/>
      <c r="AF69" s="146"/>
      <c r="AG69" s="1792"/>
      <c r="AJ69" s="85"/>
      <c r="AK69" s="144"/>
      <c r="AL69" s="145"/>
      <c r="AM69" s="145"/>
      <c r="AN69" s="146"/>
      <c r="AO69" s="1792"/>
      <c r="AR69" s="85"/>
      <c r="AS69" s="144"/>
      <c r="AT69" s="145"/>
      <c r="AU69" s="145"/>
      <c r="AV69" s="146"/>
      <c r="AW69" s="1792"/>
      <c r="AZ69" s="85"/>
      <c r="BA69" s="144"/>
      <c r="BB69" s="145"/>
      <c r="BC69" s="145"/>
      <c r="BD69" s="146"/>
      <c r="BE69" s="1792"/>
      <c r="BH69" s="85"/>
      <c r="BI69" s="144"/>
      <c r="BJ69" s="145"/>
      <c r="BK69" s="145"/>
      <c r="BL69" s="146"/>
      <c r="BM69" s="1792"/>
      <c r="BP69" s="85"/>
      <c r="BQ69" s="144"/>
      <c r="BR69" s="145"/>
      <c r="BS69" s="145"/>
      <c r="BT69" s="146"/>
      <c r="BU69" s="1792"/>
      <c r="BX69" s="85"/>
      <c r="BY69" s="144"/>
      <c r="BZ69" s="145"/>
      <c r="CA69" s="145"/>
      <c r="CB69" s="146"/>
      <c r="CC69" s="1792"/>
      <c r="CF69" s="85"/>
      <c r="CG69" s="144"/>
      <c r="CH69" s="145"/>
      <c r="CI69" s="145"/>
      <c r="CJ69" s="146"/>
      <c r="CK69" s="1792"/>
      <c r="CN69" s="85"/>
      <c r="CO69" s="144"/>
      <c r="CP69" s="145"/>
      <c r="CQ69" s="145"/>
      <c r="CR69" s="146"/>
      <c r="CS69" s="1792"/>
      <c r="CV69" s="85"/>
      <c r="CW69" s="144"/>
      <c r="CX69" s="145"/>
      <c r="CY69" s="145"/>
      <c r="CZ69" s="146"/>
      <c r="DA69" s="1792"/>
      <c r="DD69" s="85"/>
      <c r="DE69" s="144"/>
      <c r="DF69" s="145"/>
      <c r="DG69" s="145"/>
      <c r="DH69" s="146"/>
      <c r="DI69" s="1792"/>
      <c r="DL69" s="85"/>
      <c r="DM69" s="144"/>
      <c r="DN69" s="145"/>
      <c r="DO69" s="145"/>
      <c r="DP69" s="146"/>
      <c r="DQ69" s="1792"/>
      <c r="DT69" s="85"/>
      <c r="DU69" s="144"/>
      <c r="DV69" s="145"/>
      <c r="DW69" s="145"/>
      <c r="DX69" s="146"/>
      <c r="DY69" s="1792"/>
      <c r="EB69" s="85"/>
      <c r="EC69" s="144"/>
      <c r="ED69" s="145"/>
      <c r="EE69" s="145"/>
      <c r="EF69" s="146"/>
      <c r="EG69" s="1792"/>
      <c r="EJ69" s="85"/>
      <c r="EK69" s="144"/>
      <c r="EL69" s="145"/>
      <c r="EM69" s="145"/>
      <c r="EN69" s="146"/>
      <c r="EO69" s="1792"/>
      <c r="ER69" s="85"/>
      <c r="ES69" s="144"/>
      <c r="ET69" s="145"/>
      <c r="EU69" s="145"/>
      <c r="EV69" s="146"/>
      <c r="EW69" s="1792"/>
      <c r="EZ69" s="85"/>
      <c r="FA69" s="144"/>
      <c r="FB69" s="145"/>
      <c r="FC69" s="145"/>
      <c r="FD69" s="146"/>
      <c r="FE69" s="1792"/>
      <c r="FH69" s="85"/>
      <c r="FI69" s="144"/>
      <c r="FJ69" s="145"/>
      <c r="FK69" s="145"/>
      <c r="FL69" s="146"/>
      <c r="FM69" s="1792"/>
      <c r="FP69" s="85"/>
      <c r="FQ69" s="144"/>
      <c r="FR69" s="145"/>
      <c r="FS69" s="145"/>
      <c r="FT69" s="146"/>
      <c r="FU69" s="1792"/>
      <c r="FX69" s="85"/>
      <c r="FY69" s="144"/>
      <c r="FZ69" s="145"/>
      <c r="GA69" s="145"/>
      <c r="GB69" s="146"/>
      <c r="GC69" s="1792"/>
      <c r="GF69" s="85"/>
      <c r="GG69" s="144"/>
      <c r="GH69" s="145"/>
      <c r="GI69" s="145"/>
      <c r="GJ69" s="146"/>
      <c r="GK69" s="1792"/>
      <c r="GN69" s="85"/>
      <c r="GO69" s="144"/>
      <c r="GP69" s="145"/>
      <c r="GQ69" s="145"/>
      <c r="GR69" s="146"/>
      <c r="GS69" s="1792"/>
      <c r="GV69" s="85"/>
      <c r="GW69" s="144"/>
      <c r="GX69" s="145"/>
      <c r="GY69" s="145"/>
      <c r="GZ69" s="146"/>
      <c r="HA69" s="1792"/>
      <c r="HD69" s="85"/>
      <c r="HE69" s="144"/>
      <c r="HF69" s="145"/>
      <c r="HG69" s="145"/>
      <c r="HH69" s="146"/>
      <c r="HI69" s="1792"/>
      <c r="HL69" s="85"/>
      <c r="HM69" s="144"/>
      <c r="HN69" s="145"/>
      <c r="HO69" s="145"/>
      <c r="HP69" s="146"/>
      <c r="HQ69" s="1792"/>
      <c r="HT69" s="85"/>
      <c r="HU69" s="144"/>
      <c r="HV69" s="145"/>
      <c r="HW69" s="145"/>
      <c r="HX69" s="146"/>
      <c r="HY69" s="1792"/>
      <c r="IB69" s="85"/>
      <c r="IC69" s="144"/>
      <c r="ID69" s="145"/>
      <c r="IE69" s="145"/>
      <c r="IF69" s="146"/>
      <c r="IG69" s="1792"/>
      <c r="IJ69" s="85"/>
      <c r="IK69" s="144"/>
      <c r="IL69" s="145"/>
      <c r="IM69" s="145"/>
      <c r="IN69" s="146"/>
      <c r="IO69" s="1792"/>
      <c r="IR69" s="85"/>
      <c r="IS69" s="144"/>
      <c r="IT69" s="145"/>
      <c r="IU69" s="145"/>
      <c r="IV69" s="146"/>
      <c r="IW69" s="1792"/>
      <c r="IZ69" s="85"/>
      <c r="JA69" s="144"/>
      <c r="JB69" s="145"/>
      <c r="JC69" s="145"/>
      <c r="JD69" s="146"/>
      <c r="JE69" s="1792"/>
      <c r="JH69" s="85"/>
      <c r="JI69" s="144"/>
      <c r="JJ69" s="145"/>
      <c r="JK69" s="145"/>
      <c r="JL69" s="146"/>
      <c r="JM69" s="1792"/>
      <c r="JP69" s="85"/>
      <c r="JQ69" s="144"/>
      <c r="JR69" s="145"/>
      <c r="JS69" s="145"/>
      <c r="JT69" s="146"/>
      <c r="JU69" s="1792"/>
      <c r="JX69" s="85"/>
      <c r="JY69" s="144"/>
      <c r="JZ69" s="145"/>
      <c r="KA69" s="145"/>
      <c r="KB69" s="146"/>
      <c r="KC69" s="1792"/>
      <c r="KF69" s="85"/>
      <c r="KG69" s="144"/>
      <c r="KH69" s="145"/>
      <c r="KI69" s="145"/>
      <c r="KJ69" s="146"/>
      <c r="KK69" s="1792"/>
      <c r="KN69" s="85"/>
      <c r="KO69" s="144"/>
      <c r="KP69" s="145"/>
      <c r="KQ69" s="145"/>
      <c r="KR69" s="146"/>
      <c r="KS69" s="1792"/>
      <c r="KV69" s="85"/>
      <c r="KW69" s="144"/>
      <c r="KX69" s="145"/>
      <c r="KY69" s="145"/>
      <c r="KZ69" s="146"/>
      <c r="LA69" s="1792"/>
      <c r="LD69" s="85"/>
      <c r="LE69" s="144"/>
      <c r="LF69" s="145"/>
      <c r="LG69" s="145"/>
      <c r="LH69" s="146"/>
      <c r="LI69" s="1792"/>
      <c r="LL69" s="85"/>
      <c r="LM69" s="144"/>
      <c r="LN69" s="145"/>
      <c r="LO69" s="145"/>
      <c r="LP69" s="146"/>
      <c r="LQ69" s="1792"/>
      <c r="LT69" s="85"/>
      <c r="LU69" s="144"/>
      <c r="LV69" s="145"/>
      <c r="LW69" s="145"/>
      <c r="LX69" s="146"/>
      <c r="LY69" s="1792"/>
      <c r="MB69" s="85"/>
      <c r="MC69" s="144"/>
      <c r="MD69" s="145"/>
      <c r="ME69" s="145"/>
      <c r="MF69" s="146"/>
      <c r="MG69" s="1792"/>
      <c r="MJ69" s="85"/>
      <c r="MK69" s="144"/>
      <c r="ML69" s="145"/>
      <c r="MM69" s="145"/>
      <c r="MN69" s="146"/>
      <c r="MO69" s="1792"/>
      <c r="MR69" s="85"/>
      <c r="MS69" s="144"/>
      <c r="MT69" s="145"/>
      <c r="MU69" s="145"/>
      <c r="MV69" s="146"/>
      <c r="MW69" s="1792"/>
      <c r="MZ69" s="85"/>
      <c r="NA69" s="144"/>
      <c r="NB69" s="145"/>
      <c r="NC69" s="145"/>
      <c r="ND69" s="146"/>
      <c r="NE69" s="1792"/>
      <c r="NH69" s="85"/>
      <c r="NI69" s="144"/>
      <c r="NJ69" s="145"/>
      <c r="NK69" s="145"/>
      <c r="NL69" s="146"/>
      <c r="NM69" s="1792"/>
      <c r="NP69" s="85"/>
      <c r="NQ69" s="144"/>
      <c r="NR69" s="145"/>
      <c r="NS69" s="145"/>
      <c r="NT69" s="146"/>
      <c r="NU69" s="1792"/>
      <c r="NX69" s="85"/>
      <c r="NY69" s="144"/>
      <c r="NZ69" s="145"/>
      <c r="OA69" s="145"/>
      <c r="OB69" s="146"/>
      <c r="OC69" s="1792"/>
      <c r="OF69" s="85"/>
      <c r="OG69" s="144"/>
      <c r="OH69" s="145"/>
      <c r="OI69" s="145"/>
      <c r="OJ69" s="146"/>
      <c r="OK69" s="1792"/>
      <c r="ON69" s="85"/>
      <c r="OO69" s="144"/>
      <c r="OP69" s="145"/>
      <c r="OQ69" s="145"/>
      <c r="OR69" s="146"/>
      <c r="OS69" s="1792"/>
      <c r="OV69" s="85"/>
      <c r="OW69" s="144"/>
      <c r="OX69" s="145"/>
      <c r="OY69" s="145"/>
      <c r="OZ69" s="146"/>
      <c r="PA69" s="1792"/>
      <c r="PD69" s="85"/>
      <c r="PE69" s="144"/>
      <c r="PF69" s="145"/>
      <c r="PG69" s="145"/>
      <c r="PH69" s="146"/>
      <c r="PI69" s="1792"/>
      <c r="PL69" s="85"/>
      <c r="PM69" s="144"/>
      <c r="PN69" s="145"/>
      <c r="PO69" s="145"/>
      <c r="PP69" s="146"/>
      <c r="PQ69" s="1792"/>
      <c r="PT69" s="85"/>
      <c r="PU69" s="144"/>
      <c r="PV69" s="145"/>
      <c r="PW69" s="145"/>
      <c r="PX69" s="146"/>
      <c r="PY69" s="1792"/>
      <c r="QB69" s="85"/>
      <c r="QC69" s="144"/>
      <c r="QD69" s="145"/>
      <c r="QE69" s="145"/>
      <c r="QF69" s="146"/>
      <c r="QG69" s="1792"/>
      <c r="QJ69" s="85"/>
      <c r="QK69" s="144"/>
      <c r="QL69" s="145"/>
      <c r="QM69" s="145"/>
      <c r="QN69" s="146"/>
      <c r="QO69" s="1792"/>
      <c r="QR69" s="85"/>
      <c r="QS69" s="144"/>
      <c r="QT69" s="145"/>
      <c r="QU69" s="145"/>
      <c r="QV69" s="146"/>
      <c r="QW69" s="1792"/>
      <c r="QZ69" s="85"/>
      <c r="RA69" s="144"/>
      <c r="RB69" s="145"/>
      <c r="RC69" s="145"/>
      <c r="RD69" s="146"/>
      <c r="RE69" s="1792"/>
      <c r="RH69" s="85"/>
      <c r="RI69" s="144"/>
      <c r="RJ69" s="145"/>
      <c r="RK69" s="145"/>
      <c r="RL69" s="146"/>
      <c r="RM69" s="1792"/>
      <c r="RP69" s="85"/>
      <c r="RQ69" s="144"/>
      <c r="RR69" s="145"/>
      <c r="RS69" s="145"/>
      <c r="RT69" s="146"/>
      <c r="RU69" s="1792"/>
      <c r="RX69" s="85"/>
      <c r="RY69" s="144"/>
      <c r="RZ69" s="145"/>
      <c r="SA69" s="145"/>
      <c r="SB69" s="146"/>
      <c r="SC69" s="1792"/>
      <c r="SF69" s="85"/>
      <c r="SG69" s="144"/>
      <c r="SH69" s="145"/>
      <c r="SI69" s="145"/>
      <c r="SJ69" s="146"/>
      <c r="SK69" s="1792"/>
      <c r="SN69" s="85"/>
      <c r="SO69" s="144"/>
      <c r="SP69" s="145"/>
      <c r="SQ69" s="145"/>
      <c r="SR69" s="146"/>
      <c r="SS69" s="1792"/>
      <c r="SV69" s="85"/>
      <c r="SW69" s="144"/>
      <c r="SX69" s="145"/>
      <c r="SY69" s="145"/>
      <c r="SZ69" s="146"/>
      <c r="TA69" s="1792"/>
      <c r="TD69" s="85"/>
      <c r="TE69" s="144"/>
      <c r="TF69" s="145"/>
      <c r="TG69" s="145"/>
      <c r="TH69" s="146"/>
      <c r="TI69" s="1792"/>
      <c r="TL69" s="85"/>
      <c r="TM69" s="144"/>
      <c r="TN69" s="145"/>
      <c r="TO69" s="145"/>
      <c r="TP69" s="146"/>
      <c r="TQ69" s="1792"/>
      <c r="TT69" s="85"/>
      <c r="TU69" s="144"/>
      <c r="TV69" s="145"/>
      <c r="TW69" s="145"/>
      <c r="TX69" s="146"/>
      <c r="TY69" s="1792"/>
      <c r="UB69" s="85"/>
      <c r="UC69" s="144"/>
      <c r="UD69" s="145"/>
      <c r="UE69" s="145"/>
      <c r="UF69" s="146"/>
      <c r="UG69" s="1792"/>
      <c r="UJ69" s="85"/>
      <c r="UK69" s="144"/>
      <c r="UL69" s="145"/>
      <c r="UM69" s="145"/>
      <c r="UN69" s="146"/>
      <c r="UO69" s="1792"/>
      <c r="UR69" s="85"/>
      <c r="US69" s="144"/>
      <c r="UT69" s="145"/>
      <c r="UU69" s="145"/>
      <c r="UV69" s="146"/>
      <c r="UW69" s="1792"/>
      <c r="UZ69" s="85"/>
      <c r="VA69" s="144"/>
      <c r="VB69" s="145"/>
      <c r="VC69" s="145"/>
      <c r="VD69" s="146"/>
      <c r="VE69" s="1792"/>
      <c r="VH69" s="85"/>
      <c r="VI69" s="144"/>
      <c r="VJ69" s="145"/>
      <c r="VK69" s="145"/>
      <c r="VL69" s="146"/>
      <c r="VM69" s="1792"/>
      <c r="VP69" s="85"/>
      <c r="VQ69" s="144"/>
      <c r="VR69" s="145"/>
      <c r="VS69" s="145"/>
      <c r="VT69" s="146"/>
      <c r="VU69" s="1792"/>
      <c r="VX69" s="85"/>
      <c r="VY69" s="144"/>
      <c r="VZ69" s="145"/>
      <c r="WA69" s="145"/>
      <c r="WB69" s="146"/>
      <c r="WC69" s="1792"/>
      <c r="WF69" s="85"/>
      <c r="WG69" s="144"/>
      <c r="WH69" s="145"/>
      <c r="WI69" s="145"/>
      <c r="WJ69" s="146"/>
      <c r="WK69" s="1792"/>
      <c r="WN69" s="85"/>
      <c r="WO69" s="144"/>
      <c r="WP69" s="145"/>
      <c r="WQ69" s="145"/>
      <c r="WR69" s="146"/>
      <c r="WS69" s="1792"/>
      <c r="WV69" s="85"/>
      <c r="WW69" s="144"/>
      <c r="WX69" s="145"/>
      <c r="WY69" s="145"/>
      <c r="WZ69" s="146"/>
      <c r="XA69" s="1792"/>
      <c r="XD69" s="85"/>
      <c r="XE69" s="144"/>
      <c r="XF69" s="145"/>
      <c r="XG69" s="145"/>
      <c r="XH69" s="146"/>
      <c r="XI69" s="1792"/>
      <c r="XL69" s="85"/>
      <c r="XM69" s="144"/>
      <c r="XN69" s="145"/>
      <c r="XO69" s="145"/>
      <c r="XP69" s="146"/>
      <c r="XQ69" s="1792"/>
      <c r="XT69" s="85"/>
      <c r="XU69" s="144"/>
      <c r="XV69" s="145"/>
      <c r="XW69" s="145"/>
      <c r="XX69" s="146"/>
      <c r="XY69" s="1792"/>
      <c r="YB69" s="85"/>
      <c r="YC69" s="144"/>
      <c r="YD69" s="145"/>
      <c r="YE69" s="145"/>
      <c r="YF69" s="146"/>
      <c r="YG69" s="1792"/>
      <c r="YJ69" s="85"/>
      <c r="YK69" s="144"/>
      <c r="YL69" s="145"/>
      <c r="YM69" s="145"/>
      <c r="YN69" s="146"/>
      <c r="YO69" s="1792"/>
      <c r="YR69" s="85"/>
      <c r="YS69" s="144"/>
      <c r="YT69" s="145"/>
      <c r="YU69" s="145"/>
      <c r="YV69" s="146"/>
      <c r="YW69" s="1792"/>
      <c r="YZ69" s="85"/>
      <c r="ZA69" s="144"/>
      <c r="ZB69" s="145"/>
      <c r="ZC69" s="145"/>
      <c r="ZD69" s="146"/>
      <c r="ZE69" s="1792"/>
      <c r="ZH69" s="85"/>
      <c r="ZI69" s="144"/>
      <c r="ZJ69" s="145"/>
      <c r="ZK69" s="145"/>
      <c r="ZL69" s="146"/>
      <c r="ZM69" s="1792"/>
      <c r="ZP69" s="85"/>
      <c r="ZQ69" s="144"/>
      <c r="ZR69" s="145"/>
      <c r="ZS69" s="145"/>
      <c r="ZT69" s="146"/>
      <c r="ZU69" s="1792"/>
      <c r="ZX69" s="85"/>
      <c r="ZY69" s="144"/>
      <c r="ZZ69" s="145"/>
      <c r="AAA69" s="145"/>
      <c r="AAB69" s="146"/>
      <c r="AAC69" s="1792"/>
      <c r="AAF69" s="85"/>
      <c r="AAG69" s="144"/>
      <c r="AAH69" s="145"/>
      <c r="AAI69" s="145"/>
      <c r="AAJ69" s="146"/>
      <c r="AAK69" s="1792"/>
      <c r="AAN69" s="85"/>
      <c r="AAO69" s="144"/>
      <c r="AAP69" s="145"/>
      <c r="AAQ69" s="2057"/>
      <c r="AAR69" s="1694"/>
      <c r="AAS69" s="1790"/>
      <c r="AAT69" s="1696"/>
      <c r="AAU69" s="1696"/>
      <c r="AAV69" s="1695"/>
      <c r="AAW69" s="1549"/>
      <c r="AAX69" s="1550"/>
      <c r="AAY69" s="1550"/>
      <c r="AAZ69" s="1694"/>
      <c r="ABA69" s="1790"/>
      <c r="ABB69" s="1696"/>
      <c r="ABC69" s="1696"/>
      <c r="ABD69" s="1695"/>
      <c r="ABE69" s="1549"/>
      <c r="ABF69" s="1550"/>
      <c r="ABG69" s="1550"/>
      <c r="ABH69" s="1694"/>
      <c r="ABI69" s="1790"/>
      <c r="ABJ69" s="1696"/>
      <c r="ABK69" s="1696"/>
      <c r="ABL69" s="1695"/>
      <c r="ABM69" s="1549"/>
      <c r="ABN69" s="1550"/>
      <c r="ABO69" s="1550"/>
      <c r="ABP69" s="1694"/>
      <c r="ABQ69" s="1790"/>
      <c r="ABR69" s="1696"/>
      <c r="ABS69" s="1696"/>
      <c r="ABT69" s="1695"/>
      <c r="ABU69" s="1549"/>
      <c r="ABV69" s="1550"/>
      <c r="ABW69" s="1550"/>
      <c r="ABX69" s="1694"/>
      <c r="ABY69" s="1790"/>
      <c r="ABZ69" s="1696"/>
      <c r="ACA69" s="1696"/>
      <c r="ACB69" s="1695"/>
      <c r="ACC69" s="1549"/>
      <c r="ACD69" s="1550"/>
      <c r="ACE69" s="1550"/>
      <c r="ACF69" s="1694"/>
      <c r="ACG69" s="1790"/>
      <c r="ACH69" s="1696"/>
      <c r="ACI69" s="1696"/>
      <c r="ACJ69" s="1695"/>
      <c r="ACK69" s="1549"/>
      <c r="ACL69" s="1550"/>
      <c r="ACM69" s="1550"/>
      <c r="ACN69" s="1694"/>
      <c r="ACO69" s="1790"/>
      <c r="ACP69" s="1696"/>
      <c r="ACQ69" s="1696"/>
      <c r="ACR69" s="1695"/>
      <c r="ACS69" s="1549"/>
      <c r="ACT69" s="1550"/>
      <c r="ACU69" s="1550"/>
      <c r="ACV69" s="1694"/>
      <c r="ACW69" s="1790"/>
      <c r="ACX69" s="1696"/>
      <c r="ACY69" s="1696"/>
      <c r="ACZ69" s="1695"/>
      <c r="ADA69" s="1549"/>
      <c r="ADB69" s="1550"/>
      <c r="ADC69" s="1550"/>
      <c r="ADD69" s="1694"/>
      <c r="ADE69" s="1790"/>
      <c r="ADF69" s="1696"/>
      <c r="ADG69" s="1696"/>
      <c r="ADH69" s="1695"/>
      <c r="ADI69" s="1549"/>
      <c r="ADJ69" s="1550"/>
      <c r="ADK69" s="1550"/>
      <c r="ADL69" s="1694"/>
      <c r="ADM69" s="1790"/>
      <c r="ADN69" s="1696"/>
      <c r="ADO69" s="1696"/>
      <c r="ADP69" s="1695"/>
      <c r="ADQ69" s="1549"/>
      <c r="ADR69" s="1550"/>
      <c r="ADS69" s="1550"/>
      <c r="ADT69" s="1694"/>
      <c r="ADU69" s="1790"/>
      <c r="ADV69" s="1696"/>
      <c r="ADW69" s="1696"/>
      <c r="ADX69" s="1695"/>
      <c r="ADY69" s="1549"/>
      <c r="ADZ69" s="1550"/>
      <c r="AEA69" s="1550"/>
      <c r="AEB69" s="1694"/>
      <c r="AEC69" s="1790"/>
      <c r="AED69" s="1696"/>
      <c r="AEE69" s="1696"/>
      <c r="AEF69" s="1695"/>
      <c r="AEG69" s="1549"/>
      <c r="AEH69" s="1550"/>
      <c r="AEI69" s="1550"/>
      <c r="AEJ69" s="1694"/>
      <c r="AEK69" s="1790"/>
      <c r="AEL69" s="1696"/>
      <c r="AEM69" s="1696"/>
      <c r="AEN69" s="1695"/>
      <c r="AEO69" s="1549"/>
      <c r="AEP69" s="1550"/>
      <c r="AEQ69" s="1550"/>
      <c r="AER69" s="1694"/>
      <c r="AES69" s="1790"/>
      <c r="AET69" s="1696"/>
      <c r="AEU69" s="1696"/>
      <c r="AEV69" s="1695"/>
      <c r="AEW69" s="1549"/>
      <c r="AEX69" s="1550"/>
      <c r="AEY69" s="1550"/>
      <c r="AEZ69" s="1694"/>
      <c r="AFA69" s="1790"/>
      <c r="AFB69" s="1696"/>
      <c r="AFC69" s="1696"/>
      <c r="AFD69" s="1695"/>
      <c r="AFE69" s="1549"/>
      <c r="AFF69" s="1550"/>
      <c r="AFG69" s="1550"/>
      <c r="AFH69" s="1694"/>
      <c r="AFI69" s="1790"/>
      <c r="AFJ69" s="1696"/>
      <c r="AFK69" s="1696"/>
      <c r="AFL69" s="1695"/>
      <c r="AFM69" s="1549"/>
      <c r="AFN69" s="1550"/>
      <c r="AFO69" s="1550"/>
      <c r="AFP69" s="1694"/>
      <c r="AFQ69" s="1790"/>
      <c r="AFR69" s="1696"/>
      <c r="AFS69" s="1696"/>
      <c r="AFT69" s="1695"/>
      <c r="AFU69" s="1549"/>
      <c r="AFV69" s="1550"/>
      <c r="AFW69" s="1550"/>
      <c r="AFX69" s="1694"/>
      <c r="AFY69" s="1790"/>
      <c r="AFZ69" s="1696"/>
      <c r="AGA69" s="1696"/>
      <c r="AGB69" s="1695"/>
      <c r="AGC69" s="1549"/>
      <c r="AGD69" s="1550"/>
      <c r="AGE69" s="1550"/>
      <c r="AGF69" s="1694"/>
      <c r="AGG69" s="1790"/>
      <c r="AGH69" s="1696"/>
      <c r="AGI69" s="1696"/>
      <c r="AGJ69" s="1695"/>
      <c r="AGK69" s="1549"/>
      <c r="AGL69" s="1550"/>
      <c r="AGM69" s="1550"/>
      <c r="AGN69" s="1694"/>
      <c r="AGO69" s="1790"/>
      <c r="AGP69" s="1696"/>
      <c r="AGQ69" s="1696"/>
      <c r="AGR69" s="1695"/>
      <c r="AGS69" s="1549"/>
      <c r="AGT69" s="1550"/>
      <c r="AGU69" s="1550"/>
      <c r="AGV69" s="1694"/>
      <c r="AGW69" s="1790"/>
      <c r="AGX69" s="1696"/>
      <c r="AGY69" s="1696"/>
      <c r="AGZ69" s="1695"/>
      <c r="AHA69" s="1549"/>
      <c r="AHB69" s="1550"/>
      <c r="AHC69" s="1550"/>
      <c r="AHD69" s="1694"/>
      <c r="AHE69" s="1790"/>
      <c r="AHF69" s="1696"/>
      <c r="AHG69" s="1696"/>
      <c r="AHH69" s="1695"/>
      <c r="AHI69" s="1549"/>
      <c r="AHJ69" s="1550"/>
      <c r="AHK69" s="1550"/>
      <c r="AHL69" s="1694"/>
      <c r="AHM69" s="1790"/>
      <c r="AHN69" s="1696"/>
      <c r="AHO69" s="1696"/>
      <c r="AHP69" s="1695"/>
      <c r="AHQ69" s="1549"/>
      <c r="AHR69" s="1550"/>
      <c r="AHS69" s="1550"/>
      <c r="AHT69" s="1694"/>
      <c r="AHU69" s="1790"/>
      <c r="AHV69" s="1696"/>
      <c r="AHW69" s="1696"/>
      <c r="AHX69" s="1695"/>
      <c r="AHY69" s="1549"/>
      <c r="AHZ69" s="1550"/>
      <c r="AIA69" s="1550"/>
      <c r="AIB69" s="1694"/>
      <c r="AIC69" s="1790"/>
      <c r="AID69" s="1696"/>
      <c r="AIE69" s="1696"/>
      <c r="AIF69" s="1695"/>
      <c r="AIG69" s="1549"/>
      <c r="AIH69" s="1550"/>
      <c r="AII69" s="1550"/>
      <c r="AIJ69" s="1694"/>
      <c r="AIK69" s="1790"/>
      <c r="AIL69" s="1696"/>
      <c r="AIM69" s="1696"/>
      <c r="AIN69" s="1695"/>
      <c r="AIO69" s="1549"/>
      <c r="AIP69" s="1550"/>
      <c r="AIQ69" s="1550"/>
      <c r="AIR69" s="1694"/>
      <c r="AIS69" s="1790"/>
      <c r="AIT69" s="1696"/>
      <c r="AIU69" s="1696"/>
      <c r="AIV69" s="1695"/>
      <c r="AIW69" s="1549"/>
      <c r="AIX69" s="1550"/>
      <c r="AIY69" s="1550"/>
      <c r="AIZ69" s="1694"/>
      <c r="AJA69" s="1790"/>
      <c r="AJB69" s="1696"/>
      <c r="AJC69" s="1696"/>
      <c r="AJD69" s="1695"/>
      <c r="AJE69" s="1549"/>
      <c r="AJF69" s="1550"/>
      <c r="AJG69" s="1550"/>
      <c r="AJH69" s="1694"/>
      <c r="AJI69" s="1790"/>
      <c r="AJJ69" s="1696"/>
      <c r="AJK69" s="1696"/>
      <c r="AJL69" s="1695"/>
      <c r="AJM69" s="1549"/>
      <c r="AJN69" s="1550"/>
      <c r="AJO69" s="1550"/>
      <c r="AJP69" s="1694"/>
      <c r="AJQ69" s="1790"/>
      <c r="AJR69" s="1696"/>
      <c r="AJS69" s="1696"/>
      <c r="AJT69" s="1695"/>
      <c r="AJU69" s="1549"/>
      <c r="AJV69" s="1550"/>
      <c r="AJW69" s="1550"/>
      <c r="AJX69" s="1694"/>
      <c r="AJY69" s="1790"/>
      <c r="AJZ69" s="1696"/>
      <c r="AKA69" s="1696"/>
      <c r="AKB69" s="1695"/>
      <c r="AKC69" s="1549"/>
      <c r="AKD69" s="1550"/>
      <c r="AKE69" s="1550"/>
      <c r="AKF69" s="1694"/>
      <c r="AKG69" s="1790"/>
      <c r="AKH69" s="1696"/>
      <c r="AKI69" s="1696"/>
      <c r="AKJ69" s="1695"/>
      <c r="AKK69" s="1549"/>
      <c r="AKL69" s="1550"/>
      <c r="AKM69" s="1550"/>
      <c r="AKN69" s="1694"/>
      <c r="AKO69" s="1790"/>
      <c r="AKP69" s="1696"/>
      <c r="AKQ69" s="1696"/>
      <c r="AKR69" s="1695"/>
      <c r="AKS69" s="1549"/>
      <c r="AKT69" s="1550"/>
      <c r="AKU69" s="1550"/>
      <c r="AKV69" s="1694"/>
      <c r="AKW69" s="1790"/>
      <c r="AKX69" s="1696"/>
      <c r="AKY69" s="1696"/>
      <c r="AKZ69" s="1695"/>
      <c r="ALA69" s="1549"/>
      <c r="ALB69" s="1550"/>
      <c r="ALC69" s="1550"/>
      <c r="ALD69" s="1694"/>
      <c r="ALE69" s="1790"/>
      <c r="ALF69" s="1696"/>
      <c r="ALG69" s="1696"/>
      <c r="ALH69" s="1695"/>
      <c r="ALI69" s="1549"/>
      <c r="ALJ69" s="1550"/>
      <c r="ALK69" s="1550"/>
      <c r="ALL69" s="1694"/>
      <c r="ALM69" s="1790"/>
      <c r="ALN69" s="1696"/>
      <c r="ALO69" s="1696"/>
      <c r="ALP69" s="1695"/>
      <c r="ALQ69" s="1549"/>
      <c r="ALR69" s="1550"/>
      <c r="ALS69" s="1550"/>
      <c r="ALT69" s="1694"/>
      <c r="ALU69" s="1790"/>
      <c r="ALV69" s="1696"/>
      <c r="ALW69" s="1696"/>
      <c r="ALX69" s="1695"/>
      <c r="ALY69" s="1549"/>
      <c r="ALZ69" s="1550"/>
      <c r="AMA69" s="1550"/>
      <c r="AMB69" s="1694"/>
      <c r="AMC69" s="1790"/>
      <c r="AMD69" s="1696"/>
      <c r="AME69" s="1696"/>
      <c r="AMF69" s="1695"/>
      <c r="AMG69" s="1549"/>
      <c r="AMH69" s="1550"/>
      <c r="AMI69" s="1550"/>
      <c r="AMJ69" s="1703"/>
    </row>
    <row r="70" spans="1:1024" s="72" customFormat="1" ht="15" customHeight="1">
      <c r="A70" s="65"/>
      <c r="B70" s="65" t="s">
        <v>4052</v>
      </c>
      <c r="C70" s="65"/>
      <c r="D70" s="65"/>
      <c r="E70" s="65"/>
      <c r="F70" s="65"/>
      <c r="G70" s="65"/>
      <c r="H70" s="65"/>
      <c r="I70"/>
      <c r="L70" s="85"/>
      <c r="M70" s="85"/>
      <c r="N70" s="144"/>
      <c r="O70" s="145"/>
      <c r="P70" s="145"/>
      <c r="Q70" s="146"/>
      <c r="T70" s="85"/>
      <c r="U70" s="144"/>
      <c r="V70" s="145"/>
      <c r="W70" s="145"/>
      <c r="X70" s="146"/>
      <c r="Y70" s="1792"/>
      <c r="AB70" s="85"/>
      <c r="AC70" s="144"/>
      <c r="AD70" s="145"/>
      <c r="AE70" s="145"/>
      <c r="AF70" s="146"/>
      <c r="AG70" s="1792"/>
      <c r="AJ70" s="85"/>
      <c r="AK70" s="144"/>
      <c r="AL70" s="145"/>
      <c r="AM70" s="145"/>
      <c r="AN70" s="146"/>
      <c r="AO70" s="1792"/>
      <c r="AR70" s="85"/>
      <c r="AS70" s="144"/>
      <c r="AT70" s="145"/>
      <c r="AU70" s="145"/>
      <c r="AV70" s="146"/>
      <c r="AW70" s="1792"/>
      <c r="AZ70" s="85"/>
      <c r="BA70" s="144"/>
      <c r="BB70" s="145"/>
      <c r="BC70" s="145"/>
      <c r="BD70" s="146"/>
      <c r="BE70" s="1792"/>
      <c r="BH70" s="85"/>
      <c r="BI70" s="144"/>
      <c r="BJ70" s="145"/>
      <c r="BK70" s="145"/>
      <c r="BL70" s="146"/>
      <c r="BM70" s="1792"/>
      <c r="BP70" s="85"/>
      <c r="BQ70" s="144"/>
      <c r="BR70" s="145"/>
      <c r="BS70" s="145"/>
      <c r="BT70" s="146"/>
      <c r="BU70" s="1792"/>
      <c r="BX70" s="85"/>
      <c r="BY70" s="144"/>
      <c r="BZ70" s="145"/>
      <c r="CA70" s="145"/>
      <c r="CB70" s="146"/>
      <c r="CC70" s="1792"/>
      <c r="CF70" s="85"/>
      <c r="CG70" s="144"/>
      <c r="CH70" s="145"/>
      <c r="CI70" s="145"/>
      <c r="CJ70" s="146"/>
      <c r="CK70" s="1792"/>
      <c r="CN70" s="85"/>
      <c r="CO70" s="144"/>
      <c r="CP70" s="145"/>
      <c r="CQ70" s="145"/>
      <c r="CR70" s="146"/>
      <c r="CS70" s="1792"/>
      <c r="CV70" s="85"/>
      <c r="CW70" s="144"/>
      <c r="CX70" s="145"/>
      <c r="CY70" s="145"/>
      <c r="CZ70" s="146"/>
      <c r="DA70" s="1792"/>
      <c r="DD70" s="85"/>
      <c r="DE70" s="144"/>
      <c r="DF70" s="145"/>
      <c r="DG70" s="145"/>
      <c r="DH70" s="146"/>
      <c r="DI70" s="1792"/>
      <c r="DL70" s="85"/>
      <c r="DM70" s="144"/>
      <c r="DN70" s="145"/>
      <c r="DO70" s="145"/>
      <c r="DP70" s="146"/>
      <c r="DQ70" s="1792"/>
      <c r="DT70" s="85"/>
      <c r="DU70" s="144"/>
      <c r="DV70" s="145"/>
      <c r="DW70" s="145"/>
      <c r="DX70" s="146"/>
      <c r="DY70" s="1792"/>
      <c r="EB70" s="85"/>
      <c r="EC70" s="144"/>
      <c r="ED70" s="145"/>
      <c r="EE70" s="145"/>
      <c r="EF70" s="146"/>
      <c r="EG70" s="1792"/>
      <c r="EJ70" s="85"/>
      <c r="EK70" s="144"/>
      <c r="EL70" s="145"/>
      <c r="EM70" s="145"/>
      <c r="EN70" s="146"/>
      <c r="EO70" s="1792"/>
      <c r="ER70" s="85"/>
      <c r="ES70" s="144"/>
      <c r="ET70" s="145"/>
      <c r="EU70" s="145"/>
      <c r="EV70" s="146"/>
      <c r="EW70" s="1792"/>
      <c r="EZ70" s="85"/>
      <c r="FA70" s="144"/>
      <c r="FB70" s="145"/>
      <c r="FC70" s="145"/>
      <c r="FD70" s="146"/>
      <c r="FE70" s="1792"/>
      <c r="FH70" s="85"/>
      <c r="FI70" s="144"/>
      <c r="FJ70" s="145"/>
      <c r="FK70" s="145"/>
      <c r="FL70" s="146"/>
      <c r="FM70" s="1792"/>
      <c r="FP70" s="85"/>
      <c r="FQ70" s="144"/>
      <c r="FR70" s="145"/>
      <c r="FS70" s="145"/>
      <c r="FT70" s="146"/>
      <c r="FU70" s="1792"/>
      <c r="FX70" s="85"/>
      <c r="FY70" s="144"/>
      <c r="FZ70" s="145"/>
      <c r="GA70" s="145"/>
      <c r="GB70" s="146"/>
      <c r="GC70" s="1792"/>
      <c r="GF70" s="85"/>
      <c r="GG70" s="144"/>
      <c r="GH70" s="145"/>
      <c r="GI70" s="145"/>
      <c r="GJ70" s="146"/>
      <c r="GK70" s="1792"/>
      <c r="GN70" s="85"/>
      <c r="GO70" s="144"/>
      <c r="GP70" s="145"/>
      <c r="GQ70" s="145"/>
      <c r="GR70" s="146"/>
      <c r="GS70" s="1792"/>
      <c r="GV70" s="85"/>
      <c r="GW70" s="144"/>
      <c r="GX70" s="145"/>
      <c r="GY70" s="145"/>
      <c r="GZ70" s="146"/>
      <c r="HA70" s="1792"/>
      <c r="HD70" s="85"/>
      <c r="HE70" s="144"/>
      <c r="HF70" s="145"/>
      <c r="HG70" s="145"/>
      <c r="HH70" s="146"/>
      <c r="HI70" s="1792"/>
      <c r="HL70" s="85"/>
      <c r="HM70" s="144"/>
      <c r="HN70" s="145"/>
      <c r="HO70" s="145"/>
      <c r="HP70" s="146"/>
      <c r="HQ70" s="1792"/>
      <c r="HT70" s="85"/>
      <c r="HU70" s="144"/>
      <c r="HV70" s="145"/>
      <c r="HW70" s="145"/>
      <c r="HX70" s="146"/>
      <c r="HY70" s="1792"/>
      <c r="IB70" s="85"/>
      <c r="IC70" s="144"/>
      <c r="ID70" s="145"/>
      <c r="IE70" s="145"/>
      <c r="IF70" s="146"/>
      <c r="IG70" s="1792"/>
      <c r="IJ70" s="85"/>
      <c r="IK70" s="144"/>
      <c r="IL70" s="145"/>
      <c r="IM70" s="145"/>
      <c r="IN70" s="146"/>
      <c r="IO70" s="1792"/>
      <c r="IR70" s="85"/>
      <c r="IS70" s="144"/>
      <c r="IT70" s="145"/>
      <c r="IU70" s="145"/>
      <c r="IV70" s="146"/>
      <c r="IW70" s="1792"/>
      <c r="IZ70" s="85"/>
      <c r="JA70" s="144"/>
      <c r="JB70" s="145"/>
      <c r="JC70" s="145"/>
      <c r="JD70" s="146"/>
      <c r="JE70" s="1792"/>
      <c r="JH70" s="85"/>
      <c r="JI70" s="144"/>
      <c r="JJ70" s="145"/>
      <c r="JK70" s="145"/>
      <c r="JL70" s="146"/>
      <c r="JM70" s="1792"/>
      <c r="JP70" s="85"/>
      <c r="JQ70" s="144"/>
      <c r="JR70" s="145"/>
      <c r="JS70" s="145"/>
      <c r="JT70" s="146"/>
      <c r="JU70" s="1792"/>
      <c r="JX70" s="85"/>
      <c r="JY70" s="144"/>
      <c r="JZ70" s="145"/>
      <c r="KA70" s="145"/>
      <c r="KB70" s="146"/>
      <c r="KC70" s="1792"/>
      <c r="KF70" s="85"/>
      <c r="KG70" s="144"/>
      <c r="KH70" s="145"/>
      <c r="KI70" s="145"/>
      <c r="KJ70" s="146"/>
      <c r="KK70" s="1792"/>
      <c r="KN70" s="85"/>
      <c r="KO70" s="144"/>
      <c r="KP70" s="145"/>
      <c r="KQ70" s="145"/>
      <c r="KR70" s="146"/>
      <c r="KS70" s="1792"/>
      <c r="KV70" s="85"/>
      <c r="KW70" s="144"/>
      <c r="KX70" s="145"/>
      <c r="KY70" s="145"/>
      <c r="KZ70" s="146"/>
      <c r="LA70" s="1792"/>
      <c r="LD70" s="85"/>
      <c r="LE70" s="144"/>
      <c r="LF70" s="145"/>
      <c r="LG70" s="145"/>
      <c r="LH70" s="146"/>
      <c r="LI70" s="1792"/>
      <c r="LL70" s="85"/>
      <c r="LM70" s="144"/>
      <c r="LN70" s="145"/>
      <c r="LO70" s="145"/>
      <c r="LP70" s="146"/>
      <c r="LQ70" s="1792"/>
      <c r="LT70" s="85"/>
      <c r="LU70" s="144"/>
      <c r="LV70" s="145"/>
      <c r="LW70" s="145"/>
      <c r="LX70" s="146"/>
      <c r="LY70" s="1792"/>
      <c r="MB70" s="85"/>
      <c r="MC70" s="144"/>
      <c r="MD70" s="145"/>
      <c r="ME70" s="145"/>
      <c r="MF70" s="146"/>
      <c r="MG70" s="1792"/>
      <c r="MJ70" s="85"/>
      <c r="MK70" s="144"/>
      <c r="ML70" s="145"/>
      <c r="MM70" s="145"/>
      <c r="MN70" s="146"/>
      <c r="MO70" s="1792"/>
      <c r="MR70" s="85"/>
      <c r="MS70" s="144"/>
      <c r="MT70" s="145"/>
      <c r="MU70" s="145"/>
      <c r="MV70" s="146"/>
      <c r="MW70" s="1792"/>
      <c r="MZ70" s="85"/>
      <c r="NA70" s="144"/>
      <c r="NB70" s="145"/>
      <c r="NC70" s="145"/>
      <c r="ND70" s="146"/>
      <c r="NE70" s="1792"/>
      <c r="NH70" s="85"/>
      <c r="NI70" s="144"/>
      <c r="NJ70" s="145"/>
      <c r="NK70" s="145"/>
      <c r="NL70" s="146"/>
      <c r="NM70" s="1792"/>
      <c r="NP70" s="85"/>
      <c r="NQ70" s="144"/>
      <c r="NR70" s="145"/>
      <c r="NS70" s="145"/>
      <c r="NT70" s="146"/>
      <c r="NU70" s="1792"/>
      <c r="NX70" s="85"/>
      <c r="NY70" s="144"/>
      <c r="NZ70" s="145"/>
      <c r="OA70" s="145"/>
      <c r="OB70" s="146"/>
      <c r="OC70" s="1792"/>
      <c r="OF70" s="85"/>
      <c r="OG70" s="144"/>
      <c r="OH70" s="145"/>
      <c r="OI70" s="145"/>
      <c r="OJ70" s="146"/>
      <c r="OK70" s="1792"/>
      <c r="ON70" s="85"/>
      <c r="OO70" s="144"/>
      <c r="OP70" s="145"/>
      <c r="OQ70" s="145"/>
      <c r="OR70" s="146"/>
      <c r="OS70" s="1792"/>
      <c r="OV70" s="85"/>
      <c r="OW70" s="144"/>
      <c r="OX70" s="145"/>
      <c r="OY70" s="145"/>
      <c r="OZ70" s="146"/>
      <c r="PA70" s="1792"/>
      <c r="PD70" s="85"/>
      <c r="PE70" s="144"/>
      <c r="PF70" s="145"/>
      <c r="PG70" s="145"/>
      <c r="PH70" s="146"/>
      <c r="PI70" s="1792"/>
      <c r="PL70" s="85"/>
      <c r="PM70" s="144"/>
      <c r="PN70" s="145"/>
      <c r="PO70" s="145"/>
      <c r="PP70" s="146"/>
      <c r="PQ70" s="1792"/>
      <c r="PT70" s="85"/>
      <c r="PU70" s="144"/>
      <c r="PV70" s="145"/>
      <c r="PW70" s="145"/>
      <c r="PX70" s="146"/>
      <c r="PY70" s="1792"/>
      <c r="QB70" s="85"/>
      <c r="QC70" s="144"/>
      <c r="QD70" s="145"/>
      <c r="QE70" s="145"/>
      <c r="QF70" s="146"/>
      <c r="QG70" s="1792"/>
      <c r="QJ70" s="85"/>
      <c r="QK70" s="144"/>
      <c r="QL70" s="145"/>
      <c r="QM70" s="145"/>
      <c r="QN70" s="146"/>
      <c r="QO70" s="1792"/>
      <c r="QR70" s="85"/>
      <c r="QS70" s="144"/>
      <c r="QT70" s="145"/>
      <c r="QU70" s="145"/>
      <c r="QV70" s="146"/>
      <c r="QW70" s="1792"/>
      <c r="QZ70" s="85"/>
      <c r="RA70" s="144"/>
      <c r="RB70" s="145"/>
      <c r="RC70" s="145"/>
      <c r="RD70" s="146"/>
      <c r="RE70" s="1792"/>
      <c r="RH70" s="85"/>
      <c r="RI70" s="144"/>
      <c r="RJ70" s="145"/>
      <c r="RK70" s="145"/>
      <c r="RL70" s="146"/>
      <c r="RM70" s="1792"/>
      <c r="RP70" s="85"/>
      <c r="RQ70" s="144"/>
      <c r="RR70" s="145"/>
      <c r="RS70" s="145"/>
      <c r="RT70" s="146"/>
      <c r="RU70" s="1792"/>
      <c r="RX70" s="85"/>
      <c r="RY70" s="144"/>
      <c r="RZ70" s="145"/>
      <c r="SA70" s="145"/>
      <c r="SB70" s="146"/>
      <c r="SC70" s="1792"/>
      <c r="SF70" s="85"/>
      <c r="SG70" s="144"/>
      <c r="SH70" s="145"/>
      <c r="SI70" s="145"/>
      <c r="SJ70" s="146"/>
      <c r="SK70" s="1792"/>
      <c r="SN70" s="85"/>
      <c r="SO70" s="144"/>
      <c r="SP70" s="145"/>
      <c r="SQ70" s="145"/>
      <c r="SR70" s="146"/>
      <c r="SS70" s="1792"/>
      <c r="SV70" s="85"/>
      <c r="SW70" s="144"/>
      <c r="SX70" s="145"/>
      <c r="SY70" s="145"/>
      <c r="SZ70" s="146"/>
      <c r="TA70" s="1792"/>
      <c r="TD70" s="85"/>
      <c r="TE70" s="144"/>
      <c r="TF70" s="145"/>
      <c r="TG70" s="145"/>
      <c r="TH70" s="146"/>
      <c r="TI70" s="1792"/>
      <c r="TL70" s="85"/>
      <c r="TM70" s="144"/>
      <c r="TN70" s="145"/>
      <c r="TO70" s="145"/>
      <c r="TP70" s="146"/>
      <c r="TQ70" s="1792"/>
      <c r="TT70" s="85"/>
      <c r="TU70" s="144"/>
      <c r="TV70" s="145"/>
      <c r="TW70" s="145"/>
      <c r="TX70" s="146"/>
      <c r="TY70" s="1792"/>
      <c r="UB70" s="85"/>
      <c r="UC70" s="144"/>
      <c r="UD70" s="145"/>
      <c r="UE70" s="145"/>
      <c r="UF70" s="146"/>
      <c r="UG70" s="1792"/>
      <c r="UJ70" s="85"/>
      <c r="UK70" s="144"/>
      <c r="UL70" s="145"/>
      <c r="UM70" s="145"/>
      <c r="UN70" s="146"/>
      <c r="UO70" s="1792"/>
      <c r="UR70" s="85"/>
      <c r="US70" s="144"/>
      <c r="UT70" s="145"/>
      <c r="UU70" s="145"/>
      <c r="UV70" s="146"/>
      <c r="UW70" s="1792"/>
      <c r="UZ70" s="85"/>
      <c r="VA70" s="144"/>
      <c r="VB70" s="145"/>
      <c r="VC70" s="145"/>
      <c r="VD70" s="146"/>
      <c r="VE70" s="1792"/>
      <c r="VH70" s="85"/>
      <c r="VI70" s="144"/>
      <c r="VJ70" s="145"/>
      <c r="VK70" s="145"/>
      <c r="VL70" s="146"/>
      <c r="VM70" s="1792"/>
      <c r="VP70" s="85"/>
      <c r="VQ70" s="144"/>
      <c r="VR70" s="145"/>
      <c r="VS70" s="145"/>
      <c r="VT70" s="146"/>
      <c r="VU70" s="1792"/>
      <c r="VX70" s="85"/>
      <c r="VY70" s="144"/>
      <c r="VZ70" s="145"/>
      <c r="WA70" s="145"/>
      <c r="WB70" s="146"/>
      <c r="WC70" s="1792"/>
      <c r="WF70" s="85"/>
      <c r="WG70" s="144"/>
      <c r="WH70" s="145"/>
      <c r="WI70" s="145"/>
      <c r="WJ70" s="146"/>
      <c r="WK70" s="1792"/>
      <c r="WN70" s="85"/>
      <c r="WO70" s="144"/>
      <c r="WP70" s="145"/>
      <c r="WQ70" s="145"/>
      <c r="WR70" s="146"/>
      <c r="WS70" s="1792"/>
      <c r="WV70" s="85"/>
      <c r="WW70" s="144"/>
      <c r="WX70" s="145"/>
      <c r="WY70" s="145"/>
      <c r="WZ70" s="146"/>
      <c r="XA70" s="1792"/>
      <c r="XD70" s="85"/>
      <c r="XE70" s="144"/>
      <c r="XF70" s="145"/>
      <c r="XG70" s="145"/>
      <c r="XH70" s="146"/>
      <c r="XI70" s="1792"/>
      <c r="XL70" s="85"/>
      <c r="XM70" s="144"/>
      <c r="XN70" s="145"/>
      <c r="XO70" s="145"/>
      <c r="XP70" s="146"/>
      <c r="XQ70" s="1792"/>
      <c r="XT70" s="85"/>
      <c r="XU70" s="144"/>
      <c r="XV70" s="145"/>
      <c r="XW70" s="145"/>
      <c r="XX70" s="146"/>
      <c r="XY70" s="1792"/>
      <c r="YB70" s="85"/>
      <c r="YC70" s="144"/>
      <c r="YD70" s="145"/>
      <c r="YE70" s="145"/>
      <c r="YF70" s="146"/>
      <c r="YG70" s="1792"/>
      <c r="YJ70" s="85"/>
      <c r="YK70" s="144"/>
      <c r="YL70" s="145"/>
      <c r="YM70" s="145"/>
      <c r="YN70" s="146"/>
      <c r="YO70" s="1792"/>
      <c r="YR70" s="85"/>
      <c r="YS70" s="144"/>
      <c r="YT70" s="145"/>
      <c r="YU70" s="145"/>
      <c r="YV70" s="146"/>
      <c r="YW70" s="1792"/>
      <c r="YZ70" s="85"/>
      <c r="ZA70" s="144"/>
      <c r="ZB70" s="145"/>
      <c r="ZC70" s="145"/>
      <c r="ZD70" s="146"/>
      <c r="ZE70" s="1792"/>
      <c r="ZH70" s="85"/>
      <c r="ZI70" s="144"/>
      <c r="ZJ70" s="145"/>
      <c r="ZK70" s="145"/>
      <c r="ZL70" s="146"/>
      <c r="ZM70" s="1792"/>
      <c r="ZP70" s="85"/>
      <c r="ZQ70" s="144"/>
      <c r="ZR70" s="145"/>
      <c r="ZS70" s="145"/>
      <c r="ZT70" s="146"/>
      <c r="ZU70" s="1792"/>
      <c r="ZX70" s="85"/>
      <c r="ZY70" s="144"/>
      <c r="ZZ70" s="145"/>
      <c r="AAA70" s="145"/>
      <c r="AAB70" s="146"/>
      <c r="AAC70" s="1792"/>
      <c r="AAF70" s="85"/>
      <c r="AAG70" s="144"/>
      <c r="AAH70" s="145"/>
      <c r="AAI70" s="145"/>
      <c r="AAJ70" s="146"/>
      <c r="AAK70" s="1792"/>
      <c r="AAN70" s="85"/>
      <c r="AAO70" s="144"/>
      <c r="AAP70" s="145"/>
      <c r="AAQ70" s="2057"/>
      <c r="AAR70" s="1694"/>
      <c r="AAS70" s="1790"/>
      <c r="AAT70" s="1696"/>
      <c r="AAU70" s="1696"/>
      <c r="AAV70" s="1695"/>
      <c r="AAW70" s="1549"/>
      <c r="AAX70" s="1550"/>
      <c r="AAY70" s="1550"/>
      <c r="AAZ70" s="1694"/>
      <c r="ABA70" s="1790"/>
      <c r="ABB70" s="1696"/>
      <c r="ABC70" s="1696"/>
      <c r="ABD70" s="1695"/>
      <c r="ABE70" s="1549"/>
      <c r="ABF70" s="1550"/>
      <c r="ABG70" s="1550"/>
      <c r="ABH70" s="1694"/>
      <c r="ABI70" s="1790"/>
      <c r="ABJ70" s="1696"/>
      <c r="ABK70" s="1696"/>
      <c r="ABL70" s="1695"/>
      <c r="ABM70" s="1549"/>
      <c r="ABN70" s="1550"/>
      <c r="ABO70" s="1550"/>
      <c r="ABP70" s="1694"/>
      <c r="ABQ70" s="1790"/>
      <c r="ABR70" s="1696"/>
      <c r="ABS70" s="1696"/>
      <c r="ABT70" s="1695"/>
      <c r="ABU70" s="1549"/>
      <c r="ABV70" s="1550"/>
      <c r="ABW70" s="1550"/>
      <c r="ABX70" s="1694"/>
      <c r="ABY70" s="1790"/>
      <c r="ABZ70" s="1696"/>
      <c r="ACA70" s="1696"/>
      <c r="ACB70" s="1695"/>
      <c r="ACC70" s="1549"/>
      <c r="ACD70" s="1550"/>
      <c r="ACE70" s="1550"/>
      <c r="ACF70" s="1694"/>
      <c r="ACG70" s="1790"/>
      <c r="ACH70" s="1696"/>
      <c r="ACI70" s="1696"/>
      <c r="ACJ70" s="1695"/>
      <c r="ACK70" s="1549"/>
      <c r="ACL70" s="1550"/>
      <c r="ACM70" s="1550"/>
      <c r="ACN70" s="1694"/>
      <c r="ACO70" s="1790"/>
      <c r="ACP70" s="1696"/>
      <c r="ACQ70" s="1696"/>
      <c r="ACR70" s="1695"/>
      <c r="ACS70" s="1549"/>
      <c r="ACT70" s="1550"/>
      <c r="ACU70" s="1550"/>
      <c r="ACV70" s="1694"/>
      <c r="ACW70" s="1790"/>
      <c r="ACX70" s="1696"/>
      <c r="ACY70" s="1696"/>
      <c r="ACZ70" s="1695"/>
      <c r="ADA70" s="1549"/>
      <c r="ADB70" s="1550"/>
      <c r="ADC70" s="1550"/>
      <c r="ADD70" s="1694"/>
      <c r="ADE70" s="1790"/>
      <c r="ADF70" s="1696"/>
      <c r="ADG70" s="1696"/>
      <c r="ADH70" s="1695"/>
      <c r="ADI70" s="1549"/>
      <c r="ADJ70" s="1550"/>
      <c r="ADK70" s="1550"/>
      <c r="ADL70" s="1694"/>
      <c r="ADM70" s="1790"/>
      <c r="ADN70" s="1696"/>
      <c r="ADO70" s="1696"/>
      <c r="ADP70" s="1695"/>
      <c r="ADQ70" s="1549"/>
      <c r="ADR70" s="1550"/>
      <c r="ADS70" s="1550"/>
      <c r="ADT70" s="1694"/>
      <c r="ADU70" s="1790"/>
      <c r="ADV70" s="1696"/>
      <c r="ADW70" s="1696"/>
      <c r="ADX70" s="1695"/>
      <c r="ADY70" s="1549"/>
      <c r="ADZ70" s="1550"/>
      <c r="AEA70" s="1550"/>
      <c r="AEB70" s="1694"/>
      <c r="AEC70" s="1790"/>
      <c r="AED70" s="1696"/>
      <c r="AEE70" s="1696"/>
      <c r="AEF70" s="1695"/>
      <c r="AEG70" s="1549"/>
      <c r="AEH70" s="1550"/>
      <c r="AEI70" s="1550"/>
      <c r="AEJ70" s="1694"/>
      <c r="AEK70" s="1790"/>
      <c r="AEL70" s="1696"/>
      <c r="AEM70" s="1696"/>
      <c r="AEN70" s="1695"/>
      <c r="AEO70" s="1549"/>
      <c r="AEP70" s="1550"/>
      <c r="AEQ70" s="1550"/>
      <c r="AER70" s="1694"/>
      <c r="AES70" s="1790"/>
      <c r="AET70" s="1696"/>
      <c r="AEU70" s="1696"/>
      <c r="AEV70" s="1695"/>
      <c r="AEW70" s="1549"/>
      <c r="AEX70" s="1550"/>
      <c r="AEY70" s="1550"/>
      <c r="AEZ70" s="1694"/>
      <c r="AFA70" s="1790"/>
      <c r="AFB70" s="1696"/>
      <c r="AFC70" s="1696"/>
      <c r="AFD70" s="1695"/>
      <c r="AFE70" s="1549"/>
      <c r="AFF70" s="1550"/>
      <c r="AFG70" s="1550"/>
      <c r="AFH70" s="1694"/>
      <c r="AFI70" s="1790"/>
      <c r="AFJ70" s="1696"/>
      <c r="AFK70" s="1696"/>
      <c r="AFL70" s="1695"/>
      <c r="AFM70" s="1549"/>
      <c r="AFN70" s="1550"/>
      <c r="AFO70" s="1550"/>
      <c r="AFP70" s="1694"/>
      <c r="AFQ70" s="1790"/>
      <c r="AFR70" s="1696"/>
      <c r="AFS70" s="1696"/>
      <c r="AFT70" s="1695"/>
      <c r="AFU70" s="1549"/>
      <c r="AFV70" s="1550"/>
      <c r="AFW70" s="1550"/>
      <c r="AFX70" s="1694"/>
      <c r="AFY70" s="1790"/>
      <c r="AFZ70" s="1696"/>
      <c r="AGA70" s="1696"/>
      <c r="AGB70" s="1695"/>
      <c r="AGC70" s="1549"/>
      <c r="AGD70" s="1550"/>
      <c r="AGE70" s="1550"/>
      <c r="AGF70" s="1694"/>
      <c r="AGG70" s="1790"/>
      <c r="AGH70" s="1696"/>
      <c r="AGI70" s="1696"/>
      <c r="AGJ70" s="1695"/>
      <c r="AGK70" s="1549"/>
      <c r="AGL70" s="1550"/>
      <c r="AGM70" s="1550"/>
      <c r="AGN70" s="1694"/>
      <c r="AGO70" s="1790"/>
      <c r="AGP70" s="1696"/>
      <c r="AGQ70" s="1696"/>
      <c r="AGR70" s="1695"/>
      <c r="AGS70" s="1549"/>
      <c r="AGT70" s="1550"/>
      <c r="AGU70" s="1550"/>
      <c r="AGV70" s="1694"/>
      <c r="AGW70" s="1790"/>
      <c r="AGX70" s="1696"/>
      <c r="AGY70" s="1696"/>
      <c r="AGZ70" s="1695"/>
      <c r="AHA70" s="1549"/>
      <c r="AHB70" s="1550"/>
      <c r="AHC70" s="1550"/>
      <c r="AHD70" s="1694"/>
      <c r="AHE70" s="1790"/>
      <c r="AHF70" s="1696"/>
      <c r="AHG70" s="1696"/>
      <c r="AHH70" s="1695"/>
      <c r="AHI70" s="1549"/>
      <c r="AHJ70" s="1550"/>
      <c r="AHK70" s="1550"/>
      <c r="AHL70" s="1694"/>
      <c r="AHM70" s="1790"/>
      <c r="AHN70" s="1696"/>
      <c r="AHO70" s="1696"/>
      <c r="AHP70" s="1695"/>
      <c r="AHQ70" s="1549"/>
      <c r="AHR70" s="1550"/>
      <c r="AHS70" s="1550"/>
      <c r="AHT70" s="1694"/>
      <c r="AHU70" s="1790"/>
      <c r="AHV70" s="1696"/>
      <c r="AHW70" s="1696"/>
      <c r="AHX70" s="1695"/>
      <c r="AHY70" s="1549"/>
      <c r="AHZ70" s="1550"/>
      <c r="AIA70" s="1550"/>
      <c r="AIB70" s="1694"/>
      <c r="AIC70" s="1790"/>
      <c r="AID70" s="1696"/>
      <c r="AIE70" s="1696"/>
      <c r="AIF70" s="1695"/>
      <c r="AIG70" s="1549"/>
      <c r="AIH70" s="1550"/>
      <c r="AII70" s="1550"/>
      <c r="AIJ70" s="1694"/>
      <c r="AIK70" s="1790"/>
      <c r="AIL70" s="1696"/>
      <c r="AIM70" s="1696"/>
      <c r="AIN70" s="1695"/>
      <c r="AIO70" s="1549"/>
      <c r="AIP70" s="1550"/>
      <c r="AIQ70" s="1550"/>
      <c r="AIR70" s="1694"/>
      <c r="AIS70" s="1790"/>
      <c r="AIT70" s="1696"/>
      <c r="AIU70" s="1696"/>
      <c r="AIV70" s="1695"/>
      <c r="AIW70" s="1549"/>
      <c r="AIX70" s="1550"/>
      <c r="AIY70" s="1550"/>
      <c r="AIZ70" s="1694"/>
      <c r="AJA70" s="1790"/>
      <c r="AJB70" s="1696"/>
      <c r="AJC70" s="1696"/>
      <c r="AJD70" s="1695"/>
      <c r="AJE70" s="1549"/>
      <c r="AJF70" s="1550"/>
      <c r="AJG70" s="1550"/>
      <c r="AJH70" s="1694"/>
      <c r="AJI70" s="1790"/>
      <c r="AJJ70" s="1696"/>
      <c r="AJK70" s="1696"/>
      <c r="AJL70" s="1695"/>
      <c r="AJM70" s="1549"/>
      <c r="AJN70" s="1550"/>
      <c r="AJO70" s="1550"/>
      <c r="AJP70" s="1694"/>
      <c r="AJQ70" s="1790"/>
      <c r="AJR70" s="1696"/>
      <c r="AJS70" s="1696"/>
      <c r="AJT70" s="1695"/>
      <c r="AJU70" s="1549"/>
      <c r="AJV70" s="1550"/>
      <c r="AJW70" s="1550"/>
      <c r="AJX70" s="1694"/>
      <c r="AJY70" s="1790"/>
      <c r="AJZ70" s="1696"/>
      <c r="AKA70" s="1696"/>
      <c r="AKB70" s="1695"/>
      <c r="AKC70" s="1549"/>
      <c r="AKD70" s="1550"/>
      <c r="AKE70" s="1550"/>
      <c r="AKF70" s="1694"/>
      <c r="AKG70" s="1790"/>
      <c r="AKH70" s="1696"/>
      <c r="AKI70" s="1696"/>
      <c r="AKJ70" s="1695"/>
      <c r="AKK70" s="1549"/>
      <c r="AKL70" s="1550"/>
      <c r="AKM70" s="1550"/>
      <c r="AKN70" s="1694"/>
      <c r="AKO70" s="1790"/>
      <c r="AKP70" s="1696"/>
      <c r="AKQ70" s="1696"/>
      <c r="AKR70" s="1695"/>
      <c r="AKS70" s="1549"/>
      <c r="AKT70" s="1550"/>
      <c r="AKU70" s="1550"/>
      <c r="AKV70" s="1694"/>
      <c r="AKW70" s="1790"/>
      <c r="AKX70" s="1696"/>
      <c r="AKY70" s="1696"/>
      <c r="AKZ70" s="1695"/>
      <c r="ALA70" s="1549"/>
      <c r="ALB70" s="1550"/>
      <c r="ALC70" s="1550"/>
      <c r="ALD70" s="1694"/>
      <c r="ALE70" s="1790"/>
      <c r="ALF70" s="1696"/>
      <c r="ALG70" s="1696"/>
      <c r="ALH70" s="1695"/>
      <c r="ALI70" s="1549"/>
      <c r="ALJ70" s="1550"/>
      <c r="ALK70" s="1550"/>
      <c r="ALL70" s="1694"/>
      <c r="ALM70" s="1790"/>
      <c r="ALN70" s="1696"/>
      <c r="ALO70" s="1696"/>
      <c r="ALP70" s="1695"/>
      <c r="ALQ70" s="1549"/>
      <c r="ALR70" s="1550"/>
      <c r="ALS70" s="1550"/>
      <c r="ALT70" s="1694"/>
      <c r="ALU70" s="1790"/>
      <c r="ALV70" s="1696"/>
      <c r="ALW70" s="1696"/>
      <c r="ALX70" s="1695"/>
      <c r="ALY70" s="1549"/>
      <c r="ALZ70" s="1550"/>
      <c r="AMA70" s="1550"/>
      <c r="AMB70" s="1694"/>
      <c r="AMC70" s="1790"/>
      <c r="AMD70" s="1696"/>
      <c r="AME70" s="1696"/>
      <c r="AMF70" s="1695"/>
      <c r="AMG70" s="1549"/>
      <c r="AMH70" s="1550"/>
      <c r="AMI70" s="1550"/>
      <c r="AMJ70" s="1703"/>
    </row>
    <row r="71" spans="1:1024" s="72" customFormat="1" ht="15" customHeight="1">
      <c r="A71" s="1694" t="s">
        <v>4053</v>
      </c>
      <c r="B71" s="1696" t="s">
        <v>4054</v>
      </c>
      <c r="C71" s="1696" t="s">
        <v>4055</v>
      </c>
      <c r="D71" s="1696" t="s">
        <v>4056</v>
      </c>
      <c r="E71" s="1695" t="s">
        <v>4057</v>
      </c>
      <c r="F71" s="1549">
        <v>13.03</v>
      </c>
      <c r="G71" s="1536">
        <f>F71*$I$2</f>
        <v>0</v>
      </c>
      <c r="H71" s="1536">
        <f>G71-G71*($I$1)</f>
        <v>0</v>
      </c>
      <c r="I71"/>
      <c r="L71" s="85"/>
      <c r="M71" s="85"/>
      <c r="N71" s="144"/>
      <c r="O71" s="145"/>
      <c r="P71" s="145"/>
      <c r="Q71" s="146"/>
      <c r="T71" s="85"/>
      <c r="U71" s="144"/>
      <c r="V71" s="145"/>
      <c r="W71" s="145"/>
      <c r="X71" s="146"/>
      <c r="Y71" s="1792"/>
      <c r="AB71" s="85"/>
      <c r="AC71" s="144"/>
      <c r="AD71" s="145"/>
      <c r="AE71" s="145"/>
      <c r="AF71" s="146"/>
      <c r="AG71" s="1792"/>
      <c r="AJ71" s="85"/>
      <c r="AK71" s="144"/>
      <c r="AL71" s="145"/>
      <c r="AM71" s="145"/>
      <c r="AN71" s="146"/>
      <c r="AO71" s="1792"/>
      <c r="AR71" s="85"/>
      <c r="AS71" s="144"/>
      <c r="AT71" s="145"/>
      <c r="AU71" s="145"/>
      <c r="AV71" s="146"/>
      <c r="AW71" s="1792"/>
      <c r="AZ71" s="85"/>
      <c r="BA71" s="144"/>
      <c r="BB71" s="145"/>
      <c r="BC71" s="145"/>
      <c r="BD71" s="146"/>
      <c r="BE71" s="1792"/>
      <c r="BH71" s="85"/>
      <c r="BI71" s="144"/>
      <c r="BJ71" s="145"/>
      <c r="BK71" s="145"/>
      <c r="BL71" s="146"/>
      <c r="BM71" s="1792"/>
      <c r="BP71" s="85"/>
      <c r="BQ71" s="144"/>
      <c r="BR71" s="145"/>
      <c r="BS71" s="145"/>
      <c r="BT71" s="146"/>
      <c r="BU71" s="1792"/>
      <c r="BX71" s="85"/>
      <c r="BY71" s="144"/>
      <c r="BZ71" s="145"/>
      <c r="CA71" s="145"/>
      <c r="CB71" s="146"/>
      <c r="CC71" s="1792"/>
      <c r="CF71" s="85"/>
      <c r="CG71" s="144"/>
      <c r="CH71" s="145"/>
      <c r="CI71" s="145"/>
      <c r="CJ71" s="146"/>
      <c r="CK71" s="1792"/>
      <c r="CN71" s="85"/>
      <c r="CO71" s="144"/>
      <c r="CP71" s="145"/>
      <c r="CQ71" s="145"/>
      <c r="CR71" s="146"/>
      <c r="CS71" s="1792"/>
      <c r="CV71" s="85"/>
      <c r="CW71" s="144"/>
      <c r="CX71" s="145"/>
      <c r="CY71" s="145"/>
      <c r="CZ71" s="146"/>
      <c r="DA71" s="1792"/>
      <c r="DD71" s="85"/>
      <c r="DE71" s="144"/>
      <c r="DF71" s="145"/>
      <c r="DG71" s="145"/>
      <c r="DH71" s="146"/>
      <c r="DI71" s="1792"/>
      <c r="DL71" s="85"/>
      <c r="DM71" s="144"/>
      <c r="DN71" s="145"/>
      <c r="DO71" s="145"/>
      <c r="DP71" s="146"/>
      <c r="DQ71" s="1792"/>
      <c r="DT71" s="85"/>
      <c r="DU71" s="144"/>
      <c r="DV71" s="145"/>
      <c r="DW71" s="145"/>
      <c r="DX71" s="146"/>
      <c r="DY71" s="1792"/>
      <c r="EB71" s="85"/>
      <c r="EC71" s="144"/>
      <c r="ED71" s="145"/>
      <c r="EE71" s="145"/>
      <c r="EF71" s="146"/>
      <c r="EG71" s="1792"/>
      <c r="EJ71" s="85"/>
      <c r="EK71" s="144"/>
      <c r="EL71" s="145"/>
      <c r="EM71" s="145"/>
      <c r="EN71" s="146"/>
      <c r="EO71" s="1792"/>
      <c r="ER71" s="85"/>
      <c r="ES71" s="144"/>
      <c r="ET71" s="145"/>
      <c r="EU71" s="145"/>
      <c r="EV71" s="146"/>
      <c r="EW71" s="1792"/>
      <c r="EZ71" s="85"/>
      <c r="FA71" s="144"/>
      <c r="FB71" s="145"/>
      <c r="FC71" s="145"/>
      <c r="FD71" s="146"/>
      <c r="FE71" s="1792"/>
      <c r="FH71" s="85"/>
      <c r="FI71" s="144"/>
      <c r="FJ71" s="145"/>
      <c r="FK71" s="145"/>
      <c r="FL71" s="146"/>
      <c r="FM71" s="1792"/>
      <c r="FP71" s="85"/>
      <c r="FQ71" s="144"/>
      <c r="FR71" s="145"/>
      <c r="FS71" s="145"/>
      <c r="FT71" s="146"/>
      <c r="FU71" s="1792"/>
      <c r="FX71" s="85"/>
      <c r="FY71" s="144"/>
      <c r="FZ71" s="145"/>
      <c r="GA71" s="145"/>
      <c r="GB71" s="146"/>
      <c r="GC71" s="1792"/>
      <c r="GF71" s="85"/>
      <c r="GG71" s="144"/>
      <c r="GH71" s="145"/>
      <c r="GI71" s="145"/>
      <c r="GJ71" s="146"/>
      <c r="GK71" s="1792"/>
      <c r="GN71" s="85"/>
      <c r="GO71" s="144"/>
      <c r="GP71" s="145"/>
      <c r="GQ71" s="145"/>
      <c r="GR71" s="146"/>
      <c r="GS71" s="1792"/>
      <c r="GV71" s="85"/>
      <c r="GW71" s="144"/>
      <c r="GX71" s="145"/>
      <c r="GY71" s="145"/>
      <c r="GZ71" s="146"/>
      <c r="HA71" s="1792"/>
      <c r="HD71" s="85"/>
      <c r="HE71" s="144"/>
      <c r="HF71" s="145"/>
      <c r="HG71" s="145"/>
      <c r="HH71" s="146"/>
      <c r="HI71" s="1792"/>
      <c r="HL71" s="85"/>
      <c r="HM71" s="144"/>
      <c r="HN71" s="145"/>
      <c r="HO71" s="145"/>
      <c r="HP71" s="146"/>
      <c r="HQ71" s="1792"/>
      <c r="HT71" s="85"/>
      <c r="HU71" s="144"/>
      <c r="HV71" s="145"/>
      <c r="HW71" s="145"/>
      <c r="HX71" s="146"/>
      <c r="HY71" s="1792"/>
      <c r="IB71" s="85"/>
      <c r="IC71" s="144"/>
      <c r="ID71" s="145"/>
      <c r="IE71" s="145"/>
      <c r="IF71" s="146"/>
      <c r="IG71" s="1792"/>
      <c r="IJ71" s="85"/>
      <c r="IK71" s="144"/>
      <c r="IL71" s="145"/>
      <c r="IM71" s="145"/>
      <c r="IN71" s="146"/>
      <c r="IO71" s="1792"/>
      <c r="IR71" s="85"/>
      <c r="IS71" s="144"/>
      <c r="IT71" s="145"/>
      <c r="IU71" s="145"/>
      <c r="IV71" s="146"/>
      <c r="IW71" s="1792"/>
      <c r="IZ71" s="85"/>
      <c r="JA71" s="144"/>
      <c r="JB71" s="145"/>
      <c r="JC71" s="145"/>
      <c r="JD71" s="146"/>
      <c r="JE71" s="1792"/>
      <c r="JH71" s="85"/>
      <c r="JI71" s="144"/>
      <c r="JJ71" s="145"/>
      <c r="JK71" s="145"/>
      <c r="JL71" s="146"/>
      <c r="JM71" s="1792"/>
      <c r="JP71" s="85"/>
      <c r="JQ71" s="144"/>
      <c r="JR71" s="145"/>
      <c r="JS71" s="145"/>
      <c r="JT71" s="146"/>
      <c r="JU71" s="1792"/>
      <c r="JX71" s="85"/>
      <c r="JY71" s="144"/>
      <c r="JZ71" s="145"/>
      <c r="KA71" s="145"/>
      <c r="KB71" s="146"/>
      <c r="KC71" s="1792"/>
      <c r="KF71" s="85"/>
      <c r="KG71" s="144"/>
      <c r="KH71" s="145"/>
      <c r="KI71" s="145"/>
      <c r="KJ71" s="146"/>
      <c r="KK71" s="1792"/>
      <c r="KN71" s="85"/>
      <c r="KO71" s="144"/>
      <c r="KP71" s="145"/>
      <c r="KQ71" s="145"/>
      <c r="KR71" s="146"/>
      <c r="KS71" s="1792"/>
      <c r="KV71" s="85"/>
      <c r="KW71" s="144"/>
      <c r="KX71" s="145"/>
      <c r="KY71" s="145"/>
      <c r="KZ71" s="146"/>
      <c r="LA71" s="1792"/>
      <c r="LD71" s="85"/>
      <c r="LE71" s="144"/>
      <c r="LF71" s="145"/>
      <c r="LG71" s="145"/>
      <c r="LH71" s="146"/>
      <c r="LI71" s="1792"/>
      <c r="LL71" s="85"/>
      <c r="LM71" s="144"/>
      <c r="LN71" s="145"/>
      <c r="LO71" s="145"/>
      <c r="LP71" s="146"/>
      <c r="LQ71" s="1792"/>
      <c r="LT71" s="85"/>
      <c r="LU71" s="144"/>
      <c r="LV71" s="145"/>
      <c r="LW71" s="145"/>
      <c r="LX71" s="146"/>
      <c r="LY71" s="1792"/>
      <c r="MB71" s="85"/>
      <c r="MC71" s="144"/>
      <c r="MD71" s="145"/>
      <c r="ME71" s="145"/>
      <c r="MF71" s="146"/>
      <c r="MG71" s="1792"/>
      <c r="MJ71" s="85"/>
      <c r="MK71" s="144"/>
      <c r="ML71" s="145"/>
      <c r="MM71" s="145"/>
      <c r="MN71" s="146"/>
      <c r="MO71" s="1792"/>
      <c r="MR71" s="85"/>
      <c r="MS71" s="144"/>
      <c r="MT71" s="145"/>
      <c r="MU71" s="145"/>
      <c r="MV71" s="146"/>
      <c r="MW71" s="1792"/>
      <c r="MZ71" s="85"/>
      <c r="NA71" s="144"/>
      <c r="NB71" s="145"/>
      <c r="NC71" s="145"/>
      <c r="ND71" s="146"/>
      <c r="NE71" s="1792"/>
      <c r="NH71" s="85"/>
      <c r="NI71" s="144"/>
      <c r="NJ71" s="145"/>
      <c r="NK71" s="145"/>
      <c r="NL71" s="146"/>
      <c r="NM71" s="1792"/>
      <c r="NP71" s="85"/>
      <c r="NQ71" s="144"/>
      <c r="NR71" s="145"/>
      <c r="NS71" s="145"/>
      <c r="NT71" s="146"/>
      <c r="NU71" s="1792"/>
      <c r="NX71" s="85"/>
      <c r="NY71" s="144"/>
      <c r="NZ71" s="145"/>
      <c r="OA71" s="145"/>
      <c r="OB71" s="146"/>
      <c r="OC71" s="1792"/>
      <c r="OF71" s="85"/>
      <c r="OG71" s="144"/>
      <c r="OH71" s="145"/>
      <c r="OI71" s="145"/>
      <c r="OJ71" s="146"/>
      <c r="OK71" s="1792"/>
      <c r="ON71" s="85"/>
      <c r="OO71" s="144"/>
      <c r="OP71" s="145"/>
      <c r="OQ71" s="145"/>
      <c r="OR71" s="146"/>
      <c r="OS71" s="1792"/>
      <c r="OV71" s="85"/>
      <c r="OW71" s="144"/>
      <c r="OX71" s="145"/>
      <c r="OY71" s="145"/>
      <c r="OZ71" s="146"/>
      <c r="PA71" s="1792"/>
      <c r="PD71" s="85"/>
      <c r="PE71" s="144"/>
      <c r="PF71" s="145"/>
      <c r="PG71" s="145"/>
      <c r="PH71" s="146"/>
      <c r="PI71" s="1792"/>
      <c r="PL71" s="85"/>
      <c r="PM71" s="144"/>
      <c r="PN71" s="145"/>
      <c r="PO71" s="145"/>
      <c r="PP71" s="146"/>
      <c r="PQ71" s="1792"/>
      <c r="PT71" s="85"/>
      <c r="PU71" s="144"/>
      <c r="PV71" s="145"/>
      <c r="PW71" s="145"/>
      <c r="PX71" s="146"/>
      <c r="PY71" s="1792"/>
      <c r="QB71" s="85"/>
      <c r="QC71" s="144"/>
      <c r="QD71" s="145"/>
      <c r="QE71" s="145"/>
      <c r="QF71" s="146"/>
      <c r="QG71" s="1792"/>
      <c r="QJ71" s="85"/>
      <c r="QK71" s="144"/>
      <c r="QL71" s="145"/>
      <c r="QM71" s="145"/>
      <c r="QN71" s="146"/>
      <c r="QO71" s="1792"/>
      <c r="QR71" s="85"/>
      <c r="QS71" s="144"/>
      <c r="QT71" s="145"/>
      <c r="QU71" s="145"/>
      <c r="QV71" s="146"/>
      <c r="QW71" s="1792"/>
      <c r="QZ71" s="85"/>
      <c r="RA71" s="144"/>
      <c r="RB71" s="145"/>
      <c r="RC71" s="145"/>
      <c r="RD71" s="146"/>
      <c r="RE71" s="1792"/>
      <c r="RH71" s="85"/>
      <c r="RI71" s="144"/>
      <c r="RJ71" s="145"/>
      <c r="RK71" s="145"/>
      <c r="RL71" s="146"/>
      <c r="RM71" s="1792"/>
      <c r="RP71" s="85"/>
      <c r="RQ71" s="144"/>
      <c r="RR71" s="145"/>
      <c r="RS71" s="145"/>
      <c r="RT71" s="146"/>
      <c r="RU71" s="1792"/>
      <c r="RX71" s="85"/>
      <c r="RY71" s="144"/>
      <c r="RZ71" s="145"/>
      <c r="SA71" s="145"/>
      <c r="SB71" s="146"/>
      <c r="SC71" s="1792"/>
      <c r="SF71" s="85"/>
      <c r="SG71" s="144"/>
      <c r="SH71" s="145"/>
      <c r="SI71" s="145"/>
      <c r="SJ71" s="146"/>
      <c r="SK71" s="1792"/>
      <c r="SN71" s="85"/>
      <c r="SO71" s="144"/>
      <c r="SP71" s="145"/>
      <c r="SQ71" s="145"/>
      <c r="SR71" s="146"/>
      <c r="SS71" s="1792"/>
      <c r="SV71" s="85"/>
      <c r="SW71" s="144"/>
      <c r="SX71" s="145"/>
      <c r="SY71" s="145"/>
      <c r="SZ71" s="146"/>
      <c r="TA71" s="1792"/>
      <c r="TD71" s="85"/>
      <c r="TE71" s="144"/>
      <c r="TF71" s="145"/>
      <c r="TG71" s="145"/>
      <c r="TH71" s="146"/>
      <c r="TI71" s="1792"/>
      <c r="TL71" s="85"/>
      <c r="TM71" s="144"/>
      <c r="TN71" s="145"/>
      <c r="TO71" s="145"/>
      <c r="TP71" s="146"/>
      <c r="TQ71" s="1792"/>
      <c r="TT71" s="85"/>
      <c r="TU71" s="144"/>
      <c r="TV71" s="145"/>
      <c r="TW71" s="145"/>
      <c r="TX71" s="146"/>
      <c r="TY71" s="1792"/>
      <c r="UB71" s="85"/>
      <c r="UC71" s="144"/>
      <c r="UD71" s="145"/>
      <c r="UE71" s="145"/>
      <c r="UF71" s="146"/>
      <c r="UG71" s="1792"/>
      <c r="UJ71" s="85"/>
      <c r="UK71" s="144"/>
      <c r="UL71" s="145"/>
      <c r="UM71" s="145"/>
      <c r="UN71" s="146"/>
      <c r="UO71" s="1792"/>
      <c r="UR71" s="85"/>
      <c r="US71" s="144"/>
      <c r="UT71" s="145"/>
      <c r="UU71" s="145"/>
      <c r="UV71" s="146"/>
      <c r="UW71" s="1792"/>
      <c r="UZ71" s="85"/>
      <c r="VA71" s="144"/>
      <c r="VB71" s="145"/>
      <c r="VC71" s="145"/>
      <c r="VD71" s="146"/>
      <c r="VE71" s="1792"/>
      <c r="VH71" s="85"/>
      <c r="VI71" s="144"/>
      <c r="VJ71" s="145"/>
      <c r="VK71" s="145"/>
      <c r="VL71" s="146"/>
      <c r="VM71" s="1792"/>
      <c r="VP71" s="85"/>
      <c r="VQ71" s="144"/>
      <c r="VR71" s="145"/>
      <c r="VS71" s="145"/>
      <c r="VT71" s="146"/>
      <c r="VU71" s="1792"/>
      <c r="VX71" s="85"/>
      <c r="VY71" s="144"/>
      <c r="VZ71" s="145"/>
      <c r="WA71" s="145"/>
      <c r="WB71" s="146"/>
      <c r="WC71" s="1792"/>
      <c r="WF71" s="85"/>
      <c r="WG71" s="144"/>
      <c r="WH71" s="145"/>
      <c r="WI71" s="145"/>
      <c r="WJ71" s="146"/>
      <c r="WK71" s="1792"/>
      <c r="WN71" s="85"/>
      <c r="WO71" s="144"/>
      <c r="WP71" s="145"/>
      <c r="WQ71" s="145"/>
      <c r="WR71" s="146"/>
      <c r="WS71" s="1792"/>
      <c r="WV71" s="85"/>
      <c r="WW71" s="144"/>
      <c r="WX71" s="145"/>
      <c r="WY71" s="145"/>
      <c r="WZ71" s="146"/>
      <c r="XA71" s="1792"/>
      <c r="XD71" s="85"/>
      <c r="XE71" s="144"/>
      <c r="XF71" s="145"/>
      <c r="XG71" s="145"/>
      <c r="XH71" s="146"/>
      <c r="XI71" s="1792"/>
      <c r="XL71" s="85"/>
      <c r="XM71" s="144"/>
      <c r="XN71" s="145"/>
      <c r="XO71" s="145"/>
      <c r="XP71" s="146"/>
      <c r="XQ71" s="1792"/>
      <c r="XT71" s="85"/>
      <c r="XU71" s="144"/>
      <c r="XV71" s="145"/>
      <c r="XW71" s="145"/>
      <c r="XX71" s="146"/>
      <c r="XY71" s="1792"/>
      <c r="YB71" s="85"/>
      <c r="YC71" s="144"/>
      <c r="YD71" s="145"/>
      <c r="YE71" s="145"/>
      <c r="YF71" s="146"/>
      <c r="YG71" s="1792"/>
      <c r="YJ71" s="85"/>
      <c r="YK71" s="144"/>
      <c r="YL71" s="145"/>
      <c r="YM71" s="145"/>
      <c r="YN71" s="146"/>
      <c r="YO71" s="1792"/>
      <c r="YR71" s="85"/>
      <c r="YS71" s="144"/>
      <c r="YT71" s="145"/>
      <c r="YU71" s="145"/>
      <c r="YV71" s="146"/>
      <c r="YW71" s="1792"/>
      <c r="YZ71" s="85"/>
      <c r="ZA71" s="144"/>
      <c r="ZB71" s="145"/>
      <c r="ZC71" s="145"/>
      <c r="ZD71" s="146"/>
      <c r="ZE71" s="1792"/>
      <c r="ZH71" s="85"/>
      <c r="ZI71" s="144"/>
      <c r="ZJ71" s="145"/>
      <c r="ZK71" s="145"/>
      <c r="ZL71" s="146"/>
      <c r="ZM71" s="1792"/>
      <c r="ZP71" s="85"/>
      <c r="ZQ71" s="144"/>
      <c r="ZR71" s="145"/>
      <c r="ZS71" s="145"/>
      <c r="ZT71" s="146"/>
      <c r="ZU71" s="1792"/>
      <c r="ZX71" s="85"/>
      <c r="ZY71" s="144"/>
      <c r="ZZ71" s="145"/>
      <c r="AAA71" s="145"/>
      <c r="AAB71" s="146"/>
      <c r="AAC71" s="1792"/>
      <c r="AAF71" s="85"/>
      <c r="AAG71" s="144"/>
      <c r="AAH71" s="145"/>
      <c r="AAI71" s="145"/>
      <c r="AAJ71" s="146"/>
      <c r="AAK71" s="1792"/>
      <c r="AAN71" s="85"/>
      <c r="AAO71" s="144"/>
      <c r="AAP71" s="145"/>
      <c r="AAQ71" s="2057"/>
      <c r="AAR71" s="1694"/>
      <c r="AAS71" s="1790"/>
      <c r="AAT71" s="1696"/>
      <c r="AAU71" s="1696"/>
      <c r="AAV71" s="1695"/>
      <c r="AAW71" s="1549"/>
      <c r="AAX71" s="1550"/>
      <c r="AAY71" s="1550"/>
      <c r="AAZ71" s="1694"/>
      <c r="ABA71" s="1790"/>
      <c r="ABB71" s="1696"/>
      <c r="ABC71" s="1696"/>
      <c r="ABD71" s="1695"/>
      <c r="ABE71" s="1549"/>
      <c r="ABF71" s="1550"/>
      <c r="ABG71" s="1550"/>
      <c r="ABH71" s="1694"/>
      <c r="ABI71" s="1790"/>
      <c r="ABJ71" s="1696"/>
      <c r="ABK71" s="1696"/>
      <c r="ABL71" s="1695"/>
      <c r="ABM71" s="1549"/>
      <c r="ABN71" s="1550"/>
      <c r="ABO71" s="1550"/>
      <c r="ABP71" s="1694"/>
      <c r="ABQ71" s="1790"/>
      <c r="ABR71" s="1696"/>
      <c r="ABS71" s="1696"/>
      <c r="ABT71" s="1695"/>
      <c r="ABU71" s="1549"/>
      <c r="ABV71" s="1550"/>
      <c r="ABW71" s="1550"/>
      <c r="ABX71" s="1694"/>
      <c r="ABY71" s="1790"/>
      <c r="ABZ71" s="1696"/>
      <c r="ACA71" s="1696"/>
      <c r="ACB71" s="1695"/>
      <c r="ACC71" s="1549"/>
      <c r="ACD71" s="1550"/>
      <c r="ACE71" s="1550"/>
      <c r="ACF71" s="1694"/>
      <c r="ACG71" s="1790"/>
      <c r="ACH71" s="1696"/>
      <c r="ACI71" s="1696"/>
      <c r="ACJ71" s="1695"/>
      <c r="ACK71" s="1549"/>
      <c r="ACL71" s="1550"/>
      <c r="ACM71" s="1550"/>
      <c r="ACN71" s="1694"/>
      <c r="ACO71" s="1790"/>
      <c r="ACP71" s="1696"/>
      <c r="ACQ71" s="1696"/>
      <c r="ACR71" s="1695"/>
      <c r="ACS71" s="1549"/>
      <c r="ACT71" s="1550"/>
      <c r="ACU71" s="1550"/>
      <c r="ACV71" s="1694"/>
      <c r="ACW71" s="1790"/>
      <c r="ACX71" s="1696"/>
      <c r="ACY71" s="1696"/>
      <c r="ACZ71" s="1695"/>
      <c r="ADA71" s="1549"/>
      <c r="ADB71" s="1550"/>
      <c r="ADC71" s="1550"/>
      <c r="ADD71" s="1694"/>
      <c r="ADE71" s="1790"/>
      <c r="ADF71" s="1696"/>
      <c r="ADG71" s="1696"/>
      <c r="ADH71" s="1695"/>
      <c r="ADI71" s="1549"/>
      <c r="ADJ71" s="1550"/>
      <c r="ADK71" s="1550"/>
      <c r="ADL71" s="1694"/>
      <c r="ADM71" s="1790"/>
      <c r="ADN71" s="1696"/>
      <c r="ADO71" s="1696"/>
      <c r="ADP71" s="1695"/>
      <c r="ADQ71" s="1549"/>
      <c r="ADR71" s="1550"/>
      <c r="ADS71" s="1550"/>
      <c r="ADT71" s="1694"/>
      <c r="ADU71" s="1790"/>
      <c r="ADV71" s="1696"/>
      <c r="ADW71" s="1696"/>
      <c r="ADX71" s="1695"/>
      <c r="ADY71" s="1549"/>
      <c r="ADZ71" s="1550"/>
      <c r="AEA71" s="1550"/>
      <c r="AEB71" s="1694"/>
      <c r="AEC71" s="1790"/>
      <c r="AED71" s="1696"/>
      <c r="AEE71" s="1696"/>
      <c r="AEF71" s="1695"/>
      <c r="AEG71" s="1549"/>
      <c r="AEH71" s="1550"/>
      <c r="AEI71" s="1550"/>
      <c r="AEJ71" s="1694"/>
      <c r="AEK71" s="1790"/>
      <c r="AEL71" s="1696"/>
      <c r="AEM71" s="1696"/>
      <c r="AEN71" s="1695"/>
      <c r="AEO71" s="1549"/>
      <c r="AEP71" s="1550"/>
      <c r="AEQ71" s="1550"/>
      <c r="AER71" s="1694"/>
      <c r="AES71" s="1790"/>
      <c r="AET71" s="1696"/>
      <c r="AEU71" s="1696"/>
      <c r="AEV71" s="1695"/>
      <c r="AEW71" s="1549"/>
      <c r="AEX71" s="1550"/>
      <c r="AEY71" s="1550"/>
      <c r="AEZ71" s="1694"/>
      <c r="AFA71" s="1790"/>
      <c r="AFB71" s="1696"/>
      <c r="AFC71" s="1696"/>
      <c r="AFD71" s="1695"/>
      <c r="AFE71" s="1549"/>
      <c r="AFF71" s="1550"/>
      <c r="AFG71" s="1550"/>
      <c r="AFH71" s="1694"/>
      <c r="AFI71" s="1790"/>
      <c r="AFJ71" s="1696"/>
      <c r="AFK71" s="1696"/>
      <c r="AFL71" s="1695"/>
      <c r="AFM71" s="1549"/>
      <c r="AFN71" s="1550"/>
      <c r="AFO71" s="1550"/>
      <c r="AFP71" s="1694"/>
      <c r="AFQ71" s="1790"/>
      <c r="AFR71" s="1696"/>
      <c r="AFS71" s="1696"/>
      <c r="AFT71" s="1695"/>
      <c r="AFU71" s="1549"/>
      <c r="AFV71" s="1550"/>
      <c r="AFW71" s="1550"/>
      <c r="AFX71" s="1694"/>
      <c r="AFY71" s="1790"/>
      <c r="AFZ71" s="1696"/>
      <c r="AGA71" s="1696"/>
      <c r="AGB71" s="1695"/>
      <c r="AGC71" s="1549"/>
      <c r="AGD71" s="1550"/>
      <c r="AGE71" s="1550"/>
      <c r="AGF71" s="1694"/>
      <c r="AGG71" s="1790"/>
      <c r="AGH71" s="1696"/>
      <c r="AGI71" s="1696"/>
      <c r="AGJ71" s="1695"/>
      <c r="AGK71" s="1549"/>
      <c r="AGL71" s="1550"/>
      <c r="AGM71" s="1550"/>
      <c r="AGN71" s="1694"/>
      <c r="AGO71" s="1790"/>
      <c r="AGP71" s="1696"/>
      <c r="AGQ71" s="1696"/>
      <c r="AGR71" s="1695"/>
      <c r="AGS71" s="1549"/>
      <c r="AGT71" s="1550"/>
      <c r="AGU71" s="1550"/>
      <c r="AGV71" s="1694"/>
      <c r="AGW71" s="1790"/>
      <c r="AGX71" s="1696"/>
      <c r="AGY71" s="1696"/>
      <c r="AGZ71" s="1695"/>
      <c r="AHA71" s="1549"/>
      <c r="AHB71" s="1550"/>
      <c r="AHC71" s="1550"/>
      <c r="AHD71" s="1694"/>
      <c r="AHE71" s="1790"/>
      <c r="AHF71" s="1696"/>
      <c r="AHG71" s="1696"/>
      <c r="AHH71" s="1695"/>
      <c r="AHI71" s="1549"/>
      <c r="AHJ71" s="1550"/>
      <c r="AHK71" s="1550"/>
      <c r="AHL71" s="1694"/>
      <c r="AHM71" s="1790"/>
      <c r="AHN71" s="1696"/>
      <c r="AHO71" s="1696"/>
      <c r="AHP71" s="1695"/>
      <c r="AHQ71" s="1549"/>
      <c r="AHR71" s="1550"/>
      <c r="AHS71" s="1550"/>
      <c r="AHT71" s="1694"/>
      <c r="AHU71" s="1790"/>
      <c r="AHV71" s="1696"/>
      <c r="AHW71" s="1696"/>
      <c r="AHX71" s="1695"/>
      <c r="AHY71" s="1549"/>
      <c r="AHZ71" s="1550"/>
      <c r="AIA71" s="1550"/>
      <c r="AIB71" s="1694"/>
      <c r="AIC71" s="1790"/>
      <c r="AID71" s="1696"/>
      <c r="AIE71" s="1696"/>
      <c r="AIF71" s="1695"/>
      <c r="AIG71" s="1549"/>
      <c r="AIH71" s="1550"/>
      <c r="AII71" s="1550"/>
      <c r="AIJ71" s="1694"/>
      <c r="AIK71" s="1790"/>
      <c r="AIL71" s="1696"/>
      <c r="AIM71" s="1696"/>
      <c r="AIN71" s="1695"/>
      <c r="AIO71" s="1549"/>
      <c r="AIP71" s="1550"/>
      <c r="AIQ71" s="1550"/>
      <c r="AIR71" s="1694"/>
      <c r="AIS71" s="1790"/>
      <c r="AIT71" s="1696"/>
      <c r="AIU71" s="1696"/>
      <c r="AIV71" s="1695"/>
      <c r="AIW71" s="1549"/>
      <c r="AIX71" s="1550"/>
      <c r="AIY71" s="1550"/>
      <c r="AIZ71" s="1694"/>
      <c r="AJA71" s="1790"/>
      <c r="AJB71" s="1696"/>
      <c r="AJC71" s="1696"/>
      <c r="AJD71" s="1695"/>
      <c r="AJE71" s="1549"/>
      <c r="AJF71" s="1550"/>
      <c r="AJG71" s="1550"/>
      <c r="AJH71" s="1694"/>
      <c r="AJI71" s="1790"/>
      <c r="AJJ71" s="1696"/>
      <c r="AJK71" s="1696"/>
      <c r="AJL71" s="1695"/>
      <c r="AJM71" s="1549"/>
      <c r="AJN71" s="1550"/>
      <c r="AJO71" s="1550"/>
      <c r="AJP71" s="1694"/>
      <c r="AJQ71" s="1790"/>
      <c r="AJR71" s="1696"/>
      <c r="AJS71" s="1696"/>
      <c r="AJT71" s="1695"/>
      <c r="AJU71" s="1549"/>
      <c r="AJV71" s="1550"/>
      <c r="AJW71" s="1550"/>
      <c r="AJX71" s="1694"/>
      <c r="AJY71" s="1790"/>
      <c r="AJZ71" s="1696"/>
      <c r="AKA71" s="1696"/>
      <c r="AKB71" s="1695"/>
      <c r="AKC71" s="1549"/>
      <c r="AKD71" s="1550"/>
      <c r="AKE71" s="1550"/>
      <c r="AKF71" s="1694"/>
      <c r="AKG71" s="1790"/>
      <c r="AKH71" s="1696"/>
      <c r="AKI71" s="1696"/>
      <c r="AKJ71" s="1695"/>
      <c r="AKK71" s="1549"/>
      <c r="AKL71" s="1550"/>
      <c r="AKM71" s="1550"/>
      <c r="AKN71" s="1694"/>
      <c r="AKO71" s="1790"/>
      <c r="AKP71" s="1696"/>
      <c r="AKQ71" s="1696"/>
      <c r="AKR71" s="1695"/>
      <c r="AKS71" s="1549"/>
      <c r="AKT71" s="1550"/>
      <c r="AKU71" s="1550"/>
      <c r="AKV71" s="1694"/>
      <c r="AKW71" s="1790"/>
      <c r="AKX71" s="1696"/>
      <c r="AKY71" s="1696"/>
      <c r="AKZ71" s="1695"/>
      <c r="ALA71" s="1549"/>
      <c r="ALB71" s="1550"/>
      <c r="ALC71" s="1550"/>
      <c r="ALD71" s="1694"/>
      <c r="ALE71" s="1790"/>
      <c r="ALF71" s="1696"/>
      <c r="ALG71" s="1696"/>
      <c r="ALH71" s="1695"/>
      <c r="ALI71" s="1549"/>
      <c r="ALJ71" s="1550"/>
      <c r="ALK71" s="1550"/>
      <c r="ALL71" s="1694"/>
      <c r="ALM71" s="1790"/>
      <c r="ALN71" s="1696"/>
      <c r="ALO71" s="1696"/>
      <c r="ALP71" s="1695"/>
      <c r="ALQ71" s="1549"/>
      <c r="ALR71" s="1550"/>
      <c r="ALS71" s="1550"/>
      <c r="ALT71" s="1694"/>
      <c r="ALU71" s="1790"/>
      <c r="ALV71" s="1696"/>
      <c r="ALW71" s="1696"/>
      <c r="ALX71" s="1695"/>
      <c r="ALY71" s="1549"/>
      <c r="ALZ71" s="1550"/>
      <c r="AMA71" s="1550"/>
      <c r="AMB71" s="1694"/>
      <c r="AMC71" s="1790"/>
      <c r="AMD71" s="1696"/>
      <c r="AME71" s="1696"/>
      <c r="AMF71" s="1695"/>
      <c r="AMG71" s="1549"/>
      <c r="AMH71" s="1550"/>
      <c r="AMI71" s="1550"/>
      <c r="AMJ71" s="1703"/>
    </row>
    <row r="72" spans="1:1024" s="72" customFormat="1" ht="15" customHeight="1">
      <c r="A72" s="1795" t="s">
        <v>4053</v>
      </c>
      <c r="B72" s="1790" t="s">
        <v>4058</v>
      </c>
      <c r="C72" s="1789" t="s">
        <v>4059</v>
      </c>
      <c r="D72" s="1696" t="s">
        <v>4056</v>
      </c>
      <c r="E72" s="1695" t="s">
        <v>4057</v>
      </c>
      <c r="F72" s="1549">
        <v>12.07</v>
      </c>
      <c r="G72" s="1536">
        <f>F72*$I$2</f>
        <v>0</v>
      </c>
      <c r="H72" s="1536">
        <f>G72-G72*($I$1)</f>
        <v>0</v>
      </c>
      <c r="I72"/>
      <c r="L72" s="85"/>
      <c r="M72" s="85"/>
      <c r="N72" s="144"/>
      <c r="O72" s="145"/>
      <c r="P72" s="145"/>
      <c r="Q72" s="146"/>
      <c r="T72" s="85"/>
      <c r="U72" s="144"/>
      <c r="V72" s="145"/>
      <c r="W72" s="145"/>
      <c r="X72" s="146"/>
      <c r="Y72" s="1792"/>
      <c r="AB72" s="85"/>
      <c r="AC72" s="144"/>
      <c r="AD72" s="145"/>
      <c r="AE72" s="145"/>
      <c r="AF72" s="146"/>
      <c r="AG72" s="1792"/>
      <c r="AJ72" s="85"/>
      <c r="AK72" s="144"/>
      <c r="AL72" s="145"/>
      <c r="AM72" s="145"/>
      <c r="AN72" s="146"/>
      <c r="AO72" s="1792"/>
      <c r="AR72" s="85"/>
      <c r="AS72" s="144"/>
      <c r="AT72" s="145"/>
      <c r="AU72" s="145"/>
      <c r="AV72" s="146"/>
      <c r="AW72" s="1792"/>
      <c r="AZ72" s="85"/>
      <c r="BA72" s="144"/>
      <c r="BB72" s="145"/>
      <c r="BC72" s="145"/>
      <c r="BD72" s="146"/>
      <c r="BE72" s="1792"/>
      <c r="BH72" s="85"/>
      <c r="BI72" s="144"/>
      <c r="BJ72" s="145"/>
      <c r="BK72" s="145"/>
      <c r="BL72" s="146"/>
      <c r="BM72" s="1792"/>
      <c r="BP72" s="85"/>
      <c r="BQ72" s="144"/>
      <c r="BR72" s="145"/>
      <c r="BS72" s="145"/>
      <c r="BT72" s="146"/>
      <c r="BU72" s="1792"/>
      <c r="BX72" s="85"/>
      <c r="BY72" s="144"/>
      <c r="BZ72" s="145"/>
      <c r="CA72" s="145"/>
      <c r="CB72" s="146"/>
      <c r="CC72" s="1792"/>
      <c r="CF72" s="85"/>
      <c r="CG72" s="144"/>
      <c r="CH72" s="145"/>
      <c r="CI72" s="145"/>
      <c r="CJ72" s="146"/>
      <c r="CK72" s="1792"/>
      <c r="CN72" s="85"/>
      <c r="CO72" s="144"/>
      <c r="CP72" s="145"/>
      <c r="CQ72" s="145"/>
      <c r="CR72" s="146"/>
      <c r="CS72" s="1792"/>
      <c r="CV72" s="85"/>
      <c r="CW72" s="144"/>
      <c r="CX72" s="145"/>
      <c r="CY72" s="145"/>
      <c r="CZ72" s="146"/>
      <c r="DA72" s="1792"/>
      <c r="DD72" s="85"/>
      <c r="DE72" s="144"/>
      <c r="DF72" s="145"/>
      <c r="DG72" s="145"/>
      <c r="DH72" s="146"/>
      <c r="DI72" s="1792"/>
      <c r="DL72" s="85"/>
      <c r="DM72" s="144"/>
      <c r="DN72" s="145"/>
      <c r="DO72" s="145"/>
      <c r="DP72" s="146"/>
      <c r="DQ72" s="1792"/>
      <c r="DT72" s="85"/>
      <c r="DU72" s="144"/>
      <c r="DV72" s="145"/>
      <c r="DW72" s="145"/>
      <c r="DX72" s="146"/>
      <c r="DY72" s="1792"/>
      <c r="EB72" s="85"/>
      <c r="EC72" s="144"/>
      <c r="ED72" s="145"/>
      <c r="EE72" s="145"/>
      <c r="EF72" s="146"/>
      <c r="EG72" s="1792"/>
      <c r="EJ72" s="85"/>
      <c r="EK72" s="144"/>
      <c r="EL72" s="145"/>
      <c r="EM72" s="145"/>
      <c r="EN72" s="146"/>
      <c r="EO72" s="1792"/>
      <c r="ER72" s="85"/>
      <c r="ES72" s="144"/>
      <c r="ET72" s="145"/>
      <c r="EU72" s="145"/>
      <c r="EV72" s="146"/>
      <c r="EW72" s="1792"/>
      <c r="EZ72" s="85"/>
      <c r="FA72" s="144"/>
      <c r="FB72" s="145"/>
      <c r="FC72" s="145"/>
      <c r="FD72" s="146"/>
      <c r="FE72" s="1792"/>
      <c r="FH72" s="85"/>
      <c r="FI72" s="144"/>
      <c r="FJ72" s="145"/>
      <c r="FK72" s="145"/>
      <c r="FL72" s="146"/>
      <c r="FM72" s="1792"/>
      <c r="FP72" s="85"/>
      <c r="FQ72" s="144"/>
      <c r="FR72" s="145"/>
      <c r="FS72" s="145"/>
      <c r="FT72" s="146"/>
      <c r="FU72" s="1792"/>
      <c r="FX72" s="85"/>
      <c r="FY72" s="144"/>
      <c r="FZ72" s="145"/>
      <c r="GA72" s="145"/>
      <c r="GB72" s="146"/>
      <c r="GC72" s="1792"/>
      <c r="GF72" s="85"/>
      <c r="GG72" s="144"/>
      <c r="GH72" s="145"/>
      <c r="GI72" s="145"/>
      <c r="GJ72" s="146"/>
      <c r="GK72" s="1792"/>
      <c r="GN72" s="85"/>
      <c r="GO72" s="144"/>
      <c r="GP72" s="145"/>
      <c r="GQ72" s="145"/>
      <c r="GR72" s="146"/>
      <c r="GS72" s="1792"/>
      <c r="GV72" s="85"/>
      <c r="GW72" s="144"/>
      <c r="GX72" s="145"/>
      <c r="GY72" s="145"/>
      <c r="GZ72" s="146"/>
      <c r="HA72" s="1792"/>
      <c r="HD72" s="85"/>
      <c r="HE72" s="144"/>
      <c r="HF72" s="145"/>
      <c r="HG72" s="145"/>
      <c r="HH72" s="146"/>
      <c r="HI72" s="1792"/>
      <c r="HL72" s="85"/>
      <c r="HM72" s="144"/>
      <c r="HN72" s="145"/>
      <c r="HO72" s="145"/>
      <c r="HP72" s="146"/>
      <c r="HQ72" s="1792"/>
      <c r="HT72" s="85"/>
      <c r="HU72" s="144"/>
      <c r="HV72" s="145"/>
      <c r="HW72" s="145"/>
      <c r="HX72" s="146"/>
      <c r="HY72" s="1792"/>
      <c r="IB72" s="85"/>
      <c r="IC72" s="144"/>
      <c r="ID72" s="145"/>
      <c r="IE72" s="145"/>
      <c r="IF72" s="146"/>
      <c r="IG72" s="1792"/>
      <c r="IJ72" s="85"/>
      <c r="IK72" s="144"/>
      <c r="IL72" s="145"/>
      <c r="IM72" s="145"/>
      <c r="IN72" s="146"/>
      <c r="IO72" s="1792"/>
      <c r="IR72" s="85"/>
      <c r="IS72" s="144"/>
      <c r="IT72" s="145"/>
      <c r="IU72" s="145"/>
      <c r="IV72" s="146"/>
      <c r="IW72" s="1792"/>
      <c r="IZ72" s="85"/>
      <c r="JA72" s="144"/>
      <c r="JB72" s="145"/>
      <c r="JC72" s="145"/>
      <c r="JD72" s="146"/>
      <c r="JE72" s="1792"/>
      <c r="JH72" s="85"/>
      <c r="JI72" s="144"/>
      <c r="JJ72" s="145"/>
      <c r="JK72" s="145"/>
      <c r="JL72" s="146"/>
      <c r="JM72" s="1792"/>
      <c r="JP72" s="85"/>
      <c r="JQ72" s="144"/>
      <c r="JR72" s="145"/>
      <c r="JS72" s="145"/>
      <c r="JT72" s="146"/>
      <c r="JU72" s="1792"/>
      <c r="JX72" s="85"/>
      <c r="JY72" s="144"/>
      <c r="JZ72" s="145"/>
      <c r="KA72" s="145"/>
      <c r="KB72" s="146"/>
      <c r="KC72" s="1792"/>
      <c r="KF72" s="85"/>
      <c r="KG72" s="144"/>
      <c r="KH72" s="145"/>
      <c r="KI72" s="145"/>
      <c r="KJ72" s="146"/>
      <c r="KK72" s="1792"/>
      <c r="KN72" s="85"/>
      <c r="KO72" s="144"/>
      <c r="KP72" s="145"/>
      <c r="KQ72" s="145"/>
      <c r="KR72" s="146"/>
      <c r="KS72" s="1792"/>
      <c r="KV72" s="85"/>
      <c r="KW72" s="144"/>
      <c r="KX72" s="145"/>
      <c r="KY72" s="145"/>
      <c r="KZ72" s="146"/>
      <c r="LA72" s="1792"/>
      <c r="LD72" s="85"/>
      <c r="LE72" s="144"/>
      <c r="LF72" s="145"/>
      <c r="LG72" s="145"/>
      <c r="LH72" s="146"/>
      <c r="LI72" s="1792"/>
      <c r="LL72" s="85"/>
      <c r="LM72" s="144"/>
      <c r="LN72" s="145"/>
      <c r="LO72" s="145"/>
      <c r="LP72" s="146"/>
      <c r="LQ72" s="1792"/>
      <c r="LT72" s="85"/>
      <c r="LU72" s="144"/>
      <c r="LV72" s="145"/>
      <c r="LW72" s="145"/>
      <c r="LX72" s="146"/>
      <c r="LY72" s="1792"/>
      <c r="MB72" s="85"/>
      <c r="MC72" s="144"/>
      <c r="MD72" s="145"/>
      <c r="ME72" s="145"/>
      <c r="MF72" s="146"/>
      <c r="MG72" s="1792"/>
      <c r="MJ72" s="85"/>
      <c r="MK72" s="144"/>
      <c r="ML72" s="145"/>
      <c r="MM72" s="145"/>
      <c r="MN72" s="146"/>
      <c r="MO72" s="1792"/>
      <c r="MR72" s="85"/>
      <c r="MS72" s="144"/>
      <c r="MT72" s="145"/>
      <c r="MU72" s="145"/>
      <c r="MV72" s="146"/>
      <c r="MW72" s="1792"/>
      <c r="MZ72" s="85"/>
      <c r="NA72" s="144"/>
      <c r="NB72" s="145"/>
      <c r="NC72" s="145"/>
      <c r="ND72" s="146"/>
      <c r="NE72" s="1792"/>
      <c r="NH72" s="85"/>
      <c r="NI72" s="144"/>
      <c r="NJ72" s="145"/>
      <c r="NK72" s="145"/>
      <c r="NL72" s="146"/>
      <c r="NM72" s="1792"/>
      <c r="NP72" s="85"/>
      <c r="NQ72" s="144"/>
      <c r="NR72" s="145"/>
      <c r="NS72" s="145"/>
      <c r="NT72" s="146"/>
      <c r="NU72" s="1792"/>
      <c r="NX72" s="85"/>
      <c r="NY72" s="144"/>
      <c r="NZ72" s="145"/>
      <c r="OA72" s="145"/>
      <c r="OB72" s="146"/>
      <c r="OC72" s="1792"/>
      <c r="OF72" s="85"/>
      <c r="OG72" s="144"/>
      <c r="OH72" s="145"/>
      <c r="OI72" s="145"/>
      <c r="OJ72" s="146"/>
      <c r="OK72" s="1792"/>
      <c r="ON72" s="85"/>
      <c r="OO72" s="144"/>
      <c r="OP72" s="145"/>
      <c r="OQ72" s="145"/>
      <c r="OR72" s="146"/>
      <c r="OS72" s="1792"/>
      <c r="OV72" s="85"/>
      <c r="OW72" s="144"/>
      <c r="OX72" s="145"/>
      <c r="OY72" s="145"/>
      <c r="OZ72" s="146"/>
      <c r="PA72" s="1792"/>
      <c r="PD72" s="85"/>
      <c r="PE72" s="144"/>
      <c r="PF72" s="145"/>
      <c r="PG72" s="145"/>
      <c r="PH72" s="146"/>
      <c r="PI72" s="1792"/>
      <c r="PL72" s="85"/>
      <c r="PM72" s="144"/>
      <c r="PN72" s="145"/>
      <c r="PO72" s="145"/>
      <c r="PP72" s="146"/>
      <c r="PQ72" s="1792"/>
      <c r="PT72" s="85"/>
      <c r="PU72" s="144"/>
      <c r="PV72" s="145"/>
      <c r="PW72" s="145"/>
      <c r="PX72" s="146"/>
      <c r="PY72" s="1792"/>
      <c r="QB72" s="85"/>
      <c r="QC72" s="144"/>
      <c r="QD72" s="145"/>
      <c r="QE72" s="145"/>
      <c r="QF72" s="146"/>
      <c r="QG72" s="1792"/>
      <c r="QJ72" s="85"/>
      <c r="QK72" s="144"/>
      <c r="QL72" s="145"/>
      <c r="QM72" s="145"/>
      <c r="QN72" s="146"/>
      <c r="QO72" s="1792"/>
      <c r="QR72" s="85"/>
      <c r="QS72" s="144"/>
      <c r="QT72" s="145"/>
      <c r="QU72" s="145"/>
      <c r="QV72" s="146"/>
      <c r="QW72" s="1792"/>
      <c r="QZ72" s="85"/>
      <c r="RA72" s="144"/>
      <c r="RB72" s="145"/>
      <c r="RC72" s="145"/>
      <c r="RD72" s="146"/>
      <c r="RE72" s="1792"/>
      <c r="RH72" s="85"/>
      <c r="RI72" s="144"/>
      <c r="RJ72" s="145"/>
      <c r="RK72" s="145"/>
      <c r="RL72" s="146"/>
      <c r="RM72" s="1792"/>
      <c r="RP72" s="85"/>
      <c r="RQ72" s="144"/>
      <c r="RR72" s="145"/>
      <c r="RS72" s="145"/>
      <c r="RT72" s="146"/>
      <c r="RU72" s="1792"/>
      <c r="RX72" s="85"/>
      <c r="RY72" s="144"/>
      <c r="RZ72" s="145"/>
      <c r="SA72" s="145"/>
      <c r="SB72" s="146"/>
      <c r="SC72" s="1792"/>
      <c r="SF72" s="85"/>
      <c r="SG72" s="144"/>
      <c r="SH72" s="145"/>
      <c r="SI72" s="145"/>
      <c r="SJ72" s="146"/>
      <c r="SK72" s="1792"/>
      <c r="SN72" s="85"/>
      <c r="SO72" s="144"/>
      <c r="SP72" s="145"/>
      <c r="SQ72" s="145"/>
      <c r="SR72" s="146"/>
      <c r="SS72" s="1792"/>
      <c r="SV72" s="85"/>
      <c r="SW72" s="144"/>
      <c r="SX72" s="145"/>
      <c r="SY72" s="145"/>
      <c r="SZ72" s="146"/>
      <c r="TA72" s="1792"/>
      <c r="TD72" s="85"/>
      <c r="TE72" s="144"/>
      <c r="TF72" s="145"/>
      <c r="TG72" s="145"/>
      <c r="TH72" s="146"/>
      <c r="TI72" s="1792"/>
      <c r="TL72" s="85"/>
      <c r="TM72" s="144"/>
      <c r="TN72" s="145"/>
      <c r="TO72" s="145"/>
      <c r="TP72" s="146"/>
      <c r="TQ72" s="1792"/>
      <c r="TT72" s="85"/>
      <c r="TU72" s="144"/>
      <c r="TV72" s="145"/>
      <c r="TW72" s="145"/>
      <c r="TX72" s="146"/>
      <c r="TY72" s="1792"/>
      <c r="UB72" s="85"/>
      <c r="UC72" s="144"/>
      <c r="UD72" s="145"/>
      <c r="UE72" s="145"/>
      <c r="UF72" s="146"/>
      <c r="UG72" s="1792"/>
      <c r="UJ72" s="85"/>
      <c r="UK72" s="144"/>
      <c r="UL72" s="145"/>
      <c r="UM72" s="145"/>
      <c r="UN72" s="146"/>
      <c r="UO72" s="1792"/>
      <c r="UR72" s="85"/>
      <c r="US72" s="144"/>
      <c r="UT72" s="145"/>
      <c r="UU72" s="145"/>
      <c r="UV72" s="146"/>
      <c r="UW72" s="1792"/>
      <c r="UZ72" s="85"/>
      <c r="VA72" s="144"/>
      <c r="VB72" s="145"/>
      <c r="VC72" s="145"/>
      <c r="VD72" s="146"/>
      <c r="VE72" s="1792"/>
      <c r="VH72" s="85"/>
      <c r="VI72" s="144"/>
      <c r="VJ72" s="145"/>
      <c r="VK72" s="145"/>
      <c r="VL72" s="146"/>
      <c r="VM72" s="1792"/>
      <c r="VP72" s="85"/>
      <c r="VQ72" s="144"/>
      <c r="VR72" s="145"/>
      <c r="VS72" s="145"/>
      <c r="VT72" s="146"/>
      <c r="VU72" s="1792"/>
      <c r="VX72" s="85"/>
      <c r="VY72" s="144"/>
      <c r="VZ72" s="145"/>
      <c r="WA72" s="145"/>
      <c r="WB72" s="146"/>
      <c r="WC72" s="1792"/>
      <c r="WF72" s="85"/>
      <c r="WG72" s="144"/>
      <c r="WH72" s="145"/>
      <c r="WI72" s="145"/>
      <c r="WJ72" s="146"/>
      <c r="WK72" s="1792"/>
      <c r="WN72" s="85"/>
      <c r="WO72" s="144"/>
      <c r="WP72" s="145"/>
      <c r="WQ72" s="145"/>
      <c r="WR72" s="146"/>
      <c r="WS72" s="1792"/>
      <c r="WV72" s="85"/>
      <c r="WW72" s="144"/>
      <c r="WX72" s="145"/>
      <c r="WY72" s="145"/>
      <c r="WZ72" s="146"/>
      <c r="XA72" s="1792"/>
      <c r="XD72" s="85"/>
      <c r="XE72" s="144"/>
      <c r="XF72" s="145"/>
      <c r="XG72" s="145"/>
      <c r="XH72" s="146"/>
      <c r="XI72" s="1792"/>
      <c r="XL72" s="85"/>
      <c r="XM72" s="144"/>
      <c r="XN72" s="145"/>
      <c r="XO72" s="145"/>
      <c r="XP72" s="146"/>
      <c r="XQ72" s="1792"/>
      <c r="XT72" s="85"/>
      <c r="XU72" s="144"/>
      <c r="XV72" s="145"/>
      <c r="XW72" s="145"/>
      <c r="XX72" s="146"/>
      <c r="XY72" s="1792"/>
      <c r="YB72" s="85"/>
      <c r="YC72" s="144"/>
      <c r="YD72" s="145"/>
      <c r="YE72" s="145"/>
      <c r="YF72" s="146"/>
      <c r="YG72" s="1792"/>
      <c r="YJ72" s="85"/>
      <c r="YK72" s="144"/>
      <c r="YL72" s="145"/>
      <c r="YM72" s="145"/>
      <c r="YN72" s="146"/>
      <c r="YO72" s="1792"/>
      <c r="YR72" s="85"/>
      <c r="YS72" s="144"/>
      <c r="YT72" s="145"/>
      <c r="YU72" s="145"/>
      <c r="YV72" s="146"/>
      <c r="YW72" s="1792"/>
      <c r="YZ72" s="85"/>
      <c r="ZA72" s="144"/>
      <c r="ZB72" s="145"/>
      <c r="ZC72" s="145"/>
      <c r="ZD72" s="146"/>
      <c r="ZE72" s="1792"/>
      <c r="ZH72" s="85"/>
      <c r="ZI72" s="144"/>
      <c r="ZJ72" s="145"/>
      <c r="ZK72" s="145"/>
      <c r="ZL72" s="146"/>
      <c r="ZM72" s="1792"/>
      <c r="ZP72" s="85"/>
      <c r="ZQ72" s="144"/>
      <c r="ZR72" s="145"/>
      <c r="ZS72" s="145"/>
      <c r="ZT72" s="146"/>
      <c r="ZU72" s="1792"/>
      <c r="ZX72" s="85"/>
      <c r="ZY72" s="144"/>
      <c r="ZZ72" s="145"/>
      <c r="AAA72" s="145"/>
      <c r="AAB72" s="146"/>
      <c r="AAC72" s="1792"/>
      <c r="AAF72" s="85"/>
      <c r="AAG72" s="144"/>
      <c r="AAH72" s="145"/>
      <c r="AAI72" s="145"/>
      <c r="AAJ72" s="146"/>
      <c r="AAK72" s="1792"/>
      <c r="AAN72" s="85"/>
      <c r="AAO72" s="144"/>
      <c r="AAP72" s="145"/>
      <c r="AAQ72" s="2057"/>
      <c r="AAR72" s="1694"/>
      <c r="AAS72" s="1790"/>
      <c r="AAT72" s="1696"/>
      <c r="AAU72" s="1696"/>
      <c r="AAV72" s="1695"/>
      <c r="AAW72" s="1549"/>
      <c r="AAX72" s="1550"/>
      <c r="AAY72" s="1550"/>
      <c r="AAZ72" s="1694"/>
      <c r="ABA72" s="1790"/>
      <c r="ABB72" s="1696"/>
      <c r="ABC72" s="1696"/>
      <c r="ABD72" s="1695"/>
      <c r="ABE72" s="1549"/>
      <c r="ABF72" s="1550"/>
      <c r="ABG72" s="1550"/>
      <c r="ABH72" s="1694"/>
      <c r="ABI72" s="1790"/>
      <c r="ABJ72" s="1696"/>
      <c r="ABK72" s="1696"/>
      <c r="ABL72" s="1695"/>
      <c r="ABM72" s="1549"/>
      <c r="ABN72" s="1550"/>
      <c r="ABO72" s="1550"/>
      <c r="ABP72" s="1694"/>
      <c r="ABQ72" s="1790"/>
      <c r="ABR72" s="1696"/>
      <c r="ABS72" s="1696"/>
      <c r="ABT72" s="1695"/>
      <c r="ABU72" s="1549"/>
      <c r="ABV72" s="1550"/>
      <c r="ABW72" s="1550"/>
      <c r="ABX72" s="1694"/>
      <c r="ABY72" s="1790"/>
      <c r="ABZ72" s="1696"/>
      <c r="ACA72" s="1696"/>
      <c r="ACB72" s="1695"/>
      <c r="ACC72" s="1549"/>
      <c r="ACD72" s="1550"/>
      <c r="ACE72" s="1550"/>
      <c r="ACF72" s="1694"/>
      <c r="ACG72" s="1790"/>
      <c r="ACH72" s="1696"/>
      <c r="ACI72" s="1696"/>
      <c r="ACJ72" s="1695"/>
      <c r="ACK72" s="1549"/>
      <c r="ACL72" s="1550"/>
      <c r="ACM72" s="1550"/>
      <c r="ACN72" s="1694"/>
      <c r="ACO72" s="1790"/>
      <c r="ACP72" s="1696"/>
      <c r="ACQ72" s="1696"/>
      <c r="ACR72" s="1695"/>
      <c r="ACS72" s="1549"/>
      <c r="ACT72" s="1550"/>
      <c r="ACU72" s="1550"/>
      <c r="ACV72" s="1694"/>
      <c r="ACW72" s="1790"/>
      <c r="ACX72" s="1696"/>
      <c r="ACY72" s="1696"/>
      <c r="ACZ72" s="1695"/>
      <c r="ADA72" s="1549"/>
      <c r="ADB72" s="1550"/>
      <c r="ADC72" s="1550"/>
      <c r="ADD72" s="1694"/>
      <c r="ADE72" s="1790"/>
      <c r="ADF72" s="1696"/>
      <c r="ADG72" s="1696"/>
      <c r="ADH72" s="1695"/>
      <c r="ADI72" s="1549"/>
      <c r="ADJ72" s="1550"/>
      <c r="ADK72" s="1550"/>
      <c r="ADL72" s="1694"/>
      <c r="ADM72" s="1790"/>
      <c r="ADN72" s="1696"/>
      <c r="ADO72" s="1696"/>
      <c r="ADP72" s="1695"/>
      <c r="ADQ72" s="1549"/>
      <c r="ADR72" s="1550"/>
      <c r="ADS72" s="1550"/>
      <c r="ADT72" s="1694"/>
      <c r="ADU72" s="1790"/>
      <c r="ADV72" s="1696"/>
      <c r="ADW72" s="1696"/>
      <c r="ADX72" s="1695"/>
      <c r="ADY72" s="1549"/>
      <c r="ADZ72" s="1550"/>
      <c r="AEA72" s="1550"/>
      <c r="AEB72" s="1694"/>
      <c r="AEC72" s="1790"/>
      <c r="AED72" s="1696"/>
      <c r="AEE72" s="1696"/>
      <c r="AEF72" s="1695"/>
      <c r="AEG72" s="1549"/>
      <c r="AEH72" s="1550"/>
      <c r="AEI72" s="1550"/>
      <c r="AEJ72" s="1694"/>
      <c r="AEK72" s="1790"/>
      <c r="AEL72" s="1696"/>
      <c r="AEM72" s="1696"/>
      <c r="AEN72" s="1695"/>
      <c r="AEO72" s="1549"/>
      <c r="AEP72" s="1550"/>
      <c r="AEQ72" s="1550"/>
      <c r="AER72" s="1694"/>
      <c r="AES72" s="1790"/>
      <c r="AET72" s="1696"/>
      <c r="AEU72" s="1696"/>
      <c r="AEV72" s="1695"/>
      <c r="AEW72" s="1549"/>
      <c r="AEX72" s="1550"/>
      <c r="AEY72" s="1550"/>
      <c r="AEZ72" s="1694"/>
      <c r="AFA72" s="1790"/>
      <c r="AFB72" s="1696"/>
      <c r="AFC72" s="1696"/>
      <c r="AFD72" s="1695"/>
      <c r="AFE72" s="1549"/>
      <c r="AFF72" s="1550"/>
      <c r="AFG72" s="1550"/>
      <c r="AFH72" s="1694"/>
      <c r="AFI72" s="1790"/>
      <c r="AFJ72" s="1696"/>
      <c r="AFK72" s="1696"/>
      <c r="AFL72" s="1695"/>
      <c r="AFM72" s="1549"/>
      <c r="AFN72" s="1550"/>
      <c r="AFO72" s="1550"/>
      <c r="AFP72" s="1694"/>
      <c r="AFQ72" s="1790"/>
      <c r="AFR72" s="1696"/>
      <c r="AFS72" s="1696"/>
      <c r="AFT72" s="1695"/>
      <c r="AFU72" s="1549"/>
      <c r="AFV72" s="1550"/>
      <c r="AFW72" s="1550"/>
      <c r="AFX72" s="1694"/>
      <c r="AFY72" s="1790"/>
      <c r="AFZ72" s="1696"/>
      <c r="AGA72" s="1696"/>
      <c r="AGB72" s="1695"/>
      <c r="AGC72" s="1549"/>
      <c r="AGD72" s="1550"/>
      <c r="AGE72" s="1550"/>
      <c r="AGF72" s="1694"/>
      <c r="AGG72" s="1790"/>
      <c r="AGH72" s="1696"/>
      <c r="AGI72" s="1696"/>
      <c r="AGJ72" s="1695"/>
      <c r="AGK72" s="1549"/>
      <c r="AGL72" s="1550"/>
      <c r="AGM72" s="1550"/>
      <c r="AGN72" s="1694"/>
      <c r="AGO72" s="1790"/>
      <c r="AGP72" s="1696"/>
      <c r="AGQ72" s="1696"/>
      <c r="AGR72" s="1695"/>
      <c r="AGS72" s="1549"/>
      <c r="AGT72" s="1550"/>
      <c r="AGU72" s="1550"/>
      <c r="AGV72" s="1694"/>
      <c r="AGW72" s="1790"/>
      <c r="AGX72" s="1696"/>
      <c r="AGY72" s="1696"/>
      <c r="AGZ72" s="1695"/>
      <c r="AHA72" s="1549"/>
      <c r="AHB72" s="1550"/>
      <c r="AHC72" s="1550"/>
      <c r="AHD72" s="1694"/>
      <c r="AHE72" s="1790"/>
      <c r="AHF72" s="1696"/>
      <c r="AHG72" s="1696"/>
      <c r="AHH72" s="1695"/>
      <c r="AHI72" s="1549"/>
      <c r="AHJ72" s="1550"/>
      <c r="AHK72" s="1550"/>
      <c r="AHL72" s="1694"/>
      <c r="AHM72" s="1790"/>
      <c r="AHN72" s="1696"/>
      <c r="AHO72" s="1696"/>
      <c r="AHP72" s="1695"/>
      <c r="AHQ72" s="1549"/>
      <c r="AHR72" s="1550"/>
      <c r="AHS72" s="1550"/>
      <c r="AHT72" s="1694"/>
      <c r="AHU72" s="1790"/>
      <c r="AHV72" s="1696"/>
      <c r="AHW72" s="1696"/>
      <c r="AHX72" s="1695"/>
      <c r="AHY72" s="1549"/>
      <c r="AHZ72" s="1550"/>
      <c r="AIA72" s="1550"/>
      <c r="AIB72" s="1694"/>
      <c r="AIC72" s="1790"/>
      <c r="AID72" s="1696"/>
      <c r="AIE72" s="1696"/>
      <c r="AIF72" s="1695"/>
      <c r="AIG72" s="1549"/>
      <c r="AIH72" s="1550"/>
      <c r="AII72" s="1550"/>
      <c r="AIJ72" s="1694"/>
      <c r="AIK72" s="1790"/>
      <c r="AIL72" s="1696"/>
      <c r="AIM72" s="1696"/>
      <c r="AIN72" s="1695"/>
      <c r="AIO72" s="1549"/>
      <c r="AIP72" s="1550"/>
      <c r="AIQ72" s="1550"/>
      <c r="AIR72" s="1694"/>
      <c r="AIS72" s="1790"/>
      <c r="AIT72" s="1696"/>
      <c r="AIU72" s="1696"/>
      <c r="AIV72" s="1695"/>
      <c r="AIW72" s="1549"/>
      <c r="AIX72" s="1550"/>
      <c r="AIY72" s="1550"/>
      <c r="AIZ72" s="1694"/>
      <c r="AJA72" s="1790"/>
      <c r="AJB72" s="1696"/>
      <c r="AJC72" s="1696"/>
      <c r="AJD72" s="1695"/>
      <c r="AJE72" s="1549"/>
      <c r="AJF72" s="1550"/>
      <c r="AJG72" s="1550"/>
      <c r="AJH72" s="1694"/>
      <c r="AJI72" s="1790"/>
      <c r="AJJ72" s="1696"/>
      <c r="AJK72" s="1696"/>
      <c r="AJL72" s="1695"/>
      <c r="AJM72" s="1549"/>
      <c r="AJN72" s="1550"/>
      <c r="AJO72" s="1550"/>
      <c r="AJP72" s="1694"/>
      <c r="AJQ72" s="1790"/>
      <c r="AJR72" s="1696"/>
      <c r="AJS72" s="1696"/>
      <c r="AJT72" s="1695"/>
      <c r="AJU72" s="1549"/>
      <c r="AJV72" s="1550"/>
      <c r="AJW72" s="1550"/>
      <c r="AJX72" s="1694"/>
      <c r="AJY72" s="1790"/>
      <c r="AJZ72" s="1696"/>
      <c r="AKA72" s="1696"/>
      <c r="AKB72" s="1695"/>
      <c r="AKC72" s="1549"/>
      <c r="AKD72" s="1550"/>
      <c r="AKE72" s="1550"/>
      <c r="AKF72" s="1694"/>
      <c r="AKG72" s="1790"/>
      <c r="AKH72" s="1696"/>
      <c r="AKI72" s="1696"/>
      <c r="AKJ72" s="1695"/>
      <c r="AKK72" s="1549"/>
      <c r="AKL72" s="1550"/>
      <c r="AKM72" s="1550"/>
      <c r="AKN72" s="1694"/>
      <c r="AKO72" s="1790"/>
      <c r="AKP72" s="1696"/>
      <c r="AKQ72" s="1696"/>
      <c r="AKR72" s="1695"/>
      <c r="AKS72" s="1549"/>
      <c r="AKT72" s="1550"/>
      <c r="AKU72" s="1550"/>
      <c r="AKV72" s="1694"/>
      <c r="AKW72" s="1790"/>
      <c r="AKX72" s="1696"/>
      <c r="AKY72" s="1696"/>
      <c r="AKZ72" s="1695"/>
      <c r="ALA72" s="1549"/>
      <c r="ALB72" s="1550"/>
      <c r="ALC72" s="1550"/>
      <c r="ALD72" s="1694"/>
      <c r="ALE72" s="1790"/>
      <c r="ALF72" s="1696"/>
      <c r="ALG72" s="1696"/>
      <c r="ALH72" s="1695"/>
      <c r="ALI72" s="1549"/>
      <c r="ALJ72" s="1550"/>
      <c r="ALK72" s="1550"/>
      <c r="ALL72" s="1694"/>
      <c r="ALM72" s="1790"/>
      <c r="ALN72" s="1696"/>
      <c r="ALO72" s="1696"/>
      <c r="ALP72" s="1695"/>
      <c r="ALQ72" s="1549"/>
      <c r="ALR72" s="1550"/>
      <c r="ALS72" s="1550"/>
      <c r="ALT72" s="1694"/>
      <c r="ALU72" s="1790"/>
      <c r="ALV72" s="1696"/>
      <c r="ALW72" s="1696"/>
      <c r="ALX72" s="1695"/>
      <c r="ALY72" s="1549"/>
      <c r="ALZ72" s="1550"/>
      <c r="AMA72" s="1550"/>
      <c r="AMB72" s="1694"/>
      <c r="AMC72" s="1790"/>
      <c r="AMD72" s="1696"/>
      <c r="AME72" s="1696"/>
      <c r="AMF72" s="1695"/>
      <c r="AMG72" s="1549"/>
      <c r="AMH72" s="1550"/>
      <c r="AMI72" s="1550"/>
      <c r="AMJ72" s="1703"/>
    </row>
    <row r="73" spans="1:1024" s="72" customFormat="1" ht="15" customHeight="1">
      <c r="A73" s="1795"/>
      <c r="B73" s="1790"/>
      <c r="C73" s="1789"/>
      <c r="D73" s="1696" t="s">
        <v>4060</v>
      </c>
      <c r="E73" s="1695" t="s">
        <v>4057</v>
      </c>
      <c r="F73" s="1549">
        <v>32.770000000000003</v>
      </c>
      <c r="G73" s="1536">
        <f>F73*$I$2</f>
        <v>0</v>
      </c>
      <c r="H73" s="1536">
        <f>G73-G73*($I$1)</f>
        <v>0</v>
      </c>
      <c r="I73"/>
      <c r="L73" s="85"/>
      <c r="M73" s="85"/>
      <c r="N73" s="144"/>
      <c r="O73" s="145"/>
      <c r="P73" s="145"/>
      <c r="Q73" s="146"/>
      <c r="T73" s="85"/>
      <c r="U73" s="144"/>
      <c r="V73" s="145"/>
      <c r="W73" s="145"/>
      <c r="X73" s="146"/>
      <c r="Y73" s="1792"/>
      <c r="AB73" s="85"/>
      <c r="AC73" s="144"/>
      <c r="AD73" s="145"/>
      <c r="AE73" s="145"/>
      <c r="AF73" s="146"/>
      <c r="AG73" s="1792"/>
      <c r="AJ73" s="85"/>
      <c r="AK73" s="144"/>
      <c r="AL73" s="145"/>
      <c r="AM73" s="145"/>
      <c r="AN73" s="146"/>
      <c r="AO73" s="1792"/>
      <c r="AR73" s="85"/>
      <c r="AS73" s="144"/>
      <c r="AT73" s="145"/>
      <c r="AU73" s="145"/>
      <c r="AV73" s="146"/>
      <c r="AW73" s="1792"/>
      <c r="AZ73" s="85"/>
      <c r="BA73" s="144"/>
      <c r="BB73" s="145"/>
      <c r="BC73" s="145"/>
      <c r="BD73" s="146"/>
      <c r="BE73" s="1792"/>
      <c r="BH73" s="85"/>
      <c r="BI73" s="144"/>
      <c r="BJ73" s="145"/>
      <c r="BK73" s="145"/>
      <c r="BL73" s="146"/>
      <c r="BM73" s="1792"/>
      <c r="BP73" s="85"/>
      <c r="BQ73" s="144"/>
      <c r="BR73" s="145"/>
      <c r="BS73" s="145"/>
      <c r="BT73" s="146"/>
      <c r="BU73" s="1792"/>
      <c r="BX73" s="85"/>
      <c r="BY73" s="144"/>
      <c r="BZ73" s="145"/>
      <c r="CA73" s="145"/>
      <c r="CB73" s="146"/>
      <c r="CC73" s="1792"/>
      <c r="CF73" s="85"/>
      <c r="CG73" s="144"/>
      <c r="CH73" s="145"/>
      <c r="CI73" s="145"/>
      <c r="CJ73" s="146"/>
      <c r="CK73" s="1792"/>
      <c r="CN73" s="85"/>
      <c r="CO73" s="144"/>
      <c r="CP73" s="145"/>
      <c r="CQ73" s="145"/>
      <c r="CR73" s="146"/>
      <c r="CS73" s="1792"/>
      <c r="CV73" s="85"/>
      <c r="CW73" s="144"/>
      <c r="CX73" s="145"/>
      <c r="CY73" s="145"/>
      <c r="CZ73" s="146"/>
      <c r="DA73" s="1792"/>
      <c r="DD73" s="85"/>
      <c r="DE73" s="144"/>
      <c r="DF73" s="145"/>
      <c r="DG73" s="145"/>
      <c r="DH73" s="146"/>
      <c r="DI73" s="1792"/>
      <c r="DL73" s="85"/>
      <c r="DM73" s="144"/>
      <c r="DN73" s="145"/>
      <c r="DO73" s="145"/>
      <c r="DP73" s="146"/>
      <c r="DQ73" s="1792"/>
      <c r="DT73" s="85"/>
      <c r="DU73" s="144"/>
      <c r="DV73" s="145"/>
      <c r="DW73" s="145"/>
      <c r="DX73" s="146"/>
      <c r="DY73" s="1792"/>
      <c r="EB73" s="85"/>
      <c r="EC73" s="144"/>
      <c r="ED73" s="145"/>
      <c r="EE73" s="145"/>
      <c r="EF73" s="146"/>
      <c r="EG73" s="1792"/>
      <c r="EJ73" s="85"/>
      <c r="EK73" s="144"/>
      <c r="EL73" s="145"/>
      <c r="EM73" s="145"/>
      <c r="EN73" s="146"/>
      <c r="EO73" s="1792"/>
      <c r="ER73" s="85"/>
      <c r="ES73" s="144"/>
      <c r="ET73" s="145"/>
      <c r="EU73" s="145"/>
      <c r="EV73" s="146"/>
      <c r="EW73" s="1792"/>
      <c r="EZ73" s="85"/>
      <c r="FA73" s="144"/>
      <c r="FB73" s="145"/>
      <c r="FC73" s="145"/>
      <c r="FD73" s="146"/>
      <c r="FE73" s="1792"/>
      <c r="FH73" s="85"/>
      <c r="FI73" s="144"/>
      <c r="FJ73" s="145"/>
      <c r="FK73" s="145"/>
      <c r="FL73" s="146"/>
      <c r="FM73" s="1792"/>
      <c r="FP73" s="85"/>
      <c r="FQ73" s="144"/>
      <c r="FR73" s="145"/>
      <c r="FS73" s="145"/>
      <c r="FT73" s="146"/>
      <c r="FU73" s="1792"/>
      <c r="FX73" s="85"/>
      <c r="FY73" s="144"/>
      <c r="FZ73" s="145"/>
      <c r="GA73" s="145"/>
      <c r="GB73" s="146"/>
      <c r="GC73" s="1792"/>
      <c r="GF73" s="85"/>
      <c r="GG73" s="144"/>
      <c r="GH73" s="145"/>
      <c r="GI73" s="145"/>
      <c r="GJ73" s="146"/>
      <c r="GK73" s="1792"/>
      <c r="GN73" s="85"/>
      <c r="GO73" s="144"/>
      <c r="GP73" s="145"/>
      <c r="GQ73" s="145"/>
      <c r="GR73" s="146"/>
      <c r="GS73" s="1792"/>
      <c r="GV73" s="85"/>
      <c r="GW73" s="144"/>
      <c r="GX73" s="145"/>
      <c r="GY73" s="145"/>
      <c r="GZ73" s="146"/>
      <c r="HA73" s="1792"/>
      <c r="HD73" s="85"/>
      <c r="HE73" s="144"/>
      <c r="HF73" s="145"/>
      <c r="HG73" s="145"/>
      <c r="HH73" s="146"/>
      <c r="HI73" s="1792"/>
      <c r="HL73" s="85"/>
      <c r="HM73" s="144"/>
      <c r="HN73" s="145"/>
      <c r="HO73" s="145"/>
      <c r="HP73" s="146"/>
      <c r="HQ73" s="1792"/>
      <c r="HT73" s="85"/>
      <c r="HU73" s="144"/>
      <c r="HV73" s="145"/>
      <c r="HW73" s="145"/>
      <c r="HX73" s="146"/>
      <c r="HY73" s="1792"/>
      <c r="IB73" s="85"/>
      <c r="IC73" s="144"/>
      <c r="ID73" s="145"/>
      <c r="IE73" s="145"/>
      <c r="IF73" s="146"/>
      <c r="IG73" s="1792"/>
      <c r="IJ73" s="85"/>
      <c r="IK73" s="144"/>
      <c r="IL73" s="145"/>
      <c r="IM73" s="145"/>
      <c r="IN73" s="146"/>
      <c r="IO73" s="1792"/>
      <c r="IR73" s="85"/>
      <c r="IS73" s="144"/>
      <c r="IT73" s="145"/>
      <c r="IU73" s="145"/>
      <c r="IV73" s="146"/>
      <c r="IW73" s="1792"/>
      <c r="IZ73" s="85"/>
      <c r="JA73" s="144"/>
      <c r="JB73" s="145"/>
      <c r="JC73" s="145"/>
      <c r="JD73" s="146"/>
      <c r="JE73" s="1792"/>
      <c r="JH73" s="85"/>
      <c r="JI73" s="144"/>
      <c r="JJ73" s="145"/>
      <c r="JK73" s="145"/>
      <c r="JL73" s="146"/>
      <c r="JM73" s="1792"/>
      <c r="JP73" s="85"/>
      <c r="JQ73" s="144"/>
      <c r="JR73" s="145"/>
      <c r="JS73" s="145"/>
      <c r="JT73" s="146"/>
      <c r="JU73" s="1792"/>
      <c r="JX73" s="85"/>
      <c r="JY73" s="144"/>
      <c r="JZ73" s="145"/>
      <c r="KA73" s="145"/>
      <c r="KB73" s="146"/>
      <c r="KC73" s="1792"/>
      <c r="KF73" s="85"/>
      <c r="KG73" s="144"/>
      <c r="KH73" s="145"/>
      <c r="KI73" s="145"/>
      <c r="KJ73" s="146"/>
      <c r="KK73" s="1792"/>
      <c r="KN73" s="85"/>
      <c r="KO73" s="144"/>
      <c r="KP73" s="145"/>
      <c r="KQ73" s="145"/>
      <c r="KR73" s="146"/>
      <c r="KS73" s="1792"/>
      <c r="KV73" s="85"/>
      <c r="KW73" s="144"/>
      <c r="KX73" s="145"/>
      <c r="KY73" s="145"/>
      <c r="KZ73" s="146"/>
      <c r="LA73" s="1792"/>
      <c r="LD73" s="85"/>
      <c r="LE73" s="144"/>
      <c r="LF73" s="145"/>
      <c r="LG73" s="145"/>
      <c r="LH73" s="146"/>
      <c r="LI73" s="1792"/>
      <c r="LL73" s="85"/>
      <c r="LM73" s="144"/>
      <c r="LN73" s="145"/>
      <c r="LO73" s="145"/>
      <c r="LP73" s="146"/>
      <c r="LQ73" s="1792"/>
      <c r="LT73" s="85"/>
      <c r="LU73" s="144"/>
      <c r="LV73" s="145"/>
      <c r="LW73" s="145"/>
      <c r="LX73" s="146"/>
      <c r="LY73" s="1792"/>
      <c r="MB73" s="85"/>
      <c r="MC73" s="144"/>
      <c r="MD73" s="145"/>
      <c r="ME73" s="145"/>
      <c r="MF73" s="146"/>
      <c r="MG73" s="1792"/>
      <c r="MJ73" s="85"/>
      <c r="MK73" s="144"/>
      <c r="ML73" s="145"/>
      <c r="MM73" s="145"/>
      <c r="MN73" s="146"/>
      <c r="MO73" s="1792"/>
      <c r="MR73" s="85"/>
      <c r="MS73" s="144"/>
      <c r="MT73" s="145"/>
      <c r="MU73" s="145"/>
      <c r="MV73" s="146"/>
      <c r="MW73" s="1792"/>
      <c r="MZ73" s="85"/>
      <c r="NA73" s="144"/>
      <c r="NB73" s="145"/>
      <c r="NC73" s="145"/>
      <c r="ND73" s="146"/>
      <c r="NE73" s="1792"/>
      <c r="NH73" s="85"/>
      <c r="NI73" s="144"/>
      <c r="NJ73" s="145"/>
      <c r="NK73" s="145"/>
      <c r="NL73" s="146"/>
      <c r="NM73" s="1792"/>
      <c r="NP73" s="85"/>
      <c r="NQ73" s="144"/>
      <c r="NR73" s="145"/>
      <c r="NS73" s="145"/>
      <c r="NT73" s="146"/>
      <c r="NU73" s="1792"/>
      <c r="NX73" s="85"/>
      <c r="NY73" s="144"/>
      <c r="NZ73" s="145"/>
      <c r="OA73" s="145"/>
      <c r="OB73" s="146"/>
      <c r="OC73" s="1792"/>
      <c r="OF73" s="85"/>
      <c r="OG73" s="144"/>
      <c r="OH73" s="145"/>
      <c r="OI73" s="145"/>
      <c r="OJ73" s="146"/>
      <c r="OK73" s="1792"/>
      <c r="ON73" s="85"/>
      <c r="OO73" s="144"/>
      <c r="OP73" s="145"/>
      <c r="OQ73" s="145"/>
      <c r="OR73" s="146"/>
      <c r="OS73" s="1792"/>
      <c r="OV73" s="85"/>
      <c r="OW73" s="144"/>
      <c r="OX73" s="145"/>
      <c r="OY73" s="145"/>
      <c r="OZ73" s="146"/>
      <c r="PA73" s="1792"/>
      <c r="PD73" s="85"/>
      <c r="PE73" s="144"/>
      <c r="PF73" s="145"/>
      <c r="PG73" s="145"/>
      <c r="PH73" s="146"/>
      <c r="PI73" s="1792"/>
      <c r="PL73" s="85"/>
      <c r="PM73" s="144"/>
      <c r="PN73" s="145"/>
      <c r="PO73" s="145"/>
      <c r="PP73" s="146"/>
      <c r="PQ73" s="1792"/>
      <c r="PT73" s="85"/>
      <c r="PU73" s="144"/>
      <c r="PV73" s="145"/>
      <c r="PW73" s="145"/>
      <c r="PX73" s="146"/>
      <c r="PY73" s="1792"/>
      <c r="QB73" s="85"/>
      <c r="QC73" s="144"/>
      <c r="QD73" s="145"/>
      <c r="QE73" s="145"/>
      <c r="QF73" s="146"/>
      <c r="QG73" s="1792"/>
      <c r="QJ73" s="85"/>
      <c r="QK73" s="144"/>
      <c r="QL73" s="145"/>
      <c r="QM73" s="145"/>
      <c r="QN73" s="146"/>
      <c r="QO73" s="1792"/>
      <c r="QR73" s="85"/>
      <c r="QS73" s="144"/>
      <c r="QT73" s="145"/>
      <c r="QU73" s="145"/>
      <c r="QV73" s="146"/>
      <c r="QW73" s="1792"/>
      <c r="QZ73" s="85"/>
      <c r="RA73" s="144"/>
      <c r="RB73" s="145"/>
      <c r="RC73" s="145"/>
      <c r="RD73" s="146"/>
      <c r="RE73" s="1792"/>
      <c r="RH73" s="85"/>
      <c r="RI73" s="144"/>
      <c r="RJ73" s="145"/>
      <c r="RK73" s="145"/>
      <c r="RL73" s="146"/>
      <c r="RM73" s="1792"/>
      <c r="RP73" s="85"/>
      <c r="RQ73" s="144"/>
      <c r="RR73" s="145"/>
      <c r="RS73" s="145"/>
      <c r="RT73" s="146"/>
      <c r="RU73" s="1792"/>
      <c r="RX73" s="85"/>
      <c r="RY73" s="144"/>
      <c r="RZ73" s="145"/>
      <c r="SA73" s="145"/>
      <c r="SB73" s="146"/>
      <c r="SC73" s="1792"/>
      <c r="SF73" s="85"/>
      <c r="SG73" s="144"/>
      <c r="SH73" s="145"/>
      <c r="SI73" s="145"/>
      <c r="SJ73" s="146"/>
      <c r="SK73" s="1792"/>
      <c r="SN73" s="85"/>
      <c r="SO73" s="144"/>
      <c r="SP73" s="145"/>
      <c r="SQ73" s="145"/>
      <c r="SR73" s="146"/>
      <c r="SS73" s="1792"/>
      <c r="SV73" s="85"/>
      <c r="SW73" s="144"/>
      <c r="SX73" s="145"/>
      <c r="SY73" s="145"/>
      <c r="SZ73" s="146"/>
      <c r="TA73" s="1792"/>
      <c r="TD73" s="85"/>
      <c r="TE73" s="144"/>
      <c r="TF73" s="145"/>
      <c r="TG73" s="145"/>
      <c r="TH73" s="146"/>
      <c r="TI73" s="1792"/>
      <c r="TL73" s="85"/>
      <c r="TM73" s="144"/>
      <c r="TN73" s="145"/>
      <c r="TO73" s="145"/>
      <c r="TP73" s="146"/>
      <c r="TQ73" s="1792"/>
      <c r="TT73" s="85"/>
      <c r="TU73" s="144"/>
      <c r="TV73" s="145"/>
      <c r="TW73" s="145"/>
      <c r="TX73" s="146"/>
      <c r="TY73" s="1792"/>
      <c r="UB73" s="85"/>
      <c r="UC73" s="144"/>
      <c r="UD73" s="145"/>
      <c r="UE73" s="145"/>
      <c r="UF73" s="146"/>
      <c r="UG73" s="1792"/>
      <c r="UJ73" s="85"/>
      <c r="UK73" s="144"/>
      <c r="UL73" s="145"/>
      <c r="UM73" s="145"/>
      <c r="UN73" s="146"/>
      <c r="UO73" s="1792"/>
      <c r="UR73" s="85"/>
      <c r="US73" s="144"/>
      <c r="UT73" s="145"/>
      <c r="UU73" s="145"/>
      <c r="UV73" s="146"/>
      <c r="UW73" s="1792"/>
      <c r="UZ73" s="85"/>
      <c r="VA73" s="144"/>
      <c r="VB73" s="145"/>
      <c r="VC73" s="145"/>
      <c r="VD73" s="146"/>
      <c r="VE73" s="1792"/>
      <c r="VH73" s="85"/>
      <c r="VI73" s="144"/>
      <c r="VJ73" s="145"/>
      <c r="VK73" s="145"/>
      <c r="VL73" s="146"/>
      <c r="VM73" s="1792"/>
      <c r="VP73" s="85"/>
      <c r="VQ73" s="144"/>
      <c r="VR73" s="145"/>
      <c r="VS73" s="145"/>
      <c r="VT73" s="146"/>
      <c r="VU73" s="1792"/>
      <c r="VX73" s="85"/>
      <c r="VY73" s="144"/>
      <c r="VZ73" s="145"/>
      <c r="WA73" s="145"/>
      <c r="WB73" s="146"/>
      <c r="WC73" s="1792"/>
      <c r="WF73" s="85"/>
      <c r="WG73" s="144"/>
      <c r="WH73" s="145"/>
      <c r="WI73" s="145"/>
      <c r="WJ73" s="146"/>
      <c r="WK73" s="1792"/>
      <c r="WN73" s="85"/>
      <c r="WO73" s="144"/>
      <c r="WP73" s="145"/>
      <c r="WQ73" s="145"/>
      <c r="WR73" s="146"/>
      <c r="WS73" s="1792"/>
      <c r="WV73" s="85"/>
      <c r="WW73" s="144"/>
      <c r="WX73" s="145"/>
      <c r="WY73" s="145"/>
      <c r="WZ73" s="146"/>
      <c r="XA73" s="1792"/>
      <c r="XD73" s="85"/>
      <c r="XE73" s="144"/>
      <c r="XF73" s="145"/>
      <c r="XG73" s="145"/>
      <c r="XH73" s="146"/>
      <c r="XI73" s="1792"/>
      <c r="XL73" s="85"/>
      <c r="XM73" s="144"/>
      <c r="XN73" s="145"/>
      <c r="XO73" s="145"/>
      <c r="XP73" s="146"/>
      <c r="XQ73" s="1792"/>
      <c r="XT73" s="85"/>
      <c r="XU73" s="144"/>
      <c r="XV73" s="145"/>
      <c r="XW73" s="145"/>
      <c r="XX73" s="146"/>
      <c r="XY73" s="1792"/>
      <c r="YB73" s="85"/>
      <c r="YC73" s="144"/>
      <c r="YD73" s="145"/>
      <c r="YE73" s="145"/>
      <c r="YF73" s="146"/>
      <c r="YG73" s="1792"/>
      <c r="YJ73" s="85"/>
      <c r="YK73" s="144"/>
      <c r="YL73" s="145"/>
      <c r="YM73" s="145"/>
      <c r="YN73" s="146"/>
      <c r="YO73" s="1792"/>
      <c r="YR73" s="85"/>
      <c r="YS73" s="144"/>
      <c r="YT73" s="145"/>
      <c r="YU73" s="145"/>
      <c r="YV73" s="146"/>
      <c r="YW73" s="1792"/>
      <c r="YZ73" s="85"/>
      <c r="ZA73" s="144"/>
      <c r="ZB73" s="145"/>
      <c r="ZC73" s="145"/>
      <c r="ZD73" s="146"/>
      <c r="ZE73" s="1792"/>
      <c r="ZH73" s="85"/>
      <c r="ZI73" s="144"/>
      <c r="ZJ73" s="145"/>
      <c r="ZK73" s="145"/>
      <c r="ZL73" s="146"/>
      <c r="ZM73" s="1792"/>
      <c r="ZP73" s="85"/>
      <c r="ZQ73" s="144"/>
      <c r="ZR73" s="145"/>
      <c r="ZS73" s="145"/>
      <c r="ZT73" s="146"/>
      <c r="ZU73" s="1792"/>
      <c r="ZX73" s="85"/>
      <c r="ZY73" s="144"/>
      <c r="ZZ73" s="145"/>
      <c r="AAA73" s="145"/>
      <c r="AAB73" s="146"/>
      <c r="AAC73" s="1792"/>
      <c r="AAF73" s="85"/>
      <c r="AAG73" s="144"/>
      <c r="AAH73" s="145"/>
      <c r="AAI73" s="145"/>
      <c r="AAJ73" s="146"/>
      <c r="AAK73" s="1792"/>
      <c r="AAN73" s="85"/>
      <c r="AAO73" s="144"/>
      <c r="AAP73" s="145"/>
      <c r="AAQ73" s="2057"/>
      <c r="AAR73" s="1694"/>
      <c r="AAS73" s="1790"/>
      <c r="AAT73" s="1696"/>
      <c r="AAU73" s="1696"/>
      <c r="AAV73" s="1695"/>
      <c r="AAW73" s="1549"/>
      <c r="AAX73" s="1550"/>
      <c r="AAY73" s="1550"/>
      <c r="AAZ73" s="1694"/>
      <c r="ABA73" s="1790"/>
      <c r="ABB73" s="1696"/>
      <c r="ABC73" s="1696"/>
      <c r="ABD73" s="1695"/>
      <c r="ABE73" s="1549"/>
      <c r="ABF73" s="1550"/>
      <c r="ABG73" s="1550"/>
      <c r="ABH73" s="1694"/>
      <c r="ABI73" s="1790"/>
      <c r="ABJ73" s="1696"/>
      <c r="ABK73" s="1696"/>
      <c r="ABL73" s="1695"/>
      <c r="ABM73" s="1549"/>
      <c r="ABN73" s="1550"/>
      <c r="ABO73" s="1550"/>
      <c r="ABP73" s="1694"/>
      <c r="ABQ73" s="1790"/>
      <c r="ABR73" s="1696"/>
      <c r="ABS73" s="1696"/>
      <c r="ABT73" s="1695"/>
      <c r="ABU73" s="1549"/>
      <c r="ABV73" s="1550"/>
      <c r="ABW73" s="1550"/>
      <c r="ABX73" s="1694"/>
      <c r="ABY73" s="1790"/>
      <c r="ABZ73" s="1696"/>
      <c r="ACA73" s="1696"/>
      <c r="ACB73" s="1695"/>
      <c r="ACC73" s="1549"/>
      <c r="ACD73" s="1550"/>
      <c r="ACE73" s="1550"/>
      <c r="ACF73" s="1694"/>
      <c r="ACG73" s="1790"/>
      <c r="ACH73" s="1696"/>
      <c r="ACI73" s="1696"/>
      <c r="ACJ73" s="1695"/>
      <c r="ACK73" s="1549"/>
      <c r="ACL73" s="1550"/>
      <c r="ACM73" s="1550"/>
      <c r="ACN73" s="1694"/>
      <c r="ACO73" s="1790"/>
      <c r="ACP73" s="1696"/>
      <c r="ACQ73" s="1696"/>
      <c r="ACR73" s="1695"/>
      <c r="ACS73" s="1549"/>
      <c r="ACT73" s="1550"/>
      <c r="ACU73" s="1550"/>
      <c r="ACV73" s="1694"/>
      <c r="ACW73" s="1790"/>
      <c r="ACX73" s="1696"/>
      <c r="ACY73" s="1696"/>
      <c r="ACZ73" s="1695"/>
      <c r="ADA73" s="1549"/>
      <c r="ADB73" s="1550"/>
      <c r="ADC73" s="1550"/>
      <c r="ADD73" s="1694"/>
      <c r="ADE73" s="1790"/>
      <c r="ADF73" s="1696"/>
      <c r="ADG73" s="1696"/>
      <c r="ADH73" s="1695"/>
      <c r="ADI73" s="1549"/>
      <c r="ADJ73" s="1550"/>
      <c r="ADK73" s="1550"/>
      <c r="ADL73" s="1694"/>
      <c r="ADM73" s="1790"/>
      <c r="ADN73" s="1696"/>
      <c r="ADO73" s="1696"/>
      <c r="ADP73" s="1695"/>
      <c r="ADQ73" s="1549"/>
      <c r="ADR73" s="1550"/>
      <c r="ADS73" s="1550"/>
      <c r="ADT73" s="1694"/>
      <c r="ADU73" s="1790"/>
      <c r="ADV73" s="1696"/>
      <c r="ADW73" s="1696"/>
      <c r="ADX73" s="1695"/>
      <c r="ADY73" s="1549"/>
      <c r="ADZ73" s="1550"/>
      <c r="AEA73" s="1550"/>
      <c r="AEB73" s="1694"/>
      <c r="AEC73" s="1790"/>
      <c r="AED73" s="1696"/>
      <c r="AEE73" s="1696"/>
      <c r="AEF73" s="1695"/>
      <c r="AEG73" s="1549"/>
      <c r="AEH73" s="1550"/>
      <c r="AEI73" s="1550"/>
      <c r="AEJ73" s="1694"/>
      <c r="AEK73" s="1790"/>
      <c r="AEL73" s="1696"/>
      <c r="AEM73" s="1696"/>
      <c r="AEN73" s="1695"/>
      <c r="AEO73" s="1549"/>
      <c r="AEP73" s="1550"/>
      <c r="AEQ73" s="1550"/>
      <c r="AER73" s="1694"/>
      <c r="AES73" s="1790"/>
      <c r="AET73" s="1696"/>
      <c r="AEU73" s="1696"/>
      <c r="AEV73" s="1695"/>
      <c r="AEW73" s="1549"/>
      <c r="AEX73" s="1550"/>
      <c r="AEY73" s="1550"/>
      <c r="AEZ73" s="1694"/>
      <c r="AFA73" s="1790"/>
      <c r="AFB73" s="1696"/>
      <c r="AFC73" s="1696"/>
      <c r="AFD73" s="1695"/>
      <c r="AFE73" s="1549"/>
      <c r="AFF73" s="1550"/>
      <c r="AFG73" s="1550"/>
      <c r="AFH73" s="1694"/>
      <c r="AFI73" s="1790"/>
      <c r="AFJ73" s="1696"/>
      <c r="AFK73" s="1696"/>
      <c r="AFL73" s="1695"/>
      <c r="AFM73" s="1549"/>
      <c r="AFN73" s="1550"/>
      <c r="AFO73" s="1550"/>
      <c r="AFP73" s="1694"/>
      <c r="AFQ73" s="1790"/>
      <c r="AFR73" s="1696"/>
      <c r="AFS73" s="1696"/>
      <c r="AFT73" s="1695"/>
      <c r="AFU73" s="1549"/>
      <c r="AFV73" s="1550"/>
      <c r="AFW73" s="1550"/>
      <c r="AFX73" s="1694"/>
      <c r="AFY73" s="1790"/>
      <c r="AFZ73" s="1696"/>
      <c r="AGA73" s="1696"/>
      <c r="AGB73" s="1695"/>
      <c r="AGC73" s="1549"/>
      <c r="AGD73" s="1550"/>
      <c r="AGE73" s="1550"/>
      <c r="AGF73" s="1694"/>
      <c r="AGG73" s="1790"/>
      <c r="AGH73" s="1696"/>
      <c r="AGI73" s="1696"/>
      <c r="AGJ73" s="1695"/>
      <c r="AGK73" s="1549"/>
      <c r="AGL73" s="1550"/>
      <c r="AGM73" s="1550"/>
      <c r="AGN73" s="1694"/>
      <c r="AGO73" s="1790"/>
      <c r="AGP73" s="1696"/>
      <c r="AGQ73" s="1696"/>
      <c r="AGR73" s="1695"/>
      <c r="AGS73" s="1549"/>
      <c r="AGT73" s="1550"/>
      <c r="AGU73" s="1550"/>
      <c r="AGV73" s="1694"/>
      <c r="AGW73" s="1790"/>
      <c r="AGX73" s="1696"/>
      <c r="AGY73" s="1696"/>
      <c r="AGZ73" s="1695"/>
      <c r="AHA73" s="1549"/>
      <c r="AHB73" s="1550"/>
      <c r="AHC73" s="1550"/>
      <c r="AHD73" s="1694"/>
      <c r="AHE73" s="1790"/>
      <c r="AHF73" s="1696"/>
      <c r="AHG73" s="1696"/>
      <c r="AHH73" s="1695"/>
      <c r="AHI73" s="1549"/>
      <c r="AHJ73" s="1550"/>
      <c r="AHK73" s="1550"/>
      <c r="AHL73" s="1694"/>
      <c r="AHM73" s="1790"/>
      <c r="AHN73" s="1696"/>
      <c r="AHO73" s="1696"/>
      <c r="AHP73" s="1695"/>
      <c r="AHQ73" s="1549"/>
      <c r="AHR73" s="1550"/>
      <c r="AHS73" s="1550"/>
      <c r="AHT73" s="1694"/>
      <c r="AHU73" s="1790"/>
      <c r="AHV73" s="1696"/>
      <c r="AHW73" s="1696"/>
      <c r="AHX73" s="1695"/>
      <c r="AHY73" s="1549"/>
      <c r="AHZ73" s="1550"/>
      <c r="AIA73" s="1550"/>
      <c r="AIB73" s="1694"/>
      <c r="AIC73" s="1790"/>
      <c r="AID73" s="1696"/>
      <c r="AIE73" s="1696"/>
      <c r="AIF73" s="1695"/>
      <c r="AIG73" s="1549"/>
      <c r="AIH73" s="1550"/>
      <c r="AII73" s="1550"/>
      <c r="AIJ73" s="1694"/>
      <c r="AIK73" s="1790"/>
      <c r="AIL73" s="1696"/>
      <c r="AIM73" s="1696"/>
      <c r="AIN73" s="1695"/>
      <c r="AIO73" s="1549"/>
      <c r="AIP73" s="1550"/>
      <c r="AIQ73" s="1550"/>
      <c r="AIR73" s="1694"/>
      <c r="AIS73" s="1790"/>
      <c r="AIT73" s="1696"/>
      <c r="AIU73" s="1696"/>
      <c r="AIV73" s="1695"/>
      <c r="AIW73" s="1549"/>
      <c r="AIX73" s="1550"/>
      <c r="AIY73" s="1550"/>
      <c r="AIZ73" s="1694"/>
      <c r="AJA73" s="1790"/>
      <c r="AJB73" s="1696"/>
      <c r="AJC73" s="1696"/>
      <c r="AJD73" s="1695"/>
      <c r="AJE73" s="1549"/>
      <c r="AJF73" s="1550"/>
      <c r="AJG73" s="1550"/>
      <c r="AJH73" s="1694"/>
      <c r="AJI73" s="1790"/>
      <c r="AJJ73" s="1696"/>
      <c r="AJK73" s="1696"/>
      <c r="AJL73" s="1695"/>
      <c r="AJM73" s="1549"/>
      <c r="AJN73" s="1550"/>
      <c r="AJO73" s="1550"/>
      <c r="AJP73" s="1694"/>
      <c r="AJQ73" s="1790"/>
      <c r="AJR73" s="1696"/>
      <c r="AJS73" s="1696"/>
      <c r="AJT73" s="1695"/>
      <c r="AJU73" s="1549"/>
      <c r="AJV73" s="1550"/>
      <c r="AJW73" s="1550"/>
      <c r="AJX73" s="1694"/>
      <c r="AJY73" s="1790"/>
      <c r="AJZ73" s="1696"/>
      <c r="AKA73" s="1696"/>
      <c r="AKB73" s="1695"/>
      <c r="AKC73" s="1549"/>
      <c r="AKD73" s="1550"/>
      <c r="AKE73" s="1550"/>
      <c r="AKF73" s="1694"/>
      <c r="AKG73" s="1790"/>
      <c r="AKH73" s="1696"/>
      <c r="AKI73" s="1696"/>
      <c r="AKJ73" s="1695"/>
      <c r="AKK73" s="1549"/>
      <c r="AKL73" s="1550"/>
      <c r="AKM73" s="1550"/>
      <c r="AKN73" s="1694"/>
      <c r="AKO73" s="1790"/>
      <c r="AKP73" s="1696"/>
      <c r="AKQ73" s="1696"/>
      <c r="AKR73" s="1695"/>
      <c r="AKS73" s="1549"/>
      <c r="AKT73" s="1550"/>
      <c r="AKU73" s="1550"/>
      <c r="AKV73" s="1694"/>
      <c r="AKW73" s="1790"/>
      <c r="AKX73" s="1696"/>
      <c r="AKY73" s="1696"/>
      <c r="AKZ73" s="1695"/>
      <c r="ALA73" s="1549"/>
      <c r="ALB73" s="1550"/>
      <c r="ALC73" s="1550"/>
      <c r="ALD73" s="1694"/>
      <c r="ALE73" s="1790"/>
      <c r="ALF73" s="1696"/>
      <c r="ALG73" s="1696"/>
      <c r="ALH73" s="1695"/>
      <c r="ALI73" s="1549"/>
      <c r="ALJ73" s="1550"/>
      <c r="ALK73" s="1550"/>
      <c r="ALL73" s="1694"/>
      <c r="ALM73" s="1790"/>
      <c r="ALN73" s="1696"/>
      <c r="ALO73" s="1696"/>
      <c r="ALP73" s="1695"/>
      <c r="ALQ73" s="1549"/>
      <c r="ALR73" s="1550"/>
      <c r="ALS73" s="1550"/>
      <c r="ALT73" s="1694"/>
      <c r="ALU73" s="1790"/>
      <c r="ALV73" s="1696"/>
      <c r="ALW73" s="1696"/>
      <c r="ALX73" s="1695"/>
      <c r="ALY73" s="1549"/>
      <c r="ALZ73" s="1550"/>
      <c r="AMA73" s="1550"/>
      <c r="AMB73" s="1694"/>
      <c r="AMC73" s="1790"/>
      <c r="AMD73" s="1696"/>
      <c r="AME73" s="1696"/>
      <c r="AMF73" s="1695"/>
      <c r="AMG73" s="1549"/>
      <c r="AMH73" s="1550"/>
      <c r="AMI73" s="1550"/>
      <c r="AMJ73" s="1703"/>
    </row>
    <row r="74" spans="1:1024" s="72" customFormat="1" ht="15" customHeight="1">
      <c r="A74" s="1795" t="s">
        <v>4053</v>
      </c>
      <c r="B74" s="1790" t="s">
        <v>4061</v>
      </c>
      <c r="C74" s="1789" t="s">
        <v>4059</v>
      </c>
      <c r="D74" s="1696" t="s">
        <v>4062</v>
      </c>
      <c r="E74" s="1695" t="s">
        <v>4057</v>
      </c>
      <c r="F74" s="1549">
        <v>11.76</v>
      </c>
      <c r="G74" s="1536">
        <f>F74*$I$2</f>
        <v>0</v>
      </c>
      <c r="H74" s="1536">
        <f>G74-G74*($I$1)</f>
        <v>0</v>
      </c>
      <c r="I74"/>
      <c r="L74" s="85"/>
      <c r="M74" s="85"/>
      <c r="N74" s="144"/>
      <c r="O74" s="145"/>
      <c r="P74" s="145"/>
      <c r="Q74" s="146"/>
      <c r="T74" s="85"/>
      <c r="U74" s="144"/>
      <c r="V74" s="145"/>
      <c r="W74" s="145"/>
      <c r="X74" s="146"/>
      <c r="Y74" s="1792"/>
      <c r="AB74" s="85"/>
      <c r="AC74" s="144"/>
      <c r="AD74" s="145"/>
      <c r="AE74" s="145"/>
      <c r="AF74" s="146"/>
      <c r="AG74" s="1792"/>
      <c r="AJ74" s="85"/>
      <c r="AK74" s="144"/>
      <c r="AL74" s="145"/>
      <c r="AM74" s="145"/>
      <c r="AN74" s="146"/>
      <c r="AO74" s="1792"/>
      <c r="AR74" s="85"/>
      <c r="AS74" s="144"/>
      <c r="AT74" s="145"/>
      <c r="AU74" s="145"/>
      <c r="AV74" s="146"/>
      <c r="AW74" s="1792"/>
      <c r="AZ74" s="85"/>
      <c r="BA74" s="144"/>
      <c r="BB74" s="145"/>
      <c r="BC74" s="145"/>
      <c r="BD74" s="146"/>
      <c r="BE74" s="1792"/>
      <c r="BH74" s="85"/>
      <c r="BI74" s="144"/>
      <c r="BJ74" s="145"/>
      <c r="BK74" s="145"/>
      <c r="BL74" s="146"/>
      <c r="BM74" s="1792"/>
      <c r="BP74" s="85"/>
      <c r="BQ74" s="144"/>
      <c r="BR74" s="145"/>
      <c r="BS74" s="145"/>
      <c r="BT74" s="146"/>
      <c r="BU74" s="1792"/>
      <c r="BX74" s="85"/>
      <c r="BY74" s="144"/>
      <c r="BZ74" s="145"/>
      <c r="CA74" s="145"/>
      <c r="CB74" s="146"/>
      <c r="CC74" s="1792"/>
      <c r="CF74" s="85"/>
      <c r="CG74" s="144"/>
      <c r="CH74" s="145"/>
      <c r="CI74" s="145"/>
      <c r="CJ74" s="146"/>
      <c r="CK74" s="1792"/>
      <c r="CN74" s="85"/>
      <c r="CO74" s="144"/>
      <c r="CP74" s="145"/>
      <c r="CQ74" s="145"/>
      <c r="CR74" s="146"/>
      <c r="CS74" s="1792"/>
      <c r="CV74" s="85"/>
      <c r="CW74" s="144"/>
      <c r="CX74" s="145"/>
      <c r="CY74" s="145"/>
      <c r="CZ74" s="146"/>
      <c r="DA74" s="1792"/>
      <c r="DD74" s="85"/>
      <c r="DE74" s="144"/>
      <c r="DF74" s="145"/>
      <c r="DG74" s="145"/>
      <c r="DH74" s="146"/>
      <c r="DI74" s="1792"/>
      <c r="DL74" s="85"/>
      <c r="DM74" s="144"/>
      <c r="DN74" s="145"/>
      <c r="DO74" s="145"/>
      <c r="DP74" s="146"/>
      <c r="DQ74" s="1792"/>
      <c r="DT74" s="85"/>
      <c r="DU74" s="144"/>
      <c r="DV74" s="145"/>
      <c r="DW74" s="145"/>
      <c r="DX74" s="146"/>
      <c r="DY74" s="1792"/>
      <c r="EB74" s="85"/>
      <c r="EC74" s="144"/>
      <c r="ED74" s="145"/>
      <c r="EE74" s="145"/>
      <c r="EF74" s="146"/>
      <c r="EG74" s="1792"/>
      <c r="EJ74" s="85"/>
      <c r="EK74" s="144"/>
      <c r="EL74" s="145"/>
      <c r="EM74" s="145"/>
      <c r="EN74" s="146"/>
      <c r="EO74" s="1792"/>
      <c r="ER74" s="85"/>
      <c r="ES74" s="144"/>
      <c r="ET74" s="145"/>
      <c r="EU74" s="145"/>
      <c r="EV74" s="146"/>
      <c r="EW74" s="1792"/>
      <c r="EZ74" s="85"/>
      <c r="FA74" s="144"/>
      <c r="FB74" s="145"/>
      <c r="FC74" s="145"/>
      <c r="FD74" s="146"/>
      <c r="FE74" s="1792"/>
      <c r="FH74" s="85"/>
      <c r="FI74" s="144"/>
      <c r="FJ74" s="145"/>
      <c r="FK74" s="145"/>
      <c r="FL74" s="146"/>
      <c r="FM74" s="1792"/>
      <c r="FP74" s="85"/>
      <c r="FQ74" s="144"/>
      <c r="FR74" s="145"/>
      <c r="FS74" s="145"/>
      <c r="FT74" s="146"/>
      <c r="FU74" s="1792"/>
      <c r="FX74" s="85"/>
      <c r="FY74" s="144"/>
      <c r="FZ74" s="145"/>
      <c r="GA74" s="145"/>
      <c r="GB74" s="146"/>
      <c r="GC74" s="1792"/>
      <c r="GF74" s="85"/>
      <c r="GG74" s="144"/>
      <c r="GH74" s="145"/>
      <c r="GI74" s="145"/>
      <c r="GJ74" s="146"/>
      <c r="GK74" s="1792"/>
      <c r="GN74" s="85"/>
      <c r="GO74" s="144"/>
      <c r="GP74" s="145"/>
      <c r="GQ74" s="145"/>
      <c r="GR74" s="146"/>
      <c r="GS74" s="1792"/>
      <c r="GV74" s="85"/>
      <c r="GW74" s="144"/>
      <c r="GX74" s="145"/>
      <c r="GY74" s="145"/>
      <c r="GZ74" s="146"/>
      <c r="HA74" s="1792"/>
      <c r="HD74" s="85"/>
      <c r="HE74" s="144"/>
      <c r="HF74" s="145"/>
      <c r="HG74" s="145"/>
      <c r="HH74" s="146"/>
      <c r="HI74" s="1792"/>
      <c r="HL74" s="85"/>
      <c r="HM74" s="144"/>
      <c r="HN74" s="145"/>
      <c r="HO74" s="145"/>
      <c r="HP74" s="146"/>
      <c r="HQ74" s="1792"/>
      <c r="HT74" s="85"/>
      <c r="HU74" s="144"/>
      <c r="HV74" s="145"/>
      <c r="HW74" s="145"/>
      <c r="HX74" s="146"/>
      <c r="HY74" s="1792"/>
      <c r="IB74" s="85"/>
      <c r="IC74" s="144"/>
      <c r="ID74" s="145"/>
      <c r="IE74" s="145"/>
      <c r="IF74" s="146"/>
      <c r="IG74" s="1792"/>
      <c r="IJ74" s="85"/>
      <c r="IK74" s="144"/>
      <c r="IL74" s="145"/>
      <c r="IM74" s="145"/>
      <c r="IN74" s="146"/>
      <c r="IO74" s="1792"/>
      <c r="IR74" s="85"/>
      <c r="IS74" s="144"/>
      <c r="IT74" s="145"/>
      <c r="IU74" s="145"/>
      <c r="IV74" s="146"/>
      <c r="IW74" s="1792"/>
      <c r="IZ74" s="85"/>
      <c r="JA74" s="144"/>
      <c r="JB74" s="145"/>
      <c r="JC74" s="145"/>
      <c r="JD74" s="146"/>
      <c r="JE74" s="1792"/>
      <c r="JH74" s="85"/>
      <c r="JI74" s="144"/>
      <c r="JJ74" s="145"/>
      <c r="JK74" s="145"/>
      <c r="JL74" s="146"/>
      <c r="JM74" s="1792"/>
      <c r="JP74" s="85"/>
      <c r="JQ74" s="144"/>
      <c r="JR74" s="145"/>
      <c r="JS74" s="145"/>
      <c r="JT74" s="146"/>
      <c r="JU74" s="1792"/>
      <c r="JX74" s="85"/>
      <c r="JY74" s="144"/>
      <c r="JZ74" s="145"/>
      <c r="KA74" s="145"/>
      <c r="KB74" s="146"/>
      <c r="KC74" s="1792"/>
      <c r="KF74" s="85"/>
      <c r="KG74" s="144"/>
      <c r="KH74" s="145"/>
      <c r="KI74" s="145"/>
      <c r="KJ74" s="146"/>
      <c r="KK74" s="1792"/>
      <c r="KN74" s="85"/>
      <c r="KO74" s="144"/>
      <c r="KP74" s="145"/>
      <c r="KQ74" s="145"/>
      <c r="KR74" s="146"/>
      <c r="KS74" s="1792"/>
      <c r="KV74" s="85"/>
      <c r="KW74" s="144"/>
      <c r="KX74" s="145"/>
      <c r="KY74" s="145"/>
      <c r="KZ74" s="146"/>
      <c r="LA74" s="1792"/>
      <c r="LD74" s="85"/>
      <c r="LE74" s="144"/>
      <c r="LF74" s="145"/>
      <c r="LG74" s="145"/>
      <c r="LH74" s="146"/>
      <c r="LI74" s="1792"/>
      <c r="LL74" s="85"/>
      <c r="LM74" s="144"/>
      <c r="LN74" s="145"/>
      <c r="LO74" s="145"/>
      <c r="LP74" s="146"/>
      <c r="LQ74" s="1792"/>
      <c r="LT74" s="85"/>
      <c r="LU74" s="144"/>
      <c r="LV74" s="145"/>
      <c r="LW74" s="145"/>
      <c r="LX74" s="146"/>
      <c r="LY74" s="1792"/>
      <c r="MB74" s="85"/>
      <c r="MC74" s="144"/>
      <c r="MD74" s="145"/>
      <c r="ME74" s="145"/>
      <c r="MF74" s="146"/>
      <c r="MG74" s="1792"/>
      <c r="MJ74" s="85"/>
      <c r="MK74" s="144"/>
      <c r="ML74" s="145"/>
      <c r="MM74" s="145"/>
      <c r="MN74" s="146"/>
      <c r="MO74" s="1792"/>
      <c r="MR74" s="85"/>
      <c r="MS74" s="144"/>
      <c r="MT74" s="145"/>
      <c r="MU74" s="145"/>
      <c r="MV74" s="146"/>
      <c r="MW74" s="1792"/>
      <c r="MZ74" s="85"/>
      <c r="NA74" s="144"/>
      <c r="NB74" s="145"/>
      <c r="NC74" s="145"/>
      <c r="ND74" s="146"/>
      <c r="NE74" s="1792"/>
      <c r="NH74" s="85"/>
      <c r="NI74" s="144"/>
      <c r="NJ74" s="145"/>
      <c r="NK74" s="145"/>
      <c r="NL74" s="146"/>
      <c r="NM74" s="1792"/>
      <c r="NP74" s="85"/>
      <c r="NQ74" s="144"/>
      <c r="NR74" s="145"/>
      <c r="NS74" s="145"/>
      <c r="NT74" s="146"/>
      <c r="NU74" s="1792"/>
      <c r="NX74" s="85"/>
      <c r="NY74" s="144"/>
      <c r="NZ74" s="145"/>
      <c r="OA74" s="145"/>
      <c r="OB74" s="146"/>
      <c r="OC74" s="1792"/>
      <c r="OF74" s="85"/>
      <c r="OG74" s="144"/>
      <c r="OH74" s="145"/>
      <c r="OI74" s="145"/>
      <c r="OJ74" s="146"/>
      <c r="OK74" s="1792"/>
      <c r="ON74" s="85"/>
      <c r="OO74" s="144"/>
      <c r="OP74" s="145"/>
      <c r="OQ74" s="145"/>
      <c r="OR74" s="146"/>
      <c r="OS74" s="1792"/>
      <c r="OV74" s="85"/>
      <c r="OW74" s="144"/>
      <c r="OX74" s="145"/>
      <c r="OY74" s="145"/>
      <c r="OZ74" s="146"/>
      <c r="PA74" s="1792"/>
      <c r="PD74" s="85"/>
      <c r="PE74" s="144"/>
      <c r="PF74" s="145"/>
      <c r="PG74" s="145"/>
      <c r="PH74" s="146"/>
      <c r="PI74" s="1792"/>
      <c r="PL74" s="85"/>
      <c r="PM74" s="144"/>
      <c r="PN74" s="145"/>
      <c r="PO74" s="145"/>
      <c r="PP74" s="146"/>
      <c r="PQ74" s="1792"/>
      <c r="PT74" s="85"/>
      <c r="PU74" s="144"/>
      <c r="PV74" s="145"/>
      <c r="PW74" s="145"/>
      <c r="PX74" s="146"/>
      <c r="PY74" s="1792"/>
      <c r="QB74" s="85"/>
      <c r="QC74" s="144"/>
      <c r="QD74" s="145"/>
      <c r="QE74" s="145"/>
      <c r="QF74" s="146"/>
      <c r="QG74" s="1792"/>
      <c r="QJ74" s="85"/>
      <c r="QK74" s="144"/>
      <c r="QL74" s="145"/>
      <c r="QM74" s="145"/>
      <c r="QN74" s="146"/>
      <c r="QO74" s="1792"/>
      <c r="QR74" s="85"/>
      <c r="QS74" s="144"/>
      <c r="QT74" s="145"/>
      <c r="QU74" s="145"/>
      <c r="QV74" s="146"/>
      <c r="QW74" s="1792"/>
      <c r="QZ74" s="85"/>
      <c r="RA74" s="144"/>
      <c r="RB74" s="145"/>
      <c r="RC74" s="145"/>
      <c r="RD74" s="146"/>
      <c r="RE74" s="1792"/>
      <c r="RH74" s="85"/>
      <c r="RI74" s="144"/>
      <c r="RJ74" s="145"/>
      <c r="RK74" s="145"/>
      <c r="RL74" s="146"/>
      <c r="RM74" s="1792"/>
      <c r="RP74" s="85"/>
      <c r="RQ74" s="144"/>
      <c r="RR74" s="145"/>
      <c r="RS74" s="145"/>
      <c r="RT74" s="146"/>
      <c r="RU74" s="1792"/>
      <c r="RX74" s="85"/>
      <c r="RY74" s="144"/>
      <c r="RZ74" s="145"/>
      <c r="SA74" s="145"/>
      <c r="SB74" s="146"/>
      <c r="SC74" s="1792"/>
      <c r="SF74" s="85"/>
      <c r="SG74" s="144"/>
      <c r="SH74" s="145"/>
      <c r="SI74" s="145"/>
      <c r="SJ74" s="146"/>
      <c r="SK74" s="1792"/>
      <c r="SN74" s="85"/>
      <c r="SO74" s="144"/>
      <c r="SP74" s="145"/>
      <c r="SQ74" s="145"/>
      <c r="SR74" s="146"/>
      <c r="SS74" s="1792"/>
      <c r="SV74" s="85"/>
      <c r="SW74" s="144"/>
      <c r="SX74" s="145"/>
      <c r="SY74" s="145"/>
      <c r="SZ74" s="146"/>
      <c r="TA74" s="1792"/>
      <c r="TD74" s="85"/>
      <c r="TE74" s="144"/>
      <c r="TF74" s="145"/>
      <c r="TG74" s="145"/>
      <c r="TH74" s="146"/>
      <c r="TI74" s="1792"/>
      <c r="TL74" s="85"/>
      <c r="TM74" s="144"/>
      <c r="TN74" s="145"/>
      <c r="TO74" s="145"/>
      <c r="TP74" s="146"/>
      <c r="TQ74" s="1792"/>
      <c r="TT74" s="85"/>
      <c r="TU74" s="144"/>
      <c r="TV74" s="145"/>
      <c r="TW74" s="145"/>
      <c r="TX74" s="146"/>
      <c r="TY74" s="1792"/>
      <c r="UB74" s="85"/>
      <c r="UC74" s="144"/>
      <c r="UD74" s="145"/>
      <c r="UE74" s="145"/>
      <c r="UF74" s="146"/>
      <c r="UG74" s="1792"/>
      <c r="UJ74" s="85"/>
      <c r="UK74" s="144"/>
      <c r="UL74" s="145"/>
      <c r="UM74" s="145"/>
      <c r="UN74" s="146"/>
      <c r="UO74" s="1792"/>
      <c r="UR74" s="85"/>
      <c r="US74" s="144"/>
      <c r="UT74" s="145"/>
      <c r="UU74" s="145"/>
      <c r="UV74" s="146"/>
      <c r="UW74" s="1792"/>
      <c r="UZ74" s="85"/>
      <c r="VA74" s="144"/>
      <c r="VB74" s="145"/>
      <c r="VC74" s="145"/>
      <c r="VD74" s="146"/>
      <c r="VE74" s="1792"/>
      <c r="VH74" s="85"/>
      <c r="VI74" s="144"/>
      <c r="VJ74" s="145"/>
      <c r="VK74" s="145"/>
      <c r="VL74" s="146"/>
      <c r="VM74" s="1792"/>
      <c r="VP74" s="85"/>
      <c r="VQ74" s="144"/>
      <c r="VR74" s="145"/>
      <c r="VS74" s="145"/>
      <c r="VT74" s="146"/>
      <c r="VU74" s="1792"/>
      <c r="VX74" s="85"/>
      <c r="VY74" s="144"/>
      <c r="VZ74" s="145"/>
      <c r="WA74" s="145"/>
      <c r="WB74" s="146"/>
      <c r="WC74" s="1792"/>
      <c r="WF74" s="85"/>
      <c r="WG74" s="144"/>
      <c r="WH74" s="145"/>
      <c r="WI74" s="145"/>
      <c r="WJ74" s="146"/>
      <c r="WK74" s="1792"/>
      <c r="WN74" s="85"/>
      <c r="WO74" s="144"/>
      <c r="WP74" s="145"/>
      <c r="WQ74" s="145"/>
      <c r="WR74" s="146"/>
      <c r="WS74" s="1792"/>
      <c r="WV74" s="85"/>
      <c r="WW74" s="144"/>
      <c r="WX74" s="145"/>
      <c r="WY74" s="145"/>
      <c r="WZ74" s="146"/>
      <c r="XA74" s="1792"/>
      <c r="XD74" s="85"/>
      <c r="XE74" s="144"/>
      <c r="XF74" s="145"/>
      <c r="XG74" s="145"/>
      <c r="XH74" s="146"/>
      <c r="XI74" s="1792"/>
      <c r="XL74" s="85"/>
      <c r="XM74" s="144"/>
      <c r="XN74" s="145"/>
      <c r="XO74" s="145"/>
      <c r="XP74" s="146"/>
      <c r="XQ74" s="1792"/>
      <c r="XT74" s="85"/>
      <c r="XU74" s="144"/>
      <c r="XV74" s="145"/>
      <c r="XW74" s="145"/>
      <c r="XX74" s="146"/>
      <c r="XY74" s="1792"/>
      <c r="YB74" s="85"/>
      <c r="YC74" s="144"/>
      <c r="YD74" s="145"/>
      <c r="YE74" s="145"/>
      <c r="YF74" s="146"/>
      <c r="YG74" s="1792"/>
      <c r="YJ74" s="85"/>
      <c r="YK74" s="144"/>
      <c r="YL74" s="145"/>
      <c r="YM74" s="145"/>
      <c r="YN74" s="146"/>
      <c r="YO74" s="1792"/>
      <c r="YR74" s="85"/>
      <c r="YS74" s="144"/>
      <c r="YT74" s="145"/>
      <c r="YU74" s="145"/>
      <c r="YV74" s="146"/>
      <c r="YW74" s="1792"/>
      <c r="YZ74" s="85"/>
      <c r="ZA74" s="144"/>
      <c r="ZB74" s="145"/>
      <c r="ZC74" s="145"/>
      <c r="ZD74" s="146"/>
      <c r="ZE74" s="1792"/>
      <c r="ZH74" s="85"/>
      <c r="ZI74" s="144"/>
      <c r="ZJ74" s="145"/>
      <c r="ZK74" s="145"/>
      <c r="ZL74" s="146"/>
      <c r="ZM74" s="1792"/>
      <c r="ZP74" s="85"/>
      <c r="ZQ74" s="144"/>
      <c r="ZR74" s="145"/>
      <c r="ZS74" s="145"/>
      <c r="ZT74" s="146"/>
      <c r="ZU74" s="1792"/>
      <c r="ZX74" s="85"/>
      <c r="ZY74" s="144"/>
      <c r="ZZ74" s="145"/>
      <c r="AAA74" s="145"/>
      <c r="AAB74" s="146"/>
      <c r="AAC74" s="1792"/>
      <c r="AAF74" s="85"/>
      <c r="AAG74" s="144"/>
      <c r="AAH74" s="145"/>
      <c r="AAI74" s="145"/>
      <c r="AAJ74" s="146"/>
      <c r="AAK74" s="1792"/>
      <c r="AAN74" s="85"/>
      <c r="AAO74" s="144"/>
      <c r="AAP74" s="145"/>
      <c r="AAQ74" s="2057"/>
      <c r="AAR74" s="1694"/>
      <c r="AAS74" s="1790"/>
      <c r="AAT74" s="1696"/>
      <c r="AAU74" s="1696"/>
      <c r="AAV74" s="1695"/>
      <c r="AAW74" s="1549"/>
      <c r="AAX74" s="1550"/>
      <c r="AAY74" s="1550"/>
      <c r="AAZ74" s="1694"/>
      <c r="ABA74" s="1790"/>
      <c r="ABB74" s="1696"/>
      <c r="ABC74" s="1696"/>
      <c r="ABD74" s="1695"/>
      <c r="ABE74" s="1549"/>
      <c r="ABF74" s="1550"/>
      <c r="ABG74" s="1550"/>
      <c r="ABH74" s="1694"/>
      <c r="ABI74" s="1790"/>
      <c r="ABJ74" s="1696"/>
      <c r="ABK74" s="1696"/>
      <c r="ABL74" s="1695"/>
      <c r="ABM74" s="1549"/>
      <c r="ABN74" s="1550"/>
      <c r="ABO74" s="1550"/>
      <c r="ABP74" s="1694"/>
      <c r="ABQ74" s="1790"/>
      <c r="ABR74" s="1696"/>
      <c r="ABS74" s="1696"/>
      <c r="ABT74" s="1695"/>
      <c r="ABU74" s="1549"/>
      <c r="ABV74" s="1550"/>
      <c r="ABW74" s="1550"/>
      <c r="ABX74" s="1694"/>
      <c r="ABY74" s="1790"/>
      <c r="ABZ74" s="1696"/>
      <c r="ACA74" s="1696"/>
      <c r="ACB74" s="1695"/>
      <c r="ACC74" s="1549"/>
      <c r="ACD74" s="1550"/>
      <c r="ACE74" s="1550"/>
      <c r="ACF74" s="1694"/>
      <c r="ACG74" s="1790"/>
      <c r="ACH74" s="1696"/>
      <c r="ACI74" s="1696"/>
      <c r="ACJ74" s="1695"/>
      <c r="ACK74" s="1549"/>
      <c r="ACL74" s="1550"/>
      <c r="ACM74" s="1550"/>
      <c r="ACN74" s="1694"/>
      <c r="ACO74" s="1790"/>
      <c r="ACP74" s="1696"/>
      <c r="ACQ74" s="1696"/>
      <c r="ACR74" s="1695"/>
      <c r="ACS74" s="1549"/>
      <c r="ACT74" s="1550"/>
      <c r="ACU74" s="1550"/>
      <c r="ACV74" s="1694"/>
      <c r="ACW74" s="1790"/>
      <c r="ACX74" s="1696"/>
      <c r="ACY74" s="1696"/>
      <c r="ACZ74" s="1695"/>
      <c r="ADA74" s="1549"/>
      <c r="ADB74" s="1550"/>
      <c r="ADC74" s="1550"/>
      <c r="ADD74" s="1694"/>
      <c r="ADE74" s="1790"/>
      <c r="ADF74" s="1696"/>
      <c r="ADG74" s="1696"/>
      <c r="ADH74" s="1695"/>
      <c r="ADI74" s="1549"/>
      <c r="ADJ74" s="1550"/>
      <c r="ADK74" s="1550"/>
      <c r="ADL74" s="1694"/>
      <c r="ADM74" s="1790"/>
      <c r="ADN74" s="1696"/>
      <c r="ADO74" s="1696"/>
      <c r="ADP74" s="1695"/>
      <c r="ADQ74" s="1549"/>
      <c r="ADR74" s="1550"/>
      <c r="ADS74" s="1550"/>
      <c r="ADT74" s="1694"/>
      <c r="ADU74" s="1790"/>
      <c r="ADV74" s="1696"/>
      <c r="ADW74" s="1696"/>
      <c r="ADX74" s="1695"/>
      <c r="ADY74" s="1549"/>
      <c r="ADZ74" s="1550"/>
      <c r="AEA74" s="1550"/>
      <c r="AEB74" s="1694"/>
      <c r="AEC74" s="1790"/>
      <c r="AED74" s="1696"/>
      <c r="AEE74" s="1696"/>
      <c r="AEF74" s="1695"/>
      <c r="AEG74" s="1549"/>
      <c r="AEH74" s="1550"/>
      <c r="AEI74" s="1550"/>
      <c r="AEJ74" s="1694"/>
      <c r="AEK74" s="1790"/>
      <c r="AEL74" s="1696"/>
      <c r="AEM74" s="1696"/>
      <c r="AEN74" s="1695"/>
      <c r="AEO74" s="1549"/>
      <c r="AEP74" s="1550"/>
      <c r="AEQ74" s="1550"/>
      <c r="AER74" s="1694"/>
      <c r="AES74" s="1790"/>
      <c r="AET74" s="1696"/>
      <c r="AEU74" s="1696"/>
      <c r="AEV74" s="1695"/>
      <c r="AEW74" s="1549"/>
      <c r="AEX74" s="1550"/>
      <c r="AEY74" s="1550"/>
      <c r="AEZ74" s="1694"/>
      <c r="AFA74" s="1790"/>
      <c r="AFB74" s="1696"/>
      <c r="AFC74" s="1696"/>
      <c r="AFD74" s="1695"/>
      <c r="AFE74" s="1549"/>
      <c r="AFF74" s="1550"/>
      <c r="AFG74" s="1550"/>
      <c r="AFH74" s="1694"/>
      <c r="AFI74" s="1790"/>
      <c r="AFJ74" s="1696"/>
      <c r="AFK74" s="1696"/>
      <c r="AFL74" s="1695"/>
      <c r="AFM74" s="1549"/>
      <c r="AFN74" s="1550"/>
      <c r="AFO74" s="1550"/>
      <c r="AFP74" s="1694"/>
      <c r="AFQ74" s="1790"/>
      <c r="AFR74" s="1696"/>
      <c r="AFS74" s="1696"/>
      <c r="AFT74" s="1695"/>
      <c r="AFU74" s="1549"/>
      <c r="AFV74" s="1550"/>
      <c r="AFW74" s="1550"/>
      <c r="AFX74" s="1694"/>
      <c r="AFY74" s="1790"/>
      <c r="AFZ74" s="1696"/>
      <c r="AGA74" s="1696"/>
      <c r="AGB74" s="1695"/>
      <c r="AGC74" s="1549"/>
      <c r="AGD74" s="1550"/>
      <c r="AGE74" s="1550"/>
      <c r="AGF74" s="1694"/>
      <c r="AGG74" s="1790"/>
      <c r="AGH74" s="1696"/>
      <c r="AGI74" s="1696"/>
      <c r="AGJ74" s="1695"/>
      <c r="AGK74" s="1549"/>
      <c r="AGL74" s="1550"/>
      <c r="AGM74" s="1550"/>
      <c r="AGN74" s="1694"/>
      <c r="AGO74" s="1790"/>
      <c r="AGP74" s="1696"/>
      <c r="AGQ74" s="1696"/>
      <c r="AGR74" s="1695"/>
      <c r="AGS74" s="1549"/>
      <c r="AGT74" s="1550"/>
      <c r="AGU74" s="1550"/>
      <c r="AGV74" s="1694"/>
      <c r="AGW74" s="1790"/>
      <c r="AGX74" s="1696"/>
      <c r="AGY74" s="1696"/>
      <c r="AGZ74" s="1695"/>
      <c r="AHA74" s="1549"/>
      <c r="AHB74" s="1550"/>
      <c r="AHC74" s="1550"/>
      <c r="AHD74" s="1694"/>
      <c r="AHE74" s="1790"/>
      <c r="AHF74" s="1696"/>
      <c r="AHG74" s="1696"/>
      <c r="AHH74" s="1695"/>
      <c r="AHI74" s="1549"/>
      <c r="AHJ74" s="1550"/>
      <c r="AHK74" s="1550"/>
      <c r="AHL74" s="1694"/>
      <c r="AHM74" s="1790"/>
      <c r="AHN74" s="1696"/>
      <c r="AHO74" s="1696"/>
      <c r="AHP74" s="1695"/>
      <c r="AHQ74" s="1549"/>
      <c r="AHR74" s="1550"/>
      <c r="AHS74" s="1550"/>
      <c r="AHT74" s="1694"/>
      <c r="AHU74" s="1790"/>
      <c r="AHV74" s="1696"/>
      <c r="AHW74" s="1696"/>
      <c r="AHX74" s="1695"/>
      <c r="AHY74" s="1549"/>
      <c r="AHZ74" s="1550"/>
      <c r="AIA74" s="1550"/>
      <c r="AIB74" s="1694"/>
      <c r="AIC74" s="1790"/>
      <c r="AID74" s="1696"/>
      <c r="AIE74" s="1696"/>
      <c r="AIF74" s="1695"/>
      <c r="AIG74" s="1549"/>
      <c r="AIH74" s="1550"/>
      <c r="AII74" s="1550"/>
      <c r="AIJ74" s="1694"/>
      <c r="AIK74" s="1790"/>
      <c r="AIL74" s="1696"/>
      <c r="AIM74" s="1696"/>
      <c r="AIN74" s="1695"/>
      <c r="AIO74" s="1549"/>
      <c r="AIP74" s="1550"/>
      <c r="AIQ74" s="1550"/>
      <c r="AIR74" s="1694"/>
      <c r="AIS74" s="1790"/>
      <c r="AIT74" s="1696"/>
      <c r="AIU74" s="1696"/>
      <c r="AIV74" s="1695"/>
      <c r="AIW74" s="1549"/>
      <c r="AIX74" s="1550"/>
      <c r="AIY74" s="1550"/>
      <c r="AIZ74" s="1694"/>
      <c r="AJA74" s="1790"/>
      <c r="AJB74" s="1696"/>
      <c r="AJC74" s="1696"/>
      <c r="AJD74" s="1695"/>
      <c r="AJE74" s="1549"/>
      <c r="AJF74" s="1550"/>
      <c r="AJG74" s="1550"/>
      <c r="AJH74" s="1694"/>
      <c r="AJI74" s="1790"/>
      <c r="AJJ74" s="1696"/>
      <c r="AJK74" s="1696"/>
      <c r="AJL74" s="1695"/>
      <c r="AJM74" s="1549"/>
      <c r="AJN74" s="1550"/>
      <c r="AJO74" s="1550"/>
      <c r="AJP74" s="1694"/>
      <c r="AJQ74" s="1790"/>
      <c r="AJR74" s="1696"/>
      <c r="AJS74" s="1696"/>
      <c r="AJT74" s="1695"/>
      <c r="AJU74" s="1549"/>
      <c r="AJV74" s="1550"/>
      <c r="AJW74" s="1550"/>
      <c r="AJX74" s="1694"/>
      <c r="AJY74" s="1790"/>
      <c r="AJZ74" s="1696"/>
      <c r="AKA74" s="1696"/>
      <c r="AKB74" s="1695"/>
      <c r="AKC74" s="1549"/>
      <c r="AKD74" s="1550"/>
      <c r="AKE74" s="1550"/>
      <c r="AKF74" s="1694"/>
      <c r="AKG74" s="1790"/>
      <c r="AKH74" s="1696"/>
      <c r="AKI74" s="1696"/>
      <c r="AKJ74" s="1695"/>
      <c r="AKK74" s="1549"/>
      <c r="AKL74" s="1550"/>
      <c r="AKM74" s="1550"/>
      <c r="AKN74" s="1694"/>
      <c r="AKO74" s="1790"/>
      <c r="AKP74" s="1696"/>
      <c r="AKQ74" s="1696"/>
      <c r="AKR74" s="1695"/>
      <c r="AKS74" s="1549"/>
      <c r="AKT74" s="1550"/>
      <c r="AKU74" s="1550"/>
      <c r="AKV74" s="1694"/>
      <c r="AKW74" s="1790"/>
      <c r="AKX74" s="1696"/>
      <c r="AKY74" s="1696"/>
      <c r="AKZ74" s="1695"/>
      <c r="ALA74" s="1549"/>
      <c r="ALB74" s="1550"/>
      <c r="ALC74" s="1550"/>
      <c r="ALD74" s="1694"/>
      <c r="ALE74" s="1790"/>
      <c r="ALF74" s="1696"/>
      <c r="ALG74" s="1696"/>
      <c r="ALH74" s="1695"/>
      <c r="ALI74" s="1549"/>
      <c r="ALJ74" s="1550"/>
      <c r="ALK74" s="1550"/>
      <c r="ALL74" s="1694"/>
      <c r="ALM74" s="1790"/>
      <c r="ALN74" s="1696"/>
      <c r="ALO74" s="1696"/>
      <c r="ALP74" s="1695"/>
      <c r="ALQ74" s="1549"/>
      <c r="ALR74" s="1550"/>
      <c r="ALS74" s="1550"/>
      <c r="ALT74" s="1694"/>
      <c r="ALU74" s="1790"/>
      <c r="ALV74" s="1696"/>
      <c r="ALW74" s="1696"/>
      <c r="ALX74" s="1695"/>
      <c r="ALY74" s="1549"/>
      <c r="ALZ74" s="1550"/>
      <c r="AMA74" s="1550"/>
      <c r="AMB74" s="1694"/>
      <c r="AMC74" s="1790"/>
      <c r="AMD74" s="1696"/>
      <c r="AME74" s="1696"/>
      <c r="AMF74" s="1695"/>
      <c r="AMG74" s="1549"/>
      <c r="AMH74" s="1550"/>
      <c r="AMI74" s="1550"/>
      <c r="AMJ74" s="1703"/>
    </row>
    <row r="75" spans="1:1024" s="72" customFormat="1" ht="15" customHeight="1">
      <c r="A75" s="1795"/>
      <c r="B75" s="1790"/>
      <c r="C75" s="1789"/>
      <c r="D75" s="1696" t="s">
        <v>4063</v>
      </c>
      <c r="E75" s="1695" t="s">
        <v>4057</v>
      </c>
      <c r="F75" s="1549">
        <v>33.53</v>
      </c>
      <c r="G75" s="1536">
        <f>F75*$I$2</f>
        <v>0</v>
      </c>
      <c r="H75" s="1536">
        <f>G75-G75*($I$1)</f>
        <v>0</v>
      </c>
      <c r="I75"/>
      <c r="L75" s="85"/>
      <c r="M75" s="85"/>
      <c r="N75" s="144"/>
      <c r="O75" s="145"/>
      <c r="P75" s="145"/>
      <c r="Q75" s="146"/>
      <c r="T75" s="85"/>
      <c r="U75" s="144"/>
      <c r="V75" s="145"/>
      <c r="W75" s="145"/>
      <c r="X75" s="146"/>
      <c r="Y75" s="1792"/>
      <c r="AB75" s="85"/>
      <c r="AC75" s="144"/>
      <c r="AD75" s="145"/>
      <c r="AE75" s="145"/>
      <c r="AF75" s="146"/>
      <c r="AG75" s="1792"/>
      <c r="AJ75" s="85"/>
      <c r="AK75" s="144"/>
      <c r="AL75" s="145"/>
      <c r="AM75" s="145"/>
      <c r="AN75" s="146"/>
      <c r="AO75" s="1792"/>
      <c r="AR75" s="85"/>
      <c r="AS75" s="144"/>
      <c r="AT75" s="145"/>
      <c r="AU75" s="145"/>
      <c r="AV75" s="146"/>
      <c r="AW75" s="1792"/>
      <c r="AZ75" s="85"/>
      <c r="BA75" s="144"/>
      <c r="BB75" s="145"/>
      <c r="BC75" s="145"/>
      <c r="BD75" s="146"/>
      <c r="BE75" s="1792"/>
      <c r="BH75" s="85"/>
      <c r="BI75" s="144"/>
      <c r="BJ75" s="145"/>
      <c r="BK75" s="145"/>
      <c r="BL75" s="146"/>
      <c r="BM75" s="1792"/>
      <c r="BP75" s="85"/>
      <c r="BQ75" s="144"/>
      <c r="BR75" s="145"/>
      <c r="BS75" s="145"/>
      <c r="BT75" s="146"/>
      <c r="BU75" s="1792"/>
      <c r="BX75" s="85"/>
      <c r="BY75" s="144"/>
      <c r="BZ75" s="145"/>
      <c r="CA75" s="145"/>
      <c r="CB75" s="146"/>
      <c r="CC75" s="1792"/>
      <c r="CF75" s="85"/>
      <c r="CG75" s="144"/>
      <c r="CH75" s="145"/>
      <c r="CI75" s="145"/>
      <c r="CJ75" s="146"/>
      <c r="CK75" s="1792"/>
      <c r="CN75" s="85"/>
      <c r="CO75" s="144"/>
      <c r="CP75" s="145"/>
      <c r="CQ75" s="145"/>
      <c r="CR75" s="146"/>
      <c r="CS75" s="1792"/>
      <c r="CV75" s="85"/>
      <c r="CW75" s="144"/>
      <c r="CX75" s="145"/>
      <c r="CY75" s="145"/>
      <c r="CZ75" s="146"/>
      <c r="DA75" s="1792"/>
      <c r="DD75" s="85"/>
      <c r="DE75" s="144"/>
      <c r="DF75" s="145"/>
      <c r="DG75" s="145"/>
      <c r="DH75" s="146"/>
      <c r="DI75" s="1792"/>
      <c r="DL75" s="85"/>
      <c r="DM75" s="144"/>
      <c r="DN75" s="145"/>
      <c r="DO75" s="145"/>
      <c r="DP75" s="146"/>
      <c r="DQ75" s="1792"/>
      <c r="DT75" s="85"/>
      <c r="DU75" s="144"/>
      <c r="DV75" s="145"/>
      <c r="DW75" s="145"/>
      <c r="DX75" s="146"/>
      <c r="DY75" s="1792"/>
      <c r="EB75" s="85"/>
      <c r="EC75" s="144"/>
      <c r="ED75" s="145"/>
      <c r="EE75" s="145"/>
      <c r="EF75" s="146"/>
      <c r="EG75" s="1792"/>
      <c r="EJ75" s="85"/>
      <c r="EK75" s="144"/>
      <c r="EL75" s="145"/>
      <c r="EM75" s="145"/>
      <c r="EN75" s="146"/>
      <c r="EO75" s="1792"/>
      <c r="ER75" s="85"/>
      <c r="ES75" s="144"/>
      <c r="ET75" s="145"/>
      <c r="EU75" s="145"/>
      <c r="EV75" s="146"/>
      <c r="EW75" s="1792"/>
      <c r="EZ75" s="85"/>
      <c r="FA75" s="144"/>
      <c r="FB75" s="145"/>
      <c r="FC75" s="145"/>
      <c r="FD75" s="146"/>
      <c r="FE75" s="1792"/>
      <c r="FH75" s="85"/>
      <c r="FI75" s="144"/>
      <c r="FJ75" s="145"/>
      <c r="FK75" s="145"/>
      <c r="FL75" s="146"/>
      <c r="FM75" s="1792"/>
      <c r="FP75" s="85"/>
      <c r="FQ75" s="144"/>
      <c r="FR75" s="145"/>
      <c r="FS75" s="145"/>
      <c r="FT75" s="146"/>
      <c r="FU75" s="1792"/>
      <c r="FX75" s="85"/>
      <c r="FY75" s="144"/>
      <c r="FZ75" s="145"/>
      <c r="GA75" s="145"/>
      <c r="GB75" s="146"/>
      <c r="GC75" s="1792"/>
      <c r="GF75" s="85"/>
      <c r="GG75" s="144"/>
      <c r="GH75" s="145"/>
      <c r="GI75" s="145"/>
      <c r="GJ75" s="146"/>
      <c r="GK75" s="1792"/>
      <c r="GN75" s="85"/>
      <c r="GO75" s="144"/>
      <c r="GP75" s="145"/>
      <c r="GQ75" s="145"/>
      <c r="GR75" s="146"/>
      <c r="GS75" s="1792"/>
      <c r="GV75" s="85"/>
      <c r="GW75" s="144"/>
      <c r="GX75" s="145"/>
      <c r="GY75" s="145"/>
      <c r="GZ75" s="146"/>
      <c r="HA75" s="1792"/>
      <c r="HD75" s="85"/>
      <c r="HE75" s="144"/>
      <c r="HF75" s="145"/>
      <c r="HG75" s="145"/>
      <c r="HH75" s="146"/>
      <c r="HI75" s="1792"/>
      <c r="HL75" s="85"/>
      <c r="HM75" s="144"/>
      <c r="HN75" s="145"/>
      <c r="HO75" s="145"/>
      <c r="HP75" s="146"/>
      <c r="HQ75" s="1792"/>
      <c r="HT75" s="85"/>
      <c r="HU75" s="144"/>
      <c r="HV75" s="145"/>
      <c r="HW75" s="145"/>
      <c r="HX75" s="146"/>
      <c r="HY75" s="1792"/>
      <c r="IB75" s="85"/>
      <c r="IC75" s="144"/>
      <c r="ID75" s="145"/>
      <c r="IE75" s="145"/>
      <c r="IF75" s="146"/>
      <c r="IG75" s="1792"/>
      <c r="IJ75" s="85"/>
      <c r="IK75" s="144"/>
      <c r="IL75" s="145"/>
      <c r="IM75" s="145"/>
      <c r="IN75" s="146"/>
      <c r="IO75" s="1792"/>
      <c r="IR75" s="85"/>
      <c r="IS75" s="144"/>
      <c r="IT75" s="145"/>
      <c r="IU75" s="145"/>
      <c r="IV75" s="146"/>
      <c r="IW75" s="1792"/>
      <c r="IZ75" s="85"/>
      <c r="JA75" s="144"/>
      <c r="JB75" s="145"/>
      <c r="JC75" s="145"/>
      <c r="JD75" s="146"/>
      <c r="JE75" s="1792"/>
      <c r="JH75" s="85"/>
      <c r="JI75" s="144"/>
      <c r="JJ75" s="145"/>
      <c r="JK75" s="145"/>
      <c r="JL75" s="146"/>
      <c r="JM75" s="1792"/>
      <c r="JP75" s="85"/>
      <c r="JQ75" s="144"/>
      <c r="JR75" s="145"/>
      <c r="JS75" s="145"/>
      <c r="JT75" s="146"/>
      <c r="JU75" s="1792"/>
      <c r="JX75" s="85"/>
      <c r="JY75" s="144"/>
      <c r="JZ75" s="145"/>
      <c r="KA75" s="145"/>
      <c r="KB75" s="146"/>
      <c r="KC75" s="1792"/>
      <c r="KF75" s="85"/>
      <c r="KG75" s="144"/>
      <c r="KH75" s="145"/>
      <c r="KI75" s="145"/>
      <c r="KJ75" s="146"/>
      <c r="KK75" s="1792"/>
      <c r="KN75" s="85"/>
      <c r="KO75" s="144"/>
      <c r="KP75" s="145"/>
      <c r="KQ75" s="145"/>
      <c r="KR75" s="146"/>
      <c r="KS75" s="1792"/>
      <c r="KV75" s="85"/>
      <c r="KW75" s="144"/>
      <c r="KX75" s="145"/>
      <c r="KY75" s="145"/>
      <c r="KZ75" s="146"/>
      <c r="LA75" s="1792"/>
      <c r="LD75" s="85"/>
      <c r="LE75" s="144"/>
      <c r="LF75" s="145"/>
      <c r="LG75" s="145"/>
      <c r="LH75" s="146"/>
      <c r="LI75" s="1792"/>
      <c r="LL75" s="85"/>
      <c r="LM75" s="144"/>
      <c r="LN75" s="145"/>
      <c r="LO75" s="145"/>
      <c r="LP75" s="146"/>
      <c r="LQ75" s="1792"/>
      <c r="LT75" s="85"/>
      <c r="LU75" s="144"/>
      <c r="LV75" s="145"/>
      <c r="LW75" s="145"/>
      <c r="LX75" s="146"/>
      <c r="LY75" s="1792"/>
      <c r="MB75" s="85"/>
      <c r="MC75" s="144"/>
      <c r="MD75" s="145"/>
      <c r="ME75" s="145"/>
      <c r="MF75" s="146"/>
      <c r="MG75" s="1792"/>
      <c r="MJ75" s="85"/>
      <c r="MK75" s="144"/>
      <c r="ML75" s="145"/>
      <c r="MM75" s="145"/>
      <c r="MN75" s="146"/>
      <c r="MO75" s="1792"/>
      <c r="MR75" s="85"/>
      <c r="MS75" s="144"/>
      <c r="MT75" s="145"/>
      <c r="MU75" s="145"/>
      <c r="MV75" s="146"/>
      <c r="MW75" s="1792"/>
      <c r="MZ75" s="85"/>
      <c r="NA75" s="144"/>
      <c r="NB75" s="145"/>
      <c r="NC75" s="145"/>
      <c r="ND75" s="146"/>
      <c r="NE75" s="1792"/>
      <c r="NH75" s="85"/>
      <c r="NI75" s="144"/>
      <c r="NJ75" s="145"/>
      <c r="NK75" s="145"/>
      <c r="NL75" s="146"/>
      <c r="NM75" s="1792"/>
      <c r="NP75" s="85"/>
      <c r="NQ75" s="144"/>
      <c r="NR75" s="145"/>
      <c r="NS75" s="145"/>
      <c r="NT75" s="146"/>
      <c r="NU75" s="1792"/>
      <c r="NX75" s="85"/>
      <c r="NY75" s="144"/>
      <c r="NZ75" s="145"/>
      <c r="OA75" s="145"/>
      <c r="OB75" s="146"/>
      <c r="OC75" s="1792"/>
      <c r="OF75" s="85"/>
      <c r="OG75" s="144"/>
      <c r="OH75" s="145"/>
      <c r="OI75" s="145"/>
      <c r="OJ75" s="146"/>
      <c r="OK75" s="1792"/>
      <c r="ON75" s="85"/>
      <c r="OO75" s="144"/>
      <c r="OP75" s="145"/>
      <c r="OQ75" s="145"/>
      <c r="OR75" s="146"/>
      <c r="OS75" s="1792"/>
      <c r="OV75" s="85"/>
      <c r="OW75" s="144"/>
      <c r="OX75" s="145"/>
      <c r="OY75" s="145"/>
      <c r="OZ75" s="146"/>
      <c r="PA75" s="1792"/>
      <c r="PD75" s="85"/>
      <c r="PE75" s="144"/>
      <c r="PF75" s="145"/>
      <c r="PG75" s="145"/>
      <c r="PH75" s="146"/>
      <c r="PI75" s="1792"/>
      <c r="PL75" s="85"/>
      <c r="PM75" s="144"/>
      <c r="PN75" s="145"/>
      <c r="PO75" s="145"/>
      <c r="PP75" s="146"/>
      <c r="PQ75" s="1792"/>
      <c r="PT75" s="85"/>
      <c r="PU75" s="144"/>
      <c r="PV75" s="145"/>
      <c r="PW75" s="145"/>
      <c r="PX75" s="146"/>
      <c r="PY75" s="1792"/>
      <c r="QB75" s="85"/>
      <c r="QC75" s="144"/>
      <c r="QD75" s="145"/>
      <c r="QE75" s="145"/>
      <c r="QF75" s="146"/>
      <c r="QG75" s="1792"/>
      <c r="QJ75" s="85"/>
      <c r="QK75" s="144"/>
      <c r="QL75" s="145"/>
      <c r="QM75" s="145"/>
      <c r="QN75" s="146"/>
      <c r="QO75" s="1792"/>
      <c r="QR75" s="85"/>
      <c r="QS75" s="144"/>
      <c r="QT75" s="145"/>
      <c r="QU75" s="145"/>
      <c r="QV75" s="146"/>
      <c r="QW75" s="1792"/>
      <c r="QZ75" s="85"/>
      <c r="RA75" s="144"/>
      <c r="RB75" s="145"/>
      <c r="RC75" s="145"/>
      <c r="RD75" s="146"/>
      <c r="RE75" s="1792"/>
      <c r="RH75" s="85"/>
      <c r="RI75" s="144"/>
      <c r="RJ75" s="145"/>
      <c r="RK75" s="145"/>
      <c r="RL75" s="146"/>
      <c r="RM75" s="1792"/>
      <c r="RP75" s="85"/>
      <c r="RQ75" s="144"/>
      <c r="RR75" s="145"/>
      <c r="RS75" s="145"/>
      <c r="RT75" s="146"/>
      <c r="RU75" s="1792"/>
      <c r="RX75" s="85"/>
      <c r="RY75" s="144"/>
      <c r="RZ75" s="145"/>
      <c r="SA75" s="145"/>
      <c r="SB75" s="146"/>
      <c r="SC75" s="1792"/>
      <c r="SF75" s="85"/>
      <c r="SG75" s="144"/>
      <c r="SH75" s="145"/>
      <c r="SI75" s="145"/>
      <c r="SJ75" s="146"/>
      <c r="SK75" s="1792"/>
      <c r="SN75" s="85"/>
      <c r="SO75" s="144"/>
      <c r="SP75" s="145"/>
      <c r="SQ75" s="145"/>
      <c r="SR75" s="146"/>
      <c r="SS75" s="1792"/>
      <c r="SV75" s="85"/>
      <c r="SW75" s="144"/>
      <c r="SX75" s="145"/>
      <c r="SY75" s="145"/>
      <c r="SZ75" s="146"/>
      <c r="TA75" s="1792"/>
      <c r="TD75" s="85"/>
      <c r="TE75" s="144"/>
      <c r="TF75" s="145"/>
      <c r="TG75" s="145"/>
      <c r="TH75" s="146"/>
      <c r="TI75" s="1792"/>
      <c r="TL75" s="85"/>
      <c r="TM75" s="144"/>
      <c r="TN75" s="145"/>
      <c r="TO75" s="145"/>
      <c r="TP75" s="146"/>
      <c r="TQ75" s="1792"/>
      <c r="TT75" s="85"/>
      <c r="TU75" s="144"/>
      <c r="TV75" s="145"/>
      <c r="TW75" s="145"/>
      <c r="TX75" s="146"/>
      <c r="TY75" s="1792"/>
      <c r="UB75" s="85"/>
      <c r="UC75" s="144"/>
      <c r="UD75" s="145"/>
      <c r="UE75" s="145"/>
      <c r="UF75" s="146"/>
      <c r="UG75" s="1792"/>
      <c r="UJ75" s="85"/>
      <c r="UK75" s="144"/>
      <c r="UL75" s="145"/>
      <c r="UM75" s="145"/>
      <c r="UN75" s="146"/>
      <c r="UO75" s="1792"/>
      <c r="UR75" s="85"/>
      <c r="US75" s="144"/>
      <c r="UT75" s="145"/>
      <c r="UU75" s="145"/>
      <c r="UV75" s="146"/>
      <c r="UW75" s="1792"/>
      <c r="UZ75" s="85"/>
      <c r="VA75" s="144"/>
      <c r="VB75" s="145"/>
      <c r="VC75" s="145"/>
      <c r="VD75" s="146"/>
      <c r="VE75" s="1792"/>
      <c r="VH75" s="85"/>
      <c r="VI75" s="144"/>
      <c r="VJ75" s="145"/>
      <c r="VK75" s="145"/>
      <c r="VL75" s="146"/>
      <c r="VM75" s="1792"/>
      <c r="VP75" s="85"/>
      <c r="VQ75" s="144"/>
      <c r="VR75" s="145"/>
      <c r="VS75" s="145"/>
      <c r="VT75" s="146"/>
      <c r="VU75" s="1792"/>
      <c r="VX75" s="85"/>
      <c r="VY75" s="144"/>
      <c r="VZ75" s="145"/>
      <c r="WA75" s="145"/>
      <c r="WB75" s="146"/>
      <c r="WC75" s="1792"/>
      <c r="WF75" s="85"/>
      <c r="WG75" s="144"/>
      <c r="WH75" s="145"/>
      <c r="WI75" s="145"/>
      <c r="WJ75" s="146"/>
      <c r="WK75" s="1792"/>
      <c r="WN75" s="85"/>
      <c r="WO75" s="144"/>
      <c r="WP75" s="145"/>
      <c r="WQ75" s="145"/>
      <c r="WR75" s="146"/>
      <c r="WS75" s="1792"/>
      <c r="WV75" s="85"/>
      <c r="WW75" s="144"/>
      <c r="WX75" s="145"/>
      <c r="WY75" s="145"/>
      <c r="WZ75" s="146"/>
      <c r="XA75" s="1792"/>
      <c r="XD75" s="85"/>
      <c r="XE75" s="144"/>
      <c r="XF75" s="145"/>
      <c r="XG75" s="145"/>
      <c r="XH75" s="146"/>
      <c r="XI75" s="1792"/>
      <c r="XL75" s="85"/>
      <c r="XM75" s="144"/>
      <c r="XN75" s="145"/>
      <c r="XO75" s="145"/>
      <c r="XP75" s="146"/>
      <c r="XQ75" s="1792"/>
      <c r="XT75" s="85"/>
      <c r="XU75" s="144"/>
      <c r="XV75" s="145"/>
      <c r="XW75" s="145"/>
      <c r="XX75" s="146"/>
      <c r="XY75" s="1792"/>
      <c r="YB75" s="85"/>
      <c r="YC75" s="144"/>
      <c r="YD75" s="145"/>
      <c r="YE75" s="145"/>
      <c r="YF75" s="146"/>
      <c r="YG75" s="1792"/>
      <c r="YJ75" s="85"/>
      <c r="YK75" s="144"/>
      <c r="YL75" s="145"/>
      <c r="YM75" s="145"/>
      <c r="YN75" s="146"/>
      <c r="YO75" s="1792"/>
      <c r="YR75" s="85"/>
      <c r="YS75" s="144"/>
      <c r="YT75" s="145"/>
      <c r="YU75" s="145"/>
      <c r="YV75" s="146"/>
      <c r="YW75" s="1792"/>
      <c r="YZ75" s="85"/>
      <c r="ZA75" s="144"/>
      <c r="ZB75" s="145"/>
      <c r="ZC75" s="145"/>
      <c r="ZD75" s="146"/>
      <c r="ZE75" s="1792"/>
      <c r="ZH75" s="85"/>
      <c r="ZI75" s="144"/>
      <c r="ZJ75" s="145"/>
      <c r="ZK75" s="145"/>
      <c r="ZL75" s="146"/>
      <c r="ZM75" s="1792"/>
      <c r="ZP75" s="85"/>
      <c r="ZQ75" s="144"/>
      <c r="ZR75" s="145"/>
      <c r="ZS75" s="145"/>
      <c r="ZT75" s="146"/>
      <c r="ZU75" s="1792"/>
      <c r="ZX75" s="85"/>
      <c r="ZY75" s="144"/>
      <c r="ZZ75" s="145"/>
      <c r="AAA75" s="145"/>
      <c r="AAB75" s="146"/>
      <c r="AAC75" s="1792"/>
      <c r="AAF75" s="85"/>
      <c r="AAG75" s="144"/>
      <c r="AAH75" s="145"/>
      <c r="AAI75" s="145"/>
      <c r="AAJ75" s="146"/>
      <c r="AAK75" s="1792"/>
      <c r="AAN75" s="85"/>
      <c r="AAO75" s="144"/>
      <c r="AAP75" s="145"/>
      <c r="AAQ75" s="2057"/>
      <c r="AAR75" s="1694"/>
      <c r="AAS75" s="1790"/>
      <c r="AAT75" s="1696"/>
      <c r="AAU75" s="1696"/>
      <c r="AAV75" s="1695"/>
      <c r="AAW75" s="1549"/>
      <c r="AAX75" s="1550"/>
      <c r="AAY75" s="1550"/>
      <c r="AAZ75" s="1694"/>
      <c r="ABA75" s="1790"/>
      <c r="ABB75" s="1696"/>
      <c r="ABC75" s="1696"/>
      <c r="ABD75" s="1695"/>
      <c r="ABE75" s="1549"/>
      <c r="ABF75" s="1550"/>
      <c r="ABG75" s="1550"/>
      <c r="ABH75" s="1694"/>
      <c r="ABI75" s="1790"/>
      <c r="ABJ75" s="1696"/>
      <c r="ABK75" s="1696"/>
      <c r="ABL75" s="1695"/>
      <c r="ABM75" s="1549"/>
      <c r="ABN75" s="1550"/>
      <c r="ABO75" s="1550"/>
      <c r="ABP75" s="1694"/>
      <c r="ABQ75" s="1790"/>
      <c r="ABR75" s="1696"/>
      <c r="ABS75" s="1696"/>
      <c r="ABT75" s="1695"/>
      <c r="ABU75" s="1549"/>
      <c r="ABV75" s="1550"/>
      <c r="ABW75" s="1550"/>
      <c r="ABX75" s="1694"/>
      <c r="ABY75" s="1790"/>
      <c r="ABZ75" s="1696"/>
      <c r="ACA75" s="1696"/>
      <c r="ACB75" s="1695"/>
      <c r="ACC75" s="1549"/>
      <c r="ACD75" s="1550"/>
      <c r="ACE75" s="1550"/>
      <c r="ACF75" s="1694"/>
      <c r="ACG75" s="1790"/>
      <c r="ACH75" s="1696"/>
      <c r="ACI75" s="1696"/>
      <c r="ACJ75" s="1695"/>
      <c r="ACK75" s="1549"/>
      <c r="ACL75" s="1550"/>
      <c r="ACM75" s="1550"/>
      <c r="ACN75" s="1694"/>
      <c r="ACO75" s="1790"/>
      <c r="ACP75" s="1696"/>
      <c r="ACQ75" s="1696"/>
      <c r="ACR75" s="1695"/>
      <c r="ACS75" s="1549"/>
      <c r="ACT75" s="1550"/>
      <c r="ACU75" s="1550"/>
      <c r="ACV75" s="1694"/>
      <c r="ACW75" s="1790"/>
      <c r="ACX75" s="1696"/>
      <c r="ACY75" s="1696"/>
      <c r="ACZ75" s="1695"/>
      <c r="ADA75" s="1549"/>
      <c r="ADB75" s="1550"/>
      <c r="ADC75" s="1550"/>
      <c r="ADD75" s="1694"/>
      <c r="ADE75" s="1790"/>
      <c r="ADF75" s="1696"/>
      <c r="ADG75" s="1696"/>
      <c r="ADH75" s="1695"/>
      <c r="ADI75" s="1549"/>
      <c r="ADJ75" s="1550"/>
      <c r="ADK75" s="1550"/>
      <c r="ADL75" s="1694"/>
      <c r="ADM75" s="1790"/>
      <c r="ADN75" s="1696"/>
      <c r="ADO75" s="1696"/>
      <c r="ADP75" s="1695"/>
      <c r="ADQ75" s="1549"/>
      <c r="ADR75" s="1550"/>
      <c r="ADS75" s="1550"/>
      <c r="ADT75" s="1694"/>
      <c r="ADU75" s="1790"/>
      <c r="ADV75" s="1696"/>
      <c r="ADW75" s="1696"/>
      <c r="ADX75" s="1695"/>
      <c r="ADY75" s="1549"/>
      <c r="ADZ75" s="1550"/>
      <c r="AEA75" s="1550"/>
      <c r="AEB75" s="1694"/>
      <c r="AEC75" s="1790"/>
      <c r="AED75" s="1696"/>
      <c r="AEE75" s="1696"/>
      <c r="AEF75" s="1695"/>
      <c r="AEG75" s="1549"/>
      <c r="AEH75" s="1550"/>
      <c r="AEI75" s="1550"/>
      <c r="AEJ75" s="1694"/>
      <c r="AEK75" s="1790"/>
      <c r="AEL75" s="1696"/>
      <c r="AEM75" s="1696"/>
      <c r="AEN75" s="1695"/>
      <c r="AEO75" s="1549"/>
      <c r="AEP75" s="1550"/>
      <c r="AEQ75" s="1550"/>
      <c r="AER75" s="1694"/>
      <c r="AES75" s="1790"/>
      <c r="AET75" s="1696"/>
      <c r="AEU75" s="1696"/>
      <c r="AEV75" s="1695"/>
      <c r="AEW75" s="1549"/>
      <c r="AEX75" s="1550"/>
      <c r="AEY75" s="1550"/>
      <c r="AEZ75" s="1694"/>
      <c r="AFA75" s="1790"/>
      <c r="AFB75" s="1696"/>
      <c r="AFC75" s="1696"/>
      <c r="AFD75" s="1695"/>
      <c r="AFE75" s="1549"/>
      <c r="AFF75" s="1550"/>
      <c r="AFG75" s="1550"/>
      <c r="AFH75" s="1694"/>
      <c r="AFI75" s="1790"/>
      <c r="AFJ75" s="1696"/>
      <c r="AFK75" s="1696"/>
      <c r="AFL75" s="1695"/>
      <c r="AFM75" s="1549"/>
      <c r="AFN75" s="1550"/>
      <c r="AFO75" s="1550"/>
      <c r="AFP75" s="1694"/>
      <c r="AFQ75" s="1790"/>
      <c r="AFR75" s="1696"/>
      <c r="AFS75" s="1696"/>
      <c r="AFT75" s="1695"/>
      <c r="AFU75" s="1549"/>
      <c r="AFV75" s="1550"/>
      <c r="AFW75" s="1550"/>
      <c r="AFX75" s="1694"/>
      <c r="AFY75" s="1790"/>
      <c r="AFZ75" s="1696"/>
      <c r="AGA75" s="1696"/>
      <c r="AGB75" s="1695"/>
      <c r="AGC75" s="1549"/>
      <c r="AGD75" s="1550"/>
      <c r="AGE75" s="1550"/>
      <c r="AGF75" s="1694"/>
      <c r="AGG75" s="1790"/>
      <c r="AGH75" s="1696"/>
      <c r="AGI75" s="1696"/>
      <c r="AGJ75" s="1695"/>
      <c r="AGK75" s="1549"/>
      <c r="AGL75" s="1550"/>
      <c r="AGM75" s="1550"/>
      <c r="AGN75" s="1694"/>
      <c r="AGO75" s="1790"/>
      <c r="AGP75" s="1696"/>
      <c r="AGQ75" s="1696"/>
      <c r="AGR75" s="1695"/>
      <c r="AGS75" s="1549"/>
      <c r="AGT75" s="1550"/>
      <c r="AGU75" s="1550"/>
      <c r="AGV75" s="1694"/>
      <c r="AGW75" s="1790"/>
      <c r="AGX75" s="1696"/>
      <c r="AGY75" s="1696"/>
      <c r="AGZ75" s="1695"/>
      <c r="AHA75" s="1549"/>
      <c r="AHB75" s="1550"/>
      <c r="AHC75" s="1550"/>
      <c r="AHD75" s="1694"/>
      <c r="AHE75" s="1790"/>
      <c r="AHF75" s="1696"/>
      <c r="AHG75" s="1696"/>
      <c r="AHH75" s="1695"/>
      <c r="AHI75" s="1549"/>
      <c r="AHJ75" s="1550"/>
      <c r="AHK75" s="1550"/>
      <c r="AHL75" s="1694"/>
      <c r="AHM75" s="1790"/>
      <c r="AHN75" s="1696"/>
      <c r="AHO75" s="1696"/>
      <c r="AHP75" s="1695"/>
      <c r="AHQ75" s="1549"/>
      <c r="AHR75" s="1550"/>
      <c r="AHS75" s="1550"/>
      <c r="AHT75" s="1694"/>
      <c r="AHU75" s="1790"/>
      <c r="AHV75" s="1696"/>
      <c r="AHW75" s="1696"/>
      <c r="AHX75" s="1695"/>
      <c r="AHY75" s="1549"/>
      <c r="AHZ75" s="1550"/>
      <c r="AIA75" s="1550"/>
      <c r="AIB75" s="1694"/>
      <c r="AIC75" s="1790"/>
      <c r="AID75" s="1696"/>
      <c r="AIE75" s="1696"/>
      <c r="AIF75" s="1695"/>
      <c r="AIG75" s="1549"/>
      <c r="AIH75" s="1550"/>
      <c r="AII75" s="1550"/>
      <c r="AIJ75" s="1694"/>
      <c r="AIK75" s="1790"/>
      <c r="AIL75" s="1696"/>
      <c r="AIM75" s="1696"/>
      <c r="AIN75" s="1695"/>
      <c r="AIO75" s="1549"/>
      <c r="AIP75" s="1550"/>
      <c r="AIQ75" s="1550"/>
      <c r="AIR75" s="1694"/>
      <c r="AIS75" s="1790"/>
      <c r="AIT75" s="1696"/>
      <c r="AIU75" s="1696"/>
      <c r="AIV75" s="1695"/>
      <c r="AIW75" s="1549"/>
      <c r="AIX75" s="1550"/>
      <c r="AIY75" s="1550"/>
      <c r="AIZ75" s="1694"/>
      <c r="AJA75" s="1790"/>
      <c r="AJB75" s="1696"/>
      <c r="AJC75" s="1696"/>
      <c r="AJD75" s="1695"/>
      <c r="AJE75" s="1549"/>
      <c r="AJF75" s="1550"/>
      <c r="AJG75" s="1550"/>
      <c r="AJH75" s="1694"/>
      <c r="AJI75" s="1790"/>
      <c r="AJJ75" s="1696"/>
      <c r="AJK75" s="1696"/>
      <c r="AJL75" s="1695"/>
      <c r="AJM75" s="1549"/>
      <c r="AJN75" s="1550"/>
      <c r="AJO75" s="1550"/>
      <c r="AJP75" s="1694"/>
      <c r="AJQ75" s="1790"/>
      <c r="AJR75" s="1696"/>
      <c r="AJS75" s="1696"/>
      <c r="AJT75" s="1695"/>
      <c r="AJU75" s="1549"/>
      <c r="AJV75" s="1550"/>
      <c r="AJW75" s="1550"/>
      <c r="AJX75" s="1694"/>
      <c r="AJY75" s="1790"/>
      <c r="AJZ75" s="1696"/>
      <c r="AKA75" s="1696"/>
      <c r="AKB75" s="1695"/>
      <c r="AKC75" s="1549"/>
      <c r="AKD75" s="1550"/>
      <c r="AKE75" s="1550"/>
      <c r="AKF75" s="1694"/>
      <c r="AKG75" s="1790"/>
      <c r="AKH75" s="1696"/>
      <c r="AKI75" s="1696"/>
      <c r="AKJ75" s="1695"/>
      <c r="AKK75" s="1549"/>
      <c r="AKL75" s="1550"/>
      <c r="AKM75" s="1550"/>
      <c r="AKN75" s="1694"/>
      <c r="AKO75" s="1790"/>
      <c r="AKP75" s="1696"/>
      <c r="AKQ75" s="1696"/>
      <c r="AKR75" s="1695"/>
      <c r="AKS75" s="1549"/>
      <c r="AKT75" s="1550"/>
      <c r="AKU75" s="1550"/>
      <c r="AKV75" s="1694"/>
      <c r="AKW75" s="1790"/>
      <c r="AKX75" s="1696"/>
      <c r="AKY75" s="1696"/>
      <c r="AKZ75" s="1695"/>
      <c r="ALA75" s="1549"/>
      <c r="ALB75" s="1550"/>
      <c r="ALC75" s="1550"/>
      <c r="ALD75" s="1694"/>
      <c r="ALE75" s="1790"/>
      <c r="ALF75" s="1696"/>
      <c r="ALG75" s="1696"/>
      <c r="ALH75" s="1695"/>
      <c r="ALI75" s="1549"/>
      <c r="ALJ75" s="1550"/>
      <c r="ALK75" s="1550"/>
      <c r="ALL75" s="1694"/>
      <c r="ALM75" s="1790"/>
      <c r="ALN75" s="1696"/>
      <c r="ALO75" s="1696"/>
      <c r="ALP75" s="1695"/>
      <c r="ALQ75" s="1549"/>
      <c r="ALR75" s="1550"/>
      <c r="ALS75" s="1550"/>
      <c r="ALT75" s="1694"/>
      <c r="ALU75" s="1790"/>
      <c r="ALV75" s="1696"/>
      <c r="ALW75" s="1696"/>
      <c r="ALX75" s="1695"/>
      <c r="ALY75" s="1549"/>
      <c r="ALZ75" s="1550"/>
      <c r="AMA75" s="1550"/>
      <c r="AMB75" s="1694"/>
      <c r="AMC75" s="1790"/>
      <c r="AMD75" s="1696"/>
      <c r="AME75" s="1696"/>
      <c r="AMF75" s="1695"/>
      <c r="AMG75" s="1549"/>
      <c r="AMH75" s="1550"/>
      <c r="AMI75" s="1550"/>
      <c r="AMJ75" s="1703"/>
    </row>
    <row r="76" spans="1:1024" s="72" customFormat="1" ht="15" customHeight="1">
      <c r="A76" s="1694" t="s">
        <v>4053</v>
      </c>
      <c r="B76" s="1696" t="s">
        <v>4064</v>
      </c>
      <c r="C76" s="1696" t="s">
        <v>4033</v>
      </c>
      <c r="D76" s="1696" t="s">
        <v>4065</v>
      </c>
      <c r="E76" s="1695" t="s">
        <v>4057</v>
      </c>
      <c r="F76" s="1549">
        <v>17.88</v>
      </c>
      <c r="G76" s="1536">
        <f>F76*$I$2</f>
        <v>0</v>
      </c>
      <c r="H76" s="1536">
        <f>G76-G76*($I$1)</f>
        <v>0</v>
      </c>
      <c r="I76"/>
      <c r="L76" s="85"/>
      <c r="M76" s="85"/>
      <c r="N76" s="144"/>
      <c r="O76" s="145"/>
      <c r="P76" s="145"/>
      <c r="Q76" s="146"/>
      <c r="T76" s="85"/>
      <c r="U76" s="144"/>
      <c r="V76" s="145"/>
      <c r="W76" s="145"/>
      <c r="X76" s="146"/>
      <c r="Y76" s="1792"/>
      <c r="AB76" s="85"/>
      <c r="AC76" s="144"/>
      <c r="AD76" s="145"/>
      <c r="AE76" s="145"/>
      <c r="AF76" s="146"/>
      <c r="AG76" s="1792"/>
      <c r="AJ76" s="85"/>
      <c r="AK76" s="144"/>
      <c r="AL76" s="145"/>
      <c r="AM76" s="145"/>
      <c r="AN76" s="146"/>
      <c r="AO76" s="1792"/>
      <c r="AR76" s="85"/>
      <c r="AS76" s="144"/>
      <c r="AT76" s="145"/>
      <c r="AU76" s="145"/>
      <c r="AV76" s="146"/>
      <c r="AW76" s="1792"/>
      <c r="AZ76" s="85"/>
      <c r="BA76" s="144"/>
      <c r="BB76" s="145"/>
      <c r="BC76" s="145"/>
      <c r="BD76" s="146"/>
      <c r="BE76" s="1792"/>
      <c r="BH76" s="85"/>
      <c r="BI76" s="144"/>
      <c r="BJ76" s="145"/>
      <c r="BK76" s="145"/>
      <c r="BL76" s="146"/>
      <c r="BM76" s="1792"/>
      <c r="BP76" s="85"/>
      <c r="BQ76" s="144"/>
      <c r="BR76" s="145"/>
      <c r="BS76" s="145"/>
      <c r="BT76" s="146"/>
      <c r="BU76" s="1792"/>
      <c r="BX76" s="85"/>
      <c r="BY76" s="144"/>
      <c r="BZ76" s="145"/>
      <c r="CA76" s="145"/>
      <c r="CB76" s="146"/>
      <c r="CC76" s="1792"/>
      <c r="CF76" s="85"/>
      <c r="CG76" s="144"/>
      <c r="CH76" s="145"/>
      <c r="CI76" s="145"/>
      <c r="CJ76" s="146"/>
      <c r="CK76" s="1792"/>
      <c r="CN76" s="85"/>
      <c r="CO76" s="144"/>
      <c r="CP76" s="145"/>
      <c r="CQ76" s="145"/>
      <c r="CR76" s="146"/>
      <c r="CS76" s="1792"/>
      <c r="CV76" s="85"/>
      <c r="CW76" s="144"/>
      <c r="CX76" s="145"/>
      <c r="CY76" s="145"/>
      <c r="CZ76" s="146"/>
      <c r="DA76" s="1792"/>
      <c r="DD76" s="85"/>
      <c r="DE76" s="144"/>
      <c r="DF76" s="145"/>
      <c r="DG76" s="145"/>
      <c r="DH76" s="146"/>
      <c r="DI76" s="1792"/>
      <c r="DL76" s="85"/>
      <c r="DM76" s="144"/>
      <c r="DN76" s="145"/>
      <c r="DO76" s="145"/>
      <c r="DP76" s="146"/>
      <c r="DQ76" s="1792"/>
      <c r="DT76" s="85"/>
      <c r="DU76" s="144"/>
      <c r="DV76" s="145"/>
      <c r="DW76" s="145"/>
      <c r="DX76" s="146"/>
      <c r="DY76" s="1792"/>
      <c r="EB76" s="85"/>
      <c r="EC76" s="144"/>
      <c r="ED76" s="145"/>
      <c r="EE76" s="145"/>
      <c r="EF76" s="146"/>
      <c r="EG76" s="1792"/>
      <c r="EJ76" s="85"/>
      <c r="EK76" s="144"/>
      <c r="EL76" s="145"/>
      <c r="EM76" s="145"/>
      <c r="EN76" s="146"/>
      <c r="EO76" s="1792"/>
      <c r="ER76" s="85"/>
      <c r="ES76" s="144"/>
      <c r="ET76" s="145"/>
      <c r="EU76" s="145"/>
      <c r="EV76" s="146"/>
      <c r="EW76" s="1792"/>
      <c r="EZ76" s="85"/>
      <c r="FA76" s="144"/>
      <c r="FB76" s="145"/>
      <c r="FC76" s="145"/>
      <c r="FD76" s="146"/>
      <c r="FE76" s="1792"/>
      <c r="FH76" s="85"/>
      <c r="FI76" s="144"/>
      <c r="FJ76" s="145"/>
      <c r="FK76" s="145"/>
      <c r="FL76" s="146"/>
      <c r="FM76" s="1792"/>
      <c r="FP76" s="85"/>
      <c r="FQ76" s="144"/>
      <c r="FR76" s="145"/>
      <c r="FS76" s="145"/>
      <c r="FT76" s="146"/>
      <c r="FU76" s="1792"/>
      <c r="FX76" s="85"/>
      <c r="FY76" s="144"/>
      <c r="FZ76" s="145"/>
      <c r="GA76" s="145"/>
      <c r="GB76" s="146"/>
      <c r="GC76" s="1792"/>
      <c r="GF76" s="85"/>
      <c r="GG76" s="144"/>
      <c r="GH76" s="145"/>
      <c r="GI76" s="145"/>
      <c r="GJ76" s="146"/>
      <c r="GK76" s="1792"/>
      <c r="GN76" s="85"/>
      <c r="GO76" s="144"/>
      <c r="GP76" s="145"/>
      <c r="GQ76" s="145"/>
      <c r="GR76" s="146"/>
      <c r="GS76" s="1792"/>
      <c r="GV76" s="85"/>
      <c r="GW76" s="144"/>
      <c r="GX76" s="145"/>
      <c r="GY76" s="145"/>
      <c r="GZ76" s="146"/>
      <c r="HA76" s="1792"/>
      <c r="HD76" s="85"/>
      <c r="HE76" s="144"/>
      <c r="HF76" s="145"/>
      <c r="HG76" s="145"/>
      <c r="HH76" s="146"/>
      <c r="HI76" s="1792"/>
      <c r="HL76" s="85"/>
      <c r="HM76" s="144"/>
      <c r="HN76" s="145"/>
      <c r="HO76" s="145"/>
      <c r="HP76" s="146"/>
      <c r="HQ76" s="1792"/>
      <c r="HT76" s="85"/>
      <c r="HU76" s="144"/>
      <c r="HV76" s="145"/>
      <c r="HW76" s="145"/>
      <c r="HX76" s="146"/>
      <c r="HY76" s="1792"/>
      <c r="IB76" s="85"/>
      <c r="IC76" s="144"/>
      <c r="ID76" s="145"/>
      <c r="IE76" s="145"/>
      <c r="IF76" s="146"/>
      <c r="IG76" s="1792"/>
      <c r="IJ76" s="85"/>
      <c r="IK76" s="144"/>
      <c r="IL76" s="145"/>
      <c r="IM76" s="145"/>
      <c r="IN76" s="146"/>
      <c r="IO76" s="1792"/>
      <c r="IR76" s="85"/>
      <c r="IS76" s="144"/>
      <c r="IT76" s="145"/>
      <c r="IU76" s="145"/>
      <c r="IV76" s="146"/>
      <c r="IW76" s="1792"/>
      <c r="IZ76" s="85"/>
      <c r="JA76" s="144"/>
      <c r="JB76" s="145"/>
      <c r="JC76" s="145"/>
      <c r="JD76" s="146"/>
      <c r="JE76" s="1792"/>
      <c r="JH76" s="85"/>
      <c r="JI76" s="144"/>
      <c r="JJ76" s="145"/>
      <c r="JK76" s="145"/>
      <c r="JL76" s="146"/>
      <c r="JM76" s="1792"/>
      <c r="JP76" s="85"/>
      <c r="JQ76" s="144"/>
      <c r="JR76" s="145"/>
      <c r="JS76" s="145"/>
      <c r="JT76" s="146"/>
      <c r="JU76" s="1792"/>
      <c r="JX76" s="85"/>
      <c r="JY76" s="144"/>
      <c r="JZ76" s="145"/>
      <c r="KA76" s="145"/>
      <c r="KB76" s="146"/>
      <c r="KC76" s="1792"/>
      <c r="KF76" s="85"/>
      <c r="KG76" s="144"/>
      <c r="KH76" s="145"/>
      <c r="KI76" s="145"/>
      <c r="KJ76" s="146"/>
      <c r="KK76" s="1792"/>
      <c r="KN76" s="85"/>
      <c r="KO76" s="144"/>
      <c r="KP76" s="145"/>
      <c r="KQ76" s="145"/>
      <c r="KR76" s="146"/>
      <c r="KS76" s="1792"/>
      <c r="KV76" s="85"/>
      <c r="KW76" s="144"/>
      <c r="KX76" s="145"/>
      <c r="KY76" s="145"/>
      <c r="KZ76" s="146"/>
      <c r="LA76" s="1792"/>
      <c r="LD76" s="85"/>
      <c r="LE76" s="144"/>
      <c r="LF76" s="145"/>
      <c r="LG76" s="145"/>
      <c r="LH76" s="146"/>
      <c r="LI76" s="1792"/>
      <c r="LL76" s="85"/>
      <c r="LM76" s="144"/>
      <c r="LN76" s="145"/>
      <c r="LO76" s="145"/>
      <c r="LP76" s="146"/>
      <c r="LQ76" s="1792"/>
      <c r="LT76" s="85"/>
      <c r="LU76" s="144"/>
      <c r="LV76" s="145"/>
      <c r="LW76" s="145"/>
      <c r="LX76" s="146"/>
      <c r="LY76" s="1792"/>
      <c r="MB76" s="85"/>
      <c r="MC76" s="144"/>
      <c r="MD76" s="145"/>
      <c r="ME76" s="145"/>
      <c r="MF76" s="146"/>
      <c r="MG76" s="1792"/>
      <c r="MJ76" s="85"/>
      <c r="MK76" s="144"/>
      <c r="ML76" s="145"/>
      <c r="MM76" s="145"/>
      <c r="MN76" s="146"/>
      <c r="MO76" s="1792"/>
      <c r="MR76" s="85"/>
      <c r="MS76" s="144"/>
      <c r="MT76" s="145"/>
      <c r="MU76" s="145"/>
      <c r="MV76" s="146"/>
      <c r="MW76" s="1792"/>
      <c r="MZ76" s="85"/>
      <c r="NA76" s="144"/>
      <c r="NB76" s="145"/>
      <c r="NC76" s="145"/>
      <c r="ND76" s="146"/>
      <c r="NE76" s="1792"/>
      <c r="NH76" s="85"/>
      <c r="NI76" s="144"/>
      <c r="NJ76" s="145"/>
      <c r="NK76" s="145"/>
      <c r="NL76" s="146"/>
      <c r="NM76" s="1792"/>
      <c r="NP76" s="85"/>
      <c r="NQ76" s="144"/>
      <c r="NR76" s="145"/>
      <c r="NS76" s="145"/>
      <c r="NT76" s="146"/>
      <c r="NU76" s="1792"/>
      <c r="NX76" s="85"/>
      <c r="NY76" s="144"/>
      <c r="NZ76" s="145"/>
      <c r="OA76" s="145"/>
      <c r="OB76" s="146"/>
      <c r="OC76" s="1792"/>
      <c r="OF76" s="85"/>
      <c r="OG76" s="144"/>
      <c r="OH76" s="145"/>
      <c r="OI76" s="145"/>
      <c r="OJ76" s="146"/>
      <c r="OK76" s="1792"/>
      <c r="ON76" s="85"/>
      <c r="OO76" s="144"/>
      <c r="OP76" s="145"/>
      <c r="OQ76" s="145"/>
      <c r="OR76" s="146"/>
      <c r="OS76" s="1792"/>
      <c r="OV76" s="85"/>
      <c r="OW76" s="144"/>
      <c r="OX76" s="145"/>
      <c r="OY76" s="145"/>
      <c r="OZ76" s="146"/>
      <c r="PA76" s="1792"/>
      <c r="PD76" s="85"/>
      <c r="PE76" s="144"/>
      <c r="PF76" s="145"/>
      <c r="PG76" s="145"/>
      <c r="PH76" s="146"/>
      <c r="PI76" s="1792"/>
      <c r="PL76" s="85"/>
      <c r="PM76" s="144"/>
      <c r="PN76" s="145"/>
      <c r="PO76" s="145"/>
      <c r="PP76" s="146"/>
      <c r="PQ76" s="1792"/>
      <c r="PT76" s="85"/>
      <c r="PU76" s="144"/>
      <c r="PV76" s="145"/>
      <c r="PW76" s="145"/>
      <c r="PX76" s="146"/>
      <c r="PY76" s="1792"/>
      <c r="QB76" s="85"/>
      <c r="QC76" s="144"/>
      <c r="QD76" s="145"/>
      <c r="QE76" s="145"/>
      <c r="QF76" s="146"/>
      <c r="QG76" s="1792"/>
      <c r="QJ76" s="85"/>
      <c r="QK76" s="144"/>
      <c r="QL76" s="145"/>
      <c r="QM76" s="145"/>
      <c r="QN76" s="146"/>
      <c r="QO76" s="1792"/>
      <c r="QR76" s="85"/>
      <c r="QS76" s="144"/>
      <c r="QT76" s="145"/>
      <c r="QU76" s="145"/>
      <c r="QV76" s="146"/>
      <c r="QW76" s="1792"/>
      <c r="QZ76" s="85"/>
      <c r="RA76" s="144"/>
      <c r="RB76" s="145"/>
      <c r="RC76" s="145"/>
      <c r="RD76" s="146"/>
      <c r="RE76" s="1792"/>
      <c r="RH76" s="85"/>
      <c r="RI76" s="144"/>
      <c r="RJ76" s="145"/>
      <c r="RK76" s="145"/>
      <c r="RL76" s="146"/>
      <c r="RM76" s="1792"/>
      <c r="RP76" s="85"/>
      <c r="RQ76" s="144"/>
      <c r="RR76" s="145"/>
      <c r="RS76" s="145"/>
      <c r="RT76" s="146"/>
      <c r="RU76" s="1792"/>
      <c r="RX76" s="85"/>
      <c r="RY76" s="144"/>
      <c r="RZ76" s="145"/>
      <c r="SA76" s="145"/>
      <c r="SB76" s="146"/>
      <c r="SC76" s="1792"/>
      <c r="SF76" s="85"/>
      <c r="SG76" s="144"/>
      <c r="SH76" s="145"/>
      <c r="SI76" s="145"/>
      <c r="SJ76" s="146"/>
      <c r="SK76" s="1792"/>
      <c r="SN76" s="85"/>
      <c r="SO76" s="144"/>
      <c r="SP76" s="145"/>
      <c r="SQ76" s="145"/>
      <c r="SR76" s="146"/>
      <c r="SS76" s="1792"/>
      <c r="SV76" s="85"/>
      <c r="SW76" s="144"/>
      <c r="SX76" s="145"/>
      <c r="SY76" s="145"/>
      <c r="SZ76" s="146"/>
      <c r="TA76" s="1792"/>
      <c r="TD76" s="85"/>
      <c r="TE76" s="144"/>
      <c r="TF76" s="145"/>
      <c r="TG76" s="145"/>
      <c r="TH76" s="146"/>
      <c r="TI76" s="1792"/>
      <c r="TL76" s="85"/>
      <c r="TM76" s="144"/>
      <c r="TN76" s="145"/>
      <c r="TO76" s="145"/>
      <c r="TP76" s="146"/>
      <c r="TQ76" s="1792"/>
      <c r="TT76" s="85"/>
      <c r="TU76" s="144"/>
      <c r="TV76" s="145"/>
      <c r="TW76" s="145"/>
      <c r="TX76" s="146"/>
      <c r="TY76" s="1792"/>
      <c r="UB76" s="85"/>
      <c r="UC76" s="144"/>
      <c r="UD76" s="145"/>
      <c r="UE76" s="145"/>
      <c r="UF76" s="146"/>
      <c r="UG76" s="1792"/>
      <c r="UJ76" s="85"/>
      <c r="UK76" s="144"/>
      <c r="UL76" s="145"/>
      <c r="UM76" s="145"/>
      <c r="UN76" s="146"/>
      <c r="UO76" s="1792"/>
      <c r="UR76" s="85"/>
      <c r="US76" s="144"/>
      <c r="UT76" s="145"/>
      <c r="UU76" s="145"/>
      <c r="UV76" s="146"/>
      <c r="UW76" s="1792"/>
      <c r="UZ76" s="85"/>
      <c r="VA76" s="144"/>
      <c r="VB76" s="145"/>
      <c r="VC76" s="145"/>
      <c r="VD76" s="146"/>
      <c r="VE76" s="1792"/>
      <c r="VH76" s="85"/>
      <c r="VI76" s="144"/>
      <c r="VJ76" s="145"/>
      <c r="VK76" s="145"/>
      <c r="VL76" s="146"/>
      <c r="VM76" s="1792"/>
      <c r="VP76" s="85"/>
      <c r="VQ76" s="144"/>
      <c r="VR76" s="145"/>
      <c r="VS76" s="145"/>
      <c r="VT76" s="146"/>
      <c r="VU76" s="1792"/>
      <c r="VX76" s="85"/>
      <c r="VY76" s="144"/>
      <c r="VZ76" s="145"/>
      <c r="WA76" s="145"/>
      <c r="WB76" s="146"/>
      <c r="WC76" s="1792"/>
      <c r="WF76" s="85"/>
      <c r="WG76" s="144"/>
      <c r="WH76" s="145"/>
      <c r="WI76" s="145"/>
      <c r="WJ76" s="146"/>
      <c r="WK76" s="1792"/>
      <c r="WN76" s="85"/>
      <c r="WO76" s="144"/>
      <c r="WP76" s="145"/>
      <c r="WQ76" s="145"/>
      <c r="WR76" s="146"/>
      <c r="WS76" s="1792"/>
      <c r="WV76" s="85"/>
      <c r="WW76" s="144"/>
      <c r="WX76" s="145"/>
      <c r="WY76" s="145"/>
      <c r="WZ76" s="146"/>
      <c r="XA76" s="1792"/>
      <c r="XD76" s="85"/>
      <c r="XE76" s="144"/>
      <c r="XF76" s="145"/>
      <c r="XG76" s="145"/>
      <c r="XH76" s="146"/>
      <c r="XI76" s="1792"/>
      <c r="XL76" s="85"/>
      <c r="XM76" s="144"/>
      <c r="XN76" s="145"/>
      <c r="XO76" s="145"/>
      <c r="XP76" s="146"/>
      <c r="XQ76" s="1792"/>
      <c r="XT76" s="85"/>
      <c r="XU76" s="144"/>
      <c r="XV76" s="145"/>
      <c r="XW76" s="145"/>
      <c r="XX76" s="146"/>
      <c r="XY76" s="1792"/>
      <c r="YB76" s="85"/>
      <c r="YC76" s="144"/>
      <c r="YD76" s="145"/>
      <c r="YE76" s="145"/>
      <c r="YF76" s="146"/>
      <c r="YG76" s="1792"/>
      <c r="YJ76" s="85"/>
      <c r="YK76" s="144"/>
      <c r="YL76" s="145"/>
      <c r="YM76" s="145"/>
      <c r="YN76" s="146"/>
      <c r="YO76" s="1792"/>
      <c r="YR76" s="85"/>
      <c r="YS76" s="144"/>
      <c r="YT76" s="145"/>
      <c r="YU76" s="145"/>
      <c r="YV76" s="146"/>
      <c r="YW76" s="1792"/>
      <c r="YZ76" s="85"/>
      <c r="ZA76" s="144"/>
      <c r="ZB76" s="145"/>
      <c r="ZC76" s="145"/>
      <c r="ZD76" s="146"/>
      <c r="ZE76" s="1792"/>
      <c r="ZH76" s="85"/>
      <c r="ZI76" s="144"/>
      <c r="ZJ76" s="145"/>
      <c r="ZK76" s="145"/>
      <c r="ZL76" s="146"/>
      <c r="ZM76" s="1792"/>
      <c r="ZP76" s="85"/>
      <c r="ZQ76" s="144"/>
      <c r="ZR76" s="145"/>
      <c r="ZS76" s="145"/>
      <c r="ZT76" s="146"/>
      <c r="ZU76" s="1792"/>
      <c r="ZX76" s="85"/>
      <c r="ZY76" s="144"/>
      <c r="ZZ76" s="145"/>
      <c r="AAA76" s="145"/>
      <c r="AAB76" s="146"/>
      <c r="AAC76" s="1792"/>
      <c r="AAF76" s="85"/>
      <c r="AAG76" s="144"/>
      <c r="AAH76" s="145"/>
      <c r="AAI76" s="145"/>
      <c r="AAJ76" s="146"/>
      <c r="AAK76" s="1792"/>
      <c r="AAN76" s="85"/>
      <c r="AAO76" s="144"/>
      <c r="AAP76" s="145"/>
      <c r="AAQ76" s="2057"/>
      <c r="AAR76" s="1694"/>
      <c r="AAS76" s="1790"/>
      <c r="AAT76" s="1696"/>
      <c r="AAU76" s="1696"/>
      <c r="AAV76" s="1695"/>
      <c r="AAW76" s="1549"/>
      <c r="AAX76" s="1550"/>
      <c r="AAY76" s="1550"/>
      <c r="AAZ76" s="1694"/>
      <c r="ABA76" s="1790"/>
      <c r="ABB76" s="1696"/>
      <c r="ABC76" s="1696"/>
      <c r="ABD76" s="1695"/>
      <c r="ABE76" s="1549"/>
      <c r="ABF76" s="1550"/>
      <c r="ABG76" s="1550"/>
      <c r="ABH76" s="1694"/>
      <c r="ABI76" s="1790"/>
      <c r="ABJ76" s="1696"/>
      <c r="ABK76" s="1696"/>
      <c r="ABL76" s="1695"/>
      <c r="ABM76" s="1549"/>
      <c r="ABN76" s="1550"/>
      <c r="ABO76" s="1550"/>
      <c r="ABP76" s="1694"/>
      <c r="ABQ76" s="1790"/>
      <c r="ABR76" s="1696"/>
      <c r="ABS76" s="1696"/>
      <c r="ABT76" s="1695"/>
      <c r="ABU76" s="1549"/>
      <c r="ABV76" s="1550"/>
      <c r="ABW76" s="1550"/>
      <c r="ABX76" s="1694"/>
      <c r="ABY76" s="1790"/>
      <c r="ABZ76" s="1696"/>
      <c r="ACA76" s="1696"/>
      <c r="ACB76" s="1695"/>
      <c r="ACC76" s="1549"/>
      <c r="ACD76" s="1550"/>
      <c r="ACE76" s="1550"/>
      <c r="ACF76" s="1694"/>
      <c r="ACG76" s="1790"/>
      <c r="ACH76" s="1696"/>
      <c r="ACI76" s="1696"/>
      <c r="ACJ76" s="1695"/>
      <c r="ACK76" s="1549"/>
      <c r="ACL76" s="1550"/>
      <c r="ACM76" s="1550"/>
      <c r="ACN76" s="1694"/>
      <c r="ACO76" s="1790"/>
      <c r="ACP76" s="1696"/>
      <c r="ACQ76" s="1696"/>
      <c r="ACR76" s="1695"/>
      <c r="ACS76" s="1549"/>
      <c r="ACT76" s="1550"/>
      <c r="ACU76" s="1550"/>
      <c r="ACV76" s="1694"/>
      <c r="ACW76" s="1790"/>
      <c r="ACX76" s="1696"/>
      <c r="ACY76" s="1696"/>
      <c r="ACZ76" s="1695"/>
      <c r="ADA76" s="1549"/>
      <c r="ADB76" s="1550"/>
      <c r="ADC76" s="1550"/>
      <c r="ADD76" s="1694"/>
      <c r="ADE76" s="1790"/>
      <c r="ADF76" s="1696"/>
      <c r="ADG76" s="1696"/>
      <c r="ADH76" s="1695"/>
      <c r="ADI76" s="1549"/>
      <c r="ADJ76" s="1550"/>
      <c r="ADK76" s="1550"/>
      <c r="ADL76" s="1694"/>
      <c r="ADM76" s="1790"/>
      <c r="ADN76" s="1696"/>
      <c r="ADO76" s="1696"/>
      <c r="ADP76" s="1695"/>
      <c r="ADQ76" s="1549"/>
      <c r="ADR76" s="1550"/>
      <c r="ADS76" s="1550"/>
      <c r="ADT76" s="1694"/>
      <c r="ADU76" s="1790"/>
      <c r="ADV76" s="1696"/>
      <c r="ADW76" s="1696"/>
      <c r="ADX76" s="1695"/>
      <c r="ADY76" s="1549"/>
      <c r="ADZ76" s="1550"/>
      <c r="AEA76" s="1550"/>
      <c r="AEB76" s="1694"/>
      <c r="AEC76" s="1790"/>
      <c r="AED76" s="1696"/>
      <c r="AEE76" s="1696"/>
      <c r="AEF76" s="1695"/>
      <c r="AEG76" s="1549"/>
      <c r="AEH76" s="1550"/>
      <c r="AEI76" s="1550"/>
      <c r="AEJ76" s="1694"/>
      <c r="AEK76" s="1790"/>
      <c r="AEL76" s="1696"/>
      <c r="AEM76" s="1696"/>
      <c r="AEN76" s="1695"/>
      <c r="AEO76" s="1549"/>
      <c r="AEP76" s="1550"/>
      <c r="AEQ76" s="1550"/>
      <c r="AER76" s="1694"/>
      <c r="AES76" s="1790"/>
      <c r="AET76" s="1696"/>
      <c r="AEU76" s="1696"/>
      <c r="AEV76" s="1695"/>
      <c r="AEW76" s="1549"/>
      <c r="AEX76" s="1550"/>
      <c r="AEY76" s="1550"/>
      <c r="AEZ76" s="1694"/>
      <c r="AFA76" s="1790"/>
      <c r="AFB76" s="1696"/>
      <c r="AFC76" s="1696"/>
      <c r="AFD76" s="1695"/>
      <c r="AFE76" s="1549"/>
      <c r="AFF76" s="1550"/>
      <c r="AFG76" s="1550"/>
      <c r="AFH76" s="1694"/>
      <c r="AFI76" s="1790"/>
      <c r="AFJ76" s="1696"/>
      <c r="AFK76" s="1696"/>
      <c r="AFL76" s="1695"/>
      <c r="AFM76" s="1549"/>
      <c r="AFN76" s="1550"/>
      <c r="AFO76" s="1550"/>
      <c r="AFP76" s="1694"/>
      <c r="AFQ76" s="1790"/>
      <c r="AFR76" s="1696"/>
      <c r="AFS76" s="1696"/>
      <c r="AFT76" s="1695"/>
      <c r="AFU76" s="1549"/>
      <c r="AFV76" s="1550"/>
      <c r="AFW76" s="1550"/>
      <c r="AFX76" s="1694"/>
      <c r="AFY76" s="1790"/>
      <c r="AFZ76" s="1696"/>
      <c r="AGA76" s="1696"/>
      <c r="AGB76" s="1695"/>
      <c r="AGC76" s="1549"/>
      <c r="AGD76" s="1550"/>
      <c r="AGE76" s="1550"/>
      <c r="AGF76" s="1694"/>
      <c r="AGG76" s="1790"/>
      <c r="AGH76" s="1696"/>
      <c r="AGI76" s="1696"/>
      <c r="AGJ76" s="1695"/>
      <c r="AGK76" s="1549"/>
      <c r="AGL76" s="1550"/>
      <c r="AGM76" s="1550"/>
      <c r="AGN76" s="1694"/>
      <c r="AGO76" s="1790"/>
      <c r="AGP76" s="1696"/>
      <c r="AGQ76" s="1696"/>
      <c r="AGR76" s="1695"/>
      <c r="AGS76" s="1549"/>
      <c r="AGT76" s="1550"/>
      <c r="AGU76" s="1550"/>
      <c r="AGV76" s="1694"/>
      <c r="AGW76" s="1790"/>
      <c r="AGX76" s="1696"/>
      <c r="AGY76" s="1696"/>
      <c r="AGZ76" s="1695"/>
      <c r="AHA76" s="1549"/>
      <c r="AHB76" s="1550"/>
      <c r="AHC76" s="1550"/>
      <c r="AHD76" s="1694"/>
      <c r="AHE76" s="1790"/>
      <c r="AHF76" s="1696"/>
      <c r="AHG76" s="1696"/>
      <c r="AHH76" s="1695"/>
      <c r="AHI76" s="1549"/>
      <c r="AHJ76" s="1550"/>
      <c r="AHK76" s="1550"/>
      <c r="AHL76" s="1694"/>
      <c r="AHM76" s="1790"/>
      <c r="AHN76" s="1696"/>
      <c r="AHO76" s="1696"/>
      <c r="AHP76" s="1695"/>
      <c r="AHQ76" s="1549"/>
      <c r="AHR76" s="1550"/>
      <c r="AHS76" s="1550"/>
      <c r="AHT76" s="1694"/>
      <c r="AHU76" s="1790"/>
      <c r="AHV76" s="1696"/>
      <c r="AHW76" s="1696"/>
      <c r="AHX76" s="1695"/>
      <c r="AHY76" s="1549"/>
      <c r="AHZ76" s="1550"/>
      <c r="AIA76" s="1550"/>
      <c r="AIB76" s="1694"/>
      <c r="AIC76" s="1790"/>
      <c r="AID76" s="1696"/>
      <c r="AIE76" s="1696"/>
      <c r="AIF76" s="1695"/>
      <c r="AIG76" s="1549"/>
      <c r="AIH76" s="1550"/>
      <c r="AII76" s="1550"/>
      <c r="AIJ76" s="1694"/>
      <c r="AIK76" s="1790"/>
      <c r="AIL76" s="1696"/>
      <c r="AIM76" s="1696"/>
      <c r="AIN76" s="1695"/>
      <c r="AIO76" s="1549"/>
      <c r="AIP76" s="1550"/>
      <c r="AIQ76" s="1550"/>
      <c r="AIR76" s="1694"/>
      <c r="AIS76" s="1790"/>
      <c r="AIT76" s="1696"/>
      <c r="AIU76" s="1696"/>
      <c r="AIV76" s="1695"/>
      <c r="AIW76" s="1549"/>
      <c r="AIX76" s="1550"/>
      <c r="AIY76" s="1550"/>
      <c r="AIZ76" s="1694"/>
      <c r="AJA76" s="1790"/>
      <c r="AJB76" s="1696"/>
      <c r="AJC76" s="1696"/>
      <c r="AJD76" s="1695"/>
      <c r="AJE76" s="1549"/>
      <c r="AJF76" s="1550"/>
      <c r="AJG76" s="1550"/>
      <c r="AJH76" s="1694"/>
      <c r="AJI76" s="1790"/>
      <c r="AJJ76" s="1696"/>
      <c r="AJK76" s="1696"/>
      <c r="AJL76" s="1695"/>
      <c r="AJM76" s="1549"/>
      <c r="AJN76" s="1550"/>
      <c r="AJO76" s="1550"/>
      <c r="AJP76" s="1694"/>
      <c r="AJQ76" s="1790"/>
      <c r="AJR76" s="1696"/>
      <c r="AJS76" s="1696"/>
      <c r="AJT76" s="1695"/>
      <c r="AJU76" s="1549"/>
      <c r="AJV76" s="1550"/>
      <c r="AJW76" s="1550"/>
      <c r="AJX76" s="1694"/>
      <c r="AJY76" s="1790"/>
      <c r="AJZ76" s="1696"/>
      <c r="AKA76" s="1696"/>
      <c r="AKB76" s="1695"/>
      <c r="AKC76" s="1549"/>
      <c r="AKD76" s="1550"/>
      <c r="AKE76" s="1550"/>
      <c r="AKF76" s="1694"/>
      <c r="AKG76" s="1790"/>
      <c r="AKH76" s="1696"/>
      <c r="AKI76" s="1696"/>
      <c r="AKJ76" s="1695"/>
      <c r="AKK76" s="1549"/>
      <c r="AKL76" s="1550"/>
      <c r="AKM76" s="1550"/>
      <c r="AKN76" s="1694"/>
      <c r="AKO76" s="1790"/>
      <c r="AKP76" s="1696"/>
      <c r="AKQ76" s="1696"/>
      <c r="AKR76" s="1695"/>
      <c r="AKS76" s="1549"/>
      <c r="AKT76" s="1550"/>
      <c r="AKU76" s="1550"/>
      <c r="AKV76" s="1694"/>
      <c r="AKW76" s="1790"/>
      <c r="AKX76" s="1696"/>
      <c r="AKY76" s="1696"/>
      <c r="AKZ76" s="1695"/>
      <c r="ALA76" s="1549"/>
      <c r="ALB76" s="1550"/>
      <c r="ALC76" s="1550"/>
      <c r="ALD76" s="1694"/>
      <c r="ALE76" s="1790"/>
      <c r="ALF76" s="1696"/>
      <c r="ALG76" s="1696"/>
      <c r="ALH76" s="1695"/>
      <c r="ALI76" s="1549"/>
      <c r="ALJ76" s="1550"/>
      <c r="ALK76" s="1550"/>
      <c r="ALL76" s="1694"/>
      <c r="ALM76" s="1790"/>
      <c r="ALN76" s="1696"/>
      <c r="ALO76" s="1696"/>
      <c r="ALP76" s="1695"/>
      <c r="ALQ76" s="1549"/>
      <c r="ALR76" s="1550"/>
      <c r="ALS76" s="1550"/>
      <c r="ALT76" s="1694"/>
      <c r="ALU76" s="1790"/>
      <c r="ALV76" s="1696"/>
      <c r="ALW76" s="1696"/>
      <c r="ALX76" s="1695"/>
      <c r="ALY76" s="1549"/>
      <c r="ALZ76" s="1550"/>
      <c r="AMA76" s="1550"/>
      <c r="AMB76" s="1694"/>
      <c r="AMC76" s="1790"/>
      <c r="AMD76" s="1696"/>
      <c r="AME76" s="1696"/>
      <c r="AMF76" s="1695"/>
      <c r="AMG76" s="1549"/>
      <c r="AMH76" s="1550"/>
      <c r="AMI76" s="1550"/>
      <c r="AMJ76" s="1703"/>
    </row>
    <row r="77" spans="1:1024" s="72" customFormat="1" ht="15" customHeight="1">
      <c r="A77" s="1795" t="s">
        <v>4053</v>
      </c>
      <c r="B77" s="1790" t="s">
        <v>4066</v>
      </c>
      <c r="C77" s="1696" t="s">
        <v>4033</v>
      </c>
      <c r="D77" s="1696" t="s">
        <v>4065</v>
      </c>
      <c r="E77" s="1695" t="s">
        <v>4057</v>
      </c>
      <c r="F77" s="1549">
        <v>20.05</v>
      </c>
      <c r="G77" s="1536">
        <f>F77*$I$2</f>
        <v>0</v>
      </c>
      <c r="H77" s="1536">
        <f>G77-G77*($I$1)</f>
        <v>0</v>
      </c>
      <c r="I77"/>
      <c r="L77" s="85"/>
      <c r="M77" s="85"/>
      <c r="N77" s="144"/>
      <c r="O77" s="145"/>
      <c r="P77" s="145"/>
      <c r="Q77" s="146"/>
      <c r="T77" s="85"/>
      <c r="U77" s="144"/>
      <c r="V77" s="145"/>
      <c r="W77" s="145"/>
      <c r="X77" s="146"/>
      <c r="Y77" s="1792"/>
      <c r="AB77" s="85"/>
      <c r="AC77" s="144"/>
      <c r="AD77" s="145"/>
      <c r="AE77" s="145"/>
      <c r="AF77" s="146"/>
      <c r="AG77" s="1792"/>
      <c r="AJ77" s="85"/>
      <c r="AK77" s="144"/>
      <c r="AL77" s="145"/>
      <c r="AM77" s="145"/>
      <c r="AN77" s="146"/>
      <c r="AO77" s="1792"/>
      <c r="AR77" s="85"/>
      <c r="AS77" s="144"/>
      <c r="AT77" s="145"/>
      <c r="AU77" s="145"/>
      <c r="AV77" s="146"/>
      <c r="AW77" s="1792"/>
      <c r="AZ77" s="85"/>
      <c r="BA77" s="144"/>
      <c r="BB77" s="145"/>
      <c r="BC77" s="145"/>
      <c r="BD77" s="146"/>
      <c r="BE77" s="1792"/>
      <c r="BH77" s="85"/>
      <c r="BI77" s="144"/>
      <c r="BJ77" s="145"/>
      <c r="BK77" s="145"/>
      <c r="BL77" s="146"/>
      <c r="BM77" s="1792"/>
      <c r="BP77" s="85"/>
      <c r="BQ77" s="144"/>
      <c r="BR77" s="145"/>
      <c r="BS77" s="145"/>
      <c r="BT77" s="146"/>
      <c r="BU77" s="1792"/>
      <c r="BX77" s="85"/>
      <c r="BY77" s="144"/>
      <c r="BZ77" s="145"/>
      <c r="CA77" s="145"/>
      <c r="CB77" s="146"/>
      <c r="CC77" s="1792"/>
      <c r="CF77" s="85"/>
      <c r="CG77" s="144"/>
      <c r="CH77" s="145"/>
      <c r="CI77" s="145"/>
      <c r="CJ77" s="146"/>
      <c r="CK77" s="1792"/>
      <c r="CN77" s="85"/>
      <c r="CO77" s="144"/>
      <c r="CP77" s="145"/>
      <c r="CQ77" s="145"/>
      <c r="CR77" s="146"/>
      <c r="CS77" s="1792"/>
      <c r="CV77" s="85"/>
      <c r="CW77" s="144"/>
      <c r="CX77" s="145"/>
      <c r="CY77" s="145"/>
      <c r="CZ77" s="146"/>
      <c r="DA77" s="1792"/>
      <c r="DD77" s="85"/>
      <c r="DE77" s="144"/>
      <c r="DF77" s="145"/>
      <c r="DG77" s="145"/>
      <c r="DH77" s="146"/>
      <c r="DI77" s="1792"/>
      <c r="DL77" s="85"/>
      <c r="DM77" s="144"/>
      <c r="DN77" s="145"/>
      <c r="DO77" s="145"/>
      <c r="DP77" s="146"/>
      <c r="DQ77" s="1792"/>
      <c r="DT77" s="85"/>
      <c r="DU77" s="144"/>
      <c r="DV77" s="145"/>
      <c r="DW77" s="145"/>
      <c r="DX77" s="146"/>
      <c r="DY77" s="1792"/>
      <c r="EB77" s="85"/>
      <c r="EC77" s="144"/>
      <c r="ED77" s="145"/>
      <c r="EE77" s="145"/>
      <c r="EF77" s="146"/>
      <c r="EG77" s="1792"/>
      <c r="EJ77" s="85"/>
      <c r="EK77" s="144"/>
      <c r="EL77" s="145"/>
      <c r="EM77" s="145"/>
      <c r="EN77" s="146"/>
      <c r="EO77" s="1792"/>
      <c r="ER77" s="85"/>
      <c r="ES77" s="144"/>
      <c r="ET77" s="145"/>
      <c r="EU77" s="145"/>
      <c r="EV77" s="146"/>
      <c r="EW77" s="1792"/>
      <c r="EZ77" s="85"/>
      <c r="FA77" s="144"/>
      <c r="FB77" s="145"/>
      <c r="FC77" s="145"/>
      <c r="FD77" s="146"/>
      <c r="FE77" s="1792"/>
      <c r="FH77" s="85"/>
      <c r="FI77" s="144"/>
      <c r="FJ77" s="145"/>
      <c r="FK77" s="145"/>
      <c r="FL77" s="146"/>
      <c r="FM77" s="1792"/>
      <c r="FP77" s="85"/>
      <c r="FQ77" s="144"/>
      <c r="FR77" s="145"/>
      <c r="FS77" s="145"/>
      <c r="FT77" s="146"/>
      <c r="FU77" s="1792"/>
      <c r="FX77" s="85"/>
      <c r="FY77" s="144"/>
      <c r="FZ77" s="145"/>
      <c r="GA77" s="145"/>
      <c r="GB77" s="146"/>
      <c r="GC77" s="1792"/>
      <c r="GF77" s="85"/>
      <c r="GG77" s="144"/>
      <c r="GH77" s="145"/>
      <c r="GI77" s="145"/>
      <c r="GJ77" s="146"/>
      <c r="GK77" s="1792"/>
      <c r="GN77" s="85"/>
      <c r="GO77" s="144"/>
      <c r="GP77" s="145"/>
      <c r="GQ77" s="145"/>
      <c r="GR77" s="146"/>
      <c r="GS77" s="1792"/>
      <c r="GV77" s="85"/>
      <c r="GW77" s="144"/>
      <c r="GX77" s="145"/>
      <c r="GY77" s="145"/>
      <c r="GZ77" s="146"/>
      <c r="HA77" s="1792"/>
      <c r="HD77" s="85"/>
      <c r="HE77" s="144"/>
      <c r="HF77" s="145"/>
      <c r="HG77" s="145"/>
      <c r="HH77" s="146"/>
      <c r="HI77" s="1792"/>
      <c r="HL77" s="85"/>
      <c r="HM77" s="144"/>
      <c r="HN77" s="145"/>
      <c r="HO77" s="145"/>
      <c r="HP77" s="146"/>
      <c r="HQ77" s="1792"/>
      <c r="HT77" s="85"/>
      <c r="HU77" s="144"/>
      <c r="HV77" s="145"/>
      <c r="HW77" s="145"/>
      <c r="HX77" s="146"/>
      <c r="HY77" s="1792"/>
      <c r="IB77" s="85"/>
      <c r="IC77" s="144"/>
      <c r="ID77" s="145"/>
      <c r="IE77" s="145"/>
      <c r="IF77" s="146"/>
      <c r="IG77" s="1792"/>
      <c r="IJ77" s="85"/>
      <c r="IK77" s="144"/>
      <c r="IL77" s="145"/>
      <c r="IM77" s="145"/>
      <c r="IN77" s="146"/>
      <c r="IO77" s="1792"/>
      <c r="IR77" s="85"/>
      <c r="IS77" s="144"/>
      <c r="IT77" s="145"/>
      <c r="IU77" s="145"/>
      <c r="IV77" s="146"/>
      <c r="IW77" s="1792"/>
      <c r="IZ77" s="85"/>
      <c r="JA77" s="144"/>
      <c r="JB77" s="145"/>
      <c r="JC77" s="145"/>
      <c r="JD77" s="146"/>
      <c r="JE77" s="1792"/>
      <c r="JH77" s="85"/>
      <c r="JI77" s="144"/>
      <c r="JJ77" s="145"/>
      <c r="JK77" s="145"/>
      <c r="JL77" s="146"/>
      <c r="JM77" s="1792"/>
      <c r="JP77" s="85"/>
      <c r="JQ77" s="144"/>
      <c r="JR77" s="145"/>
      <c r="JS77" s="145"/>
      <c r="JT77" s="146"/>
      <c r="JU77" s="1792"/>
      <c r="JX77" s="85"/>
      <c r="JY77" s="144"/>
      <c r="JZ77" s="145"/>
      <c r="KA77" s="145"/>
      <c r="KB77" s="146"/>
      <c r="KC77" s="1792"/>
      <c r="KF77" s="85"/>
      <c r="KG77" s="144"/>
      <c r="KH77" s="145"/>
      <c r="KI77" s="145"/>
      <c r="KJ77" s="146"/>
      <c r="KK77" s="1792"/>
      <c r="KN77" s="85"/>
      <c r="KO77" s="144"/>
      <c r="KP77" s="145"/>
      <c r="KQ77" s="145"/>
      <c r="KR77" s="146"/>
      <c r="KS77" s="1792"/>
      <c r="KV77" s="85"/>
      <c r="KW77" s="144"/>
      <c r="KX77" s="145"/>
      <c r="KY77" s="145"/>
      <c r="KZ77" s="146"/>
      <c r="LA77" s="1792"/>
      <c r="LD77" s="85"/>
      <c r="LE77" s="144"/>
      <c r="LF77" s="145"/>
      <c r="LG77" s="145"/>
      <c r="LH77" s="146"/>
      <c r="LI77" s="1792"/>
      <c r="LL77" s="85"/>
      <c r="LM77" s="144"/>
      <c r="LN77" s="145"/>
      <c r="LO77" s="145"/>
      <c r="LP77" s="146"/>
      <c r="LQ77" s="1792"/>
      <c r="LT77" s="85"/>
      <c r="LU77" s="144"/>
      <c r="LV77" s="145"/>
      <c r="LW77" s="145"/>
      <c r="LX77" s="146"/>
      <c r="LY77" s="1792"/>
      <c r="MB77" s="85"/>
      <c r="MC77" s="144"/>
      <c r="MD77" s="145"/>
      <c r="ME77" s="145"/>
      <c r="MF77" s="146"/>
      <c r="MG77" s="1792"/>
      <c r="MJ77" s="85"/>
      <c r="MK77" s="144"/>
      <c r="ML77" s="145"/>
      <c r="MM77" s="145"/>
      <c r="MN77" s="146"/>
      <c r="MO77" s="1792"/>
      <c r="MR77" s="85"/>
      <c r="MS77" s="144"/>
      <c r="MT77" s="145"/>
      <c r="MU77" s="145"/>
      <c r="MV77" s="146"/>
      <c r="MW77" s="1792"/>
      <c r="MZ77" s="85"/>
      <c r="NA77" s="144"/>
      <c r="NB77" s="145"/>
      <c r="NC77" s="145"/>
      <c r="ND77" s="146"/>
      <c r="NE77" s="1792"/>
      <c r="NH77" s="85"/>
      <c r="NI77" s="144"/>
      <c r="NJ77" s="145"/>
      <c r="NK77" s="145"/>
      <c r="NL77" s="146"/>
      <c r="NM77" s="1792"/>
      <c r="NP77" s="85"/>
      <c r="NQ77" s="144"/>
      <c r="NR77" s="145"/>
      <c r="NS77" s="145"/>
      <c r="NT77" s="146"/>
      <c r="NU77" s="1792"/>
      <c r="NX77" s="85"/>
      <c r="NY77" s="144"/>
      <c r="NZ77" s="145"/>
      <c r="OA77" s="145"/>
      <c r="OB77" s="146"/>
      <c r="OC77" s="1792"/>
      <c r="OF77" s="85"/>
      <c r="OG77" s="144"/>
      <c r="OH77" s="145"/>
      <c r="OI77" s="145"/>
      <c r="OJ77" s="146"/>
      <c r="OK77" s="1792"/>
      <c r="ON77" s="85"/>
      <c r="OO77" s="144"/>
      <c r="OP77" s="145"/>
      <c r="OQ77" s="145"/>
      <c r="OR77" s="146"/>
      <c r="OS77" s="1792"/>
      <c r="OV77" s="85"/>
      <c r="OW77" s="144"/>
      <c r="OX77" s="145"/>
      <c r="OY77" s="145"/>
      <c r="OZ77" s="146"/>
      <c r="PA77" s="1792"/>
      <c r="PD77" s="85"/>
      <c r="PE77" s="144"/>
      <c r="PF77" s="145"/>
      <c r="PG77" s="145"/>
      <c r="PH77" s="146"/>
      <c r="PI77" s="1792"/>
      <c r="PL77" s="85"/>
      <c r="PM77" s="144"/>
      <c r="PN77" s="145"/>
      <c r="PO77" s="145"/>
      <c r="PP77" s="146"/>
      <c r="PQ77" s="1792"/>
      <c r="PT77" s="85"/>
      <c r="PU77" s="144"/>
      <c r="PV77" s="145"/>
      <c r="PW77" s="145"/>
      <c r="PX77" s="146"/>
      <c r="PY77" s="1792"/>
      <c r="QB77" s="85"/>
      <c r="QC77" s="144"/>
      <c r="QD77" s="145"/>
      <c r="QE77" s="145"/>
      <c r="QF77" s="146"/>
      <c r="QG77" s="1792"/>
      <c r="QJ77" s="85"/>
      <c r="QK77" s="144"/>
      <c r="QL77" s="145"/>
      <c r="QM77" s="145"/>
      <c r="QN77" s="146"/>
      <c r="QO77" s="1792"/>
      <c r="QR77" s="85"/>
      <c r="QS77" s="144"/>
      <c r="QT77" s="145"/>
      <c r="QU77" s="145"/>
      <c r="QV77" s="146"/>
      <c r="QW77" s="1792"/>
      <c r="QZ77" s="85"/>
      <c r="RA77" s="144"/>
      <c r="RB77" s="145"/>
      <c r="RC77" s="145"/>
      <c r="RD77" s="146"/>
      <c r="RE77" s="1792"/>
      <c r="RH77" s="85"/>
      <c r="RI77" s="144"/>
      <c r="RJ77" s="145"/>
      <c r="RK77" s="145"/>
      <c r="RL77" s="146"/>
      <c r="RM77" s="1792"/>
      <c r="RP77" s="85"/>
      <c r="RQ77" s="144"/>
      <c r="RR77" s="145"/>
      <c r="RS77" s="145"/>
      <c r="RT77" s="146"/>
      <c r="RU77" s="1792"/>
      <c r="RX77" s="85"/>
      <c r="RY77" s="144"/>
      <c r="RZ77" s="145"/>
      <c r="SA77" s="145"/>
      <c r="SB77" s="146"/>
      <c r="SC77" s="1792"/>
      <c r="SF77" s="85"/>
      <c r="SG77" s="144"/>
      <c r="SH77" s="145"/>
      <c r="SI77" s="145"/>
      <c r="SJ77" s="146"/>
      <c r="SK77" s="1792"/>
      <c r="SN77" s="85"/>
      <c r="SO77" s="144"/>
      <c r="SP77" s="145"/>
      <c r="SQ77" s="145"/>
      <c r="SR77" s="146"/>
      <c r="SS77" s="1792"/>
      <c r="SV77" s="85"/>
      <c r="SW77" s="144"/>
      <c r="SX77" s="145"/>
      <c r="SY77" s="145"/>
      <c r="SZ77" s="146"/>
      <c r="TA77" s="1792"/>
      <c r="TD77" s="85"/>
      <c r="TE77" s="144"/>
      <c r="TF77" s="145"/>
      <c r="TG77" s="145"/>
      <c r="TH77" s="146"/>
      <c r="TI77" s="1792"/>
      <c r="TL77" s="85"/>
      <c r="TM77" s="144"/>
      <c r="TN77" s="145"/>
      <c r="TO77" s="145"/>
      <c r="TP77" s="146"/>
      <c r="TQ77" s="1792"/>
      <c r="TT77" s="85"/>
      <c r="TU77" s="144"/>
      <c r="TV77" s="145"/>
      <c r="TW77" s="145"/>
      <c r="TX77" s="146"/>
      <c r="TY77" s="1792"/>
      <c r="UB77" s="85"/>
      <c r="UC77" s="144"/>
      <c r="UD77" s="145"/>
      <c r="UE77" s="145"/>
      <c r="UF77" s="146"/>
      <c r="UG77" s="1792"/>
      <c r="UJ77" s="85"/>
      <c r="UK77" s="144"/>
      <c r="UL77" s="145"/>
      <c r="UM77" s="145"/>
      <c r="UN77" s="146"/>
      <c r="UO77" s="1792"/>
      <c r="UR77" s="85"/>
      <c r="US77" s="144"/>
      <c r="UT77" s="145"/>
      <c r="UU77" s="145"/>
      <c r="UV77" s="146"/>
      <c r="UW77" s="1792"/>
      <c r="UZ77" s="85"/>
      <c r="VA77" s="144"/>
      <c r="VB77" s="145"/>
      <c r="VC77" s="145"/>
      <c r="VD77" s="146"/>
      <c r="VE77" s="1792"/>
      <c r="VH77" s="85"/>
      <c r="VI77" s="144"/>
      <c r="VJ77" s="145"/>
      <c r="VK77" s="145"/>
      <c r="VL77" s="146"/>
      <c r="VM77" s="1792"/>
      <c r="VP77" s="85"/>
      <c r="VQ77" s="144"/>
      <c r="VR77" s="145"/>
      <c r="VS77" s="145"/>
      <c r="VT77" s="146"/>
      <c r="VU77" s="1792"/>
      <c r="VX77" s="85"/>
      <c r="VY77" s="144"/>
      <c r="VZ77" s="145"/>
      <c r="WA77" s="145"/>
      <c r="WB77" s="146"/>
      <c r="WC77" s="1792"/>
      <c r="WF77" s="85"/>
      <c r="WG77" s="144"/>
      <c r="WH77" s="145"/>
      <c r="WI77" s="145"/>
      <c r="WJ77" s="146"/>
      <c r="WK77" s="1792"/>
      <c r="WN77" s="85"/>
      <c r="WO77" s="144"/>
      <c r="WP77" s="145"/>
      <c r="WQ77" s="145"/>
      <c r="WR77" s="146"/>
      <c r="WS77" s="1792"/>
      <c r="WV77" s="85"/>
      <c r="WW77" s="144"/>
      <c r="WX77" s="145"/>
      <c r="WY77" s="145"/>
      <c r="WZ77" s="146"/>
      <c r="XA77" s="1792"/>
      <c r="XD77" s="85"/>
      <c r="XE77" s="144"/>
      <c r="XF77" s="145"/>
      <c r="XG77" s="145"/>
      <c r="XH77" s="146"/>
      <c r="XI77" s="1792"/>
      <c r="XL77" s="85"/>
      <c r="XM77" s="144"/>
      <c r="XN77" s="145"/>
      <c r="XO77" s="145"/>
      <c r="XP77" s="146"/>
      <c r="XQ77" s="1792"/>
      <c r="XT77" s="85"/>
      <c r="XU77" s="144"/>
      <c r="XV77" s="145"/>
      <c r="XW77" s="145"/>
      <c r="XX77" s="146"/>
      <c r="XY77" s="1792"/>
      <c r="YB77" s="85"/>
      <c r="YC77" s="144"/>
      <c r="YD77" s="145"/>
      <c r="YE77" s="145"/>
      <c r="YF77" s="146"/>
      <c r="YG77" s="1792"/>
      <c r="YJ77" s="85"/>
      <c r="YK77" s="144"/>
      <c r="YL77" s="145"/>
      <c r="YM77" s="145"/>
      <c r="YN77" s="146"/>
      <c r="YO77" s="1792"/>
      <c r="YR77" s="85"/>
      <c r="YS77" s="144"/>
      <c r="YT77" s="145"/>
      <c r="YU77" s="145"/>
      <c r="YV77" s="146"/>
      <c r="YW77" s="1792"/>
      <c r="YZ77" s="85"/>
      <c r="ZA77" s="144"/>
      <c r="ZB77" s="145"/>
      <c r="ZC77" s="145"/>
      <c r="ZD77" s="146"/>
      <c r="ZE77" s="1792"/>
      <c r="ZH77" s="85"/>
      <c r="ZI77" s="144"/>
      <c r="ZJ77" s="145"/>
      <c r="ZK77" s="145"/>
      <c r="ZL77" s="146"/>
      <c r="ZM77" s="1792"/>
      <c r="ZP77" s="85"/>
      <c r="ZQ77" s="144"/>
      <c r="ZR77" s="145"/>
      <c r="ZS77" s="145"/>
      <c r="ZT77" s="146"/>
      <c r="ZU77" s="1792"/>
      <c r="ZX77" s="85"/>
      <c r="ZY77" s="144"/>
      <c r="ZZ77" s="145"/>
      <c r="AAA77" s="145"/>
      <c r="AAB77" s="146"/>
      <c r="AAC77" s="1792"/>
      <c r="AAF77" s="85"/>
      <c r="AAG77" s="144"/>
      <c r="AAH77" s="145"/>
      <c r="AAI77" s="145"/>
      <c r="AAJ77" s="146"/>
      <c r="AAK77" s="1792"/>
      <c r="AAN77" s="85"/>
      <c r="AAO77" s="144"/>
      <c r="AAP77" s="145"/>
      <c r="AAQ77" s="2057"/>
      <c r="AAR77" s="1694"/>
      <c r="AAS77" s="1790"/>
      <c r="AAT77" s="1696"/>
      <c r="AAU77" s="1696"/>
      <c r="AAV77" s="1695"/>
      <c r="AAW77" s="1549"/>
      <c r="AAX77" s="1550"/>
      <c r="AAY77" s="1550"/>
      <c r="AAZ77" s="1694"/>
      <c r="ABA77" s="1790"/>
      <c r="ABB77" s="1696"/>
      <c r="ABC77" s="1696"/>
      <c r="ABD77" s="1695"/>
      <c r="ABE77" s="1549"/>
      <c r="ABF77" s="1550"/>
      <c r="ABG77" s="1550"/>
      <c r="ABH77" s="1694"/>
      <c r="ABI77" s="1790"/>
      <c r="ABJ77" s="1696"/>
      <c r="ABK77" s="1696"/>
      <c r="ABL77" s="1695"/>
      <c r="ABM77" s="1549"/>
      <c r="ABN77" s="1550"/>
      <c r="ABO77" s="1550"/>
      <c r="ABP77" s="1694"/>
      <c r="ABQ77" s="1790"/>
      <c r="ABR77" s="1696"/>
      <c r="ABS77" s="1696"/>
      <c r="ABT77" s="1695"/>
      <c r="ABU77" s="1549"/>
      <c r="ABV77" s="1550"/>
      <c r="ABW77" s="1550"/>
      <c r="ABX77" s="1694"/>
      <c r="ABY77" s="1790"/>
      <c r="ABZ77" s="1696"/>
      <c r="ACA77" s="1696"/>
      <c r="ACB77" s="1695"/>
      <c r="ACC77" s="1549"/>
      <c r="ACD77" s="1550"/>
      <c r="ACE77" s="1550"/>
      <c r="ACF77" s="1694"/>
      <c r="ACG77" s="1790"/>
      <c r="ACH77" s="1696"/>
      <c r="ACI77" s="1696"/>
      <c r="ACJ77" s="1695"/>
      <c r="ACK77" s="1549"/>
      <c r="ACL77" s="1550"/>
      <c r="ACM77" s="1550"/>
      <c r="ACN77" s="1694"/>
      <c r="ACO77" s="1790"/>
      <c r="ACP77" s="1696"/>
      <c r="ACQ77" s="1696"/>
      <c r="ACR77" s="1695"/>
      <c r="ACS77" s="1549"/>
      <c r="ACT77" s="1550"/>
      <c r="ACU77" s="1550"/>
      <c r="ACV77" s="1694"/>
      <c r="ACW77" s="1790"/>
      <c r="ACX77" s="1696"/>
      <c r="ACY77" s="1696"/>
      <c r="ACZ77" s="1695"/>
      <c r="ADA77" s="1549"/>
      <c r="ADB77" s="1550"/>
      <c r="ADC77" s="1550"/>
      <c r="ADD77" s="1694"/>
      <c r="ADE77" s="1790"/>
      <c r="ADF77" s="1696"/>
      <c r="ADG77" s="1696"/>
      <c r="ADH77" s="1695"/>
      <c r="ADI77" s="1549"/>
      <c r="ADJ77" s="1550"/>
      <c r="ADK77" s="1550"/>
      <c r="ADL77" s="1694"/>
      <c r="ADM77" s="1790"/>
      <c r="ADN77" s="1696"/>
      <c r="ADO77" s="1696"/>
      <c r="ADP77" s="1695"/>
      <c r="ADQ77" s="1549"/>
      <c r="ADR77" s="1550"/>
      <c r="ADS77" s="1550"/>
      <c r="ADT77" s="1694"/>
      <c r="ADU77" s="1790"/>
      <c r="ADV77" s="1696"/>
      <c r="ADW77" s="1696"/>
      <c r="ADX77" s="1695"/>
      <c r="ADY77" s="1549"/>
      <c r="ADZ77" s="1550"/>
      <c r="AEA77" s="1550"/>
      <c r="AEB77" s="1694"/>
      <c r="AEC77" s="1790"/>
      <c r="AED77" s="1696"/>
      <c r="AEE77" s="1696"/>
      <c r="AEF77" s="1695"/>
      <c r="AEG77" s="1549"/>
      <c r="AEH77" s="1550"/>
      <c r="AEI77" s="1550"/>
      <c r="AEJ77" s="1694"/>
      <c r="AEK77" s="1790"/>
      <c r="AEL77" s="1696"/>
      <c r="AEM77" s="1696"/>
      <c r="AEN77" s="1695"/>
      <c r="AEO77" s="1549"/>
      <c r="AEP77" s="1550"/>
      <c r="AEQ77" s="1550"/>
      <c r="AER77" s="1694"/>
      <c r="AES77" s="1790"/>
      <c r="AET77" s="1696"/>
      <c r="AEU77" s="1696"/>
      <c r="AEV77" s="1695"/>
      <c r="AEW77" s="1549"/>
      <c r="AEX77" s="1550"/>
      <c r="AEY77" s="1550"/>
      <c r="AEZ77" s="1694"/>
      <c r="AFA77" s="1790"/>
      <c r="AFB77" s="1696"/>
      <c r="AFC77" s="1696"/>
      <c r="AFD77" s="1695"/>
      <c r="AFE77" s="1549"/>
      <c r="AFF77" s="1550"/>
      <c r="AFG77" s="1550"/>
      <c r="AFH77" s="1694"/>
      <c r="AFI77" s="1790"/>
      <c r="AFJ77" s="1696"/>
      <c r="AFK77" s="1696"/>
      <c r="AFL77" s="1695"/>
      <c r="AFM77" s="1549"/>
      <c r="AFN77" s="1550"/>
      <c r="AFO77" s="1550"/>
      <c r="AFP77" s="1694"/>
      <c r="AFQ77" s="1790"/>
      <c r="AFR77" s="1696"/>
      <c r="AFS77" s="1696"/>
      <c r="AFT77" s="1695"/>
      <c r="AFU77" s="1549"/>
      <c r="AFV77" s="1550"/>
      <c r="AFW77" s="1550"/>
      <c r="AFX77" s="1694"/>
      <c r="AFY77" s="1790"/>
      <c r="AFZ77" s="1696"/>
      <c r="AGA77" s="1696"/>
      <c r="AGB77" s="1695"/>
      <c r="AGC77" s="1549"/>
      <c r="AGD77" s="1550"/>
      <c r="AGE77" s="1550"/>
      <c r="AGF77" s="1694"/>
      <c r="AGG77" s="1790"/>
      <c r="AGH77" s="1696"/>
      <c r="AGI77" s="1696"/>
      <c r="AGJ77" s="1695"/>
      <c r="AGK77" s="1549"/>
      <c r="AGL77" s="1550"/>
      <c r="AGM77" s="1550"/>
      <c r="AGN77" s="1694"/>
      <c r="AGO77" s="1790"/>
      <c r="AGP77" s="1696"/>
      <c r="AGQ77" s="1696"/>
      <c r="AGR77" s="1695"/>
      <c r="AGS77" s="1549"/>
      <c r="AGT77" s="1550"/>
      <c r="AGU77" s="1550"/>
      <c r="AGV77" s="1694"/>
      <c r="AGW77" s="1790"/>
      <c r="AGX77" s="1696"/>
      <c r="AGY77" s="1696"/>
      <c r="AGZ77" s="1695"/>
      <c r="AHA77" s="1549"/>
      <c r="AHB77" s="1550"/>
      <c r="AHC77" s="1550"/>
      <c r="AHD77" s="1694"/>
      <c r="AHE77" s="1790"/>
      <c r="AHF77" s="1696"/>
      <c r="AHG77" s="1696"/>
      <c r="AHH77" s="1695"/>
      <c r="AHI77" s="1549"/>
      <c r="AHJ77" s="1550"/>
      <c r="AHK77" s="1550"/>
      <c r="AHL77" s="1694"/>
      <c r="AHM77" s="1790"/>
      <c r="AHN77" s="1696"/>
      <c r="AHO77" s="1696"/>
      <c r="AHP77" s="1695"/>
      <c r="AHQ77" s="1549"/>
      <c r="AHR77" s="1550"/>
      <c r="AHS77" s="1550"/>
      <c r="AHT77" s="1694"/>
      <c r="AHU77" s="1790"/>
      <c r="AHV77" s="1696"/>
      <c r="AHW77" s="1696"/>
      <c r="AHX77" s="1695"/>
      <c r="AHY77" s="1549"/>
      <c r="AHZ77" s="1550"/>
      <c r="AIA77" s="1550"/>
      <c r="AIB77" s="1694"/>
      <c r="AIC77" s="1790"/>
      <c r="AID77" s="1696"/>
      <c r="AIE77" s="1696"/>
      <c r="AIF77" s="1695"/>
      <c r="AIG77" s="1549"/>
      <c r="AIH77" s="1550"/>
      <c r="AII77" s="1550"/>
      <c r="AIJ77" s="1694"/>
      <c r="AIK77" s="1790"/>
      <c r="AIL77" s="1696"/>
      <c r="AIM77" s="1696"/>
      <c r="AIN77" s="1695"/>
      <c r="AIO77" s="1549"/>
      <c r="AIP77" s="1550"/>
      <c r="AIQ77" s="1550"/>
      <c r="AIR77" s="1694"/>
      <c r="AIS77" s="1790"/>
      <c r="AIT77" s="1696"/>
      <c r="AIU77" s="1696"/>
      <c r="AIV77" s="1695"/>
      <c r="AIW77" s="1549"/>
      <c r="AIX77" s="1550"/>
      <c r="AIY77" s="1550"/>
      <c r="AIZ77" s="1694"/>
      <c r="AJA77" s="1790"/>
      <c r="AJB77" s="1696"/>
      <c r="AJC77" s="1696"/>
      <c r="AJD77" s="1695"/>
      <c r="AJE77" s="1549"/>
      <c r="AJF77" s="1550"/>
      <c r="AJG77" s="1550"/>
      <c r="AJH77" s="1694"/>
      <c r="AJI77" s="1790"/>
      <c r="AJJ77" s="1696"/>
      <c r="AJK77" s="1696"/>
      <c r="AJL77" s="1695"/>
      <c r="AJM77" s="1549"/>
      <c r="AJN77" s="1550"/>
      <c r="AJO77" s="1550"/>
      <c r="AJP77" s="1694"/>
      <c r="AJQ77" s="1790"/>
      <c r="AJR77" s="1696"/>
      <c r="AJS77" s="1696"/>
      <c r="AJT77" s="1695"/>
      <c r="AJU77" s="1549"/>
      <c r="AJV77" s="1550"/>
      <c r="AJW77" s="1550"/>
      <c r="AJX77" s="1694"/>
      <c r="AJY77" s="1790"/>
      <c r="AJZ77" s="1696"/>
      <c r="AKA77" s="1696"/>
      <c r="AKB77" s="1695"/>
      <c r="AKC77" s="1549"/>
      <c r="AKD77" s="1550"/>
      <c r="AKE77" s="1550"/>
      <c r="AKF77" s="1694"/>
      <c r="AKG77" s="1790"/>
      <c r="AKH77" s="1696"/>
      <c r="AKI77" s="1696"/>
      <c r="AKJ77" s="1695"/>
      <c r="AKK77" s="1549"/>
      <c r="AKL77" s="1550"/>
      <c r="AKM77" s="1550"/>
      <c r="AKN77" s="1694"/>
      <c r="AKO77" s="1790"/>
      <c r="AKP77" s="1696"/>
      <c r="AKQ77" s="1696"/>
      <c r="AKR77" s="1695"/>
      <c r="AKS77" s="1549"/>
      <c r="AKT77" s="1550"/>
      <c r="AKU77" s="1550"/>
      <c r="AKV77" s="1694"/>
      <c r="AKW77" s="1790"/>
      <c r="AKX77" s="1696"/>
      <c r="AKY77" s="1696"/>
      <c r="AKZ77" s="1695"/>
      <c r="ALA77" s="1549"/>
      <c r="ALB77" s="1550"/>
      <c r="ALC77" s="1550"/>
      <c r="ALD77" s="1694"/>
      <c r="ALE77" s="1790"/>
      <c r="ALF77" s="1696"/>
      <c r="ALG77" s="1696"/>
      <c r="ALH77" s="1695"/>
      <c r="ALI77" s="1549"/>
      <c r="ALJ77" s="1550"/>
      <c r="ALK77" s="1550"/>
      <c r="ALL77" s="1694"/>
      <c r="ALM77" s="1790"/>
      <c r="ALN77" s="1696"/>
      <c r="ALO77" s="1696"/>
      <c r="ALP77" s="1695"/>
      <c r="ALQ77" s="1549"/>
      <c r="ALR77" s="1550"/>
      <c r="ALS77" s="1550"/>
      <c r="ALT77" s="1694"/>
      <c r="ALU77" s="1790"/>
      <c r="ALV77" s="1696"/>
      <c r="ALW77" s="1696"/>
      <c r="ALX77" s="1695"/>
      <c r="ALY77" s="1549"/>
      <c r="ALZ77" s="1550"/>
      <c r="AMA77" s="1550"/>
      <c r="AMB77" s="1694"/>
      <c r="AMC77" s="1790"/>
      <c r="AMD77" s="1696"/>
      <c r="AME77" s="1696"/>
      <c r="AMF77" s="1695"/>
      <c r="AMG77" s="1549"/>
      <c r="AMH77" s="1550"/>
      <c r="AMI77" s="1550"/>
      <c r="AMJ77" s="1703"/>
    </row>
    <row r="78" spans="1:1024" s="72" customFormat="1" ht="15" customHeight="1">
      <c r="A78" s="1795"/>
      <c r="B78" s="1790"/>
      <c r="C78" s="1696" t="s">
        <v>4033</v>
      </c>
      <c r="D78" s="1696" t="s">
        <v>4067</v>
      </c>
      <c r="E78" s="1695" t="s">
        <v>4057</v>
      </c>
      <c r="F78" s="1549">
        <v>90.15</v>
      </c>
      <c r="G78" s="1536">
        <f>F78*$I$2</f>
        <v>0</v>
      </c>
      <c r="H78" s="1536">
        <f>G78-G78*($I$1)</f>
        <v>0</v>
      </c>
      <c r="I78"/>
      <c r="L78" s="85"/>
      <c r="M78" s="85"/>
      <c r="N78" s="144"/>
      <c r="O78" s="145"/>
      <c r="P78" s="145"/>
      <c r="Q78" s="146"/>
      <c r="T78" s="85"/>
      <c r="U78" s="144"/>
      <c r="V78" s="145"/>
      <c r="W78" s="145"/>
      <c r="X78" s="146"/>
      <c r="Y78" s="1792"/>
      <c r="AB78" s="85"/>
      <c r="AC78" s="144"/>
      <c r="AD78" s="145"/>
      <c r="AE78" s="145"/>
      <c r="AF78" s="146"/>
      <c r="AG78" s="1792"/>
      <c r="AJ78" s="85"/>
      <c r="AK78" s="144"/>
      <c r="AL78" s="145"/>
      <c r="AM78" s="145"/>
      <c r="AN78" s="146"/>
      <c r="AO78" s="1792"/>
      <c r="AR78" s="85"/>
      <c r="AS78" s="144"/>
      <c r="AT78" s="145"/>
      <c r="AU78" s="145"/>
      <c r="AV78" s="146"/>
      <c r="AW78" s="1792"/>
      <c r="AZ78" s="85"/>
      <c r="BA78" s="144"/>
      <c r="BB78" s="145"/>
      <c r="BC78" s="145"/>
      <c r="BD78" s="146"/>
      <c r="BE78" s="1792"/>
      <c r="BH78" s="85"/>
      <c r="BI78" s="144"/>
      <c r="BJ78" s="145"/>
      <c r="BK78" s="145"/>
      <c r="BL78" s="146"/>
      <c r="BM78" s="1792"/>
      <c r="BP78" s="85"/>
      <c r="BQ78" s="144"/>
      <c r="BR78" s="145"/>
      <c r="BS78" s="145"/>
      <c r="BT78" s="146"/>
      <c r="BU78" s="1792"/>
      <c r="BX78" s="85"/>
      <c r="BY78" s="144"/>
      <c r="BZ78" s="145"/>
      <c r="CA78" s="145"/>
      <c r="CB78" s="146"/>
      <c r="CC78" s="1792"/>
      <c r="CF78" s="85"/>
      <c r="CG78" s="144"/>
      <c r="CH78" s="145"/>
      <c r="CI78" s="145"/>
      <c r="CJ78" s="146"/>
      <c r="CK78" s="1792"/>
      <c r="CN78" s="85"/>
      <c r="CO78" s="144"/>
      <c r="CP78" s="145"/>
      <c r="CQ78" s="145"/>
      <c r="CR78" s="146"/>
      <c r="CS78" s="1792"/>
      <c r="CV78" s="85"/>
      <c r="CW78" s="144"/>
      <c r="CX78" s="145"/>
      <c r="CY78" s="145"/>
      <c r="CZ78" s="146"/>
      <c r="DA78" s="1792"/>
      <c r="DD78" s="85"/>
      <c r="DE78" s="144"/>
      <c r="DF78" s="145"/>
      <c r="DG78" s="145"/>
      <c r="DH78" s="146"/>
      <c r="DI78" s="1792"/>
      <c r="DL78" s="85"/>
      <c r="DM78" s="144"/>
      <c r="DN78" s="145"/>
      <c r="DO78" s="145"/>
      <c r="DP78" s="146"/>
      <c r="DQ78" s="1792"/>
      <c r="DT78" s="85"/>
      <c r="DU78" s="144"/>
      <c r="DV78" s="145"/>
      <c r="DW78" s="145"/>
      <c r="DX78" s="146"/>
      <c r="DY78" s="1792"/>
      <c r="EB78" s="85"/>
      <c r="EC78" s="144"/>
      <c r="ED78" s="145"/>
      <c r="EE78" s="145"/>
      <c r="EF78" s="146"/>
      <c r="EG78" s="1792"/>
      <c r="EJ78" s="85"/>
      <c r="EK78" s="144"/>
      <c r="EL78" s="145"/>
      <c r="EM78" s="145"/>
      <c r="EN78" s="146"/>
      <c r="EO78" s="1792"/>
      <c r="ER78" s="85"/>
      <c r="ES78" s="144"/>
      <c r="ET78" s="145"/>
      <c r="EU78" s="145"/>
      <c r="EV78" s="146"/>
      <c r="EW78" s="1792"/>
      <c r="EZ78" s="85"/>
      <c r="FA78" s="144"/>
      <c r="FB78" s="145"/>
      <c r="FC78" s="145"/>
      <c r="FD78" s="146"/>
      <c r="FE78" s="1792"/>
      <c r="FH78" s="85"/>
      <c r="FI78" s="144"/>
      <c r="FJ78" s="145"/>
      <c r="FK78" s="145"/>
      <c r="FL78" s="146"/>
      <c r="FM78" s="1792"/>
      <c r="FP78" s="85"/>
      <c r="FQ78" s="144"/>
      <c r="FR78" s="145"/>
      <c r="FS78" s="145"/>
      <c r="FT78" s="146"/>
      <c r="FU78" s="1792"/>
      <c r="FX78" s="85"/>
      <c r="FY78" s="144"/>
      <c r="FZ78" s="145"/>
      <c r="GA78" s="145"/>
      <c r="GB78" s="146"/>
      <c r="GC78" s="1792"/>
      <c r="GF78" s="85"/>
      <c r="GG78" s="144"/>
      <c r="GH78" s="145"/>
      <c r="GI78" s="145"/>
      <c r="GJ78" s="146"/>
      <c r="GK78" s="1792"/>
      <c r="GN78" s="85"/>
      <c r="GO78" s="144"/>
      <c r="GP78" s="145"/>
      <c r="GQ78" s="145"/>
      <c r="GR78" s="146"/>
      <c r="GS78" s="1792"/>
      <c r="GV78" s="85"/>
      <c r="GW78" s="144"/>
      <c r="GX78" s="145"/>
      <c r="GY78" s="145"/>
      <c r="GZ78" s="146"/>
      <c r="HA78" s="1792"/>
      <c r="HD78" s="85"/>
      <c r="HE78" s="144"/>
      <c r="HF78" s="145"/>
      <c r="HG78" s="145"/>
      <c r="HH78" s="146"/>
      <c r="HI78" s="1792"/>
      <c r="HL78" s="85"/>
      <c r="HM78" s="144"/>
      <c r="HN78" s="145"/>
      <c r="HO78" s="145"/>
      <c r="HP78" s="146"/>
      <c r="HQ78" s="1792"/>
      <c r="HT78" s="85"/>
      <c r="HU78" s="144"/>
      <c r="HV78" s="145"/>
      <c r="HW78" s="145"/>
      <c r="HX78" s="146"/>
      <c r="HY78" s="1792"/>
      <c r="IB78" s="85"/>
      <c r="IC78" s="144"/>
      <c r="ID78" s="145"/>
      <c r="IE78" s="145"/>
      <c r="IF78" s="146"/>
      <c r="IG78" s="1792"/>
      <c r="IJ78" s="85"/>
      <c r="IK78" s="144"/>
      <c r="IL78" s="145"/>
      <c r="IM78" s="145"/>
      <c r="IN78" s="146"/>
      <c r="IO78" s="1792"/>
      <c r="IR78" s="85"/>
      <c r="IS78" s="144"/>
      <c r="IT78" s="145"/>
      <c r="IU78" s="145"/>
      <c r="IV78" s="146"/>
      <c r="IW78" s="1792"/>
      <c r="IZ78" s="85"/>
      <c r="JA78" s="144"/>
      <c r="JB78" s="145"/>
      <c r="JC78" s="145"/>
      <c r="JD78" s="146"/>
      <c r="JE78" s="1792"/>
      <c r="JH78" s="85"/>
      <c r="JI78" s="144"/>
      <c r="JJ78" s="145"/>
      <c r="JK78" s="145"/>
      <c r="JL78" s="146"/>
      <c r="JM78" s="1792"/>
      <c r="JP78" s="85"/>
      <c r="JQ78" s="144"/>
      <c r="JR78" s="145"/>
      <c r="JS78" s="145"/>
      <c r="JT78" s="146"/>
      <c r="JU78" s="1792"/>
      <c r="JX78" s="85"/>
      <c r="JY78" s="144"/>
      <c r="JZ78" s="145"/>
      <c r="KA78" s="145"/>
      <c r="KB78" s="146"/>
      <c r="KC78" s="1792"/>
      <c r="KF78" s="85"/>
      <c r="KG78" s="144"/>
      <c r="KH78" s="145"/>
      <c r="KI78" s="145"/>
      <c r="KJ78" s="146"/>
      <c r="KK78" s="1792"/>
      <c r="KN78" s="85"/>
      <c r="KO78" s="144"/>
      <c r="KP78" s="145"/>
      <c r="KQ78" s="145"/>
      <c r="KR78" s="146"/>
      <c r="KS78" s="1792"/>
      <c r="KV78" s="85"/>
      <c r="KW78" s="144"/>
      <c r="KX78" s="145"/>
      <c r="KY78" s="145"/>
      <c r="KZ78" s="146"/>
      <c r="LA78" s="1792"/>
      <c r="LD78" s="85"/>
      <c r="LE78" s="144"/>
      <c r="LF78" s="145"/>
      <c r="LG78" s="145"/>
      <c r="LH78" s="146"/>
      <c r="LI78" s="1792"/>
      <c r="LL78" s="85"/>
      <c r="LM78" s="144"/>
      <c r="LN78" s="145"/>
      <c r="LO78" s="145"/>
      <c r="LP78" s="146"/>
      <c r="LQ78" s="1792"/>
      <c r="LT78" s="85"/>
      <c r="LU78" s="144"/>
      <c r="LV78" s="145"/>
      <c r="LW78" s="145"/>
      <c r="LX78" s="146"/>
      <c r="LY78" s="1792"/>
      <c r="MB78" s="85"/>
      <c r="MC78" s="144"/>
      <c r="MD78" s="145"/>
      <c r="ME78" s="145"/>
      <c r="MF78" s="146"/>
      <c r="MG78" s="1792"/>
      <c r="MJ78" s="85"/>
      <c r="MK78" s="144"/>
      <c r="ML78" s="145"/>
      <c r="MM78" s="145"/>
      <c r="MN78" s="146"/>
      <c r="MO78" s="1792"/>
      <c r="MR78" s="85"/>
      <c r="MS78" s="144"/>
      <c r="MT78" s="145"/>
      <c r="MU78" s="145"/>
      <c r="MV78" s="146"/>
      <c r="MW78" s="1792"/>
      <c r="MZ78" s="85"/>
      <c r="NA78" s="144"/>
      <c r="NB78" s="145"/>
      <c r="NC78" s="145"/>
      <c r="ND78" s="146"/>
      <c r="NE78" s="1792"/>
      <c r="NH78" s="85"/>
      <c r="NI78" s="144"/>
      <c r="NJ78" s="145"/>
      <c r="NK78" s="145"/>
      <c r="NL78" s="146"/>
      <c r="NM78" s="1792"/>
      <c r="NP78" s="85"/>
      <c r="NQ78" s="144"/>
      <c r="NR78" s="145"/>
      <c r="NS78" s="145"/>
      <c r="NT78" s="146"/>
      <c r="NU78" s="1792"/>
      <c r="NX78" s="85"/>
      <c r="NY78" s="144"/>
      <c r="NZ78" s="145"/>
      <c r="OA78" s="145"/>
      <c r="OB78" s="146"/>
      <c r="OC78" s="1792"/>
      <c r="OF78" s="85"/>
      <c r="OG78" s="144"/>
      <c r="OH78" s="145"/>
      <c r="OI78" s="145"/>
      <c r="OJ78" s="146"/>
      <c r="OK78" s="1792"/>
      <c r="ON78" s="85"/>
      <c r="OO78" s="144"/>
      <c r="OP78" s="145"/>
      <c r="OQ78" s="145"/>
      <c r="OR78" s="146"/>
      <c r="OS78" s="1792"/>
      <c r="OV78" s="85"/>
      <c r="OW78" s="144"/>
      <c r="OX78" s="145"/>
      <c r="OY78" s="145"/>
      <c r="OZ78" s="146"/>
      <c r="PA78" s="1792"/>
      <c r="PD78" s="85"/>
      <c r="PE78" s="144"/>
      <c r="PF78" s="145"/>
      <c r="PG78" s="145"/>
      <c r="PH78" s="146"/>
      <c r="PI78" s="1792"/>
      <c r="PL78" s="85"/>
      <c r="PM78" s="144"/>
      <c r="PN78" s="145"/>
      <c r="PO78" s="145"/>
      <c r="PP78" s="146"/>
      <c r="PQ78" s="1792"/>
      <c r="PT78" s="85"/>
      <c r="PU78" s="144"/>
      <c r="PV78" s="145"/>
      <c r="PW78" s="145"/>
      <c r="PX78" s="146"/>
      <c r="PY78" s="1792"/>
      <c r="QB78" s="85"/>
      <c r="QC78" s="144"/>
      <c r="QD78" s="145"/>
      <c r="QE78" s="145"/>
      <c r="QF78" s="146"/>
      <c r="QG78" s="1792"/>
      <c r="QJ78" s="85"/>
      <c r="QK78" s="144"/>
      <c r="QL78" s="145"/>
      <c r="QM78" s="145"/>
      <c r="QN78" s="146"/>
      <c r="QO78" s="1792"/>
      <c r="QR78" s="85"/>
      <c r="QS78" s="144"/>
      <c r="QT78" s="145"/>
      <c r="QU78" s="145"/>
      <c r="QV78" s="146"/>
      <c r="QW78" s="1792"/>
      <c r="QZ78" s="85"/>
      <c r="RA78" s="144"/>
      <c r="RB78" s="145"/>
      <c r="RC78" s="145"/>
      <c r="RD78" s="146"/>
      <c r="RE78" s="1792"/>
      <c r="RH78" s="85"/>
      <c r="RI78" s="144"/>
      <c r="RJ78" s="145"/>
      <c r="RK78" s="145"/>
      <c r="RL78" s="146"/>
      <c r="RM78" s="1792"/>
      <c r="RP78" s="85"/>
      <c r="RQ78" s="144"/>
      <c r="RR78" s="145"/>
      <c r="RS78" s="145"/>
      <c r="RT78" s="146"/>
      <c r="RU78" s="1792"/>
      <c r="RX78" s="85"/>
      <c r="RY78" s="144"/>
      <c r="RZ78" s="145"/>
      <c r="SA78" s="145"/>
      <c r="SB78" s="146"/>
      <c r="SC78" s="1792"/>
      <c r="SF78" s="85"/>
      <c r="SG78" s="144"/>
      <c r="SH78" s="145"/>
      <c r="SI78" s="145"/>
      <c r="SJ78" s="146"/>
      <c r="SK78" s="1792"/>
      <c r="SN78" s="85"/>
      <c r="SO78" s="144"/>
      <c r="SP78" s="145"/>
      <c r="SQ78" s="145"/>
      <c r="SR78" s="146"/>
      <c r="SS78" s="1792"/>
      <c r="SV78" s="85"/>
      <c r="SW78" s="144"/>
      <c r="SX78" s="145"/>
      <c r="SY78" s="145"/>
      <c r="SZ78" s="146"/>
      <c r="TA78" s="1792"/>
      <c r="TD78" s="85"/>
      <c r="TE78" s="144"/>
      <c r="TF78" s="145"/>
      <c r="TG78" s="145"/>
      <c r="TH78" s="146"/>
      <c r="TI78" s="1792"/>
      <c r="TL78" s="85"/>
      <c r="TM78" s="144"/>
      <c r="TN78" s="145"/>
      <c r="TO78" s="145"/>
      <c r="TP78" s="146"/>
      <c r="TQ78" s="1792"/>
      <c r="TT78" s="85"/>
      <c r="TU78" s="144"/>
      <c r="TV78" s="145"/>
      <c r="TW78" s="145"/>
      <c r="TX78" s="146"/>
      <c r="TY78" s="1792"/>
      <c r="UB78" s="85"/>
      <c r="UC78" s="144"/>
      <c r="UD78" s="145"/>
      <c r="UE78" s="145"/>
      <c r="UF78" s="146"/>
      <c r="UG78" s="1792"/>
      <c r="UJ78" s="85"/>
      <c r="UK78" s="144"/>
      <c r="UL78" s="145"/>
      <c r="UM78" s="145"/>
      <c r="UN78" s="146"/>
      <c r="UO78" s="1792"/>
      <c r="UR78" s="85"/>
      <c r="US78" s="144"/>
      <c r="UT78" s="145"/>
      <c r="UU78" s="145"/>
      <c r="UV78" s="146"/>
      <c r="UW78" s="1792"/>
      <c r="UZ78" s="85"/>
      <c r="VA78" s="144"/>
      <c r="VB78" s="145"/>
      <c r="VC78" s="145"/>
      <c r="VD78" s="146"/>
      <c r="VE78" s="1792"/>
      <c r="VH78" s="85"/>
      <c r="VI78" s="144"/>
      <c r="VJ78" s="145"/>
      <c r="VK78" s="145"/>
      <c r="VL78" s="146"/>
      <c r="VM78" s="1792"/>
      <c r="VP78" s="85"/>
      <c r="VQ78" s="144"/>
      <c r="VR78" s="145"/>
      <c r="VS78" s="145"/>
      <c r="VT78" s="146"/>
      <c r="VU78" s="1792"/>
      <c r="VX78" s="85"/>
      <c r="VY78" s="144"/>
      <c r="VZ78" s="145"/>
      <c r="WA78" s="145"/>
      <c r="WB78" s="146"/>
      <c r="WC78" s="1792"/>
      <c r="WF78" s="85"/>
      <c r="WG78" s="144"/>
      <c r="WH78" s="145"/>
      <c r="WI78" s="145"/>
      <c r="WJ78" s="146"/>
      <c r="WK78" s="1792"/>
      <c r="WN78" s="85"/>
      <c r="WO78" s="144"/>
      <c r="WP78" s="145"/>
      <c r="WQ78" s="145"/>
      <c r="WR78" s="146"/>
      <c r="WS78" s="1792"/>
      <c r="WV78" s="85"/>
      <c r="WW78" s="144"/>
      <c r="WX78" s="145"/>
      <c r="WY78" s="145"/>
      <c r="WZ78" s="146"/>
      <c r="XA78" s="1792"/>
      <c r="XD78" s="85"/>
      <c r="XE78" s="144"/>
      <c r="XF78" s="145"/>
      <c r="XG78" s="145"/>
      <c r="XH78" s="146"/>
      <c r="XI78" s="1792"/>
      <c r="XL78" s="85"/>
      <c r="XM78" s="144"/>
      <c r="XN78" s="145"/>
      <c r="XO78" s="145"/>
      <c r="XP78" s="146"/>
      <c r="XQ78" s="1792"/>
      <c r="XT78" s="85"/>
      <c r="XU78" s="144"/>
      <c r="XV78" s="145"/>
      <c r="XW78" s="145"/>
      <c r="XX78" s="146"/>
      <c r="XY78" s="1792"/>
      <c r="YB78" s="85"/>
      <c r="YC78" s="144"/>
      <c r="YD78" s="145"/>
      <c r="YE78" s="145"/>
      <c r="YF78" s="146"/>
      <c r="YG78" s="1792"/>
      <c r="YJ78" s="85"/>
      <c r="YK78" s="144"/>
      <c r="YL78" s="145"/>
      <c r="YM78" s="145"/>
      <c r="YN78" s="146"/>
      <c r="YO78" s="1792"/>
      <c r="YR78" s="85"/>
      <c r="YS78" s="144"/>
      <c r="YT78" s="145"/>
      <c r="YU78" s="145"/>
      <c r="YV78" s="146"/>
      <c r="YW78" s="1792"/>
      <c r="YZ78" s="85"/>
      <c r="ZA78" s="144"/>
      <c r="ZB78" s="145"/>
      <c r="ZC78" s="145"/>
      <c r="ZD78" s="146"/>
      <c r="ZE78" s="1792"/>
      <c r="ZH78" s="85"/>
      <c r="ZI78" s="144"/>
      <c r="ZJ78" s="145"/>
      <c r="ZK78" s="145"/>
      <c r="ZL78" s="146"/>
      <c r="ZM78" s="1792"/>
      <c r="ZP78" s="85"/>
      <c r="ZQ78" s="144"/>
      <c r="ZR78" s="145"/>
      <c r="ZS78" s="145"/>
      <c r="ZT78" s="146"/>
      <c r="ZU78" s="1792"/>
      <c r="ZX78" s="85"/>
      <c r="ZY78" s="144"/>
      <c r="ZZ78" s="145"/>
      <c r="AAA78" s="145"/>
      <c r="AAB78" s="146"/>
      <c r="AAC78" s="1792"/>
      <c r="AAF78" s="85"/>
      <c r="AAG78" s="144"/>
      <c r="AAH78" s="145"/>
      <c r="AAI78" s="145"/>
      <c r="AAJ78" s="146"/>
      <c r="AAK78" s="1792"/>
      <c r="AAN78" s="85"/>
      <c r="AAO78" s="144"/>
      <c r="AAP78" s="145"/>
      <c r="AAQ78" s="2057"/>
      <c r="AAR78" s="1694"/>
      <c r="AAS78" s="1790"/>
      <c r="AAT78" s="1696"/>
      <c r="AAU78" s="1696"/>
      <c r="AAV78" s="1695"/>
      <c r="AAW78" s="1549"/>
      <c r="AAX78" s="1550"/>
      <c r="AAY78" s="1550"/>
      <c r="AAZ78" s="1694"/>
      <c r="ABA78" s="1790"/>
      <c r="ABB78" s="1696"/>
      <c r="ABC78" s="1696"/>
      <c r="ABD78" s="1695"/>
      <c r="ABE78" s="1549"/>
      <c r="ABF78" s="1550"/>
      <c r="ABG78" s="1550"/>
      <c r="ABH78" s="1694"/>
      <c r="ABI78" s="1790"/>
      <c r="ABJ78" s="1696"/>
      <c r="ABK78" s="1696"/>
      <c r="ABL78" s="1695"/>
      <c r="ABM78" s="1549"/>
      <c r="ABN78" s="1550"/>
      <c r="ABO78" s="1550"/>
      <c r="ABP78" s="1694"/>
      <c r="ABQ78" s="1790"/>
      <c r="ABR78" s="1696"/>
      <c r="ABS78" s="1696"/>
      <c r="ABT78" s="1695"/>
      <c r="ABU78" s="1549"/>
      <c r="ABV78" s="1550"/>
      <c r="ABW78" s="1550"/>
      <c r="ABX78" s="1694"/>
      <c r="ABY78" s="1790"/>
      <c r="ABZ78" s="1696"/>
      <c r="ACA78" s="1696"/>
      <c r="ACB78" s="1695"/>
      <c r="ACC78" s="1549"/>
      <c r="ACD78" s="1550"/>
      <c r="ACE78" s="1550"/>
      <c r="ACF78" s="1694"/>
      <c r="ACG78" s="1790"/>
      <c r="ACH78" s="1696"/>
      <c r="ACI78" s="1696"/>
      <c r="ACJ78" s="1695"/>
      <c r="ACK78" s="1549"/>
      <c r="ACL78" s="1550"/>
      <c r="ACM78" s="1550"/>
      <c r="ACN78" s="1694"/>
      <c r="ACO78" s="1790"/>
      <c r="ACP78" s="1696"/>
      <c r="ACQ78" s="1696"/>
      <c r="ACR78" s="1695"/>
      <c r="ACS78" s="1549"/>
      <c r="ACT78" s="1550"/>
      <c r="ACU78" s="1550"/>
      <c r="ACV78" s="1694"/>
      <c r="ACW78" s="1790"/>
      <c r="ACX78" s="1696"/>
      <c r="ACY78" s="1696"/>
      <c r="ACZ78" s="1695"/>
      <c r="ADA78" s="1549"/>
      <c r="ADB78" s="1550"/>
      <c r="ADC78" s="1550"/>
      <c r="ADD78" s="1694"/>
      <c r="ADE78" s="1790"/>
      <c r="ADF78" s="1696"/>
      <c r="ADG78" s="1696"/>
      <c r="ADH78" s="1695"/>
      <c r="ADI78" s="1549"/>
      <c r="ADJ78" s="1550"/>
      <c r="ADK78" s="1550"/>
      <c r="ADL78" s="1694"/>
      <c r="ADM78" s="1790"/>
      <c r="ADN78" s="1696"/>
      <c r="ADO78" s="1696"/>
      <c r="ADP78" s="1695"/>
      <c r="ADQ78" s="1549"/>
      <c r="ADR78" s="1550"/>
      <c r="ADS78" s="1550"/>
      <c r="ADT78" s="1694"/>
      <c r="ADU78" s="1790"/>
      <c r="ADV78" s="1696"/>
      <c r="ADW78" s="1696"/>
      <c r="ADX78" s="1695"/>
      <c r="ADY78" s="1549"/>
      <c r="ADZ78" s="1550"/>
      <c r="AEA78" s="1550"/>
      <c r="AEB78" s="1694"/>
      <c r="AEC78" s="1790"/>
      <c r="AED78" s="1696"/>
      <c r="AEE78" s="1696"/>
      <c r="AEF78" s="1695"/>
      <c r="AEG78" s="1549"/>
      <c r="AEH78" s="1550"/>
      <c r="AEI78" s="1550"/>
      <c r="AEJ78" s="1694"/>
      <c r="AEK78" s="1790"/>
      <c r="AEL78" s="1696"/>
      <c r="AEM78" s="1696"/>
      <c r="AEN78" s="1695"/>
      <c r="AEO78" s="1549"/>
      <c r="AEP78" s="1550"/>
      <c r="AEQ78" s="1550"/>
      <c r="AER78" s="1694"/>
      <c r="AES78" s="1790"/>
      <c r="AET78" s="1696"/>
      <c r="AEU78" s="1696"/>
      <c r="AEV78" s="1695"/>
      <c r="AEW78" s="1549"/>
      <c r="AEX78" s="1550"/>
      <c r="AEY78" s="1550"/>
      <c r="AEZ78" s="1694"/>
      <c r="AFA78" s="1790"/>
      <c r="AFB78" s="1696"/>
      <c r="AFC78" s="1696"/>
      <c r="AFD78" s="1695"/>
      <c r="AFE78" s="1549"/>
      <c r="AFF78" s="1550"/>
      <c r="AFG78" s="1550"/>
      <c r="AFH78" s="1694"/>
      <c r="AFI78" s="1790"/>
      <c r="AFJ78" s="1696"/>
      <c r="AFK78" s="1696"/>
      <c r="AFL78" s="1695"/>
      <c r="AFM78" s="1549"/>
      <c r="AFN78" s="1550"/>
      <c r="AFO78" s="1550"/>
      <c r="AFP78" s="1694"/>
      <c r="AFQ78" s="1790"/>
      <c r="AFR78" s="1696"/>
      <c r="AFS78" s="1696"/>
      <c r="AFT78" s="1695"/>
      <c r="AFU78" s="1549"/>
      <c r="AFV78" s="1550"/>
      <c r="AFW78" s="1550"/>
      <c r="AFX78" s="1694"/>
      <c r="AFY78" s="1790"/>
      <c r="AFZ78" s="1696"/>
      <c r="AGA78" s="1696"/>
      <c r="AGB78" s="1695"/>
      <c r="AGC78" s="1549"/>
      <c r="AGD78" s="1550"/>
      <c r="AGE78" s="1550"/>
      <c r="AGF78" s="1694"/>
      <c r="AGG78" s="1790"/>
      <c r="AGH78" s="1696"/>
      <c r="AGI78" s="1696"/>
      <c r="AGJ78" s="1695"/>
      <c r="AGK78" s="1549"/>
      <c r="AGL78" s="1550"/>
      <c r="AGM78" s="1550"/>
      <c r="AGN78" s="1694"/>
      <c r="AGO78" s="1790"/>
      <c r="AGP78" s="1696"/>
      <c r="AGQ78" s="1696"/>
      <c r="AGR78" s="1695"/>
      <c r="AGS78" s="1549"/>
      <c r="AGT78" s="1550"/>
      <c r="AGU78" s="1550"/>
      <c r="AGV78" s="1694"/>
      <c r="AGW78" s="1790"/>
      <c r="AGX78" s="1696"/>
      <c r="AGY78" s="1696"/>
      <c r="AGZ78" s="1695"/>
      <c r="AHA78" s="1549"/>
      <c r="AHB78" s="1550"/>
      <c r="AHC78" s="1550"/>
      <c r="AHD78" s="1694"/>
      <c r="AHE78" s="1790"/>
      <c r="AHF78" s="1696"/>
      <c r="AHG78" s="1696"/>
      <c r="AHH78" s="1695"/>
      <c r="AHI78" s="1549"/>
      <c r="AHJ78" s="1550"/>
      <c r="AHK78" s="1550"/>
      <c r="AHL78" s="1694"/>
      <c r="AHM78" s="1790"/>
      <c r="AHN78" s="1696"/>
      <c r="AHO78" s="1696"/>
      <c r="AHP78" s="1695"/>
      <c r="AHQ78" s="1549"/>
      <c r="AHR78" s="1550"/>
      <c r="AHS78" s="1550"/>
      <c r="AHT78" s="1694"/>
      <c r="AHU78" s="1790"/>
      <c r="AHV78" s="1696"/>
      <c r="AHW78" s="1696"/>
      <c r="AHX78" s="1695"/>
      <c r="AHY78" s="1549"/>
      <c r="AHZ78" s="1550"/>
      <c r="AIA78" s="1550"/>
      <c r="AIB78" s="1694"/>
      <c r="AIC78" s="1790"/>
      <c r="AID78" s="1696"/>
      <c r="AIE78" s="1696"/>
      <c r="AIF78" s="1695"/>
      <c r="AIG78" s="1549"/>
      <c r="AIH78" s="1550"/>
      <c r="AII78" s="1550"/>
      <c r="AIJ78" s="1694"/>
      <c r="AIK78" s="1790"/>
      <c r="AIL78" s="1696"/>
      <c r="AIM78" s="1696"/>
      <c r="AIN78" s="1695"/>
      <c r="AIO78" s="1549"/>
      <c r="AIP78" s="1550"/>
      <c r="AIQ78" s="1550"/>
      <c r="AIR78" s="1694"/>
      <c r="AIS78" s="1790"/>
      <c r="AIT78" s="1696"/>
      <c r="AIU78" s="1696"/>
      <c r="AIV78" s="1695"/>
      <c r="AIW78" s="1549"/>
      <c r="AIX78" s="1550"/>
      <c r="AIY78" s="1550"/>
      <c r="AIZ78" s="1694"/>
      <c r="AJA78" s="1790"/>
      <c r="AJB78" s="1696"/>
      <c r="AJC78" s="1696"/>
      <c r="AJD78" s="1695"/>
      <c r="AJE78" s="1549"/>
      <c r="AJF78" s="1550"/>
      <c r="AJG78" s="1550"/>
      <c r="AJH78" s="1694"/>
      <c r="AJI78" s="1790"/>
      <c r="AJJ78" s="1696"/>
      <c r="AJK78" s="1696"/>
      <c r="AJL78" s="1695"/>
      <c r="AJM78" s="1549"/>
      <c r="AJN78" s="1550"/>
      <c r="AJO78" s="1550"/>
      <c r="AJP78" s="1694"/>
      <c r="AJQ78" s="1790"/>
      <c r="AJR78" s="1696"/>
      <c r="AJS78" s="1696"/>
      <c r="AJT78" s="1695"/>
      <c r="AJU78" s="1549"/>
      <c r="AJV78" s="1550"/>
      <c r="AJW78" s="1550"/>
      <c r="AJX78" s="1694"/>
      <c r="AJY78" s="1790"/>
      <c r="AJZ78" s="1696"/>
      <c r="AKA78" s="1696"/>
      <c r="AKB78" s="1695"/>
      <c r="AKC78" s="1549"/>
      <c r="AKD78" s="1550"/>
      <c r="AKE78" s="1550"/>
      <c r="AKF78" s="1694"/>
      <c r="AKG78" s="1790"/>
      <c r="AKH78" s="1696"/>
      <c r="AKI78" s="1696"/>
      <c r="AKJ78" s="1695"/>
      <c r="AKK78" s="1549"/>
      <c r="AKL78" s="1550"/>
      <c r="AKM78" s="1550"/>
      <c r="AKN78" s="1694"/>
      <c r="AKO78" s="1790"/>
      <c r="AKP78" s="1696"/>
      <c r="AKQ78" s="1696"/>
      <c r="AKR78" s="1695"/>
      <c r="AKS78" s="1549"/>
      <c r="AKT78" s="1550"/>
      <c r="AKU78" s="1550"/>
      <c r="AKV78" s="1694"/>
      <c r="AKW78" s="1790"/>
      <c r="AKX78" s="1696"/>
      <c r="AKY78" s="1696"/>
      <c r="AKZ78" s="1695"/>
      <c r="ALA78" s="1549"/>
      <c r="ALB78" s="1550"/>
      <c r="ALC78" s="1550"/>
      <c r="ALD78" s="1694"/>
      <c r="ALE78" s="1790"/>
      <c r="ALF78" s="1696"/>
      <c r="ALG78" s="1696"/>
      <c r="ALH78" s="1695"/>
      <c r="ALI78" s="1549"/>
      <c r="ALJ78" s="1550"/>
      <c r="ALK78" s="1550"/>
      <c r="ALL78" s="1694"/>
      <c r="ALM78" s="1790"/>
      <c r="ALN78" s="1696"/>
      <c r="ALO78" s="1696"/>
      <c r="ALP78" s="1695"/>
      <c r="ALQ78" s="1549"/>
      <c r="ALR78" s="1550"/>
      <c r="ALS78" s="1550"/>
      <c r="ALT78" s="1694"/>
      <c r="ALU78" s="1790"/>
      <c r="ALV78" s="1696"/>
      <c r="ALW78" s="1696"/>
      <c r="ALX78" s="1695"/>
      <c r="ALY78" s="1549"/>
      <c r="ALZ78" s="1550"/>
      <c r="AMA78" s="1550"/>
      <c r="AMB78" s="1694"/>
      <c r="AMC78" s="1790"/>
      <c r="AMD78" s="1696"/>
      <c r="AME78" s="1696"/>
      <c r="AMF78" s="1695"/>
      <c r="AMG78" s="1549"/>
      <c r="AMH78" s="1550"/>
      <c r="AMI78" s="1550"/>
      <c r="AMJ78" s="1703"/>
    </row>
    <row r="79" spans="1:1024" s="72" customFormat="1" ht="15" customHeight="1">
      <c r="A79" s="1795" t="s">
        <v>4053</v>
      </c>
      <c r="B79" s="1790" t="s">
        <v>4068</v>
      </c>
      <c r="C79" s="1696" t="s">
        <v>4033</v>
      </c>
      <c r="D79" s="1696" t="s">
        <v>4065</v>
      </c>
      <c r="E79" s="1695" t="s">
        <v>4057</v>
      </c>
      <c r="F79" s="1549">
        <v>20.28</v>
      </c>
      <c r="G79" s="1536">
        <f>F79*$I$2</f>
        <v>0</v>
      </c>
      <c r="H79" s="1536">
        <f>G79-G79*($I$1)</f>
        <v>0</v>
      </c>
      <c r="I79"/>
      <c r="L79" s="85"/>
      <c r="M79" s="85"/>
      <c r="N79" s="144"/>
      <c r="O79" s="145"/>
      <c r="P79" s="145"/>
      <c r="Q79" s="146"/>
      <c r="T79" s="85"/>
      <c r="U79" s="144"/>
      <c r="V79" s="145"/>
      <c r="W79" s="145"/>
      <c r="X79" s="146"/>
      <c r="Y79" s="1792"/>
      <c r="AB79" s="85"/>
      <c r="AC79" s="144"/>
      <c r="AD79" s="145"/>
      <c r="AE79" s="145"/>
      <c r="AF79" s="146"/>
      <c r="AG79" s="1792"/>
      <c r="AJ79" s="85"/>
      <c r="AK79" s="144"/>
      <c r="AL79" s="145"/>
      <c r="AM79" s="145"/>
      <c r="AN79" s="146"/>
      <c r="AO79" s="1792"/>
      <c r="AR79" s="85"/>
      <c r="AS79" s="144"/>
      <c r="AT79" s="145"/>
      <c r="AU79" s="145"/>
      <c r="AV79" s="146"/>
      <c r="AW79" s="1792"/>
      <c r="AZ79" s="85"/>
      <c r="BA79" s="144"/>
      <c r="BB79" s="145"/>
      <c r="BC79" s="145"/>
      <c r="BD79" s="146"/>
      <c r="BE79" s="1792"/>
      <c r="BH79" s="85"/>
      <c r="BI79" s="144"/>
      <c r="BJ79" s="145"/>
      <c r="BK79" s="145"/>
      <c r="BL79" s="146"/>
      <c r="BM79" s="1792"/>
      <c r="BP79" s="85"/>
      <c r="BQ79" s="144"/>
      <c r="BR79" s="145"/>
      <c r="BS79" s="145"/>
      <c r="BT79" s="146"/>
      <c r="BU79" s="1792"/>
      <c r="BX79" s="85"/>
      <c r="BY79" s="144"/>
      <c r="BZ79" s="145"/>
      <c r="CA79" s="145"/>
      <c r="CB79" s="146"/>
      <c r="CC79" s="1792"/>
      <c r="CF79" s="85"/>
      <c r="CG79" s="144"/>
      <c r="CH79" s="145"/>
      <c r="CI79" s="145"/>
      <c r="CJ79" s="146"/>
      <c r="CK79" s="1792"/>
      <c r="CN79" s="85"/>
      <c r="CO79" s="144"/>
      <c r="CP79" s="145"/>
      <c r="CQ79" s="145"/>
      <c r="CR79" s="146"/>
      <c r="CS79" s="1792"/>
      <c r="CV79" s="85"/>
      <c r="CW79" s="144"/>
      <c r="CX79" s="145"/>
      <c r="CY79" s="145"/>
      <c r="CZ79" s="146"/>
      <c r="DA79" s="1792"/>
      <c r="DD79" s="85"/>
      <c r="DE79" s="144"/>
      <c r="DF79" s="145"/>
      <c r="DG79" s="145"/>
      <c r="DH79" s="146"/>
      <c r="DI79" s="1792"/>
      <c r="DL79" s="85"/>
      <c r="DM79" s="144"/>
      <c r="DN79" s="145"/>
      <c r="DO79" s="145"/>
      <c r="DP79" s="146"/>
      <c r="DQ79" s="1792"/>
      <c r="DT79" s="85"/>
      <c r="DU79" s="144"/>
      <c r="DV79" s="145"/>
      <c r="DW79" s="145"/>
      <c r="DX79" s="146"/>
      <c r="DY79" s="1792"/>
      <c r="EB79" s="85"/>
      <c r="EC79" s="144"/>
      <c r="ED79" s="145"/>
      <c r="EE79" s="145"/>
      <c r="EF79" s="146"/>
      <c r="EG79" s="1792"/>
      <c r="EJ79" s="85"/>
      <c r="EK79" s="144"/>
      <c r="EL79" s="145"/>
      <c r="EM79" s="145"/>
      <c r="EN79" s="146"/>
      <c r="EO79" s="1792"/>
      <c r="ER79" s="85"/>
      <c r="ES79" s="144"/>
      <c r="ET79" s="145"/>
      <c r="EU79" s="145"/>
      <c r="EV79" s="146"/>
      <c r="EW79" s="1792"/>
      <c r="EZ79" s="85"/>
      <c r="FA79" s="144"/>
      <c r="FB79" s="145"/>
      <c r="FC79" s="145"/>
      <c r="FD79" s="146"/>
      <c r="FE79" s="1792"/>
      <c r="FH79" s="85"/>
      <c r="FI79" s="144"/>
      <c r="FJ79" s="145"/>
      <c r="FK79" s="145"/>
      <c r="FL79" s="146"/>
      <c r="FM79" s="1792"/>
      <c r="FP79" s="85"/>
      <c r="FQ79" s="144"/>
      <c r="FR79" s="145"/>
      <c r="FS79" s="145"/>
      <c r="FT79" s="146"/>
      <c r="FU79" s="1792"/>
      <c r="FX79" s="85"/>
      <c r="FY79" s="144"/>
      <c r="FZ79" s="145"/>
      <c r="GA79" s="145"/>
      <c r="GB79" s="146"/>
      <c r="GC79" s="1792"/>
      <c r="GF79" s="85"/>
      <c r="GG79" s="144"/>
      <c r="GH79" s="145"/>
      <c r="GI79" s="145"/>
      <c r="GJ79" s="146"/>
      <c r="GK79" s="1792"/>
      <c r="GN79" s="85"/>
      <c r="GO79" s="144"/>
      <c r="GP79" s="145"/>
      <c r="GQ79" s="145"/>
      <c r="GR79" s="146"/>
      <c r="GS79" s="1792"/>
      <c r="GV79" s="85"/>
      <c r="GW79" s="144"/>
      <c r="GX79" s="145"/>
      <c r="GY79" s="145"/>
      <c r="GZ79" s="146"/>
      <c r="HA79" s="1792"/>
      <c r="HD79" s="85"/>
      <c r="HE79" s="144"/>
      <c r="HF79" s="145"/>
      <c r="HG79" s="145"/>
      <c r="HH79" s="146"/>
      <c r="HI79" s="1792"/>
      <c r="HL79" s="85"/>
      <c r="HM79" s="144"/>
      <c r="HN79" s="145"/>
      <c r="HO79" s="145"/>
      <c r="HP79" s="146"/>
      <c r="HQ79" s="1792"/>
      <c r="HT79" s="85"/>
      <c r="HU79" s="144"/>
      <c r="HV79" s="145"/>
      <c r="HW79" s="145"/>
      <c r="HX79" s="146"/>
      <c r="HY79" s="1792"/>
      <c r="IB79" s="85"/>
      <c r="IC79" s="144"/>
      <c r="ID79" s="145"/>
      <c r="IE79" s="145"/>
      <c r="IF79" s="146"/>
      <c r="IG79" s="1792"/>
      <c r="IJ79" s="85"/>
      <c r="IK79" s="144"/>
      <c r="IL79" s="145"/>
      <c r="IM79" s="145"/>
      <c r="IN79" s="146"/>
      <c r="IO79" s="1792"/>
      <c r="IR79" s="85"/>
      <c r="IS79" s="144"/>
      <c r="IT79" s="145"/>
      <c r="IU79" s="145"/>
      <c r="IV79" s="146"/>
      <c r="IW79" s="1792"/>
      <c r="IZ79" s="85"/>
      <c r="JA79" s="144"/>
      <c r="JB79" s="145"/>
      <c r="JC79" s="145"/>
      <c r="JD79" s="146"/>
      <c r="JE79" s="1792"/>
      <c r="JH79" s="85"/>
      <c r="JI79" s="144"/>
      <c r="JJ79" s="145"/>
      <c r="JK79" s="145"/>
      <c r="JL79" s="146"/>
      <c r="JM79" s="1792"/>
      <c r="JP79" s="85"/>
      <c r="JQ79" s="144"/>
      <c r="JR79" s="145"/>
      <c r="JS79" s="145"/>
      <c r="JT79" s="146"/>
      <c r="JU79" s="1792"/>
      <c r="JX79" s="85"/>
      <c r="JY79" s="144"/>
      <c r="JZ79" s="145"/>
      <c r="KA79" s="145"/>
      <c r="KB79" s="146"/>
      <c r="KC79" s="1792"/>
      <c r="KF79" s="85"/>
      <c r="KG79" s="144"/>
      <c r="KH79" s="145"/>
      <c r="KI79" s="145"/>
      <c r="KJ79" s="146"/>
      <c r="KK79" s="1792"/>
      <c r="KN79" s="85"/>
      <c r="KO79" s="144"/>
      <c r="KP79" s="145"/>
      <c r="KQ79" s="145"/>
      <c r="KR79" s="146"/>
      <c r="KS79" s="1792"/>
      <c r="KV79" s="85"/>
      <c r="KW79" s="144"/>
      <c r="KX79" s="145"/>
      <c r="KY79" s="145"/>
      <c r="KZ79" s="146"/>
      <c r="LA79" s="1792"/>
      <c r="LD79" s="85"/>
      <c r="LE79" s="144"/>
      <c r="LF79" s="145"/>
      <c r="LG79" s="145"/>
      <c r="LH79" s="146"/>
      <c r="LI79" s="1792"/>
      <c r="LL79" s="85"/>
      <c r="LM79" s="144"/>
      <c r="LN79" s="145"/>
      <c r="LO79" s="145"/>
      <c r="LP79" s="146"/>
      <c r="LQ79" s="1792"/>
      <c r="LT79" s="85"/>
      <c r="LU79" s="144"/>
      <c r="LV79" s="145"/>
      <c r="LW79" s="145"/>
      <c r="LX79" s="146"/>
      <c r="LY79" s="1792"/>
      <c r="MB79" s="85"/>
      <c r="MC79" s="144"/>
      <c r="MD79" s="145"/>
      <c r="ME79" s="145"/>
      <c r="MF79" s="146"/>
      <c r="MG79" s="1792"/>
      <c r="MJ79" s="85"/>
      <c r="MK79" s="144"/>
      <c r="ML79" s="145"/>
      <c r="MM79" s="145"/>
      <c r="MN79" s="146"/>
      <c r="MO79" s="1792"/>
      <c r="MR79" s="85"/>
      <c r="MS79" s="144"/>
      <c r="MT79" s="145"/>
      <c r="MU79" s="145"/>
      <c r="MV79" s="146"/>
      <c r="MW79" s="1792"/>
      <c r="MZ79" s="85"/>
      <c r="NA79" s="144"/>
      <c r="NB79" s="145"/>
      <c r="NC79" s="145"/>
      <c r="ND79" s="146"/>
      <c r="NE79" s="1792"/>
      <c r="NH79" s="85"/>
      <c r="NI79" s="144"/>
      <c r="NJ79" s="145"/>
      <c r="NK79" s="145"/>
      <c r="NL79" s="146"/>
      <c r="NM79" s="1792"/>
      <c r="NP79" s="85"/>
      <c r="NQ79" s="144"/>
      <c r="NR79" s="145"/>
      <c r="NS79" s="145"/>
      <c r="NT79" s="146"/>
      <c r="NU79" s="1792"/>
      <c r="NX79" s="85"/>
      <c r="NY79" s="144"/>
      <c r="NZ79" s="145"/>
      <c r="OA79" s="145"/>
      <c r="OB79" s="146"/>
      <c r="OC79" s="1792"/>
      <c r="OF79" s="85"/>
      <c r="OG79" s="144"/>
      <c r="OH79" s="145"/>
      <c r="OI79" s="145"/>
      <c r="OJ79" s="146"/>
      <c r="OK79" s="1792"/>
      <c r="ON79" s="85"/>
      <c r="OO79" s="144"/>
      <c r="OP79" s="145"/>
      <c r="OQ79" s="145"/>
      <c r="OR79" s="146"/>
      <c r="OS79" s="1792"/>
      <c r="OV79" s="85"/>
      <c r="OW79" s="144"/>
      <c r="OX79" s="145"/>
      <c r="OY79" s="145"/>
      <c r="OZ79" s="146"/>
      <c r="PA79" s="1792"/>
      <c r="PD79" s="85"/>
      <c r="PE79" s="144"/>
      <c r="PF79" s="145"/>
      <c r="PG79" s="145"/>
      <c r="PH79" s="146"/>
      <c r="PI79" s="1792"/>
      <c r="PL79" s="85"/>
      <c r="PM79" s="144"/>
      <c r="PN79" s="145"/>
      <c r="PO79" s="145"/>
      <c r="PP79" s="146"/>
      <c r="PQ79" s="1792"/>
      <c r="PT79" s="85"/>
      <c r="PU79" s="144"/>
      <c r="PV79" s="145"/>
      <c r="PW79" s="145"/>
      <c r="PX79" s="146"/>
      <c r="PY79" s="1792"/>
      <c r="QB79" s="85"/>
      <c r="QC79" s="144"/>
      <c r="QD79" s="145"/>
      <c r="QE79" s="145"/>
      <c r="QF79" s="146"/>
      <c r="QG79" s="1792"/>
      <c r="QJ79" s="85"/>
      <c r="QK79" s="144"/>
      <c r="QL79" s="145"/>
      <c r="QM79" s="145"/>
      <c r="QN79" s="146"/>
      <c r="QO79" s="1792"/>
      <c r="QR79" s="85"/>
      <c r="QS79" s="144"/>
      <c r="QT79" s="145"/>
      <c r="QU79" s="145"/>
      <c r="QV79" s="146"/>
      <c r="QW79" s="1792"/>
      <c r="QZ79" s="85"/>
      <c r="RA79" s="144"/>
      <c r="RB79" s="145"/>
      <c r="RC79" s="145"/>
      <c r="RD79" s="146"/>
      <c r="RE79" s="1792"/>
      <c r="RH79" s="85"/>
      <c r="RI79" s="144"/>
      <c r="RJ79" s="145"/>
      <c r="RK79" s="145"/>
      <c r="RL79" s="146"/>
      <c r="RM79" s="1792"/>
      <c r="RP79" s="85"/>
      <c r="RQ79" s="144"/>
      <c r="RR79" s="145"/>
      <c r="RS79" s="145"/>
      <c r="RT79" s="146"/>
      <c r="RU79" s="1792"/>
      <c r="RX79" s="85"/>
      <c r="RY79" s="144"/>
      <c r="RZ79" s="145"/>
      <c r="SA79" s="145"/>
      <c r="SB79" s="146"/>
      <c r="SC79" s="1792"/>
      <c r="SF79" s="85"/>
      <c r="SG79" s="144"/>
      <c r="SH79" s="145"/>
      <c r="SI79" s="145"/>
      <c r="SJ79" s="146"/>
      <c r="SK79" s="1792"/>
      <c r="SN79" s="85"/>
      <c r="SO79" s="144"/>
      <c r="SP79" s="145"/>
      <c r="SQ79" s="145"/>
      <c r="SR79" s="146"/>
      <c r="SS79" s="1792"/>
      <c r="SV79" s="85"/>
      <c r="SW79" s="144"/>
      <c r="SX79" s="145"/>
      <c r="SY79" s="145"/>
      <c r="SZ79" s="146"/>
      <c r="TA79" s="1792"/>
      <c r="TD79" s="85"/>
      <c r="TE79" s="144"/>
      <c r="TF79" s="145"/>
      <c r="TG79" s="145"/>
      <c r="TH79" s="146"/>
      <c r="TI79" s="1792"/>
      <c r="TL79" s="85"/>
      <c r="TM79" s="144"/>
      <c r="TN79" s="145"/>
      <c r="TO79" s="145"/>
      <c r="TP79" s="146"/>
      <c r="TQ79" s="1792"/>
      <c r="TT79" s="85"/>
      <c r="TU79" s="144"/>
      <c r="TV79" s="145"/>
      <c r="TW79" s="145"/>
      <c r="TX79" s="146"/>
      <c r="TY79" s="1792"/>
      <c r="UB79" s="85"/>
      <c r="UC79" s="144"/>
      <c r="UD79" s="145"/>
      <c r="UE79" s="145"/>
      <c r="UF79" s="146"/>
      <c r="UG79" s="1792"/>
      <c r="UJ79" s="85"/>
      <c r="UK79" s="144"/>
      <c r="UL79" s="145"/>
      <c r="UM79" s="145"/>
      <c r="UN79" s="146"/>
      <c r="UO79" s="1792"/>
      <c r="UR79" s="85"/>
      <c r="US79" s="144"/>
      <c r="UT79" s="145"/>
      <c r="UU79" s="145"/>
      <c r="UV79" s="146"/>
      <c r="UW79" s="1792"/>
      <c r="UZ79" s="85"/>
      <c r="VA79" s="144"/>
      <c r="VB79" s="145"/>
      <c r="VC79" s="145"/>
      <c r="VD79" s="146"/>
      <c r="VE79" s="1792"/>
      <c r="VH79" s="85"/>
      <c r="VI79" s="144"/>
      <c r="VJ79" s="145"/>
      <c r="VK79" s="145"/>
      <c r="VL79" s="146"/>
      <c r="VM79" s="1792"/>
      <c r="VP79" s="85"/>
      <c r="VQ79" s="144"/>
      <c r="VR79" s="145"/>
      <c r="VS79" s="145"/>
      <c r="VT79" s="146"/>
      <c r="VU79" s="1792"/>
      <c r="VX79" s="85"/>
      <c r="VY79" s="144"/>
      <c r="VZ79" s="145"/>
      <c r="WA79" s="145"/>
      <c r="WB79" s="146"/>
      <c r="WC79" s="1792"/>
      <c r="WF79" s="85"/>
      <c r="WG79" s="144"/>
      <c r="WH79" s="145"/>
      <c r="WI79" s="145"/>
      <c r="WJ79" s="146"/>
      <c r="WK79" s="1792"/>
      <c r="WN79" s="85"/>
      <c r="WO79" s="144"/>
      <c r="WP79" s="145"/>
      <c r="WQ79" s="145"/>
      <c r="WR79" s="146"/>
      <c r="WS79" s="1792"/>
      <c r="WV79" s="85"/>
      <c r="WW79" s="144"/>
      <c r="WX79" s="145"/>
      <c r="WY79" s="145"/>
      <c r="WZ79" s="146"/>
      <c r="XA79" s="1792"/>
      <c r="XD79" s="85"/>
      <c r="XE79" s="144"/>
      <c r="XF79" s="145"/>
      <c r="XG79" s="145"/>
      <c r="XH79" s="146"/>
      <c r="XI79" s="1792"/>
      <c r="XL79" s="85"/>
      <c r="XM79" s="144"/>
      <c r="XN79" s="145"/>
      <c r="XO79" s="145"/>
      <c r="XP79" s="146"/>
      <c r="XQ79" s="1792"/>
      <c r="XT79" s="85"/>
      <c r="XU79" s="144"/>
      <c r="XV79" s="145"/>
      <c r="XW79" s="145"/>
      <c r="XX79" s="146"/>
      <c r="XY79" s="1792"/>
      <c r="YB79" s="85"/>
      <c r="YC79" s="144"/>
      <c r="YD79" s="145"/>
      <c r="YE79" s="145"/>
      <c r="YF79" s="146"/>
      <c r="YG79" s="1792"/>
      <c r="YJ79" s="85"/>
      <c r="YK79" s="144"/>
      <c r="YL79" s="145"/>
      <c r="YM79" s="145"/>
      <c r="YN79" s="146"/>
      <c r="YO79" s="1792"/>
      <c r="YR79" s="85"/>
      <c r="YS79" s="144"/>
      <c r="YT79" s="145"/>
      <c r="YU79" s="145"/>
      <c r="YV79" s="146"/>
      <c r="YW79" s="1792"/>
      <c r="YZ79" s="85"/>
      <c r="ZA79" s="144"/>
      <c r="ZB79" s="145"/>
      <c r="ZC79" s="145"/>
      <c r="ZD79" s="146"/>
      <c r="ZE79" s="1792"/>
      <c r="ZH79" s="85"/>
      <c r="ZI79" s="144"/>
      <c r="ZJ79" s="145"/>
      <c r="ZK79" s="145"/>
      <c r="ZL79" s="146"/>
      <c r="ZM79" s="1792"/>
      <c r="ZP79" s="85"/>
      <c r="ZQ79" s="144"/>
      <c r="ZR79" s="145"/>
      <c r="ZS79" s="145"/>
      <c r="ZT79" s="146"/>
      <c r="ZU79" s="1792"/>
      <c r="ZX79" s="85"/>
      <c r="ZY79" s="144"/>
      <c r="ZZ79" s="145"/>
      <c r="AAA79" s="145"/>
      <c r="AAB79" s="146"/>
      <c r="AAC79" s="1792"/>
      <c r="AAF79" s="85"/>
      <c r="AAG79" s="144"/>
      <c r="AAH79" s="145"/>
      <c r="AAI79" s="145"/>
      <c r="AAJ79" s="146"/>
      <c r="AAK79" s="1792"/>
      <c r="AAN79" s="85"/>
      <c r="AAO79" s="144"/>
      <c r="AAP79" s="145"/>
      <c r="AAQ79" s="2057"/>
      <c r="AAR79" s="1694"/>
      <c r="AAS79" s="1790"/>
      <c r="AAT79" s="1696"/>
      <c r="AAU79" s="1696"/>
      <c r="AAV79" s="1695"/>
      <c r="AAW79" s="1549"/>
      <c r="AAX79" s="1550"/>
      <c r="AAY79" s="1550"/>
      <c r="AAZ79" s="1694"/>
      <c r="ABA79" s="1790"/>
      <c r="ABB79" s="1696"/>
      <c r="ABC79" s="1696"/>
      <c r="ABD79" s="1695"/>
      <c r="ABE79" s="1549"/>
      <c r="ABF79" s="1550"/>
      <c r="ABG79" s="1550"/>
      <c r="ABH79" s="1694"/>
      <c r="ABI79" s="1790"/>
      <c r="ABJ79" s="1696"/>
      <c r="ABK79" s="1696"/>
      <c r="ABL79" s="1695"/>
      <c r="ABM79" s="1549"/>
      <c r="ABN79" s="1550"/>
      <c r="ABO79" s="1550"/>
      <c r="ABP79" s="1694"/>
      <c r="ABQ79" s="1790"/>
      <c r="ABR79" s="1696"/>
      <c r="ABS79" s="1696"/>
      <c r="ABT79" s="1695"/>
      <c r="ABU79" s="1549"/>
      <c r="ABV79" s="1550"/>
      <c r="ABW79" s="1550"/>
      <c r="ABX79" s="1694"/>
      <c r="ABY79" s="1790"/>
      <c r="ABZ79" s="1696"/>
      <c r="ACA79" s="1696"/>
      <c r="ACB79" s="1695"/>
      <c r="ACC79" s="1549"/>
      <c r="ACD79" s="1550"/>
      <c r="ACE79" s="1550"/>
      <c r="ACF79" s="1694"/>
      <c r="ACG79" s="1790"/>
      <c r="ACH79" s="1696"/>
      <c r="ACI79" s="1696"/>
      <c r="ACJ79" s="1695"/>
      <c r="ACK79" s="1549"/>
      <c r="ACL79" s="1550"/>
      <c r="ACM79" s="1550"/>
      <c r="ACN79" s="1694"/>
      <c r="ACO79" s="1790"/>
      <c r="ACP79" s="1696"/>
      <c r="ACQ79" s="1696"/>
      <c r="ACR79" s="1695"/>
      <c r="ACS79" s="1549"/>
      <c r="ACT79" s="1550"/>
      <c r="ACU79" s="1550"/>
      <c r="ACV79" s="1694"/>
      <c r="ACW79" s="1790"/>
      <c r="ACX79" s="1696"/>
      <c r="ACY79" s="1696"/>
      <c r="ACZ79" s="1695"/>
      <c r="ADA79" s="1549"/>
      <c r="ADB79" s="1550"/>
      <c r="ADC79" s="1550"/>
      <c r="ADD79" s="1694"/>
      <c r="ADE79" s="1790"/>
      <c r="ADF79" s="1696"/>
      <c r="ADG79" s="1696"/>
      <c r="ADH79" s="1695"/>
      <c r="ADI79" s="1549"/>
      <c r="ADJ79" s="1550"/>
      <c r="ADK79" s="1550"/>
      <c r="ADL79" s="1694"/>
      <c r="ADM79" s="1790"/>
      <c r="ADN79" s="1696"/>
      <c r="ADO79" s="1696"/>
      <c r="ADP79" s="1695"/>
      <c r="ADQ79" s="1549"/>
      <c r="ADR79" s="1550"/>
      <c r="ADS79" s="1550"/>
      <c r="ADT79" s="1694"/>
      <c r="ADU79" s="1790"/>
      <c r="ADV79" s="1696"/>
      <c r="ADW79" s="1696"/>
      <c r="ADX79" s="1695"/>
      <c r="ADY79" s="1549"/>
      <c r="ADZ79" s="1550"/>
      <c r="AEA79" s="1550"/>
      <c r="AEB79" s="1694"/>
      <c r="AEC79" s="1790"/>
      <c r="AED79" s="1696"/>
      <c r="AEE79" s="1696"/>
      <c r="AEF79" s="1695"/>
      <c r="AEG79" s="1549"/>
      <c r="AEH79" s="1550"/>
      <c r="AEI79" s="1550"/>
      <c r="AEJ79" s="1694"/>
      <c r="AEK79" s="1790"/>
      <c r="AEL79" s="1696"/>
      <c r="AEM79" s="1696"/>
      <c r="AEN79" s="1695"/>
      <c r="AEO79" s="1549"/>
      <c r="AEP79" s="1550"/>
      <c r="AEQ79" s="1550"/>
      <c r="AER79" s="1694"/>
      <c r="AES79" s="1790"/>
      <c r="AET79" s="1696"/>
      <c r="AEU79" s="1696"/>
      <c r="AEV79" s="1695"/>
      <c r="AEW79" s="1549"/>
      <c r="AEX79" s="1550"/>
      <c r="AEY79" s="1550"/>
      <c r="AEZ79" s="1694"/>
      <c r="AFA79" s="1790"/>
      <c r="AFB79" s="1696"/>
      <c r="AFC79" s="1696"/>
      <c r="AFD79" s="1695"/>
      <c r="AFE79" s="1549"/>
      <c r="AFF79" s="1550"/>
      <c r="AFG79" s="1550"/>
      <c r="AFH79" s="1694"/>
      <c r="AFI79" s="1790"/>
      <c r="AFJ79" s="1696"/>
      <c r="AFK79" s="1696"/>
      <c r="AFL79" s="1695"/>
      <c r="AFM79" s="1549"/>
      <c r="AFN79" s="1550"/>
      <c r="AFO79" s="1550"/>
      <c r="AFP79" s="1694"/>
      <c r="AFQ79" s="1790"/>
      <c r="AFR79" s="1696"/>
      <c r="AFS79" s="1696"/>
      <c r="AFT79" s="1695"/>
      <c r="AFU79" s="1549"/>
      <c r="AFV79" s="1550"/>
      <c r="AFW79" s="1550"/>
      <c r="AFX79" s="1694"/>
      <c r="AFY79" s="1790"/>
      <c r="AFZ79" s="1696"/>
      <c r="AGA79" s="1696"/>
      <c r="AGB79" s="1695"/>
      <c r="AGC79" s="1549"/>
      <c r="AGD79" s="1550"/>
      <c r="AGE79" s="1550"/>
      <c r="AGF79" s="1694"/>
      <c r="AGG79" s="1790"/>
      <c r="AGH79" s="1696"/>
      <c r="AGI79" s="1696"/>
      <c r="AGJ79" s="1695"/>
      <c r="AGK79" s="1549"/>
      <c r="AGL79" s="1550"/>
      <c r="AGM79" s="1550"/>
      <c r="AGN79" s="1694"/>
      <c r="AGO79" s="1790"/>
      <c r="AGP79" s="1696"/>
      <c r="AGQ79" s="1696"/>
      <c r="AGR79" s="1695"/>
      <c r="AGS79" s="1549"/>
      <c r="AGT79" s="1550"/>
      <c r="AGU79" s="1550"/>
      <c r="AGV79" s="1694"/>
      <c r="AGW79" s="1790"/>
      <c r="AGX79" s="1696"/>
      <c r="AGY79" s="1696"/>
      <c r="AGZ79" s="1695"/>
      <c r="AHA79" s="1549"/>
      <c r="AHB79" s="1550"/>
      <c r="AHC79" s="1550"/>
      <c r="AHD79" s="1694"/>
      <c r="AHE79" s="1790"/>
      <c r="AHF79" s="1696"/>
      <c r="AHG79" s="1696"/>
      <c r="AHH79" s="1695"/>
      <c r="AHI79" s="1549"/>
      <c r="AHJ79" s="1550"/>
      <c r="AHK79" s="1550"/>
      <c r="AHL79" s="1694"/>
      <c r="AHM79" s="1790"/>
      <c r="AHN79" s="1696"/>
      <c r="AHO79" s="1696"/>
      <c r="AHP79" s="1695"/>
      <c r="AHQ79" s="1549"/>
      <c r="AHR79" s="1550"/>
      <c r="AHS79" s="1550"/>
      <c r="AHT79" s="1694"/>
      <c r="AHU79" s="1790"/>
      <c r="AHV79" s="1696"/>
      <c r="AHW79" s="1696"/>
      <c r="AHX79" s="1695"/>
      <c r="AHY79" s="1549"/>
      <c r="AHZ79" s="1550"/>
      <c r="AIA79" s="1550"/>
      <c r="AIB79" s="1694"/>
      <c r="AIC79" s="1790"/>
      <c r="AID79" s="1696"/>
      <c r="AIE79" s="1696"/>
      <c r="AIF79" s="1695"/>
      <c r="AIG79" s="1549"/>
      <c r="AIH79" s="1550"/>
      <c r="AII79" s="1550"/>
      <c r="AIJ79" s="1694"/>
      <c r="AIK79" s="1790"/>
      <c r="AIL79" s="1696"/>
      <c r="AIM79" s="1696"/>
      <c r="AIN79" s="1695"/>
      <c r="AIO79" s="1549"/>
      <c r="AIP79" s="1550"/>
      <c r="AIQ79" s="1550"/>
      <c r="AIR79" s="1694"/>
      <c r="AIS79" s="1790"/>
      <c r="AIT79" s="1696"/>
      <c r="AIU79" s="1696"/>
      <c r="AIV79" s="1695"/>
      <c r="AIW79" s="1549"/>
      <c r="AIX79" s="1550"/>
      <c r="AIY79" s="1550"/>
      <c r="AIZ79" s="1694"/>
      <c r="AJA79" s="1790"/>
      <c r="AJB79" s="1696"/>
      <c r="AJC79" s="1696"/>
      <c r="AJD79" s="1695"/>
      <c r="AJE79" s="1549"/>
      <c r="AJF79" s="1550"/>
      <c r="AJG79" s="1550"/>
      <c r="AJH79" s="1694"/>
      <c r="AJI79" s="1790"/>
      <c r="AJJ79" s="1696"/>
      <c r="AJK79" s="1696"/>
      <c r="AJL79" s="1695"/>
      <c r="AJM79" s="1549"/>
      <c r="AJN79" s="1550"/>
      <c r="AJO79" s="1550"/>
      <c r="AJP79" s="1694"/>
      <c r="AJQ79" s="1790"/>
      <c r="AJR79" s="1696"/>
      <c r="AJS79" s="1696"/>
      <c r="AJT79" s="1695"/>
      <c r="AJU79" s="1549"/>
      <c r="AJV79" s="1550"/>
      <c r="AJW79" s="1550"/>
      <c r="AJX79" s="1694"/>
      <c r="AJY79" s="1790"/>
      <c r="AJZ79" s="1696"/>
      <c r="AKA79" s="1696"/>
      <c r="AKB79" s="1695"/>
      <c r="AKC79" s="1549"/>
      <c r="AKD79" s="1550"/>
      <c r="AKE79" s="1550"/>
      <c r="AKF79" s="1694"/>
      <c r="AKG79" s="1790"/>
      <c r="AKH79" s="1696"/>
      <c r="AKI79" s="1696"/>
      <c r="AKJ79" s="1695"/>
      <c r="AKK79" s="1549"/>
      <c r="AKL79" s="1550"/>
      <c r="AKM79" s="1550"/>
      <c r="AKN79" s="1694"/>
      <c r="AKO79" s="1790"/>
      <c r="AKP79" s="1696"/>
      <c r="AKQ79" s="1696"/>
      <c r="AKR79" s="1695"/>
      <c r="AKS79" s="1549"/>
      <c r="AKT79" s="1550"/>
      <c r="AKU79" s="1550"/>
      <c r="AKV79" s="1694"/>
      <c r="AKW79" s="1790"/>
      <c r="AKX79" s="1696"/>
      <c r="AKY79" s="1696"/>
      <c r="AKZ79" s="1695"/>
      <c r="ALA79" s="1549"/>
      <c r="ALB79" s="1550"/>
      <c r="ALC79" s="1550"/>
      <c r="ALD79" s="1694"/>
      <c r="ALE79" s="1790"/>
      <c r="ALF79" s="1696"/>
      <c r="ALG79" s="1696"/>
      <c r="ALH79" s="1695"/>
      <c r="ALI79" s="1549"/>
      <c r="ALJ79" s="1550"/>
      <c r="ALK79" s="1550"/>
      <c r="ALL79" s="1694"/>
      <c r="ALM79" s="1790"/>
      <c r="ALN79" s="1696"/>
      <c r="ALO79" s="1696"/>
      <c r="ALP79" s="1695"/>
      <c r="ALQ79" s="1549"/>
      <c r="ALR79" s="1550"/>
      <c r="ALS79" s="1550"/>
      <c r="ALT79" s="1694"/>
      <c r="ALU79" s="1790"/>
      <c r="ALV79" s="1696"/>
      <c r="ALW79" s="1696"/>
      <c r="ALX79" s="1695"/>
      <c r="ALY79" s="1549"/>
      <c r="ALZ79" s="1550"/>
      <c r="AMA79" s="1550"/>
      <c r="AMB79" s="1694"/>
      <c r="AMC79" s="1790"/>
      <c r="AMD79" s="1696"/>
      <c r="AME79" s="1696"/>
      <c r="AMF79" s="1695"/>
      <c r="AMG79" s="1549"/>
      <c r="AMH79" s="1550"/>
      <c r="AMI79" s="1550"/>
      <c r="AMJ79" s="1703"/>
    </row>
    <row r="80" spans="1:1024" s="72" customFormat="1" ht="15" customHeight="1">
      <c r="A80" s="1795"/>
      <c r="B80" s="1790"/>
      <c r="C80" s="1696" t="s">
        <v>4033</v>
      </c>
      <c r="D80" s="1696" t="s">
        <v>4067</v>
      </c>
      <c r="E80" s="1695" t="s">
        <v>4057</v>
      </c>
      <c r="F80" s="1549">
        <v>95.44</v>
      </c>
      <c r="G80" s="1536">
        <f>F80*$I$2</f>
        <v>0</v>
      </c>
      <c r="H80" s="1536">
        <f>G80-G80*($I$1)</f>
        <v>0</v>
      </c>
      <c r="I80"/>
      <c r="L80" s="85"/>
      <c r="M80" s="85"/>
      <c r="N80" s="144"/>
      <c r="O80" s="145"/>
      <c r="P80" s="145"/>
      <c r="Q80" s="146"/>
      <c r="T80" s="85"/>
      <c r="U80" s="144"/>
      <c r="V80" s="145"/>
      <c r="W80" s="145"/>
      <c r="X80" s="146"/>
      <c r="Y80" s="1792"/>
      <c r="AB80" s="85"/>
      <c r="AC80" s="144"/>
      <c r="AD80" s="145"/>
      <c r="AE80" s="145"/>
      <c r="AF80" s="146"/>
      <c r="AG80" s="1792"/>
      <c r="AJ80" s="85"/>
      <c r="AK80" s="144"/>
      <c r="AL80" s="145"/>
      <c r="AM80" s="145"/>
      <c r="AN80" s="146"/>
      <c r="AO80" s="1792"/>
      <c r="AR80" s="85"/>
      <c r="AS80" s="144"/>
      <c r="AT80" s="145"/>
      <c r="AU80" s="145"/>
      <c r="AV80" s="146"/>
      <c r="AW80" s="1792"/>
      <c r="AZ80" s="85"/>
      <c r="BA80" s="144"/>
      <c r="BB80" s="145"/>
      <c r="BC80" s="145"/>
      <c r="BD80" s="146"/>
      <c r="BE80" s="1792"/>
      <c r="BH80" s="85"/>
      <c r="BI80" s="144"/>
      <c r="BJ80" s="145"/>
      <c r="BK80" s="145"/>
      <c r="BL80" s="146"/>
      <c r="BM80" s="1792"/>
      <c r="BP80" s="85"/>
      <c r="BQ80" s="144"/>
      <c r="BR80" s="145"/>
      <c r="BS80" s="145"/>
      <c r="BT80" s="146"/>
      <c r="BU80" s="1792"/>
      <c r="BX80" s="85"/>
      <c r="BY80" s="144"/>
      <c r="BZ80" s="145"/>
      <c r="CA80" s="145"/>
      <c r="CB80" s="146"/>
      <c r="CC80" s="1792"/>
      <c r="CF80" s="85"/>
      <c r="CG80" s="144"/>
      <c r="CH80" s="145"/>
      <c r="CI80" s="145"/>
      <c r="CJ80" s="146"/>
      <c r="CK80" s="1792"/>
      <c r="CN80" s="85"/>
      <c r="CO80" s="144"/>
      <c r="CP80" s="145"/>
      <c r="CQ80" s="145"/>
      <c r="CR80" s="146"/>
      <c r="CS80" s="1792"/>
      <c r="CV80" s="85"/>
      <c r="CW80" s="144"/>
      <c r="CX80" s="145"/>
      <c r="CY80" s="145"/>
      <c r="CZ80" s="146"/>
      <c r="DA80" s="1792"/>
      <c r="DD80" s="85"/>
      <c r="DE80" s="144"/>
      <c r="DF80" s="145"/>
      <c r="DG80" s="145"/>
      <c r="DH80" s="146"/>
      <c r="DI80" s="1792"/>
      <c r="DL80" s="85"/>
      <c r="DM80" s="144"/>
      <c r="DN80" s="145"/>
      <c r="DO80" s="145"/>
      <c r="DP80" s="146"/>
      <c r="DQ80" s="1792"/>
      <c r="DT80" s="85"/>
      <c r="DU80" s="144"/>
      <c r="DV80" s="145"/>
      <c r="DW80" s="145"/>
      <c r="DX80" s="146"/>
      <c r="DY80" s="1792"/>
      <c r="EB80" s="85"/>
      <c r="EC80" s="144"/>
      <c r="ED80" s="145"/>
      <c r="EE80" s="145"/>
      <c r="EF80" s="146"/>
      <c r="EG80" s="1792"/>
      <c r="EJ80" s="85"/>
      <c r="EK80" s="144"/>
      <c r="EL80" s="145"/>
      <c r="EM80" s="145"/>
      <c r="EN80" s="146"/>
      <c r="EO80" s="1792"/>
      <c r="ER80" s="85"/>
      <c r="ES80" s="144"/>
      <c r="ET80" s="145"/>
      <c r="EU80" s="145"/>
      <c r="EV80" s="146"/>
      <c r="EW80" s="1792"/>
      <c r="EZ80" s="85"/>
      <c r="FA80" s="144"/>
      <c r="FB80" s="145"/>
      <c r="FC80" s="145"/>
      <c r="FD80" s="146"/>
      <c r="FE80" s="1792"/>
      <c r="FH80" s="85"/>
      <c r="FI80" s="144"/>
      <c r="FJ80" s="145"/>
      <c r="FK80" s="145"/>
      <c r="FL80" s="146"/>
      <c r="FM80" s="1792"/>
      <c r="FP80" s="85"/>
      <c r="FQ80" s="144"/>
      <c r="FR80" s="145"/>
      <c r="FS80" s="145"/>
      <c r="FT80" s="146"/>
      <c r="FU80" s="1792"/>
      <c r="FX80" s="85"/>
      <c r="FY80" s="144"/>
      <c r="FZ80" s="145"/>
      <c r="GA80" s="145"/>
      <c r="GB80" s="146"/>
      <c r="GC80" s="1792"/>
      <c r="GF80" s="85"/>
      <c r="GG80" s="144"/>
      <c r="GH80" s="145"/>
      <c r="GI80" s="145"/>
      <c r="GJ80" s="146"/>
      <c r="GK80" s="1792"/>
      <c r="GN80" s="85"/>
      <c r="GO80" s="144"/>
      <c r="GP80" s="145"/>
      <c r="GQ80" s="145"/>
      <c r="GR80" s="146"/>
      <c r="GS80" s="1792"/>
      <c r="GV80" s="85"/>
      <c r="GW80" s="144"/>
      <c r="GX80" s="145"/>
      <c r="GY80" s="145"/>
      <c r="GZ80" s="146"/>
      <c r="HA80" s="1792"/>
      <c r="HD80" s="85"/>
      <c r="HE80" s="144"/>
      <c r="HF80" s="145"/>
      <c r="HG80" s="145"/>
      <c r="HH80" s="146"/>
      <c r="HI80" s="1792"/>
      <c r="HL80" s="85"/>
      <c r="HM80" s="144"/>
      <c r="HN80" s="145"/>
      <c r="HO80" s="145"/>
      <c r="HP80" s="146"/>
      <c r="HQ80" s="1792"/>
      <c r="HT80" s="85"/>
      <c r="HU80" s="144"/>
      <c r="HV80" s="145"/>
      <c r="HW80" s="145"/>
      <c r="HX80" s="146"/>
      <c r="HY80" s="1792"/>
      <c r="IB80" s="85"/>
      <c r="IC80" s="144"/>
      <c r="ID80" s="145"/>
      <c r="IE80" s="145"/>
      <c r="IF80" s="146"/>
      <c r="IG80" s="1792"/>
      <c r="IJ80" s="85"/>
      <c r="IK80" s="144"/>
      <c r="IL80" s="145"/>
      <c r="IM80" s="145"/>
      <c r="IN80" s="146"/>
      <c r="IO80" s="1792"/>
      <c r="IR80" s="85"/>
      <c r="IS80" s="144"/>
      <c r="IT80" s="145"/>
      <c r="IU80" s="145"/>
      <c r="IV80" s="146"/>
      <c r="IW80" s="1792"/>
      <c r="IZ80" s="85"/>
      <c r="JA80" s="144"/>
      <c r="JB80" s="145"/>
      <c r="JC80" s="145"/>
      <c r="JD80" s="146"/>
      <c r="JE80" s="1792"/>
      <c r="JH80" s="85"/>
      <c r="JI80" s="144"/>
      <c r="JJ80" s="145"/>
      <c r="JK80" s="145"/>
      <c r="JL80" s="146"/>
      <c r="JM80" s="1792"/>
      <c r="JP80" s="85"/>
      <c r="JQ80" s="144"/>
      <c r="JR80" s="145"/>
      <c r="JS80" s="145"/>
      <c r="JT80" s="146"/>
      <c r="JU80" s="1792"/>
      <c r="JX80" s="85"/>
      <c r="JY80" s="144"/>
      <c r="JZ80" s="145"/>
      <c r="KA80" s="145"/>
      <c r="KB80" s="146"/>
      <c r="KC80" s="1792"/>
      <c r="KF80" s="85"/>
      <c r="KG80" s="144"/>
      <c r="KH80" s="145"/>
      <c r="KI80" s="145"/>
      <c r="KJ80" s="146"/>
      <c r="KK80" s="1792"/>
      <c r="KN80" s="85"/>
      <c r="KO80" s="144"/>
      <c r="KP80" s="145"/>
      <c r="KQ80" s="145"/>
      <c r="KR80" s="146"/>
      <c r="KS80" s="1792"/>
      <c r="KV80" s="85"/>
      <c r="KW80" s="144"/>
      <c r="KX80" s="145"/>
      <c r="KY80" s="145"/>
      <c r="KZ80" s="146"/>
      <c r="LA80" s="1792"/>
      <c r="LD80" s="85"/>
      <c r="LE80" s="144"/>
      <c r="LF80" s="145"/>
      <c r="LG80" s="145"/>
      <c r="LH80" s="146"/>
      <c r="LI80" s="1792"/>
      <c r="LL80" s="85"/>
      <c r="LM80" s="144"/>
      <c r="LN80" s="145"/>
      <c r="LO80" s="145"/>
      <c r="LP80" s="146"/>
      <c r="LQ80" s="1792"/>
      <c r="LT80" s="85"/>
      <c r="LU80" s="144"/>
      <c r="LV80" s="145"/>
      <c r="LW80" s="145"/>
      <c r="LX80" s="146"/>
      <c r="LY80" s="1792"/>
      <c r="MB80" s="85"/>
      <c r="MC80" s="144"/>
      <c r="MD80" s="145"/>
      <c r="ME80" s="145"/>
      <c r="MF80" s="146"/>
      <c r="MG80" s="1792"/>
      <c r="MJ80" s="85"/>
      <c r="MK80" s="144"/>
      <c r="ML80" s="145"/>
      <c r="MM80" s="145"/>
      <c r="MN80" s="146"/>
      <c r="MO80" s="1792"/>
      <c r="MR80" s="85"/>
      <c r="MS80" s="144"/>
      <c r="MT80" s="145"/>
      <c r="MU80" s="145"/>
      <c r="MV80" s="146"/>
      <c r="MW80" s="1792"/>
      <c r="MZ80" s="85"/>
      <c r="NA80" s="144"/>
      <c r="NB80" s="145"/>
      <c r="NC80" s="145"/>
      <c r="ND80" s="146"/>
      <c r="NE80" s="1792"/>
      <c r="NH80" s="85"/>
      <c r="NI80" s="144"/>
      <c r="NJ80" s="145"/>
      <c r="NK80" s="145"/>
      <c r="NL80" s="146"/>
      <c r="NM80" s="1792"/>
      <c r="NP80" s="85"/>
      <c r="NQ80" s="144"/>
      <c r="NR80" s="145"/>
      <c r="NS80" s="145"/>
      <c r="NT80" s="146"/>
      <c r="NU80" s="1792"/>
      <c r="NX80" s="85"/>
      <c r="NY80" s="144"/>
      <c r="NZ80" s="145"/>
      <c r="OA80" s="145"/>
      <c r="OB80" s="146"/>
      <c r="OC80" s="1792"/>
      <c r="OF80" s="85"/>
      <c r="OG80" s="144"/>
      <c r="OH80" s="145"/>
      <c r="OI80" s="145"/>
      <c r="OJ80" s="146"/>
      <c r="OK80" s="1792"/>
      <c r="ON80" s="85"/>
      <c r="OO80" s="144"/>
      <c r="OP80" s="145"/>
      <c r="OQ80" s="145"/>
      <c r="OR80" s="146"/>
      <c r="OS80" s="1792"/>
      <c r="OV80" s="85"/>
      <c r="OW80" s="144"/>
      <c r="OX80" s="145"/>
      <c r="OY80" s="145"/>
      <c r="OZ80" s="146"/>
      <c r="PA80" s="1792"/>
      <c r="PD80" s="85"/>
      <c r="PE80" s="144"/>
      <c r="PF80" s="145"/>
      <c r="PG80" s="145"/>
      <c r="PH80" s="146"/>
      <c r="PI80" s="1792"/>
      <c r="PL80" s="85"/>
      <c r="PM80" s="144"/>
      <c r="PN80" s="145"/>
      <c r="PO80" s="145"/>
      <c r="PP80" s="146"/>
      <c r="PQ80" s="1792"/>
      <c r="PT80" s="85"/>
      <c r="PU80" s="144"/>
      <c r="PV80" s="145"/>
      <c r="PW80" s="145"/>
      <c r="PX80" s="146"/>
      <c r="PY80" s="1792"/>
      <c r="QB80" s="85"/>
      <c r="QC80" s="144"/>
      <c r="QD80" s="145"/>
      <c r="QE80" s="145"/>
      <c r="QF80" s="146"/>
      <c r="QG80" s="1792"/>
      <c r="QJ80" s="85"/>
      <c r="QK80" s="144"/>
      <c r="QL80" s="145"/>
      <c r="QM80" s="145"/>
      <c r="QN80" s="146"/>
      <c r="QO80" s="1792"/>
      <c r="QR80" s="85"/>
      <c r="QS80" s="144"/>
      <c r="QT80" s="145"/>
      <c r="QU80" s="145"/>
      <c r="QV80" s="146"/>
      <c r="QW80" s="1792"/>
      <c r="QZ80" s="85"/>
      <c r="RA80" s="144"/>
      <c r="RB80" s="145"/>
      <c r="RC80" s="145"/>
      <c r="RD80" s="146"/>
      <c r="RE80" s="1792"/>
      <c r="RH80" s="85"/>
      <c r="RI80" s="144"/>
      <c r="RJ80" s="145"/>
      <c r="RK80" s="145"/>
      <c r="RL80" s="146"/>
      <c r="RM80" s="1792"/>
      <c r="RP80" s="85"/>
      <c r="RQ80" s="144"/>
      <c r="RR80" s="145"/>
      <c r="RS80" s="145"/>
      <c r="RT80" s="146"/>
      <c r="RU80" s="1792"/>
      <c r="RX80" s="85"/>
      <c r="RY80" s="144"/>
      <c r="RZ80" s="145"/>
      <c r="SA80" s="145"/>
      <c r="SB80" s="146"/>
      <c r="SC80" s="1792"/>
      <c r="SF80" s="85"/>
      <c r="SG80" s="144"/>
      <c r="SH80" s="145"/>
      <c r="SI80" s="145"/>
      <c r="SJ80" s="146"/>
      <c r="SK80" s="1792"/>
      <c r="SN80" s="85"/>
      <c r="SO80" s="144"/>
      <c r="SP80" s="145"/>
      <c r="SQ80" s="145"/>
      <c r="SR80" s="146"/>
      <c r="SS80" s="1792"/>
      <c r="SV80" s="85"/>
      <c r="SW80" s="144"/>
      <c r="SX80" s="145"/>
      <c r="SY80" s="145"/>
      <c r="SZ80" s="146"/>
      <c r="TA80" s="1792"/>
      <c r="TD80" s="85"/>
      <c r="TE80" s="144"/>
      <c r="TF80" s="145"/>
      <c r="TG80" s="145"/>
      <c r="TH80" s="146"/>
      <c r="TI80" s="1792"/>
      <c r="TL80" s="85"/>
      <c r="TM80" s="144"/>
      <c r="TN80" s="145"/>
      <c r="TO80" s="145"/>
      <c r="TP80" s="146"/>
      <c r="TQ80" s="1792"/>
      <c r="TT80" s="85"/>
      <c r="TU80" s="144"/>
      <c r="TV80" s="145"/>
      <c r="TW80" s="145"/>
      <c r="TX80" s="146"/>
      <c r="TY80" s="1792"/>
      <c r="UB80" s="85"/>
      <c r="UC80" s="144"/>
      <c r="UD80" s="145"/>
      <c r="UE80" s="145"/>
      <c r="UF80" s="146"/>
      <c r="UG80" s="1792"/>
      <c r="UJ80" s="85"/>
      <c r="UK80" s="144"/>
      <c r="UL80" s="145"/>
      <c r="UM80" s="145"/>
      <c r="UN80" s="146"/>
      <c r="UO80" s="1792"/>
      <c r="UR80" s="85"/>
      <c r="US80" s="144"/>
      <c r="UT80" s="145"/>
      <c r="UU80" s="145"/>
      <c r="UV80" s="146"/>
      <c r="UW80" s="1792"/>
      <c r="UZ80" s="85"/>
      <c r="VA80" s="144"/>
      <c r="VB80" s="145"/>
      <c r="VC80" s="145"/>
      <c r="VD80" s="146"/>
      <c r="VE80" s="1792"/>
      <c r="VH80" s="85"/>
      <c r="VI80" s="144"/>
      <c r="VJ80" s="145"/>
      <c r="VK80" s="145"/>
      <c r="VL80" s="146"/>
      <c r="VM80" s="1792"/>
      <c r="VP80" s="85"/>
      <c r="VQ80" s="144"/>
      <c r="VR80" s="145"/>
      <c r="VS80" s="145"/>
      <c r="VT80" s="146"/>
      <c r="VU80" s="1792"/>
      <c r="VX80" s="85"/>
      <c r="VY80" s="144"/>
      <c r="VZ80" s="145"/>
      <c r="WA80" s="145"/>
      <c r="WB80" s="146"/>
      <c r="WC80" s="1792"/>
      <c r="WF80" s="85"/>
      <c r="WG80" s="144"/>
      <c r="WH80" s="145"/>
      <c r="WI80" s="145"/>
      <c r="WJ80" s="146"/>
      <c r="WK80" s="1792"/>
      <c r="WN80" s="85"/>
      <c r="WO80" s="144"/>
      <c r="WP80" s="145"/>
      <c r="WQ80" s="145"/>
      <c r="WR80" s="146"/>
      <c r="WS80" s="1792"/>
      <c r="WV80" s="85"/>
      <c r="WW80" s="144"/>
      <c r="WX80" s="145"/>
      <c r="WY80" s="145"/>
      <c r="WZ80" s="146"/>
      <c r="XA80" s="1792"/>
      <c r="XD80" s="85"/>
      <c r="XE80" s="144"/>
      <c r="XF80" s="145"/>
      <c r="XG80" s="145"/>
      <c r="XH80" s="146"/>
      <c r="XI80" s="1792"/>
      <c r="XL80" s="85"/>
      <c r="XM80" s="144"/>
      <c r="XN80" s="145"/>
      <c r="XO80" s="145"/>
      <c r="XP80" s="146"/>
      <c r="XQ80" s="1792"/>
      <c r="XT80" s="85"/>
      <c r="XU80" s="144"/>
      <c r="XV80" s="145"/>
      <c r="XW80" s="145"/>
      <c r="XX80" s="146"/>
      <c r="XY80" s="1792"/>
      <c r="YB80" s="85"/>
      <c r="YC80" s="144"/>
      <c r="YD80" s="145"/>
      <c r="YE80" s="145"/>
      <c r="YF80" s="146"/>
      <c r="YG80" s="1792"/>
      <c r="YJ80" s="85"/>
      <c r="YK80" s="144"/>
      <c r="YL80" s="145"/>
      <c r="YM80" s="145"/>
      <c r="YN80" s="146"/>
      <c r="YO80" s="1792"/>
      <c r="YR80" s="85"/>
      <c r="YS80" s="144"/>
      <c r="YT80" s="145"/>
      <c r="YU80" s="145"/>
      <c r="YV80" s="146"/>
      <c r="YW80" s="1792"/>
      <c r="YZ80" s="85"/>
      <c r="ZA80" s="144"/>
      <c r="ZB80" s="145"/>
      <c r="ZC80" s="145"/>
      <c r="ZD80" s="146"/>
      <c r="ZE80" s="1792"/>
      <c r="ZH80" s="85"/>
      <c r="ZI80" s="144"/>
      <c r="ZJ80" s="145"/>
      <c r="ZK80" s="145"/>
      <c r="ZL80" s="146"/>
      <c r="ZM80" s="1792"/>
      <c r="ZP80" s="85"/>
      <c r="ZQ80" s="144"/>
      <c r="ZR80" s="145"/>
      <c r="ZS80" s="145"/>
      <c r="ZT80" s="146"/>
      <c r="ZU80" s="1792"/>
      <c r="ZX80" s="85"/>
      <c r="ZY80" s="144"/>
      <c r="ZZ80" s="145"/>
      <c r="AAA80" s="145"/>
      <c r="AAB80" s="146"/>
      <c r="AAC80" s="1792"/>
      <c r="AAF80" s="85"/>
      <c r="AAG80" s="144"/>
      <c r="AAH80" s="145"/>
      <c r="AAI80" s="145"/>
      <c r="AAJ80" s="146"/>
      <c r="AAK80" s="1792"/>
      <c r="AAN80" s="85"/>
      <c r="AAO80" s="144"/>
      <c r="AAP80" s="145"/>
      <c r="AAQ80" s="2057"/>
      <c r="AAR80" s="1694"/>
      <c r="AAS80" s="1790"/>
      <c r="AAT80" s="1696"/>
      <c r="AAU80" s="1696"/>
      <c r="AAV80" s="1695"/>
      <c r="AAW80" s="1549"/>
      <c r="AAX80" s="1550"/>
      <c r="AAY80" s="1550"/>
      <c r="AAZ80" s="1694"/>
      <c r="ABA80" s="1790"/>
      <c r="ABB80" s="1696"/>
      <c r="ABC80" s="1696"/>
      <c r="ABD80" s="1695"/>
      <c r="ABE80" s="1549"/>
      <c r="ABF80" s="1550"/>
      <c r="ABG80" s="1550"/>
      <c r="ABH80" s="1694"/>
      <c r="ABI80" s="1790"/>
      <c r="ABJ80" s="1696"/>
      <c r="ABK80" s="1696"/>
      <c r="ABL80" s="1695"/>
      <c r="ABM80" s="1549"/>
      <c r="ABN80" s="1550"/>
      <c r="ABO80" s="1550"/>
      <c r="ABP80" s="1694"/>
      <c r="ABQ80" s="1790"/>
      <c r="ABR80" s="1696"/>
      <c r="ABS80" s="1696"/>
      <c r="ABT80" s="1695"/>
      <c r="ABU80" s="1549"/>
      <c r="ABV80" s="1550"/>
      <c r="ABW80" s="1550"/>
      <c r="ABX80" s="1694"/>
      <c r="ABY80" s="1790"/>
      <c r="ABZ80" s="1696"/>
      <c r="ACA80" s="1696"/>
      <c r="ACB80" s="1695"/>
      <c r="ACC80" s="1549"/>
      <c r="ACD80" s="1550"/>
      <c r="ACE80" s="1550"/>
      <c r="ACF80" s="1694"/>
      <c r="ACG80" s="1790"/>
      <c r="ACH80" s="1696"/>
      <c r="ACI80" s="1696"/>
      <c r="ACJ80" s="1695"/>
      <c r="ACK80" s="1549"/>
      <c r="ACL80" s="1550"/>
      <c r="ACM80" s="1550"/>
      <c r="ACN80" s="1694"/>
      <c r="ACO80" s="1790"/>
      <c r="ACP80" s="1696"/>
      <c r="ACQ80" s="1696"/>
      <c r="ACR80" s="1695"/>
      <c r="ACS80" s="1549"/>
      <c r="ACT80" s="1550"/>
      <c r="ACU80" s="1550"/>
      <c r="ACV80" s="1694"/>
      <c r="ACW80" s="1790"/>
      <c r="ACX80" s="1696"/>
      <c r="ACY80" s="1696"/>
      <c r="ACZ80" s="1695"/>
      <c r="ADA80" s="1549"/>
      <c r="ADB80" s="1550"/>
      <c r="ADC80" s="1550"/>
      <c r="ADD80" s="1694"/>
      <c r="ADE80" s="1790"/>
      <c r="ADF80" s="1696"/>
      <c r="ADG80" s="1696"/>
      <c r="ADH80" s="1695"/>
      <c r="ADI80" s="1549"/>
      <c r="ADJ80" s="1550"/>
      <c r="ADK80" s="1550"/>
      <c r="ADL80" s="1694"/>
      <c r="ADM80" s="1790"/>
      <c r="ADN80" s="1696"/>
      <c r="ADO80" s="1696"/>
      <c r="ADP80" s="1695"/>
      <c r="ADQ80" s="1549"/>
      <c r="ADR80" s="1550"/>
      <c r="ADS80" s="1550"/>
      <c r="ADT80" s="1694"/>
      <c r="ADU80" s="1790"/>
      <c r="ADV80" s="1696"/>
      <c r="ADW80" s="1696"/>
      <c r="ADX80" s="1695"/>
      <c r="ADY80" s="1549"/>
      <c r="ADZ80" s="1550"/>
      <c r="AEA80" s="1550"/>
      <c r="AEB80" s="1694"/>
      <c r="AEC80" s="1790"/>
      <c r="AED80" s="1696"/>
      <c r="AEE80" s="1696"/>
      <c r="AEF80" s="1695"/>
      <c r="AEG80" s="1549"/>
      <c r="AEH80" s="1550"/>
      <c r="AEI80" s="1550"/>
      <c r="AEJ80" s="1694"/>
      <c r="AEK80" s="1790"/>
      <c r="AEL80" s="1696"/>
      <c r="AEM80" s="1696"/>
      <c r="AEN80" s="1695"/>
      <c r="AEO80" s="1549"/>
      <c r="AEP80" s="1550"/>
      <c r="AEQ80" s="1550"/>
      <c r="AER80" s="1694"/>
      <c r="AES80" s="1790"/>
      <c r="AET80" s="1696"/>
      <c r="AEU80" s="1696"/>
      <c r="AEV80" s="1695"/>
      <c r="AEW80" s="1549"/>
      <c r="AEX80" s="1550"/>
      <c r="AEY80" s="1550"/>
      <c r="AEZ80" s="1694"/>
      <c r="AFA80" s="1790"/>
      <c r="AFB80" s="1696"/>
      <c r="AFC80" s="1696"/>
      <c r="AFD80" s="1695"/>
      <c r="AFE80" s="1549"/>
      <c r="AFF80" s="1550"/>
      <c r="AFG80" s="1550"/>
      <c r="AFH80" s="1694"/>
      <c r="AFI80" s="1790"/>
      <c r="AFJ80" s="1696"/>
      <c r="AFK80" s="1696"/>
      <c r="AFL80" s="1695"/>
      <c r="AFM80" s="1549"/>
      <c r="AFN80" s="1550"/>
      <c r="AFO80" s="1550"/>
      <c r="AFP80" s="1694"/>
      <c r="AFQ80" s="1790"/>
      <c r="AFR80" s="1696"/>
      <c r="AFS80" s="1696"/>
      <c r="AFT80" s="1695"/>
      <c r="AFU80" s="1549"/>
      <c r="AFV80" s="1550"/>
      <c r="AFW80" s="1550"/>
      <c r="AFX80" s="1694"/>
      <c r="AFY80" s="1790"/>
      <c r="AFZ80" s="1696"/>
      <c r="AGA80" s="1696"/>
      <c r="AGB80" s="1695"/>
      <c r="AGC80" s="1549"/>
      <c r="AGD80" s="1550"/>
      <c r="AGE80" s="1550"/>
      <c r="AGF80" s="1694"/>
      <c r="AGG80" s="1790"/>
      <c r="AGH80" s="1696"/>
      <c r="AGI80" s="1696"/>
      <c r="AGJ80" s="1695"/>
      <c r="AGK80" s="1549"/>
      <c r="AGL80" s="1550"/>
      <c r="AGM80" s="1550"/>
      <c r="AGN80" s="1694"/>
      <c r="AGO80" s="1790"/>
      <c r="AGP80" s="1696"/>
      <c r="AGQ80" s="1696"/>
      <c r="AGR80" s="1695"/>
      <c r="AGS80" s="1549"/>
      <c r="AGT80" s="1550"/>
      <c r="AGU80" s="1550"/>
      <c r="AGV80" s="1694"/>
      <c r="AGW80" s="1790"/>
      <c r="AGX80" s="1696"/>
      <c r="AGY80" s="1696"/>
      <c r="AGZ80" s="1695"/>
      <c r="AHA80" s="1549"/>
      <c r="AHB80" s="1550"/>
      <c r="AHC80" s="1550"/>
      <c r="AHD80" s="1694"/>
      <c r="AHE80" s="1790"/>
      <c r="AHF80" s="1696"/>
      <c r="AHG80" s="1696"/>
      <c r="AHH80" s="1695"/>
      <c r="AHI80" s="1549"/>
      <c r="AHJ80" s="1550"/>
      <c r="AHK80" s="1550"/>
      <c r="AHL80" s="1694"/>
      <c r="AHM80" s="1790"/>
      <c r="AHN80" s="1696"/>
      <c r="AHO80" s="1696"/>
      <c r="AHP80" s="1695"/>
      <c r="AHQ80" s="1549"/>
      <c r="AHR80" s="1550"/>
      <c r="AHS80" s="1550"/>
      <c r="AHT80" s="1694"/>
      <c r="AHU80" s="1790"/>
      <c r="AHV80" s="1696"/>
      <c r="AHW80" s="1696"/>
      <c r="AHX80" s="1695"/>
      <c r="AHY80" s="1549"/>
      <c r="AHZ80" s="1550"/>
      <c r="AIA80" s="1550"/>
      <c r="AIB80" s="1694"/>
      <c r="AIC80" s="1790"/>
      <c r="AID80" s="1696"/>
      <c r="AIE80" s="1696"/>
      <c r="AIF80" s="1695"/>
      <c r="AIG80" s="1549"/>
      <c r="AIH80" s="1550"/>
      <c r="AII80" s="1550"/>
      <c r="AIJ80" s="1694"/>
      <c r="AIK80" s="1790"/>
      <c r="AIL80" s="1696"/>
      <c r="AIM80" s="1696"/>
      <c r="AIN80" s="1695"/>
      <c r="AIO80" s="1549"/>
      <c r="AIP80" s="1550"/>
      <c r="AIQ80" s="1550"/>
      <c r="AIR80" s="1694"/>
      <c r="AIS80" s="1790"/>
      <c r="AIT80" s="1696"/>
      <c r="AIU80" s="1696"/>
      <c r="AIV80" s="1695"/>
      <c r="AIW80" s="1549"/>
      <c r="AIX80" s="1550"/>
      <c r="AIY80" s="1550"/>
      <c r="AIZ80" s="1694"/>
      <c r="AJA80" s="1790"/>
      <c r="AJB80" s="1696"/>
      <c r="AJC80" s="1696"/>
      <c r="AJD80" s="1695"/>
      <c r="AJE80" s="1549"/>
      <c r="AJF80" s="1550"/>
      <c r="AJG80" s="1550"/>
      <c r="AJH80" s="1694"/>
      <c r="AJI80" s="1790"/>
      <c r="AJJ80" s="1696"/>
      <c r="AJK80" s="1696"/>
      <c r="AJL80" s="1695"/>
      <c r="AJM80" s="1549"/>
      <c r="AJN80" s="1550"/>
      <c r="AJO80" s="1550"/>
      <c r="AJP80" s="1694"/>
      <c r="AJQ80" s="1790"/>
      <c r="AJR80" s="1696"/>
      <c r="AJS80" s="1696"/>
      <c r="AJT80" s="1695"/>
      <c r="AJU80" s="1549"/>
      <c r="AJV80" s="1550"/>
      <c r="AJW80" s="1550"/>
      <c r="AJX80" s="1694"/>
      <c r="AJY80" s="1790"/>
      <c r="AJZ80" s="1696"/>
      <c r="AKA80" s="1696"/>
      <c r="AKB80" s="1695"/>
      <c r="AKC80" s="1549"/>
      <c r="AKD80" s="1550"/>
      <c r="AKE80" s="1550"/>
      <c r="AKF80" s="1694"/>
      <c r="AKG80" s="1790"/>
      <c r="AKH80" s="1696"/>
      <c r="AKI80" s="1696"/>
      <c r="AKJ80" s="1695"/>
      <c r="AKK80" s="1549"/>
      <c r="AKL80" s="1550"/>
      <c r="AKM80" s="1550"/>
      <c r="AKN80" s="1694"/>
      <c r="AKO80" s="1790"/>
      <c r="AKP80" s="1696"/>
      <c r="AKQ80" s="1696"/>
      <c r="AKR80" s="1695"/>
      <c r="AKS80" s="1549"/>
      <c r="AKT80" s="1550"/>
      <c r="AKU80" s="1550"/>
      <c r="AKV80" s="1694"/>
      <c r="AKW80" s="1790"/>
      <c r="AKX80" s="1696"/>
      <c r="AKY80" s="1696"/>
      <c r="AKZ80" s="1695"/>
      <c r="ALA80" s="1549"/>
      <c r="ALB80" s="1550"/>
      <c r="ALC80" s="1550"/>
      <c r="ALD80" s="1694"/>
      <c r="ALE80" s="1790"/>
      <c r="ALF80" s="1696"/>
      <c r="ALG80" s="1696"/>
      <c r="ALH80" s="1695"/>
      <c r="ALI80" s="1549"/>
      <c r="ALJ80" s="1550"/>
      <c r="ALK80" s="1550"/>
      <c r="ALL80" s="1694"/>
      <c r="ALM80" s="1790"/>
      <c r="ALN80" s="1696"/>
      <c r="ALO80" s="1696"/>
      <c r="ALP80" s="1695"/>
      <c r="ALQ80" s="1549"/>
      <c r="ALR80" s="1550"/>
      <c r="ALS80" s="1550"/>
      <c r="ALT80" s="1694"/>
      <c r="ALU80" s="1790"/>
      <c r="ALV80" s="1696"/>
      <c r="ALW80" s="1696"/>
      <c r="ALX80" s="1695"/>
      <c r="ALY80" s="1549"/>
      <c r="ALZ80" s="1550"/>
      <c r="AMA80" s="1550"/>
      <c r="AMB80" s="1694"/>
      <c r="AMC80" s="1790"/>
      <c r="AMD80" s="1696"/>
      <c r="AME80" s="1696"/>
      <c r="AMF80" s="1695"/>
      <c r="AMG80" s="1549"/>
      <c r="AMH80" s="1550"/>
      <c r="AMI80" s="1550"/>
      <c r="AMJ80" s="1703"/>
    </row>
    <row r="81" spans="1:1024" s="72" customFormat="1" ht="15" customHeight="1">
      <c r="A81" s="1795" t="s">
        <v>4053</v>
      </c>
      <c r="B81" s="1790" t="s">
        <v>4069</v>
      </c>
      <c r="C81" s="1696" t="s">
        <v>4033</v>
      </c>
      <c r="D81" s="1696" t="s">
        <v>4065</v>
      </c>
      <c r="E81" s="1695" t="s">
        <v>4057</v>
      </c>
      <c r="F81" s="1549">
        <v>24.52</v>
      </c>
      <c r="G81" s="1536">
        <f>F81*$I$2</f>
        <v>0</v>
      </c>
      <c r="H81" s="1536">
        <f>G81-G81*($I$1)</f>
        <v>0</v>
      </c>
      <c r="I81"/>
      <c r="L81" s="85"/>
      <c r="M81" s="85"/>
      <c r="N81" s="144"/>
      <c r="O81" s="145"/>
      <c r="P81" s="145"/>
      <c r="Q81" s="146"/>
      <c r="T81" s="85"/>
      <c r="U81" s="144"/>
      <c r="V81" s="145"/>
      <c r="W81" s="145"/>
      <c r="X81" s="146"/>
      <c r="Y81" s="1792"/>
      <c r="AB81" s="85"/>
      <c r="AC81" s="144"/>
      <c r="AD81" s="145"/>
      <c r="AE81" s="145"/>
      <c r="AF81" s="146"/>
      <c r="AG81" s="1792"/>
      <c r="AJ81" s="85"/>
      <c r="AK81" s="144"/>
      <c r="AL81" s="145"/>
      <c r="AM81" s="145"/>
      <c r="AN81" s="146"/>
      <c r="AO81" s="1792"/>
      <c r="AR81" s="85"/>
      <c r="AS81" s="144"/>
      <c r="AT81" s="145"/>
      <c r="AU81" s="145"/>
      <c r="AV81" s="146"/>
      <c r="AW81" s="1792"/>
      <c r="AZ81" s="85"/>
      <c r="BA81" s="144"/>
      <c r="BB81" s="145"/>
      <c r="BC81" s="145"/>
      <c r="BD81" s="146"/>
      <c r="BE81" s="1792"/>
      <c r="BH81" s="85"/>
      <c r="BI81" s="144"/>
      <c r="BJ81" s="145"/>
      <c r="BK81" s="145"/>
      <c r="BL81" s="146"/>
      <c r="BM81" s="1792"/>
      <c r="BP81" s="85"/>
      <c r="BQ81" s="144"/>
      <c r="BR81" s="145"/>
      <c r="BS81" s="145"/>
      <c r="BT81" s="146"/>
      <c r="BU81" s="1792"/>
      <c r="BX81" s="85"/>
      <c r="BY81" s="144"/>
      <c r="BZ81" s="145"/>
      <c r="CA81" s="145"/>
      <c r="CB81" s="146"/>
      <c r="CC81" s="1792"/>
      <c r="CF81" s="85"/>
      <c r="CG81" s="144"/>
      <c r="CH81" s="145"/>
      <c r="CI81" s="145"/>
      <c r="CJ81" s="146"/>
      <c r="CK81" s="1792"/>
      <c r="CN81" s="85"/>
      <c r="CO81" s="144"/>
      <c r="CP81" s="145"/>
      <c r="CQ81" s="145"/>
      <c r="CR81" s="146"/>
      <c r="CS81" s="1792"/>
      <c r="CV81" s="85"/>
      <c r="CW81" s="144"/>
      <c r="CX81" s="145"/>
      <c r="CY81" s="145"/>
      <c r="CZ81" s="146"/>
      <c r="DA81" s="1792"/>
      <c r="DD81" s="85"/>
      <c r="DE81" s="144"/>
      <c r="DF81" s="145"/>
      <c r="DG81" s="145"/>
      <c r="DH81" s="146"/>
      <c r="DI81" s="1792"/>
      <c r="DL81" s="85"/>
      <c r="DM81" s="144"/>
      <c r="DN81" s="145"/>
      <c r="DO81" s="145"/>
      <c r="DP81" s="146"/>
      <c r="DQ81" s="1792"/>
      <c r="DT81" s="85"/>
      <c r="DU81" s="144"/>
      <c r="DV81" s="145"/>
      <c r="DW81" s="145"/>
      <c r="DX81" s="146"/>
      <c r="DY81" s="1792"/>
      <c r="EB81" s="85"/>
      <c r="EC81" s="144"/>
      <c r="ED81" s="145"/>
      <c r="EE81" s="145"/>
      <c r="EF81" s="146"/>
      <c r="EG81" s="1792"/>
      <c r="EJ81" s="85"/>
      <c r="EK81" s="144"/>
      <c r="EL81" s="145"/>
      <c r="EM81" s="145"/>
      <c r="EN81" s="146"/>
      <c r="EO81" s="1792"/>
      <c r="ER81" s="85"/>
      <c r="ES81" s="144"/>
      <c r="ET81" s="145"/>
      <c r="EU81" s="145"/>
      <c r="EV81" s="146"/>
      <c r="EW81" s="1792"/>
      <c r="EZ81" s="85"/>
      <c r="FA81" s="144"/>
      <c r="FB81" s="145"/>
      <c r="FC81" s="145"/>
      <c r="FD81" s="146"/>
      <c r="FE81" s="1792"/>
      <c r="FH81" s="85"/>
      <c r="FI81" s="144"/>
      <c r="FJ81" s="145"/>
      <c r="FK81" s="145"/>
      <c r="FL81" s="146"/>
      <c r="FM81" s="1792"/>
      <c r="FP81" s="85"/>
      <c r="FQ81" s="144"/>
      <c r="FR81" s="145"/>
      <c r="FS81" s="145"/>
      <c r="FT81" s="146"/>
      <c r="FU81" s="1792"/>
      <c r="FX81" s="85"/>
      <c r="FY81" s="144"/>
      <c r="FZ81" s="145"/>
      <c r="GA81" s="145"/>
      <c r="GB81" s="146"/>
      <c r="GC81" s="1792"/>
      <c r="GF81" s="85"/>
      <c r="GG81" s="144"/>
      <c r="GH81" s="145"/>
      <c r="GI81" s="145"/>
      <c r="GJ81" s="146"/>
      <c r="GK81" s="1792"/>
      <c r="GN81" s="85"/>
      <c r="GO81" s="144"/>
      <c r="GP81" s="145"/>
      <c r="GQ81" s="145"/>
      <c r="GR81" s="146"/>
      <c r="GS81" s="1792"/>
      <c r="GV81" s="85"/>
      <c r="GW81" s="144"/>
      <c r="GX81" s="145"/>
      <c r="GY81" s="145"/>
      <c r="GZ81" s="146"/>
      <c r="HA81" s="1792"/>
      <c r="HD81" s="85"/>
      <c r="HE81" s="144"/>
      <c r="HF81" s="145"/>
      <c r="HG81" s="145"/>
      <c r="HH81" s="146"/>
      <c r="HI81" s="1792"/>
      <c r="HL81" s="85"/>
      <c r="HM81" s="144"/>
      <c r="HN81" s="145"/>
      <c r="HO81" s="145"/>
      <c r="HP81" s="146"/>
      <c r="HQ81" s="1792"/>
      <c r="HT81" s="85"/>
      <c r="HU81" s="144"/>
      <c r="HV81" s="145"/>
      <c r="HW81" s="145"/>
      <c r="HX81" s="146"/>
      <c r="HY81" s="1792"/>
      <c r="IB81" s="85"/>
      <c r="IC81" s="144"/>
      <c r="ID81" s="145"/>
      <c r="IE81" s="145"/>
      <c r="IF81" s="146"/>
      <c r="IG81" s="1792"/>
      <c r="IJ81" s="85"/>
      <c r="IK81" s="144"/>
      <c r="IL81" s="145"/>
      <c r="IM81" s="145"/>
      <c r="IN81" s="146"/>
      <c r="IO81" s="1792"/>
      <c r="IR81" s="85"/>
      <c r="IS81" s="144"/>
      <c r="IT81" s="145"/>
      <c r="IU81" s="145"/>
      <c r="IV81" s="146"/>
      <c r="IW81" s="1792"/>
      <c r="IZ81" s="85"/>
      <c r="JA81" s="144"/>
      <c r="JB81" s="145"/>
      <c r="JC81" s="145"/>
      <c r="JD81" s="146"/>
      <c r="JE81" s="1792"/>
      <c r="JH81" s="85"/>
      <c r="JI81" s="144"/>
      <c r="JJ81" s="145"/>
      <c r="JK81" s="145"/>
      <c r="JL81" s="146"/>
      <c r="JM81" s="1792"/>
      <c r="JP81" s="85"/>
      <c r="JQ81" s="144"/>
      <c r="JR81" s="145"/>
      <c r="JS81" s="145"/>
      <c r="JT81" s="146"/>
      <c r="JU81" s="1792"/>
      <c r="JX81" s="85"/>
      <c r="JY81" s="144"/>
      <c r="JZ81" s="145"/>
      <c r="KA81" s="145"/>
      <c r="KB81" s="146"/>
      <c r="KC81" s="1792"/>
      <c r="KF81" s="85"/>
      <c r="KG81" s="144"/>
      <c r="KH81" s="145"/>
      <c r="KI81" s="145"/>
      <c r="KJ81" s="146"/>
      <c r="KK81" s="1792"/>
      <c r="KN81" s="85"/>
      <c r="KO81" s="144"/>
      <c r="KP81" s="145"/>
      <c r="KQ81" s="145"/>
      <c r="KR81" s="146"/>
      <c r="KS81" s="1792"/>
      <c r="KV81" s="85"/>
      <c r="KW81" s="144"/>
      <c r="KX81" s="145"/>
      <c r="KY81" s="145"/>
      <c r="KZ81" s="146"/>
      <c r="LA81" s="1792"/>
      <c r="LD81" s="85"/>
      <c r="LE81" s="144"/>
      <c r="LF81" s="145"/>
      <c r="LG81" s="145"/>
      <c r="LH81" s="146"/>
      <c r="LI81" s="1792"/>
      <c r="LL81" s="85"/>
      <c r="LM81" s="144"/>
      <c r="LN81" s="145"/>
      <c r="LO81" s="145"/>
      <c r="LP81" s="146"/>
      <c r="LQ81" s="1792"/>
      <c r="LT81" s="85"/>
      <c r="LU81" s="144"/>
      <c r="LV81" s="145"/>
      <c r="LW81" s="145"/>
      <c r="LX81" s="146"/>
      <c r="LY81" s="1792"/>
      <c r="MB81" s="85"/>
      <c r="MC81" s="144"/>
      <c r="MD81" s="145"/>
      <c r="ME81" s="145"/>
      <c r="MF81" s="146"/>
      <c r="MG81" s="1792"/>
      <c r="MJ81" s="85"/>
      <c r="MK81" s="144"/>
      <c r="ML81" s="145"/>
      <c r="MM81" s="145"/>
      <c r="MN81" s="146"/>
      <c r="MO81" s="1792"/>
      <c r="MR81" s="85"/>
      <c r="MS81" s="144"/>
      <c r="MT81" s="145"/>
      <c r="MU81" s="145"/>
      <c r="MV81" s="146"/>
      <c r="MW81" s="1792"/>
      <c r="MZ81" s="85"/>
      <c r="NA81" s="144"/>
      <c r="NB81" s="145"/>
      <c r="NC81" s="145"/>
      <c r="ND81" s="146"/>
      <c r="NE81" s="1792"/>
      <c r="NH81" s="85"/>
      <c r="NI81" s="144"/>
      <c r="NJ81" s="145"/>
      <c r="NK81" s="145"/>
      <c r="NL81" s="146"/>
      <c r="NM81" s="1792"/>
      <c r="NP81" s="85"/>
      <c r="NQ81" s="144"/>
      <c r="NR81" s="145"/>
      <c r="NS81" s="145"/>
      <c r="NT81" s="146"/>
      <c r="NU81" s="1792"/>
      <c r="NX81" s="85"/>
      <c r="NY81" s="144"/>
      <c r="NZ81" s="145"/>
      <c r="OA81" s="145"/>
      <c r="OB81" s="146"/>
      <c r="OC81" s="1792"/>
      <c r="OF81" s="85"/>
      <c r="OG81" s="144"/>
      <c r="OH81" s="145"/>
      <c r="OI81" s="145"/>
      <c r="OJ81" s="146"/>
      <c r="OK81" s="1792"/>
      <c r="ON81" s="85"/>
      <c r="OO81" s="144"/>
      <c r="OP81" s="145"/>
      <c r="OQ81" s="145"/>
      <c r="OR81" s="146"/>
      <c r="OS81" s="1792"/>
      <c r="OV81" s="85"/>
      <c r="OW81" s="144"/>
      <c r="OX81" s="145"/>
      <c r="OY81" s="145"/>
      <c r="OZ81" s="146"/>
      <c r="PA81" s="1792"/>
      <c r="PD81" s="85"/>
      <c r="PE81" s="144"/>
      <c r="PF81" s="145"/>
      <c r="PG81" s="145"/>
      <c r="PH81" s="146"/>
      <c r="PI81" s="1792"/>
      <c r="PL81" s="85"/>
      <c r="PM81" s="144"/>
      <c r="PN81" s="145"/>
      <c r="PO81" s="145"/>
      <c r="PP81" s="146"/>
      <c r="PQ81" s="1792"/>
      <c r="PT81" s="85"/>
      <c r="PU81" s="144"/>
      <c r="PV81" s="145"/>
      <c r="PW81" s="145"/>
      <c r="PX81" s="146"/>
      <c r="PY81" s="1792"/>
      <c r="QB81" s="85"/>
      <c r="QC81" s="144"/>
      <c r="QD81" s="145"/>
      <c r="QE81" s="145"/>
      <c r="QF81" s="146"/>
      <c r="QG81" s="1792"/>
      <c r="QJ81" s="85"/>
      <c r="QK81" s="144"/>
      <c r="QL81" s="145"/>
      <c r="QM81" s="145"/>
      <c r="QN81" s="146"/>
      <c r="QO81" s="1792"/>
      <c r="QR81" s="85"/>
      <c r="QS81" s="144"/>
      <c r="QT81" s="145"/>
      <c r="QU81" s="145"/>
      <c r="QV81" s="146"/>
      <c r="QW81" s="1792"/>
      <c r="QZ81" s="85"/>
      <c r="RA81" s="144"/>
      <c r="RB81" s="145"/>
      <c r="RC81" s="145"/>
      <c r="RD81" s="146"/>
      <c r="RE81" s="1792"/>
      <c r="RH81" s="85"/>
      <c r="RI81" s="144"/>
      <c r="RJ81" s="145"/>
      <c r="RK81" s="145"/>
      <c r="RL81" s="146"/>
      <c r="RM81" s="1792"/>
      <c r="RP81" s="85"/>
      <c r="RQ81" s="144"/>
      <c r="RR81" s="145"/>
      <c r="RS81" s="145"/>
      <c r="RT81" s="146"/>
      <c r="RU81" s="1792"/>
      <c r="RX81" s="85"/>
      <c r="RY81" s="144"/>
      <c r="RZ81" s="145"/>
      <c r="SA81" s="145"/>
      <c r="SB81" s="146"/>
      <c r="SC81" s="1792"/>
      <c r="SF81" s="85"/>
      <c r="SG81" s="144"/>
      <c r="SH81" s="145"/>
      <c r="SI81" s="145"/>
      <c r="SJ81" s="146"/>
      <c r="SK81" s="1792"/>
      <c r="SN81" s="85"/>
      <c r="SO81" s="144"/>
      <c r="SP81" s="145"/>
      <c r="SQ81" s="145"/>
      <c r="SR81" s="146"/>
      <c r="SS81" s="1792"/>
      <c r="SV81" s="85"/>
      <c r="SW81" s="144"/>
      <c r="SX81" s="145"/>
      <c r="SY81" s="145"/>
      <c r="SZ81" s="146"/>
      <c r="TA81" s="1792"/>
      <c r="TD81" s="85"/>
      <c r="TE81" s="144"/>
      <c r="TF81" s="145"/>
      <c r="TG81" s="145"/>
      <c r="TH81" s="146"/>
      <c r="TI81" s="1792"/>
      <c r="TL81" s="85"/>
      <c r="TM81" s="144"/>
      <c r="TN81" s="145"/>
      <c r="TO81" s="145"/>
      <c r="TP81" s="146"/>
      <c r="TQ81" s="1792"/>
      <c r="TT81" s="85"/>
      <c r="TU81" s="144"/>
      <c r="TV81" s="145"/>
      <c r="TW81" s="145"/>
      <c r="TX81" s="146"/>
      <c r="TY81" s="1792"/>
      <c r="UB81" s="85"/>
      <c r="UC81" s="144"/>
      <c r="UD81" s="145"/>
      <c r="UE81" s="145"/>
      <c r="UF81" s="146"/>
      <c r="UG81" s="1792"/>
      <c r="UJ81" s="85"/>
      <c r="UK81" s="144"/>
      <c r="UL81" s="145"/>
      <c r="UM81" s="145"/>
      <c r="UN81" s="146"/>
      <c r="UO81" s="1792"/>
      <c r="UR81" s="85"/>
      <c r="US81" s="144"/>
      <c r="UT81" s="145"/>
      <c r="UU81" s="145"/>
      <c r="UV81" s="146"/>
      <c r="UW81" s="1792"/>
      <c r="UZ81" s="85"/>
      <c r="VA81" s="144"/>
      <c r="VB81" s="145"/>
      <c r="VC81" s="145"/>
      <c r="VD81" s="146"/>
      <c r="VE81" s="1792"/>
      <c r="VH81" s="85"/>
      <c r="VI81" s="144"/>
      <c r="VJ81" s="145"/>
      <c r="VK81" s="145"/>
      <c r="VL81" s="146"/>
      <c r="VM81" s="1792"/>
      <c r="VP81" s="85"/>
      <c r="VQ81" s="144"/>
      <c r="VR81" s="145"/>
      <c r="VS81" s="145"/>
      <c r="VT81" s="146"/>
      <c r="VU81" s="1792"/>
      <c r="VX81" s="85"/>
      <c r="VY81" s="144"/>
      <c r="VZ81" s="145"/>
      <c r="WA81" s="145"/>
      <c r="WB81" s="146"/>
      <c r="WC81" s="1792"/>
      <c r="WF81" s="85"/>
      <c r="WG81" s="144"/>
      <c r="WH81" s="145"/>
      <c r="WI81" s="145"/>
      <c r="WJ81" s="146"/>
      <c r="WK81" s="1792"/>
      <c r="WN81" s="85"/>
      <c r="WO81" s="144"/>
      <c r="WP81" s="145"/>
      <c r="WQ81" s="145"/>
      <c r="WR81" s="146"/>
      <c r="WS81" s="1792"/>
      <c r="WV81" s="85"/>
      <c r="WW81" s="144"/>
      <c r="WX81" s="145"/>
      <c r="WY81" s="145"/>
      <c r="WZ81" s="146"/>
      <c r="XA81" s="1792"/>
      <c r="XD81" s="85"/>
      <c r="XE81" s="144"/>
      <c r="XF81" s="145"/>
      <c r="XG81" s="145"/>
      <c r="XH81" s="146"/>
      <c r="XI81" s="1792"/>
      <c r="XL81" s="85"/>
      <c r="XM81" s="144"/>
      <c r="XN81" s="145"/>
      <c r="XO81" s="145"/>
      <c r="XP81" s="146"/>
      <c r="XQ81" s="1792"/>
      <c r="XT81" s="85"/>
      <c r="XU81" s="144"/>
      <c r="XV81" s="145"/>
      <c r="XW81" s="145"/>
      <c r="XX81" s="146"/>
      <c r="XY81" s="1792"/>
      <c r="YB81" s="85"/>
      <c r="YC81" s="144"/>
      <c r="YD81" s="145"/>
      <c r="YE81" s="145"/>
      <c r="YF81" s="146"/>
      <c r="YG81" s="1792"/>
      <c r="YJ81" s="85"/>
      <c r="YK81" s="144"/>
      <c r="YL81" s="145"/>
      <c r="YM81" s="145"/>
      <c r="YN81" s="146"/>
      <c r="YO81" s="1792"/>
      <c r="YR81" s="85"/>
      <c r="YS81" s="144"/>
      <c r="YT81" s="145"/>
      <c r="YU81" s="145"/>
      <c r="YV81" s="146"/>
      <c r="YW81" s="1792"/>
      <c r="YZ81" s="85"/>
      <c r="ZA81" s="144"/>
      <c r="ZB81" s="145"/>
      <c r="ZC81" s="145"/>
      <c r="ZD81" s="146"/>
      <c r="ZE81" s="1792"/>
      <c r="ZH81" s="85"/>
      <c r="ZI81" s="144"/>
      <c r="ZJ81" s="145"/>
      <c r="ZK81" s="145"/>
      <c r="ZL81" s="146"/>
      <c r="ZM81" s="1792"/>
      <c r="ZP81" s="85"/>
      <c r="ZQ81" s="144"/>
      <c r="ZR81" s="145"/>
      <c r="ZS81" s="145"/>
      <c r="ZT81" s="146"/>
      <c r="ZU81" s="1792"/>
      <c r="ZX81" s="85"/>
      <c r="ZY81" s="144"/>
      <c r="ZZ81" s="145"/>
      <c r="AAA81" s="145"/>
      <c r="AAB81" s="146"/>
      <c r="AAC81" s="1792"/>
      <c r="AAF81" s="85"/>
      <c r="AAG81" s="144"/>
      <c r="AAH81" s="145"/>
      <c r="AAI81" s="145"/>
      <c r="AAJ81" s="146"/>
      <c r="AAK81" s="1792"/>
      <c r="AAN81" s="85"/>
      <c r="AAO81" s="144"/>
      <c r="AAP81" s="145"/>
      <c r="AAQ81" s="2057"/>
      <c r="AAR81" s="1694"/>
      <c r="AAS81" s="1790"/>
      <c r="AAT81" s="1696"/>
      <c r="AAU81" s="1696"/>
      <c r="AAV81" s="1695"/>
      <c r="AAW81" s="1549"/>
      <c r="AAX81" s="1550"/>
      <c r="AAY81" s="1550"/>
      <c r="AAZ81" s="1694"/>
      <c r="ABA81" s="1790"/>
      <c r="ABB81" s="1696"/>
      <c r="ABC81" s="1696"/>
      <c r="ABD81" s="1695"/>
      <c r="ABE81" s="1549"/>
      <c r="ABF81" s="1550"/>
      <c r="ABG81" s="1550"/>
      <c r="ABH81" s="1694"/>
      <c r="ABI81" s="1790"/>
      <c r="ABJ81" s="1696"/>
      <c r="ABK81" s="1696"/>
      <c r="ABL81" s="1695"/>
      <c r="ABM81" s="1549"/>
      <c r="ABN81" s="1550"/>
      <c r="ABO81" s="1550"/>
      <c r="ABP81" s="1694"/>
      <c r="ABQ81" s="1790"/>
      <c r="ABR81" s="1696"/>
      <c r="ABS81" s="1696"/>
      <c r="ABT81" s="1695"/>
      <c r="ABU81" s="1549"/>
      <c r="ABV81" s="1550"/>
      <c r="ABW81" s="1550"/>
      <c r="ABX81" s="1694"/>
      <c r="ABY81" s="1790"/>
      <c r="ABZ81" s="1696"/>
      <c r="ACA81" s="1696"/>
      <c r="ACB81" s="1695"/>
      <c r="ACC81" s="1549"/>
      <c r="ACD81" s="1550"/>
      <c r="ACE81" s="1550"/>
      <c r="ACF81" s="1694"/>
      <c r="ACG81" s="1790"/>
      <c r="ACH81" s="1696"/>
      <c r="ACI81" s="1696"/>
      <c r="ACJ81" s="1695"/>
      <c r="ACK81" s="1549"/>
      <c r="ACL81" s="1550"/>
      <c r="ACM81" s="1550"/>
      <c r="ACN81" s="1694"/>
      <c r="ACO81" s="1790"/>
      <c r="ACP81" s="1696"/>
      <c r="ACQ81" s="1696"/>
      <c r="ACR81" s="1695"/>
      <c r="ACS81" s="1549"/>
      <c r="ACT81" s="1550"/>
      <c r="ACU81" s="1550"/>
      <c r="ACV81" s="1694"/>
      <c r="ACW81" s="1790"/>
      <c r="ACX81" s="1696"/>
      <c r="ACY81" s="1696"/>
      <c r="ACZ81" s="1695"/>
      <c r="ADA81" s="1549"/>
      <c r="ADB81" s="1550"/>
      <c r="ADC81" s="1550"/>
      <c r="ADD81" s="1694"/>
      <c r="ADE81" s="1790"/>
      <c r="ADF81" s="1696"/>
      <c r="ADG81" s="1696"/>
      <c r="ADH81" s="1695"/>
      <c r="ADI81" s="1549"/>
      <c r="ADJ81" s="1550"/>
      <c r="ADK81" s="1550"/>
      <c r="ADL81" s="1694"/>
      <c r="ADM81" s="1790"/>
      <c r="ADN81" s="1696"/>
      <c r="ADO81" s="1696"/>
      <c r="ADP81" s="1695"/>
      <c r="ADQ81" s="1549"/>
      <c r="ADR81" s="1550"/>
      <c r="ADS81" s="1550"/>
      <c r="ADT81" s="1694"/>
      <c r="ADU81" s="1790"/>
      <c r="ADV81" s="1696"/>
      <c r="ADW81" s="1696"/>
      <c r="ADX81" s="1695"/>
      <c r="ADY81" s="1549"/>
      <c r="ADZ81" s="1550"/>
      <c r="AEA81" s="1550"/>
      <c r="AEB81" s="1694"/>
      <c r="AEC81" s="1790"/>
      <c r="AED81" s="1696"/>
      <c r="AEE81" s="1696"/>
      <c r="AEF81" s="1695"/>
      <c r="AEG81" s="1549"/>
      <c r="AEH81" s="1550"/>
      <c r="AEI81" s="1550"/>
      <c r="AEJ81" s="1694"/>
      <c r="AEK81" s="1790"/>
      <c r="AEL81" s="1696"/>
      <c r="AEM81" s="1696"/>
      <c r="AEN81" s="1695"/>
      <c r="AEO81" s="1549"/>
      <c r="AEP81" s="1550"/>
      <c r="AEQ81" s="1550"/>
      <c r="AER81" s="1694"/>
      <c r="AES81" s="1790"/>
      <c r="AET81" s="1696"/>
      <c r="AEU81" s="1696"/>
      <c r="AEV81" s="1695"/>
      <c r="AEW81" s="1549"/>
      <c r="AEX81" s="1550"/>
      <c r="AEY81" s="1550"/>
      <c r="AEZ81" s="1694"/>
      <c r="AFA81" s="1790"/>
      <c r="AFB81" s="1696"/>
      <c r="AFC81" s="1696"/>
      <c r="AFD81" s="1695"/>
      <c r="AFE81" s="1549"/>
      <c r="AFF81" s="1550"/>
      <c r="AFG81" s="1550"/>
      <c r="AFH81" s="1694"/>
      <c r="AFI81" s="1790"/>
      <c r="AFJ81" s="1696"/>
      <c r="AFK81" s="1696"/>
      <c r="AFL81" s="1695"/>
      <c r="AFM81" s="1549"/>
      <c r="AFN81" s="1550"/>
      <c r="AFO81" s="1550"/>
      <c r="AFP81" s="1694"/>
      <c r="AFQ81" s="1790"/>
      <c r="AFR81" s="1696"/>
      <c r="AFS81" s="1696"/>
      <c r="AFT81" s="1695"/>
      <c r="AFU81" s="1549"/>
      <c r="AFV81" s="1550"/>
      <c r="AFW81" s="1550"/>
      <c r="AFX81" s="1694"/>
      <c r="AFY81" s="1790"/>
      <c r="AFZ81" s="1696"/>
      <c r="AGA81" s="1696"/>
      <c r="AGB81" s="1695"/>
      <c r="AGC81" s="1549"/>
      <c r="AGD81" s="1550"/>
      <c r="AGE81" s="1550"/>
      <c r="AGF81" s="1694"/>
      <c r="AGG81" s="1790"/>
      <c r="AGH81" s="1696"/>
      <c r="AGI81" s="1696"/>
      <c r="AGJ81" s="1695"/>
      <c r="AGK81" s="1549"/>
      <c r="AGL81" s="1550"/>
      <c r="AGM81" s="1550"/>
      <c r="AGN81" s="1694"/>
      <c r="AGO81" s="1790"/>
      <c r="AGP81" s="1696"/>
      <c r="AGQ81" s="1696"/>
      <c r="AGR81" s="1695"/>
      <c r="AGS81" s="1549"/>
      <c r="AGT81" s="1550"/>
      <c r="AGU81" s="1550"/>
      <c r="AGV81" s="1694"/>
      <c r="AGW81" s="1790"/>
      <c r="AGX81" s="1696"/>
      <c r="AGY81" s="1696"/>
      <c r="AGZ81" s="1695"/>
      <c r="AHA81" s="1549"/>
      <c r="AHB81" s="1550"/>
      <c r="AHC81" s="1550"/>
      <c r="AHD81" s="1694"/>
      <c r="AHE81" s="1790"/>
      <c r="AHF81" s="1696"/>
      <c r="AHG81" s="1696"/>
      <c r="AHH81" s="1695"/>
      <c r="AHI81" s="1549"/>
      <c r="AHJ81" s="1550"/>
      <c r="AHK81" s="1550"/>
      <c r="AHL81" s="1694"/>
      <c r="AHM81" s="1790"/>
      <c r="AHN81" s="1696"/>
      <c r="AHO81" s="1696"/>
      <c r="AHP81" s="1695"/>
      <c r="AHQ81" s="1549"/>
      <c r="AHR81" s="1550"/>
      <c r="AHS81" s="1550"/>
      <c r="AHT81" s="1694"/>
      <c r="AHU81" s="1790"/>
      <c r="AHV81" s="1696"/>
      <c r="AHW81" s="1696"/>
      <c r="AHX81" s="1695"/>
      <c r="AHY81" s="1549"/>
      <c r="AHZ81" s="1550"/>
      <c r="AIA81" s="1550"/>
      <c r="AIB81" s="1694"/>
      <c r="AIC81" s="1790"/>
      <c r="AID81" s="1696"/>
      <c r="AIE81" s="1696"/>
      <c r="AIF81" s="1695"/>
      <c r="AIG81" s="1549"/>
      <c r="AIH81" s="1550"/>
      <c r="AII81" s="1550"/>
      <c r="AIJ81" s="1694"/>
      <c r="AIK81" s="1790"/>
      <c r="AIL81" s="1696"/>
      <c r="AIM81" s="1696"/>
      <c r="AIN81" s="1695"/>
      <c r="AIO81" s="1549"/>
      <c r="AIP81" s="1550"/>
      <c r="AIQ81" s="1550"/>
      <c r="AIR81" s="1694"/>
      <c r="AIS81" s="1790"/>
      <c r="AIT81" s="1696"/>
      <c r="AIU81" s="1696"/>
      <c r="AIV81" s="1695"/>
      <c r="AIW81" s="1549"/>
      <c r="AIX81" s="1550"/>
      <c r="AIY81" s="1550"/>
      <c r="AIZ81" s="1694"/>
      <c r="AJA81" s="1790"/>
      <c r="AJB81" s="1696"/>
      <c r="AJC81" s="1696"/>
      <c r="AJD81" s="1695"/>
      <c r="AJE81" s="1549"/>
      <c r="AJF81" s="1550"/>
      <c r="AJG81" s="1550"/>
      <c r="AJH81" s="1694"/>
      <c r="AJI81" s="1790"/>
      <c r="AJJ81" s="1696"/>
      <c r="AJK81" s="1696"/>
      <c r="AJL81" s="1695"/>
      <c r="AJM81" s="1549"/>
      <c r="AJN81" s="1550"/>
      <c r="AJO81" s="1550"/>
      <c r="AJP81" s="1694"/>
      <c r="AJQ81" s="1790"/>
      <c r="AJR81" s="1696"/>
      <c r="AJS81" s="1696"/>
      <c r="AJT81" s="1695"/>
      <c r="AJU81" s="1549"/>
      <c r="AJV81" s="1550"/>
      <c r="AJW81" s="1550"/>
      <c r="AJX81" s="1694"/>
      <c r="AJY81" s="1790"/>
      <c r="AJZ81" s="1696"/>
      <c r="AKA81" s="1696"/>
      <c r="AKB81" s="1695"/>
      <c r="AKC81" s="1549"/>
      <c r="AKD81" s="1550"/>
      <c r="AKE81" s="1550"/>
      <c r="AKF81" s="1694"/>
      <c r="AKG81" s="1790"/>
      <c r="AKH81" s="1696"/>
      <c r="AKI81" s="1696"/>
      <c r="AKJ81" s="1695"/>
      <c r="AKK81" s="1549"/>
      <c r="AKL81" s="1550"/>
      <c r="AKM81" s="1550"/>
      <c r="AKN81" s="1694"/>
      <c r="AKO81" s="1790"/>
      <c r="AKP81" s="1696"/>
      <c r="AKQ81" s="1696"/>
      <c r="AKR81" s="1695"/>
      <c r="AKS81" s="1549"/>
      <c r="AKT81" s="1550"/>
      <c r="AKU81" s="1550"/>
      <c r="AKV81" s="1694"/>
      <c r="AKW81" s="1790"/>
      <c r="AKX81" s="1696"/>
      <c r="AKY81" s="1696"/>
      <c r="AKZ81" s="1695"/>
      <c r="ALA81" s="1549"/>
      <c r="ALB81" s="1550"/>
      <c r="ALC81" s="1550"/>
      <c r="ALD81" s="1694"/>
      <c r="ALE81" s="1790"/>
      <c r="ALF81" s="1696"/>
      <c r="ALG81" s="1696"/>
      <c r="ALH81" s="1695"/>
      <c r="ALI81" s="1549"/>
      <c r="ALJ81" s="1550"/>
      <c r="ALK81" s="1550"/>
      <c r="ALL81" s="1694"/>
      <c r="ALM81" s="1790"/>
      <c r="ALN81" s="1696"/>
      <c r="ALO81" s="1696"/>
      <c r="ALP81" s="1695"/>
      <c r="ALQ81" s="1549"/>
      <c r="ALR81" s="1550"/>
      <c r="ALS81" s="1550"/>
      <c r="ALT81" s="1694"/>
      <c r="ALU81" s="1790"/>
      <c r="ALV81" s="1696"/>
      <c r="ALW81" s="1696"/>
      <c r="ALX81" s="1695"/>
      <c r="ALY81" s="1549"/>
      <c r="ALZ81" s="1550"/>
      <c r="AMA81" s="1550"/>
      <c r="AMB81" s="1694"/>
      <c r="AMC81" s="1790"/>
      <c r="AMD81" s="1696"/>
      <c r="AME81" s="1696"/>
      <c r="AMF81" s="1695"/>
      <c r="AMG81" s="1549"/>
      <c r="AMH81" s="1550"/>
      <c r="AMI81" s="1550"/>
      <c r="AMJ81" s="1703"/>
    </row>
    <row r="82" spans="1:1024" s="72" customFormat="1" ht="15" customHeight="1">
      <c r="A82" s="1795"/>
      <c r="B82" s="1790"/>
      <c r="C82" s="1696"/>
      <c r="D82" s="1696" t="s">
        <v>4067</v>
      </c>
      <c r="E82" s="1695" t="s">
        <v>4057</v>
      </c>
      <c r="F82" s="1549">
        <v>112.15</v>
      </c>
      <c r="G82" s="1536">
        <f>F82*$I$2</f>
        <v>0</v>
      </c>
      <c r="H82" s="1536">
        <f>G82-G82*($I$1)</f>
        <v>0</v>
      </c>
      <c r="I82"/>
      <c r="L82" s="85"/>
      <c r="M82" s="85"/>
      <c r="N82" s="144"/>
      <c r="O82" s="145"/>
      <c r="P82" s="145"/>
      <c r="Q82" s="146"/>
      <c r="T82" s="85"/>
      <c r="U82" s="144"/>
      <c r="V82" s="145"/>
      <c r="W82" s="145"/>
      <c r="X82" s="146"/>
      <c r="Y82" s="1792"/>
      <c r="AB82" s="85"/>
      <c r="AC82" s="144"/>
      <c r="AD82" s="145"/>
      <c r="AE82" s="145"/>
      <c r="AF82" s="146"/>
      <c r="AG82" s="1792"/>
      <c r="AJ82" s="85"/>
      <c r="AK82" s="144"/>
      <c r="AL82" s="145"/>
      <c r="AM82" s="145"/>
      <c r="AN82" s="146"/>
      <c r="AO82" s="1792"/>
      <c r="AR82" s="85"/>
      <c r="AS82" s="144"/>
      <c r="AT82" s="145"/>
      <c r="AU82" s="145"/>
      <c r="AV82" s="146"/>
      <c r="AW82" s="1792"/>
      <c r="AZ82" s="85"/>
      <c r="BA82" s="144"/>
      <c r="BB82" s="145"/>
      <c r="BC82" s="145"/>
      <c r="BD82" s="146"/>
      <c r="BE82" s="1792"/>
      <c r="BH82" s="85"/>
      <c r="BI82" s="144"/>
      <c r="BJ82" s="145"/>
      <c r="BK82" s="145"/>
      <c r="BL82" s="146"/>
      <c r="BM82" s="1792"/>
      <c r="BP82" s="85"/>
      <c r="BQ82" s="144"/>
      <c r="BR82" s="145"/>
      <c r="BS82" s="145"/>
      <c r="BT82" s="146"/>
      <c r="BU82" s="1792"/>
      <c r="BX82" s="85"/>
      <c r="BY82" s="144"/>
      <c r="BZ82" s="145"/>
      <c r="CA82" s="145"/>
      <c r="CB82" s="146"/>
      <c r="CC82" s="1792"/>
      <c r="CF82" s="85"/>
      <c r="CG82" s="144"/>
      <c r="CH82" s="145"/>
      <c r="CI82" s="145"/>
      <c r="CJ82" s="146"/>
      <c r="CK82" s="1792"/>
      <c r="CN82" s="85"/>
      <c r="CO82" s="144"/>
      <c r="CP82" s="145"/>
      <c r="CQ82" s="145"/>
      <c r="CR82" s="146"/>
      <c r="CS82" s="1792"/>
      <c r="CV82" s="85"/>
      <c r="CW82" s="144"/>
      <c r="CX82" s="145"/>
      <c r="CY82" s="145"/>
      <c r="CZ82" s="146"/>
      <c r="DA82" s="1792"/>
      <c r="DD82" s="85"/>
      <c r="DE82" s="144"/>
      <c r="DF82" s="145"/>
      <c r="DG82" s="145"/>
      <c r="DH82" s="146"/>
      <c r="DI82" s="1792"/>
      <c r="DL82" s="85"/>
      <c r="DM82" s="144"/>
      <c r="DN82" s="145"/>
      <c r="DO82" s="145"/>
      <c r="DP82" s="146"/>
      <c r="DQ82" s="1792"/>
      <c r="DT82" s="85"/>
      <c r="DU82" s="144"/>
      <c r="DV82" s="145"/>
      <c r="DW82" s="145"/>
      <c r="DX82" s="146"/>
      <c r="DY82" s="1792"/>
      <c r="EB82" s="85"/>
      <c r="EC82" s="144"/>
      <c r="ED82" s="145"/>
      <c r="EE82" s="145"/>
      <c r="EF82" s="146"/>
      <c r="EG82" s="1792"/>
      <c r="EJ82" s="85"/>
      <c r="EK82" s="144"/>
      <c r="EL82" s="145"/>
      <c r="EM82" s="145"/>
      <c r="EN82" s="146"/>
      <c r="EO82" s="1792"/>
      <c r="ER82" s="85"/>
      <c r="ES82" s="144"/>
      <c r="ET82" s="145"/>
      <c r="EU82" s="145"/>
      <c r="EV82" s="146"/>
      <c r="EW82" s="1792"/>
      <c r="EZ82" s="85"/>
      <c r="FA82" s="144"/>
      <c r="FB82" s="145"/>
      <c r="FC82" s="145"/>
      <c r="FD82" s="146"/>
      <c r="FE82" s="1792"/>
      <c r="FH82" s="85"/>
      <c r="FI82" s="144"/>
      <c r="FJ82" s="145"/>
      <c r="FK82" s="145"/>
      <c r="FL82" s="146"/>
      <c r="FM82" s="1792"/>
      <c r="FP82" s="85"/>
      <c r="FQ82" s="144"/>
      <c r="FR82" s="145"/>
      <c r="FS82" s="145"/>
      <c r="FT82" s="146"/>
      <c r="FU82" s="1792"/>
      <c r="FX82" s="85"/>
      <c r="FY82" s="144"/>
      <c r="FZ82" s="145"/>
      <c r="GA82" s="145"/>
      <c r="GB82" s="146"/>
      <c r="GC82" s="1792"/>
      <c r="GF82" s="85"/>
      <c r="GG82" s="144"/>
      <c r="GH82" s="145"/>
      <c r="GI82" s="145"/>
      <c r="GJ82" s="146"/>
      <c r="GK82" s="1792"/>
      <c r="GN82" s="85"/>
      <c r="GO82" s="144"/>
      <c r="GP82" s="145"/>
      <c r="GQ82" s="145"/>
      <c r="GR82" s="146"/>
      <c r="GS82" s="1792"/>
      <c r="GV82" s="85"/>
      <c r="GW82" s="144"/>
      <c r="GX82" s="145"/>
      <c r="GY82" s="145"/>
      <c r="GZ82" s="146"/>
      <c r="HA82" s="1792"/>
      <c r="HD82" s="85"/>
      <c r="HE82" s="144"/>
      <c r="HF82" s="145"/>
      <c r="HG82" s="145"/>
      <c r="HH82" s="146"/>
      <c r="HI82" s="1792"/>
      <c r="HL82" s="85"/>
      <c r="HM82" s="144"/>
      <c r="HN82" s="145"/>
      <c r="HO82" s="145"/>
      <c r="HP82" s="146"/>
      <c r="HQ82" s="1792"/>
      <c r="HT82" s="85"/>
      <c r="HU82" s="144"/>
      <c r="HV82" s="145"/>
      <c r="HW82" s="145"/>
      <c r="HX82" s="146"/>
      <c r="HY82" s="1792"/>
      <c r="IB82" s="85"/>
      <c r="IC82" s="144"/>
      <c r="ID82" s="145"/>
      <c r="IE82" s="145"/>
      <c r="IF82" s="146"/>
      <c r="IG82" s="1792"/>
      <c r="IJ82" s="85"/>
      <c r="IK82" s="144"/>
      <c r="IL82" s="145"/>
      <c r="IM82" s="145"/>
      <c r="IN82" s="146"/>
      <c r="IO82" s="1792"/>
      <c r="IR82" s="85"/>
      <c r="IS82" s="144"/>
      <c r="IT82" s="145"/>
      <c r="IU82" s="145"/>
      <c r="IV82" s="146"/>
      <c r="IW82" s="1792"/>
      <c r="IZ82" s="85"/>
      <c r="JA82" s="144"/>
      <c r="JB82" s="145"/>
      <c r="JC82" s="145"/>
      <c r="JD82" s="146"/>
      <c r="JE82" s="1792"/>
      <c r="JH82" s="85"/>
      <c r="JI82" s="144"/>
      <c r="JJ82" s="145"/>
      <c r="JK82" s="145"/>
      <c r="JL82" s="146"/>
      <c r="JM82" s="1792"/>
      <c r="JP82" s="85"/>
      <c r="JQ82" s="144"/>
      <c r="JR82" s="145"/>
      <c r="JS82" s="145"/>
      <c r="JT82" s="146"/>
      <c r="JU82" s="1792"/>
      <c r="JX82" s="85"/>
      <c r="JY82" s="144"/>
      <c r="JZ82" s="145"/>
      <c r="KA82" s="145"/>
      <c r="KB82" s="146"/>
      <c r="KC82" s="1792"/>
      <c r="KF82" s="85"/>
      <c r="KG82" s="144"/>
      <c r="KH82" s="145"/>
      <c r="KI82" s="145"/>
      <c r="KJ82" s="146"/>
      <c r="KK82" s="1792"/>
      <c r="KN82" s="85"/>
      <c r="KO82" s="144"/>
      <c r="KP82" s="145"/>
      <c r="KQ82" s="145"/>
      <c r="KR82" s="146"/>
      <c r="KS82" s="1792"/>
      <c r="KV82" s="85"/>
      <c r="KW82" s="144"/>
      <c r="KX82" s="145"/>
      <c r="KY82" s="145"/>
      <c r="KZ82" s="146"/>
      <c r="LA82" s="1792"/>
      <c r="LD82" s="85"/>
      <c r="LE82" s="144"/>
      <c r="LF82" s="145"/>
      <c r="LG82" s="145"/>
      <c r="LH82" s="146"/>
      <c r="LI82" s="1792"/>
      <c r="LL82" s="85"/>
      <c r="LM82" s="144"/>
      <c r="LN82" s="145"/>
      <c r="LO82" s="145"/>
      <c r="LP82" s="146"/>
      <c r="LQ82" s="1792"/>
      <c r="LT82" s="85"/>
      <c r="LU82" s="144"/>
      <c r="LV82" s="145"/>
      <c r="LW82" s="145"/>
      <c r="LX82" s="146"/>
      <c r="LY82" s="1792"/>
      <c r="MB82" s="85"/>
      <c r="MC82" s="144"/>
      <c r="MD82" s="145"/>
      <c r="ME82" s="145"/>
      <c r="MF82" s="146"/>
      <c r="MG82" s="1792"/>
      <c r="MJ82" s="85"/>
      <c r="MK82" s="144"/>
      <c r="ML82" s="145"/>
      <c r="MM82" s="145"/>
      <c r="MN82" s="146"/>
      <c r="MO82" s="1792"/>
      <c r="MR82" s="85"/>
      <c r="MS82" s="144"/>
      <c r="MT82" s="145"/>
      <c r="MU82" s="145"/>
      <c r="MV82" s="146"/>
      <c r="MW82" s="1792"/>
      <c r="MZ82" s="85"/>
      <c r="NA82" s="144"/>
      <c r="NB82" s="145"/>
      <c r="NC82" s="145"/>
      <c r="ND82" s="146"/>
      <c r="NE82" s="1792"/>
      <c r="NH82" s="85"/>
      <c r="NI82" s="144"/>
      <c r="NJ82" s="145"/>
      <c r="NK82" s="145"/>
      <c r="NL82" s="146"/>
      <c r="NM82" s="1792"/>
      <c r="NP82" s="85"/>
      <c r="NQ82" s="144"/>
      <c r="NR82" s="145"/>
      <c r="NS82" s="145"/>
      <c r="NT82" s="146"/>
      <c r="NU82" s="1792"/>
      <c r="NX82" s="85"/>
      <c r="NY82" s="144"/>
      <c r="NZ82" s="145"/>
      <c r="OA82" s="145"/>
      <c r="OB82" s="146"/>
      <c r="OC82" s="1792"/>
      <c r="OF82" s="85"/>
      <c r="OG82" s="144"/>
      <c r="OH82" s="145"/>
      <c r="OI82" s="145"/>
      <c r="OJ82" s="146"/>
      <c r="OK82" s="1792"/>
      <c r="ON82" s="85"/>
      <c r="OO82" s="144"/>
      <c r="OP82" s="145"/>
      <c r="OQ82" s="145"/>
      <c r="OR82" s="146"/>
      <c r="OS82" s="1792"/>
      <c r="OV82" s="85"/>
      <c r="OW82" s="144"/>
      <c r="OX82" s="145"/>
      <c r="OY82" s="145"/>
      <c r="OZ82" s="146"/>
      <c r="PA82" s="1792"/>
      <c r="PD82" s="85"/>
      <c r="PE82" s="144"/>
      <c r="PF82" s="145"/>
      <c r="PG82" s="145"/>
      <c r="PH82" s="146"/>
      <c r="PI82" s="1792"/>
      <c r="PL82" s="85"/>
      <c r="PM82" s="144"/>
      <c r="PN82" s="145"/>
      <c r="PO82" s="145"/>
      <c r="PP82" s="146"/>
      <c r="PQ82" s="1792"/>
      <c r="PT82" s="85"/>
      <c r="PU82" s="144"/>
      <c r="PV82" s="145"/>
      <c r="PW82" s="145"/>
      <c r="PX82" s="146"/>
      <c r="PY82" s="1792"/>
      <c r="QB82" s="85"/>
      <c r="QC82" s="144"/>
      <c r="QD82" s="145"/>
      <c r="QE82" s="145"/>
      <c r="QF82" s="146"/>
      <c r="QG82" s="1792"/>
      <c r="QJ82" s="85"/>
      <c r="QK82" s="144"/>
      <c r="QL82" s="145"/>
      <c r="QM82" s="145"/>
      <c r="QN82" s="146"/>
      <c r="QO82" s="1792"/>
      <c r="QR82" s="85"/>
      <c r="QS82" s="144"/>
      <c r="QT82" s="145"/>
      <c r="QU82" s="145"/>
      <c r="QV82" s="146"/>
      <c r="QW82" s="1792"/>
      <c r="QZ82" s="85"/>
      <c r="RA82" s="144"/>
      <c r="RB82" s="145"/>
      <c r="RC82" s="145"/>
      <c r="RD82" s="146"/>
      <c r="RE82" s="1792"/>
      <c r="RH82" s="85"/>
      <c r="RI82" s="144"/>
      <c r="RJ82" s="145"/>
      <c r="RK82" s="145"/>
      <c r="RL82" s="146"/>
      <c r="RM82" s="1792"/>
      <c r="RP82" s="85"/>
      <c r="RQ82" s="144"/>
      <c r="RR82" s="145"/>
      <c r="RS82" s="145"/>
      <c r="RT82" s="146"/>
      <c r="RU82" s="1792"/>
      <c r="RX82" s="85"/>
      <c r="RY82" s="144"/>
      <c r="RZ82" s="145"/>
      <c r="SA82" s="145"/>
      <c r="SB82" s="146"/>
      <c r="SC82" s="1792"/>
      <c r="SF82" s="85"/>
      <c r="SG82" s="144"/>
      <c r="SH82" s="145"/>
      <c r="SI82" s="145"/>
      <c r="SJ82" s="146"/>
      <c r="SK82" s="1792"/>
      <c r="SN82" s="85"/>
      <c r="SO82" s="144"/>
      <c r="SP82" s="145"/>
      <c r="SQ82" s="145"/>
      <c r="SR82" s="146"/>
      <c r="SS82" s="1792"/>
      <c r="SV82" s="85"/>
      <c r="SW82" s="144"/>
      <c r="SX82" s="145"/>
      <c r="SY82" s="145"/>
      <c r="SZ82" s="146"/>
      <c r="TA82" s="1792"/>
      <c r="TD82" s="85"/>
      <c r="TE82" s="144"/>
      <c r="TF82" s="145"/>
      <c r="TG82" s="145"/>
      <c r="TH82" s="146"/>
      <c r="TI82" s="1792"/>
      <c r="TL82" s="85"/>
      <c r="TM82" s="144"/>
      <c r="TN82" s="145"/>
      <c r="TO82" s="145"/>
      <c r="TP82" s="146"/>
      <c r="TQ82" s="1792"/>
      <c r="TT82" s="85"/>
      <c r="TU82" s="144"/>
      <c r="TV82" s="145"/>
      <c r="TW82" s="145"/>
      <c r="TX82" s="146"/>
      <c r="TY82" s="1792"/>
      <c r="UB82" s="85"/>
      <c r="UC82" s="144"/>
      <c r="UD82" s="145"/>
      <c r="UE82" s="145"/>
      <c r="UF82" s="146"/>
      <c r="UG82" s="1792"/>
      <c r="UJ82" s="85"/>
      <c r="UK82" s="144"/>
      <c r="UL82" s="145"/>
      <c r="UM82" s="145"/>
      <c r="UN82" s="146"/>
      <c r="UO82" s="1792"/>
      <c r="UR82" s="85"/>
      <c r="US82" s="144"/>
      <c r="UT82" s="145"/>
      <c r="UU82" s="145"/>
      <c r="UV82" s="146"/>
      <c r="UW82" s="1792"/>
      <c r="UZ82" s="85"/>
      <c r="VA82" s="144"/>
      <c r="VB82" s="145"/>
      <c r="VC82" s="145"/>
      <c r="VD82" s="146"/>
      <c r="VE82" s="1792"/>
      <c r="VH82" s="85"/>
      <c r="VI82" s="144"/>
      <c r="VJ82" s="145"/>
      <c r="VK82" s="145"/>
      <c r="VL82" s="146"/>
      <c r="VM82" s="1792"/>
      <c r="VP82" s="85"/>
      <c r="VQ82" s="144"/>
      <c r="VR82" s="145"/>
      <c r="VS82" s="145"/>
      <c r="VT82" s="146"/>
      <c r="VU82" s="1792"/>
      <c r="VX82" s="85"/>
      <c r="VY82" s="144"/>
      <c r="VZ82" s="145"/>
      <c r="WA82" s="145"/>
      <c r="WB82" s="146"/>
      <c r="WC82" s="1792"/>
      <c r="WF82" s="85"/>
      <c r="WG82" s="144"/>
      <c r="WH82" s="145"/>
      <c r="WI82" s="145"/>
      <c r="WJ82" s="146"/>
      <c r="WK82" s="1792"/>
      <c r="WN82" s="85"/>
      <c r="WO82" s="144"/>
      <c r="WP82" s="145"/>
      <c r="WQ82" s="145"/>
      <c r="WR82" s="146"/>
      <c r="WS82" s="1792"/>
      <c r="WV82" s="85"/>
      <c r="WW82" s="144"/>
      <c r="WX82" s="145"/>
      <c r="WY82" s="145"/>
      <c r="WZ82" s="146"/>
      <c r="XA82" s="1792"/>
      <c r="XD82" s="85"/>
      <c r="XE82" s="144"/>
      <c r="XF82" s="145"/>
      <c r="XG82" s="145"/>
      <c r="XH82" s="146"/>
      <c r="XI82" s="1792"/>
      <c r="XL82" s="85"/>
      <c r="XM82" s="144"/>
      <c r="XN82" s="145"/>
      <c r="XO82" s="145"/>
      <c r="XP82" s="146"/>
      <c r="XQ82" s="1792"/>
      <c r="XT82" s="85"/>
      <c r="XU82" s="144"/>
      <c r="XV82" s="145"/>
      <c r="XW82" s="145"/>
      <c r="XX82" s="146"/>
      <c r="XY82" s="1792"/>
      <c r="YB82" s="85"/>
      <c r="YC82" s="144"/>
      <c r="YD82" s="145"/>
      <c r="YE82" s="145"/>
      <c r="YF82" s="146"/>
      <c r="YG82" s="1792"/>
      <c r="YJ82" s="85"/>
      <c r="YK82" s="144"/>
      <c r="YL82" s="145"/>
      <c r="YM82" s="145"/>
      <c r="YN82" s="146"/>
      <c r="YO82" s="1792"/>
      <c r="YR82" s="85"/>
      <c r="YS82" s="144"/>
      <c r="YT82" s="145"/>
      <c r="YU82" s="145"/>
      <c r="YV82" s="146"/>
      <c r="YW82" s="1792"/>
      <c r="YZ82" s="85"/>
      <c r="ZA82" s="144"/>
      <c r="ZB82" s="145"/>
      <c r="ZC82" s="145"/>
      <c r="ZD82" s="146"/>
      <c r="ZE82" s="1792"/>
      <c r="ZH82" s="85"/>
      <c r="ZI82" s="144"/>
      <c r="ZJ82" s="145"/>
      <c r="ZK82" s="145"/>
      <c r="ZL82" s="146"/>
      <c r="ZM82" s="1792"/>
      <c r="ZP82" s="85"/>
      <c r="ZQ82" s="144"/>
      <c r="ZR82" s="145"/>
      <c r="ZS82" s="145"/>
      <c r="ZT82" s="146"/>
      <c r="ZU82" s="1792"/>
      <c r="ZX82" s="85"/>
      <c r="ZY82" s="144"/>
      <c r="ZZ82" s="145"/>
      <c r="AAA82" s="145"/>
      <c r="AAB82" s="146"/>
      <c r="AAC82" s="1792"/>
      <c r="AAF82" s="85"/>
      <c r="AAG82" s="144"/>
      <c r="AAH82" s="145"/>
      <c r="AAI82" s="145"/>
      <c r="AAJ82" s="146"/>
      <c r="AAK82" s="1792"/>
      <c r="AAN82" s="85"/>
      <c r="AAO82" s="144"/>
      <c r="AAP82" s="145"/>
      <c r="AAQ82" s="2057"/>
      <c r="AAR82" s="1694"/>
      <c r="AAS82" s="1790"/>
      <c r="AAT82" s="1696"/>
      <c r="AAU82" s="1696"/>
      <c r="AAV82" s="1695"/>
      <c r="AAW82" s="1549"/>
      <c r="AAX82" s="1550"/>
      <c r="AAY82" s="1550"/>
      <c r="AAZ82" s="1694"/>
      <c r="ABA82" s="1790"/>
      <c r="ABB82" s="1696"/>
      <c r="ABC82" s="1696"/>
      <c r="ABD82" s="1695"/>
      <c r="ABE82" s="1549"/>
      <c r="ABF82" s="1550"/>
      <c r="ABG82" s="1550"/>
      <c r="ABH82" s="1694"/>
      <c r="ABI82" s="1790"/>
      <c r="ABJ82" s="1696"/>
      <c r="ABK82" s="1696"/>
      <c r="ABL82" s="1695"/>
      <c r="ABM82" s="1549"/>
      <c r="ABN82" s="1550"/>
      <c r="ABO82" s="1550"/>
      <c r="ABP82" s="1694"/>
      <c r="ABQ82" s="1790"/>
      <c r="ABR82" s="1696"/>
      <c r="ABS82" s="1696"/>
      <c r="ABT82" s="1695"/>
      <c r="ABU82" s="1549"/>
      <c r="ABV82" s="1550"/>
      <c r="ABW82" s="1550"/>
      <c r="ABX82" s="1694"/>
      <c r="ABY82" s="1790"/>
      <c r="ABZ82" s="1696"/>
      <c r="ACA82" s="1696"/>
      <c r="ACB82" s="1695"/>
      <c r="ACC82" s="1549"/>
      <c r="ACD82" s="1550"/>
      <c r="ACE82" s="1550"/>
      <c r="ACF82" s="1694"/>
      <c r="ACG82" s="1790"/>
      <c r="ACH82" s="1696"/>
      <c r="ACI82" s="1696"/>
      <c r="ACJ82" s="1695"/>
      <c r="ACK82" s="1549"/>
      <c r="ACL82" s="1550"/>
      <c r="ACM82" s="1550"/>
      <c r="ACN82" s="1694"/>
      <c r="ACO82" s="1790"/>
      <c r="ACP82" s="1696"/>
      <c r="ACQ82" s="1696"/>
      <c r="ACR82" s="1695"/>
      <c r="ACS82" s="1549"/>
      <c r="ACT82" s="1550"/>
      <c r="ACU82" s="1550"/>
      <c r="ACV82" s="1694"/>
      <c r="ACW82" s="1790"/>
      <c r="ACX82" s="1696"/>
      <c r="ACY82" s="1696"/>
      <c r="ACZ82" s="1695"/>
      <c r="ADA82" s="1549"/>
      <c r="ADB82" s="1550"/>
      <c r="ADC82" s="1550"/>
      <c r="ADD82" s="1694"/>
      <c r="ADE82" s="1790"/>
      <c r="ADF82" s="1696"/>
      <c r="ADG82" s="1696"/>
      <c r="ADH82" s="1695"/>
      <c r="ADI82" s="1549"/>
      <c r="ADJ82" s="1550"/>
      <c r="ADK82" s="1550"/>
      <c r="ADL82" s="1694"/>
      <c r="ADM82" s="1790"/>
      <c r="ADN82" s="1696"/>
      <c r="ADO82" s="1696"/>
      <c r="ADP82" s="1695"/>
      <c r="ADQ82" s="1549"/>
      <c r="ADR82" s="1550"/>
      <c r="ADS82" s="1550"/>
      <c r="ADT82" s="1694"/>
      <c r="ADU82" s="1790"/>
      <c r="ADV82" s="1696"/>
      <c r="ADW82" s="1696"/>
      <c r="ADX82" s="1695"/>
      <c r="ADY82" s="1549"/>
      <c r="ADZ82" s="1550"/>
      <c r="AEA82" s="1550"/>
      <c r="AEB82" s="1694"/>
      <c r="AEC82" s="1790"/>
      <c r="AED82" s="1696"/>
      <c r="AEE82" s="1696"/>
      <c r="AEF82" s="1695"/>
      <c r="AEG82" s="1549"/>
      <c r="AEH82" s="1550"/>
      <c r="AEI82" s="1550"/>
      <c r="AEJ82" s="1694"/>
      <c r="AEK82" s="1790"/>
      <c r="AEL82" s="1696"/>
      <c r="AEM82" s="1696"/>
      <c r="AEN82" s="1695"/>
      <c r="AEO82" s="1549"/>
      <c r="AEP82" s="1550"/>
      <c r="AEQ82" s="1550"/>
      <c r="AER82" s="1694"/>
      <c r="AES82" s="1790"/>
      <c r="AET82" s="1696"/>
      <c r="AEU82" s="1696"/>
      <c r="AEV82" s="1695"/>
      <c r="AEW82" s="1549"/>
      <c r="AEX82" s="1550"/>
      <c r="AEY82" s="1550"/>
      <c r="AEZ82" s="1694"/>
      <c r="AFA82" s="1790"/>
      <c r="AFB82" s="1696"/>
      <c r="AFC82" s="1696"/>
      <c r="AFD82" s="1695"/>
      <c r="AFE82" s="1549"/>
      <c r="AFF82" s="1550"/>
      <c r="AFG82" s="1550"/>
      <c r="AFH82" s="1694"/>
      <c r="AFI82" s="1790"/>
      <c r="AFJ82" s="1696"/>
      <c r="AFK82" s="1696"/>
      <c r="AFL82" s="1695"/>
      <c r="AFM82" s="1549"/>
      <c r="AFN82" s="1550"/>
      <c r="AFO82" s="1550"/>
      <c r="AFP82" s="1694"/>
      <c r="AFQ82" s="1790"/>
      <c r="AFR82" s="1696"/>
      <c r="AFS82" s="1696"/>
      <c r="AFT82" s="1695"/>
      <c r="AFU82" s="1549"/>
      <c r="AFV82" s="1550"/>
      <c r="AFW82" s="1550"/>
      <c r="AFX82" s="1694"/>
      <c r="AFY82" s="1790"/>
      <c r="AFZ82" s="1696"/>
      <c r="AGA82" s="1696"/>
      <c r="AGB82" s="1695"/>
      <c r="AGC82" s="1549"/>
      <c r="AGD82" s="1550"/>
      <c r="AGE82" s="1550"/>
      <c r="AGF82" s="1694"/>
      <c r="AGG82" s="1790"/>
      <c r="AGH82" s="1696"/>
      <c r="AGI82" s="1696"/>
      <c r="AGJ82" s="1695"/>
      <c r="AGK82" s="1549"/>
      <c r="AGL82" s="1550"/>
      <c r="AGM82" s="1550"/>
      <c r="AGN82" s="1694"/>
      <c r="AGO82" s="1790"/>
      <c r="AGP82" s="1696"/>
      <c r="AGQ82" s="1696"/>
      <c r="AGR82" s="1695"/>
      <c r="AGS82" s="1549"/>
      <c r="AGT82" s="1550"/>
      <c r="AGU82" s="1550"/>
      <c r="AGV82" s="1694"/>
      <c r="AGW82" s="1790"/>
      <c r="AGX82" s="1696"/>
      <c r="AGY82" s="1696"/>
      <c r="AGZ82" s="1695"/>
      <c r="AHA82" s="1549"/>
      <c r="AHB82" s="1550"/>
      <c r="AHC82" s="1550"/>
      <c r="AHD82" s="1694"/>
      <c r="AHE82" s="1790"/>
      <c r="AHF82" s="1696"/>
      <c r="AHG82" s="1696"/>
      <c r="AHH82" s="1695"/>
      <c r="AHI82" s="1549"/>
      <c r="AHJ82" s="1550"/>
      <c r="AHK82" s="1550"/>
      <c r="AHL82" s="1694"/>
      <c r="AHM82" s="1790"/>
      <c r="AHN82" s="1696"/>
      <c r="AHO82" s="1696"/>
      <c r="AHP82" s="1695"/>
      <c r="AHQ82" s="1549"/>
      <c r="AHR82" s="1550"/>
      <c r="AHS82" s="1550"/>
      <c r="AHT82" s="1694"/>
      <c r="AHU82" s="1790"/>
      <c r="AHV82" s="1696"/>
      <c r="AHW82" s="1696"/>
      <c r="AHX82" s="1695"/>
      <c r="AHY82" s="1549"/>
      <c r="AHZ82" s="1550"/>
      <c r="AIA82" s="1550"/>
      <c r="AIB82" s="1694"/>
      <c r="AIC82" s="1790"/>
      <c r="AID82" s="1696"/>
      <c r="AIE82" s="1696"/>
      <c r="AIF82" s="1695"/>
      <c r="AIG82" s="1549"/>
      <c r="AIH82" s="1550"/>
      <c r="AII82" s="1550"/>
      <c r="AIJ82" s="1694"/>
      <c r="AIK82" s="1790"/>
      <c r="AIL82" s="1696"/>
      <c r="AIM82" s="1696"/>
      <c r="AIN82" s="1695"/>
      <c r="AIO82" s="1549"/>
      <c r="AIP82" s="1550"/>
      <c r="AIQ82" s="1550"/>
      <c r="AIR82" s="1694"/>
      <c r="AIS82" s="1790"/>
      <c r="AIT82" s="1696"/>
      <c r="AIU82" s="1696"/>
      <c r="AIV82" s="1695"/>
      <c r="AIW82" s="1549"/>
      <c r="AIX82" s="1550"/>
      <c r="AIY82" s="1550"/>
      <c r="AIZ82" s="1694"/>
      <c r="AJA82" s="1790"/>
      <c r="AJB82" s="1696"/>
      <c r="AJC82" s="1696"/>
      <c r="AJD82" s="1695"/>
      <c r="AJE82" s="1549"/>
      <c r="AJF82" s="1550"/>
      <c r="AJG82" s="1550"/>
      <c r="AJH82" s="1694"/>
      <c r="AJI82" s="1790"/>
      <c r="AJJ82" s="1696"/>
      <c r="AJK82" s="1696"/>
      <c r="AJL82" s="1695"/>
      <c r="AJM82" s="1549"/>
      <c r="AJN82" s="1550"/>
      <c r="AJO82" s="1550"/>
      <c r="AJP82" s="1694"/>
      <c r="AJQ82" s="1790"/>
      <c r="AJR82" s="1696"/>
      <c r="AJS82" s="1696"/>
      <c r="AJT82" s="1695"/>
      <c r="AJU82" s="1549"/>
      <c r="AJV82" s="1550"/>
      <c r="AJW82" s="1550"/>
      <c r="AJX82" s="1694"/>
      <c r="AJY82" s="1790"/>
      <c r="AJZ82" s="1696"/>
      <c r="AKA82" s="1696"/>
      <c r="AKB82" s="1695"/>
      <c r="AKC82" s="1549"/>
      <c r="AKD82" s="1550"/>
      <c r="AKE82" s="1550"/>
      <c r="AKF82" s="1694"/>
      <c r="AKG82" s="1790"/>
      <c r="AKH82" s="1696"/>
      <c r="AKI82" s="1696"/>
      <c r="AKJ82" s="1695"/>
      <c r="AKK82" s="1549"/>
      <c r="AKL82" s="1550"/>
      <c r="AKM82" s="1550"/>
      <c r="AKN82" s="1694"/>
      <c r="AKO82" s="1790"/>
      <c r="AKP82" s="1696"/>
      <c r="AKQ82" s="1696"/>
      <c r="AKR82" s="1695"/>
      <c r="AKS82" s="1549"/>
      <c r="AKT82" s="1550"/>
      <c r="AKU82" s="1550"/>
      <c r="AKV82" s="1694"/>
      <c r="AKW82" s="1790"/>
      <c r="AKX82" s="1696"/>
      <c r="AKY82" s="1696"/>
      <c r="AKZ82" s="1695"/>
      <c r="ALA82" s="1549"/>
      <c r="ALB82" s="1550"/>
      <c r="ALC82" s="1550"/>
      <c r="ALD82" s="1694"/>
      <c r="ALE82" s="1790"/>
      <c r="ALF82" s="1696"/>
      <c r="ALG82" s="1696"/>
      <c r="ALH82" s="1695"/>
      <c r="ALI82" s="1549"/>
      <c r="ALJ82" s="1550"/>
      <c r="ALK82" s="1550"/>
      <c r="ALL82" s="1694"/>
      <c r="ALM82" s="1790"/>
      <c r="ALN82" s="1696"/>
      <c r="ALO82" s="1696"/>
      <c r="ALP82" s="1695"/>
      <c r="ALQ82" s="1549"/>
      <c r="ALR82" s="1550"/>
      <c r="ALS82" s="1550"/>
      <c r="ALT82" s="1694"/>
      <c r="ALU82" s="1790"/>
      <c r="ALV82" s="1696"/>
      <c r="ALW82" s="1696"/>
      <c r="ALX82" s="1695"/>
      <c r="ALY82" s="1549"/>
      <c r="ALZ82" s="1550"/>
      <c r="AMA82" s="1550"/>
      <c r="AMB82" s="1694"/>
      <c r="AMC82" s="1790"/>
      <c r="AMD82" s="1696"/>
      <c r="AME82" s="1696"/>
      <c r="AMF82" s="1695"/>
      <c r="AMG82" s="1549"/>
      <c r="AMH82" s="1550"/>
      <c r="AMI82" s="1550"/>
      <c r="AMJ82" s="1703"/>
    </row>
    <row r="83" spans="1:1024" s="72" customFormat="1" ht="15" customHeight="1">
      <c r="A83" s="65"/>
      <c r="B83" s="65" t="s">
        <v>4070</v>
      </c>
      <c r="C83" s="65"/>
      <c r="D83" s="65"/>
      <c r="E83" s="65"/>
      <c r="F83" s="65"/>
      <c r="G83" s="65"/>
      <c r="H83" s="65"/>
      <c r="I83"/>
      <c r="L83" s="85"/>
      <c r="M83" s="85"/>
      <c r="N83" s="144"/>
      <c r="O83" s="145"/>
      <c r="P83" s="145"/>
      <c r="Q83" s="146"/>
      <c r="T83" s="85"/>
      <c r="U83" s="144"/>
      <c r="V83" s="145"/>
      <c r="W83" s="145"/>
      <c r="X83" s="146"/>
      <c r="Y83" s="1792"/>
      <c r="AB83" s="85"/>
      <c r="AC83" s="144"/>
      <c r="AD83" s="145"/>
      <c r="AE83" s="145"/>
      <c r="AF83" s="146"/>
      <c r="AG83" s="1792"/>
      <c r="AJ83" s="85"/>
      <c r="AK83" s="144"/>
      <c r="AL83" s="145"/>
      <c r="AM83" s="145"/>
      <c r="AN83" s="146"/>
      <c r="AO83" s="1792"/>
      <c r="AR83" s="85"/>
      <c r="AS83" s="144"/>
      <c r="AT83" s="145"/>
      <c r="AU83" s="145"/>
      <c r="AV83" s="146"/>
      <c r="AW83" s="1792"/>
      <c r="AZ83" s="85"/>
      <c r="BA83" s="144"/>
      <c r="BB83" s="145"/>
      <c r="BC83" s="145"/>
      <c r="BD83" s="146"/>
      <c r="BE83" s="1792"/>
      <c r="BH83" s="85"/>
      <c r="BI83" s="144"/>
      <c r="BJ83" s="145"/>
      <c r="BK83" s="145"/>
      <c r="BL83" s="146"/>
      <c r="BM83" s="1792"/>
      <c r="BP83" s="85"/>
      <c r="BQ83" s="144"/>
      <c r="BR83" s="145"/>
      <c r="BS83" s="145"/>
      <c r="BT83" s="146"/>
      <c r="BU83" s="1792"/>
      <c r="BX83" s="85"/>
      <c r="BY83" s="144"/>
      <c r="BZ83" s="145"/>
      <c r="CA83" s="145"/>
      <c r="CB83" s="146"/>
      <c r="CC83" s="1792"/>
      <c r="CF83" s="85"/>
      <c r="CG83" s="144"/>
      <c r="CH83" s="145"/>
      <c r="CI83" s="145"/>
      <c r="CJ83" s="146"/>
      <c r="CK83" s="1792"/>
      <c r="CN83" s="85"/>
      <c r="CO83" s="144"/>
      <c r="CP83" s="145"/>
      <c r="CQ83" s="145"/>
      <c r="CR83" s="146"/>
      <c r="CS83" s="1792"/>
      <c r="CV83" s="85"/>
      <c r="CW83" s="144"/>
      <c r="CX83" s="145"/>
      <c r="CY83" s="145"/>
      <c r="CZ83" s="146"/>
      <c r="DA83" s="1792"/>
      <c r="DD83" s="85"/>
      <c r="DE83" s="144"/>
      <c r="DF83" s="145"/>
      <c r="DG83" s="145"/>
      <c r="DH83" s="146"/>
      <c r="DI83" s="1792"/>
      <c r="DL83" s="85"/>
      <c r="DM83" s="144"/>
      <c r="DN83" s="145"/>
      <c r="DO83" s="145"/>
      <c r="DP83" s="146"/>
      <c r="DQ83" s="1792"/>
      <c r="DT83" s="85"/>
      <c r="DU83" s="144"/>
      <c r="DV83" s="145"/>
      <c r="DW83" s="145"/>
      <c r="DX83" s="146"/>
      <c r="DY83" s="1792"/>
      <c r="EB83" s="85"/>
      <c r="EC83" s="144"/>
      <c r="ED83" s="145"/>
      <c r="EE83" s="145"/>
      <c r="EF83" s="146"/>
      <c r="EG83" s="1792"/>
      <c r="EJ83" s="85"/>
      <c r="EK83" s="144"/>
      <c r="EL83" s="145"/>
      <c r="EM83" s="145"/>
      <c r="EN83" s="146"/>
      <c r="EO83" s="1792"/>
      <c r="ER83" s="85"/>
      <c r="ES83" s="144"/>
      <c r="ET83" s="145"/>
      <c r="EU83" s="145"/>
      <c r="EV83" s="146"/>
      <c r="EW83" s="1792"/>
      <c r="EZ83" s="85"/>
      <c r="FA83" s="144"/>
      <c r="FB83" s="145"/>
      <c r="FC83" s="145"/>
      <c r="FD83" s="146"/>
      <c r="FE83" s="1792"/>
      <c r="FH83" s="85"/>
      <c r="FI83" s="144"/>
      <c r="FJ83" s="145"/>
      <c r="FK83" s="145"/>
      <c r="FL83" s="146"/>
      <c r="FM83" s="1792"/>
      <c r="FP83" s="85"/>
      <c r="FQ83" s="144"/>
      <c r="FR83" s="145"/>
      <c r="FS83" s="145"/>
      <c r="FT83" s="146"/>
      <c r="FU83" s="1792"/>
      <c r="FX83" s="85"/>
      <c r="FY83" s="144"/>
      <c r="FZ83" s="145"/>
      <c r="GA83" s="145"/>
      <c r="GB83" s="146"/>
      <c r="GC83" s="1792"/>
      <c r="GF83" s="85"/>
      <c r="GG83" s="144"/>
      <c r="GH83" s="145"/>
      <c r="GI83" s="145"/>
      <c r="GJ83" s="146"/>
      <c r="GK83" s="1792"/>
      <c r="GN83" s="85"/>
      <c r="GO83" s="144"/>
      <c r="GP83" s="145"/>
      <c r="GQ83" s="145"/>
      <c r="GR83" s="146"/>
      <c r="GS83" s="1792"/>
      <c r="GV83" s="85"/>
      <c r="GW83" s="144"/>
      <c r="GX83" s="145"/>
      <c r="GY83" s="145"/>
      <c r="GZ83" s="146"/>
      <c r="HA83" s="1792"/>
      <c r="HD83" s="85"/>
      <c r="HE83" s="144"/>
      <c r="HF83" s="145"/>
      <c r="HG83" s="145"/>
      <c r="HH83" s="146"/>
      <c r="HI83" s="1792"/>
      <c r="HL83" s="85"/>
      <c r="HM83" s="144"/>
      <c r="HN83" s="145"/>
      <c r="HO83" s="145"/>
      <c r="HP83" s="146"/>
      <c r="HQ83" s="1792"/>
      <c r="HT83" s="85"/>
      <c r="HU83" s="144"/>
      <c r="HV83" s="145"/>
      <c r="HW83" s="145"/>
      <c r="HX83" s="146"/>
      <c r="HY83" s="1792"/>
      <c r="IB83" s="85"/>
      <c r="IC83" s="144"/>
      <c r="ID83" s="145"/>
      <c r="IE83" s="145"/>
      <c r="IF83" s="146"/>
      <c r="IG83" s="1792"/>
      <c r="IJ83" s="85"/>
      <c r="IK83" s="144"/>
      <c r="IL83" s="145"/>
      <c r="IM83" s="145"/>
      <c r="IN83" s="146"/>
      <c r="IO83" s="1792"/>
      <c r="IR83" s="85"/>
      <c r="IS83" s="144"/>
      <c r="IT83" s="145"/>
      <c r="IU83" s="145"/>
      <c r="IV83" s="146"/>
      <c r="IW83" s="1792"/>
      <c r="IZ83" s="85"/>
      <c r="JA83" s="144"/>
      <c r="JB83" s="145"/>
      <c r="JC83" s="145"/>
      <c r="JD83" s="146"/>
      <c r="JE83" s="1792"/>
      <c r="JH83" s="85"/>
      <c r="JI83" s="144"/>
      <c r="JJ83" s="145"/>
      <c r="JK83" s="145"/>
      <c r="JL83" s="146"/>
      <c r="JM83" s="1792"/>
      <c r="JP83" s="85"/>
      <c r="JQ83" s="144"/>
      <c r="JR83" s="145"/>
      <c r="JS83" s="145"/>
      <c r="JT83" s="146"/>
      <c r="JU83" s="1792"/>
      <c r="JX83" s="85"/>
      <c r="JY83" s="144"/>
      <c r="JZ83" s="145"/>
      <c r="KA83" s="145"/>
      <c r="KB83" s="146"/>
      <c r="KC83" s="1792"/>
      <c r="KF83" s="85"/>
      <c r="KG83" s="144"/>
      <c r="KH83" s="145"/>
      <c r="KI83" s="145"/>
      <c r="KJ83" s="146"/>
      <c r="KK83" s="1792"/>
      <c r="KN83" s="85"/>
      <c r="KO83" s="144"/>
      <c r="KP83" s="145"/>
      <c r="KQ83" s="145"/>
      <c r="KR83" s="146"/>
      <c r="KS83" s="1792"/>
      <c r="KV83" s="85"/>
      <c r="KW83" s="144"/>
      <c r="KX83" s="145"/>
      <c r="KY83" s="145"/>
      <c r="KZ83" s="146"/>
      <c r="LA83" s="1792"/>
      <c r="LD83" s="85"/>
      <c r="LE83" s="144"/>
      <c r="LF83" s="145"/>
      <c r="LG83" s="145"/>
      <c r="LH83" s="146"/>
      <c r="LI83" s="1792"/>
      <c r="LL83" s="85"/>
      <c r="LM83" s="144"/>
      <c r="LN83" s="145"/>
      <c r="LO83" s="145"/>
      <c r="LP83" s="146"/>
      <c r="LQ83" s="1792"/>
      <c r="LT83" s="85"/>
      <c r="LU83" s="144"/>
      <c r="LV83" s="145"/>
      <c r="LW83" s="145"/>
      <c r="LX83" s="146"/>
      <c r="LY83" s="1792"/>
      <c r="MB83" s="85"/>
      <c r="MC83" s="144"/>
      <c r="MD83" s="145"/>
      <c r="ME83" s="145"/>
      <c r="MF83" s="146"/>
      <c r="MG83" s="1792"/>
      <c r="MJ83" s="85"/>
      <c r="MK83" s="144"/>
      <c r="ML83" s="145"/>
      <c r="MM83" s="145"/>
      <c r="MN83" s="146"/>
      <c r="MO83" s="1792"/>
      <c r="MR83" s="85"/>
      <c r="MS83" s="144"/>
      <c r="MT83" s="145"/>
      <c r="MU83" s="145"/>
      <c r="MV83" s="146"/>
      <c r="MW83" s="1792"/>
      <c r="MZ83" s="85"/>
      <c r="NA83" s="144"/>
      <c r="NB83" s="145"/>
      <c r="NC83" s="145"/>
      <c r="ND83" s="146"/>
      <c r="NE83" s="1792"/>
      <c r="NH83" s="85"/>
      <c r="NI83" s="144"/>
      <c r="NJ83" s="145"/>
      <c r="NK83" s="145"/>
      <c r="NL83" s="146"/>
      <c r="NM83" s="1792"/>
      <c r="NP83" s="85"/>
      <c r="NQ83" s="144"/>
      <c r="NR83" s="145"/>
      <c r="NS83" s="145"/>
      <c r="NT83" s="146"/>
      <c r="NU83" s="1792"/>
      <c r="NX83" s="85"/>
      <c r="NY83" s="144"/>
      <c r="NZ83" s="145"/>
      <c r="OA83" s="145"/>
      <c r="OB83" s="146"/>
      <c r="OC83" s="1792"/>
      <c r="OF83" s="85"/>
      <c r="OG83" s="144"/>
      <c r="OH83" s="145"/>
      <c r="OI83" s="145"/>
      <c r="OJ83" s="146"/>
      <c r="OK83" s="1792"/>
      <c r="ON83" s="85"/>
      <c r="OO83" s="144"/>
      <c r="OP83" s="145"/>
      <c r="OQ83" s="145"/>
      <c r="OR83" s="146"/>
      <c r="OS83" s="1792"/>
      <c r="OV83" s="85"/>
      <c r="OW83" s="144"/>
      <c r="OX83" s="145"/>
      <c r="OY83" s="145"/>
      <c r="OZ83" s="146"/>
      <c r="PA83" s="1792"/>
      <c r="PD83" s="85"/>
      <c r="PE83" s="144"/>
      <c r="PF83" s="145"/>
      <c r="PG83" s="145"/>
      <c r="PH83" s="146"/>
      <c r="PI83" s="1792"/>
      <c r="PL83" s="85"/>
      <c r="PM83" s="144"/>
      <c r="PN83" s="145"/>
      <c r="PO83" s="145"/>
      <c r="PP83" s="146"/>
      <c r="PQ83" s="1792"/>
      <c r="PT83" s="85"/>
      <c r="PU83" s="144"/>
      <c r="PV83" s="145"/>
      <c r="PW83" s="145"/>
      <c r="PX83" s="146"/>
      <c r="PY83" s="1792"/>
      <c r="QB83" s="85"/>
      <c r="QC83" s="144"/>
      <c r="QD83" s="145"/>
      <c r="QE83" s="145"/>
      <c r="QF83" s="146"/>
      <c r="QG83" s="1792"/>
      <c r="QJ83" s="85"/>
      <c r="QK83" s="144"/>
      <c r="QL83" s="145"/>
      <c r="QM83" s="145"/>
      <c r="QN83" s="146"/>
      <c r="QO83" s="1792"/>
      <c r="QR83" s="85"/>
      <c r="QS83" s="144"/>
      <c r="QT83" s="145"/>
      <c r="QU83" s="145"/>
      <c r="QV83" s="146"/>
      <c r="QW83" s="1792"/>
      <c r="QZ83" s="85"/>
      <c r="RA83" s="144"/>
      <c r="RB83" s="145"/>
      <c r="RC83" s="145"/>
      <c r="RD83" s="146"/>
      <c r="RE83" s="1792"/>
      <c r="RH83" s="85"/>
      <c r="RI83" s="144"/>
      <c r="RJ83" s="145"/>
      <c r="RK83" s="145"/>
      <c r="RL83" s="146"/>
      <c r="RM83" s="1792"/>
      <c r="RP83" s="85"/>
      <c r="RQ83" s="144"/>
      <c r="RR83" s="145"/>
      <c r="RS83" s="145"/>
      <c r="RT83" s="146"/>
      <c r="RU83" s="1792"/>
      <c r="RX83" s="85"/>
      <c r="RY83" s="144"/>
      <c r="RZ83" s="145"/>
      <c r="SA83" s="145"/>
      <c r="SB83" s="146"/>
      <c r="SC83" s="1792"/>
      <c r="SF83" s="85"/>
      <c r="SG83" s="144"/>
      <c r="SH83" s="145"/>
      <c r="SI83" s="145"/>
      <c r="SJ83" s="146"/>
      <c r="SK83" s="1792"/>
      <c r="SN83" s="85"/>
      <c r="SO83" s="144"/>
      <c r="SP83" s="145"/>
      <c r="SQ83" s="145"/>
      <c r="SR83" s="146"/>
      <c r="SS83" s="1792"/>
      <c r="SV83" s="85"/>
      <c r="SW83" s="144"/>
      <c r="SX83" s="145"/>
      <c r="SY83" s="145"/>
      <c r="SZ83" s="146"/>
      <c r="TA83" s="1792"/>
      <c r="TD83" s="85"/>
      <c r="TE83" s="144"/>
      <c r="TF83" s="145"/>
      <c r="TG83" s="145"/>
      <c r="TH83" s="146"/>
      <c r="TI83" s="1792"/>
      <c r="TL83" s="85"/>
      <c r="TM83" s="144"/>
      <c r="TN83" s="145"/>
      <c r="TO83" s="145"/>
      <c r="TP83" s="146"/>
      <c r="TQ83" s="1792"/>
      <c r="TT83" s="85"/>
      <c r="TU83" s="144"/>
      <c r="TV83" s="145"/>
      <c r="TW83" s="145"/>
      <c r="TX83" s="146"/>
      <c r="TY83" s="1792"/>
      <c r="UB83" s="85"/>
      <c r="UC83" s="144"/>
      <c r="UD83" s="145"/>
      <c r="UE83" s="145"/>
      <c r="UF83" s="146"/>
      <c r="UG83" s="1792"/>
      <c r="UJ83" s="85"/>
      <c r="UK83" s="144"/>
      <c r="UL83" s="145"/>
      <c r="UM83" s="145"/>
      <c r="UN83" s="146"/>
      <c r="UO83" s="1792"/>
      <c r="UR83" s="85"/>
      <c r="US83" s="144"/>
      <c r="UT83" s="145"/>
      <c r="UU83" s="145"/>
      <c r="UV83" s="146"/>
      <c r="UW83" s="1792"/>
      <c r="UZ83" s="85"/>
      <c r="VA83" s="144"/>
      <c r="VB83" s="145"/>
      <c r="VC83" s="145"/>
      <c r="VD83" s="146"/>
      <c r="VE83" s="1792"/>
      <c r="VH83" s="85"/>
      <c r="VI83" s="144"/>
      <c r="VJ83" s="145"/>
      <c r="VK83" s="145"/>
      <c r="VL83" s="146"/>
      <c r="VM83" s="1792"/>
      <c r="VP83" s="85"/>
      <c r="VQ83" s="144"/>
      <c r="VR83" s="145"/>
      <c r="VS83" s="145"/>
      <c r="VT83" s="146"/>
      <c r="VU83" s="1792"/>
      <c r="VX83" s="85"/>
      <c r="VY83" s="144"/>
      <c r="VZ83" s="145"/>
      <c r="WA83" s="145"/>
      <c r="WB83" s="146"/>
      <c r="WC83" s="1792"/>
      <c r="WF83" s="85"/>
      <c r="WG83" s="144"/>
      <c r="WH83" s="145"/>
      <c r="WI83" s="145"/>
      <c r="WJ83" s="146"/>
      <c r="WK83" s="1792"/>
      <c r="WN83" s="85"/>
      <c r="WO83" s="144"/>
      <c r="WP83" s="145"/>
      <c r="WQ83" s="145"/>
      <c r="WR83" s="146"/>
      <c r="WS83" s="1792"/>
      <c r="WV83" s="85"/>
      <c r="WW83" s="144"/>
      <c r="WX83" s="145"/>
      <c r="WY83" s="145"/>
      <c r="WZ83" s="146"/>
      <c r="XA83" s="1792"/>
      <c r="XD83" s="85"/>
      <c r="XE83" s="144"/>
      <c r="XF83" s="145"/>
      <c r="XG83" s="145"/>
      <c r="XH83" s="146"/>
      <c r="XI83" s="1792"/>
      <c r="XL83" s="85"/>
      <c r="XM83" s="144"/>
      <c r="XN83" s="145"/>
      <c r="XO83" s="145"/>
      <c r="XP83" s="146"/>
      <c r="XQ83" s="1792"/>
      <c r="XT83" s="85"/>
      <c r="XU83" s="144"/>
      <c r="XV83" s="145"/>
      <c r="XW83" s="145"/>
      <c r="XX83" s="146"/>
      <c r="XY83" s="1792"/>
      <c r="YB83" s="85"/>
      <c r="YC83" s="144"/>
      <c r="YD83" s="145"/>
      <c r="YE83" s="145"/>
      <c r="YF83" s="146"/>
      <c r="YG83" s="1792"/>
      <c r="YJ83" s="85"/>
      <c r="YK83" s="144"/>
      <c r="YL83" s="145"/>
      <c r="YM83" s="145"/>
      <c r="YN83" s="146"/>
      <c r="YO83" s="1792"/>
      <c r="YR83" s="85"/>
      <c r="YS83" s="144"/>
      <c r="YT83" s="145"/>
      <c r="YU83" s="145"/>
      <c r="YV83" s="146"/>
      <c r="YW83" s="1792"/>
      <c r="YZ83" s="85"/>
      <c r="ZA83" s="144"/>
      <c r="ZB83" s="145"/>
      <c r="ZC83" s="145"/>
      <c r="ZD83" s="146"/>
      <c r="ZE83" s="1792"/>
      <c r="ZH83" s="85"/>
      <c r="ZI83" s="144"/>
      <c r="ZJ83" s="145"/>
      <c r="ZK83" s="145"/>
      <c r="ZL83" s="146"/>
      <c r="ZM83" s="1792"/>
      <c r="ZP83" s="85"/>
      <c r="ZQ83" s="144"/>
      <c r="ZR83" s="145"/>
      <c r="ZS83" s="145"/>
      <c r="ZT83" s="146"/>
      <c r="ZU83" s="1792"/>
      <c r="ZX83" s="85"/>
      <c r="ZY83" s="144"/>
      <c r="ZZ83" s="145"/>
      <c r="AAA83" s="145"/>
      <c r="AAB83" s="146"/>
      <c r="AAC83" s="1792"/>
      <c r="AAF83" s="85"/>
      <c r="AAG83" s="144"/>
      <c r="AAH83" s="145"/>
      <c r="AAI83" s="145"/>
      <c r="AAJ83" s="146"/>
      <c r="AAK83" s="1792"/>
      <c r="AAN83" s="85"/>
      <c r="AAO83" s="144"/>
      <c r="AAP83" s="145"/>
      <c r="AAQ83" s="2057"/>
      <c r="AAR83" s="1694"/>
      <c r="AAS83" s="1790"/>
      <c r="AAT83" s="1696"/>
      <c r="AAU83" s="1696"/>
      <c r="AAV83" s="1695"/>
      <c r="AAW83" s="1549"/>
      <c r="AAX83" s="1550"/>
      <c r="AAY83" s="1550"/>
      <c r="AAZ83" s="1694"/>
      <c r="ABA83" s="1790"/>
      <c r="ABB83" s="1696"/>
      <c r="ABC83" s="1696"/>
      <c r="ABD83" s="1695"/>
      <c r="ABE83" s="1549"/>
      <c r="ABF83" s="1550"/>
      <c r="ABG83" s="1550"/>
      <c r="ABH83" s="1694"/>
      <c r="ABI83" s="1790"/>
      <c r="ABJ83" s="1696"/>
      <c r="ABK83" s="1696"/>
      <c r="ABL83" s="1695"/>
      <c r="ABM83" s="1549"/>
      <c r="ABN83" s="1550"/>
      <c r="ABO83" s="1550"/>
      <c r="ABP83" s="1694"/>
      <c r="ABQ83" s="1790"/>
      <c r="ABR83" s="1696"/>
      <c r="ABS83" s="1696"/>
      <c r="ABT83" s="1695"/>
      <c r="ABU83" s="1549"/>
      <c r="ABV83" s="1550"/>
      <c r="ABW83" s="1550"/>
      <c r="ABX83" s="1694"/>
      <c r="ABY83" s="1790"/>
      <c r="ABZ83" s="1696"/>
      <c r="ACA83" s="1696"/>
      <c r="ACB83" s="1695"/>
      <c r="ACC83" s="1549"/>
      <c r="ACD83" s="1550"/>
      <c r="ACE83" s="1550"/>
      <c r="ACF83" s="1694"/>
      <c r="ACG83" s="1790"/>
      <c r="ACH83" s="1696"/>
      <c r="ACI83" s="1696"/>
      <c r="ACJ83" s="1695"/>
      <c r="ACK83" s="1549"/>
      <c r="ACL83" s="1550"/>
      <c r="ACM83" s="1550"/>
      <c r="ACN83" s="1694"/>
      <c r="ACO83" s="1790"/>
      <c r="ACP83" s="1696"/>
      <c r="ACQ83" s="1696"/>
      <c r="ACR83" s="1695"/>
      <c r="ACS83" s="1549"/>
      <c r="ACT83" s="1550"/>
      <c r="ACU83" s="1550"/>
      <c r="ACV83" s="1694"/>
      <c r="ACW83" s="1790"/>
      <c r="ACX83" s="1696"/>
      <c r="ACY83" s="1696"/>
      <c r="ACZ83" s="1695"/>
      <c r="ADA83" s="1549"/>
      <c r="ADB83" s="1550"/>
      <c r="ADC83" s="1550"/>
      <c r="ADD83" s="1694"/>
      <c r="ADE83" s="1790"/>
      <c r="ADF83" s="1696"/>
      <c r="ADG83" s="1696"/>
      <c r="ADH83" s="1695"/>
      <c r="ADI83" s="1549"/>
      <c r="ADJ83" s="1550"/>
      <c r="ADK83" s="1550"/>
      <c r="ADL83" s="1694"/>
      <c r="ADM83" s="1790"/>
      <c r="ADN83" s="1696"/>
      <c r="ADO83" s="1696"/>
      <c r="ADP83" s="1695"/>
      <c r="ADQ83" s="1549"/>
      <c r="ADR83" s="1550"/>
      <c r="ADS83" s="1550"/>
      <c r="ADT83" s="1694"/>
      <c r="ADU83" s="1790"/>
      <c r="ADV83" s="1696"/>
      <c r="ADW83" s="1696"/>
      <c r="ADX83" s="1695"/>
      <c r="ADY83" s="1549"/>
      <c r="ADZ83" s="1550"/>
      <c r="AEA83" s="1550"/>
      <c r="AEB83" s="1694"/>
      <c r="AEC83" s="1790"/>
      <c r="AED83" s="1696"/>
      <c r="AEE83" s="1696"/>
      <c r="AEF83" s="1695"/>
      <c r="AEG83" s="1549"/>
      <c r="AEH83" s="1550"/>
      <c r="AEI83" s="1550"/>
      <c r="AEJ83" s="1694"/>
      <c r="AEK83" s="1790"/>
      <c r="AEL83" s="1696"/>
      <c r="AEM83" s="1696"/>
      <c r="AEN83" s="1695"/>
      <c r="AEO83" s="1549"/>
      <c r="AEP83" s="1550"/>
      <c r="AEQ83" s="1550"/>
      <c r="AER83" s="1694"/>
      <c r="AES83" s="1790"/>
      <c r="AET83" s="1696"/>
      <c r="AEU83" s="1696"/>
      <c r="AEV83" s="1695"/>
      <c r="AEW83" s="1549"/>
      <c r="AEX83" s="1550"/>
      <c r="AEY83" s="1550"/>
      <c r="AEZ83" s="1694"/>
      <c r="AFA83" s="1790"/>
      <c r="AFB83" s="1696"/>
      <c r="AFC83" s="1696"/>
      <c r="AFD83" s="1695"/>
      <c r="AFE83" s="1549"/>
      <c r="AFF83" s="1550"/>
      <c r="AFG83" s="1550"/>
      <c r="AFH83" s="1694"/>
      <c r="AFI83" s="1790"/>
      <c r="AFJ83" s="1696"/>
      <c r="AFK83" s="1696"/>
      <c r="AFL83" s="1695"/>
      <c r="AFM83" s="1549"/>
      <c r="AFN83" s="1550"/>
      <c r="AFO83" s="1550"/>
      <c r="AFP83" s="1694"/>
      <c r="AFQ83" s="1790"/>
      <c r="AFR83" s="1696"/>
      <c r="AFS83" s="1696"/>
      <c r="AFT83" s="1695"/>
      <c r="AFU83" s="1549"/>
      <c r="AFV83" s="1550"/>
      <c r="AFW83" s="1550"/>
      <c r="AFX83" s="1694"/>
      <c r="AFY83" s="1790"/>
      <c r="AFZ83" s="1696"/>
      <c r="AGA83" s="1696"/>
      <c r="AGB83" s="1695"/>
      <c r="AGC83" s="1549"/>
      <c r="AGD83" s="1550"/>
      <c r="AGE83" s="1550"/>
      <c r="AGF83" s="1694"/>
      <c r="AGG83" s="1790"/>
      <c r="AGH83" s="1696"/>
      <c r="AGI83" s="1696"/>
      <c r="AGJ83" s="1695"/>
      <c r="AGK83" s="1549"/>
      <c r="AGL83" s="1550"/>
      <c r="AGM83" s="1550"/>
      <c r="AGN83" s="1694"/>
      <c r="AGO83" s="1790"/>
      <c r="AGP83" s="1696"/>
      <c r="AGQ83" s="1696"/>
      <c r="AGR83" s="1695"/>
      <c r="AGS83" s="1549"/>
      <c r="AGT83" s="1550"/>
      <c r="AGU83" s="1550"/>
      <c r="AGV83" s="1694"/>
      <c r="AGW83" s="1790"/>
      <c r="AGX83" s="1696"/>
      <c r="AGY83" s="1696"/>
      <c r="AGZ83" s="1695"/>
      <c r="AHA83" s="1549"/>
      <c r="AHB83" s="1550"/>
      <c r="AHC83" s="1550"/>
      <c r="AHD83" s="1694"/>
      <c r="AHE83" s="1790"/>
      <c r="AHF83" s="1696"/>
      <c r="AHG83" s="1696"/>
      <c r="AHH83" s="1695"/>
      <c r="AHI83" s="1549"/>
      <c r="AHJ83" s="1550"/>
      <c r="AHK83" s="1550"/>
      <c r="AHL83" s="1694"/>
      <c r="AHM83" s="1790"/>
      <c r="AHN83" s="1696"/>
      <c r="AHO83" s="1696"/>
      <c r="AHP83" s="1695"/>
      <c r="AHQ83" s="1549"/>
      <c r="AHR83" s="1550"/>
      <c r="AHS83" s="1550"/>
      <c r="AHT83" s="1694"/>
      <c r="AHU83" s="1790"/>
      <c r="AHV83" s="1696"/>
      <c r="AHW83" s="1696"/>
      <c r="AHX83" s="1695"/>
      <c r="AHY83" s="1549"/>
      <c r="AHZ83" s="1550"/>
      <c r="AIA83" s="1550"/>
      <c r="AIB83" s="1694"/>
      <c r="AIC83" s="1790"/>
      <c r="AID83" s="1696"/>
      <c r="AIE83" s="1696"/>
      <c r="AIF83" s="1695"/>
      <c r="AIG83" s="1549"/>
      <c r="AIH83" s="1550"/>
      <c r="AII83" s="1550"/>
      <c r="AIJ83" s="1694"/>
      <c r="AIK83" s="1790"/>
      <c r="AIL83" s="1696"/>
      <c r="AIM83" s="1696"/>
      <c r="AIN83" s="1695"/>
      <c r="AIO83" s="1549"/>
      <c r="AIP83" s="1550"/>
      <c r="AIQ83" s="1550"/>
      <c r="AIR83" s="1694"/>
      <c r="AIS83" s="1790"/>
      <c r="AIT83" s="1696"/>
      <c r="AIU83" s="1696"/>
      <c r="AIV83" s="1695"/>
      <c r="AIW83" s="1549"/>
      <c r="AIX83" s="1550"/>
      <c r="AIY83" s="1550"/>
      <c r="AIZ83" s="1694"/>
      <c r="AJA83" s="1790"/>
      <c r="AJB83" s="1696"/>
      <c r="AJC83" s="1696"/>
      <c r="AJD83" s="1695"/>
      <c r="AJE83" s="1549"/>
      <c r="AJF83" s="1550"/>
      <c r="AJG83" s="1550"/>
      <c r="AJH83" s="1694"/>
      <c r="AJI83" s="1790"/>
      <c r="AJJ83" s="1696"/>
      <c r="AJK83" s="1696"/>
      <c r="AJL83" s="1695"/>
      <c r="AJM83" s="1549"/>
      <c r="AJN83" s="1550"/>
      <c r="AJO83" s="1550"/>
      <c r="AJP83" s="1694"/>
      <c r="AJQ83" s="1790"/>
      <c r="AJR83" s="1696"/>
      <c r="AJS83" s="1696"/>
      <c r="AJT83" s="1695"/>
      <c r="AJU83" s="1549"/>
      <c r="AJV83" s="1550"/>
      <c r="AJW83" s="1550"/>
      <c r="AJX83" s="1694"/>
      <c r="AJY83" s="1790"/>
      <c r="AJZ83" s="1696"/>
      <c r="AKA83" s="1696"/>
      <c r="AKB83" s="1695"/>
      <c r="AKC83" s="1549"/>
      <c r="AKD83" s="1550"/>
      <c r="AKE83" s="1550"/>
      <c r="AKF83" s="1694"/>
      <c r="AKG83" s="1790"/>
      <c r="AKH83" s="1696"/>
      <c r="AKI83" s="1696"/>
      <c r="AKJ83" s="1695"/>
      <c r="AKK83" s="1549"/>
      <c r="AKL83" s="1550"/>
      <c r="AKM83" s="1550"/>
      <c r="AKN83" s="1694"/>
      <c r="AKO83" s="1790"/>
      <c r="AKP83" s="1696"/>
      <c r="AKQ83" s="1696"/>
      <c r="AKR83" s="1695"/>
      <c r="AKS83" s="1549"/>
      <c r="AKT83" s="1550"/>
      <c r="AKU83" s="1550"/>
      <c r="AKV83" s="1694"/>
      <c r="AKW83" s="1790"/>
      <c r="AKX83" s="1696"/>
      <c r="AKY83" s="1696"/>
      <c r="AKZ83" s="1695"/>
      <c r="ALA83" s="1549"/>
      <c r="ALB83" s="1550"/>
      <c r="ALC83" s="1550"/>
      <c r="ALD83" s="1694"/>
      <c r="ALE83" s="1790"/>
      <c r="ALF83" s="1696"/>
      <c r="ALG83" s="1696"/>
      <c r="ALH83" s="1695"/>
      <c r="ALI83" s="1549"/>
      <c r="ALJ83" s="1550"/>
      <c r="ALK83" s="1550"/>
      <c r="ALL83" s="1694"/>
      <c r="ALM83" s="1790"/>
      <c r="ALN83" s="1696"/>
      <c r="ALO83" s="1696"/>
      <c r="ALP83" s="1695"/>
      <c r="ALQ83" s="1549"/>
      <c r="ALR83" s="1550"/>
      <c r="ALS83" s="1550"/>
      <c r="ALT83" s="1694"/>
      <c r="ALU83" s="1790"/>
      <c r="ALV83" s="1696"/>
      <c r="ALW83" s="1696"/>
      <c r="ALX83" s="1695"/>
      <c r="ALY83" s="1549"/>
      <c r="ALZ83" s="1550"/>
      <c r="AMA83" s="1550"/>
      <c r="AMB83" s="1694"/>
      <c r="AMC83" s="1790"/>
      <c r="AMD83" s="1696"/>
      <c r="AME83" s="1696"/>
      <c r="AMF83" s="1695"/>
      <c r="AMG83" s="1549"/>
      <c r="AMH83" s="1550"/>
      <c r="AMI83" s="1550"/>
      <c r="AMJ83" s="1703"/>
    </row>
    <row r="84" spans="1:1024" s="72" customFormat="1" ht="15" customHeight="1">
      <c r="A84" s="1694">
        <v>2112300000</v>
      </c>
      <c r="B84" s="1791" t="s">
        <v>4071</v>
      </c>
      <c r="C84" s="1696" t="s">
        <v>4012</v>
      </c>
      <c r="D84" s="1696" t="s">
        <v>4013</v>
      </c>
      <c r="E84" s="1695">
        <v>24</v>
      </c>
      <c r="F84" s="1549">
        <v>2.87</v>
      </c>
      <c r="G84" s="1536">
        <f>F84*$I$2</f>
        <v>0</v>
      </c>
      <c r="H84" s="1536">
        <f>G84-G84*($I$1)</f>
        <v>0</v>
      </c>
      <c r="I84"/>
      <c r="L84" s="85"/>
      <c r="M84" s="85"/>
      <c r="N84" s="144"/>
      <c r="O84" s="145"/>
      <c r="P84" s="145"/>
      <c r="Q84" s="146"/>
      <c r="T84" s="85"/>
      <c r="U84" s="144"/>
      <c r="V84" s="145"/>
      <c r="W84" s="145"/>
      <c r="X84" s="146"/>
      <c r="Y84" s="1792"/>
      <c r="AB84" s="85"/>
      <c r="AC84" s="144"/>
      <c r="AD84" s="145"/>
      <c r="AE84" s="145"/>
      <c r="AF84" s="146"/>
      <c r="AG84" s="1792"/>
      <c r="AJ84" s="85"/>
      <c r="AK84" s="144"/>
      <c r="AL84" s="145"/>
      <c r="AM84" s="145"/>
      <c r="AN84" s="146"/>
      <c r="AO84" s="1792"/>
      <c r="AR84" s="85"/>
      <c r="AS84" s="144"/>
      <c r="AT84" s="145"/>
      <c r="AU84" s="145"/>
      <c r="AV84" s="146"/>
      <c r="AW84" s="1792"/>
      <c r="AZ84" s="85"/>
      <c r="BA84" s="144"/>
      <c r="BB84" s="145"/>
      <c r="BC84" s="145"/>
      <c r="BD84" s="146"/>
      <c r="BE84" s="1792"/>
      <c r="BH84" s="85"/>
      <c r="BI84" s="144"/>
      <c r="BJ84" s="145"/>
      <c r="BK84" s="145"/>
      <c r="BL84" s="146"/>
      <c r="BM84" s="1792"/>
      <c r="BP84" s="85"/>
      <c r="BQ84" s="144"/>
      <c r="BR84" s="145"/>
      <c r="BS84" s="145"/>
      <c r="BT84" s="146"/>
      <c r="BU84" s="1792"/>
      <c r="BX84" s="85"/>
      <c r="BY84" s="144"/>
      <c r="BZ84" s="145"/>
      <c r="CA84" s="145"/>
      <c r="CB84" s="146"/>
      <c r="CC84" s="1792"/>
      <c r="CF84" s="85"/>
      <c r="CG84" s="144"/>
      <c r="CH84" s="145"/>
      <c r="CI84" s="145"/>
      <c r="CJ84" s="146"/>
      <c r="CK84" s="1792"/>
      <c r="CN84" s="85"/>
      <c r="CO84" s="144"/>
      <c r="CP84" s="145"/>
      <c r="CQ84" s="145"/>
      <c r="CR84" s="146"/>
      <c r="CS84" s="1792"/>
      <c r="CV84" s="85"/>
      <c r="CW84" s="144"/>
      <c r="CX84" s="145"/>
      <c r="CY84" s="145"/>
      <c r="CZ84" s="146"/>
      <c r="DA84" s="1792"/>
      <c r="DD84" s="85"/>
      <c r="DE84" s="144"/>
      <c r="DF84" s="145"/>
      <c r="DG84" s="145"/>
      <c r="DH84" s="146"/>
      <c r="DI84" s="1792"/>
      <c r="DL84" s="85"/>
      <c r="DM84" s="144"/>
      <c r="DN84" s="145"/>
      <c r="DO84" s="145"/>
      <c r="DP84" s="146"/>
      <c r="DQ84" s="1792"/>
      <c r="DT84" s="85"/>
      <c r="DU84" s="144"/>
      <c r="DV84" s="145"/>
      <c r="DW84" s="145"/>
      <c r="DX84" s="146"/>
      <c r="DY84" s="1792"/>
      <c r="EB84" s="85"/>
      <c r="EC84" s="144"/>
      <c r="ED84" s="145"/>
      <c r="EE84" s="145"/>
      <c r="EF84" s="146"/>
      <c r="EG84" s="1792"/>
      <c r="EJ84" s="85"/>
      <c r="EK84" s="144"/>
      <c r="EL84" s="145"/>
      <c r="EM84" s="145"/>
      <c r="EN84" s="146"/>
      <c r="EO84" s="1792"/>
      <c r="ER84" s="85"/>
      <c r="ES84" s="144"/>
      <c r="ET84" s="145"/>
      <c r="EU84" s="145"/>
      <c r="EV84" s="146"/>
      <c r="EW84" s="1792"/>
      <c r="EZ84" s="85"/>
      <c r="FA84" s="144"/>
      <c r="FB84" s="145"/>
      <c r="FC84" s="145"/>
      <c r="FD84" s="146"/>
      <c r="FE84" s="1792"/>
      <c r="FH84" s="85"/>
      <c r="FI84" s="144"/>
      <c r="FJ84" s="145"/>
      <c r="FK84" s="145"/>
      <c r="FL84" s="146"/>
      <c r="FM84" s="1792"/>
      <c r="FP84" s="85"/>
      <c r="FQ84" s="144"/>
      <c r="FR84" s="145"/>
      <c r="FS84" s="145"/>
      <c r="FT84" s="146"/>
      <c r="FU84" s="1792"/>
      <c r="FX84" s="85"/>
      <c r="FY84" s="144"/>
      <c r="FZ84" s="145"/>
      <c r="GA84" s="145"/>
      <c r="GB84" s="146"/>
      <c r="GC84" s="1792"/>
      <c r="GF84" s="85"/>
      <c r="GG84" s="144"/>
      <c r="GH84" s="145"/>
      <c r="GI84" s="145"/>
      <c r="GJ84" s="146"/>
      <c r="GK84" s="1792"/>
      <c r="GN84" s="85"/>
      <c r="GO84" s="144"/>
      <c r="GP84" s="145"/>
      <c r="GQ84" s="145"/>
      <c r="GR84" s="146"/>
      <c r="GS84" s="1792"/>
      <c r="GV84" s="85"/>
      <c r="GW84" s="144"/>
      <c r="GX84" s="145"/>
      <c r="GY84" s="145"/>
      <c r="GZ84" s="146"/>
      <c r="HA84" s="1792"/>
      <c r="HD84" s="85"/>
      <c r="HE84" s="144"/>
      <c r="HF84" s="145"/>
      <c r="HG84" s="145"/>
      <c r="HH84" s="146"/>
      <c r="HI84" s="1792"/>
      <c r="HL84" s="85"/>
      <c r="HM84" s="144"/>
      <c r="HN84" s="145"/>
      <c r="HO84" s="145"/>
      <c r="HP84" s="146"/>
      <c r="HQ84" s="1792"/>
      <c r="HT84" s="85"/>
      <c r="HU84" s="144"/>
      <c r="HV84" s="145"/>
      <c r="HW84" s="145"/>
      <c r="HX84" s="146"/>
      <c r="HY84" s="1792"/>
      <c r="IB84" s="85"/>
      <c r="IC84" s="144"/>
      <c r="ID84" s="145"/>
      <c r="IE84" s="145"/>
      <c r="IF84" s="146"/>
      <c r="IG84" s="1792"/>
      <c r="IJ84" s="85"/>
      <c r="IK84" s="144"/>
      <c r="IL84" s="145"/>
      <c r="IM84" s="145"/>
      <c r="IN84" s="146"/>
      <c r="IO84" s="1792"/>
      <c r="IR84" s="85"/>
      <c r="IS84" s="144"/>
      <c r="IT84" s="145"/>
      <c r="IU84" s="145"/>
      <c r="IV84" s="146"/>
      <c r="IW84" s="1792"/>
      <c r="IZ84" s="85"/>
      <c r="JA84" s="144"/>
      <c r="JB84" s="145"/>
      <c r="JC84" s="145"/>
      <c r="JD84" s="146"/>
      <c r="JE84" s="1792"/>
      <c r="JH84" s="85"/>
      <c r="JI84" s="144"/>
      <c r="JJ84" s="145"/>
      <c r="JK84" s="145"/>
      <c r="JL84" s="146"/>
      <c r="JM84" s="1792"/>
      <c r="JP84" s="85"/>
      <c r="JQ84" s="144"/>
      <c r="JR84" s="145"/>
      <c r="JS84" s="145"/>
      <c r="JT84" s="146"/>
      <c r="JU84" s="1792"/>
      <c r="JX84" s="85"/>
      <c r="JY84" s="144"/>
      <c r="JZ84" s="145"/>
      <c r="KA84" s="145"/>
      <c r="KB84" s="146"/>
      <c r="KC84" s="1792"/>
      <c r="KF84" s="85"/>
      <c r="KG84" s="144"/>
      <c r="KH84" s="145"/>
      <c r="KI84" s="145"/>
      <c r="KJ84" s="146"/>
      <c r="KK84" s="1792"/>
      <c r="KN84" s="85"/>
      <c r="KO84" s="144"/>
      <c r="KP84" s="145"/>
      <c r="KQ84" s="145"/>
      <c r="KR84" s="146"/>
      <c r="KS84" s="1792"/>
      <c r="KV84" s="85"/>
      <c r="KW84" s="144"/>
      <c r="KX84" s="145"/>
      <c r="KY84" s="145"/>
      <c r="KZ84" s="146"/>
      <c r="LA84" s="1792"/>
      <c r="LD84" s="85"/>
      <c r="LE84" s="144"/>
      <c r="LF84" s="145"/>
      <c r="LG84" s="145"/>
      <c r="LH84" s="146"/>
      <c r="LI84" s="1792"/>
      <c r="LL84" s="85"/>
      <c r="LM84" s="144"/>
      <c r="LN84" s="145"/>
      <c r="LO84" s="145"/>
      <c r="LP84" s="146"/>
      <c r="LQ84" s="1792"/>
      <c r="LT84" s="85"/>
      <c r="LU84" s="144"/>
      <c r="LV84" s="145"/>
      <c r="LW84" s="145"/>
      <c r="LX84" s="146"/>
      <c r="LY84" s="1792"/>
      <c r="MB84" s="85"/>
      <c r="MC84" s="144"/>
      <c r="MD84" s="145"/>
      <c r="ME84" s="145"/>
      <c r="MF84" s="146"/>
      <c r="MG84" s="1792"/>
      <c r="MJ84" s="85"/>
      <c r="MK84" s="144"/>
      <c r="ML84" s="145"/>
      <c r="MM84" s="145"/>
      <c r="MN84" s="146"/>
      <c r="MO84" s="1792"/>
      <c r="MR84" s="85"/>
      <c r="MS84" s="144"/>
      <c r="MT84" s="145"/>
      <c r="MU84" s="145"/>
      <c r="MV84" s="146"/>
      <c r="MW84" s="1792"/>
      <c r="MZ84" s="85"/>
      <c r="NA84" s="144"/>
      <c r="NB84" s="145"/>
      <c r="NC84" s="145"/>
      <c r="ND84" s="146"/>
      <c r="NE84" s="1792"/>
      <c r="NH84" s="85"/>
      <c r="NI84" s="144"/>
      <c r="NJ84" s="145"/>
      <c r="NK84" s="145"/>
      <c r="NL84" s="146"/>
      <c r="NM84" s="1792"/>
      <c r="NP84" s="85"/>
      <c r="NQ84" s="144"/>
      <c r="NR84" s="145"/>
      <c r="NS84" s="145"/>
      <c r="NT84" s="146"/>
      <c r="NU84" s="1792"/>
      <c r="NX84" s="85"/>
      <c r="NY84" s="144"/>
      <c r="NZ84" s="145"/>
      <c r="OA84" s="145"/>
      <c r="OB84" s="146"/>
      <c r="OC84" s="1792"/>
      <c r="OF84" s="85"/>
      <c r="OG84" s="144"/>
      <c r="OH84" s="145"/>
      <c r="OI84" s="145"/>
      <c r="OJ84" s="146"/>
      <c r="OK84" s="1792"/>
      <c r="ON84" s="85"/>
      <c r="OO84" s="144"/>
      <c r="OP84" s="145"/>
      <c r="OQ84" s="145"/>
      <c r="OR84" s="146"/>
      <c r="OS84" s="1792"/>
      <c r="OV84" s="85"/>
      <c r="OW84" s="144"/>
      <c r="OX84" s="145"/>
      <c r="OY84" s="145"/>
      <c r="OZ84" s="146"/>
      <c r="PA84" s="1792"/>
      <c r="PD84" s="85"/>
      <c r="PE84" s="144"/>
      <c r="PF84" s="145"/>
      <c r="PG84" s="145"/>
      <c r="PH84" s="146"/>
      <c r="PI84" s="1792"/>
      <c r="PL84" s="85"/>
      <c r="PM84" s="144"/>
      <c r="PN84" s="145"/>
      <c r="PO84" s="145"/>
      <c r="PP84" s="146"/>
      <c r="PQ84" s="1792"/>
      <c r="PT84" s="85"/>
      <c r="PU84" s="144"/>
      <c r="PV84" s="145"/>
      <c r="PW84" s="145"/>
      <c r="PX84" s="146"/>
      <c r="PY84" s="1792"/>
      <c r="QB84" s="85"/>
      <c r="QC84" s="144"/>
      <c r="QD84" s="145"/>
      <c r="QE84" s="145"/>
      <c r="QF84" s="146"/>
      <c r="QG84" s="1792"/>
      <c r="QJ84" s="85"/>
      <c r="QK84" s="144"/>
      <c r="QL84" s="145"/>
      <c r="QM84" s="145"/>
      <c r="QN84" s="146"/>
      <c r="QO84" s="1792"/>
      <c r="QR84" s="85"/>
      <c r="QS84" s="144"/>
      <c r="QT84" s="145"/>
      <c r="QU84" s="145"/>
      <c r="QV84" s="146"/>
      <c r="QW84" s="1792"/>
      <c r="QZ84" s="85"/>
      <c r="RA84" s="144"/>
      <c r="RB84" s="145"/>
      <c r="RC84" s="145"/>
      <c r="RD84" s="146"/>
      <c r="RE84" s="1792"/>
      <c r="RH84" s="85"/>
      <c r="RI84" s="144"/>
      <c r="RJ84" s="145"/>
      <c r="RK84" s="145"/>
      <c r="RL84" s="146"/>
      <c r="RM84" s="1792"/>
      <c r="RP84" s="85"/>
      <c r="RQ84" s="144"/>
      <c r="RR84" s="145"/>
      <c r="RS84" s="145"/>
      <c r="RT84" s="146"/>
      <c r="RU84" s="1792"/>
      <c r="RX84" s="85"/>
      <c r="RY84" s="144"/>
      <c r="RZ84" s="145"/>
      <c r="SA84" s="145"/>
      <c r="SB84" s="146"/>
      <c r="SC84" s="1792"/>
      <c r="SF84" s="85"/>
      <c r="SG84" s="144"/>
      <c r="SH84" s="145"/>
      <c r="SI84" s="145"/>
      <c r="SJ84" s="146"/>
      <c r="SK84" s="1792"/>
      <c r="SN84" s="85"/>
      <c r="SO84" s="144"/>
      <c r="SP84" s="145"/>
      <c r="SQ84" s="145"/>
      <c r="SR84" s="146"/>
      <c r="SS84" s="1792"/>
      <c r="SV84" s="85"/>
      <c r="SW84" s="144"/>
      <c r="SX84" s="145"/>
      <c r="SY84" s="145"/>
      <c r="SZ84" s="146"/>
      <c r="TA84" s="1792"/>
      <c r="TD84" s="85"/>
      <c r="TE84" s="144"/>
      <c r="TF84" s="145"/>
      <c r="TG84" s="145"/>
      <c r="TH84" s="146"/>
      <c r="TI84" s="1792"/>
      <c r="TL84" s="85"/>
      <c r="TM84" s="144"/>
      <c r="TN84" s="145"/>
      <c r="TO84" s="145"/>
      <c r="TP84" s="146"/>
      <c r="TQ84" s="1792"/>
      <c r="TT84" s="85"/>
      <c r="TU84" s="144"/>
      <c r="TV84" s="145"/>
      <c r="TW84" s="145"/>
      <c r="TX84" s="146"/>
      <c r="TY84" s="1792"/>
      <c r="UB84" s="85"/>
      <c r="UC84" s="144"/>
      <c r="UD84" s="145"/>
      <c r="UE84" s="145"/>
      <c r="UF84" s="146"/>
      <c r="UG84" s="1792"/>
      <c r="UJ84" s="85"/>
      <c r="UK84" s="144"/>
      <c r="UL84" s="145"/>
      <c r="UM84" s="145"/>
      <c r="UN84" s="146"/>
      <c r="UO84" s="1792"/>
      <c r="UR84" s="85"/>
      <c r="US84" s="144"/>
      <c r="UT84" s="145"/>
      <c r="UU84" s="145"/>
      <c r="UV84" s="146"/>
      <c r="UW84" s="1792"/>
      <c r="UZ84" s="85"/>
      <c r="VA84" s="144"/>
      <c r="VB84" s="145"/>
      <c r="VC84" s="145"/>
      <c r="VD84" s="146"/>
      <c r="VE84" s="1792"/>
      <c r="VH84" s="85"/>
      <c r="VI84" s="144"/>
      <c r="VJ84" s="145"/>
      <c r="VK84" s="145"/>
      <c r="VL84" s="146"/>
      <c r="VM84" s="1792"/>
      <c r="VP84" s="85"/>
      <c r="VQ84" s="144"/>
      <c r="VR84" s="145"/>
      <c r="VS84" s="145"/>
      <c r="VT84" s="146"/>
      <c r="VU84" s="1792"/>
      <c r="VX84" s="85"/>
      <c r="VY84" s="144"/>
      <c r="VZ84" s="145"/>
      <c r="WA84" s="145"/>
      <c r="WB84" s="146"/>
      <c r="WC84" s="1792"/>
      <c r="WF84" s="85"/>
      <c r="WG84" s="144"/>
      <c r="WH84" s="145"/>
      <c r="WI84" s="145"/>
      <c r="WJ84" s="146"/>
      <c r="WK84" s="1792"/>
      <c r="WN84" s="85"/>
      <c r="WO84" s="144"/>
      <c r="WP84" s="145"/>
      <c r="WQ84" s="145"/>
      <c r="WR84" s="146"/>
      <c r="WS84" s="1792"/>
      <c r="WV84" s="85"/>
      <c r="WW84" s="144"/>
      <c r="WX84" s="145"/>
      <c r="WY84" s="145"/>
      <c r="WZ84" s="146"/>
      <c r="XA84" s="1792"/>
      <c r="XD84" s="85"/>
      <c r="XE84" s="144"/>
      <c r="XF84" s="145"/>
      <c r="XG84" s="145"/>
      <c r="XH84" s="146"/>
      <c r="XI84" s="1792"/>
      <c r="XL84" s="85"/>
      <c r="XM84" s="144"/>
      <c r="XN84" s="145"/>
      <c r="XO84" s="145"/>
      <c r="XP84" s="146"/>
      <c r="XQ84" s="1792"/>
      <c r="XT84" s="85"/>
      <c r="XU84" s="144"/>
      <c r="XV84" s="145"/>
      <c r="XW84" s="145"/>
      <c r="XX84" s="146"/>
      <c r="XY84" s="1792"/>
      <c r="YB84" s="85"/>
      <c r="YC84" s="144"/>
      <c r="YD84" s="145"/>
      <c r="YE84" s="145"/>
      <c r="YF84" s="146"/>
      <c r="YG84" s="1792"/>
      <c r="YJ84" s="85"/>
      <c r="YK84" s="144"/>
      <c r="YL84" s="145"/>
      <c r="YM84" s="145"/>
      <c r="YN84" s="146"/>
      <c r="YO84" s="1792"/>
      <c r="YR84" s="85"/>
      <c r="YS84" s="144"/>
      <c r="YT84" s="145"/>
      <c r="YU84" s="145"/>
      <c r="YV84" s="146"/>
      <c r="YW84" s="1792"/>
      <c r="YZ84" s="85"/>
      <c r="ZA84" s="144"/>
      <c r="ZB84" s="145"/>
      <c r="ZC84" s="145"/>
      <c r="ZD84" s="146"/>
      <c r="ZE84" s="1792"/>
      <c r="ZH84" s="85"/>
      <c r="ZI84" s="144"/>
      <c r="ZJ84" s="145"/>
      <c r="ZK84" s="145"/>
      <c r="ZL84" s="146"/>
      <c r="ZM84" s="1792"/>
      <c r="ZP84" s="85"/>
      <c r="ZQ84" s="144"/>
      <c r="ZR84" s="145"/>
      <c r="ZS84" s="145"/>
      <c r="ZT84" s="146"/>
      <c r="ZU84" s="1792"/>
      <c r="ZX84" s="85"/>
      <c r="ZY84" s="144"/>
      <c r="ZZ84" s="145"/>
      <c r="AAA84" s="145"/>
      <c r="AAB84" s="146"/>
      <c r="AAC84" s="1792"/>
      <c r="AAF84" s="85"/>
      <c r="AAG84" s="144"/>
      <c r="AAH84" s="145"/>
      <c r="AAI84" s="145"/>
      <c r="AAJ84" s="146"/>
      <c r="AAK84" s="1792"/>
      <c r="AAN84" s="85"/>
      <c r="AAO84" s="144"/>
      <c r="AAP84" s="145"/>
      <c r="AAQ84" s="2057"/>
      <c r="AAR84" s="1694"/>
      <c r="AAS84" s="1790"/>
      <c r="AAT84" s="1696"/>
      <c r="AAU84" s="1696"/>
      <c r="AAV84" s="1695"/>
      <c r="AAW84" s="1549"/>
      <c r="AAX84" s="1550"/>
      <c r="AAY84" s="1550"/>
      <c r="AAZ84" s="1694"/>
      <c r="ABA84" s="1790"/>
      <c r="ABB84" s="1696"/>
      <c r="ABC84" s="1696"/>
      <c r="ABD84" s="1695"/>
      <c r="ABE84" s="1549"/>
      <c r="ABF84" s="1550"/>
      <c r="ABG84" s="1550"/>
      <c r="ABH84" s="1694"/>
      <c r="ABI84" s="1790"/>
      <c r="ABJ84" s="1696"/>
      <c r="ABK84" s="1696"/>
      <c r="ABL84" s="1695"/>
      <c r="ABM84" s="1549"/>
      <c r="ABN84" s="1550"/>
      <c r="ABO84" s="1550"/>
      <c r="ABP84" s="1694"/>
      <c r="ABQ84" s="1790"/>
      <c r="ABR84" s="1696"/>
      <c r="ABS84" s="1696"/>
      <c r="ABT84" s="1695"/>
      <c r="ABU84" s="1549"/>
      <c r="ABV84" s="1550"/>
      <c r="ABW84" s="1550"/>
      <c r="ABX84" s="1694"/>
      <c r="ABY84" s="1790"/>
      <c r="ABZ84" s="1696"/>
      <c r="ACA84" s="1696"/>
      <c r="ACB84" s="1695"/>
      <c r="ACC84" s="1549"/>
      <c r="ACD84" s="1550"/>
      <c r="ACE84" s="1550"/>
      <c r="ACF84" s="1694"/>
      <c r="ACG84" s="1790"/>
      <c r="ACH84" s="1696"/>
      <c r="ACI84" s="1696"/>
      <c r="ACJ84" s="1695"/>
      <c r="ACK84" s="1549"/>
      <c r="ACL84" s="1550"/>
      <c r="ACM84" s="1550"/>
      <c r="ACN84" s="1694"/>
      <c r="ACO84" s="1790"/>
      <c r="ACP84" s="1696"/>
      <c r="ACQ84" s="1696"/>
      <c r="ACR84" s="1695"/>
      <c r="ACS84" s="1549"/>
      <c r="ACT84" s="1550"/>
      <c r="ACU84" s="1550"/>
      <c r="ACV84" s="1694"/>
      <c r="ACW84" s="1790"/>
      <c r="ACX84" s="1696"/>
      <c r="ACY84" s="1696"/>
      <c r="ACZ84" s="1695"/>
      <c r="ADA84" s="1549"/>
      <c r="ADB84" s="1550"/>
      <c r="ADC84" s="1550"/>
      <c r="ADD84" s="1694"/>
      <c r="ADE84" s="1790"/>
      <c r="ADF84" s="1696"/>
      <c r="ADG84" s="1696"/>
      <c r="ADH84" s="1695"/>
      <c r="ADI84" s="1549"/>
      <c r="ADJ84" s="1550"/>
      <c r="ADK84" s="1550"/>
      <c r="ADL84" s="1694"/>
      <c r="ADM84" s="1790"/>
      <c r="ADN84" s="1696"/>
      <c r="ADO84" s="1696"/>
      <c r="ADP84" s="1695"/>
      <c r="ADQ84" s="1549"/>
      <c r="ADR84" s="1550"/>
      <c r="ADS84" s="1550"/>
      <c r="ADT84" s="1694"/>
      <c r="ADU84" s="1790"/>
      <c r="ADV84" s="1696"/>
      <c r="ADW84" s="1696"/>
      <c r="ADX84" s="1695"/>
      <c r="ADY84" s="1549"/>
      <c r="ADZ84" s="1550"/>
      <c r="AEA84" s="1550"/>
      <c r="AEB84" s="1694"/>
      <c r="AEC84" s="1790"/>
      <c r="AED84" s="1696"/>
      <c r="AEE84" s="1696"/>
      <c r="AEF84" s="1695"/>
      <c r="AEG84" s="1549"/>
      <c r="AEH84" s="1550"/>
      <c r="AEI84" s="1550"/>
      <c r="AEJ84" s="1694"/>
      <c r="AEK84" s="1790"/>
      <c r="AEL84" s="1696"/>
      <c r="AEM84" s="1696"/>
      <c r="AEN84" s="1695"/>
      <c r="AEO84" s="1549"/>
      <c r="AEP84" s="1550"/>
      <c r="AEQ84" s="1550"/>
      <c r="AER84" s="1694"/>
      <c r="AES84" s="1790"/>
      <c r="AET84" s="1696"/>
      <c r="AEU84" s="1696"/>
      <c r="AEV84" s="1695"/>
      <c r="AEW84" s="1549"/>
      <c r="AEX84" s="1550"/>
      <c r="AEY84" s="1550"/>
      <c r="AEZ84" s="1694"/>
      <c r="AFA84" s="1790"/>
      <c r="AFB84" s="1696"/>
      <c r="AFC84" s="1696"/>
      <c r="AFD84" s="1695"/>
      <c r="AFE84" s="1549"/>
      <c r="AFF84" s="1550"/>
      <c r="AFG84" s="1550"/>
      <c r="AFH84" s="1694"/>
      <c r="AFI84" s="1790"/>
      <c r="AFJ84" s="1696"/>
      <c r="AFK84" s="1696"/>
      <c r="AFL84" s="1695"/>
      <c r="AFM84" s="1549"/>
      <c r="AFN84" s="1550"/>
      <c r="AFO84" s="1550"/>
      <c r="AFP84" s="1694"/>
      <c r="AFQ84" s="1790"/>
      <c r="AFR84" s="1696"/>
      <c r="AFS84" s="1696"/>
      <c r="AFT84" s="1695"/>
      <c r="AFU84" s="1549"/>
      <c r="AFV84" s="1550"/>
      <c r="AFW84" s="1550"/>
      <c r="AFX84" s="1694"/>
      <c r="AFY84" s="1790"/>
      <c r="AFZ84" s="1696"/>
      <c r="AGA84" s="1696"/>
      <c r="AGB84" s="1695"/>
      <c r="AGC84" s="1549"/>
      <c r="AGD84" s="1550"/>
      <c r="AGE84" s="1550"/>
      <c r="AGF84" s="1694"/>
      <c r="AGG84" s="1790"/>
      <c r="AGH84" s="1696"/>
      <c r="AGI84" s="1696"/>
      <c r="AGJ84" s="1695"/>
      <c r="AGK84" s="1549"/>
      <c r="AGL84" s="1550"/>
      <c r="AGM84" s="1550"/>
      <c r="AGN84" s="1694"/>
      <c r="AGO84" s="1790"/>
      <c r="AGP84" s="1696"/>
      <c r="AGQ84" s="1696"/>
      <c r="AGR84" s="1695"/>
      <c r="AGS84" s="1549"/>
      <c r="AGT84" s="1550"/>
      <c r="AGU84" s="1550"/>
      <c r="AGV84" s="1694"/>
      <c r="AGW84" s="1790"/>
      <c r="AGX84" s="1696"/>
      <c r="AGY84" s="1696"/>
      <c r="AGZ84" s="1695"/>
      <c r="AHA84" s="1549"/>
      <c r="AHB84" s="1550"/>
      <c r="AHC84" s="1550"/>
      <c r="AHD84" s="1694"/>
      <c r="AHE84" s="1790"/>
      <c r="AHF84" s="1696"/>
      <c r="AHG84" s="1696"/>
      <c r="AHH84" s="1695"/>
      <c r="AHI84" s="1549"/>
      <c r="AHJ84" s="1550"/>
      <c r="AHK84" s="1550"/>
      <c r="AHL84" s="1694"/>
      <c r="AHM84" s="1790"/>
      <c r="AHN84" s="1696"/>
      <c r="AHO84" s="1696"/>
      <c r="AHP84" s="1695"/>
      <c r="AHQ84" s="1549"/>
      <c r="AHR84" s="1550"/>
      <c r="AHS84" s="1550"/>
      <c r="AHT84" s="1694"/>
      <c r="AHU84" s="1790"/>
      <c r="AHV84" s="1696"/>
      <c r="AHW84" s="1696"/>
      <c r="AHX84" s="1695"/>
      <c r="AHY84" s="1549"/>
      <c r="AHZ84" s="1550"/>
      <c r="AIA84" s="1550"/>
      <c r="AIB84" s="1694"/>
      <c r="AIC84" s="1790"/>
      <c r="AID84" s="1696"/>
      <c r="AIE84" s="1696"/>
      <c r="AIF84" s="1695"/>
      <c r="AIG84" s="1549"/>
      <c r="AIH84" s="1550"/>
      <c r="AII84" s="1550"/>
      <c r="AIJ84" s="1694"/>
      <c r="AIK84" s="1790"/>
      <c r="AIL84" s="1696"/>
      <c r="AIM84" s="1696"/>
      <c r="AIN84" s="1695"/>
      <c r="AIO84" s="1549"/>
      <c r="AIP84" s="1550"/>
      <c r="AIQ84" s="1550"/>
      <c r="AIR84" s="1694"/>
      <c r="AIS84" s="1790"/>
      <c r="AIT84" s="1696"/>
      <c r="AIU84" s="1696"/>
      <c r="AIV84" s="1695"/>
      <c r="AIW84" s="1549"/>
      <c r="AIX84" s="1550"/>
      <c r="AIY84" s="1550"/>
      <c r="AIZ84" s="1694"/>
      <c r="AJA84" s="1790"/>
      <c r="AJB84" s="1696"/>
      <c r="AJC84" s="1696"/>
      <c r="AJD84" s="1695"/>
      <c r="AJE84" s="1549"/>
      <c r="AJF84" s="1550"/>
      <c r="AJG84" s="1550"/>
      <c r="AJH84" s="1694"/>
      <c r="AJI84" s="1790"/>
      <c r="AJJ84" s="1696"/>
      <c r="AJK84" s="1696"/>
      <c r="AJL84" s="1695"/>
      <c r="AJM84" s="1549"/>
      <c r="AJN84" s="1550"/>
      <c r="AJO84" s="1550"/>
      <c r="AJP84" s="1694"/>
      <c r="AJQ84" s="1790"/>
      <c r="AJR84" s="1696"/>
      <c r="AJS84" s="1696"/>
      <c r="AJT84" s="1695"/>
      <c r="AJU84" s="1549"/>
      <c r="AJV84" s="1550"/>
      <c r="AJW84" s="1550"/>
      <c r="AJX84" s="1694"/>
      <c r="AJY84" s="1790"/>
      <c r="AJZ84" s="1696"/>
      <c r="AKA84" s="1696"/>
      <c r="AKB84" s="1695"/>
      <c r="AKC84" s="1549"/>
      <c r="AKD84" s="1550"/>
      <c r="AKE84" s="1550"/>
      <c r="AKF84" s="1694"/>
      <c r="AKG84" s="1790"/>
      <c r="AKH84" s="1696"/>
      <c r="AKI84" s="1696"/>
      <c r="AKJ84" s="1695"/>
      <c r="AKK84" s="1549"/>
      <c r="AKL84" s="1550"/>
      <c r="AKM84" s="1550"/>
      <c r="AKN84" s="1694"/>
      <c r="AKO84" s="1790"/>
      <c r="AKP84" s="1696"/>
      <c r="AKQ84" s="1696"/>
      <c r="AKR84" s="1695"/>
      <c r="AKS84" s="1549"/>
      <c r="AKT84" s="1550"/>
      <c r="AKU84" s="1550"/>
      <c r="AKV84" s="1694"/>
      <c r="AKW84" s="1790"/>
      <c r="AKX84" s="1696"/>
      <c r="AKY84" s="1696"/>
      <c r="AKZ84" s="1695"/>
      <c r="ALA84" s="1549"/>
      <c r="ALB84" s="1550"/>
      <c r="ALC84" s="1550"/>
      <c r="ALD84" s="1694"/>
      <c r="ALE84" s="1790"/>
      <c r="ALF84" s="1696"/>
      <c r="ALG84" s="1696"/>
      <c r="ALH84" s="1695"/>
      <c r="ALI84" s="1549"/>
      <c r="ALJ84" s="1550"/>
      <c r="ALK84" s="1550"/>
      <c r="ALL84" s="1694"/>
      <c r="ALM84" s="1790"/>
      <c r="ALN84" s="1696"/>
      <c r="ALO84" s="1696"/>
      <c r="ALP84" s="1695"/>
      <c r="ALQ84" s="1549"/>
      <c r="ALR84" s="1550"/>
      <c r="ALS84" s="1550"/>
      <c r="ALT84" s="1694"/>
      <c r="ALU84" s="1790"/>
      <c r="ALV84" s="1696"/>
      <c r="ALW84" s="1696"/>
      <c r="ALX84" s="1695"/>
      <c r="ALY84" s="1549"/>
      <c r="ALZ84" s="1550"/>
      <c r="AMA84" s="1550"/>
      <c r="AMB84" s="1694"/>
      <c r="AMC84" s="1790"/>
      <c r="AMD84" s="1696"/>
      <c r="AME84" s="1696"/>
      <c r="AMF84" s="1695"/>
      <c r="AMG84" s="1549"/>
      <c r="AMH84" s="1550"/>
      <c r="AMI84" s="1550"/>
      <c r="AMJ84" s="1703"/>
    </row>
    <row r="85" spans="1:1024" s="72" customFormat="1" ht="15" customHeight="1">
      <c r="A85" s="1694">
        <v>2112300050</v>
      </c>
      <c r="B85" s="1791"/>
      <c r="C85" s="1696" t="s">
        <v>4012</v>
      </c>
      <c r="D85" s="1696" t="s">
        <v>4014</v>
      </c>
      <c r="E85" s="1695">
        <v>24</v>
      </c>
      <c r="F85" s="1549">
        <v>3.24</v>
      </c>
      <c r="G85" s="1536">
        <f>F85*$I$2</f>
        <v>0</v>
      </c>
      <c r="H85" s="1536">
        <f>G85-G85*($I$1)</f>
        <v>0</v>
      </c>
      <c r="I85"/>
      <c r="L85" s="85"/>
      <c r="M85" s="85"/>
      <c r="N85" s="144"/>
      <c r="O85" s="145"/>
      <c r="P85" s="145"/>
      <c r="Q85" s="146"/>
      <c r="T85" s="85"/>
      <c r="U85" s="144"/>
      <c r="V85" s="145"/>
      <c r="W85" s="145"/>
      <c r="X85" s="146"/>
      <c r="Y85" s="1792"/>
      <c r="AB85" s="85"/>
      <c r="AC85" s="144"/>
      <c r="AD85" s="145"/>
      <c r="AE85" s="145"/>
      <c r="AF85" s="146"/>
      <c r="AG85" s="1792"/>
      <c r="AJ85" s="85"/>
      <c r="AK85" s="144"/>
      <c r="AL85" s="145"/>
      <c r="AM85" s="145"/>
      <c r="AN85" s="146"/>
      <c r="AO85" s="1792"/>
      <c r="AR85" s="85"/>
      <c r="AS85" s="144"/>
      <c r="AT85" s="145"/>
      <c r="AU85" s="145"/>
      <c r="AV85" s="146"/>
      <c r="AW85" s="1792"/>
      <c r="AZ85" s="85"/>
      <c r="BA85" s="144"/>
      <c r="BB85" s="145"/>
      <c r="BC85" s="145"/>
      <c r="BD85" s="146"/>
      <c r="BE85" s="1792"/>
      <c r="BH85" s="85"/>
      <c r="BI85" s="144"/>
      <c r="BJ85" s="145"/>
      <c r="BK85" s="145"/>
      <c r="BL85" s="146"/>
      <c r="BM85" s="1792"/>
      <c r="BP85" s="85"/>
      <c r="BQ85" s="144"/>
      <c r="BR85" s="145"/>
      <c r="BS85" s="145"/>
      <c r="BT85" s="146"/>
      <c r="BU85" s="1792"/>
      <c r="BX85" s="85"/>
      <c r="BY85" s="144"/>
      <c r="BZ85" s="145"/>
      <c r="CA85" s="145"/>
      <c r="CB85" s="146"/>
      <c r="CC85" s="1792"/>
      <c r="CF85" s="85"/>
      <c r="CG85" s="144"/>
      <c r="CH85" s="145"/>
      <c r="CI85" s="145"/>
      <c r="CJ85" s="146"/>
      <c r="CK85" s="1792"/>
      <c r="CN85" s="85"/>
      <c r="CO85" s="144"/>
      <c r="CP85" s="145"/>
      <c r="CQ85" s="145"/>
      <c r="CR85" s="146"/>
      <c r="CS85" s="1792"/>
      <c r="CV85" s="85"/>
      <c r="CW85" s="144"/>
      <c r="CX85" s="145"/>
      <c r="CY85" s="145"/>
      <c r="CZ85" s="146"/>
      <c r="DA85" s="1792"/>
      <c r="DD85" s="85"/>
      <c r="DE85" s="144"/>
      <c r="DF85" s="145"/>
      <c r="DG85" s="145"/>
      <c r="DH85" s="146"/>
      <c r="DI85" s="1792"/>
      <c r="DL85" s="85"/>
      <c r="DM85" s="144"/>
      <c r="DN85" s="145"/>
      <c r="DO85" s="145"/>
      <c r="DP85" s="146"/>
      <c r="DQ85" s="1792"/>
      <c r="DT85" s="85"/>
      <c r="DU85" s="144"/>
      <c r="DV85" s="145"/>
      <c r="DW85" s="145"/>
      <c r="DX85" s="146"/>
      <c r="DY85" s="1792"/>
      <c r="EB85" s="85"/>
      <c r="EC85" s="144"/>
      <c r="ED85" s="145"/>
      <c r="EE85" s="145"/>
      <c r="EF85" s="146"/>
      <c r="EG85" s="1792"/>
      <c r="EJ85" s="85"/>
      <c r="EK85" s="144"/>
      <c r="EL85" s="145"/>
      <c r="EM85" s="145"/>
      <c r="EN85" s="146"/>
      <c r="EO85" s="1792"/>
      <c r="ER85" s="85"/>
      <c r="ES85" s="144"/>
      <c r="ET85" s="145"/>
      <c r="EU85" s="145"/>
      <c r="EV85" s="146"/>
      <c r="EW85" s="1792"/>
      <c r="EZ85" s="85"/>
      <c r="FA85" s="144"/>
      <c r="FB85" s="145"/>
      <c r="FC85" s="145"/>
      <c r="FD85" s="146"/>
      <c r="FE85" s="1792"/>
      <c r="FH85" s="85"/>
      <c r="FI85" s="144"/>
      <c r="FJ85" s="145"/>
      <c r="FK85" s="145"/>
      <c r="FL85" s="146"/>
      <c r="FM85" s="1792"/>
      <c r="FP85" s="85"/>
      <c r="FQ85" s="144"/>
      <c r="FR85" s="145"/>
      <c r="FS85" s="145"/>
      <c r="FT85" s="146"/>
      <c r="FU85" s="1792"/>
      <c r="FX85" s="85"/>
      <c r="FY85" s="144"/>
      <c r="FZ85" s="145"/>
      <c r="GA85" s="145"/>
      <c r="GB85" s="146"/>
      <c r="GC85" s="1792"/>
      <c r="GF85" s="85"/>
      <c r="GG85" s="144"/>
      <c r="GH85" s="145"/>
      <c r="GI85" s="145"/>
      <c r="GJ85" s="146"/>
      <c r="GK85" s="1792"/>
      <c r="GN85" s="85"/>
      <c r="GO85" s="144"/>
      <c r="GP85" s="145"/>
      <c r="GQ85" s="145"/>
      <c r="GR85" s="146"/>
      <c r="GS85" s="1792"/>
      <c r="GV85" s="85"/>
      <c r="GW85" s="144"/>
      <c r="GX85" s="145"/>
      <c r="GY85" s="145"/>
      <c r="GZ85" s="146"/>
      <c r="HA85" s="1792"/>
      <c r="HD85" s="85"/>
      <c r="HE85" s="144"/>
      <c r="HF85" s="145"/>
      <c r="HG85" s="145"/>
      <c r="HH85" s="146"/>
      <c r="HI85" s="1792"/>
      <c r="HL85" s="85"/>
      <c r="HM85" s="144"/>
      <c r="HN85" s="145"/>
      <c r="HO85" s="145"/>
      <c r="HP85" s="146"/>
      <c r="HQ85" s="1792"/>
      <c r="HT85" s="85"/>
      <c r="HU85" s="144"/>
      <c r="HV85" s="145"/>
      <c r="HW85" s="145"/>
      <c r="HX85" s="146"/>
      <c r="HY85" s="1792"/>
      <c r="IB85" s="85"/>
      <c r="IC85" s="144"/>
      <c r="ID85" s="145"/>
      <c r="IE85" s="145"/>
      <c r="IF85" s="146"/>
      <c r="IG85" s="1792"/>
      <c r="IJ85" s="85"/>
      <c r="IK85" s="144"/>
      <c r="IL85" s="145"/>
      <c r="IM85" s="145"/>
      <c r="IN85" s="146"/>
      <c r="IO85" s="1792"/>
      <c r="IR85" s="85"/>
      <c r="IS85" s="144"/>
      <c r="IT85" s="145"/>
      <c r="IU85" s="145"/>
      <c r="IV85" s="146"/>
      <c r="IW85" s="1792"/>
      <c r="IZ85" s="85"/>
      <c r="JA85" s="144"/>
      <c r="JB85" s="145"/>
      <c r="JC85" s="145"/>
      <c r="JD85" s="146"/>
      <c r="JE85" s="1792"/>
      <c r="JH85" s="85"/>
      <c r="JI85" s="144"/>
      <c r="JJ85" s="145"/>
      <c r="JK85" s="145"/>
      <c r="JL85" s="146"/>
      <c r="JM85" s="1792"/>
      <c r="JP85" s="85"/>
      <c r="JQ85" s="144"/>
      <c r="JR85" s="145"/>
      <c r="JS85" s="145"/>
      <c r="JT85" s="146"/>
      <c r="JU85" s="1792"/>
      <c r="JX85" s="85"/>
      <c r="JY85" s="144"/>
      <c r="JZ85" s="145"/>
      <c r="KA85" s="145"/>
      <c r="KB85" s="146"/>
      <c r="KC85" s="1792"/>
      <c r="KF85" s="85"/>
      <c r="KG85" s="144"/>
      <c r="KH85" s="145"/>
      <c r="KI85" s="145"/>
      <c r="KJ85" s="146"/>
      <c r="KK85" s="1792"/>
      <c r="KN85" s="85"/>
      <c r="KO85" s="144"/>
      <c r="KP85" s="145"/>
      <c r="KQ85" s="145"/>
      <c r="KR85" s="146"/>
      <c r="KS85" s="1792"/>
      <c r="KV85" s="85"/>
      <c r="KW85" s="144"/>
      <c r="KX85" s="145"/>
      <c r="KY85" s="145"/>
      <c r="KZ85" s="146"/>
      <c r="LA85" s="1792"/>
      <c r="LD85" s="85"/>
      <c r="LE85" s="144"/>
      <c r="LF85" s="145"/>
      <c r="LG85" s="145"/>
      <c r="LH85" s="146"/>
      <c r="LI85" s="1792"/>
      <c r="LL85" s="85"/>
      <c r="LM85" s="144"/>
      <c r="LN85" s="145"/>
      <c r="LO85" s="145"/>
      <c r="LP85" s="146"/>
      <c r="LQ85" s="1792"/>
      <c r="LT85" s="85"/>
      <c r="LU85" s="144"/>
      <c r="LV85" s="145"/>
      <c r="LW85" s="145"/>
      <c r="LX85" s="146"/>
      <c r="LY85" s="1792"/>
      <c r="MB85" s="85"/>
      <c r="MC85" s="144"/>
      <c r="MD85" s="145"/>
      <c r="ME85" s="145"/>
      <c r="MF85" s="146"/>
      <c r="MG85" s="1792"/>
      <c r="MJ85" s="85"/>
      <c r="MK85" s="144"/>
      <c r="ML85" s="145"/>
      <c r="MM85" s="145"/>
      <c r="MN85" s="146"/>
      <c r="MO85" s="1792"/>
      <c r="MR85" s="85"/>
      <c r="MS85" s="144"/>
      <c r="MT85" s="145"/>
      <c r="MU85" s="145"/>
      <c r="MV85" s="146"/>
      <c r="MW85" s="1792"/>
      <c r="MZ85" s="85"/>
      <c r="NA85" s="144"/>
      <c r="NB85" s="145"/>
      <c r="NC85" s="145"/>
      <c r="ND85" s="146"/>
      <c r="NE85" s="1792"/>
      <c r="NH85" s="85"/>
      <c r="NI85" s="144"/>
      <c r="NJ85" s="145"/>
      <c r="NK85" s="145"/>
      <c r="NL85" s="146"/>
      <c r="NM85" s="1792"/>
      <c r="NP85" s="85"/>
      <c r="NQ85" s="144"/>
      <c r="NR85" s="145"/>
      <c r="NS85" s="145"/>
      <c r="NT85" s="146"/>
      <c r="NU85" s="1792"/>
      <c r="NX85" s="85"/>
      <c r="NY85" s="144"/>
      <c r="NZ85" s="145"/>
      <c r="OA85" s="145"/>
      <c r="OB85" s="146"/>
      <c r="OC85" s="1792"/>
      <c r="OF85" s="85"/>
      <c r="OG85" s="144"/>
      <c r="OH85" s="145"/>
      <c r="OI85" s="145"/>
      <c r="OJ85" s="146"/>
      <c r="OK85" s="1792"/>
      <c r="ON85" s="85"/>
      <c r="OO85" s="144"/>
      <c r="OP85" s="145"/>
      <c r="OQ85" s="145"/>
      <c r="OR85" s="146"/>
      <c r="OS85" s="1792"/>
      <c r="OV85" s="85"/>
      <c r="OW85" s="144"/>
      <c r="OX85" s="145"/>
      <c r="OY85" s="145"/>
      <c r="OZ85" s="146"/>
      <c r="PA85" s="1792"/>
      <c r="PD85" s="85"/>
      <c r="PE85" s="144"/>
      <c r="PF85" s="145"/>
      <c r="PG85" s="145"/>
      <c r="PH85" s="146"/>
      <c r="PI85" s="1792"/>
      <c r="PL85" s="85"/>
      <c r="PM85" s="144"/>
      <c r="PN85" s="145"/>
      <c r="PO85" s="145"/>
      <c r="PP85" s="146"/>
      <c r="PQ85" s="1792"/>
      <c r="PT85" s="85"/>
      <c r="PU85" s="144"/>
      <c r="PV85" s="145"/>
      <c r="PW85" s="145"/>
      <c r="PX85" s="146"/>
      <c r="PY85" s="1792"/>
      <c r="QB85" s="85"/>
      <c r="QC85" s="144"/>
      <c r="QD85" s="145"/>
      <c r="QE85" s="145"/>
      <c r="QF85" s="146"/>
      <c r="QG85" s="1792"/>
      <c r="QJ85" s="85"/>
      <c r="QK85" s="144"/>
      <c r="QL85" s="145"/>
      <c r="QM85" s="145"/>
      <c r="QN85" s="146"/>
      <c r="QO85" s="1792"/>
      <c r="QR85" s="85"/>
      <c r="QS85" s="144"/>
      <c r="QT85" s="145"/>
      <c r="QU85" s="145"/>
      <c r="QV85" s="146"/>
      <c r="QW85" s="1792"/>
      <c r="QZ85" s="85"/>
      <c r="RA85" s="144"/>
      <c r="RB85" s="145"/>
      <c r="RC85" s="145"/>
      <c r="RD85" s="146"/>
      <c r="RE85" s="1792"/>
      <c r="RH85" s="85"/>
      <c r="RI85" s="144"/>
      <c r="RJ85" s="145"/>
      <c r="RK85" s="145"/>
      <c r="RL85" s="146"/>
      <c r="RM85" s="1792"/>
      <c r="RP85" s="85"/>
      <c r="RQ85" s="144"/>
      <c r="RR85" s="145"/>
      <c r="RS85" s="145"/>
      <c r="RT85" s="146"/>
      <c r="RU85" s="1792"/>
      <c r="RX85" s="85"/>
      <c r="RY85" s="144"/>
      <c r="RZ85" s="145"/>
      <c r="SA85" s="145"/>
      <c r="SB85" s="146"/>
      <c r="SC85" s="1792"/>
      <c r="SF85" s="85"/>
      <c r="SG85" s="144"/>
      <c r="SH85" s="145"/>
      <c r="SI85" s="145"/>
      <c r="SJ85" s="146"/>
      <c r="SK85" s="1792"/>
      <c r="SN85" s="85"/>
      <c r="SO85" s="144"/>
      <c r="SP85" s="145"/>
      <c r="SQ85" s="145"/>
      <c r="SR85" s="146"/>
      <c r="SS85" s="1792"/>
      <c r="SV85" s="85"/>
      <c r="SW85" s="144"/>
      <c r="SX85" s="145"/>
      <c r="SY85" s="145"/>
      <c r="SZ85" s="146"/>
      <c r="TA85" s="1792"/>
      <c r="TD85" s="85"/>
      <c r="TE85" s="144"/>
      <c r="TF85" s="145"/>
      <c r="TG85" s="145"/>
      <c r="TH85" s="146"/>
      <c r="TI85" s="1792"/>
      <c r="TL85" s="85"/>
      <c r="TM85" s="144"/>
      <c r="TN85" s="145"/>
      <c r="TO85" s="145"/>
      <c r="TP85" s="146"/>
      <c r="TQ85" s="1792"/>
      <c r="TT85" s="85"/>
      <c r="TU85" s="144"/>
      <c r="TV85" s="145"/>
      <c r="TW85" s="145"/>
      <c r="TX85" s="146"/>
      <c r="TY85" s="1792"/>
      <c r="UB85" s="85"/>
      <c r="UC85" s="144"/>
      <c r="UD85" s="145"/>
      <c r="UE85" s="145"/>
      <c r="UF85" s="146"/>
      <c r="UG85" s="1792"/>
      <c r="UJ85" s="85"/>
      <c r="UK85" s="144"/>
      <c r="UL85" s="145"/>
      <c r="UM85" s="145"/>
      <c r="UN85" s="146"/>
      <c r="UO85" s="1792"/>
      <c r="UR85" s="85"/>
      <c r="US85" s="144"/>
      <c r="UT85" s="145"/>
      <c r="UU85" s="145"/>
      <c r="UV85" s="146"/>
      <c r="UW85" s="1792"/>
      <c r="UZ85" s="85"/>
      <c r="VA85" s="144"/>
      <c r="VB85" s="145"/>
      <c r="VC85" s="145"/>
      <c r="VD85" s="146"/>
      <c r="VE85" s="1792"/>
      <c r="VH85" s="85"/>
      <c r="VI85" s="144"/>
      <c r="VJ85" s="145"/>
      <c r="VK85" s="145"/>
      <c r="VL85" s="146"/>
      <c r="VM85" s="1792"/>
      <c r="VP85" s="85"/>
      <c r="VQ85" s="144"/>
      <c r="VR85" s="145"/>
      <c r="VS85" s="145"/>
      <c r="VT85" s="146"/>
      <c r="VU85" s="1792"/>
      <c r="VX85" s="85"/>
      <c r="VY85" s="144"/>
      <c r="VZ85" s="145"/>
      <c r="WA85" s="145"/>
      <c r="WB85" s="146"/>
      <c r="WC85" s="1792"/>
      <c r="WF85" s="85"/>
      <c r="WG85" s="144"/>
      <c r="WH85" s="145"/>
      <c r="WI85" s="145"/>
      <c r="WJ85" s="146"/>
      <c r="WK85" s="1792"/>
      <c r="WN85" s="85"/>
      <c r="WO85" s="144"/>
      <c r="WP85" s="145"/>
      <c r="WQ85" s="145"/>
      <c r="WR85" s="146"/>
      <c r="WS85" s="1792"/>
      <c r="WV85" s="85"/>
      <c r="WW85" s="144"/>
      <c r="WX85" s="145"/>
      <c r="WY85" s="145"/>
      <c r="WZ85" s="146"/>
      <c r="XA85" s="1792"/>
      <c r="XD85" s="85"/>
      <c r="XE85" s="144"/>
      <c r="XF85" s="145"/>
      <c r="XG85" s="145"/>
      <c r="XH85" s="146"/>
      <c r="XI85" s="1792"/>
      <c r="XL85" s="85"/>
      <c r="XM85" s="144"/>
      <c r="XN85" s="145"/>
      <c r="XO85" s="145"/>
      <c r="XP85" s="146"/>
      <c r="XQ85" s="1792"/>
      <c r="XT85" s="85"/>
      <c r="XU85" s="144"/>
      <c r="XV85" s="145"/>
      <c r="XW85" s="145"/>
      <c r="XX85" s="146"/>
      <c r="XY85" s="1792"/>
      <c r="YB85" s="85"/>
      <c r="YC85" s="144"/>
      <c r="YD85" s="145"/>
      <c r="YE85" s="145"/>
      <c r="YF85" s="146"/>
      <c r="YG85" s="1792"/>
      <c r="YJ85" s="85"/>
      <c r="YK85" s="144"/>
      <c r="YL85" s="145"/>
      <c r="YM85" s="145"/>
      <c r="YN85" s="146"/>
      <c r="YO85" s="1792"/>
      <c r="YR85" s="85"/>
      <c r="YS85" s="144"/>
      <c r="YT85" s="145"/>
      <c r="YU85" s="145"/>
      <c r="YV85" s="146"/>
      <c r="YW85" s="1792"/>
      <c r="YZ85" s="85"/>
      <c r="ZA85" s="144"/>
      <c r="ZB85" s="145"/>
      <c r="ZC85" s="145"/>
      <c r="ZD85" s="146"/>
      <c r="ZE85" s="1792"/>
      <c r="ZH85" s="85"/>
      <c r="ZI85" s="144"/>
      <c r="ZJ85" s="145"/>
      <c r="ZK85" s="145"/>
      <c r="ZL85" s="146"/>
      <c r="ZM85" s="1792"/>
      <c r="ZP85" s="85"/>
      <c r="ZQ85" s="144"/>
      <c r="ZR85" s="145"/>
      <c r="ZS85" s="145"/>
      <c r="ZT85" s="146"/>
      <c r="ZU85" s="1792"/>
      <c r="ZX85" s="85"/>
      <c r="ZY85" s="144"/>
      <c r="ZZ85" s="145"/>
      <c r="AAA85" s="145"/>
      <c r="AAB85" s="146"/>
      <c r="AAC85" s="1792"/>
      <c r="AAF85" s="85"/>
      <c r="AAG85" s="144"/>
      <c r="AAH85" s="145"/>
      <c r="AAI85" s="145"/>
      <c r="AAJ85" s="146"/>
      <c r="AAK85" s="1792"/>
      <c r="AAN85" s="85"/>
      <c r="AAO85" s="144"/>
      <c r="AAP85" s="145"/>
      <c r="AAQ85" s="2057"/>
      <c r="AAR85" s="1694"/>
      <c r="AAS85" s="1790"/>
      <c r="AAT85" s="1696"/>
      <c r="AAU85" s="1696"/>
      <c r="AAV85" s="1695"/>
      <c r="AAW85" s="1549"/>
      <c r="AAX85" s="1550"/>
      <c r="AAY85" s="1550"/>
      <c r="AAZ85" s="1694"/>
      <c r="ABA85" s="1790"/>
      <c r="ABB85" s="1696"/>
      <c r="ABC85" s="1696"/>
      <c r="ABD85" s="1695"/>
      <c r="ABE85" s="1549"/>
      <c r="ABF85" s="1550"/>
      <c r="ABG85" s="1550"/>
      <c r="ABH85" s="1694"/>
      <c r="ABI85" s="1790"/>
      <c r="ABJ85" s="1696"/>
      <c r="ABK85" s="1696"/>
      <c r="ABL85" s="1695"/>
      <c r="ABM85" s="1549"/>
      <c r="ABN85" s="1550"/>
      <c r="ABO85" s="1550"/>
      <c r="ABP85" s="1694"/>
      <c r="ABQ85" s="1790"/>
      <c r="ABR85" s="1696"/>
      <c r="ABS85" s="1696"/>
      <c r="ABT85" s="1695"/>
      <c r="ABU85" s="1549"/>
      <c r="ABV85" s="1550"/>
      <c r="ABW85" s="1550"/>
      <c r="ABX85" s="1694"/>
      <c r="ABY85" s="1790"/>
      <c r="ABZ85" s="1696"/>
      <c r="ACA85" s="1696"/>
      <c r="ACB85" s="1695"/>
      <c r="ACC85" s="1549"/>
      <c r="ACD85" s="1550"/>
      <c r="ACE85" s="1550"/>
      <c r="ACF85" s="1694"/>
      <c r="ACG85" s="1790"/>
      <c r="ACH85" s="1696"/>
      <c r="ACI85" s="1696"/>
      <c r="ACJ85" s="1695"/>
      <c r="ACK85" s="1549"/>
      <c r="ACL85" s="1550"/>
      <c r="ACM85" s="1550"/>
      <c r="ACN85" s="1694"/>
      <c r="ACO85" s="1790"/>
      <c r="ACP85" s="1696"/>
      <c r="ACQ85" s="1696"/>
      <c r="ACR85" s="1695"/>
      <c r="ACS85" s="1549"/>
      <c r="ACT85" s="1550"/>
      <c r="ACU85" s="1550"/>
      <c r="ACV85" s="1694"/>
      <c r="ACW85" s="1790"/>
      <c r="ACX85" s="1696"/>
      <c r="ACY85" s="1696"/>
      <c r="ACZ85" s="1695"/>
      <c r="ADA85" s="1549"/>
      <c r="ADB85" s="1550"/>
      <c r="ADC85" s="1550"/>
      <c r="ADD85" s="1694"/>
      <c r="ADE85" s="1790"/>
      <c r="ADF85" s="1696"/>
      <c r="ADG85" s="1696"/>
      <c r="ADH85" s="1695"/>
      <c r="ADI85" s="1549"/>
      <c r="ADJ85" s="1550"/>
      <c r="ADK85" s="1550"/>
      <c r="ADL85" s="1694"/>
      <c r="ADM85" s="1790"/>
      <c r="ADN85" s="1696"/>
      <c r="ADO85" s="1696"/>
      <c r="ADP85" s="1695"/>
      <c r="ADQ85" s="1549"/>
      <c r="ADR85" s="1550"/>
      <c r="ADS85" s="1550"/>
      <c r="ADT85" s="1694"/>
      <c r="ADU85" s="1790"/>
      <c r="ADV85" s="1696"/>
      <c r="ADW85" s="1696"/>
      <c r="ADX85" s="1695"/>
      <c r="ADY85" s="1549"/>
      <c r="ADZ85" s="1550"/>
      <c r="AEA85" s="1550"/>
      <c r="AEB85" s="1694"/>
      <c r="AEC85" s="1790"/>
      <c r="AED85" s="1696"/>
      <c r="AEE85" s="1696"/>
      <c r="AEF85" s="1695"/>
      <c r="AEG85" s="1549"/>
      <c r="AEH85" s="1550"/>
      <c r="AEI85" s="1550"/>
      <c r="AEJ85" s="1694"/>
      <c r="AEK85" s="1790"/>
      <c r="AEL85" s="1696"/>
      <c r="AEM85" s="1696"/>
      <c r="AEN85" s="1695"/>
      <c r="AEO85" s="1549"/>
      <c r="AEP85" s="1550"/>
      <c r="AEQ85" s="1550"/>
      <c r="AER85" s="1694"/>
      <c r="AES85" s="1790"/>
      <c r="AET85" s="1696"/>
      <c r="AEU85" s="1696"/>
      <c r="AEV85" s="1695"/>
      <c r="AEW85" s="1549"/>
      <c r="AEX85" s="1550"/>
      <c r="AEY85" s="1550"/>
      <c r="AEZ85" s="1694"/>
      <c r="AFA85" s="1790"/>
      <c r="AFB85" s="1696"/>
      <c r="AFC85" s="1696"/>
      <c r="AFD85" s="1695"/>
      <c r="AFE85" s="1549"/>
      <c r="AFF85" s="1550"/>
      <c r="AFG85" s="1550"/>
      <c r="AFH85" s="1694"/>
      <c r="AFI85" s="1790"/>
      <c r="AFJ85" s="1696"/>
      <c r="AFK85" s="1696"/>
      <c r="AFL85" s="1695"/>
      <c r="AFM85" s="1549"/>
      <c r="AFN85" s="1550"/>
      <c r="AFO85" s="1550"/>
      <c r="AFP85" s="1694"/>
      <c r="AFQ85" s="1790"/>
      <c r="AFR85" s="1696"/>
      <c r="AFS85" s="1696"/>
      <c r="AFT85" s="1695"/>
      <c r="AFU85" s="1549"/>
      <c r="AFV85" s="1550"/>
      <c r="AFW85" s="1550"/>
      <c r="AFX85" s="1694"/>
      <c r="AFY85" s="1790"/>
      <c r="AFZ85" s="1696"/>
      <c r="AGA85" s="1696"/>
      <c r="AGB85" s="1695"/>
      <c r="AGC85" s="1549"/>
      <c r="AGD85" s="1550"/>
      <c r="AGE85" s="1550"/>
      <c r="AGF85" s="1694"/>
      <c r="AGG85" s="1790"/>
      <c r="AGH85" s="1696"/>
      <c r="AGI85" s="1696"/>
      <c r="AGJ85" s="1695"/>
      <c r="AGK85" s="1549"/>
      <c r="AGL85" s="1550"/>
      <c r="AGM85" s="1550"/>
      <c r="AGN85" s="1694"/>
      <c r="AGO85" s="1790"/>
      <c r="AGP85" s="1696"/>
      <c r="AGQ85" s="1696"/>
      <c r="AGR85" s="1695"/>
      <c r="AGS85" s="1549"/>
      <c r="AGT85" s="1550"/>
      <c r="AGU85" s="1550"/>
      <c r="AGV85" s="1694"/>
      <c r="AGW85" s="1790"/>
      <c r="AGX85" s="1696"/>
      <c r="AGY85" s="1696"/>
      <c r="AGZ85" s="1695"/>
      <c r="AHA85" s="1549"/>
      <c r="AHB85" s="1550"/>
      <c r="AHC85" s="1550"/>
      <c r="AHD85" s="1694"/>
      <c r="AHE85" s="1790"/>
      <c r="AHF85" s="1696"/>
      <c r="AHG85" s="1696"/>
      <c r="AHH85" s="1695"/>
      <c r="AHI85" s="1549"/>
      <c r="AHJ85" s="1550"/>
      <c r="AHK85" s="1550"/>
      <c r="AHL85" s="1694"/>
      <c r="AHM85" s="1790"/>
      <c r="AHN85" s="1696"/>
      <c r="AHO85" s="1696"/>
      <c r="AHP85" s="1695"/>
      <c r="AHQ85" s="1549"/>
      <c r="AHR85" s="1550"/>
      <c r="AHS85" s="1550"/>
      <c r="AHT85" s="1694"/>
      <c r="AHU85" s="1790"/>
      <c r="AHV85" s="1696"/>
      <c r="AHW85" s="1696"/>
      <c r="AHX85" s="1695"/>
      <c r="AHY85" s="1549"/>
      <c r="AHZ85" s="1550"/>
      <c r="AIA85" s="1550"/>
      <c r="AIB85" s="1694"/>
      <c r="AIC85" s="1790"/>
      <c r="AID85" s="1696"/>
      <c r="AIE85" s="1696"/>
      <c r="AIF85" s="1695"/>
      <c r="AIG85" s="1549"/>
      <c r="AIH85" s="1550"/>
      <c r="AII85" s="1550"/>
      <c r="AIJ85" s="1694"/>
      <c r="AIK85" s="1790"/>
      <c r="AIL85" s="1696"/>
      <c r="AIM85" s="1696"/>
      <c r="AIN85" s="1695"/>
      <c r="AIO85" s="1549"/>
      <c r="AIP85" s="1550"/>
      <c r="AIQ85" s="1550"/>
      <c r="AIR85" s="1694"/>
      <c r="AIS85" s="1790"/>
      <c r="AIT85" s="1696"/>
      <c r="AIU85" s="1696"/>
      <c r="AIV85" s="1695"/>
      <c r="AIW85" s="1549"/>
      <c r="AIX85" s="1550"/>
      <c r="AIY85" s="1550"/>
      <c r="AIZ85" s="1694"/>
      <c r="AJA85" s="1790"/>
      <c r="AJB85" s="1696"/>
      <c r="AJC85" s="1696"/>
      <c r="AJD85" s="1695"/>
      <c r="AJE85" s="1549"/>
      <c r="AJF85" s="1550"/>
      <c r="AJG85" s="1550"/>
      <c r="AJH85" s="1694"/>
      <c r="AJI85" s="1790"/>
      <c r="AJJ85" s="1696"/>
      <c r="AJK85" s="1696"/>
      <c r="AJL85" s="1695"/>
      <c r="AJM85" s="1549"/>
      <c r="AJN85" s="1550"/>
      <c r="AJO85" s="1550"/>
      <c r="AJP85" s="1694"/>
      <c r="AJQ85" s="1790"/>
      <c r="AJR85" s="1696"/>
      <c r="AJS85" s="1696"/>
      <c r="AJT85" s="1695"/>
      <c r="AJU85" s="1549"/>
      <c r="AJV85" s="1550"/>
      <c r="AJW85" s="1550"/>
      <c r="AJX85" s="1694"/>
      <c r="AJY85" s="1790"/>
      <c r="AJZ85" s="1696"/>
      <c r="AKA85" s="1696"/>
      <c r="AKB85" s="1695"/>
      <c r="AKC85" s="1549"/>
      <c r="AKD85" s="1550"/>
      <c r="AKE85" s="1550"/>
      <c r="AKF85" s="1694"/>
      <c r="AKG85" s="1790"/>
      <c r="AKH85" s="1696"/>
      <c r="AKI85" s="1696"/>
      <c r="AKJ85" s="1695"/>
      <c r="AKK85" s="1549"/>
      <c r="AKL85" s="1550"/>
      <c r="AKM85" s="1550"/>
      <c r="AKN85" s="1694"/>
      <c r="AKO85" s="1790"/>
      <c r="AKP85" s="1696"/>
      <c r="AKQ85" s="1696"/>
      <c r="AKR85" s="1695"/>
      <c r="AKS85" s="1549"/>
      <c r="AKT85" s="1550"/>
      <c r="AKU85" s="1550"/>
      <c r="AKV85" s="1694"/>
      <c r="AKW85" s="1790"/>
      <c r="AKX85" s="1696"/>
      <c r="AKY85" s="1696"/>
      <c r="AKZ85" s="1695"/>
      <c r="ALA85" s="1549"/>
      <c r="ALB85" s="1550"/>
      <c r="ALC85" s="1550"/>
      <c r="ALD85" s="1694"/>
      <c r="ALE85" s="1790"/>
      <c r="ALF85" s="1696"/>
      <c r="ALG85" s="1696"/>
      <c r="ALH85" s="1695"/>
      <c r="ALI85" s="1549"/>
      <c r="ALJ85" s="1550"/>
      <c r="ALK85" s="1550"/>
      <c r="ALL85" s="1694"/>
      <c r="ALM85" s="1790"/>
      <c r="ALN85" s="1696"/>
      <c r="ALO85" s="1696"/>
      <c r="ALP85" s="1695"/>
      <c r="ALQ85" s="1549"/>
      <c r="ALR85" s="1550"/>
      <c r="ALS85" s="1550"/>
      <c r="ALT85" s="1694"/>
      <c r="ALU85" s="1790"/>
      <c r="ALV85" s="1696"/>
      <c r="ALW85" s="1696"/>
      <c r="ALX85" s="1695"/>
      <c r="ALY85" s="1549"/>
      <c r="ALZ85" s="1550"/>
      <c r="AMA85" s="1550"/>
      <c r="AMB85" s="1694"/>
      <c r="AMC85" s="1790"/>
      <c r="AMD85" s="1696"/>
      <c r="AME85" s="1696"/>
      <c r="AMF85" s="1695"/>
      <c r="AMG85" s="1549"/>
      <c r="AMH85" s="1550"/>
      <c r="AMI85" s="1550"/>
      <c r="AMJ85" s="1703"/>
    </row>
    <row r="86" spans="1:1024" s="72" customFormat="1" ht="15" customHeight="1">
      <c r="A86" s="1694">
        <v>2112300001</v>
      </c>
      <c r="B86" s="1791"/>
      <c r="C86" s="1696" t="s">
        <v>4012</v>
      </c>
      <c r="D86" s="1696" t="s">
        <v>4004</v>
      </c>
      <c r="E86" s="1695">
        <v>12</v>
      </c>
      <c r="F86" s="1549">
        <v>5.55</v>
      </c>
      <c r="G86" s="1536">
        <f>F86*$I$2</f>
        <v>0</v>
      </c>
      <c r="H86" s="1536">
        <f>G86-G86*($I$1)</f>
        <v>0</v>
      </c>
      <c r="I86"/>
      <c r="L86" s="85"/>
      <c r="M86" s="85"/>
      <c r="N86" s="144"/>
      <c r="O86" s="145"/>
      <c r="P86" s="145"/>
      <c r="Q86" s="146"/>
      <c r="T86" s="85"/>
      <c r="U86" s="144"/>
      <c r="V86" s="145"/>
      <c r="W86" s="145"/>
      <c r="X86" s="146"/>
      <c r="Y86" s="1792"/>
      <c r="AB86" s="85"/>
      <c r="AC86" s="144"/>
      <c r="AD86" s="145"/>
      <c r="AE86" s="145"/>
      <c r="AF86" s="146"/>
      <c r="AG86" s="1792"/>
      <c r="AJ86" s="85"/>
      <c r="AK86" s="144"/>
      <c r="AL86" s="145"/>
      <c r="AM86" s="145"/>
      <c r="AN86" s="146"/>
      <c r="AO86" s="1792"/>
      <c r="AR86" s="85"/>
      <c r="AS86" s="144"/>
      <c r="AT86" s="145"/>
      <c r="AU86" s="145"/>
      <c r="AV86" s="146"/>
      <c r="AW86" s="1792"/>
      <c r="AZ86" s="85"/>
      <c r="BA86" s="144"/>
      <c r="BB86" s="145"/>
      <c r="BC86" s="145"/>
      <c r="BD86" s="146"/>
      <c r="BE86" s="1792"/>
      <c r="BH86" s="85"/>
      <c r="BI86" s="144"/>
      <c r="BJ86" s="145"/>
      <c r="BK86" s="145"/>
      <c r="BL86" s="146"/>
      <c r="BM86" s="1792"/>
      <c r="BP86" s="85"/>
      <c r="BQ86" s="144"/>
      <c r="BR86" s="145"/>
      <c r="BS86" s="145"/>
      <c r="BT86" s="146"/>
      <c r="BU86" s="1792"/>
      <c r="BX86" s="85"/>
      <c r="BY86" s="144"/>
      <c r="BZ86" s="145"/>
      <c r="CA86" s="145"/>
      <c r="CB86" s="146"/>
      <c r="CC86" s="1792"/>
      <c r="CF86" s="85"/>
      <c r="CG86" s="144"/>
      <c r="CH86" s="145"/>
      <c r="CI86" s="145"/>
      <c r="CJ86" s="146"/>
      <c r="CK86" s="1792"/>
      <c r="CN86" s="85"/>
      <c r="CO86" s="144"/>
      <c r="CP86" s="145"/>
      <c r="CQ86" s="145"/>
      <c r="CR86" s="146"/>
      <c r="CS86" s="1792"/>
      <c r="CV86" s="85"/>
      <c r="CW86" s="144"/>
      <c r="CX86" s="145"/>
      <c r="CY86" s="145"/>
      <c r="CZ86" s="146"/>
      <c r="DA86" s="1792"/>
      <c r="DD86" s="85"/>
      <c r="DE86" s="144"/>
      <c r="DF86" s="145"/>
      <c r="DG86" s="145"/>
      <c r="DH86" s="146"/>
      <c r="DI86" s="1792"/>
      <c r="DL86" s="85"/>
      <c r="DM86" s="144"/>
      <c r="DN86" s="145"/>
      <c r="DO86" s="145"/>
      <c r="DP86" s="146"/>
      <c r="DQ86" s="1792"/>
      <c r="DT86" s="85"/>
      <c r="DU86" s="144"/>
      <c r="DV86" s="145"/>
      <c r="DW86" s="145"/>
      <c r="DX86" s="146"/>
      <c r="DY86" s="1792"/>
      <c r="EB86" s="85"/>
      <c r="EC86" s="144"/>
      <c r="ED86" s="145"/>
      <c r="EE86" s="145"/>
      <c r="EF86" s="146"/>
      <c r="EG86" s="1792"/>
      <c r="EJ86" s="85"/>
      <c r="EK86" s="144"/>
      <c r="EL86" s="145"/>
      <c r="EM86" s="145"/>
      <c r="EN86" s="146"/>
      <c r="EO86" s="1792"/>
      <c r="ER86" s="85"/>
      <c r="ES86" s="144"/>
      <c r="ET86" s="145"/>
      <c r="EU86" s="145"/>
      <c r="EV86" s="146"/>
      <c r="EW86" s="1792"/>
      <c r="EZ86" s="85"/>
      <c r="FA86" s="144"/>
      <c r="FB86" s="145"/>
      <c r="FC86" s="145"/>
      <c r="FD86" s="146"/>
      <c r="FE86" s="1792"/>
      <c r="FH86" s="85"/>
      <c r="FI86" s="144"/>
      <c r="FJ86" s="145"/>
      <c r="FK86" s="145"/>
      <c r="FL86" s="146"/>
      <c r="FM86" s="1792"/>
      <c r="FP86" s="85"/>
      <c r="FQ86" s="144"/>
      <c r="FR86" s="145"/>
      <c r="FS86" s="145"/>
      <c r="FT86" s="146"/>
      <c r="FU86" s="1792"/>
      <c r="FX86" s="85"/>
      <c r="FY86" s="144"/>
      <c r="FZ86" s="145"/>
      <c r="GA86" s="145"/>
      <c r="GB86" s="146"/>
      <c r="GC86" s="1792"/>
      <c r="GF86" s="85"/>
      <c r="GG86" s="144"/>
      <c r="GH86" s="145"/>
      <c r="GI86" s="145"/>
      <c r="GJ86" s="146"/>
      <c r="GK86" s="1792"/>
      <c r="GN86" s="85"/>
      <c r="GO86" s="144"/>
      <c r="GP86" s="145"/>
      <c r="GQ86" s="145"/>
      <c r="GR86" s="146"/>
      <c r="GS86" s="1792"/>
      <c r="GV86" s="85"/>
      <c r="GW86" s="144"/>
      <c r="GX86" s="145"/>
      <c r="GY86" s="145"/>
      <c r="GZ86" s="146"/>
      <c r="HA86" s="1792"/>
      <c r="HD86" s="85"/>
      <c r="HE86" s="144"/>
      <c r="HF86" s="145"/>
      <c r="HG86" s="145"/>
      <c r="HH86" s="146"/>
      <c r="HI86" s="1792"/>
      <c r="HL86" s="85"/>
      <c r="HM86" s="144"/>
      <c r="HN86" s="145"/>
      <c r="HO86" s="145"/>
      <c r="HP86" s="146"/>
      <c r="HQ86" s="1792"/>
      <c r="HT86" s="85"/>
      <c r="HU86" s="144"/>
      <c r="HV86" s="145"/>
      <c r="HW86" s="145"/>
      <c r="HX86" s="146"/>
      <c r="HY86" s="1792"/>
      <c r="IB86" s="85"/>
      <c r="IC86" s="144"/>
      <c r="ID86" s="145"/>
      <c r="IE86" s="145"/>
      <c r="IF86" s="146"/>
      <c r="IG86" s="1792"/>
      <c r="IJ86" s="85"/>
      <c r="IK86" s="144"/>
      <c r="IL86" s="145"/>
      <c r="IM86" s="145"/>
      <c r="IN86" s="146"/>
      <c r="IO86" s="1792"/>
      <c r="IR86" s="85"/>
      <c r="IS86" s="144"/>
      <c r="IT86" s="145"/>
      <c r="IU86" s="145"/>
      <c r="IV86" s="146"/>
      <c r="IW86" s="1792"/>
      <c r="IZ86" s="85"/>
      <c r="JA86" s="144"/>
      <c r="JB86" s="145"/>
      <c r="JC86" s="145"/>
      <c r="JD86" s="146"/>
      <c r="JE86" s="1792"/>
      <c r="JH86" s="85"/>
      <c r="JI86" s="144"/>
      <c r="JJ86" s="145"/>
      <c r="JK86" s="145"/>
      <c r="JL86" s="146"/>
      <c r="JM86" s="1792"/>
      <c r="JP86" s="85"/>
      <c r="JQ86" s="144"/>
      <c r="JR86" s="145"/>
      <c r="JS86" s="145"/>
      <c r="JT86" s="146"/>
      <c r="JU86" s="1792"/>
      <c r="JX86" s="85"/>
      <c r="JY86" s="144"/>
      <c r="JZ86" s="145"/>
      <c r="KA86" s="145"/>
      <c r="KB86" s="146"/>
      <c r="KC86" s="1792"/>
      <c r="KF86" s="85"/>
      <c r="KG86" s="144"/>
      <c r="KH86" s="145"/>
      <c r="KI86" s="145"/>
      <c r="KJ86" s="146"/>
      <c r="KK86" s="1792"/>
      <c r="KN86" s="85"/>
      <c r="KO86" s="144"/>
      <c r="KP86" s="145"/>
      <c r="KQ86" s="145"/>
      <c r="KR86" s="146"/>
      <c r="KS86" s="1792"/>
      <c r="KV86" s="85"/>
      <c r="KW86" s="144"/>
      <c r="KX86" s="145"/>
      <c r="KY86" s="145"/>
      <c r="KZ86" s="146"/>
      <c r="LA86" s="1792"/>
      <c r="LD86" s="85"/>
      <c r="LE86" s="144"/>
      <c r="LF86" s="145"/>
      <c r="LG86" s="145"/>
      <c r="LH86" s="146"/>
      <c r="LI86" s="1792"/>
      <c r="LL86" s="85"/>
      <c r="LM86" s="144"/>
      <c r="LN86" s="145"/>
      <c r="LO86" s="145"/>
      <c r="LP86" s="146"/>
      <c r="LQ86" s="1792"/>
      <c r="LT86" s="85"/>
      <c r="LU86" s="144"/>
      <c r="LV86" s="145"/>
      <c r="LW86" s="145"/>
      <c r="LX86" s="146"/>
      <c r="LY86" s="1792"/>
      <c r="MB86" s="85"/>
      <c r="MC86" s="144"/>
      <c r="MD86" s="145"/>
      <c r="ME86" s="145"/>
      <c r="MF86" s="146"/>
      <c r="MG86" s="1792"/>
      <c r="MJ86" s="85"/>
      <c r="MK86" s="144"/>
      <c r="ML86" s="145"/>
      <c r="MM86" s="145"/>
      <c r="MN86" s="146"/>
      <c r="MO86" s="1792"/>
      <c r="MR86" s="85"/>
      <c r="MS86" s="144"/>
      <c r="MT86" s="145"/>
      <c r="MU86" s="145"/>
      <c r="MV86" s="146"/>
      <c r="MW86" s="1792"/>
      <c r="MZ86" s="85"/>
      <c r="NA86" s="144"/>
      <c r="NB86" s="145"/>
      <c r="NC86" s="145"/>
      <c r="ND86" s="146"/>
      <c r="NE86" s="1792"/>
      <c r="NH86" s="85"/>
      <c r="NI86" s="144"/>
      <c r="NJ86" s="145"/>
      <c r="NK86" s="145"/>
      <c r="NL86" s="146"/>
      <c r="NM86" s="1792"/>
      <c r="NP86" s="85"/>
      <c r="NQ86" s="144"/>
      <c r="NR86" s="145"/>
      <c r="NS86" s="145"/>
      <c r="NT86" s="146"/>
      <c r="NU86" s="1792"/>
      <c r="NX86" s="85"/>
      <c r="NY86" s="144"/>
      <c r="NZ86" s="145"/>
      <c r="OA86" s="145"/>
      <c r="OB86" s="146"/>
      <c r="OC86" s="1792"/>
      <c r="OF86" s="85"/>
      <c r="OG86" s="144"/>
      <c r="OH86" s="145"/>
      <c r="OI86" s="145"/>
      <c r="OJ86" s="146"/>
      <c r="OK86" s="1792"/>
      <c r="ON86" s="85"/>
      <c r="OO86" s="144"/>
      <c r="OP86" s="145"/>
      <c r="OQ86" s="145"/>
      <c r="OR86" s="146"/>
      <c r="OS86" s="1792"/>
      <c r="OV86" s="85"/>
      <c r="OW86" s="144"/>
      <c r="OX86" s="145"/>
      <c r="OY86" s="145"/>
      <c r="OZ86" s="146"/>
      <c r="PA86" s="1792"/>
      <c r="PD86" s="85"/>
      <c r="PE86" s="144"/>
      <c r="PF86" s="145"/>
      <c r="PG86" s="145"/>
      <c r="PH86" s="146"/>
      <c r="PI86" s="1792"/>
      <c r="PL86" s="85"/>
      <c r="PM86" s="144"/>
      <c r="PN86" s="145"/>
      <c r="PO86" s="145"/>
      <c r="PP86" s="146"/>
      <c r="PQ86" s="1792"/>
      <c r="PT86" s="85"/>
      <c r="PU86" s="144"/>
      <c r="PV86" s="145"/>
      <c r="PW86" s="145"/>
      <c r="PX86" s="146"/>
      <c r="PY86" s="1792"/>
      <c r="QB86" s="85"/>
      <c r="QC86" s="144"/>
      <c r="QD86" s="145"/>
      <c r="QE86" s="145"/>
      <c r="QF86" s="146"/>
      <c r="QG86" s="1792"/>
      <c r="QJ86" s="85"/>
      <c r="QK86" s="144"/>
      <c r="QL86" s="145"/>
      <c r="QM86" s="145"/>
      <c r="QN86" s="146"/>
      <c r="QO86" s="1792"/>
      <c r="QR86" s="85"/>
      <c r="QS86" s="144"/>
      <c r="QT86" s="145"/>
      <c r="QU86" s="145"/>
      <c r="QV86" s="146"/>
      <c r="QW86" s="1792"/>
      <c r="QZ86" s="85"/>
      <c r="RA86" s="144"/>
      <c r="RB86" s="145"/>
      <c r="RC86" s="145"/>
      <c r="RD86" s="146"/>
      <c r="RE86" s="1792"/>
      <c r="RH86" s="85"/>
      <c r="RI86" s="144"/>
      <c r="RJ86" s="145"/>
      <c r="RK86" s="145"/>
      <c r="RL86" s="146"/>
      <c r="RM86" s="1792"/>
      <c r="RP86" s="85"/>
      <c r="RQ86" s="144"/>
      <c r="RR86" s="145"/>
      <c r="RS86" s="145"/>
      <c r="RT86" s="146"/>
      <c r="RU86" s="1792"/>
      <c r="RX86" s="85"/>
      <c r="RY86" s="144"/>
      <c r="RZ86" s="145"/>
      <c r="SA86" s="145"/>
      <c r="SB86" s="146"/>
      <c r="SC86" s="1792"/>
      <c r="SF86" s="85"/>
      <c r="SG86" s="144"/>
      <c r="SH86" s="145"/>
      <c r="SI86" s="145"/>
      <c r="SJ86" s="146"/>
      <c r="SK86" s="1792"/>
      <c r="SN86" s="85"/>
      <c r="SO86" s="144"/>
      <c r="SP86" s="145"/>
      <c r="SQ86" s="145"/>
      <c r="SR86" s="146"/>
      <c r="SS86" s="1792"/>
      <c r="SV86" s="85"/>
      <c r="SW86" s="144"/>
      <c r="SX86" s="145"/>
      <c r="SY86" s="145"/>
      <c r="SZ86" s="146"/>
      <c r="TA86" s="1792"/>
      <c r="TD86" s="85"/>
      <c r="TE86" s="144"/>
      <c r="TF86" s="145"/>
      <c r="TG86" s="145"/>
      <c r="TH86" s="146"/>
      <c r="TI86" s="1792"/>
      <c r="TL86" s="85"/>
      <c r="TM86" s="144"/>
      <c r="TN86" s="145"/>
      <c r="TO86" s="145"/>
      <c r="TP86" s="146"/>
      <c r="TQ86" s="1792"/>
      <c r="TT86" s="85"/>
      <c r="TU86" s="144"/>
      <c r="TV86" s="145"/>
      <c r="TW86" s="145"/>
      <c r="TX86" s="146"/>
      <c r="TY86" s="1792"/>
      <c r="UB86" s="85"/>
      <c r="UC86" s="144"/>
      <c r="UD86" s="145"/>
      <c r="UE86" s="145"/>
      <c r="UF86" s="146"/>
      <c r="UG86" s="1792"/>
      <c r="UJ86" s="85"/>
      <c r="UK86" s="144"/>
      <c r="UL86" s="145"/>
      <c r="UM86" s="145"/>
      <c r="UN86" s="146"/>
      <c r="UO86" s="1792"/>
      <c r="UR86" s="85"/>
      <c r="US86" s="144"/>
      <c r="UT86" s="145"/>
      <c r="UU86" s="145"/>
      <c r="UV86" s="146"/>
      <c r="UW86" s="1792"/>
      <c r="UZ86" s="85"/>
      <c r="VA86" s="144"/>
      <c r="VB86" s="145"/>
      <c r="VC86" s="145"/>
      <c r="VD86" s="146"/>
      <c r="VE86" s="1792"/>
      <c r="VH86" s="85"/>
      <c r="VI86" s="144"/>
      <c r="VJ86" s="145"/>
      <c r="VK86" s="145"/>
      <c r="VL86" s="146"/>
      <c r="VM86" s="1792"/>
      <c r="VP86" s="85"/>
      <c r="VQ86" s="144"/>
      <c r="VR86" s="145"/>
      <c r="VS86" s="145"/>
      <c r="VT86" s="146"/>
      <c r="VU86" s="1792"/>
      <c r="VX86" s="85"/>
      <c r="VY86" s="144"/>
      <c r="VZ86" s="145"/>
      <c r="WA86" s="145"/>
      <c r="WB86" s="146"/>
      <c r="WC86" s="1792"/>
      <c r="WF86" s="85"/>
      <c r="WG86" s="144"/>
      <c r="WH86" s="145"/>
      <c r="WI86" s="145"/>
      <c r="WJ86" s="146"/>
      <c r="WK86" s="1792"/>
      <c r="WN86" s="85"/>
      <c r="WO86" s="144"/>
      <c r="WP86" s="145"/>
      <c r="WQ86" s="145"/>
      <c r="WR86" s="146"/>
      <c r="WS86" s="1792"/>
      <c r="WV86" s="85"/>
      <c r="WW86" s="144"/>
      <c r="WX86" s="145"/>
      <c r="WY86" s="145"/>
      <c r="WZ86" s="146"/>
      <c r="XA86" s="1792"/>
      <c r="XD86" s="85"/>
      <c r="XE86" s="144"/>
      <c r="XF86" s="145"/>
      <c r="XG86" s="145"/>
      <c r="XH86" s="146"/>
      <c r="XI86" s="1792"/>
      <c r="XL86" s="85"/>
      <c r="XM86" s="144"/>
      <c r="XN86" s="145"/>
      <c r="XO86" s="145"/>
      <c r="XP86" s="146"/>
      <c r="XQ86" s="1792"/>
      <c r="XT86" s="85"/>
      <c r="XU86" s="144"/>
      <c r="XV86" s="145"/>
      <c r="XW86" s="145"/>
      <c r="XX86" s="146"/>
      <c r="XY86" s="1792"/>
      <c r="YB86" s="85"/>
      <c r="YC86" s="144"/>
      <c r="YD86" s="145"/>
      <c r="YE86" s="145"/>
      <c r="YF86" s="146"/>
      <c r="YG86" s="1792"/>
      <c r="YJ86" s="85"/>
      <c r="YK86" s="144"/>
      <c r="YL86" s="145"/>
      <c r="YM86" s="145"/>
      <c r="YN86" s="146"/>
      <c r="YO86" s="1792"/>
      <c r="YR86" s="85"/>
      <c r="YS86" s="144"/>
      <c r="YT86" s="145"/>
      <c r="YU86" s="145"/>
      <c r="YV86" s="146"/>
      <c r="YW86" s="1792"/>
      <c r="YZ86" s="85"/>
      <c r="ZA86" s="144"/>
      <c r="ZB86" s="145"/>
      <c r="ZC86" s="145"/>
      <c r="ZD86" s="146"/>
      <c r="ZE86" s="1792"/>
      <c r="ZH86" s="85"/>
      <c r="ZI86" s="144"/>
      <c r="ZJ86" s="145"/>
      <c r="ZK86" s="145"/>
      <c r="ZL86" s="146"/>
      <c r="ZM86" s="1792"/>
      <c r="ZP86" s="85"/>
      <c r="ZQ86" s="144"/>
      <c r="ZR86" s="145"/>
      <c r="ZS86" s="145"/>
      <c r="ZT86" s="146"/>
      <c r="ZU86" s="1792"/>
      <c r="ZX86" s="85"/>
      <c r="ZY86" s="144"/>
      <c r="ZZ86" s="145"/>
      <c r="AAA86" s="145"/>
      <c r="AAB86" s="146"/>
      <c r="AAC86" s="1792"/>
      <c r="AAF86" s="85"/>
      <c r="AAG86" s="144"/>
      <c r="AAH86" s="145"/>
      <c r="AAI86" s="145"/>
      <c r="AAJ86" s="146"/>
      <c r="AAK86" s="1792"/>
      <c r="AAN86" s="85"/>
      <c r="AAO86" s="144"/>
      <c r="AAP86" s="145"/>
      <c r="AAQ86" s="2057"/>
      <c r="AAR86" s="1694"/>
      <c r="AAS86" s="1790"/>
      <c r="AAT86" s="1696"/>
      <c r="AAU86" s="1696"/>
      <c r="AAV86" s="1695"/>
      <c r="AAW86" s="1549"/>
      <c r="AAX86" s="1550"/>
      <c r="AAY86" s="1550"/>
      <c r="AAZ86" s="1694"/>
      <c r="ABA86" s="1790"/>
      <c r="ABB86" s="1696"/>
      <c r="ABC86" s="1696"/>
      <c r="ABD86" s="1695"/>
      <c r="ABE86" s="1549"/>
      <c r="ABF86" s="1550"/>
      <c r="ABG86" s="1550"/>
      <c r="ABH86" s="1694"/>
      <c r="ABI86" s="1790"/>
      <c r="ABJ86" s="1696"/>
      <c r="ABK86" s="1696"/>
      <c r="ABL86" s="1695"/>
      <c r="ABM86" s="1549"/>
      <c r="ABN86" s="1550"/>
      <c r="ABO86" s="1550"/>
      <c r="ABP86" s="1694"/>
      <c r="ABQ86" s="1790"/>
      <c r="ABR86" s="1696"/>
      <c r="ABS86" s="1696"/>
      <c r="ABT86" s="1695"/>
      <c r="ABU86" s="1549"/>
      <c r="ABV86" s="1550"/>
      <c r="ABW86" s="1550"/>
      <c r="ABX86" s="1694"/>
      <c r="ABY86" s="1790"/>
      <c r="ABZ86" s="1696"/>
      <c r="ACA86" s="1696"/>
      <c r="ACB86" s="1695"/>
      <c r="ACC86" s="1549"/>
      <c r="ACD86" s="1550"/>
      <c r="ACE86" s="1550"/>
      <c r="ACF86" s="1694"/>
      <c r="ACG86" s="1790"/>
      <c r="ACH86" s="1696"/>
      <c r="ACI86" s="1696"/>
      <c r="ACJ86" s="1695"/>
      <c r="ACK86" s="1549"/>
      <c r="ACL86" s="1550"/>
      <c r="ACM86" s="1550"/>
      <c r="ACN86" s="1694"/>
      <c r="ACO86" s="1790"/>
      <c r="ACP86" s="1696"/>
      <c r="ACQ86" s="1696"/>
      <c r="ACR86" s="1695"/>
      <c r="ACS86" s="1549"/>
      <c r="ACT86" s="1550"/>
      <c r="ACU86" s="1550"/>
      <c r="ACV86" s="1694"/>
      <c r="ACW86" s="1790"/>
      <c r="ACX86" s="1696"/>
      <c r="ACY86" s="1696"/>
      <c r="ACZ86" s="1695"/>
      <c r="ADA86" s="1549"/>
      <c r="ADB86" s="1550"/>
      <c r="ADC86" s="1550"/>
      <c r="ADD86" s="1694"/>
      <c r="ADE86" s="1790"/>
      <c r="ADF86" s="1696"/>
      <c r="ADG86" s="1696"/>
      <c r="ADH86" s="1695"/>
      <c r="ADI86" s="1549"/>
      <c r="ADJ86" s="1550"/>
      <c r="ADK86" s="1550"/>
      <c r="ADL86" s="1694"/>
      <c r="ADM86" s="1790"/>
      <c r="ADN86" s="1696"/>
      <c r="ADO86" s="1696"/>
      <c r="ADP86" s="1695"/>
      <c r="ADQ86" s="1549"/>
      <c r="ADR86" s="1550"/>
      <c r="ADS86" s="1550"/>
      <c r="ADT86" s="1694"/>
      <c r="ADU86" s="1790"/>
      <c r="ADV86" s="1696"/>
      <c r="ADW86" s="1696"/>
      <c r="ADX86" s="1695"/>
      <c r="ADY86" s="1549"/>
      <c r="ADZ86" s="1550"/>
      <c r="AEA86" s="1550"/>
      <c r="AEB86" s="1694"/>
      <c r="AEC86" s="1790"/>
      <c r="AED86" s="1696"/>
      <c r="AEE86" s="1696"/>
      <c r="AEF86" s="1695"/>
      <c r="AEG86" s="1549"/>
      <c r="AEH86" s="1550"/>
      <c r="AEI86" s="1550"/>
      <c r="AEJ86" s="1694"/>
      <c r="AEK86" s="1790"/>
      <c r="AEL86" s="1696"/>
      <c r="AEM86" s="1696"/>
      <c r="AEN86" s="1695"/>
      <c r="AEO86" s="1549"/>
      <c r="AEP86" s="1550"/>
      <c r="AEQ86" s="1550"/>
      <c r="AER86" s="1694"/>
      <c r="AES86" s="1790"/>
      <c r="AET86" s="1696"/>
      <c r="AEU86" s="1696"/>
      <c r="AEV86" s="1695"/>
      <c r="AEW86" s="1549"/>
      <c r="AEX86" s="1550"/>
      <c r="AEY86" s="1550"/>
      <c r="AEZ86" s="1694"/>
      <c r="AFA86" s="1790"/>
      <c r="AFB86" s="1696"/>
      <c r="AFC86" s="1696"/>
      <c r="AFD86" s="1695"/>
      <c r="AFE86" s="1549"/>
      <c r="AFF86" s="1550"/>
      <c r="AFG86" s="1550"/>
      <c r="AFH86" s="1694"/>
      <c r="AFI86" s="1790"/>
      <c r="AFJ86" s="1696"/>
      <c r="AFK86" s="1696"/>
      <c r="AFL86" s="1695"/>
      <c r="AFM86" s="1549"/>
      <c r="AFN86" s="1550"/>
      <c r="AFO86" s="1550"/>
      <c r="AFP86" s="1694"/>
      <c r="AFQ86" s="1790"/>
      <c r="AFR86" s="1696"/>
      <c r="AFS86" s="1696"/>
      <c r="AFT86" s="1695"/>
      <c r="AFU86" s="1549"/>
      <c r="AFV86" s="1550"/>
      <c r="AFW86" s="1550"/>
      <c r="AFX86" s="1694"/>
      <c r="AFY86" s="1790"/>
      <c r="AFZ86" s="1696"/>
      <c r="AGA86" s="1696"/>
      <c r="AGB86" s="1695"/>
      <c r="AGC86" s="1549"/>
      <c r="AGD86" s="1550"/>
      <c r="AGE86" s="1550"/>
      <c r="AGF86" s="1694"/>
      <c r="AGG86" s="1790"/>
      <c r="AGH86" s="1696"/>
      <c r="AGI86" s="1696"/>
      <c r="AGJ86" s="1695"/>
      <c r="AGK86" s="1549"/>
      <c r="AGL86" s="1550"/>
      <c r="AGM86" s="1550"/>
      <c r="AGN86" s="1694"/>
      <c r="AGO86" s="1790"/>
      <c r="AGP86" s="1696"/>
      <c r="AGQ86" s="1696"/>
      <c r="AGR86" s="1695"/>
      <c r="AGS86" s="1549"/>
      <c r="AGT86" s="1550"/>
      <c r="AGU86" s="1550"/>
      <c r="AGV86" s="1694"/>
      <c r="AGW86" s="1790"/>
      <c r="AGX86" s="1696"/>
      <c r="AGY86" s="1696"/>
      <c r="AGZ86" s="1695"/>
      <c r="AHA86" s="1549"/>
      <c r="AHB86" s="1550"/>
      <c r="AHC86" s="1550"/>
      <c r="AHD86" s="1694"/>
      <c r="AHE86" s="1790"/>
      <c r="AHF86" s="1696"/>
      <c r="AHG86" s="1696"/>
      <c r="AHH86" s="1695"/>
      <c r="AHI86" s="1549"/>
      <c r="AHJ86" s="1550"/>
      <c r="AHK86" s="1550"/>
      <c r="AHL86" s="1694"/>
      <c r="AHM86" s="1790"/>
      <c r="AHN86" s="1696"/>
      <c r="AHO86" s="1696"/>
      <c r="AHP86" s="1695"/>
      <c r="AHQ86" s="1549"/>
      <c r="AHR86" s="1550"/>
      <c r="AHS86" s="1550"/>
      <c r="AHT86" s="1694"/>
      <c r="AHU86" s="1790"/>
      <c r="AHV86" s="1696"/>
      <c r="AHW86" s="1696"/>
      <c r="AHX86" s="1695"/>
      <c r="AHY86" s="1549"/>
      <c r="AHZ86" s="1550"/>
      <c r="AIA86" s="1550"/>
      <c r="AIB86" s="1694"/>
      <c r="AIC86" s="1790"/>
      <c r="AID86" s="1696"/>
      <c r="AIE86" s="1696"/>
      <c r="AIF86" s="1695"/>
      <c r="AIG86" s="1549"/>
      <c r="AIH86" s="1550"/>
      <c r="AII86" s="1550"/>
      <c r="AIJ86" s="1694"/>
      <c r="AIK86" s="1790"/>
      <c r="AIL86" s="1696"/>
      <c r="AIM86" s="1696"/>
      <c r="AIN86" s="1695"/>
      <c r="AIO86" s="1549"/>
      <c r="AIP86" s="1550"/>
      <c r="AIQ86" s="1550"/>
      <c r="AIR86" s="1694"/>
      <c r="AIS86" s="1790"/>
      <c r="AIT86" s="1696"/>
      <c r="AIU86" s="1696"/>
      <c r="AIV86" s="1695"/>
      <c r="AIW86" s="1549"/>
      <c r="AIX86" s="1550"/>
      <c r="AIY86" s="1550"/>
      <c r="AIZ86" s="1694"/>
      <c r="AJA86" s="1790"/>
      <c r="AJB86" s="1696"/>
      <c r="AJC86" s="1696"/>
      <c r="AJD86" s="1695"/>
      <c r="AJE86" s="1549"/>
      <c r="AJF86" s="1550"/>
      <c r="AJG86" s="1550"/>
      <c r="AJH86" s="1694"/>
      <c r="AJI86" s="1790"/>
      <c r="AJJ86" s="1696"/>
      <c r="AJK86" s="1696"/>
      <c r="AJL86" s="1695"/>
      <c r="AJM86" s="1549"/>
      <c r="AJN86" s="1550"/>
      <c r="AJO86" s="1550"/>
      <c r="AJP86" s="1694"/>
      <c r="AJQ86" s="1790"/>
      <c r="AJR86" s="1696"/>
      <c r="AJS86" s="1696"/>
      <c r="AJT86" s="1695"/>
      <c r="AJU86" s="1549"/>
      <c r="AJV86" s="1550"/>
      <c r="AJW86" s="1550"/>
      <c r="AJX86" s="1694"/>
      <c r="AJY86" s="1790"/>
      <c r="AJZ86" s="1696"/>
      <c r="AKA86" s="1696"/>
      <c r="AKB86" s="1695"/>
      <c r="AKC86" s="1549"/>
      <c r="AKD86" s="1550"/>
      <c r="AKE86" s="1550"/>
      <c r="AKF86" s="1694"/>
      <c r="AKG86" s="1790"/>
      <c r="AKH86" s="1696"/>
      <c r="AKI86" s="1696"/>
      <c r="AKJ86" s="1695"/>
      <c r="AKK86" s="1549"/>
      <c r="AKL86" s="1550"/>
      <c r="AKM86" s="1550"/>
      <c r="AKN86" s="1694"/>
      <c r="AKO86" s="1790"/>
      <c r="AKP86" s="1696"/>
      <c r="AKQ86" s="1696"/>
      <c r="AKR86" s="1695"/>
      <c r="AKS86" s="1549"/>
      <c r="AKT86" s="1550"/>
      <c r="AKU86" s="1550"/>
      <c r="AKV86" s="1694"/>
      <c r="AKW86" s="1790"/>
      <c r="AKX86" s="1696"/>
      <c r="AKY86" s="1696"/>
      <c r="AKZ86" s="1695"/>
      <c r="ALA86" s="1549"/>
      <c r="ALB86" s="1550"/>
      <c r="ALC86" s="1550"/>
      <c r="ALD86" s="1694"/>
      <c r="ALE86" s="1790"/>
      <c r="ALF86" s="1696"/>
      <c r="ALG86" s="1696"/>
      <c r="ALH86" s="1695"/>
      <c r="ALI86" s="1549"/>
      <c r="ALJ86" s="1550"/>
      <c r="ALK86" s="1550"/>
      <c r="ALL86" s="1694"/>
      <c r="ALM86" s="1790"/>
      <c r="ALN86" s="1696"/>
      <c r="ALO86" s="1696"/>
      <c r="ALP86" s="1695"/>
      <c r="ALQ86" s="1549"/>
      <c r="ALR86" s="1550"/>
      <c r="ALS86" s="1550"/>
      <c r="ALT86" s="1694"/>
      <c r="ALU86" s="1790"/>
      <c r="ALV86" s="1696"/>
      <c r="ALW86" s="1696"/>
      <c r="ALX86" s="1695"/>
      <c r="ALY86" s="1549"/>
      <c r="ALZ86" s="1550"/>
      <c r="AMA86" s="1550"/>
      <c r="AMB86" s="1694"/>
      <c r="AMC86" s="1790"/>
      <c r="AMD86" s="1696"/>
      <c r="AME86" s="1696"/>
      <c r="AMF86" s="1695"/>
      <c r="AMG86" s="1549"/>
      <c r="AMH86" s="1550"/>
      <c r="AMI86" s="1550"/>
      <c r="AMJ86" s="1703"/>
    </row>
    <row r="87" spans="1:1024" s="72" customFormat="1" ht="15" customHeight="1">
      <c r="A87" s="1694">
        <v>2112300012</v>
      </c>
      <c r="B87" s="1791"/>
      <c r="C87" s="1696" t="s">
        <v>4012</v>
      </c>
      <c r="D87" s="1696" t="s">
        <v>4010</v>
      </c>
      <c r="E87" s="1695">
        <v>6</v>
      </c>
      <c r="F87" s="1549">
        <v>8.98</v>
      </c>
      <c r="G87" s="1536">
        <f>F87*$I$2</f>
        <v>0</v>
      </c>
      <c r="H87" s="1536">
        <f>G87-G87*($I$1)</f>
        <v>0</v>
      </c>
      <c r="I87"/>
      <c r="L87" s="85"/>
      <c r="M87" s="85"/>
      <c r="N87" s="144"/>
      <c r="O87" s="145"/>
      <c r="P87" s="145"/>
      <c r="Q87" s="146"/>
      <c r="T87" s="85"/>
      <c r="U87" s="144"/>
      <c r="V87" s="145"/>
      <c r="W87" s="145"/>
      <c r="X87" s="146"/>
      <c r="Y87" s="1792"/>
      <c r="AB87" s="85"/>
      <c r="AC87" s="144"/>
      <c r="AD87" s="145"/>
      <c r="AE87" s="145"/>
      <c r="AF87" s="146"/>
      <c r="AG87" s="1792"/>
      <c r="AJ87" s="85"/>
      <c r="AK87" s="144"/>
      <c r="AL87" s="145"/>
      <c r="AM87" s="145"/>
      <c r="AN87" s="146"/>
      <c r="AO87" s="1792"/>
      <c r="AR87" s="85"/>
      <c r="AS87" s="144"/>
      <c r="AT87" s="145"/>
      <c r="AU87" s="145"/>
      <c r="AV87" s="146"/>
      <c r="AW87" s="1792"/>
      <c r="AZ87" s="85"/>
      <c r="BA87" s="144"/>
      <c r="BB87" s="145"/>
      <c r="BC87" s="145"/>
      <c r="BD87" s="146"/>
      <c r="BE87" s="1792"/>
      <c r="BH87" s="85"/>
      <c r="BI87" s="144"/>
      <c r="BJ87" s="145"/>
      <c r="BK87" s="145"/>
      <c r="BL87" s="146"/>
      <c r="BM87" s="1792"/>
      <c r="BP87" s="85"/>
      <c r="BQ87" s="144"/>
      <c r="BR87" s="145"/>
      <c r="BS87" s="145"/>
      <c r="BT87" s="146"/>
      <c r="BU87" s="1792"/>
      <c r="BX87" s="85"/>
      <c r="BY87" s="144"/>
      <c r="BZ87" s="145"/>
      <c r="CA87" s="145"/>
      <c r="CB87" s="146"/>
      <c r="CC87" s="1792"/>
      <c r="CF87" s="85"/>
      <c r="CG87" s="144"/>
      <c r="CH87" s="145"/>
      <c r="CI87" s="145"/>
      <c r="CJ87" s="146"/>
      <c r="CK87" s="1792"/>
      <c r="CN87" s="85"/>
      <c r="CO87" s="144"/>
      <c r="CP87" s="145"/>
      <c r="CQ87" s="145"/>
      <c r="CR87" s="146"/>
      <c r="CS87" s="1792"/>
      <c r="CV87" s="85"/>
      <c r="CW87" s="144"/>
      <c r="CX87" s="145"/>
      <c r="CY87" s="145"/>
      <c r="CZ87" s="146"/>
      <c r="DA87" s="1792"/>
      <c r="DD87" s="85"/>
      <c r="DE87" s="144"/>
      <c r="DF87" s="145"/>
      <c r="DG87" s="145"/>
      <c r="DH87" s="146"/>
      <c r="DI87" s="1792"/>
      <c r="DL87" s="85"/>
      <c r="DM87" s="144"/>
      <c r="DN87" s="145"/>
      <c r="DO87" s="145"/>
      <c r="DP87" s="146"/>
      <c r="DQ87" s="1792"/>
      <c r="DT87" s="85"/>
      <c r="DU87" s="144"/>
      <c r="DV87" s="145"/>
      <c r="DW87" s="145"/>
      <c r="DX87" s="146"/>
      <c r="DY87" s="1792"/>
      <c r="EB87" s="85"/>
      <c r="EC87" s="144"/>
      <c r="ED87" s="145"/>
      <c r="EE87" s="145"/>
      <c r="EF87" s="146"/>
      <c r="EG87" s="1792"/>
      <c r="EJ87" s="85"/>
      <c r="EK87" s="144"/>
      <c r="EL87" s="145"/>
      <c r="EM87" s="145"/>
      <c r="EN87" s="146"/>
      <c r="EO87" s="1792"/>
      <c r="ER87" s="85"/>
      <c r="ES87" s="144"/>
      <c r="ET87" s="145"/>
      <c r="EU87" s="145"/>
      <c r="EV87" s="146"/>
      <c r="EW87" s="1792"/>
      <c r="EZ87" s="85"/>
      <c r="FA87" s="144"/>
      <c r="FB87" s="145"/>
      <c r="FC87" s="145"/>
      <c r="FD87" s="146"/>
      <c r="FE87" s="1792"/>
      <c r="FH87" s="85"/>
      <c r="FI87" s="144"/>
      <c r="FJ87" s="145"/>
      <c r="FK87" s="145"/>
      <c r="FL87" s="146"/>
      <c r="FM87" s="1792"/>
      <c r="FP87" s="85"/>
      <c r="FQ87" s="144"/>
      <c r="FR87" s="145"/>
      <c r="FS87" s="145"/>
      <c r="FT87" s="146"/>
      <c r="FU87" s="1792"/>
      <c r="FX87" s="85"/>
      <c r="FY87" s="144"/>
      <c r="FZ87" s="145"/>
      <c r="GA87" s="145"/>
      <c r="GB87" s="146"/>
      <c r="GC87" s="1792"/>
      <c r="GF87" s="85"/>
      <c r="GG87" s="144"/>
      <c r="GH87" s="145"/>
      <c r="GI87" s="145"/>
      <c r="GJ87" s="146"/>
      <c r="GK87" s="1792"/>
      <c r="GN87" s="85"/>
      <c r="GO87" s="144"/>
      <c r="GP87" s="145"/>
      <c r="GQ87" s="145"/>
      <c r="GR87" s="146"/>
      <c r="GS87" s="1792"/>
      <c r="GV87" s="85"/>
      <c r="GW87" s="144"/>
      <c r="GX87" s="145"/>
      <c r="GY87" s="145"/>
      <c r="GZ87" s="146"/>
      <c r="HA87" s="1792"/>
      <c r="HD87" s="85"/>
      <c r="HE87" s="144"/>
      <c r="HF87" s="145"/>
      <c r="HG87" s="145"/>
      <c r="HH87" s="146"/>
      <c r="HI87" s="1792"/>
      <c r="HL87" s="85"/>
      <c r="HM87" s="144"/>
      <c r="HN87" s="145"/>
      <c r="HO87" s="145"/>
      <c r="HP87" s="146"/>
      <c r="HQ87" s="1792"/>
      <c r="HT87" s="85"/>
      <c r="HU87" s="144"/>
      <c r="HV87" s="145"/>
      <c r="HW87" s="145"/>
      <c r="HX87" s="146"/>
      <c r="HY87" s="1792"/>
      <c r="IB87" s="85"/>
      <c r="IC87" s="144"/>
      <c r="ID87" s="145"/>
      <c r="IE87" s="145"/>
      <c r="IF87" s="146"/>
      <c r="IG87" s="1792"/>
      <c r="IJ87" s="85"/>
      <c r="IK87" s="144"/>
      <c r="IL87" s="145"/>
      <c r="IM87" s="145"/>
      <c r="IN87" s="146"/>
      <c r="IO87" s="1792"/>
      <c r="IR87" s="85"/>
      <c r="IS87" s="144"/>
      <c r="IT87" s="145"/>
      <c r="IU87" s="145"/>
      <c r="IV87" s="146"/>
      <c r="IW87" s="1792"/>
      <c r="IZ87" s="85"/>
      <c r="JA87" s="144"/>
      <c r="JB87" s="145"/>
      <c r="JC87" s="145"/>
      <c r="JD87" s="146"/>
      <c r="JE87" s="1792"/>
      <c r="JH87" s="85"/>
      <c r="JI87" s="144"/>
      <c r="JJ87" s="145"/>
      <c r="JK87" s="145"/>
      <c r="JL87" s="146"/>
      <c r="JM87" s="1792"/>
      <c r="JP87" s="85"/>
      <c r="JQ87" s="144"/>
      <c r="JR87" s="145"/>
      <c r="JS87" s="145"/>
      <c r="JT87" s="146"/>
      <c r="JU87" s="1792"/>
      <c r="JX87" s="85"/>
      <c r="JY87" s="144"/>
      <c r="JZ87" s="145"/>
      <c r="KA87" s="145"/>
      <c r="KB87" s="146"/>
      <c r="KC87" s="1792"/>
      <c r="KF87" s="85"/>
      <c r="KG87" s="144"/>
      <c r="KH87" s="145"/>
      <c r="KI87" s="145"/>
      <c r="KJ87" s="146"/>
      <c r="KK87" s="1792"/>
      <c r="KN87" s="85"/>
      <c r="KO87" s="144"/>
      <c r="KP87" s="145"/>
      <c r="KQ87" s="145"/>
      <c r="KR87" s="146"/>
      <c r="KS87" s="1792"/>
      <c r="KV87" s="85"/>
      <c r="KW87" s="144"/>
      <c r="KX87" s="145"/>
      <c r="KY87" s="145"/>
      <c r="KZ87" s="146"/>
      <c r="LA87" s="1792"/>
      <c r="LD87" s="85"/>
      <c r="LE87" s="144"/>
      <c r="LF87" s="145"/>
      <c r="LG87" s="145"/>
      <c r="LH87" s="146"/>
      <c r="LI87" s="1792"/>
      <c r="LL87" s="85"/>
      <c r="LM87" s="144"/>
      <c r="LN87" s="145"/>
      <c r="LO87" s="145"/>
      <c r="LP87" s="146"/>
      <c r="LQ87" s="1792"/>
      <c r="LT87" s="85"/>
      <c r="LU87" s="144"/>
      <c r="LV87" s="145"/>
      <c r="LW87" s="145"/>
      <c r="LX87" s="146"/>
      <c r="LY87" s="1792"/>
      <c r="MB87" s="85"/>
      <c r="MC87" s="144"/>
      <c r="MD87" s="145"/>
      <c r="ME87" s="145"/>
      <c r="MF87" s="146"/>
      <c r="MG87" s="1792"/>
      <c r="MJ87" s="85"/>
      <c r="MK87" s="144"/>
      <c r="ML87" s="145"/>
      <c r="MM87" s="145"/>
      <c r="MN87" s="146"/>
      <c r="MO87" s="1792"/>
      <c r="MR87" s="85"/>
      <c r="MS87" s="144"/>
      <c r="MT87" s="145"/>
      <c r="MU87" s="145"/>
      <c r="MV87" s="146"/>
      <c r="MW87" s="1792"/>
      <c r="MZ87" s="85"/>
      <c r="NA87" s="144"/>
      <c r="NB87" s="145"/>
      <c r="NC87" s="145"/>
      <c r="ND87" s="146"/>
      <c r="NE87" s="1792"/>
      <c r="NH87" s="85"/>
      <c r="NI87" s="144"/>
      <c r="NJ87" s="145"/>
      <c r="NK87" s="145"/>
      <c r="NL87" s="146"/>
      <c r="NM87" s="1792"/>
      <c r="NP87" s="85"/>
      <c r="NQ87" s="144"/>
      <c r="NR87" s="145"/>
      <c r="NS87" s="145"/>
      <c r="NT87" s="146"/>
      <c r="NU87" s="1792"/>
      <c r="NX87" s="85"/>
      <c r="NY87" s="144"/>
      <c r="NZ87" s="145"/>
      <c r="OA87" s="145"/>
      <c r="OB87" s="146"/>
      <c r="OC87" s="1792"/>
      <c r="OF87" s="85"/>
      <c r="OG87" s="144"/>
      <c r="OH87" s="145"/>
      <c r="OI87" s="145"/>
      <c r="OJ87" s="146"/>
      <c r="OK87" s="1792"/>
      <c r="ON87" s="85"/>
      <c r="OO87" s="144"/>
      <c r="OP87" s="145"/>
      <c r="OQ87" s="145"/>
      <c r="OR87" s="146"/>
      <c r="OS87" s="1792"/>
      <c r="OV87" s="85"/>
      <c r="OW87" s="144"/>
      <c r="OX87" s="145"/>
      <c r="OY87" s="145"/>
      <c r="OZ87" s="146"/>
      <c r="PA87" s="1792"/>
      <c r="PD87" s="85"/>
      <c r="PE87" s="144"/>
      <c r="PF87" s="145"/>
      <c r="PG87" s="145"/>
      <c r="PH87" s="146"/>
      <c r="PI87" s="1792"/>
      <c r="PL87" s="85"/>
      <c r="PM87" s="144"/>
      <c r="PN87" s="145"/>
      <c r="PO87" s="145"/>
      <c r="PP87" s="146"/>
      <c r="PQ87" s="1792"/>
      <c r="PT87" s="85"/>
      <c r="PU87" s="144"/>
      <c r="PV87" s="145"/>
      <c r="PW87" s="145"/>
      <c r="PX87" s="146"/>
      <c r="PY87" s="1792"/>
      <c r="QB87" s="85"/>
      <c r="QC87" s="144"/>
      <c r="QD87" s="145"/>
      <c r="QE87" s="145"/>
      <c r="QF87" s="146"/>
      <c r="QG87" s="1792"/>
      <c r="QJ87" s="85"/>
      <c r="QK87" s="144"/>
      <c r="QL87" s="145"/>
      <c r="QM87" s="145"/>
      <c r="QN87" s="146"/>
      <c r="QO87" s="1792"/>
      <c r="QR87" s="85"/>
      <c r="QS87" s="144"/>
      <c r="QT87" s="145"/>
      <c r="QU87" s="145"/>
      <c r="QV87" s="146"/>
      <c r="QW87" s="1792"/>
      <c r="QZ87" s="85"/>
      <c r="RA87" s="144"/>
      <c r="RB87" s="145"/>
      <c r="RC87" s="145"/>
      <c r="RD87" s="146"/>
      <c r="RE87" s="1792"/>
      <c r="RH87" s="85"/>
      <c r="RI87" s="144"/>
      <c r="RJ87" s="145"/>
      <c r="RK87" s="145"/>
      <c r="RL87" s="146"/>
      <c r="RM87" s="1792"/>
      <c r="RP87" s="85"/>
      <c r="RQ87" s="144"/>
      <c r="RR87" s="145"/>
      <c r="RS87" s="145"/>
      <c r="RT87" s="146"/>
      <c r="RU87" s="1792"/>
      <c r="RX87" s="85"/>
      <c r="RY87" s="144"/>
      <c r="RZ87" s="145"/>
      <c r="SA87" s="145"/>
      <c r="SB87" s="146"/>
      <c r="SC87" s="1792"/>
      <c r="SF87" s="85"/>
      <c r="SG87" s="144"/>
      <c r="SH87" s="145"/>
      <c r="SI87" s="145"/>
      <c r="SJ87" s="146"/>
      <c r="SK87" s="1792"/>
      <c r="SN87" s="85"/>
      <c r="SO87" s="144"/>
      <c r="SP87" s="145"/>
      <c r="SQ87" s="145"/>
      <c r="SR87" s="146"/>
      <c r="SS87" s="1792"/>
      <c r="SV87" s="85"/>
      <c r="SW87" s="144"/>
      <c r="SX87" s="145"/>
      <c r="SY87" s="145"/>
      <c r="SZ87" s="146"/>
      <c r="TA87" s="1792"/>
      <c r="TD87" s="85"/>
      <c r="TE87" s="144"/>
      <c r="TF87" s="145"/>
      <c r="TG87" s="145"/>
      <c r="TH87" s="146"/>
      <c r="TI87" s="1792"/>
      <c r="TL87" s="85"/>
      <c r="TM87" s="144"/>
      <c r="TN87" s="145"/>
      <c r="TO87" s="145"/>
      <c r="TP87" s="146"/>
      <c r="TQ87" s="1792"/>
      <c r="TT87" s="85"/>
      <c r="TU87" s="144"/>
      <c r="TV87" s="145"/>
      <c r="TW87" s="145"/>
      <c r="TX87" s="146"/>
      <c r="TY87" s="1792"/>
      <c r="UB87" s="85"/>
      <c r="UC87" s="144"/>
      <c r="UD87" s="145"/>
      <c r="UE87" s="145"/>
      <c r="UF87" s="146"/>
      <c r="UG87" s="1792"/>
      <c r="UJ87" s="85"/>
      <c r="UK87" s="144"/>
      <c r="UL87" s="145"/>
      <c r="UM87" s="145"/>
      <c r="UN87" s="146"/>
      <c r="UO87" s="1792"/>
      <c r="UR87" s="85"/>
      <c r="US87" s="144"/>
      <c r="UT87" s="145"/>
      <c r="UU87" s="145"/>
      <c r="UV87" s="146"/>
      <c r="UW87" s="1792"/>
      <c r="UZ87" s="85"/>
      <c r="VA87" s="144"/>
      <c r="VB87" s="145"/>
      <c r="VC87" s="145"/>
      <c r="VD87" s="146"/>
      <c r="VE87" s="1792"/>
      <c r="VH87" s="85"/>
      <c r="VI87" s="144"/>
      <c r="VJ87" s="145"/>
      <c r="VK87" s="145"/>
      <c r="VL87" s="146"/>
      <c r="VM87" s="1792"/>
      <c r="VP87" s="85"/>
      <c r="VQ87" s="144"/>
      <c r="VR87" s="145"/>
      <c r="VS87" s="145"/>
      <c r="VT87" s="146"/>
      <c r="VU87" s="1792"/>
      <c r="VX87" s="85"/>
      <c r="VY87" s="144"/>
      <c r="VZ87" s="145"/>
      <c r="WA87" s="145"/>
      <c r="WB87" s="146"/>
      <c r="WC87" s="1792"/>
      <c r="WF87" s="85"/>
      <c r="WG87" s="144"/>
      <c r="WH87" s="145"/>
      <c r="WI87" s="145"/>
      <c r="WJ87" s="146"/>
      <c r="WK87" s="1792"/>
      <c r="WN87" s="85"/>
      <c r="WO87" s="144"/>
      <c r="WP87" s="145"/>
      <c r="WQ87" s="145"/>
      <c r="WR87" s="146"/>
      <c r="WS87" s="1792"/>
      <c r="WV87" s="85"/>
      <c r="WW87" s="144"/>
      <c r="WX87" s="145"/>
      <c r="WY87" s="145"/>
      <c r="WZ87" s="146"/>
      <c r="XA87" s="1792"/>
      <c r="XD87" s="85"/>
      <c r="XE87" s="144"/>
      <c r="XF87" s="145"/>
      <c r="XG87" s="145"/>
      <c r="XH87" s="146"/>
      <c r="XI87" s="1792"/>
      <c r="XL87" s="85"/>
      <c r="XM87" s="144"/>
      <c r="XN87" s="145"/>
      <c r="XO87" s="145"/>
      <c r="XP87" s="146"/>
      <c r="XQ87" s="1792"/>
      <c r="XT87" s="85"/>
      <c r="XU87" s="144"/>
      <c r="XV87" s="145"/>
      <c r="XW87" s="145"/>
      <c r="XX87" s="146"/>
      <c r="XY87" s="1792"/>
      <c r="YB87" s="85"/>
      <c r="YC87" s="144"/>
      <c r="YD87" s="145"/>
      <c r="YE87" s="145"/>
      <c r="YF87" s="146"/>
      <c r="YG87" s="1792"/>
      <c r="YJ87" s="85"/>
      <c r="YK87" s="144"/>
      <c r="YL87" s="145"/>
      <c r="YM87" s="145"/>
      <c r="YN87" s="146"/>
      <c r="YO87" s="1792"/>
      <c r="YR87" s="85"/>
      <c r="YS87" s="144"/>
      <c r="YT87" s="145"/>
      <c r="YU87" s="145"/>
      <c r="YV87" s="146"/>
      <c r="YW87" s="1792"/>
      <c r="YZ87" s="85"/>
      <c r="ZA87" s="144"/>
      <c r="ZB87" s="145"/>
      <c r="ZC87" s="145"/>
      <c r="ZD87" s="146"/>
      <c r="ZE87" s="1792"/>
      <c r="ZH87" s="85"/>
      <c r="ZI87" s="144"/>
      <c r="ZJ87" s="145"/>
      <c r="ZK87" s="145"/>
      <c r="ZL87" s="146"/>
      <c r="ZM87" s="1792"/>
      <c r="ZP87" s="85"/>
      <c r="ZQ87" s="144"/>
      <c r="ZR87" s="145"/>
      <c r="ZS87" s="145"/>
      <c r="ZT87" s="146"/>
      <c r="ZU87" s="1792"/>
      <c r="ZX87" s="85"/>
      <c r="ZY87" s="144"/>
      <c r="ZZ87" s="145"/>
      <c r="AAA87" s="145"/>
      <c r="AAB87" s="146"/>
      <c r="AAC87" s="1792"/>
      <c r="AAF87" s="85"/>
      <c r="AAG87" s="144"/>
      <c r="AAH87" s="145"/>
      <c r="AAI87" s="145"/>
      <c r="AAJ87" s="146"/>
      <c r="AAK87" s="1792"/>
      <c r="AAN87" s="85"/>
      <c r="AAO87" s="144"/>
      <c r="AAP87" s="145"/>
      <c r="AAQ87" s="2057"/>
      <c r="AAR87" s="1694"/>
      <c r="AAS87" s="1790"/>
      <c r="AAT87" s="1696"/>
      <c r="AAU87" s="1696"/>
      <c r="AAV87" s="1695"/>
      <c r="AAW87" s="1549"/>
      <c r="AAX87" s="1550"/>
      <c r="AAY87" s="1550"/>
      <c r="AAZ87" s="1694"/>
      <c r="ABA87" s="1790"/>
      <c r="ABB87" s="1696"/>
      <c r="ABC87" s="1696"/>
      <c r="ABD87" s="1695"/>
      <c r="ABE87" s="1549"/>
      <c r="ABF87" s="1550"/>
      <c r="ABG87" s="1550"/>
      <c r="ABH87" s="1694"/>
      <c r="ABI87" s="1790"/>
      <c r="ABJ87" s="1696"/>
      <c r="ABK87" s="1696"/>
      <c r="ABL87" s="1695"/>
      <c r="ABM87" s="1549"/>
      <c r="ABN87" s="1550"/>
      <c r="ABO87" s="1550"/>
      <c r="ABP87" s="1694"/>
      <c r="ABQ87" s="1790"/>
      <c r="ABR87" s="1696"/>
      <c r="ABS87" s="1696"/>
      <c r="ABT87" s="1695"/>
      <c r="ABU87" s="1549"/>
      <c r="ABV87" s="1550"/>
      <c r="ABW87" s="1550"/>
      <c r="ABX87" s="1694"/>
      <c r="ABY87" s="1790"/>
      <c r="ABZ87" s="1696"/>
      <c r="ACA87" s="1696"/>
      <c r="ACB87" s="1695"/>
      <c r="ACC87" s="1549"/>
      <c r="ACD87" s="1550"/>
      <c r="ACE87" s="1550"/>
      <c r="ACF87" s="1694"/>
      <c r="ACG87" s="1790"/>
      <c r="ACH87" s="1696"/>
      <c r="ACI87" s="1696"/>
      <c r="ACJ87" s="1695"/>
      <c r="ACK87" s="1549"/>
      <c r="ACL87" s="1550"/>
      <c r="ACM87" s="1550"/>
      <c r="ACN87" s="1694"/>
      <c r="ACO87" s="1790"/>
      <c r="ACP87" s="1696"/>
      <c r="ACQ87" s="1696"/>
      <c r="ACR87" s="1695"/>
      <c r="ACS87" s="1549"/>
      <c r="ACT87" s="1550"/>
      <c r="ACU87" s="1550"/>
      <c r="ACV87" s="1694"/>
      <c r="ACW87" s="1790"/>
      <c r="ACX87" s="1696"/>
      <c r="ACY87" s="1696"/>
      <c r="ACZ87" s="1695"/>
      <c r="ADA87" s="1549"/>
      <c r="ADB87" s="1550"/>
      <c r="ADC87" s="1550"/>
      <c r="ADD87" s="1694"/>
      <c r="ADE87" s="1790"/>
      <c r="ADF87" s="1696"/>
      <c r="ADG87" s="1696"/>
      <c r="ADH87" s="1695"/>
      <c r="ADI87" s="1549"/>
      <c r="ADJ87" s="1550"/>
      <c r="ADK87" s="1550"/>
      <c r="ADL87" s="1694"/>
      <c r="ADM87" s="1790"/>
      <c r="ADN87" s="1696"/>
      <c r="ADO87" s="1696"/>
      <c r="ADP87" s="1695"/>
      <c r="ADQ87" s="1549"/>
      <c r="ADR87" s="1550"/>
      <c r="ADS87" s="1550"/>
      <c r="ADT87" s="1694"/>
      <c r="ADU87" s="1790"/>
      <c r="ADV87" s="1696"/>
      <c r="ADW87" s="1696"/>
      <c r="ADX87" s="1695"/>
      <c r="ADY87" s="1549"/>
      <c r="ADZ87" s="1550"/>
      <c r="AEA87" s="1550"/>
      <c r="AEB87" s="1694"/>
      <c r="AEC87" s="1790"/>
      <c r="AED87" s="1696"/>
      <c r="AEE87" s="1696"/>
      <c r="AEF87" s="1695"/>
      <c r="AEG87" s="1549"/>
      <c r="AEH87" s="1550"/>
      <c r="AEI87" s="1550"/>
      <c r="AEJ87" s="1694"/>
      <c r="AEK87" s="1790"/>
      <c r="AEL87" s="1696"/>
      <c r="AEM87" s="1696"/>
      <c r="AEN87" s="1695"/>
      <c r="AEO87" s="1549"/>
      <c r="AEP87" s="1550"/>
      <c r="AEQ87" s="1550"/>
      <c r="AER87" s="1694"/>
      <c r="AES87" s="1790"/>
      <c r="AET87" s="1696"/>
      <c r="AEU87" s="1696"/>
      <c r="AEV87" s="1695"/>
      <c r="AEW87" s="1549"/>
      <c r="AEX87" s="1550"/>
      <c r="AEY87" s="1550"/>
      <c r="AEZ87" s="1694"/>
      <c r="AFA87" s="1790"/>
      <c r="AFB87" s="1696"/>
      <c r="AFC87" s="1696"/>
      <c r="AFD87" s="1695"/>
      <c r="AFE87" s="1549"/>
      <c r="AFF87" s="1550"/>
      <c r="AFG87" s="1550"/>
      <c r="AFH87" s="1694"/>
      <c r="AFI87" s="1790"/>
      <c r="AFJ87" s="1696"/>
      <c r="AFK87" s="1696"/>
      <c r="AFL87" s="1695"/>
      <c r="AFM87" s="1549"/>
      <c r="AFN87" s="1550"/>
      <c r="AFO87" s="1550"/>
      <c r="AFP87" s="1694"/>
      <c r="AFQ87" s="1790"/>
      <c r="AFR87" s="1696"/>
      <c r="AFS87" s="1696"/>
      <c r="AFT87" s="1695"/>
      <c r="AFU87" s="1549"/>
      <c r="AFV87" s="1550"/>
      <c r="AFW87" s="1550"/>
      <c r="AFX87" s="1694"/>
      <c r="AFY87" s="1790"/>
      <c r="AFZ87" s="1696"/>
      <c r="AGA87" s="1696"/>
      <c r="AGB87" s="1695"/>
      <c r="AGC87" s="1549"/>
      <c r="AGD87" s="1550"/>
      <c r="AGE87" s="1550"/>
      <c r="AGF87" s="1694"/>
      <c r="AGG87" s="1790"/>
      <c r="AGH87" s="1696"/>
      <c r="AGI87" s="1696"/>
      <c r="AGJ87" s="1695"/>
      <c r="AGK87" s="1549"/>
      <c r="AGL87" s="1550"/>
      <c r="AGM87" s="1550"/>
      <c r="AGN87" s="1694"/>
      <c r="AGO87" s="1790"/>
      <c r="AGP87" s="1696"/>
      <c r="AGQ87" s="1696"/>
      <c r="AGR87" s="1695"/>
      <c r="AGS87" s="1549"/>
      <c r="AGT87" s="1550"/>
      <c r="AGU87" s="1550"/>
      <c r="AGV87" s="1694"/>
      <c r="AGW87" s="1790"/>
      <c r="AGX87" s="1696"/>
      <c r="AGY87" s="1696"/>
      <c r="AGZ87" s="1695"/>
      <c r="AHA87" s="1549"/>
      <c r="AHB87" s="1550"/>
      <c r="AHC87" s="1550"/>
      <c r="AHD87" s="1694"/>
      <c r="AHE87" s="1790"/>
      <c r="AHF87" s="1696"/>
      <c r="AHG87" s="1696"/>
      <c r="AHH87" s="1695"/>
      <c r="AHI87" s="1549"/>
      <c r="AHJ87" s="1550"/>
      <c r="AHK87" s="1550"/>
      <c r="AHL87" s="1694"/>
      <c r="AHM87" s="1790"/>
      <c r="AHN87" s="1696"/>
      <c r="AHO87" s="1696"/>
      <c r="AHP87" s="1695"/>
      <c r="AHQ87" s="1549"/>
      <c r="AHR87" s="1550"/>
      <c r="AHS87" s="1550"/>
      <c r="AHT87" s="1694"/>
      <c r="AHU87" s="1790"/>
      <c r="AHV87" s="1696"/>
      <c r="AHW87" s="1696"/>
      <c r="AHX87" s="1695"/>
      <c r="AHY87" s="1549"/>
      <c r="AHZ87" s="1550"/>
      <c r="AIA87" s="1550"/>
      <c r="AIB87" s="1694"/>
      <c r="AIC87" s="1790"/>
      <c r="AID87" s="1696"/>
      <c r="AIE87" s="1696"/>
      <c r="AIF87" s="1695"/>
      <c r="AIG87" s="1549"/>
      <c r="AIH87" s="1550"/>
      <c r="AII87" s="1550"/>
      <c r="AIJ87" s="1694"/>
      <c r="AIK87" s="1790"/>
      <c r="AIL87" s="1696"/>
      <c r="AIM87" s="1696"/>
      <c r="AIN87" s="1695"/>
      <c r="AIO87" s="1549"/>
      <c r="AIP87" s="1550"/>
      <c r="AIQ87" s="1550"/>
      <c r="AIR87" s="1694"/>
      <c r="AIS87" s="1790"/>
      <c r="AIT87" s="1696"/>
      <c r="AIU87" s="1696"/>
      <c r="AIV87" s="1695"/>
      <c r="AIW87" s="1549"/>
      <c r="AIX87" s="1550"/>
      <c r="AIY87" s="1550"/>
      <c r="AIZ87" s="1694"/>
      <c r="AJA87" s="1790"/>
      <c r="AJB87" s="1696"/>
      <c r="AJC87" s="1696"/>
      <c r="AJD87" s="1695"/>
      <c r="AJE87" s="1549"/>
      <c r="AJF87" s="1550"/>
      <c r="AJG87" s="1550"/>
      <c r="AJH87" s="1694"/>
      <c r="AJI87" s="1790"/>
      <c r="AJJ87" s="1696"/>
      <c r="AJK87" s="1696"/>
      <c r="AJL87" s="1695"/>
      <c r="AJM87" s="1549"/>
      <c r="AJN87" s="1550"/>
      <c r="AJO87" s="1550"/>
      <c r="AJP87" s="1694"/>
      <c r="AJQ87" s="1790"/>
      <c r="AJR87" s="1696"/>
      <c r="AJS87" s="1696"/>
      <c r="AJT87" s="1695"/>
      <c r="AJU87" s="1549"/>
      <c r="AJV87" s="1550"/>
      <c r="AJW87" s="1550"/>
      <c r="AJX87" s="1694"/>
      <c r="AJY87" s="1790"/>
      <c r="AJZ87" s="1696"/>
      <c r="AKA87" s="1696"/>
      <c r="AKB87" s="1695"/>
      <c r="AKC87" s="1549"/>
      <c r="AKD87" s="1550"/>
      <c r="AKE87" s="1550"/>
      <c r="AKF87" s="1694"/>
      <c r="AKG87" s="1790"/>
      <c r="AKH87" s="1696"/>
      <c r="AKI87" s="1696"/>
      <c r="AKJ87" s="1695"/>
      <c r="AKK87" s="1549"/>
      <c r="AKL87" s="1550"/>
      <c r="AKM87" s="1550"/>
      <c r="AKN87" s="1694"/>
      <c r="AKO87" s="1790"/>
      <c r="AKP87" s="1696"/>
      <c r="AKQ87" s="1696"/>
      <c r="AKR87" s="1695"/>
      <c r="AKS87" s="1549"/>
      <c r="AKT87" s="1550"/>
      <c r="AKU87" s="1550"/>
      <c r="AKV87" s="1694"/>
      <c r="AKW87" s="1790"/>
      <c r="AKX87" s="1696"/>
      <c r="AKY87" s="1696"/>
      <c r="AKZ87" s="1695"/>
      <c r="ALA87" s="1549"/>
      <c r="ALB87" s="1550"/>
      <c r="ALC87" s="1550"/>
      <c r="ALD87" s="1694"/>
      <c r="ALE87" s="1790"/>
      <c r="ALF87" s="1696"/>
      <c r="ALG87" s="1696"/>
      <c r="ALH87" s="1695"/>
      <c r="ALI87" s="1549"/>
      <c r="ALJ87" s="1550"/>
      <c r="ALK87" s="1550"/>
      <c r="ALL87" s="1694"/>
      <c r="ALM87" s="1790"/>
      <c r="ALN87" s="1696"/>
      <c r="ALO87" s="1696"/>
      <c r="ALP87" s="1695"/>
      <c r="ALQ87" s="1549"/>
      <c r="ALR87" s="1550"/>
      <c r="ALS87" s="1550"/>
      <c r="ALT87" s="1694"/>
      <c r="ALU87" s="1790"/>
      <c r="ALV87" s="1696"/>
      <c r="ALW87" s="1696"/>
      <c r="ALX87" s="1695"/>
      <c r="ALY87" s="1549"/>
      <c r="ALZ87" s="1550"/>
      <c r="AMA87" s="1550"/>
      <c r="AMB87" s="1694"/>
      <c r="AMC87" s="1790"/>
      <c r="AMD87" s="1696"/>
      <c r="AME87" s="1696"/>
      <c r="AMF87" s="1695"/>
      <c r="AMG87" s="1549"/>
      <c r="AMH87" s="1550"/>
      <c r="AMI87" s="1550"/>
      <c r="AMJ87" s="1703"/>
    </row>
    <row r="88" spans="1:1024" s="72" customFormat="1" ht="15" customHeight="1">
      <c r="A88" s="1694">
        <v>2112300002</v>
      </c>
      <c r="B88" s="1791"/>
      <c r="C88" s="1696" t="s">
        <v>4012</v>
      </c>
      <c r="D88" s="1696" t="s">
        <v>4006</v>
      </c>
      <c r="E88" s="1695">
        <v>6</v>
      </c>
      <c r="F88" s="1549">
        <v>9.7799999999999994</v>
      </c>
      <c r="G88" s="1536">
        <f>F88*$I$2</f>
        <v>0</v>
      </c>
      <c r="H88" s="1536">
        <f>G88-G88*($I$1)</f>
        <v>0</v>
      </c>
      <c r="I88"/>
      <c r="L88" s="85"/>
      <c r="M88" s="85"/>
      <c r="N88" s="144"/>
      <c r="O88" s="145"/>
      <c r="P88" s="145"/>
      <c r="Q88" s="146"/>
      <c r="T88" s="85"/>
      <c r="U88" s="144"/>
      <c r="V88" s="145"/>
      <c r="W88" s="145"/>
      <c r="X88" s="146"/>
      <c r="Y88" s="1792"/>
      <c r="AB88" s="85"/>
      <c r="AC88" s="144"/>
      <c r="AD88" s="145"/>
      <c r="AE88" s="145"/>
      <c r="AF88" s="146"/>
      <c r="AG88" s="1792"/>
      <c r="AJ88" s="85"/>
      <c r="AK88" s="144"/>
      <c r="AL88" s="145"/>
      <c r="AM88" s="145"/>
      <c r="AN88" s="146"/>
      <c r="AO88" s="1792"/>
      <c r="AR88" s="85"/>
      <c r="AS88" s="144"/>
      <c r="AT88" s="145"/>
      <c r="AU88" s="145"/>
      <c r="AV88" s="146"/>
      <c r="AW88" s="1792"/>
      <c r="AZ88" s="85"/>
      <c r="BA88" s="144"/>
      <c r="BB88" s="145"/>
      <c r="BC88" s="145"/>
      <c r="BD88" s="146"/>
      <c r="BE88" s="1792"/>
      <c r="BH88" s="85"/>
      <c r="BI88" s="144"/>
      <c r="BJ88" s="145"/>
      <c r="BK88" s="145"/>
      <c r="BL88" s="146"/>
      <c r="BM88" s="1792"/>
      <c r="BP88" s="85"/>
      <c r="BQ88" s="144"/>
      <c r="BR88" s="145"/>
      <c r="BS88" s="145"/>
      <c r="BT88" s="146"/>
      <c r="BU88" s="1792"/>
      <c r="BX88" s="85"/>
      <c r="BY88" s="144"/>
      <c r="BZ88" s="145"/>
      <c r="CA88" s="145"/>
      <c r="CB88" s="146"/>
      <c r="CC88" s="1792"/>
      <c r="CF88" s="85"/>
      <c r="CG88" s="144"/>
      <c r="CH88" s="145"/>
      <c r="CI88" s="145"/>
      <c r="CJ88" s="146"/>
      <c r="CK88" s="1792"/>
      <c r="CN88" s="85"/>
      <c r="CO88" s="144"/>
      <c r="CP88" s="145"/>
      <c r="CQ88" s="145"/>
      <c r="CR88" s="146"/>
      <c r="CS88" s="1792"/>
      <c r="CV88" s="85"/>
      <c r="CW88" s="144"/>
      <c r="CX88" s="145"/>
      <c r="CY88" s="145"/>
      <c r="CZ88" s="146"/>
      <c r="DA88" s="1792"/>
      <c r="DD88" s="85"/>
      <c r="DE88" s="144"/>
      <c r="DF88" s="145"/>
      <c r="DG88" s="145"/>
      <c r="DH88" s="146"/>
      <c r="DI88" s="1792"/>
      <c r="DL88" s="85"/>
      <c r="DM88" s="144"/>
      <c r="DN88" s="145"/>
      <c r="DO88" s="145"/>
      <c r="DP88" s="146"/>
      <c r="DQ88" s="1792"/>
      <c r="DT88" s="85"/>
      <c r="DU88" s="144"/>
      <c r="DV88" s="145"/>
      <c r="DW88" s="145"/>
      <c r="DX88" s="146"/>
      <c r="DY88" s="1792"/>
      <c r="EB88" s="85"/>
      <c r="EC88" s="144"/>
      <c r="ED88" s="145"/>
      <c r="EE88" s="145"/>
      <c r="EF88" s="146"/>
      <c r="EG88" s="1792"/>
      <c r="EJ88" s="85"/>
      <c r="EK88" s="144"/>
      <c r="EL88" s="145"/>
      <c r="EM88" s="145"/>
      <c r="EN88" s="146"/>
      <c r="EO88" s="1792"/>
      <c r="ER88" s="85"/>
      <c r="ES88" s="144"/>
      <c r="ET88" s="145"/>
      <c r="EU88" s="145"/>
      <c r="EV88" s="146"/>
      <c r="EW88" s="1792"/>
      <c r="EZ88" s="85"/>
      <c r="FA88" s="144"/>
      <c r="FB88" s="145"/>
      <c r="FC88" s="145"/>
      <c r="FD88" s="146"/>
      <c r="FE88" s="1792"/>
      <c r="FH88" s="85"/>
      <c r="FI88" s="144"/>
      <c r="FJ88" s="145"/>
      <c r="FK88" s="145"/>
      <c r="FL88" s="146"/>
      <c r="FM88" s="1792"/>
      <c r="FP88" s="85"/>
      <c r="FQ88" s="144"/>
      <c r="FR88" s="145"/>
      <c r="FS88" s="145"/>
      <c r="FT88" s="146"/>
      <c r="FU88" s="1792"/>
      <c r="FX88" s="85"/>
      <c r="FY88" s="144"/>
      <c r="FZ88" s="145"/>
      <c r="GA88" s="145"/>
      <c r="GB88" s="146"/>
      <c r="GC88" s="1792"/>
      <c r="GF88" s="85"/>
      <c r="GG88" s="144"/>
      <c r="GH88" s="145"/>
      <c r="GI88" s="145"/>
      <c r="GJ88" s="146"/>
      <c r="GK88" s="1792"/>
      <c r="GN88" s="85"/>
      <c r="GO88" s="144"/>
      <c r="GP88" s="145"/>
      <c r="GQ88" s="145"/>
      <c r="GR88" s="146"/>
      <c r="GS88" s="1792"/>
      <c r="GV88" s="85"/>
      <c r="GW88" s="144"/>
      <c r="GX88" s="145"/>
      <c r="GY88" s="145"/>
      <c r="GZ88" s="146"/>
      <c r="HA88" s="1792"/>
      <c r="HD88" s="85"/>
      <c r="HE88" s="144"/>
      <c r="HF88" s="145"/>
      <c r="HG88" s="145"/>
      <c r="HH88" s="146"/>
      <c r="HI88" s="1792"/>
      <c r="HL88" s="85"/>
      <c r="HM88" s="144"/>
      <c r="HN88" s="145"/>
      <c r="HO88" s="145"/>
      <c r="HP88" s="146"/>
      <c r="HQ88" s="1792"/>
      <c r="HT88" s="85"/>
      <c r="HU88" s="144"/>
      <c r="HV88" s="145"/>
      <c r="HW88" s="145"/>
      <c r="HX88" s="146"/>
      <c r="HY88" s="1792"/>
      <c r="IB88" s="85"/>
      <c r="IC88" s="144"/>
      <c r="ID88" s="145"/>
      <c r="IE88" s="145"/>
      <c r="IF88" s="146"/>
      <c r="IG88" s="1792"/>
      <c r="IJ88" s="85"/>
      <c r="IK88" s="144"/>
      <c r="IL88" s="145"/>
      <c r="IM88" s="145"/>
      <c r="IN88" s="146"/>
      <c r="IO88" s="1792"/>
      <c r="IR88" s="85"/>
      <c r="IS88" s="144"/>
      <c r="IT88" s="145"/>
      <c r="IU88" s="145"/>
      <c r="IV88" s="146"/>
      <c r="IW88" s="1792"/>
      <c r="IZ88" s="85"/>
      <c r="JA88" s="144"/>
      <c r="JB88" s="145"/>
      <c r="JC88" s="145"/>
      <c r="JD88" s="146"/>
      <c r="JE88" s="1792"/>
      <c r="JH88" s="85"/>
      <c r="JI88" s="144"/>
      <c r="JJ88" s="145"/>
      <c r="JK88" s="145"/>
      <c r="JL88" s="146"/>
      <c r="JM88" s="1792"/>
      <c r="JP88" s="85"/>
      <c r="JQ88" s="144"/>
      <c r="JR88" s="145"/>
      <c r="JS88" s="145"/>
      <c r="JT88" s="146"/>
      <c r="JU88" s="1792"/>
      <c r="JX88" s="85"/>
      <c r="JY88" s="144"/>
      <c r="JZ88" s="145"/>
      <c r="KA88" s="145"/>
      <c r="KB88" s="146"/>
      <c r="KC88" s="1792"/>
      <c r="KF88" s="85"/>
      <c r="KG88" s="144"/>
      <c r="KH88" s="145"/>
      <c r="KI88" s="145"/>
      <c r="KJ88" s="146"/>
      <c r="KK88" s="1792"/>
      <c r="KN88" s="85"/>
      <c r="KO88" s="144"/>
      <c r="KP88" s="145"/>
      <c r="KQ88" s="145"/>
      <c r="KR88" s="146"/>
      <c r="KS88" s="1792"/>
      <c r="KV88" s="85"/>
      <c r="KW88" s="144"/>
      <c r="KX88" s="145"/>
      <c r="KY88" s="145"/>
      <c r="KZ88" s="146"/>
      <c r="LA88" s="1792"/>
      <c r="LD88" s="85"/>
      <c r="LE88" s="144"/>
      <c r="LF88" s="145"/>
      <c r="LG88" s="145"/>
      <c r="LH88" s="146"/>
      <c r="LI88" s="1792"/>
      <c r="LL88" s="85"/>
      <c r="LM88" s="144"/>
      <c r="LN88" s="145"/>
      <c r="LO88" s="145"/>
      <c r="LP88" s="146"/>
      <c r="LQ88" s="1792"/>
      <c r="LT88" s="85"/>
      <c r="LU88" s="144"/>
      <c r="LV88" s="145"/>
      <c r="LW88" s="145"/>
      <c r="LX88" s="146"/>
      <c r="LY88" s="1792"/>
      <c r="MB88" s="85"/>
      <c r="MC88" s="144"/>
      <c r="MD88" s="145"/>
      <c r="ME88" s="145"/>
      <c r="MF88" s="146"/>
      <c r="MG88" s="1792"/>
      <c r="MJ88" s="85"/>
      <c r="MK88" s="144"/>
      <c r="ML88" s="145"/>
      <c r="MM88" s="145"/>
      <c r="MN88" s="146"/>
      <c r="MO88" s="1792"/>
      <c r="MR88" s="85"/>
      <c r="MS88" s="144"/>
      <c r="MT88" s="145"/>
      <c r="MU88" s="145"/>
      <c r="MV88" s="146"/>
      <c r="MW88" s="1792"/>
      <c r="MZ88" s="85"/>
      <c r="NA88" s="144"/>
      <c r="NB88" s="145"/>
      <c r="NC88" s="145"/>
      <c r="ND88" s="146"/>
      <c r="NE88" s="1792"/>
      <c r="NH88" s="85"/>
      <c r="NI88" s="144"/>
      <c r="NJ88" s="145"/>
      <c r="NK88" s="145"/>
      <c r="NL88" s="146"/>
      <c r="NM88" s="1792"/>
      <c r="NP88" s="85"/>
      <c r="NQ88" s="144"/>
      <c r="NR88" s="145"/>
      <c r="NS88" s="145"/>
      <c r="NT88" s="146"/>
      <c r="NU88" s="1792"/>
      <c r="NX88" s="85"/>
      <c r="NY88" s="144"/>
      <c r="NZ88" s="145"/>
      <c r="OA88" s="145"/>
      <c r="OB88" s="146"/>
      <c r="OC88" s="1792"/>
      <c r="OF88" s="85"/>
      <c r="OG88" s="144"/>
      <c r="OH88" s="145"/>
      <c r="OI88" s="145"/>
      <c r="OJ88" s="146"/>
      <c r="OK88" s="1792"/>
      <c r="ON88" s="85"/>
      <c r="OO88" s="144"/>
      <c r="OP88" s="145"/>
      <c r="OQ88" s="145"/>
      <c r="OR88" s="146"/>
      <c r="OS88" s="1792"/>
      <c r="OV88" s="85"/>
      <c r="OW88" s="144"/>
      <c r="OX88" s="145"/>
      <c r="OY88" s="145"/>
      <c r="OZ88" s="146"/>
      <c r="PA88" s="1792"/>
      <c r="PD88" s="85"/>
      <c r="PE88" s="144"/>
      <c r="PF88" s="145"/>
      <c r="PG88" s="145"/>
      <c r="PH88" s="146"/>
      <c r="PI88" s="1792"/>
      <c r="PL88" s="85"/>
      <c r="PM88" s="144"/>
      <c r="PN88" s="145"/>
      <c r="PO88" s="145"/>
      <c r="PP88" s="146"/>
      <c r="PQ88" s="1792"/>
      <c r="PT88" s="85"/>
      <c r="PU88" s="144"/>
      <c r="PV88" s="145"/>
      <c r="PW88" s="145"/>
      <c r="PX88" s="146"/>
      <c r="PY88" s="1792"/>
      <c r="QB88" s="85"/>
      <c r="QC88" s="144"/>
      <c r="QD88" s="145"/>
      <c r="QE88" s="145"/>
      <c r="QF88" s="146"/>
      <c r="QG88" s="1792"/>
      <c r="QJ88" s="85"/>
      <c r="QK88" s="144"/>
      <c r="QL88" s="145"/>
      <c r="QM88" s="145"/>
      <c r="QN88" s="146"/>
      <c r="QO88" s="1792"/>
      <c r="QR88" s="85"/>
      <c r="QS88" s="144"/>
      <c r="QT88" s="145"/>
      <c r="QU88" s="145"/>
      <c r="QV88" s="146"/>
      <c r="QW88" s="1792"/>
      <c r="QZ88" s="85"/>
      <c r="RA88" s="144"/>
      <c r="RB88" s="145"/>
      <c r="RC88" s="145"/>
      <c r="RD88" s="146"/>
      <c r="RE88" s="1792"/>
      <c r="RH88" s="85"/>
      <c r="RI88" s="144"/>
      <c r="RJ88" s="145"/>
      <c r="RK88" s="145"/>
      <c r="RL88" s="146"/>
      <c r="RM88" s="1792"/>
      <c r="RP88" s="85"/>
      <c r="RQ88" s="144"/>
      <c r="RR88" s="145"/>
      <c r="RS88" s="145"/>
      <c r="RT88" s="146"/>
      <c r="RU88" s="1792"/>
      <c r="RX88" s="85"/>
      <c r="RY88" s="144"/>
      <c r="RZ88" s="145"/>
      <c r="SA88" s="145"/>
      <c r="SB88" s="146"/>
      <c r="SC88" s="1792"/>
      <c r="SF88" s="85"/>
      <c r="SG88" s="144"/>
      <c r="SH88" s="145"/>
      <c r="SI88" s="145"/>
      <c r="SJ88" s="146"/>
      <c r="SK88" s="1792"/>
      <c r="SN88" s="85"/>
      <c r="SO88" s="144"/>
      <c r="SP88" s="145"/>
      <c r="SQ88" s="145"/>
      <c r="SR88" s="146"/>
      <c r="SS88" s="1792"/>
      <c r="SV88" s="85"/>
      <c r="SW88" s="144"/>
      <c r="SX88" s="145"/>
      <c r="SY88" s="145"/>
      <c r="SZ88" s="146"/>
      <c r="TA88" s="1792"/>
      <c r="TD88" s="85"/>
      <c r="TE88" s="144"/>
      <c r="TF88" s="145"/>
      <c r="TG88" s="145"/>
      <c r="TH88" s="146"/>
      <c r="TI88" s="1792"/>
      <c r="TL88" s="85"/>
      <c r="TM88" s="144"/>
      <c r="TN88" s="145"/>
      <c r="TO88" s="145"/>
      <c r="TP88" s="146"/>
      <c r="TQ88" s="1792"/>
      <c r="TT88" s="85"/>
      <c r="TU88" s="144"/>
      <c r="TV88" s="145"/>
      <c r="TW88" s="145"/>
      <c r="TX88" s="146"/>
      <c r="TY88" s="1792"/>
      <c r="UB88" s="85"/>
      <c r="UC88" s="144"/>
      <c r="UD88" s="145"/>
      <c r="UE88" s="145"/>
      <c r="UF88" s="146"/>
      <c r="UG88" s="1792"/>
      <c r="UJ88" s="85"/>
      <c r="UK88" s="144"/>
      <c r="UL88" s="145"/>
      <c r="UM88" s="145"/>
      <c r="UN88" s="146"/>
      <c r="UO88" s="1792"/>
      <c r="UR88" s="85"/>
      <c r="US88" s="144"/>
      <c r="UT88" s="145"/>
      <c r="UU88" s="145"/>
      <c r="UV88" s="146"/>
      <c r="UW88" s="1792"/>
      <c r="UZ88" s="85"/>
      <c r="VA88" s="144"/>
      <c r="VB88" s="145"/>
      <c r="VC88" s="145"/>
      <c r="VD88" s="146"/>
      <c r="VE88" s="1792"/>
      <c r="VH88" s="85"/>
      <c r="VI88" s="144"/>
      <c r="VJ88" s="145"/>
      <c r="VK88" s="145"/>
      <c r="VL88" s="146"/>
      <c r="VM88" s="1792"/>
      <c r="VP88" s="85"/>
      <c r="VQ88" s="144"/>
      <c r="VR88" s="145"/>
      <c r="VS88" s="145"/>
      <c r="VT88" s="146"/>
      <c r="VU88" s="1792"/>
      <c r="VX88" s="85"/>
      <c r="VY88" s="144"/>
      <c r="VZ88" s="145"/>
      <c r="WA88" s="145"/>
      <c r="WB88" s="146"/>
      <c r="WC88" s="1792"/>
      <c r="WF88" s="85"/>
      <c r="WG88" s="144"/>
      <c r="WH88" s="145"/>
      <c r="WI88" s="145"/>
      <c r="WJ88" s="146"/>
      <c r="WK88" s="1792"/>
      <c r="WN88" s="85"/>
      <c r="WO88" s="144"/>
      <c r="WP88" s="145"/>
      <c r="WQ88" s="145"/>
      <c r="WR88" s="146"/>
      <c r="WS88" s="1792"/>
      <c r="WV88" s="85"/>
      <c r="WW88" s="144"/>
      <c r="WX88" s="145"/>
      <c r="WY88" s="145"/>
      <c r="WZ88" s="146"/>
      <c r="XA88" s="1792"/>
      <c r="XD88" s="85"/>
      <c r="XE88" s="144"/>
      <c r="XF88" s="145"/>
      <c r="XG88" s="145"/>
      <c r="XH88" s="146"/>
      <c r="XI88" s="1792"/>
      <c r="XL88" s="85"/>
      <c r="XM88" s="144"/>
      <c r="XN88" s="145"/>
      <c r="XO88" s="145"/>
      <c r="XP88" s="146"/>
      <c r="XQ88" s="1792"/>
      <c r="XT88" s="85"/>
      <c r="XU88" s="144"/>
      <c r="XV88" s="145"/>
      <c r="XW88" s="145"/>
      <c r="XX88" s="146"/>
      <c r="XY88" s="1792"/>
      <c r="YB88" s="85"/>
      <c r="YC88" s="144"/>
      <c r="YD88" s="145"/>
      <c r="YE88" s="145"/>
      <c r="YF88" s="146"/>
      <c r="YG88" s="1792"/>
      <c r="YJ88" s="85"/>
      <c r="YK88" s="144"/>
      <c r="YL88" s="145"/>
      <c r="YM88" s="145"/>
      <c r="YN88" s="146"/>
      <c r="YO88" s="1792"/>
      <c r="YR88" s="85"/>
      <c r="YS88" s="144"/>
      <c r="YT88" s="145"/>
      <c r="YU88" s="145"/>
      <c r="YV88" s="146"/>
      <c r="YW88" s="1792"/>
      <c r="YZ88" s="85"/>
      <c r="ZA88" s="144"/>
      <c r="ZB88" s="145"/>
      <c r="ZC88" s="145"/>
      <c r="ZD88" s="146"/>
      <c r="ZE88" s="1792"/>
      <c r="ZH88" s="85"/>
      <c r="ZI88" s="144"/>
      <c r="ZJ88" s="145"/>
      <c r="ZK88" s="145"/>
      <c r="ZL88" s="146"/>
      <c r="ZM88" s="1792"/>
      <c r="ZP88" s="85"/>
      <c r="ZQ88" s="144"/>
      <c r="ZR88" s="145"/>
      <c r="ZS88" s="145"/>
      <c r="ZT88" s="146"/>
      <c r="ZU88" s="1792"/>
      <c r="ZX88" s="85"/>
      <c r="ZY88" s="144"/>
      <c r="ZZ88" s="145"/>
      <c r="AAA88" s="145"/>
      <c r="AAB88" s="146"/>
      <c r="AAC88" s="1792"/>
      <c r="AAF88" s="85"/>
      <c r="AAG88" s="144"/>
      <c r="AAH88" s="145"/>
      <c r="AAI88" s="145"/>
      <c r="AAJ88" s="146"/>
      <c r="AAK88" s="1792"/>
      <c r="AAN88" s="85"/>
      <c r="AAO88" s="144"/>
      <c r="AAP88" s="145"/>
      <c r="AAQ88" s="2057"/>
      <c r="AAR88" s="1694"/>
      <c r="AAS88" s="1790"/>
      <c r="AAT88" s="1696"/>
      <c r="AAU88" s="1696"/>
      <c r="AAV88" s="1695"/>
      <c r="AAW88" s="1549"/>
      <c r="AAX88" s="1550"/>
      <c r="AAY88" s="1550"/>
      <c r="AAZ88" s="1694"/>
      <c r="ABA88" s="1790"/>
      <c r="ABB88" s="1696"/>
      <c r="ABC88" s="1696"/>
      <c r="ABD88" s="1695"/>
      <c r="ABE88" s="1549"/>
      <c r="ABF88" s="1550"/>
      <c r="ABG88" s="1550"/>
      <c r="ABH88" s="1694"/>
      <c r="ABI88" s="1790"/>
      <c r="ABJ88" s="1696"/>
      <c r="ABK88" s="1696"/>
      <c r="ABL88" s="1695"/>
      <c r="ABM88" s="1549"/>
      <c r="ABN88" s="1550"/>
      <c r="ABO88" s="1550"/>
      <c r="ABP88" s="1694"/>
      <c r="ABQ88" s="1790"/>
      <c r="ABR88" s="1696"/>
      <c r="ABS88" s="1696"/>
      <c r="ABT88" s="1695"/>
      <c r="ABU88" s="1549"/>
      <c r="ABV88" s="1550"/>
      <c r="ABW88" s="1550"/>
      <c r="ABX88" s="1694"/>
      <c r="ABY88" s="1790"/>
      <c r="ABZ88" s="1696"/>
      <c r="ACA88" s="1696"/>
      <c r="ACB88" s="1695"/>
      <c r="ACC88" s="1549"/>
      <c r="ACD88" s="1550"/>
      <c r="ACE88" s="1550"/>
      <c r="ACF88" s="1694"/>
      <c r="ACG88" s="1790"/>
      <c r="ACH88" s="1696"/>
      <c r="ACI88" s="1696"/>
      <c r="ACJ88" s="1695"/>
      <c r="ACK88" s="1549"/>
      <c r="ACL88" s="1550"/>
      <c r="ACM88" s="1550"/>
      <c r="ACN88" s="1694"/>
      <c r="ACO88" s="1790"/>
      <c r="ACP88" s="1696"/>
      <c r="ACQ88" s="1696"/>
      <c r="ACR88" s="1695"/>
      <c r="ACS88" s="1549"/>
      <c r="ACT88" s="1550"/>
      <c r="ACU88" s="1550"/>
      <c r="ACV88" s="1694"/>
      <c r="ACW88" s="1790"/>
      <c r="ACX88" s="1696"/>
      <c r="ACY88" s="1696"/>
      <c r="ACZ88" s="1695"/>
      <c r="ADA88" s="1549"/>
      <c r="ADB88" s="1550"/>
      <c r="ADC88" s="1550"/>
      <c r="ADD88" s="1694"/>
      <c r="ADE88" s="1790"/>
      <c r="ADF88" s="1696"/>
      <c r="ADG88" s="1696"/>
      <c r="ADH88" s="1695"/>
      <c r="ADI88" s="1549"/>
      <c r="ADJ88" s="1550"/>
      <c r="ADK88" s="1550"/>
      <c r="ADL88" s="1694"/>
      <c r="ADM88" s="1790"/>
      <c r="ADN88" s="1696"/>
      <c r="ADO88" s="1696"/>
      <c r="ADP88" s="1695"/>
      <c r="ADQ88" s="1549"/>
      <c r="ADR88" s="1550"/>
      <c r="ADS88" s="1550"/>
      <c r="ADT88" s="1694"/>
      <c r="ADU88" s="1790"/>
      <c r="ADV88" s="1696"/>
      <c r="ADW88" s="1696"/>
      <c r="ADX88" s="1695"/>
      <c r="ADY88" s="1549"/>
      <c r="ADZ88" s="1550"/>
      <c r="AEA88" s="1550"/>
      <c r="AEB88" s="1694"/>
      <c r="AEC88" s="1790"/>
      <c r="AED88" s="1696"/>
      <c r="AEE88" s="1696"/>
      <c r="AEF88" s="1695"/>
      <c r="AEG88" s="1549"/>
      <c r="AEH88" s="1550"/>
      <c r="AEI88" s="1550"/>
      <c r="AEJ88" s="1694"/>
      <c r="AEK88" s="1790"/>
      <c r="AEL88" s="1696"/>
      <c r="AEM88" s="1696"/>
      <c r="AEN88" s="1695"/>
      <c r="AEO88" s="1549"/>
      <c r="AEP88" s="1550"/>
      <c r="AEQ88" s="1550"/>
      <c r="AER88" s="1694"/>
      <c r="AES88" s="1790"/>
      <c r="AET88" s="1696"/>
      <c r="AEU88" s="1696"/>
      <c r="AEV88" s="1695"/>
      <c r="AEW88" s="1549"/>
      <c r="AEX88" s="1550"/>
      <c r="AEY88" s="1550"/>
      <c r="AEZ88" s="1694"/>
      <c r="AFA88" s="1790"/>
      <c r="AFB88" s="1696"/>
      <c r="AFC88" s="1696"/>
      <c r="AFD88" s="1695"/>
      <c r="AFE88" s="1549"/>
      <c r="AFF88" s="1550"/>
      <c r="AFG88" s="1550"/>
      <c r="AFH88" s="1694"/>
      <c r="AFI88" s="1790"/>
      <c r="AFJ88" s="1696"/>
      <c r="AFK88" s="1696"/>
      <c r="AFL88" s="1695"/>
      <c r="AFM88" s="1549"/>
      <c r="AFN88" s="1550"/>
      <c r="AFO88" s="1550"/>
      <c r="AFP88" s="1694"/>
      <c r="AFQ88" s="1790"/>
      <c r="AFR88" s="1696"/>
      <c r="AFS88" s="1696"/>
      <c r="AFT88" s="1695"/>
      <c r="AFU88" s="1549"/>
      <c r="AFV88" s="1550"/>
      <c r="AFW88" s="1550"/>
      <c r="AFX88" s="1694"/>
      <c r="AFY88" s="1790"/>
      <c r="AFZ88" s="1696"/>
      <c r="AGA88" s="1696"/>
      <c r="AGB88" s="1695"/>
      <c r="AGC88" s="1549"/>
      <c r="AGD88" s="1550"/>
      <c r="AGE88" s="1550"/>
      <c r="AGF88" s="1694"/>
      <c r="AGG88" s="1790"/>
      <c r="AGH88" s="1696"/>
      <c r="AGI88" s="1696"/>
      <c r="AGJ88" s="1695"/>
      <c r="AGK88" s="1549"/>
      <c r="AGL88" s="1550"/>
      <c r="AGM88" s="1550"/>
      <c r="AGN88" s="1694"/>
      <c r="AGO88" s="1790"/>
      <c r="AGP88" s="1696"/>
      <c r="AGQ88" s="1696"/>
      <c r="AGR88" s="1695"/>
      <c r="AGS88" s="1549"/>
      <c r="AGT88" s="1550"/>
      <c r="AGU88" s="1550"/>
      <c r="AGV88" s="1694"/>
      <c r="AGW88" s="1790"/>
      <c r="AGX88" s="1696"/>
      <c r="AGY88" s="1696"/>
      <c r="AGZ88" s="1695"/>
      <c r="AHA88" s="1549"/>
      <c r="AHB88" s="1550"/>
      <c r="AHC88" s="1550"/>
      <c r="AHD88" s="1694"/>
      <c r="AHE88" s="1790"/>
      <c r="AHF88" s="1696"/>
      <c r="AHG88" s="1696"/>
      <c r="AHH88" s="1695"/>
      <c r="AHI88" s="1549"/>
      <c r="AHJ88" s="1550"/>
      <c r="AHK88" s="1550"/>
      <c r="AHL88" s="1694"/>
      <c r="AHM88" s="1790"/>
      <c r="AHN88" s="1696"/>
      <c r="AHO88" s="1696"/>
      <c r="AHP88" s="1695"/>
      <c r="AHQ88" s="1549"/>
      <c r="AHR88" s="1550"/>
      <c r="AHS88" s="1550"/>
      <c r="AHT88" s="1694"/>
      <c r="AHU88" s="1790"/>
      <c r="AHV88" s="1696"/>
      <c r="AHW88" s="1696"/>
      <c r="AHX88" s="1695"/>
      <c r="AHY88" s="1549"/>
      <c r="AHZ88" s="1550"/>
      <c r="AIA88" s="1550"/>
      <c r="AIB88" s="1694"/>
      <c r="AIC88" s="1790"/>
      <c r="AID88" s="1696"/>
      <c r="AIE88" s="1696"/>
      <c r="AIF88" s="1695"/>
      <c r="AIG88" s="1549"/>
      <c r="AIH88" s="1550"/>
      <c r="AII88" s="1550"/>
      <c r="AIJ88" s="1694"/>
      <c r="AIK88" s="1790"/>
      <c r="AIL88" s="1696"/>
      <c r="AIM88" s="1696"/>
      <c r="AIN88" s="1695"/>
      <c r="AIO88" s="1549"/>
      <c r="AIP88" s="1550"/>
      <c r="AIQ88" s="1550"/>
      <c r="AIR88" s="1694"/>
      <c r="AIS88" s="1790"/>
      <c r="AIT88" s="1696"/>
      <c r="AIU88" s="1696"/>
      <c r="AIV88" s="1695"/>
      <c r="AIW88" s="1549"/>
      <c r="AIX88" s="1550"/>
      <c r="AIY88" s="1550"/>
      <c r="AIZ88" s="1694"/>
      <c r="AJA88" s="1790"/>
      <c r="AJB88" s="1696"/>
      <c r="AJC88" s="1696"/>
      <c r="AJD88" s="1695"/>
      <c r="AJE88" s="1549"/>
      <c r="AJF88" s="1550"/>
      <c r="AJG88" s="1550"/>
      <c r="AJH88" s="1694"/>
      <c r="AJI88" s="1790"/>
      <c r="AJJ88" s="1696"/>
      <c r="AJK88" s="1696"/>
      <c r="AJL88" s="1695"/>
      <c r="AJM88" s="1549"/>
      <c r="AJN88" s="1550"/>
      <c r="AJO88" s="1550"/>
      <c r="AJP88" s="1694"/>
      <c r="AJQ88" s="1790"/>
      <c r="AJR88" s="1696"/>
      <c r="AJS88" s="1696"/>
      <c r="AJT88" s="1695"/>
      <c r="AJU88" s="1549"/>
      <c r="AJV88" s="1550"/>
      <c r="AJW88" s="1550"/>
      <c r="AJX88" s="1694"/>
      <c r="AJY88" s="1790"/>
      <c r="AJZ88" s="1696"/>
      <c r="AKA88" s="1696"/>
      <c r="AKB88" s="1695"/>
      <c r="AKC88" s="1549"/>
      <c r="AKD88" s="1550"/>
      <c r="AKE88" s="1550"/>
      <c r="AKF88" s="1694"/>
      <c r="AKG88" s="1790"/>
      <c r="AKH88" s="1696"/>
      <c r="AKI88" s="1696"/>
      <c r="AKJ88" s="1695"/>
      <c r="AKK88" s="1549"/>
      <c r="AKL88" s="1550"/>
      <c r="AKM88" s="1550"/>
      <c r="AKN88" s="1694"/>
      <c r="AKO88" s="1790"/>
      <c r="AKP88" s="1696"/>
      <c r="AKQ88" s="1696"/>
      <c r="AKR88" s="1695"/>
      <c r="AKS88" s="1549"/>
      <c r="AKT88" s="1550"/>
      <c r="AKU88" s="1550"/>
      <c r="AKV88" s="1694"/>
      <c r="AKW88" s="1790"/>
      <c r="AKX88" s="1696"/>
      <c r="AKY88" s="1696"/>
      <c r="AKZ88" s="1695"/>
      <c r="ALA88" s="1549"/>
      <c r="ALB88" s="1550"/>
      <c r="ALC88" s="1550"/>
      <c r="ALD88" s="1694"/>
      <c r="ALE88" s="1790"/>
      <c r="ALF88" s="1696"/>
      <c r="ALG88" s="1696"/>
      <c r="ALH88" s="1695"/>
      <c r="ALI88" s="1549"/>
      <c r="ALJ88" s="1550"/>
      <c r="ALK88" s="1550"/>
      <c r="ALL88" s="1694"/>
      <c r="ALM88" s="1790"/>
      <c r="ALN88" s="1696"/>
      <c r="ALO88" s="1696"/>
      <c r="ALP88" s="1695"/>
      <c r="ALQ88" s="1549"/>
      <c r="ALR88" s="1550"/>
      <c r="ALS88" s="1550"/>
      <c r="ALT88" s="1694"/>
      <c r="ALU88" s="1790"/>
      <c r="ALV88" s="1696"/>
      <c r="ALW88" s="1696"/>
      <c r="ALX88" s="1695"/>
      <c r="ALY88" s="1549"/>
      <c r="ALZ88" s="1550"/>
      <c r="AMA88" s="1550"/>
      <c r="AMB88" s="1694"/>
      <c r="AMC88" s="1790"/>
      <c r="AMD88" s="1696"/>
      <c r="AME88" s="1696"/>
      <c r="AMF88" s="1695"/>
      <c r="AMG88" s="1549"/>
      <c r="AMH88" s="1550"/>
      <c r="AMI88" s="1550"/>
      <c r="AMJ88" s="1703"/>
    </row>
    <row r="89" spans="1:1024" s="72" customFormat="1" ht="15" customHeight="1">
      <c r="A89" s="1694">
        <v>2112300003</v>
      </c>
      <c r="B89" s="1791"/>
      <c r="C89" s="1696" t="s">
        <v>4012</v>
      </c>
      <c r="D89" s="1696" t="s">
        <v>4072</v>
      </c>
      <c r="E89" s="1695">
        <v>3</v>
      </c>
      <c r="F89" s="1549">
        <v>14.54</v>
      </c>
      <c r="G89" s="1536">
        <f>F89*$I$2</f>
        <v>0</v>
      </c>
      <c r="H89" s="1536">
        <f>G89-G89*($I$1)</f>
        <v>0</v>
      </c>
      <c r="I89"/>
      <c r="L89" s="85"/>
      <c r="M89" s="85"/>
      <c r="N89" s="144"/>
      <c r="O89" s="145"/>
      <c r="P89" s="145"/>
      <c r="Q89" s="146"/>
      <c r="T89" s="85"/>
      <c r="U89" s="144"/>
      <c r="V89" s="145"/>
      <c r="W89" s="145"/>
      <c r="X89" s="146"/>
      <c r="Y89" s="1792"/>
      <c r="AB89" s="85"/>
      <c r="AC89" s="144"/>
      <c r="AD89" s="145"/>
      <c r="AE89" s="145"/>
      <c r="AF89" s="146"/>
      <c r="AG89" s="1792"/>
      <c r="AJ89" s="85"/>
      <c r="AK89" s="144"/>
      <c r="AL89" s="145"/>
      <c r="AM89" s="145"/>
      <c r="AN89" s="146"/>
      <c r="AO89" s="1792"/>
      <c r="AR89" s="85"/>
      <c r="AS89" s="144"/>
      <c r="AT89" s="145"/>
      <c r="AU89" s="145"/>
      <c r="AV89" s="146"/>
      <c r="AW89" s="1792"/>
      <c r="AZ89" s="85"/>
      <c r="BA89" s="144"/>
      <c r="BB89" s="145"/>
      <c r="BC89" s="145"/>
      <c r="BD89" s="146"/>
      <c r="BE89" s="1792"/>
      <c r="BH89" s="85"/>
      <c r="BI89" s="144"/>
      <c r="BJ89" s="145"/>
      <c r="BK89" s="145"/>
      <c r="BL89" s="146"/>
      <c r="BM89" s="1792"/>
      <c r="BP89" s="85"/>
      <c r="BQ89" s="144"/>
      <c r="BR89" s="145"/>
      <c r="BS89" s="145"/>
      <c r="BT89" s="146"/>
      <c r="BU89" s="1792"/>
      <c r="BX89" s="85"/>
      <c r="BY89" s="144"/>
      <c r="BZ89" s="145"/>
      <c r="CA89" s="145"/>
      <c r="CB89" s="146"/>
      <c r="CC89" s="1792"/>
      <c r="CF89" s="85"/>
      <c r="CG89" s="144"/>
      <c r="CH89" s="145"/>
      <c r="CI89" s="145"/>
      <c r="CJ89" s="146"/>
      <c r="CK89" s="1792"/>
      <c r="CN89" s="85"/>
      <c r="CO89" s="144"/>
      <c r="CP89" s="145"/>
      <c r="CQ89" s="145"/>
      <c r="CR89" s="146"/>
      <c r="CS89" s="1792"/>
      <c r="CV89" s="85"/>
      <c r="CW89" s="144"/>
      <c r="CX89" s="145"/>
      <c r="CY89" s="145"/>
      <c r="CZ89" s="146"/>
      <c r="DA89" s="1792"/>
      <c r="DD89" s="85"/>
      <c r="DE89" s="144"/>
      <c r="DF89" s="145"/>
      <c r="DG89" s="145"/>
      <c r="DH89" s="146"/>
      <c r="DI89" s="1792"/>
      <c r="DL89" s="85"/>
      <c r="DM89" s="144"/>
      <c r="DN89" s="145"/>
      <c r="DO89" s="145"/>
      <c r="DP89" s="146"/>
      <c r="DQ89" s="1792"/>
      <c r="DT89" s="85"/>
      <c r="DU89" s="144"/>
      <c r="DV89" s="145"/>
      <c r="DW89" s="145"/>
      <c r="DX89" s="146"/>
      <c r="DY89" s="1792"/>
      <c r="EB89" s="85"/>
      <c r="EC89" s="144"/>
      <c r="ED89" s="145"/>
      <c r="EE89" s="145"/>
      <c r="EF89" s="146"/>
      <c r="EG89" s="1792"/>
      <c r="EJ89" s="85"/>
      <c r="EK89" s="144"/>
      <c r="EL89" s="145"/>
      <c r="EM89" s="145"/>
      <c r="EN89" s="146"/>
      <c r="EO89" s="1792"/>
      <c r="ER89" s="85"/>
      <c r="ES89" s="144"/>
      <c r="ET89" s="145"/>
      <c r="EU89" s="145"/>
      <c r="EV89" s="146"/>
      <c r="EW89" s="1792"/>
      <c r="EZ89" s="85"/>
      <c r="FA89" s="144"/>
      <c r="FB89" s="145"/>
      <c r="FC89" s="145"/>
      <c r="FD89" s="146"/>
      <c r="FE89" s="1792"/>
      <c r="FH89" s="85"/>
      <c r="FI89" s="144"/>
      <c r="FJ89" s="145"/>
      <c r="FK89" s="145"/>
      <c r="FL89" s="146"/>
      <c r="FM89" s="1792"/>
      <c r="FP89" s="85"/>
      <c r="FQ89" s="144"/>
      <c r="FR89" s="145"/>
      <c r="FS89" s="145"/>
      <c r="FT89" s="146"/>
      <c r="FU89" s="1792"/>
      <c r="FX89" s="85"/>
      <c r="FY89" s="144"/>
      <c r="FZ89" s="145"/>
      <c r="GA89" s="145"/>
      <c r="GB89" s="146"/>
      <c r="GC89" s="1792"/>
      <c r="GF89" s="85"/>
      <c r="GG89" s="144"/>
      <c r="GH89" s="145"/>
      <c r="GI89" s="145"/>
      <c r="GJ89" s="146"/>
      <c r="GK89" s="1792"/>
      <c r="GN89" s="85"/>
      <c r="GO89" s="144"/>
      <c r="GP89" s="145"/>
      <c r="GQ89" s="145"/>
      <c r="GR89" s="146"/>
      <c r="GS89" s="1792"/>
      <c r="GV89" s="85"/>
      <c r="GW89" s="144"/>
      <c r="GX89" s="145"/>
      <c r="GY89" s="145"/>
      <c r="GZ89" s="146"/>
      <c r="HA89" s="1792"/>
      <c r="HD89" s="85"/>
      <c r="HE89" s="144"/>
      <c r="HF89" s="145"/>
      <c r="HG89" s="145"/>
      <c r="HH89" s="146"/>
      <c r="HI89" s="1792"/>
      <c r="HL89" s="85"/>
      <c r="HM89" s="144"/>
      <c r="HN89" s="145"/>
      <c r="HO89" s="145"/>
      <c r="HP89" s="146"/>
      <c r="HQ89" s="1792"/>
      <c r="HT89" s="85"/>
      <c r="HU89" s="144"/>
      <c r="HV89" s="145"/>
      <c r="HW89" s="145"/>
      <c r="HX89" s="146"/>
      <c r="HY89" s="1792"/>
      <c r="IB89" s="85"/>
      <c r="IC89" s="144"/>
      <c r="ID89" s="145"/>
      <c r="IE89" s="145"/>
      <c r="IF89" s="146"/>
      <c r="IG89" s="1792"/>
      <c r="IJ89" s="85"/>
      <c r="IK89" s="144"/>
      <c r="IL89" s="145"/>
      <c r="IM89" s="145"/>
      <c r="IN89" s="146"/>
      <c r="IO89" s="1792"/>
      <c r="IR89" s="85"/>
      <c r="IS89" s="144"/>
      <c r="IT89" s="145"/>
      <c r="IU89" s="145"/>
      <c r="IV89" s="146"/>
      <c r="IW89" s="1792"/>
      <c r="IZ89" s="85"/>
      <c r="JA89" s="144"/>
      <c r="JB89" s="145"/>
      <c r="JC89" s="145"/>
      <c r="JD89" s="146"/>
      <c r="JE89" s="1792"/>
      <c r="JH89" s="85"/>
      <c r="JI89" s="144"/>
      <c r="JJ89" s="145"/>
      <c r="JK89" s="145"/>
      <c r="JL89" s="146"/>
      <c r="JM89" s="1792"/>
      <c r="JP89" s="85"/>
      <c r="JQ89" s="144"/>
      <c r="JR89" s="145"/>
      <c r="JS89" s="145"/>
      <c r="JT89" s="146"/>
      <c r="JU89" s="1792"/>
      <c r="JX89" s="85"/>
      <c r="JY89" s="144"/>
      <c r="JZ89" s="145"/>
      <c r="KA89" s="145"/>
      <c r="KB89" s="146"/>
      <c r="KC89" s="1792"/>
      <c r="KF89" s="85"/>
      <c r="KG89" s="144"/>
      <c r="KH89" s="145"/>
      <c r="KI89" s="145"/>
      <c r="KJ89" s="146"/>
      <c r="KK89" s="1792"/>
      <c r="KN89" s="85"/>
      <c r="KO89" s="144"/>
      <c r="KP89" s="145"/>
      <c r="KQ89" s="145"/>
      <c r="KR89" s="146"/>
      <c r="KS89" s="1792"/>
      <c r="KV89" s="85"/>
      <c r="KW89" s="144"/>
      <c r="KX89" s="145"/>
      <c r="KY89" s="145"/>
      <c r="KZ89" s="146"/>
      <c r="LA89" s="1792"/>
      <c r="LD89" s="85"/>
      <c r="LE89" s="144"/>
      <c r="LF89" s="145"/>
      <c r="LG89" s="145"/>
      <c r="LH89" s="146"/>
      <c r="LI89" s="1792"/>
      <c r="LL89" s="85"/>
      <c r="LM89" s="144"/>
      <c r="LN89" s="145"/>
      <c r="LO89" s="145"/>
      <c r="LP89" s="146"/>
      <c r="LQ89" s="1792"/>
      <c r="LT89" s="85"/>
      <c r="LU89" s="144"/>
      <c r="LV89" s="145"/>
      <c r="LW89" s="145"/>
      <c r="LX89" s="146"/>
      <c r="LY89" s="1792"/>
      <c r="MB89" s="85"/>
      <c r="MC89" s="144"/>
      <c r="MD89" s="145"/>
      <c r="ME89" s="145"/>
      <c r="MF89" s="146"/>
      <c r="MG89" s="1792"/>
      <c r="MJ89" s="85"/>
      <c r="MK89" s="144"/>
      <c r="ML89" s="145"/>
      <c r="MM89" s="145"/>
      <c r="MN89" s="146"/>
      <c r="MO89" s="1792"/>
      <c r="MR89" s="85"/>
      <c r="MS89" s="144"/>
      <c r="MT89" s="145"/>
      <c r="MU89" s="145"/>
      <c r="MV89" s="146"/>
      <c r="MW89" s="1792"/>
      <c r="MZ89" s="85"/>
      <c r="NA89" s="144"/>
      <c r="NB89" s="145"/>
      <c r="NC89" s="145"/>
      <c r="ND89" s="146"/>
      <c r="NE89" s="1792"/>
      <c r="NH89" s="85"/>
      <c r="NI89" s="144"/>
      <c r="NJ89" s="145"/>
      <c r="NK89" s="145"/>
      <c r="NL89" s="146"/>
      <c r="NM89" s="1792"/>
      <c r="NP89" s="85"/>
      <c r="NQ89" s="144"/>
      <c r="NR89" s="145"/>
      <c r="NS89" s="145"/>
      <c r="NT89" s="146"/>
      <c r="NU89" s="1792"/>
      <c r="NX89" s="85"/>
      <c r="NY89" s="144"/>
      <c r="NZ89" s="145"/>
      <c r="OA89" s="145"/>
      <c r="OB89" s="146"/>
      <c r="OC89" s="1792"/>
      <c r="OF89" s="85"/>
      <c r="OG89" s="144"/>
      <c r="OH89" s="145"/>
      <c r="OI89" s="145"/>
      <c r="OJ89" s="146"/>
      <c r="OK89" s="1792"/>
      <c r="ON89" s="85"/>
      <c r="OO89" s="144"/>
      <c r="OP89" s="145"/>
      <c r="OQ89" s="145"/>
      <c r="OR89" s="146"/>
      <c r="OS89" s="1792"/>
      <c r="OV89" s="85"/>
      <c r="OW89" s="144"/>
      <c r="OX89" s="145"/>
      <c r="OY89" s="145"/>
      <c r="OZ89" s="146"/>
      <c r="PA89" s="1792"/>
      <c r="PD89" s="85"/>
      <c r="PE89" s="144"/>
      <c r="PF89" s="145"/>
      <c r="PG89" s="145"/>
      <c r="PH89" s="146"/>
      <c r="PI89" s="1792"/>
      <c r="PL89" s="85"/>
      <c r="PM89" s="144"/>
      <c r="PN89" s="145"/>
      <c r="PO89" s="145"/>
      <c r="PP89" s="146"/>
      <c r="PQ89" s="1792"/>
      <c r="PT89" s="85"/>
      <c r="PU89" s="144"/>
      <c r="PV89" s="145"/>
      <c r="PW89" s="145"/>
      <c r="PX89" s="146"/>
      <c r="PY89" s="1792"/>
      <c r="QB89" s="85"/>
      <c r="QC89" s="144"/>
      <c r="QD89" s="145"/>
      <c r="QE89" s="145"/>
      <c r="QF89" s="146"/>
      <c r="QG89" s="1792"/>
      <c r="QJ89" s="85"/>
      <c r="QK89" s="144"/>
      <c r="QL89" s="145"/>
      <c r="QM89" s="145"/>
      <c r="QN89" s="146"/>
      <c r="QO89" s="1792"/>
      <c r="QR89" s="85"/>
      <c r="QS89" s="144"/>
      <c r="QT89" s="145"/>
      <c r="QU89" s="145"/>
      <c r="QV89" s="146"/>
      <c r="QW89" s="1792"/>
      <c r="QZ89" s="85"/>
      <c r="RA89" s="144"/>
      <c r="RB89" s="145"/>
      <c r="RC89" s="145"/>
      <c r="RD89" s="146"/>
      <c r="RE89" s="1792"/>
      <c r="RH89" s="85"/>
      <c r="RI89" s="144"/>
      <c r="RJ89" s="145"/>
      <c r="RK89" s="145"/>
      <c r="RL89" s="146"/>
      <c r="RM89" s="1792"/>
      <c r="RP89" s="85"/>
      <c r="RQ89" s="144"/>
      <c r="RR89" s="145"/>
      <c r="RS89" s="145"/>
      <c r="RT89" s="146"/>
      <c r="RU89" s="1792"/>
      <c r="RX89" s="85"/>
      <c r="RY89" s="144"/>
      <c r="RZ89" s="145"/>
      <c r="SA89" s="145"/>
      <c r="SB89" s="146"/>
      <c r="SC89" s="1792"/>
      <c r="SF89" s="85"/>
      <c r="SG89" s="144"/>
      <c r="SH89" s="145"/>
      <c r="SI89" s="145"/>
      <c r="SJ89" s="146"/>
      <c r="SK89" s="1792"/>
      <c r="SN89" s="85"/>
      <c r="SO89" s="144"/>
      <c r="SP89" s="145"/>
      <c r="SQ89" s="145"/>
      <c r="SR89" s="146"/>
      <c r="SS89" s="1792"/>
      <c r="SV89" s="85"/>
      <c r="SW89" s="144"/>
      <c r="SX89" s="145"/>
      <c r="SY89" s="145"/>
      <c r="SZ89" s="146"/>
      <c r="TA89" s="1792"/>
      <c r="TD89" s="85"/>
      <c r="TE89" s="144"/>
      <c r="TF89" s="145"/>
      <c r="TG89" s="145"/>
      <c r="TH89" s="146"/>
      <c r="TI89" s="1792"/>
      <c r="TL89" s="85"/>
      <c r="TM89" s="144"/>
      <c r="TN89" s="145"/>
      <c r="TO89" s="145"/>
      <c r="TP89" s="146"/>
      <c r="TQ89" s="1792"/>
      <c r="TT89" s="85"/>
      <c r="TU89" s="144"/>
      <c r="TV89" s="145"/>
      <c r="TW89" s="145"/>
      <c r="TX89" s="146"/>
      <c r="TY89" s="1792"/>
      <c r="UB89" s="85"/>
      <c r="UC89" s="144"/>
      <c r="UD89" s="145"/>
      <c r="UE89" s="145"/>
      <c r="UF89" s="146"/>
      <c r="UG89" s="1792"/>
      <c r="UJ89" s="85"/>
      <c r="UK89" s="144"/>
      <c r="UL89" s="145"/>
      <c r="UM89" s="145"/>
      <c r="UN89" s="146"/>
      <c r="UO89" s="1792"/>
      <c r="UR89" s="85"/>
      <c r="US89" s="144"/>
      <c r="UT89" s="145"/>
      <c r="UU89" s="145"/>
      <c r="UV89" s="146"/>
      <c r="UW89" s="1792"/>
      <c r="UZ89" s="85"/>
      <c r="VA89" s="144"/>
      <c r="VB89" s="145"/>
      <c r="VC89" s="145"/>
      <c r="VD89" s="146"/>
      <c r="VE89" s="1792"/>
      <c r="VH89" s="85"/>
      <c r="VI89" s="144"/>
      <c r="VJ89" s="145"/>
      <c r="VK89" s="145"/>
      <c r="VL89" s="146"/>
      <c r="VM89" s="1792"/>
      <c r="VP89" s="85"/>
      <c r="VQ89" s="144"/>
      <c r="VR89" s="145"/>
      <c r="VS89" s="145"/>
      <c r="VT89" s="146"/>
      <c r="VU89" s="1792"/>
      <c r="VX89" s="85"/>
      <c r="VY89" s="144"/>
      <c r="VZ89" s="145"/>
      <c r="WA89" s="145"/>
      <c r="WB89" s="146"/>
      <c r="WC89" s="1792"/>
      <c r="WF89" s="85"/>
      <c r="WG89" s="144"/>
      <c r="WH89" s="145"/>
      <c r="WI89" s="145"/>
      <c r="WJ89" s="146"/>
      <c r="WK89" s="1792"/>
      <c r="WN89" s="85"/>
      <c r="WO89" s="144"/>
      <c r="WP89" s="145"/>
      <c r="WQ89" s="145"/>
      <c r="WR89" s="146"/>
      <c r="WS89" s="1792"/>
      <c r="WV89" s="85"/>
      <c r="WW89" s="144"/>
      <c r="WX89" s="145"/>
      <c r="WY89" s="145"/>
      <c r="WZ89" s="146"/>
      <c r="XA89" s="1792"/>
      <c r="XD89" s="85"/>
      <c r="XE89" s="144"/>
      <c r="XF89" s="145"/>
      <c r="XG89" s="145"/>
      <c r="XH89" s="146"/>
      <c r="XI89" s="1792"/>
      <c r="XL89" s="85"/>
      <c r="XM89" s="144"/>
      <c r="XN89" s="145"/>
      <c r="XO89" s="145"/>
      <c r="XP89" s="146"/>
      <c r="XQ89" s="1792"/>
      <c r="XT89" s="85"/>
      <c r="XU89" s="144"/>
      <c r="XV89" s="145"/>
      <c r="XW89" s="145"/>
      <c r="XX89" s="146"/>
      <c r="XY89" s="1792"/>
      <c r="YB89" s="85"/>
      <c r="YC89" s="144"/>
      <c r="YD89" s="145"/>
      <c r="YE89" s="145"/>
      <c r="YF89" s="146"/>
      <c r="YG89" s="1792"/>
      <c r="YJ89" s="85"/>
      <c r="YK89" s="144"/>
      <c r="YL89" s="145"/>
      <c r="YM89" s="145"/>
      <c r="YN89" s="146"/>
      <c r="YO89" s="1792"/>
      <c r="YR89" s="85"/>
      <c r="YS89" s="144"/>
      <c r="YT89" s="145"/>
      <c r="YU89" s="145"/>
      <c r="YV89" s="146"/>
      <c r="YW89" s="1792"/>
      <c r="YZ89" s="85"/>
      <c r="ZA89" s="144"/>
      <c r="ZB89" s="145"/>
      <c r="ZC89" s="145"/>
      <c r="ZD89" s="146"/>
      <c r="ZE89" s="1792"/>
      <c r="ZH89" s="85"/>
      <c r="ZI89" s="144"/>
      <c r="ZJ89" s="145"/>
      <c r="ZK89" s="145"/>
      <c r="ZL89" s="146"/>
      <c r="ZM89" s="1792"/>
      <c r="ZP89" s="85"/>
      <c r="ZQ89" s="144"/>
      <c r="ZR89" s="145"/>
      <c r="ZS89" s="145"/>
      <c r="ZT89" s="146"/>
      <c r="ZU89" s="1792"/>
      <c r="ZX89" s="85"/>
      <c r="ZY89" s="144"/>
      <c r="ZZ89" s="145"/>
      <c r="AAA89" s="145"/>
      <c r="AAB89" s="146"/>
      <c r="AAC89" s="1792"/>
      <c r="AAF89" s="85"/>
      <c r="AAG89" s="144"/>
      <c r="AAH89" s="145"/>
      <c r="AAI89" s="145"/>
      <c r="AAJ89" s="146"/>
      <c r="AAK89" s="1792"/>
      <c r="AAN89" s="85"/>
      <c r="AAO89" s="144"/>
      <c r="AAP89" s="145"/>
      <c r="AAQ89" s="2057"/>
      <c r="AAR89" s="1694"/>
      <c r="AAS89" s="1790"/>
      <c r="AAT89" s="1696"/>
      <c r="AAU89" s="1696"/>
      <c r="AAV89" s="1695"/>
      <c r="AAW89" s="1549"/>
      <c r="AAX89" s="1550"/>
      <c r="AAY89" s="1550"/>
      <c r="AAZ89" s="1694"/>
      <c r="ABA89" s="1790"/>
      <c r="ABB89" s="1696"/>
      <c r="ABC89" s="1696"/>
      <c r="ABD89" s="1695"/>
      <c r="ABE89" s="1549"/>
      <c r="ABF89" s="1550"/>
      <c r="ABG89" s="1550"/>
      <c r="ABH89" s="1694"/>
      <c r="ABI89" s="1790"/>
      <c r="ABJ89" s="1696"/>
      <c r="ABK89" s="1696"/>
      <c r="ABL89" s="1695"/>
      <c r="ABM89" s="1549"/>
      <c r="ABN89" s="1550"/>
      <c r="ABO89" s="1550"/>
      <c r="ABP89" s="1694"/>
      <c r="ABQ89" s="1790"/>
      <c r="ABR89" s="1696"/>
      <c r="ABS89" s="1696"/>
      <c r="ABT89" s="1695"/>
      <c r="ABU89" s="1549"/>
      <c r="ABV89" s="1550"/>
      <c r="ABW89" s="1550"/>
      <c r="ABX89" s="1694"/>
      <c r="ABY89" s="1790"/>
      <c r="ABZ89" s="1696"/>
      <c r="ACA89" s="1696"/>
      <c r="ACB89" s="1695"/>
      <c r="ACC89" s="1549"/>
      <c r="ACD89" s="1550"/>
      <c r="ACE89" s="1550"/>
      <c r="ACF89" s="1694"/>
      <c r="ACG89" s="1790"/>
      <c r="ACH89" s="1696"/>
      <c r="ACI89" s="1696"/>
      <c r="ACJ89" s="1695"/>
      <c r="ACK89" s="1549"/>
      <c r="ACL89" s="1550"/>
      <c r="ACM89" s="1550"/>
      <c r="ACN89" s="1694"/>
      <c r="ACO89" s="1790"/>
      <c r="ACP89" s="1696"/>
      <c r="ACQ89" s="1696"/>
      <c r="ACR89" s="1695"/>
      <c r="ACS89" s="1549"/>
      <c r="ACT89" s="1550"/>
      <c r="ACU89" s="1550"/>
      <c r="ACV89" s="1694"/>
      <c r="ACW89" s="1790"/>
      <c r="ACX89" s="1696"/>
      <c r="ACY89" s="1696"/>
      <c r="ACZ89" s="1695"/>
      <c r="ADA89" s="1549"/>
      <c r="ADB89" s="1550"/>
      <c r="ADC89" s="1550"/>
      <c r="ADD89" s="1694"/>
      <c r="ADE89" s="1790"/>
      <c r="ADF89" s="1696"/>
      <c r="ADG89" s="1696"/>
      <c r="ADH89" s="1695"/>
      <c r="ADI89" s="1549"/>
      <c r="ADJ89" s="1550"/>
      <c r="ADK89" s="1550"/>
      <c r="ADL89" s="1694"/>
      <c r="ADM89" s="1790"/>
      <c r="ADN89" s="1696"/>
      <c r="ADO89" s="1696"/>
      <c r="ADP89" s="1695"/>
      <c r="ADQ89" s="1549"/>
      <c r="ADR89" s="1550"/>
      <c r="ADS89" s="1550"/>
      <c r="ADT89" s="1694"/>
      <c r="ADU89" s="1790"/>
      <c r="ADV89" s="1696"/>
      <c r="ADW89" s="1696"/>
      <c r="ADX89" s="1695"/>
      <c r="ADY89" s="1549"/>
      <c r="ADZ89" s="1550"/>
      <c r="AEA89" s="1550"/>
      <c r="AEB89" s="1694"/>
      <c r="AEC89" s="1790"/>
      <c r="AED89" s="1696"/>
      <c r="AEE89" s="1696"/>
      <c r="AEF89" s="1695"/>
      <c r="AEG89" s="1549"/>
      <c r="AEH89" s="1550"/>
      <c r="AEI89" s="1550"/>
      <c r="AEJ89" s="1694"/>
      <c r="AEK89" s="1790"/>
      <c r="AEL89" s="1696"/>
      <c r="AEM89" s="1696"/>
      <c r="AEN89" s="1695"/>
      <c r="AEO89" s="1549"/>
      <c r="AEP89" s="1550"/>
      <c r="AEQ89" s="1550"/>
      <c r="AER89" s="1694"/>
      <c r="AES89" s="1790"/>
      <c r="AET89" s="1696"/>
      <c r="AEU89" s="1696"/>
      <c r="AEV89" s="1695"/>
      <c r="AEW89" s="1549"/>
      <c r="AEX89" s="1550"/>
      <c r="AEY89" s="1550"/>
      <c r="AEZ89" s="1694"/>
      <c r="AFA89" s="1790"/>
      <c r="AFB89" s="1696"/>
      <c r="AFC89" s="1696"/>
      <c r="AFD89" s="1695"/>
      <c r="AFE89" s="1549"/>
      <c r="AFF89" s="1550"/>
      <c r="AFG89" s="1550"/>
      <c r="AFH89" s="1694"/>
      <c r="AFI89" s="1790"/>
      <c r="AFJ89" s="1696"/>
      <c r="AFK89" s="1696"/>
      <c r="AFL89" s="1695"/>
      <c r="AFM89" s="1549"/>
      <c r="AFN89" s="1550"/>
      <c r="AFO89" s="1550"/>
      <c r="AFP89" s="1694"/>
      <c r="AFQ89" s="1790"/>
      <c r="AFR89" s="1696"/>
      <c r="AFS89" s="1696"/>
      <c r="AFT89" s="1695"/>
      <c r="AFU89" s="1549"/>
      <c r="AFV89" s="1550"/>
      <c r="AFW89" s="1550"/>
      <c r="AFX89" s="1694"/>
      <c r="AFY89" s="1790"/>
      <c r="AFZ89" s="1696"/>
      <c r="AGA89" s="1696"/>
      <c r="AGB89" s="1695"/>
      <c r="AGC89" s="1549"/>
      <c r="AGD89" s="1550"/>
      <c r="AGE89" s="1550"/>
      <c r="AGF89" s="1694"/>
      <c r="AGG89" s="1790"/>
      <c r="AGH89" s="1696"/>
      <c r="AGI89" s="1696"/>
      <c r="AGJ89" s="1695"/>
      <c r="AGK89" s="1549"/>
      <c r="AGL89" s="1550"/>
      <c r="AGM89" s="1550"/>
      <c r="AGN89" s="1694"/>
      <c r="AGO89" s="1790"/>
      <c r="AGP89" s="1696"/>
      <c r="AGQ89" s="1696"/>
      <c r="AGR89" s="1695"/>
      <c r="AGS89" s="1549"/>
      <c r="AGT89" s="1550"/>
      <c r="AGU89" s="1550"/>
      <c r="AGV89" s="1694"/>
      <c r="AGW89" s="1790"/>
      <c r="AGX89" s="1696"/>
      <c r="AGY89" s="1696"/>
      <c r="AGZ89" s="1695"/>
      <c r="AHA89" s="1549"/>
      <c r="AHB89" s="1550"/>
      <c r="AHC89" s="1550"/>
      <c r="AHD89" s="1694"/>
      <c r="AHE89" s="1790"/>
      <c r="AHF89" s="1696"/>
      <c r="AHG89" s="1696"/>
      <c r="AHH89" s="1695"/>
      <c r="AHI89" s="1549"/>
      <c r="AHJ89" s="1550"/>
      <c r="AHK89" s="1550"/>
      <c r="AHL89" s="1694"/>
      <c r="AHM89" s="1790"/>
      <c r="AHN89" s="1696"/>
      <c r="AHO89" s="1696"/>
      <c r="AHP89" s="1695"/>
      <c r="AHQ89" s="1549"/>
      <c r="AHR89" s="1550"/>
      <c r="AHS89" s="1550"/>
      <c r="AHT89" s="1694"/>
      <c r="AHU89" s="1790"/>
      <c r="AHV89" s="1696"/>
      <c r="AHW89" s="1696"/>
      <c r="AHX89" s="1695"/>
      <c r="AHY89" s="1549"/>
      <c r="AHZ89" s="1550"/>
      <c r="AIA89" s="1550"/>
      <c r="AIB89" s="1694"/>
      <c r="AIC89" s="1790"/>
      <c r="AID89" s="1696"/>
      <c r="AIE89" s="1696"/>
      <c r="AIF89" s="1695"/>
      <c r="AIG89" s="1549"/>
      <c r="AIH89" s="1550"/>
      <c r="AII89" s="1550"/>
      <c r="AIJ89" s="1694"/>
      <c r="AIK89" s="1790"/>
      <c r="AIL89" s="1696"/>
      <c r="AIM89" s="1696"/>
      <c r="AIN89" s="1695"/>
      <c r="AIO89" s="1549"/>
      <c r="AIP89" s="1550"/>
      <c r="AIQ89" s="1550"/>
      <c r="AIR89" s="1694"/>
      <c r="AIS89" s="1790"/>
      <c r="AIT89" s="1696"/>
      <c r="AIU89" s="1696"/>
      <c r="AIV89" s="1695"/>
      <c r="AIW89" s="1549"/>
      <c r="AIX89" s="1550"/>
      <c r="AIY89" s="1550"/>
      <c r="AIZ89" s="1694"/>
      <c r="AJA89" s="1790"/>
      <c r="AJB89" s="1696"/>
      <c r="AJC89" s="1696"/>
      <c r="AJD89" s="1695"/>
      <c r="AJE89" s="1549"/>
      <c r="AJF89" s="1550"/>
      <c r="AJG89" s="1550"/>
      <c r="AJH89" s="1694"/>
      <c r="AJI89" s="1790"/>
      <c r="AJJ89" s="1696"/>
      <c r="AJK89" s="1696"/>
      <c r="AJL89" s="1695"/>
      <c r="AJM89" s="1549"/>
      <c r="AJN89" s="1550"/>
      <c r="AJO89" s="1550"/>
      <c r="AJP89" s="1694"/>
      <c r="AJQ89" s="1790"/>
      <c r="AJR89" s="1696"/>
      <c r="AJS89" s="1696"/>
      <c r="AJT89" s="1695"/>
      <c r="AJU89" s="1549"/>
      <c r="AJV89" s="1550"/>
      <c r="AJW89" s="1550"/>
      <c r="AJX89" s="1694"/>
      <c r="AJY89" s="1790"/>
      <c r="AJZ89" s="1696"/>
      <c r="AKA89" s="1696"/>
      <c r="AKB89" s="1695"/>
      <c r="AKC89" s="1549"/>
      <c r="AKD89" s="1550"/>
      <c r="AKE89" s="1550"/>
      <c r="AKF89" s="1694"/>
      <c r="AKG89" s="1790"/>
      <c r="AKH89" s="1696"/>
      <c r="AKI89" s="1696"/>
      <c r="AKJ89" s="1695"/>
      <c r="AKK89" s="1549"/>
      <c r="AKL89" s="1550"/>
      <c r="AKM89" s="1550"/>
      <c r="AKN89" s="1694"/>
      <c r="AKO89" s="1790"/>
      <c r="AKP89" s="1696"/>
      <c r="AKQ89" s="1696"/>
      <c r="AKR89" s="1695"/>
      <c r="AKS89" s="1549"/>
      <c r="AKT89" s="1550"/>
      <c r="AKU89" s="1550"/>
      <c r="AKV89" s="1694"/>
      <c r="AKW89" s="1790"/>
      <c r="AKX89" s="1696"/>
      <c r="AKY89" s="1696"/>
      <c r="AKZ89" s="1695"/>
      <c r="ALA89" s="1549"/>
      <c r="ALB89" s="1550"/>
      <c r="ALC89" s="1550"/>
      <c r="ALD89" s="1694"/>
      <c r="ALE89" s="1790"/>
      <c r="ALF89" s="1696"/>
      <c r="ALG89" s="1696"/>
      <c r="ALH89" s="1695"/>
      <c r="ALI89" s="1549"/>
      <c r="ALJ89" s="1550"/>
      <c r="ALK89" s="1550"/>
      <c r="ALL89" s="1694"/>
      <c r="ALM89" s="1790"/>
      <c r="ALN89" s="1696"/>
      <c r="ALO89" s="1696"/>
      <c r="ALP89" s="1695"/>
      <c r="ALQ89" s="1549"/>
      <c r="ALR89" s="1550"/>
      <c r="ALS89" s="1550"/>
      <c r="ALT89" s="1694"/>
      <c r="ALU89" s="1790"/>
      <c r="ALV89" s="1696"/>
      <c r="ALW89" s="1696"/>
      <c r="ALX89" s="1695"/>
      <c r="ALY89" s="1549"/>
      <c r="ALZ89" s="1550"/>
      <c r="AMA89" s="1550"/>
      <c r="AMB89" s="1694"/>
      <c r="AMC89" s="1790"/>
      <c r="AMD89" s="1696"/>
      <c r="AME89" s="1696"/>
      <c r="AMF89" s="1695"/>
      <c r="AMG89" s="1549"/>
      <c r="AMH89" s="1550"/>
      <c r="AMI89" s="1550"/>
      <c r="AMJ89" s="1703"/>
    </row>
    <row r="90" spans="1:1024" s="72" customFormat="1" ht="15" customHeight="1">
      <c r="A90" s="1694">
        <v>2112300005</v>
      </c>
      <c r="B90" s="1791"/>
      <c r="C90" s="1696" t="s">
        <v>4012</v>
      </c>
      <c r="D90" s="1696" t="s">
        <v>4073</v>
      </c>
      <c r="E90" s="1695">
        <v>3</v>
      </c>
      <c r="F90" s="1549">
        <v>22.61</v>
      </c>
      <c r="G90" s="1536">
        <f>F90*$I$2</f>
        <v>0</v>
      </c>
      <c r="H90" s="1536">
        <f>G90-G90*($I$1)</f>
        <v>0</v>
      </c>
      <c r="I90"/>
      <c r="L90" s="85"/>
      <c r="M90" s="85"/>
      <c r="N90" s="144"/>
      <c r="O90" s="145"/>
      <c r="P90" s="145"/>
      <c r="Q90" s="146"/>
      <c r="T90" s="85"/>
      <c r="U90" s="144"/>
      <c r="V90" s="145"/>
      <c r="W90" s="145"/>
      <c r="X90" s="146"/>
      <c r="Y90" s="1792"/>
      <c r="AB90" s="85"/>
      <c r="AC90" s="144"/>
      <c r="AD90" s="145"/>
      <c r="AE90" s="145"/>
      <c r="AF90" s="146"/>
      <c r="AG90" s="1792"/>
      <c r="AJ90" s="85"/>
      <c r="AK90" s="144"/>
      <c r="AL90" s="145"/>
      <c r="AM90" s="145"/>
      <c r="AN90" s="146"/>
      <c r="AO90" s="1792"/>
      <c r="AR90" s="85"/>
      <c r="AS90" s="144"/>
      <c r="AT90" s="145"/>
      <c r="AU90" s="145"/>
      <c r="AV90" s="146"/>
      <c r="AW90" s="1792"/>
      <c r="AZ90" s="85"/>
      <c r="BA90" s="144"/>
      <c r="BB90" s="145"/>
      <c r="BC90" s="145"/>
      <c r="BD90" s="146"/>
      <c r="BE90" s="1792"/>
      <c r="BH90" s="85"/>
      <c r="BI90" s="144"/>
      <c r="BJ90" s="145"/>
      <c r="BK90" s="145"/>
      <c r="BL90" s="146"/>
      <c r="BM90" s="1792"/>
      <c r="BP90" s="85"/>
      <c r="BQ90" s="144"/>
      <c r="BR90" s="145"/>
      <c r="BS90" s="145"/>
      <c r="BT90" s="146"/>
      <c r="BU90" s="1792"/>
      <c r="BX90" s="85"/>
      <c r="BY90" s="144"/>
      <c r="BZ90" s="145"/>
      <c r="CA90" s="145"/>
      <c r="CB90" s="146"/>
      <c r="CC90" s="1792"/>
      <c r="CF90" s="85"/>
      <c r="CG90" s="144"/>
      <c r="CH90" s="145"/>
      <c r="CI90" s="145"/>
      <c r="CJ90" s="146"/>
      <c r="CK90" s="1792"/>
      <c r="CN90" s="85"/>
      <c r="CO90" s="144"/>
      <c r="CP90" s="145"/>
      <c r="CQ90" s="145"/>
      <c r="CR90" s="146"/>
      <c r="CS90" s="1792"/>
      <c r="CV90" s="85"/>
      <c r="CW90" s="144"/>
      <c r="CX90" s="145"/>
      <c r="CY90" s="145"/>
      <c r="CZ90" s="146"/>
      <c r="DA90" s="1792"/>
      <c r="DD90" s="85"/>
      <c r="DE90" s="144"/>
      <c r="DF90" s="145"/>
      <c r="DG90" s="145"/>
      <c r="DH90" s="146"/>
      <c r="DI90" s="1792"/>
      <c r="DL90" s="85"/>
      <c r="DM90" s="144"/>
      <c r="DN90" s="145"/>
      <c r="DO90" s="145"/>
      <c r="DP90" s="146"/>
      <c r="DQ90" s="1792"/>
      <c r="DT90" s="85"/>
      <c r="DU90" s="144"/>
      <c r="DV90" s="145"/>
      <c r="DW90" s="145"/>
      <c r="DX90" s="146"/>
      <c r="DY90" s="1792"/>
      <c r="EB90" s="85"/>
      <c r="EC90" s="144"/>
      <c r="ED90" s="145"/>
      <c r="EE90" s="145"/>
      <c r="EF90" s="146"/>
      <c r="EG90" s="1792"/>
      <c r="EJ90" s="85"/>
      <c r="EK90" s="144"/>
      <c r="EL90" s="145"/>
      <c r="EM90" s="145"/>
      <c r="EN90" s="146"/>
      <c r="EO90" s="1792"/>
      <c r="ER90" s="85"/>
      <c r="ES90" s="144"/>
      <c r="ET90" s="145"/>
      <c r="EU90" s="145"/>
      <c r="EV90" s="146"/>
      <c r="EW90" s="1792"/>
      <c r="EZ90" s="85"/>
      <c r="FA90" s="144"/>
      <c r="FB90" s="145"/>
      <c r="FC90" s="145"/>
      <c r="FD90" s="146"/>
      <c r="FE90" s="1792"/>
      <c r="FH90" s="85"/>
      <c r="FI90" s="144"/>
      <c r="FJ90" s="145"/>
      <c r="FK90" s="145"/>
      <c r="FL90" s="146"/>
      <c r="FM90" s="1792"/>
      <c r="FP90" s="85"/>
      <c r="FQ90" s="144"/>
      <c r="FR90" s="145"/>
      <c r="FS90" s="145"/>
      <c r="FT90" s="146"/>
      <c r="FU90" s="1792"/>
      <c r="FX90" s="85"/>
      <c r="FY90" s="144"/>
      <c r="FZ90" s="145"/>
      <c r="GA90" s="145"/>
      <c r="GB90" s="146"/>
      <c r="GC90" s="1792"/>
      <c r="GF90" s="85"/>
      <c r="GG90" s="144"/>
      <c r="GH90" s="145"/>
      <c r="GI90" s="145"/>
      <c r="GJ90" s="146"/>
      <c r="GK90" s="1792"/>
      <c r="GN90" s="85"/>
      <c r="GO90" s="144"/>
      <c r="GP90" s="145"/>
      <c r="GQ90" s="145"/>
      <c r="GR90" s="146"/>
      <c r="GS90" s="1792"/>
      <c r="GV90" s="85"/>
      <c r="GW90" s="144"/>
      <c r="GX90" s="145"/>
      <c r="GY90" s="145"/>
      <c r="GZ90" s="146"/>
      <c r="HA90" s="1792"/>
      <c r="HD90" s="85"/>
      <c r="HE90" s="144"/>
      <c r="HF90" s="145"/>
      <c r="HG90" s="145"/>
      <c r="HH90" s="146"/>
      <c r="HI90" s="1792"/>
      <c r="HL90" s="85"/>
      <c r="HM90" s="144"/>
      <c r="HN90" s="145"/>
      <c r="HO90" s="145"/>
      <c r="HP90" s="146"/>
      <c r="HQ90" s="1792"/>
      <c r="HT90" s="85"/>
      <c r="HU90" s="144"/>
      <c r="HV90" s="145"/>
      <c r="HW90" s="145"/>
      <c r="HX90" s="146"/>
      <c r="HY90" s="1792"/>
      <c r="IB90" s="85"/>
      <c r="IC90" s="144"/>
      <c r="ID90" s="145"/>
      <c r="IE90" s="145"/>
      <c r="IF90" s="146"/>
      <c r="IG90" s="1792"/>
      <c r="IJ90" s="85"/>
      <c r="IK90" s="144"/>
      <c r="IL90" s="145"/>
      <c r="IM90" s="145"/>
      <c r="IN90" s="146"/>
      <c r="IO90" s="1792"/>
      <c r="IR90" s="85"/>
      <c r="IS90" s="144"/>
      <c r="IT90" s="145"/>
      <c r="IU90" s="145"/>
      <c r="IV90" s="146"/>
      <c r="IW90" s="1792"/>
      <c r="IZ90" s="85"/>
      <c r="JA90" s="144"/>
      <c r="JB90" s="145"/>
      <c r="JC90" s="145"/>
      <c r="JD90" s="146"/>
      <c r="JE90" s="1792"/>
      <c r="JH90" s="85"/>
      <c r="JI90" s="144"/>
      <c r="JJ90" s="145"/>
      <c r="JK90" s="145"/>
      <c r="JL90" s="146"/>
      <c r="JM90" s="1792"/>
      <c r="JP90" s="85"/>
      <c r="JQ90" s="144"/>
      <c r="JR90" s="145"/>
      <c r="JS90" s="145"/>
      <c r="JT90" s="146"/>
      <c r="JU90" s="1792"/>
      <c r="JX90" s="85"/>
      <c r="JY90" s="144"/>
      <c r="JZ90" s="145"/>
      <c r="KA90" s="145"/>
      <c r="KB90" s="146"/>
      <c r="KC90" s="1792"/>
      <c r="KF90" s="85"/>
      <c r="KG90" s="144"/>
      <c r="KH90" s="145"/>
      <c r="KI90" s="145"/>
      <c r="KJ90" s="146"/>
      <c r="KK90" s="1792"/>
      <c r="KN90" s="85"/>
      <c r="KO90" s="144"/>
      <c r="KP90" s="145"/>
      <c r="KQ90" s="145"/>
      <c r="KR90" s="146"/>
      <c r="KS90" s="1792"/>
      <c r="KV90" s="85"/>
      <c r="KW90" s="144"/>
      <c r="KX90" s="145"/>
      <c r="KY90" s="145"/>
      <c r="KZ90" s="146"/>
      <c r="LA90" s="1792"/>
      <c r="LD90" s="85"/>
      <c r="LE90" s="144"/>
      <c r="LF90" s="145"/>
      <c r="LG90" s="145"/>
      <c r="LH90" s="146"/>
      <c r="LI90" s="1792"/>
      <c r="LL90" s="85"/>
      <c r="LM90" s="144"/>
      <c r="LN90" s="145"/>
      <c r="LO90" s="145"/>
      <c r="LP90" s="146"/>
      <c r="LQ90" s="1792"/>
      <c r="LT90" s="85"/>
      <c r="LU90" s="144"/>
      <c r="LV90" s="145"/>
      <c r="LW90" s="145"/>
      <c r="LX90" s="146"/>
      <c r="LY90" s="1792"/>
      <c r="MB90" s="85"/>
      <c r="MC90" s="144"/>
      <c r="MD90" s="145"/>
      <c r="ME90" s="145"/>
      <c r="MF90" s="146"/>
      <c r="MG90" s="1792"/>
      <c r="MJ90" s="85"/>
      <c r="MK90" s="144"/>
      <c r="ML90" s="145"/>
      <c r="MM90" s="145"/>
      <c r="MN90" s="146"/>
      <c r="MO90" s="1792"/>
      <c r="MR90" s="85"/>
      <c r="MS90" s="144"/>
      <c r="MT90" s="145"/>
      <c r="MU90" s="145"/>
      <c r="MV90" s="146"/>
      <c r="MW90" s="1792"/>
      <c r="MZ90" s="85"/>
      <c r="NA90" s="144"/>
      <c r="NB90" s="145"/>
      <c r="NC90" s="145"/>
      <c r="ND90" s="146"/>
      <c r="NE90" s="1792"/>
      <c r="NH90" s="85"/>
      <c r="NI90" s="144"/>
      <c r="NJ90" s="145"/>
      <c r="NK90" s="145"/>
      <c r="NL90" s="146"/>
      <c r="NM90" s="1792"/>
      <c r="NP90" s="85"/>
      <c r="NQ90" s="144"/>
      <c r="NR90" s="145"/>
      <c r="NS90" s="145"/>
      <c r="NT90" s="146"/>
      <c r="NU90" s="1792"/>
      <c r="NX90" s="85"/>
      <c r="NY90" s="144"/>
      <c r="NZ90" s="145"/>
      <c r="OA90" s="145"/>
      <c r="OB90" s="146"/>
      <c r="OC90" s="1792"/>
      <c r="OF90" s="85"/>
      <c r="OG90" s="144"/>
      <c r="OH90" s="145"/>
      <c r="OI90" s="145"/>
      <c r="OJ90" s="146"/>
      <c r="OK90" s="1792"/>
      <c r="ON90" s="85"/>
      <c r="OO90" s="144"/>
      <c r="OP90" s="145"/>
      <c r="OQ90" s="145"/>
      <c r="OR90" s="146"/>
      <c r="OS90" s="1792"/>
      <c r="OV90" s="85"/>
      <c r="OW90" s="144"/>
      <c r="OX90" s="145"/>
      <c r="OY90" s="145"/>
      <c r="OZ90" s="146"/>
      <c r="PA90" s="1792"/>
      <c r="PD90" s="85"/>
      <c r="PE90" s="144"/>
      <c r="PF90" s="145"/>
      <c r="PG90" s="145"/>
      <c r="PH90" s="146"/>
      <c r="PI90" s="1792"/>
      <c r="PL90" s="85"/>
      <c r="PM90" s="144"/>
      <c r="PN90" s="145"/>
      <c r="PO90" s="145"/>
      <c r="PP90" s="146"/>
      <c r="PQ90" s="1792"/>
      <c r="PT90" s="85"/>
      <c r="PU90" s="144"/>
      <c r="PV90" s="145"/>
      <c r="PW90" s="145"/>
      <c r="PX90" s="146"/>
      <c r="PY90" s="1792"/>
      <c r="QB90" s="85"/>
      <c r="QC90" s="144"/>
      <c r="QD90" s="145"/>
      <c r="QE90" s="145"/>
      <c r="QF90" s="146"/>
      <c r="QG90" s="1792"/>
      <c r="QJ90" s="85"/>
      <c r="QK90" s="144"/>
      <c r="QL90" s="145"/>
      <c r="QM90" s="145"/>
      <c r="QN90" s="146"/>
      <c r="QO90" s="1792"/>
      <c r="QR90" s="85"/>
      <c r="QS90" s="144"/>
      <c r="QT90" s="145"/>
      <c r="QU90" s="145"/>
      <c r="QV90" s="146"/>
      <c r="QW90" s="1792"/>
      <c r="QZ90" s="85"/>
      <c r="RA90" s="144"/>
      <c r="RB90" s="145"/>
      <c r="RC90" s="145"/>
      <c r="RD90" s="146"/>
      <c r="RE90" s="1792"/>
      <c r="RH90" s="85"/>
      <c r="RI90" s="144"/>
      <c r="RJ90" s="145"/>
      <c r="RK90" s="145"/>
      <c r="RL90" s="146"/>
      <c r="RM90" s="1792"/>
      <c r="RP90" s="85"/>
      <c r="RQ90" s="144"/>
      <c r="RR90" s="145"/>
      <c r="RS90" s="145"/>
      <c r="RT90" s="146"/>
      <c r="RU90" s="1792"/>
      <c r="RX90" s="85"/>
      <c r="RY90" s="144"/>
      <c r="RZ90" s="145"/>
      <c r="SA90" s="145"/>
      <c r="SB90" s="146"/>
      <c r="SC90" s="1792"/>
      <c r="SF90" s="85"/>
      <c r="SG90" s="144"/>
      <c r="SH90" s="145"/>
      <c r="SI90" s="145"/>
      <c r="SJ90" s="146"/>
      <c r="SK90" s="1792"/>
      <c r="SN90" s="85"/>
      <c r="SO90" s="144"/>
      <c r="SP90" s="145"/>
      <c r="SQ90" s="145"/>
      <c r="SR90" s="146"/>
      <c r="SS90" s="1792"/>
      <c r="SV90" s="85"/>
      <c r="SW90" s="144"/>
      <c r="SX90" s="145"/>
      <c r="SY90" s="145"/>
      <c r="SZ90" s="146"/>
      <c r="TA90" s="1792"/>
      <c r="TD90" s="85"/>
      <c r="TE90" s="144"/>
      <c r="TF90" s="145"/>
      <c r="TG90" s="145"/>
      <c r="TH90" s="146"/>
      <c r="TI90" s="1792"/>
      <c r="TL90" s="85"/>
      <c r="TM90" s="144"/>
      <c r="TN90" s="145"/>
      <c r="TO90" s="145"/>
      <c r="TP90" s="146"/>
      <c r="TQ90" s="1792"/>
      <c r="TT90" s="85"/>
      <c r="TU90" s="144"/>
      <c r="TV90" s="145"/>
      <c r="TW90" s="145"/>
      <c r="TX90" s="146"/>
      <c r="TY90" s="1792"/>
      <c r="UB90" s="85"/>
      <c r="UC90" s="144"/>
      <c r="UD90" s="145"/>
      <c r="UE90" s="145"/>
      <c r="UF90" s="146"/>
      <c r="UG90" s="1792"/>
      <c r="UJ90" s="85"/>
      <c r="UK90" s="144"/>
      <c r="UL90" s="145"/>
      <c r="UM90" s="145"/>
      <c r="UN90" s="146"/>
      <c r="UO90" s="1792"/>
      <c r="UR90" s="85"/>
      <c r="US90" s="144"/>
      <c r="UT90" s="145"/>
      <c r="UU90" s="145"/>
      <c r="UV90" s="146"/>
      <c r="UW90" s="1792"/>
      <c r="UZ90" s="85"/>
      <c r="VA90" s="144"/>
      <c r="VB90" s="145"/>
      <c r="VC90" s="145"/>
      <c r="VD90" s="146"/>
      <c r="VE90" s="1792"/>
      <c r="VH90" s="85"/>
      <c r="VI90" s="144"/>
      <c r="VJ90" s="145"/>
      <c r="VK90" s="145"/>
      <c r="VL90" s="146"/>
      <c r="VM90" s="1792"/>
      <c r="VP90" s="85"/>
      <c r="VQ90" s="144"/>
      <c r="VR90" s="145"/>
      <c r="VS90" s="145"/>
      <c r="VT90" s="146"/>
      <c r="VU90" s="1792"/>
      <c r="VX90" s="85"/>
      <c r="VY90" s="144"/>
      <c r="VZ90" s="145"/>
      <c r="WA90" s="145"/>
      <c r="WB90" s="146"/>
      <c r="WC90" s="1792"/>
      <c r="WF90" s="85"/>
      <c r="WG90" s="144"/>
      <c r="WH90" s="145"/>
      <c r="WI90" s="145"/>
      <c r="WJ90" s="146"/>
      <c r="WK90" s="1792"/>
      <c r="WN90" s="85"/>
      <c r="WO90" s="144"/>
      <c r="WP90" s="145"/>
      <c r="WQ90" s="145"/>
      <c r="WR90" s="146"/>
      <c r="WS90" s="1792"/>
      <c r="WV90" s="85"/>
      <c r="WW90" s="144"/>
      <c r="WX90" s="145"/>
      <c r="WY90" s="145"/>
      <c r="WZ90" s="146"/>
      <c r="XA90" s="1792"/>
      <c r="XD90" s="85"/>
      <c r="XE90" s="144"/>
      <c r="XF90" s="145"/>
      <c r="XG90" s="145"/>
      <c r="XH90" s="146"/>
      <c r="XI90" s="1792"/>
      <c r="XL90" s="85"/>
      <c r="XM90" s="144"/>
      <c r="XN90" s="145"/>
      <c r="XO90" s="145"/>
      <c r="XP90" s="146"/>
      <c r="XQ90" s="1792"/>
      <c r="XT90" s="85"/>
      <c r="XU90" s="144"/>
      <c r="XV90" s="145"/>
      <c r="XW90" s="145"/>
      <c r="XX90" s="146"/>
      <c r="XY90" s="1792"/>
      <c r="YB90" s="85"/>
      <c r="YC90" s="144"/>
      <c r="YD90" s="145"/>
      <c r="YE90" s="145"/>
      <c r="YF90" s="146"/>
      <c r="YG90" s="1792"/>
      <c r="YJ90" s="85"/>
      <c r="YK90" s="144"/>
      <c r="YL90" s="145"/>
      <c r="YM90" s="145"/>
      <c r="YN90" s="146"/>
      <c r="YO90" s="1792"/>
      <c r="YR90" s="85"/>
      <c r="YS90" s="144"/>
      <c r="YT90" s="145"/>
      <c r="YU90" s="145"/>
      <c r="YV90" s="146"/>
      <c r="YW90" s="1792"/>
      <c r="YZ90" s="85"/>
      <c r="ZA90" s="144"/>
      <c r="ZB90" s="145"/>
      <c r="ZC90" s="145"/>
      <c r="ZD90" s="146"/>
      <c r="ZE90" s="1792"/>
      <c r="ZH90" s="85"/>
      <c r="ZI90" s="144"/>
      <c r="ZJ90" s="145"/>
      <c r="ZK90" s="145"/>
      <c r="ZL90" s="146"/>
      <c r="ZM90" s="1792"/>
      <c r="ZP90" s="85"/>
      <c r="ZQ90" s="144"/>
      <c r="ZR90" s="145"/>
      <c r="ZS90" s="145"/>
      <c r="ZT90" s="146"/>
      <c r="ZU90" s="1792"/>
      <c r="ZX90" s="85"/>
      <c r="ZY90" s="144"/>
      <c r="ZZ90" s="145"/>
      <c r="AAA90" s="145"/>
      <c r="AAB90" s="146"/>
      <c r="AAC90" s="1792"/>
      <c r="AAF90" s="85"/>
      <c r="AAG90" s="144"/>
      <c r="AAH90" s="145"/>
      <c r="AAI90" s="145"/>
      <c r="AAJ90" s="146"/>
      <c r="AAK90" s="1792"/>
      <c r="AAN90" s="85"/>
      <c r="AAO90" s="144"/>
      <c r="AAP90" s="145"/>
      <c r="AAQ90" s="2057"/>
      <c r="AAR90" s="1694"/>
      <c r="AAS90" s="1790"/>
      <c r="AAT90" s="1696"/>
      <c r="AAU90" s="1696"/>
      <c r="AAV90" s="1695"/>
      <c r="AAW90" s="1549"/>
      <c r="AAX90" s="1550"/>
      <c r="AAY90" s="1550"/>
      <c r="AAZ90" s="1694"/>
      <c r="ABA90" s="1790"/>
      <c r="ABB90" s="1696"/>
      <c r="ABC90" s="1696"/>
      <c r="ABD90" s="1695"/>
      <c r="ABE90" s="1549"/>
      <c r="ABF90" s="1550"/>
      <c r="ABG90" s="1550"/>
      <c r="ABH90" s="1694"/>
      <c r="ABI90" s="1790"/>
      <c r="ABJ90" s="1696"/>
      <c r="ABK90" s="1696"/>
      <c r="ABL90" s="1695"/>
      <c r="ABM90" s="1549"/>
      <c r="ABN90" s="1550"/>
      <c r="ABO90" s="1550"/>
      <c r="ABP90" s="1694"/>
      <c r="ABQ90" s="1790"/>
      <c r="ABR90" s="1696"/>
      <c r="ABS90" s="1696"/>
      <c r="ABT90" s="1695"/>
      <c r="ABU90" s="1549"/>
      <c r="ABV90" s="1550"/>
      <c r="ABW90" s="1550"/>
      <c r="ABX90" s="1694"/>
      <c r="ABY90" s="1790"/>
      <c r="ABZ90" s="1696"/>
      <c r="ACA90" s="1696"/>
      <c r="ACB90" s="1695"/>
      <c r="ACC90" s="1549"/>
      <c r="ACD90" s="1550"/>
      <c r="ACE90" s="1550"/>
      <c r="ACF90" s="1694"/>
      <c r="ACG90" s="1790"/>
      <c r="ACH90" s="1696"/>
      <c r="ACI90" s="1696"/>
      <c r="ACJ90" s="1695"/>
      <c r="ACK90" s="1549"/>
      <c r="ACL90" s="1550"/>
      <c r="ACM90" s="1550"/>
      <c r="ACN90" s="1694"/>
      <c r="ACO90" s="1790"/>
      <c r="ACP90" s="1696"/>
      <c r="ACQ90" s="1696"/>
      <c r="ACR90" s="1695"/>
      <c r="ACS90" s="1549"/>
      <c r="ACT90" s="1550"/>
      <c r="ACU90" s="1550"/>
      <c r="ACV90" s="1694"/>
      <c r="ACW90" s="1790"/>
      <c r="ACX90" s="1696"/>
      <c r="ACY90" s="1696"/>
      <c r="ACZ90" s="1695"/>
      <c r="ADA90" s="1549"/>
      <c r="ADB90" s="1550"/>
      <c r="ADC90" s="1550"/>
      <c r="ADD90" s="1694"/>
      <c r="ADE90" s="1790"/>
      <c r="ADF90" s="1696"/>
      <c r="ADG90" s="1696"/>
      <c r="ADH90" s="1695"/>
      <c r="ADI90" s="1549"/>
      <c r="ADJ90" s="1550"/>
      <c r="ADK90" s="1550"/>
      <c r="ADL90" s="1694"/>
      <c r="ADM90" s="1790"/>
      <c r="ADN90" s="1696"/>
      <c r="ADO90" s="1696"/>
      <c r="ADP90" s="1695"/>
      <c r="ADQ90" s="1549"/>
      <c r="ADR90" s="1550"/>
      <c r="ADS90" s="1550"/>
      <c r="ADT90" s="1694"/>
      <c r="ADU90" s="1790"/>
      <c r="ADV90" s="1696"/>
      <c r="ADW90" s="1696"/>
      <c r="ADX90" s="1695"/>
      <c r="ADY90" s="1549"/>
      <c r="ADZ90" s="1550"/>
      <c r="AEA90" s="1550"/>
      <c r="AEB90" s="1694"/>
      <c r="AEC90" s="1790"/>
      <c r="AED90" s="1696"/>
      <c r="AEE90" s="1696"/>
      <c r="AEF90" s="1695"/>
      <c r="AEG90" s="1549"/>
      <c r="AEH90" s="1550"/>
      <c r="AEI90" s="1550"/>
      <c r="AEJ90" s="1694"/>
      <c r="AEK90" s="1790"/>
      <c r="AEL90" s="1696"/>
      <c r="AEM90" s="1696"/>
      <c r="AEN90" s="1695"/>
      <c r="AEO90" s="1549"/>
      <c r="AEP90" s="1550"/>
      <c r="AEQ90" s="1550"/>
      <c r="AER90" s="1694"/>
      <c r="AES90" s="1790"/>
      <c r="AET90" s="1696"/>
      <c r="AEU90" s="1696"/>
      <c r="AEV90" s="1695"/>
      <c r="AEW90" s="1549"/>
      <c r="AEX90" s="1550"/>
      <c r="AEY90" s="1550"/>
      <c r="AEZ90" s="1694"/>
      <c r="AFA90" s="1790"/>
      <c r="AFB90" s="1696"/>
      <c r="AFC90" s="1696"/>
      <c r="AFD90" s="1695"/>
      <c r="AFE90" s="1549"/>
      <c r="AFF90" s="1550"/>
      <c r="AFG90" s="1550"/>
      <c r="AFH90" s="1694"/>
      <c r="AFI90" s="1790"/>
      <c r="AFJ90" s="1696"/>
      <c r="AFK90" s="1696"/>
      <c r="AFL90" s="1695"/>
      <c r="AFM90" s="1549"/>
      <c r="AFN90" s="1550"/>
      <c r="AFO90" s="1550"/>
      <c r="AFP90" s="1694"/>
      <c r="AFQ90" s="1790"/>
      <c r="AFR90" s="1696"/>
      <c r="AFS90" s="1696"/>
      <c r="AFT90" s="1695"/>
      <c r="AFU90" s="1549"/>
      <c r="AFV90" s="1550"/>
      <c r="AFW90" s="1550"/>
      <c r="AFX90" s="1694"/>
      <c r="AFY90" s="1790"/>
      <c r="AFZ90" s="1696"/>
      <c r="AGA90" s="1696"/>
      <c r="AGB90" s="1695"/>
      <c r="AGC90" s="1549"/>
      <c r="AGD90" s="1550"/>
      <c r="AGE90" s="1550"/>
      <c r="AGF90" s="1694"/>
      <c r="AGG90" s="1790"/>
      <c r="AGH90" s="1696"/>
      <c r="AGI90" s="1696"/>
      <c r="AGJ90" s="1695"/>
      <c r="AGK90" s="1549"/>
      <c r="AGL90" s="1550"/>
      <c r="AGM90" s="1550"/>
      <c r="AGN90" s="1694"/>
      <c r="AGO90" s="1790"/>
      <c r="AGP90" s="1696"/>
      <c r="AGQ90" s="1696"/>
      <c r="AGR90" s="1695"/>
      <c r="AGS90" s="1549"/>
      <c r="AGT90" s="1550"/>
      <c r="AGU90" s="1550"/>
      <c r="AGV90" s="1694"/>
      <c r="AGW90" s="1790"/>
      <c r="AGX90" s="1696"/>
      <c r="AGY90" s="1696"/>
      <c r="AGZ90" s="1695"/>
      <c r="AHA90" s="1549"/>
      <c r="AHB90" s="1550"/>
      <c r="AHC90" s="1550"/>
      <c r="AHD90" s="1694"/>
      <c r="AHE90" s="1790"/>
      <c r="AHF90" s="1696"/>
      <c r="AHG90" s="1696"/>
      <c r="AHH90" s="1695"/>
      <c r="AHI90" s="1549"/>
      <c r="AHJ90" s="1550"/>
      <c r="AHK90" s="1550"/>
      <c r="AHL90" s="1694"/>
      <c r="AHM90" s="1790"/>
      <c r="AHN90" s="1696"/>
      <c r="AHO90" s="1696"/>
      <c r="AHP90" s="1695"/>
      <c r="AHQ90" s="1549"/>
      <c r="AHR90" s="1550"/>
      <c r="AHS90" s="1550"/>
      <c r="AHT90" s="1694"/>
      <c r="AHU90" s="1790"/>
      <c r="AHV90" s="1696"/>
      <c r="AHW90" s="1696"/>
      <c r="AHX90" s="1695"/>
      <c r="AHY90" s="1549"/>
      <c r="AHZ90" s="1550"/>
      <c r="AIA90" s="1550"/>
      <c r="AIB90" s="1694"/>
      <c r="AIC90" s="1790"/>
      <c r="AID90" s="1696"/>
      <c r="AIE90" s="1696"/>
      <c r="AIF90" s="1695"/>
      <c r="AIG90" s="1549"/>
      <c r="AIH90" s="1550"/>
      <c r="AII90" s="1550"/>
      <c r="AIJ90" s="1694"/>
      <c r="AIK90" s="1790"/>
      <c r="AIL90" s="1696"/>
      <c r="AIM90" s="1696"/>
      <c r="AIN90" s="1695"/>
      <c r="AIO90" s="1549"/>
      <c r="AIP90" s="1550"/>
      <c r="AIQ90" s="1550"/>
      <c r="AIR90" s="1694"/>
      <c r="AIS90" s="1790"/>
      <c r="AIT90" s="1696"/>
      <c r="AIU90" s="1696"/>
      <c r="AIV90" s="1695"/>
      <c r="AIW90" s="1549"/>
      <c r="AIX90" s="1550"/>
      <c r="AIY90" s="1550"/>
      <c r="AIZ90" s="1694"/>
      <c r="AJA90" s="1790"/>
      <c r="AJB90" s="1696"/>
      <c r="AJC90" s="1696"/>
      <c r="AJD90" s="1695"/>
      <c r="AJE90" s="1549"/>
      <c r="AJF90" s="1550"/>
      <c r="AJG90" s="1550"/>
      <c r="AJH90" s="1694"/>
      <c r="AJI90" s="1790"/>
      <c r="AJJ90" s="1696"/>
      <c r="AJK90" s="1696"/>
      <c r="AJL90" s="1695"/>
      <c r="AJM90" s="1549"/>
      <c r="AJN90" s="1550"/>
      <c r="AJO90" s="1550"/>
      <c r="AJP90" s="1694"/>
      <c r="AJQ90" s="1790"/>
      <c r="AJR90" s="1696"/>
      <c r="AJS90" s="1696"/>
      <c r="AJT90" s="1695"/>
      <c r="AJU90" s="1549"/>
      <c r="AJV90" s="1550"/>
      <c r="AJW90" s="1550"/>
      <c r="AJX90" s="1694"/>
      <c r="AJY90" s="1790"/>
      <c r="AJZ90" s="1696"/>
      <c r="AKA90" s="1696"/>
      <c r="AKB90" s="1695"/>
      <c r="AKC90" s="1549"/>
      <c r="AKD90" s="1550"/>
      <c r="AKE90" s="1550"/>
      <c r="AKF90" s="1694"/>
      <c r="AKG90" s="1790"/>
      <c r="AKH90" s="1696"/>
      <c r="AKI90" s="1696"/>
      <c r="AKJ90" s="1695"/>
      <c r="AKK90" s="1549"/>
      <c r="AKL90" s="1550"/>
      <c r="AKM90" s="1550"/>
      <c r="AKN90" s="1694"/>
      <c r="AKO90" s="1790"/>
      <c r="AKP90" s="1696"/>
      <c r="AKQ90" s="1696"/>
      <c r="AKR90" s="1695"/>
      <c r="AKS90" s="1549"/>
      <c r="AKT90" s="1550"/>
      <c r="AKU90" s="1550"/>
      <c r="AKV90" s="1694"/>
      <c r="AKW90" s="1790"/>
      <c r="AKX90" s="1696"/>
      <c r="AKY90" s="1696"/>
      <c r="AKZ90" s="1695"/>
      <c r="ALA90" s="1549"/>
      <c r="ALB90" s="1550"/>
      <c r="ALC90" s="1550"/>
      <c r="ALD90" s="1694"/>
      <c r="ALE90" s="1790"/>
      <c r="ALF90" s="1696"/>
      <c r="ALG90" s="1696"/>
      <c r="ALH90" s="1695"/>
      <c r="ALI90" s="1549"/>
      <c r="ALJ90" s="1550"/>
      <c r="ALK90" s="1550"/>
      <c r="ALL90" s="1694"/>
      <c r="ALM90" s="1790"/>
      <c r="ALN90" s="1696"/>
      <c r="ALO90" s="1696"/>
      <c r="ALP90" s="1695"/>
      <c r="ALQ90" s="1549"/>
      <c r="ALR90" s="1550"/>
      <c r="ALS90" s="1550"/>
      <c r="ALT90" s="1694"/>
      <c r="ALU90" s="1790"/>
      <c r="ALV90" s="1696"/>
      <c r="ALW90" s="1696"/>
      <c r="ALX90" s="1695"/>
      <c r="ALY90" s="1549"/>
      <c r="ALZ90" s="1550"/>
      <c r="AMA90" s="1550"/>
      <c r="AMB90" s="1694"/>
      <c r="AMC90" s="1790"/>
      <c r="AMD90" s="1696"/>
      <c r="AME90" s="1696"/>
      <c r="AMF90" s="1695"/>
      <c r="AMG90" s="1549"/>
      <c r="AMH90" s="1550"/>
      <c r="AMI90" s="1550"/>
      <c r="AMJ90" s="1703"/>
    </row>
    <row r="91" spans="1:1024" s="72" customFormat="1" ht="61.5" customHeight="1">
      <c r="A91" s="1694">
        <v>2320100001</v>
      </c>
      <c r="B91" s="1457" t="s">
        <v>4074</v>
      </c>
      <c r="C91" s="1696" t="s">
        <v>4028</v>
      </c>
      <c r="D91" s="1696" t="s">
        <v>4041</v>
      </c>
      <c r="E91" s="1695">
        <v>6</v>
      </c>
      <c r="F91" s="1549">
        <v>10.02</v>
      </c>
      <c r="G91" s="1536">
        <f>F91*$I$2</f>
        <v>0</v>
      </c>
      <c r="H91" s="1536">
        <f>G91-G91*($I$1)</f>
        <v>0</v>
      </c>
      <c r="I91"/>
      <c r="L91" s="85"/>
      <c r="M91" s="85"/>
      <c r="N91" s="144"/>
      <c r="O91" s="145"/>
      <c r="P91" s="145"/>
      <c r="Q91" s="146"/>
      <c r="T91" s="85"/>
      <c r="U91" s="144"/>
      <c r="V91" s="145"/>
      <c r="W91" s="145"/>
      <c r="X91" s="146"/>
      <c r="Y91" s="1792"/>
      <c r="AB91" s="85"/>
      <c r="AC91" s="144"/>
      <c r="AD91" s="145"/>
      <c r="AE91" s="145"/>
      <c r="AF91" s="146"/>
      <c r="AG91" s="1792"/>
      <c r="AJ91" s="85"/>
      <c r="AK91" s="144"/>
      <c r="AL91" s="145"/>
      <c r="AM91" s="145"/>
      <c r="AN91" s="146"/>
      <c r="AO91" s="1792"/>
      <c r="AR91" s="85"/>
      <c r="AS91" s="144"/>
      <c r="AT91" s="145"/>
      <c r="AU91" s="145"/>
      <c r="AV91" s="146"/>
      <c r="AW91" s="1792"/>
      <c r="AZ91" s="85"/>
      <c r="BA91" s="144"/>
      <c r="BB91" s="145"/>
      <c r="BC91" s="145"/>
      <c r="BD91" s="146"/>
      <c r="BE91" s="1792"/>
      <c r="BH91" s="85"/>
      <c r="BI91" s="144"/>
      <c r="BJ91" s="145"/>
      <c r="BK91" s="145"/>
      <c r="BL91" s="146"/>
      <c r="BM91" s="1792"/>
      <c r="BP91" s="85"/>
      <c r="BQ91" s="144"/>
      <c r="BR91" s="145"/>
      <c r="BS91" s="145"/>
      <c r="BT91" s="146"/>
      <c r="BU91" s="1792"/>
      <c r="BX91" s="85"/>
      <c r="BY91" s="144"/>
      <c r="BZ91" s="145"/>
      <c r="CA91" s="145"/>
      <c r="CB91" s="146"/>
      <c r="CC91" s="1792"/>
      <c r="CF91" s="85"/>
      <c r="CG91" s="144"/>
      <c r="CH91" s="145"/>
      <c r="CI91" s="145"/>
      <c r="CJ91" s="146"/>
      <c r="CK91" s="1792"/>
      <c r="CN91" s="85"/>
      <c r="CO91" s="144"/>
      <c r="CP91" s="145"/>
      <c r="CQ91" s="145"/>
      <c r="CR91" s="146"/>
      <c r="CS91" s="1792"/>
      <c r="CV91" s="85"/>
      <c r="CW91" s="144"/>
      <c r="CX91" s="145"/>
      <c r="CY91" s="145"/>
      <c r="CZ91" s="146"/>
      <c r="DA91" s="1792"/>
      <c r="DD91" s="85"/>
      <c r="DE91" s="144"/>
      <c r="DF91" s="145"/>
      <c r="DG91" s="145"/>
      <c r="DH91" s="146"/>
      <c r="DI91" s="1792"/>
      <c r="DL91" s="85"/>
      <c r="DM91" s="144"/>
      <c r="DN91" s="145"/>
      <c r="DO91" s="145"/>
      <c r="DP91" s="146"/>
      <c r="DQ91" s="1792"/>
      <c r="DT91" s="85"/>
      <c r="DU91" s="144"/>
      <c r="DV91" s="145"/>
      <c r="DW91" s="145"/>
      <c r="DX91" s="146"/>
      <c r="DY91" s="1792"/>
      <c r="EB91" s="85"/>
      <c r="EC91" s="144"/>
      <c r="ED91" s="145"/>
      <c r="EE91" s="145"/>
      <c r="EF91" s="146"/>
      <c r="EG91" s="1792"/>
      <c r="EJ91" s="85"/>
      <c r="EK91" s="144"/>
      <c r="EL91" s="145"/>
      <c r="EM91" s="145"/>
      <c r="EN91" s="146"/>
      <c r="EO91" s="1792"/>
      <c r="ER91" s="85"/>
      <c r="ES91" s="144"/>
      <c r="ET91" s="145"/>
      <c r="EU91" s="145"/>
      <c r="EV91" s="146"/>
      <c r="EW91" s="1792"/>
      <c r="EZ91" s="85"/>
      <c r="FA91" s="144"/>
      <c r="FB91" s="145"/>
      <c r="FC91" s="145"/>
      <c r="FD91" s="146"/>
      <c r="FE91" s="1792"/>
      <c r="FH91" s="85"/>
      <c r="FI91" s="144"/>
      <c r="FJ91" s="145"/>
      <c r="FK91" s="145"/>
      <c r="FL91" s="146"/>
      <c r="FM91" s="1792"/>
      <c r="FP91" s="85"/>
      <c r="FQ91" s="144"/>
      <c r="FR91" s="145"/>
      <c r="FS91" s="145"/>
      <c r="FT91" s="146"/>
      <c r="FU91" s="1792"/>
      <c r="FX91" s="85"/>
      <c r="FY91" s="144"/>
      <c r="FZ91" s="145"/>
      <c r="GA91" s="145"/>
      <c r="GB91" s="146"/>
      <c r="GC91" s="1792"/>
      <c r="GF91" s="85"/>
      <c r="GG91" s="144"/>
      <c r="GH91" s="145"/>
      <c r="GI91" s="145"/>
      <c r="GJ91" s="146"/>
      <c r="GK91" s="1792"/>
      <c r="GN91" s="85"/>
      <c r="GO91" s="144"/>
      <c r="GP91" s="145"/>
      <c r="GQ91" s="145"/>
      <c r="GR91" s="146"/>
      <c r="GS91" s="1792"/>
      <c r="GV91" s="85"/>
      <c r="GW91" s="144"/>
      <c r="GX91" s="145"/>
      <c r="GY91" s="145"/>
      <c r="GZ91" s="146"/>
      <c r="HA91" s="1792"/>
      <c r="HD91" s="85"/>
      <c r="HE91" s="144"/>
      <c r="HF91" s="145"/>
      <c r="HG91" s="145"/>
      <c r="HH91" s="146"/>
      <c r="HI91" s="1792"/>
      <c r="HL91" s="85"/>
      <c r="HM91" s="144"/>
      <c r="HN91" s="145"/>
      <c r="HO91" s="145"/>
      <c r="HP91" s="146"/>
      <c r="HQ91" s="1792"/>
      <c r="HT91" s="85"/>
      <c r="HU91" s="144"/>
      <c r="HV91" s="145"/>
      <c r="HW91" s="145"/>
      <c r="HX91" s="146"/>
      <c r="HY91" s="1792"/>
      <c r="IB91" s="85"/>
      <c r="IC91" s="144"/>
      <c r="ID91" s="145"/>
      <c r="IE91" s="145"/>
      <c r="IF91" s="146"/>
      <c r="IG91" s="1792"/>
      <c r="IJ91" s="85"/>
      <c r="IK91" s="144"/>
      <c r="IL91" s="145"/>
      <c r="IM91" s="145"/>
      <c r="IN91" s="146"/>
      <c r="IO91" s="1792"/>
      <c r="IR91" s="85"/>
      <c r="IS91" s="144"/>
      <c r="IT91" s="145"/>
      <c r="IU91" s="145"/>
      <c r="IV91" s="146"/>
      <c r="IW91" s="1792"/>
      <c r="IZ91" s="85"/>
      <c r="JA91" s="144"/>
      <c r="JB91" s="145"/>
      <c r="JC91" s="145"/>
      <c r="JD91" s="146"/>
      <c r="JE91" s="1792"/>
      <c r="JH91" s="85"/>
      <c r="JI91" s="144"/>
      <c r="JJ91" s="145"/>
      <c r="JK91" s="145"/>
      <c r="JL91" s="146"/>
      <c r="JM91" s="1792"/>
      <c r="JP91" s="85"/>
      <c r="JQ91" s="144"/>
      <c r="JR91" s="145"/>
      <c r="JS91" s="145"/>
      <c r="JT91" s="146"/>
      <c r="JU91" s="1792"/>
      <c r="JX91" s="85"/>
      <c r="JY91" s="144"/>
      <c r="JZ91" s="145"/>
      <c r="KA91" s="145"/>
      <c r="KB91" s="146"/>
      <c r="KC91" s="1792"/>
      <c r="KF91" s="85"/>
      <c r="KG91" s="144"/>
      <c r="KH91" s="145"/>
      <c r="KI91" s="145"/>
      <c r="KJ91" s="146"/>
      <c r="KK91" s="1792"/>
      <c r="KN91" s="85"/>
      <c r="KO91" s="144"/>
      <c r="KP91" s="145"/>
      <c r="KQ91" s="145"/>
      <c r="KR91" s="146"/>
      <c r="KS91" s="1792"/>
      <c r="KV91" s="85"/>
      <c r="KW91" s="144"/>
      <c r="KX91" s="145"/>
      <c r="KY91" s="145"/>
      <c r="KZ91" s="146"/>
      <c r="LA91" s="1792"/>
      <c r="LD91" s="85"/>
      <c r="LE91" s="144"/>
      <c r="LF91" s="145"/>
      <c r="LG91" s="145"/>
      <c r="LH91" s="146"/>
      <c r="LI91" s="1792"/>
      <c r="LL91" s="85"/>
      <c r="LM91" s="144"/>
      <c r="LN91" s="145"/>
      <c r="LO91" s="145"/>
      <c r="LP91" s="146"/>
      <c r="LQ91" s="1792"/>
      <c r="LT91" s="85"/>
      <c r="LU91" s="144"/>
      <c r="LV91" s="145"/>
      <c r="LW91" s="145"/>
      <c r="LX91" s="146"/>
      <c r="LY91" s="1792"/>
      <c r="MB91" s="85"/>
      <c r="MC91" s="144"/>
      <c r="MD91" s="145"/>
      <c r="ME91" s="145"/>
      <c r="MF91" s="146"/>
      <c r="MG91" s="1792"/>
      <c r="MJ91" s="85"/>
      <c r="MK91" s="144"/>
      <c r="ML91" s="145"/>
      <c r="MM91" s="145"/>
      <c r="MN91" s="146"/>
      <c r="MO91" s="1792"/>
      <c r="MR91" s="85"/>
      <c r="MS91" s="144"/>
      <c r="MT91" s="145"/>
      <c r="MU91" s="145"/>
      <c r="MV91" s="146"/>
      <c r="MW91" s="1792"/>
      <c r="MZ91" s="85"/>
      <c r="NA91" s="144"/>
      <c r="NB91" s="145"/>
      <c r="NC91" s="145"/>
      <c r="ND91" s="146"/>
      <c r="NE91" s="1792"/>
      <c r="NH91" s="85"/>
      <c r="NI91" s="144"/>
      <c r="NJ91" s="145"/>
      <c r="NK91" s="145"/>
      <c r="NL91" s="146"/>
      <c r="NM91" s="1792"/>
      <c r="NP91" s="85"/>
      <c r="NQ91" s="144"/>
      <c r="NR91" s="145"/>
      <c r="NS91" s="145"/>
      <c r="NT91" s="146"/>
      <c r="NU91" s="1792"/>
      <c r="NX91" s="85"/>
      <c r="NY91" s="144"/>
      <c r="NZ91" s="145"/>
      <c r="OA91" s="145"/>
      <c r="OB91" s="146"/>
      <c r="OC91" s="1792"/>
      <c r="OF91" s="85"/>
      <c r="OG91" s="144"/>
      <c r="OH91" s="145"/>
      <c r="OI91" s="145"/>
      <c r="OJ91" s="146"/>
      <c r="OK91" s="1792"/>
      <c r="ON91" s="85"/>
      <c r="OO91" s="144"/>
      <c r="OP91" s="145"/>
      <c r="OQ91" s="145"/>
      <c r="OR91" s="146"/>
      <c r="OS91" s="1792"/>
      <c r="OV91" s="85"/>
      <c r="OW91" s="144"/>
      <c r="OX91" s="145"/>
      <c r="OY91" s="145"/>
      <c r="OZ91" s="146"/>
      <c r="PA91" s="1792"/>
      <c r="PD91" s="85"/>
      <c r="PE91" s="144"/>
      <c r="PF91" s="145"/>
      <c r="PG91" s="145"/>
      <c r="PH91" s="146"/>
      <c r="PI91" s="1792"/>
      <c r="PL91" s="85"/>
      <c r="PM91" s="144"/>
      <c r="PN91" s="145"/>
      <c r="PO91" s="145"/>
      <c r="PP91" s="146"/>
      <c r="PQ91" s="1792"/>
      <c r="PT91" s="85"/>
      <c r="PU91" s="144"/>
      <c r="PV91" s="145"/>
      <c r="PW91" s="145"/>
      <c r="PX91" s="146"/>
      <c r="PY91" s="1792"/>
      <c r="QB91" s="85"/>
      <c r="QC91" s="144"/>
      <c r="QD91" s="145"/>
      <c r="QE91" s="145"/>
      <c r="QF91" s="146"/>
      <c r="QG91" s="1792"/>
      <c r="QJ91" s="85"/>
      <c r="QK91" s="144"/>
      <c r="QL91" s="145"/>
      <c r="QM91" s="145"/>
      <c r="QN91" s="146"/>
      <c r="QO91" s="1792"/>
      <c r="QR91" s="85"/>
      <c r="QS91" s="144"/>
      <c r="QT91" s="145"/>
      <c r="QU91" s="145"/>
      <c r="QV91" s="146"/>
      <c r="QW91" s="1792"/>
      <c r="QZ91" s="85"/>
      <c r="RA91" s="144"/>
      <c r="RB91" s="145"/>
      <c r="RC91" s="145"/>
      <c r="RD91" s="146"/>
      <c r="RE91" s="1792"/>
      <c r="RH91" s="85"/>
      <c r="RI91" s="144"/>
      <c r="RJ91" s="145"/>
      <c r="RK91" s="145"/>
      <c r="RL91" s="146"/>
      <c r="RM91" s="1792"/>
      <c r="RP91" s="85"/>
      <c r="RQ91" s="144"/>
      <c r="RR91" s="145"/>
      <c r="RS91" s="145"/>
      <c r="RT91" s="146"/>
      <c r="RU91" s="1792"/>
      <c r="RX91" s="85"/>
      <c r="RY91" s="144"/>
      <c r="RZ91" s="145"/>
      <c r="SA91" s="145"/>
      <c r="SB91" s="146"/>
      <c r="SC91" s="1792"/>
      <c r="SF91" s="85"/>
      <c r="SG91" s="144"/>
      <c r="SH91" s="145"/>
      <c r="SI91" s="145"/>
      <c r="SJ91" s="146"/>
      <c r="SK91" s="1792"/>
      <c r="SN91" s="85"/>
      <c r="SO91" s="144"/>
      <c r="SP91" s="145"/>
      <c r="SQ91" s="145"/>
      <c r="SR91" s="146"/>
      <c r="SS91" s="1792"/>
      <c r="SV91" s="85"/>
      <c r="SW91" s="144"/>
      <c r="SX91" s="145"/>
      <c r="SY91" s="145"/>
      <c r="SZ91" s="146"/>
      <c r="TA91" s="1792"/>
      <c r="TD91" s="85"/>
      <c r="TE91" s="144"/>
      <c r="TF91" s="145"/>
      <c r="TG91" s="145"/>
      <c r="TH91" s="146"/>
      <c r="TI91" s="1792"/>
      <c r="TL91" s="85"/>
      <c r="TM91" s="144"/>
      <c r="TN91" s="145"/>
      <c r="TO91" s="145"/>
      <c r="TP91" s="146"/>
      <c r="TQ91" s="1792"/>
      <c r="TT91" s="85"/>
      <c r="TU91" s="144"/>
      <c r="TV91" s="145"/>
      <c r="TW91" s="145"/>
      <c r="TX91" s="146"/>
      <c r="TY91" s="1792"/>
      <c r="UB91" s="85"/>
      <c r="UC91" s="144"/>
      <c r="UD91" s="145"/>
      <c r="UE91" s="145"/>
      <c r="UF91" s="146"/>
      <c r="UG91" s="1792"/>
      <c r="UJ91" s="85"/>
      <c r="UK91" s="144"/>
      <c r="UL91" s="145"/>
      <c r="UM91" s="145"/>
      <c r="UN91" s="146"/>
      <c r="UO91" s="1792"/>
      <c r="UR91" s="85"/>
      <c r="US91" s="144"/>
      <c r="UT91" s="145"/>
      <c r="UU91" s="145"/>
      <c r="UV91" s="146"/>
      <c r="UW91" s="1792"/>
      <c r="UZ91" s="85"/>
      <c r="VA91" s="144"/>
      <c r="VB91" s="145"/>
      <c r="VC91" s="145"/>
      <c r="VD91" s="146"/>
      <c r="VE91" s="1792"/>
      <c r="VH91" s="85"/>
      <c r="VI91" s="144"/>
      <c r="VJ91" s="145"/>
      <c r="VK91" s="145"/>
      <c r="VL91" s="146"/>
      <c r="VM91" s="1792"/>
      <c r="VP91" s="85"/>
      <c r="VQ91" s="144"/>
      <c r="VR91" s="145"/>
      <c r="VS91" s="145"/>
      <c r="VT91" s="146"/>
      <c r="VU91" s="1792"/>
      <c r="VX91" s="85"/>
      <c r="VY91" s="144"/>
      <c r="VZ91" s="145"/>
      <c r="WA91" s="145"/>
      <c r="WB91" s="146"/>
      <c r="WC91" s="1792"/>
      <c r="WF91" s="85"/>
      <c r="WG91" s="144"/>
      <c r="WH91" s="145"/>
      <c r="WI91" s="145"/>
      <c r="WJ91" s="146"/>
      <c r="WK91" s="1792"/>
      <c r="WN91" s="85"/>
      <c r="WO91" s="144"/>
      <c r="WP91" s="145"/>
      <c r="WQ91" s="145"/>
      <c r="WR91" s="146"/>
      <c r="WS91" s="1792"/>
      <c r="WV91" s="85"/>
      <c r="WW91" s="144"/>
      <c r="WX91" s="145"/>
      <c r="WY91" s="145"/>
      <c r="WZ91" s="146"/>
      <c r="XA91" s="1792"/>
      <c r="XD91" s="85"/>
      <c r="XE91" s="144"/>
      <c r="XF91" s="145"/>
      <c r="XG91" s="145"/>
      <c r="XH91" s="146"/>
      <c r="XI91" s="1792"/>
      <c r="XL91" s="85"/>
      <c r="XM91" s="144"/>
      <c r="XN91" s="145"/>
      <c r="XO91" s="145"/>
      <c r="XP91" s="146"/>
      <c r="XQ91" s="1792"/>
      <c r="XT91" s="85"/>
      <c r="XU91" s="144"/>
      <c r="XV91" s="145"/>
      <c r="XW91" s="145"/>
      <c r="XX91" s="146"/>
      <c r="XY91" s="1792"/>
      <c r="YB91" s="85"/>
      <c r="YC91" s="144"/>
      <c r="YD91" s="145"/>
      <c r="YE91" s="145"/>
      <c r="YF91" s="146"/>
      <c r="YG91" s="1792"/>
      <c r="YJ91" s="85"/>
      <c r="YK91" s="144"/>
      <c r="YL91" s="145"/>
      <c r="YM91" s="145"/>
      <c r="YN91" s="146"/>
      <c r="YO91" s="1792"/>
      <c r="YR91" s="85"/>
      <c r="YS91" s="144"/>
      <c r="YT91" s="145"/>
      <c r="YU91" s="145"/>
      <c r="YV91" s="146"/>
      <c r="YW91" s="1792"/>
      <c r="YZ91" s="85"/>
      <c r="ZA91" s="144"/>
      <c r="ZB91" s="145"/>
      <c r="ZC91" s="145"/>
      <c r="ZD91" s="146"/>
      <c r="ZE91" s="1792"/>
      <c r="ZH91" s="85"/>
      <c r="ZI91" s="144"/>
      <c r="ZJ91" s="145"/>
      <c r="ZK91" s="145"/>
      <c r="ZL91" s="146"/>
      <c r="ZM91" s="1792"/>
      <c r="ZP91" s="85"/>
      <c r="ZQ91" s="144"/>
      <c r="ZR91" s="145"/>
      <c r="ZS91" s="145"/>
      <c r="ZT91" s="146"/>
      <c r="ZU91" s="1792"/>
      <c r="ZX91" s="85"/>
      <c r="ZY91" s="144"/>
      <c r="ZZ91" s="145"/>
      <c r="AAA91" s="145"/>
      <c r="AAB91" s="146"/>
      <c r="AAC91" s="1792"/>
      <c r="AAF91" s="85"/>
      <c r="AAG91" s="144"/>
      <c r="AAH91" s="145"/>
      <c r="AAI91" s="145"/>
      <c r="AAJ91" s="146"/>
      <c r="AAK91" s="1792"/>
      <c r="AAN91" s="85"/>
      <c r="AAO91" s="144"/>
      <c r="AAP91" s="145"/>
      <c r="AAQ91" s="2057"/>
      <c r="AAR91" s="1694"/>
      <c r="AAS91" s="1790"/>
      <c r="AAT91" s="1696"/>
      <c r="AAU91" s="1696"/>
      <c r="AAV91" s="1695"/>
      <c r="AAW91" s="1549"/>
      <c r="AAX91" s="1550"/>
      <c r="AAY91" s="1550"/>
      <c r="AAZ91" s="1694"/>
      <c r="ABA91" s="1790"/>
      <c r="ABB91" s="1696"/>
      <c r="ABC91" s="1696"/>
      <c r="ABD91" s="1695"/>
      <c r="ABE91" s="1549"/>
      <c r="ABF91" s="1550"/>
      <c r="ABG91" s="1550"/>
      <c r="ABH91" s="1694"/>
      <c r="ABI91" s="1790"/>
      <c r="ABJ91" s="1696"/>
      <c r="ABK91" s="1696"/>
      <c r="ABL91" s="1695"/>
      <c r="ABM91" s="1549"/>
      <c r="ABN91" s="1550"/>
      <c r="ABO91" s="1550"/>
      <c r="ABP91" s="1694"/>
      <c r="ABQ91" s="1790"/>
      <c r="ABR91" s="1696"/>
      <c r="ABS91" s="1696"/>
      <c r="ABT91" s="1695"/>
      <c r="ABU91" s="1549"/>
      <c r="ABV91" s="1550"/>
      <c r="ABW91" s="1550"/>
      <c r="ABX91" s="1694"/>
      <c r="ABY91" s="1790"/>
      <c r="ABZ91" s="1696"/>
      <c r="ACA91" s="1696"/>
      <c r="ACB91" s="1695"/>
      <c r="ACC91" s="1549"/>
      <c r="ACD91" s="1550"/>
      <c r="ACE91" s="1550"/>
      <c r="ACF91" s="1694"/>
      <c r="ACG91" s="1790"/>
      <c r="ACH91" s="1696"/>
      <c r="ACI91" s="1696"/>
      <c r="ACJ91" s="1695"/>
      <c r="ACK91" s="1549"/>
      <c r="ACL91" s="1550"/>
      <c r="ACM91" s="1550"/>
      <c r="ACN91" s="1694"/>
      <c r="ACO91" s="1790"/>
      <c r="ACP91" s="1696"/>
      <c r="ACQ91" s="1696"/>
      <c r="ACR91" s="1695"/>
      <c r="ACS91" s="1549"/>
      <c r="ACT91" s="1550"/>
      <c r="ACU91" s="1550"/>
      <c r="ACV91" s="1694"/>
      <c r="ACW91" s="1790"/>
      <c r="ACX91" s="1696"/>
      <c r="ACY91" s="1696"/>
      <c r="ACZ91" s="1695"/>
      <c r="ADA91" s="1549"/>
      <c r="ADB91" s="1550"/>
      <c r="ADC91" s="1550"/>
      <c r="ADD91" s="1694"/>
      <c r="ADE91" s="1790"/>
      <c r="ADF91" s="1696"/>
      <c r="ADG91" s="1696"/>
      <c r="ADH91" s="1695"/>
      <c r="ADI91" s="1549"/>
      <c r="ADJ91" s="1550"/>
      <c r="ADK91" s="1550"/>
      <c r="ADL91" s="1694"/>
      <c r="ADM91" s="1790"/>
      <c r="ADN91" s="1696"/>
      <c r="ADO91" s="1696"/>
      <c r="ADP91" s="1695"/>
      <c r="ADQ91" s="1549"/>
      <c r="ADR91" s="1550"/>
      <c r="ADS91" s="1550"/>
      <c r="ADT91" s="1694"/>
      <c r="ADU91" s="1790"/>
      <c r="ADV91" s="1696"/>
      <c r="ADW91" s="1696"/>
      <c r="ADX91" s="1695"/>
      <c r="ADY91" s="1549"/>
      <c r="ADZ91" s="1550"/>
      <c r="AEA91" s="1550"/>
      <c r="AEB91" s="1694"/>
      <c r="AEC91" s="1790"/>
      <c r="AED91" s="1696"/>
      <c r="AEE91" s="1696"/>
      <c r="AEF91" s="1695"/>
      <c r="AEG91" s="1549"/>
      <c r="AEH91" s="1550"/>
      <c r="AEI91" s="1550"/>
      <c r="AEJ91" s="1694"/>
      <c r="AEK91" s="1790"/>
      <c r="AEL91" s="1696"/>
      <c r="AEM91" s="1696"/>
      <c r="AEN91" s="1695"/>
      <c r="AEO91" s="1549"/>
      <c r="AEP91" s="1550"/>
      <c r="AEQ91" s="1550"/>
      <c r="AER91" s="1694"/>
      <c r="AES91" s="1790"/>
      <c r="AET91" s="1696"/>
      <c r="AEU91" s="1696"/>
      <c r="AEV91" s="1695"/>
      <c r="AEW91" s="1549"/>
      <c r="AEX91" s="1550"/>
      <c r="AEY91" s="1550"/>
      <c r="AEZ91" s="1694"/>
      <c r="AFA91" s="1790"/>
      <c r="AFB91" s="1696"/>
      <c r="AFC91" s="1696"/>
      <c r="AFD91" s="1695"/>
      <c r="AFE91" s="1549"/>
      <c r="AFF91" s="1550"/>
      <c r="AFG91" s="1550"/>
      <c r="AFH91" s="1694"/>
      <c r="AFI91" s="1790"/>
      <c r="AFJ91" s="1696"/>
      <c r="AFK91" s="1696"/>
      <c r="AFL91" s="1695"/>
      <c r="AFM91" s="1549"/>
      <c r="AFN91" s="1550"/>
      <c r="AFO91" s="1550"/>
      <c r="AFP91" s="1694"/>
      <c r="AFQ91" s="1790"/>
      <c r="AFR91" s="1696"/>
      <c r="AFS91" s="1696"/>
      <c r="AFT91" s="1695"/>
      <c r="AFU91" s="1549"/>
      <c r="AFV91" s="1550"/>
      <c r="AFW91" s="1550"/>
      <c r="AFX91" s="1694"/>
      <c r="AFY91" s="1790"/>
      <c r="AFZ91" s="1696"/>
      <c r="AGA91" s="1696"/>
      <c r="AGB91" s="1695"/>
      <c r="AGC91" s="1549"/>
      <c r="AGD91" s="1550"/>
      <c r="AGE91" s="1550"/>
      <c r="AGF91" s="1694"/>
      <c r="AGG91" s="1790"/>
      <c r="AGH91" s="1696"/>
      <c r="AGI91" s="1696"/>
      <c r="AGJ91" s="1695"/>
      <c r="AGK91" s="1549"/>
      <c r="AGL91" s="1550"/>
      <c r="AGM91" s="1550"/>
      <c r="AGN91" s="1694"/>
      <c r="AGO91" s="1790"/>
      <c r="AGP91" s="1696"/>
      <c r="AGQ91" s="1696"/>
      <c r="AGR91" s="1695"/>
      <c r="AGS91" s="1549"/>
      <c r="AGT91" s="1550"/>
      <c r="AGU91" s="1550"/>
      <c r="AGV91" s="1694"/>
      <c r="AGW91" s="1790"/>
      <c r="AGX91" s="1696"/>
      <c r="AGY91" s="1696"/>
      <c r="AGZ91" s="1695"/>
      <c r="AHA91" s="1549"/>
      <c r="AHB91" s="1550"/>
      <c r="AHC91" s="1550"/>
      <c r="AHD91" s="1694"/>
      <c r="AHE91" s="1790"/>
      <c r="AHF91" s="1696"/>
      <c r="AHG91" s="1696"/>
      <c r="AHH91" s="1695"/>
      <c r="AHI91" s="1549"/>
      <c r="AHJ91" s="1550"/>
      <c r="AHK91" s="1550"/>
      <c r="AHL91" s="1694"/>
      <c r="AHM91" s="1790"/>
      <c r="AHN91" s="1696"/>
      <c r="AHO91" s="1696"/>
      <c r="AHP91" s="1695"/>
      <c r="AHQ91" s="1549"/>
      <c r="AHR91" s="1550"/>
      <c r="AHS91" s="1550"/>
      <c r="AHT91" s="1694"/>
      <c r="AHU91" s="1790"/>
      <c r="AHV91" s="1696"/>
      <c r="AHW91" s="1696"/>
      <c r="AHX91" s="1695"/>
      <c r="AHY91" s="1549"/>
      <c r="AHZ91" s="1550"/>
      <c r="AIA91" s="1550"/>
      <c r="AIB91" s="1694"/>
      <c r="AIC91" s="1790"/>
      <c r="AID91" s="1696"/>
      <c r="AIE91" s="1696"/>
      <c r="AIF91" s="1695"/>
      <c r="AIG91" s="1549"/>
      <c r="AIH91" s="1550"/>
      <c r="AII91" s="1550"/>
      <c r="AIJ91" s="1694"/>
      <c r="AIK91" s="1790"/>
      <c r="AIL91" s="1696"/>
      <c r="AIM91" s="1696"/>
      <c r="AIN91" s="1695"/>
      <c r="AIO91" s="1549"/>
      <c r="AIP91" s="1550"/>
      <c r="AIQ91" s="1550"/>
      <c r="AIR91" s="1694"/>
      <c r="AIS91" s="1790"/>
      <c r="AIT91" s="1696"/>
      <c r="AIU91" s="1696"/>
      <c r="AIV91" s="1695"/>
      <c r="AIW91" s="1549"/>
      <c r="AIX91" s="1550"/>
      <c r="AIY91" s="1550"/>
      <c r="AIZ91" s="1694"/>
      <c r="AJA91" s="1790"/>
      <c r="AJB91" s="1696"/>
      <c r="AJC91" s="1696"/>
      <c r="AJD91" s="1695"/>
      <c r="AJE91" s="1549"/>
      <c r="AJF91" s="1550"/>
      <c r="AJG91" s="1550"/>
      <c r="AJH91" s="1694"/>
      <c r="AJI91" s="1790"/>
      <c r="AJJ91" s="1696"/>
      <c r="AJK91" s="1696"/>
      <c r="AJL91" s="1695"/>
      <c r="AJM91" s="1549"/>
      <c r="AJN91" s="1550"/>
      <c r="AJO91" s="1550"/>
      <c r="AJP91" s="1694"/>
      <c r="AJQ91" s="1790"/>
      <c r="AJR91" s="1696"/>
      <c r="AJS91" s="1696"/>
      <c r="AJT91" s="1695"/>
      <c r="AJU91" s="1549"/>
      <c r="AJV91" s="1550"/>
      <c r="AJW91" s="1550"/>
      <c r="AJX91" s="1694"/>
      <c r="AJY91" s="1790"/>
      <c r="AJZ91" s="1696"/>
      <c r="AKA91" s="1696"/>
      <c r="AKB91" s="1695"/>
      <c r="AKC91" s="1549"/>
      <c r="AKD91" s="1550"/>
      <c r="AKE91" s="1550"/>
      <c r="AKF91" s="1694"/>
      <c r="AKG91" s="1790"/>
      <c r="AKH91" s="1696"/>
      <c r="AKI91" s="1696"/>
      <c r="AKJ91" s="1695"/>
      <c r="AKK91" s="1549"/>
      <c r="AKL91" s="1550"/>
      <c r="AKM91" s="1550"/>
      <c r="AKN91" s="1694"/>
      <c r="AKO91" s="1790"/>
      <c r="AKP91" s="1696"/>
      <c r="AKQ91" s="1696"/>
      <c r="AKR91" s="1695"/>
      <c r="AKS91" s="1549"/>
      <c r="AKT91" s="1550"/>
      <c r="AKU91" s="1550"/>
      <c r="AKV91" s="1694"/>
      <c r="AKW91" s="1790"/>
      <c r="AKX91" s="1696"/>
      <c r="AKY91" s="1696"/>
      <c r="AKZ91" s="1695"/>
      <c r="ALA91" s="1549"/>
      <c r="ALB91" s="1550"/>
      <c r="ALC91" s="1550"/>
      <c r="ALD91" s="1694"/>
      <c r="ALE91" s="1790"/>
      <c r="ALF91" s="1696"/>
      <c r="ALG91" s="1696"/>
      <c r="ALH91" s="1695"/>
      <c r="ALI91" s="1549"/>
      <c r="ALJ91" s="1550"/>
      <c r="ALK91" s="1550"/>
      <c r="ALL91" s="1694"/>
      <c r="ALM91" s="1790"/>
      <c r="ALN91" s="1696"/>
      <c r="ALO91" s="1696"/>
      <c r="ALP91" s="1695"/>
      <c r="ALQ91" s="1549"/>
      <c r="ALR91" s="1550"/>
      <c r="ALS91" s="1550"/>
      <c r="ALT91" s="1694"/>
      <c r="ALU91" s="1790"/>
      <c r="ALV91" s="1696"/>
      <c r="ALW91" s="1696"/>
      <c r="ALX91" s="1695"/>
      <c r="ALY91" s="1549"/>
      <c r="ALZ91" s="1550"/>
      <c r="AMA91" s="1550"/>
      <c r="AMB91" s="1694"/>
      <c r="AMC91" s="1790"/>
      <c r="AMD91" s="1696"/>
      <c r="AME91" s="1696"/>
      <c r="AMF91" s="1695"/>
      <c r="AMG91" s="1549"/>
      <c r="AMH91" s="1550"/>
      <c r="AMI91" s="1550"/>
      <c r="AMJ91" s="1703"/>
    </row>
    <row r="92" spans="1:1024" s="72" customFormat="1" ht="15" customHeight="1">
      <c r="A92" s="1694">
        <v>2901300050</v>
      </c>
      <c r="B92" s="1791" t="s">
        <v>4075</v>
      </c>
      <c r="C92" s="1696" t="s">
        <v>4009</v>
      </c>
      <c r="D92" s="1696" t="s">
        <v>4034</v>
      </c>
      <c r="E92" s="1695">
        <v>24</v>
      </c>
      <c r="F92" s="1549">
        <v>2.76</v>
      </c>
      <c r="G92" s="1536">
        <f>F92*$I$2</f>
        <v>0</v>
      </c>
      <c r="H92" s="1536">
        <f>G92-G92*($I$1)</f>
        <v>0</v>
      </c>
      <c r="I92"/>
      <c r="L92" s="85"/>
      <c r="M92" s="85"/>
      <c r="N92" s="144"/>
      <c r="O92" s="145"/>
      <c r="P92" s="145"/>
      <c r="Q92" s="146"/>
      <c r="T92" s="85"/>
      <c r="U92" s="144"/>
      <c r="V92" s="145"/>
      <c r="W92" s="145"/>
      <c r="X92" s="146"/>
      <c r="Y92" s="1792"/>
      <c r="AB92" s="85"/>
      <c r="AC92" s="144"/>
      <c r="AD92" s="145"/>
      <c r="AE92" s="145"/>
      <c r="AF92" s="146"/>
      <c r="AG92" s="1792"/>
      <c r="AJ92" s="85"/>
      <c r="AK92" s="144"/>
      <c r="AL92" s="145"/>
      <c r="AM92" s="145"/>
      <c r="AN92" s="146"/>
      <c r="AO92" s="1792"/>
      <c r="AR92" s="85"/>
      <c r="AS92" s="144"/>
      <c r="AT92" s="145"/>
      <c r="AU92" s="145"/>
      <c r="AV92" s="146"/>
      <c r="AW92" s="1792"/>
      <c r="AZ92" s="85"/>
      <c r="BA92" s="144"/>
      <c r="BB92" s="145"/>
      <c r="BC92" s="145"/>
      <c r="BD92" s="146"/>
      <c r="BE92" s="1792"/>
      <c r="BH92" s="85"/>
      <c r="BI92" s="144"/>
      <c r="BJ92" s="145"/>
      <c r="BK92" s="145"/>
      <c r="BL92" s="146"/>
      <c r="BM92" s="1792"/>
      <c r="BP92" s="85"/>
      <c r="BQ92" s="144"/>
      <c r="BR92" s="145"/>
      <c r="BS92" s="145"/>
      <c r="BT92" s="146"/>
      <c r="BU92" s="1792"/>
      <c r="BX92" s="85"/>
      <c r="BY92" s="144"/>
      <c r="BZ92" s="145"/>
      <c r="CA92" s="145"/>
      <c r="CB92" s="146"/>
      <c r="CC92" s="1792"/>
      <c r="CF92" s="85"/>
      <c r="CG92" s="144"/>
      <c r="CH92" s="145"/>
      <c r="CI92" s="145"/>
      <c r="CJ92" s="146"/>
      <c r="CK92" s="1792"/>
      <c r="CN92" s="85"/>
      <c r="CO92" s="144"/>
      <c r="CP92" s="145"/>
      <c r="CQ92" s="145"/>
      <c r="CR92" s="146"/>
      <c r="CS92" s="1792"/>
      <c r="CV92" s="85"/>
      <c r="CW92" s="144"/>
      <c r="CX92" s="145"/>
      <c r="CY92" s="145"/>
      <c r="CZ92" s="146"/>
      <c r="DA92" s="1792"/>
      <c r="DD92" s="85"/>
      <c r="DE92" s="144"/>
      <c r="DF92" s="145"/>
      <c r="DG92" s="145"/>
      <c r="DH92" s="146"/>
      <c r="DI92" s="1792"/>
      <c r="DL92" s="85"/>
      <c r="DM92" s="144"/>
      <c r="DN92" s="145"/>
      <c r="DO92" s="145"/>
      <c r="DP92" s="146"/>
      <c r="DQ92" s="1792"/>
      <c r="DT92" s="85"/>
      <c r="DU92" s="144"/>
      <c r="DV92" s="145"/>
      <c r="DW92" s="145"/>
      <c r="DX92" s="146"/>
      <c r="DY92" s="1792"/>
      <c r="EB92" s="85"/>
      <c r="EC92" s="144"/>
      <c r="ED92" s="145"/>
      <c r="EE92" s="145"/>
      <c r="EF92" s="146"/>
      <c r="EG92" s="1792"/>
      <c r="EJ92" s="85"/>
      <c r="EK92" s="144"/>
      <c r="EL92" s="145"/>
      <c r="EM92" s="145"/>
      <c r="EN92" s="146"/>
      <c r="EO92" s="1792"/>
      <c r="ER92" s="85"/>
      <c r="ES92" s="144"/>
      <c r="ET92" s="145"/>
      <c r="EU92" s="145"/>
      <c r="EV92" s="146"/>
      <c r="EW92" s="1792"/>
      <c r="EZ92" s="85"/>
      <c r="FA92" s="144"/>
      <c r="FB92" s="145"/>
      <c r="FC92" s="145"/>
      <c r="FD92" s="146"/>
      <c r="FE92" s="1792"/>
      <c r="FH92" s="85"/>
      <c r="FI92" s="144"/>
      <c r="FJ92" s="145"/>
      <c r="FK92" s="145"/>
      <c r="FL92" s="146"/>
      <c r="FM92" s="1792"/>
      <c r="FP92" s="85"/>
      <c r="FQ92" s="144"/>
      <c r="FR92" s="145"/>
      <c r="FS92" s="145"/>
      <c r="FT92" s="146"/>
      <c r="FU92" s="1792"/>
      <c r="FX92" s="85"/>
      <c r="FY92" s="144"/>
      <c r="FZ92" s="145"/>
      <c r="GA92" s="145"/>
      <c r="GB92" s="146"/>
      <c r="GC92" s="1792"/>
      <c r="GF92" s="85"/>
      <c r="GG92" s="144"/>
      <c r="GH92" s="145"/>
      <c r="GI92" s="145"/>
      <c r="GJ92" s="146"/>
      <c r="GK92" s="1792"/>
      <c r="GN92" s="85"/>
      <c r="GO92" s="144"/>
      <c r="GP92" s="145"/>
      <c r="GQ92" s="145"/>
      <c r="GR92" s="146"/>
      <c r="GS92" s="1792"/>
      <c r="GV92" s="85"/>
      <c r="GW92" s="144"/>
      <c r="GX92" s="145"/>
      <c r="GY92" s="145"/>
      <c r="GZ92" s="146"/>
      <c r="HA92" s="1792"/>
      <c r="HD92" s="85"/>
      <c r="HE92" s="144"/>
      <c r="HF92" s="145"/>
      <c r="HG92" s="145"/>
      <c r="HH92" s="146"/>
      <c r="HI92" s="1792"/>
      <c r="HL92" s="85"/>
      <c r="HM92" s="144"/>
      <c r="HN92" s="145"/>
      <c r="HO92" s="145"/>
      <c r="HP92" s="146"/>
      <c r="HQ92" s="1792"/>
      <c r="HT92" s="85"/>
      <c r="HU92" s="144"/>
      <c r="HV92" s="145"/>
      <c r="HW92" s="145"/>
      <c r="HX92" s="146"/>
      <c r="HY92" s="1792"/>
      <c r="IB92" s="85"/>
      <c r="IC92" s="144"/>
      <c r="ID92" s="145"/>
      <c r="IE92" s="145"/>
      <c r="IF92" s="146"/>
      <c r="IG92" s="1792"/>
      <c r="IJ92" s="85"/>
      <c r="IK92" s="144"/>
      <c r="IL92" s="145"/>
      <c r="IM92" s="145"/>
      <c r="IN92" s="146"/>
      <c r="IO92" s="1792"/>
      <c r="IR92" s="85"/>
      <c r="IS92" s="144"/>
      <c r="IT92" s="145"/>
      <c r="IU92" s="145"/>
      <c r="IV92" s="146"/>
      <c r="IW92" s="1792"/>
      <c r="IZ92" s="85"/>
      <c r="JA92" s="144"/>
      <c r="JB92" s="145"/>
      <c r="JC92" s="145"/>
      <c r="JD92" s="146"/>
      <c r="JE92" s="1792"/>
      <c r="JH92" s="85"/>
      <c r="JI92" s="144"/>
      <c r="JJ92" s="145"/>
      <c r="JK92" s="145"/>
      <c r="JL92" s="146"/>
      <c r="JM92" s="1792"/>
      <c r="JP92" s="85"/>
      <c r="JQ92" s="144"/>
      <c r="JR92" s="145"/>
      <c r="JS92" s="145"/>
      <c r="JT92" s="146"/>
      <c r="JU92" s="1792"/>
      <c r="JX92" s="85"/>
      <c r="JY92" s="144"/>
      <c r="JZ92" s="145"/>
      <c r="KA92" s="145"/>
      <c r="KB92" s="146"/>
      <c r="KC92" s="1792"/>
      <c r="KF92" s="85"/>
      <c r="KG92" s="144"/>
      <c r="KH92" s="145"/>
      <c r="KI92" s="145"/>
      <c r="KJ92" s="146"/>
      <c r="KK92" s="1792"/>
      <c r="KN92" s="85"/>
      <c r="KO92" s="144"/>
      <c r="KP92" s="145"/>
      <c r="KQ92" s="145"/>
      <c r="KR92" s="146"/>
      <c r="KS92" s="1792"/>
      <c r="KV92" s="85"/>
      <c r="KW92" s="144"/>
      <c r="KX92" s="145"/>
      <c r="KY92" s="145"/>
      <c r="KZ92" s="146"/>
      <c r="LA92" s="1792"/>
      <c r="LD92" s="85"/>
      <c r="LE92" s="144"/>
      <c r="LF92" s="145"/>
      <c r="LG92" s="145"/>
      <c r="LH92" s="146"/>
      <c r="LI92" s="1792"/>
      <c r="LL92" s="85"/>
      <c r="LM92" s="144"/>
      <c r="LN92" s="145"/>
      <c r="LO92" s="145"/>
      <c r="LP92" s="146"/>
      <c r="LQ92" s="1792"/>
      <c r="LT92" s="85"/>
      <c r="LU92" s="144"/>
      <c r="LV92" s="145"/>
      <c r="LW92" s="145"/>
      <c r="LX92" s="146"/>
      <c r="LY92" s="1792"/>
      <c r="MB92" s="85"/>
      <c r="MC92" s="144"/>
      <c r="MD92" s="145"/>
      <c r="ME92" s="145"/>
      <c r="MF92" s="146"/>
      <c r="MG92" s="1792"/>
      <c r="MJ92" s="85"/>
      <c r="MK92" s="144"/>
      <c r="ML92" s="145"/>
      <c r="MM92" s="145"/>
      <c r="MN92" s="146"/>
      <c r="MO92" s="1792"/>
      <c r="MR92" s="85"/>
      <c r="MS92" s="144"/>
      <c r="MT92" s="145"/>
      <c r="MU92" s="145"/>
      <c r="MV92" s="146"/>
      <c r="MW92" s="1792"/>
      <c r="MZ92" s="85"/>
      <c r="NA92" s="144"/>
      <c r="NB92" s="145"/>
      <c r="NC92" s="145"/>
      <c r="ND92" s="146"/>
      <c r="NE92" s="1792"/>
      <c r="NH92" s="85"/>
      <c r="NI92" s="144"/>
      <c r="NJ92" s="145"/>
      <c r="NK92" s="145"/>
      <c r="NL92" s="146"/>
      <c r="NM92" s="1792"/>
      <c r="NP92" s="85"/>
      <c r="NQ92" s="144"/>
      <c r="NR92" s="145"/>
      <c r="NS92" s="145"/>
      <c r="NT92" s="146"/>
      <c r="NU92" s="1792"/>
      <c r="NX92" s="85"/>
      <c r="NY92" s="144"/>
      <c r="NZ92" s="145"/>
      <c r="OA92" s="145"/>
      <c r="OB92" s="146"/>
      <c r="OC92" s="1792"/>
      <c r="OF92" s="85"/>
      <c r="OG92" s="144"/>
      <c r="OH92" s="145"/>
      <c r="OI92" s="145"/>
      <c r="OJ92" s="146"/>
      <c r="OK92" s="1792"/>
      <c r="ON92" s="85"/>
      <c r="OO92" s="144"/>
      <c r="OP92" s="145"/>
      <c r="OQ92" s="145"/>
      <c r="OR92" s="146"/>
      <c r="OS92" s="1792"/>
      <c r="OV92" s="85"/>
      <c r="OW92" s="144"/>
      <c r="OX92" s="145"/>
      <c r="OY92" s="145"/>
      <c r="OZ92" s="146"/>
      <c r="PA92" s="1792"/>
      <c r="PD92" s="85"/>
      <c r="PE92" s="144"/>
      <c r="PF92" s="145"/>
      <c r="PG92" s="145"/>
      <c r="PH92" s="146"/>
      <c r="PI92" s="1792"/>
      <c r="PL92" s="85"/>
      <c r="PM92" s="144"/>
      <c r="PN92" s="145"/>
      <c r="PO92" s="145"/>
      <c r="PP92" s="146"/>
      <c r="PQ92" s="1792"/>
      <c r="PT92" s="85"/>
      <c r="PU92" s="144"/>
      <c r="PV92" s="145"/>
      <c r="PW92" s="145"/>
      <c r="PX92" s="146"/>
      <c r="PY92" s="1792"/>
      <c r="QB92" s="85"/>
      <c r="QC92" s="144"/>
      <c r="QD92" s="145"/>
      <c r="QE92" s="145"/>
      <c r="QF92" s="146"/>
      <c r="QG92" s="1792"/>
      <c r="QJ92" s="85"/>
      <c r="QK92" s="144"/>
      <c r="QL92" s="145"/>
      <c r="QM92" s="145"/>
      <c r="QN92" s="146"/>
      <c r="QO92" s="1792"/>
      <c r="QR92" s="85"/>
      <c r="QS92" s="144"/>
      <c r="QT92" s="145"/>
      <c r="QU92" s="145"/>
      <c r="QV92" s="146"/>
      <c r="QW92" s="1792"/>
      <c r="QZ92" s="85"/>
      <c r="RA92" s="144"/>
      <c r="RB92" s="145"/>
      <c r="RC92" s="145"/>
      <c r="RD92" s="146"/>
      <c r="RE92" s="1792"/>
      <c r="RH92" s="85"/>
      <c r="RI92" s="144"/>
      <c r="RJ92" s="145"/>
      <c r="RK92" s="145"/>
      <c r="RL92" s="146"/>
      <c r="RM92" s="1792"/>
      <c r="RP92" s="85"/>
      <c r="RQ92" s="144"/>
      <c r="RR92" s="145"/>
      <c r="RS92" s="145"/>
      <c r="RT92" s="146"/>
      <c r="RU92" s="1792"/>
      <c r="RX92" s="85"/>
      <c r="RY92" s="144"/>
      <c r="RZ92" s="145"/>
      <c r="SA92" s="145"/>
      <c r="SB92" s="146"/>
      <c r="SC92" s="1792"/>
      <c r="SF92" s="85"/>
      <c r="SG92" s="144"/>
      <c r="SH92" s="145"/>
      <c r="SI92" s="145"/>
      <c r="SJ92" s="146"/>
      <c r="SK92" s="1792"/>
      <c r="SN92" s="85"/>
      <c r="SO92" s="144"/>
      <c r="SP92" s="145"/>
      <c r="SQ92" s="145"/>
      <c r="SR92" s="146"/>
      <c r="SS92" s="1792"/>
      <c r="SV92" s="85"/>
      <c r="SW92" s="144"/>
      <c r="SX92" s="145"/>
      <c r="SY92" s="145"/>
      <c r="SZ92" s="146"/>
      <c r="TA92" s="1792"/>
      <c r="TD92" s="85"/>
      <c r="TE92" s="144"/>
      <c r="TF92" s="145"/>
      <c r="TG92" s="145"/>
      <c r="TH92" s="146"/>
      <c r="TI92" s="1792"/>
      <c r="TL92" s="85"/>
      <c r="TM92" s="144"/>
      <c r="TN92" s="145"/>
      <c r="TO92" s="145"/>
      <c r="TP92" s="146"/>
      <c r="TQ92" s="1792"/>
      <c r="TT92" s="85"/>
      <c r="TU92" s="144"/>
      <c r="TV92" s="145"/>
      <c r="TW92" s="145"/>
      <c r="TX92" s="146"/>
      <c r="TY92" s="1792"/>
      <c r="UB92" s="85"/>
      <c r="UC92" s="144"/>
      <c r="UD92" s="145"/>
      <c r="UE92" s="145"/>
      <c r="UF92" s="146"/>
      <c r="UG92" s="1792"/>
      <c r="UJ92" s="85"/>
      <c r="UK92" s="144"/>
      <c r="UL92" s="145"/>
      <c r="UM92" s="145"/>
      <c r="UN92" s="146"/>
      <c r="UO92" s="1792"/>
      <c r="UR92" s="85"/>
      <c r="US92" s="144"/>
      <c r="UT92" s="145"/>
      <c r="UU92" s="145"/>
      <c r="UV92" s="146"/>
      <c r="UW92" s="1792"/>
      <c r="UZ92" s="85"/>
      <c r="VA92" s="144"/>
      <c r="VB92" s="145"/>
      <c r="VC92" s="145"/>
      <c r="VD92" s="146"/>
      <c r="VE92" s="1792"/>
      <c r="VH92" s="85"/>
      <c r="VI92" s="144"/>
      <c r="VJ92" s="145"/>
      <c r="VK92" s="145"/>
      <c r="VL92" s="146"/>
      <c r="VM92" s="1792"/>
      <c r="VP92" s="85"/>
      <c r="VQ92" s="144"/>
      <c r="VR92" s="145"/>
      <c r="VS92" s="145"/>
      <c r="VT92" s="146"/>
      <c r="VU92" s="1792"/>
      <c r="VX92" s="85"/>
      <c r="VY92" s="144"/>
      <c r="VZ92" s="145"/>
      <c r="WA92" s="145"/>
      <c r="WB92" s="146"/>
      <c r="WC92" s="1792"/>
      <c r="WF92" s="85"/>
      <c r="WG92" s="144"/>
      <c r="WH92" s="145"/>
      <c r="WI92" s="145"/>
      <c r="WJ92" s="146"/>
      <c r="WK92" s="1792"/>
      <c r="WN92" s="85"/>
      <c r="WO92" s="144"/>
      <c r="WP92" s="145"/>
      <c r="WQ92" s="145"/>
      <c r="WR92" s="146"/>
      <c r="WS92" s="1792"/>
      <c r="WV92" s="85"/>
      <c r="WW92" s="144"/>
      <c r="WX92" s="145"/>
      <c r="WY92" s="145"/>
      <c r="WZ92" s="146"/>
      <c r="XA92" s="1792"/>
      <c r="XD92" s="85"/>
      <c r="XE92" s="144"/>
      <c r="XF92" s="145"/>
      <c r="XG92" s="145"/>
      <c r="XH92" s="146"/>
      <c r="XI92" s="1792"/>
      <c r="XL92" s="85"/>
      <c r="XM92" s="144"/>
      <c r="XN92" s="145"/>
      <c r="XO92" s="145"/>
      <c r="XP92" s="146"/>
      <c r="XQ92" s="1792"/>
      <c r="XT92" s="85"/>
      <c r="XU92" s="144"/>
      <c r="XV92" s="145"/>
      <c r="XW92" s="145"/>
      <c r="XX92" s="146"/>
      <c r="XY92" s="1792"/>
      <c r="YB92" s="85"/>
      <c r="YC92" s="144"/>
      <c r="YD92" s="145"/>
      <c r="YE92" s="145"/>
      <c r="YF92" s="146"/>
      <c r="YG92" s="1792"/>
      <c r="YJ92" s="85"/>
      <c r="YK92" s="144"/>
      <c r="YL92" s="145"/>
      <c r="YM92" s="145"/>
      <c r="YN92" s="146"/>
      <c r="YO92" s="1792"/>
      <c r="YR92" s="85"/>
      <c r="YS92" s="144"/>
      <c r="YT92" s="145"/>
      <c r="YU92" s="145"/>
      <c r="YV92" s="146"/>
      <c r="YW92" s="1792"/>
      <c r="YZ92" s="85"/>
      <c r="ZA92" s="144"/>
      <c r="ZB92" s="145"/>
      <c r="ZC92" s="145"/>
      <c r="ZD92" s="146"/>
      <c r="ZE92" s="1792"/>
      <c r="ZH92" s="85"/>
      <c r="ZI92" s="144"/>
      <c r="ZJ92" s="145"/>
      <c r="ZK92" s="145"/>
      <c r="ZL92" s="146"/>
      <c r="ZM92" s="1792"/>
      <c r="ZP92" s="85"/>
      <c r="ZQ92" s="144"/>
      <c r="ZR92" s="145"/>
      <c r="ZS92" s="145"/>
      <c r="ZT92" s="146"/>
      <c r="ZU92" s="1792"/>
      <c r="ZX92" s="85"/>
      <c r="ZY92" s="144"/>
      <c r="ZZ92" s="145"/>
      <c r="AAA92" s="145"/>
      <c r="AAB92" s="146"/>
      <c r="AAC92" s="1792"/>
      <c r="AAF92" s="85"/>
      <c r="AAG92" s="144"/>
      <c r="AAH92" s="145"/>
      <c r="AAI92" s="145"/>
      <c r="AAJ92" s="146"/>
      <c r="AAK92" s="1792"/>
      <c r="AAN92" s="85"/>
      <c r="AAO92" s="144"/>
      <c r="AAP92" s="145"/>
      <c r="AAQ92" s="2057"/>
      <c r="AAR92" s="1694"/>
      <c r="AAS92" s="1790"/>
      <c r="AAT92" s="1696"/>
      <c r="AAU92" s="1696"/>
      <c r="AAV92" s="1695"/>
      <c r="AAW92" s="1549"/>
      <c r="AAX92" s="1550"/>
      <c r="AAY92" s="1550"/>
      <c r="AAZ92" s="1694"/>
      <c r="ABA92" s="1790"/>
      <c r="ABB92" s="1696"/>
      <c r="ABC92" s="1696"/>
      <c r="ABD92" s="1695"/>
      <c r="ABE92" s="1549"/>
      <c r="ABF92" s="1550"/>
      <c r="ABG92" s="1550"/>
      <c r="ABH92" s="1694"/>
      <c r="ABI92" s="1790"/>
      <c r="ABJ92" s="1696"/>
      <c r="ABK92" s="1696"/>
      <c r="ABL92" s="1695"/>
      <c r="ABM92" s="1549"/>
      <c r="ABN92" s="1550"/>
      <c r="ABO92" s="1550"/>
      <c r="ABP92" s="1694"/>
      <c r="ABQ92" s="1790"/>
      <c r="ABR92" s="1696"/>
      <c r="ABS92" s="1696"/>
      <c r="ABT92" s="1695"/>
      <c r="ABU92" s="1549"/>
      <c r="ABV92" s="1550"/>
      <c r="ABW92" s="1550"/>
      <c r="ABX92" s="1694"/>
      <c r="ABY92" s="1790"/>
      <c r="ABZ92" s="1696"/>
      <c r="ACA92" s="1696"/>
      <c r="ACB92" s="1695"/>
      <c r="ACC92" s="1549"/>
      <c r="ACD92" s="1550"/>
      <c r="ACE92" s="1550"/>
      <c r="ACF92" s="1694"/>
      <c r="ACG92" s="1790"/>
      <c r="ACH92" s="1696"/>
      <c r="ACI92" s="1696"/>
      <c r="ACJ92" s="1695"/>
      <c r="ACK92" s="1549"/>
      <c r="ACL92" s="1550"/>
      <c r="ACM92" s="1550"/>
      <c r="ACN92" s="1694"/>
      <c r="ACO92" s="1790"/>
      <c r="ACP92" s="1696"/>
      <c r="ACQ92" s="1696"/>
      <c r="ACR92" s="1695"/>
      <c r="ACS92" s="1549"/>
      <c r="ACT92" s="1550"/>
      <c r="ACU92" s="1550"/>
      <c r="ACV92" s="1694"/>
      <c r="ACW92" s="1790"/>
      <c r="ACX92" s="1696"/>
      <c r="ACY92" s="1696"/>
      <c r="ACZ92" s="1695"/>
      <c r="ADA92" s="1549"/>
      <c r="ADB92" s="1550"/>
      <c r="ADC92" s="1550"/>
      <c r="ADD92" s="1694"/>
      <c r="ADE92" s="1790"/>
      <c r="ADF92" s="1696"/>
      <c r="ADG92" s="1696"/>
      <c r="ADH92" s="1695"/>
      <c r="ADI92" s="1549"/>
      <c r="ADJ92" s="1550"/>
      <c r="ADK92" s="1550"/>
      <c r="ADL92" s="1694"/>
      <c r="ADM92" s="1790"/>
      <c r="ADN92" s="1696"/>
      <c r="ADO92" s="1696"/>
      <c r="ADP92" s="1695"/>
      <c r="ADQ92" s="1549"/>
      <c r="ADR92" s="1550"/>
      <c r="ADS92" s="1550"/>
      <c r="ADT92" s="1694"/>
      <c r="ADU92" s="1790"/>
      <c r="ADV92" s="1696"/>
      <c r="ADW92" s="1696"/>
      <c r="ADX92" s="1695"/>
      <c r="ADY92" s="1549"/>
      <c r="ADZ92" s="1550"/>
      <c r="AEA92" s="1550"/>
      <c r="AEB92" s="1694"/>
      <c r="AEC92" s="1790"/>
      <c r="AED92" s="1696"/>
      <c r="AEE92" s="1696"/>
      <c r="AEF92" s="1695"/>
      <c r="AEG92" s="1549"/>
      <c r="AEH92" s="1550"/>
      <c r="AEI92" s="1550"/>
      <c r="AEJ92" s="1694"/>
      <c r="AEK92" s="1790"/>
      <c r="AEL92" s="1696"/>
      <c r="AEM92" s="1696"/>
      <c r="AEN92" s="1695"/>
      <c r="AEO92" s="1549"/>
      <c r="AEP92" s="1550"/>
      <c r="AEQ92" s="1550"/>
      <c r="AER92" s="1694"/>
      <c r="AES92" s="1790"/>
      <c r="AET92" s="1696"/>
      <c r="AEU92" s="1696"/>
      <c r="AEV92" s="1695"/>
      <c r="AEW92" s="1549"/>
      <c r="AEX92" s="1550"/>
      <c r="AEY92" s="1550"/>
      <c r="AEZ92" s="1694"/>
      <c r="AFA92" s="1790"/>
      <c r="AFB92" s="1696"/>
      <c r="AFC92" s="1696"/>
      <c r="AFD92" s="1695"/>
      <c r="AFE92" s="1549"/>
      <c r="AFF92" s="1550"/>
      <c r="AFG92" s="1550"/>
      <c r="AFH92" s="1694"/>
      <c r="AFI92" s="1790"/>
      <c r="AFJ92" s="1696"/>
      <c r="AFK92" s="1696"/>
      <c r="AFL92" s="1695"/>
      <c r="AFM92" s="1549"/>
      <c r="AFN92" s="1550"/>
      <c r="AFO92" s="1550"/>
      <c r="AFP92" s="1694"/>
      <c r="AFQ92" s="1790"/>
      <c r="AFR92" s="1696"/>
      <c r="AFS92" s="1696"/>
      <c r="AFT92" s="1695"/>
      <c r="AFU92" s="1549"/>
      <c r="AFV92" s="1550"/>
      <c r="AFW92" s="1550"/>
      <c r="AFX92" s="1694"/>
      <c r="AFY92" s="1790"/>
      <c r="AFZ92" s="1696"/>
      <c r="AGA92" s="1696"/>
      <c r="AGB92" s="1695"/>
      <c r="AGC92" s="1549"/>
      <c r="AGD92" s="1550"/>
      <c r="AGE92" s="1550"/>
      <c r="AGF92" s="1694"/>
      <c r="AGG92" s="1790"/>
      <c r="AGH92" s="1696"/>
      <c r="AGI92" s="1696"/>
      <c r="AGJ92" s="1695"/>
      <c r="AGK92" s="1549"/>
      <c r="AGL92" s="1550"/>
      <c r="AGM92" s="1550"/>
      <c r="AGN92" s="1694"/>
      <c r="AGO92" s="1790"/>
      <c r="AGP92" s="1696"/>
      <c r="AGQ92" s="1696"/>
      <c r="AGR92" s="1695"/>
      <c r="AGS92" s="1549"/>
      <c r="AGT92" s="1550"/>
      <c r="AGU92" s="1550"/>
      <c r="AGV92" s="1694"/>
      <c r="AGW92" s="1790"/>
      <c r="AGX92" s="1696"/>
      <c r="AGY92" s="1696"/>
      <c r="AGZ92" s="1695"/>
      <c r="AHA92" s="1549"/>
      <c r="AHB92" s="1550"/>
      <c r="AHC92" s="1550"/>
      <c r="AHD92" s="1694"/>
      <c r="AHE92" s="1790"/>
      <c r="AHF92" s="1696"/>
      <c r="AHG92" s="1696"/>
      <c r="AHH92" s="1695"/>
      <c r="AHI92" s="1549"/>
      <c r="AHJ92" s="1550"/>
      <c r="AHK92" s="1550"/>
      <c r="AHL92" s="1694"/>
      <c r="AHM92" s="1790"/>
      <c r="AHN92" s="1696"/>
      <c r="AHO92" s="1696"/>
      <c r="AHP92" s="1695"/>
      <c r="AHQ92" s="1549"/>
      <c r="AHR92" s="1550"/>
      <c r="AHS92" s="1550"/>
      <c r="AHT92" s="1694"/>
      <c r="AHU92" s="1790"/>
      <c r="AHV92" s="1696"/>
      <c r="AHW92" s="1696"/>
      <c r="AHX92" s="1695"/>
      <c r="AHY92" s="1549"/>
      <c r="AHZ92" s="1550"/>
      <c r="AIA92" s="1550"/>
      <c r="AIB92" s="1694"/>
      <c r="AIC92" s="1790"/>
      <c r="AID92" s="1696"/>
      <c r="AIE92" s="1696"/>
      <c r="AIF92" s="1695"/>
      <c r="AIG92" s="1549"/>
      <c r="AIH92" s="1550"/>
      <c r="AII92" s="1550"/>
      <c r="AIJ92" s="1694"/>
      <c r="AIK92" s="1790"/>
      <c r="AIL92" s="1696"/>
      <c r="AIM92" s="1696"/>
      <c r="AIN92" s="1695"/>
      <c r="AIO92" s="1549"/>
      <c r="AIP92" s="1550"/>
      <c r="AIQ92" s="1550"/>
      <c r="AIR92" s="1694"/>
      <c r="AIS92" s="1790"/>
      <c r="AIT92" s="1696"/>
      <c r="AIU92" s="1696"/>
      <c r="AIV92" s="1695"/>
      <c r="AIW92" s="1549"/>
      <c r="AIX92" s="1550"/>
      <c r="AIY92" s="1550"/>
      <c r="AIZ92" s="1694"/>
      <c r="AJA92" s="1790"/>
      <c r="AJB92" s="1696"/>
      <c r="AJC92" s="1696"/>
      <c r="AJD92" s="1695"/>
      <c r="AJE92" s="1549"/>
      <c r="AJF92" s="1550"/>
      <c r="AJG92" s="1550"/>
      <c r="AJH92" s="1694"/>
      <c r="AJI92" s="1790"/>
      <c r="AJJ92" s="1696"/>
      <c r="AJK92" s="1696"/>
      <c r="AJL92" s="1695"/>
      <c r="AJM92" s="1549"/>
      <c r="AJN92" s="1550"/>
      <c r="AJO92" s="1550"/>
      <c r="AJP92" s="1694"/>
      <c r="AJQ92" s="1790"/>
      <c r="AJR92" s="1696"/>
      <c r="AJS92" s="1696"/>
      <c r="AJT92" s="1695"/>
      <c r="AJU92" s="1549"/>
      <c r="AJV92" s="1550"/>
      <c r="AJW92" s="1550"/>
      <c r="AJX92" s="1694"/>
      <c r="AJY92" s="1790"/>
      <c r="AJZ92" s="1696"/>
      <c r="AKA92" s="1696"/>
      <c r="AKB92" s="1695"/>
      <c r="AKC92" s="1549"/>
      <c r="AKD92" s="1550"/>
      <c r="AKE92" s="1550"/>
      <c r="AKF92" s="1694"/>
      <c r="AKG92" s="1790"/>
      <c r="AKH92" s="1696"/>
      <c r="AKI92" s="1696"/>
      <c r="AKJ92" s="1695"/>
      <c r="AKK92" s="1549"/>
      <c r="AKL92" s="1550"/>
      <c r="AKM92" s="1550"/>
      <c r="AKN92" s="1694"/>
      <c r="AKO92" s="1790"/>
      <c r="AKP92" s="1696"/>
      <c r="AKQ92" s="1696"/>
      <c r="AKR92" s="1695"/>
      <c r="AKS92" s="1549"/>
      <c r="AKT92" s="1550"/>
      <c r="AKU92" s="1550"/>
      <c r="AKV92" s="1694"/>
      <c r="AKW92" s="1790"/>
      <c r="AKX92" s="1696"/>
      <c r="AKY92" s="1696"/>
      <c r="AKZ92" s="1695"/>
      <c r="ALA92" s="1549"/>
      <c r="ALB92" s="1550"/>
      <c r="ALC92" s="1550"/>
      <c r="ALD92" s="1694"/>
      <c r="ALE92" s="1790"/>
      <c r="ALF92" s="1696"/>
      <c r="ALG92" s="1696"/>
      <c r="ALH92" s="1695"/>
      <c r="ALI92" s="1549"/>
      <c r="ALJ92" s="1550"/>
      <c r="ALK92" s="1550"/>
      <c r="ALL92" s="1694"/>
      <c r="ALM92" s="1790"/>
      <c r="ALN92" s="1696"/>
      <c r="ALO92" s="1696"/>
      <c r="ALP92" s="1695"/>
      <c r="ALQ92" s="1549"/>
      <c r="ALR92" s="1550"/>
      <c r="ALS92" s="1550"/>
      <c r="ALT92" s="1694"/>
      <c r="ALU92" s="1790"/>
      <c r="ALV92" s="1696"/>
      <c r="ALW92" s="1696"/>
      <c r="ALX92" s="1695"/>
      <c r="ALY92" s="1549"/>
      <c r="ALZ92" s="1550"/>
      <c r="AMA92" s="1550"/>
      <c r="AMB92" s="1694"/>
      <c r="AMC92" s="1790"/>
      <c r="AMD92" s="1696"/>
      <c r="AME92" s="1696"/>
      <c r="AMF92" s="1695"/>
      <c r="AMG92" s="1549"/>
      <c r="AMH92" s="1550"/>
      <c r="AMI92" s="1550"/>
      <c r="AMJ92" s="1703"/>
    </row>
    <row r="93" spans="1:1024" s="72" customFormat="1" ht="15" customHeight="1">
      <c r="A93" s="1694">
        <v>2901300001</v>
      </c>
      <c r="B93" s="1791"/>
      <c r="C93" s="1696" t="s">
        <v>4009</v>
      </c>
      <c r="D93" s="1696" t="s">
        <v>4041</v>
      </c>
      <c r="E93" s="1695">
        <v>6</v>
      </c>
      <c r="F93" s="1549">
        <v>9.4499999999999993</v>
      </c>
      <c r="G93" s="1536">
        <f>F93*$I$2</f>
        <v>0</v>
      </c>
      <c r="H93" s="1536">
        <f>G93-G93*($I$1)</f>
        <v>0</v>
      </c>
      <c r="I93"/>
      <c r="L93" s="85"/>
      <c r="M93" s="85"/>
      <c r="N93" s="144"/>
      <c r="O93" s="145"/>
      <c r="P93" s="145"/>
      <c r="Q93" s="146"/>
      <c r="T93" s="85"/>
      <c r="U93" s="144"/>
      <c r="V93" s="145"/>
      <c r="W93" s="145"/>
      <c r="X93" s="146"/>
      <c r="Y93" s="1792"/>
      <c r="AB93" s="85"/>
      <c r="AC93" s="144"/>
      <c r="AD93" s="145"/>
      <c r="AE93" s="145"/>
      <c r="AF93" s="146"/>
      <c r="AG93" s="1792"/>
      <c r="AJ93" s="85"/>
      <c r="AK93" s="144"/>
      <c r="AL93" s="145"/>
      <c r="AM93" s="145"/>
      <c r="AN93" s="146"/>
      <c r="AO93" s="1792"/>
      <c r="AR93" s="85"/>
      <c r="AS93" s="144"/>
      <c r="AT93" s="145"/>
      <c r="AU93" s="145"/>
      <c r="AV93" s="146"/>
      <c r="AW93" s="1792"/>
      <c r="AZ93" s="85"/>
      <c r="BA93" s="144"/>
      <c r="BB93" s="145"/>
      <c r="BC93" s="145"/>
      <c r="BD93" s="146"/>
      <c r="BE93" s="1792"/>
      <c r="BH93" s="85"/>
      <c r="BI93" s="144"/>
      <c r="BJ93" s="145"/>
      <c r="BK93" s="145"/>
      <c r="BL93" s="146"/>
      <c r="BM93" s="1792"/>
      <c r="BP93" s="85"/>
      <c r="BQ93" s="144"/>
      <c r="BR93" s="145"/>
      <c r="BS93" s="145"/>
      <c r="BT93" s="146"/>
      <c r="BU93" s="1792"/>
      <c r="BX93" s="85"/>
      <c r="BY93" s="144"/>
      <c r="BZ93" s="145"/>
      <c r="CA93" s="145"/>
      <c r="CB93" s="146"/>
      <c r="CC93" s="1792"/>
      <c r="CF93" s="85"/>
      <c r="CG93" s="144"/>
      <c r="CH93" s="145"/>
      <c r="CI93" s="145"/>
      <c r="CJ93" s="146"/>
      <c r="CK93" s="1792"/>
      <c r="CN93" s="85"/>
      <c r="CO93" s="144"/>
      <c r="CP93" s="145"/>
      <c r="CQ93" s="145"/>
      <c r="CR93" s="146"/>
      <c r="CS93" s="1792"/>
      <c r="CV93" s="85"/>
      <c r="CW93" s="144"/>
      <c r="CX93" s="145"/>
      <c r="CY93" s="145"/>
      <c r="CZ93" s="146"/>
      <c r="DA93" s="1792"/>
      <c r="DD93" s="85"/>
      <c r="DE93" s="144"/>
      <c r="DF93" s="145"/>
      <c r="DG93" s="145"/>
      <c r="DH93" s="146"/>
      <c r="DI93" s="1792"/>
      <c r="DL93" s="85"/>
      <c r="DM93" s="144"/>
      <c r="DN93" s="145"/>
      <c r="DO93" s="145"/>
      <c r="DP93" s="146"/>
      <c r="DQ93" s="1792"/>
      <c r="DT93" s="85"/>
      <c r="DU93" s="144"/>
      <c r="DV93" s="145"/>
      <c r="DW93" s="145"/>
      <c r="DX93" s="146"/>
      <c r="DY93" s="1792"/>
      <c r="EB93" s="85"/>
      <c r="EC93" s="144"/>
      <c r="ED93" s="145"/>
      <c r="EE93" s="145"/>
      <c r="EF93" s="146"/>
      <c r="EG93" s="1792"/>
      <c r="EJ93" s="85"/>
      <c r="EK93" s="144"/>
      <c r="EL93" s="145"/>
      <c r="EM93" s="145"/>
      <c r="EN93" s="146"/>
      <c r="EO93" s="1792"/>
      <c r="ER93" s="85"/>
      <c r="ES93" s="144"/>
      <c r="ET93" s="145"/>
      <c r="EU93" s="145"/>
      <c r="EV93" s="146"/>
      <c r="EW93" s="1792"/>
      <c r="EZ93" s="85"/>
      <c r="FA93" s="144"/>
      <c r="FB93" s="145"/>
      <c r="FC93" s="145"/>
      <c r="FD93" s="146"/>
      <c r="FE93" s="1792"/>
      <c r="FH93" s="85"/>
      <c r="FI93" s="144"/>
      <c r="FJ93" s="145"/>
      <c r="FK93" s="145"/>
      <c r="FL93" s="146"/>
      <c r="FM93" s="1792"/>
      <c r="FP93" s="85"/>
      <c r="FQ93" s="144"/>
      <c r="FR93" s="145"/>
      <c r="FS93" s="145"/>
      <c r="FT93" s="146"/>
      <c r="FU93" s="1792"/>
      <c r="FX93" s="85"/>
      <c r="FY93" s="144"/>
      <c r="FZ93" s="145"/>
      <c r="GA93" s="145"/>
      <c r="GB93" s="146"/>
      <c r="GC93" s="1792"/>
      <c r="GF93" s="85"/>
      <c r="GG93" s="144"/>
      <c r="GH93" s="145"/>
      <c r="GI93" s="145"/>
      <c r="GJ93" s="146"/>
      <c r="GK93" s="1792"/>
      <c r="GN93" s="85"/>
      <c r="GO93" s="144"/>
      <c r="GP93" s="145"/>
      <c r="GQ93" s="145"/>
      <c r="GR93" s="146"/>
      <c r="GS93" s="1792"/>
      <c r="GV93" s="85"/>
      <c r="GW93" s="144"/>
      <c r="GX93" s="145"/>
      <c r="GY93" s="145"/>
      <c r="GZ93" s="146"/>
      <c r="HA93" s="1792"/>
      <c r="HD93" s="85"/>
      <c r="HE93" s="144"/>
      <c r="HF93" s="145"/>
      <c r="HG93" s="145"/>
      <c r="HH93" s="146"/>
      <c r="HI93" s="1792"/>
      <c r="HL93" s="85"/>
      <c r="HM93" s="144"/>
      <c r="HN93" s="145"/>
      <c r="HO93" s="145"/>
      <c r="HP93" s="146"/>
      <c r="HQ93" s="1792"/>
      <c r="HT93" s="85"/>
      <c r="HU93" s="144"/>
      <c r="HV93" s="145"/>
      <c r="HW93" s="145"/>
      <c r="HX93" s="146"/>
      <c r="HY93" s="1792"/>
      <c r="IB93" s="85"/>
      <c r="IC93" s="144"/>
      <c r="ID93" s="145"/>
      <c r="IE93" s="145"/>
      <c r="IF93" s="146"/>
      <c r="IG93" s="1792"/>
      <c r="IJ93" s="85"/>
      <c r="IK93" s="144"/>
      <c r="IL93" s="145"/>
      <c r="IM93" s="145"/>
      <c r="IN93" s="146"/>
      <c r="IO93" s="1792"/>
      <c r="IR93" s="85"/>
      <c r="IS93" s="144"/>
      <c r="IT93" s="145"/>
      <c r="IU93" s="145"/>
      <c r="IV93" s="146"/>
      <c r="IW93" s="1792"/>
      <c r="IZ93" s="85"/>
      <c r="JA93" s="144"/>
      <c r="JB93" s="145"/>
      <c r="JC93" s="145"/>
      <c r="JD93" s="146"/>
      <c r="JE93" s="1792"/>
      <c r="JH93" s="85"/>
      <c r="JI93" s="144"/>
      <c r="JJ93" s="145"/>
      <c r="JK93" s="145"/>
      <c r="JL93" s="146"/>
      <c r="JM93" s="1792"/>
      <c r="JP93" s="85"/>
      <c r="JQ93" s="144"/>
      <c r="JR93" s="145"/>
      <c r="JS93" s="145"/>
      <c r="JT93" s="146"/>
      <c r="JU93" s="1792"/>
      <c r="JX93" s="85"/>
      <c r="JY93" s="144"/>
      <c r="JZ93" s="145"/>
      <c r="KA93" s="145"/>
      <c r="KB93" s="146"/>
      <c r="KC93" s="1792"/>
      <c r="KF93" s="85"/>
      <c r="KG93" s="144"/>
      <c r="KH93" s="145"/>
      <c r="KI93" s="145"/>
      <c r="KJ93" s="146"/>
      <c r="KK93" s="1792"/>
      <c r="KN93" s="85"/>
      <c r="KO93" s="144"/>
      <c r="KP93" s="145"/>
      <c r="KQ93" s="145"/>
      <c r="KR93" s="146"/>
      <c r="KS93" s="1792"/>
      <c r="KV93" s="85"/>
      <c r="KW93" s="144"/>
      <c r="KX93" s="145"/>
      <c r="KY93" s="145"/>
      <c r="KZ93" s="146"/>
      <c r="LA93" s="1792"/>
      <c r="LD93" s="85"/>
      <c r="LE93" s="144"/>
      <c r="LF93" s="145"/>
      <c r="LG93" s="145"/>
      <c r="LH93" s="146"/>
      <c r="LI93" s="1792"/>
      <c r="LL93" s="85"/>
      <c r="LM93" s="144"/>
      <c r="LN93" s="145"/>
      <c r="LO93" s="145"/>
      <c r="LP93" s="146"/>
      <c r="LQ93" s="1792"/>
      <c r="LT93" s="85"/>
      <c r="LU93" s="144"/>
      <c r="LV93" s="145"/>
      <c r="LW93" s="145"/>
      <c r="LX93" s="146"/>
      <c r="LY93" s="1792"/>
      <c r="MB93" s="85"/>
      <c r="MC93" s="144"/>
      <c r="MD93" s="145"/>
      <c r="ME93" s="145"/>
      <c r="MF93" s="146"/>
      <c r="MG93" s="1792"/>
      <c r="MJ93" s="85"/>
      <c r="MK93" s="144"/>
      <c r="ML93" s="145"/>
      <c r="MM93" s="145"/>
      <c r="MN93" s="146"/>
      <c r="MO93" s="1792"/>
      <c r="MR93" s="85"/>
      <c r="MS93" s="144"/>
      <c r="MT93" s="145"/>
      <c r="MU93" s="145"/>
      <c r="MV93" s="146"/>
      <c r="MW93" s="1792"/>
      <c r="MZ93" s="85"/>
      <c r="NA93" s="144"/>
      <c r="NB93" s="145"/>
      <c r="NC93" s="145"/>
      <c r="ND93" s="146"/>
      <c r="NE93" s="1792"/>
      <c r="NH93" s="85"/>
      <c r="NI93" s="144"/>
      <c r="NJ93" s="145"/>
      <c r="NK93" s="145"/>
      <c r="NL93" s="146"/>
      <c r="NM93" s="1792"/>
      <c r="NP93" s="85"/>
      <c r="NQ93" s="144"/>
      <c r="NR93" s="145"/>
      <c r="NS93" s="145"/>
      <c r="NT93" s="146"/>
      <c r="NU93" s="1792"/>
      <c r="NX93" s="85"/>
      <c r="NY93" s="144"/>
      <c r="NZ93" s="145"/>
      <c r="OA93" s="145"/>
      <c r="OB93" s="146"/>
      <c r="OC93" s="1792"/>
      <c r="OF93" s="85"/>
      <c r="OG93" s="144"/>
      <c r="OH93" s="145"/>
      <c r="OI93" s="145"/>
      <c r="OJ93" s="146"/>
      <c r="OK93" s="1792"/>
      <c r="ON93" s="85"/>
      <c r="OO93" s="144"/>
      <c r="OP93" s="145"/>
      <c r="OQ93" s="145"/>
      <c r="OR93" s="146"/>
      <c r="OS93" s="1792"/>
      <c r="OV93" s="85"/>
      <c r="OW93" s="144"/>
      <c r="OX93" s="145"/>
      <c r="OY93" s="145"/>
      <c r="OZ93" s="146"/>
      <c r="PA93" s="1792"/>
      <c r="PD93" s="85"/>
      <c r="PE93" s="144"/>
      <c r="PF93" s="145"/>
      <c r="PG93" s="145"/>
      <c r="PH93" s="146"/>
      <c r="PI93" s="1792"/>
      <c r="PL93" s="85"/>
      <c r="PM93" s="144"/>
      <c r="PN93" s="145"/>
      <c r="PO93" s="145"/>
      <c r="PP93" s="146"/>
      <c r="PQ93" s="1792"/>
      <c r="PT93" s="85"/>
      <c r="PU93" s="144"/>
      <c r="PV93" s="145"/>
      <c r="PW93" s="145"/>
      <c r="PX93" s="146"/>
      <c r="PY93" s="1792"/>
      <c r="QB93" s="85"/>
      <c r="QC93" s="144"/>
      <c r="QD93" s="145"/>
      <c r="QE93" s="145"/>
      <c r="QF93" s="146"/>
      <c r="QG93" s="1792"/>
      <c r="QJ93" s="85"/>
      <c r="QK93" s="144"/>
      <c r="QL93" s="145"/>
      <c r="QM93" s="145"/>
      <c r="QN93" s="146"/>
      <c r="QO93" s="1792"/>
      <c r="QR93" s="85"/>
      <c r="QS93" s="144"/>
      <c r="QT93" s="145"/>
      <c r="QU93" s="145"/>
      <c r="QV93" s="146"/>
      <c r="QW93" s="1792"/>
      <c r="QZ93" s="85"/>
      <c r="RA93" s="144"/>
      <c r="RB93" s="145"/>
      <c r="RC93" s="145"/>
      <c r="RD93" s="146"/>
      <c r="RE93" s="1792"/>
      <c r="RH93" s="85"/>
      <c r="RI93" s="144"/>
      <c r="RJ93" s="145"/>
      <c r="RK93" s="145"/>
      <c r="RL93" s="146"/>
      <c r="RM93" s="1792"/>
      <c r="RP93" s="85"/>
      <c r="RQ93" s="144"/>
      <c r="RR93" s="145"/>
      <c r="RS93" s="145"/>
      <c r="RT93" s="146"/>
      <c r="RU93" s="1792"/>
      <c r="RX93" s="85"/>
      <c r="RY93" s="144"/>
      <c r="RZ93" s="145"/>
      <c r="SA93" s="145"/>
      <c r="SB93" s="146"/>
      <c r="SC93" s="1792"/>
      <c r="SF93" s="85"/>
      <c r="SG93" s="144"/>
      <c r="SH93" s="145"/>
      <c r="SI93" s="145"/>
      <c r="SJ93" s="146"/>
      <c r="SK93" s="1792"/>
      <c r="SN93" s="85"/>
      <c r="SO93" s="144"/>
      <c r="SP93" s="145"/>
      <c r="SQ93" s="145"/>
      <c r="SR93" s="146"/>
      <c r="SS93" s="1792"/>
      <c r="SV93" s="85"/>
      <c r="SW93" s="144"/>
      <c r="SX93" s="145"/>
      <c r="SY93" s="145"/>
      <c r="SZ93" s="146"/>
      <c r="TA93" s="1792"/>
      <c r="TD93" s="85"/>
      <c r="TE93" s="144"/>
      <c r="TF93" s="145"/>
      <c r="TG93" s="145"/>
      <c r="TH93" s="146"/>
      <c r="TI93" s="1792"/>
      <c r="TL93" s="85"/>
      <c r="TM93" s="144"/>
      <c r="TN93" s="145"/>
      <c r="TO93" s="145"/>
      <c r="TP93" s="146"/>
      <c r="TQ93" s="1792"/>
      <c r="TT93" s="85"/>
      <c r="TU93" s="144"/>
      <c r="TV93" s="145"/>
      <c r="TW93" s="145"/>
      <c r="TX93" s="146"/>
      <c r="TY93" s="1792"/>
      <c r="UB93" s="85"/>
      <c r="UC93" s="144"/>
      <c r="UD93" s="145"/>
      <c r="UE93" s="145"/>
      <c r="UF93" s="146"/>
      <c r="UG93" s="1792"/>
      <c r="UJ93" s="85"/>
      <c r="UK93" s="144"/>
      <c r="UL93" s="145"/>
      <c r="UM93" s="145"/>
      <c r="UN93" s="146"/>
      <c r="UO93" s="1792"/>
      <c r="UR93" s="85"/>
      <c r="US93" s="144"/>
      <c r="UT93" s="145"/>
      <c r="UU93" s="145"/>
      <c r="UV93" s="146"/>
      <c r="UW93" s="1792"/>
      <c r="UZ93" s="85"/>
      <c r="VA93" s="144"/>
      <c r="VB93" s="145"/>
      <c r="VC93" s="145"/>
      <c r="VD93" s="146"/>
      <c r="VE93" s="1792"/>
      <c r="VH93" s="85"/>
      <c r="VI93" s="144"/>
      <c r="VJ93" s="145"/>
      <c r="VK93" s="145"/>
      <c r="VL93" s="146"/>
      <c r="VM93" s="1792"/>
      <c r="VP93" s="85"/>
      <c r="VQ93" s="144"/>
      <c r="VR93" s="145"/>
      <c r="VS93" s="145"/>
      <c r="VT93" s="146"/>
      <c r="VU93" s="1792"/>
      <c r="VX93" s="85"/>
      <c r="VY93" s="144"/>
      <c r="VZ93" s="145"/>
      <c r="WA93" s="145"/>
      <c r="WB93" s="146"/>
      <c r="WC93" s="1792"/>
      <c r="WF93" s="85"/>
      <c r="WG93" s="144"/>
      <c r="WH93" s="145"/>
      <c r="WI93" s="145"/>
      <c r="WJ93" s="146"/>
      <c r="WK93" s="1792"/>
      <c r="WN93" s="85"/>
      <c r="WO93" s="144"/>
      <c r="WP93" s="145"/>
      <c r="WQ93" s="145"/>
      <c r="WR93" s="146"/>
      <c r="WS93" s="1792"/>
      <c r="WV93" s="85"/>
      <c r="WW93" s="144"/>
      <c r="WX93" s="145"/>
      <c r="WY93" s="145"/>
      <c r="WZ93" s="146"/>
      <c r="XA93" s="1792"/>
      <c r="XD93" s="85"/>
      <c r="XE93" s="144"/>
      <c r="XF93" s="145"/>
      <c r="XG93" s="145"/>
      <c r="XH93" s="146"/>
      <c r="XI93" s="1792"/>
      <c r="XL93" s="85"/>
      <c r="XM93" s="144"/>
      <c r="XN93" s="145"/>
      <c r="XO93" s="145"/>
      <c r="XP93" s="146"/>
      <c r="XQ93" s="1792"/>
      <c r="XT93" s="85"/>
      <c r="XU93" s="144"/>
      <c r="XV93" s="145"/>
      <c r="XW93" s="145"/>
      <c r="XX93" s="146"/>
      <c r="XY93" s="1792"/>
      <c r="YB93" s="85"/>
      <c r="YC93" s="144"/>
      <c r="YD93" s="145"/>
      <c r="YE93" s="145"/>
      <c r="YF93" s="146"/>
      <c r="YG93" s="1792"/>
      <c r="YJ93" s="85"/>
      <c r="YK93" s="144"/>
      <c r="YL93" s="145"/>
      <c r="YM93" s="145"/>
      <c r="YN93" s="146"/>
      <c r="YO93" s="1792"/>
      <c r="YR93" s="85"/>
      <c r="YS93" s="144"/>
      <c r="YT93" s="145"/>
      <c r="YU93" s="145"/>
      <c r="YV93" s="146"/>
      <c r="YW93" s="1792"/>
      <c r="YZ93" s="85"/>
      <c r="ZA93" s="144"/>
      <c r="ZB93" s="145"/>
      <c r="ZC93" s="145"/>
      <c r="ZD93" s="146"/>
      <c r="ZE93" s="1792"/>
      <c r="ZH93" s="85"/>
      <c r="ZI93" s="144"/>
      <c r="ZJ93" s="145"/>
      <c r="ZK93" s="145"/>
      <c r="ZL93" s="146"/>
      <c r="ZM93" s="1792"/>
      <c r="ZP93" s="85"/>
      <c r="ZQ93" s="144"/>
      <c r="ZR93" s="145"/>
      <c r="ZS93" s="145"/>
      <c r="ZT93" s="146"/>
      <c r="ZU93" s="1792"/>
      <c r="ZX93" s="85"/>
      <c r="ZY93" s="144"/>
      <c r="ZZ93" s="145"/>
      <c r="AAA93" s="145"/>
      <c r="AAB93" s="146"/>
      <c r="AAC93" s="1792"/>
      <c r="AAF93" s="85"/>
      <c r="AAG93" s="144"/>
      <c r="AAH93" s="145"/>
      <c r="AAI93" s="145"/>
      <c r="AAJ93" s="146"/>
      <c r="AAK93" s="1792"/>
      <c r="AAN93" s="85"/>
      <c r="AAO93" s="144"/>
      <c r="AAP93" s="145"/>
      <c r="AAQ93" s="2057"/>
      <c r="AAR93" s="1694"/>
      <c r="AAS93" s="1790"/>
      <c r="AAT93" s="1696"/>
      <c r="AAU93" s="1696"/>
      <c r="AAV93" s="1695"/>
      <c r="AAW93" s="1549"/>
      <c r="AAX93" s="1550"/>
      <c r="AAY93" s="1550"/>
      <c r="AAZ93" s="1694"/>
      <c r="ABA93" s="1790"/>
      <c r="ABB93" s="1696"/>
      <c r="ABC93" s="1696"/>
      <c r="ABD93" s="1695"/>
      <c r="ABE93" s="1549"/>
      <c r="ABF93" s="1550"/>
      <c r="ABG93" s="1550"/>
      <c r="ABH93" s="1694"/>
      <c r="ABI93" s="1790"/>
      <c r="ABJ93" s="1696"/>
      <c r="ABK93" s="1696"/>
      <c r="ABL93" s="1695"/>
      <c r="ABM93" s="1549"/>
      <c r="ABN93" s="1550"/>
      <c r="ABO93" s="1550"/>
      <c r="ABP93" s="1694"/>
      <c r="ABQ93" s="1790"/>
      <c r="ABR93" s="1696"/>
      <c r="ABS93" s="1696"/>
      <c r="ABT93" s="1695"/>
      <c r="ABU93" s="1549"/>
      <c r="ABV93" s="1550"/>
      <c r="ABW93" s="1550"/>
      <c r="ABX93" s="1694"/>
      <c r="ABY93" s="1790"/>
      <c r="ABZ93" s="1696"/>
      <c r="ACA93" s="1696"/>
      <c r="ACB93" s="1695"/>
      <c r="ACC93" s="1549"/>
      <c r="ACD93" s="1550"/>
      <c r="ACE93" s="1550"/>
      <c r="ACF93" s="1694"/>
      <c r="ACG93" s="1790"/>
      <c r="ACH93" s="1696"/>
      <c r="ACI93" s="1696"/>
      <c r="ACJ93" s="1695"/>
      <c r="ACK93" s="1549"/>
      <c r="ACL93" s="1550"/>
      <c r="ACM93" s="1550"/>
      <c r="ACN93" s="1694"/>
      <c r="ACO93" s="1790"/>
      <c r="ACP93" s="1696"/>
      <c r="ACQ93" s="1696"/>
      <c r="ACR93" s="1695"/>
      <c r="ACS93" s="1549"/>
      <c r="ACT93" s="1550"/>
      <c r="ACU93" s="1550"/>
      <c r="ACV93" s="1694"/>
      <c r="ACW93" s="1790"/>
      <c r="ACX93" s="1696"/>
      <c r="ACY93" s="1696"/>
      <c r="ACZ93" s="1695"/>
      <c r="ADA93" s="1549"/>
      <c r="ADB93" s="1550"/>
      <c r="ADC93" s="1550"/>
      <c r="ADD93" s="1694"/>
      <c r="ADE93" s="1790"/>
      <c r="ADF93" s="1696"/>
      <c r="ADG93" s="1696"/>
      <c r="ADH93" s="1695"/>
      <c r="ADI93" s="1549"/>
      <c r="ADJ93" s="1550"/>
      <c r="ADK93" s="1550"/>
      <c r="ADL93" s="1694"/>
      <c r="ADM93" s="1790"/>
      <c r="ADN93" s="1696"/>
      <c r="ADO93" s="1696"/>
      <c r="ADP93" s="1695"/>
      <c r="ADQ93" s="1549"/>
      <c r="ADR93" s="1550"/>
      <c r="ADS93" s="1550"/>
      <c r="ADT93" s="1694"/>
      <c r="ADU93" s="1790"/>
      <c r="ADV93" s="1696"/>
      <c r="ADW93" s="1696"/>
      <c r="ADX93" s="1695"/>
      <c r="ADY93" s="1549"/>
      <c r="ADZ93" s="1550"/>
      <c r="AEA93" s="1550"/>
      <c r="AEB93" s="1694"/>
      <c r="AEC93" s="1790"/>
      <c r="AED93" s="1696"/>
      <c r="AEE93" s="1696"/>
      <c r="AEF93" s="1695"/>
      <c r="AEG93" s="1549"/>
      <c r="AEH93" s="1550"/>
      <c r="AEI93" s="1550"/>
      <c r="AEJ93" s="1694"/>
      <c r="AEK93" s="1790"/>
      <c r="AEL93" s="1696"/>
      <c r="AEM93" s="1696"/>
      <c r="AEN93" s="1695"/>
      <c r="AEO93" s="1549"/>
      <c r="AEP93" s="1550"/>
      <c r="AEQ93" s="1550"/>
      <c r="AER93" s="1694"/>
      <c r="AES93" s="1790"/>
      <c r="AET93" s="1696"/>
      <c r="AEU93" s="1696"/>
      <c r="AEV93" s="1695"/>
      <c r="AEW93" s="1549"/>
      <c r="AEX93" s="1550"/>
      <c r="AEY93" s="1550"/>
      <c r="AEZ93" s="1694"/>
      <c r="AFA93" s="1790"/>
      <c r="AFB93" s="1696"/>
      <c r="AFC93" s="1696"/>
      <c r="AFD93" s="1695"/>
      <c r="AFE93" s="1549"/>
      <c r="AFF93" s="1550"/>
      <c r="AFG93" s="1550"/>
      <c r="AFH93" s="1694"/>
      <c r="AFI93" s="1790"/>
      <c r="AFJ93" s="1696"/>
      <c r="AFK93" s="1696"/>
      <c r="AFL93" s="1695"/>
      <c r="AFM93" s="1549"/>
      <c r="AFN93" s="1550"/>
      <c r="AFO93" s="1550"/>
      <c r="AFP93" s="1694"/>
      <c r="AFQ93" s="1790"/>
      <c r="AFR93" s="1696"/>
      <c r="AFS93" s="1696"/>
      <c r="AFT93" s="1695"/>
      <c r="AFU93" s="1549"/>
      <c r="AFV93" s="1550"/>
      <c r="AFW93" s="1550"/>
      <c r="AFX93" s="1694"/>
      <c r="AFY93" s="1790"/>
      <c r="AFZ93" s="1696"/>
      <c r="AGA93" s="1696"/>
      <c r="AGB93" s="1695"/>
      <c r="AGC93" s="1549"/>
      <c r="AGD93" s="1550"/>
      <c r="AGE93" s="1550"/>
      <c r="AGF93" s="1694"/>
      <c r="AGG93" s="1790"/>
      <c r="AGH93" s="1696"/>
      <c r="AGI93" s="1696"/>
      <c r="AGJ93" s="1695"/>
      <c r="AGK93" s="1549"/>
      <c r="AGL93" s="1550"/>
      <c r="AGM93" s="1550"/>
      <c r="AGN93" s="1694"/>
      <c r="AGO93" s="1790"/>
      <c r="AGP93" s="1696"/>
      <c r="AGQ93" s="1696"/>
      <c r="AGR93" s="1695"/>
      <c r="AGS93" s="1549"/>
      <c r="AGT93" s="1550"/>
      <c r="AGU93" s="1550"/>
      <c r="AGV93" s="1694"/>
      <c r="AGW93" s="1790"/>
      <c r="AGX93" s="1696"/>
      <c r="AGY93" s="1696"/>
      <c r="AGZ93" s="1695"/>
      <c r="AHA93" s="1549"/>
      <c r="AHB93" s="1550"/>
      <c r="AHC93" s="1550"/>
      <c r="AHD93" s="1694"/>
      <c r="AHE93" s="1790"/>
      <c r="AHF93" s="1696"/>
      <c r="AHG93" s="1696"/>
      <c r="AHH93" s="1695"/>
      <c r="AHI93" s="1549"/>
      <c r="AHJ93" s="1550"/>
      <c r="AHK93" s="1550"/>
      <c r="AHL93" s="1694"/>
      <c r="AHM93" s="1790"/>
      <c r="AHN93" s="1696"/>
      <c r="AHO93" s="1696"/>
      <c r="AHP93" s="1695"/>
      <c r="AHQ93" s="1549"/>
      <c r="AHR93" s="1550"/>
      <c r="AHS93" s="1550"/>
      <c r="AHT93" s="1694"/>
      <c r="AHU93" s="1790"/>
      <c r="AHV93" s="1696"/>
      <c r="AHW93" s="1696"/>
      <c r="AHX93" s="1695"/>
      <c r="AHY93" s="1549"/>
      <c r="AHZ93" s="1550"/>
      <c r="AIA93" s="1550"/>
      <c r="AIB93" s="1694"/>
      <c r="AIC93" s="1790"/>
      <c r="AID93" s="1696"/>
      <c r="AIE93" s="1696"/>
      <c r="AIF93" s="1695"/>
      <c r="AIG93" s="1549"/>
      <c r="AIH93" s="1550"/>
      <c r="AII93" s="1550"/>
      <c r="AIJ93" s="1694"/>
      <c r="AIK93" s="1790"/>
      <c r="AIL93" s="1696"/>
      <c r="AIM93" s="1696"/>
      <c r="AIN93" s="1695"/>
      <c r="AIO93" s="1549"/>
      <c r="AIP93" s="1550"/>
      <c r="AIQ93" s="1550"/>
      <c r="AIR93" s="1694"/>
      <c r="AIS93" s="1790"/>
      <c r="AIT93" s="1696"/>
      <c r="AIU93" s="1696"/>
      <c r="AIV93" s="1695"/>
      <c r="AIW93" s="1549"/>
      <c r="AIX93" s="1550"/>
      <c r="AIY93" s="1550"/>
      <c r="AIZ93" s="1694"/>
      <c r="AJA93" s="1790"/>
      <c r="AJB93" s="1696"/>
      <c r="AJC93" s="1696"/>
      <c r="AJD93" s="1695"/>
      <c r="AJE93" s="1549"/>
      <c r="AJF93" s="1550"/>
      <c r="AJG93" s="1550"/>
      <c r="AJH93" s="1694"/>
      <c r="AJI93" s="1790"/>
      <c r="AJJ93" s="1696"/>
      <c r="AJK93" s="1696"/>
      <c r="AJL93" s="1695"/>
      <c r="AJM93" s="1549"/>
      <c r="AJN93" s="1550"/>
      <c r="AJO93" s="1550"/>
      <c r="AJP93" s="1694"/>
      <c r="AJQ93" s="1790"/>
      <c r="AJR93" s="1696"/>
      <c r="AJS93" s="1696"/>
      <c r="AJT93" s="1695"/>
      <c r="AJU93" s="1549"/>
      <c r="AJV93" s="1550"/>
      <c r="AJW93" s="1550"/>
      <c r="AJX93" s="1694"/>
      <c r="AJY93" s="1790"/>
      <c r="AJZ93" s="1696"/>
      <c r="AKA93" s="1696"/>
      <c r="AKB93" s="1695"/>
      <c r="AKC93" s="1549"/>
      <c r="AKD93" s="1550"/>
      <c r="AKE93" s="1550"/>
      <c r="AKF93" s="1694"/>
      <c r="AKG93" s="1790"/>
      <c r="AKH93" s="1696"/>
      <c r="AKI93" s="1696"/>
      <c r="AKJ93" s="1695"/>
      <c r="AKK93" s="1549"/>
      <c r="AKL93" s="1550"/>
      <c r="AKM93" s="1550"/>
      <c r="AKN93" s="1694"/>
      <c r="AKO93" s="1790"/>
      <c r="AKP93" s="1696"/>
      <c r="AKQ93" s="1696"/>
      <c r="AKR93" s="1695"/>
      <c r="AKS93" s="1549"/>
      <c r="AKT93" s="1550"/>
      <c r="AKU93" s="1550"/>
      <c r="AKV93" s="1694"/>
      <c r="AKW93" s="1790"/>
      <c r="AKX93" s="1696"/>
      <c r="AKY93" s="1696"/>
      <c r="AKZ93" s="1695"/>
      <c r="ALA93" s="1549"/>
      <c r="ALB93" s="1550"/>
      <c r="ALC93" s="1550"/>
      <c r="ALD93" s="1694"/>
      <c r="ALE93" s="1790"/>
      <c r="ALF93" s="1696"/>
      <c r="ALG93" s="1696"/>
      <c r="ALH93" s="1695"/>
      <c r="ALI93" s="1549"/>
      <c r="ALJ93" s="1550"/>
      <c r="ALK93" s="1550"/>
      <c r="ALL93" s="1694"/>
      <c r="ALM93" s="1790"/>
      <c r="ALN93" s="1696"/>
      <c r="ALO93" s="1696"/>
      <c r="ALP93" s="1695"/>
      <c r="ALQ93" s="1549"/>
      <c r="ALR93" s="1550"/>
      <c r="ALS93" s="1550"/>
      <c r="ALT93" s="1694"/>
      <c r="ALU93" s="1790"/>
      <c r="ALV93" s="1696"/>
      <c r="ALW93" s="1696"/>
      <c r="ALX93" s="1695"/>
      <c r="ALY93" s="1549"/>
      <c r="ALZ93" s="1550"/>
      <c r="AMA93" s="1550"/>
      <c r="AMB93" s="1694"/>
      <c r="AMC93" s="1790"/>
      <c r="AMD93" s="1696"/>
      <c r="AME93" s="1696"/>
      <c r="AMF93" s="1695"/>
      <c r="AMG93" s="1549"/>
      <c r="AMH93" s="1550"/>
      <c r="AMI93" s="1550"/>
      <c r="AMJ93" s="1703"/>
    </row>
    <row r="94" spans="1:1024" s="72" customFormat="1" ht="15" customHeight="1">
      <c r="A94" s="1694">
        <v>2901300002</v>
      </c>
      <c r="B94" s="1791"/>
      <c r="C94" s="1696" t="s">
        <v>4009</v>
      </c>
      <c r="D94" s="1696" t="s">
        <v>4076</v>
      </c>
      <c r="E94" s="1695">
        <v>3</v>
      </c>
      <c r="F94" s="1549">
        <v>12.96</v>
      </c>
      <c r="G94" s="1536">
        <f>F94*$I$2</f>
        <v>0</v>
      </c>
      <c r="H94" s="1536">
        <f>G94-G94*($I$1)</f>
        <v>0</v>
      </c>
      <c r="I94"/>
      <c r="L94" s="85"/>
      <c r="M94" s="85"/>
      <c r="N94" s="144"/>
      <c r="O94" s="145"/>
      <c r="P94" s="145"/>
      <c r="Q94" s="146"/>
      <c r="T94" s="85"/>
      <c r="U94" s="144"/>
      <c r="V94" s="145"/>
      <c r="W94" s="145"/>
      <c r="X94" s="146"/>
      <c r="Y94" s="1792"/>
      <c r="AB94" s="85"/>
      <c r="AC94" s="144"/>
      <c r="AD94" s="145"/>
      <c r="AE94" s="145"/>
      <c r="AF94" s="146"/>
      <c r="AG94" s="1792"/>
      <c r="AJ94" s="85"/>
      <c r="AK94" s="144"/>
      <c r="AL94" s="145"/>
      <c r="AM94" s="145"/>
      <c r="AN94" s="146"/>
      <c r="AO94" s="1792"/>
      <c r="AR94" s="85"/>
      <c r="AS94" s="144"/>
      <c r="AT94" s="145"/>
      <c r="AU94" s="145"/>
      <c r="AV94" s="146"/>
      <c r="AW94" s="1792"/>
      <c r="AZ94" s="85"/>
      <c r="BA94" s="144"/>
      <c r="BB94" s="145"/>
      <c r="BC94" s="145"/>
      <c r="BD94" s="146"/>
      <c r="BE94" s="1792"/>
      <c r="BH94" s="85"/>
      <c r="BI94" s="144"/>
      <c r="BJ94" s="145"/>
      <c r="BK94" s="145"/>
      <c r="BL94" s="146"/>
      <c r="BM94" s="1792"/>
      <c r="BP94" s="85"/>
      <c r="BQ94" s="144"/>
      <c r="BR94" s="145"/>
      <c r="BS94" s="145"/>
      <c r="BT94" s="146"/>
      <c r="BU94" s="1792"/>
      <c r="BX94" s="85"/>
      <c r="BY94" s="144"/>
      <c r="BZ94" s="145"/>
      <c r="CA94" s="145"/>
      <c r="CB94" s="146"/>
      <c r="CC94" s="1792"/>
      <c r="CF94" s="85"/>
      <c r="CG94" s="144"/>
      <c r="CH94" s="145"/>
      <c r="CI94" s="145"/>
      <c r="CJ94" s="146"/>
      <c r="CK94" s="1792"/>
      <c r="CN94" s="85"/>
      <c r="CO94" s="144"/>
      <c r="CP94" s="145"/>
      <c r="CQ94" s="145"/>
      <c r="CR94" s="146"/>
      <c r="CS94" s="1792"/>
      <c r="CV94" s="85"/>
      <c r="CW94" s="144"/>
      <c r="CX94" s="145"/>
      <c r="CY94" s="145"/>
      <c r="CZ94" s="146"/>
      <c r="DA94" s="1792"/>
      <c r="DD94" s="85"/>
      <c r="DE94" s="144"/>
      <c r="DF94" s="145"/>
      <c r="DG94" s="145"/>
      <c r="DH94" s="146"/>
      <c r="DI94" s="1792"/>
      <c r="DL94" s="85"/>
      <c r="DM94" s="144"/>
      <c r="DN94" s="145"/>
      <c r="DO94" s="145"/>
      <c r="DP94" s="146"/>
      <c r="DQ94" s="1792"/>
      <c r="DT94" s="85"/>
      <c r="DU94" s="144"/>
      <c r="DV94" s="145"/>
      <c r="DW94" s="145"/>
      <c r="DX94" s="146"/>
      <c r="DY94" s="1792"/>
      <c r="EB94" s="85"/>
      <c r="EC94" s="144"/>
      <c r="ED94" s="145"/>
      <c r="EE94" s="145"/>
      <c r="EF94" s="146"/>
      <c r="EG94" s="1792"/>
      <c r="EJ94" s="85"/>
      <c r="EK94" s="144"/>
      <c r="EL94" s="145"/>
      <c r="EM94" s="145"/>
      <c r="EN94" s="146"/>
      <c r="EO94" s="1792"/>
      <c r="ER94" s="85"/>
      <c r="ES94" s="144"/>
      <c r="ET94" s="145"/>
      <c r="EU94" s="145"/>
      <c r="EV94" s="146"/>
      <c r="EW94" s="1792"/>
      <c r="EZ94" s="85"/>
      <c r="FA94" s="144"/>
      <c r="FB94" s="145"/>
      <c r="FC94" s="145"/>
      <c r="FD94" s="146"/>
      <c r="FE94" s="1792"/>
      <c r="FH94" s="85"/>
      <c r="FI94" s="144"/>
      <c r="FJ94" s="145"/>
      <c r="FK94" s="145"/>
      <c r="FL94" s="146"/>
      <c r="FM94" s="1792"/>
      <c r="FP94" s="85"/>
      <c r="FQ94" s="144"/>
      <c r="FR94" s="145"/>
      <c r="FS94" s="145"/>
      <c r="FT94" s="146"/>
      <c r="FU94" s="1792"/>
      <c r="FX94" s="85"/>
      <c r="FY94" s="144"/>
      <c r="FZ94" s="145"/>
      <c r="GA94" s="145"/>
      <c r="GB94" s="146"/>
      <c r="GC94" s="1792"/>
      <c r="GF94" s="85"/>
      <c r="GG94" s="144"/>
      <c r="GH94" s="145"/>
      <c r="GI94" s="145"/>
      <c r="GJ94" s="146"/>
      <c r="GK94" s="1792"/>
      <c r="GN94" s="85"/>
      <c r="GO94" s="144"/>
      <c r="GP94" s="145"/>
      <c r="GQ94" s="145"/>
      <c r="GR94" s="146"/>
      <c r="GS94" s="1792"/>
      <c r="GV94" s="85"/>
      <c r="GW94" s="144"/>
      <c r="GX94" s="145"/>
      <c r="GY94" s="145"/>
      <c r="GZ94" s="146"/>
      <c r="HA94" s="1792"/>
      <c r="HD94" s="85"/>
      <c r="HE94" s="144"/>
      <c r="HF94" s="145"/>
      <c r="HG94" s="145"/>
      <c r="HH94" s="146"/>
      <c r="HI94" s="1792"/>
      <c r="HL94" s="85"/>
      <c r="HM94" s="144"/>
      <c r="HN94" s="145"/>
      <c r="HO94" s="145"/>
      <c r="HP94" s="146"/>
      <c r="HQ94" s="1792"/>
      <c r="HT94" s="85"/>
      <c r="HU94" s="144"/>
      <c r="HV94" s="145"/>
      <c r="HW94" s="145"/>
      <c r="HX94" s="146"/>
      <c r="HY94" s="1792"/>
      <c r="IB94" s="85"/>
      <c r="IC94" s="144"/>
      <c r="ID94" s="145"/>
      <c r="IE94" s="145"/>
      <c r="IF94" s="146"/>
      <c r="IG94" s="1792"/>
      <c r="IJ94" s="85"/>
      <c r="IK94" s="144"/>
      <c r="IL94" s="145"/>
      <c r="IM94" s="145"/>
      <c r="IN94" s="146"/>
      <c r="IO94" s="1792"/>
      <c r="IR94" s="85"/>
      <c r="IS94" s="144"/>
      <c r="IT94" s="145"/>
      <c r="IU94" s="145"/>
      <c r="IV94" s="146"/>
      <c r="IW94" s="1792"/>
      <c r="IZ94" s="85"/>
      <c r="JA94" s="144"/>
      <c r="JB94" s="145"/>
      <c r="JC94" s="145"/>
      <c r="JD94" s="146"/>
      <c r="JE94" s="1792"/>
      <c r="JH94" s="85"/>
      <c r="JI94" s="144"/>
      <c r="JJ94" s="145"/>
      <c r="JK94" s="145"/>
      <c r="JL94" s="146"/>
      <c r="JM94" s="1792"/>
      <c r="JP94" s="85"/>
      <c r="JQ94" s="144"/>
      <c r="JR94" s="145"/>
      <c r="JS94" s="145"/>
      <c r="JT94" s="146"/>
      <c r="JU94" s="1792"/>
      <c r="JX94" s="85"/>
      <c r="JY94" s="144"/>
      <c r="JZ94" s="145"/>
      <c r="KA94" s="145"/>
      <c r="KB94" s="146"/>
      <c r="KC94" s="1792"/>
      <c r="KF94" s="85"/>
      <c r="KG94" s="144"/>
      <c r="KH94" s="145"/>
      <c r="KI94" s="145"/>
      <c r="KJ94" s="146"/>
      <c r="KK94" s="1792"/>
      <c r="KN94" s="85"/>
      <c r="KO94" s="144"/>
      <c r="KP94" s="145"/>
      <c r="KQ94" s="145"/>
      <c r="KR94" s="146"/>
      <c r="KS94" s="1792"/>
      <c r="KV94" s="85"/>
      <c r="KW94" s="144"/>
      <c r="KX94" s="145"/>
      <c r="KY94" s="145"/>
      <c r="KZ94" s="146"/>
      <c r="LA94" s="1792"/>
      <c r="LD94" s="85"/>
      <c r="LE94" s="144"/>
      <c r="LF94" s="145"/>
      <c r="LG94" s="145"/>
      <c r="LH94" s="146"/>
      <c r="LI94" s="1792"/>
      <c r="LL94" s="85"/>
      <c r="LM94" s="144"/>
      <c r="LN94" s="145"/>
      <c r="LO94" s="145"/>
      <c r="LP94" s="146"/>
      <c r="LQ94" s="1792"/>
      <c r="LT94" s="85"/>
      <c r="LU94" s="144"/>
      <c r="LV94" s="145"/>
      <c r="LW94" s="145"/>
      <c r="LX94" s="146"/>
      <c r="LY94" s="1792"/>
      <c r="MB94" s="85"/>
      <c r="MC94" s="144"/>
      <c r="MD94" s="145"/>
      <c r="ME94" s="145"/>
      <c r="MF94" s="146"/>
      <c r="MG94" s="1792"/>
      <c r="MJ94" s="85"/>
      <c r="MK94" s="144"/>
      <c r="ML94" s="145"/>
      <c r="MM94" s="145"/>
      <c r="MN94" s="146"/>
      <c r="MO94" s="1792"/>
      <c r="MR94" s="85"/>
      <c r="MS94" s="144"/>
      <c r="MT94" s="145"/>
      <c r="MU94" s="145"/>
      <c r="MV94" s="146"/>
      <c r="MW94" s="1792"/>
      <c r="MZ94" s="85"/>
      <c r="NA94" s="144"/>
      <c r="NB94" s="145"/>
      <c r="NC94" s="145"/>
      <c r="ND94" s="146"/>
      <c r="NE94" s="1792"/>
      <c r="NH94" s="85"/>
      <c r="NI94" s="144"/>
      <c r="NJ94" s="145"/>
      <c r="NK94" s="145"/>
      <c r="NL94" s="146"/>
      <c r="NM94" s="1792"/>
      <c r="NP94" s="85"/>
      <c r="NQ94" s="144"/>
      <c r="NR94" s="145"/>
      <c r="NS94" s="145"/>
      <c r="NT94" s="146"/>
      <c r="NU94" s="1792"/>
      <c r="NX94" s="85"/>
      <c r="NY94" s="144"/>
      <c r="NZ94" s="145"/>
      <c r="OA94" s="145"/>
      <c r="OB94" s="146"/>
      <c r="OC94" s="1792"/>
      <c r="OF94" s="85"/>
      <c r="OG94" s="144"/>
      <c r="OH94" s="145"/>
      <c r="OI94" s="145"/>
      <c r="OJ94" s="146"/>
      <c r="OK94" s="1792"/>
      <c r="ON94" s="85"/>
      <c r="OO94" s="144"/>
      <c r="OP94" s="145"/>
      <c r="OQ94" s="145"/>
      <c r="OR94" s="146"/>
      <c r="OS94" s="1792"/>
      <c r="OV94" s="85"/>
      <c r="OW94" s="144"/>
      <c r="OX94" s="145"/>
      <c r="OY94" s="145"/>
      <c r="OZ94" s="146"/>
      <c r="PA94" s="1792"/>
      <c r="PD94" s="85"/>
      <c r="PE94" s="144"/>
      <c r="PF94" s="145"/>
      <c r="PG94" s="145"/>
      <c r="PH94" s="146"/>
      <c r="PI94" s="1792"/>
      <c r="PL94" s="85"/>
      <c r="PM94" s="144"/>
      <c r="PN94" s="145"/>
      <c r="PO94" s="145"/>
      <c r="PP94" s="146"/>
      <c r="PQ94" s="1792"/>
      <c r="PT94" s="85"/>
      <c r="PU94" s="144"/>
      <c r="PV94" s="145"/>
      <c r="PW94" s="145"/>
      <c r="PX94" s="146"/>
      <c r="PY94" s="1792"/>
      <c r="QB94" s="85"/>
      <c r="QC94" s="144"/>
      <c r="QD94" s="145"/>
      <c r="QE94" s="145"/>
      <c r="QF94" s="146"/>
      <c r="QG94" s="1792"/>
      <c r="QJ94" s="85"/>
      <c r="QK94" s="144"/>
      <c r="QL94" s="145"/>
      <c r="QM94" s="145"/>
      <c r="QN94" s="146"/>
      <c r="QO94" s="1792"/>
      <c r="QR94" s="85"/>
      <c r="QS94" s="144"/>
      <c r="QT94" s="145"/>
      <c r="QU94" s="145"/>
      <c r="QV94" s="146"/>
      <c r="QW94" s="1792"/>
      <c r="QZ94" s="85"/>
      <c r="RA94" s="144"/>
      <c r="RB94" s="145"/>
      <c r="RC94" s="145"/>
      <c r="RD94" s="146"/>
      <c r="RE94" s="1792"/>
      <c r="RH94" s="85"/>
      <c r="RI94" s="144"/>
      <c r="RJ94" s="145"/>
      <c r="RK94" s="145"/>
      <c r="RL94" s="146"/>
      <c r="RM94" s="1792"/>
      <c r="RP94" s="85"/>
      <c r="RQ94" s="144"/>
      <c r="RR94" s="145"/>
      <c r="RS94" s="145"/>
      <c r="RT94" s="146"/>
      <c r="RU94" s="1792"/>
      <c r="RX94" s="85"/>
      <c r="RY94" s="144"/>
      <c r="RZ94" s="145"/>
      <c r="SA94" s="145"/>
      <c r="SB94" s="146"/>
      <c r="SC94" s="1792"/>
      <c r="SF94" s="85"/>
      <c r="SG94" s="144"/>
      <c r="SH94" s="145"/>
      <c r="SI94" s="145"/>
      <c r="SJ94" s="146"/>
      <c r="SK94" s="1792"/>
      <c r="SN94" s="85"/>
      <c r="SO94" s="144"/>
      <c r="SP94" s="145"/>
      <c r="SQ94" s="145"/>
      <c r="SR94" s="146"/>
      <c r="SS94" s="1792"/>
      <c r="SV94" s="85"/>
      <c r="SW94" s="144"/>
      <c r="SX94" s="145"/>
      <c r="SY94" s="145"/>
      <c r="SZ94" s="146"/>
      <c r="TA94" s="1792"/>
      <c r="TD94" s="85"/>
      <c r="TE94" s="144"/>
      <c r="TF94" s="145"/>
      <c r="TG94" s="145"/>
      <c r="TH94" s="146"/>
      <c r="TI94" s="1792"/>
      <c r="TL94" s="85"/>
      <c r="TM94" s="144"/>
      <c r="TN94" s="145"/>
      <c r="TO94" s="145"/>
      <c r="TP94" s="146"/>
      <c r="TQ94" s="1792"/>
      <c r="TT94" s="85"/>
      <c r="TU94" s="144"/>
      <c r="TV94" s="145"/>
      <c r="TW94" s="145"/>
      <c r="TX94" s="146"/>
      <c r="TY94" s="1792"/>
      <c r="UB94" s="85"/>
      <c r="UC94" s="144"/>
      <c r="UD94" s="145"/>
      <c r="UE94" s="145"/>
      <c r="UF94" s="146"/>
      <c r="UG94" s="1792"/>
      <c r="UJ94" s="85"/>
      <c r="UK94" s="144"/>
      <c r="UL94" s="145"/>
      <c r="UM94" s="145"/>
      <c r="UN94" s="146"/>
      <c r="UO94" s="1792"/>
      <c r="UR94" s="85"/>
      <c r="US94" s="144"/>
      <c r="UT94" s="145"/>
      <c r="UU94" s="145"/>
      <c r="UV94" s="146"/>
      <c r="UW94" s="1792"/>
      <c r="UZ94" s="85"/>
      <c r="VA94" s="144"/>
      <c r="VB94" s="145"/>
      <c r="VC94" s="145"/>
      <c r="VD94" s="146"/>
      <c r="VE94" s="1792"/>
      <c r="VH94" s="85"/>
      <c r="VI94" s="144"/>
      <c r="VJ94" s="145"/>
      <c r="VK94" s="145"/>
      <c r="VL94" s="146"/>
      <c r="VM94" s="1792"/>
      <c r="VP94" s="85"/>
      <c r="VQ94" s="144"/>
      <c r="VR94" s="145"/>
      <c r="VS94" s="145"/>
      <c r="VT94" s="146"/>
      <c r="VU94" s="1792"/>
      <c r="VX94" s="85"/>
      <c r="VY94" s="144"/>
      <c r="VZ94" s="145"/>
      <c r="WA94" s="145"/>
      <c r="WB94" s="146"/>
      <c r="WC94" s="1792"/>
      <c r="WF94" s="85"/>
      <c r="WG94" s="144"/>
      <c r="WH94" s="145"/>
      <c r="WI94" s="145"/>
      <c r="WJ94" s="146"/>
      <c r="WK94" s="1792"/>
      <c r="WN94" s="85"/>
      <c r="WO94" s="144"/>
      <c r="WP94" s="145"/>
      <c r="WQ94" s="145"/>
      <c r="WR94" s="146"/>
      <c r="WS94" s="1792"/>
      <c r="WV94" s="85"/>
      <c r="WW94" s="144"/>
      <c r="WX94" s="145"/>
      <c r="WY94" s="145"/>
      <c r="WZ94" s="146"/>
      <c r="XA94" s="1792"/>
      <c r="XD94" s="85"/>
      <c r="XE94" s="144"/>
      <c r="XF94" s="145"/>
      <c r="XG94" s="145"/>
      <c r="XH94" s="146"/>
      <c r="XI94" s="1792"/>
      <c r="XL94" s="85"/>
      <c r="XM94" s="144"/>
      <c r="XN94" s="145"/>
      <c r="XO94" s="145"/>
      <c r="XP94" s="146"/>
      <c r="XQ94" s="1792"/>
      <c r="XT94" s="85"/>
      <c r="XU94" s="144"/>
      <c r="XV94" s="145"/>
      <c r="XW94" s="145"/>
      <c r="XX94" s="146"/>
      <c r="XY94" s="1792"/>
      <c r="YB94" s="85"/>
      <c r="YC94" s="144"/>
      <c r="YD94" s="145"/>
      <c r="YE94" s="145"/>
      <c r="YF94" s="146"/>
      <c r="YG94" s="1792"/>
      <c r="YJ94" s="85"/>
      <c r="YK94" s="144"/>
      <c r="YL94" s="145"/>
      <c r="YM94" s="145"/>
      <c r="YN94" s="146"/>
      <c r="YO94" s="1792"/>
      <c r="YR94" s="85"/>
      <c r="YS94" s="144"/>
      <c r="YT94" s="145"/>
      <c r="YU94" s="145"/>
      <c r="YV94" s="146"/>
      <c r="YW94" s="1792"/>
      <c r="YZ94" s="85"/>
      <c r="ZA94" s="144"/>
      <c r="ZB94" s="145"/>
      <c r="ZC94" s="145"/>
      <c r="ZD94" s="146"/>
      <c r="ZE94" s="1792"/>
      <c r="ZH94" s="85"/>
      <c r="ZI94" s="144"/>
      <c r="ZJ94" s="145"/>
      <c r="ZK94" s="145"/>
      <c r="ZL94" s="146"/>
      <c r="ZM94" s="1792"/>
      <c r="ZP94" s="85"/>
      <c r="ZQ94" s="144"/>
      <c r="ZR94" s="145"/>
      <c r="ZS94" s="145"/>
      <c r="ZT94" s="146"/>
      <c r="ZU94" s="1792"/>
      <c r="ZX94" s="85"/>
      <c r="ZY94" s="144"/>
      <c r="ZZ94" s="145"/>
      <c r="AAA94" s="145"/>
      <c r="AAB94" s="146"/>
      <c r="AAC94" s="1792"/>
      <c r="AAF94" s="85"/>
      <c r="AAG94" s="144"/>
      <c r="AAH94" s="145"/>
      <c r="AAI94" s="145"/>
      <c r="AAJ94" s="146"/>
      <c r="AAK94" s="1792"/>
      <c r="AAN94" s="85"/>
      <c r="AAO94" s="144"/>
      <c r="AAP94" s="145"/>
      <c r="AAQ94" s="2057"/>
      <c r="AAR94" s="1694"/>
      <c r="AAS94" s="1790"/>
      <c r="AAT94" s="1696"/>
      <c r="AAU94" s="1696"/>
      <c r="AAV94" s="1695"/>
      <c r="AAW94" s="1549"/>
      <c r="AAX94" s="1550"/>
      <c r="AAY94" s="1550"/>
      <c r="AAZ94" s="1694"/>
      <c r="ABA94" s="1790"/>
      <c r="ABB94" s="1696"/>
      <c r="ABC94" s="1696"/>
      <c r="ABD94" s="1695"/>
      <c r="ABE94" s="1549"/>
      <c r="ABF94" s="1550"/>
      <c r="ABG94" s="1550"/>
      <c r="ABH94" s="1694"/>
      <c r="ABI94" s="1790"/>
      <c r="ABJ94" s="1696"/>
      <c r="ABK94" s="1696"/>
      <c r="ABL94" s="1695"/>
      <c r="ABM94" s="1549"/>
      <c r="ABN94" s="1550"/>
      <c r="ABO94" s="1550"/>
      <c r="ABP94" s="1694"/>
      <c r="ABQ94" s="1790"/>
      <c r="ABR94" s="1696"/>
      <c r="ABS94" s="1696"/>
      <c r="ABT94" s="1695"/>
      <c r="ABU94" s="1549"/>
      <c r="ABV94" s="1550"/>
      <c r="ABW94" s="1550"/>
      <c r="ABX94" s="1694"/>
      <c r="ABY94" s="1790"/>
      <c r="ABZ94" s="1696"/>
      <c r="ACA94" s="1696"/>
      <c r="ACB94" s="1695"/>
      <c r="ACC94" s="1549"/>
      <c r="ACD94" s="1550"/>
      <c r="ACE94" s="1550"/>
      <c r="ACF94" s="1694"/>
      <c r="ACG94" s="1790"/>
      <c r="ACH94" s="1696"/>
      <c r="ACI94" s="1696"/>
      <c r="ACJ94" s="1695"/>
      <c r="ACK94" s="1549"/>
      <c r="ACL94" s="1550"/>
      <c r="ACM94" s="1550"/>
      <c r="ACN94" s="1694"/>
      <c r="ACO94" s="1790"/>
      <c r="ACP94" s="1696"/>
      <c r="ACQ94" s="1696"/>
      <c r="ACR94" s="1695"/>
      <c r="ACS94" s="1549"/>
      <c r="ACT94" s="1550"/>
      <c r="ACU94" s="1550"/>
      <c r="ACV94" s="1694"/>
      <c r="ACW94" s="1790"/>
      <c r="ACX94" s="1696"/>
      <c r="ACY94" s="1696"/>
      <c r="ACZ94" s="1695"/>
      <c r="ADA94" s="1549"/>
      <c r="ADB94" s="1550"/>
      <c r="ADC94" s="1550"/>
      <c r="ADD94" s="1694"/>
      <c r="ADE94" s="1790"/>
      <c r="ADF94" s="1696"/>
      <c r="ADG94" s="1696"/>
      <c r="ADH94" s="1695"/>
      <c r="ADI94" s="1549"/>
      <c r="ADJ94" s="1550"/>
      <c r="ADK94" s="1550"/>
      <c r="ADL94" s="1694"/>
      <c r="ADM94" s="1790"/>
      <c r="ADN94" s="1696"/>
      <c r="ADO94" s="1696"/>
      <c r="ADP94" s="1695"/>
      <c r="ADQ94" s="1549"/>
      <c r="ADR94" s="1550"/>
      <c r="ADS94" s="1550"/>
      <c r="ADT94" s="1694"/>
      <c r="ADU94" s="1790"/>
      <c r="ADV94" s="1696"/>
      <c r="ADW94" s="1696"/>
      <c r="ADX94" s="1695"/>
      <c r="ADY94" s="1549"/>
      <c r="ADZ94" s="1550"/>
      <c r="AEA94" s="1550"/>
      <c r="AEB94" s="1694"/>
      <c r="AEC94" s="1790"/>
      <c r="AED94" s="1696"/>
      <c r="AEE94" s="1696"/>
      <c r="AEF94" s="1695"/>
      <c r="AEG94" s="1549"/>
      <c r="AEH94" s="1550"/>
      <c r="AEI94" s="1550"/>
      <c r="AEJ94" s="1694"/>
      <c r="AEK94" s="1790"/>
      <c r="AEL94" s="1696"/>
      <c r="AEM94" s="1696"/>
      <c r="AEN94" s="1695"/>
      <c r="AEO94" s="1549"/>
      <c r="AEP94" s="1550"/>
      <c r="AEQ94" s="1550"/>
      <c r="AER94" s="1694"/>
      <c r="AES94" s="1790"/>
      <c r="AET94" s="1696"/>
      <c r="AEU94" s="1696"/>
      <c r="AEV94" s="1695"/>
      <c r="AEW94" s="1549"/>
      <c r="AEX94" s="1550"/>
      <c r="AEY94" s="1550"/>
      <c r="AEZ94" s="1694"/>
      <c r="AFA94" s="1790"/>
      <c r="AFB94" s="1696"/>
      <c r="AFC94" s="1696"/>
      <c r="AFD94" s="1695"/>
      <c r="AFE94" s="1549"/>
      <c r="AFF94" s="1550"/>
      <c r="AFG94" s="1550"/>
      <c r="AFH94" s="1694"/>
      <c r="AFI94" s="1790"/>
      <c r="AFJ94" s="1696"/>
      <c r="AFK94" s="1696"/>
      <c r="AFL94" s="1695"/>
      <c r="AFM94" s="1549"/>
      <c r="AFN94" s="1550"/>
      <c r="AFO94" s="1550"/>
      <c r="AFP94" s="1694"/>
      <c r="AFQ94" s="1790"/>
      <c r="AFR94" s="1696"/>
      <c r="AFS94" s="1696"/>
      <c r="AFT94" s="1695"/>
      <c r="AFU94" s="1549"/>
      <c r="AFV94" s="1550"/>
      <c r="AFW94" s="1550"/>
      <c r="AFX94" s="1694"/>
      <c r="AFY94" s="1790"/>
      <c r="AFZ94" s="1696"/>
      <c r="AGA94" s="1696"/>
      <c r="AGB94" s="1695"/>
      <c r="AGC94" s="1549"/>
      <c r="AGD94" s="1550"/>
      <c r="AGE94" s="1550"/>
      <c r="AGF94" s="1694"/>
      <c r="AGG94" s="1790"/>
      <c r="AGH94" s="1696"/>
      <c r="AGI94" s="1696"/>
      <c r="AGJ94" s="1695"/>
      <c r="AGK94" s="1549"/>
      <c r="AGL94" s="1550"/>
      <c r="AGM94" s="1550"/>
      <c r="AGN94" s="1694"/>
      <c r="AGO94" s="1790"/>
      <c r="AGP94" s="1696"/>
      <c r="AGQ94" s="1696"/>
      <c r="AGR94" s="1695"/>
      <c r="AGS94" s="1549"/>
      <c r="AGT94" s="1550"/>
      <c r="AGU94" s="1550"/>
      <c r="AGV94" s="1694"/>
      <c r="AGW94" s="1790"/>
      <c r="AGX94" s="1696"/>
      <c r="AGY94" s="1696"/>
      <c r="AGZ94" s="1695"/>
      <c r="AHA94" s="1549"/>
      <c r="AHB94" s="1550"/>
      <c r="AHC94" s="1550"/>
      <c r="AHD94" s="1694"/>
      <c r="AHE94" s="1790"/>
      <c r="AHF94" s="1696"/>
      <c r="AHG94" s="1696"/>
      <c r="AHH94" s="1695"/>
      <c r="AHI94" s="1549"/>
      <c r="AHJ94" s="1550"/>
      <c r="AHK94" s="1550"/>
      <c r="AHL94" s="1694"/>
      <c r="AHM94" s="1790"/>
      <c r="AHN94" s="1696"/>
      <c r="AHO94" s="1696"/>
      <c r="AHP94" s="1695"/>
      <c r="AHQ94" s="1549"/>
      <c r="AHR94" s="1550"/>
      <c r="AHS94" s="1550"/>
      <c r="AHT94" s="1694"/>
      <c r="AHU94" s="1790"/>
      <c r="AHV94" s="1696"/>
      <c r="AHW94" s="1696"/>
      <c r="AHX94" s="1695"/>
      <c r="AHY94" s="1549"/>
      <c r="AHZ94" s="1550"/>
      <c r="AIA94" s="1550"/>
      <c r="AIB94" s="1694"/>
      <c r="AIC94" s="1790"/>
      <c r="AID94" s="1696"/>
      <c r="AIE94" s="1696"/>
      <c r="AIF94" s="1695"/>
      <c r="AIG94" s="1549"/>
      <c r="AIH94" s="1550"/>
      <c r="AII94" s="1550"/>
      <c r="AIJ94" s="1694"/>
      <c r="AIK94" s="1790"/>
      <c r="AIL94" s="1696"/>
      <c r="AIM94" s="1696"/>
      <c r="AIN94" s="1695"/>
      <c r="AIO94" s="1549"/>
      <c r="AIP94" s="1550"/>
      <c r="AIQ94" s="1550"/>
      <c r="AIR94" s="1694"/>
      <c r="AIS94" s="1790"/>
      <c r="AIT94" s="1696"/>
      <c r="AIU94" s="1696"/>
      <c r="AIV94" s="1695"/>
      <c r="AIW94" s="1549"/>
      <c r="AIX94" s="1550"/>
      <c r="AIY94" s="1550"/>
      <c r="AIZ94" s="1694"/>
      <c r="AJA94" s="1790"/>
      <c r="AJB94" s="1696"/>
      <c r="AJC94" s="1696"/>
      <c r="AJD94" s="1695"/>
      <c r="AJE94" s="1549"/>
      <c r="AJF94" s="1550"/>
      <c r="AJG94" s="1550"/>
      <c r="AJH94" s="1694"/>
      <c r="AJI94" s="1790"/>
      <c r="AJJ94" s="1696"/>
      <c r="AJK94" s="1696"/>
      <c r="AJL94" s="1695"/>
      <c r="AJM94" s="1549"/>
      <c r="AJN94" s="1550"/>
      <c r="AJO94" s="1550"/>
      <c r="AJP94" s="1694"/>
      <c r="AJQ94" s="1790"/>
      <c r="AJR94" s="1696"/>
      <c r="AJS94" s="1696"/>
      <c r="AJT94" s="1695"/>
      <c r="AJU94" s="1549"/>
      <c r="AJV94" s="1550"/>
      <c r="AJW94" s="1550"/>
      <c r="AJX94" s="1694"/>
      <c r="AJY94" s="1790"/>
      <c r="AJZ94" s="1696"/>
      <c r="AKA94" s="1696"/>
      <c r="AKB94" s="1695"/>
      <c r="AKC94" s="1549"/>
      <c r="AKD94" s="1550"/>
      <c r="AKE94" s="1550"/>
      <c r="AKF94" s="1694"/>
      <c r="AKG94" s="1790"/>
      <c r="AKH94" s="1696"/>
      <c r="AKI94" s="1696"/>
      <c r="AKJ94" s="1695"/>
      <c r="AKK94" s="1549"/>
      <c r="AKL94" s="1550"/>
      <c r="AKM94" s="1550"/>
      <c r="AKN94" s="1694"/>
      <c r="AKO94" s="1790"/>
      <c r="AKP94" s="1696"/>
      <c r="AKQ94" s="1696"/>
      <c r="AKR94" s="1695"/>
      <c r="AKS94" s="1549"/>
      <c r="AKT94" s="1550"/>
      <c r="AKU94" s="1550"/>
      <c r="AKV94" s="1694"/>
      <c r="AKW94" s="1790"/>
      <c r="AKX94" s="1696"/>
      <c r="AKY94" s="1696"/>
      <c r="AKZ94" s="1695"/>
      <c r="ALA94" s="1549"/>
      <c r="ALB94" s="1550"/>
      <c r="ALC94" s="1550"/>
      <c r="ALD94" s="1694"/>
      <c r="ALE94" s="1790"/>
      <c r="ALF94" s="1696"/>
      <c r="ALG94" s="1696"/>
      <c r="ALH94" s="1695"/>
      <c r="ALI94" s="1549"/>
      <c r="ALJ94" s="1550"/>
      <c r="ALK94" s="1550"/>
      <c r="ALL94" s="1694"/>
      <c r="ALM94" s="1790"/>
      <c r="ALN94" s="1696"/>
      <c r="ALO94" s="1696"/>
      <c r="ALP94" s="1695"/>
      <c r="ALQ94" s="1549"/>
      <c r="ALR94" s="1550"/>
      <c r="ALS94" s="1550"/>
      <c r="ALT94" s="1694"/>
      <c r="ALU94" s="1790"/>
      <c r="ALV94" s="1696"/>
      <c r="ALW94" s="1696"/>
      <c r="ALX94" s="1695"/>
      <c r="ALY94" s="1549"/>
      <c r="ALZ94" s="1550"/>
      <c r="AMA94" s="1550"/>
      <c r="AMB94" s="1694"/>
      <c r="AMC94" s="1790"/>
      <c r="AMD94" s="1696"/>
      <c r="AME94" s="1696"/>
      <c r="AMF94" s="1695"/>
      <c r="AMG94" s="1549"/>
      <c r="AMH94" s="1550"/>
      <c r="AMI94" s="1550"/>
      <c r="AMJ94" s="1703"/>
    </row>
    <row r="95" spans="1:1024" s="72" customFormat="1" ht="15" customHeight="1">
      <c r="A95" s="1694">
        <v>2901300003</v>
      </c>
      <c r="B95" s="1791"/>
      <c r="C95" s="1696" t="s">
        <v>4009</v>
      </c>
      <c r="D95" s="1696" t="s">
        <v>4077</v>
      </c>
      <c r="E95" s="1695">
        <v>3</v>
      </c>
      <c r="F95" s="1549">
        <v>26.76</v>
      </c>
      <c r="G95" s="1536">
        <f>F95*$I$2</f>
        <v>0</v>
      </c>
      <c r="H95" s="1536">
        <f>G95-G95*($I$1)</f>
        <v>0</v>
      </c>
      <c r="I95"/>
      <c r="L95" s="85"/>
      <c r="M95" s="85"/>
      <c r="N95" s="144"/>
      <c r="O95" s="145"/>
      <c r="P95" s="145"/>
      <c r="Q95" s="146"/>
      <c r="T95" s="85"/>
      <c r="U95" s="144"/>
      <c r="V95" s="145"/>
      <c r="W95" s="145"/>
      <c r="X95" s="146"/>
      <c r="Y95" s="1792"/>
      <c r="AB95" s="85"/>
      <c r="AC95" s="144"/>
      <c r="AD95" s="145"/>
      <c r="AE95" s="145"/>
      <c r="AF95" s="146"/>
      <c r="AG95" s="1792"/>
      <c r="AJ95" s="85"/>
      <c r="AK95" s="144"/>
      <c r="AL95" s="145"/>
      <c r="AM95" s="145"/>
      <c r="AN95" s="146"/>
      <c r="AO95" s="1792"/>
      <c r="AR95" s="85"/>
      <c r="AS95" s="144"/>
      <c r="AT95" s="145"/>
      <c r="AU95" s="145"/>
      <c r="AV95" s="146"/>
      <c r="AW95" s="1792"/>
      <c r="AZ95" s="85"/>
      <c r="BA95" s="144"/>
      <c r="BB95" s="145"/>
      <c r="BC95" s="145"/>
      <c r="BD95" s="146"/>
      <c r="BE95" s="1792"/>
      <c r="BH95" s="85"/>
      <c r="BI95" s="144"/>
      <c r="BJ95" s="145"/>
      <c r="BK95" s="145"/>
      <c r="BL95" s="146"/>
      <c r="BM95" s="1792"/>
      <c r="BP95" s="85"/>
      <c r="BQ95" s="144"/>
      <c r="BR95" s="145"/>
      <c r="BS95" s="145"/>
      <c r="BT95" s="146"/>
      <c r="BU95" s="1792"/>
      <c r="BX95" s="85"/>
      <c r="BY95" s="144"/>
      <c r="BZ95" s="145"/>
      <c r="CA95" s="145"/>
      <c r="CB95" s="146"/>
      <c r="CC95" s="1792"/>
      <c r="CF95" s="85"/>
      <c r="CG95" s="144"/>
      <c r="CH95" s="145"/>
      <c r="CI95" s="145"/>
      <c r="CJ95" s="146"/>
      <c r="CK95" s="1792"/>
      <c r="CN95" s="85"/>
      <c r="CO95" s="144"/>
      <c r="CP95" s="145"/>
      <c r="CQ95" s="145"/>
      <c r="CR95" s="146"/>
      <c r="CS95" s="1792"/>
      <c r="CV95" s="85"/>
      <c r="CW95" s="144"/>
      <c r="CX95" s="145"/>
      <c r="CY95" s="145"/>
      <c r="CZ95" s="146"/>
      <c r="DA95" s="1792"/>
      <c r="DD95" s="85"/>
      <c r="DE95" s="144"/>
      <c r="DF95" s="145"/>
      <c r="DG95" s="145"/>
      <c r="DH95" s="146"/>
      <c r="DI95" s="1792"/>
      <c r="DL95" s="85"/>
      <c r="DM95" s="144"/>
      <c r="DN95" s="145"/>
      <c r="DO95" s="145"/>
      <c r="DP95" s="146"/>
      <c r="DQ95" s="1792"/>
      <c r="DT95" s="85"/>
      <c r="DU95" s="144"/>
      <c r="DV95" s="145"/>
      <c r="DW95" s="145"/>
      <c r="DX95" s="146"/>
      <c r="DY95" s="1792"/>
      <c r="EB95" s="85"/>
      <c r="EC95" s="144"/>
      <c r="ED95" s="145"/>
      <c r="EE95" s="145"/>
      <c r="EF95" s="146"/>
      <c r="EG95" s="1792"/>
      <c r="EJ95" s="85"/>
      <c r="EK95" s="144"/>
      <c r="EL95" s="145"/>
      <c r="EM95" s="145"/>
      <c r="EN95" s="146"/>
      <c r="EO95" s="1792"/>
      <c r="ER95" s="85"/>
      <c r="ES95" s="144"/>
      <c r="ET95" s="145"/>
      <c r="EU95" s="145"/>
      <c r="EV95" s="146"/>
      <c r="EW95" s="1792"/>
      <c r="EZ95" s="85"/>
      <c r="FA95" s="144"/>
      <c r="FB95" s="145"/>
      <c r="FC95" s="145"/>
      <c r="FD95" s="146"/>
      <c r="FE95" s="1792"/>
      <c r="FH95" s="85"/>
      <c r="FI95" s="144"/>
      <c r="FJ95" s="145"/>
      <c r="FK95" s="145"/>
      <c r="FL95" s="146"/>
      <c r="FM95" s="1792"/>
      <c r="FP95" s="85"/>
      <c r="FQ95" s="144"/>
      <c r="FR95" s="145"/>
      <c r="FS95" s="145"/>
      <c r="FT95" s="146"/>
      <c r="FU95" s="1792"/>
      <c r="FX95" s="85"/>
      <c r="FY95" s="144"/>
      <c r="FZ95" s="145"/>
      <c r="GA95" s="145"/>
      <c r="GB95" s="146"/>
      <c r="GC95" s="1792"/>
      <c r="GF95" s="85"/>
      <c r="GG95" s="144"/>
      <c r="GH95" s="145"/>
      <c r="GI95" s="145"/>
      <c r="GJ95" s="146"/>
      <c r="GK95" s="1792"/>
      <c r="GN95" s="85"/>
      <c r="GO95" s="144"/>
      <c r="GP95" s="145"/>
      <c r="GQ95" s="145"/>
      <c r="GR95" s="146"/>
      <c r="GS95" s="1792"/>
      <c r="GV95" s="85"/>
      <c r="GW95" s="144"/>
      <c r="GX95" s="145"/>
      <c r="GY95" s="145"/>
      <c r="GZ95" s="146"/>
      <c r="HA95" s="1792"/>
      <c r="HD95" s="85"/>
      <c r="HE95" s="144"/>
      <c r="HF95" s="145"/>
      <c r="HG95" s="145"/>
      <c r="HH95" s="146"/>
      <c r="HI95" s="1792"/>
      <c r="HL95" s="85"/>
      <c r="HM95" s="144"/>
      <c r="HN95" s="145"/>
      <c r="HO95" s="145"/>
      <c r="HP95" s="146"/>
      <c r="HQ95" s="1792"/>
      <c r="HT95" s="85"/>
      <c r="HU95" s="144"/>
      <c r="HV95" s="145"/>
      <c r="HW95" s="145"/>
      <c r="HX95" s="146"/>
      <c r="HY95" s="1792"/>
      <c r="IB95" s="85"/>
      <c r="IC95" s="144"/>
      <c r="ID95" s="145"/>
      <c r="IE95" s="145"/>
      <c r="IF95" s="146"/>
      <c r="IG95" s="1792"/>
      <c r="IJ95" s="85"/>
      <c r="IK95" s="144"/>
      <c r="IL95" s="145"/>
      <c r="IM95" s="145"/>
      <c r="IN95" s="146"/>
      <c r="IO95" s="1792"/>
      <c r="IR95" s="85"/>
      <c r="IS95" s="144"/>
      <c r="IT95" s="145"/>
      <c r="IU95" s="145"/>
      <c r="IV95" s="146"/>
      <c r="IW95" s="1792"/>
      <c r="IZ95" s="85"/>
      <c r="JA95" s="144"/>
      <c r="JB95" s="145"/>
      <c r="JC95" s="145"/>
      <c r="JD95" s="146"/>
      <c r="JE95" s="1792"/>
      <c r="JH95" s="85"/>
      <c r="JI95" s="144"/>
      <c r="JJ95" s="145"/>
      <c r="JK95" s="145"/>
      <c r="JL95" s="146"/>
      <c r="JM95" s="1792"/>
      <c r="JP95" s="85"/>
      <c r="JQ95" s="144"/>
      <c r="JR95" s="145"/>
      <c r="JS95" s="145"/>
      <c r="JT95" s="146"/>
      <c r="JU95" s="1792"/>
      <c r="JX95" s="85"/>
      <c r="JY95" s="144"/>
      <c r="JZ95" s="145"/>
      <c r="KA95" s="145"/>
      <c r="KB95" s="146"/>
      <c r="KC95" s="1792"/>
      <c r="KF95" s="85"/>
      <c r="KG95" s="144"/>
      <c r="KH95" s="145"/>
      <c r="KI95" s="145"/>
      <c r="KJ95" s="146"/>
      <c r="KK95" s="1792"/>
      <c r="KN95" s="85"/>
      <c r="KO95" s="144"/>
      <c r="KP95" s="145"/>
      <c r="KQ95" s="145"/>
      <c r="KR95" s="146"/>
      <c r="KS95" s="1792"/>
      <c r="KV95" s="85"/>
      <c r="KW95" s="144"/>
      <c r="KX95" s="145"/>
      <c r="KY95" s="145"/>
      <c r="KZ95" s="146"/>
      <c r="LA95" s="1792"/>
      <c r="LD95" s="85"/>
      <c r="LE95" s="144"/>
      <c r="LF95" s="145"/>
      <c r="LG95" s="145"/>
      <c r="LH95" s="146"/>
      <c r="LI95" s="1792"/>
      <c r="LL95" s="85"/>
      <c r="LM95" s="144"/>
      <c r="LN95" s="145"/>
      <c r="LO95" s="145"/>
      <c r="LP95" s="146"/>
      <c r="LQ95" s="1792"/>
      <c r="LT95" s="85"/>
      <c r="LU95" s="144"/>
      <c r="LV95" s="145"/>
      <c r="LW95" s="145"/>
      <c r="LX95" s="146"/>
      <c r="LY95" s="1792"/>
      <c r="MB95" s="85"/>
      <c r="MC95" s="144"/>
      <c r="MD95" s="145"/>
      <c r="ME95" s="145"/>
      <c r="MF95" s="146"/>
      <c r="MG95" s="1792"/>
      <c r="MJ95" s="85"/>
      <c r="MK95" s="144"/>
      <c r="ML95" s="145"/>
      <c r="MM95" s="145"/>
      <c r="MN95" s="146"/>
      <c r="MO95" s="1792"/>
      <c r="MR95" s="85"/>
      <c r="MS95" s="144"/>
      <c r="MT95" s="145"/>
      <c r="MU95" s="145"/>
      <c r="MV95" s="146"/>
      <c r="MW95" s="1792"/>
      <c r="MZ95" s="85"/>
      <c r="NA95" s="144"/>
      <c r="NB95" s="145"/>
      <c r="NC95" s="145"/>
      <c r="ND95" s="146"/>
      <c r="NE95" s="1792"/>
      <c r="NH95" s="85"/>
      <c r="NI95" s="144"/>
      <c r="NJ95" s="145"/>
      <c r="NK95" s="145"/>
      <c r="NL95" s="146"/>
      <c r="NM95" s="1792"/>
      <c r="NP95" s="85"/>
      <c r="NQ95" s="144"/>
      <c r="NR95" s="145"/>
      <c r="NS95" s="145"/>
      <c r="NT95" s="146"/>
      <c r="NU95" s="1792"/>
      <c r="NX95" s="85"/>
      <c r="NY95" s="144"/>
      <c r="NZ95" s="145"/>
      <c r="OA95" s="145"/>
      <c r="OB95" s="146"/>
      <c r="OC95" s="1792"/>
      <c r="OF95" s="85"/>
      <c r="OG95" s="144"/>
      <c r="OH95" s="145"/>
      <c r="OI95" s="145"/>
      <c r="OJ95" s="146"/>
      <c r="OK95" s="1792"/>
      <c r="ON95" s="85"/>
      <c r="OO95" s="144"/>
      <c r="OP95" s="145"/>
      <c r="OQ95" s="145"/>
      <c r="OR95" s="146"/>
      <c r="OS95" s="1792"/>
      <c r="OV95" s="85"/>
      <c r="OW95" s="144"/>
      <c r="OX95" s="145"/>
      <c r="OY95" s="145"/>
      <c r="OZ95" s="146"/>
      <c r="PA95" s="1792"/>
      <c r="PD95" s="85"/>
      <c r="PE95" s="144"/>
      <c r="PF95" s="145"/>
      <c r="PG95" s="145"/>
      <c r="PH95" s="146"/>
      <c r="PI95" s="1792"/>
      <c r="PL95" s="85"/>
      <c r="PM95" s="144"/>
      <c r="PN95" s="145"/>
      <c r="PO95" s="145"/>
      <c r="PP95" s="146"/>
      <c r="PQ95" s="1792"/>
      <c r="PT95" s="85"/>
      <c r="PU95" s="144"/>
      <c r="PV95" s="145"/>
      <c r="PW95" s="145"/>
      <c r="PX95" s="146"/>
      <c r="PY95" s="1792"/>
      <c r="QB95" s="85"/>
      <c r="QC95" s="144"/>
      <c r="QD95" s="145"/>
      <c r="QE95" s="145"/>
      <c r="QF95" s="146"/>
      <c r="QG95" s="1792"/>
      <c r="QJ95" s="85"/>
      <c r="QK95" s="144"/>
      <c r="QL95" s="145"/>
      <c r="QM95" s="145"/>
      <c r="QN95" s="146"/>
      <c r="QO95" s="1792"/>
      <c r="QR95" s="85"/>
      <c r="QS95" s="144"/>
      <c r="QT95" s="145"/>
      <c r="QU95" s="145"/>
      <c r="QV95" s="146"/>
      <c r="QW95" s="1792"/>
      <c r="QZ95" s="85"/>
      <c r="RA95" s="144"/>
      <c r="RB95" s="145"/>
      <c r="RC95" s="145"/>
      <c r="RD95" s="146"/>
      <c r="RE95" s="1792"/>
      <c r="RH95" s="85"/>
      <c r="RI95" s="144"/>
      <c r="RJ95" s="145"/>
      <c r="RK95" s="145"/>
      <c r="RL95" s="146"/>
      <c r="RM95" s="1792"/>
      <c r="RP95" s="85"/>
      <c r="RQ95" s="144"/>
      <c r="RR95" s="145"/>
      <c r="RS95" s="145"/>
      <c r="RT95" s="146"/>
      <c r="RU95" s="1792"/>
      <c r="RX95" s="85"/>
      <c r="RY95" s="144"/>
      <c r="RZ95" s="145"/>
      <c r="SA95" s="145"/>
      <c r="SB95" s="146"/>
      <c r="SC95" s="1792"/>
      <c r="SF95" s="85"/>
      <c r="SG95" s="144"/>
      <c r="SH95" s="145"/>
      <c r="SI95" s="145"/>
      <c r="SJ95" s="146"/>
      <c r="SK95" s="1792"/>
      <c r="SN95" s="85"/>
      <c r="SO95" s="144"/>
      <c r="SP95" s="145"/>
      <c r="SQ95" s="145"/>
      <c r="SR95" s="146"/>
      <c r="SS95" s="1792"/>
      <c r="SV95" s="85"/>
      <c r="SW95" s="144"/>
      <c r="SX95" s="145"/>
      <c r="SY95" s="145"/>
      <c r="SZ95" s="146"/>
      <c r="TA95" s="1792"/>
      <c r="TD95" s="85"/>
      <c r="TE95" s="144"/>
      <c r="TF95" s="145"/>
      <c r="TG95" s="145"/>
      <c r="TH95" s="146"/>
      <c r="TI95" s="1792"/>
      <c r="TL95" s="85"/>
      <c r="TM95" s="144"/>
      <c r="TN95" s="145"/>
      <c r="TO95" s="145"/>
      <c r="TP95" s="146"/>
      <c r="TQ95" s="1792"/>
      <c r="TT95" s="85"/>
      <c r="TU95" s="144"/>
      <c r="TV95" s="145"/>
      <c r="TW95" s="145"/>
      <c r="TX95" s="146"/>
      <c r="TY95" s="1792"/>
      <c r="UB95" s="85"/>
      <c r="UC95" s="144"/>
      <c r="UD95" s="145"/>
      <c r="UE95" s="145"/>
      <c r="UF95" s="146"/>
      <c r="UG95" s="1792"/>
      <c r="UJ95" s="85"/>
      <c r="UK95" s="144"/>
      <c r="UL95" s="145"/>
      <c r="UM95" s="145"/>
      <c r="UN95" s="146"/>
      <c r="UO95" s="1792"/>
      <c r="UR95" s="85"/>
      <c r="US95" s="144"/>
      <c r="UT95" s="145"/>
      <c r="UU95" s="145"/>
      <c r="UV95" s="146"/>
      <c r="UW95" s="1792"/>
      <c r="UZ95" s="85"/>
      <c r="VA95" s="144"/>
      <c r="VB95" s="145"/>
      <c r="VC95" s="145"/>
      <c r="VD95" s="146"/>
      <c r="VE95" s="1792"/>
      <c r="VH95" s="85"/>
      <c r="VI95" s="144"/>
      <c r="VJ95" s="145"/>
      <c r="VK95" s="145"/>
      <c r="VL95" s="146"/>
      <c r="VM95" s="1792"/>
      <c r="VP95" s="85"/>
      <c r="VQ95" s="144"/>
      <c r="VR95" s="145"/>
      <c r="VS95" s="145"/>
      <c r="VT95" s="146"/>
      <c r="VU95" s="1792"/>
      <c r="VX95" s="85"/>
      <c r="VY95" s="144"/>
      <c r="VZ95" s="145"/>
      <c r="WA95" s="145"/>
      <c r="WB95" s="146"/>
      <c r="WC95" s="1792"/>
      <c r="WF95" s="85"/>
      <c r="WG95" s="144"/>
      <c r="WH95" s="145"/>
      <c r="WI95" s="145"/>
      <c r="WJ95" s="146"/>
      <c r="WK95" s="1792"/>
      <c r="WN95" s="85"/>
      <c r="WO95" s="144"/>
      <c r="WP95" s="145"/>
      <c r="WQ95" s="145"/>
      <c r="WR95" s="146"/>
      <c r="WS95" s="1792"/>
      <c r="WV95" s="85"/>
      <c r="WW95" s="144"/>
      <c r="WX95" s="145"/>
      <c r="WY95" s="145"/>
      <c r="WZ95" s="146"/>
      <c r="XA95" s="1792"/>
      <c r="XD95" s="85"/>
      <c r="XE95" s="144"/>
      <c r="XF95" s="145"/>
      <c r="XG95" s="145"/>
      <c r="XH95" s="146"/>
      <c r="XI95" s="1792"/>
      <c r="XL95" s="85"/>
      <c r="XM95" s="144"/>
      <c r="XN95" s="145"/>
      <c r="XO95" s="145"/>
      <c r="XP95" s="146"/>
      <c r="XQ95" s="1792"/>
      <c r="XT95" s="85"/>
      <c r="XU95" s="144"/>
      <c r="XV95" s="145"/>
      <c r="XW95" s="145"/>
      <c r="XX95" s="146"/>
      <c r="XY95" s="1792"/>
      <c r="YB95" s="85"/>
      <c r="YC95" s="144"/>
      <c r="YD95" s="145"/>
      <c r="YE95" s="145"/>
      <c r="YF95" s="146"/>
      <c r="YG95" s="1792"/>
      <c r="YJ95" s="85"/>
      <c r="YK95" s="144"/>
      <c r="YL95" s="145"/>
      <c r="YM95" s="145"/>
      <c r="YN95" s="146"/>
      <c r="YO95" s="1792"/>
      <c r="YR95" s="85"/>
      <c r="YS95" s="144"/>
      <c r="YT95" s="145"/>
      <c r="YU95" s="145"/>
      <c r="YV95" s="146"/>
      <c r="YW95" s="1792"/>
      <c r="YZ95" s="85"/>
      <c r="ZA95" s="144"/>
      <c r="ZB95" s="145"/>
      <c r="ZC95" s="145"/>
      <c r="ZD95" s="146"/>
      <c r="ZE95" s="1792"/>
      <c r="ZH95" s="85"/>
      <c r="ZI95" s="144"/>
      <c r="ZJ95" s="145"/>
      <c r="ZK95" s="145"/>
      <c r="ZL95" s="146"/>
      <c r="ZM95" s="1792"/>
      <c r="ZP95" s="85"/>
      <c r="ZQ95" s="144"/>
      <c r="ZR95" s="145"/>
      <c r="ZS95" s="145"/>
      <c r="ZT95" s="146"/>
      <c r="ZU95" s="1792"/>
      <c r="ZX95" s="85"/>
      <c r="ZY95" s="144"/>
      <c r="ZZ95" s="145"/>
      <c r="AAA95" s="145"/>
      <c r="AAB95" s="146"/>
      <c r="AAC95" s="1792"/>
      <c r="AAF95" s="85"/>
      <c r="AAG95" s="144"/>
      <c r="AAH95" s="145"/>
      <c r="AAI95" s="145"/>
      <c r="AAJ95" s="146"/>
      <c r="AAK95" s="1792"/>
      <c r="AAN95" s="85"/>
      <c r="AAO95" s="144"/>
      <c r="AAP95" s="145"/>
      <c r="AAQ95" s="2057"/>
      <c r="AAR95" s="1694"/>
      <c r="AAS95" s="1790"/>
      <c r="AAT95" s="1696"/>
      <c r="AAU95" s="1696"/>
      <c r="AAV95" s="1695"/>
      <c r="AAW95" s="1549"/>
      <c r="AAX95" s="1550"/>
      <c r="AAY95" s="1550"/>
      <c r="AAZ95" s="1694"/>
      <c r="ABA95" s="1790"/>
      <c r="ABB95" s="1696"/>
      <c r="ABC95" s="1696"/>
      <c r="ABD95" s="1695"/>
      <c r="ABE95" s="1549"/>
      <c r="ABF95" s="1550"/>
      <c r="ABG95" s="1550"/>
      <c r="ABH95" s="1694"/>
      <c r="ABI95" s="1790"/>
      <c r="ABJ95" s="1696"/>
      <c r="ABK95" s="1696"/>
      <c r="ABL95" s="1695"/>
      <c r="ABM95" s="1549"/>
      <c r="ABN95" s="1550"/>
      <c r="ABO95" s="1550"/>
      <c r="ABP95" s="1694"/>
      <c r="ABQ95" s="1790"/>
      <c r="ABR95" s="1696"/>
      <c r="ABS95" s="1696"/>
      <c r="ABT95" s="1695"/>
      <c r="ABU95" s="1549"/>
      <c r="ABV95" s="1550"/>
      <c r="ABW95" s="1550"/>
      <c r="ABX95" s="1694"/>
      <c r="ABY95" s="1790"/>
      <c r="ABZ95" s="1696"/>
      <c r="ACA95" s="1696"/>
      <c r="ACB95" s="1695"/>
      <c r="ACC95" s="1549"/>
      <c r="ACD95" s="1550"/>
      <c r="ACE95" s="1550"/>
      <c r="ACF95" s="1694"/>
      <c r="ACG95" s="1790"/>
      <c r="ACH95" s="1696"/>
      <c r="ACI95" s="1696"/>
      <c r="ACJ95" s="1695"/>
      <c r="ACK95" s="1549"/>
      <c r="ACL95" s="1550"/>
      <c r="ACM95" s="1550"/>
      <c r="ACN95" s="1694"/>
      <c r="ACO95" s="1790"/>
      <c r="ACP95" s="1696"/>
      <c r="ACQ95" s="1696"/>
      <c r="ACR95" s="1695"/>
      <c r="ACS95" s="1549"/>
      <c r="ACT95" s="1550"/>
      <c r="ACU95" s="1550"/>
      <c r="ACV95" s="1694"/>
      <c r="ACW95" s="1790"/>
      <c r="ACX95" s="1696"/>
      <c r="ACY95" s="1696"/>
      <c r="ACZ95" s="1695"/>
      <c r="ADA95" s="1549"/>
      <c r="ADB95" s="1550"/>
      <c r="ADC95" s="1550"/>
      <c r="ADD95" s="1694"/>
      <c r="ADE95" s="1790"/>
      <c r="ADF95" s="1696"/>
      <c r="ADG95" s="1696"/>
      <c r="ADH95" s="1695"/>
      <c r="ADI95" s="1549"/>
      <c r="ADJ95" s="1550"/>
      <c r="ADK95" s="1550"/>
      <c r="ADL95" s="1694"/>
      <c r="ADM95" s="1790"/>
      <c r="ADN95" s="1696"/>
      <c r="ADO95" s="1696"/>
      <c r="ADP95" s="1695"/>
      <c r="ADQ95" s="1549"/>
      <c r="ADR95" s="1550"/>
      <c r="ADS95" s="1550"/>
      <c r="ADT95" s="1694"/>
      <c r="ADU95" s="1790"/>
      <c r="ADV95" s="1696"/>
      <c r="ADW95" s="1696"/>
      <c r="ADX95" s="1695"/>
      <c r="ADY95" s="1549"/>
      <c r="ADZ95" s="1550"/>
      <c r="AEA95" s="1550"/>
      <c r="AEB95" s="1694"/>
      <c r="AEC95" s="1790"/>
      <c r="AED95" s="1696"/>
      <c r="AEE95" s="1696"/>
      <c r="AEF95" s="1695"/>
      <c r="AEG95" s="1549"/>
      <c r="AEH95" s="1550"/>
      <c r="AEI95" s="1550"/>
      <c r="AEJ95" s="1694"/>
      <c r="AEK95" s="1790"/>
      <c r="AEL95" s="1696"/>
      <c r="AEM95" s="1696"/>
      <c r="AEN95" s="1695"/>
      <c r="AEO95" s="1549"/>
      <c r="AEP95" s="1550"/>
      <c r="AEQ95" s="1550"/>
      <c r="AER95" s="1694"/>
      <c r="AES95" s="1790"/>
      <c r="AET95" s="1696"/>
      <c r="AEU95" s="1696"/>
      <c r="AEV95" s="1695"/>
      <c r="AEW95" s="1549"/>
      <c r="AEX95" s="1550"/>
      <c r="AEY95" s="1550"/>
      <c r="AEZ95" s="1694"/>
      <c r="AFA95" s="1790"/>
      <c r="AFB95" s="1696"/>
      <c r="AFC95" s="1696"/>
      <c r="AFD95" s="1695"/>
      <c r="AFE95" s="1549"/>
      <c r="AFF95" s="1550"/>
      <c r="AFG95" s="1550"/>
      <c r="AFH95" s="1694"/>
      <c r="AFI95" s="1790"/>
      <c r="AFJ95" s="1696"/>
      <c r="AFK95" s="1696"/>
      <c r="AFL95" s="1695"/>
      <c r="AFM95" s="1549"/>
      <c r="AFN95" s="1550"/>
      <c r="AFO95" s="1550"/>
      <c r="AFP95" s="1694"/>
      <c r="AFQ95" s="1790"/>
      <c r="AFR95" s="1696"/>
      <c r="AFS95" s="1696"/>
      <c r="AFT95" s="1695"/>
      <c r="AFU95" s="1549"/>
      <c r="AFV95" s="1550"/>
      <c r="AFW95" s="1550"/>
      <c r="AFX95" s="1694"/>
      <c r="AFY95" s="1790"/>
      <c r="AFZ95" s="1696"/>
      <c r="AGA95" s="1696"/>
      <c r="AGB95" s="1695"/>
      <c r="AGC95" s="1549"/>
      <c r="AGD95" s="1550"/>
      <c r="AGE95" s="1550"/>
      <c r="AGF95" s="1694"/>
      <c r="AGG95" s="1790"/>
      <c r="AGH95" s="1696"/>
      <c r="AGI95" s="1696"/>
      <c r="AGJ95" s="1695"/>
      <c r="AGK95" s="1549"/>
      <c r="AGL95" s="1550"/>
      <c r="AGM95" s="1550"/>
      <c r="AGN95" s="1694"/>
      <c r="AGO95" s="1790"/>
      <c r="AGP95" s="1696"/>
      <c r="AGQ95" s="1696"/>
      <c r="AGR95" s="1695"/>
      <c r="AGS95" s="1549"/>
      <c r="AGT95" s="1550"/>
      <c r="AGU95" s="1550"/>
      <c r="AGV95" s="1694"/>
      <c r="AGW95" s="1790"/>
      <c r="AGX95" s="1696"/>
      <c r="AGY95" s="1696"/>
      <c r="AGZ95" s="1695"/>
      <c r="AHA95" s="1549"/>
      <c r="AHB95" s="1550"/>
      <c r="AHC95" s="1550"/>
      <c r="AHD95" s="1694"/>
      <c r="AHE95" s="1790"/>
      <c r="AHF95" s="1696"/>
      <c r="AHG95" s="1696"/>
      <c r="AHH95" s="1695"/>
      <c r="AHI95" s="1549"/>
      <c r="AHJ95" s="1550"/>
      <c r="AHK95" s="1550"/>
      <c r="AHL95" s="1694"/>
      <c r="AHM95" s="1790"/>
      <c r="AHN95" s="1696"/>
      <c r="AHO95" s="1696"/>
      <c r="AHP95" s="1695"/>
      <c r="AHQ95" s="1549"/>
      <c r="AHR95" s="1550"/>
      <c r="AHS95" s="1550"/>
      <c r="AHT95" s="1694"/>
      <c r="AHU95" s="1790"/>
      <c r="AHV95" s="1696"/>
      <c r="AHW95" s="1696"/>
      <c r="AHX95" s="1695"/>
      <c r="AHY95" s="1549"/>
      <c r="AHZ95" s="1550"/>
      <c r="AIA95" s="1550"/>
      <c r="AIB95" s="1694"/>
      <c r="AIC95" s="1790"/>
      <c r="AID95" s="1696"/>
      <c r="AIE95" s="1696"/>
      <c r="AIF95" s="1695"/>
      <c r="AIG95" s="1549"/>
      <c r="AIH95" s="1550"/>
      <c r="AII95" s="1550"/>
      <c r="AIJ95" s="1694"/>
      <c r="AIK95" s="1790"/>
      <c r="AIL95" s="1696"/>
      <c r="AIM95" s="1696"/>
      <c r="AIN95" s="1695"/>
      <c r="AIO95" s="1549"/>
      <c r="AIP95" s="1550"/>
      <c r="AIQ95" s="1550"/>
      <c r="AIR95" s="1694"/>
      <c r="AIS95" s="1790"/>
      <c r="AIT95" s="1696"/>
      <c r="AIU95" s="1696"/>
      <c r="AIV95" s="1695"/>
      <c r="AIW95" s="1549"/>
      <c r="AIX95" s="1550"/>
      <c r="AIY95" s="1550"/>
      <c r="AIZ95" s="1694"/>
      <c r="AJA95" s="1790"/>
      <c r="AJB95" s="1696"/>
      <c r="AJC95" s="1696"/>
      <c r="AJD95" s="1695"/>
      <c r="AJE95" s="1549"/>
      <c r="AJF95" s="1550"/>
      <c r="AJG95" s="1550"/>
      <c r="AJH95" s="1694"/>
      <c r="AJI95" s="1790"/>
      <c r="AJJ95" s="1696"/>
      <c r="AJK95" s="1696"/>
      <c r="AJL95" s="1695"/>
      <c r="AJM95" s="1549"/>
      <c r="AJN95" s="1550"/>
      <c r="AJO95" s="1550"/>
      <c r="AJP95" s="1694"/>
      <c r="AJQ95" s="1790"/>
      <c r="AJR95" s="1696"/>
      <c r="AJS95" s="1696"/>
      <c r="AJT95" s="1695"/>
      <c r="AJU95" s="1549"/>
      <c r="AJV95" s="1550"/>
      <c r="AJW95" s="1550"/>
      <c r="AJX95" s="1694"/>
      <c r="AJY95" s="1790"/>
      <c r="AJZ95" s="1696"/>
      <c r="AKA95" s="1696"/>
      <c r="AKB95" s="1695"/>
      <c r="AKC95" s="1549"/>
      <c r="AKD95" s="1550"/>
      <c r="AKE95" s="1550"/>
      <c r="AKF95" s="1694"/>
      <c r="AKG95" s="1790"/>
      <c r="AKH95" s="1696"/>
      <c r="AKI95" s="1696"/>
      <c r="AKJ95" s="1695"/>
      <c r="AKK95" s="1549"/>
      <c r="AKL95" s="1550"/>
      <c r="AKM95" s="1550"/>
      <c r="AKN95" s="1694"/>
      <c r="AKO95" s="1790"/>
      <c r="AKP95" s="1696"/>
      <c r="AKQ95" s="1696"/>
      <c r="AKR95" s="1695"/>
      <c r="AKS95" s="1549"/>
      <c r="AKT95" s="1550"/>
      <c r="AKU95" s="1550"/>
      <c r="AKV95" s="1694"/>
      <c r="AKW95" s="1790"/>
      <c r="AKX95" s="1696"/>
      <c r="AKY95" s="1696"/>
      <c r="AKZ95" s="1695"/>
      <c r="ALA95" s="1549"/>
      <c r="ALB95" s="1550"/>
      <c r="ALC95" s="1550"/>
      <c r="ALD95" s="1694"/>
      <c r="ALE95" s="1790"/>
      <c r="ALF95" s="1696"/>
      <c r="ALG95" s="1696"/>
      <c r="ALH95" s="1695"/>
      <c r="ALI95" s="1549"/>
      <c r="ALJ95" s="1550"/>
      <c r="ALK95" s="1550"/>
      <c r="ALL95" s="1694"/>
      <c r="ALM95" s="1790"/>
      <c r="ALN95" s="1696"/>
      <c r="ALO95" s="1696"/>
      <c r="ALP95" s="1695"/>
      <c r="ALQ95" s="1549"/>
      <c r="ALR95" s="1550"/>
      <c r="ALS95" s="1550"/>
      <c r="ALT95" s="1694"/>
      <c r="ALU95" s="1790"/>
      <c r="ALV95" s="1696"/>
      <c r="ALW95" s="1696"/>
      <c r="ALX95" s="1695"/>
      <c r="ALY95" s="1549"/>
      <c r="ALZ95" s="1550"/>
      <c r="AMA95" s="1550"/>
      <c r="AMB95" s="1694"/>
      <c r="AMC95" s="1790"/>
      <c r="AMD95" s="1696"/>
      <c r="AME95" s="1696"/>
      <c r="AMF95" s="1695"/>
      <c r="AMG95" s="1549"/>
      <c r="AMH95" s="1550"/>
      <c r="AMI95" s="1550"/>
      <c r="AMJ95" s="1703"/>
    </row>
    <row r="96" spans="1:1024" s="72" customFormat="1" ht="45" customHeight="1">
      <c r="A96" s="1694">
        <v>2101300002</v>
      </c>
      <c r="B96" s="1696" t="s">
        <v>4078</v>
      </c>
      <c r="C96" s="1696" t="s">
        <v>4079</v>
      </c>
      <c r="D96" s="1696" t="s">
        <v>4041</v>
      </c>
      <c r="E96" s="1695">
        <v>6</v>
      </c>
      <c r="F96" s="1549">
        <v>11.85</v>
      </c>
      <c r="G96" s="1536">
        <f>F96*$I$2</f>
        <v>0</v>
      </c>
      <c r="H96" s="1536">
        <f>G96-G96*($I$1)</f>
        <v>0</v>
      </c>
      <c r="I96"/>
      <c r="L96" s="85"/>
      <c r="M96" s="85"/>
      <c r="N96" s="144"/>
      <c r="O96" s="145"/>
      <c r="P96" s="145"/>
      <c r="Q96" s="146"/>
      <c r="T96" s="85"/>
      <c r="U96" s="144"/>
      <c r="V96" s="145"/>
      <c r="W96" s="145"/>
      <c r="X96" s="146"/>
      <c r="Y96" s="1792"/>
      <c r="AB96" s="85"/>
      <c r="AC96" s="144"/>
      <c r="AD96" s="145"/>
      <c r="AE96" s="145"/>
      <c r="AF96" s="146"/>
      <c r="AG96" s="1792"/>
      <c r="AJ96" s="85"/>
      <c r="AK96" s="144"/>
      <c r="AL96" s="145"/>
      <c r="AM96" s="145"/>
      <c r="AN96" s="146"/>
      <c r="AO96" s="1792"/>
      <c r="AR96" s="85"/>
      <c r="AS96" s="144"/>
      <c r="AT96" s="145"/>
      <c r="AU96" s="145"/>
      <c r="AV96" s="146"/>
      <c r="AW96" s="1792"/>
      <c r="AZ96" s="85"/>
      <c r="BA96" s="144"/>
      <c r="BB96" s="145"/>
      <c r="BC96" s="145"/>
      <c r="BD96" s="146"/>
      <c r="BE96" s="1792"/>
      <c r="BH96" s="85"/>
      <c r="BI96" s="144"/>
      <c r="BJ96" s="145"/>
      <c r="BK96" s="145"/>
      <c r="BL96" s="146"/>
      <c r="BM96" s="1792"/>
      <c r="BP96" s="85"/>
      <c r="BQ96" s="144"/>
      <c r="BR96" s="145"/>
      <c r="BS96" s="145"/>
      <c r="BT96" s="146"/>
      <c r="BU96" s="1792"/>
      <c r="BX96" s="85"/>
      <c r="BY96" s="144"/>
      <c r="BZ96" s="145"/>
      <c r="CA96" s="145"/>
      <c r="CB96" s="146"/>
      <c r="CC96" s="1792"/>
      <c r="CF96" s="85"/>
      <c r="CG96" s="144"/>
      <c r="CH96" s="145"/>
      <c r="CI96" s="145"/>
      <c r="CJ96" s="146"/>
      <c r="CK96" s="1792"/>
      <c r="CN96" s="85"/>
      <c r="CO96" s="144"/>
      <c r="CP96" s="145"/>
      <c r="CQ96" s="145"/>
      <c r="CR96" s="146"/>
      <c r="CS96" s="1792"/>
      <c r="CV96" s="85"/>
      <c r="CW96" s="144"/>
      <c r="CX96" s="145"/>
      <c r="CY96" s="145"/>
      <c r="CZ96" s="146"/>
      <c r="DA96" s="1792"/>
      <c r="DD96" s="85"/>
      <c r="DE96" s="144"/>
      <c r="DF96" s="145"/>
      <c r="DG96" s="145"/>
      <c r="DH96" s="146"/>
      <c r="DI96" s="1792"/>
      <c r="DL96" s="85"/>
      <c r="DM96" s="144"/>
      <c r="DN96" s="145"/>
      <c r="DO96" s="145"/>
      <c r="DP96" s="146"/>
      <c r="DQ96" s="1792"/>
      <c r="DT96" s="85"/>
      <c r="DU96" s="144"/>
      <c r="DV96" s="145"/>
      <c r="DW96" s="145"/>
      <c r="DX96" s="146"/>
      <c r="DY96" s="1792"/>
      <c r="EB96" s="85"/>
      <c r="EC96" s="144"/>
      <c r="ED96" s="145"/>
      <c r="EE96" s="145"/>
      <c r="EF96" s="146"/>
      <c r="EG96" s="1792"/>
      <c r="EJ96" s="85"/>
      <c r="EK96" s="144"/>
      <c r="EL96" s="145"/>
      <c r="EM96" s="145"/>
      <c r="EN96" s="146"/>
      <c r="EO96" s="1792"/>
      <c r="ER96" s="85"/>
      <c r="ES96" s="144"/>
      <c r="ET96" s="145"/>
      <c r="EU96" s="145"/>
      <c r="EV96" s="146"/>
      <c r="EW96" s="1792"/>
      <c r="EZ96" s="85"/>
      <c r="FA96" s="144"/>
      <c r="FB96" s="145"/>
      <c r="FC96" s="145"/>
      <c r="FD96" s="146"/>
      <c r="FE96" s="1792"/>
      <c r="FH96" s="85"/>
      <c r="FI96" s="144"/>
      <c r="FJ96" s="145"/>
      <c r="FK96" s="145"/>
      <c r="FL96" s="146"/>
      <c r="FM96" s="1792"/>
      <c r="FP96" s="85"/>
      <c r="FQ96" s="144"/>
      <c r="FR96" s="145"/>
      <c r="FS96" s="145"/>
      <c r="FT96" s="146"/>
      <c r="FU96" s="1792"/>
      <c r="FX96" s="85"/>
      <c r="FY96" s="144"/>
      <c r="FZ96" s="145"/>
      <c r="GA96" s="145"/>
      <c r="GB96" s="146"/>
      <c r="GC96" s="1792"/>
      <c r="GF96" s="85"/>
      <c r="GG96" s="144"/>
      <c r="GH96" s="145"/>
      <c r="GI96" s="145"/>
      <c r="GJ96" s="146"/>
      <c r="GK96" s="1792"/>
      <c r="GN96" s="85"/>
      <c r="GO96" s="144"/>
      <c r="GP96" s="145"/>
      <c r="GQ96" s="145"/>
      <c r="GR96" s="146"/>
      <c r="GS96" s="1792"/>
      <c r="GV96" s="85"/>
      <c r="GW96" s="144"/>
      <c r="GX96" s="145"/>
      <c r="GY96" s="145"/>
      <c r="GZ96" s="146"/>
      <c r="HA96" s="1792"/>
      <c r="HD96" s="85"/>
      <c r="HE96" s="144"/>
      <c r="HF96" s="145"/>
      <c r="HG96" s="145"/>
      <c r="HH96" s="146"/>
      <c r="HI96" s="1792"/>
      <c r="HL96" s="85"/>
      <c r="HM96" s="144"/>
      <c r="HN96" s="145"/>
      <c r="HO96" s="145"/>
      <c r="HP96" s="146"/>
      <c r="HQ96" s="1792"/>
      <c r="HT96" s="85"/>
      <c r="HU96" s="144"/>
      <c r="HV96" s="145"/>
      <c r="HW96" s="145"/>
      <c r="HX96" s="146"/>
      <c r="HY96" s="1792"/>
      <c r="IB96" s="85"/>
      <c r="IC96" s="144"/>
      <c r="ID96" s="145"/>
      <c r="IE96" s="145"/>
      <c r="IF96" s="146"/>
      <c r="IG96" s="1792"/>
      <c r="IJ96" s="85"/>
      <c r="IK96" s="144"/>
      <c r="IL96" s="145"/>
      <c r="IM96" s="145"/>
      <c r="IN96" s="146"/>
      <c r="IO96" s="1792"/>
      <c r="IR96" s="85"/>
      <c r="IS96" s="144"/>
      <c r="IT96" s="145"/>
      <c r="IU96" s="145"/>
      <c r="IV96" s="146"/>
      <c r="IW96" s="1792"/>
      <c r="IZ96" s="85"/>
      <c r="JA96" s="144"/>
      <c r="JB96" s="145"/>
      <c r="JC96" s="145"/>
      <c r="JD96" s="146"/>
      <c r="JE96" s="1792"/>
      <c r="JH96" s="85"/>
      <c r="JI96" s="144"/>
      <c r="JJ96" s="145"/>
      <c r="JK96" s="145"/>
      <c r="JL96" s="146"/>
      <c r="JM96" s="1792"/>
      <c r="JP96" s="85"/>
      <c r="JQ96" s="144"/>
      <c r="JR96" s="145"/>
      <c r="JS96" s="145"/>
      <c r="JT96" s="146"/>
      <c r="JU96" s="1792"/>
      <c r="JX96" s="85"/>
      <c r="JY96" s="144"/>
      <c r="JZ96" s="145"/>
      <c r="KA96" s="145"/>
      <c r="KB96" s="146"/>
      <c r="KC96" s="1792"/>
      <c r="KF96" s="85"/>
      <c r="KG96" s="144"/>
      <c r="KH96" s="145"/>
      <c r="KI96" s="145"/>
      <c r="KJ96" s="146"/>
      <c r="KK96" s="1792"/>
      <c r="KN96" s="85"/>
      <c r="KO96" s="144"/>
      <c r="KP96" s="145"/>
      <c r="KQ96" s="145"/>
      <c r="KR96" s="146"/>
      <c r="KS96" s="1792"/>
      <c r="KV96" s="85"/>
      <c r="KW96" s="144"/>
      <c r="KX96" s="145"/>
      <c r="KY96" s="145"/>
      <c r="KZ96" s="146"/>
      <c r="LA96" s="1792"/>
      <c r="LD96" s="85"/>
      <c r="LE96" s="144"/>
      <c r="LF96" s="145"/>
      <c r="LG96" s="145"/>
      <c r="LH96" s="146"/>
      <c r="LI96" s="1792"/>
      <c r="LL96" s="85"/>
      <c r="LM96" s="144"/>
      <c r="LN96" s="145"/>
      <c r="LO96" s="145"/>
      <c r="LP96" s="146"/>
      <c r="LQ96" s="1792"/>
      <c r="LT96" s="85"/>
      <c r="LU96" s="144"/>
      <c r="LV96" s="145"/>
      <c r="LW96" s="145"/>
      <c r="LX96" s="146"/>
      <c r="LY96" s="1792"/>
      <c r="MB96" s="85"/>
      <c r="MC96" s="144"/>
      <c r="MD96" s="145"/>
      <c r="ME96" s="145"/>
      <c r="MF96" s="146"/>
      <c r="MG96" s="1792"/>
      <c r="MJ96" s="85"/>
      <c r="MK96" s="144"/>
      <c r="ML96" s="145"/>
      <c r="MM96" s="145"/>
      <c r="MN96" s="146"/>
      <c r="MO96" s="1792"/>
      <c r="MR96" s="85"/>
      <c r="MS96" s="144"/>
      <c r="MT96" s="145"/>
      <c r="MU96" s="145"/>
      <c r="MV96" s="146"/>
      <c r="MW96" s="1792"/>
      <c r="MZ96" s="85"/>
      <c r="NA96" s="144"/>
      <c r="NB96" s="145"/>
      <c r="NC96" s="145"/>
      <c r="ND96" s="146"/>
      <c r="NE96" s="1792"/>
      <c r="NH96" s="85"/>
      <c r="NI96" s="144"/>
      <c r="NJ96" s="145"/>
      <c r="NK96" s="145"/>
      <c r="NL96" s="146"/>
      <c r="NM96" s="1792"/>
      <c r="NP96" s="85"/>
      <c r="NQ96" s="144"/>
      <c r="NR96" s="145"/>
      <c r="NS96" s="145"/>
      <c r="NT96" s="146"/>
      <c r="NU96" s="1792"/>
      <c r="NX96" s="85"/>
      <c r="NY96" s="144"/>
      <c r="NZ96" s="145"/>
      <c r="OA96" s="145"/>
      <c r="OB96" s="146"/>
      <c r="OC96" s="1792"/>
      <c r="OF96" s="85"/>
      <c r="OG96" s="144"/>
      <c r="OH96" s="145"/>
      <c r="OI96" s="145"/>
      <c r="OJ96" s="146"/>
      <c r="OK96" s="1792"/>
      <c r="ON96" s="85"/>
      <c r="OO96" s="144"/>
      <c r="OP96" s="145"/>
      <c r="OQ96" s="145"/>
      <c r="OR96" s="146"/>
      <c r="OS96" s="1792"/>
      <c r="OV96" s="85"/>
      <c r="OW96" s="144"/>
      <c r="OX96" s="145"/>
      <c r="OY96" s="145"/>
      <c r="OZ96" s="146"/>
      <c r="PA96" s="1792"/>
      <c r="PD96" s="85"/>
      <c r="PE96" s="144"/>
      <c r="PF96" s="145"/>
      <c r="PG96" s="145"/>
      <c r="PH96" s="146"/>
      <c r="PI96" s="1792"/>
      <c r="PL96" s="85"/>
      <c r="PM96" s="144"/>
      <c r="PN96" s="145"/>
      <c r="PO96" s="145"/>
      <c r="PP96" s="146"/>
      <c r="PQ96" s="1792"/>
      <c r="PT96" s="85"/>
      <c r="PU96" s="144"/>
      <c r="PV96" s="145"/>
      <c r="PW96" s="145"/>
      <c r="PX96" s="146"/>
      <c r="PY96" s="1792"/>
      <c r="QB96" s="85"/>
      <c r="QC96" s="144"/>
      <c r="QD96" s="145"/>
      <c r="QE96" s="145"/>
      <c r="QF96" s="146"/>
      <c r="QG96" s="1792"/>
      <c r="QJ96" s="85"/>
      <c r="QK96" s="144"/>
      <c r="QL96" s="145"/>
      <c r="QM96" s="145"/>
      <c r="QN96" s="146"/>
      <c r="QO96" s="1792"/>
      <c r="QR96" s="85"/>
      <c r="QS96" s="144"/>
      <c r="QT96" s="145"/>
      <c r="QU96" s="145"/>
      <c r="QV96" s="146"/>
      <c r="QW96" s="1792"/>
      <c r="QZ96" s="85"/>
      <c r="RA96" s="144"/>
      <c r="RB96" s="145"/>
      <c r="RC96" s="145"/>
      <c r="RD96" s="146"/>
      <c r="RE96" s="1792"/>
      <c r="RH96" s="85"/>
      <c r="RI96" s="144"/>
      <c r="RJ96" s="145"/>
      <c r="RK96" s="145"/>
      <c r="RL96" s="146"/>
      <c r="RM96" s="1792"/>
      <c r="RP96" s="85"/>
      <c r="RQ96" s="144"/>
      <c r="RR96" s="145"/>
      <c r="RS96" s="145"/>
      <c r="RT96" s="146"/>
      <c r="RU96" s="1792"/>
      <c r="RX96" s="85"/>
      <c r="RY96" s="144"/>
      <c r="RZ96" s="145"/>
      <c r="SA96" s="145"/>
      <c r="SB96" s="146"/>
      <c r="SC96" s="1792"/>
      <c r="SF96" s="85"/>
      <c r="SG96" s="144"/>
      <c r="SH96" s="145"/>
      <c r="SI96" s="145"/>
      <c r="SJ96" s="146"/>
      <c r="SK96" s="1792"/>
      <c r="SN96" s="85"/>
      <c r="SO96" s="144"/>
      <c r="SP96" s="145"/>
      <c r="SQ96" s="145"/>
      <c r="SR96" s="146"/>
      <c r="SS96" s="1792"/>
      <c r="SV96" s="85"/>
      <c r="SW96" s="144"/>
      <c r="SX96" s="145"/>
      <c r="SY96" s="145"/>
      <c r="SZ96" s="146"/>
      <c r="TA96" s="1792"/>
      <c r="TD96" s="85"/>
      <c r="TE96" s="144"/>
      <c r="TF96" s="145"/>
      <c r="TG96" s="145"/>
      <c r="TH96" s="146"/>
      <c r="TI96" s="1792"/>
      <c r="TL96" s="85"/>
      <c r="TM96" s="144"/>
      <c r="TN96" s="145"/>
      <c r="TO96" s="145"/>
      <c r="TP96" s="146"/>
      <c r="TQ96" s="1792"/>
      <c r="TT96" s="85"/>
      <c r="TU96" s="144"/>
      <c r="TV96" s="145"/>
      <c r="TW96" s="145"/>
      <c r="TX96" s="146"/>
      <c r="TY96" s="1792"/>
      <c r="UB96" s="85"/>
      <c r="UC96" s="144"/>
      <c r="UD96" s="145"/>
      <c r="UE96" s="145"/>
      <c r="UF96" s="146"/>
      <c r="UG96" s="1792"/>
      <c r="UJ96" s="85"/>
      <c r="UK96" s="144"/>
      <c r="UL96" s="145"/>
      <c r="UM96" s="145"/>
      <c r="UN96" s="146"/>
      <c r="UO96" s="1792"/>
      <c r="UR96" s="85"/>
      <c r="US96" s="144"/>
      <c r="UT96" s="145"/>
      <c r="UU96" s="145"/>
      <c r="UV96" s="146"/>
      <c r="UW96" s="1792"/>
      <c r="UZ96" s="85"/>
      <c r="VA96" s="144"/>
      <c r="VB96" s="145"/>
      <c r="VC96" s="145"/>
      <c r="VD96" s="146"/>
      <c r="VE96" s="1792"/>
      <c r="VH96" s="85"/>
      <c r="VI96" s="144"/>
      <c r="VJ96" s="145"/>
      <c r="VK96" s="145"/>
      <c r="VL96" s="146"/>
      <c r="VM96" s="1792"/>
      <c r="VP96" s="85"/>
      <c r="VQ96" s="144"/>
      <c r="VR96" s="145"/>
      <c r="VS96" s="145"/>
      <c r="VT96" s="146"/>
      <c r="VU96" s="1792"/>
      <c r="VX96" s="85"/>
      <c r="VY96" s="144"/>
      <c r="VZ96" s="145"/>
      <c r="WA96" s="145"/>
      <c r="WB96" s="146"/>
      <c r="WC96" s="1792"/>
      <c r="WF96" s="85"/>
      <c r="WG96" s="144"/>
      <c r="WH96" s="145"/>
      <c r="WI96" s="145"/>
      <c r="WJ96" s="146"/>
      <c r="WK96" s="1792"/>
      <c r="WN96" s="85"/>
      <c r="WO96" s="144"/>
      <c r="WP96" s="145"/>
      <c r="WQ96" s="145"/>
      <c r="WR96" s="146"/>
      <c r="WS96" s="1792"/>
      <c r="WV96" s="85"/>
      <c r="WW96" s="144"/>
      <c r="WX96" s="145"/>
      <c r="WY96" s="145"/>
      <c r="WZ96" s="146"/>
      <c r="XA96" s="1792"/>
      <c r="XD96" s="85"/>
      <c r="XE96" s="144"/>
      <c r="XF96" s="145"/>
      <c r="XG96" s="145"/>
      <c r="XH96" s="146"/>
      <c r="XI96" s="1792"/>
      <c r="XL96" s="85"/>
      <c r="XM96" s="144"/>
      <c r="XN96" s="145"/>
      <c r="XO96" s="145"/>
      <c r="XP96" s="146"/>
      <c r="XQ96" s="1792"/>
      <c r="XT96" s="85"/>
      <c r="XU96" s="144"/>
      <c r="XV96" s="145"/>
      <c r="XW96" s="145"/>
      <c r="XX96" s="146"/>
      <c r="XY96" s="1792"/>
      <c r="YB96" s="85"/>
      <c r="YC96" s="144"/>
      <c r="YD96" s="145"/>
      <c r="YE96" s="145"/>
      <c r="YF96" s="146"/>
      <c r="YG96" s="1792"/>
      <c r="YJ96" s="85"/>
      <c r="YK96" s="144"/>
      <c r="YL96" s="145"/>
      <c r="YM96" s="145"/>
      <c r="YN96" s="146"/>
      <c r="YO96" s="1792"/>
      <c r="YR96" s="85"/>
      <c r="YS96" s="144"/>
      <c r="YT96" s="145"/>
      <c r="YU96" s="145"/>
      <c r="YV96" s="146"/>
      <c r="YW96" s="1792"/>
      <c r="YZ96" s="85"/>
      <c r="ZA96" s="144"/>
      <c r="ZB96" s="145"/>
      <c r="ZC96" s="145"/>
      <c r="ZD96" s="146"/>
      <c r="ZE96" s="1792"/>
      <c r="ZH96" s="85"/>
      <c r="ZI96" s="144"/>
      <c r="ZJ96" s="145"/>
      <c r="ZK96" s="145"/>
      <c r="ZL96" s="146"/>
      <c r="ZM96" s="1792"/>
      <c r="ZP96" s="85"/>
      <c r="ZQ96" s="144"/>
      <c r="ZR96" s="145"/>
      <c r="ZS96" s="145"/>
      <c r="ZT96" s="146"/>
      <c r="ZU96" s="1792"/>
      <c r="ZX96" s="85"/>
      <c r="ZY96" s="144"/>
      <c r="ZZ96" s="145"/>
      <c r="AAA96" s="145"/>
      <c r="AAB96" s="146"/>
      <c r="AAC96" s="1792"/>
      <c r="AAF96" s="85"/>
      <c r="AAG96" s="144"/>
      <c r="AAH96" s="145"/>
      <c r="AAI96" s="145"/>
      <c r="AAJ96" s="146"/>
      <c r="AAK96" s="1792"/>
      <c r="AAN96" s="85"/>
      <c r="AAO96" s="144"/>
      <c r="AAP96" s="145"/>
      <c r="AAQ96" s="2057"/>
      <c r="AAR96" s="1694"/>
      <c r="AAS96" s="1790"/>
      <c r="AAT96" s="1696"/>
      <c r="AAU96" s="1696"/>
      <c r="AAV96" s="1695"/>
      <c r="AAW96" s="1549"/>
      <c r="AAX96" s="1550"/>
      <c r="AAY96" s="1550"/>
      <c r="AAZ96" s="1694"/>
      <c r="ABA96" s="1790"/>
      <c r="ABB96" s="1696"/>
      <c r="ABC96" s="1696"/>
      <c r="ABD96" s="1695"/>
      <c r="ABE96" s="1549"/>
      <c r="ABF96" s="1550"/>
      <c r="ABG96" s="1550"/>
      <c r="ABH96" s="1694"/>
      <c r="ABI96" s="1790"/>
      <c r="ABJ96" s="1696"/>
      <c r="ABK96" s="1696"/>
      <c r="ABL96" s="1695"/>
      <c r="ABM96" s="1549"/>
      <c r="ABN96" s="1550"/>
      <c r="ABO96" s="1550"/>
      <c r="ABP96" s="1694"/>
      <c r="ABQ96" s="1790"/>
      <c r="ABR96" s="1696"/>
      <c r="ABS96" s="1696"/>
      <c r="ABT96" s="1695"/>
      <c r="ABU96" s="1549"/>
      <c r="ABV96" s="1550"/>
      <c r="ABW96" s="1550"/>
      <c r="ABX96" s="1694"/>
      <c r="ABY96" s="1790"/>
      <c r="ABZ96" s="1696"/>
      <c r="ACA96" s="1696"/>
      <c r="ACB96" s="1695"/>
      <c r="ACC96" s="1549"/>
      <c r="ACD96" s="1550"/>
      <c r="ACE96" s="1550"/>
      <c r="ACF96" s="1694"/>
      <c r="ACG96" s="1790"/>
      <c r="ACH96" s="1696"/>
      <c r="ACI96" s="1696"/>
      <c r="ACJ96" s="1695"/>
      <c r="ACK96" s="1549"/>
      <c r="ACL96" s="1550"/>
      <c r="ACM96" s="1550"/>
      <c r="ACN96" s="1694"/>
      <c r="ACO96" s="1790"/>
      <c r="ACP96" s="1696"/>
      <c r="ACQ96" s="1696"/>
      <c r="ACR96" s="1695"/>
      <c r="ACS96" s="1549"/>
      <c r="ACT96" s="1550"/>
      <c r="ACU96" s="1550"/>
      <c r="ACV96" s="1694"/>
      <c r="ACW96" s="1790"/>
      <c r="ACX96" s="1696"/>
      <c r="ACY96" s="1696"/>
      <c r="ACZ96" s="1695"/>
      <c r="ADA96" s="1549"/>
      <c r="ADB96" s="1550"/>
      <c r="ADC96" s="1550"/>
      <c r="ADD96" s="1694"/>
      <c r="ADE96" s="1790"/>
      <c r="ADF96" s="1696"/>
      <c r="ADG96" s="1696"/>
      <c r="ADH96" s="1695"/>
      <c r="ADI96" s="1549"/>
      <c r="ADJ96" s="1550"/>
      <c r="ADK96" s="1550"/>
      <c r="ADL96" s="1694"/>
      <c r="ADM96" s="1790"/>
      <c r="ADN96" s="1696"/>
      <c r="ADO96" s="1696"/>
      <c r="ADP96" s="1695"/>
      <c r="ADQ96" s="1549"/>
      <c r="ADR96" s="1550"/>
      <c r="ADS96" s="1550"/>
      <c r="ADT96" s="1694"/>
      <c r="ADU96" s="1790"/>
      <c r="ADV96" s="1696"/>
      <c r="ADW96" s="1696"/>
      <c r="ADX96" s="1695"/>
      <c r="ADY96" s="1549"/>
      <c r="ADZ96" s="1550"/>
      <c r="AEA96" s="1550"/>
      <c r="AEB96" s="1694"/>
      <c r="AEC96" s="1790"/>
      <c r="AED96" s="1696"/>
      <c r="AEE96" s="1696"/>
      <c r="AEF96" s="1695"/>
      <c r="AEG96" s="1549"/>
      <c r="AEH96" s="1550"/>
      <c r="AEI96" s="1550"/>
      <c r="AEJ96" s="1694"/>
      <c r="AEK96" s="1790"/>
      <c r="AEL96" s="1696"/>
      <c r="AEM96" s="1696"/>
      <c r="AEN96" s="1695"/>
      <c r="AEO96" s="1549"/>
      <c r="AEP96" s="1550"/>
      <c r="AEQ96" s="1550"/>
      <c r="AER96" s="1694"/>
      <c r="AES96" s="1790"/>
      <c r="AET96" s="1696"/>
      <c r="AEU96" s="1696"/>
      <c r="AEV96" s="1695"/>
      <c r="AEW96" s="1549"/>
      <c r="AEX96" s="1550"/>
      <c r="AEY96" s="1550"/>
      <c r="AEZ96" s="1694"/>
      <c r="AFA96" s="1790"/>
      <c r="AFB96" s="1696"/>
      <c r="AFC96" s="1696"/>
      <c r="AFD96" s="1695"/>
      <c r="AFE96" s="1549"/>
      <c r="AFF96" s="1550"/>
      <c r="AFG96" s="1550"/>
      <c r="AFH96" s="1694"/>
      <c r="AFI96" s="1790"/>
      <c r="AFJ96" s="1696"/>
      <c r="AFK96" s="1696"/>
      <c r="AFL96" s="1695"/>
      <c r="AFM96" s="1549"/>
      <c r="AFN96" s="1550"/>
      <c r="AFO96" s="1550"/>
      <c r="AFP96" s="1694"/>
      <c r="AFQ96" s="1790"/>
      <c r="AFR96" s="1696"/>
      <c r="AFS96" s="1696"/>
      <c r="AFT96" s="1695"/>
      <c r="AFU96" s="1549"/>
      <c r="AFV96" s="1550"/>
      <c r="AFW96" s="1550"/>
      <c r="AFX96" s="1694"/>
      <c r="AFY96" s="1790"/>
      <c r="AFZ96" s="1696"/>
      <c r="AGA96" s="1696"/>
      <c r="AGB96" s="1695"/>
      <c r="AGC96" s="1549"/>
      <c r="AGD96" s="1550"/>
      <c r="AGE96" s="1550"/>
      <c r="AGF96" s="1694"/>
      <c r="AGG96" s="1790"/>
      <c r="AGH96" s="1696"/>
      <c r="AGI96" s="1696"/>
      <c r="AGJ96" s="1695"/>
      <c r="AGK96" s="1549"/>
      <c r="AGL96" s="1550"/>
      <c r="AGM96" s="1550"/>
      <c r="AGN96" s="1694"/>
      <c r="AGO96" s="1790"/>
      <c r="AGP96" s="1696"/>
      <c r="AGQ96" s="1696"/>
      <c r="AGR96" s="1695"/>
      <c r="AGS96" s="1549"/>
      <c r="AGT96" s="1550"/>
      <c r="AGU96" s="1550"/>
      <c r="AGV96" s="1694"/>
      <c r="AGW96" s="1790"/>
      <c r="AGX96" s="1696"/>
      <c r="AGY96" s="1696"/>
      <c r="AGZ96" s="1695"/>
      <c r="AHA96" s="1549"/>
      <c r="AHB96" s="1550"/>
      <c r="AHC96" s="1550"/>
      <c r="AHD96" s="1694"/>
      <c r="AHE96" s="1790"/>
      <c r="AHF96" s="1696"/>
      <c r="AHG96" s="1696"/>
      <c r="AHH96" s="1695"/>
      <c r="AHI96" s="1549"/>
      <c r="AHJ96" s="1550"/>
      <c r="AHK96" s="1550"/>
      <c r="AHL96" s="1694"/>
      <c r="AHM96" s="1790"/>
      <c r="AHN96" s="1696"/>
      <c r="AHO96" s="1696"/>
      <c r="AHP96" s="1695"/>
      <c r="AHQ96" s="1549"/>
      <c r="AHR96" s="1550"/>
      <c r="AHS96" s="1550"/>
      <c r="AHT96" s="1694"/>
      <c r="AHU96" s="1790"/>
      <c r="AHV96" s="1696"/>
      <c r="AHW96" s="1696"/>
      <c r="AHX96" s="1695"/>
      <c r="AHY96" s="1549"/>
      <c r="AHZ96" s="1550"/>
      <c r="AIA96" s="1550"/>
      <c r="AIB96" s="1694"/>
      <c r="AIC96" s="1790"/>
      <c r="AID96" s="1696"/>
      <c r="AIE96" s="1696"/>
      <c r="AIF96" s="1695"/>
      <c r="AIG96" s="1549"/>
      <c r="AIH96" s="1550"/>
      <c r="AII96" s="1550"/>
      <c r="AIJ96" s="1694"/>
      <c r="AIK96" s="1790"/>
      <c r="AIL96" s="1696"/>
      <c r="AIM96" s="1696"/>
      <c r="AIN96" s="1695"/>
      <c r="AIO96" s="1549"/>
      <c r="AIP96" s="1550"/>
      <c r="AIQ96" s="1550"/>
      <c r="AIR96" s="1694"/>
      <c r="AIS96" s="1790"/>
      <c r="AIT96" s="1696"/>
      <c r="AIU96" s="1696"/>
      <c r="AIV96" s="1695"/>
      <c r="AIW96" s="1549"/>
      <c r="AIX96" s="1550"/>
      <c r="AIY96" s="1550"/>
      <c r="AIZ96" s="1694"/>
      <c r="AJA96" s="1790"/>
      <c r="AJB96" s="1696"/>
      <c r="AJC96" s="1696"/>
      <c r="AJD96" s="1695"/>
      <c r="AJE96" s="1549"/>
      <c r="AJF96" s="1550"/>
      <c r="AJG96" s="1550"/>
      <c r="AJH96" s="1694"/>
      <c r="AJI96" s="1790"/>
      <c r="AJJ96" s="1696"/>
      <c r="AJK96" s="1696"/>
      <c r="AJL96" s="1695"/>
      <c r="AJM96" s="1549"/>
      <c r="AJN96" s="1550"/>
      <c r="AJO96" s="1550"/>
      <c r="AJP96" s="1694"/>
      <c r="AJQ96" s="1790"/>
      <c r="AJR96" s="1696"/>
      <c r="AJS96" s="1696"/>
      <c r="AJT96" s="1695"/>
      <c r="AJU96" s="1549"/>
      <c r="AJV96" s="1550"/>
      <c r="AJW96" s="1550"/>
      <c r="AJX96" s="1694"/>
      <c r="AJY96" s="1790"/>
      <c r="AJZ96" s="1696"/>
      <c r="AKA96" s="1696"/>
      <c r="AKB96" s="1695"/>
      <c r="AKC96" s="1549"/>
      <c r="AKD96" s="1550"/>
      <c r="AKE96" s="1550"/>
      <c r="AKF96" s="1694"/>
      <c r="AKG96" s="1790"/>
      <c r="AKH96" s="1696"/>
      <c r="AKI96" s="1696"/>
      <c r="AKJ96" s="1695"/>
      <c r="AKK96" s="1549"/>
      <c r="AKL96" s="1550"/>
      <c r="AKM96" s="1550"/>
      <c r="AKN96" s="1694"/>
      <c r="AKO96" s="1790"/>
      <c r="AKP96" s="1696"/>
      <c r="AKQ96" s="1696"/>
      <c r="AKR96" s="1695"/>
      <c r="AKS96" s="1549"/>
      <c r="AKT96" s="1550"/>
      <c r="AKU96" s="1550"/>
      <c r="AKV96" s="1694"/>
      <c r="AKW96" s="1790"/>
      <c r="AKX96" s="1696"/>
      <c r="AKY96" s="1696"/>
      <c r="AKZ96" s="1695"/>
      <c r="ALA96" s="1549"/>
      <c r="ALB96" s="1550"/>
      <c r="ALC96" s="1550"/>
      <c r="ALD96" s="1694"/>
      <c r="ALE96" s="1790"/>
      <c r="ALF96" s="1696"/>
      <c r="ALG96" s="1696"/>
      <c r="ALH96" s="1695"/>
      <c r="ALI96" s="1549"/>
      <c r="ALJ96" s="1550"/>
      <c r="ALK96" s="1550"/>
      <c r="ALL96" s="1694"/>
      <c r="ALM96" s="1790"/>
      <c r="ALN96" s="1696"/>
      <c r="ALO96" s="1696"/>
      <c r="ALP96" s="1695"/>
      <c r="ALQ96" s="1549"/>
      <c r="ALR96" s="1550"/>
      <c r="ALS96" s="1550"/>
      <c r="ALT96" s="1694"/>
      <c r="ALU96" s="1790"/>
      <c r="ALV96" s="1696"/>
      <c r="ALW96" s="1696"/>
      <c r="ALX96" s="1695"/>
      <c r="ALY96" s="1549"/>
      <c r="ALZ96" s="1550"/>
      <c r="AMA96" s="1550"/>
      <c r="AMB96" s="1694"/>
      <c r="AMC96" s="1790"/>
      <c r="AMD96" s="1696"/>
      <c r="AME96" s="1696"/>
      <c r="AMF96" s="1695"/>
      <c r="AMG96" s="1549"/>
      <c r="AMH96" s="1550"/>
      <c r="AMI96" s="1550"/>
      <c r="AMJ96" s="1703"/>
    </row>
    <row r="97" spans="1:1024" s="72" customFormat="1" ht="15" customHeight="1">
      <c r="A97" s="65"/>
      <c r="B97" s="65" t="s">
        <v>4080</v>
      </c>
      <c r="C97" s="65"/>
      <c r="D97" s="65"/>
      <c r="E97" s="65"/>
      <c r="F97" s="65"/>
      <c r="G97" s="65"/>
      <c r="H97" s="65"/>
      <c r="I97"/>
      <c r="L97" s="85"/>
      <c r="M97" s="85"/>
      <c r="N97" s="144"/>
      <c r="O97" s="145"/>
      <c r="P97" s="145"/>
      <c r="Q97" s="146"/>
      <c r="T97" s="85"/>
      <c r="U97" s="144"/>
      <c r="V97" s="145"/>
      <c r="W97" s="145"/>
      <c r="X97" s="146"/>
      <c r="Y97" s="1792"/>
      <c r="AB97" s="85"/>
      <c r="AC97" s="144"/>
      <c r="AD97" s="145"/>
      <c r="AE97" s="145"/>
      <c r="AF97" s="146"/>
      <c r="AG97" s="1792"/>
      <c r="AJ97" s="85"/>
      <c r="AK97" s="144"/>
      <c r="AL97" s="145"/>
      <c r="AM97" s="145"/>
      <c r="AN97" s="146"/>
      <c r="AO97" s="1792"/>
      <c r="AR97" s="85"/>
      <c r="AS97" s="144"/>
      <c r="AT97" s="145"/>
      <c r="AU97" s="145"/>
      <c r="AV97" s="146"/>
      <c r="AW97" s="1792"/>
      <c r="AZ97" s="85"/>
      <c r="BA97" s="144"/>
      <c r="BB97" s="145"/>
      <c r="BC97" s="145"/>
      <c r="BD97" s="146"/>
      <c r="BE97" s="1792"/>
      <c r="BH97" s="85"/>
      <c r="BI97" s="144"/>
      <c r="BJ97" s="145"/>
      <c r="BK97" s="145"/>
      <c r="BL97" s="146"/>
      <c r="BM97" s="1792"/>
      <c r="BP97" s="85"/>
      <c r="BQ97" s="144"/>
      <c r="BR97" s="145"/>
      <c r="BS97" s="145"/>
      <c r="BT97" s="146"/>
      <c r="BU97" s="1792"/>
      <c r="BX97" s="85"/>
      <c r="BY97" s="144"/>
      <c r="BZ97" s="145"/>
      <c r="CA97" s="145"/>
      <c r="CB97" s="146"/>
      <c r="CC97" s="1792"/>
      <c r="CF97" s="85"/>
      <c r="CG97" s="144"/>
      <c r="CH97" s="145"/>
      <c r="CI97" s="145"/>
      <c r="CJ97" s="146"/>
      <c r="CK97" s="1792"/>
      <c r="CN97" s="85"/>
      <c r="CO97" s="144"/>
      <c r="CP97" s="145"/>
      <c r="CQ97" s="145"/>
      <c r="CR97" s="146"/>
      <c r="CS97" s="1792"/>
      <c r="CV97" s="85"/>
      <c r="CW97" s="144"/>
      <c r="CX97" s="145"/>
      <c r="CY97" s="145"/>
      <c r="CZ97" s="146"/>
      <c r="DA97" s="1792"/>
      <c r="DD97" s="85"/>
      <c r="DE97" s="144"/>
      <c r="DF97" s="145"/>
      <c r="DG97" s="145"/>
      <c r="DH97" s="146"/>
      <c r="DI97" s="1792"/>
      <c r="DL97" s="85"/>
      <c r="DM97" s="144"/>
      <c r="DN97" s="145"/>
      <c r="DO97" s="145"/>
      <c r="DP97" s="146"/>
      <c r="DQ97" s="1792"/>
      <c r="DT97" s="85"/>
      <c r="DU97" s="144"/>
      <c r="DV97" s="145"/>
      <c r="DW97" s="145"/>
      <c r="DX97" s="146"/>
      <c r="DY97" s="1792"/>
      <c r="EB97" s="85"/>
      <c r="EC97" s="144"/>
      <c r="ED97" s="145"/>
      <c r="EE97" s="145"/>
      <c r="EF97" s="146"/>
      <c r="EG97" s="1792"/>
      <c r="EJ97" s="85"/>
      <c r="EK97" s="144"/>
      <c r="EL97" s="145"/>
      <c r="EM97" s="145"/>
      <c r="EN97" s="146"/>
      <c r="EO97" s="1792"/>
      <c r="ER97" s="85"/>
      <c r="ES97" s="144"/>
      <c r="ET97" s="145"/>
      <c r="EU97" s="145"/>
      <c r="EV97" s="146"/>
      <c r="EW97" s="1792"/>
      <c r="EZ97" s="85"/>
      <c r="FA97" s="144"/>
      <c r="FB97" s="145"/>
      <c r="FC97" s="145"/>
      <c r="FD97" s="146"/>
      <c r="FE97" s="1792"/>
      <c r="FH97" s="85"/>
      <c r="FI97" s="144"/>
      <c r="FJ97" s="145"/>
      <c r="FK97" s="145"/>
      <c r="FL97" s="146"/>
      <c r="FM97" s="1792"/>
      <c r="FP97" s="85"/>
      <c r="FQ97" s="144"/>
      <c r="FR97" s="145"/>
      <c r="FS97" s="145"/>
      <c r="FT97" s="146"/>
      <c r="FU97" s="1792"/>
      <c r="FX97" s="85"/>
      <c r="FY97" s="144"/>
      <c r="FZ97" s="145"/>
      <c r="GA97" s="145"/>
      <c r="GB97" s="146"/>
      <c r="GC97" s="1792"/>
      <c r="GF97" s="85"/>
      <c r="GG97" s="144"/>
      <c r="GH97" s="145"/>
      <c r="GI97" s="145"/>
      <c r="GJ97" s="146"/>
      <c r="GK97" s="1792"/>
      <c r="GN97" s="85"/>
      <c r="GO97" s="144"/>
      <c r="GP97" s="145"/>
      <c r="GQ97" s="145"/>
      <c r="GR97" s="146"/>
      <c r="GS97" s="1792"/>
      <c r="GV97" s="85"/>
      <c r="GW97" s="144"/>
      <c r="GX97" s="145"/>
      <c r="GY97" s="145"/>
      <c r="GZ97" s="146"/>
      <c r="HA97" s="1792"/>
      <c r="HD97" s="85"/>
      <c r="HE97" s="144"/>
      <c r="HF97" s="145"/>
      <c r="HG97" s="145"/>
      <c r="HH97" s="146"/>
      <c r="HI97" s="1792"/>
      <c r="HL97" s="85"/>
      <c r="HM97" s="144"/>
      <c r="HN97" s="145"/>
      <c r="HO97" s="145"/>
      <c r="HP97" s="146"/>
      <c r="HQ97" s="1792"/>
      <c r="HT97" s="85"/>
      <c r="HU97" s="144"/>
      <c r="HV97" s="145"/>
      <c r="HW97" s="145"/>
      <c r="HX97" s="146"/>
      <c r="HY97" s="1792"/>
      <c r="IB97" s="85"/>
      <c r="IC97" s="144"/>
      <c r="ID97" s="145"/>
      <c r="IE97" s="145"/>
      <c r="IF97" s="146"/>
      <c r="IG97" s="1792"/>
      <c r="IJ97" s="85"/>
      <c r="IK97" s="144"/>
      <c r="IL97" s="145"/>
      <c r="IM97" s="145"/>
      <c r="IN97" s="146"/>
      <c r="IO97" s="1792"/>
      <c r="IR97" s="85"/>
      <c r="IS97" s="144"/>
      <c r="IT97" s="145"/>
      <c r="IU97" s="145"/>
      <c r="IV97" s="146"/>
      <c r="IW97" s="1792"/>
      <c r="IZ97" s="85"/>
      <c r="JA97" s="144"/>
      <c r="JB97" s="145"/>
      <c r="JC97" s="145"/>
      <c r="JD97" s="146"/>
      <c r="JE97" s="1792"/>
      <c r="JH97" s="85"/>
      <c r="JI97" s="144"/>
      <c r="JJ97" s="145"/>
      <c r="JK97" s="145"/>
      <c r="JL97" s="146"/>
      <c r="JM97" s="1792"/>
      <c r="JP97" s="85"/>
      <c r="JQ97" s="144"/>
      <c r="JR97" s="145"/>
      <c r="JS97" s="145"/>
      <c r="JT97" s="146"/>
      <c r="JU97" s="1792"/>
      <c r="JX97" s="85"/>
      <c r="JY97" s="144"/>
      <c r="JZ97" s="145"/>
      <c r="KA97" s="145"/>
      <c r="KB97" s="146"/>
      <c r="KC97" s="1792"/>
      <c r="KF97" s="85"/>
      <c r="KG97" s="144"/>
      <c r="KH97" s="145"/>
      <c r="KI97" s="145"/>
      <c r="KJ97" s="146"/>
      <c r="KK97" s="1792"/>
      <c r="KN97" s="85"/>
      <c r="KO97" s="144"/>
      <c r="KP97" s="145"/>
      <c r="KQ97" s="145"/>
      <c r="KR97" s="146"/>
      <c r="KS97" s="1792"/>
      <c r="KV97" s="85"/>
      <c r="KW97" s="144"/>
      <c r="KX97" s="145"/>
      <c r="KY97" s="145"/>
      <c r="KZ97" s="146"/>
      <c r="LA97" s="1792"/>
      <c r="LD97" s="85"/>
      <c r="LE97" s="144"/>
      <c r="LF97" s="145"/>
      <c r="LG97" s="145"/>
      <c r="LH97" s="146"/>
      <c r="LI97" s="1792"/>
      <c r="LL97" s="85"/>
      <c r="LM97" s="144"/>
      <c r="LN97" s="145"/>
      <c r="LO97" s="145"/>
      <c r="LP97" s="146"/>
      <c r="LQ97" s="1792"/>
      <c r="LT97" s="85"/>
      <c r="LU97" s="144"/>
      <c r="LV97" s="145"/>
      <c r="LW97" s="145"/>
      <c r="LX97" s="146"/>
      <c r="LY97" s="1792"/>
      <c r="MB97" s="85"/>
      <c r="MC97" s="144"/>
      <c r="MD97" s="145"/>
      <c r="ME97" s="145"/>
      <c r="MF97" s="146"/>
      <c r="MG97" s="1792"/>
      <c r="MJ97" s="85"/>
      <c r="MK97" s="144"/>
      <c r="ML97" s="145"/>
      <c r="MM97" s="145"/>
      <c r="MN97" s="146"/>
      <c r="MO97" s="1792"/>
      <c r="MR97" s="85"/>
      <c r="MS97" s="144"/>
      <c r="MT97" s="145"/>
      <c r="MU97" s="145"/>
      <c r="MV97" s="146"/>
      <c r="MW97" s="1792"/>
      <c r="MZ97" s="85"/>
      <c r="NA97" s="144"/>
      <c r="NB97" s="145"/>
      <c r="NC97" s="145"/>
      <c r="ND97" s="146"/>
      <c r="NE97" s="1792"/>
      <c r="NH97" s="85"/>
      <c r="NI97" s="144"/>
      <c r="NJ97" s="145"/>
      <c r="NK97" s="145"/>
      <c r="NL97" s="146"/>
      <c r="NM97" s="1792"/>
      <c r="NP97" s="85"/>
      <c r="NQ97" s="144"/>
      <c r="NR97" s="145"/>
      <c r="NS97" s="145"/>
      <c r="NT97" s="146"/>
      <c r="NU97" s="1792"/>
      <c r="NX97" s="85"/>
      <c r="NY97" s="144"/>
      <c r="NZ97" s="145"/>
      <c r="OA97" s="145"/>
      <c r="OB97" s="146"/>
      <c r="OC97" s="1792"/>
      <c r="OF97" s="85"/>
      <c r="OG97" s="144"/>
      <c r="OH97" s="145"/>
      <c r="OI97" s="145"/>
      <c r="OJ97" s="146"/>
      <c r="OK97" s="1792"/>
      <c r="ON97" s="85"/>
      <c r="OO97" s="144"/>
      <c r="OP97" s="145"/>
      <c r="OQ97" s="145"/>
      <c r="OR97" s="146"/>
      <c r="OS97" s="1792"/>
      <c r="OV97" s="85"/>
      <c r="OW97" s="144"/>
      <c r="OX97" s="145"/>
      <c r="OY97" s="145"/>
      <c r="OZ97" s="146"/>
      <c r="PA97" s="1792"/>
      <c r="PD97" s="85"/>
      <c r="PE97" s="144"/>
      <c r="PF97" s="145"/>
      <c r="PG97" s="145"/>
      <c r="PH97" s="146"/>
      <c r="PI97" s="1792"/>
      <c r="PL97" s="85"/>
      <c r="PM97" s="144"/>
      <c r="PN97" s="145"/>
      <c r="PO97" s="145"/>
      <c r="PP97" s="146"/>
      <c r="PQ97" s="1792"/>
      <c r="PT97" s="85"/>
      <c r="PU97" s="144"/>
      <c r="PV97" s="145"/>
      <c r="PW97" s="145"/>
      <c r="PX97" s="146"/>
      <c r="PY97" s="1792"/>
      <c r="QB97" s="85"/>
      <c r="QC97" s="144"/>
      <c r="QD97" s="145"/>
      <c r="QE97" s="145"/>
      <c r="QF97" s="146"/>
      <c r="QG97" s="1792"/>
      <c r="QJ97" s="85"/>
      <c r="QK97" s="144"/>
      <c r="QL97" s="145"/>
      <c r="QM97" s="145"/>
      <c r="QN97" s="146"/>
      <c r="QO97" s="1792"/>
      <c r="QR97" s="85"/>
      <c r="QS97" s="144"/>
      <c r="QT97" s="145"/>
      <c r="QU97" s="145"/>
      <c r="QV97" s="146"/>
      <c r="QW97" s="1792"/>
      <c r="QZ97" s="85"/>
      <c r="RA97" s="144"/>
      <c r="RB97" s="145"/>
      <c r="RC97" s="145"/>
      <c r="RD97" s="146"/>
      <c r="RE97" s="1792"/>
      <c r="RH97" s="85"/>
      <c r="RI97" s="144"/>
      <c r="RJ97" s="145"/>
      <c r="RK97" s="145"/>
      <c r="RL97" s="146"/>
      <c r="RM97" s="1792"/>
      <c r="RP97" s="85"/>
      <c r="RQ97" s="144"/>
      <c r="RR97" s="145"/>
      <c r="RS97" s="145"/>
      <c r="RT97" s="146"/>
      <c r="RU97" s="1792"/>
      <c r="RX97" s="85"/>
      <c r="RY97" s="144"/>
      <c r="RZ97" s="145"/>
      <c r="SA97" s="145"/>
      <c r="SB97" s="146"/>
      <c r="SC97" s="1792"/>
      <c r="SF97" s="85"/>
      <c r="SG97" s="144"/>
      <c r="SH97" s="145"/>
      <c r="SI97" s="145"/>
      <c r="SJ97" s="146"/>
      <c r="SK97" s="1792"/>
      <c r="SN97" s="85"/>
      <c r="SO97" s="144"/>
      <c r="SP97" s="145"/>
      <c r="SQ97" s="145"/>
      <c r="SR97" s="146"/>
      <c r="SS97" s="1792"/>
      <c r="SV97" s="85"/>
      <c r="SW97" s="144"/>
      <c r="SX97" s="145"/>
      <c r="SY97" s="145"/>
      <c r="SZ97" s="146"/>
      <c r="TA97" s="1792"/>
      <c r="TD97" s="85"/>
      <c r="TE97" s="144"/>
      <c r="TF97" s="145"/>
      <c r="TG97" s="145"/>
      <c r="TH97" s="146"/>
      <c r="TI97" s="1792"/>
      <c r="TL97" s="85"/>
      <c r="TM97" s="144"/>
      <c r="TN97" s="145"/>
      <c r="TO97" s="145"/>
      <c r="TP97" s="146"/>
      <c r="TQ97" s="1792"/>
      <c r="TT97" s="85"/>
      <c r="TU97" s="144"/>
      <c r="TV97" s="145"/>
      <c r="TW97" s="145"/>
      <c r="TX97" s="146"/>
      <c r="TY97" s="1792"/>
      <c r="UB97" s="85"/>
      <c r="UC97" s="144"/>
      <c r="UD97" s="145"/>
      <c r="UE97" s="145"/>
      <c r="UF97" s="146"/>
      <c r="UG97" s="1792"/>
      <c r="UJ97" s="85"/>
      <c r="UK97" s="144"/>
      <c r="UL97" s="145"/>
      <c r="UM97" s="145"/>
      <c r="UN97" s="146"/>
      <c r="UO97" s="1792"/>
      <c r="UR97" s="85"/>
      <c r="US97" s="144"/>
      <c r="UT97" s="145"/>
      <c r="UU97" s="145"/>
      <c r="UV97" s="146"/>
      <c r="UW97" s="1792"/>
      <c r="UZ97" s="85"/>
      <c r="VA97" s="144"/>
      <c r="VB97" s="145"/>
      <c r="VC97" s="145"/>
      <c r="VD97" s="146"/>
      <c r="VE97" s="1792"/>
      <c r="VH97" s="85"/>
      <c r="VI97" s="144"/>
      <c r="VJ97" s="145"/>
      <c r="VK97" s="145"/>
      <c r="VL97" s="146"/>
      <c r="VM97" s="1792"/>
      <c r="VP97" s="85"/>
      <c r="VQ97" s="144"/>
      <c r="VR97" s="145"/>
      <c r="VS97" s="145"/>
      <c r="VT97" s="146"/>
      <c r="VU97" s="1792"/>
      <c r="VX97" s="85"/>
      <c r="VY97" s="144"/>
      <c r="VZ97" s="145"/>
      <c r="WA97" s="145"/>
      <c r="WB97" s="146"/>
      <c r="WC97" s="1792"/>
      <c r="WF97" s="85"/>
      <c r="WG97" s="144"/>
      <c r="WH97" s="145"/>
      <c r="WI97" s="145"/>
      <c r="WJ97" s="146"/>
      <c r="WK97" s="1792"/>
      <c r="WN97" s="85"/>
      <c r="WO97" s="144"/>
      <c r="WP97" s="145"/>
      <c r="WQ97" s="145"/>
      <c r="WR97" s="146"/>
      <c r="WS97" s="1792"/>
      <c r="WV97" s="85"/>
      <c r="WW97" s="144"/>
      <c r="WX97" s="145"/>
      <c r="WY97" s="145"/>
      <c r="WZ97" s="146"/>
      <c r="XA97" s="1792"/>
      <c r="XD97" s="85"/>
      <c r="XE97" s="144"/>
      <c r="XF97" s="145"/>
      <c r="XG97" s="145"/>
      <c r="XH97" s="146"/>
      <c r="XI97" s="1792"/>
      <c r="XL97" s="85"/>
      <c r="XM97" s="144"/>
      <c r="XN97" s="145"/>
      <c r="XO97" s="145"/>
      <c r="XP97" s="146"/>
      <c r="XQ97" s="1792"/>
      <c r="XT97" s="85"/>
      <c r="XU97" s="144"/>
      <c r="XV97" s="145"/>
      <c r="XW97" s="145"/>
      <c r="XX97" s="146"/>
      <c r="XY97" s="1792"/>
      <c r="YB97" s="85"/>
      <c r="YC97" s="144"/>
      <c r="YD97" s="145"/>
      <c r="YE97" s="145"/>
      <c r="YF97" s="146"/>
      <c r="YG97" s="1792"/>
      <c r="YJ97" s="85"/>
      <c r="YK97" s="144"/>
      <c r="YL97" s="145"/>
      <c r="YM97" s="145"/>
      <c r="YN97" s="146"/>
      <c r="YO97" s="1792"/>
      <c r="YR97" s="85"/>
      <c r="YS97" s="144"/>
      <c r="YT97" s="145"/>
      <c r="YU97" s="145"/>
      <c r="YV97" s="146"/>
      <c r="YW97" s="1792"/>
      <c r="YZ97" s="85"/>
      <c r="ZA97" s="144"/>
      <c r="ZB97" s="145"/>
      <c r="ZC97" s="145"/>
      <c r="ZD97" s="146"/>
      <c r="ZE97" s="1792"/>
      <c r="ZH97" s="85"/>
      <c r="ZI97" s="144"/>
      <c r="ZJ97" s="145"/>
      <c r="ZK97" s="145"/>
      <c r="ZL97" s="146"/>
      <c r="ZM97" s="1792"/>
      <c r="ZP97" s="85"/>
      <c r="ZQ97" s="144"/>
      <c r="ZR97" s="145"/>
      <c r="ZS97" s="145"/>
      <c r="ZT97" s="146"/>
      <c r="ZU97" s="1792"/>
      <c r="ZX97" s="85"/>
      <c r="ZY97" s="144"/>
      <c r="ZZ97" s="145"/>
      <c r="AAA97" s="145"/>
      <c r="AAB97" s="146"/>
      <c r="AAC97" s="1792"/>
      <c r="AAF97" s="85"/>
      <c r="AAG97" s="144"/>
      <c r="AAH97" s="145"/>
      <c r="AAI97" s="145"/>
      <c r="AAJ97" s="146"/>
      <c r="AAK97" s="1792"/>
      <c r="AAN97" s="85"/>
      <c r="AAO97" s="144"/>
      <c r="AAP97" s="145"/>
      <c r="AAQ97" s="2057"/>
      <c r="AAR97" s="1694"/>
      <c r="AAS97" s="1790"/>
      <c r="AAT97" s="1696"/>
      <c r="AAU97" s="1696"/>
      <c r="AAV97" s="1695"/>
      <c r="AAW97" s="1549"/>
      <c r="AAX97" s="1550"/>
      <c r="AAY97" s="1550"/>
      <c r="AAZ97" s="1694"/>
      <c r="ABA97" s="1790"/>
      <c r="ABB97" s="1696"/>
      <c r="ABC97" s="1696"/>
      <c r="ABD97" s="1695"/>
      <c r="ABE97" s="1549"/>
      <c r="ABF97" s="1550"/>
      <c r="ABG97" s="1550"/>
      <c r="ABH97" s="1694"/>
      <c r="ABI97" s="1790"/>
      <c r="ABJ97" s="1696"/>
      <c r="ABK97" s="1696"/>
      <c r="ABL97" s="1695"/>
      <c r="ABM97" s="1549"/>
      <c r="ABN97" s="1550"/>
      <c r="ABO97" s="1550"/>
      <c r="ABP97" s="1694"/>
      <c r="ABQ97" s="1790"/>
      <c r="ABR97" s="1696"/>
      <c r="ABS97" s="1696"/>
      <c r="ABT97" s="1695"/>
      <c r="ABU97" s="1549"/>
      <c r="ABV97" s="1550"/>
      <c r="ABW97" s="1550"/>
      <c r="ABX97" s="1694"/>
      <c r="ABY97" s="1790"/>
      <c r="ABZ97" s="1696"/>
      <c r="ACA97" s="1696"/>
      <c r="ACB97" s="1695"/>
      <c r="ACC97" s="1549"/>
      <c r="ACD97" s="1550"/>
      <c r="ACE97" s="1550"/>
      <c r="ACF97" s="1694"/>
      <c r="ACG97" s="1790"/>
      <c r="ACH97" s="1696"/>
      <c r="ACI97" s="1696"/>
      <c r="ACJ97" s="1695"/>
      <c r="ACK97" s="1549"/>
      <c r="ACL97" s="1550"/>
      <c r="ACM97" s="1550"/>
      <c r="ACN97" s="1694"/>
      <c r="ACO97" s="1790"/>
      <c r="ACP97" s="1696"/>
      <c r="ACQ97" s="1696"/>
      <c r="ACR97" s="1695"/>
      <c r="ACS97" s="1549"/>
      <c r="ACT97" s="1550"/>
      <c r="ACU97" s="1550"/>
      <c r="ACV97" s="1694"/>
      <c r="ACW97" s="1790"/>
      <c r="ACX97" s="1696"/>
      <c r="ACY97" s="1696"/>
      <c r="ACZ97" s="1695"/>
      <c r="ADA97" s="1549"/>
      <c r="ADB97" s="1550"/>
      <c r="ADC97" s="1550"/>
      <c r="ADD97" s="1694"/>
      <c r="ADE97" s="1790"/>
      <c r="ADF97" s="1696"/>
      <c r="ADG97" s="1696"/>
      <c r="ADH97" s="1695"/>
      <c r="ADI97" s="1549"/>
      <c r="ADJ97" s="1550"/>
      <c r="ADK97" s="1550"/>
      <c r="ADL97" s="1694"/>
      <c r="ADM97" s="1790"/>
      <c r="ADN97" s="1696"/>
      <c r="ADO97" s="1696"/>
      <c r="ADP97" s="1695"/>
      <c r="ADQ97" s="1549"/>
      <c r="ADR97" s="1550"/>
      <c r="ADS97" s="1550"/>
      <c r="ADT97" s="1694"/>
      <c r="ADU97" s="1790"/>
      <c r="ADV97" s="1696"/>
      <c r="ADW97" s="1696"/>
      <c r="ADX97" s="1695"/>
      <c r="ADY97" s="1549"/>
      <c r="ADZ97" s="1550"/>
      <c r="AEA97" s="1550"/>
      <c r="AEB97" s="1694"/>
      <c r="AEC97" s="1790"/>
      <c r="AED97" s="1696"/>
      <c r="AEE97" s="1696"/>
      <c r="AEF97" s="1695"/>
      <c r="AEG97" s="1549"/>
      <c r="AEH97" s="1550"/>
      <c r="AEI97" s="1550"/>
      <c r="AEJ97" s="1694"/>
      <c r="AEK97" s="1790"/>
      <c r="AEL97" s="1696"/>
      <c r="AEM97" s="1696"/>
      <c r="AEN97" s="1695"/>
      <c r="AEO97" s="1549"/>
      <c r="AEP97" s="1550"/>
      <c r="AEQ97" s="1550"/>
      <c r="AER97" s="1694"/>
      <c r="AES97" s="1790"/>
      <c r="AET97" s="1696"/>
      <c r="AEU97" s="1696"/>
      <c r="AEV97" s="1695"/>
      <c r="AEW97" s="1549"/>
      <c r="AEX97" s="1550"/>
      <c r="AEY97" s="1550"/>
      <c r="AEZ97" s="1694"/>
      <c r="AFA97" s="1790"/>
      <c r="AFB97" s="1696"/>
      <c r="AFC97" s="1696"/>
      <c r="AFD97" s="1695"/>
      <c r="AFE97" s="1549"/>
      <c r="AFF97" s="1550"/>
      <c r="AFG97" s="1550"/>
      <c r="AFH97" s="1694"/>
      <c r="AFI97" s="1790"/>
      <c r="AFJ97" s="1696"/>
      <c r="AFK97" s="1696"/>
      <c r="AFL97" s="1695"/>
      <c r="AFM97" s="1549"/>
      <c r="AFN97" s="1550"/>
      <c r="AFO97" s="1550"/>
      <c r="AFP97" s="1694"/>
      <c r="AFQ97" s="1790"/>
      <c r="AFR97" s="1696"/>
      <c r="AFS97" s="1696"/>
      <c r="AFT97" s="1695"/>
      <c r="AFU97" s="1549"/>
      <c r="AFV97" s="1550"/>
      <c r="AFW97" s="1550"/>
      <c r="AFX97" s="1694"/>
      <c r="AFY97" s="1790"/>
      <c r="AFZ97" s="1696"/>
      <c r="AGA97" s="1696"/>
      <c r="AGB97" s="1695"/>
      <c r="AGC97" s="1549"/>
      <c r="AGD97" s="1550"/>
      <c r="AGE97" s="1550"/>
      <c r="AGF97" s="1694"/>
      <c r="AGG97" s="1790"/>
      <c r="AGH97" s="1696"/>
      <c r="AGI97" s="1696"/>
      <c r="AGJ97" s="1695"/>
      <c r="AGK97" s="1549"/>
      <c r="AGL97" s="1550"/>
      <c r="AGM97" s="1550"/>
      <c r="AGN97" s="1694"/>
      <c r="AGO97" s="1790"/>
      <c r="AGP97" s="1696"/>
      <c r="AGQ97" s="1696"/>
      <c r="AGR97" s="1695"/>
      <c r="AGS97" s="1549"/>
      <c r="AGT97" s="1550"/>
      <c r="AGU97" s="1550"/>
      <c r="AGV97" s="1694"/>
      <c r="AGW97" s="1790"/>
      <c r="AGX97" s="1696"/>
      <c r="AGY97" s="1696"/>
      <c r="AGZ97" s="1695"/>
      <c r="AHA97" s="1549"/>
      <c r="AHB97" s="1550"/>
      <c r="AHC97" s="1550"/>
      <c r="AHD97" s="1694"/>
      <c r="AHE97" s="1790"/>
      <c r="AHF97" s="1696"/>
      <c r="AHG97" s="1696"/>
      <c r="AHH97" s="1695"/>
      <c r="AHI97" s="1549"/>
      <c r="AHJ97" s="1550"/>
      <c r="AHK97" s="1550"/>
      <c r="AHL97" s="1694"/>
      <c r="AHM97" s="1790"/>
      <c r="AHN97" s="1696"/>
      <c r="AHO97" s="1696"/>
      <c r="AHP97" s="1695"/>
      <c r="AHQ97" s="1549"/>
      <c r="AHR97" s="1550"/>
      <c r="AHS97" s="1550"/>
      <c r="AHT97" s="1694"/>
      <c r="AHU97" s="1790"/>
      <c r="AHV97" s="1696"/>
      <c r="AHW97" s="1696"/>
      <c r="AHX97" s="1695"/>
      <c r="AHY97" s="1549"/>
      <c r="AHZ97" s="1550"/>
      <c r="AIA97" s="1550"/>
      <c r="AIB97" s="1694"/>
      <c r="AIC97" s="1790"/>
      <c r="AID97" s="1696"/>
      <c r="AIE97" s="1696"/>
      <c r="AIF97" s="1695"/>
      <c r="AIG97" s="1549"/>
      <c r="AIH97" s="1550"/>
      <c r="AII97" s="1550"/>
      <c r="AIJ97" s="1694"/>
      <c r="AIK97" s="1790"/>
      <c r="AIL97" s="1696"/>
      <c r="AIM97" s="1696"/>
      <c r="AIN97" s="1695"/>
      <c r="AIO97" s="1549"/>
      <c r="AIP97" s="1550"/>
      <c r="AIQ97" s="1550"/>
      <c r="AIR97" s="1694"/>
      <c r="AIS97" s="1790"/>
      <c r="AIT97" s="1696"/>
      <c r="AIU97" s="1696"/>
      <c r="AIV97" s="1695"/>
      <c r="AIW97" s="1549"/>
      <c r="AIX97" s="1550"/>
      <c r="AIY97" s="1550"/>
      <c r="AIZ97" s="1694"/>
      <c r="AJA97" s="1790"/>
      <c r="AJB97" s="1696"/>
      <c r="AJC97" s="1696"/>
      <c r="AJD97" s="1695"/>
      <c r="AJE97" s="1549"/>
      <c r="AJF97" s="1550"/>
      <c r="AJG97" s="1550"/>
      <c r="AJH97" s="1694"/>
      <c r="AJI97" s="1790"/>
      <c r="AJJ97" s="1696"/>
      <c r="AJK97" s="1696"/>
      <c r="AJL97" s="1695"/>
      <c r="AJM97" s="1549"/>
      <c r="AJN97" s="1550"/>
      <c r="AJO97" s="1550"/>
      <c r="AJP97" s="1694"/>
      <c r="AJQ97" s="1790"/>
      <c r="AJR97" s="1696"/>
      <c r="AJS97" s="1696"/>
      <c r="AJT97" s="1695"/>
      <c r="AJU97" s="1549"/>
      <c r="AJV97" s="1550"/>
      <c r="AJW97" s="1550"/>
      <c r="AJX97" s="1694"/>
      <c r="AJY97" s="1790"/>
      <c r="AJZ97" s="1696"/>
      <c r="AKA97" s="1696"/>
      <c r="AKB97" s="1695"/>
      <c r="AKC97" s="1549"/>
      <c r="AKD97" s="1550"/>
      <c r="AKE97" s="1550"/>
      <c r="AKF97" s="1694"/>
      <c r="AKG97" s="1790"/>
      <c r="AKH97" s="1696"/>
      <c r="AKI97" s="1696"/>
      <c r="AKJ97" s="1695"/>
      <c r="AKK97" s="1549"/>
      <c r="AKL97" s="1550"/>
      <c r="AKM97" s="1550"/>
      <c r="AKN97" s="1694"/>
      <c r="AKO97" s="1790"/>
      <c r="AKP97" s="1696"/>
      <c r="AKQ97" s="1696"/>
      <c r="AKR97" s="1695"/>
      <c r="AKS97" s="1549"/>
      <c r="AKT97" s="1550"/>
      <c r="AKU97" s="1550"/>
      <c r="AKV97" s="1694"/>
      <c r="AKW97" s="1790"/>
      <c r="AKX97" s="1696"/>
      <c r="AKY97" s="1696"/>
      <c r="AKZ97" s="1695"/>
      <c r="ALA97" s="1549"/>
      <c r="ALB97" s="1550"/>
      <c r="ALC97" s="1550"/>
      <c r="ALD97" s="1694"/>
      <c r="ALE97" s="1790"/>
      <c r="ALF97" s="1696"/>
      <c r="ALG97" s="1696"/>
      <c r="ALH97" s="1695"/>
      <c r="ALI97" s="1549"/>
      <c r="ALJ97" s="1550"/>
      <c r="ALK97" s="1550"/>
      <c r="ALL97" s="1694"/>
      <c r="ALM97" s="1790"/>
      <c r="ALN97" s="1696"/>
      <c r="ALO97" s="1696"/>
      <c r="ALP97" s="1695"/>
      <c r="ALQ97" s="1549"/>
      <c r="ALR97" s="1550"/>
      <c r="ALS97" s="1550"/>
      <c r="ALT97" s="1694"/>
      <c r="ALU97" s="1790"/>
      <c r="ALV97" s="1696"/>
      <c r="ALW97" s="1696"/>
      <c r="ALX97" s="1695"/>
      <c r="ALY97" s="1549"/>
      <c r="ALZ97" s="1550"/>
      <c r="AMA97" s="1550"/>
      <c r="AMB97" s="1694"/>
      <c r="AMC97" s="1790"/>
      <c r="AMD97" s="1696"/>
      <c r="AME97" s="1696"/>
      <c r="AMF97" s="1695"/>
      <c r="AMG97" s="1549"/>
      <c r="AMH97" s="1550"/>
      <c r="AMI97" s="1550"/>
      <c r="AMJ97" s="1703"/>
    </row>
    <row r="98" spans="1:1024" s="72" customFormat="1" ht="19.5" customHeight="1">
      <c r="A98" s="1694">
        <v>2200100050</v>
      </c>
      <c r="B98" s="1791" t="s">
        <v>4081</v>
      </c>
      <c r="C98" s="1696" t="s">
        <v>4028</v>
      </c>
      <c r="D98" s="1696" t="s">
        <v>4013</v>
      </c>
      <c r="E98" s="1695">
        <v>24</v>
      </c>
      <c r="F98" s="1549">
        <v>3.84</v>
      </c>
      <c r="G98" s="1536">
        <f>F98*$I$2</f>
        <v>0</v>
      </c>
      <c r="H98" s="1536">
        <f>G98-G98*($I$1)</f>
        <v>0</v>
      </c>
      <c r="I98"/>
      <c r="L98" s="85"/>
      <c r="M98" s="85"/>
      <c r="N98" s="144"/>
      <c r="O98" s="145"/>
      <c r="P98" s="145"/>
      <c r="Q98" s="146"/>
      <c r="T98" s="85"/>
      <c r="U98" s="144"/>
      <c r="V98" s="145"/>
      <c r="W98" s="145"/>
      <c r="X98" s="146"/>
      <c r="Y98" s="1792"/>
      <c r="AB98" s="85"/>
      <c r="AC98" s="144"/>
      <c r="AD98" s="145"/>
      <c r="AE98" s="145"/>
      <c r="AF98" s="146"/>
      <c r="AG98" s="1792"/>
      <c r="AJ98" s="85"/>
      <c r="AK98" s="144"/>
      <c r="AL98" s="145"/>
      <c r="AM98" s="145"/>
      <c r="AN98" s="146"/>
      <c r="AO98" s="1792"/>
      <c r="AR98" s="85"/>
      <c r="AS98" s="144"/>
      <c r="AT98" s="145"/>
      <c r="AU98" s="145"/>
      <c r="AV98" s="146"/>
      <c r="AW98" s="1792"/>
      <c r="AZ98" s="85"/>
      <c r="BA98" s="144"/>
      <c r="BB98" s="145"/>
      <c r="BC98" s="145"/>
      <c r="BD98" s="146"/>
      <c r="BE98" s="1792"/>
      <c r="BH98" s="85"/>
      <c r="BI98" s="144"/>
      <c r="BJ98" s="145"/>
      <c r="BK98" s="145"/>
      <c r="BL98" s="146"/>
      <c r="BM98" s="1792"/>
      <c r="BP98" s="85"/>
      <c r="BQ98" s="144"/>
      <c r="BR98" s="145"/>
      <c r="BS98" s="145"/>
      <c r="BT98" s="146"/>
      <c r="BU98" s="1792"/>
      <c r="BX98" s="85"/>
      <c r="BY98" s="144"/>
      <c r="BZ98" s="145"/>
      <c r="CA98" s="145"/>
      <c r="CB98" s="146"/>
      <c r="CC98" s="1792"/>
      <c r="CF98" s="85"/>
      <c r="CG98" s="144"/>
      <c r="CH98" s="145"/>
      <c r="CI98" s="145"/>
      <c r="CJ98" s="146"/>
      <c r="CK98" s="1792"/>
      <c r="CN98" s="85"/>
      <c r="CO98" s="144"/>
      <c r="CP98" s="145"/>
      <c r="CQ98" s="145"/>
      <c r="CR98" s="146"/>
      <c r="CS98" s="1792"/>
      <c r="CV98" s="85"/>
      <c r="CW98" s="144"/>
      <c r="CX98" s="145"/>
      <c r="CY98" s="145"/>
      <c r="CZ98" s="146"/>
      <c r="DA98" s="1792"/>
      <c r="DD98" s="85"/>
      <c r="DE98" s="144"/>
      <c r="DF98" s="145"/>
      <c r="DG98" s="145"/>
      <c r="DH98" s="146"/>
      <c r="DI98" s="1792"/>
      <c r="DL98" s="85"/>
      <c r="DM98" s="144"/>
      <c r="DN98" s="145"/>
      <c r="DO98" s="145"/>
      <c r="DP98" s="146"/>
      <c r="DQ98" s="1792"/>
      <c r="DT98" s="85"/>
      <c r="DU98" s="144"/>
      <c r="DV98" s="145"/>
      <c r="DW98" s="145"/>
      <c r="DX98" s="146"/>
      <c r="DY98" s="1792"/>
      <c r="EB98" s="85"/>
      <c r="EC98" s="144"/>
      <c r="ED98" s="145"/>
      <c r="EE98" s="145"/>
      <c r="EF98" s="146"/>
      <c r="EG98" s="1792"/>
      <c r="EJ98" s="85"/>
      <c r="EK98" s="144"/>
      <c r="EL98" s="145"/>
      <c r="EM98" s="145"/>
      <c r="EN98" s="146"/>
      <c r="EO98" s="1792"/>
      <c r="ER98" s="85"/>
      <c r="ES98" s="144"/>
      <c r="ET98" s="145"/>
      <c r="EU98" s="145"/>
      <c r="EV98" s="146"/>
      <c r="EW98" s="1792"/>
      <c r="EZ98" s="85"/>
      <c r="FA98" s="144"/>
      <c r="FB98" s="145"/>
      <c r="FC98" s="145"/>
      <c r="FD98" s="146"/>
      <c r="FE98" s="1792"/>
      <c r="FH98" s="85"/>
      <c r="FI98" s="144"/>
      <c r="FJ98" s="145"/>
      <c r="FK98" s="145"/>
      <c r="FL98" s="146"/>
      <c r="FM98" s="1792"/>
      <c r="FP98" s="85"/>
      <c r="FQ98" s="144"/>
      <c r="FR98" s="145"/>
      <c r="FS98" s="145"/>
      <c r="FT98" s="146"/>
      <c r="FU98" s="1792"/>
      <c r="FX98" s="85"/>
      <c r="FY98" s="144"/>
      <c r="FZ98" s="145"/>
      <c r="GA98" s="145"/>
      <c r="GB98" s="146"/>
      <c r="GC98" s="1792"/>
      <c r="GF98" s="85"/>
      <c r="GG98" s="144"/>
      <c r="GH98" s="145"/>
      <c r="GI98" s="145"/>
      <c r="GJ98" s="146"/>
      <c r="GK98" s="1792"/>
      <c r="GN98" s="85"/>
      <c r="GO98" s="144"/>
      <c r="GP98" s="145"/>
      <c r="GQ98" s="145"/>
      <c r="GR98" s="146"/>
      <c r="GS98" s="1792"/>
      <c r="GV98" s="85"/>
      <c r="GW98" s="144"/>
      <c r="GX98" s="145"/>
      <c r="GY98" s="145"/>
      <c r="GZ98" s="146"/>
      <c r="HA98" s="1792"/>
      <c r="HD98" s="85"/>
      <c r="HE98" s="144"/>
      <c r="HF98" s="145"/>
      <c r="HG98" s="145"/>
      <c r="HH98" s="146"/>
      <c r="HI98" s="1792"/>
      <c r="HL98" s="85"/>
      <c r="HM98" s="144"/>
      <c r="HN98" s="145"/>
      <c r="HO98" s="145"/>
      <c r="HP98" s="146"/>
      <c r="HQ98" s="1792"/>
      <c r="HT98" s="85"/>
      <c r="HU98" s="144"/>
      <c r="HV98" s="145"/>
      <c r="HW98" s="145"/>
      <c r="HX98" s="146"/>
      <c r="HY98" s="1792"/>
      <c r="IB98" s="85"/>
      <c r="IC98" s="144"/>
      <c r="ID98" s="145"/>
      <c r="IE98" s="145"/>
      <c r="IF98" s="146"/>
      <c r="IG98" s="1792"/>
      <c r="IJ98" s="85"/>
      <c r="IK98" s="144"/>
      <c r="IL98" s="145"/>
      <c r="IM98" s="145"/>
      <c r="IN98" s="146"/>
      <c r="IO98" s="1792"/>
      <c r="IR98" s="85"/>
      <c r="IS98" s="144"/>
      <c r="IT98" s="145"/>
      <c r="IU98" s="145"/>
      <c r="IV98" s="146"/>
      <c r="IW98" s="1792"/>
      <c r="IZ98" s="85"/>
      <c r="JA98" s="144"/>
      <c r="JB98" s="145"/>
      <c r="JC98" s="145"/>
      <c r="JD98" s="146"/>
      <c r="JE98" s="1792"/>
      <c r="JH98" s="85"/>
      <c r="JI98" s="144"/>
      <c r="JJ98" s="145"/>
      <c r="JK98" s="145"/>
      <c r="JL98" s="146"/>
      <c r="JM98" s="1792"/>
      <c r="JP98" s="85"/>
      <c r="JQ98" s="144"/>
      <c r="JR98" s="145"/>
      <c r="JS98" s="145"/>
      <c r="JT98" s="146"/>
      <c r="JU98" s="1792"/>
      <c r="JX98" s="85"/>
      <c r="JY98" s="144"/>
      <c r="JZ98" s="145"/>
      <c r="KA98" s="145"/>
      <c r="KB98" s="146"/>
      <c r="KC98" s="1792"/>
      <c r="KF98" s="85"/>
      <c r="KG98" s="144"/>
      <c r="KH98" s="145"/>
      <c r="KI98" s="145"/>
      <c r="KJ98" s="146"/>
      <c r="KK98" s="1792"/>
      <c r="KN98" s="85"/>
      <c r="KO98" s="144"/>
      <c r="KP98" s="145"/>
      <c r="KQ98" s="145"/>
      <c r="KR98" s="146"/>
      <c r="KS98" s="1792"/>
      <c r="KV98" s="85"/>
      <c r="KW98" s="144"/>
      <c r="KX98" s="145"/>
      <c r="KY98" s="145"/>
      <c r="KZ98" s="146"/>
      <c r="LA98" s="1792"/>
      <c r="LD98" s="85"/>
      <c r="LE98" s="144"/>
      <c r="LF98" s="145"/>
      <c r="LG98" s="145"/>
      <c r="LH98" s="146"/>
      <c r="LI98" s="1792"/>
      <c r="LL98" s="85"/>
      <c r="LM98" s="144"/>
      <c r="LN98" s="145"/>
      <c r="LO98" s="145"/>
      <c r="LP98" s="146"/>
      <c r="LQ98" s="1792"/>
      <c r="LT98" s="85"/>
      <c r="LU98" s="144"/>
      <c r="LV98" s="145"/>
      <c r="LW98" s="145"/>
      <c r="LX98" s="146"/>
      <c r="LY98" s="1792"/>
      <c r="MB98" s="85"/>
      <c r="MC98" s="144"/>
      <c r="MD98" s="145"/>
      <c r="ME98" s="145"/>
      <c r="MF98" s="146"/>
      <c r="MG98" s="1792"/>
      <c r="MJ98" s="85"/>
      <c r="MK98" s="144"/>
      <c r="ML98" s="145"/>
      <c r="MM98" s="145"/>
      <c r="MN98" s="146"/>
      <c r="MO98" s="1792"/>
      <c r="MR98" s="85"/>
      <c r="MS98" s="144"/>
      <c r="MT98" s="145"/>
      <c r="MU98" s="145"/>
      <c r="MV98" s="146"/>
      <c r="MW98" s="1792"/>
      <c r="MZ98" s="85"/>
      <c r="NA98" s="144"/>
      <c r="NB98" s="145"/>
      <c r="NC98" s="145"/>
      <c r="ND98" s="146"/>
      <c r="NE98" s="1792"/>
      <c r="NH98" s="85"/>
      <c r="NI98" s="144"/>
      <c r="NJ98" s="145"/>
      <c r="NK98" s="145"/>
      <c r="NL98" s="146"/>
      <c r="NM98" s="1792"/>
      <c r="NP98" s="85"/>
      <c r="NQ98" s="144"/>
      <c r="NR98" s="145"/>
      <c r="NS98" s="145"/>
      <c r="NT98" s="146"/>
      <c r="NU98" s="1792"/>
      <c r="NX98" s="85"/>
      <c r="NY98" s="144"/>
      <c r="NZ98" s="145"/>
      <c r="OA98" s="145"/>
      <c r="OB98" s="146"/>
      <c r="OC98" s="1792"/>
      <c r="OF98" s="85"/>
      <c r="OG98" s="144"/>
      <c r="OH98" s="145"/>
      <c r="OI98" s="145"/>
      <c r="OJ98" s="146"/>
      <c r="OK98" s="1792"/>
      <c r="ON98" s="85"/>
      <c r="OO98" s="144"/>
      <c r="OP98" s="145"/>
      <c r="OQ98" s="145"/>
      <c r="OR98" s="146"/>
      <c r="OS98" s="1792"/>
      <c r="OV98" s="85"/>
      <c r="OW98" s="144"/>
      <c r="OX98" s="145"/>
      <c r="OY98" s="145"/>
      <c r="OZ98" s="146"/>
      <c r="PA98" s="1792"/>
      <c r="PD98" s="85"/>
      <c r="PE98" s="144"/>
      <c r="PF98" s="145"/>
      <c r="PG98" s="145"/>
      <c r="PH98" s="146"/>
      <c r="PI98" s="1792"/>
      <c r="PL98" s="85"/>
      <c r="PM98" s="144"/>
      <c r="PN98" s="145"/>
      <c r="PO98" s="145"/>
      <c r="PP98" s="146"/>
      <c r="PQ98" s="1792"/>
      <c r="PT98" s="85"/>
      <c r="PU98" s="144"/>
      <c r="PV98" s="145"/>
      <c r="PW98" s="145"/>
      <c r="PX98" s="146"/>
      <c r="PY98" s="1792"/>
      <c r="QB98" s="85"/>
      <c r="QC98" s="144"/>
      <c r="QD98" s="145"/>
      <c r="QE98" s="145"/>
      <c r="QF98" s="146"/>
      <c r="QG98" s="1792"/>
      <c r="QJ98" s="85"/>
      <c r="QK98" s="144"/>
      <c r="QL98" s="145"/>
      <c r="QM98" s="145"/>
      <c r="QN98" s="146"/>
      <c r="QO98" s="1792"/>
      <c r="QR98" s="85"/>
      <c r="QS98" s="144"/>
      <c r="QT98" s="145"/>
      <c r="QU98" s="145"/>
      <c r="QV98" s="146"/>
      <c r="QW98" s="1792"/>
      <c r="QZ98" s="85"/>
      <c r="RA98" s="144"/>
      <c r="RB98" s="145"/>
      <c r="RC98" s="145"/>
      <c r="RD98" s="146"/>
      <c r="RE98" s="1792"/>
      <c r="RH98" s="85"/>
      <c r="RI98" s="144"/>
      <c r="RJ98" s="145"/>
      <c r="RK98" s="145"/>
      <c r="RL98" s="146"/>
      <c r="RM98" s="1792"/>
      <c r="RP98" s="85"/>
      <c r="RQ98" s="144"/>
      <c r="RR98" s="145"/>
      <c r="RS98" s="145"/>
      <c r="RT98" s="146"/>
      <c r="RU98" s="1792"/>
      <c r="RX98" s="85"/>
      <c r="RY98" s="144"/>
      <c r="RZ98" s="145"/>
      <c r="SA98" s="145"/>
      <c r="SB98" s="146"/>
      <c r="SC98" s="1792"/>
      <c r="SF98" s="85"/>
      <c r="SG98" s="144"/>
      <c r="SH98" s="145"/>
      <c r="SI98" s="145"/>
      <c r="SJ98" s="146"/>
      <c r="SK98" s="1792"/>
      <c r="SN98" s="85"/>
      <c r="SO98" s="144"/>
      <c r="SP98" s="145"/>
      <c r="SQ98" s="145"/>
      <c r="SR98" s="146"/>
      <c r="SS98" s="1792"/>
      <c r="SV98" s="85"/>
      <c r="SW98" s="144"/>
      <c r="SX98" s="145"/>
      <c r="SY98" s="145"/>
      <c r="SZ98" s="146"/>
      <c r="TA98" s="1792"/>
      <c r="TD98" s="85"/>
      <c r="TE98" s="144"/>
      <c r="TF98" s="145"/>
      <c r="TG98" s="145"/>
      <c r="TH98" s="146"/>
      <c r="TI98" s="1792"/>
      <c r="TL98" s="85"/>
      <c r="TM98" s="144"/>
      <c r="TN98" s="145"/>
      <c r="TO98" s="145"/>
      <c r="TP98" s="146"/>
      <c r="TQ98" s="1792"/>
      <c r="TT98" s="85"/>
      <c r="TU98" s="144"/>
      <c r="TV98" s="145"/>
      <c r="TW98" s="145"/>
      <c r="TX98" s="146"/>
      <c r="TY98" s="1792"/>
      <c r="UB98" s="85"/>
      <c r="UC98" s="144"/>
      <c r="UD98" s="145"/>
      <c r="UE98" s="145"/>
      <c r="UF98" s="146"/>
      <c r="UG98" s="1792"/>
      <c r="UJ98" s="85"/>
      <c r="UK98" s="144"/>
      <c r="UL98" s="145"/>
      <c r="UM98" s="145"/>
      <c r="UN98" s="146"/>
      <c r="UO98" s="1792"/>
      <c r="UR98" s="85"/>
      <c r="US98" s="144"/>
      <c r="UT98" s="145"/>
      <c r="UU98" s="145"/>
      <c r="UV98" s="146"/>
      <c r="UW98" s="1792"/>
      <c r="UZ98" s="85"/>
      <c r="VA98" s="144"/>
      <c r="VB98" s="145"/>
      <c r="VC98" s="145"/>
      <c r="VD98" s="146"/>
      <c r="VE98" s="1792"/>
      <c r="VH98" s="85"/>
      <c r="VI98" s="144"/>
      <c r="VJ98" s="145"/>
      <c r="VK98" s="145"/>
      <c r="VL98" s="146"/>
      <c r="VM98" s="1792"/>
      <c r="VP98" s="85"/>
      <c r="VQ98" s="144"/>
      <c r="VR98" s="145"/>
      <c r="VS98" s="145"/>
      <c r="VT98" s="146"/>
      <c r="VU98" s="1792"/>
      <c r="VX98" s="85"/>
      <c r="VY98" s="144"/>
      <c r="VZ98" s="145"/>
      <c r="WA98" s="145"/>
      <c r="WB98" s="146"/>
      <c r="WC98" s="1792"/>
      <c r="WF98" s="85"/>
      <c r="WG98" s="144"/>
      <c r="WH98" s="145"/>
      <c r="WI98" s="145"/>
      <c r="WJ98" s="146"/>
      <c r="WK98" s="1792"/>
      <c r="WN98" s="85"/>
      <c r="WO98" s="144"/>
      <c r="WP98" s="145"/>
      <c r="WQ98" s="145"/>
      <c r="WR98" s="146"/>
      <c r="WS98" s="1792"/>
      <c r="WV98" s="85"/>
      <c r="WW98" s="144"/>
      <c r="WX98" s="145"/>
      <c r="WY98" s="145"/>
      <c r="WZ98" s="146"/>
      <c r="XA98" s="1792"/>
      <c r="XD98" s="85"/>
      <c r="XE98" s="144"/>
      <c r="XF98" s="145"/>
      <c r="XG98" s="145"/>
      <c r="XH98" s="146"/>
      <c r="XI98" s="1792"/>
      <c r="XL98" s="85"/>
      <c r="XM98" s="144"/>
      <c r="XN98" s="145"/>
      <c r="XO98" s="145"/>
      <c r="XP98" s="146"/>
      <c r="XQ98" s="1792"/>
      <c r="XT98" s="85"/>
      <c r="XU98" s="144"/>
      <c r="XV98" s="145"/>
      <c r="XW98" s="145"/>
      <c r="XX98" s="146"/>
      <c r="XY98" s="1792"/>
      <c r="YB98" s="85"/>
      <c r="YC98" s="144"/>
      <c r="YD98" s="145"/>
      <c r="YE98" s="145"/>
      <c r="YF98" s="146"/>
      <c r="YG98" s="1792"/>
      <c r="YJ98" s="85"/>
      <c r="YK98" s="144"/>
      <c r="YL98" s="145"/>
      <c r="YM98" s="145"/>
      <c r="YN98" s="146"/>
      <c r="YO98" s="1792"/>
      <c r="YR98" s="85"/>
      <c r="YS98" s="144"/>
      <c r="YT98" s="145"/>
      <c r="YU98" s="145"/>
      <c r="YV98" s="146"/>
      <c r="YW98" s="1792"/>
      <c r="YZ98" s="85"/>
      <c r="ZA98" s="144"/>
      <c r="ZB98" s="145"/>
      <c r="ZC98" s="145"/>
      <c r="ZD98" s="146"/>
      <c r="ZE98" s="1792"/>
      <c r="ZH98" s="85"/>
      <c r="ZI98" s="144"/>
      <c r="ZJ98" s="145"/>
      <c r="ZK98" s="145"/>
      <c r="ZL98" s="146"/>
      <c r="ZM98" s="1792"/>
      <c r="ZP98" s="85"/>
      <c r="ZQ98" s="144"/>
      <c r="ZR98" s="145"/>
      <c r="ZS98" s="145"/>
      <c r="ZT98" s="146"/>
      <c r="ZU98" s="1792"/>
      <c r="ZX98" s="85"/>
      <c r="ZY98" s="144"/>
      <c r="ZZ98" s="145"/>
      <c r="AAA98" s="145"/>
      <c r="AAB98" s="146"/>
      <c r="AAC98" s="1792"/>
      <c r="AAF98" s="85"/>
      <c r="AAG98" s="144"/>
      <c r="AAH98" s="145"/>
      <c r="AAI98" s="145"/>
      <c r="AAJ98" s="146"/>
      <c r="AAK98" s="1792"/>
      <c r="AAN98" s="85"/>
      <c r="AAO98" s="144"/>
      <c r="AAP98" s="145"/>
      <c r="AAQ98" s="2057"/>
      <c r="AAR98" s="1694"/>
      <c r="AAS98" s="1790"/>
      <c r="AAT98" s="1696"/>
      <c r="AAU98" s="1696"/>
      <c r="AAV98" s="1695"/>
      <c r="AAW98" s="1549"/>
      <c r="AAX98" s="1550"/>
      <c r="AAY98" s="1550"/>
      <c r="AAZ98" s="1694"/>
      <c r="ABA98" s="1790"/>
      <c r="ABB98" s="1696"/>
      <c r="ABC98" s="1696"/>
      <c r="ABD98" s="1695"/>
      <c r="ABE98" s="1549"/>
      <c r="ABF98" s="1550"/>
      <c r="ABG98" s="1550"/>
      <c r="ABH98" s="1694"/>
      <c r="ABI98" s="1790"/>
      <c r="ABJ98" s="1696"/>
      <c r="ABK98" s="1696"/>
      <c r="ABL98" s="1695"/>
      <c r="ABM98" s="1549"/>
      <c r="ABN98" s="1550"/>
      <c r="ABO98" s="1550"/>
      <c r="ABP98" s="1694"/>
      <c r="ABQ98" s="1790"/>
      <c r="ABR98" s="1696"/>
      <c r="ABS98" s="1696"/>
      <c r="ABT98" s="1695"/>
      <c r="ABU98" s="1549"/>
      <c r="ABV98" s="1550"/>
      <c r="ABW98" s="1550"/>
      <c r="ABX98" s="1694"/>
      <c r="ABY98" s="1790"/>
      <c r="ABZ98" s="1696"/>
      <c r="ACA98" s="1696"/>
      <c r="ACB98" s="1695"/>
      <c r="ACC98" s="1549"/>
      <c r="ACD98" s="1550"/>
      <c r="ACE98" s="1550"/>
      <c r="ACF98" s="1694"/>
      <c r="ACG98" s="1790"/>
      <c r="ACH98" s="1696"/>
      <c r="ACI98" s="1696"/>
      <c r="ACJ98" s="1695"/>
      <c r="ACK98" s="1549"/>
      <c r="ACL98" s="1550"/>
      <c r="ACM98" s="1550"/>
      <c r="ACN98" s="1694"/>
      <c r="ACO98" s="1790"/>
      <c r="ACP98" s="1696"/>
      <c r="ACQ98" s="1696"/>
      <c r="ACR98" s="1695"/>
      <c r="ACS98" s="1549"/>
      <c r="ACT98" s="1550"/>
      <c r="ACU98" s="1550"/>
      <c r="ACV98" s="1694"/>
      <c r="ACW98" s="1790"/>
      <c r="ACX98" s="1696"/>
      <c r="ACY98" s="1696"/>
      <c r="ACZ98" s="1695"/>
      <c r="ADA98" s="1549"/>
      <c r="ADB98" s="1550"/>
      <c r="ADC98" s="1550"/>
      <c r="ADD98" s="1694"/>
      <c r="ADE98" s="1790"/>
      <c r="ADF98" s="1696"/>
      <c r="ADG98" s="1696"/>
      <c r="ADH98" s="1695"/>
      <c r="ADI98" s="1549"/>
      <c r="ADJ98" s="1550"/>
      <c r="ADK98" s="1550"/>
      <c r="ADL98" s="1694"/>
      <c r="ADM98" s="1790"/>
      <c r="ADN98" s="1696"/>
      <c r="ADO98" s="1696"/>
      <c r="ADP98" s="1695"/>
      <c r="ADQ98" s="1549"/>
      <c r="ADR98" s="1550"/>
      <c r="ADS98" s="1550"/>
      <c r="ADT98" s="1694"/>
      <c r="ADU98" s="1790"/>
      <c r="ADV98" s="1696"/>
      <c r="ADW98" s="1696"/>
      <c r="ADX98" s="1695"/>
      <c r="ADY98" s="1549"/>
      <c r="ADZ98" s="1550"/>
      <c r="AEA98" s="1550"/>
      <c r="AEB98" s="1694"/>
      <c r="AEC98" s="1790"/>
      <c r="AED98" s="1696"/>
      <c r="AEE98" s="1696"/>
      <c r="AEF98" s="1695"/>
      <c r="AEG98" s="1549"/>
      <c r="AEH98" s="1550"/>
      <c r="AEI98" s="1550"/>
      <c r="AEJ98" s="1694"/>
      <c r="AEK98" s="1790"/>
      <c r="AEL98" s="1696"/>
      <c r="AEM98" s="1696"/>
      <c r="AEN98" s="1695"/>
      <c r="AEO98" s="1549"/>
      <c r="AEP98" s="1550"/>
      <c r="AEQ98" s="1550"/>
      <c r="AER98" s="1694"/>
      <c r="AES98" s="1790"/>
      <c r="AET98" s="1696"/>
      <c r="AEU98" s="1696"/>
      <c r="AEV98" s="1695"/>
      <c r="AEW98" s="1549"/>
      <c r="AEX98" s="1550"/>
      <c r="AEY98" s="1550"/>
      <c r="AEZ98" s="1694"/>
      <c r="AFA98" s="1790"/>
      <c r="AFB98" s="1696"/>
      <c r="AFC98" s="1696"/>
      <c r="AFD98" s="1695"/>
      <c r="AFE98" s="1549"/>
      <c r="AFF98" s="1550"/>
      <c r="AFG98" s="1550"/>
      <c r="AFH98" s="1694"/>
      <c r="AFI98" s="1790"/>
      <c r="AFJ98" s="1696"/>
      <c r="AFK98" s="1696"/>
      <c r="AFL98" s="1695"/>
      <c r="AFM98" s="1549"/>
      <c r="AFN98" s="1550"/>
      <c r="AFO98" s="1550"/>
      <c r="AFP98" s="1694"/>
      <c r="AFQ98" s="1790"/>
      <c r="AFR98" s="1696"/>
      <c r="AFS98" s="1696"/>
      <c r="AFT98" s="1695"/>
      <c r="AFU98" s="1549"/>
      <c r="AFV98" s="1550"/>
      <c r="AFW98" s="1550"/>
      <c r="AFX98" s="1694"/>
      <c r="AFY98" s="1790"/>
      <c r="AFZ98" s="1696"/>
      <c r="AGA98" s="1696"/>
      <c r="AGB98" s="1695"/>
      <c r="AGC98" s="1549"/>
      <c r="AGD98" s="1550"/>
      <c r="AGE98" s="1550"/>
      <c r="AGF98" s="1694"/>
      <c r="AGG98" s="1790"/>
      <c r="AGH98" s="1696"/>
      <c r="AGI98" s="1696"/>
      <c r="AGJ98" s="1695"/>
      <c r="AGK98" s="1549"/>
      <c r="AGL98" s="1550"/>
      <c r="AGM98" s="1550"/>
      <c r="AGN98" s="1694"/>
      <c r="AGO98" s="1790"/>
      <c r="AGP98" s="1696"/>
      <c r="AGQ98" s="1696"/>
      <c r="AGR98" s="1695"/>
      <c r="AGS98" s="1549"/>
      <c r="AGT98" s="1550"/>
      <c r="AGU98" s="1550"/>
      <c r="AGV98" s="1694"/>
      <c r="AGW98" s="1790"/>
      <c r="AGX98" s="1696"/>
      <c r="AGY98" s="1696"/>
      <c r="AGZ98" s="1695"/>
      <c r="AHA98" s="1549"/>
      <c r="AHB98" s="1550"/>
      <c r="AHC98" s="1550"/>
      <c r="AHD98" s="1694"/>
      <c r="AHE98" s="1790"/>
      <c r="AHF98" s="1696"/>
      <c r="AHG98" s="1696"/>
      <c r="AHH98" s="1695"/>
      <c r="AHI98" s="1549"/>
      <c r="AHJ98" s="1550"/>
      <c r="AHK98" s="1550"/>
      <c r="AHL98" s="1694"/>
      <c r="AHM98" s="1790"/>
      <c r="AHN98" s="1696"/>
      <c r="AHO98" s="1696"/>
      <c r="AHP98" s="1695"/>
      <c r="AHQ98" s="1549"/>
      <c r="AHR98" s="1550"/>
      <c r="AHS98" s="1550"/>
      <c r="AHT98" s="1694"/>
      <c r="AHU98" s="1790"/>
      <c r="AHV98" s="1696"/>
      <c r="AHW98" s="1696"/>
      <c r="AHX98" s="1695"/>
      <c r="AHY98" s="1549"/>
      <c r="AHZ98" s="1550"/>
      <c r="AIA98" s="1550"/>
      <c r="AIB98" s="1694"/>
      <c r="AIC98" s="1790"/>
      <c r="AID98" s="1696"/>
      <c r="AIE98" s="1696"/>
      <c r="AIF98" s="1695"/>
      <c r="AIG98" s="1549"/>
      <c r="AIH98" s="1550"/>
      <c r="AII98" s="1550"/>
      <c r="AIJ98" s="1694"/>
      <c r="AIK98" s="1790"/>
      <c r="AIL98" s="1696"/>
      <c r="AIM98" s="1696"/>
      <c r="AIN98" s="1695"/>
      <c r="AIO98" s="1549"/>
      <c r="AIP98" s="1550"/>
      <c r="AIQ98" s="1550"/>
      <c r="AIR98" s="1694"/>
      <c r="AIS98" s="1790"/>
      <c r="AIT98" s="1696"/>
      <c r="AIU98" s="1696"/>
      <c r="AIV98" s="1695"/>
      <c r="AIW98" s="1549"/>
      <c r="AIX98" s="1550"/>
      <c r="AIY98" s="1550"/>
      <c r="AIZ98" s="1694"/>
      <c r="AJA98" s="1790"/>
      <c r="AJB98" s="1696"/>
      <c r="AJC98" s="1696"/>
      <c r="AJD98" s="1695"/>
      <c r="AJE98" s="1549"/>
      <c r="AJF98" s="1550"/>
      <c r="AJG98" s="1550"/>
      <c r="AJH98" s="1694"/>
      <c r="AJI98" s="1790"/>
      <c r="AJJ98" s="1696"/>
      <c r="AJK98" s="1696"/>
      <c r="AJL98" s="1695"/>
      <c r="AJM98" s="1549"/>
      <c r="AJN98" s="1550"/>
      <c r="AJO98" s="1550"/>
      <c r="AJP98" s="1694"/>
      <c r="AJQ98" s="1790"/>
      <c r="AJR98" s="1696"/>
      <c r="AJS98" s="1696"/>
      <c r="AJT98" s="1695"/>
      <c r="AJU98" s="1549"/>
      <c r="AJV98" s="1550"/>
      <c r="AJW98" s="1550"/>
      <c r="AJX98" s="1694"/>
      <c r="AJY98" s="1790"/>
      <c r="AJZ98" s="1696"/>
      <c r="AKA98" s="1696"/>
      <c r="AKB98" s="1695"/>
      <c r="AKC98" s="1549"/>
      <c r="AKD98" s="1550"/>
      <c r="AKE98" s="1550"/>
      <c r="AKF98" s="1694"/>
      <c r="AKG98" s="1790"/>
      <c r="AKH98" s="1696"/>
      <c r="AKI98" s="1696"/>
      <c r="AKJ98" s="1695"/>
      <c r="AKK98" s="1549"/>
      <c r="AKL98" s="1550"/>
      <c r="AKM98" s="1550"/>
      <c r="AKN98" s="1694"/>
      <c r="AKO98" s="1790"/>
      <c r="AKP98" s="1696"/>
      <c r="AKQ98" s="1696"/>
      <c r="AKR98" s="1695"/>
      <c r="AKS98" s="1549"/>
      <c r="AKT98" s="1550"/>
      <c r="AKU98" s="1550"/>
      <c r="AKV98" s="1694"/>
      <c r="AKW98" s="1790"/>
      <c r="AKX98" s="1696"/>
      <c r="AKY98" s="1696"/>
      <c r="AKZ98" s="1695"/>
      <c r="ALA98" s="1549"/>
      <c r="ALB98" s="1550"/>
      <c r="ALC98" s="1550"/>
      <c r="ALD98" s="1694"/>
      <c r="ALE98" s="1790"/>
      <c r="ALF98" s="1696"/>
      <c r="ALG98" s="1696"/>
      <c r="ALH98" s="1695"/>
      <c r="ALI98" s="1549"/>
      <c r="ALJ98" s="1550"/>
      <c r="ALK98" s="1550"/>
      <c r="ALL98" s="1694"/>
      <c r="ALM98" s="1790"/>
      <c r="ALN98" s="1696"/>
      <c r="ALO98" s="1696"/>
      <c r="ALP98" s="1695"/>
      <c r="ALQ98" s="1549"/>
      <c r="ALR98" s="1550"/>
      <c r="ALS98" s="1550"/>
      <c r="ALT98" s="1694"/>
      <c r="ALU98" s="1790"/>
      <c r="ALV98" s="1696"/>
      <c r="ALW98" s="1696"/>
      <c r="ALX98" s="1695"/>
      <c r="ALY98" s="1549"/>
      <c r="ALZ98" s="1550"/>
      <c r="AMA98" s="1550"/>
      <c r="AMB98" s="1694"/>
      <c r="AMC98" s="1790"/>
      <c r="AMD98" s="1696"/>
      <c r="AME98" s="1696"/>
      <c r="AMF98" s="1695"/>
      <c r="AMG98" s="1549"/>
      <c r="AMH98" s="1550"/>
      <c r="AMI98" s="1550"/>
      <c r="AMJ98" s="1703"/>
    </row>
    <row r="99" spans="1:1024" s="72" customFormat="1" ht="15" customHeight="1">
      <c r="A99" s="1694">
        <v>2200100001</v>
      </c>
      <c r="B99" s="1791"/>
      <c r="C99" s="1696" t="s">
        <v>4028</v>
      </c>
      <c r="D99" s="1696" t="s">
        <v>4004</v>
      </c>
      <c r="E99" s="1695">
        <v>12</v>
      </c>
      <c r="F99" s="1549">
        <v>7.83</v>
      </c>
      <c r="G99" s="1536">
        <f>F99*$I$2</f>
        <v>0</v>
      </c>
      <c r="H99" s="1536">
        <f>G99-G99*($I$1)</f>
        <v>0</v>
      </c>
      <c r="I99"/>
      <c r="L99" s="85"/>
      <c r="M99" s="85"/>
      <c r="N99" s="144"/>
      <c r="O99" s="145"/>
      <c r="P99" s="145"/>
      <c r="Q99" s="146"/>
      <c r="T99" s="85"/>
      <c r="U99" s="144"/>
      <c r="V99" s="145"/>
      <c r="W99" s="145"/>
      <c r="X99" s="146"/>
      <c r="Y99" s="1792"/>
      <c r="AB99" s="85"/>
      <c r="AC99" s="144"/>
      <c r="AD99" s="145"/>
      <c r="AE99" s="145"/>
      <c r="AF99" s="146"/>
      <c r="AG99" s="1792"/>
      <c r="AJ99" s="85"/>
      <c r="AK99" s="144"/>
      <c r="AL99" s="145"/>
      <c r="AM99" s="145"/>
      <c r="AN99" s="146"/>
      <c r="AO99" s="1792"/>
      <c r="AR99" s="85"/>
      <c r="AS99" s="144"/>
      <c r="AT99" s="145"/>
      <c r="AU99" s="145"/>
      <c r="AV99" s="146"/>
      <c r="AW99" s="1792"/>
      <c r="AZ99" s="85"/>
      <c r="BA99" s="144"/>
      <c r="BB99" s="145"/>
      <c r="BC99" s="145"/>
      <c r="BD99" s="146"/>
      <c r="BE99" s="1792"/>
      <c r="BH99" s="85"/>
      <c r="BI99" s="144"/>
      <c r="BJ99" s="145"/>
      <c r="BK99" s="145"/>
      <c r="BL99" s="146"/>
      <c r="BM99" s="1792"/>
      <c r="BP99" s="85"/>
      <c r="BQ99" s="144"/>
      <c r="BR99" s="145"/>
      <c r="BS99" s="145"/>
      <c r="BT99" s="146"/>
      <c r="BU99" s="1792"/>
      <c r="BX99" s="85"/>
      <c r="BY99" s="144"/>
      <c r="BZ99" s="145"/>
      <c r="CA99" s="145"/>
      <c r="CB99" s="146"/>
      <c r="CC99" s="1792"/>
      <c r="CF99" s="85"/>
      <c r="CG99" s="144"/>
      <c r="CH99" s="145"/>
      <c r="CI99" s="145"/>
      <c r="CJ99" s="146"/>
      <c r="CK99" s="1792"/>
      <c r="CN99" s="85"/>
      <c r="CO99" s="144"/>
      <c r="CP99" s="145"/>
      <c r="CQ99" s="145"/>
      <c r="CR99" s="146"/>
      <c r="CS99" s="1792"/>
      <c r="CV99" s="85"/>
      <c r="CW99" s="144"/>
      <c r="CX99" s="145"/>
      <c r="CY99" s="145"/>
      <c r="CZ99" s="146"/>
      <c r="DA99" s="1792"/>
      <c r="DD99" s="85"/>
      <c r="DE99" s="144"/>
      <c r="DF99" s="145"/>
      <c r="DG99" s="145"/>
      <c r="DH99" s="146"/>
      <c r="DI99" s="1792"/>
      <c r="DL99" s="85"/>
      <c r="DM99" s="144"/>
      <c r="DN99" s="145"/>
      <c r="DO99" s="145"/>
      <c r="DP99" s="146"/>
      <c r="DQ99" s="1792"/>
      <c r="DT99" s="85"/>
      <c r="DU99" s="144"/>
      <c r="DV99" s="145"/>
      <c r="DW99" s="145"/>
      <c r="DX99" s="146"/>
      <c r="DY99" s="1792"/>
      <c r="EB99" s="85"/>
      <c r="EC99" s="144"/>
      <c r="ED99" s="145"/>
      <c r="EE99" s="145"/>
      <c r="EF99" s="146"/>
      <c r="EG99" s="1792"/>
      <c r="EJ99" s="85"/>
      <c r="EK99" s="144"/>
      <c r="EL99" s="145"/>
      <c r="EM99" s="145"/>
      <c r="EN99" s="146"/>
      <c r="EO99" s="1792"/>
      <c r="ER99" s="85"/>
      <c r="ES99" s="144"/>
      <c r="ET99" s="145"/>
      <c r="EU99" s="145"/>
      <c r="EV99" s="146"/>
      <c r="EW99" s="1792"/>
      <c r="EZ99" s="85"/>
      <c r="FA99" s="144"/>
      <c r="FB99" s="145"/>
      <c r="FC99" s="145"/>
      <c r="FD99" s="146"/>
      <c r="FE99" s="1792"/>
      <c r="FH99" s="85"/>
      <c r="FI99" s="144"/>
      <c r="FJ99" s="145"/>
      <c r="FK99" s="145"/>
      <c r="FL99" s="146"/>
      <c r="FM99" s="1792"/>
      <c r="FP99" s="85"/>
      <c r="FQ99" s="144"/>
      <c r="FR99" s="145"/>
      <c r="FS99" s="145"/>
      <c r="FT99" s="146"/>
      <c r="FU99" s="1792"/>
      <c r="FX99" s="85"/>
      <c r="FY99" s="144"/>
      <c r="FZ99" s="145"/>
      <c r="GA99" s="145"/>
      <c r="GB99" s="146"/>
      <c r="GC99" s="1792"/>
      <c r="GF99" s="85"/>
      <c r="GG99" s="144"/>
      <c r="GH99" s="145"/>
      <c r="GI99" s="145"/>
      <c r="GJ99" s="146"/>
      <c r="GK99" s="1792"/>
      <c r="GN99" s="85"/>
      <c r="GO99" s="144"/>
      <c r="GP99" s="145"/>
      <c r="GQ99" s="145"/>
      <c r="GR99" s="146"/>
      <c r="GS99" s="1792"/>
      <c r="GV99" s="85"/>
      <c r="GW99" s="144"/>
      <c r="GX99" s="145"/>
      <c r="GY99" s="145"/>
      <c r="GZ99" s="146"/>
      <c r="HA99" s="1792"/>
      <c r="HD99" s="85"/>
      <c r="HE99" s="144"/>
      <c r="HF99" s="145"/>
      <c r="HG99" s="145"/>
      <c r="HH99" s="146"/>
      <c r="HI99" s="1792"/>
      <c r="HL99" s="85"/>
      <c r="HM99" s="144"/>
      <c r="HN99" s="145"/>
      <c r="HO99" s="145"/>
      <c r="HP99" s="146"/>
      <c r="HQ99" s="1792"/>
      <c r="HT99" s="85"/>
      <c r="HU99" s="144"/>
      <c r="HV99" s="145"/>
      <c r="HW99" s="145"/>
      <c r="HX99" s="146"/>
      <c r="HY99" s="1792"/>
      <c r="IB99" s="85"/>
      <c r="IC99" s="144"/>
      <c r="ID99" s="145"/>
      <c r="IE99" s="145"/>
      <c r="IF99" s="146"/>
      <c r="IG99" s="1792"/>
      <c r="IJ99" s="85"/>
      <c r="IK99" s="144"/>
      <c r="IL99" s="145"/>
      <c r="IM99" s="145"/>
      <c r="IN99" s="146"/>
      <c r="IO99" s="1792"/>
      <c r="IR99" s="85"/>
      <c r="IS99" s="144"/>
      <c r="IT99" s="145"/>
      <c r="IU99" s="145"/>
      <c r="IV99" s="146"/>
      <c r="IW99" s="1792"/>
      <c r="IZ99" s="85"/>
      <c r="JA99" s="144"/>
      <c r="JB99" s="145"/>
      <c r="JC99" s="145"/>
      <c r="JD99" s="146"/>
      <c r="JE99" s="1792"/>
      <c r="JH99" s="85"/>
      <c r="JI99" s="144"/>
      <c r="JJ99" s="145"/>
      <c r="JK99" s="145"/>
      <c r="JL99" s="146"/>
      <c r="JM99" s="1792"/>
      <c r="JP99" s="85"/>
      <c r="JQ99" s="144"/>
      <c r="JR99" s="145"/>
      <c r="JS99" s="145"/>
      <c r="JT99" s="146"/>
      <c r="JU99" s="1792"/>
      <c r="JX99" s="85"/>
      <c r="JY99" s="144"/>
      <c r="JZ99" s="145"/>
      <c r="KA99" s="145"/>
      <c r="KB99" s="146"/>
      <c r="KC99" s="1792"/>
      <c r="KF99" s="85"/>
      <c r="KG99" s="144"/>
      <c r="KH99" s="145"/>
      <c r="KI99" s="145"/>
      <c r="KJ99" s="146"/>
      <c r="KK99" s="1792"/>
      <c r="KN99" s="85"/>
      <c r="KO99" s="144"/>
      <c r="KP99" s="145"/>
      <c r="KQ99" s="145"/>
      <c r="KR99" s="146"/>
      <c r="KS99" s="1792"/>
      <c r="KV99" s="85"/>
      <c r="KW99" s="144"/>
      <c r="KX99" s="145"/>
      <c r="KY99" s="145"/>
      <c r="KZ99" s="146"/>
      <c r="LA99" s="1792"/>
      <c r="LD99" s="85"/>
      <c r="LE99" s="144"/>
      <c r="LF99" s="145"/>
      <c r="LG99" s="145"/>
      <c r="LH99" s="146"/>
      <c r="LI99" s="1792"/>
      <c r="LL99" s="85"/>
      <c r="LM99" s="144"/>
      <c r="LN99" s="145"/>
      <c r="LO99" s="145"/>
      <c r="LP99" s="146"/>
      <c r="LQ99" s="1792"/>
      <c r="LT99" s="85"/>
      <c r="LU99" s="144"/>
      <c r="LV99" s="145"/>
      <c r="LW99" s="145"/>
      <c r="LX99" s="146"/>
      <c r="LY99" s="1792"/>
      <c r="MB99" s="85"/>
      <c r="MC99" s="144"/>
      <c r="MD99" s="145"/>
      <c r="ME99" s="145"/>
      <c r="MF99" s="146"/>
      <c r="MG99" s="1792"/>
      <c r="MJ99" s="85"/>
      <c r="MK99" s="144"/>
      <c r="ML99" s="145"/>
      <c r="MM99" s="145"/>
      <c r="MN99" s="146"/>
      <c r="MO99" s="1792"/>
      <c r="MR99" s="85"/>
      <c r="MS99" s="144"/>
      <c r="MT99" s="145"/>
      <c r="MU99" s="145"/>
      <c r="MV99" s="146"/>
      <c r="MW99" s="1792"/>
      <c r="MZ99" s="85"/>
      <c r="NA99" s="144"/>
      <c r="NB99" s="145"/>
      <c r="NC99" s="145"/>
      <c r="ND99" s="146"/>
      <c r="NE99" s="1792"/>
      <c r="NH99" s="85"/>
      <c r="NI99" s="144"/>
      <c r="NJ99" s="145"/>
      <c r="NK99" s="145"/>
      <c r="NL99" s="146"/>
      <c r="NM99" s="1792"/>
      <c r="NP99" s="85"/>
      <c r="NQ99" s="144"/>
      <c r="NR99" s="145"/>
      <c r="NS99" s="145"/>
      <c r="NT99" s="146"/>
      <c r="NU99" s="1792"/>
      <c r="NX99" s="85"/>
      <c r="NY99" s="144"/>
      <c r="NZ99" s="145"/>
      <c r="OA99" s="145"/>
      <c r="OB99" s="146"/>
      <c r="OC99" s="1792"/>
      <c r="OF99" s="85"/>
      <c r="OG99" s="144"/>
      <c r="OH99" s="145"/>
      <c r="OI99" s="145"/>
      <c r="OJ99" s="146"/>
      <c r="OK99" s="1792"/>
      <c r="ON99" s="85"/>
      <c r="OO99" s="144"/>
      <c r="OP99" s="145"/>
      <c r="OQ99" s="145"/>
      <c r="OR99" s="146"/>
      <c r="OS99" s="1792"/>
      <c r="OV99" s="85"/>
      <c r="OW99" s="144"/>
      <c r="OX99" s="145"/>
      <c r="OY99" s="145"/>
      <c r="OZ99" s="146"/>
      <c r="PA99" s="1792"/>
      <c r="PD99" s="85"/>
      <c r="PE99" s="144"/>
      <c r="PF99" s="145"/>
      <c r="PG99" s="145"/>
      <c r="PH99" s="146"/>
      <c r="PI99" s="1792"/>
      <c r="PL99" s="85"/>
      <c r="PM99" s="144"/>
      <c r="PN99" s="145"/>
      <c r="PO99" s="145"/>
      <c r="PP99" s="146"/>
      <c r="PQ99" s="1792"/>
      <c r="PT99" s="85"/>
      <c r="PU99" s="144"/>
      <c r="PV99" s="145"/>
      <c r="PW99" s="145"/>
      <c r="PX99" s="146"/>
      <c r="PY99" s="1792"/>
      <c r="QB99" s="85"/>
      <c r="QC99" s="144"/>
      <c r="QD99" s="145"/>
      <c r="QE99" s="145"/>
      <c r="QF99" s="146"/>
      <c r="QG99" s="1792"/>
      <c r="QJ99" s="85"/>
      <c r="QK99" s="144"/>
      <c r="QL99" s="145"/>
      <c r="QM99" s="145"/>
      <c r="QN99" s="146"/>
      <c r="QO99" s="1792"/>
      <c r="QR99" s="85"/>
      <c r="QS99" s="144"/>
      <c r="QT99" s="145"/>
      <c r="QU99" s="145"/>
      <c r="QV99" s="146"/>
      <c r="QW99" s="1792"/>
      <c r="QZ99" s="85"/>
      <c r="RA99" s="144"/>
      <c r="RB99" s="145"/>
      <c r="RC99" s="145"/>
      <c r="RD99" s="146"/>
      <c r="RE99" s="1792"/>
      <c r="RH99" s="85"/>
      <c r="RI99" s="144"/>
      <c r="RJ99" s="145"/>
      <c r="RK99" s="145"/>
      <c r="RL99" s="146"/>
      <c r="RM99" s="1792"/>
      <c r="RP99" s="85"/>
      <c r="RQ99" s="144"/>
      <c r="RR99" s="145"/>
      <c r="RS99" s="145"/>
      <c r="RT99" s="146"/>
      <c r="RU99" s="1792"/>
      <c r="RX99" s="85"/>
      <c r="RY99" s="144"/>
      <c r="RZ99" s="145"/>
      <c r="SA99" s="145"/>
      <c r="SB99" s="146"/>
      <c r="SC99" s="1792"/>
      <c r="SF99" s="85"/>
      <c r="SG99" s="144"/>
      <c r="SH99" s="145"/>
      <c r="SI99" s="145"/>
      <c r="SJ99" s="146"/>
      <c r="SK99" s="1792"/>
      <c r="SN99" s="85"/>
      <c r="SO99" s="144"/>
      <c r="SP99" s="145"/>
      <c r="SQ99" s="145"/>
      <c r="SR99" s="146"/>
      <c r="SS99" s="1792"/>
      <c r="SV99" s="85"/>
      <c r="SW99" s="144"/>
      <c r="SX99" s="145"/>
      <c r="SY99" s="145"/>
      <c r="SZ99" s="146"/>
      <c r="TA99" s="1792"/>
      <c r="TD99" s="85"/>
      <c r="TE99" s="144"/>
      <c r="TF99" s="145"/>
      <c r="TG99" s="145"/>
      <c r="TH99" s="146"/>
      <c r="TI99" s="1792"/>
      <c r="TL99" s="85"/>
      <c r="TM99" s="144"/>
      <c r="TN99" s="145"/>
      <c r="TO99" s="145"/>
      <c r="TP99" s="146"/>
      <c r="TQ99" s="1792"/>
      <c r="TT99" s="85"/>
      <c r="TU99" s="144"/>
      <c r="TV99" s="145"/>
      <c r="TW99" s="145"/>
      <c r="TX99" s="146"/>
      <c r="TY99" s="1792"/>
      <c r="UB99" s="85"/>
      <c r="UC99" s="144"/>
      <c r="UD99" s="145"/>
      <c r="UE99" s="145"/>
      <c r="UF99" s="146"/>
      <c r="UG99" s="1792"/>
      <c r="UJ99" s="85"/>
      <c r="UK99" s="144"/>
      <c r="UL99" s="145"/>
      <c r="UM99" s="145"/>
      <c r="UN99" s="146"/>
      <c r="UO99" s="1792"/>
      <c r="UR99" s="85"/>
      <c r="US99" s="144"/>
      <c r="UT99" s="145"/>
      <c r="UU99" s="145"/>
      <c r="UV99" s="146"/>
      <c r="UW99" s="1792"/>
      <c r="UZ99" s="85"/>
      <c r="VA99" s="144"/>
      <c r="VB99" s="145"/>
      <c r="VC99" s="145"/>
      <c r="VD99" s="146"/>
      <c r="VE99" s="1792"/>
      <c r="VH99" s="85"/>
      <c r="VI99" s="144"/>
      <c r="VJ99" s="145"/>
      <c r="VK99" s="145"/>
      <c r="VL99" s="146"/>
      <c r="VM99" s="1792"/>
      <c r="VP99" s="85"/>
      <c r="VQ99" s="144"/>
      <c r="VR99" s="145"/>
      <c r="VS99" s="145"/>
      <c r="VT99" s="146"/>
      <c r="VU99" s="1792"/>
      <c r="VX99" s="85"/>
      <c r="VY99" s="144"/>
      <c r="VZ99" s="145"/>
      <c r="WA99" s="145"/>
      <c r="WB99" s="146"/>
      <c r="WC99" s="1792"/>
      <c r="WF99" s="85"/>
      <c r="WG99" s="144"/>
      <c r="WH99" s="145"/>
      <c r="WI99" s="145"/>
      <c r="WJ99" s="146"/>
      <c r="WK99" s="1792"/>
      <c r="WN99" s="85"/>
      <c r="WO99" s="144"/>
      <c r="WP99" s="145"/>
      <c r="WQ99" s="145"/>
      <c r="WR99" s="146"/>
      <c r="WS99" s="1792"/>
      <c r="WV99" s="85"/>
      <c r="WW99" s="144"/>
      <c r="WX99" s="145"/>
      <c r="WY99" s="145"/>
      <c r="WZ99" s="146"/>
      <c r="XA99" s="1792"/>
      <c r="XD99" s="85"/>
      <c r="XE99" s="144"/>
      <c r="XF99" s="145"/>
      <c r="XG99" s="145"/>
      <c r="XH99" s="146"/>
      <c r="XI99" s="1792"/>
      <c r="XL99" s="85"/>
      <c r="XM99" s="144"/>
      <c r="XN99" s="145"/>
      <c r="XO99" s="145"/>
      <c r="XP99" s="146"/>
      <c r="XQ99" s="1792"/>
      <c r="XT99" s="85"/>
      <c r="XU99" s="144"/>
      <c r="XV99" s="145"/>
      <c r="XW99" s="145"/>
      <c r="XX99" s="146"/>
      <c r="XY99" s="1792"/>
      <c r="YB99" s="85"/>
      <c r="YC99" s="144"/>
      <c r="YD99" s="145"/>
      <c r="YE99" s="145"/>
      <c r="YF99" s="146"/>
      <c r="YG99" s="1792"/>
      <c r="YJ99" s="85"/>
      <c r="YK99" s="144"/>
      <c r="YL99" s="145"/>
      <c r="YM99" s="145"/>
      <c r="YN99" s="146"/>
      <c r="YO99" s="1792"/>
      <c r="YR99" s="85"/>
      <c r="YS99" s="144"/>
      <c r="YT99" s="145"/>
      <c r="YU99" s="145"/>
      <c r="YV99" s="146"/>
      <c r="YW99" s="1792"/>
      <c r="YZ99" s="85"/>
      <c r="ZA99" s="144"/>
      <c r="ZB99" s="145"/>
      <c r="ZC99" s="145"/>
      <c r="ZD99" s="146"/>
      <c r="ZE99" s="1792"/>
      <c r="ZH99" s="85"/>
      <c r="ZI99" s="144"/>
      <c r="ZJ99" s="145"/>
      <c r="ZK99" s="145"/>
      <c r="ZL99" s="146"/>
      <c r="ZM99" s="1792"/>
      <c r="ZP99" s="85"/>
      <c r="ZQ99" s="144"/>
      <c r="ZR99" s="145"/>
      <c r="ZS99" s="145"/>
      <c r="ZT99" s="146"/>
      <c r="ZU99" s="1792"/>
      <c r="ZX99" s="85"/>
      <c r="ZY99" s="144"/>
      <c r="ZZ99" s="145"/>
      <c r="AAA99" s="145"/>
      <c r="AAB99" s="146"/>
      <c r="AAC99" s="1792"/>
      <c r="AAF99" s="85"/>
      <c r="AAG99" s="144"/>
      <c r="AAH99" s="145"/>
      <c r="AAI99" s="145"/>
      <c r="AAJ99" s="146"/>
      <c r="AAK99" s="1792"/>
      <c r="AAN99" s="85"/>
      <c r="AAO99" s="144"/>
      <c r="AAP99" s="145"/>
      <c r="AAQ99" s="2057"/>
      <c r="AAR99" s="1694"/>
      <c r="AAS99" s="1790"/>
      <c r="AAT99" s="1696"/>
      <c r="AAU99" s="1696"/>
      <c r="AAV99" s="1695"/>
      <c r="AAW99" s="1549"/>
      <c r="AAX99" s="1550"/>
      <c r="AAY99" s="1550"/>
      <c r="AAZ99" s="1694"/>
      <c r="ABA99" s="1790"/>
      <c r="ABB99" s="1696"/>
      <c r="ABC99" s="1696"/>
      <c r="ABD99" s="1695"/>
      <c r="ABE99" s="1549"/>
      <c r="ABF99" s="1550"/>
      <c r="ABG99" s="1550"/>
      <c r="ABH99" s="1694"/>
      <c r="ABI99" s="1790"/>
      <c r="ABJ99" s="1696"/>
      <c r="ABK99" s="1696"/>
      <c r="ABL99" s="1695"/>
      <c r="ABM99" s="1549"/>
      <c r="ABN99" s="1550"/>
      <c r="ABO99" s="1550"/>
      <c r="ABP99" s="1694"/>
      <c r="ABQ99" s="1790"/>
      <c r="ABR99" s="1696"/>
      <c r="ABS99" s="1696"/>
      <c r="ABT99" s="1695"/>
      <c r="ABU99" s="1549"/>
      <c r="ABV99" s="1550"/>
      <c r="ABW99" s="1550"/>
      <c r="ABX99" s="1694"/>
      <c r="ABY99" s="1790"/>
      <c r="ABZ99" s="1696"/>
      <c r="ACA99" s="1696"/>
      <c r="ACB99" s="1695"/>
      <c r="ACC99" s="1549"/>
      <c r="ACD99" s="1550"/>
      <c r="ACE99" s="1550"/>
      <c r="ACF99" s="1694"/>
      <c r="ACG99" s="1790"/>
      <c r="ACH99" s="1696"/>
      <c r="ACI99" s="1696"/>
      <c r="ACJ99" s="1695"/>
      <c r="ACK99" s="1549"/>
      <c r="ACL99" s="1550"/>
      <c r="ACM99" s="1550"/>
      <c r="ACN99" s="1694"/>
      <c r="ACO99" s="1790"/>
      <c r="ACP99" s="1696"/>
      <c r="ACQ99" s="1696"/>
      <c r="ACR99" s="1695"/>
      <c r="ACS99" s="1549"/>
      <c r="ACT99" s="1550"/>
      <c r="ACU99" s="1550"/>
      <c r="ACV99" s="1694"/>
      <c r="ACW99" s="1790"/>
      <c r="ACX99" s="1696"/>
      <c r="ACY99" s="1696"/>
      <c r="ACZ99" s="1695"/>
      <c r="ADA99" s="1549"/>
      <c r="ADB99" s="1550"/>
      <c r="ADC99" s="1550"/>
      <c r="ADD99" s="1694"/>
      <c r="ADE99" s="1790"/>
      <c r="ADF99" s="1696"/>
      <c r="ADG99" s="1696"/>
      <c r="ADH99" s="1695"/>
      <c r="ADI99" s="1549"/>
      <c r="ADJ99" s="1550"/>
      <c r="ADK99" s="1550"/>
      <c r="ADL99" s="1694"/>
      <c r="ADM99" s="1790"/>
      <c r="ADN99" s="1696"/>
      <c r="ADO99" s="1696"/>
      <c r="ADP99" s="1695"/>
      <c r="ADQ99" s="1549"/>
      <c r="ADR99" s="1550"/>
      <c r="ADS99" s="1550"/>
      <c r="ADT99" s="1694"/>
      <c r="ADU99" s="1790"/>
      <c r="ADV99" s="1696"/>
      <c r="ADW99" s="1696"/>
      <c r="ADX99" s="1695"/>
      <c r="ADY99" s="1549"/>
      <c r="ADZ99" s="1550"/>
      <c r="AEA99" s="1550"/>
      <c r="AEB99" s="1694"/>
      <c r="AEC99" s="1790"/>
      <c r="AED99" s="1696"/>
      <c r="AEE99" s="1696"/>
      <c r="AEF99" s="1695"/>
      <c r="AEG99" s="1549"/>
      <c r="AEH99" s="1550"/>
      <c r="AEI99" s="1550"/>
      <c r="AEJ99" s="1694"/>
      <c r="AEK99" s="1790"/>
      <c r="AEL99" s="1696"/>
      <c r="AEM99" s="1696"/>
      <c r="AEN99" s="1695"/>
      <c r="AEO99" s="1549"/>
      <c r="AEP99" s="1550"/>
      <c r="AEQ99" s="1550"/>
      <c r="AER99" s="1694"/>
      <c r="AES99" s="1790"/>
      <c r="AET99" s="1696"/>
      <c r="AEU99" s="1696"/>
      <c r="AEV99" s="1695"/>
      <c r="AEW99" s="1549"/>
      <c r="AEX99" s="1550"/>
      <c r="AEY99" s="1550"/>
      <c r="AEZ99" s="1694"/>
      <c r="AFA99" s="1790"/>
      <c r="AFB99" s="1696"/>
      <c r="AFC99" s="1696"/>
      <c r="AFD99" s="1695"/>
      <c r="AFE99" s="1549"/>
      <c r="AFF99" s="1550"/>
      <c r="AFG99" s="1550"/>
      <c r="AFH99" s="1694"/>
      <c r="AFI99" s="1790"/>
      <c r="AFJ99" s="1696"/>
      <c r="AFK99" s="1696"/>
      <c r="AFL99" s="1695"/>
      <c r="AFM99" s="1549"/>
      <c r="AFN99" s="1550"/>
      <c r="AFO99" s="1550"/>
      <c r="AFP99" s="1694"/>
      <c r="AFQ99" s="1790"/>
      <c r="AFR99" s="1696"/>
      <c r="AFS99" s="1696"/>
      <c r="AFT99" s="1695"/>
      <c r="AFU99" s="1549"/>
      <c r="AFV99" s="1550"/>
      <c r="AFW99" s="1550"/>
      <c r="AFX99" s="1694"/>
      <c r="AFY99" s="1790"/>
      <c r="AFZ99" s="1696"/>
      <c r="AGA99" s="1696"/>
      <c r="AGB99" s="1695"/>
      <c r="AGC99" s="1549"/>
      <c r="AGD99" s="1550"/>
      <c r="AGE99" s="1550"/>
      <c r="AGF99" s="1694"/>
      <c r="AGG99" s="1790"/>
      <c r="AGH99" s="1696"/>
      <c r="AGI99" s="1696"/>
      <c r="AGJ99" s="1695"/>
      <c r="AGK99" s="1549"/>
      <c r="AGL99" s="1550"/>
      <c r="AGM99" s="1550"/>
      <c r="AGN99" s="1694"/>
      <c r="AGO99" s="1790"/>
      <c r="AGP99" s="1696"/>
      <c r="AGQ99" s="1696"/>
      <c r="AGR99" s="1695"/>
      <c r="AGS99" s="1549"/>
      <c r="AGT99" s="1550"/>
      <c r="AGU99" s="1550"/>
      <c r="AGV99" s="1694"/>
      <c r="AGW99" s="1790"/>
      <c r="AGX99" s="1696"/>
      <c r="AGY99" s="1696"/>
      <c r="AGZ99" s="1695"/>
      <c r="AHA99" s="1549"/>
      <c r="AHB99" s="1550"/>
      <c r="AHC99" s="1550"/>
      <c r="AHD99" s="1694"/>
      <c r="AHE99" s="1790"/>
      <c r="AHF99" s="1696"/>
      <c r="AHG99" s="1696"/>
      <c r="AHH99" s="1695"/>
      <c r="AHI99" s="1549"/>
      <c r="AHJ99" s="1550"/>
      <c r="AHK99" s="1550"/>
      <c r="AHL99" s="1694"/>
      <c r="AHM99" s="1790"/>
      <c r="AHN99" s="1696"/>
      <c r="AHO99" s="1696"/>
      <c r="AHP99" s="1695"/>
      <c r="AHQ99" s="1549"/>
      <c r="AHR99" s="1550"/>
      <c r="AHS99" s="1550"/>
      <c r="AHT99" s="1694"/>
      <c r="AHU99" s="1790"/>
      <c r="AHV99" s="1696"/>
      <c r="AHW99" s="1696"/>
      <c r="AHX99" s="1695"/>
      <c r="AHY99" s="1549"/>
      <c r="AHZ99" s="1550"/>
      <c r="AIA99" s="1550"/>
      <c r="AIB99" s="1694"/>
      <c r="AIC99" s="1790"/>
      <c r="AID99" s="1696"/>
      <c r="AIE99" s="1696"/>
      <c r="AIF99" s="1695"/>
      <c r="AIG99" s="1549"/>
      <c r="AIH99" s="1550"/>
      <c r="AII99" s="1550"/>
      <c r="AIJ99" s="1694"/>
      <c r="AIK99" s="1790"/>
      <c r="AIL99" s="1696"/>
      <c r="AIM99" s="1696"/>
      <c r="AIN99" s="1695"/>
      <c r="AIO99" s="1549"/>
      <c r="AIP99" s="1550"/>
      <c r="AIQ99" s="1550"/>
      <c r="AIR99" s="1694"/>
      <c r="AIS99" s="1790"/>
      <c r="AIT99" s="1696"/>
      <c r="AIU99" s="1696"/>
      <c r="AIV99" s="1695"/>
      <c r="AIW99" s="1549"/>
      <c r="AIX99" s="1550"/>
      <c r="AIY99" s="1550"/>
      <c r="AIZ99" s="1694"/>
      <c r="AJA99" s="1790"/>
      <c r="AJB99" s="1696"/>
      <c r="AJC99" s="1696"/>
      <c r="AJD99" s="1695"/>
      <c r="AJE99" s="1549"/>
      <c r="AJF99" s="1550"/>
      <c r="AJG99" s="1550"/>
      <c r="AJH99" s="1694"/>
      <c r="AJI99" s="1790"/>
      <c r="AJJ99" s="1696"/>
      <c r="AJK99" s="1696"/>
      <c r="AJL99" s="1695"/>
      <c r="AJM99" s="1549"/>
      <c r="AJN99" s="1550"/>
      <c r="AJO99" s="1550"/>
      <c r="AJP99" s="1694"/>
      <c r="AJQ99" s="1790"/>
      <c r="AJR99" s="1696"/>
      <c r="AJS99" s="1696"/>
      <c r="AJT99" s="1695"/>
      <c r="AJU99" s="1549"/>
      <c r="AJV99" s="1550"/>
      <c r="AJW99" s="1550"/>
      <c r="AJX99" s="1694"/>
      <c r="AJY99" s="1790"/>
      <c r="AJZ99" s="1696"/>
      <c r="AKA99" s="1696"/>
      <c r="AKB99" s="1695"/>
      <c r="AKC99" s="1549"/>
      <c r="AKD99" s="1550"/>
      <c r="AKE99" s="1550"/>
      <c r="AKF99" s="1694"/>
      <c r="AKG99" s="1790"/>
      <c r="AKH99" s="1696"/>
      <c r="AKI99" s="1696"/>
      <c r="AKJ99" s="1695"/>
      <c r="AKK99" s="1549"/>
      <c r="AKL99" s="1550"/>
      <c r="AKM99" s="1550"/>
      <c r="AKN99" s="1694"/>
      <c r="AKO99" s="1790"/>
      <c r="AKP99" s="1696"/>
      <c r="AKQ99" s="1696"/>
      <c r="AKR99" s="1695"/>
      <c r="AKS99" s="1549"/>
      <c r="AKT99" s="1550"/>
      <c r="AKU99" s="1550"/>
      <c r="AKV99" s="1694"/>
      <c r="AKW99" s="1790"/>
      <c r="AKX99" s="1696"/>
      <c r="AKY99" s="1696"/>
      <c r="AKZ99" s="1695"/>
      <c r="ALA99" s="1549"/>
      <c r="ALB99" s="1550"/>
      <c r="ALC99" s="1550"/>
      <c r="ALD99" s="1694"/>
      <c r="ALE99" s="1790"/>
      <c r="ALF99" s="1696"/>
      <c r="ALG99" s="1696"/>
      <c r="ALH99" s="1695"/>
      <c r="ALI99" s="1549"/>
      <c r="ALJ99" s="1550"/>
      <c r="ALK99" s="1550"/>
      <c r="ALL99" s="1694"/>
      <c r="ALM99" s="1790"/>
      <c r="ALN99" s="1696"/>
      <c r="ALO99" s="1696"/>
      <c r="ALP99" s="1695"/>
      <c r="ALQ99" s="1549"/>
      <c r="ALR99" s="1550"/>
      <c r="ALS99" s="1550"/>
      <c r="ALT99" s="1694"/>
      <c r="ALU99" s="1790"/>
      <c r="ALV99" s="1696"/>
      <c r="ALW99" s="1696"/>
      <c r="ALX99" s="1695"/>
      <c r="ALY99" s="1549"/>
      <c r="ALZ99" s="1550"/>
      <c r="AMA99" s="1550"/>
      <c r="AMB99" s="1694"/>
      <c r="AMC99" s="1790"/>
      <c r="AMD99" s="1696"/>
      <c r="AME99" s="1696"/>
      <c r="AMF99" s="1695"/>
      <c r="AMG99" s="1549"/>
      <c r="AMH99" s="1550"/>
      <c r="AMI99" s="1550"/>
      <c r="AMJ99" s="1703"/>
    </row>
    <row r="100" spans="1:1024" s="72" customFormat="1" ht="15" customHeight="1">
      <c r="A100" s="1694">
        <v>2500600050</v>
      </c>
      <c r="B100" s="2059" t="s">
        <v>4082</v>
      </c>
      <c r="C100" s="1696" t="s">
        <v>4017</v>
      </c>
      <c r="D100" s="1696" t="s">
        <v>4013</v>
      </c>
      <c r="E100" s="1695">
        <v>24</v>
      </c>
      <c r="F100" s="1549">
        <v>3.28</v>
      </c>
      <c r="G100" s="1536">
        <f>F100*$I$2</f>
        <v>0</v>
      </c>
      <c r="H100" s="1536">
        <f>G100-G100*($I$1)</f>
        <v>0</v>
      </c>
      <c r="I100"/>
      <c r="L100" s="85"/>
      <c r="M100" s="85"/>
      <c r="N100" s="144"/>
      <c r="O100" s="145"/>
      <c r="P100" s="145"/>
      <c r="Q100" s="146"/>
      <c r="T100" s="85"/>
      <c r="U100" s="144"/>
      <c r="V100" s="145"/>
      <c r="W100" s="145"/>
      <c r="X100" s="146"/>
      <c r="Y100" s="1792"/>
      <c r="AB100" s="85"/>
      <c r="AC100" s="144"/>
      <c r="AD100" s="145"/>
      <c r="AE100" s="145"/>
      <c r="AF100" s="146"/>
      <c r="AG100" s="1792"/>
      <c r="AJ100" s="85"/>
      <c r="AK100" s="144"/>
      <c r="AL100" s="145"/>
      <c r="AM100" s="145"/>
      <c r="AN100" s="146"/>
      <c r="AO100" s="1792"/>
      <c r="AR100" s="85"/>
      <c r="AS100" s="144"/>
      <c r="AT100" s="145"/>
      <c r="AU100" s="145"/>
      <c r="AV100" s="146"/>
      <c r="AW100" s="1792"/>
      <c r="AZ100" s="85"/>
      <c r="BA100" s="144"/>
      <c r="BB100" s="145"/>
      <c r="BC100" s="145"/>
      <c r="BD100" s="146"/>
      <c r="BE100" s="1792"/>
      <c r="BH100" s="85"/>
      <c r="BI100" s="144"/>
      <c r="BJ100" s="145"/>
      <c r="BK100" s="145"/>
      <c r="BL100" s="146"/>
      <c r="BM100" s="1792"/>
      <c r="BP100" s="85"/>
      <c r="BQ100" s="144"/>
      <c r="BR100" s="145"/>
      <c r="BS100" s="145"/>
      <c r="BT100" s="146"/>
      <c r="BU100" s="1792"/>
      <c r="BX100" s="85"/>
      <c r="BY100" s="144"/>
      <c r="BZ100" s="145"/>
      <c r="CA100" s="145"/>
      <c r="CB100" s="146"/>
      <c r="CC100" s="1792"/>
      <c r="CF100" s="85"/>
      <c r="CG100" s="144"/>
      <c r="CH100" s="145"/>
      <c r="CI100" s="145"/>
      <c r="CJ100" s="146"/>
      <c r="CK100" s="1792"/>
      <c r="CN100" s="85"/>
      <c r="CO100" s="144"/>
      <c r="CP100" s="145"/>
      <c r="CQ100" s="145"/>
      <c r="CR100" s="146"/>
      <c r="CS100" s="1792"/>
      <c r="CV100" s="85"/>
      <c r="CW100" s="144"/>
      <c r="CX100" s="145"/>
      <c r="CY100" s="145"/>
      <c r="CZ100" s="146"/>
      <c r="DA100" s="1792"/>
      <c r="DD100" s="85"/>
      <c r="DE100" s="144"/>
      <c r="DF100" s="145"/>
      <c r="DG100" s="145"/>
      <c r="DH100" s="146"/>
      <c r="DI100" s="1792"/>
      <c r="DL100" s="85"/>
      <c r="DM100" s="144"/>
      <c r="DN100" s="145"/>
      <c r="DO100" s="145"/>
      <c r="DP100" s="146"/>
      <c r="DQ100" s="1792"/>
      <c r="DT100" s="85"/>
      <c r="DU100" s="144"/>
      <c r="DV100" s="145"/>
      <c r="DW100" s="145"/>
      <c r="DX100" s="146"/>
      <c r="DY100" s="1792"/>
      <c r="EB100" s="85"/>
      <c r="EC100" s="144"/>
      <c r="ED100" s="145"/>
      <c r="EE100" s="145"/>
      <c r="EF100" s="146"/>
      <c r="EG100" s="1792"/>
      <c r="EJ100" s="85"/>
      <c r="EK100" s="144"/>
      <c r="EL100" s="145"/>
      <c r="EM100" s="145"/>
      <c r="EN100" s="146"/>
      <c r="EO100" s="1792"/>
      <c r="ER100" s="85"/>
      <c r="ES100" s="144"/>
      <c r="ET100" s="145"/>
      <c r="EU100" s="145"/>
      <c r="EV100" s="146"/>
      <c r="EW100" s="1792"/>
      <c r="EZ100" s="85"/>
      <c r="FA100" s="144"/>
      <c r="FB100" s="145"/>
      <c r="FC100" s="145"/>
      <c r="FD100" s="146"/>
      <c r="FE100" s="1792"/>
      <c r="FH100" s="85"/>
      <c r="FI100" s="144"/>
      <c r="FJ100" s="145"/>
      <c r="FK100" s="145"/>
      <c r="FL100" s="146"/>
      <c r="FM100" s="1792"/>
      <c r="FP100" s="85"/>
      <c r="FQ100" s="144"/>
      <c r="FR100" s="145"/>
      <c r="FS100" s="145"/>
      <c r="FT100" s="146"/>
      <c r="FU100" s="1792"/>
      <c r="FX100" s="85"/>
      <c r="FY100" s="144"/>
      <c r="FZ100" s="145"/>
      <c r="GA100" s="145"/>
      <c r="GB100" s="146"/>
      <c r="GC100" s="1792"/>
      <c r="GF100" s="85"/>
      <c r="GG100" s="144"/>
      <c r="GH100" s="145"/>
      <c r="GI100" s="145"/>
      <c r="GJ100" s="146"/>
      <c r="GK100" s="1792"/>
      <c r="GN100" s="85"/>
      <c r="GO100" s="144"/>
      <c r="GP100" s="145"/>
      <c r="GQ100" s="145"/>
      <c r="GR100" s="146"/>
      <c r="GS100" s="1792"/>
      <c r="GV100" s="85"/>
      <c r="GW100" s="144"/>
      <c r="GX100" s="145"/>
      <c r="GY100" s="145"/>
      <c r="GZ100" s="146"/>
      <c r="HA100" s="1792"/>
      <c r="HD100" s="85"/>
      <c r="HE100" s="144"/>
      <c r="HF100" s="145"/>
      <c r="HG100" s="145"/>
      <c r="HH100" s="146"/>
      <c r="HI100" s="1792"/>
      <c r="HL100" s="85"/>
      <c r="HM100" s="144"/>
      <c r="HN100" s="145"/>
      <c r="HO100" s="145"/>
      <c r="HP100" s="146"/>
      <c r="HQ100" s="1792"/>
      <c r="HT100" s="85"/>
      <c r="HU100" s="144"/>
      <c r="HV100" s="145"/>
      <c r="HW100" s="145"/>
      <c r="HX100" s="146"/>
      <c r="HY100" s="1792"/>
      <c r="IB100" s="85"/>
      <c r="IC100" s="144"/>
      <c r="ID100" s="145"/>
      <c r="IE100" s="145"/>
      <c r="IF100" s="146"/>
      <c r="IG100" s="1792"/>
      <c r="IJ100" s="85"/>
      <c r="IK100" s="144"/>
      <c r="IL100" s="145"/>
      <c r="IM100" s="145"/>
      <c r="IN100" s="146"/>
      <c r="IO100" s="1792"/>
      <c r="IR100" s="85"/>
      <c r="IS100" s="144"/>
      <c r="IT100" s="145"/>
      <c r="IU100" s="145"/>
      <c r="IV100" s="146"/>
      <c r="IW100" s="1792"/>
      <c r="IZ100" s="85"/>
      <c r="JA100" s="144"/>
      <c r="JB100" s="145"/>
      <c r="JC100" s="145"/>
      <c r="JD100" s="146"/>
      <c r="JE100" s="1792"/>
      <c r="JH100" s="85"/>
      <c r="JI100" s="144"/>
      <c r="JJ100" s="145"/>
      <c r="JK100" s="145"/>
      <c r="JL100" s="146"/>
      <c r="JM100" s="1792"/>
      <c r="JP100" s="85"/>
      <c r="JQ100" s="144"/>
      <c r="JR100" s="145"/>
      <c r="JS100" s="145"/>
      <c r="JT100" s="146"/>
      <c r="JU100" s="1792"/>
      <c r="JX100" s="85"/>
      <c r="JY100" s="144"/>
      <c r="JZ100" s="145"/>
      <c r="KA100" s="145"/>
      <c r="KB100" s="146"/>
      <c r="KC100" s="1792"/>
      <c r="KF100" s="85"/>
      <c r="KG100" s="144"/>
      <c r="KH100" s="145"/>
      <c r="KI100" s="145"/>
      <c r="KJ100" s="146"/>
      <c r="KK100" s="1792"/>
      <c r="KN100" s="85"/>
      <c r="KO100" s="144"/>
      <c r="KP100" s="145"/>
      <c r="KQ100" s="145"/>
      <c r="KR100" s="146"/>
      <c r="KS100" s="1792"/>
      <c r="KV100" s="85"/>
      <c r="KW100" s="144"/>
      <c r="KX100" s="145"/>
      <c r="KY100" s="145"/>
      <c r="KZ100" s="146"/>
      <c r="LA100" s="1792"/>
      <c r="LD100" s="85"/>
      <c r="LE100" s="144"/>
      <c r="LF100" s="145"/>
      <c r="LG100" s="145"/>
      <c r="LH100" s="146"/>
      <c r="LI100" s="1792"/>
      <c r="LL100" s="85"/>
      <c r="LM100" s="144"/>
      <c r="LN100" s="145"/>
      <c r="LO100" s="145"/>
      <c r="LP100" s="146"/>
      <c r="LQ100" s="1792"/>
      <c r="LT100" s="85"/>
      <c r="LU100" s="144"/>
      <c r="LV100" s="145"/>
      <c r="LW100" s="145"/>
      <c r="LX100" s="146"/>
      <c r="LY100" s="1792"/>
      <c r="MB100" s="85"/>
      <c r="MC100" s="144"/>
      <c r="MD100" s="145"/>
      <c r="ME100" s="145"/>
      <c r="MF100" s="146"/>
      <c r="MG100" s="1792"/>
      <c r="MJ100" s="85"/>
      <c r="MK100" s="144"/>
      <c r="ML100" s="145"/>
      <c r="MM100" s="145"/>
      <c r="MN100" s="146"/>
      <c r="MO100" s="1792"/>
      <c r="MR100" s="85"/>
      <c r="MS100" s="144"/>
      <c r="MT100" s="145"/>
      <c r="MU100" s="145"/>
      <c r="MV100" s="146"/>
      <c r="MW100" s="1792"/>
      <c r="MZ100" s="85"/>
      <c r="NA100" s="144"/>
      <c r="NB100" s="145"/>
      <c r="NC100" s="145"/>
      <c r="ND100" s="146"/>
      <c r="NE100" s="1792"/>
      <c r="NH100" s="85"/>
      <c r="NI100" s="144"/>
      <c r="NJ100" s="145"/>
      <c r="NK100" s="145"/>
      <c r="NL100" s="146"/>
      <c r="NM100" s="1792"/>
      <c r="NP100" s="85"/>
      <c r="NQ100" s="144"/>
      <c r="NR100" s="145"/>
      <c r="NS100" s="145"/>
      <c r="NT100" s="146"/>
      <c r="NU100" s="1792"/>
      <c r="NX100" s="85"/>
      <c r="NY100" s="144"/>
      <c r="NZ100" s="145"/>
      <c r="OA100" s="145"/>
      <c r="OB100" s="146"/>
      <c r="OC100" s="1792"/>
      <c r="OF100" s="85"/>
      <c r="OG100" s="144"/>
      <c r="OH100" s="145"/>
      <c r="OI100" s="145"/>
      <c r="OJ100" s="146"/>
      <c r="OK100" s="1792"/>
      <c r="ON100" s="85"/>
      <c r="OO100" s="144"/>
      <c r="OP100" s="145"/>
      <c r="OQ100" s="145"/>
      <c r="OR100" s="146"/>
      <c r="OS100" s="1792"/>
      <c r="OV100" s="85"/>
      <c r="OW100" s="144"/>
      <c r="OX100" s="145"/>
      <c r="OY100" s="145"/>
      <c r="OZ100" s="146"/>
      <c r="PA100" s="1792"/>
      <c r="PD100" s="85"/>
      <c r="PE100" s="144"/>
      <c r="PF100" s="145"/>
      <c r="PG100" s="145"/>
      <c r="PH100" s="146"/>
      <c r="PI100" s="1792"/>
      <c r="PL100" s="85"/>
      <c r="PM100" s="144"/>
      <c r="PN100" s="145"/>
      <c r="PO100" s="145"/>
      <c r="PP100" s="146"/>
      <c r="PQ100" s="1792"/>
      <c r="PT100" s="85"/>
      <c r="PU100" s="144"/>
      <c r="PV100" s="145"/>
      <c r="PW100" s="145"/>
      <c r="PX100" s="146"/>
      <c r="PY100" s="1792"/>
      <c r="QB100" s="85"/>
      <c r="QC100" s="144"/>
      <c r="QD100" s="145"/>
      <c r="QE100" s="145"/>
      <c r="QF100" s="146"/>
      <c r="QG100" s="1792"/>
      <c r="QJ100" s="85"/>
      <c r="QK100" s="144"/>
      <c r="QL100" s="145"/>
      <c r="QM100" s="145"/>
      <c r="QN100" s="146"/>
      <c r="QO100" s="1792"/>
      <c r="QR100" s="85"/>
      <c r="QS100" s="144"/>
      <c r="QT100" s="145"/>
      <c r="QU100" s="145"/>
      <c r="QV100" s="146"/>
      <c r="QW100" s="1792"/>
      <c r="QZ100" s="85"/>
      <c r="RA100" s="144"/>
      <c r="RB100" s="145"/>
      <c r="RC100" s="145"/>
      <c r="RD100" s="146"/>
      <c r="RE100" s="1792"/>
      <c r="RH100" s="85"/>
      <c r="RI100" s="144"/>
      <c r="RJ100" s="145"/>
      <c r="RK100" s="145"/>
      <c r="RL100" s="146"/>
      <c r="RM100" s="1792"/>
      <c r="RP100" s="85"/>
      <c r="RQ100" s="144"/>
      <c r="RR100" s="145"/>
      <c r="RS100" s="145"/>
      <c r="RT100" s="146"/>
      <c r="RU100" s="1792"/>
      <c r="RX100" s="85"/>
      <c r="RY100" s="144"/>
      <c r="RZ100" s="145"/>
      <c r="SA100" s="145"/>
      <c r="SB100" s="146"/>
      <c r="SC100" s="1792"/>
      <c r="SF100" s="85"/>
      <c r="SG100" s="144"/>
      <c r="SH100" s="145"/>
      <c r="SI100" s="145"/>
      <c r="SJ100" s="146"/>
      <c r="SK100" s="1792"/>
      <c r="SN100" s="85"/>
      <c r="SO100" s="144"/>
      <c r="SP100" s="145"/>
      <c r="SQ100" s="145"/>
      <c r="SR100" s="146"/>
      <c r="SS100" s="1792"/>
      <c r="SV100" s="85"/>
      <c r="SW100" s="144"/>
      <c r="SX100" s="145"/>
      <c r="SY100" s="145"/>
      <c r="SZ100" s="146"/>
      <c r="TA100" s="1792"/>
      <c r="TD100" s="85"/>
      <c r="TE100" s="144"/>
      <c r="TF100" s="145"/>
      <c r="TG100" s="145"/>
      <c r="TH100" s="146"/>
      <c r="TI100" s="1792"/>
      <c r="TL100" s="85"/>
      <c r="TM100" s="144"/>
      <c r="TN100" s="145"/>
      <c r="TO100" s="145"/>
      <c r="TP100" s="146"/>
      <c r="TQ100" s="1792"/>
      <c r="TT100" s="85"/>
      <c r="TU100" s="144"/>
      <c r="TV100" s="145"/>
      <c r="TW100" s="145"/>
      <c r="TX100" s="146"/>
      <c r="TY100" s="1792"/>
      <c r="UB100" s="85"/>
      <c r="UC100" s="144"/>
      <c r="UD100" s="145"/>
      <c r="UE100" s="145"/>
      <c r="UF100" s="146"/>
      <c r="UG100" s="1792"/>
      <c r="UJ100" s="85"/>
      <c r="UK100" s="144"/>
      <c r="UL100" s="145"/>
      <c r="UM100" s="145"/>
      <c r="UN100" s="146"/>
      <c r="UO100" s="1792"/>
      <c r="UR100" s="85"/>
      <c r="US100" s="144"/>
      <c r="UT100" s="145"/>
      <c r="UU100" s="145"/>
      <c r="UV100" s="146"/>
      <c r="UW100" s="1792"/>
      <c r="UZ100" s="85"/>
      <c r="VA100" s="144"/>
      <c r="VB100" s="145"/>
      <c r="VC100" s="145"/>
      <c r="VD100" s="146"/>
      <c r="VE100" s="1792"/>
      <c r="VH100" s="85"/>
      <c r="VI100" s="144"/>
      <c r="VJ100" s="145"/>
      <c r="VK100" s="145"/>
      <c r="VL100" s="146"/>
      <c r="VM100" s="1792"/>
      <c r="VP100" s="85"/>
      <c r="VQ100" s="144"/>
      <c r="VR100" s="145"/>
      <c r="VS100" s="145"/>
      <c r="VT100" s="146"/>
      <c r="VU100" s="1792"/>
      <c r="VX100" s="85"/>
      <c r="VY100" s="144"/>
      <c r="VZ100" s="145"/>
      <c r="WA100" s="145"/>
      <c r="WB100" s="146"/>
      <c r="WC100" s="1792"/>
      <c r="WF100" s="85"/>
      <c r="WG100" s="144"/>
      <c r="WH100" s="145"/>
      <c r="WI100" s="145"/>
      <c r="WJ100" s="146"/>
      <c r="WK100" s="1792"/>
      <c r="WN100" s="85"/>
      <c r="WO100" s="144"/>
      <c r="WP100" s="145"/>
      <c r="WQ100" s="145"/>
      <c r="WR100" s="146"/>
      <c r="WS100" s="1792"/>
      <c r="WV100" s="85"/>
      <c r="WW100" s="144"/>
      <c r="WX100" s="145"/>
      <c r="WY100" s="145"/>
      <c r="WZ100" s="146"/>
      <c r="XA100" s="1792"/>
      <c r="XD100" s="85"/>
      <c r="XE100" s="144"/>
      <c r="XF100" s="145"/>
      <c r="XG100" s="145"/>
      <c r="XH100" s="146"/>
      <c r="XI100" s="1792"/>
      <c r="XL100" s="85"/>
      <c r="XM100" s="144"/>
      <c r="XN100" s="145"/>
      <c r="XO100" s="145"/>
      <c r="XP100" s="146"/>
      <c r="XQ100" s="1792"/>
      <c r="XT100" s="85"/>
      <c r="XU100" s="144"/>
      <c r="XV100" s="145"/>
      <c r="XW100" s="145"/>
      <c r="XX100" s="146"/>
      <c r="XY100" s="1792"/>
      <c r="YB100" s="85"/>
      <c r="YC100" s="144"/>
      <c r="YD100" s="145"/>
      <c r="YE100" s="145"/>
      <c r="YF100" s="146"/>
      <c r="YG100" s="1792"/>
      <c r="YJ100" s="85"/>
      <c r="YK100" s="144"/>
      <c r="YL100" s="145"/>
      <c r="YM100" s="145"/>
      <c r="YN100" s="146"/>
      <c r="YO100" s="1792"/>
      <c r="YR100" s="85"/>
      <c r="YS100" s="144"/>
      <c r="YT100" s="145"/>
      <c r="YU100" s="145"/>
      <c r="YV100" s="146"/>
      <c r="YW100" s="1792"/>
      <c r="YZ100" s="85"/>
      <c r="ZA100" s="144"/>
      <c r="ZB100" s="145"/>
      <c r="ZC100" s="145"/>
      <c r="ZD100" s="146"/>
      <c r="ZE100" s="1792"/>
      <c r="ZH100" s="85"/>
      <c r="ZI100" s="144"/>
      <c r="ZJ100" s="145"/>
      <c r="ZK100" s="145"/>
      <c r="ZL100" s="146"/>
      <c r="ZM100" s="1792"/>
      <c r="ZP100" s="85"/>
      <c r="ZQ100" s="144"/>
      <c r="ZR100" s="145"/>
      <c r="ZS100" s="145"/>
      <c r="ZT100" s="146"/>
      <c r="ZU100" s="1792"/>
      <c r="ZX100" s="85"/>
      <c r="ZY100" s="144"/>
      <c r="ZZ100" s="145"/>
      <c r="AAA100" s="145"/>
      <c r="AAB100" s="146"/>
      <c r="AAC100" s="1792"/>
      <c r="AAF100" s="85"/>
      <c r="AAG100" s="144"/>
      <c r="AAH100" s="145"/>
      <c r="AAI100" s="145"/>
      <c r="AAJ100" s="146"/>
      <c r="AAK100" s="1792"/>
      <c r="AAN100" s="85"/>
      <c r="AAO100" s="144"/>
      <c r="AAP100" s="145"/>
      <c r="AAQ100" s="2057"/>
      <c r="AAR100" s="1694"/>
      <c r="AAS100" s="1790"/>
      <c r="AAT100" s="1696"/>
      <c r="AAU100" s="1696"/>
      <c r="AAV100" s="1695"/>
      <c r="AAW100" s="1549"/>
      <c r="AAX100" s="1550"/>
      <c r="AAY100" s="1550"/>
      <c r="AAZ100" s="1694"/>
      <c r="ABA100" s="1790"/>
      <c r="ABB100" s="1696"/>
      <c r="ABC100" s="1696"/>
      <c r="ABD100" s="1695"/>
      <c r="ABE100" s="1549"/>
      <c r="ABF100" s="1550"/>
      <c r="ABG100" s="1550"/>
      <c r="ABH100" s="1694"/>
      <c r="ABI100" s="1790"/>
      <c r="ABJ100" s="1696"/>
      <c r="ABK100" s="1696"/>
      <c r="ABL100" s="1695"/>
      <c r="ABM100" s="1549"/>
      <c r="ABN100" s="1550"/>
      <c r="ABO100" s="1550"/>
      <c r="ABP100" s="1694"/>
      <c r="ABQ100" s="1790"/>
      <c r="ABR100" s="1696"/>
      <c r="ABS100" s="1696"/>
      <c r="ABT100" s="1695"/>
      <c r="ABU100" s="1549"/>
      <c r="ABV100" s="1550"/>
      <c r="ABW100" s="1550"/>
      <c r="ABX100" s="1694"/>
      <c r="ABY100" s="1790"/>
      <c r="ABZ100" s="1696"/>
      <c r="ACA100" s="1696"/>
      <c r="ACB100" s="1695"/>
      <c r="ACC100" s="1549"/>
      <c r="ACD100" s="1550"/>
      <c r="ACE100" s="1550"/>
      <c r="ACF100" s="1694"/>
      <c r="ACG100" s="1790"/>
      <c r="ACH100" s="1696"/>
      <c r="ACI100" s="1696"/>
      <c r="ACJ100" s="1695"/>
      <c r="ACK100" s="1549"/>
      <c r="ACL100" s="1550"/>
      <c r="ACM100" s="1550"/>
      <c r="ACN100" s="1694"/>
      <c r="ACO100" s="1790"/>
      <c r="ACP100" s="1696"/>
      <c r="ACQ100" s="1696"/>
      <c r="ACR100" s="1695"/>
      <c r="ACS100" s="1549"/>
      <c r="ACT100" s="1550"/>
      <c r="ACU100" s="1550"/>
      <c r="ACV100" s="1694"/>
      <c r="ACW100" s="1790"/>
      <c r="ACX100" s="1696"/>
      <c r="ACY100" s="1696"/>
      <c r="ACZ100" s="1695"/>
      <c r="ADA100" s="1549"/>
      <c r="ADB100" s="1550"/>
      <c r="ADC100" s="1550"/>
      <c r="ADD100" s="1694"/>
      <c r="ADE100" s="1790"/>
      <c r="ADF100" s="1696"/>
      <c r="ADG100" s="1696"/>
      <c r="ADH100" s="1695"/>
      <c r="ADI100" s="1549"/>
      <c r="ADJ100" s="1550"/>
      <c r="ADK100" s="1550"/>
      <c r="ADL100" s="1694"/>
      <c r="ADM100" s="1790"/>
      <c r="ADN100" s="1696"/>
      <c r="ADO100" s="1696"/>
      <c r="ADP100" s="1695"/>
      <c r="ADQ100" s="1549"/>
      <c r="ADR100" s="1550"/>
      <c r="ADS100" s="1550"/>
      <c r="ADT100" s="1694"/>
      <c r="ADU100" s="1790"/>
      <c r="ADV100" s="1696"/>
      <c r="ADW100" s="1696"/>
      <c r="ADX100" s="1695"/>
      <c r="ADY100" s="1549"/>
      <c r="ADZ100" s="1550"/>
      <c r="AEA100" s="1550"/>
      <c r="AEB100" s="1694"/>
      <c r="AEC100" s="1790"/>
      <c r="AED100" s="1696"/>
      <c r="AEE100" s="1696"/>
      <c r="AEF100" s="1695"/>
      <c r="AEG100" s="1549"/>
      <c r="AEH100" s="1550"/>
      <c r="AEI100" s="1550"/>
      <c r="AEJ100" s="1694"/>
      <c r="AEK100" s="1790"/>
      <c r="AEL100" s="1696"/>
      <c r="AEM100" s="1696"/>
      <c r="AEN100" s="1695"/>
      <c r="AEO100" s="1549"/>
      <c r="AEP100" s="1550"/>
      <c r="AEQ100" s="1550"/>
      <c r="AER100" s="1694"/>
      <c r="AES100" s="1790"/>
      <c r="AET100" s="1696"/>
      <c r="AEU100" s="1696"/>
      <c r="AEV100" s="1695"/>
      <c r="AEW100" s="1549"/>
      <c r="AEX100" s="1550"/>
      <c r="AEY100" s="1550"/>
      <c r="AEZ100" s="1694"/>
      <c r="AFA100" s="1790"/>
      <c r="AFB100" s="1696"/>
      <c r="AFC100" s="1696"/>
      <c r="AFD100" s="1695"/>
      <c r="AFE100" s="1549"/>
      <c r="AFF100" s="1550"/>
      <c r="AFG100" s="1550"/>
      <c r="AFH100" s="1694"/>
      <c r="AFI100" s="1790"/>
      <c r="AFJ100" s="1696"/>
      <c r="AFK100" s="1696"/>
      <c r="AFL100" s="1695"/>
      <c r="AFM100" s="1549"/>
      <c r="AFN100" s="1550"/>
      <c r="AFO100" s="1550"/>
      <c r="AFP100" s="1694"/>
      <c r="AFQ100" s="1790"/>
      <c r="AFR100" s="1696"/>
      <c r="AFS100" s="1696"/>
      <c r="AFT100" s="1695"/>
      <c r="AFU100" s="1549"/>
      <c r="AFV100" s="1550"/>
      <c r="AFW100" s="1550"/>
      <c r="AFX100" s="1694"/>
      <c r="AFY100" s="1790"/>
      <c r="AFZ100" s="1696"/>
      <c r="AGA100" s="1696"/>
      <c r="AGB100" s="1695"/>
      <c r="AGC100" s="1549"/>
      <c r="AGD100" s="1550"/>
      <c r="AGE100" s="1550"/>
      <c r="AGF100" s="1694"/>
      <c r="AGG100" s="1790"/>
      <c r="AGH100" s="1696"/>
      <c r="AGI100" s="1696"/>
      <c r="AGJ100" s="1695"/>
      <c r="AGK100" s="1549"/>
      <c r="AGL100" s="1550"/>
      <c r="AGM100" s="1550"/>
      <c r="AGN100" s="1694"/>
      <c r="AGO100" s="1790"/>
      <c r="AGP100" s="1696"/>
      <c r="AGQ100" s="1696"/>
      <c r="AGR100" s="1695"/>
      <c r="AGS100" s="1549"/>
      <c r="AGT100" s="1550"/>
      <c r="AGU100" s="1550"/>
      <c r="AGV100" s="1694"/>
      <c r="AGW100" s="1790"/>
      <c r="AGX100" s="1696"/>
      <c r="AGY100" s="1696"/>
      <c r="AGZ100" s="1695"/>
      <c r="AHA100" s="1549"/>
      <c r="AHB100" s="1550"/>
      <c r="AHC100" s="1550"/>
      <c r="AHD100" s="1694"/>
      <c r="AHE100" s="1790"/>
      <c r="AHF100" s="1696"/>
      <c r="AHG100" s="1696"/>
      <c r="AHH100" s="1695"/>
      <c r="AHI100" s="1549"/>
      <c r="AHJ100" s="1550"/>
      <c r="AHK100" s="1550"/>
      <c r="AHL100" s="1694"/>
      <c r="AHM100" s="1790"/>
      <c r="AHN100" s="1696"/>
      <c r="AHO100" s="1696"/>
      <c r="AHP100" s="1695"/>
      <c r="AHQ100" s="1549"/>
      <c r="AHR100" s="1550"/>
      <c r="AHS100" s="1550"/>
      <c r="AHT100" s="1694"/>
      <c r="AHU100" s="1790"/>
      <c r="AHV100" s="1696"/>
      <c r="AHW100" s="1696"/>
      <c r="AHX100" s="1695"/>
      <c r="AHY100" s="1549"/>
      <c r="AHZ100" s="1550"/>
      <c r="AIA100" s="1550"/>
      <c r="AIB100" s="1694"/>
      <c r="AIC100" s="1790"/>
      <c r="AID100" s="1696"/>
      <c r="AIE100" s="1696"/>
      <c r="AIF100" s="1695"/>
      <c r="AIG100" s="1549"/>
      <c r="AIH100" s="1550"/>
      <c r="AII100" s="1550"/>
      <c r="AIJ100" s="1694"/>
      <c r="AIK100" s="1790"/>
      <c r="AIL100" s="1696"/>
      <c r="AIM100" s="1696"/>
      <c r="AIN100" s="1695"/>
      <c r="AIO100" s="1549"/>
      <c r="AIP100" s="1550"/>
      <c r="AIQ100" s="1550"/>
      <c r="AIR100" s="1694"/>
      <c r="AIS100" s="1790"/>
      <c r="AIT100" s="1696"/>
      <c r="AIU100" s="1696"/>
      <c r="AIV100" s="1695"/>
      <c r="AIW100" s="1549"/>
      <c r="AIX100" s="1550"/>
      <c r="AIY100" s="1550"/>
      <c r="AIZ100" s="1694"/>
      <c r="AJA100" s="1790"/>
      <c r="AJB100" s="1696"/>
      <c r="AJC100" s="1696"/>
      <c r="AJD100" s="1695"/>
      <c r="AJE100" s="1549"/>
      <c r="AJF100" s="1550"/>
      <c r="AJG100" s="1550"/>
      <c r="AJH100" s="1694"/>
      <c r="AJI100" s="1790"/>
      <c r="AJJ100" s="1696"/>
      <c r="AJK100" s="1696"/>
      <c r="AJL100" s="1695"/>
      <c r="AJM100" s="1549"/>
      <c r="AJN100" s="1550"/>
      <c r="AJO100" s="1550"/>
      <c r="AJP100" s="1694"/>
      <c r="AJQ100" s="1790"/>
      <c r="AJR100" s="1696"/>
      <c r="AJS100" s="1696"/>
      <c r="AJT100" s="1695"/>
      <c r="AJU100" s="1549"/>
      <c r="AJV100" s="1550"/>
      <c r="AJW100" s="1550"/>
      <c r="AJX100" s="1694"/>
      <c r="AJY100" s="1790"/>
      <c r="AJZ100" s="1696"/>
      <c r="AKA100" s="1696"/>
      <c r="AKB100" s="1695"/>
      <c r="AKC100" s="1549"/>
      <c r="AKD100" s="1550"/>
      <c r="AKE100" s="1550"/>
      <c r="AKF100" s="1694"/>
      <c r="AKG100" s="1790"/>
      <c r="AKH100" s="1696"/>
      <c r="AKI100" s="1696"/>
      <c r="AKJ100" s="1695"/>
      <c r="AKK100" s="1549"/>
      <c r="AKL100" s="1550"/>
      <c r="AKM100" s="1550"/>
      <c r="AKN100" s="1694"/>
      <c r="AKO100" s="1790"/>
      <c r="AKP100" s="1696"/>
      <c r="AKQ100" s="1696"/>
      <c r="AKR100" s="1695"/>
      <c r="AKS100" s="1549"/>
      <c r="AKT100" s="1550"/>
      <c r="AKU100" s="1550"/>
      <c r="AKV100" s="1694"/>
      <c r="AKW100" s="1790"/>
      <c r="AKX100" s="1696"/>
      <c r="AKY100" s="1696"/>
      <c r="AKZ100" s="1695"/>
      <c r="ALA100" s="1549"/>
      <c r="ALB100" s="1550"/>
      <c r="ALC100" s="1550"/>
      <c r="ALD100" s="1694"/>
      <c r="ALE100" s="1790"/>
      <c r="ALF100" s="1696"/>
      <c r="ALG100" s="1696"/>
      <c r="ALH100" s="1695"/>
      <c r="ALI100" s="1549"/>
      <c r="ALJ100" s="1550"/>
      <c r="ALK100" s="1550"/>
      <c r="ALL100" s="1694"/>
      <c r="ALM100" s="1790"/>
      <c r="ALN100" s="1696"/>
      <c r="ALO100" s="1696"/>
      <c r="ALP100" s="1695"/>
      <c r="ALQ100" s="1549"/>
      <c r="ALR100" s="1550"/>
      <c r="ALS100" s="1550"/>
      <c r="ALT100" s="1694"/>
      <c r="ALU100" s="1790"/>
      <c r="ALV100" s="1696"/>
      <c r="ALW100" s="1696"/>
      <c r="ALX100" s="1695"/>
      <c r="ALY100" s="1549"/>
      <c r="ALZ100" s="1550"/>
      <c r="AMA100" s="1550"/>
      <c r="AMB100" s="1694"/>
      <c r="AMC100" s="1790"/>
      <c r="AMD100" s="1696"/>
      <c r="AME100" s="1696"/>
      <c r="AMF100" s="1695"/>
      <c r="AMG100" s="1549"/>
      <c r="AMH100" s="1550"/>
      <c r="AMI100" s="1550"/>
      <c r="AMJ100" s="1703"/>
    </row>
    <row r="101" spans="1:1024" s="72" customFormat="1" ht="15" customHeight="1">
      <c r="A101" s="1694">
        <v>2500600060</v>
      </c>
      <c r="B101" s="2059"/>
      <c r="C101" s="1696" t="s">
        <v>4017</v>
      </c>
      <c r="D101" s="1696" t="s">
        <v>4083</v>
      </c>
      <c r="E101" s="1695">
        <v>12</v>
      </c>
      <c r="F101" s="1549">
        <v>6.36</v>
      </c>
      <c r="G101" s="1536">
        <f>F101*$I$2</f>
        <v>0</v>
      </c>
      <c r="H101" s="1536">
        <f>G101-G101*($I$1)</f>
        <v>0</v>
      </c>
      <c r="I101"/>
      <c r="L101" s="85"/>
      <c r="M101" s="85"/>
      <c r="N101" s="144"/>
      <c r="O101" s="145"/>
      <c r="P101" s="145"/>
      <c r="Q101" s="146"/>
      <c r="T101" s="85"/>
      <c r="U101" s="144"/>
      <c r="V101" s="145"/>
      <c r="W101" s="145"/>
      <c r="X101" s="146"/>
      <c r="Y101" s="1792"/>
      <c r="AB101" s="85"/>
      <c r="AC101" s="144"/>
      <c r="AD101" s="145"/>
      <c r="AE101" s="145"/>
      <c r="AF101" s="146"/>
      <c r="AG101" s="1792"/>
      <c r="AJ101" s="85"/>
      <c r="AK101" s="144"/>
      <c r="AL101" s="145"/>
      <c r="AM101" s="145"/>
      <c r="AN101" s="146"/>
      <c r="AO101" s="1792"/>
      <c r="AR101" s="85"/>
      <c r="AS101" s="144"/>
      <c r="AT101" s="145"/>
      <c r="AU101" s="145"/>
      <c r="AV101" s="146"/>
      <c r="AW101" s="1792"/>
      <c r="AZ101" s="85"/>
      <c r="BA101" s="144"/>
      <c r="BB101" s="145"/>
      <c r="BC101" s="145"/>
      <c r="BD101" s="146"/>
      <c r="BE101" s="1792"/>
      <c r="BH101" s="85"/>
      <c r="BI101" s="144"/>
      <c r="BJ101" s="145"/>
      <c r="BK101" s="145"/>
      <c r="BL101" s="146"/>
      <c r="BM101" s="1792"/>
      <c r="BP101" s="85"/>
      <c r="BQ101" s="144"/>
      <c r="BR101" s="145"/>
      <c r="BS101" s="145"/>
      <c r="BT101" s="146"/>
      <c r="BU101" s="1792"/>
      <c r="BX101" s="85"/>
      <c r="BY101" s="144"/>
      <c r="BZ101" s="145"/>
      <c r="CA101" s="145"/>
      <c r="CB101" s="146"/>
      <c r="CC101" s="1792"/>
      <c r="CF101" s="85"/>
      <c r="CG101" s="144"/>
      <c r="CH101" s="145"/>
      <c r="CI101" s="145"/>
      <c r="CJ101" s="146"/>
      <c r="CK101" s="1792"/>
      <c r="CN101" s="85"/>
      <c r="CO101" s="144"/>
      <c r="CP101" s="145"/>
      <c r="CQ101" s="145"/>
      <c r="CR101" s="146"/>
      <c r="CS101" s="1792"/>
      <c r="CV101" s="85"/>
      <c r="CW101" s="144"/>
      <c r="CX101" s="145"/>
      <c r="CY101" s="145"/>
      <c r="CZ101" s="146"/>
      <c r="DA101" s="1792"/>
      <c r="DD101" s="85"/>
      <c r="DE101" s="144"/>
      <c r="DF101" s="145"/>
      <c r="DG101" s="145"/>
      <c r="DH101" s="146"/>
      <c r="DI101" s="1792"/>
      <c r="DL101" s="85"/>
      <c r="DM101" s="144"/>
      <c r="DN101" s="145"/>
      <c r="DO101" s="145"/>
      <c r="DP101" s="146"/>
      <c r="DQ101" s="1792"/>
      <c r="DT101" s="85"/>
      <c r="DU101" s="144"/>
      <c r="DV101" s="145"/>
      <c r="DW101" s="145"/>
      <c r="DX101" s="146"/>
      <c r="DY101" s="1792"/>
      <c r="EB101" s="85"/>
      <c r="EC101" s="144"/>
      <c r="ED101" s="145"/>
      <c r="EE101" s="145"/>
      <c r="EF101" s="146"/>
      <c r="EG101" s="1792"/>
      <c r="EJ101" s="85"/>
      <c r="EK101" s="144"/>
      <c r="EL101" s="145"/>
      <c r="EM101" s="145"/>
      <c r="EN101" s="146"/>
      <c r="EO101" s="1792"/>
      <c r="ER101" s="85"/>
      <c r="ES101" s="144"/>
      <c r="ET101" s="145"/>
      <c r="EU101" s="145"/>
      <c r="EV101" s="146"/>
      <c r="EW101" s="1792"/>
      <c r="EZ101" s="85"/>
      <c r="FA101" s="144"/>
      <c r="FB101" s="145"/>
      <c r="FC101" s="145"/>
      <c r="FD101" s="146"/>
      <c r="FE101" s="1792"/>
      <c r="FH101" s="85"/>
      <c r="FI101" s="144"/>
      <c r="FJ101" s="145"/>
      <c r="FK101" s="145"/>
      <c r="FL101" s="146"/>
      <c r="FM101" s="1792"/>
      <c r="FP101" s="85"/>
      <c r="FQ101" s="144"/>
      <c r="FR101" s="145"/>
      <c r="FS101" s="145"/>
      <c r="FT101" s="146"/>
      <c r="FU101" s="1792"/>
      <c r="FX101" s="85"/>
      <c r="FY101" s="144"/>
      <c r="FZ101" s="145"/>
      <c r="GA101" s="145"/>
      <c r="GB101" s="146"/>
      <c r="GC101" s="1792"/>
      <c r="GF101" s="85"/>
      <c r="GG101" s="144"/>
      <c r="GH101" s="145"/>
      <c r="GI101" s="145"/>
      <c r="GJ101" s="146"/>
      <c r="GK101" s="1792"/>
      <c r="GN101" s="85"/>
      <c r="GO101" s="144"/>
      <c r="GP101" s="145"/>
      <c r="GQ101" s="145"/>
      <c r="GR101" s="146"/>
      <c r="GS101" s="1792"/>
      <c r="GV101" s="85"/>
      <c r="GW101" s="144"/>
      <c r="GX101" s="145"/>
      <c r="GY101" s="145"/>
      <c r="GZ101" s="146"/>
      <c r="HA101" s="1792"/>
      <c r="HD101" s="85"/>
      <c r="HE101" s="144"/>
      <c r="HF101" s="145"/>
      <c r="HG101" s="145"/>
      <c r="HH101" s="146"/>
      <c r="HI101" s="1792"/>
      <c r="HL101" s="85"/>
      <c r="HM101" s="144"/>
      <c r="HN101" s="145"/>
      <c r="HO101" s="145"/>
      <c r="HP101" s="146"/>
      <c r="HQ101" s="1792"/>
      <c r="HT101" s="85"/>
      <c r="HU101" s="144"/>
      <c r="HV101" s="145"/>
      <c r="HW101" s="145"/>
      <c r="HX101" s="146"/>
      <c r="HY101" s="1792"/>
      <c r="IB101" s="85"/>
      <c r="IC101" s="144"/>
      <c r="ID101" s="145"/>
      <c r="IE101" s="145"/>
      <c r="IF101" s="146"/>
      <c r="IG101" s="1792"/>
      <c r="IJ101" s="85"/>
      <c r="IK101" s="144"/>
      <c r="IL101" s="145"/>
      <c r="IM101" s="145"/>
      <c r="IN101" s="146"/>
      <c r="IO101" s="1792"/>
      <c r="IR101" s="85"/>
      <c r="IS101" s="144"/>
      <c r="IT101" s="145"/>
      <c r="IU101" s="145"/>
      <c r="IV101" s="146"/>
      <c r="IW101" s="1792"/>
      <c r="IZ101" s="85"/>
      <c r="JA101" s="144"/>
      <c r="JB101" s="145"/>
      <c r="JC101" s="145"/>
      <c r="JD101" s="146"/>
      <c r="JE101" s="1792"/>
      <c r="JH101" s="85"/>
      <c r="JI101" s="144"/>
      <c r="JJ101" s="145"/>
      <c r="JK101" s="145"/>
      <c r="JL101" s="146"/>
      <c r="JM101" s="1792"/>
      <c r="JP101" s="85"/>
      <c r="JQ101" s="144"/>
      <c r="JR101" s="145"/>
      <c r="JS101" s="145"/>
      <c r="JT101" s="146"/>
      <c r="JU101" s="1792"/>
      <c r="JX101" s="85"/>
      <c r="JY101" s="144"/>
      <c r="JZ101" s="145"/>
      <c r="KA101" s="145"/>
      <c r="KB101" s="146"/>
      <c r="KC101" s="1792"/>
      <c r="KF101" s="85"/>
      <c r="KG101" s="144"/>
      <c r="KH101" s="145"/>
      <c r="KI101" s="145"/>
      <c r="KJ101" s="146"/>
      <c r="KK101" s="1792"/>
      <c r="KN101" s="85"/>
      <c r="KO101" s="144"/>
      <c r="KP101" s="145"/>
      <c r="KQ101" s="145"/>
      <c r="KR101" s="146"/>
      <c r="KS101" s="1792"/>
      <c r="KV101" s="85"/>
      <c r="KW101" s="144"/>
      <c r="KX101" s="145"/>
      <c r="KY101" s="145"/>
      <c r="KZ101" s="146"/>
      <c r="LA101" s="1792"/>
      <c r="LD101" s="85"/>
      <c r="LE101" s="144"/>
      <c r="LF101" s="145"/>
      <c r="LG101" s="145"/>
      <c r="LH101" s="146"/>
      <c r="LI101" s="1792"/>
      <c r="LL101" s="85"/>
      <c r="LM101" s="144"/>
      <c r="LN101" s="145"/>
      <c r="LO101" s="145"/>
      <c r="LP101" s="146"/>
      <c r="LQ101" s="1792"/>
      <c r="LT101" s="85"/>
      <c r="LU101" s="144"/>
      <c r="LV101" s="145"/>
      <c r="LW101" s="145"/>
      <c r="LX101" s="146"/>
      <c r="LY101" s="1792"/>
      <c r="MB101" s="85"/>
      <c r="MC101" s="144"/>
      <c r="MD101" s="145"/>
      <c r="ME101" s="145"/>
      <c r="MF101" s="146"/>
      <c r="MG101" s="1792"/>
      <c r="MJ101" s="85"/>
      <c r="MK101" s="144"/>
      <c r="ML101" s="145"/>
      <c r="MM101" s="145"/>
      <c r="MN101" s="146"/>
      <c r="MO101" s="1792"/>
      <c r="MR101" s="85"/>
      <c r="MS101" s="144"/>
      <c r="MT101" s="145"/>
      <c r="MU101" s="145"/>
      <c r="MV101" s="146"/>
      <c r="MW101" s="1792"/>
      <c r="MZ101" s="85"/>
      <c r="NA101" s="144"/>
      <c r="NB101" s="145"/>
      <c r="NC101" s="145"/>
      <c r="ND101" s="146"/>
      <c r="NE101" s="1792"/>
      <c r="NH101" s="85"/>
      <c r="NI101" s="144"/>
      <c r="NJ101" s="145"/>
      <c r="NK101" s="145"/>
      <c r="NL101" s="146"/>
      <c r="NM101" s="1792"/>
      <c r="NP101" s="85"/>
      <c r="NQ101" s="144"/>
      <c r="NR101" s="145"/>
      <c r="NS101" s="145"/>
      <c r="NT101" s="146"/>
      <c r="NU101" s="1792"/>
      <c r="NX101" s="85"/>
      <c r="NY101" s="144"/>
      <c r="NZ101" s="145"/>
      <c r="OA101" s="145"/>
      <c r="OB101" s="146"/>
      <c r="OC101" s="1792"/>
      <c r="OF101" s="85"/>
      <c r="OG101" s="144"/>
      <c r="OH101" s="145"/>
      <c r="OI101" s="145"/>
      <c r="OJ101" s="146"/>
      <c r="OK101" s="1792"/>
      <c r="ON101" s="85"/>
      <c r="OO101" s="144"/>
      <c r="OP101" s="145"/>
      <c r="OQ101" s="145"/>
      <c r="OR101" s="146"/>
      <c r="OS101" s="1792"/>
      <c r="OV101" s="85"/>
      <c r="OW101" s="144"/>
      <c r="OX101" s="145"/>
      <c r="OY101" s="145"/>
      <c r="OZ101" s="146"/>
      <c r="PA101" s="1792"/>
      <c r="PD101" s="85"/>
      <c r="PE101" s="144"/>
      <c r="PF101" s="145"/>
      <c r="PG101" s="145"/>
      <c r="PH101" s="146"/>
      <c r="PI101" s="1792"/>
      <c r="PL101" s="85"/>
      <c r="PM101" s="144"/>
      <c r="PN101" s="145"/>
      <c r="PO101" s="145"/>
      <c r="PP101" s="146"/>
      <c r="PQ101" s="1792"/>
      <c r="PT101" s="85"/>
      <c r="PU101" s="144"/>
      <c r="PV101" s="145"/>
      <c r="PW101" s="145"/>
      <c r="PX101" s="146"/>
      <c r="PY101" s="1792"/>
      <c r="QB101" s="85"/>
      <c r="QC101" s="144"/>
      <c r="QD101" s="145"/>
      <c r="QE101" s="145"/>
      <c r="QF101" s="146"/>
      <c r="QG101" s="1792"/>
      <c r="QJ101" s="85"/>
      <c r="QK101" s="144"/>
      <c r="QL101" s="145"/>
      <c r="QM101" s="145"/>
      <c r="QN101" s="146"/>
      <c r="QO101" s="1792"/>
      <c r="QR101" s="85"/>
      <c r="QS101" s="144"/>
      <c r="QT101" s="145"/>
      <c r="QU101" s="145"/>
      <c r="QV101" s="146"/>
      <c r="QW101" s="1792"/>
      <c r="QZ101" s="85"/>
      <c r="RA101" s="144"/>
      <c r="RB101" s="145"/>
      <c r="RC101" s="145"/>
      <c r="RD101" s="146"/>
      <c r="RE101" s="1792"/>
      <c r="RH101" s="85"/>
      <c r="RI101" s="144"/>
      <c r="RJ101" s="145"/>
      <c r="RK101" s="145"/>
      <c r="RL101" s="146"/>
      <c r="RM101" s="1792"/>
      <c r="RP101" s="85"/>
      <c r="RQ101" s="144"/>
      <c r="RR101" s="145"/>
      <c r="RS101" s="145"/>
      <c r="RT101" s="146"/>
      <c r="RU101" s="1792"/>
      <c r="RX101" s="85"/>
      <c r="RY101" s="144"/>
      <c r="RZ101" s="145"/>
      <c r="SA101" s="145"/>
      <c r="SB101" s="146"/>
      <c r="SC101" s="1792"/>
      <c r="SF101" s="85"/>
      <c r="SG101" s="144"/>
      <c r="SH101" s="145"/>
      <c r="SI101" s="145"/>
      <c r="SJ101" s="146"/>
      <c r="SK101" s="1792"/>
      <c r="SN101" s="85"/>
      <c r="SO101" s="144"/>
      <c r="SP101" s="145"/>
      <c r="SQ101" s="145"/>
      <c r="SR101" s="146"/>
      <c r="SS101" s="1792"/>
      <c r="SV101" s="85"/>
      <c r="SW101" s="144"/>
      <c r="SX101" s="145"/>
      <c r="SY101" s="145"/>
      <c r="SZ101" s="146"/>
      <c r="TA101" s="1792"/>
      <c r="TD101" s="85"/>
      <c r="TE101" s="144"/>
      <c r="TF101" s="145"/>
      <c r="TG101" s="145"/>
      <c r="TH101" s="146"/>
      <c r="TI101" s="1792"/>
      <c r="TL101" s="85"/>
      <c r="TM101" s="144"/>
      <c r="TN101" s="145"/>
      <c r="TO101" s="145"/>
      <c r="TP101" s="146"/>
      <c r="TQ101" s="1792"/>
      <c r="TT101" s="85"/>
      <c r="TU101" s="144"/>
      <c r="TV101" s="145"/>
      <c r="TW101" s="145"/>
      <c r="TX101" s="146"/>
      <c r="TY101" s="1792"/>
      <c r="UB101" s="85"/>
      <c r="UC101" s="144"/>
      <c r="UD101" s="145"/>
      <c r="UE101" s="145"/>
      <c r="UF101" s="146"/>
      <c r="UG101" s="1792"/>
      <c r="UJ101" s="85"/>
      <c r="UK101" s="144"/>
      <c r="UL101" s="145"/>
      <c r="UM101" s="145"/>
      <c r="UN101" s="146"/>
      <c r="UO101" s="1792"/>
      <c r="UR101" s="85"/>
      <c r="US101" s="144"/>
      <c r="UT101" s="145"/>
      <c r="UU101" s="145"/>
      <c r="UV101" s="146"/>
      <c r="UW101" s="1792"/>
      <c r="UZ101" s="85"/>
      <c r="VA101" s="144"/>
      <c r="VB101" s="145"/>
      <c r="VC101" s="145"/>
      <c r="VD101" s="146"/>
      <c r="VE101" s="1792"/>
      <c r="VH101" s="85"/>
      <c r="VI101" s="144"/>
      <c r="VJ101" s="145"/>
      <c r="VK101" s="145"/>
      <c r="VL101" s="146"/>
      <c r="VM101" s="1792"/>
      <c r="VP101" s="85"/>
      <c r="VQ101" s="144"/>
      <c r="VR101" s="145"/>
      <c r="VS101" s="145"/>
      <c r="VT101" s="146"/>
      <c r="VU101" s="1792"/>
      <c r="VX101" s="85"/>
      <c r="VY101" s="144"/>
      <c r="VZ101" s="145"/>
      <c r="WA101" s="145"/>
      <c r="WB101" s="146"/>
      <c r="WC101" s="1792"/>
      <c r="WF101" s="85"/>
      <c r="WG101" s="144"/>
      <c r="WH101" s="145"/>
      <c r="WI101" s="145"/>
      <c r="WJ101" s="146"/>
      <c r="WK101" s="1792"/>
      <c r="WN101" s="85"/>
      <c r="WO101" s="144"/>
      <c r="WP101" s="145"/>
      <c r="WQ101" s="145"/>
      <c r="WR101" s="146"/>
      <c r="WS101" s="1792"/>
      <c r="WV101" s="85"/>
      <c r="WW101" s="144"/>
      <c r="WX101" s="145"/>
      <c r="WY101" s="145"/>
      <c r="WZ101" s="146"/>
      <c r="XA101" s="1792"/>
      <c r="XD101" s="85"/>
      <c r="XE101" s="144"/>
      <c r="XF101" s="145"/>
      <c r="XG101" s="145"/>
      <c r="XH101" s="146"/>
      <c r="XI101" s="1792"/>
      <c r="XL101" s="85"/>
      <c r="XM101" s="144"/>
      <c r="XN101" s="145"/>
      <c r="XO101" s="145"/>
      <c r="XP101" s="146"/>
      <c r="XQ101" s="1792"/>
      <c r="XT101" s="85"/>
      <c r="XU101" s="144"/>
      <c r="XV101" s="145"/>
      <c r="XW101" s="145"/>
      <c r="XX101" s="146"/>
      <c r="XY101" s="1792"/>
      <c r="YB101" s="85"/>
      <c r="YC101" s="144"/>
      <c r="YD101" s="145"/>
      <c r="YE101" s="145"/>
      <c r="YF101" s="146"/>
      <c r="YG101" s="1792"/>
      <c r="YJ101" s="85"/>
      <c r="YK101" s="144"/>
      <c r="YL101" s="145"/>
      <c r="YM101" s="145"/>
      <c r="YN101" s="146"/>
      <c r="YO101" s="1792"/>
      <c r="YR101" s="85"/>
      <c r="YS101" s="144"/>
      <c r="YT101" s="145"/>
      <c r="YU101" s="145"/>
      <c r="YV101" s="146"/>
      <c r="YW101" s="1792"/>
      <c r="YZ101" s="85"/>
      <c r="ZA101" s="144"/>
      <c r="ZB101" s="145"/>
      <c r="ZC101" s="145"/>
      <c r="ZD101" s="146"/>
      <c r="ZE101" s="1792"/>
      <c r="ZH101" s="85"/>
      <c r="ZI101" s="144"/>
      <c r="ZJ101" s="145"/>
      <c r="ZK101" s="145"/>
      <c r="ZL101" s="146"/>
      <c r="ZM101" s="1792"/>
      <c r="ZP101" s="85"/>
      <c r="ZQ101" s="144"/>
      <c r="ZR101" s="145"/>
      <c r="ZS101" s="145"/>
      <c r="ZT101" s="146"/>
      <c r="ZU101" s="1792"/>
      <c r="ZX101" s="85"/>
      <c r="ZY101" s="144"/>
      <c r="ZZ101" s="145"/>
      <c r="AAA101" s="145"/>
      <c r="AAB101" s="146"/>
      <c r="AAC101" s="1792"/>
      <c r="AAF101" s="85"/>
      <c r="AAG101" s="144"/>
      <c r="AAH101" s="145"/>
      <c r="AAI101" s="145"/>
      <c r="AAJ101" s="146"/>
      <c r="AAK101" s="1792"/>
      <c r="AAN101" s="85"/>
      <c r="AAO101" s="144"/>
      <c r="AAP101" s="145"/>
      <c r="AAQ101" s="2057"/>
      <c r="AAR101" s="1694"/>
      <c r="AAS101" s="1790"/>
      <c r="AAT101" s="1696"/>
      <c r="AAU101" s="1696"/>
      <c r="AAV101" s="1695"/>
      <c r="AAW101" s="1549"/>
      <c r="AAX101" s="1550"/>
      <c r="AAY101" s="1550"/>
      <c r="AAZ101" s="1694"/>
      <c r="ABA101" s="1790"/>
      <c r="ABB101" s="1696"/>
      <c r="ABC101" s="1696"/>
      <c r="ABD101" s="1695"/>
      <c r="ABE101" s="1549"/>
      <c r="ABF101" s="1550"/>
      <c r="ABG101" s="1550"/>
      <c r="ABH101" s="1694"/>
      <c r="ABI101" s="1790"/>
      <c r="ABJ101" s="1696"/>
      <c r="ABK101" s="1696"/>
      <c r="ABL101" s="1695"/>
      <c r="ABM101" s="1549"/>
      <c r="ABN101" s="1550"/>
      <c r="ABO101" s="1550"/>
      <c r="ABP101" s="1694"/>
      <c r="ABQ101" s="1790"/>
      <c r="ABR101" s="1696"/>
      <c r="ABS101" s="1696"/>
      <c r="ABT101" s="1695"/>
      <c r="ABU101" s="1549"/>
      <c r="ABV101" s="1550"/>
      <c r="ABW101" s="1550"/>
      <c r="ABX101" s="1694"/>
      <c r="ABY101" s="1790"/>
      <c r="ABZ101" s="1696"/>
      <c r="ACA101" s="1696"/>
      <c r="ACB101" s="1695"/>
      <c r="ACC101" s="1549"/>
      <c r="ACD101" s="1550"/>
      <c r="ACE101" s="1550"/>
      <c r="ACF101" s="1694"/>
      <c r="ACG101" s="1790"/>
      <c r="ACH101" s="1696"/>
      <c r="ACI101" s="1696"/>
      <c r="ACJ101" s="1695"/>
      <c r="ACK101" s="1549"/>
      <c r="ACL101" s="1550"/>
      <c r="ACM101" s="1550"/>
      <c r="ACN101" s="1694"/>
      <c r="ACO101" s="1790"/>
      <c r="ACP101" s="1696"/>
      <c r="ACQ101" s="1696"/>
      <c r="ACR101" s="1695"/>
      <c r="ACS101" s="1549"/>
      <c r="ACT101" s="1550"/>
      <c r="ACU101" s="1550"/>
      <c r="ACV101" s="1694"/>
      <c r="ACW101" s="1790"/>
      <c r="ACX101" s="1696"/>
      <c r="ACY101" s="1696"/>
      <c r="ACZ101" s="1695"/>
      <c r="ADA101" s="1549"/>
      <c r="ADB101" s="1550"/>
      <c r="ADC101" s="1550"/>
      <c r="ADD101" s="1694"/>
      <c r="ADE101" s="1790"/>
      <c r="ADF101" s="1696"/>
      <c r="ADG101" s="1696"/>
      <c r="ADH101" s="1695"/>
      <c r="ADI101" s="1549"/>
      <c r="ADJ101" s="1550"/>
      <c r="ADK101" s="1550"/>
      <c r="ADL101" s="1694"/>
      <c r="ADM101" s="1790"/>
      <c r="ADN101" s="1696"/>
      <c r="ADO101" s="1696"/>
      <c r="ADP101" s="1695"/>
      <c r="ADQ101" s="1549"/>
      <c r="ADR101" s="1550"/>
      <c r="ADS101" s="1550"/>
      <c r="ADT101" s="1694"/>
      <c r="ADU101" s="1790"/>
      <c r="ADV101" s="1696"/>
      <c r="ADW101" s="1696"/>
      <c r="ADX101" s="1695"/>
      <c r="ADY101" s="1549"/>
      <c r="ADZ101" s="1550"/>
      <c r="AEA101" s="1550"/>
      <c r="AEB101" s="1694"/>
      <c r="AEC101" s="1790"/>
      <c r="AED101" s="1696"/>
      <c r="AEE101" s="1696"/>
      <c r="AEF101" s="1695"/>
      <c r="AEG101" s="1549"/>
      <c r="AEH101" s="1550"/>
      <c r="AEI101" s="1550"/>
      <c r="AEJ101" s="1694"/>
      <c r="AEK101" s="1790"/>
      <c r="AEL101" s="1696"/>
      <c r="AEM101" s="1696"/>
      <c r="AEN101" s="1695"/>
      <c r="AEO101" s="1549"/>
      <c r="AEP101" s="1550"/>
      <c r="AEQ101" s="1550"/>
      <c r="AER101" s="1694"/>
      <c r="AES101" s="1790"/>
      <c r="AET101" s="1696"/>
      <c r="AEU101" s="1696"/>
      <c r="AEV101" s="1695"/>
      <c r="AEW101" s="1549"/>
      <c r="AEX101" s="1550"/>
      <c r="AEY101" s="1550"/>
      <c r="AEZ101" s="1694"/>
      <c r="AFA101" s="1790"/>
      <c r="AFB101" s="1696"/>
      <c r="AFC101" s="1696"/>
      <c r="AFD101" s="1695"/>
      <c r="AFE101" s="1549"/>
      <c r="AFF101" s="1550"/>
      <c r="AFG101" s="1550"/>
      <c r="AFH101" s="1694"/>
      <c r="AFI101" s="1790"/>
      <c r="AFJ101" s="1696"/>
      <c r="AFK101" s="1696"/>
      <c r="AFL101" s="1695"/>
      <c r="AFM101" s="1549"/>
      <c r="AFN101" s="1550"/>
      <c r="AFO101" s="1550"/>
      <c r="AFP101" s="1694"/>
      <c r="AFQ101" s="1790"/>
      <c r="AFR101" s="1696"/>
      <c r="AFS101" s="1696"/>
      <c r="AFT101" s="1695"/>
      <c r="AFU101" s="1549"/>
      <c r="AFV101" s="1550"/>
      <c r="AFW101" s="1550"/>
      <c r="AFX101" s="1694"/>
      <c r="AFY101" s="1790"/>
      <c r="AFZ101" s="1696"/>
      <c r="AGA101" s="1696"/>
      <c r="AGB101" s="1695"/>
      <c r="AGC101" s="1549"/>
      <c r="AGD101" s="1550"/>
      <c r="AGE101" s="1550"/>
      <c r="AGF101" s="1694"/>
      <c r="AGG101" s="1790"/>
      <c r="AGH101" s="1696"/>
      <c r="AGI101" s="1696"/>
      <c r="AGJ101" s="1695"/>
      <c r="AGK101" s="1549"/>
      <c r="AGL101" s="1550"/>
      <c r="AGM101" s="1550"/>
      <c r="AGN101" s="1694"/>
      <c r="AGO101" s="1790"/>
      <c r="AGP101" s="1696"/>
      <c r="AGQ101" s="1696"/>
      <c r="AGR101" s="1695"/>
      <c r="AGS101" s="1549"/>
      <c r="AGT101" s="1550"/>
      <c r="AGU101" s="1550"/>
      <c r="AGV101" s="1694"/>
      <c r="AGW101" s="1790"/>
      <c r="AGX101" s="1696"/>
      <c r="AGY101" s="1696"/>
      <c r="AGZ101" s="1695"/>
      <c r="AHA101" s="1549"/>
      <c r="AHB101" s="1550"/>
      <c r="AHC101" s="1550"/>
      <c r="AHD101" s="1694"/>
      <c r="AHE101" s="1790"/>
      <c r="AHF101" s="1696"/>
      <c r="AHG101" s="1696"/>
      <c r="AHH101" s="1695"/>
      <c r="AHI101" s="1549"/>
      <c r="AHJ101" s="1550"/>
      <c r="AHK101" s="1550"/>
      <c r="AHL101" s="1694"/>
      <c r="AHM101" s="1790"/>
      <c r="AHN101" s="1696"/>
      <c r="AHO101" s="1696"/>
      <c r="AHP101" s="1695"/>
      <c r="AHQ101" s="1549"/>
      <c r="AHR101" s="1550"/>
      <c r="AHS101" s="1550"/>
      <c r="AHT101" s="1694"/>
      <c r="AHU101" s="1790"/>
      <c r="AHV101" s="1696"/>
      <c r="AHW101" s="1696"/>
      <c r="AHX101" s="1695"/>
      <c r="AHY101" s="1549"/>
      <c r="AHZ101" s="1550"/>
      <c r="AIA101" s="1550"/>
      <c r="AIB101" s="1694"/>
      <c r="AIC101" s="1790"/>
      <c r="AID101" s="1696"/>
      <c r="AIE101" s="1696"/>
      <c r="AIF101" s="1695"/>
      <c r="AIG101" s="1549"/>
      <c r="AIH101" s="1550"/>
      <c r="AII101" s="1550"/>
      <c r="AIJ101" s="1694"/>
      <c r="AIK101" s="1790"/>
      <c r="AIL101" s="1696"/>
      <c r="AIM101" s="1696"/>
      <c r="AIN101" s="1695"/>
      <c r="AIO101" s="1549"/>
      <c r="AIP101" s="1550"/>
      <c r="AIQ101" s="1550"/>
      <c r="AIR101" s="1694"/>
      <c r="AIS101" s="1790"/>
      <c r="AIT101" s="1696"/>
      <c r="AIU101" s="1696"/>
      <c r="AIV101" s="1695"/>
      <c r="AIW101" s="1549"/>
      <c r="AIX101" s="1550"/>
      <c r="AIY101" s="1550"/>
      <c r="AIZ101" s="1694"/>
      <c r="AJA101" s="1790"/>
      <c r="AJB101" s="1696"/>
      <c r="AJC101" s="1696"/>
      <c r="AJD101" s="1695"/>
      <c r="AJE101" s="1549"/>
      <c r="AJF101" s="1550"/>
      <c r="AJG101" s="1550"/>
      <c r="AJH101" s="1694"/>
      <c r="AJI101" s="1790"/>
      <c r="AJJ101" s="1696"/>
      <c r="AJK101" s="1696"/>
      <c r="AJL101" s="1695"/>
      <c r="AJM101" s="1549"/>
      <c r="AJN101" s="1550"/>
      <c r="AJO101" s="1550"/>
      <c r="AJP101" s="1694"/>
      <c r="AJQ101" s="1790"/>
      <c r="AJR101" s="1696"/>
      <c r="AJS101" s="1696"/>
      <c r="AJT101" s="1695"/>
      <c r="AJU101" s="1549"/>
      <c r="AJV101" s="1550"/>
      <c r="AJW101" s="1550"/>
      <c r="AJX101" s="1694"/>
      <c r="AJY101" s="1790"/>
      <c r="AJZ101" s="1696"/>
      <c r="AKA101" s="1696"/>
      <c r="AKB101" s="1695"/>
      <c r="AKC101" s="1549"/>
      <c r="AKD101" s="1550"/>
      <c r="AKE101" s="1550"/>
      <c r="AKF101" s="1694"/>
      <c r="AKG101" s="1790"/>
      <c r="AKH101" s="1696"/>
      <c r="AKI101" s="1696"/>
      <c r="AKJ101" s="1695"/>
      <c r="AKK101" s="1549"/>
      <c r="AKL101" s="1550"/>
      <c r="AKM101" s="1550"/>
      <c r="AKN101" s="1694"/>
      <c r="AKO101" s="1790"/>
      <c r="AKP101" s="1696"/>
      <c r="AKQ101" s="1696"/>
      <c r="AKR101" s="1695"/>
      <c r="AKS101" s="1549"/>
      <c r="AKT101" s="1550"/>
      <c r="AKU101" s="1550"/>
      <c r="AKV101" s="1694"/>
      <c r="AKW101" s="1790"/>
      <c r="AKX101" s="1696"/>
      <c r="AKY101" s="1696"/>
      <c r="AKZ101" s="1695"/>
      <c r="ALA101" s="1549"/>
      <c r="ALB101" s="1550"/>
      <c r="ALC101" s="1550"/>
      <c r="ALD101" s="1694"/>
      <c r="ALE101" s="1790"/>
      <c r="ALF101" s="1696"/>
      <c r="ALG101" s="1696"/>
      <c r="ALH101" s="1695"/>
      <c r="ALI101" s="1549"/>
      <c r="ALJ101" s="1550"/>
      <c r="ALK101" s="1550"/>
      <c r="ALL101" s="1694"/>
      <c r="ALM101" s="1790"/>
      <c r="ALN101" s="1696"/>
      <c r="ALO101" s="1696"/>
      <c r="ALP101" s="1695"/>
      <c r="ALQ101" s="1549"/>
      <c r="ALR101" s="1550"/>
      <c r="ALS101" s="1550"/>
      <c r="ALT101" s="1694"/>
      <c r="ALU101" s="1790"/>
      <c r="ALV101" s="1696"/>
      <c r="ALW101" s="1696"/>
      <c r="ALX101" s="1695"/>
      <c r="ALY101" s="1549"/>
      <c r="ALZ101" s="1550"/>
      <c r="AMA101" s="1550"/>
      <c r="AMB101" s="1694"/>
      <c r="AMC101" s="1790"/>
      <c r="AMD101" s="1696"/>
      <c r="AME101" s="1696"/>
      <c r="AMF101" s="1695"/>
      <c r="AMG101" s="1549"/>
      <c r="AMH101" s="1550"/>
      <c r="AMI101" s="1550"/>
      <c r="AMJ101" s="1703"/>
    </row>
    <row r="102" spans="1:1024" s="72" customFormat="1" ht="15" customHeight="1">
      <c r="A102" s="1694">
        <v>2500600001</v>
      </c>
      <c r="B102" s="2059"/>
      <c r="C102" s="1696" t="s">
        <v>4017</v>
      </c>
      <c r="D102" s="1696" t="s">
        <v>4084</v>
      </c>
      <c r="E102" s="1695">
        <v>6</v>
      </c>
      <c r="F102" s="1549">
        <v>11.4</v>
      </c>
      <c r="G102" s="1536">
        <f>F102*$I$2</f>
        <v>0</v>
      </c>
      <c r="H102" s="1536">
        <f>G102-G102*($I$1)</f>
        <v>0</v>
      </c>
      <c r="I102"/>
      <c r="L102" s="85"/>
      <c r="M102" s="85"/>
      <c r="N102" s="144"/>
      <c r="O102" s="145"/>
      <c r="P102" s="145"/>
      <c r="Q102" s="146"/>
      <c r="T102" s="85"/>
      <c r="U102" s="144"/>
      <c r="V102" s="145"/>
      <c r="W102" s="145"/>
      <c r="X102" s="146"/>
      <c r="Y102" s="1792"/>
      <c r="AB102" s="85"/>
      <c r="AC102" s="144"/>
      <c r="AD102" s="145"/>
      <c r="AE102" s="145"/>
      <c r="AF102" s="146"/>
      <c r="AG102" s="1792"/>
      <c r="AJ102" s="85"/>
      <c r="AK102" s="144"/>
      <c r="AL102" s="145"/>
      <c r="AM102" s="145"/>
      <c r="AN102" s="146"/>
      <c r="AO102" s="1792"/>
      <c r="AR102" s="85"/>
      <c r="AS102" s="144"/>
      <c r="AT102" s="145"/>
      <c r="AU102" s="145"/>
      <c r="AV102" s="146"/>
      <c r="AW102" s="1792"/>
      <c r="AZ102" s="85"/>
      <c r="BA102" s="144"/>
      <c r="BB102" s="145"/>
      <c r="BC102" s="145"/>
      <c r="BD102" s="146"/>
      <c r="BE102" s="1792"/>
      <c r="BH102" s="85"/>
      <c r="BI102" s="144"/>
      <c r="BJ102" s="145"/>
      <c r="BK102" s="145"/>
      <c r="BL102" s="146"/>
      <c r="BM102" s="1792"/>
      <c r="BP102" s="85"/>
      <c r="BQ102" s="144"/>
      <c r="BR102" s="145"/>
      <c r="BS102" s="145"/>
      <c r="BT102" s="146"/>
      <c r="BU102" s="1792"/>
      <c r="BX102" s="85"/>
      <c r="BY102" s="144"/>
      <c r="BZ102" s="145"/>
      <c r="CA102" s="145"/>
      <c r="CB102" s="146"/>
      <c r="CC102" s="1792"/>
      <c r="CF102" s="85"/>
      <c r="CG102" s="144"/>
      <c r="CH102" s="145"/>
      <c r="CI102" s="145"/>
      <c r="CJ102" s="146"/>
      <c r="CK102" s="1792"/>
      <c r="CN102" s="85"/>
      <c r="CO102" s="144"/>
      <c r="CP102" s="145"/>
      <c r="CQ102" s="145"/>
      <c r="CR102" s="146"/>
      <c r="CS102" s="1792"/>
      <c r="CV102" s="85"/>
      <c r="CW102" s="144"/>
      <c r="CX102" s="145"/>
      <c r="CY102" s="145"/>
      <c r="CZ102" s="146"/>
      <c r="DA102" s="1792"/>
      <c r="DD102" s="85"/>
      <c r="DE102" s="144"/>
      <c r="DF102" s="145"/>
      <c r="DG102" s="145"/>
      <c r="DH102" s="146"/>
      <c r="DI102" s="1792"/>
      <c r="DL102" s="85"/>
      <c r="DM102" s="144"/>
      <c r="DN102" s="145"/>
      <c r="DO102" s="145"/>
      <c r="DP102" s="146"/>
      <c r="DQ102" s="1792"/>
      <c r="DT102" s="85"/>
      <c r="DU102" s="144"/>
      <c r="DV102" s="145"/>
      <c r="DW102" s="145"/>
      <c r="DX102" s="146"/>
      <c r="DY102" s="1792"/>
      <c r="EB102" s="85"/>
      <c r="EC102" s="144"/>
      <c r="ED102" s="145"/>
      <c r="EE102" s="145"/>
      <c r="EF102" s="146"/>
      <c r="EG102" s="1792"/>
      <c r="EJ102" s="85"/>
      <c r="EK102" s="144"/>
      <c r="EL102" s="145"/>
      <c r="EM102" s="145"/>
      <c r="EN102" s="146"/>
      <c r="EO102" s="1792"/>
      <c r="ER102" s="85"/>
      <c r="ES102" s="144"/>
      <c r="ET102" s="145"/>
      <c r="EU102" s="145"/>
      <c r="EV102" s="146"/>
      <c r="EW102" s="1792"/>
      <c r="EZ102" s="85"/>
      <c r="FA102" s="144"/>
      <c r="FB102" s="145"/>
      <c r="FC102" s="145"/>
      <c r="FD102" s="146"/>
      <c r="FE102" s="1792"/>
      <c r="FH102" s="85"/>
      <c r="FI102" s="144"/>
      <c r="FJ102" s="145"/>
      <c r="FK102" s="145"/>
      <c r="FL102" s="146"/>
      <c r="FM102" s="1792"/>
      <c r="FP102" s="85"/>
      <c r="FQ102" s="144"/>
      <c r="FR102" s="145"/>
      <c r="FS102" s="145"/>
      <c r="FT102" s="146"/>
      <c r="FU102" s="1792"/>
      <c r="FX102" s="85"/>
      <c r="FY102" s="144"/>
      <c r="FZ102" s="145"/>
      <c r="GA102" s="145"/>
      <c r="GB102" s="146"/>
      <c r="GC102" s="1792"/>
      <c r="GF102" s="85"/>
      <c r="GG102" s="144"/>
      <c r="GH102" s="145"/>
      <c r="GI102" s="145"/>
      <c r="GJ102" s="146"/>
      <c r="GK102" s="1792"/>
      <c r="GN102" s="85"/>
      <c r="GO102" s="144"/>
      <c r="GP102" s="145"/>
      <c r="GQ102" s="145"/>
      <c r="GR102" s="146"/>
      <c r="GS102" s="1792"/>
      <c r="GV102" s="85"/>
      <c r="GW102" s="144"/>
      <c r="GX102" s="145"/>
      <c r="GY102" s="145"/>
      <c r="GZ102" s="146"/>
      <c r="HA102" s="1792"/>
      <c r="HD102" s="85"/>
      <c r="HE102" s="144"/>
      <c r="HF102" s="145"/>
      <c r="HG102" s="145"/>
      <c r="HH102" s="146"/>
      <c r="HI102" s="1792"/>
      <c r="HL102" s="85"/>
      <c r="HM102" s="144"/>
      <c r="HN102" s="145"/>
      <c r="HO102" s="145"/>
      <c r="HP102" s="146"/>
      <c r="HQ102" s="1792"/>
      <c r="HT102" s="85"/>
      <c r="HU102" s="144"/>
      <c r="HV102" s="145"/>
      <c r="HW102" s="145"/>
      <c r="HX102" s="146"/>
      <c r="HY102" s="1792"/>
      <c r="IB102" s="85"/>
      <c r="IC102" s="144"/>
      <c r="ID102" s="145"/>
      <c r="IE102" s="145"/>
      <c r="IF102" s="146"/>
      <c r="IG102" s="1792"/>
      <c r="IJ102" s="85"/>
      <c r="IK102" s="144"/>
      <c r="IL102" s="145"/>
      <c r="IM102" s="145"/>
      <c r="IN102" s="146"/>
      <c r="IO102" s="1792"/>
      <c r="IR102" s="85"/>
      <c r="IS102" s="144"/>
      <c r="IT102" s="145"/>
      <c r="IU102" s="145"/>
      <c r="IV102" s="146"/>
      <c r="IW102" s="1792"/>
      <c r="IZ102" s="85"/>
      <c r="JA102" s="144"/>
      <c r="JB102" s="145"/>
      <c r="JC102" s="145"/>
      <c r="JD102" s="146"/>
      <c r="JE102" s="1792"/>
      <c r="JH102" s="85"/>
      <c r="JI102" s="144"/>
      <c r="JJ102" s="145"/>
      <c r="JK102" s="145"/>
      <c r="JL102" s="146"/>
      <c r="JM102" s="1792"/>
      <c r="JP102" s="85"/>
      <c r="JQ102" s="144"/>
      <c r="JR102" s="145"/>
      <c r="JS102" s="145"/>
      <c r="JT102" s="146"/>
      <c r="JU102" s="1792"/>
      <c r="JX102" s="85"/>
      <c r="JY102" s="144"/>
      <c r="JZ102" s="145"/>
      <c r="KA102" s="145"/>
      <c r="KB102" s="146"/>
      <c r="KC102" s="1792"/>
      <c r="KF102" s="85"/>
      <c r="KG102" s="144"/>
      <c r="KH102" s="145"/>
      <c r="KI102" s="145"/>
      <c r="KJ102" s="146"/>
      <c r="KK102" s="1792"/>
      <c r="KN102" s="85"/>
      <c r="KO102" s="144"/>
      <c r="KP102" s="145"/>
      <c r="KQ102" s="145"/>
      <c r="KR102" s="146"/>
      <c r="KS102" s="1792"/>
      <c r="KV102" s="85"/>
      <c r="KW102" s="144"/>
      <c r="KX102" s="145"/>
      <c r="KY102" s="145"/>
      <c r="KZ102" s="146"/>
      <c r="LA102" s="1792"/>
      <c r="LD102" s="85"/>
      <c r="LE102" s="144"/>
      <c r="LF102" s="145"/>
      <c r="LG102" s="145"/>
      <c r="LH102" s="146"/>
      <c r="LI102" s="1792"/>
      <c r="LL102" s="85"/>
      <c r="LM102" s="144"/>
      <c r="LN102" s="145"/>
      <c r="LO102" s="145"/>
      <c r="LP102" s="146"/>
      <c r="LQ102" s="1792"/>
      <c r="LT102" s="85"/>
      <c r="LU102" s="144"/>
      <c r="LV102" s="145"/>
      <c r="LW102" s="145"/>
      <c r="LX102" s="146"/>
      <c r="LY102" s="1792"/>
      <c r="MB102" s="85"/>
      <c r="MC102" s="144"/>
      <c r="MD102" s="145"/>
      <c r="ME102" s="145"/>
      <c r="MF102" s="146"/>
      <c r="MG102" s="1792"/>
      <c r="MJ102" s="85"/>
      <c r="MK102" s="144"/>
      <c r="ML102" s="145"/>
      <c r="MM102" s="145"/>
      <c r="MN102" s="146"/>
      <c r="MO102" s="1792"/>
      <c r="MR102" s="85"/>
      <c r="MS102" s="144"/>
      <c r="MT102" s="145"/>
      <c r="MU102" s="145"/>
      <c r="MV102" s="146"/>
      <c r="MW102" s="1792"/>
      <c r="MZ102" s="85"/>
      <c r="NA102" s="144"/>
      <c r="NB102" s="145"/>
      <c r="NC102" s="145"/>
      <c r="ND102" s="146"/>
      <c r="NE102" s="1792"/>
      <c r="NH102" s="85"/>
      <c r="NI102" s="144"/>
      <c r="NJ102" s="145"/>
      <c r="NK102" s="145"/>
      <c r="NL102" s="146"/>
      <c r="NM102" s="1792"/>
      <c r="NP102" s="85"/>
      <c r="NQ102" s="144"/>
      <c r="NR102" s="145"/>
      <c r="NS102" s="145"/>
      <c r="NT102" s="146"/>
      <c r="NU102" s="1792"/>
      <c r="NX102" s="85"/>
      <c r="NY102" s="144"/>
      <c r="NZ102" s="145"/>
      <c r="OA102" s="145"/>
      <c r="OB102" s="146"/>
      <c r="OC102" s="1792"/>
      <c r="OF102" s="85"/>
      <c r="OG102" s="144"/>
      <c r="OH102" s="145"/>
      <c r="OI102" s="145"/>
      <c r="OJ102" s="146"/>
      <c r="OK102" s="1792"/>
      <c r="ON102" s="85"/>
      <c r="OO102" s="144"/>
      <c r="OP102" s="145"/>
      <c r="OQ102" s="145"/>
      <c r="OR102" s="146"/>
      <c r="OS102" s="1792"/>
      <c r="OV102" s="85"/>
      <c r="OW102" s="144"/>
      <c r="OX102" s="145"/>
      <c r="OY102" s="145"/>
      <c r="OZ102" s="146"/>
      <c r="PA102" s="1792"/>
      <c r="PD102" s="85"/>
      <c r="PE102" s="144"/>
      <c r="PF102" s="145"/>
      <c r="PG102" s="145"/>
      <c r="PH102" s="146"/>
      <c r="PI102" s="1792"/>
      <c r="PL102" s="85"/>
      <c r="PM102" s="144"/>
      <c r="PN102" s="145"/>
      <c r="PO102" s="145"/>
      <c r="PP102" s="146"/>
      <c r="PQ102" s="1792"/>
      <c r="PT102" s="85"/>
      <c r="PU102" s="144"/>
      <c r="PV102" s="145"/>
      <c r="PW102" s="145"/>
      <c r="PX102" s="146"/>
      <c r="PY102" s="1792"/>
      <c r="QB102" s="85"/>
      <c r="QC102" s="144"/>
      <c r="QD102" s="145"/>
      <c r="QE102" s="145"/>
      <c r="QF102" s="146"/>
      <c r="QG102" s="1792"/>
      <c r="QJ102" s="85"/>
      <c r="QK102" s="144"/>
      <c r="QL102" s="145"/>
      <c r="QM102" s="145"/>
      <c r="QN102" s="146"/>
      <c r="QO102" s="1792"/>
      <c r="QR102" s="85"/>
      <c r="QS102" s="144"/>
      <c r="QT102" s="145"/>
      <c r="QU102" s="145"/>
      <c r="QV102" s="146"/>
      <c r="QW102" s="1792"/>
      <c r="QZ102" s="85"/>
      <c r="RA102" s="144"/>
      <c r="RB102" s="145"/>
      <c r="RC102" s="145"/>
      <c r="RD102" s="146"/>
      <c r="RE102" s="1792"/>
      <c r="RH102" s="85"/>
      <c r="RI102" s="144"/>
      <c r="RJ102" s="145"/>
      <c r="RK102" s="145"/>
      <c r="RL102" s="146"/>
      <c r="RM102" s="1792"/>
      <c r="RP102" s="85"/>
      <c r="RQ102" s="144"/>
      <c r="RR102" s="145"/>
      <c r="RS102" s="145"/>
      <c r="RT102" s="146"/>
      <c r="RU102" s="1792"/>
      <c r="RX102" s="85"/>
      <c r="RY102" s="144"/>
      <c r="RZ102" s="145"/>
      <c r="SA102" s="145"/>
      <c r="SB102" s="146"/>
      <c r="SC102" s="1792"/>
      <c r="SF102" s="85"/>
      <c r="SG102" s="144"/>
      <c r="SH102" s="145"/>
      <c r="SI102" s="145"/>
      <c r="SJ102" s="146"/>
      <c r="SK102" s="1792"/>
      <c r="SN102" s="85"/>
      <c r="SO102" s="144"/>
      <c r="SP102" s="145"/>
      <c r="SQ102" s="145"/>
      <c r="SR102" s="146"/>
      <c r="SS102" s="1792"/>
      <c r="SV102" s="85"/>
      <c r="SW102" s="144"/>
      <c r="SX102" s="145"/>
      <c r="SY102" s="145"/>
      <c r="SZ102" s="146"/>
      <c r="TA102" s="1792"/>
      <c r="TD102" s="85"/>
      <c r="TE102" s="144"/>
      <c r="TF102" s="145"/>
      <c r="TG102" s="145"/>
      <c r="TH102" s="146"/>
      <c r="TI102" s="1792"/>
      <c r="TL102" s="85"/>
      <c r="TM102" s="144"/>
      <c r="TN102" s="145"/>
      <c r="TO102" s="145"/>
      <c r="TP102" s="146"/>
      <c r="TQ102" s="1792"/>
      <c r="TT102" s="85"/>
      <c r="TU102" s="144"/>
      <c r="TV102" s="145"/>
      <c r="TW102" s="145"/>
      <c r="TX102" s="146"/>
      <c r="TY102" s="1792"/>
      <c r="UB102" s="85"/>
      <c r="UC102" s="144"/>
      <c r="UD102" s="145"/>
      <c r="UE102" s="145"/>
      <c r="UF102" s="146"/>
      <c r="UG102" s="1792"/>
      <c r="UJ102" s="85"/>
      <c r="UK102" s="144"/>
      <c r="UL102" s="145"/>
      <c r="UM102" s="145"/>
      <c r="UN102" s="146"/>
      <c r="UO102" s="1792"/>
      <c r="UR102" s="85"/>
      <c r="US102" s="144"/>
      <c r="UT102" s="145"/>
      <c r="UU102" s="145"/>
      <c r="UV102" s="146"/>
      <c r="UW102" s="1792"/>
      <c r="UZ102" s="85"/>
      <c r="VA102" s="144"/>
      <c r="VB102" s="145"/>
      <c r="VC102" s="145"/>
      <c r="VD102" s="146"/>
      <c r="VE102" s="1792"/>
      <c r="VH102" s="85"/>
      <c r="VI102" s="144"/>
      <c r="VJ102" s="145"/>
      <c r="VK102" s="145"/>
      <c r="VL102" s="146"/>
      <c r="VM102" s="1792"/>
      <c r="VP102" s="85"/>
      <c r="VQ102" s="144"/>
      <c r="VR102" s="145"/>
      <c r="VS102" s="145"/>
      <c r="VT102" s="146"/>
      <c r="VU102" s="1792"/>
      <c r="VX102" s="85"/>
      <c r="VY102" s="144"/>
      <c r="VZ102" s="145"/>
      <c r="WA102" s="145"/>
      <c r="WB102" s="146"/>
      <c r="WC102" s="1792"/>
      <c r="WF102" s="85"/>
      <c r="WG102" s="144"/>
      <c r="WH102" s="145"/>
      <c r="WI102" s="145"/>
      <c r="WJ102" s="146"/>
      <c r="WK102" s="1792"/>
      <c r="WN102" s="85"/>
      <c r="WO102" s="144"/>
      <c r="WP102" s="145"/>
      <c r="WQ102" s="145"/>
      <c r="WR102" s="146"/>
      <c r="WS102" s="1792"/>
      <c r="WV102" s="85"/>
      <c r="WW102" s="144"/>
      <c r="WX102" s="145"/>
      <c r="WY102" s="145"/>
      <c r="WZ102" s="146"/>
      <c r="XA102" s="1792"/>
      <c r="XD102" s="85"/>
      <c r="XE102" s="144"/>
      <c r="XF102" s="145"/>
      <c r="XG102" s="145"/>
      <c r="XH102" s="146"/>
      <c r="XI102" s="1792"/>
      <c r="XL102" s="85"/>
      <c r="XM102" s="144"/>
      <c r="XN102" s="145"/>
      <c r="XO102" s="145"/>
      <c r="XP102" s="146"/>
      <c r="XQ102" s="1792"/>
      <c r="XT102" s="85"/>
      <c r="XU102" s="144"/>
      <c r="XV102" s="145"/>
      <c r="XW102" s="145"/>
      <c r="XX102" s="146"/>
      <c r="XY102" s="1792"/>
      <c r="YB102" s="85"/>
      <c r="YC102" s="144"/>
      <c r="YD102" s="145"/>
      <c r="YE102" s="145"/>
      <c r="YF102" s="146"/>
      <c r="YG102" s="1792"/>
      <c r="YJ102" s="85"/>
      <c r="YK102" s="144"/>
      <c r="YL102" s="145"/>
      <c r="YM102" s="145"/>
      <c r="YN102" s="146"/>
      <c r="YO102" s="1792"/>
      <c r="YR102" s="85"/>
      <c r="YS102" s="144"/>
      <c r="YT102" s="145"/>
      <c r="YU102" s="145"/>
      <c r="YV102" s="146"/>
      <c r="YW102" s="1792"/>
      <c r="YZ102" s="85"/>
      <c r="ZA102" s="144"/>
      <c r="ZB102" s="145"/>
      <c r="ZC102" s="145"/>
      <c r="ZD102" s="146"/>
      <c r="ZE102" s="1792"/>
      <c r="ZH102" s="85"/>
      <c r="ZI102" s="144"/>
      <c r="ZJ102" s="145"/>
      <c r="ZK102" s="145"/>
      <c r="ZL102" s="146"/>
      <c r="ZM102" s="1792"/>
      <c r="ZP102" s="85"/>
      <c r="ZQ102" s="144"/>
      <c r="ZR102" s="145"/>
      <c r="ZS102" s="145"/>
      <c r="ZT102" s="146"/>
      <c r="ZU102" s="1792"/>
      <c r="ZX102" s="85"/>
      <c r="ZY102" s="144"/>
      <c r="ZZ102" s="145"/>
      <c r="AAA102" s="145"/>
      <c r="AAB102" s="146"/>
      <c r="AAC102" s="1792"/>
      <c r="AAF102" s="85"/>
      <c r="AAG102" s="144"/>
      <c r="AAH102" s="145"/>
      <c r="AAI102" s="145"/>
      <c r="AAJ102" s="146"/>
      <c r="AAK102" s="1792"/>
      <c r="AAN102" s="85"/>
      <c r="AAO102" s="144"/>
      <c r="AAP102" s="145"/>
      <c r="AAQ102" s="2057"/>
      <c r="AAR102" s="1694"/>
      <c r="AAS102" s="1790"/>
      <c r="AAT102" s="1696"/>
      <c r="AAU102" s="1696"/>
      <c r="AAV102" s="1695"/>
      <c r="AAW102" s="1549"/>
      <c r="AAX102" s="1550"/>
      <c r="AAY102" s="1550"/>
      <c r="AAZ102" s="1694"/>
      <c r="ABA102" s="1790"/>
      <c r="ABB102" s="1696"/>
      <c r="ABC102" s="1696"/>
      <c r="ABD102" s="1695"/>
      <c r="ABE102" s="1549"/>
      <c r="ABF102" s="1550"/>
      <c r="ABG102" s="1550"/>
      <c r="ABH102" s="1694"/>
      <c r="ABI102" s="1790"/>
      <c r="ABJ102" s="1696"/>
      <c r="ABK102" s="1696"/>
      <c r="ABL102" s="1695"/>
      <c r="ABM102" s="1549"/>
      <c r="ABN102" s="1550"/>
      <c r="ABO102" s="1550"/>
      <c r="ABP102" s="1694"/>
      <c r="ABQ102" s="1790"/>
      <c r="ABR102" s="1696"/>
      <c r="ABS102" s="1696"/>
      <c r="ABT102" s="1695"/>
      <c r="ABU102" s="1549"/>
      <c r="ABV102" s="1550"/>
      <c r="ABW102" s="1550"/>
      <c r="ABX102" s="1694"/>
      <c r="ABY102" s="1790"/>
      <c r="ABZ102" s="1696"/>
      <c r="ACA102" s="1696"/>
      <c r="ACB102" s="1695"/>
      <c r="ACC102" s="1549"/>
      <c r="ACD102" s="1550"/>
      <c r="ACE102" s="1550"/>
      <c r="ACF102" s="1694"/>
      <c r="ACG102" s="1790"/>
      <c r="ACH102" s="1696"/>
      <c r="ACI102" s="1696"/>
      <c r="ACJ102" s="1695"/>
      <c r="ACK102" s="1549"/>
      <c r="ACL102" s="1550"/>
      <c r="ACM102" s="1550"/>
      <c r="ACN102" s="1694"/>
      <c r="ACO102" s="1790"/>
      <c r="ACP102" s="1696"/>
      <c r="ACQ102" s="1696"/>
      <c r="ACR102" s="1695"/>
      <c r="ACS102" s="1549"/>
      <c r="ACT102" s="1550"/>
      <c r="ACU102" s="1550"/>
      <c r="ACV102" s="1694"/>
      <c r="ACW102" s="1790"/>
      <c r="ACX102" s="1696"/>
      <c r="ACY102" s="1696"/>
      <c r="ACZ102" s="1695"/>
      <c r="ADA102" s="1549"/>
      <c r="ADB102" s="1550"/>
      <c r="ADC102" s="1550"/>
      <c r="ADD102" s="1694"/>
      <c r="ADE102" s="1790"/>
      <c r="ADF102" s="1696"/>
      <c r="ADG102" s="1696"/>
      <c r="ADH102" s="1695"/>
      <c r="ADI102" s="1549"/>
      <c r="ADJ102" s="1550"/>
      <c r="ADK102" s="1550"/>
      <c r="ADL102" s="1694"/>
      <c r="ADM102" s="1790"/>
      <c r="ADN102" s="1696"/>
      <c r="ADO102" s="1696"/>
      <c r="ADP102" s="1695"/>
      <c r="ADQ102" s="1549"/>
      <c r="ADR102" s="1550"/>
      <c r="ADS102" s="1550"/>
      <c r="ADT102" s="1694"/>
      <c r="ADU102" s="1790"/>
      <c r="ADV102" s="1696"/>
      <c r="ADW102" s="1696"/>
      <c r="ADX102" s="1695"/>
      <c r="ADY102" s="1549"/>
      <c r="ADZ102" s="1550"/>
      <c r="AEA102" s="1550"/>
      <c r="AEB102" s="1694"/>
      <c r="AEC102" s="1790"/>
      <c r="AED102" s="1696"/>
      <c r="AEE102" s="1696"/>
      <c r="AEF102" s="1695"/>
      <c r="AEG102" s="1549"/>
      <c r="AEH102" s="1550"/>
      <c r="AEI102" s="1550"/>
      <c r="AEJ102" s="1694"/>
      <c r="AEK102" s="1790"/>
      <c r="AEL102" s="1696"/>
      <c r="AEM102" s="1696"/>
      <c r="AEN102" s="1695"/>
      <c r="AEO102" s="1549"/>
      <c r="AEP102" s="1550"/>
      <c r="AEQ102" s="1550"/>
      <c r="AER102" s="1694"/>
      <c r="AES102" s="1790"/>
      <c r="AET102" s="1696"/>
      <c r="AEU102" s="1696"/>
      <c r="AEV102" s="1695"/>
      <c r="AEW102" s="1549"/>
      <c r="AEX102" s="1550"/>
      <c r="AEY102" s="1550"/>
      <c r="AEZ102" s="1694"/>
      <c r="AFA102" s="1790"/>
      <c r="AFB102" s="1696"/>
      <c r="AFC102" s="1696"/>
      <c r="AFD102" s="1695"/>
      <c r="AFE102" s="1549"/>
      <c r="AFF102" s="1550"/>
      <c r="AFG102" s="1550"/>
      <c r="AFH102" s="1694"/>
      <c r="AFI102" s="1790"/>
      <c r="AFJ102" s="1696"/>
      <c r="AFK102" s="1696"/>
      <c r="AFL102" s="1695"/>
      <c r="AFM102" s="1549"/>
      <c r="AFN102" s="1550"/>
      <c r="AFO102" s="1550"/>
      <c r="AFP102" s="1694"/>
      <c r="AFQ102" s="1790"/>
      <c r="AFR102" s="1696"/>
      <c r="AFS102" s="1696"/>
      <c r="AFT102" s="1695"/>
      <c r="AFU102" s="1549"/>
      <c r="AFV102" s="1550"/>
      <c r="AFW102" s="1550"/>
      <c r="AFX102" s="1694"/>
      <c r="AFY102" s="1790"/>
      <c r="AFZ102" s="1696"/>
      <c r="AGA102" s="1696"/>
      <c r="AGB102" s="1695"/>
      <c r="AGC102" s="1549"/>
      <c r="AGD102" s="1550"/>
      <c r="AGE102" s="1550"/>
      <c r="AGF102" s="1694"/>
      <c r="AGG102" s="1790"/>
      <c r="AGH102" s="1696"/>
      <c r="AGI102" s="1696"/>
      <c r="AGJ102" s="1695"/>
      <c r="AGK102" s="1549"/>
      <c r="AGL102" s="1550"/>
      <c r="AGM102" s="1550"/>
      <c r="AGN102" s="1694"/>
      <c r="AGO102" s="1790"/>
      <c r="AGP102" s="1696"/>
      <c r="AGQ102" s="1696"/>
      <c r="AGR102" s="1695"/>
      <c r="AGS102" s="1549"/>
      <c r="AGT102" s="1550"/>
      <c r="AGU102" s="1550"/>
      <c r="AGV102" s="1694"/>
      <c r="AGW102" s="1790"/>
      <c r="AGX102" s="1696"/>
      <c r="AGY102" s="1696"/>
      <c r="AGZ102" s="1695"/>
      <c r="AHA102" s="1549"/>
      <c r="AHB102" s="1550"/>
      <c r="AHC102" s="1550"/>
      <c r="AHD102" s="1694"/>
      <c r="AHE102" s="1790"/>
      <c r="AHF102" s="1696"/>
      <c r="AHG102" s="1696"/>
      <c r="AHH102" s="1695"/>
      <c r="AHI102" s="1549"/>
      <c r="AHJ102" s="1550"/>
      <c r="AHK102" s="1550"/>
      <c r="AHL102" s="1694"/>
      <c r="AHM102" s="1790"/>
      <c r="AHN102" s="1696"/>
      <c r="AHO102" s="1696"/>
      <c r="AHP102" s="1695"/>
      <c r="AHQ102" s="1549"/>
      <c r="AHR102" s="1550"/>
      <c r="AHS102" s="1550"/>
      <c r="AHT102" s="1694"/>
      <c r="AHU102" s="1790"/>
      <c r="AHV102" s="1696"/>
      <c r="AHW102" s="1696"/>
      <c r="AHX102" s="1695"/>
      <c r="AHY102" s="1549"/>
      <c r="AHZ102" s="1550"/>
      <c r="AIA102" s="1550"/>
      <c r="AIB102" s="1694"/>
      <c r="AIC102" s="1790"/>
      <c r="AID102" s="1696"/>
      <c r="AIE102" s="1696"/>
      <c r="AIF102" s="1695"/>
      <c r="AIG102" s="1549"/>
      <c r="AIH102" s="1550"/>
      <c r="AII102" s="1550"/>
      <c r="AIJ102" s="1694"/>
      <c r="AIK102" s="1790"/>
      <c r="AIL102" s="1696"/>
      <c r="AIM102" s="1696"/>
      <c r="AIN102" s="1695"/>
      <c r="AIO102" s="1549"/>
      <c r="AIP102" s="1550"/>
      <c r="AIQ102" s="1550"/>
      <c r="AIR102" s="1694"/>
      <c r="AIS102" s="1790"/>
      <c r="AIT102" s="1696"/>
      <c r="AIU102" s="1696"/>
      <c r="AIV102" s="1695"/>
      <c r="AIW102" s="1549"/>
      <c r="AIX102" s="1550"/>
      <c r="AIY102" s="1550"/>
      <c r="AIZ102" s="1694"/>
      <c r="AJA102" s="1790"/>
      <c r="AJB102" s="1696"/>
      <c r="AJC102" s="1696"/>
      <c r="AJD102" s="1695"/>
      <c r="AJE102" s="1549"/>
      <c r="AJF102" s="1550"/>
      <c r="AJG102" s="1550"/>
      <c r="AJH102" s="1694"/>
      <c r="AJI102" s="1790"/>
      <c r="AJJ102" s="1696"/>
      <c r="AJK102" s="1696"/>
      <c r="AJL102" s="1695"/>
      <c r="AJM102" s="1549"/>
      <c r="AJN102" s="1550"/>
      <c r="AJO102" s="1550"/>
      <c r="AJP102" s="1694"/>
      <c r="AJQ102" s="1790"/>
      <c r="AJR102" s="1696"/>
      <c r="AJS102" s="1696"/>
      <c r="AJT102" s="1695"/>
      <c r="AJU102" s="1549"/>
      <c r="AJV102" s="1550"/>
      <c r="AJW102" s="1550"/>
      <c r="AJX102" s="1694"/>
      <c r="AJY102" s="1790"/>
      <c r="AJZ102" s="1696"/>
      <c r="AKA102" s="1696"/>
      <c r="AKB102" s="1695"/>
      <c r="AKC102" s="1549"/>
      <c r="AKD102" s="1550"/>
      <c r="AKE102" s="1550"/>
      <c r="AKF102" s="1694"/>
      <c r="AKG102" s="1790"/>
      <c r="AKH102" s="1696"/>
      <c r="AKI102" s="1696"/>
      <c r="AKJ102" s="1695"/>
      <c r="AKK102" s="1549"/>
      <c r="AKL102" s="1550"/>
      <c r="AKM102" s="1550"/>
      <c r="AKN102" s="1694"/>
      <c r="AKO102" s="1790"/>
      <c r="AKP102" s="1696"/>
      <c r="AKQ102" s="1696"/>
      <c r="AKR102" s="1695"/>
      <c r="AKS102" s="1549"/>
      <c r="AKT102" s="1550"/>
      <c r="AKU102" s="1550"/>
      <c r="AKV102" s="1694"/>
      <c r="AKW102" s="1790"/>
      <c r="AKX102" s="1696"/>
      <c r="AKY102" s="1696"/>
      <c r="AKZ102" s="1695"/>
      <c r="ALA102" s="1549"/>
      <c r="ALB102" s="1550"/>
      <c r="ALC102" s="1550"/>
      <c r="ALD102" s="1694"/>
      <c r="ALE102" s="1790"/>
      <c r="ALF102" s="1696"/>
      <c r="ALG102" s="1696"/>
      <c r="ALH102" s="1695"/>
      <c r="ALI102" s="1549"/>
      <c r="ALJ102" s="1550"/>
      <c r="ALK102" s="1550"/>
      <c r="ALL102" s="1694"/>
      <c r="ALM102" s="1790"/>
      <c r="ALN102" s="1696"/>
      <c r="ALO102" s="1696"/>
      <c r="ALP102" s="1695"/>
      <c r="ALQ102" s="1549"/>
      <c r="ALR102" s="1550"/>
      <c r="ALS102" s="1550"/>
      <c r="ALT102" s="1694"/>
      <c r="ALU102" s="1790"/>
      <c r="ALV102" s="1696"/>
      <c r="ALW102" s="1696"/>
      <c r="ALX102" s="1695"/>
      <c r="ALY102" s="1549"/>
      <c r="ALZ102" s="1550"/>
      <c r="AMA102" s="1550"/>
      <c r="AMB102" s="1694"/>
      <c r="AMC102" s="1790"/>
      <c r="AMD102" s="1696"/>
      <c r="AME102" s="1696"/>
      <c r="AMF102" s="1695"/>
      <c r="AMG102" s="1549"/>
      <c r="AMH102" s="1550"/>
      <c r="AMI102" s="1550"/>
      <c r="AMJ102" s="1703"/>
    </row>
    <row r="103" spans="1:1024" s="72" customFormat="1" ht="15" customHeight="1">
      <c r="A103" s="1694">
        <v>2170500000</v>
      </c>
      <c r="B103" s="2059" t="s">
        <v>4085</v>
      </c>
      <c r="C103" s="1696" t="s">
        <v>4017</v>
      </c>
      <c r="D103" s="1696" t="s">
        <v>4039</v>
      </c>
      <c r="E103" s="1695">
        <v>12</v>
      </c>
      <c r="F103" s="1549">
        <v>6.95</v>
      </c>
      <c r="G103" s="1536">
        <f>F103*$I$2</f>
        <v>0</v>
      </c>
      <c r="H103" s="1536">
        <f>G103-G103*($I$1)</f>
        <v>0</v>
      </c>
      <c r="I103"/>
      <c r="L103" s="85"/>
      <c r="M103" s="85"/>
      <c r="N103" s="144"/>
      <c r="O103" s="145"/>
      <c r="P103" s="145"/>
      <c r="Q103" s="146"/>
      <c r="T103" s="85"/>
      <c r="U103" s="144"/>
      <c r="V103" s="145"/>
      <c r="W103" s="145"/>
      <c r="X103" s="146"/>
      <c r="Y103" s="1792"/>
      <c r="AB103" s="85"/>
      <c r="AC103" s="144"/>
      <c r="AD103" s="145"/>
      <c r="AE103" s="145"/>
      <c r="AF103" s="146"/>
      <c r="AG103" s="1792"/>
      <c r="AJ103" s="85"/>
      <c r="AK103" s="144"/>
      <c r="AL103" s="145"/>
      <c r="AM103" s="145"/>
      <c r="AN103" s="146"/>
      <c r="AO103" s="1792"/>
      <c r="AR103" s="85"/>
      <c r="AS103" s="144"/>
      <c r="AT103" s="145"/>
      <c r="AU103" s="145"/>
      <c r="AV103" s="146"/>
      <c r="AW103" s="1792"/>
      <c r="AZ103" s="85"/>
      <c r="BA103" s="144"/>
      <c r="BB103" s="145"/>
      <c r="BC103" s="145"/>
      <c r="BD103" s="146"/>
      <c r="BE103" s="1792"/>
      <c r="BH103" s="85"/>
      <c r="BI103" s="144"/>
      <c r="BJ103" s="145"/>
      <c r="BK103" s="145"/>
      <c r="BL103" s="146"/>
      <c r="BM103" s="1792"/>
      <c r="BP103" s="85"/>
      <c r="BQ103" s="144"/>
      <c r="BR103" s="145"/>
      <c r="BS103" s="145"/>
      <c r="BT103" s="146"/>
      <c r="BU103" s="1792"/>
      <c r="BX103" s="85"/>
      <c r="BY103" s="144"/>
      <c r="BZ103" s="145"/>
      <c r="CA103" s="145"/>
      <c r="CB103" s="146"/>
      <c r="CC103" s="1792"/>
      <c r="CF103" s="85"/>
      <c r="CG103" s="144"/>
      <c r="CH103" s="145"/>
      <c r="CI103" s="145"/>
      <c r="CJ103" s="146"/>
      <c r="CK103" s="1792"/>
      <c r="CN103" s="85"/>
      <c r="CO103" s="144"/>
      <c r="CP103" s="145"/>
      <c r="CQ103" s="145"/>
      <c r="CR103" s="146"/>
      <c r="CS103" s="1792"/>
      <c r="CV103" s="85"/>
      <c r="CW103" s="144"/>
      <c r="CX103" s="145"/>
      <c r="CY103" s="145"/>
      <c r="CZ103" s="146"/>
      <c r="DA103" s="1792"/>
      <c r="DD103" s="85"/>
      <c r="DE103" s="144"/>
      <c r="DF103" s="145"/>
      <c r="DG103" s="145"/>
      <c r="DH103" s="146"/>
      <c r="DI103" s="1792"/>
      <c r="DL103" s="85"/>
      <c r="DM103" s="144"/>
      <c r="DN103" s="145"/>
      <c r="DO103" s="145"/>
      <c r="DP103" s="146"/>
      <c r="DQ103" s="1792"/>
      <c r="DT103" s="85"/>
      <c r="DU103" s="144"/>
      <c r="DV103" s="145"/>
      <c r="DW103" s="145"/>
      <c r="DX103" s="146"/>
      <c r="DY103" s="1792"/>
      <c r="EB103" s="85"/>
      <c r="EC103" s="144"/>
      <c r="ED103" s="145"/>
      <c r="EE103" s="145"/>
      <c r="EF103" s="146"/>
      <c r="EG103" s="1792"/>
      <c r="EJ103" s="85"/>
      <c r="EK103" s="144"/>
      <c r="EL103" s="145"/>
      <c r="EM103" s="145"/>
      <c r="EN103" s="146"/>
      <c r="EO103" s="1792"/>
      <c r="ER103" s="85"/>
      <c r="ES103" s="144"/>
      <c r="ET103" s="145"/>
      <c r="EU103" s="145"/>
      <c r="EV103" s="146"/>
      <c r="EW103" s="1792"/>
      <c r="EZ103" s="85"/>
      <c r="FA103" s="144"/>
      <c r="FB103" s="145"/>
      <c r="FC103" s="145"/>
      <c r="FD103" s="146"/>
      <c r="FE103" s="1792"/>
      <c r="FH103" s="85"/>
      <c r="FI103" s="144"/>
      <c r="FJ103" s="145"/>
      <c r="FK103" s="145"/>
      <c r="FL103" s="146"/>
      <c r="FM103" s="1792"/>
      <c r="FP103" s="85"/>
      <c r="FQ103" s="144"/>
      <c r="FR103" s="145"/>
      <c r="FS103" s="145"/>
      <c r="FT103" s="146"/>
      <c r="FU103" s="1792"/>
      <c r="FX103" s="85"/>
      <c r="FY103" s="144"/>
      <c r="FZ103" s="145"/>
      <c r="GA103" s="145"/>
      <c r="GB103" s="146"/>
      <c r="GC103" s="1792"/>
      <c r="GF103" s="85"/>
      <c r="GG103" s="144"/>
      <c r="GH103" s="145"/>
      <c r="GI103" s="145"/>
      <c r="GJ103" s="146"/>
      <c r="GK103" s="1792"/>
      <c r="GN103" s="85"/>
      <c r="GO103" s="144"/>
      <c r="GP103" s="145"/>
      <c r="GQ103" s="145"/>
      <c r="GR103" s="146"/>
      <c r="GS103" s="1792"/>
      <c r="GV103" s="85"/>
      <c r="GW103" s="144"/>
      <c r="GX103" s="145"/>
      <c r="GY103" s="145"/>
      <c r="GZ103" s="146"/>
      <c r="HA103" s="1792"/>
      <c r="HD103" s="85"/>
      <c r="HE103" s="144"/>
      <c r="HF103" s="145"/>
      <c r="HG103" s="145"/>
      <c r="HH103" s="146"/>
      <c r="HI103" s="1792"/>
      <c r="HL103" s="85"/>
      <c r="HM103" s="144"/>
      <c r="HN103" s="145"/>
      <c r="HO103" s="145"/>
      <c r="HP103" s="146"/>
      <c r="HQ103" s="1792"/>
      <c r="HT103" s="85"/>
      <c r="HU103" s="144"/>
      <c r="HV103" s="145"/>
      <c r="HW103" s="145"/>
      <c r="HX103" s="146"/>
      <c r="HY103" s="1792"/>
      <c r="IB103" s="85"/>
      <c r="IC103" s="144"/>
      <c r="ID103" s="145"/>
      <c r="IE103" s="145"/>
      <c r="IF103" s="146"/>
      <c r="IG103" s="1792"/>
      <c r="IJ103" s="85"/>
      <c r="IK103" s="144"/>
      <c r="IL103" s="145"/>
      <c r="IM103" s="145"/>
      <c r="IN103" s="146"/>
      <c r="IO103" s="1792"/>
      <c r="IR103" s="85"/>
      <c r="IS103" s="144"/>
      <c r="IT103" s="145"/>
      <c r="IU103" s="145"/>
      <c r="IV103" s="146"/>
      <c r="IW103" s="1792"/>
      <c r="IZ103" s="85"/>
      <c r="JA103" s="144"/>
      <c r="JB103" s="145"/>
      <c r="JC103" s="145"/>
      <c r="JD103" s="146"/>
      <c r="JE103" s="1792"/>
      <c r="JH103" s="85"/>
      <c r="JI103" s="144"/>
      <c r="JJ103" s="145"/>
      <c r="JK103" s="145"/>
      <c r="JL103" s="146"/>
      <c r="JM103" s="1792"/>
      <c r="JP103" s="85"/>
      <c r="JQ103" s="144"/>
      <c r="JR103" s="145"/>
      <c r="JS103" s="145"/>
      <c r="JT103" s="146"/>
      <c r="JU103" s="1792"/>
      <c r="JX103" s="85"/>
      <c r="JY103" s="144"/>
      <c r="JZ103" s="145"/>
      <c r="KA103" s="145"/>
      <c r="KB103" s="146"/>
      <c r="KC103" s="1792"/>
      <c r="KF103" s="85"/>
      <c r="KG103" s="144"/>
      <c r="KH103" s="145"/>
      <c r="KI103" s="145"/>
      <c r="KJ103" s="146"/>
      <c r="KK103" s="1792"/>
      <c r="KN103" s="85"/>
      <c r="KO103" s="144"/>
      <c r="KP103" s="145"/>
      <c r="KQ103" s="145"/>
      <c r="KR103" s="146"/>
      <c r="KS103" s="1792"/>
      <c r="KV103" s="85"/>
      <c r="KW103" s="144"/>
      <c r="KX103" s="145"/>
      <c r="KY103" s="145"/>
      <c r="KZ103" s="146"/>
      <c r="LA103" s="1792"/>
      <c r="LD103" s="85"/>
      <c r="LE103" s="144"/>
      <c r="LF103" s="145"/>
      <c r="LG103" s="145"/>
      <c r="LH103" s="146"/>
      <c r="LI103" s="1792"/>
      <c r="LL103" s="85"/>
      <c r="LM103" s="144"/>
      <c r="LN103" s="145"/>
      <c r="LO103" s="145"/>
      <c r="LP103" s="146"/>
      <c r="LQ103" s="1792"/>
      <c r="LT103" s="85"/>
      <c r="LU103" s="144"/>
      <c r="LV103" s="145"/>
      <c r="LW103" s="145"/>
      <c r="LX103" s="146"/>
      <c r="LY103" s="1792"/>
      <c r="MB103" s="85"/>
      <c r="MC103" s="144"/>
      <c r="MD103" s="145"/>
      <c r="ME103" s="145"/>
      <c r="MF103" s="146"/>
      <c r="MG103" s="1792"/>
      <c r="MJ103" s="85"/>
      <c r="MK103" s="144"/>
      <c r="ML103" s="145"/>
      <c r="MM103" s="145"/>
      <c r="MN103" s="146"/>
      <c r="MO103" s="1792"/>
      <c r="MR103" s="85"/>
      <c r="MS103" s="144"/>
      <c r="MT103" s="145"/>
      <c r="MU103" s="145"/>
      <c r="MV103" s="146"/>
      <c r="MW103" s="1792"/>
      <c r="MZ103" s="85"/>
      <c r="NA103" s="144"/>
      <c r="NB103" s="145"/>
      <c r="NC103" s="145"/>
      <c r="ND103" s="146"/>
      <c r="NE103" s="1792"/>
      <c r="NH103" s="85"/>
      <c r="NI103" s="144"/>
      <c r="NJ103" s="145"/>
      <c r="NK103" s="145"/>
      <c r="NL103" s="146"/>
      <c r="NM103" s="1792"/>
      <c r="NP103" s="85"/>
      <c r="NQ103" s="144"/>
      <c r="NR103" s="145"/>
      <c r="NS103" s="145"/>
      <c r="NT103" s="146"/>
      <c r="NU103" s="1792"/>
      <c r="NX103" s="85"/>
      <c r="NY103" s="144"/>
      <c r="NZ103" s="145"/>
      <c r="OA103" s="145"/>
      <c r="OB103" s="146"/>
      <c r="OC103" s="1792"/>
      <c r="OF103" s="85"/>
      <c r="OG103" s="144"/>
      <c r="OH103" s="145"/>
      <c r="OI103" s="145"/>
      <c r="OJ103" s="146"/>
      <c r="OK103" s="1792"/>
      <c r="ON103" s="85"/>
      <c r="OO103" s="144"/>
      <c r="OP103" s="145"/>
      <c r="OQ103" s="145"/>
      <c r="OR103" s="146"/>
      <c r="OS103" s="1792"/>
      <c r="OV103" s="85"/>
      <c r="OW103" s="144"/>
      <c r="OX103" s="145"/>
      <c r="OY103" s="145"/>
      <c r="OZ103" s="146"/>
      <c r="PA103" s="1792"/>
      <c r="PD103" s="85"/>
      <c r="PE103" s="144"/>
      <c r="PF103" s="145"/>
      <c r="PG103" s="145"/>
      <c r="PH103" s="146"/>
      <c r="PI103" s="1792"/>
      <c r="PL103" s="85"/>
      <c r="PM103" s="144"/>
      <c r="PN103" s="145"/>
      <c r="PO103" s="145"/>
      <c r="PP103" s="146"/>
      <c r="PQ103" s="1792"/>
      <c r="PT103" s="85"/>
      <c r="PU103" s="144"/>
      <c r="PV103" s="145"/>
      <c r="PW103" s="145"/>
      <c r="PX103" s="146"/>
      <c r="PY103" s="1792"/>
      <c r="QB103" s="85"/>
      <c r="QC103" s="144"/>
      <c r="QD103" s="145"/>
      <c r="QE103" s="145"/>
      <c r="QF103" s="146"/>
      <c r="QG103" s="1792"/>
      <c r="QJ103" s="85"/>
      <c r="QK103" s="144"/>
      <c r="QL103" s="145"/>
      <c r="QM103" s="145"/>
      <c r="QN103" s="146"/>
      <c r="QO103" s="1792"/>
      <c r="QR103" s="85"/>
      <c r="QS103" s="144"/>
      <c r="QT103" s="145"/>
      <c r="QU103" s="145"/>
      <c r="QV103" s="146"/>
      <c r="QW103" s="1792"/>
      <c r="QZ103" s="85"/>
      <c r="RA103" s="144"/>
      <c r="RB103" s="145"/>
      <c r="RC103" s="145"/>
      <c r="RD103" s="146"/>
      <c r="RE103" s="1792"/>
      <c r="RH103" s="85"/>
      <c r="RI103" s="144"/>
      <c r="RJ103" s="145"/>
      <c r="RK103" s="145"/>
      <c r="RL103" s="146"/>
      <c r="RM103" s="1792"/>
      <c r="RP103" s="85"/>
      <c r="RQ103" s="144"/>
      <c r="RR103" s="145"/>
      <c r="RS103" s="145"/>
      <c r="RT103" s="146"/>
      <c r="RU103" s="1792"/>
      <c r="RX103" s="85"/>
      <c r="RY103" s="144"/>
      <c r="RZ103" s="145"/>
      <c r="SA103" s="145"/>
      <c r="SB103" s="146"/>
      <c r="SC103" s="1792"/>
      <c r="SF103" s="85"/>
      <c r="SG103" s="144"/>
      <c r="SH103" s="145"/>
      <c r="SI103" s="145"/>
      <c r="SJ103" s="146"/>
      <c r="SK103" s="1792"/>
      <c r="SN103" s="85"/>
      <c r="SO103" s="144"/>
      <c r="SP103" s="145"/>
      <c r="SQ103" s="145"/>
      <c r="SR103" s="146"/>
      <c r="SS103" s="1792"/>
      <c r="SV103" s="85"/>
      <c r="SW103" s="144"/>
      <c r="SX103" s="145"/>
      <c r="SY103" s="145"/>
      <c r="SZ103" s="146"/>
      <c r="TA103" s="1792"/>
      <c r="TD103" s="85"/>
      <c r="TE103" s="144"/>
      <c r="TF103" s="145"/>
      <c r="TG103" s="145"/>
      <c r="TH103" s="146"/>
      <c r="TI103" s="1792"/>
      <c r="TL103" s="85"/>
      <c r="TM103" s="144"/>
      <c r="TN103" s="145"/>
      <c r="TO103" s="145"/>
      <c r="TP103" s="146"/>
      <c r="TQ103" s="1792"/>
      <c r="TT103" s="85"/>
      <c r="TU103" s="144"/>
      <c r="TV103" s="145"/>
      <c r="TW103" s="145"/>
      <c r="TX103" s="146"/>
      <c r="TY103" s="1792"/>
      <c r="UB103" s="85"/>
      <c r="UC103" s="144"/>
      <c r="UD103" s="145"/>
      <c r="UE103" s="145"/>
      <c r="UF103" s="146"/>
      <c r="UG103" s="1792"/>
      <c r="UJ103" s="85"/>
      <c r="UK103" s="144"/>
      <c r="UL103" s="145"/>
      <c r="UM103" s="145"/>
      <c r="UN103" s="146"/>
      <c r="UO103" s="1792"/>
      <c r="UR103" s="85"/>
      <c r="US103" s="144"/>
      <c r="UT103" s="145"/>
      <c r="UU103" s="145"/>
      <c r="UV103" s="146"/>
      <c r="UW103" s="1792"/>
      <c r="UZ103" s="85"/>
      <c r="VA103" s="144"/>
      <c r="VB103" s="145"/>
      <c r="VC103" s="145"/>
      <c r="VD103" s="146"/>
      <c r="VE103" s="1792"/>
      <c r="VH103" s="85"/>
      <c r="VI103" s="144"/>
      <c r="VJ103" s="145"/>
      <c r="VK103" s="145"/>
      <c r="VL103" s="146"/>
      <c r="VM103" s="1792"/>
      <c r="VP103" s="85"/>
      <c r="VQ103" s="144"/>
      <c r="VR103" s="145"/>
      <c r="VS103" s="145"/>
      <c r="VT103" s="146"/>
      <c r="VU103" s="1792"/>
      <c r="VX103" s="85"/>
      <c r="VY103" s="144"/>
      <c r="VZ103" s="145"/>
      <c r="WA103" s="145"/>
      <c r="WB103" s="146"/>
      <c r="WC103" s="1792"/>
      <c r="WF103" s="85"/>
      <c r="WG103" s="144"/>
      <c r="WH103" s="145"/>
      <c r="WI103" s="145"/>
      <c r="WJ103" s="146"/>
      <c r="WK103" s="1792"/>
      <c r="WN103" s="85"/>
      <c r="WO103" s="144"/>
      <c r="WP103" s="145"/>
      <c r="WQ103" s="145"/>
      <c r="WR103" s="146"/>
      <c r="WS103" s="1792"/>
      <c r="WV103" s="85"/>
      <c r="WW103" s="144"/>
      <c r="WX103" s="145"/>
      <c r="WY103" s="145"/>
      <c r="WZ103" s="146"/>
      <c r="XA103" s="1792"/>
      <c r="XD103" s="85"/>
      <c r="XE103" s="144"/>
      <c r="XF103" s="145"/>
      <c r="XG103" s="145"/>
      <c r="XH103" s="146"/>
      <c r="XI103" s="1792"/>
      <c r="XL103" s="85"/>
      <c r="XM103" s="144"/>
      <c r="XN103" s="145"/>
      <c r="XO103" s="145"/>
      <c r="XP103" s="146"/>
      <c r="XQ103" s="1792"/>
      <c r="XT103" s="85"/>
      <c r="XU103" s="144"/>
      <c r="XV103" s="145"/>
      <c r="XW103" s="145"/>
      <c r="XX103" s="146"/>
      <c r="XY103" s="1792"/>
      <c r="YB103" s="85"/>
      <c r="YC103" s="144"/>
      <c r="YD103" s="145"/>
      <c r="YE103" s="145"/>
      <c r="YF103" s="146"/>
      <c r="YG103" s="1792"/>
      <c r="YJ103" s="85"/>
      <c r="YK103" s="144"/>
      <c r="YL103" s="145"/>
      <c r="YM103" s="145"/>
      <c r="YN103" s="146"/>
      <c r="YO103" s="1792"/>
      <c r="YR103" s="85"/>
      <c r="YS103" s="144"/>
      <c r="YT103" s="145"/>
      <c r="YU103" s="145"/>
      <c r="YV103" s="146"/>
      <c r="YW103" s="1792"/>
      <c r="YZ103" s="85"/>
      <c r="ZA103" s="144"/>
      <c r="ZB103" s="145"/>
      <c r="ZC103" s="145"/>
      <c r="ZD103" s="146"/>
      <c r="ZE103" s="1792"/>
      <c r="ZH103" s="85"/>
      <c r="ZI103" s="144"/>
      <c r="ZJ103" s="145"/>
      <c r="ZK103" s="145"/>
      <c r="ZL103" s="146"/>
      <c r="ZM103" s="1792"/>
      <c r="ZP103" s="85"/>
      <c r="ZQ103" s="144"/>
      <c r="ZR103" s="145"/>
      <c r="ZS103" s="145"/>
      <c r="ZT103" s="146"/>
      <c r="ZU103" s="1792"/>
      <c r="ZX103" s="85"/>
      <c r="ZY103" s="144"/>
      <c r="ZZ103" s="145"/>
      <c r="AAA103" s="145"/>
      <c r="AAB103" s="146"/>
      <c r="AAC103" s="1792"/>
      <c r="AAF103" s="85"/>
      <c r="AAG103" s="144"/>
      <c r="AAH103" s="145"/>
      <c r="AAI103" s="145"/>
      <c r="AAJ103" s="146"/>
      <c r="AAK103" s="1792"/>
      <c r="AAN103" s="85"/>
      <c r="AAO103" s="144"/>
      <c r="AAP103" s="145"/>
      <c r="AAQ103" s="2057"/>
      <c r="AAR103" s="1694"/>
      <c r="AAS103" s="1790"/>
      <c r="AAT103" s="1696"/>
      <c r="AAU103" s="1696"/>
      <c r="AAV103" s="1695"/>
      <c r="AAW103" s="1549"/>
      <c r="AAX103" s="1550"/>
      <c r="AAY103" s="1550"/>
      <c r="AAZ103" s="1694"/>
      <c r="ABA103" s="1790"/>
      <c r="ABB103" s="1696"/>
      <c r="ABC103" s="1696"/>
      <c r="ABD103" s="1695"/>
      <c r="ABE103" s="1549"/>
      <c r="ABF103" s="1550"/>
      <c r="ABG103" s="1550"/>
      <c r="ABH103" s="1694"/>
      <c r="ABI103" s="1790"/>
      <c r="ABJ103" s="1696"/>
      <c r="ABK103" s="1696"/>
      <c r="ABL103" s="1695"/>
      <c r="ABM103" s="1549"/>
      <c r="ABN103" s="1550"/>
      <c r="ABO103" s="1550"/>
      <c r="ABP103" s="1694"/>
      <c r="ABQ103" s="1790"/>
      <c r="ABR103" s="1696"/>
      <c r="ABS103" s="1696"/>
      <c r="ABT103" s="1695"/>
      <c r="ABU103" s="1549"/>
      <c r="ABV103" s="1550"/>
      <c r="ABW103" s="1550"/>
      <c r="ABX103" s="1694"/>
      <c r="ABY103" s="1790"/>
      <c r="ABZ103" s="1696"/>
      <c r="ACA103" s="1696"/>
      <c r="ACB103" s="1695"/>
      <c r="ACC103" s="1549"/>
      <c r="ACD103" s="1550"/>
      <c r="ACE103" s="1550"/>
      <c r="ACF103" s="1694"/>
      <c r="ACG103" s="1790"/>
      <c r="ACH103" s="1696"/>
      <c r="ACI103" s="1696"/>
      <c r="ACJ103" s="1695"/>
      <c r="ACK103" s="1549"/>
      <c r="ACL103" s="1550"/>
      <c r="ACM103" s="1550"/>
      <c r="ACN103" s="1694"/>
      <c r="ACO103" s="1790"/>
      <c r="ACP103" s="1696"/>
      <c r="ACQ103" s="1696"/>
      <c r="ACR103" s="1695"/>
      <c r="ACS103" s="1549"/>
      <c r="ACT103" s="1550"/>
      <c r="ACU103" s="1550"/>
      <c r="ACV103" s="1694"/>
      <c r="ACW103" s="1790"/>
      <c r="ACX103" s="1696"/>
      <c r="ACY103" s="1696"/>
      <c r="ACZ103" s="1695"/>
      <c r="ADA103" s="1549"/>
      <c r="ADB103" s="1550"/>
      <c r="ADC103" s="1550"/>
      <c r="ADD103" s="1694"/>
      <c r="ADE103" s="1790"/>
      <c r="ADF103" s="1696"/>
      <c r="ADG103" s="1696"/>
      <c r="ADH103" s="1695"/>
      <c r="ADI103" s="1549"/>
      <c r="ADJ103" s="1550"/>
      <c r="ADK103" s="1550"/>
      <c r="ADL103" s="1694"/>
      <c r="ADM103" s="1790"/>
      <c r="ADN103" s="1696"/>
      <c r="ADO103" s="1696"/>
      <c r="ADP103" s="1695"/>
      <c r="ADQ103" s="1549"/>
      <c r="ADR103" s="1550"/>
      <c r="ADS103" s="1550"/>
      <c r="ADT103" s="1694"/>
      <c r="ADU103" s="1790"/>
      <c r="ADV103" s="1696"/>
      <c r="ADW103" s="1696"/>
      <c r="ADX103" s="1695"/>
      <c r="ADY103" s="1549"/>
      <c r="ADZ103" s="1550"/>
      <c r="AEA103" s="1550"/>
      <c r="AEB103" s="1694"/>
      <c r="AEC103" s="1790"/>
      <c r="AED103" s="1696"/>
      <c r="AEE103" s="1696"/>
      <c r="AEF103" s="1695"/>
      <c r="AEG103" s="1549"/>
      <c r="AEH103" s="1550"/>
      <c r="AEI103" s="1550"/>
      <c r="AEJ103" s="1694"/>
      <c r="AEK103" s="1790"/>
      <c r="AEL103" s="1696"/>
      <c r="AEM103" s="1696"/>
      <c r="AEN103" s="1695"/>
      <c r="AEO103" s="1549"/>
      <c r="AEP103" s="1550"/>
      <c r="AEQ103" s="1550"/>
      <c r="AER103" s="1694"/>
      <c r="AES103" s="1790"/>
      <c r="AET103" s="1696"/>
      <c r="AEU103" s="1696"/>
      <c r="AEV103" s="1695"/>
      <c r="AEW103" s="1549"/>
      <c r="AEX103" s="1550"/>
      <c r="AEY103" s="1550"/>
      <c r="AEZ103" s="1694"/>
      <c r="AFA103" s="1790"/>
      <c r="AFB103" s="1696"/>
      <c r="AFC103" s="1696"/>
      <c r="AFD103" s="1695"/>
      <c r="AFE103" s="1549"/>
      <c r="AFF103" s="1550"/>
      <c r="AFG103" s="1550"/>
      <c r="AFH103" s="1694"/>
      <c r="AFI103" s="1790"/>
      <c r="AFJ103" s="1696"/>
      <c r="AFK103" s="1696"/>
      <c r="AFL103" s="1695"/>
      <c r="AFM103" s="1549"/>
      <c r="AFN103" s="1550"/>
      <c r="AFO103" s="1550"/>
      <c r="AFP103" s="1694"/>
      <c r="AFQ103" s="1790"/>
      <c r="AFR103" s="1696"/>
      <c r="AFS103" s="1696"/>
      <c r="AFT103" s="1695"/>
      <c r="AFU103" s="1549"/>
      <c r="AFV103" s="1550"/>
      <c r="AFW103" s="1550"/>
      <c r="AFX103" s="1694"/>
      <c r="AFY103" s="1790"/>
      <c r="AFZ103" s="1696"/>
      <c r="AGA103" s="1696"/>
      <c r="AGB103" s="1695"/>
      <c r="AGC103" s="1549"/>
      <c r="AGD103" s="1550"/>
      <c r="AGE103" s="1550"/>
      <c r="AGF103" s="1694"/>
      <c r="AGG103" s="1790"/>
      <c r="AGH103" s="1696"/>
      <c r="AGI103" s="1696"/>
      <c r="AGJ103" s="1695"/>
      <c r="AGK103" s="1549"/>
      <c r="AGL103" s="1550"/>
      <c r="AGM103" s="1550"/>
      <c r="AGN103" s="1694"/>
      <c r="AGO103" s="1790"/>
      <c r="AGP103" s="1696"/>
      <c r="AGQ103" s="1696"/>
      <c r="AGR103" s="1695"/>
      <c r="AGS103" s="1549"/>
      <c r="AGT103" s="1550"/>
      <c r="AGU103" s="1550"/>
      <c r="AGV103" s="1694"/>
      <c r="AGW103" s="1790"/>
      <c r="AGX103" s="1696"/>
      <c r="AGY103" s="1696"/>
      <c r="AGZ103" s="1695"/>
      <c r="AHA103" s="1549"/>
      <c r="AHB103" s="1550"/>
      <c r="AHC103" s="1550"/>
      <c r="AHD103" s="1694"/>
      <c r="AHE103" s="1790"/>
      <c r="AHF103" s="1696"/>
      <c r="AHG103" s="1696"/>
      <c r="AHH103" s="1695"/>
      <c r="AHI103" s="1549"/>
      <c r="AHJ103" s="1550"/>
      <c r="AHK103" s="1550"/>
      <c r="AHL103" s="1694"/>
      <c r="AHM103" s="1790"/>
      <c r="AHN103" s="1696"/>
      <c r="AHO103" s="1696"/>
      <c r="AHP103" s="1695"/>
      <c r="AHQ103" s="1549"/>
      <c r="AHR103" s="1550"/>
      <c r="AHS103" s="1550"/>
      <c r="AHT103" s="1694"/>
      <c r="AHU103" s="1790"/>
      <c r="AHV103" s="1696"/>
      <c r="AHW103" s="1696"/>
      <c r="AHX103" s="1695"/>
      <c r="AHY103" s="1549"/>
      <c r="AHZ103" s="1550"/>
      <c r="AIA103" s="1550"/>
      <c r="AIB103" s="1694"/>
      <c r="AIC103" s="1790"/>
      <c r="AID103" s="1696"/>
      <c r="AIE103" s="1696"/>
      <c r="AIF103" s="1695"/>
      <c r="AIG103" s="1549"/>
      <c r="AIH103" s="1550"/>
      <c r="AII103" s="1550"/>
      <c r="AIJ103" s="1694"/>
      <c r="AIK103" s="1790"/>
      <c r="AIL103" s="1696"/>
      <c r="AIM103" s="1696"/>
      <c r="AIN103" s="1695"/>
      <c r="AIO103" s="1549"/>
      <c r="AIP103" s="1550"/>
      <c r="AIQ103" s="1550"/>
      <c r="AIR103" s="1694"/>
      <c r="AIS103" s="1790"/>
      <c r="AIT103" s="1696"/>
      <c r="AIU103" s="1696"/>
      <c r="AIV103" s="1695"/>
      <c r="AIW103" s="1549"/>
      <c r="AIX103" s="1550"/>
      <c r="AIY103" s="1550"/>
      <c r="AIZ103" s="1694"/>
      <c r="AJA103" s="1790"/>
      <c r="AJB103" s="1696"/>
      <c r="AJC103" s="1696"/>
      <c r="AJD103" s="1695"/>
      <c r="AJE103" s="1549"/>
      <c r="AJF103" s="1550"/>
      <c r="AJG103" s="1550"/>
      <c r="AJH103" s="1694"/>
      <c r="AJI103" s="1790"/>
      <c r="AJJ103" s="1696"/>
      <c r="AJK103" s="1696"/>
      <c r="AJL103" s="1695"/>
      <c r="AJM103" s="1549"/>
      <c r="AJN103" s="1550"/>
      <c r="AJO103" s="1550"/>
      <c r="AJP103" s="1694"/>
      <c r="AJQ103" s="1790"/>
      <c r="AJR103" s="1696"/>
      <c r="AJS103" s="1696"/>
      <c r="AJT103" s="1695"/>
      <c r="AJU103" s="1549"/>
      <c r="AJV103" s="1550"/>
      <c r="AJW103" s="1550"/>
      <c r="AJX103" s="1694"/>
      <c r="AJY103" s="1790"/>
      <c r="AJZ103" s="1696"/>
      <c r="AKA103" s="1696"/>
      <c r="AKB103" s="1695"/>
      <c r="AKC103" s="1549"/>
      <c r="AKD103" s="1550"/>
      <c r="AKE103" s="1550"/>
      <c r="AKF103" s="1694"/>
      <c r="AKG103" s="1790"/>
      <c r="AKH103" s="1696"/>
      <c r="AKI103" s="1696"/>
      <c r="AKJ103" s="1695"/>
      <c r="AKK103" s="1549"/>
      <c r="AKL103" s="1550"/>
      <c r="AKM103" s="1550"/>
      <c r="AKN103" s="1694"/>
      <c r="AKO103" s="1790"/>
      <c r="AKP103" s="1696"/>
      <c r="AKQ103" s="1696"/>
      <c r="AKR103" s="1695"/>
      <c r="AKS103" s="1549"/>
      <c r="AKT103" s="1550"/>
      <c r="AKU103" s="1550"/>
      <c r="AKV103" s="1694"/>
      <c r="AKW103" s="1790"/>
      <c r="AKX103" s="1696"/>
      <c r="AKY103" s="1696"/>
      <c r="AKZ103" s="1695"/>
      <c r="ALA103" s="1549"/>
      <c r="ALB103" s="1550"/>
      <c r="ALC103" s="1550"/>
      <c r="ALD103" s="1694"/>
      <c r="ALE103" s="1790"/>
      <c r="ALF103" s="1696"/>
      <c r="ALG103" s="1696"/>
      <c r="ALH103" s="1695"/>
      <c r="ALI103" s="1549"/>
      <c r="ALJ103" s="1550"/>
      <c r="ALK103" s="1550"/>
      <c r="ALL103" s="1694"/>
      <c r="ALM103" s="1790"/>
      <c r="ALN103" s="1696"/>
      <c r="ALO103" s="1696"/>
      <c r="ALP103" s="1695"/>
      <c r="ALQ103" s="1549"/>
      <c r="ALR103" s="1550"/>
      <c r="ALS103" s="1550"/>
      <c r="ALT103" s="1694"/>
      <c r="ALU103" s="1790"/>
      <c r="ALV103" s="1696"/>
      <c r="ALW103" s="1696"/>
      <c r="ALX103" s="1695"/>
      <c r="ALY103" s="1549"/>
      <c r="ALZ103" s="1550"/>
      <c r="AMA103" s="1550"/>
      <c r="AMB103" s="1694"/>
      <c r="AMC103" s="1790"/>
      <c r="AMD103" s="1696"/>
      <c r="AME103" s="1696"/>
      <c r="AMF103" s="1695"/>
      <c r="AMG103" s="1549"/>
      <c r="AMH103" s="1550"/>
      <c r="AMI103" s="1550"/>
      <c r="AMJ103" s="1703"/>
    </row>
    <row r="104" spans="1:1024" s="72" customFormat="1" ht="15" customHeight="1">
      <c r="A104" s="1694">
        <v>2170500001</v>
      </c>
      <c r="B104" s="2059"/>
      <c r="C104" s="1696" t="s">
        <v>4017</v>
      </c>
      <c r="D104" s="1696" t="s">
        <v>4041</v>
      </c>
      <c r="E104" s="1695">
        <v>6</v>
      </c>
      <c r="F104" s="1549">
        <v>11.18</v>
      </c>
      <c r="G104" s="1536">
        <f>F104*$I$2</f>
        <v>0</v>
      </c>
      <c r="H104" s="1536">
        <f>G104-G104*($I$1)</f>
        <v>0</v>
      </c>
      <c r="I104"/>
      <c r="L104" s="85"/>
      <c r="M104" s="85"/>
      <c r="N104" s="144"/>
      <c r="O104" s="145"/>
      <c r="P104" s="145"/>
      <c r="Q104" s="146"/>
      <c r="T104" s="85"/>
      <c r="U104" s="144"/>
      <c r="V104" s="145"/>
      <c r="W104" s="145"/>
      <c r="X104" s="146"/>
      <c r="Y104" s="1792"/>
      <c r="AB104" s="85"/>
      <c r="AC104" s="144"/>
      <c r="AD104" s="145"/>
      <c r="AE104" s="145"/>
      <c r="AF104" s="146"/>
      <c r="AG104" s="1792"/>
      <c r="AJ104" s="85"/>
      <c r="AK104" s="144"/>
      <c r="AL104" s="145"/>
      <c r="AM104" s="145"/>
      <c r="AN104" s="146"/>
      <c r="AO104" s="1792"/>
      <c r="AR104" s="85"/>
      <c r="AS104" s="144"/>
      <c r="AT104" s="145"/>
      <c r="AU104" s="145"/>
      <c r="AV104" s="146"/>
      <c r="AW104" s="1792"/>
      <c r="AZ104" s="85"/>
      <c r="BA104" s="144"/>
      <c r="BB104" s="145"/>
      <c r="BC104" s="145"/>
      <c r="BD104" s="146"/>
      <c r="BE104" s="1792"/>
      <c r="BH104" s="85"/>
      <c r="BI104" s="144"/>
      <c r="BJ104" s="145"/>
      <c r="BK104" s="145"/>
      <c r="BL104" s="146"/>
      <c r="BM104" s="1792"/>
      <c r="BP104" s="85"/>
      <c r="BQ104" s="144"/>
      <c r="BR104" s="145"/>
      <c r="BS104" s="145"/>
      <c r="BT104" s="146"/>
      <c r="BU104" s="1792"/>
      <c r="BX104" s="85"/>
      <c r="BY104" s="144"/>
      <c r="BZ104" s="145"/>
      <c r="CA104" s="145"/>
      <c r="CB104" s="146"/>
      <c r="CC104" s="1792"/>
      <c r="CF104" s="85"/>
      <c r="CG104" s="144"/>
      <c r="CH104" s="145"/>
      <c r="CI104" s="145"/>
      <c r="CJ104" s="146"/>
      <c r="CK104" s="1792"/>
      <c r="CN104" s="85"/>
      <c r="CO104" s="144"/>
      <c r="CP104" s="145"/>
      <c r="CQ104" s="145"/>
      <c r="CR104" s="146"/>
      <c r="CS104" s="1792"/>
      <c r="CV104" s="85"/>
      <c r="CW104" s="144"/>
      <c r="CX104" s="145"/>
      <c r="CY104" s="145"/>
      <c r="CZ104" s="146"/>
      <c r="DA104" s="1792"/>
      <c r="DD104" s="85"/>
      <c r="DE104" s="144"/>
      <c r="DF104" s="145"/>
      <c r="DG104" s="145"/>
      <c r="DH104" s="146"/>
      <c r="DI104" s="1792"/>
      <c r="DL104" s="85"/>
      <c r="DM104" s="144"/>
      <c r="DN104" s="145"/>
      <c r="DO104" s="145"/>
      <c r="DP104" s="146"/>
      <c r="DQ104" s="1792"/>
      <c r="DT104" s="85"/>
      <c r="DU104" s="144"/>
      <c r="DV104" s="145"/>
      <c r="DW104" s="145"/>
      <c r="DX104" s="146"/>
      <c r="DY104" s="1792"/>
      <c r="EB104" s="85"/>
      <c r="EC104" s="144"/>
      <c r="ED104" s="145"/>
      <c r="EE104" s="145"/>
      <c r="EF104" s="146"/>
      <c r="EG104" s="1792"/>
      <c r="EJ104" s="85"/>
      <c r="EK104" s="144"/>
      <c r="EL104" s="145"/>
      <c r="EM104" s="145"/>
      <c r="EN104" s="146"/>
      <c r="EO104" s="1792"/>
      <c r="ER104" s="85"/>
      <c r="ES104" s="144"/>
      <c r="ET104" s="145"/>
      <c r="EU104" s="145"/>
      <c r="EV104" s="146"/>
      <c r="EW104" s="1792"/>
      <c r="EZ104" s="85"/>
      <c r="FA104" s="144"/>
      <c r="FB104" s="145"/>
      <c r="FC104" s="145"/>
      <c r="FD104" s="146"/>
      <c r="FE104" s="1792"/>
      <c r="FH104" s="85"/>
      <c r="FI104" s="144"/>
      <c r="FJ104" s="145"/>
      <c r="FK104" s="145"/>
      <c r="FL104" s="146"/>
      <c r="FM104" s="1792"/>
      <c r="FP104" s="85"/>
      <c r="FQ104" s="144"/>
      <c r="FR104" s="145"/>
      <c r="FS104" s="145"/>
      <c r="FT104" s="146"/>
      <c r="FU104" s="1792"/>
      <c r="FX104" s="85"/>
      <c r="FY104" s="144"/>
      <c r="FZ104" s="145"/>
      <c r="GA104" s="145"/>
      <c r="GB104" s="146"/>
      <c r="GC104" s="1792"/>
      <c r="GF104" s="85"/>
      <c r="GG104" s="144"/>
      <c r="GH104" s="145"/>
      <c r="GI104" s="145"/>
      <c r="GJ104" s="146"/>
      <c r="GK104" s="1792"/>
      <c r="GN104" s="85"/>
      <c r="GO104" s="144"/>
      <c r="GP104" s="145"/>
      <c r="GQ104" s="145"/>
      <c r="GR104" s="146"/>
      <c r="GS104" s="1792"/>
      <c r="GV104" s="85"/>
      <c r="GW104" s="144"/>
      <c r="GX104" s="145"/>
      <c r="GY104" s="145"/>
      <c r="GZ104" s="146"/>
      <c r="HA104" s="1792"/>
      <c r="HD104" s="85"/>
      <c r="HE104" s="144"/>
      <c r="HF104" s="145"/>
      <c r="HG104" s="145"/>
      <c r="HH104" s="146"/>
      <c r="HI104" s="1792"/>
      <c r="HL104" s="85"/>
      <c r="HM104" s="144"/>
      <c r="HN104" s="145"/>
      <c r="HO104" s="145"/>
      <c r="HP104" s="146"/>
      <c r="HQ104" s="1792"/>
      <c r="HT104" s="85"/>
      <c r="HU104" s="144"/>
      <c r="HV104" s="145"/>
      <c r="HW104" s="145"/>
      <c r="HX104" s="146"/>
      <c r="HY104" s="1792"/>
      <c r="IB104" s="85"/>
      <c r="IC104" s="144"/>
      <c r="ID104" s="145"/>
      <c r="IE104" s="145"/>
      <c r="IF104" s="146"/>
      <c r="IG104" s="1792"/>
      <c r="IJ104" s="85"/>
      <c r="IK104" s="144"/>
      <c r="IL104" s="145"/>
      <c r="IM104" s="145"/>
      <c r="IN104" s="146"/>
      <c r="IO104" s="1792"/>
      <c r="IR104" s="85"/>
      <c r="IS104" s="144"/>
      <c r="IT104" s="145"/>
      <c r="IU104" s="145"/>
      <c r="IV104" s="146"/>
      <c r="IW104" s="1792"/>
      <c r="IZ104" s="85"/>
      <c r="JA104" s="144"/>
      <c r="JB104" s="145"/>
      <c r="JC104" s="145"/>
      <c r="JD104" s="146"/>
      <c r="JE104" s="1792"/>
      <c r="JH104" s="85"/>
      <c r="JI104" s="144"/>
      <c r="JJ104" s="145"/>
      <c r="JK104" s="145"/>
      <c r="JL104" s="146"/>
      <c r="JM104" s="1792"/>
      <c r="JP104" s="85"/>
      <c r="JQ104" s="144"/>
      <c r="JR104" s="145"/>
      <c r="JS104" s="145"/>
      <c r="JT104" s="146"/>
      <c r="JU104" s="1792"/>
      <c r="JX104" s="85"/>
      <c r="JY104" s="144"/>
      <c r="JZ104" s="145"/>
      <c r="KA104" s="145"/>
      <c r="KB104" s="146"/>
      <c r="KC104" s="1792"/>
      <c r="KF104" s="85"/>
      <c r="KG104" s="144"/>
      <c r="KH104" s="145"/>
      <c r="KI104" s="145"/>
      <c r="KJ104" s="146"/>
      <c r="KK104" s="1792"/>
      <c r="KN104" s="85"/>
      <c r="KO104" s="144"/>
      <c r="KP104" s="145"/>
      <c r="KQ104" s="145"/>
      <c r="KR104" s="146"/>
      <c r="KS104" s="1792"/>
      <c r="KV104" s="85"/>
      <c r="KW104" s="144"/>
      <c r="KX104" s="145"/>
      <c r="KY104" s="145"/>
      <c r="KZ104" s="146"/>
      <c r="LA104" s="1792"/>
      <c r="LD104" s="85"/>
      <c r="LE104" s="144"/>
      <c r="LF104" s="145"/>
      <c r="LG104" s="145"/>
      <c r="LH104" s="146"/>
      <c r="LI104" s="1792"/>
      <c r="LL104" s="85"/>
      <c r="LM104" s="144"/>
      <c r="LN104" s="145"/>
      <c r="LO104" s="145"/>
      <c r="LP104" s="146"/>
      <c r="LQ104" s="1792"/>
      <c r="LT104" s="85"/>
      <c r="LU104" s="144"/>
      <c r="LV104" s="145"/>
      <c r="LW104" s="145"/>
      <c r="LX104" s="146"/>
      <c r="LY104" s="1792"/>
      <c r="MB104" s="85"/>
      <c r="MC104" s="144"/>
      <c r="MD104" s="145"/>
      <c r="ME104" s="145"/>
      <c r="MF104" s="146"/>
      <c r="MG104" s="1792"/>
      <c r="MJ104" s="85"/>
      <c r="MK104" s="144"/>
      <c r="ML104" s="145"/>
      <c r="MM104" s="145"/>
      <c r="MN104" s="146"/>
      <c r="MO104" s="1792"/>
      <c r="MR104" s="85"/>
      <c r="MS104" s="144"/>
      <c r="MT104" s="145"/>
      <c r="MU104" s="145"/>
      <c r="MV104" s="146"/>
      <c r="MW104" s="1792"/>
      <c r="MZ104" s="85"/>
      <c r="NA104" s="144"/>
      <c r="NB104" s="145"/>
      <c r="NC104" s="145"/>
      <c r="ND104" s="146"/>
      <c r="NE104" s="1792"/>
      <c r="NH104" s="85"/>
      <c r="NI104" s="144"/>
      <c r="NJ104" s="145"/>
      <c r="NK104" s="145"/>
      <c r="NL104" s="146"/>
      <c r="NM104" s="1792"/>
      <c r="NP104" s="85"/>
      <c r="NQ104" s="144"/>
      <c r="NR104" s="145"/>
      <c r="NS104" s="145"/>
      <c r="NT104" s="146"/>
      <c r="NU104" s="1792"/>
      <c r="NX104" s="85"/>
      <c r="NY104" s="144"/>
      <c r="NZ104" s="145"/>
      <c r="OA104" s="145"/>
      <c r="OB104" s="146"/>
      <c r="OC104" s="1792"/>
      <c r="OF104" s="85"/>
      <c r="OG104" s="144"/>
      <c r="OH104" s="145"/>
      <c r="OI104" s="145"/>
      <c r="OJ104" s="146"/>
      <c r="OK104" s="1792"/>
      <c r="ON104" s="85"/>
      <c r="OO104" s="144"/>
      <c r="OP104" s="145"/>
      <c r="OQ104" s="145"/>
      <c r="OR104" s="146"/>
      <c r="OS104" s="1792"/>
      <c r="OV104" s="85"/>
      <c r="OW104" s="144"/>
      <c r="OX104" s="145"/>
      <c r="OY104" s="145"/>
      <c r="OZ104" s="146"/>
      <c r="PA104" s="1792"/>
      <c r="PD104" s="85"/>
      <c r="PE104" s="144"/>
      <c r="PF104" s="145"/>
      <c r="PG104" s="145"/>
      <c r="PH104" s="146"/>
      <c r="PI104" s="1792"/>
      <c r="PL104" s="85"/>
      <c r="PM104" s="144"/>
      <c r="PN104" s="145"/>
      <c r="PO104" s="145"/>
      <c r="PP104" s="146"/>
      <c r="PQ104" s="1792"/>
      <c r="PT104" s="85"/>
      <c r="PU104" s="144"/>
      <c r="PV104" s="145"/>
      <c r="PW104" s="145"/>
      <c r="PX104" s="146"/>
      <c r="PY104" s="1792"/>
      <c r="QB104" s="85"/>
      <c r="QC104" s="144"/>
      <c r="QD104" s="145"/>
      <c r="QE104" s="145"/>
      <c r="QF104" s="146"/>
      <c r="QG104" s="1792"/>
      <c r="QJ104" s="85"/>
      <c r="QK104" s="144"/>
      <c r="QL104" s="145"/>
      <c r="QM104" s="145"/>
      <c r="QN104" s="146"/>
      <c r="QO104" s="1792"/>
      <c r="QR104" s="85"/>
      <c r="QS104" s="144"/>
      <c r="QT104" s="145"/>
      <c r="QU104" s="145"/>
      <c r="QV104" s="146"/>
      <c r="QW104" s="1792"/>
      <c r="QZ104" s="85"/>
      <c r="RA104" s="144"/>
      <c r="RB104" s="145"/>
      <c r="RC104" s="145"/>
      <c r="RD104" s="146"/>
      <c r="RE104" s="1792"/>
      <c r="RH104" s="85"/>
      <c r="RI104" s="144"/>
      <c r="RJ104" s="145"/>
      <c r="RK104" s="145"/>
      <c r="RL104" s="146"/>
      <c r="RM104" s="1792"/>
      <c r="RP104" s="85"/>
      <c r="RQ104" s="144"/>
      <c r="RR104" s="145"/>
      <c r="RS104" s="145"/>
      <c r="RT104" s="146"/>
      <c r="RU104" s="1792"/>
      <c r="RX104" s="85"/>
      <c r="RY104" s="144"/>
      <c r="RZ104" s="145"/>
      <c r="SA104" s="145"/>
      <c r="SB104" s="146"/>
      <c r="SC104" s="1792"/>
      <c r="SF104" s="85"/>
      <c r="SG104" s="144"/>
      <c r="SH104" s="145"/>
      <c r="SI104" s="145"/>
      <c r="SJ104" s="146"/>
      <c r="SK104" s="1792"/>
      <c r="SN104" s="85"/>
      <c r="SO104" s="144"/>
      <c r="SP104" s="145"/>
      <c r="SQ104" s="145"/>
      <c r="SR104" s="146"/>
      <c r="SS104" s="1792"/>
      <c r="SV104" s="85"/>
      <c r="SW104" s="144"/>
      <c r="SX104" s="145"/>
      <c r="SY104" s="145"/>
      <c r="SZ104" s="146"/>
      <c r="TA104" s="1792"/>
      <c r="TD104" s="85"/>
      <c r="TE104" s="144"/>
      <c r="TF104" s="145"/>
      <c r="TG104" s="145"/>
      <c r="TH104" s="146"/>
      <c r="TI104" s="1792"/>
      <c r="TL104" s="85"/>
      <c r="TM104" s="144"/>
      <c r="TN104" s="145"/>
      <c r="TO104" s="145"/>
      <c r="TP104" s="146"/>
      <c r="TQ104" s="1792"/>
      <c r="TT104" s="85"/>
      <c r="TU104" s="144"/>
      <c r="TV104" s="145"/>
      <c r="TW104" s="145"/>
      <c r="TX104" s="146"/>
      <c r="TY104" s="1792"/>
      <c r="UB104" s="85"/>
      <c r="UC104" s="144"/>
      <c r="UD104" s="145"/>
      <c r="UE104" s="145"/>
      <c r="UF104" s="146"/>
      <c r="UG104" s="1792"/>
      <c r="UJ104" s="85"/>
      <c r="UK104" s="144"/>
      <c r="UL104" s="145"/>
      <c r="UM104" s="145"/>
      <c r="UN104" s="146"/>
      <c r="UO104" s="1792"/>
      <c r="UR104" s="85"/>
      <c r="US104" s="144"/>
      <c r="UT104" s="145"/>
      <c r="UU104" s="145"/>
      <c r="UV104" s="146"/>
      <c r="UW104" s="1792"/>
      <c r="UZ104" s="85"/>
      <c r="VA104" s="144"/>
      <c r="VB104" s="145"/>
      <c r="VC104" s="145"/>
      <c r="VD104" s="146"/>
      <c r="VE104" s="1792"/>
      <c r="VH104" s="85"/>
      <c r="VI104" s="144"/>
      <c r="VJ104" s="145"/>
      <c r="VK104" s="145"/>
      <c r="VL104" s="146"/>
      <c r="VM104" s="1792"/>
      <c r="VP104" s="85"/>
      <c r="VQ104" s="144"/>
      <c r="VR104" s="145"/>
      <c r="VS104" s="145"/>
      <c r="VT104" s="146"/>
      <c r="VU104" s="1792"/>
      <c r="VX104" s="85"/>
      <c r="VY104" s="144"/>
      <c r="VZ104" s="145"/>
      <c r="WA104" s="145"/>
      <c r="WB104" s="146"/>
      <c r="WC104" s="1792"/>
      <c r="WF104" s="85"/>
      <c r="WG104" s="144"/>
      <c r="WH104" s="145"/>
      <c r="WI104" s="145"/>
      <c r="WJ104" s="146"/>
      <c r="WK104" s="1792"/>
      <c r="WN104" s="85"/>
      <c r="WO104" s="144"/>
      <c r="WP104" s="145"/>
      <c r="WQ104" s="145"/>
      <c r="WR104" s="146"/>
      <c r="WS104" s="1792"/>
      <c r="WV104" s="85"/>
      <c r="WW104" s="144"/>
      <c r="WX104" s="145"/>
      <c r="WY104" s="145"/>
      <c r="WZ104" s="146"/>
      <c r="XA104" s="1792"/>
      <c r="XD104" s="85"/>
      <c r="XE104" s="144"/>
      <c r="XF104" s="145"/>
      <c r="XG104" s="145"/>
      <c r="XH104" s="146"/>
      <c r="XI104" s="1792"/>
      <c r="XL104" s="85"/>
      <c r="XM104" s="144"/>
      <c r="XN104" s="145"/>
      <c r="XO104" s="145"/>
      <c r="XP104" s="146"/>
      <c r="XQ104" s="1792"/>
      <c r="XT104" s="85"/>
      <c r="XU104" s="144"/>
      <c r="XV104" s="145"/>
      <c r="XW104" s="145"/>
      <c r="XX104" s="146"/>
      <c r="XY104" s="1792"/>
      <c r="YB104" s="85"/>
      <c r="YC104" s="144"/>
      <c r="YD104" s="145"/>
      <c r="YE104" s="145"/>
      <c r="YF104" s="146"/>
      <c r="YG104" s="1792"/>
      <c r="YJ104" s="85"/>
      <c r="YK104" s="144"/>
      <c r="YL104" s="145"/>
      <c r="YM104" s="145"/>
      <c r="YN104" s="146"/>
      <c r="YO104" s="1792"/>
      <c r="YR104" s="85"/>
      <c r="YS104" s="144"/>
      <c r="YT104" s="145"/>
      <c r="YU104" s="145"/>
      <c r="YV104" s="146"/>
      <c r="YW104" s="1792"/>
      <c r="YZ104" s="85"/>
      <c r="ZA104" s="144"/>
      <c r="ZB104" s="145"/>
      <c r="ZC104" s="145"/>
      <c r="ZD104" s="146"/>
      <c r="ZE104" s="1792"/>
      <c r="ZH104" s="85"/>
      <c r="ZI104" s="144"/>
      <c r="ZJ104" s="145"/>
      <c r="ZK104" s="145"/>
      <c r="ZL104" s="146"/>
      <c r="ZM104" s="1792"/>
      <c r="ZP104" s="85"/>
      <c r="ZQ104" s="144"/>
      <c r="ZR104" s="145"/>
      <c r="ZS104" s="145"/>
      <c r="ZT104" s="146"/>
      <c r="ZU104" s="1792"/>
      <c r="ZX104" s="85"/>
      <c r="ZY104" s="144"/>
      <c r="ZZ104" s="145"/>
      <c r="AAA104" s="145"/>
      <c r="AAB104" s="146"/>
      <c r="AAC104" s="1792"/>
      <c r="AAF104" s="85"/>
      <c r="AAG104" s="144"/>
      <c r="AAH104" s="145"/>
      <c r="AAI104" s="145"/>
      <c r="AAJ104" s="146"/>
      <c r="AAK104" s="1792"/>
      <c r="AAN104" s="85"/>
      <c r="AAO104" s="144"/>
      <c r="AAP104" s="145"/>
      <c r="AAQ104" s="2057"/>
      <c r="AAR104" s="1694"/>
      <c r="AAS104" s="1790"/>
      <c r="AAT104" s="1696"/>
      <c r="AAU104" s="1696"/>
      <c r="AAV104" s="1695"/>
      <c r="AAW104" s="1549"/>
      <c r="AAX104" s="1550"/>
      <c r="AAY104" s="1550"/>
      <c r="AAZ104" s="1694"/>
      <c r="ABA104" s="1790"/>
      <c r="ABB104" s="1696"/>
      <c r="ABC104" s="1696"/>
      <c r="ABD104" s="1695"/>
      <c r="ABE104" s="1549"/>
      <c r="ABF104" s="1550"/>
      <c r="ABG104" s="1550"/>
      <c r="ABH104" s="1694"/>
      <c r="ABI104" s="1790"/>
      <c r="ABJ104" s="1696"/>
      <c r="ABK104" s="1696"/>
      <c r="ABL104" s="1695"/>
      <c r="ABM104" s="1549"/>
      <c r="ABN104" s="1550"/>
      <c r="ABO104" s="1550"/>
      <c r="ABP104" s="1694"/>
      <c r="ABQ104" s="1790"/>
      <c r="ABR104" s="1696"/>
      <c r="ABS104" s="1696"/>
      <c r="ABT104" s="1695"/>
      <c r="ABU104" s="1549"/>
      <c r="ABV104" s="1550"/>
      <c r="ABW104" s="1550"/>
      <c r="ABX104" s="1694"/>
      <c r="ABY104" s="1790"/>
      <c r="ABZ104" s="1696"/>
      <c r="ACA104" s="1696"/>
      <c r="ACB104" s="1695"/>
      <c r="ACC104" s="1549"/>
      <c r="ACD104" s="1550"/>
      <c r="ACE104" s="1550"/>
      <c r="ACF104" s="1694"/>
      <c r="ACG104" s="1790"/>
      <c r="ACH104" s="1696"/>
      <c r="ACI104" s="1696"/>
      <c r="ACJ104" s="1695"/>
      <c r="ACK104" s="1549"/>
      <c r="ACL104" s="1550"/>
      <c r="ACM104" s="1550"/>
      <c r="ACN104" s="1694"/>
      <c r="ACO104" s="1790"/>
      <c r="ACP104" s="1696"/>
      <c r="ACQ104" s="1696"/>
      <c r="ACR104" s="1695"/>
      <c r="ACS104" s="1549"/>
      <c r="ACT104" s="1550"/>
      <c r="ACU104" s="1550"/>
      <c r="ACV104" s="1694"/>
      <c r="ACW104" s="1790"/>
      <c r="ACX104" s="1696"/>
      <c r="ACY104" s="1696"/>
      <c r="ACZ104" s="1695"/>
      <c r="ADA104" s="1549"/>
      <c r="ADB104" s="1550"/>
      <c r="ADC104" s="1550"/>
      <c r="ADD104" s="1694"/>
      <c r="ADE104" s="1790"/>
      <c r="ADF104" s="1696"/>
      <c r="ADG104" s="1696"/>
      <c r="ADH104" s="1695"/>
      <c r="ADI104" s="1549"/>
      <c r="ADJ104" s="1550"/>
      <c r="ADK104" s="1550"/>
      <c r="ADL104" s="1694"/>
      <c r="ADM104" s="1790"/>
      <c r="ADN104" s="1696"/>
      <c r="ADO104" s="1696"/>
      <c r="ADP104" s="1695"/>
      <c r="ADQ104" s="1549"/>
      <c r="ADR104" s="1550"/>
      <c r="ADS104" s="1550"/>
      <c r="ADT104" s="1694"/>
      <c r="ADU104" s="1790"/>
      <c r="ADV104" s="1696"/>
      <c r="ADW104" s="1696"/>
      <c r="ADX104" s="1695"/>
      <c r="ADY104" s="1549"/>
      <c r="ADZ104" s="1550"/>
      <c r="AEA104" s="1550"/>
      <c r="AEB104" s="1694"/>
      <c r="AEC104" s="1790"/>
      <c r="AED104" s="1696"/>
      <c r="AEE104" s="1696"/>
      <c r="AEF104" s="1695"/>
      <c r="AEG104" s="1549"/>
      <c r="AEH104" s="1550"/>
      <c r="AEI104" s="1550"/>
      <c r="AEJ104" s="1694"/>
      <c r="AEK104" s="1790"/>
      <c r="AEL104" s="1696"/>
      <c r="AEM104" s="1696"/>
      <c r="AEN104" s="1695"/>
      <c r="AEO104" s="1549"/>
      <c r="AEP104" s="1550"/>
      <c r="AEQ104" s="1550"/>
      <c r="AER104" s="1694"/>
      <c r="AES104" s="1790"/>
      <c r="AET104" s="1696"/>
      <c r="AEU104" s="1696"/>
      <c r="AEV104" s="1695"/>
      <c r="AEW104" s="1549"/>
      <c r="AEX104" s="1550"/>
      <c r="AEY104" s="1550"/>
      <c r="AEZ104" s="1694"/>
      <c r="AFA104" s="1790"/>
      <c r="AFB104" s="1696"/>
      <c r="AFC104" s="1696"/>
      <c r="AFD104" s="1695"/>
      <c r="AFE104" s="1549"/>
      <c r="AFF104" s="1550"/>
      <c r="AFG104" s="1550"/>
      <c r="AFH104" s="1694"/>
      <c r="AFI104" s="1790"/>
      <c r="AFJ104" s="1696"/>
      <c r="AFK104" s="1696"/>
      <c r="AFL104" s="1695"/>
      <c r="AFM104" s="1549"/>
      <c r="AFN104" s="1550"/>
      <c r="AFO104" s="1550"/>
      <c r="AFP104" s="1694"/>
      <c r="AFQ104" s="1790"/>
      <c r="AFR104" s="1696"/>
      <c r="AFS104" s="1696"/>
      <c r="AFT104" s="1695"/>
      <c r="AFU104" s="1549"/>
      <c r="AFV104" s="1550"/>
      <c r="AFW104" s="1550"/>
      <c r="AFX104" s="1694"/>
      <c r="AFY104" s="1790"/>
      <c r="AFZ104" s="1696"/>
      <c r="AGA104" s="1696"/>
      <c r="AGB104" s="1695"/>
      <c r="AGC104" s="1549"/>
      <c r="AGD104" s="1550"/>
      <c r="AGE104" s="1550"/>
      <c r="AGF104" s="1694"/>
      <c r="AGG104" s="1790"/>
      <c r="AGH104" s="1696"/>
      <c r="AGI104" s="1696"/>
      <c r="AGJ104" s="1695"/>
      <c r="AGK104" s="1549"/>
      <c r="AGL104" s="1550"/>
      <c r="AGM104" s="1550"/>
      <c r="AGN104" s="1694"/>
      <c r="AGO104" s="1790"/>
      <c r="AGP104" s="1696"/>
      <c r="AGQ104" s="1696"/>
      <c r="AGR104" s="1695"/>
      <c r="AGS104" s="1549"/>
      <c r="AGT104" s="1550"/>
      <c r="AGU104" s="1550"/>
      <c r="AGV104" s="1694"/>
      <c r="AGW104" s="1790"/>
      <c r="AGX104" s="1696"/>
      <c r="AGY104" s="1696"/>
      <c r="AGZ104" s="1695"/>
      <c r="AHA104" s="1549"/>
      <c r="AHB104" s="1550"/>
      <c r="AHC104" s="1550"/>
      <c r="AHD104" s="1694"/>
      <c r="AHE104" s="1790"/>
      <c r="AHF104" s="1696"/>
      <c r="AHG104" s="1696"/>
      <c r="AHH104" s="1695"/>
      <c r="AHI104" s="1549"/>
      <c r="AHJ104" s="1550"/>
      <c r="AHK104" s="1550"/>
      <c r="AHL104" s="1694"/>
      <c r="AHM104" s="1790"/>
      <c r="AHN104" s="1696"/>
      <c r="AHO104" s="1696"/>
      <c r="AHP104" s="1695"/>
      <c r="AHQ104" s="1549"/>
      <c r="AHR104" s="1550"/>
      <c r="AHS104" s="1550"/>
      <c r="AHT104" s="1694"/>
      <c r="AHU104" s="1790"/>
      <c r="AHV104" s="1696"/>
      <c r="AHW104" s="1696"/>
      <c r="AHX104" s="1695"/>
      <c r="AHY104" s="1549"/>
      <c r="AHZ104" s="1550"/>
      <c r="AIA104" s="1550"/>
      <c r="AIB104" s="1694"/>
      <c r="AIC104" s="1790"/>
      <c r="AID104" s="1696"/>
      <c r="AIE104" s="1696"/>
      <c r="AIF104" s="1695"/>
      <c r="AIG104" s="1549"/>
      <c r="AIH104" s="1550"/>
      <c r="AII104" s="1550"/>
      <c r="AIJ104" s="1694"/>
      <c r="AIK104" s="1790"/>
      <c r="AIL104" s="1696"/>
      <c r="AIM104" s="1696"/>
      <c r="AIN104" s="1695"/>
      <c r="AIO104" s="1549"/>
      <c r="AIP104" s="1550"/>
      <c r="AIQ104" s="1550"/>
      <c r="AIR104" s="1694"/>
      <c r="AIS104" s="1790"/>
      <c r="AIT104" s="1696"/>
      <c r="AIU104" s="1696"/>
      <c r="AIV104" s="1695"/>
      <c r="AIW104" s="1549"/>
      <c r="AIX104" s="1550"/>
      <c r="AIY104" s="1550"/>
      <c r="AIZ104" s="1694"/>
      <c r="AJA104" s="1790"/>
      <c r="AJB104" s="1696"/>
      <c r="AJC104" s="1696"/>
      <c r="AJD104" s="1695"/>
      <c r="AJE104" s="1549"/>
      <c r="AJF104" s="1550"/>
      <c r="AJG104" s="1550"/>
      <c r="AJH104" s="1694"/>
      <c r="AJI104" s="1790"/>
      <c r="AJJ104" s="1696"/>
      <c r="AJK104" s="1696"/>
      <c r="AJL104" s="1695"/>
      <c r="AJM104" s="1549"/>
      <c r="AJN104" s="1550"/>
      <c r="AJO104" s="1550"/>
      <c r="AJP104" s="1694"/>
      <c r="AJQ104" s="1790"/>
      <c r="AJR104" s="1696"/>
      <c r="AJS104" s="1696"/>
      <c r="AJT104" s="1695"/>
      <c r="AJU104" s="1549"/>
      <c r="AJV104" s="1550"/>
      <c r="AJW104" s="1550"/>
      <c r="AJX104" s="1694"/>
      <c r="AJY104" s="1790"/>
      <c r="AJZ104" s="1696"/>
      <c r="AKA104" s="1696"/>
      <c r="AKB104" s="1695"/>
      <c r="AKC104" s="1549"/>
      <c r="AKD104" s="1550"/>
      <c r="AKE104" s="1550"/>
      <c r="AKF104" s="1694"/>
      <c r="AKG104" s="1790"/>
      <c r="AKH104" s="1696"/>
      <c r="AKI104" s="1696"/>
      <c r="AKJ104" s="1695"/>
      <c r="AKK104" s="1549"/>
      <c r="AKL104" s="1550"/>
      <c r="AKM104" s="1550"/>
      <c r="AKN104" s="1694"/>
      <c r="AKO104" s="1790"/>
      <c r="AKP104" s="1696"/>
      <c r="AKQ104" s="1696"/>
      <c r="AKR104" s="1695"/>
      <c r="AKS104" s="1549"/>
      <c r="AKT104" s="1550"/>
      <c r="AKU104" s="1550"/>
      <c r="AKV104" s="1694"/>
      <c r="AKW104" s="1790"/>
      <c r="AKX104" s="1696"/>
      <c r="AKY104" s="1696"/>
      <c r="AKZ104" s="1695"/>
      <c r="ALA104" s="1549"/>
      <c r="ALB104" s="1550"/>
      <c r="ALC104" s="1550"/>
      <c r="ALD104" s="1694"/>
      <c r="ALE104" s="1790"/>
      <c r="ALF104" s="1696"/>
      <c r="ALG104" s="1696"/>
      <c r="ALH104" s="1695"/>
      <c r="ALI104" s="1549"/>
      <c r="ALJ104" s="1550"/>
      <c r="ALK104" s="1550"/>
      <c r="ALL104" s="1694"/>
      <c r="ALM104" s="1790"/>
      <c r="ALN104" s="1696"/>
      <c r="ALO104" s="1696"/>
      <c r="ALP104" s="1695"/>
      <c r="ALQ104" s="1549"/>
      <c r="ALR104" s="1550"/>
      <c r="ALS104" s="1550"/>
      <c r="ALT104" s="1694"/>
      <c r="ALU104" s="1790"/>
      <c r="ALV104" s="1696"/>
      <c r="ALW104" s="1696"/>
      <c r="ALX104" s="1695"/>
      <c r="ALY104" s="1549"/>
      <c r="ALZ104" s="1550"/>
      <c r="AMA104" s="1550"/>
      <c r="AMB104" s="1694"/>
      <c r="AMC104" s="1790"/>
      <c r="AMD104" s="1696"/>
      <c r="AME104" s="1696"/>
      <c r="AMF104" s="1695"/>
      <c r="AMG104" s="1549"/>
      <c r="AMH104" s="1550"/>
      <c r="AMI104" s="1550"/>
      <c r="AMJ104" s="1703"/>
    </row>
    <row r="105" spans="1:1024" s="72" customFormat="1" ht="15" customHeight="1">
      <c r="A105" s="1694">
        <v>2170500002</v>
      </c>
      <c r="B105" s="2059"/>
      <c r="C105" s="1696" t="s">
        <v>4017</v>
      </c>
      <c r="D105" s="1696" t="s">
        <v>4086</v>
      </c>
      <c r="E105" s="1695">
        <v>3</v>
      </c>
      <c r="F105" s="1549">
        <v>22.77</v>
      </c>
      <c r="G105" s="1536">
        <f>F105*$I$2</f>
        <v>0</v>
      </c>
      <c r="H105" s="1536">
        <f>G105-G105*($I$1)</f>
        <v>0</v>
      </c>
      <c r="I105"/>
      <c r="L105" s="85"/>
      <c r="M105" s="85"/>
      <c r="N105" s="144"/>
      <c r="O105" s="145"/>
      <c r="P105" s="145"/>
      <c r="Q105" s="146"/>
      <c r="T105" s="85"/>
      <c r="U105" s="144"/>
      <c r="V105" s="145"/>
      <c r="W105" s="145"/>
      <c r="X105" s="146"/>
      <c r="Y105" s="1792"/>
      <c r="AB105" s="85"/>
      <c r="AC105" s="144"/>
      <c r="AD105" s="145"/>
      <c r="AE105" s="145"/>
      <c r="AF105" s="146"/>
      <c r="AG105" s="1792"/>
      <c r="AJ105" s="85"/>
      <c r="AK105" s="144"/>
      <c r="AL105" s="145"/>
      <c r="AM105" s="145"/>
      <c r="AN105" s="146"/>
      <c r="AO105" s="1792"/>
      <c r="AR105" s="85"/>
      <c r="AS105" s="144"/>
      <c r="AT105" s="145"/>
      <c r="AU105" s="145"/>
      <c r="AV105" s="146"/>
      <c r="AW105" s="1792"/>
      <c r="AZ105" s="85"/>
      <c r="BA105" s="144"/>
      <c r="BB105" s="145"/>
      <c r="BC105" s="145"/>
      <c r="BD105" s="146"/>
      <c r="BE105" s="1792"/>
      <c r="BH105" s="85"/>
      <c r="BI105" s="144"/>
      <c r="BJ105" s="145"/>
      <c r="BK105" s="145"/>
      <c r="BL105" s="146"/>
      <c r="BM105" s="1792"/>
      <c r="BP105" s="85"/>
      <c r="BQ105" s="144"/>
      <c r="BR105" s="145"/>
      <c r="BS105" s="145"/>
      <c r="BT105" s="146"/>
      <c r="BU105" s="1792"/>
      <c r="BX105" s="85"/>
      <c r="BY105" s="144"/>
      <c r="BZ105" s="145"/>
      <c r="CA105" s="145"/>
      <c r="CB105" s="146"/>
      <c r="CC105" s="1792"/>
      <c r="CF105" s="85"/>
      <c r="CG105" s="144"/>
      <c r="CH105" s="145"/>
      <c r="CI105" s="145"/>
      <c r="CJ105" s="146"/>
      <c r="CK105" s="1792"/>
      <c r="CN105" s="85"/>
      <c r="CO105" s="144"/>
      <c r="CP105" s="145"/>
      <c r="CQ105" s="145"/>
      <c r="CR105" s="146"/>
      <c r="CS105" s="1792"/>
      <c r="CV105" s="85"/>
      <c r="CW105" s="144"/>
      <c r="CX105" s="145"/>
      <c r="CY105" s="145"/>
      <c r="CZ105" s="146"/>
      <c r="DA105" s="1792"/>
      <c r="DD105" s="85"/>
      <c r="DE105" s="144"/>
      <c r="DF105" s="145"/>
      <c r="DG105" s="145"/>
      <c r="DH105" s="146"/>
      <c r="DI105" s="1792"/>
      <c r="DL105" s="85"/>
      <c r="DM105" s="144"/>
      <c r="DN105" s="145"/>
      <c r="DO105" s="145"/>
      <c r="DP105" s="146"/>
      <c r="DQ105" s="1792"/>
      <c r="DT105" s="85"/>
      <c r="DU105" s="144"/>
      <c r="DV105" s="145"/>
      <c r="DW105" s="145"/>
      <c r="DX105" s="146"/>
      <c r="DY105" s="1792"/>
      <c r="EB105" s="85"/>
      <c r="EC105" s="144"/>
      <c r="ED105" s="145"/>
      <c r="EE105" s="145"/>
      <c r="EF105" s="146"/>
      <c r="EG105" s="1792"/>
      <c r="EJ105" s="85"/>
      <c r="EK105" s="144"/>
      <c r="EL105" s="145"/>
      <c r="EM105" s="145"/>
      <c r="EN105" s="146"/>
      <c r="EO105" s="1792"/>
      <c r="ER105" s="85"/>
      <c r="ES105" s="144"/>
      <c r="ET105" s="145"/>
      <c r="EU105" s="145"/>
      <c r="EV105" s="146"/>
      <c r="EW105" s="1792"/>
      <c r="EZ105" s="85"/>
      <c r="FA105" s="144"/>
      <c r="FB105" s="145"/>
      <c r="FC105" s="145"/>
      <c r="FD105" s="146"/>
      <c r="FE105" s="1792"/>
      <c r="FH105" s="85"/>
      <c r="FI105" s="144"/>
      <c r="FJ105" s="145"/>
      <c r="FK105" s="145"/>
      <c r="FL105" s="146"/>
      <c r="FM105" s="1792"/>
      <c r="FP105" s="85"/>
      <c r="FQ105" s="144"/>
      <c r="FR105" s="145"/>
      <c r="FS105" s="145"/>
      <c r="FT105" s="146"/>
      <c r="FU105" s="1792"/>
      <c r="FX105" s="85"/>
      <c r="FY105" s="144"/>
      <c r="FZ105" s="145"/>
      <c r="GA105" s="145"/>
      <c r="GB105" s="146"/>
      <c r="GC105" s="1792"/>
      <c r="GF105" s="85"/>
      <c r="GG105" s="144"/>
      <c r="GH105" s="145"/>
      <c r="GI105" s="145"/>
      <c r="GJ105" s="146"/>
      <c r="GK105" s="1792"/>
      <c r="GN105" s="85"/>
      <c r="GO105" s="144"/>
      <c r="GP105" s="145"/>
      <c r="GQ105" s="145"/>
      <c r="GR105" s="146"/>
      <c r="GS105" s="1792"/>
      <c r="GV105" s="85"/>
      <c r="GW105" s="144"/>
      <c r="GX105" s="145"/>
      <c r="GY105" s="145"/>
      <c r="GZ105" s="146"/>
      <c r="HA105" s="1792"/>
      <c r="HD105" s="85"/>
      <c r="HE105" s="144"/>
      <c r="HF105" s="145"/>
      <c r="HG105" s="145"/>
      <c r="HH105" s="146"/>
      <c r="HI105" s="1792"/>
      <c r="HL105" s="85"/>
      <c r="HM105" s="144"/>
      <c r="HN105" s="145"/>
      <c r="HO105" s="145"/>
      <c r="HP105" s="146"/>
      <c r="HQ105" s="1792"/>
      <c r="HT105" s="85"/>
      <c r="HU105" s="144"/>
      <c r="HV105" s="145"/>
      <c r="HW105" s="145"/>
      <c r="HX105" s="146"/>
      <c r="HY105" s="1792"/>
      <c r="IB105" s="85"/>
      <c r="IC105" s="144"/>
      <c r="ID105" s="145"/>
      <c r="IE105" s="145"/>
      <c r="IF105" s="146"/>
      <c r="IG105" s="1792"/>
      <c r="IJ105" s="85"/>
      <c r="IK105" s="144"/>
      <c r="IL105" s="145"/>
      <c r="IM105" s="145"/>
      <c r="IN105" s="146"/>
      <c r="IO105" s="1792"/>
      <c r="IR105" s="85"/>
      <c r="IS105" s="144"/>
      <c r="IT105" s="145"/>
      <c r="IU105" s="145"/>
      <c r="IV105" s="146"/>
      <c r="IW105" s="1792"/>
      <c r="IZ105" s="85"/>
      <c r="JA105" s="144"/>
      <c r="JB105" s="145"/>
      <c r="JC105" s="145"/>
      <c r="JD105" s="146"/>
      <c r="JE105" s="1792"/>
      <c r="JH105" s="85"/>
      <c r="JI105" s="144"/>
      <c r="JJ105" s="145"/>
      <c r="JK105" s="145"/>
      <c r="JL105" s="146"/>
      <c r="JM105" s="1792"/>
      <c r="JP105" s="85"/>
      <c r="JQ105" s="144"/>
      <c r="JR105" s="145"/>
      <c r="JS105" s="145"/>
      <c r="JT105" s="146"/>
      <c r="JU105" s="1792"/>
      <c r="JX105" s="85"/>
      <c r="JY105" s="144"/>
      <c r="JZ105" s="145"/>
      <c r="KA105" s="145"/>
      <c r="KB105" s="146"/>
      <c r="KC105" s="1792"/>
      <c r="KF105" s="85"/>
      <c r="KG105" s="144"/>
      <c r="KH105" s="145"/>
      <c r="KI105" s="145"/>
      <c r="KJ105" s="146"/>
      <c r="KK105" s="1792"/>
      <c r="KN105" s="85"/>
      <c r="KO105" s="144"/>
      <c r="KP105" s="145"/>
      <c r="KQ105" s="145"/>
      <c r="KR105" s="146"/>
      <c r="KS105" s="1792"/>
      <c r="KV105" s="85"/>
      <c r="KW105" s="144"/>
      <c r="KX105" s="145"/>
      <c r="KY105" s="145"/>
      <c r="KZ105" s="146"/>
      <c r="LA105" s="1792"/>
      <c r="LD105" s="85"/>
      <c r="LE105" s="144"/>
      <c r="LF105" s="145"/>
      <c r="LG105" s="145"/>
      <c r="LH105" s="146"/>
      <c r="LI105" s="1792"/>
      <c r="LL105" s="85"/>
      <c r="LM105" s="144"/>
      <c r="LN105" s="145"/>
      <c r="LO105" s="145"/>
      <c r="LP105" s="146"/>
      <c r="LQ105" s="1792"/>
      <c r="LT105" s="85"/>
      <c r="LU105" s="144"/>
      <c r="LV105" s="145"/>
      <c r="LW105" s="145"/>
      <c r="LX105" s="146"/>
      <c r="LY105" s="1792"/>
      <c r="MB105" s="85"/>
      <c r="MC105" s="144"/>
      <c r="MD105" s="145"/>
      <c r="ME105" s="145"/>
      <c r="MF105" s="146"/>
      <c r="MG105" s="1792"/>
      <c r="MJ105" s="85"/>
      <c r="MK105" s="144"/>
      <c r="ML105" s="145"/>
      <c r="MM105" s="145"/>
      <c r="MN105" s="146"/>
      <c r="MO105" s="1792"/>
      <c r="MR105" s="85"/>
      <c r="MS105" s="144"/>
      <c r="MT105" s="145"/>
      <c r="MU105" s="145"/>
      <c r="MV105" s="146"/>
      <c r="MW105" s="1792"/>
      <c r="MZ105" s="85"/>
      <c r="NA105" s="144"/>
      <c r="NB105" s="145"/>
      <c r="NC105" s="145"/>
      <c r="ND105" s="146"/>
      <c r="NE105" s="1792"/>
      <c r="NH105" s="85"/>
      <c r="NI105" s="144"/>
      <c r="NJ105" s="145"/>
      <c r="NK105" s="145"/>
      <c r="NL105" s="146"/>
      <c r="NM105" s="1792"/>
      <c r="NP105" s="85"/>
      <c r="NQ105" s="144"/>
      <c r="NR105" s="145"/>
      <c r="NS105" s="145"/>
      <c r="NT105" s="146"/>
      <c r="NU105" s="1792"/>
      <c r="NX105" s="85"/>
      <c r="NY105" s="144"/>
      <c r="NZ105" s="145"/>
      <c r="OA105" s="145"/>
      <c r="OB105" s="146"/>
      <c r="OC105" s="1792"/>
      <c r="OF105" s="85"/>
      <c r="OG105" s="144"/>
      <c r="OH105" s="145"/>
      <c r="OI105" s="145"/>
      <c r="OJ105" s="146"/>
      <c r="OK105" s="1792"/>
      <c r="ON105" s="85"/>
      <c r="OO105" s="144"/>
      <c r="OP105" s="145"/>
      <c r="OQ105" s="145"/>
      <c r="OR105" s="146"/>
      <c r="OS105" s="1792"/>
      <c r="OV105" s="85"/>
      <c r="OW105" s="144"/>
      <c r="OX105" s="145"/>
      <c r="OY105" s="145"/>
      <c r="OZ105" s="146"/>
      <c r="PA105" s="1792"/>
      <c r="PD105" s="85"/>
      <c r="PE105" s="144"/>
      <c r="PF105" s="145"/>
      <c r="PG105" s="145"/>
      <c r="PH105" s="146"/>
      <c r="PI105" s="1792"/>
      <c r="PL105" s="85"/>
      <c r="PM105" s="144"/>
      <c r="PN105" s="145"/>
      <c r="PO105" s="145"/>
      <c r="PP105" s="146"/>
      <c r="PQ105" s="1792"/>
      <c r="PT105" s="85"/>
      <c r="PU105" s="144"/>
      <c r="PV105" s="145"/>
      <c r="PW105" s="145"/>
      <c r="PX105" s="146"/>
      <c r="PY105" s="1792"/>
      <c r="QB105" s="85"/>
      <c r="QC105" s="144"/>
      <c r="QD105" s="145"/>
      <c r="QE105" s="145"/>
      <c r="QF105" s="146"/>
      <c r="QG105" s="1792"/>
      <c r="QJ105" s="85"/>
      <c r="QK105" s="144"/>
      <c r="QL105" s="145"/>
      <c r="QM105" s="145"/>
      <c r="QN105" s="146"/>
      <c r="QO105" s="1792"/>
      <c r="QR105" s="85"/>
      <c r="QS105" s="144"/>
      <c r="QT105" s="145"/>
      <c r="QU105" s="145"/>
      <c r="QV105" s="146"/>
      <c r="QW105" s="1792"/>
      <c r="QZ105" s="85"/>
      <c r="RA105" s="144"/>
      <c r="RB105" s="145"/>
      <c r="RC105" s="145"/>
      <c r="RD105" s="146"/>
      <c r="RE105" s="1792"/>
      <c r="RH105" s="85"/>
      <c r="RI105" s="144"/>
      <c r="RJ105" s="145"/>
      <c r="RK105" s="145"/>
      <c r="RL105" s="146"/>
      <c r="RM105" s="1792"/>
      <c r="RP105" s="85"/>
      <c r="RQ105" s="144"/>
      <c r="RR105" s="145"/>
      <c r="RS105" s="145"/>
      <c r="RT105" s="146"/>
      <c r="RU105" s="1792"/>
      <c r="RX105" s="85"/>
      <c r="RY105" s="144"/>
      <c r="RZ105" s="145"/>
      <c r="SA105" s="145"/>
      <c r="SB105" s="146"/>
      <c r="SC105" s="1792"/>
      <c r="SF105" s="85"/>
      <c r="SG105" s="144"/>
      <c r="SH105" s="145"/>
      <c r="SI105" s="145"/>
      <c r="SJ105" s="146"/>
      <c r="SK105" s="1792"/>
      <c r="SN105" s="85"/>
      <c r="SO105" s="144"/>
      <c r="SP105" s="145"/>
      <c r="SQ105" s="145"/>
      <c r="SR105" s="146"/>
      <c r="SS105" s="1792"/>
      <c r="SV105" s="85"/>
      <c r="SW105" s="144"/>
      <c r="SX105" s="145"/>
      <c r="SY105" s="145"/>
      <c r="SZ105" s="146"/>
      <c r="TA105" s="1792"/>
      <c r="TD105" s="85"/>
      <c r="TE105" s="144"/>
      <c r="TF105" s="145"/>
      <c r="TG105" s="145"/>
      <c r="TH105" s="146"/>
      <c r="TI105" s="1792"/>
      <c r="TL105" s="85"/>
      <c r="TM105" s="144"/>
      <c r="TN105" s="145"/>
      <c r="TO105" s="145"/>
      <c r="TP105" s="146"/>
      <c r="TQ105" s="1792"/>
      <c r="TT105" s="85"/>
      <c r="TU105" s="144"/>
      <c r="TV105" s="145"/>
      <c r="TW105" s="145"/>
      <c r="TX105" s="146"/>
      <c r="TY105" s="1792"/>
      <c r="UB105" s="85"/>
      <c r="UC105" s="144"/>
      <c r="UD105" s="145"/>
      <c r="UE105" s="145"/>
      <c r="UF105" s="146"/>
      <c r="UG105" s="1792"/>
      <c r="UJ105" s="85"/>
      <c r="UK105" s="144"/>
      <c r="UL105" s="145"/>
      <c r="UM105" s="145"/>
      <c r="UN105" s="146"/>
      <c r="UO105" s="1792"/>
      <c r="UR105" s="85"/>
      <c r="US105" s="144"/>
      <c r="UT105" s="145"/>
      <c r="UU105" s="145"/>
      <c r="UV105" s="146"/>
      <c r="UW105" s="1792"/>
      <c r="UZ105" s="85"/>
      <c r="VA105" s="144"/>
      <c r="VB105" s="145"/>
      <c r="VC105" s="145"/>
      <c r="VD105" s="146"/>
      <c r="VE105" s="1792"/>
      <c r="VH105" s="85"/>
      <c r="VI105" s="144"/>
      <c r="VJ105" s="145"/>
      <c r="VK105" s="145"/>
      <c r="VL105" s="146"/>
      <c r="VM105" s="1792"/>
      <c r="VP105" s="85"/>
      <c r="VQ105" s="144"/>
      <c r="VR105" s="145"/>
      <c r="VS105" s="145"/>
      <c r="VT105" s="146"/>
      <c r="VU105" s="1792"/>
      <c r="VX105" s="85"/>
      <c r="VY105" s="144"/>
      <c r="VZ105" s="145"/>
      <c r="WA105" s="145"/>
      <c r="WB105" s="146"/>
      <c r="WC105" s="1792"/>
      <c r="WF105" s="85"/>
      <c r="WG105" s="144"/>
      <c r="WH105" s="145"/>
      <c r="WI105" s="145"/>
      <c r="WJ105" s="146"/>
      <c r="WK105" s="1792"/>
      <c r="WN105" s="85"/>
      <c r="WO105" s="144"/>
      <c r="WP105" s="145"/>
      <c r="WQ105" s="145"/>
      <c r="WR105" s="146"/>
      <c r="WS105" s="1792"/>
      <c r="WV105" s="85"/>
      <c r="WW105" s="144"/>
      <c r="WX105" s="145"/>
      <c r="WY105" s="145"/>
      <c r="WZ105" s="146"/>
      <c r="XA105" s="1792"/>
      <c r="XD105" s="85"/>
      <c r="XE105" s="144"/>
      <c r="XF105" s="145"/>
      <c r="XG105" s="145"/>
      <c r="XH105" s="146"/>
      <c r="XI105" s="1792"/>
      <c r="XL105" s="85"/>
      <c r="XM105" s="144"/>
      <c r="XN105" s="145"/>
      <c r="XO105" s="145"/>
      <c r="XP105" s="146"/>
      <c r="XQ105" s="1792"/>
      <c r="XT105" s="85"/>
      <c r="XU105" s="144"/>
      <c r="XV105" s="145"/>
      <c r="XW105" s="145"/>
      <c r="XX105" s="146"/>
      <c r="XY105" s="1792"/>
      <c r="YB105" s="85"/>
      <c r="YC105" s="144"/>
      <c r="YD105" s="145"/>
      <c r="YE105" s="145"/>
      <c r="YF105" s="146"/>
      <c r="YG105" s="1792"/>
      <c r="YJ105" s="85"/>
      <c r="YK105" s="144"/>
      <c r="YL105" s="145"/>
      <c r="YM105" s="145"/>
      <c r="YN105" s="146"/>
      <c r="YO105" s="1792"/>
      <c r="YR105" s="85"/>
      <c r="YS105" s="144"/>
      <c r="YT105" s="145"/>
      <c r="YU105" s="145"/>
      <c r="YV105" s="146"/>
      <c r="YW105" s="1792"/>
      <c r="YZ105" s="85"/>
      <c r="ZA105" s="144"/>
      <c r="ZB105" s="145"/>
      <c r="ZC105" s="145"/>
      <c r="ZD105" s="146"/>
      <c r="ZE105" s="1792"/>
      <c r="ZH105" s="85"/>
      <c r="ZI105" s="144"/>
      <c r="ZJ105" s="145"/>
      <c r="ZK105" s="145"/>
      <c r="ZL105" s="146"/>
      <c r="ZM105" s="1792"/>
      <c r="ZP105" s="85"/>
      <c r="ZQ105" s="144"/>
      <c r="ZR105" s="145"/>
      <c r="ZS105" s="145"/>
      <c r="ZT105" s="146"/>
      <c r="ZU105" s="1792"/>
      <c r="ZX105" s="85"/>
      <c r="ZY105" s="144"/>
      <c r="ZZ105" s="145"/>
      <c r="AAA105" s="145"/>
      <c r="AAB105" s="146"/>
      <c r="AAC105" s="1792"/>
      <c r="AAF105" s="85"/>
      <c r="AAG105" s="144"/>
      <c r="AAH105" s="145"/>
      <c r="AAI105" s="145"/>
      <c r="AAJ105" s="146"/>
      <c r="AAK105" s="1792"/>
      <c r="AAN105" s="85"/>
      <c r="AAO105" s="144"/>
      <c r="AAP105" s="145"/>
      <c r="AAQ105" s="2057"/>
      <c r="AAR105" s="1694"/>
      <c r="AAS105" s="1790"/>
      <c r="AAT105" s="1696"/>
      <c r="AAU105" s="1696"/>
      <c r="AAV105" s="1695"/>
      <c r="AAW105" s="1549"/>
      <c r="AAX105" s="1550"/>
      <c r="AAY105" s="1550"/>
      <c r="AAZ105" s="1694"/>
      <c r="ABA105" s="1790"/>
      <c r="ABB105" s="1696"/>
      <c r="ABC105" s="1696"/>
      <c r="ABD105" s="1695"/>
      <c r="ABE105" s="1549"/>
      <c r="ABF105" s="1550"/>
      <c r="ABG105" s="1550"/>
      <c r="ABH105" s="1694"/>
      <c r="ABI105" s="1790"/>
      <c r="ABJ105" s="1696"/>
      <c r="ABK105" s="1696"/>
      <c r="ABL105" s="1695"/>
      <c r="ABM105" s="1549"/>
      <c r="ABN105" s="1550"/>
      <c r="ABO105" s="1550"/>
      <c r="ABP105" s="1694"/>
      <c r="ABQ105" s="1790"/>
      <c r="ABR105" s="1696"/>
      <c r="ABS105" s="1696"/>
      <c r="ABT105" s="1695"/>
      <c r="ABU105" s="1549"/>
      <c r="ABV105" s="1550"/>
      <c r="ABW105" s="1550"/>
      <c r="ABX105" s="1694"/>
      <c r="ABY105" s="1790"/>
      <c r="ABZ105" s="1696"/>
      <c r="ACA105" s="1696"/>
      <c r="ACB105" s="1695"/>
      <c r="ACC105" s="1549"/>
      <c r="ACD105" s="1550"/>
      <c r="ACE105" s="1550"/>
      <c r="ACF105" s="1694"/>
      <c r="ACG105" s="1790"/>
      <c r="ACH105" s="1696"/>
      <c r="ACI105" s="1696"/>
      <c r="ACJ105" s="1695"/>
      <c r="ACK105" s="1549"/>
      <c r="ACL105" s="1550"/>
      <c r="ACM105" s="1550"/>
      <c r="ACN105" s="1694"/>
      <c r="ACO105" s="1790"/>
      <c r="ACP105" s="1696"/>
      <c r="ACQ105" s="1696"/>
      <c r="ACR105" s="1695"/>
      <c r="ACS105" s="1549"/>
      <c r="ACT105" s="1550"/>
      <c r="ACU105" s="1550"/>
      <c r="ACV105" s="1694"/>
      <c r="ACW105" s="1790"/>
      <c r="ACX105" s="1696"/>
      <c r="ACY105" s="1696"/>
      <c r="ACZ105" s="1695"/>
      <c r="ADA105" s="1549"/>
      <c r="ADB105" s="1550"/>
      <c r="ADC105" s="1550"/>
      <c r="ADD105" s="1694"/>
      <c r="ADE105" s="1790"/>
      <c r="ADF105" s="1696"/>
      <c r="ADG105" s="1696"/>
      <c r="ADH105" s="1695"/>
      <c r="ADI105" s="1549"/>
      <c r="ADJ105" s="1550"/>
      <c r="ADK105" s="1550"/>
      <c r="ADL105" s="1694"/>
      <c r="ADM105" s="1790"/>
      <c r="ADN105" s="1696"/>
      <c r="ADO105" s="1696"/>
      <c r="ADP105" s="1695"/>
      <c r="ADQ105" s="1549"/>
      <c r="ADR105" s="1550"/>
      <c r="ADS105" s="1550"/>
      <c r="ADT105" s="1694"/>
      <c r="ADU105" s="1790"/>
      <c r="ADV105" s="1696"/>
      <c r="ADW105" s="1696"/>
      <c r="ADX105" s="1695"/>
      <c r="ADY105" s="1549"/>
      <c r="ADZ105" s="1550"/>
      <c r="AEA105" s="1550"/>
      <c r="AEB105" s="1694"/>
      <c r="AEC105" s="1790"/>
      <c r="AED105" s="1696"/>
      <c r="AEE105" s="1696"/>
      <c r="AEF105" s="1695"/>
      <c r="AEG105" s="1549"/>
      <c r="AEH105" s="1550"/>
      <c r="AEI105" s="1550"/>
      <c r="AEJ105" s="1694"/>
      <c r="AEK105" s="1790"/>
      <c r="AEL105" s="1696"/>
      <c r="AEM105" s="1696"/>
      <c r="AEN105" s="1695"/>
      <c r="AEO105" s="1549"/>
      <c r="AEP105" s="1550"/>
      <c r="AEQ105" s="1550"/>
      <c r="AER105" s="1694"/>
      <c r="AES105" s="1790"/>
      <c r="AET105" s="1696"/>
      <c r="AEU105" s="1696"/>
      <c r="AEV105" s="1695"/>
      <c r="AEW105" s="1549"/>
      <c r="AEX105" s="1550"/>
      <c r="AEY105" s="1550"/>
      <c r="AEZ105" s="1694"/>
      <c r="AFA105" s="1790"/>
      <c r="AFB105" s="1696"/>
      <c r="AFC105" s="1696"/>
      <c r="AFD105" s="1695"/>
      <c r="AFE105" s="1549"/>
      <c r="AFF105" s="1550"/>
      <c r="AFG105" s="1550"/>
      <c r="AFH105" s="1694"/>
      <c r="AFI105" s="1790"/>
      <c r="AFJ105" s="1696"/>
      <c r="AFK105" s="1696"/>
      <c r="AFL105" s="1695"/>
      <c r="AFM105" s="1549"/>
      <c r="AFN105" s="1550"/>
      <c r="AFO105" s="1550"/>
      <c r="AFP105" s="1694"/>
      <c r="AFQ105" s="1790"/>
      <c r="AFR105" s="1696"/>
      <c r="AFS105" s="1696"/>
      <c r="AFT105" s="1695"/>
      <c r="AFU105" s="1549"/>
      <c r="AFV105" s="1550"/>
      <c r="AFW105" s="1550"/>
      <c r="AFX105" s="1694"/>
      <c r="AFY105" s="1790"/>
      <c r="AFZ105" s="1696"/>
      <c r="AGA105" s="1696"/>
      <c r="AGB105" s="1695"/>
      <c r="AGC105" s="1549"/>
      <c r="AGD105" s="1550"/>
      <c r="AGE105" s="1550"/>
      <c r="AGF105" s="1694"/>
      <c r="AGG105" s="1790"/>
      <c r="AGH105" s="1696"/>
      <c r="AGI105" s="1696"/>
      <c r="AGJ105" s="1695"/>
      <c r="AGK105" s="1549"/>
      <c r="AGL105" s="1550"/>
      <c r="AGM105" s="1550"/>
      <c r="AGN105" s="1694"/>
      <c r="AGO105" s="1790"/>
      <c r="AGP105" s="1696"/>
      <c r="AGQ105" s="1696"/>
      <c r="AGR105" s="1695"/>
      <c r="AGS105" s="1549"/>
      <c r="AGT105" s="1550"/>
      <c r="AGU105" s="1550"/>
      <c r="AGV105" s="1694"/>
      <c r="AGW105" s="1790"/>
      <c r="AGX105" s="1696"/>
      <c r="AGY105" s="1696"/>
      <c r="AGZ105" s="1695"/>
      <c r="AHA105" s="1549"/>
      <c r="AHB105" s="1550"/>
      <c r="AHC105" s="1550"/>
      <c r="AHD105" s="1694"/>
      <c r="AHE105" s="1790"/>
      <c r="AHF105" s="1696"/>
      <c r="AHG105" s="1696"/>
      <c r="AHH105" s="1695"/>
      <c r="AHI105" s="1549"/>
      <c r="AHJ105" s="1550"/>
      <c r="AHK105" s="1550"/>
      <c r="AHL105" s="1694"/>
      <c r="AHM105" s="1790"/>
      <c r="AHN105" s="1696"/>
      <c r="AHO105" s="1696"/>
      <c r="AHP105" s="1695"/>
      <c r="AHQ105" s="1549"/>
      <c r="AHR105" s="1550"/>
      <c r="AHS105" s="1550"/>
      <c r="AHT105" s="1694"/>
      <c r="AHU105" s="1790"/>
      <c r="AHV105" s="1696"/>
      <c r="AHW105" s="1696"/>
      <c r="AHX105" s="1695"/>
      <c r="AHY105" s="1549"/>
      <c r="AHZ105" s="1550"/>
      <c r="AIA105" s="1550"/>
      <c r="AIB105" s="1694"/>
      <c r="AIC105" s="1790"/>
      <c r="AID105" s="1696"/>
      <c r="AIE105" s="1696"/>
      <c r="AIF105" s="1695"/>
      <c r="AIG105" s="1549"/>
      <c r="AIH105" s="1550"/>
      <c r="AII105" s="1550"/>
      <c r="AIJ105" s="1694"/>
      <c r="AIK105" s="1790"/>
      <c r="AIL105" s="1696"/>
      <c r="AIM105" s="1696"/>
      <c r="AIN105" s="1695"/>
      <c r="AIO105" s="1549"/>
      <c r="AIP105" s="1550"/>
      <c r="AIQ105" s="1550"/>
      <c r="AIR105" s="1694"/>
      <c r="AIS105" s="1790"/>
      <c r="AIT105" s="1696"/>
      <c r="AIU105" s="1696"/>
      <c r="AIV105" s="1695"/>
      <c r="AIW105" s="1549"/>
      <c r="AIX105" s="1550"/>
      <c r="AIY105" s="1550"/>
      <c r="AIZ105" s="1694"/>
      <c r="AJA105" s="1790"/>
      <c r="AJB105" s="1696"/>
      <c r="AJC105" s="1696"/>
      <c r="AJD105" s="1695"/>
      <c r="AJE105" s="1549"/>
      <c r="AJF105" s="1550"/>
      <c r="AJG105" s="1550"/>
      <c r="AJH105" s="1694"/>
      <c r="AJI105" s="1790"/>
      <c r="AJJ105" s="1696"/>
      <c r="AJK105" s="1696"/>
      <c r="AJL105" s="1695"/>
      <c r="AJM105" s="1549"/>
      <c r="AJN105" s="1550"/>
      <c r="AJO105" s="1550"/>
      <c r="AJP105" s="1694"/>
      <c r="AJQ105" s="1790"/>
      <c r="AJR105" s="1696"/>
      <c r="AJS105" s="1696"/>
      <c r="AJT105" s="1695"/>
      <c r="AJU105" s="1549"/>
      <c r="AJV105" s="1550"/>
      <c r="AJW105" s="1550"/>
      <c r="AJX105" s="1694"/>
      <c r="AJY105" s="1790"/>
      <c r="AJZ105" s="1696"/>
      <c r="AKA105" s="1696"/>
      <c r="AKB105" s="1695"/>
      <c r="AKC105" s="1549"/>
      <c r="AKD105" s="1550"/>
      <c r="AKE105" s="1550"/>
      <c r="AKF105" s="1694"/>
      <c r="AKG105" s="1790"/>
      <c r="AKH105" s="1696"/>
      <c r="AKI105" s="1696"/>
      <c r="AKJ105" s="1695"/>
      <c r="AKK105" s="1549"/>
      <c r="AKL105" s="1550"/>
      <c r="AKM105" s="1550"/>
      <c r="AKN105" s="1694"/>
      <c r="AKO105" s="1790"/>
      <c r="AKP105" s="1696"/>
      <c r="AKQ105" s="1696"/>
      <c r="AKR105" s="1695"/>
      <c r="AKS105" s="1549"/>
      <c r="AKT105" s="1550"/>
      <c r="AKU105" s="1550"/>
      <c r="AKV105" s="1694"/>
      <c r="AKW105" s="1790"/>
      <c r="AKX105" s="1696"/>
      <c r="AKY105" s="1696"/>
      <c r="AKZ105" s="1695"/>
      <c r="ALA105" s="1549"/>
      <c r="ALB105" s="1550"/>
      <c r="ALC105" s="1550"/>
      <c r="ALD105" s="1694"/>
      <c r="ALE105" s="1790"/>
      <c r="ALF105" s="1696"/>
      <c r="ALG105" s="1696"/>
      <c r="ALH105" s="1695"/>
      <c r="ALI105" s="1549"/>
      <c r="ALJ105" s="1550"/>
      <c r="ALK105" s="1550"/>
      <c r="ALL105" s="1694"/>
      <c r="ALM105" s="1790"/>
      <c r="ALN105" s="1696"/>
      <c r="ALO105" s="1696"/>
      <c r="ALP105" s="1695"/>
      <c r="ALQ105" s="1549"/>
      <c r="ALR105" s="1550"/>
      <c r="ALS105" s="1550"/>
      <c r="ALT105" s="1694"/>
      <c r="ALU105" s="1790"/>
      <c r="ALV105" s="1696"/>
      <c r="ALW105" s="1696"/>
      <c r="ALX105" s="1695"/>
      <c r="ALY105" s="1549"/>
      <c r="ALZ105" s="1550"/>
      <c r="AMA105" s="1550"/>
      <c r="AMB105" s="1694"/>
      <c r="AMC105" s="1790"/>
      <c r="AMD105" s="1696"/>
      <c r="AME105" s="1696"/>
      <c r="AMF105" s="1695"/>
      <c r="AMG105" s="1549"/>
      <c r="AMH105" s="1550"/>
      <c r="AMI105" s="1550"/>
      <c r="AMJ105" s="1703"/>
    </row>
    <row r="106" spans="1:1024" s="72" customFormat="1" ht="15" customHeight="1">
      <c r="A106" s="1694">
        <v>2550800050</v>
      </c>
      <c r="B106" s="2059" t="s">
        <v>4087</v>
      </c>
      <c r="C106" s="1696" t="s">
        <v>4024</v>
      </c>
      <c r="D106" s="1696" t="s">
        <v>4013</v>
      </c>
      <c r="E106" s="1695">
        <v>24</v>
      </c>
      <c r="F106" s="1549">
        <v>3.84</v>
      </c>
      <c r="G106" s="1536">
        <f>F106*$I$2</f>
        <v>0</v>
      </c>
      <c r="H106" s="1536">
        <f>G106-G106*($I$1)</f>
        <v>0</v>
      </c>
      <c r="I106"/>
      <c r="L106" s="85"/>
      <c r="M106" s="85"/>
      <c r="N106" s="144"/>
      <c r="O106" s="145"/>
      <c r="P106" s="145"/>
      <c r="Q106" s="146"/>
      <c r="T106" s="85"/>
      <c r="U106" s="144"/>
      <c r="V106" s="145"/>
      <c r="W106" s="145"/>
      <c r="X106" s="146"/>
      <c r="Y106" s="1792"/>
      <c r="AB106" s="85"/>
      <c r="AC106" s="144"/>
      <c r="AD106" s="145"/>
      <c r="AE106" s="145"/>
      <c r="AF106" s="146"/>
      <c r="AG106" s="1792"/>
      <c r="AJ106" s="85"/>
      <c r="AK106" s="144"/>
      <c r="AL106" s="145"/>
      <c r="AM106" s="145"/>
      <c r="AN106" s="146"/>
      <c r="AO106" s="1792"/>
      <c r="AR106" s="85"/>
      <c r="AS106" s="144"/>
      <c r="AT106" s="145"/>
      <c r="AU106" s="145"/>
      <c r="AV106" s="146"/>
      <c r="AW106" s="1792"/>
      <c r="AZ106" s="85"/>
      <c r="BA106" s="144"/>
      <c r="BB106" s="145"/>
      <c r="BC106" s="145"/>
      <c r="BD106" s="146"/>
      <c r="BE106" s="1792"/>
      <c r="BH106" s="85"/>
      <c r="BI106" s="144"/>
      <c r="BJ106" s="145"/>
      <c r="BK106" s="145"/>
      <c r="BL106" s="146"/>
      <c r="BM106" s="1792"/>
      <c r="BP106" s="85"/>
      <c r="BQ106" s="144"/>
      <c r="BR106" s="145"/>
      <c r="BS106" s="145"/>
      <c r="BT106" s="146"/>
      <c r="BU106" s="1792"/>
      <c r="BX106" s="85"/>
      <c r="BY106" s="144"/>
      <c r="BZ106" s="145"/>
      <c r="CA106" s="145"/>
      <c r="CB106" s="146"/>
      <c r="CC106" s="1792"/>
      <c r="CF106" s="85"/>
      <c r="CG106" s="144"/>
      <c r="CH106" s="145"/>
      <c r="CI106" s="145"/>
      <c r="CJ106" s="146"/>
      <c r="CK106" s="1792"/>
      <c r="CN106" s="85"/>
      <c r="CO106" s="144"/>
      <c r="CP106" s="145"/>
      <c r="CQ106" s="145"/>
      <c r="CR106" s="146"/>
      <c r="CS106" s="1792"/>
      <c r="CV106" s="85"/>
      <c r="CW106" s="144"/>
      <c r="CX106" s="145"/>
      <c r="CY106" s="145"/>
      <c r="CZ106" s="146"/>
      <c r="DA106" s="1792"/>
      <c r="DD106" s="85"/>
      <c r="DE106" s="144"/>
      <c r="DF106" s="145"/>
      <c r="DG106" s="145"/>
      <c r="DH106" s="146"/>
      <c r="DI106" s="1792"/>
      <c r="DL106" s="85"/>
      <c r="DM106" s="144"/>
      <c r="DN106" s="145"/>
      <c r="DO106" s="145"/>
      <c r="DP106" s="146"/>
      <c r="DQ106" s="1792"/>
      <c r="DT106" s="85"/>
      <c r="DU106" s="144"/>
      <c r="DV106" s="145"/>
      <c r="DW106" s="145"/>
      <c r="DX106" s="146"/>
      <c r="DY106" s="1792"/>
      <c r="EB106" s="85"/>
      <c r="EC106" s="144"/>
      <c r="ED106" s="145"/>
      <c r="EE106" s="145"/>
      <c r="EF106" s="146"/>
      <c r="EG106" s="1792"/>
      <c r="EJ106" s="85"/>
      <c r="EK106" s="144"/>
      <c r="EL106" s="145"/>
      <c r="EM106" s="145"/>
      <c r="EN106" s="146"/>
      <c r="EO106" s="1792"/>
      <c r="ER106" s="85"/>
      <c r="ES106" s="144"/>
      <c r="ET106" s="145"/>
      <c r="EU106" s="145"/>
      <c r="EV106" s="146"/>
      <c r="EW106" s="1792"/>
      <c r="EZ106" s="85"/>
      <c r="FA106" s="144"/>
      <c r="FB106" s="145"/>
      <c r="FC106" s="145"/>
      <c r="FD106" s="146"/>
      <c r="FE106" s="1792"/>
      <c r="FH106" s="85"/>
      <c r="FI106" s="144"/>
      <c r="FJ106" s="145"/>
      <c r="FK106" s="145"/>
      <c r="FL106" s="146"/>
      <c r="FM106" s="1792"/>
      <c r="FP106" s="85"/>
      <c r="FQ106" s="144"/>
      <c r="FR106" s="145"/>
      <c r="FS106" s="145"/>
      <c r="FT106" s="146"/>
      <c r="FU106" s="1792"/>
      <c r="FX106" s="85"/>
      <c r="FY106" s="144"/>
      <c r="FZ106" s="145"/>
      <c r="GA106" s="145"/>
      <c r="GB106" s="146"/>
      <c r="GC106" s="1792"/>
      <c r="GF106" s="85"/>
      <c r="GG106" s="144"/>
      <c r="GH106" s="145"/>
      <c r="GI106" s="145"/>
      <c r="GJ106" s="146"/>
      <c r="GK106" s="1792"/>
      <c r="GN106" s="85"/>
      <c r="GO106" s="144"/>
      <c r="GP106" s="145"/>
      <c r="GQ106" s="145"/>
      <c r="GR106" s="146"/>
      <c r="GS106" s="1792"/>
      <c r="GV106" s="85"/>
      <c r="GW106" s="144"/>
      <c r="GX106" s="145"/>
      <c r="GY106" s="145"/>
      <c r="GZ106" s="146"/>
      <c r="HA106" s="1792"/>
      <c r="HD106" s="85"/>
      <c r="HE106" s="144"/>
      <c r="HF106" s="145"/>
      <c r="HG106" s="145"/>
      <c r="HH106" s="146"/>
      <c r="HI106" s="1792"/>
      <c r="HL106" s="85"/>
      <c r="HM106" s="144"/>
      <c r="HN106" s="145"/>
      <c r="HO106" s="145"/>
      <c r="HP106" s="146"/>
      <c r="HQ106" s="1792"/>
      <c r="HT106" s="85"/>
      <c r="HU106" s="144"/>
      <c r="HV106" s="145"/>
      <c r="HW106" s="145"/>
      <c r="HX106" s="146"/>
      <c r="HY106" s="1792"/>
      <c r="IB106" s="85"/>
      <c r="IC106" s="144"/>
      <c r="ID106" s="145"/>
      <c r="IE106" s="145"/>
      <c r="IF106" s="146"/>
      <c r="IG106" s="1792"/>
      <c r="IJ106" s="85"/>
      <c r="IK106" s="144"/>
      <c r="IL106" s="145"/>
      <c r="IM106" s="145"/>
      <c r="IN106" s="146"/>
      <c r="IO106" s="1792"/>
      <c r="IR106" s="85"/>
      <c r="IS106" s="144"/>
      <c r="IT106" s="145"/>
      <c r="IU106" s="145"/>
      <c r="IV106" s="146"/>
      <c r="IW106" s="1792"/>
      <c r="IZ106" s="85"/>
      <c r="JA106" s="144"/>
      <c r="JB106" s="145"/>
      <c r="JC106" s="145"/>
      <c r="JD106" s="146"/>
      <c r="JE106" s="1792"/>
      <c r="JH106" s="85"/>
      <c r="JI106" s="144"/>
      <c r="JJ106" s="145"/>
      <c r="JK106" s="145"/>
      <c r="JL106" s="146"/>
      <c r="JM106" s="1792"/>
      <c r="JP106" s="85"/>
      <c r="JQ106" s="144"/>
      <c r="JR106" s="145"/>
      <c r="JS106" s="145"/>
      <c r="JT106" s="146"/>
      <c r="JU106" s="1792"/>
      <c r="JX106" s="85"/>
      <c r="JY106" s="144"/>
      <c r="JZ106" s="145"/>
      <c r="KA106" s="145"/>
      <c r="KB106" s="146"/>
      <c r="KC106" s="1792"/>
      <c r="KF106" s="85"/>
      <c r="KG106" s="144"/>
      <c r="KH106" s="145"/>
      <c r="KI106" s="145"/>
      <c r="KJ106" s="146"/>
      <c r="KK106" s="1792"/>
      <c r="KN106" s="85"/>
      <c r="KO106" s="144"/>
      <c r="KP106" s="145"/>
      <c r="KQ106" s="145"/>
      <c r="KR106" s="146"/>
      <c r="KS106" s="1792"/>
      <c r="KV106" s="85"/>
      <c r="KW106" s="144"/>
      <c r="KX106" s="145"/>
      <c r="KY106" s="145"/>
      <c r="KZ106" s="146"/>
      <c r="LA106" s="1792"/>
      <c r="LD106" s="85"/>
      <c r="LE106" s="144"/>
      <c r="LF106" s="145"/>
      <c r="LG106" s="145"/>
      <c r="LH106" s="146"/>
      <c r="LI106" s="1792"/>
      <c r="LL106" s="85"/>
      <c r="LM106" s="144"/>
      <c r="LN106" s="145"/>
      <c r="LO106" s="145"/>
      <c r="LP106" s="146"/>
      <c r="LQ106" s="1792"/>
      <c r="LT106" s="85"/>
      <c r="LU106" s="144"/>
      <c r="LV106" s="145"/>
      <c r="LW106" s="145"/>
      <c r="LX106" s="146"/>
      <c r="LY106" s="1792"/>
      <c r="MB106" s="85"/>
      <c r="MC106" s="144"/>
      <c r="MD106" s="145"/>
      <c r="ME106" s="145"/>
      <c r="MF106" s="146"/>
      <c r="MG106" s="1792"/>
      <c r="MJ106" s="85"/>
      <c r="MK106" s="144"/>
      <c r="ML106" s="145"/>
      <c r="MM106" s="145"/>
      <c r="MN106" s="146"/>
      <c r="MO106" s="1792"/>
      <c r="MR106" s="85"/>
      <c r="MS106" s="144"/>
      <c r="MT106" s="145"/>
      <c r="MU106" s="145"/>
      <c r="MV106" s="146"/>
      <c r="MW106" s="1792"/>
      <c r="MZ106" s="85"/>
      <c r="NA106" s="144"/>
      <c r="NB106" s="145"/>
      <c r="NC106" s="145"/>
      <c r="ND106" s="146"/>
      <c r="NE106" s="1792"/>
      <c r="NH106" s="85"/>
      <c r="NI106" s="144"/>
      <c r="NJ106" s="145"/>
      <c r="NK106" s="145"/>
      <c r="NL106" s="146"/>
      <c r="NM106" s="1792"/>
      <c r="NP106" s="85"/>
      <c r="NQ106" s="144"/>
      <c r="NR106" s="145"/>
      <c r="NS106" s="145"/>
      <c r="NT106" s="146"/>
      <c r="NU106" s="1792"/>
      <c r="NX106" s="85"/>
      <c r="NY106" s="144"/>
      <c r="NZ106" s="145"/>
      <c r="OA106" s="145"/>
      <c r="OB106" s="146"/>
      <c r="OC106" s="1792"/>
      <c r="OF106" s="85"/>
      <c r="OG106" s="144"/>
      <c r="OH106" s="145"/>
      <c r="OI106" s="145"/>
      <c r="OJ106" s="146"/>
      <c r="OK106" s="1792"/>
      <c r="ON106" s="85"/>
      <c r="OO106" s="144"/>
      <c r="OP106" s="145"/>
      <c r="OQ106" s="145"/>
      <c r="OR106" s="146"/>
      <c r="OS106" s="1792"/>
      <c r="OV106" s="85"/>
      <c r="OW106" s="144"/>
      <c r="OX106" s="145"/>
      <c r="OY106" s="145"/>
      <c r="OZ106" s="146"/>
      <c r="PA106" s="1792"/>
      <c r="PD106" s="85"/>
      <c r="PE106" s="144"/>
      <c r="PF106" s="145"/>
      <c r="PG106" s="145"/>
      <c r="PH106" s="146"/>
      <c r="PI106" s="1792"/>
      <c r="PL106" s="85"/>
      <c r="PM106" s="144"/>
      <c r="PN106" s="145"/>
      <c r="PO106" s="145"/>
      <c r="PP106" s="146"/>
      <c r="PQ106" s="1792"/>
      <c r="PT106" s="85"/>
      <c r="PU106" s="144"/>
      <c r="PV106" s="145"/>
      <c r="PW106" s="145"/>
      <c r="PX106" s="146"/>
      <c r="PY106" s="1792"/>
      <c r="QB106" s="85"/>
      <c r="QC106" s="144"/>
      <c r="QD106" s="145"/>
      <c r="QE106" s="145"/>
      <c r="QF106" s="146"/>
      <c r="QG106" s="1792"/>
      <c r="QJ106" s="85"/>
      <c r="QK106" s="144"/>
      <c r="QL106" s="145"/>
      <c r="QM106" s="145"/>
      <c r="QN106" s="146"/>
      <c r="QO106" s="1792"/>
      <c r="QR106" s="85"/>
      <c r="QS106" s="144"/>
      <c r="QT106" s="145"/>
      <c r="QU106" s="145"/>
      <c r="QV106" s="146"/>
      <c r="QW106" s="1792"/>
      <c r="QZ106" s="85"/>
      <c r="RA106" s="144"/>
      <c r="RB106" s="145"/>
      <c r="RC106" s="145"/>
      <c r="RD106" s="146"/>
      <c r="RE106" s="1792"/>
      <c r="RH106" s="85"/>
      <c r="RI106" s="144"/>
      <c r="RJ106" s="145"/>
      <c r="RK106" s="145"/>
      <c r="RL106" s="146"/>
      <c r="RM106" s="1792"/>
      <c r="RP106" s="85"/>
      <c r="RQ106" s="144"/>
      <c r="RR106" s="145"/>
      <c r="RS106" s="145"/>
      <c r="RT106" s="146"/>
      <c r="RU106" s="1792"/>
      <c r="RX106" s="85"/>
      <c r="RY106" s="144"/>
      <c r="RZ106" s="145"/>
      <c r="SA106" s="145"/>
      <c r="SB106" s="146"/>
      <c r="SC106" s="1792"/>
      <c r="SF106" s="85"/>
      <c r="SG106" s="144"/>
      <c r="SH106" s="145"/>
      <c r="SI106" s="145"/>
      <c r="SJ106" s="146"/>
      <c r="SK106" s="1792"/>
      <c r="SN106" s="85"/>
      <c r="SO106" s="144"/>
      <c r="SP106" s="145"/>
      <c r="SQ106" s="145"/>
      <c r="SR106" s="146"/>
      <c r="SS106" s="1792"/>
      <c r="SV106" s="85"/>
      <c r="SW106" s="144"/>
      <c r="SX106" s="145"/>
      <c r="SY106" s="145"/>
      <c r="SZ106" s="146"/>
      <c r="TA106" s="1792"/>
      <c r="TD106" s="85"/>
      <c r="TE106" s="144"/>
      <c r="TF106" s="145"/>
      <c r="TG106" s="145"/>
      <c r="TH106" s="146"/>
      <c r="TI106" s="1792"/>
      <c r="TL106" s="85"/>
      <c r="TM106" s="144"/>
      <c r="TN106" s="145"/>
      <c r="TO106" s="145"/>
      <c r="TP106" s="146"/>
      <c r="TQ106" s="1792"/>
      <c r="TT106" s="85"/>
      <c r="TU106" s="144"/>
      <c r="TV106" s="145"/>
      <c r="TW106" s="145"/>
      <c r="TX106" s="146"/>
      <c r="TY106" s="1792"/>
      <c r="UB106" s="85"/>
      <c r="UC106" s="144"/>
      <c r="UD106" s="145"/>
      <c r="UE106" s="145"/>
      <c r="UF106" s="146"/>
      <c r="UG106" s="1792"/>
      <c r="UJ106" s="85"/>
      <c r="UK106" s="144"/>
      <c r="UL106" s="145"/>
      <c r="UM106" s="145"/>
      <c r="UN106" s="146"/>
      <c r="UO106" s="1792"/>
      <c r="UR106" s="85"/>
      <c r="US106" s="144"/>
      <c r="UT106" s="145"/>
      <c r="UU106" s="145"/>
      <c r="UV106" s="146"/>
      <c r="UW106" s="1792"/>
      <c r="UZ106" s="85"/>
      <c r="VA106" s="144"/>
      <c r="VB106" s="145"/>
      <c r="VC106" s="145"/>
      <c r="VD106" s="146"/>
      <c r="VE106" s="1792"/>
      <c r="VH106" s="85"/>
      <c r="VI106" s="144"/>
      <c r="VJ106" s="145"/>
      <c r="VK106" s="145"/>
      <c r="VL106" s="146"/>
      <c r="VM106" s="1792"/>
      <c r="VP106" s="85"/>
      <c r="VQ106" s="144"/>
      <c r="VR106" s="145"/>
      <c r="VS106" s="145"/>
      <c r="VT106" s="146"/>
      <c r="VU106" s="1792"/>
      <c r="VX106" s="85"/>
      <c r="VY106" s="144"/>
      <c r="VZ106" s="145"/>
      <c r="WA106" s="145"/>
      <c r="WB106" s="146"/>
      <c r="WC106" s="1792"/>
      <c r="WF106" s="85"/>
      <c r="WG106" s="144"/>
      <c r="WH106" s="145"/>
      <c r="WI106" s="145"/>
      <c r="WJ106" s="146"/>
      <c r="WK106" s="1792"/>
      <c r="WN106" s="85"/>
      <c r="WO106" s="144"/>
      <c r="WP106" s="145"/>
      <c r="WQ106" s="145"/>
      <c r="WR106" s="146"/>
      <c r="WS106" s="1792"/>
      <c r="WV106" s="85"/>
      <c r="WW106" s="144"/>
      <c r="WX106" s="145"/>
      <c r="WY106" s="145"/>
      <c r="WZ106" s="146"/>
      <c r="XA106" s="1792"/>
      <c r="XD106" s="85"/>
      <c r="XE106" s="144"/>
      <c r="XF106" s="145"/>
      <c r="XG106" s="145"/>
      <c r="XH106" s="146"/>
      <c r="XI106" s="1792"/>
      <c r="XL106" s="85"/>
      <c r="XM106" s="144"/>
      <c r="XN106" s="145"/>
      <c r="XO106" s="145"/>
      <c r="XP106" s="146"/>
      <c r="XQ106" s="1792"/>
      <c r="XT106" s="85"/>
      <c r="XU106" s="144"/>
      <c r="XV106" s="145"/>
      <c r="XW106" s="145"/>
      <c r="XX106" s="146"/>
      <c r="XY106" s="1792"/>
      <c r="YB106" s="85"/>
      <c r="YC106" s="144"/>
      <c r="YD106" s="145"/>
      <c r="YE106" s="145"/>
      <c r="YF106" s="146"/>
      <c r="YG106" s="1792"/>
      <c r="YJ106" s="85"/>
      <c r="YK106" s="144"/>
      <c r="YL106" s="145"/>
      <c r="YM106" s="145"/>
      <c r="YN106" s="146"/>
      <c r="YO106" s="1792"/>
      <c r="YR106" s="85"/>
      <c r="YS106" s="144"/>
      <c r="YT106" s="145"/>
      <c r="YU106" s="145"/>
      <c r="YV106" s="146"/>
      <c r="YW106" s="1792"/>
      <c r="YZ106" s="85"/>
      <c r="ZA106" s="144"/>
      <c r="ZB106" s="145"/>
      <c r="ZC106" s="145"/>
      <c r="ZD106" s="146"/>
      <c r="ZE106" s="1792"/>
      <c r="ZH106" s="85"/>
      <c r="ZI106" s="144"/>
      <c r="ZJ106" s="145"/>
      <c r="ZK106" s="145"/>
      <c r="ZL106" s="146"/>
      <c r="ZM106" s="1792"/>
      <c r="ZP106" s="85"/>
      <c r="ZQ106" s="144"/>
      <c r="ZR106" s="145"/>
      <c r="ZS106" s="145"/>
      <c r="ZT106" s="146"/>
      <c r="ZU106" s="1792"/>
      <c r="ZX106" s="85"/>
      <c r="ZY106" s="144"/>
      <c r="ZZ106" s="145"/>
      <c r="AAA106" s="145"/>
      <c r="AAB106" s="146"/>
      <c r="AAC106" s="1792"/>
      <c r="AAF106" s="85"/>
      <c r="AAG106" s="144"/>
      <c r="AAH106" s="145"/>
      <c r="AAI106" s="145"/>
      <c r="AAJ106" s="146"/>
      <c r="AAK106" s="1792"/>
      <c r="AAN106" s="85"/>
      <c r="AAO106" s="144"/>
      <c r="AAP106" s="145"/>
      <c r="AAQ106" s="2057"/>
      <c r="AAR106" s="1694"/>
      <c r="AAS106" s="1790"/>
      <c r="AAT106" s="1696"/>
      <c r="AAU106" s="1696"/>
      <c r="AAV106" s="1695"/>
      <c r="AAW106" s="1549"/>
      <c r="AAX106" s="1550"/>
      <c r="AAY106" s="1550"/>
      <c r="AAZ106" s="1694"/>
      <c r="ABA106" s="1790"/>
      <c r="ABB106" s="1696"/>
      <c r="ABC106" s="1696"/>
      <c r="ABD106" s="1695"/>
      <c r="ABE106" s="1549"/>
      <c r="ABF106" s="1550"/>
      <c r="ABG106" s="1550"/>
      <c r="ABH106" s="1694"/>
      <c r="ABI106" s="1790"/>
      <c r="ABJ106" s="1696"/>
      <c r="ABK106" s="1696"/>
      <c r="ABL106" s="1695"/>
      <c r="ABM106" s="1549"/>
      <c r="ABN106" s="1550"/>
      <c r="ABO106" s="1550"/>
      <c r="ABP106" s="1694"/>
      <c r="ABQ106" s="1790"/>
      <c r="ABR106" s="1696"/>
      <c r="ABS106" s="1696"/>
      <c r="ABT106" s="1695"/>
      <c r="ABU106" s="1549"/>
      <c r="ABV106" s="1550"/>
      <c r="ABW106" s="1550"/>
      <c r="ABX106" s="1694"/>
      <c r="ABY106" s="1790"/>
      <c r="ABZ106" s="1696"/>
      <c r="ACA106" s="1696"/>
      <c r="ACB106" s="1695"/>
      <c r="ACC106" s="1549"/>
      <c r="ACD106" s="1550"/>
      <c r="ACE106" s="1550"/>
      <c r="ACF106" s="1694"/>
      <c r="ACG106" s="1790"/>
      <c r="ACH106" s="1696"/>
      <c r="ACI106" s="1696"/>
      <c r="ACJ106" s="1695"/>
      <c r="ACK106" s="1549"/>
      <c r="ACL106" s="1550"/>
      <c r="ACM106" s="1550"/>
      <c r="ACN106" s="1694"/>
      <c r="ACO106" s="1790"/>
      <c r="ACP106" s="1696"/>
      <c r="ACQ106" s="1696"/>
      <c r="ACR106" s="1695"/>
      <c r="ACS106" s="1549"/>
      <c r="ACT106" s="1550"/>
      <c r="ACU106" s="1550"/>
      <c r="ACV106" s="1694"/>
      <c r="ACW106" s="1790"/>
      <c r="ACX106" s="1696"/>
      <c r="ACY106" s="1696"/>
      <c r="ACZ106" s="1695"/>
      <c r="ADA106" s="1549"/>
      <c r="ADB106" s="1550"/>
      <c r="ADC106" s="1550"/>
      <c r="ADD106" s="1694"/>
      <c r="ADE106" s="1790"/>
      <c r="ADF106" s="1696"/>
      <c r="ADG106" s="1696"/>
      <c r="ADH106" s="1695"/>
      <c r="ADI106" s="1549"/>
      <c r="ADJ106" s="1550"/>
      <c r="ADK106" s="1550"/>
      <c r="ADL106" s="1694"/>
      <c r="ADM106" s="1790"/>
      <c r="ADN106" s="1696"/>
      <c r="ADO106" s="1696"/>
      <c r="ADP106" s="1695"/>
      <c r="ADQ106" s="1549"/>
      <c r="ADR106" s="1550"/>
      <c r="ADS106" s="1550"/>
      <c r="ADT106" s="1694"/>
      <c r="ADU106" s="1790"/>
      <c r="ADV106" s="1696"/>
      <c r="ADW106" s="1696"/>
      <c r="ADX106" s="1695"/>
      <c r="ADY106" s="1549"/>
      <c r="ADZ106" s="1550"/>
      <c r="AEA106" s="1550"/>
      <c r="AEB106" s="1694"/>
      <c r="AEC106" s="1790"/>
      <c r="AED106" s="1696"/>
      <c r="AEE106" s="1696"/>
      <c r="AEF106" s="1695"/>
      <c r="AEG106" s="1549"/>
      <c r="AEH106" s="1550"/>
      <c r="AEI106" s="1550"/>
      <c r="AEJ106" s="1694"/>
      <c r="AEK106" s="1790"/>
      <c r="AEL106" s="1696"/>
      <c r="AEM106" s="1696"/>
      <c r="AEN106" s="1695"/>
      <c r="AEO106" s="1549"/>
      <c r="AEP106" s="1550"/>
      <c r="AEQ106" s="1550"/>
      <c r="AER106" s="1694"/>
      <c r="AES106" s="1790"/>
      <c r="AET106" s="1696"/>
      <c r="AEU106" s="1696"/>
      <c r="AEV106" s="1695"/>
      <c r="AEW106" s="1549"/>
      <c r="AEX106" s="1550"/>
      <c r="AEY106" s="1550"/>
      <c r="AEZ106" s="1694"/>
      <c r="AFA106" s="1790"/>
      <c r="AFB106" s="1696"/>
      <c r="AFC106" s="1696"/>
      <c r="AFD106" s="1695"/>
      <c r="AFE106" s="1549"/>
      <c r="AFF106" s="1550"/>
      <c r="AFG106" s="1550"/>
      <c r="AFH106" s="1694"/>
      <c r="AFI106" s="1790"/>
      <c r="AFJ106" s="1696"/>
      <c r="AFK106" s="1696"/>
      <c r="AFL106" s="1695"/>
      <c r="AFM106" s="1549"/>
      <c r="AFN106" s="1550"/>
      <c r="AFO106" s="1550"/>
      <c r="AFP106" s="1694"/>
      <c r="AFQ106" s="1790"/>
      <c r="AFR106" s="1696"/>
      <c r="AFS106" s="1696"/>
      <c r="AFT106" s="1695"/>
      <c r="AFU106" s="1549"/>
      <c r="AFV106" s="1550"/>
      <c r="AFW106" s="1550"/>
      <c r="AFX106" s="1694"/>
      <c r="AFY106" s="1790"/>
      <c r="AFZ106" s="1696"/>
      <c r="AGA106" s="1696"/>
      <c r="AGB106" s="1695"/>
      <c r="AGC106" s="1549"/>
      <c r="AGD106" s="1550"/>
      <c r="AGE106" s="1550"/>
      <c r="AGF106" s="1694"/>
      <c r="AGG106" s="1790"/>
      <c r="AGH106" s="1696"/>
      <c r="AGI106" s="1696"/>
      <c r="AGJ106" s="1695"/>
      <c r="AGK106" s="1549"/>
      <c r="AGL106" s="1550"/>
      <c r="AGM106" s="1550"/>
      <c r="AGN106" s="1694"/>
      <c r="AGO106" s="1790"/>
      <c r="AGP106" s="1696"/>
      <c r="AGQ106" s="1696"/>
      <c r="AGR106" s="1695"/>
      <c r="AGS106" s="1549"/>
      <c r="AGT106" s="1550"/>
      <c r="AGU106" s="1550"/>
      <c r="AGV106" s="1694"/>
      <c r="AGW106" s="1790"/>
      <c r="AGX106" s="1696"/>
      <c r="AGY106" s="1696"/>
      <c r="AGZ106" s="1695"/>
      <c r="AHA106" s="1549"/>
      <c r="AHB106" s="1550"/>
      <c r="AHC106" s="1550"/>
      <c r="AHD106" s="1694"/>
      <c r="AHE106" s="1790"/>
      <c r="AHF106" s="1696"/>
      <c r="AHG106" s="1696"/>
      <c r="AHH106" s="1695"/>
      <c r="AHI106" s="1549"/>
      <c r="AHJ106" s="1550"/>
      <c r="AHK106" s="1550"/>
      <c r="AHL106" s="1694"/>
      <c r="AHM106" s="1790"/>
      <c r="AHN106" s="1696"/>
      <c r="AHO106" s="1696"/>
      <c r="AHP106" s="1695"/>
      <c r="AHQ106" s="1549"/>
      <c r="AHR106" s="1550"/>
      <c r="AHS106" s="1550"/>
      <c r="AHT106" s="1694"/>
      <c r="AHU106" s="1790"/>
      <c r="AHV106" s="1696"/>
      <c r="AHW106" s="1696"/>
      <c r="AHX106" s="1695"/>
      <c r="AHY106" s="1549"/>
      <c r="AHZ106" s="1550"/>
      <c r="AIA106" s="1550"/>
      <c r="AIB106" s="1694"/>
      <c r="AIC106" s="1790"/>
      <c r="AID106" s="1696"/>
      <c r="AIE106" s="1696"/>
      <c r="AIF106" s="1695"/>
      <c r="AIG106" s="1549"/>
      <c r="AIH106" s="1550"/>
      <c r="AII106" s="1550"/>
      <c r="AIJ106" s="1694"/>
      <c r="AIK106" s="1790"/>
      <c r="AIL106" s="1696"/>
      <c r="AIM106" s="1696"/>
      <c r="AIN106" s="1695"/>
      <c r="AIO106" s="1549"/>
      <c r="AIP106" s="1550"/>
      <c r="AIQ106" s="1550"/>
      <c r="AIR106" s="1694"/>
      <c r="AIS106" s="1790"/>
      <c r="AIT106" s="1696"/>
      <c r="AIU106" s="1696"/>
      <c r="AIV106" s="1695"/>
      <c r="AIW106" s="1549"/>
      <c r="AIX106" s="1550"/>
      <c r="AIY106" s="1550"/>
      <c r="AIZ106" s="1694"/>
      <c r="AJA106" s="1790"/>
      <c r="AJB106" s="1696"/>
      <c r="AJC106" s="1696"/>
      <c r="AJD106" s="1695"/>
      <c r="AJE106" s="1549"/>
      <c r="AJF106" s="1550"/>
      <c r="AJG106" s="1550"/>
      <c r="AJH106" s="1694"/>
      <c r="AJI106" s="1790"/>
      <c r="AJJ106" s="1696"/>
      <c r="AJK106" s="1696"/>
      <c r="AJL106" s="1695"/>
      <c r="AJM106" s="1549"/>
      <c r="AJN106" s="1550"/>
      <c r="AJO106" s="1550"/>
      <c r="AJP106" s="1694"/>
      <c r="AJQ106" s="1790"/>
      <c r="AJR106" s="1696"/>
      <c r="AJS106" s="1696"/>
      <c r="AJT106" s="1695"/>
      <c r="AJU106" s="1549"/>
      <c r="AJV106" s="1550"/>
      <c r="AJW106" s="1550"/>
      <c r="AJX106" s="1694"/>
      <c r="AJY106" s="1790"/>
      <c r="AJZ106" s="1696"/>
      <c r="AKA106" s="1696"/>
      <c r="AKB106" s="1695"/>
      <c r="AKC106" s="1549"/>
      <c r="AKD106" s="1550"/>
      <c r="AKE106" s="1550"/>
      <c r="AKF106" s="1694"/>
      <c r="AKG106" s="1790"/>
      <c r="AKH106" s="1696"/>
      <c r="AKI106" s="1696"/>
      <c r="AKJ106" s="1695"/>
      <c r="AKK106" s="1549"/>
      <c r="AKL106" s="1550"/>
      <c r="AKM106" s="1550"/>
      <c r="AKN106" s="1694"/>
      <c r="AKO106" s="1790"/>
      <c r="AKP106" s="1696"/>
      <c r="AKQ106" s="1696"/>
      <c r="AKR106" s="1695"/>
      <c r="AKS106" s="1549"/>
      <c r="AKT106" s="1550"/>
      <c r="AKU106" s="1550"/>
      <c r="AKV106" s="1694"/>
      <c r="AKW106" s="1790"/>
      <c r="AKX106" s="1696"/>
      <c r="AKY106" s="1696"/>
      <c r="AKZ106" s="1695"/>
      <c r="ALA106" s="1549"/>
      <c r="ALB106" s="1550"/>
      <c r="ALC106" s="1550"/>
      <c r="ALD106" s="1694"/>
      <c r="ALE106" s="1790"/>
      <c r="ALF106" s="1696"/>
      <c r="ALG106" s="1696"/>
      <c r="ALH106" s="1695"/>
      <c r="ALI106" s="1549"/>
      <c r="ALJ106" s="1550"/>
      <c r="ALK106" s="1550"/>
      <c r="ALL106" s="1694"/>
      <c r="ALM106" s="1790"/>
      <c r="ALN106" s="1696"/>
      <c r="ALO106" s="1696"/>
      <c r="ALP106" s="1695"/>
      <c r="ALQ106" s="1549"/>
      <c r="ALR106" s="1550"/>
      <c r="ALS106" s="1550"/>
      <c r="ALT106" s="1694"/>
      <c r="ALU106" s="1790"/>
      <c r="ALV106" s="1696"/>
      <c r="ALW106" s="1696"/>
      <c r="ALX106" s="1695"/>
      <c r="ALY106" s="1549"/>
      <c r="ALZ106" s="1550"/>
      <c r="AMA106" s="1550"/>
      <c r="AMB106" s="1694"/>
      <c r="AMC106" s="1790"/>
      <c r="AMD106" s="1696"/>
      <c r="AME106" s="1696"/>
      <c r="AMF106" s="1695"/>
      <c r="AMG106" s="1549"/>
      <c r="AMH106" s="1550"/>
      <c r="AMI106" s="1550"/>
      <c r="AMJ106" s="1703"/>
    </row>
    <row r="107" spans="1:1024" s="72" customFormat="1" ht="15" customHeight="1">
      <c r="A107" s="1694">
        <v>2550800001</v>
      </c>
      <c r="B107" s="2059"/>
      <c r="C107" s="1696" t="s">
        <v>4024</v>
      </c>
      <c r="D107" s="1696" t="s">
        <v>4004</v>
      </c>
      <c r="E107" s="1695">
        <v>12</v>
      </c>
      <c r="F107" s="1549">
        <v>8.24</v>
      </c>
      <c r="G107" s="1536">
        <f>F107*$I$2</f>
        <v>0</v>
      </c>
      <c r="H107" s="1536">
        <f>G107-G107*($I$1)</f>
        <v>0</v>
      </c>
      <c r="I107"/>
      <c r="L107" s="85"/>
      <c r="M107" s="85"/>
      <c r="N107" s="144"/>
      <c r="O107" s="145"/>
      <c r="P107" s="145"/>
      <c r="Q107" s="146"/>
      <c r="T107" s="85"/>
      <c r="U107" s="144"/>
      <c r="V107" s="145"/>
      <c r="W107" s="145"/>
      <c r="X107" s="146"/>
      <c r="Y107" s="1792"/>
      <c r="AB107" s="85"/>
      <c r="AC107" s="144"/>
      <c r="AD107" s="145"/>
      <c r="AE107" s="145"/>
      <c r="AF107" s="146"/>
      <c r="AG107" s="1792"/>
      <c r="AJ107" s="85"/>
      <c r="AK107" s="144"/>
      <c r="AL107" s="145"/>
      <c r="AM107" s="145"/>
      <c r="AN107" s="146"/>
      <c r="AO107" s="1792"/>
      <c r="AR107" s="85"/>
      <c r="AS107" s="144"/>
      <c r="AT107" s="145"/>
      <c r="AU107" s="145"/>
      <c r="AV107" s="146"/>
      <c r="AW107" s="1792"/>
      <c r="AZ107" s="85"/>
      <c r="BA107" s="144"/>
      <c r="BB107" s="145"/>
      <c r="BC107" s="145"/>
      <c r="BD107" s="146"/>
      <c r="BE107" s="1792"/>
      <c r="BH107" s="85"/>
      <c r="BI107" s="144"/>
      <c r="BJ107" s="145"/>
      <c r="BK107" s="145"/>
      <c r="BL107" s="146"/>
      <c r="BM107" s="1792"/>
      <c r="BP107" s="85"/>
      <c r="BQ107" s="144"/>
      <c r="BR107" s="145"/>
      <c r="BS107" s="145"/>
      <c r="BT107" s="146"/>
      <c r="BU107" s="1792"/>
      <c r="BX107" s="85"/>
      <c r="BY107" s="144"/>
      <c r="BZ107" s="145"/>
      <c r="CA107" s="145"/>
      <c r="CB107" s="146"/>
      <c r="CC107" s="1792"/>
      <c r="CF107" s="85"/>
      <c r="CG107" s="144"/>
      <c r="CH107" s="145"/>
      <c r="CI107" s="145"/>
      <c r="CJ107" s="146"/>
      <c r="CK107" s="1792"/>
      <c r="CN107" s="85"/>
      <c r="CO107" s="144"/>
      <c r="CP107" s="145"/>
      <c r="CQ107" s="145"/>
      <c r="CR107" s="146"/>
      <c r="CS107" s="1792"/>
      <c r="CV107" s="85"/>
      <c r="CW107" s="144"/>
      <c r="CX107" s="145"/>
      <c r="CY107" s="145"/>
      <c r="CZ107" s="146"/>
      <c r="DA107" s="1792"/>
      <c r="DD107" s="85"/>
      <c r="DE107" s="144"/>
      <c r="DF107" s="145"/>
      <c r="DG107" s="145"/>
      <c r="DH107" s="146"/>
      <c r="DI107" s="1792"/>
      <c r="DL107" s="85"/>
      <c r="DM107" s="144"/>
      <c r="DN107" s="145"/>
      <c r="DO107" s="145"/>
      <c r="DP107" s="146"/>
      <c r="DQ107" s="1792"/>
      <c r="DT107" s="85"/>
      <c r="DU107" s="144"/>
      <c r="DV107" s="145"/>
      <c r="DW107" s="145"/>
      <c r="DX107" s="146"/>
      <c r="DY107" s="1792"/>
      <c r="EB107" s="85"/>
      <c r="EC107" s="144"/>
      <c r="ED107" s="145"/>
      <c r="EE107" s="145"/>
      <c r="EF107" s="146"/>
      <c r="EG107" s="1792"/>
      <c r="EJ107" s="85"/>
      <c r="EK107" s="144"/>
      <c r="EL107" s="145"/>
      <c r="EM107" s="145"/>
      <c r="EN107" s="146"/>
      <c r="EO107" s="1792"/>
      <c r="ER107" s="85"/>
      <c r="ES107" s="144"/>
      <c r="ET107" s="145"/>
      <c r="EU107" s="145"/>
      <c r="EV107" s="146"/>
      <c r="EW107" s="1792"/>
      <c r="EZ107" s="85"/>
      <c r="FA107" s="144"/>
      <c r="FB107" s="145"/>
      <c r="FC107" s="145"/>
      <c r="FD107" s="146"/>
      <c r="FE107" s="1792"/>
      <c r="FH107" s="85"/>
      <c r="FI107" s="144"/>
      <c r="FJ107" s="145"/>
      <c r="FK107" s="145"/>
      <c r="FL107" s="146"/>
      <c r="FM107" s="1792"/>
      <c r="FP107" s="85"/>
      <c r="FQ107" s="144"/>
      <c r="FR107" s="145"/>
      <c r="FS107" s="145"/>
      <c r="FT107" s="146"/>
      <c r="FU107" s="1792"/>
      <c r="FX107" s="85"/>
      <c r="FY107" s="144"/>
      <c r="FZ107" s="145"/>
      <c r="GA107" s="145"/>
      <c r="GB107" s="146"/>
      <c r="GC107" s="1792"/>
      <c r="GF107" s="85"/>
      <c r="GG107" s="144"/>
      <c r="GH107" s="145"/>
      <c r="GI107" s="145"/>
      <c r="GJ107" s="146"/>
      <c r="GK107" s="1792"/>
      <c r="GN107" s="85"/>
      <c r="GO107" s="144"/>
      <c r="GP107" s="145"/>
      <c r="GQ107" s="145"/>
      <c r="GR107" s="146"/>
      <c r="GS107" s="1792"/>
      <c r="GV107" s="85"/>
      <c r="GW107" s="144"/>
      <c r="GX107" s="145"/>
      <c r="GY107" s="145"/>
      <c r="GZ107" s="146"/>
      <c r="HA107" s="1792"/>
      <c r="HD107" s="85"/>
      <c r="HE107" s="144"/>
      <c r="HF107" s="145"/>
      <c r="HG107" s="145"/>
      <c r="HH107" s="146"/>
      <c r="HI107" s="1792"/>
      <c r="HL107" s="85"/>
      <c r="HM107" s="144"/>
      <c r="HN107" s="145"/>
      <c r="HO107" s="145"/>
      <c r="HP107" s="146"/>
      <c r="HQ107" s="1792"/>
      <c r="HT107" s="85"/>
      <c r="HU107" s="144"/>
      <c r="HV107" s="145"/>
      <c r="HW107" s="145"/>
      <c r="HX107" s="146"/>
      <c r="HY107" s="1792"/>
      <c r="IB107" s="85"/>
      <c r="IC107" s="144"/>
      <c r="ID107" s="145"/>
      <c r="IE107" s="145"/>
      <c r="IF107" s="146"/>
      <c r="IG107" s="1792"/>
      <c r="IJ107" s="85"/>
      <c r="IK107" s="144"/>
      <c r="IL107" s="145"/>
      <c r="IM107" s="145"/>
      <c r="IN107" s="146"/>
      <c r="IO107" s="1792"/>
      <c r="IR107" s="85"/>
      <c r="IS107" s="144"/>
      <c r="IT107" s="145"/>
      <c r="IU107" s="145"/>
      <c r="IV107" s="146"/>
      <c r="IW107" s="1792"/>
      <c r="IZ107" s="85"/>
      <c r="JA107" s="144"/>
      <c r="JB107" s="145"/>
      <c r="JC107" s="145"/>
      <c r="JD107" s="146"/>
      <c r="JE107" s="1792"/>
      <c r="JH107" s="85"/>
      <c r="JI107" s="144"/>
      <c r="JJ107" s="145"/>
      <c r="JK107" s="145"/>
      <c r="JL107" s="146"/>
      <c r="JM107" s="1792"/>
      <c r="JP107" s="85"/>
      <c r="JQ107" s="144"/>
      <c r="JR107" s="145"/>
      <c r="JS107" s="145"/>
      <c r="JT107" s="146"/>
      <c r="JU107" s="1792"/>
      <c r="JX107" s="85"/>
      <c r="JY107" s="144"/>
      <c r="JZ107" s="145"/>
      <c r="KA107" s="145"/>
      <c r="KB107" s="146"/>
      <c r="KC107" s="1792"/>
      <c r="KF107" s="85"/>
      <c r="KG107" s="144"/>
      <c r="KH107" s="145"/>
      <c r="KI107" s="145"/>
      <c r="KJ107" s="146"/>
      <c r="KK107" s="1792"/>
      <c r="KN107" s="85"/>
      <c r="KO107" s="144"/>
      <c r="KP107" s="145"/>
      <c r="KQ107" s="145"/>
      <c r="KR107" s="146"/>
      <c r="KS107" s="1792"/>
      <c r="KV107" s="85"/>
      <c r="KW107" s="144"/>
      <c r="KX107" s="145"/>
      <c r="KY107" s="145"/>
      <c r="KZ107" s="146"/>
      <c r="LA107" s="1792"/>
      <c r="LD107" s="85"/>
      <c r="LE107" s="144"/>
      <c r="LF107" s="145"/>
      <c r="LG107" s="145"/>
      <c r="LH107" s="146"/>
      <c r="LI107" s="1792"/>
      <c r="LL107" s="85"/>
      <c r="LM107" s="144"/>
      <c r="LN107" s="145"/>
      <c r="LO107" s="145"/>
      <c r="LP107" s="146"/>
      <c r="LQ107" s="1792"/>
      <c r="LT107" s="85"/>
      <c r="LU107" s="144"/>
      <c r="LV107" s="145"/>
      <c r="LW107" s="145"/>
      <c r="LX107" s="146"/>
      <c r="LY107" s="1792"/>
      <c r="MB107" s="85"/>
      <c r="MC107" s="144"/>
      <c r="MD107" s="145"/>
      <c r="ME107" s="145"/>
      <c r="MF107" s="146"/>
      <c r="MG107" s="1792"/>
      <c r="MJ107" s="85"/>
      <c r="MK107" s="144"/>
      <c r="ML107" s="145"/>
      <c r="MM107" s="145"/>
      <c r="MN107" s="146"/>
      <c r="MO107" s="1792"/>
      <c r="MR107" s="85"/>
      <c r="MS107" s="144"/>
      <c r="MT107" s="145"/>
      <c r="MU107" s="145"/>
      <c r="MV107" s="146"/>
      <c r="MW107" s="1792"/>
      <c r="MZ107" s="85"/>
      <c r="NA107" s="144"/>
      <c r="NB107" s="145"/>
      <c r="NC107" s="145"/>
      <c r="ND107" s="146"/>
      <c r="NE107" s="1792"/>
      <c r="NH107" s="85"/>
      <c r="NI107" s="144"/>
      <c r="NJ107" s="145"/>
      <c r="NK107" s="145"/>
      <c r="NL107" s="146"/>
      <c r="NM107" s="1792"/>
      <c r="NP107" s="85"/>
      <c r="NQ107" s="144"/>
      <c r="NR107" s="145"/>
      <c r="NS107" s="145"/>
      <c r="NT107" s="146"/>
      <c r="NU107" s="1792"/>
      <c r="NX107" s="85"/>
      <c r="NY107" s="144"/>
      <c r="NZ107" s="145"/>
      <c r="OA107" s="145"/>
      <c r="OB107" s="146"/>
      <c r="OC107" s="1792"/>
      <c r="OF107" s="85"/>
      <c r="OG107" s="144"/>
      <c r="OH107" s="145"/>
      <c r="OI107" s="145"/>
      <c r="OJ107" s="146"/>
      <c r="OK107" s="1792"/>
      <c r="ON107" s="85"/>
      <c r="OO107" s="144"/>
      <c r="OP107" s="145"/>
      <c r="OQ107" s="145"/>
      <c r="OR107" s="146"/>
      <c r="OS107" s="1792"/>
      <c r="OV107" s="85"/>
      <c r="OW107" s="144"/>
      <c r="OX107" s="145"/>
      <c r="OY107" s="145"/>
      <c r="OZ107" s="146"/>
      <c r="PA107" s="1792"/>
      <c r="PD107" s="85"/>
      <c r="PE107" s="144"/>
      <c r="PF107" s="145"/>
      <c r="PG107" s="145"/>
      <c r="PH107" s="146"/>
      <c r="PI107" s="1792"/>
      <c r="PL107" s="85"/>
      <c r="PM107" s="144"/>
      <c r="PN107" s="145"/>
      <c r="PO107" s="145"/>
      <c r="PP107" s="146"/>
      <c r="PQ107" s="1792"/>
      <c r="PT107" s="85"/>
      <c r="PU107" s="144"/>
      <c r="PV107" s="145"/>
      <c r="PW107" s="145"/>
      <c r="PX107" s="146"/>
      <c r="PY107" s="1792"/>
      <c r="QB107" s="85"/>
      <c r="QC107" s="144"/>
      <c r="QD107" s="145"/>
      <c r="QE107" s="145"/>
      <c r="QF107" s="146"/>
      <c r="QG107" s="1792"/>
      <c r="QJ107" s="85"/>
      <c r="QK107" s="144"/>
      <c r="QL107" s="145"/>
      <c r="QM107" s="145"/>
      <c r="QN107" s="146"/>
      <c r="QO107" s="1792"/>
      <c r="QR107" s="85"/>
      <c r="QS107" s="144"/>
      <c r="QT107" s="145"/>
      <c r="QU107" s="145"/>
      <c r="QV107" s="146"/>
      <c r="QW107" s="1792"/>
      <c r="QZ107" s="85"/>
      <c r="RA107" s="144"/>
      <c r="RB107" s="145"/>
      <c r="RC107" s="145"/>
      <c r="RD107" s="146"/>
      <c r="RE107" s="1792"/>
      <c r="RH107" s="85"/>
      <c r="RI107" s="144"/>
      <c r="RJ107" s="145"/>
      <c r="RK107" s="145"/>
      <c r="RL107" s="146"/>
      <c r="RM107" s="1792"/>
      <c r="RP107" s="85"/>
      <c r="RQ107" s="144"/>
      <c r="RR107" s="145"/>
      <c r="RS107" s="145"/>
      <c r="RT107" s="146"/>
      <c r="RU107" s="1792"/>
      <c r="RX107" s="85"/>
      <c r="RY107" s="144"/>
      <c r="RZ107" s="145"/>
      <c r="SA107" s="145"/>
      <c r="SB107" s="146"/>
      <c r="SC107" s="1792"/>
      <c r="SF107" s="85"/>
      <c r="SG107" s="144"/>
      <c r="SH107" s="145"/>
      <c r="SI107" s="145"/>
      <c r="SJ107" s="146"/>
      <c r="SK107" s="1792"/>
      <c r="SN107" s="85"/>
      <c r="SO107" s="144"/>
      <c r="SP107" s="145"/>
      <c r="SQ107" s="145"/>
      <c r="SR107" s="146"/>
      <c r="SS107" s="1792"/>
      <c r="SV107" s="85"/>
      <c r="SW107" s="144"/>
      <c r="SX107" s="145"/>
      <c r="SY107" s="145"/>
      <c r="SZ107" s="146"/>
      <c r="TA107" s="1792"/>
      <c r="TD107" s="85"/>
      <c r="TE107" s="144"/>
      <c r="TF107" s="145"/>
      <c r="TG107" s="145"/>
      <c r="TH107" s="146"/>
      <c r="TI107" s="1792"/>
      <c r="TL107" s="85"/>
      <c r="TM107" s="144"/>
      <c r="TN107" s="145"/>
      <c r="TO107" s="145"/>
      <c r="TP107" s="146"/>
      <c r="TQ107" s="1792"/>
      <c r="TT107" s="85"/>
      <c r="TU107" s="144"/>
      <c r="TV107" s="145"/>
      <c r="TW107" s="145"/>
      <c r="TX107" s="146"/>
      <c r="TY107" s="1792"/>
      <c r="UB107" s="85"/>
      <c r="UC107" s="144"/>
      <c r="UD107" s="145"/>
      <c r="UE107" s="145"/>
      <c r="UF107" s="146"/>
      <c r="UG107" s="1792"/>
      <c r="UJ107" s="85"/>
      <c r="UK107" s="144"/>
      <c r="UL107" s="145"/>
      <c r="UM107" s="145"/>
      <c r="UN107" s="146"/>
      <c r="UO107" s="1792"/>
      <c r="UR107" s="85"/>
      <c r="US107" s="144"/>
      <c r="UT107" s="145"/>
      <c r="UU107" s="145"/>
      <c r="UV107" s="146"/>
      <c r="UW107" s="1792"/>
      <c r="UZ107" s="85"/>
      <c r="VA107" s="144"/>
      <c r="VB107" s="145"/>
      <c r="VC107" s="145"/>
      <c r="VD107" s="146"/>
      <c r="VE107" s="1792"/>
      <c r="VH107" s="85"/>
      <c r="VI107" s="144"/>
      <c r="VJ107" s="145"/>
      <c r="VK107" s="145"/>
      <c r="VL107" s="146"/>
      <c r="VM107" s="1792"/>
      <c r="VP107" s="85"/>
      <c r="VQ107" s="144"/>
      <c r="VR107" s="145"/>
      <c r="VS107" s="145"/>
      <c r="VT107" s="146"/>
      <c r="VU107" s="1792"/>
      <c r="VX107" s="85"/>
      <c r="VY107" s="144"/>
      <c r="VZ107" s="145"/>
      <c r="WA107" s="145"/>
      <c r="WB107" s="146"/>
      <c r="WC107" s="1792"/>
      <c r="WF107" s="85"/>
      <c r="WG107" s="144"/>
      <c r="WH107" s="145"/>
      <c r="WI107" s="145"/>
      <c r="WJ107" s="146"/>
      <c r="WK107" s="1792"/>
      <c r="WN107" s="85"/>
      <c r="WO107" s="144"/>
      <c r="WP107" s="145"/>
      <c r="WQ107" s="145"/>
      <c r="WR107" s="146"/>
      <c r="WS107" s="1792"/>
      <c r="WV107" s="85"/>
      <c r="WW107" s="144"/>
      <c r="WX107" s="145"/>
      <c r="WY107" s="145"/>
      <c r="WZ107" s="146"/>
      <c r="XA107" s="1792"/>
      <c r="XD107" s="85"/>
      <c r="XE107" s="144"/>
      <c r="XF107" s="145"/>
      <c r="XG107" s="145"/>
      <c r="XH107" s="146"/>
      <c r="XI107" s="1792"/>
      <c r="XL107" s="85"/>
      <c r="XM107" s="144"/>
      <c r="XN107" s="145"/>
      <c r="XO107" s="145"/>
      <c r="XP107" s="146"/>
      <c r="XQ107" s="1792"/>
      <c r="XT107" s="85"/>
      <c r="XU107" s="144"/>
      <c r="XV107" s="145"/>
      <c r="XW107" s="145"/>
      <c r="XX107" s="146"/>
      <c r="XY107" s="1792"/>
      <c r="YB107" s="85"/>
      <c r="YC107" s="144"/>
      <c r="YD107" s="145"/>
      <c r="YE107" s="145"/>
      <c r="YF107" s="146"/>
      <c r="YG107" s="1792"/>
      <c r="YJ107" s="85"/>
      <c r="YK107" s="144"/>
      <c r="YL107" s="145"/>
      <c r="YM107" s="145"/>
      <c r="YN107" s="146"/>
      <c r="YO107" s="1792"/>
      <c r="YR107" s="85"/>
      <c r="YS107" s="144"/>
      <c r="YT107" s="145"/>
      <c r="YU107" s="145"/>
      <c r="YV107" s="146"/>
      <c r="YW107" s="1792"/>
      <c r="YZ107" s="85"/>
      <c r="ZA107" s="144"/>
      <c r="ZB107" s="145"/>
      <c r="ZC107" s="145"/>
      <c r="ZD107" s="146"/>
      <c r="ZE107" s="1792"/>
      <c r="ZH107" s="85"/>
      <c r="ZI107" s="144"/>
      <c r="ZJ107" s="145"/>
      <c r="ZK107" s="145"/>
      <c r="ZL107" s="146"/>
      <c r="ZM107" s="1792"/>
      <c r="ZP107" s="85"/>
      <c r="ZQ107" s="144"/>
      <c r="ZR107" s="145"/>
      <c r="ZS107" s="145"/>
      <c r="ZT107" s="146"/>
      <c r="ZU107" s="1792"/>
      <c r="ZX107" s="85"/>
      <c r="ZY107" s="144"/>
      <c r="ZZ107" s="145"/>
      <c r="AAA107" s="145"/>
      <c r="AAB107" s="146"/>
      <c r="AAC107" s="1792"/>
      <c r="AAF107" s="85"/>
      <c r="AAG107" s="144"/>
      <c r="AAH107" s="145"/>
      <c r="AAI107" s="145"/>
      <c r="AAJ107" s="146"/>
      <c r="AAK107" s="1792"/>
      <c r="AAN107" s="85"/>
      <c r="AAO107" s="144"/>
      <c r="AAP107" s="145"/>
      <c r="AAQ107" s="2057"/>
      <c r="AAR107" s="1694"/>
      <c r="AAS107" s="1790"/>
      <c r="AAT107" s="1696"/>
      <c r="AAU107" s="1696"/>
      <c r="AAV107" s="1695"/>
      <c r="AAW107" s="1549"/>
      <c r="AAX107" s="1550"/>
      <c r="AAY107" s="1550"/>
      <c r="AAZ107" s="1694"/>
      <c r="ABA107" s="1790"/>
      <c r="ABB107" s="1696"/>
      <c r="ABC107" s="1696"/>
      <c r="ABD107" s="1695"/>
      <c r="ABE107" s="1549"/>
      <c r="ABF107" s="1550"/>
      <c r="ABG107" s="1550"/>
      <c r="ABH107" s="1694"/>
      <c r="ABI107" s="1790"/>
      <c r="ABJ107" s="1696"/>
      <c r="ABK107" s="1696"/>
      <c r="ABL107" s="1695"/>
      <c r="ABM107" s="1549"/>
      <c r="ABN107" s="1550"/>
      <c r="ABO107" s="1550"/>
      <c r="ABP107" s="1694"/>
      <c r="ABQ107" s="1790"/>
      <c r="ABR107" s="1696"/>
      <c r="ABS107" s="1696"/>
      <c r="ABT107" s="1695"/>
      <c r="ABU107" s="1549"/>
      <c r="ABV107" s="1550"/>
      <c r="ABW107" s="1550"/>
      <c r="ABX107" s="1694"/>
      <c r="ABY107" s="1790"/>
      <c r="ABZ107" s="1696"/>
      <c r="ACA107" s="1696"/>
      <c r="ACB107" s="1695"/>
      <c r="ACC107" s="1549"/>
      <c r="ACD107" s="1550"/>
      <c r="ACE107" s="1550"/>
      <c r="ACF107" s="1694"/>
      <c r="ACG107" s="1790"/>
      <c r="ACH107" s="1696"/>
      <c r="ACI107" s="1696"/>
      <c r="ACJ107" s="1695"/>
      <c r="ACK107" s="1549"/>
      <c r="ACL107" s="1550"/>
      <c r="ACM107" s="1550"/>
      <c r="ACN107" s="1694"/>
      <c r="ACO107" s="1790"/>
      <c r="ACP107" s="1696"/>
      <c r="ACQ107" s="1696"/>
      <c r="ACR107" s="1695"/>
      <c r="ACS107" s="1549"/>
      <c r="ACT107" s="1550"/>
      <c r="ACU107" s="1550"/>
      <c r="ACV107" s="1694"/>
      <c r="ACW107" s="1790"/>
      <c r="ACX107" s="1696"/>
      <c r="ACY107" s="1696"/>
      <c r="ACZ107" s="1695"/>
      <c r="ADA107" s="1549"/>
      <c r="ADB107" s="1550"/>
      <c r="ADC107" s="1550"/>
      <c r="ADD107" s="1694"/>
      <c r="ADE107" s="1790"/>
      <c r="ADF107" s="1696"/>
      <c r="ADG107" s="1696"/>
      <c r="ADH107" s="1695"/>
      <c r="ADI107" s="1549"/>
      <c r="ADJ107" s="1550"/>
      <c r="ADK107" s="1550"/>
      <c r="ADL107" s="1694"/>
      <c r="ADM107" s="1790"/>
      <c r="ADN107" s="1696"/>
      <c r="ADO107" s="1696"/>
      <c r="ADP107" s="1695"/>
      <c r="ADQ107" s="1549"/>
      <c r="ADR107" s="1550"/>
      <c r="ADS107" s="1550"/>
      <c r="ADT107" s="1694"/>
      <c r="ADU107" s="1790"/>
      <c r="ADV107" s="1696"/>
      <c r="ADW107" s="1696"/>
      <c r="ADX107" s="1695"/>
      <c r="ADY107" s="1549"/>
      <c r="ADZ107" s="1550"/>
      <c r="AEA107" s="1550"/>
      <c r="AEB107" s="1694"/>
      <c r="AEC107" s="1790"/>
      <c r="AED107" s="1696"/>
      <c r="AEE107" s="1696"/>
      <c r="AEF107" s="1695"/>
      <c r="AEG107" s="1549"/>
      <c r="AEH107" s="1550"/>
      <c r="AEI107" s="1550"/>
      <c r="AEJ107" s="1694"/>
      <c r="AEK107" s="1790"/>
      <c r="AEL107" s="1696"/>
      <c r="AEM107" s="1696"/>
      <c r="AEN107" s="1695"/>
      <c r="AEO107" s="1549"/>
      <c r="AEP107" s="1550"/>
      <c r="AEQ107" s="1550"/>
      <c r="AER107" s="1694"/>
      <c r="AES107" s="1790"/>
      <c r="AET107" s="1696"/>
      <c r="AEU107" s="1696"/>
      <c r="AEV107" s="1695"/>
      <c r="AEW107" s="1549"/>
      <c r="AEX107" s="1550"/>
      <c r="AEY107" s="1550"/>
      <c r="AEZ107" s="1694"/>
      <c r="AFA107" s="1790"/>
      <c r="AFB107" s="1696"/>
      <c r="AFC107" s="1696"/>
      <c r="AFD107" s="1695"/>
      <c r="AFE107" s="1549"/>
      <c r="AFF107" s="1550"/>
      <c r="AFG107" s="1550"/>
      <c r="AFH107" s="1694"/>
      <c r="AFI107" s="1790"/>
      <c r="AFJ107" s="1696"/>
      <c r="AFK107" s="1696"/>
      <c r="AFL107" s="1695"/>
      <c r="AFM107" s="1549"/>
      <c r="AFN107" s="1550"/>
      <c r="AFO107" s="1550"/>
      <c r="AFP107" s="1694"/>
      <c r="AFQ107" s="1790"/>
      <c r="AFR107" s="1696"/>
      <c r="AFS107" s="1696"/>
      <c r="AFT107" s="1695"/>
      <c r="AFU107" s="1549"/>
      <c r="AFV107" s="1550"/>
      <c r="AFW107" s="1550"/>
      <c r="AFX107" s="1694"/>
      <c r="AFY107" s="1790"/>
      <c r="AFZ107" s="1696"/>
      <c r="AGA107" s="1696"/>
      <c r="AGB107" s="1695"/>
      <c r="AGC107" s="1549"/>
      <c r="AGD107" s="1550"/>
      <c r="AGE107" s="1550"/>
      <c r="AGF107" s="1694"/>
      <c r="AGG107" s="1790"/>
      <c r="AGH107" s="1696"/>
      <c r="AGI107" s="1696"/>
      <c r="AGJ107" s="1695"/>
      <c r="AGK107" s="1549"/>
      <c r="AGL107" s="1550"/>
      <c r="AGM107" s="1550"/>
      <c r="AGN107" s="1694"/>
      <c r="AGO107" s="1790"/>
      <c r="AGP107" s="1696"/>
      <c r="AGQ107" s="1696"/>
      <c r="AGR107" s="1695"/>
      <c r="AGS107" s="1549"/>
      <c r="AGT107" s="1550"/>
      <c r="AGU107" s="1550"/>
      <c r="AGV107" s="1694"/>
      <c r="AGW107" s="1790"/>
      <c r="AGX107" s="1696"/>
      <c r="AGY107" s="1696"/>
      <c r="AGZ107" s="1695"/>
      <c r="AHA107" s="1549"/>
      <c r="AHB107" s="1550"/>
      <c r="AHC107" s="1550"/>
      <c r="AHD107" s="1694"/>
      <c r="AHE107" s="1790"/>
      <c r="AHF107" s="1696"/>
      <c r="AHG107" s="1696"/>
      <c r="AHH107" s="1695"/>
      <c r="AHI107" s="1549"/>
      <c r="AHJ107" s="1550"/>
      <c r="AHK107" s="1550"/>
      <c r="AHL107" s="1694"/>
      <c r="AHM107" s="1790"/>
      <c r="AHN107" s="1696"/>
      <c r="AHO107" s="1696"/>
      <c r="AHP107" s="1695"/>
      <c r="AHQ107" s="1549"/>
      <c r="AHR107" s="1550"/>
      <c r="AHS107" s="1550"/>
      <c r="AHT107" s="1694"/>
      <c r="AHU107" s="1790"/>
      <c r="AHV107" s="1696"/>
      <c r="AHW107" s="1696"/>
      <c r="AHX107" s="1695"/>
      <c r="AHY107" s="1549"/>
      <c r="AHZ107" s="1550"/>
      <c r="AIA107" s="1550"/>
      <c r="AIB107" s="1694"/>
      <c r="AIC107" s="1790"/>
      <c r="AID107" s="1696"/>
      <c r="AIE107" s="1696"/>
      <c r="AIF107" s="1695"/>
      <c r="AIG107" s="1549"/>
      <c r="AIH107" s="1550"/>
      <c r="AII107" s="1550"/>
      <c r="AIJ107" s="1694"/>
      <c r="AIK107" s="1790"/>
      <c r="AIL107" s="1696"/>
      <c r="AIM107" s="1696"/>
      <c r="AIN107" s="1695"/>
      <c r="AIO107" s="1549"/>
      <c r="AIP107" s="1550"/>
      <c r="AIQ107" s="1550"/>
      <c r="AIR107" s="1694"/>
      <c r="AIS107" s="1790"/>
      <c r="AIT107" s="1696"/>
      <c r="AIU107" s="1696"/>
      <c r="AIV107" s="1695"/>
      <c r="AIW107" s="1549"/>
      <c r="AIX107" s="1550"/>
      <c r="AIY107" s="1550"/>
      <c r="AIZ107" s="1694"/>
      <c r="AJA107" s="1790"/>
      <c r="AJB107" s="1696"/>
      <c r="AJC107" s="1696"/>
      <c r="AJD107" s="1695"/>
      <c r="AJE107" s="1549"/>
      <c r="AJF107" s="1550"/>
      <c r="AJG107" s="1550"/>
      <c r="AJH107" s="1694"/>
      <c r="AJI107" s="1790"/>
      <c r="AJJ107" s="1696"/>
      <c r="AJK107" s="1696"/>
      <c r="AJL107" s="1695"/>
      <c r="AJM107" s="1549"/>
      <c r="AJN107" s="1550"/>
      <c r="AJO107" s="1550"/>
      <c r="AJP107" s="1694"/>
      <c r="AJQ107" s="1790"/>
      <c r="AJR107" s="1696"/>
      <c r="AJS107" s="1696"/>
      <c r="AJT107" s="1695"/>
      <c r="AJU107" s="1549"/>
      <c r="AJV107" s="1550"/>
      <c r="AJW107" s="1550"/>
      <c r="AJX107" s="1694"/>
      <c r="AJY107" s="1790"/>
      <c r="AJZ107" s="1696"/>
      <c r="AKA107" s="1696"/>
      <c r="AKB107" s="1695"/>
      <c r="AKC107" s="1549"/>
      <c r="AKD107" s="1550"/>
      <c r="AKE107" s="1550"/>
      <c r="AKF107" s="1694"/>
      <c r="AKG107" s="1790"/>
      <c r="AKH107" s="1696"/>
      <c r="AKI107" s="1696"/>
      <c r="AKJ107" s="1695"/>
      <c r="AKK107" s="1549"/>
      <c r="AKL107" s="1550"/>
      <c r="AKM107" s="1550"/>
      <c r="AKN107" s="1694"/>
      <c r="AKO107" s="1790"/>
      <c r="AKP107" s="1696"/>
      <c r="AKQ107" s="1696"/>
      <c r="AKR107" s="1695"/>
      <c r="AKS107" s="1549"/>
      <c r="AKT107" s="1550"/>
      <c r="AKU107" s="1550"/>
      <c r="AKV107" s="1694"/>
      <c r="AKW107" s="1790"/>
      <c r="AKX107" s="1696"/>
      <c r="AKY107" s="1696"/>
      <c r="AKZ107" s="1695"/>
      <c r="ALA107" s="1549"/>
      <c r="ALB107" s="1550"/>
      <c r="ALC107" s="1550"/>
      <c r="ALD107" s="1694"/>
      <c r="ALE107" s="1790"/>
      <c r="ALF107" s="1696"/>
      <c r="ALG107" s="1696"/>
      <c r="ALH107" s="1695"/>
      <c r="ALI107" s="1549"/>
      <c r="ALJ107" s="1550"/>
      <c r="ALK107" s="1550"/>
      <c r="ALL107" s="1694"/>
      <c r="ALM107" s="1790"/>
      <c r="ALN107" s="1696"/>
      <c r="ALO107" s="1696"/>
      <c r="ALP107" s="1695"/>
      <c r="ALQ107" s="1549"/>
      <c r="ALR107" s="1550"/>
      <c r="ALS107" s="1550"/>
      <c r="ALT107" s="1694"/>
      <c r="ALU107" s="1790"/>
      <c r="ALV107" s="1696"/>
      <c r="ALW107" s="1696"/>
      <c r="ALX107" s="1695"/>
      <c r="ALY107" s="1549"/>
      <c r="ALZ107" s="1550"/>
      <c r="AMA107" s="1550"/>
      <c r="AMB107" s="1694"/>
      <c r="AMC107" s="1790"/>
      <c r="AMD107" s="1696"/>
      <c r="AME107" s="1696"/>
      <c r="AMF107" s="1695"/>
      <c r="AMG107" s="1549"/>
      <c r="AMH107" s="1550"/>
      <c r="AMI107" s="1550"/>
      <c r="AMJ107" s="1703"/>
    </row>
    <row r="108" spans="1:1024" s="72" customFormat="1" ht="15" customHeight="1">
      <c r="A108" s="1694">
        <v>2550800012</v>
      </c>
      <c r="B108" s="2059"/>
      <c r="C108" s="1696" t="s">
        <v>4024</v>
      </c>
      <c r="D108" s="1696" t="s">
        <v>4010</v>
      </c>
      <c r="E108" s="1695">
        <v>6</v>
      </c>
      <c r="F108" s="1549">
        <v>13.44</v>
      </c>
      <c r="G108" s="1536">
        <f>F108*$I$2</f>
        <v>0</v>
      </c>
      <c r="H108" s="1536">
        <f>G108-G108*($I$1)</f>
        <v>0</v>
      </c>
      <c r="I108"/>
      <c r="L108" s="85"/>
      <c r="M108" s="85"/>
      <c r="N108" s="144"/>
      <c r="O108" s="145"/>
      <c r="P108" s="145"/>
      <c r="Q108" s="146"/>
      <c r="T108" s="85"/>
      <c r="U108" s="144"/>
      <c r="V108" s="145"/>
      <c r="W108" s="145"/>
      <c r="X108" s="146"/>
      <c r="Y108" s="1792"/>
      <c r="AB108" s="85"/>
      <c r="AC108" s="144"/>
      <c r="AD108" s="145"/>
      <c r="AE108" s="145"/>
      <c r="AF108" s="146"/>
      <c r="AG108" s="1792"/>
      <c r="AJ108" s="85"/>
      <c r="AK108" s="144"/>
      <c r="AL108" s="145"/>
      <c r="AM108" s="145"/>
      <c r="AN108" s="146"/>
      <c r="AO108" s="1792"/>
      <c r="AR108" s="85"/>
      <c r="AS108" s="144"/>
      <c r="AT108" s="145"/>
      <c r="AU108" s="145"/>
      <c r="AV108" s="146"/>
      <c r="AW108" s="1792"/>
      <c r="AZ108" s="85"/>
      <c r="BA108" s="144"/>
      <c r="BB108" s="145"/>
      <c r="BC108" s="145"/>
      <c r="BD108" s="146"/>
      <c r="BE108" s="1792"/>
      <c r="BH108" s="85"/>
      <c r="BI108" s="144"/>
      <c r="BJ108" s="145"/>
      <c r="BK108" s="145"/>
      <c r="BL108" s="146"/>
      <c r="BM108" s="1792"/>
      <c r="BP108" s="85"/>
      <c r="BQ108" s="144"/>
      <c r="BR108" s="145"/>
      <c r="BS108" s="145"/>
      <c r="BT108" s="146"/>
      <c r="BU108" s="1792"/>
      <c r="BX108" s="85"/>
      <c r="BY108" s="144"/>
      <c r="BZ108" s="145"/>
      <c r="CA108" s="145"/>
      <c r="CB108" s="146"/>
      <c r="CC108" s="1792"/>
      <c r="CF108" s="85"/>
      <c r="CG108" s="144"/>
      <c r="CH108" s="145"/>
      <c r="CI108" s="145"/>
      <c r="CJ108" s="146"/>
      <c r="CK108" s="1792"/>
      <c r="CN108" s="85"/>
      <c r="CO108" s="144"/>
      <c r="CP108" s="145"/>
      <c r="CQ108" s="145"/>
      <c r="CR108" s="146"/>
      <c r="CS108" s="1792"/>
      <c r="CV108" s="85"/>
      <c r="CW108" s="144"/>
      <c r="CX108" s="145"/>
      <c r="CY108" s="145"/>
      <c r="CZ108" s="146"/>
      <c r="DA108" s="1792"/>
      <c r="DD108" s="85"/>
      <c r="DE108" s="144"/>
      <c r="DF108" s="145"/>
      <c r="DG108" s="145"/>
      <c r="DH108" s="146"/>
      <c r="DI108" s="1792"/>
      <c r="DL108" s="85"/>
      <c r="DM108" s="144"/>
      <c r="DN108" s="145"/>
      <c r="DO108" s="145"/>
      <c r="DP108" s="146"/>
      <c r="DQ108" s="1792"/>
      <c r="DT108" s="85"/>
      <c r="DU108" s="144"/>
      <c r="DV108" s="145"/>
      <c r="DW108" s="145"/>
      <c r="DX108" s="146"/>
      <c r="DY108" s="1792"/>
      <c r="EB108" s="85"/>
      <c r="EC108" s="144"/>
      <c r="ED108" s="145"/>
      <c r="EE108" s="145"/>
      <c r="EF108" s="146"/>
      <c r="EG108" s="1792"/>
      <c r="EJ108" s="85"/>
      <c r="EK108" s="144"/>
      <c r="EL108" s="145"/>
      <c r="EM108" s="145"/>
      <c r="EN108" s="146"/>
      <c r="EO108" s="1792"/>
      <c r="ER108" s="85"/>
      <c r="ES108" s="144"/>
      <c r="ET108" s="145"/>
      <c r="EU108" s="145"/>
      <c r="EV108" s="146"/>
      <c r="EW108" s="1792"/>
      <c r="EZ108" s="85"/>
      <c r="FA108" s="144"/>
      <c r="FB108" s="145"/>
      <c r="FC108" s="145"/>
      <c r="FD108" s="146"/>
      <c r="FE108" s="1792"/>
      <c r="FH108" s="85"/>
      <c r="FI108" s="144"/>
      <c r="FJ108" s="145"/>
      <c r="FK108" s="145"/>
      <c r="FL108" s="146"/>
      <c r="FM108" s="1792"/>
      <c r="FP108" s="85"/>
      <c r="FQ108" s="144"/>
      <c r="FR108" s="145"/>
      <c r="FS108" s="145"/>
      <c r="FT108" s="146"/>
      <c r="FU108" s="1792"/>
      <c r="FX108" s="85"/>
      <c r="FY108" s="144"/>
      <c r="FZ108" s="145"/>
      <c r="GA108" s="145"/>
      <c r="GB108" s="146"/>
      <c r="GC108" s="1792"/>
      <c r="GF108" s="85"/>
      <c r="GG108" s="144"/>
      <c r="GH108" s="145"/>
      <c r="GI108" s="145"/>
      <c r="GJ108" s="146"/>
      <c r="GK108" s="1792"/>
      <c r="GN108" s="85"/>
      <c r="GO108" s="144"/>
      <c r="GP108" s="145"/>
      <c r="GQ108" s="145"/>
      <c r="GR108" s="146"/>
      <c r="GS108" s="1792"/>
      <c r="GV108" s="85"/>
      <c r="GW108" s="144"/>
      <c r="GX108" s="145"/>
      <c r="GY108" s="145"/>
      <c r="GZ108" s="146"/>
      <c r="HA108" s="1792"/>
      <c r="HD108" s="85"/>
      <c r="HE108" s="144"/>
      <c r="HF108" s="145"/>
      <c r="HG108" s="145"/>
      <c r="HH108" s="146"/>
      <c r="HI108" s="1792"/>
      <c r="HL108" s="85"/>
      <c r="HM108" s="144"/>
      <c r="HN108" s="145"/>
      <c r="HO108" s="145"/>
      <c r="HP108" s="146"/>
      <c r="HQ108" s="1792"/>
      <c r="HT108" s="85"/>
      <c r="HU108" s="144"/>
      <c r="HV108" s="145"/>
      <c r="HW108" s="145"/>
      <c r="HX108" s="146"/>
      <c r="HY108" s="1792"/>
      <c r="IB108" s="85"/>
      <c r="IC108" s="144"/>
      <c r="ID108" s="145"/>
      <c r="IE108" s="145"/>
      <c r="IF108" s="146"/>
      <c r="IG108" s="1792"/>
      <c r="IJ108" s="85"/>
      <c r="IK108" s="144"/>
      <c r="IL108" s="145"/>
      <c r="IM108" s="145"/>
      <c r="IN108" s="146"/>
      <c r="IO108" s="1792"/>
      <c r="IR108" s="85"/>
      <c r="IS108" s="144"/>
      <c r="IT108" s="145"/>
      <c r="IU108" s="145"/>
      <c r="IV108" s="146"/>
      <c r="IW108" s="1792"/>
      <c r="IZ108" s="85"/>
      <c r="JA108" s="144"/>
      <c r="JB108" s="145"/>
      <c r="JC108" s="145"/>
      <c r="JD108" s="146"/>
      <c r="JE108" s="1792"/>
      <c r="JH108" s="85"/>
      <c r="JI108" s="144"/>
      <c r="JJ108" s="145"/>
      <c r="JK108" s="145"/>
      <c r="JL108" s="146"/>
      <c r="JM108" s="1792"/>
      <c r="JP108" s="85"/>
      <c r="JQ108" s="144"/>
      <c r="JR108" s="145"/>
      <c r="JS108" s="145"/>
      <c r="JT108" s="146"/>
      <c r="JU108" s="1792"/>
      <c r="JX108" s="85"/>
      <c r="JY108" s="144"/>
      <c r="JZ108" s="145"/>
      <c r="KA108" s="145"/>
      <c r="KB108" s="146"/>
      <c r="KC108" s="1792"/>
      <c r="KF108" s="85"/>
      <c r="KG108" s="144"/>
      <c r="KH108" s="145"/>
      <c r="KI108" s="145"/>
      <c r="KJ108" s="146"/>
      <c r="KK108" s="1792"/>
      <c r="KN108" s="85"/>
      <c r="KO108" s="144"/>
      <c r="KP108" s="145"/>
      <c r="KQ108" s="145"/>
      <c r="KR108" s="146"/>
      <c r="KS108" s="1792"/>
      <c r="KV108" s="85"/>
      <c r="KW108" s="144"/>
      <c r="KX108" s="145"/>
      <c r="KY108" s="145"/>
      <c r="KZ108" s="146"/>
      <c r="LA108" s="1792"/>
      <c r="LD108" s="85"/>
      <c r="LE108" s="144"/>
      <c r="LF108" s="145"/>
      <c r="LG108" s="145"/>
      <c r="LH108" s="146"/>
      <c r="LI108" s="1792"/>
      <c r="LL108" s="85"/>
      <c r="LM108" s="144"/>
      <c r="LN108" s="145"/>
      <c r="LO108" s="145"/>
      <c r="LP108" s="146"/>
      <c r="LQ108" s="1792"/>
      <c r="LT108" s="85"/>
      <c r="LU108" s="144"/>
      <c r="LV108" s="145"/>
      <c r="LW108" s="145"/>
      <c r="LX108" s="146"/>
      <c r="LY108" s="1792"/>
      <c r="MB108" s="85"/>
      <c r="MC108" s="144"/>
      <c r="MD108" s="145"/>
      <c r="ME108" s="145"/>
      <c r="MF108" s="146"/>
      <c r="MG108" s="1792"/>
      <c r="MJ108" s="85"/>
      <c r="MK108" s="144"/>
      <c r="ML108" s="145"/>
      <c r="MM108" s="145"/>
      <c r="MN108" s="146"/>
      <c r="MO108" s="1792"/>
      <c r="MR108" s="85"/>
      <c r="MS108" s="144"/>
      <c r="MT108" s="145"/>
      <c r="MU108" s="145"/>
      <c r="MV108" s="146"/>
      <c r="MW108" s="1792"/>
      <c r="MZ108" s="85"/>
      <c r="NA108" s="144"/>
      <c r="NB108" s="145"/>
      <c r="NC108" s="145"/>
      <c r="ND108" s="146"/>
      <c r="NE108" s="1792"/>
      <c r="NH108" s="85"/>
      <c r="NI108" s="144"/>
      <c r="NJ108" s="145"/>
      <c r="NK108" s="145"/>
      <c r="NL108" s="146"/>
      <c r="NM108" s="1792"/>
      <c r="NP108" s="85"/>
      <c r="NQ108" s="144"/>
      <c r="NR108" s="145"/>
      <c r="NS108" s="145"/>
      <c r="NT108" s="146"/>
      <c r="NU108" s="1792"/>
      <c r="NX108" s="85"/>
      <c r="NY108" s="144"/>
      <c r="NZ108" s="145"/>
      <c r="OA108" s="145"/>
      <c r="OB108" s="146"/>
      <c r="OC108" s="1792"/>
      <c r="OF108" s="85"/>
      <c r="OG108" s="144"/>
      <c r="OH108" s="145"/>
      <c r="OI108" s="145"/>
      <c r="OJ108" s="146"/>
      <c r="OK108" s="1792"/>
      <c r="ON108" s="85"/>
      <c r="OO108" s="144"/>
      <c r="OP108" s="145"/>
      <c r="OQ108" s="145"/>
      <c r="OR108" s="146"/>
      <c r="OS108" s="1792"/>
      <c r="OV108" s="85"/>
      <c r="OW108" s="144"/>
      <c r="OX108" s="145"/>
      <c r="OY108" s="145"/>
      <c r="OZ108" s="146"/>
      <c r="PA108" s="1792"/>
      <c r="PD108" s="85"/>
      <c r="PE108" s="144"/>
      <c r="PF108" s="145"/>
      <c r="PG108" s="145"/>
      <c r="PH108" s="146"/>
      <c r="PI108" s="1792"/>
      <c r="PL108" s="85"/>
      <c r="PM108" s="144"/>
      <c r="PN108" s="145"/>
      <c r="PO108" s="145"/>
      <c r="PP108" s="146"/>
      <c r="PQ108" s="1792"/>
      <c r="PT108" s="85"/>
      <c r="PU108" s="144"/>
      <c r="PV108" s="145"/>
      <c r="PW108" s="145"/>
      <c r="PX108" s="146"/>
      <c r="PY108" s="1792"/>
      <c r="QB108" s="85"/>
      <c r="QC108" s="144"/>
      <c r="QD108" s="145"/>
      <c r="QE108" s="145"/>
      <c r="QF108" s="146"/>
      <c r="QG108" s="1792"/>
      <c r="QJ108" s="85"/>
      <c r="QK108" s="144"/>
      <c r="QL108" s="145"/>
      <c r="QM108" s="145"/>
      <c r="QN108" s="146"/>
      <c r="QO108" s="1792"/>
      <c r="QR108" s="85"/>
      <c r="QS108" s="144"/>
      <c r="QT108" s="145"/>
      <c r="QU108" s="145"/>
      <c r="QV108" s="146"/>
      <c r="QW108" s="1792"/>
      <c r="QZ108" s="85"/>
      <c r="RA108" s="144"/>
      <c r="RB108" s="145"/>
      <c r="RC108" s="145"/>
      <c r="RD108" s="146"/>
      <c r="RE108" s="1792"/>
      <c r="RH108" s="85"/>
      <c r="RI108" s="144"/>
      <c r="RJ108" s="145"/>
      <c r="RK108" s="145"/>
      <c r="RL108" s="146"/>
      <c r="RM108" s="1792"/>
      <c r="RP108" s="85"/>
      <c r="RQ108" s="144"/>
      <c r="RR108" s="145"/>
      <c r="RS108" s="145"/>
      <c r="RT108" s="146"/>
      <c r="RU108" s="1792"/>
      <c r="RX108" s="85"/>
      <c r="RY108" s="144"/>
      <c r="RZ108" s="145"/>
      <c r="SA108" s="145"/>
      <c r="SB108" s="146"/>
      <c r="SC108" s="1792"/>
      <c r="SF108" s="85"/>
      <c r="SG108" s="144"/>
      <c r="SH108" s="145"/>
      <c r="SI108" s="145"/>
      <c r="SJ108" s="146"/>
      <c r="SK108" s="1792"/>
      <c r="SN108" s="85"/>
      <c r="SO108" s="144"/>
      <c r="SP108" s="145"/>
      <c r="SQ108" s="145"/>
      <c r="SR108" s="146"/>
      <c r="SS108" s="1792"/>
      <c r="SV108" s="85"/>
      <c r="SW108" s="144"/>
      <c r="SX108" s="145"/>
      <c r="SY108" s="145"/>
      <c r="SZ108" s="146"/>
      <c r="TA108" s="1792"/>
      <c r="TD108" s="85"/>
      <c r="TE108" s="144"/>
      <c r="TF108" s="145"/>
      <c r="TG108" s="145"/>
      <c r="TH108" s="146"/>
      <c r="TI108" s="1792"/>
      <c r="TL108" s="85"/>
      <c r="TM108" s="144"/>
      <c r="TN108" s="145"/>
      <c r="TO108" s="145"/>
      <c r="TP108" s="146"/>
      <c r="TQ108" s="1792"/>
      <c r="TT108" s="85"/>
      <c r="TU108" s="144"/>
      <c r="TV108" s="145"/>
      <c r="TW108" s="145"/>
      <c r="TX108" s="146"/>
      <c r="TY108" s="1792"/>
      <c r="UB108" s="85"/>
      <c r="UC108" s="144"/>
      <c r="UD108" s="145"/>
      <c r="UE108" s="145"/>
      <c r="UF108" s="146"/>
      <c r="UG108" s="1792"/>
      <c r="UJ108" s="85"/>
      <c r="UK108" s="144"/>
      <c r="UL108" s="145"/>
      <c r="UM108" s="145"/>
      <c r="UN108" s="146"/>
      <c r="UO108" s="1792"/>
      <c r="UR108" s="85"/>
      <c r="US108" s="144"/>
      <c r="UT108" s="145"/>
      <c r="UU108" s="145"/>
      <c r="UV108" s="146"/>
      <c r="UW108" s="1792"/>
      <c r="UZ108" s="85"/>
      <c r="VA108" s="144"/>
      <c r="VB108" s="145"/>
      <c r="VC108" s="145"/>
      <c r="VD108" s="146"/>
      <c r="VE108" s="1792"/>
      <c r="VH108" s="85"/>
      <c r="VI108" s="144"/>
      <c r="VJ108" s="145"/>
      <c r="VK108" s="145"/>
      <c r="VL108" s="146"/>
      <c r="VM108" s="1792"/>
      <c r="VP108" s="85"/>
      <c r="VQ108" s="144"/>
      <c r="VR108" s="145"/>
      <c r="VS108" s="145"/>
      <c r="VT108" s="146"/>
      <c r="VU108" s="1792"/>
      <c r="VX108" s="85"/>
      <c r="VY108" s="144"/>
      <c r="VZ108" s="145"/>
      <c r="WA108" s="145"/>
      <c r="WB108" s="146"/>
      <c r="WC108" s="1792"/>
      <c r="WF108" s="85"/>
      <c r="WG108" s="144"/>
      <c r="WH108" s="145"/>
      <c r="WI108" s="145"/>
      <c r="WJ108" s="146"/>
      <c r="WK108" s="1792"/>
      <c r="WN108" s="85"/>
      <c r="WO108" s="144"/>
      <c r="WP108" s="145"/>
      <c r="WQ108" s="145"/>
      <c r="WR108" s="146"/>
      <c r="WS108" s="1792"/>
      <c r="WV108" s="85"/>
      <c r="WW108" s="144"/>
      <c r="WX108" s="145"/>
      <c r="WY108" s="145"/>
      <c r="WZ108" s="146"/>
      <c r="XA108" s="1792"/>
      <c r="XD108" s="85"/>
      <c r="XE108" s="144"/>
      <c r="XF108" s="145"/>
      <c r="XG108" s="145"/>
      <c r="XH108" s="146"/>
      <c r="XI108" s="1792"/>
      <c r="XL108" s="85"/>
      <c r="XM108" s="144"/>
      <c r="XN108" s="145"/>
      <c r="XO108" s="145"/>
      <c r="XP108" s="146"/>
      <c r="XQ108" s="1792"/>
      <c r="XT108" s="85"/>
      <c r="XU108" s="144"/>
      <c r="XV108" s="145"/>
      <c r="XW108" s="145"/>
      <c r="XX108" s="146"/>
      <c r="XY108" s="1792"/>
      <c r="YB108" s="85"/>
      <c r="YC108" s="144"/>
      <c r="YD108" s="145"/>
      <c r="YE108" s="145"/>
      <c r="YF108" s="146"/>
      <c r="YG108" s="1792"/>
      <c r="YJ108" s="85"/>
      <c r="YK108" s="144"/>
      <c r="YL108" s="145"/>
      <c r="YM108" s="145"/>
      <c r="YN108" s="146"/>
      <c r="YO108" s="1792"/>
      <c r="YR108" s="85"/>
      <c r="YS108" s="144"/>
      <c r="YT108" s="145"/>
      <c r="YU108" s="145"/>
      <c r="YV108" s="146"/>
      <c r="YW108" s="1792"/>
      <c r="YZ108" s="85"/>
      <c r="ZA108" s="144"/>
      <c r="ZB108" s="145"/>
      <c r="ZC108" s="145"/>
      <c r="ZD108" s="146"/>
      <c r="ZE108" s="1792"/>
      <c r="ZH108" s="85"/>
      <c r="ZI108" s="144"/>
      <c r="ZJ108" s="145"/>
      <c r="ZK108" s="145"/>
      <c r="ZL108" s="146"/>
      <c r="ZM108" s="1792"/>
      <c r="ZP108" s="85"/>
      <c r="ZQ108" s="144"/>
      <c r="ZR108" s="145"/>
      <c r="ZS108" s="145"/>
      <c r="ZT108" s="146"/>
      <c r="ZU108" s="1792"/>
      <c r="ZX108" s="85"/>
      <c r="ZY108" s="144"/>
      <c r="ZZ108" s="145"/>
      <c r="AAA108" s="145"/>
      <c r="AAB108" s="146"/>
      <c r="AAC108" s="1792"/>
      <c r="AAF108" s="85"/>
      <c r="AAG108" s="144"/>
      <c r="AAH108" s="145"/>
      <c r="AAI108" s="145"/>
      <c r="AAJ108" s="146"/>
      <c r="AAK108" s="1792"/>
      <c r="AAN108" s="85"/>
      <c r="AAO108" s="144"/>
      <c r="AAP108" s="145"/>
      <c r="AAQ108" s="2057"/>
      <c r="AAR108" s="1694"/>
      <c r="AAS108" s="1790"/>
      <c r="AAT108" s="1696"/>
      <c r="AAU108" s="1696"/>
      <c r="AAV108" s="1695"/>
      <c r="AAW108" s="1549"/>
      <c r="AAX108" s="1550"/>
      <c r="AAY108" s="1550"/>
      <c r="AAZ108" s="1694"/>
      <c r="ABA108" s="1790"/>
      <c r="ABB108" s="1696"/>
      <c r="ABC108" s="1696"/>
      <c r="ABD108" s="1695"/>
      <c r="ABE108" s="1549"/>
      <c r="ABF108" s="1550"/>
      <c r="ABG108" s="1550"/>
      <c r="ABH108" s="1694"/>
      <c r="ABI108" s="1790"/>
      <c r="ABJ108" s="1696"/>
      <c r="ABK108" s="1696"/>
      <c r="ABL108" s="1695"/>
      <c r="ABM108" s="1549"/>
      <c r="ABN108" s="1550"/>
      <c r="ABO108" s="1550"/>
      <c r="ABP108" s="1694"/>
      <c r="ABQ108" s="1790"/>
      <c r="ABR108" s="1696"/>
      <c r="ABS108" s="1696"/>
      <c r="ABT108" s="1695"/>
      <c r="ABU108" s="1549"/>
      <c r="ABV108" s="1550"/>
      <c r="ABW108" s="1550"/>
      <c r="ABX108" s="1694"/>
      <c r="ABY108" s="1790"/>
      <c r="ABZ108" s="1696"/>
      <c r="ACA108" s="1696"/>
      <c r="ACB108" s="1695"/>
      <c r="ACC108" s="1549"/>
      <c r="ACD108" s="1550"/>
      <c r="ACE108" s="1550"/>
      <c r="ACF108" s="1694"/>
      <c r="ACG108" s="1790"/>
      <c r="ACH108" s="1696"/>
      <c r="ACI108" s="1696"/>
      <c r="ACJ108" s="1695"/>
      <c r="ACK108" s="1549"/>
      <c r="ACL108" s="1550"/>
      <c r="ACM108" s="1550"/>
      <c r="ACN108" s="1694"/>
      <c r="ACO108" s="1790"/>
      <c r="ACP108" s="1696"/>
      <c r="ACQ108" s="1696"/>
      <c r="ACR108" s="1695"/>
      <c r="ACS108" s="1549"/>
      <c r="ACT108" s="1550"/>
      <c r="ACU108" s="1550"/>
      <c r="ACV108" s="1694"/>
      <c r="ACW108" s="1790"/>
      <c r="ACX108" s="1696"/>
      <c r="ACY108" s="1696"/>
      <c r="ACZ108" s="1695"/>
      <c r="ADA108" s="1549"/>
      <c r="ADB108" s="1550"/>
      <c r="ADC108" s="1550"/>
      <c r="ADD108" s="1694"/>
      <c r="ADE108" s="1790"/>
      <c r="ADF108" s="1696"/>
      <c r="ADG108" s="1696"/>
      <c r="ADH108" s="1695"/>
      <c r="ADI108" s="1549"/>
      <c r="ADJ108" s="1550"/>
      <c r="ADK108" s="1550"/>
      <c r="ADL108" s="1694"/>
      <c r="ADM108" s="1790"/>
      <c r="ADN108" s="1696"/>
      <c r="ADO108" s="1696"/>
      <c r="ADP108" s="1695"/>
      <c r="ADQ108" s="1549"/>
      <c r="ADR108" s="1550"/>
      <c r="ADS108" s="1550"/>
      <c r="ADT108" s="1694"/>
      <c r="ADU108" s="1790"/>
      <c r="ADV108" s="1696"/>
      <c r="ADW108" s="1696"/>
      <c r="ADX108" s="1695"/>
      <c r="ADY108" s="1549"/>
      <c r="ADZ108" s="1550"/>
      <c r="AEA108" s="1550"/>
      <c r="AEB108" s="1694"/>
      <c r="AEC108" s="1790"/>
      <c r="AED108" s="1696"/>
      <c r="AEE108" s="1696"/>
      <c r="AEF108" s="1695"/>
      <c r="AEG108" s="1549"/>
      <c r="AEH108" s="1550"/>
      <c r="AEI108" s="1550"/>
      <c r="AEJ108" s="1694"/>
      <c r="AEK108" s="1790"/>
      <c r="AEL108" s="1696"/>
      <c r="AEM108" s="1696"/>
      <c r="AEN108" s="1695"/>
      <c r="AEO108" s="1549"/>
      <c r="AEP108" s="1550"/>
      <c r="AEQ108" s="1550"/>
      <c r="AER108" s="1694"/>
      <c r="AES108" s="1790"/>
      <c r="AET108" s="1696"/>
      <c r="AEU108" s="1696"/>
      <c r="AEV108" s="1695"/>
      <c r="AEW108" s="1549"/>
      <c r="AEX108" s="1550"/>
      <c r="AEY108" s="1550"/>
      <c r="AEZ108" s="1694"/>
      <c r="AFA108" s="1790"/>
      <c r="AFB108" s="1696"/>
      <c r="AFC108" s="1696"/>
      <c r="AFD108" s="1695"/>
      <c r="AFE108" s="1549"/>
      <c r="AFF108" s="1550"/>
      <c r="AFG108" s="1550"/>
      <c r="AFH108" s="1694"/>
      <c r="AFI108" s="1790"/>
      <c r="AFJ108" s="1696"/>
      <c r="AFK108" s="1696"/>
      <c r="AFL108" s="1695"/>
      <c r="AFM108" s="1549"/>
      <c r="AFN108" s="1550"/>
      <c r="AFO108" s="1550"/>
      <c r="AFP108" s="1694"/>
      <c r="AFQ108" s="1790"/>
      <c r="AFR108" s="1696"/>
      <c r="AFS108" s="1696"/>
      <c r="AFT108" s="1695"/>
      <c r="AFU108" s="1549"/>
      <c r="AFV108" s="1550"/>
      <c r="AFW108" s="1550"/>
      <c r="AFX108" s="1694"/>
      <c r="AFY108" s="1790"/>
      <c r="AFZ108" s="1696"/>
      <c r="AGA108" s="1696"/>
      <c r="AGB108" s="1695"/>
      <c r="AGC108" s="1549"/>
      <c r="AGD108" s="1550"/>
      <c r="AGE108" s="1550"/>
      <c r="AGF108" s="1694"/>
      <c r="AGG108" s="1790"/>
      <c r="AGH108" s="1696"/>
      <c r="AGI108" s="1696"/>
      <c r="AGJ108" s="1695"/>
      <c r="AGK108" s="1549"/>
      <c r="AGL108" s="1550"/>
      <c r="AGM108" s="1550"/>
      <c r="AGN108" s="1694"/>
      <c r="AGO108" s="1790"/>
      <c r="AGP108" s="1696"/>
      <c r="AGQ108" s="1696"/>
      <c r="AGR108" s="1695"/>
      <c r="AGS108" s="1549"/>
      <c r="AGT108" s="1550"/>
      <c r="AGU108" s="1550"/>
      <c r="AGV108" s="1694"/>
      <c r="AGW108" s="1790"/>
      <c r="AGX108" s="1696"/>
      <c r="AGY108" s="1696"/>
      <c r="AGZ108" s="1695"/>
      <c r="AHA108" s="1549"/>
      <c r="AHB108" s="1550"/>
      <c r="AHC108" s="1550"/>
      <c r="AHD108" s="1694"/>
      <c r="AHE108" s="1790"/>
      <c r="AHF108" s="1696"/>
      <c r="AHG108" s="1696"/>
      <c r="AHH108" s="1695"/>
      <c r="AHI108" s="1549"/>
      <c r="AHJ108" s="1550"/>
      <c r="AHK108" s="1550"/>
      <c r="AHL108" s="1694"/>
      <c r="AHM108" s="1790"/>
      <c r="AHN108" s="1696"/>
      <c r="AHO108" s="1696"/>
      <c r="AHP108" s="1695"/>
      <c r="AHQ108" s="1549"/>
      <c r="AHR108" s="1550"/>
      <c r="AHS108" s="1550"/>
      <c r="AHT108" s="1694"/>
      <c r="AHU108" s="1790"/>
      <c r="AHV108" s="1696"/>
      <c r="AHW108" s="1696"/>
      <c r="AHX108" s="1695"/>
      <c r="AHY108" s="1549"/>
      <c r="AHZ108" s="1550"/>
      <c r="AIA108" s="1550"/>
      <c r="AIB108" s="1694"/>
      <c r="AIC108" s="1790"/>
      <c r="AID108" s="1696"/>
      <c r="AIE108" s="1696"/>
      <c r="AIF108" s="1695"/>
      <c r="AIG108" s="1549"/>
      <c r="AIH108" s="1550"/>
      <c r="AII108" s="1550"/>
      <c r="AIJ108" s="1694"/>
      <c r="AIK108" s="1790"/>
      <c r="AIL108" s="1696"/>
      <c r="AIM108" s="1696"/>
      <c r="AIN108" s="1695"/>
      <c r="AIO108" s="1549"/>
      <c r="AIP108" s="1550"/>
      <c r="AIQ108" s="1550"/>
      <c r="AIR108" s="1694"/>
      <c r="AIS108" s="1790"/>
      <c r="AIT108" s="1696"/>
      <c r="AIU108" s="1696"/>
      <c r="AIV108" s="1695"/>
      <c r="AIW108" s="1549"/>
      <c r="AIX108" s="1550"/>
      <c r="AIY108" s="1550"/>
      <c r="AIZ108" s="1694"/>
      <c r="AJA108" s="1790"/>
      <c r="AJB108" s="1696"/>
      <c r="AJC108" s="1696"/>
      <c r="AJD108" s="1695"/>
      <c r="AJE108" s="1549"/>
      <c r="AJF108" s="1550"/>
      <c r="AJG108" s="1550"/>
      <c r="AJH108" s="1694"/>
      <c r="AJI108" s="1790"/>
      <c r="AJJ108" s="1696"/>
      <c r="AJK108" s="1696"/>
      <c r="AJL108" s="1695"/>
      <c r="AJM108" s="1549"/>
      <c r="AJN108" s="1550"/>
      <c r="AJO108" s="1550"/>
      <c r="AJP108" s="1694"/>
      <c r="AJQ108" s="1790"/>
      <c r="AJR108" s="1696"/>
      <c r="AJS108" s="1696"/>
      <c r="AJT108" s="1695"/>
      <c r="AJU108" s="1549"/>
      <c r="AJV108" s="1550"/>
      <c r="AJW108" s="1550"/>
      <c r="AJX108" s="1694"/>
      <c r="AJY108" s="1790"/>
      <c r="AJZ108" s="1696"/>
      <c r="AKA108" s="1696"/>
      <c r="AKB108" s="1695"/>
      <c r="AKC108" s="1549"/>
      <c r="AKD108" s="1550"/>
      <c r="AKE108" s="1550"/>
      <c r="AKF108" s="1694"/>
      <c r="AKG108" s="1790"/>
      <c r="AKH108" s="1696"/>
      <c r="AKI108" s="1696"/>
      <c r="AKJ108" s="1695"/>
      <c r="AKK108" s="1549"/>
      <c r="AKL108" s="1550"/>
      <c r="AKM108" s="1550"/>
      <c r="AKN108" s="1694"/>
      <c r="AKO108" s="1790"/>
      <c r="AKP108" s="1696"/>
      <c r="AKQ108" s="1696"/>
      <c r="AKR108" s="1695"/>
      <c r="AKS108" s="1549"/>
      <c r="AKT108" s="1550"/>
      <c r="AKU108" s="1550"/>
      <c r="AKV108" s="1694"/>
      <c r="AKW108" s="1790"/>
      <c r="AKX108" s="1696"/>
      <c r="AKY108" s="1696"/>
      <c r="AKZ108" s="1695"/>
      <c r="ALA108" s="1549"/>
      <c r="ALB108" s="1550"/>
      <c r="ALC108" s="1550"/>
      <c r="ALD108" s="1694"/>
      <c r="ALE108" s="1790"/>
      <c r="ALF108" s="1696"/>
      <c r="ALG108" s="1696"/>
      <c r="ALH108" s="1695"/>
      <c r="ALI108" s="1549"/>
      <c r="ALJ108" s="1550"/>
      <c r="ALK108" s="1550"/>
      <c r="ALL108" s="1694"/>
      <c r="ALM108" s="1790"/>
      <c r="ALN108" s="1696"/>
      <c r="ALO108" s="1696"/>
      <c r="ALP108" s="1695"/>
      <c r="ALQ108" s="1549"/>
      <c r="ALR108" s="1550"/>
      <c r="ALS108" s="1550"/>
      <c r="ALT108" s="1694"/>
      <c r="ALU108" s="1790"/>
      <c r="ALV108" s="1696"/>
      <c r="ALW108" s="1696"/>
      <c r="ALX108" s="1695"/>
      <c r="ALY108" s="1549"/>
      <c r="ALZ108" s="1550"/>
      <c r="AMA108" s="1550"/>
      <c r="AMB108" s="1694"/>
      <c r="AMC108" s="1790"/>
      <c r="AMD108" s="1696"/>
      <c r="AME108" s="1696"/>
      <c r="AMF108" s="1695"/>
      <c r="AMG108" s="1549"/>
      <c r="AMH108" s="1550"/>
      <c r="AMI108" s="1550"/>
      <c r="AMJ108" s="1703"/>
    </row>
    <row r="109" spans="1:1024" s="72" customFormat="1" ht="60" customHeight="1">
      <c r="A109" s="1694">
        <v>2020300002</v>
      </c>
      <c r="B109" s="1458" t="s">
        <v>4088</v>
      </c>
      <c r="C109" s="1696" t="s">
        <v>4009</v>
      </c>
      <c r="D109" s="1696" t="s">
        <v>4010</v>
      </c>
      <c r="E109" s="1695">
        <v>6</v>
      </c>
      <c r="F109" s="1549">
        <v>12.3</v>
      </c>
      <c r="G109" s="1536">
        <f>F109*$I$2</f>
        <v>0</v>
      </c>
      <c r="H109" s="1536">
        <f>G109-G109*($I$1)</f>
        <v>0</v>
      </c>
      <c r="I109"/>
      <c r="L109" s="85"/>
      <c r="M109" s="85"/>
      <c r="N109" s="144"/>
      <c r="O109" s="145"/>
      <c r="P109" s="145"/>
      <c r="Q109" s="146"/>
      <c r="T109" s="85"/>
      <c r="U109" s="144"/>
      <c r="V109" s="145"/>
      <c r="W109" s="145"/>
      <c r="X109" s="146"/>
      <c r="Y109" s="1792"/>
      <c r="AB109" s="85"/>
      <c r="AC109" s="144"/>
      <c r="AD109" s="145"/>
      <c r="AE109" s="145"/>
      <c r="AF109" s="146"/>
      <c r="AG109" s="1792"/>
      <c r="AJ109" s="85"/>
      <c r="AK109" s="144"/>
      <c r="AL109" s="145"/>
      <c r="AM109" s="145"/>
      <c r="AN109" s="146"/>
      <c r="AO109" s="1792"/>
      <c r="AR109" s="85"/>
      <c r="AS109" s="144"/>
      <c r="AT109" s="145"/>
      <c r="AU109" s="145"/>
      <c r="AV109" s="146"/>
      <c r="AW109" s="1792"/>
      <c r="AZ109" s="85"/>
      <c r="BA109" s="144"/>
      <c r="BB109" s="145"/>
      <c r="BC109" s="145"/>
      <c r="BD109" s="146"/>
      <c r="BE109" s="1792"/>
      <c r="BH109" s="85"/>
      <c r="BI109" s="144"/>
      <c r="BJ109" s="145"/>
      <c r="BK109" s="145"/>
      <c r="BL109" s="146"/>
      <c r="BM109" s="1792"/>
      <c r="BP109" s="85"/>
      <c r="BQ109" s="144"/>
      <c r="BR109" s="145"/>
      <c r="BS109" s="145"/>
      <c r="BT109" s="146"/>
      <c r="BU109" s="1792"/>
      <c r="BX109" s="85"/>
      <c r="BY109" s="144"/>
      <c r="BZ109" s="145"/>
      <c r="CA109" s="145"/>
      <c r="CB109" s="146"/>
      <c r="CC109" s="1792"/>
      <c r="CF109" s="85"/>
      <c r="CG109" s="144"/>
      <c r="CH109" s="145"/>
      <c r="CI109" s="145"/>
      <c r="CJ109" s="146"/>
      <c r="CK109" s="1792"/>
      <c r="CN109" s="85"/>
      <c r="CO109" s="144"/>
      <c r="CP109" s="145"/>
      <c r="CQ109" s="145"/>
      <c r="CR109" s="146"/>
      <c r="CS109" s="1792"/>
      <c r="CV109" s="85"/>
      <c r="CW109" s="144"/>
      <c r="CX109" s="145"/>
      <c r="CY109" s="145"/>
      <c r="CZ109" s="146"/>
      <c r="DA109" s="1792"/>
      <c r="DD109" s="85"/>
      <c r="DE109" s="144"/>
      <c r="DF109" s="145"/>
      <c r="DG109" s="145"/>
      <c r="DH109" s="146"/>
      <c r="DI109" s="1792"/>
      <c r="DL109" s="85"/>
      <c r="DM109" s="144"/>
      <c r="DN109" s="145"/>
      <c r="DO109" s="145"/>
      <c r="DP109" s="146"/>
      <c r="DQ109" s="1792"/>
      <c r="DT109" s="85"/>
      <c r="DU109" s="144"/>
      <c r="DV109" s="145"/>
      <c r="DW109" s="145"/>
      <c r="DX109" s="146"/>
      <c r="DY109" s="1792"/>
      <c r="EB109" s="85"/>
      <c r="EC109" s="144"/>
      <c r="ED109" s="145"/>
      <c r="EE109" s="145"/>
      <c r="EF109" s="146"/>
      <c r="EG109" s="1792"/>
      <c r="EJ109" s="85"/>
      <c r="EK109" s="144"/>
      <c r="EL109" s="145"/>
      <c r="EM109" s="145"/>
      <c r="EN109" s="146"/>
      <c r="EO109" s="1792"/>
      <c r="ER109" s="85"/>
      <c r="ES109" s="144"/>
      <c r="ET109" s="145"/>
      <c r="EU109" s="145"/>
      <c r="EV109" s="146"/>
      <c r="EW109" s="1792"/>
      <c r="EZ109" s="85"/>
      <c r="FA109" s="144"/>
      <c r="FB109" s="145"/>
      <c r="FC109" s="145"/>
      <c r="FD109" s="146"/>
      <c r="FE109" s="1792"/>
      <c r="FH109" s="85"/>
      <c r="FI109" s="144"/>
      <c r="FJ109" s="145"/>
      <c r="FK109" s="145"/>
      <c r="FL109" s="146"/>
      <c r="FM109" s="1792"/>
      <c r="FP109" s="85"/>
      <c r="FQ109" s="144"/>
      <c r="FR109" s="145"/>
      <c r="FS109" s="145"/>
      <c r="FT109" s="146"/>
      <c r="FU109" s="1792"/>
      <c r="FX109" s="85"/>
      <c r="FY109" s="144"/>
      <c r="FZ109" s="145"/>
      <c r="GA109" s="145"/>
      <c r="GB109" s="146"/>
      <c r="GC109" s="1792"/>
      <c r="GF109" s="85"/>
      <c r="GG109" s="144"/>
      <c r="GH109" s="145"/>
      <c r="GI109" s="145"/>
      <c r="GJ109" s="146"/>
      <c r="GK109" s="1792"/>
      <c r="GN109" s="85"/>
      <c r="GO109" s="144"/>
      <c r="GP109" s="145"/>
      <c r="GQ109" s="145"/>
      <c r="GR109" s="146"/>
      <c r="GS109" s="1792"/>
      <c r="GV109" s="85"/>
      <c r="GW109" s="144"/>
      <c r="GX109" s="145"/>
      <c r="GY109" s="145"/>
      <c r="GZ109" s="146"/>
      <c r="HA109" s="1792"/>
      <c r="HD109" s="85"/>
      <c r="HE109" s="144"/>
      <c r="HF109" s="145"/>
      <c r="HG109" s="145"/>
      <c r="HH109" s="146"/>
      <c r="HI109" s="1792"/>
      <c r="HL109" s="85"/>
      <c r="HM109" s="144"/>
      <c r="HN109" s="145"/>
      <c r="HO109" s="145"/>
      <c r="HP109" s="146"/>
      <c r="HQ109" s="1792"/>
      <c r="HT109" s="85"/>
      <c r="HU109" s="144"/>
      <c r="HV109" s="145"/>
      <c r="HW109" s="145"/>
      <c r="HX109" s="146"/>
      <c r="HY109" s="1792"/>
      <c r="IB109" s="85"/>
      <c r="IC109" s="144"/>
      <c r="ID109" s="145"/>
      <c r="IE109" s="145"/>
      <c r="IF109" s="146"/>
      <c r="IG109" s="1792"/>
      <c r="IJ109" s="85"/>
      <c r="IK109" s="144"/>
      <c r="IL109" s="145"/>
      <c r="IM109" s="145"/>
      <c r="IN109" s="146"/>
      <c r="IO109" s="1792"/>
      <c r="IR109" s="85"/>
      <c r="IS109" s="144"/>
      <c r="IT109" s="145"/>
      <c r="IU109" s="145"/>
      <c r="IV109" s="146"/>
      <c r="IW109" s="1792"/>
      <c r="IZ109" s="85"/>
      <c r="JA109" s="144"/>
      <c r="JB109" s="145"/>
      <c r="JC109" s="145"/>
      <c r="JD109" s="146"/>
      <c r="JE109" s="1792"/>
      <c r="JH109" s="85"/>
      <c r="JI109" s="144"/>
      <c r="JJ109" s="145"/>
      <c r="JK109" s="145"/>
      <c r="JL109" s="146"/>
      <c r="JM109" s="1792"/>
      <c r="JP109" s="85"/>
      <c r="JQ109" s="144"/>
      <c r="JR109" s="145"/>
      <c r="JS109" s="145"/>
      <c r="JT109" s="146"/>
      <c r="JU109" s="1792"/>
      <c r="JX109" s="85"/>
      <c r="JY109" s="144"/>
      <c r="JZ109" s="145"/>
      <c r="KA109" s="145"/>
      <c r="KB109" s="146"/>
      <c r="KC109" s="1792"/>
      <c r="KF109" s="85"/>
      <c r="KG109" s="144"/>
      <c r="KH109" s="145"/>
      <c r="KI109" s="145"/>
      <c r="KJ109" s="146"/>
      <c r="KK109" s="1792"/>
      <c r="KN109" s="85"/>
      <c r="KO109" s="144"/>
      <c r="KP109" s="145"/>
      <c r="KQ109" s="145"/>
      <c r="KR109" s="146"/>
      <c r="KS109" s="1792"/>
      <c r="KV109" s="85"/>
      <c r="KW109" s="144"/>
      <c r="KX109" s="145"/>
      <c r="KY109" s="145"/>
      <c r="KZ109" s="146"/>
      <c r="LA109" s="1792"/>
      <c r="LD109" s="85"/>
      <c r="LE109" s="144"/>
      <c r="LF109" s="145"/>
      <c r="LG109" s="145"/>
      <c r="LH109" s="146"/>
      <c r="LI109" s="1792"/>
      <c r="LL109" s="85"/>
      <c r="LM109" s="144"/>
      <c r="LN109" s="145"/>
      <c r="LO109" s="145"/>
      <c r="LP109" s="146"/>
      <c r="LQ109" s="1792"/>
      <c r="LT109" s="85"/>
      <c r="LU109" s="144"/>
      <c r="LV109" s="145"/>
      <c r="LW109" s="145"/>
      <c r="LX109" s="146"/>
      <c r="LY109" s="1792"/>
      <c r="MB109" s="85"/>
      <c r="MC109" s="144"/>
      <c r="MD109" s="145"/>
      <c r="ME109" s="145"/>
      <c r="MF109" s="146"/>
      <c r="MG109" s="1792"/>
      <c r="MJ109" s="85"/>
      <c r="MK109" s="144"/>
      <c r="ML109" s="145"/>
      <c r="MM109" s="145"/>
      <c r="MN109" s="146"/>
      <c r="MO109" s="1792"/>
      <c r="MR109" s="85"/>
      <c r="MS109" s="144"/>
      <c r="MT109" s="145"/>
      <c r="MU109" s="145"/>
      <c r="MV109" s="146"/>
      <c r="MW109" s="1792"/>
      <c r="MZ109" s="85"/>
      <c r="NA109" s="144"/>
      <c r="NB109" s="145"/>
      <c r="NC109" s="145"/>
      <c r="ND109" s="146"/>
      <c r="NE109" s="1792"/>
      <c r="NH109" s="85"/>
      <c r="NI109" s="144"/>
      <c r="NJ109" s="145"/>
      <c r="NK109" s="145"/>
      <c r="NL109" s="146"/>
      <c r="NM109" s="1792"/>
      <c r="NP109" s="85"/>
      <c r="NQ109" s="144"/>
      <c r="NR109" s="145"/>
      <c r="NS109" s="145"/>
      <c r="NT109" s="146"/>
      <c r="NU109" s="1792"/>
      <c r="NX109" s="85"/>
      <c r="NY109" s="144"/>
      <c r="NZ109" s="145"/>
      <c r="OA109" s="145"/>
      <c r="OB109" s="146"/>
      <c r="OC109" s="1792"/>
      <c r="OF109" s="85"/>
      <c r="OG109" s="144"/>
      <c r="OH109" s="145"/>
      <c r="OI109" s="145"/>
      <c r="OJ109" s="146"/>
      <c r="OK109" s="1792"/>
      <c r="ON109" s="85"/>
      <c r="OO109" s="144"/>
      <c r="OP109" s="145"/>
      <c r="OQ109" s="145"/>
      <c r="OR109" s="146"/>
      <c r="OS109" s="1792"/>
      <c r="OV109" s="85"/>
      <c r="OW109" s="144"/>
      <c r="OX109" s="145"/>
      <c r="OY109" s="145"/>
      <c r="OZ109" s="146"/>
      <c r="PA109" s="1792"/>
      <c r="PD109" s="85"/>
      <c r="PE109" s="144"/>
      <c r="PF109" s="145"/>
      <c r="PG109" s="145"/>
      <c r="PH109" s="146"/>
      <c r="PI109" s="1792"/>
      <c r="PL109" s="85"/>
      <c r="PM109" s="144"/>
      <c r="PN109" s="145"/>
      <c r="PO109" s="145"/>
      <c r="PP109" s="146"/>
      <c r="PQ109" s="1792"/>
      <c r="PT109" s="85"/>
      <c r="PU109" s="144"/>
      <c r="PV109" s="145"/>
      <c r="PW109" s="145"/>
      <c r="PX109" s="146"/>
      <c r="PY109" s="1792"/>
      <c r="QB109" s="85"/>
      <c r="QC109" s="144"/>
      <c r="QD109" s="145"/>
      <c r="QE109" s="145"/>
      <c r="QF109" s="146"/>
      <c r="QG109" s="1792"/>
      <c r="QJ109" s="85"/>
      <c r="QK109" s="144"/>
      <c r="QL109" s="145"/>
      <c r="QM109" s="145"/>
      <c r="QN109" s="146"/>
      <c r="QO109" s="1792"/>
      <c r="QR109" s="85"/>
      <c r="QS109" s="144"/>
      <c r="QT109" s="145"/>
      <c r="QU109" s="145"/>
      <c r="QV109" s="146"/>
      <c r="QW109" s="1792"/>
      <c r="QZ109" s="85"/>
      <c r="RA109" s="144"/>
      <c r="RB109" s="145"/>
      <c r="RC109" s="145"/>
      <c r="RD109" s="146"/>
      <c r="RE109" s="1792"/>
      <c r="RH109" s="85"/>
      <c r="RI109" s="144"/>
      <c r="RJ109" s="145"/>
      <c r="RK109" s="145"/>
      <c r="RL109" s="146"/>
      <c r="RM109" s="1792"/>
      <c r="RP109" s="85"/>
      <c r="RQ109" s="144"/>
      <c r="RR109" s="145"/>
      <c r="RS109" s="145"/>
      <c r="RT109" s="146"/>
      <c r="RU109" s="1792"/>
      <c r="RX109" s="85"/>
      <c r="RY109" s="144"/>
      <c r="RZ109" s="145"/>
      <c r="SA109" s="145"/>
      <c r="SB109" s="146"/>
      <c r="SC109" s="1792"/>
      <c r="SF109" s="85"/>
      <c r="SG109" s="144"/>
      <c r="SH109" s="145"/>
      <c r="SI109" s="145"/>
      <c r="SJ109" s="146"/>
      <c r="SK109" s="1792"/>
      <c r="SN109" s="85"/>
      <c r="SO109" s="144"/>
      <c r="SP109" s="145"/>
      <c r="SQ109" s="145"/>
      <c r="SR109" s="146"/>
      <c r="SS109" s="1792"/>
      <c r="SV109" s="85"/>
      <c r="SW109" s="144"/>
      <c r="SX109" s="145"/>
      <c r="SY109" s="145"/>
      <c r="SZ109" s="146"/>
      <c r="TA109" s="1792"/>
      <c r="TD109" s="85"/>
      <c r="TE109" s="144"/>
      <c r="TF109" s="145"/>
      <c r="TG109" s="145"/>
      <c r="TH109" s="146"/>
      <c r="TI109" s="1792"/>
      <c r="TL109" s="85"/>
      <c r="TM109" s="144"/>
      <c r="TN109" s="145"/>
      <c r="TO109" s="145"/>
      <c r="TP109" s="146"/>
      <c r="TQ109" s="1792"/>
      <c r="TT109" s="85"/>
      <c r="TU109" s="144"/>
      <c r="TV109" s="145"/>
      <c r="TW109" s="145"/>
      <c r="TX109" s="146"/>
      <c r="TY109" s="1792"/>
      <c r="UB109" s="85"/>
      <c r="UC109" s="144"/>
      <c r="UD109" s="145"/>
      <c r="UE109" s="145"/>
      <c r="UF109" s="146"/>
      <c r="UG109" s="1792"/>
      <c r="UJ109" s="85"/>
      <c r="UK109" s="144"/>
      <c r="UL109" s="145"/>
      <c r="UM109" s="145"/>
      <c r="UN109" s="146"/>
      <c r="UO109" s="1792"/>
      <c r="UR109" s="85"/>
      <c r="US109" s="144"/>
      <c r="UT109" s="145"/>
      <c r="UU109" s="145"/>
      <c r="UV109" s="146"/>
      <c r="UW109" s="1792"/>
      <c r="UZ109" s="85"/>
      <c r="VA109" s="144"/>
      <c r="VB109" s="145"/>
      <c r="VC109" s="145"/>
      <c r="VD109" s="146"/>
      <c r="VE109" s="1792"/>
      <c r="VH109" s="85"/>
      <c r="VI109" s="144"/>
      <c r="VJ109" s="145"/>
      <c r="VK109" s="145"/>
      <c r="VL109" s="146"/>
      <c r="VM109" s="1792"/>
      <c r="VP109" s="85"/>
      <c r="VQ109" s="144"/>
      <c r="VR109" s="145"/>
      <c r="VS109" s="145"/>
      <c r="VT109" s="146"/>
      <c r="VU109" s="1792"/>
      <c r="VX109" s="85"/>
      <c r="VY109" s="144"/>
      <c r="VZ109" s="145"/>
      <c r="WA109" s="145"/>
      <c r="WB109" s="146"/>
      <c r="WC109" s="1792"/>
      <c r="WF109" s="85"/>
      <c r="WG109" s="144"/>
      <c r="WH109" s="145"/>
      <c r="WI109" s="145"/>
      <c r="WJ109" s="146"/>
      <c r="WK109" s="1792"/>
      <c r="WN109" s="85"/>
      <c r="WO109" s="144"/>
      <c r="WP109" s="145"/>
      <c r="WQ109" s="145"/>
      <c r="WR109" s="146"/>
      <c r="WS109" s="1792"/>
      <c r="WV109" s="85"/>
      <c r="WW109" s="144"/>
      <c r="WX109" s="145"/>
      <c r="WY109" s="145"/>
      <c r="WZ109" s="146"/>
      <c r="XA109" s="1792"/>
      <c r="XD109" s="85"/>
      <c r="XE109" s="144"/>
      <c r="XF109" s="145"/>
      <c r="XG109" s="145"/>
      <c r="XH109" s="146"/>
      <c r="XI109" s="1792"/>
      <c r="XL109" s="85"/>
      <c r="XM109" s="144"/>
      <c r="XN109" s="145"/>
      <c r="XO109" s="145"/>
      <c r="XP109" s="146"/>
      <c r="XQ109" s="1792"/>
      <c r="XT109" s="85"/>
      <c r="XU109" s="144"/>
      <c r="XV109" s="145"/>
      <c r="XW109" s="145"/>
      <c r="XX109" s="146"/>
      <c r="XY109" s="1792"/>
      <c r="YB109" s="85"/>
      <c r="YC109" s="144"/>
      <c r="YD109" s="145"/>
      <c r="YE109" s="145"/>
      <c r="YF109" s="146"/>
      <c r="YG109" s="1792"/>
      <c r="YJ109" s="85"/>
      <c r="YK109" s="144"/>
      <c r="YL109" s="145"/>
      <c r="YM109" s="145"/>
      <c r="YN109" s="146"/>
      <c r="YO109" s="1792"/>
      <c r="YR109" s="85"/>
      <c r="YS109" s="144"/>
      <c r="YT109" s="145"/>
      <c r="YU109" s="145"/>
      <c r="YV109" s="146"/>
      <c r="YW109" s="1792"/>
      <c r="YZ109" s="85"/>
      <c r="ZA109" s="144"/>
      <c r="ZB109" s="145"/>
      <c r="ZC109" s="145"/>
      <c r="ZD109" s="146"/>
      <c r="ZE109" s="1792"/>
      <c r="ZH109" s="85"/>
      <c r="ZI109" s="144"/>
      <c r="ZJ109" s="145"/>
      <c r="ZK109" s="145"/>
      <c r="ZL109" s="146"/>
      <c r="ZM109" s="1792"/>
      <c r="ZP109" s="85"/>
      <c r="ZQ109" s="144"/>
      <c r="ZR109" s="145"/>
      <c r="ZS109" s="145"/>
      <c r="ZT109" s="146"/>
      <c r="ZU109" s="1792"/>
      <c r="ZX109" s="85"/>
      <c r="ZY109" s="144"/>
      <c r="ZZ109" s="145"/>
      <c r="AAA109" s="145"/>
      <c r="AAB109" s="146"/>
      <c r="AAC109" s="1792"/>
      <c r="AAF109" s="85"/>
      <c r="AAG109" s="144"/>
      <c r="AAH109" s="145"/>
      <c r="AAI109" s="145"/>
      <c r="AAJ109" s="146"/>
      <c r="AAK109" s="1792"/>
      <c r="AAN109" s="85"/>
      <c r="AAO109" s="144"/>
      <c r="AAP109" s="145"/>
      <c r="AAQ109" s="2057"/>
      <c r="AAR109" s="1694"/>
      <c r="AAS109" s="1790"/>
      <c r="AAT109" s="1696"/>
      <c r="AAU109" s="1696"/>
      <c r="AAV109" s="1695"/>
      <c r="AAW109" s="1549"/>
      <c r="AAX109" s="1550"/>
      <c r="AAY109" s="1550"/>
      <c r="AAZ109" s="1694"/>
      <c r="ABA109" s="1790"/>
      <c r="ABB109" s="1696"/>
      <c r="ABC109" s="1696"/>
      <c r="ABD109" s="1695"/>
      <c r="ABE109" s="1549"/>
      <c r="ABF109" s="1550"/>
      <c r="ABG109" s="1550"/>
      <c r="ABH109" s="1694"/>
      <c r="ABI109" s="1790"/>
      <c r="ABJ109" s="1696"/>
      <c r="ABK109" s="1696"/>
      <c r="ABL109" s="1695"/>
      <c r="ABM109" s="1549"/>
      <c r="ABN109" s="1550"/>
      <c r="ABO109" s="1550"/>
      <c r="ABP109" s="1694"/>
      <c r="ABQ109" s="1790"/>
      <c r="ABR109" s="1696"/>
      <c r="ABS109" s="1696"/>
      <c r="ABT109" s="1695"/>
      <c r="ABU109" s="1549"/>
      <c r="ABV109" s="1550"/>
      <c r="ABW109" s="1550"/>
      <c r="ABX109" s="1694"/>
      <c r="ABY109" s="1790"/>
      <c r="ABZ109" s="1696"/>
      <c r="ACA109" s="1696"/>
      <c r="ACB109" s="1695"/>
      <c r="ACC109" s="1549"/>
      <c r="ACD109" s="1550"/>
      <c r="ACE109" s="1550"/>
      <c r="ACF109" s="1694"/>
      <c r="ACG109" s="1790"/>
      <c r="ACH109" s="1696"/>
      <c r="ACI109" s="1696"/>
      <c r="ACJ109" s="1695"/>
      <c r="ACK109" s="1549"/>
      <c r="ACL109" s="1550"/>
      <c r="ACM109" s="1550"/>
      <c r="ACN109" s="1694"/>
      <c r="ACO109" s="1790"/>
      <c r="ACP109" s="1696"/>
      <c r="ACQ109" s="1696"/>
      <c r="ACR109" s="1695"/>
      <c r="ACS109" s="1549"/>
      <c r="ACT109" s="1550"/>
      <c r="ACU109" s="1550"/>
      <c r="ACV109" s="1694"/>
      <c r="ACW109" s="1790"/>
      <c r="ACX109" s="1696"/>
      <c r="ACY109" s="1696"/>
      <c r="ACZ109" s="1695"/>
      <c r="ADA109" s="1549"/>
      <c r="ADB109" s="1550"/>
      <c r="ADC109" s="1550"/>
      <c r="ADD109" s="1694"/>
      <c r="ADE109" s="1790"/>
      <c r="ADF109" s="1696"/>
      <c r="ADG109" s="1696"/>
      <c r="ADH109" s="1695"/>
      <c r="ADI109" s="1549"/>
      <c r="ADJ109" s="1550"/>
      <c r="ADK109" s="1550"/>
      <c r="ADL109" s="1694"/>
      <c r="ADM109" s="1790"/>
      <c r="ADN109" s="1696"/>
      <c r="ADO109" s="1696"/>
      <c r="ADP109" s="1695"/>
      <c r="ADQ109" s="1549"/>
      <c r="ADR109" s="1550"/>
      <c r="ADS109" s="1550"/>
      <c r="ADT109" s="1694"/>
      <c r="ADU109" s="1790"/>
      <c r="ADV109" s="1696"/>
      <c r="ADW109" s="1696"/>
      <c r="ADX109" s="1695"/>
      <c r="ADY109" s="1549"/>
      <c r="ADZ109" s="1550"/>
      <c r="AEA109" s="1550"/>
      <c r="AEB109" s="1694"/>
      <c r="AEC109" s="1790"/>
      <c r="AED109" s="1696"/>
      <c r="AEE109" s="1696"/>
      <c r="AEF109" s="1695"/>
      <c r="AEG109" s="1549"/>
      <c r="AEH109" s="1550"/>
      <c r="AEI109" s="1550"/>
      <c r="AEJ109" s="1694"/>
      <c r="AEK109" s="1790"/>
      <c r="AEL109" s="1696"/>
      <c r="AEM109" s="1696"/>
      <c r="AEN109" s="1695"/>
      <c r="AEO109" s="1549"/>
      <c r="AEP109" s="1550"/>
      <c r="AEQ109" s="1550"/>
      <c r="AER109" s="1694"/>
      <c r="AES109" s="1790"/>
      <c r="AET109" s="1696"/>
      <c r="AEU109" s="1696"/>
      <c r="AEV109" s="1695"/>
      <c r="AEW109" s="1549"/>
      <c r="AEX109" s="1550"/>
      <c r="AEY109" s="1550"/>
      <c r="AEZ109" s="1694"/>
      <c r="AFA109" s="1790"/>
      <c r="AFB109" s="1696"/>
      <c r="AFC109" s="1696"/>
      <c r="AFD109" s="1695"/>
      <c r="AFE109" s="1549"/>
      <c r="AFF109" s="1550"/>
      <c r="AFG109" s="1550"/>
      <c r="AFH109" s="1694"/>
      <c r="AFI109" s="1790"/>
      <c r="AFJ109" s="1696"/>
      <c r="AFK109" s="1696"/>
      <c r="AFL109" s="1695"/>
      <c r="AFM109" s="1549"/>
      <c r="AFN109" s="1550"/>
      <c r="AFO109" s="1550"/>
      <c r="AFP109" s="1694"/>
      <c r="AFQ109" s="1790"/>
      <c r="AFR109" s="1696"/>
      <c r="AFS109" s="1696"/>
      <c r="AFT109" s="1695"/>
      <c r="AFU109" s="1549"/>
      <c r="AFV109" s="1550"/>
      <c r="AFW109" s="1550"/>
      <c r="AFX109" s="1694"/>
      <c r="AFY109" s="1790"/>
      <c r="AFZ109" s="1696"/>
      <c r="AGA109" s="1696"/>
      <c r="AGB109" s="1695"/>
      <c r="AGC109" s="1549"/>
      <c r="AGD109" s="1550"/>
      <c r="AGE109" s="1550"/>
      <c r="AGF109" s="1694"/>
      <c r="AGG109" s="1790"/>
      <c r="AGH109" s="1696"/>
      <c r="AGI109" s="1696"/>
      <c r="AGJ109" s="1695"/>
      <c r="AGK109" s="1549"/>
      <c r="AGL109" s="1550"/>
      <c r="AGM109" s="1550"/>
      <c r="AGN109" s="1694"/>
      <c r="AGO109" s="1790"/>
      <c r="AGP109" s="1696"/>
      <c r="AGQ109" s="1696"/>
      <c r="AGR109" s="1695"/>
      <c r="AGS109" s="1549"/>
      <c r="AGT109" s="1550"/>
      <c r="AGU109" s="1550"/>
      <c r="AGV109" s="1694"/>
      <c r="AGW109" s="1790"/>
      <c r="AGX109" s="1696"/>
      <c r="AGY109" s="1696"/>
      <c r="AGZ109" s="1695"/>
      <c r="AHA109" s="1549"/>
      <c r="AHB109" s="1550"/>
      <c r="AHC109" s="1550"/>
      <c r="AHD109" s="1694"/>
      <c r="AHE109" s="1790"/>
      <c r="AHF109" s="1696"/>
      <c r="AHG109" s="1696"/>
      <c r="AHH109" s="1695"/>
      <c r="AHI109" s="1549"/>
      <c r="AHJ109" s="1550"/>
      <c r="AHK109" s="1550"/>
      <c r="AHL109" s="1694"/>
      <c r="AHM109" s="1790"/>
      <c r="AHN109" s="1696"/>
      <c r="AHO109" s="1696"/>
      <c r="AHP109" s="1695"/>
      <c r="AHQ109" s="1549"/>
      <c r="AHR109" s="1550"/>
      <c r="AHS109" s="1550"/>
      <c r="AHT109" s="1694"/>
      <c r="AHU109" s="1790"/>
      <c r="AHV109" s="1696"/>
      <c r="AHW109" s="1696"/>
      <c r="AHX109" s="1695"/>
      <c r="AHY109" s="1549"/>
      <c r="AHZ109" s="1550"/>
      <c r="AIA109" s="1550"/>
      <c r="AIB109" s="1694"/>
      <c r="AIC109" s="1790"/>
      <c r="AID109" s="1696"/>
      <c r="AIE109" s="1696"/>
      <c r="AIF109" s="1695"/>
      <c r="AIG109" s="1549"/>
      <c r="AIH109" s="1550"/>
      <c r="AII109" s="1550"/>
      <c r="AIJ109" s="1694"/>
      <c r="AIK109" s="1790"/>
      <c r="AIL109" s="1696"/>
      <c r="AIM109" s="1696"/>
      <c r="AIN109" s="1695"/>
      <c r="AIO109" s="1549"/>
      <c r="AIP109" s="1550"/>
      <c r="AIQ109" s="1550"/>
      <c r="AIR109" s="1694"/>
      <c r="AIS109" s="1790"/>
      <c r="AIT109" s="1696"/>
      <c r="AIU109" s="1696"/>
      <c r="AIV109" s="1695"/>
      <c r="AIW109" s="1549"/>
      <c r="AIX109" s="1550"/>
      <c r="AIY109" s="1550"/>
      <c r="AIZ109" s="1694"/>
      <c r="AJA109" s="1790"/>
      <c r="AJB109" s="1696"/>
      <c r="AJC109" s="1696"/>
      <c r="AJD109" s="1695"/>
      <c r="AJE109" s="1549"/>
      <c r="AJF109" s="1550"/>
      <c r="AJG109" s="1550"/>
      <c r="AJH109" s="1694"/>
      <c r="AJI109" s="1790"/>
      <c r="AJJ109" s="1696"/>
      <c r="AJK109" s="1696"/>
      <c r="AJL109" s="1695"/>
      <c r="AJM109" s="1549"/>
      <c r="AJN109" s="1550"/>
      <c r="AJO109" s="1550"/>
      <c r="AJP109" s="1694"/>
      <c r="AJQ109" s="1790"/>
      <c r="AJR109" s="1696"/>
      <c r="AJS109" s="1696"/>
      <c r="AJT109" s="1695"/>
      <c r="AJU109" s="1549"/>
      <c r="AJV109" s="1550"/>
      <c r="AJW109" s="1550"/>
      <c r="AJX109" s="1694"/>
      <c r="AJY109" s="1790"/>
      <c r="AJZ109" s="1696"/>
      <c r="AKA109" s="1696"/>
      <c r="AKB109" s="1695"/>
      <c r="AKC109" s="1549"/>
      <c r="AKD109" s="1550"/>
      <c r="AKE109" s="1550"/>
      <c r="AKF109" s="1694"/>
      <c r="AKG109" s="1790"/>
      <c r="AKH109" s="1696"/>
      <c r="AKI109" s="1696"/>
      <c r="AKJ109" s="1695"/>
      <c r="AKK109" s="1549"/>
      <c r="AKL109" s="1550"/>
      <c r="AKM109" s="1550"/>
      <c r="AKN109" s="1694"/>
      <c r="AKO109" s="1790"/>
      <c r="AKP109" s="1696"/>
      <c r="AKQ109" s="1696"/>
      <c r="AKR109" s="1695"/>
      <c r="AKS109" s="1549"/>
      <c r="AKT109" s="1550"/>
      <c r="AKU109" s="1550"/>
      <c r="AKV109" s="1694"/>
      <c r="AKW109" s="1790"/>
      <c r="AKX109" s="1696"/>
      <c r="AKY109" s="1696"/>
      <c r="AKZ109" s="1695"/>
      <c r="ALA109" s="1549"/>
      <c r="ALB109" s="1550"/>
      <c r="ALC109" s="1550"/>
      <c r="ALD109" s="1694"/>
      <c r="ALE109" s="1790"/>
      <c r="ALF109" s="1696"/>
      <c r="ALG109" s="1696"/>
      <c r="ALH109" s="1695"/>
      <c r="ALI109" s="1549"/>
      <c r="ALJ109" s="1550"/>
      <c r="ALK109" s="1550"/>
      <c r="ALL109" s="1694"/>
      <c r="ALM109" s="1790"/>
      <c r="ALN109" s="1696"/>
      <c r="ALO109" s="1696"/>
      <c r="ALP109" s="1695"/>
      <c r="ALQ109" s="1549"/>
      <c r="ALR109" s="1550"/>
      <c r="ALS109" s="1550"/>
      <c r="ALT109" s="1694"/>
      <c r="ALU109" s="1790"/>
      <c r="ALV109" s="1696"/>
      <c r="ALW109" s="1696"/>
      <c r="ALX109" s="1695"/>
      <c r="ALY109" s="1549"/>
      <c r="ALZ109" s="1550"/>
      <c r="AMA109" s="1550"/>
      <c r="AMB109" s="1694"/>
      <c r="AMC109" s="1790"/>
      <c r="AMD109" s="1696"/>
      <c r="AME109" s="1696"/>
      <c r="AMF109" s="1695"/>
      <c r="AMG109" s="1549"/>
      <c r="AMH109" s="1550"/>
      <c r="AMI109" s="1550"/>
      <c r="AMJ109" s="1703"/>
    </row>
    <row r="110" spans="1:1024" s="72" customFormat="1" ht="22.5" customHeight="1">
      <c r="A110" s="1694">
        <v>2220000050</v>
      </c>
      <c r="B110" s="1791" t="s">
        <v>4089</v>
      </c>
      <c r="C110" s="1696" t="s">
        <v>4026</v>
      </c>
      <c r="D110" s="1696" t="s">
        <v>4013</v>
      </c>
      <c r="E110" s="1695">
        <v>24</v>
      </c>
      <c r="F110" s="1549">
        <v>4.1500000000000004</v>
      </c>
      <c r="G110" s="1536">
        <f>F110*$I$2</f>
        <v>0</v>
      </c>
      <c r="H110" s="1536">
        <f>G110-G110*($I$1)</f>
        <v>0</v>
      </c>
      <c r="I110"/>
      <c r="L110" s="85"/>
      <c r="M110" s="85"/>
      <c r="N110" s="144"/>
      <c r="O110" s="145"/>
      <c r="P110" s="145"/>
      <c r="Q110" s="146"/>
      <c r="T110" s="85"/>
      <c r="U110" s="144"/>
      <c r="V110" s="145"/>
      <c r="W110" s="145"/>
      <c r="X110" s="146"/>
      <c r="Y110" s="1792"/>
      <c r="AB110" s="85"/>
      <c r="AC110" s="144"/>
      <c r="AD110" s="145"/>
      <c r="AE110" s="145"/>
      <c r="AF110" s="146"/>
      <c r="AG110" s="1792"/>
      <c r="AJ110" s="85"/>
      <c r="AK110" s="144"/>
      <c r="AL110" s="145"/>
      <c r="AM110" s="145"/>
      <c r="AN110" s="146"/>
      <c r="AO110" s="1792"/>
      <c r="AR110" s="85"/>
      <c r="AS110" s="144"/>
      <c r="AT110" s="145"/>
      <c r="AU110" s="145"/>
      <c r="AV110" s="146"/>
      <c r="AW110" s="1792"/>
      <c r="AZ110" s="85"/>
      <c r="BA110" s="144"/>
      <c r="BB110" s="145"/>
      <c r="BC110" s="145"/>
      <c r="BD110" s="146"/>
      <c r="BE110" s="1792"/>
      <c r="BH110" s="85"/>
      <c r="BI110" s="144"/>
      <c r="BJ110" s="145"/>
      <c r="BK110" s="145"/>
      <c r="BL110" s="146"/>
      <c r="BM110" s="1792"/>
      <c r="BP110" s="85"/>
      <c r="BQ110" s="144"/>
      <c r="BR110" s="145"/>
      <c r="BS110" s="145"/>
      <c r="BT110" s="146"/>
      <c r="BU110" s="1792"/>
      <c r="BX110" s="85"/>
      <c r="BY110" s="144"/>
      <c r="BZ110" s="145"/>
      <c r="CA110" s="145"/>
      <c r="CB110" s="146"/>
      <c r="CC110" s="1792"/>
      <c r="CF110" s="85"/>
      <c r="CG110" s="144"/>
      <c r="CH110" s="145"/>
      <c r="CI110" s="145"/>
      <c r="CJ110" s="146"/>
      <c r="CK110" s="1792"/>
      <c r="CN110" s="85"/>
      <c r="CO110" s="144"/>
      <c r="CP110" s="145"/>
      <c r="CQ110" s="145"/>
      <c r="CR110" s="146"/>
      <c r="CS110" s="1792"/>
      <c r="CV110" s="85"/>
      <c r="CW110" s="144"/>
      <c r="CX110" s="145"/>
      <c r="CY110" s="145"/>
      <c r="CZ110" s="146"/>
      <c r="DA110" s="1792"/>
      <c r="DD110" s="85"/>
      <c r="DE110" s="144"/>
      <c r="DF110" s="145"/>
      <c r="DG110" s="145"/>
      <c r="DH110" s="146"/>
      <c r="DI110" s="1792"/>
      <c r="DL110" s="85"/>
      <c r="DM110" s="144"/>
      <c r="DN110" s="145"/>
      <c r="DO110" s="145"/>
      <c r="DP110" s="146"/>
      <c r="DQ110" s="1792"/>
      <c r="DT110" s="85"/>
      <c r="DU110" s="144"/>
      <c r="DV110" s="145"/>
      <c r="DW110" s="145"/>
      <c r="DX110" s="146"/>
      <c r="DY110" s="1792"/>
      <c r="EB110" s="85"/>
      <c r="EC110" s="144"/>
      <c r="ED110" s="145"/>
      <c r="EE110" s="145"/>
      <c r="EF110" s="146"/>
      <c r="EG110" s="1792"/>
      <c r="EJ110" s="85"/>
      <c r="EK110" s="144"/>
      <c r="EL110" s="145"/>
      <c r="EM110" s="145"/>
      <c r="EN110" s="146"/>
      <c r="EO110" s="1792"/>
      <c r="ER110" s="85"/>
      <c r="ES110" s="144"/>
      <c r="ET110" s="145"/>
      <c r="EU110" s="145"/>
      <c r="EV110" s="146"/>
      <c r="EW110" s="1792"/>
      <c r="EZ110" s="85"/>
      <c r="FA110" s="144"/>
      <c r="FB110" s="145"/>
      <c r="FC110" s="145"/>
      <c r="FD110" s="146"/>
      <c r="FE110" s="1792"/>
      <c r="FH110" s="85"/>
      <c r="FI110" s="144"/>
      <c r="FJ110" s="145"/>
      <c r="FK110" s="145"/>
      <c r="FL110" s="146"/>
      <c r="FM110" s="1792"/>
      <c r="FP110" s="85"/>
      <c r="FQ110" s="144"/>
      <c r="FR110" s="145"/>
      <c r="FS110" s="145"/>
      <c r="FT110" s="146"/>
      <c r="FU110" s="1792"/>
      <c r="FX110" s="85"/>
      <c r="FY110" s="144"/>
      <c r="FZ110" s="145"/>
      <c r="GA110" s="145"/>
      <c r="GB110" s="146"/>
      <c r="GC110" s="1792"/>
      <c r="GF110" s="85"/>
      <c r="GG110" s="144"/>
      <c r="GH110" s="145"/>
      <c r="GI110" s="145"/>
      <c r="GJ110" s="146"/>
      <c r="GK110" s="1792"/>
      <c r="GN110" s="85"/>
      <c r="GO110" s="144"/>
      <c r="GP110" s="145"/>
      <c r="GQ110" s="145"/>
      <c r="GR110" s="146"/>
      <c r="GS110" s="1792"/>
      <c r="GV110" s="85"/>
      <c r="GW110" s="144"/>
      <c r="GX110" s="145"/>
      <c r="GY110" s="145"/>
      <c r="GZ110" s="146"/>
      <c r="HA110" s="1792"/>
      <c r="HD110" s="85"/>
      <c r="HE110" s="144"/>
      <c r="HF110" s="145"/>
      <c r="HG110" s="145"/>
      <c r="HH110" s="146"/>
      <c r="HI110" s="1792"/>
      <c r="HL110" s="85"/>
      <c r="HM110" s="144"/>
      <c r="HN110" s="145"/>
      <c r="HO110" s="145"/>
      <c r="HP110" s="146"/>
      <c r="HQ110" s="1792"/>
      <c r="HT110" s="85"/>
      <c r="HU110" s="144"/>
      <c r="HV110" s="145"/>
      <c r="HW110" s="145"/>
      <c r="HX110" s="146"/>
      <c r="HY110" s="1792"/>
      <c r="IB110" s="85"/>
      <c r="IC110" s="144"/>
      <c r="ID110" s="145"/>
      <c r="IE110" s="145"/>
      <c r="IF110" s="146"/>
      <c r="IG110" s="1792"/>
      <c r="IJ110" s="85"/>
      <c r="IK110" s="144"/>
      <c r="IL110" s="145"/>
      <c r="IM110" s="145"/>
      <c r="IN110" s="146"/>
      <c r="IO110" s="1792"/>
      <c r="IR110" s="85"/>
      <c r="IS110" s="144"/>
      <c r="IT110" s="145"/>
      <c r="IU110" s="145"/>
      <c r="IV110" s="146"/>
      <c r="IW110" s="1792"/>
      <c r="IZ110" s="85"/>
      <c r="JA110" s="144"/>
      <c r="JB110" s="145"/>
      <c r="JC110" s="145"/>
      <c r="JD110" s="146"/>
      <c r="JE110" s="1792"/>
      <c r="JH110" s="85"/>
      <c r="JI110" s="144"/>
      <c r="JJ110" s="145"/>
      <c r="JK110" s="145"/>
      <c r="JL110" s="146"/>
      <c r="JM110" s="1792"/>
      <c r="JP110" s="85"/>
      <c r="JQ110" s="144"/>
      <c r="JR110" s="145"/>
      <c r="JS110" s="145"/>
      <c r="JT110" s="146"/>
      <c r="JU110" s="1792"/>
      <c r="JX110" s="85"/>
      <c r="JY110" s="144"/>
      <c r="JZ110" s="145"/>
      <c r="KA110" s="145"/>
      <c r="KB110" s="146"/>
      <c r="KC110" s="1792"/>
      <c r="KF110" s="85"/>
      <c r="KG110" s="144"/>
      <c r="KH110" s="145"/>
      <c r="KI110" s="145"/>
      <c r="KJ110" s="146"/>
      <c r="KK110" s="1792"/>
      <c r="KN110" s="85"/>
      <c r="KO110" s="144"/>
      <c r="KP110" s="145"/>
      <c r="KQ110" s="145"/>
      <c r="KR110" s="146"/>
      <c r="KS110" s="1792"/>
      <c r="KV110" s="85"/>
      <c r="KW110" s="144"/>
      <c r="KX110" s="145"/>
      <c r="KY110" s="145"/>
      <c r="KZ110" s="146"/>
      <c r="LA110" s="1792"/>
      <c r="LD110" s="85"/>
      <c r="LE110" s="144"/>
      <c r="LF110" s="145"/>
      <c r="LG110" s="145"/>
      <c r="LH110" s="146"/>
      <c r="LI110" s="1792"/>
      <c r="LL110" s="85"/>
      <c r="LM110" s="144"/>
      <c r="LN110" s="145"/>
      <c r="LO110" s="145"/>
      <c r="LP110" s="146"/>
      <c r="LQ110" s="1792"/>
      <c r="LT110" s="85"/>
      <c r="LU110" s="144"/>
      <c r="LV110" s="145"/>
      <c r="LW110" s="145"/>
      <c r="LX110" s="146"/>
      <c r="LY110" s="1792"/>
      <c r="MB110" s="85"/>
      <c r="MC110" s="144"/>
      <c r="MD110" s="145"/>
      <c r="ME110" s="145"/>
      <c r="MF110" s="146"/>
      <c r="MG110" s="1792"/>
      <c r="MJ110" s="85"/>
      <c r="MK110" s="144"/>
      <c r="ML110" s="145"/>
      <c r="MM110" s="145"/>
      <c r="MN110" s="146"/>
      <c r="MO110" s="1792"/>
      <c r="MR110" s="85"/>
      <c r="MS110" s="144"/>
      <c r="MT110" s="145"/>
      <c r="MU110" s="145"/>
      <c r="MV110" s="146"/>
      <c r="MW110" s="1792"/>
      <c r="MZ110" s="85"/>
      <c r="NA110" s="144"/>
      <c r="NB110" s="145"/>
      <c r="NC110" s="145"/>
      <c r="ND110" s="146"/>
      <c r="NE110" s="1792"/>
      <c r="NH110" s="85"/>
      <c r="NI110" s="144"/>
      <c r="NJ110" s="145"/>
      <c r="NK110" s="145"/>
      <c r="NL110" s="146"/>
      <c r="NM110" s="1792"/>
      <c r="NP110" s="85"/>
      <c r="NQ110" s="144"/>
      <c r="NR110" s="145"/>
      <c r="NS110" s="145"/>
      <c r="NT110" s="146"/>
      <c r="NU110" s="1792"/>
      <c r="NX110" s="85"/>
      <c r="NY110" s="144"/>
      <c r="NZ110" s="145"/>
      <c r="OA110" s="145"/>
      <c r="OB110" s="146"/>
      <c r="OC110" s="1792"/>
      <c r="OF110" s="85"/>
      <c r="OG110" s="144"/>
      <c r="OH110" s="145"/>
      <c r="OI110" s="145"/>
      <c r="OJ110" s="146"/>
      <c r="OK110" s="1792"/>
      <c r="ON110" s="85"/>
      <c r="OO110" s="144"/>
      <c r="OP110" s="145"/>
      <c r="OQ110" s="145"/>
      <c r="OR110" s="146"/>
      <c r="OS110" s="1792"/>
      <c r="OV110" s="85"/>
      <c r="OW110" s="144"/>
      <c r="OX110" s="145"/>
      <c r="OY110" s="145"/>
      <c r="OZ110" s="146"/>
      <c r="PA110" s="1792"/>
      <c r="PD110" s="85"/>
      <c r="PE110" s="144"/>
      <c r="PF110" s="145"/>
      <c r="PG110" s="145"/>
      <c r="PH110" s="146"/>
      <c r="PI110" s="1792"/>
      <c r="PL110" s="85"/>
      <c r="PM110" s="144"/>
      <c r="PN110" s="145"/>
      <c r="PO110" s="145"/>
      <c r="PP110" s="146"/>
      <c r="PQ110" s="1792"/>
      <c r="PT110" s="85"/>
      <c r="PU110" s="144"/>
      <c r="PV110" s="145"/>
      <c r="PW110" s="145"/>
      <c r="PX110" s="146"/>
      <c r="PY110" s="1792"/>
      <c r="QB110" s="85"/>
      <c r="QC110" s="144"/>
      <c r="QD110" s="145"/>
      <c r="QE110" s="145"/>
      <c r="QF110" s="146"/>
      <c r="QG110" s="1792"/>
      <c r="QJ110" s="85"/>
      <c r="QK110" s="144"/>
      <c r="QL110" s="145"/>
      <c r="QM110" s="145"/>
      <c r="QN110" s="146"/>
      <c r="QO110" s="1792"/>
      <c r="QR110" s="85"/>
      <c r="QS110" s="144"/>
      <c r="QT110" s="145"/>
      <c r="QU110" s="145"/>
      <c r="QV110" s="146"/>
      <c r="QW110" s="1792"/>
      <c r="QZ110" s="85"/>
      <c r="RA110" s="144"/>
      <c r="RB110" s="145"/>
      <c r="RC110" s="145"/>
      <c r="RD110" s="146"/>
      <c r="RE110" s="1792"/>
      <c r="RH110" s="85"/>
      <c r="RI110" s="144"/>
      <c r="RJ110" s="145"/>
      <c r="RK110" s="145"/>
      <c r="RL110" s="146"/>
      <c r="RM110" s="1792"/>
      <c r="RP110" s="85"/>
      <c r="RQ110" s="144"/>
      <c r="RR110" s="145"/>
      <c r="RS110" s="145"/>
      <c r="RT110" s="146"/>
      <c r="RU110" s="1792"/>
      <c r="RX110" s="85"/>
      <c r="RY110" s="144"/>
      <c r="RZ110" s="145"/>
      <c r="SA110" s="145"/>
      <c r="SB110" s="146"/>
      <c r="SC110" s="1792"/>
      <c r="SF110" s="85"/>
      <c r="SG110" s="144"/>
      <c r="SH110" s="145"/>
      <c r="SI110" s="145"/>
      <c r="SJ110" s="146"/>
      <c r="SK110" s="1792"/>
      <c r="SN110" s="85"/>
      <c r="SO110" s="144"/>
      <c r="SP110" s="145"/>
      <c r="SQ110" s="145"/>
      <c r="SR110" s="146"/>
      <c r="SS110" s="1792"/>
      <c r="SV110" s="85"/>
      <c r="SW110" s="144"/>
      <c r="SX110" s="145"/>
      <c r="SY110" s="145"/>
      <c r="SZ110" s="146"/>
      <c r="TA110" s="1792"/>
      <c r="TD110" s="85"/>
      <c r="TE110" s="144"/>
      <c r="TF110" s="145"/>
      <c r="TG110" s="145"/>
      <c r="TH110" s="146"/>
      <c r="TI110" s="1792"/>
      <c r="TL110" s="85"/>
      <c r="TM110" s="144"/>
      <c r="TN110" s="145"/>
      <c r="TO110" s="145"/>
      <c r="TP110" s="146"/>
      <c r="TQ110" s="1792"/>
      <c r="TT110" s="85"/>
      <c r="TU110" s="144"/>
      <c r="TV110" s="145"/>
      <c r="TW110" s="145"/>
      <c r="TX110" s="146"/>
      <c r="TY110" s="1792"/>
      <c r="UB110" s="85"/>
      <c r="UC110" s="144"/>
      <c r="UD110" s="145"/>
      <c r="UE110" s="145"/>
      <c r="UF110" s="146"/>
      <c r="UG110" s="1792"/>
      <c r="UJ110" s="85"/>
      <c r="UK110" s="144"/>
      <c r="UL110" s="145"/>
      <c r="UM110" s="145"/>
      <c r="UN110" s="146"/>
      <c r="UO110" s="1792"/>
      <c r="UR110" s="85"/>
      <c r="US110" s="144"/>
      <c r="UT110" s="145"/>
      <c r="UU110" s="145"/>
      <c r="UV110" s="146"/>
      <c r="UW110" s="1792"/>
      <c r="UZ110" s="85"/>
      <c r="VA110" s="144"/>
      <c r="VB110" s="145"/>
      <c r="VC110" s="145"/>
      <c r="VD110" s="146"/>
      <c r="VE110" s="1792"/>
      <c r="VH110" s="85"/>
      <c r="VI110" s="144"/>
      <c r="VJ110" s="145"/>
      <c r="VK110" s="145"/>
      <c r="VL110" s="146"/>
      <c r="VM110" s="1792"/>
      <c r="VP110" s="85"/>
      <c r="VQ110" s="144"/>
      <c r="VR110" s="145"/>
      <c r="VS110" s="145"/>
      <c r="VT110" s="146"/>
      <c r="VU110" s="1792"/>
      <c r="VX110" s="85"/>
      <c r="VY110" s="144"/>
      <c r="VZ110" s="145"/>
      <c r="WA110" s="145"/>
      <c r="WB110" s="146"/>
      <c r="WC110" s="1792"/>
      <c r="WF110" s="85"/>
      <c r="WG110" s="144"/>
      <c r="WH110" s="145"/>
      <c r="WI110" s="145"/>
      <c r="WJ110" s="146"/>
      <c r="WK110" s="1792"/>
      <c r="WN110" s="85"/>
      <c r="WO110" s="144"/>
      <c r="WP110" s="145"/>
      <c r="WQ110" s="145"/>
      <c r="WR110" s="146"/>
      <c r="WS110" s="1792"/>
      <c r="WV110" s="85"/>
      <c r="WW110" s="144"/>
      <c r="WX110" s="145"/>
      <c r="WY110" s="145"/>
      <c r="WZ110" s="146"/>
      <c r="XA110" s="1792"/>
      <c r="XD110" s="85"/>
      <c r="XE110" s="144"/>
      <c r="XF110" s="145"/>
      <c r="XG110" s="145"/>
      <c r="XH110" s="146"/>
      <c r="XI110" s="1792"/>
      <c r="XL110" s="85"/>
      <c r="XM110" s="144"/>
      <c r="XN110" s="145"/>
      <c r="XO110" s="145"/>
      <c r="XP110" s="146"/>
      <c r="XQ110" s="1792"/>
      <c r="XT110" s="85"/>
      <c r="XU110" s="144"/>
      <c r="XV110" s="145"/>
      <c r="XW110" s="145"/>
      <c r="XX110" s="146"/>
      <c r="XY110" s="1792"/>
      <c r="YB110" s="85"/>
      <c r="YC110" s="144"/>
      <c r="YD110" s="145"/>
      <c r="YE110" s="145"/>
      <c r="YF110" s="146"/>
      <c r="YG110" s="1792"/>
      <c r="YJ110" s="85"/>
      <c r="YK110" s="144"/>
      <c r="YL110" s="145"/>
      <c r="YM110" s="145"/>
      <c r="YN110" s="146"/>
      <c r="YO110" s="1792"/>
      <c r="YR110" s="85"/>
      <c r="YS110" s="144"/>
      <c r="YT110" s="145"/>
      <c r="YU110" s="145"/>
      <c r="YV110" s="146"/>
      <c r="YW110" s="1792"/>
      <c r="YZ110" s="85"/>
      <c r="ZA110" s="144"/>
      <c r="ZB110" s="145"/>
      <c r="ZC110" s="145"/>
      <c r="ZD110" s="146"/>
      <c r="ZE110" s="1792"/>
      <c r="ZH110" s="85"/>
      <c r="ZI110" s="144"/>
      <c r="ZJ110" s="145"/>
      <c r="ZK110" s="145"/>
      <c r="ZL110" s="146"/>
      <c r="ZM110" s="1792"/>
      <c r="ZP110" s="85"/>
      <c r="ZQ110" s="144"/>
      <c r="ZR110" s="145"/>
      <c r="ZS110" s="145"/>
      <c r="ZT110" s="146"/>
      <c r="ZU110" s="1792"/>
      <c r="ZX110" s="85"/>
      <c r="ZY110" s="144"/>
      <c r="ZZ110" s="145"/>
      <c r="AAA110" s="145"/>
      <c r="AAB110" s="146"/>
      <c r="AAC110" s="1792"/>
      <c r="AAF110" s="85"/>
      <c r="AAG110" s="144"/>
      <c r="AAH110" s="145"/>
      <c r="AAI110" s="145"/>
      <c r="AAJ110" s="146"/>
      <c r="AAK110" s="1792"/>
      <c r="AAN110" s="85"/>
      <c r="AAO110" s="144"/>
      <c r="AAP110" s="145"/>
      <c r="AAQ110" s="2057"/>
      <c r="AAR110" s="1694"/>
      <c r="AAS110" s="1790"/>
      <c r="AAT110" s="1696"/>
      <c r="AAU110" s="1696"/>
      <c r="AAV110" s="1695"/>
      <c r="AAW110" s="1549"/>
      <c r="AAX110" s="1550"/>
      <c r="AAY110" s="1550"/>
      <c r="AAZ110" s="1694"/>
      <c r="ABA110" s="1790"/>
      <c r="ABB110" s="1696"/>
      <c r="ABC110" s="1696"/>
      <c r="ABD110" s="1695"/>
      <c r="ABE110" s="1549"/>
      <c r="ABF110" s="1550"/>
      <c r="ABG110" s="1550"/>
      <c r="ABH110" s="1694"/>
      <c r="ABI110" s="1790"/>
      <c r="ABJ110" s="1696"/>
      <c r="ABK110" s="1696"/>
      <c r="ABL110" s="1695"/>
      <c r="ABM110" s="1549"/>
      <c r="ABN110" s="1550"/>
      <c r="ABO110" s="1550"/>
      <c r="ABP110" s="1694"/>
      <c r="ABQ110" s="1790"/>
      <c r="ABR110" s="1696"/>
      <c r="ABS110" s="1696"/>
      <c r="ABT110" s="1695"/>
      <c r="ABU110" s="1549"/>
      <c r="ABV110" s="1550"/>
      <c r="ABW110" s="1550"/>
      <c r="ABX110" s="1694"/>
      <c r="ABY110" s="1790"/>
      <c r="ABZ110" s="1696"/>
      <c r="ACA110" s="1696"/>
      <c r="ACB110" s="1695"/>
      <c r="ACC110" s="1549"/>
      <c r="ACD110" s="1550"/>
      <c r="ACE110" s="1550"/>
      <c r="ACF110" s="1694"/>
      <c r="ACG110" s="1790"/>
      <c r="ACH110" s="1696"/>
      <c r="ACI110" s="1696"/>
      <c r="ACJ110" s="1695"/>
      <c r="ACK110" s="1549"/>
      <c r="ACL110" s="1550"/>
      <c r="ACM110" s="1550"/>
      <c r="ACN110" s="1694"/>
      <c r="ACO110" s="1790"/>
      <c r="ACP110" s="1696"/>
      <c r="ACQ110" s="1696"/>
      <c r="ACR110" s="1695"/>
      <c r="ACS110" s="1549"/>
      <c r="ACT110" s="1550"/>
      <c r="ACU110" s="1550"/>
      <c r="ACV110" s="1694"/>
      <c r="ACW110" s="1790"/>
      <c r="ACX110" s="1696"/>
      <c r="ACY110" s="1696"/>
      <c r="ACZ110" s="1695"/>
      <c r="ADA110" s="1549"/>
      <c r="ADB110" s="1550"/>
      <c r="ADC110" s="1550"/>
      <c r="ADD110" s="1694"/>
      <c r="ADE110" s="1790"/>
      <c r="ADF110" s="1696"/>
      <c r="ADG110" s="1696"/>
      <c r="ADH110" s="1695"/>
      <c r="ADI110" s="1549"/>
      <c r="ADJ110" s="1550"/>
      <c r="ADK110" s="1550"/>
      <c r="ADL110" s="1694"/>
      <c r="ADM110" s="1790"/>
      <c r="ADN110" s="1696"/>
      <c r="ADO110" s="1696"/>
      <c r="ADP110" s="1695"/>
      <c r="ADQ110" s="1549"/>
      <c r="ADR110" s="1550"/>
      <c r="ADS110" s="1550"/>
      <c r="ADT110" s="1694"/>
      <c r="ADU110" s="1790"/>
      <c r="ADV110" s="1696"/>
      <c r="ADW110" s="1696"/>
      <c r="ADX110" s="1695"/>
      <c r="ADY110" s="1549"/>
      <c r="ADZ110" s="1550"/>
      <c r="AEA110" s="1550"/>
      <c r="AEB110" s="1694"/>
      <c r="AEC110" s="1790"/>
      <c r="AED110" s="1696"/>
      <c r="AEE110" s="1696"/>
      <c r="AEF110" s="1695"/>
      <c r="AEG110" s="1549"/>
      <c r="AEH110" s="1550"/>
      <c r="AEI110" s="1550"/>
      <c r="AEJ110" s="1694"/>
      <c r="AEK110" s="1790"/>
      <c r="AEL110" s="1696"/>
      <c r="AEM110" s="1696"/>
      <c r="AEN110" s="1695"/>
      <c r="AEO110" s="1549"/>
      <c r="AEP110" s="1550"/>
      <c r="AEQ110" s="1550"/>
      <c r="AER110" s="1694"/>
      <c r="AES110" s="1790"/>
      <c r="AET110" s="1696"/>
      <c r="AEU110" s="1696"/>
      <c r="AEV110" s="1695"/>
      <c r="AEW110" s="1549"/>
      <c r="AEX110" s="1550"/>
      <c r="AEY110" s="1550"/>
      <c r="AEZ110" s="1694"/>
      <c r="AFA110" s="1790"/>
      <c r="AFB110" s="1696"/>
      <c r="AFC110" s="1696"/>
      <c r="AFD110" s="1695"/>
      <c r="AFE110" s="1549"/>
      <c r="AFF110" s="1550"/>
      <c r="AFG110" s="1550"/>
      <c r="AFH110" s="1694"/>
      <c r="AFI110" s="1790"/>
      <c r="AFJ110" s="1696"/>
      <c r="AFK110" s="1696"/>
      <c r="AFL110" s="1695"/>
      <c r="AFM110" s="1549"/>
      <c r="AFN110" s="1550"/>
      <c r="AFO110" s="1550"/>
      <c r="AFP110" s="1694"/>
      <c r="AFQ110" s="1790"/>
      <c r="AFR110" s="1696"/>
      <c r="AFS110" s="1696"/>
      <c r="AFT110" s="1695"/>
      <c r="AFU110" s="1549"/>
      <c r="AFV110" s="1550"/>
      <c r="AFW110" s="1550"/>
      <c r="AFX110" s="1694"/>
      <c r="AFY110" s="1790"/>
      <c r="AFZ110" s="1696"/>
      <c r="AGA110" s="1696"/>
      <c r="AGB110" s="1695"/>
      <c r="AGC110" s="1549"/>
      <c r="AGD110" s="1550"/>
      <c r="AGE110" s="1550"/>
      <c r="AGF110" s="1694"/>
      <c r="AGG110" s="1790"/>
      <c r="AGH110" s="1696"/>
      <c r="AGI110" s="1696"/>
      <c r="AGJ110" s="1695"/>
      <c r="AGK110" s="1549"/>
      <c r="AGL110" s="1550"/>
      <c r="AGM110" s="1550"/>
      <c r="AGN110" s="1694"/>
      <c r="AGO110" s="1790"/>
      <c r="AGP110" s="1696"/>
      <c r="AGQ110" s="1696"/>
      <c r="AGR110" s="1695"/>
      <c r="AGS110" s="1549"/>
      <c r="AGT110" s="1550"/>
      <c r="AGU110" s="1550"/>
      <c r="AGV110" s="1694"/>
      <c r="AGW110" s="1790"/>
      <c r="AGX110" s="1696"/>
      <c r="AGY110" s="1696"/>
      <c r="AGZ110" s="1695"/>
      <c r="AHA110" s="1549"/>
      <c r="AHB110" s="1550"/>
      <c r="AHC110" s="1550"/>
      <c r="AHD110" s="1694"/>
      <c r="AHE110" s="1790"/>
      <c r="AHF110" s="1696"/>
      <c r="AHG110" s="1696"/>
      <c r="AHH110" s="1695"/>
      <c r="AHI110" s="1549"/>
      <c r="AHJ110" s="1550"/>
      <c r="AHK110" s="1550"/>
      <c r="AHL110" s="1694"/>
      <c r="AHM110" s="1790"/>
      <c r="AHN110" s="1696"/>
      <c r="AHO110" s="1696"/>
      <c r="AHP110" s="1695"/>
      <c r="AHQ110" s="1549"/>
      <c r="AHR110" s="1550"/>
      <c r="AHS110" s="1550"/>
      <c r="AHT110" s="1694"/>
      <c r="AHU110" s="1790"/>
      <c r="AHV110" s="1696"/>
      <c r="AHW110" s="1696"/>
      <c r="AHX110" s="1695"/>
      <c r="AHY110" s="1549"/>
      <c r="AHZ110" s="1550"/>
      <c r="AIA110" s="1550"/>
      <c r="AIB110" s="1694"/>
      <c r="AIC110" s="1790"/>
      <c r="AID110" s="1696"/>
      <c r="AIE110" s="1696"/>
      <c r="AIF110" s="1695"/>
      <c r="AIG110" s="1549"/>
      <c r="AIH110" s="1550"/>
      <c r="AII110" s="1550"/>
      <c r="AIJ110" s="1694"/>
      <c r="AIK110" s="1790"/>
      <c r="AIL110" s="1696"/>
      <c r="AIM110" s="1696"/>
      <c r="AIN110" s="1695"/>
      <c r="AIO110" s="1549"/>
      <c r="AIP110" s="1550"/>
      <c r="AIQ110" s="1550"/>
      <c r="AIR110" s="1694"/>
      <c r="AIS110" s="1790"/>
      <c r="AIT110" s="1696"/>
      <c r="AIU110" s="1696"/>
      <c r="AIV110" s="1695"/>
      <c r="AIW110" s="1549"/>
      <c r="AIX110" s="1550"/>
      <c r="AIY110" s="1550"/>
      <c r="AIZ110" s="1694"/>
      <c r="AJA110" s="1790"/>
      <c r="AJB110" s="1696"/>
      <c r="AJC110" s="1696"/>
      <c r="AJD110" s="1695"/>
      <c r="AJE110" s="1549"/>
      <c r="AJF110" s="1550"/>
      <c r="AJG110" s="1550"/>
      <c r="AJH110" s="1694"/>
      <c r="AJI110" s="1790"/>
      <c r="AJJ110" s="1696"/>
      <c r="AJK110" s="1696"/>
      <c r="AJL110" s="1695"/>
      <c r="AJM110" s="1549"/>
      <c r="AJN110" s="1550"/>
      <c r="AJO110" s="1550"/>
      <c r="AJP110" s="1694"/>
      <c r="AJQ110" s="1790"/>
      <c r="AJR110" s="1696"/>
      <c r="AJS110" s="1696"/>
      <c r="AJT110" s="1695"/>
      <c r="AJU110" s="1549"/>
      <c r="AJV110" s="1550"/>
      <c r="AJW110" s="1550"/>
      <c r="AJX110" s="1694"/>
      <c r="AJY110" s="1790"/>
      <c r="AJZ110" s="1696"/>
      <c r="AKA110" s="1696"/>
      <c r="AKB110" s="1695"/>
      <c r="AKC110" s="1549"/>
      <c r="AKD110" s="1550"/>
      <c r="AKE110" s="1550"/>
      <c r="AKF110" s="1694"/>
      <c r="AKG110" s="1790"/>
      <c r="AKH110" s="1696"/>
      <c r="AKI110" s="1696"/>
      <c r="AKJ110" s="1695"/>
      <c r="AKK110" s="1549"/>
      <c r="AKL110" s="1550"/>
      <c r="AKM110" s="1550"/>
      <c r="AKN110" s="1694"/>
      <c r="AKO110" s="1790"/>
      <c r="AKP110" s="1696"/>
      <c r="AKQ110" s="1696"/>
      <c r="AKR110" s="1695"/>
      <c r="AKS110" s="1549"/>
      <c r="AKT110" s="1550"/>
      <c r="AKU110" s="1550"/>
      <c r="AKV110" s="1694"/>
      <c r="AKW110" s="1790"/>
      <c r="AKX110" s="1696"/>
      <c r="AKY110" s="1696"/>
      <c r="AKZ110" s="1695"/>
      <c r="ALA110" s="1549"/>
      <c r="ALB110" s="1550"/>
      <c r="ALC110" s="1550"/>
      <c r="ALD110" s="1694"/>
      <c r="ALE110" s="1790"/>
      <c r="ALF110" s="1696"/>
      <c r="ALG110" s="1696"/>
      <c r="ALH110" s="1695"/>
      <c r="ALI110" s="1549"/>
      <c r="ALJ110" s="1550"/>
      <c r="ALK110" s="1550"/>
      <c r="ALL110" s="1694"/>
      <c r="ALM110" s="1790"/>
      <c r="ALN110" s="1696"/>
      <c r="ALO110" s="1696"/>
      <c r="ALP110" s="1695"/>
      <c r="ALQ110" s="1549"/>
      <c r="ALR110" s="1550"/>
      <c r="ALS110" s="1550"/>
      <c r="ALT110" s="1694"/>
      <c r="ALU110" s="1790"/>
      <c r="ALV110" s="1696"/>
      <c r="ALW110" s="1696"/>
      <c r="ALX110" s="1695"/>
      <c r="ALY110" s="1549"/>
      <c r="ALZ110" s="1550"/>
      <c r="AMA110" s="1550"/>
      <c r="AMB110" s="1694"/>
      <c r="AMC110" s="1790"/>
      <c r="AMD110" s="1696"/>
      <c r="AME110" s="1696"/>
      <c r="AMF110" s="1695"/>
      <c r="AMG110" s="1549"/>
      <c r="AMH110" s="1550"/>
      <c r="AMI110" s="1550"/>
      <c r="AMJ110" s="1703"/>
    </row>
    <row r="111" spans="1:1024" s="72" customFormat="1" ht="22.5" customHeight="1">
      <c r="A111" s="1694">
        <v>2220200001</v>
      </c>
      <c r="B111" s="1791"/>
      <c r="C111" s="1696" t="s">
        <v>4026</v>
      </c>
      <c r="D111" s="1696" t="s">
        <v>4004</v>
      </c>
      <c r="E111" s="1695">
        <v>12</v>
      </c>
      <c r="F111" s="1549">
        <v>8.89</v>
      </c>
      <c r="G111" s="1536">
        <f>F111*$I$2</f>
        <v>0</v>
      </c>
      <c r="H111" s="1536">
        <f>G111-G111*($I$1)</f>
        <v>0</v>
      </c>
      <c r="I111"/>
      <c r="L111" s="85"/>
      <c r="M111" s="85"/>
      <c r="N111" s="144"/>
      <c r="O111" s="145"/>
      <c r="P111" s="145"/>
      <c r="Q111" s="146"/>
      <c r="T111" s="85"/>
      <c r="U111" s="144"/>
      <c r="V111" s="145"/>
      <c r="W111" s="145"/>
      <c r="X111" s="146"/>
      <c r="Y111" s="1792"/>
      <c r="AB111" s="85"/>
      <c r="AC111" s="144"/>
      <c r="AD111" s="145"/>
      <c r="AE111" s="145"/>
      <c r="AF111" s="146"/>
      <c r="AG111" s="1792"/>
      <c r="AJ111" s="85"/>
      <c r="AK111" s="144"/>
      <c r="AL111" s="145"/>
      <c r="AM111" s="145"/>
      <c r="AN111" s="146"/>
      <c r="AO111" s="1792"/>
      <c r="AR111" s="85"/>
      <c r="AS111" s="144"/>
      <c r="AT111" s="145"/>
      <c r="AU111" s="145"/>
      <c r="AV111" s="146"/>
      <c r="AW111" s="1792"/>
      <c r="AZ111" s="85"/>
      <c r="BA111" s="144"/>
      <c r="BB111" s="145"/>
      <c r="BC111" s="145"/>
      <c r="BD111" s="146"/>
      <c r="BE111" s="1792"/>
      <c r="BH111" s="85"/>
      <c r="BI111" s="144"/>
      <c r="BJ111" s="145"/>
      <c r="BK111" s="145"/>
      <c r="BL111" s="146"/>
      <c r="BM111" s="1792"/>
      <c r="BP111" s="85"/>
      <c r="BQ111" s="144"/>
      <c r="BR111" s="145"/>
      <c r="BS111" s="145"/>
      <c r="BT111" s="146"/>
      <c r="BU111" s="1792"/>
      <c r="BX111" s="85"/>
      <c r="BY111" s="144"/>
      <c r="BZ111" s="145"/>
      <c r="CA111" s="145"/>
      <c r="CB111" s="146"/>
      <c r="CC111" s="1792"/>
      <c r="CF111" s="85"/>
      <c r="CG111" s="144"/>
      <c r="CH111" s="145"/>
      <c r="CI111" s="145"/>
      <c r="CJ111" s="146"/>
      <c r="CK111" s="1792"/>
      <c r="CN111" s="85"/>
      <c r="CO111" s="144"/>
      <c r="CP111" s="145"/>
      <c r="CQ111" s="145"/>
      <c r="CR111" s="146"/>
      <c r="CS111" s="1792"/>
      <c r="CV111" s="85"/>
      <c r="CW111" s="144"/>
      <c r="CX111" s="145"/>
      <c r="CY111" s="145"/>
      <c r="CZ111" s="146"/>
      <c r="DA111" s="1792"/>
      <c r="DD111" s="85"/>
      <c r="DE111" s="144"/>
      <c r="DF111" s="145"/>
      <c r="DG111" s="145"/>
      <c r="DH111" s="146"/>
      <c r="DI111" s="1792"/>
      <c r="DL111" s="85"/>
      <c r="DM111" s="144"/>
      <c r="DN111" s="145"/>
      <c r="DO111" s="145"/>
      <c r="DP111" s="146"/>
      <c r="DQ111" s="1792"/>
      <c r="DT111" s="85"/>
      <c r="DU111" s="144"/>
      <c r="DV111" s="145"/>
      <c r="DW111" s="145"/>
      <c r="DX111" s="146"/>
      <c r="DY111" s="1792"/>
      <c r="EB111" s="85"/>
      <c r="EC111" s="144"/>
      <c r="ED111" s="145"/>
      <c r="EE111" s="145"/>
      <c r="EF111" s="146"/>
      <c r="EG111" s="1792"/>
      <c r="EJ111" s="85"/>
      <c r="EK111" s="144"/>
      <c r="EL111" s="145"/>
      <c r="EM111" s="145"/>
      <c r="EN111" s="146"/>
      <c r="EO111" s="1792"/>
      <c r="ER111" s="85"/>
      <c r="ES111" s="144"/>
      <c r="ET111" s="145"/>
      <c r="EU111" s="145"/>
      <c r="EV111" s="146"/>
      <c r="EW111" s="1792"/>
      <c r="EZ111" s="85"/>
      <c r="FA111" s="144"/>
      <c r="FB111" s="145"/>
      <c r="FC111" s="145"/>
      <c r="FD111" s="146"/>
      <c r="FE111" s="1792"/>
      <c r="FH111" s="85"/>
      <c r="FI111" s="144"/>
      <c r="FJ111" s="145"/>
      <c r="FK111" s="145"/>
      <c r="FL111" s="146"/>
      <c r="FM111" s="1792"/>
      <c r="FP111" s="85"/>
      <c r="FQ111" s="144"/>
      <c r="FR111" s="145"/>
      <c r="FS111" s="145"/>
      <c r="FT111" s="146"/>
      <c r="FU111" s="1792"/>
      <c r="FX111" s="85"/>
      <c r="FY111" s="144"/>
      <c r="FZ111" s="145"/>
      <c r="GA111" s="145"/>
      <c r="GB111" s="146"/>
      <c r="GC111" s="1792"/>
      <c r="GF111" s="85"/>
      <c r="GG111" s="144"/>
      <c r="GH111" s="145"/>
      <c r="GI111" s="145"/>
      <c r="GJ111" s="146"/>
      <c r="GK111" s="1792"/>
      <c r="GN111" s="85"/>
      <c r="GO111" s="144"/>
      <c r="GP111" s="145"/>
      <c r="GQ111" s="145"/>
      <c r="GR111" s="146"/>
      <c r="GS111" s="1792"/>
      <c r="GV111" s="85"/>
      <c r="GW111" s="144"/>
      <c r="GX111" s="145"/>
      <c r="GY111" s="145"/>
      <c r="GZ111" s="146"/>
      <c r="HA111" s="1792"/>
      <c r="HD111" s="85"/>
      <c r="HE111" s="144"/>
      <c r="HF111" s="145"/>
      <c r="HG111" s="145"/>
      <c r="HH111" s="146"/>
      <c r="HI111" s="1792"/>
      <c r="HL111" s="85"/>
      <c r="HM111" s="144"/>
      <c r="HN111" s="145"/>
      <c r="HO111" s="145"/>
      <c r="HP111" s="146"/>
      <c r="HQ111" s="1792"/>
      <c r="HT111" s="85"/>
      <c r="HU111" s="144"/>
      <c r="HV111" s="145"/>
      <c r="HW111" s="145"/>
      <c r="HX111" s="146"/>
      <c r="HY111" s="1792"/>
      <c r="IB111" s="85"/>
      <c r="IC111" s="144"/>
      <c r="ID111" s="145"/>
      <c r="IE111" s="145"/>
      <c r="IF111" s="146"/>
      <c r="IG111" s="1792"/>
      <c r="IJ111" s="85"/>
      <c r="IK111" s="144"/>
      <c r="IL111" s="145"/>
      <c r="IM111" s="145"/>
      <c r="IN111" s="146"/>
      <c r="IO111" s="1792"/>
      <c r="IR111" s="85"/>
      <c r="IS111" s="144"/>
      <c r="IT111" s="145"/>
      <c r="IU111" s="145"/>
      <c r="IV111" s="146"/>
      <c r="IW111" s="1792"/>
      <c r="IZ111" s="85"/>
      <c r="JA111" s="144"/>
      <c r="JB111" s="145"/>
      <c r="JC111" s="145"/>
      <c r="JD111" s="146"/>
      <c r="JE111" s="1792"/>
      <c r="JH111" s="85"/>
      <c r="JI111" s="144"/>
      <c r="JJ111" s="145"/>
      <c r="JK111" s="145"/>
      <c r="JL111" s="146"/>
      <c r="JM111" s="1792"/>
      <c r="JP111" s="85"/>
      <c r="JQ111" s="144"/>
      <c r="JR111" s="145"/>
      <c r="JS111" s="145"/>
      <c r="JT111" s="146"/>
      <c r="JU111" s="1792"/>
      <c r="JX111" s="85"/>
      <c r="JY111" s="144"/>
      <c r="JZ111" s="145"/>
      <c r="KA111" s="145"/>
      <c r="KB111" s="146"/>
      <c r="KC111" s="1792"/>
      <c r="KF111" s="85"/>
      <c r="KG111" s="144"/>
      <c r="KH111" s="145"/>
      <c r="KI111" s="145"/>
      <c r="KJ111" s="146"/>
      <c r="KK111" s="1792"/>
      <c r="KN111" s="85"/>
      <c r="KO111" s="144"/>
      <c r="KP111" s="145"/>
      <c r="KQ111" s="145"/>
      <c r="KR111" s="146"/>
      <c r="KS111" s="1792"/>
      <c r="KV111" s="85"/>
      <c r="KW111" s="144"/>
      <c r="KX111" s="145"/>
      <c r="KY111" s="145"/>
      <c r="KZ111" s="146"/>
      <c r="LA111" s="1792"/>
      <c r="LD111" s="85"/>
      <c r="LE111" s="144"/>
      <c r="LF111" s="145"/>
      <c r="LG111" s="145"/>
      <c r="LH111" s="146"/>
      <c r="LI111" s="1792"/>
      <c r="LL111" s="85"/>
      <c r="LM111" s="144"/>
      <c r="LN111" s="145"/>
      <c r="LO111" s="145"/>
      <c r="LP111" s="146"/>
      <c r="LQ111" s="1792"/>
      <c r="LT111" s="85"/>
      <c r="LU111" s="144"/>
      <c r="LV111" s="145"/>
      <c r="LW111" s="145"/>
      <c r="LX111" s="146"/>
      <c r="LY111" s="1792"/>
      <c r="MB111" s="85"/>
      <c r="MC111" s="144"/>
      <c r="MD111" s="145"/>
      <c r="ME111" s="145"/>
      <c r="MF111" s="146"/>
      <c r="MG111" s="1792"/>
      <c r="MJ111" s="85"/>
      <c r="MK111" s="144"/>
      <c r="ML111" s="145"/>
      <c r="MM111" s="145"/>
      <c r="MN111" s="146"/>
      <c r="MO111" s="1792"/>
      <c r="MR111" s="85"/>
      <c r="MS111" s="144"/>
      <c r="MT111" s="145"/>
      <c r="MU111" s="145"/>
      <c r="MV111" s="146"/>
      <c r="MW111" s="1792"/>
      <c r="MZ111" s="85"/>
      <c r="NA111" s="144"/>
      <c r="NB111" s="145"/>
      <c r="NC111" s="145"/>
      <c r="ND111" s="146"/>
      <c r="NE111" s="1792"/>
      <c r="NH111" s="85"/>
      <c r="NI111" s="144"/>
      <c r="NJ111" s="145"/>
      <c r="NK111" s="145"/>
      <c r="NL111" s="146"/>
      <c r="NM111" s="1792"/>
      <c r="NP111" s="85"/>
      <c r="NQ111" s="144"/>
      <c r="NR111" s="145"/>
      <c r="NS111" s="145"/>
      <c r="NT111" s="146"/>
      <c r="NU111" s="1792"/>
      <c r="NX111" s="85"/>
      <c r="NY111" s="144"/>
      <c r="NZ111" s="145"/>
      <c r="OA111" s="145"/>
      <c r="OB111" s="146"/>
      <c r="OC111" s="1792"/>
      <c r="OF111" s="85"/>
      <c r="OG111" s="144"/>
      <c r="OH111" s="145"/>
      <c r="OI111" s="145"/>
      <c r="OJ111" s="146"/>
      <c r="OK111" s="1792"/>
      <c r="ON111" s="85"/>
      <c r="OO111" s="144"/>
      <c r="OP111" s="145"/>
      <c r="OQ111" s="145"/>
      <c r="OR111" s="146"/>
      <c r="OS111" s="1792"/>
      <c r="OV111" s="85"/>
      <c r="OW111" s="144"/>
      <c r="OX111" s="145"/>
      <c r="OY111" s="145"/>
      <c r="OZ111" s="146"/>
      <c r="PA111" s="1792"/>
      <c r="PD111" s="85"/>
      <c r="PE111" s="144"/>
      <c r="PF111" s="145"/>
      <c r="PG111" s="145"/>
      <c r="PH111" s="146"/>
      <c r="PI111" s="1792"/>
      <c r="PL111" s="85"/>
      <c r="PM111" s="144"/>
      <c r="PN111" s="145"/>
      <c r="PO111" s="145"/>
      <c r="PP111" s="146"/>
      <c r="PQ111" s="1792"/>
      <c r="PT111" s="85"/>
      <c r="PU111" s="144"/>
      <c r="PV111" s="145"/>
      <c r="PW111" s="145"/>
      <c r="PX111" s="146"/>
      <c r="PY111" s="1792"/>
      <c r="QB111" s="85"/>
      <c r="QC111" s="144"/>
      <c r="QD111" s="145"/>
      <c r="QE111" s="145"/>
      <c r="QF111" s="146"/>
      <c r="QG111" s="1792"/>
      <c r="QJ111" s="85"/>
      <c r="QK111" s="144"/>
      <c r="QL111" s="145"/>
      <c r="QM111" s="145"/>
      <c r="QN111" s="146"/>
      <c r="QO111" s="1792"/>
      <c r="QR111" s="85"/>
      <c r="QS111" s="144"/>
      <c r="QT111" s="145"/>
      <c r="QU111" s="145"/>
      <c r="QV111" s="146"/>
      <c r="QW111" s="1792"/>
      <c r="QZ111" s="85"/>
      <c r="RA111" s="144"/>
      <c r="RB111" s="145"/>
      <c r="RC111" s="145"/>
      <c r="RD111" s="146"/>
      <c r="RE111" s="1792"/>
      <c r="RH111" s="85"/>
      <c r="RI111" s="144"/>
      <c r="RJ111" s="145"/>
      <c r="RK111" s="145"/>
      <c r="RL111" s="146"/>
      <c r="RM111" s="1792"/>
      <c r="RP111" s="85"/>
      <c r="RQ111" s="144"/>
      <c r="RR111" s="145"/>
      <c r="RS111" s="145"/>
      <c r="RT111" s="146"/>
      <c r="RU111" s="1792"/>
      <c r="RX111" s="85"/>
      <c r="RY111" s="144"/>
      <c r="RZ111" s="145"/>
      <c r="SA111" s="145"/>
      <c r="SB111" s="146"/>
      <c r="SC111" s="1792"/>
      <c r="SF111" s="85"/>
      <c r="SG111" s="144"/>
      <c r="SH111" s="145"/>
      <c r="SI111" s="145"/>
      <c r="SJ111" s="146"/>
      <c r="SK111" s="1792"/>
      <c r="SN111" s="85"/>
      <c r="SO111" s="144"/>
      <c r="SP111" s="145"/>
      <c r="SQ111" s="145"/>
      <c r="SR111" s="146"/>
      <c r="SS111" s="1792"/>
      <c r="SV111" s="85"/>
      <c r="SW111" s="144"/>
      <c r="SX111" s="145"/>
      <c r="SY111" s="145"/>
      <c r="SZ111" s="146"/>
      <c r="TA111" s="1792"/>
      <c r="TD111" s="85"/>
      <c r="TE111" s="144"/>
      <c r="TF111" s="145"/>
      <c r="TG111" s="145"/>
      <c r="TH111" s="146"/>
      <c r="TI111" s="1792"/>
      <c r="TL111" s="85"/>
      <c r="TM111" s="144"/>
      <c r="TN111" s="145"/>
      <c r="TO111" s="145"/>
      <c r="TP111" s="146"/>
      <c r="TQ111" s="1792"/>
      <c r="TT111" s="85"/>
      <c r="TU111" s="144"/>
      <c r="TV111" s="145"/>
      <c r="TW111" s="145"/>
      <c r="TX111" s="146"/>
      <c r="TY111" s="1792"/>
      <c r="UB111" s="85"/>
      <c r="UC111" s="144"/>
      <c r="UD111" s="145"/>
      <c r="UE111" s="145"/>
      <c r="UF111" s="146"/>
      <c r="UG111" s="1792"/>
      <c r="UJ111" s="85"/>
      <c r="UK111" s="144"/>
      <c r="UL111" s="145"/>
      <c r="UM111" s="145"/>
      <c r="UN111" s="146"/>
      <c r="UO111" s="1792"/>
      <c r="UR111" s="85"/>
      <c r="US111" s="144"/>
      <c r="UT111" s="145"/>
      <c r="UU111" s="145"/>
      <c r="UV111" s="146"/>
      <c r="UW111" s="1792"/>
      <c r="UZ111" s="85"/>
      <c r="VA111" s="144"/>
      <c r="VB111" s="145"/>
      <c r="VC111" s="145"/>
      <c r="VD111" s="146"/>
      <c r="VE111" s="1792"/>
      <c r="VH111" s="85"/>
      <c r="VI111" s="144"/>
      <c r="VJ111" s="145"/>
      <c r="VK111" s="145"/>
      <c r="VL111" s="146"/>
      <c r="VM111" s="1792"/>
      <c r="VP111" s="85"/>
      <c r="VQ111" s="144"/>
      <c r="VR111" s="145"/>
      <c r="VS111" s="145"/>
      <c r="VT111" s="146"/>
      <c r="VU111" s="1792"/>
      <c r="VX111" s="85"/>
      <c r="VY111" s="144"/>
      <c r="VZ111" s="145"/>
      <c r="WA111" s="145"/>
      <c r="WB111" s="146"/>
      <c r="WC111" s="1792"/>
      <c r="WF111" s="85"/>
      <c r="WG111" s="144"/>
      <c r="WH111" s="145"/>
      <c r="WI111" s="145"/>
      <c r="WJ111" s="146"/>
      <c r="WK111" s="1792"/>
      <c r="WN111" s="85"/>
      <c r="WO111" s="144"/>
      <c r="WP111" s="145"/>
      <c r="WQ111" s="145"/>
      <c r="WR111" s="146"/>
      <c r="WS111" s="1792"/>
      <c r="WV111" s="85"/>
      <c r="WW111" s="144"/>
      <c r="WX111" s="145"/>
      <c r="WY111" s="145"/>
      <c r="WZ111" s="146"/>
      <c r="XA111" s="1792"/>
      <c r="XD111" s="85"/>
      <c r="XE111" s="144"/>
      <c r="XF111" s="145"/>
      <c r="XG111" s="145"/>
      <c r="XH111" s="146"/>
      <c r="XI111" s="1792"/>
      <c r="XL111" s="85"/>
      <c r="XM111" s="144"/>
      <c r="XN111" s="145"/>
      <c r="XO111" s="145"/>
      <c r="XP111" s="146"/>
      <c r="XQ111" s="1792"/>
      <c r="XT111" s="85"/>
      <c r="XU111" s="144"/>
      <c r="XV111" s="145"/>
      <c r="XW111" s="145"/>
      <c r="XX111" s="146"/>
      <c r="XY111" s="1792"/>
      <c r="YB111" s="85"/>
      <c r="YC111" s="144"/>
      <c r="YD111" s="145"/>
      <c r="YE111" s="145"/>
      <c r="YF111" s="146"/>
      <c r="YG111" s="1792"/>
      <c r="YJ111" s="85"/>
      <c r="YK111" s="144"/>
      <c r="YL111" s="145"/>
      <c r="YM111" s="145"/>
      <c r="YN111" s="146"/>
      <c r="YO111" s="1792"/>
      <c r="YR111" s="85"/>
      <c r="YS111" s="144"/>
      <c r="YT111" s="145"/>
      <c r="YU111" s="145"/>
      <c r="YV111" s="146"/>
      <c r="YW111" s="1792"/>
      <c r="YZ111" s="85"/>
      <c r="ZA111" s="144"/>
      <c r="ZB111" s="145"/>
      <c r="ZC111" s="145"/>
      <c r="ZD111" s="146"/>
      <c r="ZE111" s="1792"/>
      <c r="ZH111" s="85"/>
      <c r="ZI111" s="144"/>
      <c r="ZJ111" s="145"/>
      <c r="ZK111" s="145"/>
      <c r="ZL111" s="146"/>
      <c r="ZM111" s="1792"/>
      <c r="ZP111" s="85"/>
      <c r="ZQ111" s="144"/>
      <c r="ZR111" s="145"/>
      <c r="ZS111" s="145"/>
      <c r="ZT111" s="146"/>
      <c r="ZU111" s="1792"/>
      <c r="ZX111" s="85"/>
      <c r="ZY111" s="144"/>
      <c r="ZZ111" s="145"/>
      <c r="AAA111" s="145"/>
      <c r="AAB111" s="146"/>
      <c r="AAC111" s="1792"/>
      <c r="AAF111" s="85"/>
      <c r="AAG111" s="144"/>
      <c r="AAH111" s="145"/>
      <c r="AAI111" s="145"/>
      <c r="AAJ111" s="146"/>
      <c r="AAK111" s="1792"/>
      <c r="AAN111" s="85"/>
      <c r="AAO111" s="144"/>
      <c r="AAP111" s="145"/>
      <c r="AAQ111" s="2057"/>
      <c r="AAR111" s="1694"/>
      <c r="AAS111" s="1790"/>
      <c r="AAT111" s="1696"/>
      <c r="AAU111" s="1696"/>
      <c r="AAV111" s="1695"/>
      <c r="AAW111" s="1549"/>
      <c r="AAX111" s="1550"/>
      <c r="AAY111" s="1550"/>
      <c r="AAZ111" s="1694"/>
      <c r="ABA111" s="1790"/>
      <c r="ABB111" s="1696"/>
      <c r="ABC111" s="1696"/>
      <c r="ABD111" s="1695"/>
      <c r="ABE111" s="1549"/>
      <c r="ABF111" s="1550"/>
      <c r="ABG111" s="1550"/>
      <c r="ABH111" s="1694"/>
      <c r="ABI111" s="1790"/>
      <c r="ABJ111" s="1696"/>
      <c r="ABK111" s="1696"/>
      <c r="ABL111" s="1695"/>
      <c r="ABM111" s="1549"/>
      <c r="ABN111" s="1550"/>
      <c r="ABO111" s="1550"/>
      <c r="ABP111" s="1694"/>
      <c r="ABQ111" s="1790"/>
      <c r="ABR111" s="1696"/>
      <c r="ABS111" s="1696"/>
      <c r="ABT111" s="1695"/>
      <c r="ABU111" s="1549"/>
      <c r="ABV111" s="1550"/>
      <c r="ABW111" s="1550"/>
      <c r="ABX111" s="1694"/>
      <c r="ABY111" s="1790"/>
      <c r="ABZ111" s="1696"/>
      <c r="ACA111" s="1696"/>
      <c r="ACB111" s="1695"/>
      <c r="ACC111" s="1549"/>
      <c r="ACD111" s="1550"/>
      <c r="ACE111" s="1550"/>
      <c r="ACF111" s="1694"/>
      <c r="ACG111" s="1790"/>
      <c r="ACH111" s="1696"/>
      <c r="ACI111" s="1696"/>
      <c r="ACJ111" s="1695"/>
      <c r="ACK111" s="1549"/>
      <c r="ACL111" s="1550"/>
      <c r="ACM111" s="1550"/>
      <c r="ACN111" s="1694"/>
      <c r="ACO111" s="1790"/>
      <c r="ACP111" s="1696"/>
      <c r="ACQ111" s="1696"/>
      <c r="ACR111" s="1695"/>
      <c r="ACS111" s="1549"/>
      <c r="ACT111" s="1550"/>
      <c r="ACU111" s="1550"/>
      <c r="ACV111" s="1694"/>
      <c r="ACW111" s="1790"/>
      <c r="ACX111" s="1696"/>
      <c r="ACY111" s="1696"/>
      <c r="ACZ111" s="1695"/>
      <c r="ADA111" s="1549"/>
      <c r="ADB111" s="1550"/>
      <c r="ADC111" s="1550"/>
      <c r="ADD111" s="1694"/>
      <c r="ADE111" s="1790"/>
      <c r="ADF111" s="1696"/>
      <c r="ADG111" s="1696"/>
      <c r="ADH111" s="1695"/>
      <c r="ADI111" s="1549"/>
      <c r="ADJ111" s="1550"/>
      <c r="ADK111" s="1550"/>
      <c r="ADL111" s="1694"/>
      <c r="ADM111" s="1790"/>
      <c r="ADN111" s="1696"/>
      <c r="ADO111" s="1696"/>
      <c r="ADP111" s="1695"/>
      <c r="ADQ111" s="1549"/>
      <c r="ADR111" s="1550"/>
      <c r="ADS111" s="1550"/>
      <c r="ADT111" s="1694"/>
      <c r="ADU111" s="1790"/>
      <c r="ADV111" s="1696"/>
      <c r="ADW111" s="1696"/>
      <c r="ADX111" s="1695"/>
      <c r="ADY111" s="1549"/>
      <c r="ADZ111" s="1550"/>
      <c r="AEA111" s="1550"/>
      <c r="AEB111" s="1694"/>
      <c r="AEC111" s="1790"/>
      <c r="AED111" s="1696"/>
      <c r="AEE111" s="1696"/>
      <c r="AEF111" s="1695"/>
      <c r="AEG111" s="1549"/>
      <c r="AEH111" s="1550"/>
      <c r="AEI111" s="1550"/>
      <c r="AEJ111" s="1694"/>
      <c r="AEK111" s="1790"/>
      <c r="AEL111" s="1696"/>
      <c r="AEM111" s="1696"/>
      <c r="AEN111" s="1695"/>
      <c r="AEO111" s="1549"/>
      <c r="AEP111" s="1550"/>
      <c r="AEQ111" s="1550"/>
      <c r="AER111" s="1694"/>
      <c r="AES111" s="1790"/>
      <c r="AET111" s="1696"/>
      <c r="AEU111" s="1696"/>
      <c r="AEV111" s="1695"/>
      <c r="AEW111" s="1549"/>
      <c r="AEX111" s="1550"/>
      <c r="AEY111" s="1550"/>
      <c r="AEZ111" s="1694"/>
      <c r="AFA111" s="1790"/>
      <c r="AFB111" s="1696"/>
      <c r="AFC111" s="1696"/>
      <c r="AFD111" s="1695"/>
      <c r="AFE111" s="1549"/>
      <c r="AFF111" s="1550"/>
      <c r="AFG111" s="1550"/>
      <c r="AFH111" s="1694"/>
      <c r="AFI111" s="1790"/>
      <c r="AFJ111" s="1696"/>
      <c r="AFK111" s="1696"/>
      <c r="AFL111" s="1695"/>
      <c r="AFM111" s="1549"/>
      <c r="AFN111" s="1550"/>
      <c r="AFO111" s="1550"/>
      <c r="AFP111" s="1694"/>
      <c r="AFQ111" s="1790"/>
      <c r="AFR111" s="1696"/>
      <c r="AFS111" s="1696"/>
      <c r="AFT111" s="1695"/>
      <c r="AFU111" s="1549"/>
      <c r="AFV111" s="1550"/>
      <c r="AFW111" s="1550"/>
      <c r="AFX111" s="1694"/>
      <c r="AFY111" s="1790"/>
      <c r="AFZ111" s="1696"/>
      <c r="AGA111" s="1696"/>
      <c r="AGB111" s="1695"/>
      <c r="AGC111" s="1549"/>
      <c r="AGD111" s="1550"/>
      <c r="AGE111" s="1550"/>
      <c r="AGF111" s="1694"/>
      <c r="AGG111" s="1790"/>
      <c r="AGH111" s="1696"/>
      <c r="AGI111" s="1696"/>
      <c r="AGJ111" s="1695"/>
      <c r="AGK111" s="1549"/>
      <c r="AGL111" s="1550"/>
      <c r="AGM111" s="1550"/>
      <c r="AGN111" s="1694"/>
      <c r="AGO111" s="1790"/>
      <c r="AGP111" s="1696"/>
      <c r="AGQ111" s="1696"/>
      <c r="AGR111" s="1695"/>
      <c r="AGS111" s="1549"/>
      <c r="AGT111" s="1550"/>
      <c r="AGU111" s="1550"/>
      <c r="AGV111" s="1694"/>
      <c r="AGW111" s="1790"/>
      <c r="AGX111" s="1696"/>
      <c r="AGY111" s="1696"/>
      <c r="AGZ111" s="1695"/>
      <c r="AHA111" s="1549"/>
      <c r="AHB111" s="1550"/>
      <c r="AHC111" s="1550"/>
      <c r="AHD111" s="1694"/>
      <c r="AHE111" s="1790"/>
      <c r="AHF111" s="1696"/>
      <c r="AHG111" s="1696"/>
      <c r="AHH111" s="1695"/>
      <c r="AHI111" s="1549"/>
      <c r="AHJ111" s="1550"/>
      <c r="AHK111" s="1550"/>
      <c r="AHL111" s="1694"/>
      <c r="AHM111" s="1790"/>
      <c r="AHN111" s="1696"/>
      <c r="AHO111" s="1696"/>
      <c r="AHP111" s="1695"/>
      <c r="AHQ111" s="1549"/>
      <c r="AHR111" s="1550"/>
      <c r="AHS111" s="1550"/>
      <c r="AHT111" s="1694"/>
      <c r="AHU111" s="1790"/>
      <c r="AHV111" s="1696"/>
      <c r="AHW111" s="1696"/>
      <c r="AHX111" s="1695"/>
      <c r="AHY111" s="1549"/>
      <c r="AHZ111" s="1550"/>
      <c r="AIA111" s="1550"/>
      <c r="AIB111" s="1694"/>
      <c r="AIC111" s="1790"/>
      <c r="AID111" s="1696"/>
      <c r="AIE111" s="1696"/>
      <c r="AIF111" s="1695"/>
      <c r="AIG111" s="1549"/>
      <c r="AIH111" s="1550"/>
      <c r="AII111" s="1550"/>
      <c r="AIJ111" s="1694"/>
      <c r="AIK111" s="1790"/>
      <c r="AIL111" s="1696"/>
      <c r="AIM111" s="1696"/>
      <c r="AIN111" s="1695"/>
      <c r="AIO111" s="1549"/>
      <c r="AIP111" s="1550"/>
      <c r="AIQ111" s="1550"/>
      <c r="AIR111" s="1694"/>
      <c r="AIS111" s="1790"/>
      <c r="AIT111" s="1696"/>
      <c r="AIU111" s="1696"/>
      <c r="AIV111" s="1695"/>
      <c r="AIW111" s="1549"/>
      <c r="AIX111" s="1550"/>
      <c r="AIY111" s="1550"/>
      <c r="AIZ111" s="1694"/>
      <c r="AJA111" s="1790"/>
      <c r="AJB111" s="1696"/>
      <c r="AJC111" s="1696"/>
      <c r="AJD111" s="1695"/>
      <c r="AJE111" s="1549"/>
      <c r="AJF111" s="1550"/>
      <c r="AJG111" s="1550"/>
      <c r="AJH111" s="1694"/>
      <c r="AJI111" s="1790"/>
      <c r="AJJ111" s="1696"/>
      <c r="AJK111" s="1696"/>
      <c r="AJL111" s="1695"/>
      <c r="AJM111" s="1549"/>
      <c r="AJN111" s="1550"/>
      <c r="AJO111" s="1550"/>
      <c r="AJP111" s="1694"/>
      <c r="AJQ111" s="1790"/>
      <c r="AJR111" s="1696"/>
      <c r="AJS111" s="1696"/>
      <c r="AJT111" s="1695"/>
      <c r="AJU111" s="1549"/>
      <c r="AJV111" s="1550"/>
      <c r="AJW111" s="1550"/>
      <c r="AJX111" s="1694"/>
      <c r="AJY111" s="1790"/>
      <c r="AJZ111" s="1696"/>
      <c r="AKA111" s="1696"/>
      <c r="AKB111" s="1695"/>
      <c r="AKC111" s="1549"/>
      <c r="AKD111" s="1550"/>
      <c r="AKE111" s="1550"/>
      <c r="AKF111" s="1694"/>
      <c r="AKG111" s="1790"/>
      <c r="AKH111" s="1696"/>
      <c r="AKI111" s="1696"/>
      <c r="AKJ111" s="1695"/>
      <c r="AKK111" s="1549"/>
      <c r="AKL111" s="1550"/>
      <c r="AKM111" s="1550"/>
      <c r="AKN111" s="1694"/>
      <c r="AKO111" s="1790"/>
      <c r="AKP111" s="1696"/>
      <c r="AKQ111" s="1696"/>
      <c r="AKR111" s="1695"/>
      <c r="AKS111" s="1549"/>
      <c r="AKT111" s="1550"/>
      <c r="AKU111" s="1550"/>
      <c r="AKV111" s="1694"/>
      <c r="AKW111" s="1790"/>
      <c r="AKX111" s="1696"/>
      <c r="AKY111" s="1696"/>
      <c r="AKZ111" s="1695"/>
      <c r="ALA111" s="1549"/>
      <c r="ALB111" s="1550"/>
      <c r="ALC111" s="1550"/>
      <c r="ALD111" s="1694"/>
      <c r="ALE111" s="1790"/>
      <c r="ALF111" s="1696"/>
      <c r="ALG111" s="1696"/>
      <c r="ALH111" s="1695"/>
      <c r="ALI111" s="1549"/>
      <c r="ALJ111" s="1550"/>
      <c r="ALK111" s="1550"/>
      <c r="ALL111" s="1694"/>
      <c r="ALM111" s="1790"/>
      <c r="ALN111" s="1696"/>
      <c r="ALO111" s="1696"/>
      <c r="ALP111" s="1695"/>
      <c r="ALQ111" s="1549"/>
      <c r="ALR111" s="1550"/>
      <c r="ALS111" s="1550"/>
      <c r="ALT111" s="1694"/>
      <c r="ALU111" s="1790"/>
      <c r="ALV111" s="1696"/>
      <c r="ALW111" s="1696"/>
      <c r="ALX111" s="1695"/>
      <c r="ALY111" s="1549"/>
      <c r="ALZ111" s="1550"/>
      <c r="AMA111" s="1550"/>
      <c r="AMB111" s="1694"/>
      <c r="AMC111" s="1790"/>
      <c r="AMD111" s="1696"/>
      <c r="AME111" s="1696"/>
      <c r="AMF111" s="1695"/>
      <c r="AMG111" s="1549"/>
      <c r="AMH111" s="1550"/>
      <c r="AMI111" s="1550"/>
      <c r="AMJ111" s="1703"/>
    </row>
    <row r="112" spans="1:1024" s="72" customFormat="1" ht="60" customHeight="1">
      <c r="A112" s="1694">
        <v>2180600001</v>
      </c>
      <c r="B112" s="2056" t="s">
        <v>4090</v>
      </c>
      <c r="C112" s="1696" t="s">
        <v>4024</v>
      </c>
      <c r="D112" s="1696" t="s">
        <v>4091</v>
      </c>
      <c r="E112" s="1695">
        <v>8</v>
      </c>
      <c r="F112" s="1549">
        <v>13.16</v>
      </c>
      <c r="G112" s="1536">
        <f>F112*$I$2</f>
        <v>0</v>
      </c>
      <c r="H112" s="1536">
        <f>G112-G112*($I$1)</f>
        <v>0</v>
      </c>
      <c r="I112"/>
      <c r="L112" s="85"/>
      <c r="M112" s="85"/>
      <c r="N112" s="144"/>
      <c r="O112" s="145"/>
      <c r="P112" s="145"/>
      <c r="Q112" s="146"/>
      <c r="T112" s="85"/>
      <c r="U112" s="144"/>
      <c r="V112" s="145"/>
      <c r="W112" s="145"/>
      <c r="X112" s="146"/>
      <c r="Y112" s="1792"/>
      <c r="AB112" s="85"/>
      <c r="AC112" s="144"/>
      <c r="AD112" s="145"/>
      <c r="AE112" s="145"/>
      <c r="AF112" s="146"/>
      <c r="AG112" s="1792"/>
      <c r="AJ112" s="85"/>
      <c r="AK112" s="144"/>
      <c r="AL112" s="145"/>
      <c r="AM112" s="145"/>
      <c r="AN112" s="146"/>
      <c r="AO112" s="1792"/>
      <c r="AR112" s="85"/>
      <c r="AS112" s="144"/>
      <c r="AT112" s="145"/>
      <c r="AU112" s="145"/>
      <c r="AV112" s="146"/>
      <c r="AW112" s="1792"/>
      <c r="AZ112" s="85"/>
      <c r="BA112" s="144"/>
      <c r="BB112" s="145"/>
      <c r="BC112" s="145"/>
      <c r="BD112" s="146"/>
      <c r="BE112" s="1792"/>
      <c r="BH112" s="85"/>
      <c r="BI112" s="144"/>
      <c r="BJ112" s="145"/>
      <c r="BK112" s="145"/>
      <c r="BL112" s="146"/>
      <c r="BM112" s="1792"/>
      <c r="BP112" s="85"/>
      <c r="BQ112" s="144"/>
      <c r="BR112" s="145"/>
      <c r="BS112" s="145"/>
      <c r="BT112" s="146"/>
      <c r="BU112" s="1792"/>
      <c r="BX112" s="85"/>
      <c r="BY112" s="144"/>
      <c r="BZ112" s="145"/>
      <c r="CA112" s="145"/>
      <c r="CB112" s="146"/>
      <c r="CC112" s="1792"/>
      <c r="CF112" s="85"/>
      <c r="CG112" s="144"/>
      <c r="CH112" s="145"/>
      <c r="CI112" s="145"/>
      <c r="CJ112" s="146"/>
      <c r="CK112" s="1792"/>
      <c r="CN112" s="85"/>
      <c r="CO112" s="144"/>
      <c r="CP112" s="145"/>
      <c r="CQ112" s="145"/>
      <c r="CR112" s="146"/>
      <c r="CS112" s="1792"/>
      <c r="CV112" s="85"/>
      <c r="CW112" s="144"/>
      <c r="CX112" s="145"/>
      <c r="CY112" s="145"/>
      <c r="CZ112" s="146"/>
      <c r="DA112" s="1792"/>
      <c r="DD112" s="85"/>
      <c r="DE112" s="144"/>
      <c r="DF112" s="145"/>
      <c r="DG112" s="145"/>
      <c r="DH112" s="146"/>
      <c r="DI112" s="1792"/>
      <c r="DL112" s="85"/>
      <c r="DM112" s="144"/>
      <c r="DN112" s="145"/>
      <c r="DO112" s="145"/>
      <c r="DP112" s="146"/>
      <c r="DQ112" s="1792"/>
      <c r="DT112" s="85"/>
      <c r="DU112" s="144"/>
      <c r="DV112" s="145"/>
      <c r="DW112" s="145"/>
      <c r="DX112" s="146"/>
      <c r="DY112" s="1792"/>
      <c r="EB112" s="85"/>
      <c r="EC112" s="144"/>
      <c r="ED112" s="145"/>
      <c r="EE112" s="145"/>
      <c r="EF112" s="146"/>
      <c r="EG112" s="1792"/>
      <c r="EJ112" s="85"/>
      <c r="EK112" s="144"/>
      <c r="EL112" s="145"/>
      <c r="EM112" s="145"/>
      <c r="EN112" s="146"/>
      <c r="EO112" s="1792"/>
      <c r="ER112" s="85"/>
      <c r="ES112" s="144"/>
      <c r="ET112" s="145"/>
      <c r="EU112" s="145"/>
      <c r="EV112" s="146"/>
      <c r="EW112" s="1792"/>
      <c r="EZ112" s="85"/>
      <c r="FA112" s="144"/>
      <c r="FB112" s="145"/>
      <c r="FC112" s="145"/>
      <c r="FD112" s="146"/>
      <c r="FE112" s="1792"/>
      <c r="FH112" s="85"/>
      <c r="FI112" s="144"/>
      <c r="FJ112" s="145"/>
      <c r="FK112" s="145"/>
      <c r="FL112" s="146"/>
      <c r="FM112" s="1792"/>
      <c r="FP112" s="85"/>
      <c r="FQ112" s="144"/>
      <c r="FR112" s="145"/>
      <c r="FS112" s="145"/>
      <c r="FT112" s="146"/>
      <c r="FU112" s="1792"/>
      <c r="FX112" s="85"/>
      <c r="FY112" s="144"/>
      <c r="FZ112" s="145"/>
      <c r="GA112" s="145"/>
      <c r="GB112" s="146"/>
      <c r="GC112" s="1792"/>
      <c r="GF112" s="85"/>
      <c r="GG112" s="144"/>
      <c r="GH112" s="145"/>
      <c r="GI112" s="145"/>
      <c r="GJ112" s="146"/>
      <c r="GK112" s="1792"/>
      <c r="GN112" s="85"/>
      <c r="GO112" s="144"/>
      <c r="GP112" s="145"/>
      <c r="GQ112" s="145"/>
      <c r="GR112" s="146"/>
      <c r="GS112" s="1792"/>
      <c r="GV112" s="85"/>
      <c r="GW112" s="144"/>
      <c r="GX112" s="145"/>
      <c r="GY112" s="145"/>
      <c r="GZ112" s="146"/>
      <c r="HA112" s="1792"/>
      <c r="HD112" s="85"/>
      <c r="HE112" s="144"/>
      <c r="HF112" s="145"/>
      <c r="HG112" s="145"/>
      <c r="HH112" s="146"/>
      <c r="HI112" s="1792"/>
      <c r="HL112" s="85"/>
      <c r="HM112" s="144"/>
      <c r="HN112" s="145"/>
      <c r="HO112" s="145"/>
      <c r="HP112" s="146"/>
      <c r="HQ112" s="1792"/>
      <c r="HT112" s="85"/>
      <c r="HU112" s="144"/>
      <c r="HV112" s="145"/>
      <c r="HW112" s="145"/>
      <c r="HX112" s="146"/>
      <c r="HY112" s="1792"/>
      <c r="IB112" s="85"/>
      <c r="IC112" s="144"/>
      <c r="ID112" s="145"/>
      <c r="IE112" s="145"/>
      <c r="IF112" s="146"/>
      <c r="IG112" s="1792"/>
      <c r="IJ112" s="85"/>
      <c r="IK112" s="144"/>
      <c r="IL112" s="145"/>
      <c r="IM112" s="145"/>
      <c r="IN112" s="146"/>
      <c r="IO112" s="1792"/>
      <c r="IR112" s="85"/>
      <c r="IS112" s="144"/>
      <c r="IT112" s="145"/>
      <c r="IU112" s="145"/>
      <c r="IV112" s="146"/>
      <c r="IW112" s="1792"/>
      <c r="IZ112" s="85"/>
      <c r="JA112" s="144"/>
      <c r="JB112" s="145"/>
      <c r="JC112" s="145"/>
      <c r="JD112" s="146"/>
      <c r="JE112" s="1792"/>
      <c r="JH112" s="85"/>
      <c r="JI112" s="144"/>
      <c r="JJ112" s="145"/>
      <c r="JK112" s="145"/>
      <c r="JL112" s="146"/>
      <c r="JM112" s="1792"/>
      <c r="JP112" s="85"/>
      <c r="JQ112" s="144"/>
      <c r="JR112" s="145"/>
      <c r="JS112" s="145"/>
      <c r="JT112" s="146"/>
      <c r="JU112" s="1792"/>
      <c r="JX112" s="85"/>
      <c r="JY112" s="144"/>
      <c r="JZ112" s="145"/>
      <c r="KA112" s="145"/>
      <c r="KB112" s="146"/>
      <c r="KC112" s="1792"/>
      <c r="KF112" s="85"/>
      <c r="KG112" s="144"/>
      <c r="KH112" s="145"/>
      <c r="KI112" s="145"/>
      <c r="KJ112" s="146"/>
      <c r="KK112" s="1792"/>
      <c r="KN112" s="85"/>
      <c r="KO112" s="144"/>
      <c r="KP112" s="145"/>
      <c r="KQ112" s="145"/>
      <c r="KR112" s="146"/>
      <c r="KS112" s="1792"/>
      <c r="KV112" s="85"/>
      <c r="KW112" s="144"/>
      <c r="KX112" s="145"/>
      <c r="KY112" s="145"/>
      <c r="KZ112" s="146"/>
      <c r="LA112" s="1792"/>
      <c r="LD112" s="85"/>
      <c r="LE112" s="144"/>
      <c r="LF112" s="145"/>
      <c r="LG112" s="145"/>
      <c r="LH112" s="146"/>
      <c r="LI112" s="1792"/>
      <c r="LL112" s="85"/>
      <c r="LM112" s="144"/>
      <c r="LN112" s="145"/>
      <c r="LO112" s="145"/>
      <c r="LP112" s="146"/>
      <c r="LQ112" s="1792"/>
      <c r="LT112" s="85"/>
      <c r="LU112" s="144"/>
      <c r="LV112" s="145"/>
      <c r="LW112" s="145"/>
      <c r="LX112" s="146"/>
      <c r="LY112" s="1792"/>
      <c r="MB112" s="85"/>
      <c r="MC112" s="144"/>
      <c r="MD112" s="145"/>
      <c r="ME112" s="145"/>
      <c r="MF112" s="146"/>
      <c r="MG112" s="1792"/>
      <c r="MJ112" s="85"/>
      <c r="MK112" s="144"/>
      <c r="ML112" s="145"/>
      <c r="MM112" s="145"/>
      <c r="MN112" s="146"/>
      <c r="MO112" s="1792"/>
      <c r="MR112" s="85"/>
      <c r="MS112" s="144"/>
      <c r="MT112" s="145"/>
      <c r="MU112" s="145"/>
      <c r="MV112" s="146"/>
      <c r="MW112" s="1792"/>
      <c r="MZ112" s="85"/>
      <c r="NA112" s="144"/>
      <c r="NB112" s="145"/>
      <c r="NC112" s="145"/>
      <c r="ND112" s="146"/>
      <c r="NE112" s="1792"/>
      <c r="NH112" s="85"/>
      <c r="NI112" s="144"/>
      <c r="NJ112" s="145"/>
      <c r="NK112" s="145"/>
      <c r="NL112" s="146"/>
      <c r="NM112" s="1792"/>
      <c r="NP112" s="85"/>
      <c r="NQ112" s="144"/>
      <c r="NR112" s="145"/>
      <c r="NS112" s="145"/>
      <c r="NT112" s="146"/>
      <c r="NU112" s="1792"/>
      <c r="NX112" s="85"/>
      <c r="NY112" s="144"/>
      <c r="NZ112" s="145"/>
      <c r="OA112" s="145"/>
      <c r="OB112" s="146"/>
      <c r="OC112" s="1792"/>
      <c r="OF112" s="85"/>
      <c r="OG112" s="144"/>
      <c r="OH112" s="145"/>
      <c r="OI112" s="145"/>
      <c r="OJ112" s="146"/>
      <c r="OK112" s="1792"/>
      <c r="ON112" s="85"/>
      <c r="OO112" s="144"/>
      <c r="OP112" s="145"/>
      <c r="OQ112" s="145"/>
      <c r="OR112" s="146"/>
      <c r="OS112" s="1792"/>
      <c r="OV112" s="85"/>
      <c r="OW112" s="144"/>
      <c r="OX112" s="145"/>
      <c r="OY112" s="145"/>
      <c r="OZ112" s="146"/>
      <c r="PA112" s="1792"/>
      <c r="PD112" s="85"/>
      <c r="PE112" s="144"/>
      <c r="PF112" s="145"/>
      <c r="PG112" s="145"/>
      <c r="PH112" s="146"/>
      <c r="PI112" s="1792"/>
      <c r="PL112" s="85"/>
      <c r="PM112" s="144"/>
      <c r="PN112" s="145"/>
      <c r="PO112" s="145"/>
      <c r="PP112" s="146"/>
      <c r="PQ112" s="1792"/>
      <c r="PT112" s="85"/>
      <c r="PU112" s="144"/>
      <c r="PV112" s="145"/>
      <c r="PW112" s="145"/>
      <c r="PX112" s="146"/>
      <c r="PY112" s="1792"/>
      <c r="QB112" s="85"/>
      <c r="QC112" s="144"/>
      <c r="QD112" s="145"/>
      <c r="QE112" s="145"/>
      <c r="QF112" s="146"/>
      <c r="QG112" s="1792"/>
      <c r="QJ112" s="85"/>
      <c r="QK112" s="144"/>
      <c r="QL112" s="145"/>
      <c r="QM112" s="145"/>
      <c r="QN112" s="146"/>
      <c r="QO112" s="1792"/>
      <c r="QR112" s="85"/>
      <c r="QS112" s="144"/>
      <c r="QT112" s="145"/>
      <c r="QU112" s="145"/>
      <c r="QV112" s="146"/>
      <c r="QW112" s="1792"/>
      <c r="QZ112" s="85"/>
      <c r="RA112" s="144"/>
      <c r="RB112" s="145"/>
      <c r="RC112" s="145"/>
      <c r="RD112" s="146"/>
      <c r="RE112" s="1792"/>
      <c r="RH112" s="85"/>
      <c r="RI112" s="144"/>
      <c r="RJ112" s="145"/>
      <c r="RK112" s="145"/>
      <c r="RL112" s="146"/>
      <c r="RM112" s="1792"/>
      <c r="RP112" s="85"/>
      <c r="RQ112" s="144"/>
      <c r="RR112" s="145"/>
      <c r="RS112" s="145"/>
      <c r="RT112" s="146"/>
      <c r="RU112" s="1792"/>
      <c r="RX112" s="85"/>
      <c r="RY112" s="144"/>
      <c r="RZ112" s="145"/>
      <c r="SA112" s="145"/>
      <c r="SB112" s="146"/>
      <c r="SC112" s="1792"/>
      <c r="SF112" s="85"/>
      <c r="SG112" s="144"/>
      <c r="SH112" s="145"/>
      <c r="SI112" s="145"/>
      <c r="SJ112" s="146"/>
      <c r="SK112" s="1792"/>
      <c r="SN112" s="85"/>
      <c r="SO112" s="144"/>
      <c r="SP112" s="145"/>
      <c r="SQ112" s="145"/>
      <c r="SR112" s="146"/>
      <c r="SS112" s="1792"/>
      <c r="SV112" s="85"/>
      <c r="SW112" s="144"/>
      <c r="SX112" s="145"/>
      <c r="SY112" s="145"/>
      <c r="SZ112" s="146"/>
      <c r="TA112" s="1792"/>
      <c r="TD112" s="85"/>
      <c r="TE112" s="144"/>
      <c r="TF112" s="145"/>
      <c r="TG112" s="145"/>
      <c r="TH112" s="146"/>
      <c r="TI112" s="1792"/>
      <c r="TL112" s="85"/>
      <c r="TM112" s="144"/>
      <c r="TN112" s="145"/>
      <c r="TO112" s="145"/>
      <c r="TP112" s="146"/>
      <c r="TQ112" s="1792"/>
      <c r="TT112" s="85"/>
      <c r="TU112" s="144"/>
      <c r="TV112" s="145"/>
      <c r="TW112" s="145"/>
      <c r="TX112" s="146"/>
      <c r="TY112" s="1792"/>
      <c r="UB112" s="85"/>
      <c r="UC112" s="144"/>
      <c r="UD112" s="145"/>
      <c r="UE112" s="145"/>
      <c r="UF112" s="146"/>
      <c r="UG112" s="1792"/>
      <c r="UJ112" s="85"/>
      <c r="UK112" s="144"/>
      <c r="UL112" s="145"/>
      <c r="UM112" s="145"/>
      <c r="UN112" s="146"/>
      <c r="UO112" s="1792"/>
      <c r="UR112" s="85"/>
      <c r="US112" s="144"/>
      <c r="UT112" s="145"/>
      <c r="UU112" s="145"/>
      <c r="UV112" s="146"/>
      <c r="UW112" s="1792"/>
      <c r="UZ112" s="85"/>
      <c r="VA112" s="144"/>
      <c r="VB112" s="145"/>
      <c r="VC112" s="145"/>
      <c r="VD112" s="146"/>
      <c r="VE112" s="1792"/>
      <c r="VH112" s="85"/>
      <c r="VI112" s="144"/>
      <c r="VJ112" s="145"/>
      <c r="VK112" s="145"/>
      <c r="VL112" s="146"/>
      <c r="VM112" s="1792"/>
      <c r="VP112" s="85"/>
      <c r="VQ112" s="144"/>
      <c r="VR112" s="145"/>
      <c r="VS112" s="145"/>
      <c r="VT112" s="146"/>
      <c r="VU112" s="1792"/>
      <c r="VX112" s="85"/>
      <c r="VY112" s="144"/>
      <c r="VZ112" s="145"/>
      <c r="WA112" s="145"/>
      <c r="WB112" s="146"/>
      <c r="WC112" s="1792"/>
      <c r="WF112" s="85"/>
      <c r="WG112" s="144"/>
      <c r="WH112" s="145"/>
      <c r="WI112" s="145"/>
      <c r="WJ112" s="146"/>
      <c r="WK112" s="1792"/>
      <c r="WN112" s="85"/>
      <c r="WO112" s="144"/>
      <c r="WP112" s="145"/>
      <c r="WQ112" s="145"/>
      <c r="WR112" s="146"/>
      <c r="WS112" s="1792"/>
      <c r="WV112" s="85"/>
      <c r="WW112" s="144"/>
      <c r="WX112" s="145"/>
      <c r="WY112" s="145"/>
      <c r="WZ112" s="146"/>
      <c r="XA112" s="1792"/>
      <c r="XD112" s="85"/>
      <c r="XE112" s="144"/>
      <c r="XF112" s="145"/>
      <c r="XG112" s="145"/>
      <c r="XH112" s="146"/>
      <c r="XI112" s="1792"/>
      <c r="XL112" s="85"/>
      <c r="XM112" s="144"/>
      <c r="XN112" s="145"/>
      <c r="XO112" s="145"/>
      <c r="XP112" s="146"/>
      <c r="XQ112" s="1792"/>
      <c r="XT112" s="85"/>
      <c r="XU112" s="144"/>
      <c r="XV112" s="145"/>
      <c r="XW112" s="145"/>
      <c r="XX112" s="146"/>
      <c r="XY112" s="1792"/>
      <c r="YB112" s="85"/>
      <c r="YC112" s="144"/>
      <c r="YD112" s="145"/>
      <c r="YE112" s="145"/>
      <c r="YF112" s="146"/>
      <c r="YG112" s="1792"/>
      <c r="YJ112" s="85"/>
      <c r="YK112" s="144"/>
      <c r="YL112" s="145"/>
      <c r="YM112" s="145"/>
      <c r="YN112" s="146"/>
      <c r="YO112" s="1792"/>
      <c r="YR112" s="85"/>
      <c r="YS112" s="144"/>
      <c r="YT112" s="145"/>
      <c r="YU112" s="145"/>
      <c r="YV112" s="146"/>
      <c r="YW112" s="1792"/>
      <c r="YZ112" s="85"/>
      <c r="ZA112" s="144"/>
      <c r="ZB112" s="145"/>
      <c r="ZC112" s="145"/>
      <c r="ZD112" s="146"/>
      <c r="ZE112" s="1792"/>
      <c r="ZH112" s="85"/>
      <c r="ZI112" s="144"/>
      <c r="ZJ112" s="145"/>
      <c r="ZK112" s="145"/>
      <c r="ZL112" s="146"/>
      <c r="ZM112" s="1792"/>
      <c r="ZP112" s="85"/>
      <c r="ZQ112" s="144"/>
      <c r="ZR112" s="145"/>
      <c r="ZS112" s="145"/>
      <c r="ZT112" s="146"/>
      <c r="ZU112" s="1792"/>
      <c r="ZX112" s="85"/>
      <c r="ZY112" s="144"/>
      <c r="ZZ112" s="145"/>
      <c r="AAA112" s="145"/>
      <c r="AAB112" s="146"/>
      <c r="AAC112" s="1792"/>
      <c r="AAF112" s="85"/>
      <c r="AAG112" s="144"/>
      <c r="AAH112" s="145"/>
      <c r="AAI112" s="145"/>
      <c r="AAJ112" s="146"/>
      <c r="AAK112" s="1792"/>
      <c r="AAN112" s="85"/>
      <c r="AAO112" s="144"/>
      <c r="AAP112" s="145"/>
      <c r="AAQ112" s="2057"/>
      <c r="AAR112" s="1694"/>
      <c r="AAS112" s="1790"/>
      <c r="AAT112" s="1696"/>
      <c r="AAU112" s="1696"/>
      <c r="AAV112" s="1695"/>
      <c r="AAW112" s="1549"/>
      <c r="AAX112" s="1550"/>
      <c r="AAY112" s="1550"/>
      <c r="AAZ112" s="1694"/>
      <c r="ABA112" s="1790"/>
      <c r="ABB112" s="1696"/>
      <c r="ABC112" s="1696"/>
      <c r="ABD112" s="1695"/>
      <c r="ABE112" s="1549"/>
      <c r="ABF112" s="1550"/>
      <c r="ABG112" s="1550"/>
      <c r="ABH112" s="1694"/>
      <c r="ABI112" s="1790"/>
      <c r="ABJ112" s="1696"/>
      <c r="ABK112" s="1696"/>
      <c r="ABL112" s="1695"/>
      <c r="ABM112" s="1549"/>
      <c r="ABN112" s="1550"/>
      <c r="ABO112" s="1550"/>
      <c r="ABP112" s="1694"/>
      <c r="ABQ112" s="1790"/>
      <c r="ABR112" s="1696"/>
      <c r="ABS112" s="1696"/>
      <c r="ABT112" s="1695"/>
      <c r="ABU112" s="1549"/>
      <c r="ABV112" s="1550"/>
      <c r="ABW112" s="1550"/>
      <c r="ABX112" s="1694"/>
      <c r="ABY112" s="1790"/>
      <c r="ABZ112" s="1696"/>
      <c r="ACA112" s="1696"/>
      <c r="ACB112" s="1695"/>
      <c r="ACC112" s="1549"/>
      <c r="ACD112" s="1550"/>
      <c r="ACE112" s="1550"/>
      <c r="ACF112" s="1694"/>
      <c r="ACG112" s="1790"/>
      <c r="ACH112" s="1696"/>
      <c r="ACI112" s="1696"/>
      <c r="ACJ112" s="1695"/>
      <c r="ACK112" s="1549"/>
      <c r="ACL112" s="1550"/>
      <c r="ACM112" s="1550"/>
      <c r="ACN112" s="1694"/>
      <c r="ACO112" s="1790"/>
      <c r="ACP112" s="1696"/>
      <c r="ACQ112" s="1696"/>
      <c r="ACR112" s="1695"/>
      <c r="ACS112" s="1549"/>
      <c r="ACT112" s="1550"/>
      <c r="ACU112" s="1550"/>
      <c r="ACV112" s="1694"/>
      <c r="ACW112" s="1790"/>
      <c r="ACX112" s="1696"/>
      <c r="ACY112" s="1696"/>
      <c r="ACZ112" s="1695"/>
      <c r="ADA112" s="1549"/>
      <c r="ADB112" s="1550"/>
      <c r="ADC112" s="1550"/>
      <c r="ADD112" s="1694"/>
      <c r="ADE112" s="1790"/>
      <c r="ADF112" s="1696"/>
      <c r="ADG112" s="1696"/>
      <c r="ADH112" s="1695"/>
      <c r="ADI112" s="1549"/>
      <c r="ADJ112" s="1550"/>
      <c r="ADK112" s="1550"/>
      <c r="ADL112" s="1694"/>
      <c r="ADM112" s="1790"/>
      <c r="ADN112" s="1696"/>
      <c r="ADO112" s="1696"/>
      <c r="ADP112" s="1695"/>
      <c r="ADQ112" s="1549"/>
      <c r="ADR112" s="1550"/>
      <c r="ADS112" s="1550"/>
      <c r="ADT112" s="1694"/>
      <c r="ADU112" s="1790"/>
      <c r="ADV112" s="1696"/>
      <c r="ADW112" s="1696"/>
      <c r="ADX112" s="1695"/>
      <c r="ADY112" s="1549"/>
      <c r="ADZ112" s="1550"/>
      <c r="AEA112" s="1550"/>
      <c r="AEB112" s="1694"/>
      <c r="AEC112" s="1790"/>
      <c r="AED112" s="1696"/>
      <c r="AEE112" s="1696"/>
      <c r="AEF112" s="1695"/>
      <c r="AEG112" s="1549"/>
      <c r="AEH112" s="1550"/>
      <c r="AEI112" s="1550"/>
      <c r="AEJ112" s="1694"/>
      <c r="AEK112" s="1790"/>
      <c r="AEL112" s="1696"/>
      <c r="AEM112" s="1696"/>
      <c r="AEN112" s="1695"/>
      <c r="AEO112" s="1549"/>
      <c r="AEP112" s="1550"/>
      <c r="AEQ112" s="1550"/>
      <c r="AER112" s="1694"/>
      <c r="AES112" s="1790"/>
      <c r="AET112" s="1696"/>
      <c r="AEU112" s="1696"/>
      <c r="AEV112" s="1695"/>
      <c r="AEW112" s="1549"/>
      <c r="AEX112" s="1550"/>
      <c r="AEY112" s="1550"/>
      <c r="AEZ112" s="1694"/>
      <c r="AFA112" s="1790"/>
      <c r="AFB112" s="1696"/>
      <c r="AFC112" s="1696"/>
      <c r="AFD112" s="1695"/>
      <c r="AFE112" s="1549"/>
      <c r="AFF112" s="1550"/>
      <c r="AFG112" s="1550"/>
      <c r="AFH112" s="1694"/>
      <c r="AFI112" s="1790"/>
      <c r="AFJ112" s="1696"/>
      <c r="AFK112" s="1696"/>
      <c r="AFL112" s="1695"/>
      <c r="AFM112" s="1549"/>
      <c r="AFN112" s="1550"/>
      <c r="AFO112" s="1550"/>
      <c r="AFP112" s="1694"/>
      <c r="AFQ112" s="1790"/>
      <c r="AFR112" s="1696"/>
      <c r="AFS112" s="1696"/>
      <c r="AFT112" s="1695"/>
      <c r="AFU112" s="1549"/>
      <c r="AFV112" s="1550"/>
      <c r="AFW112" s="1550"/>
      <c r="AFX112" s="1694"/>
      <c r="AFY112" s="1790"/>
      <c r="AFZ112" s="1696"/>
      <c r="AGA112" s="1696"/>
      <c r="AGB112" s="1695"/>
      <c r="AGC112" s="1549"/>
      <c r="AGD112" s="1550"/>
      <c r="AGE112" s="1550"/>
      <c r="AGF112" s="1694"/>
      <c r="AGG112" s="1790"/>
      <c r="AGH112" s="1696"/>
      <c r="AGI112" s="1696"/>
      <c r="AGJ112" s="1695"/>
      <c r="AGK112" s="1549"/>
      <c r="AGL112" s="1550"/>
      <c r="AGM112" s="1550"/>
      <c r="AGN112" s="1694"/>
      <c r="AGO112" s="1790"/>
      <c r="AGP112" s="1696"/>
      <c r="AGQ112" s="1696"/>
      <c r="AGR112" s="1695"/>
      <c r="AGS112" s="1549"/>
      <c r="AGT112" s="1550"/>
      <c r="AGU112" s="1550"/>
      <c r="AGV112" s="1694"/>
      <c r="AGW112" s="1790"/>
      <c r="AGX112" s="1696"/>
      <c r="AGY112" s="1696"/>
      <c r="AGZ112" s="1695"/>
      <c r="AHA112" s="1549"/>
      <c r="AHB112" s="1550"/>
      <c r="AHC112" s="1550"/>
      <c r="AHD112" s="1694"/>
      <c r="AHE112" s="1790"/>
      <c r="AHF112" s="1696"/>
      <c r="AHG112" s="1696"/>
      <c r="AHH112" s="1695"/>
      <c r="AHI112" s="1549"/>
      <c r="AHJ112" s="1550"/>
      <c r="AHK112" s="1550"/>
      <c r="AHL112" s="1694"/>
      <c r="AHM112" s="1790"/>
      <c r="AHN112" s="1696"/>
      <c r="AHO112" s="1696"/>
      <c r="AHP112" s="1695"/>
      <c r="AHQ112" s="1549"/>
      <c r="AHR112" s="1550"/>
      <c r="AHS112" s="1550"/>
      <c r="AHT112" s="1694"/>
      <c r="AHU112" s="1790"/>
      <c r="AHV112" s="1696"/>
      <c r="AHW112" s="1696"/>
      <c r="AHX112" s="1695"/>
      <c r="AHY112" s="1549"/>
      <c r="AHZ112" s="1550"/>
      <c r="AIA112" s="1550"/>
      <c r="AIB112" s="1694"/>
      <c r="AIC112" s="1790"/>
      <c r="AID112" s="1696"/>
      <c r="AIE112" s="1696"/>
      <c r="AIF112" s="1695"/>
      <c r="AIG112" s="1549"/>
      <c r="AIH112" s="1550"/>
      <c r="AII112" s="1550"/>
      <c r="AIJ112" s="1694"/>
      <c r="AIK112" s="1790"/>
      <c r="AIL112" s="1696"/>
      <c r="AIM112" s="1696"/>
      <c r="AIN112" s="1695"/>
      <c r="AIO112" s="1549"/>
      <c r="AIP112" s="1550"/>
      <c r="AIQ112" s="1550"/>
      <c r="AIR112" s="1694"/>
      <c r="AIS112" s="1790"/>
      <c r="AIT112" s="1696"/>
      <c r="AIU112" s="1696"/>
      <c r="AIV112" s="1695"/>
      <c r="AIW112" s="1549"/>
      <c r="AIX112" s="1550"/>
      <c r="AIY112" s="1550"/>
      <c r="AIZ112" s="1694"/>
      <c r="AJA112" s="1790"/>
      <c r="AJB112" s="1696"/>
      <c r="AJC112" s="1696"/>
      <c r="AJD112" s="1695"/>
      <c r="AJE112" s="1549"/>
      <c r="AJF112" s="1550"/>
      <c r="AJG112" s="1550"/>
      <c r="AJH112" s="1694"/>
      <c r="AJI112" s="1790"/>
      <c r="AJJ112" s="1696"/>
      <c r="AJK112" s="1696"/>
      <c r="AJL112" s="1695"/>
      <c r="AJM112" s="1549"/>
      <c r="AJN112" s="1550"/>
      <c r="AJO112" s="1550"/>
      <c r="AJP112" s="1694"/>
      <c r="AJQ112" s="1790"/>
      <c r="AJR112" s="1696"/>
      <c r="AJS112" s="1696"/>
      <c r="AJT112" s="1695"/>
      <c r="AJU112" s="1549"/>
      <c r="AJV112" s="1550"/>
      <c r="AJW112" s="1550"/>
      <c r="AJX112" s="1694"/>
      <c r="AJY112" s="1790"/>
      <c r="AJZ112" s="1696"/>
      <c r="AKA112" s="1696"/>
      <c r="AKB112" s="1695"/>
      <c r="AKC112" s="1549"/>
      <c r="AKD112" s="1550"/>
      <c r="AKE112" s="1550"/>
      <c r="AKF112" s="1694"/>
      <c r="AKG112" s="1790"/>
      <c r="AKH112" s="1696"/>
      <c r="AKI112" s="1696"/>
      <c r="AKJ112" s="1695"/>
      <c r="AKK112" s="1549"/>
      <c r="AKL112" s="1550"/>
      <c r="AKM112" s="1550"/>
      <c r="AKN112" s="1694"/>
      <c r="AKO112" s="1790"/>
      <c r="AKP112" s="1696"/>
      <c r="AKQ112" s="1696"/>
      <c r="AKR112" s="1695"/>
      <c r="AKS112" s="1549"/>
      <c r="AKT112" s="1550"/>
      <c r="AKU112" s="1550"/>
      <c r="AKV112" s="1694"/>
      <c r="AKW112" s="1790"/>
      <c r="AKX112" s="1696"/>
      <c r="AKY112" s="1696"/>
      <c r="AKZ112" s="1695"/>
      <c r="ALA112" s="1549"/>
      <c r="ALB112" s="1550"/>
      <c r="ALC112" s="1550"/>
      <c r="ALD112" s="1694"/>
      <c r="ALE112" s="1790"/>
      <c r="ALF112" s="1696"/>
      <c r="ALG112" s="1696"/>
      <c r="ALH112" s="1695"/>
      <c r="ALI112" s="1549"/>
      <c r="ALJ112" s="1550"/>
      <c r="ALK112" s="1550"/>
      <c r="ALL112" s="1694"/>
      <c r="ALM112" s="1790"/>
      <c r="ALN112" s="1696"/>
      <c r="ALO112" s="1696"/>
      <c r="ALP112" s="1695"/>
      <c r="ALQ112" s="1549"/>
      <c r="ALR112" s="1550"/>
      <c r="ALS112" s="1550"/>
      <c r="ALT112" s="1694"/>
      <c r="ALU112" s="1790"/>
      <c r="ALV112" s="1696"/>
      <c r="ALW112" s="1696"/>
      <c r="ALX112" s="1695"/>
      <c r="ALY112" s="1549"/>
      <c r="ALZ112" s="1550"/>
      <c r="AMA112" s="1550"/>
      <c r="AMB112" s="1694"/>
      <c r="AMC112" s="1790"/>
      <c r="AMD112" s="1696"/>
      <c r="AME112" s="1696"/>
      <c r="AMF112" s="1695"/>
      <c r="AMG112" s="1549"/>
      <c r="AMH112" s="1550"/>
      <c r="AMI112" s="1550"/>
      <c r="AMJ112" s="1703"/>
    </row>
    <row r="113" spans="1:1024" s="72" customFormat="1" ht="45" customHeight="1">
      <c r="A113" s="1694">
        <v>9800600000</v>
      </c>
      <c r="B113" s="1458" t="s">
        <v>4092</v>
      </c>
      <c r="C113" s="1696" t="s">
        <v>4017</v>
      </c>
      <c r="D113" s="1696" t="s">
        <v>4093</v>
      </c>
      <c r="E113" s="1695">
        <v>20</v>
      </c>
      <c r="F113" s="1549">
        <v>3.33</v>
      </c>
      <c r="G113" s="1536">
        <f>F113*$I$2</f>
        <v>0</v>
      </c>
      <c r="H113" s="1536">
        <f>G113-G113*($I$1)</f>
        <v>0</v>
      </c>
      <c r="I113"/>
      <c r="L113" s="85"/>
      <c r="M113" s="85"/>
      <c r="N113" s="144"/>
      <c r="O113" s="145"/>
      <c r="P113" s="145"/>
      <c r="Q113" s="146"/>
      <c r="T113" s="85"/>
      <c r="U113" s="144"/>
      <c r="V113" s="145"/>
      <c r="W113" s="145"/>
      <c r="X113" s="146"/>
      <c r="Y113" s="1792"/>
      <c r="AB113" s="85"/>
      <c r="AC113" s="144"/>
      <c r="AD113" s="145"/>
      <c r="AE113" s="145"/>
      <c r="AF113" s="146"/>
      <c r="AG113" s="1792"/>
      <c r="AJ113" s="85"/>
      <c r="AK113" s="144"/>
      <c r="AL113" s="145"/>
      <c r="AM113" s="145"/>
      <c r="AN113" s="146"/>
      <c r="AO113" s="1792"/>
      <c r="AR113" s="85"/>
      <c r="AS113" s="144"/>
      <c r="AT113" s="145"/>
      <c r="AU113" s="145"/>
      <c r="AV113" s="146"/>
      <c r="AW113" s="1792"/>
      <c r="AZ113" s="85"/>
      <c r="BA113" s="144"/>
      <c r="BB113" s="145"/>
      <c r="BC113" s="145"/>
      <c r="BD113" s="146"/>
      <c r="BE113" s="1792"/>
      <c r="BH113" s="85"/>
      <c r="BI113" s="144"/>
      <c r="BJ113" s="145"/>
      <c r="BK113" s="145"/>
      <c r="BL113" s="146"/>
      <c r="BM113" s="1792"/>
      <c r="BP113" s="85"/>
      <c r="BQ113" s="144"/>
      <c r="BR113" s="145"/>
      <c r="BS113" s="145"/>
      <c r="BT113" s="146"/>
      <c r="BU113" s="1792"/>
      <c r="BX113" s="85"/>
      <c r="BY113" s="144"/>
      <c r="BZ113" s="145"/>
      <c r="CA113" s="145"/>
      <c r="CB113" s="146"/>
      <c r="CC113" s="1792"/>
      <c r="CF113" s="85"/>
      <c r="CG113" s="144"/>
      <c r="CH113" s="145"/>
      <c r="CI113" s="145"/>
      <c r="CJ113" s="146"/>
      <c r="CK113" s="1792"/>
      <c r="CN113" s="85"/>
      <c r="CO113" s="144"/>
      <c r="CP113" s="145"/>
      <c r="CQ113" s="145"/>
      <c r="CR113" s="146"/>
      <c r="CS113" s="1792"/>
      <c r="CV113" s="85"/>
      <c r="CW113" s="144"/>
      <c r="CX113" s="145"/>
      <c r="CY113" s="145"/>
      <c r="CZ113" s="146"/>
      <c r="DA113" s="1792"/>
      <c r="DD113" s="85"/>
      <c r="DE113" s="144"/>
      <c r="DF113" s="145"/>
      <c r="DG113" s="145"/>
      <c r="DH113" s="146"/>
      <c r="DI113" s="1792"/>
      <c r="DL113" s="85"/>
      <c r="DM113" s="144"/>
      <c r="DN113" s="145"/>
      <c r="DO113" s="145"/>
      <c r="DP113" s="146"/>
      <c r="DQ113" s="1792"/>
      <c r="DT113" s="85"/>
      <c r="DU113" s="144"/>
      <c r="DV113" s="145"/>
      <c r="DW113" s="145"/>
      <c r="DX113" s="146"/>
      <c r="DY113" s="1792"/>
      <c r="EB113" s="85"/>
      <c r="EC113" s="144"/>
      <c r="ED113" s="145"/>
      <c r="EE113" s="145"/>
      <c r="EF113" s="146"/>
      <c r="EG113" s="1792"/>
      <c r="EJ113" s="85"/>
      <c r="EK113" s="144"/>
      <c r="EL113" s="145"/>
      <c r="EM113" s="145"/>
      <c r="EN113" s="146"/>
      <c r="EO113" s="1792"/>
      <c r="ER113" s="85"/>
      <c r="ES113" s="144"/>
      <c r="ET113" s="145"/>
      <c r="EU113" s="145"/>
      <c r="EV113" s="146"/>
      <c r="EW113" s="1792"/>
      <c r="EZ113" s="85"/>
      <c r="FA113" s="144"/>
      <c r="FB113" s="145"/>
      <c r="FC113" s="145"/>
      <c r="FD113" s="146"/>
      <c r="FE113" s="1792"/>
      <c r="FH113" s="85"/>
      <c r="FI113" s="144"/>
      <c r="FJ113" s="145"/>
      <c r="FK113" s="145"/>
      <c r="FL113" s="146"/>
      <c r="FM113" s="1792"/>
      <c r="FP113" s="85"/>
      <c r="FQ113" s="144"/>
      <c r="FR113" s="145"/>
      <c r="FS113" s="145"/>
      <c r="FT113" s="146"/>
      <c r="FU113" s="1792"/>
      <c r="FX113" s="85"/>
      <c r="FY113" s="144"/>
      <c r="FZ113" s="145"/>
      <c r="GA113" s="145"/>
      <c r="GB113" s="146"/>
      <c r="GC113" s="1792"/>
      <c r="GF113" s="85"/>
      <c r="GG113" s="144"/>
      <c r="GH113" s="145"/>
      <c r="GI113" s="145"/>
      <c r="GJ113" s="146"/>
      <c r="GK113" s="1792"/>
      <c r="GN113" s="85"/>
      <c r="GO113" s="144"/>
      <c r="GP113" s="145"/>
      <c r="GQ113" s="145"/>
      <c r="GR113" s="146"/>
      <c r="GS113" s="1792"/>
      <c r="GV113" s="85"/>
      <c r="GW113" s="144"/>
      <c r="GX113" s="145"/>
      <c r="GY113" s="145"/>
      <c r="GZ113" s="146"/>
      <c r="HA113" s="1792"/>
      <c r="HD113" s="85"/>
      <c r="HE113" s="144"/>
      <c r="HF113" s="145"/>
      <c r="HG113" s="145"/>
      <c r="HH113" s="146"/>
      <c r="HI113" s="1792"/>
      <c r="HL113" s="85"/>
      <c r="HM113" s="144"/>
      <c r="HN113" s="145"/>
      <c r="HO113" s="145"/>
      <c r="HP113" s="146"/>
      <c r="HQ113" s="1792"/>
      <c r="HT113" s="85"/>
      <c r="HU113" s="144"/>
      <c r="HV113" s="145"/>
      <c r="HW113" s="145"/>
      <c r="HX113" s="146"/>
      <c r="HY113" s="1792"/>
      <c r="IB113" s="85"/>
      <c r="IC113" s="144"/>
      <c r="ID113" s="145"/>
      <c r="IE113" s="145"/>
      <c r="IF113" s="146"/>
      <c r="IG113" s="1792"/>
      <c r="IJ113" s="85"/>
      <c r="IK113" s="144"/>
      <c r="IL113" s="145"/>
      <c r="IM113" s="145"/>
      <c r="IN113" s="146"/>
      <c r="IO113" s="1792"/>
      <c r="IR113" s="85"/>
      <c r="IS113" s="144"/>
      <c r="IT113" s="145"/>
      <c r="IU113" s="145"/>
      <c r="IV113" s="146"/>
      <c r="IW113" s="1792"/>
      <c r="IZ113" s="85"/>
      <c r="JA113" s="144"/>
      <c r="JB113" s="145"/>
      <c r="JC113" s="145"/>
      <c r="JD113" s="146"/>
      <c r="JE113" s="1792"/>
      <c r="JH113" s="85"/>
      <c r="JI113" s="144"/>
      <c r="JJ113" s="145"/>
      <c r="JK113" s="145"/>
      <c r="JL113" s="146"/>
      <c r="JM113" s="1792"/>
      <c r="JP113" s="85"/>
      <c r="JQ113" s="144"/>
      <c r="JR113" s="145"/>
      <c r="JS113" s="145"/>
      <c r="JT113" s="146"/>
      <c r="JU113" s="1792"/>
      <c r="JX113" s="85"/>
      <c r="JY113" s="144"/>
      <c r="JZ113" s="145"/>
      <c r="KA113" s="145"/>
      <c r="KB113" s="146"/>
      <c r="KC113" s="1792"/>
      <c r="KF113" s="85"/>
      <c r="KG113" s="144"/>
      <c r="KH113" s="145"/>
      <c r="KI113" s="145"/>
      <c r="KJ113" s="146"/>
      <c r="KK113" s="1792"/>
      <c r="KN113" s="85"/>
      <c r="KO113" s="144"/>
      <c r="KP113" s="145"/>
      <c r="KQ113" s="145"/>
      <c r="KR113" s="146"/>
      <c r="KS113" s="1792"/>
      <c r="KV113" s="85"/>
      <c r="KW113" s="144"/>
      <c r="KX113" s="145"/>
      <c r="KY113" s="145"/>
      <c r="KZ113" s="146"/>
      <c r="LA113" s="1792"/>
      <c r="LD113" s="85"/>
      <c r="LE113" s="144"/>
      <c r="LF113" s="145"/>
      <c r="LG113" s="145"/>
      <c r="LH113" s="146"/>
      <c r="LI113" s="1792"/>
      <c r="LL113" s="85"/>
      <c r="LM113" s="144"/>
      <c r="LN113" s="145"/>
      <c r="LO113" s="145"/>
      <c r="LP113" s="146"/>
      <c r="LQ113" s="1792"/>
      <c r="LT113" s="85"/>
      <c r="LU113" s="144"/>
      <c r="LV113" s="145"/>
      <c r="LW113" s="145"/>
      <c r="LX113" s="146"/>
      <c r="LY113" s="1792"/>
      <c r="MB113" s="85"/>
      <c r="MC113" s="144"/>
      <c r="MD113" s="145"/>
      <c r="ME113" s="145"/>
      <c r="MF113" s="146"/>
      <c r="MG113" s="1792"/>
      <c r="MJ113" s="85"/>
      <c r="MK113" s="144"/>
      <c r="ML113" s="145"/>
      <c r="MM113" s="145"/>
      <c r="MN113" s="146"/>
      <c r="MO113" s="1792"/>
      <c r="MR113" s="85"/>
      <c r="MS113" s="144"/>
      <c r="MT113" s="145"/>
      <c r="MU113" s="145"/>
      <c r="MV113" s="146"/>
      <c r="MW113" s="1792"/>
      <c r="MZ113" s="85"/>
      <c r="NA113" s="144"/>
      <c r="NB113" s="145"/>
      <c r="NC113" s="145"/>
      <c r="ND113" s="146"/>
      <c r="NE113" s="1792"/>
      <c r="NH113" s="85"/>
      <c r="NI113" s="144"/>
      <c r="NJ113" s="145"/>
      <c r="NK113" s="145"/>
      <c r="NL113" s="146"/>
      <c r="NM113" s="1792"/>
      <c r="NP113" s="85"/>
      <c r="NQ113" s="144"/>
      <c r="NR113" s="145"/>
      <c r="NS113" s="145"/>
      <c r="NT113" s="146"/>
      <c r="NU113" s="1792"/>
      <c r="NX113" s="85"/>
      <c r="NY113" s="144"/>
      <c r="NZ113" s="145"/>
      <c r="OA113" s="145"/>
      <c r="OB113" s="146"/>
      <c r="OC113" s="1792"/>
      <c r="OF113" s="85"/>
      <c r="OG113" s="144"/>
      <c r="OH113" s="145"/>
      <c r="OI113" s="145"/>
      <c r="OJ113" s="146"/>
      <c r="OK113" s="1792"/>
      <c r="ON113" s="85"/>
      <c r="OO113" s="144"/>
      <c r="OP113" s="145"/>
      <c r="OQ113" s="145"/>
      <c r="OR113" s="146"/>
      <c r="OS113" s="1792"/>
      <c r="OV113" s="85"/>
      <c r="OW113" s="144"/>
      <c r="OX113" s="145"/>
      <c r="OY113" s="145"/>
      <c r="OZ113" s="146"/>
      <c r="PA113" s="1792"/>
      <c r="PD113" s="85"/>
      <c r="PE113" s="144"/>
      <c r="PF113" s="145"/>
      <c r="PG113" s="145"/>
      <c r="PH113" s="146"/>
      <c r="PI113" s="1792"/>
      <c r="PL113" s="85"/>
      <c r="PM113" s="144"/>
      <c r="PN113" s="145"/>
      <c r="PO113" s="145"/>
      <c r="PP113" s="146"/>
      <c r="PQ113" s="1792"/>
      <c r="PT113" s="85"/>
      <c r="PU113" s="144"/>
      <c r="PV113" s="145"/>
      <c r="PW113" s="145"/>
      <c r="PX113" s="146"/>
      <c r="PY113" s="1792"/>
      <c r="QB113" s="85"/>
      <c r="QC113" s="144"/>
      <c r="QD113" s="145"/>
      <c r="QE113" s="145"/>
      <c r="QF113" s="146"/>
      <c r="QG113" s="1792"/>
      <c r="QJ113" s="85"/>
      <c r="QK113" s="144"/>
      <c r="QL113" s="145"/>
      <c r="QM113" s="145"/>
      <c r="QN113" s="146"/>
      <c r="QO113" s="1792"/>
      <c r="QR113" s="85"/>
      <c r="QS113" s="144"/>
      <c r="QT113" s="145"/>
      <c r="QU113" s="145"/>
      <c r="QV113" s="146"/>
      <c r="QW113" s="1792"/>
      <c r="QZ113" s="85"/>
      <c r="RA113" s="144"/>
      <c r="RB113" s="145"/>
      <c r="RC113" s="145"/>
      <c r="RD113" s="146"/>
      <c r="RE113" s="1792"/>
      <c r="RH113" s="85"/>
      <c r="RI113" s="144"/>
      <c r="RJ113" s="145"/>
      <c r="RK113" s="145"/>
      <c r="RL113" s="146"/>
      <c r="RM113" s="1792"/>
      <c r="RP113" s="85"/>
      <c r="RQ113" s="144"/>
      <c r="RR113" s="145"/>
      <c r="RS113" s="145"/>
      <c r="RT113" s="146"/>
      <c r="RU113" s="1792"/>
      <c r="RX113" s="85"/>
      <c r="RY113" s="144"/>
      <c r="RZ113" s="145"/>
      <c r="SA113" s="145"/>
      <c r="SB113" s="146"/>
      <c r="SC113" s="1792"/>
      <c r="SF113" s="85"/>
      <c r="SG113" s="144"/>
      <c r="SH113" s="145"/>
      <c r="SI113" s="145"/>
      <c r="SJ113" s="146"/>
      <c r="SK113" s="1792"/>
      <c r="SN113" s="85"/>
      <c r="SO113" s="144"/>
      <c r="SP113" s="145"/>
      <c r="SQ113" s="145"/>
      <c r="SR113" s="146"/>
      <c r="SS113" s="1792"/>
      <c r="SV113" s="85"/>
      <c r="SW113" s="144"/>
      <c r="SX113" s="145"/>
      <c r="SY113" s="145"/>
      <c r="SZ113" s="146"/>
      <c r="TA113" s="1792"/>
      <c r="TD113" s="85"/>
      <c r="TE113" s="144"/>
      <c r="TF113" s="145"/>
      <c r="TG113" s="145"/>
      <c r="TH113" s="146"/>
      <c r="TI113" s="1792"/>
      <c r="TL113" s="85"/>
      <c r="TM113" s="144"/>
      <c r="TN113" s="145"/>
      <c r="TO113" s="145"/>
      <c r="TP113" s="146"/>
      <c r="TQ113" s="1792"/>
      <c r="TT113" s="85"/>
      <c r="TU113" s="144"/>
      <c r="TV113" s="145"/>
      <c r="TW113" s="145"/>
      <c r="TX113" s="146"/>
      <c r="TY113" s="1792"/>
      <c r="UB113" s="85"/>
      <c r="UC113" s="144"/>
      <c r="UD113" s="145"/>
      <c r="UE113" s="145"/>
      <c r="UF113" s="146"/>
      <c r="UG113" s="1792"/>
      <c r="UJ113" s="85"/>
      <c r="UK113" s="144"/>
      <c r="UL113" s="145"/>
      <c r="UM113" s="145"/>
      <c r="UN113" s="146"/>
      <c r="UO113" s="1792"/>
      <c r="UR113" s="85"/>
      <c r="US113" s="144"/>
      <c r="UT113" s="145"/>
      <c r="UU113" s="145"/>
      <c r="UV113" s="146"/>
      <c r="UW113" s="1792"/>
      <c r="UZ113" s="85"/>
      <c r="VA113" s="144"/>
      <c r="VB113" s="145"/>
      <c r="VC113" s="145"/>
      <c r="VD113" s="146"/>
      <c r="VE113" s="1792"/>
      <c r="VH113" s="85"/>
      <c r="VI113" s="144"/>
      <c r="VJ113" s="145"/>
      <c r="VK113" s="145"/>
      <c r="VL113" s="146"/>
      <c r="VM113" s="1792"/>
      <c r="VP113" s="85"/>
      <c r="VQ113" s="144"/>
      <c r="VR113" s="145"/>
      <c r="VS113" s="145"/>
      <c r="VT113" s="146"/>
      <c r="VU113" s="1792"/>
      <c r="VX113" s="85"/>
      <c r="VY113" s="144"/>
      <c r="VZ113" s="145"/>
      <c r="WA113" s="145"/>
      <c r="WB113" s="146"/>
      <c r="WC113" s="1792"/>
      <c r="WF113" s="85"/>
      <c r="WG113" s="144"/>
      <c r="WH113" s="145"/>
      <c r="WI113" s="145"/>
      <c r="WJ113" s="146"/>
      <c r="WK113" s="1792"/>
      <c r="WN113" s="85"/>
      <c r="WO113" s="144"/>
      <c r="WP113" s="145"/>
      <c r="WQ113" s="145"/>
      <c r="WR113" s="146"/>
      <c r="WS113" s="1792"/>
      <c r="WV113" s="85"/>
      <c r="WW113" s="144"/>
      <c r="WX113" s="145"/>
      <c r="WY113" s="145"/>
      <c r="WZ113" s="146"/>
      <c r="XA113" s="1792"/>
      <c r="XD113" s="85"/>
      <c r="XE113" s="144"/>
      <c r="XF113" s="145"/>
      <c r="XG113" s="145"/>
      <c r="XH113" s="146"/>
      <c r="XI113" s="1792"/>
      <c r="XL113" s="85"/>
      <c r="XM113" s="144"/>
      <c r="XN113" s="145"/>
      <c r="XO113" s="145"/>
      <c r="XP113" s="146"/>
      <c r="XQ113" s="1792"/>
      <c r="XT113" s="85"/>
      <c r="XU113" s="144"/>
      <c r="XV113" s="145"/>
      <c r="XW113" s="145"/>
      <c r="XX113" s="146"/>
      <c r="XY113" s="1792"/>
      <c r="YB113" s="85"/>
      <c r="YC113" s="144"/>
      <c r="YD113" s="145"/>
      <c r="YE113" s="145"/>
      <c r="YF113" s="146"/>
      <c r="YG113" s="1792"/>
      <c r="YJ113" s="85"/>
      <c r="YK113" s="144"/>
      <c r="YL113" s="145"/>
      <c r="YM113" s="145"/>
      <c r="YN113" s="146"/>
      <c r="YO113" s="1792"/>
      <c r="YR113" s="85"/>
      <c r="YS113" s="144"/>
      <c r="YT113" s="145"/>
      <c r="YU113" s="145"/>
      <c r="YV113" s="146"/>
      <c r="YW113" s="1792"/>
      <c r="YZ113" s="85"/>
      <c r="ZA113" s="144"/>
      <c r="ZB113" s="145"/>
      <c r="ZC113" s="145"/>
      <c r="ZD113" s="146"/>
      <c r="ZE113" s="1792"/>
      <c r="ZH113" s="85"/>
      <c r="ZI113" s="144"/>
      <c r="ZJ113" s="145"/>
      <c r="ZK113" s="145"/>
      <c r="ZL113" s="146"/>
      <c r="ZM113" s="1792"/>
      <c r="ZP113" s="85"/>
      <c r="ZQ113" s="144"/>
      <c r="ZR113" s="145"/>
      <c r="ZS113" s="145"/>
      <c r="ZT113" s="146"/>
      <c r="ZU113" s="1792"/>
      <c r="ZX113" s="85"/>
      <c r="ZY113" s="144"/>
      <c r="ZZ113" s="145"/>
      <c r="AAA113" s="145"/>
      <c r="AAB113" s="146"/>
      <c r="AAC113" s="1792"/>
      <c r="AAF113" s="85"/>
      <c r="AAG113" s="144"/>
      <c r="AAH113" s="145"/>
      <c r="AAI113" s="145"/>
      <c r="AAJ113" s="146"/>
      <c r="AAK113" s="1792"/>
      <c r="AAN113" s="85"/>
      <c r="AAO113" s="144"/>
      <c r="AAP113" s="145"/>
      <c r="AAQ113" s="2057"/>
      <c r="AAR113" s="1694"/>
      <c r="AAS113" s="1790"/>
      <c r="AAT113" s="1696"/>
      <c r="AAU113" s="1696"/>
      <c r="AAV113" s="1695"/>
      <c r="AAW113" s="1549"/>
      <c r="AAX113" s="1550"/>
      <c r="AAY113" s="1550"/>
      <c r="AAZ113" s="1694"/>
      <c r="ABA113" s="1790"/>
      <c r="ABB113" s="1696"/>
      <c r="ABC113" s="1696"/>
      <c r="ABD113" s="1695"/>
      <c r="ABE113" s="1549"/>
      <c r="ABF113" s="1550"/>
      <c r="ABG113" s="1550"/>
      <c r="ABH113" s="1694"/>
      <c r="ABI113" s="1790"/>
      <c r="ABJ113" s="1696"/>
      <c r="ABK113" s="1696"/>
      <c r="ABL113" s="1695"/>
      <c r="ABM113" s="1549"/>
      <c r="ABN113" s="1550"/>
      <c r="ABO113" s="1550"/>
      <c r="ABP113" s="1694"/>
      <c r="ABQ113" s="1790"/>
      <c r="ABR113" s="1696"/>
      <c r="ABS113" s="1696"/>
      <c r="ABT113" s="1695"/>
      <c r="ABU113" s="1549"/>
      <c r="ABV113" s="1550"/>
      <c r="ABW113" s="1550"/>
      <c r="ABX113" s="1694"/>
      <c r="ABY113" s="1790"/>
      <c r="ABZ113" s="1696"/>
      <c r="ACA113" s="1696"/>
      <c r="ACB113" s="1695"/>
      <c r="ACC113" s="1549"/>
      <c r="ACD113" s="1550"/>
      <c r="ACE113" s="1550"/>
      <c r="ACF113" s="1694"/>
      <c r="ACG113" s="1790"/>
      <c r="ACH113" s="1696"/>
      <c r="ACI113" s="1696"/>
      <c r="ACJ113" s="1695"/>
      <c r="ACK113" s="1549"/>
      <c r="ACL113" s="1550"/>
      <c r="ACM113" s="1550"/>
      <c r="ACN113" s="1694"/>
      <c r="ACO113" s="1790"/>
      <c r="ACP113" s="1696"/>
      <c r="ACQ113" s="1696"/>
      <c r="ACR113" s="1695"/>
      <c r="ACS113" s="1549"/>
      <c r="ACT113" s="1550"/>
      <c r="ACU113" s="1550"/>
      <c r="ACV113" s="1694"/>
      <c r="ACW113" s="1790"/>
      <c r="ACX113" s="1696"/>
      <c r="ACY113" s="1696"/>
      <c r="ACZ113" s="1695"/>
      <c r="ADA113" s="1549"/>
      <c r="ADB113" s="1550"/>
      <c r="ADC113" s="1550"/>
      <c r="ADD113" s="1694"/>
      <c r="ADE113" s="1790"/>
      <c r="ADF113" s="1696"/>
      <c r="ADG113" s="1696"/>
      <c r="ADH113" s="1695"/>
      <c r="ADI113" s="1549"/>
      <c r="ADJ113" s="1550"/>
      <c r="ADK113" s="1550"/>
      <c r="ADL113" s="1694"/>
      <c r="ADM113" s="1790"/>
      <c r="ADN113" s="1696"/>
      <c r="ADO113" s="1696"/>
      <c r="ADP113" s="1695"/>
      <c r="ADQ113" s="1549"/>
      <c r="ADR113" s="1550"/>
      <c r="ADS113" s="1550"/>
      <c r="ADT113" s="1694"/>
      <c r="ADU113" s="1790"/>
      <c r="ADV113" s="1696"/>
      <c r="ADW113" s="1696"/>
      <c r="ADX113" s="1695"/>
      <c r="ADY113" s="1549"/>
      <c r="ADZ113" s="1550"/>
      <c r="AEA113" s="1550"/>
      <c r="AEB113" s="1694"/>
      <c r="AEC113" s="1790"/>
      <c r="AED113" s="1696"/>
      <c r="AEE113" s="1696"/>
      <c r="AEF113" s="1695"/>
      <c r="AEG113" s="1549"/>
      <c r="AEH113" s="1550"/>
      <c r="AEI113" s="1550"/>
      <c r="AEJ113" s="1694"/>
      <c r="AEK113" s="1790"/>
      <c r="AEL113" s="1696"/>
      <c r="AEM113" s="1696"/>
      <c r="AEN113" s="1695"/>
      <c r="AEO113" s="1549"/>
      <c r="AEP113" s="1550"/>
      <c r="AEQ113" s="1550"/>
      <c r="AER113" s="1694"/>
      <c r="AES113" s="1790"/>
      <c r="AET113" s="1696"/>
      <c r="AEU113" s="1696"/>
      <c r="AEV113" s="1695"/>
      <c r="AEW113" s="1549"/>
      <c r="AEX113" s="1550"/>
      <c r="AEY113" s="1550"/>
      <c r="AEZ113" s="1694"/>
      <c r="AFA113" s="1790"/>
      <c r="AFB113" s="1696"/>
      <c r="AFC113" s="1696"/>
      <c r="AFD113" s="1695"/>
      <c r="AFE113" s="1549"/>
      <c r="AFF113" s="1550"/>
      <c r="AFG113" s="1550"/>
      <c r="AFH113" s="1694"/>
      <c r="AFI113" s="1790"/>
      <c r="AFJ113" s="1696"/>
      <c r="AFK113" s="1696"/>
      <c r="AFL113" s="1695"/>
      <c r="AFM113" s="1549"/>
      <c r="AFN113" s="1550"/>
      <c r="AFO113" s="1550"/>
      <c r="AFP113" s="1694"/>
      <c r="AFQ113" s="1790"/>
      <c r="AFR113" s="1696"/>
      <c r="AFS113" s="1696"/>
      <c r="AFT113" s="1695"/>
      <c r="AFU113" s="1549"/>
      <c r="AFV113" s="1550"/>
      <c r="AFW113" s="1550"/>
      <c r="AFX113" s="1694"/>
      <c r="AFY113" s="1790"/>
      <c r="AFZ113" s="1696"/>
      <c r="AGA113" s="1696"/>
      <c r="AGB113" s="1695"/>
      <c r="AGC113" s="1549"/>
      <c r="AGD113" s="1550"/>
      <c r="AGE113" s="1550"/>
      <c r="AGF113" s="1694"/>
      <c r="AGG113" s="1790"/>
      <c r="AGH113" s="1696"/>
      <c r="AGI113" s="1696"/>
      <c r="AGJ113" s="1695"/>
      <c r="AGK113" s="1549"/>
      <c r="AGL113" s="1550"/>
      <c r="AGM113" s="1550"/>
      <c r="AGN113" s="1694"/>
      <c r="AGO113" s="1790"/>
      <c r="AGP113" s="1696"/>
      <c r="AGQ113" s="1696"/>
      <c r="AGR113" s="1695"/>
      <c r="AGS113" s="1549"/>
      <c r="AGT113" s="1550"/>
      <c r="AGU113" s="1550"/>
      <c r="AGV113" s="1694"/>
      <c r="AGW113" s="1790"/>
      <c r="AGX113" s="1696"/>
      <c r="AGY113" s="1696"/>
      <c r="AGZ113" s="1695"/>
      <c r="AHA113" s="1549"/>
      <c r="AHB113" s="1550"/>
      <c r="AHC113" s="1550"/>
      <c r="AHD113" s="1694"/>
      <c r="AHE113" s="1790"/>
      <c r="AHF113" s="1696"/>
      <c r="AHG113" s="1696"/>
      <c r="AHH113" s="1695"/>
      <c r="AHI113" s="1549"/>
      <c r="AHJ113" s="1550"/>
      <c r="AHK113" s="1550"/>
      <c r="AHL113" s="1694"/>
      <c r="AHM113" s="1790"/>
      <c r="AHN113" s="1696"/>
      <c r="AHO113" s="1696"/>
      <c r="AHP113" s="1695"/>
      <c r="AHQ113" s="1549"/>
      <c r="AHR113" s="1550"/>
      <c r="AHS113" s="1550"/>
      <c r="AHT113" s="1694"/>
      <c r="AHU113" s="1790"/>
      <c r="AHV113" s="1696"/>
      <c r="AHW113" s="1696"/>
      <c r="AHX113" s="1695"/>
      <c r="AHY113" s="1549"/>
      <c r="AHZ113" s="1550"/>
      <c r="AIA113" s="1550"/>
      <c r="AIB113" s="1694"/>
      <c r="AIC113" s="1790"/>
      <c r="AID113" s="1696"/>
      <c r="AIE113" s="1696"/>
      <c r="AIF113" s="1695"/>
      <c r="AIG113" s="1549"/>
      <c r="AIH113" s="1550"/>
      <c r="AII113" s="1550"/>
      <c r="AIJ113" s="1694"/>
      <c r="AIK113" s="1790"/>
      <c r="AIL113" s="1696"/>
      <c r="AIM113" s="1696"/>
      <c r="AIN113" s="1695"/>
      <c r="AIO113" s="1549"/>
      <c r="AIP113" s="1550"/>
      <c r="AIQ113" s="1550"/>
      <c r="AIR113" s="1694"/>
      <c r="AIS113" s="1790"/>
      <c r="AIT113" s="1696"/>
      <c r="AIU113" s="1696"/>
      <c r="AIV113" s="1695"/>
      <c r="AIW113" s="1549"/>
      <c r="AIX113" s="1550"/>
      <c r="AIY113" s="1550"/>
      <c r="AIZ113" s="1694"/>
      <c r="AJA113" s="1790"/>
      <c r="AJB113" s="1696"/>
      <c r="AJC113" s="1696"/>
      <c r="AJD113" s="1695"/>
      <c r="AJE113" s="1549"/>
      <c r="AJF113" s="1550"/>
      <c r="AJG113" s="1550"/>
      <c r="AJH113" s="1694"/>
      <c r="AJI113" s="1790"/>
      <c r="AJJ113" s="1696"/>
      <c r="AJK113" s="1696"/>
      <c r="AJL113" s="1695"/>
      <c r="AJM113" s="1549"/>
      <c r="AJN113" s="1550"/>
      <c r="AJO113" s="1550"/>
      <c r="AJP113" s="1694"/>
      <c r="AJQ113" s="1790"/>
      <c r="AJR113" s="1696"/>
      <c r="AJS113" s="1696"/>
      <c r="AJT113" s="1695"/>
      <c r="AJU113" s="1549"/>
      <c r="AJV113" s="1550"/>
      <c r="AJW113" s="1550"/>
      <c r="AJX113" s="1694"/>
      <c r="AJY113" s="1790"/>
      <c r="AJZ113" s="1696"/>
      <c r="AKA113" s="1696"/>
      <c r="AKB113" s="1695"/>
      <c r="AKC113" s="1549"/>
      <c r="AKD113" s="1550"/>
      <c r="AKE113" s="1550"/>
      <c r="AKF113" s="1694"/>
      <c r="AKG113" s="1790"/>
      <c r="AKH113" s="1696"/>
      <c r="AKI113" s="1696"/>
      <c r="AKJ113" s="1695"/>
      <c r="AKK113" s="1549"/>
      <c r="AKL113" s="1550"/>
      <c r="AKM113" s="1550"/>
      <c r="AKN113" s="1694"/>
      <c r="AKO113" s="1790"/>
      <c r="AKP113" s="1696"/>
      <c r="AKQ113" s="1696"/>
      <c r="AKR113" s="1695"/>
      <c r="AKS113" s="1549"/>
      <c r="AKT113" s="1550"/>
      <c r="AKU113" s="1550"/>
      <c r="AKV113" s="1694"/>
      <c r="AKW113" s="1790"/>
      <c r="AKX113" s="1696"/>
      <c r="AKY113" s="1696"/>
      <c r="AKZ113" s="1695"/>
      <c r="ALA113" s="1549"/>
      <c r="ALB113" s="1550"/>
      <c r="ALC113" s="1550"/>
      <c r="ALD113" s="1694"/>
      <c r="ALE113" s="1790"/>
      <c r="ALF113" s="1696"/>
      <c r="ALG113" s="1696"/>
      <c r="ALH113" s="1695"/>
      <c r="ALI113" s="1549"/>
      <c r="ALJ113" s="1550"/>
      <c r="ALK113" s="1550"/>
      <c r="ALL113" s="1694"/>
      <c r="ALM113" s="1790"/>
      <c r="ALN113" s="1696"/>
      <c r="ALO113" s="1696"/>
      <c r="ALP113" s="1695"/>
      <c r="ALQ113" s="1549"/>
      <c r="ALR113" s="1550"/>
      <c r="ALS113" s="1550"/>
      <c r="ALT113" s="1694"/>
      <c r="ALU113" s="1790"/>
      <c r="ALV113" s="1696"/>
      <c r="ALW113" s="1696"/>
      <c r="ALX113" s="1695"/>
      <c r="ALY113" s="1549"/>
      <c r="ALZ113" s="1550"/>
      <c r="AMA113" s="1550"/>
      <c r="AMB113" s="1694"/>
      <c r="AMC113" s="1790"/>
      <c r="AMD113" s="1696"/>
      <c r="AME113" s="1696"/>
      <c r="AMF113" s="1695"/>
      <c r="AMG113" s="1549"/>
      <c r="AMH113" s="1550"/>
      <c r="AMI113" s="1550"/>
      <c r="AMJ113" s="1703"/>
    </row>
    <row r="114" spans="1:1024" s="72" customFormat="1" ht="45" customHeight="1">
      <c r="A114" s="1694">
        <v>2410600000</v>
      </c>
      <c r="B114" s="2060" t="s">
        <v>4094</v>
      </c>
      <c r="C114" s="1696" t="s">
        <v>4017</v>
      </c>
      <c r="D114" s="1696" t="s">
        <v>4083</v>
      </c>
      <c r="E114" s="1695">
        <v>12</v>
      </c>
      <c r="F114" s="1549">
        <v>6.41</v>
      </c>
      <c r="G114" s="1536">
        <f>F114*$I$2</f>
        <v>0</v>
      </c>
      <c r="H114" s="1536">
        <f>G114-G114*($I$1)</f>
        <v>0</v>
      </c>
      <c r="I114"/>
      <c r="L114" s="85"/>
      <c r="M114" s="85"/>
      <c r="N114" s="144"/>
      <c r="O114" s="145"/>
      <c r="P114" s="145"/>
      <c r="Q114" s="146"/>
      <c r="T114" s="85"/>
      <c r="U114" s="144"/>
      <c r="V114" s="145"/>
      <c r="W114" s="145"/>
      <c r="X114" s="146"/>
      <c r="Y114" s="1792"/>
      <c r="AB114" s="85"/>
      <c r="AC114" s="144"/>
      <c r="AD114" s="145"/>
      <c r="AE114" s="145"/>
      <c r="AF114" s="146"/>
      <c r="AG114" s="1792"/>
      <c r="AJ114" s="85"/>
      <c r="AK114" s="144"/>
      <c r="AL114" s="145"/>
      <c r="AM114" s="145"/>
      <c r="AN114" s="146"/>
      <c r="AO114" s="1792"/>
      <c r="AR114" s="85"/>
      <c r="AS114" s="144"/>
      <c r="AT114" s="145"/>
      <c r="AU114" s="145"/>
      <c r="AV114" s="146"/>
      <c r="AW114" s="1792"/>
      <c r="AZ114" s="85"/>
      <c r="BA114" s="144"/>
      <c r="BB114" s="145"/>
      <c r="BC114" s="145"/>
      <c r="BD114" s="146"/>
      <c r="BE114" s="1792"/>
      <c r="BH114" s="85"/>
      <c r="BI114" s="144"/>
      <c r="BJ114" s="145"/>
      <c r="BK114" s="145"/>
      <c r="BL114" s="146"/>
      <c r="BM114" s="1792"/>
      <c r="BP114" s="85"/>
      <c r="BQ114" s="144"/>
      <c r="BR114" s="145"/>
      <c r="BS114" s="145"/>
      <c r="BT114" s="146"/>
      <c r="BU114" s="1792"/>
      <c r="BX114" s="85"/>
      <c r="BY114" s="144"/>
      <c r="BZ114" s="145"/>
      <c r="CA114" s="145"/>
      <c r="CB114" s="146"/>
      <c r="CC114" s="1792"/>
      <c r="CF114" s="85"/>
      <c r="CG114" s="144"/>
      <c r="CH114" s="145"/>
      <c r="CI114" s="145"/>
      <c r="CJ114" s="146"/>
      <c r="CK114" s="1792"/>
      <c r="CN114" s="85"/>
      <c r="CO114" s="144"/>
      <c r="CP114" s="145"/>
      <c r="CQ114" s="145"/>
      <c r="CR114" s="146"/>
      <c r="CS114" s="1792"/>
      <c r="CV114" s="85"/>
      <c r="CW114" s="144"/>
      <c r="CX114" s="145"/>
      <c r="CY114" s="145"/>
      <c r="CZ114" s="146"/>
      <c r="DA114" s="1792"/>
      <c r="DD114" s="85"/>
      <c r="DE114" s="144"/>
      <c r="DF114" s="145"/>
      <c r="DG114" s="145"/>
      <c r="DH114" s="146"/>
      <c r="DI114" s="1792"/>
      <c r="DL114" s="85"/>
      <c r="DM114" s="144"/>
      <c r="DN114" s="145"/>
      <c r="DO114" s="145"/>
      <c r="DP114" s="146"/>
      <c r="DQ114" s="1792"/>
      <c r="DT114" s="85"/>
      <c r="DU114" s="144"/>
      <c r="DV114" s="145"/>
      <c r="DW114" s="145"/>
      <c r="DX114" s="146"/>
      <c r="DY114" s="1792"/>
      <c r="EB114" s="85"/>
      <c r="EC114" s="144"/>
      <c r="ED114" s="145"/>
      <c r="EE114" s="145"/>
      <c r="EF114" s="146"/>
      <c r="EG114" s="1792"/>
      <c r="EJ114" s="85"/>
      <c r="EK114" s="144"/>
      <c r="EL114" s="145"/>
      <c r="EM114" s="145"/>
      <c r="EN114" s="146"/>
      <c r="EO114" s="1792"/>
      <c r="ER114" s="85"/>
      <c r="ES114" s="144"/>
      <c r="ET114" s="145"/>
      <c r="EU114" s="145"/>
      <c r="EV114" s="146"/>
      <c r="EW114" s="1792"/>
      <c r="EZ114" s="85"/>
      <c r="FA114" s="144"/>
      <c r="FB114" s="145"/>
      <c r="FC114" s="145"/>
      <c r="FD114" s="146"/>
      <c r="FE114" s="1792"/>
      <c r="FH114" s="85"/>
      <c r="FI114" s="144"/>
      <c r="FJ114" s="145"/>
      <c r="FK114" s="145"/>
      <c r="FL114" s="146"/>
      <c r="FM114" s="1792"/>
      <c r="FP114" s="85"/>
      <c r="FQ114" s="144"/>
      <c r="FR114" s="145"/>
      <c r="FS114" s="145"/>
      <c r="FT114" s="146"/>
      <c r="FU114" s="1792"/>
      <c r="FX114" s="85"/>
      <c r="FY114" s="144"/>
      <c r="FZ114" s="145"/>
      <c r="GA114" s="145"/>
      <c r="GB114" s="146"/>
      <c r="GC114" s="1792"/>
      <c r="GF114" s="85"/>
      <c r="GG114" s="144"/>
      <c r="GH114" s="145"/>
      <c r="GI114" s="145"/>
      <c r="GJ114" s="146"/>
      <c r="GK114" s="1792"/>
      <c r="GN114" s="85"/>
      <c r="GO114" s="144"/>
      <c r="GP114" s="145"/>
      <c r="GQ114" s="145"/>
      <c r="GR114" s="146"/>
      <c r="GS114" s="1792"/>
      <c r="GV114" s="85"/>
      <c r="GW114" s="144"/>
      <c r="GX114" s="145"/>
      <c r="GY114" s="145"/>
      <c r="GZ114" s="146"/>
      <c r="HA114" s="1792"/>
      <c r="HD114" s="85"/>
      <c r="HE114" s="144"/>
      <c r="HF114" s="145"/>
      <c r="HG114" s="145"/>
      <c r="HH114" s="146"/>
      <c r="HI114" s="1792"/>
      <c r="HL114" s="85"/>
      <c r="HM114" s="144"/>
      <c r="HN114" s="145"/>
      <c r="HO114" s="145"/>
      <c r="HP114" s="146"/>
      <c r="HQ114" s="1792"/>
      <c r="HT114" s="85"/>
      <c r="HU114" s="144"/>
      <c r="HV114" s="145"/>
      <c r="HW114" s="145"/>
      <c r="HX114" s="146"/>
      <c r="HY114" s="1792"/>
      <c r="IB114" s="85"/>
      <c r="IC114" s="144"/>
      <c r="ID114" s="145"/>
      <c r="IE114" s="145"/>
      <c r="IF114" s="146"/>
      <c r="IG114" s="1792"/>
      <c r="IJ114" s="85"/>
      <c r="IK114" s="144"/>
      <c r="IL114" s="145"/>
      <c r="IM114" s="145"/>
      <c r="IN114" s="146"/>
      <c r="IO114" s="1792"/>
      <c r="IR114" s="85"/>
      <c r="IS114" s="144"/>
      <c r="IT114" s="145"/>
      <c r="IU114" s="145"/>
      <c r="IV114" s="146"/>
      <c r="IW114" s="1792"/>
      <c r="IZ114" s="85"/>
      <c r="JA114" s="144"/>
      <c r="JB114" s="145"/>
      <c r="JC114" s="145"/>
      <c r="JD114" s="146"/>
      <c r="JE114" s="1792"/>
      <c r="JH114" s="85"/>
      <c r="JI114" s="144"/>
      <c r="JJ114" s="145"/>
      <c r="JK114" s="145"/>
      <c r="JL114" s="146"/>
      <c r="JM114" s="1792"/>
      <c r="JP114" s="85"/>
      <c r="JQ114" s="144"/>
      <c r="JR114" s="145"/>
      <c r="JS114" s="145"/>
      <c r="JT114" s="146"/>
      <c r="JU114" s="1792"/>
      <c r="JX114" s="85"/>
      <c r="JY114" s="144"/>
      <c r="JZ114" s="145"/>
      <c r="KA114" s="145"/>
      <c r="KB114" s="146"/>
      <c r="KC114" s="1792"/>
      <c r="KF114" s="85"/>
      <c r="KG114" s="144"/>
      <c r="KH114" s="145"/>
      <c r="KI114" s="145"/>
      <c r="KJ114" s="146"/>
      <c r="KK114" s="1792"/>
      <c r="KN114" s="85"/>
      <c r="KO114" s="144"/>
      <c r="KP114" s="145"/>
      <c r="KQ114" s="145"/>
      <c r="KR114" s="146"/>
      <c r="KS114" s="1792"/>
      <c r="KV114" s="85"/>
      <c r="KW114" s="144"/>
      <c r="KX114" s="145"/>
      <c r="KY114" s="145"/>
      <c r="KZ114" s="146"/>
      <c r="LA114" s="1792"/>
      <c r="LD114" s="85"/>
      <c r="LE114" s="144"/>
      <c r="LF114" s="145"/>
      <c r="LG114" s="145"/>
      <c r="LH114" s="146"/>
      <c r="LI114" s="1792"/>
      <c r="LL114" s="85"/>
      <c r="LM114" s="144"/>
      <c r="LN114" s="145"/>
      <c r="LO114" s="145"/>
      <c r="LP114" s="146"/>
      <c r="LQ114" s="1792"/>
      <c r="LT114" s="85"/>
      <c r="LU114" s="144"/>
      <c r="LV114" s="145"/>
      <c r="LW114" s="145"/>
      <c r="LX114" s="146"/>
      <c r="LY114" s="1792"/>
      <c r="MB114" s="85"/>
      <c r="MC114" s="144"/>
      <c r="MD114" s="145"/>
      <c r="ME114" s="145"/>
      <c r="MF114" s="146"/>
      <c r="MG114" s="1792"/>
      <c r="MJ114" s="85"/>
      <c r="MK114" s="144"/>
      <c r="ML114" s="145"/>
      <c r="MM114" s="145"/>
      <c r="MN114" s="146"/>
      <c r="MO114" s="1792"/>
      <c r="MR114" s="85"/>
      <c r="MS114" s="144"/>
      <c r="MT114" s="145"/>
      <c r="MU114" s="145"/>
      <c r="MV114" s="146"/>
      <c r="MW114" s="1792"/>
      <c r="MZ114" s="85"/>
      <c r="NA114" s="144"/>
      <c r="NB114" s="145"/>
      <c r="NC114" s="145"/>
      <c r="ND114" s="146"/>
      <c r="NE114" s="1792"/>
      <c r="NH114" s="85"/>
      <c r="NI114" s="144"/>
      <c r="NJ114" s="145"/>
      <c r="NK114" s="145"/>
      <c r="NL114" s="146"/>
      <c r="NM114" s="1792"/>
      <c r="NP114" s="85"/>
      <c r="NQ114" s="144"/>
      <c r="NR114" s="145"/>
      <c r="NS114" s="145"/>
      <c r="NT114" s="146"/>
      <c r="NU114" s="1792"/>
      <c r="NX114" s="85"/>
      <c r="NY114" s="144"/>
      <c r="NZ114" s="145"/>
      <c r="OA114" s="145"/>
      <c r="OB114" s="146"/>
      <c r="OC114" s="1792"/>
      <c r="OF114" s="85"/>
      <c r="OG114" s="144"/>
      <c r="OH114" s="145"/>
      <c r="OI114" s="145"/>
      <c r="OJ114" s="146"/>
      <c r="OK114" s="1792"/>
      <c r="ON114" s="85"/>
      <c r="OO114" s="144"/>
      <c r="OP114" s="145"/>
      <c r="OQ114" s="145"/>
      <c r="OR114" s="146"/>
      <c r="OS114" s="1792"/>
      <c r="OV114" s="85"/>
      <c r="OW114" s="144"/>
      <c r="OX114" s="145"/>
      <c r="OY114" s="145"/>
      <c r="OZ114" s="146"/>
      <c r="PA114" s="1792"/>
      <c r="PD114" s="85"/>
      <c r="PE114" s="144"/>
      <c r="PF114" s="145"/>
      <c r="PG114" s="145"/>
      <c r="PH114" s="146"/>
      <c r="PI114" s="1792"/>
      <c r="PL114" s="85"/>
      <c r="PM114" s="144"/>
      <c r="PN114" s="145"/>
      <c r="PO114" s="145"/>
      <c r="PP114" s="146"/>
      <c r="PQ114" s="1792"/>
      <c r="PT114" s="85"/>
      <c r="PU114" s="144"/>
      <c r="PV114" s="145"/>
      <c r="PW114" s="145"/>
      <c r="PX114" s="146"/>
      <c r="PY114" s="1792"/>
      <c r="QB114" s="85"/>
      <c r="QC114" s="144"/>
      <c r="QD114" s="145"/>
      <c r="QE114" s="145"/>
      <c r="QF114" s="146"/>
      <c r="QG114" s="1792"/>
      <c r="QJ114" s="85"/>
      <c r="QK114" s="144"/>
      <c r="QL114" s="145"/>
      <c r="QM114" s="145"/>
      <c r="QN114" s="146"/>
      <c r="QO114" s="1792"/>
      <c r="QR114" s="85"/>
      <c r="QS114" s="144"/>
      <c r="QT114" s="145"/>
      <c r="QU114" s="145"/>
      <c r="QV114" s="146"/>
      <c r="QW114" s="1792"/>
      <c r="QZ114" s="85"/>
      <c r="RA114" s="144"/>
      <c r="RB114" s="145"/>
      <c r="RC114" s="145"/>
      <c r="RD114" s="146"/>
      <c r="RE114" s="1792"/>
      <c r="RH114" s="85"/>
      <c r="RI114" s="144"/>
      <c r="RJ114" s="145"/>
      <c r="RK114" s="145"/>
      <c r="RL114" s="146"/>
      <c r="RM114" s="1792"/>
      <c r="RP114" s="85"/>
      <c r="RQ114" s="144"/>
      <c r="RR114" s="145"/>
      <c r="RS114" s="145"/>
      <c r="RT114" s="146"/>
      <c r="RU114" s="1792"/>
      <c r="RX114" s="85"/>
      <c r="RY114" s="144"/>
      <c r="RZ114" s="145"/>
      <c r="SA114" s="145"/>
      <c r="SB114" s="146"/>
      <c r="SC114" s="1792"/>
      <c r="SF114" s="85"/>
      <c r="SG114" s="144"/>
      <c r="SH114" s="145"/>
      <c r="SI114" s="145"/>
      <c r="SJ114" s="146"/>
      <c r="SK114" s="1792"/>
      <c r="SN114" s="85"/>
      <c r="SO114" s="144"/>
      <c r="SP114" s="145"/>
      <c r="SQ114" s="145"/>
      <c r="SR114" s="146"/>
      <c r="SS114" s="1792"/>
      <c r="SV114" s="85"/>
      <c r="SW114" s="144"/>
      <c r="SX114" s="145"/>
      <c r="SY114" s="145"/>
      <c r="SZ114" s="146"/>
      <c r="TA114" s="1792"/>
      <c r="TD114" s="85"/>
      <c r="TE114" s="144"/>
      <c r="TF114" s="145"/>
      <c r="TG114" s="145"/>
      <c r="TH114" s="146"/>
      <c r="TI114" s="1792"/>
      <c r="TL114" s="85"/>
      <c r="TM114" s="144"/>
      <c r="TN114" s="145"/>
      <c r="TO114" s="145"/>
      <c r="TP114" s="146"/>
      <c r="TQ114" s="1792"/>
      <c r="TT114" s="85"/>
      <c r="TU114" s="144"/>
      <c r="TV114" s="145"/>
      <c r="TW114" s="145"/>
      <c r="TX114" s="146"/>
      <c r="TY114" s="1792"/>
      <c r="UB114" s="85"/>
      <c r="UC114" s="144"/>
      <c r="UD114" s="145"/>
      <c r="UE114" s="145"/>
      <c r="UF114" s="146"/>
      <c r="UG114" s="1792"/>
      <c r="UJ114" s="85"/>
      <c r="UK114" s="144"/>
      <c r="UL114" s="145"/>
      <c r="UM114" s="145"/>
      <c r="UN114" s="146"/>
      <c r="UO114" s="1792"/>
      <c r="UR114" s="85"/>
      <c r="US114" s="144"/>
      <c r="UT114" s="145"/>
      <c r="UU114" s="145"/>
      <c r="UV114" s="146"/>
      <c r="UW114" s="1792"/>
      <c r="UZ114" s="85"/>
      <c r="VA114" s="144"/>
      <c r="VB114" s="145"/>
      <c r="VC114" s="145"/>
      <c r="VD114" s="146"/>
      <c r="VE114" s="1792"/>
      <c r="VH114" s="85"/>
      <c r="VI114" s="144"/>
      <c r="VJ114" s="145"/>
      <c r="VK114" s="145"/>
      <c r="VL114" s="146"/>
      <c r="VM114" s="1792"/>
      <c r="VP114" s="85"/>
      <c r="VQ114" s="144"/>
      <c r="VR114" s="145"/>
      <c r="VS114" s="145"/>
      <c r="VT114" s="146"/>
      <c r="VU114" s="1792"/>
      <c r="VX114" s="85"/>
      <c r="VY114" s="144"/>
      <c r="VZ114" s="145"/>
      <c r="WA114" s="145"/>
      <c r="WB114" s="146"/>
      <c r="WC114" s="1792"/>
      <c r="WF114" s="85"/>
      <c r="WG114" s="144"/>
      <c r="WH114" s="145"/>
      <c r="WI114" s="145"/>
      <c r="WJ114" s="146"/>
      <c r="WK114" s="1792"/>
      <c r="WN114" s="85"/>
      <c r="WO114" s="144"/>
      <c r="WP114" s="145"/>
      <c r="WQ114" s="145"/>
      <c r="WR114" s="146"/>
      <c r="WS114" s="1792"/>
      <c r="WV114" s="85"/>
      <c r="WW114" s="144"/>
      <c r="WX114" s="145"/>
      <c r="WY114" s="145"/>
      <c r="WZ114" s="146"/>
      <c r="XA114" s="1792"/>
      <c r="XD114" s="85"/>
      <c r="XE114" s="144"/>
      <c r="XF114" s="145"/>
      <c r="XG114" s="145"/>
      <c r="XH114" s="146"/>
      <c r="XI114" s="1792"/>
      <c r="XL114" s="85"/>
      <c r="XM114" s="144"/>
      <c r="XN114" s="145"/>
      <c r="XO114" s="145"/>
      <c r="XP114" s="146"/>
      <c r="XQ114" s="1792"/>
      <c r="XT114" s="85"/>
      <c r="XU114" s="144"/>
      <c r="XV114" s="145"/>
      <c r="XW114" s="145"/>
      <c r="XX114" s="146"/>
      <c r="XY114" s="1792"/>
      <c r="YB114" s="85"/>
      <c r="YC114" s="144"/>
      <c r="YD114" s="145"/>
      <c r="YE114" s="145"/>
      <c r="YF114" s="146"/>
      <c r="YG114" s="1792"/>
      <c r="YJ114" s="85"/>
      <c r="YK114" s="144"/>
      <c r="YL114" s="145"/>
      <c r="YM114" s="145"/>
      <c r="YN114" s="146"/>
      <c r="YO114" s="1792"/>
      <c r="YR114" s="85"/>
      <c r="YS114" s="144"/>
      <c r="YT114" s="145"/>
      <c r="YU114" s="145"/>
      <c r="YV114" s="146"/>
      <c r="YW114" s="1792"/>
      <c r="YZ114" s="85"/>
      <c r="ZA114" s="144"/>
      <c r="ZB114" s="145"/>
      <c r="ZC114" s="145"/>
      <c r="ZD114" s="146"/>
      <c r="ZE114" s="1792"/>
      <c r="ZH114" s="85"/>
      <c r="ZI114" s="144"/>
      <c r="ZJ114" s="145"/>
      <c r="ZK114" s="145"/>
      <c r="ZL114" s="146"/>
      <c r="ZM114" s="1792"/>
      <c r="ZP114" s="85"/>
      <c r="ZQ114" s="144"/>
      <c r="ZR114" s="145"/>
      <c r="ZS114" s="145"/>
      <c r="ZT114" s="146"/>
      <c r="ZU114" s="1792"/>
      <c r="ZX114" s="85"/>
      <c r="ZY114" s="144"/>
      <c r="ZZ114" s="145"/>
      <c r="AAA114" s="145"/>
      <c r="AAB114" s="146"/>
      <c r="AAC114" s="1792"/>
      <c r="AAF114" s="85"/>
      <c r="AAG114" s="144"/>
      <c r="AAH114" s="145"/>
      <c r="AAI114" s="145"/>
      <c r="AAJ114" s="146"/>
      <c r="AAK114" s="1792"/>
      <c r="AAN114" s="85"/>
      <c r="AAO114" s="144"/>
      <c r="AAP114" s="145"/>
      <c r="AAQ114" s="2057"/>
      <c r="AAR114" s="1694"/>
      <c r="AAS114" s="1790"/>
      <c r="AAT114" s="1696"/>
      <c r="AAU114" s="1696"/>
      <c r="AAV114" s="1695"/>
      <c r="AAW114" s="1549"/>
      <c r="AAX114" s="1550"/>
      <c r="AAY114" s="1550"/>
      <c r="AAZ114" s="1694"/>
      <c r="ABA114" s="1790"/>
      <c r="ABB114" s="1696"/>
      <c r="ABC114" s="1696"/>
      <c r="ABD114" s="1695"/>
      <c r="ABE114" s="1549"/>
      <c r="ABF114" s="1550"/>
      <c r="ABG114" s="1550"/>
      <c r="ABH114" s="1694"/>
      <c r="ABI114" s="1790"/>
      <c r="ABJ114" s="1696"/>
      <c r="ABK114" s="1696"/>
      <c r="ABL114" s="1695"/>
      <c r="ABM114" s="1549"/>
      <c r="ABN114" s="1550"/>
      <c r="ABO114" s="1550"/>
      <c r="ABP114" s="1694"/>
      <c r="ABQ114" s="1790"/>
      <c r="ABR114" s="1696"/>
      <c r="ABS114" s="1696"/>
      <c r="ABT114" s="1695"/>
      <c r="ABU114" s="1549"/>
      <c r="ABV114" s="1550"/>
      <c r="ABW114" s="1550"/>
      <c r="ABX114" s="1694"/>
      <c r="ABY114" s="1790"/>
      <c r="ABZ114" s="1696"/>
      <c r="ACA114" s="1696"/>
      <c r="ACB114" s="1695"/>
      <c r="ACC114" s="1549"/>
      <c r="ACD114" s="1550"/>
      <c r="ACE114" s="1550"/>
      <c r="ACF114" s="1694"/>
      <c r="ACG114" s="1790"/>
      <c r="ACH114" s="1696"/>
      <c r="ACI114" s="1696"/>
      <c r="ACJ114" s="1695"/>
      <c r="ACK114" s="1549"/>
      <c r="ACL114" s="1550"/>
      <c r="ACM114" s="1550"/>
      <c r="ACN114" s="1694"/>
      <c r="ACO114" s="1790"/>
      <c r="ACP114" s="1696"/>
      <c r="ACQ114" s="1696"/>
      <c r="ACR114" s="1695"/>
      <c r="ACS114" s="1549"/>
      <c r="ACT114" s="1550"/>
      <c r="ACU114" s="1550"/>
      <c r="ACV114" s="1694"/>
      <c r="ACW114" s="1790"/>
      <c r="ACX114" s="1696"/>
      <c r="ACY114" s="1696"/>
      <c r="ACZ114" s="1695"/>
      <c r="ADA114" s="1549"/>
      <c r="ADB114" s="1550"/>
      <c r="ADC114" s="1550"/>
      <c r="ADD114" s="1694"/>
      <c r="ADE114" s="1790"/>
      <c r="ADF114" s="1696"/>
      <c r="ADG114" s="1696"/>
      <c r="ADH114" s="1695"/>
      <c r="ADI114" s="1549"/>
      <c r="ADJ114" s="1550"/>
      <c r="ADK114" s="1550"/>
      <c r="ADL114" s="1694"/>
      <c r="ADM114" s="1790"/>
      <c r="ADN114" s="1696"/>
      <c r="ADO114" s="1696"/>
      <c r="ADP114" s="1695"/>
      <c r="ADQ114" s="1549"/>
      <c r="ADR114" s="1550"/>
      <c r="ADS114" s="1550"/>
      <c r="ADT114" s="1694"/>
      <c r="ADU114" s="1790"/>
      <c r="ADV114" s="1696"/>
      <c r="ADW114" s="1696"/>
      <c r="ADX114" s="1695"/>
      <c r="ADY114" s="1549"/>
      <c r="ADZ114" s="1550"/>
      <c r="AEA114" s="1550"/>
      <c r="AEB114" s="1694"/>
      <c r="AEC114" s="1790"/>
      <c r="AED114" s="1696"/>
      <c r="AEE114" s="1696"/>
      <c r="AEF114" s="1695"/>
      <c r="AEG114" s="1549"/>
      <c r="AEH114" s="1550"/>
      <c r="AEI114" s="1550"/>
      <c r="AEJ114" s="1694"/>
      <c r="AEK114" s="1790"/>
      <c r="AEL114" s="1696"/>
      <c r="AEM114" s="1696"/>
      <c r="AEN114" s="1695"/>
      <c r="AEO114" s="1549"/>
      <c r="AEP114" s="1550"/>
      <c r="AEQ114" s="1550"/>
      <c r="AER114" s="1694"/>
      <c r="AES114" s="1790"/>
      <c r="AET114" s="1696"/>
      <c r="AEU114" s="1696"/>
      <c r="AEV114" s="1695"/>
      <c r="AEW114" s="1549"/>
      <c r="AEX114" s="1550"/>
      <c r="AEY114" s="1550"/>
      <c r="AEZ114" s="1694"/>
      <c r="AFA114" s="1790"/>
      <c r="AFB114" s="1696"/>
      <c r="AFC114" s="1696"/>
      <c r="AFD114" s="1695"/>
      <c r="AFE114" s="1549"/>
      <c r="AFF114" s="1550"/>
      <c r="AFG114" s="1550"/>
      <c r="AFH114" s="1694"/>
      <c r="AFI114" s="1790"/>
      <c r="AFJ114" s="1696"/>
      <c r="AFK114" s="1696"/>
      <c r="AFL114" s="1695"/>
      <c r="AFM114" s="1549"/>
      <c r="AFN114" s="1550"/>
      <c r="AFO114" s="1550"/>
      <c r="AFP114" s="1694"/>
      <c r="AFQ114" s="1790"/>
      <c r="AFR114" s="1696"/>
      <c r="AFS114" s="1696"/>
      <c r="AFT114" s="1695"/>
      <c r="AFU114" s="1549"/>
      <c r="AFV114" s="1550"/>
      <c r="AFW114" s="1550"/>
      <c r="AFX114" s="1694"/>
      <c r="AFY114" s="1790"/>
      <c r="AFZ114" s="1696"/>
      <c r="AGA114" s="1696"/>
      <c r="AGB114" s="1695"/>
      <c r="AGC114" s="1549"/>
      <c r="AGD114" s="1550"/>
      <c r="AGE114" s="1550"/>
      <c r="AGF114" s="1694"/>
      <c r="AGG114" s="1790"/>
      <c r="AGH114" s="1696"/>
      <c r="AGI114" s="1696"/>
      <c r="AGJ114" s="1695"/>
      <c r="AGK114" s="1549"/>
      <c r="AGL114" s="1550"/>
      <c r="AGM114" s="1550"/>
      <c r="AGN114" s="1694"/>
      <c r="AGO114" s="1790"/>
      <c r="AGP114" s="1696"/>
      <c r="AGQ114" s="1696"/>
      <c r="AGR114" s="1695"/>
      <c r="AGS114" s="1549"/>
      <c r="AGT114" s="1550"/>
      <c r="AGU114" s="1550"/>
      <c r="AGV114" s="1694"/>
      <c r="AGW114" s="1790"/>
      <c r="AGX114" s="1696"/>
      <c r="AGY114" s="1696"/>
      <c r="AGZ114" s="1695"/>
      <c r="AHA114" s="1549"/>
      <c r="AHB114" s="1550"/>
      <c r="AHC114" s="1550"/>
      <c r="AHD114" s="1694"/>
      <c r="AHE114" s="1790"/>
      <c r="AHF114" s="1696"/>
      <c r="AHG114" s="1696"/>
      <c r="AHH114" s="1695"/>
      <c r="AHI114" s="1549"/>
      <c r="AHJ114" s="1550"/>
      <c r="AHK114" s="1550"/>
      <c r="AHL114" s="1694"/>
      <c r="AHM114" s="1790"/>
      <c r="AHN114" s="1696"/>
      <c r="AHO114" s="1696"/>
      <c r="AHP114" s="1695"/>
      <c r="AHQ114" s="1549"/>
      <c r="AHR114" s="1550"/>
      <c r="AHS114" s="1550"/>
      <c r="AHT114" s="1694"/>
      <c r="AHU114" s="1790"/>
      <c r="AHV114" s="1696"/>
      <c r="AHW114" s="1696"/>
      <c r="AHX114" s="1695"/>
      <c r="AHY114" s="1549"/>
      <c r="AHZ114" s="1550"/>
      <c r="AIA114" s="1550"/>
      <c r="AIB114" s="1694"/>
      <c r="AIC114" s="1790"/>
      <c r="AID114" s="1696"/>
      <c r="AIE114" s="1696"/>
      <c r="AIF114" s="1695"/>
      <c r="AIG114" s="1549"/>
      <c r="AIH114" s="1550"/>
      <c r="AII114" s="1550"/>
      <c r="AIJ114" s="1694"/>
      <c r="AIK114" s="1790"/>
      <c r="AIL114" s="1696"/>
      <c r="AIM114" s="1696"/>
      <c r="AIN114" s="1695"/>
      <c r="AIO114" s="1549"/>
      <c r="AIP114" s="1550"/>
      <c r="AIQ114" s="1550"/>
      <c r="AIR114" s="1694"/>
      <c r="AIS114" s="1790"/>
      <c r="AIT114" s="1696"/>
      <c r="AIU114" s="1696"/>
      <c r="AIV114" s="1695"/>
      <c r="AIW114" s="1549"/>
      <c r="AIX114" s="1550"/>
      <c r="AIY114" s="1550"/>
      <c r="AIZ114" s="1694"/>
      <c r="AJA114" s="1790"/>
      <c r="AJB114" s="1696"/>
      <c r="AJC114" s="1696"/>
      <c r="AJD114" s="1695"/>
      <c r="AJE114" s="1549"/>
      <c r="AJF114" s="1550"/>
      <c r="AJG114" s="1550"/>
      <c r="AJH114" s="1694"/>
      <c r="AJI114" s="1790"/>
      <c r="AJJ114" s="1696"/>
      <c r="AJK114" s="1696"/>
      <c r="AJL114" s="1695"/>
      <c r="AJM114" s="1549"/>
      <c r="AJN114" s="1550"/>
      <c r="AJO114" s="1550"/>
      <c r="AJP114" s="1694"/>
      <c r="AJQ114" s="1790"/>
      <c r="AJR114" s="1696"/>
      <c r="AJS114" s="1696"/>
      <c r="AJT114" s="1695"/>
      <c r="AJU114" s="1549"/>
      <c r="AJV114" s="1550"/>
      <c r="AJW114" s="1550"/>
      <c r="AJX114" s="1694"/>
      <c r="AJY114" s="1790"/>
      <c r="AJZ114" s="1696"/>
      <c r="AKA114" s="1696"/>
      <c r="AKB114" s="1695"/>
      <c r="AKC114" s="1549"/>
      <c r="AKD114" s="1550"/>
      <c r="AKE114" s="1550"/>
      <c r="AKF114" s="1694"/>
      <c r="AKG114" s="1790"/>
      <c r="AKH114" s="1696"/>
      <c r="AKI114" s="1696"/>
      <c r="AKJ114" s="1695"/>
      <c r="AKK114" s="1549"/>
      <c r="AKL114" s="1550"/>
      <c r="AKM114" s="1550"/>
      <c r="AKN114" s="1694"/>
      <c r="AKO114" s="1790"/>
      <c r="AKP114" s="1696"/>
      <c r="AKQ114" s="1696"/>
      <c r="AKR114" s="1695"/>
      <c r="AKS114" s="1549"/>
      <c r="AKT114" s="1550"/>
      <c r="AKU114" s="1550"/>
      <c r="AKV114" s="1694"/>
      <c r="AKW114" s="1790"/>
      <c r="AKX114" s="1696"/>
      <c r="AKY114" s="1696"/>
      <c r="AKZ114" s="1695"/>
      <c r="ALA114" s="1549"/>
      <c r="ALB114" s="1550"/>
      <c r="ALC114" s="1550"/>
      <c r="ALD114" s="1694"/>
      <c r="ALE114" s="1790"/>
      <c r="ALF114" s="1696"/>
      <c r="ALG114" s="1696"/>
      <c r="ALH114" s="1695"/>
      <c r="ALI114" s="1549"/>
      <c r="ALJ114" s="1550"/>
      <c r="ALK114" s="1550"/>
      <c r="ALL114" s="1694"/>
      <c r="ALM114" s="1790"/>
      <c r="ALN114" s="1696"/>
      <c r="ALO114" s="1696"/>
      <c r="ALP114" s="1695"/>
      <c r="ALQ114" s="1549"/>
      <c r="ALR114" s="1550"/>
      <c r="ALS114" s="1550"/>
      <c r="ALT114" s="1694"/>
      <c r="ALU114" s="1790"/>
      <c r="ALV114" s="1696"/>
      <c r="ALW114" s="1696"/>
      <c r="ALX114" s="1695"/>
      <c r="ALY114" s="1549"/>
      <c r="ALZ114" s="1550"/>
      <c r="AMA114" s="1550"/>
      <c r="AMB114" s="1694"/>
      <c r="AMC114" s="1790"/>
      <c r="AMD114" s="1696"/>
      <c r="AME114" s="1696"/>
      <c r="AMF114" s="1695"/>
      <c r="AMG114" s="1549"/>
      <c r="AMH114" s="1550"/>
      <c r="AMI114" s="1550"/>
      <c r="AMJ114" s="1703"/>
    </row>
    <row r="115" spans="1:1024" s="72" customFormat="1" ht="45" customHeight="1">
      <c r="A115" s="1694">
        <v>2600300001</v>
      </c>
      <c r="B115" s="1458" t="s">
        <v>4095</v>
      </c>
      <c r="C115" s="1696" t="s">
        <v>4096</v>
      </c>
      <c r="D115" s="1696" t="s">
        <v>4097</v>
      </c>
      <c r="E115" s="1695">
        <v>6</v>
      </c>
      <c r="F115" s="1549">
        <v>14.59</v>
      </c>
      <c r="G115" s="1536">
        <f>F115*$I$2</f>
        <v>0</v>
      </c>
      <c r="H115" s="1536">
        <f>G115-G115*($I$1)</f>
        <v>0</v>
      </c>
      <c r="I115"/>
      <c r="L115" s="85"/>
      <c r="M115" s="85"/>
      <c r="N115" s="144"/>
      <c r="O115" s="145"/>
      <c r="P115" s="145"/>
      <c r="Q115" s="146"/>
      <c r="T115" s="85"/>
      <c r="U115" s="144"/>
      <c r="V115" s="145"/>
      <c r="W115" s="145"/>
      <c r="X115" s="146"/>
      <c r="Y115" s="1792"/>
      <c r="AB115" s="85"/>
      <c r="AC115" s="144"/>
      <c r="AD115" s="145"/>
      <c r="AE115" s="145"/>
      <c r="AF115" s="146"/>
      <c r="AG115" s="1792"/>
      <c r="AJ115" s="85"/>
      <c r="AK115" s="144"/>
      <c r="AL115" s="145"/>
      <c r="AM115" s="145"/>
      <c r="AN115" s="146"/>
      <c r="AO115" s="1792"/>
      <c r="AR115" s="85"/>
      <c r="AS115" s="144"/>
      <c r="AT115" s="145"/>
      <c r="AU115" s="145"/>
      <c r="AV115" s="146"/>
      <c r="AW115" s="1792"/>
      <c r="AZ115" s="85"/>
      <c r="BA115" s="144"/>
      <c r="BB115" s="145"/>
      <c r="BC115" s="145"/>
      <c r="BD115" s="146"/>
      <c r="BE115" s="1792"/>
      <c r="BH115" s="85"/>
      <c r="BI115" s="144"/>
      <c r="BJ115" s="145"/>
      <c r="BK115" s="145"/>
      <c r="BL115" s="146"/>
      <c r="BM115" s="1792"/>
      <c r="BP115" s="85"/>
      <c r="BQ115" s="144"/>
      <c r="BR115" s="145"/>
      <c r="BS115" s="145"/>
      <c r="BT115" s="146"/>
      <c r="BU115" s="1792"/>
      <c r="BX115" s="85"/>
      <c r="BY115" s="144"/>
      <c r="BZ115" s="145"/>
      <c r="CA115" s="145"/>
      <c r="CB115" s="146"/>
      <c r="CC115" s="1792"/>
      <c r="CF115" s="85"/>
      <c r="CG115" s="144"/>
      <c r="CH115" s="145"/>
      <c r="CI115" s="145"/>
      <c r="CJ115" s="146"/>
      <c r="CK115" s="1792"/>
      <c r="CN115" s="85"/>
      <c r="CO115" s="144"/>
      <c r="CP115" s="145"/>
      <c r="CQ115" s="145"/>
      <c r="CR115" s="146"/>
      <c r="CS115" s="1792"/>
      <c r="CV115" s="85"/>
      <c r="CW115" s="144"/>
      <c r="CX115" s="145"/>
      <c r="CY115" s="145"/>
      <c r="CZ115" s="146"/>
      <c r="DA115" s="1792"/>
      <c r="DD115" s="85"/>
      <c r="DE115" s="144"/>
      <c r="DF115" s="145"/>
      <c r="DG115" s="145"/>
      <c r="DH115" s="146"/>
      <c r="DI115" s="1792"/>
      <c r="DL115" s="85"/>
      <c r="DM115" s="144"/>
      <c r="DN115" s="145"/>
      <c r="DO115" s="145"/>
      <c r="DP115" s="146"/>
      <c r="DQ115" s="1792"/>
      <c r="DT115" s="85"/>
      <c r="DU115" s="144"/>
      <c r="DV115" s="145"/>
      <c r="DW115" s="145"/>
      <c r="DX115" s="146"/>
      <c r="DY115" s="1792"/>
      <c r="EB115" s="85"/>
      <c r="EC115" s="144"/>
      <c r="ED115" s="145"/>
      <c r="EE115" s="145"/>
      <c r="EF115" s="146"/>
      <c r="EG115" s="1792"/>
      <c r="EJ115" s="85"/>
      <c r="EK115" s="144"/>
      <c r="EL115" s="145"/>
      <c r="EM115" s="145"/>
      <c r="EN115" s="146"/>
      <c r="EO115" s="1792"/>
      <c r="ER115" s="85"/>
      <c r="ES115" s="144"/>
      <c r="ET115" s="145"/>
      <c r="EU115" s="145"/>
      <c r="EV115" s="146"/>
      <c r="EW115" s="1792"/>
      <c r="EZ115" s="85"/>
      <c r="FA115" s="144"/>
      <c r="FB115" s="145"/>
      <c r="FC115" s="145"/>
      <c r="FD115" s="146"/>
      <c r="FE115" s="1792"/>
      <c r="FH115" s="85"/>
      <c r="FI115" s="144"/>
      <c r="FJ115" s="145"/>
      <c r="FK115" s="145"/>
      <c r="FL115" s="146"/>
      <c r="FM115" s="1792"/>
      <c r="FP115" s="85"/>
      <c r="FQ115" s="144"/>
      <c r="FR115" s="145"/>
      <c r="FS115" s="145"/>
      <c r="FT115" s="146"/>
      <c r="FU115" s="1792"/>
      <c r="FX115" s="85"/>
      <c r="FY115" s="144"/>
      <c r="FZ115" s="145"/>
      <c r="GA115" s="145"/>
      <c r="GB115" s="146"/>
      <c r="GC115" s="1792"/>
      <c r="GF115" s="85"/>
      <c r="GG115" s="144"/>
      <c r="GH115" s="145"/>
      <c r="GI115" s="145"/>
      <c r="GJ115" s="146"/>
      <c r="GK115" s="1792"/>
      <c r="GN115" s="85"/>
      <c r="GO115" s="144"/>
      <c r="GP115" s="145"/>
      <c r="GQ115" s="145"/>
      <c r="GR115" s="146"/>
      <c r="GS115" s="1792"/>
      <c r="GV115" s="85"/>
      <c r="GW115" s="144"/>
      <c r="GX115" s="145"/>
      <c r="GY115" s="145"/>
      <c r="GZ115" s="146"/>
      <c r="HA115" s="1792"/>
      <c r="HD115" s="85"/>
      <c r="HE115" s="144"/>
      <c r="HF115" s="145"/>
      <c r="HG115" s="145"/>
      <c r="HH115" s="146"/>
      <c r="HI115" s="1792"/>
      <c r="HL115" s="85"/>
      <c r="HM115" s="144"/>
      <c r="HN115" s="145"/>
      <c r="HO115" s="145"/>
      <c r="HP115" s="146"/>
      <c r="HQ115" s="1792"/>
      <c r="HT115" s="85"/>
      <c r="HU115" s="144"/>
      <c r="HV115" s="145"/>
      <c r="HW115" s="145"/>
      <c r="HX115" s="146"/>
      <c r="HY115" s="1792"/>
      <c r="IB115" s="85"/>
      <c r="IC115" s="144"/>
      <c r="ID115" s="145"/>
      <c r="IE115" s="145"/>
      <c r="IF115" s="146"/>
      <c r="IG115" s="1792"/>
      <c r="IJ115" s="85"/>
      <c r="IK115" s="144"/>
      <c r="IL115" s="145"/>
      <c r="IM115" s="145"/>
      <c r="IN115" s="146"/>
      <c r="IO115" s="1792"/>
      <c r="IR115" s="85"/>
      <c r="IS115" s="144"/>
      <c r="IT115" s="145"/>
      <c r="IU115" s="145"/>
      <c r="IV115" s="146"/>
      <c r="IW115" s="1792"/>
      <c r="IZ115" s="85"/>
      <c r="JA115" s="144"/>
      <c r="JB115" s="145"/>
      <c r="JC115" s="145"/>
      <c r="JD115" s="146"/>
      <c r="JE115" s="1792"/>
      <c r="JH115" s="85"/>
      <c r="JI115" s="144"/>
      <c r="JJ115" s="145"/>
      <c r="JK115" s="145"/>
      <c r="JL115" s="146"/>
      <c r="JM115" s="1792"/>
      <c r="JP115" s="85"/>
      <c r="JQ115" s="144"/>
      <c r="JR115" s="145"/>
      <c r="JS115" s="145"/>
      <c r="JT115" s="146"/>
      <c r="JU115" s="1792"/>
      <c r="JX115" s="85"/>
      <c r="JY115" s="144"/>
      <c r="JZ115" s="145"/>
      <c r="KA115" s="145"/>
      <c r="KB115" s="146"/>
      <c r="KC115" s="1792"/>
      <c r="KF115" s="85"/>
      <c r="KG115" s="144"/>
      <c r="KH115" s="145"/>
      <c r="KI115" s="145"/>
      <c r="KJ115" s="146"/>
      <c r="KK115" s="1792"/>
      <c r="KN115" s="85"/>
      <c r="KO115" s="144"/>
      <c r="KP115" s="145"/>
      <c r="KQ115" s="145"/>
      <c r="KR115" s="146"/>
      <c r="KS115" s="1792"/>
      <c r="KV115" s="85"/>
      <c r="KW115" s="144"/>
      <c r="KX115" s="145"/>
      <c r="KY115" s="145"/>
      <c r="KZ115" s="146"/>
      <c r="LA115" s="1792"/>
      <c r="LD115" s="85"/>
      <c r="LE115" s="144"/>
      <c r="LF115" s="145"/>
      <c r="LG115" s="145"/>
      <c r="LH115" s="146"/>
      <c r="LI115" s="1792"/>
      <c r="LL115" s="85"/>
      <c r="LM115" s="144"/>
      <c r="LN115" s="145"/>
      <c r="LO115" s="145"/>
      <c r="LP115" s="146"/>
      <c r="LQ115" s="1792"/>
      <c r="LT115" s="85"/>
      <c r="LU115" s="144"/>
      <c r="LV115" s="145"/>
      <c r="LW115" s="145"/>
      <c r="LX115" s="146"/>
      <c r="LY115" s="1792"/>
      <c r="MB115" s="85"/>
      <c r="MC115" s="144"/>
      <c r="MD115" s="145"/>
      <c r="ME115" s="145"/>
      <c r="MF115" s="146"/>
      <c r="MG115" s="1792"/>
      <c r="MJ115" s="85"/>
      <c r="MK115" s="144"/>
      <c r="ML115" s="145"/>
      <c r="MM115" s="145"/>
      <c r="MN115" s="146"/>
      <c r="MO115" s="1792"/>
      <c r="MR115" s="85"/>
      <c r="MS115" s="144"/>
      <c r="MT115" s="145"/>
      <c r="MU115" s="145"/>
      <c r="MV115" s="146"/>
      <c r="MW115" s="1792"/>
      <c r="MZ115" s="85"/>
      <c r="NA115" s="144"/>
      <c r="NB115" s="145"/>
      <c r="NC115" s="145"/>
      <c r="ND115" s="146"/>
      <c r="NE115" s="1792"/>
      <c r="NH115" s="85"/>
      <c r="NI115" s="144"/>
      <c r="NJ115" s="145"/>
      <c r="NK115" s="145"/>
      <c r="NL115" s="146"/>
      <c r="NM115" s="1792"/>
      <c r="NP115" s="85"/>
      <c r="NQ115" s="144"/>
      <c r="NR115" s="145"/>
      <c r="NS115" s="145"/>
      <c r="NT115" s="146"/>
      <c r="NU115" s="1792"/>
      <c r="NX115" s="85"/>
      <c r="NY115" s="144"/>
      <c r="NZ115" s="145"/>
      <c r="OA115" s="145"/>
      <c r="OB115" s="146"/>
      <c r="OC115" s="1792"/>
      <c r="OF115" s="85"/>
      <c r="OG115" s="144"/>
      <c r="OH115" s="145"/>
      <c r="OI115" s="145"/>
      <c r="OJ115" s="146"/>
      <c r="OK115" s="1792"/>
      <c r="ON115" s="85"/>
      <c r="OO115" s="144"/>
      <c r="OP115" s="145"/>
      <c r="OQ115" s="145"/>
      <c r="OR115" s="146"/>
      <c r="OS115" s="1792"/>
      <c r="OV115" s="85"/>
      <c r="OW115" s="144"/>
      <c r="OX115" s="145"/>
      <c r="OY115" s="145"/>
      <c r="OZ115" s="146"/>
      <c r="PA115" s="1792"/>
      <c r="PD115" s="85"/>
      <c r="PE115" s="144"/>
      <c r="PF115" s="145"/>
      <c r="PG115" s="145"/>
      <c r="PH115" s="146"/>
      <c r="PI115" s="1792"/>
      <c r="PL115" s="85"/>
      <c r="PM115" s="144"/>
      <c r="PN115" s="145"/>
      <c r="PO115" s="145"/>
      <c r="PP115" s="146"/>
      <c r="PQ115" s="1792"/>
      <c r="PT115" s="85"/>
      <c r="PU115" s="144"/>
      <c r="PV115" s="145"/>
      <c r="PW115" s="145"/>
      <c r="PX115" s="146"/>
      <c r="PY115" s="1792"/>
      <c r="QB115" s="85"/>
      <c r="QC115" s="144"/>
      <c r="QD115" s="145"/>
      <c r="QE115" s="145"/>
      <c r="QF115" s="146"/>
      <c r="QG115" s="1792"/>
      <c r="QJ115" s="85"/>
      <c r="QK115" s="144"/>
      <c r="QL115" s="145"/>
      <c r="QM115" s="145"/>
      <c r="QN115" s="146"/>
      <c r="QO115" s="1792"/>
      <c r="QR115" s="85"/>
      <c r="QS115" s="144"/>
      <c r="QT115" s="145"/>
      <c r="QU115" s="145"/>
      <c r="QV115" s="146"/>
      <c r="QW115" s="1792"/>
      <c r="QZ115" s="85"/>
      <c r="RA115" s="144"/>
      <c r="RB115" s="145"/>
      <c r="RC115" s="145"/>
      <c r="RD115" s="146"/>
      <c r="RE115" s="1792"/>
      <c r="RH115" s="85"/>
      <c r="RI115" s="144"/>
      <c r="RJ115" s="145"/>
      <c r="RK115" s="145"/>
      <c r="RL115" s="146"/>
      <c r="RM115" s="1792"/>
      <c r="RP115" s="85"/>
      <c r="RQ115" s="144"/>
      <c r="RR115" s="145"/>
      <c r="RS115" s="145"/>
      <c r="RT115" s="146"/>
      <c r="RU115" s="1792"/>
      <c r="RX115" s="85"/>
      <c r="RY115" s="144"/>
      <c r="RZ115" s="145"/>
      <c r="SA115" s="145"/>
      <c r="SB115" s="146"/>
      <c r="SC115" s="1792"/>
      <c r="SF115" s="85"/>
      <c r="SG115" s="144"/>
      <c r="SH115" s="145"/>
      <c r="SI115" s="145"/>
      <c r="SJ115" s="146"/>
      <c r="SK115" s="1792"/>
      <c r="SN115" s="85"/>
      <c r="SO115" s="144"/>
      <c r="SP115" s="145"/>
      <c r="SQ115" s="145"/>
      <c r="SR115" s="146"/>
      <c r="SS115" s="1792"/>
      <c r="SV115" s="85"/>
      <c r="SW115" s="144"/>
      <c r="SX115" s="145"/>
      <c r="SY115" s="145"/>
      <c r="SZ115" s="146"/>
      <c r="TA115" s="1792"/>
      <c r="TD115" s="85"/>
      <c r="TE115" s="144"/>
      <c r="TF115" s="145"/>
      <c r="TG115" s="145"/>
      <c r="TH115" s="146"/>
      <c r="TI115" s="1792"/>
      <c r="TL115" s="85"/>
      <c r="TM115" s="144"/>
      <c r="TN115" s="145"/>
      <c r="TO115" s="145"/>
      <c r="TP115" s="146"/>
      <c r="TQ115" s="1792"/>
      <c r="TT115" s="85"/>
      <c r="TU115" s="144"/>
      <c r="TV115" s="145"/>
      <c r="TW115" s="145"/>
      <c r="TX115" s="146"/>
      <c r="TY115" s="1792"/>
      <c r="UB115" s="85"/>
      <c r="UC115" s="144"/>
      <c r="UD115" s="145"/>
      <c r="UE115" s="145"/>
      <c r="UF115" s="146"/>
      <c r="UG115" s="1792"/>
      <c r="UJ115" s="85"/>
      <c r="UK115" s="144"/>
      <c r="UL115" s="145"/>
      <c r="UM115" s="145"/>
      <c r="UN115" s="146"/>
      <c r="UO115" s="1792"/>
      <c r="UR115" s="85"/>
      <c r="US115" s="144"/>
      <c r="UT115" s="145"/>
      <c r="UU115" s="145"/>
      <c r="UV115" s="146"/>
      <c r="UW115" s="1792"/>
      <c r="UZ115" s="85"/>
      <c r="VA115" s="144"/>
      <c r="VB115" s="145"/>
      <c r="VC115" s="145"/>
      <c r="VD115" s="146"/>
      <c r="VE115" s="1792"/>
      <c r="VH115" s="85"/>
      <c r="VI115" s="144"/>
      <c r="VJ115" s="145"/>
      <c r="VK115" s="145"/>
      <c r="VL115" s="146"/>
      <c r="VM115" s="1792"/>
      <c r="VP115" s="85"/>
      <c r="VQ115" s="144"/>
      <c r="VR115" s="145"/>
      <c r="VS115" s="145"/>
      <c r="VT115" s="146"/>
      <c r="VU115" s="1792"/>
      <c r="VX115" s="85"/>
      <c r="VY115" s="144"/>
      <c r="VZ115" s="145"/>
      <c r="WA115" s="145"/>
      <c r="WB115" s="146"/>
      <c r="WC115" s="1792"/>
      <c r="WF115" s="85"/>
      <c r="WG115" s="144"/>
      <c r="WH115" s="145"/>
      <c r="WI115" s="145"/>
      <c r="WJ115" s="146"/>
      <c r="WK115" s="1792"/>
      <c r="WN115" s="85"/>
      <c r="WO115" s="144"/>
      <c r="WP115" s="145"/>
      <c r="WQ115" s="145"/>
      <c r="WR115" s="146"/>
      <c r="WS115" s="1792"/>
      <c r="WV115" s="85"/>
      <c r="WW115" s="144"/>
      <c r="WX115" s="145"/>
      <c r="WY115" s="145"/>
      <c r="WZ115" s="146"/>
      <c r="XA115" s="1792"/>
      <c r="XD115" s="85"/>
      <c r="XE115" s="144"/>
      <c r="XF115" s="145"/>
      <c r="XG115" s="145"/>
      <c r="XH115" s="146"/>
      <c r="XI115" s="1792"/>
      <c r="XL115" s="85"/>
      <c r="XM115" s="144"/>
      <c r="XN115" s="145"/>
      <c r="XO115" s="145"/>
      <c r="XP115" s="146"/>
      <c r="XQ115" s="1792"/>
      <c r="XT115" s="85"/>
      <c r="XU115" s="144"/>
      <c r="XV115" s="145"/>
      <c r="XW115" s="145"/>
      <c r="XX115" s="146"/>
      <c r="XY115" s="1792"/>
      <c r="YB115" s="85"/>
      <c r="YC115" s="144"/>
      <c r="YD115" s="145"/>
      <c r="YE115" s="145"/>
      <c r="YF115" s="146"/>
      <c r="YG115" s="1792"/>
      <c r="YJ115" s="85"/>
      <c r="YK115" s="144"/>
      <c r="YL115" s="145"/>
      <c r="YM115" s="145"/>
      <c r="YN115" s="146"/>
      <c r="YO115" s="1792"/>
      <c r="YR115" s="85"/>
      <c r="YS115" s="144"/>
      <c r="YT115" s="145"/>
      <c r="YU115" s="145"/>
      <c r="YV115" s="146"/>
      <c r="YW115" s="1792"/>
      <c r="YZ115" s="85"/>
      <c r="ZA115" s="144"/>
      <c r="ZB115" s="145"/>
      <c r="ZC115" s="145"/>
      <c r="ZD115" s="146"/>
      <c r="ZE115" s="1792"/>
      <c r="ZH115" s="85"/>
      <c r="ZI115" s="144"/>
      <c r="ZJ115" s="145"/>
      <c r="ZK115" s="145"/>
      <c r="ZL115" s="146"/>
      <c r="ZM115" s="1792"/>
      <c r="ZP115" s="85"/>
      <c r="ZQ115" s="144"/>
      <c r="ZR115" s="145"/>
      <c r="ZS115" s="145"/>
      <c r="ZT115" s="146"/>
      <c r="ZU115" s="1792"/>
      <c r="ZX115" s="85"/>
      <c r="ZY115" s="144"/>
      <c r="ZZ115" s="145"/>
      <c r="AAA115" s="145"/>
      <c r="AAB115" s="146"/>
      <c r="AAC115" s="1792"/>
      <c r="AAF115" s="85"/>
      <c r="AAG115" s="144"/>
      <c r="AAH115" s="145"/>
      <c r="AAI115" s="145"/>
      <c r="AAJ115" s="146"/>
      <c r="AAK115" s="1792"/>
      <c r="AAN115" s="85"/>
      <c r="AAO115" s="144"/>
      <c r="AAP115" s="145"/>
      <c r="AAQ115" s="2057"/>
      <c r="AAR115" s="1694"/>
      <c r="AAS115" s="1790"/>
      <c r="AAT115" s="1696"/>
      <c r="AAU115" s="1696"/>
      <c r="AAV115" s="1695"/>
      <c r="AAW115" s="1549"/>
      <c r="AAX115" s="1550"/>
      <c r="AAY115" s="1550"/>
      <c r="AAZ115" s="1694"/>
      <c r="ABA115" s="1790"/>
      <c r="ABB115" s="1696"/>
      <c r="ABC115" s="1696"/>
      <c r="ABD115" s="1695"/>
      <c r="ABE115" s="1549"/>
      <c r="ABF115" s="1550"/>
      <c r="ABG115" s="1550"/>
      <c r="ABH115" s="1694"/>
      <c r="ABI115" s="1790"/>
      <c r="ABJ115" s="1696"/>
      <c r="ABK115" s="1696"/>
      <c r="ABL115" s="1695"/>
      <c r="ABM115" s="1549"/>
      <c r="ABN115" s="1550"/>
      <c r="ABO115" s="1550"/>
      <c r="ABP115" s="1694"/>
      <c r="ABQ115" s="1790"/>
      <c r="ABR115" s="1696"/>
      <c r="ABS115" s="1696"/>
      <c r="ABT115" s="1695"/>
      <c r="ABU115" s="1549"/>
      <c r="ABV115" s="1550"/>
      <c r="ABW115" s="1550"/>
      <c r="ABX115" s="1694"/>
      <c r="ABY115" s="1790"/>
      <c r="ABZ115" s="1696"/>
      <c r="ACA115" s="1696"/>
      <c r="ACB115" s="1695"/>
      <c r="ACC115" s="1549"/>
      <c r="ACD115" s="1550"/>
      <c r="ACE115" s="1550"/>
      <c r="ACF115" s="1694"/>
      <c r="ACG115" s="1790"/>
      <c r="ACH115" s="1696"/>
      <c r="ACI115" s="1696"/>
      <c r="ACJ115" s="1695"/>
      <c r="ACK115" s="1549"/>
      <c r="ACL115" s="1550"/>
      <c r="ACM115" s="1550"/>
      <c r="ACN115" s="1694"/>
      <c r="ACO115" s="1790"/>
      <c r="ACP115" s="1696"/>
      <c r="ACQ115" s="1696"/>
      <c r="ACR115" s="1695"/>
      <c r="ACS115" s="1549"/>
      <c r="ACT115" s="1550"/>
      <c r="ACU115" s="1550"/>
      <c r="ACV115" s="1694"/>
      <c r="ACW115" s="1790"/>
      <c r="ACX115" s="1696"/>
      <c r="ACY115" s="1696"/>
      <c r="ACZ115" s="1695"/>
      <c r="ADA115" s="1549"/>
      <c r="ADB115" s="1550"/>
      <c r="ADC115" s="1550"/>
      <c r="ADD115" s="1694"/>
      <c r="ADE115" s="1790"/>
      <c r="ADF115" s="1696"/>
      <c r="ADG115" s="1696"/>
      <c r="ADH115" s="1695"/>
      <c r="ADI115" s="1549"/>
      <c r="ADJ115" s="1550"/>
      <c r="ADK115" s="1550"/>
      <c r="ADL115" s="1694"/>
      <c r="ADM115" s="1790"/>
      <c r="ADN115" s="1696"/>
      <c r="ADO115" s="1696"/>
      <c r="ADP115" s="1695"/>
      <c r="ADQ115" s="1549"/>
      <c r="ADR115" s="1550"/>
      <c r="ADS115" s="1550"/>
      <c r="ADT115" s="1694"/>
      <c r="ADU115" s="1790"/>
      <c r="ADV115" s="1696"/>
      <c r="ADW115" s="1696"/>
      <c r="ADX115" s="1695"/>
      <c r="ADY115" s="1549"/>
      <c r="ADZ115" s="1550"/>
      <c r="AEA115" s="1550"/>
      <c r="AEB115" s="1694"/>
      <c r="AEC115" s="1790"/>
      <c r="AED115" s="1696"/>
      <c r="AEE115" s="1696"/>
      <c r="AEF115" s="1695"/>
      <c r="AEG115" s="1549"/>
      <c r="AEH115" s="1550"/>
      <c r="AEI115" s="1550"/>
      <c r="AEJ115" s="1694"/>
      <c r="AEK115" s="1790"/>
      <c r="AEL115" s="1696"/>
      <c r="AEM115" s="1696"/>
      <c r="AEN115" s="1695"/>
      <c r="AEO115" s="1549"/>
      <c r="AEP115" s="1550"/>
      <c r="AEQ115" s="1550"/>
      <c r="AER115" s="1694"/>
      <c r="AES115" s="1790"/>
      <c r="AET115" s="1696"/>
      <c r="AEU115" s="1696"/>
      <c r="AEV115" s="1695"/>
      <c r="AEW115" s="1549"/>
      <c r="AEX115" s="1550"/>
      <c r="AEY115" s="1550"/>
      <c r="AEZ115" s="1694"/>
      <c r="AFA115" s="1790"/>
      <c r="AFB115" s="1696"/>
      <c r="AFC115" s="1696"/>
      <c r="AFD115" s="1695"/>
      <c r="AFE115" s="1549"/>
      <c r="AFF115" s="1550"/>
      <c r="AFG115" s="1550"/>
      <c r="AFH115" s="1694"/>
      <c r="AFI115" s="1790"/>
      <c r="AFJ115" s="1696"/>
      <c r="AFK115" s="1696"/>
      <c r="AFL115" s="1695"/>
      <c r="AFM115" s="1549"/>
      <c r="AFN115" s="1550"/>
      <c r="AFO115" s="1550"/>
      <c r="AFP115" s="1694"/>
      <c r="AFQ115" s="1790"/>
      <c r="AFR115" s="1696"/>
      <c r="AFS115" s="1696"/>
      <c r="AFT115" s="1695"/>
      <c r="AFU115" s="1549"/>
      <c r="AFV115" s="1550"/>
      <c r="AFW115" s="1550"/>
      <c r="AFX115" s="1694"/>
      <c r="AFY115" s="1790"/>
      <c r="AFZ115" s="1696"/>
      <c r="AGA115" s="1696"/>
      <c r="AGB115" s="1695"/>
      <c r="AGC115" s="1549"/>
      <c r="AGD115" s="1550"/>
      <c r="AGE115" s="1550"/>
      <c r="AGF115" s="1694"/>
      <c r="AGG115" s="1790"/>
      <c r="AGH115" s="1696"/>
      <c r="AGI115" s="1696"/>
      <c r="AGJ115" s="1695"/>
      <c r="AGK115" s="1549"/>
      <c r="AGL115" s="1550"/>
      <c r="AGM115" s="1550"/>
      <c r="AGN115" s="1694"/>
      <c r="AGO115" s="1790"/>
      <c r="AGP115" s="1696"/>
      <c r="AGQ115" s="1696"/>
      <c r="AGR115" s="1695"/>
      <c r="AGS115" s="1549"/>
      <c r="AGT115" s="1550"/>
      <c r="AGU115" s="1550"/>
      <c r="AGV115" s="1694"/>
      <c r="AGW115" s="1790"/>
      <c r="AGX115" s="1696"/>
      <c r="AGY115" s="1696"/>
      <c r="AGZ115" s="1695"/>
      <c r="AHA115" s="1549"/>
      <c r="AHB115" s="1550"/>
      <c r="AHC115" s="1550"/>
      <c r="AHD115" s="1694"/>
      <c r="AHE115" s="1790"/>
      <c r="AHF115" s="1696"/>
      <c r="AHG115" s="1696"/>
      <c r="AHH115" s="1695"/>
      <c r="AHI115" s="1549"/>
      <c r="AHJ115" s="1550"/>
      <c r="AHK115" s="1550"/>
      <c r="AHL115" s="1694"/>
      <c r="AHM115" s="1790"/>
      <c r="AHN115" s="1696"/>
      <c r="AHO115" s="1696"/>
      <c r="AHP115" s="1695"/>
      <c r="AHQ115" s="1549"/>
      <c r="AHR115" s="1550"/>
      <c r="AHS115" s="1550"/>
      <c r="AHT115" s="1694"/>
      <c r="AHU115" s="1790"/>
      <c r="AHV115" s="1696"/>
      <c r="AHW115" s="1696"/>
      <c r="AHX115" s="1695"/>
      <c r="AHY115" s="1549"/>
      <c r="AHZ115" s="1550"/>
      <c r="AIA115" s="1550"/>
      <c r="AIB115" s="1694"/>
      <c r="AIC115" s="1790"/>
      <c r="AID115" s="1696"/>
      <c r="AIE115" s="1696"/>
      <c r="AIF115" s="1695"/>
      <c r="AIG115" s="1549"/>
      <c r="AIH115" s="1550"/>
      <c r="AII115" s="1550"/>
      <c r="AIJ115" s="1694"/>
      <c r="AIK115" s="1790"/>
      <c r="AIL115" s="1696"/>
      <c r="AIM115" s="1696"/>
      <c r="AIN115" s="1695"/>
      <c r="AIO115" s="1549"/>
      <c r="AIP115" s="1550"/>
      <c r="AIQ115" s="1550"/>
      <c r="AIR115" s="1694"/>
      <c r="AIS115" s="1790"/>
      <c r="AIT115" s="1696"/>
      <c r="AIU115" s="1696"/>
      <c r="AIV115" s="1695"/>
      <c r="AIW115" s="1549"/>
      <c r="AIX115" s="1550"/>
      <c r="AIY115" s="1550"/>
      <c r="AIZ115" s="1694"/>
      <c r="AJA115" s="1790"/>
      <c r="AJB115" s="1696"/>
      <c r="AJC115" s="1696"/>
      <c r="AJD115" s="1695"/>
      <c r="AJE115" s="1549"/>
      <c r="AJF115" s="1550"/>
      <c r="AJG115" s="1550"/>
      <c r="AJH115" s="1694"/>
      <c r="AJI115" s="1790"/>
      <c r="AJJ115" s="1696"/>
      <c r="AJK115" s="1696"/>
      <c r="AJL115" s="1695"/>
      <c r="AJM115" s="1549"/>
      <c r="AJN115" s="1550"/>
      <c r="AJO115" s="1550"/>
      <c r="AJP115" s="1694"/>
      <c r="AJQ115" s="1790"/>
      <c r="AJR115" s="1696"/>
      <c r="AJS115" s="1696"/>
      <c r="AJT115" s="1695"/>
      <c r="AJU115" s="1549"/>
      <c r="AJV115" s="1550"/>
      <c r="AJW115" s="1550"/>
      <c r="AJX115" s="1694"/>
      <c r="AJY115" s="1790"/>
      <c r="AJZ115" s="1696"/>
      <c r="AKA115" s="1696"/>
      <c r="AKB115" s="1695"/>
      <c r="AKC115" s="1549"/>
      <c r="AKD115" s="1550"/>
      <c r="AKE115" s="1550"/>
      <c r="AKF115" s="1694"/>
      <c r="AKG115" s="1790"/>
      <c r="AKH115" s="1696"/>
      <c r="AKI115" s="1696"/>
      <c r="AKJ115" s="1695"/>
      <c r="AKK115" s="1549"/>
      <c r="AKL115" s="1550"/>
      <c r="AKM115" s="1550"/>
      <c r="AKN115" s="1694"/>
      <c r="AKO115" s="1790"/>
      <c r="AKP115" s="1696"/>
      <c r="AKQ115" s="1696"/>
      <c r="AKR115" s="1695"/>
      <c r="AKS115" s="1549"/>
      <c r="AKT115" s="1550"/>
      <c r="AKU115" s="1550"/>
      <c r="AKV115" s="1694"/>
      <c r="AKW115" s="1790"/>
      <c r="AKX115" s="1696"/>
      <c r="AKY115" s="1696"/>
      <c r="AKZ115" s="1695"/>
      <c r="ALA115" s="1549"/>
      <c r="ALB115" s="1550"/>
      <c r="ALC115" s="1550"/>
      <c r="ALD115" s="1694"/>
      <c r="ALE115" s="1790"/>
      <c r="ALF115" s="1696"/>
      <c r="ALG115" s="1696"/>
      <c r="ALH115" s="1695"/>
      <c r="ALI115" s="1549"/>
      <c r="ALJ115" s="1550"/>
      <c r="ALK115" s="1550"/>
      <c r="ALL115" s="1694"/>
      <c r="ALM115" s="1790"/>
      <c r="ALN115" s="1696"/>
      <c r="ALO115" s="1696"/>
      <c r="ALP115" s="1695"/>
      <c r="ALQ115" s="1549"/>
      <c r="ALR115" s="1550"/>
      <c r="ALS115" s="1550"/>
      <c r="ALT115" s="1694"/>
      <c r="ALU115" s="1790"/>
      <c r="ALV115" s="1696"/>
      <c r="ALW115" s="1696"/>
      <c r="ALX115" s="1695"/>
      <c r="ALY115" s="1549"/>
      <c r="ALZ115" s="1550"/>
      <c r="AMA115" s="1550"/>
      <c r="AMB115" s="1694"/>
      <c r="AMC115" s="1790"/>
      <c r="AMD115" s="1696"/>
      <c r="AME115" s="1696"/>
      <c r="AMF115" s="1695"/>
      <c r="AMG115" s="1549"/>
      <c r="AMH115" s="1550"/>
      <c r="AMI115" s="1550"/>
      <c r="AMJ115" s="1703"/>
    </row>
    <row r="116" spans="1:1024" s="72" customFormat="1" ht="15" customHeight="1">
      <c r="A116" s="1694">
        <v>7050000003</v>
      </c>
      <c r="B116" s="2060" t="s">
        <v>4098</v>
      </c>
      <c r="C116" s="1696" t="s">
        <v>4033</v>
      </c>
      <c r="D116" s="1696" t="s">
        <v>4099</v>
      </c>
      <c r="E116" s="1695">
        <v>6</v>
      </c>
      <c r="F116" s="1549">
        <v>2.09</v>
      </c>
      <c r="G116" s="1536">
        <f>F116*$I$2</f>
        <v>0</v>
      </c>
      <c r="H116" s="1536">
        <f>G116-G116*($I$1)</f>
        <v>0</v>
      </c>
      <c r="I116"/>
      <c r="L116" s="85"/>
      <c r="M116" s="85"/>
      <c r="N116" s="144"/>
      <c r="O116" s="145"/>
      <c r="P116" s="145"/>
      <c r="Q116" s="146"/>
      <c r="T116" s="85"/>
      <c r="U116" s="144"/>
      <c r="V116" s="145"/>
      <c r="W116" s="145"/>
      <c r="X116" s="146"/>
      <c r="Y116" s="1792"/>
      <c r="AB116" s="85"/>
      <c r="AC116" s="144"/>
      <c r="AD116" s="145"/>
      <c r="AE116" s="145"/>
      <c r="AF116" s="146"/>
      <c r="AG116" s="1792"/>
      <c r="AJ116" s="85"/>
      <c r="AK116" s="144"/>
      <c r="AL116" s="145"/>
      <c r="AM116" s="145"/>
      <c r="AN116" s="146"/>
      <c r="AO116" s="1792"/>
      <c r="AR116" s="85"/>
      <c r="AS116" s="144"/>
      <c r="AT116" s="145"/>
      <c r="AU116" s="145"/>
      <c r="AV116" s="146"/>
      <c r="AW116" s="1792"/>
      <c r="AZ116" s="85"/>
      <c r="BA116" s="144"/>
      <c r="BB116" s="145"/>
      <c r="BC116" s="145"/>
      <c r="BD116" s="146"/>
      <c r="BE116" s="1792"/>
      <c r="BH116" s="85"/>
      <c r="BI116" s="144"/>
      <c r="BJ116" s="145"/>
      <c r="BK116" s="145"/>
      <c r="BL116" s="146"/>
      <c r="BM116" s="1792"/>
      <c r="BP116" s="85"/>
      <c r="BQ116" s="144"/>
      <c r="BR116" s="145"/>
      <c r="BS116" s="145"/>
      <c r="BT116" s="146"/>
      <c r="BU116" s="1792"/>
      <c r="BX116" s="85"/>
      <c r="BY116" s="144"/>
      <c r="BZ116" s="145"/>
      <c r="CA116" s="145"/>
      <c r="CB116" s="146"/>
      <c r="CC116" s="1792"/>
      <c r="CF116" s="85"/>
      <c r="CG116" s="144"/>
      <c r="CH116" s="145"/>
      <c r="CI116" s="145"/>
      <c r="CJ116" s="146"/>
      <c r="CK116" s="1792"/>
      <c r="CN116" s="85"/>
      <c r="CO116" s="144"/>
      <c r="CP116" s="145"/>
      <c r="CQ116" s="145"/>
      <c r="CR116" s="146"/>
      <c r="CS116" s="1792"/>
      <c r="CV116" s="85"/>
      <c r="CW116" s="144"/>
      <c r="CX116" s="145"/>
      <c r="CY116" s="145"/>
      <c r="CZ116" s="146"/>
      <c r="DA116" s="1792"/>
      <c r="DD116" s="85"/>
      <c r="DE116" s="144"/>
      <c r="DF116" s="145"/>
      <c r="DG116" s="145"/>
      <c r="DH116" s="146"/>
      <c r="DI116" s="1792"/>
      <c r="DL116" s="85"/>
      <c r="DM116" s="144"/>
      <c r="DN116" s="145"/>
      <c r="DO116" s="145"/>
      <c r="DP116" s="146"/>
      <c r="DQ116" s="1792"/>
      <c r="DT116" s="85"/>
      <c r="DU116" s="144"/>
      <c r="DV116" s="145"/>
      <c r="DW116" s="145"/>
      <c r="DX116" s="146"/>
      <c r="DY116" s="1792"/>
      <c r="EB116" s="85"/>
      <c r="EC116" s="144"/>
      <c r="ED116" s="145"/>
      <c r="EE116" s="145"/>
      <c r="EF116" s="146"/>
      <c r="EG116" s="1792"/>
      <c r="EJ116" s="85"/>
      <c r="EK116" s="144"/>
      <c r="EL116" s="145"/>
      <c r="EM116" s="145"/>
      <c r="EN116" s="146"/>
      <c r="EO116" s="1792"/>
      <c r="ER116" s="85"/>
      <c r="ES116" s="144"/>
      <c r="ET116" s="145"/>
      <c r="EU116" s="145"/>
      <c r="EV116" s="146"/>
      <c r="EW116" s="1792"/>
      <c r="EZ116" s="85"/>
      <c r="FA116" s="144"/>
      <c r="FB116" s="145"/>
      <c r="FC116" s="145"/>
      <c r="FD116" s="146"/>
      <c r="FE116" s="1792"/>
      <c r="FH116" s="85"/>
      <c r="FI116" s="144"/>
      <c r="FJ116" s="145"/>
      <c r="FK116" s="145"/>
      <c r="FL116" s="146"/>
      <c r="FM116" s="1792"/>
      <c r="FP116" s="85"/>
      <c r="FQ116" s="144"/>
      <c r="FR116" s="145"/>
      <c r="FS116" s="145"/>
      <c r="FT116" s="146"/>
      <c r="FU116" s="1792"/>
      <c r="FX116" s="85"/>
      <c r="FY116" s="144"/>
      <c r="FZ116" s="145"/>
      <c r="GA116" s="145"/>
      <c r="GB116" s="146"/>
      <c r="GC116" s="1792"/>
      <c r="GF116" s="85"/>
      <c r="GG116" s="144"/>
      <c r="GH116" s="145"/>
      <c r="GI116" s="145"/>
      <c r="GJ116" s="146"/>
      <c r="GK116" s="1792"/>
      <c r="GN116" s="85"/>
      <c r="GO116" s="144"/>
      <c r="GP116" s="145"/>
      <c r="GQ116" s="145"/>
      <c r="GR116" s="146"/>
      <c r="GS116" s="1792"/>
      <c r="GV116" s="85"/>
      <c r="GW116" s="144"/>
      <c r="GX116" s="145"/>
      <c r="GY116" s="145"/>
      <c r="GZ116" s="146"/>
      <c r="HA116" s="1792"/>
      <c r="HD116" s="85"/>
      <c r="HE116" s="144"/>
      <c r="HF116" s="145"/>
      <c r="HG116" s="145"/>
      <c r="HH116" s="146"/>
      <c r="HI116" s="1792"/>
      <c r="HL116" s="85"/>
      <c r="HM116" s="144"/>
      <c r="HN116" s="145"/>
      <c r="HO116" s="145"/>
      <c r="HP116" s="146"/>
      <c r="HQ116" s="1792"/>
      <c r="HT116" s="85"/>
      <c r="HU116" s="144"/>
      <c r="HV116" s="145"/>
      <c r="HW116" s="145"/>
      <c r="HX116" s="146"/>
      <c r="HY116" s="1792"/>
      <c r="IB116" s="85"/>
      <c r="IC116" s="144"/>
      <c r="ID116" s="145"/>
      <c r="IE116" s="145"/>
      <c r="IF116" s="146"/>
      <c r="IG116" s="1792"/>
      <c r="IJ116" s="85"/>
      <c r="IK116" s="144"/>
      <c r="IL116" s="145"/>
      <c r="IM116" s="145"/>
      <c r="IN116" s="146"/>
      <c r="IO116" s="1792"/>
      <c r="IR116" s="85"/>
      <c r="IS116" s="144"/>
      <c r="IT116" s="145"/>
      <c r="IU116" s="145"/>
      <c r="IV116" s="146"/>
      <c r="IW116" s="1792"/>
      <c r="IZ116" s="85"/>
      <c r="JA116" s="144"/>
      <c r="JB116" s="145"/>
      <c r="JC116" s="145"/>
      <c r="JD116" s="146"/>
      <c r="JE116" s="1792"/>
      <c r="JH116" s="85"/>
      <c r="JI116" s="144"/>
      <c r="JJ116" s="145"/>
      <c r="JK116" s="145"/>
      <c r="JL116" s="146"/>
      <c r="JM116" s="1792"/>
      <c r="JP116" s="85"/>
      <c r="JQ116" s="144"/>
      <c r="JR116" s="145"/>
      <c r="JS116" s="145"/>
      <c r="JT116" s="146"/>
      <c r="JU116" s="1792"/>
      <c r="JX116" s="85"/>
      <c r="JY116" s="144"/>
      <c r="JZ116" s="145"/>
      <c r="KA116" s="145"/>
      <c r="KB116" s="146"/>
      <c r="KC116" s="1792"/>
      <c r="KF116" s="85"/>
      <c r="KG116" s="144"/>
      <c r="KH116" s="145"/>
      <c r="KI116" s="145"/>
      <c r="KJ116" s="146"/>
      <c r="KK116" s="1792"/>
      <c r="KN116" s="85"/>
      <c r="KO116" s="144"/>
      <c r="KP116" s="145"/>
      <c r="KQ116" s="145"/>
      <c r="KR116" s="146"/>
      <c r="KS116" s="1792"/>
      <c r="KV116" s="85"/>
      <c r="KW116" s="144"/>
      <c r="KX116" s="145"/>
      <c r="KY116" s="145"/>
      <c r="KZ116" s="146"/>
      <c r="LA116" s="1792"/>
      <c r="LD116" s="85"/>
      <c r="LE116" s="144"/>
      <c r="LF116" s="145"/>
      <c r="LG116" s="145"/>
      <c r="LH116" s="146"/>
      <c r="LI116" s="1792"/>
      <c r="LL116" s="85"/>
      <c r="LM116" s="144"/>
      <c r="LN116" s="145"/>
      <c r="LO116" s="145"/>
      <c r="LP116" s="146"/>
      <c r="LQ116" s="1792"/>
      <c r="LT116" s="85"/>
      <c r="LU116" s="144"/>
      <c r="LV116" s="145"/>
      <c r="LW116" s="145"/>
      <c r="LX116" s="146"/>
      <c r="LY116" s="1792"/>
      <c r="MB116" s="85"/>
      <c r="MC116" s="144"/>
      <c r="MD116" s="145"/>
      <c r="ME116" s="145"/>
      <c r="MF116" s="146"/>
      <c r="MG116" s="1792"/>
      <c r="MJ116" s="85"/>
      <c r="MK116" s="144"/>
      <c r="ML116" s="145"/>
      <c r="MM116" s="145"/>
      <c r="MN116" s="146"/>
      <c r="MO116" s="1792"/>
      <c r="MR116" s="85"/>
      <c r="MS116" s="144"/>
      <c r="MT116" s="145"/>
      <c r="MU116" s="145"/>
      <c r="MV116" s="146"/>
      <c r="MW116" s="1792"/>
      <c r="MZ116" s="85"/>
      <c r="NA116" s="144"/>
      <c r="NB116" s="145"/>
      <c r="NC116" s="145"/>
      <c r="ND116" s="146"/>
      <c r="NE116" s="1792"/>
      <c r="NH116" s="85"/>
      <c r="NI116" s="144"/>
      <c r="NJ116" s="145"/>
      <c r="NK116" s="145"/>
      <c r="NL116" s="146"/>
      <c r="NM116" s="1792"/>
      <c r="NP116" s="85"/>
      <c r="NQ116" s="144"/>
      <c r="NR116" s="145"/>
      <c r="NS116" s="145"/>
      <c r="NT116" s="146"/>
      <c r="NU116" s="1792"/>
      <c r="NX116" s="85"/>
      <c r="NY116" s="144"/>
      <c r="NZ116" s="145"/>
      <c r="OA116" s="145"/>
      <c r="OB116" s="146"/>
      <c r="OC116" s="1792"/>
      <c r="OF116" s="85"/>
      <c r="OG116" s="144"/>
      <c r="OH116" s="145"/>
      <c r="OI116" s="145"/>
      <c r="OJ116" s="146"/>
      <c r="OK116" s="1792"/>
      <c r="ON116" s="85"/>
      <c r="OO116" s="144"/>
      <c r="OP116" s="145"/>
      <c r="OQ116" s="145"/>
      <c r="OR116" s="146"/>
      <c r="OS116" s="1792"/>
      <c r="OV116" s="85"/>
      <c r="OW116" s="144"/>
      <c r="OX116" s="145"/>
      <c r="OY116" s="145"/>
      <c r="OZ116" s="146"/>
      <c r="PA116" s="1792"/>
      <c r="PD116" s="85"/>
      <c r="PE116" s="144"/>
      <c r="PF116" s="145"/>
      <c r="PG116" s="145"/>
      <c r="PH116" s="146"/>
      <c r="PI116" s="1792"/>
      <c r="PL116" s="85"/>
      <c r="PM116" s="144"/>
      <c r="PN116" s="145"/>
      <c r="PO116" s="145"/>
      <c r="PP116" s="146"/>
      <c r="PQ116" s="1792"/>
      <c r="PT116" s="85"/>
      <c r="PU116" s="144"/>
      <c r="PV116" s="145"/>
      <c r="PW116" s="145"/>
      <c r="PX116" s="146"/>
      <c r="PY116" s="1792"/>
      <c r="QB116" s="85"/>
      <c r="QC116" s="144"/>
      <c r="QD116" s="145"/>
      <c r="QE116" s="145"/>
      <c r="QF116" s="146"/>
      <c r="QG116" s="1792"/>
      <c r="QJ116" s="85"/>
      <c r="QK116" s="144"/>
      <c r="QL116" s="145"/>
      <c r="QM116" s="145"/>
      <c r="QN116" s="146"/>
      <c r="QO116" s="1792"/>
      <c r="QR116" s="85"/>
      <c r="QS116" s="144"/>
      <c r="QT116" s="145"/>
      <c r="QU116" s="145"/>
      <c r="QV116" s="146"/>
      <c r="QW116" s="1792"/>
      <c r="QZ116" s="85"/>
      <c r="RA116" s="144"/>
      <c r="RB116" s="145"/>
      <c r="RC116" s="145"/>
      <c r="RD116" s="146"/>
      <c r="RE116" s="1792"/>
      <c r="RH116" s="85"/>
      <c r="RI116" s="144"/>
      <c r="RJ116" s="145"/>
      <c r="RK116" s="145"/>
      <c r="RL116" s="146"/>
      <c r="RM116" s="1792"/>
      <c r="RP116" s="85"/>
      <c r="RQ116" s="144"/>
      <c r="RR116" s="145"/>
      <c r="RS116" s="145"/>
      <c r="RT116" s="146"/>
      <c r="RU116" s="1792"/>
      <c r="RX116" s="85"/>
      <c r="RY116" s="144"/>
      <c r="RZ116" s="145"/>
      <c r="SA116" s="145"/>
      <c r="SB116" s="146"/>
      <c r="SC116" s="1792"/>
      <c r="SF116" s="85"/>
      <c r="SG116" s="144"/>
      <c r="SH116" s="145"/>
      <c r="SI116" s="145"/>
      <c r="SJ116" s="146"/>
      <c r="SK116" s="1792"/>
      <c r="SN116" s="85"/>
      <c r="SO116" s="144"/>
      <c r="SP116" s="145"/>
      <c r="SQ116" s="145"/>
      <c r="SR116" s="146"/>
      <c r="SS116" s="1792"/>
      <c r="SV116" s="85"/>
      <c r="SW116" s="144"/>
      <c r="SX116" s="145"/>
      <c r="SY116" s="145"/>
      <c r="SZ116" s="146"/>
      <c r="TA116" s="1792"/>
      <c r="TD116" s="85"/>
      <c r="TE116" s="144"/>
      <c r="TF116" s="145"/>
      <c r="TG116" s="145"/>
      <c r="TH116" s="146"/>
      <c r="TI116" s="1792"/>
      <c r="TL116" s="85"/>
      <c r="TM116" s="144"/>
      <c r="TN116" s="145"/>
      <c r="TO116" s="145"/>
      <c r="TP116" s="146"/>
      <c r="TQ116" s="1792"/>
      <c r="TT116" s="85"/>
      <c r="TU116" s="144"/>
      <c r="TV116" s="145"/>
      <c r="TW116" s="145"/>
      <c r="TX116" s="146"/>
      <c r="TY116" s="1792"/>
      <c r="UB116" s="85"/>
      <c r="UC116" s="144"/>
      <c r="UD116" s="145"/>
      <c r="UE116" s="145"/>
      <c r="UF116" s="146"/>
      <c r="UG116" s="1792"/>
      <c r="UJ116" s="85"/>
      <c r="UK116" s="144"/>
      <c r="UL116" s="145"/>
      <c r="UM116" s="145"/>
      <c r="UN116" s="146"/>
      <c r="UO116" s="1792"/>
      <c r="UR116" s="85"/>
      <c r="US116" s="144"/>
      <c r="UT116" s="145"/>
      <c r="UU116" s="145"/>
      <c r="UV116" s="146"/>
      <c r="UW116" s="1792"/>
      <c r="UZ116" s="85"/>
      <c r="VA116" s="144"/>
      <c r="VB116" s="145"/>
      <c r="VC116" s="145"/>
      <c r="VD116" s="146"/>
      <c r="VE116" s="1792"/>
      <c r="VH116" s="85"/>
      <c r="VI116" s="144"/>
      <c r="VJ116" s="145"/>
      <c r="VK116" s="145"/>
      <c r="VL116" s="146"/>
      <c r="VM116" s="1792"/>
      <c r="VP116" s="85"/>
      <c r="VQ116" s="144"/>
      <c r="VR116" s="145"/>
      <c r="VS116" s="145"/>
      <c r="VT116" s="146"/>
      <c r="VU116" s="1792"/>
      <c r="VX116" s="85"/>
      <c r="VY116" s="144"/>
      <c r="VZ116" s="145"/>
      <c r="WA116" s="145"/>
      <c r="WB116" s="146"/>
      <c r="WC116" s="1792"/>
      <c r="WF116" s="85"/>
      <c r="WG116" s="144"/>
      <c r="WH116" s="145"/>
      <c r="WI116" s="145"/>
      <c r="WJ116" s="146"/>
      <c r="WK116" s="1792"/>
      <c r="WN116" s="85"/>
      <c r="WO116" s="144"/>
      <c r="WP116" s="145"/>
      <c r="WQ116" s="145"/>
      <c r="WR116" s="146"/>
      <c r="WS116" s="1792"/>
      <c r="WV116" s="85"/>
      <c r="WW116" s="144"/>
      <c r="WX116" s="145"/>
      <c r="WY116" s="145"/>
      <c r="WZ116" s="146"/>
      <c r="XA116" s="1792"/>
      <c r="XD116" s="85"/>
      <c r="XE116" s="144"/>
      <c r="XF116" s="145"/>
      <c r="XG116" s="145"/>
      <c r="XH116" s="146"/>
      <c r="XI116" s="1792"/>
      <c r="XL116" s="85"/>
      <c r="XM116" s="144"/>
      <c r="XN116" s="145"/>
      <c r="XO116" s="145"/>
      <c r="XP116" s="146"/>
      <c r="XQ116" s="1792"/>
      <c r="XT116" s="85"/>
      <c r="XU116" s="144"/>
      <c r="XV116" s="145"/>
      <c r="XW116" s="145"/>
      <c r="XX116" s="146"/>
      <c r="XY116" s="1792"/>
      <c r="YB116" s="85"/>
      <c r="YC116" s="144"/>
      <c r="YD116" s="145"/>
      <c r="YE116" s="145"/>
      <c r="YF116" s="146"/>
      <c r="YG116" s="1792"/>
      <c r="YJ116" s="85"/>
      <c r="YK116" s="144"/>
      <c r="YL116" s="145"/>
      <c r="YM116" s="145"/>
      <c r="YN116" s="146"/>
      <c r="YO116" s="1792"/>
      <c r="YR116" s="85"/>
      <c r="YS116" s="144"/>
      <c r="YT116" s="145"/>
      <c r="YU116" s="145"/>
      <c r="YV116" s="146"/>
      <c r="YW116" s="1792"/>
      <c r="YZ116" s="85"/>
      <c r="ZA116" s="144"/>
      <c r="ZB116" s="145"/>
      <c r="ZC116" s="145"/>
      <c r="ZD116" s="146"/>
      <c r="ZE116" s="1792"/>
      <c r="ZH116" s="85"/>
      <c r="ZI116" s="144"/>
      <c r="ZJ116" s="145"/>
      <c r="ZK116" s="145"/>
      <c r="ZL116" s="146"/>
      <c r="ZM116" s="1792"/>
      <c r="ZP116" s="85"/>
      <c r="ZQ116" s="144"/>
      <c r="ZR116" s="145"/>
      <c r="ZS116" s="145"/>
      <c r="ZT116" s="146"/>
      <c r="ZU116" s="1792"/>
      <c r="ZX116" s="85"/>
      <c r="ZY116" s="144"/>
      <c r="ZZ116" s="145"/>
      <c r="AAA116" s="145"/>
      <c r="AAB116" s="146"/>
      <c r="AAC116" s="1792"/>
      <c r="AAF116" s="85"/>
      <c r="AAG116" s="144"/>
      <c r="AAH116" s="145"/>
      <c r="AAI116" s="145"/>
      <c r="AAJ116" s="146"/>
      <c r="AAK116" s="1792"/>
      <c r="AAN116" s="85"/>
      <c r="AAO116" s="144"/>
      <c r="AAP116" s="145"/>
      <c r="AAQ116" s="2057"/>
      <c r="AAR116" s="1694"/>
      <c r="AAS116" s="1790"/>
      <c r="AAT116" s="1696"/>
      <c r="AAU116" s="1696"/>
      <c r="AAV116" s="1695"/>
      <c r="AAW116" s="1549"/>
      <c r="AAX116" s="1550"/>
      <c r="AAY116" s="1550"/>
      <c r="AAZ116" s="1694"/>
      <c r="ABA116" s="1790"/>
      <c r="ABB116" s="1696"/>
      <c r="ABC116" s="1696"/>
      <c r="ABD116" s="1695"/>
      <c r="ABE116" s="1549"/>
      <c r="ABF116" s="1550"/>
      <c r="ABG116" s="1550"/>
      <c r="ABH116" s="1694"/>
      <c r="ABI116" s="1790"/>
      <c r="ABJ116" s="1696"/>
      <c r="ABK116" s="1696"/>
      <c r="ABL116" s="1695"/>
      <c r="ABM116" s="1549"/>
      <c r="ABN116" s="1550"/>
      <c r="ABO116" s="1550"/>
      <c r="ABP116" s="1694"/>
      <c r="ABQ116" s="1790"/>
      <c r="ABR116" s="1696"/>
      <c r="ABS116" s="1696"/>
      <c r="ABT116" s="1695"/>
      <c r="ABU116" s="1549"/>
      <c r="ABV116" s="1550"/>
      <c r="ABW116" s="1550"/>
      <c r="ABX116" s="1694"/>
      <c r="ABY116" s="1790"/>
      <c r="ABZ116" s="1696"/>
      <c r="ACA116" s="1696"/>
      <c r="ACB116" s="1695"/>
      <c r="ACC116" s="1549"/>
      <c r="ACD116" s="1550"/>
      <c r="ACE116" s="1550"/>
      <c r="ACF116" s="1694"/>
      <c r="ACG116" s="1790"/>
      <c r="ACH116" s="1696"/>
      <c r="ACI116" s="1696"/>
      <c r="ACJ116" s="1695"/>
      <c r="ACK116" s="1549"/>
      <c r="ACL116" s="1550"/>
      <c r="ACM116" s="1550"/>
      <c r="ACN116" s="1694"/>
      <c r="ACO116" s="1790"/>
      <c r="ACP116" s="1696"/>
      <c r="ACQ116" s="1696"/>
      <c r="ACR116" s="1695"/>
      <c r="ACS116" s="1549"/>
      <c r="ACT116" s="1550"/>
      <c r="ACU116" s="1550"/>
      <c r="ACV116" s="1694"/>
      <c r="ACW116" s="1790"/>
      <c r="ACX116" s="1696"/>
      <c r="ACY116" s="1696"/>
      <c r="ACZ116" s="1695"/>
      <c r="ADA116" s="1549"/>
      <c r="ADB116" s="1550"/>
      <c r="ADC116" s="1550"/>
      <c r="ADD116" s="1694"/>
      <c r="ADE116" s="1790"/>
      <c r="ADF116" s="1696"/>
      <c r="ADG116" s="1696"/>
      <c r="ADH116" s="1695"/>
      <c r="ADI116" s="1549"/>
      <c r="ADJ116" s="1550"/>
      <c r="ADK116" s="1550"/>
      <c r="ADL116" s="1694"/>
      <c r="ADM116" s="1790"/>
      <c r="ADN116" s="1696"/>
      <c r="ADO116" s="1696"/>
      <c r="ADP116" s="1695"/>
      <c r="ADQ116" s="1549"/>
      <c r="ADR116" s="1550"/>
      <c r="ADS116" s="1550"/>
      <c r="ADT116" s="1694"/>
      <c r="ADU116" s="1790"/>
      <c r="ADV116" s="1696"/>
      <c r="ADW116" s="1696"/>
      <c r="ADX116" s="1695"/>
      <c r="ADY116" s="1549"/>
      <c r="ADZ116" s="1550"/>
      <c r="AEA116" s="1550"/>
      <c r="AEB116" s="1694"/>
      <c r="AEC116" s="1790"/>
      <c r="AED116" s="1696"/>
      <c r="AEE116" s="1696"/>
      <c r="AEF116" s="1695"/>
      <c r="AEG116" s="1549"/>
      <c r="AEH116" s="1550"/>
      <c r="AEI116" s="1550"/>
      <c r="AEJ116" s="1694"/>
      <c r="AEK116" s="1790"/>
      <c r="AEL116" s="1696"/>
      <c r="AEM116" s="1696"/>
      <c r="AEN116" s="1695"/>
      <c r="AEO116" s="1549"/>
      <c r="AEP116" s="1550"/>
      <c r="AEQ116" s="1550"/>
      <c r="AER116" s="1694"/>
      <c r="AES116" s="1790"/>
      <c r="AET116" s="1696"/>
      <c r="AEU116" s="1696"/>
      <c r="AEV116" s="1695"/>
      <c r="AEW116" s="1549"/>
      <c r="AEX116" s="1550"/>
      <c r="AEY116" s="1550"/>
      <c r="AEZ116" s="1694"/>
      <c r="AFA116" s="1790"/>
      <c r="AFB116" s="1696"/>
      <c r="AFC116" s="1696"/>
      <c r="AFD116" s="1695"/>
      <c r="AFE116" s="1549"/>
      <c r="AFF116" s="1550"/>
      <c r="AFG116" s="1550"/>
      <c r="AFH116" s="1694"/>
      <c r="AFI116" s="1790"/>
      <c r="AFJ116" s="1696"/>
      <c r="AFK116" s="1696"/>
      <c r="AFL116" s="1695"/>
      <c r="AFM116" s="1549"/>
      <c r="AFN116" s="1550"/>
      <c r="AFO116" s="1550"/>
      <c r="AFP116" s="1694"/>
      <c r="AFQ116" s="1790"/>
      <c r="AFR116" s="1696"/>
      <c r="AFS116" s="1696"/>
      <c r="AFT116" s="1695"/>
      <c r="AFU116" s="1549"/>
      <c r="AFV116" s="1550"/>
      <c r="AFW116" s="1550"/>
      <c r="AFX116" s="1694"/>
      <c r="AFY116" s="1790"/>
      <c r="AFZ116" s="1696"/>
      <c r="AGA116" s="1696"/>
      <c r="AGB116" s="1695"/>
      <c r="AGC116" s="1549"/>
      <c r="AGD116" s="1550"/>
      <c r="AGE116" s="1550"/>
      <c r="AGF116" s="1694"/>
      <c r="AGG116" s="1790"/>
      <c r="AGH116" s="1696"/>
      <c r="AGI116" s="1696"/>
      <c r="AGJ116" s="1695"/>
      <c r="AGK116" s="1549"/>
      <c r="AGL116" s="1550"/>
      <c r="AGM116" s="1550"/>
      <c r="AGN116" s="1694"/>
      <c r="AGO116" s="1790"/>
      <c r="AGP116" s="1696"/>
      <c r="AGQ116" s="1696"/>
      <c r="AGR116" s="1695"/>
      <c r="AGS116" s="1549"/>
      <c r="AGT116" s="1550"/>
      <c r="AGU116" s="1550"/>
      <c r="AGV116" s="1694"/>
      <c r="AGW116" s="1790"/>
      <c r="AGX116" s="1696"/>
      <c r="AGY116" s="1696"/>
      <c r="AGZ116" s="1695"/>
      <c r="AHA116" s="1549"/>
      <c r="AHB116" s="1550"/>
      <c r="AHC116" s="1550"/>
      <c r="AHD116" s="1694"/>
      <c r="AHE116" s="1790"/>
      <c r="AHF116" s="1696"/>
      <c r="AHG116" s="1696"/>
      <c r="AHH116" s="1695"/>
      <c r="AHI116" s="1549"/>
      <c r="AHJ116" s="1550"/>
      <c r="AHK116" s="1550"/>
      <c r="AHL116" s="1694"/>
      <c r="AHM116" s="1790"/>
      <c r="AHN116" s="1696"/>
      <c r="AHO116" s="1696"/>
      <c r="AHP116" s="1695"/>
      <c r="AHQ116" s="1549"/>
      <c r="AHR116" s="1550"/>
      <c r="AHS116" s="1550"/>
      <c r="AHT116" s="1694"/>
      <c r="AHU116" s="1790"/>
      <c r="AHV116" s="1696"/>
      <c r="AHW116" s="1696"/>
      <c r="AHX116" s="1695"/>
      <c r="AHY116" s="1549"/>
      <c r="AHZ116" s="1550"/>
      <c r="AIA116" s="1550"/>
      <c r="AIB116" s="1694"/>
      <c r="AIC116" s="1790"/>
      <c r="AID116" s="1696"/>
      <c r="AIE116" s="1696"/>
      <c r="AIF116" s="1695"/>
      <c r="AIG116" s="1549"/>
      <c r="AIH116" s="1550"/>
      <c r="AII116" s="1550"/>
      <c r="AIJ116" s="1694"/>
      <c r="AIK116" s="1790"/>
      <c r="AIL116" s="1696"/>
      <c r="AIM116" s="1696"/>
      <c r="AIN116" s="1695"/>
      <c r="AIO116" s="1549"/>
      <c r="AIP116" s="1550"/>
      <c r="AIQ116" s="1550"/>
      <c r="AIR116" s="1694"/>
      <c r="AIS116" s="1790"/>
      <c r="AIT116" s="1696"/>
      <c r="AIU116" s="1696"/>
      <c r="AIV116" s="1695"/>
      <c r="AIW116" s="1549"/>
      <c r="AIX116" s="1550"/>
      <c r="AIY116" s="1550"/>
      <c r="AIZ116" s="1694"/>
      <c r="AJA116" s="1790"/>
      <c r="AJB116" s="1696"/>
      <c r="AJC116" s="1696"/>
      <c r="AJD116" s="1695"/>
      <c r="AJE116" s="1549"/>
      <c r="AJF116" s="1550"/>
      <c r="AJG116" s="1550"/>
      <c r="AJH116" s="1694"/>
      <c r="AJI116" s="1790"/>
      <c r="AJJ116" s="1696"/>
      <c r="AJK116" s="1696"/>
      <c r="AJL116" s="1695"/>
      <c r="AJM116" s="1549"/>
      <c r="AJN116" s="1550"/>
      <c r="AJO116" s="1550"/>
      <c r="AJP116" s="1694"/>
      <c r="AJQ116" s="1790"/>
      <c r="AJR116" s="1696"/>
      <c r="AJS116" s="1696"/>
      <c r="AJT116" s="1695"/>
      <c r="AJU116" s="1549"/>
      <c r="AJV116" s="1550"/>
      <c r="AJW116" s="1550"/>
      <c r="AJX116" s="1694"/>
      <c r="AJY116" s="1790"/>
      <c r="AJZ116" s="1696"/>
      <c r="AKA116" s="1696"/>
      <c r="AKB116" s="1695"/>
      <c r="AKC116" s="1549"/>
      <c r="AKD116" s="1550"/>
      <c r="AKE116" s="1550"/>
      <c r="AKF116" s="1694"/>
      <c r="AKG116" s="1790"/>
      <c r="AKH116" s="1696"/>
      <c r="AKI116" s="1696"/>
      <c r="AKJ116" s="1695"/>
      <c r="AKK116" s="1549"/>
      <c r="AKL116" s="1550"/>
      <c r="AKM116" s="1550"/>
      <c r="AKN116" s="1694"/>
      <c r="AKO116" s="1790"/>
      <c r="AKP116" s="1696"/>
      <c r="AKQ116" s="1696"/>
      <c r="AKR116" s="1695"/>
      <c r="AKS116" s="1549"/>
      <c r="AKT116" s="1550"/>
      <c r="AKU116" s="1550"/>
      <c r="AKV116" s="1694"/>
      <c r="AKW116" s="1790"/>
      <c r="AKX116" s="1696"/>
      <c r="AKY116" s="1696"/>
      <c r="AKZ116" s="1695"/>
      <c r="ALA116" s="1549"/>
      <c r="ALB116" s="1550"/>
      <c r="ALC116" s="1550"/>
      <c r="ALD116" s="1694"/>
      <c r="ALE116" s="1790"/>
      <c r="ALF116" s="1696"/>
      <c r="ALG116" s="1696"/>
      <c r="ALH116" s="1695"/>
      <c r="ALI116" s="1549"/>
      <c r="ALJ116" s="1550"/>
      <c r="ALK116" s="1550"/>
      <c r="ALL116" s="1694"/>
      <c r="ALM116" s="1790"/>
      <c r="ALN116" s="1696"/>
      <c r="ALO116" s="1696"/>
      <c r="ALP116" s="1695"/>
      <c r="ALQ116" s="1549"/>
      <c r="ALR116" s="1550"/>
      <c r="ALS116" s="1550"/>
      <c r="ALT116" s="1694"/>
      <c r="ALU116" s="1790"/>
      <c r="ALV116" s="1696"/>
      <c r="ALW116" s="1696"/>
      <c r="ALX116" s="1695"/>
      <c r="ALY116" s="1549"/>
      <c r="ALZ116" s="1550"/>
      <c r="AMA116" s="1550"/>
      <c r="AMB116" s="1694"/>
      <c r="AMC116" s="1790"/>
      <c r="AMD116" s="1696"/>
      <c r="AME116" s="1696"/>
      <c r="AMF116" s="1695"/>
      <c r="AMG116" s="1549"/>
      <c r="AMH116" s="1550"/>
      <c r="AMI116" s="1550"/>
      <c r="AMJ116" s="1703"/>
    </row>
    <row r="117" spans="1:1024" s="72" customFormat="1" ht="15" customHeight="1">
      <c r="A117" s="1694" t="s">
        <v>4053</v>
      </c>
      <c r="B117" s="1457" t="s">
        <v>4100</v>
      </c>
      <c r="C117" s="1696" t="s">
        <v>4096</v>
      </c>
      <c r="D117" s="1696" t="s">
        <v>4101</v>
      </c>
      <c r="E117" s="1695" t="s">
        <v>4057</v>
      </c>
      <c r="F117" s="1549">
        <v>16.68</v>
      </c>
      <c r="G117" s="1536">
        <f>F117*$I$2</f>
        <v>0</v>
      </c>
      <c r="H117" s="1536">
        <f>G117-G117*($I$1)</f>
        <v>0</v>
      </c>
      <c r="I117"/>
      <c r="L117" s="85"/>
      <c r="M117" s="85"/>
      <c r="N117" s="144"/>
      <c r="O117" s="145"/>
      <c r="P117" s="145"/>
      <c r="Q117" s="146"/>
      <c r="T117" s="85"/>
      <c r="U117" s="144"/>
      <c r="V117" s="145"/>
      <c r="W117" s="145"/>
      <c r="X117" s="146"/>
      <c r="Y117" s="1792"/>
      <c r="AB117" s="85"/>
      <c r="AC117" s="144"/>
      <c r="AD117" s="145"/>
      <c r="AE117" s="145"/>
      <c r="AF117" s="146"/>
      <c r="AG117" s="1792"/>
      <c r="AJ117" s="85"/>
      <c r="AK117" s="144"/>
      <c r="AL117" s="145"/>
      <c r="AM117" s="145"/>
      <c r="AN117" s="146"/>
      <c r="AO117" s="1792"/>
      <c r="AR117" s="85"/>
      <c r="AS117" s="144"/>
      <c r="AT117" s="145"/>
      <c r="AU117" s="145"/>
      <c r="AV117" s="146"/>
      <c r="AW117" s="1792"/>
      <c r="AZ117" s="85"/>
      <c r="BA117" s="144"/>
      <c r="BB117" s="145"/>
      <c r="BC117" s="145"/>
      <c r="BD117" s="146"/>
      <c r="BE117" s="1792"/>
      <c r="BH117" s="85"/>
      <c r="BI117" s="144"/>
      <c r="BJ117" s="145"/>
      <c r="BK117" s="145"/>
      <c r="BL117" s="146"/>
      <c r="BM117" s="1792"/>
      <c r="BP117" s="85"/>
      <c r="BQ117" s="144"/>
      <c r="BR117" s="145"/>
      <c r="BS117" s="145"/>
      <c r="BT117" s="146"/>
      <c r="BU117" s="1792"/>
      <c r="BX117" s="85"/>
      <c r="BY117" s="144"/>
      <c r="BZ117" s="145"/>
      <c r="CA117" s="145"/>
      <c r="CB117" s="146"/>
      <c r="CC117" s="1792"/>
      <c r="CF117" s="85"/>
      <c r="CG117" s="144"/>
      <c r="CH117" s="145"/>
      <c r="CI117" s="145"/>
      <c r="CJ117" s="146"/>
      <c r="CK117" s="1792"/>
      <c r="CN117" s="85"/>
      <c r="CO117" s="144"/>
      <c r="CP117" s="145"/>
      <c r="CQ117" s="145"/>
      <c r="CR117" s="146"/>
      <c r="CS117" s="1792"/>
      <c r="CV117" s="85"/>
      <c r="CW117" s="144"/>
      <c r="CX117" s="145"/>
      <c r="CY117" s="145"/>
      <c r="CZ117" s="146"/>
      <c r="DA117" s="1792"/>
      <c r="DD117" s="85"/>
      <c r="DE117" s="144"/>
      <c r="DF117" s="145"/>
      <c r="DG117" s="145"/>
      <c r="DH117" s="146"/>
      <c r="DI117" s="1792"/>
      <c r="DL117" s="85"/>
      <c r="DM117" s="144"/>
      <c r="DN117" s="145"/>
      <c r="DO117" s="145"/>
      <c r="DP117" s="146"/>
      <c r="DQ117" s="1792"/>
      <c r="DT117" s="85"/>
      <c r="DU117" s="144"/>
      <c r="DV117" s="145"/>
      <c r="DW117" s="145"/>
      <c r="DX117" s="146"/>
      <c r="DY117" s="1792"/>
      <c r="EB117" s="85"/>
      <c r="EC117" s="144"/>
      <c r="ED117" s="145"/>
      <c r="EE117" s="145"/>
      <c r="EF117" s="146"/>
      <c r="EG117" s="1792"/>
      <c r="EJ117" s="85"/>
      <c r="EK117" s="144"/>
      <c r="EL117" s="145"/>
      <c r="EM117" s="145"/>
      <c r="EN117" s="146"/>
      <c r="EO117" s="1792"/>
      <c r="ER117" s="85"/>
      <c r="ES117" s="144"/>
      <c r="ET117" s="145"/>
      <c r="EU117" s="145"/>
      <c r="EV117" s="146"/>
      <c r="EW117" s="1792"/>
      <c r="EZ117" s="85"/>
      <c r="FA117" s="144"/>
      <c r="FB117" s="145"/>
      <c r="FC117" s="145"/>
      <c r="FD117" s="146"/>
      <c r="FE117" s="1792"/>
      <c r="FH117" s="85"/>
      <c r="FI117" s="144"/>
      <c r="FJ117" s="145"/>
      <c r="FK117" s="145"/>
      <c r="FL117" s="146"/>
      <c r="FM117" s="1792"/>
      <c r="FP117" s="85"/>
      <c r="FQ117" s="144"/>
      <c r="FR117" s="145"/>
      <c r="FS117" s="145"/>
      <c r="FT117" s="146"/>
      <c r="FU117" s="1792"/>
      <c r="FX117" s="85"/>
      <c r="FY117" s="144"/>
      <c r="FZ117" s="145"/>
      <c r="GA117" s="145"/>
      <c r="GB117" s="146"/>
      <c r="GC117" s="1792"/>
      <c r="GF117" s="85"/>
      <c r="GG117" s="144"/>
      <c r="GH117" s="145"/>
      <c r="GI117" s="145"/>
      <c r="GJ117" s="146"/>
      <c r="GK117" s="1792"/>
      <c r="GN117" s="85"/>
      <c r="GO117" s="144"/>
      <c r="GP117" s="145"/>
      <c r="GQ117" s="145"/>
      <c r="GR117" s="146"/>
      <c r="GS117" s="1792"/>
      <c r="GV117" s="85"/>
      <c r="GW117" s="144"/>
      <c r="GX117" s="145"/>
      <c r="GY117" s="145"/>
      <c r="GZ117" s="146"/>
      <c r="HA117" s="1792"/>
      <c r="HD117" s="85"/>
      <c r="HE117" s="144"/>
      <c r="HF117" s="145"/>
      <c r="HG117" s="145"/>
      <c r="HH117" s="146"/>
      <c r="HI117" s="1792"/>
      <c r="HL117" s="85"/>
      <c r="HM117" s="144"/>
      <c r="HN117" s="145"/>
      <c r="HO117" s="145"/>
      <c r="HP117" s="146"/>
      <c r="HQ117" s="1792"/>
      <c r="HT117" s="85"/>
      <c r="HU117" s="144"/>
      <c r="HV117" s="145"/>
      <c r="HW117" s="145"/>
      <c r="HX117" s="146"/>
      <c r="HY117" s="1792"/>
      <c r="IB117" s="85"/>
      <c r="IC117" s="144"/>
      <c r="ID117" s="145"/>
      <c r="IE117" s="145"/>
      <c r="IF117" s="146"/>
      <c r="IG117" s="1792"/>
      <c r="IJ117" s="85"/>
      <c r="IK117" s="144"/>
      <c r="IL117" s="145"/>
      <c r="IM117" s="145"/>
      <c r="IN117" s="146"/>
      <c r="IO117" s="1792"/>
      <c r="IR117" s="85"/>
      <c r="IS117" s="144"/>
      <c r="IT117" s="145"/>
      <c r="IU117" s="145"/>
      <c r="IV117" s="146"/>
      <c r="IW117" s="1792"/>
      <c r="IZ117" s="85"/>
      <c r="JA117" s="144"/>
      <c r="JB117" s="145"/>
      <c r="JC117" s="145"/>
      <c r="JD117" s="146"/>
      <c r="JE117" s="1792"/>
      <c r="JH117" s="85"/>
      <c r="JI117" s="144"/>
      <c r="JJ117" s="145"/>
      <c r="JK117" s="145"/>
      <c r="JL117" s="146"/>
      <c r="JM117" s="1792"/>
      <c r="JP117" s="85"/>
      <c r="JQ117" s="144"/>
      <c r="JR117" s="145"/>
      <c r="JS117" s="145"/>
      <c r="JT117" s="146"/>
      <c r="JU117" s="1792"/>
      <c r="JX117" s="85"/>
      <c r="JY117" s="144"/>
      <c r="JZ117" s="145"/>
      <c r="KA117" s="145"/>
      <c r="KB117" s="146"/>
      <c r="KC117" s="1792"/>
      <c r="KF117" s="85"/>
      <c r="KG117" s="144"/>
      <c r="KH117" s="145"/>
      <c r="KI117" s="145"/>
      <c r="KJ117" s="146"/>
      <c r="KK117" s="1792"/>
      <c r="KN117" s="85"/>
      <c r="KO117" s="144"/>
      <c r="KP117" s="145"/>
      <c r="KQ117" s="145"/>
      <c r="KR117" s="146"/>
      <c r="KS117" s="1792"/>
      <c r="KV117" s="85"/>
      <c r="KW117" s="144"/>
      <c r="KX117" s="145"/>
      <c r="KY117" s="145"/>
      <c r="KZ117" s="146"/>
      <c r="LA117" s="1792"/>
      <c r="LD117" s="85"/>
      <c r="LE117" s="144"/>
      <c r="LF117" s="145"/>
      <c r="LG117" s="145"/>
      <c r="LH117" s="146"/>
      <c r="LI117" s="1792"/>
      <c r="LL117" s="85"/>
      <c r="LM117" s="144"/>
      <c r="LN117" s="145"/>
      <c r="LO117" s="145"/>
      <c r="LP117" s="146"/>
      <c r="LQ117" s="1792"/>
      <c r="LT117" s="85"/>
      <c r="LU117" s="144"/>
      <c r="LV117" s="145"/>
      <c r="LW117" s="145"/>
      <c r="LX117" s="146"/>
      <c r="LY117" s="1792"/>
      <c r="MB117" s="85"/>
      <c r="MC117" s="144"/>
      <c r="MD117" s="145"/>
      <c r="ME117" s="145"/>
      <c r="MF117" s="146"/>
      <c r="MG117" s="1792"/>
      <c r="MJ117" s="85"/>
      <c r="MK117" s="144"/>
      <c r="ML117" s="145"/>
      <c r="MM117" s="145"/>
      <c r="MN117" s="146"/>
      <c r="MO117" s="1792"/>
      <c r="MR117" s="85"/>
      <c r="MS117" s="144"/>
      <c r="MT117" s="145"/>
      <c r="MU117" s="145"/>
      <c r="MV117" s="146"/>
      <c r="MW117" s="1792"/>
      <c r="MZ117" s="85"/>
      <c r="NA117" s="144"/>
      <c r="NB117" s="145"/>
      <c r="NC117" s="145"/>
      <c r="ND117" s="146"/>
      <c r="NE117" s="1792"/>
      <c r="NH117" s="85"/>
      <c r="NI117" s="144"/>
      <c r="NJ117" s="145"/>
      <c r="NK117" s="145"/>
      <c r="NL117" s="146"/>
      <c r="NM117" s="1792"/>
      <c r="NP117" s="85"/>
      <c r="NQ117" s="144"/>
      <c r="NR117" s="145"/>
      <c r="NS117" s="145"/>
      <c r="NT117" s="146"/>
      <c r="NU117" s="1792"/>
      <c r="NX117" s="85"/>
      <c r="NY117" s="144"/>
      <c r="NZ117" s="145"/>
      <c r="OA117" s="145"/>
      <c r="OB117" s="146"/>
      <c r="OC117" s="1792"/>
      <c r="OF117" s="85"/>
      <c r="OG117" s="144"/>
      <c r="OH117" s="145"/>
      <c r="OI117" s="145"/>
      <c r="OJ117" s="146"/>
      <c r="OK117" s="1792"/>
      <c r="ON117" s="85"/>
      <c r="OO117" s="144"/>
      <c r="OP117" s="145"/>
      <c r="OQ117" s="145"/>
      <c r="OR117" s="146"/>
      <c r="OS117" s="1792"/>
      <c r="OV117" s="85"/>
      <c r="OW117" s="144"/>
      <c r="OX117" s="145"/>
      <c r="OY117" s="145"/>
      <c r="OZ117" s="146"/>
      <c r="PA117" s="1792"/>
      <c r="PD117" s="85"/>
      <c r="PE117" s="144"/>
      <c r="PF117" s="145"/>
      <c r="PG117" s="145"/>
      <c r="PH117" s="146"/>
      <c r="PI117" s="1792"/>
      <c r="PL117" s="85"/>
      <c r="PM117" s="144"/>
      <c r="PN117" s="145"/>
      <c r="PO117" s="145"/>
      <c r="PP117" s="146"/>
      <c r="PQ117" s="1792"/>
      <c r="PT117" s="85"/>
      <c r="PU117" s="144"/>
      <c r="PV117" s="145"/>
      <c r="PW117" s="145"/>
      <c r="PX117" s="146"/>
      <c r="PY117" s="1792"/>
      <c r="QB117" s="85"/>
      <c r="QC117" s="144"/>
      <c r="QD117" s="145"/>
      <c r="QE117" s="145"/>
      <c r="QF117" s="146"/>
      <c r="QG117" s="1792"/>
      <c r="QJ117" s="85"/>
      <c r="QK117" s="144"/>
      <c r="QL117" s="145"/>
      <c r="QM117" s="145"/>
      <c r="QN117" s="146"/>
      <c r="QO117" s="1792"/>
      <c r="QR117" s="85"/>
      <c r="QS117" s="144"/>
      <c r="QT117" s="145"/>
      <c r="QU117" s="145"/>
      <c r="QV117" s="146"/>
      <c r="QW117" s="1792"/>
      <c r="QZ117" s="85"/>
      <c r="RA117" s="144"/>
      <c r="RB117" s="145"/>
      <c r="RC117" s="145"/>
      <c r="RD117" s="146"/>
      <c r="RE117" s="1792"/>
      <c r="RH117" s="85"/>
      <c r="RI117" s="144"/>
      <c r="RJ117" s="145"/>
      <c r="RK117" s="145"/>
      <c r="RL117" s="146"/>
      <c r="RM117" s="1792"/>
      <c r="RP117" s="85"/>
      <c r="RQ117" s="144"/>
      <c r="RR117" s="145"/>
      <c r="RS117" s="145"/>
      <c r="RT117" s="146"/>
      <c r="RU117" s="1792"/>
      <c r="RX117" s="85"/>
      <c r="RY117" s="144"/>
      <c r="RZ117" s="145"/>
      <c r="SA117" s="145"/>
      <c r="SB117" s="146"/>
      <c r="SC117" s="1792"/>
      <c r="SF117" s="85"/>
      <c r="SG117" s="144"/>
      <c r="SH117" s="145"/>
      <c r="SI117" s="145"/>
      <c r="SJ117" s="146"/>
      <c r="SK117" s="1792"/>
      <c r="SN117" s="85"/>
      <c r="SO117" s="144"/>
      <c r="SP117" s="145"/>
      <c r="SQ117" s="145"/>
      <c r="SR117" s="146"/>
      <c r="SS117" s="1792"/>
      <c r="SV117" s="85"/>
      <c r="SW117" s="144"/>
      <c r="SX117" s="145"/>
      <c r="SY117" s="145"/>
      <c r="SZ117" s="146"/>
      <c r="TA117" s="1792"/>
      <c r="TD117" s="85"/>
      <c r="TE117" s="144"/>
      <c r="TF117" s="145"/>
      <c r="TG117" s="145"/>
      <c r="TH117" s="146"/>
      <c r="TI117" s="1792"/>
      <c r="TL117" s="85"/>
      <c r="TM117" s="144"/>
      <c r="TN117" s="145"/>
      <c r="TO117" s="145"/>
      <c r="TP117" s="146"/>
      <c r="TQ117" s="1792"/>
      <c r="TT117" s="85"/>
      <c r="TU117" s="144"/>
      <c r="TV117" s="145"/>
      <c r="TW117" s="145"/>
      <c r="TX117" s="146"/>
      <c r="TY117" s="1792"/>
      <c r="UB117" s="85"/>
      <c r="UC117" s="144"/>
      <c r="UD117" s="145"/>
      <c r="UE117" s="145"/>
      <c r="UF117" s="146"/>
      <c r="UG117" s="1792"/>
      <c r="UJ117" s="85"/>
      <c r="UK117" s="144"/>
      <c r="UL117" s="145"/>
      <c r="UM117" s="145"/>
      <c r="UN117" s="146"/>
      <c r="UO117" s="1792"/>
      <c r="UR117" s="85"/>
      <c r="US117" s="144"/>
      <c r="UT117" s="145"/>
      <c r="UU117" s="145"/>
      <c r="UV117" s="146"/>
      <c r="UW117" s="1792"/>
      <c r="UZ117" s="85"/>
      <c r="VA117" s="144"/>
      <c r="VB117" s="145"/>
      <c r="VC117" s="145"/>
      <c r="VD117" s="146"/>
      <c r="VE117" s="1792"/>
      <c r="VH117" s="85"/>
      <c r="VI117" s="144"/>
      <c r="VJ117" s="145"/>
      <c r="VK117" s="145"/>
      <c r="VL117" s="146"/>
      <c r="VM117" s="1792"/>
      <c r="VP117" s="85"/>
      <c r="VQ117" s="144"/>
      <c r="VR117" s="145"/>
      <c r="VS117" s="145"/>
      <c r="VT117" s="146"/>
      <c r="VU117" s="1792"/>
      <c r="VX117" s="85"/>
      <c r="VY117" s="144"/>
      <c r="VZ117" s="145"/>
      <c r="WA117" s="145"/>
      <c r="WB117" s="146"/>
      <c r="WC117" s="1792"/>
      <c r="WF117" s="85"/>
      <c r="WG117" s="144"/>
      <c r="WH117" s="145"/>
      <c r="WI117" s="145"/>
      <c r="WJ117" s="146"/>
      <c r="WK117" s="1792"/>
      <c r="WN117" s="85"/>
      <c r="WO117" s="144"/>
      <c r="WP117" s="145"/>
      <c r="WQ117" s="145"/>
      <c r="WR117" s="146"/>
      <c r="WS117" s="1792"/>
      <c r="WV117" s="85"/>
      <c r="WW117" s="144"/>
      <c r="WX117" s="145"/>
      <c r="WY117" s="145"/>
      <c r="WZ117" s="146"/>
      <c r="XA117" s="1792"/>
      <c r="XD117" s="85"/>
      <c r="XE117" s="144"/>
      <c r="XF117" s="145"/>
      <c r="XG117" s="145"/>
      <c r="XH117" s="146"/>
      <c r="XI117" s="1792"/>
      <c r="XL117" s="85"/>
      <c r="XM117" s="144"/>
      <c r="XN117" s="145"/>
      <c r="XO117" s="145"/>
      <c r="XP117" s="146"/>
      <c r="XQ117" s="1792"/>
      <c r="XT117" s="85"/>
      <c r="XU117" s="144"/>
      <c r="XV117" s="145"/>
      <c r="XW117" s="145"/>
      <c r="XX117" s="146"/>
      <c r="XY117" s="1792"/>
      <c r="YB117" s="85"/>
      <c r="YC117" s="144"/>
      <c r="YD117" s="145"/>
      <c r="YE117" s="145"/>
      <c r="YF117" s="146"/>
      <c r="YG117" s="1792"/>
      <c r="YJ117" s="85"/>
      <c r="YK117" s="144"/>
      <c r="YL117" s="145"/>
      <c r="YM117" s="145"/>
      <c r="YN117" s="146"/>
      <c r="YO117" s="1792"/>
      <c r="YR117" s="85"/>
      <c r="YS117" s="144"/>
      <c r="YT117" s="145"/>
      <c r="YU117" s="145"/>
      <c r="YV117" s="146"/>
      <c r="YW117" s="1792"/>
      <c r="YZ117" s="85"/>
      <c r="ZA117" s="144"/>
      <c r="ZB117" s="145"/>
      <c r="ZC117" s="145"/>
      <c r="ZD117" s="146"/>
      <c r="ZE117" s="1792"/>
      <c r="ZH117" s="85"/>
      <c r="ZI117" s="144"/>
      <c r="ZJ117" s="145"/>
      <c r="ZK117" s="145"/>
      <c r="ZL117" s="146"/>
      <c r="ZM117" s="1792"/>
      <c r="ZP117" s="85"/>
      <c r="ZQ117" s="144"/>
      <c r="ZR117" s="145"/>
      <c r="ZS117" s="145"/>
      <c r="ZT117" s="146"/>
      <c r="ZU117" s="1792"/>
      <c r="ZX117" s="85"/>
      <c r="ZY117" s="144"/>
      <c r="ZZ117" s="145"/>
      <c r="AAA117" s="145"/>
      <c r="AAB117" s="146"/>
      <c r="AAC117" s="1792"/>
      <c r="AAF117" s="85"/>
      <c r="AAG117" s="144"/>
      <c r="AAH117" s="145"/>
      <c r="AAI117" s="145"/>
      <c r="AAJ117" s="146"/>
      <c r="AAK117" s="1792"/>
      <c r="AAN117" s="85"/>
      <c r="AAO117" s="144"/>
      <c r="AAP117" s="145"/>
      <c r="AAQ117" s="2057"/>
      <c r="AAR117" s="1694"/>
      <c r="AAS117" s="1790"/>
      <c r="AAT117" s="1696"/>
      <c r="AAU117" s="1696"/>
      <c r="AAV117" s="1695"/>
      <c r="AAW117" s="1549"/>
      <c r="AAX117" s="1550"/>
      <c r="AAY117" s="1550"/>
      <c r="AAZ117" s="1694"/>
      <c r="ABA117" s="1790"/>
      <c r="ABB117" s="1696"/>
      <c r="ABC117" s="1696"/>
      <c r="ABD117" s="1695"/>
      <c r="ABE117" s="1549"/>
      <c r="ABF117" s="1550"/>
      <c r="ABG117" s="1550"/>
      <c r="ABH117" s="1694"/>
      <c r="ABI117" s="1790"/>
      <c r="ABJ117" s="1696"/>
      <c r="ABK117" s="1696"/>
      <c r="ABL117" s="1695"/>
      <c r="ABM117" s="1549"/>
      <c r="ABN117" s="1550"/>
      <c r="ABO117" s="1550"/>
      <c r="ABP117" s="1694"/>
      <c r="ABQ117" s="1790"/>
      <c r="ABR117" s="1696"/>
      <c r="ABS117" s="1696"/>
      <c r="ABT117" s="1695"/>
      <c r="ABU117" s="1549"/>
      <c r="ABV117" s="1550"/>
      <c r="ABW117" s="1550"/>
      <c r="ABX117" s="1694"/>
      <c r="ABY117" s="1790"/>
      <c r="ABZ117" s="1696"/>
      <c r="ACA117" s="1696"/>
      <c r="ACB117" s="1695"/>
      <c r="ACC117" s="1549"/>
      <c r="ACD117" s="1550"/>
      <c r="ACE117" s="1550"/>
      <c r="ACF117" s="1694"/>
      <c r="ACG117" s="1790"/>
      <c r="ACH117" s="1696"/>
      <c r="ACI117" s="1696"/>
      <c r="ACJ117" s="1695"/>
      <c r="ACK117" s="1549"/>
      <c r="ACL117" s="1550"/>
      <c r="ACM117" s="1550"/>
      <c r="ACN117" s="1694"/>
      <c r="ACO117" s="1790"/>
      <c r="ACP117" s="1696"/>
      <c r="ACQ117" s="1696"/>
      <c r="ACR117" s="1695"/>
      <c r="ACS117" s="1549"/>
      <c r="ACT117" s="1550"/>
      <c r="ACU117" s="1550"/>
      <c r="ACV117" s="1694"/>
      <c r="ACW117" s="1790"/>
      <c r="ACX117" s="1696"/>
      <c r="ACY117" s="1696"/>
      <c r="ACZ117" s="1695"/>
      <c r="ADA117" s="1549"/>
      <c r="ADB117" s="1550"/>
      <c r="ADC117" s="1550"/>
      <c r="ADD117" s="1694"/>
      <c r="ADE117" s="1790"/>
      <c r="ADF117" s="1696"/>
      <c r="ADG117" s="1696"/>
      <c r="ADH117" s="1695"/>
      <c r="ADI117" s="1549"/>
      <c r="ADJ117" s="1550"/>
      <c r="ADK117" s="1550"/>
      <c r="ADL117" s="1694"/>
      <c r="ADM117" s="1790"/>
      <c r="ADN117" s="1696"/>
      <c r="ADO117" s="1696"/>
      <c r="ADP117" s="1695"/>
      <c r="ADQ117" s="1549"/>
      <c r="ADR117" s="1550"/>
      <c r="ADS117" s="1550"/>
      <c r="ADT117" s="1694"/>
      <c r="ADU117" s="1790"/>
      <c r="ADV117" s="1696"/>
      <c r="ADW117" s="1696"/>
      <c r="ADX117" s="1695"/>
      <c r="ADY117" s="1549"/>
      <c r="ADZ117" s="1550"/>
      <c r="AEA117" s="1550"/>
      <c r="AEB117" s="1694"/>
      <c r="AEC117" s="1790"/>
      <c r="AED117" s="1696"/>
      <c r="AEE117" s="1696"/>
      <c r="AEF117" s="1695"/>
      <c r="AEG117" s="1549"/>
      <c r="AEH117" s="1550"/>
      <c r="AEI117" s="1550"/>
      <c r="AEJ117" s="1694"/>
      <c r="AEK117" s="1790"/>
      <c r="AEL117" s="1696"/>
      <c r="AEM117" s="1696"/>
      <c r="AEN117" s="1695"/>
      <c r="AEO117" s="1549"/>
      <c r="AEP117" s="1550"/>
      <c r="AEQ117" s="1550"/>
      <c r="AER117" s="1694"/>
      <c r="AES117" s="1790"/>
      <c r="AET117" s="1696"/>
      <c r="AEU117" s="1696"/>
      <c r="AEV117" s="1695"/>
      <c r="AEW117" s="1549"/>
      <c r="AEX117" s="1550"/>
      <c r="AEY117" s="1550"/>
      <c r="AEZ117" s="1694"/>
      <c r="AFA117" s="1790"/>
      <c r="AFB117" s="1696"/>
      <c r="AFC117" s="1696"/>
      <c r="AFD117" s="1695"/>
      <c r="AFE117" s="1549"/>
      <c r="AFF117" s="1550"/>
      <c r="AFG117" s="1550"/>
      <c r="AFH117" s="1694"/>
      <c r="AFI117" s="1790"/>
      <c r="AFJ117" s="1696"/>
      <c r="AFK117" s="1696"/>
      <c r="AFL117" s="1695"/>
      <c r="AFM117" s="1549"/>
      <c r="AFN117" s="1550"/>
      <c r="AFO117" s="1550"/>
      <c r="AFP117" s="1694"/>
      <c r="AFQ117" s="1790"/>
      <c r="AFR117" s="1696"/>
      <c r="AFS117" s="1696"/>
      <c r="AFT117" s="1695"/>
      <c r="AFU117" s="1549"/>
      <c r="AFV117" s="1550"/>
      <c r="AFW117" s="1550"/>
      <c r="AFX117" s="1694"/>
      <c r="AFY117" s="1790"/>
      <c r="AFZ117" s="1696"/>
      <c r="AGA117" s="1696"/>
      <c r="AGB117" s="1695"/>
      <c r="AGC117" s="1549"/>
      <c r="AGD117" s="1550"/>
      <c r="AGE117" s="1550"/>
      <c r="AGF117" s="1694"/>
      <c r="AGG117" s="1790"/>
      <c r="AGH117" s="1696"/>
      <c r="AGI117" s="1696"/>
      <c r="AGJ117" s="1695"/>
      <c r="AGK117" s="1549"/>
      <c r="AGL117" s="1550"/>
      <c r="AGM117" s="1550"/>
      <c r="AGN117" s="1694"/>
      <c r="AGO117" s="1790"/>
      <c r="AGP117" s="1696"/>
      <c r="AGQ117" s="1696"/>
      <c r="AGR117" s="1695"/>
      <c r="AGS117" s="1549"/>
      <c r="AGT117" s="1550"/>
      <c r="AGU117" s="1550"/>
      <c r="AGV117" s="1694"/>
      <c r="AGW117" s="1790"/>
      <c r="AGX117" s="1696"/>
      <c r="AGY117" s="1696"/>
      <c r="AGZ117" s="1695"/>
      <c r="AHA117" s="1549"/>
      <c r="AHB117" s="1550"/>
      <c r="AHC117" s="1550"/>
      <c r="AHD117" s="1694"/>
      <c r="AHE117" s="1790"/>
      <c r="AHF117" s="1696"/>
      <c r="AHG117" s="1696"/>
      <c r="AHH117" s="1695"/>
      <c r="AHI117" s="1549"/>
      <c r="AHJ117" s="1550"/>
      <c r="AHK117" s="1550"/>
      <c r="AHL117" s="1694"/>
      <c r="AHM117" s="1790"/>
      <c r="AHN117" s="1696"/>
      <c r="AHO117" s="1696"/>
      <c r="AHP117" s="1695"/>
      <c r="AHQ117" s="1549"/>
      <c r="AHR117" s="1550"/>
      <c r="AHS117" s="1550"/>
      <c r="AHT117" s="1694"/>
      <c r="AHU117" s="1790"/>
      <c r="AHV117" s="1696"/>
      <c r="AHW117" s="1696"/>
      <c r="AHX117" s="1695"/>
      <c r="AHY117" s="1549"/>
      <c r="AHZ117" s="1550"/>
      <c r="AIA117" s="1550"/>
      <c r="AIB117" s="1694"/>
      <c r="AIC117" s="1790"/>
      <c r="AID117" s="1696"/>
      <c r="AIE117" s="1696"/>
      <c r="AIF117" s="1695"/>
      <c r="AIG117" s="1549"/>
      <c r="AIH117" s="1550"/>
      <c r="AII117" s="1550"/>
      <c r="AIJ117" s="1694"/>
      <c r="AIK117" s="1790"/>
      <c r="AIL117" s="1696"/>
      <c r="AIM117" s="1696"/>
      <c r="AIN117" s="1695"/>
      <c r="AIO117" s="1549"/>
      <c r="AIP117" s="1550"/>
      <c r="AIQ117" s="1550"/>
      <c r="AIR117" s="1694"/>
      <c r="AIS117" s="1790"/>
      <c r="AIT117" s="1696"/>
      <c r="AIU117" s="1696"/>
      <c r="AIV117" s="1695"/>
      <c r="AIW117" s="1549"/>
      <c r="AIX117" s="1550"/>
      <c r="AIY117" s="1550"/>
      <c r="AIZ117" s="1694"/>
      <c r="AJA117" s="1790"/>
      <c r="AJB117" s="1696"/>
      <c r="AJC117" s="1696"/>
      <c r="AJD117" s="1695"/>
      <c r="AJE117" s="1549"/>
      <c r="AJF117" s="1550"/>
      <c r="AJG117" s="1550"/>
      <c r="AJH117" s="1694"/>
      <c r="AJI117" s="1790"/>
      <c r="AJJ117" s="1696"/>
      <c r="AJK117" s="1696"/>
      <c r="AJL117" s="1695"/>
      <c r="AJM117" s="1549"/>
      <c r="AJN117" s="1550"/>
      <c r="AJO117" s="1550"/>
      <c r="AJP117" s="1694"/>
      <c r="AJQ117" s="1790"/>
      <c r="AJR117" s="1696"/>
      <c r="AJS117" s="1696"/>
      <c r="AJT117" s="1695"/>
      <c r="AJU117" s="1549"/>
      <c r="AJV117" s="1550"/>
      <c r="AJW117" s="1550"/>
      <c r="AJX117" s="1694"/>
      <c r="AJY117" s="1790"/>
      <c r="AJZ117" s="1696"/>
      <c r="AKA117" s="1696"/>
      <c r="AKB117" s="1695"/>
      <c r="AKC117" s="1549"/>
      <c r="AKD117" s="1550"/>
      <c r="AKE117" s="1550"/>
      <c r="AKF117" s="1694"/>
      <c r="AKG117" s="1790"/>
      <c r="AKH117" s="1696"/>
      <c r="AKI117" s="1696"/>
      <c r="AKJ117" s="1695"/>
      <c r="AKK117" s="1549"/>
      <c r="AKL117" s="1550"/>
      <c r="AKM117" s="1550"/>
      <c r="AKN117" s="1694"/>
      <c r="AKO117" s="1790"/>
      <c r="AKP117" s="1696"/>
      <c r="AKQ117" s="1696"/>
      <c r="AKR117" s="1695"/>
      <c r="AKS117" s="1549"/>
      <c r="AKT117" s="1550"/>
      <c r="AKU117" s="1550"/>
      <c r="AKV117" s="1694"/>
      <c r="AKW117" s="1790"/>
      <c r="AKX117" s="1696"/>
      <c r="AKY117" s="1696"/>
      <c r="AKZ117" s="1695"/>
      <c r="ALA117" s="1549"/>
      <c r="ALB117" s="1550"/>
      <c r="ALC117" s="1550"/>
      <c r="ALD117" s="1694"/>
      <c r="ALE117" s="1790"/>
      <c r="ALF117" s="1696"/>
      <c r="ALG117" s="1696"/>
      <c r="ALH117" s="1695"/>
      <c r="ALI117" s="1549"/>
      <c r="ALJ117" s="1550"/>
      <c r="ALK117" s="1550"/>
      <c r="ALL117" s="1694"/>
      <c r="ALM117" s="1790"/>
      <c r="ALN117" s="1696"/>
      <c r="ALO117" s="1696"/>
      <c r="ALP117" s="1695"/>
      <c r="ALQ117" s="1549"/>
      <c r="ALR117" s="1550"/>
      <c r="ALS117" s="1550"/>
      <c r="ALT117" s="1694"/>
      <c r="ALU117" s="1790"/>
      <c r="ALV117" s="1696"/>
      <c r="ALW117" s="1696"/>
      <c r="ALX117" s="1695"/>
      <c r="ALY117" s="1549"/>
      <c r="ALZ117" s="1550"/>
      <c r="AMA117" s="1550"/>
      <c r="AMB117" s="1694"/>
      <c r="AMC117" s="1790"/>
      <c r="AMD117" s="1696"/>
      <c r="AME117" s="1696"/>
      <c r="AMF117" s="1695"/>
      <c r="AMG117" s="1549"/>
      <c r="AMH117" s="1550"/>
      <c r="AMI117" s="1550"/>
      <c r="AMJ117" s="1703"/>
    </row>
    <row r="118" spans="1:1024" s="72" customFormat="1" ht="15" customHeight="1">
      <c r="A118" s="65"/>
      <c r="B118" s="65" t="s">
        <v>4102</v>
      </c>
      <c r="C118" s="65"/>
      <c r="D118" s="65"/>
      <c r="E118" s="65"/>
      <c r="F118" s="65"/>
      <c r="G118" s="65"/>
      <c r="H118" s="65"/>
      <c r="I118"/>
      <c r="L118" s="85"/>
      <c r="M118" s="85"/>
      <c r="N118" s="144"/>
      <c r="O118" s="145"/>
      <c r="P118" s="145"/>
      <c r="Q118" s="146"/>
      <c r="T118" s="85"/>
      <c r="U118" s="144"/>
      <c r="V118" s="145"/>
      <c r="W118" s="145"/>
      <c r="X118" s="146"/>
      <c r="Y118" s="1792"/>
      <c r="AB118" s="85"/>
      <c r="AC118" s="144"/>
      <c r="AD118" s="145"/>
      <c r="AE118" s="145"/>
      <c r="AF118" s="146"/>
      <c r="AG118" s="1792"/>
      <c r="AJ118" s="85"/>
      <c r="AK118" s="144"/>
      <c r="AL118" s="145"/>
      <c r="AM118" s="145"/>
      <c r="AN118" s="146"/>
      <c r="AO118" s="1792"/>
      <c r="AR118" s="85"/>
      <c r="AS118" s="144"/>
      <c r="AT118" s="145"/>
      <c r="AU118" s="145"/>
      <c r="AV118" s="146"/>
      <c r="AW118" s="1792"/>
      <c r="AZ118" s="85"/>
      <c r="BA118" s="144"/>
      <c r="BB118" s="145"/>
      <c r="BC118" s="145"/>
      <c r="BD118" s="146"/>
      <c r="BE118" s="1792"/>
      <c r="BH118" s="85"/>
      <c r="BI118" s="144"/>
      <c r="BJ118" s="145"/>
      <c r="BK118" s="145"/>
      <c r="BL118" s="146"/>
      <c r="BM118" s="1792"/>
      <c r="BP118" s="85"/>
      <c r="BQ118" s="144"/>
      <c r="BR118" s="145"/>
      <c r="BS118" s="145"/>
      <c r="BT118" s="146"/>
      <c r="BU118" s="1792"/>
      <c r="BX118" s="85"/>
      <c r="BY118" s="144"/>
      <c r="BZ118" s="145"/>
      <c r="CA118" s="145"/>
      <c r="CB118" s="146"/>
      <c r="CC118" s="1792"/>
      <c r="CF118" s="85"/>
      <c r="CG118" s="144"/>
      <c r="CH118" s="145"/>
      <c r="CI118" s="145"/>
      <c r="CJ118" s="146"/>
      <c r="CK118" s="1792"/>
      <c r="CN118" s="85"/>
      <c r="CO118" s="144"/>
      <c r="CP118" s="145"/>
      <c r="CQ118" s="145"/>
      <c r="CR118" s="146"/>
      <c r="CS118" s="1792"/>
      <c r="CV118" s="85"/>
      <c r="CW118" s="144"/>
      <c r="CX118" s="145"/>
      <c r="CY118" s="145"/>
      <c r="CZ118" s="146"/>
      <c r="DA118" s="1792"/>
      <c r="DD118" s="85"/>
      <c r="DE118" s="144"/>
      <c r="DF118" s="145"/>
      <c r="DG118" s="145"/>
      <c r="DH118" s="146"/>
      <c r="DI118" s="1792"/>
      <c r="DL118" s="85"/>
      <c r="DM118" s="144"/>
      <c r="DN118" s="145"/>
      <c r="DO118" s="145"/>
      <c r="DP118" s="146"/>
      <c r="DQ118" s="1792"/>
      <c r="DT118" s="85"/>
      <c r="DU118" s="144"/>
      <c r="DV118" s="145"/>
      <c r="DW118" s="145"/>
      <c r="DX118" s="146"/>
      <c r="DY118" s="1792"/>
      <c r="EB118" s="85"/>
      <c r="EC118" s="144"/>
      <c r="ED118" s="145"/>
      <c r="EE118" s="145"/>
      <c r="EF118" s="146"/>
      <c r="EG118" s="1792"/>
      <c r="EJ118" s="85"/>
      <c r="EK118" s="144"/>
      <c r="EL118" s="145"/>
      <c r="EM118" s="145"/>
      <c r="EN118" s="146"/>
      <c r="EO118" s="1792"/>
      <c r="ER118" s="85"/>
      <c r="ES118" s="144"/>
      <c r="ET118" s="145"/>
      <c r="EU118" s="145"/>
      <c r="EV118" s="146"/>
      <c r="EW118" s="1792"/>
      <c r="EZ118" s="85"/>
      <c r="FA118" s="144"/>
      <c r="FB118" s="145"/>
      <c r="FC118" s="145"/>
      <c r="FD118" s="146"/>
      <c r="FE118" s="1792"/>
      <c r="FH118" s="85"/>
      <c r="FI118" s="144"/>
      <c r="FJ118" s="145"/>
      <c r="FK118" s="145"/>
      <c r="FL118" s="146"/>
      <c r="FM118" s="1792"/>
      <c r="FP118" s="85"/>
      <c r="FQ118" s="144"/>
      <c r="FR118" s="145"/>
      <c r="FS118" s="145"/>
      <c r="FT118" s="146"/>
      <c r="FU118" s="1792"/>
      <c r="FX118" s="85"/>
      <c r="FY118" s="144"/>
      <c r="FZ118" s="145"/>
      <c r="GA118" s="145"/>
      <c r="GB118" s="146"/>
      <c r="GC118" s="1792"/>
      <c r="GF118" s="85"/>
      <c r="GG118" s="144"/>
      <c r="GH118" s="145"/>
      <c r="GI118" s="145"/>
      <c r="GJ118" s="146"/>
      <c r="GK118" s="1792"/>
      <c r="GN118" s="85"/>
      <c r="GO118" s="144"/>
      <c r="GP118" s="145"/>
      <c r="GQ118" s="145"/>
      <c r="GR118" s="146"/>
      <c r="GS118" s="1792"/>
      <c r="GV118" s="85"/>
      <c r="GW118" s="144"/>
      <c r="GX118" s="145"/>
      <c r="GY118" s="145"/>
      <c r="GZ118" s="146"/>
      <c r="HA118" s="1792"/>
      <c r="HD118" s="85"/>
      <c r="HE118" s="144"/>
      <c r="HF118" s="145"/>
      <c r="HG118" s="145"/>
      <c r="HH118" s="146"/>
      <c r="HI118" s="1792"/>
      <c r="HL118" s="85"/>
      <c r="HM118" s="144"/>
      <c r="HN118" s="145"/>
      <c r="HO118" s="145"/>
      <c r="HP118" s="146"/>
      <c r="HQ118" s="1792"/>
      <c r="HT118" s="85"/>
      <c r="HU118" s="144"/>
      <c r="HV118" s="145"/>
      <c r="HW118" s="145"/>
      <c r="HX118" s="146"/>
      <c r="HY118" s="1792"/>
      <c r="IB118" s="85"/>
      <c r="IC118" s="144"/>
      <c r="ID118" s="145"/>
      <c r="IE118" s="145"/>
      <c r="IF118" s="146"/>
      <c r="IG118" s="1792"/>
      <c r="IJ118" s="85"/>
      <c r="IK118" s="144"/>
      <c r="IL118" s="145"/>
      <c r="IM118" s="145"/>
      <c r="IN118" s="146"/>
      <c r="IO118" s="1792"/>
      <c r="IR118" s="85"/>
      <c r="IS118" s="144"/>
      <c r="IT118" s="145"/>
      <c r="IU118" s="145"/>
      <c r="IV118" s="146"/>
      <c r="IW118" s="1792"/>
      <c r="IZ118" s="85"/>
      <c r="JA118" s="144"/>
      <c r="JB118" s="145"/>
      <c r="JC118" s="145"/>
      <c r="JD118" s="146"/>
      <c r="JE118" s="1792"/>
      <c r="JH118" s="85"/>
      <c r="JI118" s="144"/>
      <c r="JJ118" s="145"/>
      <c r="JK118" s="145"/>
      <c r="JL118" s="146"/>
      <c r="JM118" s="1792"/>
      <c r="JP118" s="85"/>
      <c r="JQ118" s="144"/>
      <c r="JR118" s="145"/>
      <c r="JS118" s="145"/>
      <c r="JT118" s="146"/>
      <c r="JU118" s="1792"/>
      <c r="JX118" s="85"/>
      <c r="JY118" s="144"/>
      <c r="JZ118" s="145"/>
      <c r="KA118" s="145"/>
      <c r="KB118" s="146"/>
      <c r="KC118" s="1792"/>
      <c r="KF118" s="85"/>
      <c r="KG118" s="144"/>
      <c r="KH118" s="145"/>
      <c r="KI118" s="145"/>
      <c r="KJ118" s="146"/>
      <c r="KK118" s="1792"/>
      <c r="KN118" s="85"/>
      <c r="KO118" s="144"/>
      <c r="KP118" s="145"/>
      <c r="KQ118" s="145"/>
      <c r="KR118" s="146"/>
      <c r="KS118" s="1792"/>
      <c r="KV118" s="85"/>
      <c r="KW118" s="144"/>
      <c r="KX118" s="145"/>
      <c r="KY118" s="145"/>
      <c r="KZ118" s="146"/>
      <c r="LA118" s="1792"/>
      <c r="LD118" s="85"/>
      <c r="LE118" s="144"/>
      <c r="LF118" s="145"/>
      <c r="LG118" s="145"/>
      <c r="LH118" s="146"/>
      <c r="LI118" s="1792"/>
      <c r="LL118" s="85"/>
      <c r="LM118" s="144"/>
      <c r="LN118" s="145"/>
      <c r="LO118" s="145"/>
      <c r="LP118" s="146"/>
      <c r="LQ118" s="1792"/>
      <c r="LT118" s="85"/>
      <c r="LU118" s="144"/>
      <c r="LV118" s="145"/>
      <c r="LW118" s="145"/>
      <c r="LX118" s="146"/>
      <c r="LY118" s="1792"/>
      <c r="MB118" s="85"/>
      <c r="MC118" s="144"/>
      <c r="MD118" s="145"/>
      <c r="ME118" s="145"/>
      <c r="MF118" s="146"/>
      <c r="MG118" s="1792"/>
      <c r="MJ118" s="85"/>
      <c r="MK118" s="144"/>
      <c r="ML118" s="145"/>
      <c r="MM118" s="145"/>
      <c r="MN118" s="146"/>
      <c r="MO118" s="1792"/>
      <c r="MR118" s="85"/>
      <c r="MS118" s="144"/>
      <c r="MT118" s="145"/>
      <c r="MU118" s="145"/>
      <c r="MV118" s="146"/>
      <c r="MW118" s="1792"/>
      <c r="MZ118" s="85"/>
      <c r="NA118" s="144"/>
      <c r="NB118" s="145"/>
      <c r="NC118" s="145"/>
      <c r="ND118" s="146"/>
      <c r="NE118" s="1792"/>
      <c r="NH118" s="85"/>
      <c r="NI118" s="144"/>
      <c r="NJ118" s="145"/>
      <c r="NK118" s="145"/>
      <c r="NL118" s="146"/>
      <c r="NM118" s="1792"/>
      <c r="NP118" s="85"/>
      <c r="NQ118" s="144"/>
      <c r="NR118" s="145"/>
      <c r="NS118" s="145"/>
      <c r="NT118" s="146"/>
      <c r="NU118" s="1792"/>
      <c r="NX118" s="85"/>
      <c r="NY118" s="144"/>
      <c r="NZ118" s="145"/>
      <c r="OA118" s="145"/>
      <c r="OB118" s="146"/>
      <c r="OC118" s="1792"/>
      <c r="OF118" s="85"/>
      <c r="OG118" s="144"/>
      <c r="OH118" s="145"/>
      <c r="OI118" s="145"/>
      <c r="OJ118" s="146"/>
      <c r="OK118" s="1792"/>
      <c r="ON118" s="85"/>
      <c r="OO118" s="144"/>
      <c r="OP118" s="145"/>
      <c r="OQ118" s="145"/>
      <c r="OR118" s="146"/>
      <c r="OS118" s="1792"/>
      <c r="OV118" s="85"/>
      <c r="OW118" s="144"/>
      <c r="OX118" s="145"/>
      <c r="OY118" s="145"/>
      <c r="OZ118" s="146"/>
      <c r="PA118" s="1792"/>
      <c r="PD118" s="85"/>
      <c r="PE118" s="144"/>
      <c r="PF118" s="145"/>
      <c r="PG118" s="145"/>
      <c r="PH118" s="146"/>
      <c r="PI118" s="1792"/>
      <c r="PL118" s="85"/>
      <c r="PM118" s="144"/>
      <c r="PN118" s="145"/>
      <c r="PO118" s="145"/>
      <c r="PP118" s="146"/>
      <c r="PQ118" s="1792"/>
      <c r="PT118" s="85"/>
      <c r="PU118" s="144"/>
      <c r="PV118" s="145"/>
      <c r="PW118" s="145"/>
      <c r="PX118" s="146"/>
      <c r="PY118" s="1792"/>
      <c r="QB118" s="85"/>
      <c r="QC118" s="144"/>
      <c r="QD118" s="145"/>
      <c r="QE118" s="145"/>
      <c r="QF118" s="146"/>
      <c r="QG118" s="1792"/>
      <c r="QJ118" s="85"/>
      <c r="QK118" s="144"/>
      <c r="QL118" s="145"/>
      <c r="QM118" s="145"/>
      <c r="QN118" s="146"/>
      <c r="QO118" s="1792"/>
      <c r="QR118" s="85"/>
      <c r="QS118" s="144"/>
      <c r="QT118" s="145"/>
      <c r="QU118" s="145"/>
      <c r="QV118" s="146"/>
      <c r="QW118" s="1792"/>
      <c r="QZ118" s="85"/>
      <c r="RA118" s="144"/>
      <c r="RB118" s="145"/>
      <c r="RC118" s="145"/>
      <c r="RD118" s="146"/>
      <c r="RE118" s="1792"/>
      <c r="RH118" s="85"/>
      <c r="RI118" s="144"/>
      <c r="RJ118" s="145"/>
      <c r="RK118" s="145"/>
      <c r="RL118" s="146"/>
      <c r="RM118" s="1792"/>
      <c r="RP118" s="85"/>
      <c r="RQ118" s="144"/>
      <c r="RR118" s="145"/>
      <c r="RS118" s="145"/>
      <c r="RT118" s="146"/>
      <c r="RU118" s="1792"/>
      <c r="RX118" s="85"/>
      <c r="RY118" s="144"/>
      <c r="RZ118" s="145"/>
      <c r="SA118" s="145"/>
      <c r="SB118" s="146"/>
      <c r="SC118" s="1792"/>
      <c r="SF118" s="85"/>
      <c r="SG118" s="144"/>
      <c r="SH118" s="145"/>
      <c r="SI118" s="145"/>
      <c r="SJ118" s="146"/>
      <c r="SK118" s="1792"/>
      <c r="SN118" s="85"/>
      <c r="SO118" s="144"/>
      <c r="SP118" s="145"/>
      <c r="SQ118" s="145"/>
      <c r="SR118" s="146"/>
      <c r="SS118" s="1792"/>
      <c r="SV118" s="85"/>
      <c r="SW118" s="144"/>
      <c r="SX118" s="145"/>
      <c r="SY118" s="145"/>
      <c r="SZ118" s="146"/>
      <c r="TA118" s="1792"/>
      <c r="TD118" s="85"/>
      <c r="TE118" s="144"/>
      <c r="TF118" s="145"/>
      <c r="TG118" s="145"/>
      <c r="TH118" s="146"/>
      <c r="TI118" s="1792"/>
      <c r="TL118" s="85"/>
      <c r="TM118" s="144"/>
      <c r="TN118" s="145"/>
      <c r="TO118" s="145"/>
      <c r="TP118" s="146"/>
      <c r="TQ118" s="1792"/>
      <c r="TT118" s="85"/>
      <c r="TU118" s="144"/>
      <c r="TV118" s="145"/>
      <c r="TW118" s="145"/>
      <c r="TX118" s="146"/>
      <c r="TY118" s="1792"/>
      <c r="UB118" s="85"/>
      <c r="UC118" s="144"/>
      <c r="UD118" s="145"/>
      <c r="UE118" s="145"/>
      <c r="UF118" s="146"/>
      <c r="UG118" s="1792"/>
      <c r="UJ118" s="85"/>
      <c r="UK118" s="144"/>
      <c r="UL118" s="145"/>
      <c r="UM118" s="145"/>
      <c r="UN118" s="146"/>
      <c r="UO118" s="1792"/>
      <c r="UR118" s="85"/>
      <c r="US118" s="144"/>
      <c r="UT118" s="145"/>
      <c r="UU118" s="145"/>
      <c r="UV118" s="146"/>
      <c r="UW118" s="1792"/>
      <c r="UZ118" s="85"/>
      <c r="VA118" s="144"/>
      <c r="VB118" s="145"/>
      <c r="VC118" s="145"/>
      <c r="VD118" s="146"/>
      <c r="VE118" s="1792"/>
      <c r="VH118" s="85"/>
      <c r="VI118" s="144"/>
      <c r="VJ118" s="145"/>
      <c r="VK118" s="145"/>
      <c r="VL118" s="146"/>
      <c r="VM118" s="1792"/>
      <c r="VP118" s="85"/>
      <c r="VQ118" s="144"/>
      <c r="VR118" s="145"/>
      <c r="VS118" s="145"/>
      <c r="VT118" s="146"/>
      <c r="VU118" s="1792"/>
      <c r="VX118" s="85"/>
      <c r="VY118" s="144"/>
      <c r="VZ118" s="145"/>
      <c r="WA118" s="145"/>
      <c r="WB118" s="146"/>
      <c r="WC118" s="1792"/>
      <c r="WF118" s="85"/>
      <c r="WG118" s="144"/>
      <c r="WH118" s="145"/>
      <c r="WI118" s="145"/>
      <c r="WJ118" s="146"/>
      <c r="WK118" s="1792"/>
      <c r="WN118" s="85"/>
      <c r="WO118" s="144"/>
      <c r="WP118" s="145"/>
      <c r="WQ118" s="145"/>
      <c r="WR118" s="146"/>
      <c r="WS118" s="1792"/>
      <c r="WV118" s="85"/>
      <c r="WW118" s="144"/>
      <c r="WX118" s="145"/>
      <c r="WY118" s="145"/>
      <c r="WZ118" s="146"/>
      <c r="XA118" s="1792"/>
      <c r="XD118" s="85"/>
      <c r="XE118" s="144"/>
      <c r="XF118" s="145"/>
      <c r="XG118" s="145"/>
      <c r="XH118" s="146"/>
      <c r="XI118" s="1792"/>
      <c r="XL118" s="85"/>
      <c r="XM118" s="144"/>
      <c r="XN118" s="145"/>
      <c r="XO118" s="145"/>
      <c r="XP118" s="146"/>
      <c r="XQ118" s="1792"/>
      <c r="XT118" s="85"/>
      <c r="XU118" s="144"/>
      <c r="XV118" s="145"/>
      <c r="XW118" s="145"/>
      <c r="XX118" s="146"/>
      <c r="XY118" s="1792"/>
      <c r="YB118" s="85"/>
      <c r="YC118" s="144"/>
      <c r="YD118" s="145"/>
      <c r="YE118" s="145"/>
      <c r="YF118" s="146"/>
      <c r="YG118" s="1792"/>
      <c r="YJ118" s="85"/>
      <c r="YK118" s="144"/>
      <c r="YL118" s="145"/>
      <c r="YM118" s="145"/>
      <c r="YN118" s="146"/>
      <c r="YO118" s="1792"/>
      <c r="YR118" s="85"/>
      <c r="YS118" s="144"/>
      <c r="YT118" s="145"/>
      <c r="YU118" s="145"/>
      <c r="YV118" s="146"/>
      <c r="YW118" s="1792"/>
      <c r="YZ118" s="85"/>
      <c r="ZA118" s="144"/>
      <c r="ZB118" s="145"/>
      <c r="ZC118" s="145"/>
      <c r="ZD118" s="146"/>
      <c r="ZE118" s="1792"/>
      <c r="ZH118" s="85"/>
      <c r="ZI118" s="144"/>
      <c r="ZJ118" s="145"/>
      <c r="ZK118" s="145"/>
      <c r="ZL118" s="146"/>
      <c r="ZM118" s="1792"/>
      <c r="ZP118" s="85"/>
      <c r="ZQ118" s="144"/>
      <c r="ZR118" s="145"/>
      <c r="ZS118" s="145"/>
      <c r="ZT118" s="146"/>
      <c r="ZU118" s="1792"/>
      <c r="ZX118" s="85"/>
      <c r="ZY118" s="144"/>
      <c r="ZZ118" s="145"/>
      <c r="AAA118" s="145"/>
      <c r="AAB118" s="146"/>
      <c r="AAC118" s="1792"/>
      <c r="AAF118" s="85"/>
      <c r="AAG118" s="144"/>
      <c r="AAH118" s="145"/>
      <c r="AAI118" s="145"/>
      <c r="AAJ118" s="146"/>
      <c r="AAK118" s="1792"/>
      <c r="AAN118" s="85"/>
      <c r="AAO118" s="144"/>
      <c r="AAP118" s="145"/>
      <c r="AAQ118" s="2057"/>
      <c r="AAR118" s="1694"/>
      <c r="AAS118" s="1790"/>
      <c r="AAT118" s="1696"/>
      <c r="AAU118" s="1696"/>
      <c r="AAV118" s="1695"/>
      <c r="AAW118" s="1549"/>
      <c r="AAX118" s="1550"/>
      <c r="AAY118" s="1550"/>
      <c r="AAZ118" s="1694"/>
      <c r="ABA118" s="1790"/>
      <c r="ABB118" s="1696"/>
      <c r="ABC118" s="1696"/>
      <c r="ABD118" s="1695"/>
      <c r="ABE118" s="1549"/>
      <c r="ABF118" s="1550"/>
      <c r="ABG118" s="1550"/>
      <c r="ABH118" s="1694"/>
      <c r="ABI118" s="1790"/>
      <c r="ABJ118" s="1696"/>
      <c r="ABK118" s="1696"/>
      <c r="ABL118" s="1695"/>
      <c r="ABM118" s="1549"/>
      <c r="ABN118" s="1550"/>
      <c r="ABO118" s="1550"/>
      <c r="ABP118" s="1694"/>
      <c r="ABQ118" s="1790"/>
      <c r="ABR118" s="1696"/>
      <c r="ABS118" s="1696"/>
      <c r="ABT118" s="1695"/>
      <c r="ABU118" s="1549"/>
      <c r="ABV118" s="1550"/>
      <c r="ABW118" s="1550"/>
      <c r="ABX118" s="1694"/>
      <c r="ABY118" s="1790"/>
      <c r="ABZ118" s="1696"/>
      <c r="ACA118" s="1696"/>
      <c r="ACB118" s="1695"/>
      <c r="ACC118" s="1549"/>
      <c r="ACD118" s="1550"/>
      <c r="ACE118" s="1550"/>
      <c r="ACF118" s="1694"/>
      <c r="ACG118" s="1790"/>
      <c r="ACH118" s="1696"/>
      <c r="ACI118" s="1696"/>
      <c r="ACJ118" s="1695"/>
      <c r="ACK118" s="1549"/>
      <c r="ACL118" s="1550"/>
      <c r="ACM118" s="1550"/>
      <c r="ACN118" s="1694"/>
      <c r="ACO118" s="1790"/>
      <c r="ACP118" s="1696"/>
      <c r="ACQ118" s="1696"/>
      <c r="ACR118" s="1695"/>
      <c r="ACS118" s="1549"/>
      <c r="ACT118" s="1550"/>
      <c r="ACU118" s="1550"/>
      <c r="ACV118" s="1694"/>
      <c r="ACW118" s="1790"/>
      <c r="ACX118" s="1696"/>
      <c r="ACY118" s="1696"/>
      <c r="ACZ118" s="1695"/>
      <c r="ADA118" s="1549"/>
      <c r="ADB118" s="1550"/>
      <c r="ADC118" s="1550"/>
      <c r="ADD118" s="1694"/>
      <c r="ADE118" s="1790"/>
      <c r="ADF118" s="1696"/>
      <c r="ADG118" s="1696"/>
      <c r="ADH118" s="1695"/>
      <c r="ADI118" s="1549"/>
      <c r="ADJ118" s="1550"/>
      <c r="ADK118" s="1550"/>
      <c r="ADL118" s="1694"/>
      <c r="ADM118" s="1790"/>
      <c r="ADN118" s="1696"/>
      <c r="ADO118" s="1696"/>
      <c r="ADP118" s="1695"/>
      <c r="ADQ118" s="1549"/>
      <c r="ADR118" s="1550"/>
      <c r="ADS118" s="1550"/>
      <c r="ADT118" s="1694"/>
      <c r="ADU118" s="1790"/>
      <c r="ADV118" s="1696"/>
      <c r="ADW118" s="1696"/>
      <c r="ADX118" s="1695"/>
      <c r="ADY118" s="1549"/>
      <c r="ADZ118" s="1550"/>
      <c r="AEA118" s="1550"/>
      <c r="AEB118" s="1694"/>
      <c r="AEC118" s="1790"/>
      <c r="AED118" s="1696"/>
      <c r="AEE118" s="1696"/>
      <c r="AEF118" s="1695"/>
      <c r="AEG118" s="1549"/>
      <c r="AEH118" s="1550"/>
      <c r="AEI118" s="1550"/>
      <c r="AEJ118" s="1694"/>
      <c r="AEK118" s="1790"/>
      <c r="AEL118" s="1696"/>
      <c r="AEM118" s="1696"/>
      <c r="AEN118" s="1695"/>
      <c r="AEO118" s="1549"/>
      <c r="AEP118" s="1550"/>
      <c r="AEQ118" s="1550"/>
      <c r="AER118" s="1694"/>
      <c r="AES118" s="1790"/>
      <c r="AET118" s="1696"/>
      <c r="AEU118" s="1696"/>
      <c r="AEV118" s="1695"/>
      <c r="AEW118" s="1549"/>
      <c r="AEX118" s="1550"/>
      <c r="AEY118" s="1550"/>
      <c r="AEZ118" s="1694"/>
      <c r="AFA118" s="1790"/>
      <c r="AFB118" s="1696"/>
      <c r="AFC118" s="1696"/>
      <c r="AFD118" s="1695"/>
      <c r="AFE118" s="1549"/>
      <c r="AFF118" s="1550"/>
      <c r="AFG118" s="1550"/>
      <c r="AFH118" s="1694"/>
      <c r="AFI118" s="1790"/>
      <c r="AFJ118" s="1696"/>
      <c r="AFK118" s="1696"/>
      <c r="AFL118" s="1695"/>
      <c r="AFM118" s="1549"/>
      <c r="AFN118" s="1550"/>
      <c r="AFO118" s="1550"/>
      <c r="AFP118" s="1694"/>
      <c r="AFQ118" s="1790"/>
      <c r="AFR118" s="1696"/>
      <c r="AFS118" s="1696"/>
      <c r="AFT118" s="1695"/>
      <c r="AFU118" s="1549"/>
      <c r="AFV118" s="1550"/>
      <c r="AFW118" s="1550"/>
      <c r="AFX118" s="1694"/>
      <c r="AFY118" s="1790"/>
      <c r="AFZ118" s="1696"/>
      <c r="AGA118" s="1696"/>
      <c r="AGB118" s="1695"/>
      <c r="AGC118" s="1549"/>
      <c r="AGD118" s="1550"/>
      <c r="AGE118" s="1550"/>
      <c r="AGF118" s="1694"/>
      <c r="AGG118" s="1790"/>
      <c r="AGH118" s="1696"/>
      <c r="AGI118" s="1696"/>
      <c r="AGJ118" s="1695"/>
      <c r="AGK118" s="1549"/>
      <c r="AGL118" s="1550"/>
      <c r="AGM118" s="1550"/>
      <c r="AGN118" s="1694"/>
      <c r="AGO118" s="1790"/>
      <c r="AGP118" s="1696"/>
      <c r="AGQ118" s="1696"/>
      <c r="AGR118" s="1695"/>
      <c r="AGS118" s="1549"/>
      <c r="AGT118" s="1550"/>
      <c r="AGU118" s="1550"/>
      <c r="AGV118" s="1694"/>
      <c r="AGW118" s="1790"/>
      <c r="AGX118" s="1696"/>
      <c r="AGY118" s="1696"/>
      <c r="AGZ118" s="1695"/>
      <c r="AHA118" s="1549"/>
      <c r="AHB118" s="1550"/>
      <c r="AHC118" s="1550"/>
      <c r="AHD118" s="1694"/>
      <c r="AHE118" s="1790"/>
      <c r="AHF118" s="1696"/>
      <c r="AHG118" s="1696"/>
      <c r="AHH118" s="1695"/>
      <c r="AHI118" s="1549"/>
      <c r="AHJ118" s="1550"/>
      <c r="AHK118" s="1550"/>
      <c r="AHL118" s="1694"/>
      <c r="AHM118" s="1790"/>
      <c r="AHN118" s="1696"/>
      <c r="AHO118" s="1696"/>
      <c r="AHP118" s="1695"/>
      <c r="AHQ118" s="1549"/>
      <c r="AHR118" s="1550"/>
      <c r="AHS118" s="1550"/>
      <c r="AHT118" s="1694"/>
      <c r="AHU118" s="1790"/>
      <c r="AHV118" s="1696"/>
      <c r="AHW118" s="1696"/>
      <c r="AHX118" s="1695"/>
      <c r="AHY118" s="1549"/>
      <c r="AHZ118" s="1550"/>
      <c r="AIA118" s="1550"/>
      <c r="AIB118" s="1694"/>
      <c r="AIC118" s="1790"/>
      <c r="AID118" s="1696"/>
      <c r="AIE118" s="1696"/>
      <c r="AIF118" s="1695"/>
      <c r="AIG118" s="1549"/>
      <c r="AIH118" s="1550"/>
      <c r="AII118" s="1550"/>
      <c r="AIJ118" s="1694"/>
      <c r="AIK118" s="1790"/>
      <c r="AIL118" s="1696"/>
      <c r="AIM118" s="1696"/>
      <c r="AIN118" s="1695"/>
      <c r="AIO118" s="1549"/>
      <c r="AIP118" s="1550"/>
      <c r="AIQ118" s="1550"/>
      <c r="AIR118" s="1694"/>
      <c r="AIS118" s="1790"/>
      <c r="AIT118" s="1696"/>
      <c r="AIU118" s="1696"/>
      <c r="AIV118" s="1695"/>
      <c r="AIW118" s="1549"/>
      <c r="AIX118" s="1550"/>
      <c r="AIY118" s="1550"/>
      <c r="AIZ118" s="1694"/>
      <c r="AJA118" s="1790"/>
      <c r="AJB118" s="1696"/>
      <c r="AJC118" s="1696"/>
      <c r="AJD118" s="1695"/>
      <c r="AJE118" s="1549"/>
      <c r="AJF118" s="1550"/>
      <c r="AJG118" s="1550"/>
      <c r="AJH118" s="1694"/>
      <c r="AJI118" s="1790"/>
      <c r="AJJ118" s="1696"/>
      <c r="AJK118" s="1696"/>
      <c r="AJL118" s="1695"/>
      <c r="AJM118" s="1549"/>
      <c r="AJN118" s="1550"/>
      <c r="AJO118" s="1550"/>
      <c r="AJP118" s="1694"/>
      <c r="AJQ118" s="1790"/>
      <c r="AJR118" s="1696"/>
      <c r="AJS118" s="1696"/>
      <c r="AJT118" s="1695"/>
      <c r="AJU118" s="1549"/>
      <c r="AJV118" s="1550"/>
      <c r="AJW118" s="1550"/>
      <c r="AJX118" s="1694"/>
      <c r="AJY118" s="1790"/>
      <c r="AJZ118" s="1696"/>
      <c r="AKA118" s="1696"/>
      <c r="AKB118" s="1695"/>
      <c r="AKC118" s="1549"/>
      <c r="AKD118" s="1550"/>
      <c r="AKE118" s="1550"/>
      <c r="AKF118" s="1694"/>
      <c r="AKG118" s="1790"/>
      <c r="AKH118" s="1696"/>
      <c r="AKI118" s="1696"/>
      <c r="AKJ118" s="1695"/>
      <c r="AKK118" s="1549"/>
      <c r="AKL118" s="1550"/>
      <c r="AKM118" s="1550"/>
      <c r="AKN118" s="1694"/>
      <c r="AKO118" s="1790"/>
      <c r="AKP118" s="1696"/>
      <c r="AKQ118" s="1696"/>
      <c r="AKR118" s="1695"/>
      <c r="AKS118" s="1549"/>
      <c r="AKT118" s="1550"/>
      <c r="AKU118" s="1550"/>
      <c r="AKV118" s="1694"/>
      <c r="AKW118" s="1790"/>
      <c r="AKX118" s="1696"/>
      <c r="AKY118" s="1696"/>
      <c r="AKZ118" s="1695"/>
      <c r="ALA118" s="1549"/>
      <c r="ALB118" s="1550"/>
      <c r="ALC118" s="1550"/>
      <c r="ALD118" s="1694"/>
      <c r="ALE118" s="1790"/>
      <c r="ALF118" s="1696"/>
      <c r="ALG118" s="1696"/>
      <c r="ALH118" s="1695"/>
      <c r="ALI118" s="1549"/>
      <c r="ALJ118" s="1550"/>
      <c r="ALK118" s="1550"/>
      <c r="ALL118" s="1694"/>
      <c r="ALM118" s="1790"/>
      <c r="ALN118" s="1696"/>
      <c r="ALO118" s="1696"/>
      <c r="ALP118" s="1695"/>
      <c r="ALQ118" s="1549"/>
      <c r="ALR118" s="1550"/>
      <c r="ALS118" s="1550"/>
      <c r="ALT118" s="1694"/>
      <c r="ALU118" s="1790"/>
      <c r="ALV118" s="1696"/>
      <c r="ALW118" s="1696"/>
      <c r="ALX118" s="1695"/>
      <c r="ALY118" s="1549"/>
      <c r="ALZ118" s="1550"/>
      <c r="AMA118" s="1550"/>
      <c r="AMB118" s="1694"/>
      <c r="AMC118" s="1790"/>
      <c r="AMD118" s="1696"/>
      <c r="AME118" s="1696"/>
      <c r="AMF118" s="1695"/>
      <c r="AMG118" s="1549"/>
      <c r="AMH118" s="1550"/>
      <c r="AMI118" s="1550"/>
      <c r="AMJ118" s="1703"/>
    </row>
    <row r="119" spans="1:1024" s="72" customFormat="1" ht="45" customHeight="1">
      <c r="A119" s="1694">
        <v>2610700001</v>
      </c>
      <c r="B119" s="1696" t="s">
        <v>4103</v>
      </c>
      <c r="C119" s="1696" t="s">
        <v>4024</v>
      </c>
      <c r="D119" s="1696" t="s">
        <v>4041</v>
      </c>
      <c r="E119" s="1695">
        <v>6</v>
      </c>
      <c r="F119" s="1549">
        <v>14.59</v>
      </c>
      <c r="G119" s="1536">
        <f>F119*$I$2</f>
        <v>0</v>
      </c>
      <c r="H119" s="1536">
        <f>G119-G119*($I$1)</f>
        <v>0</v>
      </c>
      <c r="I119"/>
      <c r="L119" s="85"/>
      <c r="M119" s="85"/>
      <c r="N119" s="144"/>
      <c r="O119" s="145"/>
      <c r="P119" s="145"/>
      <c r="Q119" s="146"/>
      <c r="T119" s="85"/>
      <c r="U119" s="144"/>
      <c r="V119" s="145"/>
      <c r="W119" s="145"/>
      <c r="X119" s="146"/>
      <c r="Y119" s="1792"/>
      <c r="AB119" s="85"/>
      <c r="AC119" s="144"/>
      <c r="AD119" s="145"/>
      <c r="AE119" s="145"/>
      <c r="AF119" s="146"/>
      <c r="AG119" s="1792"/>
      <c r="AJ119" s="85"/>
      <c r="AK119" s="144"/>
      <c r="AL119" s="145"/>
      <c r="AM119" s="145"/>
      <c r="AN119" s="146"/>
      <c r="AO119" s="1792"/>
      <c r="AR119" s="85"/>
      <c r="AS119" s="144"/>
      <c r="AT119" s="145"/>
      <c r="AU119" s="145"/>
      <c r="AV119" s="146"/>
      <c r="AW119" s="1792"/>
      <c r="AZ119" s="85"/>
      <c r="BA119" s="144"/>
      <c r="BB119" s="145"/>
      <c r="BC119" s="145"/>
      <c r="BD119" s="146"/>
      <c r="BE119" s="1792"/>
      <c r="BH119" s="85"/>
      <c r="BI119" s="144"/>
      <c r="BJ119" s="145"/>
      <c r="BK119" s="145"/>
      <c r="BL119" s="146"/>
      <c r="BM119" s="1792"/>
      <c r="BP119" s="85"/>
      <c r="BQ119" s="144"/>
      <c r="BR119" s="145"/>
      <c r="BS119" s="145"/>
      <c r="BT119" s="146"/>
      <c r="BU119" s="1792"/>
      <c r="BX119" s="85"/>
      <c r="BY119" s="144"/>
      <c r="BZ119" s="145"/>
      <c r="CA119" s="145"/>
      <c r="CB119" s="146"/>
      <c r="CC119" s="1792"/>
      <c r="CF119" s="85"/>
      <c r="CG119" s="144"/>
      <c r="CH119" s="145"/>
      <c r="CI119" s="145"/>
      <c r="CJ119" s="146"/>
      <c r="CK119" s="1792"/>
      <c r="CN119" s="85"/>
      <c r="CO119" s="144"/>
      <c r="CP119" s="145"/>
      <c r="CQ119" s="145"/>
      <c r="CR119" s="146"/>
      <c r="CS119" s="1792"/>
      <c r="CV119" s="85"/>
      <c r="CW119" s="144"/>
      <c r="CX119" s="145"/>
      <c r="CY119" s="145"/>
      <c r="CZ119" s="146"/>
      <c r="DA119" s="1792"/>
      <c r="DD119" s="85"/>
      <c r="DE119" s="144"/>
      <c r="DF119" s="145"/>
      <c r="DG119" s="145"/>
      <c r="DH119" s="146"/>
      <c r="DI119" s="1792"/>
      <c r="DL119" s="85"/>
      <c r="DM119" s="144"/>
      <c r="DN119" s="145"/>
      <c r="DO119" s="145"/>
      <c r="DP119" s="146"/>
      <c r="DQ119" s="1792"/>
      <c r="DT119" s="85"/>
      <c r="DU119" s="144"/>
      <c r="DV119" s="145"/>
      <c r="DW119" s="145"/>
      <c r="DX119" s="146"/>
      <c r="DY119" s="1792"/>
      <c r="EB119" s="85"/>
      <c r="EC119" s="144"/>
      <c r="ED119" s="145"/>
      <c r="EE119" s="145"/>
      <c r="EF119" s="146"/>
      <c r="EG119" s="1792"/>
      <c r="EJ119" s="85"/>
      <c r="EK119" s="144"/>
      <c r="EL119" s="145"/>
      <c r="EM119" s="145"/>
      <c r="EN119" s="146"/>
      <c r="EO119" s="1792"/>
      <c r="ER119" s="85"/>
      <c r="ES119" s="144"/>
      <c r="ET119" s="145"/>
      <c r="EU119" s="145"/>
      <c r="EV119" s="146"/>
      <c r="EW119" s="1792"/>
      <c r="EZ119" s="85"/>
      <c r="FA119" s="144"/>
      <c r="FB119" s="145"/>
      <c r="FC119" s="145"/>
      <c r="FD119" s="146"/>
      <c r="FE119" s="1792"/>
      <c r="FH119" s="85"/>
      <c r="FI119" s="144"/>
      <c r="FJ119" s="145"/>
      <c r="FK119" s="145"/>
      <c r="FL119" s="146"/>
      <c r="FM119" s="1792"/>
      <c r="FP119" s="85"/>
      <c r="FQ119" s="144"/>
      <c r="FR119" s="145"/>
      <c r="FS119" s="145"/>
      <c r="FT119" s="146"/>
      <c r="FU119" s="1792"/>
      <c r="FX119" s="85"/>
      <c r="FY119" s="144"/>
      <c r="FZ119" s="145"/>
      <c r="GA119" s="145"/>
      <c r="GB119" s="146"/>
      <c r="GC119" s="1792"/>
      <c r="GF119" s="85"/>
      <c r="GG119" s="144"/>
      <c r="GH119" s="145"/>
      <c r="GI119" s="145"/>
      <c r="GJ119" s="146"/>
      <c r="GK119" s="1792"/>
      <c r="GN119" s="85"/>
      <c r="GO119" s="144"/>
      <c r="GP119" s="145"/>
      <c r="GQ119" s="145"/>
      <c r="GR119" s="146"/>
      <c r="GS119" s="1792"/>
      <c r="GV119" s="85"/>
      <c r="GW119" s="144"/>
      <c r="GX119" s="145"/>
      <c r="GY119" s="145"/>
      <c r="GZ119" s="146"/>
      <c r="HA119" s="1792"/>
      <c r="HD119" s="85"/>
      <c r="HE119" s="144"/>
      <c r="HF119" s="145"/>
      <c r="HG119" s="145"/>
      <c r="HH119" s="146"/>
      <c r="HI119" s="1792"/>
      <c r="HL119" s="85"/>
      <c r="HM119" s="144"/>
      <c r="HN119" s="145"/>
      <c r="HO119" s="145"/>
      <c r="HP119" s="146"/>
      <c r="HQ119" s="1792"/>
      <c r="HT119" s="85"/>
      <c r="HU119" s="144"/>
      <c r="HV119" s="145"/>
      <c r="HW119" s="145"/>
      <c r="HX119" s="146"/>
      <c r="HY119" s="1792"/>
      <c r="IB119" s="85"/>
      <c r="IC119" s="144"/>
      <c r="ID119" s="145"/>
      <c r="IE119" s="145"/>
      <c r="IF119" s="146"/>
      <c r="IG119" s="1792"/>
      <c r="IJ119" s="85"/>
      <c r="IK119" s="144"/>
      <c r="IL119" s="145"/>
      <c r="IM119" s="145"/>
      <c r="IN119" s="146"/>
      <c r="IO119" s="1792"/>
      <c r="IR119" s="85"/>
      <c r="IS119" s="144"/>
      <c r="IT119" s="145"/>
      <c r="IU119" s="145"/>
      <c r="IV119" s="146"/>
      <c r="IW119" s="1792"/>
      <c r="IZ119" s="85"/>
      <c r="JA119" s="144"/>
      <c r="JB119" s="145"/>
      <c r="JC119" s="145"/>
      <c r="JD119" s="146"/>
      <c r="JE119" s="1792"/>
      <c r="JH119" s="85"/>
      <c r="JI119" s="144"/>
      <c r="JJ119" s="145"/>
      <c r="JK119" s="145"/>
      <c r="JL119" s="146"/>
      <c r="JM119" s="1792"/>
      <c r="JP119" s="85"/>
      <c r="JQ119" s="144"/>
      <c r="JR119" s="145"/>
      <c r="JS119" s="145"/>
      <c r="JT119" s="146"/>
      <c r="JU119" s="1792"/>
      <c r="JX119" s="85"/>
      <c r="JY119" s="144"/>
      <c r="JZ119" s="145"/>
      <c r="KA119" s="145"/>
      <c r="KB119" s="146"/>
      <c r="KC119" s="1792"/>
      <c r="KF119" s="85"/>
      <c r="KG119" s="144"/>
      <c r="KH119" s="145"/>
      <c r="KI119" s="145"/>
      <c r="KJ119" s="146"/>
      <c r="KK119" s="1792"/>
      <c r="KN119" s="85"/>
      <c r="KO119" s="144"/>
      <c r="KP119" s="145"/>
      <c r="KQ119" s="145"/>
      <c r="KR119" s="146"/>
      <c r="KS119" s="1792"/>
      <c r="KV119" s="85"/>
      <c r="KW119" s="144"/>
      <c r="KX119" s="145"/>
      <c r="KY119" s="145"/>
      <c r="KZ119" s="146"/>
      <c r="LA119" s="1792"/>
      <c r="LD119" s="85"/>
      <c r="LE119" s="144"/>
      <c r="LF119" s="145"/>
      <c r="LG119" s="145"/>
      <c r="LH119" s="146"/>
      <c r="LI119" s="1792"/>
      <c r="LL119" s="85"/>
      <c r="LM119" s="144"/>
      <c r="LN119" s="145"/>
      <c r="LO119" s="145"/>
      <c r="LP119" s="146"/>
      <c r="LQ119" s="1792"/>
      <c r="LT119" s="85"/>
      <c r="LU119" s="144"/>
      <c r="LV119" s="145"/>
      <c r="LW119" s="145"/>
      <c r="LX119" s="146"/>
      <c r="LY119" s="1792"/>
      <c r="MB119" s="85"/>
      <c r="MC119" s="144"/>
      <c r="MD119" s="145"/>
      <c r="ME119" s="145"/>
      <c r="MF119" s="146"/>
      <c r="MG119" s="1792"/>
      <c r="MJ119" s="85"/>
      <c r="MK119" s="144"/>
      <c r="ML119" s="145"/>
      <c r="MM119" s="145"/>
      <c r="MN119" s="146"/>
      <c r="MO119" s="1792"/>
      <c r="MR119" s="85"/>
      <c r="MS119" s="144"/>
      <c r="MT119" s="145"/>
      <c r="MU119" s="145"/>
      <c r="MV119" s="146"/>
      <c r="MW119" s="1792"/>
      <c r="MZ119" s="85"/>
      <c r="NA119" s="144"/>
      <c r="NB119" s="145"/>
      <c r="NC119" s="145"/>
      <c r="ND119" s="146"/>
      <c r="NE119" s="1792"/>
      <c r="NH119" s="85"/>
      <c r="NI119" s="144"/>
      <c r="NJ119" s="145"/>
      <c r="NK119" s="145"/>
      <c r="NL119" s="146"/>
      <c r="NM119" s="1792"/>
      <c r="NP119" s="85"/>
      <c r="NQ119" s="144"/>
      <c r="NR119" s="145"/>
      <c r="NS119" s="145"/>
      <c r="NT119" s="146"/>
      <c r="NU119" s="1792"/>
      <c r="NX119" s="85"/>
      <c r="NY119" s="144"/>
      <c r="NZ119" s="145"/>
      <c r="OA119" s="145"/>
      <c r="OB119" s="146"/>
      <c r="OC119" s="1792"/>
      <c r="OF119" s="85"/>
      <c r="OG119" s="144"/>
      <c r="OH119" s="145"/>
      <c r="OI119" s="145"/>
      <c r="OJ119" s="146"/>
      <c r="OK119" s="1792"/>
      <c r="ON119" s="85"/>
      <c r="OO119" s="144"/>
      <c r="OP119" s="145"/>
      <c r="OQ119" s="145"/>
      <c r="OR119" s="146"/>
      <c r="OS119" s="1792"/>
      <c r="OV119" s="85"/>
      <c r="OW119" s="144"/>
      <c r="OX119" s="145"/>
      <c r="OY119" s="145"/>
      <c r="OZ119" s="146"/>
      <c r="PA119" s="1792"/>
      <c r="PD119" s="85"/>
      <c r="PE119" s="144"/>
      <c r="PF119" s="145"/>
      <c r="PG119" s="145"/>
      <c r="PH119" s="146"/>
      <c r="PI119" s="1792"/>
      <c r="PL119" s="85"/>
      <c r="PM119" s="144"/>
      <c r="PN119" s="145"/>
      <c r="PO119" s="145"/>
      <c r="PP119" s="146"/>
      <c r="PQ119" s="1792"/>
      <c r="PT119" s="85"/>
      <c r="PU119" s="144"/>
      <c r="PV119" s="145"/>
      <c r="PW119" s="145"/>
      <c r="PX119" s="146"/>
      <c r="PY119" s="1792"/>
      <c r="QB119" s="85"/>
      <c r="QC119" s="144"/>
      <c r="QD119" s="145"/>
      <c r="QE119" s="145"/>
      <c r="QF119" s="146"/>
      <c r="QG119" s="1792"/>
      <c r="QJ119" s="85"/>
      <c r="QK119" s="144"/>
      <c r="QL119" s="145"/>
      <c r="QM119" s="145"/>
      <c r="QN119" s="146"/>
      <c r="QO119" s="1792"/>
      <c r="QR119" s="85"/>
      <c r="QS119" s="144"/>
      <c r="QT119" s="145"/>
      <c r="QU119" s="145"/>
      <c r="QV119" s="146"/>
      <c r="QW119" s="1792"/>
      <c r="QZ119" s="85"/>
      <c r="RA119" s="144"/>
      <c r="RB119" s="145"/>
      <c r="RC119" s="145"/>
      <c r="RD119" s="146"/>
      <c r="RE119" s="1792"/>
      <c r="RH119" s="85"/>
      <c r="RI119" s="144"/>
      <c r="RJ119" s="145"/>
      <c r="RK119" s="145"/>
      <c r="RL119" s="146"/>
      <c r="RM119" s="1792"/>
      <c r="RP119" s="85"/>
      <c r="RQ119" s="144"/>
      <c r="RR119" s="145"/>
      <c r="RS119" s="145"/>
      <c r="RT119" s="146"/>
      <c r="RU119" s="1792"/>
      <c r="RX119" s="85"/>
      <c r="RY119" s="144"/>
      <c r="RZ119" s="145"/>
      <c r="SA119" s="145"/>
      <c r="SB119" s="146"/>
      <c r="SC119" s="1792"/>
      <c r="SF119" s="85"/>
      <c r="SG119" s="144"/>
      <c r="SH119" s="145"/>
      <c r="SI119" s="145"/>
      <c r="SJ119" s="146"/>
      <c r="SK119" s="1792"/>
      <c r="SN119" s="85"/>
      <c r="SO119" s="144"/>
      <c r="SP119" s="145"/>
      <c r="SQ119" s="145"/>
      <c r="SR119" s="146"/>
      <c r="SS119" s="1792"/>
      <c r="SV119" s="85"/>
      <c r="SW119" s="144"/>
      <c r="SX119" s="145"/>
      <c r="SY119" s="145"/>
      <c r="SZ119" s="146"/>
      <c r="TA119" s="1792"/>
      <c r="TD119" s="85"/>
      <c r="TE119" s="144"/>
      <c r="TF119" s="145"/>
      <c r="TG119" s="145"/>
      <c r="TH119" s="146"/>
      <c r="TI119" s="1792"/>
      <c r="TL119" s="85"/>
      <c r="TM119" s="144"/>
      <c r="TN119" s="145"/>
      <c r="TO119" s="145"/>
      <c r="TP119" s="146"/>
      <c r="TQ119" s="1792"/>
      <c r="TT119" s="85"/>
      <c r="TU119" s="144"/>
      <c r="TV119" s="145"/>
      <c r="TW119" s="145"/>
      <c r="TX119" s="146"/>
      <c r="TY119" s="1792"/>
      <c r="UB119" s="85"/>
      <c r="UC119" s="144"/>
      <c r="UD119" s="145"/>
      <c r="UE119" s="145"/>
      <c r="UF119" s="146"/>
      <c r="UG119" s="1792"/>
      <c r="UJ119" s="85"/>
      <c r="UK119" s="144"/>
      <c r="UL119" s="145"/>
      <c r="UM119" s="145"/>
      <c r="UN119" s="146"/>
      <c r="UO119" s="1792"/>
      <c r="UR119" s="85"/>
      <c r="US119" s="144"/>
      <c r="UT119" s="145"/>
      <c r="UU119" s="145"/>
      <c r="UV119" s="146"/>
      <c r="UW119" s="1792"/>
      <c r="UZ119" s="85"/>
      <c r="VA119" s="144"/>
      <c r="VB119" s="145"/>
      <c r="VC119" s="145"/>
      <c r="VD119" s="146"/>
      <c r="VE119" s="1792"/>
      <c r="VH119" s="85"/>
      <c r="VI119" s="144"/>
      <c r="VJ119" s="145"/>
      <c r="VK119" s="145"/>
      <c r="VL119" s="146"/>
      <c r="VM119" s="1792"/>
      <c r="VP119" s="85"/>
      <c r="VQ119" s="144"/>
      <c r="VR119" s="145"/>
      <c r="VS119" s="145"/>
      <c r="VT119" s="146"/>
      <c r="VU119" s="1792"/>
      <c r="VX119" s="85"/>
      <c r="VY119" s="144"/>
      <c r="VZ119" s="145"/>
      <c r="WA119" s="145"/>
      <c r="WB119" s="146"/>
      <c r="WC119" s="1792"/>
      <c r="WF119" s="85"/>
      <c r="WG119" s="144"/>
      <c r="WH119" s="145"/>
      <c r="WI119" s="145"/>
      <c r="WJ119" s="146"/>
      <c r="WK119" s="1792"/>
      <c r="WN119" s="85"/>
      <c r="WO119" s="144"/>
      <c r="WP119" s="145"/>
      <c r="WQ119" s="145"/>
      <c r="WR119" s="146"/>
      <c r="WS119" s="1792"/>
      <c r="WV119" s="85"/>
      <c r="WW119" s="144"/>
      <c r="WX119" s="145"/>
      <c r="WY119" s="145"/>
      <c r="WZ119" s="146"/>
      <c r="XA119" s="1792"/>
      <c r="XD119" s="85"/>
      <c r="XE119" s="144"/>
      <c r="XF119" s="145"/>
      <c r="XG119" s="145"/>
      <c r="XH119" s="146"/>
      <c r="XI119" s="1792"/>
      <c r="XL119" s="85"/>
      <c r="XM119" s="144"/>
      <c r="XN119" s="145"/>
      <c r="XO119" s="145"/>
      <c r="XP119" s="146"/>
      <c r="XQ119" s="1792"/>
      <c r="XT119" s="85"/>
      <c r="XU119" s="144"/>
      <c r="XV119" s="145"/>
      <c r="XW119" s="145"/>
      <c r="XX119" s="146"/>
      <c r="XY119" s="1792"/>
      <c r="YB119" s="85"/>
      <c r="YC119" s="144"/>
      <c r="YD119" s="145"/>
      <c r="YE119" s="145"/>
      <c r="YF119" s="146"/>
      <c r="YG119" s="1792"/>
      <c r="YJ119" s="85"/>
      <c r="YK119" s="144"/>
      <c r="YL119" s="145"/>
      <c r="YM119" s="145"/>
      <c r="YN119" s="146"/>
      <c r="YO119" s="1792"/>
      <c r="YR119" s="85"/>
      <c r="YS119" s="144"/>
      <c r="YT119" s="145"/>
      <c r="YU119" s="145"/>
      <c r="YV119" s="146"/>
      <c r="YW119" s="1792"/>
      <c r="YZ119" s="85"/>
      <c r="ZA119" s="144"/>
      <c r="ZB119" s="145"/>
      <c r="ZC119" s="145"/>
      <c r="ZD119" s="146"/>
      <c r="ZE119" s="1792"/>
      <c r="ZH119" s="85"/>
      <c r="ZI119" s="144"/>
      <c r="ZJ119" s="145"/>
      <c r="ZK119" s="145"/>
      <c r="ZL119" s="146"/>
      <c r="ZM119" s="1792"/>
      <c r="ZP119" s="85"/>
      <c r="ZQ119" s="144"/>
      <c r="ZR119" s="145"/>
      <c r="ZS119" s="145"/>
      <c r="ZT119" s="146"/>
      <c r="ZU119" s="1792"/>
      <c r="ZX119" s="85"/>
      <c r="ZY119" s="144"/>
      <c r="ZZ119" s="145"/>
      <c r="AAA119" s="145"/>
      <c r="AAB119" s="146"/>
      <c r="AAC119" s="1792"/>
      <c r="AAF119" s="85"/>
      <c r="AAG119" s="144"/>
      <c r="AAH119" s="145"/>
      <c r="AAI119" s="145"/>
      <c r="AAJ119" s="146"/>
      <c r="AAK119" s="1792"/>
      <c r="AAN119" s="85"/>
      <c r="AAO119" s="144"/>
      <c r="AAP119" s="145"/>
      <c r="AAQ119" s="2057"/>
      <c r="AAR119" s="1694"/>
      <c r="AAS119" s="1790"/>
      <c r="AAT119" s="1696"/>
      <c r="AAU119" s="1696"/>
      <c r="AAV119" s="1695"/>
      <c r="AAW119" s="1549"/>
      <c r="AAX119" s="1550"/>
      <c r="AAY119" s="1550"/>
      <c r="AAZ119" s="1694"/>
      <c r="ABA119" s="1790"/>
      <c r="ABB119" s="1696"/>
      <c r="ABC119" s="1696"/>
      <c r="ABD119" s="1695"/>
      <c r="ABE119" s="1549"/>
      <c r="ABF119" s="1550"/>
      <c r="ABG119" s="1550"/>
      <c r="ABH119" s="1694"/>
      <c r="ABI119" s="1790"/>
      <c r="ABJ119" s="1696"/>
      <c r="ABK119" s="1696"/>
      <c r="ABL119" s="1695"/>
      <c r="ABM119" s="1549"/>
      <c r="ABN119" s="1550"/>
      <c r="ABO119" s="1550"/>
      <c r="ABP119" s="1694"/>
      <c r="ABQ119" s="1790"/>
      <c r="ABR119" s="1696"/>
      <c r="ABS119" s="1696"/>
      <c r="ABT119" s="1695"/>
      <c r="ABU119" s="1549"/>
      <c r="ABV119" s="1550"/>
      <c r="ABW119" s="1550"/>
      <c r="ABX119" s="1694"/>
      <c r="ABY119" s="1790"/>
      <c r="ABZ119" s="1696"/>
      <c r="ACA119" s="1696"/>
      <c r="ACB119" s="1695"/>
      <c r="ACC119" s="1549"/>
      <c r="ACD119" s="1550"/>
      <c r="ACE119" s="1550"/>
      <c r="ACF119" s="1694"/>
      <c r="ACG119" s="1790"/>
      <c r="ACH119" s="1696"/>
      <c r="ACI119" s="1696"/>
      <c r="ACJ119" s="1695"/>
      <c r="ACK119" s="1549"/>
      <c r="ACL119" s="1550"/>
      <c r="ACM119" s="1550"/>
      <c r="ACN119" s="1694"/>
      <c r="ACO119" s="1790"/>
      <c r="ACP119" s="1696"/>
      <c r="ACQ119" s="1696"/>
      <c r="ACR119" s="1695"/>
      <c r="ACS119" s="1549"/>
      <c r="ACT119" s="1550"/>
      <c r="ACU119" s="1550"/>
      <c r="ACV119" s="1694"/>
      <c r="ACW119" s="1790"/>
      <c r="ACX119" s="1696"/>
      <c r="ACY119" s="1696"/>
      <c r="ACZ119" s="1695"/>
      <c r="ADA119" s="1549"/>
      <c r="ADB119" s="1550"/>
      <c r="ADC119" s="1550"/>
      <c r="ADD119" s="1694"/>
      <c r="ADE119" s="1790"/>
      <c r="ADF119" s="1696"/>
      <c r="ADG119" s="1696"/>
      <c r="ADH119" s="1695"/>
      <c r="ADI119" s="1549"/>
      <c r="ADJ119" s="1550"/>
      <c r="ADK119" s="1550"/>
      <c r="ADL119" s="1694"/>
      <c r="ADM119" s="1790"/>
      <c r="ADN119" s="1696"/>
      <c r="ADO119" s="1696"/>
      <c r="ADP119" s="1695"/>
      <c r="ADQ119" s="1549"/>
      <c r="ADR119" s="1550"/>
      <c r="ADS119" s="1550"/>
      <c r="ADT119" s="1694"/>
      <c r="ADU119" s="1790"/>
      <c r="ADV119" s="1696"/>
      <c r="ADW119" s="1696"/>
      <c r="ADX119" s="1695"/>
      <c r="ADY119" s="1549"/>
      <c r="ADZ119" s="1550"/>
      <c r="AEA119" s="1550"/>
      <c r="AEB119" s="1694"/>
      <c r="AEC119" s="1790"/>
      <c r="AED119" s="1696"/>
      <c r="AEE119" s="1696"/>
      <c r="AEF119" s="1695"/>
      <c r="AEG119" s="1549"/>
      <c r="AEH119" s="1550"/>
      <c r="AEI119" s="1550"/>
      <c r="AEJ119" s="1694"/>
      <c r="AEK119" s="1790"/>
      <c r="AEL119" s="1696"/>
      <c r="AEM119" s="1696"/>
      <c r="AEN119" s="1695"/>
      <c r="AEO119" s="1549"/>
      <c r="AEP119" s="1550"/>
      <c r="AEQ119" s="1550"/>
      <c r="AER119" s="1694"/>
      <c r="AES119" s="1790"/>
      <c r="AET119" s="1696"/>
      <c r="AEU119" s="1696"/>
      <c r="AEV119" s="1695"/>
      <c r="AEW119" s="1549"/>
      <c r="AEX119" s="1550"/>
      <c r="AEY119" s="1550"/>
      <c r="AEZ119" s="1694"/>
      <c r="AFA119" s="1790"/>
      <c r="AFB119" s="1696"/>
      <c r="AFC119" s="1696"/>
      <c r="AFD119" s="1695"/>
      <c r="AFE119" s="1549"/>
      <c r="AFF119" s="1550"/>
      <c r="AFG119" s="1550"/>
      <c r="AFH119" s="1694"/>
      <c r="AFI119" s="1790"/>
      <c r="AFJ119" s="1696"/>
      <c r="AFK119" s="1696"/>
      <c r="AFL119" s="1695"/>
      <c r="AFM119" s="1549"/>
      <c r="AFN119" s="1550"/>
      <c r="AFO119" s="1550"/>
      <c r="AFP119" s="1694"/>
      <c r="AFQ119" s="1790"/>
      <c r="AFR119" s="1696"/>
      <c r="AFS119" s="1696"/>
      <c r="AFT119" s="1695"/>
      <c r="AFU119" s="1549"/>
      <c r="AFV119" s="1550"/>
      <c r="AFW119" s="1550"/>
      <c r="AFX119" s="1694"/>
      <c r="AFY119" s="1790"/>
      <c r="AFZ119" s="1696"/>
      <c r="AGA119" s="1696"/>
      <c r="AGB119" s="1695"/>
      <c r="AGC119" s="1549"/>
      <c r="AGD119" s="1550"/>
      <c r="AGE119" s="1550"/>
      <c r="AGF119" s="1694"/>
      <c r="AGG119" s="1790"/>
      <c r="AGH119" s="1696"/>
      <c r="AGI119" s="1696"/>
      <c r="AGJ119" s="1695"/>
      <c r="AGK119" s="1549"/>
      <c r="AGL119" s="1550"/>
      <c r="AGM119" s="1550"/>
      <c r="AGN119" s="1694"/>
      <c r="AGO119" s="1790"/>
      <c r="AGP119" s="1696"/>
      <c r="AGQ119" s="1696"/>
      <c r="AGR119" s="1695"/>
      <c r="AGS119" s="1549"/>
      <c r="AGT119" s="1550"/>
      <c r="AGU119" s="1550"/>
      <c r="AGV119" s="1694"/>
      <c r="AGW119" s="1790"/>
      <c r="AGX119" s="1696"/>
      <c r="AGY119" s="1696"/>
      <c r="AGZ119" s="1695"/>
      <c r="AHA119" s="1549"/>
      <c r="AHB119" s="1550"/>
      <c r="AHC119" s="1550"/>
      <c r="AHD119" s="1694"/>
      <c r="AHE119" s="1790"/>
      <c r="AHF119" s="1696"/>
      <c r="AHG119" s="1696"/>
      <c r="AHH119" s="1695"/>
      <c r="AHI119" s="1549"/>
      <c r="AHJ119" s="1550"/>
      <c r="AHK119" s="1550"/>
      <c r="AHL119" s="1694"/>
      <c r="AHM119" s="1790"/>
      <c r="AHN119" s="1696"/>
      <c r="AHO119" s="1696"/>
      <c r="AHP119" s="1695"/>
      <c r="AHQ119" s="1549"/>
      <c r="AHR119" s="1550"/>
      <c r="AHS119" s="1550"/>
      <c r="AHT119" s="1694"/>
      <c r="AHU119" s="1790"/>
      <c r="AHV119" s="1696"/>
      <c r="AHW119" s="1696"/>
      <c r="AHX119" s="1695"/>
      <c r="AHY119" s="1549"/>
      <c r="AHZ119" s="1550"/>
      <c r="AIA119" s="1550"/>
      <c r="AIB119" s="1694"/>
      <c r="AIC119" s="1790"/>
      <c r="AID119" s="1696"/>
      <c r="AIE119" s="1696"/>
      <c r="AIF119" s="1695"/>
      <c r="AIG119" s="1549"/>
      <c r="AIH119" s="1550"/>
      <c r="AII119" s="1550"/>
      <c r="AIJ119" s="1694"/>
      <c r="AIK119" s="1790"/>
      <c r="AIL119" s="1696"/>
      <c r="AIM119" s="1696"/>
      <c r="AIN119" s="1695"/>
      <c r="AIO119" s="1549"/>
      <c r="AIP119" s="1550"/>
      <c r="AIQ119" s="1550"/>
      <c r="AIR119" s="1694"/>
      <c r="AIS119" s="1790"/>
      <c r="AIT119" s="1696"/>
      <c r="AIU119" s="1696"/>
      <c r="AIV119" s="1695"/>
      <c r="AIW119" s="1549"/>
      <c r="AIX119" s="1550"/>
      <c r="AIY119" s="1550"/>
      <c r="AIZ119" s="1694"/>
      <c r="AJA119" s="1790"/>
      <c r="AJB119" s="1696"/>
      <c r="AJC119" s="1696"/>
      <c r="AJD119" s="1695"/>
      <c r="AJE119" s="1549"/>
      <c r="AJF119" s="1550"/>
      <c r="AJG119" s="1550"/>
      <c r="AJH119" s="1694"/>
      <c r="AJI119" s="1790"/>
      <c r="AJJ119" s="1696"/>
      <c r="AJK119" s="1696"/>
      <c r="AJL119" s="1695"/>
      <c r="AJM119" s="1549"/>
      <c r="AJN119" s="1550"/>
      <c r="AJO119" s="1550"/>
      <c r="AJP119" s="1694"/>
      <c r="AJQ119" s="1790"/>
      <c r="AJR119" s="1696"/>
      <c r="AJS119" s="1696"/>
      <c r="AJT119" s="1695"/>
      <c r="AJU119" s="1549"/>
      <c r="AJV119" s="1550"/>
      <c r="AJW119" s="1550"/>
      <c r="AJX119" s="1694"/>
      <c r="AJY119" s="1790"/>
      <c r="AJZ119" s="1696"/>
      <c r="AKA119" s="1696"/>
      <c r="AKB119" s="1695"/>
      <c r="AKC119" s="1549"/>
      <c r="AKD119" s="1550"/>
      <c r="AKE119" s="1550"/>
      <c r="AKF119" s="1694"/>
      <c r="AKG119" s="1790"/>
      <c r="AKH119" s="1696"/>
      <c r="AKI119" s="1696"/>
      <c r="AKJ119" s="1695"/>
      <c r="AKK119" s="1549"/>
      <c r="AKL119" s="1550"/>
      <c r="AKM119" s="1550"/>
      <c r="AKN119" s="1694"/>
      <c r="AKO119" s="1790"/>
      <c r="AKP119" s="1696"/>
      <c r="AKQ119" s="1696"/>
      <c r="AKR119" s="1695"/>
      <c r="AKS119" s="1549"/>
      <c r="AKT119" s="1550"/>
      <c r="AKU119" s="1550"/>
      <c r="AKV119" s="1694"/>
      <c r="AKW119" s="1790"/>
      <c r="AKX119" s="1696"/>
      <c r="AKY119" s="1696"/>
      <c r="AKZ119" s="1695"/>
      <c r="ALA119" s="1549"/>
      <c r="ALB119" s="1550"/>
      <c r="ALC119" s="1550"/>
      <c r="ALD119" s="1694"/>
      <c r="ALE119" s="1790"/>
      <c r="ALF119" s="1696"/>
      <c r="ALG119" s="1696"/>
      <c r="ALH119" s="1695"/>
      <c r="ALI119" s="1549"/>
      <c r="ALJ119" s="1550"/>
      <c r="ALK119" s="1550"/>
      <c r="ALL119" s="1694"/>
      <c r="ALM119" s="1790"/>
      <c r="ALN119" s="1696"/>
      <c r="ALO119" s="1696"/>
      <c r="ALP119" s="1695"/>
      <c r="ALQ119" s="1549"/>
      <c r="ALR119" s="1550"/>
      <c r="ALS119" s="1550"/>
      <c r="ALT119" s="1694"/>
      <c r="ALU119" s="1790"/>
      <c r="ALV119" s="1696"/>
      <c r="ALW119" s="1696"/>
      <c r="ALX119" s="1695"/>
      <c r="ALY119" s="1549"/>
      <c r="ALZ119" s="1550"/>
      <c r="AMA119" s="1550"/>
      <c r="AMB119" s="1694"/>
      <c r="AMC119" s="1790"/>
      <c r="AMD119" s="1696"/>
      <c r="AME119" s="1696"/>
      <c r="AMF119" s="1695"/>
      <c r="AMG119" s="1549"/>
      <c r="AMH119" s="1550"/>
      <c r="AMI119" s="1550"/>
      <c r="AMJ119" s="1703"/>
    </row>
    <row r="120" spans="1:1024" s="72" customFormat="1" ht="30" customHeight="1">
      <c r="A120" s="1694">
        <v>7050000003</v>
      </c>
      <c r="B120" s="1704" t="s">
        <v>4104</v>
      </c>
      <c r="C120" s="1696" t="s">
        <v>4033</v>
      </c>
      <c r="D120" s="1696" t="s">
        <v>4099</v>
      </c>
      <c r="E120" s="1695">
        <v>6</v>
      </c>
      <c r="F120" s="1549">
        <v>2.09</v>
      </c>
      <c r="G120" s="1536">
        <f>F120*$I$2</f>
        <v>0</v>
      </c>
      <c r="H120" s="1536">
        <f>G120-G120*($I$1)</f>
        <v>0</v>
      </c>
      <c r="I120"/>
      <c r="L120" s="85"/>
      <c r="M120" s="85"/>
      <c r="N120" s="144"/>
      <c r="O120" s="145"/>
      <c r="P120" s="145"/>
      <c r="Q120" s="146"/>
      <c r="T120" s="85"/>
      <c r="U120" s="144"/>
      <c r="V120" s="145"/>
      <c r="W120" s="145"/>
      <c r="X120" s="146"/>
      <c r="Y120" s="1792"/>
      <c r="AB120" s="85"/>
      <c r="AC120" s="144"/>
      <c r="AD120" s="145"/>
      <c r="AE120" s="145"/>
      <c r="AF120" s="146"/>
      <c r="AG120" s="1792"/>
      <c r="AJ120" s="85"/>
      <c r="AK120" s="144"/>
      <c r="AL120" s="145"/>
      <c r="AM120" s="145"/>
      <c r="AN120" s="146"/>
      <c r="AO120" s="1792"/>
      <c r="AR120" s="85"/>
      <c r="AS120" s="144"/>
      <c r="AT120" s="145"/>
      <c r="AU120" s="145"/>
      <c r="AV120" s="146"/>
      <c r="AW120" s="1792"/>
      <c r="AZ120" s="85"/>
      <c r="BA120" s="144"/>
      <c r="BB120" s="145"/>
      <c r="BC120" s="145"/>
      <c r="BD120" s="146"/>
      <c r="BE120" s="1792"/>
      <c r="BH120" s="85"/>
      <c r="BI120" s="144"/>
      <c r="BJ120" s="145"/>
      <c r="BK120" s="145"/>
      <c r="BL120" s="146"/>
      <c r="BM120" s="1792"/>
      <c r="BP120" s="85"/>
      <c r="BQ120" s="144"/>
      <c r="BR120" s="145"/>
      <c r="BS120" s="145"/>
      <c r="BT120" s="146"/>
      <c r="BU120" s="1792"/>
      <c r="BX120" s="85"/>
      <c r="BY120" s="144"/>
      <c r="BZ120" s="145"/>
      <c r="CA120" s="145"/>
      <c r="CB120" s="146"/>
      <c r="CC120" s="1792"/>
      <c r="CF120" s="85"/>
      <c r="CG120" s="144"/>
      <c r="CH120" s="145"/>
      <c r="CI120" s="145"/>
      <c r="CJ120" s="146"/>
      <c r="CK120" s="1792"/>
      <c r="CN120" s="85"/>
      <c r="CO120" s="144"/>
      <c r="CP120" s="145"/>
      <c r="CQ120" s="145"/>
      <c r="CR120" s="146"/>
      <c r="CS120" s="1792"/>
      <c r="CV120" s="85"/>
      <c r="CW120" s="144"/>
      <c r="CX120" s="145"/>
      <c r="CY120" s="145"/>
      <c r="CZ120" s="146"/>
      <c r="DA120" s="1792"/>
      <c r="DD120" s="85"/>
      <c r="DE120" s="144"/>
      <c r="DF120" s="145"/>
      <c r="DG120" s="145"/>
      <c r="DH120" s="146"/>
      <c r="DI120" s="1792"/>
      <c r="DL120" s="85"/>
      <c r="DM120" s="144"/>
      <c r="DN120" s="145"/>
      <c r="DO120" s="145"/>
      <c r="DP120" s="146"/>
      <c r="DQ120" s="1792"/>
      <c r="DT120" s="85"/>
      <c r="DU120" s="144"/>
      <c r="DV120" s="145"/>
      <c r="DW120" s="145"/>
      <c r="DX120" s="146"/>
      <c r="DY120" s="1792"/>
      <c r="EB120" s="85"/>
      <c r="EC120" s="144"/>
      <c r="ED120" s="145"/>
      <c r="EE120" s="145"/>
      <c r="EF120" s="146"/>
      <c r="EG120" s="1792"/>
      <c r="EJ120" s="85"/>
      <c r="EK120" s="144"/>
      <c r="EL120" s="145"/>
      <c r="EM120" s="145"/>
      <c r="EN120" s="146"/>
      <c r="EO120" s="1792"/>
      <c r="ER120" s="85"/>
      <c r="ES120" s="144"/>
      <c r="ET120" s="145"/>
      <c r="EU120" s="145"/>
      <c r="EV120" s="146"/>
      <c r="EW120" s="1792"/>
      <c r="EZ120" s="85"/>
      <c r="FA120" s="144"/>
      <c r="FB120" s="145"/>
      <c r="FC120" s="145"/>
      <c r="FD120" s="146"/>
      <c r="FE120" s="1792"/>
      <c r="FH120" s="85"/>
      <c r="FI120" s="144"/>
      <c r="FJ120" s="145"/>
      <c r="FK120" s="145"/>
      <c r="FL120" s="146"/>
      <c r="FM120" s="1792"/>
      <c r="FP120" s="85"/>
      <c r="FQ120" s="144"/>
      <c r="FR120" s="145"/>
      <c r="FS120" s="145"/>
      <c r="FT120" s="146"/>
      <c r="FU120" s="1792"/>
      <c r="FX120" s="85"/>
      <c r="FY120" s="144"/>
      <c r="FZ120" s="145"/>
      <c r="GA120" s="145"/>
      <c r="GB120" s="146"/>
      <c r="GC120" s="1792"/>
      <c r="GF120" s="85"/>
      <c r="GG120" s="144"/>
      <c r="GH120" s="145"/>
      <c r="GI120" s="145"/>
      <c r="GJ120" s="146"/>
      <c r="GK120" s="1792"/>
      <c r="GN120" s="85"/>
      <c r="GO120" s="144"/>
      <c r="GP120" s="145"/>
      <c r="GQ120" s="145"/>
      <c r="GR120" s="146"/>
      <c r="GS120" s="1792"/>
      <c r="GV120" s="85"/>
      <c r="GW120" s="144"/>
      <c r="GX120" s="145"/>
      <c r="GY120" s="145"/>
      <c r="GZ120" s="146"/>
      <c r="HA120" s="1792"/>
      <c r="HD120" s="85"/>
      <c r="HE120" s="144"/>
      <c r="HF120" s="145"/>
      <c r="HG120" s="145"/>
      <c r="HH120" s="146"/>
      <c r="HI120" s="1792"/>
      <c r="HL120" s="85"/>
      <c r="HM120" s="144"/>
      <c r="HN120" s="145"/>
      <c r="HO120" s="145"/>
      <c r="HP120" s="146"/>
      <c r="HQ120" s="1792"/>
      <c r="HT120" s="85"/>
      <c r="HU120" s="144"/>
      <c r="HV120" s="145"/>
      <c r="HW120" s="145"/>
      <c r="HX120" s="146"/>
      <c r="HY120" s="1792"/>
      <c r="IB120" s="85"/>
      <c r="IC120" s="144"/>
      <c r="ID120" s="145"/>
      <c r="IE120" s="145"/>
      <c r="IF120" s="146"/>
      <c r="IG120" s="1792"/>
      <c r="IJ120" s="85"/>
      <c r="IK120" s="144"/>
      <c r="IL120" s="145"/>
      <c r="IM120" s="145"/>
      <c r="IN120" s="146"/>
      <c r="IO120" s="1792"/>
      <c r="IR120" s="85"/>
      <c r="IS120" s="144"/>
      <c r="IT120" s="145"/>
      <c r="IU120" s="145"/>
      <c r="IV120" s="146"/>
      <c r="IW120" s="1792"/>
      <c r="IZ120" s="85"/>
      <c r="JA120" s="144"/>
      <c r="JB120" s="145"/>
      <c r="JC120" s="145"/>
      <c r="JD120" s="146"/>
      <c r="JE120" s="1792"/>
      <c r="JH120" s="85"/>
      <c r="JI120" s="144"/>
      <c r="JJ120" s="145"/>
      <c r="JK120" s="145"/>
      <c r="JL120" s="146"/>
      <c r="JM120" s="1792"/>
      <c r="JP120" s="85"/>
      <c r="JQ120" s="144"/>
      <c r="JR120" s="145"/>
      <c r="JS120" s="145"/>
      <c r="JT120" s="146"/>
      <c r="JU120" s="1792"/>
      <c r="JX120" s="85"/>
      <c r="JY120" s="144"/>
      <c r="JZ120" s="145"/>
      <c r="KA120" s="145"/>
      <c r="KB120" s="146"/>
      <c r="KC120" s="1792"/>
      <c r="KF120" s="85"/>
      <c r="KG120" s="144"/>
      <c r="KH120" s="145"/>
      <c r="KI120" s="145"/>
      <c r="KJ120" s="146"/>
      <c r="KK120" s="1792"/>
      <c r="KN120" s="85"/>
      <c r="KO120" s="144"/>
      <c r="KP120" s="145"/>
      <c r="KQ120" s="145"/>
      <c r="KR120" s="146"/>
      <c r="KS120" s="1792"/>
      <c r="KV120" s="85"/>
      <c r="KW120" s="144"/>
      <c r="KX120" s="145"/>
      <c r="KY120" s="145"/>
      <c r="KZ120" s="146"/>
      <c r="LA120" s="1792"/>
      <c r="LD120" s="85"/>
      <c r="LE120" s="144"/>
      <c r="LF120" s="145"/>
      <c r="LG120" s="145"/>
      <c r="LH120" s="146"/>
      <c r="LI120" s="1792"/>
      <c r="LL120" s="85"/>
      <c r="LM120" s="144"/>
      <c r="LN120" s="145"/>
      <c r="LO120" s="145"/>
      <c r="LP120" s="146"/>
      <c r="LQ120" s="1792"/>
      <c r="LT120" s="85"/>
      <c r="LU120" s="144"/>
      <c r="LV120" s="145"/>
      <c r="LW120" s="145"/>
      <c r="LX120" s="146"/>
      <c r="LY120" s="1792"/>
      <c r="MB120" s="85"/>
      <c r="MC120" s="144"/>
      <c r="MD120" s="145"/>
      <c r="ME120" s="145"/>
      <c r="MF120" s="146"/>
      <c r="MG120" s="1792"/>
      <c r="MJ120" s="85"/>
      <c r="MK120" s="144"/>
      <c r="ML120" s="145"/>
      <c r="MM120" s="145"/>
      <c r="MN120" s="146"/>
      <c r="MO120" s="1792"/>
      <c r="MR120" s="85"/>
      <c r="MS120" s="144"/>
      <c r="MT120" s="145"/>
      <c r="MU120" s="145"/>
      <c r="MV120" s="146"/>
      <c r="MW120" s="1792"/>
      <c r="MZ120" s="85"/>
      <c r="NA120" s="144"/>
      <c r="NB120" s="145"/>
      <c r="NC120" s="145"/>
      <c r="ND120" s="146"/>
      <c r="NE120" s="1792"/>
      <c r="NH120" s="85"/>
      <c r="NI120" s="144"/>
      <c r="NJ120" s="145"/>
      <c r="NK120" s="145"/>
      <c r="NL120" s="146"/>
      <c r="NM120" s="1792"/>
      <c r="NP120" s="85"/>
      <c r="NQ120" s="144"/>
      <c r="NR120" s="145"/>
      <c r="NS120" s="145"/>
      <c r="NT120" s="146"/>
      <c r="NU120" s="1792"/>
      <c r="NX120" s="85"/>
      <c r="NY120" s="144"/>
      <c r="NZ120" s="145"/>
      <c r="OA120" s="145"/>
      <c r="OB120" s="146"/>
      <c r="OC120" s="1792"/>
      <c r="OF120" s="85"/>
      <c r="OG120" s="144"/>
      <c r="OH120" s="145"/>
      <c r="OI120" s="145"/>
      <c r="OJ120" s="146"/>
      <c r="OK120" s="1792"/>
      <c r="ON120" s="85"/>
      <c r="OO120" s="144"/>
      <c r="OP120" s="145"/>
      <c r="OQ120" s="145"/>
      <c r="OR120" s="146"/>
      <c r="OS120" s="1792"/>
      <c r="OV120" s="85"/>
      <c r="OW120" s="144"/>
      <c r="OX120" s="145"/>
      <c r="OY120" s="145"/>
      <c r="OZ120" s="146"/>
      <c r="PA120" s="1792"/>
      <c r="PD120" s="85"/>
      <c r="PE120" s="144"/>
      <c r="PF120" s="145"/>
      <c r="PG120" s="145"/>
      <c r="PH120" s="146"/>
      <c r="PI120" s="1792"/>
      <c r="PL120" s="85"/>
      <c r="PM120" s="144"/>
      <c r="PN120" s="145"/>
      <c r="PO120" s="145"/>
      <c r="PP120" s="146"/>
      <c r="PQ120" s="1792"/>
      <c r="PT120" s="85"/>
      <c r="PU120" s="144"/>
      <c r="PV120" s="145"/>
      <c r="PW120" s="145"/>
      <c r="PX120" s="146"/>
      <c r="PY120" s="1792"/>
      <c r="QB120" s="85"/>
      <c r="QC120" s="144"/>
      <c r="QD120" s="145"/>
      <c r="QE120" s="145"/>
      <c r="QF120" s="146"/>
      <c r="QG120" s="1792"/>
      <c r="QJ120" s="85"/>
      <c r="QK120" s="144"/>
      <c r="QL120" s="145"/>
      <c r="QM120" s="145"/>
      <c r="QN120" s="146"/>
      <c r="QO120" s="1792"/>
      <c r="QR120" s="85"/>
      <c r="QS120" s="144"/>
      <c r="QT120" s="145"/>
      <c r="QU120" s="145"/>
      <c r="QV120" s="146"/>
      <c r="QW120" s="1792"/>
      <c r="QZ120" s="85"/>
      <c r="RA120" s="144"/>
      <c r="RB120" s="145"/>
      <c r="RC120" s="145"/>
      <c r="RD120" s="146"/>
      <c r="RE120" s="1792"/>
      <c r="RH120" s="85"/>
      <c r="RI120" s="144"/>
      <c r="RJ120" s="145"/>
      <c r="RK120" s="145"/>
      <c r="RL120" s="146"/>
      <c r="RM120" s="1792"/>
      <c r="RP120" s="85"/>
      <c r="RQ120" s="144"/>
      <c r="RR120" s="145"/>
      <c r="RS120" s="145"/>
      <c r="RT120" s="146"/>
      <c r="RU120" s="1792"/>
      <c r="RX120" s="85"/>
      <c r="RY120" s="144"/>
      <c r="RZ120" s="145"/>
      <c r="SA120" s="145"/>
      <c r="SB120" s="146"/>
      <c r="SC120" s="1792"/>
      <c r="SF120" s="85"/>
      <c r="SG120" s="144"/>
      <c r="SH120" s="145"/>
      <c r="SI120" s="145"/>
      <c r="SJ120" s="146"/>
      <c r="SK120" s="1792"/>
      <c r="SN120" s="85"/>
      <c r="SO120" s="144"/>
      <c r="SP120" s="145"/>
      <c r="SQ120" s="145"/>
      <c r="SR120" s="146"/>
      <c r="SS120" s="1792"/>
      <c r="SV120" s="85"/>
      <c r="SW120" s="144"/>
      <c r="SX120" s="145"/>
      <c r="SY120" s="145"/>
      <c r="SZ120" s="146"/>
      <c r="TA120" s="1792"/>
      <c r="TD120" s="85"/>
      <c r="TE120" s="144"/>
      <c r="TF120" s="145"/>
      <c r="TG120" s="145"/>
      <c r="TH120" s="146"/>
      <c r="TI120" s="1792"/>
      <c r="TL120" s="85"/>
      <c r="TM120" s="144"/>
      <c r="TN120" s="145"/>
      <c r="TO120" s="145"/>
      <c r="TP120" s="146"/>
      <c r="TQ120" s="1792"/>
      <c r="TT120" s="85"/>
      <c r="TU120" s="144"/>
      <c r="TV120" s="145"/>
      <c r="TW120" s="145"/>
      <c r="TX120" s="146"/>
      <c r="TY120" s="1792"/>
      <c r="UB120" s="85"/>
      <c r="UC120" s="144"/>
      <c r="UD120" s="145"/>
      <c r="UE120" s="145"/>
      <c r="UF120" s="146"/>
      <c r="UG120" s="1792"/>
      <c r="UJ120" s="85"/>
      <c r="UK120" s="144"/>
      <c r="UL120" s="145"/>
      <c r="UM120" s="145"/>
      <c r="UN120" s="146"/>
      <c r="UO120" s="1792"/>
      <c r="UR120" s="85"/>
      <c r="US120" s="144"/>
      <c r="UT120" s="145"/>
      <c r="UU120" s="145"/>
      <c r="UV120" s="146"/>
      <c r="UW120" s="1792"/>
      <c r="UZ120" s="85"/>
      <c r="VA120" s="144"/>
      <c r="VB120" s="145"/>
      <c r="VC120" s="145"/>
      <c r="VD120" s="146"/>
      <c r="VE120" s="1792"/>
      <c r="VH120" s="85"/>
      <c r="VI120" s="144"/>
      <c r="VJ120" s="145"/>
      <c r="VK120" s="145"/>
      <c r="VL120" s="146"/>
      <c r="VM120" s="1792"/>
      <c r="VP120" s="85"/>
      <c r="VQ120" s="144"/>
      <c r="VR120" s="145"/>
      <c r="VS120" s="145"/>
      <c r="VT120" s="146"/>
      <c r="VU120" s="1792"/>
      <c r="VX120" s="85"/>
      <c r="VY120" s="144"/>
      <c r="VZ120" s="145"/>
      <c r="WA120" s="145"/>
      <c r="WB120" s="146"/>
      <c r="WC120" s="1792"/>
      <c r="WF120" s="85"/>
      <c r="WG120" s="144"/>
      <c r="WH120" s="145"/>
      <c r="WI120" s="145"/>
      <c r="WJ120" s="146"/>
      <c r="WK120" s="1792"/>
      <c r="WN120" s="85"/>
      <c r="WO120" s="144"/>
      <c r="WP120" s="145"/>
      <c r="WQ120" s="145"/>
      <c r="WR120" s="146"/>
      <c r="WS120" s="1792"/>
      <c r="WV120" s="85"/>
      <c r="WW120" s="144"/>
      <c r="WX120" s="145"/>
      <c r="WY120" s="145"/>
      <c r="WZ120" s="146"/>
      <c r="XA120" s="1792"/>
      <c r="XD120" s="85"/>
      <c r="XE120" s="144"/>
      <c r="XF120" s="145"/>
      <c r="XG120" s="145"/>
      <c r="XH120" s="146"/>
      <c r="XI120" s="1792"/>
      <c r="XL120" s="85"/>
      <c r="XM120" s="144"/>
      <c r="XN120" s="145"/>
      <c r="XO120" s="145"/>
      <c r="XP120" s="146"/>
      <c r="XQ120" s="1792"/>
      <c r="XT120" s="85"/>
      <c r="XU120" s="144"/>
      <c r="XV120" s="145"/>
      <c r="XW120" s="145"/>
      <c r="XX120" s="146"/>
      <c r="XY120" s="1792"/>
      <c r="YB120" s="85"/>
      <c r="YC120" s="144"/>
      <c r="YD120" s="145"/>
      <c r="YE120" s="145"/>
      <c r="YF120" s="146"/>
      <c r="YG120" s="1792"/>
      <c r="YJ120" s="85"/>
      <c r="YK120" s="144"/>
      <c r="YL120" s="145"/>
      <c r="YM120" s="145"/>
      <c r="YN120" s="146"/>
      <c r="YO120" s="1792"/>
      <c r="YR120" s="85"/>
      <c r="YS120" s="144"/>
      <c r="YT120" s="145"/>
      <c r="YU120" s="145"/>
      <c r="YV120" s="146"/>
      <c r="YW120" s="1792"/>
      <c r="YZ120" s="85"/>
      <c r="ZA120" s="144"/>
      <c r="ZB120" s="145"/>
      <c r="ZC120" s="145"/>
      <c r="ZD120" s="146"/>
      <c r="ZE120" s="1792"/>
      <c r="ZH120" s="85"/>
      <c r="ZI120" s="144"/>
      <c r="ZJ120" s="145"/>
      <c r="ZK120" s="145"/>
      <c r="ZL120" s="146"/>
      <c r="ZM120" s="1792"/>
      <c r="ZP120" s="85"/>
      <c r="ZQ120" s="144"/>
      <c r="ZR120" s="145"/>
      <c r="ZS120" s="145"/>
      <c r="ZT120" s="146"/>
      <c r="ZU120" s="1792"/>
      <c r="ZX120" s="85"/>
      <c r="ZY120" s="144"/>
      <c r="ZZ120" s="145"/>
      <c r="AAA120" s="145"/>
      <c r="AAB120" s="146"/>
      <c r="AAC120" s="1792"/>
      <c r="AAF120" s="85"/>
      <c r="AAG120" s="144"/>
      <c r="AAH120" s="145"/>
      <c r="AAI120" s="145"/>
      <c r="AAJ120" s="146"/>
      <c r="AAK120" s="1792"/>
      <c r="AAN120" s="85"/>
      <c r="AAO120" s="144"/>
      <c r="AAP120" s="145"/>
      <c r="AAQ120" s="2057"/>
      <c r="AAR120" s="1694"/>
      <c r="AAS120" s="1790"/>
      <c r="AAT120" s="1696"/>
      <c r="AAU120" s="1696"/>
      <c r="AAV120" s="1695"/>
      <c r="AAW120" s="1549"/>
      <c r="AAX120" s="1550"/>
      <c r="AAY120" s="1550"/>
      <c r="AAZ120" s="1694"/>
      <c r="ABA120" s="1790"/>
      <c r="ABB120" s="1696"/>
      <c r="ABC120" s="1696"/>
      <c r="ABD120" s="1695"/>
      <c r="ABE120" s="1549"/>
      <c r="ABF120" s="1550"/>
      <c r="ABG120" s="1550"/>
      <c r="ABH120" s="1694"/>
      <c r="ABI120" s="1790"/>
      <c r="ABJ120" s="1696"/>
      <c r="ABK120" s="1696"/>
      <c r="ABL120" s="1695"/>
      <c r="ABM120" s="1549"/>
      <c r="ABN120" s="1550"/>
      <c r="ABO120" s="1550"/>
      <c r="ABP120" s="1694"/>
      <c r="ABQ120" s="1790"/>
      <c r="ABR120" s="1696"/>
      <c r="ABS120" s="1696"/>
      <c r="ABT120" s="1695"/>
      <c r="ABU120" s="1549"/>
      <c r="ABV120" s="1550"/>
      <c r="ABW120" s="1550"/>
      <c r="ABX120" s="1694"/>
      <c r="ABY120" s="1790"/>
      <c r="ABZ120" s="1696"/>
      <c r="ACA120" s="1696"/>
      <c r="ACB120" s="1695"/>
      <c r="ACC120" s="1549"/>
      <c r="ACD120" s="1550"/>
      <c r="ACE120" s="1550"/>
      <c r="ACF120" s="1694"/>
      <c r="ACG120" s="1790"/>
      <c r="ACH120" s="1696"/>
      <c r="ACI120" s="1696"/>
      <c r="ACJ120" s="1695"/>
      <c r="ACK120" s="1549"/>
      <c r="ACL120" s="1550"/>
      <c r="ACM120" s="1550"/>
      <c r="ACN120" s="1694"/>
      <c r="ACO120" s="1790"/>
      <c r="ACP120" s="1696"/>
      <c r="ACQ120" s="1696"/>
      <c r="ACR120" s="1695"/>
      <c r="ACS120" s="1549"/>
      <c r="ACT120" s="1550"/>
      <c r="ACU120" s="1550"/>
      <c r="ACV120" s="1694"/>
      <c r="ACW120" s="1790"/>
      <c r="ACX120" s="1696"/>
      <c r="ACY120" s="1696"/>
      <c r="ACZ120" s="1695"/>
      <c r="ADA120" s="1549"/>
      <c r="ADB120" s="1550"/>
      <c r="ADC120" s="1550"/>
      <c r="ADD120" s="1694"/>
      <c r="ADE120" s="1790"/>
      <c r="ADF120" s="1696"/>
      <c r="ADG120" s="1696"/>
      <c r="ADH120" s="1695"/>
      <c r="ADI120" s="1549"/>
      <c r="ADJ120" s="1550"/>
      <c r="ADK120" s="1550"/>
      <c r="ADL120" s="1694"/>
      <c r="ADM120" s="1790"/>
      <c r="ADN120" s="1696"/>
      <c r="ADO120" s="1696"/>
      <c r="ADP120" s="1695"/>
      <c r="ADQ120" s="1549"/>
      <c r="ADR120" s="1550"/>
      <c r="ADS120" s="1550"/>
      <c r="ADT120" s="1694"/>
      <c r="ADU120" s="1790"/>
      <c r="ADV120" s="1696"/>
      <c r="ADW120" s="1696"/>
      <c r="ADX120" s="1695"/>
      <c r="ADY120" s="1549"/>
      <c r="ADZ120" s="1550"/>
      <c r="AEA120" s="1550"/>
      <c r="AEB120" s="1694"/>
      <c r="AEC120" s="1790"/>
      <c r="AED120" s="1696"/>
      <c r="AEE120" s="1696"/>
      <c r="AEF120" s="1695"/>
      <c r="AEG120" s="1549"/>
      <c r="AEH120" s="1550"/>
      <c r="AEI120" s="1550"/>
      <c r="AEJ120" s="1694"/>
      <c r="AEK120" s="1790"/>
      <c r="AEL120" s="1696"/>
      <c r="AEM120" s="1696"/>
      <c r="AEN120" s="1695"/>
      <c r="AEO120" s="1549"/>
      <c r="AEP120" s="1550"/>
      <c r="AEQ120" s="1550"/>
      <c r="AER120" s="1694"/>
      <c r="AES120" s="1790"/>
      <c r="AET120" s="1696"/>
      <c r="AEU120" s="1696"/>
      <c r="AEV120" s="1695"/>
      <c r="AEW120" s="1549"/>
      <c r="AEX120" s="1550"/>
      <c r="AEY120" s="1550"/>
      <c r="AEZ120" s="1694"/>
      <c r="AFA120" s="1790"/>
      <c r="AFB120" s="1696"/>
      <c r="AFC120" s="1696"/>
      <c r="AFD120" s="1695"/>
      <c r="AFE120" s="1549"/>
      <c r="AFF120" s="1550"/>
      <c r="AFG120" s="1550"/>
      <c r="AFH120" s="1694"/>
      <c r="AFI120" s="1790"/>
      <c r="AFJ120" s="1696"/>
      <c r="AFK120" s="1696"/>
      <c r="AFL120" s="1695"/>
      <c r="AFM120" s="1549"/>
      <c r="AFN120" s="1550"/>
      <c r="AFO120" s="1550"/>
      <c r="AFP120" s="1694"/>
      <c r="AFQ120" s="1790"/>
      <c r="AFR120" s="1696"/>
      <c r="AFS120" s="1696"/>
      <c r="AFT120" s="1695"/>
      <c r="AFU120" s="1549"/>
      <c r="AFV120" s="1550"/>
      <c r="AFW120" s="1550"/>
      <c r="AFX120" s="1694"/>
      <c r="AFY120" s="1790"/>
      <c r="AFZ120" s="1696"/>
      <c r="AGA120" s="1696"/>
      <c r="AGB120" s="1695"/>
      <c r="AGC120" s="1549"/>
      <c r="AGD120" s="1550"/>
      <c r="AGE120" s="1550"/>
      <c r="AGF120" s="1694"/>
      <c r="AGG120" s="1790"/>
      <c r="AGH120" s="1696"/>
      <c r="AGI120" s="1696"/>
      <c r="AGJ120" s="1695"/>
      <c r="AGK120" s="1549"/>
      <c r="AGL120" s="1550"/>
      <c r="AGM120" s="1550"/>
      <c r="AGN120" s="1694"/>
      <c r="AGO120" s="1790"/>
      <c r="AGP120" s="1696"/>
      <c r="AGQ120" s="1696"/>
      <c r="AGR120" s="1695"/>
      <c r="AGS120" s="1549"/>
      <c r="AGT120" s="1550"/>
      <c r="AGU120" s="1550"/>
      <c r="AGV120" s="1694"/>
      <c r="AGW120" s="1790"/>
      <c r="AGX120" s="1696"/>
      <c r="AGY120" s="1696"/>
      <c r="AGZ120" s="1695"/>
      <c r="AHA120" s="1549"/>
      <c r="AHB120" s="1550"/>
      <c r="AHC120" s="1550"/>
      <c r="AHD120" s="1694"/>
      <c r="AHE120" s="1790"/>
      <c r="AHF120" s="1696"/>
      <c r="AHG120" s="1696"/>
      <c r="AHH120" s="1695"/>
      <c r="AHI120" s="1549"/>
      <c r="AHJ120" s="1550"/>
      <c r="AHK120" s="1550"/>
      <c r="AHL120" s="1694"/>
      <c r="AHM120" s="1790"/>
      <c r="AHN120" s="1696"/>
      <c r="AHO120" s="1696"/>
      <c r="AHP120" s="1695"/>
      <c r="AHQ120" s="1549"/>
      <c r="AHR120" s="1550"/>
      <c r="AHS120" s="1550"/>
      <c r="AHT120" s="1694"/>
      <c r="AHU120" s="1790"/>
      <c r="AHV120" s="1696"/>
      <c r="AHW120" s="1696"/>
      <c r="AHX120" s="1695"/>
      <c r="AHY120" s="1549"/>
      <c r="AHZ120" s="1550"/>
      <c r="AIA120" s="1550"/>
      <c r="AIB120" s="1694"/>
      <c r="AIC120" s="1790"/>
      <c r="AID120" s="1696"/>
      <c r="AIE120" s="1696"/>
      <c r="AIF120" s="1695"/>
      <c r="AIG120" s="1549"/>
      <c r="AIH120" s="1550"/>
      <c r="AII120" s="1550"/>
      <c r="AIJ120" s="1694"/>
      <c r="AIK120" s="1790"/>
      <c r="AIL120" s="1696"/>
      <c r="AIM120" s="1696"/>
      <c r="AIN120" s="1695"/>
      <c r="AIO120" s="1549"/>
      <c r="AIP120" s="1550"/>
      <c r="AIQ120" s="1550"/>
      <c r="AIR120" s="1694"/>
      <c r="AIS120" s="1790"/>
      <c r="AIT120" s="1696"/>
      <c r="AIU120" s="1696"/>
      <c r="AIV120" s="1695"/>
      <c r="AIW120" s="1549"/>
      <c r="AIX120" s="1550"/>
      <c r="AIY120" s="1550"/>
      <c r="AIZ120" s="1694"/>
      <c r="AJA120" s="1790"/>
      <c r="AJB120" s="1696"/>
      <c r="AJC120" s="1696"/>
      <c r="AJD120" s="1695"/>
      <c r="AJE120" s="1549"/>
      <c r="AJF120" s="1550"/>
      <c r="AJG120" s="1550"/>
      <c r="AJH120" s="1694"/>
      <c r="AJI120" s="1790"/>
      <c r="AJJ120" s="1696"/>
      <c r="AJK120" s="1696"/>
      <c r="AJL120" s="1695"/>
      <c r="AJM120" s="1549"/>
      <c r="AJN120" s="1550"/>
      <c r="AJO120" s="1550"/>
      <c r="AJP120" s="1694"/>
      <c r="AJQ120" s="1790"/>
      <c r="AJR120" s="1696"/>
      <c r="AJS120" s="1696"/>
      <c r="AJT120" s="1695"/>
      <c r="AJU120" s="1549"/>
      <c r="AJV120" s="1550"/>
      <c r="AJW120" s="1550"/>
      <c r="AJX120" s="1694"/>
      <c r="AJY120" s="1790"/>
      <c r="AJZ120" s="1696"/>
      <c r="AKA120" s="1696"/>
      <c r="AKB120" s="1695"/>
      <c r="AKC120" s="1549"/>
      <c r="AKD120" s="1550"/>
      <c r="AKE120" s="1550"/>
      <c r="AKF120" s="1694"/>
      <c r="AKG120" s="1790"/>
      <c r="AKH120" s="1696"/>
      <c r="AKI120" s="1696"/>
      <c r="AKJ120" s="1695"/>
      <c r="AKK120" s="1549"/>
      <c r="AKL120" s="1550"/>
      <c r="AKM120" s="1550"/>
      <c r="AKN120" s="1694"/>
      <c r="AKO120" s="1790"/>
      <c r="AKP120" s="1696"/>
      <c r="AKQ120" s="1696"/>
      <c r="AKR120" s="1695"/>
      <c r="AKS120" s="1549"/>
      <c r="AKT120" s="1550"/>
      <c r="AKU120" s="1550"/>
      <c r="AKV120" s="1694"/>
      <c r="AKW120" s="1790"/>
      <c r="AKX120" s="1696"/>
      <c r="AKY120" s="1696"/>
      <c r="AKZ120" s="1695"/>
      <c r="ALA120" s="1549"/>
      <c r="ALB120" s="1550"/>
      <c r="ALC120" s="1550"/>
      <c r="ALD120" s="1694"/>
      <c r="ALE120" s="1790"/>
      <c r="ALF120" s="1696"/>
      <c r="ALG120" s="1696"/>
      <c r="ALH120" s="1695"/>
      <c r="ALI120" s="1549"/>
      <c r="ALJ120" s="1550"/>
      <c r="ALK120" s="1550"/>
      <c r="ALL120" s="1694"/>
      <c r="ALM120" s="1790"/>
      <c r="ALN120" s="1696"/>
      <c r="ALO120" s="1696"/>
      <c r="ALP120" s="1695"/>
      <c r="ALQ120" s="1549"/>
      <c r="ALR120" s="1550"/>
      <c r="ALS120" s="1550"/>
      <c r="ALT120" s="1694"/>
      <c r="ALU120" s="1790"/>
      <c r="ALV120" s="1696"/>
      <c r="ALW120" s="1696"/>
      <c r="ALX120" s="1695"/>
      <c r="ALY120" s="1549"/>
      <c r="ALZ120" s="1550"/>
      <c r="AMA120" s="1550"/>
      <c r="AMB120" s="1694"/>
      <c r="AMC120" s="1790"/>
      <c r="AMD120" s="1696"/>
      <c r="AME120" s="1696"/>
      <c r="AMF120" s="1695"/>
      <c r="AMG120" s="1549"/>
      <c r="AMH120" s="1550"/>
      <c r="AMI120" s="1550"/>
      <c r="AMJ120" s="1703"/>
    </row>
    <row r="121" spans="1:1024" s="72" customFormat="1" ht="15" customHeight="1">
      <c r="A121" s="1694" t="s">
        <v>4053</v>
      </c>
      <c r="B121" s="1696" t="s">
        <v>4105</v>
      </c>
      <c r="C121" s="1696" t="s">
        <v>4024</v>
      </c>
      <c r="D121" s="1696" t="s">
        <v>4101</v>
      </c>
      <c r="E121" s="1695" t="s">
        <v>4057</v>
      </c>
      <c r="F121" s="1549">
        <v>16.68</v>
      </c>
      <c r="G121" s="1536">
        <f>F121*$I$2</f>
        <v>0</v>
      </c>
      <c r="H121" s="1536">
        <f>G121-G121*($I$1)</f>
        <v>0</v>
      </c>
      <c r="I121"/>
      <c r="L121" s="85"/>
      <c r="M121" s="85"/>
      <c r="N121" s="144"/>
      <c r="O121" s="145"/>
      <c r="P121" s="145"/>
      <c r="Q121" s="146"/>
      <c r="T121" s="85"/>
      <c r="U121" s="144"/>
      <c r="V121" s="145"/>
      <c r="W121" s="145"/>
      <c r="X121" s="146"/>
      <c r="Y121" s="1792"/>
      <c r="AB121" s="85"/>
      <c r="AC121" s="144"/>
      <c r="AD121" s="145"/>
      <c r="AE121" s="145"/>
      <c r="AF121" s="146"/>
      <c r="AG121" s="1792"/>
      <c r="AJ121" s="85"/>
      <c r="AK121" s="144"/>
      <c r="AL121" s="145"/>
      <c r="AM121" s="145"/>
      <c r="AN121" s="146"/>
      <c r="AO121" s="1792"/>
      <c r="AR121" s="85"/>
      <c r="AS121" s="144"/>
      <c r="AT121" s="145"/>
      <c r="AU121" s="145"/>
      <c r="AV121" s="146"/>
      <c r="AW121" s="1792"/>
      <c r="AZ121" s="85"/>
      <c r="BA121" s="144"/>
      <c r="BB121" s="145"/>
      <c r="BC121" s="145"/>
      <c r="BD121" s="146"/>
      <c r="BE121" s="1792"/>
      <c r="BH121" s="85"/>
      <c r="BI121" s="144"/>
      <c r="BJ121" s="145"/>
      <c r="BK121" s="145"/>
      <c r="BL121" s="146"/>
      <c r="BM121" s="1792"/>
      <c r="BP121" s="85"/>
      <c r="BQ121" s="144"/>
      <c r="BR121" s="145"/>
      <c r="BS121" s="145"/>
      <c r="BT121" s="146"/>
      <c r="BU121" s="1792"/>
      <c r="BX121" s="85"/>
      <c r="BY121" s="144"/>
      <c r="BZ121" s="145"/>
      <c r="CA121" s="145"/>
      <c r="CB121" s="146"/>
      <c r="CC121" s="1792"/>
      <c r="CF121" s="85"/>
      <c r="CG121" s="144"/>
      <c r="CH121" s="145"/>
      <c r="CI121" s="145"/>
      <c r="CJ121" s="146"/>
      <c r="CK121" s="1792"/>
      <c r="CN121" s="85"/>
      <c r="CO121" s="144"/>
      <c r="CP121" s="145"/>
      <c r="CQ121" s="145"/>
      <c r="CR121" s="146"/>
      <c r="CS121" s="1792"/>
      <c r="CV121" s="85"/>
      <c r="CW121" s="144"/>
      <c r="CX121" s="145"/>
      <c r="CY121" s="145"/>
      <c r="CZ121" s="146"/>
      <c r="DA121" s="1792"/>
      <c r="DD121" s="85"/>
      <c r="DE121" s="144"/>
      <c r="DF121" s="145"/>
      <c r="DG121" s="145"/>
      <c r="DH121" s="146"/>
      <c r="DI121" s="1792"/>
      <c r="DL121" s="85"/>
      <c r="DM121" s="144"/>
      <c r="DN121" s="145"/>
      <c r="DO121" s="145"/>
      <c r="DP121" s="146"/>
      <c r="DQ121" s="1792"/>
      <c r="DT121" s="85"/>
      <c r="DU121" s="144"/>
      <c r="DV121" s="145"/>
      <c r="DW121" s="145"/>
      <c r="DX121" s="146"/>
      <c r="DY121" s="1792"/>
      <c r="EB121" s="85"/>
      <c r="EC121" s="144"/>
      <c r="ED121" s="145"/>
      <c r="EE121" s="145"/>
      <c r="EF121" s="146"/>
      <c r="EG121" s="1792"/>
      <c r="EJ121" s="85"/>
      <c r="EK121" s="144"/>
      <c r="EL121" s="145"/>
      <c r="EM121" s="145"/>
      <c r="EN121" s="146"/>
      <c r="EO121" s="1792"/>
      <c r="ER121" s="85"/>
      <c r="ES121" s="144"/>
      <c r="ET121" s="145"/>
      <c r="EU121" s="145"/>
      <c r="EV121" s="146"/>
      <c r="EW121" s="1792"/>
      <c r="EZ121" s="85"/>
      <c r="FA121" s="144"/>
      <c r="FB121" s="145"/>
      <c r="FC121" s="145"/>
      <c r="FD121" s="146"/>
      <c r="FE121" s="1792"/>
      <c r="FH121" s="85"/>
      <c r="FI121" s="144"/>
      <c r="FJ121" s="145"/>
      <c r="FK121" s="145"/>
      <c r="FL121" s="146"/>
      <c r="FM121" s="1792"/>
      <c r="FP121" s="85"/>
      <c r="FQ121" s="144"/>
      <c r="FR121" s="145"/>
      <c r="FS121" s="145"/>
      <c r="FT121" s="146"/>
      <c r="FU121" s="1792"/>
      <c r="FX121" s="85"/>
      <c r="FY121" s="144"/>
      <c r="FZ121" s="145"/>
      <c r="GA121" s="145"/>
      <c r="GB121" s="146"/>
      <c r="GC121" s="1792"/>
      <c r="GF121" s="85"/>
      <c r="GG121" s="144"/>
      <c r="GH121" s="145"/>
      <c r="GI121" s="145"/>
      <c r="GJ121" s="146"/>
      <c r="GK121" s="1792"/>
      <c r="GN121" s="85"/>
      <c r="GO121" s="144"/>
      <c r="GP121" s="145"/>
      <c r="GQ121" s="145"/>
      <c r="GR121" s="146"/>
      <c r="GS121" s="1792"/>
      <c r="GV121" s="85"/>
      <c r="GW121" s="144"/>
      <c r="GX121" s="145"/>
      <c r="GY121" s="145"/>
      <c r="GZ121" s="146"/>
      <c r="HA121" s="1792"/>
      <c r="HD121" s="85"/>
      <c r="HE121" s="144"/>
      <c r="HF121" s="145"/>
      <c r="HG121" s="145"/>
      <c r="HH121" s="146"/>
      <c r="HI121" s="1792"/>
      <c r="HL121" s="85"/>
      <c r="HM121" s="144"/>
      <c r="HN121" s="145"/>
      <c r="HO121" s="145"/>
      <c r="HP121" s="146"/>
      <c r="HQ121" s="1792"/>
      <c r="HT121" s="85"/>
      <c r="HU121" s="144"/>
      <c r="HV121" s="145"/>
      <c r="HW121" s="145"/>
      <c r="HX121" s="146"/>
      <c r="HY121" s="1792"/>
      <c r="IB121" s="85"/>
      <c r="IC121" s="144"/>
      <c r="ID121" s="145"/>
      <c r="IE121" s="145"/>
      <c r="IF121" s="146"/>
      <c r="IG121" s="1792"/>
      <c r="IJ121" s="85"/>
      <c r="IK121" s="144"/>
      <c r="IL121" s="145"/>
      <c r="IM121" s="145"/>
      <c r="IN121" s="146"/>
      <c r="IO121" s="1792"/>
      <c r="IR121" s="85"/>
      <c r="IS121" s="144"/>
      <c r="IT121" s="145"/>
      <c r="IU121" s="145"/>
      <c r="IV121" s="146"/>
      <c r="IW121" s="1792"/>
      <c r="IZ121" s="85"/>
      <c r="JA121" s="144"/>
      <c r="JB121" s="145"/>
      <c r="JC121" s="145"/>
      <c r="JD121" s="146"/>
      <c r="JE121" s="1792"/>
      <c r="JH121" s="85"/>
      <c r="JI121" s="144"/>
      <c r="JJ121" s="145"/>
      <c r="JK121" s="145"/>
      <c r="JL121" s="146"/>
      <c r="JM121" s="1792"/>
      <c r="JP121" s="85"/>
      <c r="JQ121" s="144"/>
      <c r="JR121" s="145"/>
      <c r="JS121" s="145"/>
      <c r="JT121" s="146"/>
      <c r="JU121" s="1792"/>
      <c r="JX121" s="85"/>
      <c r="JY121" s="144"/>
      <c r="JZ121" s="145"/>
      <c r="KA121" s="145"/>
      <c r="KB121" s="146"/>
      <c r="KC121" s="1792"/>
      <c r="KF121" s="85"/>
      <c r="KG121" s="144"/>
      <c r="KH121" s="145"/>
      <c r="KI121" s="145"/>
      <c r="KJ121" s="146"/>
      <c r="KK121" s="1792"/>
      <c r="KN121" s="85"/>
      <c r="KO121" s="144"/>
      <c r="KP121" s="145"/>
      <c r="KQ121" s="145"/>
      <c r="KR121" s="146"/>
      <c r="KS121" s="1792"/>
      <c r="KV121" s="85"/>
      <c r="KW121" s="144"/>
      <c r="KX121" s="145"/>
      <c r="KY121" s="145"/>
      <c r="KZ121" s="146"/>
      <c r="LA121" s="1792"/>
      <c r="LD121" s="85"/>
      <c r="LE121" s="144"/>
      <c r="LF121" s="145"/>
      <c r="LG121" s="145"/>
      <c r="LH121" s="146"/>
      <c r="LI121" s="1792"/>
      <c r="LL121" s="85"/>
      <c r="LM121" s="144"/>
      <c r="LN121" s="145"/>
      <c r="LO121" s="145"/>
      <c r="LP121" s="146"/>
      <c r="LQ121" s="1792"/>
      <c r="LT121" s="85"/>
      <c r="LU121" s="144"/>
      <c r="LV121" s="145"/>
      <c r="LW121" s="145"/>
      <c r="LX121" s="146"/>
      <c r="LY121" s="1792"/>
      <c r="MB121" s="85"/>
      <c r="MC121" s="144"/>
      <c r="MD121" s="145"/>
      <c r="ME121" s="145"/>
      <c r="MF121" s="146"/>
      <c r="MG121" s="1792"/>
      <c r="MJ121" s="85"/>
      <c r="MK121" s="144"/>
      <c r="ML121" s="145"/>
      <c r="MM121" s="145"/>
      <c r="MN121" s="146"/>
      <c r="MO121" s="1792"/>
      <c r="MR121" s="85"/>
      <c r="MS121" s="144"/>
      <c r="MT121" s="145"/>
      <c r="MU121" s="145"/>
      <c r="MV121" s="146"/>
      <c r="MW121" s="1792"/>
      <c r="MZ121" s="85"/>
      <c r="NA121" s="144"/>
      <c r="NB121" s="145"/>
      <c r="NC121" s="145"/>
      <c r="ND121" s="146"/>
      <c r="NE121" s="1792"/>
      <c r="NH121" s="85"/>
      <c r="NI121" s="144"/>
      <c r="NJ121" s="145"/>
      <c r="NK121" s="145"/>
      <c r="NL121" s="146"/>
      <c r="NM121" s="1792"/>
      <c r="NP121" s="85"/>
      <c r="NQ121" s="144"/>
      <c r="NR121" s="145"/>
      <c r="NS121" s="145"/>
      <c r="NT121" s="146"/>
      <c r="NU121" s="1792"/>
      <c r="NX121" s="85"/>
      <c r="NY121" s="144"/>
      <c r="NZ121" s="145"/>
      <c r="OA121" s="145"/>
      <c r="OB121" s="146"/>
      <c r="OC121" s="1792"/>
      <c r="OF121" s="85"/>
      <c r="OG121" s="144"/>
      <c r="OH121" s="145"/>
      <c r="OI121" s="145"/>
      <c r="OJ121" s="146"/>
      <c r="OK121" s="1792"/>
      <c r="ON121" s="85"/>
      <c r="OO121" s="144"/>
      <c r="OP121" s="145"/>
      <c r="OQ121" s="145"/>
      <c r="OR121" s="146"/>
      <c r="OS121" s="1792"/>
      <c r="OV121" s="85"/>
      <c r="OW121" s="144"/>
      <c r="OX121" s="145"/>
      <c r="OY121" s="145"/>
      <c r="OZ121" s="146"/>
      <c r="PA121" s="1792"/>
      <c r="PD121" s="85"/>
      <c r="PE121" s="144"/>
      <c r="PF121" s="145"/>
      <c r="PG121" s="145"/>
      <c r="PH121" s="146"/>
      <c r="PI121" s="1792"/>
      <c r="PL121" s="85"/>
      <c r="PM121" s="144"/>
      <c r="PN121" s="145"/>
      <c r="PO121" s="145"/>
      <c r="PP121" s="146"/>
      <c r="PQ121" s="1792"/>
      <c r="PT121" s="85"/>
      <c r="PU121" s="144"/>
      <c r="PV121" s="145"/>
      <c r="PW121" s="145"/>
      <c r="PX121" s="146"/>
      <c r="PY121" s="1792"/>
      <c r="QB121" s="85"/>
      <c r="QC121" s="144"/>
      <c r="QD121" s="145"/>
      <c r="QE121" s="145"/>
      <c r="QF121" s="146"/>
      <c r="QG121" s="1792"/>
      <c r="QJ121" s="85"/>
      <c r="QK121" s="144"/>
      <c r="QL121" s="145"/>
      <c r="QM121" s="145"/>
      <c r="QN121" s="146"/>
      <c r="QO121" s="1792"/>
      <c r="QR121" s="85"/>
      <c r="QS121" s="144"/>
      <c r="QT121" s="145"/>
      <c r="QU121" s="145"/>
      <c r="QV121" s="146"/>
      <c r="QW121" s="1792"/>
      <c r="QZ121" s="85"/>
      <c r="RA121" s="144"/>
      <c r="RB121" s="145"/>
      <c r="RC121" s="145"/>
      <c r="RD121" s="146"/>
      <c r="RE121" s="1792"/>
      <c r="RH121" s="85"/>
      <c r="RI121" s="144"/>
      <c r="RJ121" s="145"/>
      <c r="RK121" s="145"/>
      <c r="RL121" s="146"/>
      <c r="RM121" s="1792"/>
      <c r="RP121" s="85"/>
      <c r="RQ121" s="144"/>
      <c r="RR121" s="145"/>
      <c r="RS121" s="145"/>
      <c r="RT121" s="146"/>
      <c r="RU121" s="1792"/>
      <c r="RX121" s="85"/>
      <c r="RY121" s="144"/>
      <c r="RZ121" s="145"/>
      <c r="SA121" s="145"/>
      <c r="SB121" s="146"/>
      <c r="SC121" s="1792"/>
      <c r="SF121" s="85"/>
      <c r="SG121" s="144"/>
      <c r="SH121" s="145"/>
      <c r="SI121" s="145"/>
      <c r="SJ121" s="146"/>
      <c r="SK121" s="1792"/>
      <c r="SN121" s="85"/>
      <c r="SO121" s="144"/>
      <c r="SP121" s="145"/>
      <c r="SQ121" s="145"/>
      <c r="SR121" s="146"/>
      <c r="SS121" s="1792"/>
      <c r="SV121" s="85"/>
      <c r="SW121" s="144"/>
      <c r="SX121" s="145"/>
      <c r="SY121" s="145"/>
      <c r="SZ121" s="146"/>
      <c r="TA121" s="1792"/>
      <c r="TD121" s="85"/>
      <c r="TE121" s="144"/>
      <c r="TF121" s="145"/>
      <c r="TG121" s="145"/>
      <c r="TH121" s="146"/>
      <c r="TI121" s="1792"/>
      <c r="TL121" s="85"/>
      <c r="TM121" s="144"/>
      <c r="TN121" s="145"/>
      <c r="TO121" s="145"/>
      <c r="TP121" s="146"/>
      <c r="TQ121" s="1792"/>
      <c r="TT121" s="85"/>
      <c r="TU121" s="144"/>
      <c r="TV121" s="145"/>
      <c r="TW121" s="145"/>
      <c r="TX121" s="146"/>
      <c r="TY121" s="1792"/>
      <c r="UB121" s="85"/>
      <c r="UC121" s="144"/>
      <c r="UD121" s="145"/>
      <c r="UE121" s="145"/>
      <c r="UF121" s="146"/>
      <c r="UG121" s="1792"/>
      <c r="UJ121" s="85"/>
      <c r="UK121" s="144"/>
      <c r="UL121" s="145"/>
      <c r="UM121" s="145"/>
      <c r="UN121" s="146"/>
      <c r="UO121" s="1792"/>
      <c r="UR121" s="85"/>
      <c r="US121" s="144"/>
      <c r="UT121" s="145"/>
      <c r="UU121" s="145"/>
      <c r="UV121" s="146"/>
      <c r="UW121" s="1792"/>
      <c r="UZ121" s="85"/>
      <c r="VA121" s="144"/>
      <c r="VB121" s="145"/>
      <c r="VC121" s="145"/>
      <c r="VD121" s="146"/>
      <c r="VE121" s="1792"/>
      <c r="VH121" s="85"/>
      <c r="VI121" s="144"/>
      <c r="VJ121" s="145"/>
      <c r="VK121" s="145"/>
      <c r="VL121" s="146"/>
      <c r="VM121" s="1792"/>
      <c r="VP121" s="85"/>
      <c r="VQ121" s="144"/>
      <c r="VR121" s="145"/>
      <c r="VS121" s="145"/>
      <c r="VT121" s="146"/>
      <c r="VU121" s="1792"/>
      <c r="VX121" s="85"/>
      <c r="VY121" s="144"/>
      <c r="VZ121" s="145"/>
      <c r="WA121" s="145"/>
      <c r="WB121" s="146"/>
      <c r="WC121" s="1792"/>
      <c r="WF121" s="85"/>
      <c r="WG121" s="144"/>
      <c r="WH121" s="145"/>
      <c r="WI121" s="145"/>
      <c r="WJ121" s="146"/>
      <c r="WK121" s="1792"/>
      <c r="WN121" s="85"/>
      <c r="WO121" s="144"/>
      <c r="WP121" s="145"/>
      <c r="WQ121" s="145"/>
      <c r="WR121" s="146"/>
      <c r="WS121" s="1792"/>
      <c r="WV121" s="85"/>
      <c r="WW121" s="144"/>
      <c r="WX121" s="145"/>
      <c r="WY121" s="145"/>
      <c r="WZ121" s="146"/>
      <c r="XA121" s="1792"/>
      <c r="XD121" s="85"/>
      <c r="XE121" s="144"/>
      <c r="XF121" s="145"/>
      <c r="XG121" s="145"/>
      <c r="XH121" s="146"/>
      <c r="XI121" s="1792"/>
      <c r="XL121" s="85"/>
      <c r="XM121" s="144"/>
      <c r="XN121" s="145"/>
      <c r="XO121" s="145"/>
      <c r="XP121" s="146"/>
      <c r="XQ121" s="1792"/>
      <c r="XT121" s="85"/>
      <c r="XU121" s="144"/>
      <c r="XV121" s="145"/>
      <c r="XW121" s="145"/>
      <c r="XX121" s="146"/>
      <c r="XY121" s="1792"/>
      <c r="YB121" s="85"/>
      <c r="YC121" s="144"/>
      <c r="YD121" s="145"/>
      <c r="YE121" s="145"/>
      <c r="YF121" s="146"/>
      <c r="YG121" s="1792"/>
      <c r="YJ121" s="85"/>
      <c r="YK121" s="144"/>
      <c r="YL121" s="145"/>
      <c r="YM121" s="145"/>
      <c r="YN121" s="146"/>
      <c r="YO121" s="1792"/>
      <c r="YR121" s="85"/>
      <c r="YS121" s="144"/>
      <c r="YT121" s="145"/>
      <c r="YU121" s="145"/>
      <c r="YV121" s="146"/>
      <c r="YW121" s="1792"/>
      <c r="YZ121" s="85"/>
      <c r="ZA121" s="144"/>
      <c r="ZB121" s="145"/>
      <c r="ZC121" s="145"/>
      <c r="ZD121" s="146"/>
      <c r="ZE121" s="1792"/>
      <c r="ZH121" s="85"/>
      <c r="ZI121" s="144"/>
      <c r="ZJ121" s="145"/>
      <c r="ZK121" s="145"/>
      <c r="ZL121" s="146"/>
      <c r="ZM121" s="1792"/>
      <c r="ZP121" s="85"/>
      <c r="ZQ121" s="144"/>
      <c r="ZR121" s="145"/>
      <c r="ZS121" s="145"/>
      <c r="ZT121" s="146"/>
      <c r="ZU121" s="1792"/>
      <c r="ZX121" s="85"/>
      <c r="ZY121" s="144"/>
      <c r="ZZ121" s="145"/>
      <c r="AAA121" s="145"/>
      <c r="AAB121" s="146"/>
      <c r="AAC121" s="1792"/>
      <c r="AAF121" s="85"/>
      <c r="AAG121" s="144"/>
      <c r="AAH121" s="145"/>
      <c r="AAI121" s="145"/>
      <c r="AAJ121" s="146"/>
      <c r="AAK121" s="1792"/>
      <c r="AAN121" s="85"/>
      <c r="AAO121" s="144"/>
      <c r="AAP121" s="145"/>
      <c r="AAQ121" s="2057"/>
      <c r="AAR121" s="1694"/>
      <c r="AAS121" s="1790"/>
      <c r="AAT121" s="1696"/>
      <c r="AAU121" s="1696"/>
      <c r="AAV121" s="1695"/>
      <c r="AAW121" s="1549"/>
      <c r="AAX121" s="1550"/>
      <c r="AAY121" s="1550"/>
      <c r="AAZ121" s="1694"/>
      <c r="ABA121" s="1790"/>
      <c r="ABB121" s="1696"/>
      <c r="ABC121" s="1696"/>
      <c r="ABD121" s="1695"/>
      <c r="ABE121" s="1549"/>
      <c r="ABF121" s="1550"/>
      <c r="ABG121" s="1550"/>
      <c r="ABH121" s="1694"/>
      <c r="ABI121" s="1790"/>
      <c r="ABJ121" s="1696"/>
      <c r="ABK121" s="1696"/>
      <c r="ABL121" s="1695"/>
      <c r="ABM121" s="1549"/>
      <c r="ABN121" s="1550"/>
      <c r="ABO121" s="1550"/>
      <c r="ABP121" s="1694"/>
      <c r="ABQ121" s="1790"/>
      <c r="ABR121" s="1696"/>
      <c r="ABS121" s="1696"/>
      <c r="ABT121" s="1695"/>
      <c r="ABU121" s="1549"/>
      <c r="ABV121" s="1550"/>
      <c r="ABW121" s="1550"/>
      <c r="ABX121" s="1694"/>
      <c r="ABY121" s="1790"/>
      <c r="ABZ121" s="1696"/>
      <c r="ACA121" s="1696"/>
      <c r="ACB121" s="1695"/>
      <c r="ACC121" s="1549"/>
      <c r="ACD121" s="1550"/>
      <c r="ACE121" s="1550"/>
      <c r="ACF121" s="1694"/>
      <c r="ACG121" s="1790"/>
      <c r="ACH121" s="1696"/>
      <c r="ACI121" s="1696"/>
      <c r="ACJ121" s="1695"/>
      <c r="ACK121" s="1549"/>
      <c r="ACL121" s="1550"/>
      <c r="ACM121" s="1550"/>
      <c r="ACN121" s="1694"/>
      <c r="ACO121" s="1790"/>
      <c r="ACP121" s="1696"/>
      <c r="ACQ121" s="1696"/>
      <c r="ACR121" s="1695"/>
      <c r="ACS121" s="1549"/>
      <c r="ACT121" s="1550"/>
      <c r="ACU121" s="1550"/>
      <c r="ACV121" s="1694"/>
      <c r="ACW121" s="1790"/>
      <c r="ACX121" s="1696"/>
      <c r="ACY121" s="1696"/>
      <c r="ACZ121" s="1695"/>
      <c r="ADA121" s="1549"/>
      <c r="ADB121" s="1550"/>
      <c r="ADC121" s="1550"/>
      <c r="ADD121" s="1694"/>
      <c r="ADE121" s="1790"/>
      <c r="ADF121" s="1696"/>
      <c r="ADG121" s="1696"/>
      <c r="ADH121" s="1695"/>
      <c r="ADI121" s="1549"/>
      <c r="ADJ121" s="1550"/>
      <c r="ADK121" s="1550"/>
      <c r="ADL121" s="1694"/>
      <c r="ADM121" s="1790"/>
      <c r="ADN121" s="1696"/>
      <c r="ADO121" s="1696"/>
      <c r="ADP121" s="1695"/>
      <c r="ADQ121" s="1549"/>
      <c r="ADR121" s="1550"/>
      <c r="ADS121" s="1550"/>
      <c r="ADT121" s="1694"/>
      <c r="ADU121" s="1790"/>
      <c r="ADV121" s="1696"/>
      <c r="ADW121" s="1696"/>
      <c r="ADX121" s="1695"/>
      <c r="ADY121" s="1549"/>
      <c r="ADZ121" s="1550"/>
      <c r="AEA121" s="1550"/>
      <c r="AEB121" s="1694"/>
      <c r="AEC121" s="1790"/>
      <c r="AED121" s="1696"/>
      <c r="AEE121" s="1696"/>
      <c r="AEF121" s="1695"/>
      <c r="AEG121" s="1549"/>
      <c r="AEH121" s="1550"/>
      <c r="AEI121" s="1550"/>
      <c r="AEJ121" s="1694"/>
      <c r="AEK121" s="1790"/>
      <c r="AEL121" s="1696"/>
      <c r="AEM121" s="1696"/>
      <c r="AEN121" s="1695"/>
      <c r="AEO121" s="1549"/>
      <c r="AEP121" s="1550"/>
      <c r="AEQ121" s="1550"/>
      <c r="AER121" s="1694"/>
      <c r="AES121" s="1790"/>
      <c r="AET121" s="1696"/>
      <c r="AEU121" s="1696"/>
      <c r="AEV121" s="1695"/>
      <c r="AEW121" s="1549"/>
      <c r="AEX121" s="1550"/>
      <c r="AEY121" s="1550"/>
      <c r="AEZ121" s="1694"/>
      <c r="AFA121" s="1790"/>
      <c r="AFB121" s="1696"/>
      <c r="AFC121" s="1696"/>
      <c r="AFD121" s="1695"/>
      <c r="AFE121" s="1549"/>
      <c r="AFF121" s="1550"/>
      <c r="AFG121" s="1550"/>
      <c r="AFH121" s="1694"/>
      <c r="AFI121" s="1790"/>
      <c r="AFJ121" s="1696"/>
      <c r="AFK121" s="1696"/>
      <c r="AFL121" s="1695"/>
      <c r="AFM121" s="1549"/>
      <c r="AFN121" s="1550"/>
      <c r="AFO121" s="1550"/>
      <c r="AFP121" s="1694"/>
      <c r="AFQ121" s="1790"/>
      <c r="AFR121" s="1696"/>
      <c r="AFS121" s="1696"/>
      <c r="AFT121" s="1695"/>
      <c r="AFU121" s="1549"/>
      <c r="AFV121" s="1550"/>
      <c r="AFW121" s="1550"/>
      <c r="AFX121" s="1694"/>
      <c r="AFY121" s="1790"/>
      <c r="AFZ121" s="1696"/>
      <c r="AGA121" s="1696"/>
      <c r="AGB121" s="1695"/>
      <c r="AGC121" s="1549"/>
      <c r="AGD121" s="1550"/>
      <c r="AGE121" s="1550"/>
      <c r="AGF121" s="1694"/>
      <c r="AGG121" s="1790"/>
      <c r="AGH121" s="1696"/>
      <c r="AGI121" s="1696"/>
      <c r="AGJ121" s="1695"/>
      <c r="AGK121" s="1549"/>
      <c r="AGL121" s="1550"/>
      <c r="AGM121" s="1550"/>
      <c r="AGN121" s="1694"/>
      <c r="AGO121" s="1790"/>
      <c r="AGP121" s="1696"/>
      <c r="AGQ121" s="1696"/>
      <c r="AGR121" s="1695"/>
      <c r="AGS121" s="1549"/>
      <c r="AGT121" s="1550"/>
      <c r="AGU121" s="1550"/>
      <c r="AGV121" s="1694"/>
      <c r="AGW121" s="1790"/>
      <c r="AGX121" s="1696"/>
      <c r="AGY121" s="1696"/>
      <c r="AGZ121" s="1695"/>
      <c r="AHA121" s="1549"/>
      <c r="AHB121" s="1550"/>
      <c r="AHC121" s="1550"/>
      <c r="AHD121" s="1694"/>
      <c r="AHE121" s="1790"/>
      <c r="AHF121" s="1696"/>
      <c r="AHG121" s="1696"/>
      <c r="AHH121" s="1695"/>
      <c r="AHI121" s="1549"/>
      <c r="AHJ121" s="1550"/>
      <c r="AHK121" s="1550"/>
      <c r="AHL121" s="1694"/>
      <c r="AHM121" s="1790"/>
      <c r="AHN121" s="1696"/>
      <c r="AHO121" s="1696"/>
      <c r="AHP121" s="1695"/>
      <c r="AHQ121" s="1549"/>
      <c r="AHR121" s="1550"/>
      <c r="AHS121" s="1550"/>
      <c r="AHT121" s="1694"/>
      <c r="AHU121" s="1790"/>
      <c r="AHV121" s="1696"/>
      <c r="AHW121" s="1696"/>
      <c r="AHX121" s="1695"/>
      <c r="AHY121" s="1549"/>
      <c r="AHZ121" s="1550"/>
      <c r="AIA121" s="1550"/>
      <c r="AIB121" s="1694"/>
      <c r="AIC121" s="1790"/>
      <c r="AID121" s="1696"/>
      <c r="AIE121" s="1696"/>
      <c r="AIF121" s="1695"/>
      <c r="AIG121" s="1549"/>
      <c r="AIH121" s="1550"/>
      <c r="AII121" s="1550"/>
      <c r="AIJ121" s="1694"/>
      <c r="AIK121" s="1790"/>
      <c r="AIL121" s="1696"/>
      <c r="AIM121" s="1696"/>
      <c r="AIN121" s="1695"/>
      <c r="AIO121" s="1549"/>
      <c r="AIP121" s="1550"/>
      <c r="AIQ121" s="1550"/>
      <c r="AIR121" s="1694"/>
      <c r="AIS121" s="1790"/>
      <c r="AIT121" s="1696"/>
      <c r="AIU121" s="1696"/>
      <c r="AIV121" s="1695"/>
      <c r="AIW121" s="1549"/>
      <c r="AIX121" s="1550"/>
      <c r="AIY121" s="1550"/>
      <c r="AIZ121" s="1694"/>
      <c r="AJA121" s="1790"/>
      <c r="AJB121" s="1696"/>
      <c r="AJC121" s="1696"/>
      <c r="AJD121" s="1695"/>
      <c r="AJE121" s="1549"/>
      <c r="AJF121" s="1550"/>
      <c r="AJG121" s="1550"/>
      <c r="AJH121" s="1694"/>
      <c r="AJI121" s="1790"/>
      <c r="AJJ121" s="1696"/>
      <c r="AJK121" s="1696"/>
      <c r="AJL121" s="1695"/>
      <c r="AJM121" s="1549"/>
      <c r="AJN121" s="1550"/>
      <c r="AJO121" s="1550"/>
      <c r="AJP121" s="1694"/>
      <c r="AJQ121" s="1790"/>
      <c r="AJR121" s="1696"/>
      <c r="AJS121" s="1696"/>
      <c r="AJT121" s="1695"/>
      <c r="AJU121" s="1549"/>
      <c r="AJV121" s="1550"/>
      <c r="AJW121" s="1550"/>
      <c r="AJX121" s="1694"/>
      <c r="AJY121" s="1790"/>
      <c r="AJZ121" s="1696"/>
      <c r="AKA121" s="1696"/>
      <c r="AKB121" s="1695"/>
      <c r="AKC121" s="1549"/>
      <c r="AKD121" s="1550"/>
      <c r="AKE121" s="1550"/>
      <c r="AKF121" s="1694"/>
      <c r="AKG121" s="1790"/>
      <c r="AKH121" s="1696"/>
      <c r="AKI121" s="1696"/>
      <c r="AKJ121" s="1695"/>
      <c r="AKK121" s="1549"/>
      <c r="AKL121" s="1550"/>
      <c r="AKM121" s="1550"/>
      <c r="AKN121" s="1694"/>
      <c r="AKO121" s="1790"/>
      <c r="AKP121" s="1696"/>
      <c r="AKQ121" s="1696"/>
      <c r="AKR121" s="1695"/>
      <c r="AKS121" s="1549"/>
      <c r="AKT121" s="1550"/>
      <c r="AKU121" s="1550"/>
      <c r="AKV121" s="1694"/>
      <c r="AKW121" s="1790"/>
      <c r="AKX121" s="1696"/>
      <c r="AKY121" s="1696"/>
      <c r="AKZ121" s="1695"/>
      <c r="ALA121" s="1549"/>
      <c r="ALB121" s="1550"/>
      <c r="ALC121" s="1550"/>
      <c r="ALD121" s="1694"/>
      <c r="ALE121" s="1790"/>
      <c r="ALF121" s="1696"/>
      <c r="ALG121" s="1696"/>
      <c r="ALH121" s="1695"/>
      <c r="ALI121" s="1549"/>
      <c r="ALJ121" s="1550"/>
      <c r="ALK121" s="1550"/>
      <c r="ALL121" s="1694"/>
      <c r="ALM121" s="1790"/>
      <c r="ALN121" s="1696"/>
      <c r="ALO121" s="1696"/>
      <c r="ALP121" s="1695"/>
      <c r="ALQ121" s="1549"/>
      <c r="ALR121" s="1550"/>
      <c r="ALS121" s="1550"/>
      <c r="ALT121" s="1694"/>
      <c r="ALU121" s="1790"/>
      <c r="ALV121" s="1696"/>
      <c r="ALW121" s="1696"/>
      <c r="ALX121" s="1695"/>
      <c r="ALY121" s="1549"/>
      <c r="ALZ121" s="1550"/>
      <c r="AMA121" s="1550"/>
      <c r="AMB121" s="1694"/>
      <c r="AMC121" s="1790"/>
      <c r="AMD121" s="1696"/>
      <c r="AME121" s="1696"/>
      <c r="AMF121" s="1695"/>
      <c r="AMG121" s="1549"/>
      <c r="AMH121" s="1550"/>
      <c r="AMI121" s="1550"/>
      <c r="AMJ121" s="1703"/>
    </row>
    <row r="122" spans="1:1024" s="72" customFormat="1" ht="37.5" customHeight="1">
      <c r="A122" s="1694">
        <v>3000700001</v>
      </c>
      <c r="B122" s="1704" t="s">
        <v>4106</v>
      </c>
      <c r="C122" s="1696" t="s">
        <v>4024</v>
      </c>
      <c r="D122" s="1696" t="s">
        <v>4041</v>
      </c>
      <c r="E122" s="1695">
        <v>6</v>
      </c>
      <c r="F122" s="1549">
        <v>11.16</v>
      </c>
      <c r="G122" s="1536">
        <f>F122*$I$2</f>
        <v>0</v>
      </c>
      <c r="H122" s="1536">
        <f>G122-G122*($I$1)</f>
        <v>0</v>
      </c>
      <c r="I122"/>
      <c r="L122" s="85"/>
      <c r="M122" s="85"/>
      <c r="N122" s="144"/>
      <c r="O122" s="145"/>
      <c r="P122" s="145"/>
      <c r="Q122" s="146"/>
      <c r="T122" s="85"/>
      <c r="U122" s="144"/>
      <c r="V122" s="145"/>
      <c r="W122" s="145"/>
      <c r="X122" s="146"/>
      <c r="Y122" s="1792"/>
      <c r="AB122" s="85"/>
      <c r="AC122" s="144"/>
      <c r="AD122" s="145"/>
      <c r="AE122" s="145"/>
      <c r="AF122" s="146"/>
      <c r="AG122" s="1792"/>
      <c r="AJ122" s="85"/>
      <c r="AK122" s="144"/>
      <c r="AL122" s="145"/>
      <c r="AM122" s="145"/>
      <c r="AN122" s="146"/>
      <c r="AO122" s="1792"/>
      <c r="AR122" s="85"/>
      <c r="AS122" s="144"/>
      <c r="AT122" s="145"/>
      <c r="AU122" s="145"/>
      <c r="AV122" s="146"/>
      <c r="AW122" s="1792"/>
      <c r="AZ122" s="85"/>
      <c r="BA122" s="144"/>
      <c r="BB122" s="145"/>
      <c r="BC122" s="145"/>
      <c r="BD122" s="146"/>
      <c r="BE122" s="1792"/>
      <c r="BH122" s="85"/>
      <c r="BI122" s="144"/>
      <c r="BJ122" s="145"/>
      <c r="BK122" s="145"/>
      <c r="BL122" s="146"/>
      <c r="BM122" s="1792"/>
      <c r="BP122" s="85"/>
      <c r="BQ122" s="144"/>
      <c r="BR122" s="145"/>
      <c r="BS122" s="145"/>
      <c r="BT122" s="146"/>
      <c r="BU122" s="1792"/>
      <c r="BX122" s="85"/>
      <c r="BY122" s="144"/>
      <c r="BZ122" s="145"/>
      <c r="CA122" s="145"/>
      <c r="CB122" s="146"/>
      <c r="CC122" s="1792"/>
      <c r="CF122" s="85"/>
      <c r="CG122" s="144"/>
      <c r="CH122" s="145"/>
      <c r="CI122" s="145"/>
      <c r="CJ122" s="146"/>
      <c r="CK122" s="1792"/>
      <c r="CN122" s="85"/>
      <c r="CO122" s="144"/>
      <c r="CP122" s="145"/>
      <c r="CQ122" s="145"/>
      <c r="CR122" s="146"/>
      <c r="CS122" s="1792"/>
      <c r="CV122" s="85"/>
      <c r="CW122" s="144"/>
      <c r="CX122" s="145"/>
      <c r="CY122" s="145"/>
      <c r="CZ122" s="146"/>
      <c r="DA122" s="1792"/>
      <c r="DD122" s="85"/>
      <c r="DE122" s="144"/>
      <c r="DF122" s="145"/>
      <c r="DG122" s="145"/>
      <c r="DH122" s="146"/>
      <c r="DI122" s="1792"/>
      <c r="DL122" s="85"/>
      <c r="DM122" s="144"/>
      <c r="DN122" s="145"/>
      <c r="DO122" s="145"/>
      <c r="DP122" s="146"/>
      <c r="DQ122" s="1792"/>
      <c r="DT122" s="85"/>
      <c r="DU122" s="144"/>
      <c r="DV122" s="145"/>
      <c r="DW122" s="145"/>
      <c r="DX122" s="146"/>
      <c r="DY122" s="1792"/>
      <c r="EB122" s="85"/>
      <c r="EC122" s="144"/>
      <c r="ED122" s="145"/>
      <c r="EE122" s="145"/>
      <c r="EF122" s="146"/>
      <c r="EG122" s="1792"/>
      <c r="EJ122" s="85"/>
      <c r="EK122" s="144"/>
      <c r="EL122" s="145"/>
      <c r="EM122" s="145"/>
      <c r="EN122" s="146"/>
      <c r="EO122" s="1792"/>
      <c r="ER122" s="85"/>
      <c r="ES122" s="144"/>
      <c r="ET122" s="145"/>
      <c r="EU122" s="145"/>
      <c r="EV122" s="146"/>
      <c r="EW122" s="1792"/>
      <c r="EZ122" s="85"/>
      <c r="FA122" s="144"/>
      <c r="FB122" s="145"/>
      <c r="FC122" s="145"/>
      <c r="FD122" s="146"/>
      <c r="FE122" s="1792"/>
      <c r="FH122" s="85"/>
      <c r="FI122" s="144"/>
      <c r="FJ122" s="145"/>
      <c r="FK122" s="145"/>
      <c r="FL122" s="146"/>
      <c r="FM122" s="1792"/>
      <c r="FP122" s="85"/>
      <c r="FQ122" s="144"/>
      <c r="FR122" s="145"/>
      <c r="FS122" s="145"/>
      <c r="FT122" s="146"/>
      <c r="FU122" s="1792"/>
      <c r="FX122" s="85"/>
      <c r="FY122" s="144"/>
      <c r="FZ122" s="145"/>
      <c r="GA122" s="145"/>
      <c r="GB122" s="146"/>
      <c r="GC122" s="1792"/>
      <c r="GF122" s="85"/>
      <c r="GG122" s="144"/>
      <c r="GH122" s="145"/>
      <c r="GI122" s="145"/>
      <c r="GJ122" s="146"/>
      <c r="GK122" s="1792"/>
      <c r="GN122" s="85"/>
      <c r="GO122" s="144"/>
      <c r="GP122" s="145"/>
      <c r="GQ122" s="145"/>
      <c r="GR122" s="146"/>
      <c r="GS122" s="1792"/>
      <c r="GV122" s="85"/>
      <c r="GW122" s="144"/>
      <c r="GX122" s="145"/>
      <c r="GY122" s="145"/>
      <c r="GZ122" s="146"/>
      <c r="HA122" s="1792"/>
      <c r="HD122" s="85"/>
      <c r="HE122" s="144"/>
      <c r="HF122" s="145"/>
      <c r="HG122" s="145"/>
      <c r="HH122" s="146"/>
      <c r="HI122" s="1792"/>
      <c r="HL122" s="85"/>
      <c r="HM122" s="144"/>
      <c r="HN122" s="145"/>
      <c r="HO122" s="145"/>
      <c r="HP122" s="146"/>
      <c r="HQ122" s="1792"/>
      <c r="HT122" s="85"/>
      <c r="HU122" s="144"/>
      <c r="HV122" s="145"/>
      <c r="HW122" s="145"/>
      <c r="HX122" s="146"/>
      <c r="HY122" s="1792"/>
      <c r="IB122" s="85"/>
      <c r="IC122" s="144"/>
      <c r="ID122" s="145"/>
      <c r="IE122" s="145"/>
      <c r="IF122" s="146"/>
      <c r="IG122" s="1792"/>
      <c r="IJ122" s="85"/>
      <c r="IK122" s="144"/>
      <c r="IL122" s="145"/>
      <c r="IM122" s="145"/>
      <c r="IN122" s="146"/>
      <c r="IO122" s="1792"/>
      <c r="IR122" s="85"/>
      <c r="IS122" s="144"/>
      <c r="IT122" s="145"/>
      <c r="IU122" s="145"/>
      <c r="IV122" s="146"/>
      <c r="IW122" s="1792"/>
      <c r="IZ122" s="85"/>
      <c r="JA122" s="144"/>
      <c r="JB122" s="145"/>
      <c r="JC122" s="145"/>
      <c r="JD122" s="146"/>
      <c r="JE122" s="1792"/>
      <c r="JH122" s="85"/>
      <c r="JI122" s="144"/>
      <c r="JJ122" s="145"/>
      <c r="JK122" s="145"/>
      <c r="JL122" s="146"/>
      <c r="JM122" s="1792"/>
      <c r="JP122" s="85"/>
      <c r="JQ122" s="144"/>
      <c r="JR122" s="145"/>
      <c r="JS122" s="145"/>
      <c r="JT122" s="146"/>
      <c r="JU122" s="1792"/>
      <c r="JX122" s="85"/>
      <c r="JY122" s="144"/>
      <c r="JZ122" s="145"/>
      <c r="KA122" s="145"/>
      <c r="KB122" s="146"/>
      <c r="KC122" s="1792"/>
      <c r="KF122" s="85"/>
      <c r="KG122" s="144"/>
      <c r="KH122" s="145"/>
      <c r="KI122" s="145"/>
      <c r="KJ122" s="146"/>
      <c r="KK122" s="1792"/>
      <c r="KN122" s="85"/>
      <c r="KO122" s="144"/>
      <c r="KP122" s="145"/>
      <c r="KQ122" s="145"/>
      <c r="KR122" s="146"/>
      <c r="KS122" s="1792"/>
      <c r="KV122" s="85"/>
      <c r="KW122" s="144"/>
      <c r="KX122" s="145"/>
      <c r="KY122" s="145"/>
      <c r="KZ122" s="146"/>
      <c r="LA122" s="1792"/>
      <c r="LD122" s="85"/>
      <c r="LE122" s="144"/>
      <c r="LF122" s="145"/>
      <c r="LG122" s="145"/>
      <c r="LH122" s="146"/>
      <c r="LI122" s="1792"/>
      <c r="LL122" s="85"/>
      <c r="LM122" s="144"/>
      <c r="LN122" s="145"/>
      <c r="LO122" s="145"/>
      <c r="LP122" s="146"/>
      <c r="LQ122" s="1792"/>
      <c r="LT122" s="85"/>
      <c r="LU122" s="144"/>
      <c r="LV122" s="145"/>
      <c r="LW122" s="145"/>
      <c r="LX122" s="146"/>
      <c r="LY122" s="1792"/>
      <c r="MB122" s="85"/>
      <c r="MC122" s="144"/>
      <c r="MD122" s="145"/>
      <c r="ME122" s="145"/>
      <c r="MF122" s="146"/>
      <c r="MG122" s="1792"/>
      <c r="MJ122" s="85"/>
      <c r="MK122" s="144"/>
      <c r="ML122" s="145"/>
      <c r="MM122" s="145"/>
      <c r="MN122" s="146"/>
      <c r="MO122" s="1792"/>
      <c r="MR122" s="85"/>
      <c r="MS122" s="144"/>
      <c r="MT122" s="145"/>
      <c r="MU122" s="145"/>
      <c r="MV122" s="146"/>
      <c r="MW122" s="1792"/>
      <c r="MZ122" s="85"/>
      <c r="NA122" s="144"/>
      <c r="NB122" s="145"/>
      <c r="NC122" s="145"/>
      <c r="ND122" s="146"/>
      <c r="NE122" s="1792"/>
      <c r="NH122" s="85"/>
      <c r="NI122" s="144"/>
      <c r="NJ122" s="145"/>
      <c r="NK122" s="145"/>
      <c r="NL122" s="146"/>
      <c r="NM122" s="1792"/>
      <c r="NP122" s="85"/>
      <c r="NQ122" s="144"/>
      <c r="NR122" s="145"/>
      <c r="NS122" s="145"/>
      <c r="NT122" s="146"/>
      <c r="NU122" s="1792"/>
      <c r="NX122" s="85"/>
      <c r="NY122" s="144"/>
      <c r="NZ122" s="145"/>
      <c r="OA122" s="145"/>
      <c r="OB122" s="146"/>
      <c r="OC122" s="1792"/>
      <c r="OF122" s="85"/>
      <c r="OG122" s="144"/>
      <c r="OH122" s="145"/>
      <c r="OI122" s="145"/>
      <c r="OJ122" s="146"/>
      <c r="OK122" s="1792"/>
      <c r="ON122" s="85"/>
      <c r="OO122" s="144"/>
      <c r="OP122" s="145"/>
      <c r="OQ122" s="145"/>
      <c r="OR122" s="146"/>
      <c r="OS122" s="1792"/>
      <c r="OV122" s="85"/>
      <c r="OW122" s="144"/>
      <c r="OX122" s="145"/>
      <c r="OY122" s="145"/>
      <c r="OZ122" s="146"/>
      <c r="PA122" s="1792"/>
      <c r="PD122" s="85"/>
      <c r="PE122" s="144"/>
      <c r="PF122" s="145"/>
      <c r="PG122" s="145"/>
      <c r="PH122" s="146"/>
      <c r="PI122" s="1792"/>
      <c r="PL122" s="85"/>
      <c r="PM122" s="144"/>
      <c r="PN122" s="145"/>
      <c r="PO122" s="145"/>
      <c r="PP122" s="146"/>
      <c r="PQ122" s="1792"/>
      <c r="PT122" s="85"/>
      <c r="PU122" s="144"/>
      <c r="PV122" s="145"/>
      <c r="PW122" s="145"/>
      <c r="PX122" s="146"/>
      <c r="PY122" s="1792"/>
      <c r="QB122" s="85"/>
      <c r="QC122" s="144"/>
      <c r="QD122" s="145"/>
      <c r="QE122" s="145"/>
      <c r="QF122" s="146"/>
      <c r="QG122" s="1792"/>
      <c r="QJ122" s="85"/>
      <c r="QK122" s="144"/>
      <c r="QL122" s="145"/>
      <c r="QM122" s="145"/>
      <c r="QN122" s="146"/>
      <c r="QO122" s="1792"/>
      <c r="QR122" s="85"/>
      <c r="QS122" s="144"/>
      <c r="QT122" s="145"/>
      <c r="QU122" s="145"/>
      <c r="QV122" s="146"/>
      <c r="QW122" s="1792"/>
      <c r="QZ122" s="85"/>
      <c r="RA122" s="144"/>
      <c r="RB122" s="145"/>
      <c r="RC122" s="145"/>
      <c r="RD122" s="146"/>
      <c r="RE122" s="1792"/>
      <c r="RH122" s="85"/>
      <c r="RI122" s="144"/>
      <c r="RJ122" s="145"/>
      <c r="RK122" s="145"/>
      <c r="RL122" s="146"/>
      <c r="RM122" s="1792"/>
      <c r="RP122" s="85"/>
      <c r="RQ122" s="144"/>
      <c r="RR122" s="145"/>
      <c r="RS122" s="145"/>
      <c r="RT122" s="146"/>
      <c r="RU122" s="1792"/>
      <c r="RX122" s="85"/>
      <c r="RY122" s="144"/>
      <c r="RZ122" s="145"/>
      <c r="SA122" s="145"/>
      <c r="SB122" s="146"/>
      <c r="SC122" s="1792"/>
      <c r="SF122" s="85"/>
      <c r="SG122" s="144"/>
      <c r="SH122" s="145"/>
      <c r="SI122" s="145"/>
      <c r="SJ122" s="146"/>
      <c r="SK122" s="1792"/>
      <c r="SN122" s="85"/>
      <c r="SO122" s="144"/>
      <c r="SP122" s="145"/>
      <c r="SQ122" s="145"/>
      <c r="SR122" s="146"/>
      <c r="SS122" s="1792"/>
      <c r="SV122" s="85"/>
      <c r="SW122" s="144"/>
      <c r="SX122" s="145"/>
      <c r="SY122" s="145"/>
      <c r="SZ122" s="146"/>
      <c r="TA122" s="1792"/>
      <c r="TD122" s="85"/>
      <c r="TE122" s="144"/>
      <c r="TF122" s="145"/>
      <c r="TG122" s="145"/>
      <c r="TH122" s="146"/>
      <c r="TI122" s="1792"/>
      <c r="TL122" s="85"/>
      <c r="TM122" s="144"/>
      <c r="TN122" s="145"/>
      <c r="TO122" s="145"/>
      <c r="TP122" s="146"/>
      <c r="TQ122" s="1792"/>
      <c r="TT122" s="85"/>
      <c r="TU122" s="144"/>
      <c r="TV122" s="145"/>
      <c r="TW122" s="145"/>
      <c r="TX122" s="146"/>
      <c r="TY122" s="1792"/>
      <c r="UB122" s="85"/>
      <c r="UC122" s="144"/>
      <c r="UD122" s="145"/>
      <c r="UE122" s="145"/>
      <c r="UF122" s="146"/>
      <c r="UG122" s="1792"/>
      <c r="UJ122" s="85"/>
      <c r="UK122" s="144"/>
      <c r="UL122" s="145"/>
      <c r="UM122" s="145"/>
      <c r="UN122" s="146"/>
      <c r="UO122" s="1792"/>
      <c r="UR122" s="85"/>
      <c r="US122" s="144"/>
      <c r="UT122" s="145"/>
      <c r="UU122" s="145"/>
      <c r="UV122" s="146"/>
      <c r="UW122" s="1792"/>
      <c r="UZ122" s="85"/>
      <c r="VA122" s="144"/>
      <c r="VB122" s="145"/>
      <c r="VC122" s="145"/>
      <c r="VD122" s="146"/>
      <c r="VE122" s="1792"/>
      <c r="VH122" s="85"/>
      <c r="VI122" s="144"/>
      <c r="VJ122" s="145"/>
      <c r="VK122" s="145"/>
      <c r="VL122" s="146"/>
      <c r="VM122" s="1792"/>
      <c r="VP122" s="85"/>
      <c r="VQ122" s="144"/>
      <c r="VR122" s="145"/>
      <c r="VS122" s="145"/>
      <c r="VT122" s="146"/>
      <c r="VU122" s="1792"/>
      <c r="VX122" s="85"/>
      <c r="VY122" s="144"/>
      <c r="VZ122" s="145"/>
      <c r="WA122" s="145"/>
      <c r="WB122" s="146"/>
      <c r="WC122" s="1792"/>
      <c r="WF122" s="85"/>
      <c r="WG122" s="144"/>
      <c r="WH122" s="145"/>
      <c r="WI122" s="145"/>
      <c r="WJ122" s="146"/>
      <c r="WK122" s="1792"/>
      <c r="WN122" s="85"/>
      <c r="WO122" s="144"/>
      <c r="WP122" s="145"/>
      <c r="WQ122" s="145"/>
      <c r="WR122" s="146"/>
      <c r="WS122" s="1792"/>
      <c r="WV122" s="85"/>
      <c r="WW122" s="144"/>
      <c r="WX122" s="145"/>
      <c r="WY122" s="145"/>
      <c r="WZ122" s="146"/>
      <c r="XA122" s="1792"/>
      <c r="XD122" s="85"/>
      <c r="XE122" s="144"/>
      <c r="XF122" s="145"/>
      <c r="XG122" s="145"/>
      <c r="XH122" s="146"/>
      <c r="XI122" s="1792"/>
      <c r="XL122" s="85"/>
      <c r="XM122" s="144"/>
      <c r="XN122" s="145"/>
      <c r="XO122" s="145"/>
      <c r="XP122" s="146"/>
      <c r="XQ122" s="1792"/>
      <c r="XT122" s="85"/>
      <c r="XU122" s="144"/>
      <c r="XV122" s="145"/>
      <c r="XW122" s="145"/>
      <c r="XX122" s="146"/>
      <c r="XY122" s="1792"/>
      <c r="YB122" s="85"/>
      <c r="YC122" s="144"/>
      <c r="YD122" s="145"/>
      <c r="YE122" s="145"/>
      <c r="YF122" s="146"/>
      <c r="YG122" s="1792"/>
      <c r="YJ122" s="85"/>
      <c r="YK122" s="144"/>
      <c r="YL122" s="145"/>
      <c r="YM122" s="145"/>
      <c r="YN122" s="146"/>
      <c r="YO122" s="1792"/>
      <c r="YR122" s="85"/>
      <c r="YS122" s="144"/>
      <c r="YT122" s="145"/>
      <c r="YU122" s="145"/>
      <c r="YV122" s="146"/>
      <c r="YW122" s="1792"/>
      <c r="YZ122" s="85"/>
      <c r="ZA122" s="144"/>
      <c r="ZB122" s="145"/>
      <c r="ZC122" s="145"/>
      <c r="ZD122" s="146"/>
      <c r="ZE122" s="1792"/>
      <c r="ZH122" s="85"/>
      <c r="ZI122" s="144"/>
      <c r="ZJ122" s="145"/>
      <c r="ZK122" s="145"/>
      <c r="ZL122" s="146"/>
      <c r="ZM122" s="1792"/>
      <c r="ZP122" s="85"/>
      <c r="ZQ122" s="144"/>
      <c r="ZR122" s="145"/>
      <c r="ZS122" s="145"/>
      <c r="ZT122" s="146"/>
      <c r="ZU122" s="1792"/>
      <c r="ZX122" s="85"/>
      <c r="ZY122" s="144"/>
      <c r="ZZ122" s="145"/>
      <c r="AAA122" s="145"/>
      <c r="AAB122" s="146"/>
      <c r="AAC122" s="1792"/>
      <c r="AAF122" s="85"/>
      <c r="AAG122" s="144"/>
      <c r="AAH122" s="145"/>
      <c r="AAI122" s="145"/>
      <c r="AAJ122" s="146"/>
      <c r="AAK122" s="1792"/>
      <c r="AAN122" s="85"/>
      <c r="AAO122" s="144"/>
      <c r="AAP122" s="145"/>
      <c r="AAQ122" s="2057"/>
      <c r="AAR122" s="1694"/>
      <c r="AAS122" s="1790"/>
      <c r="AAT122" s="1696"/>
      <c r="AAU122" s="1696"/>
      <c r="AAV122" s="1695"/>
      <c r="AAW122" s="1549"/>
      <c r="AAX122" s="1550"/>
      <c r="AAY122" s="1550"/>
      <c r="AAZ122" s="1694"/>
      <c r="ABA122" s="1790"/>
      <c r="ABB122" s="1696"/>
      <c r="ABC122" s="1696"/>
      <c r="ABD122" s="1695"/>
      <c r="ABE122" s="1549"/>
      <c r="ABF122" s="1550"/>
      <c r="ABG122" s="1550"/>
      <c r="ABH122" s="1694"/>
      <c r="ABI122" s="1790"/>
      <c r="ABJ122" s="1696"/>
      <c r="ABK122" s="1696"/>
      <c r="ABL122" s="1695"/>
      <c r="ABM122" s="1549"/>
      <c r="ABN122" s="1550"/>
      <c r="ABO122" s="1550"/>
      <c r="ABP122" s="1694"/>
      <c r="ABQ122" s="1790"/>
      <c r="ABR122" s="1696"/>
      <c r="ABS122" s="1696"/>
      <c r="ABT122" s="1695"/>
      <c r="ABU122" s="1549"/>
      <c r="ABV122" s="1550"/>
      <c r="ABW122" s="1550"/>
      <c r="ABX122" s="1694"/>
      <c r="ABY122" s="1790"/>
      <c r="ABZ122" s="1696"/>
      <c r="ACA122" s="1696"/>
      <c r="ACB122" s="1695"/>
      <c r="ACC122" s="1549"/>
      <c r="ACD122" s="1550"/>
      <c r="ACE122" s="1550"/>
      <c r="ACF122" s="1694"/>
      <c r="ACG122" s="1790"/>
      <c r="ACH122" s="1696"/>
      <c r="ACI122" s="1696"/>
      <c r="ACJ122" s="1695"/>
      <c r="ACK122" s="1549"/>
      <c r="ACL122" s="1550"/>
      <c r="ACM122" s="1550"/>
      <c r="ACN122" s="1694"/>
      <c r="ACO122" s="1790"/>
      <c r="ACP122" s="1696"/>
      <c r="ACQ122" s="1696"/>
      <c r="ACR122" s="1695"/>
      <c r="ACS122" s="1549"/>
      <c r="ACT122" s="1550"/>
      <c r="ACU122" s="1550"/>
      <c r="ACV122" s="1694"/>
      <c r="ACW122" s="1790"/>
      <c r="ACX122" s="1696"/>
      <c r="ACY122" s="1696"/>
      <c r="ACZ122" s="1695"/>
      <c r="ADA122" s="1549"/>
      <c r="ADB122" s="1550"/>
      <c r="ADC122" s="1550"/>
      <c r="ADD122" s="1694"/>
      <c r="ADE122" s="1790"/>
      <c r="ADF122" s="1696"/>
      <c r="ADG122" s="1696"/>
      <c r="ADH122" s="1695"/>
      <c r="ADI122" s="1549"/>
      <c r="ADJ122" s="1550"/>
      <c r="ADK122" s="1550"/>
      <c r="ADL122" s="1694"/>
      <c r="ADM122" s="1790"/>
      <c r="ADN122" s="1696"/>
      <c r="ADO122" s="1696"/>
      <c r="ADP122" s="1695"/>
      <c r="ADQ122" s="1549"/>
      <c r="ADR122" s="1550"/>
      <c r="ADS122" s="1550"/>
      <c r="ADT122" s="1694"/>
      <c r="ADU122" s="1790"/>
      <c r="ADV122" s="1696"/>
      <c r="ADW122" s="1696"/>
      <c r="ADX122" s="1695"/>
      <c r="ADY122" s="1549"/>
      <c r="ADZ122" s="1550"/>
      <c r="AEA122" s="1550"/>
      <c r="AEB122" s="1694"/>
      <c r="AEC122" s="1790"/>
      <c r="AED122" s="1696"/>
      <c r="AEE122" s="1696"/>
      <c r="AEF122" s="1695"/>
      <c r="AEG122" s="1549"/>
      <c r="AEH122" s="1550"/>
      <c r="AEI122" s="1550"/>
      <c r="AEJ122" s="1694"/>
      <c r="AEK122" s="1790"/>
      <c r="AEL122" s="1696"/>
      <c r="AEM122" s="1696"/>
      <c r="AEN122" s="1695"/>
      <c r="AEO122" s="1549"/>
      <c r="AEP122" s="1550"/>
      <c r="AEQ122" s="1550"/>
      <c r="AER122" s="1694"/>
      <c r="AES122" s="1790"/>
      <c r="AET122" s="1696"/>
      <c r="AEU122" s="1696"/>
      <c r="AEV122" s="1695"/>
      <c r="AEW122" s="1549"/>
      <c r="AEX122" s="1550"/>
      <c r="AEY122" s="1550"/>
      <c r="AEZ122" s="1694"/>
      <c r="AFA122" s="1790"/>
      <c r="AFB122" s="1696"/>
      <c r="AFC122" s="1696"/>
      <c r="AFD122" s="1695"/>
      <c r="AFE122" s="1549"/>
      <c r="AFF122" s="1550"/>
      <c r="AFG122" s="1550"/>
      <c r="AFH122" s="1694"/>
      <c r="AFI122" s="1790"/>
      <c r="AFJ122" s="1696"/>
      <c r="AFK122" s="1696"/>
      <c r="AFL122" s="1695"/>
      <c r="AFM122" s="1549"/>
      <c r="AFN122" s="1550"/>
      <c r="AFO122" s="1550"/>
      <c r="AFP122" s="1694"/>
      <c r="AFQ122" s="1790"/>
      <c r="AFR122" s="1696"/>
      <c r="AFS122" s="1696"/>
      <c r="AFT122" s="1695"/>
      <c r="AFU122" s="1549"/>
      <c r="AFV122" s="1550"/>
      <c r="AFW122" s="1550"/>
      <c r="AFX122" s="1694"/>
      <c r="AFY122" s="1790"/>
      <c r="AFZ122" s="1696"/>
      <c r="AGA122" s="1696"/>
      <c r="AGB122" s="1695"/>
      <c r="AGC122" s="1549"/>
      <c r="AGD122" s="1550"/>
      <c r="AGE122" s="1550"/>
      <c r="AGF122" s="1694"/>
      <c r="AGG122" s="1790"/>
      <c r="AGH122" s="1696"/>
      <c r="AGI122" s="1696"/>
      <c r="AGJ122" s="1695"/>
      <c r="AGK122" s="1549"/>
      <c r="AGL122" s="1550"/>
      <c r="AGM122" s="1550"/>
      <c r="AGN122" s="1694"/>
      <c r="AGO122" s="1790"/>
      <c r="AGP122" s="1696"/>
      <c r="AGQ122" s="1696"/>
      <c r="AGR122" s="1695"/>
      <c r="AGS122" s="1549"/>
      <c r="AGT122" s="1550"/>
      <c r="AGU122" s="1550"/>
      <c r="AGV122" s="1694"/>
      <c r="AGW122" s="1790"/>
      <c r="AGX122" s="1696"/>
      <c r="AGY122" s="1696"/>
      <c r="AGZ122" s="1695"/>
      <c r="AHA122" s="1549"/>
      <c r="AHB122" s="1550"/>
      <c r="AHC122" s="1550"/>
      <c r="AHD122" s="1694"/>
      <c r="AHE122" s="1790"/>
      <c r="AHF122" s="1696"/>
      <c r="AHG122" s="1696"/>
      <c r="AHH122" s="1695"/>
      <c r="AHI122" s="1549"/>
      <c r="AHJ122" s="1550"/>
      <c r="AHK122" s="1550"/>
      <c r="AHL122" s="1694"/>
      <c r="AHM122" s="1790"/>
      <c r="AHN122" s="1696"/>
      <c r="AHO122" s="1696"/>
      <c r="AHP122" s="1695"/>
      <c r="AHQ122" s="1549"/>
      <c r="AHR122" s="1550"/>
      <c r="AHS122" s="1550"/>
      <c r="AHT122" s="1694"/>
      <c r="AHU122" s="1790"/>
      <c r="AHV122" s="1696"/>
      <c r="AHW122" s="1696"/>
      <c r="AHX122" s="1695"/>
      <c r="AHY122" s="1549"/>
      <c r="AHZ122" s="1550"/>
      <c r="AIA122" s="1550"/>
      <c r="AIB122" s="1694"/>
      <c r="AIC122" s="1790"/>
      <c r="AID122" s="1696"/>
      <c r="AIE122" s="1696"/>
      <c r="AIF122" s="1695"/>
      <c r="AIG122" s="1549"/>
      <c r="AIH122" s="1550"/>
      <c r="AII122" s="1550"/>
      <c r="AIJ122" s="1694"/>
      <c r="AIK122" s="1790"/>
      <c r="AIL122" s="1696"/>
      <c r="AIM122" s="1696"/>
      <c r="AIN122" s="1695"/>
      <c r="AIO122" s="1549"/>
      <c r="AIP122" s="1550"/>
      <c r="AIQ122" s="1550"/>
      <c r="AIR122" s="1694"/>
      <c r="AIS122" s="1790"/>
      <c r="AIT122" s="1696"/>
      <c r="AIU122" s="1696"/>
      <c r="AIV122" s="1695"/>
      <c r="AIW122" s="1549"/>
      <c r="AIX122" s="1550"/>
      <c r="AIY122" s="1550"/>
      <c r="AIZ122" s="1694"/>
      <c r="AJA122" s="1790"/>
      <c r="AJB122" s="1696"/>
      <c r="AJC122" s="1696"/>
      <c r="AJD122" s="1695"/>
      <c r="AJE122" s="1549"/>
      <c r="AJF122" s="1550"/>
      <c r="AJG122" s="1550"/>
      <c r="AJH122" s="1694"/>
      <c r="AJI122" s="1790"/>
      <c r="AJJ122" s="1696"/>
      <c r="AJK122" s="1696"/>
      <c r="AJL122" s="1695"/>
      <c r="AJM122" s="1549"/>
      <c r="AJN122" s="1550"/>
      <c r="AJO122" s="1550"/>
      <c r="AJP122" s="1694"/>
      <c r="AJQ122" s="1790"/>
      <c r="AJR122" s="1696"/>
      <c r="AJS122" s="1696"/>
      <c r="AJT122" s="1695"/>
      <c r="AJU122" s="1549"/>
      <c r="AJV122" s="1550"/>
      <c r="AJW122" s="1550"/>
      <c r="AJX122" s="1694"/>
      <c r="AJY122" s="1790"/>
      <c r="AJZ122" s="1696"/>
      <c r="AKA122" s="1696"/>
      <c r="AKB122" s="1695"/>
      <c r="AKC122" s="1549"/>
      <c r="AKD122" s="1550"/>
      <c r="AKE122" s="1550"/>
      <c r="AKF122" s="1694"/>
      <c r="AKG122" s="1790"/>
      <c r="AKH122" s="1696"/>
      <c r="AKI122" s="1696"/>
      <c r="AKJ122" s="1695"/>
      <c r="AKK122" s="1549"/>
      <c r="AKL122" s="1550"/>
      <c r="AKM122" s="1550"/>
      <c r="AKN122" s="1694"/>
      <c r="AKO122" s="1790"/>
      <c r="AKP122" s="1696"/>
      <c r="AKQ122" s="1696"/>
      <c r="AKR122" s="1695"/>
      <c r="AKS122" s="1549"/>
      <c r="AKT122" s="1550"/>
      <c r="AKU122" s="1550"/>
      <c r="AKV122" s="1694"/>
      <c r="AKW122" s="1790"/>
      <c r="AKX122" s="1696"/>
      <c r="AKY122" s="1696"/>
      <c r="AKZ122" s="1695"/>
      <c r="ALA122" s="1549"/>
      <c r="ALB122" s="1550"/>
      <c r="ALC122" s="1550"/>
      <c r="ALD122" s="1694"/>
      <c r="ALE122" s="1790"/>
      <c r="ALF122" s="1696"/>
      <c r="ALG122" s="1696"/>
      <c r="ALH122" s="1695"/>
      <c r="ALI122" s="1549"/>
      <c r="ALJ122" s="1550"/>
      <c r="ALK122" s="1550"/>
      <c r="ALL122" s="1694"/>
      <c r="ALM122" s="1790"/>
      <c r="ALN122" s="1696"/>
      <c r="ALO122" s="1696"/>
      <c r="ALP122" s="1695"/>
      <c r="ALQ122" s="1549"/>
      <c r="ALR122" s="1550"/>
      <c r="ALS122" s="1550"/>
      <c r="ALT122" s="1694"/>
      <c r="ALU122" s="1790"/>
      <c r="ALV122" s="1696"/>
      <c r="ALW122" s="1696"/>
      <c r="ALX122" s="1695"/>
      <c r="ALY122" s="1549"/>
      <c r="ALZ122" s="1550"/>
      <c r="AMA122" s="1550"/>
      <c r="AMB122" s="1694"/>
      <c r="AMC122" s="1790"/>
      <c r="AMD122" s="1696"/>
      <c r="AME122" s="1696"/>
      <c r="AMF122" s="1695"/>
      <c r="AMG122" s="1549"/>
      <c r="AMH122" s="1550"/>
      <c r="AMI122" s="1550"/>
      <c r="AMJ122" s="1703"/>
    </row>
    <row r="123" spans="1:1024" s="72" customFormat="1" ht="75" customHeight="1">
      <c r="A123" s="1694">
        <v>3600700001</v>
      </c>
      <c r="B123" s="1704" t="s">
        <v>4107</v>
      </c>
      <c r="C123" s="1696" t="s">
        <v>4024</v>
      </c>
      <c r="D123" s="1696" t="s">
        <v>4041</v>
      </c>
      <c r="E123" s="1695">
        <v>6</v>
      </c>
      <c r="F123" s="1549">
        <v>13.6</v>
      </c>
      <c r="G123" s="1536">
        <f>F123*$I$2</f>
        <v>0</v>
      </c>
      <c r="H123" s="1536">
        <f>G123-G123*($I$1)</f>
        <v>0</v>
      </c>
      <c r="I123"/>
      <c r="L123" s="85"/>
      <c r="M123" s="85"/>
      <c r="N123" s="144"/>
      <c r="O123" s="145"/>
      <c r="P123" s="145"/>
      <c r="Q123" s="146"/>
      <c r="T123" s="85"/>
      <c r="U123" s="144"/>
      <c r="V123" s="145"/>
      <c r="W123" s="145"/>
      <c r="X123" s="146"/>
      <c r="Y123" s="1792"/>
      <c r="AB123" s="85"/>
      <c r="AC123" s="144"/>
      <c r="AD123" s="145"/>
      <c r="AE123" s="145"/>
      <c r="AF123" s="146"/>
      <c r="AG123" s="1792"/>
      <c r="AJ123" s="85"/>
      <c r="AK123" s="144"/>
      <c r="AL123" s="145"/>
      <c r="AM123" s="145"/>
      <c r="AN123" s="146"/>
      <c r="AO123" s="1792"/>
      <c r="AR123" s="85"/>
      <c r="AS123" s="144"/>
      <c r="AT123" s="145"/>
      <c r="AU123" s="145"/>
      <c r="AV123" s="146"/>
      <c r="AW123" s="1792"/>
      <c r="AZ123" s="85"/>
      <c r="BA123" s="144"/>
      <c r="BB123" s="145"/>
      <c r="BC123" s="145"/>
      <c r="BD123" s="146"/>
      <c r="BE123" s="1792"/>
      <c r="BH123" s="85"/>
      <c r="BI123" s="144"/>
      <c r="BJ123" s="145"/>
      <c r="BK123" s="145"/>
      <c r="BL123" s="146"/>
      <c r="BM123" s="1792"/>
      <c r="BP123" s="85"/>
      <c r="BQ123" s="144"/>
      <c r="BR123" s="145"/>
      <c r="BS123" s="145"/>
      <c r="BT123" s="146"/>
      <c r="BU123" s="1792"/>
      <c r="BX123" s="85"/>
      <c r="BY123" s="144"/>
      <c r="BZ123" s="145"/>
      <c r="CA123" s="145"/>
      <c r="CB123" s="146"/>
      <c r="CC123" s="1792"/>
      <c r="CF123" s="85"/>
      <c r="CG123" s="144"/>
      <c r="CH123" s="145"/>
      <c r="CI123" s="145"/>
      <c r="CJ123" s="146"/>
      <c r="CK123" s="1792"/>
      <c r="CN123" s="85"/>
      <c r="CO123" s="144"/>
      <c r="CP123" s="145"/>
      <c r="CQ123" s="145"/>
      <c r="CR123" s="146"/>
      <c r="CS123" s="1792"/>
      <c r="CV123" s="85"/>
      <c r="CW123" s="144"/>
      <c r="CX123" s="145"/>
      <c r="CY123" s="145"/>
      <c r="CZ123" s="146"/>
      <c r="DA123" s="1792"/>
      <c r="DD123" s="85"/>
      <c r="DE123" s="144"/>
      <c r="DF123" s="145"/>
      <c r="DG123" s="145"/>
      <c r="DH123" s="146"/>
      <c r="DI123" s="1792"/>
      <c r="DL123" s="85"/>
      <c r="DM123" s="144"/>
      <c r="DN123" s="145"/>
      <c r="DO123" s="145"/>
      <c r="DP123" s="146"/>
      <c r="DQ123" s="1792"/>
      <c r="DT123" s="85"/>
      <c r="DU123" s="144"/>
      <c r="DV123" s="145"/>
      <c r="DW123" s="145"/>
      <c r="DX123" s="146"/>
      <c r="DY123" s="1792"/>
      <c r="EB123" s="85"/>
      <c r="EC123" s="144"/>
      <c r="ED123" s="145"/>
      <c r="EE123" s="145"/>
      <c r="EF123" s="146"/>
      <c r="EG123" s="1792"/>
      <c r="EJ123" s="85"/>
      <c r="EK123" s="144"/>
      <c r="EL123" s="145"/>
      <c r="EM123" s="145"/>
      <c r="EN123" s="146"/>
      <c r="EO123" s="1792"/>
      <c r="ER123" s="85"/>
      <c r="ES123" s="144"/>
      <c r="ET123" s="145"/>
      <c r="EU123" s="145"/>
      <c r="EV123" s="146"/>
      <c r="EW123" s="1792"/>
      <c r="EZ123" s="85"/>
      <c r="FA123" s="144"/>
      <c r="FB123" s="145"/>
      <c r="FC123" s="145"/>
      <c r="FD123" s="146"/>
      <c r="FE123" s="1792"/>
      <c r="FH123" s="85"/>
      <c r="FI123" s="144"/>
      <c r="FJ123" s="145"/>
      <c r="FK123" s="145"/>
      <c r="FL123" s="146"/>
      <c r="FM123" s="1792"/>
      <c r="FP123" s="85"/>
      <c r="FQ123" s="144"/>
      <c r="FR123" s="145"/>
      <c r="FS123" s="145"/>
      <c r="FT123" s="146"/>
      <c r="FU123" s="1792"/>
      <c r="FX123" s="85"/>
      <c r="FY123" s="144"/>
      <c r="FZ123" s="145"/>
      <c r="GA123" s="145"/>
      <c r="GB123" s="146"/>
      <c r="GC123" s="1792"/>
      <c r="GF123" s="85"/>
      <c r="GG123" s="144"/>
      <c r="GH123" s="145"/>
      <c r="GI123" s="145"/>
      <c r="GJ123" s="146"/>
      <c r="GK123" s="1792"/>
      <c r="GN123" s="85"/>
      <c r="GO123" s="144"/>
      <c r="GP123" s="145"/>
      <c r="GQ123" s="145"/>
      <c r="GR123" s="146"/>
      <c r="GS123" s="1792"/>
      <c r="GV123" s="85"/>
      <c r="GW123" s="144"/>
      <c r="GX123" s="145"/>
      <c r="GY123" s="145"/>
      <c r="GZ123" s="146"/>
      <c r="HA123" s="1792"/>
      <c r="HD123" s="85"/>
      <c r="HE123" s="144"/>
      <c r="HF123" s="145"/>
      <c r="HG123" s="145"/>
      <c r="HH123" s="146"/>
      <c r="HI123" s="1792"/>
      <c r="HL123" s="85"/>
      <c r="HM123" s="144"/>
      <c r="HN123" s="145"/>
      <c r="HO123" s="145"/>
      <c r="HP123" s="146"/>
      <c r="HQ123" s="1792"/>
      <c r="HT123" s="85"/>
      <c r="HU123" s="144"/>
      <c r="HV123" s="145"/>
      <c r="HW123" s="145"/>
      <c r="HX123" s="146"/>
      <c r="HY123" s="1792"/>
      <c r="IB123" s="85"/>
      <c r="IC123" s="144"/>
      <c r="ID123" s="145"/>
      <c r="IE123" s="145"/>
      <c r="IF123" s="146"/>
      <c r="IG123" s="1792"/>
      <c r="IJ123" s="85"/>
      <c r="IK123" s="144"/>
      <c r="IL123" s="145"/>
      <c r="IM123" s="145"/>
      <c r="IN123" s="146"/>
      <c r="IO123" s="1792"/>
      <c r="IR123" s="85"/>
      <c r="IS123" s="144"/>
      <c r="IT123" s="145"/>
      <c r="IU123" s="145"/>
      <c r="IV123" s="146"/>
      <c r="IW123" s="1792"/>
      <c r="IZ123" s="85"/>
      <c r="JA123" s="144"/>
      <c r="JB123" s="145"/>
      <c r="JC123" s="145"/>
      <c r="JD123" s="146"/>
      <c r="JE123" s="1792"/>
      <c r="JH123" s="85"/>
      <c r="JI123" s="144"/>
      <c r="JJ123" s="145"/>
      <c r="JK123" s="145"/>
      <c r="JL123" s="146"/>
      <c r="JM123" s="1792"/>
      <c r="JP123" s="85"/>
      <c r="JQ123" s="144"/>
      <c r="JR123" s="145"/>
      <c r="JS123" s="145"/>
      <c r="JT123" s="146"/>
      <c r="JU123" s="1792"/>
      <c r="JX123" s="85"/>
      <c r="JY123" s="144"/>
      <c r="JZ123" s="145"/>
      <c r="KA123" s="145"/>
      <c r="KB123" s="146"/>
      <c r="KC123" s="1792"/>
      <c r="KF123" s="85"/>
      <c r="KG123" s="144"/>
      <c r="KH123" s="145"/>
      <c r="KI123" s="145"/>
      <c r="KJ123" s="146"/>
      <c r="KK123" s="1792"/>
      <c r="KN123" s="85"/>
      <c r="KO123" s="144"/>
      <c r="KP123" s="145"/>
      <c r="KQ123" s="145"/>
      <c r="KR123" s="146"/>
      <c r="KS123" s="1792"/>
      <c r="KV123" s="85"/>
      <c r="KW123" s="144"/>
      <c r="KX123" s="145"/>
      <c r="KY123" s="145"/>
      <c r="KZ123" s="146"/>
      <c r="LA123" s="1792"/>
      <c r="LD123" s="85"/>
      <c r="LE123" s="144"/>
      <c r="LF123" s="145"/>
      <c r="LG123" s="145"/>
      <c r="LH123" s="146"/>
      <c r="LI123" s="1792"/>
      <c r="LL123" s="85"/>
      <c r="LM123" s="144"/>
      <c r="LN123" s="145"/>
      <c r="LO123" s="145"/>
      <c r="LP123" s="146"/>
      <c r="LQ123" s="1792"/>
      <c r="LT123" s="85"/>
      <c r="LU123" s="144"/>
      <c r="LV123" s="145"/>
      <c r="LW123" s="145"/>
      <c r="LX123" s="146"/>
      <c r="LY123" s="1792"/>
      <c r="MB123" s="85"/>
      <c r="MC123" s="144"/>
      <c r="MD123" s="145"/>
      <c r="ME123" s="145"/>
      <c r="MF123" s="146"/>
      <c r="MG123" s="1792"/>
      <c r="MJ123" s="85"/>
      <c r="MK123" s="144"/>
      <c r="ML123" s="145"/>
      <c r="MM123" s="145"/>
      <c r="MN123" s="146"/>
      <c r="MO123" s="1792"/>
      <c r="MR123" s="85"/>
      <c r="MS123" s="144"/>
      <c r="MT123" s="145"/>
      <c r="MU123" s="145"/>
      <c r="MV123" s="146"/>
      <c r="MW123" s="1792"/>
      <c r="MZ123" s="85"/>
      <c r="NA123" s="144"/>
      <c r="NB123" s="145"/>
      <c r="NC123" s="145"/>
      <c r="ND123" s="146"/>
      <c r="NE123" s="1792"/>
      <c r="NH123" s="85"/>
      <c r="NI123" s="144"/>
      <c r="NJ123" s="145"/>
      <c r="NK123" s="145"/>
      <c r="NL123" s="146"/>
      <c r="NM123" s="1792"/>
      <c r="NP123" s="85"/>
      <c r="NQ123" s="144"/>
      <c r="NR123" s="145"/>
      <c r="NS123" s="145"/>
      <c r="NT123" s="146"/>
      <c r="NU123" s="1792"/>
      <c r="NX123" s="85"/>
      <c r="NY123" s="144"/>
      <c r="NZ123" s="145"/>
      <c r="OA123" s="145"/>
      <c r="OB123" s="146"/>
      <c r="OC123" s="1792"/>
      <c r="OF123" s="85"/>
      <c r="OG123" s="144"/>
      <c r="OH123" s="145"/>
      <c r="OI123" s="145"/>
      <c r="OJ123" s="146"/>
      <c r="OK123" s="1792"/>
      <c r="ON123" s="85"/>
      <c r="OO123" s="144"/>
      <c r="OP123" s="145"/>
      <c r="OQ123" s="145"/>
      <c r="OR123" s="146"/>
      <c r="OS123" s="1792"/>
      <c r="OV123" s="85"/>
      <c r="OW123" s="144"/>
      <c r="OX123" s="145"/>
      <c r="OY123" s="145"/>
      <c r="OZ123" s="146"/>
      <c r="PA123" s="1792"/>
      <c r="PD123" s="85"/>
      <c r="PE123" s="144"/>
      <c r="PF123" s="145"/>
      <c r="PG123" s="145"/>
      <c r="PH123" s="146"/>
      <c r="PI123" s="1792"/>
      <c r="PL123" s="85"/>
      <c r="PM123" s="144"/>
      <c r="PN123" s="145"/>
      <c r="PO123" s="145"/>
      <c r="PP123" s="146"/>
      <c r="PQ123" s="1792"/>
      <c r="PT123" s="85"/>
      <c r="PU123" s="144"/>
      <c r="PV123" s="145"/>
      <c r="PW123" s="145"/>
      <c r="PX123" s="146"/>
      <c r="PY123" s="1792"/>
      <c r="QB123" s="85"/>
      <c r="QC123" s="144"/>
      <c r="QD123" s="145"/>
      <c r="QE123" s="145"/>
      <c r="QF123" s="146"/>
      <c r="QG123" s="1792"/>
      <c r="QJ123" s="85"/>
      <c r="QK123" s="144"/>
      <c r="QL123" s="145"/>
      <c r="QM123" s="145"/>
      <c r="QN123" s="146"/>
      <c r="QO123" s="1792"/>
      <c r="QR123" s="85"/>
      <c r="QS123" s="144"/>
      <c r="QT123" s="145"/>
      <c r="QU123" s="145"/>
      <c r="QV123" s="146"/>
      <c r="QW123" s="1792"/>
      <c r="QZ123" s="85"/>
      <c r="RA123" s="144"/>
      <c r="RB123" s="145"/>
      <c r="RC123" s="145"/>
      <c r="RD123" s="146"/>
      <c r="RE123" s="1792"/>
      <c r="RH123" s="85"/>
      <c r="RI123" s="144"/>
      <c r="RJ123" s="145"/>
      <c r="RK123" s="145"/>
      <c r="RL123" s="146"/>
      <c r="RM123" s="1792"/>
      <c r="RP123" s="85"/>
      <c r="RQ123" s="144"/>
      <c r="RR123" s="145"/>
      <c r="RS123" s="145"/>
      <c r="RT123" s="146"/>
      <c r="RU123" s="1792"/>
      <c r="RX123" s="85"/>
      <c r="RY123" s="144"/>
      <c r="RZ123" s="145"/>
      <c r="SA123" s="145"/>
      <c r="SB123" s="146"/>
      <c r="SC123" s="1792"/>
      <c r="SF123" s="85"/>
      <c r="SG123" s="144"/>
      <c r="SH123" s="145"/>
      <c r="SI123" s="145"/>
      <c r="SJ123" s="146"/>
      <c r="SK123" s="1792"/>
      <c r="SN123" s="85"/>
      <c r="SO123" s="144"/>
      <c r="SP123" s="145"/>
      <c r="SQ123" s="145"/>
      <c r="SR123" s="146"/>
      <c r="SS123" s="1792"/>
      <c r="SV123" s="85"/>
      <c r="SW123" s="144"/>
      <c r="SX123" s="145"/>
      <c r="SY123" s="145"/>
      <c r="SZ123" s="146"/>
      <c r="TA123" s="1792"/>
      <c r="TD123" s="85"/>
      <c r="TE123" s="144"/>
      <c r="TF123" s="145"/>
      <c r="TG123" s="145"/>
      <c r="TH123" s="146"/>
      <c r="TI123" s="1792"/>
      <c r="TL123" s="85"/>
      <c r="TM123" s="144"/>
      <c r="TN123" s="145"/>
      <c r="TO123" s="145"/>
      <c r="TP123" s="146"/>
      <c r="TQ123" s="1792"/>
      <c r="TT123" s="85"/>
      <c r="TU123" s="144"/>
      <c r="TV123" s="145"/>
      <c r="TW123" s="145"/>
      <c r="TX123" s="146"/>
      <c r="TY123" s="1792"/>
      <c r="UB123" s="85"/>
      <c r="UC123" s="144"/>
      <c r="UD123" s="145"/>
      <c r="UE123" s="145"/>
      <c r="UF123" s="146"/>
      <c r="UG123" s="1792"/>
      <c r="UJ123" s="85"/>
      <c r="UK123" s="144"/>
      <c r="UL123" s="145"/>
      <c r="UM123" s="145"/>
      <c r="UN123" s="146"/>
      <c r="UO123" s="1792"/>
      <c r="UR123" s="85"/>
      <c r="US123" s="144"/>
      <c r="UT123" s="145"/>
      <c r="UU123" s="145"/>
      <c r="UV123" s="146"/>
      <c r="UW123" s="1792"/>
      <c r="UZ123" s="85"/>
      <c r="VA123" s="144"/>
      <c r="VB123" s="145"/>
      <c r="VC123" s="145"/>
      <c r="VD123" s="146"/>
      <c r="VE123" s="1792"/>
      <c r="VH123" s="85"/>
      <c r="VI123" s="144"/>
      <c r="VJ123" s="145"/>
      <c r="VK123" s="145"/>
      <c r="VL123" s="146"/>
      <c r="VM123" s="1792"/>
      <c r="VP123" s="85"/>
      <c r="VQ123" s="144"/>
      <c r="VR123" s="145"/>
      <c r="VS123" s="145"/>
      <c r="VT123" s="146"/>
      <c r="VU123" s="1792"/>
      <c r="VX123" s="85"/>
      <c r="VY123" s="144"/>
      <c r="VZ123" s="145"/>
      <c r="WA123" s="145"/>
      <c r="WB123" s="146"/>
      <c r="WC123" s="1792"/>
      <c r="WF123" s="85"/>
      <c r="WG123" s="144"/>
      <c r="WH123" s="145"/>
      <c r="WI123" s="145"/>
      <c r="WJ123" s="146"/>
      <c r="WK123" s="1792"/>
      <c r="WN123" s="85"/>
      <c r="WO123" s="144"/>
      <c r="WP123" s="145"/>
      <c r="WQ123" s="145"/>
      <c r="WR123" s="146"/>
      <c r="WS123" s="1792"/>
      <c r="WV123" s="85"/>
      <c r="WW123" s="144"/>
      <c r="WX123" s="145"/>
      <c r="WY123" s="145"/>
      <c r="WZ123" s="146"/>
      <c r="XA123" s="1792"/>
      <c r="XD123" s="85"/>
      <c r="XE123" s="144"/>
      <c r="XF123" s="145"/>
      <c r="XG123" s="145"/>
      <c r="XH123" s="146"/>
      <c r="XI123" s="1792"/>
      <c r="XL123" s="85"/>
      <c r="XM123" s="144"/>
      <c r="XN123" s="145"/>
      <c r="XO123" s="145"/>
      <c r="XP123" s="146"/>
      <c r="XQ123" s="1792"/>
      <c r="XT123" s="85"/>
      <c r="XU123" s="144"/>
      <c r="XV123" s="145"/>
      <c r="XW123" s="145"/>
      <c r="XX123" s="146"/>
      <c r="XY123" s="1792"/>
      <c r="YB123" s="85"/>
      <c r="YC123" s="144"/>
      <c r="YD123" s="145"/>
      <c r="YE123" s="145"/>
      <c r="YF123" s="146"/>
      <c r="YG123" s="1792"/>
      <c r="YJ123" s="85"/>
      <c r="YK123" s="144"/>
      <c r="YL123" s="145"/>
      <c r="YM123" s="145"/>
      <c r="YN123" s="146"/>
      <c r="YO123" s="1792"/>
      <c r="YR123" s="85"/>
      <c r="YS123" s="144"/>
      <c r="YT123" s="145"/>
      <c r="YU123" s="145"/>
      <c r="YV123" s="146"/>
      <c r="YW123" s="1792"/>
      <c r="YZ123" s="85"/>
      <c r="ZA123" s="144"/>
      <c r="ZB123" s="145"/>
      <c r="ZC123" s="145"/>
      <c r="ZD123" s="146"/>
      <c r="ZE123" s="1792"/>
      <c r="ZH123" s="85"/>
      <c r="ZI123" s="144"/>
      <c r="ZJ123" s="145"/>
      <c r="ZK123" s="145"/>
      <c r="ZL123" s="146"/>
      <c r="ZM123" s="1792"/>
      <c r="ZP123" s="85"/>
      <c r="ZQ123" s="144"/>
      <c r="ZR123" s="145"/>
      <c r="ZS123" s="145"/>
      <c r="ZT123" s="146"/>
      <c r="ZU123" s="1792"/>
      <c r="ZX123" s="85"/>
      <c r="ZY123" s="144"/>
      <c r="ZZ123" s="145"/>
      <c r="AAA123" s="145"/>
      <c r="AAB123" s="146"/>
      <c r="AAC123" s="1792"/>
      <c r="AAF123" s="85"/>
      <c r="AAG123" s="144"/>
      <c r="AAH123" s="145"/>
      <c r="AAI123" s="145"/>
      <c r="AAJ123" s="146"/>
      <c r="AAK123" s="1792"/>
      <c r="AAN123" s="85"/>
      <c r="AAO123" s="144"/>
      <c r="AAP123" s="145"/>
      <c r="AAQ123" s="2057"/>
      <c r="AAR123" s="1694"/>
      <c r="AAS123" s="1790"/>
      <c r="AAT123" s="1696"/>
      <c r="AAU123" s="1696"/>
      <c r="AAV123" s="1695"/>
      <c r="AAW123" s="1549"/>
      <c r="AAX123" s="1550"/>
      <c r="AAY123" s="1550"/>
      <c r="AAZ123" s="1694"/>
      <c r="ABA123" s="1790"/>
      <c r="ABB123" s="1696"/>
      <c r="ABC123" s="1696"/>
      <c r="ABD123" s="1695"/>
      <c r="ABE123" s="1549"/>
      <c r="ABF123" s="1550"/>
      <c r="ABG123" s="1550"/>
      <c r="ABH123" s="1694"/>
      <c r="ABI123" s="1790"/>
      <c r="ABJ123" s="1696"/>
      <c r="ABK123" s="1696"/>
      <c r="ABL123" s="1695"/>
      <c r="ABM123" s="1549"/>
      <c r="ABN123" s="1550"/>
      <c r="ABO123" s="1550"/>
      <c r="ABP123" s="1694"/>
      <c r="ABQ123" s="1790"/>
      <c r="ABR123" s="1696"/>
      <c r="ABS123" s="1696"/>
      <c r="ABT123" s="1695"/>
      <c r="ABU123" s="1549"/>
      <c r="ABV123" s="1550"/>
      <c r="ABW123" s="1550"/>
      <c r="ABX123" s="1694"/>
      <c r="ABY123" s="1790"/>
      <c r="ABZ123" s="1696"/>
      <c r="ACA123" s="1696"/>
      <c r="ACB123" s="1695"/>
      <c r="ACC123" s="1549"/>
      <c r="ACD123" s="1550"/>
      <c r="ACE123" s="1550"/>
      <c r="ACF123" s="1694"/>
      <c r="ACG123" s="1790"/>
      <c r="ACH123" s="1696"/>
      <c r="ACI123" s="1696"/>
      <c r="ACJ123" s="1695"/>
      <c r="ACK123" s="1549"/>
      <c r="ACL123" s="1550"/>
      <c r="ACM123" s="1550"/>
      <c r="ACN123" s="1694"/>
      <c r="ACO123" s="1790"/>
      <c r="ACP123" s="1696"/>
      <c r="ACQ123" s="1696"/>
      <c r="ACR123" s="1695"/>
      <c r="ACS123" s="1549"/>
      <c r="ACT123" s="1550"/>
      <c r="ACU123" s="1550"/>
      <c r="ACV123" s="1694"/>
      <c r="ACW123" s="1790"/>
      <c r="ACX123" s="1696"/>
      <c r="ACY123" s="1696"/>
      <c r="ACZ123" s="1695"/>
      <c r="ADA123" s="1549"/>
      <c r="ADB123" s="1550"/>
      <c r="ADC123" s="1550"/>
      <c r="ADD123" s="1694"/>
      <c r="ADE123" s="1790"/>
      <c r="ADF123" s="1696"/>
      <c r="ADG123" s="1696"/>
      <c r="ADH123" s="1695"/>
      <c r="ADI123" s="1549"/>
      <c r="ADJ123" s="1550"/>
      <c r="ADK123" s="1550"/>
      <c r="ADL123" s="1694"/>
      <c r="ADM123" s="1790"/>
      <c r="ADN123" s="1696"/>
      <c r="ADO123" s="1696"/>
      <c r="ADP123" s="1695"/>
      <c r="ADQ123" s="1549"/>
      <c r="ADR123" s="1550"/>
      <c r="ADS123" s="1550"/>
      <c r="ADT123" s="1694"/>
      <c r="ADU123" s="1790"/>
      <c r="ADV123" s="1696"/>
      <c r="ADW123" s="1696"/>
      <c r="ADX123" s="1695"/>
      <c r="ADY123" s="1549"/>
      <c r="ADZ123" s="1550"/>
      <c r="AEA123" s="1550"/>
      <c r="AEB123" s="1694"/>
      <c r="AEC123" s="1790"/>
      <c r="AED123" s="1696"/>
      <c r="AEE123" s="1696"/>
      <c r="AEF123" s="1695"/>
      <c r="AEG123" s="1549"/>
      <c r="AEH123" s="1550"/>
      <c r="AEI123" s="1550"/>
      <c r="AEJ123" s="1694"/>
      <c r="AEK123" s="1790"/>
      <c r="AEL123" s="1696"/>
      <c r="AEM123" s="1696"/>
      <c r="AEN123" s="1695"/>
      <c r="AEO123" s="1549"/>
      <c r="AEP123" s="1550"/>
      <c r="AEQ123" s="1550"/>
      <c r="AER123" s="1694"/>
      <c r="AES123" s="1790"/>
      <c r="AET123" s="1696"/>
      <c r="AEU123" s="1696"/>
      <c r="AEV123" s="1695"/>
      <c r="AEW123" s="1549"/>
      <c r="AEX123" s="1550"/>
      <c r="AEY123" s="1550"/>
      <c r="AEZ123" s="1694"/>
      <c r="AFA123" s="1790"/>
      <c r="AFB123" s="1696"/>
      <c r="AFC123" s="1696"/>
      <c r="AFD123" s="1695"/>
      <c r="AFE123" s="1549"/>
      <c r="AFF123" s="1550"/>
      <c r="AFG123" s="1550"/>
      <c r="AFH123" s="1694"/>
      <c r="AFI123" s="1790"/>
      <c r="AFJ123" s="1696"/>
      <c r="AFK123" s="1696"/>
      <c r="AFL123" s="1695"/>
      <c r="AFM123" s="1549"/>
      <c r="AFN123" s="1550"/>
      <c r="AFO123" s="1550"/>
      <c r="AFP123" s="1694"/>
      <c r="AFQ123" s="1790"/>
      <c r="AFR123" s="1696"/>
      <c r="AFS123" s="1696"/>
      <c r="AFT123" s="1695"/>
      <c r="AFU123" s="1549"/>
      <c r="AFV123" s="1550"/>
      <c r="AFW123" s="1550"/>
      <c r="AFX123" s="1694"/>
      <c r="AFY123" s="1790"/>
      <c r="AFZ123" s="1696"/>
      <c r="AGA123" s="1696"/>
      <c r="AGB123" s="1695"/>
      <c r="AGC123" s="1549"/>
      <c r="AGD123" s="1550"/>
      <c r="AGE123" s="1550"/>
      <c r="AGF123" s="1694"/>
      <c r="AGG123" s="1790"/>
      <c r="AGH123" s="1696"/>
      <c r="AGI123" s="1696"/>
      <c r="AGJ123" s="1695"/>
      <c r="AGK123" s="1549"/>
      <c r="AGL123" s="1550"/>
      <c r="AGM123" s="1550"/>
      <c r="AGN123" s="1694"/>
      <c r="AGO123" s="1790"/>
      <c r="AGP123" s="1696"/>
      <c r="AGQ123" s="1696"/>
      <c r="AGR123" s="1695"/>
      <c r="AGS123" s="1549"/>
      <c r="AGT123" s="1550"/>
      <c r="AGU123" s="1550"/>
      <c r="AGV123" s="1694"/>
      <c r="AGW123" s="1790"/>
      <c r="AGX123" s="1696"/>
      <c r="AGY123" s="1696"/>
      <c r="AGZ123" s="1695"/>
      <c r="AHA123" s="1549"/>
      <c r="AHB123" s="1550"/>
      <c r="AHC123" s="1550"/>
      <c r="AHD123" s="1694"/>
      <c r="AHE123" s="1790"/>
      <c r="AHF123" s="1696"/>
      <c r="AHG123" s="1696"/>
      <c r="AHH123" s="1695"/>
      <c r="AHI123" s="1549"/>
      <c r="AHJ123" s="1550"/>
      <c r="AHK123" s="1550"/>
      <c r="AHL123" s="1694"/>
      <c r="AHM123" s="1790"/>
      <c r="AHN123" s="1696"/>
      <c r="AHO123" s="1696"/>
      <c r="AHP123" s="1695"/>
      <c r="AHQ123" s="1549"/>
      <c r="AHR123" s="1550"/>
      <c r="AHS123" s="1550"/>
      <c r="AHT123" s="1694"/>
      <c r="AHU123" s="1790"/>
      <c r="AHV123" s="1696"/>
      <c r="AHW123" s="1696"/>
      <c r="AHX123" s="1695"/>
      <c r="AHY123" s="1549"/>
      <c r="AHZ123" s="1550"/>
      <c r="AIA123" s="1550"/>
      <c r="AIB123" s="1694"/>
      <c r="AIC123" s="1790"/>
      <c r="AID123" s="1696"/>
      <c r="AIE123" s="1696"/>
      <c r="AIF123" s="1695"/>
      <c r="AIG123" s="1549"/>
      <c r="AIH123" s="1550"/>
      <c r="AII123" s="1550"/>
      <c r="AIJ123" s="1694"/>
      <c r="AIK123" s="1790"/>
      <c r="AIL123" s="1696"/>
      <c r="AIM123" s="1696"/>
      <c r="AIN123" s="1695"/>
      <c r="AIO123" s="1549"/>
      <c r="AIP123" s="1550"/>
      <c r="AIQ123" s="1550"/>
      <c r="AIR123" s="1694"/>
      <c r="AIS123" s="1790"/>
      <c r="AIT123" s="1696"/>
      <c r="AIU123" s="1696"/>
      <c r="AIV123" s="1695"/>
      <c r="AIW123" s="1549"/>
      <c r="AIX123" s="1550"/>
      <c r="AIY123" s="1550"/>
      <c r="AIZ123" s="1694"/>
      <c r="AJA123" s="1790"/>
      <c r="AJB123" s="1696"/>
      <c r="AJC123" s="1696"/>
      <c r="AJD123" s="1695"/>
      <c r="AJE123" s="1549"/>
      <c r="AJF123" s="1550"/>
      <c r="AJG123" s="1550"/>
      <c r="AJH123" s="1694"/>
      <c r="AJI123" s="1790"/>
      <c r="AJJ123" s="1696"/>
      <c r="AJK123" s="1696"/>
      <c r="AJL123" s="1695"/>
      <c r="AJM123" s="1549"/>
      <c r="AJN123" s="1550"/>
      <c r="AJO123" s="1550"/>
      <c r="AJP123" s="1694"/>
      <c r="AJQ123" s="1790"/>
      <c r="AJR123" s="1696"/>
      <c r="AJS123" s="1696"/>
      <c r="AJT123" s="1695"/>
      <c r="AJU123" s="1549"/>
      <c r="AJV123" s="1550"/>
      <c r="AJW123" s="1550"/>
      <c r="AJX123" s="1694"/>
      <c r="AJY123" s="1790"/>
      <c r="AJZ123" s="1696"/>
      <c r="AKA123" s="1696"/>
      <c r="AKB123" s="1695"/>
      <c r="AKC123" s="1549"/>
      <c r="AKD123" s="1550"/>
      <c r="AKE123" s="1550"/>
      <c r="AKF123" s="1694"/>
      <c r="AKG123" s="1790"/>
      <c r="AKH123" s="1696"/>
      <c r="AKI123" s="1696"/>
      <c r="AKJ123" s="1695"/>
      <c r="AKK123" s="1549"/>
      <c r="AKL123" s="1550"/>
      <c r="AKM123" s="1550"/>
      <c r="AKN123" s="1694"/>
      <c r="AKO123" s="1790"/>
      <c r="AKP123" s="1696"/>
      <c r="AKQ123" s="1696"/>
      <c r="AKR123" s="1695"/>
      <c r="AKS123" s="1549"/>
      <c r="AKT123" s="1550"/>
      <c r="AKU123" s="1550"/>
      <c r="AKV123" s="1694"/>
      <c r="AKW123" s="1790"/>
      <c r="AKX123" s="1696"/>
      <c r="AKY123" s="1696"/>
      <c r="AKZ123" s="1695"/>
      <c r="ALA123" s="1549"/>
      <c r="ALB123" s="1550"/>
      <c r="ALC123" s="1550"/>
      <c r="ALD123" s="1694"/>
      <c r="ALE123" s="1790"/>
      <c r="ALF123" s="1696"/>
      <c r="ALG123" s="1696"/>
      <c r="ALH123" s="1695"/>
      <c r="ALI123" s="1549"/>
      <c r="ALJ123" s="1550"/>
      <c r="ALK123" s="1550"/>
      <c r="ALL123" s="1694"/>
      <c r="ALM123" s="1790"/>
      <c r="ALN123" s="1696"/>
      <c r="ALO123" s="1696"/>
      <c r="ALP123" s="1695"/>
      <c r="ALQ123" s="1549"/>
      <c r="ALR123" s="1550"/>
      <c r="ALS123" s="1550"/>
      <c r="ALT123" s="1694"/>
      <c r="ALU123" s="1790"/>
      <c r="ALV123" s="1696"/>
      <c r="ALW123" s="1696"/>
      <c r="ALX123" s="1695"/>
      <c r="ALY123" s="1549"/>
      <c r="ALZ123" s="1550"/>
      <c r="AMA123" s="1550"/>
      <c r="AMB123" s="1694"/>
      <c r="AMC123" s="1790"/>
      <c r="AMD123" s="1696"/>
      <c r="AME123" s="1696"/>
      <c r="AMF123" s="1695"/>
      <c r="AMG123" s="1549"/>
      <c r="AMH123" s="1550"/>
      <c r="AMI123" s="1550"/>
      <c r="AMJ123" s="1703"/>
    </row>
    <row r="124" spans="1:1024" s="72" customFormat="1" ht="22.5" customHeight="1">
      <c r="A124" s="1694">
        <v>3330100001</v>
      </c>
      <c r="B124" s="1791" t="s">
        <v>4108</v>
      </c>
      <c r="C124" s="1696" t="s">
        <v>4028</v>
      </c>
      <c r="D124" s="1696" t="s">
        <v>4109</v>
      </c>
      <c r="E124" s="1695">
        <v>6</v>
      </c>
      <c r="F124" s="1549">
        <v>12.72</v>
      </c>
      <c r="G124" s="1536">
        <f>F124*$I$2</f>
        <v>0</v>
      </c>
      <c r="H124" s="1536">
        <f>G124-G124*($I$1)</f>
        <v>0</v>
      </c>
      <c r="I124"/>
      <c r="L124" s="85"/>
      <c r="M124" s="85"/>
      <c r="N124" s="144"/>
      <c r="O124" s="145"/>
      <c r="P124" s="145"/>
      <c r="Q124" s="146"/>
      <c r="T124" s="85"/>
      <c r="U124" s="144"/>
      <c r="V124" s="145"/>
      <c r="W124" s="145"/>
      <c r="X124" s="146"/>
      <c r="Y124" s="1792"/>
      <c r="AB124" s="85"/>
      <c r="AC124" s="144"/>
      <c r="AD124" s="145"/>
      <c r="AE124" s="145"/>
      <c r="AF124" s="146"/>
      <c r="AG124" s="1792"/>
      <c r="AJ124" s="85"/>
      <c r="AK124" s="144"/>
      <c r="AL124" s="145"/>
      <c r="AM124" s="145"/>
      <c r="AN124" s="146"/>
      <c r="AO124" s="1792"/>
      <c r="AR124" s="85"/>
      <c r="AS124" s="144"/>
      <c r="AT124" s="145"/>
      <c r="AU124" s="145"/>
      <c r="AV124" s="146"/>
      <c r="AW124" s="1792"/>
      <c r="AZ124" s="85"/>
      <c r="BA124" s="144"/>
      <c r="BB124" s="145"/>
      <c r="BC124" s="145"/>
      <c r="BD124" s="146"/>
      <c r="BE124" s="1792"/>
      <c r="BH124" s="85"/>
      <c r="BI124" s="144"/>
      <c r="BJ124" s="145"/>
      <c r="BK124" s="145"/>
      <c r="BL124" s="146"/>
      <c r="BM124" s="1792"/>
      <c r="BP124" s="85"/>
      <c r="BQ124" s="144"/>
      <c r="BR124" s="145"/>
      <c r="BS124" s="145"/>
      <c r="BT124" s="146"/>
      <c r="BU124" s="1792"/>
      <c r="BX124" s="85"/>
      <c r="BY124" s="144"/>
      <c r="BZ124" s="145"/>
      <c r="CA124" s="145"/>
      <c r="CB124" s="146"/>
      <c r="CC124" s="1792"/>
      <c r="CF124" s="85"/>
      <c r="CG124" s="144"/>
      <c r="CH124" s="145"/>
      <c r="CI124" s="145"/>
      <c r="CJ124" s="146"/>
      <c r="CK124" s="1792"/>
      <c r="CN124" s="85"/>
      <c r="CO124" s="144"/>
      <c r="CP124" s="145"/>
      <c r="CQ124" s="145"/>
      <c r="CR124" s="146"/>
      <c r="CS124" s="1792"/>
      <c r="CV124" s="85"/>
      <c r="CW124" s="144"/>
      <c r="CX124" s="145"/>
      <c r="CY124" s="145"/>
      <c r="CZ124" s="146"/>
      <c r="DA124" s="1792"/>
      <c r="DD124" s="85"/>
      <c r="DE124" s="144"/>
      <c r="DF124" s="145"/>
      <c r="DG124" s="145"/>
      <c r="DH124" s="146"/>
      <c r="DI124" s="1792"/>
      <c r="DL124" s="85"/>
      <c r="DM124" s="144"/>
      <c r="DN124" s="145"/>
      <c r="DO124" s="145"/>
      <c r="DP124" s="146"/>
      <c r="DQ124" s="1792"/>
      <c r="DT124" s="85"/>
      <c r="DU124" s="144"/>
      <c r="DV124" s="145"/>
      <c r="DW124" s="145"/>
      <c r="DX124" s="146"/>
      <c r="DY124" s="1792"/>
      <c r="EB124" s="85"/>
      <c r="EC124" s="144"/>
      <c r="ED124" s="145"/>
      <c r="EE124" s="145"/>
      <c r="EF124" s="146"/>
      <c r="EG124" s="1792"/>
      <c r="EJ124" s="85"/>
      <c r="EK124" s="144"/>
      <c r="EL124" s="145"/>
      <c r="EM124" s="145"/>
      <c r="EN124" s="146"/>
      <c r="EO124" s="1792"/>
      <c r="ER124" s="85"/>
      <c r="ES124" s="144"/>
      <c r="ET124" s="145"/>
      <c r="EU124" s="145"/>
      <c r="EV124" s="146"/>
      <c r="EW124" s="1792"/>
      <c r="EZ124" s="85"/>
      <c r="FA124" s="144"/>
      <c r="FB124" s="145"/>
      <c r="FC124" s="145"/>
      <c r="FD124" s="146"/>
      <c r="FE124" s="1792"/>
      <c r="FH124" s="85"/>
      <c r="FI124" s="144"/>
      <c r="FJ124" s="145"/>
      <c r="FK124" s="145"/>
      <c r="FL124" s="146"/>
      <c r="FM124" s="1792"/>
      <c r="FP124" s="85"/>
      <c r="FQ124" s="144"/>
      <c r="FR124" s="145"/>
      <c r="FS124" s="145"/>
      <c r="FT124" s="146"/>
      <c r="FU124" s="1792"/>
      <c r="FX124" s="85"/>
      <c r="FY124" s="144"/>
      <c r="FZ124" s="145"/>
      <c r="GA124" s="145"/>
      <c r="GB124" s="146"/>
      <c r="GC124" s="1792"/>
      <c r="GF124" s="85"/>
      <c r="GG124" s="144"/>
      <c r="GH124" s="145"/>
      <c r="GI124" s="145"/>
      <c r="GJ124" s="146"/>
      <c r="GK124" s="1792"/>
      <c r="GN124" s="85"/>
      <c r="GO124" s="144"/>
      <c r="GP124" s="145"/>
      <c r="GQ124" s="145"/>
      <c r="GR124" s="146"/>
      <c r="GS124" s="1792"/>
      <c r="GV124" s="85"/>
      <c r="GW124" s="144"/>
      <c r="GX124" s="145"/>
      <c r="GY124" s="145"/>
      <c r="GZ124" s="146"/>
      <c r="HA124" s="1792"/>
      <c r="HD124" s="85"/>
      <c r="HE124" s="144"/>
      <c r="HF124" s="145"/>
      <c r="HG124" s="145"/>
      <c r="HH124" s="146"/>
      <c r="HI124" s="1792"/>
      <c r="HL124" s="85"/>
      <c r="HM124" s="144"/>
      <c r="HN124" s="145"/>
      <c r="HO124" s="145"/>
      <c r="HP124" s="146"/>
      <c r="HQ124" s="1792"/>
      <c r="HT124" s="85"/>
      <c r="HU124" s="144"/>
      <c r="HV124" s="145"/>
      <c r="HW124" s="145"/>
      <c r="HX124" s="146"/>
      <c r="HY124" s="1792"/>
      <c r="IB124" s="85"/>
      <c r="IC124" s="144"/>
      <c r="ID124" s="145"/>
      <c r="IE124" s="145"/>
      <c r="IF124" s="146"/>
      <c r="IG124" s="1792"/>
      <c r="IJ124" s="85"/>
      <c r="IK124" s="144"/>
      <c r="IL124" s="145"/>
      <c r="IM124" s="145"/>
      <c r="IN124" s="146"/>
      <c r="IO124" s="1792"/>
      <c r="IR124" s="85"/>
      <c r="IS124" s="144"/>
      <c r="IT124" s="145"/>
      <c r="IU124" s="145"/>
      <c r="IV124" s="146"/>
      <c r="IW124" s="1792"/>
      <c r="IZ124" s="85"/>
      <c r="JA124" s="144"/>
      <c r="JB124" s="145"/>
      <c r="JC124" s="145"/>
      <c r="JD124" s="146"/>
      <c r="JE124" s="1792"/>
      <c r="JH124" s="85"/>
      <c r="JI124" s="144"/>
      <c r="JJ124" s="145"/>
      <c r="JK124" s="145"/>
      <c r="JL124" s="146"/>
      <c r="JM124" s="1792"/>
      <c r="JP124" s="85"/>
      <c r="JQ124" s="144"/>
      <c r="JR124" s="145"/>
      <c r="JS124" s="145"/>
      <c r="JT124" s="146"/>
      <c r="JU124" s="1792"/>
      <c r="JX124" s="85"/>
      <c r="JY124" s="144"/>
      <c r="JZ124" s="145"/>
      <c r="KA124" s="145"/>
      <c r="KB124" s="146"/>
      <c r="KC124" s="1792"/>
      <c r="KF124" s="85"/>
      <c r="KG124" s="144"/>
      <c r="KH124" s="145"/>
      <c r="KI124" s="145"/>
      <c r="KJ124" s="146"/>
      <c r="KK124" s="1792"/>
      <c r="KN124" s="85"/>
      <c r="KO124" s="144"/>
      <c r="KP124" s="145"/>
      <c r="KQ124" s="145"/>
      <c r="KR124" s="146"/>
      <c r="KS124" s="1792"/>
      <c r="KV124" s="85"/>
      <c r="KW124" s="144"/>
      <c r="KX124" s="145"/>
      <c r="KY124" s="145"/>
      <c r="KZ124" s="146"/>
      <c r="LA124" s="1792"/>
      <c r="LD124" s="85"/>
      <c r="LE124" s="144"/>
      <c r="LF124" s="145"/>
      <c r="LG124" s="145"/>
      <c r="LH124" s="146"/>
      <c r="LI124" s="1792"/>
      <c r="LL124" s="85"/>
      <c r="LM124" s="144"/>
      <c r="LN124" s="145"/>
      <c r="LO124" s="145"/>
      <c r="LP124" s="146"/>
      <c r="LQ124" s="1792"/>
      <c r="LT124" s="85"/>
      <c r="LU124" s="144"/>
      <c r="LV124" s="145"/>
      <c r="LW124" s="145"/>
      <c r="LX124" s="146"/>
      <c r="LY124" s="1792"/>
      <c r="MB124" s="85"/>
      <c r="MC124" s="144"/>
      <c r="MD124" s="145"/>
      <c r="ME124" s="145"/>
      <c r="MF124" s="146"/>
      <c r="MG124" s="1792"/>
      <c r="MJ124" s="85"/>
      <c r="MK124" s="144"/>
      <c r="ML124" s="145"/>
      <c r="MM124" s="145"/>
      <c r="MN124" s="146"/>
      <c r="MO124" s="1792"/>
      <c r="MR124" s="85"/>
      <c r="MS124" s="144"/>
      <c r="MT124" s="145"/>
      <c r="MU124" s="145"/>
      <c r="MV124" s="146"/>
      <c r="MW124" s="1792"/>
      <c r="MZ124" s="85"/>
      <c r="NA124" s="144"/>
      <c r="NB124" s="145"/>
      <c r="NC124" s="145"/>
      <c r="ND124" s="146"/>
      <c r="NE124" s="1792"/>
      <c r="NH124" s="85"/>
      <c r="NI124" s="144"/>
      <c r="NJ124" s="145"/>
      <c r="NK124" s="145"/>
      <c r="NL124" s="146"/>
      <c r="NM124" s="1792"/>
      <c r="NP124" s="85"/>
      <c r="NQ124" s="144"/>
      <c r="NR124" s="145"/>
      <c r="NS124" s="145"/>
      <c r="NT124" s="146"/>
      <c r="NU124" s="1792"/>
      <c r="NX124" s="85"/>
      <c r="NY124" s="144"/>
      <c r="NZ124" s="145"/>
      <c r="OA124" s="145"/>
      <c r="OB124" s="146"/>
      <c r="OC124" s="1792"/>
      <c r="OF124" s="85"/>
      <c r="OG124" s="144"/>
      <c r="OH124" s="145"/>
      <c r="OI124" s="145"/>
      <c r="OJ124" s="146"/>
      <c r="OK124" s="1792"/>
      <c r="ON124" s="85"/>
      <c r="OO124" s="144"/>
      <c r="OP124" s="145"/>
      <c r="OQ124" s="145"/>
      <c r="OR124" s="146"/>
      <c r="OS124" s="1792"/>
      <c r="OV124" s="85"/>
      <c r="OW124" s="144"/>
      <c r="OX124" s="145"/>
      <c r="OY124" s="145"/>
      <c r="OZ124" s="146"/>
      <c r="PA124" s="1792"/>
      <c r="PD124" s="85"/>
      <c r="PE124" s="144"/>
      <c r="PF124" s="145"/>
      <c r="PG124" s="145"/>
      <c r="PH124" s="146"/>
      <c r="PI124" s="1792"/>
      <c r="PL124" s="85"/>
      <c r="PM124" s="144"/>
      <c r="PN124" s="145"/>
      <c r="PO124" s="145"/>
      <c r="PP124" s="146"/>
      <c r="PQ124" s="1792"/>
      <c r="PT124" s="85"/>
      <c r="PU124" s="144"/>
      <c r="PV124" s="145"/>
      <c r="PW124" s="145"/>
      <c r="PX124" s="146"/>
      <c r="PY124" s="1792"/>
      <c r="QB124" s="85"/>
      <c r="QC124" s="144"/>
      <c r="QD124" s="145"/>
      <c r="QE124" s="145"/>
      <c r="QF124" s="146"/>
      <c r="QG124" s="1792"/>
      <c r="QJ124" s="85"/>
      <c r="QK124" s="144"/>
      <c r="QL124" s="145"/>
      <c r="QM124" s="145"/>
      <c r="QN124" s="146"/>
      <c r="QO124" s="1792"/>
      <c r="QR124" s="85"/>
      <c r="QS124" s="144"/>
      <c r="QT124" s="145"/>
      <c r="QU124" s="145"/>
      <c r="QV124" s="146"/>
      <c r="QW124" s="1792"/>
      <c r="QZ124" s="85"/>
      <c r="RA124" s="144"/>
      <c r="RB124" s="145"/>
      <c r="RC124" s="145"/>
      <c r="RD124" s="146"/>
      <c r="RE124" s="1792"/>
      <c r="RH124" s="85"/>
      <c r="RI124" s="144"/>
      <c r="RJ124" s="145"/>
      <c r="RK124" s="145"/>
      <c r="RL124" s="146"/>
      <c r="RM124" s="1792"/>
      <c r="RP124" s="85"/>
      <c r="RQ124" s="144"/>
      <c r="RR124" s="145"/>
      <c r="RS124" s="145"/>
      <c r="RT124" s="146"/>
      <c r="RU124" s="1792"/>
      <c r="RX124" s="85"/>
      <c r="RY124" s="144"/>
      <c r="RZ124" s="145"/>
      <c r="SA124" s="145"/>
      <c r="SB124" s="146"/>
      <c r="SC124" s="1792"/>
      <c r="SF124" s="85"/>
      <c r="SG124" s="144"/>
      <c r="SH124" s="145"/>
      <c r="SI124" s="145"/>
      <c r="SJ124" s="146"/>
      <c r="SK124" s="1792"/>
      <c r="SN124" s="85"/>
      <c r="SO124" s="144"/>
      <c r="SP124" s="145"/>
      <c r="SQ124" s="145"/>
      <c r="SR124" s="146"/>
      <c r="SS124" s="1792"/>
      <c r="SV124" s="85"/>
      <c r="SW124" s="144"/>
      <c r="SX124" s="145"/>
      <c r="SY124" s="145"/>
      <c r="SZ124" s="146"/>
      <c r="TA124" s="1792"/>
      <c r="TD124" s="85"/>
      <c r="TE124" s="144"/>
      <c r="TF124" s="145"/>
      <c r="TG124" s="145"/>
      <c r="TH124" s="146"/>
      <c r="TI124" s="1792"/>
      <c r="TL124" s="85"/>
      <c r="TM124" s="144"/>
      <c r="TN124" s="145"/>
      <c r="TO124" s="145"/>
      <c r="TP124" s="146"/>
      <c r="TQ124" s="1792"/>
      <c r="TT124" s="85"/>
      <c r="TU124" s="144"/>
      <c r="TV124" s="145"/>
      <c r="TW124" s="145"/>
      <c r="TX124" s="146"/>
      <c r="TY124" s="1792"/>
      <c r="UB124" s="85"/>
      <c r="UC124" s="144"/>
      <c r="UD124" s="145"/>
      <c r="UE124" s="145"/>
      <c r="UF124" s="146"/>
      <c r="UG124" s="1792"/>
      <c r="UJ124" s="85"/>
      <c r="UK124" s="144"/>
      <c r="UL124" s="145"/>
      <c r="UM124" s="145"/>
      <c r="UN124" s="146"/>
      <c r="UO124" s="1792"/>
      <c r="UR124" s="85"/>
      <c r="US124" s="144"/>
      <c r="UT124" s="145"/>
      <c r="UU124" s="145"/>
      <c r="UV124" s="146"/>
      <c r="UW124" s="1792"/>
      <c r="UZ124" s="85"/>
      <c r="VA124" s="144"/>
      <c r="VB124" s="145"/>
      <c r="VC124" s="145"/>
      <c r="VD124" s="146"/>
      <c r="VE124" s="1792"/>
      <c r="VH124" s="85"/>
      <c r="VI124" s="144"/>
      <c r="VJ124" s="145"/>
      <c r="VK124" s="145"/>
      <c r="VL124" s="146"/>
      <c r="VM124" s="1792"/>
      <c r="VP124" s="85"/>
      <c r="VQ124" s="144"/>
      <c r="VR124" s="145"/>
      <c r="VS124" s="145"/>
      <c r="VT124" s="146"/>
      <c r="VU124" s="1792"/>
      <c r="VX124" s="85"/>
      <c r="VY124" s="144"/>
      <c r="VZ124" s="145"/>
      <c r="WA124" s="145"/>
      <c r="WB124" s="146"/>
      <c r="WC124" s="1792"/>
      <c r="WF124" s="85"/>
      <c r="WG124" s="144"/>
      <c r="WH124" s="145"/>
      <c r="WI124" s="145"/>
      <c r="WJ124" s="146"/>
      <c r="WK124" s="1792"/>
      <c r="WN124" s="85"/>
      <c r="WO124" s="144"/>
      <c r="WP124" s="145"/>
      <c r="WQ124" s="145"/>
      <c r="WR124" s="146"/>
      <c r="WS124" s="1792"/>
      <c r="WV124" s="85"/>
      <c r="WW124" s="144"/>
      <c r="WX124" s="145"/>
      <c r="WY124" s="145"/>
      <c r="WZ124" s="146"/>
      <c r="XA124" s="1792"/>
      <c r="XD124" s="85"/>
      <c r="XE124" s="144"/>
      <c r="XF124" s="145"/>
      <c r="XG124" s="145"/>
      <c r="XH124" s="146"/>
      <c r="XI124" s="1792"/>
      <c r="XL124" s="85"/>
      <c r="XM124" s="144"/>
      <c r="XN124" s="145"/>
      <c r="XO124" s="145"/>
      <c r="XP124" s="146"/>
      <c r="XQ124" s="1792"/>
      <c r="XT124" s="85"/>
      <c r="XU124" s="144"/>
      <c r="XV124" s="145"/>
      <c r="XW124" s="145"/>
      <c r="XX124" s="146"/>
      <c r="XY124" s="1792"/>
      <c r="YB124" s="85"/>
      <c r="YC124" s="144"/>
      <c r="YD124" s="145"/>
      <c r="YE124" s="145"/>
      <c r="YF124" s="146"/>
      <c r="YG124" s="1792"/>
      <c r="YJ124" s="85"/>
      <c r="YK124" s="144"/>
      <c r="YL124" s="145"/>
      <c r="YM124" s="145"/>
      <c r="YN124" s="146"/>
      <c r="YO124" s="1792"/>
      <c r="YR124" s="85"/>
      <c r="YS124" s="144"/>
      <c r="YT124" s="145"/>
      <c r="YU124" s="145"/>
      <c r="YV124" s="146"/>
      <c r="YW124" s="1792"/>
      <c r="YZ124" s="85"/>
      <c r="ZA124" s="144"/>
      <c r="ZB124" s="145"/>
      <c r="ZC124" s="145"/>
      <c r="ZD124" s="146"/>
      <c r="ZE124" s="1792"/>
      <c r="ZH124" s="85"/>
      <c r="ZI124" s="144"/>
      <c r="ZJ124" s="145"/>
      <c r="ZK124" s="145"/>
      <c r="ZL124" s="146"/>
      <c r="ZM124" s="1792"/>
      <c r="ZP124" s="85"/>
      <c r="ZQ124" s="144"/>
      <c r="ZR124" s="145"/>
      <c r="ZS124" s="145"/>
      <c r="ZT124" s="146"/>
      <c r="ZU124" s="1792"/>
      <c r="ZX124" s="85"/>
      <c r="ZY124" s="144"/>
      <c r="ZZ124" s="145"/>
      <c r="AAA124" s="145"/>
      <c r="AAB124" s="146"/>
      <c r="AAC124" s="1792"/>
      <c r="AAF124" s="85"/>
      <c r="AAG124" s="144"/>
      <c r="AAH124" s="145"/>
      <c r="AAI124" s="145"/>
      <c r="AAJ124" s="146"/>
      <c r="AAK124" s="1792"/>
      <c r="AAN124" s="85"/>
      <c r="AAO124" s="144"/>
      <c r="AAP124" s="145"/>
      <c r="AAQ124" s="2057"/>
      <c r="AAR124" s="1694"/>
      <c r="AAS124" s="1790"/>
      <c r="AAT124" s="1696"/>
      <c r="AAU124" s="1696"/>
      <c r="AAV124" s="1695"/>
      <c r="AAW124" s="1549"/>
      <c r="AAX124" s="1550"/>
      <c r="AAY124" s="1550"/>
      <c r="AAZ124" s="1694"/>
      <c r="ABA124" s="1790"/>
      <c r="ABB124" s="1696"/>
      <c r="ABC124" s="1696"/>
      <c r="ABD124" s="1695"/>
      <c r="ABE124" s="1549"/>
      <c r="ABF124" s="1550"/>
      <c r="ABG124" s="1550"/>
      <c r="ABH124" s="1694"/>
      <c r="ABI124" s="1790"/>
      <c r="ABJ124" s="1696"/>
      <c r="ABK124" s="1696"/>
      <c r="ABL124" s="1695"/>
      <c r="ABM124" s="1549"/>
      <c r="ABN124" s="1550"/>
      <c r="ABO124" s="1550"/>
      <c r="ABP124" s="1694"/>
      <c r="ABQ124" s="1790"/>
      <c r="ABR124" s="1696"/>
      <c r="ABS124" s="1696"/>
      <c r="ABT124" s="1695"/>
      <c r="ABU124" s="1549"/>
      <c r="ABV124" s="1550"/>
      <c r="ABW124" s="1550"/>
      <c r="ABX124" s="1694"/>
      <c r="ABY124" s="1790"/>
      <c r="ABZ124" s="1696"/>
      <c r="ACA124" s="1696"/>
      <c r="ACB124" s="1695"/>
      <c r="ACC124" s="1549"/>
      <c r="ACD124" s="1550"/>
      <c r="ACE124" s="1550"/>
      <c r="ACF124" s="1694"/>
      <c r="ACG124" s="1790"/>
      <c r="ACH124" s="1696"/>
      <c r="ACI124" s="1696"/>
      <c r="ACJ124" s="1695"/>
      <c r="ACK124" s="1549"/>
      <c r="ACL124" s="1550"/>
      <c r="ACM124" s="1550"/>
      <c r="ACN124" s="1694"/>
      <c r="ACO124" s="1790"/>
      <c r="ACP124" s="1696"/>
      <c r="ACQ124" s="1696"/>
      <c r="ACR124" s="1695"/>
      <c r="ACS124" s="1549"/>
      <c r="ACT124" s="1550"/>
      <c r="ACU124" s="1550"/>
      <c r="ACV124" s="1694"/>
      <c r="ACW124" s="1790"/>
      <c r="ACX124" s="1696"/>
      <c r="ACY124" s="1696"/>
      <c r="ACZ124" s="1695"/>
      <c r="ADA124" s="1549"/>
      <c r="ADB124" s="1550"/>
      <c r="ADC124" s="1550"/>
      <c r="ADD124" s="1694"/>
      <c r="ADE124" s="1790"/>
      <c r="ADF124" s="1696"/>
      <c r="ADG124" s="1696"/>
      <c r="ADH124" s="1695"/>
      <c r="ADI124" s="1549"/>
      <c r="ADJ124" s="1550"/>
      <c r="ADK124" s="1550"/>
      <c r="ADL124" s="1694"/>
      <c r="ADM124" s="1790"/>
      <c r="ADN124" s="1696"/>
      <c r="ADO124" s="1696"/>
      <c r="ADP124" s="1695"/>
      <c r="ADQ124" s="1549"/>
      <c r="ADR124" s="1550"/>
      <c r="ADS124" s="1550"/>
      <c r="ADT124" s="1694"/>
      <c r="ADU124" s="1790"/>
      <c r="ADV124" s="1696"/>
      <c r="ADW124" s="1696"/>
      <c r="ADX124" s="1695"/>
      <c r="ADY124" s="1549"/>
      <c r="ADZ124" s="1550"/>
      <c r="AEA124" s="1550"/>
      <c r="AEB124" s="1694"/>
      <c r="AEC124" s="1790"/>
      <c r="AED124" s="1696"/>
      <c r="AEE124" s="1696"/>
      <c r="AEF124" s="1695"/>
      <c r="AEG124" s="1549"/>
      <c r="AEH124" s="1550"/>
      <c r="AEI124" s="1550"/>
      <c r="AEJ124" s="1694"/>
      <c r="AEK124" s="1790"/>
      <c r="AEL124" s="1696"/>
      <c r="AEM124" s="1696"/>
      <c r="AEN124" s="1695"/>
      <c r="AEO124" s="1549"/>
      <c r="AEP124" s="1550"/>
      <c r="AEQ124" s="1550"/>
      <c r="AER124" s="1694"/>
      <c r="AES124" s="1790"/>
      <c r="AET124" s="1696"/>
      <c r="AEU124" s="1696"/>
      <c r="AEV124" s="1695"/>
      <c r="AEW124" s="1549"/>
      <c r="AEX124" s="1550"/>
      <c r="AEY124" s="1550"/>
      <c r="AEZ124" s="1694"/>
      <c r="AFA124" s="1790"/>
      <c r="AFB124" s="1696"/>
      <c r="AFC124" s="1696"/>
      <c r="AFD124" s="1695"/>
      <c r="AFE124" s="1549"/>
      <c r="AFF124" s="1550"/>
      <c r="AFG124" s="1550"/>
      <c r="AFH124" s="1694"/>
      <c r="AFI124" s="1790"/>
      <c r="AFJ124" s="1696"/>
      <c r="AFK124" s="1696"/>
      <c r="AFL124" s="1695"/>
      <c r="AFM124" s="1549"/>
      <c r="AFN124" s="1550"/>
      <c r="AFO124" s="1550"/>
      <c r="AFP124" s="1694"/>
      <c r="AFQ124" s="1790"/>
      <c r="AFR124" s="1696"/>
      <c r="AFS124" s="1696"/>
      <c r="AFT124" s="1695"/>
      <c r="AFU124" s="1549"/>
      <c r="AFV124" s="1550"/>
      <c r="AFW124" s="1550"/>
      <c r="AFX124" s="1694"/>
      <c r="AFY124" s="1790"/>
      <c r="AFZ124" s="1696"/>
      <c r="AGA124" s="1696"/>
      <c r="AGB124" s="1695"/>
      <c r="AGC124" s="1549"/>
      <c r="AGD124" s="1550"/>
      <c r="AGE124" s="1550"/>
      <c r="AGF124" s="1694"/>
      <c r="AGG124" s="1790"/>
      <c r="AGH124" s="1696"/>
      <c r="AGI124" s="1696"/>
      <c r="AGJ124" s="1695"/>
      <c r="AGK124" s="1549"/>
      <c r="AGL124" s="1550"/>
      <c r="AGM124" s="1550"/>
      <c r="AGN124" s="1694"/>
      <c r="AGO124" s="1790"/>
      <c r="AGP124" s="1696"/>
      <c r="AGQ124" s="1696"/>
      <c r="AGR124" s="1695"/>
      <c r="AGS124" s="1549"/>
      <c r="AGT124" s="1550"/>
      <c r="AGU124" s="1550"/>
      <c r="AGV124" s="1694"/>
      <c r="AGW124" s="1790"/>
      <c r="AGX124" s="1696"/>
      <c r="AGY124" s="1696"/>
      <c r="AGZ124" s="1695"/>
      <c r="AHA124" s="1549"/>
      <c r="AHB124" s="1550"/>
      <c r="AHC124" s="1550"/>
      <c r="AHD124" s="1694"/>
      <c r="AHE124" s="1790"/>
      <c r="AHF124" s="1696"/>
      <c r="AHG124" s="1696"/>
      <c r="AHH124" s="1695"/>
      <c r="AHI124" s="1549"/>
      <c r="AHJ124" s="1550"/>
      <c r="AHK124" s="1550"/>
      <c r="AHL124" s="1694"/>
      <c r="AHM124" s="1790"/>
      <c r="AHN124" s="1696"/>
      <c r="AHO124" s="1696"/>
      <c r="AHP124" s="1695"/>
      <c r="AHQ124" s="1549"/>
      <c r="AHR124" s="1550"/>
      <c r="AHS124" s="1550"/>
      <c r="AHT124" s="1694"/>
      <c r="AHU124" s="1790"/>
      <c r="AHV124" s="1696"/>
      <c r="AHW124" s="1696"/>
      <c r="AHX124" s="1695"/>
      <c r="AHY124" s="1549"/>
      <c r="AHZ124" s="1550"/>
      <c r="AIA124" s="1550"/>
      <c r="AIB124" s="1694"/>
      <c r="AIC124" s="1790"/>
      <c r="AID124" s="1696"/>
      <c r="AIE124" s="1696"/>
      <c r="AIF124" s="1695"/>
      <c r="AIG124" s="1549"/>
      <c r="AIH124" s="1550"/>
      <c r="AII124" s="1550"/>
      <c r="AIJ124" s="1694"/>
      <c r="AIK124" s="1790"/>
      <c r="AIL124" s="1696"/>
      <c r="AIM124" s="1696"/>
      <c r="AIN124" s="1695"/>
      <c r="AIO124" s="1549"/>
      <c r="AIP124" s="1550"/>
      <c r="AIQ124" s="1550"/>
      <c r="AIR124" s="1694"/>
      <c r="AIS124" s="1790"/>
      <c r="AIT124" s="1696"/>
      <c r="AIU124" s="1696"/>
      <c r="AIV124" s="1695"/>
      <c r="AIW124" s="1549"/>
      <c r="AIX124" s="1550"/>
      <c r="AIY124" s="1550"/>
      <c r="AIZ124" s="1694"/>
      <c r="AJA124" s="1790"/>
      <c r="AJB124" s="1696"/>
      <c r="AJC124" s="1696"/>
      <c r="AJD124" s="1695"/>
      <c r="AJE124" s="1549"/>
      <c r="AJF124" s="1550"/>
      <c r="AJG124" s="1550"/>
      <c r="AJH124" s="1694"/>
      <c r="AJI124" s="1790"/>
      <c r="AJJ124" s="1696"/>
      <c r="AJK124" s="1696"/>
      <c r="AJL124" s="1695"/>
      <c r="AJM124" s="1549"/>
      <c r="AJN124" s="1550"/>
      <c r="AJO124" s="1550"/>
      <c r="AJP124" s="1694"/>
      <c r="AJQ124" s="1790"/>
      <c r="AJR124" s="1696"/>
      <c r="AJS124" s="1696"/>
      <c r="AJT124" s="1695"/>
      <c r="AJU124" s="1549"/>
      <c r="AJV124" s="1550"/>
      <c r="AJW124" s="1550"/>
      <c r="AJX124" s="1694"/>
      <c r="AJY124" s="1790"/>
      <c r="AJZ124" s="1696"/>
      <c r="AKA124" s="1696"/>
      <c r="AKB124" s="1695"/>
      <c r="AKC124" s="1549"/>
      <c r="AKD124" s="1550"/>
      <c r="AKE124" s="1550"/>
      <c r="AKF124" s="1694"/>
      <c r="AKG124" s="1790"/>
      <c r="AKH124" s="1696"/>
      <c r="AKI124" s="1696"/>
      <c r="AKJ124" s="1695"/>
      <c r="AKK124" s="1549"/>
      <c r="AKL124" s="1550"/>
      <c r="AKM124" s="1550"/>
      <c r="AKN124" s="1694"/>
      <c r="AKO124" s="1790"/>
      <c r="AKP124" s="1696"/>
      <c r="AKQ124" s="1696"/>
      <c r="AKR124" s="1695"/>
      <c r="AKS124" s="1549"/>
      <c r="AKT124" s="1550"/>
      <c r="AKU124" s="1550"/>
      <c r="AKV124" s="1694"/>
      <c r="AKW124" s="1790"/>
      <c r="AKX124" s="1696"/>
      <c r="AKY124" s="1696"/>
      <c r="AKZ124" s="1695"/>
      <c r="ALA124" s="1549"/>
      <c r="ALB124" s="1550"/>
      <c r="ALC124" s="1550"/>
      <c r="ALD124" s="1694"/>
      <c r="ALE124" s="1790"/>
      <c r="ALF124" s="1696"/>
      <c r="ALG124" s="1696"/>
      <c r="ALH124" s="1695"/>
      <c r="ALI124" s="1549"/>
      <c r="ALJ124" s="1550"/>
      <c r="ALK124" s="1550"/>
      <c r="ALL124" s="1694"/>
      <c r="ALM124" s="1790"/>
      <c r="ALN124" s="1696"/>
      <c r="ALO124" s="1696"/>
      <c r="ALP124" s="1695"/>
      <c r="ALQ124" s="1549"/>
      <c r="ALR124" s="1550"/>
      <c r="ALS124" s="1550"/>
      <c r="ALT124" s="1694"/>
      <c r="ALU124" s="1790"/>
      <c r="ALV124" s="1696"/>
      <c r="ALW124" s="1696"/>
      <c r="ALX124" s="1695"/>
      <c r="ALY124" s="1549"/>
      <c r="ALZ124" s="1550"/>
      <c r="AMA124" s="1550"/>
      <c r="AMB124" s="1694"/>
      <c r="AMC124" s="1790"/>
      <c r="AMD124" s="1696"/>
      <c r="AME124" s="1696"/>
      <c r="AMF124" s="1695"/>
      <c r="AMG124" s="1549"/>
      <c r="AMH124" s="1550"/>
      <c r="AMI124" s="1550"/>
      <c r="AMJ124" s="1703"/>
    </row>
    <row r="125" spans="1:1024" s="72" customFormat="1" ht="22.5" customHeight="1">
      <c r="A125" s="1694">
        <v>3330700001</v>
      </c>
      <c r="B125" s="1791"/>
      <c r="C125" s="1696" t="s">
        <v>4024</v>
      </c>
      <c r="D125" s="1696" t="s">
        <v>4109</v>
      </c>
      <c r="E125" s="1695">
        <v>6</v>
      </c>
      <c r="F125" s="1549">
        <v>12.72</v>
      </c>
      <c r="G125" s="1536">
        <f>F125*$I$2</f>
        <v>0</v>
      </c>
      <c r="H125" s="1536">
        <f>G125-G125*($I$1)</f>
        <v>0</v>
      </c>
      <c r="I125"/>
      <c r="L125" s="85"/>
      <c r="M125" s="85"/>
      <c r="N125" s="144"/>
      <c r="O125" s="145"/>
      <c r="P125" s="145"/>
      <c r="Q125" s="146"/>
      <c r="T125" s="85"/>
      <c r="U125" s="144"/>
      <c r="V125" s="145"/>
      <c r="W125" s="145"/>
      <c r="X125" s="146"/>
      <c r="Y125" s="1792"/>
      <c r="AB125" s="85"/>
      <c r="AC125" s="144"/>
      <c r="AD125" s="145"/>
      <c r="AE125" s="145"/>
      <c r="AF125" s="146"/>
      <c r="AG125" s="1792"/>
      <c r="AJ125" s="85"/>
      <c r="AK125" s="144"/>
      <c r="AL125" s="145"/>
      <c r="AM125" s="145"/>
      <c r="AN125" s="146"/>
      <c r="AO125" s="1792"/>
      <c r="AR125" s="85"/>
      <c r="AS125" s="144"/>
      <c r="AT125" s="145"/>
      <c r="AU125" s="145"/>
      <c r="AV125" s="146"/>
      <c r="AW125" s="1792"/>
      <c r="AZ125" s="85"/>
      <c r="BA125" s="144"/>
      <c r="BB125" s="145"/>
      <c r="BC125" s="145"/>
      <c r="BD125" s="146"/>
      <c r="BE125" s="1792"/>
      <c r="BH125" s="85"/>
      <c r="BI125" s="144"/>
      <c r="BJ125" s="145"/>
      <c r="BK125" s="145"/>
      <c r="BL125" s="146"/>
      <c r="BM125" s="1792"/>
      <c r="BP125" s="85"/>
      <c r="BQ125" s="144"/>
      <c r="BR125" s="145"/>
      <c r="BS125" s="145"/>
      <c r="BT125" s="146"/>
      <c r="BU125" s="1792"/>
      <c r="BX125" s="85"/>
      <c r="BY125" s="144"/>
      <c r="BZ125" s="145"/>
      <c r="CA125" s="145"/>
      <c r="CB125" s="146"/>
      <c r="CC125" s="1792"/>
      <c r="CF125" s="85"/>
      <c r="CG125" s="144"/>
      <c r="CH125" s="145"/>
      <c r="CI125" s="145"/>
      <c r="CJ125" s="146"/>
      <c r="CK125" s="1792"/>
      <c r="CN125" s="85"/>
      <c r="CO125" s="144"/>
      <c r="CP125" s="145"/>
      <c r="CQ125" s="145"/>
      <c r="CR125" s="146"/>
      <c r="CS125" s="1792"/>
      <c r="CV125" s="85"/>
      <c r="CW125" s="144"/>
      <c r="CX125" s="145"/>
      <c r="CY125" s="145"/>
      <c r="CZ125" s="146"/>
      <c r="DA125" s="1792"/>
      <c r="DD125" s="85"/>
      <c r="DE125" s="144"/>
      <c r="DF125" s="145"/>
      <c r="DG125" s="145"/>
      <c r="DH125" s="146"/>
      <c r="DI125" s="1792"/>
      <c r="DL125" s="85"/>
      <c r="DM125" s="144"/>
      <c r="DN125" s="145"/>
      <c r="DO125" s="145"/>
      <c r="DP125" s="146"/>
      <c r="DQ125" s="1792"/>
      <c r="DT125" s="85"/>
      <c r="DU125" s="144"/>
      <c r="DV125" s="145"/>
      <c r="DW125" s="145"/>
      <c r="DX125" s="146"/>
      <c r="DY125" s="1792"/>
      <c r="EB125" s="85"/>
      <c r="EC125" s="144"/>
      <c r="ED125" s="145"/>
      <c r="EE125" s="145"/>
      <c r="EF125" s="146"/>
      <c r="EG125" s="1792"/>
      <c r="EJ125" s="85"/>
      <c r="EK125" s="144"/>
      <c r="EL125" s="145"/>
      <c r="EM125" s="145"/>
      <c r="EN125" s="146"/>
      <c r="EO125" s="1792"/>
      <c r="ER125" s="85"/>
      <c r="ES125" s="144"/>
      <c r="ET125" s="145"/>
      <c r="EU125" s="145"/>
      <c r="EV125" s="146"/>
      <c r="EW125" s="1792"/>
      <c r="EZ125" s="85"/>
      <c r="FA125" s="144"/>
      <c r="FB125" s="145"/>
      <c r="FC125" s="145"/>
      <c r="FD125" s="146"/>
      <c r="FE125" s="1792"/>
      <c r="FH125" s="85"/>
      <c r="FI125" s="144"/>
      <c r="FJ125" s="145"/>
      <c r="FK125" s="145"/>
      <c r="FL125" s="146"/>
      <c r="FM125" s="1792"/>
      <c r="FP125" s="85"/>
      <c r="FQ125" s="144"/>
      <c r="FR125" s="145"/>
      <c r="FS125" s="145"/>
      <c r="FT125" s="146"/>
      <c r="FU125" s="1792"/>
      <c r="FX125" s="85"/>
      <c r="FY125" s="144"/>
      <c r="FZ125" s="145"/>
      <c r="GA125" s="145"/>
      <c r="GB125" s="146"/>
      <c r="GC125" s="1792"/>
      <c r="GF125" s="85"/>
      <c r="GG125" s="144"/>
      <c r="GH125" s="145"/>
      <c r="GI125" s="145"/>
      <c r="GJ125" s="146"/>
      <c r="GK125" s="1792"/>
      <c r="GN125" s="85"/>
      <c r="GO125" s="144"/>
      <c r="GP125" s="145"/>
      <c r="GQ125" s="145"/>
      <c r="GR125" s="146"/>
      <c r="GS125" s="1792"/>
      <c r="GV125" s="85"/>
      <c r="GW125" s="144"/>
      <c r="GX125" s="145"/>
      <c r="GY125" s="145"/>
      <c r="GZ125" s="146"/>
      <c r="HA125" s="1792"/>
      <c r="HD125" s="85"/>
      <c r="HE125" s="144"/>
      <c r="HF125" s="145"/>
      <c r="HG125" s="145"/>
      <c r="HH125" s="146"/>
      <c r="HI125" s="1792"/>
      <c r="HL125" s="85"/>
      <c r="HM125" s="144"/>
      <c r="HN125" s="145"/>
      <c r="HO125" s="145"/>
      <c r="HP125" s="146"/>
      <c r="HQ125" s="1792"/>
      <c r="HT125" s="85"/>
      <c r="HU125" s="144"/>
      <c r="HV125" s="145"/>
      <c r="HW125" s="145"/>
      <c r="HX125" s="146"/>
      <c r="HY125" s="1792"/>
      <c r="IB125" s="85"/>
      <c r="IC125" s="144"/>
      <c r="ID125" s="145"/>
      <c r="IE125" s="145"/>
      <c r="IF125" s="146"/>
      <c r="IG125" s="1792"/>
      <c r="IJ125" s="85"/>
      <c r="IK125" s="144"/>
      <c r="IL125" s="145"/>
      <c r="IM125" s="145"/>
      <c r="IN125" s="146"/>
      <c r="IO125" s="1792"/>
      <c r="IR125" s="85"/>
      <c r="IS125" s="144"/>
      <c r="IT125" s="145"/>
      <c r="IU125" s="145"/>
      <c r="IV125" s="146"/>
      <c r="IW125" s="1792"/>
      <c r="IZ125" s="85"/>
      <c r="JA125" s="144"/>
      <c r="JB125" s="145"/>
      <c r="JC125" s="145"/>
      <c r="JD125" s="146"/>
      <c r="JE125" s="1792"/>
      <c r="JH125" s="85"/>
      <c r="JI125" s="144"/>
      <c r="JJ125" s="145"/>
      <c r="JK125" s="145"/>
      <c r="JL125" s="146"/>
      <c r="JM125" s="1792"/>
      <c r="JP125" s="85"/>
      <c r="JQ125" s="144"/>
      <c r="JR125" s="145"/>
      <c r="JS125" s="145"/>
      <c r="JT125" s="146"/>
      <c r="JU125" s="1792"/>
      <c r="JX125" s="85"/>
      <c r="JY125" s="144"/>
      <c r="JZ125" s="145"/>
      <c r="KA125" s="145"/>
      <c r="KB125" s="146"/>
      <c r="KC125" s="1792"/>
      <c r="KF125" s="85"/>
      <c r="KG125" s="144"/>
      <c r="KH125" s="145"/>
      <c r="KI125" s="145"/>
      <c r="KJ125" s="146"/>
      <c r="KK125" s="1792"/>
      <c r="KN125" s="85"/>
      <c r="KO125" s="144"/>
      <c r="KP125" s="145"/>
      <c r="KQ125" s="145"/>
      <c r="KR125" s="146"/>
      <c r="KS125" s="1792"/>
      <c r="KV125" s="85"/>
      <c r="KW125" s="144"/>
      <c r="KX125" s="145"/>
      <c r="KY125" s="145"/>
      <c r="KZ125" s="146"/>
      <c r="LA125" s="1792"/>
      <c r="LD125" s="85"/>
      <c r="LE125" s="144"/>
      <c r="LF125" s="145"/>
      <c r="LG125" s="145"/>
      <c r="LH125" s="146"/>
      <c r="LI125" s="1792"/>
      <c r="LL125" s="85"/>
      <c r="LM125" s="144"/>
      <c r="LN125" s="145"/>
      <c r="LO125" s="145"/>
      <c r="LP125" s="146"/>
      <c r="LQ125" s="1792"/>
      <c r="LT125" s="85"/>
      <c r="LU125" s="144"/>
      <c r="LV125" s="145"/>
      <c r="LW125" s="145"/>
      <c r="LX125" s="146"/>
      <c r="LY125" s="1792"/>
      <c r="MB125" s="85"/>
      <c r="MC125" s="144"/>
      <c r="MD125" s="145"/>
      <c r="ME125" s="145"/>
      <c r="MF125" s="146"/>
      <c r="MG125" s="1792"/>
      <c r="MJ125" s="85"/>
      <c r="MK125" s="144"/>
      <c r="ML125" s="145"/>
      <c r="MM125" s="145"/>
      <c r="MN125" s="146"/>
      <c r="MO125" s="1792"/>
      <c r="MR125" s="85"/>
      <c r="MS125" s="144"/>
      <c r="MT125" s="145"/>
      <c r="MU125" s="145"/>
      <c r="MV125" s="146"/>
      <c r="MW125" s="1792"/>
      <c r="MZ125" s="85"/>
      <c r="NA125" s="144"/>
      <c r="NB125" s="145"/>
      <c r="NC125" s="145"/>
      <c r="ND125" s="146"/>
      <c r="NE125" s="1792"/>
      <c r="NH125" s="85"/>
      <c r="NI125" s="144"/>
      <c r="NJ125" s="145"/>
      <c r="NK125" s="145"/>
      <c r="NL125" s="146"/>
      <c r="NM125" s="1792"/>
      <c r="NP125" s="85"/>
      <c r="NQ125" s="144"/>
      <c r="NR125" s="145"/>
      <c r="NS125" s="145"/>
      <c r="NT125" s="146"/>
      <c r="NU125" s="1792"/>
      <c r="NX125" s="85"/>
      <c r="NY125" s="144"/>
      <c r="NZ125" s="145"/>
      <c r="OA125" s="145"/>
      <c r="OB125" s="146"/>
      <c r="OC125" s="1792"/>
      <c r="OF125" s="85"/>
      <c r="OG125" s="144"/>
      <c r="OH125" s="145"/>
      <c r="OI125" s="145"/>
      <c r="OJ125" s="146"/>
      <c r="OK125" s="1792"/>
      <c r="ON125" s="85"/>
      <c r="OO125" s="144"/>
      <c r="OP125" s="145"/>
      <c r="OQ125" s="145"/>
      <c r="OR125" s="146"/>
      <c r="OS125" s="1792"/>
      <c r="OV125" s="85"/>
      <c r="OW125" s="144"/>
      <c r="OX125" s="145"/>
      <c r="OY125" s="145"/>
      <c r="OZ125" s="146"/>
      <c r="PA125" s="1792"/>
      <c r="PD125" s="85"/>
      <c r="PE125" s="144"/>
      <c r="PF125" s="145"/>
      <c r="PG125" s="145"/>
      <c r="PH125" s="146"/>
      <c r="PI125" s="1792"/>
      <c r="PL125" s="85"/>
      <c r="PM125" s="144"/>
      <c r="PN125" s="145"/>
      <c r="PO125" s="145"/>
      <c r="PP125" s="146"/>
      <c r="PQ125" s="1792"/>
      <c r="PT125" s="85"/>
      <c r="PU125" s="144"/>
      <c r="PV125" s="145"/>
      <c r="PW125" s="145"/>
      <c r="PX125" s="146"/>
      <c r="PY125" s="1792"/>
      <c r="QB125" s="85"/>
      <c r="QC125" s="144"/>
      <c r="QD125" s="145"/>
      <c r="QE125" s="145"/>
      <c r="QF125" s="146"/>
      <c r="QG125" s="1792"/>
      <c r="QJ125" s="85"/>
      <c r="QK125" s="144"/>
      <c r="QL125" s="145"/>
      <c r="QM125" s="145"/>
      <c r="QN125" s="146"/>
      <c r="QO125" s="1792"/>
      <c r="QR125" s="85"/>
      <c r="QS125" s="144"/>
      <c r="QT125" s="145"/>
      <c r="QU125" s="145"/>
      <c r="QV125" s="146"/>
      <c r="QW125" s="1792"/>
      <c r="QZ125" s="85"/>
      <c r="RA125" s="144"/>
      <c r="RB125" s="145"/>
      <c r="RC125" s="145"/>
      <c r="RD125" s="146"/>
      <c r="RE125" s="1792"/>
      <c r="RH125" s="85"/>
      <c r="RI125" s="144"/>
      <c r="RJ125" s="145"/>
      <c r="RK125" s="145"/>
      <c r="RL125" s="146"/>
      <c r="RM125" s="1792"/>
      <c r="RP125" s="85"/>
      <c r="RQ125" s="144"/>
      <c r="RR125" s="145"/>
      <c r="RS125" s="145"/>
      <c r="RT125" s="146"/>
      <c r="RU125" s="1792"/>
      <c r="RX125" s="85"/>
      <c r="RY125" s="144"/>
      <c r="RZ125" s="145"/>
      <c r="SA125" s="145"/>
      <c r="SB125" s="146"/>
      <c r="SC125" s="1792"/>
      <c r="SF125" s="85"/>
      <c r="SG125" s="144"/>
      <c r="SH125" s="145"/>
      <c r="SI125" s="145"/>
      <c r="SJ125" s="146"/>
      <c r="SK125" s="1792"/>
      <c r="SN125" s="85"/>
      <c r="SO125" s="144"/>
      <c r="SP125" s="145"/>
      <c r="SQ125" s="145"/>
      <c r="SR125" s="146"/>
      <c r="SS125" s="1792"/>
      <c r="SV125" s="85"/>
      <c r="SW125" s="144"/>
      <c r="SX125" s="145"/>
      <c r="SY125" s="145"/>
      <c r="SZ125" s="146"/>
      <c r="TA125" s="1792"/>
      <c r="TD125" s="85"/>
      <c r="TE125" s="144"/>
      <c r="TF125" s="145"/>
      <c r="TG125" s="145"/>
      <c r="TH125" s="146"/>
      <c r="TI125" s="1792"/>
      <c r="TL125" s="85"/>
      <c r="TM125" s="144"/>
      <c r="TN125" s="145"/>
      <c r="TO125" s="145"/>
      <c r="TP125" s="146"/>
      <c r="TQ125" s="1792"/>
      <c r="TT125" s="85"/>
      <c r="TU125" s="144"/>
      <c r="TV125" s="145"/>
      <c r="TW125" s="145"/>
      <c r="TX125" s="146"/>
      <c r="TY125" s="1792"/>
      <c r="UB125" s="85"/>
      <c r="UC125" s="144"/>
      <c r="UD125" s="145"/>
      <c r="UE125" s="145"/>
      <c r="UF125" s="146"/>
      <c r="UG125" s="1792"/>
      <c r="UJ125" s="85"/>
      <c r="UK125" s="144"/>
      <c r="UL125" s="145"/>
      <c r="UM125" s="145"/>
      <c r="UN125" s="146"/>
      <c r="UO125" s="1792"/>
      <c r="UR125" s="85"/>
      <c r="US125" s="144"/>
      <c r="UT125" s="145"/>
      <c r="UU125" s="145"/>
      <c r="UV125" s="146"/>
      <c r="UW125" s="1792"/>
      <c r="UZ125" s="85"/>
      <c r="VA125" s="144"/>
      <c r="VB125" s="145"/>
      <c r="VC125" s="145"/>
      <c r="VD125" s="146"/>
      <c r="VE125" s="1792"/>
      <c r="VH125" s="85"/>
      <c r="VI125" s="144"/>
      <c r="VJ125" s="145"/>
      <c r="VK125" s="145"/>
      <c r="VL125" s="146"/>
      <c r="VM125" s="1792"/>
      <c r="VP125" s="85"/>
      <c r="VQ125" s="144"/>
      <c r="VR125" s="145"/>
      <c r="VS125" s="145"/>
      <c r="VT125" s="146"/>
      <c r="VU125" s="1792"/>
      <c r="VX125" s="85"/>
      <c r="VY125" s="144"/>
      <c r="VZ125" s="145"/>
      <c r="WA125" s="145"/>
      <c r="WB125" s="146"/>
      <c r="WC125" s="1792"/>
      <c r="WF125" s="85"/>
      <c r="WG125" s="144"/>
      <c r="WH125" s="145"/>
      <c r="WI125" s="145"/>
      <c r="WJ125" s="146"/>
      <c r="WK125" s="1792"/>
      <c r="WN125" s="85"/>
      <c r="WO125" s="144"/>
      <c r="WP125" s="145"/>
      <c r="WQ125" s="145"/>
      <c r="WR125" s="146"/>
      <c r="WS125" s="1792"/>
      <c r="WV125" s="85"/>
      <c r="WW125" s="144"/>
      <c r="WX125" s="145"/>
      <c r="WY125" s="145"/>
      <c r="WZ125" s="146"/>
      <c r="XA125" s="1792"/>
      <c r="XD125" s="85"/>
      <c r="XE125" s="144"/>
      <c r="XF125" s="145"/>
      <c r="XG125" s="145"/>
      <c r="XH125" s="146"/>
      <c r="XI125" s="1792"/>
      <c r="XL125" s="85"/>
      <c r="XM125" s="144"/>
      <c r="XN125" s="145"/>
      <c r="XO125" s="145"/>
      <c r="XP125" s="146"/>
      <c r="XQ125" s="1792"/>
      <c r="XT125" s="85"/>
      <c r="XU125" s="144"/>
      <c r="XV125" s="145"/>
      <c r="XW125" s="145"/>
      <c r="XX125" s="146"/>
      <c r="XY125" s="1792"/>
      <c r="YB125" s="85"/>
      <c r="YC125" s="144"/>
      <c r="YD125" s="145"/>
      <c r="YE125" s="145"/>
      <c r="YF125" s="146"/>
      <c r="YG125" s="1792"/>
      <c r="YJ125" s="85"/>
      <c r="YK125" s="144"/>
      <c r="YL125" s="145"/>
      <c r="YM125" s="145"/>
      <c r="YN125" s="146"/>
      <c r="YO125" s="1792"/>
      <c r="YR125" s="85"/>
      <c r="YS125" s="144"/>
      <c r="YT125" s="145"/>
      <c r="YU125" s="145"/>
      <c r="YV125" s="146"/>
      <c r="YW125" s="1792"/>
      <c r="YZ125" s="85"/>
      <c r="ZA125" s="144"/>
      <c r="ZB125" s="145"/>
      <c r="ZC125" s="145"/>
      <c r="ZD125" s="146"/>
      <c r="ZE125" s="1792"/>
      <c r="ZH125" s="85"/>
      <c r="ZI125" s="144"/>
      <c r="ZJ125" s="145"/>
      <c r="ZK125" s="145"/>
      <c r="ZL125" s="146"/>
      <c r="ZM125" s="1792"/>
      <c r="ZP125" s="85"/>
      <c r="ZQ125" s="144"/>
      <c r="ZR125" s="145"/>
      <c r="ZS125" s="145"/>
      <c r="ZT125" s="146"/>
      <c r="ZU125" s="1792"/>
      <c r="ZX125" s="85"/>
      <c r="ZY125" s="144"/>
      <c r="ZZ125" s="145"/>
      <c r="AAA125" s="145"/>
      <c r="AAB125" s="146"/>
      <c r="AAC125" s="1792"/>
      <c r="AAF125" s="85"/>
      <c r="AAG125" s="144"/>
      <c r="AAH125" s="145"/>
      <c r="AAI125" s="145"/>
      <c r="AAJ125" s="146"/>
      <c r="AAK125" s="1792"/>
      <c r="AAN125" s="85"/>
      <c r="AAO125" s="144"/>
      <c r="AAP125" s="145"/>
      <c r="AAQ125" s="2057"/>
      <c r="AAR125" s="1694"/>
      <c r="AAS125" s="1790"/>
      <c r="AAT125" s="1696"/>
      <c r="AAU125" s="1696"/>
      <c r="AAV125" s="1695"/>
      <c r="AAW125" s="1549"/>
      <c r="AAX125" s="1550"/>
      <c r="AAY125" s="1550"/>
      <c r="AAZ125" s="1694"/>
      <c r="ABA125" s="1790"/>
      <c r="ABB125" s="1696"/>
      <c r="ABC125" s="1696"/>
      <c r="ABD125" s="1695"/>
      <c r="ABE125" s="1549"/>
      <c r="ABF125" s="1550"/>
      <c r="ABG125" s="1550"/>
      <c r="ABH125" s="1694"/>
      <c r="ABI125" s="1790"/>
      <c r="ABJ125" s="1696"/>
      <c r="ABK125" s="1696"/>
      <c r="ABL125" s="1695"/>
      <c r="ABM125" s="1549"/>
      <c r="ABN125" s="1550"/>
      <c r="ABO125" s="1550"/>
      <c r="ABP125" s="1694"/>
      <c r="ABQ125" s="1790"/>
      <c r="ABR125" s="1696"/>
      <c r="ABS125" s="1696"/>
      <c r="ABT125" s="1695"/>
      <c r="ABU125" s="1549"/>
      <c r="ABV125" s="1550"/>
      <c r="ABW125" s="1550"/>
      <c r="ABX125" s="1694"/>
      <c r="ABY125" s="1790"/>
      <c r="ABZ125" s="1696"/>
      <c r="ACA125" s="1696"/>
      <c r="ACB125" s="1695"/>
      <c r="ACC125" s="1549"/>
      <c r="ACD125" s="1550"/>
      <c r="ACE125" s="1550"/>
      <c r="ACF125" s="1694"/>
      <c r="ACG125" s="1790"/>
      <c r="ACH125" s="1696"/>
      <c r="ACI125" s="1696"/>
      <c r="ACJ125" s="1695"/>
      <c r="ACK125" s="1549"/>
      <c r="ACL125" s="1550"/>
      <c r="ACM125" s="1550"/>
      <c r="ACN125" s="1694"/>
      <c r="ACO125" s="1790"/>
      <c r="ACP125" s="1696"/>
      <c r="ACQ125" s="1696"/>
      <c r="ACR125" s="1695"/>
      <c r="ACS125" s="1549"/>
      <c r="ACT125" s="1550"/>
      <c r="ACU125" s="1550"/>
      <c r="ACV125" s="1694"/>
      <c r="ACW125" s="1790"/>
      <c r="ACX125" s="1696"/>
      <c r="ACY125" s="1696"/>
      <c r="ACZ125" s="1695"/>
      <c r="ADA125" s="1549"/>
      <c r="ADB125" s="1550"/>
      <c r="ADC125" s="1550"/>
      <c r="ADD125" s="1694"/>
      <c r="ADE125" s="1790"/>
      <c r="ADF125" s="1696"/>
      <c r="ADG125" s="1696"/>
      <c r="ADH125" s="1695"/>
      <c r="ADI125" s="1549"/>
      <c r="ADJ125" s="1550"/>
      <c r="ADK125" s="1550"/>
      <c r="ADL125" s="1694"/>
      <c r="ADM125" s="1790"/>
      <c r="ADN125" s="1696"/>
      <c r="ADO125" s="1696"/>
      <c r="ADP125" s="1695"/>
      <c r="ADQ125" s="1549"/>
      <c r="ADR125" s="1550"/>
      <c r="ADS125" s="1550"/>
      <c r="ADT125" s="1694"/>
      <c r="ADU125" s="1790"/>
      <c r="ADV125" s="1696"/>
      <c r="ADW125" s="1696"/>
      <c r="ADX125" s="1695"/>
      <c r="ADY125" s="1549"/>
      <c r="ADZ125" s="1550"/>
      <c r="AEA125" s="1550"/>
      <c r="AEB125" s="1694"/>
      <c r="AEC125" s="1790"/>
      <c r="AED125" s="1696"/>
      <c r="AEE125" s="1696"/>
      <c r="AEF125" s="1695"/>
      <c r="AEG125" s="1549"/>
      <c r="AEH125" s="1550"/>
      <c r="AEI125" s="1550"/>
      <c r="AEJ125" s="1694"/>
      <c r="AEK125" s="1790"/>
      <c r="AEL125" s="1696"/>
      <c r="AEM125" s="1696"/>
      <c r="AEN125" s="1695"/>
      <c r="AEO125" s="1549"/>
      <c r="AEP125" s="1550"/>
      <c r="AEQ125" s="1550"/>
      <c r="AER125" s="1694"/>
      <c r="AES125" s="1790"/>
      <c r="AET125" s="1696"/>
      <c r="AEU125" s="1696"/>
      <c r="AEV125" s="1695"/>
      <c r="AEW125" s="1549"/>
      <c r="AEX125" s="1550"/>
      <c r="AEY125" s="1550"/>
      <c r="AEZ125" s="1694"/>
      <c r="AFA125" s="1790"/>
      <c r="AFB125" s="1696"/>
      <c r="AFC125" s="1696"/>
      <c r="AFD125" s="1695"/>
      <c r="AFE125" s="1549"/>
      <c r="AFF125" s="1550"/>
      <c r="AFG125" s="1550"/>
      <c r="AFH125" s="1694"/>
      <c r="AFI125" s="1790"/>
      <c r="AFJ125" s="1696"/>
      <c r="AFK125" s="1696"/>
      <c r="AFL125" s="1695"/>
      <c r="AFM125" s="1549"/>
      <c r="AFN125" s="1550"/>
      <c r="AFO125" s="1550"/>
      <c r="AFP125" s="1694"/>
      <c r="AFQ125" s="1790"/>
      <c r="AFR125" s="1696"/>
      <c r="AFS125" s="1696"/>
      <c r="AFT125" s="1695"/>
      <c r="AFU125" s="1549"/>
      <c r="AFV125" s="1550"/>
      <c r="AFW125" s="1550"/>
      <c r="AFX125" s="1694"/>
      <c r="AFY125" s="1790"/>
      <c r="AFZ125" s="1696"/>
      <c r="AGA125" s="1696"/>
      <c r="AGB125" s="1695"/>
      <c r="AGC125" s="1549"/>
      <c r="AGD125" s="1550"/>
      <c r="AGE125" s="1550"/>
      <c r="AGF125" s="1694"/>
      <c r="AGG125" s="1790"/>
      <c r="AGH125" s="1696"/>
      <c r="AGI125" s="1696"/>
      <c r="AGJ125" s="1695"/>
      <c r="AGK125" s="1549"/>
      <c r="AGL125" s="1550"/>
      <c r="AGM125" s="1550"/>
      <c r="AGN125" s="1694"/>
      <c r="AGO125" s="1790"/>
      <c r="AGP125" s="1696"/>
      <c r="AGQ125" s="1696"/>
      <c r="AGR125" s="1695"/>
      <c r="AGS125" s="1549"/>
      <c r="AGT125" s="1550"/>
      <c r="AGU125" s="1550"/>
      <c r="AGV125" s="1694"/>
      <c r="AGW125" s="1790"/>
      <c r="AGX125" s="1696"/>
      <c r="AGY125" s="1696"/>
      <c r="AGZ125" s="1695"/>
      <c r="AHA125" s="1549"/>
      <c r="AHB125" s="1550"/>
      <c r="AHC125" s="1550"/>
      <c r="AHD125" s="1694"/>
      <c r="AHE125" s="1790"/>
      <c r="AHF125" s="1696"/>
      <c r="AHG125" s="1696"/>
      <c r="AHH125" s="1695"/>
      <c r="AHI125" s="1549"/>
      <c r="AHJ125" s="1550"/>
      <c r="AHK125" s="1550"/>
      <c r="AHL125" s="1694"/>
      <c r="AHM125" s="1790"/>
      <c r="AHN125" s="1696"/>
      <c r="AHO125" s="1696"/>
      <c r="AHP125" s="1695"/>
      <c r="AHQ125" s="1549"/>
      <c r="AHR125" s="1550"/>
      <c r="AHS125" s="1550"/>
      <c r="AHT125" s="1694"/>
      <c r="AHU125" s="1790"/>
      <c r="AHV125" s="1696"/>
      <c r="AHW125" s="1696"/>
      <c r="AHX125" s="1695"/>
      <c r="AHY125" s="1549"/>
      <c r="AHZ125" s="1550"/>
      <c r="AIA125" s="1550"/>
      <c r="AIB125" s="1694"/>
      <c r="AIC125" s="1790"/>
      <c r="AID125" s="1696"/>
      <c r="AIE125" s="1696"/>
      <c r="AIF125" s="1695"/>
      <c r="AIG125" s="1549"/>
      <c r="AIH125" s="1550"/>
      <c r="AII125" s="1550"/>
      <c r="AIJ125" s="1694"/>
      <c r="AIK125" s="1790"/>
      <c r="AIL125" s="1696"/>
      <c r="AIM125" s="1696"/>
      <c r="AIN125" s="1695"/>
      <c r="AIO125" s="1549"/>
      <c r="AIP125" s="1550"/>
      <c r="AIQ125" s="1550"/>
      <c r="AIR125" s="1694"/>
      <c r="AIS125" s="1790"/>
      <c r="AIT125" s="1696"/>
      <c r="AIU125" s="1696"/>
      <c r="AIV125" s="1695"/>
      <c r="AIW125" s="1549"/>
      <c r="AIX125" s="1550"/>
      <c r="AIY125" s="1550"/>
      <c r="AIZ125" s="1694"/>
      <c r="AJA125" s="1790"/>
      <c r="AJB125" s="1696"/>
      <c r="AJC125" s="1696"/>
      <c r="AJD125" s="1695"/>
      <c r="AJE125" s="1549"/>
      <c r="AJF125" s="1550"/>
      <c r="AJG125" s="1550"/>
      <c r="AJH125" s="1694"/>
      <c r="AJI125" s="1790"/>
      <c r="AJJ125" s="1696"/>
      <c r="AJK125" s="1696"/>
      <c r="AJL125" s="1695"/>
      <c r="AJM125" s="1549"/>
      <c r="AJN125" s="1550"/>
      <c r="AJO125" s="1550"/>
      <c r="AJP125" s="1694"/>
      <c r="AJQ125" s="1790"/>
      <c r="AJR125" s="1696"/>
      <c r="AJS125" s="1696"/>
      <c r="AJT125" s="1695"/>
      <c r="AJU125" s="1549"/>
      <c r="AJV125" s="1550"/>
      <c r="AJW125" s="1550"/>
      <c r="AJX125" s="1694"/>
      <c r="AJY125" s="1790"/>
      <c r="AJZ125" s="1696"/>
      <c r="AKA125" s="1696"/>
      <c r="AKB125" s="1695"/>
      <c r="AKC125" s="1549"/>
      <c r="AKD125" s="1550"/>
      <c r="AKE125" s="1550"/>
      <c r="AKF125" s="1694"/>
      <c r="AKG125" s="1790"/>
      <c r="AKH125" s="1696"/>
      <c r="AKI125" s="1696"/>
      <c r="AKJ125" s="1695"/>
      <c r="AKK125" s="1549"/>
      <c r="AKL125" s="1550"/>
      <c r="AKM125" s="1550"/>
      <c r="AKN125" s="1694"/>
      <c r="AKO125" s="1790"/>
      <c r="AKP125" s="1696"/>
      <c r="AKQ125" s="1696"/>
      <c r="AKR125" s="1695"/>
      <c r="AKS125" s="1549"/>
      <c r="AKT125" s="1550"/>
      <c r="AKU125" s="1550"/>
      <c r="AKV125" s="1694"/>
      <c r="AKW125" s="1790"/>
      <c r="AKX125" s="1696"/>
      <c r="AKY125" s="1696"/>
      <c r="AKZ125" s="1695"/>
      <c r="ALA125" s="1549"/>
      <c r="ALB125" s="1550"/>
      <c r="ALC125" s="1550"/>
      <c r="ALD125" s="1694"/>
      <c r="ALE125" s="1790"/>
      <c r="ALF125" s="1696"/>
      <c r="ALG125" s="1696"/>
      <c r="ALH125" s="1695"/>
      <c r="ALI125" s="1549"/>
      <c r="ALJ125" s="1550"/>
      <c r="ALK125" s="1550"/>
      <c r="ALL125" s="1694"/>
      <c r="ALM125" s="1790"/>
      <c r="ALN125" s="1696"/>
      <c r="ALO125" s="1696"/>
      <c r="ALP125" s="1695"/>
      <c r="ALQ125" s="1549"/>
      <c r="ALR125" s="1550"/>
      <c r="ALS125" s="1550"/>
      <c r="ALT125" s="1694"/>
      <c r="ALU125" s="1790"/>
      <c r="ALV125" s="1696"/>
      <c r="ALW125" s="1696"/>
      <c r="ALX125" s="1695"/>
      <c r="ALY125" s="1549"/>
      <c r="ALZ125" s="1550"/>
      <c r="AMA125" s="1550"/>
      <c r="AMB125" s="1694"/>
      <c r="AMC125" s="1790"/>
      <c r="AMD125" s="1696"/>
      <c r="AME125" s="1696"/>
      <c r="AMF125" s="1695"/>
      <c r="AMG125" s="1549"/>
      <c r="AMH125" s="1550"/>
      <c r="AMI125" s="1550"/>
      <c r="AMJ125" s="1703"/>
    </row>
    <row r="126" spans="1:1024" s="72" customFormat="1" ht="22.5" customHeight="1">
      <c r="A126" s="1694">
        <v>3330200001</v>
      </c>
      <c r="B126" s="1791"/>
      <c r="C126" s="1696" t="s">
        <v>4026</v>
      </c>
      <c r="D126" s="1696" t="s">
        <v>4109</v>
      </c>
      <c r="E126" s="1695">
        <v>6</v>
      </c>
      <c r="F126" s="1549">
        <v>12.72</v>
      </c>
      <c r="G126" s="1536">
        <f>F126*$I$2</f>
        <v>0</v>
      </c>
      <c r="H126" s="1536">
        <f>G126-G126*($I$1)</f>
        <v>0</v>
      </c>
      <c r="I126"/>
      <c r="L126" s="85"/>
      <c r="M126" s="85"/>
      <c r="N126" s="144"/>
      <c r="O126" s="145"/>
      <c r="P126" s="145"/>
      <c r="Q126" s="146"/>
      <c r="T126" s="85"/>
      <c r="U126" s="144"/>
      <c r="V126" s="145"/>
      <c r="W126" s="145"/>
      <c r="X126" s="146"/>
      <c r="Y126" s="1792"/>
      <c r="AB126" s="85"/>
      <c r="AC126" s="144"/>
      <c r="AD126" s="145"/>
      <c r="AE126" s="145"/>
      <c r="AF126" s="146"/>
      <c r="AG126" s="1792"/>
      <c r="AJ126" s="85"/>
      <c r="AK126" s="144"/>
      <c r="AL126" s="145"/>
      <c r="AM126" s="145"/>
      <c r="AN126" s="146"/>
      <c r="AO126" s="1792"/>
      <c r="AR126" s="85"/>
      <c r="AS126" s="144"/>
      <c r="AT126" s="145"/>
      <c r="AU126" s="145"/>
      <c r="AV126" s="146"/>
      <c r="AW126" s="1792"/>
      <c r="AZ126" s="85"/>
      <c r="BA126" s="144"/>
      <c r="BB126" s="145"/>
      <c r="BC126" s="145"/>
      <c r="BD126" s="146"/>
      <c r="BE126" s="1792"/>
      <c r="BH126" s="85"/>
      <c r="BI126" s="144"/>
      <c r="BJ126" s="145"/>
      <c r="BK126" s="145"/>
      <c r="BL126" s="146"/>
      <c r="BM126" s="1792"/>
      <c r="BP126" s="85"/>
      <c r="BQ126" s="144"/>
      <c r="BR126" s="145"/>
      <c r="BS126" s="145"/>
      <c r="BT126" s="146"/>
      <c r="BU126" s="1792"/>
      <c r="BX126" s="85"/>
      <c r="BY126" s="144"/>
      <c r="BZ126" s="145"/>
      <c r="CA126" s="145"/>
      <c r="CB126" s="146"/>
      <c r="CC126" s="1792"/>
      <c r="CF126" s="85"/>
      <c r="CG126" s="144"/>
      <c r="CH126" s="145"/>
      <c r="CI126" s="145"/>
      <c r="CJ126" s="146"/>
      <c r="CK126" s="1792"/>
      <c r="CN126" s="85"/>
      <c r="CO126" s="144"/>
      <c r="CP126" s="145"/>
      <c r="CQ126" s="145"/>
      <c r="CR126" s="146"/>
      <c r="CS126" s="1792"/>
      <c r="CV126" s="85"/>
      <c r="CW126" s="144"/>
      <c r="CX126" s="145"/>
      <c r="CY126" s="145"/>
      <c r="CZ126" s="146"/>
      <c r="DA126" s="1792"/>
      <c r="DD126" s="85"/>
      <c r="DE126" s="144"/>
      <c r="DF126" s="145"/>
      <c r="DG126" s="145"/>
      <c r="DH126" s="146"/>
      <c r="DI126" s="1792"/>
      <c r="DL126" s="85"/>
      <c r="DM126" s="144"/>
      <c r="DN126" s="145"/>
      <c r="DO126" s="145"/>
      <c r="DP126" s="146"/>
      <c r="DQ126" s="1792"/>
      <c r="DT126" s="85"/>
      <c r="DU126" s="144"/>
      <c r="DV126" s="145"/>
      <c r="DW126" s="145"/>
      <c r="DX126" s="146"/>
      <c r="DY126" s="1792"/>
      <c r="EB126" s="85"/>
      <c r="EC126" s="144"/>
      <c r="ED126" s="145"/>
      <c r="EE126" s="145"/>
      <c r="EF126" s="146"/>
      <c r="EG126" s="1792"/>
      <c r="EJ126" s="85"/>
      <c r="EK126" s="144"/>
      <c r="EL126" s="145"/>
      <c r="EM126" s="145"/>
      <c r="EN126" s="146"/>
      <c r="EO126" s="1792"/>
      <c r="ER126" s="85"/>
      <c r="ES126" s="144"/>
      <c r="ET126" s="145"/>
      <c r="EU126" s="145"/>
      <c r="EV126" s="146"/>
      <c r="EW126" s="1792"/>
      <c r="EZ126" s="85"/>
      <c r="FA126" s="144"/>
      <c r="FB126" s="145"/>
      <c r="FC126" s="145"/>
      <c r="FD126" s="146"/>
      <c r="FE126" s="1792"/>
      <c r="FH126" s="85"/>
      <c r="FI126" s="144"/>
      <c r="FJ126" s="145"/>
      <c r="FK126" s="145"/>
      <c r="FL126" s="146"/>
      <c r="FM126" s="1792"/>
      <c r="FP126" s="85"/>
      <c r="FQ126" s="144"/>
      <c r="FR126" s="145"/>
      <c r="FS126" s="145"/>
      <c r="FT126" s="146"/>
      <c r="FU126" s="1792"/>
      <c r="FX126" s="85"/>
      <c r="FY126" s="144"/>
      <c r="FZ126" s="145"/>
      <c r="GA126" s="145"/>
      <c r="GB126" s="146"/>
      <c r="GC126" s="1792"/>
      <c r="GF126" s="85"/>
      <c r="GG126" s="144"/>
      <c r="GH126" s="145"/>
      <c r="GI126" s="145"/>
      <c r="GJ126" s="146"/>
      <c r="GK126" s="1792"/>
      <c r="GN126" s="85"/>
      <c r="GO126" s="144"/>
      <c r="GP126" s="145"/>
      <c r="GQ126" s="145"/>
      <c r="GR126" s="146"/>
      <c r="GS126" s="1792"/>
      <c r="GV126" s="85"/>
      <c r="GW126" s="144"/>
      <c r="GX126" s="145"/>
      <c r="GY126" s="145"/>
      <c r="GZ126" s="146"/>
      <c r="HA126" s="1792"/>
      <c r="HD126" s="85"/>
      <c r="HE126" s="144"/>
      <c r="HF126" s="145"/>
      <c r="HG126" s="145"/>
      <c r="HH126" s="146"/>
      <c r="HI126" s="1792"/>
      <c r="HL126" s="85"/>
      <c r="HM126" s="144"/>
      <c r="HN126" s="145"/>
      <c r="HO126" s="145"/>
      <c r="HP126" s="146"/>
      <c r="HQ126" s="1792"/>
      <c r="HT126" s="85"/>
      <c r="HU126" s="144"/>
      <c r="HV126" s="145"/>
      <c r="HW126" s="145"/>
      <c r="HX126" s="146"/>
      <c r="HY126" s="1792"/>
      <c r="IB126" s="85"/>
      <c r="IC126" s="144"/>
      <c r="ID126" s="145"/>
      <c r="IE126" s="145"/>
      <c r="IF126" s="146"/>
      <c r="IG126" s="1792"/>
      <c r="IJ126" s="85"/>
      <c r="IK126" s="144"/>
      <c r="IL126" s="145"/>
      <c r="IM126" s="145"/>
      <c r="IN126" s="146"/>
      <c r="IO126" s="1792"/>
      <c r="IR126" s="85"/>
      <c r="IS126" s="144"/>
      <c r="IT126" s="145"/>
      <c r="IU126" s="145"/>
      <c r="IV126" s="146"/>
      <c r="IW126" s="1792"/>
      <c r="IZ126" s="85"/>
      <c r="JA126" s="144"/>
      <c r="JB126" s="145"/>
      <c r="JC126" s="145"/>
      <c r="JD126" s="146"/>
      <c r="JE126" s="1792"/>
      <c r="JH126" s="85"/>
      <c r="JI126" s="144"/>
      <c r="JJ126" s="145"/>
      <c r="JK126" s="145"/>
      <c r="JL126" s="146"/>
      <c r="JM126" s="1792"/>
      <c r="JP126" s="85"/>
      <c r="JQ126" s="144"/>
      <c r="JR126" s="145"/>
      <c r="JS126" s="145"/>
      <c r="JT126" s="146"/>
      <c r="JU126" s="1792"/>
      <c r="JX126" s="85"/>
      <c r="JY126" s="144"/>
      <c r="JZ126" s="145"/>
      <c r="KA126" s="145"/>
      <c r="KB126" s="146"/>
      <c r="KC126" s="1792"/>
      <c r="KF126" s="85"/>
      <c r="KG126" s="144"/>
      <c r="KH126" s="145"/>
      <c r="KI126" s="145"/>
      <c r="KJ126" s="146"/>
      <c r="KK126" s="1792"/>
      <c r="KN126" s="85"/>
      <c r="KO126" s="144"/>
      <c r="KP126" s="145"/>
      <c r="KQ126" s="145"/>
      <c r="KR126" s="146"/>
      <c r="KS126" s="1792"/>
      <c r="KV126" s="85"/>
      <c r="KW126" s="144"/>
      <c r="KX126" s="145"/>
      <c r="KY126" s="145"/>
      <c r="KZ126" s="146"/>
      <c r="LA126" s="1792"/>
      <c r="LD126" s="85"/>
      <c r="LE126" s="144"/>
      <c r="LF126" s="145"/>
      <c r="LG126" s="145"/>
      <c r="LH126" s="146"/>
      <c r="LI126" s="1792"/>
      <c r="LL126" s="85"/>
      <c r="LM126" s="144"/>
      <c r="LN126" s="145"/>
      <c r="LO126" s="145"/>
      <c r="LP126" s="146"/>
      <c r="LQ126" s="1792"/>
      <c r="LT126" s="85"/>
      <c r="LU126" s="144"/>
      <c r="LV126" s="145"/>
      <c r="LW126" s="145"/>
      <c r="LX126" s="146"/>
      <c r="LY126" s="1792"/>
      <c r="MB126" s="85"/>
      <c r="MC126" s="144"/>
      <c r="MD126" s="145"/>
      <c r="ME126" s="145"/>
      <c r="MF126" s="146"/>
      <c r="MG126" s="1792"/>
      <c r="MJ126" s="85"/>
      <c r="MK126" s="144"/>
      <c r="ML126" s="145"/>
      <c r="MM126" s="145"/>
      <c r="MN126" s="146"/>
      <c r="MO126" s="1792"/>
      <c r="MR126" s="85"/>
      <c r="MS126" s="144"/>
      <c r="MT126" s="145"/>
      <c r="MU126" s="145"/>
      <c r="MV126" s="146"/>
      <c r="MW126" s="1792"/>
      <c r="MZ126" s="85"/>
      <c r="NA126" s="144"/>
      <c r="NB126" s="145"/>
      <c r="NC126" s="145"/>
      <c r="ND126" s="146"/>
      <c r="NE126" s="1792"/>
      <c r="NH126" s="85"/>
      <c r="NI126" s="144"/>
      <c r="NJ126" s="145"/>
      <c r="NK126" s="145"/>
      <c r="NL126" s="146"/>
      <c r="NM126" s="1792"/>
      <c r="NP126" s="85"/>
      <c r="NQ126" s="144"/>
      <c r="NR126" s="145"/>
      <c r="NS126" s="145"/>
      <c r="NT126" s="146"/>
      <c r="NU126" s="1792"/>
      <c r="NX126" s="85"/>
      <c r="NY126" s="144"/>
      <c r="NZ126" s="145"/>
      <c r="OA126" s="145"/>
      <c r="OB126" s="146"/>
      <c r="OC126" s="1792"/>
      <c r="OF126" s="85"/>
      <c r="OG126" s="144"/>
      <c r="OH126" s="145"/>
      <c r="OI126" s="145"/>
      <c r="OJ126" s="146"/>
      <c r="OK126" s="1792"/>
      <c r="ON126" s="85"/>
      <c r="OO126" s="144"/>
      <c r="OP126" s="145"/>
      <c r="OQ126" s="145"/>
      <c r="OR126" s="146"/>
      <c r="OS126" s="1792"/>
      <c r="OV126" s="85"/>
      <c r="OW126" s="144"/>
      <c r="OX126" s="145"/>
      <c r="OY126" s="145"/>
      <c r="OZ126" s="146"/>
      <c r="PA126" s="1792"/>
      <c r="PD126" s="85"/>
      <c r="PE126" s="144"/>
      <c r="PF126" s="145"/>
      <c r="PG126" s="145"/>
      <c r="PH126" s="146"/>
      <c r="PI126" s="1792"/>
      <c r="PL126" s="85"/>
      <c r="PM126" s="144"/>
      <c r="PN126" s="145"/>
      <c r="PO126" s="145"/>
      <c r="PP126" s="146"/>
      <c r="PQ126" s="1792"/>
      <c r="PT126" s="85"/>
      <c r="PU126" s="144"/>
      <c r="PV126" s="145"/>
      <c r="PW126" s="145"/>
      <c r="PX126" s="146"/>
      <c r="PY126" s="1792"/>
      <c r="QB126" s="85"/>
      <c r="QC126" s="144"/>
      <c r="QD126" s="145"/>
      <c r="QE126" s="145"/>
      <c r="QF126" s="146"/>
      <c r="QG126" s="1792"/>
      <c r="QJ126" s="85"/>
      <c r="QK126" s="144"/>
      <c r="QL126" s="145"/>
      <c r="QM126" s="145"/>
      <c r="QN126" s="146"/>
      <c r="QO126" s="1792"/>
      <c r="QR126" s="85"/>
      <c r="QS126" s="144"/>
      <c r="QT126" s="145"/>
      <c r="QU126" s="145"/>
      <c r="QV126" s="146"/>
      <c r="QW126" s="1792"/>
      <c r="QZ126" s="85"/>
      <c r="RA126" s="144"/>
      <c r="RB126" s="145"/>
      <c r="RC126" s="145"/>
      <c r="RD126" s="146"/>
      <c r="RE126" s="1792"/>
      <c r="RH126" s="85"/>
      <c r="RI126" s="144"/>
      <c r="RJ126" s="145"/>
      <c r="RK126" s="145"/>
      <c r="RL126" s="146"/>
      <c r="RM126" s="1792"/>
      <c r="RP126" s="85"/>
      <c r="RQ126" s="144"/>
      <c r="RR126" s="145"/>
      <c r="RS126" s="145"/>
      <c r="RT126" s="146"/>
      <c r="RU126" s="1792"/>
      <c r="RX126" s="85"/>
      <c r="RY126" s="144"/>
      <c r="RZ126" s="145"/>
      <c r="SA126" s="145"/>
      <c r="SB126" s="146"/>
      <c r="SC126" s="1792"/>
      <c r="SF126" s="85"/>
      <c r="SG126" s="144"/>
      <c r="SH126" s="145"/>
      <c r="SI126" s="145"/>
      <c r="SJ126" s="146"/>
      <c r="SK126" s="1792"/>
      <c r="SN126" s="85"/>
      <c r="SO126" s="144"/>
      <c r="SP126" s="145"/>
      <c r="SQ126" s="145"/>
      <c r="SR126" s="146"/>
      <c r="SS126" s="1792"/>
      <c r="SV126" s="85"/>
      <c r="SW126" s="144"/>
      <c r="SX126" s="145"/>
      <c r="SY126" s="145"/>
      <c r="SZ126" s="146"/>
      <c r="TA126" s="1792"/>
      <c r="TD126" s="85"/>
      <c r="TE126" s="144"/>
      <c r="TF126" s="145"/>
      <c r="TG126" s="145"/>
      <c r="TH126" s="146"/>
      <c r="TI126" s="1792"/>
      <c r="TL126" s="85"/>
      <c r="TM126" s="144"/>
      <c r="TN126" s="145"/>
      <c r="TO126" s="145"/>
      <c r="TP126" s="146"/>
      <c r="TQ126" s="1792"/>
      <c r="TT126" s="85"/>
      <c r="TU126" s="144"/>
      <c r="TV126" s="145"/>
      <c r="TW126" s="145"/>
      <c r="TX126" s="146"/>
      <c r="TY126" s="1792"/>
      <c r="UB126" s="85"/>
      <c r="UC126" s="144"/>
      <c r="UD126" s="145"/>
      <c r="UE126" s="145"/>
      <c r="UF126" s="146"/>
      <c r="UG126" s="1792"/>
      <c r="UJ126" s="85"/>
      <c r="UK126" s="144"/>
      <c r="UL126" s="145"/>
      <c r="UM126" s="145"/>
      <c r="UN126" s="146"/>
      <c r="UO126" s="1792"/>
      <c r="UR126" s="85"/>
      <c r="US126" s="144"/>
      <c r="UT126" s="145"/>
      <c r="UU126" s="145"/>
      <c r="UV126" s="146"/>
      <c r="UW126" s="1792"/>
      <c r="UZ126" s="85"/>
      <c r="VA126" s="144"/>
      <c r="VB126" s="145"/>
      <c r="VC126" s="145"/>
      <c r="VD126" s="146"/>
      <c r="VE126" s="1792"/>
      <c r="VH126" s="85"/>
      <c r="VI126" s="144"/>
      <c r="VJ126" s="145"/>
      <c r="VK126" s="145"/>
      <c r="VL126" s="146"/>
      <c r="VM126" s="1792"/>
      <c r="VP126" s="85"/>
      <c r="VQ126" s="144"/>
      <c r="VR126" s="145"/>
      <c r="VS126" s="145"/>
      <c r="VT126" s="146"/>
      <c r="VU126" s="1792"/>
      <c r="VX126" s="85"/>
      <c r="VY126" s="144"/>
      <c r="VZ126" s="145"/>
      <c r="WA126" s="145"/>
      <c r="WB126" s="146"/>
      <c r="WC126" s="1792"/>
      <c r="WF126" s="85"/>
      <c r="WG126" s="144"/>
      <c r="WH126" s="145"/>
      <c r="WI126" s="145"/>
      <c r="WJ126" s="146"/>
      <c r="WK126" s="1792"/>
      <c r="WN126" s="85"/>
      <c r="WO126" s="144"/>
      <c r="WP126" s="145"/>
      <c r="WQ126" s="145"/>
      <c r="WR126" s="146"/>
      <c r="WS126" s="1792"/>
      <c r="WV126" s="85"/>
      <c r="WW126" s="144"/>
      <c r="WX126" s="145"/>
      <c r="WY126" s="145"/>
      <c r="WZ126" s="146"/>
      <c r="XA126" s="1792"/>
      <c r="XD126" s="85"/>
      <c r="XE126" s="144"/>
      <c r="XF126" s="145"/>
      <c r="XG126" s="145"/>
      <c r="XH126" s="146"/>
      <c r="XI126" s="1792"/>
      <c r="XL126" s="85"/>
      <c r="XM126" s="144"/>
      <c r="XN126" s="145"/>
      <c r="XO126" s="145"/>
      <c r="XP126" s="146"/>
      <c r="XQ126" s="1792"/>
      <c r="XT126" s="85"/>
      <c r="XU126" s="144"/>
      <c r="XV126" s="145"/>
      <c r="XW126" s="145"/>
      <c r="XX126" s="146"/>
      <c r="XY126" s="1792"/>
      <c r="YB126" s="85"/>
      <c r="YC126" s="144"/>
      <c r="YD126" s="145"/>
      <c r="YE126" s="145"/>
      <c r="YF126" s="146"/>
      <c r="YG126" s="1792"/>
      <c r="YJ126" s="85"/>
      <c r="YK126" s="144"/>
      <c r="YL126" s="145"/>
      <c r="YM126" s="145"/>
      <c r="YN126" s="146"/>
      <c r="YO126" s="1792"/>
      <c r="YR126" s="85"/>
      <c r="YS126" s="144"/>
      <c r="YT126" s="145"/>
      <c r="YU126" s="145"/>
      <c r="YV126" s="146"/>
      <c r="YW126" s="1792"/>
      <c r="YZ126" s="85"/>
      <c r="ZA126" s="144"/>
      <c r="ZB126" s="145"/>
      <c r="ZC126" s="145"/>
      <c r="ZD126" s="146"/>
      <c r="ZE126" s="1792"/>
      <c r="ZH126" s="85"/>
      <c r="ZI126" s="144"/>
      <c r="ZJ126" s="145"/>
      <c r="ZK126" s="145"/>
      <c r="ZL126" s="146"/>
      <c r="ZM126" s="1792"/>
      <c r="ZP126" s="85"/>
      <c r="ZQ126" s="144"/>
      <c r="ZR126" s="145"/>
      <c r="ZS126" s="145"/>
      <c r="ZT126" s="146"/>
      <c r="ZU126" s="1792"/>
      <c r="ZX126" s="85"/>
      <c r="ZY126" s="144"/>
      <c r="ZZ126" s="145"/>
      <c r="AAA126" s="145"/>
      <c r="AAB126" s="146"/>
      <c r="AAC126" s="1792"/>
      <c r="AAF126" s="85"/>
      <c r="AAG126" s="144"/>
      <c r="AAH126" s="145"/>
      <c r="AAI126" s="145"/>
      <c r="AAJ126" s="146"/>
      <c r="AAK126" s="1792"/>
      <c r="AAN126" s="85"/>
      <c r="AAO126" s="144"/>
      <c r="AAP126" s="145"/>
      <c r="AAQ126" s="2057"/>
      <c r="AAR126" s="1694"/>
      <c r="AAS126" s="1790"/>
      <c r="AAT126" s="1696"/>
      <c r="AAU126" s="1696"/>
      <c r="AAV126" s="1695"/>
      <c r="AAW126" s="1549"/>
      <c r="AAX126" s="1550"/>
      <c r="AAY126" s="1550"/>
      <c r="AAZ126" s="1694"/>
      <c r="ABA126" s="1790"/>
      <c r="ABB126" s="1696"/>
      <c r="ABC126" s="1696"/>
      <c r="ABD126" s="1695"/>
      <c r="ABE126" s="1549"/>
      <c r="ABF126" s="1550"/>
      <c r="ABG126" s="1550"/>
      <c r="ABH126" s="1694"/>
      <c r="ABI126" s="1790"/>
      <c r="ABJ126" s="1696"/>
      <c r="ABK126" s="1696"/>
      <c r="ABL126" s="1695"/>
      <c r="ABM126" s="1549"/>
      <c r="ABN126" s="1550"/>
      <c r="ABO126" s="1550"/>
      <c r="ABP126" s="1694"/>
      <c r="ABQ126" s="1790"/>
      <c r="ABR126" s="1696"/>
      <c r="ABS126" s="1696"/>
      <c r="ABT126" s="1695"/>
      <c r="ABU126" s="1549"/>
      <c r="ABV126" s="1550"/>
      <c r="ABW126" s="1550"/>
      <c r="ABX126" s="1694"/>
      <c r="ABY126" s="1790"/>
      <c r="ABZ126" s="1696"/>
      <c r="ACA126" s="1696"/>
      <c r="ACB126" s="1695"/>
      <c r="ACC126" s="1549"/>
      <c r="ACD126" s="1550"/>
      <c r="ACE126" s="1550"/>
      <c r="ACF126" s="1694"/>
      <c r="ACG126" s="1790"/>
      <c r="ACH126" s="1696"/>
      <c r="ACI126" s="1696"/>
      <c r="ACJ126" s="1695"/>
      <c r="ACK126" s="1549"/>
      <c r="ACL126" s="1550"/>
      <c r="ACM126" s="1550"/>
      <c r="ACN126" s="1694"/>
      <c r="ACO126" s="1790"/>
      <c r="ACP126" s="1696"/>
      <c r="ACQ126" s="1696"/>
      <c r="ACR126" s="1695"/>
      <c r="ACS126" s="1549"/>
      <c r="ACT126" s="1550"/>
      <c r="ACU126" s="1550"/>
      <c r="ACV126" s="1694"/>
      <c r="ACW126" s="1790"/>
      <c r="ACX126" s="1696"/>
      <c r="ACY126" s="1696"/>
      <c r="ACZ126" s="1695"/>
      <c r="ADA126" s="1549"/>
      <c r="ADB126" s="1550"/>
      <c r="ADC126" s="1550"/>
      <c r="ADD126" s="1694"/>
      <c r="ADE126" s="1790"/>
      <c r="ADF126" s="1696"/>
      <c r="ADG126" s="1696"/>
      <c r="ADH126" s="1695"/>
      <c r="ADI126" s="1549"/>
      <c r="ADJ126" s="1550"/>
      <c r="ADK126" s="1550"/>
      <c r="ADL126" s="1694"/>
      <c r="ADM126" s="1790"/>
      <c r="ADN126" s="1696"/>
      <c r="ADO126" s="1696"/>
      <c r="ADP126" s="1695"/>
      <c r="ADQ126" s="1549"/>
      <c r="ADR126" s="1550"/>
      <c r="ADS126" s="1550"/>
      <c r="ADT126" s="1694"/>
      <c r="ADU126" s="1790"/>
      <c r="ADV126" s="1696"/>
      <c r="ADW126" s="1696"/>
      <c r="ADX126" s="1695"/>
      <c r="ADY126" s="1549"/>
      <c r="ADZ126" s="1550"/>
      <c r="AEA126" s="1550"/>
      <c r="AEB126" s="1694"/>
      <c r="AEC126" s="1790"/>
      <c r="AED126" s="1696"/>
      <c r="AEE126" s="1696"/>
      <c r="AEF126" s="1695"/>
      <c r="AEG126" s="1549"/>
      <c r="AEH126" s="1550"/>
      <c r="AEI126" s="1550"/>
      <c r="AEJ126" s="1694"/>
      <c r="AEK126" s="1790"/>
      <c r="AEL126" s="1696"/>
      <c r="AEM126" s="1696"/>
      <c r="AEN126" s="1695"/>
      <c r="AEO126" s="1549"/>
      <c r="AEP126" s="1550"/>
      <c r="AEQ126" s="1550"/>
      <c r="AER126" s="1694"/>
      <c r="AES126" s="1790"/>
      <c r="AET126" s="1696"/>
      <c r="AEU126" s="1696"/>
      <c r="AEV126" s="1695"/>
      <c r="AEW126" s="1549"/>
      <c r="AEX126" s="1550"/>
      <c r="AEY126" s="1550"/>
      <c r="AEZ126" s="1694"/>
      <c r="AFA126" s="1790"/>
      <c r="AFB126" s="1696"/>
      <c r="AFC126" s="1696"/>
      <c r="AFD126" s="1695"/>
      <c r="AFE126" s="1549"/>
      <c r="AFF126" s="1550"/>
      <c r="AFG126" s="1550"/>
      <c r="AFH126" s="1694"/>
      <c r="AFI126" s="1790"/>
      <c r="AFJ126" s="1696"/>
      <c r="AFK126" s="1696"/>
      <c r="AFL126" s="1695"/>
      <c r="AFM126" s="1549"/>
      <c r="AFN126" s="1550"/>
      <c r="AFO126" s="1550"/>
      <c r="AFP126" s="1694"/>
      <c r="AFQ126" s="1790"/>
      <c r="AFR126" s="1696"/>
      <c r="AFS126" s="1696"/>
      <c r="AFT126" s="1695"/>
      <c r="AFU126" s="1549"/>
      <c r="AFV126" s="1550"/>
      <c r="AFW126" s="1550"/>
      <c r="AFX126" s="1694"/>
      <c r="AFY126" s="1790"/>
      <c r="AFZ126" s="1696"/>
      <c r="AGA126" s="1696"/>
      <c r="AGB126" s="1695"/>
      <c r="AGC126" s="1549"/>
      <c r="AGD126" s="1550"/>
      <c r="AGE126" s="1550"/>
      <c r="AGF126" s="1694"/>
      <c r="AGG126" s="1790"/>
      <c r="AGH126" s="1696"/>
      <c r="AGI126" s="1696"/>
      <c r="AGJ126" s="1695"/>
      <c r="AGK126" s="1549"/>
      <c r="AGL126" s="1550"/>
      <c r="AGM126" s="1550"/>
      <c r="AGN126" s="1694"/>
      <c r="AGO126" s="1790"/>
      <c r="AGP126" s="1696"/>
      <c r="AGQ126" s="1696"/>
      <c r="AGR126" s="1695"/>
      <c r="AGS126" s="1549"/>
      <c r="AGT126" s="1550"/>
      <c r="AGU126" s="1550"/>
      <c r="AGV126" s="1694"/>
      <c r="AGW126" s="1790"/>
      <c r="AGX126" s="1696"/>
      <c r="AGY126" s="1696"/>
      <c r="AGZ126" s="1695"/>
      <c r="AHA126" s="1549"/>
      <c r="AHB126" s="1550"/>
      <c r="AHC126" s="1550"/>
      <c r="AHD126" s="1694"/>
      <c r="AHE126" s="1790"/>
      <c r="AHF126" s="1696"/>
      <c r="AHG126" s="1696"/>
      <c r="AHH126" s="1695"/>
      <c r="AHI126" s="1549"/>
      <c r="AHJ126" s="1550"/>
      <c r="AHK126" s="1550"/>
      <c r="AHL126" s="1694"/>
      <c r="AHM126" s="1790"/>
      <c r="AHN126" s="1696"/>
      <c r="AHO126" s="1696"/>
      <c r="AHP126" s="1695"/>
      <c r="AHQ126" s="1549"/>
      <c r="AHR126" s="1550"/>
      <c r="AHS126" s="1550"/>
      <c r="AHT126" s="1694"/>
      <c r="AHU126" s="1790"/>
      <c r="AHV126" s="1696"/>
      <c r="AHW126" s="1696"/>
      <c r="AHX126" s="1695"/>
      <c r="AHY126" s="1549"/>
      <c r="AHZ126" s="1550"/>
      <c r="AIA126" s="1550"/>
      <c r="AIB126" s="1694"/>
      <c r="AIC126" s="1790"/>
      <c r="AID126" s="1696"/>
      <c r="AIE126" s="1696"/>
      <c r="AIF126" s="1695"/>
      <c r="AIG126" s="1549"/>
      <c r="AIH126" s="1550"/>
      <c r="AII126" s="1550"/>
      <c r="AIJ126" s="1694"/>
      <c r="AIK126" s="1790"/>
      <c r="AIL126" s="1696"/>
      <c r="AIM126" s="1696"/>
      <c r="AIN126" s="1695"/>
      <c r="AIO126" s="1549"/>
      <c r="AIP126" s="1550"/>
      <c r="AIQ126" s="1550"/>
      <c r="AIR126" s="1694"/>
      <c r="AIS126" s="1790"/>
      <c r="AIT126" s="1696"/>
      <c r="AIU126" s="1696"/>
      <c r="AIV126" s="1695"/>
      <c r="AIW126" s="1549"/>
      <c r="AIX126" s="1550"/>
      <c r="AIY126" s="1550"/>
      <c r="AIZ126" s="1694"/>
      <c r="AJA126" s="1790"/>
      <c r="AJB126" s="1696"/>
      <c r="AJC126" s="1696"/>
      <c r="AJD126" s="1695"/>
      <c r="AJE126" s="1549"/>
      <c r="AJF126" s="1550"/>
      <c r="AJG126" s="1550"/>
      <c r="AJH126" s="1694"/>
      <c r="AJI126" s="1790"/>
      <c r="AJJ126" s="1696"/>
      <c r="AJK126" s="1696"/>
      <c r="AJL126" s="1695"/>
      <c r="AJM126" s="1549"/>
      <c r="AJN126" s="1550"/>
      <c r="AJO126" s="1550"/>
      <c r="AJP126" s="1694"/>
      <c r="AJQ126" s="1790"/>
      <c r="AJR126" s="1696"/>
      <c r="AJS126" s="1696"/>
      <c r="AJT126" s="1695"/>
      <c r="AJU126" s="1549"/>
      <c r="AJV126" s="1550"/>
      <c r="AJW126" s="1550"/>
      <c r="AJX126" s="1694"/>
      <c r="AJY126" s="1790"/>
      <c r="AJZ126" s="1696"/>
      <c r="AKA126" s="1696"/>
      <c r="AKB126" s="1695"/>
      <c r="AKC126" s="1549"/>
      <c r="AKD126" s="1550"/>
      <c r="AKE126" s="1550"/>
      <c r="AKF126" s="1694"/>
      <c r="AKG126" s="1790"/>
      <c r="AKH126" s="1696"/>
      <c r="AKI126" s="1696"/>
      <c r="AKJ126" s="1695"/>
      <c r="AKK126" s="1549"/>
      <c r="AKL126" s="1550"/>
      <c r="AKM126" s="1550"/>
      <c r="AKN126" s="1694"/>
      <c r="AKO126" s="1790"/>
      <c r="AKP126" s="1696"/>
      <c r="AKQ126" s="1696"/>
      <c r="AKR126" s="1695"/>
      <c r="AKS126" s="1549"/>
      <c r="AKT126" s="1550"/>
      <c r="AKU126" s="1550"/>
      <c r="AKV126" s="1694"/>
      <c r="AKW126" s="1790"/>
      <c r="AKX126" s="1696"/>
      <c r="AKY126" s="1696"/>
      <c r="AKZ126" s="1695"/>
      <c r="ALA126" s="1549"/>
      <c r="ALB126" s="1550"/>
      <c r="ALC126" s="1550"/>
      <c r="ALD126" s="1694"/>
      <c r="ALE126" s="1790"/>
      <c r="ALF126" s="1696"/>
      <c r="ALG126" s="1696"/>
      <c r="ALH126" s="1695"/>
      <c r="ALI126" s="1549"/>
      <c r="ALJ126" s="1550"/>
      <c r="ALK126" s="1550"/>
      <c r="ALL126" s="1694"/>
      <c r="ALM126" s="1790"/>
      <c r="ALN126" s="1696"/>
      <c r="ALO126" s="1696"/>
      <c r="ALP126" s="1695"/>
      <c r="ALQ126" s="1549"/>
      <c r="ALR126" s="1550"/>
      <c r="ALS126" s="1550"/>
      <c r="ALT126" s="1694"/>
      <c r="ALU126" s="1790"/>
      <c r="ALV126" s="1696"/>
      <c r="ALW126" s="1696"/>
      <c r="ALX126" s="1695"/>
      <c r="ALY126" s="1549"/>
      <c r="ALZ126" s="1550"/>
      <c r="AMA126" s="1550"/>
      <c r="AMB126" s="1694"/>
      <c r="AMC126" s="1790"/>
      <c r="AMD126" s="1696"/>
      <c r="AME126" s="1696"/>
      <c r="AMF126" s="1695"/>
      <c r="AMG126" s="1549"/>
      <c r="AMH126" s="1550"/>
      <c r="AMI126" s="1550"/>
      <c r="AMJ126" s="1703"/>
    </row>
    <row r="127" spans="1:1024" s="72" customFormat="1" ht="15" customHeight="1">
      <c r="A127" s="1694">
        <v>3340100001</v>
      </c>
      <c r="B127" s="1791" t="s">
        <v>4110</v>
      </c>
      <c r="C127" s="1696" t="s">
        <v>4028</v>
      </c>
      <c r="D127" s="1696" t="s">
        <v>4041</v>
      </c>
      <c r="E127" s="1695">
        <v>6</v>
      </c>
      <c r="F127" s="1549">
        <v>11.1</v>
      </c>
      <c r="G127" s="1536">
        <f>F127*$I$2</f>
        <v>0</v>
      </c>
      <c r="H127" s="1536">
        <f>G127-G127*($I$1)</f>
        <v>0</v>
      </c>
      <c r="I127"/>
      <c r="L127" s="85"/>
      <c r="M127" s="85"/>
      <c r="N127" s="144"/>
      <c r="O127" s="145"/>
      <c r="P127" s="145"/>
      <c r="Q127" s="146"/>
      <c r="T127" s="85"/>
      <c r="U127" s="144"/>
      <c r="V127" s="145"/>
      <c r="W127" s="145"/>
      <c r="X127" s="146"/>
      <c r="Y127" s="1792"/>
      <c r="AB127" s="85"/>
      <c r="AC127" s="144"/>
      <c r="AD127" s="145"/>
      <c r="AE127" s="145"/>
      <c r="AF127" s="146"/>
      <c r="AG127" s="1792"/>
      <c r="AJ127" s="85"/>
      <c r="AK127" s="144"/>
      <c r="AL127" s="145"/>
      <c r="AM127" s="145"/>
      <c r="AN127" s="146"/>
      <c r="AO127" s="1792"/>
      <c r="AR127" s="85"/>
      <c r="AS127" s="144"/>
      <c r="AT127" s="145"/>
      <c r="AU127" s="145"/>
      <c r="AV127" s="146"/>
      <c r="AW127" s="1792"/>
      <c r="AZ127" s="85"/>
      <c r="BA127" s="144"/>
      <c r="BB127" s="145"/>
      <c r="BC127" s="145"/>
      <c r="BD127" s="146"/>
      <c r="BE127" s="1792"/>
      <c r="BH127" s="85"/>
      <c r="BI127" s="144"/>
      <c r="BJ127" s="145"/>
      <c r="BK127" s="145"/>
      <c r="BL127" s="146"/>
      <c r="BM127" s="1792"/>
      <c r="BP127" s="85"/>
      <c r="BQ127" s="144"/>
      <c r="BR127" s="145"/>
      <c r="BS127" s="145"/>
      <c r="BT127" s="146"/>
      <c r="BU127" s="1792"/>
      <c r="BX127" s="85"/>
      <c r="BY127" s="144"/>
      <c r="BZ127" s="145"/>
      <c r="CA127" s="145"/>
      <c r="CB127" s="146"/>
      <c r="CC127" s="1792"/>
      <c r="CF127" s="85"/>
      <c r="CG127" s="144"/>
      <c r="CH127" s="145"/>
      <c r="CI127" s="145"/>
      <c r="CJ127" s="146"/>
      <c r="CK127" s="1792"/>
      <c r="CN127" s="85"/>
      <c r="CO127" s="144"/>
      <c r="CP127" s="145"/>
      <c r="CQ127" s="145"/>
      <c r="CR127" s="146"/>
      <c r="CS127" s="1792"/>
      <c r="CV127" s="85"/>
      <c r="CW127" s="144"/>
      <c r="CX127" s="145"/>
      <c r="CY127" s="145"/>
      <c r="CZ127" s="146"/>
      <c r="DA127" s="1792"/>
      <c r="DD127" s="85"/>
      <c r="DE127" s="144"/>
      <c r="DF127" s="145"/>
      <c r="DG127" s="145"/>
      <c r="DH127" s="146"/>
      <c r="DI127" s="1792"/>
      <c r="DL127" s="85"/>
      <c r="DM127" s="144"/>
      <c r="DN127" s="145"/>
      <c r="DO127" s="145"/>
      <c r="DP127" s="146"/>
      <c r="DQ127" s="1792"/>
      <c r="DT127" s="85"/>
      <c r="DU127" s="144"/>
      <c r="DV127" s="145"/>
      <c r="DW127" s="145"/>
      <c r="DX127" s="146"/>
      <c r="DY127" s="1792"/>
      <c r="EB127" s="85"/>
      <c r="EC127" s="144"/>
      <c r="ED127" s="145"/>
      <c r="EE127" s="145"/>
      <c r="EF127" s="146"/>
      <c r="EG127" s="1792"/>
      <c r="EJ127" s="85"/>
      <c r="EK127" s="144"/>
      <c r="EL127" s="145"/>
      <c r="EM127" s="145"/>
      <c r="EN127" s="146"/>
      <c r="EO127" s="1792"/>
      <c r="ER127" s="85"/>
      <c r="ES127" s="144"/>
      <c r="ET127" s="145"/>
      <c r="EU127" s="145"/>
      <c r="EV127" s="146"/>
      <c r="EW127" s="1792"/>
      <c r="EZ127" s="85"/>
      <c r="FA127" s="144"/>
      <c r="FB127" s="145"/>
      <c r="FC127" s="145"/>
      <c r="FD127" s="146"/>
      <c r="FE127" s="1792"/>
      <c r="FH127" s="85"/>
      <c r="FI127" s="144"/>
      <c r="FJ127" s="145"/>
      <c r="FK127" s="145"/>
      <c r="FL127" s="146"/>
      <c r="FM127" s="1792"/>
      <c r="FP127" s="85"/>
      <c r="FQ127" s="144"/>
      <c r="FR127" s="145"/>
      <c r="FS127" s="145"/>
      <c r="FT127" s="146"/>
      <c r="FU127" s="1792"/>
      <c r="FX127" s="85"/>
      <c r="FY127" s="144"/>
      <c r="FZ127" s="145"/>
      <c r="GA127" s="145"/>
      <c r="GB127" s="146"/>
      <c r="GC127" s="1792"/>
      <c r="GF127" s="85"/>
      <c r="GG127" s="144"/>
      <c r="GH127" s="145"/>
      <c r="GI127" s="145"/>
      <c r="GJ127" s="146"/>
      <c r="GK127" s="1792"/>
      <c r="GN127" s="85"/>
      <c r="GO127" s="144"/>
      <c r="GP127" s="145"/>
      <c r="GQ127" s="145"/>
      <c r="GR127" s="146"/>
      <c r="GS127" s="1792"/>
      <c r="GV127" s="85"/>
      <c r="GW127" s="144"/>
      <c r="GX127" s="145"/>
      <c r="GY127" s="145"/>
      <c r="GZ127" s="146"/>
      <c r="HA127" s="1792"/>
      <c r="HD127" s="85"/>
      <c r="HE127" s="144"/>
      <c r="HF127" s="145"/>
      <c r="HG127" s="145"/>
      <c r="HH127" s="146"/>
      <c r="HI127" s="1792"/>
      <c r="HL127" s="85"/>
      <c r="HM127" s="144"/>
      <c r="HN127" s="145"/>
      <c r="HO127" s="145"/>
      <c r="HP127" s="146"/>
      <c r="HQ127" s="1792"/>
      <c r="HT127" s="85"/>
      <c r="HU127" s="144"/>
      <c r="HV127" s="145"/>
      <c r="HW127" s="145"/>
      <c r="HX127" s="146"/>
      <c r="HY127" s="1792"/>
      <c r="IB127" s="85"/>
      <c r="IC127" s="144"/>
      <c r="ID127" s="145"/>
      <c r="IE127" s="145"/>
      <c r="IF127" s="146"/>
      <c r="IG127" s="1792"/>
      <c r="IJ127" s="85"/>
      <c r="IK127" s="144"/>
      <c r="IL127" s="145"/>
      <c r="IM127" s="145"/>
      <c r="IN127" s="146"/>
      <c r="IO127" s="1792"/>
      <c r="IR127" s="85"/>
      <c r="IS127" s="144"/>
      <c r="IT127" s="145"/>
      <c r="IU127" s="145"/>
      <c r="IV127" s="146"/>
      <c r="IW127" s="1792"/>
      <c r="IZ127" s="85"/>
      <c r="JA127" s="144"/>
      <c r="JB127" s="145"/>
      <c r="JC127" s="145"/>
      <c r="JD127" s="146"/>
      <c r="JE127" s="1792"/>
      <c r="JH127" s="85"/>
      <c r="JI127" s="144"/>
      <c r="JJ127" s="145"/>
      <c r="JK127" s="145"/>
      <c r="JL127" s="146"/>
      <c r="JM127" s="1792"/>
      <c r="JP127" s="85"/>
      <c r="JQ127" s="144"/>
      <c r="JR127" s="145"/>
      <c r="JS127" s="145"/>
      <c r="JT127" s="146"/>
      <c r="JU127" s="1792"/>
      <c r="JX127" s="85"/>
      <c r="JY127" s="144"/>
      <c r="JZ127" s="145"/>
      <c r="KA127" s="145"/>
      <c r="KB127" s="146"/>
      <c r="KC127" s="1792"/>
      <c r="KF127" s="85"/>
      <c r="KG127" s="144"/>
      <c r="KH127" s="145"/>
      <c r="KI127" s="145"/>
      <c r="KJ127" s="146"/>
      <c r="KK127" s="1792"/>
      <c r="KN127" s="85"/>
      <c r="KO127" s="144"/>
      <c r="KP127" s="145"/>
      <c r="KQ127" s="145"/>
      <c r="KR127" s="146"/>
      <c r="KS127" s="1792"/>
      <c r="KV127" s="85"/>
      <c r="KW127" s="144"/>
      <c r="KX127" s="145"/>
      <c r="KY127" s="145"/>
      <c r="KZ127" s="146"/>
      <c r="LA127" s="1792"/>
      <c r="LD127" s="85"/>
      <c r="LE127" s="144"/>
      <c r="LF127" s="145"/>
      <c r="LG127" s="145"/>
      <c r="LH127" s="146"/>
      <c r="LI127" s="1792"/>
      <c r="LL127" s="85"/>
      <c r="LM127" s="144"/>
      <c r="LN127" s="145"/>
      <c r="LO127" s="145"/>
      <c r="LP127" s="146"/>
      <c r="LQ127" s="1792"/>
      <c r="LT127" s="85"/>
      <c r="LU127" s="144"/>
      <c r="LV127" s="145"/>
      <c r="LW127" s="145"/>
      <c r="LX127" s="146"/>
      <c r="LY127" s="1792"/>
      <c r="MB127" s="85"/>
      <c r="MC127" s="144"/>
      <c r="MD127" s="145"/>
      <c r="ME127" s="145"/>
      <c r="MF127" s="146"/>
      <c r="MG127" s="1792"/>
      <c r="MJ127" s="85"/>
      <c r="MK127" s="144"/>
      <c r="ML127" s="145"/>
      <c r="MM127" s="145"/>
      <c r="MN127" s="146"/>
      <c r="MO127" s="1792"/>
      <c r="MR127" s="85"/>
      <c r="MS127" s="144"/>
      <c r="MT127" s="145"/>
      <c r="MU127" s="145"/>
      <c r="MV127" s="146"/>
      <c r="MW127" s="1792"/>
      <c r="MZ127" s="85"/>
      <c r="NA127" s="144"/>
      <c r="NB127" s="145"/>
      <c r="NC127" s="145"/>
      <c r="ND127" s="146"/>
      <c r="NE127" s="1792"/>
      <c r="NH127" s="85"/>
      <c r="NI127" s="144"/>
      <c r="NJ127" s="145"/>
      <c r="NK127" s="145"/>
      <c r="NL127" s="146"/>
      <c r="NM127" s="1792"/>
      <c r="NP127" s="85"/>
      <c r="NQ127" s="144"/>
      <c r="NR127" s="145"/>
      <c r="NS127" s="145"/>
      <c r="NT127" s="146"/>
      <c r="NU127" s="1792"/>
      <c r="NX127" s="85"/>
      <c r="NY127" s="144"/>
      <c r="NZ127" s="145"/>
      <c r="OA127" s="145"/>
      <c r="OB127" s="146"/>
      <c r="OC127" s="1792"/>
      <c r="OF127" s="85"/>
      <c r="OG127" s="144"/>
      <c r="OH127" s="145"/>
      <c r="OI127" s="145"/>
      <c r="OJ127" s="146"/>
      <c r="OK127" s="1792"/>
      <c r="ON127" s="85"/>
      <c r="OO127" s="144"/>
      <c r="OP127" s="145"/>
      <c r="OQ127" s="145"/>
      <c r="OR127" s="146"/>
      <c r="OS127" s="1792"/>
      <c r="OV127" s="85"/>
      <c r="OW127" s="144"/>
      <c r="OX127" s="145"/>
      <c r="OY127" s="145"/>
      <c r="OZ127" s="146"/>
      <c r="PA127" s="1792"/>
      <c r="PD127" s="85"/>
      <c r="PE127" s="144"/>
      <c r="PF127" s="145"/>
      <c r="PG127" s="145"/>
      <c r="PH127" s="146"/>
      <c r="PI127" s="1792"/>
      <c r="PL127" s="85"/>
      <c r="PM127" s="144"/>
      <c r="PN127" s="145"/>
      <c r="PO127" s="145"/>
      <c r="PP127" s="146"/>
      <c r="PQ127" s="1792"/>
      <c r="PT127" s="85"/>
      <c r="PU127" s="144"/>
      <c r="PV127" s="145"/>
      <c r="PW127" s="145"/>
      <c r="PX127" s="146"/>
      <c r="PY127" s="1792"/>
      <c r="QB127" s="85"/>
      <c r="QC127" s="144"/>
      <c r="QD127" s="145"/>
      <c r="QE127" s="145"/>
      <c r="QF127" s="146"/>
      <c r="QG127" s="1792"/>
      <c r="QJ127" s="85"/>
      <c r="QK127" s="144"/>
      <c r="QL127" s="145"/>
      <c r="QM127" s="145"/>
      <c r="QN127" s="146"/>
      <c r="QO127" s="1792"/>
      <c r="QR127" s="85"/>
      <c r="QS127" s="144"/>
      <c r="QT127" s="145"/>
      <c r="QU127" s="145"/>
      <c r="QV127" s="146"/>
      <c r="QW127" s="1792"/>
      <c r="QZ127" s="85"/>
      <c r="RA127" s="144"/>
      <c r="RB127" s="145"/>
      <c r="RC127" s="145"/>
      <c r="RD127" s="146"/>
      <c r="RE127" s="1792"/>
      <c r="RH127" s="85"/>
      <c r="RI127" s="144"/>
      <c r="RJ127" s="145"/>
      <c r="RK127" s="145"/>
      <c r="RL127" s="146"/>
      <c r="RM127" s="1792"/>
      <c r="RP127" s="85"/>
      <c r="RQ127" s="144"/>
      <c r="RR127" s="145"/>
      <c r="RS127" s="145"/>
      <c r="RT127" s="146"/>
      <c r="RU127" s="1792"/>
      <c r="RX127" s="85"/>
      <c r="RY127" s="144"/>
      <c r="RZ127" s="145"/>
      <c r="SA127" s="145"/>
      <c r="SB127" s="146"/>
      <c r="SC127" s="1792"/>
      <c r="SF127" s="85"/>
      <c r="SG127" s="144"/>
      <c r="SH127" s="145"/>
      <c r="SI127" s="145"/>
      <c r="SJ127" s="146"/>
      <c r="SK127" s="1792"/>
      <c r="SN127" s="85"/>
      <c r="SO127" s="144"/>
      <c r="SP127" s="145"/>
      <c r="SQ127" s="145"/>
      <c r="SR127" s="146"/>
      <c r="SS127" s="1792"/>
      <c r="SV127" s="85"/>
      <c r="SW127" s="144"/>
      <c r="SX127" s="145"/>
      <c r="SY127" s="145"/>
      <c r="SZ127" s="146"/>
      <c r="TA127" s="1792"/>
      <c r="TD127" s="85"/>
      <c r="TE127" s="144"/>
      <c r="TF127" s="145"/>
      <c r="TG127" s="145"/>
      <c r="TH127" s="146"/>
      <c r="TI127" s="1792"/>
      <c r="TL127" s="85"/>
      <c r="TM127" s="144"/>
      <c r="TN127" s="145"/>
      <c r="TO127" s="145"/>
      <c r="TP127" s="146"/>
      <c r="TQ127" s="1792"/>
      <c r="TT127" s="85"/>
      <c r="TU127" s="144"/>
      <c r="TV127" s="145"/>
      <c r="TW127" s="145"/>
      <c r="TX127" s="146"/>
      <c r="TY127" s="1792"/>
      <c r="UB127" s="85"/>
      <c r="UC127" s="144"/>
      <c r="UD127" s="145"/>
      <c r="UE127" s="145"/>
      <c r="UF127" s="146"/>
      <c r="UG127" s="1792"/>
      <c r="UJ127" s="85"/>
      <c r="UK127" s="144"/>
      <c r="UL127" s="145"/>
      <c r="UM127" s="145"/>
      <c r="UN127" s="146"/>
      <c r="UO127" s="1792"/>
      <c r="UR127" s="85"/>
      <c r="US127" s="144"/>
      <c r="UT127" s="145"/>
      <c r="UU127" s="145"/>
      <c r="UV127" s="146"/>
      <c r="UW127" s="1792"/>
      <c r="UZ127" s="85"/>
      <c r="VA127" s="144"/>
      <c r="VB127" s="145"/>
      <c r="VC127" s="145"/>
      <c r="VD127" s="146"/>
      <c r="VE127" s="1792"/>
      <c r="VH127" s="85"/>
      <c r="VI127" s="144"/>
      <c r="VJ127" s="145"/>
      <c r="VK127" s="145"/>
      <c r="VL127" s="146"/>
      <c r="VM127" s="1792"/>
      <c r="VP127" s="85"/>
      <c r="VQ127" s="144"/>
      <c r="VR127" s="145"/>
      <c r="VS127" s="145"/>
      <c r="VT127" s="146"/>
      <c r="VU127" s="1792"/>
      <c r="VX127" s="85"/>
      <c r="VY127" s="144"/>
      <c r="VZ127" s="145"/>
      <c r="WA127" s="145"/>
      <c r="WB127" s="146"/>
      <c r="WC127" s="1792"/>
      <c r="WF127" s="85"/>
      <c r="WG127" s="144"/>
      <c r="WH127" s="145"/>
      <c r="WI127" s="145"/>
      <c r="WJ127" s="146"/>
      <c r="WK127" s="1792"/>
      <c r="WN127" s="85"/>
      <c r="WO127" s="144"/>
      <c r="WP127" s="145"/>
      <c r="WQ127" s="145"/>
      <c r="WR127" s="146"/>
      <c r="WS127" s="1792"/>
      <c r="WV127" s="85"/>
      <c r="WW127" s="144"/>
      <c r="WX127" s="145"/>
      <c r="WY127" s="145"/>
      <c r="WZ127" s="146"/>
      <c r="XA127" s="1792"/>
      <c r="XD127" s="85"/>
      <c r="XE127" s="144"/>
      <c r="XF127" s="145"/>
      <c r="XG127" s="145"/>
      <c r="XH127" s="146"/>
      <c r="XI127" s="1792"/>
      <c r="XL127" s="85"/>
      <c r="XM127" s="144"/>
      <c r="XN127" s="145"/>
      <c r="XO127" s="145"/>
      <c r="XP127" s="146"/>
      <c r="XQ127" s="1792"/>
      <c r="XT127" s="85"/>
      <c r="XU127" s="144"/>
      <c r="XV127" s="145"/>
      <c r="XW127" s="145"/>
      <c r="XX127" s="146"/>
      <c r="XY127" s="1792"/>
      <c r="YB127" s="85"/>
      <c r="YC127" s="144"/>
      <c r="YD127" s="145"/>
      <c r="YE127" s="145"/>
      <c r="YF127" s="146"/>
      <c r="YG127" s="1792"/>
      <c r="YJ127" s="85"/>
      <c r="YK127" s="144"/>
      <c r="YL127" s="145"/>
      <c r="YM127" s="145"/>
      <c r="YN127" s="146"/>
      <c r="YO127" s="1792"/>
      <c r="YR127" s="85"/>
      <c r="YS127" s="144"/>
      <c r="YT127" s="145"/>
      <c r="YU127" s="145"/>
      <c r="YV127" s="146"/>
      <c r="YW127" s="1792"/>
      <c r="YZ127" s="85"/>
      <c r="ZA127" s="144"/>
      <c r="ZB127" s="145"/>
      <c r="ZC127" s="145"/>
      <c r="ZD127" s="146"/>
      <c r="ZE127" s="1792"/>
      <c r="ZH127" s="85"/>
      <c r="ZI127" s="144"/>
      <c r="ZJ127" s="145"/>
      <c r="ZK127" s="145"/>
      <c r="ZL127" s="146"/>
      <c r="ZM127" s="1792"/>
      <c r="ZP127" s="85"/>
      <c r="ZQ127" s="144"/>
      <c r="ZR127" s="145"/>
      <c r="ZS127" s="145"/>
      <c r="ZT127" s="146"/>
      <c r="ZU127" s="1792"/>
      <c r="ZX127" s="85"/>
      <c r="ZY127" s="144"/>
      <c r="ZZ127" s="145"/>
      <c r="AAA127" s="145"/>
      <c r="AAB127" s="146"/>
      <c r="AAC127" s="1792"/>
      <c r="AAF127" s="85"/>
      <c r="AAG127" s="144"/>
      <c r="AAH127" s="145"/>
      <c r="AAI127" s="145"/>
      <c r="AAJ127" s="146"/>
      <c r="AAK127" s="1792"/>
      <c r="AAN127" s="85"/>
      <c r="AAO127" s="144"/>
      <c r="AAP127" s="145"/>
      <c r="AAQ127" s="2057"/>
      <c r="AAR127" s="1694"/>
      <c r="AAS127" s="1790"/>
      <c r="AAT127" s="1696"/>
      <c r="AAU127" s="1696"/>
      <c r="AAV127" s="1695"/>
      <c r="AAW127" s="1549"/>
      <c r="AAX127" s="1550"/>
      <c r="AAY127" s="1550"/>
      <c r="AAZ127" s="1694"/>
      <c r="ABA127" s="1790"/>
      <c r="ABB127" s="1696"/>
      <c r="ABC127" s="1696"/>
      <c r="ABD127" s="1695"/>
      <c r="ABE127" s="1549"/>
      <c r="ABF127" s="1550"/>
      <c r="ABG127" s="1550"/>
      <c r="ABH127" s="1694"/>
      <c r="ABI127" s="1790"/>
      <c r="ABJ127" s="1696"/>
      <c r="ABK127" s="1696"/>
      <c r="ABL127" s="1695"/>
      <c r="ABM127" s="1549"/>
      <c r="ABN127" s="1550"/>
      <c r="ABO127" s="1550"/>
      <c r="ABP127" s="1694"/>
      <c r="ABQ127" s="1790"/>
      <c r="ABR127" s="1696"/>
      <c r="ABS127" s="1696"/>
      <c r="ABT127" s="1695"/>
      <c r="ABU127" s="1549"/>
      <c r="ABV127" s="1550"/>
      <c r="ABW127" s="1550"/>
      <c r="ABX127" s="1694"/>
      <c r="ABY127" s="1790"/>
      <c r="ABZ127" s="1696"/>
      <c r="ACA127" s="1696"/>
      <c r="ACB127" s="1695"/>
      <c r="ACC127" s="1549"/>
      <c r="ACD127" s="1550"/>
      <c r="ACE127" s="1550"/>
      <c r="ACF127" s="1694"/>
      <c r="ACG127" s="1790"/>
      <c r="ACH127" s="1696"/>
      <c r="ACI127" s="1696"/>
      <c r="ACJ127" s="1695"/>
      <c r="ACK127" s="1549"/>
      <c r="ACL127" s="1550"/>
      <c r="ACM127" s="1550"/>
      <c r="ACN127" s="1694"/>
      <c r="ACO127" s="1790"/>
      <c r="ACP127" s="1696"/>
      <c r="ACQ127" s="1696"/>
      <c r="ACR127" s="1695"/>
      <c r="ACS127" s="1549"/>
      <c r="ACT127" s="1550"/>
      <c r="ACU127" s="1550"/>
      <c r="ACV127" s="1694"/>
      <c r="ACW127" s="1790"/>
      <c r="ACX127" s="1696"/>
      <c r="ACY127" s="1696"/>
      <c r="ACZ127" s="1695"/>
      <c r="ADA127" s="1549"/>
      <c r="ADB127" s="1550"/>
      <c r="ADC127" s="1550"/>
      <c r="ADD127" s="1694"/>
      <c r="ADE127" s="1790"/>
      <c r="ADF127" s="1696"/>
      <c r="ADG127" s="1696"/>
      <c r="ADH127" s="1695"/>
      <c r="ADI127" s="1549"/>
      <c r="ADJ127" s="1550"/>
      <c r="ADK127" s="1550"/>
      <c r="ADL127" s="1694"/>
      <c r="ADM127" s="1790"/>
      <c r="ADN127" s="1696"/>
      <c r="ADO127" s="1696"/>
      <c r="ADP127" s="1695"/>
      <c r="ADQ127" s="1549"/>
      <c r="ADR127" s="1550"/>
      <c r="ADS127" s="1550"/>
      <c r="ADT127" s="1694"/>
      <c r="ADU127" s="1790"/>
      <c r="ADV127" s="1696"/>
      <c r="ADW127" s="1696"/>
      <c r="ADX127" s="1695"/>
      <c r="ADY127" s="1549"/>
      <c r="ADZ127" s="1550"/>
      <c r="AEA127" s="1550"/>
      <c r="AEB127" s="1694"/>
      <c r="AEC127" s="1790"/>
      <c r="AED127" s="1696"/>
      <c r="AEE127" s="1696"/>
      <c r="AEF127" s="1695"/>
      <c r="AEG127" s="1549"/>
      <c r="AEH127" s="1550"/>
      <c r="AEI127" s="1550"/>
      <c r="AEJ127" s="1694"/>
      <c r="AEK127" s="1790"/>
      <c r="AEL127" s="1696"/>
      <c r="AEM127" s="1696"/>
      <c r="AEN127" s="1695"/>
      <c r="AEO127" s="1549"/>
      <c r="AEP127" s="1550"/>
      <c r="AEQ127" s="1550"/>
      <c r="AER127" s="1694"/>
      <c r="AES127" s="1790"/>
      <c r="AET127" s="1696"/>
      <c r="AEU127" s="1696"/>
      <c r="AEV127" s="1695"/>
      <c r="AEW127" s="1549"/>
      <c r="AEX127" s="1550"/>
      <c r="AEY127" s="1550"/>
      <c r="AEZ127" s="1694"/>
      <c r="AFA127" s="1790"/>
      <c r="AFB127" s="1696"/>
      <c r="AFC127" s="1696"/>
      <c r="AFD127" s="1695"/>
      <c r="AFE127" s="1549"/>
      <c r="AFF127" s="1550"/>
      <c r="AFG127" s="1550"/>
      <c r="AFH127" s="1694"/>
      <c r="AFI127" s="1790"/>
      <c r="AFJ127" s="1696"/>
      <c r="AFK127" s="1696"/>
      <c r="AFL127" s="1695"/>
      <c r="AFM127" s="1549"/>
      <c r="AFN127" s="1550"/>
      <c r="AFO127" s="1550"/>
      <c r="AFP127" s="1694"/>
      <c r="AFQ127" s="1790"/>
      <c r="AFR127" s="1696"/>
      <c r="AFS127" s="1696"/>
      <c r="AFT127" s="1695"/>
      <c r="AFU127" s="1549"/>
      <c r="AFV127" s="1550"/>
      <c r="AFW127" s="1550"/>
      <c r="AFX127" s="1694"/>
      <c r="AFY127" s="1790"/>
      <c r="AFZ127" s="1696"/>
      <c r="AGA127" s="1696"/>
      <c r="AGB127" s="1695"/>
      <c r="AGC127" s="1549"/>
      <c r="AGD127" s="1550"/>
      <c r="AGE127" s="1550"/>
      <c r="AGF127" s="1694"/>
      <c r="AGG127" s="1790"/>
      <c r="AGH127" s="1696"/>
      <c r="AGI127" s="1696"/>
      <c r="AGJ127" s="1695"/>
      <c r="AGK127" s="1549"/>
      <c r="AGL127" s="1550"/>
      <c r="AGM127" s="1550"/>
      <c r="AGN127" s="1694"/>
      <c r="AGO127" s="1790"/>
      <c r="AGP127" s="1696"/>
      <c r="AGQ127" s="1696"/>
      <c r="AGR127" s="1695"/>
      <c r="AGS127" s="1549"/>
      <c r="AGT127" s="1550"/>
      <c r="AGU127" s="1550"/>
      <c r="AGV127" s="1694"/>
      <c r="AGW127" s="1790"/>
      <c r="AGX127" s="1696"/>
      <c r="AGY127" s="1696"/>
      <c r="AGZ127" s="1695"/>
      <c r="AHA127" s="1549"/>
      <c r="AHB127" s="1550"/>
      <c r="AHC127" s="1550"/>
      <c r="AHD127" s="1694"/>
      <c r="AHE127" s="1790"/>
      <c r="AHF127" s="1696"/>
      <c r="AHG127" s="1696"/>
      <c r="AHH127" s="1695"/>
      <c r="AHI127" s="1549"/>
      <c r="AHJ127" s="1550"/>
      <c r="AHK127" s="1550"/>
      <c r="AHL127" s="1694"/>
      <c r="AHM127" s="1790"/>
      <c r="AHN127" s="1696"/>
      <c r="AHO127" s="1696"/>
      <c r="AHP127" s="1695"/>
      <c r="AHQ127" s="1549"/>
      <c r="AHR127" s="1550"/>
      <c r="AHS127" s="1550"/>
      <c r="AHT127" s="1694"/>
      <c r="AHU127" s="1790"/>
      <c r="AHV127" s="1696"/>
      <c r="AHW127" s="1696"/>
      <c r="AHX127" s="1695"/>
      <c r="AHY127" s="1549"/>
      <c r="AHZ127" s="1550"/>
      <c r="AIA127" s="1550"/>
      <c r="AIB127" s="1694"/>
      <c r="AIC127" s="1790"/>
      <c r="AID127" s="1696"/>
      <c r="AIE127" s="1696"/>
      <c r="AIF127" s="1695"/>
      <c r="AIG127" s="1549"/>
      <c r="AIH127" s="1550"/>
      <c r="AII127" s="1550"/>
      <c r="AIJ127" s="1694"/>
      <c r="AIK127" s="1790"/>
      <c r="AIL127" s="1696"/>
      <c r="AIM127" s="1696"/>
      <c r="AIN127" s="1695"/>
      <c r="AIO127" s="1549"/>
      <c r="AIP127" s="1550"/>
      <c r="AIQ127" s="1550"/>
      <c r="AIR127" s="1694"/>
      <c r="AIS127" s="1790"/>
      <c r="AIT127" s="1696"/>
      <c r="AIU127" s="1696"/>
      <c r="AIV127" s="1695"/>
      <c r="AIW127" s="1549"/>
      <c r="AIX127" s="1550"/>
      <c r="AIY127" s="1550"/>
      <c r="AIZ127" s="1694"/>
      <c r="AJA127" s="1790"/>
      <c r="AJB127" s="1696"/>
      <c r="AJC127" s="1696"/>
      <c r="AJD127" s="1695"/>
      <c r="AJE127" s="1549"/>
      <c r="AJF127" s="1550"/>
      <c r="AJG127" s="1550"/>
      <c r="AJH127" s="1694"/>
      <c r="AJI127" s="1790"/>
      <c r="AJJ127" s="1696"/>
      <c r="AJK127" s="1696"/>
      <c r="AJL127" s="1695"/>
      <c r="AJM127" s="1549"/>
      <c r="AJN127" s="1550"/>
      <c r="AJO127" s="1550"/>
      <c r="AJP127" s="1694"/>
      <c r="AJQ127" s="1790"/>
      <c r="AJR127" s="1696"/>
      <c r="AJS127" s="1696"/>
      <c r="AJT127" s="1695"/>
      <c r="AJU127" s="1549"/>
      <c r="AJV127" s="1550"/>
      <c r="AJW127" s="1550"/>
      <c r="AJX127" s="1694"/>
      <c r="AJY127" s="1790"/>
      <c r="AJZ127" s="1696"/>
      <c r="AKA127" s="1696"/>
      <c r="AKB127" s="1695"/>
      <c r="AKC127" s="1549"/>
      <c r="AKD127" s="1550"/>
      <c r="AKE127" s="1550"/>
      <c r="AKF127" s="1694"/>
      <c r="AKG127" s="1790"/>
      <c r="AKH127" s="1696"/>
      <c r="AKI127" s="1696"/>
      <c r="AKJ127" s="1695"/>
      <c r="AKK127" s="1549"/>
      <c r="AKL127" s="1550"/>
      <c r="AKM127" s="1550"/>
      <c r="AKN127" s="1694"/>
      <c r="AKO127" s="1790"/>
      <c r="AKP127" s="1696"/>
      <c r="AKQ127" s="1696"/>
      <c r="AKR127" s="1695"/>
      <c r="AKS127" s="1549"/>
      <c r="AKT127" s="1550"/>
      <c r="AKU127" s="1550"/>
      <c r="AKV127" s="1694"/>
      <c r="AKW127" s="1790"/>
      <c r="AKX127" s="1696"/>
      <c r="AKY127" s="1696"/>
      <c r="AKZ127" s="1695"/>
      <c r="ALA127" s="1549"/>
      <c r="ALB127" s="1550"/>
      <c r="ALC127" s="1550"/>
      <c r="ALD127" s="1694"/>
      <c r="ALE127" s="1790"/>
      <c r="ALF127" s="1696"/>
      <c r="ALG127" s="1696"/>
      <c r="ALH127" s="1695"/>
      <c r="ALI127" s="1549"/>
      <c r="ALJ127" s="1550"/>
      <c r="ALK127" s="1550"/>
      <c r="ALL127" s="1694"/>
      <c r="ALM127" s="1790"/>
      <c r="ALN127" s="1696"/>
      <c r="ALO127" s="1696"/>
      <c r="ALP127" s="1695"/>
      <c r="ALQ127" s="1549"/>
      <c r="ALR127" s="1550"/>
      <c r="ALS127" s="1550"/>
      <c r="ALT127" s="1694"/>
      <c r="ALU127" s="1790"/>
      <c r="ALV127" s="1696"/>
      <c r="ALW127" s="1696"/>
      <c r="ALX127" s="1695"/>
      <c r="ALY127" s="1549"/>
      <c r="ALZ127" s="1550"/>
      <c r="AMA127" s="1550"/>
      <c r="AMB127" s="1694"/>
      <c r="AMC127" s="1790"/>
      <c r="AMD127" s="1696"/>
      <c r="AME127" s="1696"/>
      <c r="AMF127" s="1695"/>
      <c r="AMG127" s="1549"/>
      <c r="AMH127" s="1550"/>
      <c r="AMI127" s="1550"/>
      <c r="AMJ127" s="1703"/>
    </row>
    <row r="128" spans="1:1024" s="72" customFormat="1" ht="15" customHeight="1">
      <c r="A128" s="1694">
        <v>3340100004</v>
      </c>
      <c r="B128" s="1791"/>
      <c r="C128" s="1696" t="s">
        <v>4028</v>
      </c>
      <c r="D128" s="1696" t="s">
        <v>4111</v>
      </c>
      <c r="E128" s="1695">
        <v>3</v>
      </c>
      <c r="F128" s="1549">
        <v>44.78</v>
      </c>
      <c r="G128" s="1536">
        <f>F128*$I$2</f>
        <v>0</v>
      </c>
      <c r="H128" s="1536">
        <f>G128-G128*($I$1)</f>
        <v>0</v>
      </c>
      <c r="I128"/>
      <c r="L128" s="85"/>
      <c r="M128" s="85"/>
      <c r="N128" s="144"/>
      <c r="O128" s="145"/>
      <c r="P128" s="145"/>
      <c r="Q128" s="146"/>
      <c r="T128" s="85"/>
      <c r="U128" s="144"/>
      <c r="V128" s="145"/>
      <c r="W128" s="145"/>
      <c r="X128" s="146"/>
      <c r="Y128" s="1792"/>
      <c r="AB128" s="85"/>
      <c r="AC128" s="144"/>
      <c r="AD128" s="145"/>
      <c r="AE128" s="145"/>
      <c r="AF128" s="146"/>
      <c r="AG128" s="1792"/>
      <c r="AJ128" s="85"/>
      <c r="AK128" s="144"/>
      <c r="AL128" s="145"/>
      <c r="AM128" s="145"/>
      <c r="AN128" s="146"/>
      <c r="AO128" s="1792"/>
      <c r="AR128" s="85"/>
      <c r="AS128" s="144"/>
      <c r="AT128" s="145"/>
      <c r="AU128" s="145"/>
      <c r="AV128" s="146"/>
      <c r="AW128" s="1792"/>
      <c r="AZ128" s="85"/>
      <c r="BA128" s="144"/>
      <c r="BB128" s="145"/>
      <c r="BC128" s="145"/>
      <c r="BD128" s="146"/>
      <c r="BE128" s="1792"/>
      <c r="BH128" s="85"/>
      <c r="BI128" s="144"/>
      <c r="BJ128" s="145"/>
      <c r="BK128" s="145"/>
      <c r="BL128" s="146"/>
      <c r="BM128" s="1792"/>
      <c r="BP128" s="85"/>
      <c r="BQ128" s="144"/>
      <c r="BR128" s="145"/>
      <c r="BS128" s="145"/>
      <c r="BT128" s="146"/>
      <c r="BU128" s="1792"/>
      <c r="BX128" s="85"/>
      <c r="BY128" s="144"/>
      <c r="BZ128" s="145"/>
      <c r="CA128" s="145"/>
      <c r="CB128" s="146"/>
      <c r="CC128" s="1792"/>
      <c r="CF128" s="85"/>
      <c r="CG128" s="144"/>
      <c r="CH128" s="145"/>
      <c r="CI128" s="145"/>
      <c r="CJ128" s="146"/>
      <c r="CK128" s="1792"/>
      <c r="CN128" s="85"/>
      <c r="CO128" s="144"/>
      <c r="CP128" s="145"/>
      <c r="CQ128" s="145"/>
      <c r="CR128" s="146"/>
      <c r="CS128" s="1792"/>
      <c r="CV128" s="85"/>
      <c r="CW128" s="144"/>
      <c r="CX128" s="145"/>
      <c r="CY128" s="145"/>
      <c r="CZ128" s="146"/>
      <c r="DA128" s="1792"/>
      <c r="DD128" s="85"/>
      <c r="DE128" s="144"/>
      <c r="DF128" s="145"/>
      <c r="DG128" s="145"/>
      <c r="DH128" s="146"/>
      <c r="DI128" s="1792"/>
      <c r="DL128" s="85"/>
      <c r="DM128" s="144"/>
      <c r="DN128" s="145"/>
      <c r="DO128" s="145"/>
      <c r="DP128" s="146"/>
      <c r="DQ128" s="1792"/>
      <c r="DT128" s="85"/>
      <c r="DU128" s="144"/>
      <c r="DV128" s="145"/>
      <c r="DW128" s="145"/>
      <c r="DX128" s="146"/>
      <c r="DY128" s="1792"/>
      <c r="EB128" s="85"/>
      <c r="EC128" s="144"/>
      <c r="ED128" s="145"/>
      <c r="EE128" s="145"/>
      <c r="EF128" s="146"/>
      <c r="EG128" s="1792"/>
      <c r="EJ128" s="85"/>
      <c r="EK128" s="144"/>
      <c r="EL128" s="145"/>
      <c r="EM128" s="145"/>
      <c r="EN128" s="146"/>
      <c r="EO128" s="1792"/>
      <c r="ER128" s="85"/>
      <c r="ES128" s="144"/>
      <c r="ET128" s="145"/>
      <c r="EU128" s="145"/>
      <c r="EV128" s="146"/>
      <c r="EW128" s="1792"/>
      <c r="EZ128" s="85"/>
      <c r="FA128" s="144"/>
      <c r="FB128" s="145"/>
      <c r="FC128" s="145"/>
      <c r="FD128" s="146"/>
      <c r="FE128" s="1792"/>
      <c r="FH128" s="85"/>
      <c r="FI128" s="144"/>
      <c r="FJ128" s="145"/>
      <c r="FK128" s="145"/>
      <c r="FL128" s="146"/>
      <c r="FM128" s="1792"/>
      <c r="FP128" s="85"/>
      <c r="FQ128" s="144"/>
      <c r="FR128" s="145"/>
      <c r="FS128" s="145"/>
      <c r="FT128" s="146"/>
      <c r="FU128" s="1792"/>
      <c r="FX128" s="85"/>
      <c r="FY128" s="144"/>
      <c r="FZ128" s="145"/>
      <c r="GA128" s="145"/>
      <c r="GB128" s="146"/>
      <c r="GC128" s="1792"/>
      <c r="GF128" s="85"/>
      <c r="GG128" s="144"/>
      <c r="GH128" s="145"/>
      <c r="GI128" s="145"/>
      <c r="GJ128" s="146"/>
      <c r="GK128" s="1792"/>
      <c r="GN128" s="85"/>
      <c r="GO128" s="144"/>
      <c r="GP128" s="145"/>
      <c r="GQ128" s="145"/>
      <c r="GR128" s="146"/>
      <c r="GS128" s="1792"/>
      <c r="GV128" s="85"/>
      <c r="GW128" s="144"/>
      <c r="GX128" s="145"/>
      <c r="GY128" s="145"/>
      <c r="GZ128" s="146"/>
      <c r="HA128" s="1792"/>
      <c r="HD128" s="85"/>
      <c r="HE128" s="144"/>
      <c r="HF128" s="145"/>
      <c r="HG128" s="145"/>
      <c r="HH128" s="146"/>
      <c r="HI128" s="1792"/>
      <c r="HL128" s="85"/>
      <c r="HM128" s="144"/>
      <c r="HN128" s="145"/>
      <c r="HO128" s="145"/>
      <c r="HP128" s="146"/>
      <c r="HQ128" s="1792"/>
      <c r="HT128" s="85"/>
      <c r="HU128" s="144"/>
      <c r="HV128" s="145"/>
      <c r="HW128" s="145"/>
      <c r="HX128" s="146"/>
      <c r="HY128" s="1792"/>
      <c r="IB128" s="85"/>
      <c r="IC128" s="144"/>
      <c r="ID128" s="145"/>
      <c r="IE128" s="145"/>
      <c r="IF128" s="146"/>
      <c r="IG128" s="1792"/>
      <c r="IJ128" s="85"/>
      <c r="IK128" s="144"/>
      <c r="IL128" s="145"/>
      <c r="IM128" s="145"/>
      <c r="IN128" s="146"/>
      <c r="IO128" s="1792"/>
      <c r="IR128" s="85"/>
      <c r="IS128" s="144"/>
      <c r="IT128" s="145"/>
      <c r="IU128" s="145"/>
      <c r="IV128" s="146"/>
      <c r="IW128" s="1792"/>
      <c r="IZ128" s="85"/>
      <c r="JA128" s="144"/>
      <c r="JB128" s="145"/>
      <c r="JC128" s="145"/>
      <c r="JD128" s="146"/>
      <c r="JE128" s="1792"/>
      <c r="JH128" s="85"/>
      <c r="JI128" s="144"/>
      <c r="JJ128" s="145"/>
      <c r="JK128" s="145"/>
      <c r="JL128" s="146"/>
      <c r="JM128" s="1792"/>
      <c r="JP128" s="85"/>
      <c r="JQ128" s="144"/>
      <c r="JR128" s="145"/>
      <c r="JS128" s="145"/>
      <c r="JT128" s="146"/>
      <c r="JU128" s="1792"/>
      <c r="JX128" s="85"/>
      <c r="JY128" s="144"/>
      <c r="JZ128" s="145"/>
      <c r="KA128" s="145"/>
      <c r="KB128" s="146"/>
      <c r="KC128" s="1792"/>
      <c r="KF128" s="85"/>
      <c r="KG128" s="144"/>
      <c r="KH128" s="145"/>
      <c r="KI128" s="145"/>
      <c r="KJ128" s="146"/>
      <c r="KK128" s="1792"/>
      <c r="KN128" s="85"/>
      <c r="KO128" s="144"/>
      <c r="KP128" s="145"/>
      <c r="KQ128" s="145"/>
      <c r="KR128" s="146"/>
      <c r="KS128" s="1792"/>
      <c r="KV128" s="85"/>
      <c r="KW128" s="144"/>
      <c r="KX128" s="145"/>
      <c r="KY128" s="145"/>
      <c r="KZ128" s="146"/>
      <c r="LA128" s="1792"/>
      <c r="LD128" s="85"/>
      <c r="LE128" s="144"/>
      <c r="LF128" s="145"/>
      <c r="LG128" s="145"/>
      <c r="LH128" s="146"/>
      <c r="LI128" s="1792"/>
      <c r="LL128" s="85"/>
      <c r="LM128" s="144"/>
      <c r="LN128" s="145"/>
      <c r="LO128" s="145"/>
      <c r="LP128" s="146"/>
      <c r="LQ128" s="1792"/>
      <c r="LT128" s="85"/>
      <c r="LU128" s="144"/>
      <c r="LV128" s="145"/>
      <c r="LW128" s="145"/>
      <c r="LX128" s="146"/>
      <c r="LY128" s="1792"/>
      <c r="MB128" s="85"/>
      <c r="MC128" s="144"/>
      <c r="MD128" s="145"/>
      <c r="ME128" s="145"/>
      <c r="MF128" s="146"/>
      <c r="MG128" s="1792"/>
      <c r="MJ128" s="85"/>
      <c r="MK128" s="144"/>
      <c r="ML128" s="145"/>
      <c r="MM128" s="145"/>
      <c r="MN128" s="146"/>
      <c r="MO128" s="1792"/>
      <c r="MR128" s="85"/>
      <c r="MS128" s="144"/>
      <c r="MT128" s="145"/>
      <c r="MU128" s="145"/>
      <c r="MV128" s="146"/>
      <c r="MW128" s="1792"/>
      <c r="MZ128" s="85"/>
      <c r="NA128" s="144"/>
      <c r="NB128" s="145"/>
      <c r="NC128" s="145"/>
      <c r="ND128" s="146"/>
      <c r="NE128" s="1792"/>
      <c r="NH128" s="85"/>
      <c r="NI128" s="144"/>
      <c r="NJ128" s="145"/>
      <c r="NK128" s="145"/>
      <c r="NL128" s="146"/>
      <c r="NM128" s="1792"/>
      <c r="NP128" s="85"/>
      <c r="NQ128" s="144"/>
      <c r="NR128" s="145"/>
      <c r="NS128" s="145"/>
      <c r="NT128" s="146"/>
      <c r="NU128" s="1792"/>
      <c r="NX128" s="85"/>
      <c r="NY128" s="144"/>
      <c r="NZ128" s="145"/>
      <c r="OA128" s="145"/>
      <c r="OB128" s="146"/>
      <c r="OC128" s="1792"/>
      <c r="OF128" s="85"/>
      <c r="OG128" s="144"/>
      <c r="OH128" s="145"/>
      <c r="OI128" s="145"/>
      <c r="OJ128" s="146"/>
      <c r="OK128" s="1792"/>
      <c r="ON128" s="85"/>
      <c r="OO128" s="144"/>
      <c r="OP128" s="145"/>
      <c r="OQ128" s="145"/>
      <c r="OR128" s="146"/>
      <c r="OS128" s="1792"/>
      <c r="OV128" s="85"/>
      <c r="OW128" s="144"/>
      <c r="OX128" s="145"/>
      <c r="OY128" s="145"/>
      <c r="OZ128" s="146"/>
      <c r="PA128" s="1792"/>
      <c r="PD128" s="85"/>
      <c r="PE128" s="144"/>
      <c r="PF128" s="145"/>
      <c r="PG128" s="145"/>
      <c r="PH128" s="146"/>
      <c r="PI128" s="1792"/>
      <c r="PL128" s="85"/>
      <c r="PM128" s="144"/>
      <c r="PN128" s="145"/>
      <c r="PO128" s="145"/>
      <c r="PP128" s="146"/>
      <c r="PQ128" s="1792"/>
      <c r="PT128" s="85"/>
      <c r="PU128" s="144"/>
      <c r="PV128" s="145"/>
      <c r="PW128" s="145"/>
      <c r="PX128" s="146"/>
      <c r="PY128" s="1792"/>
      <c r="QB128" s="85"/>
      <c r="QC128" s="144"/>
      <c r="QD128" s="145"/>
      <c r="QE128" s="145"/>
      <c r="QF128" s="146"/>
      <c r="QG128" s="1792"/>
      <c r="QJ128" s="85"/>
      <c r="QK128" s="144"/>
      <c r="QL128" s="145"/>
      <c r="QM128" s="145"/>
      <c r="QN128" s="146"/>
      <c r="QO128" s="1792"/>
      <c r="QR128" s="85"/>
      <c r="QS128" s="144"/>
      <c r="QT128" s="145"/>
      <c r="QU128" s="145"/>
      <c r="QV128" s="146"/>
      <c r="QW128" s="1792"/>
      <c r="QZ128" s="85"/>
      <c r="RA128" s="144"/>
      <c r="RB128" s="145"/>
      <c r="RC128" s="145"/>
      <c r="RD128" s="146"/>
      <c r="RE128" s="1792"/>
      <c r="RH128" s="85"/>
      <c r="RI128" s="144"/>
      <c r="RJ128" s="145"/>
      <c r="RK128" s="145"/>
      <c r="RL128" s="146"/>
      <c r="RM128" s="1792"/>
      <c r="RP128" s="85"/>
      <c r="RQ128" s="144"/>
      <c r="RR128" s="145"/>
      <c r="RS128" s="145"/>
      <c r="RT128" s="146"/>
      <c r="RU128" s="1792"/>
      <c r="RX128" s="85"/>
      <c r="RY128" s="144"/>
      <c r="RZ128" s="145"/>
      <c r="SA128" s="145"/>
      <c r="SB128" s="146"/>
      <c r="SC128" s="1792"/>
      <c r="SF128" s="85"/>
      <c r="SG128" s="144"/>
      <c r="SH128" s="145"/>
      <c r="SI128" s="145"/>
      <c r="SJ128" s="146"/>
      <c r="SK128" s="1792"/>
      <c r="SN128" s="85"/>
      <c r="SO128" s="144"/>
      <c r="SP128" s="145"/>
      <c r="SQ128" s="145"/>
      <c r="SR128" s="146"/>
      <c r="SS128" s="1792"/>
      <c r="SV128" s="85"/>
      <c r="SW128" s="144"/>
      <c r="SX128" s="145"/>
      <c r="SY128" s="145"/>
      <c r="SZ128" s="146"/>
      <c r="TA128" s="1792"/>
      <c r="TD128" s="85"/>
      <c r="TE128" s="144"/>
      <c r="TF128" s="145"/>
      <c r="TG128" s="145"/>
      <c r="TH128" s="146"/>
      <c r="TI128" s="1792"/>
      <c r="TL128" s="85"/>
      <c r="TM128" s="144"/>
      <c r="TN128" s="145"/>
      <c r="TO128" s="145"/>
      <c r="TP128" s="146"/>
      <c r="TQ128" s="1792"/>
      <c r="TT128" s="85"/>
      <c r="TU128" s="144"/>
      <c r="TV128" s="145"/>
      <c r="TW128" s="145"/>
      <c r="TX128" s="146"/>
      <c r="TY128" s="1792"/>
      <c r="UB128" s="85"/>
      <c r="UC128" s="144"/>
      <c r="UD128" s="145"/>
      <c r="UE128" s="145"/>
      <c r="UF128" s="146"/>
      <c r="UG128" s="1792"/>
      <c r="UJ128" s="85"/>
      <c r="UK128" s="144"/>
      <c r="UL128" s="145"/>
      <c r="UM128" s="145"/>
      <c r="UN128" s="146"/>
      <c r="UO128" s="1792"/>
      <c r="UR128" s="85"/>
      <c r="US128" s="144"/>
      <c r="UT128" s="145"/>
      <c r="UU128" s="145"/>
      <c r="UV128" s="146"/>
      <c r="UW128" s="1792"/>
      <c r="UZ128" s="85"/>
      <c r="VA128" s="144"/>
      <c r="VB128" s="145"/>
      <c r="VC128" s="145"/>
      <c r="VD128" s="146"/>
      <c r="VE128" s="1792"/>
      <c r="VH128" s="85"/>
      <c r="VI128" s="144"/>
      <c r="VJ128" s="145"/>
      <c r="VK128" s="145"/>
      <c r="VL128" s="146"/>
      <c r="VM128" s="1792"/>
      <c r="VP128" s="85"/>
      <c r="VQ128" s="144"/>
      <c r="VR128" s="145"/>
      <c r="VS128" s="145"/>
      <c r="VT128" s="146"/>
      <c r="VU128" s="1792"/>
      <c r="VX128" s="85"/>
      <c r="VY128" s="144"/>
      <c r="VZ128" s="145"/>
      <c r="WA128" s="145"/>
      <c r="WB128" s="146"/>
      <c r="WC128" s="1792"/>
      <c r="WF128" s="85"/>
      <c r="WG128" s="144"/>
      <c r="WH128" s="145"/>
      <c r="WI128" s="145"/>
      <c r="WJ128" s="146"/>
      <c r="WK128" s="1792"/>
      <c r="WN128" s="85"/>
      <c r="WO128" s="144"/>
      <c r="WP128" s="145"/>
      <c r="WQ128" s="145"/>
      <c r="WR128" s="146"/>
      <c r="WS128" s="1792"/>
      <c r="WV128" s="85"/>
      <c r="WW128" s="144"/>
      <c r="WX128" s="145"/>
      <c r="WY128" s="145"/>
      <c r="WZ128" s="146"/>
      <c r="XA128" s="1792"/>
      <c r="XD128" s="85"/>
      <c r="XE128" s="144"/>
      <c r="XF128" s="145"/>
      <c r="XG128" s="145"/>
      <c r="XH128" s="146"/>
      <c r="XI128" s="1792"/>
      <c r="XL128" s="85"/>
      <c r="XM128" s="144"/>
      <c r="XN128" s="145"/>
      <c r="XO128" s="145"/>
      <c r="XP128" s="146"/>
      <c r="XQ128" s="1792"/>
      <c r="XT128" s="85"/>
      <c r="XU128" s="144"/>
      <c r="XV128" s="145"/>
      <c r="XW128" s="145"/>
      <c r="XX128" s="146"/>
      <c r="XY128" s="1792"/>
      <c r="YB128" s="85"/>
      <c r="YC128" s="144"/>
      <c r="YD128" s="145"/>
      <c r="YE128" s="145"/>
      <c r="YF128" s="146"/>
      <c r="YG128" s="1792"/>
      <c r="YJ128" s="85"/>
      <c r="YK128" s="144"/>
      <c r="YL128" s="145"/>
      <c r="YM128" s="145"/>
      <c r="YN128" s="146"/>
      <c r="YO128" s="1792"/>
      <c r="YR128" s="85"/>
      <c r="YS128" s="144"/>
      <c r="YT128" s="145"/>
      <c r="YU128" s="145"/>
      <c r="YV128" s="146"/>
      <c r="YW128" s="1792"/>
      <c r="YZ128" s="85"/>
      <c r="ZA128" s="144"/>
      <c r="ZB128" s="145"/>
      <c r="ZC128" s="145"/>
      <c r="ZD128" s="146"/>
      <c r="ZE128" s="1792"/>
      <c r="ZH128" s="85"/>
      <c r="ZI128" s="144"/>
      <c r="ZJ128" s="145"/>
      <c r="ZK128" s="145"/>
      <c r="ZL128" s="146"/>
      <c r="ZM128" s="1792"/>
      <c r="ZP128" s="85"/>
      <c r="ZQ128" s="144"/>
      <c r="ZR128" s="145"/>
      <c r="ZS128" s="145"/>
      <c r="ZT128" s="146"/>
      <c r="ZU128" s="1792"/>
      <c r="ZX128" s="85"/>
      <c r="ZY128" s="144"/>
      <c r="ZZ128" s="145"/>
      <c r="AAA128" s="145"/>
      <c r="AAB128" s="146"/>
      <c r="AAC128" s="1792"/>
      <c r="AAF128" s="85"/>
      <c r="AAG128" s="144"/>
      <c r="AAH128" s="145"/>
      <c r="AAI128" s="145"/>
      <c r="AAJ128" s="146"/>
      <c r="AAK128" s="1792"/>
      <c r="AAN128" s="85"/>
      <c r="AAO128" s="144"/>
      <c r="AAP128" s="145"/>
      <c r="AAQ128" s="2057"/>
      <c r="AAR128" s="1694"/>
      <c r="AAS128" s="1790"/>
      <c r="AAT128" s="1696"/>
      <c r="AAU128" s="1696"/>
      <c r="AAV128" s="1695"/>
      <c r="AAW128" s="1549"/>
      <c r="AAX128" s="1550"/>
      <c r="AAY128" s="1550"/>
      <c r="AAZ128" s="1694"/>
      <c r="ABA128" s="1790"/>
      <c r="ABB128" s="1696"/>
      <c r="ABC128" s="1696"/>
      <c r="ABD128" s="1695"/>
      <c r="ABE128" s="1549"/>
      <c r="ABF128" s="1550"/>
      <c r="ABG128" s="1550"/>
      <c r="ABH128" s="1694"/>
      <c r="ABI128" s="1790"/>
      <c r="ABJ128" s="1696"/>
      <c r="ABK128" s="1696"/>
      <c r="ABL128" s="1695"/>
      <c r="ABM128" s="1549"/>
      <c r="ABN128" s="1550"/>
      <c r="ABO128" s="1550"/>
      <c r="ABP128" s="1694"/>
      <c r="ABQ128" s="1790"/>
      <c r="ABR128" s="1696"/>
      <c r="ABS128" s="1696"/>
      <c r="ABT128" s="1695"/>
      <c r="ABU128" s="1549"/>
      <c r="ABV128" s="1550"/>
      <c r="ABW128" s="1550"/>
      <c r="ABX128" s="1694"/>
      <c r="ABY128" s="1790"/>
      <c r="ABZ128" s="1696"/>
      <c r="ACA128" s="1696"/>
      <c r="ACB128" s="1695"/>
      <c r="ACC128" s="1549"/>
      <c r="ACD128" s="1550"/>
      <c r="ACE128" s="1550"/>
      <c r="ACF128" s="1694"/>
      <c r="ACG128" s="1790"/>
      <c r="ACH128" s="1696"/>
      <c r="ACI128" s="1696"/>
      <c r="ACJ128" s="1695"/>
      <c r="ACK128" s="1549"/>
      <c r="ACL128" s="1550"/>
      <c r="ACM128" s="1550"/>
      <c r="ACN128" s="1694"/>
      <c r="ACO128" s="1790"/>
      <c r="ACP128" s="1696"/>
      <c r="ACQ128" s="1696"/>
      <c r="ACR128" s="1695"/>
      <c r="ACS128" s="1549"/>
      <c r="ACT128" s="1550"/>
      <c r="ACU128" s="1550"/>
      <c r="ACV128" s="1694"/>
      <c r="ACW128" s="1790"/>
      <c r="ACX128" s="1696"/>
      <c r="ACY128" s="1696"/>
      <c r="ACZ128" s="1695"/>
      <c r="ADA128" s="1549"/>
      <c r="ADB128" s="1550"/>
      <c r="ADC128" s="1550"/>
      <c r="ADD128" s="1694"/>
      <c r="ADE128" s="1790"/>
      <c r="ADF128" s="1696"/>
      <c r="ADG128" s="1696"/>
      <c r="ADH128" s="1695"/>
      <c r="ADI128" s="1549"/>
      <c r="ADJ128" s="1550"/>
      <c r="ADK128" s="1550"/>
      <c r="ADL128" s="1694"/>
      <c r="ADM128" s="1790"/>
      <c r="ADN128" s="1696"/>
      <c r="ADO128" s="1696"/>
      <c r="ADP128" s="1695"/>
      <c r="ADQ128" s="1549"/>
      <c r="ADR128" s="1550"/>
      <c r="ADS128" s="1550"/>
      <c r="ADT128" s="1694"/>
      <c r="ADU128" s="1790"/>
      <c r="ADV128" s="1696"/>
      <c r="ADW128" s="1696"/>
      <c r="ADX128" s="1695"/>
      <c r="ADY128" s="1549"/>
      <c r="ADZ128" s="1550"/>
      <c r="AEA128" s="1550"/>
      <c r="AEB128" s="1694"/>
      <c r="AEC128" s="1790"/>
      <c r="AED128" s="1696"/>
      <c r="AEE128" s="1696"/>
      <c r="AEF128" s="1695"/>
      <c r="AEG128" s="1549"/>
      <c r="AEH128" s="1550"/>
      <c r="AEI128" s="1550"/>
      <c r="AEJ128" s="1694"/>
      <c r="AEK128" s="1790"/>
      <c r="AEL128" s="1696"/>
      <c r="AEM128" s="1696"/>
      <c r="AEN128" s="1695"/>
      <c r="AEO128" s="1549"/>
      <c r="AEP128" s="1550"/>
      <c r="AEQ128" s="1550"/>
      <c r="AER128" s="1694"/>
      <c r="AES128" s="1790"/>
      <c r="AET128" s="1696"/>
      <c r="AEU128" s="1696"/>
      <c r="AEV128" s="1695"/>
      <c r="AEW128" s="1549"/>
      <c r="AEX128" s="1550"/>
      <c r="AEY128" s="1550"/>
      <c r="AEZ128" s="1694"/>
      <c r="AFA128" s="1790"/>
      <c r="AFB128" s="1696"/>
      <c r="AFC128" s="1696"/>
      <c r="AFD128" s="1695"/>
      <c r="AFE128" s="1549"/>
      <c r="AFF128" s="1550"/>
      <c r="AFG128" s="1550"/>
      <c r="AFH128" s="1694"/>
      <c r="AFI128" s="1790"/>
      <c r="AFJ128" s="1696"/>
      <c r="AFK128" s="1696"/>
      <c r="AFL128" s="1695"/>
      <c r="AFM128" s="1549"/>
      <c r="AFN128" s="1550"/>
      <c r="AFO128" s="1550"/>
      <c r="AFP128" s="1694"/>
      <c r="AFQ128" s="1790"/>
      <c r="AFR128" s="1696"/>
      <c r="AFS128" s="1696"/>
      <c r="AFT128" s="1695"/>
      <c r="AFU128" s="1549"/>
      <c r="AFV128" s="1550"/>
      <c r="AFW128" s="1550"/>
      <c r="AFX128" s="1694"/>
      <c r="AFY128" s="1790"/>
      <c r="AFZ128" s="1696"/>
      <c r="AGA128" s="1696"/>
      <c r="AGB128" s="1695"/>
      <c r="AGC128" s="1549"/>
      <c r="AGD128" s="1550"/>
      <c r="AGE128" s="1550"/>
      <c r="AGF128" s="1694"/>
      <c r="AGG128" s="1790"/>
      <c r="AGH128" s="1696"/>
      <c r="AGI128" s="1696"/>
      <c r="AGJ128" s="1695"/>
      <c r="AGK128" s="1549"/>
      <c r="AGL128" s="1550"/>
      <c r="AGM128" s="1550"/>
      <c r="AGN128" s="1694"/>
      <c r="AGO128" s="1790"/>
      <c r="AGP128" s="1696"/>
      <c r="AGQ128" s="1696"/>
      <c r="AGR128" s="1695"/>
      <c r="AGS128" s="1549"/>
      <c r="AGT128" s="1550"/>
      <c r="AGU128" s="1550"/>
      <c r="AGV128" s="1694"/>
      <c r="AGW128" s="1790"/>
      <c r="AGX128" s="1696"/>
      <c r="AGY128" s="1696"/>
      <c r="AGZ128" s="1695"/>
      <c r="AHA128" s="1549"/>
      <c r="AHB128" s="1550"/>
      <c r="AHC128" s="1550"/>
      <c r="AHD128" s="1694"/>
      <c r="AHE128" s="1790"/>
      <c r="AHF128" s="1696"/>
      <c r="AHG128" s="1696"/>
      <c r="AHH128" s="1695"/>
      <c r="AHI128" s="1549"/>
      <c r="AHJ128" s="1550"/>
      <c r="AHK128" s="1550"/>
      <c r="AHL128" s="1694"/>
      <c r="AHM128" s="1790"/>
      <c r="AHN128" s="1696"/>
      <c r="AHO128" s="1696"/>
      <c r="AHP128" s="1695"/>
      <c r="AHQ128" s="1549"/>
      <c r="AHR128" s="1550"/>
      <c r="AHS128" s="1550"/>
      <c r="AHT128" s="1694"/>
      <c r="AHU128" s="1790"/>
      <c r="AHV128" s="1696"/>
      <c r="AHW128" s="1696"/>
      <c r="AHX128" s="1695"/>
      <c r="AHY128" s="1549"/>
      <c r="AHZ128" s="1550"/>
      <c r="AIA128" s="1550"/>
      <c r="AIB128" s="1694"/>
      <c r="AIC128" s="1790"/>
      <c r="AID128" s="1696"/>
      <c r="AIE128" s="1696"/>
      <c r="AIF128" s="1695"/>
      <c r="AIG128" s="1549"/>
      <c r="AIH128" s="1550"/>
      <c r="AII128" s="1550"/>
      <c r="AIJ128" s="1694"/>
      <c r="AIK128" s="1790"/>
      <c r="AIL128" s="1696"/>
      <c r="AIM128" s="1696"/>
      <c r="AIN128" s="1695"/>
      <c r="AIO128" s="1549"/>
      <c r="AIP128" s="1550"/>
      <c r="AIQ128" s="1550"/>
      <c r="AIR128" s="1694"/>
      <c r="AIS128" s="1790"/>
      <c r="AIT128" s="1696"/>
      <c r="AIU128" s="1696"/>
      <c r="AIV128" s="1695"/>
      <c r="AIW128" s="1549"/>
      <c r="AIX128" s="1550"/>
      <c r="AIY128" s="1550"/>
      <c r="AIZ128" s="1694"/>
      <c r="AJA128" s="1790"/>
      <c r="AJB128" s="1696"/>
      <c r="AJC128" s="1696"/>
      <c r="AJD128" s="1695"/>
      <c r="AJE128" s="1549"/>
      <c r="AJF128" s="1550"/>
      <c r="AJG128" s="1550"/>
      <c r="AJH128" s="1694"/>
      <c r="AJI128" s="1790"/>
      <c r="AJJ128" s="1696"/>
      <c r="AJK128" s="1696"/>
      <c r="AJL128" s="1695"/>
      <c r="AJM128" s="1549"/>
      <c r="AJN128" s="1550"/>
      <c r="AJO128" s="1550"/>
      <c r="AJP128" s="1694"/>
      <c r="AJQ128" s="1790"/>
      <c r="AJR128" s="1696"/>
      <c r="AJS128" s="1696"/>
      <c r="AJT128" s="1695"/>
      <c r="AJU128" s="1549"/>
      <c r="AJV128" s="1550"/>
      <c r="AJW128" s="1550"/>
      <c r="AJX128" s="1694"/>
      <c r="AJY128" s="1790"/>
      <c r="AJZ128" s="1696"/>
      <c r="AKA128" s="1696"/>
      <c r="AKB128" s="1695"/>
      <c r="AKC128" s="1549"/>
      <c r="AKD128" s="1550"/>
      <c r="AKE128" s="1550"/>
      <c r="AKF128" s="1694"/>
      <c r="AKG128" s="1790"/>
      <c r="AKH128" s="1696"/>
      <c r="AKI128" s="1696"/>
      <c r="AKJ128" s="1695"/>
      <c r="AKK128" s="1549"/>
      <c r="AKL128" s="1550"/>
      <c r="AKM128" s="1550"/>
      <c r="AKN128" s="1694"/>
      <c r="AKO128" s="1790"/>
      <c r="AKP128" s="1696"/>
      <c r="AKQ128" s="1696"/>
      <c r="AKR128" s="1695"/>
      <c r="AKS128" s="1549"/>
      <c r="AKT128" s="1550"/>
      <c r="AKU128" s="1550"/>
      <c r="AKV128" s="1694"/>
      <c r="AKW128" s="1790"/>
      <c r="AKX128" s="1696"/>
      <c r="AKY128" s="1696"/>
      <c r="AKZ128" s="1695"/>
      <c r="ALA128" s="1549"/>
      <c r="ALB128" s="1550"/>
      <c r="ALC128" s="1550"/>
      <c r="ALD128" s="1694"/>
      <c r="ALE128" s="1790"/>
      <c r="ALF128" s="1696"/>
      <c r="ALG128" s="1696"/>
      <c r="ALH128" s="1695"/>
      <c r="ALI128" s="1549"/>
      <c r="ALJ128" s="1550"/>
      <c r="ALK128" s="1550"/>
      <c r="ALL128" s="1694"/>
      <c r="ALM128" s="1790"/>
      <c r="ALN128" s="1696"/>
      <c r="ALO128" s="1696"/>
      <c r="ALP128" s="1695"/>
      <c r="ALQ128" s="1549"/>
      <c r="ALR128" s="1550"/>
      <c r="ALS128" s="1550"/>
      <c r="ALT128" s="1694"/>
      <c r="ALU128" s="1790"/>
      <c r="ALV128" s="1696"/>
      <c r="ALW128" s="1696"/>
      <c r="ALX128" s="1695"/>
      <c r="ALY128" s="1549"/>
      <c r="ALZ128" s="1550"/>
      <c r="AMA128" s="1550"/>
      <c r="AMB128" s="1694"/>
      <c r="AMC128" s="1790"/>
      <c r="AMD128" s="1696"/>
      <c r="AME128" s="1696"/>
      <c r="AMF128" s="1695"/>
      <c r="AMG128" s="1549"/>
      <c r="AMH128" s="1550"/>
      <c r="AMI128" s="1550"/>
      <c r="AMJ128" s="1703"/>
    </row>
    <row r="129" spans="1:1024" s="72" customFormat="1" ht="15" customHeight="1">
      <c r="A129" s="1694">
        <v>3340700001</v>
      </c>
      <c r="B129" s="1791"/>
      <c r="C129" s="1696" t="s">
        <v>4024</v>
      </c>
      <c r="D129" s="1696" t="s">
        <v>4041</v>
      </c>
      <c r="E129" s="1695">
        <v>6</v>
      </c>
      <c r="F129" s="1549">
        <v>11.1</v>
      </c>
      <c r="G129" s="1536">
        <f>F129*$I$2</f>
        <v>0</v>
      </c>
      <c r="H129" s="1536">
        <f>G129-G129*($I$1)</f>
        <v>0</v>
      </c>
      <c r="I129"/>
      <c r="L129" s="85"/>
      <c r="M129" s="85"/>
      <c r="N129" s="144"/>
      <c r="O129" s="145"/>
      <c r="P129" s="145"/>
      <c r="Q129" s="146"/>
      <c r="T129" s="85"/>
      <c r="U129" s="144"/>
      <c r="V129" s="145"/>
      <c r="W129" s="145"/>
      <c r="X129" s="146"/>
      <c r="Y129" s="1792"/>
      <c r="AB129" s="85"/>
      <c r="AC129" s="144"/>
      <c r="AD129" s="145"/>
      <c r="AE129" s="145"/>
      <c r="AF129" s="146"/>
      <c r="AG129" s="1792"/>
      <c r="AJ129" s="85"/>
      <c r="AK129" s="144"/>
      <c r="AL129" s="145"/>
      <c r="AM129" s="145"/>
      <c r="AN129" s="146"/>
      <c r="AO129" s="1792"/>
      <c r="AR129" s="85"/>
      <c r="AS129" s="144"/>
      <c r="AT129" s="145"/>
      <c r="AU129" s="145"/>
      <c r="AV129" s="146"/>
      <c r="AW129" s="1792"/>
      <c r="AZ129" s="85"/>
      <c r="BA129" s="144"/>
      <c r="BB129" s="145"/>
      <c r="BC129" s="145"/>
      <c r="BD129" s="146"/>
      <c r="BE129" s="1792"/>
      <c r="BH129" s="85"/>
      <c r="BI129" s="144"/>
      <c r="BJ129" s="145"/>
      <c r="BK129" s="145"/>
      <c r="BL129" s="146"/>
      <c r="BM129" s="1792"/>
      <c r="BP129" s="85"/>
      <c r="BQ129" s="144"/>
      <c r="BR129" s="145"/>
      <c r="BS129" s="145"/>
      <c r="BT129" s="146"/>
      <c r="BU129" s="1792"/>
      <c r="BX129" s="85"/>
      <c r="BY129" s="144"/>
      <c r="BZ129" s="145"/>
      <c r="CA129" s="145"/>
      <c r="CB129" s="146"/>
      <c r="CC129" s="1792"/>
      <c r="CF129" s="85"/>
      <c r="CG129" s="144"/>
      <c r="CH129" s="145"/>
      <c r="CI129" s="145"/>
      <c r="CJ129" s="146"/>
      <c r="CK129" s="1792"/>
      <c r="CN129" s="85"/>
      <c r="CO129" s="144"/>
      <c r="CP129" s="145"/>
      <c r="CQ129" s="145"/>
      <c r="CR129" s="146"/>
      <c r="CS129" s="1792"/>
      <c r="CV129" s="85"/>
      <c r="CW129" s="144"/>
      <c r="CX129" s="145"/>
      <c r="CY129" s="145"/>
      <c r="CZ129" s="146"/>
      <c r="DA129" s="1792"/>
      <c r="DD129" s="85"/>
      <c r="DE129" s="144"/>
      <c r="DF129" s="145"/>
      <c r="DG129" s="145"/>
      <c r="DH129" s="146"/>
      <c r="DI129" s="1792"/>
      <c r="DL129" s="85"/>
      <c r="DM129" s="144"/>
      <c r="DN129" s="145"/>
      <c r="DO129" s="145"/>
      <c r="DP129" s="146"/>
      <c r="DQ129" s="1792"/>
      <c r="DT129" s="85"/>
      <c r="DU129" s="144"/>
      <c r="DV129" s="145"/>
      <c r="DW129" s="145"/>
      <c r="DX129" s="146"/>
      <c r="DY129" s="1792"/>
      <c r="EB129" s="85"/>
      <c r="EC129" s="144"/>
      <c r="ED129" s="145"/>
      <c r="EE129" s="145"/>
      <c r="EF129" s="146"/>
      <c r="EG129" s="1792"/>
      <c r="EJ129" s="85"/>
      <c r="EK129" s="144"/>
      <c r="EL129" s="145"/>
      <c r="EM129" s="145"/>
      <c r="EN129" s="146"/>
      <c r="EO129" s="1792"/>
      <c r="ER129" s="85"/>
      <c r="ES129" s="144"/>
      <c r="ET129" s="145"/>
      <c r="EU129" s="145"/>
      <c r="EV129" s="146"/>
      <c r="EW129" s="1792"/>
      <c r="EZ129" s="85"/>
      <c r="FA129" s="144"/>
      <c r="FB129" s="145"/>
      <c r="FC129" s="145"/>
      <c r="FD129" s="146"/>
      <c r="FE129" s="1792"/>
      <c r="FH129" s="85"/>
      <c r="FI129" s="144"/>
      <c r="FJ129" s="145"/>
      <c r="FK129" s="145"/>
      <c r="FL129" s="146"/>
      <c r="FM129" s="1792"/>
      <c r="FP129" s="85"/>
      <c r="FQ129" s="144"/>
      <c r="FR129" s="145"/>
      <c r="FS129" s="145"/>
      <c r="FT129" s="146"/>
      <c r="FU129" s="1792"/>
      <c r="FX129" s="85"/>
      <c r="FY129" s="144"/>
      <c r="FZ129" s="145"/>
      <c r="GA129" s="145"/>
      <c r="GB129" s="146"/>
      <c r="GC129" s="1792"/>
      <c r="GF129" s="85"/>
      <c r="GG129" s="144"/>
      <c r="GH129" s="145"/>
      <c r="GI129" s="145"/>
      <c r="GJ129" s="146"/>
      <c r="GK129" s="1792"/>
      <c r="GN129" s="85"/>
      <c r="GO129" s="144"/>
      <c r="GP129" s="145"/>
      <c r="GQ129" s="145"/>
      <c r="GR129" s="146"/>
      <c r="GS129" s="1792"/>
      <c r="GV129" s="85"/>
      <c r="GW129" s="144"/>
      <c r="GX129" s="145"/>
      <c r="GY129" s="145"/>
      <c r="GZ129" s="146"/>
      <c r="HA129" s="1792"/>
      <c r="HD129" s="85"/>
      <c r="HE129" s="144"/>
      <c r="HF129" s="145"/>
      <c r="HG129" s="145"/>
      <c r="HH129" s="146"/>
      <c r="HI129" s="1792"/>
      <c r="HL129" s="85"/>
      <c r="HM129" s="144"/>
      <c r="HN129" s="145"/>
      <c r="HO129" s="145"/>
      <c r="HP129" s="146"/>
      <c r="HQ129" s="1792"/>
      <c r="HT129" s="85"/>
      <c r="HU129" s="144"/>
      <c r="HV129" s="145"/>
      <c r="HW129" s="145"/>
      <c r="HX129" s="146"/>
      <c r="HY129" s="1792"/>
      <c r="IB129" s="85"/>
      <c r="IC129" s="144"/>
      <c r="ID129" s="145"/>
      <c r="IE129" s="145"/>
      <c r="IF129" s="146"/>
      <c r="IG129" s="1792"/>
      <c r="IJ129" s="85"/>
      <c r="IK129" s="144"/>
      <c r="IL129" s="145"/>
      <c r="IM129" s="145"/>
      <c r="IN129" s="146"/>
      <c r="IO129" s="1792"/>
      <c r="IR129" s="85"/>
      <c r="IS129" s="144"/>
      <c r="IT129" s="145"/>
      <c r="IU129" s="145"/>
      <c r="IV129" s="146"/>
      <c r="IW129" s="1792"/>
      <c r="IZ129" s="85"/>
      <c r="JA129" s="144"/>
      <c r="JB129" s="145"/>
      <c r="JC129" s="145"/>
      <c r="JD129" s="146"/>
      <c r="JE129" s="1792"/>
      <c r="JH129" s="85"/>
      <c r="JI129" s="144"/>
      <c r="JJ129" s="145"/>
      <c r="JK129" s="145"/>
      <c r="JL129" s="146"/>
      <c r="JM129" s="1792"/>
      <c r="JP129" s="85"/>
      <c r="JQ129" s="144"/>
      <c r="JR129" s="145"/>
      <c r="JS129" s="145"/>
      <c r="JT129" s="146"/>
      <c r="JU129" s="1792"/>
      <c r="JX129" s="85"/>
      <c r="JY129" s="144"/>
      <c r="JZ129" s="145"/>
      <c r="KA129" s="145"/>
      <c r="KB129" s="146"/>
      <c r="KC129" s="1792"/>
      <c r="KF129" s="85"/>
      <c r="KG129" s="144"/>
      <c r="KH129" s="145"/>
      <c r="KI129" s="145"/>
      <c r="KJ129" s="146"/>
      <c r="KK129" s="1792"/>
      <c r="KN129" s="85"/>
      <c r="KO129" s="144"/>
      <c r="KP129" s="145"/>
      <c r="KQ129" s="145"/>
      <c r="KR129" s="146"/>
      <c r="KS129" s="1792"/>
      <c r="KV129" s="85"/>
      <c r="KW129" s="144"/>
      <c r="KX129" s="145"/>
      <c r="KY129" s="145"/>
      <c r="KZ129" s="146"/>
      <c r="LA129" s="1792"/>
      <c r="LD129" s="85"/>
      <c r="LE129" s="144"/>
      <c r="LF129" s="145"/>
      <c r="LG129" s="145"/>
      <c r="LH129" s="146"/>
      <c r="LI129" s="1792"/>
      <c r="LL129" s="85"/>
      <c r="LM129" s="144"/>
      <c r="LN129" s="145"/>
      <c r="LO129" s="145"/>
      <c r="LP129" s="146"/>
      <c r="LQ129" s="1792"/>
      <c r="LT129" s="85"/>
      <c r="LU129" s="144"/>
      <c r="LV129" s="145"/>
      <c r="LW129" s="145"/>
      <c r="LX129" s="146"/>
      <c r="LY129" s="1792"/>
      <c r="MB129" s="85"/>
      <c r="MC129" s="144"/>
      <c r="MD129" s="145"/>
      <c r="ME129" s="145"/>
      <c r="MF129" s="146"/>
      <c r="MG129" s="1792"/>
      <c r="MJ129" s="85"/>
      <c r="MK129" s="144"/>
      <c r="ML129" s="145"/>
      <c r="MM129" s="145"/>
      <c r="MN129" s="146"/>
      <c r="MO129" s="1792"/>
      <c r="MR129" s="85"/>
      <c r="MS129" s="144"/>
      <c r="MT129" s="145"/>
      <c r="MU129" s="145"/>
      <c r="MV129" s="146"/>
      <c r="MW129" s="1792"/>
      <c r="MZ129" s="85"/>
      <c r="NA129" s="144"/>
      <c r="NB129" s="145"/>
      <c r="NC129" s="145"/>
      <c r="ND129" s="146"/>
      <c r="NE129" s="1792"/>
      <c r="NH129" s="85"/>
      <c r="NI129" s="144"/>
      <c r="NJ129" s="145"/>
      <c r="NK129" s="145"/>
      <c r="NL129" s="146"/>
      <c r="NM129" s="1792"/>
      <c r="NP129" s="85"/>
      <c r="NQ129" s="144"/>
      <c r="NR129" s="145"/>
      <c r="NS129" s="145"/>
      <c r="NT129" s="146"/>
      <c r="NU129" s="1792"/>
      <c r="NX129" s="85"/>
      <c r="NY129" s="144"/>
      <c r="NZ129" s="145"/>
      <c r="OA129" s="145"/>
      <c r="OB129" s="146"/>
      <c r="OC129" s="1792"/>
      <c r="OF129" s="85"/>
      <c r="OG129" s="144"/>
      <c r="OH129" s="145"/>
      <c r="OI129" s="145"/>
      <c r="OJ129" s="146"/>
      <c r="OK129" s="1792"/>
      <c r="ON129" s="85"/>
      <c r="OO129" s="144"/>
      <c r="OP129" s="145"/>
      <c r="OQ129" s="145"/>
      <c r="OR129" s="146"/>
      <c r="OS129" s="1792"/>
      <c r="OV129" s="85"/>
      <c r="OW129" s="144"/>
      <c r="OX129" s="145"/>
      <c r="OY129" s="145"/>
      <c r="OZ129" s="146"/>
      <c r="PA129" s="1792"/>
      <c r="PD129" s="85"/>
      <c r="PE129" s="144"/>
      <c r="PF129" s="145"/>
      <c r="PG129" s="145"/>
      <c r="PH129" s="146"/>
      <c r="PI129" s="1792"/>
      <c r="PL129" s="85"/>
      <c r="PM129" s="144"/>
      <c r="PN129" s="145"/>
      <c r="PO129" s="145"/>
      <c r="PP129" s="146"/>
      <c r="PQ129" s="1792"/>
      <c r="PT129" s="85"/>
      <c r="PU129" s="144"/>
      <c r="PV129" s="145"/>
      <c r="PW129" s="145"/>
      <c r="PX129" s="146"/>
      <c r="PY129" s="1792"/>
      <c r="QB129" s="85"/>
      <c r="QC129" s="144"/>
      <c r="QD129" s="145"/>
      <c r="QE129" s="145"/>
      <c r="QF129" s="146"/>
      <c r="QG129" s="1792"/>
      <c r="QJ129" s="85"/>
      <c r="QK129" s="144"/>
      <c r="QL129" s="145"/>
      <c r="QM129" s="145"/>
      <c r="QN129" s="146"/>
      <c r="QO129" s="1792"/>
      <c r="QR129" s="85"/>
      <c r="QS129" s="144"/>
      <c r="QT129" s="145"/>
      <c r="QU129" s="145"/>
      <c r="QV129" s="146"/>
      <c r="QW129" s="1792"/>
      <c r="QZ129" s="85"/>
      <c r="RA129" s="144"/>
      <c r="RB129" s="145"/>
      <c r="RC129" s="145"/>
      <c r="RD129" s="146"/>
      <c r="RE129" s="1792"/>
      <c r="RH129" s="85"/>
      <c r="RI129" s="144"/>
      <c r="RJ129" s="145"/>
      <c r="RK129" s="145"/>
      <c r="RL129" s="146"/>
      <c r="RM129" s="1792"/>
      <c r="RP129" s="85"/>
      <c r="RQ129" s="144"/>
      <c r="RR129" s="145"/>
      <c r="RS129" s="145"/>
      <c r="RT129" s="146"/>
      <c r="RU129" s="1792"/>
      <c r="RX129" s="85"/>
      <c r="RY129" s="144"/>
      <c r="RZ129" s="145"/>
      <c r="SA129" s="145"/>
      <c r="SB129" s="146"/>
      <c r="SC129" s="1792"/>
      <c r="SF129" s="85"/>
      <c r="SG129" s="144"/>
      <c r="SH129" s="145"/>
      <c r="SI129" s="145"/>
      <c r="SJ129" s="146"/>
      <c r="SK129" s="1792"/>
      <c r="SN129" s="85"/>
      <c r="SO129" s="144"/>
      <c r="SP129" s="145"/>
      <c r="SQ129" s="145"/>
      <c r="SR129" s="146"/>
      <c r="SS129" s="1792"/>
      <c r="SV129" s="85"/>
      <c r="SW129" s="144"/>
      <c r="SX129" s="145"/>
      <c r="SY129" s="145"/>
      <c r="SZ129" s="146"/>
      <c r="TA129" s="1792"/>
      <c r="TD129" s="85"/>
      <c r="TE129" s="144"/>
      <c r="TF129" s="145"/>
      <c r="TG129" s="145"/>
      <c r="TH129" s="146"/>
      <c r="TI129" s="1792"/>
      <c r="TL129" s="85"/>
      <c r="TM129" s="144"/>
      <c r="TN129" s="145"/>
      <c r="TO129" s="145"/>
      <c r="TP129" s="146"/>
      <c r="TQ129" s="1792"/>
      <c r="TT129" s="85"/>
      <c r="TU129" s="144"/>
      <c r="TV129" s="145"/>
      <c r="TW129" s="145"/>
      <c r="TX129" s="146"/>
      <c r="TY129" s="1792"/>
      <c r="UB129" s="85"/>
      <c r="UC129" s="144"/>
      <c r="UD129" s="145"/>
      <c r="UE129" s="145"/>
      <c r="UF129" s="146"/>
      <c r="UG129" s="1792"/>
      <c r="UJ129" s="85"/>
      <c r="UK129" s="144"/>
      <c r="UL129" s="145"/>
      <c r="UM129" s="145"/>
      <c r="UN129" s="146"/>
      <c r="UO129" s="1792"/>
      <c r="UR129" s="85"/>
      <c r="US129" s="144"/>
      <c r="UT129" s="145"/>
      <c r="UU129" s="145"/>
      <c r="UV129" s="146"/>
      <c r="UW129" s="1792"/>
      <c r="UZ129" s="85"/>
      <c r="VA129" s="144"/>
      <c r="VB129" s="145"/>
      <c r="VC129" s="145"/>
      <c r="VD129" s="146"/>
      <c r="VE129" s="1792"/>
      <c r="VH129" s="85"/>
      <c r="VI129" s="144"/>
      <c r="VJ129" s="145"/>
      <c r="VK129" s="145"/>
      <c r="VL129" s="146"/>
      <c r="VM129" s="1792"/>
      <c r="VP129" s="85"/>
      <c r="VQ129" s="144"/>
      <c r="VR129" s="145"/>
      <c r="VS129" s="145"/>
      <c r="VT129" s="146"/>
      <c r="VU129" s="1792"/>
      <c r="VX129" s="85"/>
      <c r="VY129" s="144"/>
      <c r="VZ129" s="145"/>
      <c r="WA129" s="145"/>
      <c r="WB129" s="146"/>
      <c r="WC129" s="1792"/>
      <c r="WF129" s="85"/>
      <c r="WG129" s="144"/>
      <c r="WH129" s="145"/>
      <c r="WI129" s="145"/>
      <c r="WJ129" s="146"/>
      <c r="WK129" s="1792"/>
      <c r="WN129" s="85"/>
      <c r="WO129" s="144"/>
      <c r="WP129" s="145"/>
      <c r="WQ129" s="145"/>
      <c r="WR129" s="146"/>
      <c r="WS129" s="1792"/>
      <c r="WV129" s="85"/>
      <c r="WW129" s="144"/>
      <c r="WX129" s="145"/>
      <c r="WY129" s="145"/>
      <c r="WZ129" s="146"/>
      <c r="XA129" s="1792"/>
      <c r="XD129" s="85"/>
      <c r="XE129" s="144"/>
      <c r="XF129" s="145"/>
      <c r="XG129" s="145"/>
      <c r="XH129" s="146"/>
      <c r="XI129" s="1792"/>
      <c r="XL129" s="85"/>
      <c r="XM129" s="144"/>
      <c r="XN129" s="145"/>
      <c r="XO129" s="145"/>
      <c r="XP129" s="146"/>
      <c r="XQ129" s="1792"/>
      <c r="XT129" s="85"/>
      <c r="XU129" s="144"/>
      <c r="XV129" s="145"/>
      <c r="XW129" s="145"/>
      <c r="XX129" s="146"/>
      <c r="XY129" s="1792"/>
      <c r="YB129" s="85"/>
      <c r="YC129" s="144"/>
      <c r="YD129" s="145"/>
      <c r="YE129" s="145"/>
      <c r="YF129" s="146"/>
      <c r="YG129" s="1792"/>
      <c r="YJ129" s="85"/>
      <c r="YK129" s="144"/>
      <c r="YL129" s="145"/>
      <c r="YM129" s="145"/>
      <c r="YN129" s="146"/>
      <c r="YO129" s="1792"/>
      <c r="YR129" s="85"/>
      <c r="YS129" s="144"/>
      <c r="YT129" s="145"/>
      <c r="YU129" s="145"/>
      <c r="YV129" s="146"/>
      <c r="YW129" s="1792"/>
      <c r="YZ129" s="85"/>
      <c r="ZA129" s="144"/>
      <c r="ZB129" s="145"/>
      <c r="ZC129" s="145"/>
      <c r="ZD129" s="146"/>
      <c r="ZE129" s="1792"/>
      <c r="ZH129" s="85"/>
      <c r="ZI129" s="144"/>
      <c r="ZJ129" s="145"/>
      <c r="ZK129" s="145"/>
      <c r="ZL129" s="146"/>
      <c r="ZM129" s="1792"/>
      <c r="ZP129" s="85"/>
      <c r="ZQ129" s="144"/>
      <c r="ZR129" s="145"/>
      <c r="ZS129" s="145"/>
      <c r="ZT129" s="146"/>
      <c r="ZU129" s="1792"/>
      <c r="ZX129" s="85"/>
      <c r="ZY129" s="144"/>
      <c r="ZZ129" s="145"/>
      <c r="AAA129" s="145"/>
      <c r="AAB129" s="146"/>
      <c r="AAC129" s="1792"/>
      <c r="AAF129" s="85"/>
      <c r="AAG129" s="144"/>
      <c r="AAH129" s="145"/>
      <c r="AAI129" s="145"/>
      <c r="AAJ129" s="146"/>
      <c r="AAK129" s="1792"/>
      <c r="AAN129" s="85"/>
      <c r="AAO129" s="144"/>
      <c r="AAP129" s="145"/>
      <c r="AAQ129" s="2057"/>
      <c r="AAR129" s="1694"/>
      <c r="AAS129" s="1790"/>
      <c r="AAT129" s="1696"/>
      <c r="AAU129" s="1696"/>
      <c r="AAV129" s="1695"/>
      <c r="AAW129" s="1549"/>
      <c r="AAX129" s="1550"/>
      <c r="AAY129" s="1550"/>
      <c r="AAZ129" s="1694"/>
      <c r="ABA129" s="1790"/>
      <c r="ABB129" s="1696"/>
      <c r="ABC129" s="1696"/>
      <c r="ABD129" s="1695"/>
      <c r="ABE129" s="1549"/>
      <c r="ABF129" s="1550"/>
      <c r="ABG129" s="1550"/>
      <c r="ABH129" s="1694"/>
      <c r="ABI129" s="1790"/>
      <c r="ABJ129" s="1696"/>
      <c r="ABK129" s="1696"/>
      <c r="ABL129" s="1695"/>
      <c r="ABM129" s="1549"/>
      <c r="ABN129" s="1550"/>
      <c r="ABO129" s="1550"/>
      <c r="ABP129" s="1694"/>
      <c r="ABQ129" s="1790"/>
      <c r="ABR129" s="1696"/>
      <c r="ABS129" s="1696"/>
      <c r="ABT129" s="1695"/>
      <c r="ABU129" s="1549"/>
      <c r="ABV129" s="1550"/>
      <c r="ABW129" s="1550"/>
      <c r="ABX129" s="1694"/>
      <c r="ABY129" s="1790"/>
      <c r="ABZ129" s="1696"/>
      <c r="ACA129" s="1696"/>
      <c r="ACB129" s="1695"/>
      <c r="ACC129" s="1549"/>
      <c r="ACD129" s="1550"/>
      <c r="ACE129" s="1550"/>
      <c r="ACF129" s="1694"/>
      <c r="ACG129" s="1790"/>
      <c r="ACH129" s="1696"/>
      <c r="ACI129" s="1696"/>
      <c r="ACJ129" s="1695"/>
      <c r="ACK129" s="1549"/>
      <c r="ACL129" s="1550"/>
      <c r="ACM129" s="1550"/>
      <c r="ACN129" s="1694"/>
      <c r="ACO129" s="1790"/>
      <c r="ACP129" s="1696"/>
      <c r="ACQ129" s="1696"/>
      <c r="ACR129" s="1695"/>
      <c r="ACS129" s="1549"/>
      <c r="ACT129" s="1550"/>
      <c r="ACU129" s="1550"/>
      <c r="ACV129" s="1694"/>
      <c r="ACW129" s="1790"/>
      <c r="ACX129" s="1696"/>
      <c r="ACY129" s="1696"/>
      <c r="ACZ129" s="1695"/>
      <c r="ADA129" s="1549"/>
      <c r="ADB129" s="1550"/>
      <c r="ADC129" s="1550"/>
      <c r="ADD129" s="1694"/>
      <c r="ADE129" s="1790"/>
      <c r="ADF129" s="1696"/>
      <c r="ADG129" s="1696"/>
      <c r="ADH129" s="1695"/>
      <c r="ADI129" s="1549"/>
      <c r="ADJ129" s="1550"/>
      <c r="ADK129" s="1550"/>
      <c r="ADL129" s="1694"/>
      <c r="ADM129" s="1790"/>
      <c r="ADN129" s="1696"/>
      <c r="ADO129" s="1696"/>
      <c r="ADP129" s="1695"/>
      <c r="ADQ129" s="1549"/>
      <c r="ADR129" s="1550"/>
      <c r="ADS129" s="1550"/>
      <c r="ADT129" s="1694"/>
      <c r="ADU129" s="1790"/>
      <c r="ADV129" s="1696"/>
      <c r="ADW129" s="1696"/>
      <c r="ADX129" s="1695"/>
      <c r="ADY129" s="1549"/>
      <c r="ADZ129" s="1550"/>
      <c r="AEA129" s="1550"/>
      <c r="AEB129" s="1694"/>
      <c r="AEC129" s="1790"/>
      <c r="AED129" s="1696"/>
      <c r="AEE129" s="1696"/>
      <c r="AEF129" s="1695"/>
      <c r="AEG129" s="1549"/>
      <c r="AEH129" s="1550"/>
      <c r="AEI129" s="1550"/>
      <c r="AEJ129" s="1694"/>
      <c r="AEK129" s="1790"/>
      <c r="AEL129" s="1696"/>
      <c r="AEM129" s="1696"/>
      <c r="AEN129" s="1695"/>
      <c r="AEO129" s="1549"/>
      <c r="AEP129" s="1550"/>
      <c r="AEQ129" s="1550"/>
      <c r="AER129" s="1694"/>
      <c r="AES129" s="1790"/>
      <c r="AET129" s="1696"/>
      <c r="AEU129" s="1696"/>
      <c r="AEV129" s="1695"/>
      <c r="AEW129" s="1549"/>
      <c r="AEX129" s="1550"/>
      <c r="AEY129" s="1550"/>
      <c r="AEZ129" s="1694"/>
      <c r="AFA129" s="1790"/>
      <c r="AFB129" s="1696"/>
      <c r="AFC129" s="1696"/>
      <c r="AFD129" s="1695"/>
      <c r="AFE129" s="1549"/>
      <c r="AFF129" s="1550"/>
      <c r="AFG129" s="1550"/>
      <c r="AFH129" s="1694"/>
      <c r="AFI129" s="1790"/>
      <c r="AFJ129" s="1696"/>
      <c r="AFK129" s="1696"/>
      <c r="AFL129" s="1695"/>
      <c r="AFM129" s="1549"/>
      <c r="AFN129" s="1550"/>
      <c r="AFO129" s="1550"/>
      <c r="AFP129" s="1694"/>
      <c r="AFQ129" s="1790"/>
      <c r="AFR129" s="1696"/>
      <c r="AFS129" s="1696"/>
      <c r="AFT129" s="1695"/>
      <c r="AFU129" s="1549"/>
      <c r="AFV129" s="1550"/>
      <c r="AFW129" s="1550"/>
      <c r="AFX129" s="1694"/>
      <c r="AFY129" s="1790"/>
      <c r="AFZ129" s="1696"/>
      <c r="AGA129" s="1696"/>
      <c r="AGB129" s="1695"/>
      <c r="AGC129" s="1549"/>
      <c r="AGD129" s="1550"/>
      <c r="AGE129" s="1550"/>
      <c r="AGF129" s="1694"/>
      <c r="AGG129" s="1790"/>
      <c r="AGH129" s="1696"/>
      <c r="AGI129" s="1696"/>
      <c r="AGJ129" s="1695"/>
      <c r="AGK129" s="1549"/>
      <c r="AGL129" s="1550"/>
      <c r="AGM129" s="1550"/>
      <c r="AGN129" s="1694"/>
      <c r="AGO129" s="1790"/>
      <c r="AGP129" s="1696"/>
      <c r="AGQ129" s="1696"/>
      <c r="AGR129" s="1695"/>
      <c r="AGS129" s="1549"/>
      <c r="AGT129" s="1550"/>
      <c r="AGU129" s="1550"/>
      <c r="AGV129" s="1694"/>
      <c r="AGW129" s="1790"/>
      <c r="AGX129" s="1696"/>
      <c r="AGY129" s="1696"/>
      <c r="AGZ129" s="1695"/>
      <c r="AHA129" s="1549"/>
      <c r="AHB129" s="1550"/>
      <c r="AHC129" s="1550"/>
      <c r="AHD129" s="1694"/>
      <c r="AHE129" s="1790"/>
      <c r="AHF129" s="1696"/>
      <c r="AHG129" s="1696"/>
      <c r="AHH129" s="1695"/>
      <c r="AHI129" s="1549"/>
      <c r="AHJ129" s="1550"/>
      <c r="AHK129" s="1550"/>
      <c r="AHL129" s="1694"/>
      <c r="AHM129" s="1790"/>
      <c r="AHN129" s="1696"/>
      <c r="AHO129" s="1696"/>
      <c r="AHP129" s="1695"/>
      <c r="AHQ129" s="1549"/>
      <c r="AHR129" s="1550"/>
      <c r="AHS129" s="1550"/>
      <c r="AHT129" s="1694"/>
      <c r="AHU129" s="1790"/>
      <c r="AHV129" s="1696"/>
      <c r="AHW129" s="1696"/>
      <c r="AHX129" s="1695"/>
      <c r="AHY129" s="1549"/>
      <c r="AHZ129" s="1550"/>
      <c r="AIA129" s="1550"/>
      <c r="AIB129" s="1694"/>
      <c r="AIC129" s="1790"/>
      <c r="AID129" s="1696"/>
      <c r="AIE129" s="1696"/>
      <c r="AIF129" s="1695"/>
      <c r="AIG129" s="1549"/>
      <c r="AIH129" s="1550"/>
      <c r="AII129" s="1550"/>
      <c r="AIJ129" s="1694"/>
      <c r="AIK129" s="1790"/>
      <c r="AIL129" s="1696"/>
      <c r="AIM129" s="1696"/>
      <c r="AIN129" s="1695"/>
      <c r="AIO129" s="1549"/>
      <c r="AIP129" s="1550"/>
      <c r="AIQ129" s="1550"/>
      <c r="AIR129" s="1694"/>
      <c r="AIS129" s="1790"/>
      <c r="AIT129" s="1696"/>
      <c r="AIU129" s="1696"/>
      <c r="AIV129" s="1695"/>
      <c r="AIW129" s="1549"/>
      <c r="AIX129" s="1550"/>
      <c r="AIY129" s="1550"/>
      <c r="AIZ129" s="1694"/>
      <c r="AJA129" s="1790"/>
      <c r="AJB129" s="1696"/>
      <c r="AJC129" s="1696"/>
      <c r="AJD129" s="1695"/>
      <c r="AJE129" s="1549"/>
      <c r="AJF129" s="1550"/>
      <c r="AJG129" s="1550"/>
      <c r="AJH129" s="1694"/>
      <c r="AJI129" s="1790"/>
      <c r="AJJ129" s="1696"/>
      <c r="AJK129" s="1696"/>
      <c r="AJL129" s="1695"/>
      <c r="AJM129" s="1549"/>
      <c r="AJN129" s="1550"/>
      <c r="AJO129" s="1550"/>
      <c r="AJP129" s="1694"/>
      <c r="AJQ129" s="1790"/>
      <c r="AJR129" s="1696"/>
      <c r="AJS129" s="1696"/>
      <c r="AJT129" s="1695"/>
      <c r="AJU129" s="1549"/>
      <c r="AJV129" s="1550"/>
      <c r="AJW129" s="1550"/>
      <c r="AJX129" s="1694"/>
      <c r="AJY129" s="1790"/>
      <c r="AJZ129" s="1696"/>
      <c r="AKA129" s="1696"/>
      <c r="AKB129" s="1695"/>
      <c r="AKC129" s="1549"/>
      <c r="AKD129" s="1550"/>
      <c r="AKE129" s="1550"/>
      <c r="AKF129" s="1694"/>
      <c r="AKG129" s="1790"/>
      <c r="AKH129" s="1696"/>
      <c r="AKI129" s="1696"/>
      <c r="AKJ129" s="1695"/>
      <c r="AKK129" s="1549"/>
      <c r="AKL129" s="1550"/>
      <c r="AKM129" s="1550"/>
      <c r="AKN129" s="1694"/>
      <c r="AKO129" s="1790"/>
      <c r="AKP129" s="1696"/>
      <c r="AKQ129" s="1696"/>
      <c r="AKR129" s="1695"/>
      <c r="AKS129" s="1549"/>
      <c r="AKT129" s="1550"/>
      <c r="AKU129" s="1550"/>
      <c r="AKV129" s="1694"/>
      <c r="AKW129" s="1790"/>
      <c r="AKX129" s="1696"/>
      <c r="AKY129" s="1696"/>
      <c r="AKZ129" s="1695"/>
      <c r="ALA129" s="1549"/>
      <c r="ALB129" s="1550"/>
      <c r="ALC129" s="1550"/>
      <c r="ALD129" s="1694"/>
      <c r="ALE129" s="1790"/>
      <c r="ALF129" s="1696"/>
      <c r="ALG129" s="1696"/>
      <c r="ALH129" s="1695"/>
      <c r="ALI129" s="1549"/>
      <c r="ALJ129" s="1550"/>
      <c r="ALK129" s="1550"/>
      <c r="ALL129" s="1694"/>
      <c r="ALM129" s="1790"/>
      <c r="ALN129" s="1696"/>
      <c r="ALO129" s="1696"/>
      <c r="ALP129" s="1695"/>
      <c r="ALQ129" s="1549"/>
      <c r="ALR129" s="1550"/>
      <c r="ALS129" s="1550"/>
      <c r="ALT129" s="1694"/>
      <c r="ALU129" s="1790"/>
      <c r="ALV129" s="1696"/>
      <c r="ALW129" s="1696"/>
      <c r="ALX129" s="1695"/>
      <c r="ALY129" s="1549"/>
      <c r="ALZ129" s="1550"/>
      <c r="AMA129" s="1550"/>
      <c r="AMB129" s="1694"/>
      <c r="AMC129" s="1790"/>
      <c r="AMD129" s="1696"/>
      <c r="AME129" s="1696"/>
      <c r="AMF129" s="1695"/>
      <c r="AMG129" s="1549"/>
      <c r="AMH129" s="1550"/>
      <c r="AMI129" s="1550"/>
      <c r="AMJ129" s="1703"/>
    </row>
    <row r="130" spans="1:1024" s="72" customFormat="1" ht="15" customHeight="1">
      <c r="A130" s="1694">
        <v>3340700004</v>
      </c>
      <c r="B130" s="1791"/>
      <c r="C130" s="1696" t="s">
        <v>4024</v>
      </c>
      <c r="D130" s="1696" t="s">
        <v>4111</v>
      </c>
      <c r="E130" s="1695">
        <v>3</v>
      </c>
      <c r="F130" s="1549">
        <v>44.78</v>
      </c>
      <c r="G130" s="1536">
        <f>F130*$I$2</f>
        <v>0</v>
      </c>
      <c r="H130" s="1536">
        <f>G130-G130*($I$1)</f>
        <v>0</v>
      </c>
      <c r="I130"/>
      <c r="L130" s="85"/>
      <c r="M130" s="85"/>
      <c r="N130" s="144"/>
      <c r="O130" s="145"/>
      <c r="P130" s="145"/>
      <c r="Q130" s="146"/>
      <c r="T130" s="85"/>
      <c r="U130" s="144"/>
      <c r="V130" s="145"/>
      <c r="W130" s="145"/>
      <c r="X130" s="146"/>
      <c r="Y130" s="1792"/>
      <c r="AB130" s="85"/>
      <c r="AC130" s="144"/>
      <c r="AD130" s="145"/>
      <c r="AE130" s="145"/>
      <c r="AF130" s="146"/>
      <c r="AG130" s="1792"/>
      <c r="AJ130" s="85"/>
      <c r="AK130" s="144"/>
      <c r="AL130" s="145"/>
      <c r="AM130" s="145"/>
      <c r="AN130" s="146"/>
      <c r="AO130" s="1792"/>
      <c r="AR130" s="85"/>
      <c r="AS130" s="144"/>
      <c r="AT130" s="145"/>
      <c r="AU130" s="145"/>
      <c r="AV130" s="146"/>
      <c r="AW130" s="1792"/>
      <c r="AZ130" s="85"/>
      <c r="BA130" s="144"/>
      <c r="BB130" s="145"/>
      <c r="BC130" s="145"/>
      <c r="BD130" s="146"/>
      <c r="BE130" s="1792"/>
      <c r="BH130" s="85"/>
      <c r="BI130" s="144"/>
      <c r="BJ130" s="145"/>
      <c r="BK130" s="145"/>
      <c r="BL130" s="146"/>
      <c r="BM130" s="1792"/>
      <c r="BP130" s="85"/>
      <c r="BQ130" s="144"/>
      <c r="BR130" s="145"/>
      <c r="BS130" s="145"/>
      <c r="BT130" s="146"/>
      <c r="BU130" s="1792"/>
      <c r="BX130" s="85"/>
      <c r="BY130" s="144"/>
      <c r="BZ130" s="145"/>
      <c r="CA130" s="145"/>
      <c r="CB130" s="146"/>
      <c r="CC130" s="1792"/>
      <c r="CF130" s="85"/>
      <c r="CG130" s="144"/>
      <c r="CH130" s="145"/>
      <c r="CI130" s="145"/>
      <c r="CJ130" s="146"/>
      <c r="CK130" s="1792"/>
      <c r="CN130" s="85"/>
      <c r="CO130" s="144"/>
      <c r="CP130" s="145"/>
      <c r="CQ130" s="145"/>
      <c r="CR130" s="146"/>
      <c r="CS130" s="1792"/>
      <c r="CV130" s="85"/>
      <c r="CW130" s="144"/>
      <c r="CX130" s="145"/>
      <c r="CY130" s="145"/>
      <c r="CZ130" s="146"/>
      <c r="DA130" s="1792"/>
      <c r="DD130" s="85"/>
      <c r="DE130" s="144"/>
      <c r="DF130" s="145"/>
      <c r="DG130" s="145"/>
      <c r="DH130" s="146"/>
      <c r="DI130" s="1792"/>
      <c r="DL130" s="85"/>
      <c r="DM130" s="144"/>
      <c r="DN130" s="145"/>
      <c r="DO130" s="145"/>
      <c r="DP130" s="146"/>
      <c r="DQ130" s="1792"/>
      <c r="DT130" s="85"/>
      <c r="DU130" s="144"/>
      <c r="DV130" s="145"/>
      <c r="DW130" s="145"/>
      <c r="DX130" s="146"/>
      <c r="DY130" s="1792"/>
      <c r="EB130" s="85"/>
      <c r="EC130" s="144"/>
      <c r="ED130" s="145"/>
      <c r="EE130" s="145"/>
      <c r="EF130" s="146"/>
      <c r="EG130" s="1792"/>
      <c r="EJ130" s="85"/>
      <c r="EK130" s="144"/>
      <c r="EL130" s="145"/>
      <c r="EM130" s="145"/>
      <c r="EN130" s="146"/>
      <c r="EO130" s="1792"/>
      <c r="ER130" s="85"/>
      <c r="ES130" s="144"/>
      <c r="ET130" s="145"/>
      <c r="EU130" s="145"/>
      <c r="EV130" s="146"/>
      <c r="EW130" s="1792"/>
      <c r="EZ130" s="85"/>
      <c r="FA130" s="144"/>
      <c r="FB130" s="145"/>
      <c r="FC130" s="145"/>
      <c r="FD130" s="146"/>
      <c r="FE130" s="1792"/>
      <c r="FH130" s="85"/>
      <c r="FI130" s="144"/>
      <c r="FJ130" s="145"/>
      <c r="FK130" s="145"/>
      <c r="FL130" s="146"/>
      <c r="FM130" s="1792"/>
      <c r="FP130" s="85"/>
      <c r="FQ130" s="144"/>
      <c r="FR130" s="145"/>
      <c r="FS130" s="145"/>
      <c r="FT130" s="146"/>
      <c r="FU130" s="1792"/>
      <c r="FX130" s="85"/>
      <c r="FY130" s="144"/>
      <c r="FZ130" s="145"/>
      <c r="GA130" s="145"/>
      <c r="GB130" s="146"/>
      <c r="GC130" s="1792"/>
      <c r="GF130" s="85"/>
      <c r="GG130" s="144"/>
      <c r="GH130" s="145"/>
      <c r="GI130" s="145"/>
      <c r="GJ130" s="146"/>
      <c r="GK130" s="1792"/>
      <c r="GN130" s="85"/>
      <c r="GO130" s="144"/>
      <c r="GP130" s="145"/>
      <c r="GQ130" s="145"/>
      <c r="GR130" s="146"/>
      <c r="GS130" s="1792"/>
      <c r="GV130" s="85"/>
      <c r="GW130" s="144"/>
      <c r="GX130" s="145"/>
      <c r="GY130" s="145"/>
      <c r="GZ130" s="146"/>
      <c r="HA130" s="1792"/>
      <c r="HD130" s="85"/>
      <c r="HE130" s="144"/>
      <c r="HF130" s="145"/>
      <c r="HG130" s="145"/>
      <c r="HH130" s="146"/>
      <c r="HI130" s="1792"/>
      <c r="HL130" s="85"/>
      <c r="HM130" s="144"/>
      <c r="HN130" s="145"/>
      <c r="HO130" s="145"/>
      <c r="HP130" s="146"/>
      <c r="HQ130" s="1792"/>
      <c r="HT130" s="85"/>
      <c r="HU130" s="144"/>
      <c r="HV130" s="145"/>
      <c r="HW130" s="145"/>
      <c r="HX130" s="146"/>
      <c r="HY130" s="1792"/>
      <c r="IB130" s="85"/>
      <c r="IC130" s="144"/>
      <c r="ID130" s="145"/>
      <c r="IE130" s="145"/>
      <c r="IF130" s="146"/>
      <c r="IG130" s="1792"/>
      <c r="IJ130" s="85"/>
      <c r="IK130" s="144"/>
      <c r="IL130" s="145"/>
      <c r="IM130" s="145"/>
      <c r="IN130" s="146"/>
      <c r="IO130" s="1792"/>
      <c r="IR130" s="85"/>
      <c r="IS130" s="144"/>
      <c r="IT130" s="145"/>
      <c r="IU130" s="145"/>
      <c r="IV130" s="146"/>
      <c r="IW130" s="1792"/>
      <c r="IZ130" s="85"/>
      <c r="JA130" s="144"/>
      <c r="JB130" s="145"/>
      <c r="JC130" s="145"/>
      <c r="JD130" s="146"/>
      <c r="JE130" s="1792"/>
      <c r="JH130" s="85"/>
      <c r="JI130" s="144"/>
      <c r="JJ130" s="145"/>
      <c r="JK130" s="145"/>
      <c r="JL130" s="146"/>
      <c r="JM130" s="1792"/>
      <c r="JP130" s="85"/>
      <c r="JQ130" s="144"/>
      <c r="JR130" s="145"/>
      <c r="JS130" s="145"/>
      <c r="JT130" s="146"/>
      <c r="JU130" s="1792"/>
      <c r="JX130" s="85"/>
      <c r="JY130" s="144"/>
      <c r="JZ130" s="145"/>
      <c r="KA130" s="145"/>
      <c r="KB130" s="146"/>
      <c r="KC130" s="1792"/>
      <c r="KF130" s="85"/>
      <c r="KG130" s="144"/>
      <c r="KH130" s="145"/>
      <c r="KI130" s="145"/>
      <c r="KJ130" s="146"/>
      <c r="KK130" s="1792"/>
      <c r="KN130" s="85"/>
      <c r="KO130" s="144"/>
      <c r="KP130" s="145"/>
      <c r="KQ130" s="145"/>
      <c r="KR130" s="146"/>
      <c r="KS130" s="1792"/>
      <c r="KV130" s="85"/>
      <c r="KW130" s="144"/>
      <c r="KX130" s="145"/>
      <c r="KY130" s="145"/>
      <c r="KZ130" s="146"/>
      <c r="LA130" s="1792"/>
      <c r="LD130" s="85"/>
      <c r="LE130" s="144"/>
      <c r="LF130" s="145"/>
      <c r="LG130" s="145"/>
      <c r="LH130" s="146"/>
      <c r="LI130" s="1792"/>
      <c r="LL130" s="85"/>
      <c r="LM130" s="144"/>
      <c r="LN130" s="145"/>
      <c r="LO130" s="145"/>
      <c r="LP130" s="146"/>
      <c r="LQ130" s="1792"/>
      <c r="LT130" s="85"/>
      <c r="LU130" s="144"/>
      <c r="LV130" s="145"/>
      <c r="LW130" s="145"/>
      <c r="LX130" s="146"/>
      <c r="LY130" s="1792"/>
      <c r="MB130" s="85"/>
      <c r="MC130" s="144"/>
      <c r="MD130" s="145"/>
      <c r="ME130" s="145"/>
      <c r="MF130" s="146"/>
      <c r="MG130" s="1792"/>
      <c r="MJ130" s="85"/>
      <c r="MK130" s="144"/>
      <c r="ML130" s="145"/>
      <c r="MM130" s="145"/>
      <c r="MN130" s="146"/>
      <c r="MO130" s="1792"/>
      <c r="MR130" s="85"/>
      <c r="MS130" s="144"/>
      <c r="MT130" s="145"/>
      <c r="MU130" s="145"/>
      <c r="MV130" s="146"/>
      <c r="MW130" s="1792"/>
      <c r="MZ130" s="85"/>
      <c r="NA130" s="144"/>
      <c r="NB130" s="145"/>
      <c r="NC130" s="145"/>
      <c r="ND130" s="146"/>
      <c r="NE130" s="1792"/>
      <c r="NH130" s="85"/>
      <c r="NI130" s="144"/>
      <c r="NJ130" s="145"/>
      <c r="NK130" s="145"/>
      <c r="NL130" s="146"/>
      <c r="NM130" s="1792"/>
      <c r="NP130" s="85"/>
      <c r="NQ130" s="144"/>
      <c r="NR130" s="145"/>
      <c r="NS130" s="145"/>
      <c r="NT130" s="146"/>
      <c r="NU130" s="1792"/>
      <c r="NX130" s="85"/>
      <c r="NY130" s="144"/>
      <c r="NZ130" s="145"/>
      <c r="OA130" s="145"/>
      <c r="OB130" s="146"/>
      <c r="OC130" s="1792"/>
      <c r="OF130" s="85"/>
      <c r="OG130" s="144"/>
      <c r="OH130" s="145"/>
      <c r="OI130" s="145"/>
      <c r="OJ130" s="146"/>
      <c r="OK130" s="1792"/>
      <c r="ON130" s="85"/>
      <c r="OO130" s="144"/>
      <c r="OP130" s="145"/>
      <c r="OQ130" s="145"/>
      <c r="OR130" s="146"/>
      <c r="OS130" s="1792"/>
      <c r="OV130" s="85"/>
      <c r="OW130" s="144"/>
      <c r="OX130" s="145"/>
      <c r="OY130" s="145"/>
      <c r="OZ130" s="146"/>
      <c r="PA130" s="1792"/>
      <c r="PD130" s="85"/>
      <c r="PE130" s="144"/>
      <c r="PF130" s="145"/>
      <c r="PG130" s="145"/>
      <c r="PH130" s="146"/>
      <c r="PI130" s="1792"/>
      <c r="PL130" s="85"/>
      <c r="PM130" s="144"/>
      <c r="PN130" s="145"/>
      <c r="PO130" s="145"/>
      <c r="PP130" s="146"/>
      <c r="PQ130" s="1792"/>
      <c r="PT130" s="85"/>
      <c r="PU130" s="144"/>
      <c r="PV130" s="145"/>
      <c r="PW130" s="145"/>
      <c r="PX130" s="146"/>
      <c r="PY130" s="1792"/>
      <c r="QB130" s="85"/>
      <c r="QC130" s="144"/>
      <c r="QD130" s="145"/>
      <c r="QE130" s="145"/>
      <c r="QF130" s="146"/>
      <c r="QG130" s="1792"/>
      <c r="QJ130" s="85"/>
      <c r="QK130" s="144"/>
      <c r="QL130" s="145"/>
      <c r="QM130" s="145"/>
      <c r="QN130" s="146"/>
      <c r="QO130" s="1792"/>
      <c r="QR130" s="85"/>
      <c r="QS130" s="144"/>
      <c r="QT130" s="145"/>
      <c r="QU130" s="145"/>
      <c r="QV130" s="146"/>
      <c r="QW130" s="1792"/>
      <c r="QZ130" s="85"/>
      <c r="RA130" s="144"/>
      <c r="RB130" s="145"/>
      <c r="RC130" s="145"/>
      <c r="RD130" s="146"/>
      <c r="RE130" s="1792"/>
      <c r="RH130" s="85"/>
      <c r="RI130" s="144"/>
      <c r="RJ130" s="145"/>
      <c r="RK130" s="145"/>
      <c r="RL130" s="146"/>
      <c r="RM130" s="1792"/>
      <c r="RP130" s="85"/>
      <c r="RQ130" s="144"/>
      <c r="RR130" s="145"/>
      <c r="RS130" s="145"/>
      <c r="RT130" s="146"/>
      <c r="RU130" s="1792"/>
      <c r="RX130" s="85"/>
      <c r="RY130" s="144"/>
      <c r="RZ130" s="145"/>
      <c r="SA130" s="145"/>
      <c r="SB130" s="146"/>
      <c r="SC130" s="1792"/>
      <c r="SF130" s="85"/>
      <c r="SG130" s="144"/>
      <c r="SH130" s="145"/>
      <c r="SI130" s="145"/>
      <c r="SJ130" s="146"/>
      <c r="SK130" s="1792"/>
      <c r="SN130" s="85"/>
      <c r="SO130" s="144"/>
      <c r="SP130" s="145"/>
      <c r="SQ130" s="145"/>
      <c r="SR130" s="146"/>
      <c r="SS130" s="1792"/>
      <c r="SV130" s="85"/>
      <c r="SW130" s="144"/>
      <c r="SX130" s="145"/>
      <c r="SY130" s="145"/>
      <c r="SZ130" s="146"/>
      <c r="TA130" s="1792"/>
      <c r="TD130" s="85"/>
      <c r="TE130" s="144"/>
      <c r="TF130" s="145"/>
      <c r="TG130" s="145"/>
      <c r="TH130" s="146"/>
      <c r="TI130" s="1792"/>
      <c r="TL130" s="85"/>
      <c r="TM130" s="144"/>
      <c r="TN130" s="145"/>
      <c r="TO130" s="145"/>
      <c r="TP130" s="146"/>
      <c r="TQ130" s="1792"/>
      <c r="TT130" s="85"/>
      <c r="TU130" s="144"/>
      <c r="TV130" s="145"/>
      <c r="TW130" s="145"/>
      <c r="TX130" s="146"/>
      <c r="TY130" s="1792"/>
      <c r="UB130" s="85"/>
      <c r="UC130" s="144"/>
      <c r="UD130" s="145"/>
      <c r="UE130" s="145"/>
      <c r="UF130" s="146"/>
      <c r="UG130" s="1792"/>
      <c r="UJ130" s="85"/>
      <c r="UK130" s="144"/>
      <c r="UL130" s="145"/>
      <c r="UM130" s="145"/>
      <c r="UN130" s="146"/>
      <c r="UO130" s="1792"/>
      <c r="UR130" s="85"/>
      <c r="US130" s="144"/>
      <c r="UT130" s="145"/>
      <c r="UU130" s="145"/>
      <c r="UV130" s="146"/>
      <c r="UW130" s="1792"/>
      <c r="UZ130" s="85"/>
      <c r="VA130" s="144"/>
      <c r="VB130" s="145"/>
      <c r="VC130" s="145"/>
      <c r="VD130" s="146"/>
      <c r="VE130" s="1792"/>
      <c r="VH130" s="85"/>
      <c r="VI130" s="144"/>
      <c r="VJ130" s="145"/>
      <c r="VK130" s="145"/>
      <c r="VL130" s="146"/>
      <c r="VM130" s="1792"/>
      <c r="VP130" s="85"/>
      <c r="VQ130" s="144"/>
      <c r="VR130" s="145"/>
      <c r="VS130" s="145"/>
      <c r="VT130" s="146"/>
      <c r="VU130" s="1792"/>
      <c r="VX130" s="85"/>
      <c r="VY130" s="144"/>
      <c r="VZ130" s="145"/>
      <c r="WA130" s="145"/>
      <c r="WB130" s="146"/>
      <c r="WC130" s="1792"/>
      <c r="WF130" s="85"/>
      <c r="WG130" s="144"/>
      <c r="WH130" s="145"/>
      <c r="WI130" s="145"/>
      <c r="WJ130" s="146"/>
      <c r="WK130" s="1792"/>
      <c r="WN130" s="85"/>
      <c r="WO130" s="144"/>
      <c r="WP130" s="145"/>
      <c r="WQ130" s="145"/>
      <c r="WR130" s="146"/>
      <c r="WS130" s="1792"/>
      <c r="WV130" s="85"/>
      <c r="WW130" s="144"/>
      <c r="WX130" s="145"/>
      <c r="WY130" s="145"/>
      <c r="WZ130" s="146"/>
      <c r="XA130" s="1792"/>
      <c r="XD130" s="85"/>
      <c r="XE130" s="144"/>
      <c r="XF130" s="145"/>
      <c r="XG130" s="145"/>
      <c r="XH130" s="146"/>
      <c r="XI130" s="1792"/>
      <c r="XL130" s="85"/>
      <c r="XM130" s="144"/>
      <c r="XN130" s="145"/>
      <c r="XO130" s="145"/>
      <c r="XP130" s="146"/>
      <c r="XQ130" s="1792"/>
      <c r="XT130" s="85"/>
      <c r="XU130" s="144"/>
      <c r="XV130" s="145"/>
      <c r="XW130" s="145"/>
      <c r="XX130" s="146"/>
      <c r="XY130" s="1792"/>
      <c r="YB130" s="85"/>
      <c r="YC130" s="144"/>
      <c r="YD130" s="145"/>
      <c r="YE130" s="145"/>
      <c r="YF130" s="146"/>
      <c r="YG130" s="1792"/>
      <c r="YJ130" s="85"/>
      <c r="YK130" s="144"/>
      <c r="YL130" s="145"/>
      <c r="YM130" s="145"/>
      <c r="YN130" s="146"/>
      <c r="YO130" s="1792"/>
      <c r="YR130" s="85"/>
      <c r="YS130" s="144"/>
      <c r="YT130" s="145"/>
      <c r="YU130" s="145"/>
      <c r="YV130" s="146"/>
      <c r="YW130" s="1792"/>
      <c r="YZ130" s="85"/>
      <c r="ZA130" s="144"/>
      <c r="ZB130" s="145"/>
      <c r="ZC130" s="145"/>
      <c r="ZD130" s="146"/>
      <c r="ZE130" s="1792"/>
      <c r="ZH130" s="85"/>
      <c r="ZI130" s="144"/>
      <c r="ZJ130" s="145"/>
      <c r="ZK130" s="145"/>
      <c r="ZL130" s="146"/>
      <c r="ZM130" s="1792"/>
      <c r="ZP130" s="85"/>
      <c r="ZQ130" s="144"/>
      <c r="ZR130" s="145"/>
      <c r="ZS130" s="145"/>
      <c r="ZT130" s="146"/>
      <c r="ZU130" s="1792"/>
      <c r="ZX130" s="85"/>
      <c r="ZY130" s="144"/>
      <c r="ZZ130" s="145"/>
      <c r="AAA130" s="145"/>
      <c r="AAB130" s="146"/>
      <c r="AAC130" s="1792"/>
      <c r="AAF130" s="85"/>
      <c r="AAG130" s="144"/>
      <c r="AAH130" s="145"/>
      <c r="AAI130" s="145"/>
      <c r="AAJ130" s="146"/>
      <c r="AAK130" s="1792"/>
      <c r="AAN130" s="85"/>
      <c r="AAO130" s="144"/>
      <c r="AAP130" s="145"/>
      <c r="AAQ130" s="2057"/>
      <c r="AAR130" s="1694"/>
      <c r="AAS130" s="1790"/>
      <c r="AAT130" s="1696"/>
      <c r="AAU130" s="1696"/>
      <c r="AAV130" s="1695"/>
      <c r="AAW130" s="1549"/>
      <c r="AAX130" s="1550"/>
      <c r="AAY130" s="1550"/>
      <c r="AAZ130" s="1694"/>
      <c r="ABA130" s="1790"/>
      <c r="ABB130" s="1696"/>
      <c r="ABC130" s="1696"/>
      <c r="ABD130" s="1695"/>
      <c r="ABE130" s="1549"/>
      <c r="ABF130" s="1550"/>
      <c r="ABG130" s="1550"/>
      <c r="ABH130" s="1694"/>
      <c r="ABI130" s="1790"/>
      <c r="ABJ130" s="1696"/>
      <c r="ABK130" s="1696"/>
      <c r="ABL130" s="1695"/>
      <c r="ABM130" s="1549"/>
      <c r="ABN130" s="1550"/>
      <c r="ABO130" s="1550"/>
      <c r="ABP130" s="1694"/>
      <c r="ABQ130" s="1790"/>
      <c r="ABR130" s="1696"/>
      <c r="ABS130" s="1696"/>
      <c r="ABT130" s="1695"/>
      <c r="ABU130" s="1549"/>
      <c r="ABV130" s="1550"/>
      <c r="ABW130" s="1550"/>
      <c r="ABX130" s="1694"/>
      <c r="ABY130" s="1790"/>
      <c r="ABZ130" s="1696"/>
      <c r="ACA130" s="1696"/>
      <c r="ACB130" s="1695"/>
      <c r="ACC130" s="1549"/>
      <c r="ACD130" s="1550"/>
      <c r="ACE130" s="1550"/>
      <c r="ACF130" s="1694"/>
      <c r="ACG130" s="1790"/>
      <c r="ACH130" s="1696"/>
      <c r="ACI130" s="1696"/>
      <c r="ACJ130" s="1695"/>
      <c r="ACK130" s="1549"/>
      <c r="ACL130" s="1550"/>
      <c r="ACM130" s="1550"/>
      <c r="ACN130" s="1694"/>
      <c r="ACO130" s="1790"/>
      <c r="ACP130" s="1696"/>
      <c r="ACQ130" s="1696"/>
      <c r="ACR130" s="1695"/>
      <c r="ACS130" s="1549"/>
      <c r="ACT130" s="1550"/>
      <c r="ACU130" s="1550"/>
      <c r="ACV130" s="1694"/>
      <c r="ACW130" s="1790"/>
      <c r="ACX130" s="1696"/>
      <c r="ACY130" s="1696"/>
      <c r="ACZ130" s="1695"/>
      <c r="ADA130" s="1549"/>
      <c r="ADB130" s="1550"/>
      <c r="ADC130" s="1550"/>
      <c r="ADD130" s="1694"/>
      <c r="ADE130" s="1790"/>
      <c r="ADF130" s="1696"/>
      <c r="ADG130" s="1696"/>
      <c r="ADH130" s="1695"/>
      <c r="ADI130" s="1549"/>
      <c r="ADJ130" s="1550"/>
      <c r="ADK130" s="1550"/>
      <c r="ADL130" s="1694"/>
      <c r="ADM130" s="1790"/>
      <c r="ADN130" s="1696"/>
      <c r="ADO130" s="1696"/>
      <c r="ADP130" s="1695"/>
      <c r="ADQ130" s="1549"/>
      <c r="ADR130" s="1550"/>
      <c r="ADS130" s="1550"/>
      <c r="ADT130" s="1694"/>
      <c r="ADU130" s="1790"/>
      <c r="ADV130" s="1696"/>
      <c r="ADW130" s="1696"/>
      <c r="ADX130" s="1695"/>
      <c r="ADY130" s="1549"/>
      <c r="ADZ130" s="1550"/>
      <c r="AEA130" s="1550"/>
      <c r="AEB130" s="1694"/>
      <c r="AEC130" s="1790"/>
      <c r="AED130" s="1696"/>
      <c r="AEE130" s="1696"/>
      <c r="AEF130" s="1695"/>
      <c r="AEG130" s="1549"/>
      <c r="AEH130" s="1550"/>
      <c r="AEI130" s="1550"/>
      <c r="AEJ130" s="1694"/>
      <c r="AEK130" s="1790"/>
      <c r="AEL130" s="1696"/>
      <c r="AEM130" s="1696"/>
      <c r="AEN130" s="1695"/>
      <c r="AEO130" s="1549"/>
      <c r="AEP130" s="1550"/>
      <c r="AEQ130" s="1550"/>
      <c r="AER130" s="1694"/>
      <c r="AES130" s="1790"/>
      <c r="AET130" s="1696"/>
      <c r="AEU130" s="1696"/>
      <c r="AEV130" s="1695"/>
      <c r="AEW130" s="1549"/>
      <c r="AEX130" s="1550"/>
      <c r="AEY130" s="1550"/>
      <c r="AEZ130" s="1694"/>
      <c r="AFA130" s="1790"/>
      <c r="AFB130" s="1696"/>
      <c r="AFC130" s="1696"/>
      <c r="AFD130" s="1695"/>
      <c r="AFE130" s="1549"/>
      <c r="AFF130" s="1550"/>
      <c r="AFG130" s="1550"/>
      <c r="AFH130" s="1694"/>
      <c r="AFI130" s="1790"/>
      <c r="AFJ130" s="1696"/>
      <c r="AFK130" s="1696"/>
      <c r="AFL130" s="1695"/>
      <c r="AFM130" s="1549"/>
      <c r="AFN130" s="1550"/>
      <c r="AFO130" s="1550"/>
      <c r="AFP130" s="1694"/>
      <c r="AFQ130" s="1790"/>
      <c r="AFR130" s="1696"/>
      <c r="AFS130" s="1696"/>
      <c r="AFT130" s="1695"/>
      <c r="AFU130" s="1549"/>
      <c r="AFV130" s="1550"/>
      <c r="AFW130" s="1550"/>
      <c r="AFX130" s="1694"/>
      <c r="AFY130" s="1790"/>
      <c r="AFZ130" s="1696"/>
      <c r="AGA130" s="1696"/>
      <c r="AGB130" s="1695"/>
      <c r="AGC130" s="1549"/>
      <c r="AGD130" s="1550"/>
      <c r="AGE130" s="1550"/>
      <c r="AGF130" s="1694"/>
      <c r="AGG130" s="1790"/>
      <c r="AGH130" s="1696"/>
      <c r="AGI130" s="1696"/>
      <c r="AGJ130" s="1695"/>
      <c r="AGK130" s="1549"/>
      <c r="AGL130" s="1550"/>
      <c r="AGM130" s="1550"/>
      <c r="AGN130" s="1694"/>
      <c r="AGO130" s="1790"/>
      <c r="AGP130" s="1696"/>
      <c r="AGQ130" s="1696"/>
      <c r="AGR130" s="1695"/>
      <c r="AGS130" s="1549"/>
      <c r="AGT130" s="1550"/>
      <c r="AGU130" s="1550"/>
      <c r="AGV130" s="1694"/>
      <c r="AGW130" s="1790"/>
      <c r="AGX130" s="1696"/>
      <c r="AGY130" s="1696"/>
      <c r="AGZ130" s="1695"/>
      <c r="AHA130" s="1549"/>
      <c r="AHB130" s="1550"/>
      <c r="AHC130" s="1550"/>
      <c r="AHD130" s="1694"/>
      <c r="AHE130" s="1790"/>
      <c r="AHF130" s="1696"/>
      <c r="AHG130" s="1696"/>
      <c r="AHH130" s="1695"/>
      <c r="AHI130" s="1549"/>
      <c r="AHJ130" s="1550"/>
      <c r="AHK130" s="1550"/>
      <c r="AHL130" s="1694"/>
      <c r="AHM130" s="1790"/>
      <c r="AHN130" s="1696"/>
      <c r="AHO130" s="1696"/>
      <c r="AHP130" s="1695"/>
      <c r="AHQ130" s="1549"/>
      <c r="AHR130" s="1550"/>
      <c r="AHS130" s="1550"/>
      <c r="AHT130" s="1694"/>
      <c r="AHU130" s="1790"/>
      <c r="AHV130" s="1696"/>
      <c r="AHW130" s="1696"/>
      <c r="AHX130" s="1695"/>
      <c r="AHY130" s="1549"/>
      <c r="AHZ130" s="1550"/>
      <c r="AIA130" s="1550"/>
      <c r="AIB130" s="1694"/>
      <c r="AIC130" s="1790"/>
      <c r="AID130" s="1696"/>
      <c r="AIE130" s="1696"/>
      <c r="AIF130" s="1695"/>
      <c r="AIG130" s="1549"/>
      <c r="AIH130" s="1550"/>
      <c r="AII130" s="1550"/>
      <c r="AIJ130" s="1694"/>
      <c r="AIK130" s="1790"/>
      <c r="AIL130" s="1696"/>
      <c r="AIM130" s="1696"/>
      <c r="AIN130" s="1695"/>
      <c r="AIO130" s="1549"/>
      <c r="AIP130" s="1550"/>
      <c r="AIQ130" s="1550"/>
      <c r="AIR130" s="1694"/>
      <c r="AIS130" s="1790"/>
      <c r="AIT130" s="1696"/>
      <c r="AIU130" s="1696"/>
      <c r="AIV130" s="1695"/>
      <c r="AIW130" s="1549"/>
      <c r="AIX130" s="1550"/>
      <c r="AIY130" s="1550"/>
      <c r="AIZ130" s="1694"/>
      <c r="AJA130" s="1790"/>
      <c r="AJB130" s="1696"/>
      <c r="AJC130" s="1696"/>
      <c r="AJD130" s="1695"/>
      <c r="AJE130" s="1549"/>
      <c r="AJF130" s="1550"/>
      <c r="AJG130" s="1550"/>
      <c r="AJH130" s="1694"/>
      <c r="AJI130" s="1790"/>
      <c r="AJJ130" s="1696"/>
      <c r="AJK130" s="1696"/>
      <c r="AJL130" s="1695"/>
      <c r="AJM130" s="1549"/>
      <c r="AJN130" s="1550"/>
      <c r="AJO130" s="1550"/>
      <c r="AJP130" s="1694"/>
      <c r="AJQ130" s="1790"/>
      <c r="AJR130" s="1696"/>
      <c r="AJS130" s="1696"/>
      <c r="AJT130" s="1695"/>
      <c r="AJU130" s="1549"/>
      <c r="AJV130" s="1550"/>
      <c r="AJW130" s="1550"/>
      <c r="AJX130" s="1694"/>
      <c r="AJY130" s="1790"/>
      <c r="AJZ130" s="1696"/>
      <c r="AKA130" s="1696"/>
      <c r="AKB130" s="1695"/>
      <c r="AKC130" s="1549"/>
      <c r="AKD130" s="1550"/>
      <c r="AKE130" s="1550"/>
      <c r="AKF130" s="1694"/>
      <c r="AKG130" s="1790"/>
      <c r="AKH130" s="1696"/>
      <c r="AKI130" s="1696"/>
      <c r="AKJ130" s="1695"/>
      <c r="AKK130" s="1549"/>
      <c r="AKL130" s="1550"/>
      <c r="AKM130" s="1550"/>
      <c r="AKN130" s="1694"/>
      <c r="AKO130" s="1790"/>
      <c r="AKP130" s="1696"/>
      <c r="AKQ130" s="1696"/>
      <c r="AKR130" s="1695"/>
      <c r="AKS130" s="1549"/>
      <c r="AKT130" s="1550"/>
      <c r="AKU130" s="1550"/>
      <c r="AKV130" s="1694"/>
      <c r="AKW130" s="1790"/>
      <c r="AKX130" s="1696"/>
      <c r="AKY130" s="1696"/>
      <c r="AKZ130" s="1695"/>
      <c r="ALA130" s="1549"/>
      <c r="ALB130" s="1550"/>
      <c r="ALC130" s="1550"/>
      <c r="ALD130" s="1694"/>
      <c r="ALE130" s="1790"/>
      <c r="ALF130" s="1696"/>
      <c r="ALG130" s="1696"/>
      <c r="ALH130" s="1695"/>
      <c r="ALI130" s="1549"/>
      <c r="ALJ130" s="1550"/>
      <c r="ALK130" s="1550"/>
      <c r="ALL130" s="1694"/>
      <c r="ALM130" s="1790"/>
      <c r="ALN130" s="1696"/>
      <c r="ALO130" s="1696"/>
      <c r="ALP130" s="1695"/>
      <c r="ALQ130" s="1549"/>
      <c r="ALR130" s="1550"/>
      <c r="ALS130" s="1550"/>
      <c r="ALT130" s="1694"/>
      <c r="ALU130" s="1790"/>
      <c r="ALV130" s="1696"/>
      <c r="ALW130" s="1696"/>
      <c r="ALX130" s="1695"/>
      <c r="ALY130" s="1549"/>
      <c r="ALZ130" s="1550"/>
      <c r="AMA130" s="1550"/>
      <c r="AMB130" s="1694"/>
      <c r="AMC130" s="1790"/>
      <c r="AMD130" s="1696"/>
      <c r="AME130" s="1696"/>
      <c r="AMF130" s="1695"/>
      <c r="AMG130" s="1549"/>
      <c r="AMH130" s="1550"/>
      <c r="AMI130" s="1550"/>
      <c r="AMJ130" s="1703"/>
    </row>
    <row r="131" spans="1:1024" s="72" customFormat="1" ht="15" customHeight="1">
      <c r="A131" s="1694">
        <v>3340200001</v>
      </c>
      <c r="B131" s="1791"/>
      <c r="C131" s="1696" t="s">
        <v>4026</v>
      </c>
      <c r="D131" s="1696" t="s">
        <v>4041</v>
      </c>
      <c r="E131" s="1695">
        <v>6</v>
      </c>
      <c r="F131" s="1549">
        <v>11.1</v>
      </c>
      <c r="G131" s="1536">
        <f>F131*$I$2</f>
        <v>0</v>
      </c>
      <c r="H131" s="1536">
        <f>G131-G131*($I$1)</f>
        <v>0</v>
      </c>
      <c r="I131"/>
      <c r="L131" s="85"/>
      <c r="M131" s="85"/>
      <c r="N131" s="144"/>
      <c r="O131" s="145"/>
      <c r="P131" s="145"/>
      <c r="Q131" s="146"/>
      <c r="T131" s="85"/>
      <c r="U131" s="144"/>
      <c r="V131" s="145"/>
      <c r="W131" s="145"/>
      <c r="X131" s="146"/>
      <c r="Y131" s="1792"/>
      <c r="AB131" s="85"/>
      <c r="AC131" s="144"/>
      <c r="AD131" s="145"/>
      <c r="AE131" s="145"/>
      <c r="AF131" s="146"/>
      <c r="AG131" s="1792"/>
      <c r="AJ131" s="85"/>
      <c r="AK131" s="144"/>
      <c r="AL131" s="145"/>
      <c r="AM131" s="145"/>
      <c r="AN131" s="146"/>
      <c r="AO131" s="1792"/>
      <c r="AR131" s="85"/>
      <c r="AS131" s="144"/>
      <c r="AT131" s="145"/>
      <c r="AU131" s="145"/>
      <c r="AV131" s="146"/>
      <c r="AW131" s="1792"/>
      <c r="AZ131" s="85"/>
      <c r="BA131" s="144"/>
      <c r="BB131" s="145"/>
      <c r="BC131" s="145"/>
      <c r="BD131" s="146"/>
      <c r="BE131" s="1792"/>
      <c r="BH131" s="85"/>
      <c r="BI131" s="144"/>
      <c r="BJ131" s="145"/>
      <c r="BK131" s="145"/>
      <c r="BL131" s="146"/>
      <c r="BM131" s="1792"/>
      <c r="BP131" s="85"/>
      <c r="BQ131" s="144"/>
      <c r="BR131" s="145"/>
      <c r="BS131" s="145"/>
      <c r="BT131" s="146"/>
      <c r="BU131" s="1792"/>
      <c r="BX131" s="85"/>
      <c r="BY131" s="144"/>
      <c r="BZ131" s="145"/>
      <c r="CA131" s="145"/>
      <c r="CB131" s="146"/>
      <c r="CC131" s="1792"/>
      <c r="CF131" s="85"/>
      <c r="CG131" s="144"/>
      <c r="CH131" s="145"/>
      <c r="CI131" s="145"/>
      <c r="CJ131" s="146"/>
      <c r="CK131" s="1792"/>
      <c r="CN131" s="85"/>
      <c r="CO131" s="144"/>
      <c r="CP131" s="145"/>
      <c r="CQ131" s="145"/>
      <c r="CR131" s="146"/>
      <c r="CS131" s="1792"/>
      <c r="CV131" s="85"/>
      <c r="CW131" s="144"/>
      <c r="CX131" s="145"/>
      <c r="CY131" s="145"/>
      <c r="CZ131" s="146"/>
      <c r="DA131" s="1792"/>
      <c r="DD131" s="85"/>
      <c r="DE131" s="144"/>
      <c r="DF131" s="145"/>
      <c r="DG131" s="145"/>
      <c r="DH131" s="146"/>
      <c r="DI131" s="1792"/>
      <c r="DL131" s="85"/>
      <c r="DM131" s="144"/>
      <c r="DN131" s="145"/>
      <c r="DO131" s="145"/>
      <c r="DP131" s="146"/>
      <c r="DQ131" s="1792"/>
      <c r="DT131" s="85"/>
      <c r="DU131" s="144"/>
      <c r="DV131" s="145"/>
      <c r="DW131" s="145"/>
      <c r="DX131" s="146"/>
      <c r="DY131" s="1792"/>
      <c r="EB131" s="85"/>
      <c r="EC131" s="144"/>
      <c r="ED131" s="145"/>
      <c r="EE131" s="145"/>
      <c r="EF131" s="146"/>
      <c r="EG131" s="1792"/>
      <c r="EJ131" s="85"/>
      <c r="EK131" s="144"/>
      <c r="EL131" s="145"/>
      <c r="EM131" s="145"/>
      <c r="EN131" s="146"/>
      <c r="EO131" s="1792"/>
      <c r="ER131" s="85"/>
      <c r="ES131" s="144"/>
      <c r="ET131" s="145"/>
      <c r="EU131" s="145"/>
      <c r="EV131" s="146"/>
      <c r="EW131" s="1792"/>
      <c r="EZ131" s="85"/>
      <c r="FA131" s="144"/>
      <c r="FB131" s="145"/>
      <c r="FC131" s="145"/>
      <c r="FD131" s="146"/>
      <c r="FE131" s="1792"/>
      <c r="FH131" s="85"/>
      <c r="FI131" s="144"/>
      <c r="FJ131" s="145"/>
      <c r="FK131" s="145"/>
      <c r="FL131" s="146"/>
      <c r="FM131" s="1792"/>
      <c r="FP131" s="85"/>
      <c r="FQ131" s="144"/>
      <c r="FR131" s="145"/>
      <c r="FS131" s="145"/>
      <c r="FT131" s="146"/>
      <c r="FU131" s="1792"/>
      <c r="FX131" s="85"/>
      <c r="FY131" s="144"/>
      <c r="FZ131" s="145"/>
      <c r="GA131" s="145"/>
      <c r="GB131" s="146"/>
      <c r="GC131" s="1792"/>
      <c r="GF131" s="85"/>
      <c r="GG131" s="144"/>
      <c r="GH131" s="145"/>
      <c r="GI131" s="145"/>
      <c r="GJ131" s="146"/>
      <c r="GK131" s="1792"/>
      <c r="GN131" s="85"/>
      <c r="GO131" s="144"/>
      <c r="GP131" s="145"/>
      <c r="GQ131" s="145"/>
      <c r="GR131" s="146"/>
      <c r="GS131" s="1792"/>
      <c r="GV131" s="85"/>
      <c r="GW131" s="144"/>
      <c r="GX131" s="145"/>
      <c r="GY131" s="145"/>
      <c r="GZ131" s="146"/>
      <c r="HA131" s="1792"/>
      <c r="HD131" s="85"/>
      <c r="HE131" s="144"/>
      <c r="HF131" s="145"/>
      <c r="HG131" s="145"/>
      <c r="HH131" s="146"/>
      <c r="HI131" s="1792"/>
      <c r="HL131" s="85"/>
      <c r="HM131" s="144"/>
      <c r="HN131" s="145"/>
      <c r="HO131" s="145"/>
      <c r="HP131" s="146"/>
      <c r="HQ131" s="1792"/>
      <c r="HT131" s="85"/>
      <c r="HU131" s="144"/>
      <c r="HV131" s="145"/>
      <c r="HW131" s="145"/>
      <c r="HX131" s="146"/>
      <c r="HY131" s="1792"/>
      <c r="IB131" s="85"/>
      <c r="IC131" s="144"/>
      <c r="ID131" s="145"/>
      <c r="IE131" s="145"/>
      <c r="IF131" s="146"/>
      <c r="IG131" s="1792"/>
      <c r="IJ131" s="85"/>
      <c r="IK131" s="144"/>
      <c r="IL131" s="145"/>
      <c r="IM131" s="145"/>
      <c r="IN131" s="146"/>
      <c r="IO131" s="1792"/>
      <c r="IR131" s="85"/>
      <c r="IS131" s="144"/>
      <c r="IT131" s="145"/>
      <c r="IU131" s="145"/>
      <c r="IV131" s="146"/>
      <c r="IW131" s="1792"/>
      <c r="IZ131" s="85"/>
      <c r="JA131" s="144"/>
      <c r="JB131" s="145"/>
      <c r="JC131" s="145"/>
      <c r="JD131" s="146"/>
      <c r="JE131" s="1792"/>
      <c r="JH131" s="85"/>
      <c r="JI131" s="144"/>
      <c r="JJ131" s="145"/>
      <c r="JK131" s="145"/>
      <c r="JL131" s="146"/>
      <c r="JM131" s="1792"/>
      <c r="JP131" s="85"/>
      <c r="JQ131" s="144"/>
      <c r="JR131" s="145"/>
      <c r="JS131" s="145"/>
      <c r="JT131" s="146"/>
      <c r="JU131" s="1792"/>
      <c r="JX131" s="85"/>
      <c r="JY131" s="144"/>
      <c r="JZ131" s="145"/>
      <c r="KA131" s="145"/>
      <c r="KB131" s="146"/>
      <c r="KC131" s="1792"/>
      <c r="KF131" s="85"/>
      <c r="KG131" s="144"/>
      <c r="KH131" s="145"/>
      <c r="KI131" s="145"/>
      <c r="KJ131" s="146"/>
      <c r="KK131" s="1792"/>
      <c r="KN131" s="85"/>
      <c r="KO131" s="144"/>
      <c r="KP131" s="145"/>
      <c r="KQ131" s="145"/>
      <c r="KR131" s="146"/>
      <c r="KS131" s="1792"/>
      <c r="KV131" s="85"/>
      <c r="KW131" s="144"/>
      <c r="KX131" s="145"/>
      <c r="KY131" s="145"/>
      <c r="KZ131" s="146"/>
      <c r="LA131" s="1792"/>
      <c r="LD131" s="85"/>
      <c r="LE131" s="144"/>
      <c r="LF131" s="145"/>
      <c r="LG131" s="145"/>
      <c r="LH131" s="146"/>
      <c r="LI131" s="1792"/>
      <c r="LL131" s="85"/>
      <c r="LM131" s="144"/>
      <c r="LN131" s="145"/>
      <c r="LO131" s="145"/>
      <c r="LP131" s="146"/>
      <c r="LQ131" s="1792"/>
      <c r="LT131" s="85"/>
      <c r="LU131" s="144"/>
      <c r="LV131" s="145"/>
      <c r="LW131" s="145"/>
      <c r="LX131" s="146"/>
      <c r="LY131" s="1792"/>
      <c r="MB131" s="85"/>
      <c r="MC131" s="144"/>
      <c r="MD131" s="145"/>
      <c r="ME131" s="145"/>
      <c r="MF131" s="146"/>
      <c r="MG131" s="1792"/>
      <c r="MJ131" s="85"/>
      <c r="MK131" s="144"/>
      <c r="ML131" s="145"/>
      <c r="MM131" s="145"/>
      <c r="MN131" s="146"/>
      <c r="MO131" s="1792"/>
      <c r="MR131" s="85"/>
      <c r="MS131" s="144"/>
      <c r="MT131" s="145"/>
      <c r="MU131" s="145"/>
      <c r="MV131" s="146"/>
      <c r="MW131" s="1792"/>
      <c r="MZ131" s="85"/>
      <c r="NA131" s="144"/>
      <c r="NB131" s="145"/>
      <c r="NC131" s="145"/>
      <c r="ND131" s="146"/>
      <c r="NE131" s="1792"/>
      <c r="NH131" s="85"/>
      <c r="NI131" s="144"/>
      <c r="NJ131" s="145"/>
      <c r="NK131" s="145"/>
      <c r="NL131" s="146"/>
      <c r="NM131" s="1792"/>
      <c r="NP131" s="85"/>
      <c r="NQ131" s="144"/>
      <c r="NR131" s="145"/>
      <c r="NS131" s="145"/>
      <c r="NT131" s="146"/>
      <c r="NU131" s="1792"/>
      <c r="NX131" s="85"/>
      <c r="NY131" s="144"/>
      <c r="NZ131" s="145"/>
      <c r="OA131" s="145"/>
      <c r="OB131" s="146"/>
      <c r="OC131" s="1792"/>
      <c r="OF131" s="85"/>
      <c r="OG131" s="144"/>
      <c r="OH131" s="145"/>
      <c r="OI131" s="145"/>
      <c r="OJ131" s="146"/>
      <c r="OK131" s="1792"/>
      <c r="ON131" s="85"/>
      <c r="OO131" s="144"/>
      <c r="OP131" s="145"/>
      <c r="OQ131" s="145"/>
      <c r="OR131" s="146"/>
      <c r="OS131" s="1792"/>
      <c r="OV131" s="85"/>
      <c r="OW131" s="144"/>
      <c r="OX131" s="145"/>
      <c r="OY131" s="145"/>
      <c r="OZ131" s="146"/>
      <c r="PA131" s="1792"/>
      <c r="PD131" s="85"/>
      <c r="PE131" s="144"/>
      <c r="PF131" s="145"/>
      <c r="PG131" s="145"/>
      <c r="PH131" s="146"/>
      <c r="PI131" s="1792"/>
      <c r="PL131" s="85"/>
      <c r="PM131" s="144"/>
      <c r="PN131" s="145"/>
      <c r="PO131" s="145"/>
      <c r="PP131" s="146"/>
      <c r="PQ131" s="1792"/>
      <c r="PT131" s="85"/>
      <c r="PU131" s="144"/>
      <c r="PV131" s="145"/>
      <c r="PW131" s="145"/>
      <c r="PX131" s="146"/>
      <c r="PY131" s="1792"/>
      <c r="QB131" s="85"/>
      <c r="QC131" s="144"/>
      <c r="QD131" s="145"/>
      <c r="QE131" s="145"/>
      <c r="QF131" s="146"/>
      <c r="QG131" s="1792"/>
      <c r="QJ131" s="85"/>
      <c r="QK131" s="144"/>
      <c r="QL131" s="145"/>
      <c r="QM131" s="145"/>
      <c r="QN131" s="146"/>
      <c r="QO131" s="1792"/>
      <c r="QR131" s="85"/>
      <c r="QS131" s="144"/>
      <c r="QT131" s="145"/>
      <c r="QU131" s="145"/>
      <c r="QV131" s="146"/>
      <c r="QW131" s="1792"/>
      <c r="QZ131" s="85"/>
      <c r="RA131" s="144"/>
      <c r="RB131" s="145"/>
      <c r="RC131" s="145"/>
      <c r="RD131" s="146"/>
      <c r="RE131" s="1792"/>
      <c r="RH131" s="85"/>
      <c r="RI131" s="144"/>
      <c r="RJ131" s="145"/>
      <c r="RK131" s="145"/>
      <c r="RL131" s="146"/>
      <c r="RM131" s="1792"/>
      <c r="RP131" s="85"/>
      <c r="RQ131" s="144"/>
      <c r="RR131" s="145"/>
      <c r="RS131" s="145"/>
      <c r="RT131" s="146"/>
      <c r="RU131" s="1792"/>
      <c r="RX131" s="85"/>
      <c r="RY131" s="144"/>
      <c r="RZ131" s="145"/>
      <c r="SA131" s="145"/>
      <c r="SB131" s="146"/>
      <c r="SC131" s="1792"/>
      <c r="SF131" s="85"/>
      <c r="SG131" s="144"/>
      <c r="SH131" s="145"/>
      <c r="SI131" s="145"/>
      <c r="SJ131" s="146"/>
      <c r="SK131" s="1792"/>
      <c r="SN131" s="85"/>
      <c r="SO131" s="144"/>
      <c r="SP131" s="145"/>
      <c r="SQ131" s="145"/>
      <c r="SR131" s="146"/>
      <c r="SS131" s="1792"/>
      <c r="SV131" s="85"/>
      <c r="SW131" s="144"/>
      <c r="SX131" s="145"/>
      <c r="SY131" s="145"/>
      <c r="SZ131" s="146"/>
      <c r="TA131" s="1792"/>
      <c r="TD131" s="85"/>
      <c r="TE131" s="144"/>
      <c r="TF131" s="145"/>
      <c r="TG131" s="145"/>
      <c r="TH131" s="146"/>
      <c r="TI131" s="1792"/>
      <c r="TL131" s="85"/>
      <c r="TM131" s="144"/>
      <c r="TN131" s="145"/>
      <c r="TO131" s="145"/>
      <c r="TP131" s="146"/>
      <c r="TQ131" s="1792"/>
      <c r="TT131" s="85"/>
      <c r="TU131" s="144"/>
      <c r="TV131" s="145"/>
      <c r="TW131" s="145"/>
      <c r="TX131" s="146"/>
      <c r="TY131" s="1792"/>
      <c r="UB131" s="85"/>
      <c r="UC131" s="144"/>
      <c r="UD131" s="145"/>
      <c r="UE131" s="145"/>
      <c r="UF131" s="146"/>
      <c r="UG131" s="1792"/>
      <c r="UJ131" s="85"/>
      <c r="UK131" s="144"/>
      <c r="UL131" s="145"/>
      <c r="UM131" s="145"/>
      <c r="UN131" s="146"/>
      <c r="UO131" s="1792"/>
      <c r="UR131" s="85"/>
      <c r="US131" s="144"/>
      <c r="UT131" s="145"/>
      <c r="UU131" s="145"/>
      <c r="UV131" s="146"/>
      <c r="UW131" s="1792"/>
      <c r="UZ131" s="85"/>
      <c r="VA131" s="144"/>
      <c r="VB131" s="145"/>
      <c r="VC131" s="145"/>
      <c r="VD131" s="146"/>
      <c r="VE131" s="1792"/>
      <c r="VH131" s="85"/>
      <c r="VI131" s="144"/>
      <c r="VJ131" s="145"/>
      <c r="VK131" s="145"/>
      <c r="VL131" s="146"/>
      <c r="VM131" s="1792"/>
      <c r="VP131" s="85"/>
      <c r="VQ131" s="144"/>
      <c r="VR131" s="145"/>
      <c r="VS131" s="145"/>
      <c r="VT131" s="146"/>
      <c r="VU131" s="1792"/>
      <c r="VX131" s="85"/>
      <c r="VY131" s="144"/>
      <c r="VZ131" s="145"/>
      <c r="WA131" s="145"/>
      <c r="WB131" s="146"/>
      <c r="WC131" s="1792"/>
      <c r="WF131" s="85"/>
      <c r="WG131" s="144"/>
      <c r="WH131" s="145"/>
      <c r="WI131" s="145"/>
      <c r="WJ131" s="146"/>
      <c r="WK131" s="1792"/>
      <c r="WN131" s="85"/>
      <c r="WO131" s="144"/>
      <c r="WP131" s="145"/>
      <c r="WQ131" s="145"/>
      <c r="WR131" s="146"/>
      <c r="WS131" s="1792"/>
      <c r="WV131" s="85"/>
      <c r="WW131" s="144"/>
      <c r="WX131" s="145"/>
      <c r="WY131" s="145"/>
      <c r="WZ131" s="146"/>
      <c r="XA131" s="1792"/>
      <c r="XD131" s="85"/>
      <c r="XE131" s="144"/>
      <c r="XF131" s="145"/>
      <c r="XG131" s="145"/>
      <c r="XH131" s="146"/>
      <c r="XI131" s="1792"/>
      <c r="XL131" s="85"/>
      <c r="XM131" s="144"/>
      <c r="XN131" s="145"/>
      <c r="XO131" s="145"/>
      <c r="XP131" s="146"/>
      <c r="XQ131" s="1792"/>
      <c r="XT131" s="85"/>
      <c r="XU131" s="144"/>
      <c r="XV131" s="145"/>
      <c r="XW131" s="145"/>
      <c r="XX131" s="146"/>
      <c r="XY131" s="1792"/>
      <c r="YB131" s="85"/>
      <c r="YC131" s="144"/>
      <c r="YD131" s="145"/>
      <c r="YE131" s="145"/>
      <c r="YF131" s="146"/>
      <c r="YG131" s="1792"/>
      <c r="YJ131" s="85"/>
      <c r="YK131" s="144"/>
      <c r="YL131" s="145"/>
      <c r="YM131" s="145"/>
      <c r="YN131" s="146"/>
      <c r="YO131" s="1792"/>
      <c r="YR131" s="85"/>
      <c r="YS131" s="144"/>
      <c r="YT131" s="145"/>
      <c r="YU131" s="145"/>
      <c r="YV131" s="146"/>
      <c r="YW131" s="1792"/>
      <c r="YZ131" s="85"/>
      <c r="ZA131" s="144"/>
      <c r="ZB131" s="145"/>
      <c r="ZC131" s="145"/>
      <c r="ZD131" s="146"/>
      <c r="ZE131" s="1792"/>
      <c r="ZH131" s="85"/>
      <c r="ZI131" s="144"/>
      <c r="ZJ131" s="145"/>
      <c r="ZK131" s="145"/>
      <c r="ZL131" s="146"/>
      <c r="ZM131" s="1792"/>
      <c r="ZP131" s="85"/>
      <c r="ZQ131" s="144"/>
      <c r="ZR131" s="145"/>
      <c r="ZS131" s="145"/>
      <c r="ZT131" s="146"/>
      <c r="ZU131" s="1792"/>
      <c r="ZX131" s="85"/>
      <c r="ZY131" s="144"/>
      <c r="ZZ131" s="145"/>
      <c r="AAA131" s="145"/>
      <c r="AAB131" s="146"/>
      <c r="AAC131" s="1792"/>
      <c r="AAF131" s="85"/>
      <c r="AAG131" s="144"/>
      <c r="AAH131" s="145"/>
      <c r="AAI131" s="145"/>
      <c r="AAJ131" s="146"/>
      <c r="AAK131" s="1792"/>
      <c r="AAN131" s="85"/>
      <c r="AAO131" s="144"/>
      <c r="AAP131" s="145"/>
      <c r="AAQ131" s="2057"/>
      <c r="AAR131" s="1694"/>
      <c r="AAS131" s="1790"/>
      <c r="AAT131" s="1696"/>
      <c r="AAU131" s="1696"/>
      <c r="AAV131" s="1695"/>
      <c r="AAW131" s="1549"/>
      <c r="AAX131" s="1550"/>
      <c r="AAY131" s="1550"/>
      <c r="AAZ131" s="1694"/>
      <c r="ABA131" s="1790"/>
      <c r="ABB131" s="1696"/>
      <c r="ABC131" s="1696"/>
      <c r="ABD131" s="1695"/>
      <c r="ABE131" s="1549"/>
      <c r="ABF131" s="1550"/>
      <c r="ABG131" s="1550"/>
      <c r="ABH131" s="1694"/>
      <c r="ABI131" s="1790"/>
      <c r="ABJ131" s="1696"/>
      <c r="ABK131" s="1696"/>
      <c r="ABL131" s="1695"/>
      <c r="ABM131" s="1549"/>
      <c r="ABN131" s="1550"/>
      <c r="ABO131" s="1550"/>
      <c r="ABP131" s="1694"/>
      <c r="ABQ131" s="1790"/>
      <c r="ABR131" s="1696"/>
      <c r="ABS131" s="1696"/>
      <c r="ABT131" s="1695"/>
      <c r="ABU131" s="1549"/>
      <c r="ABV131" s="1550"/>
      <c r="ABW131" s="1550"/>
      <c r="ABX131" s="1694"/>
      <c r="ABY131" s="1790"/>
      <c r="ABZ131" s="1696"/>
      <c r="ACA131" s="1696"/>
      <c r="ACB131" s="1695"/>
      <c r="ACC131" s="1549"/>
      <c r="ACD131" s="1550"/>
      <c r="ACE131" s="1550"/>
      <c r="ACF131" s="1694"/>
      <c r="ACG131" s="1790"/>
      <c r="ACH131" s="1696"/>
      <c r="ACI131" s="1696"/>
      <c r="ACJ131" s="1695"/>
      <c r="ACK131" s="1549"/>
      <c r="ACL131" s="1550"/>
      <c r="ACM131" s="1550"/>
      <c r="ACN131" s="1694"/>
      <c r="ACO131" s="1790"/>
      <c r="ACP131" s="1696"/>
      <c r="ACQ131" s="1696"/>
      <c r="ACR131" s="1695"/>
      <c r="ACS131" s="1549"/>
      <c r="ACT131" s="1550"/>
      <c r="ACU131" s="1550"/>
      <c r="ACV131" s="1694"/>
      <c r="ACW131" s="1790"/>
      <c r="ACX131" s="1696"/>
      <c r="ACY131" s="1696"/>
      <c r="ACZ131" s="1695"/>
      <c r="ADA131" s="1549"/>
      <c r="ADB131" s="1550"/>
      <c r="ADC131" s="1550"/>
      <c r="ADD131" s="1694"/>
      <c r="ADE131" s="1790"/>
      <c r="ADF131" s="1696"/>
      <c r="ADG131" s="1696"/>
      <c r="ADH131" s="1695"/>
      <c r="ADI131" s="1549"/>
      <c r="ADJ131" s="1550"/>
      <c r="ADK131" s="1550"/>
      <c r="ADL131" s="1694"/>
      <c r="ADM131" s="1790"/>
      <c r="ADN131" s="1696"/>
      <c r="ADO131" s="1696"/>
      <c r="ADP131" s="1695"/>
      <c r="ADQ131" s="1549"/>
      <c r="ADR131" s="1550"/>
      <c r="ADS131" s="1550"/>
      <c r="ADT131" s="1694"/>
      <c r="ADU131" s="1790"/>
      <c r="ADV131" s="1696"/>
      <c r="ADW131" s="1696"/>
      <c r="ADX131" s="1695"/>
      <c r="ADY131" s="1549"/>
      <c r="ADZ131" s="1550"/>
      <c r="AEA131" s="1550"/>
      <c r="AEB131" s="1694"/>
      <c r="AEC131" s="1790"/>
      <c r="AED131" s="1696"/>
      <c r="AEE131" s="1696"/>
      <c r="AEF131" s="1695"/>
      <c r="AEG131" s="1549"/>
      <c r="AEH131" s="1550"/>
      <c r="AEI131" s="1550"/>
      <c r="AEJ131" s="1694"/>
      <c r="AEK131" s="1790"/>
      <c r="AEL131" s="1696"/>
      <c r="AEM131" s="1696"/>
      <c r="AEN131" s="1695"/>
      <c r="AEO131" s="1549"/>
      <c r="AEP131" s="1550"/>
      <c r="AEQ131" s="1550"/>
      <c r="AER131" s="1694"/>
      <c r="AES131" s="1790"/>
      <c r="AET131" s="1696"/>
      <c r="AEU131" s="1696"/>
      <c r="AEV131" s="1695"/>
      <c r="AEW131" s="1549"/>
      <c r="AEX131" s="1550"/>
      <c r="AEY131" s="1550"/>
      <c r="AEZ131" s="1694"/>
      <c r="AFA131" s="1790"/>
      <c r="AFB131" s="1696"/>
      <c r="AFC131" s="1696"/>
      <c r="AFD131" s="1695"/>
      <c r="AFE131" s="1549"/>
      <c r="AFF131" s="1550"/>
      <c r="AFG131" s="1550"/>
      <c r="AFH131" s="1694"/>
      <c r="AFI131" s="1790"/>
      <c r="AFJ131" s="1696"/>
      <c r="AFK131" s="1696"/>
      <c r="AFL131" s="1695"/>
      <c r="AFM131" s="1549"/>
      <c r="AFN131" s="1550"/>
      <c r="AFO131" s="1550"/>
      <c r="AFP131" s="1694"/>
      <c r="AFQ131" s="1790"/>
      <c r="AFR131" s="1696"/>
      <c r="AFS131" s="1696"/>
      <c r="AFT131" s="1695"/>
      <c r="AFU131" s="1549"/>
      <c r="AFV131" s="1550"/>
      <c r="AFW131" s="1550"/>
      <c r="AFX131" s="1694"/>
      <c r="AFY131" s="1790"/>
      <c r="AFZ131" s="1696"/>
      <c r="AGA131" s="1696"/>
      <c r="AGB131" s="1695"/>
      <c r="AGC131" s="1549"/>
      <c r="AGD131" s="1550"/>
      <c r="AGE131" s="1550"/>
      <c r="AGF131" s="1694"/>
      <c r="AGG131" s="1790"/>
      <c r="AGH131" s="1696"/>
      <c r="AGI131" s="1696"/>
      <c r="AGJ131" s="1695"/>
      <c r="AGK131" s="1549"/>
      <c r="AGL131" s="1550"/>
      <c r="AGM131" s="1550"/>
      <c r="AGN131" s="1694"/>
      <c r="AGO131" s="1790"/>
      <c r="AGP131" s="1696"/>
      <c r="AGQ131" s="1696"/>
      <c r="AGR131" s="1695"/>
      <c r="AGS131" s="1549"/>
      <c r="AGT131" s="1550"/>
      <c r="AGU131" s="1550"/>
      <c r="AGV131" s="1694"/>
      <c r="AGW131" s="1790"/>
      <c r="AGX131" s="1696"/>
      <c r="AGY131" s="1696"/>
      <c r="AGZ131" s="1695"/>
      <c r="AHA131" s="1549"/>
      <c r="AHB131" s="1550"/>
      <c r="AHC131" s="1550"/>
      <c r="AHD131" s="1694"/>
      <c r="AHE131" s="1790"/>
      <c r="AHF131" s="1696"/>
      <c r="AHG131" s="1696"/>
      <c r="AHH131" s="1695"/>
      <c r="AHI131" s="1549"/>
      <c r="AHJ131" s="1550"/>
      <c r="AHK131" s="1550"/>
      <c r="AHL131" s="1694"/>
      <c r="AHM131" s="1790"/>
      <c r="AHN131" s="1696"/>
      <c r="AHO131" s="1696"/>
      <c r="AHP131" s="1695"/>
      <c r="AHQ131" s="1549"/>
      <c r="AHR131" s="1550"/>
      <c r="AHS131" s="1550"/>
      <c r="AHT131" s="1694"/>
      <c r="AHU131" s="1790"/>
      <c r="AHV131" s="1696"/>
      <c r="AHW131" s="1696"/>
      <c r="AHX131" s="1695"/>
      <c r="AHY131" s="1549"/>
      <c r="AHZ131" s="1550"/>
      <c r="AIA131" s="1550"/>
      <c r="AIB131" s="1694"/>
      <c r="AIC131" s="1790"/>
      <c r="AID131" s="1696"/>
      <c r="AIE131" s="1696"/>
      <c r="AIF131" s="1695"/>
      <c r="AIG131" s="1549"/>
      <c r="AIH131" s="1550"/>
      <c r="AII131" s="1550"/>
      <c r="AIJ131" s="1694"/>
      <c r="AIK131" s="1790"/>
      <c r="AIL131" s="1696"/>
      <c r="AIM131" s="1696"/>
      <c r="AIN131" s="1695"/>
      <c r="AIO131" s="1549"/>
      <c r="AIP131" s="1550"/>
      <c r="AIQ131" s="1550"/>
      <c r="AIR131" s="1694"/>
      <c r="AIS131" s="1790"/>
      <c r="AIT131" s="1696"/>
      <c r="AIU131" s="1696"/>
      <c r="AIV131" s="1695"/>
      <c r="AIW131" s="1549"/>
      <c r="AIX131" s="1550"/>
      <c r="AIY131" s="1550"/>
      <c r="AIZ131" s="1694"/>
      <c r="AJA131" s="1790"/>
      <c r="AJB131" s="1696"/>
      <c r="AJC131" s="1696"/>
      <c r="AJD131" s="1695"/>
      <c r="AJE131" s="1549"/>
      <c r="AJF131" s="1550"/>
      <c r="AJG131" s="1550"/>
      <c r="AJH131" s="1694"/>
      <c r="AJI131" s="1790"/>
      <c r="AJJ131" s="1696"/>
      <c r="AJK131" s="1696"/>
      <c r="AJL131" s="1695"/>
      <c r="AJM131" s="1549"/>
      <c r="AJN131" s="1550"/>
      <c r="AJO131" s="1550"/>
      <c r="AJP131" s="1694"/>
      <c r="AJQ131" s="1790"/>
      <c r="AJR131" s="1696"/>
      <c r="AJS131" s="1696"/>
      <c r="AJT131" s="1695"/>
      <c r="AJU131" s="1549"/>
      <c r="AJV131" s="1550"/>
      <c r="AJW131" s="1550"/>
      <c r="AJX131" s="1694"/>
      <c r="AJY131" s="1790"/>
      <c r="AJZ131" s="1696"/>
      <c r="AKA131" s="1696"/>
      <c r="AKB131" s="1695"/>
      <c r="AKC131" s="1549"/>
      <c r="AKD131" s="1550"/>
      <c r="AKE131" s="1550"/>
      <c r="AKF131" s="1694"/>
      <c r="AKG131" s="1790"/>
      <c r="AKH131" s="1696"/>
      <c r="AKI131" s="1696"/>
      <c r="AKJ131" s="1695"/>
      <c r="AKK131" s="1549"/>
      <c r="AKL131" s="1550"/>
      <c r="AKM131" s="1550"/>
      <c r="AKN131" s="1694"/>
      <c r="AKO131" s="1790"/>
      <c r="AKP131" s="1696"/>
      <c r="AKQ131" s="1696"/>
      <c r="AKR131" s="1695"/>
      <c r="AKS131" s="1549"/>
      <c r="AKT131" s="1550"/>
      <c r="AKU131" s="1550"/>
      <c r="AKV131" s="1694"/>
      <c r="AKW131" s="1790"/>
      <c r="AKX131" s="1696"/>
      <c r="AKY131" s="1696"/>
      <c r="AKZ131" s="1695"/>
      <c r="ALA131" s="1549"/>
      <c r="ALB131" s="1550"/>
      <c r="ALC131" s="1550"/>
      <c r="ALD131" s="1694"/>
      <c r="ALE131" s="1790"/>
      <c r="ALF131" s="1696"/>
      <c r="ALG131" s="1696"/>
      <c r="ALH131" s="1695"/>
      <c r="ALI131" s="1549"/>
      <c r="ALJ131" s="1550"/>
      <c r="ALK131" s="1550"/>
      <c r="ALL131" s="1694"/>
      <c r="ALM131" s="1790"/>
      <c r="ALN131" s="1696"/>
      <c r="ALO131" s="1696"/>
      <c r="ALP131" s="1695"/>
      <c r="ALQ131" s="1549"/>
      <c r="ALR131" s="1550"/>
      <c r="ALS131" s="1550"/>
      <c r="ALT131" s="1694"/>
      <c r="ALU131" s="1790"/>
      <c r="ALV131" s="1696"/>
      <c r="ALW131" s="1696"/>
      <c r="ALX131" s="1695"/>
      <c r="ALY131" s="1549"/>
      <c r="ALZ131" s="1550"/>
      <c r="AMA131" s="1550"/>
      <c r="AMB131" s="1694"/>
      <c r="AMC131" s="1790"/>
      <c r="AMD131" s="1696"/>
      <c r="AME131" s="1696"/>
      <c r="AMF131" s="1695"/>
      <c r="AMG131" s="1549"/>
      <c r="AMH131" s="1550"/>
      <c r="AMI131" s="1550"/>
      <c r="AMJ131" s="1703"/>
    </row>
    <row r="132" spans="1:1024" s="72" customFormat="1" ht="15" customHeight="1">
      <c r="A132" s="1694">
        <v>3340200004</v>
      </c>
      <c r="B132" s="1791"/>
      <c r="C132" s="1696" t="s">
        <v>4026</v>
      </c>
      <c r="D132" s="1696" t="s">
        <v>4111</v>
      </c>
      <c r="E132" s="1695">
        <v>3</v>
      </c>
      <c r="F132" s="1549">
        <v>44.78</v>
      </c>
      <c r="G132" s="1536">
        <f>F132*$I$2</f>
        <v>0</v>
      </c>
      <c r="H132" s="1536">
        <f>G132-G132*($I$1)</f>
        <v>0</v>
      </c>
      <c r="I132"/>
      <c r="L132" s="85"/>
      <c r="M132" s="85"/>
      <c r="N132" s="144"/>
      <c r="O132" s="145"/>
      <c r="P132" s="145"/>
      <c r="Q132" s="146"/>
      <c r="T132" s="85"/>
      <c r="U132" s="144"/>
      <c r="V132" s="145"/>
      <c r="W132" s="145"/>
      <c r="X132" s="146"/>
      <c r="Y132" s="1792"/>
      <c r="AB132" s="85"/>
      <c r="AC132" s="144"/>
      <c r="AD132" s="145"/>
      <c r="AE132" s="145"/>
      <c r="AF132" s="146"/>
      <c r="AG132" s="1792"/>
      <c r="AJ132" s="85"/>
      <c r="AK132" s="144"/>
      <c r="AL132" s="145"/>
      <c r="AM132" s="145"/>
      <c r="AN132" s="146"/>
      <c r="AO132" s="1792"/>
      <c r="AR132" s="85"/>
      <c r="AS132" s="144"/>
      <c r="AT132" s="145"/>
      <c r="AU132" s="145"/>
      <c r="AV132" s="146"/>
      <c r="AW132" s="1792"/>
      <c r="AZ132" s="85"/>
      <c r="BA132" s="144"/>
      <c r="BB132" s="145"/>
      <c r="BC132" s="145"/>
      <c r="BD132" s="146"/>
      <c r="BE132" s="1792"/>
      <c r="BH132" s="85"/>
      <c r="BI132" s="144"/>
      <c r="BJ132" s="145"/>
      <c r="BK132" s="145"/>
      <c r="BL132" s="146"/>
      <c r="BM132" s="1792"/>
      <c r="BP132" s="85"/>
      <c r="BQ132" s="144"/>
      <c r="BR132" s="145"/>
      <c r="BS132" s="145"/>
      <c r="BT132" s="146"/>
      <c r="BU132" s="1792"/>
      <c r="BX132" s="85"/>
      <c r="BY132" s="144"/>
      <c r="BZ132" s="145"/>
      <c r="CA132" s="145"/>
      <c r="CB132" s="146"/>
      <c r="CC132" s="1792"/>
      <c r="CF132" s="85"/>
      <c r="CG132" s="144"/>
      <c r="CH132" s="145"/>
      <c r="CI132" s="145"/>
      <c r="CJ132" s="146"/>
      <c r="CK132" s="1792"/>
      <c r="CN132" s="85"/>
      <c r="CO132" s="144"/>
      <c r="CP132" s="145"/>
      <c r="CQ132" s="145"/>
      <c r="CR132" s="146"/>
      <c r="CS132" s="1792"/>
      <c r="CV132" s="85"/>
      <c r="CW132" s="144"/>
      <c r="CX132" s="145"/>
      <c r="CY132" s="145"/>
      <c r="CZ132" s="146"/>
      <c r="DA132" s="1792"/>
      <c r="DD132" s="85"/>
      <c r="DE132" s="144"/>
      <c r="DF132" s="145"/>
      <c r="DG132" s="145"/>
      <c r="DH132" s="146"/>
      <c r="DI132" s="1792"/>
      <c r="DL132" s="85"/>
      <c r="DM132" s="144"/>
      <c r="DN132" s="145"/>
      <c r="DO132" s="145"/>
      <c r="DP132" s="146"/>
      <c r="DQ132" s="1792"/>
      <c r="DT132" s="85"/>
      <c r="DU132" s="144"/>
      <c r="DV132" s="145"/>
      <c r="DW132" s="145"/>
      <c r="DX132" s="146"/>
      <c r="DY132" s="1792"/>
      <c r="EB132" s="85"/>
      <c r="EC132" s="144"/>
      <c r="ED132" s="145"/>
      <c r="EE132" s="145"/>
      <c r="EF132" s="146"/>
      <c r="EG132" s="1792"/>
      <c r="EJ132" s="85"/>
      <c r="EK132" s="144"/>
      <c r="EL132" s="145"/>
      <c r="EM132" s="145"/>
      <c r="EN132" s="146"/>
      <c r="EO132" s="1792"/>
      <c r="ER132" s="85"/>
      <c r="ES132" s="144"/>
      <c r="ET132" s="145"/>
      <c r="EU132" s="145"/>
      <c r="EV132" s="146"/>
      <c r="EW132" s="1792"/>
      <c r="EZ132" s="85"/>
      <c r="FA132" s="144"/>
      <c r="FB132" s="145"/>
      <c r="FC132" s="145"/>
      <c r="FD132" s="146"/>
      <c r="FE132" s="1792"/>
      <c r="FH132" s="85"/>
      <c r="FI132" s="144"/>
      <c r="FJ132" s="145"/>
      <c r="FK132" s="145"/>
      <c r="FL132" s="146"/>
      <c r="FM132" s="1792"/>
      <c r="FP132" s="85"/>
      <c r="FQ132" s="144"/>
      <c r="FR132" s="145"/>
      <c r="FS132" s="145"/>
      <c r="FT132" s="146"/>
      <c r="FU132" s="1792"/>
      <c r="FX132" s="85"/>
      <c r="FY132" s="144"/>
      <c r="FZ132" s="145"/>
      <c r="GA132" s="145"/>
      <c r="GB132" s="146"/>
      <c r="GC132" s="1792"/>
      <c r="GF132" s="85"/>
      <c r="GG132" s="144"/>
      <c r="GH132" s="145"/>
      <c r="GI132" s="145"/>
      <c r="GJ132" s="146"/>
      <c r="GK132" s="1792"/>
      <c r="GN132" s="85"/>
      <c r="GO132" s="144"/>
      <c r="GP132" s="145"/>
      <c r="GQ132" s="145"/>
      <c r="GR132" s="146"/>
      <c r="GS132" s="1792"/>
      <c r="GV132" s="85"/>
      <c r="GW132" s="144"/>
      <c r="GX132" s="145"/>
      <c r="GY132" s="145"/>
      <c r="GZ132" s="146"/>
      <c r="HA132" s="1792"/>
      <c r="HD132" s="85"/>
      <c r="HE132" s="144"/>
      <c r="HF132" s="145"/>
      <c r="HG132" s="145"/>
      <c r="HH132" s="146"/>
      <c r="HI132" s="1792"/>
      <c r="HL132" s="85"/>
      <c r="HM132" s="144"/>
      <c r="HN132" s="145"/>
      <c r="HO132" s="145"/>
      <c r="HP132" s="146"/>
      <c r="HQ132" s="1792"/>
      <c r="HT132" s="85"/>
      <c r="HU132" s="144"/>
      <c r="HV132" s="145"/>
      <c r="HW132" s="145"/>
      <c r="HX132" s="146"/>
      <c r="HY132" s="1792"/>
      <c r="IB132" s="85"/>
      <c r="IC132" s="144"/>
      <c r="ID132" s="145"/>
      <c r="IE132" s="145"/>
      <c r="IF132" s="146"/>
      <c r="IG132" s="1792"/>
      <c r="IJ132" s="85"/>
      <c r="IK132" s="144"/>
      <c r="IL132" s="145"/>
      <c r="IM132" s="145"/>
      <c r="IN132" s="146"/>
      <c r="IO132" s="1792"/>
      <c r="IR132" s="85"/>
      <c r="IS132" s="144"/>
      <c r="IT132" s="145"/>
      <c r="IU132" s="145"/>
      <c r="IV132" s="146"/>
      <c r="IW132" s="1792"/>
      <c r="IZ132" s="85"/>
      <c r="JA132" s="144"/>
      <c r="JB132" s="145"/>
      <c r="JC132" s="145"/>
      <c r="JD132" s="146"/>
      <c r="JE132" s="1792"/>
      <c r="JH132" s="85"/>
      <c r="JI132" s="144"/>
      <c r="JJ132" s="145"/>
      <c r="JK132" s="145"/>
      <c r="JL132" s="146"/>
      <c r="JM132" s="1792"/>
      <c r="JP132" s="85"/>
      <c r="JQ132" s="144"/>
      <c r="JR132" s="145"/>
      <c r="JS132" s="145"/>
      <c r="JT132" s="146"/>
      <c r="JU132" s="1792"/>
      <c r="JX132" s="85"/>
      <c r="JY132" s="144"/>
      <c r="JZ132" s="145"/>
      <c r="KA132" s="145"/>
      <c r="KB132" s="146"/>
      <c r="KC132" s="1792"/>
      <c r="KF132" s="85"/>
      <c r="KG132" s="144"/>
      <c r="KH132" s="145"/>
      <c r="KI132" s="145"/>
      <c r="KJ132" s="146"/>
      <c r="KK132" s="1792"/>
      <c r="KN132" s="85"/>
      <c r="KO132" s="144"/>
      <c r="KP132" s="145"/>
      <c r="KQ132" s="145"/>
      <c r="KR132" s="146"/>
      <c r="KS132" s="1792"/>
      <c r="KV132" s="85"/>
      <c r="KW132" s="144"/>
      <c r="KX132" s="145"/>
      <c r="KY132" s="145"/>
      <c r="KZ132" s="146"/>
      <c r="LA132" s="1792"/>
      <c r="LD132" s="85"/>
      <c r="LE132" s="144"/>
      <c r="LF132" s="145"/>
      <c r="LG132" s="145"/>
      <c r="LH132" s="146"/>
      <c r="LI132" s="1792"/>
      <c r="LL132" s="85"/>
      <c r="LM132" s="144"/>
      <c r="LN132" s="145"/>
      <c r="LO132" s="145"/>
      <c r="LP132" s="146"/>
      <c r="LQ132" s="1792"/>
      <c r="LT132" s="85"/>
      <c r="LU132" s="144"/>
      <c r="LV132" s="145"/>
      <c r="LW132" s="145"/>
      <c r="LX132" s="146"/>
      <c r="LY132" s="1792"/>
      <c r="MB132" s="85"/>
      <c r="MC132" s="144"/>
      <c r="MD132" s="145"/>
      <c r="ME132" s="145"/>
      <c r="MF132" s="146"/>
      <c r="MG132" s="1792"/>
      <c r="MJ132" s="85"/>
      <c r="MK132" s="144"/>
      <c r="ML132" s="145"/>
      <c r="MM132" s="145"/>
      <c r="MN132" s="146"/>
      <c r="MO132" s="1792"/>
      <c r="MR132" s="85"/>
      <c r="MS132" s="144"/>
      <c r="MT132" s="145"/>
      <c r="MU132" s="145"/>
      <c r="MV132" s="146"/>
      <c r="MW132" s="1792"/>
      <c r="MZ132" s="85"/>
      <c r="NA132" s="144"/>
      <c r="NB132" s="145"/>
      <c r="NC132" s="145"/>
      <c r="ND132" s="146"/>
      <c r="NE132" s="1792"/>
      <c r="NH132" s="85"/>
      <c r="NI132" s="144"/>
      <c r="NJ132" s="145"/>
      <c r="NK132" s="145"/>
      <c r="NL132" s="146"/>
      <c r="NM132" s="1792"/>
      <c r="NP132" s="85"/>
      <c r="NQ132" s="144"/>
      <c r="NR132" s="145"/>
      <c r="NS132" s="145"/>
      <c r="NT132" s="146"/>
      <c r="NU132" s="1792"/>
      <c r="NX132" s="85"/>
      <c r="NY132" s="144"/>
      <c r="NZ132" s="145"/>
      <c r="OA132" s="145"/>
      <c r="OB132" s="146"/>
      <c r="OC132" s="1792"/>
      <c r="OF132" s="85"/>
      <c r="OG132" s="144"/>
      <c r="OH132" s="145"/>
      <c r="OI132" s="145"/>
      <c r="OJ132" s="146"/>
      <c r="OK132" s="1792"/>
      <c r="ON132" s="85"/>
      <c r="OO132" s="144"/>
      <c r="OP132" s="145"/>
      <c r="OQ132" s="145"/>
      <c r="OR132" s="146"/>
      <c r="OS132" s="1792"/>
      <c r="OV132" s="85"/>
      <c r="OW132" s="144"/>
      <c r="OX132" s="145"/>
      <c r="OY132" s="145"/>
      <c r="OZ132" s="146"/>
      <c r="PA132" s="1792"/>
      <c r="PD132" s="85"/>
      <c r="PE132" s="144"/>
      <c r="PF132" s="145"/>
      <c r="PG132" s="145"/>
      <c r="PH132" s="146"/>
      <c r="PI132" s="1792"/>
      <c r="PL132" s="85"/>
      <c r="PM132" s="144"/>
      <c r="PN132" s="145"/>
      <c r="PO132" s="145"/>
      <c r="PP132" s="146"/>
      <c r="PQ132" s="1792"/>
      <c r="PT132" s="85"/>
      <c r="PU132" s="144"/>
      <c r="PV132" s="145"/>
      <c r="PW132" s="145"/>
      <c r="PX132" s="146"/>
      <c r="PY132" s="1792"/>
      <c r="QB132" s="85"/>
      <c r="QC132" s="144"/>
      <c r="QD132" s="145"/>
      <c r="QE132" s="145"/>
      <c r="QF132" s="146"/>
      <c r="QG132" s="1792"/>
      <c r="QJ132" s="85"/>
      <c r="QK132" s="144"/>
      <c r="QL132" s="145"/>
      <c r="QM132" s="145"/>
      <c r="QN132" s="146"/>
      <c r="QO132" s="1792"/>
      <c r="QR132" s="85"/>
      <c r="QS132" s="144"/>
      <c r="QT132" s="145"/>
      <c r="QU132" s="145"/>
      <c r="QV132" s="146"/>
      <c r="QW132" s="1792"/>
      <c r="QZ132" s="85"/>
      <c r="RA132" s="144"/>
      <c r="RB132" s="145"/>
      <c r="RC132" s="145"/>
      <c r="RD132" s="146"/>
      <c r="RE132" s="1792"/>
      <c r="RH132" s="85"/>
      <c r="RI132" s="144"/>
      <c r="RJ132" s="145"/>
      <c r="RK132" s="145"/>
      <c r="RL132" s="146"/>
      <c r="RM132" s="1792"/>
      <c r="RP132" s="85"/>
      <c r="RQ132" s="144"/>
      <c r="RR132" s="145"/>
      <c r="RS132" s="145"/>
      <c r="RT132" s="146"/>
      <c r="RU132" s="1792"/>
      <c r="RX132" s="85"/>
      <c r="RY132" s="144"/>
      <c r="RZ132" s="145"/>
      <c r="SA132" s="145"/>
      <c r="SB132" s="146"/>
      <c r="SC132" s="1792"/>
      <c r="SF132" s="85"/>
      <c r="SG132" s="144"/>
      <c r="SH132" s="145"/>
      <c r="SI132" s="145"/>
      <c r="SJ132" s="146"/>
      <c r="SK132" s="1792"/>
      <c r="SN132" s="85"/>
      <c r="SO132" s="144"/>
      <c r="SP132" s="145"/>
      <c r="SQ132" s="145"/>
      <c r="SR132" s="146"/>
      <c r="SS132" s="1792"/>
      <c r="SV132" s="85"/>
      <c r="SW132" s="144"/>
      <c r="SX132" s="145"/>
      <c r="SY132" s="145"/>
      <c r="SZ132" s="146"/>
      <c r="TA132" s="1792"/>
      <c r="TD132" s="85"/>
      <c r="TE132" s="144"/>
      <c r="TF132" s="145"/>
      <c r="TG132" s="145"/>
      <c r="TH132" s="146"/>
      <c r="TI132" s="1792"/>
      <c r="TL132" s="85"/>
      <c r="TM132" s="144"/>
      <c r="TN132" s="145"/>
      <c r="TO132" s="145"/>
      <c r="TP132" s="146"/>
      <c r="TQ132" s="1792"/>
      <c r="TT132" s="85"/>
      <c r="TU132" s="144"/>
      <c r="TV132" s="145"/>
      <c r="TW132" s="145"/>
      <c r="TX132" s="146"/>
      <c r="TY132" s="1792"/>
      <c r="UB132" s="85"/>
      <c r="UC132" s="144"/>
      <c r="UD132" s="145"/>
      <c r="UE132" s="145"/>
      <c r="UF132" s="146"/>
      <c r="UG132" s="1792"/>
      <c r="UJ132" s="85"/>
      <c r="UK132" s="144"/>
      <c r="UL132" s="145"/>
      <c r="UM132" s="145"/>
      <c r="UN132" s="146"/>
      <c r="UO132" s="1792"/>
      <c r="UR132" s="85"/>
      <c r="US132" s="144"/>
      <c r="UT132" s="145"/>
      <c r="UU132" s="145"/>
      <c r="UV132" s="146"/>
      <c r="UW132" s="1792"/>
      <c r="UZ132" s="85"/>
      <c r="VA132" s="144"/>
      <c r="VB132" s="145"/>
      <c r="VC132" s="145"/>
      <c r="VD132" s="146"/>
      <c r="VE132" s="1792"/>
      <c r="VH132" s="85"/>
      <c r="VI132" s="144"/>
      <c r="VJ132" s="145"/>
      <c r="VK132" s="145"/>
      <c r="VL132" s="146"/>
      <c r="VM132" s="1792"/>
      <c r="VP132" s="85"/>
      <c r="VQ132" s="144"/>
      <c r="VR132" s="145"/>
      <c r="VS132" s="145"/>
      <c r="VT132" s="146"/>
      <c r="VU132" s="1792"/>
      <c r="VX132" s="85"/>
      <c r="VY132" s="144"/>
      <c r="VZ132" s="145"/>
      <c r="WA132" s="145"/>
      <c r="WB132" s="146"/>
      <c r="WC132" s="1792"/>
      <c r="WF132" s="85"/>
      <c r="WG132" s="144"/>
      <c r="WH132" s="145"/>
      <c r="WI132" s="145"/>
      <c r="WJ132" s="146"/>
      <c r="WK132" s="1792"/>
      <c r="WN132" s="85"/>
      <c r="WO132" s="144"/>
      <c r="WP132" s="145"/>
      <c r="WQ132" s="145"/>
      <c r="WR132" s="146"/>
      <c r="WS132" s="1792"/>
      <c r="WV132" s="85"/>
      <c r="WW132" s="144"/>
      <c r="WX132" s="145"/>
      <c r="WY132" s="145"/>
      <c r="WZ132" s="146"/>
      <c r="XA132" s="1792"/>
      <c r="XD132" s="85"/>
      <c r="XE132" s="144"/>
      <c r="XF132" s="145"/>
      <c r="XG132" s="145"/>
      <c r="XH132" s="146"/>
      <c r="XI132" s="1792"/>
      <c r="XL132" s="85"/>
      <c r="XM132" s="144"/>
      <c r="XN132" s="145"/>
      <c r="XO132" s="145"/>
      <c r="XP132" s="146"/>
      <c r="XQ132" s="1792"/>
      <c r="XT132" s="85"/>
      <c r="XU132" s="144"/>
      <c r="XV132" s="145"/>
      <c r="XW132" s="145"/>
      <c r="XX132" s="146"/>
      <c r="XY132" s="1792"/>
      <c r="YB132" s="85"/>
      <c r="YC132" s="144"/>
      <c r="YD132" s="145"/>
      <c r="YE132" s="145"/>
      <c r="YF132" s="146"/>
      <c r="YG132" s="1792"/>
      <c r="YJ132" s="85"/>
      <c r="YK132" s="144"/>
      <c r="YL132" s="145"/>
      <c r="YM132" s="145"/>
      <c r="YN132" s="146"/>
      <c r="YO132" s="1792"/>
      <c r="YR132" s="85"/>
      <c r="YS132" s="144"/>
      <c r="YT132" s="145"/>
      <c r="YU132" s="145"/>
      <c r="YV132" s="146"/>
      <c r="YW132" s="1792"/>
      <c r="YZ132" s="85"/>
      <c r="ZA132" s="144"/>
      <c r="ZB132" s="145"/>
      <c r="ZC132" s="145"/>
      <c r="ZD132" s="146"/>
      <c r="ZE132" s="1792"/>
      <c r="ZH132" s="85"/>
      <c r="ZI132" s="144"/>
      <c r="ZJ132" s="145"/>
      <c r="ZK132" s="145"/>
      <c r="ZL132" s="146"/>
      <c r="ZM132" s="1792"/>
      <c r="ZP132" s="85"/>
      <c r="ZQ132" s="144"/>
      <c r="ZR132" s="145"/>
      <c r="ZS132" s="145"/>
      <c r="ZT132" s="146"/>
      <c r="ZU132" s="1792"/>
      <c r="ZX132" s="85"/>
      <c r="ZY132" s="144"/>
      <c r="ZZ132" s="145"/>
      <c r="AAA132" s="145"/>
      <c r="AAB132" s="146"/>
      <c r="AAC132" s="1792"/>
      <c r="AAF132" s="85"/>
      <c r="AAG132" s="144"/>
      <c r="AAH132" s="145"/>
      <c r="AAI132" s="145"/>
      <c r="AAJ132" s="146"/>
      <c r="AAK132" s="1792"/>
      <c r="AAN132" s="85"/>
      <c r="AAO132" s="144"/>
      <c r="AAP132" s="145"/>
      <c r="AAQ132" s="2057"/>
      <c r="AAR132" s="1694"/>
      <c r="AAS132" s="1790"/>
      <c r="AAT132" s="1696"/>
      <c r="AAU132" s="1696"/>
      <c r="AAV132" s="1695"/>
      <c r="AAW132" s="1549"/>
      <c r="AAX132" s="1550"/>
      <c r="AAY132" s="1550"/>
      <c r="AAZ132" s="1694"/>
      <c r="ABA132" s="1790"/>
      <c r="ABB132" s="1696"/>
      <c r="ABC132" s="1696"/>
      <c r="ABD132" s="1695"/>
      <c r="ABE132" s="1549"/>
      <c r="ABF132" s="1550"/>
      <c r="ABG132" s="1550"/>
      <c r="ABH132" s="1694"/>
      <c r="ABI132" s="1790"/>
      <c r="ABJ132" s="1696"/>
      <c r="ABK132" s="1696"/>
      <c r="ABL132" s="1695"/>
      <c r="ABM132" s="1549"/>
      <c r="ABN132" s="1550"/>
      <c r="ABO132" s="1550"/>
      <c r="ABP132" s="1694"/>
      <c r="ABQ132" s="1790"/>
      <c r="ABR132" s="1696"/>
      <c r="ABS132" s="1696"/>
      <c r="ABT132" s="1695"/>
      <c r="ABU132" s="1549"/>
      <c r="ABV132" s="1550"/>
      <c r="ABW132" s="1550"/>
      <c r="ABX132" s="1694"/>
      <c r="ABY132" s="1790"/>
      <c r="ABZ132" s="1696"/>
      <c r="ACA132" s="1696"/>
      <c r="ACB132" s="1695"/>
      <c r="ACC132" s="1549"/>
      <c r="ACD132" s="1550"/>
      <c r="ACE132" s="1550"/>
      <c r="ACF132" s="1694"/>
      <c r="ACG132" s="1790"/>
      <c r="ACH132" s="1696"/>
      <c r="ACI132" s="1696"/>
      <c r="ACJ132" s="1695"/>
      <c r="ACK132" s="1549"/>
      <c r="ACL132" s="1550"/>
      <c r="ACM132" s="1550"/>
      <c r="ACN132" s="1694"/>
      <c r="ACO132" s="1790"/>
      <c r="ACP132" s="1696"/>
      <c r="ACQ132" s="1696"/>
      <c r="ACR132" s="1695"/>
      <c r="ACS132" s="1549"/>
      <c r="ACT132" s="1550"/>
      <c r="ACU132" s="1550"/>
      <c r="ACV132" s="1694"/>
      <c r="ACW132" s="1790"/>
      <c r="ACX132" s="1696"/>
      <c r="ACY132" s="1696"/>
      <c r="ACZ132" s="1695"/>
      <c r="ADA132" s="1549"/>
      <c r="ADB132" s="1550"/>
      <c r="ADC132" s="1550"/>
      <c r="ADD132" s="1694"/>
      <c r="ADE132" s="1790"/>
      <c r="ADF132" s="1696"/>
      <c r="ADG132" s="1696"/>
      <c r="ADH132" s="1695"/>
      <c r="ADI132" s="1549"/>
      <c r="ADJ132" s="1550"/>
      <c r="ADK132" s="1550"/>
      <c r="ADL132" s="1694"/>
      <c r="ADM132" s="1790"/>
      <c r="ADN132" s="1696"/>
      <c r="ADO132" s="1696"/>
      <c r="ADP132" s="1695"/>
      <c r="ADQ132" s="1549"/>
      <c r="ADR132" s="1550"/>
      <c r="ADS132" s="1550"/>
      <c r="ADT132" s="1694"/>
      <c r="ADU132" s="1790"/>
      <c r="ADV132" s="1696"/>
      <c r="ADW132" s="1696"/>
      <c r="ADX132" s="1695"/>
      <c r="ADY132" s="1549"/>
      <c r="ADZ132" s="1550"/>
      <c r="AEA132" s="1550"/>
      <c r="AEB132" s="1694"/>
      <c r="AEC132" s="1790"/>
      <c r="AED132" s="1696"/>
      <c r="AEE132" s="1696"/>
      <c r="AEF132" s="1695"/>
      <c r="AEG132" s="1549"/>
      <c r="AEH132" s="1550"/>
      <c r="AEI132" s="1550"/>
      <c r="AEJ132" s="1694"/>
      <c r="AEK132" s="1790"/>
      <c r="AEL132" s="1696"/>
      <c r="AEM132" s="1696"/>
      <c r="AEN132" s="1695"/>
      <c r="AEO132" s="1549"/>
      <c r="AEP132" s="1550"/>
      <c r="AEQ132" s="1550"/>
      <c r="AER132" s="1694"/>
      <c r="AES132" s="1790"/>
      <c r="AET132" s="1696"/>
      <c r="AEU132" s="1696"/>
      <c r="AEV132" s="1695"/>
      <c r="AEW132" s="1549"/>
      <c r="AEX132" s="1550"/>
      <c r="AEY132" s="1550"/>
      <c r="AEZ132" s="1694"/>
      <c r="AFA132" s="1790"/>
      <c r="AFB132" s="1696"/>
      <c r="AFC132" s="1696"/>
      <c r="AFD132" s="1695"/>
      <c r="AFE132" s="1549"/>
      <c r="AFF132" s="1550"/>
      <c r="AFG132" s="1550"/>
      <c r="AFH132" s="1694"/>
      <c r="AFI132" s="1790"/>
      <c r="AFJ132" s="1696"/>
      <c r="AFK132" s="1696"/>
      <c r="AFL132" s="1695"/>
      <c r="AFM132" s="1549"/>
      <c r="AFN132" s="1550"/>
      <c r="AFO132" s="1550"/>
      <c r="AFP132" s="1694"/>
      <c r="AFQ132" s="1790"/>
      <c r="AFR132" s="1696"/>
      <c r="AFS132" s="1696"/>
      <c r="AFT132" s="1695"/>
      <c r="AFU132" s="1549"/>
      <c r="AFV132" s="1550"/>
      <c r="AFW132" s="1550"/>
      <c r="AFX132" s="1694"/>
      <c r="AFY132" s="1790"/>
      <c r="AFZ132" s="1696"/>
      <c r="AGA132" s="1696"/>
      <c r="AGB132" s="1695"/>
      <c r="AGC132" s="1549"/>
      <c r="AGD132" s="1550"/>
      <c r="AGE132" s="1550"/>
      <c r="AGF132" s="1694"/>
      <c r="AGG132" s="1790"/>
      <c r="AGH132" s="1696"/>
      <c r="AGI132" s="1696"/>
      <c r="AGJ132" s="1695"/>
      <c r="AGK132" s="1549"/>
      <c r="AGL132" s="1550"/>
      <c r="AGM132" s="1550"/>
      <c r="AGN132" s="1694"/>
      <c r="AGO132" s="1790"/>
      <c r="AGP132" s="1696"/>
      <c r="AGQ132" s="1696"/>
      <c r="AGR132" s="1695"/>
      <c r="AGS132" s="1549"/>
      <c r="AGT132" s="1550"/>
      <c r="AGU132" s="1550"/>
      <c r="AGV132" s="1694"/>
      <c r="AGW132" s="1790"/>
      <c r="AGX132" s="1696"/>
      <c r="AGY132" s="1696"/>
      <c r="AGZ132" s="1695"/>
      <c r="AHA132" s="1549"/>
      <c r="AHB132" s="1550"/>
      <c r="AHC132" s="1550"/>
      <c r="AHD132" s="1694"/>
      <c r="AHE132" s="1790"/>
      <c r="AHF132" s="1696"/>
      <c r="AHG132" s="1696"/>
      <c r="AHH132" s="1695"/>
      <c r="AHI132" s="1549"/>
      <c r="AHJ132" s="1550"/>
      <c r="AHK132" s="1550"/>
      <c r="AHL132" s="1694"/>
      <c r="AHM132" s="1790"/>
      <c r="AHN132" s="1696"/>
      <c r="AHO132" s="1696"/>
      <c r="AHP132" s="1695"/>
      <c r="AHQ132" s="1549"/>
      <c r="AHR132" s="1550"/>
      <c r="AHS132" s="1550"/>
      <c r="AHT132" s="1694"/>
      <c r="AHU132" s="1790"/>
      <c r="AHV132" s="1696"/>
      <c r="AHW132" s="1696"/>
      <c r="AHX132" s="1695"/>
      <c r="AHY132" s="1549"/>
      <c r="AHZ132" s="1550"/>
      <c r="AIA132" s="1550"/>
      <c r="AIB132" s="1694"/>
      <c r="AIC132" s="1790"/>
      <c r="AID132" s="1696"/>
      <c r="AIE132" s="1696"/>
      <c r="AIF132" s="1695"/>
      <c r="AIG132" s="1549"/>
      <c r="AIH132" s="1550"/>
      <c r="AII132" s="1550"/>
      <c r="AIJ132" s="1694"/>
      <c r="AIK132" s="1790"/>
      <c r="AIL132" s="1696"/>
      <c r="AIM132" s="1696"/>
      <c r="AIN132" s="1695"/>
      <c r="AIO132" s="1549"/>
      <c r="AIP132" s="1550"/>
      <c r="AIQ132" s="1550"/>
      <c r="AIR132" s="1694"/>
      <c r="AIS132" s="1790"/>
      <c r="AIT132" s="1696"/>
      <c r="AIU132" s="1696"/>
      <c r="AIV132" s="1695"/>
      <c r="AIW132" s="1549"/>
      <c r="AIX132" s="1550"/>
      <c r="AIY132" s="1550"/>
      <c r="AIZ132" s="1694"/>
      <c r="AJA132" s="1790"/>
      <c r="AJB132" s="1696"/>
      <c r="AJC132" s="1696"/>
      <c r="AJD132" s="1695"/>
      <c r="AJE132" s="1549"/>
      <c r="AJF132" s="1550"/>
      <c r="AJG132" s="1550"/>
      <c r="AJH132" s="1694"/>
      <c r="AJI132" s="1790"/>
      <c r="AJJ132" s="1696"/>
      <c r="AJK132" s="1696"/>
      <c r="AJL132" s="1695"/>
      <c r="AJM132" s="1549"/>
      <c r="AJN132" s="1550"/>
      <c r="AJO132" s="1550"/>
      <c r="AJP132" s="1694"/>
      <c r="AJQ132" s="1790"/>
      <c r="AJR132" s="1696"/>
      <c r="AJS132" s="1696"/>
      <c r="AJT132" s="1695"/>
      <c r="AJU132" s="1549"/>
      <c r="AJV132" s="1550"/>
      <c r="AJW132" s="1550"/>
      <c r="AJX132" s="1694"/>
      <c r="AJY132" s="1790"/>
      <c r="AJZ132" s="1696"/>
      <c r="AKA132" s="1696"/>
      <c r="AKB132" s="1695"/>
      <c r="AKC132" s="1549"/>
      <c r="AKD132" s="1550"/>
      <c r="AKE132" s="1550"/>
      <c r="AKF132" s="1694"/>
      <c r="AKG132" s="1790"/>
      <c r="AKH132" s="1696"/>
      <c r="AKI132" s="1696"/>
      <c r="AKJ132" s="1695"/>
      <c r="AKK132" s="1549"/>
      <c r="AKL132" s="1550"/>
      <c r="AKM132" s="1550"/>
      <c r="AKN132" s="1694"/>
      <c r="AKO132" s="1790"/>
      <c r="AKP132" s="1696"/>
      <c r="AKQ132" s="1696"/>
      <c r="AKR132" s="1695"/>
      <c r="AKS132" s="1549"/>
      <c r="AKT132" s="1550"/>
      <c r="AKU132" s="1550"/>
      <c r="AKV132" s="1694"/>
      <c r="AKW132" s="1790"/>
      <c r="AKX132" s="1696"/>
      <c r="AKY132" s="1696"/>
      <c r="AKZ132" s="1695"/>
      <c r="ALA132" s="1549"/>
      <c r="ALB132" s="1550"/>
      <c r="ALC132" s="1550"/>
      <c r="ALD132" s="1694"/>
      <c r="ALE132" s="1790"/>
      <c r="ALF132" s="1696"/>
      <c r="ALG132" s="1696"/>
      <c r="ALH132" s="1695"/>
      <c r="ALI132" s="1549"/>
      <c r="ALJ132" s="1550"/>
      <c r="ALK132" s="1550"/>
      <c r="ALL132" s="1694"/>
      <c r="ALM132" s="1790"/>
      <c r="ALN132" s="1696"/>
      <c r="ALO132" s="1696"/>
      <c r="ALP132" s="1695"/>
      <c r="ALQ132" s="1549"/>
      <c r="ALR132" s="1550"/>
      <c r="ALS132" s="1550"/>
      <c r="ALT132" s="1694"/>
      <c r="ALU132" s="1790"/>
      <c r="ALV132" s="1696"/>
      <c r="ALW132" s="1696"/>
      <c r="ALX132" s="1695"/>
      <c r="ALY132" s="1549"/>
      <c r="ALZ132" s="1550"/>
      <c r="AMA132" s="1550"/>
      <c r="AMB132" s="1694"/>
      <c r="AMC132" s="1790"/>
      <c r="AMD132" s="1696"/>
      <c r="AME132" s="1696"/>
      <c r="AMF132" s="1695"/>
      <c r="AMG132" s="1549"/>
      <c r="AMH132" s="1550"/>
      <c r="AMI132" s="1550"/>
      <c r="AMJ132" s="1703"/>
    </row>
    <row r="133" spans="1:1024" s="72" customFormat="1" ht="22.5" customHeight="1">
      <c r="A133" s="1694">
        <v>3350100001</v>
      </c>
      <c r="B133" s="1791" t="s">
        <v>4112</v>
      </c>
      <c r="C133" s="1696" t="s">
        <v>4028</v>
      </c>
      <c r="D133" s="1696" t="s">
        <v>4041</v>
      </c>
      <c r="E133" s="1695">
        <v>6</v>
      </c>
      <c r="F133" s="1549">
        <v>11.1</v>
      </c>
      <c r="G133" s="1536">
        <f>F133*$I$2</f>
        <v>0</v>
      </c>
      <c r="H133" s="1536">
        <f>G133-G133*($I$1)</f>
        <v>0</v>
      </c>
      <c r="I133"/>
      <c r="L133" s="85"/>
      <c r="M133" s="85"/>
      <c r="N133" s="144"/>
      <c r="O133" s="145"/>
      <c r="P133" s="145"/>
      <c r="Q133" s="146"/>
      <c r="T133" s="85"/>
      <c r="U133" s="144"/>
      <c r="V133" s="145"/>
      <c r="W133" s="145"/>
      <c r="X133" s="146"/>
      <c r="Y133" s="1792"/>
      <c r="AB133" s="85"/>
      <c r="AC133" s="144"/>
      <c r="AD133" s="145"/>
      <c r="AE133" s="145"/>
      <c r="AF133" s="146"/>
      <c r="AG133" s="1792"/>
      <c r="AJ133" s="85"/>
      <c r="AK133" s="144"/>
      <c r="AL133" s="145"/>
      <c r="AM133" s="145"/>
      <c r="AN133" s="146"/>
      <c r="AO133" s="1792"/>
      <c r="AR133" s="85"/>
      <c r="AS133" s="144"/>
      <c r="AT133" s="145"/>
      <c r="AU133" s="145"/>
      <c r="AV133" s="146"/>
      <c r="AW133" s="1792"/>
      <c r="AZ133" s="85"/>
      <c r="BA133" s="144"/>
      <c r="BB133" s="145"/>
      <c r="BC133" s="145"/>
      <c r="BD133" s="146"/>
      <c r="BE133" s="1792"/>
      <c r="BH133" s="85"/>
      <c r="BI133" s="144"/>
      <c r="BJ133" s="145"/>
      <c r="BK133" s="145"/>
      <c r="BL133" s="146"/>
      <c r="BM133" s="1792"/>
      <c r="BP133" s="85"/>
      <c r="BQ133" s="144"/>
      <c r="BR133" s="145"/>
      <c r="BS133" s="145"/>
      <c r="BT133" s="146"/>
      <c r="BU133" s="1792"/>
      <c r="BX133" s="85"/>
      <c r="BY133" s="144"/>
      <c r="BZ133" s="145"/>
      <c r="CA133" s="145"/>
      <c r="CB133" s="146"/>
      <c r="CC133" s="1792"/>
      <c r="CF133" s="85"/>
      <c r="CG133" s="144"/>
      <c r="CH133" s="145"/>
      <c r="CI133" s="145"/>
      <c r="CJ133" s="146"/>
      <c r="CK133" s="1792"/>
      <c r="CN133" s="85"/>
      <c r="CO133" s="144"/>
      <c r="CP133" s="145"/>
      <c r="CQ133" s="145"/>
      <c r="CR133" s="146"/>
      <c r="CS133" s="1792"/>
      <c r="CV133" s="85"/>
      <c r="CW133" s="144"/>
      <c r="CX133" s="145"/>
      <c r="CY133" s="145"/>
      <c r="CZ133" s="146"/>
      <c r="DA133" s="1792"/>
      <c r="DD133" s="85"/>
      <c r="DE133" s="144"/>
      <c r="DF133" s="145"/>
      <c r="DG133" s="145"/>
      <c r="DH133" s="146"/>
      <c r="DI133" s="1792"/>
      <c r="DL133" s="85"/>
      <c r="DM133" s="144"/>
      <c r="DN133" s="145"/>
      <c r="DO133" s="145"/>
      <c r="DP133" s="146"/>
      <c r="DQ133" s="1792"/>
      <c r="DT133" s="85"/>
      <c r="DU133" s="144"/>
      <c r="DV133" s="145"/>
      <c r="DW133" s="145"/>
      <c r="DX133" s="146"/>
      <c r="DY133" s="1792"/>
      <c r="EB133" s="85"/>
      <c r="EC133" s="144"/>
      <c r="ED133" s="145"/>
      <c r="EE133" s="145"/>
      <c r="EF133" s="146"/>
      <c r="EG133" s="1792"/>
      <c r="EJ133" s="85"/>
      <c r="EK133" s="144"/>
      <c r="EL133" s="145"/>
      <c r="EM133" s="145"/>
      <c r="EN133" s="146"/>
      <c r="EO133" s="1792"/>
      <c r="ER133" s="85"/>
      <c r="ES133" s="144"/>
      <c r="ET133" s="145"/>
      <c r="EU133" s="145"/>
      <c r="EV133" s="146"/>
      <c r="EW133" s="1792"/>
      <c r="EZ133" s="85"/>
      <c r="FA133" s="144"/>
      <c r="FB133" s="145"/>
      <c r="FC133" s="145"/>
      <c r="FD133" s="146"/>
      <c r="FE133" s="1792"/>
      <c r="FH133" s="85"/>
      <c r="FI133" s="144"/>
      <c r="FJ133" s="145"/>
      <c r="FK133" s="145"/>
      <c r="FL133" s="146"/>
      <c r="FM133" s="1792"/>
      <c r="FP133" s="85"/>
      <c r="FQ133" s="144"/>
      <c r="FR133" s="145"/>
      <c r="FS133" s="145"/>
      <c r="FT133" s="146"/>
      <c r="FU133" s="1792"/>
      <c r="FX133" s="85"/>
      <c r="FY133" s="144"/>
      <c r="FZ133" s="145"/>
      <c r="GA133" s="145"/>
      <c r="GB133" s="146"/>
      <c r="GC133" s="1792"/>
      <c r="GF133" s="85"/>
      <c r="GG133" s="144"/>
      <c r="GH133" s="145"/>
      <c r="GI133" s="145"/>
      <c r="GJ133" s="146"/>
      <c r="GK133" s="1792"/>
      <c r="GN133" s="85"/>
      <c r="GO133" s="144"/>
      <c r="GP133" s="145"/>
      <c r="GQ133" s="145"/>
      <c r="GR133" s="146"/>
      <c r="GS133" s="1792"/>
      <c r="GV133" s="85"/>
      <c r="GW133" s="144"/>
      <c r="GX133" s="145"/>
      <c r="GY133" s="145"/>
      <c r="GZ133" s="146"/>
      <c r="HA133" s="1792"/>
      <c r="HD133" s="85"/>
      <c r="HE133" s="144"/>
      <c r="HF133" s="145"/>
      <c r="HG133" s="145"/>
      <c r="HH133" s="146"/>
      <c r="HI133" s="1792"/>
      <c r="HL133" s="85"/>
      <c r="HM133" s="144"/>
      <c r="HN133" s="145"/>
      <c r="HO133" s="145"/>
      <c r="HP133" s="146"/>
      <c r="HQ133" s="1792"/>
      <c r="HT133" s="85"/>
      <c r="HU133" s="144"/>
      <c r="HV133" s="145"/>
      <c r="HW133" s="145"/>
      <c r="HX133" s="146"/>
      <c r="HY133" s="1792"/>
      <c r="IB133" s="85"/>
      <c r="IC133" s="144"/>
      <c r="ID133" s="145"/>
      <c r="IE133" s="145"/>
      <c r="IF133" s="146"/>
      <c r="IG133" s="1792"/>
      <c r="IJ133" s="85"/>
      <c r="IK133" s="144"/>
      <c r="IL133" s="145"/>
      <c r="IM133" s="145"/>
      <c r="IN133" s="146"/>
      <c r="IO133" s="1792"/>
      <c r="IR133" s="85"/>
      <c r="IS133" s="144"/>
      <c r="IT133" s="145"/>
      <c r="IU133" s="145"/>
      <c r="IV133" s="146"/>
      <c r="IW133" s="1792"/>
      <c r="IZ133" s="85"/>
      <c r="JA133" s="144"/>
      <c r="JB133" s="145"/>
      <c r="JC133" s="145"/>
      <c r="JD133" s="146"/>
      <c r="JE133" s="1792"/>
      <c r="JH133" s="85"/>
      <c r="JI133" s="144"/>
      <c r="JJ133" s="145"/>
      <c r="JK133" s="145"/>
      <c r="JL133" s="146"/>
      <c r="JM133" s="1792"/>
      <c r="JP133" s="85"/>
      <c r="JQ133" s="144"/>
      <c r="JR133" s="145"/>
      <c r="JS133" s="145"/>
      <c r="JT133" s="146"/>
      <c r="JU133" s="1792"/>
      <c r="JX133" s="85"/>
      <c r="JY133" s="144"/>
      <c r="JZ133" s="145"/>
      <c r="KA133" s="145"/>
      <c r="KB133" s="146"/>
      <c r="KC133" s="1792"/>
      <c r="KF133" s="85"/>
      <c r="KG133" s="144"/>
      <c r="KH133" s="145"/>
      <c r="KI133" s="145"/>
      <c r="KJ133" s="146"/>
      <c r="KK133" s="1792"/>
      <c r="KN133" s="85"/>
      <c r="KO133" s="144"/>
      <c r="KP133" s="145"/>
      <c r="KQ133" s="145"/>
      <c r="KR133" s="146"/>
      <c r="KS133" s="1792"/>
      <c r="KV133" s="85"/>
      <c r="KW133" s="144"/>
      <c r="KX133" s="145"/>
      <c r="KY133" s="145"/>
      <c r="KZ133" s="146"/>
      <c r="LA133" s="1792"/>
      <c r="LD133" s="85"/>
      <c r="LE133" s="144"/>
      <c r="LF133" s="145"/>
      <c r="LG133" s="145"/>
      <c r="LH133" s="146"/>
      <c r="LI133" s="1792"/>
      <c r="LL133" s="85"/>
      <c r="LM133" s="144"/>
      <c r="LN133" s="145"/>
      <c r="LO133" s="145"/>
      <c r="LP133" s="146"/>
      <c r="LQ133" s="1792"/>
      <c r="LT133" s="85"/>
      <c r="LU133" s="144"/>
      <c r="LV133" s="145"/>
      <c r="LW133" s="145"/>
      <c r="LX133" s="146"/>
      <c r="LY133" s="1792"/>
      <c r="MB133" s="85"/>
      <c r="MC133" s="144"/>
      <c r="MD133" s="145"/>
      <c r="ME133" s="145"/>
      <c r="MF133" s="146"/>
      <c r="MG133" s="1792"/>
      <c r="MJ133" s="85"/>
      <c r="MK133" s="144"/>
      <c r="ML133" s="145"/>
      <c r="MM133" s="145"/>
      <c r="MN133" s="146"/>
      <c r="MO133" s="1792"/>
      <c r="MR133" s="85"/>
      <c r="MS133" s="144"/>
      <c r="MT133" s="145"/>
      <c r="MU133" s="145"/>
      <c r="MV133" s="146"/>
      <c r="MW133" s="1792"/>
      <c r="MZ133" s="85"/>
      <c r="NA133" s="144"/>
      <c r="NB133" s="145"/>
      <c r="NC133" s="145"/>
      <c r="ND133" s="146"/>
      <c r="NE133" s="1792"/>
      <c r="NH133" s="85"/>
      <c r="NI133" s="144"/>
      <c r="NJ133" s="145"/>
      <c r="NK133" s="145"/>
      <c r="NL133" s="146"/>
      <c r="NM133" s="1792"/>
      <c r="NP133" s="85"/>
      <c r="NQ133" s="144"/>
      <c r="NR133" s="145"/>
      <c r="NS133" s="145"/>
      <c r="NT133" s="146"/>
      <c r="NU133" s="1792"/>
      <c r="NX133" s="85"/>
      <c r="NY133" s="144"/>
      <c r="NZ133" s="145"/>
      <c r="OA133" s="145"/>
      <c r="OB133" s="146"/>
      <c r="OC133" s="1792"/>
      <c r="OF133" s="85"/>
      <c r="OG133" s="144"/>
      <c r="OH133" s="145"/>
      <c r="OI133" s="145"/>
      <c r="OJ133" s="146"/>
      <c r="OK133" s="1792"/>
      <c r="ON133" s="85"/>
      <c r="OO133" s="144"/>
      <c r="OP133" s="145"/>
      <c r="OQ133" s="145"/>
      <c r="OR133" s="146"/>
      <c r="OS133" s="1792"/>
      <c r="OV133" s="85"/>
      <c r="OW133" s="144"/>
      <c r="OX133" s="145"/>
      <c r="OY133" s="145"/>
      <c r="OZ133" s="146"/>
      <c r="PA133" s="1792"/>
      <c r="PD133" s="85"/>
      <c r="PE133" s="144"/>
      <c r="PF133" s="145"/>
      <c r="PG133" s="145"/>
      <c r="PH133" s="146"/>
      <c r="PI133" s="1792"/>
      <c r="PL133" s="85"/>
      <c r="PM133" s="144"/>
      <c r="PN133" s="145"/>
      <c r="PO133" s="145"/>
      <c r="PP133" s="146"/>
      <c r="PQ133" s="1792"/>
      <c r="PT133" s="85"/>
      <c r="PU133" s="144"/>
      <c r="PV133" s="145"/>
      <c r="PW133" s="145"/>
      <c r="PX133" s="146"/>
      <c r="PY133" s="1792"/>
      <c r="QB133" s="85"/>
      <c r="QC133" s="144"/>
      <c r="QD133" s="145"/>
      <c r="QE133" s="145"/>
      <c r="QF133" s="146"/>
      <c r="QG133" s="1792"/>
      <c r="QJ133" s="85"/>
      <c r="QK133" s="144"/>
      <c r="QL133" s="145"/>
      <c r="QM133" s="145"/>
      <c r="QN133" s="146"/>
      <c r="QO133" s="1792"/>
      <c r="QR133" s="85"/>
      <c r="QS133" s="144"/>
      <c r="QT133" s="145"/>
      <c r="QU133" s="145"/>
      <c r="QV133" s="146"/>
      <c r="QW133" s="1792"/>
      <c r="QZ133" s="85"/>
      <c r="RA133" s="144"/>
      <c r="RB133" s="145"/>
      <c r="RC133" s="145"/>
      <c r="RD133" s="146"/>
      <c r="RE133" s="1792"/>
      <c r="RH133" s="85"/>
      <c r="RI133" s="144"/>
      <c r="RJ133" s="145"/>
      <c r="RK133" s="145"/>
      <c r="RL133" s="146"/>
      <c r="RM133" s="1792"/>
      <c r="RP133" s="85"/>
      <c r="RQ133" s="144"/>
      <c r="RR133" s="145"/>
      <c r="RS133" s="145"/>
      <c r="RT133" s="146"/>
      <c r="RU133" s="1792"/>
      <c r="RX133" s="85"/>
      <c r="RY133" s="144"/>
      <c r="RZ133" s="145"/>
      <c r="SA133" s="145"/>
      <c r="SB133" s="146"/>
      <c r="SC133" s="1792"/>
      <c r="SF133" s="85"/>
      <c r="SG133" s="144"/>
      <c r="SH133" s="145"/>
      <c r="SI133" s="145"/>
      <c r="SJ133" s="146"/>
      <c r="SK133" s="1792"/>
      <c r="SN133" s="85"/>
      <c r="SO133" s="144"/>
      <c r="SP133" s="145"/>
      <c r="SQ133" s="145"/>
      <c r="SR133" s="146"/>
      <c r="SS133" s="1792"/>
      <c r="SV133" s="85"/>
      <c r="SW133" s="144"/>
      <c r="SX133" s="145"/>
      <c r="SY133" s="145"/>
      <c r="SZ133" s="146"/>
      <c r="TA133" s="1792"/>
      <c r="TD133" s="85"/>
      <c r="TE133" s="144"/>
      <c r="TF133" s="145"/>
      <c r="TG133" s="145"/>
      <c r="TH133" s="146"/>
      <c r="TI133" s="1792"/>
      <c r="TL133" s="85"/>
      <c r="TM133" s="144"/>
      <c r="TN133" s="145"/>
      <c r="TO133" s="145"/>
      <c r="TP133" s="146"/>
      <c r="TQ133" s="1792"/>
      <c r="TT133" s="85"/>
      <c r="TU133" s="144"/>
      <c r="TV133" s="145"/>
      <c r="TW133" s="145"/>
      <c r="TX133" s="146"/>
      <c r="TY133" s="1792"/>
      <c r="UB133" s="85"/>
      <c r="UC133" s="144"/>
      <c r="UD133" s="145"/>
      <c r="UE133" s="145"/>
      <c r="UF133" s="146"/>
      <c r="UG133" s="1792"/>
      <c r="UJ133" s="85"/>
      <c r="UK133" s="144"/>
      <c r="UL133" s="145"/>
      <c r="UM133" s="145"/>
      <c r="UN133" s="146"/>
      <c r="UO133" s="1792"/>
      <c r="UR133" s="85"/>
      <c r="US133" s="144"/>
      <c r="UT133" s="145"/>
      <c r="UU133" s="145"/>
      <c r="UV133" s="146"/>
      <c r="UW133" s="1792"/>
      <c r="UZ133" s="85"/>
      <c r="VA133" s="144"/>
      <c r="VB133" s="145"/>
      <c r="VC133" s="145"/>
      <c r="VD133" s="146"/>
      <c r="VE133" s="1792"/>
      <c r="VH133" s="85"/>
      <c r="VI133" s="144"/>
      <c r="VJ133" s="145"/>
      <c r="VK133" s="145"/>
      <c r="VL133" s="146"/>
      <c r="VM133" s="1792"/>
      <c r="VP133" s="85"/>
      <c r="VQ133" s="144"/>
      <c r="VR133" s="145"/>
      <c r="VS133" s="145"/>
      <c r="VT133" s="146"/>
      <c r="VU133" s="1792"/>
      <c r="VX133" s="85"/>
      <c r="VY133" s="144"/>
      <c r="VZ133" s="145"/>
      <c r="WA133" s="145"/>
      <c r="WB133" s="146"/>
      <c r="WC133" s="1792"/>
      <c r="WF133" s="85"/>
      <c r="WG133" s="144"/>
      <c r="WH133" s="145"/>
      <c r="WI133" s="145"/>
      <c r="WJ133" s="146"/>
      <c r="WK133" s="1792"/>
      <c r="WN133" s="85"/>
      <c r="WO133" s="144"/>
      <c r="WP133" s="145"/>
      <c r="WQ133" s="145"/>
      <c r="WR133" s="146"/>
      <c r="WS133" s="1792"/>
      <c r="WV133" s="85"/>
      <c r="WW133" s="144"/>
      <c r="WX133" s="145"/>
      <c r="WY133" s="145"/>
      <c r="WZ133" s="146"/>
      <c r="XA133" s="1792"/>
      <c r="XD133" s="85"/>
      <c r="XE133" s="144"/>
      <c r="XF133" s="145"/>
      <c r="XG133" s="145"/>
      <c r="XH133" s="146"/>
      <c r="XI133" s="1792"/>
      <c r="XL133" s="85"/>
      <c r="XM133" s="144"/>
      <c r="XN133" s="145"/>
      <c r="XO133" s="145"/>
      <c r="XP133" s="146"/>
      <c r="XQ133" s="1792"/>
      <c r="XT133" s="85"/>
      <c r="XU133" s="144"/>
      <c r="XV133" s="145"/>
      <c r="XW133" s="145"/>
      <c r="XX133" s="146"/>
      <c r="XY133" s="1792"/>
      <c r="YB133" s="85"/>
      <c r="YC133" s="144"/>
      <c r="YD133" s="145"/>
      <c r="YE133" s="145"/>
      <c r="YF133" s="146"/>
      <c r="YG133" s="1792"/>
      <c r="YJ133" s="85"/>
      <c r="YK133" s="144"/>
      <c r="YL133" s="145"/>
      <c r="YM133" s="145"/>
      <c r="YN133" s="146"/>
      <c r="YO133" s="1792"/>
      <c r="YR133" s="85"/>
      <c r="YS133" s="144"/>
      <c r="YT133" s="145"/>
      <c r="YU133" s="145"/>
      <c r="YV133" s="146"/>
      <c r="YW133" s="1792"/>
      <c r="YZ133" s="85"/>
      <c r="ZA133" s="144"/>
      <c r="ZB133" s="145"/>
      <c r="ZC133" s="145"/>
      <c r="ZD133" s="146"/>
      <c r="ZE133" s="1792"/>
      <c r="ZH133" s="85"/>
      <c r="ZI133" s="144"/>
      <c r="ZJ133" s="145"/>
      <c r="ZK133" s="145"/>
      <c r="ZL133" s="146"/>
      <c r="ZM133" s="1792"/>
      <c r="ZP133" s="85"/>
      <c r="ZQ133" s="144"/>
      <c r="ZR133" s="145"/>
      <c r="ZS133" s="145"/>
      <c r="ZT133" s="146"/>
      <c r="ZU133" s="1792"/>
      <c r="ZX133" s="85"/>
      <c r="ZY133" s="144"/>
      <c r="ZZ133" s="145"/>
      <c r="AAA133" s="145"/>
      <c r="AAB133" s="146"/>
      <c r="AAC133" s="1792"/>
      <c r="AAF133" s="85"/>
      <c r="AAG133" s="144"/>
      <c r="AAH133" s="145"/>
      <c r="AAI133" s="145"/>
      <c r="AAJ133" s="146"/>
      <c r="AAK133" s="1792"/>
      <c r="AAN133" s="85"/>
      <c r="AAO133" s="144"/>
      <c r="AAP133" s="145"/>
      <c r="AAQ133" s="2057"/>
      <c r="AAR133" s="1694"/>
      <c r="AAS133" s="1790"/>
      <c r="AAT133" s="1696"/>
      <c r="AAU133" s="1696"/>
      <c r="AAV133" s="1695"/>
      <c r="AAW133" s="1549"/>
      <c r="AAX133" s="1550"/>
      <c r="AAY133" s="1550"/>
      <c r="AAZ133" s="1694"/>
      <c r="ABA133" s="1790"/>
      <c r="ABB133" s="1696"/>
      <c r="ABC133" s="1696"/>
      <c r="ABD133" s="1695"/>
      <c r="ABE133" s="1549"/>
      <c r="ABF133" s="1550"/>
      <c r="ABG133" s="1550"/>
      <c r="ABH133" s="1694"/>
      <c r="ABI133" s="1790"/>
      <c r="ABJ133" s="1696"/>
      <c r="ABK133" s="1696"/>
      <c r="ABL133" s="1695"/>
      <c r="ABM133" s="1549"/>
      <c r="ABN133" s="1550"/>
      <c r="ABO133" s="1550"/>
      <c r="ABP133" s="1694"/>
      <c r="ABQ133" s="1790"/>
      <c r="ABR133" s="1696"/>
      <c r="ABS133" s="1696"/>
      <c r="ABT133" s="1695"/>
      <c r="ABU133" s="1549"/>
      <c r="ABV133" s="1550"/>
      <c r="ABW133" s="1550"/>
      <c r="ABX133" s="1694"/>
      <c r="ABY133" s="1790"/>
      <c r="ABZ133" s="1696"/>
      <c r="ACA133" s="1696"/>
      <c r="ACB133" s="1695"/>
      <c r="ACC133" s="1549"/>
      <c r="ACD133" s="1550"/>
      <c r="ACE133" s="1550"/>
      <c r="ACF133" s="1694"/>
      <c r="ACG133" s="1790"/>
      <c r="ACH133" s="1696"/>
      <c r="ACI133" s="1696"/>
      <c r="ACJ133" s="1695"/>
      <c r="ACK133" s="1549"/>
      <c r="ACL133" s="1550"/>
      <c r="ACM133" s="1550"/>
      <c r="ACN133" s="1694"/>
      <c r="ACO133" s="1790"/>
      <c r="ACP133" s="1696"/>
      <c r="ACQ133" s="1696"/>
      <c r="ACR133" s="1695"/>
      <c r="ACS133" s="1549"/>
      <c r="ACT133" s="1550"/>
      <c r="ACU133" s="1550"/>
      <c r="ACV133" s="1694"/>
      <c r="ACW133" s="1790"/>
      <c r="ACX133" s="1696"/>
      <c r="ACY133" s="1696"/>
      <c r="ACZ133" s="1695"/>
      <c r="ADA133" s="1549"/>
      <c r="ADB133" s="1550"/>
      <c r="ADC133" s="1550"/>
      <c r="ADD133" s="1694"/>
      <c r="ADE133" s="1790"/>
      <c r="ADF133" s="1696"/>
      <c r="ADG133" s="1696"/>
      <c r="ADH133" s="1695"/>
      <c r="ADI133" s="1549"/>
      <c r="ADJ133" s="1550"/>
      <c r="ADK133" s="1550"/>
      <c r="ADL133" s="1694"/>
      <c r="ADM133" s="1790"/>
      <c r="ADN133" s="1696"/>
      <c r="ADO133" s="1696"/>
      <c r="ADP133" s="1695"/>
      <c r="ADQ133" s="1549"/>
      <c r="ADR133" s="1550"/>
      <c r="ADS133" s="1550"/>
      <c r="ADT133" s="1694"/>
      <c r="ADU133" s="1790"/>
      <c r="ADV133" s="1696"/>
      <c r="ADW133" s="1696"/>
      <c r="ADX133" s="1695"/>
      <c r="ADY133" s="1549"/>
      <c r="ADZ133" s="1550"/>
      <c r="AEA133" s="1550"/>
      <c r="AEB133" s="1694"/>
      <c r="AEC133" s="1790"/>
      <c r="AED133" s="1696"/>
      <c r="AEE133" s="1696"/>
      <c r="AEF133" s="1695"/>
      <c r="AEG133" s="1549"/>
      <c r="AEH133" s="1550"/>
      <c r="AEI133" s="1550"/>
      <c r="AEJ133" s="1694"/>
      <c r="AEK133" s="1790"/>
      <c r="AEL133" s="1696"/>
      <c r="AEM133" s="1696"/>
      <c r="AEN133" s="1695"/>
      <c r="AEO133" s="1549"/>
      <c r="AEP133" s="1550"/>
      <c r="AEQ133" s="1550"/>
      <c r="AER133" s="1694"/>
      <c r="AES133" s="1790"/>
      <c r="AET133" s="1696"/>
      <c r="AEU133" s="1696"/>
      <c r="AEV133" s="1695"/>
      <c r="AEW133" s="1549"/>
      <c r="AEX133" s="1550"/>
      <c r="AEY133" s="1550"/>
      <c r="AEZ133" s="1694"/>
      <c r="AFA133" s="1790"/>
      <c r="AFB133" s="1696"/>
      <c r="AFC133" s="1696"/>
      <c r="AFD133" s="1695"/>
      <c r="AFE133" s="1549"/>
      <c r="AFF133" s="1550"/>
      <c r="AFG133" s="1550"/>
      <c r="AFH133" s="1694"/>
      <c r="AFI133" s="1790"/>
      <c r="AFJ133" s="1696"/>
      <c r="AFK133" s="1696"/>
      <c r="AFL133" s="1695"/>
      <c r="AFM133" s="1549"/>
      <c r="AFN133" s="1550"/>
      <c r="AFO133" s="1550"/>
      <c r="AFP133" s="1694"/>
      <c r="AFQ133" s="1790"/>
      <c r="AFR133" s="1696"/>
      <c r="AFS133" s="1696"/>
      <c r="AFT133" s="1695"/>
      <c r="AFU133" s="1549"/>
      <c r="AFV133" s="1550"/>
      <c r="AFW133" s="1550"/>
      <c r="AFX133" s="1694"/>
      <c r="AFY133" s="1790"/>
      <c r="AFZ133" s="1696"/>
      <c r="AGA133" s="1696"/>
      <c r="AGB133" s="1695"/>
      <c r="AGC133" s="1549"/>
      <c r="AGD133" s="1550"/>
      <c r="AGE133" s="1550"/>
      <c r="AGF133" s="1694"/>
      <c r="AGG133" s="1790"/>
      <c r="AGH133" s="1696"/>
      <c r="AGI133" s="1696"/>
      <c r="AGJ133" s="1695"/>
      <c r="AGK133" s="1549"/>
      <c r="AGL133" s="1550"/>
      <c r="AGM133" s="1550"/>
      <c r="AGN133" s="1694"/>
      <c r="AGO133" s="1790"/>
      <c r="AGP133" s="1696"/>
      <c r="AGQ133" s="1696"/>
      <c r="AGR133" s="1695"/>
      <c r="AGS133" s="1549"/>
      <c r="AGT133" s="1550"/>
      <c r="AGU133" s="1550"/>
      <c r="AGV133" s="1694"/>
      <c r="AGW133" s="1790"/>
      <c r="AGX133" s="1696"/>
      <c r="AGY133" s="1696"/>
      <c r="AGZ133" s="1695"/>
      <c r="AHA133" s="1549"/>
      <c r="AHB133" s="1550"/>
      <c r="AHC133" s="1550"/>
      <c r="AHD133" s="1694"/>
      <c r="AHE133" s="1790"/>
      <c r="AHF133" s="1696"/>
      <c r="AHG133" s="1696"/>
      <c r="AHH133" s="1695"/>
      <c r="AHI133" s="1549"/>
      <c r="AHJ133" s="1550"/>
      <c r="AHK133" s="1550"/>
      <c r="AHL133" s="1694"/>
      <c r="AHM133" s="1790"/>
      <c r="AHN133" s="1696"/>
      <c r="AHO133" s="1696"/>
      <c r="AHP133" s="1695"/>
      <c r="AHQ133" s="1549"/>
      <c r="AHR133" s="1550"/>
      <c r="AHS133" s="1550"/>
      <c r="AHT133" s="1694"/>
      <c r="AHU133" s="1790"/>
      <c r="AHV133" s="1696"/>
      <c r="AHW133" s="1696"/>
      <c r="AHX133" s="1695"/>
      <c r="AHY133" s="1549"/>
      <c r="AHZ133" s="1550"/>
      <c r="AIA133" s="1550"/>
      <c r="AIB133" s="1694"/>
      <c r="AIC133" s="1790"/>
      <c r="AID133" s="1696"/>
      <c r="AIE133" s="1696"/>
      <c r="AIF133" s="1695"/>
      <c r="AIG133" s="1549"/>
      <c r="AIH133" s="1550"/>
      <c r="AII133" s="1550"/>
      <c r="AIJ133" s="1694"/>
      <c r="AIK133" s="1790"/>
      <c r="AIL133" s="1696"/>
      <c r="AIM133" s="1696"/>
      <c r="AIN133" s="1695"/>
      <c r="AIO133" s="1549"/>
      <c r="AIP133" s="1550"/>
      <c r="AIQ133" s="1550"/>
      <c r="AIR133" s="1694"/>
      <c r="AIS133" s="1790"/>
      <c r="AIT133" s="1696"/>
      <c r="AIU133" s="1696"/>
      <c r="AIV133" s="1695"/>
      <c r="AIW133" s="1549"/>
      <c r="AIX133" s="1550"/>
      <c r="AIY133" s="1550"/>
      <c r="AIZ133" s="1694"/>
      <c r="AJA133" s="1790"/>
      <c r="AJB133" s="1696"/>
      <c r="AJC133" s="1696"/>
      <c r="AJD133" s="1695"/>
      <c r="AJE133" s="1549"/>
      <c r="AJF133" s="1550"/>
      <c r="AJG133" s="1550"/>
      <c r="AJH133" s="1694"/>
      <c r="AJI133" s="1790"/>
      <c r="AJJ133" s="1696"/>
      <c r="AJK133" s="1696"/>
      <c r="AJL133" s="1695"/>
      <c r="AJM133" s="1549"/>
      <c r="AJN133" s="1550"/>
      <c r="AJO133" s="1550"/>
      <c r="AJP133" s="1694"/>
      <c r="AJQ133" s="1790"/>
      <c r="AJR133" s="1696"/>
      <c r="AJS133" s="1696"/>
      <c r="AJT133" s="1695"/>
      <c r="AJU133" s="1549"/>
      <c r="AJV133" s="1550"/>
      <c r="AJW133" s="1550"/>
      <c r="AJX133" s="1694"/>
      <c r="AJY133" s="1790"/>
      <c r="AJZ133" s="1696"/>
      <c r="AKA133" s="1696"/>
      <c r="AKB133" s="1695"/>
      <c r="AKC133" s="1549"/>
      <c r="AKD133" s="1550"/>
      <c r="AKE133" s="1550"/>
      <c r="AKF133" s="1694"/>
      <c r="AKG133" s="1790"/>
      <c r="AKH133" s="1696"/>
      <c r="AKI133" s="1696"/>
      <c r="AKJ133" s="1695"/>
      <c r="AKK133" s="1549"/>
      <c r="AKL133" s="1550"/>
      <c r="AKM133" s="1550"/>
      <c r="AKN133" s="1694"/>
      <c r="AKO133" s="1790"/>
      <c r="AKP133" s="1696"/>
      <c r="AKQ133" s="1696"/>
      <c r="AKR133" s="1695"/>
      <c r="AKS133" s="1549"/>
      <c r="AKT133" s="1550"/>
      <c r="AKU133" s="1550"/>
      <c r="AKV133" s="1694"/>
      <c r="AKW133" s="1790"/>
      <c r="AKX133" s="1696"/>
      <c r="AKY133" s="1696"/>
      <c r="AKZ133" s="1695"/>
      <c r="ALA133" s="1549"/>
      <c r="ALB133" s="1550"/>
      <c r="ALC133" s="1550"/>
      <c r="ALD133" s="1694"/>
      <c r="ALE133" s="1790"/>
      <c r="ALF133" s="1696"/>
      <c r="ALG133" s="1696"/>
      <c r="ALH133" s="1695"/>
      <c r="ALI133" s="1549"/>
      <c r="ALJ133" s="1550"/>
      <c r="ALK133" s="1550"/>
      <c r="ALL133" s="1694"/>
      <c r="ALM133" s="1790"/>
      <c r="ALN133" s="1696"/>
      <c r="ALO133" s="1696"/>
      <c r="ALP133" s="1695"/>
      <c r="ALQ133" s="1549"/>
      <c r="ALR133" s="1550"/>
      <c r="ALS133" s="1550"/>
      <c r="ALT133" s="1694"/>
      <c r="ALU133" s="1790"/>
      <c r="ALV133" s="1696"/>
      <c r="ALW133" s="1696"/>
      <c r="ALX133" s="1695"/>
      <c r="ALY133" s="1549"/>
      <c r="ALZ133" s="1550"/>
      <c r="AMA133" s="1550"/>
      <c r="AMB133" s="1694"/>
      <c r="AMC133" s="1790"/>
      <c r="AMD133" s="1696"/>
      <c r="AME133" s="1696"/>
      <c r="AMF133" s="1695"/>
      <c r="AMG133" s="1549"/>
      <c r="AMH133" s="1550"/>
      <c r="AMI133" s="1550"/>
      <c r="AMJ133" s="1703"/>
    </row>
    <row r="134" spans="1:1024" s="72" customFormat="1" ht="22.5" customHeight="1">
      <c r="A134" s="1694">
        <v>3350700001</v>
      </c>
      <c r="B134" s="1791"/>
      <c r="C134" s="1696" t="s">
        <v>4024</v>
      </c>
      <c r="D134" s="1696" t="s">
        <v>4041</v>
      </c>
      <c r="E134" s="1695">
        <v>6</v>
      </c>
      <c r="F134" s="1549">
        <v>11.1</v>
      </c>
      <c r="G134" s="1536">
        <f>F134*$I$2</f>
        <v>0</v>
      </c>
      <c r="H134" s="1536">
        <f>G134-G134*($I$1)</f>
        <v>0</v>
      </c>
      <c r="I134"/>
      <c r="L134" s="85"/>
      <c r="M134" s="85"/>
      <c r="N134" s="144"/>
      <c r="O134" s="145"/>
      <c r="P134" s="145"/>
      <c r="Q134" s="146"/>
      <c r="T134" s="85"/>
      <c r="U134" s="144"/>
      <c r="V134" s="145"/>
      <c r="W134" s="145"/>
      <c r="X134" s="146"/>
      <c r="Y134" s="1792"/>
      <c r="AB134" s="85"/>
      <c r="AC134" s="144"/>
      <c r="AD134" s="145"/>
      <c r="AE134" s="145"/>
      <c r="AF134" s="146"/>
      <c r="AG134" s="1792"/>
      <c r="AJ134" s="85"/>
      <c r="AK134" s="144"/>
      <c r="AL134" s="145"/>
      <c r="AM134" s="145"/>
      <c r="AN134" s="146"/>
      <c r="AO134" s="1792"/>
      <c r="AR134" s="85"/>
      <c r="AS134" s="144"/>
      <c r="AT134" s="145"/>
      <c r="AU134" s="145"/>
      <c r="AV134" s="146"/>
      <c r="AW134" s="1792"/>
      <c r="AZ134" s="85"/>
      <c r="BA134" s="144"/>
      <c r="BB134" s="145"/>
      <c r="BC134" s="145"/>
      <c r="BD134" s="146"/>
      <c r="BE134" s="1792"/>
      <c r="BH134" s="85"/>
      <c r="BI134" s="144"/>
      <c r="BJ134" s="145"/>
      <c r="BK134" s="145"/>
      <c r="BL134" s="146"/>
      <c r="BM134" s="1792"/>
      <c r="BP134" s="85"/>
      <c r="BQ134" s="144"/>
      <c r="BR134" s="145"/>
      <c r="BS134" s="145"/>
      <c r="BT134" s="146"/>
      <c r="BU134" s="1792"/>
      <c r="BX134" s="85"/>
      <c r="BY134" s="144"/>
      <c r="BZ134" s="145"/>
      <c r="CA134" s="145"/>
      <c r="CB134" s="146"/>
      <c r="CC134" s="1792"/>
      <c r="CF134" s="85"/>
      <c r="CG134" s="144"/>
      <c r="CH134" s="145"/>
      <c r="CI134" s="145"/>
      <c r="CJ134" s="146"/>
      <c r="CK134" s="1792"/>
      <c r="CN134" s="85"/>
      <c r="CO134" s="144"/>
      <c r="CP134" s="145"/>
      <c r="CQ134" s="145"/>
      <c r="CR134" s="146"/>
      <c r="CS134" s="1792"/>
      <c r="CV134" s="85"/>
      <c r="CW134" s="144"/>
      <c r="CX134" s="145"/>
      <c r="CY134" s="145"/>
      <c r="CZ134" s="146"/>
      <c r="DA134" s="1792"/>
      <c r="DD134" s="85"/>
      <c r="DE134" s="144"/>
      <c r="DF134" s="145"/>
      <c r="DG134" s="145"/>
      <c r="DH134" s="146"/>
      <c r="DI134" s="1792"/>
      <c r="DL134" s="85"/>
      <c r="DM134" s="144"/>
      <c r="DN134" s="145"/>
      <c r="DO134" s="145"/>
      <c r="DP134" s="146"/>
      <c r="DQ134" s="1792"/>
      <c r="DT134" s="85"/>
      <c r="DU134" s="144"/>
      <c r="DV134" s="145"/>
      <c r="DW134" s="145"/>
      <c r="DX134" s="146"/>
      <c r="DY134" s="1792"/>
      <c r="EB134" s="85"/>
      <c r="EC134" s="144"/>
      <c r="ED134" s="145"/>
      <c r="EE134" s="145"/>
      <c r="EF134" s="146"/>
      <c r="EG134" s="1792"/>
      <c r="EJ134" s="85"/>
      <c r="EK134" s="144"/>
      <c r="EL134" s="145"/>
      <c r="EM134" s="145"/>
      <c r="EN134" s="146"/>
      <c r="EO134" s="1792"/>
      <c r="ER134" s="85"/>
      <c r="ES134" s="144"/>
      <c r="ET134" s="145"/>
      <c r="EU134" s="145"/>
      <c r="EV134" s="146"/>
      <c r="EW134" s="1792"/>
      <c r="EZ134" s="85"/>
      <c r="FA134" s="144"/>
      <c r="FB134" s="145"/>
      <c r="FC134" s="145"/>
      <c r="FD134" s="146"/>
      <c r="FE134" s="1792"/>
      <c r="FH134" s="85"/>
      <c r="FI134" s="144"/>
      <c r="FJ134" s="145"/>
      <c r="FK134" s="145"/>
      <c r="FL134" s="146"/>
      <c r="FM134" s="1792"/>
      <c r="FP134" s="85"/>
      <c r="FQ134" s="144"/>
      <c r="FR134" s="145"/>
      <c r="FS134" s="145"/>
      <c r="FT134" s="146"/>
      <c r="FU134" s="1792"/>
      <c r="FX134" s="85"/>
      <c r="FY134" s="144"/>
      <c r="FZ134" s="145"/>
      <c r="GA134" s="145"/>
      <c r="GB134" s="146"/>
      <c r="GC134" s="1792"/>
      <c r="GF134" s="85"/>
      <c r="GG134" s="144"/>
      <c r="GH134" s="145"/>
      <c r="GI134" s="145"/>
      <c r="GJ134" s="146"/>
      <c r="GK134" s="1792"/>
      <c r="GN134" s="85"/>
      <c r="GO134" s="144"/>
      <c r="GP134" s="145"/>
      <c r="GQ134" s="145"/>
      <c r="GR134" s="146"/>
      <c r="GS134" s="1792"/>
      <c r="GV134" s="85"/>
      <c r="GW134" s="144"/>
      <c r="GX134" s="145"/>
      <c r="GY134" s="145"/>
      <c r="GZ134" s="146"/>
      <c r="HA134" s="1792"/>
      <c r="HD134" s="85"/>
      <c r="HE134" s="144"/>
      <c r="HF134" s="145"/>
      <c r="HG134" s="145"/>
      <c r="HH134" s="146"/>
      <c r="HI134" s="1792"/>
      <c r="HL134" s="85"/>
      <c r="HM134" s="144"/>
      <c r="HN134" s="145"/>
      <c r="HO134" s="145"/>
      <c r="HP134" s="146"/>
      <c r="HQ134" s="1792"/>
      <c r="HT134" s="85"/>
      <c r="HU134" s="144"/>
      <c r="HV134" s="145"/>
      <c r="HW134" s="145"/>
      <c r="HX134" s="146"/>
      <c r="HY134" s="1792"/>
      <c r="IB134" s="85"/>
      <c r="IC134" s="144"/>
      <c r="ID134" s="145"/>
      <c r="IE134" s="145"/>
      <c r="IF134" s="146"/>
      <c r="IG134" s="1792"/>
      <c r="IJ134" s="85"/>
      <c r="IK134" s="144"/>
      <c r="IL134" s="145"/>
      <c r="IM134" s="145"/>
      <c r="IN134" s="146"/>
      <c r="IO134" s="1792"/>
      <c r="IR134" s="85"/>
      <c r="IS134" s="144"/>
      <c r="IT134" s="145"/>
      <c r="IU134" s="145"/>
      <c r="IV134" s="146"/>
      <c r="IW134" s="1792"/>
      <c r="IZ134" s="85"/>
      <c r="JA134" s="144"/>
      <c r="JB134" s="145"/>
      <c r="JC134" s="145"/>
      <c r="JD134" s="146"/>
      <c r="JE134" s="1792"/>
      <c r="JH134" s="85"/>
      <c r="JI134" s="144"/>
      <c r="JJ134" s="145"/>
      <c r="JK134" s="145"/>
      <c r="JL134" s="146"/>
      <c r="JM134" s="1792"/>
      <c r="JP134" s="85"/>
      <c r="JQ134" s="144"/>
      <c r="JR134" s="145"/>
      <c r="JS134" s="145"/>
      <c r="JT134" s="146"/>
      <c r="JU134" s="1792"/>
      <c r="JX134" s="85"/>
      <c r="JY134" s="144"/>
      <c r="JZ134" s="145"/>
      <c r="KA134" s="145"/>
      <c r="KB134" s="146"/>
      <c r="KC134" s="1792"/>
      <c r="KF134" s="85"/>
      <c r="KG134" s="144"/>
      <c r="KH134" s="145"/>
      <c r="KI134" s="145"/>
      <c r="KJ134" s="146"/>
      <c r="KK134" s="1792"/>
      <c r="KN134" s="85"/>
      <c r="KO134" s="144"/>
      <c r="KP134" s="145"/>
      <c r="KQ134" s="145"/>
      <c r="KR134" s="146"/>
      <c r="KS134" s="1792"/>
      <c r="KV134" s="85"/>
      <c r="KW134" s="144"/>
      <c r="KX134" s="145"/>
      <c r="KY134" s="145"/>
      <c r="KZ134" s="146"/>
      <c r="LA134" s="1792"/>
      <c r="LD134" s="85"/>
      <c r="LE134" s="144"/>
      <c r="LF134" s="145"/>
      <c r="LG134" s="145"/>
      <c r="LH134" s="146"/>
      <c r="LI134" s="1792"/>
      <c r="LL134" s="85"/>
      <c r="LM134" s="144"/>
      <c r="LN134" s="145"/>
      <c r="LO134" s="145"/>
      <c r="LP134" s="146"/>
      <c r="LQ134" s="1792"/>
      <c r="LT134" s="85"/>
      <c r="LU134" s="144"/>
      <c r="LV134" s="145"/>
      <c r="LW134" s="145"/>
      <c r="LX134" s="146"/>
      <c r="LY134" s="1792"/>
      <c r="MB134" s="85"/>
      <c r="MC134" s="144"/>
      <c r="MD134" s="145"/>
      <c r="ME134" s="145"/>
      <c r="MF134" s="146"/>
      <c r="MG134" s="1792"/>
      <c r="MJ134" s="85"/>
      <c r="MK134" s="144"/>
      <c r="ML134" s="145"/>
      <c r="MM134" s="145"/>
      <c r="MN134" s="146"/>
      <c r="MO134" s="1792"/>
      <c r="MR134" s="85"/>
      <c r="MS134" s="144"/>
      <c r="MT134" s="145"/>
      <c r="MU134" s="145"/>
      <c r="MV134" s="146"/>
      <c r="MW134" s="1792"/>
      <c r="MZ134" s="85"/>
      <c r="NA134" s="144"/>
      <c r="NB134" s="145"/>
      <c r="NC134" s="145"/>
      <c r="ND134" s="146"/>
      <c r="NE134" s="1792"/>
      <c r="NH134" s="85"/>
      <c r="NI134" s="144"/>
      <c r="NJ134" s="145"/>
      <c r="NK134" s="145"/>
      <c r="NL134" s="146"/>
      <c r="NM134" s="1792"/>
      <c r="NP134" s="85"/>
      <c r="NQ134" s="144"/>
      <c r="NR134" s="145"/>
      <c r="NS134" s="145"/>
      <c r="NT134" s="146"/>
      <c r="NU134" s="1792"/>
      <c r="NX134" s="85"/>
      <c r="NY134" s="144"/>
      <c r="NZ134" s="145"/>
      <c r="OA134" s="145"/>
      <c r="OB134" s="146"/>
      <c r="OC134" s="1792"/>
      <c r="OF134" s="85"/>
      <c r="OG134" s="144"/>
      <c r="OH134" s="145"/>
      <c r="OI134" s="145"/>
      <c r="OJ134" s="146"/>
      <c r="OK134" s="1792"/>
      <c r="ON134" s="85"/>
      <c r="OO134" s="144"/>
      <c r="OP134" s="145"/>
      <c r="OQ134" s="145"/>
      <c r="OR134" s="146"/>
      <c r="OS134" s="1792"/>
      <c r="OV134" s="85"/>
      <c r="OW134" s="144"/>
      <c r="OX134" s="145"/>
      <c r="OY134" s="145"/>
      <c r="OZ134" s="146"/>
      <c r="PA134" s="1792"/>
      <c r="PD134" s="85"/>
      <c r="PE134" s="144"/>
      <c r="PF134" s="145"/>
      <c r="PG134" s="145"/>
      <c r="PH134" s="146"/>
      <c r="PI134" s="1792"/>
      <c r="PL134" s="85"/>
      <c r="PM134" s="144"/>
      <c r="PN134" s="145"/>
      <c r="PO134" s="145"/>
      <c r="PP134" s="146"/>
      <c r="PQ134" s="1792"/>
      <c r="PT134" s="85"/>
      <c r="PU134" s="144"/>
      <c r="PV134" s="145"/>
      <c r="PW134" s="145"/>
      <c r="PX134" s="146"/>
      <c r="PY134" s="1792"/>
      <c r="QB134" s="85"/>
      <c r="QC134" s="144"/>
      <c r="QD134" s="145"/>
      <c r="QE134" s="145"/>
      <c r="QF134" s="146"/>
      <c r="QG134" s="1792"/>
      <c r="QJ134" s="85"/>
      <c r="QK134" s="144"/>
      <c r="QL134" s="145"/>
      <c r="QM134" s="145"/>
      <c r="QN134" s="146"/>
      <c r="QO134" s="1792"/>
      <c r="QR134" s="85"/>
      <c r="QS134" s="144"/>
      <c r="QT134" s="145"/>
      <c r="QU134" s="145"/>
      <c r="QV134" s="146"/>
      <c r="QW134" s="1792"/>
      <c r="QZ134" s="85"/>
      <c r="RA134" s="144"/>
      <c r="RB134" s="145"/>
      <c r="RC134" s="145"/>
      <c r="RD134" s="146"/>
      <c r="RE134" s="1792"/>
      <c r="RH134" s="85"/>
      <c r="RI134" s="144"/>
      <c r="RJ134" s="145"/>
      <c r="RK134" s="145"/>
      <c r="RL134" s="146"/>
      <c r="RM134" s="1792"/>
      <c r="RP134" s="85"/>
      <c r="RQ134" s="144"/>
      <c r="RR134" s="145"/>
      <c r="RS134" s="145"/>
      <c r="RT134" s="146"/>
      <c r="RU134" s="1792"/>
      <c r="RX134" s="85"/>
      <c r="RY134" s="144"/>
      <c r="RZ134" s="145"/>
      <c r="SA134" s="145"/>
      <c r="SB134" s="146"/>
      <c r="SC134" s="1792"/>
      <c r="SF134" s="85"/>
      <c r="SG134" s="144"/>
      <c r="SH134" s="145"/>
      <c r="SI134" s="145"/>
      <c r="SJ134" s="146"/>
      <c r="SK134" s="1792"/>
      <c r="SN134" s="85"/>
      <c r="SO134" s="144"/>
      <c r="SP134" s="145"/>
      <c r="SQ134" s="145"/>
      <c r="SR134" s="146"/>
      <c r="SS134" s="1792"/>
      <c r="SV134" s="85"/>
      <c r="SW134" s="144"/>
      <c r="SX134" s="145"/>
      <c r="SY134" s="145"/>
      <c r="SZ134" s="146"/>
      <c r="TA134" s="1792"/>
      <c r="TD134" s="85"/>
      <c r="TE134" s="144"/>
      <c r="TF134" s="145"/>
      <c r="TG134" s="145"/>
      <c r="TH134" s="146"/>
      <c r="TI134" s="1792"/>
      <c r="TL134" s="85"/>
      <c r="TM134" s="144"/>
      <c r="TN134" s="145"/>
      <c r="TO134" s="145"/>
      <c r="TP134" s="146"/>
      <c r="TQ134" s="1792"/>
      <c r="TT134" s="85"/>
      <c r="TU134" s="144"/>
      <c r="TV134" s="145"/>
      <c r="TW134" s="145"/>
      <c r="TX134" s="146"/>
      <c r="TY134" s="1792"/>
      <c r="UB134" s="85"/>
      <c r="UC134" s="144"/>
      <c r="UD134" s="145"/>
      <c r="UE134" s="145"/>
      <c r="UF134" s="146"/>
      <c r="UG134" s="1792"/>
      <c r="UJ134" s="85"/>
      <c r="UK134" s="144"/>
      <c r="UL134" s="145"/>
      <c r="UM134" s="145"/>
      <c r="UN134" s="146"/>
      <c r="UO134" s="1792"/>
      <c r="UR134" s="85"/>
      <c r="US134" s="144"/>
      <c r="UT134" s="145"/>
      <c r="UU134" s="145"/>
      <c r="UV134" s="146"/>
      <c r="UW134" s="1792"/>
      <c r="UZ134" s="85"/>
      <c r="VA134" s="144"/>
      <c r="VB134" s="145"/>
      <c r="VC134" s="145"/>
      <c r="VD134" s="146"/>
      <c r="VE134" s="1792"/>
      <c r="VH134" s="85"/>
      <c r="VI134" s="144"/>
      <c r="VJ134" s="145"/>
      <c r="VK134" s="145"/>
      <c r="VL134" s="146"/>
      <c r="VM134" s="1792"/>
      <c r="VP134" s="85"/>
      <c r="VQ134" s="144"/>
      <c r="VR134" s="145"/>
      <c r="VS134" s="145"/>
      <c r="VT134" s="146"/>
      <c r="VU134" s="1792"/>
      <c r="VX134" s="85"/>
      <c r="VY134" s="144"/>
      <c r="VZ134" s="145"/>
      <c r="WA134" s="145"/>
      <c r="WB134" s="146"/>
      <c r="WC134" s="1792"/>
      <c r="WF134" s="85"/>
      <c r="WG134" s="144"/>
      <c r="WH134" s="145"/>
      <c r="WI134" s="145"/>
      <c r="WJ134" s="146"/>
      <c r="WK134" s="1792"/>
      <c r="WN134" s="85"/>
      <c r="WO134" s="144"/>
      <c r="WP134" s="145"/>
      <c r="WQ134" s="145"/>
      <c r="WR134" s="146"/>
      <c r="WS134" s="1792"/>
      <c r="WV134" s="85"/>
      <c r="WW134" s="144"/>
      <c r="WX134" s="145"/>
      <c r="WY134" s="145"/>
      <c r="WZ134" s="146"/>
      <c r="XA134" s="1792"/>
      <c r="XD134" s="85"/>
      <c r="XE134" s="144"/>
      <c r="XF134" s="145"/>
      <c r="XG134" s="145"/>
      <c r="XH134" s="146"/>
      <c r="XI134" s="1792"/>
      <c r="XL134" s="85"/>
      <c r="XM134" s="144"/>
      <c r="XN134" s="145"/>
      <c r="XO134" s="145"/>
      <c r="XP134" s="146"/>
      <c r="XQ134" s="1792"/>
      <c r="XT134" s="85"/>
      <c r="XU134" s="144"/>
      <c r="XV134" s="145"/>
      <c r="XW134" s="145"/>
      <c r="XX134" s="146"/>
      <c r="XY134" s="1792"/>
      <c r="YB134" s="85"/>
      <c r="YC134" s="144"/>
      <c r="YD134" s="145"/>
      <c r="YE134" s="145"/>
      <c r="YF134" s="146"/>
      <c r="YG134" s="1792"/>
      <c r="YJ134" s="85"/>
      <c r="YK134" s="144"/>
      <c r="YL134" s="145"/>
      <c r="YM134" s="145"/>
      <c r="YN134" s="146"/>
      <c r="YO134" s="1792"/>
      <c r="YR134" s="85"/>
      <c r="YS134" s="144"/>
      <c r="YT134" s="145"/>
      <c r="YU134" s="145"/>
      <c r="YV134" s="146"/>
      <c r="YW134" s="1792"/>
      <c r="YZ134" s="85"/>
      <c r="ZA134" s="144"/>
      <c r="ZB134" s="145"/>
      <c r="ZC134" s="145"/>
      <c r="ZD134" s="146"/>
      <c r="ZE134" s="1792"/>
      <c r="ZH134" s="85"/>
      <c r="ZI134" s="144"/>
      <c r="ZJ134" s="145"/>
      <c r="ZK134" s="145"/>
      <c r="ZL134" s="146"/>
      <c r="ZM134" s="1792"/>
      <c r="ZP134" s="85"/>
      <c r="ZQ134" s="144"/>
      <c r="ZR134" s="145"/>
      <c r="ZS134" s="145"/>
      <c r="ZT134" s="146"/>
      <c r="ZU134" s="1792"/>
      <c r="ZX134" s="85"/>
      <c r="ZY134" s="144"/>
      <c r="ZZ134" s="145"/>
      <c r="AAA134" s="145"/>
      <c r="AAB134" s="146"/>
      <c r="AAC134" s="1792"/>
      <c r="AAF134" s="85"/>
      <c r="AAG134" s="144"/>
      <c r="AAH134" s="145"/>
      <c r="AAI134" s="145"/>
      <c r="AAJ134" s="146"/>
      <c r="AAK134" s="1792"/>
      <c r="AAN134" s="85"/>
      <c r="AAO134" s="144"/>
      <c r="AAP134" s="145"/>
      <c r="AAQ134" s="2057"/>
      <c r="AAR134" s="1694"/>
      <c r="AAS134" s="1790"/>
      <c r="AAT134" s="1696"/>
      <c r="AAU134" s="1696"/>
      <c r="AAV134" s="1695"/>
      <c r="AAW134" s="1549"/>
      <c r="AAX134" s="1550"/>
      <c r="AAY134" s="1550"/>
      <c r="AAZ134" s="1694"/>
      <c r="ABA134" s="1790"/>
      <c r="ABB134" s="1696"/>
      <c r="ABC134" s="1696"/>
      <c r="ABD134" s="1695"/>
      <c r="ABE134" s="1549"/>
      <c r="ABF134" s="1550"/>
      <c r="ABG134" s="1550"/>
      <c r="ABH134" s="1694"/>
      <c r="ABI134" s="1790"/>
      <c r="ABJ134" s="1696"/>
      <c r="ABK134" s="1696"/>
      <c r="ABL134" s="1695"/>
      <c r="ABM134" s="1549"/>
      <c r="ABN134" s="1550"/>
      <c r="ABO134" s="1550"/>
      <c r="ABP134" s="1694"/>
      <c r="ABQ134" s="1790"/>
      <c r="ABR134" s="1696"/>
      <c r="ABS134" s="1696"/>
      <c r="ABT134" s="1695"/>
      <c r="ABU134" s="1549"/>
      <c r="ABV134" s="1550"/>
      <c r="ABW134" s="1550"/>
      <c r="ABX134" s="1694"/>
      <c r="ABY134" s="1790"/>
      <c r="ABZ134" s="1696"/>
      <c r="ACA134" s="1696"/>
      <c r="ACB134" s="1695"/>
      <c r="ACC134" s="1549"/>
      <c r="ACD134" s="1550"/>
      <c r="ACE134" s="1550"/>
      <c r="ACF134" s="1694"/>
      <c r="ACG134" s="1790"/>
      <c r="ACH134" s="1696"/>
      <c r="ACI134" s="1696"/>
      <c r="ACJ134" s="1695"/>
      <c r="ACK134" s="1549"/>
      <c r="ACL134" s="1550"/>
      <c r="ACM134" s="1550"/>
      <c r="ACN134" s="1694"/>
      <c r="ACO134" s="1790"/>
      <c r="ACP134" s="1696"/>
      <c r="ACQ134" s="1696"/>
      <c r="ACR134" s="1695"/>
      <c r="ACS134" s="1549"/>
      <c r="ACT134" s="1550"/>
      <c r="ACU134" s="1550"/>
      <c r="ACV134" s="1694"/>
      <c r="ACW134" s="1790"/>
      <c r="ACX134" s="1696"/>
      <c r="ACY134" s="1696"/>
      <c r="ACZ134" s="1695"/>
      <c r="ADA134" s="1549"/>
      <c r="ADB134" s="1550"/>
      <c r="ADC134" s="1550"/>
      <c r="ADD134" s="1694"/>
      <c r="ADE134" s="1790"/>
      <c r="ADF134" s="1696"/>
      <c r="ADG134" s="1696"/>
      <c r="ADH134" s="1695"/>
      <c r="ADI134" s="1549"/>
      <c r="ADJ134" s="1550"/>
      <c r="ADK134" s="1550"/>
      <c r="ADL134" s="1694"/>
      <c r="ADM134" s="1790"/>
      <c r="ADN134" s="1696"/>
      <c r="ADO134" s="1696"/>
      <c r="ADP134" s="1695"/>
      <c r="ADQ134" s="1549"/>
      <c r="ADR134" s="1550"/>
      <c r="ADS134" s="1550"/>
      <c r="ADT134" s="1694"/>
      <c r="ADU134" s="1790"/>
      <c r="ADV134" s="1696"/>
      <c r="ADW134" s="1696"/>
      <c r="ADX134" s="1695"/>
      <c r="ADY134" s="1549"/>
      <c r="ADZ134" s="1550"/>
      <c r="AEA134" s="1550"/>
      <c r="AEB134" s="1694"/>
      <c r="AEC134" s="1790"/>
      <c r="AED134" s="1696"/>
      <c r="AEE134" s="1696"/>
      <c r="AEF134" s="1695"/>
      <c r="AEG134" s="1549"/>
      <c r="AEH134" s="1550"/>
      <c r="AEI134" s="1550"/>
      <c r="AEJ134" s="1694"/>
      <c r="AEK134" s="1790"/>
      <c r="AEL134" s="1696"/>
      <c r="AEM134" s="1696"/>
      <c r="AEN134" s="1695"/>
      <c r="AEO134" s="1549"/>
      <c r="AEP134" s="1550"/>
      <c r="AEQ134" s="1550"/>
      <c r="AER134" s="1694"/>
      <c r="AES134" s="1790"/>
      <c r="AET134" s="1696"/>
      <c r="AEU134" s="1696"/>
      <c r="AEV134" s="1695"/>
      <c r="AEW134" s="1549"/>
      <c r="AEX134" s="1550"/>
      <c r="AEY134" s="1550"/>
      <c r="AEZ134" s="1694"/>
      <c r="AFA134" s="1790"/>
      <c r="AFB134" s="1696"/>
      <c r="AFC134" s="1696"/>
      <c r="AFD134" s="1695"/>
      <c r="AFE134" s="1549"/>
      <c r="AFF134" s="1550"/>
      <c r="AFG134" s="1550"/>
      <c r="AFH134" s="1694"/>
      <c r="AFI134" s="1790"/>
      <c r="AFJ134" s="1696"/>
      <c r="AFK134" s="1696"/>
      <c r="AFL134" s="1695"/>
      <c r="AFM134" s="1549"/>
      <c r="AFN134" s="1550"/>
      <c r="AFO134" s="1550"/>
      <c r="AFP134" s="1694"/>
      <c r="AFQ134" s="1790"/>
      <c r="AFR134" s="1696"/>
      <c r="AFS134" s="1696"/>
      <c r="AFT134" s="1695"/>
      <c r="AFU134" s="1549"/>
      <c r="AFV134" s="1550"/>
      <c r="AFW134" s="1550"/>
      <c r="AFX134" s="1694"/>
      <c r="AFY134" s="1790"/>
      <c r="AFZ134" s="1696"/>
      <c r="AGA134" s="1696"/>
      <c r="AGB134" s="1695"/>
      <c r="AGC134" s="1549"/>
      <c r="AGD134" s="1550"/>
      <c r="AGE134" s="1550"/>
      <c r="AGF134" s="1694"/>
      <c r="AGG134" s="1790"/>
      <c r="AGH134" s="1696"/>
      <c r="AGI134" s="1696"/>
      <c r="AGJ134" s="1695"/>
      <c r="AGK134" s="1549"/>
      <c r="AGL134" s="1550"/>
      <c r="AGM134" s="1550"/>
      <c r="AGN134" s="1694"/>
      <c r="AGO134" s="1790"/>
      <c r="AGP134" s="1696"/>
      <c r="AGQ134" s="1696"/>
      <c r="AGR134" s="1695"/>
      <c r="AGS134" s="1549"/>
      <c r="AGT134" s="1550"/>
      <c r="AGU134" s="1550"/>
      <c r="AGV134" s="1694"/>
      <c r="AGW134" s="1790"/>
      <c r="AGX134" s="1696"/>
      <c r="AGY134" s="1696"/>
      <c r="AGZ134" s="1695"/>
      <c r="AHA134" s="1549"/>
      <c r="AHB134" s="1550"/>
      <c r="AHC134" s="1550"/>
      <c r="AHD134" s="1694"/>
      <c r="AHE134" s="1790"/>
      <c r="AHF134" s="1696"/>
      <c r="AHG134" s="1696"/>
      <c r="AHH134" s="1695"/>
      <c r="AHI134" s="1549"/>
      <c r="AHJ134" s="1550"/>
      <c r="AHK134" s="1550"/>
      <c r="AHL134" s="1694"/>
      <c r="AHM134" s="1790"/>
      <c r="AHN134" s="1696"/>
      <c r="AHO134" s="1696"/>
      <c r="AHP134" s="1695"/>
      <c r="AHQ134" s="1549"/>
      <c r="AHR134" s="1550"/>
      <c r="AHS134" s="1550"/>
      <c r="AHT134" s="1694"/>
      <c r="AHU134" s="1790"/>
      <c r="AHV134" s="1696"/>
      <c r="AHW134" s="1696"/>
      <c r="AHX134" s="1695"/>
      <c r="AHY134" s="1549"/>
      <c r="AHZ134" s="1550"/>
      <c r="AIA134" s="1550"/>
      <c r="AIB134" s="1694"/>
      <c r="AIC134" s="1790"/>
      <c r="AID134" s="1696"/>
      <c r="AIE134" s="1696"/>
      <c r="AIF134" s="1695"/>
      <c r="AIG134" s="1549"/>
      <c r="AIH134" s="1550"/>
      <c r="AII134" s="1550"/>
      <c r="AIJ134" s="1694"/>
      <c r="AIK134" s="1790"/>
      <c r="AIL134" s="1696"/>
      <c r="AIM134" s="1696"/>
      <c r="AIN134" s="1695"/>
      <c r="AIO134" s="1549"/>
      <c r="AIP134" s="1550"/>
      <c r="AIQ134" s="1550"/>
      <c r="AIR134" s="1694"/>
      <c r="AIS134" s="1790"/>
      <c r="AIT134" s="1696"/>
      <c r="AIU134" s="1696"/>
      <c r="AIV134" s="1695"/>
      <c r="AIW134" s="1549"/>
      <c r="AIX134" s="1550"/>
      <c r="AIY134" s="1550"/>
      <c r="AIZ134" s="1694"/>
      <c r="AJA134" s="1790"/>
      <c r="AJB134" s="1696"/>
      <c r="AJC134" s="1696"/>
      <c r="AJD134" s="1695"/>
      <c r="AJE134" s="1549"/>
      <c r="AJF134" s="1550"/>
      <c r="AJG134" s="1550"/>
      <c r="AJH134" s="1694"/>
      <c r="AJI134" s="1790"/>
      <c r="AJJ134" s="1696"/>
      <c r="AJK134" s="1696"/>
      <c r="AJL134" s="1695"/>
      <c r="AJM134" s="1549"/>
      <c r="AJN134" s="1550"/>
      <c r="AJO134" s="1550"/>
      <c r="AJP134" s="1694"/>
      <c r="AJQ134" s="1790"/>
      <c r="AJR134" s="1696"/>
      <c r="AJS134" s="1696"/>
      <c r="AJT134" s="1695"/>
      <c r="AJU134" s="1549"/>
      <c r="AJV134" s="1550"/>
      <c r="AJW134" s="1550"/>
      <c r="AJX134" s="1694"/>
      <c r="AJY134" s="1790"/>
      <c r="AJZ134" s="1696"/>
      <c r="AKA134" s="1696"/>
      <c r="AKB134" s="1695"/>
      <c r="AKC134" s="1549"/>
      <c r="AKD134" s="1550"/>
      <c r="AKE134" s="1550"/>
      <c r="AKF134" s="1694"/>
      <c r="AKG134" s="1790"/>
      <c r="AKH134" s="1696"/>
      <c r="AKI134" s="1696"/>
      <c r="AKJ134" s="1695"/>
      <c r="AKK134" s="1549"/>
      <c r="AKL134" s="1550"/>
      <c r="AKM134" s="1550"/>
      <c r="AKN134" s="1694"/>
      <c r="AKO134" s="1790"/>
      <c r="AKP134" s="1696"/>
      <c r="AKQ134" s="1696"/>
      <c r="AKR134" s="1695"/>
      <c r="AKS134" s="1549"/>
      <c r="AKT134" s="1550"/>
      <c r="AKU134" s="1550"/>
      <c r="AKV134" s="1694"/>
      <c r="AKW134" s="1790"/>
      <c r="AKX134" s="1696"/>
      <c r="AKY134" s="1696"/>
      <c r="AKZ134" s="1695"/>
      <c r="ALA134" s="1549"/>
      <c r="ALB134" s="1550"/>
      <c r="ALC134" s="1550"/>
      <c r="ALD134" s="1694"/>
      <c r="ALE134" s="1790"/>
      <c r="ALF134" s="1696"/>
      <c r="ALG134" s="1696"/>
      <c r="ALH134" s="1695"/>
      <c r="ALI134" s="1549"/>
      <c r="ALJ134" s="1550"/>
      <c r="ALK134" s="1550"/>
      <c r="ALL134" s="1694"/>
      <c r="ALM134" s="1790"/>
      <c r="ALN134" s="1696"/>
      <c r="ALO134" s="1696"/>
      <c r="ALP134" s="1695"/>
      <c r="ALQ134" s="1549"/>
      <c r="ALR134" s="1550"/>
      <c r="ALS134" s="1550"/>
      <c r="ALT134" s="1694"/>
      <c r="ALU134" s="1790"/>
      <c r="ALV134" s="1696"/>
      <c r="ALW134" s="1696"/>
      <c r="ALX134" s="1695"/>
      <c r="ALY134" s="1549"/>
      <c r="ALZ134" s="1550"/>
      <c r="AMA134" s="1550"/>
      <c r="AMB134" s="1694"/>
      <c r="AMC134" s="1790"/>
      <c r="AMD134" s="1696"/>
      <c r="AME134" s="1696"/>
      <c r="AMF134" s="1695"/>
      <c r="AMG134" s="1549"/>
      <c r="AMH134" s="1550"/>
      <c r="AMI134" s="1550"/>
      <c r="AMJ134" s="1703"/>
    </row>
    <row r="135" spans="1:1024" s="72" customFormat="1" ht="22.5" customHeight="1">
      <c r="A135" s="1694">
        <v>3350200001</v>
      </c>
      <c r="B135" s="1791"/>
      <c r="C135" s="1696" t="s">
        <v>4026</v>
      </c>
      <c r="D135" s="1696" t="s">
        <v>4041</v>
      </c>
      <c r="E135" s="1695">
        <v>6</v>
      </c>
      <c r="F135" s="1549">
        <v>11.1</v>
      </c>
      <c r="G135" s="1536">
        <f>F135*$I$2</f>
        <v>0</v>
      </c>
      <c r="H135" s="1536">
        <f>G135-G135*($I$1)</f>
        <v>0</v>
      </c>
      <c r="I135"/>
      <c r="L135" s="85"/>
      <c r="M135" s="85"/>
      <c r="N135" s="144"/>
      <c r="O135" s="145"/>
      <c r="P135" s="145"/>
      <c r="Q135" s="146"/>
      <c r="T135" s="85"/>
      <c r="U135" s="144"/>
      <c r="V135" s="145"/>
      <c r="W135" s="145"/>
      <c r="X135" s="146"/>
      <c r="Y135" s="1792"/>
      <c r="AB135" s="85"/>
      <c r="AC135" s="144"/>
      <c r="AD135" s="145"/>
      <c r="AE135" s="145"/>
      <c r="AF135" s="146"/>
      <c r="AG135" s="1792"/>
      <c r="AJ135" s="85"/>
      <c r="AK135" s="144"/>
      <c r="AL135" s="145"/>
      <c r="AM135" s="145"/>
      <c r="AN135" s="146"/>
      <c r="AO135" s="1792"/>
      <c r="AR135" s="85"/>
      <c r="AS135" s="144"/>
      <c r="AT135" s="145"/>
      <c r="AU135" s="145"/>
      <c r="AV135" s="146"/>
      <c r="AW135" s="1792"/>
      <c r="AZ135" s="85"/>
      <c r="BA135" s="144"/>
      <c r="BB135" s="145"/>
      <c r="BC135" s="145"/>
      <c r="BD135" s="146"/>
      <c r="BE135" s="1792"/>
      <c r="BH135" s="85"/>
      <c r="BI135" s="144"/>
      <c r="BJ135" s="145"/>
      <c r="BK135" s="145"/>
      <c r="BL135" s="146"/>
      <c r="BM135" s="1792"/>
      <c r="BP135" s="85"/>
      <c r="BQ135" s="144"/>
      <c r="BR135" s="145"/>
      <c r="BS135" s="145"/>
      <c r="BT135" s="146"/>
      <c r="BU135" s="1792"/>
      <c r="BX135" s="85"/>
      <c r="BY135" s="144"/>
      <c r="BZ135" s="145"/>
      <c r="CA135" s="145"/>
      <c r="CB135" s="146"/>
      <c r="CC135" s="1792"/>
      <c r="CF135" s="85"/>
      <c r="CG135" s="144"/>
      <c r="CH135" s="145"/>
      <c r="CI135" s="145"/>
      <c r="CJ135" s="146"/>
      <c r="CK135" s="1792"/>
      <c r="CN135" s="85"/>
      <c r="CO135" s="144"/>
      <c r="CP135" s="145"/>
      <c r="CQ135" s="145"/>
      <c r="CR135" s="146"/>
      <c r="CS135" s="1792"/>
      <c r="CV135" s="85"/>
      <c r="CW135" s="144"/>
      <c r="CX135" s="145"/>
      <c r="CY135" s="145"/>
      <c r="CZ135" s="146"/>
      <c r="DA135" s="1792"/>
      <c r="DD135" s="85"/>
      <c r="DE135" s="144"/>
      <c r="DF135" s="145"/>
      <c r="DG135" s="145"/>
      <c r="DH135" s="146"/>
      <c r="DI135" s="1792"/>
      <c r="DL135" s="85"/>
      <c r="DM135" s="144"/>
      <c r="DN135" s="145"/>
      <c r="DO135" s="145"/>
      <c r="DP135" s="146"/>
      <c r="DQ135" s="1792"/>
      <c r="DT135" s="85"/>
      <c r="DU135" s="144"/>
      <c r="DV135" s="145"/>
      <c r="DW135" s="145"/>
      <c r="DX135" s="146"/>
      <c r="DY135" s="1792"/>
      <c r="EB135" s="85"/>
      <c r="EC135" s="144"/>
      <c r="ED135" s="145"/>
      <c r="EE135" s="145"/>
      <c r="EF135" s="146"/>
      <c r="EG135" s="1792"/>
      <c r="EJ135" s="85"/>
      <c r="EK135" s="144"/>
      <c r="EL135" s="145"/>
      <c r="EM135" s="145"/>
      <c r="EN135" s="146"/>
      <c r="EO135" s="1792"/>
      <c r="ER135" s="85"/>
      <c r="ES135" s="144"/>
      <c r="ET135" s="145"/>
      <c r="EU135" s="145"/>
      <c r="EV135" s="146"/>
      <c r="EW135" s="1792"/>
      <c r="EZ135" s="85"/>
      <c r="FA135" s="144"/>
      <c r="FB135" s="145"/>
      <c r="FC135" s="145"/>
      <c r="FD135" s="146"/>
      <c r="FE135" s="1792"/>
      <c r="FH135" s="85"/>
      <c r="FI135" s="144"/>
      <c r="FJ135" s="145"/>
      <c r="FK135" s="145"/>
      <c r="FL135" s="146"/>
      <c r="FM135" s="1792"/>
      <c r="FP135" s="85"/>
      <c r="FQ135" s="144"/>
      <c r="FR135" s="145"/>
      <c r="FS135" s="145"/>
      <c r="FT135" s="146"/>
      <c r="FU135" s="1792"/>
      <c r="FX135" s="85"/>
      <c r="FY135" s="144"/>
      <c r="FZ135" s="145"/>
      <c r="GA135" s="145"/>
      <c r="GB135" s="146"/>
      <c r="GC135" s="1792"/>
      <c r="GF135" s="85"/>
      <c r="GG135" s="144"/>
      <c r="GH135" s="145"/>
      <c r="GI135" s="145"/>
      <c r="GJ135" s="146"/>
      <c r="GK135" s="1792"/>
      <c r="GN135" s="85"/>
      <c r="GO135" s="144"/>
      <c r="GP135" s="145"/>
      <c r="GQ135" s="145"/>
      <c r="GR135" s="146"/>
      <c r="GS135" s="1792"/>
      <c r="GV135" s="85"/>
      <c r="GW135" s="144"/>
      <c r="GX135" s="145"/>
      <c r="GY135" s="145"/>
      <c r="GZ135" s="146"/>
      <c r="HA135" s="1792"/>
      <c r="HD135" s="85"/>
      <c r="HE135" s="144"/>
      <c r="HF135" s="145"/>
      <c r="HG135" s="145"/>
      <c r="HH135" s="146"/>
      <c r="HI135" s="1792"/>
      <c r="HL135" s="85"/>
      <c r="HM135" s="144"/>
      <c r="HN135" s="145"/>
      <c r="HO135" s="145"/>
      <c r="HP135" s="146"/>
      <c r="HQ135" s="1792"/>
      <c r="HT135" s="85"/>
      <c r="HU135" s="144"/>
      <c r="HV135" s="145"/>
      <c r="HW135" s="145"/>
      <c r="HX135" s="146"/>
      <c r="HY135" s="1792"/>
      <c r="IB135" s="85"/>
      <c r="IC135" s="144"/>
      <c r="ID135" s="145"/>
      <c r="IE135" s="145"/>
      <c r="IF135" s="146"/>
      <c r="IG135" s="1792"/>
      <c r="IJ135" s="85"/>
      <c r="IK135" s="144"/>
      <c r="IL135" s="145"/>
      <c r="IM135" s="145"/>
      <c r="IN135" s="146"/>
      <c r="IO135" s="1792"/>
      <c r="IR135" s="85"/>
      <c r="IS135" s="144"/>
      <c r="IT135" s="145"/>
      <c r="IU135" s="145"/>
      <c r="IV135" s="146"/>
      <c r="IW135" s="1792"/>
      <c r="IZ135" s="85"/>
      <c r="JA135" s="144"/>
      <c r="JB135" s="145"/>
      <c r="JC135" s="145"/>
      <c r="JD135" s="146"/>
      <c r="JE135" s="1792"/>
      <c r="JH135" s="85"/>
      <c r="JI135" s="144"/>
      <c r="JJ135" s="145"/>
      <c r="JK135" s="145"/>
      <c r="JL135" s="146"/>
      <c r="JM135" s="1792"/>
      <c r="JP135" s="85"/>
      <c r="JQ135" s="144"/>
      <c r="JR135" s="145"/>
      <c r="JS135" s="145"/>
      <c r="JT135" s="146"/>
      <c r="JU135" s="1792"/>
      <c r="JX135" s="85"/>
      <c r="JY135" s="144"/>
      <c r="JZ135" s="145"/>
      <c r="KA135" s="145"/>
      <c r="KB135" s="146"/>
      <c r="KC135" s="1792"/>
      <c r="KF135" s="85"/>
      <c r="KG135" s="144"/>
      <c r="KH135" s="145"/>
      <c r="KI135" s="145"/>
      <c r="KJ135" s="146"/>
      <c r="KK135" s="1792"/>
      <c r="KN135" s="85"/>
      <c r="KO135" s="144"/>
      <c r="KP135" s="145"/>
      <c r="KQ135" s="145"/>
      <c r="KR135" s="146"/>
      <c r="KS135" s="1792"/>
      <c r="KV135" s="85"/>
      <c r="KW135" s="144"/>
      <c r="KX135" s="145"/>
      <c r="KY135" s="145"/>
      <c r="KZ135" s="146"/>
      <c r="LA135" s="1792"/>
      <c r="LD135" s="85"/>
      <c r="LE135" s="144"/>
      <c r="LF135" s="145"/>
      <c r="LG135" s="145"/>
      <c r="LH135" s="146"/>
      <c r="LI135" s="1792"/>
      <c r="LL135" s="85"/>
      <c r="LM135" s="144"/>
      <c r="LN135" s="145"/>
      <c r="LO135" s="145"/>
      <c r="LP135" s="146"/>
      <c r="LQ135" s="1792"/>
      <c r="LT135" s="85"/>
      <c r="LU135" s="144"/>
      <c r="LV135" s="145"/>
      <c r="LW135" s="145"/>
      <c r="LX135" s="146"/>
      <c r="LY135" s="1792"/>
      <c r="MB135" s="85"/>
      <c r="MC135" s="144"/>
      <c r="MD135" s="145"/>
      <c r="ME135" s="145"/>
      <c r="MF135" s="146"/>
      <c r="MG135" s="1792"/>
      <c r="MJ135" s="85"/>
      <c r="MK135" s="144"/>
      <c r="ML135" s="145"/>
      <c r="MM135" s="145"/>
      <c r="MN135" s="146"/>
      <c r="MO135" s="1792"/>
      <c r="MR135" s="85"/>
      <c r="MS135" s="144"/>
      <c r="MT135" s="145"/>
      <c r="MU135" s="145"/>
      <c r="MV135" s="146"/>
      <c r="MW135" s="1792"/>
      <c r="MZ135" s="85"/>
      <c r="NA135" s="144"/>
      <c r="NB135" s="145"/>
      <c r="NC135" s="145"/>
      <c r="ND135" s="146"/>
      <c r="NE135" s="1792"/>
      <c r="NH135" s="85"/>
      <c r="NI135" s="144"/>
      <c r="NJ135" s="145"/>
      <c r="NK135" s="145"/>
      <c r="NL135" s="146"/>
      <c r="NM135" s="1792"/>
      <c r="NP135" s="85"/>
      <c r="NQ135" s="144"/>
      <c r="NR135" s="145"/>
      <c r="NS135" s="145"/>
      <c r="NT135" s="146"/>
      <c r="NU135" s="1792"/>
      <c r="NX135" s="85"/>
      <c r="NY135" s="144"/>
      <c r="NZ135" s="145"/>
      <c r="OA135" s="145"/>
      <c r="OB135" s="146"/>
      <c r="OC135" s="1792"/>
      <c r="OF135" s="85"/>
      <c r="OG135" s="144"/>
      <c r="OH135" s="145"/>
      <c r="OI135" s="145"/>
      <c r="OJ135" s="146"/>
      <c r="OK135" s="1792"/>
      <c r="ON135" s="85"/>
      <c r="OO135" s="144"/>
      <c r="OP135" s="145"/>
      <c r="OQ135" s="145"/>
      <c r="OR135" s="146"/>
      <c r="OS135" s="1792"/>
      <c r="OV135" s="85"/>
      <c r="OW135" s="144"/>
      <c r="OX135" s="145"/>
      <c r="OY135" s="145"/>
      <c r="OZ135" s="146"/>
      <c r="PA135" s="1792"/>
      <c r="PD135" s="85"/>
      <c r="PE135" s="144"/>
      <c r="PF135" s="145"/>
      <c r="PG135" s="145"/>
      <c r="PH135" s="146"/>
      <c r="PI135" s="1792"/>
      <c r="PL135" s="85"/>
      <c r="PM135" s="144"/>
      <c r="PN135" s="145"/>
      <c r="PO135" s="145"/>
      <c r="PP135" s="146"/>
      <c r="PQ135" s="1792"/>
      <c r="PT135" s="85"/>
      <c r="PU135" s="144"/>
      <c r="PV135" s="145"/>
      <c r="PW135" s="145"/>
      <c r="PX135" s="146"/>
      <c r="PY135" s="1792"/>
      <c r="QB135" s="85"/>
      <c r="QC135" s="144"/>
      <c r="QD135" s="145"/>
      <c r="QE135" s="145"/>
      <c r="QF135" s="146"/>
      <c r="QG135" s="1792"/>
      <c r="QJ135" s="85"/>
      <c r="QK135" s="144"/>
      <c r="QL135" s="145"/>
      <c r="QM135" s="145"/>
      <c r="QN135" s="146"/>
      <c r="QO135" s="1792"/>
      <c r="QR135" s="85"/>
      <c r="QS135" s="144"/>
      <c r="QT135" s="145"/>
      <c r="QU135" s="145"/>
      <c r="QV135" s="146"/>
      <c r="QW135" s="1792"/>
      <c r="QZ135" s="85"/>
      <c r="RA135" s="144"/>
      <c r="RB135" s="145"/>
      <c r="RC135" s="145"/>
      <c r="RD135" s="146"/>
      <c r="RE135" s="1792"/>
      <c r="RH135" s="85"/>
      <c r="RI135" s="144"/>
      <c r="RJ135" s="145"/>
      <c r="RK135" s="145"/>
      <c r="RL135" s="146"/>
      <c r="RM135" s="1792"/>
      <c r="RP135" s="85"/>
      <c r="RQ135" s="144"/>
      <c r="RR135" s="145"/>
      <c r="RS135" s="145"/>
      <c r="RT135" s="146"/>
      <c r="RU135" s="1792"/>
      <c r="RX135" s="85"/>
      <c r="RY135" s="144"/>
      <c r="RZ135" s="145"/>
      <c r="SA135" s="145"/>
      <c r="SB135" s="146"/>
      <c r="SC135" s="1792"/>
      <c r="SF135" s="85"/>
      <c r="SG135" s="144"/>
      <c r="SH135" s="145"/>
      <c r="SI135" s="145"/>
      <c r="SJ135" s="146"/>
      <c r="SK135" s="1792"/>
      <c r="SN135" s="85"/>
      <c r="SO135" s="144"/>
      <c r="SP135" s="145"/>
      <c r="SQ135" s="145"/>
      <c r="SR135" s="146"/>
      <c r="SS135" s="1792"/>
      <c r="SV135" s="85"/>
      <c r="SW135" s="144"/>
      <c r="SX135" s="145"/>
      <c r="SY135" s="145"/>
      <c r="SZ135" s="146"/>
      <c r="TA135" s="1792"/>
      <c r="TD135" s="85"/>
      <c r="TE135" s="144"/>
      <c r="TF135" s="145"/>
      <c r="TG135" s="145"/>
      <c r="TH135" s="146"/>
      <c r="TI135" s="1792"/>
      <c r="TL135" s="85"/>
      <c r="TM135" s="144"/>
      <c r="TN135" s="145"/>
      <c r="TO135" s="145"/>
      <c r="TP135" s="146"/>
      <c r="TQ135" s="1792"/>
      <c r="TT135" s="85"/>
      <c r="TU135" s="144"/>
      <c r="TV135" s="145"/>
      <c r="TW135" s="145"/>
      <c r="TX135" s="146"/>
      <c r="TY135" s="1792"/>
      <c r="UB135" s="85"/>
      <c r="UC135" s="144"/>
      <c r="UD135" s="145"/>
      <c r="UE135" s="145"/>
      <c r="UF135" s="146"/>
      <c r="UG135" s="1792"/>
      <c r="UJ135" s="85"/>
      <c r="UK135" s="144"/>
      <c r="UL135" s="145"/>
      <c r="UM135" s="145"/>
      <c r="UN135" s="146"/>
      <c r="UO135" s="1792"/>
      <c r="UR135" s="85"/>
      <c r="US135" s="144"/>
      <c r="UT135" s="145"/>
      <c r="UU135" s="145"/>
      <c r="UV135" s="146"/>
      <c r="UW135" s="1792"/>
      <c r="UZ135" s="85"/>
      <c r="VA135" s="144"/>
      <c r="VB135" s="145"/>
      <c r="VC135" s="145"/>
      <c r="VD135" s="146"/>
      <c r="VE135" s="1792"/>
      <c r="VH135" s="85"/>
      <c r="VI135" s="144"/>
      <c r="VJ135" s="145"/>
      <c r="VK135" s="145"/>
      <c r="VL135" s="146"/>
      <c r="VM135" s="1792"/>
      <c r="VP135" s="85"/>
      <c r="VQ135" s="144"/>
      <c r="VR135" s="145"/>
      <c r="VS135" s="145"/>
      <c r="VT135" s="146"/>
      <c r="VU135" s="1792"/>
      <c r="VX135" s="85"/>
      <c r="VY135" s="144"/>
      <c r="VZ135" s="145"/>
      <c r="WA135" s="145"/>
      <c r="WB135" s="146"/>
      <c r="WC135" s="1792"/>
      <c r="WF135" s="85"/>
      <c r="WG135" s="144"/>
      <c r="WH135" s="145"/>
      <c r="WI135" s="145"/>
      <c r="WJ135" s="146"/>
      <c r="WK135" s="1792"/>
      <c r="WN135" s="85"/>
      <c r="WO135" s="144"/>
      <c r="WP135" s="145"/>
      <c r="WQ135" s="145"/>
      <c r="WR135" s="146"/>
      <c r="WS135" s="1792"/>
      <c r="WV135" s="85"/>
      <c r="WW135" s="144"/>
      <c r="WX135" s="145"/>
      <c r="WY135" s="145"/>
      <c r="WZ135" s="146"/>
      <c r="XA135" s="1792"/>
      <c r="XD135" s="85"/>
      <c r="XE135" s="144"/>
      <c r="XF135" s="145"/>
      <c r="XG135" s="145"/>
      <c r="XH135" s="146"/>
      <c r="XI135" s="1792"/>
      <c r="XL135" s="85"/>
      <c r="XM135" s="144"/>
      <c r="XN135" s="145"/>
      <c r="XO135" s="145"/>
      <c r="XP135" s="146"/>
      <c r="XQ135" s="1792"/>
      <c r="XT135" s="85"/>
      <c r="XU135" s="144"/>
      <c r="XV135" s="145"/>
      <c r="XW135" s="145"/>
      <c r="XX135" s="146"/>
      <c r="XY135" s="1792"/>
      <c r="YB135" s="85"/>
      <c r="YC135" s="144"/>
      <c r="YD135" s="145"/>
      <c r="YE135" s="145"/>
      <c r="YF135" s="146"/>
      <c r="YG135" s="1792"/>
      <c r="YJ135" s="85"/>
      <c r="YK135" s="144"/>
      <c r="YL135" s="145"/>
      <c r="YM135" s="145"/>
      <c r="YN135" s="146"/>
      <c r="YO135" s="1792"/>
      <c r="YR135" s="85"/>
      <c r="YS135" s="144"/>
      <c r="YT135" s="145"/>
      <c r="YU135" s="145"/>
      <c r="YV135" s="146"/>
      <c r="YW135" s="1792"/>
      <c r="YZ135" s="85"/>
      <c r="ZA135" s="144"/>
      <c r="ZB135" s="145"/>
      <c r="ZC135" s="145"/>
      <c r="ZD135" s="146"/>
      <c r="ZE135" s="1792"/>
      <c r="ZH135" s="85"/>
      <c r="ZI135" s="144"/>
      <c r="ZJ135" s="145"/>
      <c r="ZK135" s="145"/>
      <c r="ZL135" s="146"/>
      <c r="ZM135" s="1792"/>
      <c r="ZP135" s="85"/>
      <c r="ZQ135" s="144"/>
      <c r="ZR135" s="145"/>
      <c r="ZS135" s="145"/>
      <c r="ZT135" s="146"/>
      <c r="ZU135" s="1792"/>
      <c r="ZX135" s="85"/>
      <c r="ZY135" s="144"/>
      <c r="ZZ135" s="145"/>
      <c r="AAA135" s="145"/>
      <c r="AAB135" s="146"/>
      <c r="AAC135" s="1792"/>
      <c r="AAF135" s="85"/>
      <c r="AAG135" s="144"/>
      <c r="AAH135" s="145"/>
      <c r="AAI135" s="145"/>
      <c r="AAJ135" s="146"/>
      <c r="AAK135" s="1792"/>
      <c r="AAN135" s="85"/>
      <c r="AAO135" s="144"/>
      <c r="AAP135" s="145"/>
      <c r="AAQ135" s="2057"/>
      <c r="AAR135" s="1694"/>
      <c r="AAS135" s="1790"/>
      <c r="AAT135" s="1696"/>
      <c r="AAU135" s="1696"/>
      <c r="AAV135" s="1695"/>
      <c r="AAW135" s="1549"/>
      <c r="AAX135" s="1550"/>
      <c r="AAY135" s="1550"/>
      <c r="AAZ135" s="1694"/>
      <c r="ABA135" s="1790"/>
      <c r="ABB135" s="1696"/>
      <c r="ABC135" s="1696"/>
      <c r="ABD135" s="1695"/>
      <c r="ABE135" s="1549"/>
      <c r="ABF135" s="1550"/>
      <c r="ABG135" s="1550"/>
      <c r="ABH135" s="1694"/>
      <c r="ABI135" s="1790"/>
      <c r="ABJ135" s="1696"/>
      <c r="ABK135" s="1696"/>
      <c r="ABL135" s="1695"/>
      <c r="ABM135" s="1549"/>
      <c r="ABN135" s="1550"/>
      <c r="ABO135" s="1550"/>
      <c r="ABP135" s="1694"/>
      <c r="ABQ135" s="1790"/>
      <c r="ABR135" s="1696"/>
      <c r="ABS135" s="1696"/>
      <c r="ABT135" s="1695"/>
      <c r="ABU135" s="1549"/>
      <c r="ABV135" s="1550"/>
      <c r="ABW135" s="1550"/>
      <c r="ABX135" s="1694"/>
      <c r="ABY135" s="1790"/>
      <c r="ABZ135" s="1696"/>
      <c r="ACA135" s="1696"/>
      <c r="ACB135" s="1695"/>
      <c r="ACC135" s="1549"/>
      <c r="ACD135" s="1550"/>
      <c r="ACE135" s="1550"/>
      <c r="ACF135" s="1694"/>
      <c r="ACG135" s="1790"/>
      <c r="ACH135" s="1696"/>
      <c r="ACI135" s="1696"/>
      <c r="ACJ135" s="1695"/>
      <c r="ACK135" s="1549"/>
      <c r="ACL135" s="1550"/>
      <c r="ACM135" s="1550"/>
      <c r="ACN135" s="1694"/>
      <c r="ACO135" s="1790"/>
      <c r="ACP135" s="1696"/>
      <c r="ACQ135" s="1696"/>
      <c r="ACR135" s="1695"/>
      <c r="ACS135" s="1549"/>
      <c r="ACT135" s="1550"/>
      <c r="ACU135" s="1550"/>
      <c r="ACV135" s="1694"/>
      <c r="ACW135" s="1790"/>
      <c r="ACX135" s="1696"/>
      <c r="ACY135" s="1696"/>
      <c r="ACZ135" s="1695"/>
      <c r="ADA135" s="1549"/>
      <c r="ADB135" s="1550"/>
      <c r="ADC135" s="1550"/>
      <c r="ADD135" s="1694"/>
      <c r="ADE135" s="1790"/>
      <c r="ADF135" s="1696"/>
      <c r="ADG135" s="1696"/>
      <c r="ADH135" s="1695"/>
      <c r="ADI135" s="1549"/>
      <c r="ADJ135" s="1550"/>
      <c r="ADK135" s="1550"/>
      <c r="ADL135" s="1694"/>
      <c r="ADM135" s="1790"/>
      <c r="ADN135" s="1696"/>
      <c r="ADO135" s="1696"/>
      <c r="ADP135" s="1695"/>
      <c r="ADQ135" s="1549"/>
      <c r="ADR135" s="1550"/>
      <c r="ADS135" s="1550"/>
      <c r="ADT135" s="1694"/>
      <c r="ADU135" s="1790"/>
      <c r="ADV135" s="1696"/>
      <c r="ADW135" s="1696"/>
      <c r="ADX135" s="1695"/>
      <c r="ADY135" s="1549"/>
      <c r="ADZ135" s="1550"/>
      <c r="AEA135" s="1550"/>
      <c r="AEB135" s="1694"/>
      <c r="AEC135" s="1790"/>
      <c r="AED135" s="1696"/>
      <c r="AEE135" s="1696"/>
      <c r="AEF135" s="1695"/>
      <c r="AEG135" s="1549"/>
      <c r="AEH135" s="1550"/>
      <c r="AEI135" s="1550"/>
      <c r="AEJ135" s="1694"/>
      <c r="AEK135" s="1790"/>
      <c r="AEL135" s="1696"/>
      <c r="AEM135" s="1696"/>
      <c r="AEN135" s="1695"/>
      <c r="AEO135" s="1549"/>
      <c r="AEP135" s="1550"/>
      <c r="AEQ135" s="1550"/>
      <c r="AER135" s="1694"/>
      <c r="AES135" s="1790"/>
      <c r="AET135" s="1696"/>
      <c r="AEU135" s="1696"/>
      <c r="AEV135" s="1695"/>
      <c r="AEW135" s="1549"/>
      <c r="AEX135" s="1550"/>
      <c r="AEY135" s="1550"/>
      <c r="AEZ135" s="1694"/>
      <c r="AFA135" s="1790"/>
      <c r="AFB135" s="1696"/>
      <c r="AFC135" s="1696"/>
      <c r="AFD135" s="1695"/>
      <c r="AFE135" s="1549"/>
      <c r="AFF135" s="1550"/>
      <c r="AFG135" s="1550"/>
      <c r="AFH135" s="1694"/>
      <c r="AFI135" s="1790"/>
      <c r="AFJ135" s="1696"/>
      <c r="AFK135" s="1696"/>
      <c r="AFL135" s="1695"/>
      <c r="AFM135" s="1549"/>
      <c r="AFN135" s="1550"/>
      <c r="AFO135" s="1550"/>
      <c r="AFP135" s="1694"/>
      <c r="AFQ135" s="1790"/>
      <c r="AFR135" s="1696"/>
      <c r="AFS135" s="1696"/>
      <c r="AFT135" s="1695"/>
      <c r="AFU135" s="1549"/>
      <c r="AFV135" s="1550"/>
      <c r="AFW135" s="1550"/>
      <c r="AFX135" s="1694"/>
      <c r="AFY135" s="1790"/>
      <c r="AFZ135" s="1696"/>
      <c r="AGA135" s="1696"/>
      <c r="AGB135" s="1695"/>
      <c r="AGC135" s="1549"/>
      <c r="AGD135" s="1550"/>
      <c r="AGE135" s="1550"/>
      <c r="AGF135" s="1694"/>
      <c r="AGG135" s="1790"/>
      <c r="AGH135" s="1696"/>
      <c r="AGI135" s="1696"/>
      <c r="AGJ135" s="1695"/>
      <c r="AGK135" s="1549"/>
      <c r="AGL135" s="1550"/>
      <c r="AGM135" s="1550"/>
      <c r="AGN135" s="1694"/>
      <c r="AGO135" s="1790"/>
      <c r="AGP135" s="1696"/>
      <c r="AGQ135" s="1696"/>
      <c r="AGR135" s="1695"/>
      <c r="AGS135" s="1549"/>
      <c r="AGT135" s="1550"/>
      <c r="AGU135" s="1550"/>
      <c r="AGV135" s="1694"/>
      <c r="AGW135" s="1790"/>
      <c r="AGX135" s="1696"/>
      <c r="AGY135" s="1696"/>
      <c r="AGZ135" s="1695"/>
      <c r="AHA135" s="1549"/>
      <c r="AHB135" s="1550"/>
      <c r="AHC135" s="1550"/>
      <c r="AHD135" s="1694"/>
      <c r="AHE135" s="1790"/>
      <c r="AHF135" s="1696"/>
      <c r="AHG135" s="1696"/>
      <c r="AHH135" s="1695"/>
      <c r="AHI135" s="1549"/>
      <c r="AHJ135" s="1550"/>
      <c r="AHK135" s="1550"/>
      <c r="AHL135" s="1694"/>
      <c r="AHM135" s="1790"/>
      <c r="AHN135" s="1696"/>
      <c r="AHO135" s="1696"/>
      <c r="AHP135" s="1695"/>
      <c r="AHQ135" s="1549"/>
      <c r="AHR135" s="1550"/>
      <c r="AHS135" s="1550"/>
      <c r="AHT135" s="1694"/>
      <c r="AHU135" s="1790"/>
      <c r="AHV135" s="1696"/>
      <c r="AHW135" s="1696"/>
      <c r="AHX135" s="1695"/>
      <c r="AHY135" s="1549"/>
      <c r="AHZ135" s="1550"/>
      <c r="AIA135" s="1550"/>
      <c r="AIB135" s="1694"/>
      <c r="AIC135" s="1790"/>
      <c r="AID135" s="1696"/>
      <c r="AIE135" s="1696"/>
      <c r="AIF135" s="1695"/>
      <c r="AIG135" s="1549"/>
      <c r="AIH135" s="1550"/>
      <c r="AII135" s="1550"/>
      <c r="AIJ135" s="1694"/>
      <c r="AIK135" s="1790"/>
      <c r="AIL135" s="1696"/>
      <c r="AIM135" s="1696"/>
      <c r="AIN135" s="1695"/>
      <c r="AIO135" s="1549"/>
      <c r="AIP135" s="1550"/>
      <c r="AIQ135" s="1550"/>
      <c r="AIR135" s="1694"/>
      <c r="AIS135" s="1790"/>
      <c r="AIT135" s="1696"/>
      <c r="AIU135" s="1696"/>
      <c r="AIV135" s="1695"/>
      <c r="AIW135" s="1549"/>
      <c r="AIX135" s="1550"/>
      <c r="AIY135" s="1550"/>
      <c r="AIZ135" s="1694"/>
      <c r="AJA135" s="1790"/>
      <c r="AJB135" s="1696"/>
      <c r="AJC135" s="1696"/>
      <c r="AJD135" s="1695"/>
      <c r="AJE135" s="1549"/>
      <c r="AJF135" s="1550"/>
      <c r="AJG135" s="1550"/>
      <c r="AJH135" s="1694"/>
      <c r="AJI135" s="1790"/>
      <c r="AJJ135" s="1696"/>
      <c r="AJK135" s="1696"/>
      <c r="AJL135" s="1695"/>
      <c r="AJM135" s="1549"/>
      <c r="AJN135" s="1550"/>
      <c r="AJO135" s="1550"/>
      <c r="AJP135" s="1694"/>
      <c r="AJQ135" s="1790"/>
      <c r="AJR135" s="1696"/>
      <c r="AJS135" s="1696"/>
      <c r="AJT135" s="1695"/>
      <c r="AJU135" s="1549"/>
      <c r="AJV135" s="1550"/>
      <c r="AJW135" s="1550"/>
      <c r="AJX135" s="1694"/>
      <c r="AJY135" s="1790"/>
      <c r="AJZ135" s="1696"/>
      <c r="AKA135" s="1696"/>
      <c r="AKB135" s="1695"/>
      <c r="AKC135" s="1549"/>
      <c r="AKD135" s="1550"/>
      <c r="AKE135" s="1550"/>
      <c r="AKF135" s="1694"/>
      <c r="AKG135" s="1790"/>
      <c r="AKH135" s="1696"/>
      <c r="AKI135" s="1696"/>
      <c r="AKJ135" s="1695"/>
      <c r="AKK135" s="1549"/>
      <c r="AKL135" s="1550"/>
      <c r="AKM135" s="1550"/>
      <c r="AKN135" s="1694"/>
      <c r="AKO135" s="1790"/>
      <c r="AKP135" s="1696"/>
      <c r="AKQ135" s="1696"/>
      <c r="AKR135" s="1695"/>
      <c r="AKS135" s="1549"/>
      <c r="AKT135" s="1550"/>
      <c r="AKU135" s="1550"/>
      <c r="AKV135" s="1694"/>
      <c r="AKW135" s="1790"/>
      <c r="AKX135" s="1696"/>
      <c r="AKY135" s="1696"/>
      <c r="AKZ135" s="1695"/>
      <c r="ALA135" s="1549"/>
      <c r="ALB135" s="1550"/>
      <c r="ALC135" s="1550"/>
      <c r="ALD135" s="1694"/>
      <c r="ALE135" s="1790"/>
      <c r="ALF135" s="1696"/>
      <c r="ALG135" s="1696"/>
      <c r="ALH135" s="1695"/>
      <c r="ALI135" s="1549"/>
      <c r="ALJ135" s="1550"/>
      <c r="ALK135" s="1550"/>
      <c r="ALL135" s="1694"/>
      <c r="ALM135" s="1790"/>
      <c r="ALN135" s="1696"/>
      <c r="ALO135" s="1696"/>
      <c r="ALP135" s="1695"/>
      <c r="ALQ135" s="1549"/>
      <c r="ALR135" s="1550"/>
      <c r="ALS135" s="1550"/>
      <c r="ALT135" s="1694"/>
      <c r="ALU135" s="1790"/>
      <c r="ALV135" s="1696"/>
      <c r="ALW135" s="1696"/>
      <c r="ALX135" s="1695"/>
      <c r="ALY135" s="1549"/>
      <c r="ALZ135" s="1550"/>
      <c r="AMA135" s="1550"/>
      <c r="AMB135" s="1694"/>
      <c r="AMC135" s="1790"/>
      <c r="AMD135" s="1696"/>
      <c r="AME135" s="1696"/>
      <c r="AMF135" s="1695"/>
      <c r="AMG135" s="1549"/>
      <c r="AMH135" s="1550"/>
      <c r="AMI135" s="1550"/>
      <c r="AMJ135" s="1703"/>
    </row>
    <row r="136" spans="1:1024" s="72" customFormat="1" ht="15" customHeight="1">
      <c r="A136" s="65"/>
      <c r="B136" s="65" t="s">
        <v>4113</v>
      </c>
      <c r="C136" s="65"/>
      <c r="D136" s="65"/>
      <c r="E136" s="65"/>
      <c r="F136" s="65"/>
      <c r="G136" s="65"/>
      <c r="H136" s="65"/>
      <c r="I136"/>
      <c r="L136" s="85"/>
      <c r="M136" s="85"/>
      <c r="N136" s="144"/>
      <c r="O136" s="145"/>
      <c r="P136" s="145"/>
      <c r="Q136" s="146"/>
      <c r="T136" s="85"/>
      <c r="U136" s="144"/>
      <c r="V136" s="145"/>
      <c r="W136" s="145"/>
      <c r="X136" s="146"/>
      <c r="Y136" s="1792"/>
      <c r="AB136" s="85"/>
      <c r="AC136" s="144"/>
      <c r="AD136" s="145"/>
      <c r="AE136" s="145"/>
      <c r="AF136" s="146"/>
      <c r="AG136" s="1792"/>
      <c r="AJ136" s="85"/>
      <c r="AK136" s="144"/>
      <c r="AL136" s="145"/>
      <c r="AM136" s="145"/>
      <c r="AN136" s="146"/>
      <c r="AO136" s="1792"/>
      <c r="AR136" s="85"/>
      <c r="AS136" s="144"/>
      <c r="AT136" s="145"/>
      <c r="AU136" s="145"/>
      <c r="AV136" s="146"/>
      <c r="AW136" s="1792"/>
      <c r="AZ136" s="85"/>
      <c r="BA136" s="144"/>
      <c r="BB136" s="145"/>
      <c r="BC136" s="145"/>
      <c r="BD136" s="146"/>
      <c r="BE136" s="1792"/>
      <c r="BH136" s="85"/>
      <c r="BI136" s="144"/>
      <c r="BJ136" s="145"/>
      <c r="BK136" s="145"/>
      <c r="BL136" s="146"/>
      <c r="BM136" s="1792"/>
      <c r="BP136" s="85"/>
      <c r="BQ136" s="144"/>
      <c r="BR136" s="145"/>
      <c r="BS136" s="145"/>
      <c r="BT136" s="146"/>
      <c r="BU136" s="1792"/>
      <c r="BX136" s="85"/>
      <c r="BY136" s="144"/>
      <c r="BZ136" s="145"/>
      <c r="CA136" s="145"/>
      <c r="CB136" s="146"/>
      <c r="CC136" s="1792"/>
      <c r="CF136" s="85"/>
      <c r="CG136" s="144"/>
      <c r="CH136" s="145"/>
      <c r="CI136" s="145"/>
      <c r="CJ136" s="146"/>
      <c r="CK136" s="1792"/>
      <c r="CN136" s="85"/>
      <c r="CO136" s="144"/>
      <c r="CP136" s="145"/>
      <c r="CQ136" s="145"/>
      <c r="CR136" s="146"/>
      <c r="CS136" s="1792"/>
      <c r="CV136" s="85"/>
      <c r="CW136" s="144"/>
      <c r="CX136" s="145"/>
      <c r="CY136" s="145"/>
      <c r="CZ136" s="146"/>
      <c r="DA136" s="1792"/>
      <c r="DD136" s="85"/>
      <c r="DE136" s="144"/>
      <c r="DF136" s="145"/>
      <c r="DG136" s="145"/>
      <c r="DH136" s="146"/>
      <c r="DI136" s="1792"/>
      <c r="DL136" s="85"/>
      <c r="DM136" s="144"/>
      <c r="DN136" s="145"/>
      <c r="DO136" s="145"/>
      <c r="DP136" s="146"/>
      <c r="DQ136" s="1792"/>
      <c r="DT136" s="85"/>
      <c r="DU136" s="144"/>
      <c r="DV136" s="145"/>
      <c r="DW136" s="145"/>
      <c r="DX136" s="146"/>
      <c r="DY136" s="1792"/>
      <c r="EB136" s="85"/>
      <c r="EC136" s="144"/>
      <c r="ED136" s="145"/>
      <c r="EE136" s="145"/>
      <c r="EF136" s="146"/>
      <c r="EG136" s="1792"/>
      <c r="EJ136" s="85"/>
      <c r="EK136" s="144"/>
      <c r="EL136" s="145"/>
      <c r="EM136" s="145"/>
      <c r="EN136" s="146"/>
      <c r="EO136" s="1792"/>
      <c r="ER136" s="85"/>
      <c r="ES136" s="144"/>
      <c r="ET136" s="145"/>
      <c r="EU136" s="145"/>
      <c r="EV136" s="146"/>
      <c r="EW136" s="1792"/>
      <c r="EZ136" s="85"/>
      <c r="FA136" s="144"/>
      <c r="FB136" s="145"/>
      <c r="FC136" s="145"/>
      <c r="FD136" s="146"/>
      <c r="FE136" s="1792"/>
      <c r="FH136" s="85"/>
      <c r="FI136" s="144"/>
      <c r="FJ136" s="145"/>
      <c r="FK136" s="145"/>
      <c r="FL136" s="146"/>
      <c r="FM136" s="1792"/>
      <c r="FP136" s="85"/>
      <c r="FQ136" s="144"/>
      <c r="FR136" s="145"/>
      <c r="FS136" s="145"/>
      <c r="FT136" s="146"/>
      <c r="FU136" s="1792"/>
      <c r="FX136" s="85"/>
      <c r="FY136" s="144"/>
      <c r="FZ136" s="145"/>
      <c r="GA136" s="145"/>
      <c r="GB136" s="146"/>
      <c r="GC136" s="1792"/>
      <c r="GF136" s="85"/>
      <c r="GG136" s="144"/>
      <c r="GH136" s="145"/>
      <c r="GI136" s="145"/>
      <c r="GJ136" s="146"/>
      <c r="GK136" s="1792"/>
      <c r="GN136" s="85"/>
      <c r="GO136" s="144"/>
      <c r="GP136" s="145"/>
      <c r="GQ136" s="145"/>
      <c r="GR136" s="146"/>
      <c r="GS136" s="1792"/>
      <c r="GV136" s="85"/>
      <c r="GW136" s="144"/>
      <c r="GX136" s="145"/>
      <c r="GY136" s="145"/>
      <c r="GZ136" s="146"/>
      <c r="HA136" s="1792"/>
      <c r="HD136" s="85"/>
      <c r="HE136" s="144"/>
      <c r="HF136" s="145"/>
      <c r="HG136" s="145"/>
      <c r="HH136" s="146"/>
      <c r="HI136" s="1792"/>
      <c r="HL136" s="85"/>
      <c r="HM136" s="144"/>
      <c r="HN136" s="145"/>
      <c r="HO136" s="145"/>
      <c r="HP136" s="146"/>
      <c r="HQ136" s="1792"/>
      <c r="HT136" s="85"/>
      <c r="HU136" s="144"/>
      <c r="HV136" s="145"/>
      <c r="HW136" s="145"/>
      <c r="HX136" s="146"/>
      <c r="HY136" s="1792"/>
      <c r="IB136" s="85"/>
      <c r="IC136" s="144"/>
      <c r="ID136" s="145"/>
      <c r="IE136" s="145"/>
      <c r="IF136" s="146"/>
      <c r="IG136" s="1792"/>
      <c r="IJ136" s="85"/>
      <c r="IK136" s="144"/>
      <c r="IL136" s="145"/>
      <c r="IM136" s="145"/>
      <c r="IN136" s="146"/>
      <c r="IO136" s="1792"/>
      <c r="IR136" s="85"/>
      <c r="IS136" s="144"/>
      <c r="IT136" s="145"/>
      <c r="IU136" s="145"/>
      <c r="IV136" s="146"/>
      <c r="IW136" s="1792"/>
      <c r="IZ136" s="85"/>
      <c r="JA136" s="144"/>
      <c r="JB136" s="145"/>
      <c r="JC136" s="145"/>
      <c r="JD136" s="146"/>
      <c r="JE136" s="1792"/>
      <c r="JH136" s="85"/>
      <c r="JI136" s="144"/>
      <c r="JJ136" s="145"/>
      <c r="JK136" s="145"/>
      <c r="JL136" s="146"/>
      <c r="JM136" s="1792"/>
      <c r="JP136" s="85"/>
      <c r="JQ136" s="144"/>
      <c r="JR136" s="145"/>
      <c r="JS136" s="145"/>
      <c r="JT136" s="146"/>
      <c r="JU136" s="1792"/>
      <c r="JX136" s="85"/>
      <c r="JY136" s="144"/>
      <c r="JZ136" s="145"/>
      <c r="KA136" s="145"/>
      <c r="KB136" s="146"/>
      <c r="KC136" s="1792"/>
      <c r="KF136" s="85"/>
      <c r="KG136" s="144"/>
      <c r="KH136" s="145"/>
      <c r="KI136" s="145"/>
      <c r="KJ136" s="146"/>
      <c r="KK136" s="1792"/>
      <c r="KN136" s="85"/>
      <c r="KO136" s="144"/>
      <c r="KP136" s="145"/>
      <c r="KQ136" s="145"/>
      <c r="KR136" s="146"/>
      <c r="KS136" s="1792"/>
      <c r="KV136" s="85"/>
      <c r="KW136" s="144"/>
      <c r="KX136" s="145"/>
      <c r="KY136" s="145"/>
      <c r="KZ136" s="146"/>
      <c r="LA136" s="1792"/>
      <c r="LD136" s="85"/>
      <c r="LE136" s="144"/>
      <c r="LF136" s="145"/>
      <c r="LG136" s="145"/>
      <c r="LH136" s="146"/>
      <c r="LI136" s="1792"/>
      <c r="LL136" s="85"/>
      <c r="LM136" s="144"/>
      <c r="LN136" s="145"/>
      <c r="LO136" s="145"/>
      <c r="LP136" s="146"/>
      <c r="LQ136" s="1792"/>
      <c r="LT136" s="85"/>
      <c r="LU136" s="144"/>
      <c r="LV136" s="145"/>
      <c r="LW136" s="145"/>
      <c r="LX136" s="146"/>
      <c r="LY136" s="1792"/>
      <c r="MB136" s="85"/>
      <c r="MC136" s="144"/>
      <c r="MD136" s="145"/>
      <c r="ME136" s="145"/>
      <c r="MF136" s="146"/>
      <c r="MG136" s="1792"/>
      <c r="MJ136" s="85"/>
      <c r="MK136" s="144"/>
      <c r="ML136" s="145"/>
      <c r="MM136" s="145"/>
      <c r="MN136" s="146"/>
      <c r="MO136" s="1792"/>
      <c r="MR136" s="85"/>
      <c r="MS136" s="144"/>
      <c r="MT136" s="145"/>
      <c r="MU136" s="145"/>
      <c r="MV136" s="146"/>
      <c r="MW136" s="1792"/>
      <c r="MZ136" s="85"/>
      <c r="NA136" s="144"/>
      <c r="NB136" s="145"/>
      <c r="NC136" s="145"/>
      <c r="ND136" s="146"/>
      <c r="NE136" s="1792"/>
      <c r="NH136" s="85"/>
      <c r="NI136" s="144"/>
      <c r="NJ136" s="145"/>
      <c r="NK136" s="145"/>
      <c r="NL136" s="146"/>
      <c r="NM136" s="1792"/>
      <c r="NP136" s="85"/>
      <c r="NQ136" s="144"/>
      <c r="NR136" s="145"/>
      <c r="NS136" s="145"/>
      <c r="NT136" s="146"/>
      <c r="NU136" s="1792"/>
      <c r="NX136" s="85"/>
      <c r="NY136" s="144"/>
      <c r="NZ136" s="145"/>
      <c r="OA136" s="145"/>
      <c r="OB136" s="146"/>
      <c r="OC136" s="1792"/>
      <c r="OF136" s="85"/>
      <c r="OG136" s="144"/>
      <c r="OH136" s="145"/>
      <c r="OI136" s="145"/>
      <c r="OJ136" s="146"/>
      <c r="OK136" s="1792"/>
      <c r="ON136" s="85"/>
      <c r="OO136" s="144"/>
      <c r="OP136" s="145"/>
      <c r="OQ136" s="145"/>
      <c r="OR136" s="146"/>
      <c r="OS136" s="1792"/>
      <c r="OV136" s="85"/>
      <c r="OW136" s="144"/>
      <c r="OX136" s="145"/>
      <c r="OY136" s="145"/>
      <c r="OZ136" s="146"/>
      <c r="PA136" s="1792"/>
      <c r="PD136" s="85"/>
      <c r="PE136" s="144"/>
      <c r="PF136" s="145"/>
      <c r="PG136" s="145"/>
      <c r="PH136" s="146"/>
      <c r="PI136" s="1792"/>
      <c r="PL136" s="85"/>
      <c r="PM136" s="144"/>
      <c r="PN136" s="145"/>
      <c r="PO136" s="145"/>
      <c r="PP136" s="146"/>
      <c r="PQ136" s="1792"/>
      <c r="PT136" s="85"/>
      <c r="PU136" s="144"/>
      <c r="PV136" s="145"/>
      <c r="PW136" s="145"/>
      <c r="PX136" s="146"/>
      <c r="PY136" s="1792"/>
      <c r="QB136" s="85"/>
      <c r="QC136" s="144"/>
      <c r="QD136" s="145"/>
      <c r="QE136" s="145"/>
      <c r="QF136" s="146"/>
      <c r="QG136" s="1792"/>
      <c r="QJ136" s="85"/>
      <c r="QK136" s="144"/>
      <c r="QL136" s="145"/>
      <c r="QM136" s="145"/>
      <c r="QN136" s="146"/>
      <c r="QO136" s="1792"/>
      <c r="QR136" s="85"/>
      <c r="QS136" s="144"/>
      <c r="QT136" s="145"/>
      <c r="QU136" s="145"/>
      <c r="QV136" s="146"/>
      <c r="QW136" s="1792"/>
      <c r="QZ136" s="85"/>
      <c r="RA136" s="144"/>
      <c r="RB136" s="145"/>
      <c r="RC136" s="145"/>
      <c r="RD136" s="146"/>
      <c r="RE136" s="1792"/>
      <c r="RH136" s="85"/>
      <c r="RI136" s="144"/>
      <c r="RJ136" s="145"/>
      <c r="RK136" s="145"/>
      <c r="RL136" s="146"/>
      <c r="RM136" s="1792"/>
      <c r="RP136" s="85"/>
      <c r="RQ136" s="144"/>
      <c r="RR136" s="145"/>
      <c r="RS136" s="145"/>
      <c r="RT136" s="146"/>
      <c r="RU136" s="1792"/>
      <c r="RX136" s="85"/>
      <c r="RY136" s="144"/>
      <c r="RZ136" s="145"/>
      <c r="SA136" s="145"/>
      <c r="SB136" s="146"/>
      <c r="SC136" s="1792"/>
      <c r="SF136" s="85"/>
      <c r="SG136" s="144"/>
      <c r="SH136" s="145"/>
      <c r="SI136" s="145"/>
      <c r="SJ136" s="146"/>
      <c r="SK136" s="1792"/>
      <c r="SN136" s="85"/>
      <c r="SO136" s="144"/>
      <c r="SP136" s="145"/>
      <c r="SQ136" s="145"/>
      <c r="SR136" s="146"/>
      <c r="SS136" s="1792"/>
      <c r="SV136" s="85"/>
      <c r="SW136" s="144"/>
      <c r="SX136" s="145"/>
      <c r="SY136" s="145"/>
      <c r="SZ136" s="146"/>
      <c r="TA136" s="1792"/>
      <c r="TD136" s="85"/>
      <c r="TE136" s="144"/>
      <c r="TF136" s="145"/>
      <c r="TG136" s="145"/>
      <c r="TH136" s="146"/>
      <c r="TI136" s="1792"/>
      <c r="TL136" s="85"/>
      <c r="TM136" s="144"/>
      <c r="TN136" s="145"/>
      <c r="TO136" s="145"/>
      <c r="TP136" s="146"/>
      <c r="TQ136" s="1792"/>
      <c r="TT136" s="85"/>
      <c r="TU136" s="144"/>
      <c r="TV136" s="145"/>
      <c r="TW136" s="145"/>
      <c r="TX136" s="146"/>
      <c r="TY136" s="1792"/>
      <c r="UB136" s="85"/>
      <c r="UC136" s="144"/>
      <c r="UD136" s="145"/>
      <c r="UE136" s="145"/>
      <c r="UF136" s="146"/>
      <c r="UG136" s="1792"/>
      <c r="UJ136" s="85"/>
      <c r="UK136" s="144"/>
      <c r="UL136" s="145"/>
      <c r="UM136" s="145"/>
      <c r="UN136" s="146"/>
      <c r="UO136" s="1792"/>
      <c r="UR136" s="85"/>
      <c r="US136" s="144"/>
      <c r="UT136" s="145"/>
      <c r="UU136" s="145"/>
      <c r="UV136" s="146"/>
      <c r="UW136" s="1792"/>
      <c r="UZ136" s="85"/>
      <c r="VA136" s="144"/>
      <c r="VB136" s="145"/>
      <c r="VC136" s="145"/>
      <c r="VD136" s="146"/>
      <c r="VE136" s="1792"/>
      <c r="VH136" s="85"/>
      <c r="VI136" s="144"/>
      <c r="VJ136" s="145"/>
      <c r="VK136" s="145"/>
      <c r="VL136" s="146"/>
      <c r="VM136" s="1792"/>
      <c r="VP136" s="85"/>
      <c r="VQ136" s="144"/>
      <c r="VR136" s="145"/>
      <c r="VS136" s="145"/>
      <c r="VT136" s="146"/>
      <c r="VU136" s="1792"/>
      <c r="VX136" s="85"/>
      <c r="VY136" s="144"/>
      <c r="VZ136" s="145"/>
      <c r="WA136" s="145"/>
      <c r="WB136" s="146"/>
      <c r="WC136" s="1792"/>
      <c r="WF136" s="85"/>
      <c r="WG136" s="144"/>
      <c r="WH136" s="145"/>
      <c r="WI136" s="145"/>
      <c r="WJ136" s="146"/>
      <c r="WK136" s="1792"/>
      <c r="WN136" s="85"/>
      <c r="WO136" s="144"/>
      <c r="WP136" s="145"/>
      <c r="WQ136" s="145"/>
      <c r="WR136" s="146"/>
      <c r="WS136" s="1792"/>
      <c r="WV136" s="85"/>
      <c r="WW136" s="144"/>
      <c r="WX136" s="145"/>
      <c r="WY136" s="145"/>
      <c r="WZ136" s="146"/>
      <c r="XA136" s="1792"/>
      <c r="XD136" s="85"/>
      <c r="XE136" s="144"/>
      <c r="XF136" s="145"/>
      <c r="XG136" s="145"/>
      <c r="XH136" s="146"/>
      <c r="XI136" s="1792"/>
      <c r="XL136" s="85"/>
      <c r="XM136" s="144"/>
      <c r="XN136" s="145"/>
      <c r="XO136" s="145"/>
      <c r="XP136" s="146"/>
      <c r="XQ136" s="1792"/>
      <c r="XT136" s="85"/>
      <c r="XU136" s="144"/>
      <c r="XV136" s="145"/>
      <c r="XW136" s="145"/>
      <c r="XX136" s="146"/>
      <c r="XY136" s="1792"/>
      <c r="YB136" s="85"/>
      <c r="YC136" s="144"/>
      <c r="YD136" s="145"/>
      <c r="YE136" s="145"/>
      <c r="YF136" s="146"/>
      <c r="YG136" s="1792"/>
      <c r="YJ136" s="85"/>
      <c r="YK136" s="144"/>
      <c r="YL136" s="145"/>
      <c r="YM136" s="145"/>
      <c r="YN136" s="146"/>
      <c r="YO136" s="1792"/>
      <c r="YR136" s="85"/>
      <c r="YS136" s="144"/>
      <c r="YT136" s="145"/>
      <c r="YU136" s="145"/>
      <c r="YV136" s="146"/>
      <c r="YW136" s="1792"/>
      <c r="YZ136" s="85"/>
      <c r="ZA136" s="144"/>
      <c r="ZB136" s="145"/>
      <c r="ZC136" s="145"/>
      <c r="ZD136" s="146"/>
      <c r="ZE136" s="1792"/>
      <c r="ZH136" s="85"/>
      <c r="ZI136" s="144"/>
      <c r="ZJ136" s="145"/>
      <c r="ZK136" s="145"/>
      <c r="ZL136" s="146"/>
      <c r="ZM136" s="1792"/>
      <c r="ZP136" s="85"/>
      <c r="ZQ136" s="144"/>
      <c r="ZR136" s="145"/>
      <c r="ZS136" s="145"/>
      <c r="ZT136" s="146"/>
      <c r="ZU136" s="1792"/>
      <c r="ZX136" s="85"/>
      <c r="ZY136" s="144"/>
      <c r="ZZ136" s="145"/>
      <c r="AAA136" s="145"/>
      <c r="AAB136" s="146"/>
      <c r="AAC136" s="1792"/>
      <c r="AAF136" s="85"/>
      <c r="AAG136" s="144"/>
      <c r="AAH136" s="145"/>
      <c r="AAI136" s="145"/>
      <c r="AAJ136" s="146"/>
      <c r="AAK136" s="1792"/>
      <c r="AAN136" s="85"/>
      <c r="AAO136" s="144"/>
      <c r="AAP136" s="145"/>
      <c r="AAQ136" s="2057"/>
      <c r="AAR136" s="1694"/>
      <c r="AAS136" s="1790"/>
      <c r="AAT136" s="1696"/>
      <c r="AAU136" s="1696"/>
      <c r="AAV136" s="1695"/>
      <c r="AAW136" s="1549"/>
      <c r="AAX136" s="1550"/>
      <c r="AAY136" s="1550"/>
      <c r="AAZ136" s="1694"/>
      <c r="ABA136" s="1790"/>
      <c r="ABB136" s="1696"/>
      <c r="ABC136" s="1696"/>
      <c r="ABD136" s="1695"/>
      <c r="ABE136" s="1549"/>
      <c r="ABF136" s="1550"/>
      <c r="ABG136" s="1550"/>
      <c r="ABH136" s="1694"/>
      <c r="ABI136" s="1790"/>
      <c r="ABJ136" s="1696"/>
      <c r="ABK136" s="1696"/>
      <c r="ABL136" s="1695"/>
      <c r="ABM136" s="1549"/>
      <c r="ABN136" s="1550"/>
      <c r="ABO136" s="1550"/>
      <c r="ABP136" s="1694"/>
      <c r="ABQ136" s="1790"/>
      <c r="ABR136" s="1696"/>
      <c r="ABS136" s="1696"/>
      <c r="ABT136" s="1695"/>
      <c r="ABU136" s="1549"/>
      <c r="ABV136" s="1550"/>
      <c r="ABW136" s="1550"/>
      <c r="ABX136" s="1694"/>
      <c r="ABY136" s="1790"/>
      <c r="ABZ136" s="1696"/>
      <c r="ACA136" s="1696"/>
      <c r="ACB136" s="1695"/>
      <c r="ACC136" s="1549"/>
      <c r="ACD136" s="1550"/>
      <c r="ACE136" s="1550"/>
      <c r="ACF136" s="1694"/>
      <c r="ACG136" s="1790"/>
      <c r="ACH136" s="1696"/>
      <c r="ACI136" s="1696"/>
      <c r="ACJ136" s="1695"/>
      <c r="ACK136" s="1549"/>
      <c r="ACL136" s="1550"/>
      <c r="ACM136" s="1550"/>
      <c r="ACN136" s="1694"/>
      <c r="ACO136" s="1790"/>
      <c r="ACP136" s="1696"/>
      <c r="ACQ136" s="1696"/>
      <c r="ACR136" s="1695"/>
      <c r="ACS136" s="1549"/>
      <c r="ACT136" s="1550"/>
      <c r="ACU136" s="1550"/>
      <c r="ACV136" s="1694"/>
      <c r="ACW136" s="1790"/>
      <c r="ACX136" s="1696"/>
      <c r="ACY136" s="1696"/>
      <c r="ACZ136" s="1695"/>
      <c r="ADA136" s="1549"/>
      <c r="ADB136" s="1550"/>
      <c r="ADC136" s="1550"/>
      <c r="ADD136" s="1694"/>
      <c r="ADE136" s="1790"/>
      <c r="ADF136" s="1696"/>
      <c r="ADG136" s="1696"/>
      <c r="ADH136" s="1695"/>
      <c r="ADI136" s="1549"/>
      <c r="ADJ136" s="1550"/>
      <c r="ADK136" s="1550"/>
      <c r="ADL136" s="1694"/>
      <c r="ADM136" s="1790"/>
      <c r="ADN136" s="1696"/>
      <c r="ADO136" s="1696"/>
      <c r="ADP136" s="1695"/>
      <c r="ADQ136" s="1549"/>
      <c r="ADR136" s="1550"/>
      <c r="ADS136" s="1550"/>
      <c r="ADT136" s="1694"/>
      <c r="ADU136" s="1790"/>
      <c r="ADV136" s="1696"/>
      <c r="ADW136" s="1696"/>
      <c r="ADX136" s="1695"/>
      <c r="ADY136" s="1549"/>
      <c r="ADZ136" s="1550"/>
      <c r="AEA136" s="1550"/>
      <c r="AEB136" s="1694"/>
      <c r="AEC136" s="1790"/>
      <c r="AED136" s="1696"/>
      <c r="AEE136" s="1696"/>
      <c r="AEF136" s="1695"/>
      <c r="AEG136" s="1549"/>
      <c r="AEH136" s="1550"/>
      <c r="AEI136" s="1550"/>
      <c r="AEJ136" s="1694"/>
      <c r="AEK136" s="1790"/>
      <c r="AEL136" s="1696"/>
      <c r="AEM136" s="1696"/>
      <c r="AEN136" s="1695"/>
      <c r="AEO136" s="1549"/>
      <c r="AEP136" s="1550"/>
      <c r="AEQ136" s="1550"/>
      <c r="AER136" s="1694"/>
      <c r="AES136" s="1790"/>
      <c r="AET136" s="1696"/>
      <c r="AEU136" s="1696"/>
      <c r="AEV136" s="1695"/>
      <c r="AEW136" s="1549"/>
      <c r="AEX136" s="1550"/>
      <c r="AEY136" s="1550"/>
      <c r="AEZ136" s="1694"/>
      <c r="AFA136" s="1790"/>
      <c r="AFB136" s="1696"/>
      <c r="AFC136" s="1696"/>
      <c r="AFD136" s="1695"/>
      <c r="AFE136" s="1549"/>
      <c r="AFF136" s="1550"/>
      <c r="AFG136" s="1550"/>
      <c r="AFH136" s="1694"/>
      <c r="AFI136" s="1790"/>
      <c r="AFJ136" s="1696"/>
      <c r="AFK136" s="1696"/>
      <c r="AFL136" s="1695"/>
      <c r="AFM136" s="1549"/>
      <c r="AFN136" s="1550"/>
      <c r="AFO136" s="1550"/>
      <c r="AFP136" s="1694"/>
      <c r="AFQ136" s="1790"/>
      <c r="AFR136" s="1696"/>
      <c r="AFS136" s="1696"/>
      <c r="AFT136" s="1695"/>
      <c r="AFU136" s="1549"/>
      <c r="AFV136" s="1550"/>
      <c r="AFW136" s="1550"/>
      <c r="AFX136" s="1694"/>
      <c r="AFY136" s="1790"/>
      <c r="AFZ136" s="1696"/>
      <c r="AGA136" s="1696"/>
      <c r="AGB136" s="1695"/>
      <c r="AGC136" s="1549"/>
      <c r="AGD136" s="1550"/>
      <c r="AGE136" s="1550"/>
      <c r="AGF136" s="1694"/>
      <c r="AGG136" s="1790"/>
      <c r="AGH136" s="1696"/>
      <c r="AGI136" s="1696"/>
      <c r="AGJ136" s="1695"/>
      <c r="AGK136" s="1549"/>
      <c r="AGL136" s="1550"/>
      <c r="AGM136" s="1550"/>
      <c r="AGN136" s="1694"/>
      <c r="AGO136" s="1790"/>
      <c r="AGP136" s="1696"/>
      <c r="AGQ136" s="1696"/>
      <c r="AGR136" s="1695"/>
      <c r="AGS136" s="1549"/>
      <c r="AGT136" s="1550"/>
      <c r="AGU136" s="1550"/>
      <c r="AGV136" s="1694"/>
      <c r="AGW136" s="1790"/>
      <c r="AGX136" s="1696"/>
      <c r="AGY136" s="1696"/>
      <c r="AGZ136" s="1695"/>
      <c r="AHA136" s="1549"/>
      <c r="AHB136" s="1550"/>
      <c r="AHC136" s="1550"/>
      <c r="AHD136" s="1694"/>
      <c r="AHE136" s="1790"/>
      <c r="AHF136" s="1696"/>
      <c r="AHG136" s="1696"/>
      <c r="AHH136" s="1695"/>
      <c r="AHI136" s="1549"/>
      <c r="AHJ136" s="1550"/>
      <c r="AHK136" s="1550"/>
      <c r="AHL136" s="1694"/>
      <c r="AHM136" s="1790"/>
      <c r="AHN136" s="1696"/>
      <c r="AHO136" s="1696"/>
      <c r="AHP136" s="1695"/>
      <c r="AHQ136" s="1549"/>
      <c r="AHR136" s="1550"/>
      <c r="AHS136" s="1550"/>
      <c r="AHT136" s="1694"/>
      <c r="AHU136" s="1790"/>
      <c r="AHV136" s="1696"/>
      <c r="AHW136" s="1696"/>
      <c r="AHX136" s="1695"/>
      <c r="AHY136" s="1549"/>
      <c r="AHZ136" s="1550"/>
      <c r="AIA136" s="1550"/>
      <c r="AIB136" s="1694"/>
      <c r="AIC136" s="1790"/>
      <c r="AID136" s="1696"/>
      <c r="AIE136" s="1696"/>
      <c r="AIF136" s="1695"/>
      <c r="AIG136" s="1549"/>
      <c r="AIH136" s="1550"/>
      <c r="AII136" s="1550"/>
      <c r="AIJ136" s="1694"/>
      <c r="AIK136" s="1790"/>
      <c r="AIL136" s="1696"/>
      <c r="AIM136" s="1696"/>
      <c r="AIN136" s="1695"/>
      <c r="AIO136" s="1549"/>
      <c r="AIP136" s="1550"/>
      <c r="AIQ136" s="1550"/>
      <c r="AIR136" s="1694"/>
      <c r="AIS136" s="1790"/>
      <c r="AIT136" s="1696"/>
      <c r="AIU136" s="1696"/>
      <c r="AIV136" s="1695"/>
      <c r="AIW136" s="1549"/>
      <c r="AIX136" s="1550"/>
      <c r="AIY136" s="1550"/>
      <c r="AIZ136" s="1694"/>
      <c r="AJA136" s="1790"/>
      <c r="AJB136" s="1696"/>
      <c r="AJC136" s="1696"/>
      <c r="AJD136" s="1695"/>
      <c r="AJE136" s="1549"/>
      <c r="AJF136" s="1550"/>
      <c r="AJG136" s="1550"/>
      <c r="AJH136" s="1694"/>
      <c r="AJI136" s="1790"/>
      <c r="AJJ136" s="1696"/>
      <c r="AJK136" s="1696"/>
      <c r="AJL136" s="1695"/>
      <c r="AJM136" s="1549"/>
      <c r="AJN136" s="1550"/>
      <c r="AJO136" s="1550"/>
      <c r="AJP136" s="1694"/>
      <c r="AJQ136" s="1790"/>
      <c r="AJR136" s="1696"/>
      <c r="AJS136" s="1696"/>
      <c r="AJT136" s="1695"/>
      <c r="AJU136" s="1549"/>
      <c r="AJV136" s="1550"/>
      <c r="AJW136" s="1550"/>
      <c r="AJX136" s="1694"/>
      <c r="AJY136" s="1790"/>
      <c r="AJZ136" s="1696"/>
      <c r="AKA136" s="1696"/>
      <c r="AKB136" s="1695"/>
      <c r="AKC136" s="1549"/>
      <c r="AKD136" s="1550"/>
      <c r="AKE136" s="1550"/>
      <c r="AKF136" s="1694"/>
      <c r="AKG136" s="1790"/>
      <c r="AKH136" s="1696"/>
      <c r="AKI136" s="1696"/>
      <c r="AKJ136" s="1695"/>
      <c r="AKK136" s="1549"/>
      <c r="AKL136" s="1550"/>
      <c r="AKM136" s="1550"/>
      <c r="AKN136" s="1694"/>
      <c r="AKO136" s="1790"/>
      <c r="AKP136" s="1696"/>
      <c r="AKQ136" s="1696"/>
      <c r="AKR136" s="1695"/>
      <c r="AKS136" s="1549"/>
      <c r="AKT136" s="1550"/>
      <c r="AKU136" s="1550"/>
      <c r="AKV136" s="1694"/>
      <c r="AKW136" s="1790"/>
      <c r="AKX136" s="1696"/>
      <c r="AKY136" s="1696"/>
      <c r="AKZ136" s="1695"/>
      <c r="ALA136" s="1549"/>
      <c r="ALB136" s="1550"/>
      <c r="ALC136" s="1550"/>
      <c r="ALD136" s="1694"/>
      <c r="ALE136" s="1790"/>
      <c r="ALF136" s="1696"/>
      <c r="ALG136" s="1696"/>
      <c r="ALH136" s="1695"/>
      <c r="ALI136" s="1549"/>
      <c r="ALJ136" s="1550"/>
      <c r="ALK136" s="1550"/>
      <c r="ALL136" s="1694"/>
      <c r="ALM136" s="1790"/>
      <c r="ALN136" s="1696"/>
      <c r="ALO136" s="1696"/>
      <c r="ALP136" s="1695"/>
      <c r="ALQ136" s="1549"/>
      <c r="ALR136" s="1550"/>
      <c r="ALS136" s="1550"/>
      <c r="ALT136" s="1694"/>
      <c r="ALU136" s="1790"/>
      <c r="ALV136" s="1696"/>
      <c r="ALW136" s="1696"/>
      <c r="ALX136" s="1695"/>
      <c r="ALY136" s="1549"/>
      <c r="ALZ136" s="1550"/>
      <c r="AMA136" s="1550"/>
      <c r="AMB136" s="1694"/>
      <c r="AMC136" s="1790"/>
      <c r="AMD136" s="1696"/>
      <c r="AME136" s="1696"/>
      <c r="AMF136" s="1695"/>
      <c r="AMG136" s="1549"/>
      <c r="AMH136" s="1550"/>
      <c r="AMI136" s="1550"/>
      <c r="AMJ136" s="1703"/>
    </row>
    <row r="137" spans="1:1024" s="72" customFormat="1" ht="15" customHeight="1">
      <c r="A137" s="1694">
        <v>9680700001</v>
      </c>
      <c r="B137" s="1705" t="s">
        <v>4114</v>
      </c>
      <c r="C137" s="1696" t="s">
        <v>4024</v>
      </c>
      <c r="D137" s="1696" t="s">
        <v>4004</v>
      </c>
      <c r="E137" s="1695">
        <v>6</v>
      </c>
      <c r="F137" s="1549">
        <v>9.18</v>
      </c>
      <c r="G137" s="1536">
        <f>F137*$I$2</f>
        <v>0</v>
      </c>
      <c r="H137" s="1536">
        <f>G137-G137*($I$1)</f>
        <v>0</v>
      </c>
      <c r="I137"/>
      <c r="L137" s="85"/>
      <c r="M137" s="85"/>
      <c r="N137" s="144"/>
      <c r="O137" s="145"/>
      <c r="P137" s="145"/>
      <c r="Q137" s="146"/>
      <c r="T137" s="85"/>
      <c r="U137" s="144"/>
      <c r="V137" s="145"/>
      <c r="W137" s="145"/>
      <c r="X137" s="146"/>
      <c r="Y137" s="1792"/>
      <c r="AB137" s="85"/>
      <c r="AC137" s="144"/>
      <c r="AD137" s="145"/>
      <c r="AE137" s="145"/>
      <c r="AF137" s="146"/>
      <c r="AG137" s="1792"/>
      <c r="AJ137" s="85"/>
      <c r="AK137" s="144"/>
      <c r="AL137" s="145"/>
      <c r="AM137" s="145"/>
      <c r="AN137" s="146"/>
      <c r="AO137" s="1792"/>
      <c r="AR137" s="85"/>
      <c r="AS137" s="144"/>
      <c r="AT137" s="145"/>
      <c r="AU137" s="145"/>
      <c r="AV137" s="146"/>
      <c r="AW137" s="1792"/>
      <c r="AZ137" s="85"/>
      <c r="BA137" s="144"/>
      <c r="BB137" s="145"/>
      <c r="BC137" s="145"/>
      <c r="BD137" s="146"/>
      <c r="BE137" s="1792"/>
      <c r="BH137" s="85"/>
      <c r="BI137" s="144"/>
      <c r="BJ137" s="145"/>
      <c r="BK137" s="145"/>
      <c r="BL137" s="146"/>
      <c r="BM137" s="1792"/>
      <c r="BP137" s="85"/>
      <c r="BQ137" s="144"/>
      <c r="BR137" s="145"/>
      <c r="BS137" s="145"/>
      <c r="BT137" s="146"/>
      <c r="BU137" s="1792"/>
      <c r="BX137" s="85"/>
      <c r="BY137" s="144"/>
      <c r="BZ137" s="145"/>
      <c r="CA137" s="145"/>
      <c r="CB137" s="146"/>
      <c r="CC137" s="1792"/>
      <c r="CF137" s="85"/>
      <c r="CG137" s="144"/>
      <c r="CH137" s="145"/>
      <c r="CI137" s="145"/>
      <c r="CJ137" s="146"/>
      <c r="CK137" s="1792"/>
      <c r="CN137" s="85"/>
      <c r="CO137" s="144"/>
      <c r="CP137" s="145"/>
      <c r="CQ137" s="145"/>
      <c r="CR137" s="146"/>
      <c r="CS137" s="1792"/>
      <c r="CV137" s="85"/>
      <c r="CW137" s="144"/>
      <c r="CX137" s="145"/>
      <c r="CY137" s="145"/>
      <c r="CZ137" s="146"/>
      <c r="DA137" s="1792"/>
      <c r="DD137" s="85"/>
      <c r="DE137" s="144"/>
      <c r="DF137" s="145"/>
      <c r="DG137" s="145"/>
      <c r="DH137" s="146"/>
      <c r="DI137" s="1792"/>
      <c r="DL137" s="85"/>
      <c r="DM137" s="144"/>
      <c r="DN137" s="145"/>
      <c r="DO137" s="145"/>
      <c r="DP137" s="146"/>
      <c r="DQ137" s="1792"/>
      <c r="DT137" s="85"/>
      <c r="DU137" s="144"/>
      <c r="DV137" s="145"/>
      <c r="DW137" s="145"/>
      <c r="DX137" s="146"/>
      <c r="DY137" s="1792"/>
      <c r="EB137" s="85"/>
      <c r="EC137" s="144"/>
      <c r="ED137" s="145"/>
      <c r="EE137" s="145"/>
      <c r="EF137" s="146"/>
      <c r="EG137" s="1792"/>
      <c r="EJ137" s="85"/>
      <c r="EK137" s="144"/>
      <c r="EL137" s="145"/>
      <c r="EM137" s="145"/>
      <c r="EN137" s="146"/>
      <c r="EO137" s="1792"/>
      <c r="ER137" s="85"/>
      <c r="ES137" s="144"/>
      <c r="ET137" s="145"/>
      <c r="EU137" s="145"/>
      <c r="EV137" s="146"/>
      <c r="EW137" s="1792"/>
      <c r="EZ137" s="85"/>
      <c r="FA137" s="144"/>
      <c r="FB137" s="145"/>
      <c r="FC137" s="145"/>
      <c r="FD137" s="146"/>
      <c r="FE137" s="1792"/>
      <c r="FH137" s="85"/>
      <c r="FI137" s="144"/>
      <c r="FJ137" s="145"/>
      <c r="FK137" s="145"/>
      <c r="FL137" s="146"/>
      <c r="FM137" s="1792"/>
      <c r="FP137" s="85"/>
      <c r="FQ137" s="144"/>
      <c r="FR137" s="145"/>
      <c r="FS137" s="145"/>
      <c r="FT137" s="146"/>
      <c r="FU137" s="1792"/>
      <c r="FX137" s="85"/>
      <c r="FY137" s="144"/>
      <c r="FZ137" s="145"/>
      <c r="GA137" s="145"/>
      <c r="GB137" s="146"/>
      <c r="GC137" s="1792"/>
      <c r="GF137" s="85"/>
      <c r="GG137" s="144"/>
      <c r="GH137" s="145"/>
      <c r="GI137" s="145"/>
      <c r="GJ137" s="146"/>
      <c r="GK137" s="1792"/>
      <c r="GN137" s="85"/>
      <c r="GO137" s="144"/>
      <c r="GP137" s="145"/>
      <c r="GQ137" s="145"/>
      <c r="GR137" s="146"/>
      <c r="GS137" s="1792"/>
      <c r="GV137" s="85"/>
      <c r="GW137" s="144"/>
      <c r="GX137" s="145"/>
      <c r="GY137" s="145"/>
      <c r="GZ137" s="146"/>
      <c r="HA137" s="1792"/>
      <c r="HD137" s="85"/>
      <c r="HE137" s="144"/>
      <c r="HF137" s="145"/>
      <c r="HG137" s="145"/>
      <c r="HH137" s="146"/>
      <c r="HI137" s="1792"/>
      <c r="HL137" s="85"/>
      <c r="HM137" s="144"/>
      <c r="HN137" s="145"/>
      <c r="HO137" s="145"/>
      <c r="HP137" s="146"/>
      <c r="HQ137" s="1792"/>
      <c r="HT137" s="85"/>
      <c r="HU137" s="144"/>
      <c r="HV137" s="145"/>
      <c r="HW137" s="145"/>
      <c r="HX137" s="146"/>
      <c r="HY137" s="1792"/>
      <c r="IB137" s="85"/>
      <c r="IC137" s="144"/>
      <c r="ID137" s="145"/>
      <c r="IE137" s="145"/>
      <c r="IF137" s="146"/>
      <c r="IG137" s="1792"/>
      <c r="IJ137" s="85"/>
      <c r="IK137" s="144"/>
      <c r="IL137" s="145"/>
      <c r="IM137" s="145"/>
      <c r="IN137" s="146"/>
      <c r="IO137" s="1792"/>
      <c r="IR137" s="85"/>
      <c r="IS137" s="144"/>
      <c r="IT137" s="145"/>
      <c r="IU137" s="145"/>
      <c r="IV137" s="146"/>
      <c r="IW137" s="1792"/>
      <c r="IZ137" s="85"/>
      <c r="JA137" s="144"/>
      <c r="JB137" s="145"/>
      <c r="JC137" s="145"/>
      <c r="JD137" s="146"/>
      <c r="JE137" s="1792"/>
      <c r="JH137" s="85"/>
      <c r="JI137" s="144"/>
      <c r="JJ137" s="145"/>
      <c r="JK137" s="145"/>
      <c r="JL137" s="146"/>
      <c r="JM137" s="1792"/>
      <c r="JP137" s="85"/>
      <c r="JQ137" s="144"/>
      <c r="JR137" s="145"/>
      <c r="JS137" s="145"/>
      <c r="JT137" s="146"/>
      <c r="JU137" s="1792"/>
      <c r="JX137" s="85"/>
      <c r="JY137" s="144"/>
      <c r="JZ137" s="145"/>
      <c r="KA137" s="145"/>
      <c r="KB137" s="146"/>
      <c r="KC137" s="1792"/>
      <c r="KF137" s="85"/>
      <c r="KG137" s="144"/>
      <c r="KH137" s="145"/>
      <c r="KI137" s="145"/>
      <c r="KJ137" s="146"/>
      <c r="KK137" s="1792"/>
      <c r="KN137" s="85"/>
      <c r="KO137" s="144"/>
      <c r="KP137" s="145"/>
      <c r="KQ137" s="145"/>
      <c r="KR137" s="146"/>
      <c r="KS137" s="1792"/>
      <c r="KV137" s="85"/>
      <c r="KW137" s="144"/>
      <c r="KX137" s="145"/>
      <c r="KY137" s="145"/>
      <c r="KZ137" s="146"/>
      <c r="LA137" s="1792"/>
      <c r="LD137" s="85"/>
      <c r="LE137" s="144"/>
      <c r="LF137" s="145"/>
      <c r="LG137" s="145"/>
      <c r="LH137" s="146"/>
      <c r="LI137" s="1792"/>
      <c r="LL137" s="85"/>
      <c r="LM137" s="144"/>
      <c r="LN137" s="145"/>
      <c r="LO137" s="145"/>
      <c r="LP137" s="146"/>
      <c r="LQ137" s="1792"/>
      <c r="LT137" s="85"/>
      <c r="LU137" s="144"/>
      <c r="LV137" s="145"/>
      <c r="LW137" s="145"/>
      <c r="LX137" s="146"/>
      <c r="LY137" s="1792"/>
      <c r="MB137" s="85"/>
      <c r="MC137" s="144"/>
      <c r="MD137" s="145"/>
      <c r="ME137" s="145"/>
      <c r="MF137" s="146"/>
      <c r="MG137" s="1792"/>
      <c r="MJ137" s="85"/>
      <c r="MK137" s="144"/>
      <c r="ML137" s="145"/>
      <c r="MM137" s="145"/>
      <c r="MN137" s="146"/>
      <c r="MO137" s="1792"/>
      <c r="MR137" s="85"/>
      <c r="MS137" s="144"/>
      <c r="MT137" s="145"/>
      <c r="MU137" s="145"/>
      <c r="MV137" s="146"/>
      <c r="MW137" s="1792"/>
      <c r="MZ137" s="85"/>
      <c r="NA137" s="144"/>
      <c r="NB137" s="145"/>
      <c r="NC137" s="145"/>
      <c r="ND137" s="146"/>
      <c r="NE137" s="1792"/>
      <c r="NH137" s="85"/>
      <c r="NI137" s="144"/>
      <c r="NJ137" s="145"/>
      <c r="NK137" s="145"/>
      <c r="NL137" s="146"/>
      <c r="NM137" s="1792"/>
      <c r="NP137" s="85"/>
      <c r="NQ137" s="144"/>
      <c r="NR137" s="145"/>
      <c r="NS137" s="145"/>
      <c r="NT137" s="146"/>
      <c r="NU137" s="1792"/>
      <c r="NX137" s="85"/>
      <c r="NY137" s="144"/>
      <c r="NZ137" s="145"/>
      <c r="OA137" s="145"/>
      <c r="OB137" s="146"/>
      <c r="OC137" s="1792"/>
      <c r="OF137" s="85"/>
      <c r="OG137" s="144"/>
      <c r="OH137" s="145"/>
      <c r="OI137" s="145"/>
      <c r="OJ137" s="146"/>
      <c r="OK137" s="1792"/>
      <c r="ON137" s="85"/>
      <c r="OO137" s="144"/>
      <c r="OP137" s="145"/>
      <c r="OQ137" s="145"/>
      <c r="OR137" s="146"/>
      <c r="OS137" s="1792"/>
      <c r="OV137" s="85"/>
      <c r="OW137" s="144"/>
      <c r="OX137" s="145"/>
      <c r="OY137" s="145"/>
      <c r="OZ137" s="146"/>
      <c r="PA137" s="1792"/>
      <c r="PD137" s="85"/>
      <c r="PE137" s="144"/>
      <c r="PF137" s="145"/>
      <c r="PG137" s="145"/>
      <c r="PH137" s="146"/>
      <c r="PI137" s="1792"/>
      <c r="PL137" s="85"/>
      <c r="PM137" s="144"/>
      <c r="PN137" s="145"/>
      <c r="PO137" s="145"/>
      <c r="PP137" s="146"/>
      <c r="PQ137" s="1792"/>
      <c r="PT137" s="85"/>
      <c r="PU137" s="144"/>
      <c r="PV137" s="145"/>
      <c r="PW137" s="145"/>
      <c r="PX137" s="146"/>
      <c r="PY137" s="1792"/>
      <c r="QB137" s="85"/>
      <c r="QC137" s="144"/>
      <c r="QD137" s="145"/>
      <c r="QE137" s="145"/>
      <c r="QF137" s="146"/>
      <c r="QG137" s="1792"/>
      <c r="QJ137" s="85"/>
      <c r="QK137" s="144"/>
      <c r="QL137" s="145"/>
      <c r="QM137" s="145"/>
      <c r="QN137" s="146"/>
      <c r="QO137" s="1792"/>
      <c r="QR137" s="85"/>
      <c r="QS137" s="144"/>
      <c r="QT137" s="145"/>
      <c r="QU137" s="145"/>
      <c r="QV137" s="146"/>
      <c r="QW137" s="1792"/>
      <c r="QZ137" s="85"/>
      <c r="RA137" s="144"/>
      <c r="RB137" s="145"/>
      <c r="RC137" s="145"/>
      <c r="RD137" s="146"/>
      <c r="RE137" s="1792"/>
      <c r="RH137" s="85"/>
      <c r="RI137" s="144"/>
      <c r="RJ137" s="145"/>
      <c r="RK137" s="145"/>
      <c r="RL137" s="146"/>
      <c r="RM137" s="1792"/>
      <c r="RP137" s="85"/>
      <c r="RQ137" s="144"/>
      <c r="RR137" s="145"/>
      <c r="RS137" s="145"/>
      <c r="RT137" s="146"/>
      <c r="RU137" s="1792"/>
      <c r="RX137" s="85"/>
      <c r="RY137" s="144"/>
      <c r="RZ137" s="145"/>
      <c r="SA137" s="145"/>
      <c r="SB137" s="146"/>
      <c r="SC137" s="1792"/>
      <c r="SF137" s="85"/>
      <c r="SG137" s="144"/>
      <c r="SH137" s="145"/>
      <c r="SI137" s="145"/>
      <c r="SJ137" s="146"/>
      <c r="SK137" s="1792"/>
      <c r="SN137" s="85"/>
      <c r="SO137" s="144"/>
      <c r="SP137" s="145"/>
      <c r="SQ137" s="145"/>
      <c r="SR137" s="146"/>
      <c r="SS137" s="1792"/>
      <c r="SV137" s="85"/>
      <c r="SW137" s="144"/>
      <c r="SX137" s="145"/>
      <c r="SY137" s="145"/>
      <c r="SZ137" s="146"/>
      <c r="TA137" s="1792"/>
      <c r="TD137" s="85"/>
      <c r="TE137" s="144"/>
      <c r="TF137" s="145"/>
      <c r="TG137" s="145"/>
      <c r="TH137" s="146"/>
      <c r="TI137" s="1792"/>
      <c r="TL137" s="85"/>
      <c r="TM137" s="144"/>
      <c r="TN137" s="145"/>
      <c r="TO137" s="145"/>
      <c r="TP137" s="146"/>
      <c r="TQ137" s="1792"/>
      <c r="TT137" s="85"/>
      <c r="TU137" s="144"/>
      <c r="TV137" s="145"/>
      <c r="TW137" s="145"/>
      <c r="TX137" s="146"/>
      <c r="TY137" s="1792"/>
      <c r="UB137" s="85"/>
      <c r="UC137" s="144"/>
      <c r="UD137" s="145"/>
      <c r="UE137" s="145"/>
      <c r="UF137" s="146"/>
      <c r="UG137" s="1792"/>
      <c r="UJ137" s="85"/>
      <c r="UK137" s="144"/>
      <c r="UL137" s="145"/>
      <c r="UM137" s="145"/>
      <c r="UN137" s="146"/>
      <c r="UO137" s="1792"/>
      <c r="UR137" s="85"/>
      <c r="US137" s="144"/>
      <c r="UT137" s="145"/>
      <c r="UU137" s="145"/>
      <c r="UV137" s="146"/>
      <c r="UW137" s="1792"/>
      <c r="UZ137" s="85"/>
      <c r="VA137" s="144"/>
      <c r="VB137" s="145"/>
      <c r="VC137" s="145"/>
      <c r="VD137" s="146"/>
      <c r="VE137" s="1792"/>
      <c r="VH137" s="85"/>
      <c r="VI137" s="144"/>
      <c r="VJ137" s="145"/>
      <c r="VK137" s="145"/>
      <c r="VL137" s="146"/>
      <c r="VM137" s="1792"/>
      <c r="VP137" s="85"/>
      <c r="VQ137" s="144"/>
      <c r="VR137" s="145"/>
      <c r="VS137" s="145"/>
      <c r="VT137" s="146"/>
      <c r="VU137" s="1792"/>
      <c r="VX137" s="85"/>
      <c r="VY137" s="144"/>
      <c r="VZ137" s="145"/>
      <c r="WA137" s="145"/>
      <c r="WB137" s="146"/>
      <c r="WC137" s="1792"/>
      <c r="WF137" s="85"/>
      <c r="WG137" s="144"/>
      <c r="WH137" s="145"/>
      <c r="WI137" s="145"/>
      <c r="WJ137" s="146"/>
      <c r="WK137" s="1792"/>
      <c r="WN137" s="85"/>
      <c r="WO137" s="144"/>
      <c r="WP137" s="145"/>
      <c r="WQ137" s="145"/>
      <c r="WR137" s="146"/>
      <c r="WS137" s="1792"/>
      <c r="WV137" s="85"/>
      <c r="WW137" s="144"/>
      <c r="WX137" s="145"/>
      <c r="WY137" s="145"/>
      <c r="WZ137" s="146"/>
      <c r="XA137" s="1792"/>
      <c r="XD137" s="85"/>
      <c r="XE137" s="144"/>
      <c r="XF137" s="145"/>
      <c r="XG137" s="145"/>
      <c r="XH137" s="146"/>
      <c r="XI137" s="1792"/>
      <c r="XL137" s="85"/>
      <c r="XM137" s="144"/>
      <c r="XN137" s="145"/>
      <c r="XO137" s="145"/>
      <c r="XP137" s="146"/>
      <c r="XQ137" s="1792"/>
      <c r="XT137" s="85"/>
      <c r="XU137" s="144"/>
      <c r="XV137" s="145"/>
      <c r="XW137" s="145"/>
      <c r="XX137" s="146"/>
      <c r="XY137" s="1792"/>
      <c r="YB137" s="85"/>
      <c r="YC137" s="144"/>
      <c r="YD137" s="145"/>
      <c r="YE137" s="145"/>
      <c r="YF137" s="146"/>
      <c r="YG137" s="1792"/>
      <c r="YJ137" s="85"/>
      <c r="YK137" s="144"/>
      <c r="YL137" s="145"/>
      <c r="YM137" s="145"/>
      <c r="YN137" s="146"/>
      <c r="YO137" s="1792"/>
      <c r="YR137" s="85"/>
      <c r="YS137" s="144"/>
      <c r="YT137" s="145"/>
      <c r="YU137" s="145"/>
      <c r="YV137" s="146"/>
      <c r="YW137" s="1792"/>
      <c r="YZ137" s="85"/>
      <c r="ZA137" s="144"/>
      <c r="ZB137" s="145"/>
      <c r="ZC137" s="145"/>
      <c r="ZD137" s="146"/>
      <c r="ZE137" s="1792"/>
      <c r="ZH137" s="85"/>
      <c r="ZI137" s="144"/>
      <c r="ZJ137" s="145"/>
      <c r="ZK137" s="145"/>
      <c r="ZL137" s="146"/>
      <c r="ZM137" s="1792"/>
      <c r="ZP137" s="85"/>
      <c r="ZQ137" s="144"/>
      <c r="ZR137" s="145"/>
      <c r="ZS137" s="145"/>
      <c r="ZT137" s="146"/>
      <c r="ZU137" s="1792"/>
      <c r="ZX137" s="85"/>
      <c r="ZY137" s="144"/>
      <c r="ZZ137" s="145"/>
      <c r="AAA137" s="145"/>
      <c r="AAB137" s="146"/>
      <c r="AAC137" s="1792"/>
      <c r="AAF137" s="85"/>
      <c r="AAG137" s="144"/>
      <c r="AAH137" s="145"/>
      <c r="AAI137" s="145"/>
      <c r="AAJ137" s="146"/>
      <c r="AAK137" s="1792"/>
      <c r="AAN137" s="85"/>
      <c r="AAO137" s="144"/>
      <c r="AAP137" s="145"/>
      <c r="AAQ137" s="2057"/>
      <c r="AAR137" s="1694"/>
      <c r="AAS137" s="1790"/>
      <c r="AAT137" s="1696"/>
      <c r="AAU137" s="1696"/>
      <c r="AAV137" s="1695"/>
      <c r="AAW137" s="1549"/>
      <c r="AAX137" s="1550"/>
      <c r="AAY137" s="1550"/>
      <c r="AAZ137" s="1694"/>
      <c r="ABA137" s="1790"/>
      <c r="ABB137" s="1696"/>
      <c r="ABC137" s="1696"/>
      <c r="ABD137" s="1695"/>
      <c r="ABE137" s="1549"/>
      <c r="ABF137" s="1550"/>
      <c r="ABG137" s="1550"/>
      <c r="ABH137" s="1694"/>
      <c r="ABI137" s="1790"/>
      <c r="ABJ137" s="1696"/>
      <c r="ABK137" s="1696"/>
      <c r="ABL137" s="1695"/>
      <c r="ABM137" s="1549"/>
      <c r="ABN137" s="1550"/>
      <c r="ABO137" s="1550"/>
      <c r="ABP137" s="1694"/>
      <c r="ABQ137" s="1790"/>
      <c r="ABR137" s="1696"/>
      <c r="ABS137" s="1696"/>
      <c r="ABT137" s="1695"/>
      <c r="ABU137" s="1549"/>
      <c r="ABV137" s="1550"/>
      <c r="ABW137" s="1550"/>
      <c r="ABX137" s="1694"/>
      <c r="ABY137" s="1790"/>
      <c r="ABZ137" s="1696"/>
      <c r="ACA137" s="1696"/>
      <c r="ACB137" s="1695"/>
      <c r="ACC137" s="1549"/>
      <c r="ACD137" s="1550"/>
      <c r="ACE137" s="1550"/>
      <c r="ACF137" s="1694"/>
      <c r="ACG137" s="1790"/>
      <c r="ACH137" s="1696"/>
      <c r="ACI137" s="1696"/>
      <c r="ACJ137" s="1695"/>
      <c r="ACK137" s="1549"/>
      <c r="ACL137" s="1550"/>
      <c r="ACM137" s="1550"/>
      <c r="ACN137" s="1694"/>
      <c r="ACO137" s="1790"/>
      <c r="ACP137" s="1696"/>
      <c r="ACQ137" s="1696"/>
      <c r="ACR137" s="1695"/>
      <c r="ACS137" s="1549"/>
      <c r="ACT137" s="1550"/>
      <c r="ACU137" s="1550"/>
      <c r="ACV137" s="1694"/>
      <c r="ACW137" s="1790"/>
      <c r="ACX137" s="1696"/>
      <c r="ACY137" s="1696"/>
      <c r="ACZ137" s="1695"/>
      <c r="ADA137" s="1549"/>
      <c r="ADB137" s="1550"/>
      <c r="ADC137" s="1550"/>
      <c r="ADD137" s="1694"/>
      <c r="ADE137" s="1790"/>
      <c r="ADF137" s="1696"/>
      <c r="ADG137" s="1696"/>
      <c r="ADH137" s="1695"/>
      <c r="ADI137" s="1549"/>
      <c r="ADJ137" s="1550"/>
      <c r="ADK137" s="1550"/>
      <c r="ADL137" s="1694"/>
      <c r="ADM137" s="1790"/>
      <c r="ADN137" s="1696"/>
      <c r="ADO137" s="1696"/>
      <c r="ADP137" s="1695"/>
      <c r="ADQ137" s="1549"/>
      <c r="ADR137" s="1550"/>
      <c r="ADS137" s="1550"/>
      <c r="ADT137" s="1694"/>
      <c r="ADU137" s="1790"/>
      <c r="ADV137" s="1696"/>
      <c r="ADW137" s="1696"/>
      <c r="ADX137" s="1695"/>
      <c r="ADY137" s="1549"/>
      <c r="ADZ137" s="1550"/>
      <c r="AEA137" s="1550"/>
      <c r="AEB137" s="1694"/>
      <c r="AEC137" s="1790"/>
      <c r="AED137" s="1696"/>
      <c r="AEE137" s="1696"/>
      <c r="AEF137" s="1695"/>
      <c r="AEG137" s="1549"/>
      <c r="AEH137" s="1550"/>
      <c r="AEI137" s="1550"/>
      <c r="AEJ137" s="1694"/>
      <c r="AEK137" s="1790"/>
      <c r="AEL137" s="1696"/>
      <c r="AEM137" s="1696"/>
      <c r="AEN137" s="1695"/>
      <c r="AEO137" s="1549"/>
      <c r="AEP137" s="1550"/>
      <c r="AEQ137" s="1550"/>
      <c r="AER137" s="1694"/>
      <c r="AES137" s="1790"/>
      <c r="AET137" s="1696"/>
      <c r="AEU137" s="1696"/>
      <c r="AEV137" s="1695"/>
      <c r="AEW137" s="1549"/>
      <c r="AEX137" s="1550"/>
      <c r="AEY137" s="1550"/>
      <c r="AEZ137" s="1694"/>
      <c r="AFA137" s="1790"/>
      <c r="AFB137" s="1696"/>
      <c r="AFC137" s="1696"/>
      <c r="AFD137" s="1695"/>
      <c r="AFE137" s="1549"/>
      <c r="AFF137" s="1550"/>
      <c r="AFG137" s="1550"/>
      <c r="AFH137" s="1694"/>
      <c r="AFI137" s="1790"/>
      <c r="AFJ137" s="1696"/>
      <c r="AFK137" s="1696"/>
      <c r="AFL137" s="1695"/>
      <c r="AFM137" s="1549"/>
      <c r="AFN137" s="1550"/>
      <c r="AFO137" s="1550"/>
      <c r="AFP137" s="1694"/>
      <c r="AFQ137" s="1790"/>
      <c r="AFR137" s="1696"/>
      <c r="AFS137" s="1696"/>
      <c r="AFT137" s="1695"/>
      <c r="AFU137" s="1549"/>
      <c r="AFV137" s="1550"/>
      <c r="AFW137" s="1550"/>
      <c r="AFX137" s="1694"/>
      <c r="AFY137" s="1790"/>
      <c r="AFZ137" s="1696"/>
      <c r="AGA137" s="1696"/>
      <c r="AGB137" s="1695"/>
      <c r="AGC137" s="1549"/>
      <c r="AGD137" s="1550"/>
      <c r="AGE137" s="1550"/>
      <c r="AGF137" s="1694"/>
      <c r="AGG137" s="1790"/>
      <c r="AGH137" s="1696"/>
      <c r="AGI137" s="1696"/>
      <c r="AGJ137" s="1695"/>
      <c r="AGK137" s="1549"/>
      <c r="AGL137" s="1550"/>
      <c r="AGM137" s="1550"/>
      <c r="AGN137" s="1694"/>
      <c r="AGO137" s="1790"/>
      <c r="AGP137" s="1696"/>
      <c r="AGQ137" s="1696"/>
      <c r="AGR137" s="1695"/>
      <c r="AGS137" s="1549"/>
      <c r="AGT137" s="1550"/>
      <c r="AGU137" s="1550"/>
      <c r="AGV137" s="1694"/>
      <c r="AGW137" s="1790"/>
      <c r="AGX137" s="1696"/>
      <c r="AGY137" s="1696"/>
      <c r="AGZ137" s="1695"/>
      <c r="AHA137" s="1549"/>
      <c r="AHB137" s="1550"/>
      <c r="AHC137" s="1550"/>
      <c r="AHD137" s="1694"/>
      <c r="AHE137" s="1790"/>
      <c r="AHF137" s="1696"/>
      <c r="AHG137" s="1696"/>
      <c r="AHH137" s="1695"/>
      <c r="AHI137" s="1549"/>
      <c r="AHJ137" s="1550"/>
      <c r="AHK137" s="1550"/>
      <c r="AHL137" s="1694"/>
      <c r="AHM137" s="1790"/>
      <c r="AHN137" s="1696"/>
      <c r="AHO137" s="1696"/>
      <c r="AHP137" s="1695"/>
      <c r="AHQ137" s="1549"/>
      <c r="AHR137" s="1550"/>
      <c r="AHS137" s="1550"/>
      <c r="AHT137" s="1694"/>
      <c r="AHU137" s="1790"/>
      <c r="AHV137" s="1696"/>
      <c r="AHW137" s="1696"/>
      <c r="AHX137" s="1695"/>
      <c r="AHY137" s="1549"/>
      <c r="AHZ137" s="1550"/>
      <c r="AIA137" s="1550"/>
      <c r="AIB137" s="1694"/>
      <c r="AIC137" s="1790"/>
      <c r="AID137" s="1696"/>
      <c r="AIE137" s="1696"/>
      <c r="AIF137" s="1695"/>
      <c r="AIG137" s="1549"/>
      <c r="AIH137" s="1550"/>
      <c r="AII137" s="1550"/>
      <c r="AIJ137" s="1694"/>
      <c r="AIK137" s="1790"/>
      <c r="AIL137" s="1696"/>
      <c r="AIM137" s="1696"/>
      <c r="AIN137" s="1695"/>
      <c r="AIO137" s="1549"/>
      <c r="AIP137" s="1550"/>
      <c r="AIQ137" s="1550"/>
      <c r="AIR137" s="1694"/>
      <c r="AIS137" s="1790"/>
      <c r="AIT137" s="1696"/>
      <c r="AIU137" s="1696"/>
      <c r="AIV137" s="1695"/>
      <c r="AIW137" s="1549"/>
      <c r="AIX137" s="1550"/>
      <c r="AIY137" s="1550"/>
      <c r="AIZ137" s="1694"/>
      <c r="AJA137" s="1790"/>
      <c r="AJB137" s="1696"/>
      <c r="AJC137" s="1696"/>
      <c r="AJD137" s="1695"/>
      <c r="AJE137" s="1549"/>
      <c r="AJF137" s="1550"/>
      <c r="AJG137" s="1550"/>
      <c r="AJH137" s="1694"/>
      <c r="AJI137" s="1790"/>
      <c r="AJJ137" s="1696"/>
      <c r="AJK137" s="1696"/>
      <c r="AJL137" s="1695"/>
      <c r="AJM137" s="1549"/>
      <c r="AJN137" s="1550"/>
      <c r="AJO137" s="1550"/>
      <c r="AJP137" s="1694"/>
      <c r="AJQ137" s="1790"/>
      <c r="AJR137" s="1696"/>
      <c r="AJS137" s="1696"/>
      <c r="AJT137" s="1695"/>
      <c r="AJU137" s="1549"/>
      <c r="AJV137" s="1550"/>
      <c r="AJW137" s="1550"/>
      <c r="AJX137" s="1694"/>
      <c r="AJY137" s="1790"/>
      <c r="AJZ137" s="1696"/>
      <c r="AKA137" s="1696"/>
      <c r="AKB137" s="1695"/>
      <c r="AKC137" s="1549"/>
      <c r="AKD137" s="1550"/>
      <c r="AKE137" s="1550"/>
      <c r="AKF137" s="1694"/>
      <c r="AKG137" s="1790"/>
      <c r="AKH137" s="1696"/>
      <c r="AKI137" s="1696"/>
      <c r="AKJ137" s="1695"/>
      <c r="AKK137" s="1549"/>
      <c r="AKL137" s="1550"/>
      <c r="AKM137" s="1550"/>
      <c r="AKN137" s="1694"/>
      <c r="AKO137" s="1790"/>
      <c r="AKP137" s="1696"/>
      <c r="AKQ137" s="1696"/>
      <c r="AKR137" s="1695"/>
      <c r="AKS137" s="1549"/>
      <c r="AKT137" s="1550"/>
      <c r="AKU137" s="1550"/>
      <c r="AKV137" s="1694"/>
      <c r="AKW137" s="1790"/>
      <c r="AKX137" s="1696"/>
      <c r="AKY137" s="1696"/>
      <c r="AKZ137" s="1695"/>
      <c r="ALA137" s="1549"/>
      <c r="ALB137" s="1550"/>
      <c r="ALC137" s="1550"/>
      <c r="ALD137" s="1694"/>
      <c r="ALE137" s="1790"/>
      <c r="ALF137" s="1696"/>
      <c r="ALG137" s="1696"/>
      <c r="ALH137" s="1695"/>
      <c r="ALI137" s="1549"/>
      <c r="ALJ137" s="1550"/>
      <c r="ALK137" s="1550"/>
      <c r="ALL137" s="1694"/>
      <c r="ALM137" s="1790"/>
      <c r="ALN137" s="1696"/>
      <c r="ALO137" s="1696"/>
      <c r="ALP137" s="1695"/>
      <c r="ALQ137" s="1549"/>
      <c r="ALR137" s="1550"/>
      <c r="ALS137" s="1550"/>
      <c r="ALT137" s="1694"/>
      <c r="ALU137" s="1790"/>
      <c r="ALV137" s="1696"/>
      <c r="ALW137" s="1696"/>
      <c r="ALX137" s="1695"/>
      <c r="ALY137" s="1549"/>
      <c r="ALZ137" s="1550"/>
      <c r="AMA137" s="1550"/>
      <c r="AMB137" s="1694"/>
      <c r="AMC137" s="1790"/>
      <c r="AMD137" s="1696"/>
      <c r="AME137" s="1696"/>
      <c r="AMF137" s="1695"/>
      <c r="AMG137" s="1549"/>
      <c r="AMH137" s="1550"/>
      <c r="AMI137" s="1550"/>
      <c r="AMJ137" s="1703"/>
    </row>
    <row r="138" spans="1:1024" s="72" customFormat="1" ht="45" customHeight="1">
      <c r="A138" s="1694">
        <v>9800700001</v>
      </c>
      <c r="B138" s="1704" t="s">
        <v>4115</v>
      </c>
      <c r="C138" s="1696" t="s">
        <v>4024</v>
      </c>
      <c r="D138" s="1696" t="s">
        <v>4041</v>
      </c>
      <c r="E138" s="1695">
        <v>6</v>
      </c>
      <c r="F138" s="1549">
        <v>10.81</v>
      </c>
      <c r="G138" s="1536">
        <f>F138*$I$2</f>
        <v>0</v>
      </c>
      <c r="H138" s="1536">
        <f>G138-G138*($I$1)</f>
        <v>0</v>
      </c>
      <c r="I138"/>
      <c r="L138" s="85"/>
      <c r="M138" s="85"/>
      <c r="N138" s="144"/>
      <c r="O138" s="145"/>
      <c r="P138" s="145"/>
      <c r="Q138" s="146"/>
      <c r="T138" s="85"/>
      <c r="U138" s="144"/>
      <c r="V138" s="145"/>
      <c r="W138" s="145"/>
      <c r="X138" s="146"/>
      <c r="Y138" s="1792"/>
      <c r="AB138" s="85"/>
      <c r="AC138" s="144"/>
      <c r="AD138" s="145"/>
      <c r="AE138" s="145"/>
      <c r="AF138" s="146"/>
      <c r="AG138" s="1792"/>
      <c r="AJ138" s="85"/>
      <c r="AK138" s="144"/>
      <c r="AL138" s="145"/>
      <c r="AM138" s="145"/>
      <c r="AN138" s="146"/>
      <c r="AO138" s="1792"/>
      <c r="AR138" s="85"/>
      <c r="AS138" s="144"/>
      <c r="AT138" s="145"/>
      <c r="AU138" s="145"/>
      <c r="AV138" s="146"/>
      <c r="AW138" s="1792"/>
      <c r="AZ138" s="85"/>
      <c r="BA138" s="144"/>
      <c r="BB138" s="145"/>
      <c r="BC138" s="145"/>
      <c r="BD138" s="146"/>
      <c r="BE138" s="1792"/>
      <c r="BH138" s="85"/>
      <c r="BI138" s="144"/>
      <c r="BJ138" s="145"/>
      <c r="BK138" s="145"/>
      <c r="BL138" s="146"/>
      <c r="BM138" s="1792"/>
      <c r="BP138" s="85"/>
      <c r="BQ138" s="144"/>
      <c r="BR138" s="145"/>
      <c r="BS138" s="145"/>
      <c r="BT138" s="146"/>
      <c r="BU138" s="1792"/>
      <c r="BX138" s="85"/>
      <c r="BY138" s="144"/>
      <c r="BZ138" s="145"/>
      <c r="CA138" s="145"/>
      <c r="CB138" s="146"/>
      <c r="CC138" s="1792"/>
      <c r="CF138" s="85"/>
      <c r="CG138" s="144"/>
      <c r="CH138" s="145"/>
      <c r="CI138" s="145"/>
      <c r="CJ138" s="146"/>
      <c r="CK138" s="1792"/>
      <c r="CN138" s="85"/>
      <c r="CO138" s="144"/>
      <c r="CP138" s="145"/>
      <c r="CQ138" s="145"/>
      <c r="CR138" s="146"/>
      <c r="CS138" s="1792"/>
      <c r="CV138" s="85"/>
      <c r="CW138" s="144"/>
      <c r="CX138" s="145"/>
      <c r="CY138" s="145"/>
      <c r="CZ138" s="146"/>
      <c r="DA138" s="1792"/>
      <c r="DD138" s="85"/>
      <c r="DE138" s="144"/>
      <c r="DF138" s="145"/>
      <c r="DG138" s="145"/>
      <c r="DH138" s="146"/>
      <c r="DI138" s="1792"/>
      <c r="DL138" s="85"/>
      <c r="DM138" s="144"/>
      <c r="DN138" s="145"/>
      <c r="DO138" s="145"/>
      <c r="DP138" s="146"/>
      <c r="DQ138" s="1792"/>
      <c r="DT138" s="85"/>
      <c r="DU138" s="144"/>
      <c r="DV138" s="145"/>
      <c r="DW138" s="145"/>
      <c r="DX138" s="146"/>
      <c r="DY138" s="1792"/>
      <c r="EB138" s="85"/>
      <c r="EC138" s="144"/>
      <c r="ED138" s="145"/>
      <c r="EE138" s="145"/>
      <c r="EF138" s="146"/>
      <c r="EG138" s="1792"/>
      <c r="EJ138" s="85"/>
      <c r="EK138" s="144"/>
      <c r="EL138" s="145"/>
      <c r="EM138" s="145"/>
      <c r="EN138" s="146"/>
      <c r="EO138" s="1792"/>
      <c r="ER138" s="85"/>
      <c r="ES138" s="144"/>
      <c r="ET138" s="145"/>
      <c r="EU138" s="145"/>
      <c r="EV138" s="146"/>
      <c r="EW138" s="1792"/>
      <c r="EZ138" s="85"/>
      <c r="FA138" s="144"/>
      <c r="FB138" s="145"/>
      <c r="FC138" s="145"/>
      <c r="FD138" s="146"/>
      <c r="FE138" s="1792"/>
      <c r="FH138" s="85"/>
      <c r="FI138" s="144"/>
      <c r="FJ138" s="145"/>
      <c r="FK138" s="145"/>
      <c r="FL138" s="146"/>
      <c r="FM138" s="1792"/>
      <c r="FP138" s="85"/>
      <c r="FQ138" s="144"/>
      <c r="FR138" s="145"/>
      <c r="FS138" s="145"/>
      <c r="FT138" s="146"/>
      <c r="FU138" s="1792"/>
      <c r="FX138" s="85"/>
      <c r="FY138" s="144"/>
      <c r="FZ138" s="145"/>
      <c r="GA138" s="145"/>
      <c r="GB138" s="146"/>
      <c r="GC138" s="1792"/>
      <c r="GF138" s="85"/>
      <c r="GG138" s="144"/>
      <c r="GH138" s="145"/>
      <c r="GI138" s="145"/>
      <c r="GJ138" s="146"/>
      <c r="GK138" s="1792"/>
      <c r="GN138" s="85"/>
      <c r="GO138" s="144"/>
      <c r="GP138" s="145"/>
      <c r="GQ138" s="145"/>
      <c r="GR138" s="146"/>
      <c r="GS138" s="1792"/>
      <c r="GV138" s="85"/>
      <c r="GW138" s="144"/>
      <c r="GX138" s="145"/>
      <c r="GY138" s="145"/>
      <c r="GZ138" s="146"/>
      <c r="HA138" s="1792"/>
      <c r="HD138" s="85"/>
      <c r="HE138" s="144"/>
      <c r="HF138" s="145"/>
      <c r="HG138" s="145"/>
      <c r="HH138" s="146"/>
      <c r="HI138" s="1792"/>
      <c r="HL138" s="85"/>
      <c r="HM138" s="144"/>
      <c r="HN138" s="145"/>
      <c r="HO138" s="145"/>
      <c r="HP138" s="146"/>
      <c r="HQ138" s="1792"/>
      <c r="HT138" s="85"/>
      <c r="HU138" s="144"/>
      <c r="HV138" s="145"/>
      <c r="HW138" s="145"/>
      <c r="HX138" s="146"/>
      <c r="HY138" s="1792"/>
      <c r="IB138" s="85"/>
      <c r="IC138" s="144"/>
      <c r="ID138" s="145"/>
      <c r="IE138" s="145"/>
      <c r="IF138" s="146"/>
      <c r="IG138" s="1792"/>
      <c r="IJ138" s="85"/>
      <c r="IK138" s="144"/>
      <c r="IL138" s="145"/>
      <c r="IM138" s="145"/>
      <c r="IN138" s="146"/>
      <c r="IO138" s="1792"/>
      <c r="IR138" s="85"/>
      <c r="IS138" s="144"/>
      <c r="IT138" s="145"/>
      <c r="IU138" s="145"/>
      <c r="IV138" s="146"/>
      <c r="IW138" s="1792"/>
      <c r="IZ138" s="85"/>
      <c r="JA138" s="144"/>
      <c r="JB138" s="145"/>
      <c r="JC138" s="145"/>
      <c r="JD138" s="146"/>
      <c r="JE138" s="1792"/>
      <c r="JH138" s="85"/>
      <c r="JI138" s="144"/>
      <c r="JJ138" s="145"/>
      <c r="JK138" s="145"/>
      <c r="JL138" s="146"/>
      <c r="JM138" s="1792"/>
      <c r="JP138" s="85"/>
      <c r="JQ138" s="144"/>
      <c r="JR138" s="145"/>
      <c r="JS138" s="145"/>
      <c r="JT138" s="146"/>
      <c r="JU138" s="1792"/>
      <c r="JX138" s="85"/>
      <c r="JY138" s="144"/>
      <c r="JZ138" s="145"/>
      <c r="KA138" s="145"/>
      <c r="KB138" s="146"/>
      <c r="KC138" s="1792"/>
      <c r="KF138" s="85"/>
      <c r="KG138" s="144"/>
      <c r="KH138" s="145"/>
      <c r="KI138" s="145"/>
      <c r="KJ138" s="146"/>
      <c r="KK138" s="1792"/>
      <c r="KN138" s="85"/>
      <c r="KO138" s="144"/>
      <c r="KP138" s="145"/>
      <c r="KQ138" s="145"/>
      <c r="KR138" s="146"/>
      <c r="KS138" s="1792"/>
      <c r="KV138" s="85"/>
      <c r="KW138" s="144"/>
      <c r="KX138" s="145"/>
      <c r="KY138" s="145"/>
      <c r="KZ138" s="146"/>
      <c r="LA138" s="1792"/>
      <c r="LD138" s="85"/>
      <c r="LE138" s="144"/>
      <c r="LF138" s="145"/>
      <c r="LG138" s="145"/>
      <c r="LH138" s="146"/>
      <c r="LI138" s="1792"/>
      <c r="LL138" s="85"/>
      <c r="LM138" s="144"/>
      <c r="LN138" s="145"/>
      <c r="LO138" s="145"/>
      <c r="LP138" s="146"/>
      <c r="LQ138" s="1792"/>
      <c r="LT138" s="85"/>
      <c r="LU138" s="144"/>
      <c r="LV138" s="145"/>
      <c r="LW138" s="145"/>
      <c r="LX138" s="146"/>
      <c r="LY138" s="1792"/>
      <c r="MB138" s="85"/>
      <c r="MC138" s="144"/>
      <c r="MD138" s="145"/>
      <c r="ME138" s="145"/>
      <c r="MF138" s="146"/>
      <c r="MG138" s="1792"/>
      <c r="MJ138" s="85"/>
      <c r="MK138" s="144"/>
      <c r="ML138" s="145"/>
      <c r="MM138" s="145"/>
      <c r="MN138" s="146"/>
      <c r="MO138" s="1792"/>
      <c r="MR138" s="85"/>
      <c r="MS138" s="144"/>
      <c r="MT138" s="145"/>
      <c r="MU138" s="145"/>
      <c r="MV138" s="146"/>
      <c r="MW138" s="1792"/>
      <c r="MZ138" s="85"/>
      <c r="NA138" s="144"/>
      <c r="NB138" s="145"/>
      <c r="NC138" s="145"/>
      <c r="ND138" s="146"/>
      <c r="NE138" s="1792"/>
      <c r="NH138" s="85"/>
      <c r="NI138" s="144"/>
      <c r="NJ138" s="145"/>
      <c r="NK138" s="145"/>
      <c r="NL138" s="146"/>
      <c r="NM138" s="1792"/>
      <c r="NP138" s="85"/>
      <c r="NQ138" s="144"/>
      <c r="NR138" s="145"/>
      <c r="NS138" s="145"/>
      <c r="NT138" s="146"/>
      <c r="NU138" s="1792"/>
      <c r="NX138" s="85"/>
      <c r="NY138" s="144"/>
      <c r="NZ138" s="145"/>
      <c r="OA138" s="145"/>
      <c r="OB138" s="146"/>
      <c r="OC138" s="1792"/>
      <c r="OF138" s="85"/>
      <c r="OG138" s="144"/>
      <c r="OH138" s="145"/>
      <c r="OI138" s="145"/>
      <c r="OJ138" s="146"/>
      <c r="OK138" s="1792"/>
      <c r="ON138" s="85"/>
      <c r="OO138" s="144"/>
      <c r="OP138" s="145"/>
      <c r="OQ138" s="145"/>
      <c r="OR138" s="146"/>
      <c r="OS138" s="1792"/>
      <c r="OV138" s="85"/>
      <c r="OW138" s="144"/>
      <c r="OX138" s="145"/>
      <c r="OY138" s="145"/>
      <c r="OZ138" s="146"/>
      <c r="PA138" s="1792"/>
      <c r="PD138" s="85"/>
      <c r="PE138" s="144"/>
      <c r="PF138" s="145"/>
      <c r="PG138" s="145"/>
      <c r="PH138" s="146"/>
      <c r="PI138" s="1792"/>
      <c r="PL138" s="85"/>
      <c r="PM138" s="144"/>
      <c r="PN138" s="145"/>
      <c r="PO138" s="145"/>
      <c r="PP138" s="146"/>
      <c r="PQ138" s="1792"/>
      <c r="PT138" s="85"/>
      <c r="PU138" s="144"/>
      <c r="PV138" s="145"/>
      <c r="PW138" s="145"/>
      <c r="PX138" s="146"/>
      <c r="PY138" s="1792"/>
      <c r="QB138" s="85"/>
      <c r="QC138" s="144"/>
      <c r="QD138" s="145"/>
      <c r="QE138" s="145"/>
      <c r="QF138" s="146"/>
      <c r="QG138" s="1792"/>
      <c r="QJ138" s="85"/>
      <c r="QK138" s="144"/>
      <c r="QL138" s="145"/>
      <c r="QM138" s="145"/>
      <c r="QN138" s="146"/>
      <c r="QO138" s="1792"/>
      <c r="QR138" s="85"/>
      <c r="QS138" s="144"/>
      <c r="QT138" s="145"/>
      <c r="QU138" s="145"/>
      <c r="QV138" s="146"/>
      <c r="QW138" s="1792"/>
      <c r="QZ138" s="85"/>
      <c r="RA138" s="144"/>
      <c r="RB138" s="145"/>
      <c r="RC138" s="145"/>
      <c r="RD138" s="146"/>
      <c r="RE138" s="1792"/>
      <c r="RH138" s="85"/>
      <c r="RI138" s="144"/>
      <c r="RJ138" s="145"/>
      <c r="RK138" s="145"/>
      <c r="RL138" s="146"/>
      <c r="RM138" s="1792"/>
      <c r="RP138" s="85"/>
      <c r="RQ138" s="144"/>
      <c r="RR138" s="145"/>
      <c r="RS138" s="145"/>
      <c r="RT138" s="146"/>
      <c r="RU138" s="1792"/>
      <c r="RX138" s="85"/>
      <c r="RY138" s="144"/>
      <c r="RZ138" s="145"/>
      <c r="SA138" s="145"/>
      <c r="SB138" s="146"/>
      <c r="SC138" s="1792"/>
      <c r="SF138" s="85"/>
      <c r="SG138" s="144"/>
      <c r="SH138" s="145"/>
      <c r="SI138" s="145"/>
      <c r="SJ138" s="146"/>
      <c r="SK138" s="1792"/>
      <c r="SN138" s="85"/>
      <c r="SO138" s="144"/>
      <c r="SP138" s="145"/>
      <c r="SQ138" s="145"/>
      <c r="SR138" s="146"/>
      <c r="SS138" s="1792"/>
      <c r="SV138" s="85"/>
      <c r="SW138" s="144"/>
      <c r="SX138" s="145"/>
      <c r="SY138" s="145"/>
      <c r="SZ138" s="146"/>
      <c r="TA138" s="1792"/>
      <c r="TD138" s="85"/>
      <c r="TE138" s="144"/>
      <c r="TF138" s="145"/>
      <c r="TG138" s="145"/>
      <c r="TH138" s="146"/>
      <c r="TI138" s="1792"/>
      <c r="TL138" s="85"/>
      <c r="TM138" s="144"/>
      <c r="TN138" s="145"/>
      <c r="TO138" s="145"/>
      <c r="TP138" s="146"/>
      <c r="TQ138" s="1792"/>
      <c r="TT138" s="85"/>
      <c r="TU138" s="144"/>
      <c r="TV138" s="145"/>
      <c r="TW138" s="145"/>
      <c r="TX138" s="146"/>
      <c r="TY138" s="1792"/>
      <c r="UB138" s="85"/>
      <c r="UC138" s="144"/>
      <c r="UD138" s="145"/>
      <c r="UE138" s="145"/>
      <c r="UF138" s="146"/>
      <c r="UG138" s="1792"/>
      <c r="UJ138" s="85"/>
      <c r="UK138" s="144"/>
      <c r="UL138" s="145"/>
      <c r="UM138" s="145"/>
      <c r="UN138" s="146"/>
      <c r="UO138" s="1792"/>
      <c r="UR138" s="85"/>
      <c r="US138" s="144"/>
      <c r="UT138" s="145"/>
      <c r="UU138" s="145"/>
      <c r="UV138" s="146"/>
      <c r="UW138" s="1792"/>
      <c r="UZ138" s="85"/>
      <c r="VA138" s="144"/>
      <c r="VB138" s="145"/>
      <c r="VC138" s="145"/>
      <c r="VD138" s="146"/>
      <c r="VE138" s="1792"/>
      <c r="VH138" s="85"/>
      <c r="VI138" s="144"/>
      <c r="VJ138" s="145"/>
      <c r="VK138" s="145"/>
      <c r="VL138" s="146"/>
      <c r="VM138" s="1792"/>
      <c r="VP138" s="85"/>
      <c r="VQ138" s="144"/>
      <c r="VR138" s="145"/>
      <c r="VS138" s="145"/>
      <c r="VT138" s="146"/>
      <c r="VU138" s="1792"/>
      <c r="VX138" s="85"/>
      <c r="VY138" s="144"/>
      <c r="VZ138" s="145"/>
      <c r="WA138" s="145"/>
      <c r="WB138" s="146"/>
      <c r="WC138" s="1792"/>
      <c r="WF138" s="85"/>
      <c r="WG138" s="144"/>
      <c r="WH138" s="145"/>
      <c r="WI138" s="145"/>
      <c r="WJ138" s="146"/>
      <c r="WK138" s="1792"/>
      <c r="WN138" s="85"/>
      <c r="WO138" s="144"/>
      <c r="WP138" s="145"/>
      <c r="WQ138" s="145"/>
      <c r="WR138" s="146"/>
      <c r="WS138" s="1792"/>
      <c r="WV138" s="85"/>
      <c r="WW138" s="144"/>
      <c r="WX138" s="145"/>
      <c r="WY138" s="145"/>
      <c r="WZ138" s="146"/>
      <c r="XA138" s="1792"/>
      <c r="XD138" s="85"/>
      <c r="XE138" s="144"/>
      <c r="XF138" s="145"/>
      <c r="XG138" s="145"/>
      <c r="XH138" s="146"/>
      <c r="XI138" s="1792"/>
      <c r="XL138" s="85"/>
      <c r="XM138" s="144"/>
      <c r="XN138" s="145"/>
      <c r="XO138" s="145"/>
      <c r="XP138" s="146"/>
      <c r="XQ138" s="1792"/>
      <c r="XT138" s="85"/>
      <c r="XU138" s="144"/>
      <c r="XV138" s="145"/>
      <c r="XW138" s="145"/>
      <c r="XX138" s="146"/>
      <c r="XY138" s="1792"/>
      <c r="YB138" s="85"/>
      <c r="YC138" s="144"/>
      <c r="YD138" s="145"/>
      <c r="YE138" s="145"/>
      <c r="YF138" s="146"/>
      <c r="YG138" s="1792"/>
      <c r="YJ138" s="85"/>
      <c r="YK138" s="144"/>
      <c r="YL138" s="145"/>
      <c r="YM138" s="145"/>
      <c r="YN138" s="146"/>
      <c r="YO138" s="1792"/>
      <c r="YR138" s="85"/>
      <c r="YS138" s="144"/>
      <c r="YT138" s="145"/>
      <c r="YU138" s="145"/>
      <c r="YV138" s="146"/>
      <c r="YW138" s="1792"/>
      <c r="YZ138" s="85"/>
      <c r="ZA138" s="144"/>
      <c r="ZB138" s="145"/>
      <c r="ZC138" s="145"/>
      <c r="ZD138" s="146"/>
      <c r="ZE138" s="1792"/>
      <c r="ZH138" s="85"/>
      <c r="ZI138" s="144"/>
      <c r="ZJ138" s="145"/>
      <c r="ZK138" s="145"/>
      <c r="ZL138" s="146"/>
      <c r="ZM138" s="1792"/>
      <c r="ZP138" s="85"/>
      <c r="ZQ138" s="144"/>
      <c r="ZR138" s="145"/>
      <c r="ZS138" s="145"/>
      <c r="ZT138" s="146"/>
      <c r="ZU138" s="1792"/>
      <c r="ZX138" s="85"/>
      <c r="ZY138" s="144"/>
      <c r="ZZ138" s="145"/>
      <c r="AAA138" s="145"/>
      <c r="AAB138" s="146"/>
      <c r="AAC138" s="1792"/>
      <c r="AAF138" s="85"/>
      <c r="AAG138" s="144"/>
      <c r="AAH138" s="145"/>
      <c r="AAI138" s="145"/>
      <c r="AAJ138" s="146"/>
      <c r="AAK138" s="1792"/>
      <c r="AAN138" s="85"/>
      <c r="AAO138" s="144"/>
      <c r="AAP138" s="145"/>
      <c r="AAQ138" s="2057"/>
      <c r="AAR138" s="1694"/>
      <c r="AAS138" s="1790"/>
      <c r="AAT138" s="1696"/>
      <c r="AAU138" s="1696"/>
      <c r="AAV138" s="1695"/>
      <c r="AAW138" s="1549"/>
      <c r="AAX138" s="1550"/>
      <c r="AAY138" s="1550"/>
      <c r="AAZ138" s="1694"/>
      <c r="ABA138" s="1790"/>
      <c r="ABB138" s="1696"/>
      <c r="ABC138" s="1696"/>
      <c r="ABD138" s="1695"/>
      <c r="ABE138" s="1549"/>
      <c r="ABF138" s="1550"/>
      <c r="ABG138" s="1550"/>
      <c r="ABH138" s="1694"/>
      <c r="ABI138" s="1790"/>
      <c r="ABJ138" s="1696"/>
      <c r="ABK138" s="1696"/>
      <c r="ABL138" s="1695"/>
      <c r="ABM138" s="1549"/>
      <c r="ABN138" s="1550"/>
      <c r="ABO138" s="1550"/>
      <c r="ABP138" s="1694"/>
      <c r="ABQ138" s="1790"/>
      <c r="ABR138" s="1696"/>
      <c r="ABS138" s="1696"/>
      <c r="ABT138" s="1695"/>
      <c r="ABU138" s="1549"/>
      <c r="ABV138" s="1550"/>
      <c r="ABW138" s="1550"/>
      <c r="ABX138" s="1694"/>
      <c r="ABY138" s="1790"/>
      <c r="ABZ138" s="1696"/>
      <c r="ACA138" s="1696"/>
      <c r="ACB138" s="1695"/>
      <c r="ACC138" s="1549"/>
      <c r="ACD138" s="1550"/>
      <c r="ACE138" s="1550"/>
      <c r="ACF138" s="1694"/>
      <c r="ACG138" s="1790"/>
      <c r="ACH138" s="1696"/>
      <c r="ACI138" s="1696"/>
      <c r="ACJ138" s="1695"/>
      <c r="ACK138" s="1549"/>
      <c r="ACL138" s="1550"/>
      <c r="ACM138" s="1550"/>
      <c r="ACN138" s="1694"/>
      <c r="ACO138" s="1790"/>
      <c r="ACP138" s="1696"/>
      <c r="ACQ138" s="1696"/>
      <c r="ACR138" s="1695"/>
      <c r="ACS138" s="1549"/>
      <c r="ACT138" s="1550"/>
      <c r="ACU138" s="1550"/>
      <c r="ACV138" s="1694"/>
      <c r="ACW138" s="1790"/>
      <c r="ACX138" s="1696"/>
      <c r="ACY138" s="1696"/>
      <c r="ACZ138" s="1695"/>
      <c r="ADA138" s="1549"/>
      <c r="ADB138" s="1550"/>
      <c r="ADC138" s="1550"/>
      <c r="ADD138" s="1694"/>
      <c r="ADE138" s="1790"/>
      <c r="ADF138" s="1696"/>
      <c r="ADG138" s="1696"/>
      <c r="ADH138" s="1695"/>
      <c r="ADI138" s="1549"/>
      <c r="ADJ138" s="1550"/>
      <c r="ADK138" s="1550"/>
      <c r="ADL138" s="1694"/>
      <c r="ADM138" s="1790"/>
      <c r="ADN138" s="1696"/>
      <c r="ADO138" s="1696"/>
      <c r="ADP138" s="1695"/>
      <c r="ADQ138" s="1549"/>
      <c r="ADR138" s="1550"/>
      <c r="ADS138" s="1550"/>
      <c r="ADT138" s="1694"/>
      <c r="ADU138" s="1790"/>
      <c r="ADV138" s="1696"/>
      <c r="ADW138" s="1696"/>
      <c r="ADX138" s="1695"/>
      <c r="ADY138" s="1549"/>
      <c r="ADZ138" s="1550"/>
      <c r="AEA138" s="1550"/>
      <c r="AEB138" s="1694"/>
      <c r="AEC138" s="1790"/>
      <c r="AED138" s="1696"/>
      <c r="AEE138" s="1696"/>
      <c r="AEF138" s="1695"/>
      <c r="AEG138" s="1549"/>
      <c r="AEH138" s="1550"/>
      <c r="AEI138" s="1550"/>
      <c r="AEJ138" s="1694"/>
      <c r="AEK138" s="1790"/>
      <c r="AEL138" s="1696"/>
      <c r="AEM138" s="1696"/>
      <c r="AEN138" s="1695"/>
      <c r="AEO138" s="1549"/>
      <c r="AEP138" s="1550"/>
      <c r="AEQ138" s="1550"/>
      <c r="AER138" s="1694"/>
      <c r="AES138" s="1790"/>
      <c r="AET138" s="1696"/>
      <c r="AEU138" s="1696"/>
      <c r="AEV138" s="1695"/>
      <c r="AEW138" s="1549"/>
      <c r="AEX138" s="1550"/>
      <c r="AEY138" s="1550"/>
      <c r="AEZ138" s="1694"/>
      <c r="AFA138" s="1790"/>
      <c r="AFB138" s="1696"/>
      <c r="AFC138" s="1696"/>
      <c r="AFD138" s="1695"/>
      <c r="AFE138" s="1549"/>
      <c r="AFF138" s="1550"/>
      <c r="AFG138" s="1550"/>
      <c r="AFH138" s="1694"/>
      <c r="AFI138" s="1790"/>
      <c r="AFJ138" s="1696"/>
      <c r="AFK138" s="1696"/>
      <c r="AFL138" s="1695"/>
      <c r="AFM138" s="1549"/>
      <c r="AFN138" s="1550"/>
      <c r="AFO138" s="1550"/>
      <c r="AFP138" s="1694"/>
      <c r="AFQ138" s="1790"/>
      <c r="AFR138" s="1696"/>
      <c r="AFS138" s="1696"/>
      <c r="AFT138" s="1695"/>
      <c r="AFU138" s="1549"/>
      <c r="AFV138" s="1550"/>
      <c r="AFW138" s="1550"/>
      <c r="AFX138" s="1694"/>
      <c r="AFY138" s="1790"/>
      <c r="AFZ138" s="1696"/>
      <c r="AGA138" s="1696"/>
      <c r="AGB138" s="1695"/>
      <c r="AGC138" s="1549"/>
      <c r="AGD138" s="1550"/>
      <c r="AGE138" s="1550"/>
      <c r="AGF138" s="1694"/>
      <c r="AGG138" s="1790"/>
      <c r="AGH138" s="1696"/>
      <c r="AGI138" s="1696"/>
      <c r="AGJ138" s="1695"/>
      <c r="AGK138" s="1549"/>
      <c r="AGL138" s="1550"/>
      <c r="AGM138" s="1550"/>
      <c r="AGN138" s="1694"/>
      <c r="AGO138" s="1790"/>
      <c r="AGP138" s="1696"/>
      <c r="AGQ138" s="1696"/>
      <c r="AGR138" s="1695"/>
      <c r="AGS138" s="1549"/>
      <c r="AGT138" s="1550"/>
      <c r="AGU138" s="1550"/>
      <c r="AGV138" s="1694"/>
      <c r="AGW138" s="1790"/>
      <c r="AGX138" s="1696"/>
      <c r="AGY138" s="1696"/>
      <c r="AGZ138" s="1695"/>
      <c r="AHA138" s="1549"/>
      <c r="AHB138" s="1550"/>
      <c r="AHC138" s="1550"/>
      <c r="AHD138" s="1694"/>
      <c r="AHE138" s="1790"/>
      <c r="AHF138" s="1696"/>
      <c r="AHG138" s="1696"/>
      <c r="AHH138" s="1695"/>
      <c r="AHI138" s="1549"/>
      <c r="AHJ138" s="1550"/>
      <c r="AHK138" s="1550"/>
      <c r="AHL138" s="1694"/>
      <c r="AHM138" s="1790"/>
      <c r="AHN138" s="1696"/>
      <c r="AHO138" s="1696"/>
      <c r="AHP138" s="1695"/>
      <c r="AHQ138" s="1549"/>
      <c r="AHR138" s="1550"/>
      <c r="AHS138" s="1550"/>
      <c r="AHT138" s="1694"/>
      <c r="AHU138" s="1790"/>
      <c r="AHV138" s="1696"/>
      <c r="AHW138" s="1696"/>
      <c r="AHX138" s="1695"/>
      <c r="AHY138" s="1549"/>
      <c r="AHZ138" s="1550"/>
      <c r="AIA138" s="1550"/>
      <c r="AIB138" s="1694"/>
      <c r="AIC138" s="1790"/>
      <c r="AID138" s="1696"/>
      <c r="AIE138" s="1696"/>
      <c r="AIF138" s="1695"/>
      <c r="AIG138" s="1549"/>
      <c r="AIH138" s="1550"/>
      <c r="AII138" s="1550"/>
      <c r="AIJ138" s="1694"/>
      <c r="AIK138" s="1790"/>
      <c r="AIL138" s="1696"/>
      <c r="AIM138" s="1696"/>
      <c r="AIN138" s="1695"/>
      <c r="AIO138" s="1549"/>
      <c r="AIP138" s="1550"/>
      <c r="AIQ138" s="1550"/>
      <c r="AIR138" s="1694"/>
      <c r="AIS138" s="1790"/>
      <c r="AIT138" s="1696"/>
      <c r="AIU138" s="1696"/>
      <c r="AIV138" s="1695"/>
      <c r="AIW138" s="1549"/>
      <c r="AIX138" s="1550"/>
      <c r="AIY138" s="1550"/>
      <c r="AIZ138" s="1694"/>
      <c r="AJA138" s="1790"/>
      <c r="AJB138" s="1696"/>
      <c r="AJC138" s="1696"/>
      <c r="AJD138" s="1695"/>
      <c r="AJE138" s="1549"/>
      <c r="AJF138" s="1550"/>
      <c r="AJG138" s="1550"/>
      <c r="AJH138" s="1694"/>
      <c r="AJI138" s="1790"/>
      <c r="AJJ138" s="1696"/>
      <c r="AJK138" s="1696"/>
      <c r="AJL138" s="1695"/>
      <c r="AJM138" s="1549"/>
      <c r="AJN138" s="1550"/>
      <c r="AJO138" s="1550"/>
      <c r="AJP138" s="1694"/>
      <c r="AJQ138" s="1790"/>
      <c r="AJR138" s="1696"/>
      <c r="AJS138" s="1696"/>
      <c r="AJT138" s="1695"/>
      <c r="AJU138" s="1549"/>
      <c r="AJV138" s="1550"/>
      <c r="AJW138" s="1550"/>
      <c r="AJX138" s="1694"/>
      <c r="AJY138" s="1790"/>
      <c r="AJZ138" s="1696"/>
      <c r="AKA138" s="1696"/>
      <c r="AKB138" s="1695"/>
      <c r="AKC138" s="1549"/>
      <c r="AKD138" s="1550"/>
      <c r="AKE138" s="1550"/>
      <c r="AKF138" s="1694"/>
      <c r="AKG138" s="1790"/>
      <c r="AKH138" s="1696"/>
      <c r="AKI138" s="1696"/>
      <c r="AKJ138" s="1695"/>
      <c r="AKK138" s="1549"/>
      <c r="AKL138" s="1550"/>
      <c r="AKM138" s="1550"/>
      <c r="AKN138" s="1694"/>
      <c r="AKO138" s="1790"/>
      <c r="AKP138" s="1696"/>
      <c r="AKQ138" s="1696"/>
      <c r="AKR138" s="1695"/>
      <c r="AKS138" s="1549"/>
      <c r="AKT138" s="1550"/>
      <c r="AKU138" s="1550"/>
      <c r="AKV138" s="1694"/>
      <c r="AKW138" s="1790"/>
      <c r="AKX138" s="1696"/>
      <c r="AKY138" s="1696"/>
      <c r="AKZ138" s="1695"/>
      <c r="ALA138" s="1549"/>
      <c r="ALB138" s="1550"/>
      <c r="ALC138" s="1550"/>
      <c r="ALD138" s="1694"/>
      <c r="ALE138" s="1790"/>
      <c r="ALF138" s="1696"/>
      <c r="ALG138" s="1696"/>
      <c r="ALH138" s="1695"/>
      <c r="ALI138" s="1549"/>
      <c r="ALJ138" s="1550"/>
      <c r="ALK138" s="1550"/>
      <c r="ALL138" s="1694"/>
      <c r="ALM138" s="1790"/>
      <c r="ALN138" s="1696"/>
      <c r="ALO138" s="1696"/>
      <c r="ALP138" s="1695"/>
      <c r="ALQ138" s="1549"/>
      <c r="ALR138" s="1550"/>
      <c r="ALS138" s="1550"/>
      <c r="ALT138" s="1694"/>
      <c r="ALU138" s="1790"/>
      <c r="ALV138" s="1696"/>
      <c r="ALW138" s="1696"/>
      <c r="ALX138" s="1695"/>
      <c r="ALY138" s="1549"/>
      <c r="ALZ138" s="1550"/>
      <c r="AMA138" s="1550"/>
      <c r="AMB138" s="1694"/>
      <c r="AMC138" s="1790"/>
      <c r="AMD138" s="1696"/>
      <c r="AME138" s="1696"/>
      <c r="AMF138" s="1695"/>
      <c r="AMG138" s="1549"/>
      <c r="AMH138" s="1550"/>
      <c r="AMI138" s="1550"/>
      <c r="AMJ138" s="1703"/>
    </row>
    <row r="139" spans="1:1024" s="72" customFormat="1" ht="30" customHeight="1">
      <c r="A139" s="1694"/>
      <c r="B139" s="1696" t="s">
        <v>4116</v>
      </c>
      <c r="C139" s="1696"/>
      <c r="D139" s="1696"/>
      <c r="E139" s="1695"/>
      <c r="F139" s="1549"/>
      <c r="G139" s="1536">
        <f>F139*$I$2</f>
        <v>0</v>
      </c>
      <c r="H139" s="1536">
        <f>G139-G139*($I$1)</f>
        <v>0</v>
      </c>
      <c r="I139"/>
      <c r="L139" s="85"/>
      <c r="M139" s="85"/>
      <c r="N139" s="144"/>
      <c r="O139" s="145"/>
      <c r="P139" s="145"/>
      <c r="Q139" s="146"/>
      <c r="T139" s="85"/>
      <c r="U139" s="144"/>
      <c r="V139" s="145"/>
      <c r="W139" s="145"/>
      <c r="X139" s="146"/>
      <c r="Y139" s="1792"/>
      <c r="AB139" s="85"/>
      <c r="AC139" s="144"/>
      <c r="AD139" s="145"/>
      <c r="AE139" s="145"/>
      <c r="AF139" s="146"/>
      <c r="AG139" s="1792"/>
      <c r="AJ139" s="85"/>
      <c r="AK139" s="144"/>
      <c r="AL139" s="145"/>
      <c r="AM139" s="145"/>
      <c r="AN139" s="146"/>
      <c r="AO139" s="1792"/>
      <c r="AR139" s="85"/>
      <c r="AS139" s="144"/>
      <c r="AT139" s="145"/>
      <c r="AU139" s="145"/>
      <c r="AV139" s="146"/>
      <c r="AW139" s="1792"/>
      <c r="AZ139" s="85"/>
      <c r="BA139" s="144"/>
      <c r="BB139" s="145"/>
      <c r="BC139" s="145"/>
      <c r="BD139" s="146"/>
      <c r="BE139" s="1792"/>
      <c r="BH139" s="85"/>
      <c r="BI139" s="144"/>
      <c r="BJ139" s="145"/>
      <c r="BK139" s="145"/>
      <c r="BL139" s="146"/>
      <c r="BM139" s="1792"/>
      <c r="BP139" s="85"/>
      <c r="BQ139" s="144"/>
      <c r="BR139" s="145"/>
      <c r="BS139" s="145"/>
      <c r="BT139" s="146"/>
      <c r="BU139" s="1792"/>
      <c r="BX139" s="85"/>
      <c r="BY139" s="144"/>
      <c r="BZ139" s="145"/>
      <c r="CA139" s="145"/>
      <c r="CB139" s="146"/>
      <c r="CC139" s="1792"/>
      <c r="CF139" s="85"/>
      <c r="CG139" s="144"/>
      <c r="CH139" s="145"/>
      <c r="CI139" s="145"/>
      <c r="CJ139" s="146"/>
      <c r="CK139" s="1792"/>
      <c r="CN139" s="85"/>
      <c r="CO139" s="144"/>
      <c r="CP139" s="145"/>
      <c r="CQ139" s="145"/>
      <c r="CR139" s="146"/>
      <c r="CS139" s="1792"/>
      <c r="CV139" s="85"/>
      <c r="CW139" s="144"/>
      <c r="CX139" s="145"/>
      <c r="CY139" s="145"/>
      <c r="CZ139" s="146"/>
      <c r="DA139" s="1792"/>
      <c r="DD139" s="85"/>
      <c r="DE139" s="144"/>
      <c r="DF139" s="145"/>
      <c r="DG139" s="145"/>
      <c r="DH139" s="146"/>
      <c r="DI139" s="1792"/>
      <c r="DL139" s="85"/>
      <c r="DM139" s="144"/>
      <c r="DN139" s="145"/>
      <c r="DO139" s="145"/>
      <c r="DP139" s="146"/>
      <c r="DQ139" s="1792"/>
      <c r="DT139" s="85"/>
      <c r="DU139" s="144"/>
      <c r="DV139" s="145"/>
      <c r="DW139" s="145"/>
      <c r="DX139" s="146"/>
      <c r="DY139" s="1792"/>
      <c r="EB139" s="85"/>
      <c r="EC139" s="144"/>
      <c r="ED139" s="145"/>
      <c r="EE139" s="145"/>
      <c r="EF139" s="146"/>
      <c r="EG139" s="1792"/>
      <c r="EJ139" s="85"/>
      <c r="EK139" s="144"/>
      <c r="EL139" s="145"/>
      <c r="EM139" s="145"/>
      <c r="EN139" s="146"/>
      <c r="EO139" s="1792"/>
      <c r="ER139" s="85"/>
      <c r="ES139" s="144"/>
      <c r="ET139" s="145"/>
      <c r="EU139" s="145"/>
      <c r="EV139" s="146"/>
      <c r="EW139" s="1792"/>
      <c r="EZ139" s="85"/>
      <c r="FA139" s="144"/>
      <c r="FB139" s="145"/>
      <c r="FC139" s="145"/>
      <c r="FD139" s="146"/>
      <c r="FE139" s="1792"/>
      <c r="FH139" s="85"/>
      <c r="FI139" s="144"/>
      <c r="FJ139" s="145"/>
      <c r="FK139" s="145"/>
      <c r="FL139" s="146"/>
      <c r="FM139" s="1792"/>
      <c r="FP139" s="85"/>
      <c r="FQ139" s="144"/>
      <c r="FR139" s="145"/>
      <c r="FS139" s="145"/>
      <c r="FT139" s="146"/>
      <c r="FU139" s="1792"/>
      <c r="FX139" s="85"/>
      <c r="FY139" s="144"/>
      <c r="FZ139" s="145"/>
      <c r="GA139" s="145"/>
      <c r="GB139" s="146"/>
      <c r="GC139" s="1792"/>
      <c r="GF139" s="85"/>
      <c r="GG139" s="144"/>
      <c r="GH139" s="145"/>
      <c r="GI139" s="145"/>
      <c r="GJ139" s="146"/>
      <c r="GK139" s="1792"/>
      <c r="GN139" s="85"/>
      <c r="GO139" s="144"/>
      <c r="GP139" s="145"/>
      <c r="GQ139" s="145"/>
      <c r="GR139" s="146"/>
      <c r="GS139" s="1792"/>
      <c r="GV139" s="85"/>
      <c r="GW139" s="144"/>
      <c r="GX139" s="145"/>
      <c r="GY139" s="145"/>
      <c r="GZ139" s="146"/>
      <c r="HA139" s="1792"/>
      <c r="HD139" s="85"/>
      <c r="HE139" s="144"/>
      <c r="HF139" s="145"/>
      <c r="HG139" s="145"/>
      <c r="HH139" s="146"/>
      <c r="HI139" s="1792"/>
      <c r="HL139" s="85"/>
      <c r="HM139" s="144"/>
      <c r="HN139" s="145"/>
      <c r="HO139" s="145"/>
      <c r="HP139" s="146"/>
      <c r="HQ139" s="1792"/>
      <c r="HT139" s="85"/>
      <c r="HU139" s="144"/>
      <c r="HV139" s="145"/>
      <c r="HW139" s="145"/>
      <c r="HX139" s="146"/>
      <c r="HY139" s="1792"/>
      <c r="IB139" s="85"/>
      <c r="IC139" s="144"/>
      <c r="ID139" s="145"/>
      <c r="IE139" s="145"/>
      <c r="IF139" s="146"/>
      <c r="IG139" s="1792"/>
      <c r="IJ139" s="85"/>
      <c r="IK139" s="144"/>
      <c r="IL139" s="145"/>
      <c r="IM139" s="145"/>
      <c r="IN139" s="146"/>
      <c r="IO139" s="1792"/>
      <c r="IR139" s="85"/>
      <c r="IS139" s="144"/>
      <c r="IT139" s="145"/>
      <c r="IU139" s="145"/>
      <c r="IV139" s="146"/>
      <c r="IW139" s="1792"/>
      <c r="IZ139" s="85"/>
      <c r="JA139" s="144"/>
      <c r="JB139" s="145"/>
      <c r="JC139" s="145"/>
      <c r="JD139" s="146"/>
      <c r="JE139" s="1792"/>
      <c r="JH139" s="85"/>
      <c r="JI139" s="144"/>
      <c r="JJ139" s="145"/>
      <c r="JK139" s="145"/>
      <c r="JL139" s="146"/>
      <c r="JM139" s="1792"/>
      <c r="JP139" s="85"/>
      <c r="JQ139" s="144"/>
      <c r="JR139" s="145"/>
      <c r="JS139" s="145"/>
      <c r="JT139" s="146"/>
      <c r="JU139" s="1792"/>
      <c r="JX139" s="85"/>
      <c r="JY139" s="144"/>
      <c r="JZ139" s="145"/>
      <c r="KA139" s="145"/>
      <c r="KB139" s="146"/>
      <c r="KC139" s="1792"/>
      <c r="KF139" s="85"/>
      <c r="KG139" s="144"/>
      <c r="KH139" s="145"/>
      <c r="KI139" s="145"/>
      <c r="KJ139" s="146"/>
      <c r="KK139" s="1792"/>
      <c r="KN139" s="85"/>
      <c r="KO139" s="144"/>
      <c r="KP139" s="145"/>
      <c r="KQ139" s="145"/>
      <c r="KR139" s="146"/>
      <c r="KS139" s="1792"/>
      <c r="KV139" s="85"/>
      <c r="KW139" s="144"/>
      <c r="KX139" s="145"/>
      <c r="KY139" s="145"/>
      <c r="KZ139" s="146"/>
      <c r="LA139" s="1792"/>
      <c r="LD139" s="85"/>
      <c r="LE139" s="144"/>
      <c r="LF139" s="145"/>
      <c r="LG139" s="145"/>
      <c r="LH139" s="146"/>
      <c r="LI139" s="1792"/>
      <c r="LL139" s="85"/>
      <c r="LM139" s="144"/>
      <c r="LN139" s="145"/>
      <c r="LO139" s="145"/>
      <c r="LP139" s="146"/>
      <c r="LQ139" s="1792"/>
      <c r="LT139" s="85"/>
      <c r="LU139" s="144"/>
      <c r="LV139" s="145"/>
      <c r="LW139" s="145"/>
      <c r="LX139" s="146"/>
      <c r="LY139" s="1792"/>
      <c r="MB139" s="85"/>
      <c r="MC139" s="144"/>
      <c r="MD139" s="145"/>
      <c r="ME139" s="145"/>
      <c r="MF139" s="146"/>
      <c r="MG139" s="1792"/>
      <c r="MJ139" s="85"/>
      <c r="MK139" s="144"/>
      <c r="ML139" s="145"/>
      <c r="MM139" s="145"/>
      <c r="MN139" s="146"/>
      <c r="MO139" s="1792"/>
      <c r="MR139" s="85"/>
      <c r="MS139" s="144"/>
      <c r="MT139" s="145"/>
      <c r="MU139" s="145"/>
      <c r="MV139" s="146"/>
      <c r="MW139" s="1792"/>
      <c r="MZ139" s="85"/>
      <c r="NA139" s="144"/>
      <c r="NB139" s="145"/>
      <c r="NC139" s="145"/>
      <c r="ND139" s="146"/>
      <c r="NE139" s="1792"/>
      <c r="NH139" s="85"/>
      <c r="NI139" s="144"/>
      <c r="NJ139" s="145"/>
      <c r="NK139" s="145"/>
      <c r="NL139" s="146"/>
      <c r="NM139" s="1792"/>
      <c r="NP139" s="85"/>
      <c r="NQ139" s="144"/>
      <c r="NR139" s="145"/>
      <c r="NS139" s="145"/>
      <c r="NT139" s="146"/>
      <c r="NU139" s="1792"/>
      <c r="NX139" s="85"/>
      <c r="NY139" s="144"/>
      <c r="NZ139" s="145"/>
      <c r="OA139" s="145"/>
      <c r="OB139" s="146"/>
      <c r="OC139" s="1792"/>
      <c r="OF139" s="85"/>
      <c r="OG139" s="144"/>
      <c r="OH139" s="145"/>
      <c r="OI139" s="145"/>
      <c r="OJ139" s="146"/>
      <c r="OK139" s="1792"/>
      <c r="ON139" s="85"/>
      <c r="OO139" s="144"/>
      <c r="OP139" s="145"/>
      <c r="OQ139" s="145"/>
      <c r="OR139" s="146"/>
      <c r="OS139" s="1792"/>
      <c r="OV139" s="85"/>
      <c r="OW139" s="144"/>
      <c r="OX139" s="145"/>
      <c r="OY139" s="145"/>
      <c r="OZ139" s="146"/>
      <c r="PA139" s="1792"/>
      <c r="PD139" s="85"/>
      <c r="PE139" s="144"/>
      <c r="PF139" s="145"/>
      <c r="PG139" s="145"/>
      <c r="PH139" s="146"/>
      <c r="PI139" s="1792"/>
      <c r="PL139" s="85"/>
      <c r="PM139" s="144"/>
      <c r="PN139" s="145"/>
      <c r="PO139" s="145"/>
      <c r="PP139" s="146"/>
      <c r="PQ139" s="1792"/>
      <c r="PT139" s="85"/>
      <c r="PU139" s="144"/>
      <c r="PV139" s="145"/>
      <c r="PW139" s="145"/>
      <c r="PX139" s="146"/>
      <c r="PY139" s="1792"/>
      <c r="QB139" s="85"/>
      <c r="QC139" s="144"/>
      <c r="QD139" s="145"/>
      <c r="QE139" s="145"/>
      <c r="QF139" s="146"/>
      <c r="QG139" s="1792"/>
      <c r="QJ139" s="85"/>
      <c r="QK139" s="144"/>
      <c r="QL139" s="145"/>
      <c r="QM139" s="145"/>
      <c r="QN139" s="146"/>
      <c r="QO139" s="1792"/>
      <c r="QR139" s="85"/>
      <c r="QS139" s="144"/>
      <c r="QT139" s="145"/>
      <c r="QU139" s="145"/>
      <c r="QV139" s="146"/>
      <c r="QW139" s="1792"/>
      <c r="QZ139" s="85"/>
      <c r="RA139" s="144"/>
      <c r="RB139" s="145"/>
      <c r="RC139" s="145"/>
      <c r="RD139" s="146"/>
      <c r="RE139" s="1792"/>
      <c r="RH139" s="85"/>
      <c r="RI139" s="144"/>
      <c r="RJ139" s="145"/>
      <c r="RK139" s="145"/>
      <c r="RL139" s="146"/>
      <c r="RM139" s="1792"/>
      <c r="RP139" s="85"/>
      <c r="RQ139" s="144"/>
      <c r="RR139" s="145"/>
      <c r="RS139" s="145"/>
      <c r="RT139" s="146"/>
      <c r="RU139" s="1792"/>
      <c r="RX139" s="85"/>
      <c r="RY139" s="144"/>
      <c r="RZ139" s="145"/>
      <c r="SA139" s="145"/>
      <c r="SB139" s="146"/>
      <c r="SC139" s="1792"/>
      <c r="SF139" s="85"/>
      <c r="SG139" s="144"/>
      <c r="SH139" s="145"/>
      <c r="SI139" s="145"/>
      <c r="SJ139" s="146"/>
      <c r="SK139" s="1792"/>
      <c r="SN139" s="85"/>
      <c r="SO139" s="144"/>
      <c r="SP139" s="145"/>
      <c r="SQ139" s="145"/>
      <c r="SR139" s="146"/>
      <c r="SS139" s="1792"/>
      <c r="SV139" s="85"/>
      <c r="SW139" s="144"/>
      <c r="SX139" s="145"/>
      <c r="SY139" s="145"/>
      <c r="SZ139" s="146"/>
      <c r="TA139" s="1792"/>
      <c r="TD139" s="85"/>
      <c r="TE139" s="144"/>
      <c r="TF139" s="145"/>
      <c r="TG139" s="145"/>
      <c r="TH139" s="146"/>
      <c r="TI139" s="1792"/>
      <c r="TL139" s="85"/>
      <c r="TM139" s="144"/>
      <c r="TN139" s="145"/>
      <c r="TO139" s="145"/>
      <c r="TP139" s="146"/>
      <c r="TQ139" s="1792"/>
      <c r="TT139" s="85"/>
      <c r="TU139" s="144"/>
      <c r="TV139" s="145"/>
      <c r="TW139" s="145"/>
      <c r="TX139" s="146"/>
      <c r="TY139" s="1792"/>
      <c r="UB139" s="85"/>
      <c r="UC139" s="144"/>
      <c r="UD139" s="145"/>
      <c r="UE139" s="145"/>
      <c r="UF139" s="146"/>
      <c r="UG139" s="1792"/>
      <c r="UJ139" s="85"/>
      <c r="UK139" s="144"/>
      <c r="UL139" s="145"/>
      <c r="UM139" s="145"/>
      <c r="UN139" s="146"/>
      <c r="UO139" s="1792"/>
      <c r="UR139" s="85"/>
      <c r="US139" s="144"/>
      <c r="UT139" s="145"/>
      <c r="UU139" s="145"/>
      <c r="UV139" s="146"/>
      <c r="UW139" s="1792"/>
      <c r="UZ139" s="85"/>
      <c r="VA139" s="144"/>
      <c r="VB139" s="145"/>
      <c r="VC139" s="145"/>
      <c r="VD139" s="146"/>
      <c r="VE139" s="1792"/>
      <c r="VH139" s="85"/>
      <c r="VI139" s="144"/>
      <c r="VJ139" s="145"/>
      <c r="VK139" s="145"/>
      <c r="VL139" s="146"/>
      <c r="VM139" s="1792"/>
      <c r="VP139" s="85"/>
      <c r="VQ139" s="144"/>
      <c r="VR139" s="145"/>
      <c r="VS139" s="145"/>
      <c r="VT139" s="146"/>
      <c r="VU139" s="1792"/>
      <c r="VX139" s="85"/>
      <c r="VY139" s="144"/>
      <c r="VZ139" s="145"/>
      <c r="WA139" s="145"/>
      <c r="WB139" s="146"/>
      <c r="WC139" s="1792"/>
      <c r="WF139" s="85"/>
      <c r="WG139" s="144"/>
      <c r="WH139" s="145"/>
      <c r="WI139" s="145"/>
      <c r="WJ139" s="146"/>
      <c r="WK139" s="1792"/>
      <c r="WN139" s="85"/>
      <c r="WO139" s="144"/>
      <c r="WP139" s="145"/>
      <c r="WQ139" s="145"/>
      <c r="WR139" s="146"/>
      <c r="WS139" s="1792"/>
      <c r="WV139" s="85"/>
      <c r="WW139" s="144"/>
      <c r="WX139" s="145"/>
      <c r="WY139" s="145"/>
      <c r="WZ139" s="146"/>
      <c r="XA139" s="1792"/>
      <c r="XD139" s="85"/>
      <c r="XE139" s="144"/>
      <c r="XF139" s="145"/>
      <c r="XG139" s="145"/>
      <c r="XH139" s="146"/>
      <c r="XI139" s="1792"/>
      <c r="XL139" s="85"/>
      <c r="XM139" s="144"/>
      <c r="XN139" s="145"/>
      <c r="XO139" s="145"/>
      <c r="XP139" s="146"/>
      <c r="XQ139" s="1792"/>
      <c r="XT139" s="85"/>
      <c r="XU139" s="144"/>
      <c r="XV139" s="145"/>
      <c r="XW139" s="145"/>
      <c r="XX139" s="146"/>
      <c r="XY139" s="1792"/>
      <c r="YB139" s="85"/>
      <c r="YC139" s="144"/>
      <c r="YD139" s="145"/>
      <c r="YE139" s="145"/>
      <c r="YF139" s="146"/>
      <c r="YG139" s="1792"/>
      <c r="YJ139" s="85"/>
      <c r="YK139" s="144"/>
      <c r="YL139" s="145"/>
      <c r="YM139" s="145"/>
      <c r="YN139" s="146"/>
      <c r="YO139" s="1792"/>
      <c r="YR139" s="85"/>
      <c r="YS139" s="144"/>
      <c r="YT139" s="145"/>
      <c r="YU139" s="145"/>
      <c r="YV139" s="146"/>
      <c r="YW139" s="1792"/>
      <c r="YZ139" s="85"/>
      <c r="ZA139" s="144"/>
      <c r="ZB139" s="145"/>
      <c r="ZC139" s="145"/>
      <c r="ZD139" s="146"/>
      <c r="ZE139" s="1792"/>
      <c r="ZH139" s="85"/>
      <c r="ZI139" s="144"/>
      <c r="ZJ139" s="145"/>
      <c r="ZK139" s="145"/>
      <c r="ZL139" s="146"/>
      <c r="ZM139" s="1792"/>
      <c r="ZP139" s="85"/>
      <c r="ZQ139" s="144"/>
      <c r="ZR139" s="145"/>
      <c r="ZS139" s="145"/>
      <c r="ZT139" s="146"/>
      <c r="ZU139" s="1792"/>
      <c r="ZX139" s="85"/>
      <c r="ZY139" s="144"/>
      <c r="ZZ139" s="145"/>
      <c r="AAA139" s="145"/>
      <c r="AAB139" s="146"/>
      <c r="AAC139" s="1792"/>
      <c r="AAF139" s="85"/>
      <c r="AAG139" s="144"/>
      <c r="AAH139" s="145"/>
      <c r="AAI139" s="145"/>
      <c r="AAJ139" s="146"/>
      <c r="AAK139" s="1792"/>
      <c r="AAN139" s="85"/>
      <c r="AAO139" s="144"/>
      <c r="AAP139" s="145"/>
      <c r="AAQ139" s="2057"/>
      <c r="AAR139" s="1694"/>
      <c r="AAS139" s="1790"/>
      <c r="AAT139" s="1696"/>
      <c r="AAU139" s="1696"/>
      <c r="AAV139" s="1695"/>
      <c r="AAW139" s="1549"/>
      <c r="AAX139" s="1550"/>
      <c r="AAY139" s="1550"/>
      <c r="AAZ139" s="1694"/>
      <c r="ABA139" s="1790"/>
      <c r="ABB139" s="1696"/>
      <c r="ABC139" s="1696"/>
      <c r="ABD139" s="1695"/>
      <c r="ABE139" s="1549"/>
      <c r="ABF139" s="1550"/>
      <c r="ABG139" s="1550"/>
      <c r="ABH139" s="1694"/>
      <c r="ABI139" s="1790"/>
      <c r="ABJ139" s="1696"/>
      <c r="ABK139" s="1696"/>
      <c r="ABL139" s="1695"/>
      <c r="ABM139" s="1549"/>
      <c r="ABN139" s="1550"/>
      <c r="ABO139" s="1550"/>
      <c r="ABP139" s="1694"/>
      <c r="ABQ139" s="1790"/>
      <c r="ABR139" s="1696"/>
      <c r="ABS139" s="1696"/>
      <c r="ABT139" s="1695"/>
      <c r="ABU139" s="1549"/>
      <c r="ABV139" s="1550"/>
      <c r="ABW139" s="1550"/>
      <c r="ABX139" s="1694"/>
      <c r="ABY139" s="1790"/>
      <c r="ABZ139" s="1696"/>
      <c r="ACA139" s="1696"/>
      <c r="ACB139" s="1695"/>
      <c r="ACC139" s="1549"/>
      <c r="ACD139" s="1550"/>
      <c r="ACE139" s="1550"/>
      <c r="ACF139" s="1694"/>
      <c r="ACG139" s="1790"/>
      <c r="ACH139" s="1696"/>
      <c r="ACI139" s="1696"/>
      <c r="ACJ139" s="1695"/>
      <c r="ACK139" s="1549"/>
      <c r="ACL139" s="1550"/>
      <c r="ACM139" s="1550"/>
      <c r="ACN139" s="1694"/>
      <c r="ACO139" s="1790"/>
      <c r="ACP139" s="1696"/>
      <c r="ACQ139" s="1696"/>
      <c r="ACR139" s="1695"/>
      <c r="ACS139" s="1549"/>
      <c r="ACT139" s="1550"/>
      <c r="ACU139" s="1550"/>
      <c r="ACV139" s="1694"/>
      <c r="ACW139" s="1790"/>
      <c r="ACX139" s="1696"/>
      <c r="ACY139" s="1696"/>
      <c r="ACZ139" s="1695"/>
      <c r="ADA139" s="1549"/>
      <c r="ADB139" s="1550"/>
      <c r="ADC139" s="1550"/>
      <c r="ADD139" s="1694"/>
      <c r="ADE139" s="1790"/>
      <c r="ADF139" s="1696"/>
      <c r="ADG139" s="1696"/>
      <c r="ADH139" s="1695"/>
      <c r="ADI139" s="1549"/>
      <c r="ADJ139" s="1550"/>
      <c r="ADK139" s="1550"/>
      <c r="ADL139" s="1694"/>
      <c r="ADM139" s="1790"/>
      <c r="ADN139" s="1696"/>
      <c r="ADO139" s="1696"/>
      <c r="ADP139" s="1695"/>
      <c r="ADQ139" s="1549"/>
      <c r="ADR139" s="1550"/>
      <c r="ADS139" s="1550"/>
      <c r="ADT139" s="1694"/>
      <c r="ADU139" s="1790"/>
      <c r="ADV139" s="1696"/>
      <c r="ADW139" s="1696"/>
      <c r="ADX139" s="1695"/>
      <c r="ADY139" s="1549"/>
      <c r="ADZ139" s="1550"/>
      <c r="AEA139" s="1550"/>
      <c r="AEB139" s="1694"/>
      <c r="AEC139" s="1790"/>
      <c r="AED139" s="1696"/>
      <c r="AEE139" s="1696"/>
      <c r="AEF139" s="1695"/>
      <c r="AEG139" s="1549"/>
      <c r="AEH139" s="1550"/>
      <c r="AEI139" s="1550"/>
      <c r="AEJ139" s="1694"/>
      <c r="AEK139" s="1790"/>
      <c r="AEL139" s="1696"/>
      <c r="AEM139" s="1696"/>
      <c r="AEN139" s="1695"/>
      <c r="AEO139" s="1549"/>
      <c r="AEP139" s="1550"/>
      <c r="AEQ139" s="1550"/>
      <c r="AER139" s="1694"/>
      <c r="AES139" s="1790"/>
      <c r="AET139" s="1696"/>
      <c r="AEU139" s="1696"/>
      <c r="AEV139" s="1695"/>
      <c r="AEW139" s="1549"/>
      <c r="AEX139" s="1550"/>
      <c r="AEY139" s="1550"/>
      <c r="AEZ139" s="1694"/>
      <c r="AFA139" s="1790"/>
      <c r="AFB139" s="1696"/>
      <c r="AFC139" s="1696"/>
      <c r="AFD139" s="1695"/>
      <c r="AFE139" s="1549"/>
      <c r="AFF139" s="1550"/>
      <c r="AFG139" s="1550"/>
      <c r="AFH139" s="1694"/>
      <c r="AFI139" s="1790"/>
      <c r="AFJ139" s="1696"/>
      <c r="AFK139" s="1696"/>
      <c r="AFL139" s="1695"/>
      <c r="AFM139" s="1549"/>
      <c r="AFN139" s="1550"/>
      <c r="AFO139" s="1550"/>
      <c r="AFP139" s="1694"/>
      <c r="AFQ139" s="1790"/>
      <c r="AFR139" s="1696"/>
      <c r="AFS139" s="1696"/>
      <c r="AFT139" s="1695"/>
      <c r="AFU139" s="1549"/>
      <c r="AFV139" s="1550"/>
      <c r="AFW139" s="1550"/>
      <c r="AFX139" s="1694"/>
      <c r="AFY139" s="1790"/>
      <c r="AFZ139" s="1696"/>
      <c r="AGA139" s="1696"/>
      <c r="AGB139" s="1695"/>
      <c r="AGC139" s="1549"/>
      <c r="AGD139" s="1550"/>
      <c r="AGE139" s="1550"/>
      <c r="AGF139" s="1694"/>
      <c r="AGG139" s="1790"/>
      <c r="AGH139" s="1696"/>
      <c r="AGI139" s="1696"/>
      <c r="AGJ139" s="1695"/>
      <c r="AGK139" s="1549"/>
      <c r="AGL139" s="1550"/>
      <c r="AGM139" s="1550"/>
      <c r="AGN139" s="1694"/>
      <c r="AGO139" s="1790"/>
      <c r="AGP139" s="1696"/>
      <c r="AGQ139" s="1696"/>
      <c r="AGR139" s="1695"/>
      <c r="AGS139" s="1549"/>
      <c r="AGT139" s="1550"/>
      <c r="AGU139" s="1550"/>
      <c r="AGV139" s="1694"/>
      <c r="AGW139" s="1790"/>
      <c r="AGX139" s="1696"/>
      <c r="AGY139" s="1696"/>
      <c r="AGZ139" s="1695"/>
      <c r="AHA139" s="1549"/>
      <c r="AHB139" s="1550"/>
      <c r="AHC139" s="1550"/>
      <c r="AHD139" s="1694"/>
      <c r="AHE139" s="1790"/>
      <c r="AHF139" s="1696"/>
      <c r="AHG139" s="1696"/>
      <c r="AHH139" s="1695"/>
      <c r="AHI139" s="1549"/>
      <c r="AHJ139" s="1550"/>
      <c r="AHK139" s="1550"/>
      <c r="AHL139" s="1694"/>
      <c r="AHM139" s="1790"/>
      <c r="AHN139" s="1696"/>
      <c r="AHO139" s="1696"/>
      <c r="AHP139" s="1695"/>
      <c r="AHQ139" s="1549"/>
      <c r="AHR139" s="1550"/>
      <c r="AHS139" s="1550"/>
      <c r="AHT139" s="1694"/>
      <c r="AHU139" s="1790"/>
      <c r="AHV139" s="1696"/>
      <c r="AHW139" s="1696"/>
      <c r="AHX139" s="1695"/>
      <c r="AHY139" s="1549"/>
      <c r="AHZ139" s="1550"/>
      <c r="AIA139" s="1550"/>
      <c r="AIB139" s="1694"/>
      <c r="AIC139" s="1790"/>
      <c r="AID139" s="1696"/>
      <c r="AIE139" s="1696"/>
      <c r="AIF139" s="1695"/>
      <c r="AIG139" s="1549"/>
      <c r="AIH139" s="1550"/>
      <c r="AII139" s="1550"/>
      <c r="AIJ139" s="1694"/>
      <c r="AIK139" s="1790"/>
      <c r="AIL139" s="1696"/>
      <c r="AIM139" s="1696"/>
      <c r="AIN139" s="1695"/>
      <c r="AIO139" s="1549"/>
      <c r="AIP139" s="1550"/>
      <c r="AIQ139" s="1550"/>
      <c r="AIR139" s="1694"/>
      <c r="AIS139" s="1790"/>
      <c r="AIT139" s="1696"/>
      <c r="AIU139" s="1696"/>
      <c r="AIV139" s="1695"/>
      <c r="AIW139" s="1549"/>
      <c r="AIX139" s="1550"/>
      <c r="AIY139" s="1550"/>
      <c r="AIZ139" s="1694"/>
      <c r="AJA139" s="1790"/>
      <c r="AJB139" s="1696"/>
      <c r="AJC139" s="1696"/>
      <c r="AJD139" s="1695"/>
      <c r="AJE139" s="1549"/>
      <c r="AJF139" s="1550"/>
      <c r="AJG139" s="1550"/>
      <c r="AJH139" s="1694"/>
      <c r="AJI139" s="1790"/>
      <c r="AJJ139" s="1696"/>
      <c r="AJK139" s="1696"/>
      <c r="AJL139" s="1695"/>
      <c r="AJM139" s="1549"/>
      <c r="AJN139" s="1550"/>
      <c r="AJO139" s="1550"/>
      <c r="AJP139" s="1694"/>
      <c r="AJQ139" s="1790"/>
      <c r="AJR139" s="1696"/>
      <c r="AJS139" s="1696"/>
      <c r="AJT139" s="1695"/>
      <c r="AJU139" s="1549"/>
      <c r="AJV139" s="1550"/>
      <c r="AJW139" s="1550"/>
      <c r="AJX139" s="1694"/>
      <c r="AJY139" s="1790"/>
      <c r="AJZ139" s="1696"/>
      <c r="AKA139" s="1696"/>
      <c r="AKB139" s="1695"/>
      <c r="AKC139" s="1549"/>
      <c r="AKD139" s="1550"/>
      <c r="AKE139" s="1550"/>
      <c r="AKF139" s="1694"/>
      <c r="AKG139" s="1790"/>
      <c r="AKH139" s="1696"/>
      <c r="AKI139" s="1696"/>
      <c r="AKJ139" s="1695"/>
      <c r="AKK139" s="1549"/>
      <c r="AKL139" s="1550"/>
      <c r="AKM139" s="1550"/>
      <c r="AKN139" s="1694"/>
      <c r="AKO139" s="1790"/>
      <c r="AKP139" s="1696"/>
      <c r="AKQ139" s="1696"/>
      <c r="AKR139" s="1695"/>
      <c r="AKS139" s="1549"/>
      <c r="AKT139" s="1550"/>
      <c r="AKU139" s="1550"/>
      <c r="AKV139" s="1694"/>
      <c r="AKW139" s="1790"/>
      <c r="AKX139" s="1696"/>
      <c r="AKY139" s="1696"/>
      <c r="AKZ139" s="1695"/>
      <c r="ALA139" s="1549"/>
      <c r="ALB139" s="1550"/>
      <c r="ALC139" s="1550"/>
      <c r="ALD139" s="1694"/>
      <c r="ALE139" s="1790"/>
      <c r="ALF139" s="1696"/>
      <c r="ALG139" s="1696"/>
      <c r="ALH139" s="1695"/>
      <c r="ALI139" s="1549"/>
      <c r="ALJ139" s="1550"/>
      <c r="ALK139" s="1550"/>
      <c r="ALL139" s="1694"/>
      <c r="ALM139" s="1790"/>
      <c r="ALN139" s="1696"/>
      <c r="ALO139" s="1696"/>
      <c r="ALP139" s="1695"/>
      <c r="ALQ139" s="1549"/>
      <c r="ALR139" s="1550"/>
      <c r="ALS139" s="1550"/>
      <c r="ALT139" s="1694"/>
      <c r="ALU139" s="1790"/>
      <c r="ALV139" s="1696"/>
      <c r="ALW139" s="1696"/>
      <c r="ALX139" s="1695"/>
      <c r="ALY139" s="1549"/>
      <c r="ALZ139" s="1550"/>
      <c r="AMA139" s="1550"/>
      <c r="AMB139" s="1694"/>
      <c r="AMC139" s="1790"/>
      <c r="AMD139" s="1696"/>
      <c r="AME139" s="1696"/>
      <c r="AMF139" s="1695"/>
      <c r="AMG139" s="1549"/>
      <c r="AMH139" s="1550"/>
      <c r="AMI139" s="1550"/>
      <c r="AMJ139" s="1703"/>
    </row>
    <row r="140" spans="1:1024" s="72" customFormat="1" ht="30" customHeight="1">
      <c r="A140" s="1694">
        <v>3400000000</v>
      </c>
      <c r="B140" s="1791" t="s">
        <v>4117</v>
      </c>
      <c r="C140" s="1696" t="s">
        <v>4033</v>
      </c>
      <c r="D140" s="1696" t="s">
        <v>4039</v>
      </c>
      <c r="E140" s="1695">
        <v>6</v>
      </c>
      <c r="F140" s="1549">
        <v>12.81</v>
      </c>
      <c r="G140" s="1536">
        <f>F140*$I$2</f>
        <v>0</v>
      </c>
      <c r="H140" s="1536">
        <f>G140-G140*($I$1)</f>
        <v>0</v>
      </c>
      <c r="I140"/>
      <c r="L140" s="85"/>
      <c r="M140" s="85"/>
      <c r="N140" s="144"/>
      <c r="O140" s="145"/>
      <c r="P140" s="145"/>
      <c r="Q140" s="146"/>
      <c r="T140" s="85"/>
      <c r="U140" s="144"/>
      <c r="V140" s="145"/>
      <c r="W140" s="145"/>
      <c r="X140" s="146"/>
      <c r="Y140" s="1792"/>
      <c r="AB140" s="85"/>
      <c r="AC140" s="144"/>
      <c r="AD140" s="145"/>
      <c r="AE140" s="145"/>
      <c r="AF140" s="146"/>
      <c r="AG140" s="1792"/>
      <c r="AJ140" s="85"/>
      <c r="AK140" s="144"/>
      <c r="AL140" s="145"/>
      <c r="AM140" s="145"/>
      <c r="AN140" s="146"/>
      <c r="AO140" s="1792"/>
      <c r="AR140" s="85"/>
      <c r="AS140" s="144"/>
      <c r="AT140" s="145"/>
      <c r="AU140" s="145"/>
      <c r="AV140" s="146"/>
      <c r="AW140" s="1792"/>
      <c r="AZ140" s="85"/>
      <c r="BA140" s="144"/>
      <c r="BB140" s="145"/>
      <c r="BC140" s="145"/>
      <c r="BD140" s="146"/>
      <c r="BE140" s="1792"/>
      <c r="BH140" s="85"/>
      <c r="BI140" s="144"/>
      <c r="BJ140" s="145"/>
      <c r="BK140" s="145"/>
      <c r="BL140" s="146"/>
      <c r="BM140" s="1792"/>
      <c r="BP140" s="85"/>
      <c r="BQ140" s="144"/>
      <c r="BR140" s="145"/>
      <c r="BS140" s="145"/>
      <c r="BT140" s="146"/>
      <c r="BU140" s="1792"/>
      <c r="BX140" s="85"/>
      <c r="BY140" s="144"/>
      <c r="BZ140" s="145"/>
      <c r="CA140" s="145"/>
      <c r="CB140" s="146"/>
      <c r="CC140" s="1792"/>
      <c r="CF140" s="85"/>
      <c r="CG140" s="144"/>
      <c r="CH140" s="145"/>
      <c r="CI140" s="145"/>
      <c r="CJ140" s="146"/>
      <c r="CK140" s="1792"/>
      <c r="CN140" s="85"/>
      <c r="CO140" s="144"/>
      <c r="CP140" s="145"/>
      <c r="CQ140" s="145"/>
      <c r="CR140" s="146"/>
      <c r="CS140" s="1792"/>
      <c r="CV140" s="85"/>
      <c r="CW140" s="144"/>
      <c r="CX140" s="145"/>
      <c r="CY140" s="145"/>
      <c r="CZ140" s="146"/>
      <c r="DA140" s="1792"/>
      <c r="DD140" s="85"/>
      <c r="DE140" s="144"/>
      <c r="DF140" s="145"/>
      <c r="DG140" s="145"/>
      <c r="DH140" s="146"/>
      <c r="DI140" s="1792"/>
      <c r="DL140" s="85"/>
      <c r="DM140" s="144"/>
      <c r="DN140" s="145"/>
      <c r="DO140" s="145"/>
      <c r="DP140" s="146"/>
      <c r="DQ140" s="1792"/>
      <c r="DT140" s="85"/>
      <c r="DU140" s="144"/>
      <c r="DV140" s="145"/>
      <c r="DW140" s="145"/>
      <c r="DX140" s="146"/>
      <c r="DY140" s="1792"/>
      <c r="EB140" s="85"/>
      <c r="EC140" s="144"/>
      <c r="ED140" s="145"/>
      <c r="EE140" s="145"/>
      <c r="EF140" s="146"/>
      <c r="EG140" s="1792"/>
      <c r="EJ140" s="85"/>
      <c r="EK140" s="144"/>
      <c r="EL140" s="145"/>
      <c r="EM140" s="145"/>
      <c r="EN140" s="146"/>
      <c r="EO140" s="1792"/>
      <c r="ER140" s="85"/>
      <c r="ES140" s="144"/>
      <c r="ET140" s="145"/>
      <c r="EU140" s="145"/>
      <c r="EV140" s="146"/>
      <c r="EW140" s="1792"/>
      <c r="EZ140" s="85"/>
      <c r="FA140" s="144"/>
      <c r="FB140" s="145"/>
      <c r="FC140" s="145"/>
      <c r="FD140" s="146"/>
      <c r="FE140" s="1792"/>
      <c r="FH140" s="85"/>
      <c r="FI140" s="144"/>
      <c r="FJ140" s="145"/>
      <c r="FK140" s="145"/>
      <c r="FL140" s="146"/>
      <c r="FM140" s="1792"/>
      <c r="FP140" s="85"/>
      <c r="FQ140" s="144"/>
      <c r="FR140" s="145"/>
      <c r="FS140" s="145"/>
      <c r="FT140" s="146"/>
      <c r="FU140" s="1792"/>
      <c r="FX140" s="85"/>
      <c r="FY140" s="144"/>
      <c r="FZ140" s="145"/>
      <c r="GA140" s="145"/>
      <c r="GB140" s="146"/>
      <c r="GC140" s="1792"/>
      <c r="GF140" s="85"/>
      <c r="GG140" s="144"/>
      <c r="GH140" s="145"/>
      <c r="GI140" s="145"/>
      <c r="GJ140" s="146"/>
      <c r="GK140" s="1792"/>
      <c r="GN140" s="85"/>
      <c r="GO140" s="144"/>
      <c r="GP140" s="145"/>
      <c r="GQ140" s="145"/>
      <c r="GR140" s="146"/>
      <c r="GS140" s="1792"/>
      <c r="GV140" s="85"/>
      <c r="GW140" s="144"/>
      <c r="GX140" s="145"/>
      <c r="GY140" s="145"/>
      <c r="GZ140" s="146"/>
      <c r="HA140" s="1792"/>
      <c r="HD140" s="85"/>
      <c r="HE140" s="144"/>
      <c r="HF140" s="145"/>
      <c r="HG140" s="145"/>
      <c r="HH140" s="146"/>
      <c r="HI140" s="1792"/>
      <c r="HL140" s="85"/>
      <c r="HM140" s="144"/>
      <c r="HN140" s="145"/>
      <c r="HO140" s="145"/>
      <c r="HP140" s="146"/>
      <c r="HQ140" s="1792"/>
      <c r="HT140" s="85"/>
      <c r="HU140" s="144"/>
      <c r="HV140" s="145"/>
      <c r="HW140" s="145"/>
      <c r="HX140" s="146"/>
      <c r="HY140" s="1792"/>
      <c r="IB140" s="85"/>
      <c r="IC140" s="144"/>
      <c r="ID140" s="145"/>
      <c r="IE140" s="145"/>
      <c r="IF140" s="146"/>
      <c r="IG140" s="1792"/>
      <c r="IJ140" s="85"/>
      <c r="IK140" s="144"/>
      <c r="IL140" s="145"/>
      <c r="IM140" s="145"/>
      <c r="IN140" s="146"/>
      <c r="IO140" s="1792"/>
      <c r="IR140" s="85"/>
      <c r="IS140" s="144"/>
      <c r="IT140" s="145"/>
      <c r="IU140" s="145"/>
      <c r="IV140" s="146"/>
      <c r="IW140" s="1792"/>
      <c r="IZ140" s="85"/>
      <c r="JA140" s="144"/>
      <c r="JB140" s="145"/>
      <c r="JC140" s="145"/>
      <c r="JD140" s="146"/>
      <c r="JE140" s="1792"/>
      <c r="JH140" s="85"/>
      <c r="JI140" s="144"/>
      <c r="JJ140" s="145"/>
      <c r="JK140" s="145"/>
      <c r="JL140" s="146"/>
      <c r="JM140" s="1792"/>
      <c r="JP140" s="85"/>
      <c r="JQ140" s="144"/>
      <c r="JR140" s="145"/>
      <c r="JS140" s="145"/>
      <c r="JT140" s="146"/>
      <c r="JU140" s="1792"/>
      <c r="JX140" s="85"/>
      <c r="JY140" s="144"/>
      <c r="JZ140" s="145"/>
      <c r="KA140" s="145"/>
      <c r="KB140" s="146"/>
      <c r="KC140" s="1792"/>
      <c r="KF140" s="85"/>
      <c r="KG140" s="144"/>
      <c r="KH140" s="145"/>
      <c r="KI140" s="145"/>
      <c r="KJ140" s="146"/>
      <c r="KK140" s="1792"/>
      <c r="KN140" s="85"/>
      <c r="KO140" s="144"/>
      <c r="KP140" s="145"/>
      <c r="KQ140" s="145"/>
      <c r="KR140" s="146"/>
      <c r="KS140" s="1792"/>
      <c r="KV140" s="85"/>
      <c r="KW140" s="144"/>
      <c r="KX140" s="145"/>
      <c r="KY140" s="145"/>
      <c r="KZ140" s="146"/>
      <c r="LA140" s="1792"/>
      <c r="LD140" s="85"/>
      <c r="LE140" s="144"/>
      <c r="LF140" s="145"/>
      <c r="LG140" s="145"/>
      <c r="LH140" s="146"/>
      <c r="LI140" s="1792"/>
      <c r="LL140" s="85"/>
      <c r="LM140" s="144"/>
      <c r="LN140" s="145"/>
      <c r="LO140" s="145"/>
      <c r="LP140" s="146"/>
      <c r="LQ140" s="1792"/>
      <c r="LT140" s="85"/>
      <c r="LU140" s="144"/>
      <c r="LV140" s="145"/>
      <c r="LW140" s="145"/>
      <c r="LX140" s="146"/>
      <c r="LY140" s="1792"/>
      <c r="MB140" s="85"/>
      <c r="MC140" s="144"/>
      <c r="MD140" s="145"/>
      <c r="ME140" s="145"/>
      <c r="MF140" s="146"/>
      <c r="MG140" s="1792"/>
      <c r="MJ140" s="85"/>
      <c r="MK140" s="144"/>
      <c r="ML140" s="145"/>
      <c r="MM140" s="145"/>
      <c r="MN140" s="146"/>
      <c r="MO140" s="1792"/>
      <c r="MR140" s="85"/>
      <c r="MS140" s="144"/>
      <c r="MT140" s="145"/>
      <c r="MU140" s="145"/>
      <c r="MV140" s="146"/>
      <c r="MW140" s="1792"/>
      <c r="MZ140" s="85"/>
      <c r="NA140" s="144"/>
      <c r="NB140" s="145"/>
      <c r="NC140" s="145"/>
      <c r="ND140" s="146"/>
      <c r="NE140" s="1792"/>
      <c r="NH140" s="85"/>
      <c r="NI140" s="144"/>
      <c r="NJ140" s="145"/>
      <c r="NK140" s="145"/>
      <c r="NL140" s="146"/>
      <c r="NM140" s="1792"/>
      <c r="NP140" s="85"/>
      <c r="NQ140" s="144"/>
      <c r="NR140" s="145"/>
      <c r="NS140" s="145"/>
      <c r="NT140" s="146"/>
      <c r="NU140" s="1792"/>
      <c r="NX140" s="85"/>
      <c r="NY140" s="144"/>
      <c r="NZ140" s="145"/>
      <c r="OA140" s="145"/>
      <c r="OB140" s="146"/>
      <c r="OC140" s="1792"/>
      <c r="OF140" s="85"/>
      <c r="OG140" s="144"/>
      <c r="OH140" s="145"/>
      <c r="OI140" s="145"/>
      <c r="OJ140" s="146"/>
      <c r="OK140" s="1792"/>
      <c r="ON140" s="85"/>
      <c r="OO140" s="144"/>
      <c r="OP140" s="145"/>
      <c r="OQ140" s="145"/>
      <c r="OR140" s="146"/>
      <c r="OS140" s="1792"/>
      <c r="OV140" s="85"/>
      <c r="OW140" s="144"/>
      <c r="OX140" s="145"/>
      <c r="OY140" s="145"/>
      <c r="OZ140" s="146"/>
      <c r="PA140" s="1792"/>
      <c r="PD140" s="85"/>
      <c r="PE140" s="144"/>
      <c r="PF140" s="145"/>
      <c r="PG140" s="145"/>
      <c r="PH140" s="146"/>
      <c r="PI140" s="1792"/>
      <c r="PL140" s="85"/>
      <c r="PM140" s="144"/>
      <c r="PN140" s="145"/>
      <c r="PO140" s="145"/>
      <c r="PP140" s="146"/>
      <c r="PQ140" s="1792"/>
      <c r="PT140" s="85"/>
      <c r="PU140" s="144"/>
      <c r="PV140" s="145"/>
      <c r="PW140" s="145"/>
      <c r="PX140" s="146"/>
      <c r="PY140" s="1792"/>
      <c r="QB140" s="85"/>
      <c r="QC140" s="144"/>
      <c r="QD140" s="145"/>
      <c r="QE140" s="145"/>
      <c r="QF140" s="146"/>
      <c r="QG140" s="1792"/>
      <c r="QJ140" s="85"/>
      <c r="QK140" s="144"/>
      <c r="QL140" s="145"/>
      <c r="QM140" s="145"/>
      <c r="QN140" s="146"/>
      <c r="QO140" s="1792"/>
      <c r="QR140" s="85"/>
      <c r="QS140" s="144"/>
      <c r="QT140" s="145"/>
      <c r="QU140" s="145"/>
      <c r="QV140" s="146"/>
      <c r="QW140" s="1792"/>
      <c r="QZ140" s="85"/>
      <c r="RA140" s="144"/>
      <c r="RB140" s="145"/>
      <c r="RC140" s="145"/>
      <c r="RD140" s="146"/>
      <c r="RE140" s="1792"/>
      <c r="RH140" s="85"/>
      <c r="RI140" s="144"/>
      <c r="RJ140" s="145"/>
      <c r="RK140" s="145"/>
      <c r="RL140" s="146"/>
      <c r="RM140" s="1792"/>
      <c r="RP140" s="85"/>
      <c r="RQ140" s="144"/>
      <c r="RR140" s="145"/>
      <c r="RS140" s="145"/>
      <c r="RT140" s="146"/>
      <c r="RU140" s="1792"/>
      <c r="RX140" s="85"/>
      <c r="RY140" s="144"/>
      <c r="RZ140" s="145"/>
      <c r="SA140" s="145"/>
      <c r="SB140" s="146"/>
      <c r="SC140" s="1792"/>
      <c r="SF140" s="85"/>
      <c r="SG140" s="144"/>
      <c r="SH140" s="145"/>
      <c r="SI140" s="145"/>
      <c r="SJ140" s="146"/>
      <c r="SK140" s="1792"/>
      <c r="SN140" s="85"/>
      <c r="SO140" s="144"/>
      <c r="SP140" s="145"/>
      <c r="SQ140" s="145"/>
      <c r="SR140" s="146"/>
      <c r="SS140" s="1792"/>
      <c r="SV140" s="85"/>
      <c r="SW140" s="144"/>
      <c r="SX140" s="145"/>
      <c r="SY140" s="145"/>
      <c r="SZ140" s="146"/>
      <c r="TA140" s="1792"/>
      <c r="TD140" s="85"/>
      <c r="TE140" s="144"/>
      <c r="TF140" s="145"/>
      <c r="TG140" s="145"/>
      <c r="TH140" s="146"/>
      <c r="TI140" s="1792"/>
      <c r="TL140" s="85"/>
      <c r="TM140" s="144"/>
      <c r="TN140" s="145"/>
      <c r="TO140" s="145"/>
      <c r="TP140" s="146"/>
      <c r="TQ140" s="1792"/>
      <c r="TT140" s="85"/>
      <c r="TU140" s="144"/>
      <c r="TV140" s="145"/>
      <c r="TW140" s="145"/>
      <c r="TX140" s="146"/>
      <c r="TY140" s="1792"/>
      <c r="UB140" s="85"/>
      <c r="UC140" s="144"/>
      <c r="UD140" s="145"/>
      <c r="UE140" s="145"/>
      <c r="UF140" s="146"/>
      <c r="UG140" s="1792"/>
      <c r="UJ140" s="85"/>
      <c r="UK140" s="144"/>
      <c r="UL140" s="145"/>
      <c r="UM140" s="145"/>
      <c r="UN140" s="146"/>
      <c r="UO140" s="1792"/>
      <c r="UR140" s="85"/>
      <c r="US140" s="144"/>
      <c r="UT140" s="145"/>
      <c r="UU140" s="145"/>
      <c r="UV140" s="146"/>
      <c r="UW140" s="1792"/>
      <c r="UZ140" s="85"/>
      <c r="VA140" s="144"/>
      <c r="VB140" s="145"/>
      <c r="VC140" s="145"/>
      <c r="VD140" s="146"/>
      <c r="VE140" s="1792"/>
      <c r="VH140" s="85"/>
      <c r="VI140" s="144"/>
      <c r="VJ140" s="145"/>
      <c r="VK140" s="145"/>
      <c r="VL140" s="146"/>
      <c r="VM140" s="1792"/>
      <c r="VP140" s="85"/>
      <c r="VQ140" s="144"/>
      <c r="VR140" s="145"/>
      <c r="VS140" s="145"/>
      <c r="VT140" s="146"/>
      <c r="VU140" s="1792"/>
      <c r="VX140" s="85"/>
      <c r="VY140" s="144"/>
      <c r="VZ140" s="145"/>
      <c r="WA140" s="145"/>
      <c r="WB140" s="146"/>
      <c r="WC140" s="1792"/>
      <c r="WF140" s="85"/>
      <c r="WG140" s="144"/>
      <c r="WH140" s="145"/>
      <c r="WI140" s="145"/>
      <c r="WJ140" s="146"/>
      <c r="WK140" s="1792"/>
      <c r="WN140" s="85"/>
      <c r="WO140" s="144"/>
      <c r="WP140" s="145"/>
      <c r="WQ140" s="145"/>
      <c r="WR140" s="146"/>
      <c r="WS140" s="1792"/>
      <c r="WV140" s="85"/>
      <c r="WW140" s="144"/>
      <c r="WX140" s="145"/>
      <c r="WY140" s="145"/>
      <c r="WZ140" s="146"/>
      <c r="XA140" s="1792"/>
      <c r="XD140" s="85"/>
      <c r="XE140" s="144"/>
      <c r="XF140" s="145"/>
      <c r="XG140" s="145"/>
      <c r="XH140" s="146"/>
      <c r="XI140" s="1792"/>
      <c r="XL140" s="85"/>
      <c r="XM140" s="144"/>
      <c r="XN140" s="145"/>
      <c r="XO140" s="145"/>
      <c r="XP140" s="146"/>
      <c r="XQ140" s="1792"/>
      <c r="XT140" s="85"/>
      <c r="XU140" s="144"/>
      <c r="XV140" s="145"/>
      <c r="XW140" s="145"/>
      <c r="XX140" s="146"/>
      <c r="XY140" s="1792"/>
      <c r="YB140" s="85"/>
      <c r="YC140" s="144"/>
      <c r="YD140" s="145"/>
      <c r="YE140" s="145"/>
      <c r="YF140" s="146"/>
      <c r="YG140" s="1792"/>
      <c r="YJ140" s="85"/>
      <c r="YK140" s="144"/>
      <c r="YL140" s="145"/>
      <c r="YM140" s="145"/>
      <c r="YN140" s="146"/>
      <c r="YO140" s="1792"/>
      <c r="YR140" s="85"/>
      <c r="YS140" s="144"/>
      <c r="YT140" s="145"/>
      <c r="YU140" s="145"/>
      <c r="YV140" s="146"/>
      <c r="YW140" s="1792"/>
      <c r="YZ140" s="85"/>
      <c r="ZA140" s="144"/>
      <c r="ZB140" s="145"/>
      <c r="ZC140" s="145"/>
      <c r="ZD140" s="146"/>
      <c r="ZE140" s="1792"/>
      <c r="ZH140" s="85"/>
      <c r="ZI140" s="144"/>
      <c r="ZJ140" s="145"/>
      <c r="ZK140" s="145"/>
      <c r="ZL140" s="146"/>
      <c r="ZM140" s="1792"/>
      <c r="ZP140" s="85"/>
      <c r="ZQ140" s="144"/>
      <c r="ZR140" s="145"/>
      <c r="ZS140" s="145"/>
      <c r="ZT140" s="146"/>
      <c r="ZU140" s="1792"/>
      <c r="ZX140" s="85"/>
      <c r="ZY140" s="144"/>
      <c r="ZZ140" s="145"/>
      <c r="AAA140" s="145"/>
      <c r="AAB140" s="146"/>
      <c r="AAC140" s="1792"/>
      <c r="AAF140" s="85"/>
      <c r="AAG140" s="144"/>
      <c r="AAH140" s="145"/>
      <c r="AAI140" s="145"/>
      <c r="AAJ140" s="146"/>
      <c r="AAK140" s="1792"/>
      <c r="AAN140" s="85"/>
      <c r="AAO140" s="144"/>
      <c r="AAP140" s="145"/>
      <c r="AAQ140" s="2057"/>
      <c r="AAR140" s="1694"/>
      <c r="AAS140" s="1790"/>
      <c r="AAT140" s="1696"/>
      <c r="AAU140" s="1696"/>
      <c r="AAV140" s="1695"/>
      <c r="AAW140" s="1549"/>
      <c r="AAX140" s="1550"/>
      <c r="AAY140" s="1550"/>
      <c r="AAZ140" s="1694"/>
      <c r="ABA140" s="1790"/>
      <c r="ABB140" s="1696"/>
      <c r="ABC140" s="1696"/>
      <c r="ABD140" s="1695"/>
      <c r="ABE140" s="1549"/>
      <c r="ABF140" s="1550"/>
      <c r="ABG140" s="1550"/>
      <c r="ABH140" s="1694"/>
      <c r="ABI140" s="1790"/>
      <c r="ABJ140" s="1696"/>
      <c r="ABK140" s="1696"/>
      <c r="ABL140" s="1695"/>
      <c r="ABM140" s="1549"/>
      <c r="ABN140" s="1550"/>
      <c r="ABO140" s="1550"/>
      <c r="ABP140" s="1694"/>
      <c r="ABQ140" s="1790"/>
      <c r="ABR140" s="1696"/>
      <c r="ABS140" s="1696"/>
      <c r="ABT140" s="1695"/>
      <c r="ABU140" s="1549"/>
      <c r="ABV140" s="1550"/>
      <c r="ABW140" s="1550"/>
      <c r="ABX140" s="1694"/>
      <c r="ABY140" s="1790"/>
      <c r="ABZ140" s="1696"/>
      <c r="ACA140" s="1696"/>
      <c r="ACB140" s="1695"/>
      <c r="ACC140" s="1549"/>
      <c r="ACD140" s="1550"/>
      <c r="ACE140" s="1550"/>
      <c r="ACF140" s="1694"/>
      <c r="ACG140" s="1790"/>
      <c r="ACH140" s="1696"/>
      <c r="ACI140" s="1696"/>
      <c r="ACJ140" s="1695"/>
      <c r="ACK140" s="1549"/>
      <c r="ACL140" s="1550"/>
      <c r="ACM140" s="1550"/>
      <c r="ACN140" s="1694"/>
      <c r="ACO140" s="1790"/>
      <c r="ACP140" s="1696"/>
      <c r="ACQ140" s="1696"/>
      <c r="ACR140" s="1695"/>
      <c r="ACS140" s="1549"/>
      <c r="ACT140" s="1550"/>
      <c r="ACU140" s="1550"/>
      <c r="ACV140" s="1694"/>
      <c r="ACW140" s="1790"/>
      <c r="ACX140" s="1696"/>
      <c r="ACY140" s="1696"/>
      <c r="ACZ140" s="1695"/>
      <c r="ADA140" s="1549"/>
      <c r="ADB140" s="1550"/>
      <c r="ADC140" s="1550"/>
      <c r="ADD140" s="1694"/>
      <c r="ADE140" s="1790"/>
      <c r="ADF140" s="1696"/>
      <c r="ADG140" s="1696"/>
      <c r="ADH140" s="1695"/>
      <c r="ADI140" s="1549"/>
      <c r="ADJ140" s="1550"/>
      <c r="ADK140" s="1550"/>
      <c r="ADL140" s="1694"/>
      <c r="ADM140" s="1790"/>
      <c r="ADN140" s="1696"/>
      <c r="ADO140" s="1696"/>
      <c r="ADP140" s="1695"/>
      <c r="ADQ140" s="1549"/>
      <c r="ADR140" s="1550"/>
      <c r="ADS140" s="1550"/>
      <c r="ADT140" s="1694"/>
      <c r="ADU140" s="1790"/>
      <c r="ADV140" s="1696"/>
      <c r="ADW140" s="1696"/>
      <c r="ADX140" s="1695"/>
      <c r="ADY140" s="1549"/>
      <c r="ADZ140" s="1550"/>
      <c r="AEA140" s="1550"/>
      <c r="AEB140" s="1694"/>
      <c r="AEC140" s="1790"/>
      <c r="AED140" s="1696"/>
      <c r="AEE140" s="1696"/>
      <c r="AEF140" s="1695"/>
      <c r="AEG140" s="1549"/>
      <c r="AEH140" s="1550"/>
      <c r="AEI140" s="1550"/>
      <c r="AEJ140" s="1694"/>
      <c r="AEK140" s="1790"/>
      <c r="AEL140" s="1696"/>
      <c r="AEM140" s="1696"/>
      <c r="AEN140" s="1695"/>
      <c r="AEO140" s="1549"/>
      <c r="AEP140" s="1550"/>
      <c r="AEQ140" s="1550"/>
      <c r="AER140" s="1694"/>
      <c r="AES140" s="1790"/>
      <c r="AET140" s="1696"/>
      <c r="AEU140" s="1696"/>
      <c r="AEV140" s="1695"/>
      <c r="AEW140" s="1549"/>
      <c r="AEX140" s="1550"/>
      <c r="AEY140" s="1550"/>
      <c r="AEZ140" s="1694"/>
      <c r="AFA140" s="1790"/>
      <c r="AFB140" s="1696"/>
      <c r="AFC140" s="1696"/>
      <c r="AFD140" s="1695"/>
      <c r="AFE140" s="1549"/>
      <c r="AFF140" s="1550"/>
      <c r="AFG140" s="1550"/>
      <c r="AFH140" s="1694"/>
      <c r="AFI140" s="1790"/>
      <c r="AFJ140" s="1696"/>
      <c r="AFK140" s="1696"/>
      <c r="AFL140" s="1695"/>
      <c r="AFM140" s="1549"/>
      <c r="AFN140" s="1550"/>
      <c r="AFO140" s="1550"/>
      <c r="AFP140" s="1694"/>
      <c r="AFQ140" s="1790"/>
      <c r="AFR140" s="1696"/>
      <c r="AFS140" s="1696"/>
      <c r="AFT140" s="1695"/>
      <c r="AFU140" s="1549"/>
      <c r="AFV140" s="1550"/>
      <c r="AFW140" s="1550"/>
      <c r="AFX140" s="1694"/>
      <c r="AFY140" s="1790"/>
      <c r="AFZ140" s="1696"/>
      <c r="AGA140" s="1696"/>
      <c r="AGB140" s="1695"/>
      <c r="AGC140" s="1549"/>
      <c r="AGD140" s="1550"/>
      <c r="AGE140" s="1550"/>
      <c r="AGF140" s="1694"/>
      <c r="AGG140" s="1790"/>
      <c r="AGH140" s="1696"/>
      <c r="AGI140" s="1696"/>
      <c r="AGJ140" s="1695"/>
      <c r="AGK140" s="1549"/>
      <c r="AGL140" s="1550"/>
      <c r="AGM140" s="1550"/>
      <c r="AGN140" s="1694"/>
      <c r="AGO140" s="1790"/>
      <c r="AGP140" s="1696"/>
      <c r="AGQ140" s="1696"/>
      <c r="AGR140" s="1695"/>
      <c r="AGS140" s="1549"/>
      <c r="AGT140" s="1550"/>
      <c r="AGU140" s="1550"/>
      <c r="AGV140" s="1694"/>
      <c r="AGW140" s="1790"/>
      <c r="AGX140" s="1696"/>
      <c r="AGY140" s="1696"/>
      <c r="AGZ140" s="1695"/>
      <c r="AHA140" s="1549"/>
      <c r="AHB140" s="1550"/>
      <c r="AHC140" s="1550"/>
      <c r="AHD140" s="1694"/>
      <c r="AHE140" s="1790"/>
      <c r="AHF140" s="1696"/>
      <c r="AHG140" s="1696"/>
      <c r="AHH140" s="1695"/>
      <c r="AHI140" s="1549"/>
      <c r="AHJ140" s="1550"/>
      <c r="AHK140" s="1550"/>
      <c r="AHL140" s="1694"/>
      <c r="AHM140" s="1790"/>
      <c r="AHN140" s="1696"/>
      <c r="AHO140" s="1696"/>
      <c r="AHP140" s="1695"/>
      <c r="AHQ140" s="1549"/>
      <c r="AHR140" s="1550"/>
      <c r="AHS140" s="1550"/>
      <c r="AHT140" s="1694"/>
      <c r="AHU140" s="1790"/>
      <c r="AHV140" s="1696"/>
      <c r="AHW140" s="1696"/>
      <c r="AHX140" s="1695"/>
      <c r="AHY140" s="1549"/>
      <c r="AHZ140" s="1550"/>
      <c r="AIA140" s="1550"/>
      <c r="AIB140" s="1694"/>
      <c r="AIC140" s="1790"/>
      <c r="AID140" s="1696"/>
      <c r="AIE140" s="1696"/>
      <c r="AIF140" s="1695"/>
      <c r="AIG140" s="1549"/>
      <c r="AIH140" s="1550"/>
      <c r="AII140" s="1550"/>
      <c r="AIJ140" s="1694"/>
      <c r="AIK140" s="1790"/>
      <c r="AIL140" s="1696"/>
      <c r="AIM140" s="1696"/>
      <c r="AIN140" s="1695"/>
      <c r="AIO140" s="1549"/>
      <c r="AIP140" s="1550"/>
      <c r="AIQ140" s="1550"/>
      <c r="AIR140" s="1694"/>
      <c r="AIS140" s="1790"/>
      <c r="AIT140" s="1696"/>
      <c r="AIU140" s="1696"/>
      <c r="AIV140" s="1695"/>
      <c r="AIW140" s="1549"/>
      <c r="AIX140" s="1550"/>
      <c r="AIY140" s="1550"/>
      <c r="AIZ140" s="1694"/>
      <c r="AJA140" s="1790"/>
      <c r="AJB140" s="1696"/>
      <c r="AJC140" s="1696"/>
      <c r="AJD140" s="1695"/>
      <c r="AJE140" s="1549"/>
      <c r="AJF140" s="1550"/>
      <c r="AJG140" s="1550"/>
      <c r="AJH140" s="1694"/>
      <c r="AJI140" s="1790"/>
      <c r="AJJ140" s="1696"/>
      <c r="AJK140" s="1696"/>
      <c r="AJL140" s="1695"/>
      <c r="AJM140" s="1549"/>
      <c r="AJN140" s="1550"/>
      <c r="AJO140" s="1550"/>
      <c r="AJP140" s="1694"/>
      <c r="AJQ140" s="1790"/>
      <c r="AJR140" s="1696"/>
      <c r="AJS140" s="1696"/>
      <c r="AJT140" s="1695"/>
      <c r="AJU140" s="1549"/>
      <c r="AJV140" s="1550"/>
      <c r="AJW140" s="1550"/>
      <c r="AJX140" s="1694"/>
      <c r="AJY140" s="1790"/>
      <c r="AJZ140" s="1696"/>
      <c r="AKA140" s="1696"/>
      <c r="AKB140" s="1695"/>
      <c r="AKC140" s="1549"/>
      <c r="AKD140" s="1550"/>
      <c r="AKE140" s="1550"/>
      <c r="AKF140" s="1694"/>
      <c r="AKG140" s="1790"/>
      <c r="AKH140" s="1696"/>
      <c r="AKI140" s="1696"/>
      <c r="AKJ140" s="1695"/>
      <c r="AKK140" s="1549"/>
      <c r="AKL140" s="1550"/>
      <c r="AKM140" s="1550"/>
      <c r="AKN140" s="1694"/>
      <c r="AKO140" s="1790"/>
      <c r="AKP140" s="1696"/>
      <c r="AKQ140" s="1696"/>
      <c r="AKR140" s="1695"/>
      <c r="AKS140" s="1549"/>
      <c r="AKT140" s="1550"/>
      <c r="AKU140" s="1550"/>
      <c r="AKV140" s="1694"/>
      <c r="AKW140" s="1790"/>
      <c r="AKX140" s="1696"/>
      <c r="AKY140" s="1696"/>
      <c r="AKZ140" s="1695"/>
      <c r="ALA140" s="1549"/>
      <c r="ALB140" s="1550"/>
      <c r="ALC140" s="1550"/>
      <c r="ALD140" s="1694"/>
      <c r="ALE140" s="1790"/>
      <c r="ALF140" s="1696"/>
      <c r="ALG140" s="1696"/>
      <c r="ALH140" s="1695"/>
      <c r="ALI140" s="1549"/>
      <c r="ALJ140" s="1550"/>
      <c r="ALK140" s="1550"/>
      <c r="ALL140" s="1694"/>
      <c r="ALM140" s="1790"/>
      <c r="ALN140" s="1696"/>
      <c r="ALO140" s="1696"/>
      <c r="ALP140" s="1695"/>
      <c r="ALQ140" s="1549"/>
      <c r="ALR140" s="1550"/>
      <c r="ALS140" s="1550"/>
      <c r="ALT140" s="1694"/>
      <c r="ALU140" s="1790"/>
      <c r="ALV140" s="1696"/>
      <c r="ALW140" s="1696"/>
      <c r="ALX140" s="1695"/>
      <c r="ALY140" s="1549"/>
      <c r="ALZ140" s="1550"/>
      <c r="AMA140" s="1550"/>
      <c r="AMB140" s="1694"/>
      <c r="AMC140" s="1790"/>
      <c r="AMD140" s="1696"/>
      <c r="AME140" s="1696"/>
      <c r="AMF140" s="1695"/>
      <c r="AMG140" s="1549"/>
      <c r="AMH140" s="1550"/>
      <c r="AMI140" s="1550"/>
      <c r="AMJ140" s="1703"/>
    </row>
    <row r="141" spans="1:1024" s="72" customFormat="1" ht="30" customHeight="1">
      <c r="A141" s="1694">
        <v>3400000001</v>
      </c>
      <c r="B141" s="1791"/>
      <c r="C141" s="1696" t="s">
        <v>4033</v>
      </c>
      <c r="D141" s="1696" t="s">
        <v>4041</v>
      </c>
      <c r="E141" s="1695">
        <v>6</v>
      </c>
      <c r="F141" s="1549">
        <v>24.28</v>
      </c>
      <c r="G141" s="1536">
        <f>F141*$I$2</f>
        <v>0</v>
      </c>
      <c r="H141" s="1536">
        <f>G141-G141*($I$1)</f>
        <v>0</v>
      </c>
      <c r="I141"/>
      <c r="L141" s="85"/>
      <c r="M141" s="85"/>
      <c r="N141" s="144"/>
      <c r="O141" s="145"/>
      <c r="P141" s="145"/>
      <c r="Q141" s="146"/>
      <c r="T141" s="85"/>
      <c r="U141" s="144"/>
      <c r="V141" s="145"/>
      <c r="W141" s="145"/>
      <c r="X141" s="146"/>
      <c r="Y141" s="1792"/>
      <c r="AB141" s="85"/>
      <c r="AC141" s="144"/>
      <c r="AD141" s="145"/>
      <c r="AE141" s="145"/>
      <c r="AF141" s="146"/>
      <c r="AG141" s="1792"/>
      <c r="AJ141" s="85"/>
      <c r="AK141" s="144"/>
      <c r="AL141" s="145"/>
      <c r="AM141" s="145"/>
      <c r="AN141" s="146"/>
      <c r="AO141" s="1792"/>
      <c r="AR141" s="85"/>
      <c r="AS141" s="144"/>
      <c r="AT141" s="145"/>
      <c r="AU141" s="145"/>
      <c r="AV141" s="146"/>
      <c r="AW141" s="1792"/>
      <c r="AZ141" s="85"/>
      <c r="BA141" s="144"/>
      <c r="BB141" s="145"/>
      <c r="BC141" s="145"/>
      <c r="BD141" s="146"/>
      <c r="BE141" s="1792"/>
      <c r="BH141" s="85"/>
      <c r="BI141" s="144"/>
      <c r="BJ141" s="145"/>
      <c r="BK141" s="145"/>
      <c r="BL141" s="146"/>
      <c r="BM141" s="1792"/>
      <c r="BP141" s="85"/>
      <c r="BQ141" s="144"/>
      <c r="BR141" s="145"/>
      <c r="BS141" s="145"/>
      <c r="BT141" s="146"/>
      <c r="BU141" s="1792"/>
      <c r="BX141" s="85"/>
      <c r="BY141" s="144"/>
      <c r="BZ141" s="145"/>
      <c r="CA141" s="145"/>
      <c r="CB141" s="146"/>
      <c r="CC141" s="1792"/>
      <c r="CF141" s="85"/>
      <c r="CG141" s="144"/>
      <c r="CH141" s="145"/>
      <c r="CI141" s="145"/>
      <c r="CJ141" s="146"/>
      <c r="CK141" s="1792"/>
      <c r="CN141" s="85"/>
      <c r="CO141" s="144"/>
      <c r="CP141" s="145"/>
      <c r="CQ141" s="145"/>
      <c r="CR141" s="146"/>
      <c r="CS141" s="1792"/>
      <c r="CV141" s="85"/>
      <c r="CW141" s="144"/>
      <c r="CX141" s="145"/>
      <c r="CY141" s="145"/>
      <c r="CZ141" s="146"/>
      <c r="DA141" s="1792"/>
      <c r="DD141" s="85"/>
      <c r="DE141" s="144"/>
      <c r="DF141" s="145"/>
      <c r="DG141" s="145"/>
      <c r="DH141" s="146"/>
      <c r="DI141" s="1792"/>
      <c r="DL141" s="85"/>
      <c r="DM141" s="144"/>
      <c r="DN141" s="145"/>
      <c r="DO141" s="145"/>
      <c r="DP141" s="146"/>
      <c r="DQ141" s="1792"/>
      <c r="DT141" s="85"/>
      <c r="DU141" s="144"/>
      <c r="DV141" s="145"/>
      <c r="DW141" s="145"/>
      <c r="DX141" s="146"/>
      <c r="DY141" s="1792"/>
      <c r="EB141" s="85"/>
      <c r="EC141" s="144"/>
      <c r="ED141" s="145"/>
      <c r="EE141" s="145"/>
      <c r="EF141" s="146"/>
      <c r="EG141" s="1792"/>
      <c r="EJ141" s="85"/>
      <c r="EK141" s="144"/>
      <c r="EL141" s="145"/>
      <c r="EM141" s="145"/>
      <c r="EN141" s="146"/>
      <c r="EO141" s="1792"/>
      <c r="ER141" s="85"/>
      <c r="ES141" s="144"/>
      <c r="ET141" s="145"/>
      <c r="EU141" s="145"/>
      <c r="EV141" s="146"/>
      <c r="EW141" s="1792"/>
      <c r="EZ141" s="85"/>
      <c r="FA141" s="144"/>
      <c r="FB141" s="145"/>
      <c r="FC141" s="145"/>
      <c r="FD141" s="146"/>
      <c r="FE141" s="1792"/>
      <c r="FH141" s="85"/>
      <c r="FI141" s="144"/>
      <c r="FJ141" s="145"/>
      <c r="FK141" s="145"/>
      <c r="FL141" s="146"/>
      <c r="FM141" s="1792"/>
      <c r="FP141" s="85"/>
      <c r="FQ141" s="144"/>
      <c r="FR141" s="145"/>
      <c r="FS141" s="145"/>
      <c r="FT141" s="146"/>
      <c r="FU141" s="1792"/>
      <c r="FX141" s="85"/>
      <c r="FY141" s="144"/>
      <c r="FZ141" s="145"/>
      <c r="GA141" s="145"/>
      <c r="GB141" s="146"/>
      <c r="GC141" s="1792"/>
      <c r="GF141" s="85"/>
      <c r="GG141" s="144"/>
      <c r="GH141" s="145"/>
      <c r="GI141" s="145"/>
      <c r="GJ141" s="146"/>
      <c r="GK141" s="1792"/>
      <c r="GN141" s="85"/>
      <c r="GO141" s="144"/>
      <c r="GP141" s="145"/>
      <c r="GQ141" s="145"/>
      <c r="GR141" s="146"/>
      <c r="GS141" s="1792"/>
      <c r="GV141" s="85"/>
      <c r="GW141" s="144"/>
      <c r="GX141" s="145"/>
      <c r="GY141" s="145"/>
      <c r="GZ141" s="146"/>
      <c r="HA141" s="1792"/>
      <c r="HD141" s="85"/>
      <c r="HE141" s="144"/>
      <c r="HF141" s="145"/>
      <c r="HG141" s="145"/>
      <c r="HH141" s="146"/>
      <c r="HI141" s="1792"/>
      <c r="HL141" s="85"/>
      <c r="HM141" s="144"/>
      <c r="HN141" s="145"/>
      <c r="HO141" s="145"/>
      <c r="HP141" s="146"/>
      <c r="HQ141" s="1792"/>
      <c r="HT141" s="85"/>
      <c r="HU141" s="144"/>
      <c r="HV141" s="145"/>
      <c r="HW141" s="145"/>
      <c r="HX141" s="146"/>
      <c r="HY141" s="1792"/>
      <c r="IB141" s="85"/>
      <c r="IC141" s="144"/>
      <c r="ID141" s="145"/>
      <c r="IE141" s="145"/>
      <c r="IF141" s="146"/>
      <c r="IG141" s="1792"/>
      <c r="IJ141" s="85"/>
      <c r="IK141" s="144"/>
      <c r="IL141" s="145"/>
      <c r="IM141" s="145"/>
      <c r="IN141" s="146"/>
      <c r="IO141" s="1792"/>
      <c r="IR141" s="85"/>
      <c r="IS141" s="144"/>
      <c r="IT141" s="145"/>
      <c r="IU141" s="145"/>
      <c r="IV141" s="146"/>
      <c r="IW141" s="1792"/>
      <c r="IZ141" s="85"/>
      <c r="JA141" s="144"/>
      <c r="JB141" s="145"/>
      <c r="JC141" s="145"/>
      <c r="JD141" s="146"/>
      <c r="JE141" s="1792"/>
      <c r="JH141" s="85"/>
      <c r="JI141" s="144"/>
      <c r="JJ141" s="145"/>
      <c r="JK141" s="145"/>
      <c r="JL141" s="146"/>
      <c r="JM141" s="1792"/>
      <c r="JP141" s="85"/>
      <c r="JQ141" s="144"/>
      <c r="JR141" s="145"/>
      <c r="JS141" s="145"/>
      <c r="JT141" s="146"/>
      <c r="JU141" s="1792"/>
      <c r="JX141" s="85"/>
      <c r="JY141" s="144"/>
      <c r="JZ141" s="145"/>
      <c r="KA141" s="145"/>
      <c r="KB141" s="146"/>
      <c r="KC141" s="1792"/>
      <c r="KF141" s="85"/>
      <c r="KG141" s="144"/>
      <c r="KH141" s="145"/>
      <c r="KI141" s="145"/>
      <c r="KJ141" s="146"/>
      <c r="KK141" s="1792"/>
      <c r="KN141" s="85"/>
      <c r="KO141" s="144"/>
      <c r="KP141" s="145"/>
      <c r="KQ141" s="145"/>
      <c r="KR141" s="146"/>
      <c r="KS141" s="1792"/>
      <c r="KV141" s="85"/>
      <c r="KW141" s="144"/>
      <c r="KX141" s="145"/>
      <c r="KY141" s="145"/>
      <c r="KZ141" s="146"/>
      <c r="LA141" s="1792"/>
      <c r="LD141" s="85"/>
      <c r="LE141" s="144"/>
      <c r="LF141" s="145"/>
      <c r="LG141" s="145"/>
      <c r="LH141" s="146"/>
      <c r="LI141" s="1792"/>
      <c r="LL141" s="85"/>
      <c r="LM141" s="144"/>
      <c r="LN141" s="145"/>
      <c r="LO141" s="145"/>
      <c r="LP141" s="146"/>
      <c r="LQ141" s="1792"/>
      <c r="LT141" s="85"/>
      <c r="LU141" s="144"/>
      <c r="LV141" s="145"/>
      <c r="LW141" s="145"/>
      <c r="LX141" s="146"/>
      <c r="LY141" s="1792"/>
      <c r="MB141" s="85"/>
      <c r="MC141" s="144"/>
      <c r="MD141" s="145"/>
      <c r="ME141" s="145"/>
      <c r="MF141" s="146"/>
      <c r="MG141" s="1792"/>
      <c r="MJ141" s="85"/>
      <c r="MK141" s="144"/>
      <c r="ML141" s="145"/>
      <c r="MM141" s="145"/>
      <c r="MN141" s="146"/>
      <c r="MO141" s="1792"/>
      <c r="MR141" s="85"/>
      <c r="MS141" s="144"/>
      <c r="MT141" s="145"/>
      <c r="MU141" s="145"/>
      <c r="MV141" s="146"/>
      <c r="MW141" s="1792"/>
      <c r="MZ141" s="85"/>
      <c r="NA141" s="144"/>
      <c r="NB141" s="145"/>
      <c r="NC141" s="145"/>
      <c r="ND141" s="146"/>
      <c r="NE141" s="1792"/>
      <c r="NH141" s="85"/>
      <c r="NI141" s="144"/>
      <c r="NJ141" s="145"/>
      <c r="NK141" s="145"/>
      <c r="NL141" s="146"/>
      <c r="NM141" s="1792"/>
      <c r="NP141" s="85"/>
      <c r="NQ141" s="144"/>
      <c r="NR141" s="145"/>
      <c r="NS141" s="145"/>
      <c r="NT141" s="146"/>
      <c r="NU141" s="1792"/>
      <c r="NX141" s="85"/>
      <c r="NY141" s="144"/>
      <c r="NZ141" s="145"/>
      <c r="OA141" s="145"/>
      <c r="OB141" s="146"/>
      <c r="OC141" s="1792"/>
      <c r="OF141" s="85"/>
      <c r="OG141" s="144"/>
      <c r="OH141" s="145"/>
      <c r="OI141" s="145"/>
      <c r="OJ141" s="146"/>
      <c r="OK141" s="1792"/>
      <c r="ON141" s="85"/>
      <c r="OO141" s="144"/>
      <c r="OP141" s="145"/>
      <c r="OQ141" s="145"/>
      <c r="OR141" s="146"/>
      <c r="OS141" s="1792"/>
      <c r="OV141" s="85"/>
      <c r="OW141" s="144"/>
      <c r="OX141" s="145"/>
      <c r="OY141" s="145"/>
      <c r="OZ141" s="146"/>
      <c r="PA141" s="1792"/>
      <c r="PD141" s="85"/>
      <c r="PE141" s="144"/>
      <c r="PF141" s="145"/>
      <c r="PG141" s="145"/>
      <c r="PH141" s="146"/>
      <c r="PI141" s="1792"/>
      <c r="PL141" s="85"/>
      <c r="PM141" s="144"/>
      <c r="PN141" s="145"/>
      <c r="PO141" s="145"/>
      <c r="PP141" s="146"/>
      <c r="PQ141" s="1792"/>
      <c r="PT141" s="85"/>
      <c r="PU141" s="144"/>
      <c r="PV141" s="145"/>
      <c r="PW141" s="145"/>
      <c r="PX141" s="146"/>
      <c r="PY141" s="1792"/>
      <c r="QB141" s="85"/>
      <c r="QC141" s="144"/>
      <c r="QD141" s="145"/>
      <c r="QE141" s="145"/>
      <c r="QF141" s="146"/>
      <c r="QG141" s="1792"/>
      <c r="QJ141" s="85"/>
      <c r="QK141" s="144"/>
      <c r="QL141" s="145"/>
      <c r="QM141" s="145"/>
      <c r="QN141" s="146"/>
      <c r="QO141" s="1792"/>
      <c r="QR141" s="85"/>
      <c r="QS141" s="144"/>
      <c r="QT141" s="145"/>
      <c r="QU141" s="145"/>
      <c r="QV141" s="146"/>
      <c r="QW141" s="1792"/>
      <c r="QZ141" s="85"/>
      <c r="RA141" s="144"/>
      <c r="RB141" s="145"/>
      <c r="RC141" s="145"/>
      <c r="RD141" s="146"/>
      <c r="RE141" s="1792"/>
      <c r="RH141" s="85"/>
      <c r="RI141" s="144"/>
      <c r="RJ141" s="145"/>
      <c r="RK141" s="145"/>
      <c r="RL141" s="146"/>
      <c r="RM141" s="1792"/>
      <c r="RP141" s="85"/>
      <c r="RQ141" s="144"/>
      <c r="RR141" s="145"/>
      <c r="RS141" s="145"/>
      <c r="RT141" s="146"/>
      <c r="RU141" s="1792"/>
      <c r="RX141" s="85"/>
      <c r="RY141" s="144"/>
      <c r="RZ141" s="145"/>
      <c r="SA141" s="145"/>
      <c r="SB141" s="146"/>
      <c r="SC141" s="1792"/>
      <c r="SF141" s="85"/>
      <c r="SG141" s="144"/>
      <c r="SH141" s="145"/>
      <c r="SI141" s="145"/>
      <c r="SJ141" s="146"/>
      <c r="SK141" s="1792"/>
      <c r="SN141" s="85"/>
      <c r="SO141" s="144"/>
      <c r="SP141" s="145"/>
      <c r="SQ141" s="145"/>
      <c r="SR141" s="146"/>
      <c r="SS141" s="1792"/>
      <c r="SV141" s="85"/>
      <c r="SW141" s="144"/>
      <c r="SX141" s="145"/>
      <c r="SY141" s="145"/>
      <c r="SZ141" s="146"/>
      <c r="TA141" s="1792"/>
      <c r="TD141" s="85"/>
      <c r="TE141" s="144"/>
      <c r="TF141" s="145"/>
      <c r="TG141" s="145"/>
      <c r="TH141" s="146"/>
      <c r="TI141" s="1792"/>
      <c r="TL141" s="85"/>
      <c r="TM141" s="144"/>
      <c r="TN141" s="145"/>
      <c r="TO141" s="145"/>
      <c r="TP141" s="146"/>
      <c r="TQ141" s="1792"/>
      <c r="TT141" s="85"/>
      <c r="TU141" s="144"/>
      <c r="TV141" s="145"/>
      <c r="TW141" s="145"/>
      <c r="TX141" s="146"/>
      <c r="TY141" s="1792"/>
      <c r="UB141" s="85"/>
      <c r="UC141" s="144"/>
      <c r="UD141" s="145"/>
      <c r="UE141" s="145"/>
      <c r="UF141" s="146"/>
      <c r="UG141" s="1792"/>
      <c r="UJ141" s="85"/>
      <c r="UK141" s="144"/>
      <c r="UL141" s="145"/>
      <c r="UM141" s="145"/>
      <c r="UN141" s="146"/>
      <c r="UO141" s="1792"/>
      <c r="UR141" s="85"/>
      <c r="US141" s="144"/>
      <c r="UT141" s="145"/>
      <c r="UU141" s="145"/>
      <c r="UV141" s="146"/>
      <c r="UW141" s="1792"/>
      <c r="UZ141" s="85"/>
      <c r="VA141" s="144"/>
      <c r="VB141" s="145"/>
      <c r="VC141" s="145"/>
      <c r="VD141" s="146"/>
      <c r="VE141" s="1792"/>
      <c r="VH141" s="85"/>
      <c r="VI141" s="144"/>
      <c r="VJ141" s="145"/>
      <c r="VK141" s="145"/>
      <c r="VL141" s="146"/>
      <c r="VM141" s="1792"/>
      <c r="VP141" s="85"/>
      <c r="VQ141" s="144"/>
      <c r="VR141" s="145"/>
      <c r="VS141" s="145"/>
      <c r="VT141" s="146"/>
      <c r="VU141" s="1792"/>
      <c r="VX141" s="85"/>
      <c r="VY141" s="144"/>
      <c r="VZ141" s="145"/>
      <c r="WA141" s="145"/>
      <c r="WB141" s="146"/>
      <c r="WC141" s="1792"/>
      <c r="WF141" s="85"/>
      <c r="WG141" s="144"/>
      <c r="WH141" s="145"/>
      <c r="WI141" s="145"/>
      <c r="WJ141" s="146"/>
      <c r="WK141" s="1792"/>
      <c r="WN141" s="85"/>
      <c r="WO141" s="144"/>
      <c r="WP141" s="145"/>
      <c r="WQ141" s="145"/>
      <c r="WR141" s="146"/>
      <c r="WS141" s="1792"/>
      <c r="WV141" s="85"/>
      <c r="WW141" s="144"/>
      <c r="WX141" s="145"/>
      <c r="WY141" s="145"/>
      <c r="WZ141" s="146"/>
      <c r="XA141" s="1792"/>
      <c r="XD141" s="85"/>
      <c r="XE141" s="144"/>
      <c r="XF141" s="145"/>
      <c r="XG141" s="145"/>
      <c r="XH141" s="146"/>
      <c r="XI141" s="1792"/>
      <c r="XL141" s="85"/>
      <c r="XM141" s="144"/>
      <c r="XN141" s="145"/>
      <c r="XO141" s="145"/>
      <c r="XP141" s="146"/>
      <c r="XQ141" s="1792"/>
      <c r="XT141" s="85"/>
      <c r="XU141" s="144"/>
      <c r="XV141" s="145"/>
      <c r="XW141" s="145"/>
      <c r="XX141" s="146"/>
      <c r="XY141" s="1792"/>
      <c r="YB141" s="85"/>
      <c r="YC141" s="144"/>
      <c r="YD141" s="145"/>
      <c r="YE141" s="145"/>
      <c r="YF141" s="146"/>
      <c r="YG141" s="1792"/>
      <c r="YJ141" s="85"/>
      <c r="YK141" s="144"/>
      <c r="YL141" s="145"/>
      <c r="YM141" s="145"/>
      <c r="YN141" s="146"/>
      <c r="YO141" s="1792"/>
      <c r="YR141" s="85"/>
      <c r="YS141" s="144"/>
      <c r="YT141" s="145"/>
      <c r="YU141" s="145"/>
      <c r="YV141" s="146"/>
      <c r="YW141" s="1792"/>
      <c r="YZ141" s="85"/>
      <c r="ZA141" s="144"/>
      <c r="ZB141" s="145"/>
      <c r="ZC141" s="145"/>
      <c r="ZD141" s="146"/>
      <c r="ZE141" s="1792"/>
      <c r="ZH141" s="85"/>
      <c r="ZI141" s="144"/>
      <c r="ZJ141" s="145"/>
      <c r="ZK141" s="145"/>
      <c r="ZL141" s="146"/>
      <c r="ZM141" s="1792"/>
      <c r="ZP141" s="85"/>
      <c r="ZQ141" s="144"/>
      <c r="ZR141" s="145"/>
      <c r="ZS141" s="145"/>
      <c r="ZT141" s="146"/>
      <c r="ZU141" s="1792"/>
      <c r="ZX141" s="85"/>
      <c r="ZY141" s="144"/>
      <c r="ZZ141" s="145"/>
      <c r="AAA141" s="145"/>
      <c r="AAB141" s="146"/>
      <c r="AAC141" s="1792"/>
      <c r="AAF141" s="85"/>
      <c r="AAG141" s="144"/>
      <c r="AAH141" s="145"/>
      <c r="AAI141" s="145"/>
      <c r="AAJ141" s="146"/>
      <c r="AAK141" s="1792"/>
      <c r="AAN141" s="85"/>
      <c r="AAO141" s="144"/>
      <c r="AAP141" s="145"/>
      <c r="AAQ141" s="2057"/>
      <c r="AAR141" s="1694"/>
      <c r="AAS141" s="1790"/>
      <c r="AAT141" s="1696"/>
      <c r="AAU141" s="1696"/>
      <c r="AAV141" s="1695"/>
      <c r="AAW141" s="1549"/>
      <c r="AAX141" s="1550"/>
      <c r="AAY141" s="1550"/>
      <c r="AAZ141" s="1694"/>
      <c r="ABA141" s="1790"/>
      <c r="ABB141" s="1696"/>
      <c r="ABC141" s="1696"/>
      <c r="ABD141" s="1695"/>
      <c r="ABE141" s="1549"/>
      <c r="ABF141" s="1550"/>
      <c r="ABG141" s="1550"/>
      <c r="ABH141" s="1694"/>
      <c r="ABI141" s="1790"/>
      <c r="ABJ141" s="1696"/>
      <c r="ABK141" s="1696"/>
      <c r="ABL141" s="1695"/>
      <c r="ABM141" s="1549"/>
      <c r="ABN141" s="1550"/>
      <c r="ABO141" s="1550"/>
      <c r="ABP141" s="1694"/>
      <c r="ABQ141" s="1790"/>
      <c r="ABR141" s="1696"/>
      <c r="ABS141" s="1696"/>
      <c r="ABT141" s="1695"/>
      <c r="ABU141" s="1549"/>
      <c r="ABV141" s="1550"/>
      <c r="ABW141" s="1550"/>
      <c r="ABX141" s="1694"/>
      <c r="ABY141" s="1790"/>
      <c r="ABZ141" s="1696"/>
      <c r="ACA141" s="1696"/>
      <c r="ACB141" s="1695"/>
      <c r="ACC141" s="1549"/>
      <c r="ACD141" s="1550"/>
      <c r="ACE141" s="1550"/>
      <c r="ACF141" s="1694"/>
      <c r="ACG141" s="1790"/>
      <c r="ACH141" s="1696"/>
      <c r="ACI141" s="1696"/>
      <c r="ACJ141" s="1695"/>
      <c r="ACK141" s="1549"/>
      <c r="ACL141" s="1550"/>
      <c r="ACM141" s="1550"/>
      <c r="ACN141" s="1694"/>
      <c r="ACO141" s="1790"/>
      <c r="ACP141" s="1696"/>
      <c r="ACQ141" s="1696"/>
      <c r="ACR141" s="1695"/>
      <c r="ACS141" s="1549"/>
      <c r="ACT141" s="1550"/>
      <c r="ACU141" s="1550"/>
      <c r="ACV141" s="1694"/>
      <c r="ACW141" s="1790"/>
      <c r="ACX141" s="1696"/>
      <c r="ACY141" s="1696"/>
      <c r="ACZ141" s="1695"/>
      <c r="ADA141" s="1549"/>
      <c r="ADB141" s="1550"/>
      <c r="ADC141" s="1550"/>
      <c r="ADD141" s="1694"/>
      <c r="ADE141" s="1790"/>
      <c r="ADF141" s="1696"/>
      <c r="ADG141" s="1696"/>
      <c r="ADH141" s="1695"/>
      <c r="ADI141" s="1549"/>
      <c r="ADJ141" s="1550"/>
      <c r="ADK141" s="1550"/>
      <c r="ADL141" s="1694"/>
      <c r="ADM141" s="1790"/>
      <c r="ADN141" s="1696"/>
      <c r="ADO141" s="1696"/>
      <c r="ADP141" s="1695"/>
      <c r="ADQ141" s="1549"/>
      <c r="ADR141" s="1550"/>
      <c r="ADS141" s="1550"/>
      <c r="ADT141" s="1694"/>
      <c r="ADU141" s="1790"/>
      <c r="ADV141" s="1696"/>
      <c r="ADW141" s="1696"/>
      <c r="ADX141" s="1695"/>
      <c r="ADY141" s="1549"/>
      <c r="ADZ141" s="1550"/>
      <c r="AEA141" s="1550"/>
      <c r="AEB141" s="1694"/>
      <c r="AEC141" s="1790"/>
      <c r="AED141" s="1696"/>
      <c r="AEE141" s="1696"/>
      <c r="AEF141" s="1695"/>
      <c r="AEG141" s="1549"/>
      <c r="AEH141" s="1550"/>
      <c r="AEI141" s="1550"/>
      <c r="AEJ141" s="1694"/>
      <c r="AEK141" s="1790"/>
      <c r="AEL141" s="1696"/>
      <c r="AEM141" s="1696"/>
      <c r="AEN141" s="1695"/>
      <c r="AEO141" s="1549"/>
      <c r="AEP141" s="1550"/>
      <c r="AEQ141" s="1550"/>
      <c r="AER141" s="1694"/>
      <c r="AES141" s="1790"/>
      <c r="AET141" s="1696"/>
      <c r="AEU141" s="1696"/>
      <c r="AEV141" s="1695"/>
      <c r="AEW141" s="1549"/>
      <c r="AEX141" s="1550"/>
      <c r="AEY141" s="1550"/>
      <c r="AEZ141" s="1694"/>
      <c r="AFA141" s="1790"/>
      <c r="AFB141" s="1696"/>
      <c r="AFC141" s="1696"/>
      <c r="AFD141" s="1695"/>
      <c r="AFE141" s="1549"/>
      <c r="AFF141" s="1550"/>
      <c r="AFG141" s="1550"/>
      <c r="AFH141" s="1694"/>
      <c r="AFI141" s="1790"/>
      <c r="AFJ141" s="1696"/>
      <c r="AFK141" s="1696"/>
      <c r="AFL141" s="1695"/>
      <c r="AFM141" s="1549"/>
      <c r="AFN141" s="1550"/>
      <c r="AFO141" s="1550"/>
      <c r="AFP141" s="1694"/>
      <c r="AFQ141" s="1790"/>
      <c r="AFR141" s="1696"/>
      <c r="AFS141" s="1696"/>
      <c r="AFT141" s="1695"/>
      <c r="AFU141" s="1549"/>
      <c r="AFV141" s="1550"/>
      <c r="AFW141" s="1550"/>
      <c r="AFX141" s="1694"/>
      <c r="AFY141" s="1790"/>
      <c r="AFZ141" s="1696"/>
      <c r="AGA141" s="1696"/>
      <c r="AGB141" s="1695"/>
      <c r="AGC141" s="1549"/>
      <c r="AGD141" s="1550"/>
      <c r="AGE141" s="1550"/>
      <c r="AGF141" s="1694"/>
      <c r="AGG141" s="1790"/>
      <c r="AGH141" s="1696"/>
      <c r="AGI141" s="1696"/>
      <c r="AGJ141" s="1695"/>
      <c r="AGK141" s="1549"/>
      <c r="AGL141" s="1550"/>
      <c r="AGM141" s="1550"/>
      <c r="AGN141" s="1694"/>
      <c r="AGO141" s="1790"/>
      <c r="AGP141" s="1696"/>
      <c r="AGQ141" s="1696"/>
      <c r="AGR141" s="1695"/>
      <c r="AGS141" s="1549"/>
      <c r="AGT141" s="1550"/>
      <c r="AGU141" s="1550"/>
      <c r="AGV141" s="1694"/>
      <c r="AGW141" s="1790"/>
      <c r="AGX141" s="1696"/>
      <c r="AGY141" s="1696"/>
      <c r="AGZ141" s="1695"/>
      <c r="AHA141" s="1549"/>
      <c r="AHB141" s="1550"/>
      <c r="AHC141" s="1550"/>
      <c r="AHD141" s="1694"/>
      <c r="AHE141" s="1790"/>
      <c r="AHF141" s="1696"/>
      <c r="AHG141" s="1696"/>
      <c r="AHH141" s="1695"/>
      <c r="AHI141" s="1549"/>
      <c r="AHJ141" s="1550"/>
      <c r="AHK141" s="1550"/>
      <c r="AHL141" s="1694"/>
      <c r="AHM141" s="1790"/>
      <c r="AHN141" s="1696"/>
      <c r="AHO141" s="1696"/>
      <c r="AHP141" s="1695"/>
      <c r="AHQ141" s="1549"/>
      <c r="AHR141" s="1550"/>
      <c r="AHS141" s="1550"/>
      <c r="AHT141" s="1694"/>
      <c r="AHU141" s="1790"/>
      <c r="AHV141" s="1696"/>
      <c r="AHW141" s="1696"/>
      <c r="AHX141" s="1695"/>
      <c r="AHY141" s="1549"/>
      <c r="AHZ141" s="1550"/>
      <c r="AIA141" s="1550"/>
      <c r="AIB141" s="1694"/>
      <c r="AIC141" s="1790"/>
      <c r="AID141" s="1696"/>
      <c r="AIE141" s="1696"/>
      <c r="AIF141" s="1695"/>
      <c r="AIG141" s="1549"/>
      <c r="AIH141" s="1550"/>
      <c r="AII141" s="1550"/>
      <c r="AIJ141" s="1694"/>
      <c r="AIK141" s="1790"/>
      <c r="AIL141" s="1696"/>
      <c r="AIM141" s="1696"/>
      <c r="AIN141" s="1695"/>
      <c r="AIO141" s="1549"/>
      <c r="AIP141" s="1550"/>
      <c r="AIQ141" s="1550"/>
      <c r="AIR141" s="1694"/>
      <c r="AIS141" s="1790"/>
      <c r="AIT141" s="1696"/>
      <c r="AIU141" s="1696"/>
      <c r="AIV141" s="1695"/>
      <c r="AIW141" s="1549"/>
      <c r="AIX141" s="1550"/>
      <c r="AIY141" s="1550"/>
      <c r="AIZ141" s="1694"/>
      <c r="AJA141" s="1790"/>
      <c r="AJB141" s="1696"/>
      <c r="AJC141" s="1696"/>
      <c r="AJD141" s="1695"/>
      <c r="AJE141" s="1549"/>
      <c r="AJF141" s="1550"/>
      <c r="AJG141" s="1550"/>
      <c r="AJH141" s="1694"/>
      <c r="AJI141" s="1790"/>
      <c r="AJJ141" s="1696"/>
      <c r="AJK141" s="1696"/>
      <c r="AJL141" s="1695"/>
      <c r="AJM141" s="1549"/>
      <c r="AJN141" s="1550"/>
      <c r="AJO141" s="1550"/>
      <c r="AJP141" s="1694"/>
      <c r="AJQ141" s="1790"/>
      <c r="AJR141" s="1696"/>
      <c r="AJS141" s="1696"/>
      <c r="AJT141" s="1695"/>
      <c r="AJU141" s="1549"/>
      <c r="AJV141" s="1550"/>
      <c r="AJW141" s="1550"/>
      <c r="AJX141" s="1694"/>
      <c r="AJY141" s="1790"/>
      <c r="AJZ141" s="1696"/>
      <c r="AKA141" s="1696"/>
      <c r="AKB141" s="1695"/>
      <c r="AKC141" s="1549"/>
      <c r="AKD141" s="1550"/>
      <c r="AKE141" s="1550"/>
      <c r="AKF141" s="1694"/>
      <c r="AKG141" s="1790"/>
      <c r="AKH141" s="1696"/>
      <c r="AKI141" s="1696"/>
      <c r="AKJ141" s="1695"/>
      <c r="AKK141" s="1549"/>
      <c r="AKL141" s="1550"/>
      <c r="AKM141" s="1550"/>
      <c r="AKN141" s="1694"/>
      <c r="AKO141" s="1790"/>
      <c r="AKP141" s="1696"/>
      <c r="AKQ141" s="1696"/>
      <c r="AKR141" s="1695"/>
      <c r="AKS141" s="1549"/>
      <c r="AKT141" s="1550"/>
      <c r="AKU141" s="1550"/>
      <c r="AKV141" s="1694"/>
      <c r="AKW141" s="1790"/>
      <c r="AKX141" s="1696"/>
      <c r="AKY141" s="1696"/>
      <c r="AKZ141" s="1695"/>
      <c r="ALA141" s="1549"/>
      <c r="ALB141" s="1550"/>
      <c r="ALC141" s="1550"/>
      <c r="ALD141" s="1694"/>
      <c r="ALE141" s="1790"/>
      <c r="ALF141" s="1696"/>
      <c r="ALG141" s="1696"/>
      <c r="ALH141" s="1695"/>
      <c r="ALI141" s="1549"/>
      <c r="ALJ141" s="1550"/>
      <c r="ALK141" s="1550"/>
      <c r="ALL141" s="1694"/>
      <c r="ALM141" s="1790"/>
      <c r="ALN141" s="1696"/>
      <c r="ALO141" s="1696"/>
      <c r="ALP141" s="1695"/>
      <c r="ALQ141" s="1549"/>
      <c r="ALR141" s="1550"/>
      <c r="ALS141" s="1550"/>
      <c r="ALT141" s="1694"/>
      <c r="ALU141" s="1790"/>
      <c r="ALV141" s="1696"/>
      <c r="ALW141" s="1696"/>
      <c r="ALX141" s="1695"/>
      <c r="ALY141" s="1549"/>
      <c r="ALZ141" s="1550"/>
      <c r="AMA141" s="1550"/>
      <c r="AMB141" s="1694"/>
      <c r="AMC141" s="1790"/>
      <c r="AMD141" s="1696"/>
      <c r="AME141" s="1696"/>
      <c r="AMF141" s="1695"/>
      <c r="AMG141" s="1549"/>
      <c r="AMH141" s="1550"/>
      <c r="AMI141" s="1550"/>
      <c r="AMJ141" s="1703"/>
    </row>
    <row r="142" spans="1:1024" s="72" customFormat="1" ht="45" customHeight="1">
      <c r="A142" s="1694">
        <v>9610700001</v>
      </c>
      <c r="B142" s="1704" t="s">
        <v>4118</v>
      </c>
      <c r="C142" s="1696" t="s">
        <v>4024</v>
      </c>
      <c r="D142" s="1696" t="s">
        <v>4041</v>
      </c>
      <c r="E142" s="1695">
        <v>6</v>
      </c>
      <c r="F142" s="1549">
        <v>17.399999999999999</v>
      </c>
      <c r="G142" s="1536">
        <f>F142*$I$2</f>
        <v>0</v>
      </c>
      <c r="H142" s="1536">
        <f>G142-G142*($I$1)</f>
        <v>0</v>
      </c>
      <c r="I142"/>
      <c r="L142" s="85"/>
      <c r="M142" s="85"/>
      <c r="N142" s="144"/>
      <c r="O142" s="145"/>
      <c r="P142" s="145"/>
      <c r="Q142" s="146"/>
      <c r="T142" s="85"/>
      <c r="U142" s="144"/>
      <c r="V142" s="145"/>
      <c r="W142" s="145"/>
      <c r="X142" s="146"/>
      <c r="Y142" s="1792"/>
      <c r="AB142" s="85"/>
      <c r="AC142" s="144"/>
      <c r="AD142" s="145"/>
      <c r="AE142" s="145"/>
      <c r="AF142" s="146"/>
      <c r="AG142" s="1792"/>
      <c r="AJ142" s="85"/>
      <c r="AK142" s="144"/>
      <c r="AL142" s="145"/>
      <c r="AM142" s="145"/>
      <c r="AN142" s="146"/>
      <c r="AO142" s="1792"/>
      <c r="AR142" s="85"/>
      <c r="AS142" s="144"/>
      <c r="AT142" s="145"/>
      <c r="AU142" s="145"/>
      <c r="AV142" s="146"/>
      <c r="AW142" s="1792"/>
      <c r="AZ142" s="85"/>
      <c r="BA142" s="144"/>
      <c r="BB142" s="145"/>
      <c r="BC142" s="145"/>
      <c r="BD142" s="146"/>
      <c r="BE142" s="1792"/>
      <c r="BH142" s="85"/>
      <c r="BI142" s="144"/>
      <c r="BJ142" s="145"/>
      <c r="BK142" s="145"/>
      <c r="BL142" s="146"/>
      <c r="BM142" s="1792"/>
      <c r="BP142" s="85"/>
      <c r="BQ142" s="144"/>
      <c r="BR142" s="145"/>
      <c r="BS142" s="145"/>
      <c r="BT142" s="146"/>
      <c r="BU142" s="1792"/>
      <c r="BX142" s="85"/>
      <c r="BY142" s="144"/>
      <c r="BZ142" s="145"/>
      <c r="CA142" s="145"/>
      <c r="CB142" s="146"/>
      <c r="CC142" s="1792"/>
      <c r="CF142" s="85"/>
      <c r="CG142" s="144"/>
      <c r="CH142" s="145"/>
      <c r="CI142" s="145"/>
      <c r="CJ142" s="146"/>
      <c r="CK142" s="1792"/>
      <c r="CN142" s="85"/>
      <c r="CO142" s="144"/>
      <c r="CP142" s="145"/>
      <c r="CQ142" s="145"/>
      <c r="CR142" s="146"/>
      <c r="CS142" s="1792"/>
      <c r="CV142" s="85"/>
      <c r="CW142" s="144"/>
      <c r="CX142" s="145"/>
      <c r="CY142" s="145"/>
      <c r="CZ142" s="146"/>
      <c r="DA142" s="1792"/>
      <c r="DD142" s="85"/>
      <c r="DE142" s="144"/>
      <c r="DF142" s="145"/>
      <c r="DG142" s="145"/>
      <c r="DH142" s="146"/>
      <c r="DI142" s="1792"/>
      <c r="DL142" s="85"/>
      <c r="DM142" s="144"/>
      <c r="DN142" s="145"/>
      <c r="DO142" s="145"/>
      <c r="DP142" s="146"/>
      <c r="DQ142" s="1792"/>
      <c r="DT142" s="85"/>
      <c r="DU142" s="144"/>
      <c r="DV142" s="145"/>
      <c r="DW142" s="145"/>
      <c r="DX142" s="146"/>
      <c r="DY142" s="1792"/>
      <c r="EB142" s="85"/>
      <c r="EC142" s="144"/>
      <c r="ED142" s="145"/>
      <c r="EE142" s="145"/>
      <c r="EF142" s="146"/>
      <c r="EG142" s="1792"/>
      <c r="EJ142" s="85"/>
      <c r="EK142" s="144"/>
      <c r="EL142" s="145"/>
      <c r="EM142" s="145"/>
      <c r="EN142" s="146"/>
      <c r="EO142" s="1792"/>
      <c r="ER142" s="85"/>
      <c r="ES142" s="144"/>
      <c r="ET142" s="145"/>
      <c r="EU142" s="145"/>
      <c r="EV142" s="146"/>
      <c r="EW142" s="1792"/>
      <c r="EZ142" s="85"/>
      <c r="FA142" s="144"/>
      <c r="FB142" s="145"/>
      <c r="FC142" s="145"/>
      <c r="FD142" s="146"/>
      <c r="FE142" s="1792"/>
      <c r="FH142" s="85"/>
      <c r="FI142" s="144"/>
      <c r="FJ142" s="145"/>
      <c r="FK142" s="145"/>
      <c r="FL142" s="146"/>
      <c r="FM142" s="1792"/>
      <c r="FP142" s="85"/>
      <c r="FQ142" s="144"/>
      <c r="FR142" s="145"/>
      <c r="FS142" s="145"/>
      <c r="FT142" s="146"/>
      <c r="FU142" s="1792"/>
      <c r="FX142" s="85"/>
      <c r="FY142" s="144"/>
      <c r="FZ142" s="145"/>
      <c r="GA142" s="145"/>
      <c r="GB142" s="146"/>
      <c r="GC142" s="1792"/>
      <c r="GF142" s="85"/>
      <c r="GG142" s="144"/>
      <c r="GH142" s="145"/>
      <c r="GI142" s="145"/>
      <c r="GJ142" s="146"/>
      <c r="GK142" s="1792"/>
      <c r="GN142" s="85"/>
      <c r="GO142" s="144"/>
      <c r="GP142" s="145"/>
      <c r="GQ142" s="145"/>
      <c r="GR142" s="146"/>
      <c r="GS142" s="1792"/>
      <c r="GV142" s="85"/>
      <c r="GW142" s="144"/>
      <c r="GX142" s="145"/>
      <c r="GY142" s="145"/>
      <c r="GZ142" s="146"/>
      <c r="HA142" s="1792"/>
      <c r="HD142" s="85"/>
      <c r="HE142" s="144"/>
      <c r="HF142" s="145"/>
      <c r="HG142" s="145"/>
      <c r="HH142" s="146"/>
      <c r="HI142" s="1792"/>
      <c r="HL142" s="85"/>
      <c r="HM142" s="144"/>
      <c r="HN142" s="145"/>
      <c r="HO142" s="145"/>
      <c r="HP142" s="146"/>
      <c r="HQ142" s="1792"/>
      <c r="HT142" s="85"/>
      <c r="HU142" s="144"/>
      <c r="HV142" s="145"/>
      <c r="HW142" s="145"/>
      <c r="HX142" s="146"/>
      <c r="HY142" s="1792"/>
      <c r="IB142" s="85"/>
      <c r="IC142" s="144"/>
      <c r="ID142" s="145"/>
      <c r="IE142" s="145"/>
      <c r="IF142" s="146"/>
      <c r="IG142" s="1792"/>
      <c r="IJ142" s="85"/>
      <c r="IK142" s="144"/>
      <c r="IL142" s="145"/>
      <c r="IM142" s="145"/>
      <c r="IN142" s="146"/>
      <c r="IO142" s="1792"/>
      <c r="IR142" s="85"/>
      <c r="IS142" s="144"/>
      <c r="IT142" s="145"/>
      <c r="IU142" s="145"/>
      <c r="IV142" s="146"/>
      <c r="IW142" s="1792"/>
      <c r="IZ142" s="85"/>
      <c r="JA142" s="144"/>
      <c r="JB142" s="145"/>
      <c r="JC142" s="145"/>
      <c r="JD142" s="146"/>
      <c r="JE142" s="1792"/>
      <c r="JH142" s="85"/>
      <c r="JI142" s="144"/>
      <c r="JJ142" s="145"/>
      <c r="JK142" s="145"/>
      <c r="JL142" s="146"/>
      <c r="JM142" s="1792"/>
      <c r="JP142" s="85"/>
      <c r="JQ142" s="144"/>
      <c r="JR142" s="145"/>
      <c r="JS142" s="145"/>
      <c r="JT142" s="146"/>
      <c r="JU142" s="1792"/>
      <c r="JX142" s="85"/>
      <c r="JY142" s="144"/>
      <c r="JZ142" s="145"/>
      <c r="KA142" s="145"/>
      <c r="KB142" s="146"/>
      <c r="KC142" s="1792"/>
      <c r="KF142" s="85"/>
      <c r="KG142" s="144"/>
      <c r="KH142" s="145"/>
      <c r="KI142" s="145"/>
      <c r="KJ142" s="146"/>
      <c r="KK142" s="1792"/>
      <c r="KN142" s="85"/>
      <c r="KO142" s="144"/>
      <c r="KP142" s="145"/>
      <c r="KQ142" s="145"/>
      <c r="KR142" s="146"/>
      <c r="KS142" s="1792"/>
      <c r="KV142" s="85"/>
      <c r="KW142" s="144"/>
      <c r="KX142" s="145"/>
      <c r="KY142" s="145"/>
      <c r="KZ142" s="146"/>
      <c r="LA142" s="1792"/>
      <c r="LD142" s="85"/>
      <c r="LE142" s="144"/>
      <c r="LF142" s="145"/>
      <c r="LG142" s="145"/>
      <c r="LH142" s="146"/>
      <c r="LI142" s="1792"/>
      <c r="LL142" s="85"/>
      <c r="LM142" s="144"/>
      <c r="LN142" s="145"/>
      <c r="LO142" s="145"/>
      <c r="LP142" s="146"/>
      <c r="LQ142" s="1792"/>
      <c r="LT142" s="85"/>
      <c r="LU142" s="144"/>
      <c r="LV142" s="145"/>
      <c r="LW142" s="145"/>
      <c r="LX142" s="146"/>
      <c r="LY142" s="1792"/>
      <c r="MB142" s="85"/>
      <c r="MC142" s="144"/>
      <c r="MD142" s="145"/>
      <c r="ME142" s="145"/>
      <c r="MF142" s="146"/>
      <c r="MG142" s="1792"/>
      <c r="MJ142" s="85"/>
      <c r="MK142" s="144"/>
      <c r="ML142" s="145"/>
      <c r="MM142" s="145"/>
      <c r="MN142" s="146"/>
      <c r="MO142" s="1792"/>
      <c r="MR142" s="85"/>
      <c r="MS142" s="144"/>
      <c r="MT142" s="145"/>
      <c r="MU142" s="145"/>
      <c r="MV142" s="146"/>
      <c r="MW142" s="1792"/>
      <c r="MZ142" s="85"/>
      <c r="NA142" s="144"/>
      <c r="NB142" s="145"/>
      <c r="NC142" s="145"/>
      <c r="ND142" s="146"/>
      <c r="NE142" s="1792"/>
      <c r="NH142" s="85"/>
      <c r="NI142" s="144"/>
      <c r="NJ142" s="145"/>
      <c r="NK142" s="145"/>
      <c r="NL142" s="146"/>
      <c r="NM142" s="1792"/>
      <c r="NP142" s="85"/>
      <c r="NQ142" s="144"/>
      <c r="NR142" s="145"/>
      <c r="NS142" s="145"/>
      <c r="NT142" s="146"/>
      <c r="NU142" s="1792"/>
      <c r="NX142" s="85"/>
      <c r="NY142" s="144"/>
      <c r="NZ142" s="145"/>
      <c r="OA142" s="145"/>
      <c r="OB142" s="146"/>
      <c r="OC142" s="1792"/>
      <c r="OF142" s="85"/>
      <c r="OG142" s="144"/>
      <c r="OH142" s="145"/>
      <c r="OI142" s="145"/>
      <c r="OJ142" s="146"/>
      <c r="OK142" s="1792"/>
      <c r="ON142" s="85"/>
      <c r="OO142" s="144"/>
      <c r="OP142" s="145"/>
      <c r="OQ142" s="145"/>
      <c r="OR142" s="146"/>
      <c r="OS142" s="1792"/>
      <c r="OV142" s="85"/>
      <c r="OW142" s="144"/>
      <c r="OX142" s="145"/>
      <c r="OY142" s="145"/>
      <c r="OZ142" s="146"/>
      <c r="PA142" s="1792"/>
      <c r="PD142" s="85"/>
      <c r="PE142" s="144"/>
      <c r="PF142" s="145"/>
      <c r="PG142" s="145"/>
      <c r="PH142" s="146"/>
      <c r="PI142" s="1792"/>
      <c r="PL142" s="85"/>
      <c r="PM142" s="144"/>
      <c r="PN142" s="145"/>
      <c r="PO142" s="145"/>
      <c r="PP142" s="146"/>
      <c r="PQ142" s="1792"/>
      <c r="PT142" s="85"/>
      <c r="PU142" s="144"/>
      <c r="PV142" s="145"/>
      <c r="PW142" s="145"/>
      <c r="PX142" s="146"/>
      <c r="PY142" s="1792"/>
      <c r="QB142" s="85"/>
      <c r="QC142" s="144"/>
      <c r="QD142" s="145"/>
      <c r="QE142" s="145"/>
      <c r="QF142" s="146"/>
      <c r="QG142" s="1792"/>
      <c r="QJ142" s="85"/>
      <c r="QK142" s="144"/>
      <c r="QL142" s="145"/>
      <c r="QM142" s="145"/>
      <c r="QN142" s="146"/>
      <c r="QO142" s="1792"/>
      <c r="QR142" s="85"/>
      <c r="QS142" s="144"/>
      <c r="QT142" s="145"/>
      <c r="QU142" s="145"/>
      <c r="QV142" s="146"/>
      <c r="QW142" s="1792"/>
      <c r="QZ142" s="85"/>
      <c r="RA142" s="144"/>
      <c r="RB142" s="145"/>
      <c r="RC142" s="145"/>
      <c r="RD142" s="146"/>
      <c r="RE142" s="1792"/>
      <c r="RH142" s="85"/>
      <c r="RI142" s="144"/>
      <c r="RJ142" s="145"/>
      <c r="RK142" s="145"/>
      <c r="RL142" s="146"/>
      <c r="RM142" s="1792"/>
      <c r="RP142" s="85"/>
      <c r="RQ142" s="144"/>
      <c r="RR142" s="145"/>
      <c r="RS142" s="145"/>
      <c r="RT142" s="146"/>
      <c r="RU142" s="1792"/>
      <c r="RX142" s="85"/>
      <c r="RY142" s="144"/>
      <c r="RZ142" s="145"/>
      <c r="SA142" s="145"/>
      <c r="SB142" s="146"/>
      <c r="SC142" s="1792"/>
      <c r="SF142" s="85"/>
      <c r="SG142" s="144"/>
      <c r="SH142" s="145"/>
      <c r="SI142" s="145"/>
      <c r="SJ142" s="146"/>
      <c r="SK142" s="1792"/>
      <c r="SN142" s="85"/>
      <c r="SO142" s="144"/>
      <c r="SP142" s="145"/>
      <c r="SQ142" s="145"/>
      <c r="SR142" s="146"/>
      <c r="SS142" s="1792"/>
      <c r="SV142" s="85"/>
      <c r="SW142" s="144"/>
      <c r="SX142" s="145"/>
      <c r="SY142" s="145"/>
      <c r="SZ142" s="146"/>
      <c r="TA142" s="1792"/>
      <c r="TD142" s="85"/>
      <c r="TE142" s="144"/>
      <c r="TF142" s="145"/>
      <c r="TG142" s="145"/>
      <c r="TH142" s="146"/>
      <c r="TI142" s="1792"/>
      <c r="TL142" s="85"/>
      <c r="TM142" s="144"/>
      <c r="TN142" s="145"/>
      <c r="TO142" s="145"/>
      <c r="TP142" s="146"/>
      <c r="TQ142" s="1792"/>
      <c r="TT142" s="85"/>
      <c r="TU142" s="144"/>
      <c r="TV142" s="145"/>
      <c r="TW142" s="145"/>
      <c r="TX142" s="146"/>
      <c r="TY142" s="1792"/>
      <c r="UB142" s="85"/>
      <c r="UC142" s="144"/>
      <c r="UD142" s="145"/>
      <c r="UE142" s="145"/>
      <c r="UF142" s="146"/>
      <c r="UG142" s="1792"/>
      <c r="UJ142" s="85"/>
      <c r="UK142" s="144"/>
      <c r="UL142" s="145"/>
      <c r="UM142" s="145"/>
      <c r="UN142" s="146"/>
      <c r="UO142" s="1792"/>
      <c r="UR142" s="85"/>
      <c r="US142" s="144"/>
      <c r="UT142" s="145"/>
      <c r="UU142" s="145"/>
      <c r="UV142" s="146"/>
      <c r="UW142" s="1792"/>
      <c r="UZ142" s="85"/>
      <c r="VA142" s="144"/>
      <c r="VB142" s="145"/>
      <c r="VC142" s="145"/>
      <c r="VD142" s="146"/>
      <c r="VE142" s="1792"/>
      <c r="VH142" s="85"/>
      <c r="VI142" s="144"/>
      <c r="VJ142" s="145"/>
      <c r="VK142" s="145"/>
      <c r="VL142" s="146"/>
      <c r="VM142" s="1792"/>
      <c r="VP142" s="85"/>
      <c r="VQ142" s="144"/>
      <c r="VR142" s="145"/>
      <c r="VS142" s="145"/>
      <c r="VT142" s="146"/>
      <c r="VU142" s="1792"/>
      <c r="VX142" s="85"/>
      <c r="VY142" s="144"/>
      <c r="VZ142" s="145"/>
      <c r="WA142" s="145"/>
      <c r="WB142" s="146"/>
      <c r="WC142" s="1792"/>
      <c r="WF142" s="85"/>
      <c r="WG142" s="144"/>
      <c r="WH142" s="145"/>
      <c r="WI142" s="145"/>
      <c r="WJ142" s="146"/>
      <c r="WK142" s="1792"/>
      <c r="WN142" s="85"/>
      <c r="WO142" s="144"/>
      <c r="WP142" s="145"/>
      <c r="WQ142" s="145"/>
      <c r="WR142" s="146"/>
      <c r="WS142" s="1792"/>
      <c r="WV142" s="85"/>
      <c r="WW142" s="144"/>
      <c r="WX142" s="145"/>
      <c r="WY142" s="145"/>
      <c r="WZ142" s="146"/>
      <c r="XA142" s="1792"/>
      <c r="XD142" s="85"/>
      <c r="XE142" s="144"/>
      <c r="XF142" s="145"/>
      <c r="XG142" s="145"/>
      <c r="XH142" s="146"/>
      <c r="XI142" s="1792"/>
      <c r="XL142" s="85"/>
      <c r="XM142" s="144"/>
      <c r="XN142" s="145"/>
      <c r="XO142" s="145"/>
      <c r="XP142" s="146"/>
      <c r="XQ142" s="1792"/>
      <c r="XT142" s="85"/>
      <c r="XU142" s="144"/>
      <c r="XV142" s="145"/>
      <c r="XW142" s="145"/>
      <c r="XX142" s="146"/>
      <c r="XY142" s="1792"/>
      <c r="YB142" s="85"/>
      <c r="YC142" s="144"/>
      <c r="YD142" s="145"/>
      <c r="YE142" s="145"/>
      <c r="YF142" s="146"/>
      <c r="YG142" s="1792"/>
      <c r="YJ142" s="85"/>
      <c r="YK142" s="144"/>
      <c r="YL142" s="145"/>
      <c r="YM142" s="145"/>
      <c r="YN142" s="146"/>
      <c r="YO142" s="1792"/>
      <c r="YR142" s="85"/>
      <c r="YS142" s="144"/>
      <c r="YT142" s="145"/>
      <c r="YU142" s="145"/>
      <c r="YV142" s="146"/>
      <c r="YW142" s="1792"/>
      <c r="YZ142" s="85"/>
      <c r="ZA142" s="144"/>
      <c r="ZB142" s="145"/>
      <c r="ZC142" s="145"/>
      <c r="ZD142" s="146"/>
      <c r="ZE142" s="1792"/>
      <c r="ZH142" s="85"/>
      <c r="ZI142" s="144"/>
      <c r="ZJ142" s="145"/>
      <c r="ZK142" s="145"/>
      <c r="ZL142" s="146"/>
      <c r="ZM142" s="1792"/>
      <c r="ZP142" s="85"/>
      <c r="ZQ142" s="144"/>
      <c r="ZR142" s="145"/>
      <c r="ZS142" s="145"/>
      <c r="ZT142" s="146"/>
      <c r="ZU142" s="1792"/>
      <c r="ZX142" s="85"/>
      <c r="ZY142" s="144"/>
      <c r="ZZ142" s="145"/>
      <c r="AAA142" s="145"/>
      <c r="AAB142" s="146"/>
      <c r="AAC142" s="1792"/>
      <c r="AAF142" s="85"/>
      <c r="AAG142" s="144"/>
      <c r="AAH142" s="145"/>
      <c r="AAI142" s="145"/>
      <c r="AAJ142" s="146"/>
      <c r="AAK142" s="1792"/>
      <c r="AAN142" s="85"/>
      <c r="AAO142" s="144"/>
      <c r="AAP142" s="145"/>
      <c r="AAQ142" s="2057"/>
      <c r="AAR142" s="1694"/>
      <c r="AAS142" s="1790"/>
      <c r="AAT142" s="1696"/>
      <c r="AAU142" s="1696"/>
      <c r="AAV142" s="1695"/>
      <c r="AAW142" s="1549"/>
      <c r="AAX142" s="1550"/>
      <c r="AAY142" s="1550"/>
      <c r="AAZ142" s="1694"/>
      <c r="ABA142" s="1790"/>
      <c r="ABB142" s="1696"/>
      <c r="ABC142" s="1696"/>
      <c r="ABD142" s="1695"/>
      <c r="ABE142" s="1549"/>
      <c r="ABF142" s="1550"/>
      <c r="ABG142" s="1550"/>
      <c r="ABH142" s="1694"/>
      <c r="ABI142" s="1790"/>
      <c r="ABJ142" s="1696"/>
      <c r="ABK142" s="1696"/>
      <c r="ABL142" s="1695"/>
      <c r="ABM142" s="1549"/>
      <c r="ABN142" s="1550"/>
      <c r="ABO142" s="1550"/>
      <c r="ABP142" s="1694"/>
      <c r="ABQ142" s="1790"/>
      <c r="ABR142" s="1696"/>
      <c r="ABS142" s="1696"/>
      <c r="ABT142" s="1695"/>
      <c r="ABU142" s="1549"/>
      <c r="ABV142" s="1550"/>
      <c r="ABW142" s="1550"/>
      <c r="ABX142" s="1694"/>
      <c r="ABY142" s="1790"/>
      <c r="ABZ142" s="1696"/>
      <c r="ACA142" s="1696"/>
      <c r="ACB142" s="1695"/>
      <c r="ACC142" s="1549"/>
      <c r="ACD142" s="1550"/>
      <c r="ACE142" s="1550"/>
      <c r="ACF142" s="1694"/>
      <c r="ACG142" s="1790"/>
      <c r="ACH142" s="1696"/>
      <c r="ACI142" s="1696"/>
      <c r="ACJ142" s="1695"/>
      <c r="ACK142" s="1549"/>
      <c r="ACL142" s="1550"/>
      <c r="ACM142" s="1550"/>
      <c r="ACN142" s="1694"/>
      <c r="ACO142" s="1790"/>
      <c r="ACP142" s="1696"/>
      <c r="ACQ142" s="1696"/>
      <c r="ACR142" s="1695"/>
      <c r="ACS142" s="1549"/>
      <c r="ACT142" s="1550"/>
      <c r="ACU142" s="1550"/>
      <c r="ACV142" s="1694"/>
      <c r="ACW142" s="1790"/>
      <c r="ACX142" s="1696"/>
      <c r="ACY142" s="1696"/>
      <c r="ACZ142" s="1695"/>
      <c r="ADA142" s="1549"/>
      <c r="ADB142" s="1550"/>
      <c r="ADC142" s="1550"/>
      <c r="ADD142" s="1694"/>
      <c r="ADE142" s="1790"/>
      <c r="ADF142" s="1696"/>
      <c r="ADG142" s="1696"/>
      <c r="ADH142" s="1695"/>
      <c r="ADI142" s="1549"/>
      <c r="ADJ142" s="1550"/>
      <c r="ADK142" s="1550"/>
      <c r="ADL142" s="1694"/>
      <c r="ADM142" s="1790"/>
      <c r="ADN142" s="1696"/>
      <c r="ADO142" s="1696"/>
      <c r="ADP142" s="1695"/>
      <c r="ADQ142" s="1549"/>
      <c r="ADR142" s="1550"/>
      <c r="ADS142" s="1550"/>
      <c r="ADT142" s="1694"/>
      <c r="ADU142" s="1790"/>
      <c r="ADV142" s="1696"/>
      <c r="ADW142" s="1696"/>
      <c r="ADX142" s="1695"/>
      <c r="ADY142" s="1549"/>
      <c r="ADZ142" s="1550"/>
      <c r="AEA142" s="1550"/>
      <c r="AEB142" s="1694"/>
      <c r="AEC142" s="1790"/>
      <c r="AED142" s="1696"/>
      <c r="AEE142" s="1696"/>
      <c r="AEF142" s="1695"/>
      <c r="AEG142" s="1549"/>
      <c r="AEH142" s="1550"/>
      <c r="AEI142" s="1550"/>
      <c r="AEJ142" s="1694"/>
      <c r="AEK142" s="1790"/>
      <c r="AEL142" s="1696"/>
      <c r="AEM142" s="1696"/>
      <c r="AEN142" s="1695"/>
      <c r="AEO142" s="1549"/>
      <c r="AEP142" s="1550"/>
      <c r="AEQ142" s="1550"/>
      <c r="AER142" s="1694"/>
      <c r="AES142" s="1790"/>
      <c r="AET142" s="1696"/>
      <c r="AEU142" s="1696"/>
      <c r="AEV142" s="1695"/>
      <c r="AEW142" s="1549"/>
      <c r="AEX142" s="1550"/>
      <c r="AEY142" s="1550"/>
      <c r="AEZ142" s="1694"/>
      <c r="AFA142" s="1790"/>
      <c r="AFB142" s="1696"/>
      <c r="AFC142" s="1696"/>
      <c r="AFD142" s="1695"/>
      <c r="AFE142" s="1549"/>
      <c r="AFF142" s="1550"/>
      <c r="AFG142" s="1550"/>
      <c r="AFH142" s="1694"/>
      <c r="AFI142" s="1790"/>
      <c r="AFJ142" s="1696"/>
      <c r="AFK142" s="1696"/>
      <c r="AFL142" s="1695"/>
      <c r="AFM142" s="1549"/>
      <c r="AFN142" s="1550"/>
      <c r="AFO142" s="1550"/>
      <c r="AFP142" s="1694"/>
      <c r="AFQ142" s="1790"/>
      <c r="AFR142" s="1696"/>
      <c r="AFS142" s="1696"/>
      <c r="AFT142" s="1695"/>
      <c r="AFU142" s="1549"/>
      <c r="AFV142" s="1550"/>
      <c r="AFW142" s="1550"/>
      <c r="AFX142" s="1694"/>
      <c r="AFY142" s="1790"/>
      <c r="AFZ142" s="1696"/>
      <c r="AGA142" s="1696"/>
      <c r="AGB142" s="1695"/>
      <c r="AGC142" s="1549"/>
      <c r="AGD142" s="1550"/>
      <c r="AGE142" s="1550"/>
      <c r="AGF142" s="1694"/>
      <c r="AGG142" s="1790"/>
      <c r="AGH142" s="1696"/>
      <c r="AGI142" s="1696"/>
      <c r="AGJ142" s="1695"/>
      <c r="AGK142" s="1549"/>
      <c r="AGL142" s="1550"/>
      <c r="AGM142" s="1550"/>
      <c r="AGN142" s="1694"/>
      <c r="AGO142" s="1790"/>
      <c r="AGP142" s="1696"/>
      <c r="AGQ142" s="1696"/>
      <c r="AGR142" s="1695"/>
      <c r="AGS142" s="1549"/>
      <c r="AGT142" s="1550"/>
      <c r="AGU142" s="1550"/>
      <c r="AGV142" s="1694"/>
      <c r="AGW142" s="1790"/>
      <c r="AGX142" s="1696"/>
      <c r="AGY142" s="1696"/>
      <c r="AGZ142" s="1695"/>
      <c r="AHA142" s="1549"/>
      <c r="AHB142" s="1550"/>
      <c r="AHC142" s="1550"/>
      <c r="AHD142" s="1694"/>
      <c r="AHE142" s="1790"/>
      <c r="AHF142" s="1696"/>
      <c r="AHG142" s="1696"/>
      <c r="AHH142" s="1695"/>
      <c r="AHI142" s="1549"/>
      <c r="AHJ142" s="1550"/>
      <c r="AHK142" s="1550"/>
      <c r="AHL142" s="1694"/>
      <c r="AHM142" s="1790"/>
      <c r="AHN142" s="1696"/>
      <c r="AHO142" s="1696"/>
      <c r="AHP142" s="1695"/>
      <c r="AHQ142" s="1549"/>
      <c r="AHR142" s="1550"/>
      <c r="AHS142" s="1550"/>
      <c r="AHT142" s="1694"/>
      <c r="AHU142" s="1790"/>
      <c r="AHV142" s="1696"/>
      <c r="AHW142" s="1696"/>
      <c r="AHX142" s="1695"/>
      <c r="AHY142" s="1549"/>
      <c r="AHZ142" s="1550"/>
      <c r="AIA142" s="1550"/>
      <c r="AIB142" s="1694"/>
      <c r="AIC142" s="1790"/>
      <c r="AID142" s="1696"/>
      <c r="AIE142" s="1696"/>
      <c r="AIF142" s="1695"/>
      <c r="AIG142" s="1549"/>
      <c r="AIH142" s="1550"/>
      <c r="AII142" s="1550"/>
      <c r="AIJ142" s="1694"/>
      <c r="AIK142" s="1790"/>
      <c r="AIL142" s="1696"/>
      <c r="AIM142" s="1696"/>
      <c r="AIN142" s="1695"/>
      <c r="AIO142" s="1549"/>
      <c r="AIP142" s="1550"/>
      <c r="AIQ142" s="1550"/>
      <c r="AIR142" s="1694"/>
      <c r="AIS142" s="1790"/>
      <c r="AIT142" s="1696"/>
      <c r="AIU142" s="1696"/>
      <c r="AIV142" s="1695"/>
      <c r="AIW142" s="1549"/>
      <c r="AIX142" s="1550"/>
      <c r="AIY142" s="1550"/>
      <c r="AIZ142" s="1694"/>
      <c r="AJA142" s="1790"/>
      <c r="AJB142" s="1696"/>
      <c r="AJC142" s="1696"/>
      <c r="AJD142" s="1695"/>
      <c r="AJE142" s="1549"/>
      <c r="AJF142" s="1550"/>
      <c r="AJG142" s="1550"/>
      <c r="AJH142" s="1694"/>
      <c r="AJI142" s="1790"/>
      <c r="AJJ142" s="1696"/>
      <c r="AJK142" s="1696"/>
      <c r="AJL142" s="1695"/>
      <c r="AJM142" s="1549"/>
      <c r="AJN142" s="1550"/>
      <c r="AJO142" s="1550"/>
      <c r="AJP142" s="1694"/>
      <c r="AJQ142" s="1790"/>
      <c r="AJR142" s="1696"/>
      <c r="AJS142" s="1696"/>
      <c r="AJT142" s="1695"/>
      <c r="AJU142" s="1549"/>
      <c r="AJV142" s="1550"/>
      <c r="AJW142" s="1550"/>
      <c r="AJX142" s="1694"/>
      <c r="AJY142" s="1790"/>
      <c r="AJZ142" s="1696"/>
      <c r="AKA142" s="1696"/>
      <c r="AKB142" s="1695"/>
      <c r="AKC142" s="1549"/>
      <c r="AKD142" s="1550"/>
      <c r="AKE142" s="1550"/>
      <c r="AKF142" s="1694"/>
      <c r="AKG142" s="1790"/>
      <c r="AKH142" s="1696"/>
      <c r="AKI142" s="1696"/>
      <c r="AKJ142" s="1695"/>
      <c r="AKK142" s="1549"/>
      <c r="AKL142" s="1550"/>
      <c r="AKM142" s="1550"/>
      <c r="AKN142" s="1694"/>
      <c r="AKO142" s="1790"/>
      <c r="AKP142" s="1696"/>
      <c r="AKQ142" s="1696"/>
      <c r="AKR142" s="1695"/>
      <c r="AKS142" s="1549"/>
      <c r="AKT142" s="1550"/>
      <c r="AKU142" s="1550"/>
      <c r="AKV142" s="1694"/>
      <c r="AKW142" s="1790"/>
      <c r="AKX142" s="1696"/>
      <c r="AKY142" s="1696"/>
      <c r="AKZ142" s="1695"/>
      <c r="ALA142" s="1549"/>
      <c r="ALB142" s="1550"/>
      <c r="ALC142" s="1550"/>
      <c r="ALD142" s="1694"/>
      <c r="ALE142" s="1790"/>
      <c r="ALF142" s="1696"/>
      <c r="ALG142" s="1696"/>
      <c r="ALH142" s="1695"/>
      <c r="ALI142" s="1549"/>
      <c r="ALJ142" s="1550"/>
      <c r="ALK142" s="1550"/>
      <c r="ALL142" s="1694"/>
      <c r="ALM142" s="1790"/>
      <c r="ALN142" s="1696"/>
      <c r="ALO142" s="1696"/>
      <c r="ALP142" s="1695"/>
      <c r="ALQ142" s="1549"/>
      <c r="ALR142" s="1550"/>
      <c r="ALS142" s="1550"/>
      <c r="ALT142" s="1694"/>
      <c r="ALU142" s="1790"/>
      <c r="ALV142" s="1696"/>
      <c r="ALW142" s="1696"/>
      <c r="ALX142" s="1695"/>
      <c r="ALY142" s="1549"/>
      <c r="ALZ142" s="1550"/>
      <c r="AMA142" s="1550"/>
      <c r="AMB142" s="1694"/>
      <c r="AMC142" s="1790"/>
      <c r="AMD142" s="1696"/>
      <c r="AME142" s="1696"/>
      <c r="AMF142" s="1695"/>
      <c r="AMG142" s="1549"/>
      <c r="AMH142" s="1550"/>
      <c r="AMI142" s="1550"/>
      <c r="AMJ142" s="1703"/>
    </row>
    <row r="143" spans="1:1024" s="72" customFormat="1" ht="45" customHeight="1">
      <c r="A143" s="1694">
        <v>9810700001</v>
      </c>
      <c r="B143" s="1704" t="s">
        <v>4119</v>
      </c>
      <c r="C143" s="1696" t="s">
        <v>4024</v>
      </c>
      <c r="D143" s="1696" t="s">
        <v>4041</v>
      </c>
      <c r="E143" s="1695">
        <v>6</v>
      </c>
      <c r="F143" s="1549">
        <v>18</v>
      </c>
      <c r="G143" s="1536">
        <f>F143*$I$2</f>
        <v>0</v>
      </c>
      <c r="H143" s="1536">
        <f>G143-G143*($I$1)</f>
        <v>0</v>
      </c>
      <c r="I143"/>
      <c r="L143" s="85"/>
      <c r="M143" s="85"/>
      <c r="N143" s="144"/>
      <c r="O143" s="145"/>
      <c r="P143" s="145"/>
      <c r="Q143" s="146"/>
      <c r="T143" s="85"/>
      <c r="U143" s="144"/>
      <c r="V143" s="145"/>
      <c r="W143" s="145"/>
      <c r="X143" s="146"/>
      <c r="Y143" s="1792"/>
      <c r="AB143" s="85"/>
      <c r="AC143" s="144"/>
      <c r="AD143" s="145"/>
      <c r="AE143" s="145"/>
      <c r="AF143" s="146"/>
      <c r="AG143" s="1792"/>
      <c r="AJ143" s="85"/>
      <c r="AK143" s="144"/>
      <c r="AL143" s="145"/>
      <c r="AM143" s="145"/>
      <c r="AN143" s="146"/>
      <c r="AO143" s="1792"/>
      <c r="AR143" s="85"/>
      <c r="AS143" s="144"/>
      <c r="AT143" s="145"/>
      <c r="AU143" s="145"/>
      <c r="AV143" s="146"/>
      <c r="AW143" s="1792"/>
      <c r="AZ143" s="85"/>
      <c r="BA143" s="144"/>
      <c r="BB143" s="145"/>
      <c r="BC143" s="145"/>
      <c r="BD143" s="146"/>
      <c r="BE143" s="1792"/>
      <c r="BH143" s="85"/>
      <c r="BI143" s="144"/>
      <c r="BJ143" s="145"/>
      <c r="BK143" s="145"/>
      <c r="BL143" s="146"/>
      <c r="BM143" s="1792"/>
      <c r="BP143" s="85"/>
      <c r="BQ143" s="144"/>
      <c r="BR143" s="145"/>
      <c r="BS143" s="145"/>
      <c r="BT143" s="146"/>
      <c r="BU143" s="1792"/>
      <c r="BX143" s="85"/>
      <c r="BY143" s="144"/>
      <c r="BZ143" s="145"/>
      <c r="CA143" s="145"/>
      <c r="CB143" s="146"/>
      <c r="CC143" s="1792"/>
      <c r="CF143" s="85"/>
      <c r="CG143" s="144"/>
      <c r="CH143" s="145"/>
      <c r="CI143" s="145"/>
      <c r="CJ143" s="146"/>
      <c r="CK143" s="1792"/>
      <c r="CN143" s="85"/>
      <c r="CO143" s="144"/>
      <c r="CP143" s="145"/>
      <c r="CQ143" s="145"/>
      <c r="CR143" s="146"/>
      <c r="CS143" s="1792"/>
      <c r="CV143" s="85"/>
      <c r="CW143" s="144"/>
      <c r="CX143" s="145"/>
      <c r="CY143" s="145"/>
      <c r="CZ143" s="146"/>
      <c r="DA143" s="1792"/>
      <c r="DD143" s="85"/>
      <c r="DE143" s="144"/>
      <c r="DF143" s="145"/>
      <c r="DG143" s="145"/>
      <c r="DH143" s="146"/>
      <c r="DI143" s="1792"/>
      <c r="DL143" s="85"/>
      <c r="DM143" s="144"/>
      <c r="DN143" s="145"/>
      <c r="DO143" s="145"/>
      <c r="DP143" s="146"/>
      <c r="DQ143" s="1792"/>
      <c r="DT143" s="85"/>
      <c r="DU143" s="144"/>
      <c r="DV143" s="145"/>
      <c r="DW143" s="145"/>
      <c r="DX143" s="146"/>
      <c r="DY143" s="1792"/>
      <c r="EB143" s="85"/>
      <c r="EC143" s="144"/>
      <c r="ED143" s="145"/>
      <c r="EE143" s="145"/>
      <c r="EF143" s="146"/>
      <c r="EG143" s="1792"/>
      <c r="EJ143" s="85"/>
      <c r="EK143" s="144"/>
      <c r="EL143" s="145"/>
      <c r="EM143" s="145"/>
      <c r="EN143" s="146"/>
      <c r="EO143" s="1792"/>
      <c r="ER143" s="85"/>
      <c r="ES143" s="144"/>
      <c r="ET143" s="145"/>
      <c r="EU143" s="145"/>
      <c r="EV143" s="146"/>
      <c r="EW143" s="1792"/>
      <c r="EZ143" s="85"/>
      <c r="FA143" s="144"/>
      <c r="FB143" s="145"/>
      <c r="FC143" s="145"/>
      <c r="FD143" s="146"/>
      <c r="FE143" s="1792"/>
      <c r="FH143" s="85"/>
      <c r="FI143" s="144"/>
      <c r="FJ143" s="145"/>
      <c r="FK143" s="145"/>
      <c r="FL143" s="146"/>
      <c r="FM143" s="1792"/>
      <c r="FP143" s="85"/>
      <c r="FQ143" s="144"/>
      <c r="FR143" s="145"/>
      <c r="FS143" s="145"/>
      <c r="FT143" s="146"/>
      <c r="FU143" s="1792"/>
      <c r="FX143" s="85"/>
      <c r="FY143" s="144"/>
      <c r="FZ143" s="145"/>
      <c r="GA143" s="145"/>
      <c r="GB143" s="146"/>
      <c r="GC143" s="1792"/>
      <c r="GF143" s="85"/>
      <c r="GG143" s="144"/>
      <c r="GH143" s="145"/>
      <c r="GI143" s="145"/>
      <c r="GJ143" s="146"/>
      <c r="GK143" s="1792"/>
      <c r="GN143" s="85"/>
      <c r="GO143" s="144"/>
      <c r="GP143" s="145"/>
      <c r="GQ143" s="145"/>
      <c r="GR143" s="146"/>
      <c r="GS143" s="1792"/>
      <c r="GV143" s="85"/>
      <c r="GW143" s="144"/>
      <c r="GX143" s="145"/>
      <c r="GY143" s="145"/>
      <c r="GZ143" s="146"/>
      <c r="HA143" s="1792"/>
      <c r="HD143" s="85"/>
      <c r="HE143" s="144"/>
      <c r="HF143" s="145"/>
      <c r="HG143" s="145"/>
      <c r="HH143" s="146"/>
      <c r="HI143" s="1792"/>
      <c r="HL143" s="85"/>
      <c r="HM143" s="144"/>
      <c r="HN143" s="145"/>
      <c r="HO143" s="145"/>
      <c r="HP143" s="146"/>
      <c r="HQ143" s="1792"/>
      <c r="HT143" s="85"/>
      <c r="HU143" s="144"/>
      <c r="HV143" s="145"/>
      <c r="HW143" s="145"/>
      <c r="HX143" s="146"/>
      <c r="HY143" s="1792"/>
      <c r="IB143" s="85"/>
      <c r="IC143" s="144"/>
      <c r="ID143" s="145"/>
      <c r="IE143" s="145"/>
      <c r="IF143" s="146"/>
      <c r="IG143" s="1792"/>
      <c r="IJ143" s="85"/>
      <c r="IK143" s="144"/>
      <c r="IL143" s="145"/>
      <c r="IM143" s="145"/>
      <c r="IN143" s="146"/>
      <c r="IO143" s="1792"/>
      <c r="IR143" s="85"/>
      <c r="IS143" s="144"/>
      <c r="IT143" s="145"/>
      <c r="IU143" s="145"/>
      <c r="IV143" s="146"/>
      <c r="IW143" s="1792"/>
      <c r="IZ143" s="85"/>
      <c r="JA143" s="144"/>
      <c r="JB143" s="145"/>
      <c r="JC143" s="145"/>
      <c r="JD143" s="146"/>
      <c r="JE143" s="1792"/>
      <c r="JH143" s="85"/>
      <c r="JI143" s="144"/>
      <c r="JJ143" s="145"/>
      <c r="JK143" s="145"/>
      <c r="JL143" s="146"/>
      <c r="JM143" s="1792"/>
      <c r="JP143" s="85"/>
      <c r="JQ143" s="144"/>
      <c r="JR143" s="145"/>
      <c r="JS143" s="145"/>
      <c r="JT143" s="146"/>
      <c r="JU143" s="1792"/>
      <c r="JX143" s="85"/>
      <c r="JY143" s="144"/>
      <c r="JZ143" s="145"/>
      <c r="KA143" s="145"/>
      <c r="KB143" s="146"/>
      <c r="KC143" s="1792"/>
      <c r="KF143" s="85"/>
      <c r="KG143" s="144"/>
      <c r="KH143" s="145"/>
      <c r="KI143" s="145"/>
      <c r="KJ143" s="146"/>
      <c r="KK143" s="1792"/>
      <c r="KN143" s="85"/>
      <c r="KO143" s="144"/>
      <c r="KP143" s="145"/>
      <c r="KQ143" s="145"/>
      <c r="KR143" s="146"/>
      <c r="KS143" s="1792"/>
      <c r="KV143" s="85"/>
      <c r="KW143" s="144"/>
      <c r="KX143" s="145"/>
      <c r="KY143" s="145"/>
      <c r="KZ143" s="146"/>
      <c r="LA143" s="1792"/>
      <c r="LD143" s="85"/>
      <c r="LE143" s="144"/>
      <c r="LF143" s="145"/>
      <c r="LG143" s="145"/>
      <c r="LH143" s="146"/>
      <c r="LI143" s="1792"/>
      <c r="LL143" s="85"/>
      <c r="LM143" s="144"/>
      <c r="LN143" s="145"/>
      <c r="LO143" s="145"/>
      <c r="LP143" s="146"/>
      <c r="LQ143" s="1792"/>
      <c r="LT143" s="85"/>
      <c r="LU143" s="144"/>
      <c r="LV143" s="145"/>
      <c r="LW143" s="145"/>
      <c r="LX143" s="146"/>
      <c r="LY143" s="1792"/>
      <c r="MB143" s="85"/>
      <c r="MC143" s="144"/>
      <c r="MD143" s="145"/>
      <c r="ME143" s="145"/>
      <c r="MF143" s="146"/>
      <c r="MG143" s="1792"/>
      <c r="MJ143" s="85"/>
      <c r="MK143" s="144"/>
      <c r="ML143" s="145"/>
      <c r="MM143" s="145"/>
      <c r="MN143" s="146"/>
      <c r="MO143" s="1792"/>
      <c r="MR143" s="85"/>
      <c r="MS143" s="144"/>
      <c r="MT143" s="145"/>
      <c r="MU143" s="145"/>
      <c r="MV143" s="146"/>
      <c r="MW143" s="1792"/>
      <c r="MZ143" s="85"/>
      <c r="NA143" s="144"/>
      <c r="NB143" s="145"/>
      <c r="NC143" s="145"/>
      <c r="ND143" s="146"/>
      <c r="NE143" s="1792"/>
      <c r="NH143" s="85"/>
      <c r="NI143" s="144"/>
      <c r="NJ143" s="145"/>
      <c r="NK143" s="145"/>
      <c r="NL143" s="146"/>
      <c r="NM143" s="1792"/>
      <c r="NP143" s="85"/>
      <c r="NQ143" s="144"/>
      <c r="NR143" s="145"/>
      <c r="NS143" s="145"/>
      <c r="NT143" s="146"/>
      <c r="NU143" s="1792"/>
      <c r="NX143" s="85"/>
      <c r="NY143" s="144"/>
      <c r="NZ143" s="145"/>
      <c r="OA143" s="145"/>
      <c r="OB143" s="146"/>
      <c r="OC143" s="1792"/>
      <c r="OF143" s="85"/>
      <c r="OG143" s="144"/>
      <c r="OH143" s="145"/>
      <c r="OI143" s="145"/>
      <c r="OJ143" s="146"/>
      <c r="OK143" s="1792"/>
      <c r="ON143" s="85"/>
      <c r="OO143" s="144"/>
      <c r="OP143" s="145"/>
      <c r="OQ143" s="145"/>
      <c r="OR143" s="146"/>
      <c r="OS143" s="1792"/>
      <c r="OV143" s="85"/>
      <c r="OW143" s="144"/>
      <c r="OX143" s="145"/>
      <c r="OY143" s="145"/>
      <c r="OZ143" s="146"/>
      <c r="PA143" s="1792"/>
      <c r="PD143" s="85"/>
      <c r="PE143" s="144"/>
      <c r="PF143" s="145"/>
      <c r="PG143" s="145"/>
      <c r="PH143" s="146"/>
      <c r="PI143" s="1792"/>
      <c r="PL143" s="85"/>
      <c r="PM143" s="144"/>
      <c r="PN143" s="145"/>
      <c r="PO143" s="145"/>
      <c r="PP143" s="146"/>
      <c r="PQ143" s="1792"/>
      <c r="PT143" s="85"/>
      <c r="PU143" s="144"/>
      <c r="PV143" s="145"/>
      <c r="PW143" s="145"/>
      <c r="PX143" s="146"/>
      <c r="PY143" s="1792"/>
      <c r="QB143" s="85"/>
      <c r="QC143" s="144"/>
      <c r="QD143" s="145"/>
      <c r="QE143" s="145"/>
      <c r="QF143" s="146"/>
      <c r="QG143" s="1792"/>
      <c r="QJ143" s="85"/>
      <c r="QK143" s="144"/>
      <c r="QL143" s="145"/>
      <c r="QM143" s="145"/>
      <c r="QN143" s="146"/>
      <c r="QO143" s="1792"/>
      <c r="QR143" s="85"/>
      <c r="QS143" s="144"/>
      <c r="QT143" s="145"/>
      <c r="QU143" s="145"/>
      <c r="QV143" s="146"/>
      <c r="QW143" s="1792"/>
      <c r="QZ143" s="85"/>
      <c r="RA143" s="144"/>
      <c r="RB143" s="145"/>
      <c r="RC143" s="145"/>
      <c r="RD143" s="146"/>
      <c r="RE143" s="1792"/>
      <c r="RH143" s="85"/>
      <c r="RI143" s="144"/>
      <c r="RJ143" s="145"/>
      <c r="RK143" s="145"/>
      <c r="RL143" s="146"/>
      <c r="RM143" s="1792"/>
      <c r="RP143" s="85"/>
      <c r="RQ143" s="144"/>
      <c r="RR143" s="145"/>
      <c r="RS143" s="145"/>
      <c r="RT143" s="146"/>
      <c r="RU143" s="1792"/>
      <c r="RX143" s="85"/>
      <c r="RY143" s="144"/>
      <c r="RZ143" s="145"/>
      <c r="SA143" s="145"/>
      <c r="SB143" s="146"/>
      <c r="SC143" s="1792"/>
      <c r="SF143" s="85"/>
      <c r="SG143" s="144"/>
      <c r="SH143" s="145"/>
      <c r="SI143" s="145"/>
      <c r="SJ143" s="146"/>
      <c r="SK143" s="1792"/>
      <c r="SN143" s="85"/>
      <c r="SO143" s="144"/>
      <c r="SP143" s="145"/>
      <c r="SQ143" s="145"/>
      <c r="SR143" s="146"/>
      <c r="SS143" s="1792"/>
      <c r="SV143" s="85"/>
      <c r="SW143" s="144"/>
      <c r="SX143" s="145"/>
      <c r="SY143" s="145"/>
      <c r="SZ143" s="146"/>
      <c r="TA143" s="1792"/>
      <c r="TD143" s="85"/>
      <c r="TE143" s="144"/>
      <c r="TF143" s="145"/>
      <c r="TG143" s="145"/>
      <c r="TH143" s="146"/>
      <c r="TI143" s="1792"/>
      <c r="TL143" s="85"/>
      <c r="TM143" s="144"/>
      <c r="TN143" s="145"/>
      <c r="TO143" s="145"/>
      <c r="TP143" s="146"/>
      <c r="TQ143" s="1792"/>
      <c r="TT143" s="85"/>
      <c r="TU143" s="144"/>
      <c r="TV143" s="145"/>
      <c r="TW143" s="145"/>
      <c r="TX143" s="146"/>
      <c r="TY143" s="1792"/>
      <c r="UB143" s="85"/>
      <c r="UC143" s="144"/>
      <c r="UD143" s="145"/>
      <c r="UE143" s="145"/>
      <c r="UF143" s="146"/>
      <c r="UG143" s="1792"/>
      <c r="UJ143" s="85"/>
      <c r="UK143" s="144"/>
      <c r="UL143" s="145"/>
      <c r="UM143" s="145"/>
      <c r="UN143" s="146"/>
      <c r="UO143" s="1792"/>
      <c r="UR143" s="85"/>
      <c r="US143" s="144"/>
      <c r="UT143" s="145"/>
      <c r="UU143" s="145"/>
      <c r="UV143" s="146"/>
      <c r="UW143" s="1792"/>
      <c r="UZ143" s="85"/>
      <c r="VA143" s="144"/>
      <c r="VB143" s="145"/>
      <c r="VC143" s="145"/>
      <c r="VD143" s="146"/>
      <c r="VE143" s="1792"/>
      <c r="VH143" s="85"/>
      <c r="VI143" s="144"/>
      <c r="VJ143" s="145"/>
      <c r="VK143" s="145"/>
      <c r="VL143" s="146"/>
      <c r="VM143" s="1792"/>
      <c r="VP143" s="85"/>
      <c r="VQ143" s="144"/>
      <c r="VR143" s="145"/>
      <c r="VS143" s="145"/>
      <c r="VT143" s="146"/>
      <c r="VU143" s="1792"/>
      <c r="VX143" s="85"/>
      <c r="VY143" s="144"/>
      <c r="VZ143" s="145"/>
      <c r="WA143" s="145"/>
      <c r="WB143" s="146"/>
      <c r="WC143" s="1792"/>
      <c r="WF143" s="85"/>
      <c r="WG143" s="144"/>
      <c r="WH143" s="145"/>
      <c r="WI143" s="145"/>
      <c r="WJ143" s="146"/>
      <c r="WK143" s="1792"/>
      <c r="WN143" s="85"/>
      <c r="WO143" s="144"/>
      <c r="WP143" s="145"/>
      <c r="WQ143" s="145"/>
      <c r="WR143" s="146"/>
      <c r="WS143" s="1792"/>
      <c r="WV143" s="85"/>
      <c r="WW143" s="144"/>
      <c r="WX143" s="145"/>
      <c r="WY143" s="145"/>
      <c r="WZ143" s="146"/>
      <c r="XA143" s="1792"/>
      <c r="XD143" s="85"/>
      <c r="XE143" s="144"/>
      <c r="XF143" s="145"/>
      <c r="XG143" s="145"/>
      <c r="XH143" s="146"/>
      <c r="XI143" s="1792"/>
      <c r="XL143" s="85"/>
      <c r="XM143" s="144"/>
      <c r="XN143" s="145"/>
      <c r="XO143" s="145"/>
      <c r="XP143" s="146"/>
      <c r="XQ143" s="1792"/>
      <c r="XT143" s="85"/>
      <c r="XU143" s="144"/>
      <c r="XV143" s="145"/>
      <c r="XW143" s="145"/>
      <c r="XX143" s="146"/>
      <c r="XY143" s="1792"/>
      <c r="YB143" s="85"/>
      <c r="YC143" s="144"/>
      <c r="YD143" s="145"/>
      <c r="YE143" s="145"/>
      <c r="YF143" s="146"/>
      <c r="YG143" s="1792"/>
      <c r="YJ143" s="85"/>
      <c r="YK143" s="144"/>
      <c r="YL143" s="145"/>
      <c r="YM143" s="145"/>
      <c r="YN143" s="146"/>
      <c r="YO143" s="1792"/>
      <c r="YR143" s="85"/>
      <c r="YS143" s="144"/>
      <c r="YT143" s="145"/>
      <c r="YU143" s="145"/>
      <c r="YV143" s="146"/>
      <c r="YW143" s="1792"/>
      <c r="YZ143" s="85"/>
      <c r="ZA143" s="144"/>
      <c r="ZB143" s="145"/>
      <c r="ZC143" s="145"/>
      <c r="ZD143" s="146"/>
      <c r="ZE143" s="1792"/>
      <c r="ZH143" s="85"/>
      <c r="ZI143" s="144"/>
      <c r="ZJ143" s="145"/>
      <c r="ZK143" s="145"/>
      <c r="ZL143" s="146"/>
      <c r="ZM143" s="1792"/>
      <c r="ZP143" s="85"/>
      <c r="ZQ143" s="144"/>
      <c r="ZR143" s="145"/>
      <c r="ZS143" s="145"/>
      <c r="ZT143" s="146"/>
      <c r="ZU143" s="1792"/>
      <c r="ZX143" s="85"/>
      <c r="ZY143" s="144"/>
      <c r="ZZ143" s="145"/>
      <c r="AAA143" s="145"/>
      <c r="AAB143" s="146"/>
      <c r="AAC143" s="1792"/>
      <c r="AAF143" s="85"/>
      <c r="AAG143" s="144"/>
      <c r="AAH143" s="145"/>
      <c r="AAI143" s="145"/>
      <c r="AAJ143" s="146"/>
      <c r="AAK143" s="1792"/>
      <c r="AAN143" s="85"/>
      <c r="AAO143" s="144"/>
      <c r="AAP143" s="145"/>
      <c r="AAQ143" s="2057"/>
      <c r="AAR143" s="1694"/>
      <c r="AAS143" s="1790"/>
      <c r="AAT143" s="1696"/>
      <c r="AAU143" s="1696"/>
      <c r="AAV143" s="1695"/>
      <c r="AAW143" s="1549"/>
      <c r="AAX143" s="1550"/>
      <c r="AAY143" s="1550"/>
      <c r="AAZ143" s="1694"/>
      <c r="ABA143" s="1790"/>
      <c r="ABB143" s="1696"/>
      <c r="ABC143" s="1696"/>
      <c r="ABD143" s="1695"/>
      <c r="ABE143" s="1549"/>
      <c r="ABF143" s="1550"/>
      <c r="ABG143" s="1550"/>
      <c r="ABH143" s="1694"/>
      <c r="ABI143" s="1790"/>
      <c r="ABJ143" s="1696"/>
      <c r="ABK143" s="1696"/>
      <c r="ABL143" s="1695"/>
      <c r="ABM143" s="1549"/>
      <c r="ABN143" s="1550"/>
      <c r="ABO143" s="1550"/>
      <c r="ABP143" s="1694"/>
      <c r="ABQ143" s="1790"/>
      <c r="ABR143" s="1696"/>
      <c r="ABS143" s="1696"/>
      <c r="ABT143" s="1695"/>
      <c r="ABU143" s="1549"/>
      <c r="ABV143" s="1550"/>
      <c r="ABW143" s="1550"/>
      <c r="ABX143" s="1694"/>
      <c r="ABY143" s="1790"/>
      <c r="ABZ143" s="1696"/>
      <c r="ACA143" s="1696"/>
      <c r="ACB143" s="1695"/>
      <c r="ACC143" s="1549"/>
      <c r="ACD143" s="1550"/>
      <c r="ACE143" s="1550"/>
      <c r="ACF143" s="1694"/>
      <c r="ACG143" s="1790"/>
      <c r="ACH143" s="1696"/>
      <c r="ACI143" s="1696"/>
      <c r="ACJ143" s="1695"/>
      <c r="ACK143" s="1549"/>
      <c r="ACL143" s="1550"/>
      <c r="ACM143" s="1550"/>
      <c r="ACN143" s="1694"/>
      <c r="ACO143" s="1790"/>
      <c r="ACP143" s="1696"/>
      <c r="ACQ143" s="1696"/>
      <c r="ACR143" s="1695"/>
      <c r="ACS143" s="1549"/>
      <c r="ACT143" s="1550"/>
      <c r="ACU143" s="1550"/>
      <c r="ACV143" s="1694"/>
      <c r="ACW143" s="1790"/>
      <c r="ACX143" s="1696"/>
      <c r="ACY143" s="1696"/>
      <c r="ACZ143" s="1695"/>
      <c r="ADA143" s="1549"/>
      <c r="ADB143" s="1550"/>
      <c r="ADC143" s="1550"/>
      <c r="ADD143" s="1694"/>
      <c r="ADE143" s="1790"/>
      <c r="ADF143" s="1696"/>
      <c r="ADG143" s="1696"/>
      <c r="ADH143" s="1695"/>
      <c r="ADI143" s="1549"/>
      <c r="ADJ143" s="1550"/>
      <c r="ADK143" s="1550"/>
      <c r="ADL143" s="1694"/>
      <c r="ADM143" s="1790"/>
      <c r="ADN143" s="1696"/>
      <c r="ADO143" s="1696"/>
      <c r="ADP143" s="1695"/>
      <c r="ADQ143" s="1549"/>
      <c r="ADR143" s="1550"/>
      <c r="ADS143" s="1550"/>
      <c r="ADT143" s="1694"/>
      <c r="ADU143" s="1790"/>
      <c r="ADV143" s="1696"/>
      <c r="ADW143" s="1696"/>
      <c r="ADX143" s="1695"/>
      <c r="ADY143" s="1549"/>
      <c r="ADZ143" s="1550"/>
      <c r="AEA143" s="1550"/>
      <c r="AEB143" s="1694"/>
      <c r="AEC143" s="1790"/>
      <c r="AED143" s="1696"/>
      <c r="AEE143" s="1696"/>
      <c r="AEF143" s="1695"/>
      <c r="AEG143" s="1549"/>
      <c r="AEH143" s="1550"/>
      <c r="AEI143" s="1550"/>
      <c r="AEJ143" s="1694"/>
      <c r="AEK143" s="1790"/>
      <c r="AEL143" s="1696"/>
      <c r="AEM143" s="1696"/>
      <c r="AEN143" s="1695"/>
      <c r="AEO143" s="1549"/>
      <c r="AEP143" s="1550"/>
      <c r="AEQ143" s="1550"/>
      <c r="AER143" s="1694"/>
      <c r="AES143" s="1790"/>
      <c r="AET143" s="1696"/>
      <c r="AEU143" s="1696"/>
      <c r="AEV143" s="1695"/>
      <c r="AEW143" s="1549"/>
      <c r="AEX143" s="1550"/>
      <c r="AEY143" s="1550"/>
      <c r="AEZ143" s="1694"/>
      <c r="AFA143" s="1790"/>
      <c r="AFB143" s="1696"/>
      <c r="AFC143" s="1696"/>
      <c r="AFD143" s="1695"/>
      <c r="AFE143" s="1549"/>
      <c r="AFF143" s="1550"/>
      <c r="AFG143" s="1550"/>
      <c r="AFH143" s="1694"/>
      <c r="AFI143" s="1790"/>
      <c r="AFJ143" s="1696"/>
      <c r="AFK143" s="1696"/>
      <c r="AFL143" s="1695"/>
      <c r="AFM143" s="1549"/>
      <c r="AFN143" s="1550"/>
      <c r="AFO143" s="1550"/>
      <c r="AFP143" s="1694"/>
      <c r="AFQ143" s="1790"/>
      <c r="AFR143" s="1696"/>
      <c r="AFS143" s="1696"/>
      <c r="AFT143" s="1695"/>
      <c r="AFU143" s="1549"/>
      <c r="AFV143" s="1550"/>
      <c r="AFW143" s="1550"/>
      <c r="AFX143" s="1694"/>
      <c r="AFY143" s="1790"/>
      <c r="AFZ143" s="1696"/>
      <c r="AGA143" s="1696"/>
      <c r="AGB143" s="1695"/>
      <c r="AGC143" s="1549"/>
      <c r="AGD143" s="1550"/>
      <c r="AGE143" s="1550"/>
      <c r="AGF143" s="1694"/>
      <c r="AGG143" s="1790"/>
      <c r="AGH143" s="1696"/>
      <c r="AGI143" s="1696"/>
      <c r="AGJ143" s="1695"/>
      <c r="AGK143" s="1549"/>
      <c r="AGL143" s="1550"/>
      <c r="AGM143" s="1550"/>
      <c r="AGN143" s="1694"/>
      <c r="AGO143" s="1790"/>
      <c r="AGP143" s="1696"/>
      <c r="AGQ143" s="1696"/>
      <c r="AGR143" s="1695"/>
      <c r="AGS143" s="1549"/>
      <c r="AGT143" s="1550"/>
      <c r="AGU143" s="1550"/>
      <c r="AGV143" s="1694"/>
      <c r="AGW143" s="1790"/>
      <c r="AGX143" s="1696"/>
      <c r="AGY143" s="1696"/>
      <c r="AGZ143" s="1695"/>
      <c r="AHA143" s="1549"/>
      <c r="AHB143" s="1550"/>
      <c r="AHC143" s="1550"/>
      <c r="AHD143" s="1694"/>
      <c r="AHE143" s="1790"/>
      <c r="AHF143" s="1696"/>
      <c r="AHG143" s="1696"/>
      <c r="AHH143" s="1695"/>
      <c r="AHI143" s="1549"/>
      <c r="AHJ143" s="1550"/>
      <c r="AHK143" s="1550"/>
      <c r="AHL143" s="1694"/>
      <c r="AHM143" s="1790"/>
      <c r="AHN143" s="1696"/>
      <c r="AHO143" s="1696"/>
      <c r="AHP143" s="1695"/>
      <c r="AHQ143" s="1549"/>
      <c r="AHR143" s="1550"/>
      <c r="AHS143" s="1550"/>
      <c r="AHT143" s="1694"/>
      <c r="AHU143" s="1790"/>
      <c r="AHV143" s="1696"/>
      <c r="AHW143" s="1696"/>
      <c r="AHX143" s="1695"/>
      <c r="AHY143" s="1549"/>
      <c r="AHZ143" s="1550"/>
      <c r="AIA143" s="1550"/>
      <c r="AIB143" s="1694"/>
      <c r="AIC143" s="1790"/>
      <c r="AID143" s="1696"/>
      <c r="AIE143" s="1696"/>
      <c r="AIF143" s="1695"/>
      <c r="AIG143" s="1549"/>
      <c r="AIH143" s="1550"/>
      <c r="AII143" s="1550"/>
      <c r="AIJ143" s="1694"/>
      <c r="AIK143" s="1790"/>
      <c r="AIL143" s="1696"/>
      <c r="AIM143" s="1696"/>
      <c r="AIN143" s="1695"/>
      <c r="AIO143" s="1549"/>
      <c r="AIP143" s="1550"/>
      <c r="AIQ143" s="1550"/>
      <c r="AIR143" s="1694"/>
      <c r="AIS143" s="1790"/>
      <c r="AIT143" s="1696"/>
      <c r="AIU143" s="1696"/>
      <c r="AIV143" s="1695"/>
      <c r="AIW143" s="1549"/>
      <c r="AIX143" s="1550"/>
      <c r="AIY143" s="1550"/>
      <c r="AIZ143" s="1694"/>
      <c r="AJA143" s="1790"/>
      <c r="AJB143" s="1696"/>
      <c r="AJC143" s="1696"/>
      <c r="AJD143" s="1695"/>
      <c r="AJE143" s="1549"/>
      <c r="AJF143" s="1550"/>
      <c r="AJG143" s="1550"/>
      <c r="AJH143" s="1694"/>
      <c r="AJI143" s="1790"/>
      <c r="AJJ143" s="1696"/>
      <c r="AJK143" s="1696"/>
      <c r="AJL143" s="1695"/>
      <c r="AJM143" s="1549"/>
      <c r="AJN143" s="1550"/>
      <c r="AJO143" s="1550"/>
      <c r="AJP143" s="1694"/>
      <c r="AJQ143" s="1790"/>
      <c r="AJR143" s="1696"/>
      <c r="AJS143" s="1696"/>
      <c r="AJT143" s="1695"/>
      <c r="AJU143" s="1549"/>
      <c r="AJV143" s="1550"/>
      <c r="AJW143" s="1550"/>
      <c r="AJX143" s="1694"/>
      <c r="AJY143" s="1790"/>
      <c r="AJZ143" s="1696"/>
      <c r="AKA143" s="1696"/>
      <c r="AKB143" s="1695"/>
      <c r="AKC143" s="1549"/>
      <c r="AKD143" s="1550"/>
      <c r="AKE143" s="1550"/>
      <c r="AKF143" s="1694"/>
      <c r="AKG143" s="1790"/>
      <c r="AKH143" s="1696"/>
      <c r="AKI143" s="1696"/>
      <c r="AKJ143" s="1695"/>
      <c r="AKK143" s="1549"/>
      <c r="AKL143" s="1550"/>
      <c r="AKM143" s="1550"/>
      <c r="AKN143" s="1694"/>
      <c r="AKO143" s="1790"/>
      <c r="AKP143" s="1696"/>
      <c r="AKQ143" s="1696"/>
      <c r="AKR143" s="1695"/>
      <c r="AKS143" s="1549"/>
      <c r="AKT143" s="1550"/>
      <c r="AKU143" s="1550"/>
      <c r="AKV143" s="1694"/>
      <c r="AKW143" s="1790"/>
      <c r="AKX143" s="1696"/>
      <c r="AKY143" s="1696"/>
      <c r="AKZ143" s="1695"/>
      <c r="ALA143" s="1549"/>
      <c r="ALB143" s="1550"/>
      <c r="ALC143" s="1550"/>
      <c r="ALD143" s="1694"/>
      <c r="ALE143" s="1790"/>
      <c r="ALF143" s="1696"/>
      <c r="ALG143" s="1696"/>
      <c r="ALH143" s="1695"/>
      <c r="ALI143" s="1549"/>
      <c r="ALJ143" s="1550"/>
      <c r="ALK143" s="1550"/>
      <c r="ALL143" s="1694"/>
      <c r="ALM143" s="1790"/>
      <c r="ALN143" s="1696"/>
      <c r="ALO143" s="1696"/>
      <c r="ALP143" s="1695"/>
      <c r="ALQ143" s="1549"/>
      <c r="ALR143" s="1550"/>
      <c r="ALS143" s="1550"/>
      <c r="ALT143" s="1694"/>
      <c r="ALU143" s="1790"/>
      <c r="ALV143" s="1696"/>
      <c r="ALW143" s="1696"/>
      <c r="ALX143" s="1695"/>
      <c r="ALY143" s="1549"/>
      <c r="ALZ143" s="1550"/>
      <c r="AMA143" s="1550"/>
      <c r="AMB143" s="1694"/>
      <c r="AMC143" s="1790"/>
      <c r="AMD143" s="1696"/>
      <c r="AME143" s="1696"/>
      <c r="AMF143" s="1695"/>
      <c r="AMG143" s="1549"/>
      <c r="AMH143" s="1550"/>
      <c r="AMI143" s="1550"/>
      <c r="AMJ143" s="1703"/>
    </row>
    <row r="144" spans="1:1024" s="72" customFormat="1" ht="45" customHeight="1">
      <c r="A144" s="1694">
        <v>9620600001</v>
      </c>
      <c r="B144" s="1704" t="s">
        <v>4120</v>
      </c>
      <c r="C144" s="1696" t="s">
        <v>4121</v>
      </c>
      <c r="D144" s="1696" t="s">
        <v>4041</v>
      </c>
      <c r="E144" s="1695">
        <v>6</v>
      </c>
      <c r="F144" s="1549">
        <v>29.46</v>
      </c>
      <c r="G144" s="1536">
        <f>F144*$I$2</f>
        <v>0</v>
      </c>
      <c r="H144" s="1536">
        <f>G144-G144*($I$1)</f>
        <v>0</v>
      </c>
      <c r="I144"/>
      <c r="L144" s="85"/>
      <c r="M144" s="85"/>
      <c r="N144" s="144"/>
      <c r="O144" s="145"/>
      <c r="P144" s="145"/>
      <c r="Q144" s="146"/>
      <c r="T144" s="85"/>
      <c r="U144" s="144"/>
      <c r="V144" s="145"/>
      <c r="W144" s="145"/>
      <c r="X144" s="146"/>
      <c r="Y144" s="1792"/>
      <c r="AB144" s="85"/>
      <c r="AC144" s="144"/>
      <c r="AD144" s="145"/>
      <c r="AE144" s="145"/>
      <c r="AF144" s="146"/>
      <c r="AG144" s="1792"/>
      <c r="AJ144" s="85"/>
      <c r="AK144" s="144"/>
      <c r="AL144" s="145"/>
      <c r="AM144" s="145"/>
      <c r="AN144" s="146"/>
      <c r="AO144" s="1792"/>
      <c r="AR144" s="85"/>
      <c r="AS144" s="144"/>
      <c r="AT144" s="145"/>
      <c r="AU144" s="145"/>
      <c r="AV144" s="146"/>
      <c r="AW144" s="1792"/>
      <c r="AZ144" s="85"/>
      <c r="BA144" s="144"/>
      <c r="BB144" s="145"/>
      <c r="BC144" s="145"/>
      <c r="BD144" s="146"/>
      <c r="BE144" s="1792"/>
      <c r="BH144" s="85"/>
      <c r="BI144" s="144"/>
      <c r="BJ144" s="145"/>
      <c r="BK144" s="145"/>
      <c r="BL144" s="146"/>
      <c r="BM144" s="1792"/>
      <c r="BP144" s="85"/>
      <c r="BQ144" s="144"/>
      <c r="BR144" s="145"/>
      <c r="BS144" s="145"/>
      <c r="BT144" s="146"/>
      <c r="BU144" s="1792"/>
      <c r="BX144" s="85"/>
      <c r="BY144" s="144"/>
      <c r="BZ144" s="145"/>
      <c r="CA144" s="145"/>
      <c r="CB144" s="146"/>
      <c r="CC144" s="1792"/>
      <c r="CF144" s="85"/>
      <c r="CG144" s="144"/>
      <c r="CH144" s="145"/>
      <c r="CI144" s="145"/>
      <c r="CJ144" s="146"/>
      <c r="CK144" s="1792"/>
      <c r="CN144" s="85"/>
      <c r="CO144" s="144"/>
      <c r="CP144" s="145"/>
      <c r="CQ144" s="145"/>
      <c r="CR144" s="146"/>
      <c r="CS144" s="1792"/>
      <c r="CV144" s="85"/>
      <c r="CW144" s="144"/>
      <c r="CX144" s="145"/>
      <c r="CY144" s="145"/>
      <c r="CZ144" s="146"/>
      <c r="DA144" s="1792"/>
      <c r="DD144" s="85"/>
      <c r="DE144" s="144"/>
      <c r="DF144" s="145"/>
      <c r="DG144" s="145"/>
      <c r="DH144" s="146"/>
      <c r="DI144" s="1792"/>
      <c r="DL144" s="85"/>
      <c r="DM144" s="144"/>
      <c r="DN144" s="145"/>
      <c r="DO144" s="145"/>
      <c r="DP144" s="146"/>
      <c r="DQ144" s="1792"/>
      <c r="DT144" s="85"/>
      <c r="DU144" s="144"/>
      <c r="DV144" s="145"/>
      <c r="DW144" s="145"/>
      <c r="DX144" s="146"/>
      <c r="DY144" s="1792"/>
      <c r="EB144" s="85"/>
      <c r="EC144" s="144"/>
      <c r="ED144" s="145"/>
      <c r="EE144" s="145"/>
      <c r="EF144" s="146"/>
      <c r="EG144" s="1792"/>
      <c r="EJ144" s="85"/>
      <c r="EK144" s="144"/>
      <c r="EL144" s="145"/>
      <c r="EM144" s="145"/>
      <c r="EN144" s="146"/>
      <c r="EO144" s="1792"/>
      <c r="ER144" s="85"/>
      <c r="ES144" s="144"/>
      <c r="ET144" s="145"/>
      <c r="EU144" s="145"/>
      <c r="EV144" s="146"/>
      <c r="EW144" s="1792"/>
      <c r="EZ144" s="85"/>
      <c r="FA144" s="144"/>
      <c r="FB144" s="145"/>
      <c r="FC144" s="145"/>
      <c r="FD144" s="146"/>
      <c r="FE144" s="1792"/>
      <c r="FH144" s="85"/>
      <c r="FI144" s="144"/>
      <c r="FJ144" s="145"/>
      <c r="FK144" s="145"/>
      <c r="FL144" s="146"/>
      <c r="FM144" s="1792"/>
      <c r="FP144" s="85"/>
      <c r="FQ144" s="144"/>
      <c r="FR144" s="145"/>
      <c r="FS144" s="145"/>
      <c r="FT144" s="146"/>
      <c r="FU144" s="1792"/>
      <c r="FX144" s="85"/>
      <c r="FY144" s="144"/>
      <c r="FZ144" s="145"/>
      <c r="GA144" s="145"/>
      <c r="GB144" s="146"/>
      <c r="GC144" s="1792"/>
      <c r="GF144" s="85"/>
      <c r="GG144" s="144"/>
      <c r="GH144" s="145"/>
      <c r="GI144" s="145"/>
      <c r="GJ144" s="146"/>
      <c r="GK144" s="1792"/>
      <c r="GN144" s="85"/>
      <c r="GO144" s="144"/>
      <c r="GP144" s="145"/>
      <c r="GQ144" s="145"/>
      <c r="GR144" s="146"/>
      <c r="GS144" s="1792"/>
      <c r="GV144" s="85"/>
      <c r="GW144" s="144"/>
      <c r="GX144" s="145"/>
      <c r="GY144" s="145"/>
      <c r="GZ144" s="146"/>
      <c r="HA144" s="1792"/>
      <c r="HD144" s="85"/>
      <c r="HE144" s="144"/>
      <c r="HF144" s="145"/>
      <c r="HG144" s="145"/>
      <c r="HH144" s="146"/>
      <c r="HI144" s="1792"/>
      <c r="HL144" s="85"/>
      <c r="HM144" s="144"/>
      <c r="HN144" s="145"/>
      <c r="HO144" s="145"/>
      <c r="HP144" s="146"/>
      <c r="HQ144" s="1792"/>
      <c r="HT144" s="85"/>
      <c r="HU144" s="144"/>
      <c r="HV144" s="145"/>
      <c r="HW144" s="145"/>
      <c r="HX144" s="146"/>
      <c r="HY144" s="1792"/>
      <c r="IB144" s="85"/>
      <c r="IC144" s="144"/>
      <c r="ID144" s="145"/>
      <c r="IE144" s="145"/>
      <c r="IF144" s="146"/>
      <c r="IG144" s="1792"/>
      <c r="IJ144" s="85"/>
      <c r="IK144" s="144"/>
      <c r="IL144" s="145"/>
      <c r="IM144" s="145"/>
      <c r="IN144" s="146"/>
      <c r="IO144" s="1792"/>
      <c r="IR144" s="85"/>
      <c r="IS144" s="144"/>
      <c r="IT144" s="145"/>
      <c r="IU144" s="145"/>
      <c r="IV144" s="146"/>
      <c r="IW144" s="1792"/>
      <c r="IZ144" s="85"/>
      <c r="JA144" s="144"/>
      <c r="JB144" s="145"/>
      <c r="JC144" s="145"/>
      <c r="JD144" s="146"/>
      <c r="JE144" s="1792"/>
      <c r="JH144" s="85"/>
      <c r="JI144" s="144"/>
      <c r="JJ144" s="145"/>
      <c r="JK144" s="145"/>
      <c r="JL144" s="146"/>
      <c r="JM144" s="1792"/>
      <c r="JP144" s="85"/>
      <c r="JQ144" s="144"/>
      <c r="JR144" s="145"/>
      <c r="JS144" s="145"/>
      <c r="JT144" s="146"/>
      <c r="JU144" s="1792"/>
      <c r="JX144" s="85"/>
      <c r="JY144" s="144"/>
      <c r="JZ144" s="145"/>
      <c r="KA144" s="145"/>
      <c r="KB144" s="146"/>
      <c r="KC144" s="1792"/>
      <c r="KF144" s="85"/>
      <c r="KG144" s="144"/>
      <c r="KH144" s="145"/>
      <c r="KI144" s="145"/>
      <c r="KJ144" s="146"/>
      <c r="KK144" s="1792"/>
      <c r="KN144" s="85"/>
      <c r="KO144" s="144"/>
      <c r="KP144" s="145"/>
      <c r="KQ144" s="145"/>
      <c r="KR144" s="146"/>
      <c r="KS144" s="1792"/>
      <c r="KV144" s="85"/>
      <c r="KW144" s="144"/>
      <c r="KX144" s="145"/>
      <c r="KY144" s="145"/>
      <c r="KZ144" s="146"/>
      <c r="LA144" s="1792"/>
      <c r="LD144" s="85"/>
      <c r="LE144" s="144"/>
      <c r="LF144" s="145"/>
      <c r="LG144" s="145"/>
      <c r="LH144" s="146"/>
      <c r="LI144" s="1792"/>
      <c r="LL144" s="85"/>
      <c r="LM144" s="144"/>
      <c r="LN144" s="145"/>
      <c r="LO144" s="145"/>
      <c r="LP144" s="146"/>
      <c r="LQ144" s="1792"/>
      <c r="LT144" s="85"/>
      <c r="LU144" s="144"/>
      <c r="LV144" s="145"/>
      <c r="LW144" s="145"/>
      <c r="LX144" s="146"/>
      <c r="LY144" s="1792"/>
      <c r="MB144" s="85"/>
      <c r="MC144" s="144"/>
      <c r="MD144" s="145"/>
      <c r="ME144" s="145"/>
      <c r="MF144" s="146"/>
      <c r="MG144" s="1792"/>
      <c r="MJ144" s="85"/>
      <c r="MK144" s="144"/>
      <c r="ML144" s="145"/>
      <c r="MM144" s="145"/>
      <c r="MN144" s="146"/>
      <c r="MO144" s="1792"/>
      <c r="MR144" s="85"/>
      <c r="MS144" s="144"/>
      <c r="MT144" s="145"/>
      <c r="MU144" s="145"/>
      <c r="MV144" s="146"/>
      <c r="MW144" s="1792"/>
      <c r="MZ144" s="85"/>
      <c r="NA144" s="144"/>
      <c r="NB144" s="145"/>
      <c r="NC144" s="145"/>
      <c r="ND144" s="146"/>
      <c r="NE144" s="1792"/>
      <c r="NH144" s="85"/>
      <c r="NI144" s="144"/>
      <c r="NJ144" s="145"/>
      <c r="NK144" s="145"/>
      <c r="NL144" s="146"/>
      <c r="NM144" s="1792"/>
      <c r="NP144" s="85"/>
      <c r="NQ144" s="144"/>
      <c r="NR144" s="145"/>
      <c r="NS144" s="145"/>
      <c r="NT144" s="146"/>
      <c r="NU144" s="1792"/>
      <c r="NX144" s="85"/>
      <c r="NY144" s="144"/>
      <c r="NZ144" s="145"/>
      <c r="OA144" s="145"/>
      <c r="OB144" s="146"/>
      <c r="OC144" s="1792"/>
      <c r="OF144" s="85"/>
      <c r="OG144" s="144"/>
      <c r="OH144" s="145"/>
      <c r="OI144" s="145"/>
      <c r="OJ144" s="146"/>
      <c r="OK144" s="1792"/>
      <c r="ON144" s="85"/>
      <c r="OO144" s="144"/>
      <c r="OP144" s="145"/>
      <c r="OQ144" s="145"/>
      <c r="OR144" s="146"/>
      <c r="OS144" s="1792"/>
      <c r="OV144" s="85"/>
      <c r="OW144" s="144"/>
      <c r="OX144" s="145"/>
      <c r="OY144" s="145"/>
      <c r="OZ144" s="146"/>
      <c r="PA144" s="1792"/>
      <c r="PD144" s="85"/>
      <c r="PE144" s="144"/>
      <c r="PF144" s="145"/>
      <c r="PG144" s="145"/>
      <c r="PH144" s="146"/>
      <c r="PI144" s="1792"/>
      <c r="PL144" s="85"/>
      <c r="PM144" s="144"/>
      <c r="PN144" s="145"/>
      <c r="PO144" s="145"/>
      <c r="PP144" s="146"/>
      <c r="PQ144" s="1792"/>
      <c r="PT144" s="85"/>
      <c r="PU144" s="144"/>
      <c r="PV144" s="145"/>
      <c r="PW144" s="145"/>
      <c r="PX144" s="146"/>
      <c r="PY144" s="1792"/>
      <c r="QB144" s="85"/>
      <c r="QC144" s="144"/>
      <c r="QD144" s="145"/>
      <c r="QE144" s="145"/>
      <c r="QF144" s="146"/>
      <c r="QG144" s="1792"/>
      <c r="QJ144" s="85"/>
      <c r="QK144" s="144"/>
      <c r="QL144" s="145"/>
      <c r="QM144" s="145"/>
      <c r="QN144" s="146"/>
      <c r="QO144" s="1792"/>
      <c r="QR144" s="85"/>
      <c r="QS144" s="144"/>
      <c r="QT144" s="145"/>
      <c r="QU144" s="145"/>
      <c r="QV144" s="146"/>
      <c r="QW144" s="1792"/>
      <c r="QZ144" s="85"/>
      <c r="RA144" s="144"/>
      <c r="RB144" s="145"/>
      <c r="RC144" s="145"/>
      <c r="RD144" s="146"/>
      <c r="RE144" s="1792"/>
      <c r="RH144" s="85"/>
      <c r="RI144" s="144"/>
      <c r="RJ144" s="145"/>
      <c r="RK144" s="145"/>
      <c r="RL144" s="146"/>
      <c r="RM144" s="1792"/>
      <c r="RP144" s="85"/>
      <c r="RQ144" s="144"/>
      <c r="RR144" s="145"/>
      <c r="RS144" s="145"/>
      <c r="RT144" s="146"/>
      <c r="RU144" s="1792"/>
      <c r="RX144" s="85"/>
      <c r="RY144" s="144"/>
      <c r="RZ144" s="145"/>
      <c r="SA144" s="145"/>
      <c r="SB144" s="146"/>
      <c r="SC144" s="1792"/>
      <c r="SF144" s="85"/>
      <c r="SG144" s="144"/>
      <c r="SH144" s="145"/>
      <c r="SI144" s="145"/>
      <c r="SJ144" s="146"/>
      <c r="SK144" s="1792"/>
      <c r="SN144" s="85"/>
      <c r="SO144" s="144"/>
      <c r="SP144" s="145"/>
      <c r="SQ144" s="145"/>
      <c r="SR144" s="146"/>
      <c r="SS144" s="1792"/>
      <c r="SV144" s="85"/>
      <c r="SW144" s="144"/>
      <c r="SX144" s="145"/>
      <c r="SY144" s="145"/>
      <c r="SZ144" s="146"/>
      <c r="TA144" s="1792"/>
      <c r="TD144" s="85"/>
      <c r="TE144" s="144"/>
      <c r="TF144" s="145"/>
      <c r="TG144" s="145"/>
      <c r="TH144" s="146"/>
      <c r="TI144" s="1792"/>
      <c r="TL144" s="85"/>
      <c r="TM144" s="144"/>
      <c r="TN144" s="145"/>
      <c r="TO144" s="145"/>
      <c r="TP144" s="146"/>
      <c r="TQ144" s="1792"/>
      <c r="TT144" s="85"/>
      <c r="TU144" s="144"/>
      <c r="TV144" s="145"/>
      <c r="TW144" s="145"/>
      <c r="TX144" s="146"/>
      <c r="TY144" s="1792"/>
      <c r="UB144" s="85"/>
      <c r="UC144" s="144"/>
      <c r="UD144" s="145"/>
      <c r="UE144" s="145"/>
      <c r="UF144" s="146"/>
      <c r="UG144" s="1792"/>
      <c r="UJ144" s="85"/>
      <c r="UK144" s="144"/>
      <c r="UL144" s="145"/>
      <c r="UM144" s="145"/>
      <c r="UN144" s="146"/>
      <c r="UO144" s="1792"/>
      <c r="UR144" s="85"/>
      <c r="US144" s="144"/>
      <c r="UT144" s="145"/>
      <c r="UU144" s="145"/>
      <c r="UV144" s="146"/>
      <c r="UW144" s="1792"/>
      <c r="UZ144" s="85"/>
      <c r="VA144" s="144"/>
      <c r="VB144" s="145"/>
      <c r="VC144" s="145"/>
      <c r="VD144" s="146"/>
      <c r="VE144" s="1792"/>
      <c r="VH144" s="85"/>
      <c r="VI144" s="144"/>
      <c r="VJ144" s="145"/>
      <c r="VK144" s="145"/>
      <c r="VL144" s="146"/>
      <c r="VM144" s="1792"/>
      <c r="VP144" s="85"/>
      <c r="VQ144" s="144"/>
      <c r="VR144" s="145"/>
      <c r="VS144" s="145"/>
      <c r="VT144" s="146"/>
      <c r="VU144" s="1792"/>
      <c r="VX144" s="85"/>
      <c r="VY144" s="144"/>
      <c r="VZ144" s="145"/>
      <c r="WA144" s="145"/>
      <c r="WB144" s="146"/>
      <c r="WC144" s="1792"/>
      <c r="WF144" s="85"/>
      <c r="WG144" s="144"/>
      <c r="WH144" s="145"/>
      <c r="WI144" s="145"/>
      <c r="WJ144" s="146"/>
      <c r="WK144" s="1792"/>
      <c r="WN144" s="85"/>
      <c r="WO144" s="144"/>
      <c r="WP144" s="145"/>
      <c r="WQ144" s="145"/>
      <c r="WR144" s="146"/>
      <c r="WS144" s="1792"/>
      <c r="WV144" s="85"/>
      <c r="WW144" s="144"/>
      <c r="WX144" s="145"/>
      <c r="WY144" s="145"/>
      <c r="WZ144" s="146"/>
      <c r="XA144" s="1792"/>
      <c r="XD144" s="85"/>
      <c r="XE144" s="144"/>
      <c r="XF144" s="145"/>
      <c r="XG144" s="145"/>
      <c r="XH144" s="146"/>
      <c r="XI144" s="1792"/>
      <c r="XL144" s="85"/>
      <c r="XM144" s="144"/>
      <c r="XN144" s="145"/>
      <c r="XO144" s="145"/>
      <c r="XP144" s="146"/>
      <c r="XQ144" s="1792"/>
      <c r="XT144" s="85"/>
      <c r="XU144" s="144"/>
      <c r="XV144" s="145"/>
      <c r="XW144" s="145"/>
      <c r="XX144" s="146"/>
      <c r="XY144" s="1792"/>
      <c r="YB144" s="85"/>
      <c r="YC144" s="144"/>
      <c r="YD144" s="145"/>
      <c r="YE144" s="145"/>
      <c r="YF144" s="146"/>
      <c r="YG144" s="1792"/>
      <c r="YJ144" s="85"/>
      <c r="YK144" s="144"/>
      <c r="YL144" s="145"/>
      <c r="YM144" s="145"/>
      <c r="YN144" s="146"/>
      <c r="YO144" s="1792"/>
      <c r="YR144" s="85"/>
      <c r="YS144" s="144"/>
      <c r="YT144" s="145"/>
      <c r="YU144" s="145"/>
      <c r="YV144" s="146"/>
      <c r="YW144" s="1792"/>
      <c r="YZ144" s="85"/>
      <c r="ZA144" s="144"/>
      <c r="ZB144" s="145"/>
      <c r="ZC144" s="145"/>
      <c r="ZD144" s="146"/>
      <c r="ZE144" s="1792"/>
      <c r="ZH144" s="85"/>
      <c r="ZI144" s="144"/>
      <c r="ZJ144" s="145"/>
      <c r="ZK144" s="145"/>
      <c r="ZL144" s="146"/>
      <c r="ZM144" s="1792"/>
      <c r="ZP144" s="85"/>
      <c r="ZQ144" s="144"/>
      <c r="ZR144" s="145"/>
      <c r="ZS144" s="145"/>
      <c r="ZT144" s="146"/>
      <c r="ZU144" s="1792"/>
      <c r="ZX144" s="85"/>
      <c r="ZY144" s="144"/>
      <c r="ZZ144" s="145"/>
      <c r="AAA144" s="145"/>
      <c r="AAB144" s="146"/>
      <c r="AAC144" s="1792"/>
      <c r="AAF144" s="85"/>
      <c r="AAG144" s="144"/>
      <c r="AAH144" s="145"/>
      <c r="AAI144" s="145"/>
      <c r="AAJ144" s="146"/>
      <c r="AAK144" s="1792"/>
      <c r="AAN144" s="85"/>
      <c r="AAO144" s="144"/>
      <c r="AAP144" s="145"/>
      <c r="AAQ144" s="2057"/>
      <c r="AAR144" s="1694"/>
      <c r="AAS144" s="1790"/>
      <c r="AAT144" s="1696"/>
      <c r="AAU144" s="1696"/>
      <c r="AAV144" s="1695"/>
      <c r="AAW144" s="1549"/>
      <c r="AAX144" s="1550"/>
      <c r="AAY144" s="1550"/>
      <c r="AAZ144" s="1694"/>
      <c r="ABA144" s="1790"/>
      <c r="ABB144" s="1696"/>
      <c r="ABC144" s="1696"/>
      <c r="ABD144" s="1695"/>
      <c r="ABE144" s="1549"/>
      <c r="ABF144" s="1550"/>
      <c r="ABG144" s="1550"/>
      <c r="ABH144" s="1694"/>
      <c r="ABI144" s="1790"/>
      <c r="ABJ144" s="1696"/>
      <c r="ABK144" s="1696"/>
      <c r="ABL144" s="1695"/>
      <c r="ABM144" s="1549"/>
      <c r="ABN144" s="1550"/>
      <c r="ABO144" s="1550"/>
      <c r="ABP144" s="1694"/>
      <c r="ABQ144" s="1790"/>
      <c r="ABR144" s="1696"/>
      <c r="ABS144" s="1696"/>
      <c r="ABT144" s="1695"/>
      <c r="ABU144" s="1549"/>
      <c r="ABV144" s="1550"/>
      <c r="ABW144" s="1550"/>
      <c r="ABX144" s="1694"/>
      <c r="ABY144" s="1790"/>
      <c r="ABZ144" s="1696"/>
      <c r="ACA144" s="1696"/>
      <c r="ACB144" s="1695"/>
      <c r="ACC144" s="1549"/>
      <c r="ACD144" s="1550"/>
      <c r="ACE144" s="1550"/>
      <c r="ACF144" s="1694"/>
      <c r="ACG144" s="1790"/>
      <c r="ACH144" s="1696"/>
      <c r="ACI144" s="1696"/>
      <c r="ACJ144" s="1695"/>
      <c r="ACK144" s="1549"/>
      <c r="ACL144" s="1550"/>
      <c r="ACM144" s="1550"/>
      <c r="ACN144" s="1694"/>
      <c r="ACO144" s="1790"/>
      <c r="ACP144" s="1696"/>
      <c r="ACQ144" s="1696"/>
      <c r="ACR144" s="1695"/>
      <c r="ACS144" s="1549"/>
      <c r="ACT144" s="1550"/>
      <c r="ACU144" s="1550"/>
      <c r="ACV144" s="1694"/>
      <c r="ACW144" s="1790"/>
      <c r="ACX144" s="1696"/>
      <c r="ACY144" s="1696"/>
      <c r="ACZ144" s="1695"/>
      <c r="ADA144" s="1549"/>
      <c r="ADB144" s="1550"/>
      <c r="ADC144" s="1550"/>
      <c r="ADD144" s="1694"/>
      <c r="ADE144" s="1790"/>
      <c r="ADF144" s="1696"/>
      <c r="ADG144" s="1696"/>
      <c r="ADH144" s="1695"/>
      <c r="ADI144" s="1549"/>
      <c r="ADJ144" s="1550"/>
      <c r="ADK144" s="1550"/>
      <c r="ADL144" s="1694"/>
      <c r="ADM144" s="1790"/>
      <c r="ADN144" s="1696"/>
      <c r="ADO144" s="1696"/>
      <c r="ADP144" s="1695"/>
      <c r="ADQ144" s="1549"/>
      <c r="ADR144" s="1550"/>
      <c r="ADS144" s="1550"/>
      <c r="ADT144" s="1694"/>
      <c r="ADU144" s="1790"/>
      <c r="ADV144" s="1696"/>
      <c r="ADW144" s="1696"/>
      <c r="ADX144" s="1695"/>
      <c r="ADY144" s="1549"/>
      <c r="ADZ144" s="1550"/>
      <c r="AEA144" s="1550"/>
      <c r="AEB144" s="1694"/>
      <c r="AEC144" s="1790"/>
      <c r="AED144" s="1696"/>
      <c r="AEE144" s="1696"/>
      <c r="AEF144" s="1695"/>
      <c r="AEG144" s="1549"/>
      <c r="AEH144" s="1550"/>
      <c r="AEI144" s="1550"/>
      <c r="AEJ144" s="1694"/>
      <c r="AEK144" s="1790"/>
      <c r="AEL144" s="1696"/>
      <c r="AEM144" s="1696"/>
      <c r="AEN144" s="1695"/>
      <c r="AEO144" s="1549"/>
      <c r="AEP144" s="1550"/>
      <c r="AEQ144" s="1550"/>
      <c r="AER144" s="1694"/>
      <c r="AES144" s="1790"/>
      <c r="AET144" s="1696"/>
      <c r="AEU144" s="1696"/>
      <c r="AEV144" s="1695"/>
      <c r="AEW144" s="1549"/>
      <c r="AEX144" s="1550"/>
      <c r="AEY144" s="1550"/>
      <c r="AEZ144" s="1694"/>
      <c r="AFA144" s="1790"/>
      <c r="AFB144" s="1696"/>
      <c r="AFC144" s="1696"/>
      <c r="AFD144" s="1695"/>
      <c r="AFE144" s="1549"/>
      <c r="AFF144" s="1550"/>
      <c r="AFG144" s="1550"/>
      <c r="AFH144" s="1694"/>
      <c r="AFI144" s="1790"/>
      <c r="AFJ144" s="1696"/>
      <c r="AFK144" s="1696"/>
      <c r="AFL144" s="1695"/>
      <c r="AFM144" s="1549"/>
      <c r="AFN144" s="1550"/>
      <c r="AFO144" s="1550"/>
      <c r="AFP144" s="1694"/>
      <c r="AFQ144" s="1790"/>
      <c r="AFR144" s="1696"/>
      <c r="AFS144" s="1696"/>
      <c r="AFT144" s="1695"/>
      <c r="AFU144" s="1549"/>
      <c r="AFV144" s="1550"/>
      <c r="AFW144" s="1550"/>
      <c r="AFX144" s="1694"/>
      <c r="AFY144" s="1790"/>
      <c r="AFZ144" s="1696"/>
      <c r="AGA144" s="1696"/>
      <c r="AGB144" s="1695"/>
      <c r="AGC144" s="1549"/>
      <c r="AGD144" s="1550"/>
      <c r="AGE144" s="1550"/>
      <c r="AGF144" s="1694"/>
      <c r="AGG144" s="1790"/>
      <c r="AGH144" s="1696"/>
      <c r="AGI144" s="1696"/>
      <c r="AGJ144" s="1695"/>
      <c r="AGK144" s="1549"/>
      <c r="AGL144" s="1550"/>
      <c r="AGM144" s="1550"/>
      <c r="AGN144" s="1694"/>
      <c r="AGO144" s="1790"/>
      <c r="AGP144" s="1696"/>
      <c r="AGQ144" s="1696"/>
      <c r="AGR144" s="1695"/>
      <c r="AGS144" s="1549"/>
      <c r="AGT144" s="1550"/>
      <c r="AGU144" s="1550"/>
      <c r="AGV144" s="1694"/>
      <c r="AGW144" s="1790"/>
      <c r="AGX144" s="1696"/>
      <c r="AGY144" s="1696"/>
      <c r="AGZ144" s="1695"/>
      <c r="AHA144" s="1549"/>
      <c r="AHB144" s="1550"/>
      <c r="AHC144" s="1550"/>
      <c r="AHD144" s="1694"/>
      <c r="AHE144" s="1790"/>
      <c r="AHF144" s="1696"/>
      <c r="AHG144" s="1696"/>
      <c r="AHH144" s="1695"/>
      <c r="AHI144" s="1549"/>
      <c r="AHJ144" s="1550"/>
      <c r="AHK144" s="1550"/>
      <c r="AHL144" s="1694"/>
      <c r="AHM144" s="1790"/>
      <c r="AHN144" s="1696"/>
      <c r="AHO144" s="1696"/>
      <c r="AHP144" s="1695"/>
      <c r="AHQ144" s="1549"/>
      <c r="AHR144" s="1550"/>
      <c r="AHS144" s="1550"/>
      <c r="AHT144" s="1694"/>
      <c r="AHU144" s="1790"/>
      <c r="AHV144" s="1696"/>
      <c r="AHW144" s="1696"/>
      <c r="AHX144" s="1695"/>
      <c r="AHY144" s="1549"/>
      <c r="AHZ144" s="1550"/>
      <c r="AIA144" s="1550"/>
      <c r="AIB144" s="1694"/>
      <c r="AIC144" s="1790"/>
      <c r="AID144" s="1696"/>
      <c r="AIE144" s="1696"/>
      <c r="AIF144" s="1695"/>
      <c r="AIG144" s="1549"/>
      <c r="AIH144" s="1550"/>
      <c r="AII144" s="1550"/>
      <c r="AIJ144" s="1694"/>
      <c r="AIK144" s="1790"/>
      <c r="AIL144" s="1696"/>
      <c r="AIM144" s="1696"/>
      <c r="AIN144" s="1695"/>
      <c r="AIO144" s="1549"/>
      <c r="AIP144" s="1550"/>
      <c r="AIQ144" s="1550"/>
      <c r="AIR144" s="1694"/>
      <c r="AIS144" s="1790"/>
      <c r="AIT144" s="1696"/>
      <c r="AIU144" s="1696"/>
      <c r="AIV144" s="1695"/>
      <c r="AIW144" s="1549"/>
      <c r="AIX144" s="1550"/>
      <c r="AIY144" s="1550"/>
      <c r="AIZ144" s="1694"/>
      <c r="AJA144" s="1790"/>
      <c r="AJB144" s="1696"/>
      <c r="AJC144" s="1696"/>
      <c r="AJD144" s="1695"/>
      <c r="AJE144" s="1549"/>
      <c r="AJF144" s="1550"/>
      <c r="AJG144" s="1550"/>
      <c r="AJH144" s="1694"/>
      <c r="AJI144" s="1790"/>
      <c r="AJJ144" s="1696"/>
      <c r="AJK144" s="1696"/>
      <c r="AJL144" s="1695"/>
      <c r="AJM144" s="1549"/>
      <c r="AJN144" s="1550"/>
      <c r="AJO144" s="1550"/>
      <c r="AJP144" s="1694"/>
      <c r="AJQ144" s="1790"/>
      <c r="AJR144" s="1696"/>
      <c r="AJS144" s="1696"/>
      <c r="AJT144" s="1695"/>
      <c r="AJU144" s="1549"/>
      <c r="AJV144" s="1550"/>
      <c r="AJW144" s="1550"/>
      <c r="AJX144" s="1694"/>
      <c r="AJY144" s="1790"/>
      <c r="AJZ144" s="1696"/>
      <c r="AKA144" s="1696"/>
      <c r="AKB144" s="1695"/>
      <c r="AKC144" s="1549"/>
      <c r="AKD144" s="1550"/>
      <c r="AKE144" s="1550"/>
      <c r="AKF144" s="1694"/>
      <c r="AKG144" s="1790"/>
      <c r="AKH144" s="1696"/>
      <c r="AKI144" s="1696"/>
      <c r="AKJ144" s="1695"/>
      <c r="AKK144" s="1549"/>
      <c r="AKL144" s="1550"/>
      <c r="AKM144" s="1550"/>
      <c r="AKN144" s="1694"/>
      <c r="AKO144" s="1790"/>
      <c r="AKP144" s="1696"/>
      <c r="AKQ144" s="1696"/>
      <c r="AKR144" s="1695"/>
      <c r="AKS144" s="1549"/>
      <c r="AKT144" s="1550"/>
      <c r="AKU144" s="1550"/>
      <c r="AKV144" s="1694"/>
      <c r="AKW144" s="1790"/>
      <c r="AKX144" s="1696"/>
      <c r="AKY144" s="1696"/>
      <c r="AKZ144" s="1695"/>
      <c r="ALA144" s="1549"/>
      <c r="ALB144" s="1550"/>
      <c r="ALC144" s="1550"/>
      <c r="ALD144" s="1694"/>
      <c r="ALE144" s="1790"/>
      <c r="ALF144" s="1696"/>
      <c r="ALG144" s="1696"/>
      <c r="ALH144" s="1695"/>
      <c r="ALI144" s="1549"/>
      <c r="ALJ144" s="1550"/>
      <c r="ALK144" s="1550"/>
      <c r="ALL144" s="1694"/>
      <c r="ALM144" s="1790"/>
      <c r="ALN144" s="1696"/>
      <c r="ALO144" s="1696"/>
      <c r="ALP144" s="1695"/>
      <c r="ALQ144" s="1549"/>
      <c r="ALR144" s="1550"/>
      <c r="ALS144" s="1550"/>
      <c r="ALT144" s="1694"/>
      <c r="ALU144" s="1790"/>
      <c r="ALV144" s="1696"/>
      <c r="ALW144" s="1696"/>
      <c r="ALX144" s="1695"/>
      <c r="ALY144" s="1549"/>
      <c r="ALZ144" s="1550"/>
      <c r="AMA144" s="1550"/>
      <c r="AMB144" s="1694"/>
      <c r="AMC144" s="1790"/>
      <c r="AMD144" s="1696"/>
      <c r="AME144" s="1696"/>
      <c r="AMF144" s="1695"/>
      <c r="AMG144" s="1549"/>
      <c r="AMH144" s="1550"/>
      <c r="AMI144" s="1550"/>
      <c r="AMJ144" s="1703"/>
    </row>
    <row r="145" spans="1:1024" s="72" customFormat="1" ht="45" customHeight="1">
      <c r="A145" s="1694">
        <v>9600300001</v>
      </c>
      <c r="B145" s="1704" t="s">
        <v>4122</v>
      </c>
      <c r="C145" s="1696" t="s">
        <v>4123</v>
      </c>
      <c r="D145" s="1696" t="s">
        <v>4041</v>
      </c>
      <c r="E145" s="1695">
        <v>6</v>
      </c>
      <c r="F145" s="1549">
        <v>17.82</v>
      </c>
      <c r="G145" s="1536">
        <f>F145*$I$2</f>
        <v>0</v>
      </c>
      <c r="H145" s="1536">
        <f>G145-G145*($I$1)</f>
        <v>0</v>
      </c>
      <c r="I145"/>
      <c r="L145" s="85"/>
      <c r="M145" s="85"/>
      <c r="N145" s="144"/>
      <c r="O145" s="145"/>
      <c r="P145" s="145"/>
      <c r="Q145" s="146"/>
      <c r="T145" s="85"/>
      <c r="U145" s="144"/>
      <c r="V145" s="145"/>
      <c r="W145" s="145"/>
      <c r="X145" s="146"/>
      <c r="Y145" s="1792"/>
      <c r="AB145" s="85"/>
      <c r="AC145" s="144"/>
      <c r="AD145" s="145"/>
      <c r="AE145" s="145"/>
      <c r="AF145" s="146"/>
      <c r="AG145" s="1792"/>
      <c r="AJ145" s="85"/>
      <c r="AK145" s="144"/>
      <c r="AL145" s="145"/>
      <c r="AM145" s="145"/>
      <c r="AN145" s="146"/>
      <c r="AO145" s="1792"/>
      <c r="AR145" s="85"/>
      <c r="AS145" s="144"/>
      <c r="AT145" s="145"/>
      <c r="AU145" s="145"/>
      <c r="AV145" s="146"/>
      <c r="AW145" s="1792"/>
      <c r="AZ145" s="85"/>
      <c r="BA145" s="144"/>
      <c r="BB145" s="145"/>
      <c r="BC145" s="145"/>
      <c r="BD145" s="146"/>
      <c r="BE145" s="1792"/>
      <c r="BH145" s="85"/>
      <c r="BI145" s="144"/>
      <c r="BJ145" s="145"/>
      <c r="BK145" s="145"/>
      <c r="BL145" s="146"/>
      <c r="BM145" s="1792"/>
      <c r="BP145" s="85"/>
      <c r="BQ145" s="144"/>
      <c r="BR145" s="145"/>
      <c r="BS145" s="145"/>
      <c r="BT145" s="146"/>
      <c r="BU145" s="1792"/>
      <c r="BX145" s="85"/>
      <c r="BY145" s="144"/>
      <c r="BZ145" s="145"/>
      <c r="CA145" s="145"/>
      <c r="CB145" s="146"/>
      <c r="CC145" s="1792"/>
      <c r="CF145" s="85"/>
      <c r="CG145" s="144"/>
      <c r="CH145" s="145"/>
      <c r="CI145" s="145"/>
      <c r="CJ145" s="146"/>
      <c r="CK145" s="1792"/>
      <c r="CN145" s="85"/>
      <c r="CO145" s="144"/>
      <c r="CP145" s="145"/>
      <c r="CQ145" s="145"/>
      <c r="CR145" s="146"/>
      <c r="CS145" s="1792"/>
      <c r="CV145" s="85"/>
      <c r="CW145" s="144"/>
      <c r="CX145" s="145"/>
      <c r="CY145" s="145"/>
      <c r="CZ145" s="146"/>
      <c r="DA145" s="1792"/>
      <c r="DD145" s="85"/>
      <c r="DE145" s="144"/>
      <c r="DF145" s="145"/>
      <c r="DG145" s="145"/>
      <c r="DH145" s="146"/>
      <c r="DI145" s="1792"/>
      <c r="DL145" s="85"/>
      <c r="DM145" s="144"/>
      <c r="DN145" s="145"/>
      <c r="DO145" s="145"/>
      <c r="DP145" s="146"/>
      <c r="DQ145" s="1792"/>
      <c r="DT145" s="85"/>
      <c r="DU145" s="144"/>
      <c r="DV145" s="145"/>
      <c r="DW145" s="145"/>
      <c r="DX145" s="146"/>
      <c r="DY145" s="1792"/>
      <c r="EB145" s="85"/>
      <c r="EC145" s="144"/>
      <c r="ED145" s="145"/>
      <c r="EE145" s="145"/>
      <c r="EF145" s="146"/>
      <c r="EG145" s="1792"/>
      <c r="EJ145" s="85"/>
      <c r="EK145" s="144"/>
      <c r="EL145" s="145"/>
      <c r="EM145" s="145"/>
      <c r="EN145" s="146"/>
      <c r="EO145" s="1792"/>
      <c r="ER145" s="85"/>
      <c r="ES145" s="144"/>
      <c r="ET145" s="145"/>
      <c r="EU145" s="145"/>
      <c r="EV145" s="146"/>
      <c r="EW145" s="1792"/>
      <c r="EZ145" s="85"/>
      <c r="FA145" s="144"/>
      <c r="FB145" s="145"/>
      <c r="FC145" s="145"/>
      <c r="FD145" s="146"/>
      <c r="FE145" s="1792"/>
      <c r="FH145" s="85"/>
      <c r="FI145" s="144"/>
      <c r="FJ145" s="145"/>
      <c r="FK145" s="145"/>
      <c r="FL145" s="146"/>
      <c r="FM145" s="1792"/>
      <c r="FP145" s="85"/>
      <c r="FQ145" s="144"/>
      <c r="FR145" s="145"/>
      <c r="FS145" s="145"/>
      <c r="FT145" s="146"/>
      <c r="FU145" s="1792"/>
      <c r="FX145" s="85"/>
      <c r="FY145" s="144"/>
      <c r="FZ145" s="145"/>
      <c r="GA145" s="145"/>
      <c r="GB145" s="146"/>
      <c r="GC145" s="1792"/>
      <c r="GF145" s="85"/>
      <c r="GG145" s="144"/>
      <c r="GH145" s="145"/>
      <c r="GI145" s="145"/>
      <c r="GJ145" s="146"/>
      <c r="GK145" s="1792"/>
      <c r="GN145" s="85"/>
      <c r="GO145" s="144"/>
      <c r="GP145" s="145"/>
      <c r="GQ145" s="145"/>
      <c r="GR145" s="146"/>
      <c r="GS145" s="1792"/>
      <c r="GV145" s="85"/>
      <c r="GW145" s="144"/>
      <c r="GX145" s="145"/>
      <c r="GY145" s="145"/>
      <c r="GZ145" s="146"/>
      <c r="HA145" s="1792"/>
      <c r="HD145" s="85"/>
      <c r="HE145" s="144"/>
      <c r="HF145" s="145"/>
      <c r="HG145" s="145"/>
      <c r="HH145" s="146"/>
      <c r="HI145" s="1792"/>
      <c r="HL145" s="85"/>
      <c r="HM145" s="144"/>
      <c r="HN145" s="145"/>
      <c r="HO145" s="145"/>
      <c r="HP145" s="146"/>
      <c r="HQ145" s="1792"/>
      <c r="HT145" s="85"/>
      <c r="HU145" s="144"/>
      <c r="HV145" s="145"/>
      <c r="HW145" s="145"/>
      <c r="HX145" s="146"/>
      <c r="HY145" s="1792"/>
      <c r="IB145" s="85"/>
      <c r="IC145" s="144"/>
      <c r="ID145" s="145"/>
      <c r="IE145" s="145"/>
      <c r="IF145" s="146"/>
      <c r="IG145" s="1792"/>
      <c r="IJ145" s="85"/>
      <c r="IK145" s="144"/>
      <c r="IL145" s="145"/>
      <c r="IM145" s="145"/>
      <c r="IN145" s="146"/>
      <c r="IO145" s="1792"/>
      <c r="IR145" s="85"/>
      <c r="IS145" s="144"/>
      <c r="IT145" s="145"/>
      <c r="IU145" s="145"/>
      <c r="IV145" s="146"/>
      <c r="IW145" s="1792"/>
      <c r="IZ145" s="85"/>
      <c r="JA145" s="144"/>
      <c r="JB145" s="145"/>
      <c r="JC145" s="145"/>
      <c r="JD145" s="146"/>
      <c r="JE145" s="1792"/>
      <c r="JH145" s="85"/>
      <c r="JI145" s="144"/>
      <c r="JJ145" s="145"/>
      <c r="JK145" s="145"/>
      <c r="JL145" s="146"/>
      <c r="JM145" s="1792"/>
      <c r="JP145" s="85"/>
      <c r="JQ145" s="144"/>
      <c r="JR145" s="145"/>
      <c r="JS145" s="145"/>
      <c r="JT145" s="146"/>
      <c r="JU145" s="1792"/>
      <c r="JX145" s="85"/>
      <c r="JY145" s="144"/>
      <c r="JZ145" s="145"/>
      <c r="KA145" s="145"/>
      <c r="KB145" s="146"/>
      <c r="KC145" s="1792"/>
      <c r="KF145" s="85"/>
      <c r="KG145" s="144"/>
      <c r="KH145" s="145"/>
      <c r="KI145" s="145"/>
      <c r="KJ145" s="146"/>
      <c r="KK145" s="1792"/>
      <c r="KN145" s="85"/>
      <c r="KO145" s="144"/>
      <c r="KP145" s="145"/>
      <c r="KQ145" s="145"/>
      <c r="KR145" s="146"/>
      <c r="KS145" s="1792"/>
      <c r="KV145" s="85"/>
      <c r="KW145" s="144"/>
      <c r="KX145" s="145"/>
      <c r="KY145" s="145"/>
      <c r="KZ145" s="146"/>
      <c r="LA145" s="1792"/>
      <c r="LD145" s="85"/>
      <c r="LE145" s="144"/>
      <c r="LF145" s="145"/>
      <c r="LG145" s="145"/>
      <c r="LH145" s="146"/>
      <c r="LI145" s="1792"/>
      <c r="LL145" s="85"/>
      <c r="LM145" s="144"/>
      <c r="LN145" s="145"/>
      <c r="LO145" s="145"/>
      <c r="LP145" s="146"/>
      <c r="LQ145" s="1792"/>
      <c r="LT145" s="85"/>
      <c r="LU145" s="144"/>
      <c r="LV145" s="145"/>
      <c r="LW145" s="145"/>
      <c r="LX145" s="146"/>
      <c r="LY145" s="1792"/>
      <c r="MB145" s="85"/>
      <c r="MC145" s="144"/>
      <c r="MD145" s="145"/>
      <c r="ME145" s="145"/>
      <c r="MF145" s="146"/>
      <c r="MG145" s="1792"/>
      <c r="MJ145" s="85"/>
      <c r="MK145" s="144"/>
      <c r="ML145" s="145"/>
      <c r="MM145" s="145"/>
      <c r="MN145" s="146"/>
      <c r="MO145" s="1792"/>
      <c r="MR145" s="85"/>
      <c r="MS145" s="144"/>
      <c r="MT145" s="145"/>
      <c r="MU145" s="145"/>
      <c r="MV145" s="146"/>
      <c r="MW145" s="1792"/>
      <c r="MZ145" s="85"/>
      <c r="NA145" s="144"/>
      <c r="NB145" s="145"/>
      <c r="NC145" s="145"/>
      <c r="ND145" s="146"/>
      <c r="NE145" s="1792"/>
      <c r="NH145" s="85"/>
      <c r="NI145" s="144"/>
      <c r="NJ145" s="145"/>
      <c r="NK145" s="145"/>
      <c r="NL145" s="146"/>
      <c r="NM145" s="1792"/>
      <c r="NP145" s="85"/>
      <c r="NQ145" s="144"/>
      <c r="NR145" s="145"/>
      <c r="NS145" s="145"/>
      <c r="NT145" s="146"/>
      <c r="NU145" s="1792"/>
      <c r="NX145" s="85"/>
      <c r="NY145" s="144"/>
      <c r="NZ145" s="145"/>
      <c r="OA145" s="145"/>
      <c r="OB145" s="146"/>
      <c r="OC145" s="1792"/>
      <c r="OF145" s="85"/>
      <c r="OG145" s="144"/>
      <c r="OH145" s="145"/>
      <c r="OI145" s="145"/>
      <c r="OJ145" s="146"/>
      <c r="OK145" s="1792"/>
      <c r="ON145" s="85"/>
      <c r="OO145" s="144"/>
      <c r="OP145" s="145"/>
      <c r="OQ145" s="145"/>
      <c r="OR145" s="146"/>
      <c r="OS145" s="1792"/>
      <c r="OV145" s="85"/>
      <c r="OW145" s="144"/>
      <c r="OX145" s="145"/>
      <c r="OY145" s="145"/>
      <c r="OZ145" s="146"/>
      <c r="PA145" s="1792"/>
      <c r="PD145" s="85"/>
      <c r="PE145" s="144"/>
      <c r="PF145" s="145"/>
      <c r="PG145" s="145"/>
      <c r="PH145" s="146"/>
      <c r="PI145" s="1792"/>
      <c r="PL145" s="85"/>
      <c r="PM145" s="144"/>
      <c r="PN145" s="145"/>
      <c r="PO145" s="145"/>
      <c r="PP145" s="146"/>
      <c r="PQ145" s="1792"/>
      <c r="PT145" s="85"/>
      <c r="PU145" s="144"/>
      <c r="PV145" s="145"/>
      <c r="PW145" s="145"/>
      <c r="PX145" s="146"/>
      <c r="PY145" s="1792"/>
      <c r="QB145" s="85"/>
      <c r="QC145" s="144"/>
      <c r="QD145" s="145"/>
      <c r="QE145" s="145"/>
      <c r="QF145" s="146"/>
      <c r="QG145" s="1792"/>
      <c r="QJ145" s="85"/>
      <c r="QK145" s="144"/>
      <c r="QL145" s="145"/>
      <c r="QM145" s="145"/>
      <c r="QN145" s="146"/>
      <c r="QO145" s="1792"/>
      <c r="QR145" s="85"/>
      <c r="QS145" s="144"/>
      <c r="QT145" s="145"/>
      <c r="QU145" s="145"/>
      <c r="QV145" s="146"/>
      <c r="QW145" s="1792"/>
      <c r="QZ145" s="85"/>
      <c r="RA145" s="144"/>
      <c r="RB145" s="145"/>
      <c r="RC145" s="145"/>
      <c r="RD145" s="146"/>
      <c r="RE145" s="1792"/>
      <c r="RH145" s="85"/>
      <c r="RI145" s="144"/>
      <c r="RJ145" s="145"/>
      <c r="RK145" s="145"/>
      <c r="RL145" s="146"/>
      <c r="RM145" s="1792"/>
      <c r="RP145" s="85"/>
      <c r="RQ145" s="144"/>
      <c r="RR145" s="145"/>
      <c r="RS145" s="145"/>
      <c r="RT145" s="146"/>
      <c r="RU145" s="1792"/>
      <c r="RX145" s="85"/>
      <c r="RY145" s="144"/>
      <c r="RZ145" s="145"/>
      <c r="SA145" s="145"/>
      <c r="SB145" s="146"/>
      <c r="SC145" s="1792"/>
      <c r="SF145" s="85"/>
      <c r="SG145" s="144"/>
      <c r="SH145" s="145"/>
      <c r="SI145" s="145"/>
      <c r="SJ145" s="146"/>
      <c r="SK145" s="1792"/>
      <c r="SN145" s="85"/>
      <c r="SO145" s="144"/>
      <c r="SP145" s="145"/>
      <c r="SQ145" s="145"/>
      <c r="SR145" s="146"/>
      <c r="SS145" s="1792"/>
      <c r="SV145" s="85"/>
      <c r="SW145" s="144"/>
      <c r="SX145" s="145"/>
      <c r="SY145" s="145"/>
      <c r="SZ145" s="146"/>
      <c r="TA145" s="1792"/>
      <c r="TD145" s="85"/>
      <c r="TE145" s="144"/>
      <c r="TF145" s="145"/>
      <c r="TG145" s="145"/>
      <c r="TH145" s="146"/>
      <c r="TI145" s="1792"/>
      <c r="TL145" s="85"/>
      <c r="TM145" s="144"/>
      <c r="TN145" s="145"/>
      <c r="TO145" s="145"/>
      <c r="TP145" s="146"/>
      <c r="TQ145" s="1792"/>
      <c r="TT145" s="85"/>
      <c r="TU145" s="144"/>
      <c r="TV145" s="145"/>
      <c r="TW145" s="145"/>
      <c r="TX145" s="146"/>
      <c r="TY145" s="1792"/>
      <c r="UB145" s="85"/>
      <c r="UC145" s="144"/>
      <c r="UD145" s="145"/>
      <c r="UE145" s="145"/>
      <c r="UF145" s="146"/>
      <c r="UG145" s="1792"/>
      <c r="UJ145" s="85"/>
      <c r="UK145" s="144"/>
      <c r="UL145" s="145"/>
      <c r="UM145" s="145"/>
      <c r="UN145" s="146"/>
      <c r="UO145" s="1792"/>
      <c r="UR145" s="85"/>
      <c r="US145" s="144"/>
      <c r="UT145" s="145"/>
      <c r="UU145" s="145"/>
      <c r="UV145" s="146"/>
      <c r="UW145" s="1792"/>
      <c r="UZ145" s="85"/>
      <c r="VA145" s="144"/>
      <c r="VB145" s="145"/>
      <c r="VC145" s="145"/>
      <c r="VD145" s="146"/>
      <c r="VE145" s="1792"/>
      <c r="VH145" s="85"/>
      <c r="VI145" s="144"/>
      <c r="VJ145" s="145"/>
      <c r="VK145" s="145"/>
      <c r="VL145" s="146"/>
      <c r="VM145" s="1792"/>
      <c r="VP145" s="85"/>
      <c r="VQ145" s="144"/>
      <c r="VR145" s="145"/>
      <c r="VS145" s="145"/>
      <c r="VT145" s="146"/>
      <c r="VU145" s="1792"/>
      <c r="VX145" s="85"/>
      <c r="VY145" s="144"/>
      <c r="VZ145" s="145"/>
      <c r="WA145" s="145"/>
      <c r="WB145" s="146"/>
      <c r="WC145" s="1792"/>
      <c r="WF145" s="85"/>
      <c r="WG145" s="144"/>
      <c r="WH145" s="145"/>
      <c r="WI145" s="145"/>
      <c r="WJ145" s="146"/>
      <c r="WK145" s="1792"/>
      <c r="WN145" s="85"/>
      <c r="WO145" s="144"/>
      <c r="WP145" s="145"/>
      <c r="WQ145" s="145"/>
      <c r="WR145" s="146"/>
      <c r="WS145" s="1792"/>
      <c r="WV145" s="85"/>
      <c r="WW145" s="144"/>
      <c r="WX145" s="145"/>
      <c r="WY145" s="145"/>
      <c r="WZ145" s="146"/>
      <c r="XA145" s="1792"/>
      <c r="XD145" s="85"/>
      <c r="XE145" s="144"/>
      <c r="XF145" s="145"/>
      <c r="XG145" s="145"/>
      <c r="XH145" s="146"/>
      <c r="XI145" s="1792"/>
      <c r="XL145" s="85"/>
      <c r="XM145" s="144"/>
      <c r="XN145" s="145"/>
      <c r="XO145" s="145"/>
      <c r="XP145" s="146"/>
      <c r="XQ145" s="1792"/>
      <c r="XT145" s="85"/>
      <c r="XU145" s="144"/>
      <c r="XV145" s="145"/>
      <c r="XW145" s="145"/>
      <c r="XX145" s="146"/>
      <c r="XY145" s="1792"/>
      <c r="YB145" s="85"/>
      <c r="YC145" s="144"/>
      <c r="YD145" s="145"/>
      <c r="YE145" s="145"/>
      <c r="YF145" s="146"/>
      <c r="YG145" s="1792"/>
      <c r="YJ145" s="85"/>
      <c r="YK145" s="144"/>
      <c r="YL145" s="145"/>
      <c r="YM145" s="145"/>
      <c r="YN145" s="146"/>
      <c r="YO145" s="1792"/>
      <c r="YR145" s="85"/>
      <c r="YS145" s="144"/>
      <c r="YT145" s="145"/>
      <c r="YU145" s="145"/>
      <c r="YV145" s="146"/>
      <c r="YW145" s="1792"/>
      <c r="YZ145" s="85"/>
      <c r="ZA145" s="144"/>
      <c r="ZB145" s="145"/>
      <c r="ZC145" s="145"/>
      <c r="ZD145" s="146"/>
      <c r="ZE145" s="1792"/>
      <c r="ZH145" s="85"/>
      <c r="ZI145" s="144"/>
      <c r="ZJ145" s="145"/>
      <c r="ZK145" s="145"/>
      <c r="ZL145" s="146"/>
      <c r="ZM145" s="1792"/>
      <c r="ZP145" s="85"/>
      <c r="ZQ145" s="144"/>
      <c r="ZR145" s="145"/>
      <c r="ZS145" s="145"/>
      <c r="ZT145" s="146"/>
      <c r="ZU145" s="1792"/>
      <c r="ZX145" s="85"/>
      <c r="ZY145" s="144"/>
      <c r="ZZ145" s="145"/>
      <c r="AAA145" s="145"/>
      <c r="AAB145" s="146"/>
      <c r="AAC145" s="1792"/>
      <c r="AAF145" s="85"/>
      <c r="AAG145" s="144"/>
      <c r="AAH145" s="145"/>
      <c r="AAI145" s="145"/>
      <c r="AAJ145" s="146"/>
      <c r="AAK145" s="1792"/>
      <c r="AAN145" s="85"/>
      <c r="AAO145" s="144"/>
      <c r="AAP145" s="145"/>
      <c r="AAQ145" s="2057"/>
      <c r="AAR145" s="1694"/>
      <c r="AAS145" s="1790"/>
      <c r="AAT145" s="1696"/>
      <c r="AAU145" s="1696"/>
      <c r="AAV145" s="1695"/>
      <c r="AAW145" s="1549"/>
      <c r="AAX145" s="1550"/>
      <c r="AAY145" s="1550"/>
      <c r="AAZ145" s="1694"/>
      <c r="ABA145" s="1790"/>
      <c r="ABB145" s="1696"/>
      <c r="ABC145" s="1696"/>
      <c r="ABD145" s="1695"/>
      <c r="ABE145" s="1549"/>
      <c r="ABF145" s="1550"/>
      <c r="ABG145" s="1550"/>
      <c r="ABH145" s="1694"/>
      <c r="ABI145" s="1790"/>
      <c r="ABJ145" s="1696"/>
      <c r="ABK145" s="1696"/>
      <c r="ABL145" s="1695"/>
      <c r="ABM145" s="1549"/>
      <c r="ABN145" s="1550"/>
      <c r="ABO145" s="1550"/>
      <c r="ABP145" s="1694"/>
      <c r="ABQ145" s="1790"/>
      <c r="ABR145" s="1696"/>
      <c r="ABS145" s="1696"/>
      <c r="ABT145" s="1695"/>
      <c r="ABU145" s="1549"/>
      <c r="ABV145" s="1550"/>
      <c r="ABW145" s="1550"/>
      <c r="ABX145" s="1694"/>
      <c r="ABY145" s="1790"/>
      <c r="ABZ145" s="1696"/>
      <c r="ACA145" s="1696"/>
      <c r="ACB145" s="1695"/>
      <c r="ACC145" s="1549"/>
      <c r="ACD145" s="1550"/>
      <c r="ACE145" s="1550"/>
      <c r="ACF145" s="1694"/>
      <c r="ACG145" s="1790"/>
      <c r="ACH145" s="1696"/>
      <c r="ACI145" s="1696"/>
      <c r="ACJ145" s="1695"/>
      <c r="ACK145" s="1549"/>
      <c r="ACL145" s="1550"/>
      <c r="ACM145" s="1550"/>
      <c r="ACN145" s="1694"/>
      <c r="ACO145" s="1790"/>
      <c r="ACP145" s="1696"/>
      <c r="ACQ145" s="1696"/>
      <c r="ACR145" s="1695"/>
      <c r="ACS145" s="1549"/>
      <c r="ACT145" s="1550"/>
      <c r="ACU145" s="1550"/>
      <c r="ACV145" s="1694"/>
      <c r="ACW145" s="1790"/>
      <c r="ACX145" s="1696"/>
      <c r="ACY145" s="1696"/>
      <c r="ACZ145" s="1695"/>
      <c r="ADA145" s="1549"/>
      <c r="ADB145" s="1550"/>
      <c r="ADC145" s="1550"/>
      <c r="ADD145" s="1694"/>
      <c r="ADE145" s="1790"/>
      <c r="ADF145" s="1696"/>
      <c r="ADG145" s="1696"/>
      <c r="ADH145" s="1695"/>
      <c r="ADI145" s="1549"/>
      <c r="ADJ145" s="1550"/>
      <c r="ADK145" s="1550"/>
      <c r="ADL145" s="1694"/>
      <c r="ADM145" s="1790"/>
      <c r="ADN145" s="1696"/>
      <c r="ADO145" s="1696"/>
      <c r="ADP145" s="1695"/>
      <c r="ADQ145" s="1549"/>
      <c r="ADR145" s="1550"/>
      <c r="ADS145" s="1550"/>
      <c r="ADT145" s="1694"/>
      <c r="ADU145" s="1790"/>
      <c r="ADV145" s="1696"/>
      <c r="ADW145" s="1696"/>
      <c r="ADX145" s="1695"/>
      <c r="ADY145" s="1549"/>
      <c r="ADZ145" s="1550"/>
      <c r="AEA145" s="1550"/>
      <c r="AEB145" s="1694"/>
      <c r="AEC145" s="1790"/>
      <c r="AED145" s="1696"/>
      <c r="AEE145" s="1696"/>
      <c r="AEF145" s="1695"/>
      <c r="AEG145" s="1549"/>
      <c r="AEH145" s="1550"/>
      <c r="AEI145" s="1550"/>
      <c r="AEJ145" s="1694"/>
      <c r="AEK145" s="1790"/>
      <c r="AEL145" s="1696"/>
      <c r="AEM145" s="1696"/>
      <c r="AEN145" s="1695"/>
      <c r="AEO145" s="1549"/>
      <c r="AEP145" s="1550"/>
      <c r="AEQ145" s="1550"/>
      <c r="AER145" s="1694"/>
      <c r="AES145" s="1790"/>
      <c r="AET145" s="1696"/>
      <c r="AEU145" s="1696"/>
      <c r="AEV145" s="1695"/>
      <c r="AEW145" s="1549"/>
      <c r="AEX145" s="1550"/>
      <c r="AEY145" s="1550"/>
      <c r="AEZ145" s="1694"/>
      <c r="AFA145" s="1790"/>
      <c r="AFB145" s="1696"/>
      <c r="AFC145" s="1696"/>
      <c r="AFD145" s="1695"/>
      <c r="AFE145" s="1549"/>
      <c r="AFF145" s="1550"/>
      <c r="AFG145" s="1550"/>
      <c r="AFH145" s="1694"/>
      <c r="AFI145" s="1790"/>
      <c r="AFJ145" s="1696"/>
      <c r="AFK145" s="1696"/>
      <c r="AFL145" s="1695"/>
      <c r="AFM145" s="1549"/>
      <c r="AFN145" s="1550"/>
      <c r="AFO145" s="1550"/>
      <c r="AFP145" s="1694"/>
      <c r="AFQ145" s="1790"/>
      <c r="AFR145" s="1696"/>
      <c r="AFS145" s="1696"/>
      <c r="AFT145" s="1695"/>
      <c r="AFU145" s="1549"/>
      <c r="AFV145" s="1550"/>
      <c r="AFW145" s="1550"/>
      <c r="AFX145" s="1694"/>
      <c r="AFY145" s="1790"/>
      <c r="AFZ145" s="1696"/>
      <c r="AGA145" s="1696"/>
      <c r="AGB145" s="1695"/>
      <c r="AGC145" s="1549"/>
      <c r="AGD145" s="1550"/>
      <c r="AGE145" s="1550"/>
      <c r="AGF145" s="1694"/>
      <c r="AGG145" s="1790"/>
      <c r="AGH145" s="1696"/>
      <c r="AGI145" s="1696"/>
      <c r="AGJ145" s="1695"/>
      <c r="AGK145" s="1549"/>
      <c r="AGL145" s="1550"/>
      <c r="AGM145" s="1550"/>
      <c r="AGN145" s="1694"/>
      <c r="AGO145" s="1790"/>
      <c r="AGP145" s="1696"/>
      <c r="AGQ145" s="1696"/>
      <c r="AGR145" s="1695"/>
      <c r="AGS145" s="1549"/>
      <c r="AGT145" s="1550"/>
      <c r="AGU145" s="1550"/>
      <c r="AGV145" s="1694"/>
      <c r="AGW145" s="1790"/>
      <c r="AGX145" s="1696"/>
      <c r="AGY145" s="1696"/>
      <c r="AGZ145" s="1695"/>
      <c r="AHA145" s="1549"/>
      <c r="AHB145" s="1550"/>
      <c r="AHC145" s="1550"/>
      <c r="AHD145" s="1694"/>
      <c r="AHE145" s="1790"/>
      <c r="AHF145" s="1696"/>
      <c r="AHG145" s="1696"/>
      <c r="AHH145" s="1695"/>
      <c r="AHI145" s="1549"/>
      <c r="AHJ145" s="1550"/>
      <c r="AHK145" s="1550"/>
      <c r="AHL145" s="1694"/>
      <c r="AHM145" s="1790"/>
      <c r="AHN145" s="1696"/>
      <c r="AHO145" s="1696"/>
      <c r="AHP145" s="1695"/>
      <c r="AHQ145" s="1549"/>
      <c r="AHR145" s="1550"/>
      <c r="AHS145" s="1550"/>
      <c r="AHT145" s="1694"/>
      <c r="AHU145" s="1790"/>
      <c r="AHV145" s="1696"/>
      <c r="AHW145" s="1696"/>
      <c r="AHX145" s="1695"/>
      <c r="AHY145" s="1549"/>
      <c r="AHZ145" s="1550"/>
      <c r="AIA145" s="1550"/>
      <c r="AIB145" s="1694"/>
      <c r="AIC145" s="1790"/>
      <c r="AID145" s="1696"/>
      <c r="AIE145" s="1696"/>
      <c r="AIF145" s="1695"/>
      <c r="AIG145" s="1549"/>
      <c r="AIH145" s="1550"/>
      <c r="AII145" s="1550"/>
      <c r="AIJ145" s="1694"/>
      <c r="AIK145" s="1790"/>
      <c r="AIL145" s="1696"/>
      <c r="AIM145" s="1696"/>
      <c r="AIN145" s="1695"/>
      <c r="AIO145" s="1549"/>
      <c r="AIP145" s="1550"/>
      <c r="AIQ145" s="1550"/>
      <c r="AIR145" s="1694"/>
      <c r="AIS145" s="1790"/>
      <c r="AIT145" s="1696"/>
      <c r="AIU145" s="1696"/>
      <c r="AIV145" s="1695"/>
      <c r="AIW145" s="1549"/>
      <c r="AIX145" s="1550"/>
      <c r="AIY145" s="1550"/>
      <c r="AIZ145" s="1694"/>
      <c r="AJA145" s="1790"/>
      <c r="AJB145" s="1696"/>
      <c r="AJC145" s="1696"/>
      <c r="AJD145" s="1695"/>
      <c r="AJE145" s="1549"/>
      <c r="AJF145" s="1550"/>
      <c r="AJG145" s="1550"/>
      <c r="AJH145" s="1694"/>
      <c r="AJI145" s="1790"/>
      <c r="AJJ145" s="1696"/>
      <c r="AJK145" s="1696"/>
      <c r="AJL145" s="1695"/>
      <c r="AJM145" s="1549"/>
      <c r="AJN145" s="1550"/>
      <c r="AJO145" s="1550"/>
      <c r="AJP145" s="1694"/>
      <c r="AJQ145" s="1790"/>
      <c r="AJR145" s="1696"/>
      <c r="AJS145" s="1696"/>
      <c r="AJT145" s="1695"/>
      <c r="AJU145" s="1549"/>
      <c r="AJV145" s="1550"/>
      <c r="AJW145" s="1550"/>
      <c r="AJX145" s="1694"/>
      <c r="AJY145" s="1790"/>
      <c r="AJZ145" s="1696"/>
      <c r="AKA145" s="1696"/>
      <c r="AKB145" s="1695"/>
      <c r="AKC145" s="1549"/>
      <c r="AKD145" s="1550"/>
      <c r="AKE145" s="1550"/>
      <c r="AKF145" s="1694"/>
      <c r="AKG145" s="1790"/>
      <c r="AKH145" s="1696"/>
      <c r="AKI145" s="1696"/>
      <c r="AKJ145" s="1695"/>
      <c r="AKK145" s="1549"/>
      <c r="AKL145" s="1550"/>
      <c r="AKM145" s="1550"/>
      <c r="AKN145" s="1694"/>
      <c r="AKO145" s="1790"/>
      <c r="AKP145" s="1696"/>
      <c r="AKQ145" s="1696"/>
      <c r="AKR145" s="1695"/>
      <c r="AKS145" s="1549"/>
      <c r="AKT145" s="1550"/>
      <c r="AKU145" s="1550"/>
      <c r="AKV145" s="1694"/>
      <c r="AKW145" s="1790"/>
      <c r="AKX145" s="1696"/>
      <c r="AKY145" s="1696"/>
      <c r="AKZ145" s="1695"/>
      <c r="ALA145" s="1549"/>
      <c r="ALB145" s="1550"/>
      <c r="ALC145" s="1550"/>
      <c r="ALD145" s="1694"/>
      <c r="ALE145" s="1790"/>
      <c r="ALF145" s="1696"/>
      <c r="ALG145" s="1696"/>
      <c r="ALH145" s="1695"/>
      <c r="ALI145" s="1549"/>
      <c r="ALJ145" s="1550"/>
      <c r="ALK145" s="1550"/>
      <c r="ALL145" s="1694"/>
      <c r="ALM145" s="1790"/>
      <c r="ALN145" s="1696"/>
      <c r="ALO145" s="1696"/>
      <c r="ALP145" s="1695"/>
      <c r="ALQ145" s="1549"/>
      <c r="ALR145" s="1550"/>
      <c r="ALS145" s="1550"/>
      <c r="ALT145" s="1694"/>
      <c r="ALU145" s="1790"/>
      <c r="ALV145" s="1696"/>
      <c r="ALW145" s="1696"/>
      <c r="ALX145" s="1695"/>
      <c r="ALY145" s="1549"/>
      <c r="ALZ145" s="1550"/>
      <c r="AMA145" s="1550"/>
      <c r="AMB145" s="1694"/>
      <c r="AMC145" s="1790"/>
      <c r="AMD145" s="1696"/>
      <c r="AME145" s="1696"/>
      <c r="AMF145" s="1695"/>
      <c r="AMG145" s="1549"/>
      <c r="AMH145" s="1550"/>
      <c r="AMI145" s="1550"/>
      <c r="AMJ145" s="1703"/>
    </row>
    <row r="146" spans="1:1024" s="72" customFormat="1" ht="15" customHeight="1">
      <c r="A146" s="1694">
        <v>9690900001</v>
      </c>
      <c r="B146" s="1791" t="s">
        <v>4124</v>
      </c>
      <c r="C146" s="1696" t="s">
        <v>4125</v>
      </c>
      <c r="D146" s="1696" t="s">
        <v>4004</v>
      </c>
      <c r="E146" s="1695">
        <v>6</v>
      </c>
      <c r="F146" s="1549">
        <v>5.64</v>
      </c>
      <c r="G146" s="1536">
        <f>F146*$I$2</f>
        <v>0</v>
      </c>
      <c r="H146" s="1536">
        <f>G146-G146*($I$1)</f>
        <v>0</v>
      </c>
      <c r="I146"/>
      <c r="L146" s="85"/>
      <c r="M146" s="85"/>
      <c r="N146" s="144"/>
      <c r="O146" s="145"/>
      <c r="P146" s="145"/>
      <c r="Q146" s="146"/>
      <c r="T146" s="85"/>
      <c r="U146" s="144"/>
      <c r="V146" s="145"/>
      <c r="W146" s="145"/>
      <c r="X146" s="146"/>
      <c r="Y146" s="1792"/>
      <c r="AB146" s="85"/>
      <c r="AC146" s="144"/>
      <c r="AD146" s="145"/>
      <c r="AE146" s="145"/>
      <c r="AF146" s="146"/>
      <c r="AG146" s="1792"/>
      <c r="AJ146" s="85"/>
      <c r="AK146" s="144"/>
      <c r="AL146" s="145"/>
      <c r="AM146" s="145"/>
      <c r="AN146" s="146"/>
      <c r="AO146" s="1792"/>
      <c r="AR146" s="85"/>
      <c r="AS146" s="144"/>
      <c r="AT146" s="145"/>
      <c r="AU146" s="145"/>
      <c r="AV146" s="146"/>
      <c r="AW146" s="1792"/>
      <c r="AZ146" s="85"/>
      <c r="BA146" s="144"/>
      <c r="BB146" s="145"/>
      <c r="BC146" s="145"/>
      <c r="BD146" s="146"/>
      <c r="BE146" s="1792"/>
      <c r="BH146" s="85"/>
      <c r="BI146" s="144"/>
      <c r="BJ146" s="145"/>
      <c r="BK146" s="145"/>
      <c r="BL146" s="146"/>
      <c r="BM146" s="1792"/>
      <c r="BP146" s="85"/>
      <c r="BQ146" s="144"/>
      <c r="BR146" s="145"/>
      <c r="BS146" s="145"/>
      <c r="BT146" s="146"/>
      <c r="BU146" s="1792"/>
      <c r="BX146" s="85"/>
      <c r="BY146" s="144"/>
      <c r="BZ146" s="145"/>
      <c r="CA146" s="145"/>
      <c r="CB146" s="146"/>
      <c r="CC146" s="1792"/>
      <c r="CF146" s="85"/>
      <c r="CG146" s="144"/>
      <c r="CH146" s="145"/>
      <c r="CI146" s="145"/>
      <c r="CJ146" s="146"/>
      <c r="CK146" s="1792"/>
      <c r="CN146" s="85"/>
      <c r="CO146" s="144"/>
      <c r="CP146" s="145"/>
      <c r="CQ146" s="145"/>
      <c r="CR146" s="146"/>
      <c r="CS146" s="1792"/>
      <c r="CV146" s="85"/>
      <c r="CW146" s="144"/>
      <c r="CX146" s="145"/>
      <c r="CY146" s="145"/>
      <c r="CZ146" s="146"/>
      <c r="DA146" s="1792"/>
      <c r="DD146" s="85"/>
      <c r="DE146" s="144"/>
      <c r="DF146" s="145"/>
      <c r="DG146" s="145"/>
      <c r="DH146" s="146"/>
      <c r="DI146" s="1792"/>
      <c r="DL146" s="85"/>
      <c r="DM146" s="144"/>
      <c r="DN146" s="145"/>
      <c r="DO146" s="145"/>
      <c r="DP146" s="146"/>
      <c r="DQ146" s="1792"/>
      <c r="DT146" s="85"/>
      <c r="DU146" s="144"/>
      <c r="DV146" s="145"/>
      <c r="DW146" s="145"/>
      <c r="DX146" s="146"/>
      <c r="DY146" s="1792"/>
      <c r="EB146" s="85"/>
      <c r="EC146" s="144"/>
      <c r="ED146" s="145"/>
      <c r="EE146" s="145"/>
      <c r="EF146" s="146"/>
      <c r="EG146" s="1792"/>
      <c r="EJ146" s="85"/>
      <c r="EK146" s="144"/>
      <c r="EL146" s="145"/>
      <c r="EM146" s="145"/>
      <c r="EN146" s="146"/>
      <c r="EO146" s="1792"/>
      <c r="ER146" s="85"/>
      <c r="ES146" s="144"/>
      <c r="ET146" s="145"/>
      <c r="EU146" s="145"/>
      <c r="EV146" s="146"/>
      <c r="EW146" s="1792"/>
      <c r="EZ146" s="85"/>
      <c r="FA146" s="144"/>
      <c r="FB146" s="145"/>
      <c r="FC146" s="145"/>
      <c r="FD146" s="146"/>
      <c r="FE146" s="1792"/>
      <c r="FH146" s="85"/>
      <c r="FI146" s="144"/>
      <c r="FJ146" s="145"/>
      <c r="FK146" s="145"/>
      <c r="FL146" s="146"/>
      <c r="FM146" s="1792"/>
      <c r="FP146" s="85"/>
      <c r="FQ146" s="144"/>
      <c r="FR146" s="145"/>
      <c r="FS146" s="145"/>
      <c r="FT146" s="146"/>
      <c r="FU146" s="1792"/>
      <c r="FX146" s="85"/>
      <c r="FY146" s="144"/>
      <c r="FZ146" s="145"/>
      <c r="GA146" s="145"/>
      <c r="GB146" s="146"/>
      <c r="GC146" s="1792"/>
      <c r="GF146" s="85"/>
      <c r="GG146" s="144"/>
      <c r="GH146" s="145"/>
      <c r="GI146" s="145"/>
      <c r="GJ146" s="146"/>
      <c r="GK146" s="1792"/>
      <c r="GN146" s="85"/>
      <c r="GO146" s="144"/>
      <c r="GP146" s="145"/>
      <c r="GQ146" s="145"/>
      <c r="GR146" s="146"/>
      <c r="GS146" s="1792"/>
      <c r="GV146" s="85"/>
      <c r="GW146" s="144"/>
      <c r="GX146" s="145"/>
      <c r="GY146" s="145"/>
      <c r="GZ146" s="146"/>
      <c r="HA146" s="1792"/>
      <c r="HD146" s="85"/>
      <c r="HE146" s="144"/>
      <c r="HF146" s="145"/>
      <c r="HG146" s="145"/>
      <c r="HH146" s="146"/>
      <c r="HI146" s="1792"/>
      <c r="HL146" s="85"/>
      <c r="HM146" s="144"/>
      <c r="HN146" s="145"/>
      <c r="HO146" s="145"/>
      <c r="HP146" s="146"/>
      <c r="HQ146" s="1792"/>
      <c r="HT146" s="85"/>
      <c r="HU146" s="144"/>
      <c r="HV146" s="145"/>
      <c r="HW146" s="145"/>
      <c r="HX146" s="146"/>
      <c r="HY146" s="1792"/>
      <c r="IB146" s="85"/>
      <c r="IC146" s="144"/>
      <c r="ID146" s="145"/>
      <c r="IE146" s="145"/>
      <c r="IF146" s="146"/>
      <c r="IG146" s="1792"/>
      <c r="IJ146" s="85"/>
      <c r="IK146" s="144"/>
      <c r="IL146" s="145"/>
      <c r="IM146" s="145"/>
      <c r="IN146" s="146"/>
      <c r="IO146" s="1792"/>
      <c r="IR146" s="85"/>
      <c r="IS146" s="144"/>
      <c r="IT146" s="145"/>
      <c r="IU146" s="145"/>
      <c r="IV146" s="146"/>
      <c r="IW146" s="1792"/>
      <c r="IZ146" s="85"/>
      <c r="JA146" s="144"/>
      <c r="JB146" s="145"/>
      <c r="JC146" s="145"/>
      <c r="JD146" s="146"/>
      <c r="JE146" s="1792"/>
      <c r="JH146" s="85"/>
      <c r="JI146" s="144"/>
      <c r="JJ146" s="145"/>
      <c r="JK146" s="145"/>
      <c r="JL146" s="146"/>
      <c r="JM146" s="1792"/>
      <c r="JP146" s="85"/>
      <c r="JQ146" s="144"/>
      <c r="JR146" s="145"/>
      <c r="JS146" s="145"/>
      <c r="JT146" s="146"/>
      <c r="JU146" s="1792"/>
      <c r="JX146" s="85"/>
      <c r="JY146" s="144"/>
      <c r="JZ146" s="145"/>
      <c r="KA146" s="145"/>
      <c r="KB146" s="146"/>
      <c r="KC146" s="1792"/>
      <c r="KF146" s="85"/>
      <c r="KG146" s="144"/>
      <c r="KH146" s="145"/>
      <c r="KI146" s="145"/>
      <c r="KJ146" s="146"/>
      <c r="KK146" s="1792"/>
      <c r="KN146" s="85"/>
      <c r="KO146" s="144"/>
      <c r="KP146" s="145"/>
      <c r="KQ146" s="145"/>
      <c r="KR146" s="146"/>
      <c r="KS146" s="1792"/>
      <c r="KV146" s="85"/>
      <c r="KW146" s="144"/>
      <c r="KX146" s="145"/>
      <c r="KY146" s="145"/>
      <c r="KZ146" s="146"/>
      <c r="LA146" s="1792"/>
      <c r="LD146" s="85"/>
      <c r="LE146" s="144"/>
      <c r="LF146" s="145"/>
      <c r="LG146" s="145"/>
      <c r="LH146" s="146"/>
      <c r="LI146" s="1792"/>
      <c r="LL146" s="85"/>
      <c r="LM146" s="144"/>
      <c r="LN146" s="145"/>
      <c r="LO146" s="145"/>
      <c r="LP146" s="146"/>
      <c r="LQ146" s="1792"/>
      <c r="LT146" s="85"/>
      <c r="LU146" s="144"/>
      <c r="LV146" s="145"/>
      <c r="LW146" s="145"/>
      <c r="LX146" s="146"/>
      <c r="LY146" s="1792"/>
      <c r="MB146" s="85"/>
      <c r="MC146" s="144"/>
      <c r="MD146" s="145"/>
      <c r="ME146" s="145"/>
      <c r="MF146" s="146"/>
      <c r="MG146" s="1792"/>
      <c r="MJ146" s="85"/>
      <c r="MK146" s="144"/>
      <c r="ML146" s="145"/>
      <c r="MM146" s="145"/>
      <c r="MN146" s="146"/>
      <c r="MO146" s="1792"/>
      <c r="MR146" s="85"/>
      <c r="MS146" s="144"/>
      <c r="MT146" s="145"/>
      <c r="MU146" s="145"/>
      <c r="MV146" s="146"/>
      <c r="MW146" s="1792"/>
      <c r="MZ146" s="85"/>
      <c r="NA146" s="144"/>
      <c r="NB146" s="145"/>
      <c r="NC146" s="145"/>
      <c r="ND146" s="146"/>
      <c r="NE146" s="1792"/>
      <c r="NH146" s="85"/>
      <c r="NI146" s="144"/>
      <c r="NJ146" s="145"/>
      <c r="NK146" s="145"/>
      <c r="NL146" s="146"/>
      <c r="NM146" s="1792"/>
      <c r="NP146" s="85"/>
      <c r="NQ146" s="144"/>
      <c r="NR146" s="145"/>
      <c r="NS146" s="145"/>
      <c r="NT146" s="146"/>
      <c r="NU146" s="1792"/>
      <c r="NX146" s="85"/>
      <c r="NY146" s="144"/>
      <c r="NZ146" s="145"/>
      <c r="OA146" s="145"/>
      <c r="OB146" s="146"/>
      <c r="OC146" s="1792"/>
      <c r="OF146" s="85"/>
      <c r="OG146" s="144"/>
      <c r="OH146" s="145"/>
      <c r="OI146" s="145"/>
      <c r="OJ146" s="146"/>
      <c r="OK146" s="1792"/>
      <c r="ON146" s="85"/>
      <c r="OO146" s="144"/>
      <c r="OP146" s="145"/>
      <c r="OQ146" s="145"/>
      <c r="OR146" s="146"/>
      <c r="OS146" s="1792"/>
      <c r="OV146" s="85"/>
      <c r="OW146" s="144"/>
      <c r="OX146" s="145"/>
      <c r="OY146" s="145"/>
      <c r="OZ146" s="146"/>
      <c r="PA146" s="1792"/>
      <c r="PD146" s="85"/>
      <c r="PE146" s="144"/>
      <c r="PF146" s="145"/>
      <c r="PG146" s="145"/>
      <c r="PH146" s="146"/>
      <c r="PI146" s="1792"/>
      <c r="PL146" s="85"/>
      <c r="PM146" s="144"/>
      <c r="PN146" s="145"/>
      <c r="PO146" s="145"/>
      <c r="PP146" s="146"/>
      <c r="PQ146" s="1792"/>
      <c r="PT146" s="85"/>
      <c r="PU146" s="144"/>
      <c r="PV146" s="145"/>
      <c r="PW146" s="145"/>
      <c r="PX146" s="146"/>
      <c r="PY146" s="1792"/>
      <c r="QB146" s="85"/>
      <c r="QC146" s="144"/>
      <c r="QD146" s="145"/>
      <c r="QE146" s="145"/>
      <c r="QF146" s="146"/>
      <c r="QG146" s="1792"/>
      <c r="QJ146" s="85"/>
      <c r="QK146" s="144"/>
      <c r="QL146" s="145"/>
      <c r="QM146" s="145"/>
      <c r="QN146" s="146"/>
      <c r="QO146" s="1792"/>
      <c r="QR146" s="85"/>
      <c r="QS146" s="144"/>
      <c r="QT146" s="145"/>
      <c r="QU146" s="145"/>
      <c r="QV146" s="146"/>
      <c r="QW146" s="1792"/>
      <c r="QZ146" s="85"/>
      <c r="RA146" s="144"/>
      <c r="RB146" s="145"/>
      <c r="RC146" s="145"/>
      <c r="RD146" s="146"/>
      <c r="RE146" s="1792"/>
      <c r="RH146" s="85"/>
      <c r="RI146" s="144"/>
      <c r="RJ146" s="145"/>
      <c r="RK146" s="145"/>
      <c r="RL146" s="146"/>
      <c r="RM146" s="1792"/>
      <c r="RP146" s="85"/>
      <c r="RQ146" s="144"/>
      <c r="RR146" s="145"/>
      <c r="RS146" s="145"/>
      <c r="RT146" s="146"/>
      <c r="RU146" s="1792"/>
      <c r="RX146" s="85"/>
      <c r="RY146" s="144"/>
      <c r="RZ146" s="145"/>
      <c r="SA146" s="145"/>
      <c r="SB146" s="146"/>
      <c r="SC146" s="1792"/>
      <c r="SF146" s="85"/>
      <c r="SG146" s="144"/>
      <c r="SH146" s="145"/>
      <c r="SI146" s="145"/>
      <c r="SJ146" s="146"/>
      <c r="SK146" s="1792"/>
      <c r="SN146" s="85"/>
      <c r="SO146" s="144"/>
      <c r="SP146" s="145"/>
      <c r="SQ146" s="145"/>
      <c r="SR146" s="146"/>
      <c r="SS146" s="1792"/>
      <c r="SV146" s="85"/>
      <c r="SW146" s="144"/>
      <c r="SX146" s="145"/>
      <c r="SY146" s="145"/>
      <c r="SZ146" s="146"/>
      <c r="TA146" s="1792"/>
      <c r="TD146" s="85"/>
      <c r="TE146" s="144"/>
      <c r="TF146" s="145"/>
      <c r="TG146" s="145"/>
      <c r="TH146" s="146"/>
      <c r="TI146" s="1792"/>
      <c r="TL146" s="85"/>
      <c r="TM146" s="144"/>
      <c r="TN146" s="145"/>
      <c r="TO146" s="145"/>
      <c r="TP146" s="146"/>
      <c r="TQ146" s="1792"/>
      <c r="TT146" s="85"/>
      <c r="TU146" s="144"/>
      <c r="TV146" s="145"/>
      <c r="TW146" s="145"/>
      <c r="TX146" s="146"/>
      <c r="TY146" s="1792"/>
      <c r="UB146" s="85"/>
      <c r="UC146" s="144"/>
      <c r="UD146" s="145"/>
      <c r="UE146" s="145"/>
      <c r="UF146" s="146"/>
      <c r="UG146" s="1792"/>
      <c r="UJ146" s="85"/>
      <c r="UK146" s="144"/>
      <c r="UL146" s="145"/>
      <c r="UM146" s="145"/>
      <c r="UN146" s="146"/>
      <c r="UO146" s="1792"/>
      <c r="UR146" s="85"/>
      <c r="US146" s="144"/>
      <c r="UT146" s="145"/>
      <c r="UU146" s="145"/>
      <c r="UV146" s="146"/>
      <c r="UW146" s="1792"/>
      <c r="UZ146" s="85"/>
      <c r="VA146" s="144"/>
      <c r="VB146" s="145"/>
      <c r="VC146" s="145"/>
      <c r="VD146" s="146"/>
      <c r="VE146" s="1792"/>
      <c r="VH146" s="85"/>
      <c r="VI146" s="144"/>
      <c r="VJ146" s="145"/>
      <c r="VK146" s="145"/>
      <c r="VL146" s="146"/>
      <c r="VM146" s="1792"/>
      <c r="VP146" s="85"/>
      <c r="VQ146" s="144"/>
      <c r="VR146" s="145"/>
      <c r="VS146" s="145"/>
      <c r="VT146" s="146"/>
      <c r="VU146" s="1792"/>
      <c r="VX146" s="85"/>
      <c r="VY146" s="144"/>
      <c r="VZ146" s="145"/>
      <c r="WA146" s="145"/>
      <c r="WB146" s="146"/>
      <c r="WC146" s="1792"/>
      <c r="WF146" s="85"/>
      <c r="WG146" s="144"/>
      <c r="WH146" s="145"/>
      <c r="WI146" s="145"/>
      <c r="WJ146" s="146"/>
      <c r="WK146" s="1792"/>
      <c r="WN146" s="85"/>
      <c r="WO146" s="144"/>
      <c r="WP146" s="145"/>
      <c r="WQ146" s="145"/>
      <c r="WR146" s="146"/>
      <c r="WS146" s="1792"/>
      <c r="WV146" s="85"/>
      <c r="WW146" s="144"/>
      <c r="WX146" s="145"/>
      <c r="WY146" s="145"/>
      <c r="WZ146" s="146"/>
      <c r="XA146" s="1792"/>
      <c r="XD146" s="85"/>
      <c r="XE146" s="144"/>
      <c r="XF146" s="145"/>
      <c r="XG146" s="145"/>
      <c r="XH146" s="146"/>
      <c r="XI146" s="1792"/>
      <c r="XL146" s="85"/>
      <c r="XM146" s="144"/>
      <c r="XN146" s="145"/>
      <c r="XO146" s="145"/>
      <c r="XP146" s="146"/>
      <c r="XQ146" s="1792"/>
      <c r="XT146" s="85"/>
      <c r="XU146" s="144"/>
      <c r="XV146" s="145"/>
      <c r="XW146" s="145"/>
      <c r="XX146" s="146"/>
      <c r="XY146" s="1792"/>
      <c r="YB146" s="85"/>
      <c r="YC146" s="144"/>
      <c r="YD146" s="145"/>
      <c r="YE146" s="145"/>
      <c r="YF146" s="146"/>
      <c r="YG146" s="1792"/>
      <c r="YJ146" s="85"/>
      <c r="YK146" s="144"/>
      <c r="YL146" s="145"/>
      <c r="YM146" s="145"/>
      <c r="YN146" s="146"/>
      <c r="YO146" s="1792"/>
      <c r="YR146" s="85"/>
      <c r="YS146" s="144"/>
      <c r="YT146" s="145"/>
      <c r="YU146" s="145"/>
      <c r="YV146" s="146"/>
      <c r="YW146" s="1792"/>
      <c r="YZ146" s="85"/>
      <c r="ZA146" s="144"/>
      <c r="ZB146" s="145"/>
      <c r="ZC146" s="145"/>
      <c r="ZD146" s="146"/>
      <c r="ZE146" s="1792"/>
      <c r="ZH146" s="85"/>
      <c r="ZI146" s="144"/>
      <c r="ZJ146" s="145"/>
      <c r="ZK146" s="145"/>
      <c r="ZL146" s="146"/>
      <c r="ZM146" s="1792"/>
      <c r="ZP146" s="85"/>
      <c r="ZQ146" s="144"/>
      <c r="ZR146" s="145"/>
      <c r="ZS146" s="145"/>
      <c r="ZT146" s="146"/>
      <c r="ZU146" s="1792"/>
      <c r="ZX146" s="85"/>
      <c r="ZY146" s="144"/>
      <c r="ZZ146" s="145"/>
      <c r="AAA146" s="145"/>
      <c r="AAB146" s="146"/>
      <c r="AAC146" s="1792"/>
      <c r="AAF146" s="85"/>
      <c r="AAG146" s="144"/>
      <c r="AAH146" s="145"/>
      <c r="AAI146" s="145"/>
      <c r="AAJ146" s="146"/>
      <c r="AAK146" s="1792"/>
      <c r="AAN146" s="85"/>
      <c r="AAO146" s="144"/>
      <c r="AAP146" s="145"/>
      <c r="AAQ146" s="2057"/>
      <c r="AAR146" s="1694"/>
      <c r="AAS146" s="1790"/>
      <c r="AAT146" s="1696"/>
      <c r="AAU146" s="1696"/>
      <c r="AAV146" s="1695"/>
      <c r="AAW146" s="1549"/>
      <c r="AAX146" s="1550"/>
      <c r="AAY146" s="1550"/>
      <c r="AAZ146" s="1694"/>
      <c r="ABA146" s="1790"/>
      <c r="ABB146" s="1696"/>
      <c r="ABC146" s="1696"/>
      <c r="ABD146" s="1695"/>
      <c r="ABE146" s="1549"/>
      <c r="ABF146" s="1550"/>
      <c r="ABG146" s="1550"/>
      <c r="ABH146" s="1694"/>
      <c r="ABI146" s="1790"/>
      <c r="ABJ146" s="1696"/>
      <c r="ABK146" s="1696"/>
      <c r="ABL146" s="1695"/>
      <c r="ABM146" s="1549"/>
      <c r="ABN146" s="1550"/>
      <c r="ABO146" s="1550"/>
      <c r="ABP146" s="1694"/>
      <c r="ABQ146" s="1790"/>
      <c r="ABR146" s="1696"/>
      <c r="ABS146" s="1696"/>
      <c r="ABT146" s="1695"/>
      <c r="ABU146" s="1549"/>
      <c r="ABV146" s="1550"/>
      <c r="ABW146" s="1550"/>
      <c r="ABX146" s="1694"/>
      <c r="ABY146" s="1790"/>
      <c r="ABZ146" s="1696"/>
      <c r="ACA146" s="1696"/>
      <c r="ACB146" s="1695"/>
      <c r="ACC146" s="1549"/>
      <c r="ACD146" s="1550"/>
      <c r="ACE146" s="1550"/>
      <c r="ACF146" s="1694"/>
      <c r="ACG146" s="1790"/>
      <c r="ACH146" s="1696"/>
      <c r="ACI146" s="1696"/>
      <c r="ACJ146" s="1695"/>
      <c r="ACK146" s="1549"/>
      <c r="ACL146" s="1550"/>
      <c r="ACM146" s="1550"/>
      <c r="ACN146" s="1694"/>
      <c r="ACO146" s="1790"/>
      <c r="ACP146" s="1696"/>
      <c r="ACQ146" s="1696"/>
      <c r="ACR146" s="1695"/>
      <c r="ACS146" s="1549"/>
      <c r="ACT146" s="1550"/>
      <c r="ACU146" s="1550"/>
      <c r="ACV146" s="1694"/>
      <c r="ACW146" s="1790"/>
      <c r="ACX146" s="1696"/>
      <c r="ACY146" s="1696"/>
      <c r="ACZ146" s="1695"/>
      <c r="ADA146" s="1549"/>
      <c r="ADB146" s="1550"/>
      <c r="ADC146" s="1550"/>
      <c r="ADD146" s="1694"/>
      <c r="ADE146" s="1790"/>
      <c r="ADF146" s="1696"/>
      <c r="ADG146" s="1696"/>
      <c r="ADH146" s="1695"/>
      <c r="ADI146" s="1549"/>
      <c r="ADJ146" s="1550"/>
      <c r="ADK146" s="1550"/>
      <c r="ADL146" s="1694"/>
      <c r="ADM146" s="1790"/>
      <c r="ADN146" s="1696"/>
      <c r="ADO146" s="1696"/>
      <c r="ADP146" s="1695"/>
      <c r="ADQ146" s="1549"/>
      <c r="ADR146" s="1550"/>
      <c r="ADS146" s="1550"/>
      <c r="ADT146" s="1694"/>
      <c r="ADU146" s="1790"/>
      <c r="ADV146" s="1696"/>
      <c r="ADW146" s="1696"/>
      <c r="ADX146" s="1695"/>
      <c r="ADY146" s="1549"/>
      <c r="ADZ146" s="1550"/>
      <c r="AEA146" s="1550"/>
      <c r="AEB146" s="1694"/>
      <c r="AEC146" s="1790"/>
      <c r="AED146" s="1696"/>
      <c r="AEE146" s="1696"/>
      <c r="AEF146" s="1695"/>
      <c r="AEG146" s="1549"/>
      <c r="AEH146" s="1550"/>
      <c r="AEI146" s="1550"/>
      <c r="AEJ146" s="1694"/>
      <c r="AEK146" s="1790"/>
      <c r="AEL146" s="1696"/>
      <c r="AEM146" s="1696"/>
      <c r="AEN146" s="1695"/>
      <c r="AEO146" s="1549"/>
      <c r="AEP146" s="1550"/>
      <c r="AEQ146" s="1550"/>
      <c r="AER146" s="1694"/>
      <c r="AES146" s="1790"/>
      <c r="AET146" s="1696"/>
      <c r="AEU146" s="1696"/>
      <c r="AEV146" s="1695"/>
      <c r="AEW146" s="1549"/>
      <c r="AEX146" s="1550"/>
      <c r="AEY146" s="1550"/>
      <c r="AEZ146" s="1694"/>
      <c r="AFA146" s="1790"/>
      <c r="AFB146" s="1696"/>
      <c r="AFC146" s="1696"/>
      <c r="AFD146" s="1695"/>
      <c r="AFE146" s="1549"/>
      <c r="AFF146" s="1550"/>
      <c r="AFG146" s="1550"/>
      <c r="AFH146" s="1694"/>
      <c r="AFI146" s="1790"/>
      <c r="AFJ146" s="1696"/>
      <c r="AFK146" s="1696"/>
      <c r="AFL146" s="1695"/>
      <c r="AFM146" s="1549"/>
      <c r="AFN146" s="1550"/>
      <c r="AFO146" s="1550"/>
      <c r="AFP146" s="1694"/>
      <c r="AFQ146" s="1790"/>
      <c r="AFR146" s="1696"/>
      <c r="AFS146" s="1696"/>
      <c r="AFT146" s="1695"/>
      <c r="AFU146" s="1549"/>
      <c r="AFV146" s="1550"/>
      <c r="AFW146" s="1550"/>
      <c r="AFX146" s="1694"/>
      <c r="AFY146" s="1790"/>
      <c r="AFZ146" s="1696"/>
      <c r="AGA146" s="1696"/>
      <c r="AGB146" s="1695"/>
      <c r="AGC146" s="1549"/>
      <c r="AGD146" s="1550"/>
      <c r="AGE146" s="1550"/>
      <c r="AGF146" s="1694"/>
      <c r="AGG146" s="1790"/>
      <c r="AGH146" s="1696"/>
      <c r="AGI146" s="1696"/>
      <c r="AGJ146" s="1695"/>
      <c r="AGK146" s="1549"/>
      <c r="AGL146" s="1550"/>
      <c r="AGM146" s="1550"/>
      <c r="AGN146" s="1694"/>
      <c r="AGO146" s="1790"/>
      <c r="AGP146" s="1696"/>
      <c r="AGQ146" s="1696"/>
      <c r="AGR146" s="1695"/>
      <c r="AGS146" s="1549"/>
      <c r="AGT146" s="1550"/>
      <c r="AGU146" s="1550"/>
      <c r="AGV146" s="1694"/>
      <c r="AGW146" s="1790"/>
      <c r="AGX146" s="1696"/>
      <c r="AGY146" s="1696"/>
      <c r="AGZ146" s="1695"/>
      <c r="AHA146" s="1549"/>
      <c r="AHB146" s="1550"/>
      <c r="AHC146" s="1550"/>
      <c r="AHD146" s="1694"/>
      <c r="AHE146" s="1790"/>
      <c r="AHF146" s="1696"/>
      <c r="AHG146" s="1696"/>
      <c r="AHH146" s="1695"/>
      <c r="AHI146" s="1549"/>
      <c r="AHJ146" s="1550"/>
      <c r="AHK146" s="1550"/>
      <c r="AHL146" s="1694"/>
      <c r="AHM146" s="1790"/>
      <c r="AHN146" s="1696"/>
      <c r="AHO146" s="1696"/>
      <c r="AHP146" s="1695"/>
      <c r="AHQ146" s="1549"/>
      <c r="AHR146" s="1550"/>
      <c r="AHS146" s="1550"/>
      <c r="AHT146" s="1694"/>
      <c r="AHU146" s="1790"/>
      <c r="AHV146" s="1696"/>
      <c r="AHW146" s="1696"/>
      <c r="AHX146" s="1695"/>
      <c r="AHY146" s="1549"/>
      <c r="AHZ146" s="1550"/>
      <c r="AIA146" s="1550"/>
      <c r="AIB146" s="1694"/>
      <c r="AIC146" s="1790"/>
      <c r="AID146" s="1696"/>
      <c r="AIE146" s="1696"/>
      <c r="AIF146" s="1695"/>
      <c r="AIG146" s="1549"/>
      <c r="AIH146" s="1550"/>
      <c r="AII146" s="1550"/>
      <c r="AIJ146" s="1694"/>
      <c r="AIK146" s="1790"/>
      <c r="AIL146" s="1696"/>
      <c r="AIM146" s="1696"/>
      <c r="AIN146" s="1695"/>
      <c r="AIO146" s="1549"/>
      <c r="AIP146" s="1550"/>
      <c r="AIQ146" s="1550"/>
      <c r="AIR146" s="1694"/>
      <c r="AIS146" s="1790"/>
      <c r="AIT146" s="1696"/>
      <c r="AIU146" s="1696"/>
      <c r="AIV146" s="1695"/>
      <c r="AIW146" s="1549"/>
      <c r="AIX146" s="1550"/>
      <c r="AIY146" s="1550"/>
      <c r="AIZ146" s="1694"/>
      <c r="AJA146" s="1790"/>
      <c r="AJB146" s="1696"/>
      <c r="AJC146" s="1696"/>
      <c r="AJD146" s="1695"/>
      <c r="AJE146" s="1549"/>
      <c r="AJF146" s="1550"/>
      <c r="AJG146" s="1550"/>
      <c r="AJH146" s="1694"/>
      <c r="AJI146" s="1790"/>
      <c r="AJJ146" s="1696"/>
      <c r="AJK146" s="1696"/>
      <c r="AJL146" s="1695"/>
      <c r="AJM146" s="1549"/>
      <c r="AJN146" s="1550"/>
      <c r="AJO146" s="1550"/>
      <c r="AJP146" s="1694"/>
      <c r="AJQ146" s="1790"/>
      <c r="AJR146" s="1696"/>
      <c r="AJS146" s="1696"/>
      <c r="AJT146" s="1695"/>
      <c r="AJU146" s="1549"/>
      <c r="AJV146" s="1550"/>
      <c r="AJW146" s="1550"/>
      <c r="AJX146" s="1694"/>
      <c r="AJY146" s="1790"/>
      <c r="AJZ146" s="1696"/>
      <c r="AKA146" s="1696"/>
      <c r="AKB146" s="1695"/>
      <c r="AKC146" s="1549"/>
      <c r="AKD146" s="1550"/>
      <c r="AKE146" s="1550"/>
      <c r="AKF146" s="1694"/>
      <c r="AKG146" s="1790"/>
      <c r="AKH146" s="1696"/>
      <c r="AKI146" s="1696"/>
      <c r="AKJ146" s="1695"/>
      <c r="AKK146" s="1549"/>
      <c r="AKL146" s="1550"/>
      <c r="AKM146" s="1550"/>
      <c r="AKN146" s="1694"/>
      <c r="AKO146" s="1790"/>
      <c r="AKP146" s="1696"/>
      <c r="AKQ146" s="1696"/>
      <c r="AKR146" s="1695"/>
      <c r="AKS146" s="1549"/>
      <c r="AKT146" s="1550"/>
      <c r="AKU146" s="1550"/>
      <c r="AKV146" s="1694"/>
      <c r="AKW146" s="1790"/>
      <c r="AKX146" s="1696"/>
      <c r="AKY146" s="1696"/>
      <c r="AKZ146" s="1695"/>
      <c r="ALA146" s="1549"/>
      <c r="ALB146" s="1550"/>
      <c r="ALC146" s="1550"/>
      <c r="ALD146" s="1694"/>
      <c r="ALE146" s="1790"/>
      <c r="ALF146" s="1696"/>
      <c r="ALG146" s="1696"/>
      <c r="ALH146" s="1695"/>
      <c r="ALI146" s="1549"/>
      <c r="ALJ146" s="1550"/>
      <c r="ALK146" s="1550"/>
      <c r="ALL146" s="1694"/>
      <c r="ALM146" s="1790"/>
      <c r="ALN146" s="1696"/>
      <c r="ALO146" s="1696"/>
      <c r="ALP146" s="1695"/>
      <c r="ALQ146" s="1549"/>
      <c r="ALR146" s="1550"/>
      <c r="ALS146" s="1550"/>
      <c r="ALT146" s="1694"/>
      <c r="ALU146" s="1790"/>
      <c r="ALV146" s="1696"/>
      <c r="ALW146" s="1696"/>
      <c r="ALX146" s="1695"/>
      <c r="ALY146" s="1549"/>
      <c r="ALZ146" s="1550"/>
      <c r="AMA146" s="1550"/>
      <c r="AMB146" s="1694"/>
      <c r="AMC146" s="1790"/>
      <c r="AMD146" s="1696"/>
      <c r="AME146" s="1696"/>
      <c r="AMF146" s="1695"/>
      <c r="AMG146" s="1549"/>
      <c r="AMH146" s="1550"/>
      <c r="AMI146" s="1550"/>
      <c r="AMJ146" s="1703"/>
    </row>
    <row r="147" spans="1:1024" s="72" customFormat="1" ht="15" customHeight="1">
      <c r="A147" s="1694">
        <v>9690900005</v>
      </c>
      <c r="B147" s="1791"/>
      <c r="C147" s="1696" t="s">
        <v>4125</v>
      </c>
      <c r="D147" s="1696" t="s">
        <v>4073</v>
      </c>
      <c r="E147" s="1695">
        <v>3</v>
      </c>
      <c r="F147" s="1549">
        <v>24.18</v>
      </c>
      <c r="G147" s="1536">
        <f>F147*$I$2</f>
        <v>0</v>
      </c>
      <c r="H147" s="1536">
        <f>G147-G147*($I$1)</f>
        <v>0</v>
      </c>
      <c r="I147"/>
      <c r="L147" s="85"/>
      <c r="M147" s="85"/>
      <c r="N147" s="144"/>
      <c r="O147" s="145"/>
      <c r="P147" s="145"/>
      <c r="Q147" s="146"/>
      <c r="T147" s="85"/>
      <c r="U147" s="144"/>
      <c r="V147" s="145"/>
      <c r="W147" s="145"/>
      <c r="X147" s="146"/>
      <c r="Y147" s="1792"/>
      <c r="AB147" s="85"/>
      <c r="AC147" s="144"/>
      <c r="AD147" s="145"/>
      <c r="AE147" s="145"/>
      <c r="AF147" s="146"/>
      <c r="AG147" s="1792"/>
      <c r="AJ147" s="85"/>
      <c r="AK147" s="144"/>
      <c r="AL147" s="145"/>
      <c r="AM147" s="145"/>
      <c r="AN147" s="146"/>
      <c r="AO147" s="1792"/>
      <c r="AR147" s="85"/>
      <c r="AS147" s="144"/>
      <c r="AT147" s="145"/>
      <c r="AU147" s="145"/>
      <c r="AV147" s="146"/>
      <c r="AW147" s="1792"/>
      <c r="AZ147" s="85"/>
      <c r="BA147" s="144"/>
      <c r="BB147" s="145"/>
      <c r="BC147" s="145"/>
      <c r="BD147" s="146"/>
      <c r="BE147" s="1792"/>
      <c r="BH147" s="85"/>
      <c r="BI147" s="144"/>
      <c r="BJ147" s="145"/>
      <c r="BK147" s="145"/>
      <c r="BL147" s="146"/>
      <c r="BM147" s="1792"/>
      <c r="BP147" s="85"/>
      <c r="BQ147" s="144"/>
      <c r="BR147" s="145"/>
      <c r="BS147" s="145"/>
      <c r="BT147" s="146"/>
      <c r="BU147" s="1792"/>
      <c r="BX147" s="85"/>
      <c r="BY147" s="144"/>
      <c r="BZ147" s="145"/>
      <c r="CA147" s="145"/>
      <c r="CB147" s="146"/>
      <c r="CC147" s="1792"/>
      <c r="CF147" s="85"/>
      <c r="CG147" s="144"/>
      <c r="CH147" s="145"/>
      <c r="CI147" s="145"/>
      <c r="CJ147" s="146"/>
      <c r="CK147" s="1792"/>
      <c r="CN147" s="85"/>
      <c r="CO147" s="144"/>
      <c r="CP147" s="145"/>
      <c r="CQ147" s="145"/>
      <c r="CR147" s="146"/>
      <c r="CS147" s="1792"/>
      <c r="CV147" s="85"/>
      <c r="CW147" s="144"/>
      <c r="CX147" s="145"/>
      <c r="CY147" s="145"/>
      <c r="CZ147" s="146"/>
      <c r="DA147" s="1792"/>
      <c r="DD147" s="85"/>
      <c r="DE147" s="144"/>
      <c r="DF147" s="145"/>
      <c r="DG147" s="145"/>
      <c r="DH147" s="146"/>
      <c r="DI147" s="1792"/>
      <c r="DL147" s="85"/>
      <c r="DM147" s="144"/>
      <c r="DN147" s="145"/>
      <c r="DO147" s="145"/>
      <c r="DP147" s="146"/>
      <c r="DQ147" s="1792"/>
      <c r="DT147" s="85"/>
      <c r="DU147" s="144"/>
      <c r="DV147" s="145"/>
      <c r="DW147" s="145"/>
      <c r="DX147" s="146"/>
      <c r="DY147" s="1792"/>
      <c r="EB147" s="85"/>
      <c r="EC147" s="144"/>
      <c r="ED147" s="145"/>
      <c r="EE147" s="145"/>
      <c r="EF147" s="146"/>
      <c r="EG147" s="1792"/>
      <c r="EJ147" s="85"/>
      <c r="EK147" s="144"/>
      <c r="EL147" s="145"/>
      <c r="EM147" s="145"/>
      <c r="EN147" s="146"/>
      <c r="EO147" s="1792"/>
      <c r="ER147" s="85"/>
      <c r="ES147" s="144"/>
      <c r="ET147" s="145"/>
      <c r="EU147" s="145"/>
      <c r="EV147" s="146"/>
      <c r="EW147" s="1792"/>
      <c r="EZ147" s="85"/>
      <c r="FA147" s="144"/>
      <c r="FB147" s="145"/>
      <c r="FC147" s="145"/>
      <c r="FD147" s="146"/>
      <c r="FE147" s="1792"/>
      <c r="FH147" s="85"/>
      <c r="FI147" s="144"/>
      <c r="FJ147" s="145"/>
      <c r="FK147" s="145"/>
      <c r="FL147" s="146"/>
      <c r="FM147" s="1792"/>
      <c r="FP147" s="85"/>
      <c r="FQ147" s="144"/>
      <c r="FR147" s="145"/>
      <c r="FS147" s="145"/>
      <c r="FT147" s="146"/>
      <c r="FU147" s="1792"/>
      <c r="FX147" s="85"/>
      <c r="FY147" s="144"/>
      <c r="FZ147" s="145"/>
      <c r="GA147" s="145"/>
      <c r="GB147" s="146"/>
      <c r="GC147" s="1792"/>
      <c r="GF147" s="85"/>
      <c r="GG147" s="144"/>
      <c r="GH147" s="145"/>
      <c r="GI147" s="145"/>
      <c r="GJ147" s="146"/>
      <c r="GK147" s="1792"/>
      <c r="GN147" s="85"/>
      <c r="GO147" s="144"/>
      <c r="GP147" s="145"/>
      <c r="GQ147" s="145"/>
      <c r="GR147" s="146"/>
      <c r="GS147" s="1792"/>
      <c r="GV147" s="85"/>
      <c r="GW147" s="144"/>
      <c r="GX147" s="145"/>
      <c r="GY147" s="145"/>
      <c r="GZ147" s="146"/>
      <c r="HA147" s="1792"/>
      <c r="HD147" s="85"/>
      <c r="HE147" s="144"/>
      <c r="HF147" s="145"/>
      <c r="HG147" s="145"/>
      <c r="HH147" s="146"/>
      <c r="HI147" s="1792"/>
      <c r="HL147" s="85"/>
      <c r="HM147" s="144"/>
      <c r="HN147" s="145"/>
      <c r="HO147" s="145"/>
      <c r="HP147" s="146"/>
      <c r="HQ147" s="1792"/>
      <c r="HT147" s="85"/>
      <c r="HU147" s="144"/>
      <c r="HV147" s="145"/>
      <c r="HW147" s="145"/>
      <c r="HX147" s="146"/>
      <c r="HY147" s="1792"/>
      <c r="IB147" s="85"/>
      <c r="IC147" s="144"/>
      <c r="ID147" s="145"/>
      <c r="IE147" s="145"/>
      <c r="IF147" s="146"/>
      <c r="IG147" s="1792"/>
      <c r="IJ147" s="85"/>
      <c r="IK147" s="144"/>
      <c r="IL147" s="145"/>
      <c r="IM147" s="145"/>
      <c r="IN147" s="146"/>
      <c r="IO147" s="1792"/>
      <c r="IR147" s="85"/>
      <c r="IS147" s="144"/>
      <c r="IT147" s="145"/>
      <c r="IU147" s="145"/>
      <c r="IV147" s="146"/>
      <c r="IW147" s="1792"/>
      <c r="IZ147" s="85"/>
      <c r="JA147" s="144"/>
      <c r="JB147" s="145"/>
      <c r="JC147" s="145"/>
      <c r="JD147" s="146"/>
      <c r="JE147" s="1792"/>
      <c r="JH147" s="85"/>
      <c r="JI147" s="144"/>
      <c r="JJ147" s="145"/>
      <c r="JK147" s="145"/>
      <c r="JL147" s="146"/>
      <c r="JM147" s="1792"/>
      <c r="JP147" s="85"/>
      <c r="JQ147" s="144"/>
      <c r="JR147" s="145"/>
      <c r="JS147" s="145"/>
      <c r="JT147" s="146"/>
      <c r="JU147" s="1792"/>
      <c r="JX147" s="85"/>
      <c r="JY147" s="144"/>
      <c r="JZ147" s="145"/>
      <c r="KA147" s="145"/>
      <c r="KB147" s="146"/>
      <c r="KC147" s="1792"/>
      <c r="KF147" s="85"/>
      <c r="KG147" s="144"/>
      <c r="KH147" s="145"/>
      <c r="KI147" s="145"/>
      <c r="KJ147" s="146"/>
      <c r="KK147" s="1792"/>
      <c r="KN147" s="85"/>
      <c r="KO147" s="144"/>
      <c r="KP147" s="145"/>
      <c r="KQ147" s="145"/>
      <c r="KR147" s="146"/>
      <c r="KS147" s="1792"/>
      <c r="KV147" s="85"/>
      <c r="KW147" s="144"/>
      <c r="KX147" s="145"/>
      <c r="KY147" s="145"/>
      <c r="KZ147" s="146"/>
      <c r="LA147" s="1792"/>
      <c r="LD147" s="85"/>
      <c r="LE147" s="144"/>
      <c r="LF147" s="145"/>
      <c r="LG147" s="145"/>
      <c r="LH147" s="146"/>
      <c r="LI147" s="1792"/>
      <c r="LL147" s="85"/>
      <c r="LM147" s="144"/>
      <c r="LN147" s="145"/>
      <c r="LO147" s="145"/>
      <c r="LP147" s="146"/>
      <c r="LQ147" s="1792"/>
      <c r="LT147" s="85"/>
      <c r="LU147" s="144"/>
      <c r="LV147" s="145"/>
      <c r="LW147" s="145"/>
      <c r="LX147" s="146"/>
      <c r="LY147" s="1792"/>
      <c r="MB147" s="85"/>
      <c r="MC147" s="144"/>
      <c r="MD147" s="145"/>
      <c r="ME147" s="145"/>
      <c r="MF147" s="146"/>
      <c r="MG147" s="1792"/>
      <c r="MJ147" s="85"/>
      <c r="MK147" s="144"/>
      <c r="ML147" s="145"/>
      <c r="MM147" s="145"/>
      <c r="MN147" s="146"/>
      <c r="MO147" s="1792"/>
      <c r="MR147" s="85"/>
      <c r="MS147" s="144"/>
      <c r="MT147" s="145"/>
      <c r="MU147" s="145"/>
      <c r="MV147" s="146"/>
      <c r="MW147" s="1792"/>
      <c r="MZ147" s="85"/>
      <c r="NA147" s="144"/>
      <c r="NB147" s="145"/>
      <c r="NC147" s="145"/>
      <c r="ND147" s="146"/>
      <c r="NE147" s="1792"/>
      <c r="NH147" s="85"/>
      <c r="NI147" s="144"/>
      <c r="NJ147" s="145"/>
      <c r="NK147" s="145"/>
      <c r="NL147" s="146"/>
      <c r="NM147" s="1792"/>
      <c r="NP147" s="85"/>
      <c r="NQ147" s="144"/>
      <c r="NR147" s="145"/>
      <c r="NS147" s="145"/>
      <c r="NT147" s="146"/>
      <c r="NU147" s="1792"/>
      <c r="NX147" s="85"/>
      <c r="NY147" s="144"/>
      <c r="NZ147" s="145"/>
      <c r="OA147" s="145"/>
      <c r="OB147" s="146"/>
      <c r="OC147" s="1792"/>
      <c r="OF147" s="85"/>
      <c r="OG147" s="144"/>
      <c r="OH147" s="145"/>
      <c r="OI147" s="145"/>
      <c r="OJ147" s="146"/>
      <c r="OK147" s="1792"/>
      <c r="ON147" s="85"/>
      <c r="OO147" s="144"/>
      <c r="OP147" s="145"/>
      <c r="OQ147" s="145"/>
      <c r="OR147" s="146"/>
      <c r="OS147" s="1792"/>
      <c r="OV147" s="85"/>
      <c r="OW147" s="144"/>
      <c r="OX147" s="145"/>
      <c r="OY147" s="145"/>
      <c r="OZ147" s="146"/>
      <c r="PA147" s="1792"/>
      <c r="PD147" s="85"/>
      <c r="PE147" s="144"/>
      <c r="PF147" s="145"/>
      <c r="PG147" s="145"/>
      <c r="PH147" s="146"/>
      <c r="PI147" s="1792"/>
      <c r="PL147" s="85"/>
      <c r="PM147" s="144"/>
      <c r="PN147" s="145"/>
      <c r="PO147" s="145"/>
      <c r="PP147" s="146"/>
      <c r="PQ147" s="1792"/>
      <c r="PT147" s="85"/>
      <c r="PU147" s="144"/>
      <c r="PV147" s="145"/>
      <c r="PW147" s="145"/>
      <c r="PX147" s="146"/>
      <c r="PY147" s="1792"/>
      <c r="QB147" s="85"/>
      <c r="QC147" s="144"/>
      <c r="QD147" s="145"/>
      <c r="QE147" s="145"/>
      <c r="QF147" s="146"/>
      <c r="QG147" s="1792"/>
      <c r="QJ147" s="85"/>
      <c r="QK147" s="144"/>
      <c r="QL147" s="145"/>
      <c r="QM147" s="145"/>
      <c r="QN147" s="146"/>
      <c r="QO147" s="1792"/>
      <c r="QR147" s="85"/>
      <c r="QS147" s="144"/>
      <c r="QT147" s="145"/>
      <c r="QU147" s="145"/>
      <c r="QV147" s="146"/>
      <c r="QW147" s="1792"/>
      <c r="QZ147" s="85"/>
      <c r="RA147" s="144"/>
      <c r="RB147" s="145"/>
      <c r="RC147" s="145"/>
      <c r="RD147" s="146"/>
      <c r="RE147" s="1792"/>
      <c r="RH147" s="85"/>
      <c r="RI147" s="144"/>
      <c r="RJ147" s="145"/>
      <c r="RK147" s="145"/>
      <c r="RL147" s="146"/>
      <c r="RM147" s="1792"/>
      <c r="RP147" s="85"/>
      <c r="RQ147" s="144"/>
      <c r="RR147" s="145"/>
      <c r="RS147" s="145"/>
      <c r="RT147" s="146"/>
      <c r="RU147" s="1792"/>
      <c r="RX147" s="85"/>
      <c r="RY147" s="144"/>
      <c r="RZ147" s="145"/>
      <c r="SA147" s="145"/>
      <c r="SB147" s="146"/>
      <c r="SC147" s="1792"/>
      <c r="SF147" s="85"/>
      <c r="SG147" s="144"/>
      <c r="SH147" s="145"/>
      <c r="SI147" s="145"/>
      <c r="SJ147" s="146"/>
      <c r="SK147" s="1792"/>
      <c r="SN147" s="85"/>
      <c r="SO147" s="144"/>
      <c r="SP147" s="145"/>
      <c r="SQ147" s="145"/>
      <c r="SR147" s="146"/>
      <c r="SS147" s="1792"/>
      <c r="SV147" s="85"/>
      <c r="SW147" s="144"/>
      <c r="SX147" s="145"/>
      <c r="SY147" s="145"/>
      <c r="SZ147" s="146"/>
      <c r="TA147" s="1792"/>
      <c r="TD147" s="85"/>
      <c r="TE147" s="144"/>
      <c r="TF147" s="145"/>
      <c r="TG147" s="145"/>
      <c r="TH147" s="146"/>
      <c r="TI147" s="1792"/>
      <c r="TL147" s="85"/>
      <c r="TM147" s="144"/>
      <c r="TN147" s="145"/>
      <c r="TO147" s="145"/>
      <c r="TP147" s="146"/>
      <c r="TQ147" s="1792"/>
      <c r="TT147" s="85"/>
      <c r="TU147" s="144"/>
      <c r="TV147" s="145"/>
      <c r="TW147" s="145"/>
      <c r="TX147" s="146"/>
      <c r="TY147" s="1792"/>
      <c r="UB147" s="85"/>
      <c r="UC147" s="144"/>
      <c r="UD147" s="145"/>
      <c r="UE147" s="145"/>
      <c r="UF147" s="146"/>
      <c r="UG147" s="1792"/>
      <c r="UJ147" s="85"/>
      <c r="UK147" s="144"/>
      <c r="UL147" s="145"/>
      <c r="UM147" s="145"/>
      <c r="UN147" s="146"/>
      <c r="UO147" s="1792"/>
      <c r="UR147" s="85"/>
      <c r="US147" s="144"/>
      <c r="UT147" s="145"/>
      <c r="UU147" s="145"/>
      <c r="UV147" s="146"/>
      <c r="UW147" s="1792"/>
      <c r="UZ147" s="85"/>
      <c r="VA147" s="144"/>
      <c r="VB147" s="145"/>
      <c r="VC147" s="145"/>
      <c r="VD147" s="146"/>
      <c r="VE147" s="1792"/>
      <c r="VH147" s="85"/>
      <c r="VI147" s="144"/>
      <c r="VJ147" s="145"/>
      <c r="VK147" s="145"/>
      <c r="VL147" s="146"/>
      <c r="VM147" s="1792"/>
      <c r="VP147" s="85"/>
      <c r="VQ147" s="144"/>
      <c r="VR147" s="145"/>
      <c r="VS147" s="145"/>
      <c r="VT147" s="146"/>
      <c r="VU147" s="1792"/>
      <c r="VX147" s="85"/>
      <c r="VY147" s="144"/>
      <c r="VZ147" s="145"/>
      <c r="WA147" s="145"/>
      <c r="WB147" s="146"/>
      <c r="WC147" s="1792"/>
      <c r="WF147" s="85"/>
      <c r="WG147" s="144"/>
      <c r="WH147" s="145"/>
      <c r="WI147" s="145"/>
      <c r="WJ147" s="146"/>
      <c r="WK147" s="1792"/>
      <c r="WN147" s="85"/>
      <c r="WO147" s="144"/>
      <c r="WP147" s="145"/>
      <c r="WQ147" s="145"/>
      <c r="WR147" s="146"/>
      <c r="WS147" s="1792"/>
      <c r="WV147" s="85"/>
      <c r="WW147" s="144"/>
      <c r="WX147" s="145"/>
      <c r="WY147" s="145"/>
      <c r="WZ147" s="146"/>
      <c r="XA147" s="1792"/>
      <c r="XD147" s="85"/>
      <c r="XE147" s="144"/>
      <c r="XF147" s="145"/>
      <c r="XG147" s="145"/>
      <c r="XH147" s="146"/>
      <c r="XI147" s="1792"/>
      <c r="XL147" s="85"/>
      <c r="XM147" s="144"/>
      <c r="XN147" s="145"/>
      <c r="XO147" s="145"/>
      <c r="XP147" s="146"/>
      <c r="XQ147" s="1792"/>
      <c r="XT147" s="85"/>
      <c r="XU147" s="144"/>
      <c r="XV147" s="145"/>
      <c r="XW147" s="145"/>
      <c r="XX147" s="146"/>
      <c r="XY147" s="1792"/>
      <c r="YB147" s="85"/>
      <c r="YC147" s="144"/>
      <c r="YD147" s="145"/>
      <c r="YE147" s="145"/>
      <c r="YF147" s="146"/>
      <c r="YG147" s="1792"/>
      <c r="YJ147" s="85"/>
      <c r="YK147" s="144"/>
      <c r="YL147" s="145"/>
      <c r="YM147" s="145"/>
      <c r="YN147" s="146"/>
      <c r="YO147" s="1792"/>
      <c r="YR147" s="85"/>
      <c r="YS147" s="144"/>
      <c r="YT147" s="145"/>
      <c r="YU147" s="145"/>
      <c r="YV147" s="146"/>
      <c r="YW147" s="1792"/>
      <c r="YZ147" s="85"/>
      <c r="ZA147" s="144"/>
      <c r="ZB147" s="145"/>
      <c r="ZC147" s="145"/>
      <c r="ZD147" s="146"/>
      <c r="ZE147" s="1792"/>
      <c r="ZH147" s="85"/>
      <c r="ZI147" s="144"/>
      <c r="ZJ147" s="145"/>
      <c r="ZK147" s="145"/>
      <c r="ZL147" s="146"/>
      <c r="ZM147" s="1792"/>
      <c r="ZP147" s="85"/>
      <c r="ZQ147" s="144"/>
      <c r="ZR147" s="145"/>
      <c r="ZS147" s="145"/>
      <c r="ZT147" s="146"/>
      <c r="ZU147" s="1792"/>
      <c r="ZX147" s="85"/>
      <c r="ZY147" s="144"/>
      <c r="ZZ147" s="145"/>
      <c r="AAA147" s="145"/>
      <c r="AAB147" s="146"/>
      <c r="AAC147" s="1792"/>
      <c r="AAF147" s="85"/>
      <c r="AAG147" s="144"/>
      <c r="AAH147" s="145"/>
      <c r="AAI147" s="145"/>
      <c r="AAJ147" s="146"/>
      <c r="AAK147" s="1792"/>
      <c r="AAN147" s="85"/>
      <c r="AAO147" s="144"/>
      <c r="AAP147" s="145"/>
      <c r="AAQ147" s="2057"/>
      <c r="AAR147" s="1694"/>
      <c r="AAS147" s="1790"/>
      <c r="AAT147" s="1696"/>
      <c r="AAU147" s="1696"/>
      <c r="AAV147" s="1695"/>
      <c r="AAW147" s="1549"/>
      <c r="AAX147" s="1550"/>
      <c r="AAY147" s="1550"/>
      <c r="AAZ147" s="1694"/>
      <c r="ABA147" s="1790"/>
      <c r="ABB147" s="1696"/>
      <c r="ABC147" s="1696"/>
      <c r="ABD147" s="1695"/>
      <c r="ABE147" s="1549"/>
      <c r="ABF147" s="1550"/>
      <c r="ABG147" s="1550"/>
      <c r="ABH147" s="1694"/>
      <c r="ABI147" s="1790"/>
      <c r="ABJ147" s="1696"/>
      <c r="ABK147" s="1696"/>
      <c r="ABL147" s="1695"/>
      <c r="ABM147" s="1549"/>
      <c r="ABN147" s="1550"/>
      <c r="ABO147" s="1550"/>
      <c r="ABP147" s="1694"/>
      <c r="ABQ147" s="1790"/>
      <c r="ABR147" s="1696"/>
      <c r="ABS147" s="1696"/>
      <c r="ABT147" s="1695"/>
      <c r="ABU147" s="1549"/>
      <c r="ABV147" s="1550"/>
      <c r="ABW147" s="1550"/>
      <c r="ABX147" s="1694"/>
      <c r="ABY147" s="1790"/>
      <c r="ABZ147" s="1696"/>
      <c r="ACA147" s="1696"/>
      <c r="ACB147" s="1695"/>
      <c r="ACC147" s="1549"/>
      <c r="ACD147" s="1550"/>
      <c r="ACE147" s="1550"/>
      <c r="ACF147" s="1694"/>
      <c r="ACG147" s="1790"/>
      <c r="ACH147" s="1696"/>
      <c r="ACI147" s="1696"/>
      <c r="ACJ147" s="1695"/>
      <c r="ACK147" s="1549"/>
      <c r="ACL147" s="1550"/>
      <c r="ACM147" s="1550"/>
      <c r="ACN147" s="1694"/>
      <c r="ACO147" s="1790"/>
      <c r="ACP147" s="1696"/>
      <c r="ACQ147" s="1696"/>
      <c r="ACR147" s="1695"/>
      <c r="ACS147" s="1549"/>
      <c r="ACT147" s="1550"/>
      <c r="ACU147" s="1550"/>
      <c r="ACV147" s="1694"/>
      <c r="ACW147" s="1790"/>
      <c r="ACX147" s="1696"/>
      <c r="ACY147" s="1696"/>
      <c r="ACZ147" s="1695"/>
      <c r="ADA147" s="1549"/>
      <c r="ADB147" s="1550"/>
      <c r="ADC147" s="1550"/>
      <c r="ADD147" s="1694"/>
      <c r="ADE147" s="1790"/>
      <c r="ADF147" s="1696"/>
      <c r="ADG147" s="1696"/>
      <c r="ADH147" s="1695"/>
      <c r="ADI147" s="1549"/>
      <c r="ADJ147" s="1550"/>
      <c r="ADK147" s="1550"/>
      <c r="ADL147" s="1694"/>
      <c r="ADM147" s="1790"/>
      <c r="ADN147" s="1696"/>
      <c r="ADO147" s="1696"/>
      <c r="ADP147" s="1695"/>
      <c r="ADQ147" s="1549"/>
      <c r="ADR147" s="1550"/>
      <c r="ADS147" s="1550"/>
      <c r="ADT147" s="1694"/>
      <c r="ADU147" s="1790"/>
      <c r="ADV147" s="1696"/>
      <c r="ADW147" s="1696"/>
      <c r="ADX147" s="1695"/>
      <c r="ADY147" s="1549"/>
      <c r="ADZ147" s="1550"/>
      <c r="AEA147" s="1550"/>
      <c r="AEB147" s="1694"/>
      <c r="AEC147" s="1790"/>
      <c r="AED147" s="1696"/>
      <c r="AEE147" s="1696"/>
      <c r="AEF147" s="1695"/>
      <c r="AEG147" s="1549"/>
      <c r="AEH147" s="1550"/>
      <c r="AEI147" s="1550"/>
      <c r="AEJ147" s="1694"/>
      <c r="AEK147" s="1790"/>
      <c r="AEL147" s="1696"/>
      <c r="AEM147" s="1696"/>
      <c r="AEN147" s="1695"/>
      <c r="AEO147" s="1549"/>
      <c r="AEP147" s="1550"/>
      <c r="AEQ147" s="1550"/>
      <c r="AER147" s="1694"/>
      <c r="AES147" s="1790"/>
      <c r="AET147" s="1696"/>
      <c r="AEU147" s="1696"/>
      <c r="AEV147" s="1695"/>
      <c r="AEW147" s="1549"/>
      <c r="AEX147" s="1550"/>
      <c r="AEY147" s="1550"/>
      <c r="AEZ147" s="1694"/>
      <c r="AFA147" s="1790"/>
      <c r="AFB147" s="1696"/>
      <c r="AFC147" s="1696"/>
      <c r="AFD147" s="1695"/>
      <c r="AFE147" s="1549"/>
      <c r="AFF147" s="1550"/>
      <c r="AFG147" s="1550"/>
      <c r="AFH147" s="1694"/>
      <c r="AFI147" s="1790"/>
      <c r="AFJ147" s="1696"/>
      <c r="AFK147" s="1696"/>
      <c r="AFL147" s="1695"/>
      <c r="AFM147" s="1549"/>
      <c r="AFN147" s="1550"/>
      <c r="AFO147" s="1550"/>
      <c r="AFP147" s="1694"/>
      <c r="AFQ147" s="1790"/>
      <c r="AFR147" s="1696"/>
      <c r="AFS147" s="1696"/>
      <c r="AFT147" s="1695"/>
      <c r="AFU147" s="1549"/>
      <c r="AFV147" s="1550"/>
      <c r="AFW147" s="1550"/>
      <c r="AFX147" s="1694"/>
      <c r="AFY147" s="1790"/>
      <c r="AFZ147" s="1696"/>
      <c r="AGA147" s="1696"/>
      <c r="AGB147" s="1695"/>
      <c r="AGC147" s="1549"/>
      <c r="AGD147" s="1550"/>
      <c r="AGE147" s="1550"/>
      <c r="AGF147" s="1694"/>
      <c r="AGG147" s="1790"/>
      <c r="AGH147" s="1696"/>
      <c r="AGI147" s="1696"/>
      <c r="AGJ147" s="1695"/>
      <c r="AGK147" s="1549"/>
      <c r="AGL147" s="1550"/>
      <c r="AGM147" s="1550"/>
      <c r="AGN147" s="1694"/>
      <c r="AGO147" s="1790"/>
      <c r="AGP147" s="1696"/>
      <c r="AGQ147" s="1696"/>
      <c r="AGR147" s="1695"/>
      <c r="AGS147" s="1549"/>
      <c r="AGT147" s="1550"/>
      <c r="AGU147" s="1550"/>
      <c r="AGV147" s="1694"/>
      <c r="AGW147" s="1790"/>
      <c r="AGX147" s="1696"/>
      <c r="AGY147" s="1696"/>
      <c r="AGZ147" s="1695"/>
      <c r="AHA147" s="1549"/>
      <c r="AHB147" s="1550"/>
      <c r="AHC147" s="1550"/>
      <c r="AHD147" s="1694"/>
      <c r="AHE147" s="1790"/>
      <c r="AHF147" s="1696"/>
      <c r="AHG147" s="1696"/>
      <c r="AHH147" s="1695"/>
      <c r="AHI147" s="1549"/>
      <c r="AHJ147" s="1550"/>
      <c r="AHK147" s="1550"/>
      <c r="AHL147" s="1694"/>
      <c r="AHM147" s="1790"/>
      <c r="AHN147" s="1696"/>
      <c r="AHO147" s="1696"/>
      <c r="AHP147" s="1695"/>
      <c r="AHQ147" s="1549"/>
      <c r="AHR147" s="1550"/>
      <c r="AHS147" s="1550"/>
      <c r="AHT147" s="1694"/>
      <c r="AHU147" s="1790"/>
      <c r="AHV147" s="1696"/>
      <c r="AHW147" s="1696"/>
      <c r="AHX147" s="1695"/>
      <c r="AHY147" s="1549"/>
      <c r="AHZ147" s="1550"/>
      <c r="AIA147" s="1550"/>
      <c r="AIB147" s="1694"/>
      <c r="AIC147" s="1790"/>
      <c r="AID147" s="1696"/>
      <c r="AIE147" s="1696"/>
      <c r="AIF147" s="1695"/>
      <c r="AIG147" s="1549"/>
      <c r="AIH147" s="1550"/>
      <c r="AII147" s="1550"/>
      <c r="AIJ147" s="1694"/>
      <c r="AIK147" s="1790"/>
      <c r="AIL147" s="1696"/>
      <c r="AIM147" s="1696"/>
      <c r="AIN147" s="1695"/>
      <c r="AIO147" s="1549"/>
      <c r="AIP147" s="1550"/>
      <c r="AIQ147" s="1550"/>
      <c r="AIR147" s="1694"/>
      <c r="AIS147" s="1790"/>
      <c r="AIT147" s="1696"/>
      <c r="AIU147" s="1696"/>
      <c r="AIV147" s="1695"/>
      <c r="AIW147" s="1549"/>
      <c r="AIX147" s="1550"/>
      <c r="AIY147" s="1550"/>
      <c r="AIZ147" s="1694"/>
      <c r="AJA147" s="1790"/>
      <c r="AJB147" s="1696"/>
      <c r="AJC147" s="1696"/>
      <c r="AJD147" s="1695"/>
      <c r="AJE147" s="1549"/>
      <c r="AJF147" s="1550"/>
      <c r="AJG147" s="1550"/>
      <c r="AJH147" s="1694"/>
      <c r="AJI147" s="1790"/>
      <c r="AJJ147" s="1696"/>
      <c r="AJK147" s="1696"/>
      <c r="AJL147" s="1695"/>
      <c r="AJM147" s="1549"/>
      <c r="AJN147" s="1550"/>
      <c r="AJO147" s="1550"/>
      <c r="AJP147" s="1694"/>
      <c r="AJQ147" s="1790"/>
      <c r="AJR147" s="1696"/>
      <c r="AJS147" s="1696"/>
      <c r="AJT147" s="1695"/>
      <c r="AJU147" s="1549"/>
      <c r="AJV147" s="1550"/>
      <c r="AJW147" s="1550"/>
      <c r="AJX147" s="1694"/>
      <c r="AJY147" s="1790"/>
      <c r="AJZ147" s="1696"/>
      <c r="AKA147" s="1696"/>
      <c r="AKB147" s="1695"/>
      <c r="AKC147" s="1549"/>
      <c r="AKD147" s="1550"/>
      <c r="AKE147" s="1550"/>
      <c r="AKF147" s="1694"/>
      <c r="AKG147" s="1790"/>
      <c r="AKH147" s="1696"/>
      <c r="AKI147" s="1696"/>
      <c r="AKJ147" s="1695"/>
      <c r="AKK147" s="1549"/>
      <c r="AKL147" s="1550"/>
      <c r="AKM147" s="1550"/>
      <c r="AKN147" s="1694"/>
      <c r="AKO147" s="1790"/>
      <c r="AKP147" s="1696"/>
      <c r="AKQ147" s="1696"/>
      <c r="AKR147" s="1695"/>
      <c r="AKS147" s="1549"/>
      <c r="AKT147" s="1550"/>
      <c r="AKU147" s="1550"/>
      <c r="AKV147" s="1694"/>
      <c r="AKW147" s="1790"/>
      <c r="AKX147" s="1696"/>
      <c r="AKY147" s="1696"/>
      <c r="AKZ147" s="1695"/>
      <c r="ALA147" s="1549"/>
      <c r="ALB147" s="1550"/>
      <c r="ALC147" s="1550"/>
      <c r="ALD147" s="1694"/>
      <c r="ALE147" s="1790"/>
      <c r="ALF147" s="1696"/>
      <c r="ALG147" s="1696"/>
      <c r="ALH147" s="1695"/>
      <c r="ALI147" s="1549"/>
      <c r="ALJ147" s="1550"/>
      <c r="ALK147" s="1550"/>
      <c r="ALL147" s="1694"/>
      <c r="ALM147" s="1790"/>
      <c r="ALN147" s="1696"/>
      <c r="ALO147" s="1696"/>
      <c r="ALP147" s="1695"/>
      <c r="ALQ147" s="1549"/>
      <c r="ALR147" s="1550"/>
      <c r="ALS147" s="1550"/>
      <c r="ALT147" s="1694"/>
      <c r="ALU147" s="1790"/>
      <c r="ALV147" s="1696"/>
      <c r="ALW147" s="1696"/>
      <c r="ALX147" s="1695"/>
      <c r="ALY147" s="1549"/>
      <c r="ALZ147" s="1550"/>
      <c r="AMA147" s="1550"/>
      <c r="AMB147" s="1694"/>
      <c r="AMC147" s="1790"/>
      <c r="AMD147" s="1696"/>
      <c r="AME147" s="1696"/>
      <c r="AMF147" s="1695"/>
      <c r="AMG147" s="1549"/>
      <c r="AMH147" s="1550"/>
      <c r="AMI147" s="1550"/>
      <c r="AMJ147" s="1703"/>
    </row>
    <row r="148" spans="1:1024" s="72" customFormat="1" ht="15" customHeight="1">
      <c r="A148" s="1694">
        <v>9920900001</v>
      </c>
      <c r="B148" s="1791" t="s">
        <v>4126</v>
      </c>
      <c r="C148" s="1696" t="s">
        <v>4125</v>
      </c>
      <c r="D148" s="1696" t="s">
        <v>4004</v>
      </c>
      <c r="E148" s="1695">
        <v>6</v>
      </c>
      <c r="F148" s="1549">
        <v>6.34</v>
      </c>
      <c r="G148" s="1536">
        <f>F148*$I$2</f>
        <v>0</v>
      </c>
      <c r="H148" s="1536">
        <f>G148-G148*($I$1)</f>
        <v>0</v>
      </c>
      <c r="I148"/>
      <c r="L148" s="85"/>
      <c r="M148" s="85"/>
      <c r="N148" s="144"/>
      <c r="O148" s="145"/>
      <c r="P148" s="145"/>
      <c r="Q148" s="146"/>
      <c r="T148" s="85"/>
      <c r="U148" s="144"/>
      <c r="V148" s="145"/>
      <c r="W148" s="145"/>
      <c r="X148" s="146"/>
      <c r="Y148" s="1792"/>
      <c r="AB148" s="85"/>
      <c r="AC148" s="144"/>
      <c r="AD148" s="145"/>
      <c r="AE148" s="145"/>
      <c r="AF148" s="146"/>
      <c r="AG148" s="1792"/>
      <c r="AJ148" s="85"/>
      <c r="AK148" s="144"/>
      <c r="AL148" s="145"/>
      <c r="AM148" s="145"/>
      <c r="AN148" s="146"/>
      <c r="AO148" s="1792"/>
      <c r="AR148" s="85"/>
      <c r="AS148" s="144"/>
      <c r="AT148" s="145"/>
      <c r="AU148" s="145"/>
      <c r="AV148" s="146"/>
      <c r="AW148" s="1792"/>
      <c r="AZ148" s="85"/>
      <c r="BA148" s="144"/>
      <c r="BB148" s="145"/>
      <c r="BC148" s="145"/>
      <c r="BD148" s="146"/>
      <c r="BE148" s="1792"/>
      <c r="BH148" s="85"/>
      <c r="BI148" s="144"/>
      <c r="BJ148" s="145"/>
      <c r="BK148" s="145"/>
      <c r="BL148" s="146"/>
      <c r="BM148" s="1792"/>
      <c r="BP148" s="85"/>
      <c r="BQ148" s="144"/>
      <c r="BR148" s="145"/>
      <c r="BS148" s="145"/>
      <c r="BT148" s="146"/>
      <c r="BU148" s="1792"/>
      <c r="BX148" s="85"/>
      <c r="BY148" s="144"/>
      <c r="BZ148" s="145"/>
      <c r="CA148" s="145"/>
      <c r="CB148" s="146"/>
      <c r="CC148" s="1792"/>
      <c r="CF148" s="85"/>
      <c r="CG148" s="144"/>
      <c r="CH148" s="145"/>
      <c r="CI148" s="145"/>
      <c r="CJ148" s="146"/>
      <c r="CK148" s="1792"/>
      <c r="CN148" s="85"/>
      <c r="CO148" s="144"/>
      <c r="CP148" s="145"/>
      <c r="CQ148" s="145"/>
      <c r="CR148" s="146"/>
      <c r="CS148" s="1792"/>
      <c r="CV148" s="85"/>
      <c r="CW148" s="144"/>
      <c r="CX148" s="145"/>
      <c r="CY148" s="145"/>
      <c r="CZ148" s="146"/>
      <c r="DA148" s="1792"/>
      <c r="DD148" s="85"/>
      <c r="DE148" s="144"/>
      <c r="DF148" s="145"/>
      <c r="DG148" s="145"/>
      <c r="DH148" s="146"/>
      <c r="DI148" s="1792"/>
      <c r="DL148" s="85"/>
      <c r="DM148" s="144"/>
      <c r="DN148" s="145"/>
      <c r="DO148" s="145"/>
      <c r="DP148" s="146"/>
      <c r="DQ148" s="1792"/>
      <c r="DT148" s="85"/>
      <c r="DU148" s="144"/>
      <c r="DV148" s="145"/>
      <c r="DW148" s="145"/>
      <c r="DX148" s="146"/>
      <c r="DY148" s="1792"/>
      <c r="EB148" s="85"/>
      <c r="EC148" s="144"/>
      <c r="ED148" s="145"/>
      <c r="EE148" s="145"/>
      <c r="EF148" s="146"/>
      <c r="EG148" s="1792"/>
      <c r="EJ148" s="85"/>
      <c r="EK148" s="144"/>
      <c r="EL148" s="145"/>
      <c r="EM148" s="145"/>
      <c r="EN148" s="146"/>
      <c r="EO148" s="1792"/>
      <c r="ER148" s="85"/>
      <c r="ES148" s="144"/>
      <c r="ET148" s="145"/>
      <c r="EU148" s="145"/>
      <c r="EV148" s="146"/>
      <c r="EW148" s="1792"/>
      <c r="EZ148" s="85"/>
      <c r="FA148" s="144"/>
      <c r="FB148" s="145"/>
      <c r="FC148" s="145"/>
      <c r="FD148" s="146"/>
      <c r="FE148" s="1792"/>
      <c r="FH148" s="85"/>
      <c r="FI148" s="144"/>
      <c r="FJ148" s="145"/>
      <c r="FK148" s="145"/>
      <c r="FL148" s="146"/>
      <c r="FM148" s="1792"/>
      <c r="FP148" s="85"/>
      <c r="FQ148" s="144"/>
      <c r="FR148" s="145"/>
      <c r="FS148" s="145"/>
      <c r="FT148" s="146"/>
      <c r="FU148" s="1792"/>
      <c r="FX148" s="85"/>
      <c r="FY148" s="144"/>
      <c r="FZ148" s="145"/>
      <c r="GA148" s="145"/>
      <c r="GB148" s="146"/>
      <c r="GC148" s="1792"/>
      <c r="GF148" s="85"/>
      <c r="GG148" s="144"/>
      <c r="GH148" s="145"/>
      <c r="GI148" s="145"/>
      <c r="GJ148" s="146"/>
      <c r="GK148" s="1792"/>
      <c r="GN148" s="85"/>
      <c r="GO148" s="144"/>
      <c r="GP148" s="145"/>
      <c r="GQ148" s="145"/>
      <c r="GR148" s="146"/>
      <c r="GS148" s="1792"/>
      <c r="GV148" s="85"/>
      <c r="GW148" s="144"/>
      <c r="GX148" s="145"/>
      <c r="GY148" s="145"/>
      <c r="GZ148" s="146"/>
      <c r="HA148" s="1792"/>
      <c r="HD148" s="85"/>
      <c r="HE148" s="144"/>
      <c r="HF148" s="145"/>
      <c r="HG148" s="145"/>
      <c r="HH148" s="146"/>
      <c r="HI148" s="1792"/>
      <c r="HL148" s="85"/>
      <c r="HM148" s="144"/>
      <c r="HN148" s="145"/>
      <c r="HO148" s="145"/>
      <c r="HP148" s="146"/>
      <c r="HQ148" s="1792"/>
      <c r="HT148" s="85"/>
      <c r="HU148" s="144"/>
      <c r="HV148" s="145"/>
      <c r="HW148" s="145"/>
      <c r="HX148" s="146"/>
      <c r="HY148" s="1792"/>
      <c r="IB148" s="85"/>
      <c r="IC148" s="144"/>
      <c r="ID148" s="145"/>
      <c r="IE148" s="145"/>
      <c r="IF148" s="146"/>
      <c r="IG148" s="1792"/>
      <c r="IJ148" s="85"/>
      <c r="IK148" s="144"/>
      <c r="IL148" s="145"/>
      <c r="IM148" s="145"/>
      <c r="IN148" s="146"/>
      <c r="IO148" s="1792"/>
      <c r="IR148" s="85"/>
      <c r="IS148" s="144"/>
      <c r="IT148" s="145"/>
      <c r="IU148" s="145"/>
      <c r="IV148" s="146"/>
      <c r="IW148" s="1792"/>
      <c r="IZ148" s="85"/>
      <c r="JA148" s="144"/>
      <c r="JB148" s="145"/>
      <c r="JC148" s="145"/>
      <c r="JD148" s="146"/>
      <c r="JE148" s="1792"/>
      <c r="JH148" s="85"/>
      <c r="JI148" s="144"/>
      <c r="JJ148" s="145"/>
      <c r="JK148" s="145"/>
      <c r="JL148" s="146"/>
      <c r="JM148" s="1792"/>
      <c r="JP148" s="85"/>
      <c r="JQ148" s="144"/>
      <c r="JR148" s="145"/>
      <c r="JS148" s="145"/>
      <c r="JT148" s="146"/>
      <c r="JU148" s="1792"/>
      <c r="JX148" s="85"/>
      <c r="JY148" s="144"/>
      <c r="JZ148" s="145"/>
      <c r="KA148" s="145"/>
      <c r="KB148" s="146"/>
      <c r="KC148" s="1792"/>
      <c r="KF148" s="85"/>
      <c r="KG148" s="144"/>
      <c r="KH148" s="145"/>
      <c r="KI148" s="145"/>
      <c r="KJ148" s="146"/>
      <c r="KK148" s="1792"/>
      <c r="KN148" s="85"/>
      <c r="KO148" s="144"/>
      <c r="KP148" s="145"/>
      <c r="KQ148" s="145"/>
      <c r="KR148" s="146"/>
      <c r="KS148" s="1792"/>
      <c r="KV148" s="85"/>
      <c r="KW148" s="144"/>
      <c r="KX148" s="145"/>
      <c r="KY148" s="145"/>
      <c r="KZ148" s="146"/>
      <c r="LA148" s="1792"/>
      <c r="LD148" s="85"/>
      <c r="LE148" s="144"/>
      <c r="LF148" s="145"/>
      <c r="LG148" s="145"/>
      <c r="LH148" s="146"/>
      <c r="LI148" s="1792"/>
      <c r="LL148" s="85"/>
      <c r="LM148" s="144"/>
      <c r="LN148" s="145"/>
      <c r="LO148" s="145"/>
      <c r="LP148" s="146"/>
      <c r="LQ148" s="1792"/>
      <c r="LT148" s="85"/>
      <c r="LU148" s="144"/>
      <c r="LV148" s="145"/>
      <c r="LW148" s="145"/>
      <c r="LX148" s="146"/>
      <c r="LY148" s="1792"/>
      <c r="MB148" s="85"/>
      <c r="MC148" s="144"/>
      <c r="MD148" s="145"/>
      <c r="ME148" s="145"/>
      <c r="MF148" s="146"/>
      <c r="MG148" s="1792"/>
      <c r="MJ148" s="85"/>
      <c r="MK148" s="144"/>
      <c r="ML148" s="145"/>
      <c r="MM148" s="145"/>
      <c r="MN148" s="146"/>
      <c r="MO148" s="1792"/>
      <c r="MR148" s="85"/>
      <c r="MS148" s="144"/>
      <c r="MT148" s="145"/>
      <c r="MU148" s="145"/>
      <c r="MV148" s="146"/>
      <c r="MW148" s="1792"/>
      <c r="MZ148" s="85"/>
      <c r="NA148" s="144"/>
      <c r="NB148" s="145"/>
      <c r="NC148" s="145"/>
      <c r="ND148" s="146"/>
      <c r="NE148" s="1792"/>
      <c r="NH148" s="85"/>
      <c r="NI148" s="144"/>
      <c r="NJ148" s="145"/>
      <c r="NK148" s="145"/>
      <c r="NL148" s="146"/>
      <c r="NM148" s="1792"/>
      <c r="NP148" s="85"/>
      <c r="NQ148" s="144"/>
      <c r="NR148" s="145"/>
      <c r="NS148" s="145"/>
      <c r="NT148" s="146"/>
      <c r="NU148" s="1792"/>
      <c r="NX148" s="85"/>
      <c r="NY148" s="144"/>
      <c r="NZ148" s="145"/>
      <c r="OA148" s="145"/>
      <c r="OB148" s="146"/>
      <c r="OC148" s="1792"/>
      <c r="OF148" s="85"/>
      <c r="OG148" s="144"/>
      <c r="OH148" s="145"/>
      <c r="OI148" s="145"/>
      <c r="OJ148" s="146"/>
      <c r="OK148" s="1792"/>
      <c r="ON148" s="85"/>
      <c r="OO148" s="144"/>
      <c r="OP148" s="145"/>
      <c r="OQ148" s="145"/>
      <c r="OR148" s="146"/>
      <c r="OS148" s="1792"/>
      <c r="OV148" s="85"/>
      <c r="OW148" s="144"/>
      <c r="OX148" s="145"/>
      <c r="OY148" s="145"/>
      <c r="OZ148" s="146"/>
      <c r="PA148" s="1792"/>
      <c r="PD148" s="85"/>
      <c r="PE148" s="144"/>
      <c r="PF148" s="145"/>
      <c r="PG148" s="145"/>
      <c r="PH148" s="146"/>
      <c r="PI148" s="1792"/>
      <c r="PL148" s="85"/>
      <c r="PM148" s="144"/>
      <c r="PN148" s="145"/>
      <c r="PO148" s="145"/>
      <c r="PP148" s="146"/>
      <c r="PQ148" s="1792"/>
      <c r="PT148" s="85"/>
      <c r="PU148" s="144"/>
      <c r="PV148" s="145"/>
      <c r="PW148" s="145"/>
      <c r="PX148" s="146"/>
      <c r="PY148" s="1792"/>
      <c r="QB148" s="85"/>
      <c r="QC148" s="144"/>
      <c r="QD148" s="145"/>
      <c r="QE148" s="145"/>
      <c r="QF148" s="146"/>
      <c r="QG148" s="1792"/>
      <c r="QJ148" s="85"/>
      <c r="QK148" s="144"/>
      <c r="QL148" s="145"/>
      <c r="QM148" s="145"/>
      <c r="QN148" s="146"/>
      <c r="QO148" s="1792"/>
      <c r="QR148" s="85"/>
      <c r="QS148" s="144"/>
      <c r="QT148" s="145"/>
      <c r="QU148" s="145"/>
      <c r="QV148" s="146"/>
      <c r="QW148" s="1792"/>
      <c r="QZ148" s="85"/>
      <c r="RA148" s="144"/>
      <c r="RB148" s="145"/>
      <c r="RC148" s="145"/>
      <c r="RD148" s="146"/>
      <c r="RE148" s="1792"/>
      <c r="RH148" s="85"/>
      <c r="RI148" s="144"/>
      <c r="RJ148" s="145"/>
      <c r="RK148" s="145"/>
      <c r="RL148" s="146"/>
      <c r="RM148" s="1792"/>
      <c r="RP148" s="85"/>
      <c r="RQ148" s="144"/>
      <c r="RR148" s="145"/>
      <c r="RS148" s="145"/>
      <c r="RT148" s="146"/>
      <c r="RU148" s="1792"/>
      <c r="RX148" s="85"/>
      <c r="RY148" s="144"/>
      <c r="RZ148" s="145"/>
      <c r="SA148" s="145"/>
      <c r="SB148" s="146"/>
      <c r="SC148" s="1792"/>
      <c r="SF148" s="85"/>
      <c r="SG148" s="144"/>
      <c r="SH148" s="145"/>
      <c r="SI148" s="145"/>
      <c r="SJ148" s="146"/>
      <c r="SK148" s="1792"/>
      <c r="SN148" s="85"/>
      <c r="SO148" s="144"/>
      <c r="SP148" s="145"/>
      <c r="SQ148" s="145"/>
      <c r="SR148" s="146"/>
      <c r="SS148" s="1792"/>
      <c r="SV148" s="85"/>
      <c r="SW148" s="144"/>
      <c r="SX148" s="145"/>
      <c r="SY148" s="145"/>
      <c r="SZ148" s="146"/>
      <c r="TA148" s="1792"/>
      <c r="TD148" s="85"/>
      <c r="TE148" s="144"/>
      <c r="TF148" s="145"/>
      <c r="TG148" s="145"/>
      <c r="TH148" s="146"/>
      <c r="TI148" s="1792"/>
      <c r="TL148" s="85"/>
      <c r="TM148" s="144"/>
      <c r="TN148" s="145"/>
      <c r="TO148" s="145"/>
      <c r="TP148" s="146"/>
      <c r="TQ148" s="1792"/>
      <c r="TT148" s="85"/>
      <c r="TU148" s="144"/>
      <c r="TV148" s="145"/>
      <c r="TW148" s="145"/>
      <c r="TX148" s="146"/>
      <c r="TY148" s="1792"/>
      <c r="UB148" s="85"/>
      <c r="UC148" s="144"/>
      <c r="UD148" s="145"/>
      <c r="UE148" s="145"/>
      <c r="UF148" s="146"/>
      <c r="UG148" s="1792"/>
      <c r="UJ148" s="85"/>
      <c r="UK148" s="144"/>
      <c r="UL148" s="145"/>
      <c r="UM148" s="145"/>
      <c r="UN148" s="146"/>
      <c r="UO148" s="1792"/>
      <c r="UR148" s="85"/>
      <c r="US148" s="144"/>
      <c r="UT148" s="145"/>
      <c r="UU148" s="145"/>
      <c r="UV148" s="146"/>
      <c r="UW148" s="1792"/>
      <c r="UZ148" s="85"/>
      <c r="VA148" s="144"/>
      <c r="VB148" s="145"/>
      <c r="VC148" s="145"/>
      <c r="VD148" s="146"/>
      <c r="VE148" s="1792"/>
      <c r="VH148" s="85"/>
      <c r="VI148" s="144"/>
      <c r="VJ148" s="145"/>
      <c r="VK148" s="145"/>
      <c r="VL148" s="146"/>
      <c r="VM148" s="1792"/>
      <c r="VP148" s="85"/>
      <c r="VQ148" s="144"/>
      <c r="VR148" s="145"/>
      <c r="VS148" s="145"/>
      <c r="VT148" s="146"/>
      <c r="VU148" s="1792"/>
      <c r="VX148" s="85"/>
      <c r="VY148" s="144"/>
      <c r="VZ148" s="145"/>
      <c r="WA148" s="145"/>
      <c r="WB148" s="146"/>
      <c r="WC148" s="1792"/>
      <c r="WF148" s="85"/>
      <c r="WG148" s="144"/>
      <c r="WH148" s="145"/>
      <c r="WI148" s="145"/>
      <c r="WJ148" s="146"/>
      <c r="WK148" s="1792"/>
      <c r="WN148" s="85"/>
      <c r="WO148" s="144"/>
      <c r="WP148" s="145"/>
      <c r="WQ148" s="145"/>
      <c r="WR148" s="146"/>
      <c r="WS148" s="1792"/>
      <c r="WV148" s="85"/>
      <c r="WW148" s="144"/>
      <c r="WX148" s="145"/>
      <c r="WY148" s="145"/>
      <c r="WZ148" s="146"/>
      <c r="XA148" s="1792"/>
      <c r="XD148" s="85"/>
      <c r="XE148" s="144"/>
      <c r="XF148" s="145"/>
      <c r="XG148" s="145"/>
      <c r="XH148" s="146"/>
      <c r="XI148" s="1792"/>
      <c r="XL148" s="85"/>
      <c r="XM148" s="144"/>
      <c r="XN148" s="145"/>
      <c r="XO148" s="145"/>
      <c r="XP148" s="146"/>
      <c r="XQ148" s="1792"/>
      <c r="XT148" s="85"/>
      <c r="XU148" s="144"/>
      <c r="XV148" s="145"/>
      <c r="XW148" s="145"/>
      <c r="XX148" s="146"/>
      <c r="XY148" s="1792"/>
      <c r="YB148" s="85"/>
      <c r="YC148" s="144"/>
      <c r="YD148" s="145"/>
      <c r="YE148" s="145"/>
      <c r="YF148" s="146"/>
      <c r="YG148" s="1792"/>
      <c r="YJ148" s="85"/>
      <c r="YK148" s="144"/>
      <c r="YL148" s="145"/>
      <c r="YM148" s="145"/>
      <c r="YN148" s="146"/>
      <c r="YO148" s="1792"/>
      <c r="YR148" s="85"/>
      <c r="YS148" s="144"/>
      <c r="YT148" s="145"/>
      <c r="YU148" s="145"/>
      <c r="YV148" s="146"/>
      <c r="YW148" s="1792"/>
      <c r="YZ148" s="85"/>
      <c r="ZA148" s="144"/>
      <c r="ZB148" s="145"/>
      <c r="ZC148" s="145"/>
      <c r="ZD148" s="146"/>
      <c r="ZE148" s="1792"/>
      <c r="ZH148" s="85"/>
      <c r="ZI148" s="144"/>
      <c r="ZJ148" s="145"/>
      <c r="ZK148" s="145"/>
      <c r="ZL148" s="146"/>
      <c r="ZM148" s="1792"/>
      <c r="ZP148" s="85"/>
      <c r="ZQ148" s="144"/>
      <c r="ZR148" s="145"/>
      <c r="ZS148" s="145"/>
      <c r="ZT148" s="146"/>
      <c r="ZU148" s="1792"/>
      <c r="ZX148" s="85"/>
      <c r="ZY148" s="144"/>
      <c r="ZZ148" s="145"/>
      <c r="AAA148" s="145"/>
      <c r="AAB148" s="146"/>
      <c r="AAC148" s="1792"/>
      <c r="AAF148" s="85"/>
      <c r="AAG148" s="144"/>
      <c r="AAH148" s="145"/>
      <c r="AAI148" s="145"/>
      <c r="AAJ148" s="146"/>
      <c r="AAK148" s="1792"/>
      <c r="AAN148" s="85"/>
      <c r="AAO148" s="144"/>
      <c r="AAP148" s="145"/>
      <c r="AAQ148" s="2057"/>
      <c r="AAR148" s="1694"/>
      <c r="AAS148" s="1790"/>
      <c r="AAT148" s="1696"/>
      <c r="AAU148" s="1696"/>
      <c r="AAV148" s="1695"/>
      <c r="AAW148" s="1549"/>
      <c r="AAX148" s="1550"/>
      <c r="AAY148" s="1550"/>
      <c r="AAZ148" s="1694"/>
      <c r="ABA148" s="1790"/>
      <c r="ABB148" s="1696"/>
      <c r="ABC148" s="1696"/>
      <c r="ABD148" s="1695"/>
      <c r="ABE148" s="1549"/>
      <c r="ABF148" s="1550"/>
      <c r="ABG148" s="1550"/>
      <c r="ABH148" s="1694"/>
      <c r="ABI148" s="1790"/>
      <c r="ABJ148" s="1696"/>
      <c r="ABK148" s="1696"/>
      <c r="ABL148" s="1695"/>
      <c r="ABM148" s="1549"/>
      <c r="ABN148" s="1550"/>
      <c r="ABO148" s="1550"/>
      <c r="ABP148" s="1694"/>
      <c r="ABQ148" s="1790"/>
      <c r="ABR148" s="1696"/>
      <c r="ABS148" s="1696"/>
      <c r="ABT148" s="1695"/>
      <c r="ABU148" s="1549"/>
      <c r="ABV148" s="1550"/>
      <c r="ABW148" s="1550"/>
      <c r="ABX148" s="1694"/>
      <c r="ABY148" s="1790"/>
      <c r="ABZ148" s="1696"/>
      <c r="ACA148" s="1696"/>
      <c r="ACB148" s="1695"/>
      <c r="ACC148" s="1549"/>
      <c r="ACD148" s="1550"/>
      <c r="ACE148" s="1550"/>
      <c r="ACF148" s="1694"/>
      <c r="ACG148" s="1790"/>
      <c r="ACH148" s="1696"/>
      <c r="ACI148" s="1696"/>
      <c r="ACJ148" s="1695"/>
      <c r="ACK148" s="1549"/>
      <c r="ACL148" s="1550"/>
      <c r="ACM148" s="1550"/>
      <c r="ACN148" s="1694"/>
      <c r="ACO148" s="1790"/>
      <c r="ACP148" s="1696"/>
      <c r="ACQ148" s="1696"/>
      <c r="ACR148" s="1695"/>
      <c r="ACS148" s="1549"/>
      <c r="ACT148" s="1550"/>
      <c r="ACU148" s="1550"/>
      <c r="ACV148" s="1694"/>
      <c r="ACW148" s="1790"/>
      <c r="ACX148" s="1696"/>
      <c r="ACY148" s="1696"/>
      <c r="ACZ148" s="1695"/>
      <c r="ADA148" s="1549"/>
      <c r="ADB148" s="1550"/>
      <c r="ADC148" s="1550"/>
      <c r="ADD148" s="1694"/>
      <c r="ADE148" s="1790"/>
      <c r="ADF148" s="1696"/>
      <c r="ADG148" s="1696"/>
      <c r="ADH148" s="1695"/>
      <c r="ADI148" s="1549"/>
      <c r="ADJ148" s="1550"/>
      <c r="ADK148" s="1550"/>
      <c r="ADL148" s="1694"/>
      <c r="ADM148" s="1790"/>
      <c r="ADN148" s="1696"/>
      <c r="ADO148" s="1696"/>
      <c r="ADP148" s="1695"/>
      <c r="ADQ148" s="1549"/>
      <c r="ADR148" s="1550"/>
      <c r="ADS148" s="1550"/>
      <c r="ADT148" s="1694"/>
      <c r="ADU148" s="1790"/>
      <c r="ADV148" s="1696"/>
      <c r="ADW148" s="1696"/>
      <c r="ADX148" s="1695"/>
      <c r="ADY148" s="1549"/>
      <c r="ADZ148" s="1550"/>
      <c r="AEA148" s="1550"/>
      <c r="AEB148" s="1694"/>
      <c r="AEC148" s="1790"/>
      <c r="AED148" s="1696"/>
      <c r="AEE148" s="1696"/>
      <c r="AEF148" s="1695"/>
      <c r="AEG148" s="1549"/>
      <c r="AEH148" s="1550"/>
      <c r="AEI148" s="1550"/>
      <c r="AEJ148" s="1694"/>
      <c r="AEK148" s="1790"/>
      <c r="AEL148" s="1696"/>
      <c r="AEM148" s="1696"/>
      <c r="AEN148" s="1695"/>
      <c r="AEO148" s="1549"/>
      <c r="AEP148" s="1550"/>
      <c r="AEQ148" s="1550"/>
      <c r="AER148" s="1694"/>
      <c r="AES148" s="1790"/>
      <c r="AET148" s="1696"/>
      <c r="AEU148" s="1696"/>
      <c r="AEV148" s="1695"/>
      <c r="AEW148" s="1549"/>
      <c r="AEX148" s="1550"/>
      <c r="AEY148" s="1550"/>
      <c r="AEZ148" s="1694"/>
      <c r="AFA148" s="1790"/>
      <c r="AFB148" s="1696"/>
      <c r="AFC148" s="1696"/>
      <c r="AFD148" s="1695"/>
      <c r="AFE148" s="1549"/>
      <c r="AFF148" s="1550"/>
      <c r="AFG148" s="1550"/>
      <c r="AFH148" s="1694"/>
      <c r="AFI148" s="1790"/>
      <c r="AFJ148" s="1696"/>
      <c r="AFK148" s="1696"/>
      <c r="AFL148" s="1695"/>
      <c r="AFM148" s="1549"/>
      <c r="AFN148" s="1550"/>
      <c r="AFO148" s="1550"/>
      <c r="AFP148" s="1694"/>
      <c r="AFQ148" s="1790"/>
      <c r="AFR148" s="1696"/>
      <c r="AFS148" s="1696"/>
      <c r="AFT148" s="1695"/>
      <c r="AFU148" s="1549"/>
      <c r="AFV148" s="1550"/>
      <c r="AFW148" s="1550"/>
      <c r="AFX148" s="1694"/>
      <c r="AFY148" s="1790"/>
      <c r="AFZ148" s="1696"/>
      <c r="AGA148" s="1696"/>
      <c r="AGB148" s="1695"/>
      <c r="AGC148" s="1549"/>
      <c r="AGD148" s="1550"/>
      <c r="AGE148" s="1550"/>
      <c r="AGF148" s="1694"/>
      <c r="AGG148" s="1790"/>
      <c r="AGH148" s="1696"/>
      <c r="AGI148" s="1696"/>
      <c r="AGJ148" s="1695"/>
      <c r="AGK148" s="1549"/>
      <c r="AGL148" s="1550"/>
      <c r="AGM148" s="1550"/>
      <c r="AGN148" s="1694"/>
      <c r="AGO148" s="1790"/>
      <c r="AGP148" s="1696"/>
      <c r="AGQ148" s="1696"/>
      <c r="AGR148" s="1695"/>
      <c r="AGS148" s="1549"/>
      <c r="AGT148" s="1550"/>
      <c r="AGU148" s="1550"/>
      <c r="AGV148" s="1694"/>
      <c r="AGW148" s="1790"/>
      <c r="AGX148" s="1696"/>
      <c r="AGY148" s="1696"/>
      <c r="AGZ148" s="1695"/>
      <c r="AHA148" s="1549"/>
      <c r="AHB148" s="1550"/>
      <c r="AHC148" s="1550"/>
      <c r="AHD148" s="1694"/>
      <c r="AHE148" s="1790"/>
      <c r="AHF148" s="1696"/>
      <c r="AHG148" s="1696"/>
      <c r="AHH148" s="1695"/>
      <c r="AHI148" s="1549"/>
      <c r="AHJ148" s="1550"/>
      <c r="AHK148" s="1550"/>
      <c r="AHL148" s="1694"/>
      <c r="AHM148" s="1790"/>
      <c r="AHN148" s="1696"/>
      <c r="AHO148" s="1696"/>
      <c r="AHP148" s="1695"/>
      <c r="AHQ148" s="1549"/>
      <c r="AHR148" s="1550"/>
      <c r="AHS148" s="1550"/>
      <c r="AHT148" s="1694"/>
      <c r="AHU148" s="1790"/>
      <c r="AHV148" s="1696"/>
      <c r="AHW148" s="1696"/>
      <c r="AHX148" s="1695"/>
      <c r="AHY148" s="1549"/>
      <c r="AHZ148" s="1550"/>
      <c r="AIA148" s="1550"/>
      <c r="AIB148" s="1694"/>
      <c r="AIC148" s="1790"/>
      <c r="AID148" s="1696"/>
      <c r="AIE148" s="1696"/>
      <c r="AIF148" s="1695"/>
      <c r="AIG148" s="1549"/>
      <c r="AIH148" s="1550"/>
      <c r="AII148" s="1550"/>
      <c r="AIJ148" s="1694"/>
      <c r="AIK148" s="1790"/>
      <c r="AIL148" s="1696"/>
      <c r="AIM148" s="1696"/>
      <c r="AIN148" s="1695"/>
      <c r="AIO148" s="1549"/>
      <c r="AIP148" s="1550"/>
      <c r="AIQ148" s="1550"/>
      <c r="AIR148" s="1694"/>
      <c r="AIS148" s="1790"/>
      <c r="AIT148" s="1696"/>
      <c r="AIU148" s="1696"/>
      <c r="AIV148" s="1695"/>
      <c r="AIW148" s="1549"/>
      <c r="AIX148" s="1550"/>
      <c r="AIY148" s="1550"/>
      <c r="AIZ148" s="1694"/>
      <c r="AJA148" s="1790"/>
      <c r="AJB148" s="1696"/>
      <c r="AJC148" s="1696"/>
      <c r="AJD148" s="1695"/>
      <c r="AJE148" s="1549"/>
      <c r="AJF148" s="1550"/>
      <c r="AJG148" s="1550"/>
      <c r="AJH148" s="1694"/>
      <c r="AJI148" s="1790"/>
      <c r="AJJ148" s="1696"/>
      <c r="AJK148" s="1696"/>
      <c r="AJL148" s="1695"/>
      <c r="AJM148" s="1549"/>
      <c r="AJN148" s="1550"/>
      <c r="AJO148" s="1550"/>
      <c r="AJP148" s="1694"/>
      <c r="AJQ148" s="1790"/>
      <c r="AJR148" s="1696"/>
      <c r="AJS148" s="1696"/>
      <c r="AJT148" s="1695"/>
      <c r="AJU148" s="1549"/>
      <c r="AJV148" s="1550"/>
      <c r="AJW148" s="1550"/>
      <c r="AJX148" s="1694"/>
      <c r="AJY148" s="1790"/>
      <c r="AJZ148" s="1696"/>
      <c r="AKA148" s="1696"/>
      <c r="AKB148" s="1695"/>
      <c r="AKC148" s="1549"/>
      <c r="AKD148" s="1550"/>
      <c r="AKE148" s="1550"/>
      <c r="AKF148" s="1694"/>
      <c r="AKG148" s="1790"/>
      <c r="AKH148" s="1696"/>
      <c r="AKI148" s="1696"/>
      <c r="AKJ148" s="1695"/>
      <c r="AKK148" s="1549"/>
      <c r="AKL148" s="1550"/>
      <c r="AKM148" s="1550"/>
      <c r="AKN148" s="1694"/>
      <c r="AKO148" s="1790"/>
      <c r="AKP148" s="1696"/>
      <c r="AKQ148" s="1696"/>
      <c r="AKR148" s="1695"/>
      <c r="AKS148" s="1549"/>
      <c r="AKT148" s="1550"/>
      <c r="AKU148" s="1550"/>
      <c r="AKV148" s="1694"/>
      <c r="AKW148" s="1790"/>
      <c r="AKX148" s="1696"/>
      <c r="AKY148" s="1696"/>
      <c r="AKZ148" s="1695"/>
      <c r="ALA148" s="1549"/>
      <c r="ALB148" s="1550"/>
      <c r="ALC148" s="1550"/>
      <c r="ALD148" s="1694"/>
      <c r="ALE148" s="1790"/>
      <c r="ALF148" s="1696"/>
      <c r="ALG148" s="1696"/>
      <c r="ALH148" s="1695"/>
      <c r="ALI148" s="1549"/>
      <c r="ALJ148" s="1550"/>
      <c r="ALK148" s="1550"/>
      <c r="ALL148" s="1694"/>
      <c r="ALM148" s="1790"/>
      <c r="ALN148" s="1696"/>
      <c r="ALO148" s="1696"/>
      <c r="ALP148" s="1695"/>
      <c r="ALQ148" s="1549"/>
      <c r="ALR148" s="1550"/>
      <c r="ALS148" s="1550"/>
      <c r="ALT148" s="1694"/>
      <c r="ALU148" s="1790"/>
      <c r="ALV148" s="1696"/>
      <c r="ALW148" s="1696"/>
      <c r="ALX148" s="1695"/>
      <c r="ALY148" s="1549"/>
      <c r="ALZ148" s="1550"/>
      <c r="AMA148" s="1550"/>
      <c r="AMB148" s="1694"/>
      <c r="AMC148" s="1790"/>
      <c r="AMD148" s="1696"/>
      <c r="AME148" s="1696"/>
      <c r="AMF148" s="1695"/>
      <c r="AMG148" s="1549"/>
      <c r="AMH148" s="1550"/>
      <c r="AMI148" s="1550"/>
      <c r="AMJ148" s="1703"/>
    </row>
    <row r="149" spans="1:1024" s="72" customFormat="1" ht="15" customHeight="1">
      <c r="A149" s="1694">
        <v>9920700001</v>
      </c>
      <c r="B149" s="1791"/>
      <c r="C149" s="1696" t="s">
        <v>4024</v>
      </c>
      <c r="D149" s="1696" t="s">
        <v>4004</v>
      </c>
      <c r="E149" s="1695">
        <v>6</v>
      </c>
      <c r="F149" s="1549">
        <v>6.34</v>
      </c>
      <c r="G149" s="1536">
        <f>F149*$I$2</f>
        <v>0</v>
      </c>
      <c r="H149" s="1536">
        <f>G149-G149*($I$1)</f>
        <v>0</v>
      </c>
      <c r="I149"/>
      <c r="L149" s="85"/>
      <c r="M149" s="85"/>
      <c r="N149" s="144"/>
      <c r="O149" s="145"/>
      <c r="P149" s="145"/>
      <c r="Q149" s="146"/>
      <c r="T149" s="85"/>
      <c r="U149" s="144"/>
      <c r="V149" s="145"/>
      <c r="W149" s="145"/>
      <c r="X149" s="146"/>
      <c r="Y149" s="1792"/>
      <c r="AB149" s="85"/>
      <c r="AC149" s="144"/>
      <c r="AD149" s="145"/>
      <c r="AE149" s="145"/>
      <c r="AF149" s="146"/>
      <c r="AG149" s="1792"/>
      <c r="AJ149" s="85"/>
      <c r="AK149" s="144"/>
      <c r="AL149" s="145"/>
      <c r="AM149" s="145"/>
      <c r="AN149" s="146"/>
      <c r="AO149" s="1792"/>
      <c r="AR149" s="85"/>
      <c r="AS149" s="144"/>
      <c r="AT149" s="145"/>
      <c r="AU149" s="145"/>
      <c r="AV149" s="146"/>
      <c r="AW149" s="1792"/>
      <c r="AZ149" s="85"/>
      <c r="BA149" s="144"/>
      <c r="BB149" s="145"/>
      <c r="BC149" s="145"/>
      <c r="BD149" s="146"/>
      <c r="BE149" s="1792"/>
      <c r="BH149" s="85"/>
      <c r="BI149" s="144"/>
      <c r="BJ149" s="145"/>
      <c r="BK149" s="145"/>
      <c r="BL149" s="146"/>
      <c r="BM149" s="1792"/>
      <c r="BP149" s="85"/>
      <c r="BQ149" s="144"/>
      <c r="BR149" s="145"/>
      <c r="BS149" s="145"/>
      <c r="BT149" s="146"/>
      <c r="BU149" s="1792"/>
      <c r="BX149" s="85"/>
      <c r="BY149" s="144"/>
      <c r="BZ149" s="145"/>
      <c r="CA149" s="145"/>
      <c r="CB149" s="146"/>
      <c r="CC149" s="1792"/>
      <c r="CF149" s="85"/>
      <c r="CG149" s="144"/>
      <c r="CH149" s="145"/>
      <c r="CI149" s="145"/>
      <c r="CJ149" s="146"/>
      <c r="CK149" s="1792"/>
      <c r="CN149" s="85"/>
      <c r="CO149" s="144"/>
      <c r="CP149" s="145"/>
      <c r="CQ149" s="145"/>
      <c r="CR149" s="146"/>
      <c r="CS149" s="1792"/>
      <c r="CV149" s="85"/>
      <c r="CW149" s="144"/>
      <c r="CX149" s="145"/>
      <c r="CY149" s="145"/>
      <c r="CZ149" s="146"/>
      <c r="DA149" s="1792"/>
      <c r="DD149" s="85"/>
      <c r="DE149" s="144"/>
      <c r="DF149" s="145"/>
      <c r="DG149" s="145"/>
      <c r="DH149" s="146"/>
      <c r="DI149" s="1792"/>
      <c r="DL149" s="85"/>
      <c r="DM149" s="144"/>
      <c r="DN149" s="145"/>
      <c r="DO149" s="145"/>
      <c r="DP149" s="146"/>
      <c r="DQ149" s="1792"/>
      <c r="DT149" s="85"/>
      <c r="DU149" s="144"/>
      <c r="DV149" s="145"/>
      <c r="DW149" s="145"/>
      <c r="DX149" s="146"/>
      <c r="DY149" s="1792"/>
      <c r="EB149" s="85"/>
      <c r="EC149" s="144"/>
      <c r="ED149" s="145"/>
      <c r="EE149" s="145"/>
      <c r="EF149" s="146"/>
      <c r="EG149" s="1792"/>
      <c r="EJ149" s="85"/>
      <c r="EK149" s="144"/>
      <c r="EL149" s="145"/>
      <c r="EM149" s="145"/>
      <c r="EN149" s="146"/>
      <c r="EO149" s="1792"/>
      <c r="ER149" s="85"/>
      <c r="ES149" s="144"/>
      <c r="ET149" s="145"/>
      <c r="EU149" s="145"/>
      <c r="EV149" s="146"/>
      <c r="EW149" s="1792"/>
      <c r="EZ149" s="85"/>
      <c r="FA149" s="144"/>
      <c r="FB149" s="145"/>
      <c r="FC149" s="145"/>
      <c r="FD149" s="146"/>
      <c r="FE149" s="1792"/>
      <c r="FH149" s="85"/>
      <c r="FI149" s="144"/>
      <c r="FJ149" s="145"/>
      <c r="FK149" s="145"/>
      <c r="FL149" s="146"/>
      <c r="FM149" s="1792"/>
      <c r="FP149" s="85"/>
      <c r="FQ149" s="144"/>
      <c r="FR149" s="145"/>
      <c r="FS149" s="145"/>
      <c r="FT149" s="146"/>
      <c r="FU149" s="1792"/>
      <c r="FX149" s="85"/>
      <c r="FY149" s="144"/>
      <c r="FZ149" s="145"/>
      <c r="GA149" s="145"/>
      <c r="GB149" s="146"/>
      <c r="GC149" s="1792"/>
      <c r="GF149" s="85"/>
      <c r="GG149" s="144"/>
      <c r="GH149" s="145"/>
      <c r="GI149" s="145"/>
      <c r="GJ149" s="146"/>
      <c r="GK149" s="1792"/>
      <c r="GN149" s="85"/>
      <c r="GO149" s="144"/>
      <c r="GP149" s="145"/>
      <c r="GQ149" s="145"/>
      <c r="GR149" s="146"/>
      <c r="GS149" s="1792"/>
      <c r="GV149" s="85"/>
      <c r="GW149" s="144"/>
      <c r="GX149" s="145"/>
      <c r="GY149" s="145"/>
      <c r="GZ149" s="146"/>
      <c r="HA149" s="1792"/>
      <c r="HD149" s="85"/>
      <c r="HE149" s="144"/>
      <c r="HF149" s="145"/>
      <c r="HG149" s="145"/>
      <c r="HH149" s="146"/>
      <c r="HI149" s="1792"/>
      <c r="HL149" s="85"/>
      <c r="HM149" s="144"/>
      <c r="HN149" s="145"/>
      <c r="HO149" s="145"/>
      <c r="HP149" s="146"/>
      <c r="HQ149" s="1792"/>
      <c r="HT149" s="85"/>
      <c r="HU149" s="144"/>
      <c r="HV149" s="145"/>
      <c r="HW149" s="145"/>
      <c r="HX149" s="146"/>
      <c r="HY149" s="1792"/>
      <c r="IB149" s="85"/>
      <c r="IC149" s="144"/>
      <c r="ID149" s="145"/>
      <c r="IE149" s="145"/>
      <c r="IF149" s="146"/>
      <c r="IG149" s="1792"/>
      <c r="IJ149" s="85"/>
      <c r="IK149" s="144"/>
      <c r="IL149" s="145"/>
      <c r="IM149" s="145"/>
      <c r="IN149" s="146"/>
      <c r="IO149" s="1792"/>
      <c r="IR149" s="85"/>
      <c r="IS149" s="144"/>
      <c r="IT149" s="145"/>
      <c r="IU149" s="145"/>
      <c r="IV149" s="146"/>
      <c r="IW149" s="1792"/>
      <c r="IZ149" s="85"/>
      <c r="JA149" s="144"/>
      <c r="JB149" s="145"/>
      <c r="JC149" s="145"/>
      <c r="JD149" s="146"/>
      <c r="JE149" s="1792"/>
      <c r="JH149" s="85"/>
      <c r="JI149" s="144"/>
      <c r="JJ149" s="145"/>
      <c r="JK149" s="145"/>
      <c r="JL149" s="146"/>
      <c r="JM149" s="1792"/>
      <c r="JP149" s="85"/>
      <c r="JQ149" s="144"/>
      <c r="JR149" s="145"/>
      <c r="JS149" s="145"/>
      <c r="JT149" s="146"/>
      <c r="JU149" s="1792"/>
      <c r="JX149" s="85"/>
      <c r="JY149" s="144"/>
      <c r="JZ149" s="145"/>
      <c r="KA149" s="145"/>
      <c r="KB149" s="146"/>
      <c r="KC149" s="1792"/>
      <c r="KF149" s="85"/>
      <c r="KG149" s="144"/>
      <c r="KH149" s="145"/>
      <c r="KI149" s="145"/>
      <c r="KJ149" s="146"/>
      <c r="KK149" s="1792"/>
      <c r="KN149" s="85"/>
      <c r="KO149" s="144"/>
      <c r="KP149" s="145"/>
      <c r="KQ149" s="145"/>
      <c r="KR149" s="146"/>
      <c r="KS149" s="1792"/>
      <c r="KV149" s="85"/>
      <c r="KW149" s="144"/>
      <c r="KX149" s="145"/>
      <c r="KY149" s="145"/>
      <c r="KZ149" s="146"/>
      <c r="LA149" s="1792"/>
      <c r="LD149" s="85"/>
      <c r="LE149" s="144"/>
      <c r="LF149" s="145"/>
      <c r="LG149" s="145"/>
      <c r="LH149" s="146"/>
      <c r="LI149" s="1792"/>
      <c r="LL149" s="85"/>
      <c r="LM149" s="144"/>
      <c r="LN149" s="145"/>
      <c r="LO149" s="145"/>
      <c r="LP149" s="146"/>
      <c r="LQ149" s="1792"/>
      <c r="LT149" s="85"/>
      <c r="LU149" s="144"/>
      <c r="LV149" s="145"/>
      <c r="LW149" s="145"/>
      <c r="LX149" s="146"/>
      <c r="LY149" s="1792"/>
      <c r="MB149" s="85"/>
      <c r="MC149" s="144"/>
      <c r="MD149" s="145"/>
      <c r="ME149" s="145"/>
      <c r="MF149" s="146"/>
      <c r="MG149" s="1792"/>
      <c r="MJ149" s="85"/>
      <c r="MK149" s="144"/>
      <c r="ML149" s="145"/>
      <c r="MM149" s="145"/>
      <c r="MN149" s="146"/>
      <c r="MO149" s="1792"/>
      <c r="MR149" s="85"/>
      <c r="MS149" s="144"/>
      <c r="MT149" s="145"/>
      <c r="MU149" s="145"/>
      <c r="MV149" s="146"/>
      <c r="MW149" s="1792"/>
      <c r="MZ149" s="85"/>
      <c r="NA149" s="144"/>
      <c r="NB149" s="145"/>
      <c r="NC149" s="145"/>
      <c r="ND149" s="146"/>
      <c r="NE149" s="1792"/>
      <c r="NH149" s="85"/>
      <c r="NI149" s="144"/>
      <c r="NJ149" s="145"/>
      <c r="NK149" s="145"/>
      <c r="NL149" s="146"/>
      <c r="NM149" s="1792"/>
      <c r="NP149" s="85"/>
      <c r="NQ149" s="144"/>
      <c r="NR149" s="145"/>
      <c r="NS149" s="145"/>
      <c r="NT149" s="146"/>
      <c r="NU149" s="1792"/>
      <c r="NX149" s="85"/>
      <c r="NY149" s="144"/>
      <c r="NZ149" s="145"/>
      <c r="OA149" s="145"/>
      <c r="OB149" s="146"/>
      <c r="OC149" s="1792"/>
      <c r="OF149" s="85"/>
      <c r="OG149" s="144"/>
      <c r="OH149" s="145"/>
      <c r="OI149" s="145"/>
      <c r="OJ149" s="146"/>
      <c r="OK149" s="1792"/>
      <c r="ON149" s="85"/>
      <c r="OO149" s="144"/>
      <c r="OP149" s="145"/>
      <c r="OQ149" s="145"/>
      <c r="OR149" s="146"/>
      <c r="OS149" s="1792"/>
      <c r="OV149" s="85"/>
      <c r="OW149" s="144"/>
      <c r="OX149" s="145"/>
      <c r="OY149" s="145"/>
      <c r="OZ149" s="146"/>
      <c r="PA149" s="1792"/>
      <c r="PD149" s="85"/>
      <c r="PE149" s="144"/>
      <c r="PF149" s="145"/>
      <c r="PG149" s="145"/>
      <c r="PH149" s="146"/>
      <c r="PI149" s="1792"/>
      <c r="PL149" s="85"/>
      <c r="PM149" s="144"/>
      <c r="PN149" s="145"/>
      <c r="PO149" s="145"/>
      <c r="PP149" s="146"/>
      <c r="PQ149" s="1792"/>
      <c r="PT149" s="85"/>
      <c r="PU149" s="144"/>
      <c r="PV149" s="145"/>
      <c r="PW149" s="145"/>
      <c r="PX149" s="146"/>
      <c r="PY149" s="1792"/>
      <c r="QB149" s="85"/>
      <c r="QC149" s="144"/>
      <c r="QD149" s="145"/>
      <c r="QE149" s="145"/>
      <c r="QF149" s="146"/>
      <c r="QG149" s="1792"/>
      <c r="QJ149" s="85"/>
      <c r="QK149" s="144"/>
      <c r="QL149" s="145"/>
      <c r="QM149" s="145"/>
      <c r="QN149" s="146"/>
      <c r="QO149" s="1792"/>
      <c r="QR149" s="85"/>
      <c r="QS149" s="144"/>
      <c r="QT149" s="145"/>
      <c r="QU149" s="145"/>
      <c r="QV149" s="146"/>
      <c r="QW149" s="1792"/>
      <c r="QZ149" s="85"/>
      <c r="RA149" s="144"/>
      <c r="RB149" s="145"/>
      <c r="RC149" s="145"/>
      <c r="RD149" s="146"/>
      <c r="RE149" s="1792"/>
      <c r="RH149" s="85"/>
      <c r="RI149" s="144"/>
      <c r="RJ149" s="145"/>
      <c r="RK149" s="145"/>
      <c r="RL149" s="146"/>
      <c r="RM149" s="1792"/>
      <c r="RP149" s="85"/>
      <c r="RQ149" s="144"/>
      <c r="RR149" s="145"/>
      <c r="RS149" s="145"/>
      <c r="RT149" s="146"/>
      <c r="RU149" s="1792"/>
      <c r="RX149" s="85"/>
      <c r="RY149" s="144"/>
      <c r="RZ149" s="145"/>
      <c r="SA149" s="145"/>
      <c r="SB149" s="146"/>
      <c r="SC149" s="1792"/>
      <c r="SF149" s="85"/>
      <c r="SG149" s="144"/>
      <c r="SH149" s="145"/>
      <c r="SI149" s="145"/>
      <c r="SJ149" s="146"/>
      <c r="SK149" s="1792"/>
      <c r="SN149" s="85"/>
      <c r="SO149" s="144"/>
      <c r="SP149" s="145"/>
      <c r="SQ149" s="145"/>
      <c r="SR149" s="146"/>
      <c r="SS149" s="1792"/>
      <c r="SV149" s="85"/>
      <c r="SW149" s="144"/>
      <c r="SX149" s="145"/>
      <c r="SY149" s="145"/>
      <c r="SZ149" s="146"/>
      <c r="TA149" s="1792"/>
      <c r="TD149" s="85"/>
      <c r="TE149" s="144"/>
      <c r="TF149" s="145"/>
      <c r="TG149" s="145"/>
      <c r="TH149" s="146"/>
      <c r="TI149" s="1792"/>
      <c r="TL149" s="85"/>
      <c r="TM149" s="144"/>
      <c r="TN149" s="145"/>
      <c r="TO149" s="145"/>
      <c r="TP149" s="146"/>
      <c r="TQ149" s="1792"/>
      <c r="TT149" s="85"/>
      <c r="TU149" s="144"/>
      <c r="TV149" s="145"/>
      <c r="TW149" s="145"/>
      <c r="TX149" s="146"/>
      <c r="TY149" s="1792"/>
      <c r="UB149" s="85"/>
      <c r="UC149" s="144"/>
      <c r="UD149" s="145"/>
      <c r="UE149" s="145"/>
      <c r="UF149" s="146"/>
      <c r="UG149" s="1792"/>
      <c r="UJ149" s="85"/>
      <c r="UK149" s="144"/>
      <c r="UL149" s="145"/>
      <c r="UM149" s="145"/>
      <c r="UN149" s="146"/>
      <c r="UO149" s="1792"/>
      <c r="UR149" s="85"/>
      <c r="US149" s="144"/>
      <c r="UT149" s="145"/>
      <c r="UU149" s="145"/>
      <c r="UV149" s="146"/>
      <c r="UW149" s="1792"/>
      <c r="UZ149" s="85"/>
      <c r="VA149" s="144"/>
      <c r="VB149" s="145"/>
      <c r="VC149" s="145"/>
      <c r="VD149" s="146"/>
      <c r="VE149" s="1792"/>
      <c r="VH149" s="85"/>
      <c r="VI149" s="144"/>
      <c r="VJ149" s="145"/>
      <c r="VK149" s="145"/>
      <c r="VL149" s="146"/>
      <c r="VM149" s="1792"/>
      <c r="VP149" s="85"/>
      <c r="VQ149" s="144"/>
      <c r="VR149" s="145"/>
      <c r="VS149" s="145"/>
      <c r="VT149" s="146"/>
      <c r="VU149" s="1792"/>
      <c r="VX149" s="85"/>
      <c r="VY149" s="144"/>
      <c r="VZ149" s="145"/>
      <c r="WA149" s="145"/>
      <c r="WB149" s="146"/>
      <c r="WC149" s="1792"/>
      <c r="WF149" s="85"/>
      <c r="WG149" s="144"/>
      <c r="WH149" s="145"/>
      <c r="WI149" s="145"/>
      <c r="WJ149" s="146"/>
      <c r="WK149" s="1792"/>
      <c r="WN149" s="85"/>
      <c r="WO149" s="144"/>
      <c r="WP149" s="145"/>
      <c r="WQ149" s="145"/>
      <c r="WR149" s="146"/>
      <c r="WS149" s="1792"/>
      <c r="WV149" s="85"/>
      <c r="WW149" s="144"/>
      <c r="WX149" s="145"/>
      <c r="WY149" s="145"/>
      <c r="WZ149" s="146"/>
      <c r="XA149" s="1792"/>
      <c r="XD149" s="85"/>
      <c r="XE149" s="144"/>
      <c r="XF149" s="145"/>
      <c r="XG149" s="145"/>
      <c r="XH149" s="146"/>
      <c r="XI149" s="1792"/>
      <c r="XL149" s="85"/>
      <c r="XM149" s="144"/>
      <c r="XN149" s="145"/>
      <c r="XO149" s="145"/>
      <c r="XP149" s="146"/>
      <c r="XQ149" s="1792"/>
      <c r="XT149" s="85"/>
      <c r="XU149" s="144"/>
      <c r="XV149" s="145"/>
      <c r="XW149" s="145"/>
      <c r="XX149" s="146"/>
      <c r="XY149" s="1792"/>
      <c r="YB149" s="85"/>
      <c r="YC149" s="144"/>
      <c r="YD149" s="145"/>
      <c r="YE149" s="145"/>
      <c r="YF149" s="146"/>
      <c r="YG149" s="1792"/>
      <c r="YJ149" s="85"/>
      <c r="YK149" s="144"/>
      <c r="YL149" s="145"/>
      <c r="YM149" s="145"/>
      <c r="YN149" s="146"/>
      <c r="YO149" s="1792"/>
      <c r="YR149" s="85"/>
      <c r="YS149" s="144"/>
      <c r="YT149" s="145"/>
      <c r="YU149" s="145"/>
      <c r="YV149" s="146"/>
      <c r="YW149" s="1792"/>
      <c r="YZ149" s="85"/>
      <c r="ZA149" s="144"/>
      <c r="ZB149" s="145"/>
      <c r="ZC149" s="145"/>
      <c r="ZD149" s="146"/>
      <c r="ZE149" s="1792"/>
      <c r="ZH149" s="85"/>
      <c r="ZI149" s="144"/>
      <c r="ZJ149" s="145"/>
      <c r="ZK149" s="145"/>
      <c r="ZL149" s="146"/>
      <c r="ZM149" s="1792"/>
      <c r="ZP149" s="85"/>
      <c r="ZQ149" s="144"/>
      <c r="ZR149" s="145"/>
      <c r="ZS149" s="145"/>
      <c r="ZT149" s="146"/>
      <c r="ZU149" s="1792"/>
      <c r="ZX149" s="85"/>
      <c r="ZY149" s="144"/>
      <c r="ZZ149" s="145"/>
      <c r="AAA149" s="145"/>
      <c r="AAB149" s="146"/>
      <c r="AAC149" s="1792"/>
      <c r="AAF149" s="85"/>
      <c r="AAG149" s="144"/>
      <c r="AAH149" s="145"/>
      <c r="AAI149" s="145"/>
      <c r="AAJ149" s="146"/>
      <c r="AAK149" s="1792"/>
      <c r="AAN149" s="85"/>
      <c r="AAO149" s="144"/>
      <c r="AAP149" s="145"/>
      <c r="AAQ149" s="2057"/>
      <c r="AAR149" s="1694"/>
      <c r="AAS149" s="1790"/>
      <c r="AAT149" s="1696"/>
      <c r="AAU149" s="1696"/>
      <c r="AAV149" s="1695"/>
      <c r="AAW149" s="1549"/>
      <c r="AAX149" s="1550"/>
      <c r="AAY149" s="1550"/>
      <c r="AAZ149" s="1694"/>
      <c r="ABA149" s="1790"/>
      <c r="ABB149" s="1696"/>
      <c r="ABC149" s="1696"/>
      <c r="ABD149" s="1695"/>
      <c r="ABE149" s="1549"/>
      <c r="ABF149" s="1550"/>
      <c r="ABG149" s="1550"/>
      <c r="ABH149" s="1694"/>
      <c r="ABI149" s="1790"/>
      <c r="ABJ149" s="1696"/>
      <c r="ABK149" s="1696"/>
      <c r="ABL149" s="1695"/>
      <c r="ABM149" s="1549"/>
      <c r="ABN149" s="1550"/>
      <c r="ABO149" s="1550"/>
      <c r="ABP149" s="1694"/>
      <c r="ABQ149" s="1790"/>
      <c r="ABR149" s="1696"/>
      <c r="ABS149" s="1696"/>
      <c r="ABT149" s="1695"/>
      <c r="ABU149" s="1549"/>
      <c r="ABV149" s="1550"/>
      <c r="ABW149" s="1550"/>
      <c r="ABX149" s="1694"/>
      <c r="ABY149" s="1790"/>
      <c r="ABZ149" s="1696"/>
      <c r="ACA149" s="1696"/>
      <c r="ACB149" s="1695"/>
      <c r="ACC149" s="1549"/>
      <c r="ACD149" s="1550"/>
      <c r="ACE149" s="1550"/>
      <c r="ACF149" s="1694"/>
      <c r="ACG149" s="1790"/>
      <c r="ACH149" s="1696"/>
      <c r="ACI149" s="1696"/>
      <c r="ACJ149" s="1695"/>
      <c r="ACK149" s="1549"/>
      <c r="ACL149" s="1550"/>
      <c r="ACM149" s="1550"/>
      <c r="ACN149" s="1694"/>
      <c r="ACO149" s="1790"/>
      <c r="ACP149" s="1696"/>
      <c r="ACQ149" s="1696"/>
      <c r="ACR149" s="1695"/>
      <c r="ACS149" s="1549"/>
      <c r="ACT149" s="1550"/>
      <c r="ACU149" s="1550"/>
      <c r="ACV149" s="1694"/>
      <c r="ACW149" s="1790"/>
      <c r="ACX149" s="1696"/>
      <c r="ACY149" s="1696"/>
      <c r="ACZ149" s="1695"/>
      <c r="ADA149" s="1549"/>
      <c r="ADB149" s="1550"/>
      <c r="ADC149" s="1550"/>
      <c r="ADD149" s="1694"/>
      <c r="ADE149" s="1790"/>
      <c r="ADF149" s="1696"/>
      <c r="ADG149" s="1696"/>
      <c r="ADH149" s="1695"/>
      <c r="ADI149" s="1549"/>
      <c r="ADJ149" s="1550"/>
      <c r="ADK149" s="1550"/>
      <c r="ADL149" s="1694"/>
      <c r="ADM149" s="1790"/>
      <c r="ADN149" s="1696"/>
      <c r="ADO149" s="1696"/>
      <c r="ADP149" s="1695"/>
      <c r="ADQ149" s="1549"/>
      <c r="ADR149" s="1550"/>
      <c r="ADS149" s="1550"/>
      <c r="ADT149" s="1694"/>
      <c r="ADU149" s="1790"/>
      <c r="ADV149" s="1696"/>
      <c r="ADW149" s="1696"/>
      <c r="ADX149" s="1695"/>
      <c r="ADY149" s="1549"/>
      <c r="ADZ149" s="1550"/>
      <c r="AEA149" s="1550"/>
      <c r="AEB149" s="1694"/>
      <c r="AEC149" s="1790"/>
      <c r="AED149" s="1696"/>
      <c r="AEE149" s="1696"/>
      <c r="AEF149" s="1695"/>
      <c r="AEG149" s="1549"/>
      <c r="AEH149" s="1550"/>
      <c r="AEI149" s="1550"/>
      <c r="AEJ149" s="1694"/>
      <c r="AEK149" s="1790"/>
      <c r="AEL149" s="1696"/>
      <c r="AEM149" s="1696"/>
      <c r="AEN149" s="1695"/>
      <c r="AEO149" s="1549"/>
      <c r="AEP149" s="1550"/>
      <c r="AEQ149" s="1550"/>
      <c r="AER149" s="1694"/>
      <c r="AES149" s="1790"/>
      <c r="AET149" s="1696"/>
      <c r="AEU149" s="1696"/>
      <c r="AEV149" s="1695"/>
      <c r="AEW149" s="1549"/>
      <c r="AEX149" s="1550"/>
      <c r="AEY149" s="1550"/>
      <c r="AEZ149" s="1694"/>
      <c r="AFA149" s="1790"/>
      <c r="AFB149" s="1696"/>
      <c r="AFC149" s="1696"/>
      <c r="AFD149" s="1695"/>
      <c r="AFE149" s="1549"/>
      <c r="AFF149" s="1550"/>
      <c r="AFG149" s="1550"/>
      <c r="AFH149" s="1694"/>
      <c r="AFI149" s="1790"/>
      <c r="AFJ149" s="1696"/>
      <c r="AFK149" s="1696"/>
      <c r="AFL149" s="1695"/>
      <c r="AFM149" s="1549"/>
      <c r="AFN149" s="1550"/>
      <c r="AFO149" s="1550"/>
      <c r="AFP149" s="1694"/>
      <c r="AFQ149" s="1790"/>
      <c r="AFR149" s="1696"/>
      <c r="AFS149" s="1696"/>
      <c r="AFT149" s="1695"/>
      <c r="AFU149" s="1549"/>
      <c r="AFV149" s="1550"/>
      <c r="AFW149" s="1550"/>
      <c r="AFX149" s="1694"/>
      <c r="AFY149" s="1790"/>
      <c r="AFZ149" s="1696"/>
      <c r="AGA149" s="1696"/>
      <c r="AGB149" s="1695"/>
      <c r="AGC149" s="1549"/>
      <c r="AGD149" s="1550"/>
      <c r="AGE149" s="1550"/>
      <c r="AGF149" s="1694"/>
      <c r="AGG149" s="1790"/>
      <c r="AGH149" s="1696"/>
      <c r="AGI149" s="1696"/>
      <c r="AGJ149" s="1695"/>
      <c r="AGK149" s="1549"/>
      <c r="AGL149" s="1550"/>
      <c r="AGM149" s="1550"/>
      <c r="AGN149" s="1694"/>
      <c r="AGO149" s="1790"/>
      <c r="AGP149" s="1696"/>
      <c r="AGQ149" s="1696"/>
      <c r="AGR149" s="1695"/>
      <c r="AGS149" s="1549"/>
      <c r="AGT149" s="1550"/>
      <c r="AGU149" s="1550"/>
      <c r="AGV149" s="1694"/>
      <c r="AGW149" s="1790"/>
      <c r="AGX149" s="1696"/>
      <c r="AGY149" s="1696"/>
      <c r="AGZ149" s="1695"/>
      <c r="AHA149" s="1549"/>
      <c r="AHB149" s="1550"/>
      <c r="AHC149" s="1550"/>
      <c r="AHD149" s="1694"/>
      <c r="AHE149" s="1790"/>
      <c r="AHF149" s="1696"/>
      <c r="AHG149" s="1696"/>
      <c r="AHH149" s="1695"/>
      <c r="AHI149" s="1549"/>
      <c r="AHJ149" s="1550"/>
      <c r="AHK149" s="1550"/>
      <c r="AHL149" s="1694"/>
      <c r="AHM149" s="1790"/>
      <c r="AHN149" s="1696"/>
      <c r="AHO149" s="1696"/>
      <c r="AHP149" s="1695"/>
      <c r="AHQ149" s="1549"/>
      <c r="AHR149" s="1550"/>
      <c r="AHS149" s="1550"/>
      <c r="AHT149" s="1694"/>
      <c r="AHU149" s="1790"/>
      <c r="AHV149" s="1696"/>
      <c r="AHW149" s="1696"/>
      <c r="AHX149" s="1695"/>
      <c r="AHY149" s="1549"/>
      <c r="AHZ149" s="1550"/>
      <c r="AIA149" s="1550"/>
      <c r="AIB149" s="1694"/>
      <c r="AIC149" s="1790"/>
      <c r="AID149" s="1696"/>
      <c r="AIE149" s="1696"/>
      <c r="AIF149" s="1695"/>
      <c r="AIG149" s="1549"/>
      <c r="AIH149" s="1550"/>
      <c r="AII149" s="1550"/>
      <c r="AIJ149" s="1694"/>
      <c r="AIK149" s="1790"/>
      <c r="AIL149" s="1696"/>
      <c r="AIM149" s="1696"/>
      <c r="AIN149" s="1695"/>
      <c r="AIO149" s="1549"/>
      <c r="AIP149" s="1550"/>
      <c r="AIQ149" s="1550"/>
      <c r="AIR149" s="1694"/>
      <c r="AIS149" s="1790"/>
      <c r="AIT149" s="1696"/>
      <c r="AIU149" s="1696"/>
      <c r="AIV149" s="1695"/>
      <c r="AIW149" s="1549"/>
      <c r="AIX149" s="1550"/>
      <c r="AIY149" s="1550"/>
      <c r="AIZ149" s="1694"/>
      <c r="AJA149" s="1790"/>
      <c r="AJB149" s="1696"/>
      <c r="AJC149" s="1696"/>
      <c r="AJD149" s="1695"/>
      <c r="AJE149" s="1549"/>
      <c r="AJF149" s="1550"/>
      <c r="AJG149" s="1550"/>
      <c r="AJH149" s="1694"/>
      <c r="AJI149" s="1790"/>
      <c r="AJJ149" s="1696"/>
      <c r="AJK149" s="1696"/>
      <c r="AJL149" s="1695"/>
      <c r="AJM149" s="1549"/>
      <c r="AJN149" s="1550"/>
      <c r="AJO149" s="1550"/>
      <c r="AJP149" s="1694"/>
      <c r="AJQ149" s="1790"/>
      <c r="AJR149" s="1696"/>
      <c r="AJS149" s="1696"/>
      <c r="AJT149" s="1695"/>
      <c r="AJU149" s="1549"/>
      <c r="AJV149" s="1550"/>
      <c r="AJW149" s="1550"/>
      <c r="AJX149" s="1694"/>
      <c r="AJY149" s="1790"/>
      <c r="AJZ149" s="1696"/>
      <c r="AKA149" s="1696"/>
      <c r="AKB149" s="1695"/>
      <c r="AKC149" s="1549"/>
      <c r="AKD149" s="1550"/>
      <c r="AKE149" s="1550"/>
      <c r="AKF149" s="1694"/>
      <c r="AKG149" s="1790"/>
      <c r="AKH149" s="1696"/>
      <c r="AKI149" s="1696"/>
      <c r="AKJ149" s="1695"/>
      <c r="AKK149" s="1549"/>
      <c r="AKL149" s="1550"/>
      <c r="AKM149" s="1550"/>
      <c r="AKN149" s="1694"/>
      <c r="AKO149" s="1790"/>
      <c r="AKP149" s="1696"/>
      <c r="AKQ149" s="1696"/>
      <c r="AKR149" s="1695"/>
      <c r="AKS149" s="1549"/>
      <c r="AKT149" s="1550"/>
      <c r="AKU149" s="1550"/>
      <c r="AKV149" s="1694"/>
      <c r="AKW149" s="1790"/>
      <c r="AKX149" s="1696"/>
      <c r="AKY149" s="1696"/>
      <c r="AKZ149" s="1695"/>
      <c r="ALA149" s="1549"/>
      <c r="ALB149" s="1550"/>
      <c r="ALC149" s="1550"/>
      <c r="ALD149" s="1694"/>
      <c r="ALE149" s="1790"/>
      <c r="ALF149" s="1696"/>
      <c r="ALG149" s="1696"/>
      <c r="ALH149" s="1695"/>
      <c r="ALI149" s="1549"/>
      <c r="ALJ149" s="1550"/>
      <c r="ALK149" s="1550"/>
      <c r="ALL149" s="1694"/>
      <c r="ALM149" s="1790"/>
      <c r="ALN149" s="1696"/>
      <c r="ALO149" s="1696"/>
      <c r="ALP149" s="1695"/>
      <c r="ALQ149" s="1549"/>
      <c r="ALR149" s="1550"/>
      <c r="ALS149" s="1550"/>
      <c r="ALT149" s="1694"/>
      <c r="ALU149" s="1790"/>
      <c r="ALV149" s="1696"/>
      <c r="ALW149" s="1696"/>
      <c r="ALX149" s="1695"/>
      <c r="ALY149" s="1549"/>
      <c r="ALZ149" s="1550"/>
      <c r="AMA149" s="1550"/>
      <c r="AMB149" s="1694"/>
      <c r="AMC149" s="1790"/>
      <c r="AMD149" s="1696"/>
      <c r="AME149" s="1696"/>
      <c r="AMF149" s="1695"/>
      <c r="AMG149" s="1549"/>
      <c r="AMH149" s="1550"/>
      <c r="AMI149" s="1550"/>
      <c r="AMJ149" s="1703"/>
    </row>
    <row r="150" spans="1:1024" s="72" customFormat="1" ht="15" customHeight="1">
      <c r="A150" s="1694">
        <v>9920700005</v>
      </c>
      <c r="B150" s="1791"/>
      <c r="C150" s="1696" t="s">
        <v>4024</v>
      </c>
      <c r="D150" s="1696" t="s">
        <v>4073</v>
      </c>
      <c r="E150" s="1695">
        <v>3</v>
      </c>
      <c r="F150" s="1549">
        <v>27.43</v>
      </c>
      <c r="G150" s="1536">
        <f>F150*$I$2</f>
        <v>0</v>
      </c>
      <c r="H150" s="1536">
        <f>G150-G150*($I$1)</f>
        <v>0</v>
      </c>
      <c r="I150"/>
      <c r="L150" s="85"/>
      <c r="M150" s="85"/>
      <c r="N150" s="144"/>
      <c r="O150" s="145"/>
      <c r="P150" s="145"/>
      <c r="Q150" s="146"/>
      <c r="T150" s="85"/>
      <c r="U150" s="144"/>
      <c r="V150" s="145"/>
      <c r="W150" s="145"/>
      <c r="X150" s="146"/>
      <c r="Y150" s="1792"/>
      <c r="AB150" s="85"/>
      <c r="AC150" s="144"/>
      <c r="AD150" s="145"/>
      <c r="AE150" s="145"/>
      <c r="AF150" s="146"/>
      <c r="AG150" s="1792"/>
      <c r="AJ150" s="85"/>
      <c r="AK150" s="144"/>
      <c r="AL150" s="145"/>
      <c r="AM150" s="145"/>
      <c r="AN150" s="146"/>
      <c r="AO150" s="1792"/>
      <c r="AR150" s="85"/>
      <c r="AS150" s="144"/>
      <c r="AT150" s="145"/>
      <c r="AU150" s="145"/>
      <c r="AV150" s="146"/>
      <c r="AW150" s="1792"/>
      <c r="AZ150" s="85"/>
      <c r="BA150" s="144"/>
      <c r="BB150" s="145"/>
      <c r="BC150" s="145"/>
      <c r="BD150" s="146"/>
      <c r="BE150" s="1792"/>
      <c r="BH150" s="85"/>
      <c r="BI150" s="144"/>
      <c r="BJ150" s="145"/>
      <c r="BK150" s="145"/>
      <c r="BL150" s="146"/>
      <c r="BM150" s="1792"/>
      <c r="BP150" s="85"/>
      <c r="BQ150" s="144"/>
      <c r="BR150" s="145"/>
      <c r="BS150" s="145"/>
      <c r="BT150" s="146"/>
      <c r="BU150" s="1792"/>
      <c r="BX150" s="85"/>
      <c r="BY150" s="144"/>
      <c r="BZ150" s="145"/>
      <c r="CA150" s="145"/>
      <c r="CB150" s="146"/>
      <c r="CC150" s="1792"/>
      <c r="CF150" s="85"/>
      <c r="CG150" s="144"/>
      <c r="CH150" s="145"/>
      <c r="CI150" s="145"/>
      <c r="CJ150" s="146"/>
      <c r="CK150" s="1792"/>
      <c r="CN150" s="85"/>
      <c r="CO150" s="144"/>
      <c r="CP150" s="145"/>
      <c r="CQ150" s="145"/>
      <c r="CR150" s="146"/>
      <c r="CS150" s="1792"/>
      <c r="CV150" s="85"/>
      <c r="CW150" s="144"/>
      <c r="CX150" s="145"/>
      <c r="CY150" s="145"/>
      <c r="CZ150" s="146"/>
      <c r="DA150" s="1792"/>
      <c r="DD150" s="85"/>
      <c r="DE150" s="144"/>
      <c r="DF150" s="145"/>
      <c r="DG150" s="145"/>
      <c r="DH150" s="146"/>
      <c r="DI150" s="1792"/>
      <c r="DL150" s="85"/>
      <c r="DM150" s="144"/>
      <c r="DN150" s="145"/>
      <c r="DO150" s="145"/>
      <c r="DP150" s="146"/>
      <c r="DQ150" s="1792"/>
      <c r="DT150" s="85"/>
      <c r="DU150" s="144"/>
      <c r="DV150" s="145"/>
      <c r="DW150" s="145"/>
      <c r="DX150" s="146"/>
      <c r="DY150" s="1792"/>
      <c r="EB150" s="85"/>
      <c r="EC150" s="144"/>
      <c r="ED150" s="145"/>
      <c r="EE150" s="145"/>
      <c r="EF150" s="146"/>
      <c r="EG150" s="1792"/>
      <c r="EJ150" s="85"/>
      <c r="EK150" s="144"/>
      <c r="EL150" s="145"/>
      <c r="EM150" s="145"/>
      <c r="EN150" s="146"/>
      <c r="EO150" s="1792"/>
      <c r="ER150" s="85"/>
      <c r="ES150" s="144"/>
      <c r="ET150" s="145"/>
      <c r="EU150" s="145"/>
      <c r="EV150" s="146"/>
      <c r="EW150" s="1792"/>
      <c r="EZ150" s="85"/>
      <c r="FA150" s="144"/>
      <c r="FB150" s="145"/>
      <c r="FC150" s="145"/>
      <c r="FD150" s="146"/>
      <c r="FE150" s="1792"/>
      <c r="FH150" s="85"/>
      <c r="FI150" s="144"/>
      <c r="FJ150" s="145"/>
      <c r="FK150" s="145"/>
      <c r="FL150" s="146"/>
      <c r="FM150" s="1792"/>
      <c r="FP150" s="85"/>
      <c r="FQ150" s="144"/>
      <c r="FR150" s="145"/>
      <c r="FS150" s="145"/>
      <c r="FT150" s="146"/>
      <c r="FU150" s="1792"/>
      <c r="FX150" s="85"/>
      <c r="FY150" s="144"/>
      <c r="FZ150" s="145"/>
      <c r="GA150" s="145"/>
      <c r="GB150" s="146"/>
      <c r="GC150" s="1792"/>
      <c r="GF150" s="85"/>
      <c r="GG150" s="144"/>
      <c r="GH150" s="145"/>
      <c r="GI150" s="145"/>
      <c r="GJ150" s="146"/>
      <c r="GK150" s="1792"/>
      <c r="GN150" s="85"/>
      <c r="GO150" s="144"/>
      <c r="GP150" s="145"/>
      <c r="GQ150" s="145"/>
      <c r="GR150" s="146"/>
      <c r="GS150" s="1792"/>
      <c r="GV150" s="85"/>
      <c r="GW150" s="144"/>
      <c r="GX150" s="145"/>
      <c r="GY150" s="145"/>
      <c r="GZ150" s="146"/>
      <c r="HA150" s="1792"/>
      <c r="HD150" s="85"/>
      <c r="HE150" s="144"/>
      <c r="HF150" s="145"/>
      <c r="HG150" s="145"/>
      <c r="HH150" s="146"/>
      <c r="HI150" s="1792"/>
      <c r="HL150" s="85"/>
      <c r="HM150" s="144"/>
      <c r="HN150" s="145"/>
      <c r="HO150" s="145"/>
      <c r="HP150" s="146"/>
      <c r="HQ150" s="1792"/>
      <c r="HT150" s="85"/>
      <c r="HU150" s="144"/>
      <c r="HV150" s="145"/>
      <c r="HW150" s="145"/>
      <c r="HX150" s="146"/>
      <c r="HY150" s="1792"/>
      <c r="IB150" s="85"/>
      <c r="IC150" s="144"/>
      <c r="ID150" s="145"/>
      <c r="IE150" s="145"/>
      <c r="IF150" s="146"/>
      <c r="IG150" s="1792"/>
      <c r="IJ150" s="85"/>
      <c r="IK150" s="144"/>
      <c r="IL150" s="145"/>
      <c r="IM150" s="145"/>
      <c r="IN150" s="146"/>
      <c r="IO150" s="1792"/>
      <c r="IR150" s="85"/>
      <c r="IS150" s="144"/>
      <c r="IT150" s="145"/>
      <c r="IU150" s="145"/>
      <c r="IV150" s="146"/>
      <c r="IW150" s="1792"/>
      <c r="IZ150" s="85"/>
      <c r="JA150" s="144"/>
      <c r="JB150" s="145"/>
      <c r="JC150" s="145"/>
      <c r="JD150" s="146"/>
      <c r="JE150" s="1792"/>
      <c r="JH150" s="85"/>
      <c r="JI150" s="144"/>
      <c r="JJ150" s="145"/>
      <c r="JK150" s="145"/>
      <c r="JL150" s="146"/>
      <c r="JM150" s="1792"/>
      <c r="JP150" s="85"/>
      <c r="JQ150" s="144"/>
      <c r="JR150" s="145"/>
      <c r="JS150" s="145"/>
      <c r="JT150" s="146"/>
      <c r="JU150" s="1792"/>
      <c r="JX150" s="85"/>
      <c r="JY150" s="144"/>
      <c r="JZ150" s="145"/>
      <c r="KA150" s="145"/>
      <c r="KB150" s="146"/>
      <c r="KC150" s="1792"/>
      <c r="KF150" s="85"/>
      <c r="KG150" s="144"/>
      <c r="KH150" s="145"/>
      <c r="KI150" s="145"/>
      <c r="KJ150" s="146"/>
      <c r="KK150" s="1792"/>
      <c r="KN150" s="85"/>
      <c r="KO150" s="144"/>
      <c r="KP150" s="145"/>
      <c r="KQ150" s="145"/>
      <c r="KR150" s="146"/>
      <c r="KS150" s="1792"/>
      <c r="KV150" s="85"/>
      <c r="KW150" s="144"/>
      <c r="KX150" s="145"/>
      <c r="KY150" s="145"/>
      <c r="KZ150" s="146"/>
      <c r="LA150" s="1792"/>
      <c r="LD150" s="85"/>
      <c r="LE150" s="144"/>
      <c r="LF150" s="145"/>
      <c r="LG150" s="145"/>
      <c r="LH150" s="146"/>
      <c r="LI150" s="1792"/>
      <c r="LL150" s="85"/>
      <c r="LM150" s="144"/>
      <c r="LN150" s="145"/>
      <c r="LO150" s="145"/>
      <c r="LP150" s="146"/>
      <c r="LQ150" s="1792"/>
      <c r="LT150" s="85"/>
      <c r="LU150" s="144"/>
      <c r="LV150" s="145"/>
      <c r="LW150" s="145"/>
      <c r="LX150" s="146"/>
      <c r="LY150" s="1792"/>
      <c r="MB150" s="85"/>
      <c r="MC150" s="144"/>
      <c r="MD150" s="145"/>
      <c r="ME150" s="145"/>
      <c r="MF150" s="146"/>
      <c r="MG150" s="1792"/>
      <c r="MJ150" s="85"/>
      <c r="MK150" s="144"/>
      <c r="ML150" s="145"/>
      <c r="MM150" s="145"/>
      <c r="MN150" s="146"/>
      <c r="MO150" s="1792"/>
      <c r="MR150" s="85"/>
      <c r="MS150" s="144"/>
      <c r="MT150" s="145"/>
      <c r="MU150" s="145"/>
      <c r="MV150" s="146"/>
      <c r="MW150" s="1792"/>
      <c r="MZ150" s="85"/>
      <c r="NA150" s="144"/>
      <c r="NB150" s="145"/>
      <c r="NC150" s="145"/>
      <c r="ND150" s="146"/>
      <c r="NE150" s="1792"/>
      <c r="NH150" s="85"/>
      <c r="NI150" s="144"/>
      <c r="NJ150" s="145"/>
      <c r="NK150" s="145"/>
      <c r="NL150" s="146"/>
      <c r="NM150" s="1792"/>
      <c r="NP150" s="85"/>
      <c r="NQ150" s="144"/>
      <c r="NR150" s="145"/>
      <c r="NS150" s="145"/>
      <c r="NT150" s="146"/>
      <c r="NU150" s="1792"/>
      <c r="NX150" s="85"/>
      <c r="NY150" s="144"/>
      <c r="NZ150" s="145"/>
      <c r="OA150" s="145"/>
      <c r="OB150" s="146"/>
      <c r="OC150" s="1792"/>
      <c r="OF150" s="85"/>
      <c r="OG150" s="144"/>
      <c r="OH150" s="145"/>
      <c r="OI150" s="145"/>
      <c r="OJ150" s="146"/>
      <c r="OK150" s="1792"/>
      <c r="ON150" s="85"/>
      <c r="OO150" s="144"/>
      <c r="OP150" s="145"/>
      <c r="OQ150" s="145"/>
      <c r="OR150" s="146"/>
      <c r="OS150" s="1792"/>
      <c r="OV150" s="85"/>
      <c r="OW150" s="144"/>
      <c r="OX150" s="145"/>
      <c r="OY150" s="145"/>
      <c r="OZ150" s="146"/>
      <c r="PA150" s="1792"/>
      <c r="PD150" s="85"/>
      <c r="PE150" s="144"/>
      <c r="PF150" s="145"/>
      <c r="PG150" s="145"/>
      <c r="PH150" s="146"/>
      <c r="PI150" s="1792"/>
      <c r="PL150" s="85"/>
      <c r="PM150" s="144"/>
      <c r="PN150" s="145"/>
      <c r="PO150" s="145"/>
      <c r="PP150" s="146"/>
      <c r="PQ150" s="1792"/>
      <c r="PT150" s="85"/>
      <c r="PU150" s="144"/>
      <c r="PV150" s="145"/>
      <c r="PW150" s="145"/>
      <c r="PX150" s="146"/>
      <c r="PY150" s="1792"/>
      <c r="QB150" s="85"/>
      <c r="QC150" s="144"/>
      <c r="QD150" s="145"/>
      <c r="QE150" s="145"/>
      <c r="QF150" s="146"/>
      <c r="QG150" s="1792"/>
      <c r="QJ150" s="85"/>
      <c r="QK150" s="144"/>
      <c r="QL150" s="145"/>
      <c r="QM150" s="145"/>
      <c r="QN150" s="146"/>
      <c r="QO150" s="1792"/>
      <c r="QR150" s="85"/>
      <c r="QS150" s="144"/>
      <c r="QT150" s="145"/>
      <c r="QU150" s="145"/>
      <c r="QV150" s="146"/>
      <c r="QW150" s="1792"/>
      <c r="QZ150" s="85"/>
      <c r="RA150" s="144"/>
      <c r="RB150" s="145"/>
      <c r="RC150" s="145"/>
      <c r="RD150" s="146"/>
      <c r="RE150" s="1792"/>
      <c r="RH150" s="85"/>
      <c r="RI150" s="144"/>
      <c r="RJ150" s="145"/>
      <c r="RK150" s="145"/>
      <c r="RL150" s="146"/>
      <c r="RM150" s="1792"/>
      <c r="RP150" s="85"/>
      <c r="RQ150" s="144"/>
      <c r="RR150" s="145"/>
      <c r="RS150" s="145"/>
      <c r="RT150" s="146"/>
      <c r="RU150" s="1792"/>
      <c r="RX150" s="85"/>
      <c r="RY150" s="144"/>
      <c r="RZ150" s="145"/>
      <c r="SA150" s="145"/>
      <c r="SB150" s="146"/>
      <c r="SC150" s="1792"/>
      <c r="SF150" s="85"/>
      <c r="SG150" s="144"/>
      <c r="SH150" s="145"/>
      <c r="SI150" s="145"/>
      <c r="SJ150" s="146"/>
      <c r="SK150" s="1792"/>
      <c r="SN150" s="85"/>
      <c r="SO150" s="144"/>
      <c r="SP150" s="145"/>
      <c r="SQ150" s="145"/>
      <c r="SR150" s="146"/>
      <c r="SS150" s="1792"/>
      <c r="SV150" s="85"/>
      <c r="SW150" s="144"/>
      <c r="SX150" s="145"/>
      <c r="SY150" s="145"/>
      <c r="SZ150" s="146"/>
      <c r="TA150" s="1792"/>
      <c r="TD150" s="85"/>
      <c r="TE150" s="144"/>
      <c r="TF150" s="145"/>
      <c r="TG150" s="145"/>
      <c r="TH150" s="146"/>
      <c r="TI150" s="1792"/>
      <c r="TL150" s="85"/>
      <c r="TM150" s="144"/>
      <c r="TN150" s="145"/>
      <c r="TO150" s="145"/>
      <c r="TP150" s="146"/>
      <c r="TQ150" s="1792"/>
      <c r="TT150" s="85"/>
      <c r="TU150" s="144"/>
      <c r="TV150" s="145"/>
      <c r="TW150" s="145"/>
      <c r="TX150" s="146"/>
      <c r="TY150" s="1792"/>
      <c r="UB150" s="85"/>
      <c r="UC150" s="144"/>
      <c r="UD150" s="145"/>
      <c r="UE150" s="145"/>
      <c r="UF150" s="146"/>
      <c r="UG150" s="1792"/>
      <c r="UJ150" s="85"/>
      <c r="UK150" s="144"/>
      <c r="UL150" s="145"/>
      <c r="UM150" s="145"/>
      <c r="UN150" s="146"/>
      <c r="UO150" s="1792"/>
      <c r="UR150" s="85"/>
      <c r="US150" s="144"/>
      <c r="UT150" s="145"/>
      <c r="UU150" s="145"/>
      <c r="UV150" s="146"/>
      <c r="UW150" s="1792"/>
      <c r="UZ150" s="85"/>
      <c r="VA150" s="144"/>
      <c r="VB150" s="145"/>
      <c r="VC150" s="145"/>
      <c r="VD150" s="146"/>
      <c r="VE150" s="1792"/>
      <c r="VH150" s="85"/>
      <c r="VI150" s="144"/>
      <c r="VJ150" s="145"/>
      <c r="VK150" s="145"/>
      <c r="VL150" s="146"/>
      <c r="VM150" s="1792"/>
      <c r="VP150" s="85"/>
      <c r="VQ150" s="144"/>
      <c r="VR150" s="145"/>
      <c r="VS150" s="145"/>
      <c r="VT150" s="146"/>
      <c r="VU150" s="1792"/>
      <c r="VX150" s="85"/>
      <c r="VY150" s="144"/>
      <c r="VZ150" s="145"/>
      <c r="WA150" s="145"/>
      <c r="WB150" s="146"/>
      <c r="WC150" s="1792"/>
      <c r="WF150" s="85"/>
      <c r="WG150" s="144"/>
      <c r="WH150" s="145"/>
      <c r="WI150" s="145"/>
      <c r="WJ150" s="146"/>
      <c r="WK150" s="1792"/>
      <c r="WN150" s="85"/>
      <c r="WO150" s="144"/>
      <c r="WP150" s="145"/>
      <c r="WQ150" s="145"/>
      <c r="WR150" s="146"/>
      <c r="WS150" s="1792"/>
      <c r="WV150" s="85"/>
      <c r="WW150" s="144"/>
      <c r="WX150" s="145"/>
      <c r="WY150" s="145"/>
      <c r="WZ150" s="146"/>
      <c r="XA150" s="1792"/>
      <c r="XD150" s="85"/>
      <c r="XE150" s="144"/>
      <c r="XF150" s="145"/>
      <c r="XG150" s="145"/>
      <c r="XH150" s="146"/>
      <c r="XI150" s="1792"/>
      <c r="XL150" s="85"/>
      <c r="XM150" s="144"/>
      <c r="XN150" s="145"/>
      <c r="XO150" s="145"/>
      <c r="XP150" s="146"/>
      <c r="XQ150" s="1792"/>
      <c r="XT150" s="85"/>
      <c r="XU150" s="144"/>
      <c r="XV150" s="145"/>
      <c r="XW150" s="145"/>
      <c r="XX150" s="146"/>
      <c r="XY150" s="1792"/>
      <c r="YB150" s="85"/>
      <c r="YC150" s="144"/>
      <c r="YD150" s="145"/>
      <c r="YE150" s="145"/>
      <c r="YF150" s="146"/>
      <c r="YG150" s="1792"/>
      <c r="YJ150" s="85"/>
      <c r="YK150" s="144"/>
      <c r="YL150" s="145"/>
      <c r="YM150" s="145"/>
      <c r="YN150" s="146"/>
      <c r="YO150" s="1792"/>
      <c r="YR150" s="85"/>
      <c r="YS150" s="144"/>
      <c r="YT150" s="145"/>
      <c r="YU150" s="145"/>
      <c r="YV150" s="146"/>
      <c r="YW150" s="1792"/>
      <c r="YZ150" s="85"/>
      <c r="ZA150" s="144"/>
      <c r="ZB150" s="145"/>
      <c r="ZC150" s="145"/>
      <c r="ZD150" s="146"/>
      <c r="ZE150" s="1792"/>
      <c r="ZH150" s="85"/>
      <c r="ZI150" s="144"/>
      <c r="ZJ150" s="145"/>
      <c r="ZK150" s="145"/>
      <c r="ZL150" s="146"/>
      <c r="ZM150" s="1792"/>
      <c r="ZP150" s="85"/>
      <c r="ZQ150" s="144"/>
      <c r="ZR150" s="145"/>
      <c r="ZS150" s="145"/>
      <c r="ZT150" s="146"/>
      <c r="ZU150" s="1792"/>
      <c r="ZX150" s="85"/>
      <c r="ZY150" s="144"/>
      <c r="ZZ150" s="145"/>
      <c r="AAA150" s="145"/>
      <c r="AAB150" s="146"/>
      <c r="AAC150" s="1792"/>
      <c r="AAF150" s="85"/>
      <c r="AAG150" s="144"/>
      <c r="AAH150" s="145"/>
      <c r="AAI150" s="145"/>
      <c r="AAJ150" s="146"/>
      <c r="AAK150" s="1792"/>
      <c r="AAN150" s="85"/>
      <c r="AAO150" s="144"/>
      <c r="AAP150" s="145"/>
      <c r="AAQ150" s="2057"/>
      <c r="AAR150" s="1694"/>
      <c r="AAS150" s="1790"/>
      <c r="AAT150" s="1696"/>
      <c r="AAU150" s="1696"/>
      <c r="AAV150" s="1695"/>
      <c r="AAW150" s="1549"/>
      <c r="AAX150" s="1550"/>
      <c r="AAY150" s="1550"/>
      <c r="AAZ150" s="1694"/>
      <c r="ABA150" s="1790"/>
      <c r="ABB150" s="1696"/>
      <c r="ABC150" s="1696"/>
      <c r="ABD150" s="1695"/>
      <c r="ABE150" s="1549"/>
      <c r="ABF150" s="1550"/>
      <c r="ABG150" s="1550"/>
      <c r="ABH150" s="1694"/>
      <c r="ABI150" s="1790"/>
      <c r="ABJ150" s="1696"/>
      <c r="ABK150" s="1696"/>
      <c r="ABL150" s="1695"/>
      <c r="ABM150" s="1549"/>
      <c r="ABN150" s="1550"/>
      <c r="ABO150" s="1550"/>
      <c r="ABP150" s="1694"/>
      <c r="ABQ150" s="1790"/>
      <c r="ABR150" s="1696"/>
      <c r="ABS150" s="1696"/>
      <c r="ABT150" s="1695"/>
      <c r="ABU150" s="1549"/>
      <c r="ABV150" s="1550"/>
      <c r="ABW150" s="1550"/>
      <c r="ABX150" s="1694"/>
      <c r="ABY150" s="1790"/>
      <c r="ABZ150" s="1696"/>
      <c r="ACA150" s="1696"/>
      <c r="ACB150" s="1695"/>
      <c r="ACC150" s="1549"/>
      <c r="ACD150" s="1550"/>
      <c r="ACE150" s="1550"/>
      <c r="ACF150" s="1694"/>
      <c r="ACG150" s="1790"/>
      <c r="ACH150" s="1696"/>
      <c r="ACI150" s="1696"/>
      <c r="ACJ150" s="1695"/>
      <c r="ACK150" s="1549"/>
      <c r="ACL150" s="1550"/>
      <c r="ACM150" s="1550"/>
      <c r="ACN150" s="1694"/>
      <c r="ACO150" s="1790"/>
      <c r="ACP150" s="1696"/>
      <c r="ACQ150" s="1696"/>
      <c r="ACR150" s="1695"/>
      <c r="ACS150" s="1549"/>
      <c r="ACT150" s="1550"/>
      <c r="ACU150" s="1550"/>
      <c r="ACV150" s="1694"/>
      <c r="ACW150" s="1790"/>
      <c r="ACX150" s="1696"/>
      <c r="ACY150" s="1696"/>
      <c r="ACZ150" s="1695"/>
      <c r="ADA150" s="1549"/>
      <c r="ADB150" s="1550"/>
      <c r="ADC150" s="1550"/>
      <c r="ADD150" s="1694"/>
      <c r="ADE150" s="1790"/>
      <c r="ADF150" s="1696"/>
      <c r="ADG150" s="1696"/>
      <c r="ADH150" s="1695"/>
      <c r="ADI150" s="1549"/>
      <c r="ADJ150" s="1550"/>
      <c r="ADK150" s="1550"/>
      <c r="ADL150" s="1694"/>
      <c r="ADM150" s="1790"/>
      <c r="ADN150" s="1696"/>
      <c r="ADO150" s="1696"/>
      <c r="ADP150" s="1695"/>
      <c r="ADQ150" s="1549"/>
      <c r="ADR150" s="1550"/>
      <c r="ADS150" s="1550"/>
      <c r="ADT150" s="1694"/>
      <c r="ADU150" s="1790"/>
      <c r="ADV150" s="1696"/>
      <c r="ADW150" s="1696"/>
      <c r="ADX150" s="1695"/>
      <c r="ADY150" s="1549"/>
      <c r="ADZ150" s="1550"/>
      <c r="AEA150" s="1550"/>
      <c r="AEB150" s="1694"/>
      <c r="AEC150" s="1790"/>
      <c r="AED150" s="1696"/>
      <c r="AEE150" s="1696"/>
      <c r="AEF150" s="1695"/>
      <c r="AEG150" s="1549"/>
      <c r="AEH150" s="1550"/>
      <c r="AEI150" s="1550"/>
      <c r="AEJ150" s="1694"/>
      <c r="AEK150" s="1790"/>
      <c r="AEL150" s="1696"/>
      <c r="AEM150" s="1696"/>
      <c r="AEN150" s="1695"/>
      <c r="AEO150" s="1549"/>
      <c r="AEP150" s="1550"/>
      <c r="AEQ150" s="1550"/>
      <c r="AER150" s="1694"/>
      <c r="AES150" s="1790"/>
      <c r="AET150" s="1696"/>
      <c r="AEU150" s="1696"/>
      <c r="AEV150" s="1695"/>
      <c r="AEW150" s="1549"/>
      <c r="AEX150" s="1550"/>
      <c r="AEY150" s="1550"/>
      <c r="AEZ150" s="1694"/>
      <c r="AFA150" s="1790"/>
      <c r="AFB150" s="1696"/>
      <c r="AFC150" s="1696"/>
      <c r="AFD150" s="1695"/>
      <c r="AFE150" s="1549"/>
      <c r="AFF150" s="1550"/>
      <c r="AFG150" s="1550"/>
      <c r="AFH150" s="1694"/>
      <c r="AFI150" s="1790"/>
      <c r="AFJ150" s="1696"/>
      <c r="AFK150" s="1696"/>
      <c r="AFL150" s="1695"/>
      <c r="AFM150" s="1549"/>
      <c r="AFN150" s="1550"/>
      <c r="AFO150" s="1550"/>
      <c r="AFP150" s="1694"/>
      <c r="AFQ150" s="1790"/>
      <c r="AFR150" s="1696"/>
      <c r="AFS150" s="1696"/>
      <c r="AFT150" s="1695"/>
      <c r="AFU150" s="1549"/>
      <c r="AFV150" s="1550"/>
      <c r="AFW150" s="1550"/>
      <c r="AFX150" s="1694"/>
      <c r="AFY150" s="1790"/>
      <c r="AFZ150" s="1696"/>
      <c r="AGA150" s="1696"/>
      <c r="AGB150" s="1695"/>
      <c r="AGC150" s="1549"/>
      <c r="AGD150" s="1550"/>
      <c r="AGE150" s="1550"/>
      <c r="AGF150" s="1694"/>
      <c r="AGG150" s="1790"/>
      <c r="AGH150" s="1696"/>
      <c r="AGI150" s="1696"/>
      <c r="AGJ150" s="1695"/>
      <c r="AGK150" s="1549"/>
      <c r="AGL150" s="1550"/>
      <c r="AGM150" s="1550"/>
      <c r="AGN150" s="1694"/>
      <c r="AGO150" s="1790"/>
      <c r="AGP150" s="1696"/>
      <c r="AGQ150" s="1696"/>
      <c r="AGR150" s="1695"/>
      <c r="AGS150" s="1549"/>
      <c r="AGT150" s="1550"/>
      <c r="AGU150" s="1550"/>
      <c r="AGV150" s="1694"/>
      <c r="AGW150" s="1790"/>
      <c r="AGX150" s="1696"/>
      <c r="AGY150" s="1696"/>
      <c r="AGZ150" s="1695"/>
      <c r="AHA150" s="1549"/>
      <c r="AHB150" s="1550"/>
      <c r="AHC150" s="1550"/>
      <c r="AHD150" s="1694"/>
      <c r="AHE150" s="1790"/>
      <c r="AHF150" s="1696"/>
      <c r="AHG150" s="1696"/>
      <c r="AHH150" s="1695"/>
      <c r="AHI150" s="1549"/>
      <c r="AHJ150" s="1550"/>
      <c r="AHK150" s="1550"/>
      <c r="AHL150" s="1694"/>
      <c r="AHM150" s="1790"/>
      <c r="AHN150" s="1696"/>
      <c r="AHO150" s="1696"/>
      <c r="AHP150" s="1695"/>
      <c r="AHQ150" s="1549"/>
      <c r="AHR150" s="1550"/>
      <c r="AHS150" s="1550"/>
      <c r="AHT150" s="1694"/>
      <c r="AHU150" s="1790"/>
      <c r="AHV150" s="1696"/>
      <c r="AHW150" s="1696"/>
      <c r="AHX150" s="1695"/>
      <c r="AHY150" s="1549"/>
      <c r="AHZ150" s="1550"/>
      <c r="AIA150" s="1550"/>
      <c r="AIB150" s="1694"/>
      <c r="AIC150" s="1790"/>
      <c r="AID150" s="1696"/>
      <c r="AIE150" s="1696"/>
      <c r="AIF150" s="1695"/>
      <c r="AIG150" s="1549"/>
      <c r="AIH150" s="1550"/>
      <c r="AII150" s="1550"/>
      <c r="AIJ150" s="1694"/>
      <c r="AIK150" s="1790"/>
      <c r="AIL150" s="1696"/>
      <c r="AIM150" s="1696"/>
      <c r="AIN150" s="1695"/>
      <c r="AIO150" s="1549"/>
      <c r="AIP150" s="1550"/>
      <c r="AIQ150" s="1550"/>
      <c r="AIR150" s="1694"/>
      <c r="AIS150" s="1790"/>
      <c r="AIT150" s="1696"/>
      <c r="AIU150" s="1696"/>
      <c r="AIV150" s="1695"/>
      <c r="AIW150" s="1549"/>
      <c r="AIX150" s="1550"/>
      <c r="AIY150" s="1550"/>
      <c r="AIZ150" s="1694"/>
      <c r="AJA150" s="1790"/>
      <c r="AJB150" s="1696"/>
      <c r="AJC150" s="1696"/>
      <c r="AJD150" s="1695"/>
      <c r="AJE150" s="1549"/>
      <c r="AJF150" s="1550"/>
      <c r="AJG150" s="1550"/>
      <c r="AJH150" s="1694"/>
      <c r="AJI150" s="1790"/>
      <c r="AJJ150" s="1696"/>
      <c r="AJK150" s="1696"/>
      <c r="AJL150" s="1695"/>
      <c r="AJM150" s="1549"/>
      <c r="AJN150" s="1550"/>
      <c r="AJO150" s="1550"/>
      <c r="AJP150" s="1694"/>
      <c r="AJQ150" s="1790"/>
      <c r="AJR150" s="1696"/>
      <c r="AJS150" s="1696"/>
      <c r="AJT150" s="1695"/>
      <c r="AJU150" s="1549"/>
      <c r="AJV150" s="1550"/>
      <c r="AJW150" s="1550"/>
      <c r="AJX150" s="1694"/>
      <c r="AJY150" s="1790"/>
      <c r="AJZ150" s="1696"/>
      <c r="AKA150" s="1696"/>
      <c r="AKB150" s="1695"/>
      <c r="AKC150" s="1549"/>
      <c r="AKD150" s="1550"/>
      <c r="AKE150" s="1550"/>
      <c r="AKF150" s="1694"/>
      <c r="AKG150" s="1790"/>
      <c r="AKH150" s="1696"/>
      <c r="AKI150" s="1696"/>
      <c r="AKJ150" s="1695"/>
      <c r="AKK150" s="1549"/>
      <c r="AKL150" s="1550"/>
      <c r="AKM150" s="1550"/>
      <c r="AKN150" s="1694"/>
      <c r="AKO150" s="1790"/>
      <c r="AKP150" s="1696"/>
      <c r="AKQ150" s="1696"/>
      <c r="AKR150" s="1695"/>
      <c r="AKS150" s="1549"/>
      <c r="AKT150" s="1550"/>
      <c r="AKU150" s="1550"/>
      <c r="AKV150" s="1694"/>
      <c r="AKW150" s="1790"/>
      <c r="AKX150" s="1696"/>
      <c r="AKY150" s="1696"/>
      <c r="AKZ150" s="1695"/>
      <c r="ALA150" s="1549"/>
      <c r="ALB150" s="1550"/>
      <c r="ALC150" s="1550"/>
      <c r="ALD150" s="1694"/>
      <c r="ALE150" s="1790"/>
      <c r="ALF150" s="1696"/>
      <c r="ALG150" s="1696"/>
      <c r="ALH150" s="1695"/>
      <c r="ALI150" s="1549"/>
      <c r="ALJ150" s="1550"/>
      <c r="ALK150" s="1550"/>
      <c r="ALL150" s="1694"/>
      <c r="ALM150" s="1790"/>
      <c r="ALN150" s="1696"/>
      <c r="ALO150" s="1696"/>
      <c r="ALP150" s="1695"/>
      <c r="ALQ150" s="1549"/>
      <c r="ALR150" s="1550"/>
      <c r="ALS150" s="1550"/>
      <c r="ALT150" s="1694"/>
      <c r="ALU150" s="1790"/>
      <c r="ALV150" s="1696"/>
      <c r="ALW150" s="1696"/>
      <c r="ALX150" s="1695"/>
      <c r="ALY150" s="1549"/>
      <c r="ALZ150" s="1550"/>
      <c r="AMA150" s="1550"/>
      <c r="AMB150" s="1694"/>
      <c r="AMC150" s="1790"/>
      <c r="AMD150" s="1696"/>
      <c r="AME150" s="1696"/>
      <c r="AMF150" s="1695"/>
      <c r="AMG150" s="1549"/>
      <c r="AMH150" s="1550"/>
      <c r="AMI150" s="1550"/>
      <c r="AMJ150" s="1703"/>
    </row>
    <row r="151" spans="1:1024" s="72" customFormat="1" ht="15" customHeight="1">
      <c r="A151" s="1694">
        <v>9920700007</v>
      </c>
      <c r="B151" s="1791"/>
      <c r="C151" s="1696" t="s">
        <v>4024</v>
      </c>
      <c r="D151" s="1696" t="s">
        <v>4127</v>
      </c>
      <c r="E151" s="1695">
        <v>1</v>
      </c>
      <c r="F151" s="1549">
        <v>148.80000000000001</v>
      </c>
      <c r="G151" s="1536">
        <f>F151*$I$2</f>
        <v>0</v>
      </c>
      <c r="H151" s="1536">
        <f>G151-G151*($I$1)</f>
        <v>0</v>
      </c>
      <c r="I151"/>
      <c r="L151" s="85"/>
      <c r="M151" s="85"/>
      <c r="N151" s="144"/>
      <c r="O151" s="145"/>
      <c r="P151" s="145"/>
      <c r="Q151" s="146"/>
      <c r="T151" s="85"/>
      <c r="U151" s="144"/>
      <c r="V151" s="145"/>
      <c r="W151" s="145"/>
      <c r="X151" s="146"/>
      <c r="Y151" s="1792"/>
      <c r="AB151" s="85"/>
      <c r="AC151" s="144"/>
      <c r="AD151" s="145"/>
      <c r="AE151" s="145"/>
      <c r="AF151" s="146"/>
      <c r="AG151" s="1792"/>
      <c r="AJ151" s="85"/>
      <c r="AK151" s="144"/>
      <c r="AL151" s="145"/>
      <c r="AM151" s="145"/>
      <c r="AN151" s="146"/>
      <c r="AO151" s="1792"/>
      <c r="AR151" s="85"/>
      <c r="AS151" s="144"/>
      <c r="AT151" s="145"/>
      <c r="AU151" s="145"/>
      <c r="AV151" s="146"/>
      <c r="AW151" s="1792"/>
      <c r="AZ151" s="85"/>
      <c r="BA151" s="144"/>
      <c r="BB151" s="145"/>
      <c r="BC151" s="145"/>
      <c r="BD151" s="146"/>
      <c r="BE151" s="1792"/>
      <c r="BH151" s="85"/>
      <c r="BI151" s="144"/>
      <c r="BJ151" s="145"/>
      <c r="BK151" s="145"/>
      <c r="BL151" s="146"/>
      <c r="BM151" s="1792"/>
      <c r="BP151" s="85"/>
      <c r="BQ151" s="144"/>
      <c r="BR151" s="145"/>
      <c r="BS151" s="145"/>
      <c r="BT151" s="146"/>
      <c r="BU151" s="1792"/>
      <c r="BX151" s="85"/>
      <c r="BY151" s="144"/>
      <c r="BZ151" s="145"/>
      <c r="CA151" s="145"/>
      <c r="CB151" s="146"/>
      <c r="CC151" s="1792"/>
      <c r="CF151" s="85"/>
      <c r="CG151" s="144"/>
      <c r="CH151" s="145"/>
      <c r="CI151" s="145"/>
      <c r="CJ151" s="146"/>
      <c r="CK151" s="1792"/>
      <c r="CN151" s="85"/>
      <c r="CO151" s="144"/>
      <c r="CP151" s="145"/>
      <c r="CQ151" s="145"/>
      <c r="CR151" s="146"/>
      <c r="CS151" s="1792"/>
      <c r="CV151" s="85"/>
      <c r="CW151" s="144"/>
      <c r="CX151" s="145"/>
      <c r="CY151" s="145"/>
      <c r="CZ151" s="146"/>
      <c r="DA151" s="1792"/>
      <c r="DD151" s="85"/>
      <c r="DE151" s="144"/>
      <c r="DF151" s="145"/>
      <c r="DG151" s="145"/>
      <c r="DH151" s="146"/>
      <c r="DI151" s="1792"/>
      <c r="DL151" s="85"/>
      <c r="DM151" s="144"/>
      <c r="DN151" s="145"/>
      <c r="DO151" s="145"/>
      <c r="DP151" s="146"/>
      <c r="DQ151" s="1792"/>
      <c r="DT151" s="85"/>
      <c r="DU151" s="144"/>
      <c r="DV151" s="145"/>
      <c r="DW151" s="145"/>
      <c r="DX151" s="146"/>
      <c r="DY151" s="1792"/>
      <c r="EB151" s="85"/>
      <c r="EC151" s="144"/>
      <c r="ED151" s="145"/>
      <c r="EE151" s="145"/>
      <c r="EF151" s="146"/>
      <c r="EG151" s="1792"/>
      <c r="EJ151" s="85"/>
      <c r="EK151" s="144"/>
      <c r="EL151" s="145"/>
      <c r="EM151" s="145"/>
      <c r="EN151" s="146"/>
      <c r="EO151" s="1792"/>
      <c r="ER151" s="85"/>
      <c r="ES151" s="144"/>
      <c r="ET151" s="145"/>
      <c r="EU151" s="145"/>
      <c r="EV151" s="146"/>
      <c r="EW151" s="1792"/>
      <c r="EZ151" s="85"/>
      <c r="FA151" s="144"/>
      <c r="FB151" s="145"/>
      <c r="FC151" s="145"/>
      <c r="FD151" s="146"/>
      <c r="FE151" s="1792"/>
      <c r="FH151" s="85"/>
      <c r="FI151" s="144"/>
      <c r="FJ151" s="145"/>
      <c r="FK151" s="145"/>
      <c r="FL151" s="146"/>
      <c r="FM151" s="1792"/>
      <c r="FP151" s="85"/>
      <c r="FQ151" s="144"/>
      <c r="FR151" s="145"/>
      <c r="FS151" s="145"/>
      <c r="FT151" s="146"/>
      <c r="FU151" s="1792"/>
      <c r="FX151" s="85"/>
      <c r="FY151" s="144"/>
      <c r="FZ151" s="145"/>
      <c r="GA151" s="145"/>
      <c r="GB151" s="146"/>
      <c r="GC151" s="1792"/>
      <c r="GF151" s="85"/>
      <c r="GG151" s="144"/>
      <c r="GH151" s="145"/>
      <c r="GI151" s="145"/>
      <c r="GJ151" s="146"/>
      <c r="GK151" s="1792"/>
      <c r="GN151" s="85"/>
      <c r="GO151" s="144"/>
      <c r="GP151" s="145"/>
      <c r="GQ151" s="145"/>
      <c r="GR151" s="146"/>
      <c r="GS151" s="1792"/>
      <c r="GV151" s="85"/>
      <c r="GW151" s="144"/>
      <c r="GX151" s="145"/>
      <c r="GY151" s="145"/>
      <c r="GZ151" s="146"/>
      <c r="HA151" s="1792"/>
      <c r="HD151" s="85"/>
      <c r="HE151" s="144"/>
      <c r="HF151" s="145"/>
      <c r="HG151" s="145"/>
      <c r="HH151" s="146"/>
      <c r="HI151" s="1792"/>
      <c r="HL151" s="85"/>
      <c r="HM151" s="144"/>
      <c r="HN151" s="145"/>
      <c r="HO151" s="145"/>
      <c r="HP151" s="146"/>
      <c r="HQ151" s="1792"/>
      <c r="HT151" s="85"/>
      <c r="HU151" s="144"/>
      <c r="HV151" s="145"/>
      <c r="HW151" s="145"/>
      <c r="HX151" s="146"/>
      <c r="HY151" s="1792"/>
      <c r="IB151" s="85"/>
      <c r="IC151" s="144"/>
      <c r="ID151" s="145"/>
      <c r="IE151" s="145"/>
      <c r="IF151" s="146"/>
      <c r="IG151" s="1792"/>
      <c r="IJ151" s="85"/>
      <c r="IK151" s="144"/>
      <c r="IL151" s="145"/>
      <c r="IM151" s="145"/>
      <c r="IN151" s="146"/>
      <c r="IO151" s="1792"/>
      <c r="IR151" s="85"/>
      <c r="IS151" s="144"/>
      <c r="IT151" s="145"/>
      <c r="IU151" s="145"/>
      <c r="IV151" s="146"/>
      <c r="IW151" s="1792"/>
      <c r="IZ151" s="85"/>
      <c r="JA151" s="144"/>
      <c r="JB151" s="145"/>
      <c r="JC151" s="145"/>
      <c r="JD151" s="146"/>
      <c r="JE151" s="1792"/>
      <c r="JH151" s="85"/>
      <c r="JI151" s="144"/>
      <c r="JJ151" s="145"/>
      <c r="JK151" s="145"/>
      <c r="JL151" s="146"/>
      <c r="JM151" s="1792"/>
      <c r="JP151" s="85"/>
      <c r="JQ151" s="144"/>
      <c r="JR151" s="145"/>
      <c r="JS151" s="145"/>
      <c r="JT151" s="146"/>
      <c r="JU151" s="1792"/>
      <c r="JX151" s="85"/>
      <c r="JY151" s="144"/>
      <c r="JZ151" s="145"/>
      <c r="KA151" s="145"/>
      <c r="KB151" s="146"/>
      <c r="KC151" s="1792"/>
      <c r="KF151" s="85"/>
      <c r="KG151" s="144"/>
      <c r="KH151" s="145"/>
      <c r="KI151" s="145"/>
      <c r="KJ151" s="146"/>
      <c r="KK151" s="1792"/>
      <c r="KN151" s="85"/>
      <c r="KO151" s="144"/>
      <c r="KP151" s="145"/>
      <c r="KQ151" s="145"/>
      <c r="KR151" s="146"/>
      <c r="KS151" s="1792"/>
      <c r="KV151" s="85"/>
      <c r="KW151" s="144"/>
      <c r="KX151" s="145"/>
      <c r="KY151" s="145"/>
      <c r="KZ151" s="146"/>
      <c r="LA151" s="1792"/>
      <c r="LD151" s="85"/>
      <c r="LE151" s="144"/>
      <c r="LF151" s="145"/>
      <c r="LG151" s="145"/>
      <c r="LH151" s="146"/>
      <c r="LI151" s="1792"/>
      <c r="LL151" s="85"/>
      <c r="LM151" s="144"/>
      <c r="LN151" s="145"/>
      <c r="LO151" s="145"/>
      <c r="LP151" s="146"/>
      <c r="LQ151" s="1792"/>
      <c r="LT151" s="85"/>
      <c r="LU151" s="144"/>
      <c r="LV151" s="145"/>
      <c r="LW151" s="145"/>
      <c r="LX151" s="146"/>
      <c r="LY151" s="1792"/>
      <c r="MB151" s="85"/>
      <c r="MC151" s="144"/>
      <c r="MD151" s="145"/>
      <c r="ME151" s="145"/>
      <c r="MF151" s="146"/>
      <c r="MG151" s="1792"/>
      <c r="MJ151" s="85"/>
      <c r="MK151" s="144"/>
      <c r="ML151" s="145"/>
      <c r="MM151" s="145"/>
      <c r="MN151" s="146"/>
      <c r="MO151" s="1792"/>
      <c r="MR151" s="85"/>
      <c r="MS151" s="144"/>
      <c r="MT151" s="145"/>
      <c r="MU151" s="145"/>
      <c r="MV151" s="146"/>
      <c r="MW151" s="1792"/>
      <c r="MZ151" s="85"/>
      <c r="NA151" s="144"/>
      <c r="NB151" s="145"/>
      <c r="NC151" s="145"/>
      <c r="ND151" s="146"/>
      <c r="NE151" s="1792"/>
      <c r="NH151" s="85"/>
      <c r="NI151" s="144"/>
      <c r="NJ151" s="145"/>
      <c r="NK151" s="145"/>
      <c r="NL151" s="146"/>
      <c r="NM151" s="1792"/>
      <c r="NP151" s="85"/>
      <c r="NQ151" s="144"/>
      <c r="NR151" s="145"/>
      <c r="NS151" s="145"/>
      <c r="NT151" s="146"/>
      <c r="NU151" s="1792"/>
      <c r="NX151" s="85"/>
      <c r="NY151" s="144"/>
      <c r="NZ151" s="145"/>
      <c r="OA151" s="145"/>
      <c r="OB151" s="146"/>
      <c r="OC151" s="1792"/>
      <c r="OF151" s="85"/>
      <c r="OG151" s="144"/>
      <c r="OH151" s="145"/>
      <c r="OI151" s="145"/>
      <c r="OJ151" s="146"/>
      <c r="OK151" s="1792"/>
      <c r="ON151" s="85"/>
      <c r="OO151" s="144"/>
      <c r="OP151" s="145"/>
      <c r="OQ151" s="145"/>
      <c r="OR151" s="146"/>
      <c r="OS151" s="1792"/>
      <c r="OV151" s="85"/>
      <c r="OW151" s="144"/>
      <c r="OX151" s="145"/>
      <c r="OY151" s="145"/>
      <c r="OZ151" s="146"/>
      <c r="PA151" s="1792"/>
      <c r="PD151" s="85"/>
      <c r="PE151" s="144"/>
      <c r="PF151" s="145"/>
      <c r="PG151" s="145"/>
      <c r="PH151" s="146"/>
      <c r="PI151" s="1792"/>
      <c r="PL151" s="85"/>
      <c r="PM151" s="144"/>
      <c r="PN151" s="145"/>
      <c r="PO151" s="145"/>
      <c r="PP151" s="146"/>
      <c r="PQ151" s="1792"/>
      <c r="PT151" s="85"/>
      <c r="PU151" s="144"/>
      <c r="PV151" s="145"/>
      <c r="PW151" s="145"/>
      <c r="PX151" s="146"/>
      <c r="PY151" s="1792"/>
      <c r="QB151" s="85"/>
      <c r="QC151" s="144"/>
      <c r="QD151" s="145"/>
      <c r="QE151" s="145"/>
      <c r="QF151" s="146"/>
      <c r="QG151" s="1792"/>
      <c r="QJ151" s="85"/>
      <c r="QK151" s="144"/>
      <c r="QL151" s="145"/>
      <c r="QM151" s="145"/>
      <c r="QN151" s="146"/>
      <c r="QO151" s="1792"/>
      <c r="QR151" s="85"/>
      <c r="QS151" s="144"/>
      <c r="QT151" s="145"/>
      <c r="QU151" s="145"/>
      <c r="QV151" s="146"/>
      <c r="QW151" s="1792"/>
      <c r="QZ151" s="85"/>
      <c r="RA151" s="144"/>
      <c r="RB151" s="145"/>
      <c r="RC151" s="145"/>
      <c r="RD151" s="146"/>
      <c r="RE151" s="1792"/>
      <c r="RH151" s="85"/>
      <c r="RI151" s="144"/>
      <c r="RJ151" s="145"/>
      <c r="RK151" s="145"/>
      <c r="RL151" s="146"/>
      <c r="RM151" s="1792"/>
      <c r="RP151" s="85"/>
      <c r="RQ151" s="144"/>
      <c r="RR151" s="145"/>
      <c r="RS151" s="145"/>
      <c r="RT151" s="146"/>
      <c r="RU151" s="1792"/>
      <c r="RX151" s="85"/>
      <c r="RY151" s="144"/>
      <c r="RZ151" s="145"/>
      <c r="SA151" s="145"/>
      <c r="SB151" s="146"/>
      <c r="SC151" s="1792"/>
      <c r="SF151" s="85"/>
      <c r="SG151" s="144"/>
      <c r="SH151" s="145"/>
      <c r="SI151" s="145"/>
      <c r="SJ151" s="146"/>
      <c r="SK151" s="1792"/>
      <c r="SN151" s="85"/>
      <c r="SO151" s="144"/>
      <c r="SP151" s="145"/>
      <c r="SQ151" s="145"/>
      <c r="SR151" s="146"/>
      <c r="SS151" s="1792"/>
      <c r="SV151" s="85"/>
      <c r="SW151" s="144"/>
      <c r="SX151" s="145"/>
      <c r="SY151" s="145"/>
      <c r="SZ151" s="146"/>
      <c r="TA151" s="1792"/>
      <c r="TD151" s="85"/>
      <c r="TE151" s="144"/>
      <c r="TF151" s="145"/>
      <c r="TG151" s="145"/>
      <c r="TH151" s="146"/>
      <c r="TI151" s="1792"/>
      <c r="TL151" s="85"/>
      <c r="TM151" s="144"/>
      <c r="TN151" s="145"/>
      <c r="TO151" s="145"/>
      <c r="TP151" s="146"/>
      <c r="TQ151" s="1792"/>
      <c r="TT151" s="85"/>
      <c r="TU151" s="144"/>
      <c r="TV151" s="145"/>
      <c r="TW151" s="145"/>
      <c r="TX151" s="146"/>
      <c r="TY151" s="1792"/>
      <c r="UB151" s="85"/>
      <c r="UC151" s="144"/>
      <c r="UD151" s="145"/>
      <c r="UE151" s="145"/>
      <c r="UF151" s="146"/>
      <c r="UG151" s="1792"/>
      <c r="UJ151" s="85"/>
      <c r="UK151" s="144"/>
      <c r="UL151" s="145"/>
      <c r="UM151" s="145"/>
      <c r="UN151" s="146"/>
      <c r="UO151" s="1792"/>
      <c r="UR151" s="85"/>
      <c r="US151" s="144"/>
      <c r="UT151" s="145"/>
      <c r="UU151" s="145"/>
      <c r="UV151" s="146"/>
      <c r="UW151" s="1792"/>
      <c r="UZ151" s="85"/>
      <c r="VA151" s="144"/>
      <c r="VB151" s="145"/>
      <c r="VC151" s="145"/>
      <c r="VD151" s="146"/>
      <c r="VE151" s="1792"/>
      <c r="VH151" s="85"/>
      <c r="VI151" s="144"/>
      <c r="VJ151" s="145"/>
      <c r="VK151" s="145"/>
      <c r="VL151" s="146"/>
      <c r="VM151" s="1792"/>
      <c r="VP151" s="85"/>
      <c r="VQ151" s="144"/>
      <c r="VR151" s="145"/>
      <c r="VS151" s="145"/>
      <c r="VT151" s="146"/>
      <c r="VU151" s="1792"/>
      <c r="VX151" s="85"/>
      <c r="VY151" s="144"/>
      <c r="VZ151" s="145"/>
      <c r="WA151" s="145"/>
      <c r="WB151" s="146"/>
      <c r="WC151" s="1792"/>
      <c r="WF151" s="85"/>
      <c r="WG151" s="144"/>
      <c r="WH151" s="145"/>
      <c r="WI151" s="145"/>
      <c r="WJ151" s="146"/>
      <c r="WK151" s="1792"/>
      <c r="WN151" s="85"/>
      <c r="WO151" s="144"/>
      <c r="WP151" s="145"/>
      <c r="WQ151" s="145"/>
      <c r="WR151" s="146"/>
      <c r="WS151" s="1792"/>
      <c r="WV151" s="85"/>
      <c r="WW151" s="144"/>
      <c r="WX151" s="145"/>
      <c r="WY151" s="145"/>
      <c r="WZ151" s="146"/>
      <c r="XA151" s="1792"/>
      <c r="XD151" s="85"/>
      <c r="XE151" s="144"/>
      <c r="XF151" s="145"/>
      <c r="XG151" s="145"/>
      <c r="XH151" s="146"/>
      <c r="XI151" s="1792"/>
      <c r="XL151" s="85"/>
      <c r="XM151" s="144"/>
      <c r="XN151" s="145"/>
      <c r="XO151" s="145"/>
      <c r="XP151" s="146"/>
      <c r="XQ151" s="1792"/>
      <c r="XT151" s="85"/>
      <c r="XU151" s="144"/>
      <c r="XV151" s="145"/>
      <c r="XW151" s="145"/>
      <c r="XX151" s="146"/>
      <c r="XY151" s="1792"/>
      <c r="YB151" s="85"/>
      <c r="YC151" s="144"/>
      <c r="YD151" s="145"/>
      <c r="YE151" s="145"/>
      <c r="YF151" s="146"/>
      <c r="YG151" s="1792"/>
      <c r="YJ151" s="85"/>
      <c r="YK151" s="144"/>
      <c r="YL151" s="145"/>
      <c r="YM151" s="145"/>
      <c r="YN151" s="146"/>
      <c r="YO151" s="1792"/>
      <c r="YR151" s="85"/>
      <c r="YS151" s="144"/>
      <c r="YT151" s="145"/>
      <c r="YU151" s="145"/>
      <c r="YV151" s="146"/>
      <c r="YW151" s="1792"/>
      <c r="YZ151" s="85"/>
      <c r="ZA151" s="144"/>
      <c r="ZB151" s="145"/>
      <c r="ZC151" s="145"/>
      <c r="ZD151" s="146"/>
      <c r="ZE151" s="1792"/>
      <c r="ZH151" s="85"/>
      <c r="ZI151" s="144"/>
      <c r="ZJ151" s="145"/>
      <c r="ZK151" s="145"/>
      <c r="ZL151" s="146"/>
      <c r="ZM151" s="1792"/>
      <c r="ZP151" s="85"/>
      <c r="ZQ151" s="144"/>
      <c r="ZR151" s="145"/>
      <c r="ZS151" s="145"/>
      <c r="ZT151" s="146"/>
      <c r="ZU151" s="1792"/>
      <c r="ZX151" s="85"/>
      <c r="ZY151" s="144"/>
      <c r="ZZ151" s="145"/>
      <c r="AAA151" s="145"/>
      <c r="AAB151" s="146"/>
      <c r="AAC151" s="1792"/>
      <c r="AAF151" s="85"/>
      <c r="AAG151" s="144"/>
      <c r="AAH151" s="145"/>
      <c r="AAI151" s="145"/>
      <c r="AAJ151" s="146"/>
      <c r="AAK151" s="1792"/>
      <c r="AAN151" s="85"/>
      <c r="AAO151" s="144"/>
      <c r="AAP151" s="145"/>
      <c r="AAQ151" s="2057"/>
      <c r="AAR151" s="1694"/>
      <c r="AAS151" s="1790"/>
      <c r="AAT151" s="1696"/>
      <c r="AAU151" s="1696"/>
      <c r="AAV151" s="1695"/>
      <c r="AAW151" s="1549"/>
      <c r="AAX151" s="1550"/>
      <c r="AAY151" s="1550"/>
      <c r="AAZ151" s="1694"/>
      <c r="ABA151" s="1790"/>
      <c r="ABB151" s="1696"/>
      <c r="ABC151" s="1696"/>
      <c r="ABD151" s="1695"/>
      <c r="ABE151" s="1549"/>
      <c r="ABF151" s="1550"/>
      <c r="ABG151" s="1550"/>
      <c r="ABH151" s="1694"/>
      <c r="ABI151" s="1790"/>
      <c r="ABJ151" s="1696"/>
      <c r="ABK151" s="1696"/>
      <c r="ABL151" s="1695"/>
      <c r="ABM151" s="1549"/>
      <c r="ABN151" s="1550"/>
      <c r="ABO151" s="1550"/>
      <c r="ABP151" s="1694"/>
      <c r="ABQ151" s="1790"/>
      <c r="ABR151" s="1696"/>
      <c r="ABS151" s="1696"/>
      <c r="ABT151" s="1695"/>
      <c r="ABU151" s="1549"/>
      <c r="ABV151" s="1550"/>
      <c r="ABW151" s="1550"/>
      <c r="ABX151" s="1694"/>
      <c r="ABY151" s="1790"/>
      <c r="ABZ151" s="1696"/>
      <c r="ACA151" s="1696"/>
      <c r="ACB151" s="1695"/>
      <c r="ACC151" s="1549"/>
      <c r="ACD151" s="1550"/>
      <c r="ACE151" s="1550"/>
      <c r="ACF151" s="1694"/>
      <c r="ACG151" s="1790"/>
      <c r="ACH151" s="1696"/>
      <c r="ACI151" s="1696"/>
      <c r="ACJ151" s="1695"/>
      <c r="ACK151" s="1549"/>
      <c r="ACL151" s="1550"/>
      <c r="ACM151" s="1550"/>
      <c r="ACN151" s="1694"/>
      <c r="ACO151" s="1790"/>
      <c r="ACP151" s="1696"/>
      <c r="ACQ151" s="1696"/>
      <c r="ACR151" s="1695"/>
      <c r="ACS151" s="1549"/>
      <c r="ACT151" s="1550"/>
      <c r="ACU151" s="1550"/>
      <c r="ACV151" s="1694"/>
      <c r="ACW151" s="1790"/>
      <c r="ACX151" s="1696"/>
      <c r="ACY151" s="1696"/>
      <c r="ACZ151" s="1695"/>
      <c r="ADA151" s="1549"/>
      <c r="ADB151" s="1550"/>
      <c r="ADC151" s="1550"/>
      <c r="ADD151" s="1694"/>
      <c r="ADE151" s="1790"/>
      <c r="ADF151" s="1696"/>
      <c r="ADG151" s="1696"/>
      <c r="ADH151" s="1695"/>
      <c r="ADI151" s="1549"/>
      <c r="ADJ151" s="1550"/>
      <c r="ADK151" s="1550"/>
      <c r="ADL151" s="1694"/>
      <c r="ADM151" s="1790"/>
      <c r="ADN151" s="1696"/>
      <c r="ADO151" s="1696"/>
      <c r="ADP151" s="1695"/>
      <c r="ADQ151" s="1549"/>
      <c r="ADR151" s="1550"/>
      <c r="ADS151" s="1550"/>
      <c r="ADT151" s="1694"/>
      <c r="ADU151" s="1790"/>
      <c r="ADV151" s="1696"/>
      <c r="ADW151" s="1696"/>
      <c r="ADX151" s="1695"/>
      <c r="ADY151" s="1549"/>
      <c r="ADZ151" s="1550"/>
      <c r="AEA151" s="1550"/>
      <c r="AEB151" s="1694"/>
      <c r="AEC151" s="1790"/>
      <c r="AED151" s="1696"/>
      <c r="AEE151" s="1696"/>
      <c r="AEF151" s="1695"/>
      <c r="AEG151" s="1549"/>
      <c r="AEH151" s="1550"/>
      <c r="AEI151" s="1550"/>
      <c r="AEJ151" s="1694"/>
      <c r="AEK151" s="1790"/>
      <c r="AEL151" s="1696"/>
      <c r="AEM151" s="1696"/>
      <c r="AEN151" s="1695"/>
      <c r="AEO151" s="1549"/>
      <c r="AEP151" s="1550"/>
      <c r="AEQ151" s="1550"/>
      <c r="AER151" s="1694"/>
      <c r="AES151" s="1790"/>
      <c r="AET151" s="1696"/>
      <c r="AEU151" s="1696"/>
      <c r="AEV151" s="1695"/>
      <c r="AEW151" s="1549"/>
      <c r="AEX151" s="1550"/>
      <c r="AEY151" s="1550"/>
      <c r="AEZ151" s="1694"/>
      <c r="AFA151" s="1790"/>
      <c r="AFB151" s="1696"/>
      <c r="AFC151" s="1696"/>
      <c r="AFD151" s="1695"/>
      <c r="AFE151" s="1549"/>
      <c r="AFF151" s="1550"/>
      <c r="AFG151" s="1550"/>
      <c r="AFH151" s="1694"/>
      <c r="AFI151" s="1790"/>
      <c r="AFJ151" s="1696"/>
      <c r="AFK151" s="1696"/>
      <c r="AFL151" s="1695"/>
      <c r="AFM151" s="1549"/>
      <c r="AFN151" s="1550"/>
      <c r="AFO151" s="1550"/>
      <c r="AFP151" s="1694"/>
      <c r="AFQ151" s="1790"/>
      <c r="AFR151" s="1696"/>
      <c r="AFS151" s="1696"/>
      <c r="AFT151" s="1695"/>
      <c r="AFU151" s="1549"/>
      <c r="AFV151" s="1550"/>
      <c r="AFW151" s="1550"/>
      <c r="AFX151" s="1694"/>
      <c r="AFY151" s="1790"/>
      <c r="AFZ151" s="1696"/>
      <c r="AGA151" s="1696"/>
      <c r="AGB151" s="1695"/>
      <c r="AGC151" s="1549"/>
      <c r="AGD151" s="1550"/>
      <c r="AGE151" s="1550"/>
      <c r="AGF151" s="1694"/>
      <c r="AGG151" s="1790"/>
      <c r="AGH151" s="1696"/>
      <c r="AGI151" s="1696"/>
      <c r="AGJ151" s="1695"/>
      <c r="AGK151" s="1549"/>
      <c r="AGL151" s="1550"/>
      <c r="AGM151" s="1550"/>
      <c r="AGN151" s="1694"/>
      <c r="AGO151" s="1790"/>
      <c r="AGP151" s="1696"/>
      <c r="AGQ151" s="1696"/>
      <c r="AGR151" s="1695"/>
      <c r="AGS151" s="1549"/>
      <c r="AGT151" s="1550"/>
      <c r="AGU151" s="1550"/>
      <c r="AGV151" s="1694"/>
      <c r="AGW151" s="1790"/>
      <c r="AGX151" s="1696"/>
      <c r="AGY151" s="1696"/>
      <c r="AGZ151" s="1695"/>
      <c r="AHA151" s="1549"/>
      <c r="AHB151" s="1550"/>
      <c r="AHC151" s="1550"/>
      <c r="AHD151" s="1694"/>
      <c r="AHE151" s="1790"/>
      <c r="AHF151" s="1696"/>
      <c r="AHG151" s="1696"/>
      <c r="AHH151" s="1695"/>
      <c r="AHI151" s="1549"/>
      <c r="AHJ151" s="1550"/>
      <c r="AHK151" s="1550"/>
      <c r="AHL151" s="1694"/>
      <c r="AHM151" s="1790"/>
      <c r="AHN151" s="1696"/>
      <c r="AHO151" s="1696"/>
      <c r="AHP151" s="1695"/>
      <c r="AHQ151" s="1549"/>
      <c r="AHR151" s="1550"/>
      <c r="AHS151" s="1550"/>
      <c r="AHT151" s="1694"/>
      <c r="AHU151" s="1790"/>
      <c r="AHV151" s="1696"/>
      <c r="AHW151" s="1696"/>
      <c r="AHX151" s="1695"/>
      <c r="AHY151" s="1549"/>
      <c r="AHZ151" s="1550"/>
      <c r="AIA151" s="1550"/>
      <c r="AIB151" s="1694"/>
      <c r="AIC151" s="1790"/>
      <c r="AID151" s="1696"/>
      <c r="AIE151" s="1696"/>
      <c r="AIF151" s="1695"/>
      <c r="AIG151" s="1549"/>
      <c r="AIH151" s="1550"/>
      <c r="AII151" s="1550"/>
      <c r="AIJ151" s="1694"/>
      <c r="AIK151" s="1790"/>
      <c r="AIL151" s="1696"/>
      <c r="AIM151" s="1696"/>
      <c r="AIN151" s="1695"/>
      <c r="AIO151" s="1549"/>
      <c r="AIP151" s="1550"/>
      <c r="AIQ151" s="1550"/>
      <c r="AIR151" s="1694"/>
      <c r="AIS151" s="1790"/>
      <c r="AIT151" s="1696"/>
      <c r="AIU151" s="1696"/>
      <c r="AIV151" s="1695"/>
      <c r="AIW151" s="1549"/>
      <c r="AIX151" s="1550"/>
      <c r="AIY151" s="1550"/>
      <c r="AIZ151" s="1694"/>
      <c r="AJA151" s="1790"/>
      <c r="AJB151" s="1696"/>
      <c r="AJC151" s="1696"/>
      <c r="AJD151" s="1695"/>
      <c r="AJE151" s="1549"/>
      <c r="AJF151" s="1550"/>
      <c r="AJG151" s="1550"/>
      <c r="AJH151" s="1694"/>
      <c r="AJI151" s="1790"/>
      <c r="AJJ151" s="1696"/>
      <c r="AJK151" s="1696"/>
      <c r="AJL151" s="1695"/>
      <c r="AJM151" s="1549"/>
      <c r="AJN151" s="1550"/>
      <c r="AJO151" s="1550"/>
      <c r="AJP151" s="1694"/>
      <c r="AJQ151" s="1790"/>
      <c r="AJR151" s="1696"/>
      <c r="AJS151" s="1696"/>
      <c r="AJT151" s="1695"/>
      <c r="AJU151" s="1549"/>
      <c r="AJV151" s="1550"/>
      <c r="AJW151" s="1550"/>
      <c r="AJX151" s="1694"/>
      <c r="AJY151" s="1790"/>
      <c r="AJZ151" s="1696"/>
      <c r="AKA151" s="1696"/>
      <c r="AKB151" s="1695"/>
      <c r="AKC151" s="1549"/>
      <c r="AKD151" s="1550"/>
      <c r="AKE151" s="1550"/>
      <c r="AKF151" s="1694"/>
      <c r="AKG151" s="1790"/>
      <c r="AKH151" s="1696"/>
      <c r="AKI151" s="1696"/>
      <c r="AKJ151" s="1695"/>
      <c r="AKK151" s="1549"/>
      <c r="AKL151" s="1550"/>
      <c r="AKM151" s="1550"/>
      <c r="AKN151" s="1694"/>
      <c r="AKO151" s="1790"/>
      <c r="AKP151" s="1696"/>
      <c r="AKQ151" s="1696"/>
      <c r="AKR151" s="1695"/>
      <c r="AKS151" s="1549"/>
      <c r="AKT151" s="1550"/>
      <c r="AKU151" s="1550"/>
      <c r="AKV151" s="1694"/>
      <c r="AKW151" s="1790"/>
      <c r="AKX151" s="1696"/>
      <c r="AKY151" s="1696"/>
      <c r="AKZ151" s="1695"/>
      <c r="ALA151" s="1549"/>
      <c r="ALB151" s="1550"/>
      <c r="ALC151" s="1550"/>
      <c r="ALD151" s="1694"/>
      <c r="ALE151" s="1790"/>
      <c r="ALF151" s="1696"/>
      <c r="ALG151" s="1696"/>
      <c r="ALH151" s="1695"/>
      <c r="ALI151" s="1549"/>
      <c r="ALJ151" s="1550"/>
      <c r="ALK151" s="1550"/>
      <c r="ALL151" s="1694"/>
      <c r="ALM151" s="1790"/>
      <c r="ALN151" s="1696"/>
      <c r="ALO151" s="1696"/>
      <c r="ALP151" s="1695"/>
      <c r="ALQ151" s="1549"/>
      <c r="ALR151" s="1550"/>
      <c r="ALS151" s="1550"/>
      <c r="ALT151" s="1694"/>
      <c r="ALU151" s="1790"/>
      <c r="ALV151" s="1696"/>
      <c r="ALW151" s="1696"/>
      <c r="ALX151" s="1695"/>
      <c r="ALY151" s="1549"/>
      <c r="ALZ151" s="1550"/>
      <c r="AMA151" s="1550"/>
      <c r="AMB151" s="1694"/>
      <c r="AMC151" s="1790"/>
      <c r="AMD151" s="1696"/>
      <c r="AME151" s="1696"/>
      <c r="AMF151" s="1695"/>
      <c r="AMG151" s="1549"/>
      <c r="AMH151" s="1550"/>
      <c r="AMI151" s="1550"/>
      <c r="AMJ151" s="1703"/>
    </row>
    <row r="152" spans="1:1024" s="72" customFormat="1" ht="15" customHeight="1">
      <c r="A152" s="1694">
        <v>9920200001</v>
      </c>
      <c r="B152" s="1791"/>
      <c r="C152" s="1696" t="s">
        <v>4026</v>
      </c>
      <c r="D152" s="1696" t="s">
        <v>4004</v>
      </c>
      <c r="E152" s="1695">
        <v>6</v>
      </c>
      <c r="F152" s="1549">
        <v>6.34</v>
      </c>
      <c r="G152" s="1536">
        <f>F152*$I$2</f>
        <v>0</v>
      </c>
      <c r="H152" s="1536">
        <f>G152-G152*($I$1)</f>
        <v>0</v>
      </c>
      <c r="I152"/>
      <c r="L152" s="85"/>
      <c r="M152" s="85"/>
      <c r="N152" s="144"/>
      <c r="O152" s="145"/>
      <c r="P152" s="145"/>
      <c r="Q152" s="146"/>
      <c r="T152" s="85"/>
      <c r="U152" s="144"/>
      <c r="V152" s="145"/>
      <c r="W152" s="145"/>
      <c r="X152" s="146"/>
      <c r="Y152" s="1792"/>
      <c r="AB152" s="85"/>
      <c r="AC152" s="144"/>
      <c r="AD152" s="145"/>
      <c r="AE152" s="145"/>
      <c r="AF152" s="146"/>
      <c r="AG152" s="1792"/>
      <c r="AJ152" s="85"/>
      <c r="AK152" s="144"/>
      <c r="AL152" s="145"/>
      <c r="AM152" s="145"/>
      <c r="AN152" s="146"/>
      <c r="AO152" s="1792"/>
      <c r="AR152" s="85"/>
      <c r="AS152" s="144"/>
      <c r="AT152" s="145"/>
      <c r="AU152" s="145"/>
      <c r="AV152" s="146"/>
      <c r="AW152" s="1792"/>
      <c r="AZ152" s="85"/>
      <c r="BA152" s="144"/>
      <c r="BB152" s="145"/>
      <c r="BC152" s="145"/>
      <c r="BD152" s="146"/>
      <c r="BE152" s="1792"/>
      <c r="BH152" s="85"/>
      <c r="BI152" s="144"/>
      <c r="BJ152" s="145"/>
      <c r="BK152" s="145"/>
      <c r="BL152" s="146"/>
      <c r="BM152" s="1792"/>
      <c r="BP152" s="85"/>
      <c r="BQ152" s="144"/>
      <c r="BR152" s="145"/>
      <c r="BS152" s="145"/>
      <c r="BT152" s="146"/>
      <c r="BU152" s="1792"/>
      <c r="BX152" s="85"/>
      <c r="BY152" s="144"/>
      <c r="BZ152" s="145"/>
      <c r="CA152" s="145"/>
      <c r="CB152" s="146"/>
      <c r="CC152" s="1792"/>
      <c r="CF152" s="85"/>
      <c r="CG152" s="144"/>
      <c r="CH152" s="145"/>
      <c r="CI152" s="145"/>
      <c r="CJ152" s="146"/>
      <c r="CK152" s="1792"/>
      <c r="CN152" s="85"/>
      <c r="CO152" s="144"/>
      <c r="CP152" s="145"/>
      <c r="CQ152" s="145"/>
      <c r="CR152" s="146"/>
      <c r="CS152" s="1792"/>
      <c r="CV152" s="85"/>
      <c r="CW152" s="144"/>
      <c r="CX152" s="145"/>
      <c r="CY152" s="145"/>
      <c r="CZ152" s="146"/>
      <c r="DA152" s="1792"/>
      <c r="DD152" s="85"/>
      <c r="DE152" s="144"/>
      <c r="DF152" s="145"/>
      <c r="DG152" s="145"/>
      <c r="DH152" s="146"/>
      <c r="DI152" s="1792"/>
      <c r="DL152" s="85"/>
      <c r="DM152" s="144"/>
      <c r="DN152" s="145"/>
      <c r="DO152" s="145"/>
      <c r="DP152" s="146"/>
      <c r="DQ152" s="1792"/>
      <c r="DT152" s="85"/>
      <c r="DU152" s="144"/>
      <c r="DV152" s="145"/>
      <c r="DW152" s="145"/>
      <c r="DX152" s="146"/>
      <c r="DY152" s="1792"/>
      <c r="EB152" s="85"/>
      <c r="EC152" s="144"/>
      <c r="ED152" s="145"/>
      <c r="EE152" s="145"/>
      <c r="EF152" s="146"/>
      <c r="EG152" s="1792"/>
      <c r="EJ152" s="85"/>
      <c r="EK152" s="144"/>
      <c r="EL152" s="145"/>
      <c r="EM152" s="145"/>
      <c r="EN152" s="146"/>
      <c r="EO152" s="1792"/>
      <c r="ER152" s="85"/>
      <c r="ES152" s="144"/>
      <c r="ET152" s="145"/>
      <c r="EU152" s="145"/>
      <c r="EV152" s="146"/>
      <c r="EW152" s="1792"/>
      <c r="EZ152" s="85"/>
      <c r="FA152" s="144"/>
      <c r="FB152" s="145"/>
      <c r="FC152" s="145"/>
      <c r="FD152" s="146"/>
      <c r="FE152" s="1792"/>
      <c r="FH152" s="85"/>
      <c r="FI152" s="144"/>
      <c r="FJ152" s="145"/>
      <c r="FK152" s="145"/>
      <c r="FL152" s="146"/>
      <c r="FM152" s="1792"/>
      <c r="FP152" s="85"/>
      <c r="FQ152" s="144"/>
      <c r="FR152" s="145"/>
      <c r="FS152" s="145"/>
      <c r="FT152" s="146"/>
      <c r="FU152" s="1792"/>
      <c r="FX152" s="85"/>
      <c r="FY152" s="144"/>
      <c r="FZ152" s="145"/>
      <c r="GA152" s="145"/>
      <c r="GB152" s="146"/>
      <c r="GC152" s="1792"/>
      <c r="GF152" s="85"/>
      <c r="GG152" s="144"/>
      <c r="GH152" s="145"/>
      <c r="GI152" s="145"/>
      <c r="GJ152" s="146"/>
      <c r="GK152" s="1792"/>
      <c r="GN152" s="85"/>
      <c r="GO152" s="144"/>
      <c r="GP152" s="145"/>
      <c r="GQ152" s="145"/>
      <c r="GR152" s="146"/>
      <c r="GS152" s="1792"/>
      <c r="GV152" s="85"/>
      <c r="GW152" s="144"/>
      <c r="GX152" s="145"/>
      <c r="GY152" s="145"/>
      <c r="GZ152" s="146"/>
      <c r="HA152" s="1792"/>
      <c r="HD152" s="85"/>
      <c r="HE152" s="144"/>
      <c r="HF152" s="145"/>
      <c r="HG152" s="145"/>
      <c r="HH152" s="146"/>
      <c r="HI152" s="1792"/>
      <c r="HL152" s="85"/>
      <c r="HM152" s="144"/>
      <c r="HN152" s="145"/>
      <c r="HO152" s="145"/>
      <c r="HP152" s="146"/>
      <c r="HQ152" s="1792"/>
      <c r="HT152" s="85"/>
      <c r="HU152" s="144"/>
      <c r="HV152" s="145"/>
      <c r="HW152" s="145"/>
      <c r="HX152" s="146"/>
      <c r="HY152" s="1792"/>
      <c r="IB152" s="85"/>
      <c r="IC152" s="144"/>
      <c r="ID152" s="145"/>
      <c r="IE152" s="145"/>
      <c r="IF152" s="146"/>
      <c r="IG152" s="1792"/>
      <c r="IJ152" s="85"/>
      <c r="IK152" s="144"/>
      <c r="IL152" s="145"/>
      <c r="IM152" s="145"/>
      <c r="IN152" s="146"/>
      <c r="IO152" s="1792"/>
      <c r="IR152" s="85"/>
      <c r="IS152" s="144"/>
      <c r="IT152" s="145"/>
      <c r="IU152" s="145"/>
      <c r="IV152" s="146"/>
      <c r="IW152" s="1792"/>
      <c r="IZ152" s="85"/>
      <c r="JA152" s="144"/>
      <c r="JB152" s="145"/>
      <c r="JC152" s="145"/>
      <c r="JD152" s="146"/>
      <c r="JE152" s="1792"/>
      <c r="JH152" s="85"/>
      <c r="JI152" s="144"/>
      <c r="JJ152" s="145"/>
      <c r="JK152" s="145"/>
      <c r="JL152" s="146"/>
      <c r="JM152" s="1792"/>
      <c r="JP152" s="85"/>
      <c r="JQ152" s="144"/>
      <c r="JR152" s="145"/>
      <c r="JS152" s="145"/>
      <c r="JT152" s="146"/>
      <c r="JU152" s="1792"/>
      <c r="JX152" s="85"/>
      <c r="JY152" s="144"/>
      <c r="JZ152" s="145"/>
      <c r="KA152" s="145"/>
      <c r="KB152" s="146"/>
      <c r="KC152" s="1792"/>
      <c r="KF152" s="85"/>
      <c r="KG152" s="144"/>
      <c r="KH152" s="145"/>
      <c r="KI152" s="145"/>
      <c r="KJ152" s="146"/>
      <c r="KK152" s="1792"/>
      <c r="KN152" s="85"/>
      <c r="KO152" s="144"/>
      <c r="KP152" s="145"/>
      <c r="KQ152" s="145"/>
      <c r="KR152" s="146"/>
      <c r="KS152" s="1792"/>
      <c r="KV152" s="85"/>
      <c r="KW152" s="144"/>
      <c r="KX152" s="145"/>
      <c r="KY152" s="145"/>
      <c r="KZ152" s="146"/>
      <c r="LA152" s="1792"/>
      <c r="LD152" s="85"/>
      <c r="LE152" s="144"/>
      <c r="LF152" s="145"/>
      <c r="LG152" s="145"/>
      <c r="LH152" s="146"/>
      <c r="LI152" s="1792"/>
      <c r="LL152" s="85"/>
      <c r="LM152" s="144"/>
      <c r="LN152" s="145"/>
      <c r="LO152" s="145"/>
      <c r="LP152" s="146"/>
      <c r="LQ152" s="1792"/>
      <c r="LT152" s="85"/>
      <c r="LU152" s="144"/>
      <c r="LV152" s="145"/>
      <c r="LW152" s="145"/>
      <c r="LX152" s="146"/>
      <c r="LY152" s="1792"/>
      <c r="MB152" s="85"/>
      <c r="MC152" s="144"/>
      <c r="MD152" s="145"/>
      <c r="ME152" s="145"/>
      <c r="MF152" s="146"/>
      <c r="MG152" s="1792"/>
      <c r="MJ152" s="85"/>
      <c r="MK152" s="144"/>
      <c r="ML152" s="145"/>
      <c r="MM152" s="145"/>
      <c r="MN152" s="146"/>
      <c r="MO152" s="1792"/>
      <c r="MR152" s="85"/>
      <c r="MS152" s="144"/>
      <c r="MT152" s="145"/>
      <c r="MU152" s="145"/>
      <c r="MV152" s="146"/>
      <c r="MW152" s="1792"/>
      <c r="MZ152" s="85"/>
      <c r="NA152" s="144"/>
      <c r="NB152" s="145"/>
      <c r="NC152" s="145"/>
      <c r="ND152" s="146"/>
      <c r="NE152" s="1792"/>
      <c r="NH152" s="85"/>
      <c r="NI152" s="144"/>
      <c r="NJ152" s="145"/>
      <c r="NK152" s="145"/>
      <c r="NL152" s="146"/>
      <c r="NM152" s="1792"/>
      <c r="NP152" s="85"/>
      <c r="NQ152" s="144"/>
      <c r="NR152" s="145"/>
      <c r="NS152" s="145"/>
      <c r="NT152" s="146"/>
      <c r="NU152" s="1792"/>
      <c r="NX152" s="85"/>
      <c r="NY152" s="144"/>
      <c r="NZ152" s="145"/>
      <c r="OA152" s="145"/>
      <c r="OB152" s="146"/>
      <c r="OC152" s="1792"/>
      <c r="OF152" s="85"/>
      <c r="OG152" s="144"/>
      <c r="OH152" s="145"/>
      <c r="OI152" s="145"/>
      <c r="OJ152" s="146"/>
      <c r="OK152" s="1792"/>
      <c r="ON152" s="85"/>
      <c r="OO152" s="144"/>
      <c r="OP152" s="145"/>
      <c r="OQ152" s="145"/>
      <c r="OR152" s="146"/>
      <c r="OS152" s="1792"/>
      <c r="OV152" s="85"/>
      <c r="OW152" s="144"/>
      <c r="OX152" s="145"/>
      <c r="OY152" s="145"/>
      <c r="OZ152" s="146"/>
      <c r="PA152" s="1792"/>
      <c r="PD152" s="85"/>
      <c r="PE152" s="144"/>
      <c r="PF152" s="145"/>
      <c r="PG152" s="145"/>
      <c r="PH152" s="146"/>
      <c r="PI152" s="1792"/>
      <c r="PL152" s="85"/>
      <c r="PM152" s="144"/>
      <c r="PN152" s="145"/>
      <c r="PO152" s="145"/>
      <c r="PP152" s="146"/>
      <c r="PQ152" s="1792"/>
      <c r="PT152" s="85"/>
      <c r="PU152" s="144"/>
      <c r="PV152" s="145"/>
      <c r="PW152" s="145"/>
      <c r="PX152" s="146"/>
      <c r="PY152" s="1792"/>
      <c r="QB152" s="85"/>
      <c r="QC152" s="144"/>
      <c r="QD152" s="145"/>
      <c r="QE152" s="145"/>
      <c r="QF152" s="146"/>
      <c r="QG152" s="1792"/>
      <c r="QJ152" s="85"/>
      <c r="QK152" s="144"/>
      <c r="QL152" s="145"/>
      <c r="QM152" s="145"/>
      <c r="QN152" s="146"/>
      <c r="QO152" s="1792"/>
      <c r="QR152" s="85"/>
      <c r="QS152" s="144"/>
      <c r="QT152" s="145"/>
      <c r="QU152" s="145"/>
      <c r="QV152" s="146"/>
      <c r="QW152" s="1792"/>
      <c r="QZ152" s="85"/>
      <c r="RA152" s="144"/>
      <c r="RB152" s="145"/>
      <c r="RC152" s="145"/>
      <c r="RD152" s="146"/>
      <c r="RE152" s="1792"/>
      <c r="RH152" s="85"/>
      <c r="RI152" s="144"/>
      <c r="RJ152" s="145"/>
      <c r="RK152" s="145"/>
      <c r="RL152" s="146"/>
      <c r="RM152" s="1792"/>
      <c r="RP152" s="85"/>
      <c r="RQ152" s="144"/>
      <c r="RR152" s="145"/>
      <c r="RS152" s="145"/>
      <c r="RT152" s="146"/>
      <c r="RU152" s="1792"/>
      <c r="RX152" s="85"/>
      <c r="RY152" s="144"/>
      <c r="RZ152" s="145"/>
      <c r="SA152" s="145"/>
      <c r="SB152" s="146"/>
      <c r="SC152" s="1792"/>
      <c r="SF152" s="85"/>
      <c r="SG152" s="144"/>
      <c r="SH152" s="145"/>
      <c r="SI152" s="145"/>
      <c r="SJ152" s="146"/>
      <c r="SK152" s="1792"/>
      <c r="SN152" s="85"/>
      <c r="SO152" s="144"/>
      <c r="SP152" s="145"/>
      <c r="SQ152" s="145"/>
      <c r="SR152" s="146"/>
      <c r="SS152" s="1792"/>
      <c r="SV152" s="85"/>
      <c r="SW152" s="144"/>
      <c r="SX152" s="145"/>
      <c r="SY152" s="145"/>
      <c r="SZ152" s="146"/>
      <c r="TA152" s="1792"/>
      <c r="TD152" s="85"/>
      <c r="TE152" s="144"/>
      <c r="TF152" s="145"/>
      <c r="TG152" s="145"/>
      <c r="TH152" s="146"/>
      <c r="TI152" s="1792"/>
      <c r="TL152" s="85"/>
      <c r="TM152" s="144"/>
      <c r="TN152" s="145"/>
      <c r="TO152" s="145"/>
      <c r="TP152" s="146"/>
      <c r="TQ152" s="1792"/>
      <c r="TT152" s="85"/>
      <c r="TU152" s="144"/>
      <c r="TV152" s="145"/>
      <c r="TW152" s="145"/>
      <c r="TX152" s="146"/>
      <c r="TY152" s="1792"/>
      <c r="UB152" s="85"/>
      <c r="UC152" s="144"/>
      <c r="UD152" s="145"/>
      <c r="UE152" s="145"/>
      <c r="UF152" s="146"/>
      <c r="UG152" s="1792"/>
      <c r="UJ152" s="85"/>
      <c r="UK152" s="144"/>
      <c r="UL152" s="145"/>
      <c r="UM152" s="145"/>
      <c r="UN152" s="146"/>
      <c r="UO152" s="1792"/>
      <c r="UR152" s="85"/>
      <c r="US152" s="144"/>
      <c r="UT152" s="145"/>
      <c r="UU152" s="145"/>
      <c r="UV152" s="146"/>
      <c r="UW152" s="1792"/>
      <c r="UZ152" s="85"/>
      <c r="VA152" s="144"/>
      <c r="VB152" s="145"/>
      <c r="VC152" s="145"/>
      <c r="VD152" s="146"/>
      <c r="VE152" s="1792"/>
      <c r="VH152" s="85"/>
      <c r="VI152" s="144"/>
      <c r="VJ152" s="145"/>
      <c r="VK152" s="145"/>
      <c r="VL152" s="146"/>
      <c r="VM152" s="1792"/>
      <c r="VP152" s="85"/>
      <c r="VQ152" s="144"/>
      <c r="VR152" s="145"/>
      <c r="VS152" s="145"/>
      <c r="VT152" s="146"/>
      <c r="VU152" s="1792"/>
      <c r="VX152" s="85"/>
      <c r="VY152" s="144"/>
      <c r="VZ152" s="145"/>
      <c r="WA152" s="145"/>
      <c r="WB152" s="146"/>
      <c r="WC152" s="1792"/>
      <c r="WF152" s="85"/>
      <c r="WG152" s="144"/>
      <c r="WH152" s="145"/>
      <c r="WI152" s="145"/>
      <c r="WJ152" s="146"/>
      <c r="WK152" s="1792"/>
      <c r="WN152" s="85"/>
      <c r="WO152" s="144"/>
      <c r="WP152" s="145"/>
      <c r="WQ152" s="145"/>
      <c r="WR152" s="146"/>
      <c r="WS152" s="1792"/>
      <c r="WV152" s="85"/>
      <c r="WW152" s="144"/>
      <c r="WX152" s="145"/>
      <c r="WY152" s="145"/>
      <c r="WZ152" s="146"/>
      <c r="XA152" s="1792"/>
      <c r="XD152" s="85"/>
      <c r="XE152" s="144"/>
      <c r="XF152" s="145"/>
      <c r="XG152" s="145"/>
      <c r="XH152" s="146"/>
      <c r="XI152" s="1792"/>
      <c r="XL152" s="85"/>
      <c r="XM152" s="144"/>
      <c r="XN152" s="145"/>
      <c r="XO152" s="145"/>
      <c r="XP152" s="146"/>
      <c r="XQ152" s="1792"/>
      <c r="XT152" s="85"/>
      <c r="XU152" s="144"/>
      <c r="XV152" s="145"/>
      <c r="XW152" s="145"/>
      <c r="XX152" s="146"/>
      <c r="XY152" s="1792"/>
      <c r="YB152" s="85"/>
      <c r="YC152" s="144"/>
      <c r="YD152" s="145"/>
      <c r="YE152" s="145"/>
      <c r="YF152" s="146"/>
      <c r="YG152" s="1792"/>
      <c r="YJ152" s="85"/>
      <c r="YK152" s="144"/>
      <c r="YL152" s="145"/>
      <c r="YM152" s="145"/>
      <c r="YN152" s="146"/>
      <c r="YO152" s="1792"/>
      <c r="YR152" s="85"/>
      <c r="YS152" s="144"/>
      <c r="YT152" s="145"/>
      <c r="YU152" s="145"/>
      <c r="YV152" s="146"/>
      <c r="YW152" s="1792"/>
      <c r="YZ152" s="85"/>
      <c r="ZA152" s="144"/>
      <c r="ZB152" s="145"/>
      <c r="ZC152" s="145"/>
      <c r="ZD152" s="146"/>
      <c r="ZE152" s="1792"/>
      <c r="ZH152" s="85"/>
      <c r="ZI152" s="144"/>
      <c r="ZJ152" s="145"/>
      <c r="ZK152" s="145"/>
      <c r="ZL152" s="146"/>
      <c r="ZM152" s="1792"/>
      <c r="ZP152" s="85"/>
      <c r="ZQ152" s="144"/>
      <c r="ZR152" s="145"/>
      <c r="ZS152" s="145"/>
      <c r="ZT152" s="146"/>
      <c r="ZU152" s="1792"/>
      <c r="ZX152" s="85"/>
      <c r="ZY152" s="144"/>
      <c r="ZZ152" s="145"/>
      <c r="AAA152" s="145"/>
      <c r="AAB152" s="146"/>
      <c r="AAC152" s="1792"/>
      <c r="AAF152" s="85"/>
      <c r="AAG152" s="144"/>
      <c r="AAH152" s="145"/>
      <c r="AAI152" s="145"/>
      <c r="AAJ152" s="146"/>
      <c r="AAK152" s="1792"/>
      <c r="AAN152" s="85"/>
      <c r="AAO152" s="144"/>
      <c r="AAP152" s="145"/>
      <c r="AAQ152" s="2057"/>
      <c r="AAR152" s="1694"/>
      <c r="AAS152" s="1790"/>
      <c r="AAT152" s="1696"/>
      <c r="AAU152" s="1696"/>
      <c r="AAV152" s="1695"/>
      <c r="AAW152" s="1549"/>
      <c r="AAX152" s="1550"/>
      <c r="AAY152" s="1550"/>
      <c r="AAZ152" s="1694"/>
      <c r="ABA152" s="1790"/>
      <c r="ABB152" s="1696"/>
      <c r="ABC152" s="1696"/>
      <c r="ABD152" s="1695"/>
      <c r="ABE152" s="1549"/>
      <c r="ABF152" s="1550"/>
      <c r="ABG152" s="1550"/>
      <c r="ABH152" s="1694"/>
      <c r="ABI152" s="1790"/>
      <c r="ABJ152" s="1696"/>
      <c r="ABK152" s="1696"/>
      <c r="ABL152" s="1695"/>
      <c r="ABM152" s="1549"/>
      <c r="ABN152" s="1550"/>
      <c r="ABO152" s="1550"/>
      <c r="ABP152" s="1694"/>
      <c r="ABQ152" s="1790"/>
      <c r="ABR152" s="1696"/>
      <c r="ABS152" s="1696"/>
      <c r="ABT152" s="1695"/>
      <c r="ABU152" s="1549"/>
      <c r="ABV152" s="1550"/>
      <c r="ABW152" s="1550"/>
      <c r="ABX152" s="1694"/>
      <c r="ABY152" s="1790"/>
      <c r="ABZ152" s="1696"/>
      <c r="ACA152" s="1696"/>
      <c r="ACB152" s="1695"/>
      <c r="ACC152" s="1549"/>
      <c r="ACD152" s="1550"/>
      <c r="ACE152" s="1550"/>
      <c r="ACF152" s="1694"/>
      <c r="ACG152" s="1790"/>
      <c r="ACH152" s="1696"/>
      <c r="ACI152" s="1696"/>
      <c r="ACJ152" s="1695"/>
      <c r="ACK152" s="1549"/>
      <c r="ACL152" s="1550"/>
      <c r="ACM152" s="1550"/>
      <c r="ACN152" s="1694"/>
      <c r="ACO152" s="1790"/>
      <c r="ACP152" s="1696"/>
      <c r="ACQ152" s="1696"/>
      <c r="ACR152" s="1695"/>
      <c r="ACS152" s="1549"/>
      <c r="ACT152" s="1550"/>
      <c r="ACU152" s="1550"/>
      <c r="ACV152" s="1694"/>
      <c r="ACW152" s="1790"/>
      <c r="ACX152" s="1696"/>
      <c r="ACY152" s="1696"/>
      <c r="ACZ152" s="1695"/>
      <c r="ADA152" s="1549"/>
      <c r="ADB152" s="1550"/>
      <c r="ADC152" s="1550"/>
      <c r="ADD152" s="1694"/>
      <c r="ADE152" s="1790"/>
      <c r="ADF152" s="1696"/>
      <c r="ADG152" s="1696"/>
      <c r="ADH152" s="1695"/>
      <c r="ADI152" s="1549"/>
      <c r="ADJ152" s="1550"/>
      <c r="ADK152" s="1550"/>
      <c r="ADL152" s="1694"/>
      <c r="ADM152" s="1790"/>
      <c r="ADN152" s="1696"/>
      <c r="ADO152" s="1696"/>
      <c r="ADP152" s="1695"/>
      <c r="ADQ152" s="1549"/>
      <c r="ADR152" s="1550"/>
      <c r="ADS152" s="1550"/>
      <c r="ADT152" s="1694"/>
      <c r="ADU152" s="1790"/>
      <c r="ADV152" s="1696"/>
      <c r="ADW152" s="1696"/>
      <c r="ADX152" s="1695"/>
      <c r="ADY152" s="1549"/>
      <c r="ADZ152" s="1550"/>
      <c r="AEA152" s="1550"/>
      <c r="AEB152" s="1694"/>
      <c r="AEC152" s="1790"/>
      <c r="AED152" s="1696"/>
      <c r="AEE152" s="1696"/>
      <c r="AEF152" s="1695"/>
      <c r="AEG152" s="1549"/>
      <c r="AEH152" s="1550"/>
      <c r="AEI152" s="1550"/>
      <c r="AEJ152" s="1694"/>
      <c r="AEK152" s="1790"/>
      <c r="AEL152" s="1696"/>
      <c r="AEM152" s="1696"/>
      <c r="AEN152" s="1695"/>
      <c r="AEO152" s="1549"/>
      <c r="AEP152" s="1550"/>
      <c r="AEQ152" s="1550"/>
      <c r="AER152" s="1694"/>
      <c r="AES152" s="1790"/>
      <c r="AET152" s="1696"/>
      <c r="AEU152" s="1696"/>
      <c r="AEV152" s="1695"/>
      <c r="AEW152" s="1549"/>
      <c r="AEX152" s="1550"/>
      <c r="AEY152" s="1550"/>
      <c r="AEZ152" s="1694"/>
      <c r="AFA152" s="1790"/>
      <c r="AFB152" s="1696"/>
      <c r="AFC152" s="1696"/>
      <c r="AFD152" s="1695"/>
      <c r="AFE152" s="1549"/>
      <c r="AFF152" s="1550"/>
      <c r="AFG152" s="1550"/>
      <c r="AFH152" s="1694"/>
      <c r="AFI152" s="1790"/>
      <c r="AFJ152" s="1696"/>
      <c r="AFK152" s="1696"/>
      <c r="AFL152" s="1695"/>
      <c r="AFM152" s="1549"/>
      <c r="AFN152" s="1550"/>
      <c r="AFO152" s="1550"/>
      <c r="AFP152" s="1694"/>
      <c r="AFQ152" s="1790"/>
      <c r="AFR152" s="1696"/>
      <c r="AFS152" s="1696"/>
      <c r="AFT152" s="1695"/>
      <c r="AFU152" s="1549"/>
      <c r="AFV152" s="1550"/>
      <c r="AFW152" s="1550"/>
      <c r="AFX152" s="1694"/>
      <c r="AFY152" s="1790"/>
      <c r="AFZ152" s="1696"/>
      <c r="AGA152" s="1696"/>
      <c r="AGB152" s="1695"/>
      <c r="AGC152" s="1549"/>
      <c r="AGD152" s="1550"/>
      <c r="AGE152" s="1550"/>
      <c r="AGF152" s="1694"/>
      <c r="AGG152" s="1790"/>
      <c r="AGH152" s="1696"/>
      <c r="AGI152" s="1696"/>
      <c r="AGJ152" s="1695"/>
      <c r="AGK152" s="1549"/>
      <c r="AGL152" s="1550"/>
      <c r="AGM152" s="1550"/>
      <c r="AGN152" s="1694"/>
      <c r="AGO152" s="1790"/>
      <c r="AGP152" s="1696"/>
      <c r="AGQ152" s="1696"/>
      <c r="AGR152" s="1695"/>
      <c r="AGS152" s="1549"/>
      <c r="AGT152" s="1550"/>
      <c r="AGU152" s="1550"/>
      <c r="AGV152" s="1694"/>
      <c r="AGW152" s="1790"/>
      <c r="AGX152" s="1696"/>
      <c r="AGY152" s="1696"/>
      <c r="AGZ152" s="1695"/>
      <c r="AHA152" s="1549"/>
      <c r="AHB152" s="1550"/>
      <c r="AHC152" s="1550"/>
      <c r="AHD152" s="1694"/>
      <c r="AHE152" s="1790"/>
      <c r="AHF152" s="1696"/>
      <c r="AHG152" s="1696"/>
      <c r="AHH152" s="1695"/>
      <c r="AHI152" s="1549"/>
      <c r="AHJ152" s="1550"/>
      <c r="AHK152" s="1550"/>
      <c r="AHL152" s="1694"/>
      <c r="AHM152" s="1790"/>
      <c r="AHN152" s="1696"/>
      <c r="AHO152" s="1696"/>
      <c r="AHP152" s="1695"/>
      <c r="AHQ152" s="1549"/>
      <c r="AHR152" s="1550"/>
      <c r="AHS152" s="1550"/>
      <c r="AHT152" s="1694"/>
      <c r="AHU152" s="1790"/>
      <c r="AHV152" s="1696"/>
      <c r="AHW152" s="1696"/>
      <c r="AHX152" s="1695"/>
      <c r="AHY152" s="1549"/>
      <c r="AHZ152" s="1550"/>
      <c r="AIA152" s="1550"/>
      <c r="AIB152" s="1694"/>
      <c r="AIC152" s="1790"/>
      <c r="AID152" s="1696"/>
      <c r="AIE152" s="1696"/>
      <c r="AIF152" s="1695"/>
      <c r="AIG152" s="1549"/>
      <c r="AIH152" s="1550"/>
      <c r="AII152" s="1550"/>
      <c r="AIJ152" s="1694"/>
      <c r="AIK152" s="1790"/>
      <c r="AIL152" s="1696"/>
      <c r="AIM152" s="1696"/>
      <c r="AIN152" s="1695"/>
      <c r="AIO152" s="1549"/>
      <c r="AIP152" s="1550"/>
      <c r="AIQ152" s="1550"/>
      <c r="AIR152" s="1694"/>
      <c r="AIS152" s="1790"/>
      <c r="AIT152" s="1696"/>
      <c r="AIU152" s="1696"/>
      <c r="AIV152" s="1695"/>
      <c r="AIW152" s="1549"/>
      <c r="AIX152" s="1550"/>
      <c r="AIY152" s="1550"/>
      <c r="AIZ152" s="1694"/>
      <c r="AJA152" s="1790"/>
      <c r="AJB152" s="1696"/>
      <c r="AJC152" s="1696"/>
      <c r="AJD152" s="1695"/>
      <c r="AJE152" s="1549"/>
      <c r="AJF152" s="1550"/>
      <c r="AJG152" s="1550"/>
      <c r="AJH152" s="1694"/>
      <c r="AJI152" s="1790"/>
      <c r="AJJ152" s="1696"/>
      <c r="AJK152" s="1696"/>
      <c r="AJL152" s="1695"/>
      <c r="AJM152" s="1549"/>
      <c r="AJN152" s="1550"/>
      <c r="AJO152" s="1550"/>
      <c r="AJP152" s="1694"/>
      <c r="AJQ152" s="1790"/>
      <c r="AJR152" s="1696"/>
      <c r="AJS152" s="1696"/>
      <c r="AJT152" s="1695"/>
      <c r="AJU152" s="1549"/>
      <c r="AJV152" s="1550"/>
      <c r="AJW152" s="1550"/>
      <c r="AJX152" s="1694"/>
      <c r="AJY152" s="1790"/>
      <c r="AJZ152" s="1696"/>
      <c r="AKA152" s="1696"/>
      <c r="AKB152" s="1695"/>
      <c r="AKC152" s="1549"/>
      <c r="AKD152" s="1550"/>
      <c r="AKE152" s="1550"/>
      <c r="AKF152" s="1694"/>
      <c r="AKG152" s="1790"/>
      <c r="AKH152" s="1696"/>
      <c r="AKI152" s="1696"/>
      <c r="AKJ152" s="1695"/>
      <c r="AKK152" s="1549"/>
      <c r="AKL152" s="1550"/>
      <c r="AKM152" s="1550"/>
      <c r="AKN152" s="1694"/>
      <c r="AKO152" s="1790"/>
      <c r="AKP152" s="1696"/>
      <c r="AKQ152" s="1696"/>
      <c r="AKR152" s="1695"/>
      <c r="AKS152" s="1549"/>
      <c r="AKT152" s="1550"/>
      <c r="AKU152" s="1550"/>
      <c r="AKV152" s="1694"/>
      <c r="AKW152" s="1790"/>
      <c r="AKX152" s="1696"/>
      <c r="AKY152" s="1696"/>
      <c r="AKZ152" s="1695"/>
      <c r="ALA152" s="1549"/>
      <c r="ALB152" s="1550"/>
      <c r="ALC152" s="1550"/>
      <c r="ALD152" s="1694"/>
      <c r="ALE152" s="1790"/>
      <c r="ALF152" s="1696"/>
      <c r="ALG152" s="1696"/>
      <c r="ALH152" s="1695"/>
      <c r="ALI152" s="1549"/>
      <c r="ALJ152" s="1550"/>
      <c r="ALK152" s="1550"/>
      <c r="ALL152" s="1694"/>
      <c r="ALM152" s="1790"/>
      <c r="ALN152" s="1696"/>
      <c r="ALO152" s="1696"/>
      <c r="ALP152" s="1695"/>
      <c r="ALQ152" s="1549"/>
      <c r="ALR152" s="1550"/>
      <c r="ALS152" s="1550"/>
      <c r="ALT152" s="1694"/>
      <c r="ALU152" s="1790"/>
      <c r="ALV152" s="1696"/>
      <c r="ALW152" s="1696"/>
      <c r="ALX152" s="1695"/>
      <c r="ALY152" s="1549"/>
      <c r="ALZ152" s="1550"/>
      <c r="AMA152" s="1550"/>
      <c r="AMB152" s="1694"/>
      <c r="AMC152" s="1790"/>
      <c r="AMD152" s="1696"/>
      <c r="AME152" s="1696"/>
      <c r="AMF152" s="1695"/>
      <c r="AMG152" s="1549"/>
      <c r="AMH152" s="1550"/>
      <c r="AMI152" s="1550"/>
      <c r="AMJ152" s="1703"/>
    </row>
    <row r="153" spans="1:1024" s="72" customFormat="1" ht="15" customHeight="1">
      <c r="A153" s="1694">
        <v>9920200005</v>
      </c>
      <c r="B153" s="1791"/>
      <c r="C153" s="1696" t="s">
        <v>4026</v>
      </c>
      <c r="D153" s="1696" t="s">
        <v>4073</v>
      </c>
      <c r="E153" s="1695">
        <v>3</v>
      </c>
      <c r="F153" s="1549">
        <v>27.43</v>
      </c>
      <c r="G153" s="1536">
        <f>F153*$I$2</f>
        <v>0</v>
      </c>
      <c r="H153" s="1536">
        <f>G153-G153*($I$1)</f>
        <v>0</v>
      </c>
      <c r="I153"/>
      <c r="L153" s="85"/>
      <c r="M153" s="85"/>
      <c r="N153" s="144"/>
      <c r="O153" s="145"/>
      <c r="P153" s="145"/>
      <c r="Q153" s="146"/>
      <c r="T153" s="85"/>
      <c r="U153" s="144"/>
      <c r="V153" s="145"/>
      <c r="W153" s="145"/>
      <c r="X153" s="146"/>
      <c r="Y153" s="1792"/>
      <c r="AB153" s="85"/>
      <c r="AC153" s="144"/>
      <c r="AD153" s="145"/>
      <c r="AE153" s="145"/>
      <c r="AF153" s="146"/>
      <c r="AG153" s="1792"/>
      <c r="AJ153" s="85"/>
      <c r="AK153" s="144"/>
      <c r="AL153" s="145"/>
      <c r="AM153" s="145"/>
      <c r="AN153" s="146"/>
      <c r="AO153" s="1792"/>
      <c r="AR153" s="85"/>
      <c r="AS153" s="144"/>
      <c r="AT153" s="145"/>
      <c r="AU153" s="145"/>
      <c r="AV153" s="146"/>
      <c r="AW153" s="1792"/>
      <c r="AZ153" s="85"/>
      <c r="BA153" s="144"/>
      <c r="BB153" s="145"/>
      <c r="BC153" s="145"/>
      <c r="BD153" s="146"/>
      <c r="BE153" s="1792"/>
      <c r="BH153" s="85"/>
      <c r="BI153" s="144"/>
      <c r="BJ153" s="145"/>
      <c r="BK153" s="145"/>
      <c r="BL153" s="146"/>
      <c r="BM153" s="1792"/>
      <c r="BP153" s="85"/>
      <c r="BQ153" s="144"/>
      <c r="BR153" s="145"/>
      <c r="BS153" s="145"/>
      <c r="BT153" s="146"/>
      <c r="BU153" s="1792"/>
      <c r="BX153" s="85"/>
      <c r="BY153" s="144"/>
      <c r="BZ153" s="145"/>
      <c r="CA153" s="145"/>
      <c r="CB153" s="146"/>
      <c r="CC153" s="1792"/>
      <c r="CF153" s="85"/>
      <c r="CG153" s="144"/>
      <c r="CH153" s="145"/>
      <c r="CI153" s="145"/>
      <c r="CJ153" s="146"/>
      <c r="CK153" s="1792"/>
      <c r="CN153" s="85"/>
      <c r="CO153" s="144"/>
      <c r="CP153" s="145"/>
      <c r="CQ153" s="145"/>
      <c r="CR153" s="146"/>
      <c r="CS153" s="1792"/>
      <c r="CV153" s="85"/>
      <c r="CW153" s="144"/>
      <c r="CX153" s="145"/>
      <c r="CY153" s="145"/>
      <c r="CZ153" s="146"/>
      <c r="DA153" s="1792"/>
      <c r="DD153" s="85"/>
      <c r="DE153" s="144"/>
      <c r="DF153" s="145"/>
      <c r="DG153" s="145"/>
      <c r="DH153" s="146"/>
      <c r="DI153" s="1792"/>
      <c r="DL153" s="85"/>
      <c r="DM153" s="144"/>
      <c r="DN153" s="145"/>
      <c r="DO153" s="145"/>
      <c r="DP153" s="146"/>
      <c r="DQ153" s="1792"/>
      <c r="DT153" s="85"/>
      <c r="DU153" s="144"/>
      <c r="DV153" s="145"/>
      <c r="DW153" s="145"/>
      <c r="DX153" s="146"/>
      <c r="DY153" s="1792"/>
      <c r="EB153" s="85"/>
      <c r="EC153" s="144"/>
      <c r="ED153" s="145"/>
      <c r="EE153" s="145"/>
      <c r="EF153" s="146"/>
      <c r="EG153" s="1792"/>
      <c r="EJ153" s="85"/>
      <c r="EK153" s="144"/>
      <c r="EL153" s="145"/>
      <c r="EM153" s="145"/>
      <c r="EN153" s="146"/>
      <c r="EO153" s="1792"/>
      <c r="ER153" s="85"/>
      <c r="ES153" s="144"/>
      <c r="ET153" s="145"/>
      <c r="EU153" s="145"/>
      <c r="EV153" s="146"/>
      <c r="EW153" s="1792"/>
      <c r="EZ153" s="85"/>
      <c r="FA153" s="144"/>
      <c r="FB153" s="145"/>
      <c r="FC153" s="145"/>
      <c r="FD153" s="146"/>
      <c r="FE153" s="1792"/>
      <c r="FH153" s="85"/>
      <c r="FI153" s="144"/>
      <c r="FJ153" s="145"/>
      <c r="FK153" s="145"/>
      <c r="FL153" s="146"/>
      <c r="FM153" s="1792"/>
      <c r="FP153" s="85"/>
      <c r="FQ153" s="144"/>
      <c r="FR153" s="145"/>
      <c r="FS153" s="145"/>
      <c r="FT153" s="146"/>
      <c r="FU153" s="1792"/>
      <c r="FX153" s="85"/>
      <c r="FY153" s="144"/>
      <c r="FZ153" s="145"/>
      <c r="GA153" s="145"/>
      <c r="GB153" s="146"/>
      <c r="GC153" s="1792"/>
      <c r="GF153" s="85"/>
      <c r="GG153" s="144"/>
      <c r="GH153" s="145"/>
      <c r="GI153" s="145"/>
      <c r="GJ153" s="146"/>
      <c r="GK153" s="1792"/>
      <c r="GN153" s="85"/>
      <c r="GO153" s="144"/>
      <c r="GP153" s="145"/>
      <c r="GQ153" s="145"/>
      <c r="GR153" s="146"/>
      <c r="GS153" s="1792"/>
      <c r="GV153" s="85"/>
      <c r="GW153" s="144"/>
      <c r="GX153" s="145"/>
      <c r="GY153" s="145"/>
      <c r="GZ153" s="146"/>
      <c r="HA153" s="1792"/>
      <c r="HD153" s="85"/>
      <c r="HE153" s="144"/>
      <c r="HF153" s="145"/>
      <c r="HG153" s="145"/>
      <c r="HH153" s="146"/>
      <c r="HI153" s="1792"/>
      <c r="HL153" s="85"/>
      <c r="HM153" s="144"/>
      <c r="HN153" s="145"/>
      <c r="HO153" s="145"/>
      <c r="HP153" s="146"/>
      <c r="HQ153" s="1792"/>
      <c r="HT153" s="85"/>
      <c r="HU153" s="144"/>
      <c r="HV153" s="145"/>
      <c r="HW153" s="145"/>
      <c r="HX153" s="146"/>
      <c r="HY153" s="1792"/>
      <c r="IB153" s="85"/>
      <c r="IC153" s="144"/>
      <c r="ID153" s="145"/>
      <c r="IE153" s="145"/>
      <c r="IF153" s="146"/>
      <c r="IG153" s="1792"/>
      <c r="IJ153" s="85"/>
      <c r="IK153" s="144"/>
      <c r="IL153" s="145"/>
      <c r="IM153" s="145"/>
      <c r="IN153" s="146"/>
      <c r="IO153" s="1792"/>
      <c r="IR153" s="85"/>
      <c r="IS153" s="144"/>
      <c r="IT153" s="145"/>
      <c r="IU153" s="145"/>
      <c r="IV153" s="146"/>
      <c r="IW153" s="1792"/>
      <c r="IZ153" s="85"/>
      <c r="JA153" s="144"/>
      <c r="JB153" s="145"/>
      <c r="JC153" s="145"/>
      <c r="JD153" s="146"/>
      <c r="JE153" s="1792"/>
      <c r="JH153" s="85"/>
      <c r="JI153" s="144"/>
      <c r="JJ153" s="145"/>
      <c r="JK153" s="145"/>
      <c r="JL153" s="146"/>
      <c r="JM153" s="1792"/>
      <c r="JP153" s="85"/>
      <c r="JQ153" s="144"/>
      <c r="JR153" s="145"/>
      <c r="JS153" s="145"/>
      <c r="JT153" s="146"/>
      <c r="JU153" s="1792"/>
      <c r="JX153" s="85"/>
      <c r="JY153" s="144"/>
      <c r="JZ153" s="145"/>
      <c r="KA153" s="145"/>
      <c r="KB153" s="146"/>
      <c r="KC153" s="1792"/>
      <c r="KF153" s="85"/>
      <c r="KG153" s="144"/>
      <c r="KH153" s="145"/>
      <c r="KI153" s="145"/>
      <c r="KJ153" s="146"/>
      <c r="KK153" s="1792"/>
      <c r="KN153" s="85"/>
      <c r="KO153" s="144"/>
      <c r="KP153" s="145"/>
      <c r="KQ153" s="145"/>
      <c r="KR153" s="146"/>
      <c r="KS153" s="1792"/>
      <c r="KV153" s="85"/>
      <c r="KW153" s="144"/>
      <c r="KX153" s="145"/>
      <c r="KY153" s="145"/>
      <c r="KZ153" s="146"/>
      <c r="LA153" s="1792"/>
      <c r="LD153" s="85"/>
      <c r="LE153" s="144"/>
      <c r="LF153" s="145"/>
      <c r="LG153" s="145"/>
      <c r="LH153" s="146"/>
      <c r="LI153" s="1792"/>
      <c r="LL153" s="85"/>
      <c r="LM153" s="144"/>
      <c r="LN153" s="145"/>
      <c r="LO153" s="145"/>
      <c r="LP153" s="146"/>
      <c r="LQ153" s="1792"/>
      <c r="LT153" s="85"/>
      <c r="LU153" s="144"/>
      <c r="LV153" s="145"/>
      <c r="LW153" s="145"/>
      <c r="LX153" s="146"/>
      <c r="LY153" s="1792"/>
      <c r="MB153" s="85"/>
      <c r="MC153" s="144"/>
      <c r="MD153" s="145"/>
      <c r="ME153" s="145"/>
      <c r="MF153" s="146"/>
      <c r="MG153" s="1792"/>
      <c r="MJ153" s="85"/>
      <c r="MK153" s="144"/>
      <c r="ML153" s="145"/>
      <c r="MM153" s="145"/>
      <c r="MN153" s="146"/>
      <c r="MO153" s="1792"/>
      <c r="MR153" s="85"/>
      <c r="MS153" s="144"/>
      <c r="MT153" s="145"/>
      <c r="MU153" s="145"/>
      <c r="MV153" s="146"/>
      <c r="MW153" s="1792"/>
      <c r="MZ153" s="85"/>
      <c r="NA153" s="144"/>
      <c r="NB153" s="145"/>
      <c r="NC153" s="145"/>
      <c r="ND153" s="146"/>
      <c r="NE153" s="1792"/>
      <c r="NH153" s="85"/>
      <c r="NI153" s="144"/>
      <c r="NJ153" s="145"/>
      <c r="NK153" s="145"/>
      <c r="NL153" s="146"/>
      <c r="NM153" s="1792"/>
      <c r="NP153" s="85"/>
      <c r="NQ153" s="144"/>
      <c r="NR153" s="145"/>
      <c r="NS153" s="145"/>
      <c r="NT153" s="146"/>
      <c r="NU153" s="1792"/>
      <c r="NX153" s="85"/>
      <c r="NY153" s="144"/>
      <c r="NZ153" s="145"/>
      <c r="OA153" s="145"/>
      <c r="OB153" s="146"/>
      <c r="OC153" s="1792"/>
      <c r="OF153" s="85"/>
      <c r="OG153" s="144"/>
      <c r="OH153" s="145"/>
      <c r="OI153" s="145"/>
      <c r="OJ153" s="146"/>
      <c r="OK153" s="1792"/>
      <c r="ON153" s="85"/>
      <c r="OO153" s="144"/>
      <c r="OP153" s="145"/>
      <c r="OQ153" s="145"/>
      <c r="OR153" s="146"/>
      <c r="OS153" s="1792"/>
      <c r="OV153" s="85"/>
      <c r="OW153" s="144"/>
      <c r="OX153" s="145"/>
      <c r="OY153" s="145"/>
      <c r="OZ153" s="146"/>
      <c r="PA153" s="1792"/>
      <c r="PD153" s="85"/>
      <c r="PE153" s="144"/>
      <c r="PF153" s="145"/>
      <c r="PG153" s="145"/>
      <c r="PH153" s="146"/>
      <c r="PI153" s="1792"/>
      <c r="PL153" s="85"/>
      <c r="PM153" s="144"/>
      <c r="PN153" s="145"/>
      <c r="PO153" s="145"/>
      <c r="PP153" s="146"/>
      <c r="PQ153" s="1792"/>
      <c r="PT153" s="85"/>
      <c r="PU153" s="144"/>
      <c r="PV153" s="145"/>
      <c r="PW153" s="145"/>
      <c r="PX153" s="146"/>
      <c r="PY153" s="1792"/>
      <c r="QB153" s="85"/>
      <c r="QC153" s="144"/>
      <c r="QD153" s="145"/>
      <c r="QE153" s="145"/>
      <c r="QF153" s="146"/>
      <c r="QG153" s="1792"/>
      <c r="QJ153" s="85"/>
      <c r="QK153" s="144"/>
      <c r="QL153" s="145"/>
      <c r="QM153" s="145"/>
      <c r="QN153" s="146"/>
      <c r="QO153" s="1792"/>
      <c r="QR153" s="85"/>
      <c r="QS153" s="144"/>
      <c r="QT153" s="145"/>
      <c r="QU153" s="145"/>
      <c r="QV153" s="146"/>
      <c r="QW153" s="1792"/>
      <c r="QZ153" s="85"/>
      <c r="RA153" s="144"/>
      <c r="RB153" s="145"/>
      <c r="RC153" s="145"/>
      <c r="RD153" s="146"/>
      <c r="RE153" s="1792"/>
      <c r="RH153" s="85"/>
      <c r="RI153" s="144"/>
      <c r="RJ153" s="145"/>
      <c r="RK153" s="145"/>
      <c r="RL153" s="146"/>
      <c r="RM153" s="1792"/>
      <c r="RP153" s="85"/>
      <c r="RQ153" s="144"/>
      <c r="RR153" s="145"/>
      <c r="RS153" s="145"/>
      <c r="RT153" s="146"/>
      <c r="RU153" s="1792"/>
      <c r="RX153" s="85"/>
      <c r="RY153" s="144"/>
      <c r="RZ153" s="145"/>
      <c r="SA153" s="145"/>
      <c r="SB153" s="146"/>
      <c r="SC153" s="1792"/>
      <c r="SF153" s="85"/>
      <c r="SG153" s="144"/>
      <c r="SH153" s="145"/>
      <c r="SI153" s="145"/>
      <c r="SJ153" s="146"/>
      <c r="SK153" s="1792"/>
      <c r="SN153" s="85"/>
      <c r="SO153" s="144"/>
      <c r="SP153" s="145"/>
      <c r="SQ153" s="145"/>
      <c r="SR153" s="146"/>
      <c r="SS153" s="1792"/>
      <c r="SV153" s="85"/>
      <c r="SW153" s="144"/>
      <c r="SX153" s="145"/>
      <c r="SY153" s="145"/>
      <c r="SZ153" s="146"/>
      <c r="TA153" s="1792"/>
      <c r="TD153" s="85"/>
      <c r="TE153" s="144"/>
      <c r="TF153" s="145"/>
      <c r="TG153" s="145"/>
      <c r="TH153" s="146"/>
      <c r="TI153" s="1792"/>
      <c r="TL153" s="85"/>
      <c r="TM153" s="144"/>
      <c r="TN153" s="145"/>
      <c r="TO153" s="145"/>
      <c r="TP153" s="146"/>
      <c r="TQ153" s="1792"/>
      <c r="TT153" s="85"/>
      <c r="TU153" s="144"/>
      <c r="TV153" s="145"/>
      <c r="TW153" s="145"/>
      <c r="TX153" s="146"/>
      <c r="TY153" s="1792"/>
      <c r="UB153" s="85"/>
      <c r="UC153" s="144"/>
      <c r="UD153" s="145"/>
      <c r="UE153" s="145"/>
      <c r="UF153" s="146"/>
      <c r="UG153" s="1792"/>
      <c r="UJ153" s="85"/>
      <c r="UK153" s="144"/>
      <c r="UL153" s="145"/>
      <c r="UM153" s="145"/>
      <c r="UN153" s="146"/>
      <c r="UO153" s="1792"/>
      <c r="UR153" s="85"/>
      <c r="US153" s="144"/>
      <c r="UT153" s="145"/>
      <c r="UU153" s="145"/>
      <c r="UV153" s="146"/>
      <c r="UW153" s="1792"/>
      <c r="UZ153" s="85"/>
      <c r="VA153" s="144"/>
      <c r="VB153" s="145"/>
      <c r="VC153" s="145"/>
      <c r="VD153" s="146"/>
      <c r="VE153" s="1792"/>
      <c r="VH153" s="85"/>
      <c r="VI153" s="144"/>
      <c r="VJ153" s="145"/>
      <c r="VK153" s="145"/>
      <c r="VL153" s="146"/>
      <c r="VM153" s="1792"/>
      <c r="VP153" s="85"/>
      <c r="VQ153" s="144"/>
      <c r="VR153" s="145"/>
      <c r="VS153" s="145"/>
      <c r="VT153" s="146"/>
      <c r="VU153" s="1792"/>
      <c r="VX153" s="85"/>
      <c r="VY153" s="144"/>
      <c r="VZ153" s="145"/>
      <c r="WA153" s="145"/>
      <c r="WB153" s="146"/>
      <c r="WC153" s="1792"/>
      <c r="WF153" s="85"/>
      <c r="WG153" s="144"/>
      <c r="WH153" s="145"/>
      <c r="WI153" s="145"/>
      <c r="WJ153" s="146"/>
      <c r="WK153" s="1792"/>
      <c r="WN153" s="85"/>
      <c r="WO153" s="144"/>
      <c r="WP153" s="145"/>
      <c r="WQ153" s="145"/>
      <c r="WR153" s="146"/>
      <c r="WS153" s="1792"/>
      <c r="WV153" s="85"/>
      <c r="WW153" s="144"/>
      <c r="WX153" s="145"/>
      <c r="WY153" s="145"/>
      <c r="WZ153" s="146"/>
      <c r="XA153" s="1792"/>
      <c r="XD153" s="85"/>
      <c r="XE153" s="144"/>
      <c r="XF153" s="145"/>
      <c r="XG153" s="145"/>
      <c r="XH153" s="146"/>
      <c r="XI153" s="1792"/>
      <c r="XL153" s="85"/>
      <c r="XM153" s="144"/>
      <c r="XN153" s="145"/>
      <c r="XO153" s="145"/>
      <c r="XP153" s="146"/>
      <c r="XQ153" s="1792"/>
      <c r="XT153" s="85"/>
      <c r="XU153" s="144"/>
      <c r="XV153" s="145"/>
      <c r="XW153" s="145"/>
      <c r="XX153" s="146"/>
      <c r="XY153" s="1792"/>
      <c r="YB153" s="85"/>
      <c r="YC153" s="144"/>
      <c r="YD153" s="145"/>
      <c r="YE153" s="145"/>
      <c r="YF153" s="146"/>
      <c r="YG153" s="1792"/>
      <c r="YJ153" s="85"/>
      <c r="YK153" s="144"/>
      <c r="YL153" s="145"/>
      <c r="YM153" s="145"/>
      <c r="YN153" s="146"/>
      <c r="YO153" s="1792"/>
      <c r="YR153" s="85"/>
      <c r="YS153" s="144"/>
      <c r="YT153" s="145"/>
      <c r="YU153" s="145"/>
      <c r="YV153" s="146"/>
      <c r="YW153" s="1792"/>
      <c r="YZ153" s="85"/>
      <c r="ZA153" s="144"/>
      <c r="ZB153" s="145"/>
      <c r="ZC153" s="145"/>
      <c r="ZD153" s="146"/>
      <c r="ZE153" s="1792"/>
      <c r="ZH153" s="85"/>
      <c r="ZI153" s="144"/>
      <c r="ZJ153" s="145"/>
      <c r="ZK153" s="145"/>
      <c r="ZL153" s="146"/>
      <c r="ZM153" s="1792"/>
      <c r="ZP153" s="85"/>
      <c r="ZQ153" s="144"/>
      <c r="ZR153" s="145"/>
      <c r="ZS153" s="145"/>
      <c r="ZT153" s="146"/>
      <c r="ZU153" s="1792"/>
      <c r="ZX153" s="85"/>
      <c r="ZY153" s="144"/>
      <c r="ZZ153" s="145"/>
      <c r="AAA153" s="145"/>
      <c r="AAB153" s="146"/>
      <c r="AAC153" s="1792"/>
      <c r="AAF153" s="85"/>
      <c r="AAG153" s="144"/>
      <c r="AAH153" s="145"/>
      <c r="AAI153" s="145"/>
      <c r="AAJ153" s="146"/>
      <c r="AAK153" s="1792"/>
      <c r="AAN153" s="85"/>
      <c r="AAO153" s="144"/>
      <c r="AAP153" s="145"/>
      <c r="AAQ153" s="2057"/>
      <c r="AAR153" s="1694"/>
      <c r="AAS153" s="1790"/>
      <c r="AAT153" s="1696"/>
      <c r="AAU153" s="1696"/>
      <c r="AAV153" s="1695"/>
      <c r="AAW153" s="1549"/>
      <c r="AAX153" s="1550"/>
      <c r="AAY153" s="1550"/>
      <c r="AAZ153" s="1694"/>
      <c r="ABA153" s="1790"/>
      <c r="ABB153" s="1696"/>
      <c r="ABC153" s="1696"/>
      <c r="ABD153" s="1695"/>
      <c r="ABE153" s="1549"/>
      <c r="ABF153" s="1550"/>
      <c r="ABG153" s="1550"/>
      <c r="ABH153" s="1694"/>
      <c r="ABI153" s="1790"/>
      <c r="ABJ153" s="1696"/>
      <c r="ABK153" s="1696"/>
      <c r="ABL153" s="1695"/>
      <c r="ABM153" s="1549"/>
      <c r="ABN153" s="1550"/>
      <c r="ABO153" s="1550"/>
      <c r="ABP153" s="1694"/>
      <c r="ABQ153" s="1790"/>
      <c r="ABR153" s="1696"/>
      <c r="ABS153" s="1696"/>
      <c r="ABT153" s="1695"/>
      <c r="ABU153" s="1549"/>
      <c r="ABV153" s="1550"/>
      <c r="ABW153" s="1550"/>
      <c r="ABX153" s="1694"/>
      <c r="ABY153" s="1790"/>
      <c r="ABZ153" s="1696"/>
      <c r="ACA153" s="1696"/>
      <c r="ACB153" s="1695"/>
      <c r="ACC153" s="1549"/>
      <c r="ACD153" s="1550"/>
      <c r="ACE153" s="1550"/>
      <c r="ACF153" s="1694"/>
      <c r="ACG153" s="1790"/>
      <c r="ACH153" s="1696"/>
      <c r="ACI153" s="1696"/>
      <c r="ACJ153" s="1695"/>
      <c r="ACK153" s="1549"/>
      <c r="ACL153" s="1550"/>
      <c r="ACM153" s="1550"/>
      <c r="ACN153" s="1694"/>
      <c r="ACO153" s="1790"/>
      <c r="ACP153" s="1696"/>
      <c r="ACQ153" s="1696"/>
      <c r="ACR153" s="1695"/>
      <c r="ACS153" s="1549"/>
      <c r="ACT153" s="1550"/>
      <c r="ACU153" s="1550"/>
      <c r="ACV153" s="1694"/>
      <c r="ACW153" s="1790"/>
      <c r="ACX153" s="1696"/>
      <c r="ACY153" s="1696"/>
      <c r="ACZ153" s="1695"/>
      <c r="ADA153" s="1549"/>
      <c r="ADB153" s="1550"/>
      <c r="ADC153" s="1550"/>
      <c r="ADD153" s="1694"/>
      <c r="ADE153" s="1790"/>
      <c r="ADF153" s="1696"/>
      <c r="ADG153" s="1696"/>
      <c r="ADH153" s="1695"/>
      <c r="ADI153" s="1549"/>
      <c r="ADJ153" s="1550"/>
      <c r="ADK153" s="1550"/>
      <c r="ADL153" s="1694"/>
      <c r="ADM153" s="1790"/>
      <c r="ADN153" s="1696"/>
      <c r="ADO153" s="1696"/>
      <c r="ADP153" s="1695"/>
      <c r="ADQ153" s="1549"/>
      <c r="ADR153" s="1550"/>
      <c r="ADS153" s="1550"/>
      <c r="ADT153" s="1694"/>
      <c r="ADU153" s="1790"/>
      <c r="ADV153" s="1696"/>
      <c r="ADW153" s="1696"/>
      <c r="ADX153" s="1695"/>
      <c r="ADY153" s="1549"/>
      <c r="ADZ153" s="1550"/>
      <c r="AEA153" s="1550"/>
      <c r="AEB153" s="1694"/>
      <c r="AEC153" s="1790"/>
      <c r="AED153" s="1696"/>
      <c r="AEE153" s="1696"/>
      <c r="AEF153" s="1695"/>
      <c r="AEG153" s="1549"/>
      <c r="AEH153" s="1550"/>
      <c r="AEI153" s="1550"/>
      <c r="AEJ153" s="1694"/>
      <c r="AEK153" s="1790"/>
      <c r="AEL153" s="1696"/>
      <c r="AEM153" s="1696"/>
      <c r="AEN153" s="1695"/>
      <c r="AEO153" s="1549"/>
      <c r="AEP153" s="1550"/>
      <c r="AEQ153" s="1550"/>
      <c r="AER153" s="1694"/>
      <c r="AES153" s="1790"/>
      <c r="AET153" s="1696"/>
      <c r="AEU153" s="1696"/>
      <c r="AEV153" s="1695"/>
      <c r="AEW153" s="1549"/>
      <c r="AEX153" s="1550"/>
      <c r="AEY153" s="1550"/>
      <c r="AEZ153" s="1694"/>
      <c r="AFA153" s="1790"/>
      <c r="AFB153" s="1696"/>
      <c r="AFC153" s="1696"/>
      <c r="AFD153" s="1695"/>
      <c r="AFE153" s="1549"/>
      <c r="AFF153" s="1550"/>
      <c r="AFG153" s="1550"/>
      <c r="AFH153" s="1694"/>
      <c r="AFI153" s="1790"/>
      <c r="AFJ153" s="1696"/>
      <c r="AFK153" s="1696"/>
      <c r="AFL153" s="1695"/>
      <c r="AFM153" s="1549"/>
      <c r="AFN153" s="1550"/>
      <c r="AFO153" s="1550"/>
      <c r="AFP153" s="1694"/>
      <c r="AFQ153" s="1790"/>
      <c r="AFR153" s="1696"/>
      <c r="AFS153" s="1696"/>
      <c r="AFT153" s="1695"/>
      <c r="AFU153" s="1549"/>
      <c r="AFV153" s="1550"/>
      <c r="AFW153" s="1550"/>
      <c r="AFX153" s="1694"/>
      <c r="AFY153" s="1790"/>
      <c r="AFZ153" s="1696"/>
      <c r="AGA153" s="1696"/>
      <c r="AGB153" s="1695"/>
      <c r="AGC153" s="1549"/>
      <c r="AGD153" s="1550"/>
      <c r="AGE153" s="1550"/>
      <c r="AGF153" s="1694"/>
      <c r="AGG153" s="1790"/>
      <c r="AGH153" s="1696"/>
      <c r="AGI153" s="1696"/>
      <c r="AGJ153" s="1695"/>
      <c r="AGK153" s="1549"/>
      <c r="AGL153" s="1550"/>
      <c r="AGM153" s="1550"/>
      <c r="AGN153" s="1694"/>
      <c r="AGO153" s="1790"/>
      <c r="AGP153" s="1696"/>
      <c r="AGQ153" s="1696"/>
      <c r="AGR153" s="1695"/>
      <c r="AGS153" s="1549"/>
      <c r="AGT153" s="1550"/>
      <c r="AGU153" s="1550"/>
      <c r="AGV153" s="1694"/>
      <c r="AGW153" s="1790"/>
      <c r="AGX153" s="1696"/>
      <c r="AGY153" s="1696"/>
      <c r="AGZ153" s="1695"/>
      <c r="AHA153" s="1549"/>
      <c r="AHB153" s="1550"/>
      <c r="AHC153" s="1550"/>
      <c r="AHD153" s="1694"/>
      <c r="AHE153" s="1790"/>
      <c r="AHF153" s="1696"/>
      <c r="AHG153" s="1696"/>
      <c r="AHH153" s="1695"/>
      <c r="AHI153" s="1549"/>
      <c r="AHJ153" s="1550"/>
      <c r="AHK153" s="1550"/>
      <c r="AHL153" s="1694"/>
      <c r="AHM153" s="1790"/>
      <c r="AHN153" s="1696"/>
      <c r="AHO153" s="1696"/>
      <c r="AHP153" s="1695"/>
      <c r="AHQ153" s="1549"/>
      <c r="AHR153" s="1550"/>
      <c r="AHS153" s="1550"/>
      <c r="AHT153" s="1694"/>
      <c r="AHU153" s="1790"/>
      <c r="AHV153" s="1696"/>
      <c r="AHW153" s="1696"/>
      <c r="AHX153" s="1695"/>
      <c r="AHY153" s="1549"/>
      <c r="AHZ153" s="1550"/>
      <c r="AIA153" s="1550"/>
      <c r="AIB153" s="1694"/>
      <c r="AIC153" s="1790"/>
      <c r="AID153" s="1696"/>
      <c r="AIE153" s="1696"/>
      <c r="AIF153" s="1695"/>
      <c r="AIG153" s="1549"/>
      <c r="AIH153" s="1550"/>
      <c r="AII153" s="1550"/>
      <c r="AIJ153" s="1694"/>
      <c r="AIK153" s="1790"/>
      <c r="AIL153" s="1696"/>
      <c r="AIM153" s="1696"/>
      <c r="AIN153" s="1695"/>
      <c r="AIO153" s="1549"/>
      <c r="AIP153" s="1550"/>
      <c r="AIQ153" s="1550"/>
      <c r="AIR153" s="1694"/>
      <c r="AIS153" s="1790"/>
      <c r="AIT153" s="1696"/>
      <c r="AIU153" s="1696"/>
      <c r="AIV153" s="1695"/>
      <c r="AIW153" s="1549"/>
      <c r="AIX153" s="1550"/>
      <c r="AIY153" s="1550"/>
      <c r="AIZ153" s="1694"/>
      <c r="AJA153" s="1790"/>
      <c r="AJB153" s="1696"/>
      <c r="AJC153" s="1696"/>
      <c r="AJD153" s="1695"/>
      <c r="AJE153" s="1549"/>
      <c r="AJF153" s="1550"/>
      <c r="AJG153" s="1550"/>
      <c r="AJH153" s="1694"/>
      <c r="AJI153" s="1790"/>
      <c r="AJJ153" s="1696"/>
      <c r="AJK153" s="1696"/>
      <c r="AJL153" s="1695"/>
      <c r="AJM153" s="1549"/>
      <c r="AJN153" s="1550"/>
      <c r="AJO153" s="1550"/>
      <c r="AJP153" s="1694"/>
      <c r="AJQ153" s="1790"/>
      <c r="AJR153" s="1696"/>
      <c r="AJS153" s="1696"/>
      <c r="AJT153" s="1695"/>
      <c r="AJU153" s="1549"/>
      <c r="AJV153" s="1550"/>
      <c r="AJW153" s="1550"/>
      <c r="AJX153" s="1694"/>
      <c r="AJY153" s="1790"/>
      <c r="AJZ153" s="1696"/>
      <c r="AKA153" s="1696"/>
      <c r="AKB153" s="1695"/>
      <c r="AKC153" s="1549"/>
      <c r="AKD153" s="1550"/>
      <c r="AKE153" s="1550"/>
      <c r="AKF153" s="1694"/>
      <c r="AKG153" s="1790"/>
      <c r="AKH153" s="1696"/>
      <c r="AKI153" s="1696"/>
      <c r="AKJ153" s="1695"/>
      <c r="AKK153" s="1549"/>
      <c r="AKL153" s="1550"/>
      <c r="AKM153" s="1550"/>
      <c r="AKN153" s="1694"/>
      <c r="AKO153" s="1790"/>
      <c r="AKP153" s="1696"/>
      <c r="AKQ153" s="1696"/>
      <c r="AKR153" s="1695"/>
      <c r="AKS153" s="1549"/>
      <c r="AKT153" s="1550"/>
      <c r="AKU153" s="1550"/>
      <c r="AKV153" s="1694"/>
      <c r="AKW153" s="1790"/>
      <c r="AKX153" s="1696"/>
      <c r="AKY153" s="1696"/>
      <c r="AKZ153" s="1695"/>
      <c r="ALA153" s="1549"/>
      <c r="ALB153" s="1550"/>
      <c r="ALC153" s="1550"/>
      <c r="ALD153" s="1694"/>
      <c r="ALE153" s="1790"/>
      <c r="ALF153" s="1696"/>
      <c r="ALG153" s="1696"/>
      <c r="ALH153" s="1695"/>
      <c r="ALI153" s="1549"/>
      <c r="ALJ153" s="1550"/>
      <c r="ALK153" s="1550"/>
      <c r="ALL153" s="1694"/>
      <c r="ALM153" s="1790"/>
      <c r="ALN153" s="1696"/>
      <c r="ALO153" s="1696"/>
      <c r="ALP153" s="1695"/>
      <c r="ALQ153" s="1549"/>
      <c r="ALR153" s="1550"/>
      <c r="ALS153" s="1550"/>
      <c r="ALT153" s="1694"/>
      <c r="ALU153" s="1790"/>
      <c r="ALV153" s="1696"/>
      <c r="ALW153" s="1696"/>
      <c r="ALX153" s="1695"/>
      <c r="ALY153" s="1549"/>
      <c r="ALZ153" s="1550"/>
      <c r="AMA153" s="1550"/>
      <c r="AMB153" s="1694"/>
      <c r="AMC153" s="1790"/>
      <c r="AMD153" s="1696"/>
      <c r="AME153" s="1696"/>
      <c r="AMF153" s="1695"/>
      <c r="AMG153" s="1549"/>
      <c r="AMH153" s="1550"/>
      <c r="AMI153" s="1550"/>
      <c r="AMJ153" s="1703"/>
    </row>
    <row r="154" spans="1:1024" s="72" customFormat="1" ht="15" customHeight="1">
      <c r="A154" s="1694">
        <v>9920200007</v>
      </c>
      <c r="B154" s="1791"/>
      <c r="C154" s="1696" t="s">
        <v>4026</v>
      </c>
      <c r="D154" s="1696" t="s">
        <v>4127</v>
      </c>
      <c r="E154" s="1695">
        <v>1</v>
      </c>
      <c r="F154" s="1549">
        <v>148.80000000000001</v>
      </c>
      <c r="G154" s="1536">
        <f>F154*$I$2</f>
        <v>0</v>
      </c>
      <c r="H154" s="1536">
        <f>G154-G154*($I$1)</f>
        <v>0</v>
      </c>
      <c r="I154"/>
      <c r="L154" s="85"/>
      <c r="M154" s="85"/>
      <c r="N154" s="144"/>
      <c r="O154" s="145"/>
      <c r="P154" s="145"/>
      <c r="Q154" s="146"/>
      <c r="T154" s="85"/>
      <c r="U154" s="144"/>
      <c r="V154" s="145"/>
      <c r="W154" s="145"/>
      <c r="X154" s="146"/>
      <c r="Y154" s="1792"/>
      <c r="AB154" s="85"/>
      <c r="AC154" s="144"/>
      <c r="AD154" s="145"/>
      <c r="AE154" s="145"/>
      <c r="AF154" s="146"/>
      <c r="AG154" s="1792"/>
      <c r="AJ154" s="85"/>
      <c r="AK154" s="144"/>
      <c r="AL154" s="145"/>
      <c r="AM154" s="145"/>
      <c r="AN154" s="146"/>
      <c r="AO154" s="1792"/>
      <c r="AR154" s="85"/>
      <c r="AS154" s="144"/>
      <c r="AT154" s="145"/>
      <c r="AU154" s="145"/>
      <c r="AV154" s="146"/>
      <c r="AW154" s="1792"/>
      <c r="AZ154" s="85"/>
      <c r="BA154" s="144"/>
      <c r="BB154" s="145"/>
      <c r="BC154" s="145"/>
      <c r="BD154" s="146"/>
      <c r="BE154" s="1792"/>
      <c r="BH154" s="85"/>
      <c r="BI154" s="144"/>
      <c r="BJ154" s="145"/>
      <c r="BK154" s="145"/>
      <c r="BL154" s="146"/>
      <c r="BM154" s="1792"/>
      <c r="BP154" s="85"/>
      <c r="BQ154" s="144"/>
      <c r="BR154" s="145"/>
      <c r="BS154" s="145"/>
      <c r="BT154" s="146"/>
      <c r="BU154" s="1792"/>
      <c r="BX154" s="85"/>
      <c r="BY154" s="144"/>
      <c r="BZ154" s="145"/>
      <c r="CA154" s="145"/>
      <c r="CB154" s="146"/>
      <c r="CC154" s="1792"/>
      <c r="CF154" s="85"/>
      <c r="CG154" s="144"/>
      <c r="CH154" s="145"/>
      <c r="CI154" s="145"/>
      <c r="CJ154" s="146"/>
      <c r="CK154" s="1792"/>
      <c r="CN154" s="85"/>
      <c r="CO154" s="144"/>
      <c r="CP154" s="145"/>
      <c r="CQ154" s="145"/>
      <c r="CR154" s="146"/>
      <c r="CS154" s="1792"/>
      <c r="CV154" s="85"/>
      <c r="CW154" s="144"/>
      <c r="CX154" s="145"/>
      <c r="CY154" s="145"/>
      <c r="CZ154" s="146"/>
      <c r="DA154" s="1792"/>
      <c r="DD154" s="85"/>
      <c r="DE154" s="144"/>
      <c r="DF154" s="145"/>
      <c r="DG154" s="145"/>
      <c r="DH154" s="146"/>
      <c r="DI154" s="1792"/>
      <c r="DL154" s="85"/>
      <c r="DM154" s="144"/>
      <c r="DN154" s="145"/>
      <c r="DO154" s="145"/>
      <c r="DP154" s="146"/>
      <c r="DQ154" s="1792"/>
      <c r="DT154" s="85"/>
      <c r="DU154" s="144"/>
      <c r="DV154" s="145"/>
      <c r="DW154" s="145"/>
      <c r="DX154" s="146"/>
      <c r="DY154" s="1792"/>
      <c r="EB154" s="85"/>
      <c r="EC154" s="144"/>
      <c r="ED154" s="145"/>
      <c r="EE154" s="145"/>
      <c r="EF154" s="146"/>
      <c r="EG154" s="1792"/>
      <c r="EJ154" s="85"/>
      <c r="EK154" s="144"/>
      <c r="EL154" s="145"/>
      <c r="EM154" s="145"/>
      <c r="EN154" s="146"/>
      <c r="EO154" s="1792"/>
      <c r="ER154" s="85"/>
      <c r="ES154" s="144"/>
      <c r="ET154" s="145"/>
      <c r="EU154" s="145"/>
      <c r="EV154" s="146"/>
      <c r="EW154" s="1792"/>
      <c r="EZ154" s="85"/>
      <c r="FA154" s="144"/>
      <c r="FB154" s="145"/>
      <c r="FC154" s="145"/>
      <c r="FD154" s="146"/>
      <c r="FE154" s="1792"/>
      <c r="FH154" s="85"/>
      <c r="FI154" s="144"/>
      <c r="FJ154" s="145"/>
      <c r="FK154" s="145"/>
      <c r="FL154" s="146"/>
      <c r="FM154" s="1792"/>
      <c r="FP154" s="85"/>
      <c r="FQ154" s="144"/>
      <c r="FR154" s="145"/>
      <c r="FS154" s="145"/>
      <c r="FT154" s="146"/>
      <c r="FU154" s="1792"/>
      <c r="FX154" s="85"/>
      <c r="FY154" s="144"/>
      <c r="FZ154" s="145"/>
      <c r="GA154" s="145"/>
      <c r="GB154" s="146"/>
      <c r="GC154" s="1792"/>
      <c r="GF154" s="85"/>
      <c r="GG154" s="144"/>
      <c r="GH154" s="145"/>
      <c r="GI154" s="145"/>
      <c r="GJ154" s="146"/>
      <c r="GK154" s="1792"/>
      <c r="GN154" s="85"/>
      <c r="GO154" s="144"/>
      <c r="GP154" s="145"/>
      <c r="GQ154" s="145"/>
      <c r="GR154" s="146"/>
      <c r="GS154" s="1792"/>
      <c r="GV154" s="85"/>
      <c r="GW154" s="144"/>
      <c r="GX154" s="145"/>
      <c r="GY154" s="145"/>
      <c r="GZ154" s="146"/>
      <c r="HA154" s="1792"/>
      <c r="HD154" s="85"/>
      <c r="HE154" s="144"/>
      <c r="HF154" s="145"/>
      <c r="HG154" s="145"/>
      <c r="HH154" s="146"/>
      <c r="HI154" s="1792"/>
      <c r="HL154" s="85"/>
      <c r="HM154" s="144"/>
      <c r="HN154" s="145"/>
      <c r="HO154" s="145"/>
      <c r="HP154" s="146"/>
      <c r="HQ154" s="1792"/>
      <c r="HT154" s="85"/>
      <c r="HU154" s="144"/>
      <c r="HV154" s="145"/>
      <c r="HW154" s="145"/>
      <c r="HX154" s="146"/>
      <c r="HY154" s="1792"/>
      <c r="IB154" s="85"/>
      <c r="IC154" s="144"/>
      <c r="ID154" s="145"/>
      <c r="IE154" s="145"/>
      <c r="IF154" s="146"/>
      <c r="IG154" s="1792"/>
      <c r="IJ154" s="85"/>
      <c r="IK154" s="144"/>
      <c r="IL154" s="145"/>
      <c r="IM154" s="145"/>
      <c r="IN154" s="146"/>
      <c r="IO154" s="1792"/>
      <c r="IR154" s="85"/>
      <c r="IS154" s="144"/>
      <c r="IT154" s="145"/>
      <c r="IU154" s="145"/>
      <c r="IV154" s="146"/>
      <c r="IW154" s="1792"/>
      <c r="IZ154" s="85"/>
      <c r="JA154" s="144"/>
      <c r="JB154" s="145"/>
      <c r="JC154" s="145"/>
      <c r="JD154" s="146"/>
      <c r="JE154" s="1792"/>
      <c r="JH154" s="85"/>
      <c r="JI154" s="144"/>
      <c r="JJ154" s="145"/>
      <c r="JK154" s="145"/>
      <c r="JL154" s="146"/>
      <c r="JM154" s="1792"/>
      <c r="JP154" s="85"/>
      <c r="JQ154" s="144"/>
      <c r="JR154" s="145"/>
      <c r="JS154" s="145"/>
      <c r="JT154" s="146"/>
      <c r="JU154" s="1792"/>
      <c r="JX154" s="85"/>
      <c r="JY154" s="144"/>
      <c r="JZ154" s="145"/>
      <c r="KA154" s="145"/>
      <c r="KB154" s="146"/>
      <c r="KC154" s="1792"/>
      <c r="KF154" s="85"/>
      <c r="KG154" s="144"/>
      <c r="KH154" s="145"/>
      <c r="KI154" s="145"/>
      <c r="KJ154" s="146"/>
      <c r="KK154" s="1792"/>
      <c r="KN154" s="85"/>
      <c r="KO154" s="144"/>
      <c r="KP154" s="145"/>
      <c r="KQ154" s="145"/>
      <c r="KR154" s="146"/>
      <c r="KS154" s="1792"/>
      <c r="KV154" s="85"/>
      <c r="KW154" s="144"/>
      <c r="KX154" s="145"/>
      <c r="KY154" s="145"/>
      <c r="KZ154" s="146"/>
      <c r="LA154" s="1792"/>
      <c r="LD154" s="85"/>
      <c r="LE154" s="144"/>
      <c r="LF154" s="145"/>
      <c r="LG154" s="145"/>
      <c r="LH154" s="146"/>
      <c r="LI154" s="1792"/>
      <c r="LL154" s="85"/>
      <c r="LM154" s="144"/>
      <c r="LN154" s="145"/>
      <c r="LO154" s="145"/>
      <c r="LP154" s="146"/>
      <c r="LQ154" s="1792"/>
      <c r="LT154" s="85"/>
      <c r="LU154" s="144"/>
      <c r="LV154" s="145"/>
      <c r="LW154" s="145"/>
      <c r="LX154" s="146"/>
      <c r="LY154" s="1792"/>
      <c r="MB154" s="85"/>
      <c r="MC154" s="144"/>
      <c r="MD154" s="145"/>
      <c r="ME154" s="145"/>
      <c r="MF154" s="146"/>
      <c r="MG154" s="1792"/>
      <c r="MJ154" s="85"/>
      <c r="MK154" s="144"/>
      <c r="ML154" s="145"/>
      <c r="MM154" s="145"/>
      <c r="MN154" s="146"/>
      <c r="MO154" s="1792"/>
      <c r="MR154" s="85"/>
      <c r="MS154" s="144"/>
      <c r="MT154" s="145"/>
      <c r="MU154" s="145"/>
      <c r="MV154" s="146"/>
      <c r="MW154" s="1792"/>
      <c r="MZ154" s="85"/>
      <c r="NA154" s="144"/>
      <c r="NB154" s="145"/>
      <c r="NC154" s="145"/>
      <c r="ND154" s="146"/>
      <c r="NE154" s="1792"/>
      <c r="NH154" s="85"/>
      <c r="NI154" s="144"/>
      <c r="NJ154" s="145"/>
      <c r="NK154" s="145"/>
      <c r="NL154" s="146"/>
      <c r="NM154" s="1792"/>
      <c r="NP154" s="85"/>
      <c r="NQ154" s="144"/>
      <c r="NR154" s="145"/>
      <c r="NS154" s="145"/>
      <c r="NT154" s="146"/>
      <c r="NU154" s="1792"/>
      <c r="NX154" s="85"/>
      <c r="NY154" s="144"/>
      <c r="NZ154" s="145"/>
      <c r="OA154" s="145"/>
      <c r="OB154" s="146"/>
      <c r="OC154" s="1792"/>
      <c r="OF154" s="85"/>
      <c r="OG154" s="144"/>
      <c r="OH154" s="145"/>
      <c r="OI154" s="145"/>
      <c r="OJ154" s="146"/>
      <c r="OK154" s="1792"/>
      <c r="ON154" s="85"/>
      <c r="OO154" s="144"/>
      <c r="OP154" s="145"/>
      <c r="OQ154" s="145"/>
      <c r="OR154" s="146"/>
      <c r="OS154" s="1792"/>
      <c r="OV154" s="85"/>
      <c r="OW154" s="144"/>
      <c r="OX154" s="145"/>
      <c r="OY154" s="145"/>
      <c r="OZ154" s="146"/>
      <c r="PA154" s="1792"/>
      <c r="PD154" s="85"/>
      <c r="PE154" s="144"/>
      <c r="PF154" s="145"/>
      <c r="PG154" s="145"/>
      <c r="PH154" s="146"/>
      <c r="PI154" s="1792"/>
      <c r="PL154" s="85"/>
      <c r="PM154" s="144"/>
      <c r="PN154" s="145"/>
      <c r="PO154" s="145"/>
      <c r="PP154" s="146"/>
      <c r="PQ154" s="1792"/>
      <c r="PT154" s="85"/>
      <c r="PU154" s="144"/>
      <c r="PV154" s="145"/>
      <c r="PW154" s="145"/>
      <c r="PX154" s="146"/>
      <c r="PY154" s="1792"/>
      <c r="QB154" s="85"/>
      <c r="QC154" s="144"/>
      <c r="QD154" s="145"/>
      <c r="QE154" s="145"/>
      <c r="QF154" s="146"/>
      <c r="QG154" s="1792"/>
      <c r="QJ154" s="85"/>
      <c r="QK154" s="144"/>
      <c r="QL154" s="145"/>
      <c r="QM154" s="145"/>
      <c r="QN154" s="146"/>
      <c r="QO154" s="1792"/>
      <c r="QR154" s="85"/>
      <c r="QS154" s="144"/>
      <c r="QT154" s="145"/>
      <c r="QU154" s="145"/>
      <c r="QV154" s="146"/>
      <c r="QW154" s="1792"/>
      <c r="QZ154" s="85"/>
      <c r="RA154" s="144"/>
      <c r="RB154" s="145"/>
      <c r="RC154" s="145"/>
      <c r="RD154" s="146"/>
      <c r="RE154" s="1792"/>
      <c r="RH154" s="85"/>
      <c r="RI154" s="144"/>
      <c r="RJ154" s="145"/>
      <c r="RK154" s="145"/>
      <c r="RL154" s="146"/>
      <c r="RM154" s="1792"/>
      <c r="RP154" s="85"/>
      <c r="RQ154" s="144"/>
      <c r="RR154" s="145"/>
      <c r="RS154" s="145"/>
      <c r="RT154" s="146"/>
      <c r="RU154" s="1792"/>
      <c r="RX154" s="85"/>
      <c r="RY154" s="144"/>
      <c r="RZ154" s="145"/>
      <c r="SA154" s="145"/>
      <c r="SB154" s="146"/>
      <c r="SC154" s="1792"/>
      <c r="SF154" s="85"/>
      <c r="SG154" s="144"/>
      <c r="SH154" s="145"/>
      <c r="SI154" s="145"/>
      <c r="SJ154" s="146"/>
      <c r="SK154" s="1792"/>
      <c r="SN154" s="85"/>
      <c r="SO154" s="144"/>
      <c r="SP154" s="145"/>
      <c r="SQ154" s="145"/>
      <c r="SR154" s="146"/>
      <c r="SS154" s="1792"/>
      <c r="SV154" s="85"/>
      <c r="SW154" s="144"/>
      <c r="SX154" s="145"/>
      <c r="SY154" s="145"/>
      <c r="SZ154" s="146"/>
      <c r="TA154" s="1792"/>
      <c r="TD154" s="85"/>
      <c r="TE154" s="144"/>
      <c r="TF154" s="145"/>
      <c r="TG154" s="145"/>
      <c r="TH154" s="146"/>
      <c r="TI154" s="1792"/>
      <c r="TL154" s="85"/>
      <c r="TM154" s="144"/>
      <c r="TN154" s="145"/>
      <c r="TO154" s="145"/>
      <c r="TP154" s="146"/>
      <c r="TQ154" s="1792"/>
      <c r="TT154" s="85"/>
      <c r="TU154" s="144"/>
      <c r="TV154" s="145"/>
      <c r="TW154" s="145"/>
      <c r="TX154" s="146"/>
      <c r="TY154" s="1792"/>
      <c r="UB154" s="85"/>
      <c r="UC154" s="144"/>
      <c r="UD154" s="145"/>
      <c r="UE154" s="145"/>
      <c r="UF154" s="146"/>
      <c r="UG154" s="1792"/>
      <c r="UJ154" s="85"/>
      <c r="UK154" s="144"/>
      <c r="UL154" s="145"/>
      <c r="UM154" s="145"/>
      <c r="UN154" s="146"/>
      <c r="UO154" s="1792"/>
      <c r="UR154" s="85"/>
      <c r="US154" s="144"/>
      <c r="UT154" s="145"/>
      <c r="UU154" s="145"/>
      <c r="UV154" s="146"/>
      <c r="UW154" s="1792"/>
      <c r="UZ154" s="85"/>
      <c r="VA154" s="144"/>
      <c r="VB154" s="145"/>
      <c r="VC154" s="145"/>
      <c r="VD154" s="146"/>
      <c r="VE154" s="1792"/>
      <c r="VH154" s="85"/>
      <c r="VI154" s="144"/>
      <c r="VJ154" s="145"/>
      <c r="VK154" s="145"/>
      <c r="VL154" s="146"/>
      <c r="VM154" s="1792"/>
      <c r="VP154" s="85"/>
      <c r="VQ154" s="144"/>
      <c r="VR154" s="145"/>
      <c r="VS154" s="145"/>
      <c r="VT154" s="146"/>
      <c r="VU154" s="1792"/>
      <c r="VX154" s="85"/>
      <c r="VY154" s="144"/>
      <c r="VZ154" s="145"/>
      <c r="WA154" s="145"/>
      <c r="WB154" s="146"/>
      <c r="WC154" s="1792"/>
      <c r="WF154" s="85"/>
      <c r="WG154" s="144"/>
      <c r="WH154" s="145"/>
      <c r="WI154" s="145"/>
      <c r="WJ154" s="146"/>
      <c r="WK154" s="1792"/>
      <c r="WN154" s="85"/>
      <c r="WO154" s="144"/>
      <c r="WP154" s="145"/>
      <c r="WQ154" s="145"/>
      <c r="WR154" s="146"/>
      <c r="WS154" s="1792"/>
      <c r="WV154" s="85"/>
      <c r="WW154" s="144"/>
      <c r="WX154" s="145"/>
      <c r="WY154" s="145"/>
      <c r="WZ154" s="146"/>
      <c r="XA154" s="1792"/>
      <c r="XD154" s="85"/>
      <c r="XE154" s="144"/>
      <c r="XF154" s="145"/>
      <c r="XG154" s="145"/>
      <c r="XH154" s="146"/>
      <c r="XI154" s="1792"/>
      <c r="XL154" s="85"/>
      <c r="XM154" s="144"/>
      <c r="XN154" s="145"/>
      <c r="XO154" s="145"/>
      <c r="XP154" s="146"/>
      <c r="XQ154" s="1792"/>
      <c r="XT154" s="85"/>
      <c r="XU154" s="144"/>
      <c r="XV154" s="145"/>
      <c r="XW154" s="145"/>
      <c r="XX154" s="146"/>
      <c r="XY154" s="1792"/>
      <c r="YB154" s="85"/>
      <c r="YC154" s="144"/>
      <c r="YD154" s="145"/>
      <c r="YE154" s="145"/>
      <c r="YF154" s="146"/>
      <c r="YG154" s="1792"/>
      <c r="YJ154" s="85"/>
      <c r="YK154" s="144"/>
      <c r="YL154" s="145"/>
      <c r="YM154" s="145"/>
      <c r="YN154" s="146"/>
      <c r="YO154" s="1792"/>
      <c r="YR154" s="85"/>
      <c r="YS154" s="144"/>
      <c r="YT154" s="145"/>
      <c r="YU154" s="145"/>
      <c r="YV154" s="146"/>
      <c r="YW154" s="1792"/>
      <c r="YZ154" s="85"/>
      <c r="ZA154" s="144"/>
      <c r="ZB154" s="145"/>
      <c r="ZC154" s="145"/>
      <c r="ZD154" s="146"/>
      <c r="ZE154" s="1792"/>
      <c r="ZH154" s="85"/>
      <c r="ZI154" s="144"/>
      <c r="ZJ154" s="145"/>
      <c r="ZK154" s="145"/>
      <c r="ZL154" s="146"/>
      <c r="ZM154" s="1792"/>
      <c r="ZP154" s="85"/>
      <c r="ZQ154" s="144"/>
      <c r="ZR154" s="145"/>
      <c r="ZS154" s="145"/>
      <c r="ZT154" s="146"/>
      <c r="ZU154" s="1792"/>
      <c r="ZX154" s="85"/>
      <c r="ZY154" s="144"/>
      <c r="ZZ154" s="145"/>
      <c r="AAA154" s="145"/>
      <c r="AAB154" s="146"/>
      <c r="AAC154" s="1792"/>
      <c r="AAF154" s="85"/>
      <c r="AAG154" s="144"/>
      <c r="AAH154" s="145"/>
      <c r="AAI154" s="145"/>
      <c r="AAJ154" s="146"/>
      <c r="AAK154" s="1792"/>
      <c r="AAN154" s="85"/>
      <c r="AAO154" s="144"/>
      <c r="AAP154" s="145"/>
      <c r="AAQ154" s="2057"/>
      <c r="AAR154" s="1694"/>
      <c r="AAS154" s="1790"/>
      <c r="AAT154" s="1696"/>
      <c r="AAU154" s="1696"/>
      <c r="AAV154" s="1695"/>
      <c r="AAW154" s="1549"/>
      <c r="AAX154" s="1550"/>
      <c r="AAY154" s="1550"/>
      <c r="AAZ154" s="1694"/>
      <c r="ABA154" s="1790"/>
      <c r="ABB154" s="1696"/>
      <c r="ABC154" s="1696"/>
      <c r="ABD154" s="1695"/>
      <c r="ABE154" s="1549"/>
      <c r="ABF154" s="1550"/>
      <c r="ABG154" s="1550"/>
      <c r="ABH154" s="1694"/>
      <c r="ABI154" s="1790"/>
      <c r="ABJ154" s="1696"/>
      <c r="ABK154" s="1696"/>
      <c r="ABL154" s="1695"/>
      <c r="ABM154" s="1549"/>
      <c r="ABN154" s="1550"/>
      <c r="ABO154" s="1550"/>
      <c r="ABP154" s="1694"/>
      <c r="ABQ154" s="1790"/>
      <c r="ABR154" s="1696"/>
      <c r="ABS154" s="1696"/>
      <c r="ABT154" s="1695"/>
      <c r="ABU154" s="1549"/>
      <c r="ABV154" s="1550"/>
      <c r="ABW154" s="1550"/>
      <c r="ABX154" s="1694"/>
      <c r="ABY154" s="1790"/>
      <c r="ABZ154" s="1696"/>
      <c r="ACA154" s="1696"/>
      <c r="ACB154" s="1695"/>
      <c r="ACC154" s="1549"/>
      <c r="ACD154" s="1550"/>
      <c r="ACE154" s="1550"/>
      <c r="ACF154" s="1694"/>
      <c r="ACG154" s="1790"/>
      <c r="ACH154" s="1696"/>
      <c r="ACI154" s="1696"/>
      <c r="ACJ154" s="1695"/>
      <c r="ACK154" s="1549"/>
      <c r="ACL154" s="1550"/>
      <c r="ACM154" s="1550"/>
      <c r="ACN154" s="1694"/>
      <c r="ACO154" s="1790"/>
      <c r="ACP154" s="1696"/>
      <c r="ACQ154" s="1696"/>
      <c r="ACR154" s="1695"/>
      <c r="ACS154" s="1549"/>
      <c r="ACT154" s="1550"/>
      <c r="ACU154" s="1550"/>
      <c r="ACV154" s="1694"/>
      <c r="ACW154" s="1790"/>
      <c r="ACX154" s="1696"/>
      <c r="ACY154" s="1696"/>
      <c r="ACZ154" s="1695"/>
      <c r="ADA154" s="1549"/>
      <c r="ADB154" s="1550"/>
      <c r="ADC154" s="1550"/>
      <c r="ADD154" s="1694"/>
      <c r="ADE154" s="1790"/>
      <c r="ADF154" s="1696"/>
      <c r="ADG154" s="1696"/>
      <c r="ADH154" s="1695"/>
      <c r="ADI154" s="1549"/>
      <c r="ADJ154" s="1550"/>
      <c r="ADK154" s="1550"/>
      <c r="ADL154" s="1694"/>
      <c r="ADM154" s="1790"/>
      <c r="ADN154" s="1696"/>
      <c r="ADO154" s="1696"/>
      <c r="ADP154" s="1695"/>
      <c r="ADQ154" s="1549"/>
      <c r="ADR154" s="1550"/>
      <c r="ADS154" s="1550"/>
      <c r="ADT154" s="1694"/>
      <c r="ADU154" s="1790"/>
      <c r="ADV154" s="1696"/>
      <c r="ADW154" s="1696"/>
      <c r="ADX154" s="1695"/>
      <c r="ADY154" s="1549"/>
      <c r="ADZ154" s="1550"/>
      <c r="AEA154" s="1550"/>
      <c r="AEB154" s="1694"/>
      <c r="AEC154" s="1790"/>
      <c r="AED154" s="1696"/>
      <c r="AEE154" s="1696"/>
      <c r="AEF154" s="1695"/>
      <c r="AEG154" s="1549"/>
      <c r="AEH154" s="1550"/>
      <c r="AEI154" s="1550"/>
      <c r="AEJ154" s="1694"/>
      <c r="AEK154" s="1790"/>
      <c r="AEL154" s="1696"/>
      <c r="AEM154" s="1696"/>
      <c r="AEN154" s="1695"/>
      <c r="AEO154" s="1549"/>
      <c r="AEP154" s="1550"/>
      <c r="AEQ154" s="1550"/>
      <c r="AER154" s="1694"/>
      <c r="AES154" s="1790"/>
      <c r="AET154" s="1696"/>
      <c r="AEU154" s="1696"/>
      <c r="AEV154" s="1695"/>
      <c r="AEW154" s="1549"/>
      <c r="AEX154" s="1550"/>
      <c r="AEY154" s="1550"/>
      <c r="AEZ154" s="1694"/>
      <c r="AFA154" s="1790"/>
      <c r="AFB154" s="1696"/>
      <c r="AFC154" s="1696"/>
      <c r="AFD154" s="1695"/>
      <c r="AFE154" s="1549"/>
      <c r="AFF154" s="1550"/>
      <c r="AFG154" s="1550"/>
      <c r="AFH154" s="1694"/>
      <c r="AFI154" s="1790"/>
      <c r="AFJ154" s="1696"/>
      <c r="AFK154" s="1696"/>
      <c r="AFL154" s="1695"/>
      <c r="AFM154" s="1549"/>
      <c r="AFN154" s="1550"/>
      <c r="AFO154" s="1550"/>
      <c r="AFP154" s="1694"/>
      <c r="AFQ154" s="1790"/>
      <c r="AFR154" s="1696"/>
      <c r="AFS154" s="1696"/>
      <c r="AFT154" s="1695"/>
      <c r="AFU154" s="1549"/>
      <c r="AFV154" s="1550"/>
      <c r="AFW154" s="1550"/>
      <c r="AFX154" s="1694"/>
      <c r="AFY154" s="1790"/>
      <c r="AFZ154" s="1696"/>
      <c r="AGA154" s="1696"/>
      <c r="AGB154" s="1695"/>
      <c r="AGC154" s="1549"/>
      <c r="AGD154" s="1550"/>
      <c r="AGE154" s="1550"/>
      <c r="AGF154" s="1694"/>
      <c r="AGG154" s="1790"/>
      <c r="AGH154" s="1696"/>
      <c r="AGI154" s="1696"/>
      <c r="AGJ154" s="1695"/>
      <c r="AGK154" s="1549"/>
      <c r="AGL154" s="1550"/>
      <c r="AGM154" s="1550"/>
      <c r="AGN154" s="1694"/>
      <c r="AGO154" s="1790"/>
      <c r="AGP154" s="1696"/>
      <c r="AGQ154" s="1696"/>
      <c r="AGR154" s="1695"/>
      <c r="AGS154" s="1549"/>
      <c r="AGT154" s="1550"/>
      <c r="AGU154" s="1550"/>
      <c r="AGV154" s="1694"/>
      <c r="AGW154" s="1790"/>
      <c r="AGX154" s="1696"/>
      <c r="AGY154" s="1696"/>
      <c r="AGZ154" s="1695"/>
      <c r="AHA154" s="1549"/>
      <c r="AHB154" s="1550"/>
      <c r="AHC154" s="1550"/>
      <c r="AHD154" s="1694"/>
      <c r="AHE154" s="1790"/>
      <c r="AHF154" s="1696"/>
      <c r="AHG154" s="1696"/>
      <c r="AHH154" s="1695"/>
      <c r="AHI154" s="1549"/>
      <c r="AHJ154" s="1550"/>
      <c r="AHK154" s="1550"/>
      <c r="AHL154" s="1694"/>
      <c r="AHM154" s="1790"/>
      <c r="AHN154" s="1696"/>
      <c r="AHO154" s="1696"/>
      <c r="AHP154" s="1695"/>
      <c r="AHQ154" s="1549"/>
      <c r="AHR154" s="1550"/>
      <c r="AHS154" s="1550"/>
      <c r="AHT154" s="1694"/>
      <c r="AHU154" s="1790"/>
      <c r="AHV154" s="1696"/>
      <c r="AHW154" s="1696"/>
      <c r="AHX154" s="1695"/>
      <c r="AHY154" s="1549"/>
      <c r="AHZ154" s="1550"/>
      <c r="AIA154" s="1550"/>
      <c r="AIB154" s="1694"/>
      <c r="AIC154" s="1790"/>
      <c r="AID154" s="1696"/>
      <c r="AIE154" s="1696"/>
      <c r="AIF154" s="1695"/>
      <c r="AIG154" s="1549"/>
      <c r="AIH154" s="1550"/>
      <c r="AII154" s="1550"/>
      <c r="AIJ154" s="1694"/>
      <c r="AIK154" s="1790"/>
      <c r="AIL154" s="1696"/>
      <c r="AIM154" s="1696"/>
      <c r="AIN154" s="1695"/>
      <c r="AIO154" s="1549"/>
      <c r="AIP154" s="1550"/>
      <c r="AIQ154" s="1550"/>
      <c r="AIR154" s="1694"/>
      <c r="AIS154" s="1790"/>
      <c r="AIT154" s="1696"/>
      <c r="AIU154" s="1696"/>
      <c r="AIV154" s="1695"/>
      <c r="AIW154" s="1549"/>
      <c r="AIX154" s="1550"/>
      <c r="AIY154" s="1550"/>
      <c r="AIZ154" s="1694"/>
      <c r="AJA154" s="1790"/>
      <c r="AJB154" s="1696"/>
      <c r="AJC154" s="1696"/>
      <c r="AJD154" s="1695"/>
      <c r="AJE154" s="1549"/>
      <c r="AJF154" s="1550"/>
      <c r="AJG154" s="1550"/>
      <c r="AJH154" s="1694"/>
      <c r="AJI154" s="1790"/>
      <c r="AJJ154" s="1696"/>
      <c r="AJK154" s="1696"/>
      <c r="AJL154" s="1695"/>
      <c r="AJM154" s="1549"/>
      <c r="AJN154" s="1550"/>
      <c r="AJO154" s="1550"/>
      <c r="AJP154" s="1694"/>
      <c r="AJQ154" s="1790"/>
      <c r="AJR154" s="1696"/>
      <c r="AJS154" s="1696"/>
      <c r="AJT154" s="1695"/>
      <c r="AJU154" s="1549"/>
      <c r="AJV154" s="1550"/>
      <c r="AJW154" s="1550"/>
      <c r="AJX154" s="1694"/>
      <c r="AJY154" s="1790"/>
      <c r="AJZ154" s="1696"/>
      <c r="AKA154" s="1696"/>
      <c r="AKB154" s="1695"/>
      <c r="AKC154" s="1549"/>
      <c r="AKD154" s="1550"/>
      <c r="AKE154" s="1550"/>
      <c r="AKF154" s="1694"/>
      <c r="AKG154" s="1790"/>
      <c r="AKH154" s="1696"/>
      <c r="AKI154" s="1696"/>
      <c r="AKJ154" s="1695"/>
      <c r="AKK154" s="1549"/>
      <c r="AKL154" s="1550"/>
      <c r="AKM154" s="1550"/>
      <c r="AKN154" s="1694"/>
      <c r="AKO154" s="1790"/>
      <c r="AKP154" s="1696"/>
      <c r="AKQ154" s="1696"/>
      <c r="AKR154" s="1695"/>
      <c r="AKS154" s="1549"/>
      <c r="AKT154" s="1550"/>
      <c r="AKU154" s="1550"/>
      <c r="AKV154" s="1694"/>
      <c r="AKW154" s="1790"/>
      <c r="AKX154" s="1696"/>
      <c r="AKY154" s="1696"/>
      <c r="AKZ154" s="1695"/>
      <c r="ALA154" s="1549"/>
      <c r="ALB154" s="1550"/>
      <c r="ALC154" s="1550"/>
      <c r="ALD154" s="1694"/>
      <c r="ALE154" s="1790"/>
      <c r="ALF154" s="1696"/>
      <c r="ALG154" s="1696"/>
      <c r="ALH154" s="1695"/>
      <c r="ALI154" s="1549"/>
      <c r="ALJ154" s="1550"/>
      <c r="ALK154" s="1550"/>
      <c r="ALL154" s="1694"/>
      <c r="ALM154" s="1790"/>
      <c r="ALN154" s="1696"/>
      <c r="ALO154" s="1696"/>
      <c r="ALP154" s="1695"/>
      <c r="ALQ154" s="1549"/>
      <c r="ALR154" s="1550"/>
      <c r="ALS154" s="1550"/>
      <c r="ALT154" s="1694"/>
      <c r="ALU154" s="1790"/>
      <c r="ALV154" s="1696"/>
      <c r="ALW154" s="1696"/>
      <c r="ALX154" s="1695"/>
      <c r="ALY154" s="1549"/>
      <c r="ALZ154" s="1550"/>
      <c r="AMA154" s="1550"/>
      <c r="AMB154" s="1694"/>
      <c r="AMC154" s="1790"/>
      <c r="AMD154" s="1696"/>
      <c r="AME154" s="1696"/>
      <c r="AMF154" s="1695"/>
      <c r="AMG154" s="1549"/>
      <c r="AMH154" s="1550"/>
      <c r="AMI154" s="1550"/>
      <c r="AMJ154" s="1703"/>
    </row>
    <row r="155" spans="1:1024" s="72" customFormat="1" ht="33.75" customHeight="1">
      <c r="A155" s="1694">
        <v>4111100001</v>
      </c>
      <c r="B155" s="1791" t="s">
        <v>4128</v>
      </c>
      <c r="C155" s="1696" t="s">
        <v>4028</v>
      </c>
      <c r="D155" s="1696" t="s">
        <v>4041</v>
      </c>
      <c r="E155" s="1695">
        <v>6</v>
      </c>
      <c r="F155" s="1549">
        <v>13.88</v>
      </c>
      <c r="G155" s="1536">
        <f>F155*$I$2</f>
        <v>0</v>
      </c>
      <c r="H155" s="1536">
        <f>G155-G155*($I$1)</f>
        <v>0</v>
      </c>
      <c r="I155"/>
      <c r="L155" s="85"/>
      <c r="M155" s="85"/>
      <c r="N155" s="144"/>
      <c r="O155" s="145"/>
      <c r="P155" s="145"/>
      <c r="Q155" s="146"/>
      <c r="T155" s="85"/>
      <c r="U155" s="144"/>
      <c r="V155" s="145"/>
      <c r="W155" s="145"/>
      <c r="X155" s="146"/>
      <c r="Y155" s="1792"/>
      <c r="AB155" s="85"/>
      <c r="AC155" s="144"/>
      <c r="AD155" s="145"/>
      <c r="AE155" s="145"/>
      <c r="AF155" s="146"/>
      <c r="AG155" s="1792"/>
      <c r="AJ155" s="85"/>
      <c r="AK155" s="144"/>
      <c r="AL155" s="145"/>
      <c r="AM155" s="145"/>
      <c r="AN155" s="146"/>
      <c r="AO155" s="1792"/>
      <c r="AR155" s="85"/>
      <c r="AS155" s="144"/>
      <c r="AT155" s="145"/>
      <c r="AU155" s="145"/>
      <c r="AV155" s="146"/>
      <c r="AW155" s="1792"/>
      <c r="AZ155" s="85"/>
      <c r="BA155" s="144"/>
      <c r="BB155" s="145"/>
      <c r="BC155" s="145"/>
      <c r="BD155" s="146"/>
      <c r="BE155" s="1792"/>
      <c r="BH155" s="85"/>
      <c r="BI155" s="144"/>
      <c r="BJ155" s="145"/>
      <c r="BK155" s="145"/>
      <c r="BL155" s="146"/>
      <c r="BM155" s="1792"/>
      <c r="BP155" s="85"/>
      <c r="BQ155" s="144"/>
      <c r="BR155" s="145"/>
      <c r="BS155" s="145"/>
      <c r="BT155" s="146"/>
      <c r="BU155" s="1792"/>
      <c r="BX155" s="85"/>
      <c r="BY155" s="144"/>
      <c r="BZ155" s="145"/>
      <c r="CA155" s="145"/>
      <c r="CB155" s="146"/>
      <c r="CC155" s="1792"/>
      <c r="CF155" s="85"/>
      <c r="CG155" s="144"/>
      <c r="CH155" s="145"/>
      <c r="CI155" s="145"/>
      <c r="CJ155" s="146"/>
      <c r="CK155" s="1792"/>
      <c r="CN155" s="85"/>
      <c r="CO155" s="144"/>
      <c r="CP155" s="145"/>
      <c r="CQ155" s="145"/>
      <c r="CR155" s="146"/>
      <c r="CS155" s="1792"/>
      <c r="CV155" s="85"/>
      <c r="CW155" s="144"/>
      <c r="CX155" s="145"/>
      <c r="CY155" s="145"/>
      <c r="CZ155" s="146"/>
      <c r="DA155" s="1792"/>
      <c r="DD155" s="85"/>
      <c r="DE155" s="144"/>
      <c r="DF155" s="145"/>
      <c r="DG155" s="145"/>
      <c r="DH155" s="146"/>
      <c r="DI155" s="1792"/>
      <c r="DL155" s="85"/>
      <c r="DM155" s="144"/>
      <c r="DN155" s="145"/>
      <c r="DO155" s="145"/>
      <c r="DP155" s="146"/>
      <c r="DQ155" s="1792"/>
      <c r="DT155" s="85"/>
      <c r="DU155" s="144"/>
      <c r="DV155" s="145"/>
      <c r="DW155" s="145"/>
      <c r="DX155" s="146"/>
      <c r="DY155" s="1792"/>
      <c r="EB155" s="85"/>
      <c r="EC155" s="144"/>
      <c r="ED155" s="145"/>
      <c r="EE155" s="145"/>
      <c r="EF155" s="146"/>
      <c r="EG155" s="1792"/>
      <c r="EJ155" s="85"/>
      <c r="EK155" s="144"/>
      <c r="EL155" s="145"/>
      <c r="EM155" s="145"/>
      <c r="EN155" s="146"/>
      <c r="EO155" s="1792"/>
      <c r="ER155" s="85"/>
      <c r="ES155" s="144"/>
      <c r="ET155" s="145"/>
      <c r="EU155" s="145"/>
      <c r="EV155" s="146"/>
      <c r="EW155" s="1792"/>
      <c r="EZ155" s="85"/>
      <c r="FA155" s="144"/>
      <c r="FB155" s="145"/>
      <c r="FC155" s="145"/>
      <c r="FD155" s="146"/>
      <c r="FE155" s="1792"/>
      <c r="FH155" s="85"/>
      <c r="FI155" s="144"/>
      <c r="FJ155" s="145"/>
      <c r="FK155" s="145"/>
      <c r="FL155" s="146"/>
      <c r="FM155" s="1792"/>
      <c r="FP155" s="85"/>
      <c r="FQ155" s="144"/>
      <c r="FR155" s="145"/>
      <c r="FS155" s="145"/>
      <c r="FT155" s="146"/>
      <c r="FU155" s="1792"/>
      <c r="FX155" s="85"/>
      <c r="FY155" s="144"/>
      <c r="FZ155" s="145"/>
      <c r="GA155" s="145"/>
      <c r="GB155" s="146"/>
      <c r="GC155" s="1792"/>
      <c r="GF155" s="85"/>
      <c r="GG155" s="144"/>
      <c r="GH155" s="145"/>
      <c r="GI155" s="145"/>
      <c r="GJ155" s="146"/>
      <c r="GK155" s="1792"/>
      <c r="GN155" s="85"/>
      <c r="GO155" s="144"/>
      <c r="GP155" s="145"/>
      <c r="GQ155" s="145"/>
      <c r="GR155" s="146"/>
      <c r="GS155" s="1792"/>
      <c r="GV155" s="85"/>
      <c r="GW155" s="144"/>
      <c r="GX155" s="145"/>
      <c r="GY155" s="145"/>
      <c r="GZ155" s="146"/>
      <c r="HA155" s="1792"/>
      <c r="HD155" s="85"/>
      <c r="HE155" s="144"/>
      <c r="HF155" s="145"/>
      <c r="HG155" s="145"/>
      <c r="HH155" s="146"/>
      <c r="HI155" s="1792"/>
      <c r="HL155" s="85"/>
      <c r="HM155" s="144"/>
      <c r="HN155" s="145"/>
      <c r="HO155" s="145"/>
      <c r="HP155" s="146"/>
      <c r="HQ155" s="1792"/>
      <c r="HT155" s="85"/>
      <c r="HU155" s="144"/>
      <c r="HV155" s="145"/>
      <c r="HW155" s="145"/>
      <c r="HX155" s="146"/>
      <c r="HY155" s="1792"/>
      <c r="IB155" s="85"/>
      <c r="IC155" s="144"/>
      <c r="ID155" s="145"/>
      <c r="IE155" s="145"/>
      <c r="IF155" s="146"/>
      <c r="IG155" s="1792"/>
      <c r="IJ155" s="85"/>
      <c r="IK155" s="144"/>
      <c r="IL155" s="145"/>
      <c r="IM155" s="145"/>
      <c r="IN155" s="146"/>
      <c r="IO155" s="1792"/>
      <c r="IR155" s="85"/>
      <c r="IS155" s="144"/>
      <c r="IT155" s="145"/>
      <c r="IU155" s="145"/>
      <c r="IV155" s="146"/>
      <c r="IW155" s="1792"/>
      <c r="IZ155" s="85"/>
      <c r="JA155" s="144"/>
      <c r="JB155" s="145"/>
      <c r="JC155" s="145"/>
      <c r="JD155" s="146"/>
      <c r="JE155" s="1792"/>
      <c r="JH155" s="85"/>
      <c r="JI155" s="144"/>
      <c r="JJ155" s="145"/>
      <c r="JK155" s="145"/>
      <c r="JL155" s="146"/>
      <c r="JM155" s="1792"/>
      <c r="JP155" s="85"/>
      <c r="JQ155" s="144"/>
      <c r="JR155" s="145"/>
      <c r="JS155" s="145"/>
      <c r="JT155" s="146"/>
      <c r="JU155" s="1792"/>
      <c r="JX155" s="85"/>
      <c r="JY155" s="144"/>
      <c r="JZ155" s="145"/>
      <c r="KA155" s="145"/>
      <c r="KB155" s="146"/>
      <c r="KC155" s="1792"/>
      <c r="KF155" s="85"/>
      <c r="KG155" s="144"/>
      <c r="KH155" s="145"/>
      <c r="KI155" s="145"/>
      <c r="KJ155" s="146"/>
      <c r="KK155" s="1792"/>
      <c r="KN155" s="85"/>
      <c r="KO155" s="144"/>
      <c r="KP155" s="145"/>
      <c r="KQ155" s="145"/>
      <c r="KR155" s="146"/>
      <c r="KS155" s="1792"/>
      <c r="KV155" s="85"/>
      <c r="KW155" s="144"/>
      <c r="KX155" s="145"/>
      <c r="KY155" s="145"/>
      <c r="KZ155" s="146"/>
      <c r="LA155" s="1792"/>
      <c r="LD155" s="85"/>
      <c r="LE155" s="144"/>
      <c r="LF155" s="145"/>
      <c r="LG155" s="145"/>
      <c r="LH155" s="146"/>
      <c r="LI155" s="1792"/>
      <c r="LL155" s="85"/>
      <c r="LM155" s="144"/>
      <c r="LN155" s="145"/>
      <c r="LO155" s="145"/>
      <c r="LP155" s="146"/>
      <c r="LQ155" s="1792"/>
      <c r="LT155" s="85"/>
      <c r="LU155" s="144"/>
      <c r="LV155" s="145"/>
      <c r="LW155" s="145"/>
      <c r="LX155" s="146"/>
      <c r="LY155" s="1792"/>
      <c r="MB155" s="85"/>
      <c r="MC155" s="144"/>
      <c r="MD155" s="145"/>
      <c r="ME155" s="145"/>
      <c r="MF155" s="146"/>
      <c r="MG155" s="1792"/>
      <c r="MJ155" s="85"/>
      <c r="MK155" s="144"/>
      <c r="ML155" s="145"/>
      <c r="MM155" s="145"/>
      <c r="MN155" s="146"/>
      <c r="MO155" s="1792"/>
      <c r="MR155" s="85"/>
      <c r="MS155" s="144"/>
      <c r="MT155" s="145"/>
      <c r="MU155" s="145"/>
      <c r="MV155" s="146"/>
      <c r="MW155" s="1792"/>
      <c r="MZ155" s="85"/>
      <c r="NA155" s="144"/>
      <c r="NB155" s="145"/>
      <c r="NC155" s="145"/>
      <c r="ND155" s="146"/>
      <c r="NE155" s="1792"/>
      <c r="NH155" s="85"/>
      <c r="NI155" s="144"/>
      <c r="NJ155" s="145"/>
      <c r="NK155" s="145"/>
      <c r="NL155" s="146"/>
      <c r="NM155" s="1792"/>
      <c r="NP155" s="85"/>
      <c r="NQ155" s="144"/>
      <c r="NR155" s="145"/>
      <c r="NS155" s="145"/>
      <c r="NT155" s="146"/>
      <c r="NU155" s="1792"/>
      <c r="NX155" s="85"/>
      <c r="NY155" s="144"/>
      <c r="NZ155" s="145"/>
      <c r="OA155" s="145"/>
      <c r="OB155" s="146"/>
      <c r="OC155" s="1792"/>
      <c r="OF155" s="85"/>
      <c r="OG155" s="144"/>
      <c r="OH155" s="145"/>
      <c r="OI155" s="145"/>
      <c r="OJ155" s="146"/>
      <c r="OK155" s="1792"/>
      <c r="ON155" s="85"/>
      <c r="OO155" s="144"/>
      <c r="OP155" s="145"/>
      <c r="OQ155" s="145"/>
      <c r="OR155" s="146"/>
      <c r="OS155" s="1792"/>
      <c r="OV155" s="85"/>
      <c r="OW155" s="144"/>
      <c r="OX155" s="145"/>
      <c r="OY155" s="145"/>
      <c r="OZ155" s="146"/>
      <c r="PA155" s="1792"/>
      <c r="PD155" s="85"/>
      <c r="PE155" s="144"/>
      <c r="PF155" s="145"/>
      <c r="PG155" s="145"/>
      <c r="PH155" s="146"/>
      <c r="PI155" s="1792"/>
      <c r="PL155" s="85"/>
      <c r="PM155" s="144"/>
      <c r="PN155" s="145"/>
      <c r="PO155" s="145"/>
      <c r="PP155" s="146"/>
      <c r="PQ155" s="1792"/>
      <c r="PT155" s="85"/>
      <c r="PU155" s="144"/>
      <c r="PV155" s="145"/>
      <c r="PW155" s="145"/>
      <c r="PX155" s="146"/>
      <c r="PY155" s="1792"/>
      <c r="QB155" s="85"/>
      <c r="QC155" s="144"/>
      <c r="QD155" s="145"/>
      <c r="QE155" s="145"/>
      <c r="QF155" s="146"/>
      <c r="QG155" s="1792"/>
      <c r="QJ155" s="85"/>
      <c r="QK155" s="144"/>
      <c r="QL155" s="145"/>
      <c r="QM155" s="145"/>
      <c r="QN155" s="146"/>
      <c r="QO155" s="1792"/>
      <c r="QR155" s="85"/>
      <c r="QS155" s="144"/>
      <c r="QT155" s="145"/>
      <c r="QU155" s="145"/>
      <c r="QV155" s="146"/>
      <c r="QW155" s="1792"/>
      <c r="QZ155" s="85"/>
      <c r="RA155" s="144"/>
      <c r="RB155" s="145"/>
      <c r="RC155" s="145"/>
      <c r="RD155" s="146"/>
      <c r="RE155" s="1792"/>
      <c r="RH155" s="85"/>
      <c r="RI155" s="144"/>
      <c r="RJ155" s="145"/>
      <c r="RK155" s="145"/>
      <c r="RL155" s="146"/>
      <c r="RM155" s="1792"/>
      <c r="RP155" s="85"/>
      <c r="RQ155" s="144"/>
      <c r="RR155" s="145"/>
      <c r="RS155" s="145"/>
      <c r="RT155" s="146"/>
      <c r="RU155" s="1792"/>
      <c r="RX155" s="85"/>
      <c r="RY155" s="144"/>
      <c r="RZ155" s="145"/>
      <c r="SA155" s="145"/>
      <c r="SB155" s="146"/>
      <c r="SC155" s="1792"/>
      <c r="SF155" s="85"/>
      <c r="SG155" s="144"/>
      <c r="SH155" s="145"/>
      <c r="SI155" s="145"/>
      <c r="SJ155" s="146"/>
      <c r="SK155" s="1792"/>
      <c r="SN155" s="85"/>
      <c r="SO155" s="144"/>
      <c r="SP155" s="145"/>
      <c r="SQ155" s="145"/>
      <c r="SR155" s="146"/>
      <c r="SS155" s="1792"/>
      <c r="SV155" s="85"/>
      <c r="SW155" s="144"/>
      <c r="SX155" s="145"/>
      <c r="SY155" s="145"/>
      <c r="SZ155" s="146"/>
      <c r="TA155" s="1792"/>
      <c r="TD155" s="85"/>
      <c r="TE155" s="144"/>
      <c r="TF155" s="145"/>
      <c r="TG155" s="145"/>
      <c r="TH155" s="146"/>
      <c r="TI155" s="1792"/>
      <c r="TL155" s="85"/>
      <c r="TM155" s="144"/>
      <c r="TN155" s="145"/>
      <c r="TO155" s="145"/>
      <c r="TP155" s="146"/>
      <c r="TQ155" s="1792"/>
      <c r="TT155" s="85"/>
      <c r="TU155" s="144"/>
      <c r="TV155" s="145"/>
      <c r="TW155" s="145"/>
      <c r="TX155" s="146"/>
      <c r="TY155" s="1792"/>
      <c r="UB155" s="85"/>
      <c r="UC155" s="144"/>
      <c r="UD155" s="145"/>
      <c r="UE155" s="145"/>
      <c r="UF155" s="146"/>
      <c r="UG155" s="1792"/>
      <c r="UJ155" s="85"/>
      <c r="UK155" s="144"/>
      <c r="UL155" s="145"/>
      <c r="UM155" s="145"/>
      <c r="UN155" s="146"/>
      <c r="UO155" s="1792"/>
      <c r="UR155" s="85"/>
      <c r="US155" s="144"/>
      <c r="UT155" s="145"/>
      <c r="UU155" s="145"/>
      <c r="UV155" s="146"/>
      <c r="UW155" s="1792"/>
      <c r="UZ155" s="85"/>
      <c r="VA155" s="144"/>
      <c r="VB155" s="145"/>
      <c r="VC155" s="145"/>
      <c r="VD155" s="146"/>
      <c r="VE155" s="1792"/>
      <c r="VH155" s="85"/>
      <c r="VI155" s="144"/>
      <c r="VJ155" s="145"/>
      <c r="VK155" s="145"/>
      <c r="VL155" s="146"/>
      <c r="VM155" s="1792"/>
      <c r="VP155" s="85"/>
      <c r="VQ155" s="144"/>
      <c r="VR155" s="145"/>
      <c r="VS155" s="145"/>
      <c r="VT155" s="146"/>
      <c r="VU155" s="1792"/>
      <c r="VX155" s="85"/>
      <c r="VY155" s="144"/>
      <c r="VZ155" s="145"/>
      <c r="WA155" s="145"/>
      <c r="WB155" s="146"/>
      <c r="WC155" s="1792"/>
      <c r="WF155" s="85"/>
      <c r="WG155" s="144"/>
      <c r="WH155" s="145"/>
      <c r="WI155" s="145"/>
      <c r="WJ155" s="146"/>
      <c r="WK155" s="1792"/>
      <c r="WN155" s="85"/>
      <c r="WO155" s="144"/>
      <c r="WP155" s="145"/>
      <c r="WQ155" s="145"/>
      <c r="WR155" s="146"/>
      <c r="WS155" s="1792"/>
      <c r="WV155" s="85"/>
      <c r="WW155" s="144"/>
      <c r="WX155" s="145"/>
      <c r="WY155" s="145"/>
      <c r="WZ155" s="146"/>
      <c r="XA155" s="1792"/>
      <c r="XD155" s="85"/>
      <c r="XE155" s="144"/>
      <c r="XF155" s="145"/>
      <c r="XG155" s="145"/>
      <c r="XH155" s="146"/>
      <c r="XI155" s="1792"/>
      <c r="XL155" s="85"/>
      <c r="XM155" s="144"/>
      <c r="XN155" s="145"/>
      <c r="XO155" s="145"/>
      <c r="XP155" s="146"/>
      <c r="XQ155" s="1792"/>
      <c r="XT155" s="85"/>
      <c r="XU155" s="144"/>
      <c r="XV155" s="145"/>
      <c r="XW155" s="145"/>
      <c r="XX155" s="146"/>
      <c r="XY155" s="1792"/>
      <c r="YB155" s="85"/>
      <c r="YC155" s="144"/>
      <c r="YD155" s="145"/>
      <c r="YE155" s="145"/>
      <c r="YF155" s="146"/>
      <c r="YG155" s="1792"/>
      <c r="YJ155" s="85"/>
      <c r="YK155" s="144"/>
      <c r="YL155" s="145"/>
      <c r="YM155" s="145"/>
      <c r="YN155" s="146"/>
      <c r="YO155" s="1792"/>
      <c r="YR155" s="85"/>
      <c r="YS155" s="144"/>
      <c r="YT155" s="145"/>
      <c r="YU155" s="145"/>
      <c r="YV155" s="146"/>
      <c r="YW155" s="1792"/>
      <c r="YZ155" s="85"/>
      <c r="ZA155" s="144"/>
      <c r="ZB155" s="145"/>
      <c r="ZC155" s="145"/>
      <c r="ZD155" s="146"/>
      <c r="ZE155" s="1792"/>
      <c r="ZH155" s="85"/>
      <c r="ZI155" s="144"/>
      <c r="ZJ155" s="145"/>
      <c r="ZK155" s="145"/>
      <c r="ZL155" s="146"/>
      <c r="ZM155" s="1792"/>
      <c r="ZP155" s="85"/>
      <c r="ZQ155" s="144"/>
      <c r="ZR155" s="145"/>
      <c r="ZS155" s="145"/>
      <c r="ZT155" s="146"/>
      <c r="ZU155" s="1792"/>
      <c r="ZX155" s="85"/>
      <c r="ZY155" s="144"/>
      <c r="ZZ155" s="145"/>
      <c r="AAA155" s="145"/>
      <c r="AAB155" s="146"/>
      <c r="AAC155" s="1792"/>
      <c r="AAF155" s="85"/>
      <c r="AAG155" s="144"/>
      <c r="AAH155" s="145"/>
      <c r="AAI155" s="145"/>
      <c r="AAJ155" s="146"/>
      <c r="AAK155" s="1792"/>
      <c r="AAN155" s="85"/>
      <c r="AAO155" s="144"/>
      <c r="AAP155" s="145"/>
      <c r="AAQ155" s="2057"/>
      <c r="AAR155" s="1694"/>
      <c r="AAS155" s="1790"/>
      <c r="AAT155" s="1696"/>
      <c r="AAU155" s="1696"/>
      <c r="AAV155" s="1695"/>
      <c r="AAW155" s="1549"/>
      <c r="AAX155" s="1550"/>
      <c r="AAY155" s="1550"/>
      <c r="AAZ155" s="1694"/>
      <c r="ABA155" s="1790"/>
      <c r="ABB155" s="1696"/>
      <c r="ABC155" s="1696"/>
      <c r="ABD155" s="1695"/>
      <c r="ABE155" s="1549"/>
      <c r="ABF155" s="1550"/>
      <c r="ABG155" s="1550"/>
      <c r="ABH155" s="1694"/>
      <c r="ABI155" s="1790"/>
      <c r="ABJ155" s="1696"/>
      <c r="ABK155" s="1696"/>
      <c r="ABL155" s="1695"/>
      <c r="ABM155" s="1549"/>
      <c r="ABN155" s="1550"/>
      <c r="ABO155" s="1550"/>
      <c r="ABP155" s="1694"/>
      <c r="ABQ155" s="1790"/>
      <c r="ABR155" s="1696"/>
      <c r="ABS155" s="1696"/>
      <c r="ABT155" s="1695"/>
      <c r="ABU155" s="1549"/>
      <c r="ABV155" s="1550"/>
      <c r="ABW155" s="1550"/>
      <c r="ABX155" s="1694"/>
      <c r="ABY155" s="1790"/>
      <c r="ABZ155" s="1696"/>
      <c r="ACA155" s="1696"/>
      <c r="ACB155" s="1695"/>
      <c r="ACC155" s="1549"/>
      <c r="ACD155" s="1550"/>
      <c r="ACE155" s="1550"/>
      <c r="ACF155" s="1694"/>
      <c r="ACG155" s="1790"/>
      <c r="ACH155" s="1696"/>
      <c r="ACI155" s="1696"/>
      <c r="ACJ155" s="1695"/>
      <c r="ACK155" s="1549"/>
      <c r="ACL155" s="1550"/>
      <c r="ACM155" s="1550"/>
      <c r="ACN155" s="1694"/>
      <c r="ACO155" s="1790"/>
      <c r="ACP155" s="1696"/>
      <c r="ACQ155" s="1696"/>
      <c r="ACR155" s="1695"/>
      <c r="ACS155" s="1549"/>
      <c r="ACT155" s="1550"/>
      <c r="ACU155" s="1550"/>
      <c r="ACV155" s="1694"/>
      <c r="ACW155" s="1790"/>
      <c r="ACX155" s="1696"/>
      <c r="ACY155" s="1696"/>
      <c r="ACZ155" s="1695"/>
      <c r="ADA155" s="1549"/>
      <c r="ADB155" s="1550"/>
      <c r="ADC155" s="1550"/>
      <c r="ADD155" s="1694"/>
      <c r="ADE155" s="1790"/>
      <c r="ADF155" s="1696"/>
      <c r="ADG155" s="1696"/>
      <c r="ADH155" s="1695"/>
      <c r="ADI155" s="1549"/>
      <c r="ADJ155" s="1550"/>
      <c r="ADK155" s="1550"/>
      <c r="ADL155" s="1694"/>
      <c r="ADM155" s="1790"/>
      <c r="ADN155" s="1696"/>
      <c r="ADO155" s="1696"/>
      <c r="ADP155" s="1695"/>
      <c r="ADQ155" s="1549"/>
      <c r="ADR155" s="1550"/>
      <c r="ADS155" s="1550"/>
      <c r="ADT155" s="1694"/>
      <c r="ADU155" s="1790"/>
      <c r="ADV155" s="1696"/>
      <c r="ADW155" s="1696"/>
      <c r="ADX155" s="1695"/>
      <c r="ADY155" s="1549"/>
      <c r="ADZ155" s="1550"/>
      <c r="AEA155" s="1550"/>
      <c r="AEB155" s="1694"/>
      <c r="AEC155" s="1790"/>
      <c r="AED155" s="1696"/>
      <c r="AEE155" s="1696"/>
      <c r="AEF155" s="1695"/>
      <c r="AEG155" s="1549"/>
      <c r="AEH155" s="1550"/>
      <c r="AEI155" s="1550"/>
      <c r="AEJ155" s="1694"/>
      <c r="AEK155" s="1790"/>
      <c r="AEL155" s="1696"/>
      <c r="AEM155" s="1696"/>
      <c r="AEN155" s="1695"/>
      <c r="AEO155" s="1549"/>
      <c r="AEP155" s="1550"/>
      <c r="AEQ155" s="1550"/>
      <c r="AER155" s="1694"/>
      <c r="AES155" s="1790"/>
      <c r="AET155" s="1696"/>
      <c r="AEU155" s="1696"/>
      <c r="AEV155" s="1695"/>
      <c r="AEW155" s="1549"/>
      <c r="AEX155" s="1550"/>
      <c r="AEY155" s="1550"/>
      <c r="AEZ155" s="1694"/>
      <c r="AFA155" s="1790"/>
      <c r="AFB155" s="1696"/>
      <c r="AFC155" s="1696"/>
      <c r="AFD155" s="1695"/>
      <c r="AFE155" s="1549"/>
      <c r="AFF155" s="1550"/>
      <c r="AFG155" s="1550"/>
      <c r="AFH155" s="1694"/>
      <c r="AFI155" s="1790"/>
      <c r="AFJ155" s="1696"/>
      <c r="AFK155" s="1696"/>
      <c r="AFL155" s="1695"/>
      <c r="AFM155" s="1549"/>
      <c r="AFN155" s="1550"/>
      <c r="AFO155" s="1550"/>
      <c r="AFP155" s="1694"/>
      <c r="AFQ155" s="1790"/>
      <c r="AFR155" s="1696"/>
      <c r="AFS155" s="1696"/>
      <c r="AFT155" s="1695"/>
      <c r="AFU155" s="1549"/>
      <c r="AFV155" s="1550"/>
      <c r="AFW155" s="1550"/>
      <c r="AFX155" s="1694"/>
      <c r="AFY155" s="1790"/>
      <c r="AFZ155" s="1696"/>
      <c r="AGA155" s="1696"/>
      <c r="AGB155" s="1695"/>
      <c r="AGC155" s="1549"/>
      <c r="AGD155" s="1550"/>
      <c r="AGE155" s="1550"/>
      <c r="AGF155" s="1694"/>
      <c r="AGG155" s="1790"/>
      <c r="AGH155" s="1696"/>
      <c r="AGI155" s="1696"/>
      <c r="AGJ155" s="1695"/>
      <c r="AGK155" s="1549"/>
      <c r="AGL155" s="1550"/>
      <c r="AGM155" s="1550"/>
      <c r="AGN155" s="1694"/>
      <c r="AGO155" s="1790"/>
      <c r="AGP155" s="1696"/>
      <c r="AGQ155" s="1696"/>
      <c r="AGR155" s="1695"/>
      <c r="AGS155" s="1549"/>
      <c r="AGT155" s="1550"/>
      <c r="AGU155" s="1550"/>
      <c r="AGV155" s="1694"/>
      <c r="AGW155" s="1790"/>
      <c r="AGX155" s="1696"/>
      <c r="AGY155" s="1696"/>
      <c r="AGZ155" s="1695"/>
      <c r="AHA155" s="1549"/>
      <c r="AHB155" s="1550"/>
      <c r="AHC155" s="1550"/>
      <c r="AHD155" s="1694"/>
      <c r="AHE155" s="1790"/>
      <c r="AHF155" s="1696"/>
      <c r="AHG155" s="1696"/>
      <c r="AHH155" s="1695"/>
      <c r="AHI155" s="1549"/>
      <c r="AHJ155" s="1550"/>
      <c r="AHK155" s="1550"/>
      <c r="AHL155" s="1694"/>
      <c r="AHM155" s="1790"/>
      <c r="AHN155" s="1696"/>
      <c r="AHO155" s="1696"/>
      <c r="AHP155" s="1695"/>
      <c r="AHQ155" s="1549"/>
      <c r="AHR155" s="1550"/>
      <c r="AHS155" s="1550"/>
      <c r="AHT155" s="1694"/>
      <c r="AHU155" s="1790"/>
      <c r="AHV155" s="1696"/>
      <c r="AHW155" s="1696"/>
      <c r="AHX155" s="1695"/>
      <c r="AHY155" s="1549"/>
      <c r="AHZ155" s="1550"/>
      <c r="AIA155" s="1550"/>
      <c r="AIB155" s="1694"/>
      <c r="AIC155" s="1790"/>
      <c r="AID155" s="1696"/>
      <c r="AIE155" s="1696"/>
      <c r="AIF155" s="1695"/>
      <c r="AIG155" s="1549"/>
      <c r="AIH155" s="1550"/>
      <c r="AII155" s="1550"/>
      <c r="AIJ155" s="1694"/>
      <c r="AIK155" s="1790"/>
      <c r="AIL155" s="1696"/>
      <c r="AIM155" s="1696"/>
      <c r="AIN155" s="1695"/>
      <c r="AIO155" s="1549"/>
      <c r="AIP155" s="1550"/>
      <c r="AIQ155" s="1550"/>
      <c r="AIR155" s="1694"/>
      <c r="AIS155" s="1790"/>
      <c r="AIT155" s="1696"/>
      <c r="AIU155" s="1696"/>
      <c r="AIV155" s="1695"/>
      <c r="AIW155" s="1549"/>
      <c r="AIX155" s="1550"/>
      <c r="AIY155" s="1550"/>
      <c r="AIZ155" s="1694"/>
      <c r="AJA155" s="1790"/>
      <c r="AJB155" s="1696"/>
      <c r="AJC155" s="1696"/>
      <c r="AJD155" s="1695"/>
      <c r="AJE155" s="1549"/>
      <c r="AJF155" s="1550"/>
      <c r="AJG155" s="1550"/>
      <c r="AJH155" s="1694"/>
      <c r="AJI155" s="1790"/>
      <c r="AJJ155" s="1696"/>
      <c r="AJK155" s="1696"/>
      <c r="AJL155" s="1695"/>
      <c r="AJM155" s="1549"/>
      <c r="AJN155" s="1550"/>
      <c r="AJO155" s="1550"/>
      <c r="AJP155" s="1694"/>
      <c r="AJQ155" s="1790"/>
      <c r="AJR155" s="1696"/>
      <c r="AJS155" s="1696"/>
      <c r="AJT155" s="1695"/>
      <c r="AJU155" s="1549"/>
      <c r="AJV155" s="1550"/>
      <c r="AJW155" s="1550"/>
      <c r="AJX155" s="1694"/>
      <c r="AJY155" s="1790"/>
      <c r="AJZ155" s="1696"/>
      <c r="AKA155" s="1696"/>
      <c r="AKB155" s="1695"/>
      <c r="AKC155" s="1549"/>
      <c r="AKD155" s="1550"/>
      <c r="AKE155" s="1550"/>
      <c r="AKF155" s="1694"/>
      <c r="AKG155" s="1790"/>
      <c r="AKH155" s="1696"/>
      <c r="AKI155" s="1696"/>
      <c r="AKJ155" s="1695"/>
      <c r="AKK155" s="1549"/>
      <c r="AKL155" s="1550"/>
      <c r="AKM155" s="1550"/>
      <c r="AKN155" s="1694"/>
      <c r="AKO155" s="1790"/>
      <c r="AKP155" s="1696"/>
      <c r="AKQ155" s="1696"/>
      <c r="AKR155" s="1695"/>
      <c r="AKS155" s="1549"/>
      <c r="AKT155" s="1550"/>
      <c r="AKU155" s="1550"/>
      <c r="AKV155" s="1694"/>
      <c r="AKW155" s="1790"/>
      <c r="AKX155" s="1696"/>
      <c r="AKY155" s="1696"/>
      <c r="AKZ155" s="1695"/>
      <c r="ALA155" s="1549"/>
      <c r="ALB155" s="1550"/>
      <c r="ALC155" s="1550"/>
      <c r="ALD155" s="1694"/>
      <c r="ALE155" s="1790"/>
      <c r="ALF155" s="1696"/>
      <c r="ALG155" s="1696"/>
      <c r="ALH155" s="1695"/>
      <c r="ALI155" s="1549"/>
      <c r="ALJ155" s="1550"/>
      <c r="ALK155" s="1550"/>
      <c r="ALL155" s="1694"/>
      <c r="ALM155" s="1790"/>
      <c r="ALN155" s="1696"/>
      <c r="ALO155" s="1696"/>
      <c r="ALP155" s="1695"/>
      <c r="ALQ155" s="1549"/>
      <c r="ALR155" s="1550"/>
      <c r="ALS155" s="1550"/>
      <c r="ALT155" s="1694"/>
      <c r="ALU155" s="1790"/>
      <c r="ALV155" s="1696"/>
      <c r="ALW155" s="1696"/>
      <c r="ALX155" s="1695"/>
      <c r="ALY155" s="1549"/>
      <c r="ALZ155" s="1550"/>
      <c r="AMA155" s="1550"/>
      <c r="AMB155" s="1694"/>
      <c r="AMC155" s="1790"/>
      <c r="AMD155" s="1696"/>
      <c r="AME155" s="1696"/>
      <c r="AMF155" s="1695"/>
      <c r="AMG155" s="1549"/>
      <c r="AMH155" s="1550"/>
      <c r="AMI155" s="1550"/>
      <c r="AMJ155" s="1703"/>
    </row>
    <row r="156" spans="1:1024" s="72" customFormat="1" ht="33.75" customHeight="1">
      <c r="A156" s="1694">
        <v>4111700001</v>
      </c>
      <c r="B156" s="1791"/>
      <c r="C156" s="1696" t="s">
        <v>4024</v>
      </c>
      <c r="D156" s="1696" t="s">
        <v>4041</v>
      </c>
      <c r="E156" s="1695">
        <v>6</v>
      </c>
      <c r="F156" s="1549">
        <v>12.99</v>
      </c>
      <c r="G156" s="1536">
        <f>F156*$I$2</f>
        <v>0</v>
      </c>
      <c r="H156" s="1536">
        <f>G156-G156*($I$1)</f>
        <v>0</v>
      </c>
      <c r="I156"/>
      <c r="L156" s="85"/>
      <c r="M156" s="85"/>
      <c r="N156" s="144"/>
      <c r="O156" s="145"/>
      <c r="P156" s="145"/>
      <c r="Q156" s="146"/>
      <c r="T156" s="85"/>
      <c r="U156" s="144"/>
      <c r="V156" s="145"/>
      <c r="W156" s="145"/>
      <c r="X156" s="146"/>
      <c r="Y156" s="1792"/>
      <c r="AB156" s="85"/>
      <c r="AC156" s="144"/>
      <c r="AD156" s="145"/>
      <c r="AE156" s="145"/>
      <c r="AF156" s="146"/>
      <c r="AG156" s="1792"/>
      <c r="AJ156" s="85"/>
      <c r="AK156" s="144"/>
      <c r="AL156" s="145"/>
      <c r="AM156" s="145"/>
      <c r="AN156" s="146"/>
      <c r="AO156" s="1792"/>
      <c r="AR156" s="85"/>
      <c r="AS156" s="144"/>
      <c r="AT156" s="145"/>
      <c r="AU156" s="145"/>
      <c r="AV156" s="146"/>
      <c r="AW156" s="1792"/>
      <c r="AZ156" s="85"/>
      <c r="BA156" s="144"/>
      <c r="BB156" s="145"/>
      <c r="BC156" s="145"/>
      <c r="BD156" s="146"/>
      <c r="BE156" s="1792"/>
      <c r="BH156" s="85"/>
      <c r="BI156" s="144"/>
      <c r="BJ156" s="145"/>
      <c r="BK156" s="145"/>
      <c r="BL156" s="146"/>
      <c r="BM156" s="1792"/>
      <c r="BP156" s="85"/>
      <c r="BQ156" s="144"/>
      <c r="BR156" s="145"/>
      <c r="BS156" s="145"/>
      <c r="BT156" s="146"/>
      <c r="BU156" s="1792"/>
      <c r="BX156" s="85"/>
      <c r="BY156" s="144"/>
      <c r="BZ156" s="145"/>
      <c r="CA156" s="145"/>
      <c r="CB156" s="146"/>
      <c r="CC156" s="1792"/>
      <c r="CF156" s="85"/>
      <c r="CG156" s="144"/>
      <c r="CH156" s="145"/>
      <c r="CI156" s="145"/>
      <c r="CJ156" s="146"/>
      <c r="CK156" s="1792"/>
      <c r="CN156" s="85"/>
      <c r="CO156" s="144"/>
      <c r="CP156" s="145"/>
      <c r="CQ156" s="145"/>
      <c r="CR156" s="146"/>
      <c r="CS156" s="1792"/>
      <c r="CV156" s="85"/>
      <c r="CW156" s="144"/>
      <c r="CX156" s="145"/>
      <c r="CY156" s="145"/>
      <c r="CZ156" s="146"/>
      <c r="DA156" s="1792"/>
      <c r="DD156" s="85"/>
      <c r="DE156" s="144"/>
      <c r="DF156" s="145"/>
      <c r="DG156" s="145"/>
      <c r="DH156" s="146"/>
      <c r="DI156" s="1792"/>
      <c r="DL156" s="85"/>
      <c r="DM156" s="144"/>
      <c r="DN156" s="145"/>
      <c r="DO156" s="145"/>
      <c r="DP156" s="146"/>
      <c r="DQ156" s="1792"/>
      <c r="DT156" s="85"/>
      <c r="DU156" s="144"/>
      <c r="DV156" s="145"/>
      <c r="DW156" s="145"/>
      <c r="DX156" s="146"/>
      <c r="DY156" s="1792"/>
      <c r="EB156" s="85"/>
      <c r="EC156" s="144"/>
      <c r="ED156" s="145"/>
      <c r="EE156" s="145"/>
      <c r="EF156" s="146"/>
      <c r="EG156" s="1792"/>
      <c r="EJ156" s="85"/>
      <c r="EK156" s="144"/>
      <c r="EL156" s="145"/>
      <c r="EM156" s="145"/>
      <c r="EN156" s="146"/>
      <c r="EO156" s="1792"/>
      <c r="ER156" s="85"/>
      <c r="ES156" s="144"/>
      <c r="ET156" s="145"/>
      <c r="EU156" s="145"/>
      <c r="EV156" s="146"/>
      <c r="EW156" s="1792"/>
      <c r="EZ156" s="85"/>
      <c r="FA156" s="144"/>
      <c r="FB156" s="145"/>
      <c r="FC156" s="145"/>
      <c r="FD156" s="146"/>
      <c r="FE156" s="1792"/>
      <c r="FH156" s="85"/>
      <c r="FI156" s="144"/>
      <c r="FJ156" s="145"/>
      <c r="FK156" s="145"/>
      <c r="FL156" s="146"/>
      <c r="FM156" s="1792"/>
      <c r="FP156" s="85"/>
      <c r="FQ156" s="144"/>
      <c r="FR156" s="145"/>
      <c r="FS156" s="145"/>
      <c r="FT156" s="146"/>
      <c r="FU156" s="1792"/>
      <c r="FX156" s="85"/>
      <c r="FY156" s="144"/>
      <c r="FZ156" s="145"/>
      <c r="GA156" s="145"/>
      <c r="GB156" s="146"/>
      <c r="GC156" s="1792"/>
      <c r="GF156" s="85"/>
      <c r="GG156" s="144"/>
      <c r="GH156" s="145"/>
      <c r="GI156" s="145"/>
      <c r="GJ156" s="146"/>
      <c r="GK156" s="1792"/>
      <c r="GN156" s="85"/>
      <c r="GO156" s="144"/>
      <c r="GP156" s="145"/>
      <c r="GQ156" s="145"/>
      <c r="GR156" s="146"/>
      <c r="GS156" s="1792"/>
      <c r="GV156" s="85"/>
      <c r="GW156" s="144"/>
      <c r="GX156" s="145"/>
      <c r="GY156" s="145"/>
      <c r="GZ156" s="146"/>
      <c r="HA156" s="1792"/>
      <c r="HD156" s="85"/>
      <c r="HE156" s="144"/>
      <c r="HF156" s="145"/>
      <c r="HG156" s="145"/>
      <c r="HH156" s="146"/>
      <c r="HI156" s="1792"/>
      <c r="HL156" s="85"/>
      <c r="HM156" s="144"/>
      <c r="HN156" s="145"/>
      <c r="HO156" s="145"/>
      <c r="HP156" s="146"/>
      <c r="HQ156" s="1792"/>
      <c r="HT156" s="85"/>
      <c r="HU156" s="144"/>
      <c r="HV156" s="145"/>
      <c r="HW156" s="145"/>
      <c r="HX156" s="146"/>
      <c r="HY156" s="1792"/>
      <c r="IB156" s="85"/>
      <c r="IC156" s="144"/>
      <c r="ID156" s="145"/>
      <c r="IE156" s="145"/>
      <c r="IF156" s="146"/>
      <c r="IG156" s="1792"/>
      <c r="IJ156" s="85"/>
      <c r="IK156" s="144"/>
      <c r="IL156" s="145"/>
      <c r="IM156" s="145"/>
      <c r="IN156" s="146"/>
      <c r="IO156" s="1792"/>
      <c r="IR156" s="85"/>
      <c r="IS156" s="144"/>
      <c r="IT156" s="145"/>
      <c r="IU156" s="145"/>
      <c r="IV156" s="146"/>
      <c r="IW156" s="1792"/>
      <c r="IZ156" s="85"/>
      <c r="JA156" s="144"/>
      <c r="JB156" s="145"/>
      <c r="JC156" s="145"/>
      <c r="JD156" s="146"/>
      <c r="JE156" s="1792"/>
      <c r="JH156" s="85"/>
      <c r="JI156" s="144"/>
      <c r="JJ156" s="145"/>
      <c r="JK156" s="145"/>
      <c r="JL156" s="146"/>
      <c r="JM156" s="1792"/>
      <c r="JP156" s="85"/>
      <c r="JQ156" s="144"/>
      <c r="JR156" s="145"/>
      <c r="JS156" s="145"/>
      <c r="JT156" s="146"/>
      <c r="JU156" s="1792"/>
      <c r="JX156" s="85"/>
      <c r="JY156" s="144"/>
      <c r="JZ156" s="145"/>
      <c r="KA156" s="145"/>
      <c r="KB156" s="146"/>
      <c r="KC156" s="1792"/>
      <c r="KF156" s="85"/>
      <c r="KG156" s="144"/>
      <c r="KH156" s="145"/>
      <c r="KI156" s="145"/>
      <c r="KJ156" s="146"/>
      <c r="KK156" s="1792"/>
      <c r="KN156" s="85"/>
      <c r="KO156" s="144"/>
      <c r="KP156" s="145"/>
      <c r="KQ156" s="145"/>
      <c r="KR156" s="146"/>
      <c r="KS156" s="1792"/>
      <c r="KV156" s="85"/>
      <c r="KW156" s="144"/>
      <c r="KX156" s="145"/>
      <c r="KY156" s="145"/>
      <c r="KZ156" s="146"/>
      <c r="LA156" s="1792"/>
      <c r="LD156" s="85"/>
      <c r="LE156" s="144"/>
      <c r="LF156" s="145"/>
      <c r="LG156" s="145"/>
      <c r="LH156" s="146"/>
      <c r="LI156" s="1792"/>
      <c r="LL156" s="85"/>
      <c r="LM156" s="144"/>
      <c r="LN156" s="145"/>
      <c r="LO156" s="145"/>
      <c r="LP156" s="146"/>
      <c r="LQ156" s="1792"/>
      <c r="LT156" s="85"/>
      <c r="LU156" s="144"/>
      <c r="LV156" s="145"/>
      <c r="LW156" s="145"/>
      <c r="LX156" s="146"/>
      <c r="LY156" s="1792"/>
      <c r="MB156" s="85"/>
      <c r="MC156" s="144"/>
      <c r="MD156" s="145"/>
      <c r="ME156" s="145"/>
      <c r="MF156" s="146"/>
      <c r="MG156" s="1792"/>
      <c r="MJ156" s="85"/>
      <c r="MK156" s="144"/>
      <c r="ML156" s="145"/>
      <c r="MM156" s="145"/>
      <c r="MN156" s="146"/>
      <c r="MO156" s="1792"/>
      <c r="MR156" s="85"/>
      <c r="MS156" s="144"/>
      <c r="MT156" s="145"/>
      <c r="MU156" s="145"/>
      <c r="MV156" s="146"/>
      <c r="MW156" s="1792"/>
      <c r="MZ156" s="85"/>
      <c r="NA156" s="144"/>
      <c r="NB156" s="145"/>
      <c r="NC156" s="145"/>
      <c r="ND156" s="146"/>
      <c r="NE156" s="1792"/>
      <c r="NH156" s="85"/>
      <c r="NI156" s="144"/>
      <c r="NJ156" s="145"/>
      <c r="NK156" s="145"/>
      <c r="NL156" s="146"/>
      <c r="NM156" s="1792"/>
      <c r="NP156" s="85"/>
      <c r="NQ156" s="144"/>
      <c r="NR156" s="145"/>
      <c r="NS156" s="145"/>
      <c r="NT156" s="146"/>
      <c r="NU156" s="1792"/>
      <c r="NX156" s="85"/>
      <c r="NY156" s="144"/>
      <c r="NZ156" s="145"/>
      <c r="OA156" s="145"/>
      <c r="OB156" s="146"/>
      <c r="OC156" s="1792"/>
      <c r="OF156" s="85"/>
      <c r="OG156" s="144"/>
      <c r="OH156" s="145"/>
      <c r="OI156" s="145"/>
      <c r="OJ156" s="146"/>
      <c r="OK156" s="1792"/>
      <c r="ON156" s="85"/>
      <c r="OO156" s="144"/>
      <c r="OP156" s="145"/>
      <c r="OQ156" s="145"/>
      <c r="OR156" s="146"/>
      <c r="OS156" s="1792"/>
      <c r="OV156" s="85"/>
      <c r="OW156" s="144"/>
      <c r="OX156" s="145"/>
      <c r="OY156" s="145"/>
      <c r="OZ156" s="146"/>
      <c r="PA156" s="1792"/>
      <c r="PD156" s="85"/>
      <c r="PE156" s="144"/>
      <c r="PF156" s="145"/>
      <c r="PG156" s="145"/>
      <c r="PH156" s="146"/>
      <c r="PI156" s="1792"/>
      <c r="PL156" s="85"/>
      <c r="PM156" s="144"/>
      <c r="PN156" s="145"/>
      <c r="PO156" s="145"/>
      <c r="PP156" s="146"/>
      <c r="PQ156" s="1792"/>
      <c r="PT156" s="85"/>
      <c r="PU156" s="144"/>
      <c r="PV156" s="145"/>
      <c r="PW156" s="145"/>
      <c r="PX156" s="146"/>
      <c r="PY156" s="1792"/>
      <c r="QB156" s="85"/>
      <c r="QC156" s="144"/>
      <c r="QD156" s="145"/>
      <c r="QE156" s="145"/>
      <c r="QF156" s="146"/>
      <c r="QG156" s="1792"/>
      <c r="QJ156" s="85"/>
      <c r="QK156" s="144"/>
      <c r="QL156" s="145"/>
      <c r="QM156" s="145"/>
      <c r="QN156" s="146"/>
      <c r="QO156" s="1792"/>
      <c r="QR156" s="85"/>
      <c r="QS156" s="144"/>
      <c r="QT156" s="145"/>
      <c r="QU156" s="145"/>
      <c r="QV156" s="146"/>
      <c r="QW156" s="1792"/>
      <c r="QZ156" s="85"/>
      <c r="RA156" s="144"/>
      <c r="RB156" s="145"/>
      <c r="RC156" s="145"/>
      <c r="RD156" s="146"/>
      <c r="RE156" s="1792"/>
      <c r="RH156" s="85"/>
      <c r="RI156" s="144"/>
      <c r="RJ156" s="145"/>
      <c r="RK156" s="145"/>
      <c r="RL156" s="146"/>
      <c r="RM156" s="1792"/>
      <c r="RP156" s="85"/>
      <c r="RQ156" s="144"/>
      <c r="RR156" s="145"/>
      <c r="RS156" s="145"/>
      <c r="RT156" s="146"/>
      <c r="RU156" s="1792"/>
      <c r="RX156" s="85"/>
      <c r="RY156" s="144"/>
      <c r="RZ156" s="145"/>
      <c r="SA156" s="145"/>
      <c r="SB156" s="146"/>
      <c r="SC156" s="1792"/>
      <c r="SF156" s="85"/>
      <c r="SG156" s="144"/>
      <c r="SH156" s="145"/>
      <c r="SI156" s="145"/>
      <c r="SJ156" s="146"/>
      <c r="SK156" s="1792"/>
      <c r="SN156" s="85"/>
      <c r="SO156" s="144"/>
      <c r="SP156" s="145"/>
      <c r="SQ156" s="145"/>
      <c r="SR156" s="146"/>
      <c r="SS156" s="1792"/>
      <c r="SV156" s="85"/>
      <c r="SW156" s="144"/>
      <c r="SX156" s="145"/>
      <c r="SY156" s="145"/>
      <c r="SZ156" s="146"/>
      <c r="TA156" s="1792"/>
      <c r="TD156" s="85"/>
      <c r="TE156" s="144"/>
      <c r="TF156" s="145"/>
      <c r="TG156" s="145"/>
      <c r="TH156" s="146"/>
      <c r="TI156" s="1792"/>
      <c r="TL156" s="85"/>
      <c r="TM156" s="144"/>
      <c r="TN156" s="145"/>
      <c r="TO156" s="145"/>
      <c r="TP156" s="146"/>
      <c r="TQ156" s="1792"/>
      <c r="TT156" s="85"/>
      <c r="TU156" s="144"/>
      <c r="TV156" s="145"/>
      <c r="TW156" s="145"/>
      <c r="TX156" s="146"/>
      <c r="TY156" s="1792"/>
      <c r="UB156" s="85"/>
      <c r="UC156" s="144"/>
      <c r="UD156" s="145"/>
      <c r="UE156" s="145"/>
      <c r="UF156" s="146"/>
      <c r="UG156" s="1792"/>
      <c r="UJ156" s="85"/>
      <c r="UK156" s="144"/>
      <c r="UL156" s="145"/>
      <c r="UM156" s="145"/>
      <c r="UN156" s="146"/>
      <c r="UO156" s="1792"/>
      <c r="UR156" s="85"/>
      <c r="US156" s="144"/>
      <c r="UT156" s="145"/>
      <c r="UU156" s="145"/>
      <c r="UV156" s="146"/>
      <c r="UW156" s="1792"/>
      <c r="UZ156" s="85"/>
      <c r="VA156" s="144"/>
      <c r="VB156" s="145"/>
      <c r="VC156" s="145"/>
      <c r="VD156" s="146"/>
      <c r="VE156" s="1792"/>
      <c r="VH156" s="85"/>
      <c r="VI156" s="144"/>
      <c r="VJ156" s="145"/>
      <c r="VK156" s="145"/>
      <c r="VL156" s="146"/>
      <c r="VM156" s="1792"/>
      <c r="VP156" s="85"/>
      <c r="VQ156" s="144"/>
      <c r="VR156" s="145"/>
      <c r="VS156" s="145"/>
      <c r="VT156" s="146"/>
      <c r="VU156" s="1792"/>
      <c r="VX156" s="85"/>
      <c r="VY156" s="144"/>
      <c r="VZ156" s="145"/>
      <c r="WA156" s="145"/>
      <c r="WB156" s="146"/>
      <c r="WC156" s="1792"/>
      <c r="WF156" s="85"/>
      <c r="WG156" s="144"/>
      <c r="WH156" s="145"/>
      <c r="WI156" s="145"/>
      <c r="WJ156" s="146"/>
      <c r="WK156" s="1792"/>
      <c r="WN156" s="85"/>
      <c r="WO156" s="144"/>
      <c r="WP156" s="145"/>
      <c r="WQ156" s="145"/>
      <c r="WR156" s="146"/>
      <c r="WS156" s="1792"/>
      <c r="WV156" s="85"/>
      <c r="WW156" s="144"/>
      <c r="WX156" s="145"/>
      <c r="WY156" s="145"/>
      <c r="WZ156" s="146"/>
      <c r="XA156" s="1792"/>
      <c r="XD156" s="85"/>
      <c r="XE156" s="144"/>
      <c r="XF156" s="145"/>
      <c r="XG156" s="145"/>
      <c r="XH156" s="146"/>
      <c r="XI156" s="1792"/>
      <c r="XL156" s="85"/>
      <c r="XM156" s="144"/>
      <c r="XN156" s="145"/>
      <c r="XO156" s="145"/>
      <c r="XP156" s="146"/>
      <c r="XQ156" s="1792"/>
      <c r="XT156" s="85"/>
      <c r="XU156" s="144"/>
      <c r="XV156" s="145"/>
      <c r="XW156" s="145"/>
      <c r="XX156" s="146"/>
      <c r="XY156" s="1792"/>
      <c r="YB156" s="85"/>
      <c r="YC156" s="144"/>
      <c r="YD156" s="145"/>
      <c r="YE156" s="145"/>
      <c r="YF156" s="146"/>
      <c r="YG156" s="1792"/>
      <c r="YJ156" s="85"/>
      <c r="YK156" s="144"/>
      <c r="YL156" s="145"/>
      <c r="YM156" s="145"/>
      <c r="YN156" s="146"/>
      <c r="YO156" s="1792"/>
      <c r="YR156" s="85"/>
      <c r="YS156" s="144"/>
      <c r="YT156" s="145"/>
      <c r="YU156" s="145"/>
      <c r="YV156" s="146"/>
      <c r="YW156" s="1792"/>
      <c r="YZ156" s="85"/>
      <c r="ZA156" s="144"/>
      <c r="ZB156" s="145"/>
      <c r="ZC156" s="145"/>
      <c r="ZD156" s="146"/>
      <c r="ZE156" s="1792"/>
      <c r="ZH156" s="85"/>
      <c r="ZI156" s="144"/>
      <c r="ZJ156" s="145"/>
      <c r="ZK156" s="145"/>
      <c r="ZL156" s="146"/>
      <c r="ZM156" s="1792"/>
      <c r="ZP156" s="85"/>
      <c r="ZQ156" s="144"/>
      <c r="ZR156" s="145"/>
      <c r="ZS156" s="145"/>
      <c r="ZT156" s="146"/>
      <c r="ZU156" s="1792"/>
      <c r="ZX156" s="85"/>
      <c r="ZY156" s="144"/>
      <c r="ZZ156" s="145"/>
      <c r="AAA156" s="145"/>
      <c r="AAB156" s="146"/>
      <c r="AAC156" s="1792"/>
      <c r="AAF156" s="85"/>
      <c r="AAG156" s="144"/>
      <c r="AAH156" s="145"/>
      <c r="AAI156" s="145"/>
      <c r="AAJ156" s="146"/>
      <c r="AAK156" s="1792"/>
      <c r="AAN156" s="85"/>
      <c r="AAO156" s="144"/>
      <c r="AAP156" s="145"/>
      <c r="AAQ156" s="2057"/>
      <c r="AAR156" s="1694"/>
      <c r="AAS156" s="1790"/>
      <c r="AAT156" s="1696"/>
      <c r="AAU156" s="1696"/>
      <c r="AAV156" s="1695"/>
      <c r="AAW156" s="1549"/>
      <c r="AAX156" s="1550"/>
      <c r="AAY156" s="1550"/>
      <c r="AAZ156" s="1694"/>
      <c r="ABA156" s="1790"/>
      <c r="ABB156" s="1696"/>
      <c r="ABC156" s="1696"/>
      <c r="ABD156" s="1695"/>
      <c r="ABE156" s="1549"/>
      <c r="ABF156" s="1550"/>
      <c r="ABG156" s="1550"/>
      <c r="ABH156" s="1694"/>
      <c r="ABI156" s="1790"/>
      <c r="ABJ156" s="1696"/>
      <c r="ABK156" s="1696"/>
      <c r="ABL156" s="1695"/>
      <c r="ABM156" s="1549"/>
      <c r="ABN156" s="1550"/>
      <c r="ABO156" s="1550"/>
      <c r="ABP156" s="1694"/>
      <c r="ABQ156" s="1790"/>
      <c r="ABR156" s="1696"/>
      <c r="ABS156" s="1696"/>
      <c r="ABT156" s="1695"/>
      <c r="ABU156" s="1549"/>
      <c r="ABV156" s="1550"/>
      <c r="ABW156" s="1550"/>
      <c r="ABX156" s="1694"/>
      <c r="ABY156" s="1790"/>
      <c r="ABZ156" s="1696"/>
      <c r="ACA156" s="1696"/>
      <c r="ACB156" s="1695"/>
      <c r="ACC156" s="1549"/>
      <c r="ACD156" s="1550"/>
      <c r="ACE156" s="1550"/>
      <c r="ACF156" s="1694"/>
      <c r="ACG156" s="1790"/>
      <c r="ACH156" s="1696"/>
      <c r="ACI156" s="1696"/>
      <c r="ACJ156" s="1695"/>
      <c r="ACK156" s="1549"/>
      <c r="ACL156" s="1550"/>
      <c r="ACM156" s="1550"/>
      <c r="ACN156" s="1694"/>
      <c r="ACO156" s="1790"/>
      <c r="ACP156" s="1696"/>
      <c r="ACQ156" s="1696"/>
      <c r="ACR156" s="1695"/>
      <c r="ACS156" s="1549"/>
      <c r="ACT156" s="1550"/>
      <c r="ACU156" s="1550"/>
      <c r="ACV156" s="1694"/>
      <c r="ACW156" s="1790"/>
      <c r="ACX156" s="1696"/>
      <c r="ACY156" s="1696"/>
      <c r="ACZ156" s="1695"/>
      <c r="ADA156" s="1549"/>
      <c r="ADB156" s="1550"/>
      <c r="ADC156" s="1550"/>
      <c r="ADD156" s="1694"/>
      <c r="ADE156" s="1790"/>
      <c r="ADF156" s="1696"/>
      <c r="ADG156" s="1696"/>
      <c r="ADH156" s="1695"/>
      <c r="ADI156" s="1549"/>
      <c r="ADJ156" s="1550"/>
      <c r="ADK156" s="1550"/>
      <c r="ADL156" s="1694"/>
      <c r="ADM156" s="1790"/>
      <c r="ADN156" s="1696"/>
      <c r="ADO156" s="1696"/>
      <c r="ADP156" s="1695"/>
      <c r="ADQ156" s="1549"/>
      <c r="ADR156" s="1550"/>
      <c r="ADS156" s="1550"/>
      <c r="ADT156" s="1694"/>
      <c r="ADU156" s="1790"/>
      <c r="ADV156" s="1696"/>
      <c r="ADW156" s="1696"/>
      <c r="ADX156" s="1695"/>
      <c r="ADY156" s="1549"/>
      <c r="ADZ156" s="1550"/>
      <c r="AEA156" s="1550"/>
      <c r="AEB156" s="1694"/>
      <c r="AEC156" s="1790"/>
      <c r="AED156" s="1696"/>
      <c r="AEE156" s="1696"/>
      <c r="AEF156" s="1695"/>
      <c r="AEG156" s="1549"/>
      <c r="AEH156" s="1550"/>
      <c r="AEI156" s="1550"/>
      <c r="AEJ156" s="1694"/>
      <c r="AEK156" s="1790"/>
      <c r="AEL156" s="1696"/>
      <c r="AEM156" s="1696"/>
      <c r="AEN156" s="1695"/>
      <c r="AEO156" s="1549"/>
      <c r="AEP156" s="1550"/>
      <c r="AEQ156" s="1550"/>
      <c r="AER156" s="1694"/>
      <c r="AES156" s="1790"/>
      <c r="AET156" s="1696"/>
      <c r="AEU156" s="1696"/>
      <c r="AEV156" s="1695"/>
      <c r="AEW156" s="1549"/>
      <c r="AEX156" s="1550"/>
      <c r="AEY156" s="1550"/>
      <c r="AEZ156" s="1694"/>
      <c r="AFA156" s="1790"/>
      <c r="AFB156" s="1696"/>
      <c r="AFC156" s="1696"/>
      <c r="AFD156" s="1695"/>
      <c r="AFE156" s="1549"/>
      <c r="AFF156" s="1550"/>
      <c r="AFG156" s="1550"/>
      <c r="AFH156" s="1694"/>
      <c r="AFI156" s="1790"/>
      <c r="AFJ156" s="1696"/>
      <c r="AFK156" s="1696"/>
      <c r="AFL156" s="1695"/>
      <c r="AFM156" s="1549"/>
      <c r="AFN156" s="1550"/>
      <c r="AFO156" s="1550"/>
      <c r="AFP156" s="1694"/>
      <c r="AFQ156" s="1790"/>
      <c r="AFR156" s="1696"/>
      <c r="AFS156" s="1696"/>
      <c r="AFT156" s="1695"/>
      <c r="AFU156" s="1549"/>
      <c r="AFV156" s="1550"/>
      <c r="AFW156" s="1550"/>
      <c r="AFX156" s="1694"/>
      <c r="AFY156" s="1790"/>
      <c r="AFZ156" s="1696"/>
      <c r="AGA156" s="1696"/>
      <c r="AGB156" s="1695"/>
      <c r="AGC156" s="1549"/>
      <c r="AGD156" s="1550"/>
      <c r="AGE156" s="1550"/>
      <c r="AGF156" s="1694"/>
      <c r="AGG156" s="1790"/>
      <c r="AGH156" s="1696"/>
      <c r="AGI156" s="1696"/>
      <c r="AGJ156" s="1695"/>
      <c r="AGK156" s="1549"/>
      <c r="AGL156" s="1550"/>
      <c r="AGM156" s="1550"/>
      <c r="AGN156" s="1694"/>
      <c r="AGO156" s="1790"/>
      <c r="AGP156" s="1696"/>
      <c r="AGQ156" s="1696"/>
      <c r="AGR156" s="1695"/>
      <c r="AGS156" s="1549"/>
      <c r="AGT156" s="1550"/>
      <c r="AGU156" s="1550"/>
      <c r="AGV156" s="1694"/>
      <c r="AGW156" s="1790"/>
      <c r="AGX156" s="1696"/>
      <c r="AGY156" s="1696"/>
      <c r="AGZ156" s="1695"/>
      <c r="AHA156" s="1549"/>
      <c r="AHB156" s="1550"/>
      <c r="AHC156" s="1550"/>
      <c r="AHD156" s="1694"/>
      <c r="AHE156" s="1790"/>
      <c r="AHF156" s="1696"/>
      <c r="AHG156" s="1696"/>
      <c r="AHH156" s="1695"/>
      <c r="AHI156" s="1549"/>
      <c r="AHJ156" s="1550"/>
      <c r="AHK156" s="1550"/>
      <c r="AHL156" s="1694"/>
      <c r="AHM156" s="1790"/>
      <c r="AHN156" s="1696"/>
      <c r="AHO156" s="1696"/>
      <c r="AHP156" s="1695"/>
      <c r="AHQ156" s="1549"/>
      <c r="AHR156" s="1550"/>
      <c r="AHS156" s="1550"/>
      <c r="AHT156" s="1694"/>
      <c r="AHU156" s="1790"/>
      <c r="AHV156" s="1696"/>
      <c r="AHW156" s="1696"/>
      <c r="AHX156" s="1695"/>
      <c r="AHY156" s="1549"/>
      <c r="AHZ156" s="1550"/>
      <c r="AIA156" s="1550"/>
      <c r="AIB156" s="1694"/>
      <c r="AIC156" s="1790"/>
      <c r="AID156" s="1696"/>
      <c r="AIE156" s="1696"/>
      <c r="AIF156" s="1695"/>
      <c r="AIG156" s="1549"/>
      <c r="AIH156" s="1550"/>
      <c r="AII156" s="1550"/>
      <c r="AIJ156" s="1694"/>
      <c r="AIK156" s="1790"/>
      <c r="AIL156" s="1696"/>
      <c r="AIM156" s="1696"/>
      <c r="AIN156" s="1695"/>
      <c r="AIO156" s="1549"/>
      <c r="AIP156" s="1550"/>
      <c r="AIQ156" s="1550"/>
      <c r="AIR156" s="1694"/>
      <c r="AIS156" s="1790"/>
      <c r="AIT156" s="1696"/>
      <c r="AIU156" s="1696"/>
      <c r="AIV156" s="1695"/>
      <c r="AIW156" s="1549"/>
      <c r="AIX156" s="1550"/>
      <c r="AIY156" s="1550"/>
      <c r="AIZ156" s="1694"/>
      <c r="AJA156" s="1790"/>
      <c r="AJB156" s="1696"/>
      <c r="AJC156" s="1696"/>
      <c r="AJD156" s="1695"/>
      <c r="AJE156" s="1549"/>
      <c r="AJF156" s="1550"/>
      <c r="AJG156" s="1550"/>
      <c r="AJH156" s="1694"/>
      <c r="AJI156" s="1790"/>
      <c r="AJJ156" s="1696"/>
      <c r="AJK156" s="1696"/>
      <c r="AJL156" s="1695"/>
      <c r="AJM156" s="1549"/>
      <c r="AJN156" s="1550"/>
      <c r="AJO156" s="1550"/>
      <c r="AJP156" s="1694"/>
      <c r="AJQ156" s="1790"/>
      <c r="AJR156" s="1696"/>
      <c r="AJS156" s="1696"/>
      <c r="AJT156" s="1695"/>
      <c r="AJU156" s="1549"/>
      <c r="AJV156" s="1550"/>
      <c r="AJW156" s="1550"/>
      <c r="AJX156" s="1694"/>
      <c r="AJY156" s="1790"/>
      <c r="AJZ156" s="1696"/>
      <c r="AKA156" s="1696"/>
      <c r="AKB156" s="1695"/>
      <c r="AKC156" s="1549"/>
      <c r="AKD156" s="1550"/>
      <c r="AKE156" s="1550"/>
      <c r="AKF156" s="1694"/>
      <c r="AKG156" s="1790"/>
      <c r="AKH156" s="1696"/>
      <c r="AKI156" s="1696"/>
      <c r="AKJ156" s="1695"/>
      <c r="AKK156" s="1549"/>
      <c r="AKL156" s="1550"/>
      <c r="AKM156" s="1550"/>
      <c r="AKN156" s="1694"/>
      <c r="AKO156" s="1790"/>
      <c r="AKP156" s="1696"/>
      <c r="AKQ156" s="1696"/>
      <c r="AKR156" s="1695"/>
      <c r="AKS156" s="1549"/>
      <c r="AKT156" s="1550"/>
      <c r="AKU156" s="1550"/>
      <c r="AKV156" s="1694"/>
      <c r="AKW156" s="1790"/>
      <c r="AKX156" s="1696"/>
      <c r="AKY156" s="1696"/>
      <c r="AKZ156" s="1695"/>
      <c r="ALA156" s="1549"/>
      <c r="ALB156" s="1550"/>
      <c r="ALC156" s="1550"/>
      <c r="ALD156" s="1694"/>
      <c r="ALE156" s="1790"/>
      <c r="ALF156" s="1696"/>
      <c r="ALG156" s="1696"/>
      <c r="ALH156" s="1695"/>
      <c r="ALI156" s="1549"/>
      <c r="ALJ156" s="1550"/>
      <c r="ALK156" s="1550"/>
      <c r="ALL156" s="1694"/>
      <c r="ALM156" s="1790"/>
      <c r="ALN156" s="1696"/>
      <c r="ALO156" s="1696"/>
      <c r="ALP156" s="1695"/>
      <c r="ALQ156" s="1549"/>
      <c r="ALR156" s="1550"/>
      <c r="ALS156" s="1550"/>
      <c r="ALT156" s="1694"/>
      <c r="ALU156" s="1790"/>
      <c r="ALV156" s="1696"/>
      <c r="ALW156" s="1696"/>
      <c r="ALX156" s="1695"/>
      <c r="ALY156" s="1549"/>
      <c r="ALZ156" s="1550"/>
      <c r="AMA156" s="1550"/>
      <c r="AMB156" s="1694"/>
      <c r="AMC156" s="1790"/>
      <c r="AMD156" s="1696"/>
      <c r="AME156" s="1696"/>
      <c r="AMF156" s="1695"/>
      <c r="AMG156" s="1549"/>
      <c r="AMH156" s="1550"/>
      <c r="AMI156" s="1550"/>
      <c r="AMJ156" s="1703"/>
    </row>
    <row r="157" spans="1:1024" s="72" customFormat="1" ht="33.75" customHeight="1">
      <c r="A157" s="1694">
        <v>4111200001</v>
      </c>
      <c r="B157" s="1791"/>
      <c r="C157" s="1696" t="s">
        <v>4026</v>
      </c>
      <c r="D157" s="1696" t="s">
        <v>4041</v>
      </c>
      <c r="E157" s="1695">
        <v>6</v>
      </c>
      <c r="F157" s="1549">
        <v>13.88</v>
      </c>
      <c r="G157" s="1536">
        <f>F157*$I$2</f>
        <v>0</v>
      </c>
      <c r="H157" s="1536">
        <f>G157-G157*($I$1)</f>
        <v>0</v>
      </c>
      <c r="I157"/>
      <c r="L157" s="85"/>
      <c r="M157" s="85"/>
      <c r="N157" s="144"/>
      <c r="O157" s="145"/>
      <c r="P157" s="145"/>
      <c r="Q157" s="146"/>
      <c r="T157" s="85"/>
      <c r="U157" s="144"/>
      <c r="V157" s="145"/>
      <c r="W157" s="145"/>
      <c r="X157" s="146"/>
      <c r="Y157" s="1792"/>
      <c r="AB157" s="85"/>
      <c r="AC157" s="144"/>
      <c r="AD157" s="145"/>
      <c r="AE157" s="145"/>
      <c r="AF157" s="146"/>
      <c r="AG157" s="1792"/>
      <c r="AJ157" s="85"/>
      <c r="AK157" s="144"/>
      <c r="AL157" s="145"/>
      <c r="AM157" s="145"/>
      <c r="AN157" s="146"/>
      <c r="AO157" s="1792"/>
      <c r="AR157" s="85"/>
      <c r="AS157" s="144"/>
      <c r="AT157" s="145"/>
      <c r="AU157" s="145"/>
      <c r="AV157" s="146"/>
      <c r="AW157" s="1792"/>
      <c r="AZ157" s="85"/>
      <c r="BA157" s="144"/>
      <c r="BB157" s="145"/>
      <c r="BC157" s="145"/>
      <c r="BD157" s="146"/>
      <c r="BE157" s="1792"/>
      <c r="BH157" s="85"/>
      <c r="BI157" s="144"/>
      <c r="BJ157" s="145"/>
      <c r="BK157" s="145"/>
      <c r="BL157" s="146"/>
      <c r="BM157" s="1792"/>
      <c r="BP157" s="85"/>
      <c r="BQ157" s="144"/>
      <c r="BR157" s="145"/>
      <c r="BS157" s="145"/>
      <c r="BT157" s="146"/>
      <c r="BU157" s="1792"/>
      <c r="BX157" s="85"/>
      <c r="BY157" s="144"/>
      <c r="BZ157" s="145"/>
      <c r="CA157" s="145"/>
      <c r="CB157" s="146"/>
      <c r="CC157" s="1792"/>
      <c r="CF157" s="85"/>
      <c r="CG157" s="144"/>
      <c r="CH157" s="145"/>
      <c r="CI157" s="145"/>
      <c r="CJ157" s="146"/>
      <c r="CK157" s="1792"/>
      <c r="CN157" s="85"/>
      <c r="CO157" s="144"/>
      <c r="CP157" s="145"/>
      <c r="CQ157" s="145"/>
      <c r="CR157" s="146"/>
      <c r="CS157" s="1792"/>
      <c r="CV157" s="85"/>
      <c r="CW157" s="144"/>
      <c r="CX157" s="145"/>
      <c r="CY157" s="145"/>
      <c r="CZ157" s="146"/>
      <c r="DA157" s="1792"/>
      <c r="DD157" s="85"/>
      <c r="DE157" s="144"/>
      <c r="DF157" s="145"/>
      <c r="DG157" s="145"/>
      <c r="DH157" s="146"/>
      <c r="DI157" s="1792"/>
      <c r="DL157" s="85"/>
      <c r="DM157" s="144"/>
      <c r="DN157" s="145"/>
      <c r="DO157" s="145"/>
      <c r="DP157" s="146"/>
      <c r="DQ157" s="1792"/>
      <c r="DT157" s="85"/>
      <c r="DU157" s="144"/>
      <c r="DV157" s="145"/>
      <c r="DW157" s="145"/>
      <c r="DX157" s="146"/>
      <c r="DY157" s="1792"/>
      <c r="EB157" s="85"/>
      <c r="EC157" s="144"/>
      <c r="ED157" s="145"/>
      <c r="EE157" s="145"/>
      <c r="EF157" s="146"/>
      <c r="EG157" s="1792"/>
      <c r="EJ157" s="85"/>
      <c r="EK157" s="144"/>
      <c r="EL157" s="145"/>
      <c r="EM157" s="145"/>
      <c r="EN157" s="146"/>
      <c r="EO157" s="1792"/>
      <c r="ER157" s="85"/>
      <c r="ES157" s="144"/>
      <c r="ET157" s="145"/>
      <c r="EU157" s="145"/>
      <c r="EV157" s="146"/>
      <c r="EW157" s="1792"/>
      <c r="EZ157" s="85"/>
      <c r="FA157" s="144"/>
      <c r="FB157" s="145"/>
      <c r="FC157" s="145"/>
      <c r="FD157" s="146"/>
      <c r="FE157" s="1792"/>
      <c r="FH157" s="85"/>
      <c r="FI157" s="144"/>
      <c r="FJ157" s="145"/>
      <c r="FK157" s="145"/>
      <c r="FL157" s="146"/>
      <c r="FM157" s="1792"/>
      <c r="FP157" s="85"/>
      <c r="FQ157" s="144"/>
      <c r="FR157" s="145"/>
      <c r="FS157" s="145"/>
      <c r="FT157" s="146"/>
      <c r="FU157" s="1792"/>
      <c r="FX157" s="85"/>
      <c r="FY157" s="144"/>
      <c r="FZ157" s="145"/>
      <c r="GA157" s="145"/>
      <c r="GB157" s="146"/>
      <c r="GC157" s="1792"/>
      <c r="GF157" s="85"/>
      <c r="GG157" s="144"/>
      <c r="GH157" s="145"/>
      <c r="GI157" s="145"/>
      <c r="GJ157" s="146"/>
      <c r="GK157" s="1792"/>
      <c r="GN157" s="85"/>
      <c r="GO157" s="144"/>
      <c r="GP157" s="145"/>
      <c r="GQ157" s="145"/>
      <c r="GR157" s="146"/>
      <c r="GS157" s="1792"/>
      <c r="GV157" s="85"/>
      <c r="GW157" s="144"/>
      <c r="GX157" s="145"/>
      <c r="GY157" s="145"/>
      <c r="GZ157" s="146"/>
      <c r="HA157" s="1792"/>
      <c r="HD157" s="85"/>
      <c r="HE157" s="144"/>
      <c r="HF157" s="145"/>
      <c r="HG157" s="145"/>
      <c r="HH157" s="146"/>
      <c r="HI157" s="1792"/>
      <c r="HL157" s="85"/>
      <c r="HM157" s="144"/>
      <c r="HN157" s="145"/>
      <c r="HO157" s="145"/>
      <c r="HP157" s="146"/>
      <c r="HQ157" s="1792"/>
      <c r="HT157" s="85"/>
      <c r="HU157" s="144"/>
      <c r="HV157" s="145"/>
      <c r="HW157" s="145"/>
      <c r="HX157" s="146"/>
      <c r="HY157" s="1792"/>
      <c r="IB157" s="85"/>
      <c r="IC157" s="144"/>
      <c r="ID157" s="145"/>
      <c r="IE157" s="145"/>
      <c r="IF157" s="146"/>
      <c r="IG157" s="1792"/>
      <c r="IJ157" s="85"/>
      <c r="IK157" s="144"/>
      <c r="IL157" s="145"/>
      <c r="IM157" s="145"/>
      <c r="IN157" s="146"/>
      <c r="IO157" s="1792"/>
      <c r="IR157" s="85"/>
      <c r="IS157" s="144"/>
      <c r="IT157" s="145"/>
      <c r="IU157" s="145"/>
      <c r="IV157" s="146"/>
      <c r="IW157" s="1792"/>
      <c r="IZ157" s="85"/>
      <c r="JA157" s="144"/>
      <c r="JB157" s="145"/>
      <c r="JC157" s="145"/>
      <c r="JD157" s="146"/>
      <c r="JE157" s="1792"/>
      <c r="JH157" s="85"/>
      <c r="JI157" s="144"/>
      <c r="JJ157" s="145"/>
      <c r="JK157" s="145"/>
      <c r="JL157" s="146"/>
      <c r="JM157" s="1792"/>
      <c r="JP157" s="85"/>
      <c r="JQ157" s="144"/>
      <c r="JR157" s="145"/>
      <c r="JS157" s="145"/>
      <c r="JT157" s="146"/>
      <c r="JU157" s="1792"/>
      <c r="JX157" s="85"/>
      <c r="JY157" s="144"/>
      <c r="JZ157" s="145"/>
      <c r="KA157" s="145"/>
      <c r="KB157" s="146"/>
      <c r="KC157" s="1792"/>
      <c r="KF157" s="85"/>
      <c r="KG157" s="144"/>
      <c r="KH157" s="145"/>
      <c r="KI157" s="145"/>
      <c r="KJ157" s="146"/>
      <c r="KK157" s="1792"/>
      <c r="KN157" s="85"/>
      <c r="KO157" s="144"/>
      <c r="KP157" s="145"/>
      <c r="KQ157" s="145"/>
      <c r="KR157" s="146"/>
      <c r="KS157" s="1792"/>
      <c r="KV157" s="85"/>
      <c r="KW157" s="144"/>
      <c r="KX157" s="145"/>
      <c r="KY157" s="145"/>
      <c r="KZ157" s="146"/>
      <c r="LA157" s="1792"/>
      <c r="LD157" s="85"/>
      <c r="LE157" s="144"/>
      <c r="LF157" s="145"/>
      <c r="LG157" s="145"/>
      <c r="LH157" s="146"/>
      <c r="LI157" s="1792"/>
      <c r="LL157" s="85"/>
      <c r="LM157" s="144"/>
      <c r="LN157" s="145"/>
      <c r="LO157" s="145"/>
      <c r="LP157" s="146"/>
      <c r="LQ157" s="1792"/>
      <c r="LT157" s="85"/>
      <c r="LU157" s="144"/>
      <c r="LV157" s="145"/>
      <c r="LW157" s="145"/>
      <c r="LX157" s="146"/>
      <c r="LY157" s="1792"/>
      <c r="MB157" s="85"/>
      <c r="MC157" s="144"/>
      <c r="MD157" s="145"/>
      <c r="ME157" s="145"/>
      <c r="MF157" s="146"/>
      <c r="MG157" s="1792"/>
      <c r="MJ157" s="85"/>
      <c r="MK157" s="144"/>
      <c r="ML157" s="145"/>
      <c r="MM157" s="145"/>
      <c r="MN157" s="146"/>
      <c r="MO157" s="1792"/>
      <c r="MR157" s="85"/>
      <c r="MS157" s="144"/>
      <c r="MT157" s="145"/>
      <c r="MU157" s="145"/>
      <c r="MV157" s="146"/>
      <c r="MW157" s="1792"/>
      <c r="MZ157" s="85"/>
      <c r="NA157" s="144"/>
      <c r="NB157" s="145"/>
      <c r="NC157" s="145"/>
      <c r="ND157" s="146"/>
      <c r="NE157" s="1792"/>
      <c r="NH157" s="85"/>
      <c r="NI157" s="144"/>
      <c r="NJ157" s="145"/>
      <c r="NK157" s="145"/>
      <c r="NL157" s="146"/>
      <c r="NM157" s="1792"/>
      <c r="NP157" s="85"/>
      <c r="NQ157" s="144"/>
      <c r="NR157" s="145"/>
      <c r="NS157" s="145"/>
      <c r="NT157" s="146"/>
      <c r="NU157" s="1792"/>
      <c r="NX157" s="85"/>
      <c r="NY157" s="144"/>
      <c r="NZ157" s="145"/>
      <c r="OA157" s="145"/>
      <c r="OB157" s="146"/>
      <c r="OC157" s="1792"/>
      <c r="OF157" s="85"/>
      <c r="OG157" s="144"/>
      <c r="OH157" s="145"/>
      <c r="OI157" s="145"/>
      <c r="OJ157" s="146"/>
      <c r="OK157" s="1792"/>
      <c r="ON157" s="85"/>
      <c r="OO157" s="144"/>
      <c r="OP157" s="145"/>
      <c r="OQ157" s="145"/>
      <c r="OR157" s="146"/>
      <c r="OS157" s="1792"/>
      <c r="OV157" s="85"/>
      <c r="OW157" s="144"/>
      <c r="OX157" s="145"/>
      <c r="OY157" s="145"/>
      <c r="OZ157" s="146"/>
      <c r="PA157" s="1792"/>
      <c r="PD157" s="85"/>
      <c r="PE157" s="144"/>
      <c r="PF157" s="145"/>
      <c r="PG157" s="145"/>
      <c r="PH157" s="146"/>
      <c r="PI157" s="1792"/>
      <c r="PL157" s="85"/>
      <c r="PM157" s="144"/>
      <c r="PN157" s="145"/>
      <c r="PO157" s="145"/>
      <c r="PP157" s="146"/>
      <c r="PQ157" s="1792"/>
      <c r="PT157" s="85"/>
      <c r="PU157" s="144"/>
      <c r="PV157" s="145"/>
      <c r="PW157" s="145"/>
      <c r="PX157" s="146"/>
      <c r="PY157" s="1792"/>
      <c r="QB157" s="85"/>
      <c r="QC157" s="144"/>
      <c r="QD157" s="145"/>
      <c r="QE157" s="145"/>
      <c r="QF157" s="146"/>
      <c r="QG157" s="1792"/>
      <c r="QJ157" s="85"/>
      <c r="QK157" s="144"/>
      <c r="QL157" s="145"/>
      <c r="QM157" s="145"/>
      <c r="QN157" s="146"/>
      <c r="QO157" s="1792"/>
      <c r="QR157" s="85"/>
      <c r="QS157" s="144"/>
      <c r="QT157" s="145"/>
      <c r="QU157" s="145"/>
      <c r="QV157" s="146"/>
      <c r="QW157" s="1792"/>
      <c r="QZ157" s="85"/>
      <c r="RA157" s="144"/>
      <c r="RB157" s="145"/>
      <c r="RC157" s="145"/>
      <c r="RD157" s="146"/>
      <c r="RE157" s="1792"/>
      <c r="RH157" s="85"/>
      <c r="RI157" s="144"/>
      <c r="RJ157" s="145"/>
      <c r="RK157" s="145"/>
      <c r="RL157" s="146"/>
      <c r="RM157" s="1792"/>
      <c r="RP157" s="85"/>
      <c r="RQ157" s="144"/>
      <c r="RR157" s="145"/>
      <c r="RS157" s="145"/>
      <c r="RT157" s="146"/>
      <c r="RU157" s="1792"/>
      <c r="RX157" s="85"/>
      <c r="RY157" s="144"/>
      <c r="RZ157" s="145"/>
      <c r="SA157" s="145"/>
      <c r="SB157" s="146"/>
      <c r="SC157" s="1792"/>
      <c r="SF157" s="85"/>
      <c r="SG157" s="144"/>
      <c r="SH157" s="145"/>
      <c r="SI157" s="145"/>
      <c r="SJ157" s="146"/>
      <c r="SK157" s="1792"/>
      <c r="SN157" s="85"/>
      <c r="SO157" s="144"/>
      <c r="SP157" s="145"/>
      <c r="SQ157" s="145"/>
      <c r="SR157" s="146"/>
      <c r="SS157" s="1792"/>
      <c r="SV157" s="85"/>
      <c r="SW157" s="144"/>
      <c r="SX157" s="145"/>
      <c r="SY157" s="145"/>
      <c r="SZ157" s="146"/>
      <c r="TA157" s="1792"/>
      <c r="TD157" s="85"/>
      <c r="TE157" s="144"/>
      <c r="TF157" s="145"/>
      <c r="TG157" s="145"/>
      <c r="TH157" s="146"/>
      <c r="TI157" s="1792"/>
      <c r="TL157" s="85"/>
      <c r="TM157" s="144"/>
      <c r="TN157" s="145"/>
      <c r="TO157" s="145"/>
      <c r="TP157" s="146"/>
      <c r="TQ157" s="1792"/>
      <c r="TT157" s="85"/>
      <c r="TU157" s="144"/>
      <c r="TV157" s="145"/>
      <c r="TW157" s="145"/>
      <c r="TX157" s="146"/>
      <c r="TY157" s="1792"/>
      <c r="UB157" s="85"/>
      <c r="UC157" s="144"/>
      <c r="UD157" s="145"/>
      <c r="UE157" s="145"/>
      <c r="UF157" s="146"/>
      <c r="UG157" s="1792"/>
      <c r="UJ157" s="85"/>
      <c r="UK157" s="144"/>
      <c r="UL157" s="145"/>
      <c r="UM157" s="145"/>
      <c r="UN157" s="146"/>
      <c r="UO157" s="1792"/>
      <c r="UR157" s="85"/>
      <c r="US157" s="144"/>
      <c r="UT157" s="145"/>
      <c r="UU157" s="145"/>
      <c r="UV157" s="146"/>
      <c r="UW157" s="1792"/>
      <c r="UZ157" s="85"/>
      <c r="VA157" s="144"/>
      <c r="VB157" s="145"/>
      <c r="VC157" s="145"/>
      <c r="VD157" s="146"/>
      <c r="VE157" s="1792"/>
      <c r="VH157" s="85"/>
      <c r="VI157" s="144"/>
      <c r="VJ157" s="145"/>
      <c r="VK157" s="145"/>
      <c r="VL157" s="146"/>
      <c r="VM157" s="1792"/>
      <c r="VP157" s="85"/>
      <c r="VQ157" s="144"/>
      <c r="VR157" s="145"/>
      <c r="VS157" s="145"/>
      <c r="VT157" s="146"/>
      <c r="VU157" s="1792"/>
      <c r="VX157" s="85"/>
      <c r="VY157" s="144"/>
      <c r="VZ157" s="145"/>
      <c r="WA157" s="145"/>
      <c r="WB157" s="146"/>
      <c r="WC157" s="1792"/>
      <c r="WF157" s="85"/>
      <c r="WG157" s="144"/>
      <c r="WH157" s="145"/>
      <c r="WI157" s="145"/>
      <c r="WJ157" s="146"/>
      <c r="WK157" s="1792"/>
      <c r="WN157" s="85"/>
      <c r="WO157" s="144"/>
      <c r="WP157" s="145"/>
      <c r="WQ157" s="145"/>
      <c r="WR157" s="146"/>
      <c r="WS157" s="1792"/>
      <c r="WV157" s="85"/>
      <c r="WW157" s="144"/>
      <c r="WX157" s="145"/>
      <c r="WY157" s="145"/>
      <c r="WZ157" s="146"/>
      <c r="XA157" s="1792"/>
      <c r="XD157" s="85"/>
      <c r="XE157" s="144"/>
      <c r="XF157" s="145"/>
      <c r="XG157" s="145"/>
      <c r="XH157" s="146"/>
      <c r="XI157" s="1792"/>
      <c r="XL157" s="85"/>
      <c r="XM157" s="144"/>
      <c r="XN157" s="145"/>
      <c r="XO157" s="145"/>
      <c r="XP157" s="146"/>
      <c r="XQ157" s="1792"/>
      <c r="XT157" s="85"/>
      <c r="XU157" s="144"/>
      <c r="XV157" s="145"/>
      <c r="XW157" s="145"/>
      <c r="XX157" s="146"/>
      <c r="XY157" s="1792"/>
      <c r="YB157" s="85"/>
      <c r="YC157" s="144"/>
      <c r="YD157" s="145"/>
      <c r="YE157" s="145"/>
      <c r="YF157" s="146"/>
      <c r="YG157" s="1792"/>
      <c r="YJ157" s="85"/>
      <c r="YK157" s="144"/>
      <c r="YL157" s="145"/>
      <c r="YM157" s="145"/>
      <c r="YN157" s="146"/>
      <c r="YO157" s="1792"/>
      <c r="YR157" s="85"/>
      <c r="YS157" s="144"/>
      <c r="YT157" s="145"/>
      <c r="YU157" s="145"/>
      <c r="YV157" s="146"/>
      <c r="YW157" s="1792"/>
      <c r="YZ157" s="85"/>
      <c r="ZA157" s="144"/>
      <c r="ZB157" s="145"/>
      <c r="ZC157" s="145"/>
      <c r="ZD157" s="146"/>
      <c r="ZE157" s="1792"/>
      <c r="ZH157" s="85"/>
      <c r="ZI157" s="144"/>
      <c r="ZJ157" s="145"/>
      <c r="ZK157" s="145"/>
      <c r="ZL157" s="146"/>
      <c r="ZM157" s="1792"/>
      <c r="ZP157" s="85"/>
      <c r="ZQ157" s="144"/>
      <c r="ZR157" s="145"/>
      <c r="ZS157" s="145"/>
      <c r="ZT157" s="146"/>
      <c r="ZU157" s="1792"/>
      <c r="ZX157" s="85"/>
      <c r="ZY157" s="144"/>
      <c r="ZZ157" s="145"/>
      <c r="AAA157" s="145"/>
      <c r="AAB157" s="146"/>
      <c r="AAC157" s="1792"/>
      <c r="AAF157" s="85"/>
      <c r="AAG157" s="144"/>
      <c r="AAH157" s="145"/>
      <c r="AAI157" s="145"/>
      <c r="AAJ157" s="146"/>
      <c r="AAK157" s="1792"/>
      <c r="AAN157" s="85"/>
      <c r="AAO157" s="144"/>
      <c r="AAP157" s="145"/>
      <c r="AAQ157" s="2057"/>
      <c r="AAR157" s="1694"/>
      <c r="AAS157" s="1790"/>
      <c r="AAT157" s="1696"/>
      <c r="AAU157" s="1696"/>
      <c r="AAV157" s="1695"/>
      <c r="AAW157" s="1549"/>
      <c r="AAX157" s="1550"/>
      <c r="AAY157" s="1550"/>
      <c r="AAZ157" s="1694"/>
      <c r="ABA157" s="1790"/>
      <c r="ABB157" s="1696"/>
      <c r="ABC157" s="1696"/>
      <c r="ABD157" s="1695"/>
      <c r="ABE157" s="1549"/>
      <c r="ABF157" s="1550"/>
      <c r="ABG157" s="1550"/>
      <c r="ABH157" s="1694"/>
      <c r="ABI157" s="1790"/>
      <c r="ABJ157" s="1696"/>
      <c r="ABK157" s="1696"/>
      <c r="ABL157" s="1695"/>
      <c r="ABM157" s="1549"/>
      <c r="ABN157" s="1550"/>
      <c r="ABO157" s="1550"/>
      <c r="ABP157" s="1694"/>
      <c r="ABQ157" s="1790"/>
      <c r="ABR157" s="1696"/>
      <c r="ABS157" s="1696"/>
      <c r="ABT157" s="1695"/>
      <c r="ABU157" s="1549"/>
      <c r="ABV157" s="1550"/>
      <c r="ABW157" s="1550"/>
      <c r="ABX157" s="1694"/>
      <c r="ABY157" s="1790"/>
      <c r="ABZ157" s="1696"/>
      <c r="ACA157" s="1696"/>
      <c r="ACB157" s="1695"/>
      <c r="ACC157" s="1549"/>
      <c r="ACD157" s="1550"/>
      <c r="ACE157" s="1550"/>
      <c r="ACF157" s="1694"/>
      <c r="ACG157" s="1790"/>
      <c r="ACH157" s="1696"/>
      <c r="ACI157" s="1696"/>
      <c r="ACJ157" s="1695"/>
      <c r="ACK157" s="1549"/>
      <c r="ACL157" s="1550"/>
      <c r="ACM157" s="1550"/>
      <c r="ACN157" s="1694"/>
      <c r="ACO157" s="1790"/>
      <c r="ACP157" s="1696"/>
      <c r="ACQ157" s="1696"/>
      <c r="ACR157" s="1695"/>
      <c r="ACS157" s="1549"/>
      <c r="ACT157" s="1550"/>
      <c r="ACU157" s="1550"/>
      <c r="ACV157" s="1694"/>
      <c r="ACW157" s="1790"/>
      <c r="ACX157" s="1696"/>
      <c r="ACY157" s="1696"/>
      <c r="ACZ157" s="1695"/>
      <c r="ADA157" s="1549"/>
      <c r="ADB157" s="1550"/>
      <c r="ADC157" s="1550"/>
      <c r="ADD157" s="1694"/>
      <c r="ADE157" s="1790"/>
      <c r="ADF157" s="1696"/>
      <c r="ADG157" s="1696"/>
      <c r="ADH157" s="1695"/>
      <c r="ADI157" s="1549"/>
      <c r="ADJ157" s="1550"/>
      <c r="ADK157" s="1550"/>
      <c r="ADL157" s="1694"/>
      <c r="ADM157" s="1790"/>
      <c r="ADN157" s="1696"/>
      <c r="ADO157" s="1696"/>
      <c r="ADP157" s="1695"/>
      <c r="ADQ157" s="1549"/>
      <c r="ADR157" s="1550"/>
      <c r="ADS157" s="1550"/>
      <c r="ADT157" s="1694"/>
      <c r="ADU157" s="1790"/>
      <c r="ADV157" s="1696"/>
      <c r="ADW157" s="1696"/>
      <c r="ADX157" s="1695"/>
      <c r="ADY157" s="1549"/>
      <c r="ADZ157" s="1550"/>
      <c r="AEA157" s="1550"/>
      <c r="AEB157" s="1694"/>
      <c r="AEC157" s="1790"/>
      <c r="AED157" s="1696"/>
      <c r="AEE157" s="1696"/>
      <c r="AEF157" s="1695"/>
      <c r="AEG157" s="1549"/>
      <c r="AEH157" s="1550"/>
      <c r="AEI157" s="1550"/>
      <c r="AEJ157" s="1694"/>
      <c r="AEK157" s="1790"/>
      <c r="AEL157" s="1696"/>
      <c r="AEM157" s="1696"/>
      <c r="AEN157" s="1695"/>
      <c r="AEO157" s="1549"/>
      <c r="AEP157" s="1550"/>
      <c r="AEQ157" s="1550"/>
      <c r="AER157" s="1694"/>
      <c r="AES157" s="1790"/>
      <c r="AET157" s="1696"/>
      <c r="AEU157" s="1696"/>
      <c r="AEV157" s="1695"/>
      <c r="AEW157" s="1549"/>
      <c r="AEX157" s="1550"/>
      <c r="AEY157" s="1550"/>
      <c r="AEZ157" s="1694"/>
      <c r="AFA157" s="1790"/>
      <c r="AFB157" s="1696"/>
      <c r="AFC157" s="1696"/>
      <c r="AFD157" s="1695"/>
      <c r="AFE157" s="1549"/>
      <c r="AFF157" s="1550"/>
      <c r="AFG157" s="1550"/>
      <c r="AFH157" s="1694"/>
      <c r="AFI157" s="1790"/>
      <c r="AFJ157" s="1696"/>
      <c r="AFK157" s="1696"/>
      <c r="AFL157" s="1695"/>
      <c r="AFM157" s="1549"/>
      <c r="AFN157" s="1550"/>
      <c r="AFO157" s="1550"/>
      <c r="AFP157" s="1694"/>
      <c r="AFQ157" s="1790"/>
      <c r="AFR157" s="1696"/>
      <c r="AFS157" s="1696"/>
      <c r="AFT157" s="1695"/>
      <c r="AFU157" s="1549"/>
      <c r="AFV157" s="1550"/>
      <c r="AFW157" s="1550"/>
      <c r="AFX157" s="1694"/>
      <c r="AFY157" s="1790"/>
      <c r="AFZ157" s="1696"/>
      <c r="AGA157" s="1696"/>
      <c r="AGB157" s="1695"/>
      <c r="AGC157" s="1549"/>
      <c r="AGD157" s="1550"/>
      <c r="AGE157" s="1550"/>
      <c r="AGF157" s="1694"/>
      <c r="AGG157" s="1790"/>
      <c r="AGH157" s="1696"/>
      <c r="AGI157" s="1696"/>
      <c r="AGJ157" s="1695"/>
      <c r="AGK157" s="1549"/>
      <c r="AGL157" s="1550"/>
      <c r="AGM157" s="1550"/>
      <c r="AGN157" s="1694"/>
      <c r="AGO157" s="1790"/>
      <c r="AGP157" s="1696"/>
      <c r="AGQ157" s="1696"/>
      <c r="AGR157" s="1695"/>
      <c r="AGS157" s="1549"/>
      <c r="AGT157" s="1550"/>
      <c r="AGU157" s="1550"/>
      <c r="AGV157" s="1694"/>
      <c r="AGW157" s="1790"/>
      <c r="AGX157" s="1696"/>
      <c r="AGY157" s="1696"/>
      <c r="AGZ157" s="1695"/>
      <c r="AHA157" s="1549"/>
      <c r="AHB157" s="1550"/>
      <c r="AHC157" s="1550"/>
      <c r="AHD157" s="1694"/>
      <c r="AHE157" s="1790"/>
      <c r="AHF157" s="1696"/>
      <c r="AHG157" s="1696"/>
      <c r="AHH157" s="1695"/>
      <c r="AHI157" s="1549"/>
      <c r="AHJ157" s="1550"/>
      <c r="AHK157" s="1550"/>
      <c r="AHL157" s="1694"/>
      <c r="AHM157" s="1790"/>
      <c r="AHN157" s="1696"/>
      <c r="AHO157" s="1696"/>
      <c r="AHP157" s="1695"/>
      <c r="AHQ157" s="1549"/>
      <c r="AHR157" s="1550"/>
      <c r="AHS157" s="1550"/>
      <c r="AHT157" s="1694"/>
      <c r="AHU157" s="1790"/>
      <c r="AHV157" s="1696"/>
      <c r="AHW157" s="1696"/>
      <c r="AHX157" s="1695"/>
      <c r="AHY157" s="1549"/>
      <c r="AHZ157" s="1550"/>
      <c r="AIA157" s="1550"/>
      <c r="AIB157" s="1694"/>
      <c r="AIC157" s="1790"/>
      <c r="AID157" s="1696"/>
      <c r="AIE157" s="1696"/>
      <c r="AIF157" s="1695"/>
      <c r="AIG157" s="1549"/>
      <c r="AIH157" s="1550"/>
      <c r="AII157" s="1550"/>
      <c r="AIJ157" s="1694"/>
      <c r="AIK157" s="1790"/>
      <c r="AIL157" s="1696"/>
      <c r="AIM157" s="1696"/>
      <c r="AIN157" s="1695"/>
      <c r="AIO157" s="1549"/>
      <c r="AIP157" s="1550"/>
      <c r="AIQ157" s="1550"/>
      <c r="AIR157" s="1694"/>
      <c r="AIS157" s="1790"/>
      <c r="AIT157" s="1696"/>
      <c r="AIU157" s="1696"/>
      <c r="AIV157" s="1695"/>
      <c r="AIW157" s="1549"/>
      <c r="AIX157" s="1550"/>
      <c r="AIY157" s="1550"/>
      <c r="AIZ157" s="1694"/>
      <c r="AJA157" s="1790"/>
      <c r="AJB157" s="1696"/>
      <c r="AJC157" s="1696"/>
      <c r="AJD157" s="1695"/>
      <c r="AJE157" s="1549"/>
      <c r="AJF157" s="1550"/>
      <c r="AJG157" s="1550"/>
      <c r="AJH157" s="1694"/>
      <c r="AJI157" s="1790"/>
      <c r="AJJ157" s="1696"/>
      <c r="AJK157" s="1696"/>
      <c r="AJL157" s="1695"/>
      <c r="AJM157" s="1549"/>
      <c r="AJN157" s="1550"/>
      <c r="AJO157" s="1550"/>
      <c r="AJP157" s="1694"/>
      <c r="AJQ157" s="1790"/>
      <c r="AJR157" s="1696"/>
      <c r="AJS157" s="1696"/>
      <c r="AJT157" s="1695"/>
      <c r="AJU157" s="1549"/>
      <c r="AJV157" s="1550"/>
      <c r="AJW157" s="1550"/>
      <c r="AJX157" s="1694"/>
      <c r="AJY157" s="1790"/>
      <c r="AJZ157" s="1696"/>
      <c r="AKA157" s="1696"/>
      <c r="AKB157" s="1695"/>
      <c r="AKC157" s="1549"/>
      <c r="AKD157" s="1550"/>
      <c r="AKE157" s="1550"/>
      <c r="AKF157" s="1694"/>
      <c r="AKG157" s="1790"/>
      <c r="AKH157" s="1696"/>
      <c r="AKI157" s="1696"/>
      <c r="AKJ157" s="1695"/>
      <c r="AKK157" s="1549"/>
      <c r="AKL157" s="1550"/>
      <c r="AKM157" s="1550"/>
      <c r="AKN157" s="1694"/>
      <c r="AKO157" s="1790"/>
      <c r="AKP157" s="1696"/>
      <c r="AKQ157" s="1696"/>
      <c r="AKR157" s="1695"/>
      <c r="AKS157" s="1549"/>
      <c r="AKT157" s="1550"/>
      <c r="AKU157" s="1550"/>
      <c r="AKV157" s="1694"/>
      <c r="AKW157" s="1790"/>
      <c r="AKX157" s="1696"/>
      <c r="AKY157" s="1696"/>
      <c r="AKZ157" s="1695"/>
      <c r="ALA157" s="1549"/>
      <c r="ALB157" s="1550"/>
      <c r="ALC157" s="1550"/>
      <c r="ALD157" s="1694"/>
      <c r="ALE157" s="1790"/>
      <c r="ALF157" s="1696"/>
      <c r="ALG157" s="1696"/>
      <c r="ALH157" s="1695"/>
      <c r="ALI157" s="1549"/>
      <c r="ALJ157" s="1550"/>
      <c r="ALK157" s="1550"/>
      <c r="ALL157" s="1694"/>
      <c r="ALM157" s="1790"/>
      <c r="ALN157" s="1696"/>
      <c r="ALO157" s="1696"/>
      <c r="ALP157" s="1695"/>
      <c r="ALQ157" s="1549"/>
      <c r="ALR157" s="1550"/>
      <c r="ALS157" s="1550"/>
      <c r="ALT157" s="1694"/>
      <c r="ALU157" s="1790"/>
      <c r="ALV157" s="1696"/>
      <c r="ALW157" s="1696"/>
      <c r="ALX157" s="1695"/>
      <c r="ALY157" s="1549"/>
      <c r="ALZ157" s="1550"/>
      <c r="AMA157" s="1550"/>
      <c r="AMB157" s="1694"/>
      <c r="AMC157" s="1790"/>
      <c r="AMD157" s="1696"/>
      <c r="AME157" s="1696"/>
      <c r="AMF157" s="1695"/>
      <c r="AMG157" s="1549"/>
      <c r="AMH157" s="1550"/>
      <c r="AMI157" s="1550"/>
      <c r="AMJ157" s="1703"/>
    </row>
    <row r="158" spans="1:1024" s="72" customFormat="1" ht="33.75" customHeight="1">
      <c r="A158" s="1694">
        <v>9700000001</v>
      </c>
      <c r="B158" s="1704" t="s">
        <v>4129</v>
      </c>
      <c r="C158" s="1696" t="s">
        <v>4033</v>
      </c>
      <c r="D158" s="1696" t="s">
        <v>4041</v>
      </c>
      <c r="E158" s="1695">
        <v>6</v>
      </c>
      <c r="F158" s="1549">
        <v>13.84</v>
      </c>
      <c r="G158" s="1536">
        <f>F158*$I$2</f>
        <v>0</v>
      </c>
      <c r="H158" s="1536">
        <f>G158-G158*($I$1)</f>
        <v>0</v>
      </c>
      <c r="I158"/>
      <c r="L158" s="85"/>
      <c r="M158" s="85"/>
      <c r="N158" s="144"/>
      <c r="O158" s="145"/>
      <c r="P158" s="145"/>
      <c r="Q158" s="146"/>
      <c r="T158" s="85"/>
      <c r="U158" s="144"/>
      <c r="V158" s="145"/>
      <c r="W158" s="145"/>
      <c r="X158" s="146"/>
      <c r="Y158" s="1792"/>
      <c r="AB158" s="85"/>
      <c r="AC158" s="144"/>
      <c r="AD158" s="145"/>
      <c r="AE158" s="145"/>
      <c r="AF158" s="146"/>
      <c r="AG158" s="1792"/>
      <c r="AJ158" s="85"/>
      <c r="AK158" s="144"/>
      <c r="AL158" s="145"/>
      <c r="AM158" s="145"/>
      <c r="AN158" s="146"/>
      <c r="AO158" s="1792"/>
      <c r="AR158" s="85"/>
      <c r="AS158" s="144"/>
      <c r="AT158" s="145"/>
      <c r="AU158" s="145"/>
      <c r="AV158" s="146"/>
      <c r="AW158" s="1792"/>
      <c r="AZ158" s="85"/>
      <c r="BA158" s="144"/>
      <c r="BB158" s="145"/>
      <c r="BC158" s="145"/>
      <c r="BD158" s="146"/>
      <c r="BE158" s="1792"/>
      <c r="BH158" s="85"/>
      <c r="BI158" s="144"/>
      <c r="BJ158" s="145"/>
      <c r="BK158" s="145"/>
      <c r="BL158" s="146"/>
      <c r="BM158" s="1792"/>
      <c r="BP158" s="85"/>
      <c r="BQ158" s="144"/>
      <c r="BR158" s="145"/>
      <c r="BS158" s="145"/>
      <c r="BT158" s="146"/>
      <c r="BU158" s="1792"/>
      <c r="BX158" s="85"/>
      <c r="BY158" s="144"/>
      <c r="BZ158" s="145"/>
      <c r="CA158" s="145"/>
      <c r="CB158" s="146"/>
      <c r="CC158" s="1792"/>
      <c r="CF158" s="85"/>
      <c r="CG158" s="144"/>
      <c r="CH158" s="145"/>
      <c r="CI158" s="145"/>
      <c r="CJ158" s="146"/>
      <c r="CK158" s="1792"/>
      <c r="CN158" s="85"/>
      <c r="CO158" s="144"/>
      <c r="CP158" s="145"/>
      <c r="CQ158" s="145"/>
      <c r="CR158" s="146"/>
      <c r="CS158" s="1792"/>
      <c r="CV158" s="85"/>
      <c r="CW158" s="144"/>
      <c r="CX158" s="145"/>
      <c r="CY158" s="145"/>
      <c r="CZ158" s="146"/>
      <c r="DA158" s="1792"/>
      <c r="DD158" s="85"/>
      <c r="DE158" s="144"/>
      <c r="DF158" s="145"/>
      <c r="DG158" s="145"/>
      <c r="DH158" s="146"/>
      <c r="DI158" s="1792"/>
      <c r="DL158" s="85"/>
      <c r="DM158" s="144"/>
      <c r="DN158" s="145"/>
      <c r="DO158" s="145"/>
      <c r="DP158" s="146"/>
      <c r="DQ158" s="1792"/>
      <c r="DT158" s="85"/>
      <c r="DU158" s="144"/>
      <c r="DV158" s="145"/>
      <c r="DW158" s="145"/>
      <c r="DX158" s="146"/>
      <c r="DY158" s="1792"/>
      <c r="EB158" s="85"/>
      <c r="EC158" s="144"/>
      <c r="ED158" s="145"/>
      <c r="EE158" s="145"/>
      <c r="EF158" s="146"/>
      <c r="EG158" s="1792"/>
      <c r="EJ158" s="85"/>
      <c r="EK158" s="144"/>
      <c r="EL158" s="145"/>
      <c r="EM158" s="145"/>
      <c r="EN158" s="146"/>
      <c r="EO158" s="1792"/>
      <c r="ER158" s="85"/>
      <c r="ES158" s="144"/>
      <c r="ET158" s="145"/>
      <c r="EU158" s="145"/>
      <c r="EV158" s="146"/>
      <c r="EW158" s="1792"/>
      <c r="EZ158" s="85"/>
      <c r="FA158" s="144"/>
      <c r="FB158" s="145"/>
      <c r="FC158" s="145"/>
      <c r="FD158" s="146"/>
      <c r="FE158" s="1792"/>
      <c r="FH158" s="85"/>
      <c r="FI158" s="144"/>
      <c r="FJ158" s="145"/>
      <c r="FK158" s="145"/>
      <c r="FL158" s="146"/>
      <c r="FM158" s="1792"/>
      <c r="FP158" s="85"/>
      <c r="FQ158" s="144"/>
      <c r="FR158" s="145"/>
      <c r="FS158" s="145"/>
      <c r="FT158" s="146"/>
      <c r="FU158" s="1792"/>
      <c r="FX158" s="85"/>
      <c r="FY158" s="144"/>
      <c r="FZ158" s="145"/>
      <c r="GA158" s="145"/>
      <c r="GB158" s="146"/>
      <c r="GC158" s="1792"/>
      <c r="GF158" s="85"/>
      <c r="GG158" s="144"/>
      <c r="GH158" s="145"/>
      <c r="GI158" s="145"/>
      <c r="GJ158" s="146"/>
      <c r="GK158" s="1792"/>
      <c r="GN158" s="85"/>
      <c r="GO158" s="144"/>
      <c r="GP158" s="145"/>
      <c r="GQ158" s="145"/>
      <c r="GR158" s="146"/>
      <c r="GS158" s="1792"/>
      <c r="GV158" s="85"/>
      <c r="GW158" s="144"/>
      <c r="GX158" s="145"/>
      <c r="GY158" s="145"/>
      <c r="GZ158" s="146"/>
      <c r="HA158" s="1792"/>
      <c r="HD158" s="85"/>
      <c r="HE158" s="144"/>
      <c r="HF158" s="145"/>
      <c r="HG158" s="145"/>
      <c r="HH158" s="146"/>
      <c r="HI158" s="1792"/>
      <c r="HL158" s="85"/>
      <c r="HM158" s="144"/>
      <c r="HN158" s="145"/>
      <c r="HO158" s="145"/>
      <c r="HP158" s="146"/>
      <c r="HQ158" s="1792"/>
      <c r="HT158" s="85"/>
      <c r="HU158" s="144"/>
      <c r="HV158" s="145"/>
      <c r="HW158" s="145"/>
      <c r="HX158" s="146"/>
      <c r="HY158" s="1792"/>
      <c r="IB158" s="85"/>
      <c r="IC158" s="144"/>
      <c r="ID158" s="145"/>
      <c r="IE158" s="145"/>
      <c r="IF158" s="146"/>
      <c r="IG158" s="1792"/>
      <c r="IJ158" s="85"/>
      <c r="IK158" s="144"/>
      <c r="IL158" s="145"/>
      <c r="IM158" s="145"/>
      <c r="IN158" s="146"/>
      <c r="IO158" s="1792"/>
      <c r="IR158" s="85"/>
      <c r="IS158" s="144"/>
      <c r="IT158" s="145"/>
      <c r="IU158" s="145"/>
      <c r="IV158" s="146"/>
      <c r="IW158" s="1792"/>
      <c r="IZ158" s="85"/>
      <c r="JA158" s="144"/>
      <c r="JB158" s="145"/>
      <c r="JC158" s="145"/>
      <c r="JD158" s="146"/>
      <c r="JE158" s="1792"/>
      <c r="JH158" s="85"/>
      <c r="JI158" s="144"/>
      <c r="JJ158" s="145"/>
      <c r="JK158" s="145"/>
      <c r="JL158" s="146"/>
      <c r="JM158" s="1792"/>
      <c r="JP158" s="85"/>
      <c r="JQ158" s="144"/>
      <c r="JR158" s="145"/>
      <c r="JS158" s="145"/>
      <c r="JT158" s="146"/>
      <c r="JU158" s="1792"/>
      <c r="JX158" s="85"/>
      <c r="JY158" s="144"/>
      <c r="JZ158" s="145"/>
      <c r="KA158" s="145"/>
      <c r="KB158" s="146"/>
      <c r="KC158" s="1792"/>
      <c r="KF158" s="85"/>
      <c r="KG158" s="144"/>
      <c r="KH158" s="145"/>
      <c r="KI158" s="145"/>
      <c r="KJ158" s="146"/>
      <c r="KK158" s="1792"/>
      <c r="KN158" s="85"/>
      <c r="KO158" s="144"/>
      <c r="KP158" s="145"/>
      <c r="KQ158" s="145"/>
      <c r="KR158" s="146"/>
      <c r="KS158" s="1792"/>
      <c r="KV158" s="85"/>
      <c r="KW158" s="144"/>
      <c r="KX158" s="145"/>
      <c r="KY158" s="145"/>
      <c r="KZ158" s="146"/>
      <c r="LA158" s="1792"/>
      <c r="LD158" s="85"/>
      <c r="LE158" s="144"/>
      <c r="LF158" s="145"/>
      <c r="LG158" s="145"/>
      <c r="LH158" s="146"/>
      <c r="LI158" s="1792"/>
      <c r="LL158" s="85"/>
      <c r="LM158" s="144"/>
      <c r="LN158" s="145"/>
      <c r="LO158" s="145"/>
      <c r="LP158" s="146"/>
      <c r="LQ158" s="1792"/>
      <c r="LT158" s="85"/>
      <c r="LU158" s="144"/>
      <c r="LV158" s="145"/>
      <c r="LW158" s="145"/>
      <c r="LX158" s="146"/>
      <c r="LY158" s="1792"/>
      <c r="MB158" s="85"/>
      <c r="MC158" s="144"/>
      <c r="MD158" s="145"/>
      <c r="ME158" s="145"/>
      <c r="MF158" s="146"/>
      <c r="MG158" s="1792"/>
      <c r="MJ158" s="85"/>
      <c r="MK158" s="144"/>
      <c r="ML158" s="145"/>
      <c r="MM158" s="145"/>
      <c r="MN158" s="146"/>
      <c r="MO158" s="1792"/>
      <c r="MR158" s="85"/>
      <c r="MS158" s="144"/>
      <c r="MT158" s="145"/>
      <c r="MU158" s="145"/>
      <c r="MV158" s="146"/>
      <c r="MW158" s="1792"/>
      <c r="MZ158" s="85"/>
      <c r="NA158" s="144"/>
      <c r="NB158" s="145"/>
      <c r="NC158" s="145"/>
      <c r="ND158" s="146"/>
      <c r="NE158" s="1792"/>
      <c r="NH158" s="85"/>
      <c r="NI158" s="144"/>
      <c r="NJ158" s="145"/>
      <c r="NK158" s="145"/>
      <c r="NL158" s="146"/>
      <c r="NM158" s="1792"/>
      <c r="NP158" s="85"/>
      <c r="NQ158" s="144"/>
      <c r="NR158" s="145"/>
      <c r="NS158" s="145"/>
      <c r="NT158" s="146"/>
      <c r="NU158" s="1792"/>
      <c r="NX158" s="85"/>
      <c r="NY158" s="144"/>
      <c r="NZ158" s="145"/>
      <c r="OA158" s="145"/>
      <c r="OB158" s="146"/>
      <c r="OC158" s="1792"/>
      <c r="OF158" s="85"/>
      <c r="OG158" s="144"/>
      <c r="OH158" s="145"/>
      <c r="OI158" s="145"/>
      <c r="OJ158" s="146"/>
      <c r="OK158" s="1792"/>
      <c r="ON158" s="85"/>
      <c r="OO158" s="144"/>
      <c r="OP158" s="145"/>
      <c r="OQ158" s="145"/>
      <c r="OR158" s="146"/>
      <c r="OS158" s="1792"/>
      <c r="OV158" s="85"/>
      <c r="OW158" s="144"/>
      <c r="OX158" s="145"/>
      <c r="OY158" s="145"/>
      <c r="OZ158" s="146"/>
      <c r="PA158" s="1792"/>
      <c r="PD158" s="85"/>
      <c r="PE158" s="144"/>
      <c r="PF158" s="145"/>
      <c r="PG158" s="145"/>
      <c r="PH158" s="146"/>
      <c r="PI158" s="1792"/>
      <c r="PL158" s="85"/>
      <c r="PM158" s="144"/>
      <c r="PN158" s="145"/>
      <c r="PO158" s="145"/>
      <c r="PP158" s="146"/>
      <c r="PQ158" s="1792"/>
      <c r="PT158" s="85"/>
      <c r="PU158" s="144"/>
      <c r="PV158" s="145"/>
      <c r="PW158" s="145"/>
      <c r="PX158" s="146"/>
      <c r="PY158" s="1792"/>
      <c r="QB158" s="85"/>
      <c r="QC158" s="144"/>
      <c r="QD158" s="145"/>
      <c r="QE158" s="145"/>
      <c r="QF158" s="146"/>
      <c r="QG158" s="1792"/>
      <c r="QJ158" s="85"/>
      <c r="QK158" s="144"/>
      <c r="QL158" s="145"/>
      <c r="QM158" s="145"/>
      <c r="QN158" s="146"/>
      <c r="QO158" s="1792"/>
      <c r="QR158" s="85"/>
      <c r="QS158" s="144"/>
      <c r="QT158" s="145"/>
      <c r="QU158" s="145"/>
      <c r="QV158" s="146"/>
      <c r="QW158" s="1792"/>
      <c r="QZ158" s="85"/>
      <c r="RA158" s="144"/>
      <c r="RB158" s="145"/>
      <c r="RC158" s="145"/>
      <c r="RD158" s="146"/>
      <c r="RE158" s="1792"/>
      <c r="RH158" s="85"/>
      <c r="RI158" s="144"/>
      <c r="RJ158" s="145"/>
      <c r="RK158" s="145"/>
      <c r="RL158" s="146"/>
      <c r="RM158" s="1792"/>
      <c r="RP158" s="85"/>
      <c r="RQ158" s="144"/>
      <c r="RR158" s="145"/>
      <c r="RS158" s="145"/>
      <c r="RT158" s="146"/>
      <c r="RU158" s="1792"/>
      <c r="RX158" s="85"/>
      <c r="RY158" s="144"/>
      <c r="RZ158" s="145"/>
      <c r="SA158" s="145"/>
      <c r="SB158" s="146"/>
      <c r="SC158" s="1792"/>
      <c r="SF158" s="85"/>
      <c r="SG158" s="144"/>
      <c r="SH158" s="145"/>
      <c r="SI158" s="145"/>
      <c r="SJ158" s="146"/>
      <c r="SK158" s="1792"/>
      <c r="SN158" s="85"/>
      <c r="SO158" s="144"/>
      <c r="SP158" s="145"/>
      <c r="SQ158" s="145"/>
      <c r="SR158" s="146"/>
      <c r="SS158" s="1792"/>
      <c r="SV158" s="85"/>
      <c r="SW158" s="144"/>
      <c r="SX158" s="145"/>
      <c r="SY158" s="145"/>
      <c r="SZ158" s="146"/>
      <c r="TA158" s="1792"/>
      <c r="TD158" s="85"/>
      <c r="TE158" s="144"/>
      <c r="TF158" s="145"/>
      <c r="TG158" s="145"/>
      <c r="TH158" s="146"/>
      <c r="TI158" s="1792"/>
      <c r="TL158" s="85"/>
      <c r="TM158" s="144"/>
      <c r="TN158" s="145"/>
      <c r="TO158" s="145"/>
      <c r="TP158" s="146"/>
      <c r="TQ158" s="1792"/>
      <c r="TT158" s="85"/>
      <c r="TU158" s="144"/>
      <c r="TV158" s="145"/>
      <c r="TW158" s="145"/>
      <c r="TX158" s="146"/>
      <c r="TY158" s="1792"/>
      <c r="UB158" s="85"/>
      <c r="UC158" s="144"/>
      <c r="UD158" s="145"/>
      <c r="UE158" s="145"/>
      <c r="UF158" s="146"/>
      <c r="UG158" s="1792"/>
      <c r="UJ158" s="85"/>
      <c r="UK158" s="144"/>
      <c r="UL158" s="145"/>
      <c r="UM158" s="145"/>
      <c r="UN158" s="146"/>
      <c r="UO158" s="1792"/>
      <c r="UR158" s="85"/>
      <c r="US158" s="144"/>
      <c r="UT158" s="145"/>
      <c r="UU158" s="145"/>
      <c r="UV158" s="146"/>
      <c r="UW158" s="1792"/>
      <c r="UZ158" s="85"/>
      <c r="VA158" s="144"/>
      <c r="VB158" s="145"/>
      <c r="VC158" s="145"/>
      <c r="VD158" s="146"/>
      <c r="VE158" s="1792"/>
      <c r="VH158" s="85"/>
      <c r="VI158" s="144"/>
      <c r="VJ158" s="145"/>
      <c r="VK158" s="145"/>
      <c r="VL158" s="146"/>
      <c r="VM158" s="1792"/>
      <c r="VP158" s="85"/>
      <c r="VQ158" s="144"/>
      <c r="VR158" s="145"/>
      <c r="VS158" s="145"/>
      <c r="VT158" s="146"/>
      <c r="VU158" s="1792"/>
      <c r="VX158" s="85"/>
      <c r="VY158" s="144"/>
      <c r="VZ158" s="145"/>
      <c r="WA158" s="145"/>
      <c r="WB158" s="146"/>
      <c r="WC158" s="1792"/>
      <c r="WF158" s="85"/>
      <c r="WG158" s="144"/>
      <c r="WH158" s="145"/>
      <c r="WI158" s="145"/>
      <c r="WJ158" s="146"/>
      <c r="WK158" s="1792"/>
      <c r="WN158" s="85"/>
      <c r="WO158" s="144"/>
      <c r="WP158" s="145"/>
      <c r="WQ158" s="145"/>
      <c r="WR158" s="146"/>
      <c r="WS158" s="1792"/>
      <c r="WV158" s="85"/>
      <c r="WW158" s="144"/>
      <c r="WX158" s="145"/>
      <c r="WY158" s="145"/>
      <c r="WZ158" s="146"/>
      <c r="XA158" s="1792"/>
      <c r="XD158" s="85"/>
      <c r="XE158" s="144"/>
      <c r="XF158" s="145"/>
      <c r="XG158" s="145"/>
      <c r="XH158" s="146"/>
      <c r="XI158" s="1792"/>
      <c r="XL158" s="85"/>
      <c r="XM158" s="144"/>
      <c r="XN158" s="145"/>
      <c r="XO158" s="145"/>
      <c r="XP158" s="146"/>
      <c r="XQ158" s="1792"/>
      <c r="XT158" s="85"/>
      <c r="XU158" s="144"/>
      <c r="XV158" s="145"/>
      <c r="XW158" s="145"/>
      <c r="XX158" s="146"/>
      <c r="XY158" s="1792"/>
      <c r="YB158" s="85"/>
      <c r="YC158" s="144"/>
      <c r="YD158" s="145"/>
      <c r="YE158" s="145"/>
      <c r="YF158" s="146"/>
      <c r="YG158" s="1792"/>
      <c r="YJ158" s="85"/>
      <c r="YK158" s="144"/>
      <c r="YL158" s="145"/>
      <c r="YM158" s="145"/>
      <c r="YN158" s="146"/>
      <c r="YO158" s="1792"/>
      <c r="YR158" s="85"/>
      <c r="YS158" s="144"/>
      <c r="YT158" s="145"/>
      <c r="YU158" s="145"/>
      <c r="YV158" s="146"/>
      <c r="YW158" s="1792"/>
      <c r="YZ158" s="85"/>
      <c r="ZA158" s="144"/>
      <c r="ZB158" s="145"/>
      <c r="ZC158" s="145"/>
      <c r="ZD158" s="146"/>
      <c r="ZE158" s="1792"/>
      <c r="ZH158" s="85"/>
      <c r="ZI158" s="144"/>
      <c r="ZJ158" s="145"/>
      <c r="ZK158" s="145"/>
      <c r="ZL158" s="146"/>
      <c r="ZM158" s="1792"/>
      <c r="ZP158" s="85"/>
      <c r="ZQ158" s="144"/>
      <c r="ZR158" s="145"/>
      <c r="ZS158" s="145"/>
      <c r="ZT158" s="146"/>
      <c r="ZU158" s="1792"/>
      <c r="ZX158" s="85"/>
      <c r="ZY158" s="144"/>
      <c r="ZZ158" s="145"/>
      <c r="AAA158" s="145"/>
      <c r="AAB158" s="146"/>
      <c r="AAC158" s="1792"/>
      <c r="AAF158" s="85"/>
      <c r="AAG158" s="144"/>
      <c r="AAH158" s="145"/>
      <c r="AAI158" s="145"/>
      <c r="AAJ158" s="146"/>
      <c r="AAK158" s="1792"/>
      <c r="AAN158" s="85"/>
      <c r="AAO158" s="144"/>
      <c r="AAP158" s="145"/>
      <c r="AAQ158" s="2057"/>
      <c r="AAR158" s="1694"/>
      <c r="AAS158" s="1790"/>
      <c r="AAT158" s="1696"/>
      <c r="AAU158" s="1696"/>
      <c r="AAV158" s="1695"/>
      <c r="AAW158" s="1549"/>
      <c r="AAX158" s="1550"/>
      <c r="AAY158" s="1550"/>
      <c r="AAZ158" s="1694"/>
      <c r="ABA158" s="1790"/>
      <c r="ABB158" s="1696"/>
      <c r="ABC158" s="1696"/>
      <c r="ABD158" s="1695"/>
      <c r="ABE158" s="1549"/>
      <c r="ABF158" s="1550"/>
      <c r="ABG158" s="1550"/>
      <c r="ABH158" s="1694"/>
      <c r="ABI158" s="1790"/>
      <c r="ABJ158" s="1696"/>
      <c r="ABK158" s="1696"/>
      <c r="ABL158" s="1695"/>
      <c r="ABM158" s="1549"/>
      <c r="ABN158" s="1550"/>
      <c r="ABO158" s="1550"/>
      <c r="ABP158" s="1694"/>
      <c r="ABQ158" s="1790"/>
      <c r="ABR158" s="1696"/>
      <c r="ABS158" s="1696"/>
      <c r="ABT158" s="1695"/>
      <c r="ABU158" s="1549"/>
      <c r="ABV158" s="1550"/>
      <c r="ABW158" s="1550"/>
      <c r="ABX158" s="1694"/>
      <c r="ABY158" s="1790"/>
      <c r="ABZ158" s="1696"/>
      <c r="ACA158" s="1696"/>
      <c r="ACB158" s="1695"/>
      <c r="ACC158" s="1549"/>
      <c r="ACD158" s="1550"/>
      <c r="ACE158" s="1550"/>
      <c r="ACF158" s="1694"/>
      <c r="ACG158" s="1790"/>
      <c r="ACH158" s="1696"/>
      <c r="ACI158" s="1696"/>
      <c r="ACJ158" s="1695"/>
      <c r="ACK158" s="1549"/>
      <c r="ACL158" s="1550"/>
      <c r="ACM158" s="1550"/>
      <c r="ACN158" s="1694"/>
      <c r="ACO158" s="1790"/>
      <c r="ACP158" s="1696"/>
      <c r="ACQ158" s="1696"/>
      <c r="ACR158" s="1695"/>
      <c r="ACS158" s="1549"/>
      <c r="ACT158" s="1550"/>
      <c r="ACU158" s="1550"/>
      <c r="ACV158" s="1694"/>
      <c r="ACW158" s="1790"/>
      <c r="ACX158" s="1696"/>
      <c r="ACY158" s="1696"/>
      <c r="ACZ158" s="1695"/>
      <c r="ADA158" s="1549"/>
      <c r="ADB158" s="1550"/>
      <c r="ADC158" s="1550"/>
      <c r="ADD158" s="1694"/>
      <c r="ADE158" s="1790"/>
      <c r="ADF158" s="1696"/>
      <c r="ADG158" s="1696"/>
      <c r="ADH158" s="1695"/>
      <c r="ADI158" s="1549"/>
      <c r="ADJ158" s="1550"/>
      <c r="ADK158" s="1550"/>
      <c r="ADL158" s="1694"/>
      <c r="ADM158" s="1790"/>
      <c r="ADN158" s="1696"/>
      <c r="ADO158" s="1696"/>
      <c r="ADP158" s="1695"/>
      <c r="ADQ158" s="1549"/>
      <c r="ADR158" s="1550"/>
      <c r="ADS158" s="1550"/>
      <c r="ADT158" s="1694"/>
      <c r="ADU158" s="1790"/>
      <c r="ADV158" s="1696"/>
      <c r="ADW158" s="1696"/>
      <c r="ADX158" s="1695"/>
      <c r="ADY158" s="1549"/>
      <c r="ADZ158" s="1550"/>
      <c r="AEA158" s="1550"/>
      <c r="AEB158" s="1694"/>
      <c r="AEC158" s="1790"/>
      <c r="AED158" s="1696"/>
      <c r="AEE158" s="1696"/>
      <c r="AEF158" s="1695"/>
      <c r="AEG158" s="1549"/>
      <c r="AEH158" s="1550"/>
      <c r="AEI158" s="1550"/>
      <c r="AEJ158" s="1694"/>
      <c r="AEK158" s="1790"/>
      <c r="AEL158" s="1696"/>
      <c r="AEM158" s="1696"/>
      <c r="AEN158" s="1695"/>
      <c r="AEO158" s="1549"/>
      <c r="AEP158" s="1550"/>
      <c r="AEQ158" s="1550"/>
      <c r="AER158" s="1694"/>
      <c r="AES158" s="1790"/>
      <c r="AET158" s="1696"/>
      <c r="AEU158" s="1696"/>
      <c r="AEV158" s="1695"/>
      <c r="AEW158" s="1549"/>
      <c r="AEX158" s="1550"/>
      <c r="AEY158" s="1550"/>
      <c r="AEZ158" s="1694"/>
      <c r="AFA158" s="1790"/>
      <c r="AFB158" s="1696"/>
      <c r="AFC158" s="1696"/>
      <c r="AFD158" s="1695"/>
      <c r="AFE158" s="1549"/>
      <c r="AFF158" s="1550"/>
      <c r="AFG158" s="1550"/>
      <c r="AFH158" s="1694"/>
      <c r="AFI158" s="1790"/>
      <c r="AFJ158" s="1696"/>
      <c r="AFK158" s="1696"/>
      <c r="AFL158" s="1695"/>
      <c r="AFM158" s="1549"/>
      <c r="AFN158" s="1550"/>
      <c r="AFO158" s="1550"/>
      <c r="AFP158" s="1694"/>
      <c r="AFQ158" s="1790"/>
      <c r="AFR158" s="1696"/>
      <c r="AFS158" s="1696"/>
      <c r="AFT158" s="1695"/>
      <c r="AFU158" s="1549"/>
      <c r="AFV158" s="1550"/>
      <c r="AFW158" s="1550"/>
      <c r="AFX158" s="1694"/>
      <c r="AFY158" s="1790"/>
      <c r="AFZ158" s="1696"/>
      <c r="AGA158" s="1696"/>
      <c r="AGB158" s="1695"/>
      <c r="AGC158" s="1549"/>
      <c r="AGD158" s="1550"/>
      <c r="AGE158" s="1550"/>
      <c r="AGF158" s="1694"/>
      <c r="AGG158" s="1790"/>
      <c r="AGH158" s="1696"/>
      <c r="AGI158" s="1696"/>
      <c r="AGJ158" s="1695"/>
      <c r="AGK158" s="1549"/>
      <c r="AGL158" s="1550"/>
      <c r="AGM158" s="1550"/>
      <c r="AGN158" s="1694"/>
      <c r="AGO158" s="1790"/>
      <c r="AGP158" s="1696"/>
      <c r="AGQ158" s="1696"/>
      <c r="AGR158" s="1695"/>
      <c r="AGS158" s="1549"/>
      <c r="AGT158" s="1550"/>
      <c r="AGU158" s="1550"/>
      <c r="AGV158" s="1694"/>
      <c r="AGW158" s="1790"/>
      <c r="AGX158" s="1696"/>
      <c r="AGY158" s="1696"/>
      <c r="AGZ158" s="1695"/>
      <c r="AHA158" s="1549"/>
      <c r="AHB158" s="1550"/>
      <c r="AHC158" s="1550"/>
      <c r="AHD158" s="1694"/>
      <c r="AHE158" s="1790"/>
      <c r="AHF158" s="1696"/>
      <c r="AHG158" s="1696"/>
      <c r="AHH158" s="1695"/>
      <c r="AHI158" s="1549"/>
      <c r="AHJ158" s="1550"/>
      <c r="AHK158" s="1550"/>
      <c r="AHL158" s="1694"/>
      <c r="AHM158" s="1790"/>
      <c r="AHN158" s="1696"/>
      <c r="AHO158" s="1696"/>
      <c r="AHP158" s="1695"/>
      <c r="AHQ158" s="1549"/>
      <c r="AHR158" s="1550"/>
      <c r="AHS158" s="1550"/>
      <c r="AHT158" s="1694"/>
      <c r="AHU158" s="1790"/>
      <c r="AHV158" s="1696"/>
      <c r="AHW158" s="1696"/>
      <c r="AHX158" s="1695"/>
      <c r="AHY158" s="1549"/>
      <c r="AHZ158" s="1550"/>
      <c r="AIA158" s="1550"/>
      <c r="AIB158" s="1694"/>
      <c r="AIC158" s="1790"/>
      <c r="AID158" s="1696"/>
      <c r="AIE158" s="1696"/>
      <c r="AIF158" s="1695"/>
      <c r="AIG158" s="1549"/>
      <c r="AIH158" s="1550"/>
      <c r="AII158" s="1550"/>
      <c r="AIJ158" s="1694"/>
      <c r="AIK158" s="1790"/>
      <c r="AIL158" s="1696"/>
      <c r="AIM158" s="1696"/>
      <c r="AIN158" s="1695"/>
      <c r="AIO158" s="1549"/>
      <c r="AIP158" s="1550"/>
      <c r="AIQ158" s="1550"/>
      <c r="AIR158" s="1694"/>
      <c r="AIS158" s="1790"/>
      <c r="AIT158" s="1696"/>
      <c r="AIU158" s="1696"/>
      <c r="AIV158" s="1695"/>
      <c r="AIW158" s="1549"/>
      <c r="AIX158" s="1550"/>
      <c r="AIY158" s="1550"/>
      <c r="AIZ158" s="1694"/>
      <c r="AJA158" s="1790"/>
      <c r="AJB158" s="1696"/>
      <c r="AJC158" s="1696"/>
      <c r="AJD158" s="1695"/>
      <c r="AJE158" s="1549"/>
      <c r="AJF158" s="1550"/>
      <c r="AJG158" s="1550"/>
      <c r="AJH158" s="1694"/>
      <c r="AJI158" s="1790"/>
      <c r="AJJ158" s="1696"/>
      <c r="AJK158" s="1696"/>
      <c r="AJL158" s="1695"/>
      <c r="AJM158" s="1549"/>
      <c r="AJN158" s="1550"/>
      <c r="AJO158" s="1550"/>
      <c r="AJP158" s="1694"/>
      <c r="AJQ158" s="1790"/>
      <c r="AJR158" s="1696"/>
      <c r="AJS158" s="1696"/>
      <c r="AJT158" s="1695"/>
      <c r="AJU158" s="1549"/>
      <c r="AJV158" s="1550"/>
      <c r="AJW158" s="1550"/>
      <c r="AJX158" s="1694"/>
      <c r="AJY158" s="1790"/>
      <c r="AJZ158" s="1696"/>
      <c r="AKA158" s="1696"/>
      <c r="AKB158" s="1695"/>
      <c r="AKC158" s="1549"/>
      <c r="AKD158" s="1550"/>
      <c r="AKE158" s="1550"/>
      <c r="AKF158" s="1694"/>
      <c r="AKG158" s="1790"/>
      <c r="AKH158" s="1696"/>
      <c r="AKI158" s="1696"/>
      <c r="AKJ158" s="1695"/>
      <c r="AKK158" s="1549"/>
      <c r="AKL158" s="1550"/>
      <c r="AKM158" s="1550"/>
      <c r="AKN158" s="1694"/>
      <c r="AKO158" s="1790"/>
      <c r="AKP158" s="1696"/>
      <c r="AKQ158" s="1696"/>
      <c r="AKR158" s="1695"/>
      <c r="AKS158" s="1549"/>
      <c r="AKT158" s="1550"/>
      <c r="AKU158" s="1550"/>
      <c r="AKV158" s="1694"/>
      <c r="AKW158" s="1790"/>
      <c r="AKX158" s="1696"/>
      <c r="AKY158" s="1696"/>
      <c r="AKZ158" s="1695"/>
      <c r="ALA158" s="1549"/>
      <c r="ALB158" s="1550"/>
      <c r="ALC158" s="1550"/>
      <c r="ALD158" s="1694"/>
      <c r="ALE158" s="1790"/>
      <c r="ALF158" s="1696"/>
      <c r="ALG158" s="1696"/>
      <c r="ALH158" s="1695"/>
      <c r="ALI158" s="1549"/>
      <c r="ALJ158" s="1550"/>
      <c r="ALK158" s="1550"/>
      <c r="ALL158" s="1694"/>
      <c r="ALM158" s="1790"/>
      <c r="ALN158" s="1696"/>
      <c r="ALO158" s="1696"/>
      <c r="ALP158" s="1695"/>
      <c r="ALQ158" s="1549"/>
      <c r="ALR158" s="1550"/>
      <c r="ALS158" s="1550"/>
      <c r="ALT158" s="1694"/>
      <c r="ALU158" s="1790"/>
      <c r="ALV158" s="1696"/>
      <c r="ALW158" s="1696"/>
      <c r="ALX158" s="1695"/>
      <c r="ALY158" s="1549"/>
      <c r="ALZ158" s="1550"/>
      <c r="AMA158" s="1550"/>
      <c r="AMB158" s="1694"/>
      <c r="AMC158" s="1790"/>
      <c r="AMD158" s="1696"/>
      <c r="AME158" s="1696"/>
      <c r="AMF158" s="1695"/>
      <c r="AMG158" s="1549"/>
      <c r="AMH158" s="1550"/>
      <c r="AMI158" s="1550"/>
      <c r="AMJ158" s="1703"/>
    </row>
    <row r="159" spans="1:1024" s="72" customFormat="1" ht="33.75" customHeight="1">
      <c r="A159" s="1694">
        <v>9890700001</v>
      </c>
      <c r="B159" s="1704" t="s">
        <v>4130</v>
      </c>
      <c r="C159" s="1696" t="s">
        <v>4024</v>
      </c>
      <c r="D159" s="1696" t="s">
        <v>4041</v>
      </c>
      <c r="E159" s="1695">
        <v>6</v>
      </c>
      <c r="F159" s="1549">
        <v>16.28</v>
      </c>
      <c r="G159" s="1536">
        <f>F159*$I$2</f>
        <v>0</v>
      </c>
      <c r="H159" s="1536">
        <f>G159-G159*($I$1)</f>
        <v>0</v>
      </c>
      <c r="I159"/>
      <c r="L159" s="85"/>
      <c r="M159" s="85"/>
      <c r="N159" s="144"/>
      <c r="O159" s="145"/>
      <c r="P159" s="145"/>
      <c r="Q159" s="146"/>
      <c r="T159" s="85"/>
      <c r="U159" s="144"/>
      <c r="V159" s="145"/>
      <c r="W159" s="145"/>
      <c r="X159" s="146"/>
      <c r="Y159" s="1792"/>
      <c r="AB159" s="85"/>
      <c r="AC159" s="144"/>
      <c r="AD159" s="145"/>
      <c r="AE159" s="145"/>
      <c r="AF159" s="146"/>
      <c r="AG159" s="1792"/>
      <c r="AJ159" s="85"/>
      <c r="AK159" s="144"/>
      <c r="AL159" s="145"/>
      <c r="AM159" s="145"/>
      <c r="AN159" s="146"/>
      <c r="AO159" s="1792"/>
      <c r="AR159" s="85"/>
      <c r="AS159" s="144"/>
      <c r="AT159" s="145"/>
      <c r="AU159" s="145"/>
      <c r="AV159" s="146"/>
      <c r="AW159" s="1792"/>
      <c r="AZ159" s="85"/>
      <c r="BA159" s="144"/>
      <c r="BB159" s="145"/>
      <c r="BC159" s="145"/>
      <c r="BD159" s="146"/>
      <c r="BE159" s="1792"/>
      <c r="BH159" s="85"/>
      <c r="BI159" s="144"/>
      <c r="BJ159" s="145"/>
      <c r="BK159" s="145"/>
      <c r="BL159" s="146"/>
      <c r="BM159" s="1792"/>
      <c r="BP159" s="85"/>
      <c r="BQ159" s="144"/>
      <c r="BR159" s="145"/>
      <c r="BS159" s="145"/>
      <c r="BT159" s="146"/>
      <c r="BU159" s="1792"/>
      <c r="BX159" s="85"/>
      <c r="BY159" s="144"/>
      <c r="BZ159" s="145"/>
      <c r="CA159" s="145"/>
      <c r="CB159" s="146"/>
      <c r="CC159" s="1792"/>
      <c r="CF159" s="85"/>
      <c r="CG159" s="144"/>
      <c r="CH159" s="145"/>
      <c r="CI159" s="145"/>
      <c r="CJ159" s="146"/>
      <c r="CK159" s="1792"/>
      <c r="CN159" s="85"/>
      <c r="CO159" s="144"/>
      <c r="CP159" s="145"/>
      <c r="CQ159" s="145"/>
      <c r="CR159" s="146"/>
      <c r="CS159" s="1792"/>
      <c r="CV159" s="85"/>
      <c r="CW159" s="144"/>
      <c r="CX159" s="145"/>
      <c r="CY159" s="145"/>
      <c r="CZ159" s="146"/>
      <c r="DA159" s="1792"/>
      <c r="DD159" s="85"/>
      <c r="DE159" s="144"/>
      <c r="DF159" s="145"/>
      <c r="DG159" s="145"/>
      <c r="DH159" s="146"/>
      <c r="DI159" s="1792"/>
      <c r="DL159" s="85"/>
      <c r="DM159" s="144"/>
      <c r="DN159" s="145"/>
      <c r="DO159" s="145"/>
      <c r="DP159" s="146"/>
      <c r="DQ159" s="1792"/>
      <c r="DT159" s="85"/>
      <c r="DU159" s="144"/>
      <c r="DV159" s="145"/>
      <c r="DW159" s="145"/>
      <c r="DX159" s="146"/>
      <c r="DY159" s="1792"/>
      <c r="EB159" s="85"/>
      <c r="EC159" s="144"/>
      <c r="ED159" s="145"/>
      <c r="EE159" s="145"/>
      <c r="EF159" s="146"/>
      <c r="EG159" s="1792"/>
      <c r="EJ159" s="85"/>
      <c r="EK159" s="144"/>
      <c r="EL159" s="145"/>
      <c r="EM159" s="145"/>
      <c r="EN159" s="146"/>
      <c r="EO159" s="1792"/>
      <c r="ER159" s="85"/>
      <c r="ES159" s="144"/>
      <c r="ET159" s="145"/>
      <c r="EU159" s="145"/>
      <c r="EV159" s="146"/>
      <c r="EW159" s="1792"/>
      <c r="EZ159" s="85"/>
      <c r="FA159" s="144"/>
      <c r="FB159" s="145"/>
      <c r="FC159" s="145"/>
      <c r="FD159" s="146"/>
      <c r="FE159" s="1792"/>
      <c r="FH159" s="85"/>
      <c r="FI159" s="144"/>
      <c r="FJ159" s="145"/>
      <c r="FK159" s="145"/>
      <c r="FL159" s="146"/>
      <c r="FM159" s="1792"/>
      <c r="FP159" s="85"/>
      <c r="FQ159" s="144"/>
      <c r="FR159" s="145"/>
      <c r="FS159" s="145"/>
      <c r="FT159" s="146"/>
      <c r="FU159" s="1792"/>
      <c r="FX159" s="85"/>
      <c r="FY159" s="144"/>
      <c r="FZ159" s="145"/>
      <c r="GA159" s="145"/>
      <c r="GB159" s="146"/>
      <c r="GC159" s="1792"/>
      <c r="GF159" s="85"/>
      <c r="GG159" s="144"/>
      <c r="GH159" s="145"/>
      <c r="GI159" s="145"/>
      <c r="GJ159" s="146"/>
      <c r="GK159" s="1792"/>
      <c r="GN159" s="85"/>
      <c r="GO159" s="144"/>
      <c r="GP159" s="145"/>
      <c r="GQ159" s="145"/>
      <c r="GR159" s="146"/>
      <c r="GS159" s="1792"/>
      <c r="GV159" s="85"/>
      <c r="GW159" s="144"/>
      <c r="GX159" s="145"/>
      <c r="GY159" s="145"/>
      <c r="GZ159" s="146"/>
      <c r="HA159" s="1792"/>
      <c r="HD159" s="85"/>
      <c r="HE159" s="144"/>
      <c r="HF159" s="145"/>
      <c r="HG159" s="145"/>
      <c r="HH159" s="146"/>
      <c r="HI159" s="1792"/>
      <c r="HL159" s="85"/>
      <c r="HM159" s="144"/>
      <c r="HN159" s="145"/>
      <c r="HO159" s="145"/>
      <c r="HP159" s="146"/>
      <c r="HQ159" s="1792"/>
      <c r="HT159" s="85"/>
      <c r="HU159" s="144"/>
      <c r="HV159" s="145"/>
      <c r="HW159" s="145"/>
      <c r="HX159" s="146"/>
      <c r="HY159" s="1792"/>
      <c r="IB159" s="85"/>
      <c r="IC159" s="144"/>
      <c r="ID159" s="145"/>
      <c r="IE159" s="145"/>
      <c r="IF159" s="146"/>
      <c r="IG159" s="1792"/>
      <c r="IJ159" s="85"/>
      <c r="IK159" s="144"/>
      <c r="IL159" s="145"/>
      <c r="IM159" s="145"/>
      <c r="IN159" s="146"/>
      <c r="IO159" s="1792"/>
      <c r="IR159" s="85"/>
      <c r="IS159" s="144"/>
      <c r="IT159" s="145"/>
      <c r="IU159" s="145"/>
      <c r="IV159" s="146"/>
      <c r="IW159" s="1792"/>
      <c r="IZ159" s="85"/>
      <c r="JA159" s="144"/>
      <c r="JB159" s="145"/>
      <c r="JC159" s="145"/>
      <c r="JD159" s="146"/>
      <c r="JE159" s="1792"/>
      <c r="JH159" s="85"/>
      <c r="JI159" s="144"/>
      <c r="JJ159" s="145"/>
      <c r="JK159" s="145"/>
      <c r="JL159" s="146"/>
      <c r="JM159" s="1792"/>
      <c r="JP159" s="85"/>
      <c r="JQ159" s="144"/>
      <c r="JR159" s="145"/>
      <c r="JS159" s="145"/>
      <c r="JT159" s="146"/>
      <c r="JU159" s="1792"/>
      <c r="JX159" s="85"/>
      <c r="JY159" s="144"/>
      <c r="JZ159" s="145"/>
      <c r="KA159" s="145"/>
      <c r="KB159" s="146"/>
      <c r="KC159" s="1792"/>
      <c r="KF159" s="85"/>
      <c r="KG159" s="144"/>
      <c r="KH159" s="145"/>
      <c r="KI159" s="145"/>
      <c r="KJ159" s="146"/>
      <c r="KK159" s="1792"/>
      <c r="KN159" s="85"/>
      <c r="KO159" s="144"/>
      <c r="KP159" s="145"/>
      <c r="KQ159" s="145"/>
      <c r="KR159" s="146"/>
      <c r="KS159" s="1792"/>
      <c r="KV159" s="85"/>
      <c r="KW159" s="144"/>
      <c r="KX159" s="145"/>
      <c r="KY159" s="145"/>
      <c r="KZ159" s="146"/>
      <c r="LA159" s="1792"/>
      <c r="LD159" s="85"/>
      <c r="LE159" s="144"/>
      <c r="LF159" s="145"/>
      <c r="LG159" s="145"/>
      <c r="LH159" s="146"/>
      <c r="LI159" s="1792"/>
      <c r="LL159" s="85"/>
      <c r="LM159" s="144"/>
      <c r="LN159" s="145"/>
      <c r="LO159" s="145"/>
      <c r="LP159" s="146"/>
      <c r="LQ159" s="1792"/>
      <c r="LT159" s="85"/>
      <c r="LU159" s="144"/>
      <c r="LV159" s="145"/>
      <c r="LW159" s="145"/>
      <c r="LX159" s="146"/>
      <c r="LY159" s="1792"/>
      <c r="MB159" s="85"/>
      <c r="MC159" s="144"/>
      <c r="MD159" s="145"/>
      <c r="ME159" s="145"/>
      <c r="MF159" s="146"/>
      <c r="MG159" s="1792"/>
      <c r="MJ159" s="85"/>
      <c r="MK159" s="144"/>
      <c r="ML159" s="145"/>
      <c r="MM159" s="145"/>
      <c r="MN159" s="146"/>
      <c r="MO159" s="1792"/>
      <c r="MR159" s="85"/>
      <c r="MS159" s="144"/>
      <c r="MT159" s="145"/>
      <c r="MU159" s="145"/>
      <c r="MV159" s="146"/>
      <c r="MW159" s="1792"/>
      <c r="MZ159" s="85"/>
      <c r="NA159" s="144"/>
      <c r="NB159" s="145"/>
      <c r="NC159" s="145"/>
      <c r="ND159" s="146"/>
      <c r="NE159" s="1792"/>
      <c r="NH159" s="85"/>
      <c r="NI159" s="144"/>
      <c r="NJ159" s="145"/>
      <c r="NK159" s="145"/>
      <c r="NL159" s="146"/>
      <c r="NM159" s="1792"/>
      <c r="NP159" s="85"/>
      <c r="NQ159" s="144"/>
      <c r="NR159" s="145"/>
      <c r="NS159" s="145"/>
      <c r="NT159" s="146"/>
      <c r="NU159" s="1792"/>
      <c r="NX159" s="85"/>
      <c r="NY159" s="144"/>
      <c r="NZ159" s="145"/>
      <c r="OA159" s="145"/>
      <c r="OB159" s="146"/>
      <c r="OC159" s="1792"/>
      <c r="OF159" s="85"/>
      <c r="OG159" s="144"/>
      <c r="OH159" s="145"/>
      <c r="OI159" s="145"/>
      <c r="OJ159" s="146"/>
      <c r="OK159" s="1792"/>
      <c r="ON159" s="85"/>
      <c r="OO159" s="144"/>
      <c r="OP159" s="145"/>
      <c r="OQ159" s="145"/>
      <c r="OR159" s="146"/>
      <c r="OS159" s="1792"/>
      <c r="OV159" s="85"/>
      <c r="OW159" s="144"/>
      <c r="OX159" s="145"/>
      <c r="OY159" s="145"/>
      <c r="OZ159" s="146"/>
      <c r="PA159" s="1792"/>
      <c r="PD159" s="85"/>
      <c r="PE159" s="144"/>
      <c r="PF159" s="145"/>
      <c r="PG159" s="145"/>
      <c r="PH159" s="146"/>
      <c r="PI159" s="1792"/>
      <c r="PL159" s="85"/>
      <c r="PM159" s="144"/>
      <c r="PN159" s="145"/>
      <c r="PO159" s="145"/>
      <c r="PP159" s="146"/>
      <c r="PQ159" s="1792"/>
      <c r="PT159" s="85"/>
      <c r="PU159" s="144"/>
      <c r="PV159" s="145"/>
      <c r="PW159" s="145"/>
      <c r="PX159" s="146"/>
      <c r="PY159" s="1792"/>
      <c r="QB159" s="85"/>
      <c r="QC159" s="144"/>
      <c r="QD159" s="145"/>
      <c r="QE159" s="145"/>
      <c r="QF159" s="146"/>
      <c r="QG159" s="1792"/>
      <c r="QJ159" s="85"/>
      <c r="QK159" s="144"/>
      <c r="QL159" s="145"/>
      <c r="QM159" s="145"/>
      <c r="QN159" s="146"/>
      <c r="QO159" s="1792"/>
      <c r="QR159" s="85"/>
      <c r="QS159" s="144"/>
      <c r="QT159" s="145"/>
      <c r="QU159" s="145"/>
      <c r="QV159" s="146"/>
      <c r="QW159" s="1792"/>
      <c r="QZ159" s="85"/>
      <c r="RA159" s="144"/>
      <c r="RB159" s="145"/>
      <c r="RC159" s="145"/>
      <c r="RD159" s="146"/>
      <c r="RE159" s="1792"/>
      <c r="RH159" s="85"/>
      <c r="RI159" s="144"/>
      <c r="RJ159" s="145"/>
      <c r="RK159" s="145"/>
      <c r="RL159" s="146"/>
      <c r="RM159" s="1792"/>
      <c r="RP159" s="85"/>
      <c r="RQ159" s="144"/>
      <c r="RR159" s="145"/>
      <c r="RS159" s="145"/>
      <c r="RT159" s="146"/>
      <c r="RU159" s="1792"/>
      <c r="RX159" s="85"/>
      <c r="RY159" s="144"/>
      <c r="RZ159" s="145"/>
      <c r="SA159" s="145"/>
      <c r="SB159" s="146"/>
      <c r="SC159" s="1792"/>
      <c r="SF159" s="85"/>
      <c r="SG159" s="144"/>
      <c r="SH159" s="145"/>
      <c r="SI159" s="145"/>
      <c r="SJ159" s="146"/>
      <c r="SK159" s="1792"/>
      <c r="SN159" s="85"/>
      <c r="SO159" s="144"/>
      <c r="SP159" s="145"/>
      <c r="SQ159" s="145"/>
      <c r="SR159" s="146"/>
      <c r="SS159" s="1792"/>
      <c r="SV159" s="85"/>
      <c r="SW159" s="144"/>
      <c r="SX159" s="145"/>
      <c r="SY159" s="145"/>
      <c r="SZ159" s="146"/>
      <c r="TA159" s="1792"/>
      <c r="TD159" s="85"/>
      <c r="TE159" s="144"/>
      <c r="TF159" s="145"/>
      <c r="TG159" s="145"/>
      <c r="TH159" s="146"/>
      <c r="TI159" s="1792"/>
      <c r="TL159" s="85"/>
      <c r="TM159" s="144"/>
      <c r="TN159" s="145"/>
      <c r="TO159" s="145"/>
      <c r="TP159" s="146"/>
      <c r="TQ159" s="1792"/>
      <c r="TT159" s="85"/>
      <c r="TU159" s="144"/>
      <c r="TV159" s="145"/>
      <c r="TW159" s="145"/>
      <c r="TX159" s="146"/>
      <c r="TY159" s="1792"/>
      <c r="UB159" s="85"/>
      <c r="UC159" s="144"/>
      <c r="UD159" s="145"/>
      <c r="UE159" s="145"/>
      <c r="UF159" s="146"/>
      <c r="UG159" s="1792"/>
      <c r="UJ159" s="85"/>
      <c r="UK159" s="144"/>
      <c r="UL159" s="145"/>
      <c r="UM159" s="145"/>
      <c r="UN159" s="146"/>
      <c r="UO159" s="1792"/>
      <c r="UR159" s="85"/>
      <c r="US159" s="144"/>
      <c r="UT159" s="145"/>
      <c r="UU159" s="145"/>
      <c r="UV159" s="146"/>
      <c r="UW159" s="1792"/>
      <c r="UZ159" s="85"/>
      <c r="VA159" s="144"/>
      <c r="VB159" s="145"/>
      <c r="VC159" s="145"/>
      <c r="VD159" s="146"/>
      <c r="VE159" s="1792"/>
      <c r="VH159" s="85"/>
      <c r="VI159" s="144"/>
      <c r="VJ159" s="145"/>
      <c r="VK159" s="145"/>
      <c r="VL159" s="146"/>
      <c r="VM159" s="1792"/>
      <c r="VP159" s="85"/>
      <c r="VQ159" s="144"/>
      <c r="VR159" s="145"/>
      <c r="VS159" s="145"/>
      <c r="VT159" s="146"/>
      <c r="VU159" s="1792"/>
      <c r="VX159" s="85"/>
      <c r="VY159" s="144"/>
      <c r="VZ159" s="145"/>
      <c r="WA159" s="145"/>
      <c r="WB159" s="146"/>
      <c r="WC159" s="1792"/>
      <c r="WF159" s="85"/>
      <c r="WG159" s="144"/>
      <c r="WH159" s="145"/>
      <c r="WI159" s="145"/>
      <c r="WJ159" s="146"/>
      <c r="WK159" s="1792"/>
      <c r="WN159" s="85"/>
      <c r="WO159" s="144"/>
      <c r="WP159" s="145"/>
      <c r="WQ159" s="145"/>
      <c r="WR159" s="146"/>
      <c r="WS159" s="1792"/>
      <c r="WV159" s="85"/>
      <c r="WW159" s="144"/>
      <c r="WX159" s="145"/>
      <c r="WY159" s="145"/>
      <c r="WZ159" s="146"/>
      <c r="XA159" s="1792"/>
      <c r="XD159" s="85"/>
      <c r="XE159" s="144"/>
      <c r="XF159" s="145"/>
      <c r="XG159" s="145"/>
      <c r="XH159" s="146"/>
      <c r="XI159" s="1792"/>
      <c r="XL159" s="85"/>
      <c r="XM159" s="144"/>
      <c r="XN159" s="145"/>
      <c r="XO159" s="145"/>
      <c r="XP159" s="146"/>
      <c r="XQ159" s="1792"/>
      <c r="XT159" s="85"/>
      <c r="XU159" s="144"/>
      <c r="XV159" s="145"/>
      <c r="XW159" s="145"/>
      <c r="XX159" s="146"/>
      <c r="XY159" s="1792"/>
      <c r="YB159" s="85"/>
      <c r="YC159" s="144"/>
      <c r="YD159" s="145"/>
      <c r="YE159" s="145"/>
      <c r="YF159" s="146"/>
      <c r="YG159" s="1792"/>
      <c r="YJ159" s="85"/>
      <c r="YK159" s="144"/>
      <c r="YL159" s="145"/>
      <c r="YM159" s="145"/>
      <c r="YN159" s="146"/>
      <c r="YO159" s="1792"/>
      <c r="YR159" s="85"/>
      <c r="YS159" s="144"/>
      <c r="YT159" s="145"/>
      <c r="YU159" s="145"/>
      <c r="YV159" s="146"/>
      <c r="YW159" s="1792"/>
      <c r="YZ159" s="85"/>
      <c r="ZA159" s="144"/>
      <c r="ZB159" s="145"/>
      <c r="ZC159" s="145"/>
      <c r="ZD159" s="146"/>
      <c r="ZE159" s="1792"/>
      <c r="ZH159" s="85"/>
      <c r="ZI159" s="144"/>
      <c r="ZJ159" s="145"/>
      <c r="ZK159" s="145"/>
      <c r="ZL159" s="146"/>
      <c r="ZM159" s="1792"/>
      <c r="ZP159" s="85"/>
      <c r="ZQ159" s="144"/>
      <c r="ZR159" s="145"/>
      <c r="ZS159" s="145"/>
      <c r="ZT159" s="146"/>
      <c r="ZU159" s="1792"/>
      <c r="ZX159" s="85"/>
      <c r="ZY159" s="144"/>
      <c r="ZZ159" s="145"/>
      <c r="AAA159" s="145"/>
      <c r="AAB159" s="146"/>
      <c r="AAC159" s="1792"/>
      <c r="AAF159" s="85"/>
      <c r="AAG159" s="144"/>
      <c r="AAH159" s="145"/>
      <c r="AAI159" s="145"/>
      <c r="AAJ159" s="146"/>
      <c r="AAK159" s="1792"/>
      <c r="AAN159" s="85"/>
      <c r="AAO159" s="144"/>
      <c r="AAP159" s="145"/>
      <c r="AAQ159" s="2057"/>
      <c r="AAR159" s="1694"/>
      <c r="AAS159" s="1790"/>
      <c r="AAT159" s="1696"/>
      <c r="AAU159" s="1696"/>
      <c r="AAV159" s="1695"/>
      <c r="AAW159" s="1549"/>
      <c r="AAX159" s="1550"/>
      <c r="AAY159" s="1550"/>
      <c r="AAZ159" s="1694"/>
      <c r="ABA159" s="1790"/>
      <c r="ABB159" s="1696"/>
      <c r="ABC159" s="1696"/>
      <c r="ABD159" s="1695"/>
      <c r="ABE159" s="1549"/>
      <c r="ABF159" s="1550"/>
      <c r="ABG159" s="1550"/>
      <c r="ABH159" s="1694"/>
      <c r="ABI159" s="1790"/>
      <c r="ABJ159" s="1696"/>
      <c r="ABK159" s="1696"/>
      <c r="ABL159" s="1695"/>
      <c r="ABM159" s="1549"/>
      <c r="ABN159" s="1550"/>
      <c r="ABO159" s="1550"/>
      <c r="ABP159" s="1694"/>
      <c r="ABQ159" s="1790"/>
      <c r="ABR159" s="1696"/>
      <c r="ABS159" s="1696"/>
      <c r="ABT159" s="1695"/>
      <c r="ABU159" s="1549"/>
      <c r="ABV159" s="1550"/>
      <c r="ABW159" s="1550"/>
      <c r="ABX159" s="1694"/>
      <c r="ABY159" s="1790"/>
      <c r="ABZ159" s="1696"/>
      <c r="ACA159" s="1696"/>
      <c r="ACB159" s="1695"/>
      <c r="ACC159" s="1549"/>
      <c r="ACD159" s="1550"/>
      <c r="ACE159" s="1550"/>
      <c r="ACF159" s="1694"/>
      <c r="ACG159" s="1790"/>
      <c r="ACH159" s="1696"/>
      <c r="ACI159" s="1696"/>
      <c r="ACJ159" s="1695"/>
      <c r="ACK159" s="1549"/>
      <c r="ACL159" s="1550"/>
      <c r="ACM159" s="1550"/>
      <c r="ACN159" s="1694"/>
      <c r="ACO159" s="1790"/>
      <c r="ACP159" s="1696"/>
      <c r="ACQ159" s="1696"/>
      <c r="ACR159" s="1695"/>
      <c r="ACS159" s="1549"/>
      <c r="ACT159" s="1550"/>
      <c r="ACU159" s="1550"/>
      <c r="ACV159" s="1694"/>
      <c r="ACW159" s="1790"/>
      <c r="ACX159" s="1696"/>
      <c r="ACY159" s="1696"/>
      <c r="ACZ159" s="1695"/>
      <c r="ADA159" s="1549"/>
      <c r="ADB159" s="1550"/>
      <c r="ADC159" s="1550"/>
      <c r="ADD159" s="1694"/>
      <c r="ADE159" s="1790"/>
      <c r="ADF159" s="1696"/>
      <c r="ADG159" s="1696"/>
      <c r="ADH159" s="1695"/>
      <c r="ADI159" s="1549"/>
      <c r="ADJ159" s="1550"/>
      <c r="ADK159" s="1550"/>
      <c r="ADL159" s="1694"/>
      <c r="ADM159" s="1790"/>
      <c r="ADN159" s="1696"/>
      <c r="ADO159" s="1696"/>
      <c r="ADP159" s="1695"/>
      <c r="ADQ159" s="1549"/>
      <c r="ADR159" s="1550"/>
      <c r="ADS159" s="1550"/>
      <c r="ADT159" s="1694"/>
      <c r="ADU159" s="1790"/>
      <c r="ADV159" s="1696"/>
      <c r="ADW159" s="1696"/>
      <c r="ADX159" s="1695"/>
      <c r="ADY159" s="1549"/>
      <c r="ADZ159" s="1550"/>
      <c r="AEA159" s="1550"/>
      <c r="AEB159" s="1694"/>
      <c r="AEC159" s="1790"/>
      <c r="AED159" s="1696"/>
      <c r="AEE159" s="1696"/>
      <c r="AEF159" s="1695"/>
      <c r="AEG159" s="1549"/>
      <c r="AEH159" s="1550"/>
      <c r="AEI159" s="1550"/>
      <c r="AEJ159" s="1694"/>
      <c r="AEK159" s="1790"/>
      <c r="AEL159" s="1696"/>
      <c r="AEM159" s="1696"/>
      <c r="AEN159" s="1695"/>
      <c r="AEO159" s="1549"/>
      <c r="AEP159" s="1550"/>
      <c r="AEQ159" s="1550"/>
      <c r="AER159" s="1694"/>
      <c r="AES159" s="1790"/>
      <c r="AET159" s="1696"/>
      <c r="AEU159" s="1696"/>
      <c r="AEV159" s="1695"/>
      <c r="AEW159" s="1549"/>
      <c r="AEX159" s="1550"/>
      <c r="AEY159" s="1550"/>
      <c r="AEZ159" s="1694"/>
      <c r="AFA159" s="1790"/>
      <c r="AFB159" s="1696"/>
      <c r="AFC159" s="1696"/>
      <c r="AFD159" s="1695"/>
      <c r="AFE159" s="1549"/>
      <c r="AFF159" s="1550"/>
      <c r="AFG159" s="1550"/>
      <c r="AFH159" s="1694"/>
      <c r="AFI159" s="1790"/>
      <c r="AFJ159" s="1696"/>
      <c r="AFK159" s="1696"/>
      <c r="AFL159" s="1695"/>
      <c r="AFM159" s="1549"/>
      <c r="AFN159" s="1550"/>
      <c r="AFO159" s="1550"/>
      <c r="AFP159" s="1694"/>
      <c r="AFQ159" s="1790"/>
      <c r="AFR159" s="1696"/>
      <c r="AFS159" s="1696"/>
      <c r="AFT159" s="1695"/>
      <c r="AFU159" s="1549"/>
      <c r="AFV159" s="1550"/>
      <c r="AFW159" s="1550"/>
      <c r="AFX159" s="1694"/>
      <c r="AFY159" s="1790"/>
      <c r="AFZ159" s="1696"/>
      <c r="AGA159" s="1696"/>
      <c r="AGB159" s="1695"/>
      <c r="AGC159" s="1549"/>
      <c r="AGD159" s="1550"/>
      <c r="AGE159" s="1550"/>
      <c r="AGF159" s="1694"/>
      <c r="AGG159" s="1790"/>
      <c r="AGH159" s="1696"/>
      <c r="AGI159" s="1696"/>
      <c r="AGJ159" s="1695"/>
      <c r="AGK159" s="1549"/>
      <c r="AGL159" s="1550"/>
      <c r="AGM159" s="1550"/>
      <c r="AGN159" s="1694"/>
      <c r="AGO159" s="1790"/>
      <c r="AGP159" s="1696"/>
      <c r="AGQ159" s="1696"/>
      <c r="AGR159" s="1695"/>
      <c r="AGS159" s="1549"/>
      <c r="AGT159" s="1550"/>
      <c r="AGU159" s="1550"/>
      <c r="AGV159" s="1694"/>
      <c r="AGW159" s="1790"/>
      <c r="AGX159" s="1696"/>
      <c r="AGY159" s="1696"/>
      <c r="AGZ159" s="1695"/>
      <c r="AHA159" s="1549"/>
      <c r="AHB159" s="1550"/>
      <c r="AHC159" s="1550"/>
      <c r="AHD159" s="1694"/>
      <c r="AHE159" s="1790"/>
      <c r="AHF159" s="1696"/>
      <c r="AHG159" s="1696"/>
      <c r="AHH159" s="1695"/>
      <c r="AHI159" s="1549"/>
      <c r="AHJ159" s="1550"/>
      <c r="AHK159" s="1550"/>
      <c r="AHL159" s="1694"/>
      <c r="AHM159" s="1790"/>
      <c r="AHN159" s="1696"/>
      <c r="AHO159" s="1696"/>
      <c r="AHP159" s="1695"/>
      <c r="AHQ159" s="1549"/>
      <c r="AHR159" s="1550"/>
      <c r="AHS159" s="1550"/>
      <c r="AHT159" s="1694"/>
      <c r="AHU159" s="1790"/>
      <c r="AHV159" s="1696"/>
      <c r="AHW159" s="1696"/>
      <c r="AHX159" s="1695"/>
      <c r="AHY159" s="1549"/>
      <c r="AHZ159" s="1550"/>
      <c r="AIA159" s="1550"/>
      <c r="AIB159" s="1694"/>
      <c r="AIC159" s="1790"/>
      <c r="AID159" s="1696"/>
      <c r="AIE159" s="1696"/>
      <c r="AIF159" s="1695"/>
      <c r="AIG159" s="1549"/>
      <c r="AIH159" s="1550"/>
      <c r="AII159" s="1550"/>
      <c r="AIJ159" s="1694"/>
      <c r="AIK159" s="1790"/>
      <c r="AIL159" s="1696"/>
      <c r="AIM159" s="1696"/>
      <c r="AIN159" s="1695"/>
      <c r="AIO159" s="1549"/>
      <c r="AIP159" s="1550"/>
      <c r="AIQ159" s="1550"/>
      <c r="AIR159" s="1694"/>
      <c r="AIS159" s="1790"/>
      <c r="AIT159" s="1696"/>
      <c r="AIU159" s="1696"/>
      <c r="AIV159" s="1695"/>
      <c r="AIW159" s="1549"/>
      <c r="AIX159" s="1550"/>
      <c r="AIY159" s="1550"/>
      <c r="AIZ159" s="1694"/>
      <c r="AJA159" s="1790"/>
      <c r="AJB159" s="1696"/>
      <c r="AJC159" s="1696"/>
      <c r="AJD159" s="1695"/>
      <c r="AJE159" s="1549"/>
      <c r="AJF159" s="1550"/>
      <c r="AJG159" s="1550"/>
      <c r="AJH159" s="1694"/>
      <c r="AJI159" s="1790"/>
      <c r="AJJ159" s="1696"/>
      <c r="AJK159" s="1696"/>
      <c r="AJL159" s="1695"/>
      <c r="AJM159" s="1549"/>
      <c r="AJN159" s="1550"/>
      <c r="AJO159" s="1550"/>
      <c r="AJP159" s="1694"/>
      <c r="AJQ159" s="1790"/>
      <c r="AJR159" s="1696"/>
      <c r="AJS159" s="1696"/>
      <c r="AJT159" s="1695"/>
      <c r="AJU159" s="1549"/>
      <c r="AJV159" s="1550"/>
      <c r="AJW159" s="1550"/>
      <c r="AJX159" s="1694"/>
      <c r="AJY159" s="1790"/>
      <c r="AJZ159" s="1696"/>
      <c r="AKA159" s="1696"/>
      <c r="AKB159" s="1695"/>
      <c r="AKC159" s="1549"/>
      <c r="AKD159" s="1550"/>
      <c r="AKE159" s="1550"/>
      <c r="AKF159" s="1694"/>
      <c r="AKG159" s="1790"/>
      <c r="AKH159" s="1696"/>
      <c r="AKI159" s="1696"/>
      <c r="AKJ159" s="1695"/>
      <c r="AKK159" s="1549"/>
      <c r="AKL159" s="1550"/>
      <c r="AKM159" s="1550"/>
      <c r="AKN159" s="1694"/>
      <c r="AKO159" s="1790"/>
      <c r="AKP159" s="1696"/>
      <c r="AKQ159" s="1696"/>
      <c r="AKR159" s="1695"/>
      <c r="AKS159" s="1549"/>
      <c r="AKT159" s="1550"/>
      <c r="AKU159" s="1550"/>
      <c r="AKV159" s="1694"/>
      <c r="AKW159" s="1790"/>
      <c r="AKX159" s="1696"/>
      <c r="AKY159" s="1696"/>
      <c r="AKZ159" s="1695"/>
      <c r="ALA159" s="1549"/>
      <c r="ALB159" s="1550"/>
      <c r="ALC159" s="1550"/>
      <c r="ALD159" s="1694"/>
      <c r="ALE159" s="1790"/>
      <c r="ALF159" s="1696"/>
      <c r="ALG159" s="1696"/>
      <c r="ALH159" s="1695"/>
      <c r="ALI159" s="1549"/>
      <c r="ALJ159" s="1550"/>
      <c r="ALK159" s="1550"/>
      <c r="ALL159" s="1694"/>
      <c r="ALM159" s="1790"/>
      <c r="ALN159" s="1696"/>
      <c r="ALO159" s="1696"/>
      <c r="ALP159" s="1695"/>
      <c r="ALQ159" s="1549"/>
      <c r="ALR159" s="1550"/>
      <c r="ALS159" s="1550"/>
      <c r="ALT159" s="1694"/>
      <c r="ALU159" s="1790"/>
      <c r="ALV159" s="1696"/>
      <c r="ALW159" s="1696"/>
      <c r="ALX159" s="1695"/>
      <c r="ALY159" s="1549"/>
      <c r="ALZ159" s="1550"/>
      <c r="AMA159" s="1550"/>
      <c r="AMB159" s="1694"/>
      <c r="AMC159" s="1790"/>
      <c r="AMD159" s="1696"/>
      <c r="AME159" s="1696"/>
      <c r="AMF159" s="1695"/>
      <c r="AMG159" s="1549"/>
      <c r="AMH159" s="1550"/>
      <c r="AMI159" s="1550"/>
      <c r="AMJ159" s="1703"/>
    </row>
    <row r="160" spans="1:1024" s="72" customFormat="1" ht="15" customHeight="1">
      <c r="A160" s="65"/>
      <c r="B160" s="65" t="s">
        <v>4052</v>
      </c>
      <c r="C160" s="65"/>
      <c r="D160" s="65"/>
      <c r="E160" s="65"/>
      <c r="F160" s="65"/>
      <c r="G160" s="65"/>
      <c r="H160" s="65"/>
      <c r="I160"/>
      <c r="L160" s="85"/>
      <c r="M160" s="85"/>
      <c r="N160" s="144"/>
      <c r="O160" s="145"/>
      <c r="P160" s="145"/>
      <c r="Q160" s="146"/>
      <c r="T160" s="85"/>
      <c r="U160" s="144"/>
      <c r="V160" s="145"/>
      <c r="W160" s="145"/>
      <c r="X160" s="146"/>
      <c r="Y160" s="1792"/>
      <c r="AB160" s="85"/>
      <c r="AC160" s="144"/>
      <c r="AD160" s="145"/>
      <c r="AE160" s="145"/>
      <c r="AF160" s="146"/>
      <c r="AG160" s="1792"/>
      <c r="AJ160" s="85"/>
      <c r="AK160" s="144"/>
      <c r="AL160" s="145"/>
      <c r="AM160" s="145"/>
      <c r="AN160" s="146"/>
      <c r="AO160" s="1792"/>
      <c r="AR160" s="85"/>
      <c r="AS160" s="144"/>
      <c r="AT160" s="145"/>
      <c r="AU160" s="145"/>
      <c r="AV160" s="146"/>
      <c r="AW160" s="1792"/>
      <c r="AZ160" s="85"/>
      <c r="BA160" s="144"/>
      <c r="BB160" s="145"/>
      <c r="BC160" s="145"/>
      <c r="BD160" s="146"/>
      <c r="BE160" s="1792"/>
      <c r="BH160" s="85"/>
      <c r="BI160" s="144"/>
      <c r="BJ160" s="145"/>
      <c r="BK160" s="145"/>
      <c r="BL160" s="146"/>
      <c r="BM160" s="1792"/>
      <c r="BP160" s="85"/>
      <c r="BQ160" s="144"/>
      <c r="BR160" s="145"/>
      <c r="BS160" s="145"/>
      <c r="BT160" s="146"/>
      <c r="BU160" s="1792"/>
      <c r="BX160" s="85"/>
      <c r="BY160" s="144"/>
      <c r="BZ160" s="145"/>
      <c r="CA160" s="145"/>
      <c r="CB160" s="146"/>
      <c r="CC160" s="1792"/>
      <c r="CF160" s="85"/>
      <c r="CG160" s="144"/>
      <c r="CH160" s="145"/>
      <c r="CI160" s="145"/>
      <c r="CJ160" s="146"/>
      <c r="CK160" s="1792"/>
      <c r="CN160" s="85"/>
      <c r="CO160" s="144"/>
      <c r="CP160" s="145"/>
      <c r="CQ160" s="145"/>
      <c r="CR160" s="146"/>
      <c r="CS160" s="1792"/>
      <c r="CV160" s="85"/>
      <c r="CW160" s="144"/>
      <c r="CX160" s="145"/>
      <c r="CY160" s="145"/>
      <c r="CZ160" s="146"/>
      <c r="DA160" s="1792"/>
      <c r="DD160" s="85"/>
      <c r="DE160" s="144"/>
      <c r="DF160" s="145"/>
      <c r="DG160" s="145"/>
      <c r="DH160" s="146"/>
      <c r="DI160" s="1792"/>
      <c r="DL160" s="85"/>
      <c r="DM160" s="144"/>
      <c r="DN160" s="145"/>
      <c r="DO160" s="145"/>
      <c r="DP160" s="146"/>
      <c r="DQ160" s="1792"/>
      <c r="DT160" s="85"/>
      <c r="DU160" s="144"/>
      <c r="DV160" s="145"/>
      <c r="DW160" s="145"/>
      <c r="DX160" s="146"/>
      <c r="DY160" s="1792"/>
      <c r="EB160" s="85"/>
      <c r="EC160" s="144"/>
      <c r="ED160" s="145"/>
      <c r="EE160" s="145"/>
      <c r="EF160" s="146"/>
      <c r="EG160" s="1792"/>
      <c r="EJ160" s="85"/>
      <c r="EK160" s="144"/>
      <c r="EL160" s="145"/>
      <c r="EM160" s="145"/>
      <c r="EN160" s="146"/>
      <c r="EO160" s="1792"/>
      <c r="ER160" s="85"/>
      <c r="ES160" s="144"/>
      <c r="ET160" s="145"/>
      <c r="EU160" s="145"/>
      <c r="EV160" s="146"/>
      <c r="EW160" s="1792"/>
      <c r="EZ160" s="85"/>
      <c r="FA160" s="144"/>
      <c r="FB160" s="145"/>
      <c r="FC160" s="145"/>
      <c r="FD160" s="146"/>
      <c r="FE160" s="1792"/>
      <c r="FH160" s="85"/>
      <c r="FI160" s="144"/>
      <c r="FJ160" s="145"/>
      <c r="FK160" s="145"/>
      <c r="FL160" s="146"/>
      <c r="FM160" s="1792"/>
      <c r="FP160" s="85"/>
      <c r="FQ160" s="144"/>
      <c r="FR160" s="145"/>
      <c r="FS160" s="145"/>
      <c r="FT160" s="146"/>
      <c r="FU160" s="1792"/>
      <c r="FX160" s="85"/>
      <c r="FY160" s="144"/>
      <c r="FZ160" s="145"/>
      <c r="GA160" s="145"/>
      <c r="GB160" s="146"/>
      <c r="GC160" s="1792"/>
      <c r="GF160" s="85"/>
      <c r="GG160" s="144"/>
      <c r="GH160" s="145"/>
      <c r="GI160" s="145"/>
      <c r="GJ160" s="146"/>
      <c r="GK160" s="1792"/>
      <c r="GN160" s="85"/>
      <c r="GO160" s="144"/>
      <c r="GP160" s="145"/>
      <c r="GQ160" s="145"/>
      <c r="GR160" s="146"/>
      <c r="GS160" s="1792"/>
      <c r="GV160" s="85"/>
      <c r="GW160" s="144"/>
      <c r="GX160" s="145"/>
      <c r="GY160" s="145"/>
      <c r="GZ160" s="146"/>
      <c r="HA160" s="1792"/>
      <c r="HD160" s="85"/>
      <c r="HE160" s="144"/>
      <c r="HF160" s="145"/>
      <c r="HG160" s="145"/>
      <c r="HH160" s="146"/>
      <c r="HI160" s="1792"/>
      <c r="HL160" s="85"/>
      <c r="HM160" s="144"/>
      <c r="HN160" s="145"/>
      <c r="HO160" s="145"/>
      <c r="HP160" s="146"/>
      <c r="HQ160" s="1792"/>
      <c r="HT160" s="85"/>
      <c r="HU160" s="144"/>
      <c r="HV160" s="145"/>
      <c r="HW160" s="145"/>
      <c r="HX160" s="146"/>
      <c r="HY160" s="1792"/>
      <c r="IB160" s="85"/>
      <c r="IC160" s="144"/>
      <c r="ID160" s="145"/>
      <c r="IE160" s="145"/>
      <c r="IF160" s="146"/>
      <c r="IG160" s="1792"/>
      <c r="IJ160" s="85"/>
      <c r="IK160" s="144"/>
      <c r="IL160" s="145"/>
      <c r="IM160" s="145"/>
      <c r="IN160" s="146"/>
      <c r="IO160" s="1792"/>
      <c r="IR160" s="85"/>
      <c r="IS160" s="144"/>
      <c r="IT160" s="145"/>
      <c r="IU160" s="145"/>
      <c r="IV160" s="146"/>
      <c r="IW160" s="1792"/>
      <c r="IZ160" s="85"/>
      <c r="JA160" s="144"/>
      <c r="JB160" s="145"/>
      <c r="JC160" s="145"/>
      <c r="JD160" s="146"/>
      <c r="JE160" s="1792"/>
      <c r="JH160" s="85"/>
      <c r="JI160" s="144"/>
      <c r="JJ160" s="145"/>
      <c r="JK160" s="145"/>
      <c r="JL160" s="146"/>
      <c r="JM160" s="1792"/>
      <c r="JP160" s="85"/>
      <c r="JQ160" s="144"/>
      <c r="JR160" s="145"/>
      <c r="JS160" s="145"/>
      <c r="JT160" s="146"/>
      <c r="JU160" s="1792"/>
      <c r="JX160" s="85"/>
      <c r="JY160" s="144"/>
      <c r="JZ160" s="145"/>
      <c r="KA160" s="145"/>
      <c r="KB160" s="146"/>
      <c r="KC160" s="1792"/>
      <c r="KF160" s="85"/>
      <c r="KG160" s="144"/>
      <c r="KH160" s="145"/>
      <c r="KI160" s="145"/>
      <c r="KJ160" s="146"/>
      <c r="KK160" s="1792"/>
      <c r="KN160" s="85"/>
      <c r="KO160" s="144"/>
      <c r="KP160" s="145"/>
      <c r="KQ160" s="145"/>
      <c r="KR160" s="146"/>
      <c r="KS160" s="1792"/>
      <c r="KV160" s="85"/>
      <c r="KW160" s="144"/>
      <c r="KX160" s="145"/>
      <c r="KY160" s="145"/>
      <c r="KZ160" s="146"/>
      <c r="LA160" s="1792"/>
      <c r="LD160" s="85"/>
      <c r="LE160" s="144"/>
      <c r="LF160" s="145"/>
      <c r="LG160" s="145"/>
      <c r="LH160" s="146"/>
      <c r="LI160" s="1792"/>
      <c r="LL160" s="85"/>
      <c r="LM160" s="144"/>
      <c r="LN160" s="145"/>
      <c r="LO160" s="145"/>
      <c r="LP160" s="146"/>
      <c r="LQ160" s="1792"/>
      <c r="LT160" s="85"/>
      <c r="LU160" s="144"/>
      <c r="LV160" s="145"/>
      <c r="LW160" s="145"/>
      <c r="LX160" s="146"/>
      <c r="LY160" s="1792"/>
      <c r="MB160" s="85"/>
      <c r="MC160" s="144"/>
      <c r="MD160" s="145"/>
      <c r="ME160" s="145"/>
      <c r="MF160" s="146"/>
      <c r="MG160" s="1792"/>
      <c r="MJ160" s="85"/>
      <c r="MK160" s="144"/>
      <c r="ML160" s="145"/>
      <c r="MM160" s="145"/>
      <c r="MN160" s="146"/>
      <c r="MO160" s="1792"/>
      <c r="MR160" s="85"/>
      <c r="MS160" s="144"/>
      <c r="MT160" s="145"/>
      <c r="MU160" s="145"/>
      <c r="MV160" s="146"/>
      <c r="MW160" s="1792"/>
      <c r="MZ160" s="85"/>
      <c r="NA160" s="144"/>
      <c r="NB160" s="145"/>
      <c r="NC160" s="145"/>
      <c r="ND160" s="146"/>
      <c r="NE160" s="1792"/>
      <c r="NH160" s="85"/>
      <c r="NI160" s="144"/>
      <c r="NJ160" s="145"/>
      <c r="NK160" s="145"/>
      <c r="NL160" s="146"/>
      <c r="NM160" s="1792"/>
      <c r="NP160" s="85"/>
      <c r="NQ160" s="144"/>
      <c r="NR160" s="145"/>
      <c r="NS160" s="145"/>
      <c r="NT160" s="146"/>
      <c r="NU160" s="1792"/>
      <c r="NX160" s="85"/>
      <c r="NY160" s="144"/>
      <c r="NZ160" s="145"/>
      <c r="OA160" s="145"/>
      <c r="OB160" s="146"/>
      <c r="OC160" s="1792"/>
      <c r="OF160" s="85"/>
      <c r="OG160" s="144"/>
      <c r="OH160" s="145"/>
      <c r="OI160" s="145"/>
      <c r="OJ160" s="146"/>
      <c r="OK160" s="1792"/>
      <c r="ON160" s="85"/>
      <c r="OO160" s="144"/>
      <c r="OP160" s="145"/>
      <c r="OQ160" s="145"/>
      <c r="OR160" s="146"/>
      <c r="OS160" s="1792"/>
      <c r="OV160" s="85"/>
      <c r="OW160" s="144"/>
      <c r="OX160" s="145"/>
      <c r="OY160" s="145"/>
      <c r="OZ160" s="146"/>
      <c r="PA160" s="1792"/>
      <c r="PD160" s="85"/>
      <c r="PE160" s="144"/>
      <c r="PF160" s="145"/>
      <c r="PG160" s="145"/>
      <c r="PH160" s="146"/>
      <c r="PI160" s="1792"/>
      <c r="PL160" s="85"/>
      <c r="PM160" s="144"/>
      <c r="PN160" s="145"/>
      <c r="PO160" s="145"/>
      <c r="PP160" s="146"/>
      <c r="PQ160" s="1792"/>
      <c r="PT160" s="85"/>
      <c r="PU160" s="144"/>
      <c r="PV160" s="145"/>
      <c r="PW160" s="145"/>
      <c r="PX160" s="146"/>
      <c r="PY160" s="1792"/>
      <c r="QB160" s="85"/>
      <c r="QC160" s="144"/>
      <c r="QD160" s="145"/>
      <c r="QE160" s="145"/>
      <c r="QF160" s="146"/>
      <c r="QG160" s="1792"/>
      <c r="QJ160" s="85"/>
      <c r="QK160" s="144"/>
      <c r="QL160" s="145"/>
      <c r="QM160" s="145"/>
      <c r="QN160" s="146"/>
      <c r="QO160" s="1792"/>
      <c r="QR160" s="85"/>
      <c r="QS160" s="144"/>
      <c r="QT160" s="145"/>
      <c r="QU160" s="145"/>
      <c r="QV160" s="146"/>
      <c r="QW160" s="1792"/>
      <c r="QZ160" s="85"/>
      <c r="RA160" s="144"/>
      <c r="RB160" s="145"/>
      <c r="RC160" s="145"/>
      <c r="RD160" s="146"/>
      <c r="RE160" s="1792"/>
      <c r="RH160" s="85"/>
      <c r="RI160" s="144"/>
      <c r="RJ160" s="145"/>
      <c r="RK160" s="145"/>
      <c r="RL160" s="146"/>
      <c r="RM160" s="1792"/>
      <c r="RP160" s="85"/>
      <c r="RQ160" s="144"/>
      <c r="RR160" s="145"/>
      <c r="RS160" s="145"/>
      <c r="RT160" s="146"/>
      <c r="RU160" s="1792"/>
      <c r="RX160" s="85"/>
      <c r="RY160" s="144"/>
      <c r="RZ160" s="145"/>
      <c r="SA160" s="145"/>
      <c r="SB160" s="146"/>
      <c r="SC160" s="1792"/>
      <c r="SF160" s="85"/>
      <c r="SG160" s="144"/>
      <c r="SH160" s="145"/>
      <c r="SI160" s="145"/>
      <c r="SJ160" s="146"/>
      <c r="SK160" s="1792"/>
      <c r="SN160" s="85"/>
      <c r="SO160" s="144"/>
      <c r="SP160" s="145"/>
      <c r="SQ160" s="145"/>
      <c r="SR160" s="146"/>
      <c r="SS160" s="1792"/>
      <c r="SV160" s="85"/>
      <c r="SW160" s="144"/>
      <c r="SX160" s="145"/>
      <c r="SY160" s="145"/>
      <c r="SZ160" s="146"/>
      <c r="TA160" s="1792"/>
      <c r="TD160" s="85"/>
      <c r="TE160" s="144"/>
      <c r="TF160" s="145"/>
      <c r="TG160" s="145"/>
      <c r="TH160" s="146"/>
      <c r="TI160" s="1792"/>
      <c r="TL160" s="85"/>
      <c r="TM160" s="144"/>
      <c r="TN160" s="145"/>
      <c r="TO160" s="145"/>
      <c r="TP160" s="146"/>
      <c r="TQ160" s="1792"/>
      <c r="TT160" s="85"/>
      <c r="TU160" s="144"/>
      <c r="TV160" s="145"/>
      <c r="TW160" s="145"/>
      <c r="TX160" s="146"/>
      <c r="TY160" s="1792"/>
      <c r="UB160" s="85"/>
      <c r="UC160" s="144"/>
      <c r="UD160" s="145"/>
      <c r="UE160" s="145"/>
      <c r="UF160" s="146"/>
      <c r="UG160" s="1792"/>
      <c r="UJ160" s="85"/>
      <c r="UK160" s="144"/>
      <c r="UL160" s="145"/>
      <c r="UM160" s="145"/>
      <c r="UN160" s="146"/>
      <c r="UO160" s="1792"/>
      <c r="UR160" s="85"/>
      <c r="US160" s="144"/>
      <c r="UT160" s="145"/>
      <c r="UU160" s="145"/>
      <c r="UV160" s="146"/>
      <c r="UW160" s="1792"/>
      <c r="UZ160" s="85"/>
      <c r="VA160" s="144"/>
      <c r="VB160" s="145"/>
      <c r="VC160" s="145"/>
      <c r="VD160" s="146"/>
      <c r="VE160" s="1792"/>
      <c r="VH160" s="85"/>
      <c r="VI160" s="144"/>
      <c r="VJ160" s="145"/>
      <c r="VK160" s="145"/>
      <c r="VL160" s="146"/>
      <c r="VM160" s="1792"/>
      <c r="VP160" s="85"/>
      <c r="VQ160" s="144"/>
      <c r="VR160" s="145"/>
      <c r="VS160" s="145"/>
      <c r="VT160" s="146"/>
      <c r="VU160" s="1792"/>
      <c r="VX160" s="85"/>
      <c r="VY160" s="144"/>
      <c r="VZ160" s="145"/>
      <c r="WA160" s="145"/>
      <c r="WB160" s="146"/>
      <c r="WC160" s="1792"/>
      <c r="WF160" s="85"/>
      <c r="WG160" s="144"/>
      <c r="WH160" s="145"/>
      <c r="WI160" s="145"/>
      <c r="WJ160" s="146"/>
      <c r="WK160" s="1792"/>
      <c r="WN160" s="85"/>
      <c r="WO160" s="144"/>
      <c r="WP160" s="145"/>
      <c r="WQ160" s="145"/>
      <c r="WR160" s="146"/>
      <c r="WS160" s="1792"/>
      <c r="WV160" s="85"/>
      <c r="WW160" s="144"/>
      <c r="WX160" s="145"/>
      <c r="WY160" s="145"/>
      <c r="WZ160" s="146"/>
      <c r="XA160" s="1792"/>
      <c r="XD160" s="85"/>
      <c r="XE160" s="144"/>
      <c r="XF160" s="145"/>
      <c r="XG160" s="145"/>
      <c r="XH160" s="146"/>
      <c r="XI160" s="1792"/>
      <c r="XL160" s="85"/>
      <c r="XM160" s="144"/>
      <c r="XN160" s="145"/>
      <c r="XO160" s="145"/>
      <c r="XP160" s="146"/>
      <c r="XQ160" s="1792"/>
      <c r="XT160" s="85"/>
      <c r="XU160" s="144"/>
      <c r="XV160" s="145"/>
      <c r="XW160" s="145"/>
      <c r="XX160" s="146"/>
      <c r="XY160" s="1792"/>
      <c r="YB160" s="85"/>
      <c r="YC160" s="144"/>
      <c r="YD160" s="145"/>
      <c r="YE160" s="145"/>
      <c r="YF160" s="146"/>
      <c r="YG160" s="1792"/>
      <c r="YJ160" s="85"/>
      <c r="YK160" s="144"/>
      <c r="YL160" s="145"/>
      <c r="YM160" s="145"/>
      <c r="YN160" s="146"/>
      <c r="YO160" s="1792"/>
      <c r="YR160" s="85"/>
      <c r="YS160" s="144"/>
      <c r="YT160" s="145"/>
      <c r="YU160" s="145"/>
      <c r="YV160" s="146"/>
      <c r="YW160" s="1792"/>
      <c r="YZ160" s="85"/>
      <c r="ZA160" s="144"/>
      <c r="ZB160" s="145"/>
      <c r="ZC160" s="145"/>
      <c r="ZD160" s="146"/>
      <c r="ZE160" s="1792"/>
      <c r="ZH160" s="85"/>
      <c r="ZI160" s="144"/>
      <c r="ZJ160" s="145"/>
      <c r="ZK160" s="145"/>
      <c r="ZL160" s="146"/>
      <c r="ZM160" s="1792"/>
      <c r="ZP160" s="85"/>
      <c r="ZQ160" s="144"/>
      <c r="ZR160" s="145"/>
      <c r="ZS160" s="145"/>
      <c r="ZT160" s="146"/>
      <c r="ZU160" s="1792"/>
      <c r="ZX160" s="85"/>
      <c r="ZY160" s="144"/>
      <c r="ZZ160" s="145"/>
      <c r="AAA160" s="145"/>
      <c r="AAB160" s="146"/>
      <c r="AAC160" s="1792"/>
      <c r="AAF160" s="85"/>
      <c r="AAG160" s="144"/>
      <c r="AAH160" s="145"/>
      <c r="AAI160" s="145"/>
      <c r="AAJ160" s="146"/>
      <c r="AAK160" s="1792"/>
      <c r="AAN160" s="85"/>
      <c r="AAO160" s="144"/>
      <c r="AAP160" s="145"/>
      <c r="AAQ160" s="2057"/>
      <c r="AAR160" s="1694"/>
      <c r="AAS160" s="1790"/>
      <c r="AAT160" s="1696"/>
      <c r="AAU160" s="1696"/>
      <c r="AAV160" s="1695"/>
      <c r="AAW160" s="1549"/>
      <c r="AAX160" s="1550"/>
      <c r="AAY160" s="1550"/>
      <c r="AAZ160" s="1694"/>
      <c r="ABA160" s="1790"/>
      <c r="ABB160" s="1696"/>
      <c r="ABC160" s="1696"/>
      <c r="ABD160" s="1695"/>
      <c r="ABE160" s="1549"/>
      <c r="ABF160" s="1550"/>
      <c r="ABG160" s="1550"/>
      <c r="ABH160" s="1694"/>
      <c r="ABI160" s="1790"/>
      <c r="ABJ160" s="1696"/>
      <c r="ABK160" s="1696"/>
      <c r="ABL160" s="1695"/>
      <c r="ABM160" s="1549"/>
      <c r="ABN160" s="1550"/>
      <c r="ABO160" s="1550"/>
      <c r="ABP160" s="1694"/>
      <c r="ABQ160" s="1790"/>
      <c r="ABR160" s="1696"/>
      <c r="ABS160" s="1696"/>
      <c r="ABT160" s="1695"/>
      <c r="ABU160" s="1549"/>
      <c r="ABV160" s="1550"/>
      <c r="ABW160" s="1550"/>
      <c r="ABX160" s="1694"/>
      <c r="ABY160" s="1790"/>
      <c r="ABZ160" s="1696"/>
      <c r="ACA160" s="1696"/>
      <c r="ACB160" s="1695"/>
      <c r="ACC160" s="1549"/>
      <c r="ACD160" s="1550"/>
      <c r="ACE160" s="1550"/>
      <c r="ACF160" s="1694"/>
      <c r="ACG160" s="1790"/>
      <c r="ACH160" s="1696"/>
      <c r="ACI160" s="1696"/>
      <c r="ACJ160" s="1695"/>
      <c r="ACK160" s="1549"/>
      <c r="ACL160" s="1550"/>
      <c r="ACM160" s="1550"/>
      <c r="ACN160" s="1694"/>
      <c r="ACO160" s="1790"/>
      <c r="ACP160" s="1696"/>
      <c r="ACQ160" s="1696"/>
      <c r="ACR160" s="1695"/>
      <c r="ACS160" s="1549"/>
      <c r="ACT160" s="1550"/>
      <c r="ACU160" s="1550"/>
      <c r="ACV160" s="1694"/>
      <c r="ACW160" s="1790"/>
      <c r="ACX160" s="1696"/>
      <c r="ACY160" s="1696"/>
      <c r="ACZ160" s="1695"/>
      <c r="ADA160" s="1549"/>
      <c r="ADB160" s="1550"/>
      <c r="ADC160" s="1550"/>
      <c r="ADD160" s="1694"/>
      <c r="ADE160" s="1790"/>
      <c r="ADF160" s="1696"/>
      <c r="ADG160" s="1696"/>
      <c r="ADH160" s="1695"/>
      <c r="ADI160" s="1549"/>
      <c r="ADJ160" s="1550"/>
      <c r="ADK160" s="1550"/>
      <c r="ADL160" s="1694"/>
      <c r="ADM160" s="1790"/>
      <c r="ADN160" s="1696"/>
      <c r="ADO160" s="1696"/>
      <c r="ADP160" s="1695"/>
      <c r="ADQ160" s="1549"/>
      <c r="ADR160" s="1550"/>
      <c r="ADS160" s="1550"/>
      <c r="ADT160" s="1694"/>
      <c r="ADU160" s="1790"/>
      <c r="ADV160" s="1696"/>
      <c r="ADW160" s="1696"/>
      <c r="ADX160" s="1695"/>
      <c r="ADY160" s="1549"/>
      <c r="ADZ160" s="1550"/>
      <c r="AEA160" s="1550"/>
      <c r="AEB160" s="1694"/>
      <c r="AEC160" s="1790"/>
      <c r="AED160" s="1696"/>
      <c r="AEE160" s="1696"/>
      <c r="AEF160" s="1695"/>
      <c r="AEG160" s="1549"/>
      <c r="AEH160" s="1550"/>
      <c r="AEI160" s="1550"/>
      <c r="AEJ160" s="1694"/>
      <c r="AEK160" s="1790"/>
      <c r="AEL160" s="1696"/>
      <c r="AEM160" s="1696"/>
      <c r="AEN160" s="1695"/>
      <c r="AEO160" s="1549"/>
      <c r="AEP160" s="1550"/>
      <c r="AEQ160" s="1550"/>
      <c r="AER160" s="1694"/>
      <c r="AES160" s="1790"/>
      <c r="AET160" s="1696"/>
      <c r="AEU160" s="1696"/>
      <c r="AEV160" s="1695"/>
      <c r="AEW160" s="1549"/>
      <c r="AEX160" s="1550"/>
      <c r="AEY160" s="1550"/>
      <c r="AEZ160" s="1694"/>
      <c r="AFA160" s="1790"/>
      <c r="AFB160" s="1696"/>
      <c r="AFC160" s="1696"/>
      <c r="AFD160" s="1695"/>
      <c r="AFE160" s="1549"/>
      <c r="AFF160" s="1550"/>
      <c r="AFG160" s="1550"/>
      <c r="AFH160" s="1694"/>
      <c r="AFI160" s="1790"/>
      <c r="AFJ160" s="1696"/>
      <c r="AFK160" s="1696"/>
      <c r="AFL160" s="1695"/>
      <c r="AFM160" s="1549"/>
      <c r="AFN160" s="1550"/>
      <c r="AFO160" s="1550"/>
      <c r="AFP160" s="1694"/>
      <c r="AFQ160" s="1790"/>
      <c r="AFR160" s="1696"/>
      <c r="AFS160" s="1696"/>
      <c r="AFT160" s="1695"/>
      <c r="AFU160" s="1549"/>
      <c r="AFV160" s="1550"/>
      <c r="AFW160" s="1550"/>
      <c r="AFX160" s="1694"/>
      <c r="AFY160" s="1790"/>
      <c r="AFZ160" s="1696"/>
      <c r="AGA160" s="1696"/>
      <c r="AGB160" s="1695"/>
      <c r="AGC160" s="1549"/>
      <c r="AGD160" s="1550"/>
      <c r="AGE160" s="1550"/>
      <c r="AGF160" s="1694"/>
      <c r="AGG160" s="1790"/>
      <c r="AGH160" s="1696"/>
      <c r="AGI160" s="1696"/>
      <c r="AGJ160" s="1695"/>
      <c r="AGK160" s="1549"/>
      <c r="AGL160" s="1550"/>
      <c r="AGM160" s="1550"/>
      <c r="AGN160" s="1694"/>
      <c r="AGO160" s="1790"/>
      <c r="AGP160" s="1696"/>
      <c r="AGQ160" s="1696"/>
      <c r="AGR160" s="1695"/>
      <c r="AGS160" s="1549"/>
      <c r="AGT160" s="1550"/>
      <c r="AGU160" s="1550"/>
      <c r="AGV160" s="1694"/>
      <c r="AGW160" s="1790"/>
      <c r="AGX160" s="1696"/>
      <c r="AGY160" s="1696"/>
      <c r="AGZ160" s="1695"/>
      <c r="AHA160" s="1549"/>
      <c r="AHB160" s="1550"/>
      <c r="AHC160" s="1550"/>
      <c r="AHD160" s="1694"/>
      <c r="AHE160" s="1790"/>
      <c r="AHF160" s="1696"/>
      <c r="AHG160" s="1696"/>
      <c r="AHH160" s="1695"/>
      <c r="AHI160" s="1549"/>
      <c r="AHJ160" s="1550"/>
      <c r="AHK160" s="1550"/>
      <c r="AHL160" s="1694"/>
      <c r="AHM160" s="1790"/>
      <c r="AHN160" s="1696"/>
      <c r="AHO160" s="1696"/>
      <c r="AHP160" s="1695"/>
      <c r="AHQ160" s="1549"/>
      <c r="AHR160" s="1550"/>
      <c r="AHS160" s="1550"/>
      <c r="AHT160" s="1694"/>
      <c r="AHU160" s="1790"/>
      <c r="AHV160" s="1696"/>
      <c r="AHW160" s="1696"/>
      <c r="AHX160" s="1695"/>
      <c r="AHY160" s="1549"/>
      <c r="AHZ160" s="1550"/>
      <c r="AIA160" s="1550"/>
      <c r="AIB160" s="1694"/>
      <c r="AIC160" s="1790"/>
      <c r="AID160" s="1696"/>
      <c r="AIE160" s="1696"/>
      <c r="AIF160" s="1695"/>
      <c r="AIG160" s="1549"/>
      <c r="AIH160" s="1550"/>
      <c r="AII160" s="1550"/>
      <c r="AIJ160" s="1694"/>
      <c r="AIK160" s="1790"/>
      <c r="AIL160" s="1696"/>
      <c r="AIM160" s="1696"/>
      <c r="AIN160" s="1695"/>
      <c r="AIO160" s="1549"/>
      <c r="AIP160" s="1550"/>
      <c r="AIQ160" s="1550"/>
      <c r="AIR160" s="1694"/>
      <c r="AIS160" s="1790"/>
      <c r="AIT160" s="1696"/>
      <c r="AIU160" s="1696"/>
      <c r="AIV160" s="1695"/>
      <c r="AIW160" s="1549"/>
      <c r="AIX160" s="1550"/>
      <c r="AIY160" s="1550"/>
      <c r="AIZ160" s="1694"/>
      <c r="AJA160" s="1790"/>
      <c r="AJB160" s="1696"/>
      <c r="AJC160" s="1696"/>
      <c r="AJD160" s="1695"/>
      <c r="AJE160" s="1549"/>
      <c r="AJF160" s="1550"/>
      <c r="AJG160" s="1550"/>
      <c r="AJH160" s="1694"/>
      <c r="AJI160" s="1790"/>
      <c r="AJJ160" s="1696"/>
      <c r="AJK160" s="1696"/>
      <c r="AJL160" s="1695"/>
      <c r="AJM160" s="1549"/>
      <c r="AJN160" s="1550"/>
      <c r="AJO160" s="1550"/>
      <c r="AJP160" s="1694"/>
      <c r="AJQ160" s="1790"/>
      <c r="AJR160" s="1696"/>
      <c r="AJS160" s="1696"/>
      <c r="AJT160" s="1695"/>
      <c r="AJU160" s="1549"/>
      <c r="AJV160" s="1550"/>
      <c r="AJW160" s="1550"/>
      <c r="AJX160" s="1694"/>
      <c r="AJY160" s="1790"/>
      <c r="AJZ160" s="1696"/>
      <c r="AKA160" s="1696"/>
      <c r="AKB160" s="1695"/>
      <c r="AKC160" s="1549"/>
      <c r="AKD160" s="1550"/>
      <c r="AKE160" s="1550"/>
      <c r="AKF160" s="1694"/>
      <c r="AKG160" s="1790"/>
      <c r="AKH160" s="1696"/>
      <c r="AKI160" s="1696"/>
      <c r="AKJ160" s="1695"/>
      <c r="AKK160" s="1549"/>
      <c r="AKL160" s="1550"/>
      <c r="AKM160" s="1550"/>
      <c r="AKN160" s="1694"/>
      <c r="AKO160" s="1790"/>
      <c r="AKP160" s="1696"/>
      <c r="AKQ160" s="1696"/>
      <c r="AKR160" s="1695"/>
      <c r="AKS160" s="1549"/>
      <c r="AKT160" s="1550"/>
      <c r="AKU160" s="1550"/>
      <c r="AKV160" s="1694"/>
      <c r="AKW160" s="1790"/>
      <c r="AKX160" s="1696"/>
      <c r="AKY160" s="1696"/>
      <c r="AKZ160" s="1695"/>
      <c r="ALA160" s="1549"/>
      <c r="ALB160" s="1550"/>
      <c r="ALC160" s="1550"/>
      <c r="ALD160" s="1694"/>
      <c r="ALE160" s="1790"/>
      <c r="ALF160" s="1696"/>
      <c r="ALG160" s="1696"/>
      <c r="ALH160" s="1695"/>
      <c r="ALI160" s="1549"/>
      <c r="ALJ160" s="1550"/>
      <c r="ALK160" s="1550"/>
      <c r="ALL160" s="1694"/>
      <c r="ALM160" s="1790"/>
      <c r="ALN160" s="1696"/>
      <c r="ALO160" s="1696"/>
      <c r="ALP160" s="1695"/>
      <c r="ALQ160" s="1549"/>
      <c r="ALR160" s="1550"/>
      <c r="ALS160" s="1550"/>
      <c r="ALT160" s="1694"/>
      <c r="ALU160" s="1790"/>
      <c r="ALV160" s="1696"/>
      <c r="ALW160" s="1696"/>
      <c r="ALX160" s="1695"/>
      <c r="ALY160" s="1549"/>
      <c r="ALZ160" s="1550"/>
      <c r="AMA160" s="1550"/>
      <c r="AMB160" s="1694"/>
      <c r="AMC160" s="1790"/>
      <c r="AMD160" s="1696"/>
      <c r="AME160" s="1696"/>
      <c r="AMF160" s="1695"/>
      <c r="AMG160" s="1549"/>
      <c r="AMH160" s="1550"/>
      <c r="AMI160" s="1550"/>
      <c r="AMJ160" s="1703"/>
    </row>
    <row r="161" spans="1:1024" s="72" customFormat="1" ht="15" customHeight="1">
      <c r="A161" s="1694" t="s">
        <v>4053</v>
      </c>
      <c r="B161" s="1696" t="s">
        <v>4131</v>
      </c>
      <c r="C161" s="1696" t="s">
        <v>4132</v>
      </c>
      <c r="D161" s="1696" t="s">
        <v>4065</v>
      </c>
      <c r="E161" s="1695" t="s">
        <v>4133</v>
      </c>
      <c r="F161" s="1549">
        <v>24.48</v>
      </c>
      <c r="G161" s="1536">
        <f>F161*$I$2</f>
        <v>0</v>
      </c>
      <c r="H161" s="1536">
        <f>G161-G161*($I$1)</f>
        <v>0</v>
      </c>
      <c r="I161"/>
      <c r="L161" s="85"/>
      <c r="M161" s="85"/>
      <c r="N161" s="144"/>
      <c r="O161" s="145"/>
      <c r="P161" s="145"/>
      <c r="Q161" s="146"/>
      <c r="T161" s="85"/>
      <c r="U161" s="144"/>
      <c r="V161" s="145"/>
      <c r="W161" s="145"/>
      <c r="X161" s="146"/>
      <c r="Y161" s="1792"/>
      <c r="AB161" s="85"/>
      <c r="AC161" s="144"/>
      <c r="AD161" s="145"/>
      <c r="AE161" s="145"/>
      <c r="AF161" s="146"/>
      <c r="AG161" s="1792"/>
      <c r="AJ161" s="85"/>
      <c r="AK161" s="144"/>
      <c r="AL161" s="145"/>
      <c r="AM161" s="145"/>
      <c r="AN161" s="146"/>
      <c r="AO161" s="1792"/>
      <c r="AR161" s="85"/>
      <c r="AS161" s="144"/>
      <c r="AT161" s="145"/>
      <c r="AU161" s="145"/>
      <c r="AV161" s="146"/>
      <c r="AW161" s="1792"/>
      <c r="AZ161" s="85"/>
      <c r="BA161" s="144"/>
      <c r="BB161" s="145"/>
      <c r="BC161" s="145"/>
      <c r="BD161" s="146"/>
      <c r="BE161" s="1792"/>
      <c r="BH161" s="85"/>
      <c r="BI161" s="144"/>
      <c r="BJ161" s="145"/>
      <c r="BK161" s="145"/>
      <c r="BL161" s="146"/>
      <c r="BM161" s="1792"/>
      <c r="BP161" s="85"/>
      <c r="BQ161" s="144"/>
      <c r="BR161" s="145"/>
      <c r="BS161" s="145"/>
      <c r="BT161" s="146"/>
      <c r="BU161" s="1792"/>
      <c r="BX161" s="85"/>
      <c r="BY161" s="144"/>
      <c r="BZ161" s="145"/>
      <c r="CA161" s="145"/>
      <c r="CB161" s="146"/>
      <c r="CC161" s="1792"/>
      <c r="CF161" s="85"/>
      <c r="CG161" s="144"/>
      <c r="CH161" s="145"/>
      <c r="CI161" s="145"/>
      <c r="CJ161" s="146"/>
      <c r="CK161" s="1792"/>
      <c r="CN161" s="85"/>
      <c r="CO161" s="144"/>
      <c r="CP161" s="145"/>
      <c r="CQ161" s="145"/>
      <c r="CR161" s="146"/>
      <c r="CS161" s="1792"/>
      <c r="CV161" s="85"/>
      <c r="CW161" s="144"/>
      <c r="CX161" s="145"/>
      <c r="CY161" s="145"/>
      <c r="CZ161" s="146"/>
      <c r="DA161" s="1792"/>
      <c r="DD161" s="85"/>
      <c r="DE161" s="144"/>
      <c r="DF161" s="145"/>
      <c r="DG161" s="145"/>
      <c r="DH161" s="146"/>
      <c r="DI161" s="1792"/>
      <c r="DL161" s="85"/>
      <c r="DM161" s="144"/>
      <c r="DN161" s="145"/>
      <c r="DO161" s="145"/>
      <c r="DP161" s="146"/>
      <c r="DQ161" s="1792"/>
      <c r="DT161" s="85"/>
      <c r="DU161" s="144"/>
      <c r="DV161" s="145"/>
      <c r="DW161" s="145"/>
      <c r="DX161" s="146"/>
      <c r="DY161" s="1792"/>
      <c r="EB161" s="85"/>
      <c r="EC161" s="144"/>
      <c r="ED161" s="145"/>
      <c r="EE161" s="145"/>
      <c r="EF161" s="146"/>
      <c r="EG161" s="1792"/>
      <c r="EJ161" s="85"/>
      <c r="EK161" s="144"/>
      <c r="EL161" s="145"/>
      <c r="EM161" s="145"/>
      <c r="EN161" s="146"/>
      <c r="EO161" s="1792"/>
      <c r="ER161" s="85"/>
      <c r="ES161" s="144"/>
      <c r="ET161" s="145"/>
      <c r="EU161" s="145"/>
      <c r="EV161" s="146"/>
      <c r="EW161" s="1792"/>
      <c r="EZ161" s="85"/>
      <c r="FA161" s="144"/>
      <c r="FB161" s="145"/>
      <c r="FC161" s="145"/>
      <c r="FD161" s="146"/>
      <c r="FE161" s="1792"/>
      <c r="FH161" s="85"/>
      <c r="FI161" s="144"/>
      <c r="FJ161" s="145"/>
      <c r="FK161" s="145"/>
      <c r="FL161" s="146"/>
      <c r="FM161" s="1792"/>
      <c r="FP161" s="85"/>
      <c r="FQ161" s="144"/>
      <c r="FR161" s="145"/>
      <c r="FS161" s="145"/>
      <c r="FT161" s="146"/>
      <c r="FU161" s="1792"/>
      <c r="FX161" s="85"/>
      <c r="FY161" s="144"/>
      <c r="FZ161" s="145"/>
      <c r="GA161" s="145"/>
      <c r="GB161" s="146"/>
      <c r="GC161" s="1792"/>
      <c r="GF161" s="85"/>
      <c r="GG161" s="144"/>
      <c r="GH161" s="145"/>
      <c r="GI161" s="145"/>
      <c r="GJ161" s="146"/>
      <c r="GK161" s="1792"/>
      <c r="GN161" s="85"/>
      <c r="GO161" s="144"/>
      <c r="GP161" s="145"/>
      <c r="GQ161" s="145"/>
      <c r="GR161" s="146"/>
      <c r="GS161" s="1792"/>
      <c r="GV161" s="85"/>
      <c r="GW161" s="144"/>
      <c r="GX161" s="145"/>
      <c r="GY161" s="145"/>
      <c r="GZ161" s="146"/>
      <c r="HA161" s="1792"/>
      <c r="HD161" s="85"/>
      <c r="HE161" s="144"/>
      <c r="HF161" s="145"/>
      <c r="HG161" s="145"/>
      <c r="HH161" s="146"/>
      <c r="HI161" s="1792"/>
      <c r="HL161" s="85"/>
      <c r="HM161" s="144"/>
      <c r="HN161" s="145"/>
      <c r="HO161" s="145"/>
      <c r="HP161" s="146"/>
      <c r="HQ161" s="1792"/>
      <c r="HT161" s="85"/>
      <c r="HU161" s="144"/>
      <c r="HV161" s="145"/>
      <c r="HW161" s="145"/>
      <c r="HX161" s="146"/>
      <c r="HY161" s="1792"/>
      <c r="IB161" s="85"/>
      <c r="IC161" s="144"/>
      <c r="ID161" s="145"/>
      <c r="IE161" s="145"/>
      <c r="IF161" s="146"/>
      <c r="IG161" s="1792"/>
      <c r="IJ161" s="85"/>
      <c r="IK161" s="144"/>
      <c r="IL161" s="145"/>
      <c r="IM161" s="145"/>
      <c r="IN161" s="146"/>
      <c r="IO161" s="1792"/>
      <c r="IR161" s="85"/>
      <c r="IS161" s="144"/>
      <c r="IT161" s="145"/>
      <c r="IU161" s="145"/>
      <c r="IV161" s="146"/>
      <c r="IW161" s="1792"/>
      <c r="IZ161" s="85"/>
      <c r="JA161" s="144"/>
      <c r="JB161" s="145"/>
      <c r="JC161" s="145"/>
      <c r="JD161" s="146"/>
      <c r="JE161" s="1792"/>
      <c r="JH161" s="85"/>
      <c r="JI161" s="144"/>
      <c r="JJ161" s="145"/>
      <c r="JK161" s="145"/>
      <c r="JL161" s="146"/>
      <c r="JM161" s="1792"/>
      <c r="JP161" s="85"/>
      <c r="JQ161" s="144"/>
      <c r="JR161" s="145"/>
      <c r="JS161" s="145"/>
      <c r="JT161" s="146"/>
      <c r="JU161" s="1792"/>
      <c r="JX161" s="85"/>
      <c r="JY161" s="144"/>
      <c r="JZ161" s="145"/>
      <c r="KA161" s="145"/>
      <c r="KB161" s="146"/>
      <c r="KC161" s="1792"/>
      <c r="KF161" s="85"/>
      <c r="KG161" s="144"/>
      <c r="KH161" s="145"/>
      <c r="KI161" s="145"/>
      <c r="KJ161" s="146"/>
      <c r="KK161" s="1792"/>
      <c r="KN161" s="85"/>
      <c r="KO161" s="144"/>
      <c r="KP161" s="145"/>
      <c r="KQ161" s="145"/>
      <c r="KR161" s="146"/>
      <c r="KS161" s="1792"/>
      <c r="KV161" s="85"/>
      <c r="KW161" s="144"/>
      <c r="KX161" s="145"/>
      <c r="KY161" s="145"/>
      <c r="KZ161" s="146"/>
      <c r="LA161" s="1792"/>
      <c r="LD161" s="85"/>
      <c r="LE161" s="144"/>
      <c r="LF161" s="145"/>
      <c r="LG161" s="145"/>
      <c r="LH161" s="146"/>
      <c r="LI161" s="1792"/>
      <c r="LL161" s="85"/>
      <c r="LM161" s="144"/>
      <c r="LN161" s="145"/>
      <c r="LO161" s="145"/>
      <c r="LP161" s="146"/>
      <c r="LQ161" s="1792"/>
      <c r="LT161" s="85"/>
      <c r="LU161" s="144"/>
      <c r="LV161" s="145"/>
      <c r="LW161" s="145"/>
      <c r="LX161" s="146"/>
      <c r="LY161" s="1792"/>
      <c r="MB161" s="85"/>
      <c r="MC161" s="144"/>
      <c r="MD161" s="145"/>
      <c r="ME161" s="145"/>
      <c r="MF161" s="146"/>
      <c r="MG161" s="1792"/>
      <c r="MJ161" s="85"/>
      <c r="MK161" s="144"/>
      <c r="ML161" s="145"/>
      <c r="MM161" s="145"/>
      <c r="MN161" s="146"/>
      <c r="MO161" s="1792"/>
      <c r="MR161" s="85"/>
      <c r="MS161" s="144"/>
      <c r="MT161" s="145"/>
      <c r="MU161" s="145"/>
      <c r="MV161" s="146"/>
      <c r="MW161" s="1792"/>
      <c r="MZ161" s="85"/>
      <c r="NA161" s="144"/>
      <c r="NB161" s="145"/>
      <c r="NC161" s="145"/>
      <c r="ND161" s="146"/>
      <c r="NE161" s="1792"/>
      <c r="NH161" s="85"/>
      <c r="NI161" s="144"/>
      <c r="NJ161" s="145"/>
      <c r="NK161" s="145"/>
      <c r="NL161" s="146"/>
      <c r="NM161" s="1792"/>
      <c r="NP161" s="85"/>
      <c r="NQ161" s="144"/>
      <c r="NR161" s="145"/>
      <c r="NS161" s="145"/>
      <c r="NT161" s="146"/>
      <c r="NU161" s="1792"/>
      <c r="NX161" s="85"/>
      <c r="NY161" s="144"/>
      <c r="NZ161" s="145"/>
      <c r="OA161" s="145"/>
      <c r="OB161" s="146"/>
      <c r="OC161" s="1792"/>
      <c r="OF161" s="85"/>
      <c r="OG161" s="144"/>
      <c r="OH161" s="145"/>
      <c r="OI161" s="145"/>
      <c r="OJ161" s="146"/>
      <c r="OK161" s="1792"/>
      <c r="ON161" s="85"/>
      <c r="OO161" s="144"/>
      <c r="OP161" s="145"/>
      <c r="OQ161" s="145"/>
      <c r="OR161" s="146"/>
      <c r="OS161" s="1792"/>
      <c r="OV161" s="85"/>
      <c r="OW161" s="144"/>
      <c r="OX161" s="145"/>
      <c r="OY161" s="145"/>
      <c r="OZ161" s="146"/>
      <c r="PA161" s="1792"/>
      <c r="PD161" s="85"/>
      <c r="PE161" s="144"/>
      <c r="PF161" s="145"/>
      <c r="PG161" s="145"/>
      <c r="PH161" s="146"/>
      <c r="PI161" s="1792"/>
      <c r="PL161" s="85"/>
      <c r="PM161" s="144"/>
      <c r="PN161" s="145"/>
      <c r="PO161" s="145"/>
      <c r="PP161" s="146"/>
      <c r="PQ161" s="1792"/>
      <c r="PT161" s="85"/>
      <c r="PU161" s="144"/>
      <c r="PV161" s="145"/>
      <c r="PW161" s="145"/>
      <c r="PX161" s="146"/>
      <c r="PY161" s="1792"/>
      <c r="QB161" s="85"/>
      <c r="QC161" s="144"/>
      <c r="QD161" s="145"/>
      <c r="QE161" s="145"/>
      <c r="QF161" s="146"/>
      <c r="QG161" s="1792"/>
      <c r="QJ161" s="85"/>
      <c r="QK161" s="144"/>
      <c r="QL161" s="145"/>
      <c r="QM161" s="145"/>
      <c r="QN161" s="146"/>
      <c r="QO161" s="1792"/>
      <c r="QR161" s="85"/>
      <c r="QS161" s="144"/>
      <c r="QT161" s="145"/>
      <c r="QU161" s="145"/>
      <c r="QV161" s="146"/>
      <c r="QW161" s="1792"/>
      <c r="QZ161" s="85"/>
      <c r="RA161" s="144"/>
      <c r="RB161" s="145"/>
      <c r="RC161" s="145"/>
      <c r="RD161" s="146"/>
      <c r="RE161" s="1792"/>
      <c r="RH161" s="85"/>
      <c r="RI161" s="144"/>
      <c r="RJ161" s="145"/>
      <c r="RK161" s="145"/>
      <c r="RL161" s="146"/>
      <c r="RM161" s="1792"/>
      <c r="RP161" s="85"/>
      <c r="RQ161" s="144"/>
      <c r="RR161" s="145"/>
      <c r="RS161" s="145"/>
      <c r="RT161" s="146"/>
      <c r="RU161" s="1792"/>
      <c r="RX161" s="85"/>
      <c r="RY161" s="144"/>
      <c r="RZ161" s="145"/>
      <c r="SA161" s="145"/>
      <c r="SB161" s="146"/>
      <c r="SC161" s="1792"/>
      <c r="SF161" s="85"/>
      <c r="SG161" s="144"/>
      <c r="SH161" s="145"/>
      <c r="SI161" s="145"/>
      <c r="SJ161" s="146"/>
      <c r="SK161" s="1792"/>
      <c r="SN161" s="85"/>
      <c r="SO161" s="144"/>
      <c r="SP161" s="145"/>
      <c r="SQ161" s="145"/>
      <c r="SR161" s="146"/>
      <c r="SS161" s="1792"/>
      <c r="SV161" s="85"/>
      <c r="SW161" s="144"/>
      <c r="SX161" s="145"/>
      <c r="SY161" s="145"/>
      <c r="SZ161" s="146"/>
      <c r="TA161" s="1792"/>
      <c r="TD161" s="85"/>
      <c r="TE161" s="144"/>
      <c r="TF161" s="145"/>
      <c r="TG161" s="145"/>
      <c r="TH161" s="146"/>
      <c r="TI161" s="1792"/>
      <c r="TL161" s="85"/>
      <c r="TM161" s="144"/>
      <c r="TN161" s="145"/>
      <c r="TO161" s="145"/>
      <c r="TP161" s="146"/>
      <c r="TQ161" s="1792"/>
      <c r="TT161" s="85"/>
      <c r="TU161" s="144"/>
      <c r="TV161" s="145"/>
      <c r="TW161" s="145"/>
      <c r="TX161" s="146"/>
      <c r="TY161" s="1792"/>
      <c r="UB161" s="85"/>
      <c r="UC161" s="144"/>
      <c r="UD161" s="145"/>
      <c r="UE161" s="145"/>
      <c r="UF161" s="146"/>
      <c r="UG161" s="1792"/>
      <c r="UJ161" s="85"/>
      <c r="UK161" s="144"/>
      <c r="UL161" s="145"/>
      <c r="UM161" s="145"/>
      <c r="UN161" s="146"/>
      <c r="UO161" s="1792"/>
      <c r="UR161" s="85"/>
      <c r="US161" s="144"/>
      <c r="UT161" s="145"/>
      <c r="UU161" s="145"/>
      <c r="UV161" s="146"/>
      <c r="UW161" s="1792"/>
      <c r="UZ161" s="85"/>
      <c r="VA161" s="144"/>
      <c r="VB161" s="145"/>
      <c r="VC161" s="145"/>
      <c r="VD161" s="146"/>
      <c r="VE161" s="1792"/>
      <c r="VH161" s="85"/>
      <c r="VI161" s="144"/>
      <c r="VJ161" s="145"/>
      <c r="VK161" s="145"/>
      <c r="VL161" s="146"/>
      <c r="VM161" s="1792"/>
      <c r="VP161" s="85"/>
      <c r="VQ161" s="144"/>
      <c r="VR161" s="145"/>
      <c r="VS161" s="145"/>
      <c r="VT161" s="146"/>
      <c r="VU161" s="1792"/>
      <c r="VX161" s="85"/>
      <c r="VY161" s="144"/>
      <c r="VZ161" s="145"/>
      <c r="WA161" s="145"/>
      <c r="WB161" s="146"/>
      <c r="WC161" s="1792"/>
      <c r="WF161" s="85"/>
      <c r="WG161" s="144"/>
      <c r="WH161" s="145"/>
      <c r="WI161" s="145"/>
      <c r="WJ161" s="146"/>
      <c r="WK161" s="1792"/>
      <c r="WN161" s="85"/>
      <c r="WO161" s="144"/>
      <c r="WP161" s="145"/>
      <c r="WQ161" s="145"/>
      <c r="WR161" s="146"/>
      <c r="WS161" s="1792"/>
      <c r="WV161" s="85"/>
      <c r="WW161" s="144"/>
      <c r="WX161" s="145"/>
      <c r="WY161" s="145"/>
      <c r="WZ161" s="146"/>
      <c r="XA161" s="1792"/>
      <c r="XD161" s="85"/>
      <c r="XE161" s="144"/>
      <c r="XF161" s="145"/>
      <c r="XG161" s="145"/>
      <c r="XH161" s="146"/>
      <c r="XI161" s="1792"/>
      <c r="XL161" s="85"/>
      <c r="XM161" s="144"/>
      <c r="XN161" s="145"/>
      <c r="XO161" s="145"/>
      <c r="XP161" s="146"/>
      <c r="XQ161" s="1792"/>
      <c r="XT161" s="85"/>
      <c r="XU161" s="144"/>
      <c r="XV161" s="145"/>
      <c r="XW161" s="145"/>
      <c r="XX161" s="146"/>
      <c r="XY161" s="1792"/>
      <c r="YB161" s="85"/>
      <c r="YC161" s="144"/>
      <c r="YD161" s="145"/>
      <c r="YE161" s="145"/>
      <c r="YF161" s="146"/>
      <c r="YG161" s="1792"/>
      <c r="YJ161" s="85"/>
      <c r="YK161" s="144"/>
      <c r="YL161" s="145"/>
      <c r="YM161" s="145"/>
      <c r="YN161" s="146"/>
      <c r="YO161" s="1792"/>
      <c r="YR161" s="85"/>
      <c r="YS161" s="144"/>
      <c r="YT161" s="145"/>
      <c r="YU161" s="145"/>
      <c r="YV161" s="146"/>
      <c r="YW161" s="1792"/>
      <c r="YZ161" s="85"/>
      <c r="ZA161" s="144"/>
      <c r="ZB161" s="145"/>
      <c r="ZC161" s="145"/>
      <c r="ZD161" s="146"/>
      <c r="ZE161" s="1792"/>
      <c r="ZH161" s="85"/>
      <c r="ZI161" s="144"/>
      <c r="ZJ161" s="145"/>
      <c r="ZK161" s="145"/>
      <c r="ZL161" s="146"/>
      <c r="ZM161" s="1792"/>
      <c r="ZP161" s="85"/>
      <c r="ZQ161" s="144"/>
      <c r="ZR161" s="145"/>
      <c r="ZS161" s="145"/>
      <c r="ZT161" s="146"/>
      <c r="ZU161" s="1792"/>
      <c r="ZX161" s="85"/>
      <c r="ZY161" s="144"/>
      <c r="ZZ161" s="145"/>
      <c r="AAA161" s="145"/>
      <c r="AAB161" s="146"/>
      <c r="AAC161" s="1792"/>
      <c r="AAF161" s="85"/>
      <c r="AAG161" s="144"/>
      <c r="AAH161" s="145"/>
      <c r="AAI161" s="145"/>
      <c r="AAJ161" s="146"/>
      <c r="AAK161" s="1792"/>
      <c r="AAN161" s="85"/>
      <c r="AAO161" s="144"/>
      <c r="AAP161" s="145"/>
      <c r="AAQ161" s="2057"/>
      <c r="AAR161" s="1694"/>
      <c r="AAS161" s="1790"/>
      <c r="AAT161" s="1696"/>
      <c r="AAU161" s="1696"/>
      <c r="AAV161" s="1695"/>
      <c r="AAW161" s="1549"/>
      <c r="AAX161" s="1550"/>
      <c r="AAY161" s="1550"/>
      <c r="AAZ161" s="1694"/>
      <c r="ABA161" s="1790"/>
      <c r="ABB161" s="1696"/>
      <c r="ABC161" s="1696"/>
      <c r="ABD161" s="1695"/>
      <c r="ABE161" s="1549"/>
      <c r="ABF161" s="1550"/>
      <c r="ABG161" s="1550"/>
      <c r="ABH161" s="1694"/>
      <c r="ABI161" s="1790"/>
      <c r="ABJ161" s="1696"/>
      <c r="ABK161" s="1696"/>
      <c r="ABL161" s="1695"/>
      <c r="ABM161" s="1549"/>
      <c r="ABN161" s="1550"/>
      <c r="ABO161" s="1550"/>
      <c r="ABP161" s="1694"/>
      <c r="ABQ161" s="1790"/>
      <c r="ABR161" s="1696"/>
      <c r="ABS161" s="1696"/>
      <c r="ABT161" s="1695"/>
      <c r="ABU161" s="1549"/>
      <c r="ABV161" s="1550"/>
      <c r="ABW161" s="1550"/>
      <c r="ABX161" s="1694"/>
      <c r="ABY161" s="1790"/>
      <c r="ABZ161" s="1696"/>
      <c r="ACA161" s="1696"/>
      <c r="ACB161" s="1695"/>
      <c r="ACC161" s="1549"/>
      <c r="ACD161" s="1550"/>
      <c r="ACE161" s="1550"/>
      <c r="ACF161" s="1694"/>
      <c r="ACG161" s="1790"/>
      <c r="ACH161" s="1696"/>
      <c r="ACI161" s="1696"/>
      <c r="ACJ161" s="1695"/>
      <c r="ACK161" s="1549"/>
      <c r="ACL161" s="1550"/>
      <c r="ACM161" s="1550"/>
      <c r="ACN161" s="1694"/>
      <c r="ACO161" s="1790"/>
      <c r="ACP161" s="1696"/>
      <c r="ACQ161" s="1696"/>
      <c r="ACR161" s="1695"/>
      <c r="ACS161" s="1549"/>
      <c r="ACT161" s="1550"/>
      <c r="ACU161" s="1550"/>
      <c r="ACV161" s="1694"/>
      <c r="ACW161" s="1790"/>
      <c r="ACX161" s="1696"/>
      <c r="ACY161" s="1696"/>
      <c r="ACZ161" s="1695"/>
      <c r="ADA161" s="1549"/>
      <c r="ADB161" s="1550"/>
      <c r="ADC161" s="1550"/>
      <c r="ADD161" s="1694"/>
      <c r="ADE161" s="1790"/>
      <c r="ADF161" s="1696"/>
      <c r="ADG161" s="1696"/>
      <c r="ADH161" s="1695"/>
      <c r="ADI161" s="1549"/>
      <c r="ADJ161" s="1550"/>
      <c r="ADK161" s="1550"/>
      <c r="ADL161" s="1694"/>
      <c r="ADM161" s="1790"/>
      <c r="ADN161" s="1696"/>
      <c r="ADO161" s="1696"/>
      <c r="ADP161" s="1695"/>
      <c r="ADQ161" s="1549"/>
      <c r="ADR161" s="1550"/>
      <c r="ADS161" s="1550"/>
      <c r="ADT161" s="1694"/>
      <c r="ADU161" s="1790"/>
      <c r="ADV161" s="1696"/>
      <c r="ADW161" s="1696"/>
      <c r="ADX161" s="1695"/>
      <c r="ADY161" s="1549"/>
      <c r="ADZ161" s="1550"/>
      <c r="AEA161" s="1550"/>
      <c r="AEB161" s="1694"/>
      <c r="AEC161" s="1790"/>
      <c r="AED161" s="1696"/>
      <c r="AEE161" s="1696"/>
      <c r="AEF161" s="1695"/>
      <c r="AEG161" s="1549"/>
      <c r="AEH161" s="1550"/>
      <c r="AEI161" s="1550"/>
      <c r="AEJ161" s="1694"/>
      <c r="AEK161" s="1790"/>
      <c r="AEL161" s="1696"/>
      <c r="AEM161" s="1696"/>
      <c r="AEN161" s="1695"/>
      <c r="AEO161" s="1549"/>
      <c r="AEP161" s="1550"/>
      <c r="AEQ161" s="1550"/>
      <c r="AER161" s="1694"/>
      <c r="AES161" s="1790"/>
      <c r="AET161" s="1696"/>
      <c r="AEU161" s="1696"/>
      <c r="AEV161" s="1695"/>
      <c r="AEW161" s="1549"/>
      <c r="AEX161" s="1550"/>
      <c r="AEY161" s="1550"/>
      <c r="AEZ161" s="1694"/>
      <c r="AFA161" s="1790"/>
      <c r="AFB161" s="1696"/>
      <c r="AFC161" s="1696"/>
      <c r="AFD161" s="1695"/>
      <c r="AFE161" s="1549"/>
      <c r="AFF161" s="1550"/>
      <c r="AFG161" s="1550"/>
      <c r="AFH161" s="1694"/>
      <c r="AFI161" s="1790"/>
      <c r="AFJ161" s="1696"/>
      <c r="AFK161" s="1696"/>
      <c r="AFL161" s="1695"/>
      <c r="AFM161" s="1549"/>
      <c r="AFN161" s="1550"/>
      <c r="AFO161" s="1550"/>
      <c r="AFP161" s="1694"/>
      <c r="AFQ161" s="1790"/>
      <c r="AFR161" s="1696"/>
      <c r="AFS161" s="1696"/>
      <c r="AFT161" s="1695"/>
      <c r="AFU161" s="1549"/>
      <c r="AFV161" s="1550"/>
      <c r="AFW161" s="1550"/>
      <c r="AFX161" s="1694"/>
      <c r="AFY161" s="1790"/>
      <c r="AFZ161" s="1696"/>
      <c r="AGA161" s="1696"/>
      <c r="AGB161" s="1695"/>
      <c r="AGC161" s="1549"/>
      <c r="AGD161" s="1550"/>
      <c r="AGE161" s="1550"/>
      <c r="AGF161" s="1694"/>
      <c r="AGG161" s="1790"/>
      <c r="AGH161" s="1696"/>
      <c r="AGI161" s="1696"/>
      <c r="AGJ161" s="1695"/>
      <c r="AGK161" s="1549"/>
      <c r="AGL161" s="1550"/>
      <c r="AGM161" s="1550"/>
      <c r="AGN161" s="1694"/>
      <c r="AGO161" s="1790"/>
      <c r="AGP161" s="1696"/>
      <c r="AGQ161" s="1696"/>
      <c r="AGR161" s="1695"/>
      <c r="AGS161" s="1549"/>
      <c r="AGT161" s="1550"/>
      <c r="AGU161" s="1550"/>
      <c r="AGV161" s="1694"/>
      <c r="AGW161" s="1790"/>
      <c r="AGX161" s="1696"/>
      <c r="AGY161" s="1696"/>
      <c r="AGZ161" s="1695"/>
      <c r="AHA161" s="1549"/>
      <c r="AHB161" s="1550"/>
      <c r="AHC161" s="1550"/>
      <c r="AHD161" s="1694"/>
      <c r="AHE161" s="1790"/>
      <c r="AHF161" s="1696"/>
      <c r="AHG161" s="1696"/>
      <c r="AHH161" s="1695"/>
      <c r="AHI161" s="1549"/>
      <c r="AHJ161" s="1550"/>
      <c r="AHK161" s="1550"/>
      <c r="AHL161" s="1694"/>
      <c r="AHM161" s="1790"/>
      <c r="AHN161" s="1696"/>
      <c r="AHO161" s="1696"/>
      <c r="AHP161" s="1695"/>
      <c r="AHQ161" s="1549"/>
      <c r="AHR161" s="1550"/>
      <c r="AHS161" s="1550"/>
      <c r="AHT161" s="1694"/>
      <c r="AHU161" s="1790"/>
      <c r="AHV161" s="1696"/>
      <c r="AHW161" s="1696"/>
      <c r="AHX161" s="1695"/>
      <c r="AHY161" s="1549"/>
      <c r="AHZ161" s="1550"/>
      <c r="AIA161" s="1550"/>
      <c r="AIB161" s="1694"/>
      <c r="AIC161" s="1790"/>
      <c r="AID161" s="1696"/>
      <c r="AIE161" s="1696"/>
      <c r="AIF161" s="1695"/>
      <c r="AIG161" s="1549"/>
      <c r="AIH161" s="1550"/>
      <c r="AII161" s="1550"/>
      <c r="AIJ161" s="1694"/>
      <c r="AIK161" s="1790"/>
      <c r="AIL161" s="1696"/>
      <c r="AIM161" s="1696"/>
      <c r="AIN161" s="1695"/>
      <c r="AIO161" s="1549"/>
      <c r="AIP161" s="1550"/>
      <c r="AIQ161" s="1550"/>
      <c r="AIR161" s="1694"/>
      <c r="AIS161" s="1790"/>
      <c r="AIT161" s="1696"/>
      <c r="AIU161" s="1696"/>
      <c r="AIV161" s="1695"/>
      <c r="AIW161" s="1549"/>
      <c r="AIX161" s="1550"/>
      <c r="AIY161" s="1550"/>
      <c r="AIZ161" s="1694"/>
      <c r="AJA161" s="1790"/>
      <c r="AJB161" s="1696"/>
      <c r="AJC161" s="1696"/>
      <c r="AJD161" s="1695"/>
      <c r="AJE161" s="1549"/>
      <c r="AJF161" s="1550"/>
      <c r="AJG161" s="1550"/>
      <c r="AJH161" s="1694"/>
      <c r="AJI161" s="1790"/>
      <c r="AJJ161" s="1696"/>
      <c r="AJK161" s="1696"/>
      <c r="AJL161" s="1695"/>
      <c r="AJM161" s="1549"/>
      <c r="AJN161" s="1550"/>
      <c r="AJO161" s="1550"/>
      <c r="AJP161" s="1694"/>
      <c r="AJQ161" s="1790"/>
      <c r="AJR161" s="1696"/>
      <c r="AJS161" s="1696"/>
      <c r="AJT161" s="1695"/>
      <c r="AJU161" s="1549"/>
      <c r="AJV161" s="1550"/>
      <c r="AJW161" s="1550"/>
      <c r="AJX161" s="1694"/>
      <c r="AJY161" s="1790"/>
      <c r="AJZ161" s="1696"/>
      <c r="AKA161" s="1696"/>
      <c r="AKB161" s="1695"/>
      <c r="AKC161" s="1549"/>
      <c r="AKD161" s="1550"/>
      <c r="AKE161" s="1550"/>
      <c r="AKF161" s="1694"/>
      <c r="AKG161" s="1790"/>
      <c r="AKH161" s="1696"/>
      <c r="AKI161" s="1696"/>
      <c r="AKJ161" s="1695"/>
      <c r="AKK161" s="1549"/>
      <c r="AKL161" s="1550"/>
      <c r="AKM161" s="1550"/>
      <c r="AKN161" s="1694"/>
      <c r="AKO161" s="1790"/>
      <c r="AKP161" s="1696"/>
      <c r="AKQ161" s="1696"/>
      <c r="AKR161" s="1695"/>
      <c r="AKS161" s="1549"/>
      <c r="AKT161" s="1550"/>
      <c r="AKU161" s="1550"/>
      <c r="AKV161" s="1694"/>
      <c r="AKW161" s="1790"/>
      <c r="AKX161" s="1696"/>
      <c r="AKY161" s="1696"/>
      <c r="AKZ161" s="1695"/>
      <c r="ALA161" s="1549"/>
      <c r="ALB161" s="1550"/>
      <c r="ALC161" s="1550"/>
      <c r="ALD161" s="1694"/>
      <c r="ALE161" s="1790"/>
      <c r="ALF161" s="1696"/>
      <c r="ALG161" s="1696"/>
      <c r="ALH161" s="1695"/>
      <c r="ALI161" s="1549"/>
      <c r="ALJ161" s="1550"/>
      <c r="ALK161" s="1550"/>
      <c r="ALL161" s="1694"/>
      <c r="ALM161" s="1790"/>
      <c r="ALN161" s="1696"/>
      <c r="ALO161" s="1696"/>
      <c r="ALP161" s="1695"/>
      <c r="ALQ161" s="1549"/>
      <c r="ALR161" s="1550"/>
      <c r="ALS161" s="1550"/>
      <c r="ALT161" s="1694"/>
      <c r="ALU161" s="1790"/>
      <c r="ALV161" s="1696"/>
      <c r="ALW161" s="1696"/>
      <c r="ALX161" s="1695"/>
      <c r="ALY161" s="1549"/>
      <c r="ALZ161" s="1550"/>
      <c r="AMA161" s="1550"/>
      <c r="AMB161" s="1694"/>
      <c r="AMC161" s="1790"/>
      <c r="AMD161" s="1696"/>
      <c r="AME161" s="1696"/>
      <c r="AMF161" s="1695"/>
      <c r="AMG161" s="1549"/>
      <c r="AMH161" s="1550"/>
      <c r="AMI161" s="1550"/>
      <c r="AMJ161" s="1703"/>
    </row>
    <row r="162" spans="1:1024" s="72" customFormat="1" ht="15" customHeight="1">
      <c r="A162" s="1694" t="s">
        <v>4053</v>
      </c>
      <c r="B162" s="1696" t="s">
        <v>4134</v>
      </c>
      <c r="C162" s="1696" t="s">
        <v>4135</v>
      </c>
      <c r="D162" s="1696" t="s">
        <v>4136</v>
      </c>
      <c r="E162" s="1695" t="s">
        <v>4133</v>
      </c>
      <c r="F162" s="1549">
        <v>17.34</v>
      </c>
      <c r="G162" s="1536">
        <f>F162*$I$2</f>
        <v>0</v>
      </c>
      <c r="H162" s="1536">
        <f>G162-G162*($I$1)</f>
        <v>0</v>
      </c>
      <c r="I162"/>
      <c r="L162" s="85"/>
      <c r="M162" s="85"/>
      <c r="N162" s="144"/>
      <c r="O162" s="145"/>
      <c r="P162" s="145"/>
      <c r="Q162" s="146"/>
      <c r="T162" s="85"/>
      <c r="U162" s="144"/>
      <c r="V162" s="145"/>
      <c r="W162" s="145"/>
      <c r="X162" s="146"/>
      <c r="Y162" s="1792"/>
      <c r="AB162" s="85"/>
      <c r="AC162" s="144"/>
      <c r="AD162" s="145"/>
      <c r="AE162" s="145"/>
      <c r="AF162" s="146"/>
      <c r="AG162" s="1792"/>
      <c r="AJ162" s="85"/>
      <c r="AK162" s="144"/>
      <c r="AL162" s="145"/>
      <c r="AM162" s="145"/>
      <c r="AN162" s="146"/>
      <c r="AO162" s="1792"/>
      <c r="AR162" s="85"/>
      <c r="AS162" s="144"/>
      <c r="AT162" s="145"/>
      <c r="AU162" s="145"/>
      <c r="AV162" s="146"/>
      <c r="AW162" s="1792"/>
      <c r="AZ162" s="85"/>
      <c r="BA162" s="144"/>
      <c r="BB162" s="145"/>
      <c r="BC162" s="145"/>
      <c r="BD162" s="146"/>
      <c r="BE162" s="1792"/>
      <c r="BH162" s="85"/>
      <c r="BI162" s="144"/>
      <c r="BJ162" s="145"/>
      <c r="BK162" s="145"/>
      <c r="BL162" s="146"/>
      <c r="BM162" s="1792"/>
      <c r="BP162" s="85"/>
      <c r="BQ162" s="144"/>
      <c r="BR162" s="145"/>
      <c r="BS162" s="145"/>
      <c r="BT162" s="146"/>
      <c r="BU162" s="1792"/>
      <c r="BX162" s="85"/>
      <c r="BY162" s="144"/>
      <c r="BZ162" s="145"/>
      <c r="CA162" s="145"/>
      <c r="CB162" s="146"/>
      <c r="CC162" s="1792"/>
      <c r="CF162" s="85"/>
      <c r="CG162" s="144"/>
      <c r="CH162" s="145"/>
      <c r="CI162" s="145"/>
      <c r="CJ162" s="146"/>
      <c r="CK162" s="1792"/>
      <c r="CN162" s="85"/>
      <c r="CO162" s="144"/>
      <c r="CP162" s="145"/>
      <c r="CQ162" s="145"/>
      <c r="CR162" s="146"/>
      <c r="CS162" s="1792"/>
      <c r="CV162" s="85"/>
      <c r="CW162" s="144"/>
      <c r="CX162" s="145"/>
      <c r="CY162" s="145"/>
      <c r="CZ162" s="146"/>
      <c r="DA162" s="1792"/>
      <c r="DD162" s="85"/>
      <c r="DE162" s="144"/>
      <c r="DF162" s="145"/>
      <c r="DG162" s="145"/>
      <c r="DH162" s="146"/>
      <c r="DI162" s="1792"/>
      <c r="DL162" s="85"/>
      <c r="DM162" s="144"/>
      <c r="DN162" s="145"/>
      <c r="DO162" s="145"/>
      <c r="DP162" s="146"/>
      <c r="DQ162" s="1792"/>
      <c r="DT162" s="85"/>
      <c r="DU162" s="144"/>
      <c r="DV162" s="145"/>
      <c r="DW162" s="145"/>
      <c r="DX162" s="146"/>
      <c r="DY162" s="1792"/>
      <c r="EB162" s="85"/>
      <c r="EC162" s="144"/>
      <c r="ED162" s="145"/>
      <c r="EE162" s="145"/>
      <c r="EF162" s="146"/>
      <c r="EG162" s="1792"/>
      <c r="EJ162" s="85"/>
      <c r="EK162" s="144"/>
      <c r="EL162" s="145"/>
      <c r="EM162" s="145"/>
      <c r="EN162" s="146"/>
      <c r="EO162" s="1792"/>
      <c r="ER162" s="85"/>
      <c r="ES162" s="144"/>
      <c r="ET162" s="145"/>
      <c r="EU162" s="145"/>
      <c r="EV162" s="146"/>
      <c r="EW162" s="1792"/>
      <c r="EZ162" s="85"/>
      <c r="FA162" s="144"/>
      <c r="FB162" s="145"/>
      <c r="FC162" s="145"/>
      <c r="FD162" s="146"/>
      <c r="FE162" s="1792"/>
      <c r="FH162" s="85"/>
      <c r="FI162" s="144"/>
      <c r="FJ162" s="145"/>
      <c r="FK162" s="145"/>
      <c r="FL162" s="146"/>
      <c r="FM162" s="1792"/>
      <c r="FP162" s="85"/>
      <c r="FQ162" s="144"/>
      <c r="FR162" s="145"/>
      <c r="FS162" s="145"/>
      <c r="FT162" s="146"/>
      <c r="FU162" s="1792"/>
      <c r="FX162" s="85"/>
      <c r="FY162" s="144"/>
      <c r="FZ162" s="145"/>
      <c r="GA162" s="145"/>
      <c r="GB162" s="146"/>
      <c r="GC162" s="1792"/>
      <c r="GF162" s="85"/>
      <c r="GG162" s="144"/>
      <c r="GH162" s="145"/>
      <c r="GI162" s="145"/>
      <c r="GJ162" s="146"/>
      <c r="GK162" s="1792"/>
      <c r="GN162" s="85"/>
      <c r="GO162" s="144"/>
      <c r="GP162" s="145"/>
      <c r="GQ162" s="145"/>
      <c r="GR162" s="146"/>
      <c r="GS162" s="1792"/>
      <c r="GV162" s="85"/>
      <c r="GW162" s="144"/>
      <c r="GX162" s="145"/>
      <c r="GY162" s="145"/>
      <c r="GZ162" s="146"/>
      <c r="HA162" s="1792"/>
      <c r="HD162" s="85"/>
      <c r="HE162" s="144"/>
      <c r="HF162" s="145"/>
      <c r="HG162" s="145"/>
      <c r="HH162" s="146"/>
      <c r="HI162" s="1792"/>
      <c r="HL162" s="85"/>
      <c r="HM162" s="144"/>
      <c r="HN162" s="145"/>
      <c r="HO162" s="145"/>
      <c r="HP162" s="146"/>
      <c r="HQ162" s="1792"/>
      <c r="HT162" s="85"/>
      <c r="HU162" s="144"/>
      <c r="HV162" s="145"/>
      <c r="HW162" s="145"/>
      <c r="HX162" s="146"/>
      <c r="HY162" s="1792"/>
      <c r="IB162" s="85"/>
      <c r="IC162" s="144"/>
      <c r="ID162" s="145"/>
      <c r="IE162" s="145"/>
      <c r="IF162" s="146"/>
      <c r="IG162" s="1792"/>
      <c r="IJ162" s="85"/>
      <c r="IK162" s="144"/>
      <c r="IL162" s="145"/>
      <c r="IM162" s="145"/>
      <c r="IN162" s="146"/>
      <c r="IO162" s="1792"/>
      <c r="IR162" s="85"/>
      <c r="IS162" s="144"/>
      <c r="IT162" s="145"/>
      <c r="IU162" s="145"/>
      <c r="IV162" s="146"/>
      <c r="IW162" s="1792"/>
      <c r="IZ162" s="85"/>
      <c r="JA162" s="144"/>
      <c r="JB162" s="145"/>
      <c r="JC162" s="145"/>
      <c r="JD162" s="146"/>
      <c r="JE162" s="1792"/>
      <c r="JH162" s="85"/>
      <c r="JI162" s="144"/>
      <c r="JJ162" s="145"/>
      <c r="JK162" s="145"/>
      <c r="JL162" s="146"/>
      <c r="JM162" s="1792"/>
      <c r="JP162" s="85"/>
      <c r="JQ162" s="144"/>
      <c r="JR162" s="145"/>
      <c r="JS162" s="145"/>
      <c r="JT162" s="146"/>
      <c r="JU162" s="1792"/>
      <c r="JX162" s="85"/>
      <c r="JY162" s="144"/>
      <c r="JZ162" s="145"/>
      <c r="KA162" s="145"/>
      <c r="KB162" s="146"/>
      <c r="KC162" s="1792"/>
      <c r="KF162" s="85"/>
      <c r="KG162" s="144"/>
      <c r="KH162" s="145"/>
      <c r="KI162" s="145"/>
      <c r="KJ162" s="146"/>
      <c r="KK162" s="1792"/>
      <c r="KN162" s="85"/>
      <c r="KO162" s="144"/>
      <c r="KP162" s="145"/>
      <c r="KQ162" s="145"/>
      <c r="KR162" s="146"/>
      <c r="KS162" s="1792"/>
      <c r="KV162" s="85"/>
      <c r="KW162" s="144"/>
      <c r="KX162" s="145"/>
      <c r="KY162" s="145"/>
      <c r="KZ162" s="146"/>
      <c r="LA162" s="1792"/>
      <c r="LD162" s="85"/>
      <c r="LE162" s="144"/>
      <c r="LF162" s="145"/>
      <c r="LG162" s="145"/>
      <c r="LH162" s="146"/>
      <c r="LI162" s="1792"/>
      <c r="LL162" s="85"/>
      <c r="LM162" s="144"/>
      <c r="LN162" s="145"/>
      <c r="LO162" s="145"/>
      <c r="LP162" s="146"/>
      <c r="LQ162" s="1792"/>
      <c r="LT162" s="85"/>
      <c r="LU162" s="144"/>
      <c r="LV162" s="145"/>
      <c r="LW162" s="145"/>
      <c r="LX162" s="146"/>
      <c r="LY162" s="1792"/>
      <c r="MB162" s="85"/>
      <c r="MC162" s="144"/>
      <c r="MD162" s="145"/>
      <c r="ME162" s="145"/>
      <c r="MF162" s="146"/>
      <c r="MG162" s="1792"/>
      <c r="MJ162" s="85"/>
      <c r="MK162" s="144"/>
      <c r="ML162" s="145"/>
      <c r="MM162" s="145"/>
      <c r="MN162" s="146"/>
      <c r="MO162" s="1792"/>
      <c r="MR162" s="85"/>
      <c r="MS162" s="144"/>
      <c r="MT162" s="145"/>
      <c r="MU162" s="145"/>
      <c r="MV162" s="146"/>
      <c r="MW162" s="1792"/>
      <c r="MZ162" s="85"/>
      <c r="NA162" s="144"/>
      <c r="NB162" s="145"/>
      <c r="NC162" s="145"/>
      <c r="ND162" s="146"/>
      <c r="NE162" s="1792"/>
      <c r="NH162" s="85"/>
      <c r="NI162" s="144"/>
      <c r="NJ162" s="145"/>
      <c r="NK162" s="145"/>
      <c r="NL162" s="146"/>
      <c r="NM162" s="1792"/>
      <c r="NP162" s="85"/>
      <c r="NQ162" s="144"/>
      <c r="NR162" s="145"/>
      <c r="NS162" s="145"/>
      <c r="NT162" s="146"/>
      <c r="NU162" s="1792"/>
      <c r="NX162" s="85"/>
      <c r="NY162" s="144"/>
      <c r="NZ162" s="145"/>
      <c r="OA162" s="145"/>
      <c r="OB162" s="146"/>
      <c r="OC162" s="1792"/>
      <c r="OF162" s="85"/>
      <c r="OG162" s="144"/>
      <c r="OH162" s="145"/>
      <c r="OI162" s="145"/>
      <c r="OJ162" s="146"/>
      <c r="OK162" s="1792"/>
      <c r="ON162" s="85"/>
      <c r="OO162" s="144"/>
      <c r="OP162" s="145"/>
      <c r="OQ162" s="145"/>
      <c r="OR162" s="146"/>
      <c r="OS162" s="1792"/>
      <c r="OV162" s="85"/>
      <c r="OW162" s="144"/>
      <c r="OX162" s="145"/>
      <c r="OY162" s="145"/>
      <c r="OZ162" s="146"/>
      <c r="PA162" s="1792"/>
      <c r="PD162" s="85"/>
      <c r="PE162" s="144"/>
      <c r="PF162" s="145"/>
      <c r="PG162" s="145"/>
      <c r="PH162" s="146"/>
      <c r="PI162" s="1792"/>
      <c r="PL162" s="85"/>
      <c r="PM162" s="144"/>
      <c r="PN162" s="145"/>
      <c r="PO162" s="145"/>
      <c r="PP162" s="146"/>
      <c r="PQ162" s="1792"/>
      <c r="PT162" s="85"/>
      <c r="PU162" s="144"/>
      <c r="PV162" s="145"/>
      <c r="PW162" s="145"/>
      <c r="PX162" s="146"/>
      <c r="PY162" s="1792"/>
      <c r="QB162" s="85"/>
      <c r="QC162" s="144"/>
      <c r="QD162" s="145"/>
      <c r="QE162" s="145"/>
      <c r="QF162" s="146"/>
      <c r="QG162" s="1792"/>
      <c r="QJ162" s="85"/>
      <c r="QK162" s="144"/>
      <c r="QL162" s="145"/>
      <c r="QM162" s="145"/>
      <c r="QN162" s="146"/>
      <c r="QO162" s="1792"/>
      <c r="QR162" s="85"/>
      <c r="QS162" s="144"/>
      <c r="QT162" s="145"/>
      <c r="QU162" s="145"/>
      <c r="QV162" s="146"/>
      <c r="QW162" s="1792"/>
      <c r="QZ162" s="85"/>
      <c r="RA162" s="144"/>
      <c r="RB162" s="145"/>
      <c r="RC162" s="145"/>
      <c r="RD162" s="146"/>
      <c r="RE162" s="1792"/>
      <c r="RH162" s="85"/>
      <c r="RI162" s="144"/>
      <c r="RJ162" s="145"/>
      <c r="RK162" s="145"/>
      <c r="RL162" s="146"/>
      <c r="RM162" s="1792"/>
      <c r="RP162" s="85"/>
      <c r="RQ162" s="144"/>
      <c r="RR162" s="145"/>
      <c r="RS162" s="145"/>
      <c r="RT162" s="146"/>
      <c r="RU162" s="1792"/>
      <c r="RX162" s="85"/>
      <c r="RY162" s="144"/>
      <c r="RZ162" s="145"/>
      <c r="SA162" s="145"/>
      <c r="SB162" s="146"/>
      <c r="SC162" s="1792"/>
      <c r="SF162" s="85"/>
      <c r="SG162" s="144"/>
      <c r="SH162" s="145"/>
      <c r="SI162" s="145"/>
      <c r="SJ162" s="146"/>
      <c r="SK162" s="1792"/>
      <c r="SN162" s="85"/>
      <c r="SO162" s="144"/>
      <c r="SP162" s="145"/>
      <c r="SQ162" s="145"/>
      <c r="SR162" s="146"/>
      <c r="SS162" s="1792"/>
      <c r="SV162" s="85"/>
      <c r="SW162" s="144"/>
      <c r="SX162" s="145"/>
      <c r="SY162" s="145"/>
      <c r="SZ162" s="146"/>
      <c r="TA162" s="1792"/>
      <c r="TD162" s="85"/>
      <c r="TE162" s="144"/>
      <c r="TF162" s="145"/>
      <c r="TG162" s="145"/>
      <c r="TH162" s="146"/>
      <c r="TI162" s="1792"/>
      <c r="TL162" s="85"/>
      <c r="TM162" s="144"/>
      <c r="TN162" s="145"/>
      <c r="TO162" s="145"/>
      <c r="TP162" s="146"/>
      <c r="TQ162" s="1792"/>
      <c r="TT162" s="85"/>
      <c r="TU162" s="144"/>
      <c r="TV162" s="145"/>
      <c r="TW162" s="145"/>
      <c r="TX162" s="146"/>
      <c r="TY162" s="1792"/>
      <c r="UB162" s="85"/>
      <c r="UC162" s="144"/>
      <c r="UD162" s="145"/>
      <c r="UE162" s="145"/>
      <c r="UF162" s="146"/>
      <c r="UG162" s="1792"/>
      <c r="UJ162" s="85"/>
      <c r="UK162" s="144"/>
      <c r="UL162" s="145"/>
      <c r="UM162" s="145"/>
      <c r="UN162" s="146"/>
      <c r="UO162" s="1792"/>
      <c r="UR162" s="85"/>
      <c r="US162" s="144"/>
      <c r="UT162" s="145"/>
      <c r="UU162" s="145"/>
      <c r="UV162" s="146"/>
      <c r="UW162" s="1792"/>
      <c r="UZ162" s="85"/>
      <c r="VA162" s="144"/>
      <c r="VB162" s="145"/>
      <c r="VC162" s="145"/>
      <c r="VD162" s="146"/>
      <c r="VE162" s="1792"/>
      <c r="VH162" s="85"/>
      <c r="VI162" s="144"/>
      <c r="VJ162" s="145"/>
      <c r="VK162" s="145"/>
      <c r="VL162" s="146"/>
      <c r="VM162" s="1792"/>
      <c r="VP162" s="85"/>
      <c r="VQ162" s="144"/>
      <c r="VR162" s="145"/>
      <c r="VS162" s="145"/>
      <c r="VT162" s="146"/>
      <c r="VU162" s="1792"/>
      <c r="VX162" s="85"/>
      <c r="VY162" s="144"/>
      <c r="VZ162" s="145"/>
      <c r="WA162" s="145"/>
      <c r="WB162" s="146"/>
      <c r="WC162" s="1792"/>
      <c r="WF162" s="85"/>
      <c r="WG162" s="144"/>
      <c r="WH162" s="145"/>
      <c r="WI162" s="145"/>
      <c r="WJ162" s="146"/>
      <c r="WK162" s="1792"/>
      <c r="WN162" s="85"/>
      <c r="WO162" s="144"/>
      <c r="WP162" s="145"/>
      <c r="WQ162" s="145"/>
      <c r="WR162" s="146"/>
      <c r="WS162" s="1792"/>
      <c r="WV162" s="85"/>
      <c r="WW162" s="144"/>
      <c r="WX162" s="145"/>
      <c r="WY162" s="145"/>
      <c r="WZ162" s="146"/>
      <c r="XA162" s="1792"/>
      <c r="XD162" s="85"/>
      <c r="XE162" s="144"/>
      <c r="XF162" s="145"/>
      <c r="XG162" s="145"/>
      <c r="XH162" s="146"/>
      <c r="XI162" s="1792"/>
      <c r="XL162" s="85"/>
      <c r="XM162" s="144"/>
      <c r="XN162" s="145"/>
      <c r="XO162" s="145"/>
      <c r="XP162" s="146"/>
      <c r="XQ162" s="1792"/>
      <c r="XT162" s="85"/>
      <c r="XU162" s="144"/>
      <c r="XV162" s="145"/>
      <c r="XW162" s="145"/>
      <c r="XX162" s="146"/>
      <c r="XY162" s="1792"/>
      <c r="YB162" s="85"/>
      <c r="YC162" s="144"/>
      <c r="YD162" s="145"/>
      <c r="YE162" s="145"/>
      <c r="YF162" s="146"/>
      <c r="YG162" s="1792"/>
      <c r="YJ162" s="85"/>
      <c r="YK162" s="144"/>
      <c r="YL162" s="145"/>
      <c r="YM162" s="145"/>
      <c r="YN162" s="146"/>
      <c r="YO162" s="1792"/>
      <c r="YR162" s="85"/>
      <c r="YS162" s="144"/>
      <c r="YT162" s="145"/>
      <c r="YU162" s="145"/>
      <c r="YV162" s="146"/>
      <c r="YW162" s="1792"/>
      <c r="YZ162" s="85"/>
      <c r="ZA162" s="144"/>
      <c r="ZB162" s="145"/>
      <c r="ZC162" s="145"/>
      <c r="ZD162" s="146"/>
      <c r="ZE162" s="1792"/>
      <c r="ZH162" s="85"/>
      <c r="ZI162" s="144"/>
      <c r="ZJ162" s="145"/>
      <c r="ZK162" s="145"/>
      <c r="ZL162" s="146"/>
      <c r="ZM162" s="1792"/>
      <c r="ZP162" s="85"/>
      <c r="ZQ162" s="144"/>
      <c r="ZR162" s="145"/>
      <c r="ZS162" s="145"/>
      <c r="ZT162" s="146"/>
      <c r="ZU162" s="1792"/>
      <c r="ZX162" s="85"/>
      <c r="ZY162" s="144"/>
      <c r="ZZ162" s="145"/>
      <c r="AAA162" s="145"/>
      <c r="AAB162" s="146"/>
      <c r="AAC162" s="1792"/>
      <c r="AAF162" s="85"/>
      <c r="AAG162" s="144"/>
      <c r="AAH162" s="145"/>
      <c r="AAI162" s="145"/>
      <c r="AAJ162" s="146"/>
      <c r="AAK162" s="1792"/>
      <c r="AAN162" s="85"/>
      <c r="AAO162" s="144"/>
      <c r="AAP162" s="145"/>
      <c r="AAQ162" s="2057"/>
      <c r="AAR162" s="1694"/>
      <c r="AAS162" s="1790"/>
      <c r="AAT162" s="1696"/>
      <c r="AAU162" s="1696"/>
      <c r="AAV162" s="1695"/>
      <c r="AAW162" s="1549"/>
      <c r="AAX162" s="1550"/>
      <c r="AAY162" s="1550"/>
      <c r="AAZ162" s="1694"/>
      <c r="ABA162" s="1790"/>
      <c r="ABB162" s="1696"/>
      <c r="ABC162" s="1696"/>
      <c r="ABD162" s="1695"/>
      <c r="ABE162" s="1549"/>
      <c r="ABF162" s="1550"/>
      <c r="ABG162" s="1550"/>
      <c r="ABH162" s="1694"/>
      <c r="ABI162" s="1790"/>
      <c r="ABJ162" s="1696"/>
      <c r="ABK162" s="1696"/>
      <c r="ABL162" s="1695"/>
      <c r="ABM162" s="1549"/>
      <c r="ABN162" s="1550"/>
      <c r="ABO162" s="1550"/>
      <c r="ABP162" s="1694"/>
      <c r="ABQ162" s="1790"/>
      <c r="ABR162" s="1696"/>
      <c r="ABS162" s="1696"/>
      <c r="ABT162" s="1695"/>
      <c r="ABU162" s="1549"/>
      <c r="ABV162" s="1550"/>
      <c r="ABW162" s="1550"/>
      <c r="ABX162" s="1694"/>
      <c r="ABY162" s="1790"/>
      <c r="ABZ162" s="1696"/>
      <c r="ACA162" s="1696"/>
      <c r="ACB162" s="1695"/>
      <c r="ACC162" s="1549"/>
      <c r="ACD162" s="1550"/>
      <c r="ACE162" s="1550"/>
      <c r="ACF162" s="1694"/>
      <c r="ACG162" s="1790"/>
      <c r="ACH162" s="1696"/>
      <c r="ACI162" s="1696"/>
      <c r="ACJ162" s="1695"/>
      <c r="ACK162" s="1549"/>
      <c r="ACL162" s="1550"/>
      <c r="ACM162" s="1550"/>
      <c r="ACN162" s="1694"/>
      <c r="ACO162" s="1790"/>
      <c r="ACP162" s="1696"/>
      <c r="ACQ162" s="1696"/>
      <c r="ACR162" s="1695"/>
      <c r="ACS162" s="1549"/>
      <c r="ACT162" s="1550"/>
      <c r="ACU162" s="1550"/>
      <c r="ACV162" s="1694"/>
      <c r="ACW162" s="1790"/>
      <c r="ACX162" s="1696"/>
      <c r="ACY162" s="1696"/>
      <c r="ACZ162" s="1695"/>
      <c r="ADA162" s="1549"/>
      <c r="ADB162" s="1550"/>
      <c r="ADC162" s="1550"/>
      <c r="ADD162" s="1694"/>
      <c r="ADE162" s="1790"/>
      <c r="ADF162" s="1696"/>
      <c r="ADG162" s="1696"/>
      <c r="ADH162" s="1695"/>
      <c r="ADI162" s="1549"/>
      <c r="ADJ162" s="1550"/>
      <c r="ADK162" s="1550"/>
      <c r="ADL162" s="1694"/>
      <c r="ADM162" s="1790"/>
      <c r="ADN162" s="1696"/>
      <c r="ADO162" s="1696"/>
      <c r="ADP162" s="1695"/>
      <c r="ADQ162" s="1549"/>
      <c r="ADR162" s="1550"/>
      <c r="ADS162" s="1550"/>
      <c r="ADT162" s="1694"/>
      <c r="ADU162" s="1790"/>
      <c r="ADV162" s="1696"/>
      <c r="ADW162" s="1696"/>
      <c r="ADX162" s="1695"/>
      <c r="ADY162" s="1549"/>
      <c r="ADZ162" s="1550"/>
      <c r="AEA162" s="1550"/>
      <c r="AEB162" s="1694"/>
      <c r="AEC162" s="1790"/>
      <c r="AED162" s="1696"/>
      <c r="AEE162" s="1696"/>
      <c r="AEF162" s="1695"/>
      <c r="AEG162" s="1549"/>
      <c r="AEH162" s="1550"/>
      <c r="AEI162" s="1550"/>
      <c r="AEJ162" s="1694"/>
      <c r="AEK162" s="1790"/>
      <c r="AEL162" s="1696"/>
      <c r="AEM162" s="1696"/>
      <c r="AEN162" s="1695"/>
      <c r="AEO162" s="1549"/>
      <c r="AEP162" s="1550"/>
      <c r="AEQ162" s="1550"/>
      <c r="AER162" s="1694"/>
      <c r="AES162" s="1790"/>
      <c r="AET162" s="1696"/>
      <c r="AEU162" s="1696"/>
      <c r="AEV162" s="1695"/>
      <c r="AEW162" s="1549"/>
      <c r="AEX162" s="1550"/>
      <c r="AEY162" s="1550"/>
      <c r="AEZ162" s="1694"/>
      <c r="AFA162" s="1790"/>
      <c r="AFB162" s="1696"/>
      <c r="AFC162" s="1696"/>
      <c r="AFD162" s="1695"/>
      <c r="AFE162" s="1549"/>
      <c r="AFF162" s="1550"/>
      <c r="AFG162" s="1550"/>
      <c r="AFH162" s="1694"/>
      <c r="AFI162" s="1790"/>
      <c r="AFJ162" s="1696"/>
      <c r="AFK162" s="1696"/>
      <c r="AFL162" s="1695"/>
      <c r="AFM162" s="1549"/>
      <c r="AFN162" s="1550"/>
      <c r="AFO162" s="1550"/>
      <c r="AFP162" s="1694"/>
      <c r="AFQ162" s="1790"/>
      <c r="AFR162" s="1696"/>
      <c r="AFS162" s="1696"/>
      <c r="AFT162" s="1695"/>
      <c r="AFU162" s="1549"/>
      <c r="AFV162" s="1550"/>
      <c r="AFW162" s="1550"/>
      <c r="AFX162" s="1694"/>
      <c r="AFY162" s="1790"/>
      <c r="AFZ162" s="1696"/>
      <c r="AGA162" s="1696"/>
      <c r="AGB162" s="1695"/>
      <c r="AGC162" s="1549"/>
      <c r="AGD162" s="1550"/>
      <c r="AGE162" s="1550"/>
      <c r="AGF162" s="1694"/>
      <c r="AGG162" s="1790"/>
      <c r="AGH162" s="1696"/>
      <c r="AGI162" s="1696"/>
      <c r="AGJ162" s="1695"/>
      <c r="AGK162" s="1549"/>
      <c r="AGL162" s="1550"/>
      <c r="AGM162" s="1550"/>
      <c r="AGN162" s="1694"/>
      <c r="AGO162" s="1790"/>
      <c r="AGP162" s="1696"/>
      <c r="AGQ162" s="1696"/>
      <c r="AGR162" s="1695"/>
      <c r="AGS162" s="1549"/>
      <c r="AGT162" s="1550"/>
      <c r="AGU162" s="1550"/>
      <c r="AGV162" s="1694"/>
      <c r="AGW162" s="1790"/>
      <c r="AGX162" s="1696"/>
      <c r="AGY162" s="1696"/>
      <c r="AGZ162" s="1695"/>
      <c r="AHA162" s="1549"/>
      <c r="AHB162" s="1550"/>
      <c r="AHC162" s="1550"/>
      <c r="AHD162" s="1694"/>
      <c r="AHE162" s="1790"/>
      <c r="AHF162" s="1696"/>
      <c r="AHG162" s="1696"/>
      <c r="AHH162" s="1695"/>
      <c r="AHI162" s="1549"/>
      <c r="AHJ162" s="1550"/>
      <c r="AHK162" s="1550"/>
      <c r="AHL162" s="1694"/>
      <c r="AHM162" s="1790"/>
      <c r="AHN162" s="1696"/>
      <c r="AHO162" s="1696"/>
      <c r="AHP162" s="1695"/>
      <c r="AHQ162" s="1549"/>
      <c r="AHR162" s="1550"/>
      <c r="AHS162" s="1550"/>
      <c r="AHT162" s="1694"/>
      <c r="AHU162" s="1790"/>
      <c r="AHV162" s="1696"/>
      <c r="AHW162" s="1696"/>
      <c r="AHX162" s="1695"/>
      <c r="AHY162" s="1549"/>
      <c r="AHZ162" s="1550"/>
      <c r="AIA162" s="1550"/>
      <c r="AIB162" s="1694"/>
      <c r="AIC162" s="1790"/>
      <c r="AID162" s="1696"/>
      <c r="AIE162" s="1696"/>
      <c r="AIF162" s="1695"/>
      <c r="AIG162" s="1549"/>
      <c r="AIH162" s="1550"/>
      <c r="AII162" s="1550"/>
      <c r="AIJ162" s="1694"/>
      <c r="AIK162" s="1790"/>
      <c r="AIL162" s="1696"/>
      <c r="AIM162" s="1696"/>
      <c r="AIN162" s="1695"/>
      <c r="AIO162" s="1549"/>
      <c r="AIP162" s="1550"/>
      <c r="AIQ162" s="1550"/>
      <c r="AIR162" s="1694"/>
      <c r="AIS162" s="1790"/>
      <c r="AIT162" s="1696"/>
      <c r="AIU162" s="1696"/>
      <c r="AIV162" s="1695"/>
      <c r="AIW162" s="1549"/>
      <c r="AIX162" s="1550"/>
      <c r="AIY162" s="1550"/>
      <c r="AIZ162" s="1694"/>
      <c r="AJA162" s="1790"/>
      <c r="AJB162" s="1696"/>
      <c r="AJC162" s="1696"/>
      <c r="AJD162" s="1695"/>
      <c r="AJE162" s="1549"/>
      <c r="AJF162" s="1550"/>
      <c r="AJG162" s="1550"/>
      <c r="AJH162" s="1694"/>
      <c r="AJI162" s="1790"/>
      <c r="AJJ162" s="1696"/>
      <c r="AJK162" s="1696"/>
      <c r="AJL162" s="1695"/>
      <c r="AJM162" s="1549"/>
      <c r="AJN162" s="1550"/>
      <c r="AJO162" s="1550"/>
      <c r="AJP162" s="1694"/>
      <c r="AJQ162" s="1790"/>
      <c r="AJR162" s="1696"/>
      <c r="AJS162" s="1696"/>
      <c r="AJT162" s="1695"/>
      <c r="AJU162" s="1549"/>
      <c r="AJV162" s="1550"/>
      <c r="AJW162" s="1550"/>
      <c r="AJX162" s="1694"/>
      <c r="AJY162" s="1790"/>
      <c r="AJZ162" s="1696"/>
      <c r="AKA162" s="1696"/>
      <c r="AKB162" s="1695"/>
      <c r="AKC162" s="1549"/>
      <c r="AKD162" s="1550"/>
      <c r="AKE162" s="1550"/>
      <c r="AKF162" s="1694"/>
      <c r="AKG162" s="1790"/>
      <c r="AKH162" s="1696"/>
      <c r="AKI162" s="1696"/>
      <c r="AKJ162" s="1695"/>
      <c r="AKK162" s="1549"/>
      <c r="AKL162" s="1550"/>
      <c r="AKM162" s="1550"/>
      <c r="AKN162" s="1694"/>
      <c r="AKO162" s="1790"/>
      <c r="AKP162" s="1696"/>
      <c r="AKQ162" s="1696"/>
      <c r="AKR162" s="1695"/>
      <c r="AKS162" s="1549"/>
      <c r="AKT162" s="1550"/>
      <c r="AKU162" s="1550"/>
      <c r="AKV162" s="1694"/>
      <c r="AKW162" s="1790"/>
      <c r="AKX162" s="1696"/>
      <c r="AKY162" s="1696"/>
      <c r="AKZ162" s="1695"/>
      <c r="ALA162" s="1549"/>
      <c r="ALB162" s="1550"/>
      <c r="ALC162" s="1550"/>
      <c r="ALD162" s="1694"/>
      <c r="ALE162" s="1790"/>
      <c r="ALF162" s="1696"/>
      <c r="ALG162" s="1696"/>
      <c r="ALH162" s="1695"/>
      <c r="ALI162" s="1549"/>
      <c r="ALJ162" s="1550"/>
      <c r="ALK162" s="1550"/>
      <c r="ALL162" s="1694"/>
      <c r="ALM162" s="1790"/>
      <c r="ALN162" s="1696"/>
      <c r="ALO162" s="1696"/>
      <c r="ALP162" s="1695"/>
      <c r="ALQ162" s="1549"/>
      <c r="ALR162" s="1550"/>
      <c r="ALS162" s="1550"/>
      <c r="ALT162" s="1694"/>
      <c r="ALU162" s="1790"/>
      <c r="ALV162" s="1696"/>
      <c r="ALW162" s="1696"/>
      <c r="ALX162" s="1695"/>
      <c r="ALY162" s="1549"/>
      <c r="ALZ162" s="1550"/>
      <c r="AMA162" s="1550"/>
      <c r="AMB162" s="1694"/>
      <c r="AMC162" s="1790"/>
      <c r="AMD162" s="1696"/>
      <c r="AME162" s="1696"/>
      <c r="AMF162" s="1695"/>
      <c r="AMG162" s="1549"/>
      <c r="AMH162" s="1550"/>
      <c r="AMI162" s="1550"/>
      <c r="AMJ162" s="1703"/>
    </row>
    <row r="163" spans="1:1024" s="72" customFormat="1" ht="15" customHeight="1">
      <c r="A163" s="1694" t="s">
        <v>4053</v>
      </c>
      <c r="B163" s="1696" t="s">
        <v>4137</v>
      </c>
      <c r="C163" s="1696" t="s">
        <v>4059</v>
      </c>
      <c r="D163" s="1696" t="s">
        <v>4138</v>
      </c>
      <c r="E163" s="1695" t="s">
        <v>4057</v>
      </c>
      <c r="F163" s="1549">
        <v>18.899999999999999</v>
      </c>
      <c r="G163" s="1536">
        <f>F163*$I$2</f>
        <v>0</v>
      </c>
      <c r="H163" s="1536">
        <f>G163-G163*($I$1)</f>
        <v>0</v>
      </c>
      <c r="I163"/>
      <c r="L163" s="85"/>
      <c r="M163" s="85"/>
      <c r="N163" s="144"/>
      <c r="O163" s="145"/>
      <c r="P163" s="145"/>
      <c r="Q163" s="146"/>
      <c r="T163" s="85"/>
      <c r="U163" s="144"/>
      <c r="V163" s="145"/>
      <c r="W163" s="145"/>
      <c r="X163" s="146"/>
      <c r="Y163" s="1792"/>
      <c r="AB163" s="85"/>
      <c r="AC163" s="144"/>
      <c r="AD163" s="145"/>
      <c r="AE163" s="145"/>
      <c r="AF163" s="146"/>
      <c r="AG163" s="1792"/>
      <c r="AJ163" s="85"/>
      <c r="AK163" s="144"/>
      <c r="AL163" s="145"/>
      <c r="AM163" s="145"/>
      <c r="AN163" s="146"/>
      <c r="AO163" s="1792"/>
      <c r="AR163" s="85"/>
      <c r="AS163" s="144"/>
      <c r="AT163" s="145"/>
      <c r="AU163" s="145"/>
      <c r="AV163" s="146"/>
      <c r="AW163" s="1792"/>
      <c r="AZ163" s="85"/>
      <c r="BA163" s="144"/>
      <c r="BB163" s="145"/>
      <c r="BC163" s="145"/>
      <c r="BD163" s="146"/>
      <c r="BE163" s="1792"/>
      <c r="BH163" s="85"/>
      <c r="BI163" s="144"/>
      <c r="BJ163" s="145"/>
      <c r="BK163" s="145"/>
      <c r="BL163" s="146"/>
      <c r="BM163" s="1792"/>
      <c r="BP163" s="85"/>
      <c r="BQ163" s="144"/>
      <c r="BR163" s="145"/>
      <c r="BS163" s="145"/>
      <c r="BT163" s="146"/>
      <c r="BU163" s="1792"/>
      <c r="BX163" s="85"/>
      <c r="BY163" s="144"/>
      <c r="BZ163" s="145"/>
      <c r="CA163" s="145"/>
      <c r="CB163" s="146"/>
      <c r="CC163" s="1792"/>
      <c r="CF163" s="85"/>
      <c r="CG163" s="144"/>
      <c r="CH163" s="145"/>
      <c r="CI163" s="145"/>
      <c r="CJ163" s="146"/>
      <c r="CK163" s="1792"/>
      <c r="CN163" s="85"/>
      <c r="CO163" s="144"/>
      <c r="CP163" s="145"/>
      <c r="CQ163" s="145"/>
      <c r="CR163" s="146"/>
      <c r="CS163" s="1792"/>
      <c r="CV163" s="85"/>
      <c r="CW163" s="144"/>
      <c r="CX163" s="145"/>
      <c r="CY163" s="145"/>
      <c r="CZ163" s="146"/>
      <c r="DA163" s="1792"/>
      <c r="DD163" s="85"/>
      <c r="DE163" s="144"/>
      <c r="DF163" s="145"/>
      <c r="DG163" s="145"/>
      <c r="DH163" s="146"/>
      <c r="DI163" s="1792"/>
      <c r="DL163" s="85"/>
      <c r="DM163" s="144"/>
      <c r="DN163" s="145"/>
      <c r="DO163" s="145"/>
      <c r="DP163" s="146"/>
      <c r="DQ163" s="1792"/>
      <c r="DT163" s="85"/>
      <c r="DU163" s="144"/>
      <c r="DV163" s="145"/>
      <c r="DW163" s="145"/>
      <c r="DX163" s="146"/>
      <c r="DY163" s="1792"/>
      <c r="EB163" s="85"/>
      <c r="EC163" s="144"/>
      <c r="ED163" s="145"/>
      <c r="EE163" s="145"/>
      <c r="EF163" s="146"/>
      <c r="EG163" s="1792"/>
      <c r="EJ163" s="85"/>
      <c r="EK163" s="144"/>
      <c r="EL163" s="145"/>
      <c r="EM163" s="145"/>
      <c r="EN163" s="146"/>
      <c r="EO163" s="1792"/>
      <c r="ER163" s="85"/>
      <c r="ES163" s="144"/>
      <c r="ET163" s="145"/>
      <c r="EU163" s="145"/>
      <c r="EV163" s="146"/>
      <c r="EW163" s="1792"/>
      <c r="EZ163" s="85"/>
      <c r="FA163" s="144"/>
      <c r="FB163" s="145"/>
      <c r="FC163" s="145"/>
      <c r="FD163" s="146"/>
      <c r="FE163" s="1792"/>
      <c r="FH163" s="85"/>
      <c r="FI163" s="144"/>
      <c r="FJ163" s="145"/>
      <c r="FK163" s="145"/>
      <c r="FL163" s="146"/>
      <c r="FM163" s="1792"/>
      <c r="FP163" s="85"/>
      <c r="FQ163" s="144"/>
      <c r="FR163" s="145"/>
      <c r="FS163" s="145"/>
      <c r="FT163" s="146"/>
      <c r="FU163" s="1792"/>
      <c r="FX163" s="85"/>
      <c r="FY163" s="144"/>
      <c r="FZ163" s="145"/>
      <c r="GA163" s="145"/>
      <c r="GB163" s="146"/>
      <c r="GC163" s="1792"/>
      <c r="GF163" s="85"/>
      <c r="GG163" s="144"/>
      <c r="GH163" s="145"/>
      <c r="GI163" s="145"/>
      <c r="GJ163" s="146"/>
      <c r="GK163" s="1792"/>
      <c r="GN163" s="85"/>
      <c r="GO163" s="144"/>
      <c r="GP163" s="145"/>
      <c r="GQ163" s="145"/>
      <c r="GR163" s="146"/>
      <c r="GS163" s="1792"/>
      <c r="GV163" s="85"/>
      <c r="GW163" s="144"/>
      <c r="GX163" s="145"/>
      <c r="GY163" s="145"/>
      <c r="GZ163" s="146"/>
      <c r="HA163" s="1792"/>
      <c r="HD163" s="85"/>
      <c r="HE163" s="144"/>
      <c r="HF163" s="145"/>
      <c r="HG163" s="145"/>
      <c r="HH163" s="146"/>
      <c r="HI163" s="1792"/>
      <c r="HL163" s="85"/>
      <c r="HM163" s="144"/>
      <c r="HN163" s="145"/>
      <c r="HO163" s="145"/>
      <c r="HP163" s="146"/>
      <c r="HQ163" s="1792"/>
      <c r="HT163" s="85"/>
      <c r="HU163" s="144"/>
      <c r="HV163" s="145"/>
      <c r="HW163" s="145"/>
      <c r="HX163" s="146"/>
      <c r="HY163" s="1792"/>
      <c r="IB163" s="85"/>
      <c r="IC163" s="144"/>
      <c r="ID163" s="145"/>
      <c r="IE163" s="145"/>
      <c r="IF163" s="146"/>
      <c r="IG163" s="1792"/>
      <c r="IJ163" s="85"/>
      <c r="IK163" s="144"/>
      <c r="IL163" s="145"/>
      <c r="IM163" s="145"/>
      <c r="IN163" s="146"/>
      <c r="IO163" s="1792"/>
      <c r="IR163" s="85"/>
      <c r="IS163" s="144"/>
      <c r="IT163" s="145"/>
      <c r="IU163" s="145"/>
      <c r="IV163" s="146"/>
      <c r="IW163" s="1792"/>
      <c r="IZ163" s="85"/>
      <c r="JA163" s="144"/>
      <c r="JB163" s="145"/>
      <c r="JC163" s="145"/>
      <c r="JD163" s="146"/>
      <c r="JE163" s="1792"/>
      <c r="JH163" s="85"/>
      <c r="JI163" s="144"/>
      <c r="JJ163" s="145"/>
      <c r="JK163" s="145"/>
      <c r="JL163" s="146"/>
      <c r="JM163" s="1792"/>
      <c r="JP163" s="85"/>
      <c r="JQ163" s="144"/>
      <c r="JR163" s="145"/>
      <c r="JS163" s="145"/>
      <c r="JT163" s="146"/>
      <c r="JU163" s="1792"/>
      <c r="JX163" s="85"/>
      <c r="JY163" s="144"/>
      <c r="JZ163" s="145"/>
      <c r="KA163" s="145"/>
      <c r="KB163" s="146"/>
      <c r="KC163" s="1792"/>
      <c r="KF163" s="85"/>
      <c r="KG163" s="144"/>
      <c r="KH163" s="145"/>
      <c r="KI163" s="145"/>
      <c r="KJ163" s="146"/>
      <c r="KK163" s="1792"/>
      <c r="KN163" s="85"/>
      <c r="KO163" s="144"/>
      <c r="KP163" s="145"/>
      <c r="KQ163" s="145"/>
      <c r="KR163" s="146"/>
      <c r="KS163" s="1792"/>
      <c r="KV163" s="85"/>
      <c r="KW163" s="144"/>
      <c r="KX163" s="145"/>
      <c r="KY163" s="145"/>
      <c r="KZ163" s="146"/>
      <c r="LA163" s="1792"/>
      <c r="LD163" s="85"/>
      <c r="LE163" s="144"/>
      <c r="LF163" s="145"/>
      <c r="LG163" s="145"/>
      <c r="LH163" s="146"/>
      <c r="LI163" s="1792"/>
      <c r="LL163" s="85"/>
      <c r="LM163" s="144"/>
      <c r="LN163" s="145"/>
      <c r="LO163" s="145"/>
      <c r="LP163" s="146"/>
      <c r="LQ163" s="1792"/>
      <c r="LT163" s="85"/>
      <c r="LU163" s="144"/>
      <c r="LV163" s="145"/>
      <c r="LW163" s="145"/>
      <c r="LX163" s="146"/>
      <c r="LY163" s="1792"/>
      <c r="MB163" s="85"/>
      <c r="MC163" s="144"/>
      <c r="MD163" s="145"/>
      <c r="ME163" s="145"/>
      <c r="MF163" s="146"/>
      <c r="MG163" s="1792"/>
      <c r="MJ163" s="85"/>
      <c r="MK163" s="144"/>
      <c r="ML163" s="145"/>
      <c r="MM163" s="145"/>
      <c r="MN163" s="146"/>
      <c r="MO163" s="1792"/>
      <c r="MR163" s="85"/>
      <c r="MS163" s="144"/>
      <c r="MT163" s="145"/>
      <c r="MU163" s="145"/>
      <c r="MV163" s="146"/>
      <c r="MW163" s="1792"/>
      <c r="MZ163" s="85"/>
      <c r="NA163" s="144"/>
      <c r="NB163" s="145"/>
      <c r="NC163" s="145"/>
      <c r="ND163" s="146"/>
      <c r="NE163" s="1792"/>
      <c r="NH163" s="85"/>
      <c r="NI163" s="144"/>
      <c r="NJ163" s="145"/>
      <c r="NK163" s="145"/>
      <c r="NL163" s="146"/>
      <c r="NM163" s="1792"/>
      <c r="NP163" s="85"/>
      <c r="NQ163" s="144"/>
      <c r="NR163" s="145"/>
      <c r="NS163" s="145"/>
      <c r="NT163" s="146"/>
      <c r="NU163" s="1792"/>
      <c r="NX163" s="85"/>
      <c r="NY163" s="144"/>
      <c r="NZ163" s="145"/>
      <c r="OA163" s="145"/>
      <c r="OB163" s="146"/>
      <c r="OC163" s="1792"/>
      <c r="OF163" s="85"/>
      <c r="OG163" s="144"/>
      <c r="OH163" s="145"/>
      <c r="OI163" s="145"/>
      <c r="OJ163" s="146"/>
      <c r="OK163" s="1792"/>
      <c r="ON163" s="85"/>
      <c r="OO163" s="144"/>
      <c r="OP163" s="145"/>
      <c r="OQ163" s="145"/>
      <c r="OR163" s="146"/>
      <c r="OS163" s="1792"/>
      <c r="OV163" s="85"/>
      <c r="OW163" s="144"/>
      <c r="OX163" s="145"/>
      <c r="OY163" s="145"/>
      <c r="OZ163" s="146"/>
      <c r="PA163" s="1792"/>
      <c r="PD163" s="85"/>
      <c r="PE163" s="144"/>
      <c r="PF163" s="145"/>
      <c r="PG163" s="145"/>
      <c r="PH163" s="146"/>
      <c r="PI163" s="1792"/>
      <c r="PL163" s="85"/>
      <c r="PM163" s="144"/>
      <c r="PN163" s="145"/>
      <c r="PO163" s="145"/>
      <c r="PP163" s="146"/>
      <c r="PQ163" s="1792"/>
      <c r="PT163" s="85"/>
      <c r="PU163" s="144"/>
      <c r="PV163" s="145"/>
      <c r="PW163" s="145"/>
      <c r="PX163" s="146"/>
      <c r="PY163" s="1792"/>
      <c r="QB163" s="85"/>
      <c r="QC163" s="144"/>
      <c r="QD163" s="145"/>
      <c r="QE163" s="145"/>
      <c r="QF163" s="146"/>
      <c r="QG163" s="1792"/>
      <c r="QJ163" s="85"/>
      <c r="QK163" s="144"/>
      <c r="QL163" s="145"/>
      <c r="QM163" s="145"/>
      <c r="QN163" s="146"/>
      <c r="QO163" s="1792"/>
      <c r="QR163" s="85"/>
      <c r="QS163" s="144"/>
      <c r="QT163" s="145"/>
      <c r="QU163" s="145"/>
      <c r="QV163" s="146"/>
      <c r="QW163" s="1792"/>
      <c r="QZ163" s="85"/>
      <c r="RA163" s="144"/>
      <c r="RB163" s="145"/>
      <c r="RC163" s="145"/>
      <c r="RD163" s="146"/>
      <c r="RE163" s="1792"/>
      <c r="RH163" s="85"/>
      <c r="RI163" s="144"/>
      <c r="RJ163" s="145"/>
      <c r="RK163" s="145"/>
      <c r="RL163" s="146"/>
      <c r="RM163" s="1792"/>
      <c r="RP163" s="85"/>
      <c r="RQ163" s="144"/>
      <c r="RR163" s="145"/>
      <c r="RS163" s="145"/>
      <c r="RT163" s="146"/>
      <c r="RU163" s="1792"/>
      <c r="RX163" s="85"/>
      <c r="RY163" s="144"/>
      <c r="RZ163" s="145"/>
      <c r="SA163" s="145"/>
      <c r="SB163" s="146"/>
      <c r="SC163" s="1792"/>
      <c r="SF163" s="85"/>
      <c r="SG163" s="144"/>
      <c r="SH163" s="145"/>
      <c r="SI163" s="145"/>
      <c r="SJ163" s="146"/>
      <c r="SK163" s="1792"/>
      <c r="SN163" s="85"/>
      <c r="SO163" s="144"/>
      <c r="SP163" s="145"/>
      <c r="SQ163" s="145"/>
      <c r="SR163" s="146"/>
      <c r="SS163" s="1792"/>
      <c r="SV163" s="85"/>
      <c r="SW163" s="144"/>
      <c r="SX163" s="145"/>
      <c r="SY163" s="145"/>
      <c r="SZ163" s="146"/>
      <c r="TA163" s="1792"/>
      <c r="TD163" s="85"/>
      <c r="TE163" s="144"/>
      <c r="TF163" s="145"/>
      <c r="TG163" s="145"/>
      <c r="TH163" s="146"/>
      <c r="TI163" s="1792"/>
      <c r="TL163" s="85"/>
      <c r="TM163" s="144"/>
      <c r="TN163" s="145"/>
      <c r="TO163" s="145"/>
      <c r="TP163" s="146"/>
      <c r="TQ163" s="1792"/>
      <c r="TT163" s="85"/>
      <c r="TU163" s="144"/>
      <c r="TV163" s="145"/>
      <c r="TW163" s="145"/>
      <c r="TX163" s="146"/>
      <c r="TY163" s="1792"/>
      <c r="UB163" s="85"/>
      <c r="UC163" s="144"/>
      <c r="UD163" s="145"/>
      <c r="UE163" s="145"/>
      <c r="UF163" s="146"/>
      <c r="UG163" s="1792"/>
      <c r="UJ163" s="85"/>
      <c r="UK163" s="144"/>
      <c r="UL163" s="145"/>
      <c r="UM163" s="145"/>
      <c r="UN163" s="146"/>
      <c r="UO163" s="1792"/>
      <c r="UR163" s="85"/>
      <c r="US163" s="144"/>
      <c r="UT163" s="145"/>
      <c r="UU163" s="145"/>
      <c r="UV163" s="146"/>
      <c r="UW163" s="1792"/>
      <c r="UZ163" s="85"/>
      <c r="VA163" s="144"/>
      <c r="VB163" s="145"/>
      <c r="VC163" s="145"/>
      <c r="VD163" s="146"/>
      <c r="VE163" s="1792"/>
      <c r="VH163" s="85"/>
      <c r="VI163" s="144"/>
      <c r="VJ163" s="145"/>
      <c r="VK163" s="145"/>
      <c r="VL163" s="146"/>
      <c r="VM163" s="1792"/>
      <c r="VP163" s="85"/>
      <c r="VQ163" s="144"/>
      <c r="VR163" s="145"/>
      <c r="VS163" s="145"/>
      <c r="VT163" s="146"/>
      <c r="VU163" s="1792"/>
      <c r="VX163" s="85"/>
      <c r="VY163" s="144"/>
      <c r="VZ163" s="145"/>
      <c r="WA163" s="145"/>
      <c r="WB163" s="146"/>
      <c r="WC163" s="1792"/>
      <c r="WF163" s="85"/>
      <c r="WG163" s="144"/>
      <c r="WH163" s="145"/>
      <c r="WI163" s="145"/>
      <c r="WJ163" s="146"/>
      <c r="WK163" s="1792"/>
      <c r="WN163" s="85"/>
      <c r="WO163" s="144"/>
      <c r="WP163" s="145"/>
      <c r="WQ163" s="145"/>
      <c r="WR163" s="146"/>
      <c r="WS163" s="1792"/>
      <c r="WV163" s="85"/>
      <c r="WW163" s="144"/>
      <c r="WX163" s="145"/>
      <c r="WY163" s="145"/>
      <c r="WZ163" s="146"/>
      <c r="XA163" s="1792"/>
      <c r="XD163" s="85"/>
      <c r="XE163" s="144"/>
      <c r="XF163" s="145"/>
      <c r="XG163" s="145"/>
      <c r="XH163" s="146"/>
      <c r="XI163" s="1792"/>
      <c r="XL163" s="85"/>
      <c r="XM163" s="144"/>
      <c r="XN163" s="145"/>
      <c r="XO163" s="145"/>
      <c r="XP163" s="146"/>
      <c r="XQ163" s="1792"/>
      <c r="XT163" s="85"/>
      <c r="XU163" s="144"/>
      <c r="XV163" s="145"/>
      <c r="XW163" s="145"/>
      <c r="XX163" s="146"/>
      <c r="XY163" s="1792"/>
      <c r="YB163" s="85"/>
      <c r="YC163" s="144"/>
      <c r="YD163" s="145"/>
      <c r="YE163" s="145"/>
      <c r="YF163" s="146"/>
      <c r="YG163" s="1792"/>
      <c r="YJ163" s="85"/>
      <c r="YK163" s="144"/>
      <c r="YL163" s="145"/>
      <c r="YM163" s="145"/>
      <c r="YN163" s="146"/>
      <c r="YO163" s="1792"/>
      <c r="YR163" s="85"/>
      <c r="YS163" s="144"/>
      <c r="YT163" s="145"/>
      <c r="YU163" s="145"/>
      <c r="YV163" s="146"/>
      <c r="YW163" s="1792"/>
      <c r="YZ163" s="85"/>
      <c r="ZA163" s="144"/>
      <c r="ZB163" s="145"/>
      <c r="ZC163" s="145"/>
      <c r="ZD163" s="146"/>
      <c r="ZE163" s="1792"/>
      <c r="ZH163" s="85"/>
      <c r="ZI163" s="144"/>
      <c r="ZJ163" s="145"/>
      <c r="ZK163" s="145"/>
      <c r="ZL163" s="146"/>
      <c r="ZM163" s="1792"/>
      <c r="ZP163" s="85"/>
      <c r="ZQ163" s="144"/>
      <c r="ZR163" s="145"/>
      <c r="ZS163" s="145"/>
      <c r="ZT163" s="146"/>
      <c r="ZU163" s="1792"/>
      <c r="ZX163" s="85"/>
      <c r="ZY163" s="144"/>
      <c r="ZZ163" s="145"/>
      <c r="AAA163" s="145"/>
      <c r="AAB163" s="146"/>
      <c r="AAC163" s="1792"/>
      <c r="AAF163" s="85"/>
      <c r="AAG163" s="144"/>
      <c r="AAH163" s="145"/>
      <c r="AAI163" s="145"/>
      <c r="AAJ163" s="146"/>
      <c r="AAK163" s="1792"/>
      <c r="AAN163" s="85"/>
      <c r="AAO163" s="144"/>
      <c r="AAP163" s="145"/>
      <c r="AAQ163" s="2057"/>
      <c r="AAR163" s="1694"/>
      <c r="AAS163" s="1790"/>
      <c r="AAT163" s="1696"/>
      <c r="AAU163" s="1696"/>
      <c r="AAV163" s="1695"/>
      <c r="AAW163" s="1549"/>
      <c r="AAX163" s="1550"/>
      <c r="AAY163" s="1550"/>
      <c r="AAZ163" s="1694"/>
      <c r="ABA163" s="1790"/>
      <c r="ABB163" s="1696"/>
      <c r="ABC163" s="1696"/>
      <c r="ABD163" s="1695"/>
      <c r="ABE163" s="1549"/>
      <c r="ABF163" s="1550"/>
      <c r="ABG163" s="1550"/>
      <c r="ABH163" s="1694"/>
      <c r="ABI163" s="1790"/>
      <c r="ABJ163" s="1696"/>
      <c r="ABK163" s="1696"/>
      <c r="ABL163" s="1695"/>
      <c r="ABM163" s="1549"/>
      <c r="ABN163" s="1550"/>
      <c r="ABO163" s="1550"/>
      <c r="ABP163" s="1694"/>
      <c r="ABQ163" s="1790"/>
      <c r="ABR163" s="1696"/>
      <c r="ABS163" s="1696"/>
      <c r="ABT163" s="1695"/>
      <c r="ABU163" s="1549"/>
      <c r="ABV163" s="1550"/>
      <c r="ABW163" s="1550"/>
      <c r="ABX163" s="1694"/>
      <c r="ABY163" s="1790"/>
      <c r="ABZ163" s="1696"/>
      <c r="ACA163" s="1696"/>
      <c r="ACB163" s="1695"/>
      <c r="ACC163" s="1549"/>
      <c r="ACD163" s="1550"/>
      <c r="ACE163" s="1550"/>
      <c r="ACF163" s="1694"/>
      <c r="ACG163" s="1790"/>
      <c r="ACH163" s="1696"/>
      <c r="ACI163" s="1696"/>
      <c r="ACJ163" s="1695"/>
      <c r="ACK163" s="1549"/>
      <c r="ACL163" s="1550"/>
      <c r="ACM163" s="1550"/>
      <c r="ACN163" s="1694"/>
      <c r="ACO163" s="1790"/>
      <c r="ACP163" s="1696"/>
      <c r="ACQ163" s="1696"/>
      <c r="ACR163" s="1695"/>
      <c r="ACS163" s="1549"/>
      <c r="ACT163" s="1550"/>
      <c r="ACU163" s="1550"/>
      <c r="ACV163" s="1694"/>
      <c r="ACW163" s="1790"/>
      <c r="ACX163" s="1696"/>
      <c r="ACY163" s="1696"/>
      <c r="ACZ163" s="1695"/>
      <c r="ADA163" s="1549"/>
      <c r="ADB163" s="1550"/>
      <c r="ADC163" s="1550"/>
      <c r="ADD163" s="1694"/>
      <c r="ADE163" s="1790"/>
      <c r="ADF163" s="1696"/>
      <c r="ADG163" s="1696"/>
      <c r="ADH163" s="1695"/>
      <c r="ADI163" s="1549"/>
      <c r="ADJ163" s="1550"/>
      <c r="ADK163" s="1550"/>
      <c r="ADL163" s="1694"/>
      <c r="ADM163" s="1790"/>
      <c r="ADN163" s="1696"/>
      <c r="ADO163" s="1696"/>
      <c r="ADP163" s="1695"/>
      <c r="ADQ163" s="1549"/>
      <c r="ADR163" s="1550"/>
      <c r="ADS163" s="1550"/>
      <c r="ADT163" s="1694"/>
      <c r="ADU163" s="1790"/>
      <c r="ADV163" s="1696"/>
      <c r="ADW163" s="1696"/>
      <c r="ADX163" s="1695"/>
      <c r="ADY163" s="1549"/>
      <c r="ADZ163" s="1550"/>
      <c r="AEA163" s="1550"/>
      <c r="AEB163" s="1694"/>
      <c r="AEC163" s="1790"/>
      <c r="AED163" s="1696"/>
      <c r="AEE163" s="1696"/>
      <c r="AEF163" s="1695"/>
      <c r="AEG163" s="1549"/>
      <c r="AEH163" s="1550"/>
      <c r="AEI163" s="1550"/>
      <c r="AEJ163" s="1694"/>
      <c r="AEK163" s="1790"/>
      <c r="AEL163" s="1696"/>
      <c r="AEM163" s="1696"/>
      <c r="AEN163" s="1695"/>
      <c r="AEO163" s="1549"/>
      <c r="AEP163" s="1550"/>
      <c r="AEQ163" s="1550"/>
      <c r="AER163" s="1694"/>
      <c r="AES163" s="1790"/>
      <c r="AET163" s="1696"/>
      <c r="AEU163" s="1696"/>
      <c r="AEV163" s="1695"/>
      <c r="AEW163" s="1549"/>
      <c r="AEX163" s="1550"/>
      <c r="AEY163" s="1550"/>
      <c r="AEZ163" s="1694"/>
      <c r="AFA163" s="1790"/>
      <c r="AFB163" s="1696"/>
      <c r="AFC163" s="1696"/>
      <c r="AFD163" s="1695"/>
      <c r="AFE163" s="1549"/>
      <c r="AFF163" s="1550"/>
      <c r="AFG163" s="1550"/>
      <c r="AFH163" s="1694"/>
      <c r="AFI163" s="1790"/>
      <c r="AFJ163" s="1696"/>
      <c r="AFK163" s="1696"/>
      <c r="AFL163" s="1695"/>
      <c r="AFM163" s="1549"/>
      <c r="AFN163" s="1550"/>
      <c r="AFO163" s="1550"/>
      <c r="AFP163" s="1694"/>
      <c r="AFQ163" s="1790"/>
      <c r="AFR163" s="1696"/>
      <c r="AFS163" s="1696"/>
      <c r="AFT163" s="1695"/>
      <c r="AFU163" s="1549"/>
      <c r="AFV163" s="1550"/>
      <c r="AFW163" s="1550"/>
      <c r="AFX163" s="1694"/>
      <c r="AFY163" s="1790"/>
      <c r="AFZ163" s="1696"/>
      <c r="AGA163" s="1696"/>
      <c r="AGB163" s="1695"/>
      <c r="AGC163" s="1549"/>
      <c r="AGD163" s="1550"/>
      <c r="AGE163" s="1550"/>
      <c r="AGF163" s="1694"/>
      <c r="AGG163" s="1790"/>
      <c r="AGH163" s="1696"/>
      <c r="AGI163" s="1696"/>
      <c r="AGJ163" s="1695"/>
      <c r="AGK163" s="1549"/>
      <c r="AGL163" s="1550"/>
      <c r="AGM163" s="1550"/>
      <c r="AGN163" s="1694"/>
      <c r="AGO163" s="1790"/>
      <c r="AGP163" s="1696"/>
      <c r="AGQ163" s="1696"/>
      <c r="AGR163" s="1695"/>
      <c r="AGS163" s="1549"/>
      <c r="AGT163" s="1550"/>
      <c r="AGU163" s="1550"/>
      <c r="AGV163" s="1694"/>
      <c r="AGW163" s="1790"/>
      <c r="AGX163" s="1696"/>
      <c r="AGY163" s="1696"/>
      <c r="AGZ163" s="1695"/>
      <c r="AHA163" s="1549"/>
      <c r="AHB163" s="1550"/>
      <c r="AHC163" s="1550"/>
      <c r="AHD163" s="1694"/>
      <c r="AHE163" s="1790"/>
      <c r="AHF163" s="1696"/>
      <c r="AHG163" s="1696"/>
      <c r="AHH163" s="1695"/>
      <c r="AHI163" s="1549"/>
      <c r="AHJ163" s="1550"/>
      <c r="AHK163" s="1550"/>
      <c r="AHL163" s="1694"/>
      <c r="AHM163" s="1790"/>
      <c r="AHN163" s="1696"/>
      <c r="AHO163" s="1696"/>
      <c r="AHP163" s="1695"/>
      <c r="AHQ163" s="1549"/>
      <c r="AHR163" s="1550"/>
      <c r="AHS163" s="1550"/>
      <c r="AHT163" s="1694"/>
      <c r="AHU163" s="1790"/>
      <c r="AHV163" s="1696"/>
      <c r="AHW163" s="1696"/>
      <c r="AHX163" s="1695"/>
      <c r="AHY163" s="1549"/>
      <c r="AHZ163" s="1550"/>
      <c r="AIA163" s="1550"/>
      <c r="AIB163" s="1694"/>
      <c r="AIC163" s="1790"/>
      <c r="AID163" s="1696"/>
      <c r="AIE163" s="1696"/>
      <c r="AIF163" s="1695"/>
      <c r="AIG163" s="1549"/>
      <c r="AIH163" s="1550"/>
      <c r="AII163" s="1550"/>
      <c r="AIJ163" s="1694"/>
      <c r="AIK163" s="1790"/>
      <c r="AIL163" s="1696"/>
      <c r="AIM163" s="1696"/>
      <c r="AIN163" s="1695"/>
      <c r="AIO163" s="1549"/>
      <c r="AIP163" s="1550"/>
      <c r="AIQ163" s="1550"/>
      <c r="AIR163" s="1694"/>
      <c r="AIS163" s="1790"/>
      <c r="AIT163" s="1696"/>
      <c r="AIU163" s="1696"/>
      <c r="AIV163" s="1695"/>
      <c r="AIW163" s="1549"/>
      <c r="AIX163" s="1550"/>
      <c r="AIY163" s="1550"/>
      <c r="AIZ163" s="1694"/>
      <c r="AJA163" s="1790"/>
      <c r="AJB163" s="1696"/>
      <c r="AJC163" s="1696"/>
      <c r="AJD163" s="1695"/>
      <c r="AJE163" s="1549"/>
      <c r="AJF163" s="1550"/>
      <c r="AJG163" s="1550"/>
      <c r="AJH163" s="1694"/>
      <c r="AJI163" s="1790"/>
      <c r="AJJ163" s="1696"/>
      <c r="AJK163" s="1696"/>
      <c r="AJL163" s="1695"/>
      <c r="AJM163" s="1549"/>
      <c r="AJN163" s="1550"/>
      <c r="AJO163" s="1550"/>
      <c r="AJP163" s="1694"/>
      <c r="AJQ163" s="1790"/>
      <c r="AJR163" s="1696"/>
      <c r="AJS163" s="1696"/>
      <c r="AJT163" s="1695"/>
      <c r="AJU163" s="1549"/>
      <c r="AJV163" s="1550"/>
      <c r="AJW163" s="1550"/>
      <c r="AJX163" s="1694"/>
      <c r="AJY163" s="1790"/>
      <c r="AJZ163" s="1696"/>
      <c r="AKA163" s="1696"/>
      <c r="AKB163" s="1695"/>
      <c r="AKC163" s="1549"/>
      <c r="AKD163" s="1550"/>
      <c r="AKE163" s="1550"/>
      <c r="AKF163" s="1694"/>
      <c r="AKG163" s="1790"/>
      <c r="AKH163" s="1696"/>
      <c r="AKI163" s="1696"/>
      <c r="AKJ163" s="1695"/>
      <c r="AKK163" s="1549"/>
      <c r="AKL163" s="1550"/>
      <c r="AKM163" s="1550"/>
      <c r="AKN163" s="1694"/>
      <c r="AKO163" s="1790"/>
      <c r="AKP163" s="1696"/>
      <c r="AKQ163" s="1696"/>
      <c r="AKR163" s="1695"/>
      <c r="AKS163" s="1549"/>
      <c r="AKT163" s="1550"/>
      <c r="AKU163" s="1550"/>
      <c r="AKV163" s="1694"/>
      <c r="AKW163" s="1790"/>
      <c r="AKX163" s="1696"/>
      <c r="AKY163" s="1696"/>
      <c r="AKZ163" s="1695"/>
      <c r="ALA163" s="1549"/>
      <c r="ALB163" s="1550"/>
      <c r="ALC163" s="1550"/>
      <c r="ALD163" s="1694"/>
      <c r="ALE163" s="1790"/>
      <c r="ALF163" s="1696"/>
      <c r="ALG163" s="1696"/>
      <c r="ALH163" s="1695"/>
      <c r="ALI163" s="1549"/>
      <c r="ALJ163" s="1550"/>
      <c r="ALK163" s="1550"/>
      <c r="ALL163" s="1694"/>
      <c r="ALM163" s="1790"/>
      <c r="ALN163" s="1696"/>
      <c r="ALO163" s="1696"/>
      <c r="ALP163" s="1695"/>
      <c r="ALQ163" s="1549"/>
      <c r="ALR163" s="1550"/>
      <c r="ALS163" s="1550"/>
      <c r="ALT163" s="1694"/>
      <c r="ALU163" s="1790"/>
      <c r="ALV163" s="1696"/>
      <c r="ALW163" s="1696"/>
      <c r="ALX163" s="1695"/>
      <c r="ALY163" s="1549"/>
      <c r="ALZ163" s="1550"/>
      <c r="AMA163" s="1550"/>
      <c r="AMB163" s="1694"/>
      <c r="AMC163" s="1790"/>
      <c r="AMD163" s="1696"/>
      <c r="AME163" s="1696"/>
      <c r="AMF163" s="1695"/>
      <c r="AMG163" s="1549"/>
      <c r="AMH163" s="1550"/>
      <c r="AMI163" s="1550"/>
      <c r="AMJ163" s="1703"/>
    </row>
    <row r="164" spans="1:1024" s="72" customFormat="1" ht="15" customHeight="1">
      <c r="A164" s="1694" t="s">
        <v>4053</v>
      </c>
      <c r="B164" s="1790" t="s">
        <v>4139</v>
      </c>
      <c r="C164" s="1696" t="s">
        <v>4059</v>
      </c>
      <c r="D164" s="1696" t="s">
        <v>4140</v>
      </c>
      <c r="E164" s="1695" t="s">
        <v>4057</v>
      </c>
      <c r="F164" s="1549">
        <v>16.309999999999999</v>
      </c>
      <c r="G164" s="1536">
        <f>F164*$I$2</f>
        <v>0</v>
      </c>
      <c r="H164" s="1536">
        <f>G164-G164*($I$1)</f>
        <v>0</v>
      </c>
      <c r="I164"/>
      <c r="L164" s="85"/>
      <c r="M164" s="85"/>
      <c r="N164" s="144"/>
      <c r="O164" s="145"/>
      <c r="P164" s="145"/>
      <c r="Q164" s="146"/>
      <c r="T164" s="85"/>
      <c r="U164" s="144"/>
      <c r="V164" s="145"/>
      <c r="W164" s="145"/>
      <c r="X164" s="146"/>
      <c r="Y164" s="1792"/>
      <c r="AB164" s="85"/>
      <c r="AC164" s="144"/>
      <c r="AD164" s="145"/>
      <c r="AE164" s="145"/>
      <c r="AF164" s="146"/>
      <c r="AG164" s="1792"/>
      <c r="AJ164" s="85"/>
      <c r="AK164" s="144"/>
      <c r="AL164" s="145"/>
      <c r="AM164" s="145"/>
      <c r="AN164" s="146"/>
      <c r="AO164" s="1792"/>
      <c r="AR164" s="85"/>
      <c r="AS164" s="144"/>
      <c r="AT164" s="145"/>
      <c r="AU164" s="145"/>
      <c r="AV164" s="146"/>
      <c r="AW164" s="1792"/>
      <c r="AZ164" s="85"/>
      <c r="BA164" s="144"/>
      <c r="BB164" s="145"/>
      <c r="BC164" s="145"/>
      <c r="BD164" s="146"/>
      <c r="BE164" s="1792"/>
      <c r="BH164" s="85"/>
      <c r="BI164" s="144"/>
      <c r="BJ164" s="145"/>
      <c r="BK164" s="145"/>
      <c r="BL164" s="146"/>
      <c r="BM164" s="1792"/>
      <c r="BP164" s="85"/>
      <c r="BQ164" s="144"/>
      <c r="BR164" s="145"/>
      <c r="BS164" s="145"/>
      <c r="BT164" s="146"/>
      <c r="BU164" s="1792"/>
      <c r="BX164" s="85"/>
      <c r="BY164" s="144"/>
      <c r="BZ164" s="145"/>
      <c r="CA164" s="145"/>
      <c r="CB164" s="146"/>
      <c r="CC164" s="1792"/>
      <c r="CF164" s="85"/>
      <c r="CG164" s="144"/>
      <c r="CH164" s="145"/>
      <c r="CI164" s="145"/>
      <c r="CJ164" s="146"/>
      <c r="CK164" s="1792"/>
      <c r="CN164" s="85"/>
      <c r="CO164" s="144"/>
      <c r="CP164" s="145"/>
      <c r="CQ164" s="145"/>
      <c r="CR164" s="146"/>
      <c r="CS164" s="1792"/>
      <c r="CV164" s="85"/>
      <c r="CW164" s="144"/>
      <c r="CX164" s="145"/>
      <c r="CY164" s="145"/>
      <c r="CZ164" s="146"/>
      <c r="DA164" s="1792"/>
      <c r="DD164" s="85"/>
      <c r="DE164" s="144"/>
      <c r="DF164" s="145"/>
      <c r="DG164" s="145"/>
      <c r="DH164" s="146"/>
      <c r="DI164" s="1792"/>
      <c r="DL164" s="85"/>
      <c r="DM164" s="144"/>
      <c r="DN164" s="145"/>
      <c r="DO164" s="145"/>
      <c r="DP164" s="146"/>
      <c r="DQ164" s="1792"/>
      <c r="DT164" s="85"/>
      <c r="DU164" s="144"/>
      <c r="DV164" s="145"/>
      <c r="DW164" s="145"/>
      <c r="DX164" s="146"/>
      <c r="DY164" s="1792"/>
      <c r="EB164" s="85"/>
      <c r="EC164" s="144"/>
      <c r="ED164" s="145"/>
      <c r="EE164" s="145"/>
      <c r="EF164" s="146"/>
      <c r="EG164" s="1792"/>
      <c r="EJ164" s="85"/>
      <c r="EK164" s="144"/>
      <c r="EL164" s="145"/>
      <c r="EM164" s="145"/>
      <c r="EN164" s="146"/>
      <c r="EO164" s="1792"/>
      <c r="ER164" s="85"/>
      <c r="ES164" s="144"/>
      <c r="ET164" s="145"/>
      <c r="EU164" s="145"/>
      <c r="EV164" s="146"/>
      <c r="EW164" s="1792"/>
      <c r="EZ164" s="85"/>
      <c r="FA164" s="144"/>
      <c r="FB164" s="145"/>
      <c r="FC164" s="145"/>
      <c r="FD164" s="146"/>
      <c r="FE164" s="1792"/>
      <c r="FH164" s="85"/>
      <c r="FI164" s="144"/>
      <c r="FJ164" s="145"/>
      <c r="FK164" s="145"/>
      <c r="FL164" s="146"/>
      <c r="FM164" s="1792"/>
      <c r="FP164" s="85"/>
      <c r="FQ164" s="144"/>
      <c r="FR164" s="145"/>
      <c r="FS164" s="145"/>
      <c r="FT164" s="146"/>
      <c r="FU164" s="1792"/>
      <c r="FX164" s="85"/>
      <c r="FY164" s="144"/>
      <c r="FZ164" s="145"/>
      <c r="GA164" s="145"/>
      <c r="GB164" s="146"/>
      <c r="GC164" s="1792"/>
      <c r="GF164" s="85"/>
      <c r="GG164" s="144"/>
      <c r="GH164" s="145"/>
      <c r="GI164" s="145"/>
      <c r="GJ164" s="146"/>
      <c r="GK164" s="1792"/>
      <c r="GN164" s="85"/>
      <c r="GO164" s="144"/>
      <c r="GP164" s="145"/>
      <c r="GQ164" s="145"/>
      <c r="GR164" s="146"/>
      <c r="GS164" s="1792"/>
      <c r="GV164" s="85"/>
      <c r="GW164" s="144"/>
      <c r="GX164" s="145"/>
      <c r="GY164" s="145"/>
      <c r="GZ164" s="146"/>
      <c r="HA164" s="1792"/>
      <c r="HD164" s="85"/>
      <c r="HE164" s="144"/>
      <c r="HF164" s="145"/>
      <c r="HG164" s="145"/>
      <c r="HH164" s="146"/>
      <c r="HI164" s="1792"/>
      <c r="HL164" s="85"/>
      <c r="HM164" s="144"/>
      <c r="HN164" s="145"/>
      <c r="HO164" s="145"/>
      <c r="HP164" s="146"/>
      <c r="HQ164" s="1792"/>
      <c r="HT164" s="85"/>
      <c r="HU164" s="144"/>
      <c r="HV164" s="145"/>
      <c r="HW164" s="145"/>
      <c r="HX164" s="146"/>
      <c r="HY164" s="1792"/>
      <c r="IB164" s="85"/>
      <c r="IC164" s="144"/>
      <c r="ID164" s="145"/>
      <c r="IE164" s="145"/>
      <c r="IF164" s="146"/>
      <c r="IG164" s="1792"/>
      <c r="IJ164" s="85"/>
      <c r="IK164" s="144"/>
      <c r="IL164" s="145"/>
      <c r="IM164" s="145"/>
      <c r="IN164" s="146"/>
      <c r="IO164" s="1792"/>
      <c r="IR164" s="85"/>
      <c r="IS164" s="144"/>
      <c r="IT164" s="145"/>
      <c r="IU164" s="145"/>
      <c r="IV164" s="146"/>
      <c r="IW164" s="1792"/>
      <c r="IZ164" s="85"/>
      <c r="JA164" s="144"/>
      <c r="JB164" s="145"/>
      <c r="JC164" s="145"/>
      <c r="JD164" s="146"/>
      <c r="JE164" s="1792"/>
      <c r="JH164" s="85"/>
      <c r="JI164" s="144"/>
      <c r="JJ164" s="145"/>
      <c r="JK164" s="145"/>
      <c r="JL164" s="146"/>
      <c r="JM164" s="1792"/>
      <c r="JP164" s="85"/>
      <c r="JQ164" s="144"/>
      <c r="JR164" s="145"/>
      <c r="JS164" s="145"/>
      <c r="JT164" s="146"/>
      <c r="JU164" s="1792"/>
      <c r="JX164" s="85"/>
      <c r="JY164" s="144"/>
      <c r="JZ164" s="145"/>
      <c r="KA164" s="145"/>
      <c r="KB164" s="146"/>
      <c r="KC164" s="1792"/>
      <c r="KF164" s="85"/>
      <c r="KG164" s="144"/>
      <c r="KH164" s="145"/>
      <c r="KI164" s="145"/>
      <c r="KJ164" s="146"/>
      <c r="KK164" s="1792"/>
      <c r="KN164" s="85"/>
      <c r="KO164" s="144"/>
      <c r="KP164" s="145"/>
      <c r="KQ164" s="145"/>
      <c r="KR164" s="146"/>
      <c r="KS164" s="1792"/>
      <c r="KV164" s="85"/>
      <c r="KW164" s="144"/>
      <c r="KX164" s="145"/>
      <c r="KY164" s="145"/>
      <c r="KZ164" s="146"/>
      <c r="LA164" s="1792"/>
      <c r="LD164" s="85"/>
      <c r="LE164" s="144"/>
      <c r="LF164" s="145"/>
      <c r="LG164" s="145"/>
      <c r="LH164" s="146"/>
      <c r="LI164" s="1792"/>
      <c r="LL164" s="85"/>
      <c r="LM164" s="144"/>
      <c r="LN164" s="145"/>
      <c r="LO164" s="145"/>
      <c r="LP164" s="146"/>
      <c r="LQ164" s="1792"/>
      <c r="LT164" s="85"/>
      <c r="LU164" s="144"/>
      <c r="LV164" s="145"/>
      <c r="LW164" s="145"/>
      <c r="LX164" s="146"/>
      <c r="LY164" s="1792"/>
      <c r="MB164" s="85"/>
      <c r="MC164" s="144"/>
      <c r="MD164" s="145"/>
      <c r="ME164" s="145"/>
      <c r="MF164" s="146"/>
      <c r="MG164" s="1792"/>
      <c r="MJ164" s="85"/>
      <c r="MK164" s="144"/>
      <c r="ML164" s="145"/>
      <c r="MM164" s="145"/>
      <c r="MN164" s="146"/>
      <c r="MO164" s="1792"/>
      <c r="MR164" s="85"/>
      <c r="MS164" s="144"/>
      <c r="MT164" s="145"/>
      <c r="MU164" s="145"/>
      <c r="MV164" s="146"/>
      <c r="MW164" s="1792"/>
      <c r="MZ164" s="85"/>
      <c r="NA164" s="144"/>
      <c r="NB164" s="145"/>
      <c r="NC164" s="145"/>
      <c r="ND164" s="146"/>
      <c r="NE164" s="1792"/>
      <c r="NH164" s="85"/>
      <c r="NI164" s="144"/>
      <c r="NJ164" s="145"/>
      <c r="NK164" s="145"/>
      <c r="NL164" s="146"/>
      <c r="NM164" s="1792"/>
      <c r="NP164" s="85"/>
      <c r="NQ164" s="144"/>
      <c r="NR164" s="145"/>
      <c r="NS164" s="145"/>
      <c r="NT164" s="146"/>
      <c r="NU164" s="1792"/>
      <c r="NX164" s="85"/>
      <c r="NY164" s="144"/>
      <c r="NZ164" s="145"/>
      <c r="OA164" s="145"/>
      <c r="OB164" s="146"/>
      <c r="OC164" s="1792"/>
      <c r="OF164" s="85"/>
      <c r="OG164" s="144"/>
      <c r="OH164" s="145"/>
      <c r="OI164" s="145"/>
      <c r="OJ164" s="146"/>
      <c r="OK164" s="1792"/>
      <c r="ON164" s="85"/>
      <c r="OO164" s="144"/>
      <c r="OP164" s="145"/>
      <c r="OQ164" s="145"/>
      <c r="OR164" s="146"/>
      <c r="OS164" s="1792"/>
      <c r="OV164" s="85"/>
      <c r="OW164" s="144"/>
      <c r="OX164" s="145"/>
      <c r="OY164" s="145"/>
      <c r="OZ164" s="146"/>
      <c r="PA164" s="1792"/>
      <c r="PD164" s="85"/>
      <c r="PE164" s="144"/>
      <c r="PF164" s="145"/>
      <c r="PG164" s="145"/>
      <c r="PH164" s="146"/>
      <c r="PI164" s="1792"/>
      <c r="PL164" s="85"/>
      <c r="PM164" s="144"/>
      <c r="PN164" s="145"/>
      <c r="PO164" s="145"/>
      <c r="PP164" s="146"/>
      <c r="PQ164" s="1792"/>
      <c r="PT164" s="85"/>
      <c r="PU164" s="144"/>
      <c r="PV164" s="145"/>
      <c r="PW164" s="145"/>
      <c r="PX164" s="146"/>
      <c r="PY164" s="1792"/>
      <c r="QB164" s="85"/>
      <c r="QC164" s="144"/>
      <c r="QD164" s="145"/>
      <c r="QE164" s="145"/>
      <c r="QF164" s="146"/>
      <c r="QG164" s="1792"/>
      <c r="QJ164" s="85"/>
      <c r="QK164" s="144"/>
      <c r="QL164" s="145"/>
      <c r="QM164" s="145"/>
      <c r="QN164" s="146"/>
      <c r="QO164" s="1792"/>
      <c r="QR164" s="85"/>
      <c r="QS164" s="144"/>
      <c r="QT164" s="145"/>
      <c r="QU164" s="145"/>
      <c r="QV164" s="146"/>
      <c r="QW164" s="1792"/>
      <c r="QZ164" s="85"/>
      <c r="RA164" s="144"/>
      <c r="RB164" s="145"/>
      <c r="RC164" s="145"/>
      <c r="RD164" s="146"/>
      <c r="RE164" s="1792"/>
      <c r="RH164" s="85"/>
      <c r="RI164" s="144"/>
      <c r="RJ164" s="145"/>
      <c r="RK164" s="145"/>
      <c r="RL164" s="146"/>
      <c r="RM164" s="1792"/>
      <c r="RP164" s="85"/>
      <c r="RQ164" s="144"/>
      <c r="RR164" s="145"/>
      <c r="RS164" s="145"/>
      <c r="RT164" s="146"/>
      <c r="RU164" s="1792"/>
      <c r="RX164" s="85"/>
      <c r="RY164" s="144"/>
      <c r="RZ164" s="145"/>
      <c r="SA164" s="145"/>
      <c r="SB164" s="146"/>
      <c r="SC164" s="1792"/>
      <c r="SF164" s="85"/>
      <c r="SG164" s="144"/>
      <c r="SH164" s="145"/>
      <c r="SI164" s="145"/>
      <c r="SJ164" s="146"/>
      <c r="SK164" s="1792"/>
      <c r="SN164" s="85"/>
      <c r="SO164" s="144"/>
      <c r="SP164" s="145"/>
      <c r="SQ164" s="145"/>
      <c r="SR164" s="146"/>
      <c r="SS164" s="1792"/>
      <c r="SV164" s="85"/>
      <c r="SW164" s="144"/>
      <c r="SX164" s="145"/>
      <c r="SY164" s="145"/>
      <c r="SZ164" s="146"/>
      <c r="TA164" s="1792"/>
      <c r="TD164" s="85"/>
      <c r="TE164" s="144"/>
      <c r="TF164" s="145"/>
      <c r="TG164" s="145"/>
      <c r="TH164" s="146"/>
      <c r="TI164" s="1792"/>
      <c r="TL164" s="85"/>
      <c r="TM164" s="144"/>
      <c r="TN164" s="145"/>
      <c r="TO164" s="145"/>
      <c r="TP164" s="146"/>
      <c r="TQ164" s="1792"/>
      <c r="TT164" s="85"/>
      <c r="TU164" s="144"/>
      <c r="TV164" s="145"/>
      <c r="TW164" s="145"/>
      <c r="TX164" s="146"/>
      <c r="TY164" s="1792"/>
      <c r="UB164" s="85"/>
      <c r="UC164" s="144"/>
      <c r="UD164" s="145"/>
      <c r="UE164" s="145"/>
      <c r="UF164" s="146"/>
      <c r="UG164" s="1792"/>
      <c r="UJ164" s="85"/>
      <c r="UK164" s="144"/>
      <c r="UL164" s="145"/>
      <c r="UM164" s="145"/>
      <c r="UN164" s="146"/>
      <c r="UO164" s="1792"/>
      <c r="UR164" s="85"/>
      <c r="US164" s="144"/>
      <c r="UT164" s="145"/>
      <c r="UU164" s="145"/>
      <c r="UV164" s="146"/>
      <c r="UW164" s="1792"/>
      <c r="UZ164" s="85"/>
      <c r="VA164" s="144"/>
      <c r="VB164" s="145"/>
      <c r="VC164" s="145"/>
      <c r="VD164" s="146"/>
      <c r="VE164" s="1792"/>
      <c r="VH164" s="85"/>
      <c r="VI164" s="144"/>
      <c r="VJ164" s="145"/>
      <c r="VK164" s="145"/>
      <c r="VL164" s="146"/>
      <c r="VM164" s="1792"/>
      <c r="VP164" s="85"/>
      <c r="VQ164" s="144"/>
      <c r="VR164" s="145"/>
      <c r="VS164" s="145"/>
      <c r="VT164" s="146"/>
      <c r="VU164" s="1792"/>
      <c r="VX164" s="85"/>
      <c r="VY164" s="144"/>
      <c r="VZ164" s="145"/>
      <c r="WA164" s="145"/>
      <c r="WB164" s="146"/>
      <c r="WC164" s="1792"/>
      <c r="WF164" s="85"/>
      <c r="WG164" s="144"/>
      <c r="WH164" s="145"/>
      <c r="WI164" s="145"/>
      <c r="WJ164" s="146"/>
      <c r="WK164" s="1792"/>
      <c r="WN164" s="85"/>
      <c r="WO164" s="144"/>
      <c r="WP164" s="145"/>
      <c r="WQ164" s="145"/>
      <c r="WR164" s="146"/>
      <c r="WS164" s="1792"/>
      <c r="WV164" s="85"/>
      <c r="WW164" s="144"/>
      <c r="WX164" s="145"/>
      <c r="WY164" s="145"/>
      <c r="WZ164" s="146"/>
      <c r="XA164" s="1792"/>
      <c r="XD164" s="85"/>
      <c r="XE164" s="144"/>
      <c r="XF164" s="145"/>
      <c r="XG164" s="145"/>
      <c r="XH164" s="146"/>
      <c r="XI164" s="1792"/>
      <c r="XL164" s="85"/>
      <c r="XM164" s="144"/>
      <c r="XN164" s="145"/>
      <c r="XO164" s="145"/>
      <c r="XP164" s="146"/>
      <c r="XQ164" s="1792"/>
      <c r="XT164" s="85"/>
      <c r="XU164" s="144"/>
      <c r="XV164" s="145"/>
      <c r="XW164" s="145"/>
      <c r="XX164" s="146"/>
      <c r="XY164" s="1792"/>
      <c r="YB164" s="85"/>
      <c r="YC164" s="144"/>
      <c r="YD164" s="145"/>
      <c r="YE164" s="145"/>
      <c r="YF164" s="146"/>
      <c r="YG164" s="1792"/>
      <c r="YJ164" s="85"/>
      <c r="YK164" s="144"/>
      <c r="YL164" s="145"/>
      <c r="YM164" s="145"/>
      <c r="YN164" s="146"/>
      <c r="YO164" s="1792"/>
      <c r="YR164" s="85"/>
      <c r="YS164" s="144"/>
      <c r="YT164" s="145"/>
      <c r="YU164" s="145"/>
      <c r="YV164" s="146"/>
      <c r="YW164" s="1792"/>
      <c r="YZ164" s="85"/>
      <c r="ZA164" s="144"/>
      <c r="ZB164" s="145"/>
      <c r="ZC164" s="145"/>
      <c r="ZD164" s="146"/>
      <c r="ZE164" s="1792"/>
      <c r="ZH164" s="85"/>
      <c r="ZI164" s="144"/>
      <c r="ZJ164" s="145"/>
      <c r="ZK164" s="145"/>
      <c r="ZL164" s="146"/>
      <c r="ZM164" s="1792"/>
      <c r="ZP164" s="85"/>
      <c r="ZQ164" s="144"/>
      <c r="ZR164" s="145"/>
      <c r="ZS164" s="145"/>
      <c r="ZT164" s="146"/>
      <c r="ZU164" s="1792"/>
      <c r="ZX164" s="85"/>
      <c r="ZY164" s="144"/>
      <c r="ZZ164" s="145"/>
      <c r="AAA164" s="145"/>
      <c r="AAB164" s="146"/>
      <c r="AAC164" s="1792"/>
      <c r="AAF164" s="85"/>
      <c r="AAG164" s="144"/>
      <c r="AAH164" s="145"/>
      <c r="AAI164" s="145"/>
      <c r="AAJ164" s="146"/>
      <c r="AAK164" s="1792"/>
      <c r="AAN164" s="85"/>
      <c r="AAO164" s="144"/>
      <c r="AAP164" s="145"/>
      <c r="AAQ164" s="2057"/>
      <c r="AAR164" s="1694"/>
      <c r="AAS164" s="1790"/>
      <c r="AAT164" s="1696"/>
      <c r="AAU164" s="1696"/>
      <c r="AAV164" s="1695"/>
      <c r="AAW164" s="1549"/>
      <c r="AAX164" s="1550"/>
      <c r="AAY164" s="1550"/>
      <c r="AAZ164" s="1694"/>
      <c r="ABA164" s="1790"/>
      <c r="ABB164" s="1696"/>
      <c r="ABC164" s="1696"/>
      <c r="ABD164" s="1695"/>
      <c r="ABE164" s="1549"/>
      <c r="ABF164" s="1550"/>
      <c r="ABG164" s="1550"/>
      <c r="ABH164" s="1694"/>
      <c r="ABI164" s="1790"/>
      <c r="ABJ164" s="1696"/>
      <c r="ABK164" s="1696"/>
      <c r="ABL164" s="1695"/>
      <c r="ABM164" s="1549"/>
      <c r="ABN164" s="1550"/>
      <c r="ABO164" s="1550"/>
      <c r="ABP164" s="1694"/>
      <c r="ABQ164" s="1790"/>
      <c r="ABR164" s="1696"/>
      <c r="ABS164" s="1696"/>
      <c r="ABT164" s="1695"/>
      <c r="ABU164" s="1549"/>
      <c r="ABV164" s="1550"/>
      <c r="ABW164" s="1550"/>
      <c r="ABX164" s="1694"/>
      <c r="ABY164" s="1790"/>
      <c r="ABZ164" s="1696"/>
      <c r="ACA164" s="1696"/>
      <c r="ACB164" s="1695"/>
      <c r="ACC164" s="1549"/>
      <c r="ACD164" s="1550"/>
      <c r="ACE164" s="1550"/>
      <c r="ACF164" s="1694"/>
      <c r="ACG164" s="1790"/>
      <c r="ACH164" s="1696"/>
      <c r="ACI164" s="1696"/>
      <c r="ACJ164" s="1695"/>
      <c r="ACK164" s="1549"/>
      <c r="ACL164" s="1550"/>
      <c r="ACM164" s="1550"/>
      <c r="ACN164" s="1694"/>
      <c r="ACO164" s="1790"/>
      <c r="ACP164" s="1696"/>
      <c r="ACQ164" s="1696"/>
      <c r="ACR164" s="1695"/>
      <c r="ACS164" s="1549"/>
      <c r="ACT164" s="1550"/>
      <c r="ACU164" s="1550"/>
      <c r="ACV164" s="1694"/>
      <c r="ACW164" s="1790"/>
      <c r="ACX164" s="1696"/>
      <c r="ACY164" s="1696"/>
      <c r="ACZ164" s="1695"/>
      <c r="ADA164" s="1549"/>
      <c r="ADB164" s="1550"/>
      <c r="ADC164" s="1550"/>
      <c r="ADD164" s="1694"/>
      <c r="ADE164" s="1790"/>
      <c r="ADF164" s="1696"/>
      <c r="ADG164" s="1696"/>
      <c r="ADH164" s="1695"/>
      <c r="ADI164" s="1549"/>
      <c r="ADJ164" s="1550"/>
      <c r="ADK164" s="1550"/>
      <c r="ADL164" s="1694"/>
      <c r="ADM164" s="1790"/>
      <c r="ADN164" s="1696"/>
      <c r="ADO164" s="1696"/>
      <c r="ADP164" s="1695"/>
      <c r="ADQ164" s="1549"/>
      <c r="ADR164" s="1550"/>
      <c r="ADS164" s="1550"/>
      <c r="ADT164" s="1694"/>
      <c r="ADU164" s="1790"/>
      <c r="ADV164" s="1696"/>
      <c r="ADW164" s="1696"/>
      <c r="ADX164" s="1695"/>
      <c r="ADY164" s="1549"/>
      <c r="ADZ164" s="1550"/>
      <c r="AEA164" s="1550"/>
      <c r="AEB164" s="1694"/>
      <c r="AEC164" s="1790"/>
      <c r="AED164" s="1696"/>
      <c r="AEE164" s="1696"/>
      <c r="AEF164" s="1695"/>
      <c r="AEG164" s="1549"/>
      <c r="AEH164" s="1550"/>
      <c r="AEI164" s="1550"/>
      <c r="AEJ164" s="1694"/>
      <c r="AEK164" s="1790"/>
      <c r="AEL164" s="1696"/>
      <c r="AEM164" s="1696"/>
      <c r="AEN164" s="1695"/>
      <c r="AEO164" s="1549"/>
      <c r="AEP164" s="1550"/>
      <c r="AEQ164" s="1550"/>
      <c r="AER164" s="1694"/>
      <c r="AES164" s="1790"/>
      <c r="AET164" s="1696"/>
      <c r="AEU164" s="1696"/>
      <c r="AEV164" s="1695"/>
      <c r="AEW164" s="1549"/>
      <c r="AEX164" s="1550"/>
      <c r="AEY164" s="1550"/>
      <c r="AEZ164" s="1694"/>
      <c r="AFA164" s="1790"/>
      <c r="AFB164" s="1696"/>
      <c r="AFC164" s="1696"/>
      <c r="AFD164" s="1695"/>
      <c r="AFE164" s="1549"/>
      <c r="AFF164" s="1550"/>
      <c r="AFG164" s="1550"/>
      <c r="AFH164" s="1694"/>
      <c r="AFI164" s="1790"/>
      <c r="AFJ164" s="1696"/>
      <c r="AFK164" s="1696"/>
      <c r="AFL164" s="1695"/>
      <c r="AFM164" s="1549"/>
      <c r="AFN164" s="1550"/>
      <c r="AFO164" s="1550"/>
      <c r="AFP164" s="1694"/>
      <c r="AFQ164" s="1790"/>
      <c r="AFR164" s="1696"/>
      <c r="AFS164" s="1696"/>
      <c r="AFT164" s="1695"/>
      <c r="AFU164" s="1549"/>
      <c r="AFV164" s="1550"/>
      <c r="AFW164" s="1550"/>
      <c r="AFX164" s="1694"/>
      <c r="AFY164" s="1790"/>
      <c r="AFZ164" s="1696"/>
      <c r="AGA164" s="1696"/>
      <c r="AGB164" s="1695"/>
      <c r="AGC164" s="1549"/>
      <c r="AGD164" s="1550"/>
      <c r="AGE164" s="1550"/>
      <c r="AGF164" s="1694"/>
      <c r="AGG164" s="1790"/>
      <c r="AGH164" s="1696"/>
      <c r="AGI164" s="1696"/>
      <c r="AGJ164" s="1695"/>
      <c r="AGK164" s="1549"/>
      <c r="AGL164" s="1550"/>
      <c r="AGM164" s="1550"/>
      <c r="AGN164" s="1694"/>
      <c r="AGO164" s="1790"/>
      <c r="AGP164" s="1696"/>
      <c r="AGQ164" s="1696"/>
      <c r="AGR164" s="1695"/>
      <c r="AGS164" s="1549"/>
      <c r="AGT164" s="1550"/>
      <c r="AGU164" s="1550"/>
      <c r="AGV164" s="1694"/>
      <c r="AGW164" s="1790"/>
      <c r="AGX164" s="1696"/>
      <c r="AGY164" s="1696"/>
      <c r="AGZ164" s="1695"/>
      <c r="AHA164" s="1549"/>
      <c r="AHB164" s="1550"/>
      <c r="AHC164" s="1550"/>
      <c r="AHD164" s="1694"/>
      <c r="AHE164" s="1790"/>
      <c r="AHF164" s="1696"/>
      <c r="AHG164" s="1696"/>
      <c r="AHH164" s="1695"/>
      <c r="AHI164" s="1549"/>
      <c r="AHJ164" s="1550"/>
      <c r="AHK164" s="1550"/>
      <c r="AHL164" s="1694"/>
      <c r="AHM164" s="1790"/>
      <c r="AHN164" s="1696"/>
      <c r="AHO164" s="1696"/>
      <c r="AHP164" s="1695"/>
      <c r="AHQ164" s="1549"/>
      <c r="AHR164" s="1550"/>
      <c r="AHS164" s="1550"/>
      <c r="AHT164" s="1694"/>
      <c r="AHU164" s="1790"/>
      <c r="AHV164" s="1696"/>
      <c r="AHW164" s="1696"/>
      <c r="AHX164" s="1695"/>
      <c r="AHY164" s="1549"/>
      <c r="AHZ164" s="1550"/>
      <c r="AIA164" s="1550"/>
      <c r="AIB164" s="1694"/>
      <c r="AIC164" s="1790"/>
      <c r="AID164" s="1696"/>
      <c r="AIE164" s="1696"/>
      <c r="AIF164" s="1695"/>
      <c r="AIG164" s="1549"/>
      <c r="AIH164" s="1550"/>
      <c r="AII164" s="1550"/>
      <c r="AIJ164" s="1694"/>
      <c r="AIK164" s="1790"/>
      <c r="AIL164" s="1696"/>
      <c r="AIM164" s="1696"/>
      <c r="AIN164" s="1695"/>
      <c r="AIO164" s="1549"/>
      <c r="AIP164" s="1550"/>
      <c r="AIQ164" s="1550"/>
      <c r="AIR164" s="1694"/>
      <c r="AIS164" s="1790"/>
      <c r="AIT164" s="1696"/>
      <c r="AIU164" s="1696"/>
      <c r="AIV164" s="1695"/>
      <c r="AIW164" s="1549"/>
      <c r="AIX164" s="1550"/>
      <c r="AIY164" s="1550"/>
      <c r="AIZ164" s="1694"/>
      <c r="AJA164" s="1790"/>
      <c r="AJB164" s="1696"/>
      <c r="AJC164" s="1696"/>
      <c r="AJD164" s="1695"/>
      <c r="AJE164" s="1549"/>
      <c r="AJF164" s="1550"/>
      <c r="AJG164" s="1550"/>
      <c r="AJH164" s="1694"/>
      <c r="AJI164" s="1790"/>
      <c r="AJJ164" s="1696"/>
      <c r="AJK164" s="1696"/>
      <c r="AJL164" s="1695"/>
      <c r="AJM164" s="1549"/>
      <c r="AJN164" s="1550"/>
      <c r="AJO164" s="1550"/>
      <c r="AJP164" s="1694"/>
      <c r="AJQ164" s="1790"/>
      <c r="AJR164" s="1696"/>
      <c r="AJS164" s="1696"/>
      <c r="AJT164" s="1695"/>
      <c r="AJU164" s="1549"/>
      <c r="AJV164" s="1550"/>
      <c r="AJW164" s="1550"/>
      <c r="AJX164" s="1694"/>
      <c r="AJY164" s="1790"/>
      <c r="AJZ164" s="1696"/>
      <c r="AKA164" s="1696"/>
      <c r="AKB164" s="1695"/>
      <c r="AKC164" s="1549"/>
      <c r="AKD164" s="1550"/>
      <c r="AKE164" s="1550"/>
      <c r="AKF164" s="1694"/>
      <c r="AKG164" s="1790"/>
      <c r="AKH164" s="1696"/>
      <c r="AKI164" s="1696"/>
      <c r="AKJ164" s="1695"/>
      <c r="AKK164" s="1549"/>
      <c r="AKL164" s="1550"/>
      <c r="AKM164" s="1550"/>
      <c r="AKN164" s="1694"/>
      <c r="AKO164" s="1790"/>
      <c r="AKP164" s="1696"/>
      <c r="AKQ164" s="1696"/>
      <c r="AKR164" s="1695"/>
      <c r="AKS164" s="1549"/>
      <c r="AKT164" s="1550"/>
      <c r="AKU164" s="1550"/>
      <c r="AKV164" s="1694"/>
      <c r="AKW164" s="1790"/>
      <c r="AKX164" s="1696"/>
      <c r="AKY164" s="1696"/>
      <c r="AKZ164" s="1695"/>
      <c r="ALA164" s="1549"/>
      <c r="ALB164" s="1550"/>
      <c r="ALC164" s="1550"/>
      <c r="ALD164" s="1694"/>
      <c r="ALE164" s="1790"/>
      <c r="ALF164" s="1696"/>
      <c r="ALG164" s="1696"/>
      <c r="ALH164" s="1695"/>
      <c r="ALI164" s="1549"/>
      <c r="ALJ164" s="1550"/>
      <c r="ALK164" s="1550"/>
      <c r="ALL164" s="1694"/>
      <c r="ALM164" s="1790"/>
      <c r="ALN164" s="1696"/>
      <c r="ALO164" s="1696"/>
      <c r="ALP164" s="1695"/>
      <c r="ALQ164" s="1549"/>
      <c r="ALR164" s="1550"/>
      <c r="ALS164" s="1550"/>
      <c r="ALT164" s="1694"/>
      <c r="ALU164" s="1790"/>
      <c r="ALV164" s="1696"/>
      <c r="ALW164" s="1696"/>
      <c r="ALX164" s="1695"/>
      <c r="ALY164" s="1549"/>
      <c r="ALZ164" s="1550"/>
      <c r="AMA164" s="1550"/>
      <c r="AMB164" s="1694"/>
      <c r="AMC164" s="1790"/>
      <c r="AMD164" s="1696"/>
      <c r="AME164" s="1696"/>
      <c r="AMF164" s="1695"/>
      <c r="AMG164" s="1549"/>
      <c r="AMH164" s="1550"/>
      <c r="AMI164" s="1550"/>
      <c r="AMJ164" s="1703"/>
    </row>
    <row r="165" spans="1:1024" s="72" customFormat="1" ht="15" customHeight="1">
      <c r="A165" s="1694"/>
      <c r="B165" s="1790"/>
      <c r="C165" s="1696"/>
      <c r="D165" s="1696" t="s">
        <v>4141</v>
      </c>
      <c r="E165" s="1695" t="s">
        <v>4057</v>
      </c>
      <c r="F165" s="1549">
        <v>61.17</v>
      </c>
      <c r="G165" s="1536">
        <f>F165*$I$2</f>
        <v>0</v>
      </c>
      <c r="H165" s="1536">
        <f>G165-G165*($I$1)</f>
        <v>0</v>
      </c>
      <c r="I165"/>
      <c r="L165" s="85"/>
      <c r="M165" s="85"/>
      <c r="N165" s="144"/>
      <c r="O165" s="145"/>
      <c r="P165" s="145"/>
      <c r="Q165" s="146"/>
      <c r="T165" s="85"/>
      <c r="U165" s="144"/>
      <c r="V165" s="145"/>
      <c r="W165" s="145"/>
      <c r="X165" s="146"/>
      <c r="Y165" s="1792"/>
      <c r="AB165" s="85"/>
      <c r="AC165" s="144"/>
      <c r="AD165" s="145"/>
      <c r="AE165" s="145"/>
      <c r="AF165" s="146"/>
      <c r="AG165" s="1792"/>
      <c r="AJ165" s="85"/>
      <c r="AK165" s="144"/>
      <c r="AL165" s="145"/>
      <c r="AM165" s="145"/>
      <c r="AN165" s="146"/>
      <c r="AO165" s="1792"/>
      <c r="AR165" s="85"/>
      <c r="AS165" s="144"/>
      <c r="AT165" s="145"/>
      <c r="AU165" s="145"/>
      <c r="AV165" s="146"/>
      <c r="AW165" s="1792"/>
      <c r="AZ165" s="85"/>
      <c r="BA165" s="144"/>
      <c r="BB165" s="145"/>
      <c r="BC165" s="145"/>
      <c r="BD165" s="146"/>
      <c r="BE165" s="1792"/>
      <c r="BH165" s="85"/>
      <c r="BI165" s="144"/>
      <c r="BJ165" s="145"/>
      <c r="BK165" s="145"/>
      <c r="BL165" s="146"/>
      <c r="BM165" s="1792"/>
      <c r="BP165" s="85"/>
      <c r="BQ165" s="144"/>
      <c r="BR165" s="145"/>
      <c r="BS165" s="145"/>
      <c r="BT165" s="146"/>
      <c r="BU165" s="1792"/>
      <c r="BX165" s="85"/>
      <c r="BY165" s="144"/>
      <c r="BZ165" s="145"/>
      <c r="CA165" s="145"/>
      <c r="CB165" s="146"/>
      <c r="CC165" s="1792"/>
      <c r="CF165" s="85"/>
      <c r="CG165" s="144"/>
      <c r="CH165" s="145"/>
      <c r="CI165" s="145"/>
      <c r="CJ165" s="146"/>
      <c r="CK165" s="1792"/>
      <c r="CN165" s="85"/>
      <c r="CO165" s="144"/>
      <c r="CP165" s="145"/>
      <c r="CQ165" s="145"/>
      <c r="CR165" s="146"/>
      <c r="CS165" s="1792"/>
      <c r="CV165" s="85"/>
      <c r="CW165" s="144"/>
      <c r="CX165" s="145"/>
      <c r="CY165" s="145"/>
      <c r="CZ165" s="146"/>
      <c r="DA165" s="1792"/>
      <c r="DD165" s="85"/>
      <c r="DE165" s="144"/>
      <c r="DF165" s="145"/>
      <c r="DG165" s="145"/>
      <c r="DH165" s="146"/>
      <c r="DI165" s="1792"/>
      <c r="DL165" s="85"/>
      <c r="DM165" s="144"/>
      <c r="DN165" s="145"/>
      <c r="DO165" s="145"/>
      <c r="DP165" s="146"/>
      <c r="DQ165" s="1792"/>
      <c r="DT165" s="85"/>
      <c r="DU165" s="144"/>
      <c r="DV165" s="145"/>
      <c r="DW165" s="145"/>
      <c r="DX165" s="146"/>
      <c r="DY165" s="1792"/>
      <c r="EB165" s="85"/>
      <c r="EC165" s="144"/>
      <c r="ED165" s="145"/>
      <c r="EE165" s="145"/>
      <c r="EF165" s="146"/>
      <c r="EG165" s="1792"/>
      <c r="EJ165" s="85"/>
      <c r="EK165" s="144"/>
      <c r="EL165" s="145"/>
      <c r="EM165" s="145"/>
      <c r="EN165" s="146"/>
      <c r="EO165" s="1792"/>
      <c r="ER165" s="85"/>
      <c r="ES165" s="144"/>
      <c r="ET165" s="145"/>
      <c r="EU165" s="145"/>
      <c r="EV165" s="146"/>
      <c r="EW165" s="1792"/>
      <c r="EZ165" s="85"/>
      <c r="FA165" s="144"/>
      <c r="FB165" s="145"/>
      <c r="FC165" s="145"/>
      <c r="FD165" s="146"/>
      <c r="FE165" s="1792"/>
      <c r="FH165" s="85"/>
      <c r="FI165" s="144"/>
      <c r="FJ165" s="145"/>
      <c r="FK165" s="145"/>
      <c r="FL165" s="146"/>
      <c r="FM165" s="1792"/>
      <c r="FP165" s="85"/>
      <c r="FQ165" s="144"/>
      <c r="FR165" s="145"/>
      <c r="FS165" s="145"/>
      <c r="FT165" s="146"/>
      <c r="FU165" s="1792"/>
      <c r="FX165" s="85"/>
      <c r="FY165" s="144"/>
      <c r="FZ165" s="145"/>
      <c r="GA165" s="145"/>
      <c r="GB165" s="146"/>
      <c r="GC165" s="1792"/>
      <c r="GF165" s="85"/>
      <c r="GG165" s="144"/>
      <c r="GH165" s="145"/>
      <c r="GI165" s="145"/>
      <c r="GJ165" s="146"/>
      <c r="GK165" s="1792"/>
      <c r="GN165" s="85"/>
      <c r="GO165" s="144"/>
      <c r="GP165" s="145"/>
      <c r="GQ165" s="145"/>
      <c r="GR165" s="146"/>
      <c r="GS165" s="1792"/>
      <c r="GV165" s="85"/>
      <c r="GW165" s="144"/>
      <c r="GX165" s="145"/>
      <c r="GY165" s="145"/>
      <c r="GZ165" s="146"/>
      <c r="HA165" s="1792"/>
      <c r="HD165" s="85"/>
      <c r="HE165" s="144"/>
      <c r="HF165" s="145"/>
      <c r="HG165" s="145"/>
      <c r="HH165" s="146"/>
      <c r="HI165" s="1792"/>
      <c r="HL165" s="85"/>
      <c r="HM165" s="144"/>
      <c r="HN165" s="145"/>
      <c r="HO165" s="145"/>
      <c r="HP165" s="146"/>
      <c r="HQ165" s="1792"/>
      <c r="HT165" s="85"/>
      <c r="HU165" s="144"/>
      <c r="HV165" s="145"/>
      <c r="HW165" s="145"/>
      <c r="HX165" s="146"/>
      <c r="HY165" s="1792"/>
      <c r="IB165" s="85"/>
      <c r="IC165" s="144"/>
      <c r="ID165" s="145"/>
      <c r="IE165" s="145"/>
      <c r="IF165" s="146"/>
      <c r="IG165" s="1792"/>
      <c r="IJ165" s="85"/>
      <c r="IK165" s="144"/>
      <c r="IL165" s="145"/>
      <c r="IM165" s="145"/>
      <c r="IN165" s="146"/>
      <c r="IO165" s="1792"/>
      <c r="IR165" s="85"/>
      <c r="IS165" s="144"/>
      <c r="IT165" s="145"/>
      <c r="IU165" s="145"/>
      <c r="IV165" s="146"/>
      <c r="IW165" s="1792"/>
      <c r="IZ165" s="85"/>
      <c r="JA165" s="144"/>
      <c r="JB165" s="145"/>
      <c r="JC165" s="145"/>
      <c r="JD165" s="146"/>
      <c r="JE165" s="1792"/>
      <c r="JH165" s="85"/>
      <c r="JI165" s="144"/>
      <c r="JJ165" s="145"/>
      <c r="JK165" s="145"/>
      <c r="JL165" s="146"/>
      <c r="JM165" s="1792"/>
      <c r="JP165" s="85"/>
      <c r="JQ165" s="144"/>
      <c r="JR165" s="145"/>
      <c r="JS165" s="145"/>
      <c r="JT165" s="146"/>
      <c r="JU165" s="1792"/>
      <c r="JX165" s="85"/>
      <c r="JY165" s="144"/>
      <c r="JZ165" s="145"/>
      <c r="KA165" s="145"/>
      <c r="KB165" s="146"/>
      <c r="KC165" s="1792"/>
      <c r="KF165" s="85"/>
      <c r="KG165" s="144"/>
      <c r="KH165" s="145"/>
      <c r="KI165" s="145"/>
      <c r="KJ165" s="146"/>
      <c r="KK165" s="1792"/>
      <c r="KN165" s="85"/>
      <c r="KO165" s="144"/>
      <c r="KP165" s="145"/>
      <c r="KQ165" s="145"/>
      <c r="KR165" s="146"/>
      <c r="KS165" s="1792"/>
      <c r="KV165" s="85"/>
      <c r="KW165" s="144"/>
      <c r="KX165" s="145"/>
      <c r="KY165" s="145"/>
      <c r="KZ165" s="146"/>
      <c r="LA165" s="1792"/>
      <c r="LD165" s="85"/>
      <c r="LE165" s="144"/>
      <c r="LF165" s="145"/>
      <c r="LG165" s="145"/>
      <c r="LH165" s="146"/>
      <c r="LI165" s="1792"/>
      <c r="LL165" s="85"/>
      <c r="LM165" s="144"/>
      <c r="LN165" s="145"/>
      <c r="LO165" s="145"/>
      <c r="LP165" s="146"/>
      <c r="LQ165" s="1792"/>
      <c r="LT165" s="85"/>
      <c r="LU165" s="144"/>
      <c r="LV165" s="145"/>
      <c r="LW165" s="145"/>
      <c r="LX165" s="146"/>
      <c r="LY165" s="1792"/>
      <c r="MB165" s="85"/>
      <c r="MC165" s="144"/>
      <c r="MD165" s="145"/>
      <c r="ME165" s="145"/>
      <c r="MF165" s="146"/>
      <c r="MG165" s="1792"/>
      <c r="MJ165" s="85"/>
      <c r="MK165" s="144"/>
      <c r="ML165" s="145"/>
      <c r="MM165" s="145"/>
      <c r="MN165" s="146"/>
      <c r="MO165" s="1792"/>
      <c r="MR165" s="85"/>
      <c r="MS165" s="144"/>
      <c r="MT165" s="145"/>
      <c r="MU165" s="145"/>
      <c r="MV165" s="146"/>
      <c r="MW165" s="1792"/>
      <c r="MZ165" s="85"/>
      <c r="NA165" s="144"/>
      <c r="NB165" s="145"/>
      <c r="NC165" s="145"/>
      <c r="ND165" s="146"/>
      <c r="NE165" s="1792"/>
      <c r="NH165" s="85"/>
      <c r="NI165" s="144"/>
      <c r="NJ165" s="145"/>
      <c r="NK165" s="145"/>
      <c r="NL165" s="146"/>
      <c r="NM165" s="1792"/>
      <c r="NP165" s="85"/>
      <c r="NQ165" s="144"/>
      <c r="NR165" s="145"/>
      <c r="NS165" s="145"/>
      <c r="NT165" s="146"/>
      <c r="NU165" s="1792"/>
      <c r="NX165" s="85"/>
      <c r="NY165" s="144"/>
      <c r="NZ165" s="145"/>
      <c r="OA165" s="145"/>
      <c r="OB165" s="146"/>
      <c r="OC165" s="1792"/>
      <c r="OF165" s="85"/>
      <c r="OG165" s="144"/>
      <c r="OH165" s="145"/>
      <c r="OI165" s="145"/>
      <c r="OJ165" s="146"/>
      <c r="OK165" s="1792"/>
      <c r="ON165" s="85"/>
      <c r="OO165" s="144"/>
      <c r="OP165" s="145"/>
      <c r="OQ165" s="145"/>
      <c r="OR165" s="146"/>
      <c r="OS165" s="1792"/>
      <c r="OV165" s="85"/>
      <c r="OW165" s="144"/>
      <c r="OX165" s="145"/>
      <c r="OY165" s="145"/>
      <c r="OZ165" s="146"/>
      <c r="PA165" s="1792"/>
      <c r="PD165" s="85"/>
      <c r="PE165" s="144"/>
      <c r="PF165" s="145"/>
      <c r="PG165" s="145"/>
      <c r="PH165" s="146"/>
      <c r="PI165" s="1792"/>
      <c r="PL165" s="85"/>
      <c r="PM165" s="144"/>
      <c r="PN165" s="145"/>
      <c r="PO165" s="145"/>
      <c r="PP165" s="146"/>
      <c r="PQ165" s="1792"/>
      <c r="PT165" s="85"/>
      <c r="PU165" s="144"/>
      <c r="PV165" s="145"/>
      <c r="PW165" s="145"/>
      <c r="PX165" s="146"/>
      <c r="PY165" s="1792"/>
      <c r="QB165" s="85"/>
      <c r="QC165" s="144"/>
      <c r="QD165" s="145"/>
      <c r="QE165" s="145"/>
      <c r="QF165" s="146"/>
      <c r="QG165" s="1792"/>
      <c r="QJ165" s="85"/>
      <c r="QK165" s="144"/>
      <c r="QL165" s="145"/>
      <c r="QM165" s="145"/>
      <c r="QN165" s="146"/>
      <c r="QO165" s="1792"/>
      <c r="QR165" s="85"/>
      <c r="QS165" s="144"/>
      <c r="QT165" s="145"/>
      <c r="QU165" s="145"/>
      <c r="QV165" s="146"/>
      <c r="QW165" s="1792"/>
      <c r="QZ165" s="85"/>
      <c r="RA165" s="144"/>
      <c r="RB165" s="145"/>
      <c r="RC165" s="145"/>
      <c r="RD165" s="146"/>
      <c r="RE165" s="1792"/>
      <c r="RH165" s="85"/>
      <c r="RI165" s="144"/>
      <c r="RJ165" s="145"/>
      <c r="RK165" s="145"/>
      <c r="RL165" s="146"/>
      <c r="RM165" s="1792"/>
      <c r="RP165" s="85"/>
      <c r="RQ165" s="144"/>
      <c r="RR165" s="145"/>
      <c r="RS165" s="145"/>
      <c r="RT165" s="146"/>
      <c r="RU165" s="1792"/>
      <c r="RX165" s="85"/>
      <c r="RY165" s="144"/>
      <c r="RZ165" s="145"/>
      <c r="SA165" s="145"/>
      <c r="SB165" s="146"/>
      <c r="SC165" s="1792"/>
      <c r="SF165" s="85"/>
      <c r="SG165" s="144"/>
      <c r="SH165" s="145"/>
      <c r="SI165" s="145"/>
      <c r="SJ165" s="146"/>
      <c r="SK165" s="1792"/>
      <c r="SN165" s="85"/>
      <c r="SO165" s="144"/>
      <c r="SP165" s="145"/>
      <c r="SQ165" s="145"/>
      <c r="SR165" s="146"/>
      <c r="SS165" s="1792"/>
      <c r="SV165" s="85"/>
      <c r="SW165" s="144"/>
      <c r="SX165" s="145"/>
      <c r="SY165" s="145"/>
      <c r="SZ165" s="146"/>
      <c r="TA165" s="1792"/>
      <c r="TD165" s="85"/>
      <c r="TE165" s="144"/>
      <c r="TF165" s="145"/>
      <c r="TG165" s="145"/>
      <c r="TH165" s="146"/>
      <c r="TI165" s="1792"/>
      <c r="TL165" s="85"/>
      <c r="TM165" s="144"/>
      <c r="TN165" s="145"/>
      <c r="TO165" s="145"/>
      <c r="TP165" s="146"/>
      <c r="TQ165" s="1792"/>
      <c r="TT165" s="85"/>
      <c r="TU165" s="144"/>
      <c r="TV165" s="145"/>
      <c r="TW165" s="145"/>
      <c r="TX165" s="146"/>
      <c r="TY165" s="1792"/>
      <c r="UB165" s="85"/>
      <c r="UC165" s="144"/>
      <c r="UD165" s="145"/>
      <c r="UE165" s="145"/>
      <c r="UF165" s="146"/>
      <c r="UG165" s="1792"/>
      <c r="UJ165" s="85"/>
      <c r="UK165" s="144"/>
      <c r="UL165" s="145"/>
      <c r="UM165" s="145"/>
      <c r="UN165" s="146"/>
      <c r="UO165" s="1792"/>
      <c r="UR165" s="85"/>
      <c r="US165" s="144"/>
      <c r="UT165" s="145"/>
      <c r="UU165" s="145"/>
      <c r="UV165" s="146"/>
      <c r="UW165" s="1792"/>
      <c r="UZ165" s="85"/>
      <c r="VA165" s="144"/>
      <c r="VB165" s="145"/>
      <c r="VC165" s="145"/>
      <c r="VD165" s="146"/>
      <c r="VE165" s="1792"/>
      <c r="VH165" s="85"/>
      <c r="VI165" s="144"/>
      <c r="VJ165" s="145"/>
      <c r="VK165" s="145"/>
      <c r="VL165" s="146"/>
      <c r="VM165" s="1792"/>
      <c r="VP165" s="85"/>
      <c r="VQ165" s="144"/>
      <c r="VR165" s="145"/>
      <c r="VS165" s="145"/>
      <c r="VT165" s="146"/>
      <c r="VU165" s="1792"/>
      <c r="VX165" s="85"/>
      <c r="VY165" s="144"/>
      <c r="VZ165" s="145"/>
      <c r="WA165" s="145"/>
      <c r="WB165" s="146"/>
      <c r="WC165" s="1792"/>
      <c r="WF165" s="85"/>
      <c r="WG165" s="144"/>
      <c r="WH165" s="145"/>
      <c r="WI165" s="145"/>
      <c r="WJ165" s="146"/>
      <c r="WK165" s="1792"/>
      <c r="WN165" s="85"/>
      <c r="WO165" s="144"/>
      <c r="WP165" s="145"/>
      <c r="WQ165" s="145"/>
      <c r="WR165" s="146"/>
      <c r="WS165" s="1792"/>
      <c r="WV165" s="85"/>
      <c r="WW165" s="144"/>
      <c r="WX165" s="145"/>
      <c r="WY165" s="145"/>
      <c r="WZ165" s="146"/>
      <c r="XA165" s="1792"/>
      <c r="XD165" s="85"/>
      <c r="XE165" s="144"/>
      <c r="XF165" s="145"/>
      <c r="XG165" s="145"/>
      <c r="XH165" s="146"/>
      <c r="XI165" s="1792"/>
      <c r="XL165" s="85"/>
      <c r="XM165" s="144"/>
      <c r="XN165" s="145"/>
      <c r="XO165" s="145"/>
      <c r="XP165" s="146"/>
      <c r="XQ165" s="1792"/>
      <c r="XT165" s="85"/>
      <c r="XU165" s="144"/>
      <c r="XV165" s="145"/>
      <c r="XW165" s="145"/>
      <c r="XX165" s="146"/>
      <c r="XY165" s="1792"/>
      <c r="YB165" s="85"/>
      <c r="YC165" s="144"/>
      <c r="YD165" s="145"/>
      <c r="YE165" s="145"/>
      <c r="YF165" s="146"/>
      <c r="YG165" s="1792"/>
      <c r="YJ165" s="85"/>
      <c r="YK165" s="144"/>
      <c r="YL165" s="145"/>
      <c r="YM165" s="145"/>
      <c r="YN165" s="146"/>
      <c r="YO165" s="1792"/>
      <c r="YR165" s="85"/>
      <c r="YS165" s="144"/>
      <c r="YT165" s="145"/>
      <c r="YU165" s="145"/>
      <c r="YV165" s="146"/>
      <c r="YW165" s="1792"/>
      <c r="YZ165" s="85"/>
      <c r="ZA165" s="144"/>
      <c r="ZB165" s="145"/>
      <c r="ZC165" s="145"/>
      <c r="ZD165" s="146"/>
      <c r="ZE165" s="1792"/>
      <c r="ZH165" s="85"/>
      <c r="ZI165" s="144"/>
      <c r="ZJ165" s="145"/>
      <c r="ZK165" s="145"/>
      <c r="ZL165" s="146"/>
      <c r="ZM165" s="1792"/>
      <c r="ZP165" s="85"/>
      <c r="ZQ165" s="144"/>
      <c r="ZR165" s="145"/>
      <c r="ZS165" s="145"/>
      <c r="ZT165" s="146"/>
      <c r="ZU165" s="1792"/>
      <c r="ZX165" s="85"/>
      <c r="ZY165" s="144"/>
      <c r="ZZ165" s="145"/>
      <c r="AAA165" s="145"/>
      <c r="AAB165" s="146"/>
      <c r="AAC165" s="1792"/>
      <c r="AAF165" s="85"/>
      <c r="AAG165" s="144"/>
      <c r="AAH165" s="145"/>
      <c r="AAI165" s="145"/>
      <c r="AAJ165" s="146"/>
      <c r="AAK165" s="1792"/>
      <c r="AAN165" s="85"/>
      <c r="AAO165" s="144"/>
      <c r="AAP165" s="145"/>
      <c r="AAQ165" s="2057"/>
      <c r="AAR165" s="1694"/>
      <c r="AAS165" s="1790"/>
      <c r="AAT165" s="1696"/>
      <c r="AAU165" s="1696"/>
      <c r="AAV165" s="1695"/>
      <c r="AAW165" s="1549"/>
      <c r="AAX165" s="1550"/>
      <c r="AAY165" s="1550"/>
      <c r="AAZ165" s="1694"/>
      <c r="ABA165" s="1790"/>
      <c r="ABB165" s="1696"/>
      <c r="ABC165" s="1696"/>
      <c r="ABD165" s="1695"/>
      <c r="ABE165" s="1549"/>
      <c r="ABF165" s="1550"/>
      <c r="ABG165" s="1550"/>
      <c r="ABH165" s="1694"/>
      <c r="ABI165" s="1790"/>
      <c r="ABJ165" s="1696"/>
      <c r="ABK165" s="1696"/>
      <c r="ABL165" s="1695"/>
      <c r="ABM165" s="1549"/>
      <c r="ABN165" s="1550"/>
      <c r="ABO165" s="1550"/>
      <c r="ABP165" s="1694"/>
      <c r="ABQ165" s="1790"/>
      <c r="ABR165" s="1696"/>
      <c r="ABS165" s="1696"/>
      <c r="ABT165" s="1695"/>
      <c r="ABU165" s="1549"/>
      <c r="ABV165" s="1550"/>
      <c r="ABW165" s="1550"/>
      <c r="ABX165" s="1694"/>
      <c r="ABY165" s="1790"/>
      <c r="ABZ165" s="1696"/>
      <c r="ACA165" s="1696"/>
      <c r="ACB165" s="1695"/>
      <c r="ACC165" s="1549"/>
      <c r="ACD165" s="1550"/>
      <c r="ACE165" s="1550"/>
      <c r="ACF165" s="1694"/>
      <c r="ACG165" s="1790"/>
      <c r="ACH165" s="1696"/>
      <c r="ACI165" s="1696"/>
      <c r="ACJ165" s="1695"/>
      <c r="ACK165" s="1549"/>
      <c r="ACL165" s="1550"/>
      <c r="ACM165" s="1550"/>
      <c r="ACN165" s="1694"/>
      <c r="ACO165" s="1790"/>
      <c r="ACP165" s="1696"/>
      <c r="ACQ165" s="1696"/>
      <c r="ACR165" s="1695"/>
      <c r="ACS165" s="1549"/>
      <c r="ACT165" s="1550"/>
      <c r="ACU165" s="1550"/>
      <c r="ACV165" s="1694"/>
      <c r="ACW165" s="1790"/>
      <c r="ACX165" s="1696"/>
      <c r="ACY165" s="1696"/>
      <c r="ACZ165" s="1695"/>
      <c r="ADA165" s="1549"/>
      <c r="ADB165" s="1550"/>
      <c r="ADC165" s="1550"/>
      <c r="ADD165" s="1694"/>
      <c r="ADE165" s="1790"/>
      <c r="ADF165" s="1696"/>
      <c r="ADG165" s="1696"/>
      <c r="ADH165" s="1695"/>
      <c r="ADI165" s="1549"/>
      <c r="ADJ165" s="1550"/>
      <c r="ADK165" s="1550"/>
      <c r="ADL165" s="1694"/>
      <c r="ADM165" s="1790"/>
      <c r="ADN165" s="1696"/>
      <c r="ADO165" s="1696"/>
      <c r="ADP165" s="1695"/>
      <c r="ADQ165" s="1549"/>
      <c r="ADR165" s="1550"/>
      <c r="ADS165" s="1550"/>
      <c r="ADT165" s="1694"/>
      <c r="ADU165" s="1790"/>
      <c r="ADV165" s="1696"/>
      <c r="ADW165" s="1696"/>
      <c r="ADX165" s="1695"/>
      <c r="ADY165" s="1549"/>
      <c r="ADZ165" s="1550"/>
      <c r="AEA165" s="1550"/>
      <c r="AEB165" s="1694"/>
      <c r="AEC165" s="1790"/>
      <c r="AED165" s="1696"/>
      <c r="AEE165" s="1696"/>
      <c r="AEF165" s="1695"/>
      <c r="AEG165" s="1549"/>
      <c r="AEH165" s="1550"/>
      <c r="AEI165" s="1550"/>
      <c r="AEJ165" s="1694"/>
      <c r="AEK165" s="1790"/>
      <c r="AEL165" s="1696"/>
      <c r="AEM165" s="1696"/>
      <c r="AEN165" s="1695"/>
      <c r="AEO165" s="1549"/>
      <c r="AEP165" s="1550"/>
      <c r="AEQ165" s="1550"/>
      <c r="AER165" s="1694"/>
      <c r="AES165" s="1790"/>
      <c r="AET165" s="1696"/>
      <c r="AEU165" s="1696"/>
      <c r="AEV165" s="1695"/>
      <c r="AEW165" s="1549"/>
      <c r="AEX165" s="1550"/>
      <c r="AEY165" s="1550"/>
      <c r="AEZ165" s="1694"/>
      <c r="AFA165" s="1790"/>
      <c r="AFB165" s="1696"/>
      <c r="AFC165" s="1696"/>
      <c r="AFD165" s="1695"/>
      <c r="AFE165" s="1549"/>
      <c r="AFF165" s="1550"/>
      <c r="AFG165" s="1550"/>
      <c r="AFH165" s="1694"/>
      <c r="AFI165" s="1790"/>
      <c r="AFJ165" s="1696"/>
      <c r="AFK165" s="1696"/>
      <c r="AFL165" s="1695"/>
      <c r="AFM165" s="1549"/>
      <c r="AFN165" s="1550"/>
      <c r="AFO165" s="1550"/>
      <c r="AFP165" s="1694"/>
      <c r="AFQ165" s="1790"/>
      <c r="AFR165" s="1696"/>
      <c r="AFS165" s="1696"/>
      <c r="AFT165" s="1695"/>
      <c r="AFU165" s="1549"/>
      <c r="AFV165" s="1550"/>
      <c r="AFW165" s="1550"/>
      <c r="AFX165" s="1694"/>
      <c r="AFY165" s="1790"/>
      <c r="AFZ165" s="1696"/>
      <c r="AGA165" s="1696"/>
      <c r="AGB165" s="1695"/>
      <c r="AGC165" s="1549"/>
      <c r="AGD165" s="1550"/>
      <c r="AGE165" s="1550"/>
      <c r="AGF165" s="1694"/>
      <c r="AGG165" s="1790"/>
      <c r="AGH165" s="1696"/>
      <c r="AGI165" s="1696"/>
      <c r="AGJ165" s="1695"/>
      <c r="AGK165" s="1549"/>
      <c r="AGL165" s="1550"/>
      <c r="AGM165" s="1550"/>
      <c r="AGN165" s="1694"/>
      <c r="AGO165" s="1790"/>
      <c r="AGP165" s="1696"/>
      <c r="AGQ165" s="1696"/>
      <c r="AGR165" s="1695"/>
      <c r="AGS165" s="1549"/>
      <c r="AGT165" s="1550"/>
      <c r="AGU165" s="1550"/>
      <c r="AGV165" s="1694"/>
      <c r="AGW165" s="1790"/>
      <c r="AGX165" s="1696"/>
      <c r="AGY165" s="1696"/>
      <c r="AGZ165" s="1695"/>
      <c r="AHA165" s="1549"/>
      <c r="AHB165" s="1550"/>
      <c r="AHC165" s="1550"/>
      <c r="AHD165" s="1694"/>
      <c r="AHE165" s="1790"/>
      <c r="AHF165" s="1696"/>
      <c r="AHG165" s="1696"/>
      <c r="AHH165" s="1695"/>
      <c r="AHI165" s="1549"/>
      <c r="AHJ165" s="1550"/>
      <c r="AHK165" s="1550"/>
      <c r="AHL165" s="1694"/>
      <c r="AHM165" s="1790"/>
      <c r="AHN165" s="1696"/>
      <c r="AHO165" s="1696"/>
      <c r="AHP165" s="1695"/>
      <c r="AHQ165" s="1549"/>
      <c r="AHR165" s="1550"/>
      <c r="AHS165" s="1550"/>
      <c r="AHT165" s="1694"/>
      <c r="AHU165" s="1790"/>
      <c r="AHV165" s="1696"/>
      <c r="AHW165" s="1696"/>
      <c r="AHX165" s="1695"/>
      <c r="AHY165" s="1549"/>
      <c r="AHZ165" s="1550"/>
      <c r="AIA165" s="1550"/>
      <c r="AIB165" s="1694"/>
      <c r="AIC165" s="1790"/>
      <c r="AID165" s="1696"/>
      <c r="AIE165" s="1696"/>
      <c r="AIF165" s="1695"/>
      <c r="AIG165" s="1549"/>
      <c r="AIH165" s="1550"/>
      <c r="AII165" s="1550"/>
      <c r="AIJ165" s="1694"/>
      <c r="AIK165" s="1790"/>
      <c r="AIL165" s="1696"/>
      <c r="AIM165" s="1696"/>
      <c r="AIN165" s="1695"/>
      <c r="AIO165" s="1549"/>
      <c r="AIP165" s="1550"/>
      <c r="AIQ165" s="1550"/>
      <c r="AIR165" s="1694"/>
      <c r="AIS165" s="1790"/>
      <c r="AIT165" s="1696"/>
      <c r="AIU165" s="1696"/>
      <c r="AIV165" s="1695"/>
      <c r="AIW165" s="1549"/>
      <c r="AIX165" s="1550"/>
      <c r="AIY165" s="1550"/>
      <c r="AIZ165" s="1694"/>
      <c r="AJA165" s="1790"/>
      <c r="AJB165" s="1696"/>
      <c r="AJC165" s="1696"/>
      <c r="AJD165" s="1695"/>
      <c r="AJE165" s="1549"/>
      <c r="AJF165" s="1550"/>
      <c r="AJG165" s="1550"/>
      <c r="AJH165" s="1694"/>
      <c r="AJI165" s="1790"/>
      <c r="AJJ165" s="1696"/>
      <c r="AJK165" s="1696"/>
      <c r="AJL165" s="1695"/>
      <c r="AJM165" s="1549"/>
      <c r="AJN165" s="1550"/>
      <c r="AJO165" s="1550"/>
      <c r="AJP165" s="1694"/>
      <c r="AJQ165" s="1790"/>
      <c r="AJR165" s="1696"/>
      <c r="AJS165" s="1696"/>
      <c r="AJT165" s="1695"/>
      <c r="AJU165" s="1549"/>
      <c r="AJV165" s="1550"/>
      <c r="AJW165" s="1550"/>
      <c r="AJX165" s="1694"/>
      <c r="AJY165" s="1790"/>
      <c r="AJZ165" s="1696"/>
      <c r="AKA165" s="1696"/>
      <c r="AKB165" s="1695"/>
      <c r="AKC165" s="1549"/>
      <c r="AKD165" s="1550"/>
      <c r="AKE165" s="1550"/>
      <c r="AKF165" s="1694"/>
      <c r="AKG165" s="1790"/>
      <c r="AKH165" s="1696"/>
      <c r="AKI165" s="1696"/>
      <c r="AKJ165" s="1695"/>
      <c r="AKK165" s="1549"/>
      <c r="AKL165" s="1550"/>
      <c r="AKM165" s="1550"/>
      <c r="AKN165" s="1694"/>
      <c r="AKO165" s="1790"/>
      <c r="AKP165" s="1696"/>
      <c r="AKQ165" s="1696"/>
      <c r="AKR165" s="1695"/>
      <c r="AKS165" s="1549"/>
      <c r="AKT165" s="1550"/>
      <c r="AKU165" s="1550"/>
      <c r="AKV165" s="1694"/>
      <c r="AKW165" s="1790"/>
      <c r="AKX165" s="1696"/>
      <c r="AKY165" s="1696"/>
      <c r="AKZ165" s="1695"/>
      <c r="ALA165" s="1549"/>
      <c r="ALB165" s="1550"/>
      <c r="ALC165" s="1550"/>
      <c r="ALD165" s="1694"/>
      <c r="ALE165" s="1790"/>
      <c r="ALF165" s="1696"/>
      <c r="ALG165" s="1696"/>
      <c r="ALH165" s="1695"/>
      <c r="ALI165" s="1549"/>
      <c r="ALJ165" s="1550"/>
      <c r="ALK165" s="1550"/>
      <c r="ALL165" s="1694"/>
      <c r="ALM165" s="1790"/>
      <c r="ALN165" s="1696"/>
      <c r="ALO165" s="1696"/>
      <c r="ALP165" s="1695"/>
      <c r="ALQ165" s="1549"/>
      <c r="ALR165" s="1550"/>
      <c r="ALS165" s="1550"/>
      <c r="ALT165" s="1694"/>
      <c r="ALU165" s="1790"/>
      <c r="ALV165" s="1696"/>
      <c r="ALW165" s="1696"/>
      <c r="ALX165" s="1695"/>
      <c r="ALY165" s="1549"/>
      <c r="ALZ165" s="1550"/>
      <c r="AMA165" s="1550"/>
      <c r="AMB165" s="1694"/>
      <c r="AMC165" s="1790"/>
      <c r="AMD165" s="1696"/>
      <c r="AME165" s="1696"/>
      <c r="AMF165" s="1695"/>
      <c r="AMG165" s="1549"/>
      <c r="AMH165" s="1550"/>
      <c r="AMI165" s="1550"/>
      <c r="AMJ165" s="1703"/>
    </row>
    <row r="166" spans="1:1024" s="72" customFormat="1" ht="15" customHeight="1">
      <c r="A166" s="1694" t="s">
        <v>4053</v>
      </c>
      <c r="B166" s="1696" t="s">
        <v>4142</v>
      </c>
      <c r="C166" s="1696" t="s">
        <v>4059</v>
      </c>
      <c r="D166" s="1696" t="s">
        <v>4143</v>
      </c>
      <c r="E166" s="1695" t="s">
        <v>4057</v>
      </c>
      <c r="F166" s="1549">
        <v>15.43</v>
      </c>
      <c r="G166" s="1536">
        <f>F166*$I$2</f>
        <v>0</v>
      </c>
      <c r="H166" s="1536">
        <f>G166-G166*($I$1)</f>
        <v>0</v>
      </c>
      <c r="I166"/>
      <c r="L166" s="85"/>
      <c r="M166" s="85"/>
      <c r="N166" s="144"/>
      <c r="O166" s="145"/>
      <c r="P166" s="145"/>
      <c r="Q166" s="146"/>
      <c r="T166" s="85"/>
      <c r="U166" s="144"/>
      <c r="V166" s="145"/>
      <c r="W166" s="145"/>
      <c r="X166" s="146"/>
      <c r="Y166" s="1792"/>
      <c r="AB166" s="85"/>
      <c r="AC166" s="144"/>
      <c r="AD166" s="145"/>
      <c r="AE166" s="145"/>
      <c r="AF166" s="146"/>
      <c r="AG166" s="1792"/>
      <c r="AJ166" s="85"/>
      <c r="AK166" s="144"/>
      <c r="AL166" s="145"/>
      <c r="AM166" s="145"/>
      <c r="AN166" s="146"/>
      <c r="AO166" s="1792"/>
      <c r="AR166" s="85"/>
      <c r="AS166" s="144"/>
      <c r="AT166" s="145"/>
      <c r="AU166" s="145"/>
      <c r="AV166" s="146"/>
      <c r="AW166" s="1792"/>
      <c r="AZ166" s="85"/>
      <c r="BA166" s="144"/>
      <c r="BB166" s="145"/>
      <c r="BC166" s="145"/>
      <c r="BD166" s="146"/>
      <c r="BE166" s="1792"/>
      <c r="BH166" s="85"/>
      <c r="BI166" s="144"/>
      <c r="BJ166" s="145"/>
      <c r="BK166" s="145"/>
      <c r="BL166" s="146"/>
      <c r="BM166" s="1792"/>
      <c r="BP166" s="85"/>
      <c r="BQ166" s="144"/>
      <c r="BR166" s="145"/>
      <c r="BS166" s="145"/>
      <c r="BT166" s="146"/>
      <c r="BU166" s="1792"/>
      <c r="BX166" s="85"/>
      <c r="BY166" s="144"/>
      <c r="BZ166" s="145"/>
      <c r="CA166" s="145"/>
      <c r="CB166" s="146"/>
      <c r="CC166" s="1792"/>
      <c r="CF166" s="85"/>
      <c r="CG166" s="144"/>
      <c r="CH166" s="145"/>
      <c r="CI166" s="145"/>
      <c r="CJ166" s="146"/>
      <c r="CK166" s="1792"/>
      <c r="CN166" s="85"/>
      <c r="CO166" s="144"/>
      <c r="CP166" s="145"/>
      <c r="CQ166" s="145"/>
      <c r="CR166" s="146"/>
      <c r="CS166" s="1792"/>
      <c r="CV166" s="85"/>
      <c r="CW166" s="144"/>
      <c r="CX166" s="145"/>
      <c r="CY166" s="145"/>
      <c r="CZ166" s="146"/>
      <c r="DA166" s="1792"/>
      <c r="DD166" s="85"/>
      <c r="DE166" s="144"/>
      <c r="DF166" s="145"/>
      <c r="DG166" s="145"/>
      <c r="DH166" s="146"/>
      <c r="DI166" s="1792"/>
      <c r="DL166" s="85"/>
      <c r="DM166" s="144"/>
      <c r="DN166" s="145"/>
      <c r="DO166" s="145"/>
      <c r="DP166" s="146"/>
      <c r="DQ166" s="1792"/>
      <c r="DT166" s="85"/>
      <c r="DU166" s="144"/>
      <c r="DV166" s="145"/>
      <c r="DW166" s="145"/>
      <c r="DX166" s="146"/>
      <c r="DY166" s="1792"/>
      <c r="EB166" s="85"/>
      <c r="EC166" s="144"/>
      <c r="ED166" s="145"/>
      <c r="EE166" s="145"/>
      <c r="EF166" s="146"/>
      <c r="EG166" s="1792"/>
      <c r="EJ166" s="85"/>
      <c r="EK166" s="144"/>
      <c r="EL166" s="145"/>
      <c r="EM166" s="145"/>
      <c r="EN166" s="146"/>
      <c r="EO166" s="1792"/>
      <c r="ER166" s="85"/>
      <c r="ES166" s="144"/>
      <c r="ET166" s="145"/>
      <c r="EU166" s="145"/>
      <c r="EV166" s="146"/>
      <c r="EW166" s="1792"/>
      <c r="EZ166" s="85"/>
      <c r="FA166" s="144"/>
      <c r="FB166" s="145"/>
      <c r="FC166" s="145"/>
      <c r="FD166" s="146"/>
      <c r="FE166" s="1792"/>
      <c r="FH166" s="85"/>
      <c r="FI166" s="144"/>
      <c r="FJ166" s="145"/>
      <c r="FK166" s="145"/>
      <c r="FL166" s="146"/>
      <c r="FM166" s="1792"/>
      <c r="FP166" s="85"/>
      <c r="FQ166" s="144"/>
      <c r="FR166" s="145"/>
      <c r="FS166" s="145"/>
      <c r="FT166" s="146"/>
      <c r="FU166" s="1792"/>
      <c r="FX166" s="85"/>
      <c r="FY166" s="144"/>
      <c r="FZ166" s="145"/>
      <c r="GA166" s="145"/>
      <c r="GB166" s="146"/>
      <c r="GC166" s="1792"/>
      <c r="GF166" s="85"/>
      <c r="GG166" s="144"/>
      <c r="GH166" s="145"/>
      <c r="GI166" s="145"/>
      <c r="GJ166" s="146"/>
      <c r="GK166" s="1792"/>
      <c r="GN166" s="85"/>
      <c r="GO166" s="144"/>
      <c r="GP166" s="145"/>
      <c r="GQ166" s="145"/>
      <c r="GR166" s="146"/>
      <c r="GS166" s="1792"/>
      <c r="GV166" s="85"/>
      <c r="GW166" s="144"/>
      <c r="GX166" s="145"/>
      <c r="GY166" s="145"/>
      <c r="GZ166" s="146"/>
      <c r="HA166" s="1792"/>
      <c r="HD166" s="85"/>
      <c r="HE166" s="144"/>
      <c r="HF166" s="145"/>
      <c r="HG166" s="145"/>
      <c r="HH166" s="146"/>
      <c r="HI166" s="1792"/>
      <c r="HL166" s="85"/>
      <c r="HM166" s="144"/>
      <c r="HN166" s="145"/>
      <c r="HO166" s="145"/>
      <c r="HP166" s="146"/>
      <c r="HQ166" s="1792"/>
      <c r="HT166" s="85"/>
      <c r="HU166" s="144"/>
      <c r="HV166" s="145"/>
      <c r="HW166" s="145"/>
      <c r="HX166" s="146"/>
      <c r="HY166" s="1792"/>
      <c r="IB166" s="85"/>
      <c r="IC166" s="144"/>
      <c r="ID166" s="145"/>
      <c r="IE166" s="145"/>
      <c r="IF166" s="146"/>
      <c r="IG166" s="1792"/>
      <c r="IJ166" s="85"/>
      <c r="IK166" s="144"/>
      <c r="IL166" s="145"/>
      <c r="IM166" s="145"/>
      <c r="IN166" s="146"/>
      <c r="IO166" s="1792"/>
      <c r="IR166" s="85"/>
      <c r="IS166" s="144"/>
      <c r="IT166" s="145"/>
      <c r="IU166" s="145"/>
      <c r="IV166" s="146"/>
      <c r="IW166" s="1792"/>
      <c r="IZ166" s="85"/>
      <c r="JA166" s="144"/>
      <c r="JB166" s="145"/>
      <c r="JC166" s="145"/>
      <c r="JD166" s="146"/>
      <c r="JE166" s="1792"/>
      <c r="JH166" s="85"/>
      <c r="JI166" s="144"/>
      <c r="JJ166" s="145"/>
      <c r="JK166" s="145"/>
      <c r="JL166" s="146"/>
      <c r="JM166" s="1792"/>
      <c r="JP166" s="85"/>
      <c r="JQ166" s="144"/>
      <c r="JR166" s="145"/>
      <c r="JS166" s="145"/>
      <c r="JT166" s="146"/>
      <c r="JU166" s="1792"/>
      <c r="JX166" s="85"/>
      <c r="JY166" s="144"/>
      <c r="JZ166" s="145"/>
      <c r="KA166" s="145"/>
      <c r="KB166" s="146"/>
      <c r="KC166" s="1792"/>
      <c r="KF166" s="85"/>
      <c r="KG166" s="144"/>
      <c r="KH166" s="145"/>
      <c r="KI166" s="145"/>
      <c r="KJ166" s="146"/>
      <c r="KK166" s="1792"/>
      <c r="KN166" s="85"/>
      <c r="KO166" s="144"/>
      <c r="KP166" s="145"/>
      <c r="KQ166" s="145"/>
      <c r="KR166" s="146"/>
      <c r="KS166" s="1792"/>
      <c r="KV166" s="85"/>
      <c r="KW166" s="144"/>
      <c r="KX166" s="145"/>
      <c r="KY166" s="145"/>
      <c r="KZ166" s="146"/>
      <c r="LA166" s="1792"/>
      <c r="LD166" s="85"/>
      <c r="LE166" s="144"/>
      <c r="LF166" s="145"/>
      <c r="LG166" s="145"/>
      <c r="LH166" s="146"/>
      <c r="LI166" s="1792"/>
      <c r="LL166" s="85"/>
      <c r="LM166" s="144"/>
      <c r="LN166" s="145"/>
      <c r="LO166" s="145"/>
      <c r="LP166" s="146"/>
      <c r="LQ166" s="1792"/>
      <c r="LT166" s="85"/>
      <c r="LU166" s="144"/>
      <c r="LV166" s="145"/>
      <c r="LW166" s="145"/>
      <c r="LX166" s="146"/>
      <c r="LY166" s="1792"/>
      <c r="MB166" s="85"/>
      <c r="MC166" s="144"/>
      <c r="MD166" s="145"/>
      <c r="ME166" s="145"/>
      <c r="MF166" s="146"/>
      <c r="MG166" s="1792"/>
      <c r="MJ166" s="85"/>
      <c r="MK166" s="144"/>
      <c r="ML166" s="145"/>
      <c r="MM166" s="145"/>
      <c r="MN166" s="146"/>
      <c r="MO166" s="1792"/>
      <c r="MR166" s="85"/>
      <c r="MS166" s="144"/>
      <c r="MT166" s="145"/>
      <c r="MU166" s="145"/>
      <c r="MV166" s="146"/>
      <c r="MW166" s="1792"/>
      <c r="MZ166" s="85"/>
      <c r="NA166" s="144"/>
      <c r="NB166" s="145"/>
      <c r="NC166" s="145"/>
      <c r="ND166" s="146"/>
      <c r="NE166" s="1792"/>
      <c r="NH166" s="85"/>
      <c r="NI166" s="144"/>
      <c r="NJ166" s="145"/>
      <c r="NK166" s="145"/>
      <c r="NL166" s="146"/>
      <c r="NM166" s="1792"/>
      <c r="NP166" s="85"/>
      <c r="NQ166" s="144"/>
      <c r="NR166" s="145"/>
      <c r="NS166" s="145"/>
      <c r="NT166" s="146"/>
      <c r="NU166" s="1792"/>
      <c r="NX166" s="85"/>
      <c r="NY166" s="144"/>
      <c r="NZ166" s="145"/>
      <c r="OA166" s="145"/>
      <c r="OB166" s="146"/>
      <c r="OC166" s="1792"/>
      <c r="OF166" s="85"/>
      <c r="OG166" s="144"/>
      <c r="OH166" s="145"/>
      <c r="OI166" s="145"/>
      <c r="OJ166" s="146"/>
      <c r="OK166" s="1792"/>
      <c r="ON166" s="85"/>
      <c r="OO166" s="144"/>
      <c r="OP166" s="145"/>
      <c r="OQ166" s="145"/>
      <c r="OR166" s="146"/>
      <c r="OS166" s="1792"/>
      <c r="OV166" s="85"/>
      <c r="OW166" s="144"/>
      <c r="OX166" s="145"/>
      <c r="OY166" s="145"/>
      <c r="OZ166" s="146"/>
      <c r="PA166" s="1792"/>
      <c r="PD166" s="85"/>
      <c r="PE166" s="144"/>
      <c r="PF166" s="145"/>
      <c r="PG166" s="145"/>
      <c r="PH166" s="146"/>
      <c r="PI166" s="1792"/>
      <c r="PL166" s="85"/>
      <c r="PM166" s="144"/>
      <c r="PN166" s="145"/>
      <c r="PO166" s="145"/>
      <c r="PP166" s="146"/>
      <c r="PQ166" s="1792"/>
      <c r="PT166" s="85"/>
      <c r="PU166" s="144"/>
      <c r="PV166" s="145"/>
      <c r="PW166" s="145"/>
      <c r="PX166" s="146"/>
      <c r="PY166" s="1792"/>
      <c r="QB166" s="85"/>
      <c r="QC166" s="144"/>
      <c r="QD166" s="145"/>
      <c r="QE166" s="145"/>
      <c r="QF166" s="146"/>
      <c r="QG166" s="1792"/>
      <c r="QJ166" s="85"/>
      <c r="QK166" s="144"/>
      <c r="QL166" s="145"/>
      <c r="QM166" s="145"/>
      <c r="QN166" s="146"/>
      <c r="QO166" s="1792"/>
      <c r="QR166" s="85"/>
      <c r="QS166" s="144"/>
      <c r="QT166" s="145"/>
      <c r="QU166" s="145"/>
      <c r="QV166" s="146"/>
      <c r="QW166" s="1792"/>
      <c r="QZ166" s="85"/>
      <c r="RA166" s="144"/>
      <c r="RB166" s="145"/>
      <c r="RC166" s="145"/>
      <c r="RD166" s="146"/>
      <c r="RE166" s="1792"/>
      <c r="RH166" s="85"/>
      <c r="RI166" s="144"/>
      <c r="RJ166" s="145"/>
      <c r="RK166" s="145"/>
      <c r="RL166" s="146"/>
      <c r="RM166" s="1792"/>
      <c r="RP166" s="85"/>
      <c r="RQ166" s="144"/>
      <c r="RR166" s="145"/>
      <c r="RS166" s="145"/>
      <c r="RT166" s="146"/>
      <c r="RU166" s="1792"/>
      <c r="RX166" s="85"/>
      <c r="RY166" s="144"/>
      <c r="RZ166" s="145"/>
      <c r="SA166" s="145"/>
      <c r="SB166" s="146"/>
      <c r="SC166" s="1792"/>
      <c r="SF166" s="85"/>
      <c r="SG166" s="144"/>
      <c r="SH166" s="145"/>
      <c r="SI166" s="145"/>
      <c r="SJ166" s="146"/>
      <c r="SK166" s="1792"/>
      <c r="SN166" s="85"/>
      <c r="SO166" s="144"/>
      <c r="SP166" s="145"/>
      <c r="SQ166" s="145"/>
      <c r="SR166" s="146"/>
      <c r="SS166" s="1792"/>
      <c r="SV166" s="85"/>
      <c r="SW166" s="144"/>
      <c r="SX166" s="145"/>
      <c r="SY166" s="145"/>
      <c r="SZ166" s="146"/>
      <c r="TA166" s="1792"/>
      <c r="TD166" s="85"/>
      <c r="TE166" s="144"/>
      <c r="TF166" s="145"/>
      <c r="TG166" s="145"/>
      <c r="TH166" s="146"/>
      <c r="TI166" s="1792"/>
      <c r="TL166" s="85"/>
      <c r="TM166" s="144"/>
      <c r="TN166" s="145"/>
      <c r="TO166" s="145"/>
      <c r="TP166" s="146"/>
      <c r="TQ166" s="1792"/>
      <c r="TT166" s="85"/>
      <c r="TU166" s="144"/>
      <c r="TV166" s="145"/>
      <c r="TW166" s="145"/>
      <c r="TX166" s="146"/>
      <c r="TY166" s="1792"/>
      <c r="UB166" s="85"/>
      <c r="UC166" s="144"/>
      <c r="UD166" s="145"/>
      <c r="UE166" s="145"/>
      <c r="UF166" s="146"/>
      <c r="UG166" s="1792"/>
      <c r="UJ166" s="85"/>
      <c r="UK166" s="144"/>
      <c r="UL166" s="145"/>
      <c r="UM166" s="145"/>
      <c r="UN166" s="146"/>
      <c r="UO166" s="1792"/>
      <c r="UR166" s="85"/>
      <c r="US166" s="144"/>
      <c r="UT166" s="145"/>
      <c r="UU166" s="145"/>
      <c r="UV166" s="146"/>
      <c r="UW166" s="1792"/>
      <c r="UZ166" s="85"/>
      <c r="VA166" s="144"/>
      <c r="VB166" s="145"/>
      <c r="VC166" s="145"/>
      <c r="VD166" s="146"/>
      <c r="VE166" s="1792"/>
      <c r="VH166" s="85"/>
      <c r="VI166" s="144"/>
      <c r="VJ166" s="145"/>
      <c r="VK166" s="145"/>
      <c r="VL166" s="146"/>
      <c r="VM166" s="1792"/>
      <c r="VP166" s="85"/>
      <c r="VQ166" s="144"/>
      <c r="VR166" s="145"/>
      <c r="VS166" s="145"/>
      <c r="VT166" s="146"/>
      <c r="VU166" s="1792"/>
      <c r="VX166" s="85"/>
      <c r="VY166" s="144"/>
      <c r="VZ166" s="145"/>
      <c r="WA166" s="145"/>
      <c r="WB166" s="146"/>
      <c r="WC166" s="1792"/>
      <c r="WF166" s="85"/>
      <c r="WG166" s="144"/>
      <c r="WH166" s="145"/>
      <c r="WI166" s="145"/>
      <c r="WJ166" s="146"/>
      <c r="WK166" s="1792"/>
      <c r="WN166" s="85"/>
      <c r="WO166" s="144"/>
      <c r="WP166" s="145"/>
      <c r="WQ166" s="145"/>
      <c r="WR166" s="146"/>
      <c r="WS166" s="1792"/>
      <c r="WV166" s="85"/>
      <c r="WW166" s="144"/>
      <c r="WX166" s="145"/>
      <c r="WY166" s="145"/>
      <c r="WZ166" s="146"/>
      <c r="XA166" s="1792"/>
      <c r="XD166" s="85"/>
      <c r="XE166" s="144"/>
      <c r="XF166" s="145"/>
      <c r="XG166" s="145"/>
      <c r="XH166" s="146"/>
      <c r="XI166" s="1792"/>
      <c r="XL166" s="85"/>
      <c r="XM166" s="144"/>
      <c r="XN166" s="145"/>
      <c r="XO166" s="145"/>
      <c r="XP166" s="146"/>
      <c r="XQ166" s="1792"/>
      <c r="XT166" s="85"/>
      <c r="XU166" s="144"/>
      <c r="XV166" s="145"/>
      <c r="XW166" s="145"/>
      <c r="XX166" s="146"/>
      <c r="XY166" s="1792"/>
      <c r="YB166" s="85"/>
      <c r="YC166" s="144"/>
      <c r="YD166" s="145"/>
      <c r="YE166" s="145"/>
      <c r="YF166" s="146"/>
      <c r="YG166" s="1792"/>
      <c r="YJ166" s="85"/>
      <c r="YK166" s="144"/>
      <c r="YL166" s="145"/>
      <c r="YM166" s="145"/>
      <c r="YN166" s="146"/>
      <c r="YO166" s="1792"/>
      <c r="YR166" s="85"/>
      <c r="YS166" s="144"/>
      <c r="YT166" s="145"/>
      <c r="YU166" s="145"/>
      <c r="YV166" s="146"/>
      <c r="YW166" s="1792"/>
      <c r="YZ166" s="85"/>
      <c r="ZA166" s="144"/>
      <c r="ZB166" s="145"/>
      <c r="ZC166" s="145"/>
      <c r="ZD166" s="146"/>
      <c r="ZE166" s="1792"/>
      <c r="ZH166" s="85"/>
      <c r="ZI166" s="144"/>
      <c r="ZJ166" s="145"/>
      <c r="ZK166" s="145"/>
      <c r="ZL166" s="146"/>
      <c r="ZM166" s="1792"/>
      <c r="ZP166" s="85"/>
      <c r="ZQ166" s="144"/>
      <c r="ZR166" s="145"/>
      <c r="ZS166" s="145"/>
      <c r="ZT166" s="146"/>
      <c r="ZU166" s="1792"/>
      <c r="ZX166" s="85"/>
      <c r="ZY166" s="144"/>
      <c r="ZZ166" s="145"/>
      <c r="AAA166" s="145"/>
      <c r="AAB166" s="146"/>
      <c r="AAC166" s="1792"/>
      <c r="AAF166" s="85"/>
      <c r="AAG166" s="144"/>
      <c r="AAH166" s="145"/>
      <c r="AAI166" s="145"/>
      <c r="AAJ166" s="146"/>
      <c r="AAK166" s="1792"/>
      <c r="AAN166" s="85"/>
      <c r="AAO166" s="144"/>
      <c r="AAP166" s="145"/>
      <c r="AAQ166" s="2057"/>
      <c r="AAR166" s="1694"/>
      <c r="AAS166" s="1790"/>
      <c r="AAT166" s="1696"/>
      <c r="AAU166" s="1696"/>
      <c r="AAV166" s="1695"/>
      <c r="AAW166" s="1549"/>
      <c r="AAX166" s="1550"/>
      <c r="AAY166" s="1550"/>
      <c r="AAZ166" s="1694"/>
      <c r="ABA166" s="1790"/>
      <c r="ABB166" s="1696"/>
      <c r="ABC166" s="1696"/>
      <c r="ABD166" s="1695"/>
      <c r="ABE166" s="1549"/>
      <c r="ABF166" s="1550"/>
      <c r="ABG166" s="1550"/>
      <c r="ABH166" s="1694"/>
      <c r="ABI166" s="1790"/>
      <c r="ABJ166" s="1696"/>
      <c r="ABK166" s="1696"/>
      <c r="ABL166" s="1695"/>
      <c r="ABM166" s="1549"/>
      <c r="ABN166" s="1550"/>
      <c r="ABO166" s="1550"/>
      <c r="ABP166" s="1694"/>
      <c r="ABQ166" s="1790"/>
      <c r="ABR166" s="1696"/>
      <c r="ABS166" s="1696"/>
      <c r="ABT166" s="1695"/>
      <c r="ABU166" s="1549"/>
      <c r="ABV166" s="1550"/>
      <c r="ABW166" s="1550"/>
      <c r="ABX166" s="1694"/>
      <c r="ABY166" s="1790"/>
      <c r="ABZ166" s="1696"/>
      <c r="ACA166" s="1696"/>
      <c r="ACB166" s="1695"/>
      <c r="ACC166" s="1549"/>
      <c r="ACD166" s="1550"/>
      <c r="ACE166" s="1550"/>
      <c r="ACF166" s="1694"/>
      <c r="ACG166" s="1790"/>
      <c r="ACH166" s="1696"/>
      <c r="ACI166" s="1696"/>
      <c r="ACJ166" s="1695"/>
      <c r="ACK166" s="1549"/>
      <c r="ACL166" s="1550"/>
      <c r="ACM166" s="1550"/>
      <c r="ACN166" s="1694"/>
      <c r="ACO166" s="1790"/>
      <c r="ACP166" s="1696"/>
      <c r="ACQ166" s="1696"/>
      <c r="ACR166" s="1695"/>
      <c r="ACS166" s="1549"/>
      <c r="ACT166" s="1550"/>
      <c r="ACU166" s="1550"/>
      <c r="ACV166" s="1694"/>
      <c r="ACW166" s="1790"/>
      <c r="ACX166" s="1696"/>
      <c r="ACY166" s="1696"/>
      <c r="ACZ166" s="1695"/>
      <c r="ADA166" s="1549"/>
      <c r="ADB166" s="1550"/>
      <c r="ADC166" s="1550"/>
      <c r="ADD166" s="1694"/>
      <c r="ADE166" s="1790"/>
      <c r="ADF166" s="1696"/>
      <c r="ADG166" s="1696"/>
      <c r="ADH166" s="1695"/>
      <c r="ADI166" s="1549"/>
      <c r="ADJ166" s="1550"/>
      <c r="ADK166" s="1550"/>
      <c r="ADL166" s="1694"/>
      <c r="ADM166" s="1790"/>
      <c r="ADN166" s="1696"/>
      <c r="ADO166" s="1696"/>
      <c r="ADP166" s="1695"/>
      <c r="ADQ166" s="1549"/>
      <c r="ADR166" s="1550"/>
      <c r="ADS166" s="1550"/>
      <c r="ADT166" s="1694"/>
      <c r="ADU166" s="1790"/>
      <c r="ADV166" s="1696"/>
      <c r="ADW166" s="1696"/>
      <c r="ADX166" s="1695"/>
      <c r="ADY166" s="1549"/>
      <c r="ADZ166" s="1550"/>
      <c r="AEA166" s="1550"/>
      <c r="AEB166" s="1694"/>
      <c r="AEC166" s="1790"/>
      <c r="AED166" s="1696"/>
      <c r="AEE166" s="1696"/>
      <c r="AEF166" s="1695"/>
      <c r="AEG166" s="1549"/>
      <c r="AEH166" s="1550"/>
      <c r="AEI166" s="1550"/>
      <c r="AEJ166" s="1694"/>
      <c r="AEK166" s="1790"/>
      <c r="AEL166" s="1696"/>
      <c r="AEM166" s="1696"/>
      <c r="AEN166" s="1695"/>
      <c r="AEO166" s="1549"/>
      <c r="AEP166" s="1550"/>
      <c r="AEQ166" s="1550"/>
      <c r="AER166" s="1694"/>
      <c r="AES166" s="1790"/>
      <c r="AET166" s="1696"/>
      <c r="AEU166" s="1696"/>
      <c r="AEV166" s="1695"/>
      <c r="AEW166" s="1549"/>
      <c r="AEX166" s="1550"/>
      <c r="AEY166" s="1550"/>
      <c r="AEZ166" s="1694"/>
      <c r="AFA166" s="1790"/>
      <c r="AFB166" s="1696"/>
      <c r="AFC166" s="1696"/>
      <c r="AFD166" s="1695"/>
      <c r="AFE166" s="1549"/>
      <c r="AFF166" s="1550"/>
      <c r="AFG166" s="1550"/>
      <c r="AFH166" s="1694"/>
      <c r="AFI166" s="1790"/>
      <c r="AFJ166" s="1696"/>
      <c r="AFK166" s="1696"/>
      <c r="AFL166" s="1695"/>
      <c r="AFM166" s="1549"/>
      <c r="AFN166" s="1550"/>
      <c r="AFO166" s="1550"/>
      <c r="AFP166" s="1694"/>
      <c r="AFQ166" s="1790"/>
      <c r="AFR166" s="1696"/>
      <c r="AFS166" s="1696"/>
      <c r="AFT166" s="1695"/>
      <c r="AFU166" s="1549"/>
      <c r="AFV166" s="1550"/>
      <c r="AFW166" s="1550"/>
      <c r="AFX166" s="1694"/>
      <c r="AFY166" s="1790"/>
      <c r="AFZ166" s="1696"/>
      <c r="AGA166" s="1696"/>
      <c r="AGB166" s="1695"/>
      <c r="AGC166" s="1549"/>
      <c r="AGD166" s="1550"/>
      <c r="AGE166" s="1550"/>
      <c r="AGF166" s="1694"/>
      <c r="AGG166" s="1790"/>
      <c r="AGH166" s="1696"/>
      <c r="AGI166" s="1696"/>
      <c r="AGJ166" s="1695"/>
      <c r="AGK166" s="1549"/>
      <c r="AGL166" s="1550"/>
      <c r="AGM166" s="1550"/>
      <c r="AGN166" s="1694"/>
      <c r="AGO166" s="1790"/>
      <c r="AGP166" s="1696"/>
      <c r="AGQ166" s="1696"/>
      <c r="AGR166" s="1695"/>
      <c r="AGS166" s="1549"/>
      <c r="AGT166" s="1550"/>
      <c r="AGU166" s="1550"/>
      <c r="AGV166" s="1694"/>
      <c r="AGW166" s="1790"/>
      <c r="AGX166" s="1696"/>
      <c r="AGY166" s="1696"/>
      <c r="AGZ166" s="1695"/>
      <c r="AHA166" s="1549"/>
      <c r="AHB166" s="1550"/>
      <c r="AHC166" s="1550"/>
      <c r="AHD166" s="1694"/>
      <c r="AHE166" s="1790"/>
      <c r="AHF166" s="1696"/>
      <c r="AHG166" s="1696"/>
      <c r="AHH166" s="1695"/>
      <c r="AHI166" s="1549"/>
      <c r="AHJ166" s="1550"/>
      <c r="AHK166" s="1550"/>
      <c r="AHL166" s="1694"/>
      <c r="AHM166" s="1790"/>
      <c r="AHN166" s="1696"/>
      <c r="AHO166" s="1696"/>
      <c r="AHP166" s="1695"/>
      <c r="AHQ166" s="1549"/>
      <c r="AHR166" s="1550"/>
      <c r="AHS166" s="1550"/>
      <c r="AHT166" s="1694"/>
      <c r="AHU166" s="1790"/>
      <c r="AHV166" s="1696"/>
      <c r="AHW166" s="1696"/>
      <c r="AHX166" s="1695"/>
      <c r="AHY166" s="1549"/>
      <c r="AHZ166" s="1550"/>
      <c r="AIA166" s="1550"/>
      <c r="AIB166" s="1694"/>
      <c r="AIC166" s="1790"/>
      <c r="AID166" s="1696"/>
      <c r="AIE166" s="1696"/>
      <c r="AIF166" s="1695"/>
      <c r="AIG166" s="1549"/>
      <c r="AIH166" s="1550"/>
      <c r="AII166" s="1550"/>
      <c r="AIJ166" s="1694"/>
      <c r="AIK166" s="1790"/>
      <c r="AIL166" s="1696"/>
      <c r="AIM166" s="1696"/>
      <c r="AIN166" s="1695"/>
      <c r="AIO166" s="1549"/>
      <c r="AIP166" s="1550"/>
      <c r="AIQ166" s="1550"/>
      <c r="AIR166" s="1694"/>
      <c r="AIS166" s="1790"/>
      <c r="AIT166" s="1696"/>
      <c r="AIU166" s="1696"/>
      <c r="AIV166" s="1695"/>
      <c r="AIW166" s="1549"/>
      <c r="AIX166" s="1550"/>
      <c r="AIY166" s="1550"/>
      <c r="AIZ166" s="1694"/>
      <c r="AJA166" s="1790"/>
      <c r="AJB166" s="1696"/>
      <c r="AJC166" s="1696"/>
      <c r="AJD166" s="1695"/>
      <c r="AJE166" s="1549"/>
      <c r="AJF166" s="1550"/>
      <c r="AJG166" s="1550"/>
      <c r="AJH166" s="1694"/>
      <c r="AJI166" s="1790"/>
      <c r="AJJ166" s="1696"/>
      <c r="AJK166" s="1696"/>
      <c r="AJL166" s="1695"/>
      <c r="AJM166" s="1549"/>
      <c r="AJN166" s="1550"/>
      <c r="AJO166" s="1550"/>
      <c r="AJP166" s="1694"/>
      <c r="AJQ166" s="1790"/>
      <c r="AJR166" s="1696"/>
      <c r="AJS166" s="1696"/>
      <c r="AJT166" s="1695"/>
      <c r="AJU166" s="1549"/>
      <c r="AJV166" s="1550"/>
      <c r="AJW166" s="1550"/>
      <c r="AJX166" s="1694"/>
      <c r="AJY166" s="1790"/>
      <c r="AJZ166" s="1696"/>
      <c r="AKA166" s="1696"/>
      <c r="AKB166" s="1695"/>
      <c r="AKC166" s="1549"/>
      <c r="AKD166" s="1550"/>
      <c r="AKE166" s="1550"/>
      <c r="AKF166" s="1694"/>
      <c r="AKG166" s="1790"/>
      <c r="AKH166" s="1696"/>
      <c r="AKI166" s="1696"/>
      <c r="AKJ166" s="1695"/>
      <c r="AKK166" s="1549"/>
      <c r="AKL166" s="1550"/>
      <c r="AKM166" s="1550"/>
      <c r="AKN166" s="1694"/>
      <c r="AKO166" s="1790"/>
      <c r="AKP166" s="1696"/>
      <c r="AKQ166" s="1696"/>
      <c r="AKR166" s="1695"/>
      <c r="AKS166" s="1549"/>
      <c r="AKT166" s="1550"/>
      <c r="AKU166" s="1550"/>
      <c r="AKV166" s="1694"/>
      <c r="AKW166" s="1790"/>
      <c r="AKX166" s="1696"/>
      <c r="AKY166" s="1696"/>
      <c r="AKZ166" s="1695"/>
      <c r="ALA166" s="1549"/>
      <c r="ALB166" s="1550"/>
      <c r="ALC166" s="1550"/>
      <c r="ALD166" s="1694"/>
      <c r="ALE166" s="1790"/>
      <c r="ALF166" s="1696"/>
      <c r="ALG166" s="1696"/>
      <c r="ALH166" s="1695"/>
      <c r="ALI166" s="1549"/>
      <c r="ALJ166" s="1550"/>
      <c r="ALK166" s="1550"/>
      <c r="ALL166" s="1694"/>
      <c r="ALM166" s="1790"/>
      <c r="ALN166" s="1696"/>
      <c r="ALO166" s="1696"/>
      <c r="ALP166" s="1695"/>
      <c r="ALQ166" s="1549"/>
      <c r="ALR166" s="1550"/>
      <c r="ALS166" s="1550"/>
      <c r="ALT166" s="1694"/>
      <c r="ALU166" s="1790"/>
      <c r="ALV166" s="1696"/>
      <c r="ALW166" s="1696"/>
      <c r="ALX166" s="1695"/>
      <c r="ALY166" s="1549"/>
      <c r="ALZ166" s="1550"/>
      <c r="AMA166" s="1550"/>
      <c r="AMB166" s="1694"/>
      <c r="AMC166" s="1790"/>
      <c r="AMD166" s="1696"/>
      <c r="AME166" s="1696"/>
      <c r="AMF166" s="1695"/>
      <c r="AMG166" s="1549"/>
      <c r="AMH166" s="1550"/>
      <c r="AMI166" s="1550"/>
      <c r="AMJ166" s="1703"/>
    </row>
    <row r="167" spans="1:1024" s="72" customFormat="1" ht="15" customHeight="1">
      <c r="A167" s="1694" t="s">
        <v>4053</v>
      </c>
      <c r="B167" s="1696" t="s">
        <v>4144</v>
      </c>
      <c r="C167" s="1696" t="s">
        <v>4145</v>
      </c>
      <c r="D167" s="1696" t="s">
        <v>4065</v>
      </c>
      <c r="E167" s="1695" t="s">
        <v>4133</v>
      </c>
      <c r="F167" s="1549">
        <v>24.72</v>
      </c>
      <c r="G167" s="1536">
        <f>F167*$I$2</f>
        <v>0</v>
      </c>
      <c r="H167" s="1536">
        <f>G167-G167*($I$1)</f>
        <v>0</v>
      </c>
      <c r="I167"/>
      <c r="L167" s="85"/>
      <c r="M167" s="85"/>
      <c r="N167" s="144"/>
      <c r="O167" s="145"/>
      <c r="P167" s="145"/>
      <c r="Q167" s="146"/>
      <c r="T167" s="85"/>
      <c r="U167" s="144"/>
      <c r="V167" s="145"/>
      <c r="W167" s="145"/>
      <c r="X167" s="146"/>
      <c r="Y167" s="1792"/>
      <c r="AB167" s="85"/>
      <c r="AC167" s="144"/>
      <c r="AD167" s="145"/>
      <c r="AE167" s="145"/>
      <c r="AF167" s="146"/>
      <c r="AG167" s="1792"/>
      <c r="AJ167" s="85"/>
      <c r="AK167" s="144"/>
      <c r="AL167" s="145"/>
      <c r="AM167" s="145"/>
      <c r="AN167" s="146"/>
      <c r="AO167" s="1792"/>
      <c r="AR167" s="85"/>
      <c r="AS167" s="144"/>
      <c r="AT167" s="145"/>
      <c r="AU167" s="145"/>
      <c r="AV167" s="146"/>
      <c r="AW167" s="1792"/>
      <c r="AZ167" s="85"/>
      <c r="BA167" s="144"/>
      <c r="BB167" s="145"/>
      <c r="BC167" s="145"/>
      <c r="BD167" s="146"/>
      <c r="BE167" s="1792"/>
      <c r="BH167" s="85"/>
      <c r="BI167" s="144"/>
      <c r="BJ167" s="145"/>
      <c r="BK167" s="145"/>
      <c r="BL167" s="146"/>
      <c r="BM167" s="1792"/>
      <c r="BP167" s="85"/>
      <c r="BQ167" s="144"/>
      <c r="BR167" s="145"/>
      <c r="BS167" s="145"/>
      <c r="BT167" s="146"/>
      <c r="BU167" s="1792"/>
      <c r="BX167" s="85"/>
      <c r="BY167" s="144"/>
      <c r="BZ167" s="145"/>
      <c r="CA167" s="145"/>
      <c r="CB167" s="146"/>
      <c r="CC167" s="1792"/>
      <c r="CF167" s="85"/>
      <c r="CG167" s="144"/>
      <c r="CH167" s="145"/>
      <c r="CI167" s="145"/>
      <c r="CJ167" s="146"/>
      <c r="CK167" s="1792"/>
      <c r="CN167" s="85"/>
      <c r="CO167" s="144"/>
      <c r="CP167" s="145"/>
      <c r="CQ167" s="145"/>
      <c r="CR167" s="146"/>
      <c r="CS167" s="1792"/>
      <c r="CV167" s="85"/>
      <c r="CW167" s="144"/>
      <c r="CX167" s="145"/>
      <c r="CY167" s="145"/>
      <c r="CZ167" s="146"/>
      <c r="DA167" s="1792"/>
      <c r="DD167" s="85"/>
      <c r="DE167" s="144"/>
      <c r="DF167" s="145"/>
      <c r="DG167" s="145"/>
      <c r="DH167" s="146"/>
      <c r="DI167" s="1792"/>
      <c r="DL167" s="85"/>
      <c r="DM167" s="144"/>
      <c r="DN167" s="145"/>
      <c r="DO167" s="145"/>
      <c r="DP167" s="146"/>
      <c r="DQ167" s="1792"/>
      <c r="DT167" s="85"/>
      <c r="DU167" s="144"/>
      <c r="DV167" s="145"/>
      <c r="DW167" s="145"/>
      <c r="DX167" s="146"/>
      <c r="DY167" s="1792"/>
      <c r="EB167" s="85"/>
      <c r="EC167" s="144"/>
      <c r="ED167" s="145"/>
      <c r="EE167" s="145"/>
      <c r="EF167" s="146"/>
      <c r="EG167" s="1792"/>
      <c r="EJ167" s="85"/>
      <c r="EK167" s="144"/>
      <c r="EL167" s="145"/>
      <c r="EM167" s="145"/>
      <c r="EN167" s="146"/>
      <c r="EO167" s="1792"/>
      <c r="ER167" s="85"/>
      <c r="ES167" s="144"/>
      <c r="ET167" s="145"/>
      <c r="EU167" s="145"/>
      <c r="EV167" s="146"/>
      <c r="EW167" s="1792"/>
      <c r="EZ167" s="85"/>
      <c r="FA167" s="144"/>
      <c r="FB167" s="145"/>
      <c r="FC167" s="145"/>
      <c r="FD167" s="146"/>
      <c r="FE167" s="1792"/>
      <c r="FH167" s="85"/>
      <c r="FI167" s="144"/>
      <c r="FJ167" s="145"/>
      <c r="FK167" s="145"/>
      <c r="FL167" s="146"/>
      <c r="FM167" s="1792"/>
      <c r="FP167" s="85"/>
      <c r="FQ167" s="144"/>
      <c r="FR167" s="145"/>
      <c r="FS167" s="145"/>
      <c r="FT167" s="146"/>
      <c r="FU167" s="1792"/>
      <c r="FX167" s="85"/>
      <c r="FY167" s="144"/>
      <c r="FZ167" s="145"/>
      <c r="GA167" s="145"/>
      <c r="GB167" s="146"/>
      <c r="GC167" s="1792"/>
      <c r="GF167" s="85"/>
      <c r="GG167" s="144"/>
      <c r="GH167" s="145"/>
      <c r="GI167" s="145"/>
      <c r="GJ167" s="146"/>
      <c r="GK167" s="1792"/>
      <c r="GN167" s="85"/>
      <c r="GO167" s="144"/>
      <c r="GP167" s="145"/>
      <c r="GQ167" s="145"/>
      <c r="GR167" s="146"/>
      <c r="GS167" s="1792"/>
      <c r="GV167" s="85"/>
      <c r="GW167" s="144"/>
      <c r="GX167" s="145"/>
      <c r="GY167" s="145"/>
      <c r="GZ167" s="146"/>
      <c r="HA167" s="1792"/>
      <c r="HD167" s="85"/>
      <c r="HE167" s="144"/>
      <c r="HF167" s="145"/>
      <c r="HG167" s="145"/>
      <c r="HH167" s="146"/>
      <c r="HI167" s="1792"/>
      <c r="HL167" s="85"/>
      <c r="HM167" s="144"/>
      <c r="HN167" s="145"/>
      <c r="HO167" s="145"/>
      <c r="HP167" s="146"/>
      <c r="HQ167" s="1792"/>
      <c r="HT167" s="85"/>
      <c r="HU167" s="144"/>
      <c r="HV167" s="145"/>
      <c r="HW167" s="145"/>
      <c r="HX167" s="146"/>
      <c r="HY167" s="1792"/>
      <c r="IB167" s="85"/>
      <c r="IC167" s="144"/>
      <c r="ID167" s="145"/>
      <c r="IE167" s="145"/>
      <c r="IF167" s="146"/>
      <c r="IG167" s="1792"/>
      <c r="IJ167" s="85"/>
      <c r="IK167" s="144"/>
      <c r="IL167" s="145"/>
      <c r="IM167" s="145"/>
      <c r="IN167" s="146"/>
      <c r="IO167" s="1792"/>
      <c r="IR167" s="85"/>
      <c r="IS167" s="144"/>
      <c r="IT167" s="145"/>
      <c r="IU167" s="145"/>
      <c r="IV167" s="146"/>
      <c r="IW167" s="1792"/>
      <c r="IZ167" s="85"/>
      <c r="JA167" s="144"/>
      <c r="JB167" s="145"/>
      <c r="JC167" s="145"/>
      <c r="JD167" s="146"/>
      <c r="JE167" s="1792"/>
      <c r="JH167" s="85"/>
      <c r="JI167" s="144"/>
      <c r="JJ167" s="145"/>
      <c r="JK167" s="145"/>
      <c r="JL167" s="146"/>
      <c r="JM167" s="1792"/>
      <c r="JP167" s="85"/>
      <c r="JQ167" s="144"/>
      <c r="JR167" s="145"/>
      <c r="JS167" s="145"/>
      <c r="JT167" s="146"/>
      <c r="JU167" s="1792"/>
      <c r="JX167" s="85"/>
      <c r="JY167" s="144"/>
      <c r="JZ167" s="145"/>
      <c r="KA167" s="145"/>
      <c r="KB167" s="146"/>
      <c r="KC167" s="1792"/>
      <c r="KF167" s="85"/>
      <c r="KG167" s="144"/>
      <c r="KH167" s="145"/>
      <c r="KI167" s="145"/>
      <c r="KJ167" s="146"/>
      <c r="KK167" s="1792"/>
      <c r="KN167" s="85"/>
      <c r="KO167" s="144"/>
      <c r="KP167" s="145"/>
      <c r="KQ167" s="145"/>
      <c r="KR167" s="146"/>
      <c r="KS167" s="1792"/>
      <c r="KV167" s="85"/>
      <c r="KW167" s="144"/>
      <c r="KX167" s="145"/>
      <c r="KY167" s="145"/>
      <c r="KZ167" s="146"/>
      <c r="LA167" s="1792"/>
      <c r="LD167" s="85"/>
      <c r="LE167" s="144"/>
      <c r="LF167" s="145"/>
      <c r="LG167" s="145"/>
      <c r="LH167" s="146"/>
      <c r="LI167" s="1792"/>
      <c r="LL167" s="85"/>
      <c r="LM167" s="144"/>
      <c r="LN167" s="145"/>
      <c r="LO167" s="145"/>
      <c r="LP167" s="146"/>
      <c r="LQ167" s="1792"/>
      <c r="LT167" s="85"/>
      <c r="LU167" s="144"/>
      <c r="LV167" s="145"/>
      <c r="LW167" s="145"/>
      <c r="LX167" s="146"/>
      <c r="LY167" s="1792"/>
      <c r="MB167" s="85"/>
      <c r="MC167" s="144"/>
      <c r="MD167" s="145"/>
      <c r="ME167" s="145"/>
      <c r="MF167" s="146"/>
      <c r="MG167" s="1792"/>
      <c r="MJ167" s="85"/>
      <c r="MK167" s="144"/>
      <c r="ML167" s="145"/>
      <c r="MM167" s="145"/>
      <c r="MN167" s="146"/>
      <c r="MO167" s="1792"/>
      <c r="MR167" s="85"/>
      <c r="MS167" s="144"/>
      <c r="MT167" s="145"/>
      <c r="MU167" s="145"/>
      <c r="MV167" s="146"/>
      <c r="MW167" s="1792"/>
      <c r="MZ167" s="85"/>
      <c r="NA167" s="144"/>
      <c r="NB167" s="145"/>
      <c r="NC167" s="145"/>
      <c r="ND167" s="146"/>
      <c r="NE167" s="1792"/>
      <c r="NH167" s="85"/>
      <c r="NI167" s="144"/>
      <c r="NJ167" s="145"/>
      <c r="NK167" s="145"/>
      <c r="NL167" s="146"/>
      <c r="NM167" s="1792"/>
      <c r="NP167" s="85"/>
      <c r="NQ167" s="144"/>
      <c r="NR167" s="145"/>
      <c r="NS167" s="145"/>
      <c r="NT167" s="146"/>
      <c r="NU167" s="1792"/>
      <c r="NX167" s="85"/>
      <c r="NY167" s="144"/>
      <c r="NZ167" s="145"/>
      <c r="OA167" s="145"/>
      <c r="OB167" s="146"/>
      <c r="OC167" s="1792"/>
      <c r="OF167" s="85"/>
      <c r="OG167" s="144"/>
      <c r="OH167" s="145"/>
      <c r="OI167" s="145"/>
      <c r="OJ167" s="146"/>
      <c r="OK167" s="1792"/>
      <c r="ON167" s="85"/>
      <c r="OO167" s="144"/>
      <c r="OP167" s="145"/>
      <c r="OQ167" s="145"/>
      <c r="OR167" s="146"/>
      <c r="OS167" s="1792"/>
      <c r="OV167" s="85"/>
      <c r="OW167" s="144"/>
      <c r="OX167" s="145"/>
      <c r="OY167" s="145"/>
      <c r="OZ167" s="146"/>
      <c r="PA167" s="1792"/>
      <c r="PD167" s="85"/>
      <c r="PE167" s="144"/>
      <c r="PF167" s="145"/>
      <c r="PG167" s="145"/>
      <c r="PH167" s="146"/>
      <c r="PI167" s="1792"/>
      <c r="PL167" s="85"/>
      <c r="PM167" s="144"/>
      <c r="PN167" s="145"/>
      <c r="PO167" s="145"/>
      <c r="PP167" s="146"/>
      <c r="PQ167" s="1792"/>
      <c r="PT167" s="85"/>
      <c r="PU167" s="144"/>
      <c r="PV167" s="145"/>
      <c r="PW167" s="145"/>
      <c r="PX167" s="146"/>
      <c r="PY167" s="1792"/>
      <c r="QB167" s="85"/>
      <c r="QC167" s="144"/>
      <c r="QD167" s="145"/>
      <c r="QE167" s="145"/>
      <c r="QF167" s="146"/>
      <c r="QG167" s="1792"/>
      <c r="QJ167" s="85"/>
      <c r="QK167" s="144"/>
      <c r="QL167" s="145"/>
      <c r="QM167" s="145"/>
      <c r="QN167" s="146"/>
      <c r="QO167" s="1792"/>
      <c r="QR167" s="85"/>
      <c r="QS167" s="144"/>
      <c r="QT167" s="145"/>
      <c r="QU167" s="145"/>
      <c r="QV167" s="146"/>
      <c r="QW167" s="1792"/>
      <c r="QZ167" s="85"/>
      <c r="RA167" s="144"/>
      <c r="RB167" s="145"/>
      <c r="RC167" s="145"/>
      <c r="RD167" s="146"/>
      <c r="RE167" s="1792"/>
      <c r="RH167" s="85"/>
      <c r="RI167" s="144"/>
      <c r="RJ167" s="145"/>
      <c r="RK167" s="145"/>
      <c r="RL167" s="146"/>
      <c r="RM167" s="1792"/>
      <c r="RP167" s="85"/>
      <c r="RQ167" s="144"/>
      <c r="RR167" s="145"/>
      <c r="RS167" s="145"/>
      <c r="RT167" s="146"/>
      <c r="RU167" s="1792"/>
      <c r="RX167" s="85"/>
      <c r="RY167" s="144"/>
      <c r="RZ167" s="145"/>
      <c r="SA167" s="145"/>
      <c r="SB167" s="146"/>
      <c r="SC167" s="1792"/>
      <c r="SF167" s="85"/>
      <c r="SG167" s="144"/>
      <c r="SH167" s="145"/>
      <c r="SI167" s="145"/>
      <c r="SJ167" s="146"/>
      <c r="SK167" s="1792"/>
      <c r="SN167" s="85"/>
      <c r="SO167" s="144"/>
      <c r="SP167" s="145"/>
      <c r="SQ167" s="145"/>
      <c r="SR167" s="146"/>
      <c r="SS167" s="1792"/>
      <c r="SV167" s="85"/>
      <c r="SW167" s="144"/>
      <c r="SX167" s="145"/>
      <c r="SY167" s="145"/>
      <c r="SZ167" s="146"/>
      <c r="TA167" s="1792"/>
      <c r="TD167" s="85"/>
      <c r="TE167" s="144"/>
      <c r="TF167" s="145"/>
      <c r="TG167" s="145"/>
      <c r="TH167" s="146"/>
      <c r="TI167" s="1792"/>
      <c r="TL167" s="85"/>
      <c r="TM167" s="144"/>
      <c r="TN167" s="145"/>
      <c r="TO167" s="145"/>
      <c r="TP167" s="146"/>
      <c r="TQ167" s="1792"/>
      <c r="TT167" s="85"/>
      <c r="TU167" s="144"/>
      <c r="TV167" s="145"/>
      <c r="TW167" s="145"/>
      <c r="TX167" s="146"/>
      <c r="TY167" s="1792"/>
      <c r="UB167" s="85"/>
      <c r="UC167" s="144"/>
      <c r="UD167" s="145"/>
      <c r="UE167" s="145"/>
      <c r="UF167" s="146"/>
      <c r="UG167" s="1792"/>
      <c r="UJ167" s="85"/>
      <c r="UK167" s="144"/>
      <c r="UL167" s="145"/>
      <c r="UM167" s="145"/>
      <c r="UN167" s="146"/>
      <c r="UO167" s="1792"/>
      <c r="UR167" s="85"/>
      <c r="US167" s="144"/>
      <c r="UT167" s="145"/>
      <c r="UU167" s="145"/>
      <c r="UV167" s="146"/>
      <c r="UW167" s="1792"/>
      <c r="UZ167" s="85"/>
      <c r="VA167" s="144"/>
      <c r="VB167" s="145"/>
      <c r="VC167" s="145"/>
      <c r="VD167" s="146"/>
      <c r="VE167" s="1792"/>
      <c r="VH167" s="85"/>
      <c r="VI167" s="144"/>
      <c r="VJ167" s="145"/>
      <c r="VK167" s="145"/>
      <c r="VL167" s="146"/>
      <c r="VM167" s="1792"/>
      <c r="VP167" s="85"/>
      <c r="VQ167" s="144"/>
      <c r="VR167" s="145"/>
      <c r="VS167" s="145"/>
      <c r="VT167" s="146"/>
      <c r="VU167" s="1792"/>
      <c r="VX167" s="85"/>
      <c r="VY167" s="144"/>
      <c r="VZ167" s="145"/>
      <c r="WA167" s="145"/>
      <c r="WB167" s="146"/>
      <c r="WC167" s="1792"/>
      <c r="WF167" s="85"/>
      <c r="WG167" s="144"/>
      <c r="WH167" s="145"/>
      <c r="WI167" s="145"/>
      <c r="WJ167" s="146"/>
      <c r="WK167" s="1792"/>
      <c r="WN167" s="85"/>
      <c r="WO167" s="144"/>
      <c r="WP167" s="145"/>
      <c r="WQ167" s="145"/>
      <c r="WR167" s="146"/>
      <c r="WS167" s="1792"/>
      <c r="WV167" s="85"/>
      <c r="WW167" s="144"/>
      <c r="WX167" s="145"/>
      <c r="WY167" s="145"/>
      <c r="WZ167" s="146"/>
      <c r="XA167" s="1792"/>
      <c r="XD167" s="85"/>
      <c r="XE167" s="144"/>
      <c r="XF167" s="145"/>
      <c r="XG167" s="145"/>
      <c r="XH167" s="146"/>
      <c r="XI167" s="1792"/>
      <c r="XL167" s="85"/>
      <c r="XM167" s="144"/>
      <c r="XN167" s="145"/>
      <c r="XO167" s="145"/>
      <c r="XP167" s="146"/>
      <c r="XQ167" s="1792"/>
      <c r="XT167" s="85"/>
      <c r="XU167" s="144"/>
      <c r="XV167" s="145"/>
      <c r="XW167" s="145"/>
      <c r="XX167" s="146"/>
      <c r="XY167" s="1792"/>
      <c r="YB167" s="85"/>
      <c r="YC167" s="144"/>
      <c r="YD167" s="145"/>
      <c r="YE167" s="145"/>
      <c r="YF167" s="146"/>
      <c r="YG167" s="1792"/>
      <c r="YJ167" s="85"/>
      <c r="YK167" s="144"/>
      <c r="YL167" s="145"/>
      <c r="YM167" s="145"/>
      <c r="YN167" s="146"/>
      <c r="YO167" s="1792"/>
      <c r="YR167" s="85"/>
      <c r="YS167" s="144"/>
      <c r="YT167" s="145"/>
      <c r="YU167" s="145"/>
      <c r="YV167" s="146"/>
      <c r="YW167" s="1792"/>
      <c r="YZ167" s="85"/>
      <c r="ZA167" s="144"/>
      <c r="ZB167" s="145"/>
      <c r="ZC167" s="145"/>
      <c r="ZD167" s="146"/>
      <c r="ZE167" s="1792"/>
      <c r="ZH167" s="85"/>
      <c r="ZI167" s="144"/>
      <c r="ZJ167" s="145"/>
      <c r="ZK167" s="145"/>
      <c r="ZL167" s="146"/>
      <c r="ZM167" s="1792"/>
      <c r="ZP167" s="85"/>
      <c r="ZQ167" s="144"/>
      <c r="ZR167" s="145"/>
      <c r="ZS167" s="145"/>
      <c r="ZT167" s="146"/>
      <c r="ZU167" s="1792"/>
      <c r="ZX167" s="85"/>
      <c r="ZY167" s="144"/>
      <c r="ZZ167" s="145"/>
      <c r="AAA167" s="145"/>
      <c r="AAB167" s="146"/>
      <c r="AAC167" s="1792"/>
      <c r="AAF167" s="85"/>
      <c r="AAG167" s="144"/>
      <c r="AAH167" s="145"/>
      <c r="AAI167" s="145"/>
      <c r="AAJ167" s="146"/>
      <c r="AAK167" s="1792"/>
      <c r="AAN167" s="85"/>
      <c r="AAO167" s="144"/>
      <c r="AAP167" s="145"/>
      <c r="AAQ167" s="2057"/>
      <c r="AAR167" s="1694"/>
      <c r="AAS167" s="1790"/>
      <c r="AAT167" s="1696"/>
      <c r="AAU167" s="1696"/>
      <c r="AAV167" s="1695"/>
      <c r="AAW167" s="1549"/>
      <c r="AAX167" s="1550"/>
      <c r="AAY167" s="1550"/>
      <c r="AAZ167" s="1694"/>
      <c r="ABA167" s="1790"/>
      <c r="ABB167" s="1696"/>
      <c r="ABC167" s="1696"/>
      <c r="ABD167" s="1695"/>
      <c r="ABE167" s="1549"/>
      <c r="ABF167" s="1550"/>
      <c r="ABG167" s="1550"/>
      <c r="ABH167" s="1694"/>
      <c r="ABI167" s="1790"/>
      <c r="ABJ167" s="1696"/>
      <c r="ABK167" s="1696"/>
      <c r="ABL167" s="1695"/>
      <c r="ABM167" s="1549"/>
      <c r="ABN167" s="1550"/>
      <c r="ABO167" s="1550"/>
      <c r="ABP167" s="1694"/>
      <c r="ABQ167" s="1790"/>
      <c r="ABR167" s="1696"/>
      <c r="ABS167" s="1696"/>
      <c r="ABT167" s="1695"/>
      <c r="ABU167" s="1549"/>
      <c r="ABV167" s="1550"/>
      <c r="ABW167" s="1550"/>
      <c r="ABX167" s="1694"/>
      <c r="ABY167" s="1790"/>
      <c r="ABZ167" s="1696"/>
      <c r="ACA167" s="1696"/>
      <c r="ACB167" s="1695"/>
      <c r="ACC167" s="1549"/>
      <c r="ACD167" s="1550"/>
      <c r="ACE167" s="1550"/>
      <c r="ACF167" s="1694"/>
      <c r="ACG167" s="1790"/>
      <c r="ACH167" s="1696"/>
      <c r="ACI167" s="1696"/>
      <c r="ACJ167" s="1695"/>
      <c r="ACK167" s="1549"/>
      <c r="ACL167" s="1550"/>
      <c r="ACM167" s="1550"/>
      <c r="ACN167" s="1694"/>
      <c r="ACO167" s="1790"/>
      <c r="ACP167" s="1696"/>
      <c r="ACQ167" s="1696"/>
      <c r="ACR167" s="1695"/>
      <c r="ACS167" s="1549"/>
      <c r="ACT167" s="1550"/>
      <c r="ACU167" s="1550"/>
      <c r="ACV167" s="1694"/>
      <c r="ACW167" s="1790"/>
      <c r="ACX167" s="1696"/>
      <c r="ACY167" s="1696"/>
      <c r="ACZ167" s="1695"/>
      <c r="ADA167" s="1549"/>
      <c r="ADB167" s="1550"/>
      <c r="ADC167" s="1550"/>
      <c r="ADD167" s="1694"/>
      <c r="ADE167" s="1790"/>
      <c r="ADF167" s="1696"/>
      <c r="ADG167" s="1696"/>
      <c r="ADH167" s="1695"/>
      <c r="ADI167" s="1549"/>
      <c r="ADJ167" s="1550"/>
      <c r="ADK167" s="1550"/>
      <c r="ADL167" s="1694"/>
      <c r="ADM167" s="1790"/>
      <c r="ADN167" s="1696"/>
      <c r="ADO167" s="1696"/>
      <c r="ADP167" s="1695"/>
      <c r="ADQ167" s="1549"/>
      <c r="ADR167" s="1550"/>
      <c r="ADS167" s="1550"/>
      <c r="ADT167" s="1694"/>
      <c r="ADU167" s="1790"/>
      <c r="ADV167" s="1696"/>
      <c r="ADW167" s="1696"/>
      <c r="ADX167" s="1695"/>
      <c r="ADY167" s="1549"/>
      <c r="ADZ167" s="1550"/>
      <c r="AEA167" s="1550"/>
      <c r="AEB167" s="1694"/>
      <c r="AEC167" s="1790"/>
      <c r="AED167" s="1696"/>
      <c r="AEE167" s="1696"/>
      <c r="AEF167" s="1695"/>
      <c r="AEG167" s="1549"/>
      <c r="AEH167" s="1550"/>
      <c r="AEI167" s="1550"/>
      <c r="AEJ167" s="1694"/>
      <c r="AEK167" s="1790"/>
      <c r="AEL167" s="1696"/>
      <c r="AEM167" s="1696"/>
      <c r="AEN167" s="1695"/>
      <c r="AEO167" s="1549"/>
      <c r="AEP167" s="1550"/>
      <c r="AEQ167" s="1550"/>
      <c r="AER167" s="1694"/>
      <c r="AES167" s="1790"/>
      <c r="AET167" s="1696"/>
      <c r="AEU167" s="1696"/>
      <c r="AEV167" s="1695"/>
      <c r="AEW167" s="1549"/>
      <c r="AEX167" s="1550"/>
      <c r="AEY167" s="1550"/>
      <c r="AEZ167" s="1694"/>
      <c r="AFA167" s="1790"/>
      <c r="AFB167" s="1696"/>
      <c r="AFC167" s="1696"/>
      <c r="AFD167" s="1695"/>
      <c r="AFE167" s="1549"/>
      <c r="AFF167" s="1550"/>
      <c r="AFG167" s="1550"/>
      <c r="AFH167" s="1694"/>
      <c r="AFI167" s="1790"/>
      <c r="AFJ167" s="1696"/>
      <c r="AFK167" s="1696"/>
      <c r="AFL167" s="1695"/>
      <c r="AFM167" s="1549"/>
      <c r="AFN167" s="1550"/>
      <c r="AFO167" s="1550"/>
      <c r="AFP167" s="1694"/>
      <c r="AFQ167" s="1790"/>
      <c r="AFR167" s="1696"/>
      <c r="AFS167" s="1696"/>
      <c r="AFT167" s="1695"/>
      <c r="AFU167" s="1549"/>
      <c r="AFV167" s="1550"/>
      <c r="AFW167" s="1550"/>
      <c r="AFX167" s="1694"/>
      <c r="AFY167" s="1790"/>
      <c r="AFZ167" s="1696"/>
      <c r="AGA167" s="1696"/>
      <c r="AGB167" s="1695"/>
      <c r="AGC167" s="1549"/>
      <c r="AGD167" s="1550"/>
      <c r="AGE167" s="1550"/>
      <c r="AGF167" s="1694"/>
      <c r="AGG167" s="1790"/>
      <c r="AGH167" s="1696"/>
      <c r="AGI167" s="1696"/>
      <c r="AGJ167" s="1695"/>
      <c r="AGK167" s="1549"/>
      <c r="AGL167" s="1550"/>
      <c r="AGM167" s="1550"/>
      <c r="AGN167" s="1694"/>
      <c r="AGO167" s="1790"/>
      <c r="AGP167" s="1696"/>
      <c r="AGQ167" s="1696"/>
      <c r="AGR167" s="1695"/>
      <c r="AGS167" s="1549"/>
      <c r="AGT167" s="1550"/>
      <c r="AGU167" s="1550"/>
      <c r="AGV167" s="1694"/>
      <c r="AGW167" s="1790"/>
      <c r="AGX167" s="1696"/>
      <c r="AGY167" s="1696"/>
      <c r="AGZ167" s="1695"/>
      <c r="AHA167" s="1549"/>
      <c r="AHB167" s="1550"/>
      <c r="AHC167" s="1550"/>
      <c r="AHD167" s="1694"/>
      <c r="AHE167" s="1790"/>
      <c r="AHF167" s="1696"/>
      <c r="AHG167" s="1696"/>
      <c r="AHH167" s="1695"/>
      <c r="AHI167" s="1549"/>
      <c r="AHJ167" s="1550"/>
      <c r="AHK167" s="1550"/>
      <c r="AHL167" s="1694"/>
      <c r="AHM167" s="1790"/>
      <c r="AHN167" s="1696"/>
      <c r="AHO167" s="1696"/>
      <c r="AHP167" s="1695"/>
      <c r="AHQ167" s="1549"/>
      <c r="AHR167" s="1550"/>
      <c r="AHS167" s="1550"/>
      <c r="AHT167" s="1694"/>
      <c r="AHU167" s="1790"/>
      <c r="AHV167" s="1696"/>
      <c r="AHW167" s="1696"/>
      <c r="AHX167" s="1695"/>
      <c r="AHY167" s="1549"/>
      <c r="AHZ167" s="1550"/>
      <c r="AIA167" s="1550"/>
      <c r="AIB167" s="1694"/>
      <c r="AIC167" s="1790"/>
      <c r="AID167" s="1696"/>
      <c r="AIE167" s="1696"/>
      <c r="AIF167" s="1695"/>
      <c r="AIG167" s="1549"/>
      <c r="AIH167" s="1550"/>
      <c r="AII167" s="1550"/>
      <c r="AIJ167" s="1694"/>
      <c r="AIK167" s="1790"/>
      <c r="AIL167" s="1696"/>
      <c r="AIM167" s="1696"/>
      <c r="AIN167" s="1695"/>
      <c r="AIO167" s="1549"/>
      <c r="AIP167" s="1550"/>
      <c r="AIQ167" s="1550"/>
      <c r="AIR167" s="1694"/>
      <c r="AIS167" s="1790"/>
      <c r="AIT167" s="1696"/>
      <c r="AIU167" s="1696"/>
      <c r="AIV167" s="1695"/>
      <c r="AIW167" s="1549"/>
      <c r="AIX167" s="1550"/>
      <c r="AIY167" s="1550"/>
      <c r="AIZ167" s="1694"/>
      <c r="AJA167" s="1790"/>
      <c r="AJB167" s="1696"/>
      <c r="AJC167" s="1696"/>
      <c r="AJD167" s="1695"/>
      <c r="AJE167" s="1549"/>
      <c r="AJF167" s="1550"/>
      <c r="AJG167" s="1550"/>
      <c r="AJH167" s="1694"/>
      <c r="AJI167" s="1790"/>
      <c r="AJJ167" s="1696"/>
      <c r="AJK167" s="1696"/>
      <c r="AJL167" s="1695"/>
      <c r="AJM167" s="1549"/>
      <c r="AJN167" s="1550"/>
      <c r="AJO167" s="1550"/>
      <c r="AJP167" s="1694"/>
      <c r="AJQ167" s="1790"/>
      <c r="AJR167" s="1696"/>
      <c r="AJS167" s="1696"/>
      <c r="AJT167" s="1695"/>
      <c r="AJU167" s="1549"/>
      <c r="AJV167" s="1550"/>
      <c r="AJW167" s="1550"/>
      <c r="AJX167" s="1694"/>
      <c r="AJY167" s="1790"/>
      <c r="AJZ167" s="1696"/>
      <c r="AKA167" s="1696"/>
      <c r="AKB167" s="1695"/>
      <c r="AKC167" s="1549"/>
      <c r="AKD167" s="1550"/>
      <c r="AKE167" s="1550"/>
      <c r="AKF167" s="1694"/>
      <c r="AKG167" s="1790"/>
      <c r="AKH167" s="1696"/>
      <c r="AKI167" s="1696"/>
      <c r="AKJ167" s="1695"/>
      <c r="AKK167" s="1549"/>
      <c r="AKL167" s="1550"/>
      <c r="AKM167" s="1550"/>
      <c r="AKN167" s="1694"/>
      <c r="AKO167" s="1790"/>
      <c r="AKP167" s="1696"/>
      <c r="AKQ167" s="1696"/>
      <c r="AKR167" s="1695"/>
      <c r="AKS167" s="1549"/>
      <c r="AKT167" s="1550"/>
      <c r="AKU167" s="1550"/>
      <c r="AKV167" s="1694"/>
      <c r="AKW167" s="1790"/>
      <c r="AKX167" s="1696"/>
      <c r="AKY167" s="1696"/>
      <c r="AKZ167" s="1695"/>
      <c r="ALA167" s="1549"/>
      <c r="ALB167" s="1550"/>
      <c r="ALC167" s="1550"/>
      <c r="ALD167" s="1694"/>
      <c r="ALE167" s="1790"/>
      <c r="ALF167" s="1696"/>
      <c r="ALG167" s="1696"/>
      <c r="ALH167" s="1695"/>
      <c r="ALI167" s="1549"/>
      <c r="ALJ167" s="1550"/>
      <c r="ALK167" s="1550"/>
      <c r="ALL167" s="1694"/>
      <c r="ALM167" s="1790"/>
      <c r="ALN167" s="1696"/>
      <c r="ALO167" s="1696"/>
      <c r="ALP167" s="1695"/>
      <c r="ALQ167" s="1549"/>
      <c r="ALR167" s="1550"/>
      <c r="ALS167" s="1550"/>
      <c r="ALT167" s="1694"/>
      <c r="ALU167" s="1790"/>
      <c r="ALV167" s="1696"/>
      <c r="ALW167" s="1696"/>
      <c r="ALX167" s="1695"/>
      <c r="ALY167" s="1549"/>
      <c r="ALZ167" s="1550"/>
      <c r="AMA167" s="1550"/>
      <c r="AMB167" s="1694"/>
      <c r="AMC167" s="1790"/>
      <c r="AMD167" s="1696"/>
      <c r="AME167" s="1696"/>
      <c r="AMF167" s="1695"/>
      <c r="AMG167" s="1549"/>
      <c r="AMH167" s="1550"/>
      <c r="AMI167" s="1550"/>
      <c r="AMJ167" s="1703"/>
    </row>
    <row r="168" spans="1:1024" s="72" customFormat="1" ht="15" customHeight="1">
      <c r="A168" s="1694" t="s">
        <v>4053</v>
      </c>
      <c r="B168" s="1696" t="s">
        <v>4146</v>
      </c>
      <c r="C168" s="1696" t="s">
        <v>4147</v>
      </c>
      <c r="D168" s="1696" t="s">
        <v>4148</v>
      </c>
      <c r="E168" s="1695" t="s">
        <v>4133</v>
      </c>
      <c r="F168" s="1549">
        <v>26.78</v>
      </c>
      <c r="G168" s="1536">
        <f>F168*$I$2</f>
        <v>0</v>
      </c>
      <c r="H168" s="1536">
        <f>G168-G168*($I$1)</f>
        <v>0</v>
      </c>
      <c r="I168"/>
      <c r="L168" s="85"/>
      <c r="M168" s="85"/>
      <c r="N168" s="144"/>
      <c r="O168" s="145"/>
      <c r="P168" s="145"/>
      <c r="Q168" s="146"/>
      <c r="T168" s="85"/>
      <c r="U168" s="144"/>
      <c r="V168" s="145"/>
      <c r="W168" s="145"/>
      <c r="X168" s="146"/>
      <c r="Y168" s="1792"/>
      <c r="AB168" s="85"/>
      <c r="AC168" s="144"/>
      <c r="AD168" s="145"/>
      <c r="AE168" s="145"/>
      <c r="AF168" s="146"/>
      <c r="AG168" s="1792"/>
      <c r="AJ168" s="85"/>
      <c r="AK168" s="144"/>
      <c r="AL168" s="145"/>
      <c r="AM168" s="145"/>
      <c r="AN168" s="146"/>
      <c r="AO168" s="1792"/>
      <c r="AR168" s="85"/>
      <c r="AS168" s="144"/>
      <c r="AT168" s="145"/>
      <c r="AU168" s="145"/>
      <c r="AV168" s="146"/>
      <c r="AW168" s="1792"/>
      <c r="AZ168" s="85"/>
      <c r="BA168" s="144"/>
      <c r="BB168" s="145"/>
      <c r="BC168" s="145"/>
      <c r="BD168" s="146"/>
      <c r="BE168" s="1792"/>
      <c r="BH168" s="85"/>
      <c r="BI168" s="144"/>
      <c r="BJ168" s="145"/>
      <c r="BK168" s="145"/>
      <c r="BL168" s="146"/>
      <c r="BM168" s="1792"/>
      <c r="BP168" s="85"/>
      <c r="BQ168" s="144"/>
      <c r="BR168" s="145"/>
      <c r="BS168" s="145"/>
      <c r="BT168" s="146"/>
      <c r="BU168" s="1792"/>
      <c r="BX168" s="85"/>
      <c r="BY168" s="144"/>
      <c r="BZ168" s="145"/>
      <c r="CA168" s="145"/>
      <c r="CB168" s="146"/>
      <c r="CC168" s="1792"/>
      <c r="CF168" s="85"/>
      <c r="CG168" s="144"/>
      <c r="CH168" s="145"/>
      <c r="CI168" s="145"/>
      <c r="CJ168" s="146"/>
      <c r="CK168" s="1792"/>
      <c r="CN168" s="85"/>
      <c r="CO168" s="144"/>
      <c r="CP168" s="145"/>
      <c r="CQ168" s="145"/>
      <c r="CR168" s="146"/>
      <c r="CS168" s="1792"/>
      <c r="CV168" s="85"/>
      <c r="CW168" s="144"/>
      <c r="CX168" s="145"/>
      <c r="CY168" s="145"/>
      <c r="CZ168" s="146"/>
      <c r="DA168" s="1792"/>
      <c r="DD168" s="85"/>
      <c r="DE168" s="144"/>
      <c r="DF168" s="145"/>
      <c r="DG168" s="145"/>
      <c r="DH168" s="146"/>
      <c r="DI168" s="1792"/>
      <c r="DL168" s="85"/>
      <c r="DM168" s="144"/>
      <c r="DN168" s="145"/>
      <c r="DO168" s="145"/>
      <c r="DP168" s="146"/>
      <c r="DQ168" s="1792"/>
      <c r="DT168" s="85"/>
      <c r="DU168" s="144"/>
      <c r="DV168" s="145"/>
      <c r="DW168" s="145"/>
      <c r="DX168" s="146"/>
      <c r="DY168" s="1792"/>
      <c r="EB168" s="85"/>
      <c r="EC168" s="144"/>
      <c r="ED168" s="145"/>
      <c r="EE168" s="145"/>
      <c r="EF168" s="146"/>
      <c r="EG168" s="1792"/>
      <c r="EJ168" s="85"/>
      <c r="EK168" s="144"/>
      <c r="EL168" s="145"/>
      <c r="EM168" s="145"/>
      <c r="EN168" s="146"/>
      <c r="EO168" s="1792"/>
      <c r="ER168" s="85"/>
      <c r="ES168" s="144"/>
      <c r="ET168" s="145"/>
      <c r="EU168" s="145"/>
      <c r="EV168" s="146"/>
      <c r="EW168" s="1792"/>
      <c r="EZ168" s="85"/>
      <c r="FA168" s="144"/>
      <c r="FB168" s="145"/>
      <c r="FC168" s="145"/>
      <c r="FD168" s="146"/>
      <c r="FE168" s="1792"/>
      <c r="FH168" s="85"/>
      <c r="FI168" s="144"/>
      <c r="FJ168" s="145"/>
      <c r="FK168" s="145"/>
      <c r="FL168" s="146"/>
      <c r="FM168" s="1792"/>
      <c r="FP168" s="85"/>
      <c r="FQ168" s="144"/>
      <c r="FR168" s="145"/>
      <c r="FS168" s="145"/>
      <c r="FT168" s="146"/>
      <c r="FU168" s="1792"/>
      <c r="FX168" s="85"/>
      <c r="FY168" s="144"/>
      <c r="FZ168" s="145"/>
      <c r="GA168" s="145"/>
      <c r="GB168" s="146"/>
      <c r="GC168" s="1792"/>
      <c r="GF168" s="85"/>
      <c r="GG168" s="144"/>
      <c r="GH168" s="145"/>
      <c r="GI168" s="145"/>
      <c r="GJ168" s="146"/>
      <c r="GK168" s="1792"/>
      <c r="GN168" s="85"/>
      <c r="GO168" s="144"/>
      <c r="GP168" s="145"/>
      <c r="GQ168" s="145"/>
      <c r="GR168" s="146"/>
      <c r="GS168" s="1792"/>
      <c r="GV168" s="85"/>
      <c r="GW168" s="144"/>
      <c r="GX168" s="145"/>
      <c r="GY168" s="145"/>
      <c r="GZ168" s="146"/>
      <c r="HA168" s="1792"/>
      <c r="HD168" s="85"/>
      <c r="HE168" s="144"/>
      <c r="HF168" s="145"/>
      <c r="HG168" s="145"/>
      <c r="HH168" s="146"/>
      <c r="HI168" s="1792"/>
      <c r="HL168" s="85"/>
      <c r="HM168" s="144"/>
      <c r="HN168" s="145"/>
      <c r="HO168" s="145"/>
      <c r="HP168" s="146"/>
      <c r="HQ168" s="1792"/>
      <c r="HT168" s="85"/>
      <c r="HU168" s="144"/>
      <c r="HV168" s="145"/>
      <c r="HW168" s="145"/>
      <c r="HX168" s="146"/>
      <c r="HY168" s="1792"/>
      <c r="IB168" s="85"/>
      <c r="IC168" s="144"/>
      <c r="ID168" s="145"/>
      <c r="IE168" s="145"/>
      <c r="IF168" s="146"/>
      <c r="IG168" s="1792"/>
      <c r="IJ168" s="85"/>
      <c r="IK168" s="144"/>
      <c r="IL168" s="145"/>
      <c r="IM168" s="145"/>
      <c r="IN168" s="146"/>
      <c r="IO168" s="1792"/>
      <c r="IR168" s="85"/>
      <c r="IS168" s="144"/>
      <c r="IT168" s="145"/>
      <c r="IU168" s="145"/>
      <c r="IV168" s="146"/>
      <c r="IW168" s="1792"/>
      <c r="IZ168" s="85"/>
      <c r="JA168" s="144"/>
      <c r="JB168" s="145"/>
      <c r="JC168" s="145"/>
      <c r="JD168" s="146"/>
      <c r="JE168" s="1792"/>
      <c r="JH168" s="85"/>
      <c r="JI168" s="144"/>
      <c r="JJ168" s="145"/>
      <c r="JK168" s="145"/>
      <c r="JL168" s="146"/>
      <c r="JM168" s="1792"/>
      <c r="JP168" s="85"/>
      <c r="JQ168" s="144"/>
      <c r="JR168" s="145"/>
      <c r="JS168" s="145"/>
      <c r="JT168" s="146"/>
      <c r="JU168" s="1792"/>
      <c r="JX168" s="85"/>
      <c r="JY168" s="144"/>
      <c r="JZ168" s="145"/>
      <c r="KA168" s="145"/>
      <c r="KB168" s="146"/>
      <c r="KC168" s="1792"/>
      <c r="KF168" s="85"/>
      <c r="KG168" s="144"/>
      <c r="KH168" s="145"/>
      <c r="KI168" s="145"/>
      <c r="KJ168" s="146"/>
      <c r="KK168" s="1792"/>
      <c r="KN168" s="85"/>
      <c r="KO168" s="144"/>
      <c r="KP168" s="145"/>
      <c r="KQ168" s="145"/>
      <c r="KR168" s="146"/>
      <c r="KS168" s="1792"/>
      <c r="KV168" s="85"/>
      <c r="KW168" s="144"/>
      <c r="KX168" s="145"/>
      <c r="KY168" s="145"/>
      <c r="KZ168" s="146"/>
      <c r="LA168" s="1792"/>
      <c r="LD168" s="85"/>
      <c r="LE168" s="144"/>
      <c r="LF168" s="145"/>
      <c r="LG168" s="145"/>
      <c r="LH168" s="146"/>
      <c r="LI168" s="1792"/>
      <c r="LL168" s="85"/>
      <c r="LM168" s="144"/>
      <c r="LN168" s="145"/>
      <c r="LO168" s="145"/>
      <c r="LP168" s="146"/>
      <c r="LQ168" s="1792"/>
      <c r="LT168" s="85"/>
      <c r="LU168" s="144"/>
      <c r="LV168" s="145"/>
      <c r="LW168" s="145"/>
      <c r="LX168" s="146"/>
      <c r="LY168" s="1792"/>
      <c r="MB168" s="85"/>
      <c r="MC168" s="144"/>
      <c r="MD168" s="145"/>
      <c r="ME168" s="145"/>
      <c r="MF168" s="146"/>
      <c r="MG168" s="1792"/>
      <c r="MJ168" s="85"/>
      <c r="MK168" s="144"/>
      <c r="ML168" s="145"/>
      <c r="MM168" s="145"/>
      <c r="MN168" s="146"/>
      <c r="MO168" s="1792"/>
      <c r="MR168" s="85"/>
      <c r="MS168" s="144"/>
      <c r="MT168" s="145"/>
      <c r="MU168" s="145"/>
      <c r="MV168" s="146"/>
      <c r="MW168" s="1792"/>
      <c r="MZ168" s="85"/>
      <c r="NA168" s="144"/>
      <c r="NB168" s="145"/>
      <c r="NC168" s="145"/>
      <c r="ND168" s="146"/>
      <c r="NE168" s="1792"/>
      <c r="NH168" s="85"/>
      <c r="NI168" s="144"/>
      <c r="NJ168" s="145"/>
      <c r="NK168" s="145"/>
      <c r="NL168" s="146"/>
      <c r="NM168" s="1792"/>
      <c r="NP168" s="85"/>
      <c r="NQ168" s="144"/>
      <c r="NR168" s="145"/>
      <c r="NS168" s="145"/>
      <c r="NT168" s="146"/>
      <c r="NU168" s="1792"/>
      <c r="NX168" s="85"/>
      <c r="NY168" s="144"/>
      <c r="NZ168" s="145"/>
      <c r="OA168" s="145"/>
      <c r="OB168" s="146"/>
      <c r="OC168" s="1792"/>
      <c r="OF168" s="85"/>
      <c r="OG168" s="144"/>
      <c r="OH168" s="145"/>
      <c r="OI168" s="145"/>
      <c r="OJ168" s="146"/>
      <c r="OK168" s="1792"/>
      <c r="ON168" s="85"/>
      <c r="OO168" s="144"/>
      <c r="OP168" s="145"/>
      <c r="OQ168" s="145"/>
      <c r="OR168" s="146"/>
      <c r="OS168" s="1792"/>
      <c r="OV168" s="85"/>
      <c r="OW168" s="144"/>
      <c r="OX168" s="145"/>
      <c r="OY168" s="145"/>
      <c r="OZ168" s="146"/>
      <c r="PA168" s="1792"/>
      <c r="PD168" s="85"/>
      <c r="PE168" s="144"/>
      <c r="PF168" s="145"/>
      <c r="PG168" s="145"/>
      <c r="PH168" s="146"/>
      <c r="PI168" s="1792"/>
      <c r="PL168" s="85"/>
      <c r="PM168" s="144"/>
      <c r="PN168" s="145"/>
      <c r="PO168" s="145"/>
      <c r="PP168" s="146"/>
      <c r="PQ168" s="1792"/>
      <c r="PT168" s="85"/>
      <c r="PU168" s="144"/>
      <c r="PV168" s="145"/>
      <c r="PW168" s="145"/>
      <c r="PX168" s="146"/>
      <c r="PY168" s="1792"/>
      <c r="QB168" s="85"/>
      <c r="QC168" s="144"/>
      <c r="QD168" s="145"/>
      <c r="QE168" s="145"/>
      <c r="QF168" s="146"/>
      <c r="QG168" s="1792"/>
      <c r="QJ168" s="85"/>
      <c r="QK168" s="144"/>
      <c r="QL168" s="145"/>
      <c r="QM168" s="145"/>
      <c r="QN168" s="146"/>
      <c r="QO168" s="1792"/>
      <c r="QR168" s="85"/>
      <c r="QS168" s="144"/>
      <c r="QT168" s="145"/>
      <c r="QU168" s="145"/>
      <c r="QV168" s="146"/>
      <c r="QW168" s="1792"/>
      <c r="QZ168" s="85"/>
      <c r="RA168" s="144"/>
      <c r="RB168" s="145"/>
      <c r="RC168" s="145"/>
      <c r="RD168" s="146"/>
      <c r="RE168" s="1792"/>
      <c r="RH168" s="85"/>
      <c r="RI168" s="144"/>
      <c r="RJ168" s="145"/>
      <c r="RK168" s="145"/>
      <c r="RL168" s="146"/>
      <c r="RM168" s="1792"/>
      <c r="RP168" s="85"/>
      <c r="RQ168" s="144"/>
      <c r="RR168" s="145"/>
      <c r="RS168" s="145"/>
      <c r="RT168" s="146"/>
      <c r="RU168" s="1792"/>
      <c r="RX168" s="85"/>
      <c r="RY168" s="144"/>
      <c r="RZ168" s="145"/>
      <c r="SA168" s="145"/>
      <c r="SB168" s="146"/>
      <c r="SC168" s="1792"/>
      <c r="SF168" s="85"/>
      <c r="SG168" s="144"/>
      <c r="SH168" s="145"/>
      <c r="SI168" s="145"/>
      <c r="SJ168" s="146"/>
      <c r="SK168" s="1792"/>
      <c r="SN168" s="85"/>
      <c r="SO168" s="144"/>
      <c r="SP168" s="145"/>
      <c r="SQ168" s="145"/>
      <c r="SR168" s="146"/>
      <c r="SS168" s="1792"/>
      <c r="SV168" s="85"/>
      <c r="SW168" s="144"/>
      <c r="SX168" s="145"/>
      <c r="SY168" s="145"/>
      <c r="SZ168" s="146"/>
      <c r="TA168" s="1792"/>
      <c r="TD168" s="85"/>
      <c r="TE168" s="144"/>
      <c r="TF168" s="145"/>
      <c r="TG168" s="145"/>
      <c r="TH168" s="146"/>
      <c r="TI168" s="1792"/>
      <c r="TL168" s="85"/>
      <c r="TM168" s="144"/>
      <c r="TN168" s="145"/>
      <c r="TO168" s="145"/>
      <c r="TP168" s="146"/>
      <c r="TQ168" s="1792"/>
      <c r="TT168" s="85"/>
      <c r="TU168" s="144"/>
      <c r="TV168" s="145"/>
      <c r="TW168" s="145"/>
      <c r="TX168" s="146"/>
      <c r="TY168" s="1792"/>
      <c r="UB168" s="85"/>
      <c r="UC168" s="144"/>
      <c r="UD168" s="145"/>
      <c r="UE168" s="145"/>
      <c r="UF168" s="146"/>
      <c r="UG168" s="1792"/>
      <c r="UJ168" s="85"/>
      <c r="UK168" s="144"/>
      <c r="UL168" s="145"/>
      <c r="UM168" s="145"/>
      <c r="UN168" s="146"/>
      <c r="UO168" s="1792"/>
      <c r="UR168" s="85"/>
      <c r="US168" s="144"/>
      <c r="UT168" s="145"/>
      <c r="UU168" s="145"/>
      <c r="UV168" s="146"/>
      <c r="UW168" s="1792"/>
      <c r="UZ168" s="85"/>
      <c r="VA168" s="144"/>
      <c r="VB168" s="145"/>
      <c r="VC168" s="145"/>
      <c r="VD168" s="146"/>
      <c r="VE168" s="1792"/>
      <c r="VH168" s="85"/>
      <c r="VI168" s="144"/>
      <c r="VJ168" s="145"/>
      <c r="VK168" s="145"/>
      <c r="VL168" s="146"/>
      <c r="VM168" s="1792"/>
      <c r="VP168" s="85"/>
      <c r="VQ168" s="144"/>
      <c r="VR168" s="145"/>
      <c r="VS168" s="145"/>
      <c r="VT168" s="146"/>
      <c r="VU168" s="1792"/>
      <c r="VX168" s="85"/>
      <c r="VY168" s="144"/>
      <c r="VZ168" s="145"/>
      <c r="WA168" s="145"/>
      <c r="WB168" s="146"/>
      <c r="WC168" s="1792"/>
      <c r="WF168" s="85"/>
      <c r="WG168" s="144"/>
      <c r="WH168" s="145"/>
      <c r="WI168" s="145"/>
      <c r="WJ168" s="146"/>
      <c r="WK168" s="1792"/>
      <c r="WN168" s="85"/>
      <c r="WO168" s="144"/>
      <c r="WP168" s="145"/>
      <c r="WQ168" s="145"/>
      <c r="WR168" s="146"/>
      <c r="WS168" s="1792"/>
      <c r="WV168" s="85"/>
      <c r="WW168" s="144"/>
      <c r="WX168" s="145"/>
      <c r="WY168" s="145"/>
      <c r="WZ168" s="146"/>
      <c r="XA168" s="1792"/>
      <c r="XD168" s="85"/>
      <c r="XE168" s="144"/>
      <c r="XF168" s="145"/>
      <c r="XG168" s="145"/>
      <c r="XH168" s="146"/>
      <c r="XI168" s="1792"/>
      <c r="XL168" s="85"/>
      <c r="XM168" s="144"/>
      <c r="XN168" s="145"/>
      <c r="XO168" s="145"/>
      <c r="XP168" s="146"/>
      <c r="XQ168" s="1792"/>
      <c r="XT168" s="85"/>
      <c r="XU168" s="144"/>
      <c r="XV168" s="145"/>
      <c r="XW168" s="145"/>
      <c r="XX168" s="146"/>
      <c r="XY168" s="1792"/>
      <c r="YB168" s="85"/>
      <c r="YC168" s="144"/>
      <c r="YD168" s="145"/>
      <c r="YE168" s="145"/>
      <c r="YF168" s="146"/>
      <c r="YG168" s="1792"/>
      <c r="YJ168" s="85"/>
      <c r="YK168" s="144"/>
      <c r="YL168" s="145"/>
      <c r="YM168" s="145"/>
      <c r="YN168" s="146"/>
      <c r="YO168" s="1792"/>
      <c r="YR168" s="85"/>
      <c r="YS168" s="144"/>
      <c r="YT168" s="145"/>
      <c r="YU168" s="145"/>
      <c r="YV168" s="146"/>
      <c r="YW168" s="1792"/>
      <c r="YZ168" s="85"/>
      <c r="ZA168" s="144"/>
      <c r="ZB168" s="145"/>
      <c r="ZC168" s="145"/>
      <c r="ZD168" s="146"/>
      <c r="ZE168" s="1792"/>
      <c r="ZH168" s="85"/>
      <c r="ZI168" s="144"/>
      <c r="ZJ168" s="145"/>
      <c r="ZK168" s="145"/>
      <c r="ZL168" s="146"/>
      <c r="ZM168" s="1792"/>
      <c r="ZP168" s="85"/>
      <c r="ZQ168" s="144"/>
      <c r="ZR168" s="145"/>
      <c r="ZS168" s="145"/>
      <c r="ZT168" s="146"/>
      <c r="ZU168" s="1792"/>
      <c r="ZX168" s="85"/>
      <c r="ZY168" s="144"/>
      <c r="ZZ168" s="145"/>
      <c r="AAA168" s="145"/>
      <c r="AAB168" s="146"/>
      <c r="AAC168" s="1792"/>
      <c r="AAF168" s="85"/>
      <c r="AAG168" s="144"/>
      <c r="AAH168" s="145"/>
      <c r="AAI168" s="145"/>
      <c r="AAJ168" s="146"/>
      <c r="AAK168" s="1792"/>
      <c r="AAN168" s="85"/>
      <c r="AAO168" s="144"/>
      <c r="AAP168" s="145"/>
      <c r="AAQ168" s="2057"/>
      <c r="AAR168" s="1694"/>
      <c r="AAS168" s="1790"/>
      <c r="AAT168" s="1696"/>
      <c r="AAU168" s="1696"/>
      <c r="AAV168" s="1695"/>
      <c r="AAW168" s="1549"/>
      <c r="AAX168" s="1550"/>
      <c r="AAY168" s="1550"/>
      <c r="AAZ168" s="1694"/>
      <c r="ABA168" s="1790"/>
      <c r="ABB168" s="1696"/>
      <c r="ABC168" s="1696"/>
      <c r="ABD168" s="1695"/>
      <c r="ABE168" s="1549"/>
      <c r="ABF168" s="1550"/>
      <c r="ABG168" s="1550"/>
      <c r="ABH168" s="1694"/>
      <c r="ABI168" s="1790"/>
      <c r="ABJ168" s="1696"/>
      <c r="ABK168" s="1696"/>
      <c r="ABL168" s="1695"/>
      <c r="ABM168" s="1549"/>
      <c r="ABN168" s="1550"/>
      <c r="ABO168" s="1550"/>
      <c r="ABP168" s="1694"/>
      <c r="ABQ168" s="1790"/>
      <c r="ABR168" s="1696"/>
      <c r="ABS168" s="1696"/>
      <c r="ABT168" s="1695"/>
      <c r="ABU168" s="1549"/>
      <c r="ABV168" s="1550"/>
      <c r="ABW168" s="1550"/>
      <c r="ABX168" s="1694"/>
      <c r="ABY168" s="1790"/>
      <c r="ABZ168" s="1696"/>
      <c r="ACA168" s="1696"/>
      <c r="ACB168" s="1695"/>
      <c r="ACC168" s="1549"/>
      <c r="ACD168" s="1550"/>
      <c r="ACE168" s="1550"/>
      <c r="ACF168" s="1694"/>
      <c r="ACG168" s="1790"/>
      <c r="ACH168" s="1696"/>
      <c r="ACI168" s="1696"/>
      <c r="ACJ168" s="1695"/>
      <c r="ACK168" s="1549"/>
      <c r="ACL168" s="1550"/>
      <c r="ACM168" s="1550"/>
      <c r="ACN168" s="1694"/>
      <c r="ACO168" s="1790"/>
      <c r="ACP168" s="1696"/>
      <c r="ACQ168" s="1696"/>
      <c r="ACR168" s="1695"/>
      <c r="ACS168" s="1549"/>
      <c r="ACT168" s="1550"/>
      <c r="ACU168" s="1550"/>
      <c r="ACV168" s="1694"/>
      <c r="ACW168" s="1790"/>
      <c r="ACX168" s="1696"/>
      <c r="ACY168" s="1696"/>
      <c r="ACZ168" s="1695"/>
      <c r="ADA168" s="1549"/>
      <c r="ADB168" s="1550"/>
      <c r="ADC168" s="1550"/>
      <c r="ADD168" s="1694"/>
      <c r="ADE168" s="1790"/>
      <c r="ADF168" s="1696"/>
      <c r="ADG168" s="1696"/>
      <c r="ADH168" s="1695"/>
      <c r="ADI168" s="1549"/>
      <c r="ADJ168" s="1550"/>
      <c r="ADK168" s="1550"/>
      <c r="ADL168" s="1694"/>
      <c r="ADM168" s="1790"/>
      <c r="ADN168" s="1696"/>
      <c r="ADO168" s="1696"/>
      <c r="ADP168" s="1695"/>
      <c r="ADQ168" s="1549"/>
      <c r="ADR168" s="1550"/>
      <c r="ADS168" s="1550"/>
      <c r="ADT168" s="1694"/>
      <c r="ADU168" s="1790"/>
      <c r="ADV168" s="1696"/>
      <c r="ADW168" s="1696"/>
      <c r="ADX168" s="1695"/>
      <c r="ADY168" s="1549"/>
      <c r="ADZ168" s="1550"/>
      <c r="AEA168" s="1550"/>
      <c r="AEB168" s="1694"/>
      <c r="AEC168" s="1790"/>
      <c r="AED168" s="1696"/>
      <c r="AEE168" s="1696"/>
      <c r="AEF168" s="1695"/>
      <c r="AEG168" s="1549"/>
      <c r="AEH168" s="1550"/>
      <c r="AEI168" s="1550"/>
      <c r="AEJ168" s="1694"/>
      <c r="AEK168" s="1790"/>
      <c r="AEL168" s="1696"/>
      <c r="AEM168" s="1696"/>
      <c r="AEN168" s="1695"/>
      <c r="AEO168" s="1549"/>
      <c r="AEP168" s="1550"/>
      <c r="AEQ168" s="1550"/>
      <c r="AER168" s="1694"/>
      <c r="AES168" s="1790"/>
      <c r="AET168" s="1696"/>
      <c r="AEU168" s="1696"/>
      <c r="AEV168" s="1695"/>
      <c r="AEW168" s="1549"/>
      <c r="AEX168" s="1550"/>
      <c r="AEY168" s="1550"/>
      <c r="AEZ168" s="1694"/>
      <c r="AFA168" s="1790"/>
      <c r="AFB168" s="1696"/>
      <c r="AFC168" s="1696"/>
      <c r="AFD168" s="1695"/>
      <c r="AFE168" s="1549"/>
      <c r="AFF168" s="1550"/>
      <c r="AFG168" s="1550"/>
      <c r="AFH168" s="1694"/>
      <c r="AFI168" s="1790"/>
      <c r="AFJ168" s="1696"/>
      <c r="AFK168" s="1696"/>
      <c r="AFL168" s="1695"/>
      <c r="AFM168" s="1549"/>
      <c r="AFN168" s="1550"/>
      <c r="AFO168" s="1550"/>
      <c r="AFP168" s="1694"/>
      <c r="AFQ168" s="1790"/>
      <c r="AFR168" s="1696"/>
      <c r="AFS168" s="1696"/>
      <c r="AFT168" s="1695"/>
      <c r="AFU168" s="1549"/>
      <c r="AFV168" s="1550"/>
      <c r="AFW168" s="1550"/>
      <c r="AFX168" s="1694"/>
      <c r="AFY168" s="1790"/>
      <c r="AFZ168" s="1696"/>
      <c r="AGA168" s="1696"/>
      <c r="AGB168" s="1695"/>
      <c r="AGC168" s="1549"/>
      <c r="AGD168" s="1550"/>
      <c r="AGE168" s="1550"/>
      <c r="AGF168" s="1694"/>
      <c r="AGG168" s="1790"/>
      <c r="AGH168" s="1696"/>
      <c r="AGI168" s="1696"/>
      <c r="AGJ168" s="1695"/>
      <c r="AGK168" s="1549"/>
      <c r="AGL168" s="1550"/>
      <c r="AGM168" s="1550"/>
      <c r="AGN168" s="1694"/>
      <c r="AGO168" s="1790"/>
      <c r="AGP168" s="1696"/>
      <c r="AGQ168" s="1696"/>
      <c r="AGR168" s="1695"/>
      <c r="AGS168" s="1549"/>
      <c r="AGT168" s="1550"/>
      <c r="AGU168" s="1550"/>
      <c r="AGV168" s="1694"/>
      <c r="AGW168" s="1790"/>
      <c r="AGX168" s="1696"/>
      <c r="AGY168" s="1696"/>
      <c r="AGZ168" s="1695"/>
      <c r="AHA168" s="1549"/>
      <c r="AHB168" s="1550"/>
      <c r="AHC168" s="1550"/>
      <c r="AHD168" s="1694"/>
      <c r="AHE168" s="1790"/>
      <c r="AHF168" s="1696"/>
      <c r="AHG168" s="1696"/>
      <c r="AHH168" s="1695"/>
      <c r="AHI168" s="1549"/>
      <c r="AHJ168" s="1550"/>
      <c r="AHK168" s="1550"/>
      <c r="AHL168" s="1694"/>
      <c r="AHM168" s="1790"/>
      <c r="AHN168" s="1696"/>
      <c r="AHO168" s="1696"/>
      <c r="AHP168" s="1695"/>
      <c r="AHQ168" s="1549"/>
      <c r="AHR168" s="1550"/>
      <c r="AHS168" s="1550"/>
      <c r="AHT168" s="1694"/>
      <c r="AHU168" s="1790"/>
      <c r="AHV168" s="1696"/>
      <c r="AHW168" s="1696"/>
      <c r="AHX168" s="1695"/>
      <c r="AHY168" s="1549"/>
      <c r="AHZ168" s="1550"/>
      <c r="AIA168" s="1550"/>
      <c r="AIB168" s="1694"/>
      <c r="AIC168" s="1790"/>
      <c r="AID168" s="1696"/>
      <c r="AIE168" s="1696"/>
      <c r="AIF168" s="1695"/>
      <c r="AIG168" s="1549"/>
      <c r="AIH168" s="1550"/>
      <c r="AII168" s="1550"/>
      <c r="AIJ168" s="1694"/>
      <c r="AIK168" s="1790"/>
      <c r="AIL168" s="1696"/>
      <c r="AIM168" s="1696"/>
      <c r="AIN168" s="1695"/>
      <c r="AIO168" s="1549"/>
      <c r="AIP168" s="1550"/>
      <c r="AIQ168" s="1550"/>
      <c r="AIR168" s="1694"/>
      <c r="AIS168" s="1790"/>
      <c r="AIT168" s="1696"/>
      <c r="AIU168" s="1696"/>
      <c r="AIV168" s="1695"/>
      <c r="AIW168" s="1549"/>
      <c r="AIX168" s="1550"/>
      <c r="AIY168" s="1550"/>
      <c r="AIZ168" s="1694"/>
      <c r="AJA168" s="1790"/>
      <c r="AJB168" s="1696"/>
      <c r="AJC168" s="1696"/>
      <c r="AJD168" s="1695"/>
      <c r="AJE168" s="1549"/>
      <c r="AJF168" s="1550"/>
      <c r="AJG168" s="1550"/>
      <c r="AJH168" s="1694"/>
      <c r="AJI168" s="1790"/>
      <c r="AJJ168" s="1696"/>
      <c r="AJK168" s="1696"/>
      <c r="AJL168" s="1695"/>
      <c r="AJM168" s="1549"/>
      <c r="AJN168" s="1550"/>
      <c r="AJO168" s="1550"/>
      <c r="AJP168" s="1694"/>
      <c r="AJQ168" s="1790"/>
      <c r="AJR168" s="1696"/>
      <c r="AJS168" s="1696"/>
      <c r="AJT168" s="1695"/>
      <c r="AJU168" s="1549"/>
      <c r="AJV168" s="1550"/>
      <c r="AJW168" s="1550"/>
      <c r="AJX168" s="1694"/>
      <c r="AJY168" s="1790"/>
      <c r="AJZ168" s="1696"/>
      <c r="AKA168" s="1696"/>
      <c r="AKB168" s="1695"/>
      <c r="AKC168" s="1549"/>
      <c r="AKD168" s="1550"/>
      <c r="AKE168" s="1550"/>
      <c r="AKF168" s="1694"/>
      <c r="AKG168" s="1790"/>
      <c r="AKH168" s="1696"/>
      <c r="AKI168" s="1696"/>
      <c r="AKJ168" s="1695"/>
      <c r="AKK168" s="1549"/>
      <c r="AKL168" s="1550"/>
      <c r="AKM168" s="1550"/>
      <c r="AKN168" s="1694"/>
      <c r="AKO168" s="1790"/>
      <c r="AKP168" s="1696"/>
      <c r="AKQ168" s="1696"/>
      <c r="AKR168" s="1695"/>
      <c r="AKS168" s="1549"/>
      <c r="AKT168" s="1550"/>
      <c r="AKU168" s="1550"/>
      <c r="AKV168" s="1694"/>
      <c r="AKW168" s="1790"/>
      <c r="AKX168" s="1696"/>
      <c r="AKY168" s="1696"/>
      <c r="AKZ168" s="1695"/>
      <c r="ALA168" s="1549"/>
      <c r="ALB168" s="1550"/>
      <c r="ALC168" s="1550"/>
      <c r="ALD168" s="1694"/>
      <c r="ALE168" s="1790"/>
      <c r="ALF168" s="1696"/>
      <c r="ALG168" s="1696"/>
      <c r="ALH168" s="1695"/>
      <c r="ALI168" s="1549"/>
      <c r="ALJ168" s="1550"/>
      <c r="ALK168" s="1550"/>
      <c r="ALL168" s="1694"/>
      <c r="ALM168" s="1790"/>
      <c r="ALN168" s="1696"/>
      <c r="ALO168" s="1696"/>
      <c r="ALP168" s="1695"/>
      <c r="ALQ168" s="1549"/>
      <c r="ALR168" s="1550"/>
      <c r="ALS168" s="1550"/>
      <c r="ALT168" s="1694"/>
      <c r="ALU168" s="1790"/>
      <c r="ALV168" s="1696"/>
      <c r="ALW168" s="1696"/>
      <c r="ALX168" s="1695"/>
      <c r="ALY168" s="1549"/>
      <c r="ALZ168" s="1550"/>
      <c r="AMA168" s="1550"/>
      <c r="AMB168" s="1694"/>
      <c r="AMC168" s="1790"/>
      <c r="AMD168" s="1696"/>
      <c r="AME168" s="1696"/>
      <c r="AMF168" s="1695"/>
      <c r="AMG168" s="1549"/>
      <c r="AMH168" s="1550"/>
      <c r="AMI168" s="1550"/>
      <c r="AMJ168" s="1703"/>
    </row>
    <row r="169" spans="1:1024" s="72" customFormat="1" ht="15" customHeight="1">
      <c r="A169" s="1694" t="s">
        <v>4053</v>
      </c>
      <c r="B169" s="1790" t="s">
        <v>4149</v>
      </c>
      <c r="C169" s="1696" t="s">
        <v>4024</v>
      </c>
      <c r="D169" s="1696" t="s">
        <v>4140</v>
      </c>
      <c r="E169" s="1695" t="s">
        <v>4057</v>
      </c>
      <c r="F169" s="1549">
        <v>19.98</v>
      </c>
      <c r="G169" s="1536">
        <f>F169*$I$2</f>
        <v>0</v>
      </c>
      <c r="H169" s="1536">
        <f>G169-G169*($I$1)</f>
        <v>0</v>
      </c>
      <c r="I169"/>
      <c r="L169" s="85"/>
      <c r="M169" s="85"/>
      <c r="N169" s="144"/>
      <c r="O169" s="145"/>
      <c r="P169" s="145"/>
      <c r="Q169" s="146"/>
      <c r="T169" s="85"/>
      <c r="U169" s="144"/>
      <c r="V169" s="145"/>
      <c r="W169" s="145"/>
      <c r="X169" s="146"/>
      <c r="Y169" s="1792"/>
      <c r="AB169" s="85"/>
      <c r="AC169" s="144"/>
      <c r="AD169" s="145"/>
      <c r="AE169" s="145"/>
      <c r="AF169" s="146"/>
      <c r="AG169" s="1792"/>
      <c r="AJ169" s="85"/>
      <c r="AK169" s="144"/>
      <c r="AL169" s="145"/>
      <c r="AM169" s="145"/>
      <c r="AN169" s="146"/>
      <c r="AO169" s="1792"/>
      <c r="AR169" s="85"/>
      <c r="AS169" s="144"/>
      <c r="AT169" s="145"/>
      <c r="AU169" s="145"/>
      <c r="AV169" s="146"/>
      <c r="AW169" s="1792"/>
      <c r="AZ169" s="85"/>
      <c r="BA169" s="144"/>
      <c r="BB169" s="145"/>
      <c r="BC169" s="145"/>
      <c r="BD169" s="146"/>
      <c r="BE169" s="1792"/>
      <c r="BH169" s="85"/>
      <c r="BI169" s="144"/>
      <c r="BJ169" s="145"/>
      <c r="BK169" s="145"/>
      <c r="BL169" s="146"/>
      <c r="BM169" s="1792"/>
      <c r="BP169" s="85"/>
      <c r="BQ169" s="144"/>
      <c r="BR169" s="145"/>
      <c r="BS169" s="145"/>
      <c r="BT169" s="146"/>
      <c r="BU169" s="1792"/>
      <c r="BX169" s="85"/>
      <c r="BY169" s="144"/>
      <c r="BZ169" s="145"/>
      <c r="CA169" s="145"/>
      <c r="CB169" s="146"/>
      <c r="CC169" s="1792"/>
      <c r="CF169" s="85"/>
      <c r="CG169" s="144"/>
      <c r="CH169" s="145"/>
      <c r="CI169" s="145"/>
      <c r="CJ169" s="146"/>
      <c r="CK169" s="1792"/>
      <c r="CN169" s="85"/>
      <c r="CO169" s="144"/>
      <c r="CP169" s="145"/>
      <c r="CQ169" s="145"/>
      <c r="CR169" s="146"/>
      <c r="CS169" s="1792"/>
      <c r="CV169" s="85"/>
      <c r="CW169" s="144"/>
      <c r="CX169" s="145"/>
      <c r="CY169" s="145"/>
      <c r="CZ169" s="146"/>
      <c r="DA169" s="1792"/>
      <c r="DD169" s="85"/>
      <c r="DE169" s="144"/>
      <c r="DF169" s="145"/>
      <c r="DG169" s="145"/>
      <c r="DH169" s="146"/>
      <c r="DI169" s="1792"/>
      <c r="DL169" s="85"/>
      <c r="DM169" s="144"/>
      <c r="DN169" s="145"/>
      <c r="DO169" s="145"/>
      <c r="DP169" s="146"/>
      <c r="DQ169" s="1792"/>
      <c r="DT169" s="85"/>
      <c r="DU169" s="144"/>
      <c r="DV169" s="145"/>
      <c r="DW169" s="145"/>
      <c r="DX169" s="146"/>
      <c r="DY169" s="1792"/>
      <c r="EB169" s="85"/>
      <c r="EC169" s="144"/>
      <c r="ED169" s="145"/>
      <c r="EE169" s="145"/>
      <c r="EF169" s="146"/>
      <c r="EG169" s="1792"/>
      <c r="EJ169" s="85"/>
      <c r="EK169" s="144"/>
      <c r="EL169" s="145"/>
      <c r="EM169" s="145"/>
      <c r="EN169" s="146"/>
      <c r="EO169" s="1792"/>
      <c r="ER169" s="85"/>
      <c r="ES169" s="144"/>
      <c r="ET169" s="145"/>
      <c r="EU169" s="145"/>
      <c r="EV169" s="146"/>
      <c r="EW169" s="1792"/>
      <c r="EZ169" s="85"/>
      <c r="FA169" s="144"/>
      <c r="FB169" s="145"/>
      <c r="FC169" s="145"/>
      <c r="FD169" s="146"/>
      <c r="FE169" s="1792"/>
      <c r="FH169" s="85"/>
      <c r="FI169" s="144"/>
      <c r="FJ169" s="145"/>
      <c r="FK169" s="145"/>
      <c r="FL169" s="146"/>
      <c r="FM169" s="1792"/>
      <c r="FP169" s="85"/>
      <c r="FQ169" s="144"/>
      <c r="FR169" s="145"/>
      <c r="FS169" s="145"/>
      <c r="FT169" s="146"/>
      <c r="FU169" s="1792"/>
      <c r="FX169" s="85"/>
      <c r="FY169" s="144"/>
      <c r="FZ169" s="145"/>
      <c r="GA169" s="145"/>
      <c r="GB169" s="146"/>
      <c r="GC169" s="1792"/>
      <c r="GF169" s="85"/>
      <c r="GG169" s="144"/>
      <c r="GH169" s="145"/>
      <c r="GI169" s="145"/>
      <c r="GJ169" s="146"/>
      <c r="GK169" s="1792"/>
      <c r="GN169" s="85"/>
      <c r="GO169" s="144"/>
      <c r="GP169" s="145"/>
      <c r="GQ169" s="145"/>
      <c r="GR169" s="146"/>
      <c r="GS169" s="1792"/>
      <c r="GV169" s="85"/>
      <c r="GW169" s="144"/>
      <c r="GX169" s="145"/>
      <c r="GY169" s="145"/>
      <c r="GZ169" s="146"/>
      <c r="HA169" s="1792"/>
      <c r="HD169" s="85"/>
      <c r="HE169" s="144"/>
      <c r="HF169" s="145"/>
      <c r="HG169" s="145"/>
      <c r="HH169" s="146"/>
      <c r="HI169" s="1792"/>
      <c r="HL169" s="85"/>
      <c r="HM169" s="144"/>
      <c r="HN169" s="145"/>
      <c r="HO169" s="145"/>
      <c r="HP169" s="146"/>
      <c r="HQ169" s="1792"/>
      <c r="HT169" s="85"/>
      <c r="HU169" s="144"/>
      <c r="HV169" s="145"/>
      <c r="HW169" s="145"/>
      <c r="HX169" s="146"/>
      <c r="HY169" s="1792"/>
      <c r="IB169" s="85"/>
      <c r="IC169" s="144"/>
      <c r="ID169" s="145"/>
      <c r="IE169" s="145"/>
      <c r="IF169" s="146"/>
      <c r="IG169" s="1792"/>
      <c r="IJ169" s="85"/>
      <c r="IK169" s="144"/>
      <c r="IL169" s="145"/>
      <c r="IM169" s="145"/>
      <c r="IN169" s="146"/>
      <c r="IO169" s="1792"/>
      <c r="IR169" s="85"/>
      <c r="IS169" s="144"/>
      <c r="IT169" s="145"/>
      <c r="IU169" s="145"/>
      <c r="IV169" s="146"/>
      <c r="IW169" s="1792"/>
      <c r="IZ169" s="85"/>
      <c r="JA169" s="144"/>
      <c r="JB169" s="145"/>
      <c r="JC169" s="145"/>
      <c r="JD169" s="146"/>
      <c r="JE169" s="1792"/>
      <c r="JH169" s="85"/>
      <c r="JI169" s="144"/>
      <c r="JJ169" s="145"/>
      <c r="JK169" s="145"/>
      <c r="JL169" s="146"/>
      <c r="JM169" s="1792"/>
      <c r="JP169" s="85"/>
      <c r="JQ169" s="144"/>
      <c r="JR169" s="145"/>
      <c r="JS169" s="145"/>
      <c r="JT169" s="146"/>
      <c r="JU169" s="1792"/>
      <c r="JX169" s="85"/>
      <c r="JY169" s="144"/>
      <c r="JZ169" s="145"/>
      <c r="KA169" s="145"/>
      <c r="KB169" s="146"/>
      <c r="KC169" s="1792"/>
      <c r="KF169" s="85"/>
      <c r="KG169" s="144"/>
      <c r="KH169" s="145"/>
      <c r="KI169" s="145"/>
      <c r="KJ169" s="146"/>
      <c r="KK169" s="1792"/>
      <c r="KN169" s="85"/>
      <c r="KO169" s="144"/>
      <c r="KP169" s="145"/>
      <c r="KQ169" s="145"/>
      <c r="KR169" s="146"/>
      <c r="KS169" s="1792"/>
      <c r="KV169" s="85"/>
      <c r="KW169" s="144"/>
      <c r="KX169" s="145"/>
      <c r="KY169" s="145"/>
      <c r="KZ169" s="146"/>
      <c r="LA169" s="1792"/>
      <c r="LD169" s="85"/>
      <c r="LE169" s="144"/>
      <c r="LF169" s="145"/>
      <c r="LG169" s="145"/>
      <c r="LH169" s="146"/>
      <c r="LI169" s="1792"/>
      <c r="LL169" s="85"/>
      <c r="LM169" s="144"/>
      <c r="LN169" s="145"/>
      <c r="LO169" s="145"/>
      <c r="LP169" s="146"/>
      <c r="LQ169" s="1792"/>
      <c r="LT169" s="85"/>
      <c r="LU169" s="144"/>
      <c r="LV169" s="145"/>
      <c r="LW169" s="145"/>
      <c r="LX169" s="146"/>
      <c r="LY169" s="1792"/>
      <c r="MB169" s="85"/>
      <c r="MC169" s="144"/>
      <c r="MD169" s="145"/>
      <c r="ME169" s="145"/>
      <c r="MF169" s="146"/>
      <c r="MG169" s="1792"/>
      <c r="MJ169" s="85"/>
      <c r="MK169" s="144"/>
      <c r="ML169" s="145"/>
      <c r="MM169" s="145"/>
      <c r="MN169" s="146"/>
      <c r="MO169" s="1792"/>
      <c r="MR169" s="85"/>
      <c r="MS169" s="144"/>
      <c r="MT169" s="145"/>
      <c r="MU169" s="145"/>
      <c r="MV169" s="146"/>
      <c r="MW169" s="1792"/>
      <c r="MZ169" s="85"/>
      <c r="NA169" s="144"/>
      <c r="NB169" s="145"/>
      <c r="NC169" s="145"/>
      <c r="ND169" s="146"/>
      <c r="NE169" s="1792"/>
      <c r="NH169" s="85"/>
      <c r="NI169" s="144"/>
      <c r="NJ169" s="145"/>
      <c r="NK169" s="145"/>
      <c r="NL169" s="146"/>
      <c r="NM169" s="1792"/>
      <c r="NP169" s="85"/>
      <c r="NQ169" s="144"/>
      <c r="NR169" s="145"/>
      <c r="NS169" s="145"/>
      <c r="NT169" s="146"/>
      <c r="NU169" s="1792"/>
      <c r="NX169" s="85"/>
      <c r="NY169" s="144"/>
      <c r="NZ169" s="145"/>
      <c r="OA169" s="145"/>
      <c r="OB169" s="146"/>
      <c r="OC169" s="1792"/>
      <c r="OF169" s="85"/>
      <c r="OG169" s="144"/>
      <c r="OH169" s="145"/>
      <c r="OI169" s="145"/>
      <c r="OJ169" s="146"/>
      <c r="OK169" s="1792"/>
      <c r="ON169" s="85"/>
      <c r="OO169" s="144"/>
      <c r="OP169" s="145"/>
      <c r="OQ169" s="145"/>
      <c r="OR169" s="146"/>
      <c r="OS169" s="1792"/>
      <c r="OV169" s="85"/>
      <c r="OW169" s="144"/>
      <c r="OX169" s="145"/>
      <c r="OY169" s="145"/>
      <c r="OZ169" s="146"/>
      <c r="PA169" s="1792"/>
      <c r="PD169" s="85"/>
      <c r="PE169" s="144"/>
      <c r="PF169" s="145"/>
      <c r="PG169" s="145"/>
      <c r="PH169" s="146"/>
      <c r="PI169" s="1792"/>
      <c r="PL169" s="85"/>
      <c r="PM169" s="144"/>
      <c r="PN169" s="145"/>
      <c r="PO169" s="145"/>
      <c r="PP169" s="146"/>
      <c r="PQ169" s="1792"/>
      <c r="PT169" s="85"/>
      <c r="PU169" s="144"/>
      <c r="PV169" s="145"/>
      <c r="PW169" s="145"/>
      <c r="PX169" s="146"/>
      <c r="PY169" s="1792"/>
      <c r="QB169" s="85"/>
      <c r="QC169" s="144"/>
      <c r="QD169" s="145"/>
      <c r="QE169" s="145"/>
      <c r="QF169" s="146"/>
      <c r="QG169" s="1792"/>
      <c r="QJ169" s="85"/>
      <c r="QK169" s="144"/>
      <c r="QL169" s="145"/>
      <c r="QM169" s="145"/>
      <c r="QN169" s="146"/>
      <c r="QO169" s="1792"/>
      <c r="QR169" s="85"/>
      <c r="QS169" s="144"/>
      <c r="QT169" s="145"/>
      <c r="QU169" s="145"/>
      <c r="QV169" s="146"/>
      <c r="QW169" s="1792"/>
      <c r="QZ169" s="85"/>
      <c r="RA169" s="144"/>
      <c r="RB169" s="145"/>
      <c r="RC169" s="145"/>
      <c r="RD169" s="146"/>
      <c r="RE169" s="1792"/>
      <c r="RH169" s="85"/>
      <c r="RI169" s="144"/>
      <c r="RJ169" s="145"/>
      <c r="RK169" s="145"/>
      <c r="RL169" s="146"/>
      <c r="RM169" s="1792"/>
      <c r="RP169" s="85"/>
      <c r="RQ169" s="144"/>
      <c r="RR169" s="145"/>
      <c r="RS169" s="145"/>
      <c r="RT169" s="146"/>
      <c r="RU169" s="1792"/>
      <c r="RX169" s="85"/>
      <c r="RY169" s="144"/>
      <c r="RZ169" s="145"/>
      <c r="SA169" s="145"/>
      <c r="SB169" s="146"/>
      <c r="SC169" s="1792"/>
      <c r="SF169" s="85"/>
      <c r="SG169" s="144"/>
      <c r="SH169" s="145"/>
      <c r="SI169" s="145"/>
      <c r="SJ169" s="146"/>
      <c r="SK169" s="1792"/>
      <c r="SN169" s="85"/>
      <c r="SO169" s="144"/>
      <c r="SP169" s="145"/>
      <c r="SQ169" s="145"/>
      <c r="SR169" s="146"/>
      <c r="SS169" s="1792"/>
      <c r="SV169" s="85"/>
      <c r="SW169" s="144"/>
      <c r="SX169" s="145"/>
      <c r="SY169" s="145"/>
      <c r="SZ169" s="146"/>
      <c r="TA169" s="1792"/>
      <c r="TD169" s="85"/>
      <c r="TE169" s="144"/>
      <c r="TF169" s="145"/>
      <c r="TG169" s="145"/>
      <c r="TH169" s="146"/>
      <c r="TI169" s="1792"/>
      <c r="TL169" s="85"/>
      <c r="TM169" s="144"/>
      <c r="TN169" s="145"/>
      <c r="TO169" s="145"/>
      <c r="TP169" s="146"/>
      <c r="TQ169" s="1792"/>
      <c r="TT169" s="85"/>
      <c r="TU169" s="144"/>
      <c r="TV169" s="145"/>
      <c r="TW169" s="145"/>
      <c r="TX169" s="146"/>
      <c r="TY169" s="1792"/>
      <c r="UB169" s="85"/>
      <c r="UC169" s="144"/>
      <c r="UD169" s="145"/>
      <c r="UE169" s="145"/>
      <c r="UF169" s="146"/>
      <c r="UG169" s="1792"/>
      <c r="UJ169" s="85"/>
      <c r="UK169" s="144"/>
      <c r="UL169" s="145"/>
      <c r="UM169" s="145"/>
      <c r="UN169" s="146"/>
      <c r="UO169" s="1792"/>
      <c r="UR169" s="85"/>
      <c r="US169" s="144"/>
      <c r="UT169" s="145"/>
      <c r="UU169" s="145"/>
      <c r="UV169" s="146"/>
      <c r="UW169" s="1792"/>
      <c r="UZ169" s="85"/>
      <c r="VA169" s="144"/>
      <c r="VB169" s="145"/>
      <c r="VC169" s="145"/>
      <c r="VD169" s="146"/>
      <c r="VE169" s="1792"/>
      <c r="VH169" s="85"/>
      <c r="VI169" s="144"/>
      <c r="VJ169" s="145"/>
      <c r="VK169" s="145"/>
      <c r="VL169" s="146"/>
      <c r="VM169" s="1792"/>
      <c r="VP169" s="85"/>
      <c r="VQ169" s="144"/>
      <c r="VR169" s="145"/>
      <c r="VS169" s="145"/>
      <c r="VT169" s="146"/>
      <c r="VU169" s="1792"/>
      <c r="VX169" s="85"/>
      <c r="VY169" s="144"/>
      <c r="VZ169" s="145"/>
      <c r="WA169" s="145"/>
      <c r="WB169" s="146"/>
      <c r="WC169" s="1792"/>
      <c r="WF169" s="85"/>
      <c r="WG169" s="144"/>
      <c r="WH169" s="145"/>
      <c r="WI169" s="145"/>
      <c r="WJ169" s="146"/>
      <c r="WK169" s="1792"/>
      <c r="WN169" s="85"/>
      <c r="WO169" s="144"/>
      <c r="WP169" s="145"/>
      <c r="WQ169" s="145"/>
      <c r="WR169" s="146"/>
      <c r="WS169" s="1792"/>
      <c r="WV169" s="85"/>
      <c r="WW169" s="144"/>
      <c r="WX169" s="145"/>
      <c r="WY169" s="145"/>
      <c r="WZ169" s="146"/>
      <c r="XA169" s="1792"/>
      <c r="XD169" s="85"/>
      <c r="XE169" s="144"/>
      <c r="XF169" s="145"/>
      <c r="XG169" s="145"/>
      <c r="XH169" s="146"/>
      <c r="XI169" s="1792"/>
      <c r="XL169" s="85"/>
      <c r="XM169" s="144"/>
      <c r="XN169" s="145"/>
      <c r="XO169" s="145"/>
      <c r="XP169" s="146"/>
      <c r="XQ169" s="1792"/>
      <c r="XT169" s="85"/>
      <c r="XU169" s="144"/>
      <c r="XV169" s="145"/>
      <c r="XW169" s="145"/>
      <c r="XX169" s="146"/>
      <c r="XY169" s="1792"/>
      <c r="YB169" s="85"/>
      <c r="YC169" s="144"/>
      <c r="YD169" s="145"/>
      <c r="YE169" s="145"/>
      <c r="YF169" s="146"/>
      <c r="YG169" s="1792"/>
      <c r="YJ169" s="85"/>
      <c r="YK169" s="144"/>
      <c r="YL169" s="145"/>
      <c r="YM169" s="145"/>
      <c r="YN169" s="146"/>
      <c r="YO169" s="1792"/>
      <c r="YR169" s="85"/>
      <c r="YS169" s="144"/>
      <c r="YT169" s="145"/>
      <c r="YU169" s="145"/>
      <c r="YV169" s="146"/>
      <c r="YW169" s="1792"/>
      <c r="YZ169" s="85"/>
      <c r="ZA169" s="144"/>
      <c r="ZB169" s="145"/>
      <c r="ZC169" s="145"/>
      <c r="ZD169" s="146"/>
      <c r="ZE169" s="1792"/>
      <c r="ZH169" s="85"/>
      <c r="ZI169" s="144"/>
      <c r="ZJ169" s="145"/>
      <c r="ZK169" s="145"/>
      <c r="ZL169" s="146"/>
      <c r="ZM169" s="1792"/>
      <c r="ZP169" s="85"/>
      <c r="ZQ169" s="144"/>
      <c r="ZR169" s="145"/>
      <c r="ZS169" s="145"/>
      <c r="ZT169" s="146"/>
      <c r="ZU169" s="1792"/>
      <c r="ZX169" s="85"/>
      <c r="ZY169" s="144"/>
      <c r="ZZ169" s="145"/>
      <c r="AAA169" s="145"/>
      <c r="AAB169" s="146"/>
      <c r="AAC169" s="1792"/>
      <c r="AAF169" s="85"/>
      <c r="AAG169" s="144"/>
      <c r="AAH169" s="145"/>
      <c r="AAI169" s="145"/>
      <c r="AAJ169" s="146"/>
      <c r="AAK169" s="1792"/>
      <c r="AAN169" s="85"/>
      <c r="AAO169" s="144"/>
      <c r="AAP169" s="145"/>
      <c r="AAQ169" s="2057"/>
      <c r="AAR169" s="1694"/>
      <c r="AAS169" s="1790"/>
      <c r="AAT169" s="1696"/>
      <c r="AAU169" s="1696"/>
      <c r="AAV169" s="1695"/>
      <c r="AAW169" s="1549"/>
      <c r="AAX169" s="1550"/>
      <c r="AAY169" s="1550"/>
      <c r="AAZ169" s="1694"/>
      <c r="ABA169" s="1790"/>
      <c r="ABB169" s="1696"/>
      <c r="ABC169" s="1696"/>
      <c r="ABD169" s="1695"/>
      <c r="ABE169" s="1549"/>
      <c r="ABF169" s="1550"/>
      <c r="ABG169" s="1550"/>
      <c r="ABH169" s="1694"/>
      <c r="ABI169" s="1790"/>
      <c r="ABJ169" s="1696"/>
      <c r="ABK169" s="1696"/>
      <c r="ABL169" s="1695"/>
      <c r="ABM169" s="1549"/>
      <c r="ABN169" s="1550"/>
      <c r="ABO169" s="1550"/>
      <c r="ABP169" s="1694"/>
      <c r="ABQ169" s="1790"/>
      <c r="ABR169" s="1696"/>
      <c r="ABS169" s="1696"/>
      <c r="ABT169" s="1695"/>
      <c r="ABU169" s="1549"/>
      <c r="ABV169" s="1550"/>
      <c r="ABW169" s="1550"/>
      <c r="ABX169" s="1694"/>
      <c r="ABY169" s="1790"/>
      <c r="ABZ169" s="1696"/>
      <c r="ACA169" s="1696"/>
      <c r="ACB169" s="1695"/>
      <c r="ACC169" s="1549"/>
      <c r="ACD169" s="1550"/>
      <c r="ACE169" s="1550"/>
      <c r="ACF169" s="1694"/>
      <c r="ACG169" s="1790"/>
      <c r="ACH169" s="1696"/>
      <c r="ACI169" s="1696"/>
      <c r="ACJ169" s="1695"/>
      <c r="ACK169" s="1549"/>
      <c r="ACL169" s="1550"/>
      <c r="ACM169" s="1550"/>
      <c r="ACN169" s="1694"/>
      <c r="ACO169" s="1790"/>
      <c r="ACP169" s="1696"/>
      <c r="ACQ169" s="1696"/>
      <c r="ACR169" s="1695"/>
      <c r="ACS169" s="1549"/>
      <c r="ACT169" s="1550"/>
      <c r="ACU169" s="1550"/>
      <c r="ACV169" s="1694"/>
      <c r="ACW169" s="1790"/>
      <c r="ACX169" s="1696"/>
      <c r="ACY169" s="1696"/>
      <c r="ACZ169" s="1695"/>
      <c r="ADA169" s="1549"/>
      <c r="ADB169" s="1550"/>
      <c r="ADC169" s="1550"/>
      <c r="ADD169" s="1694"/>
      <c r="ADE169" s="1790"/>
      <c r="ADF169" s="1696"/>
      <c r="ADG169" s="1696"/>
      <c r="ADH169" s="1695"/>
      <c r="ADI169" s="1549"/>
      <c r="ADJ169" s="1550"/>
      <c r="ADK169" s="1550"/>
      <c r="ADL169" s="1694"/>
      <c r="ADM169" s="1790"/>
      <c r="ADN169" s="1696"/>
      <c r="ADO169" s="1696"/>
      <c r="ADP169" s="1695"/>
      <c r="ADQ169" s="1549"/>
      <c r="ADR169" s="1550"/>
      <c r="ADS169" s="1550"/>
      <c r="ADT169" s="1694"/>
      <c r="ADU169" s="1790"/>
      <c r="ADV169" s="1696"/>
      <c r="ADW169" s="1696"/>
      <c r="ADX169" s="1695"/>
      <c r="ADY169" s="1549"/>
      <c r="ADZ169" s="1550"/>
      <c r="AEA169" s="1550"/>
      <c r="AEB169" s="1694"/>
      <c r="AEC169" s="1790"/>
      <c r="AED169" s="1696"/>
      <c r="AEE169" s="1696"/>
      <c r="AEF169" s="1695"/>
      <c r="AEG169" s="1549"/>
      <c r="AEH169" s="1550"/>
      <c r="AEI169" s="1550"/>
      <c r="AEJ169" s="1694"/>
      <c r="AEK169" s="1790"/>
      <c r="AEL169" s="1696"/>
      <c r="AEM169" s="1696"/>
      <c r="AEN169" s="1695"/>
      <c r="AEO169" s="1549"/>
      <c r="AEP169" s="1550"/>
      <c r="AEQ169" s="1550"/>
      <c r="AER169" s="1694"/>
      <c r="AES169" s="1790"/>
      <c r="AET169" s="1696"/>
      <c r="AEU169" s="1696"/>
      <c r="AEV169" s="1695"/>
      <c r="AEW169" s="1549"/>
      <c r="AEX169" s="1550"/>
      <c r="AEY169" s="1550"/>
      <c r="AEZ169" s="1694"/>
      <c r="AFA169" s="1790"/>
      <c r="AFB169" s="1696"/>
      <c r="AFC169" s="1696"/>
      <c r="AFD169" s="1695"/>
      <c r="AFE169" s="1549"/>
      <c r="AFF169" s="1550"/>
      <c r="AFG169" s="1550"/>
      <c r="AFH169" s="1694"/>
      <c r="AFI169" s="1790"/>
      <c r="AFJ169" s="1696"/>
      <c r="AFK169" s="1696"/>
      <c r="AFL169" s="1695"/>
      <c r="AFM169" s="1549"/>
      <c r="AFN169" s="1550"/>
      <c r="AFO169" s="1550"/>
      <c r="AFP169" s="1694"/>
      <c r="AFQ169" s="1790"/>
      <c r="AFR169" s="1696"/>
      <c r="AFS169" s="1696"/>
      <c r="AFT169" s="1695"/>
      <c r="AFU169" s="1549"/>
      <c r="AFV169" s="1550"/>
      <c r="AFW169" s="1550"/>
      <c r="AFX169" s="1694"/>
      <c r="AFY169" s="1790"/>
      <c r="AFZ169" s="1696"/>
      <c r="AGA169" s="1696"/>
      <c r="AGB169" s="1695"/>
      <c r="AGC169" s="1549"/>
      <c r="AGD169" s="1550"/>
      <c r="AGE169" s="1550"/>
      <c r="AGF169" s="1694"/>
      <c r="AGG169" s="1790"/>
      <c r="AGH169" s="1696"/>
      <c r="AGI169" s="1696"/>
      <c r="AGJ169" s="1695"/>
      <c r="AGK169" s="1549"/>
      <c r="AGL169" s="1550"/>
      <c r="AGM169" s="1550"/>
      <c r="AGN169" s="1694"/>
      <c r="AGO169" s="1790"/>
      <c r="AGP169" s="1696"/>
      <c r="AGQ169" s="1696"/>
      <c r="AGR169" s="1695"/>
      <c r="AGS169" s="1549"/>
      <c r="AGT169" s="1550"/>
      <c r="AGU169" s="1550"/>
      <c r="AGV169" s="1694"/>
      <c r="AGW169" s="1790"/>
      <c r="AGX169" s="1696"/>
      <c r="AGY169" s="1696"/>
      <c r="AGZ169" s="1695"/>
      <c r="AHA169" s="1549"/>
      <c r="AHB169" s="1550"/>
      <c r="AHC169" s="1550"/>
      <c r="AHD169" s="1694"/>
      <c r="AHE169" s="1790"/>
      <c r="AHF169" s="1696"/>
      <c r="AHG169" s="1696"/>
      <c r="AHH169" s="1695"/>
      <c r="AHI169" s="1549"/>
      <c r="AHJ169" s="1550"/>
      <c r="AHK169" s="1550"/>
      <c r="AHL169" s="1694"/>
      <c r="AHM169" s="1790"/>
      <c r="AHN169" s="1696"/>
      <c r="AHO169" s="1696"/>
      <c r="AHP169" s="1695"/>
      <c r="AHQ169" s="1549"/>
      <c r="AHR169" s="1550"/>
      <c r="AHS169" s="1550"/>
      <c r="AHT169" s="1694"/>
      <c r="AHU169" s="1790"/>
      <c r="AHV169" s="1696"/>
      <c r="AHW169" s="1696"/>
      <c r="AHX169" s="1695"/>
      <c r="AHY169" s="1549"/>
      <c r="AHZ169" s="1550"/>
      <c r="AIA169" s="1550"/>
      <c r="AIB169" s="1694"/>
      <c r="AIC169" s="1790"/>
      <c r="AID169" s="1696"/>
      <c r="AIE169" s="1696"/>
      <c r="AIF169" s="1695"/>
      <c r="AIG169" s="1549"/>
      <c r="AIH169" s="1550"/>
      <c r="AII169" s="1550"/>
      <c r="AIJ169" s="1694"/>
      <c r="AIK169" s="1790"/>
      <c r="AIL169" s="1696"/>
      <c r="AIM169" s="1696"/>
      <c r="AIN169" s="1695"/>
      <c r="AIO169" s="1549"/>
      <c r="AIP169" s="1550"/>
      <c r="AIQ169" s="1550"/>
      <c r="AIR169" s="1694"/>
      <c r="AIS169" s="1790"/>
      <c r="AIT169" s="1696"/>
      <c r="AIU169" s="1696"/>
      <c r="AIV169" s="1695"/>
      <c r="AIW169" s="1549"/>
      <c r="AIX169" s="1550"/>
      <c r="AIY169" s="1550"/>
      <c r="AIZ169" s="1694"/>
      <c r="AJA169" s="1790"/>
      <c r="AJB169" s="1696"/>
      <c r="AJC169" s="1696"/>
      <c r="AJD169" s="1695"/>
      <c r="AJE169" s="1549"/>
      <c r="AJF169" s="1550"/>
      <c r="AJG169" s="1550"/>
      <c r="AJH169" s="1694"/>
      <c r="AJI169" s="1790"/>
      <c r="AJJ169" s="1696"/>
      <c r="AJK169" s="1696"/>
      <c r="AJL169" s="1695"/>
      <c r="AJM169" s="1549"/>
      <c r="AJN169" s="1550"/>
      <c r="AJO169" s="1550"/>
      <c r="AJP169" s="1694"/>
      <c r="AJQ169" s="1790"/>
      <c r="AJR169" s="1696"/>
      <c r="AJS169" s="1696"/>
      <c r="AJT169" s="1695"/>
      <c r="AJU169" s="1549"/>
      <c r="AJV169" s="1550"/>
      <c r="AJW169" s="1550"/>
      <c r="AJX169" s="1694"/>
      <c r="AJY169" s="1790"/>
      <c r="AJZ169" s="1696"/>
      <c r="AKA169" s="1696"/>
      <c r="AKB169" s="1695"/>
      <c r="AKC169" s="1549"/>
      <c r="AKD169" s="1550"/>
      <c r="AKE169" s="1550"/>
      <c r="AKF169" s="1694"/>
      <c r="AKG169" s="1790"/>
      <c r="AKH169" s="1696"/>
      <c r="AKI169" s="1696"/>
      <c r="AKJ169" s="1695"/>
      <c r="AKK169" s="1549"/>
      <c r="AKL169" s="1550"/>
      <c r="AKM169" s="1550"/>
      <c r="AKN169" s="1694"/>
      <c r="AKO169" s="1790"/>
      <c r="AKP169" s="1696"/>
      <c r="AKQ169" s="1696"/>
      <c r="AKR169" s="1695"/>
      <c r="AKS169" s="1549"/>
      <c r="AKT169" s="1550"/>
      <c r="AKU169" s="1550"/>
      <c r="AKV169" s="1694"/>
      <c r="AKW169" s="1790"/>
      <c r="AKX169" s="1696"/>
      <c r="AKY169" s="1696"/>
      <c r="AKZ169" s="1695"/>
      <c r="ALA169" s="1549"/>
      <c r="ALB169" s="1550"/>
      <c r="ALC169" s="1550"/>
      <c r="ALD169" s="1694"/>
      <c r="ALE169" s="1790"/>
      <c r="ALF169" s="1696"/>
      <c r="ALG169" s="1696"/>
      <c r="ALH169" s="1695"/>
      <c r="ALI169" s="1549"/>
      <c r="ALJ169" s="1550"/>
      <c r="ALK169" s="1550"/>
      <c r="ALL169" s="1694"/>
      <c r="ALM169" s="1790"/>
      <c r="ALN169" s="1696"/>
      <c r="ALO169" s="1696"/>
      <c r="ALP169" s="1695"/>
      <c r="ALQ169" s="1549"/>
      <c r="ALR169" s="1550"/>
      <c r="ALS169" s="1550"/>
      <c r="ALT169" s="1694"/>
      <c r="ALU169" s="1790"/>
      <c r="ALV169" s="1696"/>
      <c r="ALW169" s="1696"/>
      <c r="ALX169" s="1695"/>
      <c r="ALY169" s="1549"/>
      <c r="ALZ169" s="1550"/>
      <c r="AMA169" s="1550"/>
      <c r="AMB169" s="1694"/>
      <c r="AMC169" s="1790"/>
      <c r="AMD169" s="1696"/>
      <c r="AME169" s="1696"/>
      <c r="AMF169" s="1695"/>
      <c r="AMG169" s="1549"/>
      <c r="AMH169" s="1550"/>
      <c r="AMI169" s="1550"/>
      <c r="AMJ169" s="1703"/>
    </row>
    <row r="170" spans="1:1024" s="72" customFormat="1" ht="15" customHeight="1">
      <c r="A170" s="1694"/>
      <c r="B170" s="1790"/>
      <c r="C170" s="1696" t="s">
        <v>4150</v>
      </c>
      <c r="D170" s="1696"/>
      <c r="E170" s="1695"/>
      <c r="F170" s="1549">
        <v>20.87</v>
      </c>
      <c r="G170" s="1536">
        <f>F170*$I$2</f>
        <v>0</v>
      </c>
      <c r="H170" s="1536">
        <f>G170-G170*($I$1)</f>
        <v>0</v>
      </c>
      <c r="I170"/>
      <c r="L170" s="85"/>
      <c r="M170" s="85"/>
      <c r="N170" s="144"/>
      <c r="O170" s="145"/>
      <c r="P170" s="145"/>
      <c r="Q170" s="146"/>
      <c r="T170" s="85"/>
      <c r="U170" s="144"/>
      <c r="V170" s="145"/>
      <c r="W170" s="145"/>
      <c r="X170" s="146"/>
      <c r="Y170" s="1792"/>
      <c r="AB170" s="85"/>
      <c r="AC170" s="144"/>
      <c r="AD170" s="145"/>
      <c r="AE170" s="145"/>
      <c r="AF170" s="146"/>
      <c r="AG170" s="1792"/>
      <c r="AJ170" s="85"/>
      <c r="AK170" s="144"/>
      <c r="AL170" s="145"/>
      <c r="AM170" s="145"/>
      <c r="AN170" s="146"/>
      <c r="AO170" s="1792"/>
      <c r="AR170" s="85"/>
      <c r="AS170" s="144"/>
      <c r="AT170" s="145"/>
      <c r="AU170" s="145"/>
      <c r="AV170" s="146"/>
      <c r="AW170" s="1792"/>
      <c r="AZ170" s="85"/>
      <c r="BA170" s="144"/>
      <c r="BB170" s="145"/>
      <c r="BC170" s="145"/>
      <c r="BD170" s="146"/>
      <c r="BE170" s="1792"/>
      <c r="BH170" s="85"/>
      <c r="BI170" s="144"/>
      <c r="BJ170" s="145"/>
      <c r="BK170" s="145"/>
      <c r="BL170" s="146"/>
      <c r="BM170" s="1792"/>
      <c r="BP170" s="85"/>
      <c r="BQ170" s="144"/>
      <c r="BR170" s="145"/>
      <c r="BS170" s="145"/>
      <c r="BT170" s="146"/>
      <c r="BU170" s="1792"/>
      <c r="BX170" s="85"/>
      <c r="BY170" s="144"/>
      <c r="BZ170" s="145"/>
      <c r="CA170" s="145"/>
      <c r="CB170" s="146"/>
      <c r="CC170" s="1792"/>
      <c r="CF170" s="85"/>
      <c r="CG170" s="144"/>
      <c r="CH170" s="145"/>
      <c r="CI170" s="145"/>
      <c r="CJ170" s="146"/>
      <c r="CK170" s="1792"/>
      <c r="CN170" s="85"/>
      <c r="CO170" s="144"/>
      <c r="CP170" s="145"/>
      <c r="CQ170" s="145"/>
      <c r="CR170" s="146"/>
      <c r="CS170" s="1792"/>
      <c r="CV170" s="85"/>
      <c r="CW170" s="144"/>
      <c r="CX170" s="145"/>
      <c r="CY170" s="145"/>
      <c r="CZ170" s="146"/>
      <c r="DA170" s="1792"/>
      <c r="DD170" s="85"/>
      <c r="DE170" s="144"/>
      <c r="DF170" s="145"/>
      <c r="DG170" s="145"/>
      <c r="DH170" s="146"/>
      <c r="DI170" s="1792"/>
      <c r="DL170" s="85"/>
      <c r="DM170" s="144"/>
      <c r="DN170" s="145"/>
      <c r="DO170" s="145"/>
      <c r="DP170" s="146"/>
      <c r="DQ170" s="1792"/>
      <c r="DT170" s="85"/>
      <c r="DU170" s="144"/>
      <c r="DV170" s="145"/>
      <c r="DW170" s="145"/>
      <c r="DX170" s="146"/>
      <c r="DY170" s="1792"/>
      <c r="EB170" s="85"/>
      <c r="EC170" s="144"/>
      <c r="ED170" s="145"/>
      <c r="EE170" s="145"/>
      <c r="EF170" s="146"/>
      <c r="EG170" s="1792"/>
      <c r="EJ170" s="85"/>
      <c r="EK170" s="144"/>
      <c r="EL170" s="145"/>
      <c r="EM170" s="145"/>
      <c r="EN170" s="146"/>
      <c r="EO170" s="1792"/>
      <c r="ER170" s="85"/>
      <c r="ES170" s="144"/>
      <c r="ET170" s="145"/>
      <c r="EU170" s="145"/>
      <c r="EV170" s="146"/>
      <c r="EW170" s="1792"/>
      <c r="EZ170" s="85"/>
      <c r="FA170" s="144"/>
      <c r="FB170" s="145"/>
      <c r="FC170" s="145"/>
      <c r="FD170" s="146"/>
      <c r="FE170" s="1792"/>
      <c r="FH170" s="85"/>
      <c r="FI170" s="144"/>
      <c r="FJ170" s="145"/>
      <c r="FK170" s="145"/>
      <c r="FL170" s="146"/>
      <c r="FM170" s="1792"/>
      <c r="FP170" s="85"/>
      <c r="FQ170" s="144"/>
      <c r="FR170" s="145"/>
      <c r="FS170" s="145"/>
      <c r="FT170" s="146"/>
      <c r="FU170" s="1792"/>
      <c r="FX170" s="85"/>
      <c r="FY170" s="144"/>
      <c r="FZ170" s="145"/>
      <c r="GA170" s="145"/>
      <c r="GB170" s="146"/>
      <c r="GC170" s="1792"/>
      <c r="GF170" s="85"/>
      <c r="GG170" s="144"/>
      <c r="GH170" s="145"/>
      <c r="GI170" s="145"/>
      <c r="GJ170" s="146"/>
      <c r="GK170" s="1792"/>
      <c r="GN170" s="85"/>
      <c r="GO170" s="144"/>
      <c r="GP170" s="145"/>
      <c r="GQ170" s="145"/>
      <c r="GR170" s="146"/>
      <c r="GS170" s="1792"/>
      <c r="GV170" s="85"/>
      <c r="GW170" s="144"/>
      <c r="GX170" s="145"/>
      <c r="GY170" s="145"/>
      <c r="GZ170" s="146"/>
      <c r="HA170" s="1792"/>
      <c r="HD170" s="85"/>
      <c r="HE170" s="144"/>
      <c r="HF170" s="145"/>
      <c r="HG170" s="145"/>
      <c r="HH170" s="146"/>
      <c r="HI170" s="1792"/>
      <c r="HL170" s="85"/>
      <c r="HM170" s="144"/>
      <c r="HN170" s="145"/>
      <c r="HO170" s="145"/>
      <c r="HP170" s="146"/>
      <c r="HQ170" s="1792"/>
      <c r="HT170" s="85"/>
      <c r="HU170" s="144"/>
      <c r="HV170" s="145"/>
      <c r="HW170" s="145"/>
      <c r="HX170" s="146"/>
      <c r="HY170" s="1792"/>
      <c r="IB170" s="85"/>
      <c r="IC170" s="144"/>
      <c r="ID170" s="145"/>
      <c r="IE170" s="145"/>
      <c r="IF170" s="146"/>
      <c r="IG170" s="1792"/>
      <c r="IJ170" s="85"/>
      <c r="IK170" s="144"/>
      <c r="IL170" s="145"/>
      <c r="IM170" s="145"/>
      <c r="IN170" s="146"/>
      <c r="IO170" s="1792"/>
      <c r="IR170" s="85"/>
      <c r="IS170" s="144"/>
      <c r="IT170" s="145"/>
      <c r="IU170" s="145"/>
      <c r="IV170" s="146"/>
      <c r="IW170" s="1792"/>
      <c r="IZ170" s="85"/>
      <c r="JA170" s="144"/>
      <c r="JB170" s="145"/>
      <c r="JC170" s="145"/>
      <c r="JD170" s="146"/>
      <c r="JE170" s="1792"/>
      <c r="JH170" s="85"/>
      <c r="JI170" s="144"/>
      <c r="JJ170" s="145"/>
      <c r="JK170" s="145"/>
      <c r="JL170" s="146"/>
      <c r="JM170" s="1792"/>
      <c r="JP170" s="85"/>
      <c r="JQ170" s="144"/>
      <c r="JR170" s="145"/>
      <c r="JS170" s="145"/>
      <c r="JT170" s="146"/>
      <c r="JU170" s="1792"/>
      <c r="JX170" s="85"/>
      <c r="JY170" s="144"/>
      <c r="JZ170" s="145"/>
      <c r="KA170" s="145"/>
      <c r="KB170" s="146"/>
      <c r="KC170" s="1792"/>
      <c r="KF170" s="85"/>
      <c r="KG170" s="144"/>
      <c r="KH170" s="145"/>
      <c r="KI170" s="145"/>
      <c r="KJ170" s="146"/>
      <c r="KK170" s="1792"/>
      <c r="KN170" s="85"/>
      <c r="KO170" s="144"/>
      <c r="KP170" s="145"/>
      <c r="KQ170" s="145"/>
      <c r="KR170" s="146"/>
      <c r="KS170" s="1792"/>
      <c r="KV170" s="85"/>
      <c r="KW170" s="144"/>
      <c r="KX170" s="145"/>
      <c r="KY170" s="145"/>
      <c r="KZ170" s="146"/>
      <c r="LA170" s="1792"/>
      <c r="LD170" s="85"/>
      <c r="LE170" s="144"/>
      <c r="LF170" s="145"/>
      <c r="LG170" s="145"/>
      <c r="LH170" s="146"/>
      <c r="LI170" s="1792"/>
      <c r="LL170" s="85"/>
      <c r="LM170" s="144"/>
      <c r="LN170" s="145"/>
      <c r="LO170" s="145"/>
      <c r="LP170" s="146"/>
      <c r="LQ170" s="1792"/>
      <c r="LT170" s="85"/>
      <c r="LU170" s="144"/>
      <c r="LV170" s="145"/>
      <c r="LW170" s="145"/>
      <c r="LX170" s="146"/>
      <c r="LY170" s="1792"/>
      <c r="MB170" s="85"/>
      <c r="MC170" s="144"/>
      <c r="MD170" s="145"/>
      <c r="ME170" s="145"/>
      <c r="MF170" s="146"/>
      <c r="MG170" s="1792"/>
      <c r="MJ170" s="85"/>
      <c r="MK170" s="144"/>
      <c r="ML170" s="145"/>
      <c r="MM170" s="145"/>
      <c r="MN170" s="146"/>
      <c r="MO170" s="1792"/>
      <c r="MR170" s="85"/>
      <c r="MS170" s="144"/>
      <c r="MT170" s="145"/>
      <c r="MU170" s="145"/>
      <c r="MV170" s="146"/>
      <c r="MW170" s="1792"/>
      <c r="MZ170" s="85"/>
      <c r="NA170" s="144"/>
      <c r="NB170" s="145"/>
      <c r="NC170" s="145"/>
      <c r="ND170" s="146"/>
      <c r="NE170" s="1792"/>
      <c r="NH170" s="85"/>
      <c r="NI170" s="144"/>
      <c r="NJ170" s="145"/>
      <c r="NK170" s="145"/>
      <c r="NL170" s="146"/>
      <c r="NM170" s="1792"/>
      <c r="NP170" s="85"/>
      <c r="NQ170" s="144"/>
      <c r="NR170" s="145"/>
      <c r="NS170" s="145"/>
      <c r="NT170" s="146"/>
      <c r="NU170" s="1792"/>
      <c r="NX170" s="85"/>
      <c r="NY170" s="144"/>
      <c r="NZ170" s="145"/>
      <c r="OA170" s="145"/>
      <c r="OB170" s="146"/>
      <c r="OC170" s="1792"/>
      <c r="OF170" s="85"/>
      <c r="OG170" s="144"/>
      <c r="OH170" s="145"/>
      <c r="OI170" s="145"/>
      <c r="OJ170" s="146"/>
      <c r="OK170" s="1792"/>
      <c r="ON170" s="85"/>
      <c r="OO170" s="144"/>
      <c r="OP170" s="145"/>
      <c r="OQ170" s="145"/>
      <c r="OR170" s="146"/>
      <c r="OS170" s="1792"/>
      <c r="OV170" s="85"/>
      <c r="OW170" s="144"/>
      <c r="OX170" s="145"/>
      <c r="OY170" s="145"/>
      <c r="OZ170" s="146"/>
      <c r="PA170" s="1792"/>
      <c r="PD170" s="85"/>
      <c r="PE170" s="144"/>
      <c r="PF170" s="145"/>
      <c r="PG170" s="145"/>
      <c r="PH170" s="146"/>
      <c r="PI170" s="1792"/>
      <c r="PL170" s="85"/>
      <c r="PM170" s="144"/>
      <c r="PN170" s="145"/>
      <c r="PO170" s="145"/>
      <c r="PP170" s="146"/>
      <c r="PQ170" s="1792"/>
      <c r="PT170" s="85"/>
      <c r="PU170" s="144"/>
      <c r="PV170" s="145"/>
      <c r="PW170" s="145"/>
      <c r="PX170" s="146"/>
      <c r="PY170" s="1792"/>
      <c r="QB170" s="85"/>
      <c r="QC170" s="144"/>
      <c r="QD170" s="145"/>
      <c r="QE170" s="145"/>
      <c r="QF170" s="146"/>
      <c r="QG170" s="1792"/>
      <c r="QJ170" s="85"/>
      <c r="QK170" s="144"/>
      <c r="QL170" s="145"/>
      <c r="QM170" s="145"/>
      <c r="QN170" s="146"/>
      <c r="QO170" s="1792"/>
      <c r="QR170" s="85"/>
      <c r="QS170" s="144"/>
      <c r="QT170" s="145"/>
      <c r="QU170" s="145"/>
      <c r="QV170" s="146"/>
      <c r="QW170" s="1792"/>
      <c r="QZ170" s="85"/>
      <c r="RA170" s="144"/>
      <c r="RB170" s="145"/>
      <c r="RC170" s="145"/>
      <c r="RD170" s="146"/>
      <c r="RE170" s="1792"/>
      <c r="RH170" s="85"/>
      <c r="RI170" s="144"/>
      <c r="RJ170" s="145"/>
      <c r="RK170" s="145"/>
      <c r="RL170" s="146"/>
      <c r="RM170" s="1792"/>
      <c r="RP170" s="85"/>
      <c r="RQ170" s="144"/>
      <c r="RR170" s="145"/>
      <c r="RS170" s="145"/>
      <c r="RT170" s="146"/>
      <c r="RU170" s="1792"/>
      <c r="RX170" s="85"/>
      <c r="RY170" s="144"/>
      <c r="RZ170" s="145"/>
      <c r="SA170" s="145"/>
      <c r="SB170" s="146"/>
      <c r="SC170" s="1792"/>
      <c r="SF170" s="85"/>
      <c r="SG170" s="144"/>
      <c r="SH170" s="145"/>
      <c r="SI170" s="145"/>
      <c r="SJ170" s="146"/>
      <c r="SK170" s="1792"/>
      <c r="SN170" s="85"/>
      <c r="SO170" s="144"/>
      <c r="SP170" s="145"/>
      <c r="SQ170" s="145"/>
      <c r="SR170" s="146"/>
      <c r="SS170" s="1792"/>
      <c r="SV170" s="85"/>
      <c r="SW170" s="144"/>
      <c r="SX170" s="145"/>
      <c r="SY170" s="145"/>
      <c r="SZ170" s="146"/>
      <c r="TA170" s="1792"/>
      <c r="TD170" s="85"/>
      <c r="TE170" s="144"/>
      <c r="TF170" s="145"/>
      <c r="TG170" s="145"/>
      <c r="TH170" s="146"/>
      <c r="TI170" s="1792"/>
      <c r="TL170" s="85"/>
      <c r="TM170" s="144"/>
      <c r="TN170" s="145"/>
      <c r="TO170" s="145"/>
      <c r="TP170" s="146"/>
      <c r="TQ170" s="1792"/>
      <c r="TT170" s="85"/>
      <c r="TU170" s="144"/>
      <c r="TV170" s="145"/>
      <c r="TW170" s="145"/>
      <c r="TX170" s="146"/>
      <c r="TY170" s="1792"/>
      <c r="UB170" s="85"/>
      <c r="UC170" s="144"/>
      <c r="UD170" s="145"/>
      <c r="UE170" s="145"/>
      <c r="UF170" s="146"/>
      <c r="UG170" s="1792"/>
      <c r="UJ170" s="85"/>
      <c r="UK170" s="144"/>
      <c r="UL170" s="145"/>
      <c r="UM170" s="145"/>
      <c r="UN170" s="146"/>
      <c r="UO170" s="1792"/>
      <c r="UR170" s="85"/>
      <c r="US170" s="144"/>
      <c r="UT170" s="145"/>
      <c r="UU170" s="145"/>
      <c r="UV170" s="146"/>
      <c r="UW170" s="1792"/>
      <c r="UZ170" s="85"/>
      <c r="VA170" s="144"/>
      <c r="VB170" s="145"/>
      <c r="VC170" s="145"/>
      <c r="VD170" s="146"/>
      <c r="VE170" s="1792"/>
      <c r="VH170" s="85"/>
      <c r="VI170" s="144"/>
      <c r="VJ170" s="145"/>
      <c r="VK170" s="145"/>
      <c r="VL170" s="146"/>
      <c r="VM170" s="1792"/>
      <c r="VP170" s="85"/>
      <c r="VQ170" s="144"/>
      <c r="VR170" s="145"/>
      <c r="VS170" s="145"/>
      <c r="VT170" s="146"/>
      <c r="VU170" s="1792"/>
      <c r="VX170" s="85"/>
      <c r="VY170" s="144"/>
      <c r="VZ170" s="145"/>
      <c r="WA170" s="145"/>
      <c r="WB170" s="146"/>
      <c r="WC170" s="1792"/>
      <c r="WF170" s="85"/>
      <c r="WG170" s="144"/>
      <c r="WH170" s="145"/>
      <c r="WI170" s="145"/>
      <c r="WJ170" s="146"/>
      <c r="WK170" s="1792"/>
      <c r="WN170" s="85"/>
      <c r="WO170" s="144"/>
      <c r="WP170" s="145"/>
      <c r="WQ170" s="145"/>
      <c r="WR170" s="146"/>
      <c r="WS170" s="1792"/>
      <c r="WV170" s="85"/>
      <c r="WW170" s="144"/>
      <c r="WX170" s="145"/>
      <c r="WY170" s="145"/>
      <c r="WZ170" s="146"/>
      <c r="XA170" s="1792"/>
      <c r="XD170" s="85"/>
      <c r="XE170" s="144"/>
      <c r="XF170" s="145"/>
      <c r="XG170" s="145"/>
      <c r="XH170" s="146"/>
      <c r="XI170" s="1792"/>
      <c r="XL170" s="85"/>
      <c r="XM170" s="144"/>
      <c r="XN170" s="145"/>
      <c r="XO170" s="145"/>
      <c r="XP170" s="146"/>
      <c r="XQ170" s="1792"/>
      <c r="XT170" s="85"/>
      <c r="XU170" s="144"/>
      <c r="XV170" s="145"/>
      <c r="XW170" s="145"/>
      <c r="XX170" s="146"/>
      <c r="XY170" s="1792"/>
      <c r="YB170" s="85"/>
      <c r="YC170" s="144"/>
      <c r="YD170" s="145"/>
      <c r="YE170" s="145"/>
      <c r="YF170" s="146"/>
      <c r="YG170" s="1792"/>
      <c r="YJ170" s="85"/>
      <c r="YK170" s="144"/>
      <c r="YL170" s="145"/>
      <c r="YM170" s="145"/>
      <c r="YN170" s="146"/>
      <c r="YO170" s="1792"/>
      <c r="YR170" s="85"/>
      <c r="YS170" s="144"/>
      <c r="YT170" s="145"/>
      <c r="YU170" s="145"/>
      <c r="YV170" s="146"/>
      <c r="YW170" s="1792"/>
      <c r="YZ170" s="85"/>
      <c r="ZA170" s="144"/>
      <c r="ZB170" s="145"/>
      <c r="ZC170" s="145"/>
      <c r="ZD170" s="146"/>
      <c r="ZE170" s="1792"/>
      <c r="ZH170" s="85"/>
      <c r="ZI170" s="144"/>
      <c r="ZJ170" s="145"/>
      <c r="ZK170" s="145"/>
      <c r="ZL170" s="146"/>
      <c r="ZM170" s="1792"/>
      <c r="ZP170" s="85"/>
      <c r="ZQ170" s="144"/>
      <c r="ZR170" s="145"/>
      <c r="ZS170" s="145"/>
      <c r="ZT170" s="146"/>
      <c r="ZU170" s="1792"/>
      <c r="ZX170" s="85"/>
      <c r="ZY170" s="144"/>
      <c r="ZZ170" s="145"/>
      <c r="AAA170" s="145"/>
      <c r="AAB170" s="146"/>
      <c r="AAC170" s="1792"/>
      <c r="AAF170" s="85"/>
      <c r="AAG170" s="144"/>
      <c r="AAH170" s="145"/>
      <c r="AAI170" s="145"/>
      <c r="AAJ170" s="146"/>
      <c r="AAK170" s="1792"/>
      <c r="AAN170" s="85"/>
      <c r="AAO170" s="144"/>
      <c r="AAP170" s="145"/>
      <c r="AAQ170" s="2057"/>
      <c r="AAR170" s="1694"/>
      <c r="AAS170" s="1790"/>
      <c r="AAT170" s="1696"/>
      <c r="AAU170" s="1696"/>
      <c r="AAV170" s="1695"/>
      <c r="AAW170" s="1549"/>
      <c r="AAX170" s="1550"/>
      <c r="AAY170" s="1550"/>
      <c r="AAZ170" s="1694"/>
      <c r="ABA170" s="1790"/>
      <c r="ABB170" s="1696"/>
      <c r="ABC170" s="1696"/>
      <c r="ABD170" s="1695"/>
      <c r="ABE170" s="1549"/>
      <c r="ABF170" s="1550"/>
      <c r="ABG170" s="1550"/>
      <c r="ABH170" s="1694"/>
      <c r="ABI170" s="1790"/>
      <c r="ABJ170" s="1696"/>
      <c r="ABK170" s="1696"/>
      <c r="ABL170" s="1695"/>
      <c r="ABM170" s="1549"/>
      <c r="ABN170" s="1550"/>
      <c r="ABO170" s="1550"/>
      <c r="ABP170" s="1694"/>
      <c r="ABQ170" s="1790"/>
      <c r="ABR170" s="1696"/>
      <c r="ABS170" s="1696"/>
      <c r="ABT170" s="1695"/>
      <c r="ABU170" s="1549"/>
      <c r="ABV170" s="1550"/>
      <c r="ABW170" s="1550"/>
      <c r="ABX170" s="1694"/>
      <c r="ABY170" s="1790"/>
      <c r="ABZ170" s="1696"/>
      <c r="ACA170" s="1696"/>
      <c r="ACB170" s="1695"/>
      <c r="ACC170" s="1549"/>
      <c r="ACD170" s="1550"/>
      <c r="ACE170" s="1550"/>
      <c r="ACF170" s="1694"/>
      <c r="ACG170" s="1790"/>
      <c r="ACH170" s="1696"/>
      <c r="ACI170" s="1696"/>
      <c r="ACJ170" s="1695"/>
      <c r="ACK170" s="1549"/>
      <c r="ACL170" s="1550"/>
      <c r="ACM170" s="1550"/>
      <c r="ACN170" s="1694"/>
      <c r="ACO170" s="1790"/>
      <c r="ACP170" s="1696"/>
      <c r="ACQ170" s="1696"/>
      <c r="ACR170" s="1695"/>
      <c r="ACS170" s="1549"/>
      <c r="ACT170" s="1550"/>
      <c r="ACU170" s="1550"/>
      <c r="ACV170" s="1694"/>
      <c r="ACW170" s="1790"/>
      <c r="ACX170" s="1696"/>
      <c r="ACY170" s="1696"/>
      <c r="ACZ170" s="1695"/>
      <c r="ADA170" s="1549"/>
      <c r="ADB170" s="1550"/>
      <c r="ADC170" s="1550"/>
      <c r="ADD170" s="1694"/>
      <c r="ADE170" s="1790"/>
      <c r="ADF170" s="1696"/>
      <c r="ADG170" s="1696"/>
      <c r="ADH170" s="1695"/>
      <c r="ADI170" s="1549"/>
      <c r="ADJ170" s="1550"/>
      <c r="ADK170" s="1550"/>
      <c r="ADL170" s="1694"/>
      <c r="ADM170" s="1790"/>
      <c r="ADN170" s="1696"/>
      <c r="ADO170" s="1696"/>
      <c r="ADP170" s="1695"/>
      <c r="ADQ170" s="1549"/>
      <c r="ADR170" s="1550"/>
      <c r="ADS170" s="1550"/>
      <c r="ADT170" s="1694"/>
      <c r="ADU170" s="1790"/>
      <c r="ADV170" s="1696"/>
      <c r="ADW170" s="1696"/>
      <c r="ADX170" s="1695"/>
      <c r="ADY170" s="1549"/>
      <c r="ADZ170" s="1550"/>
      <c r="AEA170" s="1550"/>
      <c r="AEB170" s="1694"/>
      <c r="AEC170" s="1790"/>
      <c r="AED170" s="1696"/>
      <c r="AEE170" s="1696"/>
      <c r="AEF170" s="1695"/>
      <c r="AEG170" s="1549"/>
      <c r="AEH170" s="1550"/>
      <c r="AEI170" s="1550"/>
      <c r="AEJ170" s="1694"/>
      <c r="AEK170" s="1790"/>
      <c r="AEL170" s="1696"/>
      <c r="AEM170" s="1696"/>
      <c r="AEN170" s="1695"/>
      <c r="AEO170" s="1549"/>
      <c r="AEP170" s="1550"/>
      <c r="AEQ170" s="1550"/>
      <c r="AER170" s="1694"/>
      <c r="AES170" s="1790"/>
      <c r="AET170" s="1696"/>
      <c r="AEU170" s="1696"/>
      <c r="AEV170" s="1695"/>
      <c r="AEW170" s="1549"/>
      <c r="AEX170" s="1550"/>
      <c r="AEY170" s="1550"/>
      <c r="AEZ170" s="1694"/>
      <c r="AFA170" s="1790"/>
      <c r="AFB170" s="1696"/>
      <c r="AFC170" s="1696"/>
      <c r="AFD170" s="1695"/>
      <c r="AFE170" s="1549"/>
      <c r="AFF170" s="1550"/>
      <c r="AFG170" s="1550"/>
      <c r="AFH170" s="1694"/>
      <c r="AFI170" s="1790"/>
      <c r="AFJ170" s="1696"/>
      <c r="AFK170" s="1696"/>
      <c r="AFL170" s="1695"/>
      <c r="AFM170" s="1549"/>
      <c r="AFN170" s="1550"/>
      <c r="AFO170" s="1550"/>
      <c r="AFP170" s="1694"/>
      <c r="AFQ170" s="1790"/>
      <c r="AFR170" s="1696"/>
      <c r="AFS170" s="1696"/>
      <c r="AFT170" s="1695"/>
      <c r="AFU170" s="1549"/>
      <c r="AFV170" s="1550"/>
      <c r="AFW170" s="1550"/>
      <c r="AFX170" s="1694"/>
      <c r="AFY170" s="1790"/>
      <c r="AFZ170" s="1696"/>
      <c r="AGA170" s="1696"/>
      <c r="AGB170" s="1695"/>
      <c r="AGC170" s="1549"/>
      <c r="AGD170" s="1550"/>
      <c r="AGE170" s="1550"/>
      <c r="AGF170" s="1694"/>
      <c r="AGG170" s="1790"/>
      <c r="AGH170" s="1696"/>
      <c r="AGI170" s="1696"/>
      <c r="AGJ170" s="1695"/>
      <c r="AGK170" s="1549"/>
      <c r="AGL170" s="1550"/>
      <c r="AGM170" s="1550"/>
      <c r="AGN170" s="1694"/>
      <c r="AGO170" s="1790"/>
      <c r="AGP170" s="1696"/>
      <c r="AGQ170" s="1696"/>
      <c r="AGR170" s="1695"/>
      <c r="AGS170" s="1549"/>
      <c r="AGT170" s="1550"/>
      <c r="AGU170" s="1550"/>
      <c r="AGV170" s="1694"/>
      <c r="AGW170" s="1790"/>
      <c r="AGX170" s="1696"/>
      <c r="AGY170" s="1696"/>
      <c r="AGZ170" s="1695"/>
      <c r="AHA170" s="1549"/>
      <c r="AHB170" s="1550"/>
      <c r="AHC170" s="1550"/>
      <c r="AHD170" s="1694"/>
      <c r="AHE170" s="1790"/>
      <c r="AHF170" s="1696"/>
      <c r="AHG170" s="1696"/>
      <c r="AHH170" s="1695"/>
      <c r="AHI170" s="1549"/>
      <c r="AHJ170" s="1550"/>
      <c r="AHK170" s="1550"/>
      <c r="AHL170" s="1694"/>
      <c r="AHM170" s="1790"/>
      <c r="AHN170" s="1696"/>
      <c r="AHO170" s="1696"/>
      <c r="AHP170" s="1695"/>
      <c r="AHQ170" s="1549"/>
      <c r="AHR170" s="1550"/>
      <c r="AHS170" s="1550"/>
      <c r="AHT170" s="1694"/>
      <c r="AHU170" s="1790"/>
      <c r="AHV170" s="1696"/>
      <c r="AHW170" s="1696"/>
      <c r="AHX170" s="1695"/>
      <c r="AHY170" s="1549"/>
      <c r="AHZ170" s="1550"/>
      <c r="AIA170" s="1550"/>
      <c r="AIB170" s="1694"/>
      <c r="AIC170" s="1790"/>
      <c r="AID170" s="1696"/>
      <c r="AIE170" s="1696"/>
      <c r="AIF170" s="1695"/>
      <c r="AIG170" s="1549"/>
      <c r="AIH170" s="1550"/>
      <c r="AII170" s="1550"/>
      <c r="AIJ170" s="1694"/>
      <c r="AIK170" s="1790"/>
      <c r="AIL170" s="1696"/>
      <c r="AIM170" s="1696"/>
      <c r="AIN170" s="1695"/>
      <c r="AIO170" s="1549"/>
      <c r="AIP170" s="1550"/>
      <c r="AIQ170" s="1550"/>
      <c r="AIR170" s="1694"/>
      <c r="AIS170" s="1790"/>
      <c r="AIT170" s="1696"/>
      <c r="AIU170" s="1696"/>
      <c r="AIV170" s="1695"/>
      <c r="AIW170" s="1549"/>
      <c r="AIX170" s="1550"/>
      <c r="AIY170" s="1550"/>
      <c r="AIZ170" s="1694"/>
      <c r="AJA170" s="1790"/>
      <c r="AJB170" s="1696"/>
      <c r="AJC170" s="1696"/>
      <c r="AJD170" s="1695"/>
      <c r="AJE170" s="1549"/>
      <c r="AJF170" s="1550"/>
      <c r="AJG170" s="1550"/>
      <c r="AJH170" s="1694"/>
      <c r="AJI170" s="1790"/>
      <c r="AJJ170" s="1696"/>
      <c r="AJK170" s="1696"/>
      <c r="AJL170" s="1695"/>
      <c r="AJM170" s="1549"/>
      <c r="AJN170" s="1550"/>
      <c r="AJO170" s="1550"/>
      <c r="AJP170" s="1694"/>
      <c r="AJQ170" s="1790"/>
      <c r="AJR170" s="1696"/>
      <c r="AJS170" s="1696"/>
      <c r="AJT170" s="1695"/>
      <c r="AJU170" s="1549"/>
      <c r="AJV170" s="1550"/>
      <c r="AJW170" s="1550"/>
      <c r="AJX170" s="1694"/>
      <c r="AJY170" s="1790"/>
      <c r="AJZ170" s="1696"/>
      <c r="AKA170" s="1696"/>
      <c r="AKB170" s="1695"/>
      <c r="AKC170" s="1549"/>
      <c r="AKD170" s="1550"/>
      <c r="AKE170" s="1550"/>
      <c r="AKF170" s="1694"/>
      <c r="AKG170" s="1790"/>
      <c r="AKH170" s="1696"/>
      <c r="AKI170" s="1696"/>
      <c r="AKJ170" s="1695"/>
      <c r="AKK170" s="1549"/>
      <c r="AKL170" s="1550"/>
      <c r="AKM170" s="1550"/>
      <c r="AKN170" s="1694"/>
      <c r="AKO170" s="1790"/>
      <c r="AKP170" s="1696"/>
      <c r="AKQ170" s="1696"/>
      <c r="AKR170" s="1695"/>
      <c r="AKS170" s="1549"/>
      <c r="AKT170" s="1550"/>
      <c r="AKU170" s="1550"/>
      <c r="AKV170" s="1694"/>
      <c r="AKW170" s="1790"/>
      <c r="AKX170" s="1696"/>
      <c r="AKY170" s="1696"/>
      <c r="AKZ170" s="1695"/>
      <c r="ALA170" s="1549"/>
      <c r="ALB170" s="1550"/>
      <c r="ALC170" s="1550"/>
      <c r="ALD170" s="1694"/>
      <c r="ALE170" s="1790"/>
      <c r="ALF170" s="1696"/>
      <c r="ALG170" s="1696"/>
      <c r="ALH170" s="1695"/>
      <c r="ALI170" s="1549"/>
      <c r="ALJ170" s="1550"/>
      <c r="ALK170" s="1550"/>
      <c r="ALL170" s="1694"/>
      <c r="ALM170" s="1790"/>
      <c r="ALN170" s="1696"/>
      <c r="ALO170" s="1696"/>
      <c r="ALP170" s="1695"/>
      <c r="ALQ170" s="1549"/>
      <c r="ALR170" s="1550"/>
      <c r="ALS170" s="1550"/>
      <c r="ALT170" s="1694"/>
      <c r="ALU170" s="1790"/>
      <c r="ALV170" s="1696"/>
      <c r="ALW170" s="1696"/>
      <c r="ALX170" s="1695"/>
      <c r="ALY170" s="1549"/>
      <c r="ALZ170" s="1550"/>
      <c r="AMA170" s="1550"/>
      <c r="AMB170" s="1694"/>
      <c r="AMC170" s="1790"/>
      <c r="AMD170" s="1696"/>
      <c r="AME170" s="1696"/>
      <c r="AMF170" s="1695"/>
      <c r="AMG170" s="1549"/>
      <c r="AMH170" s="1550"/>
      <c r="AMI170" s="1550"/>
      <c r="AMJ170" s="1703"/>
    </row>
    <row r="171" spans="1:1024" s="72" customFormat="1" ht="15" customHeight="1">
      <c r="A171" s="1694" t="s">
        <v>4053</v>
      </c>
      <c r="B171" s="1696" t="s">
        <v>4151</v>
      </c>
      <c r="C171" s="1696" t="s">
        <v>4135</v>
      </c>
      <c r="D171" s="1696" t="s">
        <v>4140</v>
      </c>
      <c r="E171" s="1695" t="s">
        <v>4133</v>
      </c>
      <c r="F171" s="1549">
        <v>21.9</v>
      </c>
      <c r="G171" s="1536">
        <f>F171*$I$2</f>
        <v>0</v>
      </c>
      <c r="H171" s="1536">
        <f>G171-G171*($I$1)</f>
        <v>0</v>
      </c>
      <c r="I171"/>
      <c r="L171" s="85"/>
      <c r="M171" s="85"/>
      <c r="N171" s="144"/>
      <c r="O171" s="145"/>
      <c r="P171" s="145"/>
      <c r="Q171" s="146"/>
      <c r="T171" s="85"/>
      <c r="U171" s="144"/>
      <c r="V171" s="145"/>
      <c r="W171" s="145"/>
      <c r="X171" s="146"/>
      <c r="Y171" s="1792"/>
      <c r="AB171" s="85"/>
      <c r="AC171" s="144"/>
      <c r="AD171" s="145"/>
      <c r="AE171" s="145"/>
      <c r="AF171" s="146"/>
      <c r="AG171" s="1792"/>
      <c r="AJ171" s="85"/>
      <c r="AK171" s="144"/>
      <c r="AL171" s="145"/>
      <c r="AM171" s="145"/>
      <c r="AN171" s="146"/>
      <c r="AO171" s="1792"/>
      <c r="AR171" s="85"/>
      <c r="AS171" s="144"/>
      <c r="AT171" s="145"/>
      <c r="AU171" s="145"/>
      <c r="AV171" s="146"/>
      <c r="AW171" s="1792"/>
      <c r="AZ171" s="85"/>
      <c r="BA171" s="144"/>
      <c r="BB171" s="145"/>
      <c r="BC171" s="145"/>
      <c r="BD171" s="146"/>
      <c r="BE171" s="1792"/>
      <c r="BH171" s="85"/>
      <c r="BI171" s="144"/>
      <c r="BJ171" s="145"/>
      <c r="BK171" s="145"/>
      <c r="BL171" s="146"/>
      <c r="BM171" s="1792"/>
      <c r="BP171" s="85"/>
      <c r="BQ171" s="144"/>
      <c r="BR171" s="145"/>
      <c r="BS171" s="145"/>
      <c r="BT171" s="146"/>
      <c r="BU171" s="1792"/>
      <c r="BX171" s="85"/>
      <c r="BY171" s="144"/>
      <c r="BZ171" s="145"/>
      <c r="CA171" s="145"/>
      <c r="CB171" s="146"/>
      <c r="CC171" s="1792"/>
      <c r="CF171" s="85"/>
      <c r="CG171" s="144"/>
      <c r="CH171" s="145"/>
      <c r="CI171" s="145"/>
      <c r="CJ171" s="146"/>
      <c r="CK171" s="1792"/>
      <c r="CN171" s="85"/>
      <c r="CO171" s="144"/>
      <c r="CP171" s="145"/>
      <c r="CQ171" s="145"/>
      <c r="CR171" s="146"/>
      <c r="CS171" s="1792"/>
      <c r="CV171" s="85"/>
      <c r="CW171" s="144"/>
      <c r="CX171" s="145"/>
      <c r="CY171" s="145"/>
      <c r="CZ171" s="146"/>
      <c r="DA171" s="1792"/>
      <c r="DD171" s="85"/>
      <c r="DE171" s="144"/>
      <c r="DF171" s="145"/>
      <c r="DG171" s="145"/>
      <c r="DH171" s="146"/>
      <c r="DI171" s="1792"/>
      <c r="DL171" s="85"/>
      <c r="DM171" s="144"/>
      <c r="DN171" s="145"/>
      <c r="DO171" s="145"/>
      <c r="DP171" s="146"/>
      <c r="DQ171" s="1792"/>
      <c r="DT171" s="85"/>
      <c r="DU171" s="144"/>
      <c r="DV171" s="145"/>
      <c r="DW171" s="145"/>
      <c r="DX171" s="146"/>
      <c r="DY171" s="1792"/>
      <c r="EB171" s="85"/>
      <c r="EC171" s="144"/>
      <c r="ED171" s="145"/>
      <c r="EE171" s="145"/>
      <c r="EF171" s="146"/>
      <c r="EG171" s="1792"/>
      <c r="EJ171" s="85"/>
      <c r="EK171" s="144"/>
      <c r="EL171" s="145"/>
      <c r="EM171" s="145"/>
      <c r="EN171" s="146"/>
      <c r="EO171" s="1792"/>
      <c r="ER171" s="85"/>
      <c r="ES171" s="144"/>
      <c r="ET171" s="145"/>
      <c r="EU171" s="145"/>
      <c r="EV171" s="146"/>
      <c r="EW171" s="1792"/>
      <c r="EZ171" s="85"/>
      <c r="FA171" s="144"/>
      <c r="FB171" s="145"/>
      <c r="FC171" s="145"/>
      <c r="FD171" s="146"/>
      <c r="FE171" s="1792"/>
      <c r="FH171" s="85"/>
      <c r="FI171" s="144"/>
      <c r="FJ171" s="145"/>
      <c r="FK171" s="145"/>
      <c r="FL171" s="146"/>
      <c r="FM171" s="1792"/>
      <c r="FP171" s="85"/>
      <c r="FQ171" s="144"/>
      <c r="FR171" s="145"/>
      <c r="FS171" s="145"/>
      <c r="FT171" s="146"/>
      <c r="FU171" s="1792"/>
      <c r="FX171" s="85"/>
      <c r="FY171" s="144"/>
      <c r="FZ171" s="145"/>
      <c r="GA171" s="145"/>
      <c r="GB171" s="146"/>
      <c r="GC171" s="1792"/>
      <c r="GF171" s="85"/>
      <c r="GG171" s="144"/>
      <c r="GH171" s="145"/>
      <c r="GI171" s="145"/>
      <c r="GJ171" s="146"/>
      <c r="GK171" s="1792"/>
      <c r="GN171" s="85"/>
      <c r="GO171" s="144"/>
      <c r="GP171" s="145"/>
      <c r="GQ171" s="145"/>
      <c r="GR171" s="146"/>
      <c r="GS171" s="1792"/>
      <c r="GV171" s="85"/>
      <c r="GW171" s="144"/>
      <c r="GX171" s="145"/>
      <c r="GY171" s="145"/>
      <c r="GZ171" s="146"/>
      <c r="HA171" s="1792"/>
      <c r="HD171" s="85"/>
      <c r="HE171" s="144"/>
      <c r="HF171" s="145"/>
      <c r="HG171" s="145"/>
      <c r="HH171" s="146"/>
      <c r="HI171" s="1792"/>
      <c r="HL171" s="85"/>
      <c r="HM171" s="144"/>
      <c r="HN171" s="145"/>
      <c r="HO171" s="145"/>
      <c r="HP171" s="146"/>
      <c r="HQ171" s="1792"/>
      <c r="HT171" s="85"/>
      <c r="HU171" s="144"/>
      <c r="HV171" s="145"/>
      <c r="HW171" s="145"/>
      <c r="HX171" s="146"/>
      <c r="HY171" s="1792"/>
      <c r="IB171" s="85"/>
      <c r="IC171" s="144"/>
      <c r="ID171" s="145"/>
      <c r="IE171" s="145"/>
      <c r="IF171" s="146"/>
      <c r="IG171" s="1792"/>
      <c r="IJ171" s="85"/>
      <c r="IK171" s="144"/>
      <c r="IL171" s="145"/>
      <c r="IM171" s="145"/>
      <c r="IN171" s="146"/>
      <c r="IO171" s="1792"/>
      <c r="IR171" s="85"/>
      <c r="IS171" s="144"/>
      <c r="IT171" s="145"/>
      <c r="IU171" s="145"/>
      <c r="IV171" s="146"/>
      <c r="IW171" s="1792"/>
      <c r="IZ171" s="85"/>
      <c r="JA171" s="144"/>
      <c r="JB171" s="145"/>
      <c r="JC171" s="145"/>
      <c r="JD171" s="146"/>
      <c r="JE171" s="1792"/>
      <c r="JH171" s="85"/>
      <c r="JI171" s="144"/>
      <c r="JJ171" s="145"/>
      <c r="JK171" s="145"/>
      <c r="JL171" s="146"/>
      <c r="JM171" s="1792"/>
      <c r="JP171" s="85"/>
      <c r="JQ171" s="144"/>
      <c r="JR171" s="145"/>
      <c r="JS171" s="145"/>
      <c r="JT171" s="146"/>
      <c r="JU171" s="1792"/>
      <c r="JX171" s="85"/>
      <c r="JY171" s="144"/>
      <c r="JZ171" s="145"/>
      <c r="KA171" s="145"/>
      <c r="KB171" s="146"/>
      <c r="KC171" s="1792"/>
      <c r="KF171" s="85"/>
      <c r="KG171" s="144"/>
      <c r="KH171" s="145"/>
      <c r="KI171" s="145"/>
      <c r="KJ171" s="146"/>
      <c r="KK171" s="1792"/>
      <c r="KN171" s="85"/>
      <c r="KO171" s="144"/>
      <c r="KP171" s="145"/>
      <c r="KQ171" s="145"/>
      <c r="KR171" s="146"/>
      <c r="KS171" s="1792"/>
      <c r="KV171" s="85"/>
      <c r="KW171" s="144"/>
      <c r="KX171" s="145"/>
      <c r="KY171" s="145"/>
      <c r="KZ171" s="146"/>
      <c r="LA171" s="1792"/>
      <c r="LD171" s="85"/>
      <c r="LE171" s="144"/>
      <c r="LF171" s="145"/>
      <c r="LG171" s="145"/>
      <c r="LH171" s="146"/>
      <c r="LI171" s="1792"/>
      <c r="LL171" s="85"/>
      <c r="LM171" s="144"/>
      <c r="LN171" s="145"/>
      <c r="LO171" s="145"/>
      <c r="LP171" s="146"/>
      <c r="LQ171" s="1792"/>
      <c r="LT171" s="85"/>
      <c r="LU171" s="144"/>
      <c r="LV171" s="145"/>
      <c r="LW171" s="145"/>
      <c r="LX171" s="146"/>
      <c r="LY171" s="1792"/>
      <c r="MB171" s="85"/>
      <c r="MC171" s="144"/>
      <c r="MD171" s="145"/>
      <c r="ME171" s="145"/>
      <c r="MF171" s="146"/>
      <c r="MG171" s="1792"/>
      <c r="MJ171" s="85"/>
      <c r="MK171" s="144"/>
      <c r="ML171" s="145"/>
      <c r="MM171" s="145"/>
      <c r="MN171" s="146"/>
      <c r="MO171" s="1792"/>
      <c r="MR171" s="85"/>
      <c r="MS171" s="144"/>
      <c r="MT171" s="145"/>
      <c r="MU171" s="145"/>
      <c r="MV171" s="146"/>
      <c r="MW171" s="1792"/>
      <c r="MZ171" s="85"/>
      <c r="NA171" s="144"/>
      <c r="NB171" s="145"/>
      <c r="NC171" s="145"/>
      <c r="ND171" s="146"/>
      <c r="NE171" s="1792"/>
      <c r="NH171" s="85"/>
      <c r="NI171" s="144"/>
      <c r="NJ171" s="145"/>
      <c r="NK171" s="145"/>
      <c r="NL171" s="146"/>
      <c r="NM171" s="1792"/>
      <c r="NP171" s="85"/>
      <c r="NQ171" s="144"/>
      <c r="NR171" s="145"/>
      <c r="NS171" s="145"/>
      <c r="NT171" s="146"/>
      <c r="NU171" s="1792"/>
      <c r="NX171" s="85"/>
      <c r="NY171" s="144"/>
      <c r="NZ171" s="145"/>
      <c r="OA171" s="145"/>
      <c r="OB171" s="146"/>
      <c r="OC171" s="1792"/>
      <c r="OF171" s="85"/>
      <c r="OG171" s="144"/>
      <c r="OH171" s="145"/>
      <c r="OI171" s="145"/>
      <c r="OJ171" s="146"/>
      <c r="OK171" s="1792"/>
      <c r="ON171" s="85"/>
      <c r="OO171" s="144"/>
      <c r="OP171" s="145"/>
      <c r="OQ171" s="145"/>
      <c r="OR171" s="146"/>
      <c r="OS171" s="1792"/>
      <c r="OV171" s="85"/>
      <c r="OW171" s="144"/>
      <c r="OX171" s="145"/>
      <c r="OY171" s="145"/>
      <c r="OZ171" s="146"/>
      <c r="PA171" s="1792"/>
      <c r="PD171" s="85"/>
      <c r="PE171" s="144"/>
      <c r="PF171" s="145"/>
      <c r="PG171" s="145"/>
      <c r="PH171" s="146"/>
      <c r="PI171" s="1792"/>
      <c r="PL171" s="85"/>
      <c r="PM171" s="144"/>
      <c r="PN171" s="145"/>
      <c r="PO171" s="145"/>
      <c r="PP171" s="146"/>
      <c r="PQ171" s="1792"/>
      <c r="PT171" s="85"/>
      <c r="PU171" s="144"/>
      <c r="PV171" s="145"/>
      <c r="PW171" s="145"/>
      <c r="PX171" s="146"/>
      <c r="PY171" s="1792"/>
      <c r="QB171" s="85"/>
      <c r="QC171" s="144"/>
      <c r="QD171" s="145"/>
      <c r="QE171" s="145"/>
      <c r="QF171" s="146"/>
      <c r="QG171" s="1792"/>
      <c r="QJ171" s="85"/>
      <c r="QK171" s="144"/>
      <c r="QL171" s="145"/>
      <c r="QM171" s="145"/>
      <c r="QN171" s="146"/>
      <c r="QO171" s="1792"/>
      <c r="QR171" s="85"/>
      <c r="QS171" s="144"/>
      <c r="QT171" s="145"/>
      <c r="QU171" s="145"/>
      <c r="QV171" s="146"/>
      <c r="QW171" s="1792"/>
      <c r="QZ171" s="85"/>
      <c r="RA171" s="144"/>
      <c r="RB171" s="145"/>
      <c r="RC171" s="145"/>
      <c r="RD171" s="146"/>
      <c r="RE171" s="1792"/>
      <c r="RH171" s="85"/>
      <c r="RI171" s="144"/>
      <c r="RJ171" s="145"/>
      <c r="RK171" s="145"/>
      <c r="RL171" s="146"/>
      <c r="RM171" s="1792"/>
      <c r="RP171" s="85"/>
      <c r="RQ171" s="144"/>
      <c r="RR171" s="145"/>
      <c r="RS171" s="145"/>
      <c r="RT171" s="146"/>
      <c r="RU171" s="1792"/>
      <c r="RX171" s="85"/>
      <c r="RY171" s="144"/>
      <c r="RZ171" s="145"/>
      <c r="SA171" s="145"/>
      <c r="SB171" s="146"/>
      <c r="SC171" s="1792"/>
      <c r="SF171" s="85"/>
      <c r="SG171" s="144"/>
      <c r="SH171" s="145"/>
      <c r="SI171" s="145"/>
      <c r="SJ171" s="146"/>
      <c r="SK171" s="1792"/>
      <c r="SN171" s="85"/>
      <c r="SO171" s="144"/>
      <c r="SP171" s="145"/>
      <c r="SQ171" s="145"/>
      <c r="SR171" s="146"/>
      <c r="SS171" s="1792"/>
      <c r="SV171" s="85"/>
      <c r="SW171" s="144"/>
      <c r="SX171" s="145"/>
      <c r="SY171" s="145"/>
      <c r="SZ171" s="146"/>
      <c r="TA171" s="1792"/>
      <c r="TD171" s="85"/>
      <c r="TE171" s="144"/>
      <c r="TF171" s="145"/>
      <c r="TG171" s="145"/>
      <c r="TH171" s="146"/>
      <c r="TI171" s="1792"/>
      <c r="TL171" s="85"/>
      <c r="TM171" s="144"/>
      <c r="TN171" s="145"/>
      <c r="TO171" s="145"/>
      <c r="TP171" s="146"/>
      <c r="TQ171" s="1792"/>
      <c r="TT171" s="85"/>
      <c r="TU171" s="144"/>
      <c r="TV171" s="145"/>
      <c r="TW171" s="145"/>
      <c r="TX171" s="146"/>
      <c r="TY171" s="1792"/>
      <c r="UB171" s="85"/>
      <c r="UC171" s="144"/>
      <c r="UD171" s="145"/>
      <c r="UE171" s="145"/>
      <c r="UF171" s="146"/>
      <c r="UG171" s="1792"/>
      <c r="UJ171" s="85"/>
      <c r="UK171" s="144"/>
      <c r="UL171" s="145"/>
      <c r="UM171" s="145"/>
      <c r="UN171" s="146"/>
      <c r="UO171" s="1792"/>
      <c r="UR171" s="85"/>
      <c r="US171" s="144"/>
      <c r="UT171" s="145"/>
      <c r="UU171" s="145"/>
      <c r="UV171" s="146"/>
      <c r="UW171" s="1792"/>
      <c r="UZ171" s="85"/>
      <c r="VA171" s="144"/>
      <c r="VB171" s="145"/>
      <c r="VC171" s="145"/>
      <c r="VD171" s="146"/>
      <c r="VE171" s="1792"/>
      <c r="VH171" s="85"/>
      <c r="VI171" s="144"/>
      <c r="VJ171" s="145"/>
      <c r="VK171" s="145"/>
      <c r="VL171" s="146"/>
      <c r="VM171" s="1792"/>
      <c r="VP171" s="85"/>
      <c r="VQ171" s="144"/>
      <c r="VR171" s="145"/>
      <c r="VS171" s="145"/>
      <c r="VT171" s="146"/>
      <c r="VU171" s="1792"/>
      <c r="VX171" s="85"/>
      <c r="VY171" s="144"/>
      <c r="VZ171" s="145"/>
      <c r="WA171" s="145"/>
      <c r="WB171" s="146"/>
      <c r="WC171" s="1792"/>
      <c r="WF171" s="85"/>
      <c r="WG171" s="144"/>
      <c r="WH171" s="145"/>
      <c r="WI171" s="145"/>
      <c r="WJ171" s="146"/>
      <c r="WK171" s="1792"/>
      <c r="WN171" s="85"/>
      <c r="WO171" s="144"/>
      <c r="WP171" s="145"/>
      <c r="WQ171" s="145"/>
      <c r="WR171" s="146"/>
      <c r="WS171" s="1792"/>
      <c r="WV171" s="85"/>
      <c r="WW171" s="144"/>
      <c r="WX171" s="145"/>
      <c r="WY171" s="145"/>
      <c r="WZ171" s="146"/>
      <c r="XA171" s="1792"/>
      <c r="XD171" s="85"/>
      <c r="XE171" s="144"/>
      <c r="XF171" s="145"/>
      <c r="XG171" s="145"/>
      <c r="XH171" s="146"/>
      <c r="XI171" s="1792"/>
      <c r="XL171" s="85"/>
      <c r="XM171" s="144"/>
      <c r="XN171" s="145"/>
      <c r="XO171" s="145"/>
      <c r="XP171" s="146"/>
      <c r="XQ171" s="1792"/>
      <c r="XT171" s="85"/>
      <c r="XU171" s="144"/>
      <c r="XV171" s="145"/>
      <c r="XW171" s="145"/>
      <c r="XX171" s="146"/>
      <c r="XY171" s="1792"/>
      <c r="YB171" s="85"/>
      <c r="YC171" s="144"/>
      <c r="YD171" s="145"/>
      <c r="YE171" s="145"/>
      <c r="YF171" s="146"/>
      <c r="YG171" s="1792"/>
      <c r="YJ171" s="85"/>
      <c r="YK171" s="144"/>
      <c r="YL171" s="145"/>
      <c r="YM171" s="145"/>
      <c r="YN171" s="146"/>
      <c r="YO171" s="1792"/>
      <c r="YR171" s="85"/>
      <c r="YS171" s="144"/>
      <c r="YT171" s="145"/>
      <c r="YU171" s="145"/>
      <c r="YV171" s="146"/>
      <c r="YW171" s="1792"/>
      <c r="YZ171" s="85"/>
      <c r="ZA171" s="144"/>
      <c r="ZB171" s="145"/>
      <c r="ZC171" s="145"/>
      <c r="ZD171" s="146"/>
      <c r="ZE171" s="1792"/>
      <c r="ZH171" s="85"/>
      <c r="ZI171" s="144"/>
      <c r="ZJ171" s="145"/>
      <c r="ZK171" s="145"/>
      <c r="ZL171" s="146"/>
      <c r="ZM171" s="1792"/>
      <c r="ZP171" s="85"/>
      <c r="ZQ171" s="144"/>
      <c r="ZR171" s="145"/>
      <c r="ZS171" s="145"/>
      <c r="ZT171" s="146"/>
      <c r="ZU171" s="1792"/>
      <c r="ZX171" s="85"/>
      <c r="ZY171" s="144"/>
      <c r="ZZ171" s="145"/>
      <c r="AAA171" s="145"/>
      <c r="AAB171" s="146"/>
      <c r="AAC171" s="1792"/>
      <c r="AAF171" s="85"/>
      <c r="AAG171" s="144"/>
      <c r="AAH171" s="145"/>
      <c r="AAI171" s="145"/>
      <c r="AAJ171" s="146"/>
      <c r="AAK171" s="1792"/>
      <c r="AAN171" s="85"/>
      <c r="AAO171" s="144"/>
      <c r="AAP171" s="145"/>
      <c r="AAQ171" s="2057"/>
      <c r="AAR171" s="1694"/>
      <c r="AAS171" s="1790"/>
      <c r="AAT171" s="1696"/>
      <c r="AAU171" s="1696"/>
      <c r="AAV171" s="1695"/>
      <c r="AAW171" s="1549"/>
      <c r="AAX171" s="1550"/>
      <c r="AAY171" s="1550"/>
      <c r="AAZ171" s="1694"/>
      <c r="ABA171" s="1790"/>
      <c r="ABB171" s="1696"/>
      <c r="ABC171" s="1696"/>
      <c r="ABD171" s="1695"/>
      <c r="ABE171" s="1549"/>
      <c r="ABF171" s="1550"/>
      <c r="ABG171" s="1550"/>
      <c r="ABH171" s="1694"/>
      <c r="ABI171" s="1790"/>
      <c r="ABJ171" s="1696"/>
      <c r="ABK171" s="1696"/>
      <c r="ABL171" s="1695"/>
      <c r="ABM171" s="1549"/>
      <c r="ABN171" s="1550"/>
      <c r="ABO171" s="1550"/>
      <c r="ABP171" s="1694"/>
      <c r="ABQ171" s="1790"/>
      <c r="ABR171" s="1696"/>
      <c r="ABS171" s="1696"/>
      <c r="ABT171" s="1695"/>
      <c r="ABU171" s="1549"/>
      <c r="ABV171" s="1550"/>
      <c r="ABW171" s="1550"/>
      <c r="ABX171" s="1694"/>
      <c r="ABY171" s="1790"/>
      <c r="ABZ171" s="1696"/>
      <c r="ACA171" s="1696"/>
      <c r="ACB171" s="1695"/>
      <c r="ACC171" s="1549"/>
      <c r="ACD171" s="1550"/>
      <c r="ACE171" s="1550"/>
      <c r="ACF171" s="1694"/>
      <c r="ACG171" s="1790"/>
      <c r="ACH171" s="1696"/>
      <c r="ACI171" s="1696"/>
      <c r="ACJ171" s="1695"/>
      <c r="ACK171" s="1549"/>
      <c r="ACL171" s="1550"/>
      <c r="ACM171" s="1550"/>
      <c r="ACN171" s="1694"/>
      <c r="ACO171" s="1790"/>
      <c r="ACP171" s="1696"/>
      <c r="ACQ171" s="1696"/>
      <c r="ACR171" s="1695"/>
      <c r="ACS171" s="1549"/>
      <c r="ACT171" s="1550"/>
      <c r="ACU171" s="1550"/>
      <c r="ACV171" s="1694"/>
      <c r="ACW171" s="1790"/>
      <c r="ACX171" s="1696"/>
      <c r="ACY171" s="1696"/>
      <c r="ACZ171" s="1695"/>
      <c r="ADA171" s="1549"/>
      <c r="ADB171" s="1550"/>
      <c r="ADC171" s="1550"/>
      <c r="ADD171" s="1694"/>
      <c r="ADE171" s="1790"/>
      <c r="ADF171" s="1696"/>
      <c r="ADG171" s="1696"/>
      <c r="ADH171" s="1695"/>
      <c r="ADI171" s="1549"/>
      <c r="ADJ171" s="1550"/>
      <c r="ADK171" s="1550"/>
      <c r="ADL171" s="1694"/>
      <c r="ADM171" s="1790"/>
      <c r="ADN171" s="1696"/>
      <c r="ADO171" s="1696"/>
      <c r="ADP171" s="1695"/>
      <c r="ADQ171" s="1549"/>
      <c r="ADR171" s="1550"/>
      <c r="ADS171" s="1550"/>
      <c r="ADT171" s="1694"/>
      <c r="ADU171" s="1790"/>
      <c r="ADV171" s="1696"/>
      <c r="ADW171" s="1696"/>
      <c r="ADX171" s="1695"/>
      <c r="ADY171" s="1549"/>
      <c r="ADZ171" s="1550"/>
      <c r="AEA171" s="1550"/>
      <c r="AEB171" s="1694"/>
      <c r="AEC171" s="1790"/>
      <c r="AED171" s="1696"/>
      <c r="AEE171" s="1696"/>
      <c r="AEF171" s="1695"/>
      <c r="AEG171" s="1549"/>
      <c r="AEH171" s="1550"/>
      <c r="AEI171" s="1550"/>
      <c r="AEJ171" s="1694"/>
      <c r="AEK171" s="1790"/>
      <c r="AEL171" s="1696"/>
      <c r="AEM171" s="1696"/>
      <c r="AEN171" s="1695"/>
      <c r="AEO171" s="1549"/>
      <c r="AEP171" s="1550"/>
      <c r="AEQ171" s="1550"/>
      <c r="AER171" s="1694"/>
      <c r="AES171" s="1790"/>
      <c r="AET171" s="1696"/>
      <c r="AEU171" s="1696"/>
      <c r="AEV171" s="1695"/>
      <c r="AEW171" s="1549"/>
      <c r="AEX171" s="1550"/>
      <c r="AEY171" s="1550"/>
      <c r="AEZ171" s="1694"/>
      <c r="AFA171" s="1790"/>
      <c r="AFB171" s="1696"/>
      <c r="AFC171" s="1696"/>
      <c r="AFD171" s="1695"/>
      <c r="AFE171" s="1549"/>
      <c r="AFF171" s="1550"/>
      <c r="AFG171" s="1550"/>
      <c r="AFH171" s="1694"/>
      <c r="AFI171" s="1790"/>
      <c r="AFJ171" s="1696"/>
      <c r="AFK171" s="1696"/>
      <c r="AFL171" s="1695"/>
      <c r="AFM171" s="1549"/>
      <c r="AFN171" s="1550"/>
      <c r="AFO171" s="1550"/>
      <c r="AFP171" s="1694"/>
      <c r="AFQ171" s="1790"/>
      <c r="AFR171" s="1696"/>
      <c r="AFS171" s="1696"/>
      <c r="AFT171" s="1695"/>
      <c r="AFU171" s="1549"/>
      <c r="AFV171" s="1550"/>
      <c r="AFW171" s="1550"/>
      <c r="AFX171" s="1694"/>
      <c r="AFY171" s="1790"/>
      <c r="AFZ171" s="1696"/>
      <c r="AGA171" s="1696"/>
      <c r="AGB171" s="1695"/>
      <c r="AGC171" s="1549"/>
      <c r="AGD171" s="1550"/>
      <c r="AGE171" s="1550"/>
      <c r="AGF171" s="1694"/>
      <c r="AGG171" s="1790"/>
      <c r="AGH171" s="1696"/>
      <c r="AGI171" s="1696"/>
      <c r="AGJ171" s="1695"/>
      <c r="AGK171" s="1549"/>
      <c r="AGL171" s="1550"/>
      <c r="AGM171" s="1550"/>
      <c r="AGN171" s="1694"/>
      <c r="AGO171" s="1790"/>
      <c r="AGP171" s="1696"/>
      <c r="AGQ171" s="1696"/>
      <c r="AGR171" s="1695"/>
      <c r="AGS171" s="1549"/>
      <c r="AGT171" s="1550"/>
      <c r="AGU171" s="1550"/>
      <c r="AGV171" s="1694"/>
      <c r="AGW171" s="1790"/>
      <c r="AGX171" s="1696"/>
      <c r="AGY171" s="1696"/>
      <c r="AGZ171" s="1695"/>
      <c r="AHA171" s="1549"/>
      <c r="AHB171" s="1550"/>
      <c r="AHC171" s="1550"/>
      <c r="AHD171" s="1694"/>
      <c r="AHE171" s="1790"/>
      <c r="AHF171" s="1696"/>
      <c r="AHG171" s="1696"/>
      <c r="AHH171" s="1695"/>
      <c r="AHI171" s="1549"/>
      <c r="AHJ171" s="1550"/>
      <c r="AHK171" s="1550"/>
      <c r="AHL171" s="1694"/>
      <c r="AHM171" s="1790"/>
      <c r="AHN171" s="1696"/>
      <c r="AHO171" s="1696"/>
      <c r="AHP171" s="1695"/>
      <c r="AHQ171" s="1549"/>
      <c r="AHR171" s="1550"/>
      <c r="AHS171" s="1550"/>
      <c r="AHT171" s="1694"/>
      <c r="AHU171" s="1790"/>
      <c r="AHV171" s="1696"/>
      <c r="AHW171" s="1696"/>
      <c r="AHX171" s="1695"/>
      <c r="AHY171" s="1549"/>
      <c r="AHZ171" s="1550"/>
      <c r="AIA171" s="1550"/>
      <c r="AIB171" s="1694"/>
      <c r="AIC171" s="1790"/>
      <c r="AID171" s="1696"/>
      <c r="AIE171" s="1696"/>
      <c r="AIF171" s="1695"/>
      <c r="AIG171" s="1549"/>
      <c r="AIH171" s="1550"/>
      <c r="AII171" s="1550"/>
      <c r="AIJ171" s="1694"/>
      <c r="AIK171" s="1790"/>
      <c r="AIL171" s="1696"/>
      <c r="AIM171" s="1696"/>
      <c r="AIN171" s="1695"/>
      <c r="AIO171" s="1549"/>
      <c r="AIP171" s="1550"/>
      <c r="AIQ171" s="1550"/>
      <c r="AIR171" s="1694"/>
      <c r="AIS171" s="1790"/>
      <c r="AIT171" s="1696"/>
      <c r="AIU171" s="1696"/>
      <c r="AIV171" s="1695"/>
      <c r="AIW171" s="1549"/>
      <c r="AIX171" s="1550"/>
      <c r="AIY171" s="1550"/>
      <c r="AIZ171" s="1694"/>
      <c r="AJA171" s="1790"/>
      <c r="AJB171" s="1696"/>
      <c r="AJC171" s="1696"/>
      <c r="AJD171" s="1695"/>
      <c r="AJE171" s="1549"/>
      <c r="AJF171" s="1550"/>
      <c r="AJG171" s="1550"/>
      <c r="AJH171" s="1694"/>
      <c r="AJI171" s="1790"/>
      <c r="AJJ171" s="1696"/>
      <c r="AJK171" s="1696"/>
      <c r="AJL171" s="1695"/>
      <c r="AJM171" s="1549"/>
      <c r="AJN171" s="1550"/>
      <c r="AJO171" s="1550"/>
      <c r="AJP171" s="1694"/>
      <c r="AJQ171" s="1790"/>
      <c r="AJR171" s="1696"/>
      <c r="AJS171" s="1696"/>
      <c r="AJT171" s="1695"/>
      <c r="AJU171" s="1549"/>
      <c r="AJV171" s="1550"/>
      <c r="AJW171" s="1550"/>
      <c r="AJX171" s="1694"/>
      <c r="AJY171" s="1790"/>
      <c r="AJZ171" s="1696"/>
      <c r="AKA171" s="1696"/>
      <c r="AKB171" s="1695"/>
      <c r="AKC171" s="1549"/>
      <c r="AKD171" s="1550"/>
      <c r="AKE171" s="1550"/>
      <c r="AKF171" s="1694"/>
      <c r="AKG171" s="1790"/>
      <c r="AKH171" s="1696"/>
      <c r="AKI171" s="1696"/>
      <c r="AKJ171" s="1695"/>
      <c r="AKK171" s="1549"/>
      <c r="AKL171" s="1550"/>
      <c r="AKM171" s="1550"/>
      <c r="AKN171" s="1694"/>
      <c r="AKO171" s="1790"/>
      <c r="AKP171" s="1696"/>
      <c r="AKQ171" s="1696"/>
      <c r="AKR171" s="1695"/>
      <c r="AKS171" s="1549"/>
      <c r="AKT171" s="1550"/>
      <c r="AKU171" s="1550"/>
      <c r="AKV171" s="1694"/>
      <c r="AKW171" s="1790"/>
      <c r="AKX171" s="1696"/>
      <c r="AKY171" s="1696"/>
      <c r="AKZ171" s="1695"/>
      <c r="ALA171" s="1549"/>
      <c r="ALB171" s="1550"/>
      <c r="ALC171" s="1550"/>
      <c r="ALD171" s="1694"/>
      <c r="ALE171" s="1790"/>
      <c r="ALF171" s="1696"/>
      <c r="ALG171" s="1696"/>
      <c r="ALH171" s="1695"/>
      <c r="ALI171" s="1549"/>
      <c r="ALJ171" s="1550"/>
      <c r="ALK171" s="1550"/>
      <c r="ALL171" s="1694"/>
      <c r="ALM171" s="1790"/>
      <c r="ALN171" s="1696"/>
      <c r="ALO171" s="1696"/>
      <c r="ALP171" s="1695"/>
      <c r="ALQ171" s="1549"/>
      <c r="ALR171" s="1550"/>
      <c r="ALS171" s="1550"/>
      <c r="ALT171" s="1694"/>
      <c r="ALU171" s="1790"/>
      <c r="ALV171" s="1696"/>
      <c r="ALW171" s="1696"/>
      <c r="ALX171" s="1695"/>
      <c r="ALY171" s="1549"/>
      <c r="ALZ171" s="1550"/>
      <c r="AMA171" s="1550"/>
      <c r="AMB171" s="1694"/>
      <c r="AMC171" s="1790"/>
      <c r="AMD171" s="1696"/>
      <c r="AME171" s="1696"/>
      <c r="AMF171" s="1695"/>
      <c r="AMG171" s="1549"/>
      <c r="AMH171" s="1550"/>
      <c r="AMI171" s="1550"/>
      <c r="AMJ171" s="1703"/>
    </row>
    <row r="172" spans="1:1024" s="72" customFormat="1" ht="15" customHeight="1">
      <c r="A172" s="65"/>
      <c r="B172" s="65" t="s">
        <v>1647</v>
      </c>
      <c r="C172" s="65"/>
      <c r="D172" s="65"/>
      <c r="E172" s="65"/>
      <c r="F172" s="65"/>
      <c r="G172" s="65"/>
      <c r="H172" s="65"/>
      <c r="I172"/>
      <c r="L172" s="85"/>
      <c r="M172" s="85"/>
      <c r="N172" s="144"/>
      <c r="O172" s="145"/>
      <c r="P172" s="145"/>
      <c r="Q172" s="146"/>
      <c r="T172" s="85"/>
      <c r="U172" s="144"/>
      <c r="V172" s="145"/>
      <c r="W172" s="145"/>
      <c r="X172" s="146"/>
      <c r="Y172" s="1792"/>
      <c r="AB172" s="85"/>
      <c r="AC172" s="144"/>
      <c r="AD172" s="145"/>
      <c r="AE172" s="145"/>
      <c r="AF172" s="146"/>
      <c r="AG172" s="1792"/>
      <c r="AJ172" s="85"/>
      <c r="AK172" s="144"/>
      <c r="AL172" s="145"/>
      <c r="AM172" s="145"/>
      <c r="AN172" s="146"/>
      <c r="AO172" s="1792"/>
      <c r="AR172" s="85"/>
      <c r="AS172" s="144"/>
      <c r="AT172" s="145"/>
      <c r="AU172" s="145"/>
      <c r="AV172" s="146"/>
      <c r="AW172" s="1792"/>
      <c r="AZ172" s="85"/>
      <c r="BA172" s="144"/>
      <c r="BB172" s="145"/>
      <c r="BC172" s="145"/>
      <c r="BD172" s="146"/>
      <c r="BE172" s="1792"/>
      <c r="BH172" s="85"/>
      <c r="BI172" s="144"/>
      <c r="BJ172" s="145"/>
      <c r="BK172" s="145"/>
      <c r="BL172" s="146"/>
      <c r="BM172" s="1792"/>
      <c r="BP172" s="85"/>
      <c r="BQ172" s="144"/>
      <c r="BR172" s="145"/>
      <c r="BS172" s="145"/>
      <c r="BT172" s="146"/>
      <c r="BU172" s="1792"/>
      <c r="BX172" s="85"/>
      <c r="BY172" s="144"/>
      <c r="BZ172" s="145"/>
      <c r="CA172" s="145"/>
      <c r="CB172" s="146"/>
      <c r="CC172" s="1792"/>
      <c r="CF172" s="85"/>
      <c r="CG172" s="144"/>
      <c r="CH172" s="145"/>
      <c r="CI172" s="145"/>
      <c r="CJ172" s="146"/>
      <c r="CK172" s="1792"/>
      <c r="CN172" s="85"/>
      <c r="CO172" s="144"/>
      <c r="CP172" s="145"/>
      <c r="CQ172" s="145"/>
      <c r="CR172" s="146"/>
      <c r="CS172" s="1792"/>
      <c r="CV172" s="85"/>
      <c r="CW172" s="144"/>
      <c r="CX172" s="145"/>
      <c r="CY172" s="145"/>
      <c r="CZ172" s="146"/>
      <c r="DA172" s="1792"/>
      <c r="DD172" s="85"/>
      <c r="DE172" s="144"/>
      <c r="DF172" s="145"/>
      <c r="DG172" s="145"/>
      <c r="DH172" s="146"/>
      <c r="DI172" s="1792"/>
      <c r="DL172" s="85"/>
      <c r="DM172" s="144"/>
      <c r="DN172" s="145"/>
      <c r="DO172" s="145"/>
      <c r="DP172" s="146"/>
      <c r="DQ172" s="1792"/>
      <c r="DT172" s="85"/>
      <c r="DU172" s="144"/>
      <c r="DV172" s="145"/>
      <c r="DW172" s="145"/>
      <c r="DX172" s="146"/>
      <c r="DY172" s="1792"/>
      <c r="EB172" s="85"/>
      <c r="EC172" s="144"/>
      <c r="ED172" s="145"/>
      <c r="EE172" s="145"/>
      <c r="EF172" s="146"/>
      <c r="EG172" s="1792"/>
      <c r="EJ172" s="85"/>
      <c r="EK172" s="144"/>
      <c r="EL172" s="145"/>
      <c r="EM172" s="145"/>
      <c r="EN172" s="146"/>
      <c r="EO172" s="1792"/>
      <c r="ER172" s="85"/>
      <c r="ES172" s="144"/>
      <c r="ET172" s="145"/>
      <c r="EU172" s="145"/>
      <c r="EV172" s="146"/>
      <c r="EW172" s="1792"/>
      <c r="EZ172" s="85"/>
      <c r="FA172" s="144"/>
      <c r="FB172" s="145"/>
      <c r="FC172" s="145"/>
      <c r="FD172" s="146"/>
      <c r="FE172" s="1792"/>
      <c r="FH172" s="85"/>
      <c r="FI172" s="144"/>
      <c r="FJ172" s="145"/>
      <c r="FK172" s="145"/>
      <c r="FL172" s="146"/>
      <c r="FM172" s="1792"/>
      <c r="FP172" s="85"/>
      <c r="FQ172" s="144"/>
      <c r="FR172" s="145"/>
      <c r="FS172" s="145"/>
      <c r="FT172" s="146"/>
      <c r="FU172" s="1792"/>
      <c r="FX172" s="85"/>
      <c r="FY172" s="144"/>
      <c r="FZ172" s="145"/>
      <c r="GA172" s="145"/>
      <c r="GB172" s="146"/>
      <c r="GC172" s="1792"/>
      <c r="GF172" s="85"/>
      <c r="GG172" s="144"/>
      <c r="GH172" s="145"/>
      <c r="GI172" s="145"/>
      <c r="GJ172" s="146"/>
      <c r="GK172" s="1792"/>
      <c r="GN172" s="85"/>
      <c r="GO172" s="144"/>
      <c r="GP172" s="145"/>
      <c r="GQ172" s="145"/>
      <c r="GR172" s="146"/>
      <c r="GS172" s="1792"/>
      <c r="GV172" s="85"/>
      <c r="GW172" s="144"/>
      <c r="GX172" s="145"/>
      <c r="GY172" s="145"/>
      <c r="GZ172" s="146"/>
      <c r="HA172" s="1792"/>
      <c r="HD172" s="85"/>
      <c r="HE172" s="144"/>
      <c r="HF172" s="145"/>
      <c r="HG172" s="145"/>
      <c r="HH172" s="146"/>
      <c r="HI172" s="1792"/>
      <c r="HL172" s="85"/>
      <c r="HM172" s="144"/>
      <c r="HN172" s="145"/>
      <c r="HO172" s="145"/>
      <c r="HP172" s="146"/>
      <c r="HQ172" s="1792"/>
      <c r="HT172" s="85"/>
      <c r="HU172" s="144"/>
      <c r="HV172" s="145"/>
      <c r="HW172" s="145"/>
      <c r="HX172" s="146"/>
      <c r="HY172" s="1792"/>
      <c r="IB172" s="85"/>
      <c r="IC172" s="144"/>
      <c r="ID172" s="145"/>
      <c r="IE172" s="145"/>
      <c r="IF172" s="146"/>
      <c r="IG172" s="1792"/>
      <c r="IJ172" s="85"/>
      <c r="IK172" s="144"/>
      <c r="IL172" s="145"/>
      <c r="IM172" s="145"/>
      <c r="IN172" s="146"/>
      <c r="IO172" s="1792"/>
      <c r="IR172" s="85"/>
      <c r="IS172" s="144"/>
      <c r="IT172" s="145"/>
      <c r="IU172" s="145"/>
      <c r="IV172" s="146"/>
      <c r="IW172" s="1792"/>
      <c r="IZ172" s="85"/>
      <c r="JA172" s="144"/>
      <c r="JB172" s="145"/>
      <c r="JC172" s="145"/>
      <c r="JD172" s="146"/>
      <c r="JE172" s="1792"/>
      <c r="JH172" s="85"/>
      <c r="JI172" s="144"/>
      <c r="JJ172" s="145"/>
      <c r="JK172" s="145"/>
      <c r="JL172" s="146"/>
      <c r="JM172" s="1792"/>
      <c r="JP172" s="85"/>
      <c r="JQ172" s="144"/>
      <c r="JR172" s="145"/>
      <c r="JS172" s="145"/>
      <c r="JT172" s="146"/>
      <c r="JU172" s="1792"/>
      <c r="JX172" s="85"/>
      <c r="JY172" s="144"/>
      <c r="JZ172" s="145"/>
      <c r="KA172" s="145"/>
      <c r="KB172" s="146"/>
      <c r="KC172" s="1792"/>
      <c r="KF172" s="85"/>
      <c r="KG172" s="144"/>
      <c r="KH172" s="145"/>
      <c r="KI172" s="145"/>
      <c r="KJ172" s="146"/>
      <c r="KK172" s="1792"/>
      <c r="KN172" s="85"/>
      <c r="KO172" s="144"/>
      <c r="KP172" s="145"/>
      <c r="KQ172" s="145"/>
      <c r="KR172" s="146"/>
      <c r="KS172" s="1792"/>
      <c r="KV172" s="85"/>
      <c r="KW172" s="144"/>
      <c r="KX172" s="145"/>
      <c r="KY172" s="145"/>
      <c r="KZ172" s="146"/>
      <c r="LA172" s="1792"/>
      <c r="LD172" s="85"/>
      <c r="LE172" s="144"/>
      <c r="LF172" s="145"/>
      <c r="LG172" s="145"/>
      <c r="LH172" s="146"/>
      <c r="LI172" s="1792"/>
      <c r="LL172" s="85"/>
      <c r="LM172" s="144"/>
      <c r="LN172" s="145"/>
      <c r="LO172" s="145"/>
      <c r="LP172" s="146"/>
      <c r="LQ172" s="1792"/>
      <c r="LT172" s="85"/>
      <c r="LU172" s="144"/>
      <c r="LV172" s="145"/>
      <c r="LW172" s="145"/>
      <c r="LX172" s="146"/>
      <c r="LY172" s="1792"/>
      <c r="MB172" s="85"/>
      <c r="MC172" s="144"/>
      <c r="MD172" s="145"/>
      <c r="ME172" s="145"/>
      <c r="MF172" s="146"/>
      <c r="MG172" s="1792"/>
      <c r="MJ172" s="85"/>
      <c r="MK172" s="144"/>
      <c r="ML172" s="145"/>
      <c r="MM172" s="145"/>
      <c r="MN172" s="146"/>
      <c r="MO172" s="1792"/>
      <c r="MR172" s="85"/>
      <c r="MS172" s="144"/>
      <c r="MT172" s="145"/>
      <c r="MU172" s="145"/>
      <c r="MV172" s="146"/>
      <c r="MW172" s="1792"/>
      <c r="MZ172" s="85"/>
      <c r="NA172" s="144"/>
      <c r="NB172" s="145"/>
      <c r="NC172" s="145"/>
      <c r="ND172" s="146"/>
      <c r="NE172" s="1792"/>
      <c r="NH172" s="85"/>
      <c r="NI172" s="144"/>
      <c r="NJ172" s="145"/>
      <c r="NK172" s="145"/>
      <c r="NL172" s="146"/>
      <c r="NM172" s="1792"/>
      <c r="NP172" s="85"/>
      <c r="NQ172" s="144"/>
      <c r="NR172" s="145"/>
      <c r="NS172" s="145"/>
      <c r="NT172" s="146"/>
      <c r="NU172" s="1792"/>
      <c r="NX172" s="85"/>
      <c r="NY172" s="144"/>
      <c r="NZ172" s="145"/>
      <c r="OA172" s="145"/>
      <c r="OB172" s="146"/>
      <c r="OC172" s="1792"/>
      <c r="OF172" s="85"/>
      <c r="OG172" s="144"/>
      <c r="OH172" s="145"/>
      <c r="OI172" s="145"/>
      <c r="OJ172" s="146"/>
      <c r="OK172" s="1792"/>
      <c r="ON172" s="85"/>
      <c r="OO172" s="144"/>
      <c r="OP172" s="145"/>
      <c r="OQ172" s="145"/>
      <c r="OR172" s="146"/>
      <c r="OS172" s="1792"/>
      <c r="OV172" s="85"/>
      <c r="OW172" s="144"/>
      <c r="OX172" s="145"/>
      <c r="OY172" s="145"/>
      <c r="OZ172" s="146"/>
      <c r="PA172" s="1792"/>
      <c r="PD172" s="85"/>
      <c r="PE172" s="144"/>
      <c r="PF172" s="145"/>
      <c r="PG172" s="145"/>
      <c r="PH172" s="146"/>
      <c r="PI172" s="1792"/>
      <c r="PL172" s="85"/>
      <c r="PM172" s="144"/>
      <c r="PN172" s="145"/>
      <c r="PO172" s="145"/>
      <c r="PP172" s="146"/>
      <c r="PQ172" s="1792"/>
      <c r="PT172" s="85"/>
      <c r="PU172" s="144"/>
      <c r="PV172" s="145"/>
      <c r="PW172" s="145"/>
      <c r="PX172" s="146"/>
      <c r="PY172" s="1792"/>
      <c r="QB172" s="85"/>
      <c r="QC172" s="144"/>
      <c r="QD172" s="145"/>
      <c r="QE172" s="145"/>
      <c r="QF172" s="146"/>
      <c r="QG172" s="1792"/>
      <c r="QJ172" s="85"/>
      <c r="QK172" s="144"/>
      <c r="QL172" s="145"/>
      <c r="QM172" s="145"/>
      <c r="QN172" s="146"/>
      <c r="QO172" s="1792"/>
      <c r="QR172" s="85"/>
      <c r="QS172" s="144"/>
      <c r="QT172" s="145"/>
      <c r="QU172" s="145"/>
      <c r="QV172" s="146"/>
      <c r="QW172" s="1792"/>
      <c r="QZ172" s="85"/>
      <c r="RA172" s="144"/>
      <c r="RB172" s="145"/>
      <c r="RC172" s="145"/>
      <c r="RD172" s="146"/>
      <c r="RE172" s="1792"/>
      <c r="RH172" s="85"/>
      <c r="RI172" s="144"/>
      <c r="RJ172" s="145"/>
      <c r="RK172" s="145"/>
      <c r="RL172" s="146"/>
      <c r="RM172" s="1792"/>
      <c r="RP172" s="85"/>
      <c r="RQ172" s="144"/>
      <c r="RR172" s="145"/>
      <c r="RS172" s="145"/>
      <c r="RT172" s="146"/>
      <c r="RU172" s="1792"/>
      <c r="RX172" s="85"/>
      <c r="RY172" s="144"/>
      <c r="RZ172" s="145"/>
      <c r="SA172" s="145"/>
      <c r="SB172" s="146"/>
      <c r="SC172" s="1792"/>
      <c r="SF172" s="85"/>
      <c r="SG172" s="144"/>
      <c r="SH172" s="145"/>
      <c r="SI172" s="145"/>
      <c r="SJ172" s="146"/>
      <c r="SK172" s="1792"/>
      <c r="SN172" s="85"/>
      <c r="SO172" s="144"/>
      <c r="SP172" s="145"/>
      <c r="SQ172" s="145"/>
      <c r="SR172" s="146"/>
      <c r="SS172" s="1792"/>
      <c r="SV172" s="85"/>
      <c r="SW172" s="144"/>
      <c r="SX172" s="145"/>
      <c r="SY172" s="145"/>
      <c r="SZ172" s="146"/>
      <c r="TA172" s="1792"/>
      <c r="TD172" s="85"/>
      <c r="TE172" s="144"/>
      <c r="TF172" s="145"/>
      <c r="TG172" s="145"/>
      <c r="TH172" s="146"/>
      <c r="TI172" s="1792"/>
      <c r="TL172" s="85"/>
      <c r="TM172" s="144"/>
      <c r="TN172" s="145"/>
      <c r="TO172" s="145"/>
      <c r="TP172" s="146"/>
      <c r="TQ172" s="1792"/>
      <c r="TT172" s="85"/>
      <c r="TU172" s="144"/>
      <c r="TV172" s="145"/>
      <c r="TW172" s="145"/>
      <c r="TX172" s="146"/>
      <c r="TY172" s="1792"/>
      <c r="UB172" s="85"/>
      <c r="UC172" s="144"/>
      <c r="UD172" s="145"/>
      <c r="UE172" s="145"/>
      <c r="UF172" s="146"/>
      <c r="UG172" s="1792"/>
      <c r="UJ172" s="85"/>
      <c r="UK172" s="144"/>
      <c r="UL172" s="145"/>
      <c r="UM172" s="145"/>
      <c r="UN172" s="146"/>
      <c r="UO172" s="1792"/>
      <c r="UR172" s="85"/>
      <c r="US172" s="144"/>
      <c r="UT172" s="145"/>
      <c r="UU172" s="145"/>
      <c r="UV172" s="146"/>
      <c r="UW172" s="1792"/>
      <c r="UZ172" s="85"/>
      <c r="VA172" s="144"/>
      <c r="VB172" s="145"/>
      <c r="VC172" s="145"/>
      <c r="VD172" s="146"/>
      <c r="VE172" s="1792"/>
      <c r="VH172" s="85"/>
      <c r="VI172" s="144"/>
      <c r="VJ172" s="145"/>
      <c r="VK172" s="145"/>
      <c r="VL172" s="146"/>
      <c r="VM172" s="1792"/>
      <c r="VP172" s="85"/>
      <c r="VQ172" s="144"/>
      <c r="VR172" s="145"/>
      <c r="VS172" s="145"/>
      <c r="VT172" s="146"/>
      <c r="VU172" s="1792"/>
      <c r="VX172" s="85"/>
      <c r="VY172" s="144"/>
      <c r="VZ172" s="145"/>
      <c r="WA172" s="145"/>
      <c r="WB172" s="146"/>
      <c r="WC172" s="1792"/>
      <c r="WF172" s="85"/>
      <c r="WG172" s="144"/>
      <c r="WH172" s="145"/>
      <c r="WI172" s="145"/>
      <c r="WJ172" s="146"/>
      <c r="WK172" s="1792"/>
      <c r="WN172" s="85"/>
      <c r="WO172" s="144"/>
      <c r="WP172" s="145"/>
      <c r="WQ172" s="145"/>
      <c r="WR172" s="146"/>
      <c r="WS172" s="1792"/>
      <c r="WV172" s="85"/>
      <c r="WW172" s="144"/>
      <c r="WX172" s="145"/>
      <c r="WY172" s="145"/>
      <c r="WZ172" s="146"/>
      <c r="XA172" s="1792"/>
      <c r="XD172" s="85"/>
      <c r="XE172" s="144"/>
      <c r="XF172" s="145"/>
      <c r="XG172" s="145"/>
      <c r="XH172" s="146"/>
      <c r="XI172" s="1792"/>
      <c r="XL172" s="85"/>
      <c r="XM172" s="144"/>
      <c r="XN172" s="145"/>
      <c r="XO172" s="145"/>
      <c r="XP172" s="146"/>
      <c r="XQ172" s="1792"/>
      <c r="XT172" s="85"/>
      <c r="XU172" s="144"/>
      <c r="XV172" s="145"/>
      <c r="XW172" s="145"/>
      <c r="XX172" s="146"/>
      <c r="XY172" s="1792"/>
      <c r="YB172" s="85"/>
      <c r="YC172" s="144"/>
      <c r="YD172" s="145"/>
      <c r="YE172" s="145"/>
      <c r="YF172" s="146"/>
      <c r="YG172" s="1792"/>
      <c r="YJ172" s="85"/>
      <c r="YK172" s="144"/>
      <c r="YL172" s="145"/>
      <c r="YM172" s="145"/>
      <c r="YN172" s="146"/>
      <c r="YO172" s="1792"/>
      <c r="YR172" s="85"/>
      <c r="YS172" s="144"/>
      <c r="YT172" s="145"/>
      <c r="YU172" s="145"/>
      <c r="YV172" s="146"/>
      <c r="YW172" s="1792"/>
      <c r="YZ172" s="85"/>
      <c r="ZA172" s="144"/>
      <c r="ZB172" s="145"/>
      <c r="ZC172" s="145"/>
      <c r="ZD172" s="146"/>
      <c r="ZE172" s="1792"/>
      <c r="ZH172" s="85"/>
      <c r="ZI172" s="144"/>
      <c r="ZJ172" s="145"/>
      <c r="ZK172" s="145"/>
      <c r="ZL172" s="146"/>
      <c r="ZM172" s="1792"/>
      <c r="ZP172" s="85"/>
      <c r="ZQ172" s="144"/>
      <c r="ZR172" s="145"/>
      <c r="ZS172" s="145"/>
      <c r="ZT172" s="146"/>
      <c r="ZU172" s="1792"/>
      <c r="ZX172" s="85"/>
      <c r="ZY172" s="144"/>
      <c r="ZZ172" s="145"/>
      <c r="AAA172" s="145"/>
      <c r="AAB172" s="146"/>
      <c r="AAC172" s="1792"/>
      <c r="AAF172" s="85"/>
      <c r="AAG172" s="144"/>
      <c r="AAH172" s="145"/>
      <c r="AAI172" s="145"/>
      <c r="AAJ172" s="146"/>
      <c r="AAK172" s="1792"/>
      <c r="AAN172" s="85"/>
      <c r="AAO172" s="144"/>
      <c r="AAP172" s="145"/>
      <c r="AAQ172" s="2057"/>
      <c r="AAR172" s="1694"/>
      <c r="AAS172" s="1790"/>
      <c r="AAT172" s="1696"/>
      <c r="AAU172" s="1696"/>
      <c r="AAV172" s="1695"/>
      <c r="AAW172" s="1549"/>
      <c r="AAX172" s="1550"/>
      <c r="AAY172" s="1550"/>
      <c r="AAZ172" s="1694"/>
      <c r="ABA172" s="1790"/>
      <c r="ABB172" s="1696"/>
      <c r="ABC172" s="1696"/>
      <c r="ABD172" s="1695"/>
      <c r="ABE172" s="1549"/>
      <c r="ABF172" s="1550"/>
      <c r="ABG172" s="1550"/>
      <c r="ABH172" s="1694"/>
      <c r="ABI172" s="1790"/>
      <c r="ABJ172" s="1696"/>
      <c r="ABK172" s="1696"/>
      <c r="ABL172" s="1695"/>
      <c r="ABM172" s="1549"/>
      <c r="ABN172" s="1550"/>
      <c r="ABO172" s="1550"/>
      <c r="ABP172" s="1694"/>
      <c r="ABQ172" s="1790"/>
      <c r="ABR172" s="1696"/>
      <c r="ABS172" s="1696"/>
      <c r="ABT172" s="1695"/>
      <c r="ABU172" s="1549"/>
      <c r="ABV172" s="1550"/>
      <c r="ABW172" s="1550"/>
      <c r="ABX172" s="1694"/>
      <c r="ABY172" s="1790"/>
      <c r="ABZ172" s="1696"/>
      <c r="ACA172" s="1696"/>
      <c r="ACB172" s="1695"/>
      <c r="ACC172" s="1549"/>
      <c r="ACD172" s="1550"/>
      <c r="ACE172" s="1550"/>
      <c r="ACF172" s="1694"/>
      <c r="ACG172" s="1790"/>
      <c r="ACH172" s="1696"/>
      <c r="ACI172" s="1696"/>
      <c r="ACJ172" s="1695"/>
      <c r="ACK172" s="1549"/>
      <c r="ACL172" s="1550"/>
      <c r="ACM172" s="1550"/>
      <c r="ACN172" s="1694"/>
      <c r="ACO172" s="1790"/>
      <c r="ACP172" s="1696"/>
      <c r="ACQ172" s="1696"/>
      <c r="ACR172" s="1695"/>
      <c r="ACS172" s="1549"/>
      <c r="ACT172" s="1550"/>
      <c r="ACU172" s="1550"/>
      <c r="ACV172" s="1694"/>
      <c r="ACW172" s="1790"/>
      <c r="ACX172" s="1696"/>
      <c r="ACY172" s="1696"/>
      <c r="ACZ172" s="1695"/>
      <c r="ADA172" s="1549"/>
      <c r="ADB172" s="1550"/>
      <c r="ADC172" s="1550"/>
      <c r="ADD172" s="1694"/>
      <c r="ADE172" s="1790"/>
      <c r="ADF172" s="1696"/>
      <c r="ADG172" s="1696"/>
      <c r="ADH172" s="1695"/>
      <c r="ADI172" s="1549"/>
      <c r="ADJ172" s="1550"/>
      <c r="ADK172" s="1550"/>
      <c r="ADL172" s="1694"/>
      <c r="ADM172" s="1790"/>
      <c r="ADN172" s="1696"/>
      <c r="ADO172" s="1696"/>
      <c r="ADP172" s="1695"/>
      <c r="ADQ172" s="1549"/>
      <c r="ADR172" s="1550"/>
      <c r="ADS172" s="1550"/>
      <c r="ADT172" s="1694"/>
      <c r="ADU172" s="1790"/>
      <c r="ADV172" s="1696"/>
      <c r="ADW172" s="1696"/>
      <c r="ADX172" s="1695"/>
      <c r="ADY172" s="1549"/>
      <c r="ADZ172" s="1550"/>
      <c r="AEA172" s="1550"/>
      <c r="AEB172" s="1694"/>
      <c r="AEC172" s="1790"/>
      <c r="AED172" s="1696"/>
      <c r="AEE172" s="1696"/>
      <c r="AEF172" s="1695"/>
      <c r="AEG172" s="1549"/>
      <c r="AEH172" s="1550"/>
      <c r="AEI172" s="1550"/>
      <c r="AEJ172" s="1694"/>
      <c r="AEK172" s="1790"/>
      <c r="AEL172" s="1696"/>
      <c r="AEM172" s="1696"/>
      <c r="AEN172" s="1695"/>
      <c r="AEO172" s="1549"/>
      <c r="AEP172" s="1550"/>
      <c r="AEQ172" s="1550"/>
      <c r="AER172" s="1694"/>
      <c r="AES172" s="1790"/>
      <c r="AET172" s="1696"/>
      <c r="AEU172" s="1696"/>
      <c r="AEV172" s="1695"/>
      <c r="AEW172" s="1549"/>
      <c r="AEX172" s="1550"/>
      <c r="AEY172" s="1550"/>
      <c r="AEZ172" s="1694"/>
      <c r="AFA172" s="1790"/>
      <c r="AFB172" s="1696"/>
      <c r="AFC172" s="1696"/>
      <c r="AFD172" s="1695"/>
      <c r="AFE172" s="1549"/>
      <c r="AFF172" s="1550"/>
      <c r="AFG172" s="1550"/>
      <c r="AFH172" s="1694"/>
      <c r="AFI172" s="1790"/>
      <c r="AFJ172" s="1696"/>
      <c r="AFK172" s="1696"/>
      <c r="AFL172" s="1695"/>
      <c r="AFM172" s="1549"/>
      <c r="AFN172" s="1550"/>
      <c r="AFO172" s="1550"/>
      <c r="AFP172" s="1694"/>
      <c r="AFQ172" s="1790"/>
      <c r="AFR172" s="1696"/>
      <c r="AFS172" s="1696"/>
      <c r="AFT172" s="1695"/>
      <c r="AFU172" s="1549"/>
      <c r="AFV172" s="1550"/>
      <c r="AFW172" s="1550"/>
      <c r="AFX172" s="1694"/>
      <c r="AFY172" s="1790"/>
      <c r="AFZ172" s="1696"/>
      <c r="AGA172" s="1696"/>
      <c r="AGB172" s="1695"/>
      <c r="AGC172" s="1549"/>
      <c r="AGD172" s="1550"/>
      <c r="AGE172" s="1550"/>
      <c r="AGF172" s="1694"/>
      <c r="AGG172" s="1790"/>
      <c r="AGH172" s="1696"/>
      <c r="AGI172" s="1696"/>
      <c r="AGJ172" s="1695"/>
      <c r="AGK172" s="1549"/>
      <c r="AGL172" s="1550"/>
      <c r="AGM172" s="1550"/>
      <c r="AGN172" s="1694"/>
      <c r="AGO172" s="1790"/>
      <c r="AGP172" s="1696"/>
      <c r="AGQ172" s="1696"/>
      <c r="AGR172" s="1695"/>
      <c r="AGS172" s="1549"/>
      <c r="AGT172" s="1550"/>
      <c r="AGU172" s="1550"/>
      <c r="AGV172" s="1694"/>
      <c r="AGW172" s="1790"/>
      <c r="AGX172" s="1696"/>
      <c r="AGY172" s="1696"/>
      <c r="AGZ172" s="1695"/>
      <c r="AHA172" s="1549"/>
      <c r="AHB172" s="1550"/>
      <c r="AHC172" s="1550"/>
      <c r="AHD172" s="1694"/>
      <c r="AHE172" s="1790"/>
      <c r="AHF172" s="1696"/>
      <c r="AHG172" s="1696"/>
      <c r="AHH172" s="1695"/>
      <c r="AHI172" s="1549"/>
      <c r="AHJ172" s="1550"/>
      <c r="AHK172" s="1550"/>
      <c r="AHL172" s="1694"/>
      <c r="AHM172" s="1790"/>
      <c r="AHN172" s="1696"/>
      <c r="AHO172" s="1696"/>
      <c r="AHP172" s="1695"/>
      <c r="AHQ172" s="1549"/>
      <c r="AHR172" s="1550"/>
      <c r="AHS172" s="1550"/>
      <c r="AHT172" s="1694"/>
      <c r="AHU172" s="1790"/>
      <c r="AHV172" s="1696"/>
      <c r="AHW172" s="1696"/>
      <c r="AHX172" s="1695"/>
      <c r="AHY172" s="1549"/>
      <c r="AHZ172" s="1550"/>
      <c r="AIA172" s="1550"/>
      <c r="AIB172" s="1694"/>
      <c r="AIC172" s="1790"/>
      <c r="AID172" s="1696"/>
      <c r="AIE172" s="1696"/>
      <c r="AIF172" s="1695"/>
      <c r="AIG172" s="1549"/>
      <c r="AIH172" s="1550"/>
      <c r="AII172" s="1550"/>
      <c r="AIJ172" s="1694"/>
      <c r="AIK172" s="1790"/>
      <c r="AIL172" s="1696"/>
      <c r="AIM172" s="1696"/>
      <c r="AIN172" s="1695"/>
      <c r="AIO172" s="1549"/>
      <c r="AIP172" s="1550"/>
      <c r="AIQ172" s="1550"/>
      <c r="AIR172" s="1694"/>
      <c r="AIS172" s="1790"/>
      <c r="AIT172" s="1696"/>
      <c r="AIU172" s="1696"/>
      <c r="AIV172" s="1695"/>
      <c r="AIW172" s="1549"/>
      <c r="AIX172" s="1550"/>
      <c r="AIY172" s="1550"/>
      <c r="AIZ172" s="1694"/>
      <c r="AJA172" s="1790"/>
      <c r="AJB172" s="1696"/>
      <c r="AJC172" s="1696"/>
      <c r="AJD172" s="1695"/>
      <c r="AJE172" s="1549"/>
      <c r="AJF172" s="1550"/>
      <c r="AJG172" s="1550"/>
      <c r="AJH172" s="1694"/>
      <c r="AJI172" s="1790"/>
      <c r="AJJ172" s="1696"/>
      <c r="AJK172" s="1696"/>
      <c r="AJL172" s="1695"/>
      <c r="AJM172" s="1549"/>
      <c r="AJN172" s="1550"/>
      <c r="AJO172" s="1550"/>
      <c r="AJP172" s="1694"/>
      <c r="AJQ172" s="1790"/>
      <c r="AJR172" s="1696"/>
      <c r="AJS172" s="1696"/>
      <c r="AJT172" s="1695"/>
      <c r="AJU172" s="1549"/>
      <c r="AJV172" s="1550"/>
      <c r="AJW172" s="1550"/>
      <c r="AJX172" s="1694"/>
      <c r="AJY172" s="1790"/>
      <c r="AJZ172" s="1696"/>
      <c r="AKA172" s="1696"/>
      <c r="AKB172" s="1695"/>
      <c r="AKC172" s="1549"/>
      <c r="AKD172" s="1550"/>
      <c r="AKE172" s="1550"/>
      <c r="AKF172" s="1694"/>
      <c r="AKG172" s="1790"/>
      <c r="AKH172" s="1696"/>
      <c r="AKI172" s="1696"/>
      <c r="AKJ172" s="1695"/>
      <c r="AKK172" s="1549"/>
      <c r="AKL172" s="1550"/>
      <c r="AKM172" s="1550"/>
      <c r="AKN172" s="1694"/>
      <c r="AKO172" s="1790"/>
      <c r="AKP172" s="1696"/>
      <c r="AKQ172" s="1696"/>
      <c r="AKR172" s="1695"/>
      <c r="AKS172" s="1549"/>
      <c r="AKT172" s="1550"/>
      <c r="AKU172" s="1550"/>
      <c r="AKV172" s="1694"/>
      <c r="AKW172" s="1790"/>
      <c r="AKX172" s="1696"/>
      <c r="AKY172" s="1696"/>
      <c r="AKZ172" s="1695"/>
      <c r="ALA172" s="1549"/>
      <c r="ALB172" s="1550"/>
      <c r="ALC172" s="1550"/>
      <c r="ALD172" s="1694"/>
      <c r="ALE172" s="1790"/>
      <c r="ALF172" s="1696"/>
      <c r="ALG172" s="1696"/>
      <c r="ALH172" s="1695"/>
      <c r="ALI172" s="1549"/>
      <c r="ALJ172" s="1550"/>
      <c r="ALK172" s="1550"/>
      <c r="ALL172" s="1694"/>
      <c r="ALM172" s="1790"/>
      <c r="ALN172" s="1696"/>
      <c r="ALO172" s="1696"/>
      <c r="ALP172" s="1695"/>
      <c r="ALQ172" s="1549"/>
      <c r="ALR172" s="1550"/>
      <c r="ALS172" s="1550"/>
      <c r="ALT172" s="1694"/>
      <c r="ALU172" s="1790"/>
      <c r="ALV172" s="1696"/>
      <c r="ALW172" s="1696"/>
      <c r="ALX172" s="1695"/>
      <c r="ALY172" s="1549"/>
      <c r="ALZ172" s="1550"/>
      <c r="AMA172" s="1550"/>
      <c r="AMB172" s="1694"/>
      <c r="AMC172" s="1790"/>
      <c r="AMD172" s="1696"/>
      <c r="AME172" s="1696"/>
      <c r="AMF172" s="1695"/>
      <c r="AMG172" s="1549"/>
      <c r="AMH172" s="1550"/>
      <c r="AMI172" s="1550"/>
      <c r="AMJ172" s="1703"/>
    </row>
    <row r="173" spans="1:1024" s="72" customFormat="1" ht="45" customHeight="1">
      <c r="A173" s="1694">
        <v>4950100001</v>
      </c>
      <c r="B173" s="1704" t="s">
        <v>4152</v>
      </c>
      <c r="C173" s="1696" t="s">
        <v>4033</v>
      </c>
      <c r="D173" s="1696" t="s">
        <v>4041</v>
      </c>
      <c r="E173" s="1695">
        <v>6</v>
      </c>
      <c r="F173" s="1549">
        <v>13.85</v>
      </c>
      <c r="G173" s="1536">
        <f>F173*$I$2</f>
        <v>0</v>
      </c>
      <c r="H173" s="1536">
        <f>G173-G173*($I$1)</f>
        <v>0</v>
      </c>
      <c r="I173"/>
      <c r="L173" s="85"/>
      <c r="M173" s="85"/>
      <c r="N173" s="144"/>
      <c r="O173" s="145"/>
      <c r="P173" s="145"/>
      <c r="Q173" s="146"/>
      <c r="T173" s="85"/>
      <c r="U173" s="144"/>
      <c r="V173" s="145"/>
      <c r="W173" s="145"/>
      <c r="X173" s="146"/>
      <c r="Y173" s="1792"/>
      <c r="AB173" s="85"/>
      <c r="AC173" s="144"/>
      <c r="AD173" s="145"/>
      <c r="AE173" s="145"/>
      <c r="AF173" s="146"/>
      <c r="AG173" s="1792"/>
      <c r="AJ173" s="85"/>
      <c r="AK173" s="144"/>
      <c r="AL173" s="145"/>
      <c r="AM173" s="145"/>
      <c r="AN173" s="146"/>
      <c r="AO173" s="1792"/>
      <c r="AR173" s="85"/>
      <c r="AS173" s="144"/>
      <c r="AT173" s="145"/>
      <c r="AU173" s="145"/>
      <c r="AV173" s="146"/>
      <c r="AW173" s="1792"/>
      <c r="AZ173" s="85"/>
      <c r="BA173" s="144"/>
      <c r="BB173" s="145"/>
      <c r="BC173" s="145"/>
      <c r="BD173" s="146"/>
      <c r="BE173" s="1792"/>
      <c r="BH173" s="85"/>
      <c r="BI173" s="144"/>
      <c r="BJ173" s="145"/>
      <c r="BK173" s="145"/>
      <c r="BL173" s="146"/>
      <c r="BM173" s="1792"/>
      <c r="BP173" s="85"/>
      <c r="BQ173" s="144"/>
      <c r="BR173" s="145"/>
      <c r="BS173" s="145"/>
      <c r="BT173" s="146"/>
      <c r="BU173" s="1792"/>
      <c r="BX173" s="85"/>
      <c r="BY173" s="144"/>
      <c r="BZ173" s="145"/>
      <c r="CA173" s="145"/>
      <c r="CB173" s="146"/>
      <c r="CC173" s="1792"/>
      <c r="CF173" s="85"/>
      <c r="CG173" s="144"/>
      <c r="CH173" s="145"/>
      <c r="CI173" s="145"/>
      <c r="CJ173" s="146"/>
      <c r="CK173" s="1792"/>
      <c r="CN173" s="85"/>
      <c r="CO173" s="144"/>
      <c r="CP173" s="145"/>
      <c r="CQ173" s="145"/>
      <c r="CR173" s="146"/>
      <c r="CS173" s="1792"/>
      <c r="CV173" s="85"/>
      <c r="CW173" s="144"/>
      <c r="CX173" s="145"/>
      <c r="CY173" s="145"/>
      <c r="CZ173" s="146"/>
      <c r="DA173" s="1792"/>
      <c r="DD173" s="85"/>
      <c r="DE173" s="144"/>
      <c r="DF173" s="145"/>
      <c r="DG173" s="145"/>
      <c r="DH173" s="146"/>
      <c r="DI173" s="1792"/>
      <c r="DL173" s="85"/>
      <c r="DM173" s="144"/>
      <c r="DN173" s="145"/>
      <c r="DO173" s="145"/>
      <c r="DP173" s="146"/>
      <c r="DQ173" s="1792"/>
      <c r="DT173" s="85"/>
      <c r="DU173" s="144"/>
      <c r="DV173" s="145"/>
      <c r="DW173" s="145"/>
      <c r="DX173" s="146"/>
      <c r="DY173" s="1792"/>
      <c r="EB173" s="85"/>
      <c r="EC173" s="144"/>
      <c r="ED173" s="145"/>
      <c r="EE173" s="145"/>
      <c r="EF173" s="146"/>
      <c r="EG173" s="1792"/>
      <c r="EJ173" s="85"/>
      <c r="EK173" s="144"/>
      <c r="EL173" s="145"/>
      <c r="EM173" s="145"/>
      <c r="EN173" s="146"/>
      <c r="EO173" s="1792"/>
      <c r="ER173" s="85"/>
      <c r="ES173" s="144"/>
      <c r="ET173" s="145"/>
      <c r="EU173" s="145"/>
      <c r="EV173" s="146"/>
      <c r="EW173" s="1792"/>
      <c r="EZ173" s="85"/>
      <c r="FA173" s="144"/>
      <c r="FB173" s="145"/>
      <c r="FC173" s="145"/>
      <c r="FD173" s="146"/>
      <c r="FE173" s="1792"/>
      <c r="FH173" s="85"/>
      <c r="FI173" s="144"/>
      <c r="FJ173" s="145"/>
      <c r="FK173" s="145"/>
      <c r="FL173" s="146"/>
      <c r="FM173" s="1792"/>
      <c r="FP173" s="85"/>
      <c r="FQ173" s="144"/>
      <c r="FR173" s="145"/>
      <c r="FS173" s="145"/>
      <c r="FT173" s="146"/>
      <c r="FU173" s="1792"/>
      <c r="FX173" s="85"/>
      <c r="FY173" s="144"/>
      <c r="FZ173" s="145"/>
      <c r="GA173" s="145"/>
      <c r="GB173" s="146"/>
      <c r="GC173" s="1792"/>
      <c r="GF173" s="85"/>
      <c r="GG173" s="144"/>
      <c r="GH173" s="145"/>
      <c r="GI173" s="145"/>
      <c r="GJ173" s="146"/>
      <c r="GK173" s="1792"/>
      <c r="GN173" s="85"/>
      <c r="GO173" s="144"/>
      <c r="GP173" s="145"/>
      <c r="GQ173" s="145"/>
      <c r="GR173" s="146"/>
      <c r="GS173" s="1792"/>
      <c r="GV173" s="85"/>
      <c r="GW173" s="144"/>
      <c r="GX173" s="145"/>
      <c r="GY173" s="145"/>
      <c r="GZ173" s="146"/>
      <c r="HA173" s="1792"/>
      <c r="HD173" s="85"/>
      <c r="HE173" s="144"/>
      <c r="HF173" s="145"/>
      <c r="HG173" s="145"/>
      <c r="HH173" s="146"/>
      <c r="HI173" s="1792"/>
      <c r="HL173" s="85"/>
      <c r="HM173" s="144"/>
      <c r="HN173" s="145"/>
      <c r="HO173" s="145"/>
      <c r="HP173" s="146"/>
      <c r="HQ173" s="1792"/>
      <c r="HT173" s="85"/>
      <c r="HU173" s="144"/>
      <c r="HV173" s="145"/>
      <c r="HW173" s="145"/>
      <c r="HX173" s="146"/>
      <c r="HY173" s="1792"/>
      <c r="IB173" s="85"/>
      <c r="IC173" s="144"/>
      <c r="ID173" s="145"/>
      <c r="IE173" s="145"/>
      <c r="IF173" s="146"/>
      <c r="IG173" s="1792"/>
      <c r="IJ173" s="85"/>
      <c r="IK173" s="144"/>
      <c r="IL173" s="145"/>
      <c r="IM173" s="145"/>
      <c r="IN173" s="146"/>
      <c r="IO173" s="1792"/>
      <c r="IR173" s="85"/>
      <c r="IS173" s="144"/>
      <c r="IT173" s="145"/>
      <c r="IU173" s="145"/>
      <c r="IV173" s="146"/>
      <c r="IW173" s="1792"/>
      <c r="IZ173" s="85"/>
      <c r="JA173" s="144"/>
      <c r="JB173" s="145"/>
      <c r="JC173" s="145"/>
      <c r="JD173" s="146"/>
      <c r="JE173" s="1792"/>
      <c r="JH173" s="85"/>
      <c r="JI173" s="144"/>
      <c r="JJ173" s="145"/>
      <c r="JK173" s="145"/>
      <c r="JL173" s="146"/>
      <c r="JM173" s="1792"/>
      <c r="JP173" s="85"/>
      <c r="JQ173" s="144"/>
      <c r="JR173" s="145"/>
      <c r="JS173" s="145"/>
      <c r="JT173" s="146"/>
      <c r="JU173" s="1792"/>
      <c r="JX173" s="85"/>
      <c r="JY173" s="144"/>
      <c r="JZ173" s="145"/>
      <c r="KA173" s="145"/>
      <c r="KB173" s="146"/>
      <c r="KC173" s="1792"/>
      <c r="KF173" s="85"/>
      <c r="KG173" s="144"/>
      <c r="KH173" s="145"/>
      <c r="KI173" s="145"/>
      <c r="KJ173" s="146"/>
      <c r="KK173" s="1792"/>
      <c r="KN173" s="85"/>
      <c r="KO173" s="144"/>
      <c r="KP173" s="145"/>
      <c r="KQ173" s="145"/>
      <c r="KR173" s="146"/>
      <c r="KS173" s="1792"/>
      <c r="KV173" s="85"/>
      <c r="KW173" s="144"/>
      <c r="KX173" s="145"/>
      <c r="KY173" s="145"/>
      <c r="KZ173" s="146"/>
      <c r="LA173" s="1792"/>
      <c r="LD173" s="85"/>
      <c r="LE173" s="144"/>
      <c r="LF173" s="145"/>
      <c r="LG173" s="145"/>
      <c r="LH173" s="146"/>
      <c r="LI173" s="1792"/>
      <c r="LL173" s="85"/>
      <c r="LM173" s="144"/>
      <c r="LN173" s="145"/>
      <c r="LO173" s="145"/>
      <c r="LP173" s="146"/>
      <c r="LQ173" s="1792"/>
      <c r="LT173" s="85"/>
      <c r="LU173" s="144"/>
      <c r="LV173" s="145"/>
      <c r="LW173" s="145"/>
      <c r="LX173" s="146"/>
      <c r="LY173" s="1792"/>
      <c r="MB173" s="85"/>
      <c r="MC173" s="144"/>
      <c r="MD173" s="145"/>
      <c r="ME173" s="145"/>
      <c r="MF173" s="146"/>
      <c r="MG173" s="1792"/>
      <c r="MJ173" s="85"/>
      <c r="MK173" s="144"/>
      <c r="ML173" s="145"/>
      <c r="MM173" s="145"/>
      <c r="MN173" s="146"/>
      <c r="MO173" s="1792"/>
      <c r="MR173" s="85"/>
      <c r="MS173" s="144"/>
      <c r="MT173" s="145"/>
      <c r="MU173" s="145"/>
      <c r="MV173" s="146"/>
      <c r="MW173" s="1792"/>
      <c r="MZ173" s="85"/>
      <c r="NA173" s="144"/>
      <c r="NB173" s="145"/>
      <c r="NC173" s="145"/>
      <c r="ND173" s="146"/>
      <c r="NE173" s="1792"/>
      <c r="NH173" s="85"/>
      <c r="NI173" s="144"/>
      <c r="NJ173" s="145"/>
      <c r="NK173" s="145"/>
      <c r="NL173" s="146"/>
      <c r="NM173" s="1792"/>
      <c r="NP173" s="85"/>
      <c r="NQ173" s="144"/>
      <c r="NR173" s="145"/>
      <c r="NS173" s="145"/>
      <c r="NT173" s="146"/>
      <c r="NU173" s="1792"/>
      <c r="NX173" s="85"/>
      <c r="NY173" s="144"/>
      <c r="NZ173" s="145"/>
      <c r="OA173" s="145"/>
      <c r="OB173" s="146"/>
      <c r="OC173" s="1792"/>
      <c r="OF173" s="85"/>
      <c r="OG173" s="144"/>
      <c r="OH173" s="145"/>
      <c r="OI173" s="145"/>
      <c r="OJ173" s="146"/>
      <c r="OK173" s="1792"/>
      <c r="ON173" s="85"/>
      <c r="OO173" s="144"/>
      <c r="OP173" s="145"/>
      <c r="OQ173" s="145"/>
      <c r="OR173" s="146"/>
      <c r="OS173" s="1792"/>
      <c r="OV173" s="85"/>
      <c r="OW173" s="144"/>
      <c r="OX173" s="145"/>
      <c r="OY173" s="145"/>
      <c r="OZ173" s="146"/>
      <c r="PA173" s="1792"/>
      <c r="PD173" s="85"/>
      <c r="PE173" s="144"/>
      <c r="PF173" s="145"/>
      <c r="PG173" s="145"/>
      <c r="PH173" s="146"/>
      <c r="PI173" s="1792"/>
      <c r="PL173" s="85"/>
      <c r="PM173" s="144"/>
      <c r="PN173" s="145"/>
      <c r="PO173" s="145"/>
      <c r="PP173" s="146"/>
      <c r="PQ173" s="1792"/>
      <c r="PT173" s="85"/>
      <c r="PU173" s="144"/>
      <c r="PV173" s="145"/>
      <c r="PW173" s="145"/>
      <c r="PX173" s="146"/>
      <c r="PY173" s="1792"/>
      <c r="QB173" s="85"/>
      <c r="QC173" s="144"/>
      <c r="QD173" s="145"/>
      <c r="QE173" s="145"/>
      <c r="QF173" s="146"/>
      <c r="QG173" s="1792"/>
      <c r="QJ173" s="85"/>
      <c r="QK173" s="144"/>
      <c r="QL173" s="145"/>
      <c r="QM173" s="145"/>
      <c r="QN173" s="146"/>
      <c r="QO173" s="1792"/>
      <c r="QR173" s="85"/>
      <c r="QS173" s="144"/>
      <c r="QT173" s="145"/>
      <c r="QU173" s="145"/>
      <c r="QV173" s="146"/>
      <c r="QW173" s="1792"/>
      <c r="QZ173" s="85"/>
      <c r="RA173" s="144"/>
      <c r="RB173" s="145"/>
      <c r="RC173" s="145"/>
      <c r="RD173" s="146"/>
      <c r="RE173" s="1792"/>
      <c r="RH173" s="85"/>
      <c r="RI173" s="144"/>
      <c r="RJ173" s="145"/>
      <c r="RK173" s="145"/>
      <c r="RL173" s="146"/>
      <c r="RM173" s="1792"/>
      <c r="RP173" s="85"/>
      <c r="RQ173" s="144"/>
      <c r="RR173" s="145"/>
      <c r="RS173" s="145"/>
      <c r="RT173" s="146"/>
      <c r="RU173" s="1792"/>
      <c r="RX173" s="85"/>
      <c r="RY173" s="144"/>
      <c r="RZ173" s="145"/>
      <c r="SA173" s="145"/>
      <c r="SB173" s="146"/>
      <c r="SC173" s="1792"/>
      <c r="SF173" s="85"/>
      <c r="SG173" s="144"/>
      <c r="SH173" s="145"/>
      <c r="SI173" s="145"/>
      <c r="SJ173" s="146"/>
      <c r="SK173" s="1792"/>
      <c r="SN173" s="85"/>
      <c r="SO173" s="144"/>
      <c r="SP173" s="145"/>
      <c r="SQ173" s="145"/>
      <c r="SR173" s="146"/>
      <c r="SS173" s="1792"/>
      <c r="SV173" s="85"/>
      <c r="SW173" s="144"/>
      <c r="SX173" s="145"/>
      <c r="SY173" s="145"/>
      <c r="SZ173" s="146"/>
      <c r="TA173" s="1792"/>
      <c r="TD173" s="85"/>
      <c r="TE173" s="144"/>
      <c r="TF173" s="145"/>
      <c r="TG173" s="145"/>
      <c r="TH173" s="146"/>
      <c r="TI173" s="1792"/>
      <c r="TL173" s="85"/>
      <c r="TM173" s="144"/>
      <c r="TN173" s="145"/>
      <c r="TO173" s="145"/>
      <c r="TP173" s="146"/>
      <c r="TQ173" s="1792"/>
      <c r="TT173" s="85"/>
      <c r="TU173" s="144"/>
      <c r="TV173" s="145"/>
      <c r="TW173" s="145"/>
      <c r="TX173" s="146"/>
      <c r="TY173" s="1792"/>
      <c r="UB173" s="85"/>
      <c r="UC173" s="144"/>
      <c r="UD173" s="145"/>
      <c r="UE173" s="145"/>
      <c r="UF173" s="146"/>
      <c r="UG173" s="1792"/>
      <c r="UJ173" s="85"/>
      <c r="UK173" s="144"/>
      <c r="UL173" s="145"/>
      <c r="UM173" s="145"/>
      <c r="UN173" s="146"/>
      <c r="UO173" s="1792"/>
      <c r="UR173" s="85"/>
      <c r="US173" s="144"/>
      <c r="UT173" s="145"/>
      <c r="UU173" s="145"/>
      <c r="UV173" s="146"/>
      <c r="UW173" s="1792"/>
      <c r="UZ173" s="85"/>
      <c r="VA173" s="144"/>
      <c r="VB173" s="145"/>
      <c r="VC173" s="145"/>
      <c r="VD173" s="146"/>
      <c r="VE173" s="1792"/>
      <c r="VH173" s="85"/>
      <c r="VI173" s="144"/>
      <c r="VJ173" s="145"/>
      <c r="VK173" s="145"/>
      <c r="VL173" s="146"/>
      <c r="VM173" s="1792"/>
      <c r="VP173" s="85"/>
      <c r="VQ173" s="144"/>
      <c r="VR173" s="145"/>
      <c r="VS173" s="145"/>
      <c r="VT173" s="146"/>
      <c r="VU173" s="1792"/>
      <c r="VX173" s="85"/>
      <c r="VY173" s="144"/>
      <c r="VZ173" s="145"/>
      <c r="WA173" s="145"/>
      <c r="WB173" s="146"/>
      <c r="WC173" s="1792"/>
      <c r="WF173" s="85"/>
      <c r="WG173" s="144"/>
      <c r="WH173" s="145"/>
      <c r="WI173" s="145"/>
      <c r="WJ173" s="146"/>
      <c r="WK173" s="1792"/>
      <c r="WN173" s="85"/>
      <c r="WO173" s="144"/>
      <c r="WP173" s="145"/>
      <c r="WQ173" s="145"/>
      <c r="WR173" s="146"/>
      <c r="WS173" s="1792"/>
      <c r="WV173" s="85"/>
      <c r="WW173" s="144"/>
      <c r="WX173" s="145"/>
      <c r="WY173" s="145"/>
      <c r="WZ173" s="146"/>
      <c r="XA173" s="1792"/>
      <c r="XD173" s="85"/>
      <c r="XE173" s="144"/>
      <c r="XF173" s="145"/>
      <c r="XG173" s="145"/>
      <c r="XH173" s="146"/>
      <c r="XI173" s="1792"/>
      <c r="XL173" s="85"/>
      <c r="XM173" s="144"/>
      <c r="XN173" s="145"/>
      <c r="XO173" s="145"/>
      <c r="XP173" s="146"/>
      <c r="XQ173" s="1792"/>
      <c r="XT173" s="85"/>
      <c r="XU173" s="144"/>
      <c r="XV173" s="145"/>
      <c r="XW173" s="145"/>
      <c r="XX173" s="146"/>
      <c r="XY173" s="1792"/>
      <c r="YB173" s="85"/>
      <c r="YC173" s="144"/>
      <c r="YD173" s="145"/>
      <c r="YE173" s="145"/>
      <c r="YF173" s="146"/>
      <c r="YG173" s="1792"/>
      <c r="YJ173" s="85"/>
      <c r="YK173" s="144"/>
      <c r="YL173" s="145"/>
      <c r="YM173" s="145"/>
      <c r="YN173" s="146"/>
      <c r="YO173" s="1792"/>
      <c r="YR173" s="85"/>
      <c r="YS173" s="144"/>
      <c r="YT173" s="145"/>
      <c r="YU173" s="145"/>
      <c r="YV173" s="146"/>
      <c r="YW173" s="1792"/>
      <c r="YZ173" s="85"/>
      <c r="ZA173" s="144"/>
      <c r="ZB173" s="145"/>
      <c r="ZC173" s="145"/>
      <c r="ZD173" s="146"/>
      <c r="ZE173" s="1792"/>
      <c r="ZH173" s="85"/>
      <c r="ZI173" s="144"/>
      <c r="ZJ173" s="145"/>
      <c r="ZK173" s="145"/>
      <c r="ZL173" s="146"/>
      <c r="ZM173" s="1792"/>
      <c r="ZP173" s="85"/>
      <c r="ZQ173" s="144"/>
      <c r="ZR173" s="145"/>
      <c r="ZS173" s="145"/>
      <c r="ZT173" s="146"/>
      <c r="ZU173" s="1792"/>
      <c r="ZX173" s="85"/>
      <c r="ZY173" s="144"/>
      <c r="ZZ173" s="145"/>
      <c r="AAA173" s="145"/>
      <c r="AAB173" s="146"/>
      <c r="AAC173" s="1792"/>
      <c r="AAF173" s="85"/>
      <c r="AAG173" s="144"/>
      <c r="AAH173" s="145"/>
      <c r="AAI173" s="145"/>
      <c r="AAJ173" s="146"/>
      <c r="AAK173" s="1792"/>
      <c r="AAN173" s="85"/>
      <c r="AAO173" s="144"/>
      <c r="AAP173" s="145"/>
      <c r="AAQ173" s="2057"/>
      <c r="AAR173" s="1694"/>
      <c r="AAS173" s="1790"/>
      <c r="AAT173" s="1696"/>
      <c r="AAU173" s="1696"/>
      <c r="AAV173" s="1695"/>
      <c r="AAW173" s="1549"/>
      <c r="AAX173" s="1550"/>
      <c r="AAY173" s="1550"/>
      <c r="AAZ173" s="1694"/>
      <c r="ABA173" s="1790"/>
      <c r="ABB173" s="1696"/>
      <c r="ABC173" s="1696"/>
      <c r="ABD173" s="1695"/>
      <c r="ABE173" s="1549"/>
      <c r="ABF173" s="1550"/>
      <c r="ABG173" s="1550"/>
      <c r="ABH173" s="1694"/>
      <c r="ABI173" s="1790"/>
      <c r="ABJ173" s="1696"/>
      <c r="ABK173" s="1696"/>
      <c r="ABL173" s="1695"/>
      <c r="ABM173" s="1549"/>
      <c r="ABN173" s="1550"/>
      <c r="ABO173" s="1550"/>
      <c r="ABP173" s="1694"/>
      <c r="ABQ173" s="1790"/>
      <c r="ABR173" s="1696"/>
      <c r="ABS173" s="1696"/>
      <c r="ABT173" s="1695"/>
      <c r="ABU173" s="1549"/>
      <c r="ABV173" s="1550"/>
      <c r="ABW173" s="1550"/>
      <c r="ABX173" s="1694"/>
      <c r="ABY173" s="1790"/>
      <c r="ABZ173" s="1696"/>
      <c r="ACA173" s="1696"/>
      <c r="ACB173" s="1695"/>
      <c r="ACC173" s="1549"/>
      <c r="ACD173" s="1550"/>
      <c r="ACE173" s="1550"/>
      <c r="ACF173" s="1694"/>
      <c r="ACG173" s="1790"/>
      <c r="ACH173" s="1696"/>
      <c r="ACI173" s="1696"/>
      <c r="ACJ173" s="1695"/>
      <c r="ACK173" s="1549"/>
      <c r="ACL173" s="1550"/>
      <c r="ACM173" s="1550"/>
      <c r="ACN173" s="1694"/>
      <c r="ACO173" s="1790"/>
      <c r="ACP173" s="1696"/>
      <c r="ACQ173" s="1696"/>
      <c r="ACR173" s="1695"/>
      <c r="ACS173" s="1549"/>
      <c r="ACT173" s="1550"/>
      <c r="ACU173" s="1550"/>
      <c r="ACV173" s="1694"/>
      <c r="ACW173" s="1790"/>
      <c r="ACX173" s="1696"/>
      <c r="ACY173" s="1696"/>
      <c r="ACZ173" s="1695"/>
      <c r="ADA173" s="1549"/>
      <c r="ADB173" s="1550"/>
      <c r="ADC173" s="1550"/>
      <c r="ADD173" s="1694"/>
      <c r="ADE173" s="1790"/>
      <c r="ADF173" s="1696"/>
      <c r="ADG173" s="1696"/>
      <c r="ADH173" s="1695"/>
      <c r="ADI173" s="1549"/>
      <c r="ADJ173" s="1550"/>
      <c r="ADK173" s="1550"/>
      <c r="ADL173" s="1694"/>
      <c r="ADM173" s="1790"/>
      <c r="ADN173" s="1696"/>
      <c r="ADO173" s="1696"/>
      <c r="ADP173" s="1695"/>
      <c r="ADQ173" s="1549"/>
      <c r="ADR173" s="1550"/>
      <c r="ADS173" s="1550"/>
      <c r="ADT173" s="1694"/>
      <c r="ADU173" s="1790"/>
      <c r="ADV173" s="1696"/>
      <c r="ADW173" s="1696"/>
      <c r="ADX173" s="1695"/>
      <c r="ADY173" s="1549"/>
      <c r="ADZ173" s="1550"/>
      <c r="AEA173" s="1550"/>
      <c r="AEB173" s="1694"/>
      <c r="AEC173" s="1790"/>
      <c r="AED173" s="1696"/>
      <c r="AEE173" s="1696"/>
      <c r="AEF173" s="1695"/>
      <c r="AEG173" s="1549"/>
      <c r="AEH173" s="1550"/>
      <c r="AEI173" s="1550"/>
      <c r="AEJ173" s="1694"/>
      <c r="AEK173" s="1790"/>
      <c r="AEL173" s="1696"/>
      <c r="AEM173" s="1696"/>
      <c r="AEN173" s="1695"/>
      <c r="AEO173" s="1549"/>
      <c r="AEP173" s="1550"/>
      <c r="AEQ173" s="1550"/>
      <c r="AER173" s="1694"/>
      <c r="AES173" s="1790"/>
      <c r="AET173" s="1696"/>
      <c r="AEU173" s="1696"/>
      <c r="AEV173" s="1695"/>
      <c r="AEW173" s="1549"/>
      <c r="AEX173" s="1550"/>
      <c r="AEY173" s="1550"/>
      <c r="AEZ173" s="1694"/>
      <c r="AFA173" s="1790"/>
      <c r="AFB173" s="1696"/>
      <c r="AFC173" s="1696"/>
      <c r="AFD173" s="1695"/>
      <c r="AFE173" s="1549"/>
      <c r="AFF173" s="1550"/>
      <c r="AFG173" s="1550"/>
      <c r="AFH173" s="1694"/>
      <c r="AFI173" s="1790"/>
      <c r="AFJ173" s="1696"/>
      <c r="AFK173" s="1696"/>
      <c r="AFL173" s="1695"/>
      <c r="AFM173" s="1549"/>
      <c r="AFN173" s="1550"/>
      <c r="AFO173" s="1550"/>
      <c r="AFP173" s="1694"/>
      <c r="AFQ173" s="1790"/>
      <c r="AFR173" s="1696"/>
      <c r="AFS173" s="1696"/>
      <c r="AFT173" s="1695"/>
      <c r="AFU173" s="1549"/>
      <c r="AFV173" s="1550"/>
      <c r="AFW173" s="1550"/>
      <c r="AFX173" s="1694"/>
      <c r="AFY173" s="1790"/>
      <c r="AFZ173" s="1696"/>
      <c r="AGA173" s="1696"/>
      <c r="AGB173" s="1695"/>
      <c r="AGC173" s="1549"/>
      <c r="AGD173" s="1550"/>
      <c r="AGE173" s="1550"/>
      <c r="AGF173" s="1694"/>
      <c r="AGG173" s="1790"/>
      <c r="AGH173" s="1696"/>
      <c r="AGI173" s="1696"/>
      <c r="AGJ173" s="1695"/>
      <c r="AGK173" s="1549"/>
      <c r="AGL173" s="1550"/>
      <c r="AGM173" s="1550"/>
      <c r="AGN173" s="1694"/>
      <c r="AGO173" s="1790"/>
      <c r="AGP173" s="1696"/>
      <c r="AGQ173" s="1696"/>
      <c r="AGR173" s="1695"/>
      <c r="AGS173" s="1549"/>
      <c r="AGT173" s="1550"/>
      <c r="AGU173" s="1550"/>
      <c r="AGV173" s="1694"/>
      <c r="AGW173" s="1790"/>
      <c r="AGX173" s="1696"/>
      <c r="AGY173" s="1696"/>
      <c r="AGZ173" s="1695"/>
      <c r="AHA173" s="1549"/>
      <c r="AHB173" s="1550"/>
      <c r="AHC173" s="1550"/>
      <c r="AHD173" s="1694"/>
      <c r="AHE173" s="1790"/>
      <c r="AHF173" s="1696"/>
      <c r="AHG173" s="1696"/>
      <c r="AHH173" s="1695"/>
      <c r="AHI173" s="1549"/>
      <c r="AHJ173" s="1550"/>
      <c r="AHK173" s="1550"/>
      <c r="AHL173" s="1694"/>
      <c r="AHM173" s="1790"/>
      <c r="AHN173" s="1696"/>
      <c r="AHO173" s="1696"/>
      <c r="AHP173" s="1695"/>
      <c r="AHQ173" s="1549"/>
      <c r="AHR173" s="1550"/>
      <c r="AHS173" s="1550"/>
      <c r="AHT173" s="1694"/>
      <c r="AHU173" s="1790"/>
      <c r="AHV173" s="1696"/>
      <c r="AHW173" s="1696"/>
      <c r="AHX173" s="1695"/>
      <c r="AHY173" s="1549"/>
      <c r="AHZ173" s="1550"/>
      <c r="AIA173" s="1550"/>
      <c r="AIB173" s="1694"/>
      <c r="AIC173" s="1790"/>
      <c r="AID173" s="1696"/>
      <c r="AIE173" s="1696"/>
      <c r="AIF173" s="1695"/>
      <c r="AIG173" s="1549"/>
      <c r="AIH173" s="1550"/>
      <c r="AII173" s="1550"/>
      <c r="AIJ173" s="1694"/>
      <c r="AIK173" s="1790"/>
      <c r="AIL173" s="1696"/>
      <c r="AIM173" s="1696"/>
      <c r="AIN173" s="1695"/>
      <c r="AIO173" s="1549"/>
      <c r="AIP173" s="1550"/>
      <c r="AIQ173" s="1550"/>
      <c r="AIR173" s="1694"/>
      <c r="AIS173" s="1790"/>
      <c r="AIT173" s="1696"/>
      <c r="AIU173" s="1696"/>
      <c r="AIV173" s="1695"/>
      <c r="AIW173" s="1549"/>
      <c r="AIX173" s="1550"/>
      <c r="AIY173" s="1550"/>
      <c r="AIZ173" s="1694"/>
      <c r="AJA173" s="1790"/>
      <c r="AJB173" s="1696"/>
      <c r="AJC173" s="1696"/>
      <c r="AJD173" s="1695"/>
      <c r="AJE173" s="1549"/>
      <c r="AJF173" s="1550"/>
      <c r="AJG173" s="1550"/>
      <c r="AJH173" s="1694"/>
      <c r="AJI173" s="1790"/>
      <c r="AJJ173" s="1696"/>
      <c r="AJK173" s="1696"/>
      <c r="AJL173" s="1695"/>
      <c r="AJM173" s="1549"/>
      <c r="AJN173" s="1550"/>
      <c r="AJO173" s="1550"/>
      <c r="AJP173" s="1694"/>
      <c r="AJQ173" s="1790"/>
      <c r="AJR173" s="1696"/>
      <c r="AJS173" s="1696"/>
      <c r="AJT173" s="1695"/>
      <c r="AJU173" s="1549"/>
      <c r="AJV173" s="1550"/>
      <c r="AJW173" s="1550"/>
      <c r="AJX173" s="1694"/>
      <c r="AJY173" s="1790"/>
      <c r="AJZ173" s="1696"/>
      <c r="AKA173" s="1696"/>
      <c r="AKB173" s="1695"/>
      <c r="AKC173" s="1549"/>
      <c r="AKD173" s="1550"/>
      <c r="AKE173" s="1550"/>
      <c r="AKF173" s="1694"/>
      <c r="AKG173" s="1790"/>
      <c r="AKH173" s="1696"/>
      <c r="AKI173" s="1696"/>
      <c r="AKJ173" s="1695"/>
      <c r="AKK173" s="1549"/>
      <c r="AKL173" s="1550"/>
      <c r="AKM173" s="1550"/>
      <c r="AKN173" s="1694"/>
      <c r="AKO173" s="1790"/>
      <c r="AKP173" s="1696"/>
      <c r="AKQ173" s="1696"/>
      <c r="AKR173" s="1695"/>
      <c r="AKS173" s="1549"/>
      <c r="AKT173" s="1550"/>
      <c r="AKU173" s="1550"/>
      <c r="AKV173" s="1694"/>
      <c r="AKW173" s="1790"/>
      <c r="AKX173" s="1696"/>
      <c r="AKY173" s="1696"/>
      <c r="AKZ173" s="1695"/>
      <c r="ALA173" s="1549"/>
      <c r="ALB173" s="1550"/>
      <c r="ALC173" s="1550"/>
      <c r="ALD173" s="1694"/>
      <c r="ALE173" s="1790"/>
      <c r="ALF173" s="1696"/>
      <c r="ALG173" s="1696"/>
      <c r="ALH173" s="1695"/>
      <c r="ALI173" s="1549"/>
      <c r="ALJ173" s="1550"/>
      <c r="ALK173" s="1550"/>
      <c r="ALL173" s="1694"/>
      <c r="ALM173" s="1790"/>
      <c r="ALN173" s="1696"/>
      <c r="ALO173" s="1696"/>
      <c r="ALP173" s="1695"/>
      <c r="ALQ173" s="1549"/>
      <c r="ALR173" s="1550"/>
      <c r="ALS173" s="1550"/>
      <c r="ALT173" s="1694"/>
      <c r="ALU173" s="1790"/>
      <c r="ALV173" s="1696"/>
      <c r="ALW173" s="1696"/>
      <c r="ALX173" s="1695"/>
      <c r="ALY173" s="1549"/>
      <c r="ALZ173" s="1550"/>
      <c r="AMA173" s="1550"/>
      <c r="AMB173" s="1694"/>
      <c r="AMC173" s="1790"/>
      <c r="AMD173" s="1696"/>
      <c r="AME173" s="1696"/>
      <c r="AMF173" s="1695"/>
      <c r="AMG173" s="1549"/>
      <c r="AMH173" s="1550"/>
      <c r="AMI173" s="1550"/>
      <c r="AMJ173" s="1703"/>
    </row>
    <row r="174" spans="1:1024" s="72" customFormat="1" ht="45" customHeight="1">
      <c r="A174" s="1694">
        <v>4950200001</v>
      </c>
      <c r="B174" s="1704" t="s">
        <v>4153</v>
      </c>
      <c r="C174" s="1696" t="s">
        <v>4033</v>
      </c>
      <c r="D174" s="1696" t="s">
        <v>4154</v>
      </c>
      <c r="E174" s="1695">
        <v>6</v>
      </c>
      <c r="F174" s="1549">
        <v>19.55</v>
      </c>
      <c r="G174" s="1536">
        <f>F174*$I$2</f>
        <v>0</v>
      </c>
      <c r="H174" s="1536">
        <f>G174-G174*($I$1)</f>
        <v>0</v>
      </c>
      <c r="I174"/>
      <c r="L174" s="85"/>
      <c r="M174" s="85"/>
      <c r="N174" s="144"/>
      <c r="O174" s="145"/>
      <c r="P174" s="145"/>
      <c r="Q174" s="146"/>
      <c r="T174" s="85"/>
      <c r="U174" s="144"/>
      <c r="V174" s="145"/>
      <c r="W174" s="145"/>
      <c r="X174" s="146"/>
      <c r="Y174" s="1792"/>
      <c r="AB174" s="85"/>
      <c r="AC174" s="144"/>
      <c r="AD174" s="145"/>
      <c r="AE174" s="145"/>
      <c r="AF174" s="146"/>
      <c r="AG174" s="1792"/>
      <c r="AJ174" s="85"/>
      <c r="AK174" s="144"/>
      <c r="AL174" s="145"/>
      <c r="AM174" s="145"/>
      <c r="AN174" s="146"/>
      <c r="AO174" s="1792"/>
      <c r="AR174" s="85"/>
      <c r="AS174" s="144"/>
      <c r="AT174" s="145"/>
      <c r="AU174" s="145"/>
      <c r="AV174" s="146"/>
      <c r="AW174" s="1792"/>
      <c r="AZ174" s="85"/>
      <c r="BA174" s="144"/>
      <c r="BB174" s="145"/>
      <c r="BC174" s="145"/>
      <c r="BD174" s="146"/>
      <c r="BE174" s="1792"/>
      <c r="BH174" s="85"/>
      <c r="BI174" s="144"/>
      <c r="BJ174" s="145"/>
      <c r="BK174" s="145"/>
      <c r="BL174" s="146"/>
      <c r="BM174" s="1792"/>
      <c r="BP174" s="85"/>
      <c r="BQ174" s="144"/>
      <c r="BR174" s="145"/>
      <c r="BS174" s="145"/>
      <c r="BT174" s="146"/>
      <c r="BU174" s="1792"/>
      <c r="BX174" s="85"/>
      <c r="BY174" s="144"/>
      <c r="BZ174" s="145"/>
      <c r="CA174" s="145"/>
      <c r="CB174" s="146"/>
      <c r="CC174" s="1792"/>
      <c r="CF174" s="85"/>
      <c r="CG174" s="144"/>
      <c r="CH174" s="145"/>
      <c r="CI174" s="145"/>
      <c r="CJ174" s="146"/>
      <c r="CK174" s="1792"/>
      <c r="CN174" s="85"/>
      <c r="CO174" s="144"/>
      <c r="CP174" s="145"/>
      <c r="CQ174" s="145"/>
      <c r="CR174" s="146"/>
      <c r="CS174" s="1792"/>
      <c r="CV174" s="85"/>
      <c r="CW174" s="144"/>
      <c r="CX174" s="145"/>
      <c r="CY174" s="145"/>
      <c r="CZ174" s="146"/>
      <c r="DA174" s="1792"/>
      <c r="DD174" s="85"/>
      <c r="DE174" s="144"/>
      <c r="DF174" s="145"/>
      <c r="DG174" s="145"/>
      <c r="DH174" s="146"/>
      <c r="DI174" s="1792"/>
      <c r="DL174" s="85"/>
      <c r="DM174" s="144"/>
      <c r="DN174" s="145"/>
      <c r="DO174" s="145"/>
      <c r="DP174" s="146"/>
      <c r="DQ174" s="1792"/>
      <c r="DT174" s="85"/>
      <c r="DU174" s="144"/>
      <c r="DV174" s="145"/>
      <c r="DW174" s="145"/>
      <c r="DX174" s="146"/>
      <c r="DY174" s="1792"/>
      <c r="EB174" s="85"/>
      <c r="EC174" s="144"/>
      <c r="ED174" s="145"/>
      <c r="EE174" s="145"/>
      <c r="EF174" s="146"/>
      <c r="EG174" s="1792"/>
      <c r="EJ174" s="85"/>
      <c r="EK174" s="144"/>
      <c r="EL174" s="145"/>
      <c r="EM174" s="145"/>
      <c r="EN174" s="146"/>
      <c r="EO174" s="1792"/>
      <c r="ER174" s="85"/>
      <c r="ES174" s="144"/>
      <c r="ET174" s="145"/>
      <c r="EU174" s="145"/>
      <c r="EV174" s="146"/>
      <c r="EW174" s="1792"/>
      <c r="EZ174" s="85"/>
      <c r="FA174" s="144"/>
      <c r="FB174" s="145"/>
      <c r="FC174" s="145"/>
      <c r="FD174" s="146"/>
      <c r="FE174" s="1792"/>
      <c r="FH174" s="85"/>
      <c r="FI174" s="144"/>
      <c r="FJ174" s="145"/>
      <c r="FK174" s="145"/>
      <c r="FL174" s="146"/>
      <c r="FM174" s="1792"/>
      <c r="FP174" s="85"/>
      <c r="FQ174" s="144"/>
      <c r="FR174" s="145"/>
      <c r="FS174" s="145"/>
      <c r="FT174" s="146"/>
      <c r="FU174" s="1792"/>
      <c r="FX174" s="85"/>
      <c r="FY174" s="144"/>
      <c r="FZ174" s="145"/>
      <c r="GA174" s="145"/>
      <c r="GB174" s="146"/>
      <c r="GC174" s="1792"/>
      <c r="GF174" s="85"/>
      <c r="GG174" s="144"/>
      <c r="GH174" s="145"/>
      <c r="GI174" s="145"/>
      <c r="GJ174" s="146"/>
      <c r="GK174" s="1792"/>
      <c r="GN174" s="85"/>
      <c r="GO174" s="144"/>
      <c r="GP174" s="145"/>
      <c r="GQ174" s="145"/>
      <c r="GR174" s="146"/>
      <c r="GS174" s="1792"/>
      <c r="GV174" s="85"/>
      <c r="GW174" s="144"/>
      <c r="GX174" s="145"/>
      <c r="GY174" s="145"/>
      <c r="GZ174" s="146"/>
      <c r="HA174" s="1792"/>
      <c r="HD174" s="85"/>
      <c r="HE174" s="144"/>
      <c r="HF174" s="145"/>
      <c r="HG174" s="145"/>
      <c r="HH174" s="146"/>
      <c r="HI174" s="1792"/>
      <c r="HL174" s="85"/>
      <c r="HM174" s="144"/>
      <c r="HN174" s="145"/>
      <c r="HO174" s="145"/>
      <c r="HP174" s="146"/>
      <c r="HQ174" s="1792"/>
      <c r="HT174" s="85"/>
      <c r="HU174" s="144"/>
      <c r="HV174" s="145"/>
      <c r="HW174" s="145"/>
      <c r="HX174" s="146"/>
      <c r="HY174" s="1792"/>
      <c r="IB174" s="85"/>
      <c r="IC174" s="144"/>
      <c r="ID174" s="145"/>
      <c r="IE174" s="145"/>
      <c r="IF174" s="146"/>
      <c r="IG174" s="1792"/>
      <c r="IJ174" s="85"/>
      <c r="IK174" s="144"/>
      <c r="IL174" s="145"/>
      <c r="IM174" s="145"/>
      <c r="IN174" s="146"/>
      <c r="IO174" s="1792"/>
      <c r="IR174" s="85"/>
      <c r="IS174" s="144"/>
      <c r="IT174" s="145"/>
      <c r="IU174" s="145"/>
      <c r="IV174" s="146"/>
      <c r="IW174" s="1792"/>
      <c r="IZ174" s="85"/>
      <c r="JA174" s="144"/>
      <c r="JB174" s="145"/>
      <c r="JC174" s="145"/>
      <c r="JD174" s="146"/>
      <c r="JE174" s="1792"/>
      <c r="JH174" s="85"/>
      <c r="JI174" s="144"/>
      <c r="JJ174" s="145"/>
      <c r="JK174" s="145"/>
      <c r="JL174" s="146"/>
      <c r="JM174" s="1792"/>
      <c r="JP174" s="85"/>
      <c r="JQ174" s="144"/>
      <c r="JR174" s="145"/>
      <c r="JS174" s="145"/>
      <c r="JT174" s="146"/>
      <c r="JU174" s="1792"/>
      <c r="JX174" s="85"/>
      <c r="JY174" s="144"/>
      <c r="JZ174" s="145"/>
      <c r="KA174" s="145"/>
      <c r="KB174" s="146"/>
      <c r="KC174" s="1792"/>
      <c r="KF174" s="85"/>
      <c r="KG174" s="144"/>
      <c r="KH174" s="145"/>
      <c r="KI174" s="145"/>
      <c r="KJ174" s="146"/>
      <c r="KK174" s="1792"/>
      <c r="KN174" s="85"/>
      <c r="KO174" s="144"/>
      <c r="KP174" s="145"/>
      <c r="KQ174" s="145"/>
      <c r="KR174" s="146"/>
      <c r="KS174" s="1792"/>
      <c r="KV174" s="85"/>
      <c r="KW174" s="144"/>
      <c r="KX174" s="145"/>
      <c r="KY174" s="145"/>
      <c r="KZ174" s="146"/>
      <c r="LA174" s="1792"/>
      <c r="LD174" s="85"/>
      <c r="LE174" s="144"/>
      <c r="LF174" s="145"/>
      <c r="LG174" s="145"/>
      <c r="LH174" s="146"/>
      <c r="LI174" s="1792"/>
      <c r="LL174" s="85"/>
      <c r="LM174" s="144"/>
      <c r="LN174" s="145"/>
      <c r="LO174" s="145"/>
      <c r="LP174" s="146"/>
      <c r="LQ174" s="1792"/>
      <c r="LT174" s="85"/>
      <c r="LU174" s="144"/>
      <c r="LV174" s="145"/>
      <c r="LW174" s="145"/>
      <c r="LX174" s="146"/>
      <c r="LY174" s="1792"/>
      <c r="MB174" s="85"/>
      <c r="MC174" s="144"/>
      <c r="MD174" s="145"/>
      <c r="ME174" s="145"/>
      <c r="MF174" s="146"/>
      <c r="MG174" s="1792"/>
      <c r="MJ174" s="85"/>
      <c r="MK174" s="144"/>
      <c r="ML174" s="145"/>
      <c r="MM174" s="145"/>
      <c r="MN174" s="146"/>
      <c r="MO174" s="1792"/>
      <c r="MR174" s="85"/>
      <c r="MS174" s="144"/>
      <c r="MT174" s="145"/>
      <c r="MU174" s="145"/>
      <c r="MV174" s="146"/>
      <c r="MW174" s="1792"/>
      <c r="MZ174" s="85"/>
      <c r="NA174" s="144"/>
      <c r="NB174" s="145"/>
      <c r="NC174" s="145"/>
      <c r="ND174" s="146"/>
      <c r="NE174" s="1792"/>
      <c r="NH174" s="85"/>
      <c r="NI174" s="144"/>
      <c r="NJ174" s="145"/>
      <c r="NK174" s="145"/>
      <c r="NL174" s="146"/>
      <c r="NM174" s="1792"/>
      <c r="NP174" s="85"/>
      <c r="NQ174" s="144"/>
      <c r="NR174" s="145"/>
      <c r="NS174" s="145"/>
      <c r="NT174" s="146"/>
      <c r="NU174" s="1792"/>
      <c r="NX174" s="85"/>
      <c r="NY174" s="144"/>
      <c r="NZ174" s="145"/>
      <c r="OA174" s="145"/>
      <c r="OB174" s="146"/>
      <c r="OC174" s="1792"/>
      <c r="OF174" s="85"/>
      <c r="OG174" s="144"/>
      <c r="OH174" s="145"/>
      <c r="OI174" s="145"/>
      <c r="OJ174" s="146"/>
      <c r="OK174" s="1792"/>
      <c r="ON174" s="85"/>
      <c r="OO174" s="144"/>
      <c r="OP174" s="145"/>
      <c r="OQ174" s="145"/>
      <c r="OR174" s="146"/>
      <c r="OS174" s="1792"/>
      <c r="OV174" s="85"/>
      <c r="OW174" s="144"/>
      <c r="OX174" s="145"/>
      <c r="OY174" s="145"/>
      <c r="OZ174" s="146"/>
      <c r="PA174" s="1792"/>
      <c r="PD174" s="85"/>
      <c r="PE174" s="144"/>
      <c r="PF174" s="145"/>
      <c r="PG174" s="145"/>
      <c r="PH174" s="146"/>
      <c r="PI174" s="1792"/>
      <c r="PL174" s="85"/>
      <c r="PM174" s="144"/>
      <c r="PN174" s="145"/>
      <c r="PO174" s="145"/>
      <c r="PP174" s="146"/>
      <c r="PQ174" s="1792"/>
      <c r="PT174" s="85"/>
      <c r="PU174" s="144"/>
      <c r="PV174" s="145"/>
      <c r="PW174" s="145"/>
      <c r="PX174" s="146"/>
      <c r="PY174" s="1792"/>
      <c r="QB174" s="85"/>
      <c r="QC174" s="144"/>
      <c r="QD174" s="145"/>
      <c r="QE174" s="145"/>
      <c r="QF174" s="146"/>
      <c r="QG174" s="1792"/>
      <c r="QJ174" s="85"/>
      <c r="QK174" s="144"/>
      <c r="QL174" s="145"/>
      <c r="QM174" s="145"/>
      <c r="QN174" s="146"/>
      <c r="QO174" s="1792"/>
      <c r="QR174" s="85"/>
      <c r="QS174" s="144"/>
      <c r="QT174" s="145"/>
      <c r="QU174" s="145"/>
      <c r="QV174" s="146"/>
      <c r="QW174" s="1792"/>
      <c r="QZ174" s="85"/>
      <c r="RA174" s="144"/>
      <c r="RB174" s="145"/>
      <c r="RC174" s="145"/>
      <c r="RD174" s="146"/>
      <c r="RE174" s="1792"/>
      <c r="RH174" s="85"/>
      <c r="RI174" s="144"/>
      <c r="RJ174" s="145"/>
      <c r="RK174" s="145"/>
      <c r="RL174" s="146"/>
      <c r="RM174" s="1792"/>
      <c r="RP174" s="85"/>
      <c r="RQ174" s="144"/>
      <c r="RR174" s="145"/>
      <c r="RS174" s="145"/>
      <c r="RT174" s="146"/>
      <c r="RU174" s="1792"/>
      <c r="RX174" s="85"/>
      <c r="RY174" s="144"/>
      <c r="RZ174" s="145"/>
      <c r="SA174" s="145"/>
      <c r="SB174" s="146"/>
      <c r="SC174" s="1792"/>
      <c r="SF174" s="85"/>
      <c r="SG174" s="144"/>
      <c r="SH174" s="145"/>
      <c r="SI174" s="145"/>
      <c r="SJ174" s="146"/>
      <c r="SK174" s="1792"/>
      <c r="SN174" s="85"/>
      <c r="SO174" s="144"/>
      <c r="SP174" s="145"/>
      <c r="SQ174" s="145"/>
      <c r="SR174" s="146"/>
      <c r="SS174" s="1792"/>
      <c r="SV174" s="85"/>
      <c r="SW174" s="144"/>
      <c r="SX174" s="145"/>
      <c r="SY174" s="145"/>
      <c r="SZ174" s="146"/>
      <c r="TA174" s="1792"/>
      <c r="TD174" s="85"/>
      <c r="TE174" s="144"/>
      <c r="TF174" s="145"/>
      <c r="TG174" s="145"/>
      <c r="TH174" s="146"/>
      <c r="TI174" s="1792"/>
      <c r="TL174" s="85"/>
      <c r="TM174" s="144"/>
      <c r="TN174" s="145"/>
      <c r="TO174" s="145"/>
      <c r="TP174" s="146"/>
      <c r="TQ174" s="1792"/>
      <c r="TT174" s="85"/>
      <c r="TU174" s="144"/>
      <c r="TV174" s="145"/>
      <c r="TW174" s="145"/>
      <c r="TX174" s="146"/>
      <c r="TY174" s="1792"/>
      <c r="UB174" s="85"/>
      <c r="UC174" s="144"/>
      <c r="UD174" s="145"/>
      <c r="UE174" s="145"/>
      <c r="UF174" s="146"/>
      <c r="UG174" s="1792"/>
      <c r="UJ174" s="85"/>
      <c r="UK174" s="144"/>
      <c r="UL174" s="145"/>
      <c r="UM174" s="145"/>
      <c r="UN174" s="146"/>
      <c r="UO174" s="1792"/>
      <c r="UR174" s="85"/>
      <c r="US174" s="144"/>
      <c r="UT174" s="145"/>
      <c r="UU174" s="145"/>
      <c r="UV174" s="146"/>
      <c r="UW174" s="1792"/>
      <c r="UZ174" s="85"/>
      <c r="VA174" s="144"/>
      <c r="VB174" s="145"/>
      <c r="VC174" s="145"/>
      <c r="VD174" s="146"/>
      <c r="VE174" s="1792"/>
      <c r="VH174" s="85"/>
      <c r="VI174" s="144"/>
      <c r="VJ174" s="145"/>
      <c r="VK174" s="145"/>
      <c r="VL174" s="146"/>
      <c r="VM174" s="1792"/>
      <c r="VP174" s="85"/>
      <c r="VQ174" s="144"/>
      <c r="VR174" s="145"/>
      <c r="VS174" s="145"/>
      <c r="VT174" s="146"/>
      <c r="VU174" s="1792"/>
      <c r="VX174" s="85"/>
      <c r="VY174" s="144"/>
      <c r="VZ174" s="145"/>
      <c r="WA174" s="145"/>
      <c r="WB174" s="146"/>
      <c r="WC174" s="1792"/>
      <c r="WF174" s="85"/>
      <c r="WG174" s="144"/>
      <c r="WH174" s="145"/>
      <c r="WI174" s="145"/>
      <c r="WJ174" s="146"/>
      <c r="WK174" s="1792"/>
      <c r="WN174" s="85"/>
      <c r="WO174" s="144"/>
      <c r="WP174" s="145"/>
      <c r="WQ174" s="145"/>
      <c r="WR174" s="146"/>
      <c r="WS174" s="1792"/>
      <c r="WV174" s="85"/>
      <c r="WW174" s="144"/>
      <c r="WX174" s="145"/>
      <c r="WY174" s="145"/>
      <c r="WZ174" s="146"/>
      <c r="XA174" s="1792"/>
      <c r="XD174" s="85"/>
      <c r="XE174" s="144"/>
      <c r="XF174" s="145"/>
      <c r="XG174" s="145"/>
      <c r="XH174" s="146"/>
      <c r="XI174" s="1792"/>
      <c r="XL174" s="85"/>
      <c r="XM174" s="144"/>
      <c r="XN174" s="145"/>
      <c r="XO174" s="145"/>
      <c r="XP174" s="146"/>
      <c r="XQ174" s="1792"/>
      <c r="XT174" s="85"/>
      <c r="XU174" s="144"/>
      <c r="XV174" s="145"/>
      <c r="XW174" s="145"/>
      <c r="XX174" s="146"/>
      <c r="XY174" s="1792"/>
      <c r="YB174" s="85"/>
      <c r="YC174" s="144"/>
      <c r="YD174" s="145"/>
      <c r="YE174" s="145"/>
      <c r="YF174" s="146"/>
      <c r="YG174" s="1792"/>
      <c r="YJ174" s="85"/>
      <c r="YK174" s="144"/>
      <c r="YL174" s="145"/>
      <c r="YM174" s="145"/>
      <c r="YN174" s="146"/>
      <c r="YO174" s="1792"/>
      <c r="YR174" s="85"/>
      <c r="YS174" s="144"/>
      <c r="YT174" s="145"/>
      <c r="YU174" s="145"/>
      <c r="YV174" s="146"/>
      <c r="YW174" s="1792"/>
      <c r="YZ174" s="85"/>
      <c r="ZA174" s="144"/>
      <c r="ZB174" s="145"/>
      <c r="ZC174" s="145"/>
      <c r="ZD174" s="146"/>
      <c r="ZE174" s="1792"/>
      <c r="ZH174" s="85"/>
      <c r="ZI174" s="144"/>
      <c r="ZJ174" s="145"/>
      <c r="ZK174" s="145"/>
      <c r="ZL174" s="146"/>
      <c r="ZM174" s="1792"/>
      <c r="ZP174" s="85"/>
      <c r="ZQ174" s="144"/>
      <c r="ZR174" s="145"/>
      <c r="ZS174" s="145"/>
      <c r="ZT174" s="146"/>
      <c r="ZU174" s="1792"/>
      <c r="ZX174" s="85"/>
      <c r="ZY174" s="144"/>
      <c r="ZZ174" s="145"/>
      <c r="AAA174" s="145"/>
      <c r="AAB174" s="146"/>
      <c r="AAC174" s="1792"/>
      <c r="AAF174" s="85"/>
      <c r="AAG174" s="144"/>
      <c r="AAH174" s="145"/>
      <c r="AAI174" s="145"/>
      <c r="AAJ174" s="146"/>
      <c r="AAK174" s="1792"/>
      <c r="AAN174" s="85"/>
      <c r="AAO174" s="144"/>
      <c r="AAP174" s="145"/>
      <c r="AAQ174" s="2057"/>
      <c r="AAR174" s="1694"/>
      <c r="AAS174" s="1790"/>
      <c r="AAT174" s="1696"/>
      <c r="AAU174" s="1696"/>
      <c r="AAV174" s="1695"/>
      <c r="AAW174" s="1549"/>
      <c r="AAX174" s="1550"/>
      <c r="AAY174" s="1550"/>
      <c r="AAZ174" s="1694"/>
      <c r="ABA174" s="1790"/>
      <c r="ABB174" s="1696"/>
      <c r="ABC174" s="1696"/>
      <c r="ABD174" s="1695"/>
      <c r="ABE174" s="1549"/>
      <c r="ABF174" s="1550"/>
      <c r="ABG174" s="1550"/>
      <c r="ABH174" s="1694"/>
      <c r="ABI174" s="1790"/>
      <c r="ABJ174" s="1696"/>
      <c r="ABK174" s="1696"/>
      <c r="ABL174" s="1695"/>
      <c r="ABM174" s="1549"/>
      <c r="ABN174" s="1550"/>
      <c r="ABO174" s="1550"/>
      <c r="ABP174" s="1694"/>
      <c r="ABQ174" s="1790"/>
      <c r="ABR174" s="1696"/>
      <c r="ABS174" s="1696"/>
      <c r="ABT174" s="1695"/>
      <c r="ABU174" s="1549"/>
      <c r="ABV174" s="1550"/>
      <c r="ABW174" s="1550"/>
      <c r="ABX174" s="1694"/>
      <c r="ABY174" s="1790"/>
      <c r="ABZ174" s="1696"/>
      <c r="ACA174" s="1696"/>
      <c r="ACB174" s="1695"/>
      <c r="ACC174" s="1549"/>
      <c r="ACD174" s="1550"/>
      <c r="ACE174" s="1550"/>
      <c r="ACF174" s="1694"/>
      <c r="ACG174" s="1790"/>
      <c r="ACH174" s="1696"/>
      <c r="ACI174" s="1696"/>
      <c r="ACJ174" s="1695"/>
      <c r="ACK174" s="1549"/>
      <c r="ACL174" s="1550"/>
      <c r="ACM174" s="1550"/>
      <c r="ACN174" s="1694"/>
      <c r="ACO174" s="1790"/>
      <c r="ACP174" s="1696"/>
      <c r="ACQ174" s="1696"/>
      <c r="ACR174" s="1695"/>
      <c r="ACS174" s="1549"/>
      <c r="ACT174" s="1550"/>
      <c r="ACU174" s="1550"/>
      <c r="ACV174" s="1694"/>
      <c r="ACW174" s="1790"/>
      <c r="ACX174" s="1696"/>
      <c r="ACY174" s="1696"/>
      <c r="ACZ174" s="1695"/>
      <c r="ADA174" s="1549"/>
      <c r="ADB174" s="1550"/>
      <c r="ADC174" s="1550"/>
      <c r="ADD174" s="1694"/>
      <c r="ADE174" s="1790"/>
      <c r="ADF174" s="1696"/>
      <c r="ADG174" s="1696"/>
      <c r="ADH174" s="1695"/>
      <c r="ADI174" s="1549"/>
      <c r="ADJ174" s="1550"/>
      <c r="ADK174" s="1550"/>
      <c r="ADL174" s="1694"/>
      <c r="ADM174" s="1790"/>
      <c r="ADN174" s="1696"/>
      <c r="ADO174" s="1696"/>
      <c r="ADP174" s="1695"/>
      <c r="ADQ174" s="1549"/>
      <c r="ADR174" s="1550"/>
      <c r="ADS174" s="1550"/>
      <c r="ADT174" s="1694"/>
      <c r="ADU174" s="1790"/>
      <c r="ADV174" s="1696"/>
      <c r="ADW174" s="1696"/>
      <c r="ADX174" s="1695"/>
      <c r="ADY174" s="1549"/>
      <c r="ADZ174" s="1550"/>
      <c r="AEA174" s="1550"/>
      <c r="AEB174" s="1694"/>
      <c r="AEC174" s="1790"/>
      <c r="AED174" s="1696"/>
      <c r="AEE174" s="1696"/>
      <c r="AEF174" s="1695"/>
      <c r="AEG174" s="1549"/>
      <c r="AEH174" s="1550"/>
      <c r="AEI174" s="1550"/>
      <c r="AEJ174" s="1694"/>
      <c r="AEK174" s="1790"/>
      <c r="AEL174" s="1696"/>
      <c r="AEM174" s="1696"/>
      <c r="AEN174" s="1695"/>
      <c r="AEO174" s="1549"/>
      <c r="AEP174" s="1550"/>
      <c r="AEQ174" s="1550"/>
      <c r="AER174" s="1694"/>
      <c r="AES174" s="1790"/>
      <c r="AET174" s="1696"/>
      <c r="AEU174" s="1696"/>
      <c r="AEV174" s="1695"/>
      <c r="AEW174" s="1549"/>
      <c r="AEX174" s="1550"/>
      <c r="AEY174" s="1550"/>
      <c r="AEZ174" s="1694"/>
      <c r="AFA174" s="1790"/>
      <c r="AFB174" s="1696"/>
      <c r="AFC174" s="1696"/>
      <c r="AFD174" s="1695"/>
      <c r="AFE174" s="1549"/>
      <c r="AFF174" s="1550"/>
      <c r="AFG174" s="1550"/>
      <c r="AFH174" s="1694"/>
      <c r="AFI174" s="1790"/>
      <c r="AFJ174" s="1696"/>
      <c r="AFK174" s="1696"/>
      <c r="AFL174" s="1695"/>
      <c r="AFM174" s="1549"/>
      <c r="AFN174" s="1550"/>
      <c r="AFO174" s="1550"/>
      <c r="AFP174" s="1694"/>
      <c r="AFQ174" s="1790"/>
      <c r="AFR174" s="1696"/>
      <c r="AFS174" s="1696"/>
      <c r="AFT174" s="1695"/>
      <c r="AFU174" s="1549"/>
      <c r="AFV174" s="1550"/>
      <c r="AFW174" s="1550"/>
      <c r="AFX174" s="1694"/>
      <c r="AFY174" s="1790"/>
      <c r="AFZ174" s="1696"/>
      <c r="AGA174" s="1696"/>
      <c r="AGB174" s="1695"/>
      <c r="AGC174" s="1549"/>
      <c r="AGD174" s="1550"/>
      <c r="AGE174" s="1550"/>
      <c r="AGF174" s="1694"/>
      <c r="AGG174" s="1790"/>
      <c r="AGH174" s="1696"/>
      <c r="AGI174" s="1696"/>
      <c r="AGJ174" s="1695"/>
      <c r="AGK174" s="1549"/>
      <c r="AGL174" s="1550"/>
      <c r="AGM174" s="1550"/>
      <c r="AGN174" s="1694"/>
      <c r="AGO174" s="1790"/>
      <c r="AGP174" s="1696"/>
      <c r="AGQ174" s="1696"/>
      <c r="AGR174" s="1695"/>
      <c r="AGS174" s="1549"/>
      <c r="AGT174" s="1550"/>
      <c r="AGU174" s="1550"/>
      <c r="AGV174" s="1694"/>
      <c r="AGW174" s="1790"/>
      <c r="AGX174" s="1696"/>
      <c r="AGY174" s="1696"/>
      <c r="AGZ174" s="1695"/>
      <c r="AHA174" s="1549"/>
      <c r="AHB174" s="1550"/>
      <c r="AHC174" s="1550"/>
      <c r="AHD174" s="1694"/>
      <c r="AHE174" s="1790"/>
      <c r="AHF174" s="1696"/>
      <c r="AHG174" s="1696"/>
      <c r="AHH174" s="1695"/>
      <c r="AHI174" s="1549"/>
      <c r="AHJ174" s="1550"/>
      <c r="AHK174" s="1550"/>
      <c r="AHL174" s="1694"/>
      <c r="AHM174" s="1790"/>
      <c r="AHN174" s="1696"/>
      <c r="AHO174" s="1696"/>
      <c r="AHP174" s="1695"/>
      <c r="AHQ174" s="1549"/>
      <c r="AHR174" s="1550"/>
      <c r="AHS174" s="1550"/>
      <c r="AHT174" s="1694"/>
      <c r="AHU174" s="1790"/>
      <c r="AHV174" s="1696"/>
      <c r="AHW174" s="1696"/>
      <c r="AHX174" s="1695"/>
      <c r="AHY174" s="1549"/>
      <c r="AHZ174" s="1550"/>
      <c r="AIA174" s="1550"/>
      <c r="AIB174" s="1694"/>
      <c r="AIC174" s="1790"/>
      <c r="AID174" s="1696"/>
      <c r="AIE174" s="1696"/>
      <c r="AIF174" s="1695"/>
      <c r="AIG174" s="1549"/>
      <c r="AIH174" s="1550"/>
      <c r="AII174" s="1550"/>
      <c r="AIJ174" s="1694"/>
      <c r="AIK174" s="1790"/>
      <c r="AIL174" s="1696"/>
      <c r="AIM174" s="1696"/>
      <c r="AIN174" s="1695"/>
      <c r="AIO174" s="1549"/>
      <c r="AIP174" s="1550"/>
      <c r="AIQ174" s="1550"/>
      <c r="AIR174" s="1694"/>
      <c r="AIS174" s="1790"/>
      <c r="AIT174" s="1696"/>
      <c r="AIU174" s="1696"/>
      <c r="AIV174" s="1695"/>
      <c r="AIW174" s="1549"/>
      <c r="AIX174" s="1550"/>
      <c r="AIY174" s="1550"/>
      <c r="AIZ174" s="1694"/>
      <c r="AJA174" s="1790"/>
      <c r="AJB174" s="1696"/>
      <c r="AJC174" s="1696"/>
      <c r="AJD174" s="1695"/>
      <c r="AJE174" s="1549"/>
      <c r="AJF174" s="1550"/>
      <c r="AJG174" s="1550"/>
      <c r="AJH174" s="1694"/>
      <c r="AJI174" s="1790"/>
      <c r="AJJ174" s="1696"/>
      <c r="AJK174" s="1696"/>
      <c r="AJL174" s="1695"/>
      <c r="AJM174" s="1549"/>
      <c r="AJN174" s="1550"/>
      <c r="AJO174" s="1550"/>
      <c r="AJP174" s="1694"/>
      <c r="AJQ174" s="1790"/>
      <c r="AJR174" s="1696"/>
      <c r="AJS174" s="1696"/>
      <c r="AJT174" s="1695"/>
      <c r="AJU174" s="1549"/>
      <c r="AJV174" s="1550"/>
      <c r="AJW174" s="1550"/>
      <c r="AJX174" s="1694"/>
      <c r="AJY174" s="1790"/>
      <c r="AJZ174" s="1696"/>
      <c r="AKA174" s="1696"/>
      <c r="AKB174" s="1695"/>
      <c r="AKC174" s="1549"/>
      <c r="AKD174" s="1550"/>
      <c r="AKE174" s="1550"/>
      <c r="AKF174" s="1694"/>
      <c r="AKG174" s="1790"/>
      <c r="AKH174" s="1696"/>
      <c r="AKI174" s="1696"/>
      <c r="AKJ174" s="1695"/>
      <c r="AKK174" s="1549"/>
      <c r="AKL174" s="1550"/>
      <c r="AKM174" s="1550"/>
      <c r="AKN174" s="1694"/>
      <c r="AKO174" s="1790"/>
      <c r="AKP174" s="1696"/>
      <c r="AKQ174" s="1696"/>
      <c r="AKR174" s="1695"/>
      <c r="AKS174" s="1549"/>
      <c r="AKT174" s="1550"/>
      <c r="AKU174" s="1550"/>
      <c r="AKV174" s="1694"/>
      <c r="AKW174" s="1790"/>
      <c r="AKX174" s="1696"/>
      <c r="AKY174" s="1696"/>
      <c r="AKZ174" s="1695"/>
      <c r="ALA174" s="1549"/>
      <c r="ALB174" s="1550"/>
      <c r="ALC174" s="1550"/>
      <c r="ALD174" s="1694"/>
      <c r="ALE174" s="1790"/>
      <c r="ALF174" s="1696"/>
      <c r="ALG174" s="1696"/>
      <c r="ALH174" s="1695"/>
      <c r="ALI174" s="1549"/>
      <c r="ALJ174" s="1550"/>
      <c r="ALK174" s="1550"/>
      <c r="ALL174" s="1694"/>
      <c r="ALM174" s="1790"/>
      <c r="ALN174" s="1696"/>
      <c r="ALO174" s="1696"/>
      <c r="ALP174" s="1695"/>
      <c r="ALQ174" s="1549"/>
      <c r="ALR174" s="1550"/>
      <c r="ALS174" s="1550"/>
      <c r="ALT174" s="1694"/>
      <c r="ALU174" s="1790"/>
      <c r="ALV174" s="1696"/>
      <c r="ALW174" s="1696"/>
      <c r="ALX174" s="1695"/>
      <c r="ALY174" s="1549"/>
      <c r="ALZ174" s="1550"/>
      <c r="AMA174" s="1550"/>
      <c r="AMB174" s="1694"/>
      <c r="AMC174" s="1790"/>
      <c r="AMD174" s="1696"/>
      <c r="AME174" s="1696"/>
      <c r="AMF174" s="1695"/>
      <c r="AMG174" s="1549"/>
      <c r="AMH174" s="1550"/>
      <c r="AMI174" s="1550"/>
      <c r="AMJ174" s="1703"/>
    </row>
    <row r="175" spans="1:1024" s="72" customFormat="1" ht="45" customHeight="1">
      <c r="A175" s="1694">
        <v>4959100000</v>
      </c>
      <c r="B175" s="1704" t="s">
        <v>4155</v>
      </c>
      <c r="C175" s="1696" t="s">
        <v>4033</v>
      </c>
      <c r="D175" s="1696" t="s">
        <v>4156</v>
      </c>
      <c r="E175" s="1695">
        <v>6</v>
      </c>
      <c r="F175" s="1549">
        <v>12.82</v>
      </c>
      <c r="G175" s="1536">
        <f>F175*$I$2</f>
        <v>0</v>
      </c>
      <c r="H175" s="1536">
        <f>G175-G175*($I$1)</f>
        <v>0</v>
      </c>
      <c r="I175"/>
      <c r="L175" s="85"/>
      <c r="M175" s="85"/>
      <c r="N175" s="144"/>
      <c r="O175" s="145"/>
      <c r="P175" s="145"/>
      <c r="Q175" s="146"/>
      <c r="T175" s="85"/>
      <c r="U175" s="144"/>
      <c r="V175" s="145"/>
      <c r="W175" s="145"/>
      <c r="X175" s="146"/>
      <c r="Y175" s="1792"/>
      <c r="AB175" s="85"/>
      <c r="AC175" s="144"/>
      <c r="AD175" s="145"/>
      <c r="AE175" s="145"/>
      <c r="AF175" s="146"/>
      <c r="AG175" s="1792"/>
      <c r="AJ175" s="85"/>
      <c r="AK175" s="144"/>
      <c r="AL175" s="145"/>
      <c r="AM175" s="145"/>
      <c r="AN175" s="146"/>
      <c r="AO175" s="1792"/>
      <c r="AR175" s="85"/>
      <c r="AS175" s="144"/>
      <c r="AT175" s="145"/>
      <c r="AU175" s="145"/>
      <c r="AV175" s="146"/>
      <c r="AW175" s="1792"/>
      <c r="AZ175" s="85"/>
      <c r="BA175" s="144"/>
      <c r="BB175" s="145"/>
      <c r="BC175" s="145"/>
      <c r="BD175" s="146"/>
      <c r="BE175" s="1792"/>
      <c r="BH175" s="85"/>
      <c r="BI175" s="144"/>
      <c r="BJ175" s="145"/>
      <c r="BK175" s="145"/>
      <c r="BL175" s="146"/>
      <c r="BM175" s="1792"/>
      <c r="BP175" s="85"/>
      <c r="BQ175" s="144"/>
      <c r="BR175" s="145"/>
      <c r="BS175" s="145"/>
      <c r="BT175" s="146"/>
      <c r="BU175" s="1792"/>
      <c r="BX175" s="85"/>
      <c r="BY175" s="144"/>
      <c r="BZ175" s="145"/>
      <c r="CA175" s="145"/>
      <c r="CB175" s="146"/>
      <c r="CC175" s="1792"/>
      <c r="CF175" s="85"/>
      <c r="CG175" s="144"/>
      <c r="CH175" s="145"/>
      <c r="CI175" s="145"/>
      <c r="CJ175" s="146"/>
      <c r="CK175" s="1792"/>
      <c r="CN175" s="85"/>
      <c r="CO175" s="144"/>
      <c r="CP175" s="145"/>
      <c r="CQ175" s="145"/>
      <c r="CR175" s="146"/>
      <c r="CS175" s="1792"/>
      <c r="CV175" s="85"/>
      <c r="CW175" s="144"/>
      <c r="CX175" s="145"/>
      <c r="CY175" s="145"/>
      <c r="CZ175" s="146"/>
      <c r="DA175" s="1792"/>
      <c r="DD175" s="85"/>
      <c r="DE175" s="144"/>
      <c r="DF175" s="145"/>
      <c r="DG175" s="145"/>
      <c r="DH175" s="146"/>
      <c r="DI175" s="1792"/>
      <c r="DL175" s="85"/>
      <c r="DM175" s="144"/>
      <c r="DN175" s="145"/>
      <c r="DO175" s="145"/>
      <c r="DP175" s="146"/>
      <c r="DQ175" s="1792"/>
      <c r="DT175" s="85"/>
      <c r="DU175" s="144"/>
      <c r="DV175" s="145"/>
      <c r="DW175" s="145"/>
      <c r="DX175" s="146"/>
      <c r="DY175" s="1792"/>
      <c r="EB175" s="85"/>
      <c r="EC175" s="144"/>
      <c r="ED175" s="145"/>
      <c r="EE175" s="145"/>
      <c r="EF175" s="146"/>
      <c r="EG175" s="1792"/>
      <c r="EJ175" s="85"/>
      <c r="EK175" s="144"/>
      <c r="EL175" s="145"/>
      <c r="EM175" s="145"/>
      <c r="EN175" s="146"/>
      <c r="EO175" s="1792"/>
      <c r="ER175" s="85"/>
      <c r="ES175" s="144"/>
      <c r="ET175" s="145"/>
      <c r="EU175" s="145"/>
      <c r="EV175" s="146"/>
      <c r="EW175" s="1792"/>
      <c r="EZ175" s="85"/>
      <c r="FA175" s="144"/>
      <c r="FB175" s="145"/>
      <c r="FC175" s="145"/>
      <c r="FD175" s="146"/>
      <c r="FE175" s="1792"/>
      <c r="FH175" s="85"/>
      <c r="FI175" s="144"/>
      <c r="FJ175" s="145"/>
      <c r="FK175" s="145"/>
      <c r="FL175" s="146"/>
      <c r="FM175" s="1792"/>
      <c r="FP175" s="85"/>
      <c r="FQ175" s="144"/>
      <c r="FR175" s="145"/>
      <c r="FS175" s="145"/>
      <c r="FT175" s="146"/>
      <c r="FU175" s="1792"/>
      <c r="FX175" s="85"/>
      <c r="FY175" s="144"/>
      <c r="FZ175" s="145"/>
      <c r="GA175" s="145"/>
      <c r="GB175" s="146"/>
      <c r="GC175" s="1792"/>
      <c r="GF175" s="85"/>
      <c r="GG175" s="144"/>
      <c r="GH175" s="145"/>
      <c r="GI175" s="145"/>
      <c r="GJ175" s="146"/>
      <c r="GK175" s="1792"/>
      <c r="GN175" s="85"/>
      <c r="GO175" s="144"/>
      <c r="GP175" s="145"/>
      <c r="GQ175" s="145"/>
      <c r="GR175" s="146"/>
      <c r="GS175" s="1792"/>
      <c r="GV175" s="85"/>
      <c r="GW175" s="144"/>
      <c r="GX175" s="145"/>
      <c r="GY175" s="145"/>
      <c r="GZ175" s="146"/>
      <c r="HA175" s="1792"/>
      <c r="HD175" s="85"/>
      <c r="HE175" s="144"/>
      <c r="HF175" s="145"/>
      <c r="HG175" s="145"/>
      <c r="HH175" s="146"/>
      <c r="HI175" s="1792"/>
      <c r="HL175" s="85"/>
      <c r="HM175" s="144"/>
      <c r="HN175" s="145"/>
      <c r="HO175" s="145"/>
      <c r="HP175" s="146"/>
      <c r="HQ175" s="1792"/>
      <c r="HT175" s="85"/>
      <c r="HU175" s="144"/>
      <c r="HV175" s="145"/>
      <c r="HW175" s="145"/>
      <c r="HX175" s="146"/>
      <c r="HY175" s="1792"/>
      <c r="IB175" s="85"/>
      <c r="IC175" s="144"/>
      <c r="ID175" s="145"/>
      <c r="IE175" s="145"/>
      <c r="IF175" s="146"/>
      <c r="IG175" s="1792"/>
      <c r="IJ175" s="85"/>
      <c r="IK175" s="144"/>
      <c r="IL175" s="145"/>
      <c r="IM175" s="145"/>
      <c r="IN175" s="146"/>
      <c r="IO175" s="1792"/>
      <c r="IR175" s="85"/>
      <c r="IS175" s="144"/>
      <c r="IT175" s="145"/>
      <c r="IU175" s="145"/>
      <c r="IV175" s="146"/>
      <c r="IW175" s="1792"/>
      <c r="IZ175" s="85"/>
      <c r="JA175" s="144"/>
      <c r="JB175" s="145"/>
      <c r="JC175" s="145"/>
      <c r="JD175" s="146"/>
      <c r="JE175" s="1792"/>
      <c r="JH175" s="85"/>
      <c r="JI175" s="144"/>
      <c r="JJ175" s="145"/>
      <c r="JK175" s="145"/>
      <c r="JL175" s="146"/>
      <c r="JM175" s="1792"/>
      <c r="JP175" s="85"/>
      <c r="JQ175" s="144"/>
      <c r="JR175" s="145"/>
      <c r="JS175" s="145"/>
      <c r="JT175" s="146"/>
      <c r="JU175" s="1792"/>
      <c r="JX175" s="85"/>
      <c r="JY175" s="144"/>
      <c r="JZ175" s="145"/>
      <c r="KA175" s="145"/>
      <c r="KB175" s="146"/>
      <c r="KC175" s="1792"/>
      <c r="KF175" s="85"/>
      <c r="KG175" s="144"/>
      <c r="KH175" s="145"/>
      <c r="KI175" s="145"/>
      <c r="KJ175" s="146"/>
      <c r="KK175" s="1792"/>
      <c r="KN175" s="85"/>
      <c r="KO175" s="144"/>
      <c r="KP175" s="145"/>
      <c r="KQ175" s="145"/>
      <c r="KR175" s="146"/>
      <c r="KS175" s="1792"/>
      <c r="KV175" s="85"/>
      <c r="KW175" s="144"/>
      <c r="KX175" s="145"/>
      <c r="KY175" s="145"/>
      <c r="KZ175" s="146"/>
      <c r="LA175" s="1792"/>
      <c r="LD175" s="85"/>
      <c r="LE175" s="144"/>
      <c r="LF175" s="145"/>
      <c r="LG175" s="145"/>
      <c r="LH175" s="146"/>
      <c r="LI175" s="1792"/>
      <c r="LL175" s="85"/>
      <c r="LM175" s="144"/>
      <c r="LN175" s="145"/>
      <c r="LO175" s="145"/>
      <c r="LP175" s="146"/>
      <c r="LQ175" s="1792"/>
      <c r="LT175" s="85"/>
      <c r="LU175" s="144"/>
      <c r="LV175" s="145"/>
      <c r="LW175" s="145"/>
      <c r="LX175" s="146"/>
      <c r="LY175" s="1792"/>
      <c r="MB175" s="85"/>
      <c r="MC175" s="144"/>
      <c r="MD175" s="145"/>
      <c r="ME175" s="145"/>
      <c r="MF175" s="146"/>
      <c r="MG175" s="1792"/>
      <c r="MJ175" s="85"/>
      <c r="MK175" s="144"/>
      <c r="ML175" s="145"/>
      <c r="MM175" s="145"/>
      <c r="MN175" s="146"/>
      <c r="MO175" s="1792"/>
      <c r="MR175" s="85"/>
      <c r="MS175" s="144"/>
      <c r="MT175" s="145"/>
      <c r="MU175" s="145"/>
      <c r="MV175" s="146"/>
      <c r="MW175" s="1792"/>
      <c r="MZ175" s="85"/>
      <c r="NA175" s="144"/>
      <c r="NB175" s="145"/>
      <c r="NC175" s="145"/>
      <c r="ND175" s="146"/>
      <c r="NE175" s="1792"/>
      <c r="NH175" s="85"/>
      <c r="NI175" s="144"/>
      <c r="NJ175" s="145"/>
      <c r="NK175" s="145"/>
      <c r="NL175" s="146"/>
      <c r="NM175" s="1792"/>
      <c r="NP175" s="85"/>
      <c r="NQ175" s="144"/>
      <c r="NR175" s="145"/>
      <c r="NS175" s="145"/>
      <c r="NT175" s="146"/>
      <c r="NU175" s="1792"/>
      <c r="NX175" s="85"/>
      <c r="NY175" s="144"/>
      <c r="NZ175" s="145"/>
      <c r="OA175" s="145"/>
      <c r="OB175" s="146"/>
      <c r="OC175" s="1792"/>
      <c r="OF175" s="85"/>
      <c r="OG175" s="144"/>
      <c r="OH175" s="145"/>
      <c r="OI175" s="145"/>
      <c r="OJ175" s="146"/>
      <c r="OK175" s="1792"/>
      <c r="ON175" s="85"/>
      <c r="OO175" s="144"/>
      <c r="OP175" s="145"/>
      <c r="OQ175" s="145"/>
      <c r="OR175" s="146"/>
      <c r="OS175" s="1792"/>
      <c r="OV175" s="85"/>
      <c r="OW175" s="144"/>
      <c r="OX175" s="145"/>
      <c r="OY175" s="145"/>
      <c r="OZ175" s="146"/>
      <c r="PA175" s="1792"/>
      <c r="PD175" s="85"/>
      <c r="PE175" s="144"/>
      <c r="PF175" s="145"/>
      <c r="PG175" s="145"/>
      <c r="PH175" s="146"/>
      <c r="PI175" s="1792"/>
      <c r="PL175" s="85"/>
      <c r="PM175" s="144"/>
      <c r="PN175" s="145"/>
      <c r="PO175" s="145"/>
      <c r="PP175" s="146"/>
      <c r="PQ175" s="1792"/>
      <c r="PT175" s="85"/>
      <c r="PU175" s="144"/>
      <c r="PV175" s="145"/>
      <c r="PW175" s="145"/>
      <c r="PX175" s="146"/>
      <c r="PY175" s="1792"/>
      <c r="QB175" s="85"/>
      <c r="QC175" s="144"/>
      <c r="QD175" s="145"/>
      <c r="QE175" s="145"/>
      <c r="QF175" s="146"/>
      <c r="QG175" s="1792"/>
      <c r="QJ175" s="85"/>
      <c r="QK175" s="144"/>
      <c r="QL175" s="145"/>
      <c r="QM175" s="145"/>
      <c r="QN175" s="146"/>
      <c r="QO175" s="1792"/>
      <c r="QR175" s="85"/>
      <c r="QS175" s="144"/>
      <c r="QT175" s="145"/>
      <c r="QU175" s="145"/>
      <c r="QV175" s="146"/>
      <c r="QW175" s="1792"/>
      <c r="QZ175" s="85"/>
      <c r="RA175" s="144"/>
      <c r="RB175" s="145"/>
      <c r="RC175" s="145"/>
      <c r="RD175" s="146"/>
      <c r="RE175" s="1792"/>
      <c r="RH175" s="85"/>
      <c r="RI175" s="144"/>
      <c r="RJ175" s="145"/>
      <c r="RK175" s="145"/>
      <c r="RL175" s="146"/>
      <c r="RM175" s="1792"/>
      <c r="RP175" s="85"/>
      <c r="RQ175" s="144"/>
      <c r="RR175" s="145"/>
      <c r="RS175" s="145"/>
      <c r="RT175" s="146"/>
      <c r="RU175" s="1792"/>
      <c r="RX175" s="85"/>
      <c r="RY175" s="144"/>
      <c r="RZ175" s="145"/>
      <c r="SA175" s="145"/>
      <c r="SB175" s="146"/>
      <c r="SC175" s="1792"/>
      <c r="SF175" s="85"/>
      <c r="SG175" s="144"/>
      <c r="SH175" s="145"/>
      <c r="SI175" s="145"/>
      <c r="SJ175" s="146"/>
      <c r="SK175" s="1792"/>
      <c r="SN175" s="85"/>
      <c r="SO175" s="144"/>
      <c r="SP175" s="145"/>
      <c r="SQ175" s="145"/>
      <c r="SR175" s="146"/>
      <c r="SS175" s="1792"/>
      <c r="SV175" s="85"/>
      <c r="SW175" s="144"/>
      <c r="SX175" s="145"/>
      <c r="SY175" s="145"/>
      <c r="SZ175" s="146"/>
      <c r="TA175" s="1792"/>
      <c r="TD175" s="85"/>
      <c r="TE175" s="144"/>
      <c r="TF175" s="145"/>
      <c r="TG175" s="145"/>
      <c r="TH175" s="146"/>
      <c r="TI175" s="1792"/>
      <c r="TL175" s="85"/>
      <c r="TM175" s="144"/>
      <c r="TN175" s="145"/>
      <c r="TO175" s="145"/>
      <c r="TP175" s="146"/>
      <c r="TQ175" s="1792"/>
      <c r="TT175" s="85"/>
      <c r="TU175" s="144"/>
      <c r="TV175" s="145"/>
      <c r="TW175" s="145"/>
      <c r="TX175" s="146"/>
      <c r="TY175" s="1792"/>
      <c r="UB175" s="85"/>
      <c r="UC175" s="144"/>
      <c r="UD175" s="145"/>
      <c r="UE175" s="145"/>
      <c r="UF175" s="146"/>
      <c r="UG175" s="1792"/>
      <c r="UJ175" s="85"/>
      <c r="UK175" s="144"/>
      <c r="UL175" s="145"/>
      <c r="UM175" s="145"/>
      <c r="UN175" s="146"/>
      <c r="UO175" s="1792"/>
      <c r="UR175" s="85"/>
      <c r="US175" s="144"/>
      <c r="UT175" s="145"/>
      <c r="UU175" s="145"/>
      <c r="UV175" s="146"/>
      <c r="UW175" s="1792"/>
      <c r="UZ175" s="85"/>
      <c r="VA175" s="144"/>
      <c r="VB175" s="145"/>
      <c r="VC175" s="145"/>
      <c r="VD175" s="146"/>
      <c r="VE175" s="1792"/>
      <c r="VH175" s="85"/>
      <c r="VI175" s="144"/>
      <c r="VJ175" s="145"/>
      <c r="VK175" s="145"/>
      <c r="VL175" s="146"/>
      <c r="VM175" s="1792"/>
      <c r="VP175" s="85"/>
      <c r="VQ175" s="144"/>
      <c r="VR175" s="145"/>
      <c r="VS175" s="145"/>
      <c r="VT175" s="146"/>
      <c r="VU175" s="1792"/>
      <c r="VX175" s="85"/>
      <c r="VY175" s="144"/>
      <c r="VZ175" s="145"/>
      <c r="WA175" s="145"/>
      <c r="WB175" s="146"/>
      <c r="WC175" s="1792"/>
      <c r="WF175" s="85"/>
      <c r="WG175" s="144"/>
      <c r="WH175" s="145"/>
      <c r="WI175" s="145"/>
      <c r="WJ175" s="146"/>
      <c r="WK175" s="1792"/>
      <c r="WN175" s="85"/>
      <c r="WO175" s="144"/>
      <c r="WP175" s="145"/>
      <c r="WQ175" s="145"/>
      <c r="WR175" s="146"/>
      <c r="WS175" s="1792"/>
      <c r="WV175" s="85"/>
      <c r="WW175" s="144"/>
      <c r="WX175" s="145"/>
      <c r="WY175" s="145"/>
      <c r="WZ175" s="146"/>
      <c r="XA175" s="1792"/>
      <c r="XD175" s="85"/>
      <c r="XE175" s="144"/>
      <c r="XF175" s="145"/>
      <c r="XG175" s="145"/>
      <c r="XH175" s="146"/>
      <c r="XI175" s="1792"/>
      <c r="XL175" s="85"/>
      <c r="XM175" s="144"/>
      <c r="XN175" s="145"/>
      <c r="XO175" s="145"/>
      <c r="XP175" s="146"/>
      <c r="XQ175" s="1792"/>
      <c r="XT175" s="85"/>
      <c r="XU175" s="144"/>
      <c r="XV175" s="145"/>
      <c r="XW175" s="145"/>
      <c r="XX175" s="146"/>
      <c r="XY175" s="1792"/>
      <c r="YB175" s="85"/>
      <c r="YC175" s="144"/>
      <c r="YD175" s="145"/>
      <c r="YE175" s="145"/>
      <c r="YF175" s="146"/>
      <c r="YG175" s="1792"/>
      <c r="YJ175" s="85"/>
      <c r="YK175" s="144"/>
      <c r="YL175" s="145"/>
      <c r="YM175" s="145"/>
      <c r="YN175" s="146"/>
      <c r="YO175" s="1792"/>
      <c r="YR175" s="85"/>
      <c r="YS175" s="144"/>
      <c r="YT175" s="145"/>
      <c r="YU175" s="145"/>
      <c r="YV175" s="146"/>
      <c r="YW175" s="1792"/>
      <c r="YZ175" s="85"/>
      <c r="ZA175" s="144"/>
      <c r="ZB175" s="145"/>
      <c r="ZC175" s="145"/>
      <c r="ZD175" s="146"/>
      <c r="ZE175" s="1792"/>
      <c r="ZH175" s="85"/>
      <c r="ZI175" s="144"/>
      <c r="ZJ175" s="145"/>
      <c r="ZK175" s="145"/>
      <c r="ZL175" s="146"/>
      <c r="ZM175" s="1792"/>
      <c r="ZP175" s="85"/>
      <c r="ZQ175" s="144"/>
      <c r="ZR175" s="145"/>
      <c r="ZS175" s="145"/>
      <c r="ZT175" s="146"/>
      <c r="ZU175" s="1792"/>
      <c r="ZX175" s="85"/>
      <c r="ZY175" s="144"/>
      <c r="ZZ175" s="145"/>
      <c r="AAA175" s="145"/>
      <c r="AAB175" s="146"/>
      <c r="AAC175" s="1792"/>
      <c r="AAF175" s="85"/>
      <c r="AAG175" s="144"/>
      <c r="AAH175" s="145"/>
      <c r="AAI175" s="145"/>
      <c r="AAJ175" s="146"/>
      <c r="AAK175" s="1792"/>
      <c r="AAN175" s="85"/>
      <c r="AAO175" s="144"/>
      <c r="AAP175" s="145"/>
      <c r="AAQ175" s="2057"/>
      <c r="AAR175" s="1694"/>
      <c r="AAS175" s="1790"/>
      <c r="AAT175" s="1696"/>
      <c r="AAU175" s="1696"/>
      <c r="AAV175" s="1695"/>
      <c r="AAW175" s="1549"/>
      <c r="AAX175" s="1550"/>
      <c r="AAY175" s="1550"/>
      <c r="AAZ175" s="1694"/>
      <c r="ABA175" s="1790"/>
      <c r="ABB175" s="1696"/>
      <c r="ABC175" s="1696"/>
      <c r="ABD175" s="1695"/>
      <c r="ABE175" s="1549"/>
      <c r="ABF175" s="1550"/>
      <c r="ABG175" s="1550"/>
      <c r="ABH175" s="1694"/>
      <c r="ABI175" s="1790"/>
      <c r="ABJ175" s="1696"/>
      <c r="ABK175" s="1696"/>
      <c r="ABL175" s="1695"/>
      <c r="ABM175" s="1549"/>
      <c r="ABN175" s="1550"/>
      <c r="ABO175" s="1550"/>
      <c r="ABP175" s="1694"/>
      <c r="ABQ175" s="1790"/>
      <c r="ABR175" s="1696"/>
      <c r="ABS175" s="1696"/>
      <c r="ABT175" s="1695"/>
      <c r="ABU175" s="1549"/>
      <c r="ABV175" s="1550"/>
      <c r="ABW175" s="1550"/>
      <c r="ABX175" s="1694"/>
      <c r="ABY175" s="1790"/>
      <c r="ABZ175" s="1696"/>
      <c r="ACA175" s="1696"/>
      <c r="ACB175" s="1695"/>
      <c r="ACC175" s="1549"/>
      <c r="ACD175" s="1550"/>
      <c r="ACE175" s="1550"/>
      <c r="ACF175" s="1694"/>
      <c r="ACG175" s="1790"/>
      <c r="ACH175" s="1696"/>
      <c r="ACI175" s="1696"/>
      <c r="ACJ175" s="1695"/>
      <c r="ACK175" s="1549"/>
      <c r="ACL175" s="1550"/>
      <c r="ACM175" s="1550"/>
      <c r="ACN175" s="1694"/>
      <c r="ACO175" s="1790"/>
      <c r="ACP175" s="1696"/>
      <c r="ACQ175" s="1696"/>
      <c r="ACR175" s="1695"/>
      <c r="ACS175" s="1549"/>
      <c r="ACT175" s="1550"/>
      <c r="ACU175" s="1550"/>
      <c r="ACV175" s="1694"/>
      <c r="ACW175" s="1790"/>
      <c r="ACX175" s="1696"/>
      <c r="ACY175" s="1696"/>
      <c r="ACZ175" s="1695"/>
      <c r="ADA175" s="1549"/>
      <c r="ADB175" s="1550"/>
      <c r="ADC175" s="1550"/>
      <c r="ADD175" s="1694"/>
      <c r="ADE175" s="1790"/>
      <c r="ADF175" s="1696"/>
      <c r="ADG175" s="1696"/>
      <c r="ADH175" s="1695"/>
      <c r="ADI175" s="1549"/>
      <c r="ADJ175" s="1550"/>
      <c r="ADK175" s="1550"/>
      <c r="ADL175" s="1694"/>
      <c r="ADM175" s="1790"/>
      <c r="ADN175" s="1696"/>
      <c r="ADO175" s="1696"/>
      <c r="ADP175" s="1695"/>
      <c r="ADQ175" s="1549"/>
      <c r="ADR175" s="1550"/>
      <c r="ADS175" s="1550"/>
      <c r="ADT175" s="1694"/>
      <c r="ADU175" s="1790"/>
      <c r="ADV175" s="1696"/>
      <c r="ADW175" s="1696"/>
      <c r="ADX175" s="1695"/>
      <c r="ADY175" s="1549"/>
      <c r="ADZ175" s="1550"/>
      <c r="AEA175" s="1550"/>
      <c r="AEB175" s="1694"/>
      <c r="AEC175" s="1790"/>
      <c r="AED175" s="1696"/>
      <c r="AEE175" s="1696"/>
      <c r="AEF175" s="1695"/>
      <c r="AEG175" s="1549"/>
      <c r="AEH175" s="1550"/>
      <c r="AEI175" s="1550"/>
      <c r="AEJ175" s="1694"/>
      <c r="AEK175" s="1790"/>
      <c r="AEL175" s="1696"/>
      <c r="AEM175" s="1696"/>
      <c r="AEN175" s="1695"/>
      <c r="AEO175" s="1549"/>
      <c r="AEP175" s="1550"/>
      <c r="AEQ175" s="1550"/>
      <c r="AER175" s="1694"/>
      <c r="AES175" s="1790"/>
      <c r="AET175" s="1696"/>
      <c r="AEU175" s="1696"/>
      <c r="AEV175" s="1695"/>
      <c r="AEW175" s="1549"/>
      <c r="AEX175" s="1550"/>
      <c r="AEY175" s="1550"/>
      <c r="AEZ175" s="1694"/>
      <c r="AFA175" s="1790"/>
      <c r="AFB175" s="1696"/>
      <c r="AFC175" s="1696"/>
      <c r="AFD175" s="1695"/>
      <c r="AFE175" s="1549"/>
      <c r="AFF175" s="1550"/>
      <c r="AFG175" s="1550"/>
      <c r="AFH175" s="1694"/>
      <c r="AFI175" s="1790"/>
      <c r="AFJ175" s="1696"/>
      <c r="AFK175" s="1696"/>
      <c r="AFL175" s="1695"/>
      <c r="AFM175" s="1549"/>
      <c r="AFN175" s="1550"/>
      <c r="AFO175" s="1550"/>
      <c r="AFP175" s="1694"/>
      <c r="AFQ175" s="1790"/>
      <c r="AFR175" s="1696"/>
      <c r="AFS175" s="1696"/>
      <c r="AFT175" s="1695"/>
      <c r="AFU175" s="1549"/>
      <c r="AFV175" s="1550"/>
      <c r="AFW175" s="1550"/>
      <c r="AFX175" s="1694"/>
      <c r="AFY175" s="1790"/>
      <c r="AFZ175" s="1696"/>
      <c r="AGA175" s="1696"/>
      <c r="AGB175" s="1695"/>
      <c r="AGC175" s="1549"/>
      <c r="AGD175" s="1550"/>
      <c r="AGE175" s="1550"/>
      <c r="AGF175" s="1694"/>
      <c r="AGG175" s="1790"/>
      <c r="AGH175" s="1696"/>
      <c r="AGI175" s="1696"/>
      <c r="AGJ175" s="1695"/>
      <c r="AGK175" s="1549"/>
      <c r="AGL175" s="1550"/>
      <c r="AGM175" s="1550"/>
      <c r="AGN175" s="1694"/>
      <c r="AGO175" s="1790"/>
      <c r="AGP175" s="1696"/>
      <c r="AGQ175" s="1696"/>
      <c r="AGR175" s="1695"/>
      <c r="AGS175" s="1549"/>
      <c r="AGT175" s="1550"/>
      <c r="AGU175" s="1550"/>
      <c r="AGV175" s="1694"/>
      <c r="AGW175" s="1790"/>
      <c r="AGX175" s="1696"/>
      <c r="AGY175" s="1696"/>
      <c r="AGZ175" s="1695"/>
      <c r="AHA175" s="1549"/>
      <c r="AHB175" s="1550"/>
      <c r="AHC175" s="1550"/>
      <c r="AHD175" s="1694"/>
      <c r="AHE175" s="1790"/>
      <c r="AHF175" s="1696"/>
      <c r="AHG175" s="1696"/>
      <c r="AHH175" s="1695"/>
      <c r="AHI175" s="1549"/>
      <c r="AHJ175" s="1550"/>
      <c r="AHK175" s="1550"/>
      <c r="AHL175" s="1694"/>
      <c r="AHM175" s="1790"/>
      <c r="AHN175" s="1696"/>
      <c r="AHO175" s="1696"/>
      <c r="AHP175" s="1695"/>
      <c r="AHQ175" s="1549"/>
      <c r="AHR175" s="1550"/>
      <c r="AHS175" s="1550"/>
      <c r="AHT175" s="1694"/>
      <c r="AHU175" s="1790"/>
      <c r="AHV175" s="1696"/>
      <c r="AHW175" s="1696"/>
      <c r="AHX175" s="1695"/>
      <c r="AHY175" s="1549"/>
      <c r="AHZ175" s="1550"/>
      <c r="AIA175" s="1550"/>
      <c r="AIB175" s="1694"/>
      <c r="AIC175" s="1790"/>
      <c r="AID175" s="1696"/>
      <c r="AIE175" s="1696"/>
      <c r="AIF175" s="1695"/>
      <c r="AIG175" s="1549"/>
      <c r="AIH175" s="1550"/>
      <c r="AII175" s="1550"/>
      <c r="AIJ175" s="1694"/>
      <c r="AIK175" s="1790"/>
      <c r="AIL175" s="1696"/>
      <c r="AIM175" s="1696"/>
      <c r="AIN175" s="1695"/>
      <c r="AIO175" s="1549"/>
      <c r="AIP175" s="1550"/>
      <c r="AIQ175" s="1550"/>
      <c r="AIR175" s="1694"/>
      <c r="AIS175" s="1790"/>
      <c r="AIT175" s="1696"/>
      <c r="AIU175" s="1696"/>
      <c r="AIV175" s="1695"/>
      <c r="AIW175" s="1549"/>
      <c r="AIX175" s="1550"/>
      <c r="AIY175" s="1550"/>
      <c r="AIZ175" s="1694"/>
      <c r="AJA175" s="1790"/>
      <c r="AJB175" s="1696"/>
      <c r="AJC175" s="1696"/>
      <c r="AJD175" s="1695"/>
      <c r="AJE175" s="1549"/>
      <c r="AJF175" s="1550"/>
      <c r="AJG175" s="1550"/>
      <c r="AJH175" s="1694"/>
      <c r="AJI175" s="1790"/>
      <c r="AJJ175" s="1696"/>
      <c r="AJK175" s="1696"/>
      <c r="AJL175" s="1695"/>
      <c r="AJM175" s="1549"/>
      <c r="AJN175" s="1550"/>
      <c r="AJO175" s="1550"/>
      <c r="AJP175" s="1694"/>
      <c r="AJQ175" s="1790"/>
      <c r="AJR175" s="1696"/>
      <c r="AJS175" s="1696"/>
      <c r="AJT175" s="1695"/>
      <c r="AJU175" s="1549"/>
      <c r="AJV175" s="1550"/>
      <c r="AJW175" s="1550"/>
      <c r="AJX175" s="1694"/>
      <c r="AJY175" s="1790"/>
      <c r="AJZ175" s="1696"/>
      <c r="AKA175" s="1696"/>
      <c r="AKB175" s="1695"/>
      <c r="AKC175" s="1549"/>
      <c r="AKD175" s="1550"/>
      <c r="AKE175" s="1550"/>
      <c r="AKF175" s="1694"/>
      <c r="AKG175" s="1790"/>
      <c r="AKH175" s="1696"/>
      <c r="AKI175" s="1696"/>
      <c r="AKJ175" s="1695"/>
      <c r="AKK175" s="1549"/>
      <c r="AKL175" s="1550"/>
      <c r="AKM175" s="1550"/>
      <c r="AKN175" s="1694"/>
      <c r="AKO175" s="1790"/>
      <c r="AKP175" s="1696"/>
      <c r="AKQ175" s="1696"/>
      <c r="AKR175" s="1695"/>
      <c r="AKS175" s="1549"/>
      <c r="AKT175" s="1550"/>
      <c r="AKU175" s="1550"/>
      <c r="AKV175" s="1694"/>
      <c r="AKW175" s="1790"/>
      <c r="AKX175" s="1696"/>
      <c r="AKY175" s="1696"/>
      <c r="AKZ175" s="1695"/>
      <c r="ALA175" s="1549"/>
      <c r="ALB175" s="1550"/>
      <c r="ALC175" s="1550"/>
      <c r="ALD175" s="1694"/>
      <c r="ALE175" s="1790"/>
      <c r="ALF175" s="1696"/>
      <c r="ALG175" s="1696"/>
      <c r="ALH175" s="1695"/>
      <c r="ALI175" s="1549"/>
      <c r="ALJ175" s="1550"/>
      <c r="ALK175" s="1550"/>
      <c r="ALL175" s="1694"/>
      <c r="ALM175" s="1790"/>
      <c r="ALN175" s="1696"/>
      <c r="ALO175" s="1696"/>
      <c r="ALP175" s="1695"/>
      <c r="ALQ175" s="1549"/>
      <c r="ALR175" s="1550"/>
      <c r="ALS175" s="1550"/>
      <c r="ALT175" s="1694"/>
      <c r="ALU175" s="1790"/>
      <c r="ALV175" s="1696"/>
      <c r="ALW175" s="1696"/>
      <c r="ALX175" s="1695"/>
      <c r="ALY175" s="1549"/>
      <c r="ALZ175" s="1550"/>
      <c r="AMA175" s="1550"/>
      <c r="AMB175" s="1694"/>
      <c r="AMC175" s="1790"/>
      <c r="AMD175" s="1696"/>
      <c r="AME175" s="1696"/>
      <c r="AMF175" s="1695"/>
      <c r="AMG175" s="1549"/>
      <c r="AMH175" s="1550"/>
      <c r="AMI175" s="1550"/>
      <c r="AMJ175" s="1703"/>
    </row>
    <row r="176" spans="1:1024" s="72" customFormat="1" ht="30" customHeight="1">
      <c r="A176" s="1694">
        <v>4960100001</v>
      </c>
      <c r="B176" s="1791" t="s">
        <v>4157</v>
      </c>
      <c r="C176" s="1696" t="s">
        <v>4033</v>
      </c>
      <c r="D176" s="1696" t="s">
        <v>4041</v>
      </c>
      <c r="E176" s="1695">
        <v>6</v>
      </c>
      <c r="F176" s="1549">
        <v>14.15</v>
      </c>
      <c r="G176" s="1536">
        <f>F176*$I$2</f>
        <v>0</v>
      </c>
      <c r="H176" s="1536">
        <f>G176-G176*($I$1)</f>
        <v>0</v>
      </c>
      <c r="I176"/>
      <c r="L176" s="85"/>
      <c r="M176" s="85"/>
      <c r="N176" s="144"/>
      <c r="O176" s="145"/>
      <c r="P176" s="145"/>
      <c r="Q176" s="146"/>
      <c r="T176" s="85"/>
      <c r="U176" s="144"/>
      <c r="V176" s="145"/>
      <c r="W176" s="145"/>
      <c r="X176" s="146"/>
      <c r="Y176" s="1792"/>
      <c r="AB176" s="85"/>
      <c r="AC176" s="144"/>
      <c r="AD176" s="145"/>
      <c r="AE176" s="145"/>
      <c r="AF176" s="146"/>
      <c r="AG176" s="1792"/>
      <c r="AJ176" s="85"/>
      <c r="AK176" s="144"/>
      <c r="AL176" s="145"/>
      <c r="AM176" s="145"/>
      <c r="AN176" s="146"/>
      <c r="AO176" s="1792"/>
      <c r="AR176" s="85"/>
      <c r="AS176" s="144"/>
      <c r="AT176" s="145"/>
      <c r="AU176" s="145"/>
      <c r="AV176" s="146"/>
      <c r="AW176" s="1792"/>
      <c r="AZ176" s="85"/>
      <c r="BA176" s="144"/>
      <c r="BB176" s="145"/>
      <c r="BC176" s="145"/>
      <c r="BD176" s="146"/>
      <c r="BE176" s="1792"/>
      <c r="BH176" s="85"/>
      <c r="BI176" s="144"/>
      <c r="BJ176" s="145"/>
      <c r="BK176" s="145"/>
      <c r="BL176" s="146"/>
      <c r="BM176" s="1792"/>
      <c r="BP176" s="85"/>
      <c r="BQ176" s="144"/>
      <c r="BR176" s="145"/>
      <c r="BS176" s="145"/>
      <c r="BT176" s="146"/>
      <c r="BU176" s="1792"/>
      <c r="BX176" s="85"/>
      <c r="BY176" s="144"/>
      <c r="BZ176" s="145"/>
      <c r="CA176" s="145"/>
      <c r="CB176" s="146"/>
      <c r="CC176" s="1792"/>
      <c r="CF176" s="85"/>
      <c r="CG176" s="144"/>
      <c r="CH176" s="145"/>
      <c r="CI176" s="145"/>
      <c r="CJ176" s="146"/>
      <c r="CK176" s="1792"/>
      <c r="CN176" s="85"/>
      <c r="CO176" s="144"/>
      <c r="CP176" s="145"/>
      <c r="CQ176" s="145"/>
      <c r="CR176" s="146"/>
      <c r="CS176" s="1792"/>
      <c r="CV176" s="85"/>
      <c r="CW176" s="144"/>
      <c r="CX176" s="145"/>
      <c r="CY176" s="145"/>
      <c r="CZ176" s="146"/>
      <c r="DA176" s="1792"/>
      <c r="DD176" s="85"/>
      <c r="DE176" s="144"/>
      <c r="DF176" s="145"/>
      <c r="DG176" s="145"/>
      <c r="DH176" s="146"/>
      <c r="DI176" s="1792"/>
      <c r="DL176" s="85"/>
      <c r="DM176" s="144"/>
      <c r="DN176" s="145"/>
      <c r="DO176" s="145"/>
      <c r="DP176" s="146"/>
      <c r="DQ176" s="1792"/>
      <c r="DT176" s="85"/>
      <c r="DU176" s="144"/>
      <c r="DV176" s="145"/>
      <c r="DW176" s="145"/>
      <c r="DX176" s="146"/>
      <c r="DY176" s="1792"/>
      <c r="EB176" s="85"/>
      <c r="EC176" s="144"/>
      <c r="ED176" s="145"/>
      <c r="EE176" s="145"/>
      <c r="EF176" s="146"/>
      <c r="EG176" s="1792"/>
      <c r="EJ176" s="85"/>
      <c r="EK176" s="144"/>
      <c r="EL176" s="145"/>
      <c r="EM176" s="145"/>
      <c r="EN176" s="146"/>
      <c r="EO176" s="1792"/>
      <c r="ER176" s="85"/>
      <c r="ES176" s="144"/>
      <c r="ET176" s="145"/>
      <c r="EU176" s="145"/>
      <c r="EV176" s="146"/>
      <c r="EW176" s="1792"/>
      <c r="EZ176" s="85"/>
      <c r="FA176" s="144"/>
      <c r="FB176" s="145"/>
      <c r="FC176" s="145"/>
      <c r="FD176" s="146"/>
      <c r="FE176" s="1792"/>
      <c r="FH176" s="85"/>
      <c r="FI176" s="144"/>
      <c r="FJ176" s="145"/>
      <c r="FK176" s="145"/>
      <c r="FL176" s="146"/>
      <c r="FM176" s="1792"/>
      <c r="FP176" s="85"/>
      <c r="FQ176" s="144"/>
      <c r="FR176" s="145"/>
      <c r="FS176" s="145"/>
      <c r="FT176" s="146"/>
      <c r="FU176" s="1792"/>
      <c r="FX176" s="85"/>
      <c r="FY176" s="144"/>
      <c r="FZ176" s="145"/>
      <c r="GA176" s="145"/>
      <c r="GB176" s="146"/>
      <c r="GC176" s="1792"/>
      <c r="GF176" s="85"/>
      <c r="GG176" s="144"/>
      <c r="GH176" s="145"/>
      <c r="GI176" s="145"/>
      <c r="GJ176" s="146"/>
      <c r="GK176" s="1792"/>
      <c r="GN176" s="85"/>
      <c r="GO176" s="144"/>
      <c r="GP176" s="145"/>
      <c r="GQ176" s="145"/>
      <c r="GR176" s="146"/>
      <c r="GS176" s="1792"/>
      <c r="GV176" s="85"/>
      <c r="GW176" s="144"/>
      <c r="GX176" s="145"/>
      <c r="GY176" s="145"/>
      <c r="GZ176" s="146"/>
      <c r="HA176" s="1792"/>
      <c r="HD176" s="85"/>
      <c r="HE176" s="144"/>
      <c r="HF176" s="145"/>
      <c r="HG176" s="145"/>
      <c r="HH176" s="146"/>
      <c r="HI176" s="1792"/>
      <c r="HL176" s="85"/>
      <c r="HM176" s="144"/>
      <c r="HN176" s="145"/>
      <c r="HO176" s="145"/>
      <c r="HP176" s="146"/>
      <c r="HQ176" s="1792"/>
      <c r="HT176" s="85"/>
      <c r="HU176" s="144"/>
      <c r="HV176" s="145"/>
      <c r="HW176" s="145"/>
      <c r="HX176" s="146"/>
      <c r="HY176" s="1792"/>
      <c r="IB176" s="85"/>
      <c r="IC176" s="144"/>
      <c r="ID176" s="145"/>
      <c r="IE176" s="145"/>
      <c r="IF176" s="146"/>
      <c r="IG176" s="1792"/>
      <c r="IJ176" s="85"/>
      <c r="IK176" s="144"/>
      <c r="IL176" s="145"/>
      <c r="IM176" s="145"/>
      <c r="IN176" s="146"/>
      <c r="IO176" s="1792"/>
      <c r="IR176" s="85"/>
      <c r="IS176" s="144"/>
      <c r="IT176" s="145"/>
      <c r="IU176" s="145"/>
      <c r="IV176" s="146"/>
      <c r="IW176" s="1792"/>
      <c r="IZ176" s="85"/>
      <c r="JA176" s="144"/>
      <c r="JB176" s="145"/>
      <c r="JC176" s="145"/>
      <c r="JD176" s="146"/>
      <c r="JE176" s="1792"/>
      <c r="JH176" s="85"/>
      <c r="JI176" s="144"/>
      <c r="JJ176" s="145"/>
      <c r="JK176" s="145"/>
      <c r="JL176" s="146"/>
      <c r="JM176" s="1792"/>
      <c r="JP176" s="85"/>
      <c r="JQ176" s="144"/>
      <c r="JR176" s="145"/>
      <c r="JS176" s="145"/>
      <c r="JT176" s="146"/>
      <c r="JU176" s="1792"/>
      <c r="JX176" s="85"/>
      <c r="JY176" s="144"/>
      <c r="JZ176" s="145"/>
      <c r="KA176" s="145"/>
      <c r="KB176" s="146"/>
      <c r="KC176" s="1792"/>
      <c r="KF176" s="85"/>
      <c r="KG176" s="144"/>
      <c r="KH176" s="145"/>
      <c r="KI176" s="145"/>
      <c r="KJ176" s="146"/>
      <c r="KK176" s="1792"/>
      <c r="KN176" s="85"/>
      <c r="KO176" s="144"/>
      <c r="KP176" s="145"/>
      <c r="KQ176" s="145"/>
      <c r="KR176" s="146"/>
      <c r="KS176" s="1792"/>
      <c r="KV176" s="85"/>
      <c r="KW176" s="144"/>
      <c r="KX176" s="145"/>
      <c r="KY176" s="145"/>
      <c r="KZ176" s="146"/>
      <c r="LA176" s="1792"/>
      <c r="LD176" s="85"/>
      <c r="LE176" s="144"/>
      <c r="LF176" s="145"/>
      <c r="LG176" s="145"/>
      <c r="LH176" s="146"/>
      <c r="LI176" s="1792"/>
      <c r="LL176" s="85"/>
      <c r="LM176" s="144"/>
      <c r="LN176" s="145"/>
      <c r="LO176" s="145"/>
      <c r="LP176" s="146"/>
      <c r="LQ176" s="1792"/>
      <c r="LT176" s="85"/>
      <c r="LU176" s="144"/>
      <c r="LV176" s="145"/>
      <c r="LW176" s="145"/>
      <c r="LX176" s="146"/>
      <c r="LY176" s="1792"/>
      <c r="MB176" s="85"/>
      <c r="MC176" s="144"/>
      <c r="MD176" s="145"/>
      <c r="ME176" s="145"/>
      <c r="MF176" s="146"/>
      <c r="MG176" s="1792"/>
      <c r="MJ176" s="85"/>
      <c r="MK176" s="144"/>
      <c r="ML176" s="145"/>
      <c r="MM176" s="145"/>
      <c r="MN176" s="146"/>
      <c r="MO176" s="1792"/>
      <c r="MR176" s="85"/>
      <c r="MS176" s="144"/>
      <c r="MT176" s="145"/>
      <c r="MU176" s="145"/>
      <c r="MV176" s="146"/>
      <c r="MW176" s="1792"/>
      <c r="MZ176" s="85"/>
      <c r="NA176" s="144"/>
      <c r="NB176" s="145"/>
      <c r="NC176" s="145"/>
      <c r="ND176" s="146"/>
      <c r="NE176" s="1792"/>
      <c r="NH176" s="85"/>
      <c r="NI176" s="144"/>
      <c r="NJ176" s="145"/>
      <c r="NK176" s="145"/>
      <c r="NL176" s="146"/>
      <c r="NM176" s="1792"/>
      <c r="NP176" s="85"/>
      <c r="NQ176" s="144"/>
      <c r="NR176" s="145"/>
      <c r="NS176" s="145"/>
      <c r="NT176" s="146"/>
      <c r="NU176" s="1792"/>
      <c r="NX176" s="85"/>
      <c r="NY176" s="144"/>
      <c r="NZ176" s="145"/>
      <c r="OA176" s="145"/>
      <c r="OB176" s="146"/>
      <c r="OC176" s="1792"/>
      <c r="OF176" s="85"/>
      <c r="OG176" s="144"/>
      <c r="OH176" s="145"/>
      <c r="OI176" s="145"/>
      <c r="OJ176" s="146"/>
      <c r="OK176" s="1792"/>
      <c r="ON176" s="85"/>
      <c r="OO176" s="144"/>
      <c r="OP176" s="145"/>
      <c r="OQ176" s="145"/>
      <c r="OR176" s="146"/>
      <c r="OS176" s="1792"/>
      <c r="OV176" s="85"/>
      <c r="OW176" s="144"/>
      <c r="OX176" s="145"/>
      <c r="OY176" s="145"/>
      <c r="OZ176" s="146"/>
      <c r="PA176" s="1792"/>
      <c r="PD176" s="85"/>
      <c r="PE176" s="144"/>
      <c r="PF176" s="145"/>
      <c r="PG176" s="145"/>
      <c r="PH176" s="146"/>
      <c r="PI176" s="1792"/>
      <c r="PL176" s="85"/>
      <c r="PM176" s="144"/>
      <c r="PN176" s="145"/>
      <c r="PO176" s="145"/>
      <c r="PP176" s="146"/>
      <c r="PQ176" s="1792"/>
      <c r="PT176" s="85"/>
      <c r="PU176" s="144"/>
      <c r="PV176" s="145"/>
      <c r="PW176" s="145"/>
      <c r="PX176" s="146"/>
      <c r="PY176" s="1792"/>
      <c r="QB176" s="85"/>
      <c r="QC176" s="144"/>
      <c r="QD176" s="145"/>
      <c r="QE176" s="145"/>
      <c r="QF176" s="146"/>
      <c r="QG176" s="1792"/>
      <c r="QJ176" s="85"/>
      <c r="QK176" s="144"/>
      <c r="QL176" s="145"/>
      <c r="QM176" s="145"/>
      <c r="QN176" s="146"/>
      <c r="QO176" s="1792"/>
      <c r="QR176" s="85"/>
      <c r="QS176" s="144"/>
      <c r="QT176" s="145"/>
      <c r="QU176" s="145"/>
      <c r="QV176" s="146"/>
      <c r="QW176" s="1792"/>
      <c r="QZ176" s="85"/>
      <c r="RA176" s="144"/>
      <c r="RB176" s="145"/>
      <c r="RC176" s="145"/>
      <c r="RD176" s="146"/>
      <c r="RE176" s="1792"/>
      <c r="RH176" s="85"/>
      <c r="RI176" s="144"/>
      <c r="RJ176" s="145"/>
      <c r="RK176" s="145"/>
      <c r="RL176" s="146"/>
      <c r="RM176" s="1792"/>
      <c r="RP176" s="85"/>
      <c r="RQ176" s="144"/>
      <c r="RR176" s="145"/>
      <c r="RS176" s="145"/>
      <c r="RT176" s="146"/>
      <c r="RU176" s="1792"/>
      <c r="RX176" s="85"/>
      <c r="RY176" s="144"/>
      <c r="RZ176" s="145"/>
      <c r="SA176" s="145"/>
      <c r="SB176" s="146"/>
      <c r="SC176" s="1792"/>
      <c r="SF176" s="85"/>
      <c r="SG176" s="144"/>
      <c r="SH176" s="145"/>
      <c r="SI176" s="145"/>
      <c r="SJ176" s="146"/>
      <c r="SK176" s="1792"/>
      <c r="SN176" s="85"/>
      <c r="SO176" s="144"/>
      <c r="SP176" s="145"/>
      <c r="SQ176" s="145"/>
      <c r="SR176" s="146"/>
      <c r="SS176" s="1792"/>
      <c r="SV176" s="85"/>
      <c r="SW176" s="144"/>
      <c r="SX176" s="145"/>
      <c r="SY176" s="145"/>
      <c r="SZ176" s="146"/>
      <c r="TA176" s="1792"/>
      <c r="TD176" s="85"/>
      <c r="TE176" s="144"/>
      <c r="TF176" s="145"/>
      <c r="TG176" s="145"/>
      <c r="TH176" s="146"/>
      <c r="TI176" s="1792"/>
      <c r="TL176" s="85"/>
      <c r="TM176" s="144"/>
      <c r="TN176" s="145"/>
      <c r="TO176" s="145"/>
      <c r="TP176" s="146"/>
      <c r="TQ176" s="1792"/>
      <c r="TT176" s="85"/>
      <c r="TU176" s="144"/>
      <c r="TV176" s="145"/>
      <c r="TW176" s="145"/>
      <c r="TX176" s="146"/>
      <c r="TY176" s="1792"/>
      <c r="UB176" s="85"/>
      <c r="UC176" s="144"/>
      <c r="UD176" s="145"/>
      <c r="UE176" s="145"/>
      <c r="UF176" s="146"/>
      <c r="UG176" s="1792"/>
      <c r="UJ176" s="85"/>
      <c r="UK176" s="144"/>
      <c r="UL176" s="145"/>
      <c r="UM176" s="145"/>
      <c r="UN176" s="146"/>
      <c r="UO176" s="1792"/>
      <c r="UR176" s="85"/>
      <c r="US176" s="144"/>
      <c r="UT176" s="145"/>
      <c r="UU176" s="145"/>
      <c r="UV176" s="146"/>
      <c r="UW176" s="1792"/>
      <c r="UZ176" s="85"/>
      <c r="VA176" s="144"/>
      <c r="VB176" s="145"/>
      <c r="VC176" s="145"/>
      <c r="VD176" s="146"/>
      <c r="VE176" s="1792"/>
      <c r="VH176" s="85"/>
      <c r="VI176" s="144"/>
      <c r="VJ176" s="145"/>
      <c r="VK176" s="145"/>
      <c r="VL176" s="146"/>
      <c r="VM176" s="1792"/>
      <c r="VP176" s="85"/>
      <c r="VQ176" s="144"/>
      <c r="VR176" s="145"/>
      <c r="VS176" s="145"/>
      <c r="VT176" s="146"/>
      <c r="VU176" s="1792"/>
      <c r="VX176" s="85"/>
      <c r="VY176" s="144"/>
      <c r="VZ176" s="145"/>
      <c r="WA176" s="145"/>
      <c r="WB176" s="146"/>
      <c r="WC176" s="1792"/>
      <c r="WF176" s="85"/>
      <c r="WG176" s="144"/>
      <c r="WH176" s="145"/>
      <c r="WI176" s="145"/>
      <c r="WJ176" s="146"/>
      <c r="WK176" s="1792"/>
      <c r="WN176" s="85"/>
      <c r="WO176" s="144"/>
      <c r="WP176" s="145"/>
      <c r="WQ176" s="145"/>
      <c r="WR176" s="146"/>
      <c r="WS176" s="1792"/>
      <c r="WV176" s="85"/>
      <c r="WW176" s="144"/>
      <c r="WX176" s="145"/>
      <c r="WY176" s="145"/>
      <c r="WZ176" s="146"/>
      <c r="XA176" s="1792"/>
      <c r="XD176" s="85"/>
      <c r="XE176" s="144"/>
      <c r="XF176" s="145"/>
      <c r="XG176" s="145"/>
      <c r="XH176" s="146"/>
      <c r="XI176" s="1792"/>
      <c r="XL176" s="85"/>
      <c r="XM176" s="144"/>
      <c r="XN176" s="145"/>
      <c r="XO176" s="145"/>
      <c r="XP176" s="146"/>
      <c r="XQ176" s="1792"/>
      <c r="XT176" s="85"/>
      <c r="XU176" s="144"/>
      <c r="XV176" s="145"/>
      <c r="XW176" s="145"/>
      <c r="XX176" s="146"/>
      <c r="XY176" s="1792"/>
      <c r="YB176" s="85"/>
      <c r="YC176" s="144"/>
      <c r="YD176" s="145"/>
      <c r="YE176" s="145"/>
      <c r="YF176" s="146"/>
      <c r="YG176" s="1792"/>
      <c r="YJ176" s="85"/>
      <c r="YK176" s="144"/>
      <c r="YL176" s="145"/>
      <c r="YM176" s="145"/>
      <c r="YN176" s="146"/>
      <c r="YO176" s="1792"/>
      <c r="YR176" s="85"/>
      <c r="YS176" s="144"/>
      <c r="YT176" s="145"/>
      <c r="YU176" s="145"/>
      <c r="YV176" s="146"/>
      <c r="YW176" s="1792"/>
      <c r="YZ176" s="85"/>
      <c r="ZA176" s="144"/>
      <c r="ZB176" s="145"/>
      <c r="ZC176" s="145"/>
      <c r="ZD176" s="146"/>
      <c r="ZE176" s="1792"/>
      <c r="ZH176" s="85"/>
      <c r="ZI176" s="144"/>
      <c r="ZJ176" s="145"/>
      <c r="ZK176" s="145"/>
      <c r="ZL176" s="146"/>
      <c r="ZM176" s="1792"/>
      <c r="ZP176" s="85"/>
      <c r="ZQ176" s="144"/>
      <c r="ZR176" s="145"/>
      <c r="ZS176" s="145"/>
      <c r="ZT176" s="146"/>
      <c r="ZU176" s="1792"/>
      <c r="ZX176" s="85"/>
      <c r="ZY176" s="144"/>
      <c r="ZZ176" s="145"/>
      <c r="AAA176" s="145"/>
      <c r="AAB176" s="146"/>
      <c r="AAC176" s="1792"/>
      <c r="AAF176" s="85"/>
      <c r="AAG176" s="144"/>
      <c r="AAH176" s="145"/>
      <c r="AAI176" s="145"/>
      <c r="AAJ176" s="146"/>
      <c r="AAK176" s="1792"/>
      <c r="AAN176" s="85"/>
      <c r="AAO176" s="144"/>
      <c r="AAP176" s="145"/>
      <c r="AAQ176" s="2057"/>
      <c r="AAR176" s="1694"/>
      <c r="AAS176" s="1790"/>
      <c r="AAT176" s="1696"/>
      <c r="AAU176" s="1696"/>
      <c r="AAV176" s="1695"/>
      <c r="AAW176" s="1549"/>
      <c r="AAX176" s="1550"/>
      <c r="AAY176" s="1550"/>
      <c r="AAZ176" s="1694"/>
      <c r="ABA176" s="1790"/>
      <c r="ABB176" s="1696"/>
      <c r="ABC176" s="1696"/>
      <c r="ABD176" s="1695"/>
      <c r="ABE176" s="1549"/>
      <c r="ABF176" s="1550"/>
      <c r="ABG176" s="1550"/>
      <c r="ABH176" s="1694"/>
      <c r="ABI176" s="1790"/>
      <c r="ABJ176" s="1696"/>
      <c r="ABK176" s="1696"/>
      <c r="ABL176" s="1695"/>
      <c r="ABM176" s="1549"/>
      <c r="ABN176" s="1550"/>
      <c r="ABO176" s="1550"/>
      <c r="ABP176" s="1694"/>
      <c r="ABQ176" s="1790"/>
      <c r="ABR176" s="1696"/>
      <c r="ABS176" s="1696"/>
      <c r="ABT176" s="1695"/>
      <c r="ABU176" s="1549"/>
      <c r="ABV176" s="1550"/>
      <c r="ABW176" s="1550"/>
      <c r="ABX176" s="1694"/>
      <c r="ABY176" s="1790"/>
      <c r="ABZ176" s="1696"/>
      <c r="ACA176" s="1696"/>
      <c r="ACB176" s="1695"/>
      <c r="ACC176" s="1549"/>
      <c r="ACD176" s="1550"/>
      <c r="ACE176" s="1550"/>
      <c r="ACF176" s="1694"/>
      <c r="ACG176" s="1790"/>
      <c r="ACH176" s="1696"/>
      <c r="ACI176" s="1696"/>
      <c r="ACJ176" s="1695"/>
      <c r="ACK176" s="1549"/>
      <c r="ACL176" s="1550"/>
      <c r="ACM176" s="1550"/>
      <c r="ACN176" s="1694"/>
      <c r="ACO176" s="1790"/>
      <c r="ACP176" s="1696"/>
      <c r="ACQ176" s="1696"/>
      <c r="ACR176" s="1695"/>
      <c r="ACS176" s="1549"/>
      <c r="ACT176" s="1550"/>
      <c r="ACU176" s="1550"/>
      <c r="ACV176" s="1694"/>
      <c r="ACW176" s="1790"/>
      <c r="ACX176" s="1696"/>
      <c r="ACY176" s="1696"/>
      <c r="ACZ176" s="1695"/>
      <c r="ADA176" s="1549"/>
      <c r="ADB176" s="1550"/>
      <c r="ADC176" s="1550"/>
      <c r="ADD176" s="1694"/>
      <c r="ADE176" s="1790"/>
      <c r="ADF176" s="1696"/>
      <c r="ADG176" s="1696"/>
      <c r="ADH176" s="1695"/>
      <c r="ADI176" s="1549"/>
      <c r="ADJ176" s="1550"/>
      <c r="ADK176" s="1550"/>
      <c r="ADL176" s="1694"/>
      <c r="ADM176" s="1790"/>
      <c r="ADN176" s="1696"/>
      <c r="ADO176" s="1696"/>
      <c r="ADP176" s="1695"/>
      <c r="ADQ176" s="1549"/>
      <c r="ADR176" s="1550"/>
      <c r="ADS176" s="1550"/>
      <c r="ADT176" s="1694"/>
      <c r="ADU176" s="1790"/>
      <c r="ADV176" s="1696"/>
      <c r="ADW176" s="1696"/>
      <c r="ADX176" s="1695"/>
      <c r="ADY176" s="1549"/>
      <c r="ADZ176" s="1550"/>
      <c r="AEA176" s="1550"/>
      <c r="AEB176" s="1694"/>
      <c r="AEC176" s="1790"/>
      <c r="AED176" s="1696"/>
      <c r="AEE176" s="1696"/>
      <c r="AEF176" s="1695"/>
      <c r="AEG176" s="1549"/>
      <c r="AEH176" s="1550"/>
      <c r="AEI176" s="1550"/>
      <c r="AEJ176" s="1694"/>
      <c r="AEK176" s="1790"/>
      <c r="AEL176" s="1696"/>
      <c r="AEM176" s="1696"/>
      <c r="AEN176" s="1695"/>
      <c r="AEO176" s="1549"/>
      <c r="AEP176" s="1550"/>
      <c r="AEQ176" s="1550"/>
      <c r="AER176" s="1694"/>
      <c r="AES176" s="1790"/>
      <c r="AET176" s="1696"/>
      <c r="AEU176" s="1696"/>
      <c r="AEV176" s="1695"/>
      <c r="AEW176" s="1549"/>
      <c r="AEX176" s="1550"/>
      <c r="AEY176" s="1550"/>
      <c r="AEZ176" s="1694"/>
      <c r="AFA176" s="1790"/>
      <c r="AFB176" s="1696"/>
      <c r="AFC176" s="1696"/>
      <c r="AFD176" s="1695"/>
      <c r="AFE176" s="1549"/>
      <c r="AFF176" s="1550"/>
      <c r="AFG176" s="1550"/>
      <c r="AFH176" s="1694"/>
      <c r="AFI176" s="1790"/>
      <c r="AFJ176" s="1696"/>
      <c r="AFK176" s="1696"/>
      <c r="AFL176" s="1695"/>
      <c r="AFM176" s="1549"/>
      <c r="AFN176" s="1550"/>
      <c r="AFO176" s="1550"/>
      <c r="AFP176" s="1694"/>
      <c r="AFQ176" s="1790"/>
      <c r="AFR176" s="1696"/>
      <c r="AFS176" s="1696"/>
      <c r="AFT176" s="1695"/>
      <c r="AFU176" s="1549"/>
      <c r="AFV176" s="1550"/>
      <c r="AFW176" s="1550"/>
      <c r="AFX176" s="1694"/>
      <c r="AFY176" s="1790"/>
      <c r="AFZ176" s="1696"/>
      <c r="AGA176" s="1696"/>
      <c r="AGB176" s="1695"/>
      <c r="AGC176" s="1549"/>
      <c r="AGD176" s="1550"/>
      <c r="AGE176" s="1550"/>
      <c r="AGF176" s="1694"/>
      <c r="AGG176" s="1790"/>
      <c r="AGH176" s="1696"/>
      <c r="AGI176" s="1696"/>
      <c r="AGJ176" s="1695"/>
      <c r="AGK176" s="1549"/>
      <c r="AGL176" s="1550"/>
      <c r="AGM176" s="1550"/>
      <c r="AGN176" s="1694"/>
      <c r="AGO176" s="1790"/>
      <c r="AGP176" s="1696"/>
      <c r="AGQ176" s="1696"/>
      <c r="AGR176" s="1695"/>
      <c r="AGS176" s="1549"/>
      <c r="AGT176" s="1550"/>
      <c r="AGU176" s="1550"/>
      <c r="AGV176" s="1694"/>
      <c r="AGW176" s="1790"/>
      <c r="AGX176" s="1696"/>
      <c r="AGY176" s="1696"/>
      <c r="AGZ176" s="1695"/>
      <c r="AHA176" s="1549"/>
      <c r="AHB176" s="1550"/>
      <c r="AHC176" s="1550"/>
      <c r="AHD176" s="1694"/>
      <c r="AHE176" s="1790"/>
      <c r="AHF176" s="1696"/>
      <c r="AHG176" s="1696"/>
      <c r="AHH176" s="1695"/>
      <c r="AHI176" s="1549"/>
      <c r="AHJ176" s="1550"/>
      <c r="AHK176" s="1550"/>
      <c r="AHL176" s="1694"/>
      <c r="AHM176" s="1790"/>
      <c r="AHN176" s="1696"/>
      <c r="AHO176" s="1696"/>
      <c r="AHP176" s="1695"/>
      <c r="AHQ176" s="1549"/>
      <c r="AHR176" s="1550"/>
      <c r="AHS176" s="1550"/>
      <c r="AHT176" s="1694"/>
      <c r="AHU176" s="1790"/>
      <c r="AHV176" s="1696"/>
      <c r="AHW176" s="1696"/>
      <c r="AHX176" s="1695"/>
      <c r="AHY176" s="1549"/>
      <c r="AHZ176" s="1550"/>
      <c r="AIA176" s="1550"/>
      <c r="AIB176" s="1694"/>
      <c r="AIC176" s="1790"/>
      <c r="AID176" s="1696"/>
      <c r="AIE176" s="1696"/>
      <c r="AIF176" s="1695"/>
      <c r="AIG176" s="1549"/>
      <c r="AIH176" s="1550"/>
      <c r="AII176" s="1550"/>
      <c r="AIJ176" s="1694"/>
      <c r="AIK176" s="1790"/>
      <c r="AIL176" s="1696"/>
      <c r="AIM176" s="1696"/>
      <c r="AIN176" s="1695"/>
      <c r="AIO176" s="1549"/>
      <c r="AIP176" s="1550"/>
      <c r="AIQ176" s="1550"/>
      <c r="AIR176" s="1694"/>
      <c r="AIS176" s="1790"/>
      <c r="AIT176" s="1696"/>
      <c r="AIU176" s="1696"/>
      <c r="AIV176" s="1695"/>
      <c r="AIW176" s="1549"/>
      <c r="AIX176" s="1550"/>
      <c r="AIY176" s="1550"/>
      <c r="AIZ176" s="1694"/>
      <c r="AJA176" s="1790"/>
      <c r="AJB176" s="1696"/>
      <c r="AJC176" s="1696"/>
      <c r="AJD176" s="1695"/>
      <c r="AJE176" s="1549"/>
      <c r="AJF176" s="1550"/>
      <c r="AJG176" s="1550"/>
      <c r="AJH176" s="1694"/>
      <c r="AJI176" s="1790"/>
      <c r="AJJ176" s="1696"/>
      <c r="AJK176" s="1696"/>
      <c r="AJL176" s="1695"/>
      <c r="AJM176" s="1549"/>
      <c r="AJN176" s="1550"/>
      <c r="AJO176" s="1550"/>
      <c r="AJP176" s="1694"/>
      <c r="AJQ176" s="1790"/>
      <c r="AJR176" s="1696"/>
      <c r="AJS176" s="1696"/>
      <c r="AJT176" s="1695"/>
      <c r="AJU176" s="1549"/>
      <c r="AJV176" s="1550"/>
      <c r="AJW176" s="1550"/>
      <c r="AJX176" s="1694"/>
      <c r="AJY176" s="1790"/>
      <c r="AJZ176" s="1696"/>
      <c r="AKA176" s="1696"/>
      <c r="AKB176" s="1695"/>
      <c r="AKC176" s="1549"/>
      <c r="AKD176" s="1550"/>
      <c r="AKE176" s="1550"/>
      <c r="AKF176" s="1694"/>
      <c r="AKG176" s="1790"/>
      <c r="AKH176" s="1696"/>
      <c r="AKI176" s="1696"/>
      <c r="AKJ176" s="1695"/>
      <c r="AKK176" s="1549"/>
      <c r="AKL176" s="1550"/>
      <c r="AKM176" s="1550"/>
      <c r="AKN176" s="1694"/>
      <c r="AKO176" s="1790"/>
      <c r="AKP176" s="1696"/>
      <c r="AKQ176" s="1696"/>
      <c r="AKR176" s="1695"/>
      <c r="AKS176" s="1549"/>
      <c r="AKT176" s="1550"/>
      <c r="AKU176" s="1550"/>
      <c r="AKV176" s="1694"/>
      <c r="AKW176" s="1790"/>
      <c r="AKX176" s="1696"/>
      <c r="AKY176" s="1696"/>
      <c r="AKZ176" s="1695"/>
      <c r="ALA176" s="1549"/>
      <c r="ALB176" s="1550"/>
      <c r="ALC176" s="1550"/>
      <c r="ALD176" s="1694"/>
      <c r="ALE176" s="1790"/>
      <c r="ALF176" s="1696"/>
      <c r="ALG176" s="1696"/>
      <c r="ALH176" s="1695"/>
      <c r="ALI176" s="1549"/>
      <c r="ALJ176" s="1550"/>
      <c r="ALK176" s="1550"/>
      <c r="ALL176" s="1694"/>
      <c r="ALM176" s="1790"/>
      <c r="ALN176" s="1696"/>
      <c r="ALO176" s="1696"/>
      <c r="ALP176" s="1695"/>
      <c r="ALQ176" s="1549"/>
      <c r="ALR176" s="1550"/>
      <c r="ALS176" s="1550"/>
      <c r="ALT176" s="1694"/>
      <c r="ALU176" s="1790"/>
      <c r="ALV176" s="1696"/>
      <c r="ALW176" s="1696"/>
      <c r="ALX176" s="1695"/>
      <c r="ALY176" s="1549"/>
      <c r="ALZ176" s="1550"/>
      <c r="AMA176" s="1550"/>
      <c r="AMB176" s="1694"/>
      <c r="AMC176" s="1790"/>
      <c r="AMD176" s="1696"/>
      <c r="AME176" s="1696"/>
      <c r="AMF176" s="1695"/>
      <c r="AMG176" s="1549"/>
      <c r="AMH176" s="1550"/>
      <c r="AMI176" s="1550"/>
      <c r="AMJ176" s="1703"/>
    </row>
    <row r="177" spans="1:1024" s="72" customFormat="1" ht="30" customHeight="1">
      <c r="A177" s="1694">
        <v>4960100005</v>
      </c>
      <c r="B177" s="1791"/>
      <c r="C177" s="1696" t="s">
        <v>4033</v>
      </c>
      <c r="D177" s="1696" t="s">
        <v>4042</v>
      </c>
      <c r="E177" s="1695">
        <v>4</v>
      </c>
      <c r="F177" s="1549">
        <v>63.55</v>
      </c>
      <c r="G177" s="1536">
        <f>F177*$I$2</f>
        <v>0</v>
      </c>
      <c r="H177" s="1536">
        <f>G177-G177*($I$1)</f>
        <v>0</v>
      </c>
      <c r="I177"/>
      <c r="L177" s="85"/>
      <c r="M177" s="85"/>
      <c r="N177" s="144"/>
      <c r="O177" s="145"/>
      <c r="P177" s="145"/>
      <c r="Q177" s="146"/>
      <c r="T177" s="85"/>
      <c r="U177" s="144"/>
      <c r="V177" s="145"/>
      <c r="W177" s="145"/>
      <c r="X177" s="146"/>
      <c r="Y177" s="1792"/>
      <c r="AB177" s="85"/>
      <c r="AC177" s="144"/>
      <c r="AD177" s="145"/>
      <c r="AE177" s="145"/>
      <c r="AF177" s="146"/>
      <c r="AG177" s="1792"/>
      <c r="AJ177" s="85"/>
      <c r="AK177" s="144"/>
      <c r="AL177" s="145"/>
      <c r="AM177" s="145"/>
      <c r="AN177" s="146"/>
      <c r="AO177" s="1792"/>
      <c r="AR177" s="85"/>
      <c r="AS177" s="144"/>
      <c r="AT177" s="145"/>
      <c r="AU177" s="145"/>
      <c r="AV177" s="146"/>
      <c r="AW177" s="1792"/>
      <c r="AZ177" s="85"/>
      <c r="BA177" s="144"/>
      <c r="BB177" s="145"/>
      <c r="BC177" s="145"/>
      <c r="BD177" s="146"/>
      <c r="BE177" s="1792"/>
      <c r="BH177" s="85"/>
      <c r="BI177" s="144"/>
      <c r="BJ177" s="145"/>
      <c r="BK177" s="145"/>
      <c r="BL177" s="146"/>
      <c r="BM177" s="1792"/>
      <c r="BP177" s="85"/>
      <c r="BQ177" s="144"/>
      <c r="BR177" s="145"/>
      <c r="BS177" s="145"/>
      <c r="BT177" s="146"/>
      <c r="BU177" s="1792"/>
      <c r="BX177" s="85"/>
      <c r="BY177" s="144"/>
      <c r="BZ177" s="145"/>
      <c r="CA177" s="145"/>
      <c r="CB177" s="146"/>
      <c r="CC177" s="1792"/>
      <c r="CF177" s="85"/>
      <c r="CG177" s="144"/>
      <c r="CH177" s="145"/>
      <c r="CI177" s="145"/>
      <c r="CJ177" s="146"/>
      <c r="CK177" s="1792"/>
      <c r="CN177" s="85"/>
      <c r="CO177" s="144"/>
      <c r="CP177" s="145"/>
      <c r="CQ177" s="145"/>
      <c r="CR177" s="146"/>
      <c r="CS177" s="1792"/>
      <c r="CV177" s="85"/>
      <c r="CW177" s="144"/>
      <c r="CX177" s="145"/>
      <c r="CY177" s="145"/>
      <c r="CZ177" s="146"/>
      <c r="DA177" s="1792"/>
      <c r="DD177" s="85"/>
      <c r="DE177" s="144"/>
      <c r="DF177" s="145"/>
      <c r="DG177" s="145"/>
      <c r="DH177" s="146"/>
      <c r="DI177" s="1792"/>
      <c r="DL177" s="85"/>
      <c r="DM177" s="144"/>
      <c r="DN177" s="145"/>
      <c r="DO177" s="145"/>
      <c r="DP177" s="146"/>
      <c r="DQ177" s="1792"/>
      <c r="DT177" s="85"/>
      <c r="DU177" s="144"/>
      <c r="DV177" s="145"/>
      <c r="DW177" s="145"/>
      <c r="DX177" s="146"/>
      <c r="DY177" s="1792"/>
      <c r="EB177" s="85"/>
      <c r="EC177" s="144"/>
      <c r="ED177" s="145"/>
      <c r="EE177" s="145"/>
      <c r="EF177" s="146"/>
      <c r="EG177" s="1792"/>
      <c r="EJ177" s="85"/>
      <c r="EK177" s="144"/>
      <c r="EL177" s="145"/>
      <c r="EM177" s="145"/>
      <c r="EN177" s="146"/>
      <c r="EO177" s="1792"/>
      <c r="ER177" s="85"/>
      <c r="ES177" s="144"/>
      <c r="ET177" s="145"/>
      <c r="EU177" s="145"/>
      <c r="EV177" s="146"/>
      <c r="EW177" s="1792"/>
      <c r="EZ177" s="85"/>
      <c r="FA177" s="144"/>
      <c r="FB177" s="145"/>
      <c r="FC177" s="145"/>
      <c r="FD177" s="146"/>
      <c r="FE177" s="1792"/>
      <c r="FH177" s="85"/>
      <c r="FI177" s="144"/>
      <c r="FJ177" s="145"/>
      <c r="FK177" s="145"/>
      <c r="FL177" s="146"/>
      <c r="FM177" s="1792"/>
      <c r="FP177" s="85"/>
      <c r="FQ177" s="144"/>
      <c r="FR177" s="145"/>
      <c r="FS177" s="145"/>
      <c r="FT177" s="146"/>
      <c r="FU177" s="1792"/>
      <c r="FX177" s="85"/>
      <c r="FY177" s="144"/>
      <c r="FZ177" s="145"/>
      <c r="GA177" s="145"/>
      <c r="GB177" s="146"/>
      <c r="GC177" s="1792"/>
      <c r="GF177" s="85"/>
      <c r="GG177" s="144"/>
      <c r="GH177" s="145"/>
      <c r="GI177" s="145"/>
      <c r="GJ177" s="146"/>
      <c r="GK177" s="1792"/>
      <c r="GN177" s="85"/>
      <c r="GO177" s="144"/>
      <c r="GP177" s="145"/>
      <c r="GQ177" s="145"/>
      <c r="GR177" s="146"/>
      <c r="GS177" s="1792"/>
      <c r="GV177" s="85"/>
      <c r="GW177" s="144"/>
      <c r="GX177" s="145"/>
      <c r="GY177" s="145"/>
      <c r="GZ177" s="146"/>
      <c r="HA177" s="1792"/>
      <c r="HD177" s="85"/>
      <c r="HE177" s="144"/>
      <c r="HF177" s="145"/>
      <c r="HG177" s="145"/>
      <c r="HH177" s="146"/>
      <c r="HI177" s="1792"/>
      <c r="HL177" s="85"/>
      <c r="HM177" s="144"/>
      <c r="HN177" s="145"/>
      <c r="HO177" s="145"/>
      <c r="HP177" s="146"/>
      <c r="HQ177" s="1792"/>
      <c r="HT177" s="85"/>
      <c r="HU177" s="144"/>
      <c r="HV177" s="145"/>
      <c r="HW177" s="145"/>
      <c r="HX177" s="146"/>
      <c r="HY177" s="1792"/>
      <c r="IB177" s="85"/>
      <c r="IC177" s="144"/>
      <c r="ID177" s="145"/>
      <c r="IE177" s="145"/>
      <c r="IF177" s="146"/>
      <c r="IG177" s="1792"/>
      <c r="IJ177" s="85"/>
      <c r="IK177" s="144"/>
      <c r="IL177" s="145"/>
      <c r="IM177" s="145"/>
      <c r="IN177" s="146"/>
      <c r="IO177" s="1792"/>
      <c r="IR177" s="85"/>
      <c r="IS177" s="144"/>
      <c r="IT177" s="145"/>
      <c r="IU177" s="145"/>
      <c r="IV177" s="146"/>
      <c r="IW177" s="1792"/>
      <c r="IZ177" s="85"/>
      <c r="JA177" s="144"/>
      <c r="JB177" s="145"/>
      <c r="JC177" s="145"/>
      <c r="JD177" s="146"/>
      <c r="JE177" s="1792"/>
      <c r="JH177" s="85"/>
      <c r="JI177" s="144"/>
      <c r="JJ177" s="145"/>
      <c r="JK177" s="145"/>
      <c r="JL177" s="146"/>
      <c r="JM177" s="1792"/>
      <c r="JP177" s="85"/>
      <c r="JQ177" s="144"/>
      <c r="JR177" s="145"/>
      <c r="JS177" s="145"/>
      <c r="JT177" s="146"/>
      <c r="JU177" s="1792"/>
      <c r="JX177" s="85"/>
      <c r="JY177" s="144"/>
      <c r="JZ177" s="145"/>
      <c r="KA177" s="145"/>
      <c r="KB177" s="146"/>
      <c r="KC177" s="1792"/>
      <c r="KF177" s="85"/>
      <c r="KG177" s="144"/>
      <c r="KH177" s="145"/>
      <c r="KI177" s="145"/>
      <c r="KJ177" s="146"/>
      <c r="KK177" s="1792"/>
      <c r="KN177" s="85"/>
      <c r="KO177" s="144"/>
      <c r="KP177" s="145"/>
      <c r="KQ177" s="145"/>
      <c r="KR177" s="146"/>
      <c r="KS177" s="1792"/>
      <c r="KV177" s="85"/>
      <c r="KW177" s="144"/>
      <c r="KX177" s="145"/>
      <c r="KY177" s="145"/>
      <c r="KZ177" s="146"/>
      <c r="LA177" s="1792"/>
      <c r="LD177" s="85"/>
      <c r="LE177" s="144"/>
      <c r="LF177" s="145"/>
      <c r="LG177" s="145"/>
      <c r="LH177" s="146"/>
      <c r="LI177" s="1792"/>
      <c r="LL177" s="85"/>
      <c r="LM177" s="144"/>
      <c r="LN177" s="145"/>
      <c r="LO177" s="145"/>
      <c r="LP177" s="146"/>
      <c r="LQ177" s="1792"/>
      <c r="LT177" s="85"/>
      <c r="LU177" s="144"/>
      <c r="LV177" s="145"/>
      <c r="LW177" s="145"/>
      <c r="LX177" s="146"/>
      <c r="LY177" s="1792"/>
      <c r="MB177" s="85"/>
      <c r="MC177" s="144"/>
      <c r="MD177" s="145"/>
      <c r="ME177" s="145"/>
      <c r="MF177" s="146"/>
      <c r="MG177" s="1792"/>
      <c r="MJ177" s="85"/>
      <c r="MK177" s="144"/>
      <c r="ML177" s="145"/>
      <c r="MM177" s="145"/>
      <c r="MN177" s="146"/>
      <c r="MO177" s="1792"/>
      <c r="MR177" s="85"/>
      <c r="MS177" s="144"/>
      <c r="MT177" s="145"/>
      <c r="MU177" s="145"/>
      <c r="MV177" s="146"/>
      <c r="MW177" s="1792"/>
      <c r="MZ177" s="85"/>
      <c r="NA177" s="144"/>
      <c r="NB177" s="145"/>
      <c r="NC177" s="145"/>
      <c r="ND177" s="146"/>
      <c r="NE177" s="1792"/>
      <c r="NH177" s="85"/>
      <c r="NI177" s="144"/>
      <c r="NJ177" s="145"/>
      <c r="NK177" s="145"/>
      <c r="NL177" s="146"/>
      <c r="NM177" s="1792"/>
      <c r="NP177" s="85"/>
      <c r="NQ177" s="144"/>
      <c r="NR177" s="145"/>
      <c r="NS177" s="145"/>
      <c r="NT177" s="146"/>
      <c r="NU177" s="1792"/>
      <c r="NX177" s="85"/>
      <c r="NY177" s="144"/>
      <c r="NZ177" s="145"/>
      <c r="OA177" s="145"/>
      <c r="OB177" s="146"/>
      <c r="OC177" s="1792"/>
      <c r="OF177" s="85"/>
      <c r="OG177" s="144"/>
      <c r="OH177" s="145"/>
      <c r="OI177" s="145"/>
      <c r="OJ177" s="146"/>
      <c r="OK177" s="1792"/>
      <c r="ON177" s="85"/>
      <c r="OO177" s="144"/>
      <c r="OP177" s="145"/>
      <c r="OQ177" s="145"/>
      <c r="OR177" s="146"/>
      <c r="OS177" s="1792"/>
      <c r="OV177" s="85"/>
      <c r="OW177" s="144"/>
      <c r="OX177" s="145"/>
      <c r="OY177" s="145"/>
      <c r="OZ177" s="146"/>
      <c r="PA177" s="1792"/>
      <c r="PD177" s="85"/>
      <c r="PE177" s="144"/>
      <c r="PF177" s="145"/>
      <c r="PG177" s="145"/>
      <c r="PH177" s="146"/>
      <c r="PI177" s="1792"/>
      <c r="PL177" s="85"/>
      <c r="PM177" s="144"/>
      <c r="PN177" s="145"/>
      <c r="PO177" s="145"/>
      <c r="PP177" s="146"/>
      <c r="PQ177" s="1792"/>
      <c r="PT177" s="85"/>
      <c r="PU177" s="144"/>
      <c r="PV177" s="145"/>
      <c r="PW177" s="145"/>
      <c r="PX177" s="146"/>
      <c r="PY177" s="1792"/>
      <c r="QB177" s="85"/>
      <c r="QC177" s="144"/>
      <c r="QD177" s="145"/>
      <c r="QE177" s="145"/>
      <c r="QF177" s="146"/>
      <c r="QG177" s="1792"/>
      <c r="QJ177" s="85"/>
      <c r="QK177" s="144"/>
      <c r="QL177" s="145"/>
      <c r="QM177" s="145"/>
      <c r="QN177" s="146"/>
      <c r="QO177" s="1792"/>
      <c r="QR177" s="85"/>
      <c r="QS177" s="144"/>
      <c r="QT177" s="145"/>
      <c r="QU177" s="145"/>
      <c r="QV177" s="146"/>
      <c r="QW177" s="1792"/>
      <c r="QZ177" s="85"/>
      <c r="RA177" s="144"/>
      <c r="RB177" s="145"/>
      <c r="RC177" s="145"/>
      <c r="RD177" s="146"/>
      <c r="RE177" s="1792"/>
      <c r="RH177" s="85"/>
      <c r="RI177" s="144"/>
      <c r="RJ177" s="145"/>
      <c r="RK177" s="145"/>
      <c r="RL177" s="146"/>
      <c r="RM177" s="1792"/>
      <c r="RP177" s="85"/>
      <c r="RQ177" s="144"/>
      <c r="RR177" s="145"/>
      <c r="RS177" s="145"/>
      <c r="RT177" s="146"/>
      <c r="RU177" s="1792"/>
      <c r="RX177" s="85"/>
      <c r="RY177" s="144"/>
      <c r="RZ177" s="145"/>
      <c r="SA177" s="145"/>
      <c r="SB177" s="146"/>
      <c r="SC177" s="1792"/>
      <c r="SF177" s="85"/>
      <c r="SG177" s="144"/>
      <c r="SH177" s="145"/>
      <c r="SI177" s="145"/>
      <c r="SJ177" s="146"/>
      <c r="SK177" s="1792"/>
      <c r="SN177" s="85"/>
      <c r="SO177" s="144"/>
      <c r="SP177" s="145"/>
      <c r="SQ177" s="145"/>
      <c r="SR177" s="146"/>
      <c r="SS177" s="1792"/>
      <c r="SV177" s="85"/>
      <c r="SW177" s="144"/>
      <c r="SX177" s="145"/>
      <c r="SY177" s="145"/>
      <c r="SZ177" s="146"/>
      <c r="TA177" s="1792"/>
      <c r="TD177" s="85"/>
      <c r="TE177" s="144"/>
      <c r="TF177" s="145"/>
      <c r="TG177" s="145"/>
      <c r="TH177" s="146"/>
      <c r="TI177" s="1792"/>
      <c r="TL177" s="85"/>
      <c r="TM177" s="144"/>
      <c r="TN177" s="145"/>
      <c r="TO177" s="145"/>
      <c r="TP177" s="146"/>
      <c r="TQ177" s="1792"/>
      <c r="TT177" s="85"/>
      <c r="TU177" s="144"/>
      <c r="TV177" s="145"/>
      <c r="TW177" s="145"/>
      <c r="TX177" s="146"/>
      <c r="TY177" s="1792"/>
      <c r="UB177" s="85"/>
      <c r="UC177" s="144"/>
      <c r="UD177" s="145"/>
      <c r="UE177" s="145"/>
      <c r="UF177" s="146"/>
      <c r="UG177" s="1792"/>
      <c r="UJ177" s="85"/>
      <c r="UK177" s="144"/>
      <c r="UL177" s="145"/>
      <c r="UM177" s="145"/>
      <c r="UN177" s="146"/>
      <c r="UO177" s="1792"/>
      <c r="UR177" s="85"/>
      <c r="US177" s="144"/>
      <c r="UT177" s="145"/>
      <c r="UU177" s="145"/>
      <c r="UV177" s="146"/>
      <c r="UW177" s="1792"/>
      <c r="UZ177" s="85"/>
      <c r="VA177" s="144"/>
      <c r="VB177" s="145"/>
      <c r="VC177" s="145"/>
      <c r="VD177" s="146"/>
      <c r="VE177" s="1792"/>
      <c r="VH177" s="85"/>
      <c r="VI177" s="144"/>
      <c r="VJ177" s="145"/>
      <c r="VK177" s="145"/>
      <c r="VL177" s="146"/>
      <c r="VM177" s="1792"/>
      <c r="VP177" s="85"/>
      <c r="VQ177" s="144"/>
      <c r="VR177" s="145"/>
      <c r="VS177" s="145"/>
      <c r="VT177" s="146"/>
      <c r="VU177" s="1792"/>
      <c r="VX177" s="85"/>
      <c r="VY177" s="144"/>
      <c r="VZ177" s="145"/>
      <c r="WA177" s="145"/>
      <c r="WB177" s="146"/>
      <c r="WC177" s="1792"/>
      <c r="WF177" s="85"/>
      <c r="WG177" s="144"/>
      <c r="WH177" s="145"/>
      <c r="WI177" s="145"/>
      <c r="WJ177" s="146"/>
      <c r="WK177" s="1792"/>
      <c r="WN177" s="85"/>
      <c r="WO177" s="144"/>
      <c r="WP177" s="145"/>
      <c r="WQ177" s="145"/>
      <c r="WR177" s="146"/>
      <c r="WS177" s="1792"/>
      <c r="WV177" s="85"/>
      <c r="WW177" s="144"/>
      <c r="WX177" s="145"/>
      <c r="WY177" s="145"/>
      <c r="WZ177" s="146"/>
      <c r="XA177" s="1792"/>
      <c r="XD177" s="85"/>
      <c r="XE177" s="144"/>
      <c r="XF177" s="145"/>
      <c r="XG177" s="145"/>
      <c r="XH177" s="146"/>
      <c r="XI177" s="1792"/>
      <c r="XL177" s="85"/>
      <c r="XM177" s="144"/>
      <c r="XN177" s="145"/>
      <c r="XO177" s="145"/>
      <c r="XP177" s="146"/>
      <c r="XQ177" s="1792"/>
      <c r="XT177" s="85"/>
      <c r="XU177" s="144"/>
      <c r="XV177" s="145"/>
      <c r="XW177" s="145"/>
      <c r="XX177" s="146"/>
      <c r="XY177" s="1792"/>
      <c r="YB177" s="85"/>
      <c r="YC177" s="144"/>
      <c r="YD177" s="145"/>
      <c r="YE177" s="145"/>
      <c r="YF177" s="146"/>
      <c r="YG177" s="1792"/>
      <c r="YJ177" s="85"/>
      <c r="YK177" s="144"/>
      <c r="YL177" s="145"/>
      <c r="YM177" s="145"/>
      <c r="YN177" s="146"/>
      <c r="YO177" s="1792"/>
      <c r="YR177" s="85"/>
      <c r="YS177" s="144"/>
      <c r="YT177" s="145"/>
      <c r="YU177" s="145"/>
      <c r="YV177" s="146"/>
      <c r="YW177" s="1792"/>
      <c r="YZ177" s="85"/>
      <c r="ZA177" s="144"/>
      <c r="ZB177" s="145"/>
      <c r="ZC177" s="145"/>
      <c r="ZD177" s="146"/>
      <c r="ZE177" s="1792"/>
      <c r="ZH177" s="85"/>
      <c r="ZI177" s="144"/>
      <c r="ZJ177" s="145"/>
      <c r="ZK177" s="145"/>
      <c r="ZL177" s="146"/>
      <c r="ZM177" s="1792"/>
      <c r="ZP177" s="85"/>
      <c r="ZQ177" s="144"/>
      <c r="ZR177" s="145"/>
      <c r="ZS177" s="145"/>
      <c r="ZT177" s="146"/>
      <c r="ZU177" s="1792"/>
      <c r="ZX177" s="85"/>
      <c r="ZY177" s="144"/>
      <c r="ZZ177" s="145"/>
      <c r="AAA177" s="145"/>
      <c r="AAB177" s="146"/>
      <c r="AAC177" s="1792"/>
      <c r="AAF177" s="85"/>
      <c r="AAG177" s="144"/>
      <c r="AAH177" s="145"/>
      <c r="AAI177" s="145"/>
      <c r="AAJ177" s="146"/>
      <c r="AAK177" s="1792"/>
      <c r="AAN177" s="85"/>
      <c r="AAO177" s="144"/>
      <c r="AAP177" s="145"/>
      <c r="AAQ177" s="2057"/>
      <c r="AAR177" s="1694"/>
      <c r="AAS177" s="1790"/>
      <c r="AAT177" s="1696"/>
      <c r="AAU177" s="1696"/>
      <c r="AAV177" s="1695"/>
      <c r="AAW177" s="1549"/>
      <c r="AAX177" s="1550"/>
      <c r="AAY177" s="1550"/>
      <c r="AAZ177" s="1694"/>
      <c r="ABA177" s="1790"/>
      <c r="ABB177" s="1696"/>
      <c r="ABC177" s="1696"/>
      <c r="ABD177" s="1695"/>
      <c r="ABE177" s="1549"/>
      <c r="ABF177" s="1550"/>
      <c r="ABG177" s="1550"/>
      <c r="ABH177" s="1694"/>
      <c r="ABI177" s="1790"/>
      <c r="ABJ177" s="1696"/>
      <c r="ABK177" s="1696"/>
      <c r="ABL177" s="1695"/>
      <c r="ABM177" s="1549"/>
      <c r="ABN177" s="1550"/>
      <c r="ABO177" s="1550"/>
      <c r="ABP177" s="1694"/>
      <c r="ABQ177" s="1790"/>
      <c r="ABR177" s="1696"/>
      <c r="ABS177" s="1696"/>
      <c r="ABT177" s="1695"/>
      <c r="ABU177" s="1549"/>
      <c r="ABV177" s="1550"/>
      <c r="ABW177" s="1550"/>
      <c r="ABX177" s="1694"/>
      <c r="ABY177" s="1790"/>
      <c r="ABZ177" s="1696"/>
      <c r="ACA177" s="1696"/>
      <c r="ACB177" s="1695"/>
      <c r="ACC177" s="1549"/>
      <c r="ACD177" s="1550"/>
      <c r="ACE177" s="1550"/>
      <c r="ACF177" s="1694"/>
      <c r="ACG177" s="1790"/>
      <c r="ACH177" s="1696"/>
      <c r="ACI177" s="1696"/>
      <c r="ACJ177" s="1695"/>
      <c r="ACK177" s="1549"/>
      <c r="ACL177" s="1550"/>
      <c r="ACM177" s="1550"/>
      <c r="ACN177" s="1694"/>
      <c r="ACO177" s="1790"/>
      <c r="ACP177" s="1696"/>
      <c r="ACQ177" s="1696"/>
      <c r="ACR177" s="1695"/>
      <c r="ACS177" s="1549"/>
      <c r="ACT177" s="1550"/>
      <c r="ACU177" s="1550"/>
      <c r="ACV177" s="1694"/>
      <c r="ACW177" s="1790"/>
      <c r="ACX177" s="1696"/>
      <c r="ACY177" s="1696"/>
      <c r="ACZ177" s="1695"/>
      <c r="ADA177" s="1549"/>
      <c r="ADB177" s="1550"/>
      <c r="ADC177" s="1550"/>
      <c r="ADD177" s="1694"/>
      <c r="ADE177" s="1790"/>
      <c r="ADF177" s="1696"/>
      <c r="ADG177" s="1696"/>
      <c r="ADH177" s="1695"/>
      <c r="ADI177" s="1549"/>
      <c r="ADJ177" s="1550"/>
      <c r="ADK177" s="1550"/>
      <c r="ADL177" s="1694"/>
      <c r="ADM177" s="1790"/>
      <c r="ADN177" s="1696"/>
      <c r="ADO177" s="1696"/>
      <c r="ADP177" s="1695"/>
      <c r="ADQ177" s="1549"/>
      <c r="ADR177" s="1550"/>
      <c r="ADS177" s="1550"/>
      <c r="ADT177" s="1694"/>
      <c r="ADU177" s="1790"/>
      <c r="ADV177" s="1696"/>
      <c r="ADW177" s="1696"/>
      <c r="ADX177" s="1695"/>
      <c r="ADY177" s="1549"/>
      <c r="ADZ177" s="1550"/>
      <c r="AEA177" s="1550"/>
      <c r="AEB177" s="1694"/>
      <c r="AEC177" s="1790"/>
      <c r="AED177" s="1696"/>
      <c r="AEE177" s="1696"/>
      <c r="AEF177" s="1695"/>
      <c r="AEG177" s="1549"/>
      <c r="AEH177" s="1550"/>
      <c r="AEI177" s="1550"/>
      <c r="AEJ177" s="1694"/>
      <c r="AEK177" s="1790"/>
      <c r="AEL177" s="1696"/>
      <c r="AEM177" s="1696"/>
      <c r="AEN177" s="1695"/>
      <c r="AEO177" s="1549"/>
      <c r="AEP177" s="1550"/>
      <c r="AEQ177" s="1550"/>
      <c r="AER177" s="1694"/>
      <c r="AES177" s="1790"/>
      <c r="AET177" s="1696"/>
      <c r="AEU177" s="1696"/>
      <c r="AEV177" s="1695"/>
      <c r="AEW177" s="1549"/>
      <c r="AEX177" s="1550"/>
      <c r="AEY177" s="1550"/>
      <c r="AEZ177" s="1694"/>
      <c r="AFA177" s="1790"/>
      <c r="AFB177" s="1696"/>
      <c r="AFC177" s="1696"/>
      <c r="AFD177" s="1695"/>
      <c r="AFE177" s="1549"/>
      <c r="AFF177" s="1550"/>
      <c r="AFG177" s="1550"/>
      <c r="AFH177" s="1694"/>
      <c r="AFI177" s="1790"/>
      <c r="AFJ177" s="1696"/>
      <c r="AFK177" s="1696"/>
      <c r="AFL177" s="1695"/>
      <c r="AFM177" s="1549"/>
      <c r="AFN177" s="1550"/>
      <c r="AFO177" s="1550"/>
      <c r="AFP177" s="1694"/>
      <c r="AFQ177" s="1790"/>
      <c r="AFR177" s="1696"/>
      <c r="AFS177" s="1696"/>
      <c r="AFT177" s="1695"/>
      <c r="AFU177" s="1549"/>
      <c r="AFV177" s="1550"/>
      <c r="AFW177" s="1550"/>
      <c r="AFX177" s="1694"/>
      <c r="AFY177" s="1790"/>
      <c r="AFZ177" s="1696"/>
      <c r="AGA177" s="1696"/>
      <c r="AGB177" s="1695"/>
      <c r="AGC177" s="1549"/>
      <c r="AGD177" s="1550"/>
      <c r="AGE177" s="1550"/>
      <c r="AGF177" s="1694"/>
      <c r="AGG177" s="1790"/>
      <c r="AGH177" s="1696"/>
      <c r="AGI177" s="1696"/>
      <c r="AGJ177" s="1695"/>
      <c r="AGK177" s="1549"/>
      <c r="AGL177" s="1550"/>
      <c r="AGM177" s="1550"/>
      <c r="AGN177" s="1694"/>
      <c r="AGO177" s="1790"/>
      <c r="AGP177" s="1696"/>
      <c r="AGQ177" s="1696"/>
      <c r="AGR177" s="1695"/>
      <c r="AGS177" s="1549"/>
      <c r="AGT177" s="1550"/>
      <c r="AGU177" s="1550"/>
      <c r="AGV177" s="1694"/>
      <c r="AGW177" s="1790"/>
      <c r="AGX177" s="1696"/>
      <c r="AGY177" s="1696"/>
      <c r="AGZ177" s="1695"/>
      <c r="AHA177" s="1549"/>
      <c r="AHB177" s="1550"/>
      <c r="AHC177" s="1550"/>
      <c r="AHD177" s="1694"/>
      <c r="AHE177" s="1790"/>
      <c r="AHF177" s="1696"/>
      <c r="AHG177" s="1696"/>
      <c r="AHH177" s="1695"/>
      <c r="AHI177" s="1549"/>
      <c r="AHJ177" s="1550"/>
      <c r="AHK177" s="1550"/>
      <c r="AHL177" s="1694"/>
      <c r="AHM177" s="1790"/>
      <c r="AHN177" s="1696"/>
      <c r="AHO177" s="1696"/>
      <c r="AHP177" s="1695"/>
      <c r="AHQ177" s="1549"/>
      <c r="AHR177" s="1550"/>
      <c r="AHS177" s="1550"/>
      <c r="AHT177" s="1694"/>
      <c r="AHU177" s="1790"/>
      <c r="AHV177" s="1696"/>
      <c r="AHW177" s="1696"/>
      <c r="AHX177" s="1695"/>
      <c r="AHY177" s="1549"/>
      <c r="AHZ177" s="1550"/>
      <c r="AIA177" s="1550"/>
      <c r="AIB177" s="1694"/>
      <c r="AIC177" s="1790"/>
      <c r="AID177" s="1696"/>
      <c r="AIE177" s="1696"/>
      <c r="AIF177" s="1695"/>
      <c r="AIG177" s="1549"/>
      <c r="AIH177" s="1550"/>
      <c r="AII177" s="1550"/>
      <c r="AIJ177" s="1694"/>
      <c r="AIK177" s="1790"/>
      <c r="AIL177" s="1696"/>
      <c r="AIM177" s="1696"/>
      <c r="AIN177" s="1695"/>
      <c r="AIO177" s="1549"/>
      <c r="AIP177" s="1550"/>
      <c r="AIQ177" s="1550"/>
      <c r="AIR177" s="1694"/>
      <c r="AIS177" s="1790"/>
      <c r="AIT177" s="1696"/>
      <c r="AIU177" s="1696"/>
      <c r="AIV177" s="1695"/>
      <c r="AIW177" s="1549"/>
      <c r="AIX177" s="1550"/>
      <c r="AIY177" s="1550"/>
      <c r="AIZ177" s="1694"/>
      <c r="AJA177" s="1790"/>
      <c r="AJB177" s="1696"/>
      <c r="AJC177" s="1696"/>
      <c r="AJD177" s="1695"/>
      <c r="AJE177" s="1549"/>
      <c r="AJF177" s="1550"/>
      <c r="AJG177" s="1550"/>
      <c r="AJH177" s="1694"/>
      <c r="AJI177" s="1790"/>
      <c r="AJJ177" s="1696"/>
      <c r="AJK177" s="1696"/>
      <c r="AJL177" s="1695"/>
      <c r="AJM177" s="1549"/>
      <c r="AJN177" s="1550"/>
      <c r="AJO177" s="1550"/>
      <c r="AJP177" s="1694"/>
      <c r="AJQ177" s="1790"/>
      <c r="AJR177" s="1696"/>
      <c r="AJS177" s="1696"/>
      <c r="AJT177" s="1695"/>
      <c r="AJU177" s="1549"/>
      <c r="AJV177" s="1550"/>
      <c r="AJW177" s="1550"/>
      <c r="AJX177" s="1694"/>
      <c r="AJY177" s="1790"/>
      <c r="AJZ177" s="1696"/>
      <c r="AKA177" s="1696"/>
      <c r="AKB177" s="1695"/>
      <c r="AKC177" s="1549"/>
      <c r="AKD177" s="1550"/>
      <c r="AKE177" s="1550"/>
      <c r="AKF177" s="1694"/>
      <c r="AKG177" s="1790"/>
      <c r="AKH177" s="1696"/>
      <c r="AKI177" s="1696"/>
      <c r="AKJ177" s="1695"/>
      <c r="AKK177" s="1549"/>
      <c r="AKL177" s="1550"/>
      <c r="AKM177" s="1550"/>
      <c r="AKN177" s="1694"/>
      <c r="AKO177" s="1790"/>
      <c r="AKP177" s="1696"/>
      <c r="AKQ177" s="1696"/>
      <c r="AKR177" s="1695"/>
      <c r="AKS177" s="1549"/>
      <c r="AKT177" s="1550"/>
      <c r="AKU177" s="1550"/>
      <c r="AKV177" s="1694"/>
      <c r="AKW177" s="1790"/>
      <c r="AKX177" s="1696"/>
      <c r="AKY177" s="1696"/>
      <c r="AKZ177" s="1695"/>
      <c r="ALA177" s="1549"/>
      <c r="ALB177" s="1550"/>
      <c r="ALC177" s="1550"/>
      <c r="ALD177" s="1694"/>
      <c r="ALE177" s="1790"/>
      <c r="ALF177" s="1696"/>
      <c r="ALG177" s="1696"/>
      <c r="ALH177" s="1695"/>
      <c r="ALI177" s="1549"/>
      <c r="ALJ177" s="1550"/>
      <c r="ALK177" s="1550"/>
      <c r="ALL177" s="1694"/>
      <c r="ALM177" s="1790"/>
      <c r="ALN177" s="1696"/>
      <c r="ALO177" s="1696"/>
      <c r="ALP177" s="1695"/>
      <c r="ALQ177" s="1549"/>
      <c r="ALR177" s="1550"/>
      <c r="ALS177" s="1550"/>
      <c r="ALT177" s="1694"/>
      <c r="ALU177" s="1790"/>
      <c r="ALV177" s="1696"/>
      <c r="ALW177" s="1696"/>
      <c r="ALX177" s="1695"/>
      <c r="ALY177" s="1549"/>
      <c r="ALZ177" s="1550"/>
      <c r="AMA177" s="1550"/>
      <c r="AMB177" s="1694"/>
      <c r="AMC177" s="1790"/>
      <c r="AMD177" s="1696"/>
      <c r="AME177" s="1696"/>
      <c r="AMF177" s="1695"/>
      <c r="AMG177" s="1549"/>
      <c r="AMH177" s="1550"/>
      <c r="AMI177" s="1550"/>
      <c r="AMJ177" s="1703"/>
    </row>
    <row r="178" spans="1:1024" s="72" customFormat="1" ht="30" customHeight="1">
      <c r="A178" s="1694">
        <v>8940000001</v>
      </c>
      <c r="B178" s="1790" t="s">
        <v>4158</v>
      </c>
      <c r="C178" s="1696" t="s">
        <v>4033</v>
      </c>
      <c r="D178" s="1696" t="s">
        <v>4041</v>
      </c>
      <c r="E178" s="1695">
        <v>6</v>
      </c>
      <c r="F178" s="1549">
        <v>21.34</v>
      </c>
      <c r="G178" s="1536">
        <f>F178*$I$2</f>
        <v>0</v>
      </c>
      <c r="H178" s="1536">
        <f>G178-G178*($I$1)</f>
        <v>0</v>
      </c>
      <c r="I178"/>
      <c r="L178" s="85"/>
      <c r="M178" s="85"/>
      <c r="N178" s="144"/>
      <c r="O178" s="145"/>
      <c r="P178" s="145"/>
      <c r="Q178" s="146"/>
      <c r="T178" s="85"/>
      <c r="U178" s="144"/>
      <c r="V178" s="145"/>
      <c r="W178" s="145"/>
      <c r="X178" s="146"/>
      <c r="Y178" s="1792"/>
      <c r="AB178" s="85"/>
      <c r="AC178" s="144"/>
      <c r="AD178" s="145"/>
      <c r="AE178" s="145"/>
      <c r="AF178" s="146"/>
      <c r="AG178" s="1792"/>
      <c r="AJ178" s="85"/>
      <c r="AK178" s="144"/>
      <c r="AL178" s="145"/>
      <c r="AM178" s="145"/>
      <c r="AN178" s="146"/>
      <c r="AO178" s="1792"/>
      <c r="AR178" s="85"/>
      <c r="AS178" s="144"/>
      <c r="AT178" s="145"/>
      <c r="AU178" s="145"/>
      <c r="AV178" s="146"/>
      <c r="AW178" s="1792"/>
      <c r="AZ178" s="85"/>
      <c r="BA178" s="144"/>
      <c r="BB178" s="145"/>
      <c r="BC178" s="145"/>
      <c r="BD178" s="146"/>
      <c r="BE178" s="1792"/>
      <c r="BH178" s="85"/>
      <c r="BI178" s="144"/>
      <c r="BJ178" s="145"/>
      <c r="BK178" s="145"/>
      <c r="BL178" s="146"/>
      <c r="BM178" s="1792"/>
      <c r="BP178" s="85"/>
      <c r="BQ178" s="144"/>
      <c r="BR178" s="145"/>
      <c r="BS178" s="145"/>
      <c r="BT178" s="146"/>
      <c r="BU178" s="1792"/>
      <c r="BX178" s="85"/>
      <c r="BY178" s="144"/>
      <c r="BZ178" s="145"/>
      <c r="CA178" s="145"/>
      <c r="CB178" s="146"/>
      <c r="CC178" s="1792"/>
      <c r="CF178" s="85"/>
      <c r="CG178" s="144"/>
      <c r="CH178" s="145"/>
      <c r="CI178" s="145"/>
      <c r="CJ178" s="146"/>
      <c r="CK178" s="1792"/>
      <c r="CN178" s="85"/>
      <c r="CO178" s="144"/>
      <c r="CP178" s="145"/>
      <c r="CQ178" s="145"/>
      <c r="CR178" s="146"/>
      <c r="CS178" s="1792"/>
      <c r="CV178" s="85"/>
      <c r="CW178" s="144"/>
      <c r="CX178" s="145"/>
      <c r="CY178" s="145"/>
      <c r="CZ178" s="146"/>
      <c r="DA178" s="1792"/>
      <c r="DD178" s="85"/>
      <c r="DE178" s="144"/>
      <c r="DF178" s="145"/>
      <c r="DG178" s="145"/>
      <c r="DH178" s="146"/>
      <c r="DI178" s="1792"/>
      <c r="DL178" s="85"/>
      <c r="DM178" s="144"/>
      <c r="DN178" s="145"/>
      <c r="DO178" s="145"/>
      <c r="DP178" s="146"/>
      <c r="DQ178" s="1792"/>
      <c r="DT178" s="85"/>
      <c r="DU178" s="144"/>
      <c r="DV178" s="145"/>
      <c r="DW178" s="145"/>
      <c r="DX178" s="146"/>
      <c r="DY178" s="1792"/>
      <c r="EB178" s="85"/>
      <c r="EC178" s="144"/>
      <c r="ED178" s="145"/>
      <c r="EE178" s="145"/>
      <c r="EF178" s="146"/>
      <c r="EG178" s="1792"/>
      <c r="EJ178" s="85"/>
      <c r="EK178" s="144"/>
      <c r="EL178" s="145"/>
      <c r="EM178" s="145"/>
      <c r="EN178" s="146"/>
      <c r="EO178" s="1792"/>
      <c r="ER178" s="85"/>
      <c r="ES178" s="144"/>
      <c r="ET178" s="145"/>
      <c r="EU178" s="145"/>
      <c r="EV178" s="146"/>
      <c r="EW178" s="1792"/>
      <c r="EZ178" s="85"/>
      <c r="FA178" s="144"/>
      <c r="FB178" s="145"/>
      <c r="FC178" s="145"/>
      <c r="FD178" s="146"/>
      <c r="FE178" s="1792"/>
      <c r="FH178" s="85"/>
      <c r="FI178" s="144"/>
      <c r="FJ178" s="145"/>
      <c r="FK178" s="145"/>
      <c r="FL178" s="146"/>
      <c r="FM178" s="1792"/>
      <c r="FP178" s="85"/>
      <c r="FQ178" s="144"/>
      <c r="FR178" s="145"/>
      <c r="FS178" s="145"/>
      <c r="FT178" s="146"/>
      <c r="FU178" s="1792"/>
      <c r="FX178" s="85"/>
      <c r="FY178" s="144"/>
      <c r="FZ178" s="145"/>
      <c r="GA178" s="145"/>
      <c r="GB178" s="146"/>
      <c r="GC178" s="1792"/>
      <c r="GF178" s="85"/>
      <c r="GG178" s="144"/>
      <c r="GH178" s="145"/>
      <c r="GI178" s="145"/>
      <c r="GJ178" s="146"/>
      <c r="GK178" s="1792"/>
      <c r="GN178" s="85"/>
      <c r="GO178" s="144"/>
      <c r="GP178" s="145"/>
      <c r="GQ178" s="145"/>
      <c r="GR178" s="146"/>
      <c r="GS178" s="1792"/>
      <c r="GV178" s="85"/>
      <c r="GW178" s="144"/>
      <c r="GX178" s="145"/>
      <c r="GY178" s="145"/>
      <c r="GZ178" s="146"/>
      <c r="HA178" s="1792"/>
      <c r="HD178" s="85"/>
      <c r="HE178" s="144"/>
      <c r="HF178" s="145"/>
      <c r="HG178" s="145"/>
      <c r="HH178" s="146"/>
      <c r="HI178" s="1792"/>
      <c r="HL178" s="85"/>
      <c r="HM178" s="144"/>
      <c r="HN178" s="145"/>
      <c r="HO178" s="145"/>
      <c r="HP178" s="146"/>
      <c r="HQ178" s="1792"/>
      <c r="HT178" s="85"/>
      <c r="HU178" s="144"/>
      <c r="HV178" s="145"/>
      <c r="HW178" s="145"/>
      <c r="HX178" s="146"/>
      <c r="HY178" s="1792"/>
      <c r="IB178" s="85"/>
      <c r="IC178" s="144"/>
      <c r="ID178" s="145"/>
      <c r="IE178" s="145"/>
      <c r="IF178" s="146"/>
      <c r="IG178" s="1792"/>
      <c r="IJ178" s="85"/>
      <c r="IK178" s="144"/>
      <c r="IL178" s="145"/>
      <c r="IM178" s="145"/>
      <c r="IN178" s="146"/>
      <c r="IO178" s="1792"/>
      <c r="IR178" s="85"/>
      <c r="IS178" s="144"/>
      <c r="IT178" s="145"/>
      <c r="IU178" s="145"/>
      <c r="IV178" s="146"/>
      <c r="IW178" s="1792"/>
      <c r="IZ178" s="85"/>
      <c r="JA178" s="144"/>
      <c r="JB178" s="145"/>
      <c r="JC178" s="145"/>
      <c r="JD178" s="146"/>
      <c r="JE178" s="1792"/>
      <c r="JH178" s="85"/>
      <c r="JI178" s="144"/>
      <c r="JJ178" s="145"/>
      <c r="JK178" s="145"/>
      <c r="JL178" s="146"/>
      <c r="JM178" s="1792"/>
      <c r="JP178" s="85"/>
      <c r="JQ178" s="144"/>
      <c r="JR178" s="145"/>
      <c r="JS178" s="145"/>
      <c r="JT178" s="146"/>
      <c r="JU178" s="1792"/>
      <c r="JX178" s="85"/>
      <c r="JY178" s="144"/>
      <c r="JZ178" s="145"/>
      <c r="KA178" s="145"/>
      <c r="KB178" s="146"/>
      <c r="KC178" s="1792"/>
      <c r="KF178" s="85"/>
      <c r="KG178" s="144"/>
      <c r="KH178" s="145"/>
      <c r="KI178" s="145"/>
      <c r="KJ178" s="146"/>
      <c r="KK178" s="1792"/>
      <c r="KN178" s="85"/>
      <c r="KO178" s="144"/>
      <c r="KP178" s="145"/>
      <c r="KQ178" s="145"/>
      <c r="KR178" s="146"/>
      <c r="KS178" s="1792"/>
      <c r="KV178" s="85"/>
      <c r="KW178" s="144"/>
      <c r="KX178" s="145"/>
      <c r="KY178" s="145"/>
      <c r="KZ178" s="146"/>
      <c r="LA178" s="1792"/>
      <c r="LD178" s="85"/>
      <c r="LE178" s="144"/>
      <c r="LF178" s="145"/>
      <c r="LG178" s="145"/>
      <c r="LH178" s="146"/>
      <c r="LI178" s="1792"/>
      <c r="LL178" s="85"/>
      <c r="LM178" s="144"/>
      <c r="LN178" s="145"/>
      <c r="LO178" s="145"/>
      <c r="LP178" s="146"/>
      <c r="LQ178" s="1792"/>
      <c r="LT178" s="85"/>
      <c r="LU178" s="144"/>
      <c r="LV178" s="145"/>
      <c r="LW178" s="145"/>
      <c r="LX178" s="146"/>
      <c r="LY178" s="1792"/>
      <c r="MB178" s="85"/>
      <c r="MC178" s="144"/>
      <c r="MD178" s="145"/>
      <c r="ME178" s="145"/>
      <c r="MF178" s="146"/>
      <c r="MG178" s="1792"/>
      <c r="MJ178" s="85"/>
      <c r="MK178" s="144"/>
      <c r="ML178" s="145"/>
      <c r="MM178" s="145"/>
      <c r="MN178" s="146"/>
      <c r="MO178" s="1792"/>
      <c r="MR178" s="85"/>
      <c r="MS178" s="144"/>
      <c r="MT178" s="145"/>
      <c r="MU178" s="145"/>
      <c r="MV178" s="146"/>
      <c r="MW178" s="1792"/>
      <c r="MZ178" s="85"/>
      <c r="NA178" s="144"/>
      <c r="NB178" s="145"/>
      <c r="NC178" s="145"/>
      <c r="ND178" s="146"/>
      <c r="NE178" s="1792"/>
      <c r="NH178" s="85"/>
      <c r="NI178" s="144"/>
      <c r="NJ178" s="145"/>
      <c r="NK178" s="145"/>
      <c r="NL178" s="146"/>
      <c r="NM178" s="1792"/>
      <c r="NP178" s="85"/>
      <c r="NQ178" s="144"/>
      <c r="NR178" s="145"/>
      <c r="NS178" s="145"/>
      <c r="NT178" s="146"/>
      <c r="NU178" s="1792"/>
      <c r="NX178" s="85"/>
      <c r="NY178" s="144"/>
      <c r="NZ178" s="145"/>
      <c r="OA178" s="145"/>
      <c r="OB178" s="146"/>
      <c r="OC178" s="1792"/>
      <c r="OF178" s="85"/>
      <c r="OG178" s="144"/>
      <c r="OH178" s="145"/>
      <c r="OI178" s="145"/>
      <c r="OJ178" s="146"/>
      <c r="OK178" s="1792"/>
      <c r="ON178" s="85"/>
      <c r="OO178" s="144"/>
      <c r="OP178" s="145"/>
      <c r="OQ178" s="145"/>
      <c r="OR178" s="146"/>
      <c r="OS178" s="1792"/>
      <c r="OV178" s="85"/>
      <c r="OW178" s="144"/>
      <c r="OX178" s="145"/>
      <c r="OY178" s="145"/>
      <c r="OZ178" s="146"/>
      <c r="PA178" s="1792"/>
      <c r="PD178" s="85"/>
      <c r="PE178" s="144"/>
      <c r="PF178" s="145"/>
      <c r="PG178" s="145"/>
      <c r="PH178" s="146"/>
      <c r="PI178" s="1792"/>
      <c r="PL178" s="85"/>
      <c r="PM178" s="144"/>
      <c r="PN178" s="145"/>
      <c r="PO178" s="145"/>
      <c r="PP178" s="146"/>
      <c r="PQ178" s="1792"/>
      <c r="PT178" s="85"/>
      <c r="PU178" s="144"/>
      <c r="PV178" s="145"/>
      <c r="PW178" s="145"/>
      <c r="PX178" s="146"/>
      <c r="PY178" s="1792"/>
      <c r="QB178" s="85"/>
      <c r="QC178" s="144"/>
      <c r="QD178" s="145"/>
      <c r="QE178" s="145"/>
      <c r="QF178" s="146"/>
      <c r="QG178" s="1792"/>
      <c r="QJ178" s="85"/>
      <c r="QK178" s="144"/>
      <c r="QL178" s="145"/>
      <c r="QM178" s="145"/>
      <c r="QN178" s="146"/>
      <c r="QO178" s="1792"/>
      <c r="QR178" s="85"/>
      <c r="QS178" s="144"/>
      <c r="QT178" s="145"/>
      <c r="QU178" s="145"/>
      <c r="QV178" s="146"/>
      <c r="QW178" s="1792"/>
      <c r="QZ178" s="85"/>
      <c r="RA178" s="144"/>
      <c r="RB178" s="145"/>
      <c r="RC178" s="145"/>
      <c r="RD178" s="146"/>
      <c r="RE178" s="1792"/>
      <c r="RH178" s="85"/>
      <c r="RI178" s="144"/>
      <c r="RJ178" s="145"/>
      <c r="RK178" s="145"/>
      <c r="RL178" s="146"/>
      <c r="RM178" s="1792"/>
      <c r="RP178" s="85"/>
      <c r="RQ178" s="144"/>
      <c r="RR178" s="145"/>
      <c r="RS178" s="145"/>
      <c r="RT178" s="146"/>
      <c r="RU178" s="1792"/>
      <c r="RX178" s="85"/>
      <c r="RY178" s="144"/>
      <c r="RZ178" s="145"/>
      <c r="SA178" s="145"/>
      <c r="SB178" s="146"/>
      <c r="SC178" s="1792"/>
      <c r="SF178" s="85"/>
      <c r="SG178" s="144"/>
      <c r="SH178" s="145"/>
      <c r="SI178" s="145"/>
      <c r="SJ178" s="146"/>
      <c r="SK178" s="1792"/>
      <c r="SN178" s="85"/>
      <c r="SO178" s="144"/>
      <c r="SP178" s="145"/>
      <c r="SQ178" s="145"/>
      <c r="SR178" s="146"/>
      <c r="SS178" s="1792"/>
      <c r="SV178" s="85"/>
      <c r="SW178" s="144"/>
      <c r="SX178" s="145"/>
      <c r="SY178" s="145"/>
      <c r="SZ178" s="146"/>
      <c r="TA178" s="1792"/>
      <c r="TD178" s="85"/>
      <c r="TE178" s="144"/>
      <c r="TF178" s="145"/>
      <c r="TG178" s="145"/>
      <c r="TH178" s="146"/>
      <c r="TI178" s="1792"/>
      <c r="TL178" s="85"/>
      <c r="TM178" s="144"/>
      <c r="TN178" s="145"/>
      <c r="TO178" s="145"/>
      <c r="TP178" s="146"/>
      <c r="TQ178" s="1792"/>
      <c r="TT178" s="85"/>
      <c r="TU178" s="144"/>
      <c r="TV178" s="145"/>
      <c r="TW178" s="145"/>
      <c r="TX178" s="146"/>
      <c r="TY178" s="1792"/>
      <c r="UB178" s="85"/>
      <c r="UC178" s="144"/>
      <c r="UD178" s="145"/>
      <c r="UE178" s="145"/>
      <c r="UF178" s="146"/>
      <c r="UG178" s="1792"/>
      <c r="UJ178" s="85"/>
      <c r="UK178" s="144"/>
      <c r="UL178" s="145"/>
      <c r="UM178" s="145"/>
      <c r="UN178" s="146"/>
      <c r="UO178" s="1792"/>
      <c r="UR178" s="85"/>
      <c r="US178" s="144"/>
      <c r="UT178" s="145"/>
      <c r="UU178" s="145"/>
      <c r="UV178" s="146"/>
      <c r="UW178" s="1792"/>
      <c r="UZ178" s="85"/>
      <c r="VA178" s="144"/>
      <c r="VB178" s="145"/>
      <c r="VC178" s="145"/>
      <c r="VD178" s="146"/>
      <c r="VE178" s="1792"/>
      <c r="VH178" s="85"/>
      <c r="VI178" s="144"/>
      <c r="VJ178" s="145"/>
      <c r="VK178" s="145"/>
      <c r="VL178" s="146"/>
      <c r="VM178" s="1792"/>
      <c r="VP178" s="85"/>
      <c r="VQ178" s="144"/>
      <c r="VR178" s="145"/>
      <c r="VS178" s="145"/>
      <c r="VT178" s="146"/>
      <c r="VU178" s="1792"/>
      <c r="VX178" s="85"/>
      <c r="VY178" s="144"/>
      <c r="VZ178" s="145"/>
      <c r="WA178" s="145"/>
      <c r="WB178" s="146"/>
      <c r="WC178" s="1792"/>
      <c r="WF178" s="85"/>
      <c r="WG178" s="144"/>
      <c r="WH178" s="145"/>
      <c r="WI178" s="145"/>
      <c r="WJ178" s="146"/>
      <c r="WK178" s="1792"/>
      <c r="WN178" s="85"/>
      <c r="WO178" s="144"/>
      <c r="WP178" s="145"/>
      <c r="WQ178" s="145"/>
      <c r="WR178" s="146"/>
      <c r="WS178" s="1792"/>
      <c r="WV178" s="85"/>
      <c r="WW178" s="144"/>
      <c r="WX178" s="145"/>
      <c r="WY178" s="145"/>
      <c r="WZ178" s="146"/>
      <c r="XA178" s="1792"/>
      <c r="XD178" s="85"/>
      <c r="XE178" s="144"/>
      <c r="XF178" s="145"/>
      <c r="XG178" s="145"/>
      <c r="XH178" s="146"/>
      <c r="XI178" s="1792"/>
      <c r="XL178" s="85"/>
      <c r="XM178" s="144"/>
      <c r="XN178" s="145"/>
      <c r="XO178" s="145"/>
      <c r="XP178" s="146"/>
      <c r="XQ178" s="1792"/>
      <c r="XT178" s="85"/>
      <c r="XU178" s="144"/>
      <c r="XV178" s="145"/>
      <c r="XW178" s="145"/>
      <c r="XX178" s="146"/>
      <c r="XY178" s="1792"/>
      <c r="YB178" s="85"/>
      <c r="YC178" s="144"/>
      <c r="YD178" s="145"/>
      <c r="YE178" s="145"/>
      <c r="YF178" s="146"/>
      <c r="YG178" s="1792"/>
      <c r="YJ178" s="85"/>
      <c r="YK178" s="144"/>
      <c r="YL178" s="145"/>
      <c r="YM178" s="145"/>
      <c r="YN178" s="146"/>
      <c r="YO178" s="1792"/>
      <c r="YR178" s="85"/>
      <c r="YS178" s="144"/>
      <c r="YT178" s="145"/>
      <c r="YU178" s="145"/>
      <c r="YV178" s="146"/>
      <c r="YW178" s="1792"/>
      <c r="YZ178" s="85"/>
      <c r="ZA178" s="144"/>
      <c r="ZB178" s="145"/>
      <c r="ZC178" s="145"/>
      <c r="ZD178" s="146"/>
      <c r="ZE178" s="1792"/>
      <c r="ZH178" s="85"/>
      <c r="ZI178" s="144"/>
      <c r="ZJ178" s="145"/>
      <c r="ZK178" s="145"/>
      <c r="ZL178" s="146"/>
      <c r="ZM178" s="1792"/>
      <c r="ZP178" s="85"/>
      <c r="ZQ178" s="144"/>
      <c r="ZR178" s="145"/>
      <c r="ZS178" s="145"/>
      <c r="ZT178" s="146"/>
      <c r="ZU178" s="1792"/>
      <c r="ZX178" s="85"/>
      <c r="ZY178" s="144"/>
      <c r="ZZ178" s="145"/>
      <c r="AAA178" s="145"/>
      <c r="AAB178" s="146"/>
      <c r="AAC178" s="1792"/>
      <c r="AAF178" s="85"/>
      <c r="AAG178" s="144"/>
      <c r="AAH178" s="145"/>
      <c r="AAI178" s="145"/>
      <c r="AAJ178" s="146"/>
      <c r="AAK178" s="1792"/>
      <c r="AAN178" s="85"/>
      <c r="AAO178" s="144"/>
      <c r="AAP178" s="145"/>
      <c r="AAQ178" s="2057"/>
      <c r="AAR178" s="1694"/>
      <c r="AAS178" s="1790"/>
      <c r="AAT178" s="1696"/>
      <c r="AAU178" s="1696"/>
      <c r="AAV178" s="1695"/>
      <c r="AAW178" s="1549"/>
      <c r="AAX178" s="1550"/>
      <c r="AAY178" s="1550"/>
      <c r="AAZ178" s="1694"/>
      <c r="ABA178" s="1790"/>
      <c r="ABB178" s="1696"/>
      <c r="ABC178" s="1696"/>
      <c r="ABD178" s="1695"/>
      <c r="ABE178" s="1549"/>
      <c r="ABF178" s="1550"/>
      <c r="ABG178" s="1550"/>
      <c r="ABH178" s="1694"/>
      <c r="ABI178" s="1790"/>
      <c r="ABJ178" s="1696"/>
      <c r="ABK178" s="1696"/>
      <c r="ABL178" s="1695"/>
      <c r="ABM178" s="1549"/>
      <c r="ABN178" s="1550"/>
      <c r="ABO178" s="1550"/>
      <c r="ABP178" s="1694"/>
      <c r="ABQ178" s="1790"/>
      <c r="ABR178" s="1696"/>
      <c r="ABS178" s="1696"/>
      <c r="ABT178" s="1695"/>
      <c r="ABU178" s="1549"/>
      <c r="ABV178" s="1550"/>
      <c r="ABW178" s="1550"/>
      <c r="ABX178" s="1694"/>
      <c r="ABY178" s="1790"/>
      <c r="ABZ178" s="1696"/>
      <c r="ACA178" s="1696"/>
      <c r="ACB178" s="1695"/>
      <c r="ACC178" s="1549"/>
      <c r="ACD178" s="1550"/>
      <c r="ACE178" s="1550"/>
      <c r="ACF178" s="1694"/>
      <c r="ACG178" s="1790"/>
      <c r="ACH178" s="1696"/>
      <c r="ACI178" s="1696"/>
      <c r="ACJ178" s="1695"/>
      <c r="ACK178" s="1549"/>
      <c r="ACL178" s="1550"/>
      <c r="ACM178" s="1550"/>
      <c r="ACN178" s="1694"/>
      <c r="ACO178" s="1790"/>
      <c r="ACP178" s="1696"/>
      <c r="ACQ178" s="1696"/>
      <c r="ACR178" s="1695"/>
      <c r="ACS178" s="1549"/>
      <c r="ACT178" s="1550"/>
      <c r="ACU178" s="1550"/>
      <c r="ACV178" s="1694"/>
      <c r="ACW178" s="1790"/>
      <c r="ACX178" s="1696"/>
      <c r="ACY178" s="1696"/>
      <c r="ACZ178" s="1695"/>
      <c r="ADA178" s="1549"/>
      <c r="ADB178" s="1550"/>
      <c r="ADC178" s="1550"/>
      <c r="ADD178" s="1694"/>
      <c r="ADE178" s="1790"/>
      <c r="ADF178" s="1696"/>
      <c r="ADG178" s="1696"/>
      <c r="ADH178" s="1695"/>
      <c r="ADI178" s="1549"/>
      <c r="ADJ178" s="1550"/>
      <c r="ADK178" s="1550"/>
      <c r="ADL178" s="1694"/>
      <c r="ADM178" s="1790"/>
      <c r="ADN178" s="1696"/>
      <c r="ADO178" s="1696"/>
      <c r="ADP178" s="1695"/>
      <c r="ADQ178" s="1549"/>
      <c r="ADR178" s="1550"/>
      <c r="ADS178" s="1550"/>
      <c r="ADT178" s="1694"/>
      <c r="ADU178" s="1790"/>
      <c r="ADV178" s="1696"/>
      <c r="ADW178" s="1696"/>
      <c r="ADX178" s="1695"/>
      <c r="ADY178" s="1549"/>
      <c r="ADZ178" s="1550"/>
      <c r="AEA178" s="1550"/>
      <c r="AEB178" s="1694"/>
      <c r="AEC178" s="1790"/>
      <c r="AED178" s="1696"/>
      <c r="AEE178" s="1696"/>
      <c r="AEF178" s="1695"/>
      <c r="AEG178" s="1549"/>
      <c r="AEH178" s="1550"/>
      <c r="AEI178" s="1550"/>
      <c r="AEJ178" s="1694"/>
      <c r="AEK178" s="1790"/>
      <c r="AEL178" s="1696"/>
      <c r="AEM178" s="1696"/>
      <c r="AEN178" s="1695"/>
      <c r="AEO178" s="1549"/>
      <c r="AEP178" s="1550"/>
      <c r="AEQ178" s="1550"/>
      <c r="AER178" s="1694"/>
      <c r="AES178" s="1790"/>
      <c r="AET178" s="1696"/>
      <c r="AEU178" s="1696"/>
      <c r="AEV178" s="1695"/>
      <c r="AEW178" s="1549"/>
      <c r="AEX178" s="1550"/>
      <c r="AEY178" s="1550"/>
      <c r="AEZ178" s="1694"/>
      <c r="AFA178" s="1790"/>
      <c r="AFB178" s="1696"/>
      <c r="AFC178" s="1696"/>
      <c r="AFD178" s="1695"/>
      <c r="AFE178" s="1549"/>
      <c r="AFF178" s="1550"/>
      <c r="AFG178" s="1550"/>
      <c r="AFH178" s="1694"/>
      <c r="AFI178" s="1790"/>
      <c r="AFJ178" s="1696"/>
      <c r="AFK178" s="1696"/>
      <c r="AFL178" s="1695"/>
      <c r="AFM178" s="1549"/>
      <c r="AFN178" s="1550"/>
      <c r="AFO178" s="1550"/>
      <c r="AFP178" s="1694"/>
      <c r="AFQ178" s="1790"/>
      <c r="AFR178" s="1696"/>
      <c r="AFS178" s="1696"/>
      <c r="AFT178" s="1695"/>
      <c r="AFU178" s="1549"/>
      <c r="AFV178" s="1550"/>
      <c r="AFW178" s="1550"/>
      <c r="AFX178" s="1694"/>
      <c r="AFY178" s="1790"/>
      <c r="AFZ178" s="1696"/>
      <c r="AGA178" s="1696"/>
      <c r="AGB178" s="1695"/>
      <c r="AGC178" s="1549"/>
      <c r="AGD178" s="1550"/>
      <c r="AGE178" s="1550"/>
      <c r="AGF178" s="1694"/>
      <c r="AGG178" s="1790"/>
      <c r="AGH178" s="1696"/>
      <c r="AGI178" s="1696"/>
      <c r="AGJ178" s="1695"/>
      <c r="AGK178" s="1549"/>
      <c r="AGL178" s="1550"/>
      <c r="AGM178" s="1550"/>
      <c r="AGN178" s="1694"/>
      <c r="AGO178" s="1790"/>
      <c r="AGP178" s="1696"/>
      <c r="AGQ178" s="1696"/>
      <c r="AGR178" s="1695"/>
      <c r="AGS178" s="1549"/>
      <c r="AGT178" s="1550"/>
      <c r="AGU178" s="1550"/>
      <c r="AGV178" s="1694"/>
      <c r="AGW178" s="1790"/>
      <c r="AGX178" s="1696"/>
      <c r="AGY178" s="1696"/>
      <c r="AGZ178" s="1695"/>
      <c r="AHA178" s="1549"/>
      <c r="AHB178" s="1550"/>
      <c r="AHC178" s="1550"/>
      <c r="AHD178" s="1694"/>
      <c r="AHE178" s="1790"/>
      <c r="AHF178" s="1696"/>
      <c r="AHG178" s="1696"/>
      <c r="AHH178" s="1695"/>
      <c r="AHI178" s="1549"/>
      <c r="AHJ178" s="1550"/>
      <c r="AHK178" s="1550"/>
      <c r="AHL178" s="1694"/>
      <c r="AHM178" s="1790"/>
      <c r="AHN178" s="1696"/>
      <c r="AHO178" s="1696"/>
      <c r="AHP178" s="1695"/>
      <c r="AHQ178" s="1549"/>
      <c r="AHR178" s="1550"/>
      <c r="AHS178" s="1550"/>
      <c r="AHT178" s="1694"/>
      <c r="AHU178" s="1790"/>
      <c r="AHV178" s="1696"/>
      <c r="AHW178" s="1696"/>
      <c r="AHX178" s="1695"/>
      <c r="AHY178" s="1549"/>
      <c r="AHZ178" s="1550"/>
      <c r="AIA178" s="1550"/>
      <c r="AIB178" s="1694"/>
      <c r="AIC178" s="1790"/>
      <c r="AID178" s="1696"/>
      <c r="AIE178" s="1696"/>
      <c r="AIF178" s="1695"/>
      <c r="AIG178" s="1549"/>
      <c r="AIH178" s="1550"/>
      <c r="AII178" s="1550"/>
      <c r="AIJ178" s="1694"/>
      <c r="AIK178" s="1790"/>
      <c r="AIL178" s="1696"/>
      <c r="AIM178" s="1696"/>
      <c r="AIN178" s="1695"/>
      <c r="AIO178" s="1549"/>
      <c r="AIP178" s="1550"/>
      <c r="AIQ178" s="1550"/>
      <c r="AIR178" s="1694"/>
      <c r="AIS178" s="1790"/>
      <c r="AIT178" s="1696"/>
      <c r="AIU178" s="1696"/>
      <c r="AIV178" s="1695"/>
      <c r="AIW178" s="1549"/>
      <c r="AIX178" s="1550"/>
      <c r="AIY178" s="1550"/>
      <c r="AIZ178" s="1694"/>
      <c r="AJA178" s="1790"/>
      <c r="AJB178" s="1696"/>
      <c r="AJC178" s="1696"/>
      <c r="AJD178" s="1695"/>
      <c r="AJE178" s="1549"/>
      <c r="AJF178" s="1550"/>
      <c r="AJG178" s="1550"/>
      <c r="AJH178" s="1694"/>
      <c r="AJI178" s="1790"/>
      <c r="AJJ178" s="1696"/>
      <c r="AJK178" s="1696"/>
      <c r="AJL178" s="1695"/>
      <c r="AJM178" s="1549"/>
      <c r="AJN178" s="1550"/>
      <c r="AJO178" s="1550"/>
      <c r="AJP178" s="1694"/>
      <c r="AJQ178" s="1790"/>
      <c r="AJR178" s="1696"/>
      <c r="AJS178" s="1696"/>
      <c r="AJT178" s="1695"/>
      <c r="AJU178" s="1549"/>
      <c r="AJV178" s="1550"/>
      <c r="AJW178" s="1550"/>
      <c r="AJX178" s="1694"/>
      <c r="AJY178" s="1790"/>
      <c r="AJZ178" s="1696"/>
      <c r="AKA178" s="1696"/>
      <c r="AKB178" s="1695"/>
      <c r="AKC178" s="1549"/>
      <c r="AKD178" s="1550"/>
      <c r="AKE178" s="1550"/>
      <c r="AKF178" s="1694"/>
      <c r="AKG178" s="1790"/>
      <c r="AKH178" s="1696"/>
      <c r="AKI178" s="1696"/>
      <c r="AKJ178" s="1695"/>
      <c r="AKK178" s="1549"/>
      <c r="AKL178" s="1550"/>
      <c r="AKM178" s="1550"/>
      <c r="AKN178" s="1694"/>
      <c r="AKO178" s="1790"/>
      <c r="AKP178" s="1696"/>
      <c r="AKQ178" s="1696"/>
      <c r="AKR178" s="1695"/>
      <c r="AKS178" s="1549"/>
      <c r="AKT178" s="1550"/>
      <c r="AKU178" s="1550"/>
      <c r="AKV178" s="1694"/>
      <c r="AKW178" s="1790"/>
      <c r="AKX178" s="1696"/>
      <c r="AKY178" s="1696"/>
      <c r="AKZ178" s="1695"/>
      <c r="ALA178" s="1549"/>
      <c r="ALB178" s="1550"/>
      <c r="ALC178" s="1550"/>
      <c r="ALD178" s="1694"/>
      <c r="ALE178" s="1790"/>
      <c r="ALF178" s="1696"/>
      <c r="ALG178" s="1696"/>
      <c r="ALH178" s="1695"/>
      <c r="ALI178" s="1549"/>
      <c r="ALJ178" s="1550"/>
      <c r="ALK178" s="1550"/>
      <c r="ALL178" s="1694"/>
      <c r="ALM178" s="1790"/>
      <c r="ALN178" s="1696"/>
      <c r="ALO178" s="1696"/>
      <c r="ALP178" s="1695"/>
      <c r="ALQ178" s="1549"/>
      <c r="ALR178" s="1550"/>
      <c r="ALS178" s="1550"/>
      <c r="ALT178" s="1694"/>
      <c r="ALU178" s="1790"/>
      <c r="ALV178" s="1696"/>
      <c r="ALW178" s="1696"/>
      <c r="ALX178" s="1695"/>
      <c r="ALY178" s="1549"/>
      <c r="ALZ178" s="1550"/>
      <c r="AMA178" s="1550"/>
      <c r="AMB178" s="1694"/>
      <c r="AMC178" s="1790"/>
      <c r="AMD178" s="1696"/>
      <c r="AME178" s="1696"/>
      <c r="AMF178" s="1695"/>
      <c r="AMG178" s="1549"/>
      <c r="AMH178" s="1550"/>
      <c r="AMI178" s="1550"/>
      <c r="AMJ178" s="1703"/>
    </row>
    <row r="179" spans="1:1024" s="72" customFormat="1" ht="30" customHeight="1">
      <c r="A179" s="1694">
        <v>8940000005</v>
      </c>
      <c r="B179" s="1790"/>
      <c r="C179" s="1696" t="s">
        <v>4033</v>
      </c>
      <c r="D179" s="1696" t="s">
        <v>4042</v>
      </c>
      <c r="E179" s="1695">
        <v>4</v>
      </c>
      <c r="F179" s="1549">
        <v>103.92</v>
      </c>
      <c r="G179" s="1536">
        <f>F179*$I$2</f>
        <v>0</v>
      </c>
      <c r="H179" s="1536">
        <f>G179-G179*($I$1)</f>
        <v>0</v>
      </c>
      <c r="I179"/>
      <c r="L179" s="85"/>
      <c r="M179" s="85"/>
      <c r="N179" s="144"/>
      <c r="O179" s="145"/>
      <c r="P179" s="145"/>
      <c r="Q179" s="146"/>
      <c r="T179" s="85"/>
      <c r="U179" s="144"/>
      <c r="V179" s="145"/>
      <c r="W179" s="145"/>
      <c r="X179" s="146"/>
      <c r="Y179" s="1792"/>
      <c r="AB179" s="85"/>
      <c r="AC179" s="144"/>
      <c r="AD179" s="145"/>
      <c r="AE179" s="145"/>
      <c r="AF179" s="146"/>
      <c r="AG179" s="1792"/>
      <c r="AJ179" s="85"/>
      <c r="AK179" s="144"/>
      <c r="AL179" s="145"/>
      <c r="AM179" s="145"/>
      <c r="AN179" s="146"/>
      <c r="AO179" s="1792"/>
      <c r="AR179" s="85"/>
      <c r="AS179" s="144"/>
      <c r="AT179" s="145"/>
      <c r="AU179" s="145"/>
      <c r="AV179" s="146"/>
      <c r="AW179" s="1792"/>
      <c r="AZ179" s="85"/>
      <c r="BA179" s="144"/>
      <c r="BB179" s="145"/>
      <c r="BC179" s="145"/>
      <c r="BD179" s="146"/>
      <c r="BE179" s="1792"/>
      <c r="BH179" s="85"/>
      <c r="BI179" s="144"/>
      <c r="BJ179" s="145"/>
      <c r="BK179" s="145"/>
      <c r="BL179" s="146"/>
      <c r="BM179" s="1792"/>
      <c r="BP179" s="85"/>
      <c r="BQ179" s="144"/>
      <c r="BR179" s="145"/>
      <c r="BS179" s="145"/>
      <c r="BT179" s="146"/>
      <c r="BU179" s="1792"/>
      <c r="BX179" s="85"/>
      <c r="BY179" s="144"/>
      <c r="BZ179" s="145"/>
      <c r="CA179" s="145"/>
      <c r="CB179" s="146"/>
      <c r="CC179" s="1792"/>
      <c r="CF179" s="85"/>
      <c r="CG179" s="144"/>
      <c r="CH179" s="145"/>
      <c r="CI179" s="145"/>
      <c r="CJ179" s="146"/>
      <c r="CK179" s="1792"/>
      <c r="CN179" s="85"/>
      <c r="CO179" s="144"/>
      <c r="CP179" s="145"/>
      <c r="CQ179" s="145"/>
      <c r="CR179" s="146"/>
      <c r="CS179" s="1792"/>
      <c r="CV179" s="85"/>
      <c r="CW179" s="144"/>
      <c r="CX179" s="145"/>
      <c r="CY179" s="145"/>
      <c r="CZ179" s="146"/>
      <c r="DA179" s="1792"/>
      <c r="DD179" s="85"/>
      <c r="DE179" s="144"/>
      <c r="DF179" s="145"/>
      <c r="DG179" s="145"/>
      <c r="DH179" s="146"/>
      <c r="DI179" s="1792"/>
      <c r="DL179" s="85"/>
      <c r="DM179" s="144"/>
      <c r="DN179" s="145"/>
      <c r="DO179" s="145"/>
      <c r="DP179" s="146"/>
      <c r="DQ179" s="1792"/>
      <c r="DT179" s="85"/>
      <c r="DU179" s="144"/>
      <c r="DV179" s="145"/>
      <c r="DW179" s="145"/>
      <c r="DX179" s="146"/>
      <c r="DY179" s="1792"/>
      <c r="EB179" s="85"/>
      <c r="EC179" s="144"/>
      <c r="ED179" s="145"/>
      <c r="EE179" s="145"/>
      <c r="EF179" s="146"/>
      <c r="EG179" s="1792"/>
      <c r="EJ179" s="85"/>
      <c r="EK179" s="144"/>
      <c r="EL179" s="145"/>
      <c r="EM179" s="145"/>
      <c r="EN179" s="146"/>
      <c r="EO179" s="1792"/>
      <c r="ER179" s="85"/>
      <c r="ES179" s="144"/>
      <c r="ET179" s="145"/>
      <c r="EU179" s="145"/>
      <c r="EV179" s="146"/>
      <c r="EW179" s="1792"/>
      <c r="EZ179" s="85"/>
      <c r="FA179" s="144"/>
      <c r="FB179" s="145"/>
      <c r="FC179" s="145"/>
      <c r="FD179" s="146"/>
      <c r="FE179" s="1792"/>
      <c r="FH179" s="85"/>
      <c r="FI179" s="144"/>
      <c r="FJ179" s="145"/>
      <c r="FK179" s="145"/>
      <c r="FL179" s="146"/>
      <c r="FM179" s="1792"/>
      <c r="FP179" s="85"/>
      <c r="FQ179" s="144"/>
      <c r="FR179" s="145"/>
      <c r="FS179" s="145"/>
      <c r="FT179" s="146"/>
      <c r="FU179" s="1792"/>
      <c r="FX179" s="85"/>
      <c r="FY179" s="144"/>
      <c r="FZ179" s="145"/>
      <c r="GA179" s="145"/>
      <c r="GB179" s="146"/>
      <c r="GC179" s="1792"/>
      <c r="GF179" s="85"/>
      <c r="GG179" s="144"/>
      <c r="GH179" s="145"/>
      <c r="GI179" s="145"/>
      <c r="GJ179" s="146"/>
      <c r="GK179" s="1792"/>
      <c r="GN179" s="85"/>
      <c r="GO179" s="144"/>
      <c r="GP179" s="145"/>
      <c r="GQ179" s="145"/>
      <c r="GR179" s="146"/>
      <c r="GS179" s="1792"/>
      <c r="GV179" s="85"/>
      <c r="GW179" s="144"/>
      <c r="GX179" s="145"/>
      <c r="GY179" s="145"/>
      <c r="GZ179" s="146"/>
      <c r="HA179" s="1792"/>
      <c r="HD179" s="85"/>
      <c r="HE179" s="144"/>
      <c r="HF179" s="145"/>
      <c r="HG179" s="145"/>
      <c r="HH179" s="146"/>
      <c r="HI179" s="1792"/>
      <c r="HL179" s="85"/>
      <c r="HM179" s="144"/>
      <c r="HN179" s="145"/>
      <c r="HO179" s="145"/>
      <c r="HP179" s="146"/>
      <c r="HQ179" s="1792"/>
      <c r="HT179" s="85"/>
      <c r="HU179" s="144"/>
      <c r="HV179" s="145"/>
      <c r="HW179" s="145"/>
      <c r="HX179" s="146"/>
      <c r="HY179" s="1792"/>
      <c r="IB179" s="85"/>
      <c r="IC179" s="144"/>
      <c r="ID179" s="145"/>
      <c r="IE179" s="145"/>
      <c r="IF179" s="146"/>
      <c r="IG179" s="1792"/>
      <c r="IJ179" s="85"/>
      <c r="IK179" s="144"/>
      <c r="IL179" s="145"/>
      <c r="IM179" s="145"/>
      <c r="IN179" s="146"/>
      <c r="IO179" s="1792"/>
      <c r="IR179" s="85"/>
      <c r="IS179" s="144"/>
      <c r="IT179" s="145"/>
      <c r="IU179" s="145"/>
      <c r="IV179" s="146"/>
      <c r="IW179" s="1792"/>
      <c r="IZ179" s="85"/>
      <c r="JA179" s="144"/>
      <c r="JB179" s="145"/>
      <c r="JC179" s="145"/>
      <c r="JD179" s="146"/>
      <c r="JE179" s="1792"/>
      <c r="JH179" s="85"/>
      <c r="JI179" s="144"/>
      <c r="JJ179" s="145"/>
      <c r="JK179" s="145"/>
      <c r="JL179" s="146"/>
      <c r="JM179" s="1792"/>
      <c r="JP179" s="85"/>
      <c r="JQ179" s="144"/>
      <c r="JR179" s="145"/>
      <c r="JS179" s="145"/>
      <c r="JT179" s="146"/>
      <c r="JU179" s="1792"/>
      <c r="JX179" s="85"/>
      <c r="JY179" s="144"/>
      <c r="JZ179" s="145"/>
      <c r="KA179" s="145"/>
      <c r="KB179" s="146"/>
      <c r="KC179" s="1792"/>
      <c r="KF179" s="85"/>
      <c r="KG179" s="144"/>
      <c r="KH179" s="145"/>
      <c r="KI179" s="145"/>
      <c r="KJ179" s="146"/>
      <c r="KK179" s="1792"/>
      <c r="KN179" s="85"/>
      <c r="KO179" s="144"/>
      <c r="KP179" s="145"/>
      <c r="KQ179" s="145"/>
      <c r="KR179" s="146"/>
      <c r="KS179" s="1792"/>
      <c r="KV179" s="85"/>
      <c r="KW179" s="144"/>
      <c r="KX179" s="145"/>
      <c r="KY179" s="145"/>
      <c r="KZ179" s="146"/>
      <c r="LA179" s="1792"/>
      <c r="LD179" s="85"/>
      <c r="LE179" s="144"/>
      <c r="LF179" s="145"/>
      <c r="LG179" s="145"/>
      <c r="LH179" s="146"/>
      <c r="LI179" s="1792"/>
      <c r="LL179" s="85"/>
      <c r="LM179" s="144"/>
      <c r="LN179" s="145"/>
      <c r="LO179" s="145"/>
      <c r="LP179" s="146"/>
      <c r="LQ179" s="1792"/>
      <c r="LT179" s="85"/>
      <c r="LU179" s="144"/>
      <c r="LV179" s="145"/>
      <c r="LW179" s="145"/>
      <c r="LX179" s="146"/>
      <c r="LY179" s="1792"/>
      <c r="MB179" s="85"/>
      <c r="MC179" s="144"/>
      <c r="MD179" s="145"/>
      <c r="ME179" s="145"/>
      <c r="MF179" s="146"/>
      <c r="MG179" s="1792"/>
      <c r="MJ179" s="85"/>
      <c r="MK179" s="144"/>
      <c r="ML179" s="145"/>
      <c r="MM179" s="145"/>
      <c r="MN179" s="146"/>
      <c r="MO179" s="1792"/>
      <c r="MR179" s="85"/>
      <c r="MS179" s="144"/>
      <c r="MT179" s="145"/>
      <c r="MU179" s="145"/>
      <c r="MV179" s="146"/>
      <c r="MW179" s="1792"/>
      <c r="MZ179" s="85"/>
      <c r="NA179" s="144"/>
      <c r="NB179" s="145"/>
      <c r="NC179" s="145"/>
      <c r="ND179" s="146"/>
      <c r="NE179" s="1792"/>
      <c r="NH179" s="85"/>
      <c r="NI179" s="144"/>
      <c r="NJ179" s="145"/>
      <c r="NK179" s="145"/>
      <c r="NL179" s="146"/>
      <c r="NM179" s="1792"/>
      <c r="NP179" s="85"/>
      <c r="NQ179" s="144"/>
      <c r="NR179" s="145"/>
      <c r="NS179" s="145"/>
      <c r="NT179" s="146"/>
      <c r="NU179" s="1792"/>
      <c r="NX179" s="85"/>
      <c r="NY179" s="144"/>
      <c r="NZ179" s="145"/>
      <c r="OA179" s="145"/>
      <c r="OB179" s="146"/>
      <c r="OC179" s="1792"/>
      <c r="OF179" s="85"/>
      <c r="OG179" s="144"/>
      <c r="OH179" s="145"/>
      <c r="OI179" s="145"/>
      <c r="OJ179" s="146"/>
      <c r="OK179" s="1792"/>
      <c r="ON179" s="85"/>
      <c r="OO179" s="144"/>
      <c r="OP179" s="145"/>
      <c r="OQ179" s="145"/>
      <c r="OR179" s="146"/>
      <c r="OS179" s="1792"/>
      <c r="OV179" s="85"/>
      <c r="OW179" s="144"/>
      <c r="OX179" s="145"/>
      <c r="OY179" s="145"/>
      <c r="OZ179" s="146"/>
      <c r="PA179" s="1792"/>
      <c r="PD179" s="85"/>
      <c r="PE179" s="144"/>
      <c r="PF179" s="145"/>
      <c r="PG179" s="145"/>
      <c r="PH179" s="146"/>
      <c r="PI179" s="1792"/>
      <c r="PL179" s="85"/>
      <c r="PM179" s="144"/>
      <c r="PN179" s="145"/>
      <c r="PO179" s="145"/>
      <c r="PP179" s="146"/>
      <c r="PQ179" s="1792"/>
      <c r="PT179" s="85"/>
      <c r="PU179" s="144"/>
      <c r="PV179" s="145"/>
      <c r="PW179" s="145"/>
      <c r="PX179" s="146"/>
      <c r="PY179" s="1792"/>
      <c r="QB179" s="85"/>
      <c r="QC179" s="144"/>
      <c r="QD179" s="145"/>
      <c r="QE179" s="145"/>
      <c r="QF179" s="146"/>
      <c r="QG179" s="1792"/>
      <c r="QJ179" s="85"/>
      <c r="QK179" s="144"/>
      <c r="QL179" s="145"/>
      <c r="QM179" s="145"/>
      <c r="QN179" s="146"/>
      <c r="QO179" s="1792"/>
      <c r="QR179" s="85"/>
      <c r="QS179" s="144"/>
      <c r="QT179" s="145"/>
      <c r="QU179" s="145"/>
      <c r="QV179" s="146"/>
      <c r="QW179" s="1792"/>
      <c r="QZ179" s="85"/>
      <c r="RA179" s="144"/>
      <c r="RB179" s="145"/>
      <c r="RC179" s="145"/>
      <c r="RD179" s="146"/>
      <c r="RE179" s="1792"/>
      <c r="RH179" s="85"/>
      <c r="RI179" s="144"/>
      <c r="RJ179" s="145"/>
      <c r="RK179" s="145"/>
      <c r="RL179" s="146"/>
      <c r="RM179" s="1792"/>
      <c r="RP179" s="85"/>
      <c r="RQ179" s="144"/>
      <c r="RR179" s="145"/>
      <c r="RS179" s="145"/>
      <c r="RT179" s="146"/>
      <c r="RU179" s="1792"/>
      <c r="RX179" s="85"/>
      <c r="RY179" s="144"/>
      <c r="RZ179" s="145"/>
      <c r="SA179" s="145"/>
      <c r="SB179" s="146"/>
      <c r="SC179" s="1792"/>
      <c r="SF179" s="85"/>
      <c r="SG179" s="144"/>
      <c r="SH179" s="145"/>
      <c r="SI179" s="145"/>
      <c r="SJ179" s="146"/>
      <c r="SK179" s="1792"/>
      <c r="SN179" s="85"/>
      <c r="SO179" s="144"/>
      <c r="SP179" s="145"/>
      <c r="SQ179" s="145"/>
      <c r="SR179" s="146"/>
      <c r="SS179" s="1792"/>
      <c r="SV179" s="85"/>
      <c r="SW179" s="144"/>
      <c r="SX179" s="145"/>
      <c r="SY179" s="145"/>
      <c r="SZ179" s="146"/>
      <c r="TA179" s="1792"/>
      <c r="TD179" s="85"/>
      <c r="TE179" s="144"/>
      <c r="TF179" s="145"/>
      <c r="TG179" s="145"/>
      <c r="TH179" s="146"/>
      <c r="TI179" s="1792"/>
      <c r="TL179" s="85"/>
      <c r="TM179" s="144"/>
      <c r="TN179" s="145"/>
      <c r="TO179" s="145"/>
      <c r="TP179" s="146"/>
      <c r="TQ179" s="1792"/>
      <c r="TT179" s="85"/>
      <c r="TU179" s="144"/>
      <c r="TV179" s="145"/>
      <c r="TW179" s="145"/>
      <c r="TX179" s="146"/>
      <c r="TY179" s="1792"/>
      <c r="UB179" s="85"/>
      <c r="UC179" s="144"/>
      <c r="UD179" s="145"/>
      <c r="UE179" s="145"/>
      <c r="UF179" s="146"/>
      <c r="UG179" s="1792"/>
      <c r="UJ179" s="85"/>
      <c r="UK179" s="144"/>
      <c r="UL179" s="145"/>
      <c r="UM179" s="145"/>
      <c r="UN179" s="146"/>
      <c r="UO179" s="1792"/>
      <c r="UR179" s="85"/>
      <c r="US179" s="144"/>
      <c r="UT179" s="145"/>
      <c r="UU179" s="145"/>
      <c r="UV179" s="146"/>
      <c r="UW179" s="1792"/>
      <c r="UZ179" s="85"/>
      <c r="VA179" s="144"/>
      <c r="VB179" s="145"/>
      <c r="VC179" s="145"/>
      <c r="VD179" s="146"/>
      <c r="VE179" s="1792"/>
      <c r="VH179" s="85"/>
      <c r="VI179" s="144"/>
      <c r="VJ179" s="145"/>
      <c r="VK179" s="145"/>
      <c r="VL179" s="146"/>
      <c r="VM179" s="1792"/>
      <c r="VP179" s="85"/>
      <c r="VQ179" s="144"/>
      <c r="VR179" s="145"/>
      <c r="VS179" s="145"/>
      <c r="VT179" s="146"/>
      <c r="VU179" s="1792"/>
      <c r="VX179" s="85"/>
      <c r="VY179" s="144"/>
      <c r="VZ179" s="145"/>
      <c r="WA179" s="145"/>
      <c r="WB179" s="146"/>
      <c r="WC179" s="1792"/>
      <c r="WF179" s="85"/>
      <c r="WG179" s="144"/>
      <c r="WH179" s="145"/>
      <c r="WI179" s="145"/>
      <c r="WJ179" s="146"/>
      <c r="WK179" s="1792"/>
      <c r="WN179" s="85"/>
      <c r="WO179" s="144"/>
      <c r="WP179" s="145"/>
      <c r="WQ179" s="145"/>
      <c r="WR179" s="146"/>
      <c r="WS179" s="1792"/>
      <c r="WV179" s="85"/>
      <c r="WW179" s="144"/>
      <c r="WX179" s="145"/>
      <c r="WY179" s="145"/>
      <c r="WZ179" s="146"/>
      <c r="XA179" s="1792"/>
      <c r="XD179" s="85"/>
      <c r="XE179" s="144"/>
      <c r="XF179" s="145"/>
      <c r="XG179" s="145"/>
      <c r="XH179" s="146"/>
      <c r="XI179" s="1792"/>
      <c r="XL179" s="85"/>
      <c r="XM179" s="144"/>
      <c r="XN179" s="145"/>
      <c r="XO179" s="145"/>
      <c r="XP179" s="146"/>
      <c r="XQ179" s="1792"/>
      <c r="XT179" s="85"/>
      <c r="XU179" s="144"/>
      <c r="XV179" s="145"/>
      <c r="XW179" s="145"/>
      <c r="XX179" s="146"/>
      <c r="XY179" s="1792"/>
      <c r="YB179" s="85"/>
      <c r="YC179" s="144"/>
      <c r="YD179" s="145"/>
      <c r="YE179" s="145"/>
      <c r="YF179" s="146"/>
      <c r="YG179" s="1792"/>
      <c r="YJ179" s="85"/>
      <c r="YK179" s="144"/>
      <c r="YL179" s="145"/>
      <c r="YM179" s="145"/>
      <c r="YN179" s="146"/>
      <c r="YO179" s="1792"/>
      <c r="YR179" s="85"/>
      <c r="YS179" s="144"/>
      <c r="YT179" s="145"/>
      <c r="YU179" s="145"/>
      <c r="YV179" s="146"/>
      <c r="YW179" s="1792"/>
      <c r="YZ179" s="85"/>
      <c r="ZA179" s="144"/>
      <c r="ZB179" s="145"/>
      <c r="ZC179" s="145"/>
      <c r="ZD179" s="146"/>
      <c r="ZE179" s="1792"/>
      <c r="ZH179" s="85"/>
      <c r="ZI179" s="144"/>
      <c r="ZJ179" s="145"/>
      <c r="ZK179" s="145"/>
      <c r="ZL179" s="146"/>
      <c r="ZM179" s="1792"/>
      <c r="ZP179" s="85"/>
      <c r="ZQ179" s="144"/>
      <c r="ZR179" s="145"/>
      <c r="ZS179" s="145"/>
      <c r="ZT179" s="146"/>
      <c r="ZU179" s="1792"/>
      <c r="ZX179" s="85"/>
      <c r="ZY179" s="144"/>
      <c r="ZZ179" s="145"/>
      <c r="AAA179" s="145"/>
      <c r="AAB179" s="146"/>
      <c r="AAC179" s="1792"/>
      <c r="AAF179" s="85"/>
      <c r="AAG179" s="144"/>
      <c r="AAH179" s="145"/>
      <c r="AAI179" s="145"/>
      <c r="AAJ179" s="146"/>
      <c r="AAK179" s="1792"/>
      <c r="AAN179" s="85"/>
      <c r="AAO179" s="144"/>
      <c r="AAP179" s="145"/>
      <c r="AAQ179" s="2057"/>
      <c r="AAR179" s="1694"/>
      <c r="AAS179" s="1790"/>
      <c r="AAT179" s="1696"/>
      <c r="AAU179" s="1696"/>
      <c r="AAV179" s="1695"/>
      <c r="AAW179" s="1549"/>
      <c r="AAX179" s="1550"/>
      <c r="AAY179" s="1550"/>
      <c r="AAZ179" s="1694"/>
      <c r="ABA179" s="1790"/>
      <c r="ABB179" s="1696"/>
      <c r="ABC179" s="1696"/>
      <c r="ABD179" s="1695"/>
      <c r="ABE179" s="1549"/>
      <c r="ABF179" s="1550"/>
      <c r="ABG179" s="1550"/>
      <c r="ABH179" s="1694"/>
      <c r="ABI179" s="1790"/>
      <c r="ABJ179" s="1696"/>
      <c r="ABK179" s="1696"/>
      <c r="ABL179" s="1695"/>
      <c r="ABM179" s="1549"/>
      <c r="ABN179" s="1550"/>
      <c r="ABO179" s="1550"/>
      <c r="ABP179" s="1694"/>
      <c r="ABQ179" s="1790"/>
      <c r="ABR179" s="1696"/>
      <c r="ABS179" s="1696"/>
      <c r="ABT179" s="1695"/>
      <c r="ABU179" s="1549"/>
      <c r="ABV179" s="1550"/>
      <c r="ABW179" s="1550"/>
      <c r="ABX179" s="1694"/>
      <c r="ABY179" s="1790"/>
      <c r="ABZ179" s="1696"/>
      <c r="ACA179" s="1696"/>
      <c r="ACB179" s="1695"/>
      <c r="ACC179" s="1549"/>
      <c r="ACD179" s="1550"/>
      <c r="ACE179" s="1550"/>
      <c r="ACF179" s="1694"/>
      <c r="ACG179" s="1790"/>
      <c r="ACH179" s="1696"/>
      <c r="ACI179" s="1696"/>
      <c r="ACJ179" s="1695"/>
      <c r="ACK179" s="1549"/>
      <c r="ACL179" s="1550"/>
      <c r="ACM179" s="1550"/>
      <c r="ACN179" s="1694"/>
      <c r="ACO179" s="1790"/>
      <c r="ACP179" s="1696"/>
      <c r="ACQ179" s="1696"/>
      <c r="ACR179" s="1695"/>
      <c r="ACS179" s="1549"/>
      <c r="ACT179" s="1550"/>
      <c r="ACU179" s="1550"/>
      <c r="ACV179" s="1694"/>
      <c r="ACW179" s="1790"/>
      <c r="ACX179" s="1696"/>
      <c r="ACY179" s="1696"/>
      <c r="ACZ179" s="1695"/>
      <c r="ADA179" s="1549"/>
      <c r="ADB179" s="1550"/>
      <c r="ADC179" s="1550"/>
      <c r="ADD179" s="1694"/>
      <c r="ADE179" s="1790"/>
      <c r="ADF179" s="1696"/>
      <c r="ADG179" s="1696"/>
      <c r="ADH179" s="1695"/>
      <c r="ADI179" s="1549"/>
      <c r="ADJ179" s="1550"/>
      <c r="ADK179" s="1550"/>
      <c r="ADL179" s="1694"/>
      <c r="ADM179" s="1790"/>
      <c r="ADN179" s="1696"/>
      <c r="ADO179" s="1696"/>
      <c r="ADP179" s="1695"/>
      <c r="ADQ179" s="1549"/>
      <c r="ADR179" s="1550"/>
      <c r="ADS179" s="1550"/>
      <c r="ADT179" s="1694"/>
      <c r="ADU179" s="1790"/>
      <c r="ADV179" s="1696"/>
      <c r="ADW179" s="1696"/>
      <c r="ADX179" s="1695"/>
      <c r="ADY179" s="1549"/>
      <c r="ADZ179" s="1550"/>
      <c r="AEA179" s="1550"/>
      <c r="AEB179" s="1694"/>
      <c r="AEC179" s="1790"/>
      <c r="AED179" s="1696"/>
      <c r="AEE179" s="1696"/>
      <c r="AEF179" s="1695"/>
      <c r="AEG179" s="1549"/>
      <c r="AEH179" s="1550"/>
      <c r="AEI179" s="1550"/>
      <c r="AEJ179" s="1694"/>
      <c r="AEK179" s="1790"/>
      <c r="AEL179" s="1696"/>
      <c r="AEM179" s="1696"/>
      <c r="AEN179" s="1695"/>
      <c r="AEO179" s="1549"/>
      <c r="AEP179" s="1550"/>
      <c r="AEQ179" s="1550"/>
      <c r="AER179" s="1694"/>
      <c r="AES179" s="1790"/>
      <c r="AET179" s="1696"/>
      <c r="AEU179" s="1696"/>
      <c r="AEV179" s="1695"/>
      <c r="AEW179" s="1549"/>
      <c r="AEX179" s="1550"/>
      <c r="AEY179" s="1550"/>
      <c r="AEZ179" s="1694"/>
      <c r="AFA179" s="1790"/>
      <c r="AFB179" s="1696"/>
      <c r="AFC179" s="1696"/>
      <c r="AFD179" s="1695"/>
      <c r="AFE179" s="1549"/>
      <c r="AFF179" s="1550"/>
      <c r="AFG179" s="1550"/>
      <c r="AFH179" s="1694"/>
      <c r="AFI179" s="1790"/>
      <c r="AFJ179" s="1696"/>
      <c r="AFK179" s="1696"/>
      <c r="AFL179" s="1695"/>
      <c r="AFM179" s="1549"/>
      <c r="AFN179" s="1550"/>
      <c r="AFO179" s="1550"/>
      <c r="AFP179" s="1694"/>
      <c r="AFQ179" s="1790"/>
      <c r="AFR179" s="1696"/>
      <c r="AFS179" s="1696"/>
      <c r="AFT179" s="1695"/>
      <c r="AFU179" s="1549"/>
      <c r="AFV179" s="1550"/>
      <c r="AFW179" s="1550"/>
      <c r="AFX179" s="1694"/>
      <c r="AFY179" s="1790"/>
      <c r="AFZ179" s="1696"/>
      <c r="AGA179" s="1696"/>
      <c r="AGB179" s="1695"/>
      <c r="AGC179" s="1549"/>
      <c r="AGD179" s="1550"/>
      <c r="AGE179" s="1550"/>
      <c r="AGF179" s="1694"/>
      <c r="AGG179" s="1790"/>
      <c r="AGH179" s="1696"/>
      <c r="AGI179" s="1696"/>
      <c r="AGJ179" s="1695"/>
      <c r="AGK179" s="1549"/>
      <c r="AGL179" s="1550"/>
      <c r="AGM179" s="1550"/>
      <c r="AGN179" s="1694"/>
      <c r="AGO179" s="1790"/>
      <c r="AGP179" s="1696"/>
      <c r="AGQ179" s="1696"/>
      <c r="AGR179" s="1695"/>
      <c r="AGS179" s="1549"/>
      <c r="AGT179" s="1550"/>
      <c r="AGU179" s="1550"/>
      <c r="AGV179" s="1694"/>
      <c r="AGW179" s="1790"/>
      <c r="AGX179" s="1696"/>
      <c r="AGY179" s="1696"/>
      <c r="AGZ179" s="1695"/>
      <c r="AHA179" s="1549"/>
      <c r="AHB179" s="1550"/>
      <c r="AHC179" s="1550"/>
      <c r="AHD179" s="1694"/>
      <c r="AHE179" s="1790"/>
      <c r="AHF179" s="1696"/>
      <c r="AHG179" s="1696"/>
      <c r="AHH179" s="1695"/>
      <c r="AHI179" s="1549"/>
      <c r="AHJ179" s="1550"/>
      <c r="AHK179" s="1550"/>
      <c r="AHL179" s="1694"/>
      <c r="AHM179" s="1790"/>
      <c r="AHN179" s="1696"/>
      <c r="AHO179" s="1696"/>
      <c r="AHP179" s="1695"/>
      <c r="AHQ179" s="1549"/>
      <c r="AHR179" s="1550"/>
      <c r="AHS179" s="1550"/>
      <c r="AHT179" s="1694"/>
      <c r="AHU179" s="1790"/>
      <c r="AHV179" s="1696"/>
      <c r="AHW179" s="1696"/>
      <c r="AHX179" s="1695"/>
      <c r="AHY179" s="1549"/>
      <c r="AHZ179" s="1550"/>
      <c r="AIA179" s="1550"/>
      <c r="AIB179" s="1694"/>
      <c r="AIC179" s="1790"/>
      <c r="AID179" s="1696"/>
      <c r="AIE179" s="1696"/>
      <c r="AIF179" s="1695"/>
      <c r="AIG179" s="1549"/>
      <c r="AIH179" s="1550"/>
      <c r="AII179" s="1550"/>
      <c r="AIJ179" s="1694"/>
      <c r="AIK179" s="1790"/>
      <c r="AIL179" s="1696"/>
      <c r="AIM179" s="1696"/>
      <c r="AIN179" s="1695"/>
      <c r="AIO179" s="1549"/>
      <c r="AIP179" s="1550"/>
      <c r="AIQ179" s="1550"/>
      <c r="AIR179" s="1694"/>
      <c r="AIS179" s="1790"/>
      <c r="AIT179" s="1696"/>
      <c r="AIU179" s="1696"/>
      <c r="AIV179" s="1695"/>
      <c r="AIW179" s="1549"/>
      <c r="AIX179" s="1550"/>
      <c r="AIY179" s="1550"/>
      <c r="AIZ179" s="1694"/>
      <c r="AJA179" s="1790"/>
      <c r="AJB179" s="1696"/>
      <c r="AJC179" s="1696"/>
      <c r="AJD179" s="1695"/>
      <c r="AJE179" s="1549"/>
      <c r="AJF179" s="1550"/>
      <c r="AJG179" s="1550"/>
      <c r="AJH179" s="1694"/>
      <c r="AJI179" s="1790"/>
      <c r="AJJ179" s="1696"/>
      <c r="AJK179" s="1696"/>
      <c r="AJL179" s="1695"/>
      <c r="AJM179" s="1549"/>
      <c r="AJN179" s="1550"/>
      <c r="AJO179" s="1550"/>
      <c r="AJP179" s="1694"/>
      <c r="AJQ179" s="1790"/>
      <c r="AJR179" s="1696"/>
      <c r="AJS179" s="1696"/>
      <c r="AJT179" s="1695"/>
      <c r="AJU179" s="1549"/>
      <c r="AJV179" s="1550"/>
      <c r="AJW179" s="1550"/>
      <c r="AJX179" s="1694"/>
      <c r="AJY179" s="1790"/>
      <c r="AJZ179" s="1696"/>
      <c r="AKA179" s="1696"/>
      <c r="AKB179" s="1695"/>
      <c r="AKC179" s="1549"/>
      <c r="AKD179" s="1550"/>
      <c r="AKE179" s="1550"/>
      <c r="AKF179" s="1694"/>
      <c r="AKG179" s="1790"/>
      <c r="AKH179" s="1696"/>
      <c r="AKI179" s="1696"/>
      <c r="AKJ179" s="1695"/>
      <c r="AKK179" s="1549"/>
      <c r="AKL179" s="1550"/>
      <c r="AKM179" s="1550"/>
      <c r="AKN179" s="1694"/>
      <c r="AKO179" s="1790"/>
      <c r="AKP179" s="1696"/>
      <c r="AKQ179" s="1696"/>
      <c r="AKR179" s="1695"/>
      <c r="AKS179" s="1549"/>
      <c r="AKT179" s="1550"/>
      <c r="AKU179" s="1550"/>
      <c r="AKV179" s="1694"/>
      <c r="AKW179" s="1790"/>
      <c r="AKX179" s="1696"/>
      <c r="AKY179" s="1696"/>
      <c r="AKZ179" s="1695"/>
      <c r="ALA179" s="1549"/>
      <c r="ALB179" s="1550"/>
      <c r="ALC179" s="1550"/>
      <c r="ALD179" s="1694"/>
      <c r="ALE179" s="1790"/>
      <c r="ALF179" s="1696"/>
      <c r="ALG179" s="1696"/>
      <c r="ALH179" s="1695"/>
      <c r="ALI179" s="1549"/>
      <c r="ALJ179" s="1550"/>
      <c r="ALK179" s="1550"/>
      <c r="ALL179" s="1694"/>
      <c r="ALM179" s="1790"/>
      <c r="ALN179" s="1696"/>
      <c r="ALO179" s="1696"/>
      <c r="ALP179" s="1695"/>
      <c r="ALQ179" s="1549"/>
      <c r="ALR179" s="1550"/>
      <c r="ALS179" s="1550"/>
      <c r="ALT179" s="1694"/>
      <c r="ALU179" s="1790"/>
      <c r="ALV179" s="1696"/>
      <c r="ALW179" s="1696"/>
      <c r="ALX179" s="1695"/>
      <c r="ALY179" s="1549"/>
      <c r="ALZ179" s="1550"/>
      <c r="AMA179" s="1550"/>
      <c r="AMB179" s="1694"/>
      <c r="AMC179" s="1790"/>
      <c r="AMD179" s="1696"/>
      <c r="AME179" s="1696"/>
      <c r="AMF179" s="1695"/>
      <c r="AMG179" s="1549"/>
      <c r="AMH179" s="1550"/>
      <c r="AMI179" s="1550"/>
      <c r="AMJ179" s="1703"/>
    </row>
    <row r="180" spans="1:1024" s="72" customFormat="1" ht="15" customHeight="1">
      <c r="A180" s="65"/>
      <c r="B180" s="65" t="s">
        <v>4052</v>
      </c>
      <c r="C180" s="65"/>
      <c r="D180" s="65"/>
      <c r="E180" s="65"/>
      <c r="F180" s="65"/>
      <c r="G180" s="1536"/>
      <c r="H180" s="1536"/>
      <c r="I180"/>
      <c r="L180" s="85"/>
      <c r="M180" s="85"/>
      <c r="N180" s="144"/>
      <c r="O180" s="145"/>
      <c r="P180" s="145"/>
      <c r="Q180" s="146"/>
      <c r="T180" s="85"/>
      <c r="U180" s="144"/>
      <c r="V180" s="145"/>
      <c r="W180" s="145"/>
      <c r="X180" s="146"/>
      <c r="Y180" s="1792"/>
      <c r="AB180" s="85"/>
      <c r="AC180" s="144"/>
      <c r="AD180" s="145"/>
      <c r="AE180" s="145"/>
      <c r="AF180" s="146"/>
      <c r="AG180" s="1792"/>
      <c r="AJ180" s="85"/>
      <c r="AK180" s="144"/>
      <c r="AL180" s="145"/>
      <c r="AM180" s="145"/>
      <c r="AN180" s="146"/>
      <c r="AO180" s="1792"/>
      <c r="AR180" s="85"/>
      <c r="AS180" s="144"/>
      <c r="AT180" s="145"/>
      <c r="AU180" s="145"/>
      <c r="AV180" s="146"/>
      <c r="AW180" s="1792"/>
      <c r="AZ180" s="85"/>
      <c r="BA180" s="144"/>
      <c r="BB180" s="145"/>
      <c r="BC180" s="145"/>
      <c r="BD180" s="146"/>
      <c r="BE180" s="1792"/>
      <c r="BH180" s="85"/>
      <c r="BI180" s="144"/>
      <c r="BJ180" s="145"/>
      <c r="BK180" s="145"/>
      <c r="BL180" s="146"/>
      <c r="BM180" s="1792"/>
      <c r="BP180" s="85"/>
      <c r="BQ180" s="144"/>
      <c r="BR180" s="145"/>
      <c r="BS180" s="145"/>
      <c r="BT180" s="146"/>
      <c r="BU180" s="1792"/>
      <c r="BX180" s="85"/>
      <c r="BY180" s="144"/>
      <c r="BZ180" s="145"/>
      <c r="CA180" s="145"/>
      <c r="CB180" s="146"/>
      <c r="CC180" s="1792"/>
      <c r="CF180" s="85"/>
      <c r="CG180" s="144"/>
      <c r="CH180" s="145"/>
      <c r="CI180" s="145"/>
      <c r="CJ180" s="146"/>
      <c r="CK180" s="1792"/>
      <c r="CN180" s="85"/>
      <c r="CO180" s="144"/>
      <c r="CP180" s="145"/>
      <c r="CQ180" s="145"/>
      <c r="CR180" s="146"/>
      <c r="CS180" s="1792"/>
      <c r="CV180" s="85"/>
      <c r="CW180" s="144"/>
      <c r="CX180" s="145"/>
      <c r="CY180" s="145"/>
      <c r="CZ180" s="146"/>
      <c r="DA180" s="1792"/>
      <c r="DD180" s="85"/>
      <c r="DE180" s="144"/>
      <c r="DF180" s="145"/>
      <c r="DG180" s="145"/>
      <c r="DH180" s="146"/>
      <c r="DI180" s="1792"/>
      <c r="DL180" s="85"/>
      <c r="DM180" s="144"/>
      <c r="DN180" s="145"/>
      <c r="DO180" s="145"/>
      <c r="DP180" s="146"/>
      <c r="DQ180" s="1792"/>
      <c r="DT180" s="85"/>
      <c r="DU180" s="144"/>
      <c r="DV180" s="145"/>
      <c r="DW180" s="145"/>
      <c r="DX180" s="146"/>
      <c r="DY180" s="1792"/>
      <c r="EB180" s="85"/>
      <c r="EC180" s="144"/>
      <c r="ED180" s="145"/>
      <c r="EE180" s="145"/>
      <c r="EF180" s="146"/>
      <c r="EG180" s="1792"/>
      <c r="EJ180" s="85"/>
      <c r="EK180" s="144"/>
      <c r="EL180" s="145"/>
      <c r="EM180" s="145"/>
      <c r="EN180" s="146"/>
      <c r="EO180" s="1792"/>
      <c r="ER180" s="85"/>
      <c r="ES180" s="144"/>
      <c r="ET180" s="145"/>
      <c r="EU180" s="145"/>
      <c r="EV180" s="146"/>
      <c r="EW180" s="1792"/>
      <c r="EZ180" s="85"/>
      <c r="FA180" s="144"/>
      <c r="FB180" s="145"/>
      <c r="FC180" s="145"/>
      <c r="FD180" s="146"/>
      <c r="FE180" s="1792"/>
      <c r="FH180" s="85"/>
      <c r="FI180" s="144"/>
      <c r="FJ180" s="145"/>
      <c r="FK180" s="145"/>
      <c r="FL180" s="146"/>
      <c r="FM180" s="1792"/>
      <c r="FP180" s="85"/>
      <c r="FQ180" s="144"/>
      <c r="FR180" s="145"/>
      <c r="FS180" s="145"/>
      <c r="FT180" s="146"/>
      <c r="FU180" s="1792"/>
      <c r="FX180" s="85"/>
      <c r="FY180" s="144"/>
      <c r="FZ180" s="145"/>
      <c r="GA180" s="145"/>
      <c r="GB180" s="146"/>
      <c r="GC180" s="1792"/>
      <c r="GF180" s="85"/>
      <c r="GG180" s="144"/>
      <c r="GH180" s="145"/>
      <c r="GI180" s="145"/>
      <c r="GJ180" s="146"/>
      <c r="GK180" s="1792"/>
      <c r="GN180" s="85"/>
      <c r="GO180" s="144"/>
      <c r="GP180" s="145"/>
      <c r="GQ180" s="145"/>
      <c r="GR180" s="146"/>
      <c r="GS180" s="1792"/>
      <c r="GV180" s="85"/>
      <c r="GW180" s="144"/>
      <c r="GX180" s="145"/>
      <c r="GY180" s="145"/>
      <c r="GZ180" s="146"/>
      <c r="HA180" s="1792"/>
      <c r="HD180" s="85"/>
      <c r="HE180" s="144"/>
      <c r="HF180" s="145"/>
      <c r="HG180" s="145"/>
      <c r="HH180" s="146"/>
      <c r="HI180" s="1792"/>
      <c r="HL180" s="85"/>
      <c r="HM180" s="144"/>
      <c r="HN180" s="145"/>
      <c r="HO180" s="145"/>
      <c r="HP180" s="146"/>
      <c r="HQ180" s="1792"/>
      <c r="HT180" s="85"/>
      <c r="HU180" s="144"/>
      <c r="HV180" s="145"/>
      <c r="HW180" s="145"/>
      <c r="HX180" s="146"/>
      <c r="HY180" s="1792"/>
      <c r="IB180" s="85"/>
      <c r="IC180" s="144"/>
      <c r="ID180" s="145"/>
      <c r="IE180" s="145"/>
      <c r="IF180" s="146"/>
      <c r="IG180" s="1792"/>
      <c r="IJ180" s="85"/>
      <c r="IK180" s="144"/>
      <c r="IL180" s="145"/>
      <c r="IM180" s="145"/>
      <c r="IN180" s="146"/>
      <c r="IO180" s="1792"/>
      <c r="IR180" s="85"/>
      <c r="IS180" s="144"/>
      <c r="IT180" s="145"/>
      <c r="IU180" s="145"/>
      <c r="IV180" s="146"/>
      <c r="IW180" s="1792"/>
      <c r="IZ180" s="85"/>
      <c r="JA180" s="144"/>
      <c r="JB180" s="145"/>
      <c r="JC180" s="145"/>
      <c r="JD180" s="146"/>
      <c r="JE180" s="1792"/>
      <c r="JH180" s="85"/>
      <c r="JI180" s="144"/>
      <c r="JJ180" s="145"/>
      <c r="JK180" s="145"/>
      <c r="JL180" s="146"/>
      <c r="JM180" s="1792"/>
      <c r="JP180" s="85"/>
      <c r="JQ180" s="144"/>
      <c r="JR180" s="145"/>
      <c r="JS180" s="145"/>
      <c r="JT180" s="146"/>
      <c r="JU180" s="1792"/>
      <c r="JX180" s="85"/>
      <c r="JY180" s="144"/>
      <c r="JZ180" s="145"/>
      <c r="KA180" s="145"/>
      <c r="KB180" s="146"/>
      <c r="KC180" s="1792"/>
      <c r="KF180" s="85"/>
      <c r="KG180" s="144"/>
      <c r="KH180" s="145"/>
      <c r="KI180" s="145"/>
      <c r="KJ180" s="146"/>
      <c r="KK180" s="1792"/>
      <c r="KN180" s="85"/>
      <c r="KO180" s="144"/>
      <c r="KP180" s="145"/>
      <c r="KQ180" s="145"/>
      <c r="KR180" s="146"/>
      <c r="KS180" s="1792"/>
      <c r="KV180" s="85"/>
      <c r="KW180" s="144"/>
      <c r="KX180" s="145"/>
      <c r="KY180" s="145"/>
      <c r="KZ180" s="146"/>
      <c r="LA180" s="1792"/>
      <c r="LD180" s="85"/>
      <c r="LE180" s="144"/>
      <c r="LF180" s="145"/>
      <c r="LG180" s="145"/>
      <c r="LH180" s="146"/>
      <c r="LI180" s="1792"/>
      <c r="LL180" s="85"/>
      <c r="LM180" s="144"/>
      <c r="LN180" s="145"/>
      <c r="LO180" s="145"/>
      <c r="LP180" s="146"/>
      <c r="LQ180" s="1792"/>
      <c r="LT180" s="85"/>
      <c r="LU180" s="144"/>
      <c r="LV180" s="145"/>
      <c r="LW180" s="145"/>
      <c r="LX180" s="146"/>
      <c r="LY180" s="1792"/>
      <c r="MB180" s="85"/>
      <c r="MC180" s="144"/>
      <c r="MD180" s="145"/>
      <c r="ME180" s="145"/>
      <c r="MF180" s="146"/>
      <c r="MG180" s="1792"/>
      <c r="MJ180" s="85"/>
      <c r="MK180" s="144"/>
      <c r="ML180" s="145"/>
      <c r="MM180" s="145"/>
      <c r="MN180" s="146"/>
      <c r="MO180" s="1792"/>
      <c r="MR180" s="85"/>
      <c r="MS180" s="144"/>
      <c r="MT180" s="145"/>
      <c r="MU180" s="145"/>
      <c r="MV180" s="146"/>
      <c r="MW180" s="1792"/>
      <c r="MZ180" s="85"/>
      <c r="NA180" s="144"/>
      <c r="NB180" s="145"/>
      <c r="NC180" s="145"/>
      <c r="ND180" s="146"/>
      <c r="NE180" s="1792"/>
      <c r="NH180" s="85"/>
      <c r="NI180" s="144"/>
      <c r="NJ180" s="145"/>
      <c r="NK180" s="145"/>
      <c r="NL180" s="146"/>
      <c r="NM180" s="1792"/>
      <c r="NP180" s="85"/>
      <c r="NQ180" s="144"/>
      <c r="NR180" s="145"/>
      <c r="NS180" s="145"/>
      <c r="NT180" s="146"/>
      <c r="NU180" s="1792"/>
      <c r="NX180" s="85"/>
      <c r="NY180" s="144"/>
      <c r="NZ180" s="145"/>
      <c r="OA180" s="145"/>
      <c r="OB180" s="146"/>
      <c r="OC180" s="1792"/>
      <c r="OF180" s="85"/>
      <c r="OG180" s="144"/>
      <c r="OH180" s="145"/>
      <c r="OI180" s="145"/>
      <c r="OJ180" s="146"/>
      <c r="OK180" s="1792"/>
      <c r="ON180" s="85"/>
      <c r="OO180" s="144"/>
      <c r="OP180" s="145"/>
      <c r="OQ180" s="145"/>
      <c r="OR180" s="146"/>
      <c r="OS180" s="1792"/>
      <c r="OV180" s="85"/>
      <c r="OW180" s="144"/>
      <c r="OX180" s="145"/>
      <c r="OY180" s="145"/>
      <c r="OZ180" s="146"/>
      <c r="PA180" s="1792"/>
      <c r="PD180" s="85"/>
      <c r="PE180" s="144"/>
      <c r="PF180" s="145"/>
      <c r="PG180" s="145"/>
      <c r="PH180" s="146"/>
      <c r="PI180" s="1792"/>
      <c r="PL180" s="85"/>
      <c r="PM180" s="144"/>
      <c r="PN180" s="145"/>
      <c r="PO180" s="145"/>
      <c r="PP180" s="146"/>
      <c r="PQ180" s="1792"/>
      <c r="PT180" s="85"/>
      <c r="PU180" s="144"/>
      <c r="PV180" s="145"/>
      <c r="PW180" s="145"/>
      <c r="PX180" s="146"/>
      <c r="PY180" s="1792"/>
      <c r="QB180" s="85"/>
      <c r="QC180" s="144"/>
      <c r="QD180" s="145"/>
      <c r="QE180" s="145"/>
      <c r="QF180" s="146"/>
      <c r="QG180" s="1792"/>
      <c r="QJ180" s="85"/>
      <c r="QK180" s="144"/>
      <c r="QL180" s="145"/>
      <c r="QM180" s="145"/>
      <c r="QN180" s="146"/>
      <c r="QO180" s="1792"/>
      <c r="QR180" s="85"/>
      <c r="QS180" s="144"/>
      <c r="QT180" s="145"/>
      <c r="QU180" s="145"/>
      <c r="QV180" s="146"/>
      <c r="QW180" s="1792"/>
      <c r="QZ180" s="85"/>
      <c r="RA180" s="144"/>
      <c r="RB180" s="145"/>
      <c r="RC180" s="145"/>
      <c r="RD180" s="146"/>
      <c r="RE180" s="1792"/>
      <c r="RH180" s="85"/>
      <c r="RI180" s="144"/>
      <c r="RJ180" s="145"/>
      <c r="RK180" s="145"/>
      <c r="RL180" s="146"/>
      <c r="RM180" s="1792"/>
      <c r="RP180" s="85"/>
      <c r="RQ180" s="144"/>
      <c r="RR180" s="145"/>
      <c r="RS180" s="145"/>
      <c r="RT180" s="146"/>
      <c r="RU180" s="1792"/>
      <c r="RX180" s="85"/>
      <c r="RY180" s="144"/>
      <c r="RZ180" s="145"/>
      <c r="SA180" s="145"/>
      <c r="SB180" s="146"/>
      <c r="SC180" s="1792"/>
      <c r="SF180" s="85"/>
      <c r="SG180" s="144"/>
      <c r="SH180" s="145"/>
      <c r="SI180" s="145"/>
      <c r="SJ180" s="146"/>
      <c r="SK180" s="1792"/>
      <c r="SN180" s="85"/>
      <c r="SO180" s="144"/>
      <c r="SP180" s="145"/>
      <c r="SQ180" s="145"/>
      <c r="SR180" s="146"/>
      <c r="SS180" s="1792"/>
      <c r="SV180" s="85"/>
      <c r="SW180" s="144"/>
      <c r="SX180" s="145"/>
      <c r="SY180" s="145"/>
      <c r="SZ180" s="146"/>
      <c r="TA180" s="1792"/>
      <c r="TD180" s="85"/>
      <c r="TE180" s="144"/>
      <c r="TF180" s="145"/>
      <c r="TG180" s="145"/>
      <c r="TH180" s="146"/>
      <c r="TI180" s="1792"/>
      <c r="TL180" s="85"/>
      <c r="TM180" s="144"/>
      <c r="TN180" s="145"/>
      <c r="TO180" s="145"/>
      <c r="TP180" s="146"/>
      <c r="TQ180" s="1792"/>
      <c r="TT180" s="85"/>
      <c r="TU180" s="144"/>
      <c r="TV180" s="145"/>
      <c r="TW180" s="145"/>
      <c r="TX180" s="146"/>
      <c r="TY180" s="1792"/>
      <c r="UB180" s="85"/>
      <c r="UC180" s="144"/>
      <c r="UD180" s="145"/>
      <c r="UE180" s="145"/>
      <c r="UF180" s="146"/>
      <c r="UG180" s="1792"/>
      <c r="UJ180" s="85"/>
      <c r="UK180" s="144"/>
      <c r="UL180" s="145"/>
      <c r="UM180" s="145"/>
      <c r="UN180" s="146"/>
      <c r="UO180" s="1792"/>
      <c r="UR180" s="85"/>
      <c r="US180" s="144"/>
      <c r="UT180" s="145"/>
      <c r="UU180" s="145"/>
      <c r="UV180" s="146"/>
      <c r="UW180" s="1792"/>
      <c r="UZ180" s="85"/>
      <c r="VA180" s="144"/>
      <c r="VB180" s="145"/>
      <c r="VC180" s="145"/>
      <c r="VD180" s="146"/>
      <c r="VE180" s="1792"/>
      <c r="VH180" s="85"/>
      <c r="VI180" s="144"/>
      <c r="VJ180" s="145"/>
      <c r="VK180" s="145"/>
      <c r="VL180" s="146"/>
      <c r="VM180" s="1792"/>
      <c r="VP180" s="85"/>
      <c r="VQ180" s="144"/>
      <c r="VR180" s="145"/>
      <c r="VS180" s="145"/>
      <c r="VT180" s="146"/>
      <c r="VU180" s="1792"/>
      <c r="VX180" s="85"/>
      <c r="VY180" s="144"/>
      <c r="VZ180" s="145"/>
      <c r="WA180" s="145"/>
      <c r="WB180" s="146"/>
      <c r="WC180" s="1792"/>
      <c r="WF180" s="85"/>
      <c r="WG180" s="144"/>
      <c r="WH180" s="145"/>
      <c r="WI180" s="145"/>
      <c r="WJ180" s="146"/>
      <c r="WK180" s="1792"/>
      <c r="WN180" s="85"/>
      <c r="WO180" s="144"/>
      <c r="WP180" s="145"/>
      <c r="WQ180" s="145"/>
      <c r="WR180" s="146"/>
      <c r="WS180" s="1792"/>
      <c r="WV180" s="85"/>
      <c r="WW180" s="144"/>
      <c r="WX180" s="145"/>
      <c r="WY180" s="145"/>
      <c r="WZ180" s="146"/>
      <c r="XA180" s="1792"/>
      <c r="XD180" s="85"/>
      <c r="XE180" s="144"/>
      <c r="XF180" s="145"/>
      <c r="XG180" s="145"/>
      <c r="XH180" s="146"/>
      <c r="XI180" s="1792"/>
      <c r="XL180" s="85"/>
      <c r="XM180" s="144"/>
      <c r="XN180" s="145"/>
      <c r="XO180" s="145"/>
      <c r="XP180" s="146"/>
      <c r="XQ180" s="1792"/>
      <c r="XT180" s="85"/>
      <c r="XU180" s="144"/>
      <c r="XV180" s="145"/>
      <c r="XW180" s="145"/>
      <c r="XX180" s="146"/>
      <c r="XY180" s="1792"/>
      <c r="YB180" s="85"/>
      <c r="YC180" s="144"/>
      <c r="YD180" s="145"/>
      <c r="YE180" s="145"/>
      <c r="YF180" s="146"/>
      <c r="YG180" s="1792"/>
      <c r="YJ180" s="85"/>
      <c r="YK180" s="144"/>
      <c r="YL180" s="145"/>
      <c r="YM180" s="145"/>
      <c r="YN180" s="146"/>
      <c r="YO180" s="1792"/>
      <c r="YR180" s="85"/>
      <c r="YS180" s="144"/>
      <c r="YT180" s="145"/>
      <c r="YU180" s="145"/>
      <c r="YV180" s="146"/>
      <c r="YW180" s="1792"/>
      <c r="YZ180" s="85"/>
      <c r="ZA180" s="144"/>
      <c r="ZB180" s="145"/>
      <c r="ZC180" s="145"/>
      <c r="ZD180" s="146"/>
      <c r="ZE180" s="1792"/>
      <c r="ZH180" s="85"/>
      <c r="ZI180" s="144"/>
      <c r="ZJ180" s="145"/>
      <c r="ZK180" s="145"/>
      <c r="ZL180" s="146"/>
      <c r="ZM180" s="1792"/>
      <c r="ZP180" s="85"/>
      <c r="ZQ180" s="144"/>
      <c r="ZR180" s="145"/>
      <c r="ZS180" s="145"/>
      <c r="ZT180" s="146"/>
      <c r="ZU180" s="1792"/>
      <c r="ZX180" s="85"/>
      <c r="ZY180" s="144"/>
      <c r="ZZ180" s="145"/>
      <c r="AAA180" s="145"/>
      <c r="AAB180" s="146"/>
      <c r="AAC180" s="1792"/>
      <c r="AAF180" s="85"/>
      <c r="AAG180" s="144"/>
      <c r="AAH180" s="145"/>
      <c r="AAI180" s="145"/>
      <c r="AAJ180" s="146"/>
      <c r="AAK180" s="1792"/>
      <c r="AAN180" s="85"/>
      <c r="AAO180" s="144"/>
      <c r="AAP180" s="145"/>
      <c r="AAQ180" s="2057"/>
      <c r="AAR180" s="1694"/>
      <c r="AAS180" s="1790"/>
      <c r="AAT180" s="1696"/>
      <c r="AAU180" s="1696"/>
      <c r="AAV180" s="1695"/>
      <c r="AAW180" s="1549"/>
      <c r="AAX180" s="1550"/>
      <c r="AAY180" s="1550"/>
      <c r="AAZ180" s="1694"/>
      <c r="ABA180" s="1790"/>
      <c r="ABB180" s="1696"/>
      <c r="ABC180" s="1696"/>
      <c r="ABD180" s="1695"/>
      <c r="ABE180" s="1549"/>
      <c r="ABF180" s="1550"/>
      <c r="ABG180" s="1550"/>
      <c r="ABH180" s="1694"/>
      <c r="ABI180" s="1790"/>
      <c r="ABJ180" s="1696"/>
      <c r="ABK180" s="1696"/>
      <c r="ABL180" s="1695"/>
      <c r="ABM180" s="1549"/>
      <c r="ABN180" s="1550"/>
      <c r="ABO180" s="1550"/>
      <c r="ABP180" s="1694"/>
      <c r="ABQ180" s="1790"/>
      <c r="ABR180" s="1696"/>
      <c r="ABS180" s="1696"/>
      <c r="ABT180" s="1695"/>
      <c r="ABU180" s="1549"/>
      <c r="ABV180" s="1550"/>
      <c r="ABW180" s="1550"/>
      <c r="ABX180" s="1694"/>
      <c r="ABY180" s="1790"/>
      <c r="ABZ180" s="1696"/>
      <c r="ACA180" s="1696"/>
      <c r="ACB180" s="1695"/>
      <c r="ACC180" s="1549"/>
      <c r="ACD180" s="1550"/>
      <c r="ACE180" s="1550"/>
      <c r="ACF180" s="1694"/>
      <c r="ACG180" s="1790"/>
      <c r="ACH180" s="1696"/>
      <c r="ACI180" s="1696"/>
      <c r="ACJ180" s="1695"/>
      <c r="ACK180" s="1549"/>
      <c r="ACL180" s="1550"/>
      <c r="ACM180" s="1550"/>
      <c r="ACN180" s="1694"/>
      <c r="ACO180" s="1790"/>
      <c r="ACP180" s="1696"/>
      <c r="ACQ180" s="1696"/>
      <c r="ACR180" s="1695"/>
      <c r="ACS180" s="1549"/>
      <c r="ACT180" s="1550"/>
      <c r="ACU180" s="1550"/>
      <c r="ACV180" s="1694"/>
      <c r="ACW180" s="1790"/>
      <c r="ACX180" s="1696"/>
      <c r="ACY180" s="1696"/>
      <c r="ACZ180" s="1695"/>
      <c r="ADA180" s="1549"/>
      <c r="ADB180" s="1550"/>
      <c r="ADC180" s="1550"/>
      <c r="ADD180" s="1694"/>
      <c r="ADE180" s="1790"/>
      <c r="ADF180" s="1696"/>
      <c r="ADG180" s="1696"/>
      <c r="ADH180" s="1695"/>
      <c r="ADI180" s="1549"/>
      <c r="ADJ180" s="1550"/>
      <c r="ADK180" s="1550"/>
      <c r="ADL180" s="1694"/>
      <c r="ADM180" s="1790"/>
      <c r="ADN180" s="1696"/>
      <c r="ADO180" s="1696"/>
      <c r="ADP180" s="1695"/>
      <c r="ADQ180" s="1549"/>
      <c r="ADR180" s="1550"/>
      <c r="ADS180" s="1550"/>
      <c r="ADT180" s="1694"/>
      <c r="ADU180" s="1790"/>
      <c r="ADV180" s="1696"/>
      <c r="ADW180" s="1696"/>
      <c r="ADX180" s="1695"/>
      <c r="ADY180" s="1549"/>
      <c r="ADZ180" s="1550"/>
      <c r="AEA180" s="1550"/>
      <c r="AEB180" s="1694"/>
      <c r="AEC180" s="1790"/>
      <c r="AED180" s="1696"/>
      <c r="AEE180" s="1696"/>
      <c r="AEF180" s="1695"/>
      <c r="AEG180" s="1549"/>
      <c r="AEH180" s="1550"/>
      <c r="AEI180" s="1550"/>
      <c r="AEJ180" s="1694"/>
      <c r="AEK180" s="1790"/>
      <c r="AEL180" s="1696"/>
      <c r="AEM180" s="1696"/>
      <c r="AEN180" s="1695"/>
      <c r="AEO180" s="1549"/>
      <c r="AEP180" s="1550"/>
      <c r="AEQ180" s="1550"/>
      <c r="AER180" s="1694"/>
      <c r="AES180" s="1790"/>
      <c r="AET180" s="1696"/>
      <c r="AEU180" s="1696"/>
      <c r="AEV180" s="1695"/>
      <c r="AEW180" s="1549"/>
      <c r="AEX180" s="1550"/>
      <c r="AEY180" s="1550"/>
      <c r="AEZ180" s="1694"/>
      <c r="AFA180" s="1790"/>
      <c r="AFB180" s="1696"/>
      <c r="AFC180" s="1696"/>
      <c r="AFD180" s="1695"/>
      <c r="AFE180" s="1549"/>
      <c r="AFF180" s="1550"/>
      <c r="AFG180" s="1550"/>
      <c r="AFH180" s="1694"/>
      <c r="AFI180" s="1790"/>
      <c r="AFJ180" s="1696"/>
      <c r="AFK180" s="1696"/>
      <c r="AFL180" s="1695"/>
      <c r="AFM180" s="1549"/>
      <c r="AFN180" s="1550"/>
      <c r="AFO180" s="1550"/>
      <c r="AFP180" s="1694"/>
      <c r="AFQ180" s="1790"/>
      <c r="AFR180" s="1696"/>
      <c r="AFS180" s="1696"/>
      <c r="AFT180" s="1695"/>
      <c r="AFU180" s="1549"/>
      <c r="AFV180" s="1550"/>
      <c r="AFW180" s="1550"/>
      <c r="AFX180" s="1694"/>
      <c r="AFY180" s="1790"/>
      <c r="AFZ180" s="1696"/>
      <c r="AGA180" s="1696"/>
      <c r="AGB180" s="1695"/>
      <c r="AGC180" s="1549"/>
      <c r="AGD180" s="1550"/>
      <c r="AGE180" s="1550"/>
      <c r="AGF180" s="1694"/>
      <c r="AGG180" s="1790"/>
      <c r="AGH180" s="1696"/>
      <c r="AGI180" s="1696"/>
      <c r="AGJ180" s="1695"/>
      <c r="AGK180" s="1549"/>
      <c r="AGL180" s="1550"/>
      <c r="AGM180" s="1550"/>
      <c r="AGN180" s="1694"/>
      <c r="AGO180" s="1790"/>
      <c r="AGP180" s="1696"/>
      <c r="AGQ180" s="1696"/>
      <c r="AGR180" s="1695"/>
      <c r="AGS180" s="1549"/>
      <c r="AGT180" s="1550"/>
      <c r="AGU180" s="1550"/>
      <c r="AGV180" s="1694"/>
      <c r="AGW180" s="1790"/>
      <c r="AGX180" s="1696"/>
      <c r="AGY180" s="1696"/>
      <c r="AGZ180" s="1695"/>
      <c r="AHA180" s="1549"/>
      <c r="AHB180" s="1550"/>
      <c r="AHC180" s="1550"/>
      <c r="AHD180" s="1694"/>
      <c r="AHE180" s="1790"/>
      <c r="AHF180" s="1696"/>
      <c r="AHG180" s="1696"/>
      <c r="AHH180" s="1695"/>
      <c r="AHI180" s="1549"/>
      <c r="AHJ180" s="1550"/>
      <c r="AHK180" s="1550"/>
      <c r="AHL180" s="1694"/>
      <c r="AHM180" s="1790"/>
      <c r="AHN180" s="1696"/>
      <c r="AHO180" s="1696"/>
      <c r="AHP180" s="1695"/>
      <c r="AHQ180" s="1549"/>
      <c r="AHR180" s="1550"/>
      <c r="AHS180" s="1550"/>
      <c r="AHT180" s="1694"/>
      <c r="AHU180" s="1790"/>
      <c r="AHV180" s="1696"/>
      <c r="AHW180" s="1696"/>
      <c r="AHX180" s="1695"/>
      <c r="AHY180" s="1549"/>
      <c r="AHZ180" s="1550"/>
      <c r="AIA180" s="1550"/>
      <c r="AIB180" s="1694"/>
      <c r="AIC180" s="1790"/>
      <c r="AID180" s="1696"/>
      <c r="AIE180" s="1696"/>
      <c r="AIF180" s="1695"/>
      <c r="AIG180" s="1549"/>
      <c r="AIH180" s="1550"/>
      <c r="AII180" s="1550"/>
      <c r="AIJ180" s="1694"/>
      <c r="AIK180" s="1790"/>
      <c r="AIL180" s="1696"/>
      <c r="AIM180" s="1696"/>
      <c r="AIN180" s="1695"/>
      <c r="AIO180" s="1549"/>
      <c r="AIP180" s="1550"/>
      <c r="AIQ180" s="1550"/>
      <c r="AIR180" s="1694"/>
      <c r="AIS180" s="1790"/>
      <c r="AIT180" s="1696"/>
      <c r="AIU180" s="1696"/>
      <c r="AIV180" s="1695"/>
      <c r="AIW180" s="1549"/>
      <c r="AIX180" s="1550"/>
      <c r="AIY180" s="1550"/>
      <c r="AIZ180" s="1694"/>
      <c r="AJA180" s="1790"/>
      <c r="AJB180" s="1696"/>
      <c r="AJC180" s="1696"/>
      <c r="AJD180" s="1695"/>
      <c r="AJE180" s="1549"/>
      <c r="AJF180" s="1550"/>
      <c r="AJG180" s="1550"/>
      <c r="AJH180" s="1694"/>
      <c r="AJI180" s="1790"/>
      <c r="AJJ180" s="1696"/>
      <c r="AJK180" s="1696"/>
      <c r="AJL180" s="1695"/>
      <c r="AJM180" s="1549"/>
      <c r="AJN180" s="1550"/>
      <c r="AJO180" s="1550"/>
      <c r="AJP180" s="1694"/>
      <c r="AJQ180" s="1790"/>
      <c r="AJR180" s="1696"/>
      <c r="AJS180" s="1696"/>
      <c r="AJT180" s="1695"/>
      <c r="AJU180" s="1549"/>
      <c r="AJV180" s="1550"/>
      <c r="AJW180" s="1550"/>
      <c r="AJX180" s="1694"/>
      <c r="AJY180" s="1790"/>
      <c r="AJZ180" s="1696"/>
      <c r="AKA180" s="1696"/>
      <c r="AKB180" s="1695"/>
      <c r="AKC180" s="1549"/>
      <c r="AKD180" s="1550"/>
      <c r="AKE180" s="1550"/>
      <c r="AKF180" s="1694"/>
      <c r="AKG180" s="1790"/>
      <c r="AKH180" s="1696"/>
      <c r="AKI180" s="1696"/>
      <c r="AKJ180" s="1695"/>
      <c r="AKK180" s="1549"/>
      <c r="AKL180" s="1550"/>
      <c r="AKM180" s="1550"/>
      <c r="AKN180" s="1694"/>
      <c r="AKO180" s="1790"/>
      <c r="AKP180" s="1696"/>
      <c r="AKQ180" s="1696"/>
      <c r="AKR180" s="1695"/>
      <c r="AKS180" s="1549"/>
      <c r="AKT180" s="1550"/>
      <c r="AKU180" s="1550"/>
      <c r="AKV180" s="1694"/>
      <c r="AKW180" s="1790"/>
      <c r="AKX180" s="1696"/>
      <c r="AKY180" s="1696"/>
      <c r="AKZ180" s="1695"/>
      <c r="ALA180" s="1549"/>
      <c r="ALB180" s="1550"/>
      <c r="ALC180" s="1550"/>
      <c r="ALD180" s="1694"/>
      <c r="ALE180" s="1790"/>
      <c r="ALF180" s="1696"/>
      <c r="ALG180" s="1696"/>
      <c r="ALH180" s="1695"/>
      <c r="ALI180" s="1549"/>
      <c r="ALJ180" s="1550"/>
      <c r="ALK180" s="1550"/>
      <c r="ALL180" s="1694"/>
      <c r="ALM180" s="1790"/>
      <c r="ALN180" s="1696"/>
      <c r="ALO180" s="1696"/>
      <c r="ALP180" s="1695"/>
      <c r="ALQ180" s="1549"/>
      <c r="ALR180" s="1550"/>
      <c r="ALS180" s="1550"/>
      <c r="ALT180" s="1694"/>
      <c r="ALU180" s="1790"/>
      <c r="ALV180" s="1696"/>
      <c r="ALW180" s="1696"/>
      <c r="ALX180" s="1695"/>
      <c r="ALY180" s="1549"/>
      <c r="ALZ180" s="1550"/>
      <c r="AMA180" s="1550"/>
      <c r="AMB180" s="1694"/>
      <c r="AMC180" s="1790"/>
      <c r="AMD180" s="1696"/>
      <c r="AME180" s="1696"/>
      <c r="AMF180" s="1695"/>
      <c r="AMG180" s="1549"/>
      <c r="AMH180" s="1550"/>
      <c r="AMI180" s="1550"/>
      <c r="AMJ180" s="1703"/>
    </row>
    <row r="181" spans="1:1024" s="72" customFormat="1" ht="15" customHeight="1">
      <c r="A181" s="1694" t="s">
        <v>4053</v>
      </c>
      <c r="B181" s="1696" t="s">
        <v>4159</v>
      </c>
      <c r="C181" s="1696" t="s">
        <v>4033</v>
      </c>
      <c r="D181" s="1696" t="s">
        <v>4160</v>
      </c>
      <c r="E181" s="1695" t="s">
        <v>4133</v>
      </c>
      <c r="F181" s="1549">
        <v>12.82</v>
      </c>
      <c r="G181" s="1536">
        <f>F181*$I$2</f>
        <v>0</v>
      </c>
      <c r="H181" s="1536">
        <f>G181-G181*($I$1)</f>
        <v>0</v>
      </c>
      <c r="I181"/>
      <c r="L181" s="85"/>
      <c r="M181" s="85"/>
      <c r="N181" s="144"/>
      <c r="O181" s="145"/>
      <c r="P181" s="145"/>
      <c r="Q181" s="146"/>
      <c r="T181" s="85"/>
      <c r="U181" s="144"/>
      <c r="V181" s="145"/>
      <c r="W181" s="145"/>
      <c r="X181" s="146"/>
      <c r="Y181" s="1792"/>
      <c r="AB181" s="85"/>
      <c r="AC181" s="144"/>
      <c r="AD181" s="145"/>
      <c r="AE181" s="145"/>
      <c r="AF181" s="146"/>
      <c r="AG181" s="1792"/>
      <c r="AJ181" s="85"/>
      <c r="AK181" s="144"/>
      <c r="AL181" s="145"/>
      <c r="AM181" s="145"/>
      <c r="AN181" s="146"/>
      <c r="AO181" s="1792"/>
      <c r="AR181" s="85"/>
      <c r="AS181" s="144"/>
      <c r="AT181" s="145"/>
      <c r="AU181" s="145"/>
      <c r="AV181" s="146"/>
      <c r="AW181" s="1792"/>
      <c r="AZ181" s="85"/>
      <c r="BA181" s="144"/>
      <c r="BB181" s="145"/>
      <c r="BC181" s="145"/>
      <c r="BD181" s="146"/>
      <c r="BE181" s="1792"/>
      <c r="BH181" s="85"/>
      <c r="BI181" s="144"/>
      <c r="BJ181" s="145"/>
      <c r="BK181" s="145"/>
      <c r="BL181" s="146"/>
      <c r="BM181" s="1792"/>
      <c r="BP181" s="85"/>
      <c r="BQ181" s="144"/>
      <c r="BR181" s="145"/>
      <c r="BS181" s="145"/>
      <c r="BT181" s="146"/>
      <c r="BU181" s="1792"/>
      <c r="BX181" s="85"/>
      <c r="BY181" s="144"/>
      <c r="BZ181" s="145"/>
      <c r="CA181" s="145"/>
      <c r="CB181" s="146"/>
      <c r="CC181" s="1792"/>
      <c r="CF181" s="85"/>
      <c r="CG181" s="144"/>
      <c r="CH181" s="145"/>
      <c r="CI181" s="145"/>
      <c r="CJ181" s="146"/>
      <c r="CK181" s="1792"/>
      <c r="CN181" s="85"/>
      <c r="CO181" s="144"/>
      <c r="CP181" s="145"/>
      <c r="CQ181" s="145"/>
      <c r="CR181" s="146"/>
      <c r="CS181" s="1792"/>
      <c r="CV181" s="85"/>
      <c r="CW181" s="144"/>
      <c r="CX181" s="145"/>
      <c r="CY181" s="145"/>
      <c r="CZ181" s="146"/>
      <c r="DA181" s="1792"/>
      <c r="DD181" s="85"/>
      <c r="DE181" s="144"/>
      <c r="DF181" s="145"/>
      <c r="DG181" s="145"/>
      <c r="DH181" s="146"/>
      <c r="DI181" s="1792"/>
      <c r="DL181" s="85"/>
      <c r="DM181" s="144"/>
      <c r="DN181" s="145"/>
      <c r="DO181" s="145"/>
      <c r="DP181" s="146"/>
      <c r="DQ181" s="1792"/>
      <c r="DT181" s="85"/>
      <c r="DU181" s="144"/>
      <c r="DV181" s="145"/>
      <c r="DW181" s="145"/>
      <c r="DX181" s="146"/>
      <c r="DY181" s="1792"/>
      <c r="EB181" s="85"/>
      <c r="EC181" s="144"/>
      <c r="ED181" s="145"/>
      <c r="EE181" s="145"/>
      <c r="EF181" s="146"/>
      <c r="EG181" s="1792"/>
      <c r="EJ181" s="85"/>
      <c r="EK181" s="144"/>
      <c r="EL181" s="145"/>
      <c r="EM181" s="145"/>
      <c r="EN181" s="146"/>
      <c r="EO181" s="1792"/>
      <c r="ER181" s="85"/>
      <c r="ES181" s="144"/>
      <c r="ET181" s="145"/>
      <c r="EU181" s="145"/>
      <c r="EV181" s="146"/>
      <c r="EW181" s="1792"/>
      <c r="EZ181" s="85"/>
      <c r="FA181" s="144"/>
      <c r="FB181" s="145"/>
      <c r="FC181" s="145"/>
      <c r="FD181" s="146"/>
      <c r="FE181" s="1792"/>
      <c r="FH181" s="85"/>
      <c r="FI181" s="144"/>
      <c r="FJ181" s="145"/>
      <c r="FK181" s="145"/>
      <c r="FL181" s="146"/>
      <c r="FM181" s="1792"/>
      <c r="FP181" s="85"/>
      <c r="FQ181" s="144"/>
      <c r="FR181" s="145"/>
      <c r="FS181" s="145"/>
      <c r="FT181" s="146"/>
      <c r="FU181" s="1792"/>
      <c r="FX181" s="85"/>
      <c r="FY181" s="144"/>
      <c r="FZ181" s="145"/>
      <c r="GA181" s="145"/>
      <c r="GB181" s="146"/>
      <c r="GC181" s="1792"/>
      <c r="GF181" s="85"/>
      <c r="GG181" s="144"/>
      <c r="GH181" s="145"/>
      <c r="GI181" s="145"/>
      <c r="GJ181" s="146"/>
      <c r="GK181" s="1792"/>
      <c r="GN181" s="85"/>
      <c r="GO181" s="144"/>
      <c r="GP181" s="145"/>
      <c r="GQ181" s="145"/>
      <c r="GR181" s="146"/>
      <c r="GS181" s="1792"/>
      <c r="GV181" s="85"/>
      <c r="GW181" s="144"/>
      <c r="GX181" s="145"/>
      <c r="GY181" s="145"/>
      <c r="GZ181" s="146"/>
      <c r="HA181" s="1792"/>
      <c r="HD181" s="85"/>
      <c r="HE181" s="144"/>
      <c r="HF181" s="145"/>
      <c r="HG181" s="145"/>
      <c r="HH181" s="146"/>
      <c r="HI181" s="1792"/>
      <c r="HL181" s="85"/>
      <c r="HM181" s="144"/>
      <c r="HN181" s="145"/>
      <c r="HO181" s="145"/>
      <c r="HP181" s="146"/>
      <c r="HQ181" s="1792"/>
      <c r="HT181" s="85"/>
      <c r="HU181" s="144"/>
      <c r="HV181" s="145"/>
      <c r="HW181" s="145"/>
      <c r="HX181" s="146"/>
      <c r="HY181" s="1792"/>
      <c r="IB181" s="85"/>
      <c r="IC181" s="144"/>
      <c r="ID181" s="145"/>
      <c r="IE181" s="145"/>
      <c r="IF181" s="146"/>
      <c r="IG181" s="1792"/>
      <c r="IJ181" s="85"/>
      <c r="IK181" s="144"/>
      <c r="IL181" s="145"/>
      <c r="IM181" s="145"/>
      <c r="IN181" s="146"/>
      <c r="IO181" s="1792"/>
      <c r="IR181" s="85"/>
      <c r="IS181" s="144"/>
      <c r="IT181" s="145"/>
      <c r="IU181" s="145"/>
      <c r="IV181" s="146"/>
      <c r="IW181" s="1792"/>
      <c r="IZ181" s="85"/>
      <c r="JA181" s="144"/>
      <c r="JB181" s="145"/>
      <c r="JC181" s="145"/>
      <c r="JD181" s="146"/>
      <c r="JE181" s="1792"/>
      <c r="JH181" s="85"/>
      <c r="JI181" s="144"/>
      <c r="JJ181" s="145"/>
      <c r="JK181" s="145"/>
      <c r="JL181" s="146"/>
      <c r="JM181" s="1792"/>
      <c r="JP181" s="85"/>
      <c r="JQ181" s="144"/>
      <c r="JR181" s="145"/>
      <c r="JS181" s="145"/>
      <c r="JT181" s="146"/>
      <c r="JU181" s="1792"/>
      <c r="JX181" s="85"/>
      <c r="JY181" s="144"/>
      <c r="JZ181" s="145"/>
      <c r="KA181" s="145"/>
      <c r="KB181" s="146"/>
      <c r="KC181" s="1792"/>
      <c r="KF181" s="85"/>
      <c r="KG181" s="144"/>
      <c r="KH181" s="145"/>
      <c r="KI181" s="145"/>
      <c r="KJ181" s="146"/>
      <c r="KK181" s="1792"/>
      <c r="KN181" s="85"/>
      <c r="KO181" s="144"/>
      <c r="KP181" s="145"/>
      <c r="KQ181" s="145"/>
      <c r="KR181" s="146"/>
      <c r="KS181" s="1792"/>
      <c r="KV181" s="85"/>
      <c r="KW181" s="144"/>
      <c r="KX181" s="145"/>
      <c r="KY181" s="145"/>
      <c r="KZ181" s="146"/>
      <c r="LA181" s="1792"/>
      <c r="LD181" s="85"/>
      <c r="LE181" s="144"/>
      <c r="LF181" s="145"/>
      <c r="LG181" s="145"/>
      <c r="LH181" s="146"/>
      <c r="LI181" s="1792"/>
      <c r="LL181" s="85"/>
      <c r="LM181" s="144"/>
      <c r="LN181" s="145"/>
      <c r="LO181" s="145"/>
      <c r="LP181" s="146"/>
      <c r="LQ181" s="1792"/>
      <c r="LT181" s="85"/>
      <c r="LU181" s="144"/>
      <c r="LV181" s="145"/>
      <c r="LW181" s="145"/>
      <c r="LX181" s="146"/>
      <c r="LY181" s="1792"/>
      <c r="MB181" s="85"/>
      <c r="MC181" s="144"/>
      <c r="MD181" s="145"/>
      <c r="ME181" s="145"/>
      <c r="MF181" s="146"/>
      <c r="MG181" s="1792"/>
      <c r="MJ181" s="85"/>
      <c r="MK181" s="144"/>
      <c r="ML181" s="145"/>
      <c r="MM181" s="145"/>
      <c r="MN181" s="146"/>
      <c r="MO181" s="1792"/>
      <c r="MR181" s="85"/>
      <c r="MS181" s="144"/>
      <c r="MT181" s="145"/>
      <c r="MU181" s="145"/>
      <c r="MV181" s="146"/>
      <c r="MW181" s="1792"/>
      <c r="MZ181" s="85"/>
      <c r="NA181" s="144"/>
      <c r="NB181" s="145"/>
      <c r="NC181" s="145"/>
      <c r="ND181" s="146"/>
      <c r="NE181" s="1792"/>
      <c r="NH181" s="85"/>
      <c r="NI181" s="144"/>
      <c r="NJ181" s="145"/>
      <c r="NK181" s="145"/>
      <c r="NL181" s="146"/>
      <c r="NM181" s="1792"/>
      <c r="NP181" s="85"/>
      <c r="NQ181" s="144"/>
      <c r="NR181" s="145"/>
      <c r="NS181" s="145"/>
      <c r="NT181" s="146"/>
      <c r="NU181" s="1792"/>
      <c r="NX181" s="85"/>
      <c r="NY181" s="144"/>
      <c r="NZ181" s="145"/>
      <c r="OA181" s="145"/>
      <c r="OB181" s="146"/>
      <c r="OC181" s="1792"/>
      <c r="OF181" s="85"/>
      <c r="OG181" s="144"/>
      <c r="OH181" s="145"/>
      <c r="OI181" s="145"/>
      <c r="OJ181" s="146"/>
      <c r="OK181" s="1792"/>
      <c r="ON181" s="85"/>
      <c r="OO181" s="144"/>
      <c r="OP181" s="145"/>
      <c r="OQ181" s="145"/>
      <c r="OR181" s="146"/>
      <c r="OS181" s="1792"/>
      <c r="OV181" s="85"/>
      <c r="OW181" s="144"/>
      <c r="OX181" s="145"/>
      <c r="OY181" s="145"/>
      <c r="OZ181" s="146"/>
      <c r="PA181" s="1792"/>
      <c r="PD181" s="85"/>
      <c r="PE181" s="144"/>
      <c r="PF181" s="145"/>
      <c r="PG181" s="145"/>
      <c r="PH181" s="146"/>
      <c r="PI181" s="1792"/>
      <c r="PL181" s="85"/>
      <c r="PM181" s="144"/>
      <c r="PN181" s="145"/>
      <c r="PO181" s="145"/>
      <c r="PP181" s="146"/>
      <c r="PQ181" s="1792"/>
      <c r="PT181" s="85"/>
      <c r="PU181" s="144"/>
      <c r="PV181" s="145"/>
      <c r="PW181" s="145"/>
      <c r="PX181" s="146"/>
      <c r="PY181" s="1792"/>
      <c r="QB181" s="85"/>
      <c r="QC181" s="144"/>
      <c r="QD181" s="145"/>
      <c r="QE181" s="145"/>
      <c r="QF181" s="146"/>
      <c r="QG181" s="1792"/>
      <c r="QJ181" s="85"/>
      <c r="QK181" s="144"/>
      <c r="QL181" s="145"/>
      <c r="QM181" s="145"/>
      <c r="QN181" s="146"/>
      <c r="QO181" s="1792"/>
      <c r="QR181" s="85"/>
      <c r="QS181" s="144"/>
      <c r="QT181" s="145"/>
      <c r="QU181" s="145"/>
      <c r="QV181" s="146"/>
      <c r="QW181" s="1792"/>
      <c r="QZ181" s="85"/>
      <c r="RA181" s="144"/>
      <c r="RB181" s="145"/>
      <c r="RC181" s="145"/>
      <c r="RD181" s="146"/>
      <c r="RE181" s="1792"/>
      <c r="RH181" s="85"/>
      <c r="RI181" s="144"/>
      <c r="RJ181" s="145"/>
      <c r="RK181" s="145"/>
      <c r="RL181" s="146"/>
      <c r="RM181" s="1792"/>
      <c r="RP181" s="85"/>
      <c r="RQ181" s="144"/>
      <c r="RR181" s="145"/>
      <c r="RS181" s="145"/>
      <c r="RT181" s="146"/>
      <c r="RU181" s="1792"/>
      <c r="RX181" s="85"/>
      <c r="RY181" s="144"/>
      <c r="RZ181" s="145"/>
      <c r="SA181" s="145"/>
      <c r="SB181" s="146"/>
      <c r="SC181" s="1792"/>
      <c r="SF181" s="85"/>
      <c r="SG181" s="144"/>
      <c r="SH181" s="145"/>
      <c r="SI181" s="145"/>
      <c r="SJ181" s="146"/>
      <c r="SK181" s="1792"/>
      <c r="SN181" s="85"/>
      <c r="SO181" s="144"/>
      <c r="SP181" s="145"/>
      <c r="SQ181" s="145"/>
      <c r="SR181" s="146"/>
      <c r="SS181" s="1792"/>
      <c r="SV181" s="85"/>
      <c r="SW181" s="144"/>
      <c r="SX181" s="145"/>
      <c r="SY181" s="145"/>
      <c r="SZ181" s="146"/>
      <c r="TA181" s="1792"/>
      <c r="TD181" s="85"/>
      <c r="TE181" s="144"/>
      <c r="TF181" s="145"/>
      <c r="TG181" s="145"/>
      <c r="TH181" s="146"/>
      <c r="TI181" s="1792"/>
      <c r="TL181" s="85"/>
      <c r="TM181" s="144"/>
      <c r="TN181" s="145"/>
      <c r="TO181" s="145"/>
      <c r="TP181" s="146"/>
      <c r="TQ181" s="1792"/>
      <c r="TT181" s="85"/>
      <c r="TU181" s="144"/>
      <c r="TV181" s="145"/>
      <c r="TW181" s="145"/>
      <c r="TX181" s="146"/>
      <c r="TY181" s="1792"/>
      <c r="UB181" s="85"/>
      <c r="UC181" s="144"/>
      <c r="UD181" s="145"/>
      <c r="UE181" s="145"/>
      <c r="UF181" s="146"/>
      <c r="UG181" s="1792"/>
      <c r="UJ181" s="85"/>
      <c r="UK181" s="144"/>
      <c r="UL181" s="145"/>
      <c r="UM181" s="145"/>
      <c r="UN181" s="146"/>
      <c r="UO181" s="1792"/>
      <c r="UR181" s="85"/>
      <c r="US181" s="144"/>
      <c r="UT181" s="145"/>
      <c r="UU181" s="145"/>
      <c r="UV181" s="146"/>
      <c r="UW181" s="1792"/>
      <c r="UZ181" s="85"/>
      <c r="VA181" s="144"/>
      <c r="VB181" s="145"/>
      <c r="VC181" s="145"/>
      <c r="VD181" s="146"/>
      <c r="VE181" s="1792"/>
      <c r="VH181" s="85"/>
      <c r="VI181" s="144"/>
      <c r="VJ181" s="145"/>
      <c r="VK181" s="145"/>
      <c r="VL181" s="146"/>
      <c r="VM181" s="1792"/>
      <c r="VP181" s="85"/>
      <c r="VQ181" s="144"/>
      <c r="VR181" s="145"/>
      <c r="VS181" s="145"/>
      <c r="VT181" s="146"/>
      <c r="VU181" s="1792"/>
      <c r="VX181" s="85"/>
      <c r="VY181" s="144"/>
      <c r="VZ181" s="145"/>
      <c r="WA181" s="145"/>
      <c r="WB181" s="146"/>
      <c r="WC181" s="1792"/>
      <c r="WF181" s="85"/>
      <c r="WG181" s="144"/>
      <c r="WH181" s="145"/>
      <c r="WI181" s="145"/>
      <c r="WJ181" s="146"/>
      <c r="WK181" s="1792"/>
      <c r="WN181" s="85"/>
      <c r="WO181" s="144"/>
      <c r="WP181" s="145"/>
      <c r="WQ181" s="145"/>
      <c r="WR181" s="146"/>
      <c r="WS181" s="1792"/>
      <c r="WV181" s="85"/>
      <c r="WW181" s="144"/>
      <c r="WX181" s="145"/>
      <c r="WY181" s="145"/>
      <c r="WZ181" s="146"/>
      <c r="XA181" s="1792"/>
      <c r="XD181" s="85"/>
      <c r="XE181" s="144"/>
      <c r="XF181" s="145"/>
      <c r="XG181" s="145"/>
      <c r="XH181" s="146"/>
      <c r="XI181" s="1792"/>
      <c r="XL181" s="85"/>
      <c r="XM181" s="144"/>
      <c r="XN181" s="145"/>
      <c r="XO181" s="145"/>
      <c r="XP181" s="146"/>
      <c r="XQ181" s="1792"/>
      <c r="XT181" s="85"/>
      <c r="XU181" s="144"/>
      <c r="XV181" s="145"/>
      <c r="XW181" s="145"/>
      <c r="XX181" s="146"/>
      <c r="XY181" s="1792"/>
      <c r="YB181" s="85"/>
      <c r="YC181" s="144"/>
      <c r="YD181" s="145"/>
      <c r="YE181" s="145"/>
      <c r="YF181" s="146"/>
      <c r="YG181" s="1792"/>
      <c r="YJ181" s="85"/>
      <c r="YK181" s="144"/>
      <c r="YL181" s="145"/>
      <c r="YM181" s="145"/>
      <c r="YN181" s="146"/>
      <c r="YO181" s="1792"/>
      <c r="YR181" s="85"/>
      <c r="YS181" s="144"/>
      <c r="YT181" s="145"/>
      <c r="YU181" s="145"/>
      <c r="YV181" s="146"/>
      <c r="YW181" s="1792"/>
      <c r="YZ181" s="85"/>
      <c r="ZA181" s="144"/>
      <c r="ZB181" s="145"/>
      <c r="ZC181" s="145"/>
      <c r="ZD181" s="146"/>
      <c r="ZE181" s="1792"/>
      <c r="ZH181" s="85"/>
      <c r="ZI181" s="144"/>
      <c r="ZJ181" s="145"/>
      <c r="ZK181" s="145"/>
      <c r="ZL181" s="146"/>
      <c r="ZM181" s="1792"/>
      <c r="ZP181" s="85"/>
      <c r="ZQ181" s="144"/>
      <c r="ZR181" s="145"/>
      <c r="ZS181" s="145"/>
      <c r="ZT181" s="146"/>
      <c r="ZU181" s="1792"/>
      <c r="ZX181" s="85"/>
      <c r="ZY181" s="144"/>
      <c r="ZZ181" s="145"/>
      <c r="AAA181" s="145"/>
      <c r="AAB181" s="146"/>
      <c r="AAC181" s="1792"/>
      <c r="AAF181" s="85"/>
      <c r="AAG181" s="144"/>
      <c r="AAH181" s="145"/>
      <c r="AAI181" s="145"/>
      <c r="AAJ181" s="146"/>
      <c r="AAK181" s="1792"/>
      <c r="AAN181" s="85"/>
      <c r="AAO181" s="144"/>
      <c r="AAP181" s="145"/>
      <c r="AAQ181" s="2057"/>
      <c r="AAR181" s="1694"/>
      <c r="AAS181" s="1790"/>
      <c r="AAT181" s="1696"/>
      <c r="AAU181" s="1696"/>
      <c r="AAV181" s="1695"/>
      <c r="AAW181" s="1549"/>
      <c r="AAX181" s="1550"/>
      <c r="AAY181" s="1550"/>
      <c r="AAZ181" s="1694"/>
      <c r="ABA181" s="1790"/>
      <c r="ABB181" s="1696"/>
      <c r="ABC181" s="1696"/>
      <c r="ABD181" s="1695"/>
      <c r="ABE181" s="1549"/>
      <c r="ABF181" s="1550"/>
      <c r="ABG181" s="1550"/>
      <c r="ABH181" s="1694"/>
      <c r="ABI181" s="1790"/>
      <c r="ABJ181" s="1696"/>
      <c r="ABK181" s="1696"/>
      <c r="ABL181" s="1695"/>
      <c r="ABM181" s="1549"/>
      <c r="ABN181" s="1550"/>
      <c r="ABO181" s="1550"/>
      <c r="ABP181" s="1694"/>
      <c r="ABQ181" s="1790"/>
      <c r="ABR181" s="1696"/>
      <c r="ABS181" s="1696"/>
      <c r="ABT181" s="1695"/>
      <c r="ABU181" s="1549"/>
      <c r="ABV181" s="1550"/>
      <c r="ABW181" s="1550"/>
      <c r="ABX181" s="1694"/>
      <c r="ABY181" s="1790"/>
      <c r="ABZ181" s="1696"/>
      <c r="ACA181" s="1696"/>
      <c r="ACB181" s="1695"/>
      <c r="ACC181" s="1549"/>
      <c r="ACD181" s="1550"/>
      <c r="ACE181" s="1550"/>
      <c r="ACF181" s="1694"/>
      <c r="ACG181" s="1790"/>
      <c r="ACH181" s="1696"/>
      <c r="ACI181" s="1696"/>
      <c r="ACJ181" s="1695"/>
      <c r="ACK181" s="1549"/>
      <c r="ACL181" s="1550"/>
      <c r="ACM181" s="1550"/>
      <c r="ACN181" s="1694"/>
      <c r="ACO181" s="1790"/>
      <c r="ACP181" s="1696"/>
      <c r="ACQ181" s="1696"/>
      <c r="ACR181" s="1695"/>
      <c r="ACS181" s="1549"/>
      <c r="ACT181" s="1550"/>
      <c r="ACU181" s="1550"/>
      <c r="ACV181" s="1694"/>
      <c r="ACW181" s="1790"/>
      <c r="ACX181" s="1696"/>
      <c r="ACY181" s="1696"/>
      <c r="ACZ181" s="1695"/>
      <c r="ADA181" s="1549"/>
      <c r="ADB181" s="1550"/>
      <c r="ADC181" s="1550"/>
      <c r="ADD181" s="1694"/>
      <c r="ADE181" s="1790"/>
      <c r="ADF181" s="1696"/>
      <c r="ADG181" s="1696"/>
      <c r="ADH181" s="1695"/>
      <c r="ADI181" s="1549"/>
      <c r="ADJ181" s="1550"/>
      <c r="ADK181" s="1550"/>
      <c r="ADL181" s="1694"/>
      <c r="ADM181" s="1790"/>
      <c r="ADN181" s="1696"/>
      <c r="ADO181" s="1696"/>
      <c r="ADP181" s="1695"/>
      <c r="ADQ181" s="1549"/>
      <c r="ADR181" s="1550"/>
      <c r="ADS181" s="1550"/>
      <c r="ADT181" s="1694"/>
      <c r="ADU181" s="1790"/>
      <c r="ADV181" s="1696"/>
      <c r="ADW181" s="1696"/>
      <c r="ADX181" s="1695"/>
      <c r="ADY181" s="1549"/>
      <c r="ADZ181" s="1550"/>
      <c r="AEA181" s="1550"/>
      <c r="AEB181" s="1694"/>
      <c r="AEC181" s="1790"/>
      <c r="AED181" s="1696"/>
      <c r="AEE181" s="1696"/>
      <c r="AEF181" s="1695"/>
      <c r="AEG181" s="1549"/>
      <c r="AEH181" s="1550"/>
      <c r="AEI181" s="1550"/>
      <c r="AEJ181" s="1694"/>
      <c r="AEK181" s="1790"/>
      <c r="AEL181" s="1696"/>
      <c r="AEM181" s="1696"/>
      <c r="AEN181" s="1695"/>
      <c r="AEO181" s="1549"/>
      <c r="AEP181" s="1550"/>
      <c r="AEQ181" s="1550"/>
      <c r="AER181" s="1694"/>
      <c r="AES181" s="1790"/>
      <c r="AET181" s="1696"/>
      <c r="AEU181" s="1696"/>
      <c r="AEV181" s="1695"/>
      <c r="AEW181" s="1549"/>
      <c r="AEX181" s="1550"/>
      <c r="AEY181" s="1550"/>
      <c r="AEZ181" s="1694"/>
      <c r="AFA181" s="1790"/>
      <c r="AFB181" s="1696"/>
      <c r="AFC181" s="1696"/>
      <c r="AFD181" s="1695"/>
      <c r="AFE181" s="1549"/>
      <c r="AFF181" s="1550"/>
      <c r="AFG181" s="1550"/>
      <c r="AFH181" s="1694"/>
      <c r="AFI181" s="1790"/>
      <c r="AFJ181" s="1696"/>
      <c r="AFK181" s="1696"/>
      <c r="AFL181" s="1695"/>
      <c r="AFM181" s="1549"/>
      <c r="AFN181" s="1550"/>
      <c r="AFO181" s="1550"/>
      <c r="AFP181" s="1694"/>
      <c r="AFQ181" s="1790"/>
      <c r="AFR181" s="1696"/>
      <c r="AFS181" s="1696"/>
      <c r="AFT181" s="1695"/>
      <c r="AFU181" s="1549"/>
      <c r="AFV181" s="1550"/>
      <c r="AFW181" s="1550"/>
      <c r="AFX181" s="1694"/>
      <c r="AFY181" s="1790"/>
      <c r="AFZ181" s="1696"/>
      <c r="AGA181" s="1696"/>
      <c r="AGB181" s="1695"/>
      <c r="AGC181" s="1549"/>
      <c r="AGD181" s="1550"/>
      <c r="AGE181" s="1550"/>
      <c r="AGF181" s="1694"/>
      <c r="AGG181" s="1790"/>
      <c r="AGH181" s="1696"/>
      <c r="AGI181" s="1696"/>
      <c r="AGJ181" s="1695"/>
      <c r="AGK181" s="1549"/>
      <c r="AGL181" s="1550"/>
      <c r="AGM181" s="1550"/>
      <c r="AGN181" s="1694"/>
      <c r="AGO181" s="1790"/>
      <c r="AGP181" s="1696"/>
      <c r="AGQ181" s="1696"/>
      <c r="AGR181" s="1695"/>
      <c r="AGS181" s="1549"/>
      <c r="AGT181" s="1550"/>
      <c r="AGU181" s="1550"/>
      <c r="AGV181" s="1694"/>
      <c r="AGW181" s="1790"/>
      <c r="AGX181" s="1696"/>
      <c r="AGY181" s="1696"/>
      <c r="AGZ181" s="1695"/>
      <c r="AHA181" s="1549"/>
      <c r="AHB181" s="1550"/>
      <c r="AHC181" s="1550"/>
      <c r="AHD181" s="1694"/>
      <c r="AHE181" s="1790"/>
      <c r="AHF181" s="1696"/>
      <c r="AHG181" s="1696"/>
      <c r="AHH181" s="1695"/>
      <c r="AHI181" s="1549"/>
      <c r="AHJ181" s="1550"/>
      <c r="AHK181" s="1550"/>
      <c r="AHL181" s="1694"/>
      <c r="AHM181" s="1790"/>
      <c r="AHN181" s="1696"/>
      <c r="AHO181" s="1696"/>
      <c r="AHP181" s="1695"/>
      <c r="AHQ181" s="1549"/>
      <c r="AHR181" s="1550"/>
      <c r="AHS181" s="1550"/>
      <c r="AHT181" s="1694"/>
      <c r="AHU181" s="1790"/>
      <c r="AHV181" s="1696"/>
      <c r="AHW181" s="1696"/>
      <c r="AHX181" s="1695"/>
      <c r="AHY181" s="1549"/>
      <c r="AHZ181" s="1550"/>
      <c r="AIA181" s="1550"/>
      <c r="AIB181" s="1694"/>
      <c r="AIC181" s="1790"/>
      <c r="AID181" s="1696"/>
      <c r="AIE181" s="1696"/>
      <c r="AIF181" s="1695"/>
      <c r="AIG181" s="1549"/>
      <c r="AIH181" s="1550"/>
      <c r="AII181" s="1550"/>
      <c r="AIJ181" s="1694"/>
      <c r="AIK181" s="1790"/>
      <c r="AIL181" s="1696"/>
      <c r="AIM181" s="1696"/>
      <c r="AIN181" s="1695"/>
      <c r="AIO181" s="1549"/>
      <c r="AIP181" s="1550"/>
      <c r="AIQ181" s="1550"/>
      <c r="AIR181" s="1694"/>
      <c r="AIS181" s="1790"/>
      <c r="AIT181" s="1696"/>
      <c r="AIU181" s="1696"/>
      <c r="AIV181" s="1695"/>
      <c r="AIW181" s="1549"/>
      <c r="AIX181" s="1550"/>
      <c r="AIY181" s="1550"/>
      <c r="AIZ181" s="1694"/>
      <c r="AJA181" s="1790"/>
      <c r="AJB181" s="1696"/>
      <c r="AJC181" s="1696"/>
      <c r="AJD181" s="1695"/>
      <c r="AJE181" s="1549"/>
      <c r="AJF181" s="1550"/>
      <c r="AJG181" s="1550"/>
      <c r="AJH181" s="1694"/>
      <c r="AJI181" s="1790"/>
      <c r="AJJ181" s="1696"/>
      <c r="AJK181" s="1696"/>
      <c r="AJL181" s="1695"/>
      <c r="AJM181" s="1549"/>
      <c r="AJN181" s="1550"/>
      <c r="AJO181" s="1550"/>
      <c r="AJP181" s="1694"/>
      <c r="AJQ181" s="1790"/>
      <c r="AJR181" s="1696"/>
      <c r="AJS181" s="1696"/>
      <c r="AJT181" s="1695"/>
      <c r="AJU181" s="1549"/>
      <c r="AJV181" s="1550"/>
      <c r="AJW181" s="1550"/>
      <c r="AJX181" s="1694"/>
      <c r="AJY181" s="1790"/>
      <c r="AJZ181" s="1696"/>
      <c r="AKA181" s="1696"/>
      <c r="AKB181" s="1695"/>
      <c r="AKC181" s="1549"/>
      <c r="AKD181" s="1550"/>
      <c r="AKE181" s="1550"/>
      <c r="AKF181" s="1694"/>
      <c r="AKG181" s="1790"/>
      <c r="AKH181" s="1696"/>
      <c r="AKI181" s="1696"/>
      <c r="AKJ181" s="1695"/>
      <c r="AKK181" s="1549"/>
      <c r="AKL181" s="1550"/>
      <c r="AKM181" s="1550"/>
      <c r="AKN181" s="1694"/>
      <c r="AKO181" s="1790"/>
      <c r="AKP181" s="1696"/>
      <c r="AKQ181" s="1696"/>
      <c r="AKR181" s="1695"/>
      <c r="AKS181" s="1549"/>
      <c r="AKT181" s="1550"/>
      <c r="AKU181" s="1550"/>
      <c r="AKV181" s="1694"/>
      <c r="AKW181" s="1790"/>
      <c r="AKX181" s="1696"/>
      <c r="AKY181" s="1696"/>
      <c r="AKZ181" s="1695"/>
      <c r="ALA181" s="1549"/>
      <c r="ALB181" s="1550"/>
      <c r="ALC181" s="1550"/>
      <c r="ALD181" s="1694"/>
      <c r="ALE181" s="1790"/>
      <c r="ALF181" s="1696"/>
      <c r="ALG181" s="1696"/>
      <c r="ALH181" s="1695"/>
      <c r="ALI181" s="1549"/>
      <c r="ALJ181" s="1550"/>
      <c r="ALK181" s="1550"/>
      <c r="ALL181" s="1694"/>
      <c r="ALM181" s="1790"/>
      <c r="ALN181" s="1696"/>
      <c r="ALO181" s="1696"/>
      <c r="ALP181" s="1695"/>
      <c r="ALQ181" s="1549"/>
      <c r="ALR181" s="1550"/>
      <c r="ALS181" s="1550"/>
      <c r="ALT181" s="1694"/>
      <c r="ALU181" s="1790"/>
      <c r="ALV181" s="1696"/>
      <c r="ALW181" s="1696"/>
      <c r="ALX181" s="1695"/>
      <c r="ALY181" s="1549"/>
      <c r="ALZ181" s="1550"/>
      <c r="AMA181" s="1550"/>
      <c r="AMB181" s="1694"/>
      <c r="AMC181" s="1790"/>
      <c r="AMD181" s="1696"/>
      <c r="AME181" s="1696"/>
      <c r="AMF181" s="1695"/>
      <c r="AMG181" s="1549"/>
      <c r="AMH181" s="1550"/>
      <c r="AMI181" s="1550"/>
      <c r="AMJ181" s="1703"/>
    </row>
    <row r="182" spans="1:1024" s="72" customFormat="1" ht="15" customHeight="1">
      <c r="A182" s="1694" t="s">
        <v>4053</v>
      </c>
      <c r="B182" s="1696" t="s">
        <v>4161</v>
      </c>
      <c r="C182" s="1696" t="s">
        <v>4033</v>
      </c>
      <c r="D182" s="1696" t="s">
        <v>4140</v>
      </c>
      <c r="E182" s="1695" t="s">
        <v>4133</v>
      </c>
      <c r="F182" s="1549">
        <v>20.83</v>
      </c>
      <c r="G182" s="1536">
        <f>F182*$I$2</f>
        <v>0</v>
      </c>
      <c r="H182" s="1536">
        <f>G182-G182*($I$1)</f>
        <v>0</v>
      </c>
      <c r="I182"/>
      <c r="L182" s="85"/>
      <c r="M182" s="85"/>
      <c r="N182" s="144"/>
      <c r="O182" s="145"/>
      <c r="P182" s="145"/>
      <c r="Q182" s="146"/>
      <c r="T182" s="85"/>
      <c r="U182" s="144"/>
      <c r="V182" s="145"/>
      <c r="W182" s="145"/>
      <c r="X182" s="146"/>
      <c r="Y182" s="1792"/>
      <c r="AB182" s="85"/>
      <c r="AC182" s="144"/>
      <c r="AD182" s="145"/>
      <c r="AE182" s="145"/>
      <c r="AF182" s="146"/>
      <c r="AG182" s="1792"/>
      <c r="AJ182" s="85"/>
      <c r="AK182" s="144"/>
      <c r="AL182" s="145"/>
      <c r="AM182" s="145"/>
      <c r="AN182" s="146"/>
      <c r="AO182" s="1792"/>
      <c r="AR182" s="85"/>
      <c r="AS182" s="144"/>
      <c r="AT182" s="145"/>
      <c r="AU182" s="145"/>
      <c r="AV182" s="146"/>
      <c r="AW182" s="1792"/>
      <c r="AZ182" s="85"/>
      <c r="BA182" s="144"/>
      <c r="BB182" s="145"/>
      <c r="BC182" s="145"/>
      <c r="BD182" s="146"/>
      <c r="BE182" s="1792"/>
      <c r="BH182" s="85"/>
      <c r="BI182" s="144"/>
      <c r="BJ182" s="145"/>
      <c r="BK182" s="145"/>
      <c r="BL182" s="146"/>
      <c r="BM182" s="1792"/>
      <c r="BP182" s="85"/>
      <c r="BQ182" s="144"/>
      <c r="BR182" s="145"/>
      <c r="BS182" s="145"/>
      <c r="BT182" s="146"/>
      <c r="BU182" s="1792"/>
      <c r="BX182" s="85"/>
      <c r="BY182" s="144"/>
      <c r="BZ182" s="145"/>
      <c r="CA182" s="145"/>
      <c r="CB182" s="146"/>
      <c r="CC182" s="1792"/>
      <c r="CF182" s="85"/>
      <c r="CG182" s="144"/>
      <c r="CH182" s="145"/>
      <c r="CI182" s="145"/>
      <c r="CJ182" s="146"/>
      <c r="CK182" s="1792"/>
      <c r="CN182" s="85"/>
      <c r="CO182" s="144"/>
      <c r="CP182" s="145"/>
      <c r="CQ182" s="145"/>
      <c r="CR182" s="146"/>
      <c r="CS182" s="1792"/>
      <c r="CV182" s="85"/>
      <c r="CW182" s="144"/>
      <c r="CX182" s="145"/>
      <c r="CY182" s="145"/>
      <c r="CZ182" s="146"/>
      <c r="DA182" s="1792"/>
      <c r="DD182" s="85"/>
      <c r="DE182" s="144"/>
      <c r="DF182" s="145"/>
      <c r="DG182" s="145"/>
      <c r="DH182" s="146"/>
      <c r="DI182" s="1792"/>
      <c r="DL182" s="85"/>
      <c r="DM182" s="144"/>
      <c r="DN182" s="145"/>
      <c r="DO182" s="145"/>
      <c r="DP182" s="146"/>
      <c r="DQ182" s="1792"/>
      <c r="DT182" s="85"/>
      <c r="DU182" s="144"/>
      <c r="DV182" s="145"/>
      <c r="DW182" s="145"/>
      <c r="DX182" s="146"/>
      <c r="DY182" s="1792"/>
      <c r="EB182" s="85"/>
      <c r="EC182" s="144"/>
      <c r="ED182" s="145"/>
      <c r="EE182" s="145"/>
      <c r="EF182" s="146"/>
      <c r="EG182" s="1792"/>
      <c r="EJ182" s="85"/>
      <c r="EK182" s="144"/>
      <c r="EL182" s="145"/>
      <c r="EM182" s="145"/>
      <c r="EN182" s="146"/>
      <c r="EO182" s="1792"/>
      <c r="ER182" s="85"/>
      <c r="ES182" s="144"/>
      <c r="ET182" s="145"/>
      <c r="EU182" s="145"/>
      <c r="EV182" s="146"/>
      <c r="EW182" s="1792"/>
      <c r="EZ182" s="85"/>
      <c r="FA182" s="144"/>
      <c r="FB182" s="145"/>
      <c r="FC182" s="145"/>
      <c r="FD182" s="146"/>
      <c r="FE182" s="1792"/>
      <c r="FH182" s="85"/>
      <c r="FI182" s="144"/>
      <c r="FJ182" s="145"/>
      <c r="FK182" s="145"/>
      <c r="FL182" s="146"/>
      <c r="FM182" s="1792"/>
      <c r="FP182" s="85"/>
      <c r="FQ182" s="144"/>
      <c r="FR182" s="145"/>
      <c r="FS182" s="145"/>
      <c r="FT182" s="146"/>
      <c r="FU182" s="1792"/>
      <c r="FX182" s="85"/>
      <c r="FY182" s="144"/>
      <c r="FZ182" s="145"/>
      <c r="GA182" s="145"/>
      <c r="GB182" s="146"/>
      <c r="GC182" s="1792"/>
      <c r="GF182" s="85"/>
      <c r="GG182" s="144"/>
      <c r="GH182" s="145"/>
      <c r="GI182" s="145"/>
      <c r="GJ182" s="146"/>
      <c r="GK182" s="1792"/>
      <c r="GN182" s="85"/>
      <c r="GO182" s="144"/>
      <c r="GP182" s="145"/>
      <c r="GQ182" s="145"/>
      <c r="GR182" s="146"/>
      <c r="GS182" s="1792"/>
      <c r="GV182" s="85"/>
      <c r="GW182" s="144"/>
      <c r="GX182" s="145"/>
      <c r="GY182" s="145"/>
      <c r="GZ182" s="146"/>
      <c r="HA182" s="1792"/>
      <c r="HD182" s="85"/>
      <c r="HE182" s="144"/>
      <c r="HF182" s="145"/>
      <c r="HG182" s="145"/>
      <c r="HH182" s="146"/>
      <c r="HI182" s="1792"/>
      <c r="HL182" s="85"/>
      <c r="HM182" s="144"/>
      <c r="HN182" s="145"/>
      <c r="HO182" s="145"/>
      <c r="HP182" s="146"/>
      <c r="HQ182" s="1792"/>
      <c r="HT182" s="85"/>
      <c r="HU182" s="144"/>
      <c r="HV182" s="145"/>
      <c r="HW182" s="145"/>
      <c r="HX182" s="146"/>
      <c r="HY182" s="1792"/>
      <c r="IB182" s="85"/>
      <c r="IC182" s="144"/>
      <c r="ID182" s="145"/>
      <c r="IE182" s="145"/>
      <c r="IF182" s="146"/>
      <c r="IG182" s="1792"/>
      <c r="IJ182" s="85"/>
      <c r="IK182" s="144"/>
      <c r="IL182" s="145"/>
      <c r="IM182" s="145"/>
      <c r="IN182" s="146"/>
      <c r="IO182" s="1792"/>
      <c r="IR182" s="85"/>
      <c r="IS182" s="144"/>
      <c r="IT182" s="145"/>
      <c r="IU182" s="145"/>
      <c r="IV182" s="146"/>
      <c r="IW182" s="1792"/>
      <c r="IZ182" s="85"/>
      <c r="JA182" s="144"/>
      <c r="JB182" s="145"/>
      <c r="JC182" s="145"/>
      <c r="JD182" s="146"/>
      <c r="JE182" s="1792"/>
      <c r="JH182" s="85"/>
      <c r="JI182" s="144"/>
      <c r="JJ182" s="145"/>
      <c r="JK182" s="145"/>
      <c r="JL182" s="146"/>
      <c r="JM182" s="1792"/>
      <c r="JP182" s="85"/>
      <c r="JQ182" s="144"/>
      <c r="JR182" s="145"/>
      <c r="JS182" s="145"/>
      <c r="JT182" s="146"/>
      <c r="JU182" s="1792"/>
      <c r="JX182" s="85"/>
      <c r="JY182" s="144"/>
      <c r="JZ182" s="145"/>
      <c r="KA182" s="145"/>
      <c r="KB182" s="146"/>
      <c r="KC182" s="1792"/>
      <c r="KF182" s="85"/>
      <c r="KG182" s="144"/>
      <c r="KH182" s="145"/>
      <c r="KI182" s="145"/>
      <c r="KJ182" s="146"/>
      <c r="KK182" s="1792"/>
      <c r="KN182" s="85"/>
      <c r="KO182" s="144"/>
      <c r="KP182" s="145"/>
      <c r="KQ182" s="145"/>
      <c r="KR182" s="146"/>
      <c r="KS182" s="1792"/>
      <c r="KV182" s="85"/>
      <c r="KW182" s="144"/>
      <c r="KX182" s="145"/>
      <c r="KY182" s="145"/>
      <c r="KZ182" s="146"/>
      <c r="LA182" s="1792"/>
      <c r="LD182" s="85"/>
      <c r="LE182" s="144"/>
      <c r="LF182" s="145"/>
      <c r="LG182" s="145"/>
      <c r="LH182" s="146"/>
      <c r="LI182" s="1792"/>
      <c r="LL182" s="85"/>
      <c r="LM182" s="144"/>
      <c r="LN182" s="145"/>
      <c r="LO182" s="145"/>
      <c r="LP182" s="146"/>
      <c r="LQ182" s="1792"/>
      <c r="LT182" s="85"/>
      <c r="LU182" s="144"/>
      <c r="LV182" s="145"/>
      <c r="LW182" s="145"/>
      <c r="LX182" s="146"/>
      <c r="LY182" s="1792"/>
      <c r="MB182" s="85"/>
      <c r="MC182" s="144"/>
      <c r="MD182" s="145"/>
      <c r="ME182" s="145"/>
      <c r="MF182" s="146"/>
      <c r="MG182" s="1792"/>
      <c r="MJ182" s="85"/>
      <c r="MK182" s="144"/>
      <c r="ML182" s="145"/>
      <c r="MM182" s="145"/>
      <c r="MN182" s="146"/>
      <c r="MO182" s="1792"/>
      <c r="MR182" s="85"/>
      <c r="MS182" s="144"/>
      <c r="MT182" s="145"/>
      <c r="MU182" s="145"/>
      <c r="MV182" s="146"/>
      <c r="MW182" s="1792"/>
      <c r="MZ182" s="85"/>
      <c r="NA182" s="144"/>
      <c r="NB182" s="145"/>
      <c r="NC182" s="145"/>
      <c r="ND182" s="146"/>
      <c r="NE182" s="1792"/>
      <c r="NH182" s="85"/>
      <c r="NI182" s="144"/>
      <c r="NJ182" s="145"/>
      <c r="NK182" s="145"/>
      <c r="NL182" s="146"/>
      <c r="NM182" s="1792"/>
      <c r="NP182" s="85"/>
      <c r="NQ182" s="144"/>
      <c r="NR182" s="145"/>
      <c r="NS182" s="145"/>
      <c r="NT182" s="146"/>
      <c r="NU182" s="1792"/>
      <c r="NX182" s="85"/>
      <c r="NY182" s="144"/>
      <c r="NZ182" s="145"/>
      <c r="OA182" s="145"/>
      <c r="OB182" s="146"/>
      <c r="OC182" s="1792"/>
      <c r="OF182" s="85"/>
      <c r="OG182" s="144"/>
      <c r="OH182" s="145"/>
      <c r="OI182" s="145"/>
      <c r="OJ182" s="146"/>
      <c r="OK182" s="1792"/>
      <c r="ON182" s="85"/>
      <c r="OO182" s="144"/>
      <c r="OP182" s="145"/>
      <c r="OQ182" s="145"/>
      <c r="OR182" s="146"/>
      <c r="OS182" s="1792"/>
      <c r="OV182" s="85"/>
      <c r="OW182" s="144"/>
      <c r="OX182" s="145"/>
      <c r="OY182" s="145"/>
      <c r="OZ182" s="146"/>
      <c r="PA182" s="1792"/>
      <c r="PD182" s="85"/>
      <c r="PE182" s="144"/>
      <c r="PF182" s="145"/>
      <c r="PG182" s="145"/>
      <c r="PH182" s="146"/>
      <c r="PI182" s="1792"/>
      <c r="PL182" s="85"/>
      <c r="PM182" s="144"/>
      <c r="PN182" s="145"/>
      <c r="PO182" s="145"/>
      <c r="PP182" s="146"/>
      <c r="PQ182" s="1792"/>
      <c r="PT182" s="85"/>
      <c r="PU182" s="144"/>
      <c r="PV182" s="145"/>
      <c r="PW182" s="145"/>
      <c r="PX182" s="146"/>
      <c r="PY182" s="1792"/>
      <c r="QB182" s="85"/>
      <c r="QC182" s="144"/>
      <c r="QD182" s="145"/>
      <c r="QE182" s="145"/>
      <c r="QF182" s="146"/>
      <c r="QG182" s="1792"/>
      <c r="QJ182" s="85"/>
      <c r="QK182" s="144"/>
      <c r="QL182" s="145"/>
      <c r="QM182" s="145"/>
      <c r="QN182" s="146"/>
      <c r="QO182" s="1792"/>
      <c r="QR182" s="85"/>
      <c r="QS182" s="144"/>
      <c r="QT182" s="145"/>
      <c r="QU182" s="145"/>
      <c r="QV182" s="146"/>
      <c r="QW182" s="1792"/>
      <c r="QZ182" s="85"/>
      <c r="RA182" s="144"/>
      <c r="RB182" s="145"/>
      <c r="RC182" s="145"/>
      <c r="RD182" s="146"/>
      <c r="RE182" s="1792"/>
      <c r="RH182" s="85"/>
      <c r="RI182" s="144"/>
      <c r="RJ182" s="145"/>
      <c r="RK182" s="145"/>
      <c r="RL182" s="146"/>
      <c r="RM182" s="1792"/>
      <c r="RP182" s="85"/>
      <c r="RQ182" s="144"/>
      <c r="RR182" s="145"/>
      <c r="RS182" s="145"/>
      <c r="RT182" s="146"/>
      <c r="RU182" s="1792"/>
      <c r="RX182" s="85"/>
      <c r="RY182" s="144"/>
      <c r="RZ182" s="145"/>
      <c r="SA182" s="145"/>
      <c r="SB182" s="146"/>
      <c r="SC182" s="1792"/>
      <c r="SF182" s="85"/>
      <c r="SG182" s="144"/>
      <c r="SH182" s="145"/>
      <c r="SI182" s="145"/>
      <c r="SJ182" s="146"/>
      <c r="SK182" s="1792"/>
      <c r="SN182" s="85"/>
      <c r="SO182" s="144"/>
      <c r="SP182" s="145"/>
      <c r="SQ182" s="145"/>
      <c r="SR182" s="146"/>
      <c r="SS182" s="1792"/>
      <c r="SV182" s="85"/>
      <c r="SW182" s="144"/>
      <c r="SX182" s="145"/>
      <c r="SY182" s="145"/>
      <c r="SZ182" s="146"/>
      <c r="TA182" s="1792"/>
      <c r="TD182" s="85"/>
      <c r="TE182" s="144"/>
      <c r="TF182" s="145"/>
      <c r="TG182" s="145"/>
      <c r="TH182" s="146"/>
      <c r="TI182" s="1792"/>
      <c r="TL182" s="85"/>
      <c r="TM182" s="144"/>
      <c r="TN182" s="145"/>
      <c r="TO182" s="145"/>
      <c r="TP182" s="146"/>
      <c r="TQ182" s="1792"/>
      <c r="TT182" s="85"/>
      <c r="TU182" s="144"/>
      <c r="TV182" s="145"/>
      <c r="TW182" s="145"/>
      <c r="TX182" s="146"/>
      <c r="TY182" s="1792"/>
      <c r="UB182" s="85"/>
      <c r="UC182" s="144"/>
      <c r="UD182" s="145"/>
      <c r="UE182" s="145"/>
      <c r="UF182" s="146"/>
      <c r="UG182" s="1792"/>
      <c r="UJ182" s="85"/>
      <c r="UK182" s="144"/>
      <c r="UL182" s="145"/>
      <c r="UM182" s="145"/>
      <c r="UN182" s="146"/>
      <c r="UO182" s="1792"/>
      <c r="UR182" s="85"/>
      <c r="US182" s="144"/>
      <c r="UT182" s="145"/>
      <c r="UU182" s="145"/>
      <c r="UV182" s="146"/>
      <c r="UW182" s="1792"/>
      <c r="UZ182" s="85"/>
      <c r="VA182" s="144"/>
      <c r="VB182" s="145"/>
      <c r="VC182" s="145"/>
      <c r="VD182" s="146"/>
      <c r="VE182" s="1792"/>
      <c r="VH182" s="85"/>
      <c r="VI182" s="144"/>
      <c r="VJ182" s="145"/>
      <c r="VK182" s="145"/>
      <c r="VL182" s="146"/>
      <c r="VM182" s="1792"/>
      <c r="VP182" s="85"/>
      <c r="VQ182" s="144"/>
      <c r="VR182" s="145"/>
      <c r="VS182" s="145"/>
      <c r="VT182" s="146"/>
      <c r="VU182" s="1792"/>
      <c r="VX182" s="85"/>
      <c r="VY182" s="144"/>
      <c r="VZ182" s="145"/>
      <c r="WA182" s="145"/>
      <c r="WB182" s="146"/>
      <c r="WC182" s="1792"/>
      <c r="WF182" s="85"/>
      <c r="WG182" s="144"/>
      <c r="WH182" s="145"/>
      <c r="WI182" s="145"/>
      <c r="WJ182" s="146"/>
      <c r="WK182" s="1792"/>
      <c r="WN182" s="85"/>
      <c r="WO182" s="144"/>
      <c r="WP182" s="145"/>
      <c r="WQ182" s="145"/>
      <c r="WR182" s="146"/>
      <c r="WS182" s="1792"/>
      <c r="WV182" s="85"/>
      <c r="WW182" s="144"/>
      <c r="WX182" s="145"/>
      <c r="WY182" s="145"/>
      <c r="WZ182" s="146"/>
      <c r="XA182" s="1792"/>
      <c r="XD182" s="85"/>
      <c r="XE182" s="144"/>
      <c r="XF182" s="145"/>
      <c r="XG182" s="145"/>
      <c r="XH182" s="146"/>
      <c r="XI182" s="1792"/>
      <c r="XL182" s="85"/>
      <c r="XM182" s="144"/>
      <c r="XN182" s="145"/>
      <c r="XO182" s="145"/>
      <c r="XP182" s="146"/>
      <c r="XQ182" s="1792"/>
      <c r="XT182" s="85"/>
      <c r="XU182" s="144"/>
      <c r="XV182" s="145"/>
      <c r="XW182" s="145"/>
      <c r="XX182" s="146"/>
      <c r="XY182" s="1792"/>
      <c r="YB182" s="85"/>
      <c r="YC182" s="144"/>
      <c r="YD182" s="145"/>
      <c r="YE182" s="145"/>
      <c r="YF182" s="146"/>
      <c r="YG182" s="1792"/>
      <c r="YJ182" s="85"/>
      <c r="YK182" s="144"/>
      <c r="YL182" s="145"/>
      <c r="YM182" s="145"/>
      <c r="YN182" s="146"/>
      <c r="YO182" s="1792"/>
      <c r="YR182" s="85"/>
      <c r="YS182" s="144"/>
      <c r="YT182" s="145"/>
      <c r="YU182" s="145"/>
      <c r="YV182" s="146"/>
      <c r="YW182" s="1792"/>
      <c r="YZ182" s="85"/>
      <c r="ZA182" s="144"/>
      <c r="ZB182" s="145"/>
      <c r="ZC182" s="145"/>
      <c r="ZD182" s="146"/>
      <c r="ZE182" s="1792"/>
      <c r="ZH182" s="85"/>
      <c r="ZI182" s="144"/>
      <c r="ZJ182" s="145"/>
      <c r="ZK182" s="145"/>
      <c r="ZL182" s="146"/>
      <c r="ZM182" s="1792"/>
      <c r="ZP182" s="85"/>
      <c r="ZQ182" s="144"/>
      <c r="ZR182" s="145"/>
      <c r="ZS182" s="145"/>
      <c r="ZT182" s="146"/>
      <c r="ZU182" s="1792"/>
      <c r="ZX182" s="85"/>
      <c r="ZY182" s="144"/>
      <c r="ZZ182" s="145"/>
      <c r="AAA182" s="145"/>
      <c r="AAB182" s="146"/>
      <c r="AAC182" s="1792"/>
      <c r="AAF182" s="85"/>
      <c r="AAG182" s="144"/>
      <c r="AAH182" s="145"/>
      <c r="AAI182" s="145"/>
      <c r="AAJ182" s="146"/>
      <c r="AAK182" s="1792"/>
      <c r="AAN182" s="85"/>
      <c r="AAO182" s="144"/>
      <c r="AAP182" s="145"/>
      <c r="AAQ182" s="2057"/>
      <c r="AAR182" s="1694"/>
      <c r="AAS182" s="1790"/>
      <c r="AAT182" s="1696"/>
      <c r="AAU182" s="1696"/>
      <c r="AAV182" s="1695"/>
      <c r="AAW182" s="1549"/>
      <c r="AAX182" s="1550"/>
      <c r="AAY182" s="1550"/>
      <c r="AAZ182" s="1694"/>
      <c r="ABA182" s="1790"/>
      <c r="ABB182" s="1696"/>
      <c r="ABC182" s="1696"/>
      <c r="ABD182" s="1695"/>
      <c r="ABE182" s="1549"/>
      <c r="ABF182" s="1550"/>
      <c r="ABG182" s="1550"/>
      <c r="ABH182" s="1694"/>
      <c r="ABI182" s="1790"/>
      <c r="ABJ182" s="1696"/>
      <c r="ABK182" s="1696"/>
      <c r="ABL182" s="1695"/>
      <c r="ABM182" s="1549"/>
      <c r="ABN182" s="1550"/>
      <c r="ABO182" s="1550"/>
      <c r="ABP182" s="1694"/>
      <c r="ABQ182" s="1790"/>
      <c r="ABR182" s="1696"/>
      <c r="ABS182" s="1696"/>
      <c r="ABT182" s="1695"/>
      <c r="ABU182" s="1549"/>
      <c r="ABV182" s="1550"/>
      <c r="ABW182" s="1550"/>
      <c r="ABX182" s="1694"/>
      <c r="ABY182" s="1790"/>
      <c r="ABZ182" s="1696"/>
      <c r="ACA182" s="1696"/>
      <c r="ACB182" s="1695"/>
      <c r="ACC182" s="1549"/>
      <c r="ACD182" s="1550"/>
      <c r="ACE182" s="1550"/>
      <c r="ACF182" s="1694"/>
      <c r="ACG182" s="1790"/>
      <c r="ACH182" s="1696"/>
      <c r="ACI182" s="1696"/>
      <c r="ACJ182" s="1695"/>
      <c r="ACK182" s="1549"/>
      <c r="ACL182" s="1550"/>
      <c r="ACM182" s="1550"/>
      <c r="ACN182" s="1694"/>
      <c r="ACO182" s="1790"/>
      <c r="ACP182" s="1696"/>
      <c r="ACQ182" s="1696"/>
      <c r="ACR182" s="1695"/>
      <c r="ACS182" s="1549"/>
      <c r="ACT182" s="1550"/>
      <c r="ACU182" s="1550"/>
      <c r="ACV182" s="1694"/>
      <c r="ACW182" s="1790"/>
      <c r="ACX182" s="1696"/>
      <c r="ACY182" s="1696"/>
      <c r="ACZ182" s="1695"/>
      <c r="ADA182" s="1549"/>
      <c r="ADB182" s="1550"/>
      <c r="ADC182" s="1550"/>
      <c r="ADD182" s="1694"/>
      <c r="ADE182" s="1790"/>
      <c r="ADF182" s="1696"/>
      <c r="ADG182" s="1696"/>
      <c r="ADH182" s="1695"/>
      <c r="ADI182" s="1549"/>
      <c r="ADJ182" s="1550"/>
      <c r="ADK182" s="1550"/>
      <c r="ADL182" s="1694"/>
      <c r="ADM182" s="1790"/>
      <c r="ADN182" s="1696"/>
      <c r="ADO182" s="1696"/>
      <c r="ADP182" s="1695"/>
      <c r="ADQ182" s="1549"/>
      <c r="ADR182" s="1550"/>
      <c r="ADS182" s="1550"/>
      <c r="ADT182" s="1694"/>
      <c r="ADU182" s="1790"/>
      <c r="ADV182" s="1696"/>
      <c r="ADW182" s="1696"/>
      <c r="ADX182" s="1695"/>
      <c r="ADY182" s="1549"/>
      <c r="ADZ182" s="1550"/>
      <c r="AEA182" s="1550"/>
      <c r="AEB182" s="1694"/>
      <c r="AEC182" s="1790"/>
      <c r="AED182" s="1696"/>
      <c r="AEE182" s="1696"/>
      <c r="AEF182" s="1695"/>
      <c r="AEG182" s="1549"/>
      <c r="AEH182" s="1550"/>
      <c r="AEI182" s="1550"/>
      <c r="AEJ182" s="1694"/>
      <c r="AEK182" s="1790"/>
      <c r="AEL182" s="1696"/>
      <c r="AEM182" s="1696"/>
      <c r="AEN182" s="1695"/>
      <c r="AEO182" s="1549"/>
      <c r="AEP182" s="1550"/>
      <c r="AEQ182" s="1550"/>
      <c r="AER182" s="1694"/>
      <c r="AES182" s="1790"/>
      <c r="AET182" s="1696"/>
      <c r="AEU182" s="1696"/>
      <c r="AEV182" s="1695"/>
      <c r="AEW182" s="1549"/>
      <c r="AEX182" s="1550"/>
      <c r="AEY182" s="1550"/>
      <c r="AEZ182" s="1694"/>
      <c r="AFA182" s="1790"/>
      <c r="AFB182" s="1696"/>
      <c r="AFC182" s="1696"/>
      <c r="AFD182" s="1695"/>
      <c r="AFE182" s="1549"/>
      <c r="AFF182" s="1550"/>
      <c r="AFG182" s="1550"/>
      <c r="AFH182" s="1694"/>
      <c r="AFI182" s="1790"/>
      <c r="AFJ182" s="1696"/>
      <c r="AFK182" s="1696"/>
      <c r="AFL182" s="1695"/>
      <c r="AFM182" s="1549"/>
      <c r="AFN182" s="1550"/>
      <c r="AFO182" s="1550"/>
      <c r="AFP182" s="1694"/>
      <c r="AFQ182" s="1790"/>
      <c r="AFR182" s="1696"/>
      <c r="AFS182" s="1696"/>
      <c r="AFT182" s="1695"/>
      <c r="AFU182" s="1549"/>
      <c r="AFV182" s="1550"/>
      <c r="AFW182" s="1550"/>
      <c r="AFX182" s="1694"/>
      <c r="AFY182" s="1790"/>
      <c r="AFZ182" s="1696"/>
      <c r="AGA182" s="1696"/>
      <c r="AGB182" s="1695"/>
      <c r="AGC182" s="1549"/>
      <c r="AGD182" s="1550"/>
      <c r="AGE182" s="1550"/>
      <c r="AGF182" s="1694"/>
      <c r="AGG182" s="1790"/>
      <c r="AGH182" s="1696"/>
      <c r="AGI182" s="1696"/>
      <c r="AGJ182" s="1695"/>
      <c r="AGK182" s="1549"/>
      <c r="AGL182" s="1550"/>
      <c r="AGM182" s="1550"/>
      <c r="AGN182" s="1694"/>
      <c r="AGO182" s="1790"/>
      <c r="AGP182" s="1696"/>
      <c r="AGQ182" s="1696"/>
      <c r="AGR182" s="1695"/>
      <c r="AGS182" s="1549"/>
      <c r="AGT182" s="1550"/>
      <c r="AGU182" s="1550"/>
      <c r="AGV182" s="1694"/>
      <c r="AGW182" s="1790"/>
      <c r="AGX182" s="1696"/>
      <c r="AGY182" s="1696"/>
      <c r="AGZ182" s="1695"/>
      <c r="AHA182" s="1549"/>
      <c r="AHB182" s="1550"/>
      <c r="AHC182" s="1550"/>
      <c r="AHD182" s="1694"/>
      <c r="AHE182" s="1790"/>
      <c r="AHF182" s="1696"/>
      <c r="AHG182" s="1696"/>
      <c r="AHH182" s="1695"/>
      <c r="AHI182" s="1549"/>
      <c r="AHJ182" s="1550"/>
      <c r="AHK182" s="1550"/>
      <c r="AHL182" s="1694"/>
      <c r="AHM182" s="1790"/>
      <c r="AHN182" s="1696"/>
      <c r="AHO182" s="1696"/>
      <c r="AHP182" s="1695"/>
      <c r="AHQ182" s="1549"/>
      <c r="AHR182" s="1550"/>
      <c r="AHS182" s="1550"/>
      <c r="AHT182" s="1694"/>
      <c r="AHU182" s="1790"/>
      <c r="AHV182" s="1696"/>
      <c r="AHW182" s="1696"/>
      <c r="AHX182" s="1695"/>
      <c r="AHY182" s="1549"/>
      <c r="AHZ182" s="1550"/>
      <c r="AIA182" s="1550"/>
      <c r="AIB182" s="1694"/>
      <c r="AIC182" s="1790"/>
      <c r="AID182" s="1696"/>
      <c r="AIE182" s="1696"/>
      <c r="AIF182" s="1695"/>
      <c r="AIG182" s="1549"/>
      <c r="AIH182" s="1550"/>
      <c r="AII182" s="1550"/>
      <c r="AIJ182" s="1694"/>
      <c r="AIK182" s="1790"/>
      <c r="AIL182" s="1696"/>
      <c r="AIM182" s="1696"/>
      <c r="AIN182" s="1695"/>
      <c r="AIO182" s="1549"/>
      <c r="AIP182" s="1550"/>
      <c r="AIQ182" s="1550"/>
      <c r="AIR182" s="1694"/>
      <c r="AIS182" s="1790"/>
      <c r="AIT182" s="1696"/>
      <c r="AIU182" s="1696"/>
      <c r="AIV182" s="1695"/>
      <c r="AIW182" s="1549"/>
      <c r="AIX182" s="1550"/>
      <c r="AIY182" s="1550"/>
      <c r="AIZ182" s="1694"/>
      <c r="AJA182" s="1790"/>
      <c r="AJB182" s="1696"/>
      <c r="AJC182" s="1696"/>
      <c r="AJD182" s="1695"/>
      <c r="AJE182" s="1549"/>
      <c r="AJF182" s="1550"/>
      <c r="AJG182" s="1550"/>
      <c r="AJH182" s="1694"/>
      <c r="AJI182" s="1790"/>
      <c r="AJJ182" s="1696"/>
      <c r="AJK182" s="1696"/>
      <c r="AJL182" s="1695"/>
      <c r="AJM182" s="1549"/>
      <c r="AJN182" s="1550"/>
      <c r="AJO182" s="1550"/>
      <c r="AJP182" s="1694"/>
      <c r="AJQ182" s="1790"/>
      <c r="AJR182" s="1696"/>
      <c r="AJS182" s="1696"/>
      <c r="AJT182" s="1695"/>
      <c r="AJU182" s="1549"/>
      <c r="AJV182" s="1550"/>
      <c r="AJW182" s="1550"/>
      <c r="AJX182" s="1694"/>
      <c r="AJY182" s="1790"/>
      <c r="AJZ182" s="1696"/>
      <c r="AKA182" s="1696"/>
      <c r="AKB182" s="1695"/>
      <c r="AKC182" s="1549"/>
      <c r="AKD182" s="1550"/>
      <c r="AKE182" s="1550"/>
      <c r="AKF182" s="1694"/>
      <c r="AKG182" s="1790"/>
      <c r="AKH182" s="1696"/>
      <c r="AKI182" s="1696"/>
      <c r="AKJ182" s="1695"/>
      <c r="AKK182" s="1549"/>
      <c r="AKL182" s="1550"/>
      <c r="AKM182" s="1550"/>
      <c r="AKN182" s="1694"/>
      <c r="AKO182" s="1790"/>
      <c r="AKP182" s="1696"/>
      <c r="AKQ182" s="1696"/>
      <c r="AKR182" s="1695"/>
      <c r="AKS182" s="1549"/>
      <c r="AKT182" s="1550"/>
      <c r="AKU182" s="1550"/>
      <c r="AKV182" s="1694"/>
      <c r="AKW182" s="1790"/>
      <c r="AKX182" s="1696"/>
      <c r="AKY182" s="1696"/>
      <c r="AKZ182" s="1695"/>
      <c r="ALA182" s="1549"/>
      <c r="ALB182" s="1550"/>
      <c r="ALC182" s="1550"/>
      <c r="ALD182" s="1694"/>
      <c r="ALE182" s="1790"/>
      <c r="ALF182" s="1696"/>
      <c r="ALG182" s="1696"/>
      <c r="ALH182" s="1695"/>
      <c r="ALI182" s="1549"/>
      <c r="ALJ182" s="1550"/>
      <c r="ALK182" s="1550"/>
      <c r="ALL182" s="1694"/>
      <c r="ALM182" s="1790"/>
      <c r="ALN182" s="1696"/>
      <c r="ALO182" s="1696"/>
      <c r="ALP182" s="1695"/>
      <c r="ALQ182" s="1549"/>
      <c r="ALR182" s="1550"/>
      <c r="ALS182" s="1550"/>
      <c r="ALT182" s="1694"/>
      <c r="ALU182" s="1790"/>
      <c r="ALV182" s="1696"/>
      <c r="ALW182" s="1696"/>
      <c r="ALX182" s="1695"/>
      <c r="ALY182" s="1549"/>
      <c r="ALZ182" s="1550"/>
      <c r="AMA182" s="1550"/>
      <c r="AMB182" s="1694"/>
      <c r="AMC182" s="1790"/>
      <c r="AMD182" s="1696"/>
      <c r="AME182" s="1696"/>
      <c r="AMF182" s="1695"/>
      <c r="AMG182" s="1549"/>
      <c r="AMH182" s="1550"/>
      <c r="AMI182" s="1550"/>
      <c r="AMJ182" s="1703"/>
    </row>
    <row r="183" spans="1:1024" s="72" customFormat="1" ht="15" customHeight="1">
      <c r="A183" s="1694" t="s">
        <v>4053</v>
      </c>
      <c r="B183" s="1696" t="s">
        <v>4162</v>
      </c>
      <c r="C183" s="1696" t="s">
        <v>4033</v>
      </c>
      <c r="D183" s="1696" t="s">
        <v>4140</v>
      </c>
      <c r="E183" s="1695" t="s">
        <v>4133</v>
      </c>
      <c r="F183" s="1549">
        <v>26.54</v>
      </c>
      <c r="G183" s="1536">
        <f>F183*$I$2</f>
        <v>0</v>
      </c>
      <c r="H183" s="1536">
        <f>G183-G183*($I$1)</f>
        <v>0</v>
      </c>
      <c r="I183"/>
      <c r="L183" s="85"/>
      <c r="M183" s="85"/>
      <c r="N183" s="144"/>
      <c r="O183" s="145"/>
      <c r="P183" s="145"/>
      <c r="Q183" s="146"/>
      <c r="T183" s="85"/>
      <c r="U183" s="144"/>
      <c r="V183" s="145"/>
      <c r="W183" s="145"/>
      <c r="X183" s="146"/>
      <c r="Y183" s="1792"/>
      <c r="AB183" s="85"/>
      <c r="AC183" s="144"/>
      <c r="AD183" s="145"/>
      <c r="AE183" s="145"/>
      <c r="AF183" s="146"/>
      <c r="AG183" s="1792"/>
      <c r="AJ183" s="85"/>
      <c r="AK183" s="144"/>
      <c r="AL183" s="145"/>
      <c r="AM183" s="145"/>
      <c r="AN183" s="146"/>
      <c r="AO183" s="1792"/>
      <c r="AR183" s="85"/>
      <c r="AS183" s="144"/>
      <c r="AT183" s="145"/>
      <c r="AU183" s="145"/>
      <c r="AV183" s="146"/>
      <c r="AW183" s="1792"/>
      <c r="AZ183" s="85"/>
      <c r="BA183" s="144"/>
      <c r="BB183" s="145"/>
      <c r="BC183" s="145"/>
      <c r="BD183" s="146"/>
      <c r="BE183" s="1792"/>
      <c r="BH183" s="85"/>
      <c r="BI183" s="144"/>
      <c r="BJ183" s="145"/>
      <c r="BK183" s="145"/>
      <c r="BL183" s="146"/>
      <c r="BM183" s="1792"/>
      <c r="BP183" s="85"/>
      <c r="BQ183" s="144"/>
      <c r="BR183" s="145"/>
      <c r="BS183" s="145"/>
      <c r="BT183" s="146"/>
      <c r="BU183" s="1792"/>
      <c r="BX183" s="85"/>
      <c r="BY183" s="144"/>
      <c r="BZ183" s="145"/>
      <c r="CA183" s="145"/>
      <c r="CB183" s="146"/>
      <c r="CC183" s="1792"/>
      <c r="CF183" s="85"/>
      <c r="CG183" s="144"/>
      <c r="CH183" s="145"/>
      <c r="CI183" s="145"/>
      <c r="CJ183" s="146"/>
      <c r="CK183" s="1792"/>
      <c r="CN183" s="85"/>
      <c r="CO183" s="144"/>
      <c r="CP183" s="145"/>
      <c r="CQ183" s="145"/>
      <c r="CR183" s="146"/>
      <c r="CS183" s="1792"/>
      <c r="CV183" s="85"/>
      <c r="CW183" s="144"/>
      <c r="CX183" s="145"/>
      <c r="CY183" s="145"/>
      <c r="CZ183" s="146"/>
      <c r="DA183" s="1792"/>
      <c r="DD183" s="85"/>
      <c r="DE183" s="144"/>
      <c r="DF183" s="145"/>
      <c r="DG183" s="145"/>
      <c r="DH183" s="146"/>
      <c r="DI183" s="1792"/>
      <c r="DL183" s="85"/>
      <c r="DM183" s="144"/>
      <c r="DN183" s="145"/>
      <c r="DO183" s="145"/>
      <c r="DP183" s="146"/>
      <c r="DQ183" s="1792"/>
      <c r="DT183" s="85"/>
      <c r="DU183" s="144"/>
      <c r="DV183" s="145"/>
      <c r="DW183" s="145"/>
      <c r="DX183" s="146"/>
      <c r="DY183" s="1792"/>
      <c r="EB183" s="85"/>
      <c r="EC183" s="144"/>
      <c r="ED183" s="145"/>
      <c r="EE183" s="145"/>
      <c r="EF183" s="146"/>
      <c r="EG183" s="1792"/>
      <c r="EJ183" s="85"/>
      <c r="EK183" s="144"/>
      <c r="EL183" s="145"/>
      <c r="EM183" s="145"/>
      <c r="EN183" s="146"/>
      <c r="EO183" s="1792"/>
      <c r="ER183" s="85"/>
      <c r="ES183" s="144"/>
      <c r="ET183" s="145"/>
      <c r="EU183" s="145"/>
      <c r="EV183" s="146"/>
      <c r="EW183" s="1792"/>
      <c r="EZ183" s="85"/>
      <c r="FA183" s="144"/>
      <c r="FB183" s="145"/>
      <c r="FC183" s="145"/>
      <c r="FD183" s="146"/>
      <c r="FE183" s="1792"/>
      <c r="FH183" s="85"/>
      <c r="FI183" s="144"/>
      <c r="FJ183" s="145"/>
      <c r="FK183" s="145"/>
      <c r="FL183" s="146"/>
      <c r="FM183" s="1792"/>
      <c r="FP183" s="85"/>
      <c r="FQ183" s="144"/>
      <c r="FR183" s="145"/>
      <c r="FS183" s="145"/>
      <c r="FT183" s="146"/>
      <c r="FU183" s="1792"/>
      <c r="FX183" s="85"/>
      <c r="FY183" s="144"/>
      <c r="FZ183" s="145"/>
      <c r="GA183" s="145"/>
      <c r="GB183" s="146"/>
      <c r="GC183" s="1792"/>
      <c r="GF183" s="85"/>
      <c r="GG183" s="144"/>
      <c r="GH183" s="145"/>
      <c r="GI183" s="145"/>
      <c r="GJ183" s="146"/>
      <c r="GK183" s="1792"/>
      <c r="GN183" s="85"/>
      <c r="GO183" s="144"/>
      <c r="GP183" s="145"/>
      <c r="GQ183" s="145"/>
      <c r="GR183" s="146"/>
      <c r="GS183" s="1792"/>
      <c r="GV183" s="85"/>
      <c r="GW183" s="144"/>
      <c r="GX183" s="145"/>
      <c r="GY183" s="145"/>
      <c r="GZ183" s="146"/>
      <c r="HA183" s="1792"/>
      <c r="HD183" s="85"/>
      <c r="HE183" s="144"/>
      <c r="HF183" s="145"/>
      <c r="HG183" s="145"/>
      <c r="HH183" s="146"/>
      <c r="HI183" s="1792"/>
      <c r="HL183" s="85"/>
      <c r="HM183" s="144"/>
      <c r="HN183" s="145"/>
      <c r="HO183" s="145"/>
      <c r="HP183" s="146"/>
      <c r="HQ183" s="1792"/>
      <c r="HT183" s="85"/>
      <c r="HU183" s="144"/>
      <c r="HV183" s="145"/>
      <c r="HW183" s="145"/>
      <c r="HX183" s="146"/>
      <c r="HY183" s="1792"/>
      <c r="IB183" s="85"/>
      <c r="IC183" s="144"/>
      <c r="ID183" s="145"/>
      <c r="IE183" s="145"/>
      <c r="IF183" s="146"/>
      <c r="IG183" s="1792"/>
      <c r="IJ183" s="85"/>
      <c r="IK183" s="144"/>
      <c r="IL183" s="145"/>
      <c r="IM183" s="145"/>
      <c r="IN183" s="146"/>
      <c r="IO183" s="1792"/>
      <c r="IR183" s="85"/>
      <c r="IS183" s="144"/>
      <c r="IT183" s="145"/>
      <c r="IU183" s="145"/>
      <c r="IV183" s="146"/>
      <c r="IW183" s="1792"/>
      <c r="IZ183" s="85"/>
      <c r="JA183" s="144"/>
      <c r="JB183" s="145"/>
      <c r="JC183" s="145"/>
      <c r="JD183" s="146"/>
      <c r="JE183" s="1792"/>
      <c r="JH183" s="85"/>
      <c r="JI183" s="144"/>
      <c r="JJ183" s="145"/>
      <c r="JK183" s="145"/>
      <c r="JL183" s="146"/>
      <c r="JM183" s="1792"/>
      <c r="JP183" s="85"/>
      <c r="JQ183" s="144"/>
      <c r="JR183" s="145"/>
      <c r="JS183" s="145"/>
      <c r="JT183" s="146"/>
      <c r="JU183" s="1792"/>
      <c r="JX183" s="85"/>
      <c r="JY183" s="144"/>
      <c r="JZ183" s="145"/>
      <c r="KA183" s="145"/>
      <c r="KB183" s="146"/>
      <c r="KC183" s="1792"/>
      <c r="KF183" s="85"/>
      <c r="KG183" s="144"/>
      <c r="KH183" s="145"/>
      <c r="KI183" s="145"/>
      <c r="KJ183" s="146"/>
      <c r="KK183" s="1792"/>
      <c r="KN183" s="85"/>
      <c r="KO183" s="144"/>
      <c r="KP183" s="145"/>
      <c r="KQ183" s="145"/>
      <c r="KR183" s="146"/>
      <c r="KS183" s="1792"/>
      <c r="KV183" s="85"/>
      <c r="KW183" s="144"/>
      <c r="KX183" s="145"/>
      <c r="KY183" s="145"/>
      <c r="KZ183" s="146"/>
      <c r="LA183" s="1792"/>
      <c r="LD183" s="85"/>
      <c r="LE183" s="144"/>
      <c r="LF183" s="145"/>
      <c r="LG183" s="145"/>
      <c r="LH183" s="146"/>
      <c r="LI183" s="1792"/>
      <c r="LL183" s="85"/>
      <c r="LM183" s="144"/>
      <c r="LN183" s="145"/>
      <c r="LO183" s="145"/>
      <c r="LP183" s="146"/>
      <c r="LQ183" s="1792"/>
      <c r="LT183" s="85"/>
      <c r="LU183" s="144"/>
      <c r="LV183" s="145"/>
      <c r="LW183" s="145"/>
      <c r="LX183" s="146"/>
      <c r="LY183" s="1792"/>
      <c r="MB183" s="85"/>
      <c r="MC183" s="144"/>
      <c r="MD183" s="145"/>
      <c r="ME183" s="145"/>
      <c r="MF183" s="146"/>
      <c r="MG183" s="1792"/>
      <c r="MJ183" s="85"/>
      <c r="MK183" s="144"/>
      <c r="ML183" s="145"/>
      <c r="MM183" s="145"/>
      <c r="MN183" s="146"/>
      <c r="MO183" s="1792"/>
      <c r="MR183" s="85"/>
      <c r="MS183" s="144"/>
      <c r="MT183" s="145"/>
      <c r="MU183" s="145"/>
      <c r="MV183" s="146"/>
      <c r="MW183" s="1792"/>
      <c r="MZ183" s="85"/>
      <c r="NA183" s="144"/>
      <c r="NB183" s="145"/>
      <c r="NC183" s="145"/>
      <c r="ND183" s="146"/>
      <c r="NE183" s="1792"/>
      <c r="NH183" s="85"/>
      <c r="NI183" s="144"/>
      <c r="NJ183" s="145"/>
      <c r="NK183" s="145"/>
      <c r="NL183" s="146"/>
      <c r="NM183" s="1792"/>
      <c r="NP183" s="85"/>
      <c r="NQ183" s="144"/>
      <c r="NR183" s="145"/>
      <c r="NS183" s="145"/>
      <c r="NT183" s="146"/>
      <c r="NU183" s="1792"/>
      <c r="NX183" s="85"/>
      <c r="NY183" s="144"/>
      <c r="NZ183" s="145"/>
      <c r="OA183" s="145"/>
      <c r="OB183" s="146"/>
      <c r="OC183" s="1792"/>
      <c r="OF183" s="85"/>
      <c r="OG183" s="144"/>
      <c r="OH183" s="145"/>
      <c r="OI183" s="145"/>
      <c r="OJ183" s="146"/>
      <c r="OK183" s="1792"/>
      <c r="ON183" s="85"/>
      <c r="OO183" s="144"/>
      <c r="OP183" s="145"/>
      <c r="OQ183" s="145"/>
      <c r="OR183" s="146"/>
      <c r="OS183" s="1792"/>
      <c r="OV183" s="85"/>
      <c r="OW183" s="144"/>
      <c r="OX183" s="145"/>
      <c r="OY183" s="145"/>
      <c r="OZ183" s="146"/>
      <c r="PA183" s="1792"/>
      <c r="PD183" s="85"/>
      <c r="PE183" s="144"/>
      <c r="PF183" s="145"/>
      <c r="PG183" s="145"/>
      <c r="PH183" s="146"/>
      <c r="PI183" s="1792"/>
      <c r="PL183" s="85"/>
      <c r="PM183" s="144"/>
      <c r="PN183" s="145"/>
      <c r="PO183" s="145"/>
      <c r="PP183" s="146"/>
      <c r="PQ183" s="1792"/>
      <c r="PT183" s="85"/>
      <c r="PU183" s="144"/>
      <c r="PV183" s="145"/>
      <c r="PW183" s="145"/>
      <c r="PX183" s="146"/>
      <c r="PY183" s="1792"/>
      <c r="QB183" s="85"/>
      <c r="QC183" s="144"/>
      <c r="QD183" s="145"/>
      <c r="QE183" s="145"/>
      <c r="QF183" s="146"/>
      <c r="QG183" s="1792"/>
      <c r="QJ183" s="85"/>
      <c r="QK183" s="144"/>
      <c r="QL183" s="145"/>
      <c r="QM183" s="145"/>
      <c r="QN183" s="146"/>
      <c r="QO183" s="1792"/>
      <c r="QR183" s="85"/>
      <c r="QS183" s="144"/>
      <c r="QT183" s="145"/>
      <c r="QU183" s="145"/>
      <c r="QV183" s="146"/>
      <c r="QW183" s="1792"/>
      <c r="QZ183" s="85"/>
      <c r="RA183" s="144"/>
      <c r="RB183" s="145"/>
      <c r="RC183" s="145"/>
      <c r="RD183" s="146"/>
      <c r="RE183" s="1792"/>
      <c r="RH183" s="85"/>
      <c r="RI183" s="144"/>
      <c r="RJ183" s="145"/>
      <c r="RK183" s="145"/>
      <c r="RL183" s="146"/>
      <c r="RM183" s="1792"/>
      <c r="RP183" s="85"/>
      <c r="RQ183" s="144"/>
      <c r="RR183" s="145"/>
      <c r="RS183" s="145"/>
      <c r="RT183" s="146"/>
      <c r="RU183" s="1792"/>
      <c r="RX183" s="85"/>
      <c r="RY183" s="144"/>
      <c r="RZ183" s="145"/>
      <c r="SA183" s="145"/>
      <c r="SB183" s="146"/>
      <c r="SC183" s="1792"/>
      <c r="SF183" s="85"/>
      <c r="SG183" s="144"/>
      <c r="SH183" s="145"/>
      <c r="SI183" s="145"/>
      <c r="SJ183" s="146"/>
      <c r="SK183" s="1792"/>
      <c r="SN183" s="85"/>
      <c r="SO183" s="144"/>
      <c r="SP183" s="145"/>
      <c r="SQ183" s="145"/>
      <c r="SR183" s="146"/>
      <c r="SS183" s="1792"/>
      <c r="SV183" s="85"/>
      <c r="SW183" s="144"/>
      <c r="SX183" s="145"/>
      <c r="SY183" s="145"/>
      <c r="SZ183" s="146"/>
      <c r="TA183" s="1792"/>
      <c r="TD183" s="85"/>
      <c r="TE183" s="144"/>
      <c r="TF183" s="145"/>
      <c r="TG183" s="145"/>
      <c r="TH183" s="146"/>
      <c r="TI183" s="1792"/>
      <c r="TL183" s="85"/>
      <c r="TM183" s="144"/>
      <c r="TN183" s="145"/>
      <c r="TO183" s="145"/>
      <c r="TP183" s="146"/>
      <c r="TQ183" s="1792"/>
      <c r="TT183" s="85"/>
      <c r="TU183" s="144"/>
      <c r="TV183" s="145"/>
      <c r="TW183" s="145"/>
      <c r="TX183" s="146"/>
      <c r="TY183" s="1792"/>
      <c r="UB183" s="85"/>
      <c r="UC183" s="144"/>
      <c r="UD183" s="145"/>
      <c r="UE183" s="145"/>
      <c r="UF183" s="146"/>
      <c r="UG183" s="1792"/>
      <c r="UJ183" s="85"/>
      <c r="UK183" s="144"/>
      <c r="UL183" s="145"/>
      <c r="UM183" s="145"/>
      <c r="UN183" s="146"/>
      <c r="UO183" s="1792"/>
      <c r="UR183" s="85"/>
      <c r="US183" s="144"/>
      <c r="UT183" s="145"/>
      <c r="UU183" s="145"/>
      <c r="UV183" s="146"/>
      <c r="UW183" s="1792"/>
      <c r="UZ183" s="85"/>
      <c r="VA183" s="144"/>
      <c r="VB183" s="145"/>
      <c r="VC183" s="145"/>
      <c r="VD183" s="146"/>
      <c r="VE183" s="1792"/>
      <c r="VH183" s="85"/>
      <c r="VI183" s="144"/>
      <c r="VJ183" s="145"/>
      <c r="VK183" s="145"/>
      <c r="VL183" s="146"/>
      <c r="VM183" s="1792"/>
      <c r="VP183" s="85"/>
      <c r="VQ183" s="144"/>
      <c r="VR183" s="145"/>
      <c r="VS183" s="145"/>
      <c r="VT183" s="146"/>
      <c r="VU183" s="1792"/>
      <c r="VX183" s="85"/>
      <c r="VY183" s="144"/>
      <c r="VZ183" s="145"/>
      <c r="WA183" s="145"/>
      <c r="WB183" s="146"/>
      <c r="WC183" s="1792"/>
      <c r="WF183" s="85"/>
      <c r="WG183" s="144"/>
      <c r="WH183" s="145"/>
      <c r="WI183" s="145"/>
      <c r="WJ183" s="146"/>
      <c r="WK183" s="1792"/>
      <c r="WN183" s="85"/>
      <c r="WO183" s="144"/>
      <c r="WP183" s="145"/>
      <c r="WQ183" s="145"/>
      <c r="WR183" s="146"/>
      <c r="WS183" s="1792"/>
      <c r="WV183" s="85"/>
      <c r="WW183" s="144"/>
      <c r="WX183" s="145"/>
      <c r="WY183" s="145"/>
      <c r="WZ183" s="146"/>
      <c r="XA183" s="1792"/>
      <c r="XD183" s="85"/>
      <c r="XE183" s="144"/>
      <c r="XF183" s="145"/>
      <c r="XG183" s="145"/>
      <c r="XH183" s="146"/>
      <c r="XI183" s="1792"/>
      <c r="XL183" s="85"/>
      <c r="XM183" s="144"/>
      <c r="XN183" s="145"/>
      <c r="XO183" s="145"/>
      <c r="XP183" s="146"/>
      <c r="XQ183" s="1792"/>
      <c r="XT183" s="85"/>
      <c r="XU183" s="144"/>
      <c r="XV183" s="145"/>
      <c r="XW183" s="145"/>
      <c r="XX183" s="146"/>
      <c r="XY183" s="1792"/>
      <c r="YB183" s="85"/>
      <c r="YC183" s="144"/>
      <c r="YD183" s="145"/>
      <c r="YE183" s="145"/>
      <c r="YF183" s="146"/>
      <c r="YG183" s="1792"/>
      <c r="YJ183" s="85"/>
      <c r="YK183" s="144"/>
      <c r="YL183" s="145"/>
      <c r="YM183" s="145"/>
      <c r="YN183" s="146"/>
      <c r="YO183" s="1792"/>
      <c r="YR183" s="85"/>
      <c r="YS183" s="144"/>
      <c r="YT183" s="145"/>
      <c r="YU183" s="145"/>
      <c r="YV183" s="146"/>
      <c r="YW183" s="1792"/>
      <c r="YZ183" s="85"/>
      <c r="ZA183" s="144"/>
      <c r="ZB183" s="145"/>
      <c r="ZC183" s="145"/>
      <c r="ZD183" s="146"/>
      <c r="ZE183" s="1792"/>
      <c r="ZH183" s="85"/>
      <c r="ZI183" s="144"/>
      <c r="ZJ183" s="145"/>
      <c r="ZK183" s="145"/>
      <c r="ZL183" s="146"/>
      <c r="ZM183" s="1792"/>
      <c r="ZP183" s="85"/>
      <c r="ZQ183" s="144"/>
      <c r="ZR183" s="145"/>
      <c r="ZS183" s="145"/>
      <c r="ZT183" s="146"/>
      <c r="ZU183" s="1792"/>
      <c r="ZX183" s="85"/>
      <c r="ZY183" s="144"/>
      <c r="ZZ183" s="145"/>
      <c r="AAA183" s="145"/>
      <c r="AAB183" s="146"/>
      <c r="AAC183" s="1792"/>
      <c r="AAF183" s="85"/>
      <c r="AAG183" s="144"/>
      <c r="AAH183" s="145"/>
      <c r="AAI183" s="145"/>
      <c r="AAJ183" s="146"/>
      <c r="AAK183" s="1792"/>
      <c r="AAN183" s="85"/>
      <c r="AAO183" s="144"/>
      <c r="AAP183" s="145"/>
      <c r="AAQ183" s="2057"/>
      <c r="AAR183" s="1694"/>
      <c r="AAS183" s="1790"/>
      <c r="AAT183" s="1696"/>
      <c r="AAU183" s="1696"/>
      <c r="AAV183" s="1695"/>
      <c r="AAW183" s="1549"/>
      <c r="AAX183" s="1550"/>
      <c r="AAY183" s="1550"/>
      <c r="AAZ183" s="1694"/>
      <c r="ABA183" s="1790"/>
      <c r="ABB183" s="1696"/>
      <c r="ABC183" s="1696"/>
      <c r="ABD183" s="1695"/>
      <c r="ABE183" s="1549"/>
      <c r="ABF183" s="1550"/>
      <c r="ABG183" s="1550"/>
      <c r="ABH183" s="1694"/>
      <c r="ABI183" s="1790"/>
      <c r="ABJ183" s="1696"/>
      <c r="ABK183" s="1696"/>
      <c r="ABL183" s="1695"/>
      <c r="ABM183" s="1549"/>
      <c r="ABN183" s="1550"/>
      <c r="ABO183" s="1550"/>
      <c r="ABP183" s="1694"/>
      <c r="ABQ183" s="1790"/>
      <c r="ABR183" s="1696"/>
      <c r="ABS183" s="1696"/>
      <c r="ABT183" s="1695"/>
      <c r="ABU183" s="1549"/>
      <c r="ABV183" s="1550"/>
      <c r="ABW183" s="1550"/>
      <c r="ABX183" s="1694"/>
      <c r="ABY183" s="1790"/>
      <c r="ABZ183" s="1696"/>
      <c r="ACA183" s="1696"/>
      <c r="ACB183" s="1695"/>
      <c r="ACC183" s="1549"/>
      <c r="ACD183" s="1550"/>
      <c r="ACE183" s="1550"/>
      <c r="ACF183" s="1694"/>
      <c r="ACG183" s="1790"/>
      <c r="ACH183" s="1696"/>
      <c r="ACI183" s="1696"/>
      <c r="ACJ183" s="1695"/>
      <c r="ACK183" s="1549"/>
      <c r="ACL183" s="1550"/>
      <c r="ACM183" s="1550"/>
      <c r="ACN183" s="1694"/>
      <c r="ACO183" s="1790"/>
      <c r="ACP183" s="1696"/>
      <c r="ACQ183" s="1696"/>
      <c r="ACR183" s="1695"/>
      <c r="ACS183" s="1549"/>
      <c r="ACT183" s="1550"/>
      <c r="ACU183" s="1550"/>
      <c r="ACV183" s="1694"/>
      <c r="ACW183" s="1790"/>
      <c r="ACX183" s="1696"/>
      <c r="ACY183" s="1696"/>
      <c r="ACZ183" s="1695"/>
      <c r="ADA183" s="1549"/>
      <c r="ADB183" s="1550"/>
      <c r="ADC183" s="1550"/>
      <c r="ADD183" s="1694"/>
      <c r="ADE183" s="1790"/>
      <c r="ADF183" s="1696"/>
      <c r="ADG183" s="1696"/>
      <c r="ADH183" s="1695"/>
      <c r="ADI183" s="1549"/>
      <c r="ADJ183" s="1550"/>
      <c r="ADK183" s="1550"/>
      <c r="ADL183" s="1694"/>
      <c r="ADM183" s="1790"/>
      <c r="ADN183" s="1696"/>
      <c r="ADO183" s="1696"/>
      <c r="ADP183" s="1695"/>
      <c r="ADQ183" s="1549"/>
      <c r="ADR183" s="1550"/>
      <c r="ADS183" s="1550"/>
      <c r="ADT183" s="1694"/>
      <c r="ADU183" s="1790"/>
      <c r="ADV183" s="1696"/>
      <c r="ADW183" s="1696"/>
      <c r="ADX183" s="1695"/>
      <c r="ADY183" s="1549"/>
      <c r="ADZ183" s="1550"/>
      <c r="AEA183" s="1550"/>
      <c r="AEB183" s="1694"/>
      <c r="AEC183" s="1790"/>
      <c r="AED183" s="1696"/>
      <c r="AEE183" s="1696"/>
      <c r="AEF183" s="1695"/>
      <c r="AEG183" s="1549"/>
      <c r="AEH183" s="1550"/>
      <c r="AEI183" s="1550"/>
      <c r="AEJ183" s="1694"/>
      <c r="AEK183" s="1790"/>
      <c r="AEL183" s="1696"/>
      <c r="AEM183" s="1696"/>
      <c r="AEN183" s="1695"/>
      <c r="AEO183" s="1549"/>
      <c r="AEP183" s="1550"/>
      <c r="AEQ183" s="1550"/>
      <c r="AER183" s="1694"/>
      <c r="AES183" s="1790"/>
      <c r="AET183" s="1696"/>
      <c r="AEU183" s="1696"/>
      <c r="AEV183" s="1695"/>
      <c r="AEW183" s="1549"/>
      <c r="AEX183" s="1550"/>
      <c r="AEY183" s="1550"/>
      <c r="AEZ183" s="1694"/>
      <c r="AFA183" s="1790"/>
      <c r="AFB183" s="1696"/>
      <c r="AFC183" s="1696"/>
      <c r="AFD183" s="1695"/>
      <c r="AFE183" s="1549"/>
      <c r="AFF183" s="1550"/>
      <c r="AFG183" s="1550"/>
      <c r="AFH183" s="1694"/>
      <c r="AFI183" s="1790"/>
      <c r="AFJ183" s="1696"/>
      <c r="AFK183" s="1696"/>
      <c r="AFL183" s="1695"/>
      <c r="AFM183" s="1549"/>
      <c r="AFN183" s="1550"/>
      <c r="AFO183" s="1550"/>
      <c r="AFP183" s="1694"/>
      <c r="AFQ183" s="1790"/>
      <c r="AFR183" s="1696"/>
      <c r="AFS183" s="1696"/>
      <c r="AFT183" s="1695"/>
      <c r="AFU183" s="1549"/>
      <c r="AFV183" s="1550"/>
      <c r="AFW183" s="1550"/>
      <c r="AFX183" s="1694"/>
      <c r="AFY183" s="1790"/>
      <c r="AFZ183" s="1696"/>
      <c r="AGA183" s="1696"/>
      <c r="AGB183" s="1695"/>
      <c r="AGC183" s="1549"/>
      <c r="AGD183" s="1550"/>
      <c r="AGE183" s="1550"/>
      <c r="AGF183" s="1694"/>
      <c r="AGG183" s="1790"/>
      <c r="AGH183" s="1696"/>
      <c r="AGI183" s="1696"/>
      <c r="AGJ183" s="1695"/>
      <c r="AGK183" s="1549"/>
      <c r="AGL183" s="1550"/>
      <c r="AGM183" s="1550"/>
      <c r="AGN183" s="1694"/>
      <c r="AGO183" s="1790"/>
      <c r="AGP183" s="1696"/>
      <c r="AGQ183" s="1696"/>
      <c r="AGR183" s="1695"/>
      <c r="AGS183" s="1549"/>
      <c r="AGT183" s="1550"/>
      <c r="AGU183" s="1550"/>
      <c r="AGV183" s="1694"/>
      <c r="AGW183" s="1790"/>
      <c r="AGX183" s="1696"/>
      <c r="AGY183" s="1696"/>
      <c r="AGZ183" s="1695"/>
      <c r="AHA183" s="1549"/>
      <c r="AHB183" s="1550"/>
      <c r="AHC183" s="1550"/>
      <c r="AHD183" s="1694"/>
      <c r="AHE183" s="1790"/>
      <c r="AHF183" s="1696"/>
      <c r="AHG183" s="1696"/>
      <c r="AHH183" s="1695"/>
      <c r="AHI183" s="1549"/>
      <c r="AHJ183" s="1550"/>
      <c r="AHK183" s="1550"/>
      <c r="AHL183" s="1694"/>
      <c r="AHM183" s="1790"/>
      <c r="AHN183" s="1696"/>
      <c r="AHO183" s="1696"/>
      <c r="AHP183" s="1695"/>
      <c r="AHQ183" s="1549"/>
      <c r="AHR183" s="1550"/>
      <c r="AHS183" s="1550"/>
      <c r="AHT183" s="1694"/>
      <c r="AHU183" s="1790"/>
      <c r="AHV183" s="1696"/>
      <c r="AHW183" s="1696"/>
      <c r="AHX183" s="1695"/>
      <c r="AHY183" s="1549"/>
      <c r="AHZ183" s="1550"/>
      <c r="AIA183" s="1550"/>
      <c r="AIB183" s="1694"/>
      <c r="AIC183" s="1790"/>
      <c r="AID183" s="1696"/>
      <c r="AIE183" s="1696"/>
      <c r="AIF183" s="1695"/>
      <c r="AIG183" s="1549"/>
      <c r="AIH183" s="1550"/>
      <c r="AII183" s="1550"/>
      <c r="AIJ183" s="1694"/>
      <c r="AIK183" s="1790"/>
      <c r="AIL183" s="1696"/>
      <c r="AIM183" s="1696"/>
      <c r="AIN183" s="1695"/>
      <c r="AIO183" s="1549"/>
      <c r="AIP183" s="1550"/>
      <c r="AIQ183" s="1550"/>
      <c r="AIR183" s="1694"/>
      <c r="AIS183" s="1790"/>
      <c r="AIT183" s="1696"/>
      <c r="AIU183" s="1696"/>
      <c r="AIV183" s="1695"/>
      <c r="AIW183" s="1549"/>
      <c r="AIX183" s="1550"/>
      <c r="AIY183" s="1550"/>
      <c r="AIZ183" s="1694"/>
      <c r="AJA183" s="1790"/>
      <c r="AJB183" s="1696"/>
      <c r="AJC183" s="1696"/>
      <c r="AJD183" s="1695"/>
      <c r="AJE183" s="1549"/>
      <c r="AJF183" s="1550"/>
      <c r="AJG183" s="1550"/>
      <c r="AJH183" s="1694"/>
      <c r="AJI183" s="1790"/>
      <c r="AJJ183" s="1696"/>
      <c r="AJK183" s="1696"/>
      <c r="AJL183" s="1695"/>
      <c r="AJM183" s="1549"/>
      <c r="AJN183" s="1550"/>
      <c r="AJO183" s="1550"/>
      <c r="AJP183" s="1694"/>
      <c r="AJQ183" s="1790"/>
      <c r="AJR183" s="1696"/>
      <c r="AJS183" s="1696"/>
      <c r="AJT183" s="1695"/>
      <c r="AJU183" s="1549"/>
      <c r="AJV183" s="1550"/>
      <c r="AJW183" s="1550"/>
      <c r="AJX183" s="1694"/>
      <c r="AJY183" s="1790"/>
      <c r="AJZ183" s="1696"/>
      <c r="AKA183" s="1696"/>
      <c r="AKB183" s="1695"/>
      <c r="AKC183" s="1549"/>
      <c r="AKD183" s="1550"/>
      <c r="AKE183" s="1550"/>
      <c r="AKF183" s="1694"/>
      <c r="AKG183" s="1790"/>
      <c r="AKH183" s="1696"/>
      <c r="AKI183" s="1696"/>
      <c r="AKJ183" s="1695"/>
      <c r="AKK183" s="1549"/>
      <c r="AKL183" s="1550"/>
      <c r="AKM183" s="1550"/>
      <c r="AKN183" s="1694"/>
      <c r="AKO183" s="1790"/>
      <c r="AKP183" s="1696"/>
      <c r="AKQ183" s="1696"/>
      <c r="AKR183" s="1695"/>
      <c r="AKS183" s="1549"/>
      <c r="AKT183" s="1550"/>
      <c r="AKU183" s="1550"/>
      <c r="AKV183" s="1694"/>
      <c r="AKW183" s="1790"/>
      <c r="AKX183" s="1696"/>
      <c r="AKY183" s="1696"/>
      <c r="AKZ183" s="1695"/>
      <c r="ALA183" s="1549"/>
      <c r="ALB183" s="1550"/>
      <c r="ALC183" s="1550"/>
      <c r="ALD183" s="1694"/>
      <c r="ALE183" s="1790"/>
      <c r="ALF183" s="1696"/>
      <c r="ALG183" s="1696"/>
      <c r="ALH183" s="1695"/>
      <c r="ALI183" s="1549"/>
      <c r="ALJ183" s="1550"/>
      <c r="ALK183" s="1550"/>
      <c r="ALL183" s="1694"/>
      <c r="ALM183" s="1790"/>
      <c r="ALN183" s="1696"/>
      <c r="ALO183" s="1696"/>
      <c r="ALP183" s="1695"/>
      <c r="ALQ183" s="1549"/>
      <c r="ALR183" s="1550"/>
      <c r="ALS183" s="1550"/>
      <c r="ALT183" s="1694"/>
      <c r="ALU183" s="1790"/>
      <c r="ALV183" s="1696"/>
      <c r="ALW183" s="1696"/>
      <c r="ALX183" s="1695"/>
      <c r="ALY183" s="1549"/>
      <c r="ALZ183" s="1550"/>
      <c r="AMA183" s="1550"/>
      <c r="AMB183" s="1694"/>
      <c r="AMC183" s="1790"/>
      <c r="AMD183" s="1696"/>
      <c r="AME183" s="1696"/>
      <c r="AMF183" s="1695"/>
      <c r="AMG183" s="1549"/>
      <c r="AMH183" s="1550"/>
      <c r="AMI183" s="1550"/>
      <c r="AMJ183" s="1703"/>
    </row>
    <row r="184" spans="1:1024" s="72" customFormat="1" ht="15" customHeight="1">
      <c r="A184" s="1694" t="s">
        <v>4053</v>
      </c>
      <c r="B184" s="1790" t="s">
        <v>4163</v>
      </c>
      <c r="C184" s="1696" t="s">
        <v>4033</v>
      </c>
      <c r="D184" s="1696" t="s">
        <v>4164</v>
      </c>
      <c r="E184" s="1695" t="s">
        <v>4133</v>
      </c>
      <c r="F184" s="1549">
        <v>25.03</v>
      </c>
      <c r="G184" s="1536">
        <f>F184*$I$2</f>
        <v>0</v>
      </c>
      <c r="H184" s="1536">
        <f>G184-G184*($I$1)</f>
        <v>0</v>
      </c>
      <c r="I184"/>
      <c r="L184" s="85"/>
      <c r="M184" s="85"/>
      <c r="N184" s="144"/>
      <c r="O184" s="145"/>
      <c r="P184" s="145"/>
      <c r="Q184" s="146"/>
      <c r="T184" s="85"/>
      <c r="U184" s="144"/>
      <c r="V184" s="145"/>
      <c r="W184" s="145"/>
      <c r="X184" s="146"/>
      <c r="Y184" s="1792"/>
      <c r="AB184" s="85"/>
      <c r="AC184" s="144"/>
      <c r="AD184" s="145"/>
      <c r="AE184" s="145"/>
      <c r="AF184" s="146"/>
      <c r="AG184" s="1792"/>
      <c r="AJ184" s="85"/>
      <c r="AK184" s="144"/>
      <c r="AL184" s="145"/>
      <c r="AM184" s="145"/>
      <c r="AN184" s="146"/>
      <c r="AO184" s="1792"/>
      <c r="AR184" s="85"/>
      <c r="AS184" s="144"/>
      <c r="AT184" s="145"/>
      <c r="AU184" s="145"/>
      <c r="AV184" s="146"/>
      <c r="AW184" s="1792"/>
      <c r="AZ184" s="85"/>
      <c r="BA184" s="144"/>
      <c r="BB184" s="145"/>
      <c r="BC184" s="145"/>
      <c r="BD184" s="146"/>
      <c r="BE184" s="1792"/>
      <c r="BH184" s="85"/>
      <c r="BI184" s="144"/>
      <c r="BJ184" s="145"/>
      <c r="BK184" s="145"/>
      <c r="BL184" s="146"/>
      <c r="BM184" s="1792"/>
      <c r="BP184" s="85"/>
      <c r="BQ184" s="144"/>
      <c r="BR184" s="145"/>
      <c r="BS184" s="145"/>
      <c r="BT184" s="146"/>
      <c r="BU184" s="1792"/>
      <c r="BX184" s="85"/>
      <c r="BY184" s="144"/>
      <c r="BZ184" s="145"/>
      <c r="CA184" s="145"/>
      <c r="CB184" s="146"/>
      <c r="CC184" s="1792"/>
      <c r="CF184" s="85"/>
      <c r="CG184" s="144"/>
      <c r="CH184" s="145"/>
      <c r="CI184" s="145"/>
      <c r="CJ184" s="146"/>
      <c r="CK184" s="1792"/>
      <c r="CN184" s="85"/>
      <c r="CO184" s="144"/>
      <c r="CP184" s="145"/>
      <c r="CQ184" s="145"/>
      <c r="CR184" s="146"/>
      <c r="CS184" s="1792"/>
      <c r="CV184" s="85"/>
      <c r="CW184" s="144"/>
      <c r="CX184" s="145"/>
      <c r="CY184" s="145"/>
      <c r="CZ184" s="146"/>
      <c r="DA184" s="1792"/>
      <c r="DD184" s="85"/>
      <c r="DE184" s="144"/>
      <c r="DF184" s="145"/>
      <c r="DG184" s="145"/>
      <c r="DH184" s="146"/>
      <c r="DI184" s="1792"/>
      <c r="DL184" s="85"/>
      <c r="DM184" s="144"/>
      <c r="DN184" s="145"/>
      <c r="DO184" s="145"/>
      <c r="DP184" s="146"/>
      <c r="DQ184" s="1792"/>
      <c r="DT184" s="85"/>
      <c r="DU184" s="144"/>
      <c r="DV184" s="145"/>
      <c r="DW184" s="145"/>
      <c r="DX184" s="146"/>
      <c r="DY184" s="1792"/>
      <c r="EB184" s="85"/>
      <c r="EC184" s="144"/>
      <c r="ED184" s="145"/>
      <c r="EE184" s="145"/>
      <c r="EF184" s="146"/>
      <c r="EG184" s="1792"/>
      <c r="EJ184" s="85"/>
      <c r="EK184" s="144"/>
      <c r="EL184" s="145"/>
      <c r="EM184" s="145"/>
      <c r="EN184" s="146"/>
      <c r="EO184" s="1792"/>
      <c r="ER184" s="85"/>
      <c r="ES184" s="144"/>
      <c r="ET184" s="145"/>
      <c r="EU184" s="145"/>
      <c r="EV184" s="146"/>
      <c r="EW184" s="1792"/>
      <c r="EZ184" s="85"/>
      <c r="FA184" s="144"/>
      <c r="FB184" s="145"/>
      <c r="FC184" s="145"/>
      <c r="FD184" s="146"/>
      <c r="FE184" s="1792"/>
      <c r="FH184" s="85"/>
      <c r="FI184" s="144"/>
      <c r="FJ184" s="145"/>
      <c r="FK184" s="145"/>
      <c r="FL184" s="146"/>
      <c r="FM184" s="1792"/>
      <c r="FP184" s="85"/>
      <c r="FQ184" s="144"/>
      <c r="FR184" s="145"/>
      <c r="FS184" s="145"/>
      <c r="FT184" s="146"/>
      <c r="FU184" s="1792"/>
      <c r="FX184" s="85"/>
      <c r="FY184" s="144"/>
      <c r="FZ184" s="145"/>
      <c r="GA184" s="145"/>
      <c r="GB184" s="146"/>
      <c r="GC184" s="1792"/>
      <c r="GF184" s="85"/>
      <c r="GG184" s="144"/>
      <c r="GH184" s="145"/>
      <c r="GI184" s="145"/>
      <c r="GJ184" s="146"/>
      <c r="GK184" s="1792"/>
      <c r="GN184" s="85"/>
      <c r="GO184" s="144"/>
      <c r="GP184" s="145"/>
      <c r="GQ184" s="145"/>
      <c r="GR184" s="146"/>
      <c r="GS184" s="1792"/>
      <c r="GV184" s="85"/>
      <c r="GW184" s="144"/>
      <c r="GX184" s="145"/>
      <c r="GY184" s="145"/>
      <c r="GZ184" s="146"/>
      <c r="HA184" s="1792"/>
      <c r="HD184" s="85"/>
      <c r="HE184" s="144"/>
      <c r="HF184" s="145"/>
      <c r="HG184" s="145"/>
      <c r="HH184" s="146"/>
      <c r="HI184" s="1792"/>
      <c r="HL184" s="85"/>
      <c r="HM184" s="144"/>
      <c r="HN184" s="145"/>
      <c r="HO184" s="145"/>
      <c r="HP184" s="146"/>
      <c r="HQ184" s="1792"/>
      <c r="HT184" s="85"/>
      <c r="HU184" s="144"/>
      <c r="HV184" s="145"/>
      <c r="HW184" s="145"/>
      <c r="HX184" s="146"/>
      <c r="HY184" s="1792"/>
      <c r="IB184" s="85"/>
      <c r="IC184" s="144"/>
      <c r="ID184" s="145"/>
      <c r="IE184" s="145"/>
      <c r="IF184" s="146"/>
      <c r="IG184" s="1792"/>
      <c r="IJ184" s="85"/>
      <c r="IK184" s="144"/>
      <c r="IL184" s="145"/>
      <c r="IM184" s="145"/>
      <c r="IN184" s="146"/>
      <c r="IO184" s="1792"/>
      <c r="IR184" s="85"/>
      <c r="IS184" s="144"/>
      <c r="IT184" s="145"/>
      <c r="IU184" s="145"/>
      <c r="IV184" s="146"/>
      <c r="IW184" s="1792"/>
      <c r="IZ184" s="85"/>
      <c r="JA184" s="144"/>
      <c r="JB184" s="145"/>
      <c r="JC184" s="145"/>
      <c r="JD184" s="146"/>
      <c r="JE184" s="1792"/>
      <c r="JH184" s="85"/>
      <c r="JI184" s="144"/>
      <c r="JJ184" s="145"/>
      <c r="JK184" s="145"/>
      <c r="JL184" s="146"/>
      <c r="JM184" s="1792"/>
      <c r="JP184" s="85"/>
      <c r="JQ184" s="144"/>
      <c r="JR184" s="145"/>
      <c r="JS184" s="145"/>
      <c r="JT184" s="146"/>
      <c r="JU184" s="1792"/>
      <c r="JX184" s="85"/>
      <c r="JY184" s="144"/>
      <c r="JZ184" s="145"/>
      <c r="KA184" s="145"/>
      <c r="KB184" s="146"/>
      <c r="KC184" s="1792"/>
      <c r="KF184" s="85"/>
      <c r="KG184" s="144"/>
      <c r="KH184" s="145"/>
      <c r="KI184" s="145"/>
      <c r="KJ184" s="146"/>
      <c r="KK184" s="1792"/>
      <c r="KN184" s="85"/>
      <c r="KO184" s="144"/>
      <c r="KP184" s="145"/>
      <c r="KQ184" s="145"/>
      <c r="KR184" s="146"/>
      <c r="KS184" s="1792"/>
      <c r="KV184" s="85"/>
      <c r="KW184" s="144"/>
      <c r="KX184" s="145"/>
      <c r="KY184" s="145"/>
      <c r="KZ184" s="146"/>
      <c r="LA184" s="1792"/>
      <c r="LD184" s="85"/>
      <c r="LE184" s="144"/>
      <c r="LF184" s="145"/>
      <c r="LG184" s="145"/>
      <c r="LH184" s="146"/>
      <c r="LI184" s="1792"/>
      <c r="LL184" s="85"/>
      <c r="LM184" s="144"/>
      <c r="LN184" s="145"/>
      <c r="LO184" s="145"/>
      <c r="LP184" s="146"/>
      <c r="LQ184" s="1792"/>
      <c r="LT184" s="85"/>
      <c r="LU184" s="144"/>
      <c r="LV184" s="145"/>
      <c r="LW184" s="145"/>
      <c r="LX184" s="146"/>
      <c r="LY184" s="1792"/>
      <c r="MB184" s="85"/>
      <c r="MC184" s="144"/>
      <c r="MD184" s="145"/>
      <c r="ME184" s="145"/>
      <c r="MF184" s="146"/>
      <c r="MG184" s="1792"/>
      <c r="MJ184" s="85"/>
      <c r="MK184" s="144"/>
      <c r="ML184" s="145"/>
      <c r="MM184" s="145"/>
      <c r="MN184" s="146"/>
      <c r="MO184" s="1792"/>
      <c r="MR184" s="85"/>
      <c r="MS184" s="144"/>
      <c r="MT184" s="145"/>
      <c r="MU184" s="145"/>
      <c r="MV184" s="146"/>
      <c r="MW184" s="1792"/>
      <c r="MZ184" s="85"/>
      <c r="NA184" s="144"/>
      <c r="NB184" s="145"/>
      <c r="NC184" s="145"/>
      <c r="ND184" s="146"/>
      <c r="NE184" s="1792"/>
      <c r="NH184" s="85"/>
      <c r="NI184" s="144"/>
      <c r="NJ184" s="145"/>
      <c r="NK184" s="145"/>
      <c r="NL184" s="146"/>
      <c r="NM184" s="1792"/>
      <c r="NP184" s="85"/>
      <c r="NQ184" s="144"/>
      <c r="NR184" s="145"/>
      <c r="NS184" s="145"/>
      <c r="NT184" s="146"/>
      <c r="NU184" s="1792"/>
      <c r="NX184" s="85"/>
      <c r="NY184" s="144"/>
      <c r="NZ184" s="145"/>
      <c r="OA184" s="145"/>
      <c r="OB184" s="146"/>
      <c r="OC184" s="1792"/>
      <c r="OF184" s="85"/>
      <c r="OG184" s="144"/>
      <c r="OH184" s="145"/>
      <c r="OI184" s="145"/>
      <c r="OJ184" s="146"/>
      <c r="OK184" s="1792"/>
      <c r="ON184" s="85"/>
      <c r="OO184" s="144"/>
      <c r="OP184" s="145"/>
      <c r="OQ184" s="145"/>
      <c r="OR184" s="146"/>
      <c r="OS184" s="1792"/>
      <c r="OV184" s="85"/>
      <c r="OW184" s="144"/>
      <c r="OX184" s="145"/>
      <c r="OY184" s="145"/>
      <c r="OZ184" s="146"/>
      <c r="PA184" s="1792"/>
      <c r="PD184" s="85"/>
      <c r="PE184" s="144"/>
      <c r="PF184" s="145"/>
      <c r="PG184" s="145"/>
      <c r="PH184" s="146"/>
      <c r="PI184" s="1792"/>
      <c r="PL184" s="85"/>
      <c r="PM184" s="144"/>
      <c r="PN184" s="145"/>
      <c r="PO184" s="145"/>
      <c r="PP184" s="146"/>
      <c r="PQ184" s="1792"/>
      <c r="PT184" s="85"/>
      <c r="PU184" s="144"/>
      <c r="PV184" s="145"/>
      <c r="PW184" s="145"/>
      <c r="PX184" s="146"/>
      <c r="PY184" s="1792"/>
      <c r="QB184" s="85"/>
      <c r="QC184" s="144"/>
      <c r="QD184" s="145"/>
      <c r="QE184" s="145"/>
      <c r="QF184" s="146"/>
      <c r="QG184" s="1792"/>
      <c r="QJ184" s="85"/>
      <c r="QK184" s="144"/>
      <c r="QL184" s="145"/>
      <c r="QM184" s="145"/>
      <c r="QN184" s="146"/>
      <c r="QO184" s="1792"/>
      <c r="QR184" s="85"/>
      <c r="QS184" s="144"/>
      <c r="QT184" s="145"/>
      <c r="QU184" s="145"/>
      <c r="QV184" s="146"/>
      <c r="QW184" s="1792"/>
      <c r="QZ184" s="85"/>
      <c r="RA184" s="144"/>
      <c r="RB184" s="145"/>
      <c r="RC184" s="145"/>
      <c r="RD184" s="146"/>
      <c r="RE184" s="1792"/>
      <c r="RH184" s="85"/>
      <c r="RI184" s="144"/>
      <c r="RJ184" s="145"/>
      <c r="RK184" s="145"/>
      <c r="RL184" s="146"/>
      <c r="RM184" s="1792"/>
      <c r="RP184" s="85"/>
      <c r="RQ184" s="144"/>
      <c r="RR184" s="145"/>
      <c r="RS184" s="145"/>
      <c r="RT184" s="146"/>
      <c r="RU184" s="1792"/>
      <c r="RX184" s="85"/>
      <c r="RY184" s="144"/>
      <c r="RZ184" s="145"/>
      <c r="SA184" s="145"/>
      <c r="SB184" s="146"/>
      <c r="SC184" s="1792"/>
      <c r="SF184" s="85"/>
      <c r="SG184" s="144"/>
      <c r="SH184" s="145"/>
      <c r="SI184" s="145"/>
      <c r="SJ184" s="146"/>
      <c r="SK184" s="1792"/>
      <c r="SN184" s="85"/>
      <c r="SO184" s="144"/>
      <c r="SP184" s="145"/>
      <c r="SQ184" s="145"/>
      <c r="SR184" s="146"/>
      <c r="SS184" s="1792"/>
      <c r="SV184" s="85"/>
      <c r="SW184" s="144"/>
      <c r="SX184" s="145"/>
      <c r="SY184" s="145"/>
      <c r="SZ184" s="146"/>
      <c r="TA184" s="1792"/>
      <c r="TD184" s="85"/>
      <c r="TE184" s="144"/>
      <c r="TF184" s="145"/>
      <c r="TG184" s="145"/>
      <c r="TH184" s="146"/>
      <c r="TI184" s="1792"/>
      <c r="TL184" s="85"/>
      <c r="TM184" s="144"/>
      <c r="TN184" s="145"/>
      <c r="TO184" s="145"/>
      <c r="TP184" s="146"/>
      <c r="TQ184" s="1792"/>
      <c r="TT184" s="85"/>
      <c r="TU184" s="144"/>
      <c r="TV184" s="145"/>
      <c r="TW184" s="145"/>
      <c r="TX184" s="146"/>
      <c r="TY184" s="1792"/>
      <c r="UB184" s="85"/>
      <c r="UC184" s="144"/>
      <c r="UD184" s="145"/>
      <c r="UE184" s="145"/>
      <c r="UF184" s="146"/>
      <c r="UG184" s="1792"/>
      <c r="UJ184" s="85"/>
      <c r="UK184" s="144"/>
      <c r="UL184" s="145"/>
      <c r="UM184" s="145"/>
      <c r="UN184" s="146"/>
      <c r="UO184" s="1792"/>
      <c r="UR184" s="85"/>
      <c r="US184" s="144"/>
      <c r="UT184" s="145"/>
      <c r="UU184" s="145"/>
      <c r="UV184" s="146"/>
      <c r="UW184" s="1792"/>
      <c r="UZ184" s="85"/>
      <c r="VA184" s="144"/>
      <c r="VB184" s="145"/>
      <c r="VC184" s="145"/>
      <c r="VD184" s="146"/>
      <c r="VE184" s="1792"/>
      <c r="VH184" s="85"/>
      <c r="VI184" s="144"/>
      <c r="VJ184" s="145"/>
      <c r="VK184" s="145"/>
      <c r="VL184" s="146"/>
      <c r="VM184" s="1792"/>
      <c r="VP184" s="85"/>
      <c r="VQ184" s="144"/>
      <c r="VR184" s="145"/>
      <c r="VS184" s="145"/>
      <c r="VT184" s="146"/>
      <c r="VU184" s="1792"/>
      <c r="VX184" s="85"/>
      <c r="VY184" s="144"/>
      <c r="VZ184" s="145"/>
      <c r="WA184" s="145"/>
      <c r="WB184" s="146"/>
      <c r="WC184" s="1792"/>
      <c r="WF184" s="85"/>
      <c r="WG184" s="144"/>
      <c r="WH184" s="145"/>
      <c r="WI184" s="145"/>
      <c r="WJ184" s="146"/>
      <c r="WK184" s="1792"/>
      <c r="WN184" s="85"/>
      <c r="WO184" s="144"/>
      <c r="WP184" s="145"/>
      <c r="WQ184" s="145"/>
      <c r="WR184" s="146"/>
      <c r="WS184" s="1792"/>
      <c r="WV184" s="85"/>
      <c r="WW184" s="144"/>
      <c r="WX184" s="145"/>
      <c r="WY184" s="145"/>
      <c r="WZ184" s="146"/>
      <c r="XA184" s="1792"/>
      <c r="XD184" s="85"/>
      <c r="XE184" s="144"/>
      <c r="XF184" s="145"/>
      <c r="XG184" s="145"/>
      <c r="XH184" s="146"/>
      <c r="XI184" s="1792"/>
      <c r="XL184" s="85"/>
      <c r="XM184" s="144"/>
      <c r="XN184" s="145"/>
      <c r="XO184" s="145"/>
      <c r="XP184" s="146"/>
      <c r="XQ184" s="1792"/>
      <c r="XT184" s="85"/>
      <c r="XU184" s="144"/>
      <c r="XV184" s="145"/>
      <c r="XW184" s="145"/>
      <c r="XX184" s="146"/>
      <c r="XY184" s="1792"/>
      <c r="YB184" s="85"/>
      <c r="YC184" s="144"/>
      <c r="YD184" s="145"/>
      <c r="YE184" s="145"/>
      <c r="YF184" s="146"/>
      <c r="YG184" s="1792"/>
      <c r="YJ184" s="85"/>
      <c r="YK184" s="144"/>
      <c r="YL184" s="145"/>
      <c r="YM184" s="145"/>
      <c r="YN184" s="146"/>
      <c r="YO184" s="1792"/>
      <c r="YR184" s="85"/>
      <c r="YS184" s="144"/>
      <c r="YT184" s="145"/>
      <c r="YU184" s="145"/>
      <c r="YV184" s="146"/>
      <c r="YW184" s="1792"/>
      <c r="YZ184" s="85"/>
      <c r="ZA184" s="144"/>
      <c r="ZB184" s="145"/>
      <c r="ZC184" s="145"/>
      <c r="ZD184" s="146"/>
      <c r="ZE184" s="1792"/>
      <c r="ZH184" s="85"/>
      <c r="ZI184" s="144"/>
      <c r="ZJ184" s="145"/>
      <c r="ZK184" s="145"/>
      <c r="ZL184" s="146"/>
      <c r="ZM184" s="1792"/>
      <c r="ZP184" s="85"/>
      <c r="ZQ184" s="144"/>
      <c r="ZR184" s="145"/>
      <c r="ZS184" s="145"/>
      <c r="ZT184" s="146"/>
      <c r="ZU184" s="1792"/>
      <c r="ZX184" s="85"/>
      <c r="ZY184" s="144"/>
      <c r="ZZ184" s="145"/>
      <c r="AAA184" s="145"/>
      <c r="AAB184" s="146"/>
      <c r="AAC184" s="1792"/>
      <c r="AAF184" s="85"/>
      <c r="AAG184" s="144"/>
      <c r="AAH184" s="145"/>
      <c r="AAI184" s="145"/>
      <c r="AAJ184" s="146"/>
      <c r="AAK184" s="1792"/>
      <c r="AAN184" s="85"/>
      <c r="AAO184" s="144"/>
      <c r="AAP184" s="145"/>
      <c r="AAQ184" s="2057"/>
      <c r="AAR184" s="1694"/>
      <c r="AAS184" s="1790"/>
      <c r="AAT184" s="1696"/>
      <c r="AAU184" s="1696"/>
      <c r="AAV184" s="1695"/>
      <c r="AAW184" s="1549"/>
      <c r="AAX184" s="1550"/>
      <c r="AAY184" s="1550"/>
      <c r="AAZ184" s="1694"/>
      <c r="ABA184" s="1790"/>
      <c r="ABB184" s="1696"/>
      <c r="ABC184" s="1696"/>
      <c r="ABD184" s="1695"/>
      <c r="ABE184" s="1549"/>
      <c r="ABF184" s="1550"/>
      <c r="ABG184" s="1550"/>
      <c r="ABH184" s="1694"/>
      <c r="ABI184" s="1790"/>
      <c r="ABJ184" s="1696"/>
      <c r="ABK184" s="1696"/>
      <c r="ABL184" s="1695"/>
      <c r="ABM184" s="1549"/>
      <c r="ABN184" s="1550"/>
      <c r="ABO184" s="1550"/>
      <c r="ABP184" s="1694"/>
      <c r="ABQ184" s="1790"/>
      <c r="ABR184" s="1696"/>
      <c r="ABS184" s="1696"/>
      <c r="ABT184" s="1695"/>
      <c r="ABU184" s="1549"/>
      <c r="ABV184" s="1550"/>
      <c r="ABW184" s="1550"/>
      <c r="ABX184" s="1694"/>
      <c r="ABY184" s="1790"/>
      <c r="ABZ184" s="1696"/>
      <c r="ACA184" s="1696"/>
      <c r="ACB184" s="1695"/>
      <c r="ACC184" s="1549"/>
      <c r="ACD184" s="1550"/>
      <c r="ACE184" s="1550"/>
      <c r="ACF184" s="1694"/>
      <c r="ACG184" s="1790"/>
      <c r="ACH184" s="1696"/>
      <c r="ACI184" s="1696"/>
      <c r="ACJ184" s="1695"/>
      <c r="ACK184" s="1549"/>
      <c r="ACL184" s="1550"/>
      <c r="ACM184" s="1550"/>
      <c r="ACN184" s="1694"/>
      <c r="ACO184" s="1790"/>
      <c r="ACP184" s="1696"/>
      <c r="ACQ184" s="1696"/>
      <c r="ACR184" s="1695"/>
      <c r="ACS184" s="1549"/>
      <c r="ACT184" s="1550"/>
      <c r="ACU184" s="1550"/>
      <c r="ACV184" s="1694"/>
      <c r="ACW184" s="1790"/>
      <c r="ACX184" s="1696"/>
      <c r="ACY184" s="1696"/>
      <c r="ACZ184" s="1695"/>
      <c r="ADA184" s="1549"/>
      <c r="ADB184" s="1550"/>
      <c r="ADC184" s="1550"/>
      <c r="ADD184" s="1694"/>
      <c r="ADE184" s="1790"/>
      <c r="ADF184" s="1696"/>
      <c r="ADG184" s="1696"/>
      <c r="ADH184" s="1695"/>
      <c r="ADI184" s="1549"/>
      <c r="ADJ184" s="1550"/>
      <c r="ADK184" s="1550"/>
      <c r="ADL184" s="1694"/>
      <c r="ADM184" s="1790"/>
      <c r="ADN184" s="1696"/>
      <c r="ADO184" s="1696"/>
      <c r="ADP184" s="1695"/>
      <c r="ADQ184" s="1549"/>
      <c r="ADR184" s="1550"/>
      <c r="ADS184" s="1550"/>
      <c r="ADT184" s="1694"/>
      <c r="ADU184" s="1790"/>
      <c r="ADV184" s="1696"/>
      <c r="ADW184" s="1696"/>
      <c r="ADX184" s="1695"/>
      <c r="ADY184" s="1549"/>
      <c r="ADZ184" s="1550"/>
      <c r="AEA184" s="1550"/>
      <c r="AEB184" s="1694"/>
      <c r="AEC184" s="1790"/>
      <c r="AED184" s="1696"/>
      <c r="AEE184" s="1696"/>
      <c r="AEF184" s="1695"/>
      <c r="AEG184" s="1549"/>
      <c r="AEH184" s="1550"/>
      <c r="AEI184" s="1550"/>
      <c r="AEJ184" s="1694"/>
      <c r="AEK184" s="1790"/>
      <c r="AEL184" s="1696"/>
      <c r="AEM184" s="1696"/>
      <c r="AEN184" s="1695"/>
      <c r="AEO184" s="1549"/>
      <c r="AEP184" s="1550"/>
      <c r="AEQ184" s="1550"/>
      <c r="AER184" s="1694"/>
      <c r="AES184" s="1790"/>
      <c r="AET184" s="1696"/>
      <c r="AEU184" s="1696"/>
      <c r="AEV184" s="1695"/>
      <c r="AEW184" s="1549"/>
      <c r="AEX184" s="1550"/>
      <c r="AEY184" s="1550"/>
      <c r="AEZ184" s="1694"/>
      <c r="AFA184" s="1790"/>
      <c r="AFB184" s="1696"/>
      <c r="AFC184" s="1696"/>
      <c r="AFD184" s="1695"/>
      <c r="AFE184" s="1549"/>
      <c r="AFF184" s="1550"/>
      <c r="AFG184" s="1550"/>
      <c r="AFH184" s="1694"/>
      <c r="AFI184" s="1790"/>
      <c r="AFJ184" s="1696"/>
      <c r="AFK184" s="1696"/>
      <c r="AFL184" s="1695"/>
      <c r="AFM184" s="1549"/>
      <c r="AFN184" s="1550"/>
      <c r="AFO184" s="1550"/>
      <c r="AFP184" s="1694"/>
      <c r="AFQ184" s="1790"/>
      <c r="AFR184" s="1696"/>
      <c r="AFS184" s="1696"/>
      <c r="AFT184" s="1695"/>
      <c r="AFU184" s="1549"/>
      <c r="AFV184" s="1550"/>
      <c r="AFW184" s="1550"/>
      <c r="AFX184" s="1694"/>
      <c r="AFY184" s="1790"/>
      <c r="AFZ184" s="1696"/>
      <c r="AGA184" s="1696"/>
      <c r="AGB184" s="1695"/>
      <c r="AGC184" s="1549"/>
      <c r="AGD184" s="1550"/>
      <c r="AGE184" s="1550"/>
      <c r="AGF184" s="1694"/>
      <c r="AGG184" s="1790"/>
      <c r="AGH184" s="1696"/>
      <c r="AGI184" s="1696"/>
      <c r="AGJ184" s="1695"/>
      <c r="AGK184" s="1549"/>
      <c r="AGL184" s="1550"/>
      <c r="AGM184" s="1550"/>
      <c r="AGN184" s="1694"/>
      <c r="AGO184" s="1790"/>
      <c r="AGP184" s="1696"/>
      <c r="AGQ184" s="1696"/>
      <c r="AGR184" s="1695"/>
      <c r="AGS184" s="1549"/>
      <c r="AGT184" s="1550"/>
      <c r="AGU184" s="1550"/>
      <c r="AGV184" s="1694"/>
      <c r="AGW184" s="1790"/>
      <c r="AGX184" s="1696"/>
      <c r="AGY184" s="1696"/>
      <c r="AGZ184" s="1695"/>
      <c r="AHA184" s="1549"/>
      <c r="AHB184" s="1550"/>
      <c r="AHC184" s="1550"/>
      <c r="AHD184" s="1694"/>
      <c r="AHE184" s="1790"/>
      <c r="AHF184" s="1696"/>
      <c r="AHG184" s="1696"/>
      <c r="AHH184" s="1695"/>
      <c r="AHI184" s="1549"/>
      <c r="AHJ184" s="1550"/>
      <c r="AHK184" s="1550"/>
      <c r="AHL184" s="1694"/>
      <c r="AHM184" s="1790"/>
      <c r="AHN184" s="1696"/>
      <c r="AHO184" s="1696"/>
      <c r="AHP184" s="1695"/>
      <c r="AHQ184" s="1549"/>
      <c r="AHR184" s="1550"/>
      <c r="AHS184" s="1550"/>
      <c r="AHT184" s="1694"/>
      <c r="AHU184" s="1790"/>
      <c r="AHV184" s="1696"/>
      <c r="AHW184" s="1696"/>
      <c r="AHX184" s="1695"/>
      <c r="AHY184" s="1549"/>
      <c r="AHZ184" s="1550"/>
      <c r="AIA184" s="1550"/>
      <c r="AIB184" s="1694"/>
      <c r="AIC184" s="1790"/>
      <c r="AID184" s="1696"/>
      <c r="AIE184" s="1696"/>
      <c r="AIF184" s="1695"/>
      <c r="AIG184" s="1549"/>
      <c r="AIH184" s="1550"/>
      <c r="AII184" s="1550"/>
      <c r="AIJ184" s="1694"/>
      <c r="AIK184" s="1790"/>
      <c r="AIL184" s="1696"/>
      <c r="AIM184" s="1696"/>
      <c r="AIN184" s="1695"/>
      <c r="AIO184" s="1549"/>
      <c r="AIP184" s="1550"/>
      <c r="AIQ184" s="1550"/>
      <c r="AIR184" s="1694"/>
      <c r="AIS184" s="1790"/>
      <c r="AIT184" s="1696"/>
      <c r="AIU184" s="1696"/>
      <c r="AIV184" s="1695"/>
      <c r="AIW184" s="1549"/>
      <c r="AIX184" s="1550"/>
      <c r="AIY184" s="1550"/>
      <c r="AIZ184" s="1694"/>
      <c r="AJA184" s="1790"/>
      <c r="AJB184" s="1696"/>
      <c r="AJC184" s="1696"/>
      <c r="AJD184" s="1695"/>
      <c r="AJE184" s="1549"/>
      <c r="AJF184" s="1550"/>
      <c r="AJG184" s="1550"/>
      <c r="AJH184" s="1694"/>
      <c r="AJI184" s="1790"/>
      <c r="AJJ184" s="1696"/>
      <c r="AJK184" s="1696"/>
      <c r="AJL184" s="1695"/>
      <c r="AJM184" s="1549"/>
      <c r="AJN184" s="1550"/>
      <c r="AJO184" s="1550"/>
      <c r="AJP184" s="1694"/>
      <c r="AJQ184" s="1790"/>
      <c r="AJR184" s="1696"/>
      <c r="AJS184" s="1696"/>
      <c r="AJT184" s="1695"/>
      <c r="AJU184" s="1549"/>
      <c r="AJV184" s="1550"/>
      <c r="AJW184" s="1550"/>
      <c r="AJX184" s="1694"/>
      <c r="AJY184" s="1790"/>
      <c r="AJZ184" s="1696"/>
      <c r="AKA184" s="1696"/>
      <c r="AKB184" s="1695"/>
      <c r="AKC184" s="1549"/>
      <c r="AKD184" s="1550"/>
      <c r="AKE184" s="1550"/>
      <c r="AKF184" s="1694"/>
      <c r="AKG184" s="1790"/>
      <c r="AKH184" s="1696"/>
      <c r="AKI184" s="1696"/>
      <c r="AKJ184" s="1695"/>
      <c r="AKK184" s="1549"/>
      <c r="AKL184" s="1550"/>
      <c r="AKM184" s="1550"/>
      <c r="AKN184" s="1694"/>
      <c r="AKO184" s="1790"/>
      <c r="AKP184" s="1696"/>
      <c r="AKQ184" s="1696"/>
      <c r="AKR184" s="1695"/>
      <c r="AKS184" s="1549"/>
      <c r="AKT184" s="1550"/>
      <c r="AKU184" s="1550"/>
      <c r="AKV184" s="1694"/>
      <c r="AKW184" s="1790"/>
      <c r="AKX184" s="1696"/>
      <c r="AKY184" s="1696"/>
      <c r="AKZ184" s="1695"/>
      <c r="ALA184" s="1549"/>
      <c r="ALB184" s="1550"/>
      <c r="ALC184" s="1550"/>
      <c r="ALD184" s="1694"/>
      <c r="ALE184" s="1790"/>
      <c r="ALF184" s="1696"/>
      <c r="ALG184" s="1696"/>
      <c r="ALH184" s="1695"/>
      <c r="ALI184" s="1549"/>
      <c r="ALJ184" s="1550"/>
      <c r="ALK184" s="1550"/>
      <c r="ALL184" s="1694"/>
      <c r="ALM184" s="1790"/>
      <c r="ALN184" s="1696"/>
      <c r="ALO184" s="1696"/>
      <c r="ALP184" s="1695"/>
      <c r="ALQ184" s="1549"/>
      <c r="ALR184" s="1550"/>
      <c r="ALS184" s="1550"/>
      <c r="ALT184" s="1694"/>
      <c r="ALU184" s="1790"/>
      <c r="ALV184" s="1696"/>
      <c r="ALW184" s="1696"/>
      <c r="ALX184" s="1695"/>
      <c r="ALY184" s="1549"/>
      <c r="ALZ184" s="1550"/>
      <c r="AMA184" s="1550"/>
      <c r="AMB184" s="1694"/>
      <c r="AMC184" s="1790"/>
      <c r="AMD184" s="1696"/>
      <c r="AME184" s="1696"/>
      <c r="AMF184" s="1695"/>
      <c r="AMG184" s="1549"/>
      <c r="AMH184" s="1550"/>
      <c r="AMI184" s="1550"/>
      <c r="AMJ184" s="1703"/>
    </row>
    <row r="185" spans="1:1024" s="72" customFormat="1" ht="15" customHeight="1">
      <c r="A185" s="1694"/>
      <c r="B185" s="1790"/>
      <c r="C185" s="1696" t="s">
        <v>4033</v>
      </c>
      <c r="D185" s="1696" t="s">
        <v>4067</v>
      </c>
      <c r="E185" s="1695" t="s">
        <v>4133</v>
      </c>
      <c r="F185" s="1549">
        <v>112.13</v>
      </c>
      <c r="G185" s="1536">
        <f>F185*$I$2</f>
        <v>0</v>
      </c>
      <c r="H185" s="1536">
        <f>G185-G185*($I$1)</f>
        <v>0</v>
      </c>
      <c r="I185"/>
      <c r="L185" s="85"/>
      <c r="M185" s="85"/>
      <c r="N185" s="144"/>
      <c r="O185" s="145"/>
      <c r="P185" s="145"/>
      <c r="Q185" s="146"/>
      <c r="T185" s="85"/>
      <c r="U185" s="144"/>
      <c r="V185" s="145"/>
      <c r="W185" s="145"/>
      <c r="X185" s="146"/>
      <c r="Y185" s="1792"/>
      <c r="AB185" s="85"/>
      <c r="AC185" s="144"/>
      <c r="AD185" s="145"/>
      <c r="AE185" s="145"/>
      <c r="AF185" s="146"/>
      <c r="AG185" s="1792"/>
      <c r="AJ185" s="85"/>
      <c r="AK185" s="144"/>
      <c r="AL185" s="145"/>
      <c r="AM185" s="145"/>
      <c r="AN185" s="146"/>
      <c r="AO185" s="1792"/>
      <c r="AR185" s="85"/>
      <c r="AS185" s="144"/>
      <c r="AT185" s="145"/>
      <c r="AU185" s="145"/>
      <c r="AV185" s="146"/>
      <c r="AW185" s="1792"/>
      <c r="AZ185" s="85"/>
      <c r="BA185" s="144"/>
      <c r="BB185" s="145"/>
      <c r="BC185" s="145"/>
      <c r="BD185" s="146"/>
      <c r="BE185" s="1792"/>
      <c r="BH185" s="85"/>
      <c r="BI185" s="144"/>
      <c r="BJ185" s="145"/>
      <c r="BK185" s="145"/>
      <c r="BL185" s="146"/>
      <c r="BM185" s="1792"/>
      <c r="BP185" s="85"/>
      <c r="BQ185" s="144"/>
      <c r="BR185" s="145"/>
      <c r="BS185" s="145"/>
      <c r="BT185" s="146"/>
      <c r="BU185" s="1792"/>
      <c r="BX185" s="85"/>
      <c r="BY185" s="144"/>
      <c r="BZ185" s="145"/>
      <c r="CA185" s="145"/>
      <c r="CB185" s="146"/>
      <c r="CC185" s="1792"/>
      <c r="CF185" s="85"/>
      <c r="CG185" s="144"/>
      <c r="CH185" s="145"/>
      <c r="CI185" s="145"/>
      <c r="CJ185" s="146"/>
      <c r="CK185" s="1792"/>
      <c r="CN185" s="85"/>
      <c r="CO185" s="144"/>
      <c r="CP185" s="145"/>
      <c r="CQ185" s="145"/>
      <c r="CR185" s="146"/>
      <c r="CS185" s="1792"/>
      <c r="CV185" s="85"/>
      <c r="CW185" s="144"/>
      <c r="CX185" s="145"/>
      <c r="CY185" s="145"/>
      <c r="CZ185" s="146"/>
      <c r="DA185" s="1792"/>
      <c r="DD185" s="85"/>
      <c r="DE185" s="144"/>
      <c r="DF185" s="145"/>
      <c r="DG185" s="145"/>
      <c r="DH185" s="146"/>
      <c r="DI185" s="1792"/>
      <c r="DL185" s="85"/>
      <c r="DM185" s="144"/>
      <c r="DN185" s="145"/>
      <c r="DO185" s="145"/>
      <c r="DP185" s="146"/>
      <c r="DQ185" s="1792"/>
      <c r="DT185" s="85"/>
      <c r="DU185" s="144"/>
      <c r="DV185" s="145"/>
      <c r="DW185" s="145"/>
      <c r="DX185" s="146"/>
      <c r="DY185" s="1792"/>
      <c r="EB185" s="85"/>
      <c r="EC185" s="144"/>
      <c r="ED185" s="145"/>
      <c r="EE185" s="145"/>
      <c r="EF185" s="146"/>
      <c r="EG185" s="1792"/>
      <c r="EJ185" s="85"/>
      <c r="EK185" s="144"/>
      <c r="EL185" s="145"/>
      <c r="EM185" s="145"/>
      <c r="EN185" s="146"/>
      <c r="EO185" s="1792"/>
      <c r="ER185" s="85"/>
      <c r="ES185" s="144"/>
      <c r="ET185" s="145"/>
      <c r="EU185" s="145"/>
      <c r="EV185" s="146"/>
      <c r="EW185" s="1792"/>
      <c r="EZ185" s="85"/>
      <c r="FA185" s="144"/>
      <c r="FB185" s="145"/>
      <c r="FC185" s="145"/>
      <c r="FD185" s="146"/>
      <c r="FE185" s="1792"/>
      <c r="FH185" s="85"/>
      <c r="FI185" s="144"/>
      <c r="FJ185" s="145"/>
      <c r="FK185" s="145"/>
      <c r="FL185" s="146"/>
      <c r="FM185" s="1792"/>
      <c r="FP185" s="85"/>
      <c r="FQ185" s="144"/>
      <c r="FR185" s="145"/>
      <c r="FS185" s="145"/>
      <c r="FT185" s="146"/>
      <c r="FU185" s="1792"/>
      <c r="FX185" s="85"/>
      <c r="FY185" s="144"/>
      <c r="FZ185" s="145"/>
      <c r="GA185" s="145"/>
      <c r="GB185" s="146"/>
      <c r="GC185" s="1792"/>
      <c r="GF185" s="85"/>
      <c r="GG185" s="144"/>
      <c r="GH185" s="145"/>
      <c r="GI185" s="145"/>
      <c r="GJ185" s="146"/>
      <c r="GK185" s="1792"/>
      <c r="GN185" s="85"/>
      <c r="GO185" s="144"/>
      <c r="GP185" s="145"/>
      <c r="GQ185" s="145"/>
      <c r="GR185" s="146"/>
      <c r="GS185" s="1792"/>
      <c r="GV185" s="85"/>
      <c r="GW185" s="144"/>
      <c r="GX185" s="145"/>
      <c r="GY185" s="145"/>
      <c r="GZ185" s="146"/>
      <c r="HA185" s="1792"/>
      <c r="HD185" s="85"/>
      <c r="HE185" s="144"/>
      <c r="HF185" s="145"/>
      <c r="HG185" s="145"/>
      <c r="HH185" s="146"/>
      <c r="HI185" s="1792"/>
      <c r="HL185" s="85"/>
      <c r="HM185" s="144"/>
      <c r="HN185" s="145"/>
      <c r="HO185" s="145"/>
      <c r="HP185" s="146"/>
      <c r="HQ185" s="1792"/>
      <c r="HT185" s="85"/>
      <c r="HU185" s="144"/>
      <c r="HV185" s="145"/>
      <c r="HW185" s="145"/>
      <c r="HX185" s="146"/>
      <c r="HY185" s="1792"/>
      <c r="IB185" s="85"/>
      <c r="IC185" s="144"/>
      <c r="ID185" s="145"/>
      <c r="IE185" s="145"/>
      <c r="IF185" s="146"/>
      <c r="IG185" s="1792"/>
      <c r="IJ185" s="85"/>
      <c r="IK185" s="144"/>
      <c r="IL185" s="145"/>
      <c r="IM185" s="145"/>
      <c r="IN185" s="146"/>
      <c r="IO185" s="1792"/>
      <c r="IR185" s="85"/>
      <c r="IS185" s="144"/>
      <c r="IT185" s="145"/>
      <c r="IU185" s="145"/>
      <c r="IV185" s="146"/>
      <c r="IW185" s="1792"/>
      <c r="IZ185" s="85"/>
      <c r="JA185" s="144"/>
      <c r="JB185" s="145"/>
      <c r="JC185" s="145"/>
      <c r="JD185" s="146"/>
      <c r="JE185" s="1792"/>
      <c r="JH185" s="85"/>
      <c r="JI185" s="144"/>
      <c r="JJ185" s="145"/>
      <c r="JK185" s="145"/>
      <c r="JL185" s="146"/>
      <c r="JM185" s="1792"/>
      <c r="JP185" s="85"/>
      <c r="JQ185" s="144"/>
      <c r="JR185" s="145"/>
      <c r="JS185" s="145"/>
      <c r="JT185" s="146"/>
      <c r="JU185" s="1792"/>
      <c r="JX185" s="85"/>
      <c r="JY185" s="144"/>
      <c r="JZ185" s="145"/>
      <c r="KA185" s="145"/>
      <c r="KB185" s="146"/>
      <c r="KC185" s="1792"/>
      <c r="KF185" s="85"/>
      <c r="KG185" s="144"/>
      <c r="KH185" s="145"/>
      <c r="KI185" s="145"/>
      <c r="KJ185" s="146"/>
      <c r="KK185" s="1792"/>
      <c r="KN185" s="85"/>
      <c r="KO185" s="144"/>
      <c r="KP185" s="145"/>
      <c r="KQ185" s="145"/>
      <c r="KR185" s="146"/>
      <c r="KS185" s="1792"/>
      <c r="KV185" s="85"/>
      <c r="KW185" s="144"/>
      <c r="KX185" s="145"/>
      <c r="KY185" s="145"/>
      <c r="KZ185" s="146"/>
      <c r="LA185" s="1792"/>
      <c r="LD185" s="85"/>
      <c r="LE185" s="144"/>
      <c r="LF185" s="145"/>
      <c r="LG185" s="145"/>
      <c r="LH185" s="146"/>
      <c r="LI185" s="1792"/>
      <c r="LL185" s="85"/>
      <c r="LM185" s="144"/>
      <c r="LN185" s="145"/>
      <c r="LO185" s="145"/>
      <c r="LP185" s="146"/>
      <c r="LQ185" s="1792"/>
      <c r="LT185" s="85"/>
      <c r="LU185" s="144"/>
      <c r="LV185" s="145"/>
      <c r="LW185" s="145"/>
      <c r="LX185" s="146"/>
      <c r="LY185" s="1792"/>
      <c r="MB185" s="85"/>
      <c r="MC185" s="144"/>
      <c r="MD185" s="145"/>
      <c r="ME185" s="145"/>
      <c r="MF185" s="146"/>
      <c r="MG185" s="1792"/>
      <c r="MJ185" s="85"/>
      <c r="MK185" s="144"/>
      <c r="ML185" s="145"/>
      <c r="MM185" s="145"/>
      <c r="MN185" s="146"/>
      <c r="MO185" s="1792"/>
      <c r="MR185" s="85"/>
      <c r="MS185" s="144"/>
      <c r="MT185" s="145"/>
      <c r="MU185" s="145"/>
      <c r="MV185" s="146"/>
      <c r="MW185" s="1792"/>
      <c r="MZ185" s="85"/>
      <c r="NA185" s="144"/>
      <c r="NB185" s="145"/>
      <c r="NC185" s="145"/>
      <c r="ND185" s="146"/>
      <c r="NE185" s="1792"/>
      <c r="NH185" s="85"/>
      <c r="NI185" s="144"/>
      <c r="NJ185" s="145"/>
      <c r="NK185" s="145"/>
      <c r="NL185" s="146"/>
      <c r="NM185" s="1792"/>
      <c r="NP185" s="85"/>
      <c r="NQ185" s="144"/>
      <c r="NR185" s="145"/>
      <c r="NS185" s="145"/>
      <c r="NT185" s="146"/>
      <c r="NU185" s="1792"/>
      <c r="NX185" s="85"/>
      <c r="NY185" s="144"/>
      <c r="NZ185" s="145"/>
      <c r="OA185" s="145"/>
      <c r="OB185" s="146"/>
      <c r="OC185" s="1792"/>
      <c r="OF185" s="85"/>
      <c r="OG185" s="144"/>
      <c r="OH185" s="145"/>
      <c r="OI185" s="145"/>
      <c r="OJ185" s="146"/>
      <c r="OK185" s="1792"/>
      <c r="ON185" s="85"/>
      <c r="OO185" s="144"/>
      <c r="OP185" s="145"/>
      <c r="OQ185" s="145"/>
      <c r="OR185" s="146"/>
      <c r="OS185" s="1792"/>
      <c r="OV185" s="85"/>
      <c r="OW185" s="144"/>
      <c r="OX185" s="145"/>
      <c r="OY185" s="145"/>
      <c r="OZ185" s="146"/>
      <c r="PA185" s="1792"/>
      <c r="PD185" s="85"/>
      <c r="PE185" s="144"/>
      <c r="PF185" s="145"/>
      <c r="PG185" s="145"/>
      <c r="PH185" s="146"/>
      <c r="PI185" s="1792"/>
      <c r="PL185" s="85"/>
      <c r="PM185" s="144"/>
      <c r="PN185" s="145"/>
      <c r="PO185" s="145"/>
      <c r="PP185" s="146"/>
      <c r="PQ185" s="1792"/>
      <c r="PT185" s="85"/>
      <c r="PU185" s="144"/>
      <c r="PV185" s="145"/>
      <c r="PW185" s="145"/>
      <c r="PX185" s="146"/>
      <c r="PY185" s="1792"/>
      <c r="QB185" s="85"/>
      <c r="QC185" s="144"/>
      <c r="QD185" s="145"/>
      <c r="QE185" s="145"/>
      <c r="QF185" s="146"/>
      <c r="QG185" s="1792"/>
      <c r="QJ185" s="85"/>
      <c r="QK185" s="144"/>
      <c r="QL185" s="145"/>
      <c r="QM185" s="145"/>
      <c r="QN185" s="146"/>
      <c r="QO185" s="1792"/>
      <c r="QR185" s="85"/>
      <c r="QS185" s="144"/>
      <c r="QT185" s="145"/>
      <c r="QU185" s="145"/>
      <c r="QV185" s="146"/>
      <c r="QW185" s="1792"/>
      <c r="QZ185" s="85"/>
      <c r="RA185" s="144"/>
      <c r="RB185" s="145"/>
      <c r="RC185" s="145"/>
      <c r="RD185" s="146"/>
      <c r="RE185" s="1792"/>
      <c r="RH185" s="85"/>
      <c r="RI185" s="144"/>
      <c r="RJ185" s="145"/>
      <c r="RK185" s="145"/>
      <c r="RL185" s="146"/>
      <c r="RM185" s="1792"/>
      <c r="RP185" s="85"/>
      <c r="RQ185" s="144"/>
      <c r="RR185" s="145"/>
      <c r="RS185" s="145"/>
      <c r="RT185" s="146"/>
      <c r="RU185" s="1792"/>
      <c r="RX185" s="85"/>
      <c r="RY185" s="144"/>
      <c r="RZ185" s="145"/>
      <c r="SA185" s="145"/>
      <c r="SB185" s="146"/>
      <c r="SC185" s="1792"/>
      <c r="SF185" s="85"/>
      <c r="SG185" s="144"/>
      <c r="SH185" s="145"/>
      <c r="SI185" s="145"/>
      <c r="SJ185" s="146"/>
      <c r="SK185" s="1792"/>
      <c r="SN185" s="85"/>
      <c r="SO185" s="144"/>
      <c r="SP185" s="145"/>
      <c r="SQ185" s="145"/>
      <c r="SR185" s="146"/>
      <c r="SS185" s="1792"/>
      <c r="SV185" s="85"/>
      <c r="SW185" s="144"/>
      <c r="SX185" s="145"/>
      <c r="SY185" s="145"/>
      <c r="SZ185" s="146"/>
      <c r="TA185" s="1792"/>
      <c r="TD185" s="85"/>
      <c r="TE185" s="144"/>
      <c r="TF185" s="145"/>
      <c r="TG185" s="145"/>
      <c r="TH185" s="146"/>
      <c r="TI185" s="1792"/>
      <c r="TL185" s="85"/>
      <c r="TM185" s="144"/>
      <c r="TN185" s="145"/>
      <c r="TO185" s="145"/>
      <c r="TP185" s="146"/>
      <c r="TQ185" s="1792"/>
      <c r="TT185" s="85"/>
      <c r="TU185" s="144"/>
      <c r="TV185" s="145"/>
      <c r="TW185" s="145"/>
      <c r="TX185" s="146"/>
      <c r="TY185" s="1792"/>
      <c r="UB185" s="85"/>
      <c r="UC185" s="144"/>
      <c r="UD185" s="145"/>
      <c r="UE185" s="145"/>
      <c r="UF185" s="146"/>
      <c r="UG185" s="1792"/>
      <c r="UJ185" s="85"/>
      <c r="UK185" s="144"/>
      <c r="UL185" s="145"/>
      <c r="UM185" s="145"/>
      <c r="UN185" s="146"/>
      <c r="UO185" s="1792"/>
      <c r="UR185" s="85"/>
      <c r="US185" s="144"/>
      <c r="UT185" s="145"/>
      <c r="UU185" s="145"/>
      <c r="UV185" s="146"/>
      <c r="UW185" s="1792"/>
      <c r="UZ185" s="85"/>
      <c r="VA185" s="144"/>
      <c r="VB185" s="145"/>
      <c r="VC185" s="145"/>
      <c r="VD185" s="146"/>
      <c r="VE185" s="1792"/>
      <c r="VH185" s="85"/>
      <c r="VI185" s="144"/>
      <c r="VJ185" s="145"/>
      <c r="VK185" s="145"/>
      <c r="VL185" s="146"/>
      <c r="VM185" s="1792"/>
      <c r="VP185" s="85"/>
      <c r="VQ185" s="144"/>
      <c r="VR185" s="145"/>
      <c r="VS185" s="145"/>
      <c r="VT185" s="146"/>
      <c r="VU185" s="1792"/>
      <c r="VX185" s="85"/>
      <c r="VY185" s="144"/>
      <c r="VZ185" s="145"/>
      <c r="WA185" s="145"/>
      <c r="WB185" s="146"/>
      <c r="WC185" s="1792"/>
      <c r="WF185" s="85"/>
      <c r="WG185" s="144"/>
      <c r="WH185" s="145"/>
      <c r="WI185" s="145"/>
      <c r="WJ185" s="146"/>
      <c r="WK185" s="1792"/>
      <c r="WN185" s="85"/>
      <c r="WO185" s="144"/>
      <c r="WP185" s="145"/>
      <c r="WQ185" s="145"/>
      <c r="WR185" s="146"/>
      <c r="WS185" s="1792"/>
      <c r="WV185" s="85"/>
      <c r="WW185" s="144"/>
      <c r="WX185" s="145"/>
      <c r="WY185" s="145"/>
      <c r="WZ185" s="146"/>
      <c r="XA185" s="1792"/>
      <c r="XD185" s="85"/>
      <c r="XE185" s="144"/>
      <c r="XF185" s="145"/>
      <c r="XG185" s="145"/>
      <c r="XH185" s="146"/>
      <c r="XI185" s="1792"/>
      <c r="XL185" s="85"/>
      <c r="XM185" s="144"/>
      <c r="XN185" s="145"/>
      <c r="XO185" s="145"/>
      <c r="XP185" s="146"/>
      <c r="XQ185" s="1792"/>
      <c r="XT185" s="85"/>
      <c r="XU185" s="144"/>
      <c r="XV185" s="145"/>
      <c r="XW185" s="145"/>
      <c r="XX185" s="146"/>
      <c r="XY185" s="1792"/>
      <c r="YB185" s="85"/>
      <c r="YC185" s="144"/>
      <c r="YD185" s="145"/>
      <c r="YE185" s="145"/>
      <c r="YF185" s="146"/>
      <c r="YG185" s="1792"/>
      <c r="YJ185" s="85"/>
      <c r="YK185" s="144"/>
      <c r="YL185" s="145"/>
      <c r="YM185" s="145"/>
      <c r="YN185" s="146"/>
      <c r="YO185" s="1792"/>
      <c r="YR185" s="85"/>
      <c r="YS185" s="144"/>
      <c r="YT185" s="145"/>
      <c r="YU185" s="145"/>
      <c r="YV185" s="146"/>
      <c r="YW185" s="1792"/>
      <c r="YZ185" s="85"/>
      <c r="ZA185" s="144"/>
      <c r="ZB185" s="145"/>
      <c r="ZC185" s="145"/>
      <c r="ZD185" s="146"/>
      <c r="ZE185" s="1792"/>
      <c r="ZH185" s="85"/>
      <c r="ZI185" s="144"/>
      <c r="ZJ185" s="145"/>
      <c r="ZK185" s="145"/>
      <c r="ZL185" s="146"/>
      <c r="ZM185" s="1792"/>
      <c r="ZP185" s="85"/>
      <c r="ZQ185" s="144"/>
      <c r="ZR185" s="145"/>
      <c r="ZS185" s="145"/>
      <c r="ZT185" s="146"/>
      <c r="ZU185" s="1792"/>
      <c r="ZX185" s="85"/>
      <c r="ZY185" s="144"/>
      <c r="ZZ185" s="145"/>
      <c r="AAA185" s="145"/>
      <c r="AAB185" s="146"/>
      <c r="AAC185" s="1792"/>
      <c r="AAF185" s="85"/>
      <c r="AAG185" s="144"/>
      <c r="AAH185" s="145"/>
      <c r="AAI185" s="145"/>
      <c r="AAJ185" s="146"/>
      <c r="AAK185" s="1792"/>
      <c r="AAN185" s="85"/>
      <c r="AAO185" s="144"/>
      <c r="AAP185" s="145"/>
      <c r="AAQ185" s="2057"/>
      <c r="AAR185" s="1694"/>
      <c r="AAS185" s="1790"/>
      <c r="AAT185" s="1696"/>
      <c r="AAU185" s="1696"/>
      <c r="AAV185" s="1695"/>
      <c r="AAW185" s="1549"/>
      <c r="AAX185" s="1550"/>
      <c r="AAY185" s="1550"/>
      <c r="AAZ185" s="1694"/>
      <c r="ABA185" s="1790"/>
      <c r="ABB185" s="1696"/>
      <c r="ABC185" s="1696"/>
      <c r="ABD185" s="1695"/>
      <c r="ABE185" s="1549"/>
      <c r="ABF185" s="1550"/>
      <c r="ABG185" s="1550"/>
      <c r="ABH185" s="1694"/>
      <c r="ABI185" s="1790"/>
      <c r="ABJ185" s="1696"/>
      <c r="ABK185" s="1696"/>
      <c r="ABL185" s="1695"/>
      <c r="ABM185" s="1549"/>
      <c r="ABN185" s="1550"/>
      <c r="ABO185" s="1550"/>
      <c r="ABP185" s="1694"/>
      <c r="ABQ185" s="1790"/>
      <c r="ABR185" s="1696"/>
      <c r="ABS185" s="1696"/>
      <c r="ABT185" s="1695"/>
      <c r="ABU185" s="1549"/>
      <c r="ABV185" s="1550"/>
      <c r="ABW185" s="1550"/>
      <c r="ABX185" s="1694"/>
      <c r="ABY185" s="1790"/>
      <c r="ABZ185" s="1696"/>
      <c r="ACA185" s="1696"/>
      <c r="ACB185" s="1695"/>
      <c r="ACC185" s="1549"/>
      <c r="ACD185" s="1550"/>
      <c r="ACE185" s="1550"/>
      <c r="ACF185" s="1694"/>
      <c r="ACG185" s="1790"/>
      <c r="ACH185" s="1696"/>
      <c r="ACI185" s="1696"/>
      <c r="ACJ185" s="1695"/>
      <c r="ACK185" s="1549"/>
      <c r="ACL185" s="1550"/>
      <c r="ACM185" s="1550"/>
      <c r="ACN185" s="1694"/>
      <c r="ACO185" s="1790"/>
      <c r="ACP185" s="1696"/>
      <c r="ACQ185" s="1696"/>
      <c r="ACR185" s="1695"/>
      <c r="ACS185" s="1549"/>
      <c r="ACT185" s="1550"/>
      <c r="ACU185" s="1550"/>
      <c r="ACV185" s="1694"/>
      <c r="ACW185" s="1790"/>
      <c r="ACX185" s="1696"/>
      <c r="ACY185" s="1696"/>
      <c r="ACZ185" s="1695"/>
      <c r="ADA185" s="1549"/>
      <c r="ADB185" s="1550"/>
      <c r="ADC185" s="1550"/>
      <c r="ADD185" s="1694"/>
      <c r="ADE185" s="1790"/>
      <c r="ADF185" s="1696"/>
      <c r="ADG185" s="1696"/>
      <c r="ADH185" s="1695"/>
      <c r="ADI185" s="1549"/>
      <c r="ADJ185" s="1550"/>
      <c r="ADK185" s="1550"/>
      <c r="ADL185" s="1694"/>
      <c r="ADM185" s="1790"/>
      <c r="ADN185" s="1696"/>
      <c r="ADO185" s="1696"/>
      <c r="ADP185" s="1695"/>
      <c r="ADQ185" s="1549"/>
      <c r="ADR185" s="1550"/>
      <c r="ADS185" s="1550"/>
      <c r="ADT185" s="1694"/>
      <c r="ADU185" s="1790"/>
      <c r="ADV185" s="1696"/>
      <c r="ADW185" s="1696"/>
      <c r="ADX185" s="1695"/>
      <c r="ADY185" s="1549"/>
      <c r="ADZ185" s="1550"/>
      <c r="AEA185" s="1550"/>
      <c r="AEB185" s="1694"/>
      <c r="AEC185" s="1790"/>
      <c r="AED185" s="1696"/>
      <c r="AEE185" s="1696"/>
      <c r="AEF185" s="1695"/>
      <c r="AEG185" s="1549"/>
      <c r="AEH185" s="1550"/>
      <c r="AEI185" s="1550"/>
      <c r="AEJ185" s="1694"/>
      <c r="AEK185" s="1790"/>
      <c r="AEL185" s="1696"/>
      <c r="AEM185" s="1696"/>
      <c r="AEN185" s="1695"/>
      <c r="AEO185" s="1549"/>
      <c r="AEP185" s="1550"/>
      <c r="AEQ185" s="1550"/>
      <c r="AER185" s="1694"/>
      <c r="AES185" s="1790"/>
      <c r="AET185" s="1696"/>
      <c r="AEU185" s="1696"/>
      <c r="AEV185" s="1695"/>
      <c r="AEW185" s="1549"/>
      <c r="AEX185" s="1550"/>
      <c r="AEY185" s="1550"/>
      <c r="AEZ185" s="1694"/>
      <c r="AFA185" s="1790"/>
      <c r="AFB185" s="1696"/>
      <c r="AFC185" s="1696"/>
      <c r="AFD185" s="1695"/>
      <c r="AFE185" s="1549"/>
      <c r="AFF185" s="1550"/>
      <c r="AFG185" s="1550"/>
      <c r="AFH185" s="1694"/>
      <c r="AFI185" s="1790"/>
      <c r="AFJ185" s="1696"/>
      <c r="AFK185" s="1696"/>
      <c r="AFL185" s="1695"/>
      <c r="AFM185" s="1549"/>
      <c r="AFN185" s="1550"/>
      <c r="AFO185" s="1550"/>
      <c r="AFP185" s="1694"/>
      <c r="AFQ185" s="1790"/>
      <c r="AFR185" s="1696"/>
      <c r="AFS185" s="1696"/>
      <c r="AFT185" s="1695"/>
      <c r="AFU185" s="1549"/>
      <c r="AFV185" s="1550"/>
      <c r="AFW185" s="1550"/>
      <c r="AFX185" s="1694"/>
      <c r="AFY185" s="1790"/>
      <c r="AFZ185" s="1696"/>
      <c r="AGA185" s="1696"/>
      <c r="AGB185" s="1695"/>
      <c r="AGC185" s="1549"/>
      <c r="AGD185" s="1550"/>
      <c r="AGE185" s="1550"/>
      <c r="AGF185" s="1694"/>
      <c r="AGG185" s="1790"/>
      <c r="AGH185" s="1696"/>
      <c r="AGI185" s="1696"/>
      <c r="AGJ185" s="1695"/>
      <c r="AGK185" s="1549"/>
      <c r="AGL185" s="1550"/>
      <c r="AGM185" s="1550"/>
      <c r="AGN185" s="1694"/>
      <c r="AGO185" s="1790"/>
      <c r="AGP185" s="1696"/>
      <c r="AGQ185" s="1696"/>
      <c r="AGR185" s="1695"/>
      <c r="AGS185" s="1549"/>
      <c r="AGT185" s="1550"/>
      <c r="AGU185" s="1550"/>
      <c r="AGV185" s="1694"/>
      <c r="AGW185" s="1790"/>
      <c r="AGX185" s="1696"/>
      <c r="AGY185" s="1696"/>
      <c r="AGZ185" s="1695"/>
      <c r="AHA185" s="1549"/>
      <c r="AHB185" s="1550"/>
      <c r="AHC185" s="1550"/>
      <c r="AHD185" s="1694"/>
      <c r="AHE185" s="1790"/>
      <c r="AHF185" s="1696"/>
      <c r="AHG185" s="1696"/>
      <c r="AHH185" s="1695"/>
      <c r="AHI185" s="1549"/>
      <c r="AHJ185" s="1550"/>
      <c r="AHK185" s="1550"/>
      <c r="AHL185" s="1694"/>
      <c r="AHM185" s="1790"/>
      <c r="AHN185" s="1696"/>
      <c r="AHO185" s="1696"/>
      <c r="AHP185" s="1695"/>
      <c r="AHQ185" s="1549"/>
      <c r="AHR185" s="1550"/>
      <c r="AHS185" s="1550"/>
      <c r="AHT185" s="1694"/>
      <c r="AHU185" s="1790"/>
      <c r="AHV185" s="1696"/>
      <c r="AHW185" s="1696"/>
      <c r="AHX185" s="1695"/>
      <c r="AHY185" s="1549"/>
      <c r="AHZ185" s="1550"/>
      <c r="AIA185" s="1550"/>
      <c r="AIB185" s="1694"/>
      <c r="AIC185" s="1790"/>
      <c r="AID185" s="1696"/>
      <c r="AIE185" s="1696"/>
      <c r="AIF185" s="1695"/>
      <c r="AIG185" s="1549"/>
      <c r="AIH185" s="1550"/>
      <c r="AII185" s="1550"/>
      <c r="AIJ185" s="1694"/>
      <c r="AIK185" s="1790"/>
      <c r="AIL185" s="1696"/>
      <c r="AIM185" s="1696"/>
      <c r="AIN185" s="1695"/>
      <c r="AIO185" s="1549"/>
      <c r="AIP185" s="1550"/>
      <c r="AIQ185" s="1550"/>
      <c r="AIR185" s="1694"/>
      <c r="AIS185" s="1790"/>
      <c r="AIT185" s="1696"/>
      <c r="AIU185" s="1696"/>
      <c r="AIV185" s="1695"/>
      <c r="AIW185" s="1549"/>
      <c r="AIX185" s="1550"/>
      <c r="AIY185" s="1550"/>
      <c r="AIZ185" s="1694"/>
      <c r="AJA185" s="1790"/>
      <c r="AJB185" s="1696"/>
      <c r="AJC185" s="1696"/>
      <c r="AJD185" s="1695"/>
      <c r="AJE185" s="1549"/>
      <c r="AJF185" s="1550"/>
      <c r="AJG185" s="1550"/>
      <c r="AJH185" s="1694"/>
      <c r="AJI185" s="1790"/>
      <c r="AJJ185" s="1696"/>
      <c r="AJK185" s="1696"/>
      <c r="AJL185" s="1695"/>
      <c r="AJM185" s="1549"/>
      <c r="AJN185" s="1550"/>
      <c r="AJO185" s="1550"/>
      <c r="AJP185" s="1694"/>
      <c r="AJQ185" s="1790"/>
      <c r="AJR185" s="1696"/>
      <c r="AJS185" s="1696"/>
      <c r="AJT185" s="1695"/>
      <c r="AJU185" s="1549"/>
      <c r="AJV185" s="1550"/>
      <c r="AJW185" s="1550"/>
      <c r="AJX185" s="1694"/>
      <c r="AJY185" s="1790"/>
      <c r="AJZ185" s="1696"/>
      <c r="AKA185" s="1696"/>
      <c r="AKB185" s="1695"/>
      <c r="AKC185" s="1549"/>
      <c r="AKD185" s="1550"/>
      <c r="AKE185" s="1550"/>
      <c r="AKF185" s="1694"/>
      <c r="AKG185" s="1790"/>
      <c r="AKH185" s="1696"/>
      <c r="AKI185" s="1696"/>
      <c r="AKJ185" s="1695"/>
      <c r="AKK185" s="1549"/>
      <c r="AKL185" s="1550"/>
      <c r="AKM185" s="1550"/>
      <c r="AKN185" s="1694"/>
      <c r="AKO185" s="1790"/>
      <c r="AKP185" s="1696"/>
      <c r="AKQ185" s="1696"/>
      <c r="AKR185" s="1695"/>
      <c r="AKS185" s="1549"/>
      <c r="AKT185" s="1550"/>
      <c r="AKU185" s="1550"/>
      <c r="AKV185" s="1694"/>
      <c r="AKW185" s="1790"/>
      <c r="AKX185" s="1696"/>
      <c r="AKY185" s="1696"/>
      <c r="AKZ185" s="1695"/>
      <c r="ALA185" s="1549"/>
      <c r="ALB185" s="1550"/>
      <c r="ALC185" s="1550"/>
      <c r="ALD185" s="1694"/>
      <c r="ALE185" s="1790"/>
      <c r="ALF185" s="1696"/>
      <c r="ALG185" s="1696"/>
      <c r="ALH185" s="1695"/>
      <c r="ALI185" s="1549"/>
      <c r="ALJ185" s="1550"/>
      <c r="ALK185" s="1550"/>
      <c r="ALL185" s="1694"/>
      <c r="ALM185" s="1790"/>
      <c r="ALN185" s="1696"/>
      <c r="ALO185" s="1696"/>
      <c r="ALP185" s="1695"/>
      <c r="ALQ185" s="1549"/>
      <c r="ALR185" s="1550"/>
      <c r="ALS185" s="1550"/>
      <c r="ALT185" s="1694"/>
      <c r="ALU185" s="1790"/>
      <c r="ALV185" s="1696"/>
      <c r="ALW185" s="1696"/>
      <c r="ALX185" s="1695"/>
      <c r="ALY185" s="1549"/>
      <c r="ALZ185" s="1550"/>
      <c r="AMA185" s="1550"/>
      <c r="AMB185" s="1694"/>
      <c r="AMC185" s="1790"/>
      <c r="AMD185" s="1696"/>
      <c r="AME185" s="1696"/>
      <c r="AMF185" s="1695"/>
      <c r="AMG185" s="1549"/>
      <c r="AMH185" s="1550"/>
      <c r="AMI185" s="1550"/>
      <c r="AMJ185" s="1703"/>
    </row>
    <row r="186" spans="1:1024" s="72" customFormat="1" ht="15" customHeight="1">
      <c r="A186" s="1694" t="s">
        <v>4053</v>
      </c>
      <c r="B186" s="1790" t="s">
        <v>4165</v>
      </c>
      <c r="C186" s="1696" t="s">
        <v>4033</v>
      </c>
      <c r="D186" s="1696" t="s">
        <v>4164</v>
      </c>
      <c r="E186" s="1695" t="s">
        <v>4133</v>
      </c>
      <c r="F186" s="1549">
        <v>37.19</v>
      </c>
      <c r="G186" s="1536">
        <f>F186*$I$2</f>
        <v>0</v>
      </c>
      <c r="H186" s="1536">
        <f>G186-G186*($I$1)</f>
        <v>0</v>
      </c>
      <c r="I186"/>
      <c r="L186" s="85"/>
      <c r="M186" s="85"/>
      <c r="N186" s="144"/>
      <c r="O186" s="145"/>
      <c r="P186" s="145"/>
      <c r="Q186" s="146"/>
      <c r="T186" s="85"/>
      <c r="U186" s="144"/>
      <c r="V186" s="145"/>
      <c r="W186" s="145"/>
      <c r="X186" s="146"/>
      <c r="Y186" s="1792"/>
      <c r="AB186" s="85"/>
      <c r="AC186" s="144"/>
      <c r="AD186" s="145"/>
      <c r="AE186" s="145"/>
      <c r="AF186" s="146"/>
      <c r="AG186" s="1792"/>
      <c r="AJ186" s="85"/>
      <c r="AK186" s="144"/>
      <c r="AL186" s="145"/>
      <c r="AM186" s="145"/>
      <c r="AN186" s="146"/>
      <c r="AO186" s="1792"/>
      <c r="AR186" s="85"/>
      <c r="AS186" s="144"/>
      <c r="AT186" s="145"/>
      <c r="AU186" s="145"/>
      <c r="AV186" s="146"/>
      <c r="AW186" s="1792"/>
      <c r="AZ186" s="85"/>
      <c r="BA186" s="144"/>
      <c r="BB186" s="145"/>
      <c r="BC186" s="145"/>
      <c r="BD186" s="146"/>
      <c r="BE186" s="1792"/>
      <c r="BH186" s="85"/>
      <c r="BI186" s="144"/>
      <c r="BJ186" s="145"/>
      <c r="BK186" s="145"/>
      <c r="BL186" s="146"/>
      <c r="BM186" s="1792"/>
      <c r="BP186" s="85"/>
      <c r="BQ186" s="144"/>
      <c r="BR186" s="145"/>
      <c r="BS186" s="145"/>
      <c r="BT186" s="146"/>
      <c r="BU186" s="1792"/>
      <c r="BX186" s="85"/>
      <c r="BY186" s="144"/>
      <c r="BZ186" s="145"/>
      <c r="CA186" s="145"/>
      <c r="CB186" s="146"/>
      <c r="CC186" s="1792"/>
      <c r="CF186" s="85"/>
      <c r="CG186" s="144"/>
      <c r="CH186" s="145"/>
      <c r="CI186" s="145"/>
      <c r="CJ186" s="146"/>
      <c r="CK186" s="1792"/>
      <c r="CN186" s="85"/>
      <c r="CO186" s="144"/>
      <c r="CP186" s="145"/>
      <c r="CQ186" s="145"/>
      <c r="CR186" s="146"/>
      <c r="CS186" s="1792"/>
      <c r="CV186" s="85"/>
      <c r="CW186" s="144"/>
      <c r="CX186" s="145"/>
      <c r="CY186" s="145"/>
      <c r="CZ186" s="146"/>
      <c r="DA186" s="1792"/>
      <c r="DD186" s="85"/>
      <c r="DE186" s="144"/>
      <c r="DF186" s="145"/>
      <c r="DG186" s="145"/>
      <c r="DH186" s="146"/>
      <c r="DI186" s="1792"/>
      <c r="DL186" s="85"/>
      <c r="DM186" s="144"/>
      <c r="DN186" s="145"/>
      <c r="DO186" s="145"/>
      <c r="DP186" s="146"/>
      <c r="DQ186" s="1792"/>
      <c r="DT186" s="85"/>
      <c r="DU186" s="144"/>
      <c r="DV186" s="145"/>
      <c r="DW186" s="145"/>
      <c r="DX186" s="146"/>
      <c r="DY186" s="1792"/>
      <c r="EB186" s="85"/>
      <c r="EC186" s="144"/>
      <c r="ED186" s="145"/>
      <c r="EE186" s="145"/>
      <c r="EF186" s="146"/>
      <c r="EG186" s="1792"/>
      <c r="EJ186" s="85"/>
      <c r="EK186" s="144"/>
      <c r="EL186" s="145"/>
      <c r="EM186" s="145"/>
      <c r="EN186" s="146"/>
      <c r="EO186" s="1792"/>
      <c r="ER186" s="85"/>
      <c r="ES186" s="144"/>
      <c r="ET186" s="145"/>
      <c r="EU186" s="145"/>
      <c r="EV186" s="146"/>
      <c r="EW186" s="1792"/>
      <c r="EZ186" s="85"/>
      <c r="FA186" s="144"/>
      <c r="FB186" s="145"/>
      <c r="FC186" s="145"/>
      <c r="FD186" s="146"/>
      <c r="FE186" s="1792"/>
      <c r="FH186" s="85"/>
      <c r="FI186" s="144"/>
      <c r="FJ186" s="145"/>
      <c r="FK186" s="145"/>
      <c r="FL186" s="146"/>
      <c r="FM186" s="1792"/>
      <c r="FP186" s="85"/>
      <c r="FQ186" s="144"/>
      <c r="FR186" s="145"/>
      <c r="FS186" s="145"/>
      <c r="FT186" s="146"/>
      <c r="FU186" s="1792"/>
      <c r="FX186" s="85"/>
      <c r="FY186" s="144"/>
      <c r="FZ186" s="145"/>
      <c r="GA186" s="145"/>
      <c r="GB186" s="146"/>
      <c r="GC186" s="1792"/>
      <c r="GF186" s="85"/>
      <c r="GG186" s="144"/>
      <c r="GH186" s="145"/>
      <c r="GI186" s="145"/>
      <c r="GJ186" s="146"/>
      <c r="GK186" s="1792"/>
      <c r="GN186" s="85"/>
      <c r="GO186" s="144"/>
      <c r="GP186" s="145"/>
      <c r="GQ186" s="145"/>
      <c r="GR186" s="146"/>
      <c r="GS186" s="1792"/>
      <c r="GV186" s="85"/>
      <c r="GW186" s="144"/>
      <c r="GX186" s="145"/>
      <c r="GY186" s="145"/>
      <c r="GZ186" s="146"/>
      <c r="HA186" s="1792"/>
      <c r="HD186" s="85"/>
      <c r="HE186" s="144"/>
      <c r="HF186" s="145"/>
      <c r="HG186" s="145"/>
      <c r="HH186" s="146"/>
      <c r="HI186" s="1792"/>
      <c r="HL186" s="85"/>
      <c r="HM186" s="144"/>
      <c r="HN186" s="145"/>
      <c r="HO186" s="145"/>
      <c r="HP186" s="146"/>
      <c r="HQ186" s="1792"/>
      <c r="HT186" s="85"/>
      <c r="HU186" s="144"/>
      <c r="HV186" s="145"/>
      <c r="HW186" s="145"/>
      <c r="HX186" s="146"/>
      <c r="HY186" s="1792"/>
      <c r="IB186" s="85"/>
      <c r="IC186" s="144"/>
      <c r="ID186" s="145"/>
      <c r="IE186" s="145"/>
      <c r="IF186" s="146"/>
      <c r="IG186" s="1792"/>
      <c r="IJ186" s="85"/>
      <c r="IK186" s="144"/>
      <c r="IL186" s="145"/>
      <c r="IM186" s="145"/>
      <c r="IN186" s="146"/>
      <c r="IO186" s="1792"/>
      <c r="IR186" s="85"/>
      <c r="IS186" s="144"/>
      <c r="IT186" s="145"/>
      <c r="IU186" s="145"/>
      <c r="IV186" s="146"/>
      <c r="IW186" s="1792"/>
      <c r="IZ186" s="85"/>
      <c r="JA186" s="144"/>
      <c r="JB186" s="145"/>
      <c r="JC186" s="145"/>
      <c r="JD186" s="146"/>
      <c r="JE186" s="1792"/>
      <c r="JH186" s="85"/>
      <c r="JI186" s="144"/>
      <c r="JJ186" s="145"/>
      <c r="JK186" s="145"/>
      <c r="JL186" s="146"/>
      <c r="JM186" s="1792"/>
      <c r="JP186" s="85"/>
      <c r="JQ186" s="144"/>
      <c r="JR186" s="145"/>
      <c r="JS186" s="145"/>
      <c r="JT186" s="146"/>
      <c r="JU186" s="1792"/>
      <c r="JX186" s="85"/>
      <c r="JY186" s="144"/>
      <c r="JZ186" s="145"/>
      <c r="KA186" s="145"/>
      <c r="KB186" s="146"/>
      <c r="KC186" s="1792"/>
      <c r="KF186" s="85"/>
      <c r="KG186" s="144"/>
      <c r="KH186" s="145"/>
      <c r="KI186" s="145"/>
      <c r="KJ186" s="146"/>
      <c r="KK186" s="1792"/>
      <c r="KN186" s="85"/>
      <c r="KO186" s="144"/>
      <c r="KP186" s="145"/>
      <c r="KQ186" s="145"/>
      <c r="KR186" s="146"/>
      <c r="KS186" s="1792"/>
      <c r="KV186" s="85"/>
      <c r="KW186" s="144"/>
      <c r="KX186" s="145"/>
      <c r="KY186" s="145"/>
      <c r="KZ186" s="146"/>
      <c r="LA186" s="1792"/>
      <c r="LD186" s="85"/>
      <c r="LE186" s="144"/>
      <c r="LF186" s="145"/>
      <c r="LG186" s="145"/>
      <c r="LH186" s="146"/>
      <c r="LI186" s="1792"/>
      <c r="LL186" s="85"/>
      <c r="LM186" s="144"/>
      <c r="LN186" s="145"/>
      <c r="LO186" s="145"/>
      <c r="LP186" s="146"/>
      <c r="LQ186" s="1792"/>
      <c r="LT186" s="85"/>
      <c r="LU186" s="144"/>
      <c r="LV186" s="145"/>
      <c r="LW186" s="145"/>
      <c r="LX186" s="146"/>
      <c r="LY186" s="1792"/>
      <c r="MB186" s="85"/>
      <c r="MC186" s="144"/>
      <c r="MD186" s="145"/>
      <c r="ME186" s="145"/>
      <c r="MF186" s="146"/>
      <c r="MG186" s="1792"/>
      <c r="MJ186" s="85"/>
      <c r="MK186" s="144"/>
      <c r="ML186" s="145"/>
      <c r="MM186" s="145"/>
      <c r="MN186" s="146"/>
      <c r="MO186" s="1792"/>
      <c r="MR186" s="85"/>
      <c r="MS186" s="144"/>
      <c r="MT186" s="145"/>
      <c r="MU186" s="145"/>
      <c r="MV186" s="146"/>
      <c r="MW186" s="1792"/>
      <c r="MZ186" s="85"/>
      <c r="NA186" s="144"/>
      <c r="NB186" s="145"/>
      <c r="NC186" s="145"/>
      <c r="ND186" s="146"/>
      <c r="NE186" s="1792"/>
      <c r="NH186" s="85"/>
      <c r="NI186" s="144"/>
      <c r="NJ186" s="145"/>
      <c r="NK186" s="145"/>
      <c r="NL186" s="146"/>
      <c r="NM186" s="1792"/>
      <c r="NP186" s="85"/>
      <c r="NQ186" s="144"/>
      <c r="NR186" s="145"/>
      <c r="NS186" s="145"/>
      <c r="NT186" s="146"/>
      <c r="NU186" s="1792"/>
      <c r="NX186" s="85"/>
      <c r="NY186" s="144"/>
      <c r="NZ186" s="145"/>
      <c r="OA186" s="145"/>
      <c r="OB186" s="146"/>
      <c r="OC186" s="1792"/>
      <c r="OF186" s="85"/>
      <c r="OG186" s="144"/>
      <c r="OH186" s="145"/>
      <c r="OI186" s="145"/>
      <c r="OJ186" s="146"/>
      <c r="OK186" s="1792"/>
      <c r="ON186" s="85"/>
      <c r="OO186" s="144"/>
      <c r="OP186" s="145"/>
      <c r="OQ186" s="145"/>
      <c r="OR186" s="146"/>
      <c r="OS186" s="1792"/>
      <c r="OV186" s="85"/>
      <c r="OW186" s="144"/>
      <c r="OX186" s="145"/>
      <c r="OY186" s="145"/>
      <c r="OZ186" s="146"/>
      <c r="PA186" s="1792"/>
      <c r="PD186" s="85"/>
      <c r="PE186" s="144"/>
      <c r="PF186" s="145"/>
      <c r="PG186" s="145"/>
      <c r="PH186" s="146"/>
      <c r="PI186" s="1792"/>
      <c r="PL186" s="85"/>
      <c r="PM186" s="144"/>
      <c r="PN186" s="145"/>
      <c r="PO186" s="145"/>
      <c r="PP186" s="146"/>
      <c r="PQ186" s="1792"/>
      <c r="PT186" s="85"/>
      <c r="PU186" s="144"/>
      <c r="PV186" s="145"/>
      <c r="PW186" s="145"/>
      <c r="PX186" s="146"/>
      <c r="PY186" s="1792"/>
      <c r="QB186" s="85"/>
      <c r="QC186" s="144"/>
      <c r="QD186" s="145"/>
      <c r="QE186" s="145"/>
      <c r="QF186" s="146"/>
      <c r="QG186" s="1792"/>
      <c r="QJ186" s="85"/>
      <c r="QK186" s="144"/>
      <c r="QL186" s="145"/>
      <c r="QM186" s="145"/>
      <c r="QN186" s="146"/>
      <c r="QO186" s="1792"/>
      <c r="QR186" s="85"/>
      <c r="QS186" s="144"/>
      <c r="QT186" s="145"/>
      <c r="QU186" s="145"/>
      <c r="QV186" s="146"/>
      <c r="QW186" s="1792"/>
      <c r="QZ186" s="85"/>
      <c r="RA186" s="144"/>
      <c r="RB186" s="145"/>
      <c r="RC186" s="145"/>
      <c r="RD186" s="146"/>
      <c r="RE186" s="1792"/>
      <c r="RH186" s="85"/>
      <c r="RI186" s="144"/>
      <c r="RJ186" s="145"/>
      <c r="RK186" s="145"/>
      <c r="RL186" s="146"/>
      <c r="RM186" s="1792"/>
      <c r="RP186" s="85"/>
      <c r="RQ186" s="144"/>
      <c r="RR186" s="145"/>
      <c r="RS186" s="145"/>
      <c r="RT186" s="146"/>
      <c r="RU186" s="1792"/>
      <c r="RX186" s="85"/>
      <c r="RY186" s="144"/>
      <c r="RZ186" s="145"/>
      <c r="SA186" s="145"/>
      <c r="SB186" s="146"/>
      <c r="SC186" s="1792"/>
      <c r="SF186" s="85"/>
      <c r="SG186" s="144"/>
      <c r="SH186" s="145"/>
      <c r="SI186" s="145"/>
      <c r="SJ186" s="146"/>
      <c r="SK186" s="1792"/>
      <c r="SN186" s="85"/>
      <c r="SO186" s="144"/>
      <c r="SP186" s="145"/>
      <c r="SQ186" s="145"/>
      <c r="SR186" s="146"/>
      <c r="SS186" s="1792"/>
      <c r="SV186" s="85"/>
      <c r="SW186" s="144"/>
      <c r="SX186" s="145"/>
      <c r="SY186" s="145"/>
      <c r="SZ186" s="146"/>
      <c r="TA186" s="1792"/>
      <c r="TD186" s="85"/>
      <c r="TE186" s="144"/>
      <c r="TF186" s="145"/>
      <c r="TG186" s="145"/>
      <c r="TH186" s="146"/>
      <c r="TI186" s="1792"/>
      <c r="TL186" s="85"/>
      <c r="TM186" s="144"/>
      <c r="TN186" s="145"/>
      <c r="TO186" s="145"/>
      <c r="TP186" s="146"/>
      <c r="TQ186" s="1792"/>
      <c r="TT186" s="85"/>
      <c r="TU186" s="144"/>
      <c r="TV186" s="145"/>
      <c r="TW186" s="145"/>
      <c r="TX186" s="146"/>
      <c r="TY186" s="1792"/>
      <c r="UB186" s="85"/>
      <c r="UC186" s="144"/>
      <c r="UD186" s="145"/>
      <c r="UE186" s="145"/>
      <c r="UF186" s="146"/>
      <c r="UG186" s="1792"/>
      <c r="UJ186" s="85"/>
      <c r="UK186" s="144"/>
      <c r="UL186" s="145"/>
      <c r="UM186" s="145"/>
      <c r="UN186" s="146"/>
      <c r="UO186" s="1792"/>
      <c r="UR186" s="85"/>
      <c r="US186" s="144"/>
      <c r="UT186" s="145"/>
      <c r="UU186" s="145"/>
      <c r="UV186" s="146"/>
      <c r="UW186" s="1792"/>
      <c r="UZ186" s="85"/>
      <c r="VA186" s="144"/>
      <c r="VB186" s="145"/>
      <c r="VC186" s="145"/>
      <c r="VD186" s="146"/>
      <c r="VE186" s="1792"/>
      <c r="VH186" s="85"/>
      <c r="VI186" s="144"/>
      <c r="VJ186" s="145"/>
      <c r="VK186" s="145"/>
      <c r="VL186" s="146"/>
      <c r="VM186" s="1792"/>
      <c r="VP186" s="85"/>
      <c r="VQ186" s="144"/>
      <c r="VR186" s="145"/>
      <c r="VS186" s="145"/>
      <c r="VT186" s="146"/>
      <c r="VU186" s="1792"/>
      <c r="VX186" s="85"/>
      <c r="VY186" s="144"/>
      <c r="VZ186" s="145"/>
      <c r="WA186" s="145"/>
      <c r="WB186" s="146"/>
      <c r="WC186" s="1792"/>
      <c r="WF186" s="85"/>
      <c r="WG186" s="144"/>
      <c r="WH186" s="145"/>
      <c r="WI186" s="145"/>
      <c r="WJ186" s="146"/>
      <c r="WK186" s="1792"/>
      <c r="WN186" s="85"/>
      <c r="WO186" s="144"/>
      <c r="WP186" s="145"/>
      <c r="WQ186" s="145"/>
      <c r="WR186" s="146"/>
      <c r="WS186" s="1792"/>
      <c r="WV186" s="85"/>
      <c r="WW186" s="144"/>
      <c r="WX186" s="145"/>
      <c r="WY186" s="145"/>
      <c r="WZ186" s="146"/>
      <c r="XA186" s="1792"/>
      <c r="XD186" s="85"/>
      <c r="XE186" s="144"/>
      <c r="XF186" s="145"/>
      <c r="XG186" s="145"/>
      <c r="XH186" s="146"/>
      <c r="XI186" s="1792"/>
      <c r="XL186" s="85"/>
      <c r="XM186" s="144"/>
      <c r="XN186" s="145"/>
      <c r="XO186" s="145"/>
      <c r="XP186" s="146"/>
      <c r="XQ186" s="1792"/>
      <c r="XT186" s="85"/>
      <c r="XU186" s="144"/>
      <c r="XV186" s="145"/>
      <c r="XW186" s="145"/>
      <c r="XX186" s="146"/>
      <c r="XY186" s="1792"/>
      <c r="YB186" s="85"/>
      <c r="YC186" s="144"/>
      <c r="YD186" s="145"/>
      <c r="YE186" s="145"/>
      <c r="YF186" s="146"/>
      <c r="YG186" s="1792"/>
      <c r="YJ186" s="85"/>
      <c r="YK186" s="144"/>
      <c r="YL186" s="145"/>
      <c r="YM186" s="145"/>
      <c r="YN186" s="146"/>
      <c r="YO186" s="1792"/>
      <c r="YR186" s="85"/>
      <c r="YS186" s="144"/>
      <c r="YT186" s="145"/>
      <c r="YU186" s="145"/>
      <c r="YV186" s="146"/>
      <c r="YW186" s="1792"/>
      <c r="YZ186" s="85"/>
      <c r="ZA186" s="144"/>
      <c r="ZB186" s="145"/>
      <c r="ZC186" s="145"/>
      <c r="ZD186" s="146"/>
      <c r="ZE186" s="1792"/>
      <c r="ZH186" s="85"/>
      <c r="ZI186" s="144"/>
      <c r="ZJ186" s="145"/>
      <c r="ZK186" s="145"/>
      <c r="ZL186" s="146"/>
      <c r="ZM186" s="1792"/>
      <c r="ZP186" s="85"/>
      <c r="ZQ186" s="144"/>
      <c r="ZR186" s="145"/>
      <c r="ZS186" s="145"/>
      <c r="ZT186" s="146"/>
      <c r="ZU186" s="1792"/>
      <c r="ZX186" s="85"/>
      <c r="ZY186" s="144"/>
      <c r="ZZ186" s="145"/>
      <c r="AAA186" s="145"/>
      <c r="AAB186" s="146"/>
      <c r="AAC186" s="1792"/>
      <c r="AAF186" s="85"/>
      <c r="AAG186" s="144"/>
      <c r="AAH186" s="145"/>
      <c r="AAI186" s="145"/>
      <c r="AAJ186" s="146"/>
      <c r="AAK186" s="1792"/>
      <c r="AAN186" s="85"/>
      <c r="AAO186" s="144"/>
      <c r="AAP186" s="145"/>
      <c r="AAQ186" s="2057"/>
      <c r="AAR186" s="1694"/>
      <c r="AAS186" s="1790"/>
      <c r="AAT186" s="1696"/>
      <c r="AAU186" s="1696"/>
      <c r="AAV186" s="1695"/>
      <c r="AAW186" s="1549"/>
      <c r="AAX186" s="1550"/>
      <c r="AAY186" s="1550"/>
      <c r="AAZ186" s="1694"/>
      <c r="ABA186" s="1790"/>
      <c r="ABB186" s="1696"/>
      <c r="ABC186" s="1696"/>
      <c r="ABD186" s="1695"/>
      <c r="ABE186" s="1549"/>
      <c r="ABF186" s="1550"/>
      <c r="ABG186" s="1550"/>
      <c r="ABH186" s="1694"/>
      <c r="ABI186" s="1790"/>
      <c r="ABJ186" s="1696"/>
      <c r="ABK186" s="1696"/>
      <c r="ABL186" s="1695"/>
      <c r="ABM186" s="1549"/>
      <c r="ABN186" s="1550"/>
      <c r="ABO186" s="1550"/>
      <c r="ABP186" s="1694"/>
      <c r="ABQ186" s="1790"/>
      <c r="ABR186" s="1696"/>
      <c r="ABS186" s="1696"/>
      <c r="ABT186" s="1695"/>
      <c r="ABU186" s="1549"/>
      <c r="ABV186" s="1550"/>
      <c r="ABW186" s="1550"/>
      <c r="ABX186" s="1694"/>
      <c r="ABY186" s="1790"/>
      <c r="ABZ186" s="1696"/>
      <c r="ACA186" s="1696"/>
      <c r="ACB186" s="1695"/>
      <c r="ACC186" s="1549"/>
      <c r="ACD186" s="1550"/>
      <c r="ACE186" s="1550"/>
      <c r="ACF186" s="1694"/>
      <c r="ACG186" s="1790"/>
      <c r="ACH186" s="1696"/>
      <c r="ACI186" s="1696"/>
      <c r="ACJ186" s="1695"/>
      <c r="ACK186" s="1549"/>
      <c r="ACL186" s="1550"/>
      <c r="ACM186" s="1550"/>
      <c r="ACN186" s="1694"/>
      <c r="ACO186" s="1790"/>
      <c r="ACP186" s="1696"/>
      <c r="ACQ186" s="1696"/>
      <c r="ACR186" s="1695"/>
      <c r="ACS186" s="1549"/>
      <c r="ACT186" s="1550"/>
      <c r="ACU186" s="1550"/>
      <c r="ACV186" s="1694"/>
      <c r="ACW186" s="1790"/>
      <c r="ACX186" s="1696"/>
      <c r="ACY186" s="1696"/>
      <c r="ACZ186" s="1695"/>
      <c r="ADA186" s="1549"/>
      <c r="ADB186" s="1550"/>
      <c r="ADC186" s="1550"/>
      <c r="ADD186" s="1694"/>
      <c r="ADE186" s="1790"/>
      <c r="ADF186" s="1696"/>
      <c r="ADG186" s="1696"/>
      <c r="ADH186" s="1695"/>
      <c r="ADI186" s="1549"/>
      <c r="ADJ186" s="1550"/>
      <c r="ADK186" s="1550"/>
      <c r="ADL186" s="1694"/>
      <c r="ADM186" s="1790"/>
      <c r="ADN186" s="1696"/>
      <c r="ADO186" s="1696"/>
      <c r="ADP186" s="1695"/>
      <c r="ADQ186" s="1549"/>
      <c r="ADR186" s="1550"/>
      <c r="ADS186" s="1550"/>
      <c r="ADT186" s="1694"/>
      <c r="ADU186" s="1790"/>
      <c r="ADV186" s="1696"/>
      <c r="ADW186" s="1696"/>
      <c r="ADX186" s="1695"/>
      <c r="ADY186" s="1549"/>
      <c r="ADZ186" s="1550"/>
      <c r="AEA186" s="1550"/>
      <c r="AEB186" s="1694"/>
      <c r="AEC186" s="1790"/>
      <c r="AED186" s="1696"/>
      <c r="AEE186" s="1696"/>
      <c r="AEF186" s="1695"/>
      <c r="AEG186" s="1549"/>
      <c r="AEH186" s="1550"/>
      <c r="AEI186" s="1550"/>
      <c r="AEJ186" s="1694"/>
      <c r="AEK186" s="1790"/>
      <c r="AEL186" s="1696"/>
      <c r="AEM186" s="1696"/>
      <c r="AEN186" s="1695"/>
      <c r="AEO186" s="1549"/>
      <c r="AEP186" s="1550"/>
      <c r="AEQ186" s="1550"/>
      <c r="AER186" s="1694"/>
      <c r="AES186" s="1790"/>
      <c r="AET186" s="1696"/>
      <c r="AEU186" s="1696"/>
      <c r="AEV186" s="1695"/>
      <c r="AEW186" s="1549"/>
      <c r="AEX186" s="1550"/>
      <c r="AEY186" s="1550"/>
      <c r="AEZ186" s="1694"/>
      <c r="AFA186" s="1790"/>
      <c r="AFB186" s="1696"/>
      <c r="AFC186" s="1696"/>
      <c r="AFD186" s="1695"/>
      <c r="AFE186" s="1549"/>
      <c r="AFF186" s="1550"/>
      <c r="AFG186" s="1550"/>
      <c r="AFH186" s="1694"/>
      <c r="AFI186" s="1790"/>
      <c r="AFJ186" s="1696"/>
      <c r="AFK186" s="1696"/>
      <c r="AFL186" s="1695"/>
      <c r="AFM186" s="1549"/>
      <c r="AFN186" s="1550"/>
      <c r="AFO186" s="1550"/>
      <c r="AFP186" s="1694"/>
      <c r="AFQ186" s="1790"/>
      <c r="AFR186" s="1696"/>
      <c r="AFS186" s="1696"/>
      <c r="AFT186" s="1695"/>
      <c r="AFU186" s="1549"/>
      <c r="AFV186" s="1550"/>
      <c r="AFW186" s="1550"/>
      <c r="AFX186" s="1694"/>
      <c r="AFY186" s="1790"/>
      <c r="AFZ186" s="1696"/>
      <c r="AGA186" s="1696"/>
      <c r="AGB186" s="1695"/>
      <c r="AGC186" s="1549"/>
      <c r="AGD186" s="1550"/>
      <c r="AGE186" s="1550"/>
      <c r="AGF186" s="1694"/>
      <c r="AGG186" s="1790"/>
      <c r="AGH186" s="1696"/>
      <c r="AGI186" s="1696"/>
      <c r="AGJ186" s="1695"/>
      <c r="AGK186" s="1549"/>
      <c r="AGL186" s="1550"/>
      <c r="AGM186" s="1550"/>
      <c r="AGN186" s="1694"/>
      <c r="AGO186" s="1790"/>
      <c r="AGP186" s="1696"/>
      <c r="AGQ186" s="1696"/>
      <c r="AGR186" s="1695"/>
      <c r="AGS186" s="1549"/>
      <c r="AGT186" s="1550"/>
      <c r="AGU186" s="1550"/>
      <c r="AGV186" s="1694"/>
      <c r="AGW186" s="1790"/>
      <c r="AGX186" s="1696"/>
      <c r="AGY186" s="1696"/>
      <c r="AGZ186" s="1695"/>
      <c r="AHA186" s="1549"/>
      <c r="AHB186" s="1550"/>
      <c r="AHC186" s="1550"/>
      <c r="AHD186" s="1694"/>
      <c r="AHE186" s="1790"/>
      <c r="AHF186" s="1696"/>
      <c r="AHG186" s="1696"/>
      <c r="AHH186" s="1695"/>
      <c r="AHI186" s="1549"/>
      <c r="AHJ186" s="1550"/>
      <c r="AHK186" s="1550"/>
      <c r="AHL186" s="1694"/>
      <c r="AHM186" s="1790"/>
      <c r="AHN186" s="1696"/>
      <c r="AHO186" s="1696"/>
      <c r="AHP186" s="1695"/>
      <c r="AHQ186" s="1549"/>
      <c r="AHR186" s="1550"/>
      <c r="AHS186" s="1550"/>
      <c r="AHT186" s="1694"/>
      <c r="AHU186" s="1790"/>
      <c r="AHV186" s="1696"/>
      <c r="AHW186" s="1696"/>
      <c r="AHX186" s="1695"/>
      <c r="AHY186" s="1549"/>
      <c r="AHZ186" s="1550"/>
      <c r="AIA186" s="1550"/>
      <c r="AIB186" s="1694"/>
      <c r="AIC186" s="1790"/>
      <c r="AID186" s="1696"/>
      <c r="AIE186" s="1696"/>
      <c r="AIF186" s="1695"/>
      <c r="AIG186" s="1549"/>
      <c r="AIH186" s="1550"/>
      <c r="AII186" s="1550"/>
      <c r="AIJ186" s="1694"/>
      <c r="AIK186" s="1790"/>
      <c r="AIL186" s="1696"/>
      <c r="AIM186" s="1696"/>
      <c r="AIN186" s="1695"/>
      <c r="AIO186" s="1549"/>
      <c r="AIP186" s="1550"/>
      <c r="AIQ186" s="1550"/>
      <c r="AIR186" s="1694"/>
      <c r="AIS186" s="1790"/>
      <c r="AIT186" s="1696"/>
      <c r="AIU186" s="1696"/>
      <c r="AIV186" s="1695"/>
      <c r="AIW186" s="1549"/>
      <c r="AIX186" s="1550"/>
      <c r="AIY186" s="1550"/>
      <c r="AIZ186" s="1694"/>
      <c r="AJA186" s="1790"/>
      <c r="AJB186" s="1696"/>
      <c r="AJC186" s="1696"/>
      <c r="AJD186" s="1695"/>
      <c r="AJE186" s="1549"/>
      <c r="AJF186" s="1550"/>
      <c r="AJG186" s="1550"/>
      <c r="AJH186" s="1694"/>
      <c r="AJI186" s="1790"/>
      <c r="AJJ186" s="1696"/>
      <c r="AJK186" s="1696"/>
      <c r="AJL186" s="1695"/>
      <c r="AJM186" s="1549"/>
      <c r="AJN186" s="1550"/>
      <c r="AJO186" s="1550"/>
      <c r="AJP186" s="1694"/>
      <c r="AJQ186" s="1790"/>
      <c r="AJR186" s="1696"/>
      <c r="AJS186" s="1696"/>
      <c r="AJT186" s="1695"/>
      <c r="AJU186" s="1549"/>
      <c r="AJV186" s="1550"/>
      <c r="AJW186" s="1550"/>
      <c r="AJX186" s="1694"/>
      <c r="AJY186" s="1790"/>
      <c r="AJZ186" s="1696"/>
      <c r="AKA186" s="1696"/>
      <c r="AKB186" s="1695"/>
      <c r="AKC186" s="1549"/>
      <c r="AKD186" s="1550"/>
      <c r="AKE186" s="1550"/>
      <c r="AKF186" s="1694"/>
      <c r="AKG186" s="1790"/>
      <c r="AKH186" s="1696"/>
      <c r="AKI186" s="1696"/>
      <c r="AKJ186" s="1695"/>
      <c r="AKK186" s="1549"/>
      <c r="AKL186" s="1550"/>
      <c r="AKM186" s="1550"/>
      <c r="AKN186" s="1694"/>
      <c r="AKO186" s="1790"/>
      <c r="AKP186" s="1696"/>
      <c r="AKQ186" s="1696"/>
      <c r="AKR186" s="1695"/>
      <c r="AKS186" s="1549"/>
      <c r="AKT186" s="1550"/>
      <c r="AKU186" s="1550"/>
      <c r="AKV186" s="1694"/>
      <c r="AKW186" s="1790"/>
      <c r="AKX186" s="1696"/>
      <c r="AKY186" s="1696"/>
      <c r="AKZ186" s="1695"/>
      <c r="ALA186" s="1549"/>
      <c r="ALB186" s="1550"/>
      <c r="ALC186" s="1550"/>
      <c r="ALD186" s="1694"/>
      <c r="ALE186" s="1790"/>
      <c r="ALF186" s="1696"/>
      <c r="ALG186" s="1696"/>
      <c r="ALH186" s="1695"/>
      <c r="ALI186" s="1549"/>
      <c r="ALJ186" s="1550"/>
      <c r="ALK186" s="1550"/>
      <c r="ALL186" s="1694"/>
      <c r="ALM186" s="1790"/>
      <c r="ALN186" s="1696"/>
      <c r="ALO186" s="1696"/>
      <c r="ALP186" s="1695"/>
      <c r="ALQ186" s="1549"/>
      <c r="ALR186" s="1550"/>
      <c r="ALS186" s="1550"/>
      <c r="ALT186" s="1694"/>
      <c r="ALU186" s="1790"/>
      <c r="ALV186" s="1696"/>
      <c r="ALW186" s="1696"/>
      <c r="ALX186" s="1695"/>
      <c r="ALY186" s="1549"/>
      <c r="ALZ186" s="1550"/>
      <c r="AMA186" s="1550"/>
      <c r="AMB186" s="1694"/>
      <c r="AMC186" s="1790"/>
      <c r="AMD186" s="1696"/>
      <c r="AME186" s="1696"/>
      <c r="AMF186" s="1695"/>
      <c r="AMG186" s="1549"/>
      <c r="AMH186" s="1550"/>
      <c r="AMI186" s="1550"/>
      <c r="AMJ186" s="1703"/>
    </row>
    <row r="187" spans="1:1024" s="72" customFormat="1" ht="15" customHeight="1">
      <c r="A187" s="1694"/>
      <c r="B187" s="1790"/>
      <c r="C187" s="1696" t="s">
        <v>4033</v>
      </c>
      <c r="D187" s="1696" t="s">
        <v>4067</v>
      </c>
      <c r="E187" s="1695" t="s">
        <v>4133</v>
      </c>
      <c r="F187" s="1549">
        <v>178.29</v>
      </c>
      <c r="G187" s="1536">
        <f>F187*$I$2</f>
        <v>0</v>
      </c>
      <c r="H187" s="1536">
        <f>G187-G187*($I$1)</f>
        <v>0</v>
      </c>
      <c r="I187"/>
      <c r="L187" s="85"/>
      <c r="M187" s="85"/>
      <c r="N187" s="144"/>
      <c r="O187" s="145"/>
      <c r="P187" s="145"/>
      <c r="Q187" s="146"/>
      <c r="T187" s="85"/>
      <c r="U187" s="144"/>
      <c r="V187" s="145"/>
      <c r="W187" s="145"/>
      <c r="X187" s="146"/>
      <c r="Y187" s="1792"/>
      <c r="AB187" s="85"/>
      <c r="AC187" s="144"/>
      <c r="AD187" s="145"/>
      <c r="AE187" s="145"/>
      <c r="AF187" s="146"/>
      <c r="AG187" s="1792"/>
      <c r="AJ187" s="85"/>
      <c r="AK187" s="144"/>
      <c r="AL187" s="145"/>
      <c r="AM187" s="145"/>
      <c r="AN187" s="146"/>
      <c r="AO187" s="1792"/>
      <c r="AR187" s="85"/>
      <c r="AS187" s="144"/>
      <c r="AT187" s="145"/>
      <c r="AU187" s="145"/>
      <c r="AV187" s="146"/>
      <c r="AW187" s="1792"/>
      <c r="AZ187" s="85"/>
      <c r="BA187" s="144"/>
      <c r="BB187" s="145"/>
      <c r="BC187" s="145"/>
      <c r="BD187" s="146"/>
      <c r="BE187" s="1792"/>
      <c r="BH187" s="85"/>
      <c r="BI187" s="144"/>
      <c r="BJ187" s="145"/>
      <c r="BK187" s="145"/>
      <c r="BL187" s="146"/>
      <c r="BM187" s="1792"/>
      <c r="BP187" s="85"/>
      <c r="BQ187" s="144"/>
      <c r="BR187" s="145"/>
      <c r="BS187" s="145"/>
      <c r="BT187" s="146"/>
      <c r="BU187" s="1792"/>
      <c r="BX187" s="85"/>
      <c r="BY187" s="144"/>
      <c r="BZ187" s="145"/>
      <c r="CA187" s="145"/>
      <c r="CB187" s="146"/>
      <c r="CC187" s="1792"/>
      <c r="CF187" s="85"/>
      <c r="CG187" s="144"/>
      <c r="CH187" s="145"/>
      <c r="CI187" s="145"/>
      <c r="CJ187" s="146"/>
      <c r="CK187" s="1792"/>
      <c r="CN187" s="85"/>
      <c r="CO187" s="144"/>
      <c r="CP187" s="145"/>
      <c r="CQ187" s="145"/>
      <c r="CR187" s="146"/>
      <c r="CS187" s="1792"/>
      <c r="CV187" s="85"/>
      <c r="CW187" s="144"/>
      <c r="CX187" s="145"/>
      <c r="CY187" s="145"/>
      <c r="CZ187" s="146"/>
      <c r="DA187" s="1792"/>
      <c r="DD187" s="85"/>
      <c r="DE187" s="144"/>
      <c r="DF187" s="145"/>
      <c r="DG187" s="145"/>
      <c r="DH187" s="146"/>
      <c r="DI187" s="1792"/>
      <c r="DL187" s="85"/>
      <c r="DM187" s="144"/>
      <c r="DN187" s="145"/>
      <c r="DO187" s="145"/>
      <c r="DP187" s="146"/>
      <c r="DQ187" s="1792"/>
      <c r="DT187" s="85"/>
      <c r="DU187" s="144"/>
      <c r="DV187" s="145"/>
      <c r="DW187" s="145"/>
      <c r="DX187" s="146"/>
      <c r="DY187" s="1792"/>
      <c r="EB187" s="85"/>
      <c r="EC187" s="144"/>
      <c r="ED187" s="145"/>
      <c r="EE187" s="145"/>
      <c r="EF187" s="146"/>
      <c r="EG187" s="1792"/>
      <c r="EJ187" s="85"/>
      <c r="EK187" s="144"/>
      <c r="EL187" s="145"/>
      <c r="EM187" s="145"/>
      <c r="EN187" s="146"/>
      <c r="EO187" s="1792"/>
      <c r="ER187" s="85"/>
      <c r="ES187" s="144"/>
      <c r="ET187" s="145"/>
      <c r="EU187" s="145"/>
      <c r="EV187" s="146"/>
      <c r="EW187" s="1792"/>
      <c r="EZ187" s="85"/>
      <c r="FA187" s="144"/>
      <c r="FB187" s="145"/>
      <c r="FC187" s="145"/>
      <c r="FD187" s="146"/>
      <c r="FE187" s="1792"/>
      <c r="FH187" s="85"/>
      <c r="FI187" s="144"/>
      <c r="FJ187" s="145"/>
      <c r="FK187" s="145"/>
      <c r="FL187" s="146"/>
      <c r="FM187" s="1792"/>
      <c r="FP187" s="85"/>
      <c r="FQ187" s="144"/>
      <c r="FR187" s="145"/>
      <c r="FS187" s="145"/>
      <c r="FT187" s="146"/>
      <c r="FU187" s="1792"/>
      <c r="FX187" s="85"/>
      <c r="FY187" s="144"/>
      <c r="FZ187" s="145"/>
      <c r="GA187" s="145"/>
      <c r="GB187" s="146"/>
      <c r="GC187" s="1792"/>
      <c r="GF187" s="85"/>
      <c r="GG187" s="144"/>
      <c r="GH187" s="145"/>
      <c r="GI187" s="145"/>
      <c r="GJ187" s="146"/>
      <c r="GK187" s="1792"/>
      <c r="GN187" s="85"/>
      <c r="GO187" s="144"/>
      <c r="GP187" s="145"/>
      <c r="GQ187" s="145"/>
      <c r="GR187" s="146"/>
      <c r="GS187" s="1792"/>
      <c r="GV187" s="85"/>
      <c r="GW187" s="144"/>
      <c r="GX187" s="145"/>
      <c r="GY187" s="145"/>
      <c r="GZ187" s="146"/>
      <c r="HA187" s="1792"/>
      <c r="HD187" s="85"/>
      <c r="HE187" s="144"/>
      <c r="HF187" s="145"/>
      <c r="HG187" s="145"/>
      <c r="HH187" s="146"/>
      <c r="HI187" s="1792"/>
      <c r="HL187" s="85"/>
      <c r="HM187" s="144"/>
      <c r="HN187" s="145"/>
      <c r="HO187" s="145"/>
      <c r="HP187" s="146"/>
      <c r="HQ187" s="1792"/>
      <c r="HT187" s="85"/>
      <c r="HU187" s="144"/>
      <c r="HV187" s="145"/>
      <c r="HW187" s="145"/>
      <c r="HX187" s="146"/>
      <c r="HY187" s="1792"/>
      <c r="IB187" s="85"/>
      <c r="IC187" s="144"/>
      <c r="ID187" s="145"/>
      <c r="IE187" s="145"/>
      <c r="IF187" s="146"/>
      <c r="IG187" s="1792"/>
      <c r="IJ187" s="85"/>
      <c r="IK187" s="144"/>
      <c r="IL187" s="145"/>
      <c r="IM187" s="145"/>
      <c r="IN187" s="146"/>
      <c r="IO187" s="1792"/>
      <c r="IR187" s="85"/>
      <c r="IS187" s="144"/>
      <c r="IT187" s="145"/>
      <c r="IU187" s="145"/>
      <c r="IV187" s="146"/>
      <c r="IW187" s="1792"/>
      <c r="IZ187" s="85"/>
      <c r="JA187" s="144"/>
      <c r="JB187" s="145"/>
      <c r="JC187" s="145"/>
      <c r="JD187" s="146"/>
      <c r="JE187" s="1792"/>
      <c r="JH187" s="85"/>
      <c r="JI187" s="144"/>
      <c r="JJ187" s="145"/>
      <c r="JK187" s="145"/>
      <c r="JL187" s="146"/>
      <c r="JM187" s="1792"/>
      <c r="JP187" s="85"/>
      <c r="JQ187" s="144"/>
      <c r="JR187" s="145"/>
      <c r="JS187" s="145"/>
      <c r="JT187" s="146"/>
      <c r="JU187" s="1792"/>
      <c r="JX187" s="85"/>
      <c r="JY187" s="144"/>
      <c r="JZ187" s="145"/>
      <c r="KA187" s="145"/>
      <c r="KB187" s="146"/>
      <c r="KC187" s="1792"/>
      <c r="KF187" s="85"/>
      <c r="KG187" s="144"/>
      <c r="KH187" s="145"/>
      <c r="KI187" s="145"/>
      <c r="KJ187" s="146"/>
      <c r="KK187" s="1792"/>
      <c r="KN187" s="85"/>
      <c r="KO187" s="144"/>
      <c r="KP187" s="145"/>
      <c r="KQ187" s="145"/>
      <c r="KR187" s="146"/>
      <c r="KS187" s="1792"/>
      <c r="KV187" s="85"/>
      <c r="KW187" s="144"/>
      <c r="KX187" s="145"/>
      <c r="KY187" s="145"/>
      <c r="KZ187" s="146"/>
      <c r="LA187" s="1792"/>
      <c r="LD187" s="85"/>
      <c r="LE187" s="144"/>
      <c r="LF187" s="145"/>
      <c r="LG187" s="145"/>
      <c r="LH187" s="146"/>
      <c r="LI187" s="1792"/>
      <c r="LL187" s="85"/>
      <c r="LM187" s="144"/>
      <c r="LN187" s="145"/>
      <c r="LO187" s="145"/>
      <c r="LP187" s="146"/>
      <c r="LQ187" s="1792"/>
      <c r="LT187" s="85"/>
      <c r="LU187" s="144"/>
      <c r="LV187" s="145"/>
      <c r="LW187" s="145"/>
      <c r="LX187" s="146"/>
      <c r="LY187" s="1792"/>
      <c r="MB187" s="85"/>
      <c r="MC187" s="144"/>
      <c r="MD187" s="145"/>
      <c r="ME187" s="145"/>
      <c r="MF187" s="146"/>
      <c r="MG187" s="1792"/>
      <c r="MJ187" s="85"/>
      <c r="MK187" s="144"/>
      <c r="ML187" s="145"/>
      <c r="MM187" s="145"/>
      <c r="MN187" s="146"/>
      <c r="MO187" s="1792"/>
      <c r="MR187" s="85"/>
      <c r="MS187" s="144"/>
      <c r="MT187" s="145"/>
      <c r="MU187" s="145"/>
      <c r="MV187" s="146"/>
      <c r="MW187" s="1792"/>
      <c r="MZ187" s="85"/>
      <c r="NA187" s="144"/>
      <c r="NB187" s="145"/>
      <c r="NC187" s="145"/>
      <c r="ND187" s="146"/>
      <c r="NE187" s="1792"/>
      <c r="NH187" s="85"/>
      <c r="NI187" s="144"/>
      <c r="NJ187" s="145"/>
      <c r="NK187" s="145"/>
      <c r="NL187" s="146"/>
      <c r="NM187" s="1792"/>
      <c r="NP187" s="85"/>
      <c r="NQ187" s="144"/>
      <c r="NR187" s="145"/>
      <c r="NS187" s="145"/>
      <c r="NT187" s="146"/>
      <c r="NU187" s="1792"/>
      <c r="NX187" s="85"/>
      <c r="NY187" s="144"/>
      <c r="NZ187" s="145"/>
      <c r="OA187" s="145"/>
      <c r="OB187" s="146"/>
      <c r="OC187" s="1792"/>
      <c r="OF187" s="85"/>
      <c r="OG187" s="144"/>
      <c r="OH187" s="145"/>
      <c r="OI187" s="145"/>
      <c r="OJ187" s="146"/>
      <c r="OK187" s="1792"/>
      <c r="ON187" s="85"/>
      <c r="OO187" s="144"/>
      <c r="OP187" s="145"/>
      <c r="OQ187" s="145"/>
      <c r="OR187" s="146"/>
      <c r="OS187" s="1792"/>
      <c r="OV187" s="85"/>
      <c r="OW187" s="144"/>
      <c r="OX187" s="145"/>
      <c r="OY187" s="145"/>
      <c r="OZ187" s="146"/>
      <c r="PA187" s="1792"/>
      <c r="PD187" s="85"/>
      <c r="PE187" s="144"/>
      <c r="PF187" s="145"/>
      <c r="PG187" s="145"/>
      <c r="PH187" s="146"/>
      <c r="PI187" s="1792"/>
      <c r="PL187" s="85"/>
      <c r="PM187" s="144"/>
      <c r="PN187" s="145"/>
      <c r="PO187" s="145"/>
      <c r="PP187" s="146"/>
      <c r="PQ187" s="1792"/>
      <c r="PT187" s="85"/>
      <c r="PU187" s="144"/>
      <c r="PV187" s="145"/>
      <c r="PW187" s="145"/>
      <c r="PX187" s="146"/>
      <c r="PY187" s="1792"/>
      <c r="QB187" s="85"/>
      <c r="QC187" s="144"/>
      <c r="QD187" s="145"/>
      <c r="QE187" s="145"/>
      <c r="QF187" s="146"/>
      <c r="QG187" s="1792"/>
      <c r="QJ187" s="85"/>
      <c r="QK187" s="144"/>
      <c r="QL187" s="145"/>
      <c r="QM187" s="145"/>
      <c r="QN187" s="146"/>
      <c r="QO187" s="1792"/>
      <c r="QR187" s="85"/>
      <c r="QS187" s="144"/>
      <c r="QT187" s="145"/>
      <c r="QU187" s="145"/>
      <c r="QV187" s="146"/>
      <c r="QW187" s="1792"/>
      <c r="QZ187" s="85"/>
      <c r="RA187" s="144"/>
      <c r="RB187" s="145"/>
      <c r="RC187" s="145"/>
      <c r="RD187" s="146"/>
      <c r="RE187" s="1792"/>
      <c r="RH187" s="85"/>
      <c r="RI187" s="144"/>
      <c r="RJ187" s="145"/>
      <c r="RK187" s="145"/>
      <c r="RL187" s="146"/>
      <c r="RM187" s="1792"/>
      <c r="RP187" s="85"/>
      <c r="RQ187" s="144"/>
      <c r="RR187" s="145"/>
      <c r="RS187" s="145"/>
      <c r="RT187" s="146"/>
      <c r="RU187" s="1792"/>
      <c r="RX187" s="85"/>
      <c r="RY187" s="144"/>
      <c r="RZ187" s="145"/>
      <c r="SA187" s="145"/>
      <c r="SB187" s="146"/>
      <c r="SC187" s="1792"/>
      <c r="SF187" s="85"/>
      <c r="SG187" s="144"/>
      <c r="SH187" s="145"/>
      <c r="SI187" s="145"/>
      <c r="SJ187" s="146"/>
      <c r="SK187" s="1792"/>
      <c r="SN187" s="85"/>
      <c r="SO187" s="144"/>
      <c r="SP187" s="145"/>
      <c r="SQ187" s="145"/>
      <c r="SR187" s="146"/>
      <c r="SS187" s="1792"/>
      <c r="SV187" s="85"/>
      <c r="SW187" s="144"/>
      <c r="SX187" s="145"/>
      <c r="SY187" s="145"/>
      <c r="SZ187" s="146"/>
      <c r="TA187" s="1792"/>
      <c r="TD187" s="85"/>
      <c r="TE187" s="144"/>
      <c r="TF187" s="145"/>
      <c r="TG187" s="145"/>
      <c r="TH187" s="146"/>
      <c r="TI187" s="1792"/>
      <c r="TL187" s="85"/>
      <c r="TM187" s="144"/>
      <c r="TN187" s="145"/>
      <c r="TO187" s="145"/>
      <c r="TP187" s="146"/>
      <c r="TQ187" s="1792"/>
      <c r="TT187" s="85"/>
      <c r="TU187" s="144"/>
      <c r="TV187" s="145"/>
      <c r="TW187" s="145"/>
      <c r="TX187" s="146"/>
      <c r="TY187" s="1792"/>
      <c r="UB187" s="85"/>
      <c r="UC187" s="144"/>
      <c r="UD187" s="145"/>
      <c r="UE187" s="145"/>
      <c r="UF187" s="146"/>
      <c r="UG187" s="1792"/>
      <c r="UJ187" s="85"/>
      <c r="UK187" s="144"/>
      <c r="UL187" s="145"/>
      <c r="UM187" s="145"/>
      <c r="UN187" s="146"/>
      <c r="UO187" s="1792"/>
      <c r="UR187" s="85"/>
      <c r="US187" s="144"/>
      <c r="UT187" s="145"/>
      <c r="UU187" s="145"/>
      <c r="UV187" s="146"/>
      <c r="UW187" s="1792"/>
      <c r="UZ187" s="85"/>
      <c r="VA187" s="144"/>
      <c r="VB187" s="145"/>
      <c r="VC187" s="145"/>
      <c r="VD187" s="146"/>
      <c r="VE187" s="1792"/>
      <c r="VH187" s="85"/>
      <c r="VI187" s="144"/>
      <c r="VJ187" s="145"/>
      <c r="VK187" s="145"/>
      <c r="VL187" s="146"/>
      <c r="VM187" s="1792"/>
      <c r="VP187" s="85"/>
      <c r="VQ187" s="144"/>
      <c r="VR187" s="145"/>
      <c r="VS187" s="145"/>
      <c r="VT187" s="146"/>
      <c r="VU187" s="1792"/>
      <c r="VX187" s="85"/>
      <c r="VY187" s="144"/>
      <c r="VZ187" s="145"/>
      <c r="WA187" s="145"/>
      <c r="WB187" s="146"/>
      <c r="WC187" s="1792"/>
      <c r="WF187" s="85"/>
      <c r="WG187" s="144"/>
      <c r="WH187" s="145"/>
      <c r="WI187" s="145"/>
      <c r="WJ187" s="146"/>
      <c r="WK187" s="1792"/>
      <c r="WN187" s="85"/>
      <c r="WO187" s="144"/>
      <c r="WP187" s="145"/>
      <c r="WQ187" s="145"/>
      <c r="WR187" s="146"/>
      <c r="WS187" s="1792"/>
      <c r="WV187" s="85"/>
      <c r="WW187" s="144"/>
      <c r="WX187" s="145"/>
      <c r="WY187" s="145"/>
      <c r="WZ187" s="146"/>
      <c r="XA187" s="1792"/>
      <c r="XD187" s="85"/>
      <c r="XE187" s="144"/>
      <c r="XF187" s="145"/>
      <c r="XG187" s="145"/>
      <c r="XH187" s="146"/>
      <c r="XI187" s="1792"/>
      <c r="XL187" s="85"/>
      <c r="XM187" s="144"/>
      <c r="XN187" s="145"/>
      <c r="XO187" s="145"/>
      <c r="XP187" s="146"/>
      <c r="XQ187" s="1792"/>
      <c r="XT187" s="85"/>
      <c r="XU187" s="144"/>
      <c r="XV187" s="145"/>
      <c r="XW187" s="145"/>
      <c r="XX187" s="146"/>
      <c r="XY187" s="1792"/>
      <c r="YB187" s="85"/>
      <c r="YC187" s="144"/>
      <c r="YD187" s="145"/>
      <c r="YE187" s="145"/>
      <c r="YF187" s="146"/>
      <c r="YG187" s="1792"/>
      <c r="YJ187" s="85"/>
      <c r="YK187" s="144"/>
      <c r="YL187" s="145"/>
      <c r="YM187" s="145"/>
      <c r="YN187" s="146"/>
      <c r="YO187" s="1792"/>
      <c r="YR187" s="85"/>
      <c r="YS187" s="144"/>
      <c r="YT187" s="145"/>
      <c r="YU187" s="145"/>
      <c r="YV187" s="146"/>
      <c r="YW187" s="1792"/>
      <c r="YZ187" s="85"/>
      <c r="ZA187" s="144"/>
      <c r="ZB187" s="145"/>
      <c r="ZC187" s="145"/>
      <c r="ZD187" s="146"/>
      <c r="ZE187" s="1792"/>
      <c r="ZH187" s="85"/>
      <c r="ZI187" s="144"/>
      <c r="ZJ187" s="145"/>
      <c r="ZK187" s="145"/>
      <c r="ZL187" s="146"/>
      <c r="ZM187" s="1792"/>
      <c r="ZP187" s="85"/>
      <c r="ZQ187" s="144"/>
      <c r="ZR187" s="145"/>
      <c r="ZS187" s="145"/>
      <c r="ZT187" s="146"/>
      <c r="ZU187" s="1792"/>
      <c r="ZX187" s="85"/>
      <c r="ZY187" s="144"/>
      <c r="ZZ187" s="145"/>
      <c r="AAA187" s="145"/>
      <c r="AAB187" s="146"/>
      <c r="AAC187" s="1792"/>
      <c r="AAF187" s="85"/>
      <c r="AAG187" s="144"/>
      <c r="AAH187" s="145"/>
      <c r="AAI187" s="145"/>
      <c r="AAJ187" s="146"/>
      <c r="AAK187" s="1792"/>
      <c r="AAN187" s="85"/>
      <c r="AAO187" s="144"/>
      <c r="AAP187" s="145"/>
      <c r="AAQ187" s="2057"/>
      <c r="AAR187" s="1694"/>
      <c r="AAS187" s="1790"/>
      <c r="AAT187" s="1696"/>
      <c r="AAU187" s="1696"/>
      <c r="AAV187" s="1695"/>
      <c r="AAW187" s="1549"/>
      <c r="AAX187" s="1550"/>
      <c r="AAY187" s="1550"/>
      <c r="AAZ187" s="1694"/>
      <c r="ABA187" s="1790"/>
      <c r="ABB187" s="1696"/>
      <c r="ABC187" s="1696"/>
      <c r="ABD187" s="1695"/>
      <c r="ABE187" s="1549"/>
      <c r="ABF187" s="1550"/>
      <c r="ABG187" s="1550"/>
      <c r="ABH187" s="1694"/>
      <c r="ABI187" s="1790"/>
      <c r="ABJ187" s="1696"/>
      <c r="ABK187" s="1696"/>
      <c r="ABL187" s="1695"/>
      <c r="ABM187" s="1549"/>
      <c r="ABN187" s="1550"/>
      <c r="ABO187" s="1550"/>
      <c r="ABP187" s="1694"/>
      <c r="ABQ187" s="1790"/>
      <c r="ABR187" s="1696"/>
      <c r="ABS187" s="1696"/>
      <c r="ABT187" s="1695"/>
      <c r="ABU187" s="1549"/>
      <c r="ABV187" s="1550"/>
      <c r="ABW187" s="1550"/>
      <c r="ABX187" s="1694"/>
      <c r="ABY187" s="1790"/>
      <c r="ABZ187" s="1696"/>
      <c r="ACA187" s="1696"/>
      <c r="ACB187" s="1695"/>
      <c r="ACC187" s="1549"/>
      <c r="ACD187" s="1550"/>
      <c r="ACE187" s="1550"/>
      <c r="ACF187" s="1694"/>
      <c r="ACG187" s="1790"/>
      <c r="ACH187" s="1696"/>
      <c r="ACI187" s="1696"/>
      <c r="ACJ187" s="1695"/>
      <c r="ACK187" s="1549"/>
      <c r="ACL187" s="1550"/>
      <c r="ACM187" s="1550"/>
      <c r="ACN187" s="1694"/>
      <c r="ACO187" s="1790"/>
      <c r="ACP187" s="1696"/>
      <c r="ACQ187" s="1696"/>
      <c r="ACR187" s="1695"/>
      <c r="ACS187" s="1549"/>
      <c r="ACT187" s="1550"/>
      <c r="ACU187" s="1550"/>
      <c r="ACV187" s="1694"/>
      <c r="ACW187" s="1790"/>
      <c r="ACX187" s="1696"/>
      <c r="ACY187" s="1696"/>
      <c r="ACZ187" s="1695"/>
      <c r="ADA187" s="1549"/>
      <c r="ADB187" s="1550"/>
      <c r="ADC187" s="1550"/>
      <c r="ADD187" s="1694"/>
      <c r="ADE187" s="1790"/>
      <c r="ADF187" s="1696"/>
      <c r="ADG187" s="1696"/>
      <c r="ADH187" s="1695"/>
      <c r="ADI187" s="1549"/>
      <c r="ADJ187" s="1550"/>
      <c r="ADK187" s="1550"/>
      <c r="ADL187" s="1694"/>
      <c r="ADM187" s="1790"/>
      <c r="ADN187" s="1696"/>
      <c r="ADO187" s="1696"/>
      <c r="ADP187" s="1695"/>
      <c r="ADQ187" s="1549"/>
      <c r="ADR187" s="1550"/>
      <c r="ADS187" s="1550"/>
      <c r="ADT187" s="1694"/>
      <c r="ADU187" s="1790"/>
      <c r="ADV187" s="1696"/>
      <c r="ADW187" s="1696"/>
      <c r="ADX187" s="1695"/>
      <c r="ADY187" s="1549"/>
      <c r="ADZ187" s="1550"/>
      <c r="AEA187" s="1550"/>
      <c r="AEB187" s="1694"/>
      <c r="AEC187" s="1790"/>
      <c r="AED187" s="1696"/>
      <c r="AEE187" s="1696"/>
      <c r="AEF187" s="1695"/>
      <c r="AEG187" s="1549"/>
      <c r="AEH187" s="1550"/>
      <c r="AEI187" s="1550"/>
      <c r="AEJ187" s="1694"/>
      <c r="AEK187" s="1790"/>
      <c r="AEL187" s="1696"/>
      <c r="AEM187" s="1696"/>
      <c r="AEN187" s="1695"/>
      <c r="AEO187" s="1549"/>
      <c r="AEP187" s="1550"/>
      <c r="AEQ187" s="1550"/>
      <c r="AER187" s="1694"/>
      <c r="AES187" s="1790"/>
      <c r="AET187" s="1696"/>
      <c r="AEU187" s="1696"/>
      <c r="AEV187" s="1695"/>
      <c r="AEW187" s="1549"/>
      <c r="AEX187" s="1550"/>
      <c r="AEY187" s="1550"/>
      <c r="AEZ187" s="1694"/>
      <c r="AFA187" s="1790"/>
      <c r="AFB187" s="1696"/>
      <c r="AFC187" s="1696"/>
      <c r="AFD187" s="1695"/>
      <c r="AFE187" s="1549"/>
      <c r="AFF187" s="1550"/>
      <c r="AFG187" s="1550"/>
      <c r="AFH187" s="1694"/>
      <c r="AFI187" s="1790"/>
      <c r="AFJ187" s="1696"/>
      <c r="AFK187" s="1696"/>
      <c r="AFL187" s="1695"/>
      <c r="AFM187" s="1549"/>
      <c r="AFN187" s="1550"/>
      <c r="AFO187" s="1550"/>
      <c r="AFP187" s="1694"/>
      <c r="AFQ187" s="1790"/>
      <c r="AFR187" s="1696"/>
      <c r="AFS187" s="1696"/>
      <c r="AFT187" s="1695"/>
      <c r="AFU187" s="1549"/>
      <c r="AFV187" s="1550"/>
      <c r="AFW187" s="1550"/>
      <c r="AFX187" s="1694"/>
      <c r="AFY187" s="1790"/>
      <c r="AFZ187" s="1696"/>
      <c r="AGA187" s="1696"/>
      <c r="AGB187" s="1695"/>
      <c r="AGC187" s="1549"/>
      <c r="AGD187" s="1550"/>
      <c r="AGE187" s="1550"/>
      <c r="AGF187" s="1694"/>
      <c r="AGG187" s="1790"/>
      <c r="AGH187" s="1696"/>
      <c r="AGI187" s="1696"/>
      <c r="AGJ187" s="1695"/>
      <c r="AGK187" s="1549"/>
      <c r="AGL187" s="1550"/>
      <c r="AGM187" s="1550"/>
      <c r="AGN187" s="1694"/>
      <c r="AGO187" s="1790"/>
      <c r="AGP187" s="1696"/>
      <c r="AGQ187" s="1696"/>
      <c r="AGR187" s="1695"/>
      <c r="AGS187" s="1549"/>
      <c r="AGT187" s="1550"/>
      <c r="AGU187" s="1550"/>
      <c r="AGV187" s="1694"/>
      <c r="AGW187" s="1790"/>
      <c r="AGX187" s="1696"/>
      <c r="AGY187" s="1696"/>
      <c r="AGZ187" s="1695"/>
      <c r="AHA187" s="1549"/>
      <c r="AHB187" s="1550"/>
      <c r="AHC187" s="1550"/>
      <c r="AHD187" s="1694"/>
      <c r="AHE187" s="1790"/>
      <c r="AHF187" s="1696"/>
      <c r="AHG187" s="1696"/>
      <c r="AHH187" s="1695"/>
      <c r="AHI187" s="1549"/>
      <c r="AHJ187" s="1550"/>
      <c r="AHK187" s="1550"/>
      <c r="AHL187" s="1694"/>
      <c r="AHM187" s="1790"/>
      <c r="AHN187" s="1696"/>
      <c r="AHO187" s="1696"/>
      <c r="AHP187" s="1695"/>
      <c r="AHQ187" s="1549"/>
      <c r="AHR187" s="1550"/>
      <c r="AHS187" s="1550"/>
      <c r="AHT187" s="1694"/>
      <c r="AHU187" s="1790"/>
      <c r="AHV187" s="1696"/>
      <c r="AHW187" s="1696"/>
      <c r="AHX187" s="1695"/>
      <c r="AHY187" s="1549"/>
      <c r="AHZ187" s="1550"/>
      <c r="AIA187" s="1550"/>
      <c r="AIB187" s="1694"/>
      <c r="AIC187" s="1790"/>
      <c r="AID187" s="1696"/>
      <c r="AIE187" s="1696"/>
      <c r="AIF187" s="1695"/>
      <c r="AIG187" s="1549"/>
      <c r="AIH187" s="1550"/>
      <c r="AII187" s="1550"/>
      <c r="AIJ187" s="1694"/>
      <c r="AIK187" s="1790"/>
      <c r="AIL187" s="1696"/>
      <c r="AIM187" s="1696"/>
      <c r="AIN187" s="1695"/>
      <c r="AIO187" s="1549"/>
      <c r="AIP187" s="1550"/>
      <c r="AIQ187" s="1550"/>
      <c r="AIR187" s="1694"/>
      <c r="AIS187" s="1790"/>
      <c r="AIT187" s="1696"/>
      <c r="AIU187" s="1696"/>
      <c r="AIV187" s="1695"/>
      <c r="AIW187" s="1549"/>
      <c r="AIX187" s="1550"/>
      <c r="AIY187" s="1550"/>
      <c r="AIZ187" s="1694"/>
      <c r="AJA187" s="1790"/>
      <c r="AJB187" s="1696"/>
      <c r="AJC187" s="1696"/>
      <c r="AJD187" s="1695"/>
      <c r="AJE187" s="1549"/>
      <c r="AJF187" s="1550"/>
      <c r="AJG187" s="1550"/>
      <c r="AJH187" s="1694"/>
      <c r="AJI187" s="1790"/>
      <c r="AJJ187" s="1696"/>
      <c r="AJK187" s="1696"/>
      <c r="AJL187" s="1695"/>
      <c r="AJM187" s="1549"/>
      <c r="AJN187" s="1550"/>
      <c r="AJO187" s="1550"/>
      <c r="AJP187" s="1694"/>
      <c r="AJQ187" s="1790"/>
      <c r="AJR187" s="1696"/>
      <c r="AJS187" s="1696"/>
      <c r="AJT187" s="1695"/>
      <c r="AJU187" s="1549"/>
      <c r="AJV187" s="1550"/>
      <c r="AJW187" s="1550"/>
      <c r="AJX187" s="1694"/>
      <c r="AJY187" s="1790"/>
      <c r="AJZ187" s="1696"/>
      <c r="AKA187" s="1696"/>
      <c r="AKB187" s="1695"/>
      <c r="AKC187" s="1549"/>
      <c r="AKD187" s="1550"/>
      <c r="AKE187" s="1550"/>
      <c r="AKF187" s="1694"/>
      <c r="AKG187" s="1790"/>
      <c r="AKH187" s="1696"/>
      <c r="AKI187" s="1696"/>
      <c r="AKJ187" s="1695"/>
      <c r="AKK187" s="1549"/>
      <c r="AKL187" s="1550"/>
      <c r="AKM187" s="1550"/>
      <c r="AKN187" s="1694"/>
      <c r="AKO187" s="1790"/>
      <c r="AKP187" s="1696"/>
      <c r="AKQ187" s="1696"/>
      <c r="AKR187" s="1695"/>
      <c r="AKS187" s="1549"/>
      <c r="AKT187" s="1550"/>
      <c r="AKU187" s="1550"/>
      <c r="AKV187" s="1694"/>
      <c r="AKW187" s="1790"/>
      <c r="AKX187" s="1696"/>
      <c r="AKY187" s="1696"/>
      <c r="AKZ187" s="1695"/>
      <c r="ALA187" s="1549"/>
      <c r="ALB187" s="1550"/>
      <c r="ALC187" s="1550"/>
      <c r="ALD187" s="1694"/>
      <c r="ALE187" s="1790"/>
      <c r="ALF187" s="1696"/>
      <c r="ALG187" s="1696"/>
      <c r="ALH187" s="1695"/>
      <c r="ALI187" s="1549"/>
      <c r="ALJ187" s="1550"/>
      <c r="ALK187" s="1550"/>
      <c r="ALL187" s="1694"/>
      <c r="ALM187" s="1790"/>
      <c r="ALN187" s="1696"/>
      <c r="ALO187" s="1696"/>
      <c r="ALP187" s="1695"/>
      <c r="ALQ187" s="1549"/>
      <c r="ALR187" s="1550"/>
      <c r="ALS187" s="1550"/>
      <c r="ALT187" s="1694"/>
      <c r="ALU187" s="1790"/>
      <c r="ALV187" s="1696"/>
      <c r="ALW187" s="1696"/>
      <c r="ALX187" s="1695"/>
      <c r="ALY187" s="1549"/>
      <c r="ALZ187" s="1550"/>
      <c r="AMA187" s="1550"/>
      <c r="AMB187" s="1694"/>
      <c r="AMC187" s="1790"/>
      <c r="AMD187" s="1696"/>
      <c r="AME187" s="1696"/>
      <c r="AMF187" s="1695"/>
      <c r="AMG187" s="1549"/>
      <c r="AMH187" s="1550"/>
      <c r="AMI187" s="1550"/>
      <c r="AMJ187" s="1703"/>
    </row>
    <row r="188" spans="1:1024" s="72" customFormat="1" ht="15" customHeight="1">
      <c r="A188" s="65"/>
      <c r="B188" s="65" t="s">
        <v>4166</v>
      </c>
      <c r="C188" s="65"/>
      <c r="D188" s="65"/>
      <c r="E188" s="65"/>
      <c r="F188" s="65"/>
      <c r="G188" s="65"/>
      <c r="H188" s="65"/>
      <c r="I188"/>
      <c r="L188" s="85"/>
      <c r="M188" s="85"/>
      <c r="N188" s="144"/>
      <c r="O188" s="145"/>
      <c r="P188" s="145"/>
      <c r="Q188" s="146"/>
      <c r="T188" s="85"/>
      <c r="U188" s="144"/>
      <c r="V188" s="145"/>
      <c r="W188" s="145"/>
      <c r="X188" s="146"/>
      <c r="Y188" s="1792"/>
      <c r="AB188" s="85"/>
      <c r="AC188" s="144"/>
      <c r="AD188" s="145"/>
      <c r="AE188" s="145"/>
      <c r="AF188" s="146"/>
      <c r="AG188" s="1792"/>
      <c r="AJ188" s="85"/>
      <c r="AK188" s="144"/>
      <c r="AL188" s="145"/>
      <c r="AM188" s="145"/>
      <c r="AN188" s="146"/>
      <c r="AO188" s="1792"/>
      <c r="AR188" s="85"/>
      <c r="AS188" s="144"/>
      <c r="AT188" s="145"/>
      <c r="AU188" s="145"/>
      <c r="AV188" s="146"/>
      <c r="AW188" s="1792"/>
      <c r="AZ188" s="85"/>
      <c r="BA188" s="144"/>
      <c r="BB188" s="145"/>
      <c r="BC188" s="145"/>
      <c r="BD188" s="146"/>
      <c r="BE188" s="1792"/>
      <c r="BH188" s="85"/>
      <c r="BI188" s="144"/>
      <c r="BJ188" s="145"/>
      <c r="BK188" s="145"/>
      <c r="BL188" s="146"/>
      <c r="BM188" s="1792"/>
      <c r="BP188" s="85"/>
      <c r="BQ188" s="144"/>
      <c r="BR188" s="145"/>
      <c r="BS188" s="145"/>
      <c r="BT188" s="146"/>
      <c r="BU188" s="1792"/>
      <c r="BX188" s="85"/>
      <c r="BY188" s="144"/>
      <c r="BZ188" s="145"/>
      <c r="CA188" s="145"/>
      <c r="CB188" s="146"/>
      <c r="CC188" s="1792"/>
      <c r="CF188" s="85"/>
      <c r="CG188" s="144"/>
      <c r="CH188" s="145"/>
      <c r="CI188" s="145"/>
      <c r="CJ188" s="146"/>
      <c r="CK188" s="1792"/>
      <c r="CN188" s="85"/>
      <c r="CO188" s="144"/>
      <c r="CP188" s="145"/>
      <c r="CQ188" s="145"/>
      <c r="CR188" s="146"/>
      <c r="CS188" s="1792"/>
      <c r="CV188" s="85"/>
      <c r="CW188" s="144"/>
      <c r="CX188" s="145"/>
      <c r="CY188" s="145"/>
      <c r="CZ188" s="146"/>
      <c r="DA188" s="1792"/>
      <c r="DD188" s="85"/>
      <c r="DE188" s="144"/>
      <c r="DF188" s="145"/>
      <c r="DG188" s="145"/>
      <c r="DH188" s="146"/>
      <c r="DI188" s="1792"/>
      <c r="DL188" s="85"/>
      <c r="DM188" s="144"/>
      <c r="DN188" s="145"/>
      <c r="DO188" s="145"/>
      <c r="DP188" s="146"/>
      <c r="DQ188" s="1792"/>
      <c r="DT188" s="85"/>
      <c r="DU188" s="144"/>
      <c r="DV188" s="145"/>
      <c r="DW188" s="145"/>
      <c r="DX188" s="146"/>
      <c r="DY188" s="1792"/>
      <c r="EB188" s="85"/>
      <c r="EC188" s="144"/>
      <c r="ED188" s="145"/>
      <c r="EE188" s="145"/>
      <c r="EF188" s="146"/>
      <c r="EG188" s="1792"/>
      <c r="EJ188" s="85"/>
      <c r="EK188" s="144"/>
      <c r="EL188" s="145"/>
      <c r="EM188" s="145"/>
      <c r="EN188" s="146"/>
      <c r="EO188" s="1792"/>
      <c r="ER188" s="85"/>
      <c r="ES188" s="144"/>
      <c r="ET188" s="145"/>
      <c r="EU188" s="145"/>
      <c r="EV188" s="146"/>
      <c r="EW188" s="1792"/>
      <c r="EZ188" s="85"/>
      <c r="FA188" s="144"/>
      <c r="FB188" s="145"/>
      <c r="FC188" s="145"/>
      <c r="FD188" s="146"/>
      <c r="FE188" s="1792"/>
      <c r="FH188" s="85"/>
      <c r="FI188" s="144"/>
      <c r="FJ188" s="145"/>
      <c r="FK188" s="145"/>
      <c r="FL188" s="146"/>
      <c r="FM188" s="1792"/>
      <c r="FP188" s="85"/>
      <c r="FQ188" s="144"/>
      <c r="FR188" s="145"/>
      <c r="FS188" s="145"/>
      <c r="FT188" s="146"/>
      <c r="FU188" s="1792"/>
      <c r="FX188" s="85"/>
      <c r="FY188" s="144"/>
      <c r="FZ188" s="145"/>
      <c r="GA188" s="145"/>
      <c r="GB188" s="146"/>
      <c r="GC188" s="1792"/>
      <c r="GF188" s="85"/>
      <c r="GG188" s="144"/>
      <c r="GH188" s="145"/>
      <c r="GI188" s="145"/>
      <c r="GJ188" s="146"/>
      <c r="GK188" s="1792"/>
      <c r="GN188" s="85"/>
      <c r="GO188" s="144"/>
      <c r="GP188" s="145"/>
      <c r="GQ188" s="145"/>
      <c r="GR188" s="146"/>
      <c r="GS188" s="1792"/>
      <c r="GV188" s="85"/>
      <c r="GW188" s="144"/>
      <c r="GX188" s="145"/>
      <c r="GY188" s="145"/>
      <c r="GZ188" s="146"/>
      <c r="HA188" s="1792"/>
      <c r="HD188" s="85"/>
      <c r="HE188" s="144"/>
      <c r="HF188" s="145"/>
      <c r="HG188" s="145"/>
      <c r="HH188" s="146"/>
      <c r="HI188" s="1792"/>
      <c r="HL188" s="85"/>
      <c r="HM188" s="144"/>
      <c r="HN188" s="145"/>
      <c r="HO188" s="145"/>
      <c r="HP188" s="146"/>
      <c r="HQ188" s="1792"/>
      <c r="HT188" s="85"/>
      <c r="HU188" s="144"/>
      <c r="HV188" s="145"/>
      <c r="HW188" s="145"/>
      <c r="HX188" s="146"/>
      <c r="HY188" s="1792"/>
      <c r="IB188" s="85"/>
      <c r="IC188" s="144"/>
      <c r="ID188" s="145"/>
      <c r="IE188" s="145"/>
      <c r="IF188" s="146"/>
      <c r="IG188" s="1792"/>
      <c r="IJ188" s="85"/>
      <c r="IK188" s="144"/>
      <c r="IL188" s="145"/>
      <c r="IM188" s="145"/>
      <c r="IN188" s="146"/>
      <c r="IO188" s="1792"/>
      <c r="IR188" s="85"/>
      <c r="IS188" s="144"/>
      <c r="IT188" s="145"/>
      <c r="IU188" s="145"/>
      <c r="IV188" s="146"/>
      <c r="IW188" s="1792"/>
      <c r="IZ188" s="85"/>
      <c r="JA188" s="144"/>
      <c r="JB188" s="145"/>
      <c r="JC188" s="145"/>
      <c r="JD188" s="146"/>
      <c r="JE188" s="1792"/>
      <c r="JH188" s="85"/>
      <c r="JI188" s="144"/>
      <c r="JJ188" s="145"/>
      <c r="JK188" s="145"/>
      <c r="JL188" s="146"/>
      <c r="JM188" s="1792"/>
      <c r="JP188" s="85"/>
      <c r="JQ188" s="144"/>
      <c r="JR188" s="145"/>
      <c r="JS188" s="145"/>
      <c r="JT188" s="146"/>
      <c r="JU188" s="1792"/>
      <c r="JX188" s="85"/>
      <c r="JY188" s="144"/>
      <c r="JZ188" s="145"/>
      <c r="KA188" s="145"/>
      <c r="KB188" s="146"/>
      <c r="KC188" s="1792"/>
      <c r="KF188" s="85"/>
      <c r="KG188" s="144"/>
      <c r="KH188" s="145"/>
      <c r="KI188" s="145"/>
      <c r="KJ188" s="146"/>
      <c r="KK188" s="1792"/>
      <c r="KN188" s="85"/>
      <c r="KO188" s="144"/>
      <c r="KP188" s="145"/>
      <c r="KQ188" s="145"/>
      <c r="KR188" s="146"/>
      <c r="KS188" s="1792"/>
      <c r="KV188" s="85"/>
      <c r="KW188" s="144"/>
      <c r="KX188" s="145"/>
      <c r="KY188" s="145"/>
      <c r="KZ188" s="146"/>
      <c r="LA188" s="1792"/>
      <c r="LD188" s="85"/>
      <c r="LE188" s="144"/>
      <c r="LF188" s="145"/>
      <c r="LG188" s="145"/>
      <c r="LH188" s="146"/>
      <c r="LI188" s="1792"/>
      <c r="LL188" s="85"/>
      <c r="LM188" s="144"/>
      <c r="LN188" s="145"/>
      <c r="LO188" s="145"/>
      <c r="LP188" s="146"/>
      <c r="LQ188" s="1792"/>
      <c r="LT188" s="85"/>
      <c r="LU188" s="144"/>
      <c r="LV188" s="145"/>
      <c r="LW188" s="145"/>
      <c r="LX188" s="146"/>
      <c r="LY188" s="1792"/>
      <c r="MB188" s="85"/>
      <c r="MC188" s="144"/>
      <c r="MD188" s="145"/>
      <c r="ME188" s="145"/>
      <c r="MF188" s="146"/>
      <c r="MG188" s="1792"/>
      <c r="MJ188" s="85"/>
      <c r="MK188" s="144"/>
      <c r="ML188" s="145"/>
      <c r="MM188" s="145"/>
      <c r="MN188" s="146"/>
      <c r="MO188" s="1792"/>
      <c r="MR188" s="85"/>
      <c r="MS188" s="144"/>
      <c r="MT188" s="145"/>
      <c r="MU188" s="145"/>
      <c r="MV188" s="146"/>
      <c r="MW188" s="1792"/>
      <c r="MZ188" s="85"/>
      <c r="NA188" s="144"/>
      <c r="NB188" s="145"/>
      <c r="NC188" s="145"/>
      <c r="ND188" s="146"/>
      <c r="NE188" s="1792"/>
      <c r="NH188" s="85"/>
      <c r="NI188" s="144"/>
      <c r="NJ188" s="145"/>
      <c r="NK188" s="145"/>
      <c r="NL188" s="146"/>
      <c r="NM188" s="1792"/>
      <c r="NP188" s="85"/>
      <c r="NQ188" s="144"/>
      <c r="NR188" s="145"/>
      <c r="NS188" s="145"/>
      <c r="NT188" s="146"/>
      <c r="NU188" s="1792"/>
      <c r="NX188" s="85"/>
      <c r="NY188" s="144"/>
      <c r="NZ188" s="145"/>
      <c r="OA188" s="145"/>
      <c r="OB188" s="146"/>
      <c r="OC188" s="1792"/>
      <c r="OF188" s="85"/>
      <c r="OG188" s="144"/>
      <c r="OH188" s="145"/>
      <c r="OI188" s="145"/>
      <c r="OJ188" s="146"/>
      <c r="OK188" s="1792"/>
      <c r="ON188" s="85"/>
      <c r="OO188" s="144"/>
      <c r="OP188" s="145"/>
      <c r="OQ188" s="145"/>
      <c r="OR188" s="146"/>
      <c r="OS188" s="1792"/>
      <c r="OV188" s="85"/>
      <c r="OW188" s="144"/>
      <c r="OX188" s="145"/>
      <c r="OY188" s="145"/>
      <c r="OZ188" s="146"/>
      <c r="PA188" s="1792"/>
      <c r="PD188" s="85"/>
      <c r="PE188" s="144"/>
      <c r="PF188" s="145"/>
      <c r="PG188" s="145"/>
      <c r="PH188" s="146"/>
      <c r="PI188" s="1792"/>
      <c r="PL188" s="85"/>
      <c r="PM188" s="144"/>
      <c r="PN188" s="145"/>
      <c r="PO188" s="145"/>
      <c r="PP188" s="146"/>
      <c r="PQ188" s="1792"/>
      <c r="PT188" s="85"/>
      <c r="PU188" s="144"/>
      <c r="PV188" s="145"/>
      <c r="PW188" s="145"/>
      <c r="PX188" s="146"/>
      <c r="PY188" s="1792"/>
      <c r="QB188" s="85"/>
      <c r="QC188" s="144"/>
      <c r="QD188" s="145"/>
      <c r="QE188" s="145"/>
      <c r="QF188" s="146"/>
      <c r="QG188" s="1792"/>
      <c r="QJ188" s="85"/>
      <c r="QK188" s="144"/>
      <c r="QL188" s="145"/>
      <c r="QM188" s="145"/>
      <c r="QN188" s="146"/>
      <c r="QO188" s="1792"/>
      <c r="QR188" s="85"/>
      <c r="QS188" s="144"/>
      <c r="QT188" s="145"/>
      <c r="QU188" s="145"/>
      <c r="QV188" s="146"/>
      <c r="QW188" s="1792"/>
      <c r="QZ188" s="85"/>
      <c r="RA188" s="144"/>
      <c r="RB188" s="145"/>
      <c r="RC188" s="145"/>
      <c r="RD188" s="146"/>
      <c r="RE188" s="1792"/>
      <c r="RH188" s="85"/>
      <c r="RI188" s="144"/>
      <c r="RJ188" s="145"/>
      <c r="RK188" s="145"/>
      <c r="RL188" s="146"/>
      <c r="RM188" s="1792"/>
      <c r="RP188" s="85"/>
      <c r="RQ188" s="144"/>
      <c r="RR188" s="145"/>
      <c r="RS188" s="145"/>
      <c r="RT188" s="146"/>
      <c r="RU188" s="1792"/>
      <c r="RX188" s="85"/>
      <c r="RY188" s="144"/>
      <c r="RZ188" s="145"/>
      <c r="SA188" s="145"/>
      <c r="SB188" s="146"/>
      <c r="SC188" s="1792"/>
      <c r="SF188" s="85"/>
      <c r="SG188" s="144"/>
      <c r="SH188" s="145"/>
      <c r="SI188" s="145"/>
      <c r="SJ188" s="146"/>
      <c r="SK188" s="1792"/>
      <c r="SN188" s="85"/>
      <c r="SO188" s="144"/>
      <c r="SP188" s="145"/>
      <c r="SQ188" s="145"/>
      <c r="SR188" s="146"/>
      <c r="SS188" s="1792"/>
      <c r="SV188" s="85"/>
      <c r="SW188" s="144"/>
      <c r="SX188" s="145"/>
      <c r="SY188" s="145"/>
      <c r="SZ188" s="146"/>
      <c r="TA188" s="1792"/>
      <c r="TD188" s="85"/>
      <c r="TE188" s="144"/>
      <c r="TF188" s="145"/>
      <c r="TG188" s="145"/>
      <c r="TH188" s="146"/>
      <c r="TI188" s="1792"/>
      <c r="TL188" s="85"/>
      <c r="TM188" s="144"/>
      <c r="TN188" s="145"/>
      <c r="TO188" s="145"/>
      <c r="TP188" s="146"/>
      <c r="TQ188" s="1792"/>
      <c r="TT188" s="85"/>
      <c r="TU188" s="144"/>
      <c r="TV188" s="145"/>
      <c r="TW188" s="145"/>
      <c r="TX188" s="146"/>
      <c r="TY188" s="1792"/>
      <c r="UB188" s="85"/>
      <c r="UC188" s="144"/>
      <c r="UD188" s="145"/>
      <c r="UE188" s="145"/>
      <c r="UF188" s="146"/>
      <c r="UG188" s="1792"/>
      <c r="UJ188" s="85"/>
      <c r="UK188" s="144"/>
      <c r="UL188" s="145"/>
      <c r="UM188" s="145"/>
      <c r="UN188" s="146"/>
      <c r="UO188" s="1792"/>
      <c r="UR188" s="85"/>
      <c r="US188" s="144"/>
      <c r="UT188" s="145"/>
      <c r="UU188" s="145"/>
      <c r="UV188" s="146"/>
      <c r="UW188" s="1792"/>
      <c r="UZ188" s="85"/>
      <c r="VA188" s="144"/>
      <c r="VB188" s="145"/>
      <c r="VC188" s="145"/>
      <c r="VD188" s="146"/>
      <c r="VE188" s="1792"/>
      <c r="VH188" s="85"/>
      <c r="VI188" s="144"/>
      <c r="VJ188" s="145"/>
      <c r="VK188" s="145"/>
      <c r="VL188" s="146"/>
      <c r="VM188" s="1792"/>
      <c r="VP188" s="85"/>
      <c r="VQ188" s="144"/>
      <c r="VR188" s="145"/>
      <c r="VS188" s="145"/>
      <c r="VT188" s="146"/>
      <c r="VU188" s="1792"/>
      <c r="VX188" s="85"/>
      <c r="VY188" s="144"/>
      <c r="VZ188" s="145"/>
      <c r="WA188" s="145"/>
      <c r="WB188" s="146"/>
      <c r="WC188" s="1792"/>
      <c r="WF188" s="85"/>
      <c r="WG188" s="144"/>
      <c r="WH188" s="145"/>
      <c r="WI188" s="145"/>
      <c r="WJ188" s="146"/>
      <c r="WK188" s="1792"/>
      <c r="WN188" s="85"/>
      <c r="WO188" s="144"/>
      <c r="WP188" s="145"/>
      <c r="WQ188" s="145"/>
      <c r="WR188" s="146"/>
      <c r="WS188" s="1792"/>
      <c r="WV188" s="85"/>
      <c r="WW188" s="144"/>
      <c r="WX188" s="145"/>
      <c r="WY188" s="145"/>
      <c r="WZ188" s="146"/>
      <c r="XA188" s="1792"/>
      <c r="XD188" s="85"/>
      <c r="XE188" s="144"/>
      <c r="XF188" s="145"/>
      <c r="XG188" s="145"/>
      <c r="XH188" s="146"/>
      <c r="XI188" s="1792"/>
      <c r="XL188" s="85"/>
      <c r="XM188" s="144"/>
      <c r="XN188" s="145"/>
      <c r="XO188" s="145"/>
      <c r="XP188" s="146"/>
      <c r="XQ188" s="1792"/>
      <c r="XT188" s="85"/>
      <c r="XU188" s="144"/>
      <c r="XV188" s="145"/>
      <c r="XW188" s="145"/>
      <c r="XX188" s="146"/>
      <c r="XY188" s="1792"/>
      <c r="YB188" s="85"/>
      <c r="YC188" s="144"/>
      <c r="YD188" s="145"/>
      <c r="YE188" s="145"/>
      <c r="YF188" s="146"/>
      <c r="YG188" s="1792"/>
      <c r="YJ188" s="85"/>
      <c r="YK188" s="144"/>
      <c r="YL188" s="145"/>
      <c r="YM188" s="145"/>
      <c r="YN188" s="146"/>
      <c r="YO188" s="1792"/>
      <c r="YR188" s="85"/>
      <c r="YS188" s="144"/>
      <c r="YT188" s="145"/>
      <c r="YU188" s="145"/>
      <c r="YV188" s="146"/>
      <c r="YW188" s="1792"/>
      <c r="YZ188" s="85"/>
      <c r="ZA188" s="144"/>
      <c r="ZB188" s="145"/>
      <c r="ZC188" s="145"/>
      <c r="ZD188" s="146"/>
      <c r="ZE188" s="1792"/>
      <c r="ZH188" s="85"/>
      <c r="ZI188" s="144"/>
      <c r="ZJ188" s="145"/>
      <c r="ZK188" s="145"/>
      <c r="ZL188" s="146"/>
      <c r="ZM188" s="1792"/>
      <c r="ZP188" s="85"/>
      <c r="ZQ188" s="144"/>
      <c r="ZR188" s="145"/>
      <c r="ZS188" s="145"/>
      <c r="ZT188" s="146"/>
      <c r="ZU188" s="1792"/>
      <c r="ZX188" s="85"/>
      <c r="ZY188" s="144"/>
      <c r="ZZ188" s="145"/>
      <c r="AAA188" s="145"/>
      <c r="AAB188" s="146"/>
      <c r="AAC188" s="1792"/>
      <c r="AAF188" s="85"/>
      <c r="AAG188" s="144"/>
      <c r="AAH188" s="145"/>
      <c r="AAI188" s="145"/>
      <c r="AAJ188" s="146"/>
      <c r="AAK188" s="1792"/>
      <c r="AAN188" s="85"/>
      <c r="AAO188" s="144"/>
      <c r="AAP188" s="145"/>
      <c r="AAQ188" s="2057"/>
      <c r="AAR188" s="1694"/>
      <c r="AAS188" s="1790"/>
      <c r="AAT188" s="1696"/>
      <c r="AAU188" s="1696"/>
      <c r="AAV188" s="1695"/>
      <c r="AAW188" s="1549"/>
      <c r="AAX188" s="1550"/>
      <c r="AAY188" s="1550"/>
      <c r="AAZ188" s="1694"/>
      <c r="ABA188" s="1790"/>
      <c r="ABB188" s="1696"/>
      <c r="ABC188" s="1696"/>
      <c r="ABD188" s="1695"/>
      <c r="ABE188" s="1549"/>
      <c r="ABF188" s="1550"/>
      <c r="ABG188" s="1550"/>
      <c r="ABH188" s="1694"/>
      <c r="ABI188" s="1790"/>
      <c r="ABJ188" s="1696"/>
      <c r="ABK188" s="1696"/>
      <c r="ABL188" s="1695"/>
      <c r="ABM188" s="1549"/>
      <c r="ABN188" s="1550"/>
      <c r="ABO188" s="1550"/>
      <c r="ABP188" s="1694"/>
      <c r="ABQ188" s="1790"/>
      <c r="ABR188" s="1696"/>
      <c r="ABS188" s="1696"/>
      <c r="ABT188" s="1695"/>
      <c r="ABU188" s="1549"/>
      <c r="ABV188" s="1550"/>
      <c r="ABW188" s="1550"/>
      <c r="ABX188" s="1694"/>
      <c r="ABY188" s="1790"/>
      <c r="ABZ188" s="1696"/>
      <c r="ACA188" s="1696"/>
      <c r="ACB188" s="1695"/>
      <c r="ACC188" s="1549"/>
      <c r="ACD188" s="1550"/>
      <c r="ACE188" s="1550"/>
      <c r="ACF188" s="1694"/>
      <c r="ACG188" s="1790"/>
      <c r="ACH188" s="1696"/>
      <c r="ACI188" s="1696"/>
      <c r="ACJ188" s="1695"/>
      <c r="ACK188" s="1549"/>
      <c r="ACL188" s="1550"/>
      <c r="ACM188" s="1550"/>
      <c r="ACN188" s="1694"/>
      <c r="ACO188" s="1790"/>
      <c r="ACP188" s="1696"/>
      <c r="ACQ188" s="1696"/>
      <c r="ACR188" s="1695"/>
      <c r="ACS188" s="1549"/>
      <c r="ACT188" s="1550"/>
      <c r="ACU188" s="1550"/>
      <c r="ACV188" s="1694"/>
      <c r="ACW188" s="1790"/>
      <c r="ACX188" s="1696"/>
      <c r="ACY188" s="1696"/>
      <c r="ACZ188" s="1695"/>
      <c r="ADA188" s="1549"/>
      <c r="ADB188" s="1550"/>
      <c r="ADC188" s="1550"/>
      <c r="ADD188" s="1694"/>
      <c r="ADE188" s="1790"/>
      <c r="ADF188" s="1696"/>
      <c r="ADG188" s="1696"/>
      <c r="ADH188" s="1695"/>
      <c r="ADI188" s="1549"/>
      <c r="ADJ188" s="1550"/>
      <c r="ADK188" s="1550"/>
      <c r="ADL188" s="1694"/>
      <c r="ADM188" s="1790"/>
      <c r="ADN188" s="1696"/>
      <c r="ADO188" s="1696"/>
      <c r="ADP188" s="1695"/>
      <c r="ADQ188" s="1549"/>
      <c r="ADR188" s="1550"/>
      <c r="ADS188" s="1550"/>
      <c r="ADT188" s="1694"/>
      <c r="ADU188" s="1790"/>
      <c r="ADV188" s="1696"/>
      <c r="ADW188" s="1696"/>
      <c r="ADX188" s="1695"/>
      <c r="ADY188" s="1549"/>
      <c r="ADZ188" s="1550"/>
      <c r="AEA188" s="1550"/>
      <c r="AEB188" s="1694"/>
      <c r="AEC188" s="1790"/>
      <c r="AED188" s="1696"/>
      <c r="AEE188" s="1696"/>
      <c r="AEF188" s="1695"/>
      <c r="AEG188" s="1549"/>
      <c r="AEH188" s="1550"/>
      <c r="AEI188" s="1550"/>
      <c r="AEJ188" s="1694"/>
      <c r="AEK188" s="1790"/>
      <c r="AEL188" s="1696"/>
      <c r="AEM188" s="1696"/>
      <c r="AEN188" s="1695"/>
      <c r="AEO188" s="1549"/>
      <c r="AEP188" s="1550"/>
      <c r="AEQ188" s="1550"/>
      <c r="AER188" s="1694"/>
      <c r="AES188" s="1790"/>
      <c r="AET188" s="1696"/>
      <c r="AEU188" s="1696"/>
      <c r="AEV188" s="1695"/>
      <c r="AEW188" s="1549"/>
      <c r="AEX188" s="1550"/>
      <c r="AEY188" s="1550"/>
      <c r="AEZ188" s="1694"/>
      <c r="AFA188" s="1790"/>
      <c r="AFB188" s="1696"/>
      <c r="AFC188" s="1696"/>
      <c r="AFD188" s="1695"/>
      <c r="AFE188" s="1549"/>
      <c r="AFF188" s="1550"/>
      <c r="AFG188" s="1550"/>
      <c r="AFH188" s="1694"/>
      <c r="AFI188" s="1790"/>
      <c r="AFJ188" s="1696"/>
      <c r="AFK188" s="1696"/>
      <c r="AFL188" s="1695"/>
      <c r="AFM188" s="1549"/>
      <c r="AFN188" s="1550"/>
      <c r="AFO188" s="1550"/>
      <c r="AFP188" s="1694"/>
      <c r="AFQ188" s="1790"/>
      <c r="AFR188" s="1696"/>
      <c r="AFS188" s="1696"/>
      <c r="AFT188" s="1695"/>
      <c r="AFU188" s="1549"/>
      <c r="AFV188" s="1550"/>
      <c r="AFW188" s="1550"/>
      <c r="AFX188" s="1694"/>
      <c r="AFY188" s="1790"/>
      <c r="AFZ188" s="1696"/>
      <c r="AGA188" s="1696"/>
      <c r="AGB188" s="1695"/>
      <c r="AGC188" s="1549"/>
      <c r="AGD188" s="1550"/>
      <c r="AGE188" s="1550"/>
      <c r="AGF188" s="1694"/>
      <c r="AGG188" s="1790"/>
      <c r="AGH188" s="1696"/>
      <c r="AGI188" s="1696"/>
      <c r="AGJ188" s="1695"/>
      <c r="AGK188" s="1549"/>
      <c r="AGL188" s="1550"/>
      <c r="AGM188" s="1550"/>
      <c r="AGN188" s="1694"/>
      <c r="AGO188" s="1790"/>
      <c r="AGP188" s="1696"/>
      <c r="AGQ188" s="1696"/>
      <c r="AGR188" s="1695"/>
      <c r="AGS188" s="1549"/>
      <c r="AGT188" s="1550"/>
      <c r="AGU188" s="1550"/>
      <c r="AGV188" s="1694"/>
      <c r="AGW188" s="1790"/>
      <c r="AGX188" s="1696"/>
      <c r="AGY188" s="1696"/>
      <c r="AGZ188" s="1695"/>
      <c r="AHA188" s="1549"/>
      <c r="AHB188" s="1550"/>
      <c r="AHC188" s="1550"/>
      <c r="AHD188" s="1694"/>
      <c r="AHE188" s="1790"/>
      <c r="AHF188" s="1696"/>
      <c r="AHG188" s="1696"/>
      <c r="AHH188" s="1695"/>
      <c r="AHI188" s="1549"/>
      <c r="AHJ188" s="1550"/>
      <c r="AHK188" s="1550"/>
      <c r="AHL188" s="1694"/>
      <c r="AHM188" s="1790"/>
      <c r="AHN188" s="1696"/>
      <c r="AHO188" s="1696"/>
      <c r="AHP188" s="1695"/>
      <c r="AHQ188" s="1549"/>
      <c r="AHR188" s="1550"/>
      <c r="AHS188" s="1550"/>
      <c r="AHT188" s="1694"/>
      <c r="AHU188" s="1790"/>
      <c r="AHV188" s="1696"/>
      <c r="AHW188" s="1696"/>
      <c r="AHX188" s="1695"/>
      <c r="AHY188" s="1549"/>
      <c r="AHZ188" s="1550"/>
      <c r="AIA188" s="1550"/>
      <c r="AIB188" s="1694"/>
      <c r="AIC188" s="1790"/>
      <c r="AID188" s="1696"/>
      <c r="AIE188" s="1696"/>
      <c r="AIF188" s="1695"/>
      <c r="AIG188" s="1549"/>
      <c r="AIH188" s="1550"/>
      <c r="AII188" s="1550"/>
      <c r="AIJ188" s="1694"/>
      <c r="AIK188" s="1790"/>
      <c r="AIL188" s="1696"/>
      <c r="AIM188" s="1696"/>
      <c r="AIN188" s="1695"/>
      <c r="AIO188" s="1549"/>
      <c r="AIP188" s="1550"/>
      <c r="AIQ188" s="1550"/>
      <c r="AIR188" s="1694"/>
      <c r="AIS188" s="1790"/>
      <c r="AIT188" s="1696"/>
      <c r="AIU188" s="1696"/>
      <c r="AIV188" s="1695"/>
      <c r="AIW188" s="1549"/>
      <c r="AIX188" s="1550"/>
      <c r="AIY188" s="1550"/>
      <c r="AIZ188" s="1694"/>
      <c r="AJA188" s="1790"/>
      <c r="AJB188" s="1696"/>
      <c r="AJC188" s="1696"/>
      <c r="AJD188" s="1695"/>
      <c r="AJE188" s="1549"/>
      <c r="AJF188" s="1550"/>
      <c r="AJG188" s="1550"/>
      <c r="AJH188" s="1694"/>
      <c r="AJI188" s="1790"/>
      <c r="AJJ188" s="1696"/>
      <c r="AJK188" s="1696"/>
      <c r="AJL188" s="1695"/>
      <c r="AJM188" s="1549"/>
      <c r="AJN188" s="1550"/>
      <c r="AJO188" s="1550"/>
      <c r="AJP188" s="1694"/>
      <c r="AJQ188" s="1790"/>
      <c r="AJR188" s="1696"/>
      <c r="AJS188" s="1696"/>
      <c r="AJT188" s="1695"/>
      <c r="AJU188" s="1549"/>
      <c r="AJV188" s="1550"/>
      <c r="AJW188" s="1550"/>
      <c r="AJX188" s="1694"/>
      <c r="AJY188" s="1790"/>
      <c r="AJZ188" s="1696"/>
      <c r="AKA188" s="1696"/>
      <c r="AKB188" s="1695"/>
      <c r="AKC188" s="1549"/>
      <c r="AKD188" s="1550"/>
      <c r="AKE188" s="1550"/>
      <c r="AKF188" s="1694"/>
      <c r="AKG188" s="1790"/>
      <c r="AKH188" s="1696"/>
      <c r="AKI188" s="1696"/>
      <c r="AKJ188" s="1695"/>
      <c r="AKK188" s="1549"/>
      <c r="AKL188" s="1550"/>
      <c r="AKM188" s="1550"/>
      <c r="AKN188" s="1694"/>
      <c r="AKO188" s="1790"/>
      <c r="AKP188" s="1696"/>
      <c r="AKQ188" s="1696"/>
      <c r="AKR188" s="1695"/>
      <c r="AKS188" s="1549"/>
      <c r="AKT188" s="1550"/>
      <c r="AKU188" s="1550"/>
      <c r="AKV188" s="1694"/>
      <c r="AKW188" s="1790"/>
      <c r="AKX188" s="1696"/>
      <c r="AKY188" s="1696"/>
      <c r="AKZ188" s="1695"/>
      <c r="ALA188" s="1549"/>
      <c r="ALB188" s="1550"/>
      <c r="ALC188" s="1550"/>
      <c r="ALD188" s="1694"/>
      <c r="ALE188" s="1790"/>
      <c r="ALF188" s="1696"/>
      <c r="ALG188" s="1696"/>
      <c r="ALH188" s="1695"/>
      <c r="ALI188" s="1549"/>
      <c r="ALJ188" s="1550"/>
      <c r="ALK188" s="1550"/>
      <c r="ALL188" s="1694"/>
      <c r="ALM188" s="1790"/>
      <c r="ALN188" s="1696"/>
      <c r="ALO188" s="1696"/>
      <c r="ALP188" s="1695"/>
      <c r="ALQ188" s="1549"/>
      <c r="ALR188" s="1550"/>
      <c r="ALS188" s="1550"/>
      <c r="ALT188" s="1694"/>
      <c r="ALU188" s="1790"/>
      <c r="ALV188" s="1696"/>
      <c r="ALW188" s="1696"/>
      <c r="ALX188" s="1695"/>
      <c r="ALY188" s="1549"/>
      <c r="ALZ188" s="1550"/>
      <c r="AMA188" s="1550"/>
      <c r="AMB188" s="1694"/>
      <c r="AMC188" s="1790"/>
      <c r="AMD188" s="1696"/>
      <c r="AME188" s="1696"/>
      <c r="AMF188" s="1695"/>
      <c r="AMG188" s="1549"/>
      <c r="AMH188" s="1550"/>
      <c r="AMI188" s="1550"/>
      <c r="AMJ188" s="1703"/>
    </row>
    <row r="189" spans="1:1024" s="72" customFormat="1" ht="15" customHeight="1">
      <c r="A189" s="1694">
        <v>5170200001</v>
      </c>
      <c r="B189" s="1696" t="s">
        <v>4167</v>
      </c>
      <c r="C189" s="1696" t="s">
        <v>4168</v>
      </c>
      <c r="D189" s="1696" t="s">
        <v>4041</v>
      </c>
      <c r="E189" s="1695">
        <v>6</v>
      </c>
      <c r="F189" s="1549">
        <v>16.71</v>
      </c>
      <c r="G189" s="1536">
        <f>F189*$I$2</f>
        <v>0</v>
      </c>
      <c r="H189" s="1536">
        <f>G189-G189*($I$1)</f>
        <v>0</v>
      </c>
      <c r="I189"/>
      <c r="L189" s="85"/>
      <c r="M189" s="85"/>
      <c r="N189" s="144"/>
      <c r="O189" s="145"/>
      <c r="P189" s="145"/>
      <c r="Q189" s="146"/>
      <c r="T189" s="85"/>
      <c r="U189" s="144"/>
      <c r="V189" s="145"/>
      <c r="W189" s="145"/>
      <c r="X189" s="146"/>
      <c r="Y189" s="1792"/>
      <c r="AB189" s="85"/>
      <c r="AC189" s="144"/>
      <c r="AD189" s="145"/>
      <c r="AE189" s="145"/>
      <c r="AF189" s="146"/>
      <c r="AG189" s="1792"/>
      <c r="AJ189" s="85"/>
      <c r="AK189" s="144"/>
      <c r="AL189" s="145"/>
      <c r="AM189" s="145"/>
      <c r="AN189" s="146"/>
      <c r="AO189" s="1792"/>
      <c r="AR189" s="85"/>
      <c r="AS189" s="144"/>
      <c r="AT189" s="145"/>
      <c r="AU189" s="145"/>
      <c r="AV189" s="146"/>
      <c r="AW189" s="1792"/>
      <c r="AZ189" s="85"/>
      <c r="BA189" s="144"/>
      <c r="BB189" s="145"/>
      <c r="BC189" s="145"/>
      <c r="BD189" s="146"/>
      <c r="BE189" s="1792"/>
      <c r="BH189" s="85"/>
      <c r="BI189" s="144"/>
      <c r="BJ189" s="145"/>
      <c r="BK189" s="145"/>
      <c r="BL189" s="146"/>
      <c r="BM189" s="1792"/>
      <c r="BP189" s="85"/>
      <c r="BQ189" s="144"/>
      <c r="BR189" s="145"/>
      <c r="BS189" s="145"/>
      <c r="BT189" s="146"/>
      <c r="BU189" s="1792"/>
      <c r="BX189" s="85"/>
      <c r="BY189" s="144"/>
      <c r="BZ189" s="145"/>
      <c r="CA189" s="145"/>
      <c r="CB189" s="146"/>
      <c r="CC189" s="1792"/>
      <c r="CF189" s="85"/>
      <c r="CG189" s="144"/>
      <c r="CH189" s="145"/>
      <c r="CI189" s="145"/>
      <c r="CJ189" s="146"/>
      <c r="CK189" s="1792"/>
      <c r="CN189" s="85"/>
      <c r="CO189" s="144"/>
      <c r="CP189" s="145"/>
      <c r="CQ189" s="145"/>
      <c r="CR189" s="146"/>
      <c r="CS189" s="1792"/>
      <c r="CV189" s="85"/>
      <c r="CW189" s="144"/>
      <c r="CX189" s="145"/>
      <c r="CY189" s="145"/>
      <c r="CZ189" s="146"/>
      <c r="DA189" s="1792"/>
      <c r="DD189" s="85"/>
      <c r="DE189" s="144"/>
      <c r="DF189" s="145"/>
      <c r="DG189" s="145"/>
      <c r="DH189" s="146"/>
      <c r="DI189" s="1792"/>
      <c r="DL189" s="85"/>
      <c r="DM189" s="144"/>
      <c r="DN189" s="145"/>
      <c r="DO189" s="145"/>
      <c r="DP189" s="146"/>
      <c r="DQ189" s="1792"/>
      <c r="DT189" s="85"/>
      <c r="DU189" s="144"/>
      <c r="DV189" s="145"/>
      <c r="DW189" s="145"/>
      <c r="DX189" s="146"/>
      <c r="DY189" s="1792"/>
      <c r="EB189" s="85"/>
      <c r="EC189" s="144"/>
      <c r="ED189" s="145"/>
      <c r="EE189" s="145"/>
      <c r="EF189" s="146"/>
      <c r="EG189" s="1792"/>
      <c r="EJ189" s="85"/>
      <c r="EK189" s="144"/>
      <c r="EL189" s="145"/>
      <c r="EM189" s="145"/>
      <c r="EN189" s="146"/>
      <c r="EO189" s="1792"/>
      <c r="ER189" s="85"/>
      <c r="ES189" s="144"/>
      <c r="ET189" s="145"/>
      <c r="EU189" s="145"/>
      <c r="EV189" s="146"/>
      <c r="EW189" s="1792"/>
      <c r="EZ189" s="85"/>
      <c r="FA189" s="144"/>
      <c r="FB189" s="145"/>
      <c r="FC189" s="145"/>
      <c r="FD189" s="146"/>
      <c r="FE189" s="1792"/>
      <c r="FH189" s="85"/>
      <c r="FI189" s="144"/>
      <c r="FJ189" s="145"/>
      <c r="FK189" s="145"/>
      <c r="FL189" s="146"/>
      <c r="FM189" s="1792"/>
      <c r="FP189" s="85"/>
      <c r="FQ189" s="144"/>
      <c r="FR189" s="145"/>
      <c r="FS189" s="145"/>
      <c r="FT189" s="146"/>
      <c r="FU189" s="1792"/>
      <c r="FX189" s="85"/>
      <c r="FY189" s="144"/>
      <c r="FZ189" s="145"/>
      <c r="GA189" s="145"/>
      <c r="GB189" s="146"/>
      <c r="GC189" s="1792"/>
      <c r="GF189" s="85"/>
      <c r="GG189" s="144"/>
      <c r="GH189" s="145"/>
      <c r="GI189" s="145"/>
      <c r="GJ189" s="146"/>
      <c r="GK189" s="1792"/>
      <c r="GN189" s="85"/>
      <c r="GO189" s="144"/>
      <c r="GP189" s="145"/>
      <c r="GQ189" s="145"/>
      <c r="GR189" s="146"/>
      <c r="GS189" s="1792"/>
      <c r="GV189" s="85"/>
      <c r="GW189" s="144"/>
      <c r="GX189" s="145"/>
      <c r="GY189" s="145"/>
      <c r="GZ189" s="146"/>
      <c r="HA189" s="1792"/>
      <c r="HD189" s="85"/>
      <c r="HE189" s="144"/>
      <c r="HF189" s="145"/>
      <c r="HG189" s="145"/>
      <c r="HH189" s="146"/>
      <c r="HI189" s="1792"/>
      <c r="HL189" s="85"/>
      <c r="HM189" s="144"/>
      <c r="HN189" s="145"/>
      <c r="HO189" s="145"/>
      <c r="HP189" s="146"/>
      <c r="HQ189" s="1792"/>
      <c r="HT189" s="85"/>
      <c r="HU189" s="144"/>
      <c r="HV189" s="145"/>
      <c r="HW189" s="145"/>
      <c r="HX189" s="146"/>
      <c r="HY189" s="1792"/>
      <c r="IB189" s="85"/>
      <c r="IC189" s="144"/>
      <c r="ID189" s="145"/>
      <c r="IE189" s="145"/>
      <c r="IF189" s="146"/>
      <c r="IG189" s="1792"/>
      <c r="IJ189" s="85"/>
      <c r="IK189" s="144"/>
      <c r="IL189" s="145"/>
      <c r="IM189" s="145"/>
      <c r="IN189" s="146"/>
      <c r="IO189" s="1792"/>
      <c r="IR189" s="85"/>
      <c r="IS189" s="144"/>
      <c r="IT189" s="145"/>
      <c r="IU189" s="145"/>
      <c r="IV189" s="146"/>
      <c r="IW189" s="1792"/>
      <c r="IZ189" s="85"/>
      <c r="JA189" s="144"/>
      <c r="JB189" s="145"/>
      <c r="JC189" s="145"/>
      <c r="JD189" s="146"/>
      <c r="JE189" s="1792"/>
      <c r="JH189" s="85"/>
      <c r="JI189" s="144"/>
      <c r="JJ189" s="145"/>
      <c r="JK189" s="145"/>
      <c r="JL189" s="146"/>
      <c r="JM189" s="1792"/>
      <c r="JP189" s="85"/>
      <c r="JQ189" s="144"/>
      <c r="JR189" s="145"/>
      <c r="JS189" s="145"/>
      <c r="JT189" s="146"/>
      <c r="JU189" s="1792"/>
      <c r="JX189" s="85"/>
      <c r="JY189" s="144"/>
      <c r="JZ189" s="145"/>
      <c r="KA189" s="145"/>
      <c r="KB189" s="146"/>
      <c r="KC189" s="1792"/>
      <c r="KF189" s="85"/>
      <c r="KG189" s="144"/>
      <c r="KH189" s="145"/>
      <c r="KI189" s="145"/>
      <c r="KJ189" s="146"/>
      <c r="KK189" s="1792"/>
      <c r="KN189" s="85"/>
      <c r="KO189" s="144"/>
      <c r="KP189" s="145"/>
      <c r="KQ189" s="145"/>
      <c r="KR189" s="146"/>
      <c r="KS189" s="1792"/>
      <c r="KV189" s="85"/>
      <c r="KW189" s="144"/>
      <c r="KX189" s="145"/>
      <c r="KY189" s="145"/>
      <c r="KZ189" s="146"/>
      <c r="LA189" s="1792"/>
      <c r="LD189" s="85"/>
      <c r="LE189" s="144"/>
      <c r="LF189" s="145"/>
      <c r="LG189" s="145"/>
      <c r="LH189" s="146"/>
      <c r="LI189" s="1792"/>
      <c r="LL189" s="85"/>
      <c r="LM189" s="144"/>
      <c r="LN189" s="145"/>
      <c r="LO189" s="145"/>
      <c r="LP189" s="146"/>
      <c r="LQ189" s="1792"/>
      <c r="LT189" s="85"/>
      <c r="LU189" s="144"/>
      <c r="LV189" s="145"/>
      <c r="LW189" s="145"/>
      <c r="LX189" s="146"/>
      <c r="LY189" s="1792"/>
      <c r="MB189" s="85"/>
      <c r="MC189" s="144"/>
      <c r="MD189" s="145"/>
      <c r="ME189" s="145"/>
      <c r="MF189" s="146"/>
      <c r="MG189" s="1792"/>
      <c r="MJ189" s="85"/>
      <c r="MK189" s="144"/>
      <c r="ML189" s="145"/>
      <c r="MM189" s="145"/>
      <c r="MN189" s="146"/>
      <c r="MO189" s="1792"/>
      <c r="MR189" s="85"/>
      <c r="MS189" s="144"/>
      <c r="MT189" s="145"/>
      <c r="MU189" s="145"/>
      <c r="MV189" s="146"/>
      <c r="MW189" s="1792"/>
      <c r="MZ189" s="85"/>
      <c r="NA189" s="144"/>
      <c r="NB189" s="145"/>
      <c r="NC189" s="145"/>
      <c r="ND189" s="146"/>
      <c r="NE189" s="1792"/>
      <c r="NH189" s="85"/>
      <c r="NI189" s="144"/>
      <c r="NJ189" s="145"/>
      <c r="NK189" s="145"/>
      <c r="NL189" s="146"/>
      <c r="NM189" s="1792"/>
      <c r="NP189" s="85"/>
      <c r="NQ189" s="144"/>
      <c r="NR189" s="145"/>
      <c r="NS189" s="145"/>
      <c r="NT189" s="146"/>
      <c r="NU189" s="1792"/>
      <c r="NX189" s="85"/>
      <c r="NY189" s="144"/>
      <c r="NZ189" s="145"/>
      <c r="OA189" s="145"/>
      <c r="OB189" s="146"/>
      <c r="OC189" s="1792"/>
      <c r="OF189" s="85"/>
      <c r="OG189" s="144"/>
      <c r="OH189" s="145"/>
      <c r="OI189" s="145"/>
      <c r="OJ189" s="146"/>
      <c r="OK189" s="1792"/>
      <c r="ON189" s="85"/>
      <c r="OO189" s="144"/>
      <c r="OP189" s="145"/>
      <c r="OQ189" s="145"/>
      <c r="OR189" s="146"/>
      <c r="OS189" s="1792"/>
      <c r="OV189" s="85"/>
      <c r="OW189" s="144"/>
      <c r="OX189" s="145"/>
      <c r="OY189" s="145"/>
      <c r="OZ189" s="146"/>
      <c r="PA189" s="1792"/>
      <c r="PD189" s="85"/>
      <c r="PE189" s="144"/>
      <c r="PF189" s="145"/>
      <c r="PG189" s="145"/>
      <c r="PH189" s="146"/>
      <c r="PI189" s="1792"/>
      <c r="PL189" s="85"/>
      <c r="PM189" s="144"/>
      <c r="PN189" s="145"/>
      <c r="PO189" s="145"/>
      <c r="PP189" s="146"/>
      <c r="PQ189" s="1792"/>
      <c r="PT189" s="85"/>
      <c r="PU189" s="144"/>
      <c r="PV189" s="145"/>
      <c r="PW189" s="145"/>
      <c r="PX189" s="146"/>
      <c r="PY189" s="1792"/>
      <c r="QB189" s="85"/>
      <c r="QC189" s="144"/>
      <c r="QD189" s="145"/>
      <c r="QE189" s="145"/>
      <c r="QF189" s="146"/>
      <c r="QG189" s="1792"/>
      <c r="QJ189" s="85"/>
      <c r="QK189" s="144"/>
      <c r="QL189" s="145"/>
      <c r="QM189" s="145"/>
      <c r="QN189" s="146"/>
      <c r="QO189" s="1792"/>
      <c r="QR189" s="85"/>
      <c r="QS189" s="144"/>
      <c r="QT189" s="145"/>
      <c r="QU189" s="145"/>
      <c r="QV189" s="146"/>
      <c r="QW189" s="1792"/>
      <c r="QZ189" s="85"/>
      <c r="RA189" s="144"/>
      <c r="RB189" s="145"/>
      <c r="RC189" s="145"/>
      <c r="RD189" s="146"/>
      <c r="RE189" s="1792"/>
      <c r="RH189" s="85"/>
      <c r="RI189" s="144"/>
      <c r="RJ189" s="145"/>
      <c r="RK189" s="145"/>
      <c r="RL189" s="146"/>
      <c r="RM189" s="1792"/>
      <c r="RP189" s="85"/>
      <c r="RQ189" s="144"/>
      <c r="RR189" s="145"/>
      <c r="RS189" s="145"/>
      <c r="RT189" s="146"/>
      <c r="RU189" s="1792"/>
      <c r="RX189" s="85"/>
      <c r="RY189" s="144"/>
      <c r="RZ189" s="145"/>
      <c r="SA189" s="145"/>
      <c r="SB189" s="146"/>
      <c r="SC189" s="1792"/>
      <c r="SF189" s="85"/>
      <c r="SG189" s="144"/>
      <c r="SH189" s="145"/>
      <c r="SI189" s="145"/>
      <c r="SJ189" s="146"/>
      <c r="SK189" s="1792"/>
      <c r="SN189" s="85"/>
      <c r="SO189" s="144"/>
      <c r="SP189" s="145"/>
      <c r="SQ189" s="145"/>
      <c r="SR189" s="146"/>
      <c r="SS189" s="1792"/>
      <c r="SV189" s="85"/>
      <c r="SW189" s="144"/>
      <c r="SX189" s="145"/>
      <c r="SY189" s="145"/>
      <c r="SZ189" s="146"/>
      <c r="TA189" s="1792"/>
      <c r="TD189" s="85"/>
      <c r="TE189" s="144"/>
      <c r="TF189" s="145"/>
      <c r="TG189" s="145"/>
      <c r="TH189" s="146"/>
      <c r="TI189" s="1792"/>
      <c r="TL189" s="85"/>
      <c r="TM189" s="144"/>
      <c r="TN189" s="145"/>
      <c r="TO189" s="145"/>
      <c r="TP189" s="146"/>
      <c r="TQ189" s="1792"/>
      <c r="TT189" s="85"/>
      <c r="TU189" s="144"/>
      <c r="TV189" s="145"/>
      <c r="TW189" s="145"/>
      <c r="TX189" s="146"/>
      <c r="TY189" s="1792"/>
      <c r="UB189" s="85"/>
      <c r="UC189" s="144"/>
      <c r="UD189" s="145"/>
      <c r="UE189" s="145"/>
      <c r="UF189" s="146"/>
      <c r="UG189" s="1792"/>
      <c r="UJ189" s="85"/>
      <c r="UK189" s="144"/>
      <c r="UL189" s="145"/>
      <c r="UM189" s="145"/>
      <c r="UN189" s="146"/>
      <c r="UO189" s="1792"/>
      <c r="UR189" s="85"/>
      <c r="US189" s="144"/>
      <c r="UT189" s="145"/>
      <c r="UU189" s="145"/>
      <c r="UV189" s="146"/>
      <c r="UW189" s="1792"/>
      <c r="UZ189" s="85"/>
      <c r="VA189" s="144"/>
      <c r="VB189" s="145"/>
      <c r="VC189" s="145"/>
      <c r="VD189" s="146"/>
      <c r="VE189" s="1792"/>
      <c r="VH189" s="85"/>
      <c r="VI189" s="144"/>
      <c r="VJ189" s="145"/>
      <c r="VK189" s="145"/>
      <c r="VL189" s="146"/>
      <c r="VM189" s="1792"/>
      <c r="VP189" s="85"/>
      <c r="VQ189" s="144"/>
      <c r="VR189" s="145"/>
      <c r="VS189" s="145"/>
      <c r="VT189" s="146"/>
      <c r="VU189" s="1792"/>
      <c r="VX189" s="85"/>
      <c r="VY189" s="144"/>
      <c r="VZ189" s="145"/>
      <c r="WA189" s="145"/>
      <c r="WB189" s="146"/>
      <c r="WC189" s="1792"/>
      <c r="WF189" s="85"/>
      <c r="WG189" s="144"/>
      <c r="WH189" s="145"/>
      <c r="WI189" s="145"/>
      <c r="WJ189" s="146"/>
      <c r="WK189" s="1792"/>
      <c r="WN189" s="85"/>
      <c r="WO189" s="144"/>
      <c r="WP189" s="145"/>
      <c r="WQ189" s="145"/>
      <c r="WR189" s="146"/>
      <c r="WS189" s="1792"/>
      <c r="WV189" s="85"/>
      <c r="WW189" s="144"/>
      <c r="WX189" s="145"/>
      <c r="WY189" s="145"/>
      <c r="WZ189" s="146"/>
      <c r="XA189" s="1792"/>
      <c r="XD189" s="85"/>
      <c r="XE189" s="144"/>
      <c r="XF189" s="145"/>
      <c r="XG189" s="145"/>
      <c r="XH189" s="146"/>
      <c r="XI189" s="1792"/>
      <c r="XL189" s="85"/>
      <c r="XM189" s="144"/>
      <c r="XN189" s="145"/>
      <c r="XO189" s="145"/>
      <c r="XP189" s="146"/>
      <c r="XQ189" s="1792"/>
      <c r="XT189" s="85"/>
      <c r="XU189" s="144"/>
      <c r="XV189" s="145"/>
      <c r="XW189" s="145"/>
      <c r="XX189" s="146"/>
      <c r="XY189" s="1792"/>
      <c r="YB189" s="85"/>
      <c r="YC189" s="144"/>
      <c r="YD189" s="145"/>
      <c r="YE189" s="145"/>
      <c r="YF189" s="146"/>
      <c r="YG189" s="1792"/>
      <c r="YJ189" s="85"/>
      <c r="YK189" s="144"/>
      <c r="YL189" s="145"/>
      <c r="YM189" s="145"/>
      <c r="YN189" s="146"/>
      <c r="YO189" s="1792"/>
      <c r="YR189" s="85"/>
      <c r="YS189" s="144"/>
      <c r="YT189" s="145"/>
      <c r="YU189" s="145"/>
      <c r="YV189" s="146"/>
      <c r="YW189" s="1792"/>
      <c r="YZ189" s="85"/>
      <c r="ZA189" s="144"/>
      <c r="ZB189" s="145"/>
      <c r="ZC189" s="145"/>
      <c r="ZD189" s="146"/>
      <c r="ZE189" s="1792"/>
      <c r="ZH189" s="85"/>
      <c r="ZI189" s="144"/>
      <c r="ZJ189" s="145"/>
      <c r="ZK189" s="145"/>
      <c r="ZL189" s="146"/>
      <c r="ZM189" s="1792"/>
      <c r="ZP189" s="85"/>
      <c r="ZQ189" s="144"/>
      <c r="ZR189" s="145"/>
      <c r="ZS189" s="145"/>
      <c r="ZT189" s="146"/>
      <c r="ZU189" s="1792"/>
      <c r="ZX189" s="85"/>
      <c r="ZY189" s="144"/>
      <c r="ZZ189" s="145"/>
      <c r="AAA189" s="145"/>
      <c r="AAB189" s="146"/>
      <c r="AAC189" s="1792"/>
      <c r="AAF189" s="85"/>
      <c r="AAG189" s="144"/>
      <c r="AAH189" s="145"/>
      <c r="AAI189" s="145"/>
      <c r="AAJ189" s="146"/>
      <c r="AAK189" s="1792"/>
      <c r="AAN189" s="85"/>
      <c r="AAO189" s="144"/>
      <c r="AAP189" s="145"/>
      <c r="AAQ189" s="2057"/>
      <c r="AAR189" s="1694"/>
      <c r="AAS189" s="1790"/>
      <c r="AAT189" s="1696"/>
      <c r="AAU189" s="1696"/>
      <c r="AAV189" s="1695"/>
      <c r="AAW189" s="1549"/>
      <c r="AAX189" s="1550"/>
      <c r="AAY189" s="1550"/>
      <c r="AAZ189" s="1694"/>
      <c r="ABA189" s="1790"/>
      <c r="ABB189" s="1696"/>
      <c r="ABC189" s="1696"/>
      <c r="ABD189" s="1695"/>
      <c r="ABE189" s="1549"/>
      <c r="ABF189" s="1550"/>
      <c r="ABG189" s="1550"/>
      <c r="ABH189" s="1694"/>
      <c r="ABI189" s="1790"/>
      <c r="ABJ189" s="1696"/>
      <c r="ABK189" s="1696"/>
      <c r="ABL189" s="1695"/>
      <c r="ABM189" s="1549"/>
      <c r="ABN189" s="1550"/>
      <c r="ABO189" s="1550"/>
      <c r="ABP189" s="1694"/>
      <c r="ABQ189" s="1790"/>
      <c r="ABR189" s="1696"/>
      <c r="ABS189" s="1696"/>
      <c r="ABT189" s="1695"/>
      <c r="ABU189" s="1549"/>
      <c r="ABV189" s="1550"/>
      <c r="ABW189" s="1550"/>
      <c r="ABX189" s="1694"/>
      <c r="ABY189" s="1790"/>
      <c r="ABZ189" s="1696"/>
      <c r="ACA189" s="1696"/>
      <c r="ACB189" s="1695"/>
      <c r="ACC189" s="1549"/>
      <c r="ACD189" s="1550"/>
      <c r="ACE189" s="1550"/>
      <c r="ACF189" s="1694"/>
      <c r="ACG189" s="1790"/>
      <c r="ACH189" s="1696"/>
      <c r="ACI189" s="1696"/>
      <c r="ACJ189" s="1695"/>
      <c r="ACK189" s="1549"/>
      <c r="ACL189" s="1550"/>
      <c r="ACM189" s="1550"/>
      <c r="ACN189" s="1694"/>
      <c r="ACO189" s="1790"/>
      <c r="ACP189" s="1696"/>
      <c r="ACQ189" s="1696"/>
      <c r="ACR189" s="1695"/>
      <c r="ACS189" s="1549"/>
      <c r="ACT189" s="1550"/>
      <c r="ACU189" s="1550"/>
      <c r="ACV189" s="1694"/>
      <c r="ACW189" s="1790"/>
      <c r="ACX189" s="1696"/>
      <c r="ACY189" s="1696"/>
      <c r="ACZ189" s="1695"/>
      <c r="ADA189" s="1549"/>
      <c r="ADB189" s="1550"/>
      <c r="ADC189" s="1550"/>
      <c r="ADD189" s="1694"/>
      <c r="ADE189" s="1790"/>
      <c r="ADF189" s="1696"/>
      <c r="ADG189" s="1696"/>
      <c r="ADH189" s="1695"/>
      <c r="ADI189" s="1549"/>
      <c r="ADJ189" s="1550"/>
      <c r="ADK189" s="1550"/>
      <c r="ADL189" s="1694"/>
      <c r="ADM189" s="1790"/>
      <c r="ADN189" s="1696"/>
      <c r="ADO189" s="1696"/>
      <c r="ADP189" s="1695"/>
      <c r="ADQ189" s="1549"/>
      <c r="ADR189" s="1550"/>
      <c r="ADS189" s="1550"/>
      <c r="ADT189" s="1694"/>
      <c r="ADU189" s="1790"/>
      <c r="ADV189" s="1696"/>
      <c r="ADW189" s="1696"/>
      <c r="ADX189" s="1695"/>
      <c r="ADY189" s="1549"/>
      <c r="ADZ189" s="1550"/>
      <c r="AEA189" s="1550"/>
      <c r="AEB189" s="1694"/>
      <c r="AEC189" s="1790"/>
      <c r="AED189" s="1696"/>
      <c r="AEE189" s="1696"/>
      <c r="AEF189" s="1695"/>
      <c r="AEG189" s="1549"/>
      <c r="AEH189" s="1550"/>
      <c r="AEI189" s="1550"/>
      <c r="AEJ189" s="1694"/>
      <c r="AEK189" s="1790"/>
      <c r="AEL189" s="1696"/>
      <c r="AEM189" s="1696"/>
      <c r="AEN189" s="1695"/>
      <c r="AEO189" s="1549"/>
      <c r="AEP189" s="1550"/>
      <c r="AEQ189" s="1550"/>
      <c r="AER189" s="1694"/>
      <c r="AES189" s="1790"/>
      <c r="AET189" s="1696"/>
      <c r="AEU189" s="1696"/>
      <c r="AEV189" s="1695"/>
      <c r="AEW189" s="1549"/>
      <c r="AEX189" s="1550"/>
      <c r="AEY189" s="1550"/>
      <c r="AEZ189" s="1694"/>
      <c r="AFA189" s="1790"/>
      <c r="AFB189" s="1696"/>
      <c r="AFC189" s="1696"/>
      <c r="AFD189" s="1695"/>
      <c r="AFE189" s="1549"/>
      <c r="AFF189" s="1550"/>
      <c r="AFG189" s="1550"/>
      <c r="AFH189" s="1694"/>
      <c r="AFI189" s="1790"/>
      <c r="AFJ189" s="1696"/>
      <c r="AFK189" s="1696"/>
      <c r="AFL189" s="1695"/>
      <c r="AFM189" s="1549"/>
      <c r="AFN189" s="1550"/>
      <c r="AFO189" s="1550"/>
      <c r="AFP189" s="1694"/>
      <c r="AFQ189" s="1790"/>
      <c r="AFR189" s="1696"/>
      <c r="AFS189" s="1696"/>
      <c r="AFT189" s="1695"/>
      <c r="AFU189" s="1549"/>
      <c r="AFV189" s="1550"/>
      <c r="AFW189" s="1550"/>
      <c r="AFX189" s="1694"/>
      <c r="AFY189" s="1790"/>
      <c r="AFZ189" s="1696"/>
      <c r="AGA189" s="1696"/>
      <c r="AGB189" s="1695"/>
      <c r="AGC189" s="1549"/>
      <c r="AGD189" s="1550"/>
      <c r="AGE189" s="1550"/>
      <c r="AGF189" s="1694"/>
      <c r="AGG189" s="1790"/>
      <c r="AGH189" s="1696"/>
      <c r="AGI189" s="1696"/>
      <c r="AGJ189" s="1695"/>
      <c r="AGK189" s="1549"/>
      <c r="AGL189" s="1550"/>
      <c r="AGM189" s="1550"/>
      <c r="AGN189" s="1694"/>
      <c r="AGO189" s="1790"/>
      <c r="AGP189" s="1696"/>
      <c r="AGQ189" s="1696"/>
      <c r="AGR189" s="1695"/>
      <c r="AGS189" s="1549"/>
      <c r="AGT189" s="1550"/>
      <c r="AGU189" s="1550"/>
      <c r="AGV189" s="1694"/>
      <c r="AGW189" s="1790"/>
      <c r="AGX189" s="1696"/>
      <c r="AGY189" s="1696"/>
      <c r="AGZ189" s="1695"/>
      <c r="AHA189" s="1549"/>
      <c r="AHB189" s="1550"/>
      <c r="AHC189" s="1550"/>
      <c r="AHD189" s="1694"/>
      <c r="AHE189" s="1790"/>
      <c r="AHF189" s="1696"/>
      <c r="AHG189" s="1696"/>
      <c r="AHH189" s="1695"/>
      <c r="AHI189" s="1549"/>
      <c r="AHJ189" s="1550"/>
      <c r="AHK189" s="1550"/>
      <c r="AHL189" s="1694"/>
      <c r="AHM189" s="1790"/>
      <c r="AHN189" s="1696"/>
      <c r="AHO189" s="1696"/>
      <c r="AHP189" s="1695"/>
      <c r="AHQ189" s="1549"/>
      <c r="AHR189" s="1550"/>
      <c r="AHS189" s="1550"/>
      <c r="AHT189" s="1694"/>
      <c r="AHU189" s="1790"/>
      <c r="AHV189" s="1696"/>
      <c r="AHW189" s="1696"/>
      <c r="AHX189" s="1695"/>
      <c r="AHY189" s="1549"/>
      <c r="AHZ189" s="1550"/>
      <c r="AIA189" s="1550"/>
      <c r="AIB189" s="1694"/>
      <c r="AIC189" s="1790"/>
      <c r="AID189" s="1696"/>
      <c r="AIE189" s="1696"/>
      <c r="AIF189" s="1695"/>
      <c r="AIG189" s="1549"/>
      <c r="AIH189" s="1550"/>
      <c r="AII189" s="1550"/>
      <c r="AIJ189" s="1694"/>
      <c r="AIK189" s="1790"/>
      <c r="AIL189" s="1696"/>
      <c r="AIM189" s="1696"/>
      <c r="AIN189" s="1695"/>
      <c r="AIO189" s="1549"/>
      <c r="AIP189" s="1550"/>
      <c r="AIQ189" s="1550"/>
      <c r="AIR189" s="1694"/>
      <c r="AIS189" s="1790"/>
      <c r="AIT189" s="1696"/>
      <c r="AIU189" s="1696"/>
      <c r="AIV189" s="1695"/>
      <c r="AIW189" s="1549"/>
      <c r="AIX189" s="1550"/>
      <c r="AIY189" s="1550"/>
      <c r="AIZ189" s="1694"/>
      <c r="AJA189" s="1790"/>
      <c r="AJB189" s="1696"/>
      <c r="AJC189" s="1696"/>
      <c r="AJD189" s="1695"/>
      <c r="AJE189" s="1549"/>
      <c r="AJF189" s="1550"/>
      <c r="AJG189" s="1550"/>
      <c r="AJH189" s="1694"/>
      <c r="AJI189" s="1790"/>
      <c r="AJJ189" s="1696"/>
      <c r="AJK189" s="1696"/>
      <c r="AJL189" s="1695"/>
      <c r="AJM189" s="1549"/>
      <c r="AJN189" s="1550"/>
      <c r="AJO189" s="1550"/>
      <c r="AJP189" s="1694"/>
      <c r="AJQ189" s="1790"/>
      <c r="AJR189" s="1696"/>
      <c r="AJS189" s="1696"/>
      <c r="AJT189" s="1695"/>
      <c r="AJU189" s="1549"/>
      <c r="AJV189" s="1550"/>
      <c r="AJW189" s="1550"/>
      <c r="AJX189" s="1694"/>
      <c r="AJY189" s="1790"/>
      <c r="AJZ189" s="1696"/>
      <c r="AKA189" s="1696"/>
      <c r="AKB189" s="1695"/>
      <c r="AKC189" s="1549"/>
      <c r="AKD189" s="1550"/>
      <c r="AKE189" s="1550"/>
      <c r="AKF189" s="1694"/>
      <c r="AKG189" s="1790"/>
      <c r="AKH189" s="1696"/>
      <c r="AKI189" s="1696"/>
      <c r="AKJ189" s="1695"/>
      <c r="AKK189" s="1549"/>
      <c r="AKL189" s="1550"/>
      <c r="AKM189" s="1550"/>
      <c r="AKN189" s="1694"/>
      <c r="AKO189" s="1790"/>
      <c r="AKP189" s="1696"/>
      <c r="AKQ189" s="1696"/>
      <c r="AKR189" s="1695"/>
      <c r="AKS189" s="1549"/>
      <c r="AKT189" s="1550"/>
      <c r="AKU189" s="1550"/>
      <c r="AKV189" s="1694"/>
      <c r="AKW189" s="1790"/>
      <c r="AKX189" s="1696"/>
      <c r="AKY189" s="1696"/>
      <c r="AKZ189" s="1695"/>
      <c r="ALA189" s="1549"/>
      <c r="ALB189" s="1550"/>
      <c r="ALC189" s="1550"/>
      <c r="ALD189" s="1694"/>
      <c r="ALE189" s="1790"/>
      <c r="ALF189" s="1696"/>
      <c r="ALG189" s="1696"/>
      <c r="ALH189" s="1695"/>
      <c r="ALI189" s="1549"/>
      <c r="ALJ189" s="1550"/>
      <c r="ALK189" s="1550"/>
      <c r="ALL189" s="1694"/>
      <c r="ALM189" s="1790"/>
      <c r="ALN189" s="1696"/>
      <c r="ALO189" s="1696"/>
      <c r="ALP189" s="1695"/>
      <c r="ALQ189" s="1549"/>
      <c r="ALR189" s="1550"/>
      <c r="ALS189" s="1550"/>
      <c r="ALT189" s="1694"/>
      <c r="ALU189" s="1790"/>
      <c r="ALV189" s="1696"/>
      <c r="ALW189" s="1696"/>
      <c r="ALX189" s="1695"/>
      <c r="ALY189" s="1549"/>
      <c r="ALZ189" s="1550"/>
      <c r="AMA189" s="1550"/>
      <c r="AMB189" s="1694"/>
      <c r="AMC189" s="1790"/>
      <c r="AMD189" s="1696"/>
      <c r="AME189" s="1696"/>
      <c r="AMF189" s="1695"/>
      <c r="AMG189" s="1549"/>
      <c r="AMH189" s="1550"/>
      <c r="AMI189" s="1550"/>
      <c r="AMJ189" s="1703"/>
    </row>
    <row r="190" spans="1:1024" s="72" customFormat="1" ht="15" customHeight="1">
      <c r="A190" s="1694">
        <v>4130700001</v>
      </c>
      <c r="B190" s="1696" t="s">
        <v>4169</v>
      </c>
      <c r="C190" s="1696" t="s">
        <v>4170</v>
      </c>
      <c r="D190" s="1696" t="s">
        <v>4041</v>
      </c>
      <c r="E190" s="1695">
        <v>6</v>
      </c>
      <c r="F190" s="1549">
        <v>13.68</v>
      </c>
      <c r="G190" s="1536">
        <f>F190*$I$2</f>
        <v>0</v>
      </c>
      <c r="H190" s="1536">
        <f>G190-G190*($I$1)</f>
        <v>0</v>
      </c>
      <c r="I190"/>
      <c r="L190" s="85"/>
      <c r="M190" s="85"/>
      <c r="N190" s="144"/>
      <c r="O190" s="145"/>
      <c r="P190" s="145"/>
      <c r="Q190" s="146"/>
      <c r="T190" s="85"/>
      <c r="U190" s="144"/>
      <c r="V190" s="145"/>
      <c r="W190" s="145"/>
      <c r="X190" s="146"/>
      <c r="Y190" s="1792"/>
      <c r="AB190" s="85"/>
      <c r="AC190" s="144"/>
      <c r="AD190" s="145"/>
      <c r="AE190" s="145"/>
      <c r="AF190" s="146"/>
      <c r="AG190" s="1792"/>
      <c r="AJ190" s="85"/>
      <c r="AK190" s="144"/>
      <c r="AL190" s="145"/>
      <c r="AM190" s="145"/>
      <c r="AN190" s="146"/>
      <c r="AO190" s="1792"/>
      <c r="AR190" s="85"/>
      <c r="AS190" s="144"/>
      <c r="AT190" s="145"/>
      <c r="AU190" s="145"/>
      <c r="AV190" s="146"/>
      <c r="AW190" s="1792"/>
      <c r="AZ190" s="85"/>
      <c r="BA190" s="144"/>
      <c r="BB190" s="145"/>
      <c r="BC190" s="145"/>
      <c r="BD190" s="146"/>
      <c r="BE190" s="1792"/>
      <c r="BH190" s="85"/>
      <c r="BI190" s="144"/>
      <c r="BJ190" s="145"/>
      <c r="BK190" s="145"/>
      <c r="BL190" s="146"/>
      <c r="BM190" s="1792"/>
      <c r="BP190" s="85"/>
      <c r="BQ190" s="144"/>
      <c r="BR190" s="145"/>
      <c r="BS190" s="145"/>
      <c r="BT190" s="146"/>
      <c r="BU190" s="1792"/>
      <c r="BX190" s="85"/>
      <c r="BY190" s="144"/>
      <c r="BZ190" s="145"/>
      <c r="CA190" s="145"/>
      <c r="CB190" s="146"/>
      <c r="CC190" s="1792"/>
      <c r="CF190" s="85"/>
      <c r="CG190" s="144"/>
      <c r="CH190" s="145"/>
      <c r="CI190" s="145"/>
      <c r="CJ190" s="146"/>
      <c r="CK190" s="1792"/>
      <c r="CN190" s="85"/>
      <c r="CO190" s="144"/>
      <c r="CP190" s="145"/>
      <c r="CQ190" s="145"/>
      <c r="CR190" s="146"/>
      <c r="CS190" s="1792"/>
      <c r="CV190" s="85"/>
      <c r="CW190" s="144"/>
      <c r="CX190" s="145"/>
      <c r="CY190" s="145"/>
      <c r="CZ190" s="146"/>
      <c r="DA190" s="1792"/>
      <c r="DD190" s="85"/>
      <c r="DE190" s="144"/>
      <c r="DF190" s="145"/>
      <c r="DG190" s="145"/>
      <c r="DH190" s="146"/>
      <c r="DI190" s="1792"/>
      <c r="DL190" s="85"/>
      <c r="DM190" s="144"/>
      <c r="DN190" s="145"/>
      <c r="DO190" s="145"/>
      <c r="DP190" s="146"/>
      <c r="DQ190" s="1792"/>
      <c r="DT190" s="85"/>
      <c r="DU190" s="144"/>
      <c r="DV190" s="145"/>
      <c r="DW190" s="145"/>
      <c r="DX190" s="146"/>
      <c r="DY190" s="1792"/>
      <c r="EB190" s="85"/>
      <c r="EC190" s="144"/>
      <c r="ED190" s="145"/>
      <c r="EE190" s="145"/>
      <c r="EF190" s="146"/>
      <c r="EG190" s="1792"/>
      <c r="EJ190" s="85"/>
      <c r="EK190" s="144"/>
      <c r="EL190" s="145"/>
      <c r="EM190" s="145"/>
      <c r="EN190" s="146"/>
      <c r="EO190" s="1792"/>
      <c r="ER190" s="85"/>
      <c r="ES190" s="144"/>
      <c r="ET190" s="145"/>
      <c r="EU190" s="145"/>
      <c r="EV190" s="146"/>
      <c r="EW190" s="1792"/>
      <c r="EZ190" s="85"/>
      <c r="FA190" s="144"/>
      <c r="FB190" s="145"/>
      <c r="FC190" s="145"/>
      <c r="FD190" s="146"/>
      <c r="FE190" s="1792"/>
      <c r="FH190" s="85"/>
      <c r="FI190" s="144"/>
      <c r="FJ190" s="145"/>
      <c r="FK190" s="145"/>
      <c r="FL190" s="146"/>
      <c r="FM190" s="1792"/>
      <c r="FP190" s="85"/>
      <c r="FQ190" s="144"/>
      <c r="FR190" s="145"/>
      <c r="FS190" s="145"/>
      <c r="FT190" s="146"/>
      <c r="FU190" s="1792"/>
      <c r="FX190" s="85"/>
      <c r="FY190" s="144"/>
      <c r="FZ190" s="145"/>
      <c r="GA190" s="145"/>
      <c r="GB190" s="146"/>
      <c r="GC190" s="1792"/>
      <c r="GF190" s="85"/>
      <c r="GG190" s="144"/>
      <c r="GH190" s="145"/>
      <c r="GI190" s="145"/>
      <c r="GJ190" s="146"/>
      <c r="GK190" s="1792"/>
      <c r="GN190" s="85"/>
      <c r="GO190" s="144"/>
      <c r="GP190" s="145"/>
      <c r="GQ190" s="145"/>
      <c r="GR190" s="146"/>
      <c r="GS190" s="1792"/>
      <c r="GV190" s="85"/>
      <c r="GW190" s="144"/>
      <c r="GX190" s="145"/>
      <c r="GY190" s="145"/>
      <c r="GZ190" s="146"/>
      <c r="HA190" s="1792"/>
      <c r="HD190" s="85"/>
      <c r="HE190" s="144"/>
      <c r="HF190" s="145"/>
      <c r="HG190" s="145"/>
      <c r="HH190" s="146"/>
      <c r="HI190" s="1792"/>
      <c r="HL190" s="85"/>
      <c r="HM190" s="144"/>
      <c r="HN190" s="145"/>
      <c r="HO190" s="145"/>
      <c r="HP190" s="146"/>
      <c r="HQ190" s="1792"/>
      <c r="HT190" s="85"/>
      <c r="HU190" s="144"/>
      <c r="HV190" s="145"/>
      <c r="HW190" s="145"/>
      <c r="HX190" s="146"/>
      <c r="HY190" s="1792"/>
      <c r="IB190" s="85"/>
      <c r="IC190" s="144"/>
      <c r="ID190" s="145"/>
      <c r="IE190" s="145"/>
      <c r="IF190" s="146"/>
      <c r="IG190" s="1792"/>
      <c r="IJ190" s="85"/>
      <c r="IK190" s="144"/>
      <c r="IL190" s="145"/>
      <c r="IM190" s="145"/>
      <c r="IN190" s="146"/>
      <c r="IO190" s="1792"/>
      <c r="IR190" s="85"/>
      <c r="IS190" s="144"/>
      <c r="IT190" s="145"/>
      <c r="IU190" s="145"/>
      <c r="IV190" s="146"/>
      <c r="IW190" s="1792"/>
      <c r="IZ190" s="85"/>
      <c r="JA190" s="144"/>
      <c r="JB190" s="145"/>
      <c r="JC190" s="145"/>
      <c r="JD190" s="146"/>
      <c r="JE190" s="1792"/>
      <c r="JH190" s="85"/>
      <c r="JI190" s="144"/>
      <c r="JJ190" s="145"/>
      <c r="JK190" s="145"/>
      <c r="JL190" s="146"/>
      <c r="JM190" s="1792"/>
      <c r="JP190" s="85"/>
      <c r="JQ190" s="144"/>
      <c r="JR190" s="145"/>
      <c r="JS190" s="145"/>
      <c r="JT190" s="146"/>
      <c r="JU190" s="1792"/>
      <c r="JX190" s="85"/>
      <c r="JY190" s="144"/>
      <c r="JZ190" s="145"/>
      <c r="KA190" s="145"/>
      <c r="KB190" s="146"/>
      <c r="KC190" s="1792"/>
      <c r="KF190" s="85"/>
      <c r="KG190" s="144"/>
      <c r="KH190" s="145"/>
      <c r="KI190" s="145"/>
      <c r="KJ190" s="146"/>
      <c r="KK190" s="1792"/>
      <c r="KN190" s="85"/>
      <c r="KO190" s="144"/>
      <c r="KP190" s="145"/>
      <c r="KQ190" s="145"/>
      <c r="KR190" s="146"/>
      <c r="KS190" s="1792"/>
      <c r="KV190" s="85"/>
      <c r="KW190" s="144"/>
      <c r="KX190" s="145"/>
      <c r="KY190" s="145"/>
      <c r="KZ190" s="146"/>
      <c r="LA190" s="1792"/>
      <c r="LD190" s="85"/>
      <c r="LE190" s="144"/>
      <c r="LF190" s="145"/>
      <c r="LG190" s="145"/>
      <c r="LH190" s="146"/>
      <c r="LI190" s="1792"/>
      <c r="LL190" s="85"/>
      <c r="LM190" s="144"/>
      <c r="LN190" s="145"/>
      <c r="LO190" s="145"/>
      <c r="LP190" s="146"/>
      <c r="LQ190" s="1792"/>
      <c r="LT190" s="85"/>
      <c r="LU190" s="144"/>
      <c r="LV190" s="145"/>
      <c r="LW190" s="145"/>
      <c r="LX190" s="146"/>
      <c r="LY190" s="1792"/>
      <c r="MB190" s="85"/>
      <c r="MC190" s="144"/>
      <c r="MD190" s="145"/>
      <c r="ME190" s="145"/>
      <c r="MF190" s="146"/>
      <c r="MG190" s="1792"/>
      <c r="MJ190" s="85"/>
      <c r="MK190" s="144"/>
      <c r="ML190" s="145"/>
      <c r="MM190" s="145"/>
      <c r="MN190" s="146"/>
      <c r="MO190" s="1792"/>
      <c r="MR190" s="85"/>
      <c r="MS190" s="144"/>
      <c r="MT190" s="145"/>
      <c r="MU190" s="145"/>
      <c r="MV190" s="146"/>
      <c r="MW190" s="1792"/>
      <c r="MZ190" s="85"/>
      <c r="NA190" s="144"/>
      <c r="NB190" s="145"/>
      <c r="NC190" s="145"/>
      <c r="ND190" s="146"/>
      <c r="NE190" s="1792"/>
      <c r="NH190" s="85"/>
      <c r="NI190" s="144"/>
      <c r="NJ190" s="145"/>
      <c r="NK190" s="145"/>
      <c r="NL190" s="146"/>
      <c r="NM190" s="1792"/>
      <c r="NP190" s="85"/>
      <c r="NQ190" s="144"/>
      <c r="NR190" s="145"/>
      <c r="NS190" s="145"/>
      <c r="NT190" s="146"/>
      <c r="NU190" s="1792"/>
      <c r="NX190" s="85"/>
      <c r="NY190" s="144"/>
      <c r="NZ190" s="145"/>
      <c r="OA190" s="145"/>
      <c r="OB190" s="146"/>
      <c r="OC190" s="1792"/>
      <c r="OF190" s="85"/>
      <c r="OG190" s="144"/>
      <c r="OH190" s="145"/>
      <c r="OI190" s="145"/>
      <c r="OJ190" s="146"/>
      <c r="OK190" s="1792"/>
      <c r="ON190" s="85"/>
      <c r="OO190" s="144"/>
      <c r="OP190" s="145"/>
      <c r="OQ190" s="145"/>
      <c r="OR190" s="146"/>
      <c r="OS190" s="1792"/>
      <c r="OV190" s="85"/>
      <c r="OW190" s="144"/>
      <c r="OX190" s="145"/>
      <c r="OY190" s="145"/>
      <c r="OZ190" s="146"/>
      <c r="PA190" s="1792"/>
      <c r="PD190" s="85"/>
      <c r="PE190" s="144"/>
      <c r="PF190" s="145"/>
      <c r="PG190" s="145"/>
      <c r="PH190" s="146"/>
      <c r="PI190" s="1792"/>
      <c r="PL190" s="85"/>
      <c r="PM190" s="144"/>
      <c r="PN190" s="145"/>
      <c r="PO190" s="145"/>
      <c r="PP190" s="146"/>
      <c r="PQ190" s="1792"/>
      <c r="PT190" s="85"/>
      <c r="PU190" s="144"/>
      <c r="PV190" s="145"/>
      <c r="PW190" s="145"/>
      <c r="PX190" s="146"/>
      <c r="PY190" s="1792"/>
      <c r="QB190" s="85"/>
      <c r="QC190" s="144"/>
      <c r="QD190" s="145"/>
      <c r="QE190" s="145"/>
      <c r="QF190" s="146"/>
      <c r="QG190" s="1792"/>
      <c r="QJ190" s="85"/>
      <c r="QK190" s="144"/>
      <c r="QL190" s="145"/>
      <c r="QM190" s="145"/>
      <c r="QN190" s="146"/>
      <c r="QO190" s="1792"/>
      <c r="QR190" s="85"/>
      <c r="QS190" s="144"/>
      <c r="QT190" s="145"/>
      <c r="QU190" s="145"/>
      <c r="QV190" s="146"/>
      <c r="QW190" s="1792"/>
      <c r="QZ190" s="85"/>
      <c r="RA190" s="144"/>
      <c r="RB190" s="145"/>
      <c r="RC190" s="145"/>
      <c r="RD190" s="146"/>
      <c r="RE190" s="1792"/>
      <c r="RH190" s="85"/>
      <c r="RI190" s="144"/>
      <c r="RJ190" s="145"/>
      <c r="RK190" s="145"/>
      <c r="RL190" s="146"/>
      <c r="RM190" s="1792"/>
      <c r="RP190" s="85"/>
      <c r="RQ190" s="144"/>
      <c r="RR190" s="145"/>
      <c r="RS190" s="145"/>
      <c r="RT190" s="146"/>
      <c r="RU190" s="1792"/>
      <c r="RX190" s="85"/>
      <c r="RY190" s="144"/>
      <c r="RZ190" s="145"/>
      <c r="SA190" s="145"/>
      <c r="SB190" s="146"/>
      <c r="SC190" s="1792"/>
      <c r="SF190" s="85"/>
      <c r="SG190" s="144"/>
      <c r="SH190" s="145"/>
      <c r="SI190" s="145"/>
      <c r="SJ190" s="146"/>
      <c r="SK190" s="1792"/>
      <c r="SN190" s="85"/>
      <c r="SO190" s="144"/>
      <c r="SP190" s="145"/>
      <c r="SQ190" s="145"/>
      <c r="SR190" s="146"/>
      <c r="SS190" s="1792"/>
      <c r="SV190" s="85"/>
      <c r="SW190" s="144"/>
      <c r="SX190" s="145"/>
      <c r="SY190" s="145"/>
      <c r="SZ190" s="146"/>
      <c r="TA190" s="1792"/>
      <c r="TD190" s="85"/>
      <c r="TE190" s="144"/>
      <c r="TF190" s="145"/>
      <c r="TG190" s="145"/>
      <c r="TH190" s="146"/>
      <c r="TI190" s="1792"/>
      <c r="TL190" s="85"/>
      <c r="TM190" s="144"/>
      <c r="TN190" s="145"/>
      <c r="TO190" s="145"/>
      <c r="TP190" s="146"/>
      <c r="TQ190" s="1792"/>
      <c r="TT190" s="85"/>
      <c r="TU190" s="144"/>
      <c r="TV190" s="145"/>
      <c r="TW190" s="145"/>
      <c r="TX190" s="146"/>
      <c r="TY190" s="1792"/>
      <c r="UB190" s="85"/>
      <c r="UC190" s="144"/>
      <c r="UD190" s="145"/>
      <c r="UE190" s="145"/>
      <c r="UF190" s="146"/>
      <c r="UG190" s="1792"/>
      <c r="UJ190" s="85"/>
      <c r="UK190" s="144"/>
      <c r="UL190" s="145"/>
      <c r="UM190" s="145"/>
      <c r="UN190" s="146"/>
      <c r="UO190" s="1792"/>
      <c r="UR190" s="85"/>
      <c r="US190" s="144"/>
      <c r="UT190" s="145"/>
      <c r="UU190" s="145"/>
      <c r="UV190" s="146"/>
      <c r="UW190" s="1792"/>
      <c r="UZ190" s="85"/>
      <c r="VA190" s="144"/>
      <c r="VB190" s="145"/>
      <c r="VC190" s="145"/>
      <c r="VD190" s="146"/>
      <c r="VE190" s="1792"/>
      <c r="VH190" s="85"/>
      <c r="VI190" s="144"/>
      <c r="VJ190" s="145"/>
      <c r="VK190" s="145"/>
      <c r="VL190" s="146"/>
      <c r="VM190" s="1792"/>
      <c r="VP190" s="85"/>
      <c r="VQ190" s="144"/>
      <c r="VR190" s="145"/>
      <c r="VS190" s="145"/>
      <c r="VT190" s="146"/>
      <c r="VU190" s="1792"/>
      <c r="VX190" s="85"/>
      <c r="VY190" s="144"/>
      <c r="VZ190" s="145"/>
      <c r="WA190" s="145"/>
      <c r="WB190" s="146"/>
      <c r="WC190" s="1792"/>
      <c r="WF190" s="85"/>
      <c r="WG190" s="144"/>
      <c r="WH190" s="145"/>
      <c r="WI190" s="145"/>
      <c r="WJ190" s="146"/>
      <c r="WK190" s="1792"/>
      <c r="WN190" s="85"/>
      <c r="WO190" s="144"/>
      <c r="WP190" s="145"/>
      <c r="WQ190" s="145"/>
      <c r="WR190" s="146"/>
      <c r="WS190" s="1792"/>
      <c r="WV190" s="85"/>
      <c r="WW190" s="144"/>
      <c r="WX190" s="145"/>
      <c r="WY190" s="145"/>
      <c r="WZ190" s="146"/>
      <c r="XA190" s="1792"/>
      <c r="XD190" s="85"/>
      <c r="XE190" s="144"/>
      <c r="XF190" s="145"/>
      <c r="XG190" s="145"/>
      <c r="XH190" s="146"/>
      <c r="XI190" s="1792"/>
      <c r="XL190" s="85"/>
      <c r="XM190" s="144"/>
      <c r="XN190" s="145"/>
      <c r="XO190" s="145"/>
      <c r="XP190" s="146"/>
      <c r="XQ190" s="1792"/>
      <c r="XT190" s="85"/>
      <c r="XU190" s="144"/>
      <c r="XV190" s="145"/>
      <c r="XW190" s="145"/>
      <c r="XX190" s="146"/>
      <c r="XY190" s="1792"/>
      <c r="YB190" s="85"/>
      <c r="YC190" s="144"/>
      <c r="YD190" s="145"/>
      <c r="YE190" s="145"/>
      <c r="YF190" s="146"/>
      <c r="YG190" s="1792"/>
      <c r="YJ190" s="85"/>
      <c r="YK190" s="144"/>
      <c r="YL190" s="145"/>
      <c r="YM190" s="145"/>
      <c r="YN190" s="146"/>
      <c r="YO190" s="1792"/>
      <c r="YR190" s="85"/>
      <c r="YS190" s="144"/>
      <c r="YT190" s="145"/>
      <c r="YU190" s="145"/>
      <c r="YV190" s="146"/>
      <c r="YW190" s="1792"/>
      <c r="YZ190" s="85"/>
      <c r="ZA190" s="144"/>
      <c r="ZB190" s="145"/>
      <c r="ZC190" s="145"/>
      <c r="ZD190" s="146"/>
      <c r="ZE190" s="1792"/>
      <c r="ZH190" s="85"/>
      <c r="ZI190" s="144"/>
      <c r="ZJ190" s="145"/>
      <c r="ZK190" s="145"/>
      <c r="ZL190" s="146"/>
      <c r="ZM190" s="1792"/>
      <c r="ZP190" s="85"/>
      <c r="ZQ190" s="144"/>
      <c r="ZR190" s="145"/>
      <c r="ZS190" s="145"/>
      <c r="ZT190" s="146"/>
      <c r="ZU190" s="1792"/>
      <c r="ZX190" s="85"/>
      <c r="ZY190" s="144"/>
      <c r="ZZ190" s="145"/>
      <c r="AAA190" s="145"/>
      <c r="AAB190" s="146"/>
      <c r="AAC190" s="1792"/>
      <c r="AAF190" s="85"/>
      <c r="AAG190" s="144"/>
      <c r="AAH190" s="145"/>
      <c r="AAI190" s="145"/>
      <c r="AAJ190" s="146"/>
      <c r="AAK190" s="1792"/>
      <c r="AAN190" s="85"/>
      <c r="AAO190" s="144"/>
      <c r="AAP190" s="145"/>
      <c r="AAQ190" s="2057"/>
      <c r="AAR190" s="1694"/>
      <c r="AAS190" s="1790"/>
      <c r="AAT190" s="1696"/>
      <c r="AAU190" s="1696"/>
      <c r="AAV190" s="1695"/>
      <c r="AAW190" s="1549"/>
      <c r="AAX190" s="1550"/>
      <c r="AAY190" s="1550"/>
      <c r="AAZ190" s="1694"/>
      <c r="ABA190" s="1790"/>
      <c r="ABB190" s="1696"/>
      <c r="ABC190" s="1696"/>
      <c r="ABD190" s="1695"/>
      <c r="ABE190" s="1549"/>
      <c r="ABF190" s="1550"/>
      <c r="ABG190" s="1550"/>
      <c r="ABH190" s="1694"/>
      <c r="ABI190" s="1790"/>
      <c r="ABJ190" s="1696"/>
      <c r="ABK190" s="1696"/>
      <c r="ABL190" s="1695"/>
      <c r="ABM190" s="1549"/>
      <c r="ABN190" s="1550"/>
      <c r="ABO190" s="1550"/>
      <c r="ABP190" s="1694"/>
      <c r="ABQ190" s="1790"/>
      <c r="ABR190" s="1696"/>
      <c r="ABS190" s="1696"/>
      <c r="ABT190" s="1695"/>
      <c r="ABU190" s="1549"/>
      <c r="ABV190" s="1550"/>
      <c r="ABW190" s="1550"/>
      <c r="ABX190" s="1694"/>
      <c r="ABY190" s="1790"/>
      <c r="ABZ190" s="1696"/>
      <c r="ACA190" s="1696"/>
      <c r="ACB190" s="1695"/>
      <c r="ACC190" s="1549"/>
      <c r="ACD190" s="1550"/>
      <c r="ACE190" s="1550"/>
      <c r="ACF190" s="1694"/>
      <c r="ACG190" s="1790"/>
      <c r="ACH190" s="1696"/>
      <c r="ACI190" s="1696"/>
      <c r="ACJ190" s="1695"/>
      <c r="ACK190" s="1549"/>
      <c r="ACL190" s="1550"/>
      <c r="ACM190" s="1550"/>
      <c r="ACN190" s="1694"/>
      <c r="ACO190" s="1790"/>
      <c r="ACP190" s="1696"/>
      <c r="ACQ190" s="1696"/>
      <c r="ACR190" s="1695"/>
      <c r="ACS190" s="1549"/>
      <c r="ACT190" s="1550"/>
      <c r="ACU190" s="1550"/>
      <c r="ACV190" s="1694"/>
      <c r="ACW190" s="1790"/>
      <c r="ACX190" s="1696"/>
      <c r="ACY190" s="1696"/>
      <c r="ACZ190" s="1695"/>
      <c r="ADA190" s="1549"/>
      <c r="ADB190" s="1550"/>
      <c r="ADC190" s="1550"/>
      <c r="ADD190" s="1694"/>
      <c r="ADE190" s="1790"/>
      <c r="ADF190" s="1696"/>
      <c r="ADG190" s="1696"/>
      <c r="ADH190" s="1695"/>
      <c r="ADI190" s="1549"/>
      <c r="ADJ190" s="1550"/>
      <c r="ADK190" s="1550"/>
      <c r="ADL190" s="1694"/>
      <c r="ADM190" s="1790"/>
      <c r="ADN190" s="1696"/>
      <c r="ADO190" s="1696"/>
      <c r="ADP190" s="1695"/>
      <c r="ADQ190" s="1549"/>
      <c r="ADR190" s="1550"/>
      <c r="ADS190" s="1550"/>
      <c r="ADT190" s="1694"/>
      <c r="ADU190" s="1790"/>
      <c r="ADV190" s="1696"/>
      <c r="ADW190" s="1696"/>
      <c r="ADX190" s="1695"/>
      <c r="ADY190" s="1549"/>
      <c r="ADZ190" s="1550"/>
      <c r="AEA190" s="1550"/>
      <c r="AEB190" s="1694"/>
      <c r="AEC190" s="1790"/>
      <c r="AED190" s="1696"/>
      <c r="AEE190" s="1696"/>
      <c r="AEF190" s="1695"/>
      <c r="AEG190" s="1549"/>
      <c r="AEH190" s="1550"/>
      <c r="AEI190" s="1550"/>
      <c r="AEJ190" s="1694"/>
      <c r="AEK190" s="1790"/>
      <c r="AEL190" s="1696"/>
      <c r="AEM190" s="1696"/>
      <c r="AEN190" s="1695"/>
      <c r="AEO190" s="1549"/>
      <c r="AEP190" s="1550"/>
      <c r="AEQ190" s="1550"/>
      <c r="AER190" s="1694"/>
      <c r="AES190" s="1790"/>
      <c r="AET190" s="1696"/>
      <c r="AEU190" s="1696"/>
      <c r="AEV190" s="1695"/>
      <c r="AEW190" s="1549"/>
      <c r="AEX190" s="1550"/>
      <c r="AEY190" s="1550"/>
      <c r="AEZ190" s="1694"/>
      <c r="AFA190" s="1790"/>
      <c r="AFB190" s="1696"/>
      <c r="AFC190" s="1696"/>
      <c r="AFD190" s="1695"/>
      <c r="AFE190" s="1549"/>
      <c r="AFF190" s="1550"/>
      <c r="AFG190" s="1550"/>
      <c r="AFH190" s="1694"/>
      <c r="AFI190" s="1790"/>
      <c r="AFJ190" s="1696"/>
      <c r="AFK190" s="1696"/>
      <c r="AFL190" s="1695"/>
      <c r="AFM190" s="1549"/>
      <c r="AFN190" s="1550"/>
      <c r="AFO190" s="1550"/>
      <c r="AFP190" s="1694"/>
      <c r="AFQ190" s="1790"/>
      <c r="AFR190" s="1696"/>
      <c r="AFS190" s="1696"/>
      <c r="AFT190" s="1695"/>
      <c r="AFU190" s="1549"/>
      <c r="AFV190" s="1550"/>
      <c r="AFW190" s="1550"/>
      <c r="AFX190" s="1694"/>
      <c r="AFY190" s="1790"/>
      <c r="AFZ190" s="1696"/>
      <c r="AGA190" s="1696"/>
      <c r="AGB190" s="1695"/>
      <c r="AGC190" s="1549"/>
      <c r="AGD190" s="1550"/>
      <c r="AGE190" s="1550"/>
      <c r="AGF190" s="1694"/>
      <c r="AGG190" s="1790"/>
      <c r="AGH190" s="1696"/>
      <c r="AGI190" s="1696"/>
      <c r="AGJ190" s="1695"/>
      <c r="AGK190" s="1549"/>
      <c r="AGL190" s="1550"/>
      <c r="AGM190" s="1550"/>
      <c r="AGN190" s="1694"/>
      <c r="AGO190" s="1790"/>
      <c r="AGP190" s="1696"/>
      <c r="AGQ190" s="1696"/>
      <c r="AGR190" s="1695"/>
      <c r="AGS190" s="1549"/>
      <c r="AGT190" s="1550"/>
      <c r="AGU190" s="1550"/>
      <c r="AGV190" s="1694"/>
      <c r="AGW190" s="1790"/>
      <c r="AGX190" s="1696"/>
      <c r="AGY190" s="1696"/>
      <c r="AGZ190" s="1695"/>
      <c r="AHA190" s="1549"/>
      <c r="AHB190" s="1550"/>
      <c r="AHC190" s="1550"/>
      <c r="AHD190" s="1694"/>
      <c r="AHE190" s="1790"/>
      <c r="AHF190" s="1696"/>
      <c r="AHG190" s="1696"/>
      <c r="AHH190" s="1695"/>
      <c r="AHI190" s="1549"/>
      <c r="AHJ190" s="1550"/>
      <c r="AHK190" s="1550"/>
      <c r="AHL190" s="1694"/>
      <c r="AHM190" s="1790"/>
      <c r="AHN190" s="1696"/>
      <c r="AHO190" s="1696"/>
      <c r="AHP190" s="1695"/>
      <c r="AHQ190" s="1549"/>
      <c r="AHR190" s="1550"/>
      <c r="AHS190" s="1550"/>
      <c r="AHT190" s="1694"/>
      <c r="AHU190" s="1790"/>
      <c r="AHV190" s="1696"/>
      <c r="AHW190" s="1696"/>
      <c r="AHX190" s="1695"/>
      <c r="AHY190" s="1549"/>
      <c r="AHZ190" s="1550"/>
      <c r="AIA190" s="1550"/>
      <c r="AIB190" s="1694"/>
      <c r="AIC190" s="1790"/>
      <c r="AID190" s="1696"/>
      <c r="AIE190" s="1696"/>
      <c r="AIF190" s="1695"/>
      <c r="AIG190" s="1549"/>
      <c r="AIH190" s="1550"/>
      <c r="AII190" s="1550"/>
      <c r="AIJ190" s="1694"/>
      <c r="AIK190" s="1790"/>
      <c r="AIL190" s="1696"/>
      <c r="AIM190" s="1696"/>
      <c r="AIN190" s="1695"/>
      <c r="AIO190" s="1549"/>
      <c r="AIP190" s="1550"/>
      <c r="AIQ190" s="1550"/>
      <c r="AIR190" s="1694"/>
      <c r="AIS190" s="1790"/>
      <c r="AIT190" s="1696"/>
      <c r="AIU190" s="1696"/>
      <c r="AIV190" s="1695"/>
      <c r="AIW190" s="1549"/>
      <c r="AIX190" s="1550"/>
      <c r="AIY190" s="1550"/>
      <c r="AIZ190" s="1694"/>
      <c r="AJA190" s="1790"/>
      <c r="AJB190" s="1696"/>
      <c r="AJC190" s="1696"/>
      <c r="AJD190" s="1695"/>
      <c r="AJE190" s="1549"/>
      <c r="AJF190" s="1550"/>
      <c r="AJG190" s="1550"/>
      <c r="AJH190" s="1694"/>
      <c r="AJI190" s="1790"/>
      <c r="AJJ190" s="1696"/>
      <c r="AJK190" s="1696"/>
      <c r="AJL190" s="1695"/>
      <c r="AJM190" s="1549"/>
      <c r="AJN190" s="1550"/>
      <c r="AJO190" s="1550"/>
      <c r="AJP190" s="1694"/>
      <c r="AJQ190" s="1790"/>
      <c r="AJR190" s="1696"/>
      <c r="AJS190" s="1696"/>
      <c r="AJT190" s="1695"/>
      <c r="AJU190" s="1549"/>
      <c r="AJV190" s="1550"/>
      <c r="AJW190" s="1550"/>
      <c r="AJX190" s="1694"/>
      <c r="AJY190" s="1790"/>
      <c r="AJZ190" s="1696"/>
      <c r="AKA190" s="1696"/>
      <c r="AKB190" s="1695"/>
      <c r="AKC190" s="1549"/>
      <c r="AKD190" s="1550"/>
      <c r="AKE190" s="1550"/>
      <c r="AKF190" s="1694"/>
      <c r="AKG190" s="1790"/>
      <c r="AKH190" s="1696"/>
      <c r="AKI190" s="1696"/>
      <c r="AKJ190" s="1695"/>
      <c r="AKK190" s="1549"/>
      <c r="AKL190" s="1550"/>
      <c r="AKM190" s="1550"/>
      <c r="AKN190" s="1694"/>
      <c r="AKO190" s="1790"/>
      <c r="AKP190" s="1696"/>
      <c r="AKQ190" s="1696"/>
      <c r="AKR190" s="1695"/>
      <c r="AKS190" s="1549"/>
      <c r="AKT190" s="1550"/>
      <c r="AKU190" s="1550"/>
      <c r="AKV190" s="1694"/>
      <c r="AKW190" s="1790"/>
      <c r="AKX190" s="1696"/>
      <c r="AKY190" s="1696"/>
      <c r="AKZ190" s="1695"/>
      <c r="ALA190" s="1549"/>
      <c r="ALB190" s="1550"/>
      <c r="ALC190" s="1550"/>
      <c r="ALD190" s="1694"/>
      <c r="ALE190" s="1790"/>
      <c r="ALF190" s="1696"/>
      <c r="ALG190" s="1696"/>
      <c r="ALH190" s="1695"/>
      <c r="ALI190" s="1549"/>
      <c r="ALJ190" s="1550"/>
      <c r="ALK190" s="1550"/>
      <c r="ALL190" s="1694"/>
      <c r="ALM190" s="1790"/>
      <c r="ALN190" s="1696"/>
      <c r="ALO190" s="1696"/>
      <c r="ALP190" s="1695"/>
      <c r="ALQ190" s="1549"/>
      <c r="ALR190" s="1550"/>
      <c r="ALS190" s="1550"/>
      <c r="ALT190" s="1694"/>
      <c r="ALU190" s="1790"/>
      <c r="ALV190" s="1696"/>
      <c r="ALW190" s="1696"/>
      <c r="ALX190" s="1695"/>
      <c r="ALY190" s="1549"/>
      <c r="ALZ190" s="1550"/>
      <c r="AMA190" s="1550"/>
      <c r="AMB190" s="1694"/>
      <c r="AMC190" s="1790"/>
      <c r="AMD190" s="1696"/>
      <c r="AME190" s="1696"/>
      <c r="AMF190" s="1695"/>
      <c r="AMG190" s="1549"/>
      <c r="AMH190" s="1550"/>
      <c r="AMI190" s="1550"/>
      <c r="AMJ190" s="1703"/>
    </row>
    <row r="191" spans="1:1024" s="72" customFormat="1" ht="15" customHeight="1">
      <c r="A191" s="1694">
        <v>4120200001</v>
      </c>
      <c r="B191" s="1696" t="s">
        <v>4171</v>
      </c>
      <c r="C191" s="1696" t="s">
        <v>4026</v>
      </c>
      <c r="D191" s="1696" t="s">
        <v>4041</v>
      </c>
      <c r="E191" s="1695">
        <v>6</v>
      </c>
      <c r="F191" s="1549">
        <v>21.26</v>
      </c>
      <c r="G191" s="1536">
        <f>F191*$I$2</f>
        <v>0</v>
      </c>
      <c r="H191" s="1536">
        <f>G191-G191*($I$1)</f>
        <v>0</v>
      </c>
      <c r="I191"/>
      <c r="L191" s="85"/>
      <c r="M191" s="85"/>
      <c r="N191" s="144"/>
      <c r="O191" s="145"/>
      <c r="P191" s="145"/>
      <c r="Q191" s="146"/>
      <c r="T191" s="85"/>
      <c r="U191" s="144"/>
      <c r="V191" s="145"/>
      <c r="W191" s="145"/>
      <c r="X191" s="146"/>
      <c r="Y191" s="1792"/>
      <c r="AB191" s="85"/>
      <c r="AC191" s="144"/>
      <c r="AD191" s="145"/>
      <c r="AE191" s="145"/>
      <c r="AF191" s="146"/>
      <c r="AG191" s="1792"/>
      <c r="AJ191" s="85"/>
      <c r="AK191" s="144"/>
      <c r="AL191" s="145"/>
      <c r="AM191" s="145"/>
      <c r="AN191" s="146"/>
      <c r="AO191" s="1792"/>
      <c r="AR191" s="85"/>
      <c r="AS191" s="144"/>
      <c r="AT191" s="145"/>
      <c r="AU191" s="145"/>
      <c r="AV191" s="146"/>
      <c r="AW191" s="1792"/>
      <c r="AZ191" s="85"/>
      <c r="BA191" s="144"/>
      <c r="BB191" s="145"/>
      <c r="BC191" s="145"/>
      <c r="BD191" s="146"/>
      <c r="BE191" s="1792"/>
      <c r="BH191" s="85"/>
      <c r="BI191" s="144"/>
      <c r="BJ191" s="145"/>
      <c r="BK191" s="145"/>
      <c r="BL191" s="146"/>
      <c r="BM191" s="1792"/>
      <c r="BP191" s="85"/>
      <c r="BQ191" s="144"/>
      <c r="BR191" s="145"/>
      <c r="BS191" s="145"/>
      <c r="BT191" s="146"/>
      <c r="BU191" s="1792"/>
      <c r="BX191" s="85"/>
      <c r="BY191" s="144"/>
      <c r="BZ191" s="145"/>
      <c r="CA191" s="145"/>
      <c r="CB191" s="146"/>
      <c r="CC191" s="1792"/>
      <c r="CF191" s="85"/>
      <c r="CG191" s="144"/>
      <c r="CH191" s="145"/>
      <c r="CI191" s="145"/>
      <c r="CJ191" s="146"/>
      <c r="CK191" s="1792"/>
      <c r="CN191" s="85"/>
      <c r="CO191" s="144"/>
      <c r="CP191" s="145"/>
      <c r="CQ191" s="145"/>
      <c r="CR191" s="146"/>
      <c r="CS191" s="1792"/>
      <c r="CV191" s="85"/>
      <c r="CW191" s="144"/>
      <c r="CX191" s="145"/>
      <c r="CY191" s="145"/>
      <c r="CZ191" s="146"/>
      <c r="DA191" s="1792"/>
      <c r="DD191" s="85"/>
      <c r="DE191" s="144"/>
      <c r="DF191" s="145"/>
      <c r="DG191" s="145"/>
      <c r="DH191" s="146"/>
      <c r="DI191" s="1792"/>
      <c r="DL191" s="85"/>
      <c r="DM191" s="144"/>
      <c r="DN191" s="145"/>
      <c r="DO191" s="145"/>
      <c r="DP191" s="146"/>
      <c r="DQ191" s="1792"/>
      <c r="DT191" s="85"/>
      <c r="DU191" s="144"/>
      <c r="DV191" s="145"/>
      <c r="DW191" s="145"/>
      <c r="DX191" s="146"/>
      <c r="DY191" s="1792"/>
      <c r="EB191" s="85"/>
      <c r="EC191" s="144"/>
      <c r="ED191" s="145"/>
      <c r="EE191" s="145"/>
      <c r="EF191" s="146"/>
      <c r="EG191" s="1792"/>
      <c r="EJ191" s="85"/>
      <c r="EK191" s="144"/>
      <c r="EL191" s="145"/>
      <c r="EM191" s="145"/>
      <c r="EN191" s="146"/>
      <c r="EO191" s="1792"/>
      <c r="ER191" s="85"/>
      <c r="ES191" s="144"/>
      <c r="ET191" s="145"/>
      <c r="EU191" s="145"/>
      <c r="EV191" s="146"/>
      <c r="EW191" s="1792"/>
      <c r="EZ191" s="85"/>
      <c r="FA191" s="144"/>
      <c r="FB191" s="145"/>
      <c r="FC191" s="145"/>
      <c r="FD191" s="146"/>
      <c r="FE191" s="1792"/>
      <c r="FH191" s="85"/>
      <c r="FI191" s="144"/>
      <c r="FJ191" s="145"/>
      <c r="FK191" s="145"/>
      <c r="FL191" s="146"/>
      <c r="FM191" s="1792"/>
      <c r="FP191" s="85"/>
      <c r="FQ191" s="144"/>
      <c r="FR191" s="145"/>
      <c r="FS191" s="145"/>
      <c r="FT191" s="146"/>
      <c r="FU191" s="1792"/>
      <c r="FX191" s="85"/>
      <c r="FY191" s="144"/>
      <c r="FZ191" s="145"/>
      <c r="GA191" s="145"/>
      <c r="GB191" s="146"/>
      <c r="GC191" s="1792"/>
      <c r="GF191" s="85"/>
      <c r="GG191" s="144"/>
      <c r="GH191" s="145"/>
      <c r="GI191" s="145"/>
      <c r="GJ191" s="146"/>
      <c r="GK191" s="1792"/>
      <c r="GN191" s="85"/>
      <c r="GO191" s="144"/>
      <c r="GP191" s="145"/>
      <c r="GQ191" s="145"/>
      <c r="GR191" s="146"/>
      <c r="GS191" s="1792"/>
      <c r="GV191" s="85"/>
      <c r="GW191" s="144"/>
      <c r="GX191" s="145"/>
      <c r="GY191" s="145"/>
      <c r="GZ191" s="146"/>
      <c r="HA191" s="1792"/>
      <c r="HD191" s="85"/>
      <c r="HE191" s="144"/>
      <c r="HF191" s="145"/>
      <c r="HG191" s="145"/>
      <c r="HH191" s="146"/>
      <c r="HI191" s="1792"/>
      <c r="HL191" s="85"/>
      <c r="HM191" s="144"/>
      <c r="HN191" s="145"/>
      <c r="HO191" s="145"/>
      <c r="HP191" s="146"/>
      <c r="HQ191" s="1792"/>
      <c r="HT191" s="85"/>
      <c r="HU191" s="144"/>
      <c r="HV191" s="145"/>
      <c r="HW191" s="145"/>
      <c r="HX191" s="146"/>
      <c r="HY191" s="1792"/>
      <c r="IB191" s="85"/>
      <c r="IC191" s="144"/>
      <c r="ID191" s="145"/>
      <c r="IE191" s="145"/>
      <c r="IF191" s="146"/>
      <c r="IG191" s="1792"/>
      <c r="IJ191" s="85"/>
      <c r="IK191" s="144"/>
      <c r="IL191" s="145"/>
      <c r="IM191" s="145"/>
      <c r="IN191" s="146"/>
      <c r="IO191" s="1792"/>
      <c r="IR191" s="85"/>
      <c r="IS191" s="144"/>
      <c r="IT191" s="145"/>
      <c r="IU191" s="145"/>
      <c r="IV191" s="146"/>
      <c r="IW191" s="1792"/>
      <c r="IZ191" s="85"/>
      <c r="JA191" s="144"/>
      <c r="JB191" s="145"/>
      <c r="JC191" s="145"/>
      <c r="JD191" s="146"/>
      <c r="JE191" s="1792"/>
      <c r="JH191" s="85"/>
      <c r="JI191" s="144"/>
      <c r="JJ191" s="145"/>
      <c r="JK191" s="145"/>
      <c r="JL191" s="146"/>
      <c r="JM191" s="1792"/>
      <c r="JP191" s="85"/>
      <c r="JQ191" s="144"/>
      <c r="JR191" s="145"/>
      <c r="JS191" s="145"/>
      <c r="JT191" s="146"/>
      <c r="JU191" s="1792"/>
      <c r="JX191" s="85"/>
      <c r="JY191" s="144"/>
      <c r="JZ191" s="145"/>
      <c r="KA191" s="145"/>
      <c r="KB191" s="146"/>
      <c r="KC191" s="1792"/>
      <c r="KF191" s="85"/>
      <c r="KG191" s="144"/>
      <c r="KH191" s="145"/>
      <c r="KI191" s="145"/>
      <c r="KJ191" s="146"/>
      <c r="KK191" s="1792"/>
      <c r="KN191" s="85"/>
      <c r="KO191" s="144"/>
      <c r="KP191" s="145"/>
      <c r="KQ191" s="145"/>
      <c r="KR191" s="146"/>
      <c r="KS191" s="1792"/>
      <c r="KV191" s="85"/>
      <c r="KW191" s="144"/>
      <c r="KX191" s="145"/>
      <c r="KY191" s="145"/>
      <c r="KZ191" s="146"/>
      <c r="LA191" s="1792"/>
      <c r="LD191" s="85"/>
      <c r="LE191" s="144"/>
      <c r="LF191" s="145"/>
      <c r="LG191" s="145"/>
      <c r="LH191" s="146"/>
      <c r="LI191" s="1792"/>
      <c r="LL191" s="85"/>
      <c r="LM191" s="144"/>
      <c r="LN191" s="145"/>
      <c r="LO191" s="145"/>
      <c r="LP191" s="146"/>
      <c r="LQ191" s="1792"/>
      <c r="LT191" s="85"/>
      <c r="LU191" s="144"/>
      <c r="LV191" s="145"/>
      <c r="LW191" s="145"/>
      <c r="LX191" s="146"/>
      <c r="LY191" s="1792"/>
      <c r="MB191" s="85"/>
      <c r="MC191" s="144"/>
      <c r="MD191" s="145"/>
      <c r="ME191" s="145"/>
      <c r="MF191" s="146"/>
      <c r="MG191" s="1792"/>
      <c r="MJ191" s="85"/>
      <c r="MK191" s="144"/>
      <c r="ML191" s="145"/>
      <c r="MM191" s="145"/>
      <c r="MN191" s="146"/>
      <c r="MO191" s="1792"/>
      <c r="MR191" s="85"/>
      <c r="MS191" s="144"/>
      <c r="MT191" s="145"/>
      <c r="MU191" s="145"/>
      <c r="MV191" s="146"/>
      <c r="MW191" s="1792"/>
      <c r="MZ191" s="85"/>
      <c r="NA191" s="144"/>
      <c r="NB191" s="145"/>
      <c r="NC191" s="145"/>
      <c r="ND191" s="146"/>
      <c r="NE191" s="1792"/>
      <c r="NH191" s="85"/>
      <c r="NI191" s="144"/>
      <c r="NJ191" s="145"/>
      <c r="NK191" s="145"/>
      <c r="NL191" s="146"/>
      <c r="NM191" s="1792"/>
      <c r="NP191" s="85"/>
      <c r="NQ191" s="144"/>
      <c r="NR191" s="145"/>
      <c r="NS191" s="145"/>
      <c r="NT191" s="146"/>
      <c r="NU191" s="1792"/>
      <c r="NX191" s="85"/>
      <c r="NY191" s="144"/>
      <c r="NZ191" s="145"/>
      <c r="OA191" s="145"/>
      <c r="OB191" s="146"/>
      <c r="OC191" s="1792"/>
      <c r="OF191" s="85"/>
      <c r="OG191" s="144"/>
      <c r="OH191" s="145"/>
      <c r="OI191" s="145"/>
      <c r="OJ191" s="146"/>
      <c r="OK191" s="1792"/>
      <c r="ON191" s="85"/>
      <c r="OO191" s="144"/>
      <c r="OP191" s="145"/>
      <c r="OQ191" s="145"/>
      <c r="OR191" s="146"/>
      <c r="OS191" s="1792"/>
      <c r="OV191" s="85"/>
      <c r="OW191" s="144"/>
      <c r="OX191" s="145"/>
      <c r="OY191" s="145"/>
      <c r="OZ191" s="146"/>
      <c r="PA191" s="1792"/>
      <c r="PD191" s="85"/>
      <c r="PE191" s="144"/>
      <c r="PF191" s="145"/>
      <c r="PG191" s="145"/>
      <c r="PH191" s="146"/>
      <c r="PI191" s="1792"/>
      <c r="PL191" s="85"/>
      <c r="PM191" s="144"/>
      <c r="PN191" s="145"/>
      <c r="PO191" s="145"/>
      <c r="PP191" s="146"/>
      <c r="PQ191" s="1792"/>
      <c r="PT191" s="85"/>
      <c r="PU191" s="144"/>
      <c r="PV191" s="145"/>
      <c r="PW191" s="145"/>
      <c r="PX191" s="146"/>
      <c r="PY191" s="1792"/>
      <c r="QB191" s="85"/>
      <c r="QC191" s="144"/>
      <c r="QD191" s="145"/>
      <c r="QE191" s="145"/>
      <c r="QF191" s="146"/>
      <c r="QG191" s="1792"/>
      <c r="QJ191" s="85"/>
      <c r="QK191" s="144"/>
      <c r="QL191" s="145"/>
      <c r="QM191" s="145"/>
      <c r="QN191" s="146"/>
      <c r="QO191" s="1792"/>
      <c r="QR191" s="85"/>
      <c r="QS191" s="144"/>
      <c r="QT191" s="145"/>
      <c r="QU191" s="145"/>
      <c r="QV191" s="146"/>
      <c r="QW191" s="1792"/>
      <c r="QZ191" s="85"/>
      <c r="RA191" s="144"/>
      <c r="RB191" s="145"/>
      <c r="RC191" s="145"/>
      <c r="RD191" s="146"/>
      <c r="RE191" s="1792"/>
      <c r="RH191" s="85"/>
      <c r="RI191" s="144"/>
      <c r="RJ191" s="145"/>
      <c r="RK191" s="145"/>
      <c r="RL191" s="146"/>
      <c r="RM191" s="1792"/>
      <c r="RP191" s="85"/>
      <c r="RQ191" s="144"/>
      <c r="RR191" s="145"/>
      <c r="RS191" s="145"/>
      <c r="RT191" s="146"/>
      <c r="RU191" s="1792"/>
      <c r="RX191" s="85"/>
      <c r="RY191" s="144"/>
      <c r="RZ191" s="145"/>
      <c r="SA191" s="145"/>
      <c r="SB191" s="146"/>
      <c r="SC191" s="1792"/>
      <c r="SF191" s="85"/>
      <c r="SG191" s="144"/>
      <c r="SH191" s="145"/>
      <c r="SI191" s="145"/>
      <c r="SJ191" s="146"/>
      <c r="SK191" s="1792"/>
      <c r="SN191" s="85"/>
      <c r="SO191" s="144"/>
      <c r="SP191" s="145"/>
      <c r="SQ191" s="145"/>
      <c r="SR191" s="146"/>
      <c r="SS191" s="1792"/>
      <c r="SV191" s="85"/>
      <c r="SW191" s="144"/>
      <c r="SX191" s="145"/>
      <c r="SY191" s="145"/>
      <c r="SZ191" s="146"/>
      <c r="TA191" s="1792"/>
      <c r="TD191" s="85"/>
      <c r="TE191" s="144"/>
      <c r="TF191" s="145"/>
      <c r="TG191" s="145"/>
      <c r="TH191" s="146"/>
      <c r="TI191" s="1792"/>
      <c r="TL191" s="85"/>
      <c r="TM191" s="144"/>
      <c r="TN191" s="145"/>
      <c r="TO191" s="145"/>
      <c r="TP191" s="146"/>
      <c r="TQ191" s="1792"/>
      <c r="TT191" s="85"/>
      <c r="TU191" s="144"/>
      <c r="TV191" s="145"/>
      <c r="TW191" s="145"/>
      <c r="TX191" s="146"/>
      <c r="TY191" s="1792"/>
      <c r="UB191" s="85"/>
      <c r="UC191" s="144"/>
      <c r="UD191" s="145"/>
      <c r="UE191" s="145"/>
      <c r="UF191" s="146"/>
      <c r="UG191" s="1792"/>
      <c r="UJ191" s="85"/>
      <c r="UK191" s="144"/>
      <c r="UL191" s="145"/>
      <c r="UM191" s="145"/>
      <c r="UN191" s="146"/>
      <c r="UO191" s="1792"/>
      <c r="UR191" s="85"/>
      <c r="US191" s="144"/>
      <c r="UT191" s="145"/>
      <c r="UU191" s="145"/>
      <c r="UV191" s="146"/>
      <c r="UW191" s="1792"/>
      <c r="UZ191" s="85"/>
      <c r="VA191" s="144"/>
      <c r="VB191" s="145"/>
      <c r="VC191" s="145"/>
      <c r="VD191" s="146"/>
      <c r="VE191" s="1792"/>
      <c r="VH191" s="85"/>
      <c r="VI191" s="144"/>
      <c r="VJ191" s="145"/>
      <c r="VK191" s="145"/>
      <c r="VL191" s="146"/>
      <c r="VM191" s="1792"/>
      <c r="VP191" s="85"/>
      <c r="VQ191" s="144"/>
      <c r="VR191" s="145"/>
      <c r="VS191" s="145"/>
      <c r="VT191" s="146"/>
      <c r="VU191" s="1792"/>
      <c r="VX191" s="85"/>
      <c r="VY191" s="144"/>
      <c r="VZ191" s="145"/>
      <c r="WA191" s="145"/>
      <c r="WB191" s="146"/>
      <c r="WC191" s="1792"/>
      <c r="WF191" s="85"/>
      <c r="WG191" s="144"/>
      <c r="WH191" s="145"/>
      <c r="WI191" s="145"/>
      <c r="WJ191" s="146"/>
      <c r="WK191" s="1792"/>
      <c r="WN191" s="85"/>
      <c r="WO191" s="144"/>
      <c r="WP191" s="145"/>
      <c r="WQ191" s="145"/>
      <c r="WR191" s="146"/>
      <c r="WS191" s="1792"/>
      <c r="WV191" s="85"/>
      <c r="WW191" s="144"/>
      <c r="WX191" s="145"/>
      <c r="WY191" s="145"/>
      <c r="WZ191" s="146"/>
      <c r="XA191" s="1792"/>
      <c r="XD191" s="85"/>
      <c r="XE191" s="144"/>
      <c r="XF191" s="145"/>
      <c r="XG191" s="145"/>
      <c r="XH191" s="146"/>
      <c r="XI191" s="1792"/>
      <c r="XL191" s="85"/>
      <c r="XM191" s="144"/>
      <c r="XN191" s="145"/>
      <c r="XO191" s="145"/>
      <c r="XP191" s="146"/>
      <c r="XQ191" s="1792"/>
      <c r="XT191" s="85"/>
      <c r="XU191" s="144"/>
      <c r="XV191" s="145"/>
      <c r="XW191" s="145"/>
      <c r="XX191" s="146"/>
      <c r="XY191" s="1792"/>
      <c r="YB191" s="85"/>
      <c r="YC191" s="144"/>
      <c r="YD191" s="145"/>
      <c r="YE191" s="145"/>
      <c r="YF191" s="146"/>
      <c r="YG191" s="1792"/>
      <c r="YJ191" s="85"/>
      <c r="YK191" s="144"/>
      <c r="YL191" s="145"/>
      <c r="YM191" s="145"/>
      <c r="YN191" s="146"/>
      <c r="YO191" s="1792"/>
      <c r="YR191" s="85"/>
      <c r="YS191" s="144"/>
      <c r="YT191" s="145"/>
      <c r="YU191" s="145"/>
      <c r="YV191" s="146"/>
      <c r="YW191" s="1792"/>
      <c r="YZ191" s="85"/>
      <c r="ZA191" s="144"/>
      <c r="ZB191" s="145"/>
      <c r="ZC191" s="145"/>
      <c r="ZD191" s="146"/>
      <c r="ZE191" s="1792"/>
      <c r="ZH191" s="85"/>
      <c r="ZI191" s="144"/>
      <c r="ZJ191" s="145"/>
      <c r="ZK191" s="145"/>
      <c r="ZL191" s="146"/>
      <c r="ZM191" s="1792"/>
      <c r="ZP191" s="85"/>
      <c r="ZQ191" s="144"/>
      <c r="ZR191" s="145"/>
      <c r="ZS191" s="145"/>
      <c r="ZT191" s="146"/>
      <c r="ZU191" s="1792"/>
      <c r="ZX191" s="85"/>
      <c r="ZY191" s="144"/>
      <c r="ZZ191" s="145"/>
      <c r="AAA191" s="145"/>
      <c r="AAB191" s="146"/>
      <c r="AAC191" s="1792"/>
      <c r="AAF191" s="85"/>
      <c r="AAG191" s="144"/>
      <c r="AAH191" s="145"/>
      <c r="AAI191" s="145"/>
      <c r="AAJ191" s="146"/>
      <c r="AAK191" s="1792"/>
      <c r="AAN191" s="85"/>
      <c r="AAO191" s="144"/>
      <c r="AAP191" s="145"/>
      <c r="AAQ191" s="2057"/>
      <c r="AAR191" s="1694"/>
      <c r="AAS191" s="1790"/>
      <c r="AAT191" s="1696"/>
      <c r="AAU191" s="1696"/>
      <c r="AAV191" s="1695"/>
      <c r="AAW191" s="1549"/>
      <c r="AAX191" s="1550"/>
      <c r="AAY191" s="1550"/>
      <c r="AAZ191" s="1694"/>
      <c r="ABA191" s="1790"/>
      <c r="ABB191" s="1696"/>
      <c r="ABC191" s="1696"/>
      <c r="ABD191" s="1695"/>
      <c r="ABE191" s="1549"/>
      <c r="ABF191" s="1550"/>
      <c r="ABG191" s="1550"/>
      <c r="ABH191" s="1694"/>
      <c r="ABI191" s="1790"/>
      <c r="ABJ191" s="1696"/>
      <c r="ABK191" s="1696"/>
      <c r="ABL191" s="1695"/>
      <c r="ABM191" s="1549"/>
      <c r="ABN191" s="1550"/>
      <c r="ABO191" s="1550"/>
      <c r="ABP191" s="1694"/>
      <c r="ABQ191" s="1790"/>
      <c r="ABR191" s="1696"/>
      <c r="ABS191" s="1696"/>
      <c r="ABT191" s="1695"/>
      <c r="ABU191" s="1549"/>
      <c r="ABV191" s="1550"/>
      <c r="ABW191" s="1550"/>
      <c r="ABX191" s="1694"/>
      <c r="ABY191" s="1790"/>
      <c r="ABZ191" s="1696"/>
      <c r="ACA191" s="1696"/>
      <c r="ACB191" s="1695"/>
      <c r="ACC191" s="1549"/>
      <c r="ACD191" s="1550"/>
      <c r="ACE191" s="1550"/>
      <c r="ACF191" s="1694"/>
      <c r="ACG191" s="1790"/>
      <c r="ACH191" s="1696"/>
      <c r="ACI191" s="1696"/>
      <c r="ACJ191" s="1695"/>
      <c r="ACK191" s="1549"/>
      <c r="ACL191" s="1550"/>
      <c r="ACM191" s="1550"/>
      <c r="ACN191" s="1694"/>
      <c r="ACO191" s="1790"/>
      <c r="ACP191" s="1696"/>
      <c r="ACQ191" s="1696"/>
      <c r="ACR191" s="1695"/>
      <c r="ACS191" s="1549"/>
      <c r="ACT191" s="1550"/>
      <c r="ACU191" s="1550"/>
      <c r="ACV191" s="1694"/>
      <c r="ACW191" s="1790"/>
      <c r="ACX191" s="1696"/>
      <c r="ACY191" s="1696"/>
      <c r="ACZ191" s="1695"/>
      <c r="ADA191" s="1549"/>
      <c r="ADB191" s="1550"/>
      <c r="ADC191" s="1550"/>
      <c r="ADD191" s="1694"/>
      <c r="ADE191" s="1790"/>
      <c r="ADF191" s="1696"/>
      <c r="ADG191" s="1696"/>
      <c r="ADH191" s="1695"/>
      <c r="ADI191" s="1549"/>
      <c r="ADJ191" s="1550"/>
      <c r="ADK191" s="1550"/>
      <c r="ADL191" s="1694"/>
      <c r="ADM191" s="1790"/>
      <c r="ADN191" s="1696"/>
      <c r="ADO191" s="1696"/>
      <c r="ADP191" s="1695"/>
      <c r="ADQ191" s="1549"/>
      <c r="ADR191" s="1550"/>
      <c r="ADS191" s="1550"/>
      <c r="ADT191" s="1694"/>
      <c r="ADU191" s="1790"/>
      <c r="ADV191" s="1696"/>
      <c r="ADW191" s="1696"/>
      <c r="ADX191" s="1695"/>
      <c r="ADY191" s="1549"/>
      <c r="ADZ191" s="1550"/>
      <c r="AEA191" s="1550"/>
      <c r="AEB191" s="1694"/>
      <c r="AEC191" s="1790"/>
      <c r="AED191" s="1696"/>
      <c r="AEE191" s="1696"/>
      <c r="AEF191" s="1695"/>
      <c r="AEG191" s="1549"/>
      <c r="AEH191" s="1550"/>
      <c r="AEI191" s="1550"/>
      <c r="AEJ191" s="1694"/>
      <c r="AEK191" s="1790"/>
      <c r="AEL191" s="1696"/>
      <c r="AEM191" s="1696"/>
      <c r="AEN191" s="1695"/>
      <c r="AEO191" s="1549"/>
      <c r="AEP191" s="1550"/>
      <c r="AEQ191" s="1550"/>
      <c r="AER191" s="1694"/>
      <c r="AES191" s="1790"/>
      <c r="AET191" s="1696"/>
      <c r="AEU191" s="1696"/>
      <c r="AEV191" s="1695"/>
      <c r="AEW191" s="1549"/>
      <c r="AEX191" s="1550"/>
      <c r="AEY191" s="1550"/>
      <c r="AEZ191" s="1694"/>
      <c r="AFA191" s="1790"/>
      <c r="AFB191" s="1696"/>
      <c r="AFC191" s="1696"/>
      <c r="AFD191" s="1695"/>
      <c r="AFE191" s="1549"/>
      <c r="AFF191" s="1550"/>
      <c r="AFG191" s="1550"/>
      <c r="AFH191" s="1694"/>
      <c r="AFI191" s="1790"/>
      <c r="AFJ191" s="1696"/>
      <c r="AFK191" s="1696"/>
      <c r="AFL191" s="1695"/>
      <c r="AFM191" s="1549"/>
      <c r="AFN191" s="1550"/>
      <c r="AFO191" s="1550"/>
      <c r="AFP191" s="1694"/>
      <c r="AFQ191" s="1790"/>
      <c r="AFR191" s="1696"/>
      <c r="AFS191" s="1696"/>
      <c r="AFT191" s="1695"/>
      <c r="AFU191" s="1549"/>
      <c r="AFV191" s="1550"/>
      <c r="AFW191" s="1550"/>
      <c r="AFX191" s="1694"/>
      <c r="AFY191" s="1790"/>
      <c r="AFZ191" s="1696"/>
      <c r="AGA191" s="1696"/>
      <c r="AGB191" s="1695"/>
      <c r="AGC191" s="1549"/>
      <c r="AGD191" s="1550"/>
      <c r="AGE191" s="1550"/>
      <c r="AGF191" s="1694"/>
      <c r="AGG191" s="1790"/>
      <c r="AGH191" s="1696"/>
      <c r="AGI191" s="1696"/>
      <c r="AGJ191" s="1695"/>
      <c r="AGK191" s="1549"/>
      <c r="AGL191" s="1550"/>
      <c r="AGM191" s="1550"/>
      <c r="AGN191" s="1694"/>
      <c r="AGO191" s="1790"/>
      <c r="AGP191" s="1696"/>
      <c r="AGQ191" s="1696"/>
      <c r="AGR191" s="1695"/>
      <c r="AGS191" s="1549"/>
      <c r="AGT191" s="1550"/>
      <c r="AGU191" s="1550"/>
      <c r="AGV191" s="1694"/>
      <c r="AGW191" s="1790"/>
      <c r="AGX191" s="1696"/>
      <c r="AGY191" s="1696"/>
      <c r="AGZ191" s="1695"/>
      <c r="AHA191" s="1549"/>
      <c r="AHB191" s="1550"/>
      <c r="AHC191" s="1550"/>
      <c r="AHD191" s="1694"/>
      <c r="AHE191" s="1790"/>
      <c r="AHF191" s="1696"/>
      <c r="AHG191" s="1696"/>
      <c r="AHH191" s="1695"/>
      <c r="AHI191" s="1549"/>
      <c r="AHJ191" s="1550"/>
      <c r="AHK191" s="1550"/>
      <c r="AHL191" s="1694"/>
      <c r="AHM191" s="1790"/>
      <c r="AHN191" s="1696"/>
      <c r="AHO191" s="1696"/>
      <c r="AHP191" s="1695"/>
      <c r="AHQ191" s="1549"/>
      <c r="AHR191" s="1550"/>
      <c r="AHS191" s="1550"/>
      <c r="AHT191" s="1694"/>
      <c r="AHU191" s="1790"/>
      <c r="AHV191" s="1696"/>
      <c r="AHW191" s="1696"/>
      <c r="AHX191" s="1695"/>
      <c r="AHY191" s="1549"/>
      <c r="AHZ191" s="1550"/>
      <c r="AIA191" s="1550"/>
      <c r="AIB191" s="1694"/>
      <c r="AIC191" s="1790"/>
      <c r="AID191" s="1696"/>
      <c r="AIE191" s="1696"/>
      <c r="AIF191" s="1695"/>
      <c r="AIG191" s="1549"/>
      <c r="AIH191" s="1550"/>
      <c r="AII191" s="1550"/>
      <c r="AIJ191" s="1694"/>
      <c r="AIK191" s="1790"/>
      <c r="AIL191" s="1696"/>
      <c r="AIM191" s="1696"/>
      <c r="AIN191" s="1695"/>
      <c r="AIO191" s="1549"/>
      <c r="AIP191" s="1550"/>
      <c r="AIQ191" s="1550"/>
      <c r="AIR191" s="1694"/>
      <c r="AIS191" s="1790"/>
      <c r="AIT191" s="1696"/>
      <c r="AIU191" s="1696"/>
      <c r="AIV191" s="1695"/>
      <c r="AIW191" s="1549"/>
      <c r="AIX191" s="1550"/>
      <c r="AIY191" s="1550"/>
      <c r="AIZ191" s="1694"/>
      <c r="AJA191" s="1790"/>
      <c r="AJB191" s="1696"/>
      <c r="AJC191" s="1696"/>
      <c r="AJD191" s="1695"/>
      <c r="AJE191" s="1549"/>
      <c r="AJF191" s="1550"/>
      <c r="AJG191" s="1550"/>
      <c r="AJH191" s="1694"/>
      <c r="AJI191" s="1790"/>
      <c r="AJJ191" s="1696"/>
      <c r="AJK191" s="1696"/>
      <c r="AJL191" s="1695"/>
      <c r="AJM191" s="1549"/>
      <c r="AJN191" s="1550"/>
      <c r="AJO191" s="1550"/>
      <c r="AJP191" s="1694"/>
      <c r="AJQ191" s="1790"/>
      <c r="AJR191" s="1696"/>
      <c r="AJS191" s="1696"/>
      <c r="AJT191" s="1695"/>
      <c r="AJU191" s="1549"/>
      <c r="AJV191" s="1550"/>
      <c r="AJW191" s="1550"/>
      <c r="AJX191" s="1694"/>
      <c r="AJY191" s="1790"/>
      <c r="AJZ191" s="1696"/>
      <c r="AKA191" s="1696"/>
      <c r="AKB191" s="1695"/>
      <c r="AKC191" s="1549"/>
      <c r="AKD191" s="1550"/>
      <c r="AKE191" s="1550"/>
      <c r="AKF191" s="1694"/>
      <c r="AKG191" s="1790"/>
      <c r="AKH191" s="1696"/>
      <c r="AKI191" s="1696"/>
      <c r="AKJ191" s="1695"/>
      <c r="AKK191" s="1549"/>
      <c r="AKL191" s="1550"/>
      <c r="AKM191" s="1550"/>
      <c r="AKN191" s="1694"/>
      <c r="AKO191" s="1790"/>
      <c r="AKP191" s="1696"/>
      <c r="AKQ191" s="1696"/>
      <c r="AKR191" s="1695"/>
      <c r="AKS191" s="1549"/>
      <c r="AKT191" s="1550"/>
      <c r="AKU191" s="1550"/>
      <c r="AKV191" s="1694"/>
      <c r="AKW191" s="1790"/>
      <c r="AKX191" s="1696"/>
      <c r="AKY191" s="1696"/>
      <c r="AKZ191" s="1695"/>
      <c r="ALA191" s="1549"/>
      <c r="ALB191" s="1550"/>
      <c r="ALC191" s="1550"/>
      <c r="ALD191" s="1694"/>
      <c r="ALE191" s="1790"/>
      <c r="ALF191" s="1696"/>
      <c r="ALG191" s="1696"/>
      <c r="ALH191" s="1695"/>
      <c r="ALI191" s="1549"/>
      <c r="ALJ191" s="1550"/>
      <c r="ALK191" s="1550"/>
      <c r="ALL191" s="1694"/>
      <c r="ALM191" s="1790"/>
      <c r="ALN191" s="1696"/>
      <c r="ALO191" s="1696"/>
      <c r="ALP191" s="1695"/>
      <c r="ALQ191" s="1549"/>
      <c r="ALR191" s="1550"/>
      <c r="ALS191" s="1550"/>
      <c r="ALT191" s="1694"/>
      <c r="ALU191" s="1790"/>
      <c r="ALV191" s="1696"/>
      <c r="ALW191" s="1696"/>
      <c r="ALX191" s="1695"/>
      <c r="ALY191" s="1549"/>
      <c r="ALZ191" s="1550"/>
      <c r="AMA191" s="1550"/>
      <c r="AMB191" s="1694"/>
      <c r="AMC191" s="1790"/>
      <c r="AMD191" s="1696"/>
      <c r="AME191" s="1696"/>
      <c r="AMF191" s="1695"/>
      <c r="AMG191" s="1549"/>
      <c r="AMH191" s="1550"/>
      <c r="AMI191" s="1550"/>
      <c r="AMJ191" s="1703"/>
    </row>
    <row r="192" spans="1:1024" s="72" customFormat="1" ht="15" customHeight="1">
      <c r="A192" s="1694">
        <v>4715009261</v>
      </c>
      <c r="B192" s="1696" t="s">
        <v>4172</v>
      </c>
      <c r="C192" s="1696" t="s">
        <v>4173</v>
      </c>
      <c r="D192" s="1696" t="s">
        <v>4041</v>
      </c>
      <c r="E192" s="1695">
        <v>3</v>
      </c>
      <c r="F192" s="1549">
        <v>22.44</v>
      </c>
      <c r="G192" s="1536">
        <f>F192*$I$2</f>
        <v>0</v>
      </c>
      <c r="H192" s="1536">
        <f>G192-G192*($I$1)</f>
        <v>0</v>
      </c>
      <c r="I192"/>
      <c r="L192" s="85"/>
      <c r="M192" s="85"/>
      <c r="N192" s="144"/>
      <c r="O192" s="145"/>
      <c r="P192" s="145"/>
      <c r="Q192" s="146"/>
      <c r="T192" s="85"/>
      <c r="U192" s="144"/>
      <c r="V192" s="145"/>
      <c r="W192" s="145"/>
      <c r="X192" s="146"/>
      <c r="Y192" s="1792"/>
      <c r="AB192" s="85"/>
      <c r="AC192" s="144"/>
      <c r="AD192" s="145"/>
      <c r="AE192" s="145"/>
      <c r="AF192" s="146"/>
      <c r="AG192" s="1792"/>
      <c r="AJ192" s="85"/>
      <c r="AK192" s="144"/>
      <c r="AL192" s="145"/>
      <c r="AM192" s="145"/>
      <c r="AN192" s="146"/>
      <c r="AO192" s="1792"/>
      <c r="AR192" s="85"/>
      <c r="AS192" s="144"/>
      <c r="AT192" s="145"/>
      <c r="AU192" s="145"/>
      <c r="AV192" s="146"/>
      <c r="AW192" s="1792"/>
      <c r="AZ192" s="85"/>
      <c r="BA192" s="144"/>
      <c r="BB192" s="145"/>
      <c r="BC192" s="145"/>
      <c r="BD192" s="146"/>
      <c r="BE192" s="1792"/>
      <c r="BH192" s="85"/>
      <c r="BI192" s="144"/>
      <c r="BJ192" s="145"/>
      <c r="BK192" s="145"/>
      <c r="BL192" s="146"/>
      <c r="BM192" s="1792"/>
      <c r="BP192" s="85"/>
      <c r="BQ192" s="144"/>
      <c r="BR192" s="145"/>
      <c r="BS192" s="145"/>
      <c r="BT192" s="146"/>
      <c r="BU192" s="1792"/>
      <c r="BX192" s="85"/>
      <c r="BY192" s="144"/>
      <c r="BZ192" s="145"/>
      <c r="CA192" s="145"/>
      <c r="CB192" s="146"/>
      <c r="CC192" s="1792"/>
      <c r="CF192" s="85"/>
      <c r="CG192" s="144"/>
      <c r="CH192" s="145"/>
      <c r="CI192" s="145"/>
      <c r="CJ192" s="146"/>
      <c r="CK192" s="1792"/>
      <c r="CN192" s="85"/>
      <c r="CO192" s="144"/>
      <c r="CP192" s="145"/>
      <c r="CQ192" s="145"/>
      <c r="CR192" s="146"/>
      <c r="CS192" s="1792"/>
      <c r="CV192" s="85"/>
      <c r="CW192" s="144"/>
      <c r="CX192" s="145"/>
      <c r="CY192" s="145"/>
      <c r="CZ192" s="146"/>
      <c r="DA192" s="1792"/>
      <c r="DD192" s="85"/>
      <c r="DE192" s="144"/>
      <c r="DF192" s="145"/>
      <c r="DG192" s="145"/>
      <c r="DH192" s="146"/>
      <c r="DI192" s="1792"/>
      <c r="DL192" s="85"/>
      <c r="DM192" s="144"/>
      <c r="DN192" s="145"/>
      <c r="DO192" s="145"/>
      <c r="DP192" s="146"/>
      <c r="DQ192" s="1792"/>
      <c r="DT192" s="85"/>
      <c r="DU192" s="144"/>
      <c r="DV192" s="145"/>
      <c r="DW192" s="145"/>
      <c r="DX192" s="146"/>
      <c r="DY192" s="1792"/>
      <c r="EB192" s="85"/>
      <c r="EC192" s="144"/>
      <c r="ED192" s="145"/>
      <c r="EE192" s="145"/>
      <c r="EF192" s="146"/>
      <c r="EG192" s="1792"/>
      <c r="EJ192" s="85"/>
      <c r="EK192" s="144"/>
      <c r="EL192" s="145"/>
      <c r="EM192" s="145"/>
      <c r="EN192" s="146"/>
      <c r="EO192" s="1792"/>
      <c r="ER192" s="85"/>
      <c r="ES192" s="144"/>
      <c r="ET192" s="145"/>
      <c r="EU192" s="145"/>
      <c r="EV192" s="146"/>
      <c r="EW192" s="1792"/>
      <c r="EZ192" s="85"/>
      <c r="FA192" s="144"/>
      <c r="FB192" s="145"/>
      <c r="FC192" s="145"/>
      <c r="FD192" s="146"/>
      <c r="FE192" s="1792"/>
      <c r="FH192" s="85"/>
      <c r="FI192" s="144"/>
      <c r="FJ192" s="145"/>
      <c r="FK192" s="145"/>
      <c r="FL192" s="146"/>
      <c r="FM192" s="1792"/>
      <c r="FP192" s="85"/>
      <c r="FQ192" s="144"/>
      <c r="FR192" s="145"/>
      <c r="FS192" s="145"/>
      <c r="FT192" s="146"/>
      <c r="FU192" s="1792"/>
      <c r="FX192" s="85"/>
      <c r="FY192" s="144"/>
      <c r="FZ192" s="145"/>
      <c r="GA192" s="145"/>
      <c r="GB192" s="146"/>
      <c r="GC192" s="1792"/>
      <c r="GF192" s="85"/>
      <c r="GG192" s="144"/>
      <c r="GH192" s="145"/>
      <c r="GI192" s="145"/>
      <c r="GJ192" s="146"/>
      <c r="GK192" s="1792"/>
      <c r="GN192" s="85"/>
      <c r="GO192" s="144"/>
      <c r="GP192" s="145"/>
      <c r="GQ192" s="145"/>
      <c r="GR192" s="146"/>
      <c r="GS192" s="1792"/>
      <c r="GV192" s="85"/>
      <c r="GW192" s="144"/>
      <c r="GX192" s="145"/>
      <c r="GY192" s="145"/>
      <c r="GZ192" s="146"/>
      <c r="HA192" s="1792"/>
      <c r="HD192" s="85"/>
      <c r="HE192" s="144"/>
      <c r="HF192" s="145"/>
      <c r="HG192" s="145"/>
      <c r="HH192" s="146"/>
      <c r="HI192" s="1792"/>
      <c r="HL192" s="85"/>
      <c r="HM192" s="144"/>
      <c r="HN192" s="145"/>
      <c r="HO192" s="145"/>
      <c r="HP192" s="146"/>
      <c r="HQ192" s="1792"/>
      <c r="HT192" s="85"/>
      <c r="HU192" s="144"/>
      <c r="HV192" s="145"/>
      <c r="HW192" s="145"/>
      <c r="HX192" s="146"/>
      <c r="HY192" s="1792"/>
      <c r="IB192" s="85"/>
      <c r="IC192" s="144"/>
      <c r="ID192" s="145"/>
      <c r="IE192" s="145"/>
      <c r="IF192" s="146"/>
      <c r="IG192" s="1792"/>
      <c r="IJ192" s="85"/>
      <c r="IK192" s="144"/>
      <c r="IL192" s="145"/>
      <c r="IM192" s="145"/>
      <c r="IN192" s="146"/>
      <c r="IO192" s="1792"/>
      <c r="IR192" s="85"/>
      <c r="IS192" s="144"/>
      <c r="IT192" s="145"/>
      <c r="IU192" s="145"/>
      <c r="IV192" s="146"/>
      <c r="IW192" s="1792"/>
      <c r="IZ192" s="85"/>
      <c r="JA192" s="144"/>
      <c r="JB192" s="145"/>
      <c r="JC192" s="145"/>
      <c r="JD192" s="146"/>
      <c r="JE192" s="1792"/>
      <c r="JH192" s="85"/>
      <c r="JI192" s="144"/>
      <c r="JJ192" s="145"/>
      <c r="JK192" s="145"/>
      <c r="JL192" s="146"/>
      <c r="JM192" s="1792"/>
      <c r="JP192" s="85"/>
      <c r="JQ192" s="144"/>
      <c r="JR192" s="145"/>
      <c r="JS192" s="145"/>
      <c r="JT192" s="146"/>
      <c r="JU192" s="1792"/>
      <c r="JX192" s="85"/>
      <c r="JY192" s="144"/>
      <c r="JZ192" s="145"/>
      <c r="KA192" s="145"/>
      <c r="KB192" s="146"/>
      <c r="KC192" s="1792"/>
      <c r="KF192" s="85"/>
      <c r="KG192" s="144"/>
      <c r="KH192" s="145"/>
      <c r="KI192" s="145"/>
      <c r="KJ192" s="146"/>
      <c r="KK192" s="1792"/>
      <c r="KN192" s="85"/>
      <c r="KO192" s="144"/>
      <c r="KP192" s="145"/>
      <c r="KQ192" s="145"/>
      <c r="KR192" s="146"/>
      <c r="KS192" s="1792"/>
      <c r="KV192" s="85"/>
      <c r="KW192" s="144"/>
      <c r="KX192" s="145"/>
      <c r="KY192" s="145"/>
      <c r="KZ192" s="146"/>
      <c r="LA192" s="1792"/>
      <c r="LD192" s="85"/>
      <c r="LE192" s="144"/>
      <c r="LF192" s="145"/>
      <c r="LG192" s="145"/>
      <c r="LH192" s="146"/>
      <c r="LI192" s="1792"/>
      <c r="LL192" s="85"/>
      <c r="LM192" s="144"/>
      <c r="LN192" s="145"/>
      <c r="LO192" s="145"/>
      <c r="LP192" s="146"/>
      <c r="LQ192" s="1792"/>
      <c r="LT192" s="85"/>
      <c r="LU192" s="144"/>
      <c r="LV192" s="145"/>
      <c r="LW192" s="145"/>
      <c r="LX192" s="146"/>
      <c r="LY192" s="1792"/>
      <c r="MB192" s="85"/>
      <c r="MC192" s="144"/>
      <c r="MD192" s="145"/>
      <c r="ME192" s="145"/>
      <c r="MF192" s="146"/>
      <c r="MG192" s="1792"/>
      <c r="MJ192" s="85"/>
      <c r="MK192" s="144"/>
      <c r="ML192" s="145"/>
      <c r="MM192" s="145"/>
      <c r="MN192" s="146"/>
      <c r="MO192" s="1792"/>
      <c r="MR192" s="85"/>
      <c r="MS192" s="144"/>
      <c r="MT192" s="145"/>
      <c r="MU192" s="145"/>
      <c r="MV192" s="146"/>
      <c r="MW192" s="1792"/>
      <c r="MZ192" s="85"/>
      <c r="NA192" s="144"/>
      <c r="NB192" s="145"/>
      <c r="NC192" s="145"/>
      <c r="ND192" s="146"/>
      <c r="NE192" s="1792"/>
      <c r="NH192" s="85"/>
      <c r="NI192" s="144"/>
      <c r="NJ192" s="145"/>
      <c r="NK192" s="145"/>
      <c r="NL192" s="146"/>
      <c r="NM192" s="1792"/>
      <c r="NP192" s="85"/>
      <c r="NQ192" s="144"/>
      <c r="NR192" s="145"/>
      <c r="NS192" s="145"/>
      <c r="NT192" s="146"/>
      <c r="NU192" s="1792"/>
      <c r="NX192" s="85"/>
      <c r="NY192" s="144"/>
      <c r="NZ192" s="145"/>
      <c r="OA192" s="145"/>
      <c r="OB192" s="146"/>
      <c r="OC192" s="1792"/>
      <c r="OF192" s="85"/>
      <c r="OG192" s="144"/>
      <c r="OH192" s="145"/>
      <c r="OI192" s="145"/>
      <c r="OJ192" s="146"/>
      <c r="OK192" s="1792"/>
      <c r="ON192" s="85"/>
      <c r="OO192" s="144"/>
      <c r="OP192" s="145"/>
      <c r="OQ192" s="145"/>
      <c r="OR192" s="146"/>
      <c r="OS192" s="1792"/>
      <c r="OV192" s="85"/>
      <c r="OW192" s="144"/>
      <c r="OX192" s="145"/>
      <c r="OY192" s="145"/>
      <c r="OZ192" s="146"/>
      <c r="PA192" s="1792"/>
      <c r="PD192" s="85"/>
      <c r="PE192" s="144"/>
      <c r="PF192" s="145"/>
      <c r="PG192" s="145"/>
      <c r="PH192" s="146"/>
      <c r="PI192" s="1792"/>
      <c r="PL192" s="85"/>
      <c r="PM192" s="144"/>
      <c r="PN192" s="145"/>
      <c r="PO192" s="145"/>
      <c r="PP192" s="146"/>
      <c r="PQ192" s="1792"/>
      <c r="PT192" s="85"/>
      <c r="PU192" s="144"/>
      <c r="PV192" s="145"/>
      <c r="PW192" s="145"/>
      <c r="PX192" s="146"/>
      <c r="PY192" s="1792"/>
      <c r="QB192" s="85"/>
      <c r="QC192" s="144"/>
      <c r="QD192" s="145"/>
      <c r="QE192" s="145"/>
      <c r="QF192" s="146"/>
      <c r="QG192" s="1792"/>
      <c r="QJ192" s="85"/>
      <c r="QK192" s="144"/>
      <c r="QL192" s="145"/>
      <c r="QM192" s="145"/>
      <c r="QN192" s="146"/>
      <c r="QO192" s="1792"/>
      <c r="QR192" s="85"/>
      <c r="QS192" s="144"/>
      <c r="QT192" s="145"/>
      <c r="QU192" s="145"/>
      <c r="QV192" s="146"/>
      <c r="QW192" s="1792"/>
      <c r="QZ192" s="85"/>
      <c r="RA192" s="144"/>
      <c r="RB192" s="145"/>
      <c r="RC192" s="145"/>
      <c r="RD192" s="146"/>
      <c r="RE192" s="1792"/>
      <c r="RH192" s="85"/>
      <c r="RI192" s="144"/>
      <c r="RJ192" s="145"/>
      <c r="RK192" s="145"/>
      <c r="RL192" s="146"/>
      <c r="RM192" s="1792"/>
      <c r="RP192" s="85"/>
      <c r="RQ192" s="144"/>
      <c r="RR192" s="145"/>
      <c r="RS192" s="145"/>
      <c r="RT192" s="146"/>
      <c r="RU192" s="1792"/>
      <c r="RX192" s="85"/>
      <c r="RY192" s="144"/>
      <c r="RZ192" s="145"/>
      <c r="SA192" s="145"/>
      <c r="SB192" s="146"/>
      <c r="SC192" s="1792"/>
      <c r="SF192" s="85"/>
      <c r="SG192" s="144"/>
      <c r="SH192" s="145"/>
      <c r="SI192" s="145"/>
      <c r="SJ192" s="146"/>
      <c r="SK192" s="1792"/>
      <c r="SN192" s="85"/>
      <c r="SO192" s="144"/>
      <c r="SP192" s="145"/>
      <c r="SQ192" s="145"/>
      <c r="SR192" s="146"/>
      <c r="SS192" s="1792"/>
      <c r="SV192" s="85"/>
      <c r="SW192" s="144"/>
      <c r="SX192" s="145"/>
      <c r="SY192" s="145"/>
      <c r="SZ192" s="146"/>
      <c r="TA192" s="1792"/>
      <c r="TD192" s="85"/>
      <c r="TE192" s="144"/>
      <c r="TF192" s="145"/>
      <c r="TG192" s="145"/>
      <c r="TH192" s="146"/>
      <c r="TI192" s="1792"/>
      <c r="TL192" s="85"/>
      <c r="TM192" s="144"/>
      <c r="TN192" s="145"/>
      <c r="TO192" s="145"/>
      <c r="TP192" s="146"/>
      <c r="TQ192" s="1792"/>
      <c r="TT192" s="85"/>
      <c r="TU192" s="144"/>
      <c r="TV192" s="145"/>
      <c r="TW192" s="145"/>
      <c r="TX192" s="146"/>
      <c r="TY192" s="1792"/>
      <c r="UB192" s="85"/>
      <c r="UC192" s="144"/>
      <c r="UD192" s="145"/>
      <c r="UE192" s="145"/>
      <c r="UF192" s="146"/>
      <c r="UG192" s="1792"/>
      <c r="UJ192" s="85"/>
      <c r="UK192" s="144"/>
      <c r="UL192" s="145"/>
      <c r="UM192" s="145"/>
      <c r="UN192" s="146"/>
      <c r="UO192" s="1792"/>
      <c r="UR192" s="85"/>
      <c r="US192" s="144"/>
      <c r="UT192" s="145"/>
      <c r="UU192" s="145"/>
      <c r="UV192" s="146"/>
      <c r="UW192" s="1792"/>
      <c r="UZ192" s="85"/>
      <c r="VA192" s="144"/>
      <c r="VB192" s="145"/>
      <c r="VC192" s="145"/>
      <c r="VD192" s="146"/>
      <c r="VE192" s="1792"/>
      <c r="VH192" s="85"/>
      <c r="VI192" s="144"/>
      <c r="VJ192" s="145"/>
      <c r="VK192" s="145"/>
      <c r="VL192" s="146"/>
      <c r="VM192" s="1792"/>
      <c r="VP192" s="85"/>
      <c r="VQ192" s="144"/>
      <c r="VR192" s="145"/>
      <c r="VS192" s="145"/>
      <c r="VT192" s="146"/>
      <c r="VU192" s="1792"/>
      <c r="VX192" s="85"/>
      <c r="VY192" s="144"/>
      <c r="VZ192" s="145"/>
      <c r="WA192" s="145"/>
      <c r="WB192" s="146"/>
      <c r="WC192" s="1792"/>
      <c r="WF192" s="85"/>
      <c r="WG192" s="144"/>
      <c r="WH192" s="145"/>
      <c r="WI192" s="145"/>
      <c r="WJ192" s="146"/>
      <c r="WK192" s="1792"/>
      <c r="WN192" s="85"/>
      <c r="WO192" s="144"/>
      <c r="WP192" s="145"/>
      <c r="WQ192" s="145"/>
      <c r="WR192" s="146"/>
      <c r="WS192" s="1792"/>
      <c r="WV192" s="85"/>
      <c r="WW192" s="144"/>
      <c r="WX192" s="145"/>
      <c r="WY192" s="145"/>
      <c r="WZ192" s="146"/>
      <c r="XA192" s="1792"/>
      <c r="XD192" s="85"/>
      <c r="XE192" s="144"/>
      <c r="XF192" s="145"/>
      <c r="XG192" s="145"/>
      <c r="XH192" s="146"/>
      <c r="XI192" s="1792"/>
      <c r="XL192" s="85"/>
      <c r="XM192" s="144"/>
      <c r="XN192" s="145"/>
      <c r="XO192" s="145"/>
      <c r="XP192" s="146"/>
      <c r="XQ192" s="1792"/>
      <c r="XT192" s="85"/>
      <c r="XU192" s="144"/>
      <c r="XV192" s="145"/>
      <c r="XW192" s="145"/>
      <c r="XX192" s="146"/>
      <c r="XY192" s="1792"/>
      <c r="YB192" s="85"/>
      <c r="YC192" s="144"/>
      <c r="YD192" s="145"/>
      <c r="YE192" s="145"/>
      <c r="YF192" s="146"/>
      <c r="YG192" s="1792"/>
      <c r="YJ192" s="85"/>
      <c r="YK192" s="144"/>
      <c r="YL192" s="145"/>
      <c r="YM192" s="145"/>
      <c r="YN192" s="146"/>
      <c r="YO192" s="1792"/>
      <c r="YR192" s="85"/>
      <c r="YS192" s="144"/>
      <c r="YT192" s="145"/>
      <c r="YU192" s="145"/>
      <c r="YV192" s="146"/>
      <c r="YW192" s="1792"/>
      <c r="YZ192" s="85"/>
      <c r="ZA192" s="144"/>
      <c r="ZB192" s="145"/>
      <c r="ZC192" s="145"/>
      <c r="ZD192" s="146"/>
      <c r="ZE192" s="1792"/>
      <c r="ZH192" s="85"/>
      <c r="ZI192" s="144"/>
      <c r="ZJ192" s="145"/>
      <c r="ZK192" s="145"/>
      <c r="ZL192" s="146"/>
      <c r="ZM192" s="1792"/>
      <c r="ZP192" s="85"/>
      <c r="ZQ192" s="144"/>
      <c r="ZR192" s="145"/>
      <c r="ZS192" s="145"/>
      <c r="ZT192" s="146"/>
      <c r="ZU192" s="1792"/>
      <c r="ZX192" s="85"/>
      <c r="ZY192" s="144"/>
      <c r="ZZ192" s="145"/>
      <c r="AAA192" s="145"/>
      <c r="AAB192" s="146"/>
      <c r="AAC192" s="1792"/>
      <c r="AAF192" s="85"/>
      <c r="AAG192" s="144"/>
      <c r="AAH192" s="145"/>
      <c r="AAI192" s="145"/>
      <c r="AAJ192" s="146"/>
      <c r="AAK192" s="1792"/>
      <c r="AAN192" s="85"/>
      <c r="AAO192" s="144"/>
      <c r="AAP192" s="145"/>
      <c r="AAQ192" s="2057"/>
      <c r="AAR192" s="1694"/>
      <c r="AAS192" s="1790"/>
      <c r="AAT192" s="1696"/>
      <c r="AAU192" s="1696"/>
      <c r="AAV192" s="1695"/>
      <c r="AAW192" s="1549"/>
      <c r="AAX192" s="1550"/>
      <c r="AAY192" s="1550"/>
      <c r="AAZ192" s="1694"/>
      <c r="ABA192" s="1790"/>
      <c r="ABB192" s="1696"/>
      <c r="ABC192" s="1696"/>
      <c r="ABD192" s="1695"/>
      <c r="ABE192" s="1549"/>
      <c r="ABF192" s="1550"/>
      <c r="ABG192" s="1550"/>
      <c r="ABH192" s="1694"/>
      <c r="ABI192" s="1790"/>
      <c r="ABJ192" s="1696"/>
      <c r="ABK192" s="1696"/>
      <c r="ABL192" s="1695"/>
      <c r="ABM192" s="1549"/>
      <c r="ABN192" s="1550"/>
      <c r="ABO192" s="1550"/>
      <c r="ABP192" s="1694"/>
      <c r="ABQ192" s="1790"/>
      <c r="ABR192" s="1696"/>
      <c r="ABS192" s="1696"/>
      <c r="ABT192" s="1695"/>
      <c r="ABU192" s="1549"/>
      <c r="ABV192" s="1550"/>
      <c r="ABW192" s="1550"/>
      <c r="ABX192" s="1694"/>
      <c r="ABY192" s="1790"/>
      <c r="ABZ192" s="1696"/>
      <c r="ACA192" s="1696"/>
      <c r="ACB192" s="1695"/>
      <c r="ACC192" s="1549"/>
      <c r="ACD192" s="1550"/>
      <c r="ACE192" s="1550"/>
      <c r="ACF192" s="1694"/>
      <c r="ACG192" s="1790"/>
      <c r="ACH192" s="1696"/>
      <c r="ACI192" s="1696"/>
      <c r="ACJ192" s="1695"/>
      <c r="ACK192" s="1549"/>
      <c r="ACL192" s="1550"/>
      <c r="ACM192" s="1550"/>
      <c r="ACN192" s="1694"/>
      <c r="ACO192" s="1790"/>
      <c r="ACP192" s="1696"/>
      <c r="ACQ192" s="1696"/>
      <c r="ACR192" s="1695"/>
      <c r="ACS192" s="1549"/>
      <c r="ACT192" s="1550"/>
      <c r="ACU192" s="1550"/>
      <c r="ACV192" s="1694"/>
      <c r="ACW192" s="1790"/>
      <c r="ACX192" s="1696"/>
      <c r="ACY192" s="1696"/>
      <c r="ACZ192" s="1695"/>
      <c r="ADA192" s="1549"/>
      <c r="ADB192" s="1550"/>
      <c r="ADC192" s="1550"/>
      <c r="ADD192" s="1694"/>
      <c r="ADE192" s="1790"/>
      <c r="ADF192" s="1696"/>
      <c r="ADG192" s="1696"/>
      <c r="ADH192" s="1695"/>
      <c r="ADI192" s="1549"/>
      <c r="ADJ192" s="1550"/>
      <c r="ADK192" s="1550"/>
      <c r="ADL192" s="1694"/>
      <c r="ADM192" s="1790"/>
      <c r="ADN192" s="1696"/>
      <c r="ADO192" s="1696"/>
      <c r="ADP192" s="1695"/>
      <c r="ADQ192" s="1549"/>
      <c r="ADR192" s="1550"/>
      <c r="ADS192" s="1550"/>
      <c r="ADT192" s="1694"/>
      <c r="ADU192" s="1790"/>
      <c r="ADV192" s="1696"/>
      <c r="ADW192" s="1696"/>
      <c r="ADX192" s="1695"/>
      <c r="ADY192" s="1549"/>
      <c r="ADZ192" s="1550"/>
      <c r="AEA192" s="1550"/>
      <c r="AEB192" s="1694"/>
      <c r="AEC192" s="1790"/>
      <c r="AED192" s="1696"/>
      <c r="AEE192" s="1696"/>
      <c r="AEF192" s="1695"/>
      <c r="AEG192" s="1549"/>
      <c r="AEH192" s="1550"/>
      <c r="AEI192" s="1550"/>
      <c r="AEJ192" s="1694"/>
      <c r="AEK192" s="1790"/>
      <c r="AEL192" s="1696"/>
      <c r="AEM192" s="1696"/>
      <c r="AEN192" s="1695"/>
      <c r="AEO192" s="1549"/>
      <c r="AEP192" s="1550"/>
      <c r="AEQ192" s="1550"/>
      <c r="AER192" s="1694"/>
      <c r="AES192" s="1790"/>
      <c r="AET192" s="1696"/>
      <c r="AEU192" s="1696"/>
      <c r="AEV192" s="1695"/>
      <c r="AEW192" s="1549"/>
      <c r="AEX192" s="1550"/>
      <c r="AEY192" s="1550"/>
      <c r="AEZ192" s="1694"/>
      <c r="AFA192" s="1790"/>
      <c r="AFB192" s="1696"/>
      <c r="AFC192" s="1696"/>
      <c r="AFD192" s="1695"/>
      <c r="AFE192" s="1549"/>
      <c r="AFF192" s="1550"/>
      <c r="AFG192" s="1550"/>
      <c r="AFH192" s="1694"/>
      <c r="AFI192" s="1790"/>
      <c r="AFJ192" s="1696"/>
      <c r="AFK192" s="1696"/>
      <c r="AFL192" s="1695"/>
      <c r="AFM192" s="1549"/>
      <c r="AFN192" s="1550"/>
      <c r="AFO192" s="1550"/>
      <c r="AFP192" s="1694"/>
      <c r="AFQ192" s="1790"/>
      <c r="AFR192" s="1696"/>
      <c r="AFS192" s="1696"/>
      <c r="AFT192" s="1695"/>
      <c r="AFU192" s="1549"/>
      <c r="AFV192" s="1550"/>
      <c r="AFW192" s="1550"/>
      <c r="AFX192" s="1694"/>
      <c r="AFY192" s="1790"/>
      <c r="AFZ192" s="1696"/>
      <c r="AGA192" s="1696"/>
      <c r="AGB192" s="1695"/>
      <c r="AGC192" s="1549"/>
      <c r="AGD192" s="1550"/>
      <c r="AGE192" s="1550"/>
      <c r="AGF192" s="1694"/>
      <c r="AGG192" s="1790"/>
      <c r="AGH192" s="1696"/>
      <c r="AGI192" s="1696"/>
      <c r="AGJ192" s="1695"/>
      <c r="AGK192" s="1549"/>
      <c r="AGL192" s="1550"/>
      <c r="AGM192" s="1550"/>
      <c r="AGN192" s="1694"/>
      <c r="AGO192" s="1790"/>
      <c r="AGP192" s="1696"/>
      <c r="AGQ192" s="1696"/>
      <c r="AGR192" s="1695"/>
      <c r="AGS192" s="1549"/>
      <c r="AGT192" s="1550"/>
      <c r="AGU192" s="1550"/>
      <c r="AGV192" s="1694"/>
      <c r="AGW192" s="1790"/>
      <c r="AGX192" s="1696"/>
      <c r="AGY192" s="1696"/>
      <c r="AGZ192" s="1695"/>
      <c r="AHA192" s="1549"/>
      <c r="AHB192" s="1550"/>
      <c r="AHC192" s="1550"/>
      <c r="AHD192" s="1694"/>
      <c r="AHE192" s="1790"/>
      <c r="AHF192" s="1696"/>
      <c r="AHG192" s="1696"/>
      <c r="AHH192" s="1695"/>
      <c r="AHI192" s="1549"/>
      <c r="AHJ192" s="1550"/>
      <c r="AHK192" s="1550"/>
      <c r="AHL192" s="1694"/>
      <c r="AHM192" s="1790"/>
      <c r="AHN192" s="1696"/>
      <c r="AHO192" s="1696"/>
      <c r="AHP192" s="1695"/>
      <c r="AHQ192" s="1549"/>
      <c r="AHR192" s="1550"/>
      <c r="AHS192" s="1550"/>
      <c r="AHT192" s="1694"/>
      <c r="AHU192" s="1790"/>
      <c r="AHV192" s="1696"/>
      <c r="AHW192" s="1696"/>
      <c r="AHX192" s="1695"/>
      <c r="AHY192" s="1549"/>
      <c r="AHZ192" s="1550"/>
      <c r="AIA192" s="1550"/>
      <c r="AIB192" s="1694"/>
      <c r="AIC192" s="1790"/>
      <c r="AID192" s="1696"/>
      <c r="AIE192" s="1696"/>
      <c r="AIF192" s="1695"/>
      <c r="AIG192" s="1549"/>
      <c r="AIH192" s="1550"/>
      <c r="AII192" s="1550"/>
      <c r="AIJ192" s="1694"/>
      <c r="AIK192" s="1790"/>
      <c r="AIL192" s="1696"/>
      <c r="AIM192" s="1696"/>
      <c r="AIN192" s="1695"/>
      <c r="AIO192" s="1549"/>
      <c r="AIP192" s="1550"/>
      <c r="AIQ192" s="1550"/>
      <c r="AIR192" s="1694"/>
      <c r="AIS192" s="1790"/>
      <c r="AIT192" s="1696"/>
      <c r="AIU192" s="1696"/>
      <c r="AIV192" s="1695"/>
      <c r="AIW192" s="1549"/>
      <c r="AIX192" s="1550"/>
      <c r="AIY192" s="1550"/>
      <c r="AIZ192" s="1694"/>
      <c r="AJA192" s="1790"/>
      <c r="AJB192" s="1696"/>
      <c r="AJC192" s="1696"/>
      <c r="AJD192" s="1695"/>
      <c r="AJE192" s="1549"/>
      <c r="AJF192" s="1550"/>
      <c r="AJG192" s="1550"/>
      <c r="AJH192" s="1694"/>
      <c r="AJI192" s="1790"/>
      <c r="AJJ192" s="1696"/>
      <c r="AJK192" s="1696"/>
      <c r="AJL192" s="1695"/>
      <c r="AJM192" s="1549"/>
      <c r="AJN192" s="1550"/>
      <c r="AJO192" s="1550"/>
      <c r="AJP192" s="1694"/>
      <c r="AJQ192" s="1790"/>
      <c r="AJR192" s="1696"/>
      <c r="AJS192" s="1696"/>
      <c r="AJT192" s="1695"/>
      <c r="AJU192" s="1549"/>
      <c r="AJV192" s="1550"/>
      <c r="AJW192" s="1550"/>
      <c r="AJX192" s="1694"/>
      <c r="AJY192" s="1790"/>
      <c r="AJZ192" s="1696"/>
      <c r="AKA192" s="1696"/>
      <c r="AKB192" s="1695"/>
      <c r="AKC192" s="1549"/>
      <c r="AKD192" s="1550"/>
      <c r="AKE192" s="1550"/>
      <c r="AKF192" s="1694"/>
      <c r="AKG192" s="1790"/>
      <c r="AKH192" s="1696"/>
      <c r="AKI192" s="1696"/>
      <c r="AKJ192" s="1695"/>
      <c r="AKK192" s="1549"/>
      <c r="AKL192" s="1550"/>
      <c r="AKM192" s="1550"/>
      <c r="AKN192" s="1694"/>
      <c r="AKO192" s="1790"/>
      <c r="AKP192" s="1696"/>
      <c r="AKQ192" s="1696"/>
      <c r="AKR192" s="1695"/>
      <c r="AKS192" s="1549"/>
      <c r="AKT192" s="1550"/>
      <c r="AKU192" s="1550"/>
      <c r="AKV192" s="1694"/>
      <c r="AKW192" s="1790"/>
      <c r="AKX192" s="1696"/>
      <c r="AKY192" s="1696"/>
      <c r="AKZ192" s="1695"/>
      <c r="ALA192" s="1549"/>
      <c r="ALB192" s="1550"/>
      <c r="ALC192" s="1550"/>
      <c r="ALD192" s="1694"/>
      <c r="ALE192" s="1790"/>
      <c r="ALF192" s="1696"/>
      <c r="ALG192" s="1696"/>
      <c r="ALH192" s="1695"/>
      <c r="ALI192" s="1549"/>
      <c r="ALJ192" s="1550"/>
      <c r="ALK192" s="1550"/>
      <c r="ALL192" s="1694"/>
      <c r="ALM192" s="1790"/>
      <c r="ALN192" s="1696"/>
      <c r="ALO192" s="1696"/>
      <c r="ALP192" s="1695"/>
      <c r="ALQ192" s="1549"/>
      <c r="ALR192" s="1550"/>
      <c r="ALS192" s="1550"/>
      <c r="ALT192" s="1694"/>
      <c r="ALU192" s="1790"/>
      <c r="ALV192" s="1696"/>
      <c r="ALW192" s="1696"/>
      <c r="ALX192" s="1695"/>
      <c r="ALY192" s="1549"/>
      <c r="ALZ192" s="1550"/>
      <c r="AMA192" s="1550"/>
      <c r="AMB192" s="1694"/>
      <c r="AMC192" s="1790"/>
      <c r="AMD192" s="1696"/>
      <c r="AME192" s="1696"/>
      <c r="AMF192" s="1695"/>
      <c r="AMG192" s="1549"/>
      <c r="AMH192" s="1550"/>
      <c r="AMI192" s="1550"/>
      <c r="AMJ192" s="1703"/>
    </row>
    <row r="193" spans="1:1024" s="72" customFormat="1" ht="15" customHeight="1">
      <c r="A193" s="1694">
        <v>4715009301</v>
      </c>
      <c r="B193" s="1696" t="s">
        <v>4174</v>
      </c>
      <c r="C193" s="1696" t="s">
        <v>4173</v>
      </c>
      <c r="D193" s="1696" t="s">
        <v>4041</v>
      </c>
      <c r="E193" s="1695">
        <v>3</v>
      </c>
      <c r="F193" s="1549">
        <v>27.97</v>
      </c>
      <c r="G193" s="1536">
        <f>F193*$I$2</f>
        <v>0</v>
      </c>
      <c r="H193" s="1536">
        <f>G193-G193*($I$1)</f>
        <v>0</v>
      </c>
      <c r="I193"/>
      <c r="L193" s="85"/>
      <c r="M193" s="85"/>
      <c r="N193" s="144"/>
      <c r="O193" s="145"/>
      <c r="P193" s="145"/>
      <c r="Q193" s="146"/>
      <c r="T193" s="85"/>
      <c r="U193" s="144"/>
      <c r="V193" s="145"/>
      <c r="W193" s="145"/>
      <c r="X193" s="146"/>
      <c r="Y193" s="1792"/>
      <c r="AB193" s="85"/>
      <c r="AC193" s="144"/>
      <c r="AD193" s="145"/>
      <c r="AE193" s="145"/>
      <c r="AF193" s="146"/>
      <c r="AG193" s="1792"/>
      <c r="AJ193" s="85"/>
      <c r="AK193" s="144"/>
      <c r="AL193" s="145"/>
      <c r="AM193" s="145"/>
      <c r="AN193" s="146"/>
      <c r="AO193" s="1792"/>
      <c r="AR193" s="85"/>
      <c r="AS193" s="144"/>
      <c r="AT193" s="145"/>
      <c r="AU193" s="145"/>
      <c r="AV193" s="146"/>
      <c r="AW193" s="1792"/>
      <c r="AZ193" s="85"/>
      <c r="BA193" s="144"/>
      <c r="BB193" s="145"/>
      <c r="BC193" s="145"/>
      <c r="BD193" s="146"/>
      <c r="BE193" s="1792"/>
      <c r="BH193" s="85"/>
      <c r="BI193" s="144"/>
      <c r="BJ193" s="145"/>
      <c r="BK193" s="145"/>
      <c r="BL193" s="146"/>
      <c r="BM193" s="1792"/>
      <c r="BP193" s="85"/>
      <c r="BQ193" s="144"/>
      <c r="BR193" s="145"/>
      <c r="BS193" s="145"/>
      <c r="BT193" s="146"/>
      <c r="BU193" s="1792"/>
      <c r="BX193" s="85"/>
      <c r="BY193" s="144"/>
      <c r="BZ193" s="145"/>
      <c r="CA193" s="145"/>
      <c r="CB193" s="146"/>
      <c r="CC193" s="1792"/>
      <c r="CF193" s="85"/>
      <c r="CG193" s="144"/>
      <c r="CH193" s="145"/>
      <c r="CI193" s="145"/>
      <c r="CJ193" s="146"/>
      <c r="CK193" s="1792"/>
      <c r="CN193" s="85"/>
      <c r="CO193" s="144"/>
      <c r="CP193" s="145"/>
      <c r="CQ193" s="145"/>
      <c r="CR193" s="146"/>
      <c r="CS193" s="1792"/>
      <c r="CV193" s="85"/>
      <c r="CW193" s="144"/>
      <c r="CX193" s="145"/>
      <c r="CY193" s="145"/>
      <c r="CZ193" s="146"/>
      <c r="DA193" s="1792"/>
      <c r="DD193" s="85"/>
      <c r="DE193" s="144"/>
      <c r="DF193" s="145"/>
      <c r="DG193" s="145"/>
      <c r="DH193" s="146"/>
      <c r="DI193" s="1792"/>
      <c r="DL193" s="85"/>
      <c r="DM193" s="144"/>
      <c r="DN193" s="145"/>
      <c r="DO193" s="145"/>
      <c r="DP193" s="146"/>
      <c r="DQ193" s="1792"/>
      <c r="DT193" s="85"/>
      <c r="DU193" s="144"/>
      <c r="DV193" s="145"/>
      <c r="DW193" s="145"/>
      <c r="DX193" s="146"/>
      <c r="DY193" s="1792"/>
      <c r="EB193" s="85"/>
      <c r="EC193" s="144"/>
      <c r="ED193" s="145"/>
      <c r="EE193" s="145"/>
      <c r="EF193" s="146"/>
      <c r="EG193" s="1792"/>
      <c r="EJ193" s="85"/>
      <c r="EK193" s="144"/>
      <c r="EL193" s="145"/>
      <c r="EM193" s="145"/>
      <c r="EN193" s="146"/>
      <c r="EO193" s="1792"/>
      <c r="ER193" s="85"/>
      <c r="ES193" s="144"/>
      <c r="ET193" s="145"/>
      <c r="EU193" s="145"/>
      <c r="EV193" s="146"/>
      <c r="EW193" s="1792"/>
      <c r="EZ193" s="85"/>
      <c r="FA193" s="144"/>
      <c r="FB193" s="145"/>
      <c r="FC193" s="145"/>
      <c r="FD193" s="146"/>
      <c r="FE193" s="1792"/>
      <c r="FH193" s="85"/>
      <c r="FI193" s="144"/>
      <c r="FJ193" s="145"/>
      <c r="FK193" s="145"/>
      <c r="FL193" s="146"/>
      <c r="FM193" s="1792"/>
      <c r="FP193" s="85"/>
      <c r="FQ193" s="144"/>
      <c r="FR193" s="145"/>
      <c r="FS193" s="145"/>
      <c r="FT193" s="146"/>
      <c r="FU193" s="1792"/>
      <c r="FX193" s="85"/>
      <c r="FY193" s="144"/>
      <c r="FZ193" s="145"/>
      <c r="GA193" s="145"/>
      <c r="GB193" s="146"/>
      <c r="GC193" s="1792"/>
      <c r="GF193" s="85"/>
      <c r="GG193" s="144"/>
      <c r="GH193" s="145"/>
      <c r="GI193" s="145"/>
      <c r="GJ193" s="146"/>
      <c r="GK193" s="1792"/>
      <c r="GN193" s="85"/>
      <c r="GO193" s="144"/>
      <c r="GP193" s="145"/>
      <c r="GQ193" s="145"/>
      <c r="GR193" s="146"/>
      <c r="GS193" s="1792"/>
      <c r="GV193" s="85"/>
      <c r="GW193" s="144"/>
      <c r="GX193" s="145"/>
      <c r="GY193" s="145"/>
      <c r="GZ193" s="146"/>
      <c r="HA193" s="1792"/>
      <c r="HD193" s="85"/>
      <c r="HE193" s="144"/>
      <c r="HF193" s="145"/>
      <c r="HG193" s="145"/>
      <c r="HH193" s="146"/>
      <c r="HI193" s="1792"/>
      <c r="HL193" s="85"/>
      <c r="HM193" s="144"/>
      <c r="HN193" s="145"/>
      <c r="HO193" s="145"/>
      <c r="HP193" s="146"/>
      <c r="HQ193" s="1792"/>
      <c r="HT193" s="85"/>
      <c r="HU193" s="144"/>
      <c r="HV193" s="145"/>
      <c r="HW193" s="145"/>
      <c r="HX193" s="146"/>
      <c r="HY193" s="1792"/>
      <c r="IB193" s="85"/>
      <c r="IC193" s="144"/>
      <c r="ID193" s="145"/>
      <c r="IE193" s="145"/>
      <c r="IF193" s="146"/>
      <c r="IG193" s="1792"/>
      <c r="IJ193" s="85"/>
      <c r="IK193" s="144"/>
      <c r="IL193" s="145"/>
      <c r="IM193" s="145"/>
      <c r="IN193" s="146"/>
      <c r="IO193" s="1792"/>
      <c r="IR193" s="85"/>
      <c r="IS193" s="144"/>
      <c r="IT193" s="145"/>
      <c r="IU193" s="145"/>
      <c r="IV193" s="146"/>
      <c r="IW193" s="1792"/>
      <c r="IZ193" s="85"/>
      <c r="JA193" s="144"/>
      <c r="JB193" s="145"/>
      <c r="JC193" s="145"/>
      <c r="JD193" s="146"/>
      <c r="JE193" s="1792"/>
      <c r="JH193" s="85"/>
      <c r="JI193" s="144"/>
      <c r="JJ193" s="145"/>
      <c r="JK193" s="145"/>
      <c r="JL193" s="146"/>
      <c r="JM193" s="1792"/>
      <c r="JP193" s="85"/>
      <c r="JQ193" s="144"/>
      <c r="JR193" s="145"/>
      <c r="JS193" s="145"/>
      <c r="JT193" s="146"/>
      <c r="JU193" s="1792"/>
      <c r="JX193" s="85"/>
      <c r="JY193" s="144"/>
      <c r="JZ193" s="145"/>
      <c r="KA193" s="145"/>
      <c r="KB193" s="146"/>
      <c r="KC193" s="1792"/>
      <c r="KF193" s="85"/>
      <c r="KG193" s="144"/>
      <c r="KH193" s="145"/>
      <c r="KI193" s="145"/>
      <c r="KJ193" s="146"/>
      <c r="KK193" s="1792"/>
      <c r="KN193" s="85"/>
      <c r="KO193" s="144"/>
      <c r="KP193" s="145"/>
      <c r="KQ193" s="145"/>
      <c r="KR193" s="146"/>
      <c r="KS193" s="1792"/>
      <c r="KV193" s="85"/>
      <c r="KW193" s="144"/>
      <c r="KX193" s="145"/>
      <c r="KY193" s="145"/>
      <c r="KZ193" s="146"/>
      <c r="LA193" s="1792"/>
      <c r="LD193" s="85"/>
      <c r="LE193" s="144"/>
      <c r="LF193" s="145"/>
      <c r="LG193" s="145"/>
      <c r="LH193" s="146"/>
      <c r="LI193" s="1792"/>
      <c r="LL193" s="85"/>
      <c r="LM193" s="144"/>
      <c r="LN193" s="145"/>
      <c r="LO193" s="145"/>
      <c r="LP193" s="146"/>
      <c r="LQ193" s="1792"/>
      <c r="LT193" s="85"/>
      <c r="LU193" s="144"/>
      <c r="LV193" s="145"/>
      <c r="LW193" s="145"/>
      <c r="LX193" s="146"/>
      <c r="LY193" s="1792"/>
      <c r="MB193" s="85"/>
      <c r="MC193" s="144"/>
      <c r="MD193" s="145"/>
      <c r="ME193" s="145"/>
      <c r="MF193" s="146"/>
      <c r="MG193" s="1792"/>
      <c r="MJ193" s="85"/>
      <c r="MK193" s="144"/>
      <c r="ML193" s="145"/>
      <c r="MM193" s="145"/>
      <c r="MN193" s="146"/>
      <c r="MO193" s="1792"/>
      <c r="MR193" s="85"/>
      <c r="MS193" s="144"/>
      <c r="MT193" s="145"/>
      <c r="MU193" s="145"/>
      <c r="MV193" s="146"/>
      <c r="MW193" s="1792"/>
      <c r="MZ193" s="85"/>
      <c r="NA193" s="144"/>
      <c r="NB193" s="145"/>
      <c r="NC193" s="145"/>
      <c r="ND193" s="146"/>
      <c r="NE193" s="1792"/>
      <c r="NH193" s="85"/>
      <c r="NI193" s="144"/>
      <c r="NJ193" s="145"/>
      <c r="NK193" s="145"/>
      <c r="NL193" s="146"/>
      <c r="NM193" s="1792"/>
      <c r="NP193" s="85"/>
      <c r="NQ193" s="144"/>
      <c r="NR193" s="145"/>
      <c r="NS193" s="145"/>
      <c r="NT193" s="146"/>
      <c r="NU193" s="1792"/>
      <c r="NX193" s="85"/>
      <c r="NY193" s="144"/>
      <c r="NZ193" s="145"/>
      <c r="OA193" s="145"/>
      <c r="OB193" s="146"/>
      <c r="OC193" s="1792"/>
      <c r="OF193" s="85"/>
      <c r="OG193" s="144"/>
      <c r="OH193" s="145"/>
      <c r="OI193" s="145"/>
      <c r="OJ193" s="146"/>
      <c r="OK193" s="1792"/>
      <c r="ON193" s="85"/>
      <c r="OO193" s="144"/>
      <c r="OP193" s="145"/>
      <c r="OQ193" s="145"/>
      <c r="OR193" s="146"/>
      <c r="OS193" s="1792"/>
      <c r="OV193" s="85"/>
      <c r="OW193" s="144"/>
      <c r="OX193" s="145"/>
      <c r="OY193" s="145"/>
      <c r="OZ193" s="146"/>
      <c r="PA193" s="1792"/>
      <c r="PD193" s="85"/>
      <c r="PE193" s="144"/>
      <c r="PF193" s="145"/>
      <c r="PG193" s="145"/>
      <c r="PH193" s="146"/>
      <c r="PI193" s="1792"/>
      <c r="PL193" s="85"/>
      <c r="PM193" s="144"/>
      <c r="PN193" s="145"/>
      <c r="PO193" s="145"/>
      <c r="PP193" s="146"/>
      <c r="PQ193" s="1792"/>
      <c r="PT193" s="85"/>
      <c r="PU193" s="144"/>
      <c r="PV193" s="145"/>
      <c r="PW193" s="145"/>
      <c r="PX193" s="146"/>
      <c r="PY193" s="1792"/>
      <c r="QB193" s="85"/>
      <c r="QC193" s="144"/>
      <c r="QD193" s="145"/>
      <c r="QE193" s="145"/>
      <c r="QF193" s="146"/>
      <c r="QG193" s="1792"/>
      <c r="QJ193" s="85"/>
      <c r="QK193" s="144"/>
      <c r="QL193" s="145"/>
      <c r="QM193" s="145"/>
      <c r="QN193" s="146"/>
      <c r="QO193" s="1792"/>
      <c r="QR193" s="85"/>
      <c r="QS193" s="144"/>
      <c r="QT193" s="145"/>
      <c r="QU193" s="145"/>
      <c r="QV193" s="146"/>
      <c r="QW193" s="1792"/>
      <c r="QZ193" s="85"/>
      <c r="RA193" s="144"/>
      <c r="RB193" s="145"/>
      <c r="RC193" s="145"/>
      <c r="RD193" s="146"/>
      <c r="RE193" s="1792"/>
      <c r="RH193" s="85"/>
      <c r="RI193" s="144"/>
      <c r="RJ193" s="145"/>
      <c r="RK193" s="145"/>
      <c r="RL193" s="146"/>
      <c r="RM193" s="1792"/>
      <c r="RP193" s="85"/>
      <c r="RQ193" s="144"/>
      <c r="RR193" s="145"/>
      <c r="RS193" s="145"/>
      <c r="RT193" s="146"/>
      <c r="RU193" s="1792"/>
      <c r="RX193" s="85"/>
      <c r="RY193" s="144"/>
      <c r="RZ193" s="145"/>
      <c r="SA193" s="145"/>
      <c r="SB193" s="146"/>
      <c r="SC193" s="1792"/>
      <c r="SF193" s="85"/>
      <c r="SG193" s="144"/>
      <c r="SH193" s="145"/>
      <c r="SI193" s="145"/>
      <c r="SJ193" s="146"/>
      <c r="SK193" s="1792"/>
      <c r="SN193" s="85"/>
      <c r="SO193" s="144"/>
      <c r="SP193" s="145"/>
      <c r="SQ193" s="145"/>
      <c r="SR193" s="146"/>
      <c r="SS193" s="1792"/>
      <c r="SV193" s="85"/>
      <c r="SW193" s="144"/>
      <c r="SX193" s="145"/>
      <c r="SY193" s="145"/>
      <c r="SZ193" s="146"/>
      <c r="TA193" s="1792"/>
      <c r="TD193" s="85"/>
      <c r="TE193" s="144"/>
      <c r="TF193" s="145"/>
      <c r="TG193" s="145"/>
      <c r="TH193" s="146"/>
      <c r="TI193" s="1792"/>
      <c r="TL193" s="85"/>
      <c r="TM193" s="144"/>
      <c r="TN193" s="145"/>
      <c r="TO193" s="145"/>
      <c r="TP193" s="146"/>
      <c r="TQ193" s="1792"/>
      <c r="TT193" s="85"/>
      <c r="TU193" s="144"/>
      <c r="TV193" s="145"/>
      <c r="TW193" s="145"/>
      <c r="TX193" s="146"/>
      <c r="TY193" s="1792"/>
      <c r="UB193" s="85"/>
      <c r="UC193" s="144"/>
      <c r="UD193" s="145"/>
      <c r="UE193" s="145"/>
      <c r="UF193" s="146"/>
      <c r="UG193" s="1792"/>
      <c r="UJ193" s="85"/>
      <c r="UK193" s="144"/>
      <c r="UL193" s="145"/>
      <c r="UM193" s="145"/>
      <c r="UN193" s="146"/>
      <c r="UO193" s="1792"/>
      <c r="UR193" s="85"/>
      <c r="US193" s="144"/>
      <c r="UT193" s="145"/>
      <c r="UU193" s="145"/>
      <c r="UV193" s="146"/>
      <c r="UW193" s="1792"/>
      <c r="UZ193" s="85"/>
      <c r="VA193" s="144"/>
      <c r="VB193" s="145"/>
      <c r="VC193" s="145"/>
      <c r="VD193" s="146"/>
      <c r="VE193" s="1792"/>
      <c r="VH193" s="85"/>
      <c r="VI193" s="144"/>
      <c r="VJ193" s="145"/>
      <c r="VK193" s="145"/>
      <c r="VL193" s="146"/>
      <c r="VM193" s="1792"/>
      <c r="VP193" s="85"/>
      <c r="VQ193" s="144"/>
      <c r="VR193" s="145"/>
      <c r="VS193" s="145"/>
      <c r="VT193" s="146"/>
      <c r="VU193" s="1792"/>
      <c r="VX193" s="85"/>
      <c r="VY193" s="144"/>
      <c r="VZ193" s="145"/>
      <c r="WA193" s="145"/>
      <c r="WB193" s="146"/>
      <c r="WC193" s="1792"/>
      <c r="WF193" s="85"/>
      <c r="WG193" s="144"/>
      <c r="WH193" s="145"/>
      <c r="WI193" s="145"/>
      <c r="WJ193" s="146"/>
      <c r="WK193" s="1792"/>
      <c r="WN193" s="85"/>
      <c r="WO193" s="144"/>
      <c r="WP193" s="145"/>
      <c r="WQ193" s="145"/>
      <c r="WR193" s="146"/>
      <c r="WS193" s="1792"/>
      <c r="WV193" s="85"/>
      <c r="WW193" s="144"/>
      <c r="WX193" s="145"/>
      <c r="WY193" s="145"/>
      <c r="WZ193" s="146"/>
      <c r="XA193" s="1792"/>
      <c r="XD193" s="85"/>
      <c r="XE193" s="144"/>
      <c r="XF193" s="145"/>
      <c r="XG193" s="145"/>
      <c r="XH193" s="146"/>
      <c r="XI193" s="1792"/>
      <c r="XL193" s="85"/>
      <c r="XM193" s="144"/>
      <c r="XN193" s="145"/>
      <c r="XO193" s="145"/>
      <c r="XP193" s="146"/>
      <c r="XQ193" s="1792"/>
      <c r="XT193" s="85"/>
      <c r="XU193" s="144"/>
      <c r="XV193" s="145"/>
      <c r="XW193" s="145"/>
      <c r="XX193" s="146"/>
      <c r="XY193" s="1792"/>
      <c r="YB193" s="85"/>
      <c r="YC193" s="144"/>
      <c r="YD193" s="145"/>
      <c r="YE193" s="145"/>
      <c r="YF193" s="146"/>
      <c r="YG193" s="1792"/>
      <c r="YJ193" s="85"/>
      <c r="YK193" s="144"/>
      <c r="YL193" s="145"/>
      <c r="YM193" s="145"/>
      <c r="YN193" s="146"/>
      <c r="YO193" s="1792"/>
      <c r="YR193" s="85"/>
      <c r="YS193" s="144"/>
      <c r="YT193" s="145"/>
      <c r="YU193" s="145"/>
      <c r="YV193" s="146"/>
      <c r="YW193" s="1792"/>
      <c r="YZ193" s="85"/>
      <c r="ZA193" s="144"/>
      <c r="ZB193" s="145"/>
      <c r="ZC193" s="145"/>
      <c r="ZD193" s="146"/>
      <c r="ZE193" s="1792"/>
      <c r="ZH193" s="85"/>
      <c r="ZI193" s="144"/>
      <c r="ZJ193" s="145"/>
      <c r="ZK193" s="145"/>
      <c r="ZL193" s="146"/>
      <c r="ZM193" s="1792"/>
      <c r="ZP193" s="85"/>
      <c r="ZQ193" s="144"/>
      <c r="ZR193" s="145"/>
      <c r="ZS193" s="145"/>
      <c r="ZT193" s="146"/>
      <c r="ZU193" s="1792"/>
      <c r="ZX193" s="85"/>
      <c r="ZY193" s="144"/>
      <c r="ZZ193" s="145"/>
      <c r="AAA193" s="145"/>
      <c r="AAB193" s="146"/>
      <c r="AAC193" s="1792"/>
      <c r="AAF193" s="85"/>
      <c r="AAG193" s="144"/>
      <c r="AAH193" s="145"/>
      <c r="AAI193" s="145"/>
      <c r="AAJ193" s="146"/>
      <c r="AAK193" s="1792"/>
      <c r="AAN193" s="85"/>
      <c r="AAO193" s="144"/>
      <c r="AAP193" s="145"/>
      <c r="AAQ193" s="2057"/>
      <c r="AAR193" s="1694"/>
      <c r="AAS193" s="1790"/>
      <c r="AAT193" s="1696"/>
      <c r="AAU193" s="1696"/>
      <c r="AAV193" s="1695"/>
      <c r="AAW193" s="1549"/>
      <c r="AAX193" s="1550"/>
      <c r="AAY193" s="1550"/>
      <c r="AAZ193" s="1694"/>
      <c r="ABA193" s="1790"/>
      <c r="ABB193" s="1696"/>
      <c r="ABC193" s="1696"/>
      <c r="ABD193" s="1695"/>
      <c r="ABE193" s="1549"/>
      <c r="ABF193" s="1550"/>
      <c r="ABG193" s="1550"/>
      <c r="ABH193" s="1694"/>
      <c r="ABI193" s="1790"/>
      <c r="ABJ193" s="1696"/>
      <c r="ABK193" s="1696"/>
      <c r="ABL193" s="1695"/>
      <c r="ABM193" s="1549"/>
      <c r="ABN193" s="1550"/>
      <c r="ABO193" s="1550"/>
      <c r="ABP193" s="1694"/>
      <c r="ABQ193" s="1790"/>
      <c r="ABR193" s="1696"/>
      <c r="ABS193" s="1696"/>
      <c r="ABT193" s="1695"/>
      <c r="ABU193" s="1549"/>
      <c r="ABV193" s="1550"/>
      <c r="ABW193" s="1550"/>
      <c r="ABX193" s="1694"/>
      <c r="ABY193" s="1790"/>
      <c r="ABZ193" s="1696"/>
      <c r="ACA193" s="1696"/>
      <c r="ACB193" s="1695"/>
      <c r="ACC193" s="1549"/>
      <c r="ACD193" s="1550"/>
      <c r="ACE193" s="1550"/>
      <c r="ACF193" s="1694"/>
      <c r="ACG193" s="1790"/>
      <c r="ACH193" s="1696"/>
      <c r="ACI193" s="1696"/>
      <c r="ACJ193" s="1695"/>
      <c r="ACK193" s="1549"/>
      <c r="ACL193" s="1550"/>
      <c r="ACM193" s="1550"/>
      <c r="ACN193" s="1694"/>
      <c r="ACO193" s="1790"/>
      <c r="ACP193" s="1696"/>
      <c r="ACQ193" s="1696"/>
      <c r="ACR193" s="1695"/>
      <c r="ACS193" s="1549"/>
      <c r="ACT193" s="1550"/>
      <c r="ACU193" s="1550"/>
      <c r="ACV193" s="1694"/>
      <c r="ACW193" s="1790"/>
      <c r="ACX193" s="1696"/>
      <c r="ACY193" s="1696"/>
      <c r="ACZ193" s="1695"/>
      <c r="ADA193" s="1549"/>
      <c r="ADB193" s="1550"/>
      <c r="ADC193" s="1550"/>
      <c r="ADD193" s="1694"/>
      <c r="ADE193" s="1790"/>
      <c r="ADF193" s="1696"/>
      <c r="ADG193" s="1696"/>
      <c r="ADH193" s="1695"/>
      <c r="ADI193" s="1549"/>
      <c r="ADJ193" s="1550"/>
      <c r="ADK193" s="1550"/>
      <c r="ADL193" s="1694"/>
      <c r="ADM193" s="1790"/>
      <c r="ADN193" s="1696"/>
      <c r="ADO193" s="1696"/>
      <c r="ADP193" s="1695"/>
      <c r="ADQ193" s="1549"/>
      <c r="ADR193" s="1550"/>
      <c r="ADS193" s="1550"/>
      <c r="ADT193" s="1694"/>
      <c r="ADU193" s="1790"/>
      <c r="ADV193" s="1696"/>
      <c r="ADW193" s="1696"/>
      <c r="ADX193" s="1695"/>
      <c r="ADY193" s="1549"/>
      <c r="ADZ193" s="1550"/>
      <c r="AEA193" s="1550"/>
      <c r="AEB193" s="1694"/>
      <c r="AEC193" s="1790"/>
      <c r="AED193" s="1696"/>
      <c r="AEE193" s="1696"/>
      <c r="AEF193" s="1695"/>
      <c r="AEG193" s="1549"/>
      <c r="AEH193" s="1550"/>
      <c r="AEI193" s="1550"/>
      <c r="AEJ193" s="1694"/>
      <c r="AEK193" s="1790"/>
      <c r="AEL193" s="1696"/>
      <c r="AEM193" s="1696"/>
      <c r="AEN193" s="1695"/>
      <c r="AEO193" s="1549"/>
      <c r="AEP193" s="1550"/>
      <c r="AEQ193" s="1550"/>
      <c r="AER193" s="1694"/>
      <c r="AES193" s="1790"/>
      <c r="AET193" s="1696"/>
      <c r="AEU193" s="1696"/>
      <c r="AEV193" s="1695"/>
      <c r="AEW193" s="1549"/>
      <c r="AEX193" s="1550"/>
      <c r="AEY193" s="1550"/>
      <c r="AEZ193" s="1694"/>
      <c r="AFA193" s="1790"/>
      <c r="AFB193" s="1696"/>
      <c r="AFC193" s="1696"/>
      <c r="AFD193" s="1695"/>
      <c r="AFE193" s="1549"/>
      <c r="AFF193" s="1550"/>
      <c r="AFG193" s="1550"/>
      <c r="AFH193" s="1694"/>
      <c r="AFI193" s="1790"/>
      <c r="AFJ193" s="1696"/>
      <c r="AFK193" s="1696"/>
      <c r="AFL193" s="1695"/>
      <c r="AFM193" s="1549"/>
      <c r="AFN193" s="1550"/>
      <c r="AFO193" s="1550"/>
      <c r="AFP193" s="1694"/>
      <c r="AFQ193" s="1790"/>
      <c r="AFR193" s="1696"/>
      <c r="AFS193" s="1696"/>
      <c r="AFT193" s="1695"/>
      <c r="AFU193" s="1549"/>
      <c r="AFV193" s="1550"/>
      <c r="AFW193" s="1550"/>
      <c r="AFX193" s="1694"/>
      <c r="AFY193" s="1790"/>
      <c r="AFZ193" s="1696"/>
      <c r="AGA193" s="1696"/>
      <c r="AGB193" s="1695"/>
      <c r="AGC193" s="1549"/>
      <c r="AGD193" s="1550"/>
      <c r="AGE193" s="1550"/>
      <c r="AGF193" s="1694"/>
      <c r="AGG193" s="1790"/>
      <c r="AGH193" s="1696"/>
      <c r="AGI193" s="1696"/>
      <c r="AGJ193" s="1695"/>
      <c r="AGK193" s="1549"/>
      <c r="AGL193" s="1550"/>
      <c r="AGM193" s="1550"/>
      <c r="AGN193" s="1694"/>
      <c r="AGO193" s="1790"/>
      <c r="AGP193" s="1696"/>
      <c r="AGQ193" s="1696"/>
      <c r="AGR193" s="1695"/>
      <c r="AGS193" s="1549"/>
      <c r="AGT193" s="1550"/>
      <c r="AGU193" s="1550"/>
      <c r="AGV193" s="1694"/>
      <c r="AGW193" s="1790"/>
      <c r="AGX193" s="1696"/>
      <c r="AGY193" s="1696"/>
      <c r="AGZ193" s="1695"/>
      <c r="AHA193" s="1549"/>
      <c r="AHB193" s="1550"/>
      <c r="AHC193" s="1550"/>
      <c r="AHD193" s="1694"/>
      <c r="AHE193" s="1790"/>
      <c r="AHF193" s="1696"/>
      <c r="AHG193" s="1696"/>
      <c r="AHH193" s="1695"/>
      <c r="AHI193" s="1549"/>
      <c r="AHJ193" s="1550"/>
      <c r="AHK193" s="1550"/>
      <c r="AHL193" s="1694"/>
      <c r="AHM193" s="1790"/>
      <c r="AHN193" s="1696"/>
      <c r="AHO193" s="1696"/>
      <c r="AHP193" s="1695"/>
      <c r="AHQ193" s="1549"/>
      <c r="AHR193" s="1550"/>
      <c r="AHS193" s="1550"/>
      <c r="AHT193" s="1694"/>
      <c r="AHU193" s="1790"/>
      <c r="AHV193" s="1696"/>
      <c r="AHW193" s="1696"/>
      <c r="AHX193" s="1695"/>
      <c r="AHY193" s="1549"/>
      <c r="AHZ193" s="1550"/>
      <c r="AIA193" s="1550"/>
      <c r="AIB193" s="1694"/>
      <c r="AIC193" s="1790"/>
      <c r="AID193" s="1696"/>
      <c r="AIE193" s="1696"/>
      <c r="AIF193" s="1695"/>
      <c r="AIG193" s="1549"/>
      <c r="AIH193" s="1550"/>
      <c r="AII193" s="1550"/>
      <c r="AIJ193" s="1694"/>
      <c r="AIK193" s="1790"/>
      <c r="AIL193" s="1696"/>
      <c r="AIM193" s="1696"/>
      <c r="AIN193" s="1695"/>
      <c r="AIO193" s="1549"/>
      <c r="AIP193" s="1550"/>
      <c r="AIQ193" s="1550"/>
      <c r="AIR193" s="1694"/>
      <c r="AIS193" s="1790"/>
      <c r="AIT193" s="1696"/>
      <c r="AIU193" s="1696"/>
      <c r="AIV193" s="1695"/>
      <c r="AIW193" s="1549"/>
      <c r="AIX193" s="1550"/>
      <c r="AIY193" s="1550"/>
      <c r="AIZ193" s="1694"/>
      <c r="AJA193" s="1790"/>
      <c r="AJB193" s="1696"/>
      <c r="AJC193" s="1696"/>
      <c r="AJD193" s="1695"/>
      <c r="AJE193" s="1549"/>
      <c r="AJF193" s="1550"/>
      <c r="AJG193" s="1550"/>
      <c r="AJH193" s="1694"/>
      <c r="AJI193" s="1790"/>
      <c r="AJJ193" s="1696"/>
      <c r="AJK193" s="1696"/>
      <c r="AJL193" s="1695"/>
      <c r="AJM193" s="1549"/>
      <c r="AJN193" s="1550"/>
      <c r="AJO193" s="1550"/>
      <c r="AJP193" s="1694"/>
      <c r="AJQ193" s="1790"/>
      <c r="AJR193" s="1696"/>
      <c r="AJS193" s="1696"/>
      <c r="AJT193" s="1695"/>
      <c r="AJU193" s="1549"/>
      <c r="AJV193" s="1550"/>
      <c r="AJW193" s="1550"/>
      <c r="AJX193" s="1694"/>
      <c r="AJY193" s="1790"/>
      <c r="AJZ193" s="1696"/>
      <c r="AKA193" s="1696"/>
      <c r="AKB193" s="1695"/>
      <c r="AKC193" s="1549"/>
      <c r="AKD193" s="1550"/>
      <c r="AKE193" s="1550"/>
      <c r="AKF193" s="1694"/>
      <c r="AKG193" s="1790"/>
      <c r="AKH193" s="1696"/>
      <c r="AKI193" s="1696"/>
      <c r="AKJ193" s="1695"/>
      <c r="AKK193" s="1549"/>
      <c r="AKL193" s="1550"/>
      <c r="AKM193" s="1550"/>
      <c r="AKN193" s="1694"/>
      <c r="AKO193" s="1790"/>
      <c r="AKP193" s="1696"/>
      <c r="AKQ193" s="1696"/>
      <c r="AKR193" s="1695"/>
      <c r="AKS193" s="1549"/>
      <c r="AKT193" s="1550"/>
      <c r="AKU193" s="1550"/>
      <c r="AKV193" s="1694"/>
      <c r="AKW193" s="1790"/>
      <c r="AKX193" s="1696"/>
      <c r="AKY193" s="1696"/>
      <c r="AKZ193" s="1695"/>
      <c r="ALA193" s="1549"/>
      <c r="ALB193" s="1550"/>
      <c r="ALC193" s="1550"/>
      <c r="ALD193" s="1694"/>
      <c r="ALE193" s="1790"/>
      <c r="ALF193" s="1696"/>
      <c r="ALG193" s="1696"/>
      <c r="ALH193" s="1695"/>
      <c r="ALI193" s="1549"/>
      <c r="ALJ193" s="1550"/>
      <c r="ALK193" s="1550"/>
      <c r="ALL193" s="1694"/>
      <c r="ALM193" s="1790"/>
      <c r="ALN193" s="1696"/>
      <c r="ALO193" s="1696"/>
      <c r="ALP193" s="1695"/>
      <c r="ALQ193" s="1549"/>
      <c r="ALR193" s="1550"/>
      <c r="ALS193" s="1550"/>
      <c r="ALT193" s="1694"/>
      <c r="ALU193" s="1790"/>
      <c r="ALV193" s="1696"/>
      <c r="ALW193" s="1696"/>
      <c r="ALX193" s="1695"/>
      <c r="ALY193" s="1549"/>
      <c r="ALZ193" s="1550"/>
      <c r="AMA193" s="1550"/>
      <c r="AMB193" s="1694"/>
      <c r="AMC193" s="1790"/>
      <c r="AMD193" s="1696"/>
      <c r="AME193" s="1696"/>
      <c r="AMF193" s="1695"/>
      <c r="AMG193" s="1549"/>
      <c r="AMH193" s="1550"/>
      <c r="AMI193" s="1550"/>
      <c r="AMJ193" s="1703"/>
    </row>
    <row r="194" spans="1:1024" s="72" customFormat="1" ht="15" customHeight="1">
      <c r="A194" s="65"/>
      <c r="B194" s="65" t="s">
        <v>4175</v>
      </c>
      <c r="C194" s="65"/>
      <c r="D194" s="65"/>
      <c r="E194" s="65"/>
      <c r="F194" s="65"/>
      <c r="G194" s="65"/>
      <c r="H194" s="65"/>
      <c r="I194"/>
      <c r="L194" s="85"/>
      <c r="M194" s="85"/>
      <c r="N194" s="144"/>
      <c r="O194" s="145"/>
      <c r="P194" s="145"/>
      <c r="Q194" s="146"/>
      <c r="T194" s="85"/>
      <c r="U194" s="144"/>
      <c r="V194" s="145"/>
      <c r="W194" s="145"/>
      <c r="X194" s="146"/>
      <c r="Y194" s="1792"/>
      <c r="AB194" s="85"/>
      <c r="AC194" s="144"/>
      <c r="AD194" s="145"/>
      <c r="AE194" s="145"/>
      <c r="AF194" s="146"/>
      <c r="AG194" s="1792"/>
      <c r="AJ194" s="85"/>
      <c r="AK194" s="144"/>
      <c r="AL194" s="145"/>
      <c r="AM194" s="145"/>
      <c r="AN194" s="146"/>
      <c r="AO194" s="1792"/>
      <c r="AR194" s="85"/>
      <c r="AS194" s="144"/>
      <c r="AT194" s="145"/>
      <c r="AU194" s="145"/>
      <c r="AV194" s="146"/>
      <c r="AW194" s="1792"/>
      <c r="AZ194" s="85"/>
      <c r="BA194" s="144"/>
      <c r="BB194" s="145"/>
      <c r="BC194" s="145"/>
      <c r="BD194" s="146"/>
      <c r="BE194" s="1792"/>
      <c r="BH194" s="85"/>
      <c r="BI194" s="144"/>
      <c r="BJ194" s="145"/>
      <c r="BK194" s="145"/>
      <c r="BL194" s="146"/>
      <c r="BM194" s="1792"/>
      <c r="BP194" s="85"/>
      <c r="BQ194" s="144"/>
      <c r="BR194" s="145"/>
      <c r="BS194" s="145"/>
      <c r="BT194" s="146"/>
      <c r="BU194" s="1792"/>
      <c r="BX194" s="85"/>
      <c r="BY194" s="144"/>
      <c r="BZ194" s="145"/>
      <c r="CA194" s="145"/>
      <c r="CB194" s="146"/>
      <c r="CC194" s="1792"/>
      <c r="CF194" s="85"/>
      <c r="CG194" s="144"/>
      <c r="CH194" s="145"/>
      <c r="CI194" s="145"/>
      <c r="CJ194" s="146"/>
      <c r="CK194" s="1792"/>
      <c r="CN194" s="85"/>
      <c r="CO194" s="144"/>
      <c r="CP194" s="145"/>
      <c r="CQ194" s="145"/>
      <c r="CR194" s="146"/>
      <c r="CS194" s="1792"/>
      <c r="CV194" s="85"/>
      <c r="CW194" s="144"/>
      <c r="CX194" s="145"/>
      <c r="CY194" s="145"/>
      <c r="CZ194" s="146"/>
      <c r="DA194" s="1792"/>
      <c r="DD194" s="85"/>
      <c r="DE194" s="144"/>
      <c r="DF194" s="145"/>
      <c r="DG194" s="145"/>
      <c r="DH194" s="146"/>
      <c r="DI194" s="1792"/>
      <c r="DL194" s="85"/>
      <c r="DM194" s="144"/>
      <c r="DN194" s="145"/>
      <c r="DO194" s="145"/>
      <c r="DP194" s="146"/>
      <c r="DQ194" s="1792"/>
      <c r="DT194" s="85"/>
      <c r="DU194" s="144"/>
      <c r="DV194" s="145"/>
      <c r="DW194" s="145"/>
      <c r="DX194" s="146"/>
      <c r="DY194" s="1792"/>
      <c r="EB194" s="85"/>
      <c r="EC194" s="144"/>
      <c r="ED194" s="145"/>
      <c r="EE194" s="145"/>
      <c r="EF194" s="146"/>
      <c r="EG194" s="1792"/>
      <c r="EJ194" s="85"/>
      <c r="EK194" s="144"/>
      <c r="EL194" s="145"/>
      <c r="EM194" s="145"/>
      <c r="EN194" s="146"/>
      <c r="EO194" s="1792"/>
      <c r="ER194" s="85"/>
      <c r="ES194" s="144"/>
      <c r="ET194" s="145"/>
      <c r="EU194" s="145"/>
      <c r="EV194" s="146"/>
      <c r="EW194" s="1792"/>
      <c r="EZ194" s="85"/>
      <c r="FA194" s="144"/>
      <c r="FB194" s="145"/>
      <c r="FC194" s="145"/>
      <c r="FD194" s="146"/>
      <c r="FE194" s="1792"/>
      <c r="FH194" s="85"/>
      <c r="FI194" s="144"/>
      <c r="FJ194" s="145"/>
      <c r="FK194" s="145"/>
      <c r="FL194" s="146"/>
      <c r="FM194" s="1792"/>
      <c r="FP194" s="85"/>
      <c r="FQ194" s="144"/>
      <c r="FR194" s="145"/>
      <c r="FS194" s="145"/>
      <c r="FT194" s="146"/>
      <c r="FU194" s="1792"/>
      <c r="FX194" s="85"/>
      <c r="FY194" s="144"/>
      <c r="FZ194" s="145"/>
      <c r="GA194" s="145"/>
      <c r="GB194" s="146"/>
      <c r="GC194" s="1792"/>
      <c r="GF194" s="85"/>
      <c r="GG194" s="144"/>
      <c r="GH194" s="145"/>
      <c r="GI194" s="145"/>
      <c r="GJ194" s="146"/>
      <c r="GK194" s="1792"/>
      <c r="GN194" s="85"/>
      <c r="GO194" s="144"/>
      <c r="GP194" s="145"/>
      <c r="GQ194" s="145"/>
      <c r="GR194" s="146"/>
      <c r="GS194" s="1792"/>
      <c r="GV194" s="85"/>
      <c r="GW194" s="144"/>
      <c r="GX194" s="145"/>
      <c r="GY194" s="145"/>
      <c r="GZ194" s="146"/>
      <c r="HA194" s="1792"/>
      <c r="HD194" s="85"/>
      <c r="HE194" s="144"/>
      <c r="HF194" s="145"/>
      <c r="HG194" s="145"/>
      <c r="HH194" s="146"/>
      <c r="HI194" s="1792"/>
      <c r="HL194" s="85"/>
      <c r="HM194" s="144"/>
      <c r="HN194" s="145"/>
      <c r="HO194" s="145"/>
      <c r="HP194" s="146"/>
      <c r="HQ194" s="1792"/>
      <c r="HT194" s="85"/>
      <c r="HU194" s="144"/>
      <c r="HV194" s="145"/>
      <c r="HW194" s="145"/>
      <c r="HX194" s="146"/>
      <c r="HY194" s="1792"/>
      <c r="IB194" s="85"/>
      <c r="IC194" s="144"/>
      <c r="ID194" s="145"/>
      <c r="IE194" s="145"/>
      <c r="IF194" s="146"/>
      <c r="IG194" s="1792"/>
      <c r="IJ194" s="85"/>
      <c r="IK194" s="144"/>
      <c r="IL194" s="145"/>
      <c r="IM194" s="145"/>
      <c r="IN194" s="146"/>
      <c r="IO194" s="1792"/>
      <c r="IR194" s="85"/>
      <c r="IS194" s="144"/>
      <c r="IT194" s="145"/>
      <c r="IU194" s="145"/>
      <c r="IV194" s="146"/>
      <c r="IW194" s="1792"/>
      <c r="IZ194" s="85"/>
      <c r="JA194" s="144"/>
      <c r="JB194" s="145"/>
      <c r="JC194" s="145"/>
      <c r="JD194" s="146"/>
      <c r="JE194" s="1792"/>
      <c r="JH194" s="85"/>
      <c r="JI194" s="144"/>
      <c r="JJ194" s="145"/>
      <c r="JK194" s="145"/>
      <c r="JL194" s="146"/>
      <c r="JM194" s="1792"/>
      <c r="JP194" s="85"/>
      <c r="JQ194" s="144"/>
      <c r="JR194" s="145"/>
      <c r="JS194" s="145"/>
      <c r="JT194" s="146"/>
      <c r="JU194" s="1792"/>
      <c r="JX194" s="85"/>
      <c r="JY194" s="144"/>
      <c r="JZ194" s="145"/>
      <c r="KA194" s="145"/>
      <c r="KB194" s="146"/>
      <c r="KC194" s="1792"/>
      <c r="KF194" s="85"/>
      <c r="KG194" s="144"/>
      <c r="KH194" s="145"/>
      <c r="KI194" s="145"/>
      <c r="KJ194" s="146"/>
      <c r="KK194" s="1792"/>
      <c r="KN194" s="85"/>
      <c r="KO194" s="144"/>
      <c r="KP194" s="145"/>
      <c r="KQ194" s="145"/>
      <c r="KR194" s="146"/>
      <c r="KS194" s="1792"/>
      <c r="KV194" s="85"/>
      <c r="KW194" s="144"/>
      <c r="KX194" s="145"/>
      <c r="KY194" s="145"/>
      <c r="KZ194" s="146"/>
      <c r="LA194" s="1792"/>
      <c r="LD194" s="85"/>
      <c r="LE194" s="144"/>
      <c r="LF194" s="145"/>
      <c r="LG194" s="145"/>
      <c r="LH194" s="146"/>
      <c r="LI194" s="1792"/>
      <c r="LL194" s="85"/>
      <c r="LM194" s="144"/>
      <c r="LN194" s="145"/>
      <c r="LO194" s="145"/>
      <c r="LP194" s="146"/>
      <c r="LQ194" s="1792"/>
      <c r="LT194" s="85"/>
      <c r="LU194" s="144"/>
      <c r="LV194" s="145"/>
      <c r="LW194" s="145"/>
      <c r="LX194" s="146"/>
      <c r="LY194" s="1792"/>
      <c r="MB194" s="85"/>
      <c r="MC194" s="144"/>
      <c r="MD194" s="145"/>
      <c r="ME194" s="145"/>
      <c r="MF194" s="146"/>
      <c r="MG194" s="1792"/>
      <c r="MJ194" s="85"/>
      <c r="MK194" s="144"/>
      <c r="ML194" s="145"/>
      <c r="MM194" s="145"/>
      <c r="MN194" s="146"/>
      <c r="MO194" s="1792"/>
      <c r="MR194" s="85"/>
      <c r="MS194" s="144"/>
      <c r="MT194" s="145"/>
      <c r="MU194" s="145"/>
      <c r="MV194" s="146"/>
      <c r="MW194" s="1792"/>
      <c r="MZ194" s="85"/>
      <c r="NA194" s="144"/>
      <c r="NB194" s="145"/>
      <c r="NC194" s="145"/>
      <c r="ND194" s="146"/>
      <c r="NE194" s="1792"/>
      <c r="NH194" s="85"/>
      <c r="NI194" s="144"/>
      <c r="NJ194" s="145"/>
      <c r="NK194" s="145"/>
      <c r="NL194" s="146"/>
      <c r="NM194" s="1792"/>
      <c r="NP194" s="85"/>
      <c r="NQ194" s="144"/>
      <c r="NR194" s="145"/>
      <c r="NS194" s="145"/>
      <c r="NT194" s="146"/>
      <c r="NU194" s="1792"/>
      <c r="NX194" s="85"/>
      <c r="NY194" s="144"/>
      <c r="NZ194" s="145"/>
      <c r="OA194" s="145"/>
      <c r="OB194" s="146"/>
      <c r="OC194" s="1792"/>
      <c r="OF194" s="85"/>
      <c r="OG194" s="144"/>
      <c r="OH194" s="145"/>
      <c r="OI194" s="145"/>
      <c r="OJ194" s="146"/>
      <c r="OK194" s="1792"/>
      <c r="ON194" s="85"/>
      <c r="OO194" s="144"/>
      <c r="OP194" s="145"/>
      <c r="OQ194" s="145"/>
      <c r="OR194" s="146"/>
      <c r="OS194" s="1792"/>
      <c r="OV194" s="85"/>
      <c r="OW194" s="144"/>
      <c r="OX194" s="145"/>
      <c r="OY194" s="145"/>
      <c r="OZ194" s="146"/>
      <c r="PA194" s="1792"/>
      <c r="PD194" s="85"/>
      <c r="PE194" s="144"/>
      <c r="PF194" s="145"/>
      <c r="PG194" s="145"/>
      <c r="PH194" s="146"/>
      <c r="PI194" s="1792"/>
      <c r="PL194" s="85"/>
      <c r="PM194" s="144"/>
      <c r="PN194" s="145"/>
      <c r="PO194" s="145"/>
      <c r="PP194" s="146"/>
      <c r="PQ194" s="1792"/>
      <c r="PT194" s="85"/>
      <c r="PU194" s="144"/>
      <c r="PV194" s="145"/>
      <c r="PW194" s="145"/>
      <c r="PX194" s="146"/>
      <c r="PY194" s="1792"/>
      <c r="QB194" s="85"/>
      <c r="QC194" s="144"/>
      <c r="QD194" s="145"/>
      <c r="QE194" s="145"/>
      <c r="QF194" s="146"/>
      <c r="QG194" s="1792"/>
      <c r="QJ194" s="85"/>
      <c r="QK194" s="144"/>
      <c r="QL194" s="145"/>
      <c r="QM194" s="145"/>
      <c r="QN194" s="146"/>
      <c r="QO194" s="1792"/>
      <c r="QR194" s="85"/>
      <c r="QS194" s="144"/>
      <c r="QT194" s="145"/>
      <c r="QU194" s="145"/>
      <c r="QV194" s="146"/>
      <c r="QW194" s="1792"/>
      <c r="QZ194" s="85"/>
      <c r="RA194" s="144"/>
      <c r="RB194" s="145"/>
      <c r="RC194" s="145"/>
      <c r="RD194" s="146"/>
      <c r="RE194" s="1792"/>
      <c r="RH194" s="85"/>
      <c r="RI194" s="144"/>
      <c r="RJ194" s="145"/>
      <c r="RK194" s="145"/>
      <c r="RL194" s="146"/>
      <c r="RM194" s="1792"/>
      <c r="RP194" s="85"/>
      <c r="RQ194" s="144"/>
      <c r="RR194" s="145"/>
      <c r="RS194" s="145"/>
      <c r="RT194" s="146"/>
      <c r="RU194" s="1792"/>
      <c r="RX194" s="85"/>
      <c r="RY194" s="144"/>
      <c r="RZ194" s="145"/>
      <c r="SA194" s="145"/>
      <c r="SB194" s="146"/>
      <c r="SC194" s="1792"/>
      <c r="SF194" s="85"/>
      <c r="SG194" s="144"/>
      <c r="SH194" s="145"/>
      <c r="SI194" s="145"/>
      <c r="SJ194" s="146"/>
      <c r="SK194" s="1792"/>
      <c r="SN194" s="85"/>
      <c r="SO194" s="144"/>
      <c r="SP194" s="145"/>
      <c r="SQ194" s="145"/>
      <c r="SR194" s="146"/>
      <c r="SS194" s="1792"/>
      <c r="SV194" s="85"/>
      <c r="SW194" s="144"/>
      <c r="SX194" s="145"/>
      <c r="SY194" s="145"/>
      <c r="SZ194" s="146"/>
      <c r="TA194" s="1792"/>
      <c r="TD194" s="85"/>
      <c r="TE194" s="144"/>
      <c r="TF194" s="145"/>
      <c r="TG194" s="145"/>
      <c r="TH194" s="146"/>
      <c r="TI194" s="1792"/>
      <c r="TL194" s="85"/>
      <c r="TM194" s="144"/>
      <c r="TN194" s="145"/>
      <c r="TO194" s="145"/>
      <c r="TP194" s="146"/>
      <c r="TQ194" s="1792"/>
      <c r="TT194" s="85"/>
      <c r="TU194" s="144"/>
      <c r="TV194" s="145"/>
      <c r="TW194" s="145"/>
      <c r="TX194" s="146"/>
      <c r="TY194" s="1792"/>
      <c r="UB194" s="85"/>
      <c r="UC194" s="144"/>
      <c r="UD194" s="145"/>
      <c r="UE194" s="145"/>
      <c r="UF194" s="146"/>
      <c r="UG194" s="1792"/>
      <c r="UJ194" s="85"/>
      <c r="UK194" s="144"/>
      <c r="UL194" s="145"/>
      <c r="UM194" s="145"/>
      <c r="UN194" s="146"/>
      <c r="UO194" s="1792"/>
      <c r="UR194" s="85"/>
      <c r="US194" s="144"/>
      <c r="UT194" s="145"/>
      <c r="UU194" s="145"/>
      <c r="UV194" s="146"/>
      <c r="UW194" s="1792"/>
      <c r="UZ194" s="85"/>
      <c r="VA194" s="144"/>
      <c r="VB194" s="145"/>
      <c r="VC194" s="145"/>
      <c r="VD194" s="146"/>
      <c r="VE194" s="1792"/>
      <c r="VH194" s="85"/>
      <c r="VI194" s="144"/>
      <c r="VJ194" s="145"/>
      <c r="VK194" s="145"/>
      <c r="VL194" s="146"/>
      <c r="VM194" s="1792"/>
      <c r="VP194" s="85"/>
      <c r="VQ194" s="144"/>
      <c r="VR194" s="145"/>
      <c r="VS194" s="145"/>
      <c r="VT194" s="146"/>
      <c r="VU194" s="1792"/>
      <c r="VX194" s="85"/>
      <c r="VY194" s="144"/>
      <c r="VZ194" s="145"/>
      <c r="WA194" s="145"/>
      <c r="WB194" s="146"/>
      <c r="WC194" s="1792"/>
      <c r="WF194" s="85"/>
      <c r="WG194" s="144"/>
      <c r="WH194" s="145"/>
      <c r="WI194" s="145"/>
      <c r="WJ194" s="146"/>
      <c r="WK194" s="1792"/>
      <c r="WN194" s="85"/>
      <c r="WO194" s="144"/>
      <c r="WP194" s="145"/>
      <c r="WQ194" s="145"/>
      <c r="WR194" s="146"/>
      <c r="WS194" s="1792"/>
      <c r="WV194" s="85"/>
      <c r="WW194" s="144"/>
      <c r="WX194" s="145"/>
      <c r="WY194" s="145"/>
      <c r="WZ194" s="146"/>
      <c r="XA194" s="1792"/>
      <c r="XD194" s="85"/>
      <c r="XE194" s="144"/>
      <c r="XF194" s="145"/>
      <c r="XG194" s="145"/>
      <c r="XH194" s="146"/>
      <c r="XI194" s="1792"/>
      <c r="XL194" s="85"/>
      <c r="XM194" s="144"/>
      <c r="XN194" s="145"/>
      <c r="XO194" s="145"/>
      <c r="XP194" s="146"/>
      <c r="XQ194" s="1792"/>
      <c r="XT194" s="85"/>
      <c r="XU194" s="144"/>
      <c r="XV194" s="145"/>
      <c r="XW194" s="145"/>
      <c r="XX194" s="146"/>
      <c r="XY194" s="1792"/>
      <c r="YB194" s="85"/>
      <c r="YC194" s="144"/>
      <c r="YD194" s="145"/>
      <c r="YE194" s="145"/>
      <c r="YF194" s="146"/>
      <c r="YG194" s="1792"/>
      <c r="YJ194" s="85"/>
      <c r="YK194" s="144"/>
      <c r="YL194" s="145"/>
      <c r="YM194" s="145"/>
      <c r="YN194" s="146"/>
      <c r="YO194" s="1792"/>
      <c r="YR194" s="85"/>
      <c r="YS194" s="144"/>
      <c r="YT194" s="145"/>
      <c r="YU194" s="145"/>
      <c r="YV194" s="146"/>
      <c r="YW194" s="1792"/>
      <c r="YZ194" s="85"/>
      <c r="ZA194" s="144"/>
      <c r="ZB194" s="145"/>
      <c r="ZC194" s="145"/>
      <c r="ZD194" s="146"/>
      <c r="ZE194" s="1792"/>
      <c r="ZH194" s="85"/>
      <c r="ZI194" s="144"/>
      <c r="ZJ194" s="145"/>
      <c r="ZK194" s="145"/>
      <c r="ZL194" s="146"/>
      <c r="ZM194" s="1792"/>
      <c r="ZP194" s="85"/>
      <c r="ZQ194" s="144"/>
      <c r="ZR194" s="145"/>
      <c r="ZS194" s="145"/>
      <c r="ZT194" s="146"/>
      <c r="ZU194" s="1792"/>
      <c r="ZX194" s="85"/>
      <c r="ZY194" s="144"/>
      <c r="ZZ194" s="145"/>
      <c r="AAA194" s="145"/>
      <c r="AAB194" s="146"/>
      <c r="AAC194" s="1792"/>
      <c r="AAF194" s="85"/>
      <c r="AAG194" s="144"/>
      <c r="AAH194" s="145"/>
      <c r="AAI194" s="145"/>
      <c r="AAJ194" s="146"/>
      <c r="AAK194" s="1792"/>
      <c r="AAN194" s="85"/>
      <c r="AAO194" s="144"/>
      <c r="AAP194" s="145"/>
      <c r="AAQ194" s="2057"/>
      <c r="AAR194" s="1694"/>
      <c r="AAS194" s="1790"/>
      <c r="AAT194" s="1696"/>
      <c r="AAU194" s="1696"/>
      <c r="AAV194" s="1695"/>
      <c r="AAW194" s="1549"/>
      <c r="AAX194" s="1550"/>
      <c r="AAY194" s="1550"/>
      <c r="AAZ194" s="1694"/>
      <c r="ABA194" s="1790"/>
      <c r="ABB194" s="1696"/>
      <c r="ABC194" s="1696"/>
      <c r="ABD194" s="1695"/>
      <c r="ABE194" s="1549"/>
      <c r="ABF194" s="1550"/>
      <c r="ABG194" s="1550"/>
      <c r="ABH194" s="1694"/>
      <c r="ABI194" s="1790"/>
      <c r="ABJ194" s="1696"/>
      <c r="ABK194" s="1696"/>
      <c r="ABL194" s="1695"/>
      <c r="ABM194" s="1549"/>
      <c r="ABN194" s="1550"/>
      <c r="ABO194" s="1550"/>
      <c r="ABP194" s="1694"/>
      <c r="ABQ194" s="1790"/>
      <c r="ABR194" s="1696"/>
      <c r="ABS194" s="1696"/>
      <c r="ABT194" s="1695"/>
      <c r="ABU194" s="1549"/>
      <c r="ABV194" s="1550"/>
      <c r="ABW194" s="1550"/>
      <c r="ABX194" s="1694"/>
      <c r="ABY194" s="1790"/>
      <c r="ABZ194" s="1696"/>
      <c r="ACA194" s="1696"/>
      <c r="ACB194" s="1695"/>
      <c r="ACC194" s="1549"/>
      <c r="ACD194" s="1550"/>
      <c r="ACE194" s="1550"/>
      <c r="ACF194" s="1694"/>
      <c r="ACG194" s="1790"/>
      <c r="ACH194" s="1696"/>
      <c r="ACI194" s="1696"/>
      <c r="ACJ194" s="1695"/>
      <c r="ACK194" s="1549"/>
      <c r="ACL194" s="1550"/>
      <c r="ACM194" s="1550"/>
      <c r="ACN194" s="1694"/>
      <c r="ACO194" s="1790"/>
      <c r="ACP194" s="1696"/>
      <c r="ACQ194" s="1696"/>
      <c r="ACR194" s="1695"/>
      <c r="ACS194" s="1549"/>
      <c r="ACT194" s="1550"/>
      <c r="ACU194" s="1550"/>
      <c r="ACV194" s="1694"/>
      <c r="ACW194" s="1790"/>
      <c r="ACX194" s="1696"/>
      <c r="ACY194" s="1696"/>
      <c r="ACZ194" s="1695"/>
      <c r="ADA194" s="1549"/>
      <c r="ADB194" s="1550"/>
      <c r="ADC194" s="1550"/>
      <c r="ADD194" s="1694"/>
      <c r="ADE194" s="1790"/>
      <c r="ADF194" s="1696"/>
      <c r="ADG194" s="1696"/>
      <c r="ADH194" s="1695"/>
      <c r="ADI194" s="1549"/>
      <c r="ADJ194" s="1550"/>
      <c r="ADK194" s="1550"/>
      <c r="ADL194" s="1694"/>
      <c r="ADM194" s="1790"/>
      <c r="ADN194" s="1696"/>
      <c r="ADO194" s="1696"/>
      <c r="ADP194" s="1695"/>
      <c r="ADQ194" s="1549"/>
      <c r="ADR194" s="1550"/>
      <c r="ADS194" s="1550"/>
      <c r="ADT194" s="1694"/>
      <c r="ADU194" s="1790"/>
      <c r="ADV194" s="1696"/>
      <c r="ADW194" s="1696"/>
      <c r="ADX194" s="1695"/>
      <c r="ADY194" s="1549"/>
      <c r="ADZ194" s="1550"/>
      <c r="AEA194" s="1550"/>
      <c r="AEB194" s="1694"/>
      <c r="AEC194" s="1790"/>
      <c r="AED194" s="1696"/>
      <c r="AEE194" s="1696"/>
      <c r="AEF194" s="1695"/>
      <c r="AEG194" s="1549"/>
      <c r="AEH194" s="1550"/>
      <c r="AEI194" s="1550"/>
      <c r="AEJ194" s="1694"/>
      <c r="AEK194" s="1790"/>
      <c r="AEL194" s="1696"/>
      <c r="AEM194" s="1696"/>
      <c r="AEN194" s="1695"/>
      <c r="AEO194" s="1549"/>
      <c r="AEP194" s="1550"/>
      <c r="AEQ194" s="1550"/>
      <c r="AER194" s="1694"/>
      <c r="AES194" s="1790"/>
      <c r="AET194" s="1696"/>
      <c r="AEU194" s="1696"/>
      <c r="AEV194" s="1695"/>
      <c r="AEW194" s="1549"/>
      <c r="AEX194" s="1550"/>
      <c r="AEY194" s="1550"/>
      <c r="AEZ194" s="1694"/>
      <c r="AFA194" s="1790"/>
      <c r="AFB194" s="1696"/>
      <c r="AFC194" s="1696"/>
      <c r="AFD194" s="1695"/>
      <c r="AFE194" s="1549"/>
      <c r="AFF194" s="1550"/>
      <c r="AFG194" s="1550"/>
      <c r="AFH194" s="1694"/>
      <c r="AFI194" s="1790"/>
      <c r="AFJ194" s="1696"/>
      <c r="AFK194" s="1696"/>
      <c r="AFL194" s="1695"/>
      <c r="AFM194" s="1549"/>
      <c r="AFN194" s="1550"/>
      <c r="AFO194" s="1550"/>
      <c r="AFP194" s="1694"/>
      <c r="AFQ194" s="1790"/>
      <c r="AFR194" s="1696"/>
      <c r="AFS194" s="1696"/>
      <c r="AFT194" s="1695"/>
      <c r="AFU194" s="1549"/>
      <c r="AFV194" s="1550"/>
      <c r="AFW194" s="1550"/>
      <c r="AFX194" s="1694"/>
      <c r="AFY194" s="1790"/>
      <c r="AFZ194" s="1696"/>
      <c r="AGA194" s="1696"/>
      <c r="AGB194" s="1695"/>
      <c r="AGC194" s="1549"/>
      <c r="AGD194" s="1550"/>
      <c r="AGE194" s="1550"/>
      <c r="AGF194" s="1694"/>
      <c r="AGG194" s="1790"/>
      <c r="AGH194" s="1696"/>
      <c r="AGI194" s="1696"/>
      <c r="AGJ194" s="1695"/>
      <c r="AGK194" s="1549"/>
      <c r="AGL194" s="1550"/>
      <c r="AGM194" s="1550"/>
      <c r="AGN194" s="1694"/>
      <c r="AGO194" s="1790"/>
      <c r="AGP194" s="1696"/>
      <c r="AGQ194" s="1696"/>
      <c r="AGR194" s="1695"/>
      <c r="AGS194" s="1549"/>
      <c r="AGT194" s="1550"/>
      <c r="AGU194" s="1550"/>
      <c r="AGV194" s="1694"/>
      <c r="AGW194" s="1790"/>
      <c r="AGX194" s="1696"/>
      <c r="AGY194" s="1696"/>
      <c r="AGZ194" s="1695"/>
      <c r="AHA194" s="1549"/>
      <c r="AHB194" s="1550"/>
      <c r="AHC194" s="1550"/>
      <c r="AHD194" s="1694"/>
      <c r="AHE194" s="1790"/>
      <c r="AHF194" s="1696"/>
      <c r="AHG194" s="1696"/>
      <c r="AHH194" s="1695"/>
      <c r="AHI194" s="1549"/>
      <c r="AHJ194" s="1550"/>
      <c r="AHK194" s="1550"/>
      <c r="AHL194" s="1694"/>
      <c r="AHM194" s="1790"/>
      <c r="AHN194" s="1696"/>
      <c r="AHO194" s="1696"/>
      <c r="AHP194" s="1695"/>
      <c r="AHQ194" s="1549"/>
      <c r="AHR194" s="1550"/>
      <c r="AHS194" s="1550"/>
      <c r="AHT194" s="1694"/>
      <c r="AHU194" s="1790"/>
      <c r="AHV194" s="1696"/>
      <c r="AHW194" s="1696"/>
      <c r="AHX194" s="1695"/>
      <c r="AHY194" s="1549"/>
      <c r="AHZ194" s="1550"/>
      <c r="AIA194" s="1550"/>
      <c r="AIB194" s="1694"/>
      <c r="AIC194" s="1790"/>
      <c r="AID194" s="1696"/>
      <c r="AIE194" s="1696"/>
      <c r="AIF194" s="1695"/>
      <c r="AIG194" s="1549"/>
      <c r="AIH194" s="1550"/>
      <c r="AII194" s="1550"/>
      <c r="AIJ194" s="1694"/>
      <c r="AIK194" s="1790"/>
      <c r="AIL194" s="1696"/>
      <c r="AIM194" s="1696"/>
      <c r="AIN194" s="1695"/>
      <c r="AIO194" s="1549"/>
      <c r="AIP194" s="1550"/>
      <c r="AIQ194" s="1550"/>
      <c r="AIR194" s="1694"/>
      <c r="AIS194" s="1790"/>
      <c r="AIT194" s="1696"/>
      <c r="AIU194" s="1696"/>
      <c r="AIV194" s="1695"/>
      <c r="AIW194" s="1549"/>
      <c r="AIX194" s="1550"/>
      <c r="AIY194" s="1550"/>
      <c r="AIZ194" s="1694"/>
      <c r="AJA194" s="1790"/>
      <c r="AJB194" s="1696"/>
      <c r="AJC194" s="1696"/>
      <c r="AJD194" s="1695"/>
      <c r="AJE194" s="1549"/>
      <c r="AJF194" s="1550"/>
      <c r="AJG194" s="1550"/>
      <c r="AJH194" s="1694"/>
      <c r="AJI194" s="1790"/>
      <c r="AJJ194" s="1696"/>
      <c r="AJK194" s="1696"/>
      <c r="AJL194" s="1695"/>
      <c r="AJM194" s="1549"/>
      <c r="AJN194" s="1550"/>
      <c r="AJO194" s="1550"/>
      <c r="AJP194" s="1694"/>
      <c r="AJQ194" s="1790"/>
      <c r="AJR194" s="1696"/>
      <c r="AJS194" s="1696"/>
      <c r="AJT194" s="1695"/>
      <c r="AJU194" s="1549"/>
      <c r="AJV194" s="1550"/>
      <c r="AJW194" s="1550"/>
      <c r="AJX194" s="1694"/>
      <c r="AJY194" s="1790"/>
      <c r="AJZ194" s="1696"/>
      <c r="AKA194" s="1696"/>
      <c r="AKB194" s="1695"/>
      <c r="AKC194" s="1549"/>
      <c r="AKD194" s="1550"/>
      <c r="AKE194" s="1550"/>
      <c r="AKF194" s="1694"/>
      <c r="AKG194" s="1790"/>
      <c r="AKH194" s="1696"/>
      <c r="AKI194" s="1696"/>
      <c r="AKJ194" s="1695"/>
      <c r="AKK194" s="1549"/>
      <c r="AKL194" s="1550"/>
      <c r="AKM194" s="1550"/>
      <c r="AKN194" s="1694"/>
      <c r="AKO194" s="1790"/>
      <c r="AKP194" s="1696"/>
      <c r="AKQ194" s="1696"/>
      <c r="AKR194" s="1695"/>
      <c r="AKS194" s="1549"/>
      <c r="AKT194" s="1550"/>
      <c r="AKU194" s="1550"/>
      <c r="AKV194" s="1694"/>
      <c r="AKW194" s="1790"/>
      <c r="AKX194" s="1696"/>
      <c r="AKY194" s="1696"/>
      <c r="AKZ194" s="1695"/>
      <c r="ALA194" s="1549"/>
      <c r="ALB194" s="1550"/>
      <c r="ALC194" s="1550"/>
      <c r="ALD194" s="1694"/>
      <c r="ALE194" s="1790"/>
      <c r="ALF194" s="1696"/>
      <c r="ALG194" s="1696"/>
      <c r="ALH194" s="1695"/>
      <c r="ALI194" s="1549"/>
      <c r="ALJ194" s="1550"/>
      <c r="ALK194" s="1550"/>
      <c r="ALL194" s="1694"/>
      <c r="ALM194" s="1790"/>
      <c r="ALN194" s="1696"/>
      <c r="ALO194" s="1696"/>
      <c r="ALP194" s="1695"/>
      <c r="ALQ194" s="1549"/>
      <c r="ALR194" s="1550"/>
      <c r="ALS194" s="1550"/>
      <c r="ALT194" s="1694"/>
      <c r="ALU194" s="1790"/>
      <c r="ALV194" s="1696"/>
      <c r="ALW194" s="1696"/>
      <c r="ALX194" s="1695"/>
      <c r="ALY194" s="1549"/>
      <c r="ALZ194" s="1550"/>
      <c r="AMA194" s="1550"/>
      <c r="AMB194" s="1694"/>
      <c r="AMC194" s="1790"/>
      <c r="AMD194" s="1696"/>
      <c r="AME194" s="1696"/>
      <c r="AMF194" s="1695"/>
      <c r="AMG194" s="1549"/>
      <c r="AMH194" s="1550"/>
      <c r="AMI194" s="1550"/>
      <c r="AMJ194" s="1703"/>
    </row>
    <row r="195" spans="1:1024" s="72" customFormat="1" ht="30" customHeight="1">
      <c r="A195" s="1694">
        <v>7270000020</v>
      </c>
      <c r="B195" s="1704" t="s">
        <v>4176</v>
      </c>
      <c r="C195" s="1696" t="s">
        <v>4033</v>
      </c>
      <c r="D195" s="1696" t="s">
        <v>4177</v>
      </c>
      <c r="E195" s="1695">
        <v>6</v>
      </c>
      <c r="F195" s="1549">
        <v>6.98</v>
      </c>
      <c r="G195" s="1536">
        <f>F195*$I$2</f>
        <v>0</v>
      </c>
      <c r="H195" s="1536">
        <f>G195-G195*($I$1)</f>
        <v>0</v>
      </c>
      <c r="I195"/>
      <c r="L195" s="85"/>
      <c r="M195" s="85"/>
      <c r="N195" s="144"/>
      <c r="O195" s="145"/>
      <c r="P195" s="145"/>
      <c r="Q195" s="146"/>
      <c r="T195" s="85"/>
      <c r="U195" s="144"/>
      <c r="V195" s="145"/>
      <c r="W195" s="145"/>
      <c r="X195" s="146"/>
      <c r="Y195" s="1792"/>
      <c r="AB195" s="85"/>
      <c r="AC195" s="144"/>
      <c r="AD195" s="145"/>
      <c r="AE195" s="145"/>
      <c r="AF195" s="146"/>
      <c r="AG195" s="1792"/>
      <c r="AJ195" s="85"/>
      <c r="AK195" s="144"/>
      <c r="AL195" s="145"/>
      <c r="AM195" s="145"/>
      <c r="AN195" s="146"/>
      <c r="AO195" s="1792"/>
      <c r="AR195" s="85"/>
      <c r="AS195" s="144"/>
      <c r="AT195" s="145"/>
      <c r="AU195" s="145"/>
      <c r="AV195" s="146"/>
      <c r="AW195" s="1792"/>
      <c r="AZ195" s="85"/>
      <c r="BA195" s="144"/>
      <c r="BB195" s="145"/>
      <c r="BC195" s="145"/>
      <c r="BD195" s="146"/>
      <c r="BE195" s="1792"/>
      <c r="BH195" s="85"/>
      <c r="BI195" s="144"/>
      <c r="BJ195" s="145"/>
      <c r="BK195" s="145"/>
      <c r="BL195" s="146"/>
      <c r="BM195" s="1792"/>
      <c r="BP195" s="85"/>
      <c r="BQ195" s="144"/>
      <c r="BR195" s="145"/>
      <c r="BS195" s="145"/>
      <c r="BT195" s="146"/>
      <c r="BU195" s="1792"/>
      <c r="BX195" s="85"/>
      <c r="BY195" s="144"/>
      <c r="BZ195" s="145"/>
      <c r="CA195" s="145"/>
      <c r="CB195" s="146"/>
      <c r="CC195" s="1792"/>
      <c r="CF195" s="85"/>
      <c r="CG195" s="144"/>
      <c r="CH195" s="145"/>
      <c r="CI195" s="145"/>
      <c r="CJ195" s="146"/>
      <c r="CK195" s="1792"/>
      <c r="CN195" s="85"/>
      <c r="CO195" s="144"/>
      <c r="CP195" s="145"/>
      <c r="CQ195" s="145"/>
      <c r="CR195" s="146"/>
      <c r="CS195" s="1792"/>
      <c r="CV195" s="85"/>
      <c r="CW195" s="144"/>
      <c r="CX195" s="145"/>
      <c r="CY195" s="145"/>
      <c r="CZ195" s="146"/>
      <c r="DA195" s="1792"/>
      <c r="DD195" s="85"/>
      <c r="DE195" s="144"/>
      <c r="DF195" s="145"/>
      <c r="DG195" s="145"/>
      <c r="DH195" s="146"/>
      <c r="DI195" s="1792"/>
      <c r="DL195" s="85"/>
      <c r="DM195" s="144"/>
      <c r="DN195" s="145"/>
      <c r="DO195" s="145"/>
      <c r="DP195" s="146"/>
      <c r="DQ195" s="1792"/>
      <c r="DT195" s="85"/>
      <c r="DU195" s="144"/>
      <c r="DV195" s="145"/>
      <c r="DW195" s="145"/>
      <c r="DX195" s="146"/>
      <c r="DY195" s="1792"/>
      <c r="EB195" s="85"/>
      <c r="EC195" s="144"/>
      <c r="ED195" s="145"/>
      <c r="EE195" s="145"/>
      <c r="EF195" s="146"/>
      <c r="EG195" s="1792"/>
      <c r="EJ195" s="85"/>
      <c r="EK195" s="144"/>
      <c r="EL195" s="145"/>
      <c r="EM195" s="145"/>
      <c r="EN195" s="146"/>
      <c r="EO195" s="1792"/>
      <c r="ER195" s="85"/>
      <c r="ES195" s="144"/>
      <c r="ET195" s="145"/>
      <c r="EU195" s="145"/>
      <c r="EV195" s="146"/>
      <c r="EW195" s="1792"/>
      <c r="EZ195" s="85"/>
      <c r="FA195" s="144"/>
      <c r="FB195" s="145"/>
      <c r="FC195" s="145"/>
      <c r="FD195" s="146"/>
      <c r="FE195" s="1792"/>
      <c r="FH195" s="85"/>
      <c r="FI195" s="144"/>
      <c r="FJ195" s="145"/>
      <c r="FK195" s="145"/>
      <c r="FL195" s="146"/>
      <c r="FM195" s="1792"/>
      <c r="FP195" s="85"/>
      <c r="FQ195" s="144"/>
      <c r="FR195" s="145"/>
      <c r="FS195" s="145"/>
      <c r="FT195" s="146"/>
      <c r="FU195" s="1792"/>
      <c r="FX195" s="85"/>
      <c r="FY195" s="144"/>
      <c r="FZ195" s="145"/>
      <c r="GA195" s="145"/>
      <c r="GB195" s="146"/>
      <c r="GC195" s="1792"/>
      <c r="GF195" s="85"/>
      <c r="GG195" s="144"/>
      <c r="GH195" s="145"/>
      <c r="GI195" s="145"/>
      <c r="GJ195" s="146"/>
      <c r="GK195" s="1792"/>
      <c r="GN195" s="85"/>
      <c r="GO195" s="144"/>
      <c r="GP195" s="145"/>
      <c r="GQ195" s="145"/>
      <c r="GR195" s="146"/>
      <c r="GS195" s="1792"/>
      <c r="GV195" s="85"/>
      <c r="GW195" s="144"/>
      <c r="GX195" s="145"/>
      <c r="GY195" s="145"/>
      <c r="GZ195" s="146"/>
      <c r="HA195" s="1792"/>
      <c r="HD195" s="85"/>
      <c r="HE195" s="144"/>
      <c r="HF195" s="145"/>
      <c r="HG195" s="145"/>
      <c r="HH195" s="146"/>
      <c r="HI195" s="1792"/>
      <c r="HL195" s="85"/>
      <c r="HM195" s="144"/>
      <c r="HN195" s="145"/>
      <c r="HO195" s="145"/>
      <c r="HP195" s="146"/>
      <c r="HQ195" s="1792"/>
      <c r="HT195" s="85"/>
      <c r="HU195" s="144"/>
      <c r="HV195" s="145"/>
      <c r="HW195" s="145"/>
      <c r="HX195" s="146"/>
      <c r="HY195" s="1792"/>
      <c r="IB195" s="85"/>
      <c r="IC195" s="144"/>
      <c r="ID195" s="145"/>
      <c r="IE195" s="145"/>
      <c r="IF195" s="146"/>
      <c r="IG195" s="1792"/>
      <c r="IJ195" s="85"/>
      <c r="IK195" s="144"/>
      <c r="IL195" s="145"/>
      <c r="IM195" s="145"/>
      <c r="IN195" s="146"/>
      <c r="IO195" s="1792"/>
      <c r="IR195" s="85"/>
      <c r="IS195" s="144"/>
      <c r="IT195" s="145"/>
      <c r="IU195" s="145"/>
      <c r="IV195" s="146"/>
      <c r="IW195" s="1792"/>
      <c r="IZ195" s="85"/>
      <c r="JA195" s="144"/>
      <c r="JB195" s="145"/>
      <c r="JC195" s="145"/>
      <c r="JD195" s="146"/>
      <c r="JE195" s="1792"/>
      <c r="JH195" s="85"/>
      <c r="JI195" s="144"/>
      <c r="JJ195" s="145"/>
      <c r="JK195" s="145"/>
      <c r="JL195" s="146"/>
      <c r="JM195" s="1792"/>
      <c r="JP195" s="85"/>
      <c r="JQ195" s="144"/>
      <c r="JR195" s="145"/>
      <c r="JS195" s="145"/>
      <c r="JT195" s="146"/>
      <c r="JU195" s="1792"/>
      <c r="JX195" s="85"/>
      <c r="JY195" s="144"/>
      <c r="JZ195" s="145"/>
      <c r="KA195" s="145"/>
      <c r="KB195" s="146"/>
      <c r="KC195" s="1792"/>
      <c r="KF195" s="85"/>
      <c r="KG195" s="144"/>
      <c r="KH195" s="145"/>
      <c r="KI195" s="145"/>
      <c r="KJ195" s="146"/>
      <c r="KK195" s="1792"/>
      <c r="KN195" s="85"/>
      <c r="KO195" s="144"/>
      <c r="KP195" s="145"/>
      <c r="KQ195" s="145"/>
      <c r="KR195" s="146"/>
      <c r="KS195" s="1792"/>
      <c r="KV195" s="85"/>
      <c r="KW195" s="144"/>
      <c r="KX195" s="145"/>
      <c r="KY195" s="145"/>
      <c r="KZ195" s="146"/>
      <c r="LA195" s="1792"/>
      <c r="LD195" s="85"/>
      <c r="LE195" s="144"/>
      <c r="LF195" s="145"/>
      <c r="LG195" s="145"/>
      <c r="LH195" s="146"/>
      <c r="LI195" s="1792"/>
      <c r="LL195" s="85"/>
      <c r="LM195" s="144"/>
      <c r="LN195" s="145"/>
      <c r="LO195" s="145"/>
      <c r="LP195" s="146"/>
      <c r="LQ195" s="1792"/>
      <c r="LT195" s="85"/>
      <c r="LU195" s="144"/>
      <c r="LV195" s="145"/>
      <c r="LW195" s="145"/>
      <c r="LX195" s="146"/>
      <c r="LY195" s="1792"/>
      <c r="MB195" s="85"/>
      <c r="MC195" s="144"/>
      <c r="MD195" s="145"/>
      <c r="ME195" s="145"/>
      <c r="MF195" s="146"/>
      <c r="MG195" s="1792"/>
      <c r="MJ195" s="85"/>
      <c r="MK195" s="144"/>
      <c r="ML195" s="145"/>
      <c r="MM195" s="145"/>
      <c r="MN195" s="146"/>
      <c r="MO195" s="1792"/>
      <c r="MR195" s="85"/>
      <c r="MS195" s="144"/>
      <c r="MT195" s="145"/>
      <c r="MU195" s="145"/>
      <c r="MV195" s="146"/>
      <c r="MW195" s="1792"/>
      <c r="MZ195" s="85"/>
      <c r="NA195" s="144"/>
      <c r="NB195" s="145"/>
      <c r="NC195" s="145"/>
      <c r="ND195" s="146"/>
      <c r="NE195" s="1792"/>
      <c r="NH195" s="85"/>
      <c r="NI195" s="144"/>
      <c r="NJ195" s="145"/>
      <c r="NK195" s="145"/>
      <c r="NL195" s="146"/>
      <c r="NM195" s="1792"/>
      <c r="NP195" s="85"/>
      <c r="NQ195" s="144"/>
      <c r="NR195" s="145"/>
      <c r="NS195" s="145"/>
      <c r="NT195" s="146"/>
      <c r="NU195" s="1792"/>
      <c r="NX195" s="85"/>
      <c r="NY195" s="144"/>
      <c r="NZ195" s="145"/>
      <c r="OA195" s="145"/>
      <c r="OB195" s="146"/>
      <c r="OC195" s="1792"/>
      <c r="OF195" s="85"/>
      <c r="OG195" s="144"/>
      <c r="OH195" s="145"/>
      <c r="OI195" s="145"/>
      <c r="OJ195" s="146"/>
      <c r="OK195" s="1792"/>
      <c r="ON195" s="85"/>
      <c r="OO195" s="144"/>
      <c r="OP195" s="145"/>
      <c r="OQ195" s="145"/>
      <c r="OR195" s="146"/>
      <c r="OS195" s="1792"/>
      <c r="OV195" s="85"/>
      <c r="OW195" s="144"/>
      <c r="OX195" s="145"/>
      <c r="OY195" s="145"/>
      <c r="OZ195" s="146"/>
      <c r="PA195" s="1792"/>
      <c r="PD195" s="85"/>
      <c r="PE195" s="144"/>
      <c r="PF195" s="145"/>
      <c r="PG195" s="145"/>
      <c r="PH195" s="146"/>
      <c r="PI195" s="1792"/>
      <c r="PL195" s="85"/>
      <c r="PM195" s="144"/>
      <c r="PN195" s="145"/>
      <c r="PO195" s="145"/>
      <c r="PP195" s="146"/>
      <c r="PQ195" s="1792"/>
      <c r="PT195" s="85"/>
      <c r="PU195" s="144"/>
      <c r="PV195" s="145"/>
      <c r="PW195" s="145"/>
      <c r="PX195" s="146"/>
      <c r="PY195" s="1792"/>
      <c r="QB195" s="85"/>
      <c r="QC195" s="144"/>
      <c r="QD195" s="145"/>
      <c r="QE195" s="145"/>
      <c r="QF195" s="146"/>
      <c r="QG195" s="1792"/>
      <c r="QJ195" s="85"/>
      <c r="QK195" s="144"/>
      <c r="QL195" s="145"/>
      <c r="QM195" s="145"/>
      <c r="QN195" s="146"/>
      <c r="QO195" s="1792"/>
      <c r="QR195" s="85"/>
      <c r="QS195" s="144"/>
      <c r="QT195" s="145"/>
      <c r="QU195" s="145"/>
      <c r="QV195" s="146"/>
      <c r="QW195" s="1792"/>
      <c r="QZ195" s="85"/>
      <c r="RA195" s="144"/>
      <c r="RB195" s="145"/>
      <c r="RC195" s="145"/>
      <c r="RD195" s="146"/>
      <c r="RE195" s="1792"/>
      <c r="RH195" s="85"/>
      <c r="RI195" s="144"/>
      <c r="RJ195" s="145"/>
      <c r="RK195" s="145"/>
      <c r="RL195" s="146"/>
      <c r="RM195" s="1792"/>
      <c r="RP195" s="85"/>
      <c r="RQ195" s="144"/>
      <c r="RR195" s="145"/>
      <c r="RS195" s="145"/>
      <c r="RT195" s="146"/>
      <c r="RU195" s="1792"/>
      <c r="RX195" s="85"/>
      <c r="RY195" s="144"/>
      <c r="RZ195" s="145"/>
      <c r="SA195" s="145"/>
      <c r="SB195" s="146"/>
      <c r="SC195" s="1792"/>
      <c r="SF195" s="85"/>
      <c r="SG195" s="144"/>
      <c r="SH195" s="145"/>
      <c r="SI195" s="145"/>
      <c r="SJ195" s="146"/>
      <c r="SK195" s="1792"/>
      <c r="SN195" s="85"/>
      <c r="SO195" s="144"/>
      <c r="SP195" s="145"/>
      <c r="SQ195" s="145"/>
      <c r="SR195" s="146"/>
      <c r="SS195" s="1792"/>
      <c r="SV195" s="85"/>
      <c r="SW195" s="144"/>
      <c r="SX195" s="145"/>
      <c r="SY195" s="145"/>
      <c r="SZ195" s="146"/>
      <c r="TA195" s="1792"/>
      <c r="TD195" s="85"/>
      <c r="TE195" s="144"/>
      <c r="TF195" s="145"/>
      <c r="TG195" s="145"/>
      <c r="TH195" s="146"/>
      <c r="TI195" s="1792"/>
      <c r="TL195" s="85"/>
      <c r="TM195" s="144"/>
      <c r="TN195" s="145"/>
      <c r="TO195" s="145"/>
      <c r="TP195" s="146"/>
      <c r="TQ195" s="1792"/>
      <c r="TT195" s="85"/>
      <c r="TU195" s="144"/>
      <c r="TV195" s="145"/>
      <c r="TW195" s="145"/>
      <c r="TX195" s="146"/>
      <c r="TY195" s="1792"/>
      <c r="UB195" s="85"/>
      <c r="UC195" s="144"/>
      <c r="UD195" s="145"/>
      <c r="UE195" s="145"/>
      <c r="UF195" s="146"/>
      <c r="UG195" s="1792"/>
      <c r="UJ195" s="85"/>
      <c r="UK195" s="144"/>
      <c r="UL195" s="145"/>
      <c r="UM195" s="145"/>
      <c r="UN195" s="146"/>
      <c r="UO195" s="1792"/>
      <c r="UR195" s="85"/>
      <c r="US195" s="144"/>
      <c r="UT195" s="145"/>
      <c r="UU195" s="145"/>
      <c r="UV195" s="146"/>
      <c r="UW195" s="1792"/>
      <c r="UZ195" s="85"/>
      <c r="VA195" s="144"/>
      <c r="VB195" s="145"/>
      <c r="VC195" s="145"/>
      <c r="VD195" s="146"/>
      <c r="VE195" s="1792"/>
      <c r="VH195" s="85"/>
      <c r="VI195" s="144"/>
      <c r="VJ195" s="145"/>
      <c r="VK195" s="145"/>
      <c r="VL195" s="146"/>
      <c r="VM195" s="1792"/>
      <c r="VP195" s="85"/>
      <c r="VQ195" s="144"/>
      <c r="VR195" s="145"/>
      <c r="VS195" s="145"/>
      <c r="VT195" s="146"/>
      <c r="VU195" s="1792"/>
      <c r="VX195" s="85"/>
      <c r="VY195" s="144"/>
      <c r="VZ195" s="145"/>
      <c r="WA195" s="145"/>
      <c r="WB195" s="146"/>
      <c r="WC195" s="1792"/>
      <c r="WF195" s="85"/>
      <c r="WG195" s="144"/>
      <c r="WH195" s="145"/>
      <c r="WI195" s="145"/>
      <c r="WJ195" s="146"/>
      <c r="WK195" s="1792"/>
      <c r="WN195" s="85"/>
      <c r="WO195" s="144"/>
      <c r="WP195" s="145"/>
      <c r="WQ195" s="145"/>
      <c r="WR195" s="146"/>
      <c r="WS195" s="1792"/>
      <c r="WV195" s="85"/>
      <c r="WW195" s="144"/>
      <c r="WX195" s="145"/>
      <c r="WY195" s="145"/>
      <c r="WZ195" s="146"/>
      <c r="XA195" s="1792"/>
      <c r="XD195" s="85"/>
      <c r="XE195" s="144"/>
      <c r="XF195" s="145"/>
      <c r="XG195" s="145"/>
      <c r="XH195" s="146"/>
      <c r="XI195" s="1792"/>
      <c r="XL195" s="85"/>
      <c r="XM195" s="144"/>
      <c r="XN195" s="145"/>
      <c r="XO195" s="145"/>
      <c r="XP195" s="146"/>
      <c r="XQ195" s="1792"/>
      <c r="XT195" s="85"/>
      <c r="XU195" s="144"/>
      <c r="XV195" s="145"/>
      <c r="XW195" s="145"/>
      <c r="XX195" s="146"/>
      <c r="XY195" s="1792"/>
      <c r="YB195" s="85"/>
      <c r="YC195" s="144"/>
      <c r="YD195" s="145"/>
      <c r="YE195" s="145"/>
      <c r="YF195" s="146"/>
      <c r="YG195" s="1792"/>
      <c r="YJ195" s="85"/>
      <c r="YK195" s="144"/>
      <c r="YL195" s="145"/>
      <c r="YM195" s="145"/>
      <c r="YN195" s="146"/>
      <c r="YO195" s="1792"/>
      <c r="YR195" s="85"/>
      <c r="YS195" s="144"/>
      <c r="YT195" s="145"/>
      <c r="YU195" s="145"/>
      <c r="YV195" s="146"/>
      <c r="YW195" s="1792"/>
      <c r="YZ195" s="85"/>
      <c r="ZA195" s="144"/>
      <c r="ZB195" s="145"/>
      <c r="ZC195" s="145"/>
      <c r="ZD195" s="146"/>
      <c r="ZE195" s="1792"/>
      <c r="ZH195" s="85"/>
      <c r="ZI195" s="144"/>
      <c r="ZJ195" s="145"/>
      <c r="ZK195" s="145"/>
      <c r="ZL195" s="146"/>
      <c r="ZM195" s="1792"/>
      <c r="ZP195" s="85"/>
      <c r="ZQ195" s="144"/>
      <c r="ZR195" s="145"/>
      <c r="ZS195" s="145"/>
      <c r="ZT195" s="146"/>
      <c r="ZU195" s="1792"/>
      <c r="ZX195" s="85"/>
      <c r="ZY195" s="144"/>
      <c r="ZZ195" s="145"/>
      <c r="AAA195" s="145"/>
      <c r="AAB195" s="146"/>
      <c r="AAC195" s="1792"/>
      <c r="AAF195" s="85"/>
      <c r="AAG195" s="144"/>
      <c r="AAH195" s="145"/>
      <c r="AAI195" s="145"/>
      <c r="AAJ195" s="146"/>
      <c r="AAK195" s="1792"/>
      <c r="AAN195" s="85"/>
      <c r="AAO195" s="144"/>
      <c r="AAP195" s="145"/>
      <c r="AAQ195" s="2057"/>
      <c r="AAR195" s="1694"/>
      <c r="AAS195" s="1790"/>
      <c r="AAT195" s="1696"/>
      <c r="AAU195" s="1696"/>
      <c r="AAV195" s="1695"/>
      <c r="AAW195" s="1549"/>
      <c r="AAX195" s="1550"/>
      <c r="AAY195" s="1550"/>
      <c r="AAZ195" s="1694"/>
      <c r="ABA195" s="1790"/>
      <c r="ABB195" s="1696"/>
      <c r="ABC195" s="1696"/>
      <c r="ABD195" s="1695"/>
      <c r="ABE195" s="1549"/>
      <c r="ABF195" s="1550"/>
      <c r="ABG195" s="1550"/>
      <c r="ABH195" s="1694"/>
      <c r="ABI195" s="1790"/>
      <c r="ABJ195" s="1696"/>
      <c r="ABK195" s="1696"/>
      <c r="ABL195" s="1695"/>
      <c r="ABM195" s="1549"/>
      <c r="ABN195" s="1550"/>
      <c r="ABO195" s="1550"/>
      <c r="ABP195" s="1694"/>
      <c r="ABQ195" s="1790"/>
      <c r="ABR195" s="1696"/>
      <c r="ABS195" s="1696"/>
      <c r="ABT195" s="1695"/>
      <c r="ABU195" s="1549"/>
      <c r="ABV195" s="1550"/>
      <c r="ABW195" s="1550"/>
      <c r="ABX195" s="1694"/>
      <c r="ABY195" s="1790"/>
      <c r="ABZ195" s="1696"/>
      <c r="ACA195" s="1696"/>
      <c r="ACB195" s="1695"/>
      <c r="ACC195" s="1549"/>
      <c r="ACD195" s="1550"/>
      <c r="ACE195" s="1550"/>
      <c r="ACF195" s="1694"/>
      <c r="ACG195" s="1790"/>
      <c r="ACH195" s="1696"/>
      <c r="ACI195" s="1696"/>
      <c r="ACJ195" s="1695"/>
      <c r="ACK195" s="1549"/>
      <c r="ACL195" s="1550"/>
      <c r="ACM195" s="1550"/>
      <c r="ACN195" s="1694"/>
      <c r="ACO195" s="1790"/>
      <c r="ACP195" s="1696"/>
      <c r="ACQ195" s="1696"/>
      <c r="ACR195" s="1695"/>
      <c r="ACS195" s="1549"/>
      <c r="ACT195" s="1550"/>
      <c r="ACU195" s="1550"/>
      <c r="ACV195" s="1694"/>
      <c r="ACW195" s="1790"/>
      <c r="ACX195" s="1696"/>
      <c r="ACY195" s="1696"/>
      <c r="ACZ195" s="1695"/>
      <c r="ADA195" s="1549"/>
      <c r="ADB195" s="1550"/>
      <c r="ADC195" s="1550"/>
      <c r="ADD195" s="1694"/>
      <c r="ADE195" s="1790"/>
      <c r="ADF195" s="1696"/>
      <c r="ADG195" s="1696"/>
      <c r="ADH195" s="1695"/>
      <c r="ADI195" s="1549"/>
      <c r="ADJ195" s="1550"/>
      <c r="ADK195" s="1550"/>
      <c r="ADL195" s="1694"/>
      <c r="ADM195" s="1790"/>
      <c r="ADN195" s="1696"/>
      <c r="ADO195" s="1696"/>
      <c r="ADP195" s="1695"/>
      <c r="ADQ195" s="1549"/>
      <c r="ADR195" s="1550"/>
      <c r="ADS195" s="1550"/>
      <c r="ADT195" s="1694"/>
      <c r="ADU195" s="1790"/>
      <c r="ADV195" s="1696"/>
      <c r="ADW195" s="1696"/>
      <c r="ADX195" s="1695"/>
      <c r="ADY195" s="1549"/>
      <c r="ADZ195" s="1550"/>
      <c r="AEA195" s="1550"/>
      <c r="AEB195" s="1694"/>
      <c r="AEC195" s="1790"/>
      <c r="AED195" s="1696"/>
      <c r="AEE195" s="1696"/>
      <c r="AEF195" s="1695"/>
      <c r="AEG195" s="1549"/>
      <c r="AEH195" s="1550"/>
      <c r="AEI195" s="1550"/>
      <c r="AEJ195" s="1694"/>
      <c r="AEK195" s="1790"/>
      <c r="AEL195" s="1696"/>
      <c r="AEM195" s="1696"/>
      <c r="AEN195" s="1695"/>
      <c r="AEO195" s="1549"/>
      <c r="AEP195" s="1550"/>
      <c r="AEQ195" s="1550"/>
      <c r="AER195" s="1694"/>
      <c r="AES195" s="1790"/>
      <c r="AET195" s="1696"/>
      <c r="AEU195" s="1696"/>
      <c r="AEV195" s="1695"/>
      <c r="AEW195" s="1549"/>
      <c r="AEX195" s="1550"/>
      <c r="AEY195" s="1550"/>
      <c r="AEZ195" s="1694"/>
      <c r="AFA195" s="1790"/>
      <c r="AFB195" s="1696"/>
      <c r="AFC195" s="1696"/>
      <c r="AFD195" s="1695"/>
      <c r="AFE195" s="1549"/>
      <c r="AFF195" s="1550"/>
      <c r="AFG195" s="1550"/>
      <c r="AFH195" s="1694"/>
      <c r="AFI195" s="1790"/>
      <c r="AFJ195" s="1696"/>
      <c r="AFK195" s="1696"/>
      <c r="AFL195" s="1695"/>
      <c r="AFM195" s="1549"/>
      <c r="AFN195" s="1550"/>
      <c r="AFO195" s="1550"/>
      <c r="AFP195" s="1694"/>
      <c r="AFQ195" s="1790"/>
      <c r="AFR195" s="1696"/>
      <c r="AFS195" s="1696"/>
      <c r="AFT195" s="1695"/>
      <c r="AFU195" s="1549"/>
      <c r="AFV195" s="1550"/>
      <c r="AFW195" s="1550"/>
      <c r="AFX195" s="1694"/>
      <c r="AFY195" s="1790"/>
      <c r="AFZ195" s="1696"/>
      <c r="AGA195" s="1696"/>
      <c r="AGB195" s="1695"/>
      <c r="AGC195" s="1549"/>
      <c r="AGD195" s="1550"/>
      <c r="AGE195" s="1550"/>
      <c r="AGF195" s="1694"/>
      <c r="AGG195" s="1790"/>
      <c r="AGH195" s="1696"/>
      <c r="AGI195" s="1696"/>
      <c r="AGJ195" s="1695"/>
      <c r="AGK195" s="1549"/>
      <c r="AGL195" s="1550"/>
      <c r="AGM195" s="1550"/>
      <c r="AGN195" s="1694"/>
      <c r="AGO195" s="1790"/>
      <c r="AGP195" s="1696"/>
      <c r="AGQ195" s="1696"/>
      <c r="AGR195" s="1695"/>
      <c r="AGS195" s="1549"/>
      <c r="AGT195" s="1550"/>
      <c r="AGU195" s="1550"/>
      <c r="AGV195" s="1694"/>
      <c r="AGW195" s="1790"/>
      <c r="AGX195" s="1696"/>
      <c r="AGY195" s="1696"/>
      <c r="AGZ195" s="1695"/>
      <c r="AHA195" s="1549"/>
      <c r="AHB195" s="1550"/>
      <c r="AHC195" s="1550"/>
      <c r="AHD195" s="1694"/>
      <c r="AHE195" s="1790"/>
      <c r="AHF195" s="1696"/>
      <c r="AHG195" s="1696"/>
      <c r="AHH195" s="1695"/>
      <c r="AHI195" s="1549"/>
      <c r="AHJ195" s="1550"/>
      <c r="AHK195" s="1550"/>
      <c r="AHL195" s="1694"/>
      <c r="AHM195" s="1790"/>
      <c r="AHN195" s="1696"/>
      <c r="AHO195" s="1696"/>
      <c r="AHP195" s="1695"/>
      <c r="AHQ195" s="1549"/>
      <c r="AHR195" s="1550"/>
      <c r="AHS195" s="1550"/>
      <c r="AHT195" s="1694"/>
      <c r="AHU195" s="1790"/>
      <c r="AHV195" s="1696"/>
      <c r="AHW195" s="1696"/>
      <c r="AHX195" s="1695"/>
      <c r="AHY195" s="1549"/>
      <c r="AHZ195" s="1550"/>
      <c r="AIA195" s="1550"/>
      <c r="AIB195" s="1694"/>
      <c r="AIC195" s="1790"/>
      <c r="AID195" s="1696"/>
      <c r="AIE195" s="1696"/>
      <c r="AIF195" s="1695"/>
      <c r="AIG195" s="1549"/>
      <c r="AIH195" s="1550"/>
      <c r="AII195" s="1550"/>
      <c r="AIJ195" s="1694"/>
      <c r="AIK195" s="1790"/>
      <c r="AIL195" s="1696"/>
      <c r="AIM195" s="1696"/>
      <c r="AIN195" s="1695"/>
      <c r="AIO195" s="1549"/>
      <c r="AIP195" s="1550"/>
      <c r="AIQ195" s="1550"/>
      <c r="AIR195" s="1694"/>
      <c r="AIS195" s="1790"/>
      <c r="AIT195" s="1696"/>
      <c r="AIU195" s="1696"/>
      <c r="AIV195" s="1695"/>
      <c r="AIW195" s="1549"/>
      <c r="AIX195" s="1550"/>
      <c r="AIY195" s="1550"/>
      <c r="AIZ195" s="1694"/>
      <c r="AJA195" s="1790"/>
      <c r="AJB195" s="1696"/>
      <c r="AJC195" s="1696"/>
      <c r="AJD195" s="1695"/>
      <c r="AJE195" s="1549"/>
      <c r="AJF195" s="1550"/>
      <c r="AJG195" s="1550"/>
      <c r="AJH195" s="1694"/>
      <c r="AJI195" s="1790"/>
      <c r="AJJ195" s="1696"/>
      <c r="AJK195" s="1696"/>
      <c r="AJL195" s="1695"/>
      <c r="AJM195" s="1549"/>
      <c r="AJN195" s="1550"/>
      <c r="AJO195" s="1550"/>
      <c r="AJP195" s="1694"/>
      <c r="AJQ195" s="1790"/>
      <c r="AJR195" s="1696"/>
      <c r="AJS195" s="1696"/>
      <c r="AJT195" s="1695"/>
      <c r="AJU195" s="1549"/>
      <c r="AJV195" s="1550"/>
      <c r="AJW195" s="1550"/>
      <c r="AJX195" s="1694"/>
      <c r="AJY195" s="1790"/>
      <c r="AJZ195" s="1696"/>
      <c r="AKA195" s="1696"/>
      <c r="AKB195" s="1695"/>
      <c r="AKC195" s="1549"/>
      <c r="AKD195" s="1550"/>
      <c r="AKE195" s="1550"/>
      <c r="AKF195" s="1694"/>
      <c r="AKG195" s="1790"/>
      <c r="AKH195" s="1696"/>
      <c r="AKI195" s="1696"/>
      <c r="AKJ195" s="1695"/>
      <c r="AKK195" s="1549"/>
      <c r="AKL195" s="1550"/>
      <c r="AKM195" s="1550"/>
      <c r="AKN195" s="1694"/>
      <c r="AKO195" s="1790"/>
      <c r="AKP195" s="1696"/>
      <c r="AKQ195" s="1696"/>
      <c r="AKR195" s="1695"/>
      <c r="AKS195" s="1549"/>
      <c r="AKT195" s="1550"/>
      <c r="AKU195" s="1550"/>
      <c r="AKV195" s="1694"/>
      <c r="AKW195" s="1790"/>
      <c r="AKX195" s="1696"/>
      <c r="AKY195" s="1696"/>
      <c r="AKZ195" s="1695"/>
      <c r="ALA195" s="1549"/>
      <c r="ALB195" s="1550"/>
      <c r="ALC195" s="1550"/>
      <c r="ALD195" s="1694"/>
      <c r="ALE195" s="1790"/>
      <c r="ALF195" s="1696"/>
      <c r="ALG195" s="1696"/>
      <c r="ALH195" s="1695"/>
      <c r="ALI195" s="1549"/>
      <c r="ALJ195" s="1550"/>
      <c r="ALK195" s="1550"/>
      <c r="ALL195" s="1694"/>
      <c r="ALM195" s="1790"/>
      <c r="ALN195" s="1696"/>
      <c r="ALO195" s="1696"/>
      <c r="ALP195" s="1695"/>
      <c r="ALQ195" s="1549"/>
      <c r="ALR195" s="1550"/>
      <c r="ALS195" s="1550"/>
      <c r="ALT195" s="1694"/>
      <c r="ALU195" s="1790"/>
      <c r="ALV195" s="1696"/>
      <c r="ALW195" s="1696"/>
      <c r="ALX195" s="1695"/>
      <c r="ALY195" s="1549"/>
      <c r="ALZ195" s="1550"/>
      <c r="AMA195" s="1550"/>
      <c r="AMB195" s="1694"/>
      <c r="AMC195" s="1790"/>
      <c r="AMD195" s="1696"/>
      <c r="AME195" s="1696"/>
      <c r="AMF195" s="1695"/>
      <c r="AMG195" s="1549"/>
      <c r="AMH195" s="1550"/>
      <c r="AMI195" s="1550"/>
      <c r="AMJ195" s="1703"/>
    </row>
    <row r="196" spans="1:1024" s="72" customFormat="1" ht="15" customHeight="1">
      <c r="A196" s="1694">
        <v>7310000001</v>
      </c>
      <c r="B196" s="1704" t="s">
        <v>4178</v>
      </c>
      <c r="C196" s="1696" t="s">
        <v>4033</v>
      </c>
      <c r="D196" s="1696" t="s">
        <v>4041</v>
      </c>
      <c r="E196" s="1695">
        <v>12</v>
      </c>
      <c r="F196" s="1549">
        <v>8.9600000000000009</v>
      </c>
      <c r="G196" s="1536">
        <f>F196*$I$2</f>
        <v>0</v>
      </c>
      <c r="H196" s="1536">
        <f>G196-G196*($I$1)</f>
        <v>0</v>
      </c>
      <c r="I196"/>
      <c r="L196" s="85"/>
      <c r="M196" s="85"/>
      <c r="N196" s="144"/>
      <c r="O196" s="145"/>
      <c r="P196" s="145"/>
      <c r="Q196" s="146"/>
      <c r="T196" s="85"/>
      <c r="U196" s="144"/>
      <c r="V196" s="145"/>
      <c r="W196" s="145"/>
      <c r="X196" s="146"/>
      <c r="Y196" s="1792"/>
      <c r="AB196" s="85"/>
      <c r="AC196" s="144"/>
      <c r="AD196" s="145"/>
      <c r="AE196" s="145"/>
      <c r="AF196" s="146"/>
      <c r="AG196" s="1792"/>
      <c r="AJ196" s="85"/>
      <c r="AK196" s="144"/>
      <c r="AL196" s="145"/>
      <c r="AM196" s="145"/>
      <c r="AN196" s="146"/>
      <c r="AO196" s="1792"/>
      <c r="AR196" s="85"/>
      <c r="AS196" s="144"/>
      <c r="AT196" s="145"/>
      <c r="AU196" s="145"/>
      <c r="AV196" s="146"/>
      <c r="AW196" s="1792"/>
      <c r="AZ196" s="85"/>
      <c r="BA196" s="144"/>
      <c r="BB196" s="145"/>
      <c r="BC196" s="145"/>
      <c r="BD196" s="146"/>
      <c r="BE196" s="1792"/>
      <c r="BH196" s="85"/>
      <c r="BI196" s="144"/>
      <c r="BJ196" s="145"/>
      <c r="BK196" s="145"/>
      <c r="BL196" s="146"/>
      <c r="BM196" s="1792"/>
      <c r="BP196" s="85"/>
      <c r="BQ196" s="144"/>
      <c r="BR196" s="145"/>
      <c r="BS196" s="145"/>
      <c r="BT196" s="146"/>
      <c r="BU196" s="1792"/>
      <c r="BX196" s="85"/>
      <c r="BY196" s="144"/>
      <c r="BZ196" s="145"/>
      <c r="CA196" s="145"/>
      <c r="CB196" s="146"/>
      <c r="CC196" s="1792"/>
      <c r="CF196" s="85"/>
      <c r="CG196" s="144"/>
      <c r="CH196" s="145"/>
      <c r="CI196" s="145"/>
      <c r="CJ196" s="146"/>
      <c r="CK196" s="1792"/>
      <c r="CN196" s="85"/>
      <c r="CO196" s="144"/>
      <c r="CP196" s="145"/>
      <c r="CQ196" s="145"/>
      <c r="CR196" s="146"/>
      <c r="CS196" s="1792"/>
      <c r="CV196" s="85"/>
      <c r="CW196" s="144"/>
      <c r="CX196" s="145"/>
      <c r="CY196" s="145"/>
      <c r="CZ196" s="146"/>
      <c r="DA196" s="1792"/>
      <c r="DD196" s="85"/>
      <c r="DE196" s="144"/>
      <c r="DF196" s="145"/>
      <c r="DG196" s="145"/>
      <c r="DH196" s="146"/>
      <c r="DI196" s="1792"/>
      <c r="DL196" s="85"/>
      <c r="DM196" s="144"/>
      <c r="DN196" s="145"/>
      <c r="DO196" s="145"/>
      <c r="DP196" s="146"/>
      <c r="DQ196" s="1792"/>
      <c r="DT196" s="85"/>
      <c r="DU196" s="144"/>
      <c r="DV196" s="145"/>
      <c r="DW196" s="145"/>
      <c r="DX196" s="146"/>
      <c r="DY196" s="1792"/>
      <c r="EB196" s="85"/>
      <c r="EC196" s="144"/>
      <c r="ED196" s="145"/>
      <c r="EE196" s="145"/>
      <c r="EF196" s="146"/>
      <c r="EG196" s="1792"/>
      <c r="EJ196" s="85"/>
      <c r="EK196" s="144"/>
      <c r="EL196" s="145"/>
      <c r="EM196" s="145"/>
      <c r="EN196" s="146"/>
      <c r="EO196" s="1792"/>
      <c r="ER196" s="85"/>
      <c r="ES196" s="144"/>
      <c r="ET196" s="145"/>
      <c r="EU196" s="145"/>
      <c r="EV196" s="146"/>
      <c r="EW196" s="1792"/>
      <c r="EZ196" s="85"/>
      <c r="FA196" s="144"/>
      <c r="FB196" s="145"/>
      <c r="FC196" s="145"/>
      <c r="FD196" s="146"/>
      <c r="FE196" s="1792"/>
      <c r="FH196" s="85"/>
      <c r="FI196" s="144"/>
      <c r="FJ196" s="145"/>
      <c r="FK196" s="145"/>
      <c r="FL196" s="146"/>
      <c r="FM196" s="1792"/>
      <c r="FP196" s="85"/>
      <c r="FQ196" s="144"/>
      <c r="FR196" s="145"/>
      <c r="FS196" s="145"/>
      <c r="FT196" s="146"/>
      <c r="FU196" s="1792"/>
      <c r="FX196" s="85"/>
      <c r="FY196" s="144"/>
      <c r="FZ196" s="145"/>
      <c r="GA196" s="145"/>
      <c r="GB196" s="146"/>
      <c r="GC196" s="1792"/>
      <c r="GF196" s="85"/>
      <c r="GG196" s="144"/>
      <c r="GH196" s="145"/>
      <c r="GI196" s="145"/>
      <c r="GJ196" s="146"/>
      <c r="GK196" s="1792"/>
      <c r="GN196" s="85"/>
      <c r="GO196" s="144"/>
      <c r="GP196" s="145"/>
      <c r="GQ196" s="145"/>
      <c r="GR196" s="146"/>
      <c r="GS196" s="1792"/>
      <c r="GV196" s="85"/>
      <c r="GW196" s="144"/>
      <c r="GX196" s="145"/>
      <c r="GY196" s="145"/>
      <c r="GZ196" s="146"/>
      <c r="HA196" s="1792"/>
      <c r="HD196" s="85"/>
      <c r="HE196" s="144"/>
      <c r="HF196" s="145"/>
      <c r="HG196" s="145"/>
      <c r="HH196" s="146"/>
      <c r="HI196" s="1792"/>
      <c r="HL196" s="85"/>
      <c r="HM196" s="144"/>
      <c r="HN196" s="145"/>
      <c r="HO196" s="145"/>
      <c r="HP196" s="146"/>
      <c r="HQ196" s="1792"/>
      <c r="HT196" s="85"/>
      <c r="HU196" s="144"/>
      <c r="HV196" s="145"/>
      <c r="HW196" s="145"/>
      <c r="HX196" s="146"/>
      <c r="HY196" s="1792"/>
      <c r="IB196" s="85"/>
      <c r="IC196" s="144"/>
      <c r="ID196" s="145"/>
      <c r="IE196" s="145"/>
      <c r="IF196" s="146"/>
      <c r="IG196" s="1792"/>
      <c r="IJ196" s="85"/>
      <c r="IK196" s="144"/>
      <c r="IL196" s="145"/>
      <c r="IM196" s="145"/>
      <c r="IN196" s="146"/>
      <c r="IO196" s="1792"/>
      <c r="IR196" s="85"/>
      <c r="IS196" s="144"/>
      <c r="IT196" s="145"/>
      <c r="IU196" s="145"/>
      <c r="IV196" s="146"/>
      <c r="IW196" s="1792"/>
      <c r="IZ196" s="85"/>
      <c r="JA196" s="144"/>
      <c r="JB196" s="145"/>
      <c r="JC196" s="145"/>
      <c r="JD196" s="146"/>
      <c r="JE196" s="1792"/>
      <c r="JH196" s="85"/>
      <c r="JI196" s="144"/>
      <c r="JJ196" s="145"/>
      <c r="JK196" s="145"/>
      <c r="JL196" s="146"/>
      <c r="JM196" s="1792"/>
      <c r="JP196" s="85"/>
      <c r="JQ196" s="144"/>
      <c r="JR196" s="145"/>
      <c r="JS196" s="145"/>
      <c r="JT196" s="146"/>
      <c r="JU196" s="1792"/>
      <c r="JX196" s="85"/>
      <c r="JY196" s="144"/>
      <c r="JZ196" s="145"/>
      <c r="KA196" s="145"/>
      <c r="KB196" s="146"/>
      <c r="KC196" s="1792"/>
      <c r="KF196" s="85"/>
      <c r="KG196" s="144"/>
      <c r="KH196" s="145"/>
      <c r="KI196" s="145"/>
      <c r="KJ196" s="146"/>
      <c r="KK196" s="1792"/>
      <c r="KN196" s="85"/>
      <c r="KO196" s="144"/>
      <c r="KP196" s="145"/>
      <c r="KQ196" s="145"/>
      <c r="KR196" s="146"/>
      <c r="KS196" s="1792"/>
      <c r="KV196" s="85"/>
      <c r="KW196" s="144"/>
      <c r="KX196" s="145"/>
      <c r="KY196" s="145"/>
      <c r="KZ196" s="146"/>
      <c r="LA196" s="1792"/>
      <c r="LD196" s="85"/>
      <c r="LE196" s="144"/>
      <c r="LF196" s="145"/>
      <c r="LG196" s="145"/>
      <c r="LH196" s="146"/>
      <c r="LI196" s="1792"/>
      <c r="LL196" s="85"/>
      <c r="LM196" s="144"/>
      <c r="LN196" s="145"/>
      <c r="LO196" s="145"/>
      <c r="LP196" s="146"/>
      <c r="LQ196" s="1792"/>
      <c r="LT196" s="85"/>
      <c r="LU196" s="144"/>
      <c r="LV196" s="145"/>
      <c r="LW196" s="145"/>
      <c r="LX196" s="146"/>
      <c r="LY196" s="1792"/>
      <c r="MB196" s="85"/>
      <c r="MC196" s="144"/>
      <c r="MD196" s="145"/>
      <c r="ME196" s="145"/>
      <c r="MF196" s="146"/>
      <c r="MG196" s="1792"/>
      <c r="MJ196" s="85"/>
      <c r="MK196" s="144"/>
      <c r="ML196" s="145"/>
      <c r="MM196" s="145"/>
      <c r="MN196" s="146"/>
      <c r="MO196" s="1792"/>
      <c r="MR196" s="85"/>
      <c r="MS196" s="144"/>
      <c r="MT196" s="145"/>
      <c r="MU196" s="145"/>
      <c r="MV196" s="146"/>
      <c r="MW196" s="1792"/>
      <c r="MZ196" s="85"/>
      <c r="NA196" s="144"/>
      <c r="NB196" s="145"/>
      <c r="NC196" s="145"/>
      <c r="ND196" s="146"/>
      <c r="NE196" s="1792"/>
      <c r="NH196" s="85"/>
      <c r="NI196" s="144"/>
      <c r="NJ196" s="145"/>
      <c r="NK196" s="145"/>
      <c r="NL196" s="146"/>
      <c r="NM196" s="1792"/>
      <c r="NP196" s="85"/>
      <c r="NQ196" s="144"/>
      <c r="NR196" s="145"/>
      <c r="NS196" s="145"/>
      <c r="NT196" s="146"/>
      <c r="NU196" s="1792"/>
      <c r="NX196" s="85"/>
      <c r="NY196" s="144"/>
      <c r="NZ196" s="145"/>
      <c r="OA196" s="145"/>
      <c r="OB196" s="146"/>
      <c r="OC196" s="1792"/>
      <c r="OF196" s="85"/>
      <c r="OG196" s="144"/>
      <c r="OH196" s="145"/>
      <c r="OI196" s="145"/>
      <c r="OJ196" s="146"/>
      <c r="OK196" s="1792"/>
      <c r="ON196" s="85"/>
      <c r="OO196" s="144"/>
      <c r="OP196" s="145"/>
      <c r="OQ196" s="145"/>
      <c r="OR196" s="146"/>
      <c r="OS196" s="1792"/>
      <c r="OV196" s="85"/>
      <c r="OW196" s="144"/>
      <c r="OX196" s="145"/>
      <c r="OY196" s="145"/>
      <c r="OZ196" s="146"/>
      <c r="PA196" s="1792"/>
      <c r="PD196" s="85"/>
      <c r="PE196" s="144"/>
      <c r="PF196" s="145"/>
      <c r="PG196" s="145"/>
      <c r="PH196" s="146"/>
      <c r="PI196" s="1792"/>
      <c r="PL196" s="85"/>
      <c r="PM196" s="144"/>
      <c r="PN196" s="145"/>
      <c r="PO196" s="145"/>
      <c r="PP196" s="146"/>
      <c r="PQ196" s="1792"/>
      <c r="PT196" s="85"/>
      <c r="PU196" s="144"/>
      <c r="PV196" s="145"/>
      <c r="PW196" s="145"/>
      <c r="PX196" s="146"/>
      <c r="PY196" s="1792"/>
      <c r="QB196" s="85"/>
      <c r="QC196" s="144"/>
      <c r="QD196" s="145"/>
      <c r="QE196" s="145"/>
      <c r="QF196" s="146"/>
      <c r="QG196" s="1792"/>
      <c r="QJ196" s="85"/>
      <c r="QK196" s="144"/>
      <c r="QL196" s="145"/>
      <c r="QM196" s="145"/>
      <c r="QN196" s="146"/>
      <c r="QO196" s="1792"/>
      <c r="QR196" s="85"/>
      <c r="QS196" s="144"/>
      <c r="QT196" s="145"/>
      <c r="QU196" s="145"/>
      <c r="QV196" s="146"/>
      <c r="QW196" s="1792"/>
      <c r="QZ196" s="85"/>
      <c r="RA196" s="144"/>
      <c r="RB196" s="145"/>
      <c r="RC196" s="145"/>
      <c r="RD196" s="146"/>
      <c r="RE196" s="1792"/>
      <c r="RH196" s="85"/>
      <c r="RI196" s="144"/>
      <c r="RJ196" s="145"/>
      <c r="RK196" s="145"/>
      <c r="RL196" s="146"/>
      <c r="RM196" s="1792"/>
      <c r="RP196" s="85"/>
      <c r="RQ196" s="144"/>
      <c r="RR196" s="145"/>
      <c r="RS196" s="145"/>
      <c r="RT196" s="146"/>
      <c r="RU196" s="1792"/>
      <c r="RX196" s="85"/>
      <c r="RY196" s="144"/>
      <c r="RZ196" s="145"/>
      <c r="SA196" s="145"/>
      <c r="SB196" s="146"/>
      <c r="SC196" s="1792"/>
      <c r="SF196" s="85"/>
      <c r="SG196" s="144"/>
      <c r="SH196" s="145"/>
      <c r="SI196" s="145"/>
      <c r="SJ196" s="146"/>
      <c r="SK196" s="1792"/>
      <c r="SN196" s="85"/>
      <c r="SO196" s="144"/>
      <c r="SP196" s="145"/>
      <c r="SQ196" s="145"/>
      <c r="SR196" s="146"/>
      <c r="SS196" s="1792"/>
      <c r="SV196" s="85"/>
      <c r="SW196" s="144"/>
      <c r="SX196" s="145"/>
      <c r="SY196" s="145"/>
      <c r="SZ196" s="146"/>
      <c r="TA196" s="1792"/>
      <c r="TD196" s="85"/>
      <c r="TE196" s="144"/>
      <c r="TF196" s="145"/>
      <c r="TG196" s="145"/>
      <c r="TH196" s="146"/>
      <c r="TI196" s="1792"/>
      <c r="TL196" s="85"/>
      <c r="TM196" s="144"/>
      <c r="TN196" s="145"/>
      <c r="TO196" s="145"/>
      <c r="TP196" s="146"/>
      <c r="TQ196" s="1792"/>
      <c r="TT196" s="85"/>
      <c r="TU196" s="144"/>
      <c r="TV196" s="145"/>
      <c r="TW196" s="145"/>
      <c r="TX196" s="146"/>
      <c r="TY196" s="1792"/>
      <c r="UB196" s="85"/>
      <c r="UC196" s="144"/>
      <c r="UD196" s="145"/>
      <c r="UE196" s="145"/>
      <c r="UF196" s="146"/>
      <c r="UG196" s="1792"/>
      <c r="UJ196" s="85"/>
      <c r="UK196" s="144"/>
      <c r="UL196" s="145"/>
      <c r="UM196" s="145"/>
      <c r="UN196" s="146"/>
      <c r="UO196" s="1792"/>
      <c r="UR196" s="85"/>
      <c r="US196" s="144"/>
      <c r="UT196" s="145"/>
      <c r="UU196" s="145"/>
      <c r="UV196" s="146"/>
      <c r="UW196" s="1792"/>
      <c r="UZ196" s="85"/>
      <c r="VA196" s="144"/>
      <c r="VB196" s="145"/>
      <c r="VC196" s="145"/>
      <c r="VD196" s="146"/>
      <c r="VE196" s="1792"/>
      <c r="VH196" s="85"/>
      <c r="VI196" s="144"/>
      <c r="VJ196" s="145"/>
      <c r="VK196" s="145"/>
      <c r="VL196" s="146"/>
      <c r="VM196" s="1792"/>
      <c r="VP196" s="85"/>
      <c r="VQ196" s="144"/>
      <c r="VR196" s="145"/>
      <c r="VS196" s="145"/>
      <c r="VT196" s="146"/>
      <c r="VU196" s="1792"/>
      <c r="VX196" s="85"/>
      <c r="VY196" s="144"/>
      <c r="VZ196" s="145"/>
      <c r="WA196" s="145"/>
      <c r="WB196" s="146"/>
      <c r="WC196" s="1792"/>
      <c r="WF196" s="85"/>
      <c r="WG196" s="144"/>
      <c r="WH196" s="145"/>
      <c r="WI196" s="145"/>
      <c r="WJ196" s="146"/>
      <c r="WK196" s="1792"/>
      <c r="WN196" s="85"/>
      <c r="WO196" s="144"/>
      <c r="WP196" s="145"/>
      <c r="WQ196" s="145"/>
      <c r="WR196" s="146"/>
      <c r="WS196" s="1792"/>
      <c r="WV196" s="85"/>
      <c r="WW196" s="144"/>
      <c r="WX196" s="145"/>
      <c r="WY196" s="145"/>
      <c r="WZ196" s="146"/>
      <c r="XA196" s="1792"/>
      <c r="XD196" s="85"/>
      <c r="XE196" s="144"/>
      <c r="XF196" s="145"/>
      <c r="XG196" s="145"/>
      <c r="XH196" s="146"/>
      <c r="XI196" s="1792"/>
      <c r="XL196" s="85"/>
      <c r="XM196" s="144"/>
      <c r="XN196" s="145"/>
      <c r="XO196" s="145"/>
      <c r="XP196" s="146"/>
      <c r="XQ196" s="1792"/>
      <c r="XT196" s="85"/>
      <c r="XU196" s="144"/>
      <c r="XV196" s="145"/>
      <c r="XW196" s="145"/>
      <c r="XX196" s="146"/>
      <c r="XY196" s="1792"/>
      <c r="YB196" s="85"/>
      <c r="YC196" s="144"/>
      <c r="YD196" s="145"/>
      <c r="YE196" s="145"/>
      <c r="YF196" s="146"/>
      <c r="YG196" s="1792"/>
      <c r="YJ196" s="85"/>
      <c r="YK196" s="144"/>
      <c r="YL196" s="145"/>
      <c r="YM196" s="145"/>
      <c r="YN196" s="146"/>
      <c r="YO196" s="1792"/>
      <c r="YR196" s="85"/>
      <c r="YS196" s="144"/>
      <c r="YT196" s="145"/>
      <c r="YU196" s="145"/>
      <c r="YV196" s="146"/>
      <c r="YW196" s="1792"/>
      <c r="YZ196" s="85"/>
      <c r="ZA196" s="144"/>
      <c r="ZB196" s="145"/>
      <c r="ZC196" s="145"/>
      <c r="ZD196" s="146"/>
      <c r="ZE196" s="1792"/>
      <c r="ZH196" s="85"/>
      <c r="ZI196" s="144"/>
      <c r="ZJ196" s="145"/>
      <c r="ZK196" s="145"/>
      <c r="ZL196" s="146"/>
      <c r="ZM196" s="1792"/>
      <c r="ZP196" s="85"/>
      <c r="ZQ196" s="144"/>
      <c r="ZR196" s="145"/>
      <c r="ZS196" s="145"/>
      <c r="ZT196" s="146"/>
      <c r="ZU196" s="1792"/>
      <c r="ZX196" s="85"/>
      <c r="ZY196" s="144"/>
      <c r="ZZ196" s="145"/>
      <c r="AAA196" s="145"/>
      <c r="AAB196" s="146"/>
      <c r="AAC196" s="1792"/>
      <c r="AAF196" s="85"/>
      <c r="AAG196" s="144"/>
      <c r="AAH196" s="145"/>
      <c r="AAI196" s="145"/>
      <c r="AAJ196" s="146"/>
      <c r="AAK196" s="1792"/>
      <c r="AAN196" s="85"/>
      <c r="AAO196" s="144"/>
      <c r="AAP196" s="145"/>
      <c r="AAQ196" s="2057"/>
      <c r="AAR196" s="1694"/>
      <c r="AAS196" s="1790"/>
      <c r="AAT196" s="1696"/>
      <c r="AAU196" s="1696"/>
      <c r="AAV196" s="1695"/>
      <c r="AAW196" s="1549"/>
      <c r="AAX196" s="1550"/>
      <c r="AAY196" s="1550"/>
      <c r="AAZ196" s="1694"/>
      <c r="ABA196" s="1790"/>
      <c r="ABB196" s="1696"/>
      <c r="ABC196" s="1696"/>
      <c r="ABD196" s="1695"/>
      <c r="ABE196" s="1549"/>
      <c r="ABF196" s="1550"/>
      <c r="ABG196" s="1550"/>
      <c r="ABH196" s="1694"/>
      <c r="ABI196" s="1790"/>
      <c r="ABJ196" s="1696"/>
      <c r="ABK196" s="1696"/>
      <c r="ABL196" s="1695"/>
      <c r="ABM196" s="1549"/>
      <c r="ABN196" s="1550"/>
      <c r="ABO196" s="1550"/>
      <c r="ABP196" s="1694"/>
      <c r="ABQ196" s="1790"/>
      <c r="ABR196" s="1696"/>
      <c r="ABS196" s="1696"/>
      <c r="ABT196" s="1695"/>
      <c r="ABU196" s="1549"/>
      <c r="ABV196" s="1550"/>
      <c r="ABW196" s="1550"/>
      <c r="ABX196" s="1694"/>
      <c r="ABY196" s="1790"/>
      <c r="ABZ196" s="1696"/>
      <c r="ACA196" s="1696"/>
      <c r="ACB196" s="1695"/>
      <c r="ACC196" s="1549"/>
      <c r="ACD196" s="1550"/>
      <c r="ACE196" s="1550"/>
      <c r="ACF196" s="1694"/>
      <c r="ACG196" s="1790"/>
      <c r="ACH196" s="1696"/>
      <c r="ACI196" s="1696"/>
      <c r="ACJ196" s="1695"/>
      <c r="ACK196" s="1549"/>
      <c r="ACL196" s="1550"/>
      <c r="ACM196" s="1550"/>
      <c r="ACN196" s="1694"/>
      <c r="ACO196" s="1790"/>
      <c r="ACP196" s="1696"/>
      <c r="ACQ196" s="1696"/>
      <c r="ACR196" s="1695"/>
      <c r="ACS196" s="1549"/>
      <c r="ACT196" s="1550"/>
      <c r="ACU196" s="1550"/>
      <c r="ACV196" s="1694"/>
      <c r="ACW196" s="1790"/>
      <c r="ACX196" s="1696"/>
      <c r="ACY196" s="1696"/>
      <c r="ACZ196" s="1695"/>
      <c r="ADA196" s="1549"/>
      <c r="ADB196" s="1550"/>
      <c r="ADC196" s="1550"/>
      <c r="ADD196" s="1694"/>
      <c r="ADE196" s="1790"/>
      <c r="ADF196" s="1696"/>
      <c r="ADG196" s="1696"/>
      <c r="ADH196" s="1695"/>
      <c r="ADI196" s="1549"/>
      <c r="ADJ196" s="1550"/>
      <c r="ADK196" s="1550"/>
      <c r="ADL196" s="1694"/>
      <c r="ADM196" s="1790"/>
      <c r="ADN196" s="1696"/>
      <c r="ADO196" s="1696"/>
      <c r="ADP196" s="1695"/>
      <c r="ADQ196" s="1549"/>
      <c r="ADR196" s="1550"/>
      <c r="ADS196" s="1550"/>
      <c r="ADT196" s="1694"/>
      <c r="ADU196" s="1790"/>
      <c r="ADV196" s="1696"/>
      <c r="ADW196" s="1696"/>
      <c r="ADX196" s="1695"/>
      <c r="ADY196" s="1549"/>
      <c r="ADZ196" s="1550"/>
      <c r="AEA196" s="1550"/>
      <c r="AEB196" s="1694"/>
      <c r="AEC196" s="1790"/>
      <c r="AED196" s="1696"/>
      <c r="AEE196" s="1696"/>
      <c r="AEF196" s="1695"/>
      <c r="AEG196" s="1549"/>
      <c r="AEH196" s="1550"/>
      <c r="AEI196" s="1550"/>
      <c r="AEJ196" s="1694"/>
      <c r="AEK196" s="1790"/>
      <c r="AEL196" s="1696"/>
      <c r="AEM196" s="1696"/>
      <c r="AEN196" s="1695"/>
      <c r="AEO196" s="1549"/>
      <c r="AEP196" s="1550"/>
      <c r="AEQ196" s="1550"/>
      <c r="AER196" s="1694"/>
      <c r="AES196" s="1790"/>
      <c r="AET196" s="1696"/>
      <c r="AEU196" s="1696"/>
      <c r="AEV196" s="1695"/>
      <c r="AEW196" s="1549"/>
      <c r="AEX196" s="1550"/>
      <c r="AEY196" s="1550"/>
      <c r="AEZ196" s="1694"/>
      <c r="AFA196" s="1790"/>
      <c r="AFB196" s="1696"/>
      <c r="AFC196" s="1696"/>
      <c r="AFD196" s="1695"/>
      <c r="AFE196" s="1549"/>
      <c r="AFF196" s="1550"/>
      <c r="AFG196" s="1550"/>
      <c r="AFH196" s="1694"/>
      <c r="AFI196" s="1790"/>
      <c r="AFJ196" s="1696"/>
      <c r="AFK196" s="1696"/>
      <c r="AFL196" s="1695"/>
      <c r="AFM196" s="1549"/>
      <c r="AFN196" s="1550"/>
      <c r="AFO196" s="1550"/>
      <c r="AFP196" s="1694"/>
      <c r="AFQ196" s="1790"/>
      <c r="AFR196" s="1696"/>
      <c r="AFS196" s="1696"/>
      <c r="AFT196" s="1695"/>
      <c r="AFU196" s="1549"/>
      <c r="AFV196" s="1550"/>
      <c r="AFW196" s="1550"/>
      <c r="AFX196" s="1694"/>
      <c r="AFY196" s="1790"/>
      <c r="AFZ196" s="1696"/>
      <c r="AGA196" s="1696"/>
      <c r="AGB196" s="1695"/>
      <c r="AGC196" s="1549"/>
      <c r="AGD196" s="1550"/>
      <c r="AGE196" s="1550"/>
      <c r="AGF196" s="1694"/>
      <c r="AGG196" s="1790"/>
      <c r="AGH196" s="1696"/>
      <c r="AGI196" s="1696"/>
      <c r="AGJ196" s="1695"/>
      <c r="AGK196" s="1549"/>
      <c r="AGL196" s="1550"/>
      <c r="AGM196" s="1550"/>
      <c r="AGN196" s="1694"/>
      <c r="AGO196" s="1790"/>
      <c r="AGP196" s="1696"/>
      <c r="AGQ196" s="1696"/>
      <c r="AGR196" s="1695"/>
      <c r="AGS196" s="1549"/>
      <c r="AGT196" s="1550"/>
      <c r="AGU196" s="1550"/>
      <c r="AGV196" s="1694"/>
      <c r="AGW196" s="1790"/>
      <c r="AGX196" s="1696"/>
      <c r="AGY196" s="1696"/>
      <c r="AGZ196" s="1695"/>
      <c r="AHA196" s="1549"/>
      <c r="AHB196" s="1550"/>
      <c r="AHC196" s="1550"/>
      <c r="AHD196" s="1694"/>
      <c r="AHE196" s="1790"/>
      <c r="AHF196" s="1696"/>
      <c r="AHG196" s="1696"/>
      <c r="AHH196" s="1695"/>
      <c r="AHI196" s="1549"/>
      <c r="AHJ196" s="1550"/>
      <c r="AHK196" s="1550"/>
      <c r="AHL196" s="1694"/>
      <c r="AHM196" s="1790"/>
      <c r="AHN196" s="1696"/>
      <c r="AHO196" s="1696"/>
      <c r="AHP196" s="1695"/>
      <c r="AHQ196" s="1549"/>
      <c r="AHR196" s="1550"/>
      <c r="AHS196" s="1550"/>
      <c r="AHT196" s="1694"/>
      <c r="AHU196" s="1790"/>
      <c r="AHV196" s="1696"/>
      <c r="AHW196" s="1696"/>
      <c r="AHX196" s="1695"/>
      <c r="AHY196" s="1549"/>
      <c r="AHZ196" s="1550"/>
      <c r="AIA196" s="1550"/>
      <c r="AIB196" s="1694"/>
      <c r="AIC196" s="1790"/>
      <c r="AID196" s="1696"/>
      <c r="AIE196" s="1696"/>
      <c r="AIF196" s="1695"/>
      <c r="AIG196" s="1549"/>
      <c r="AIH196" s="1550"/>
      <c r="AII196" s="1550"/>
      <c r="AIJ196" s="1694"/>
      <c r="AIK196" s="1790"/>
      <c r="AIL196" s="1696"/>
      <c r="AIM196" s="1696"/>
      <c r="AIN196" s="1695"/>
      <c r="AIO196" s="1549"/>
      <c r="AIP196" s="1550"/>
      <c r="AIQ196" s="1550"/>
      <c r="AIR196" s="1694"/>
      <c r="AIS196" s="1790"/>
      <c r="AIT196" s="1696"/>
      <c r="AIU196" s="1696"/>
      <c r="AIV196" s="1695"/>
      <c r="AIW196" s="1549"/>
      <c r="AIX196" s="1550"/>
      <c r="AIY196" s="1550"/>
      <c r="AIZ196" s="1694"/>
      <c r="AJA196" s="1790"/>
      <c r="AJB196" s="1696"/>
      <c r="AJC196" s="1696"/>
      <c r="AJD196" s="1695"/>
      <c r="AJE196" s="1549"/>
      <c r="AJF196" s="1550"/>
      <c r="AJG196" s="1550"/>
      <c r="AJH196" s="1694"/>
      <c r="AJI196" s="1790"/>
      <c r="AJJ196" s="1696"/>
      <c r="AJK196" s="1696"/>
      <c r="AJL196" s="1695"/>
      <c r="AJM196" s="1549"/>
      <c r="AJN196" s="1550"/>
      <c r="AJO196" s="1550"/>
      <c r="AJP196" s="1694"/>
      <c r="AJQ196" s="1790"/>
      <c r="AJR196" s="1696"/>
      <c r="AJS196" s="1696"/>
      <c r="AJT196" s="1695"/>
      <c r="AJU196" s="1549"/>
      <c r="AJV196" s="1550"/>
      <c r="AJW196" s="1550"/>
      <c r="AJX196" s="1694"/>
      <c r="AJY196" s="1790"/>
      <c r="AJZ196" s="1696"/>
      <c r="AKA196" s="1696"/>
      <c r="AKB196" s="1695"/>
      <c r="AKC196" s="1549"/>
      <c r="AKD196" s="1550"/>
      <c r="AKE196" s="1550"/>
      <c r="AKF196" s="1694"/>
      <c r="AKG196" s="1790"/>
      <c r="AKH196" s="1696"/>
      <c r="AKI196" s="1696"/>
      <c r="AKJ196" s="1695"/>
      <c r="AKK196" s="1549"/>
      <c r="AKL196" s="1550"/>
      <c r="AKM196" s="1550"/>
      <c r="AKN196" s="1694"/>
      <c r="AKO196" s="1790"/>
      <c r="AKP196" s="1696"/>
      <c r="AKQ196" s="1696"/>
      <c r="AKR196" s="1695"/>
      <c r="AKS196" s="1549"/>
      <c r="AKT196" s="1550"/>
      <c r="AKU196" s="1550"/>
      <c r="AKV196" s="1694"/>
      <c r="AKW196" s="1790"/>
      <c r="AKX196" s="1696"/>
      <c r="AKY196" s="1696"/>
      <c r="AKZ196" s="1695"/>
      <c r="ALA196" s="1549"/>
      <c r="ALB196" s="1550"/>
      <c r="ALC196" s="1550"/>
      <c r="ALD196" s="1694"/>
      <c r="ALE196" s="1790"/>
      <c r="ALF196" s="1696"/>
      <c r="ALG196" s="1696"/>
      <c r="ALH196" s="1695"/>
      <c r="ALI196" s="1549"/>
      <c r="ALJ196" s="1550"/>
      <c r="ALK196" s="1550"/>
      <c r="ALL196" s="1694"/>
      <c r="ALM196" s="1790"/>
      <c r="ALN196" s="1696"/>
      <c r="ALO196" s="1696"/>
      <c r="ALP196" s="1695"/>
      <c r="ALQ196" s="1549"/>
      <c r="ALR196" s="1550"/>
      <c r="ALS196" s="1550"/>
      <c r="ALT196" s="1694"/>
      <c r="ALU196" s="1790"/>
      <c r="ALV196" s="1696"/>
      <c r="ALW196" s="1696"/>
      <c r="ALX196" s="1695"/>
      <c r="ALY196" s="1549"/>
      <c r="ALZ196" s="1550"/>
      <c r="AMA196" s="1550"/>
      <c r="AMB196" s="1694"/>
      <c r="AMC196" s="1790"/>
      <c r="AMD196" s="1696"/>
      <c r="AME196" s="1696"/>
      <c r="AMF196" s="1695"/>
      <c r="AMG196" s="1549"/>
      <c r="AMH196" s="1550"/>
      <c r="AMI196" s="1550"/>
      <c r="AMJ196" s="1703"/>
    </row>
    <row r="197" spans="1:1024" s="72" customFormat="1" ht="15" customHeight="1">
      <c r="A197" s="1694">
        <v>7320300000</v>
      </c>
      <c r="B197" s="1704" t="s">
        <v>4179</v>
      </c>
      <c r="C197" s="1696" t="s">
        <v>4033</v>
      </c>
      <c r="D197" s="1696" t="s">
        <v>4177</v>
      </c>
      <c r="E197" s="1695">
        <v>6</v>
      </c>
      <c r="F197" s="1549">
        <v>5.62</v>
      </c>
      <c r="G197" s="1536">
        <f>F197*$I$2</f>
        <v>0</v>
      </c>
      <c r="H197" s="1536">
        <f>G197-G197*($I$1)</f>
        <v>0</v>
      </c>
      <c r="I197"/>
      <c r="L197" s="85"/>
      <c r="M197" s="85"/>
      <c r="N197" s="144"/>
      <c r="O197" s="145"/>
      <c r="P197" s="145"/>
      <c r="Q197" s="146"/>
      <c r="T197" s="85"/>
      <c r="U197" s="144"/>
      <c r="V197" s="145"/>
      <c r="W197" s="145"/>
      <c r="X197" s="146"/>
      <c r="Y197" s="1792"/>
      <c r="AB197" s="85"/>
      <c r="AC197" s="144"/>
      <c r="AD197" s="145"/>
      <c r="AE197" s="145"/>
      <c r="AF197" s="146"/>
      <c r="AG197" s="1792"/>
      <c r="AJ197" s="85"/>
      <c r="AK197" s="144"/>
      <c r="AL197" s="145"/>
      <c r="AM197" s="145"/>
      <c r="AN197" s="146"/>
      <c r="AO197" s="1792"/>
      <c r="AR197" s="85"/>
      <c r="AS197" s="144"/>
      <c r="AT197" s="145"/>
      <c r="AU197" s="145"/>
      <c r="AV197" s="146"/>
      <c r="AW197" s="1792"/>
      <c r="AZ197" s="85"/>
      <c r="BA197" s="144"/>
      <c r="BB197" s="145"/>
      <c r="BC197" s="145"/>
      <c r="BD197" s="146"/>
      <c r="BE197" s="1792"/>
      <c r="BH197" s="85"/>
      <c r="BI197" s="144"/>
      <c r="BJ197" s="145"/>
      <c r="BK197" s="145"/>
      <c r="BL197" s="146"/>
      <c r="BM197" s="1792"/>
      <c r="BP197" s="85"/>
      <c r="BQ197" s="144"/>
      <c r="BR197" s="145"/>
      <c r="BS197" s="145"/>
      <c r="BT197" s="146"/>
      <c r="BU197" s="1792"/>
      <c r="BX197" s="85"/>
      <c r="BY197" s="144"/>
      <c r="BZ197" s="145"/>
      <c r="CA197" s="145"/>
      <c r="CB197" s="146"/>
      <c r="CC197" s="1792"/>
      <c r="CF197" s="85"/>
      <c r="CG197" s="144"/>
      <c r="CH197" s="145"/>
      <c r="CI197" s="145"/>
      <c r="CJ197" s="146"/>
      <c r="CK197" s="1792"/>
      <c r="CN197" s="85"/>
      <c r="CO197" s="144"/>
      <c r="CP197" s="145"/>
      <c r="CQ197" s="145"/>
      <c r="CR197" s="146"/>
      <c r="CS197" s="1792"/>
      <c r="CV197" s="85"/>
      <c r="CW197" s="144"/>
      <c r="CX197" s="145"/>
      <c r="CY197" s="145"/>
      <c r="CZ197" s="146"/>
      <c r="DA197" s="1792"/>
      <c r="DD197" s="85"/>
      <c r="DE197" s="144"/>
      <c r="DF197" s="145"/>
      <c r="DG197" s="145"/>
      <c r="DH197" s="146"/>
      <c r="DI197" s="1792"/>
      <c r="DL197" s="85"/>
      <c r="DM197" s="144"/>
      <c r="DN197" s="145"/>
      <c r="DO197" s="145"/>
      <c r="DP197" s="146"/>
      <c r="DQ197" s="1792"/>
      <c r="DT197" s="85"/>
      <c r="DU197" s="144"/>
      <c r="DV197" s="145"/>
      <c r="DW197" s="145"/>
      <c r="DX197" s="146"/>
      <c r="DY197" s="1792"/>
      <c r="EB197" s="85"/>
      <c r="EC197" s="144"/>
      <c r="ED197" s="145"/>
      <c r="EE197" s="145"/>
      <c r="EF197" s="146"/>
      <c r="EG197" s="1792"/>
      <c r="EJ197" s="85"/>
      <c r="EK197" s="144"/>
      <c r="EL197" s="145"/>
      <c r="EM197" s="145"/>
      <c r="EN197" s="146"/>
      <c r="EO197" s="1792"/>
      <c r="ER197" s="85"/>
      <c r="ES197" s="144"/>
      <c r="ET197" s="145"/>
      <c r="EU197" s="145"/>
      <c r="EV197" s="146"/>
      <c r="EW197" s="1792"/>
      <c r="EZ197" s="85"/>
      <c r="FA197" s="144"/>
      <c r="FB197" s="145"/>
      <c r="FC197" s="145"/>
      <c r="FD197" s="146"/>
      <c r="FE197" s="1792"/>
      <c r="FH197" s="85"/>
      <c r="FI197" s="144"/>
      <c r="FJ197" s="145"/>
      <c r="FK197" s="145"/>
      <c r="FL197" s="146"/>
      <c r="FM197" s="1792"/>
      <c r="FP197" s="85"/>
      <c r="FQ197" s="144"/>
      <c r="FR197" s="145"/>
      <c r="FS197" s="145"/>
      <c r="FT197" s="146"/>
      <c r="FU197" s="1792"/>
      <c r="FX197" s="85"/>
      <c r="FY197" s="144"/>
      <c r="FZ197" s="145"/>
      <c r="GA197" s="145"/>
      <c r="GB197" s="146"/>
      <c r="GC197" s="1792"/>
      <c r="GF197" s="85"/>
      <c r="GG197" s="144"/>
      <c r="GH197" s="145"/>
      <c r="GI197" s="145"/>
      <c r="GJ197" s="146"/>
      <c r="GK197" s="1792"/>
      <c r="GN197" s="85"/>
      <c r="GO197" s="144"/>
      <c r="GP197" s="145"/>
      <c r="GQ197" s="145"/>
      <c r="GR197" s="146"/>
      <c r="GS197" s="1792"/>
      <c r="GV197" s="85"/>
      <c r="GW197" s="144"/>
      <c r="GX197" s="145"/>
      <c r="GY197" s="145"/>
      <c r="GZ197" s="146"/>
      <c r="HA197" s="1792"/>
      <c r="HD197" s="85"/>
      <c r="HE197" s="144"/>
      <c r="HF197" s="145"/>
      <c r="HG197" s="145"/>
      <c r="HH197" s="146"/>
      <c r="HI197" s="1792"/>
      <c r="HL197" s="85"/>
      <c r="HM197" s="144"/>
      <c r="HN197" s="145"/>
      <c r="HO197" s="145"/>
      <c r="HP197" s="146"/>
      <c r="HQ197" s="1792"/>
      <c r="HT197" s="85"/>
      <c r="HU197" s="144"/>
      <c r="HV197" s="145"/>
      <c r="HW197" s="145"/>
      <c r="HX197" s="146"/>
      <c r="HY197" s="1792"/>
      <c r="IB197" s="85"/>
      <c r="IC197" s="144"/>
      <c r="ID197" s="145"/>
      <c r="IE197" s="145"/>
      <c r="IF197" s="146"/>
      <c r="IG197" s="1792"/>
      <c r="IJ197" s="85"/>
      <c r="IK197" s="144"/>
      <c r="IL197" s="145"/>
      <c r="IM197" s="145"/>
      <c r="IN197" s="146"/>
      <c r="IO197" s="1792"/>
      <c r="IR197" s="85"/>
      <c r="IS197" s="144"/>
      <c r="IT197" s="145"/>
      <c r="IU197" s="145"/>
      <c r="IV197" s="146"/>
      <c r="IW197" s="1792"/>
      <c r="IZ197" s="85"/>
      <c r="JA197" s="144"/>
      <c r="JB197" s="145"/>
      <c r="JC197" s="145"/>
      <c r="JD197" s="146"/>
      <c r="JE197" s="1792"/>
      <c r="JH197" s="85"/>
      <c r="JI197" s="144"/>
      <c r="JJ197" s="145"/>
      <c r="JK197" s="145"/>
      <c r="JL197" s="146"/>
      <c r="JM197" s="1792"/>
      <c r="JP197" s="85"/>
      <c r="JQ197" s="144"/>
      <c r="JR197" s="145"/>
      <c r="JS197" s="145"/>
      <c r="JT197" s="146"/>
      <c r="JU197" s="1792"/>
      <c r="JX197" s="85"/>
      <c r="JY197" s="144"/>
      <c r="JZ197" s="145"/>
      <c r="KA197" s="145"/>
      <c r="KB197" s="146"/>
      <c r="KC197" s="1792"/>
      <c r="KF197" s="85"/>
      <c r="KG197" s="144"/>
      <c r="KH197" s="145"/>
      <c r="KI197" s="145"/>
      <c r="KJ197" s="146"/>
      <c r="KK197" s="1792"/>
      <c r="KN197" s="85"/>
      <c r="KO197" s="144"/>
      <c r="KP197" s="145"/>
      <c r="KQ197" s="145"/>
      <c r="KR197" s="146"/>
      <c r="KS197" s="1792"/>
      <c r="KV197" s="85"/>
      <c r="KW197" s="144"/>
      <c r="KX197" s="145"/>
      <c r="KY197" s="145"/>
      <c r="KZ197" s="146"/>
      <c r="LA197" s="1792"/>
      <c r="LD197" s="85"/>
      <c r="LE197" s="144"/>
      <c r="LF197" s="145"/>
      <c r="LG197" s="145"/>
      <c r="LH197" s="146"/>
      <c r="LI197" s="1792"/>
      <c r="LL197" s="85"/>
      <c r="LM197" s="144"/>
      <c r="LN197" s="145"/>
      <c r="LO197" s="145"/>
      <c r="LP197" s="146"/>
      <c r="LQ197" s="1792"/>
      <c r="LT197" s="85"/>
      <c r="LU197" s="144"/>
      <c r="LV197" s="145"/>
      <c r="LW197" s="145"/>
      <c r="LX197" s="146"/>
      <c r="LY197" s="1792"/>
      <c r="MB197" s="85"/>
      <c r="MC197" s="144"/>
      <c r="MD197" s="145"/>
      <c r="ME197" s="145"/>
      <c r="MF197" s="146"/>
      <c r="MG197" s="1792"/>
      <c r="MJ197" s="85"/>
      <c r="MK197" s="144"/>
      <c r="ML197" s="145"/>
      <c r="MM197" s="145"/>
      <c r="MN197" s="146"/>
      <c r="MO197" s="1792"/>
      <c r="MR197" s="85"/>
      <c r="MS197" s="144"/>
      <c r="MT197" s="145"/>
      <c r="MU197" s="145"/>
      <c r="MV197" s="146"/>
      <c r="MW197" s="1792"/>
      <c r="MZ197" s="85"/>
      <c r="NA197" s="144"/>
      <c r="NB197" s="145"/>
      <c r="NC197" s="145"/>
      <c r="ND197" s="146"/>
      <c r="NE197" s="1792"/>
      <c r="NH197" s="85"/>
      <c r="NI197" s="144"/>
      <c r="NJ197" s="145"/>
      <c r="NK197" s="145"/>
      <c r="NL197" s="146"/>
      <c r="NM197" s="1792"/>
      <c r="NP197" s="85"/>
      <c r="NQ197" s="144"/>
      <c r="NR197" s="145"/>
      <c r="NS197" s="145"/>
      <c r="NT197" s="146"/>
      <c r="NU197" s="1792"/>
      <c r="NX197" s="85"/>
      <c r="NY197" s="144"/>
      <c r="NZ197" s="145"/>
      <c r="OA197" s="145"/>
      <c r="OB197" s="146"/>
      <c r="OC197" s="1792"/>
      <c r="OF197" s="85"/>
      <c r="OG197" s="144"/>
      <c r="OH197" s="145"/>
      <c r="OI197" s="145"/>
      <c r="OJ197" s="146"/>
      <c r="OK197" s="1792"/>
      <c r="ON197" s="85"/>
      <c r="OO197" s="144"/>
      <c r="OP197" s="145"/>
      <c r="OQ197" s="145"/>
      <c r="OR197" s="146"/>
      <c r="OS197" s="1792"/>
      <c r="OV197" s="85"/>
      <c r="OW197" s="144"/>
      <c r="OX197" s="145"/>
      <c r="OY197" s="145"/>
      <c r="OZ197" s="146"/>
      <c r="PA197" s="1792"/>
      <c r="PD197" s="85"/>
      <c r="PE197" s="144"/>
      <c r="PF197" s="145"/>
      <c r="PG197" s="145"/>
      <c r="PH197" s="146"/>
      <c r="PI197" s="1792"/>
      <c r="PL197" s="85"/>
      <c r="PM197" s="144"/>
      <c r="PN197" s="145"/>
      <c r="PO197" s="145"/>
      <c r="PP197" s="146"/>
      <c r="PQ197" s="1792"/>
      <c r="PT197" s="85"/>
      <c r="PU197" s="144"/>
      <c r="PV197" s="145"/>
      <c r="PW197" s="145"/>
      <c r="PX197" s="146"/>
      <c r="PY197" s="1792"/>
      <c r="QB197" s="85"/>
      <c r="QC197" s="144"/>
      <c r="QD197" s="145"/>
      <c r="QE197" s="145"/>
      <c r="QF197" s="146"/>
      <c r="QG197" s="1792"/>
      <c r="QJ197" s="85"/>
      <c r="QK197" s="144"/>
      <c r="QL197" s="145"/>
      <c r="QM197" s="145"/>
      <c r="QN197" s="146"/>
      <c r="QO197" s="1792"/>
      <c r="QR197" s="85"/>
      <c r="QS197" s="144"/>
      <c r="QT197" s="145"/>
      <c r="QU197" s="145"/>
      <c r="QV197" s="146"/>
      <c r="QW197" s="1792"/>
      <c r="QZ197" s="85"/>
      <c r="RA197" s="144"/>
      <c r="RB197" s="145"/>
      <c r="RC197" s="145"/>
      <c r="RD197" s="146"/>
      <c r="RE197" s="1792"/>
      <c r="RH197" s="85"/>
      <c r="RI197" s="144"/>
      <c r="RJ197" s="145"/>
      <c r="RK197" s="145"/>
      <c r="RL197" s="146"/>
      <c r="RM197" s="1792"/>
      <c r="RP197" s="85"/>
      <c r="RQ197" s="144"/>
      <c r="RR197" s="145"/>
      <c r="RS197" s="145"/>
      <c r="RT197" s="146"/>
      <c r="RU197" s="1792"/>
      <c r="RX197" s="85"/>
      <c r="RY197" s="144"/>
      <c r="RZ197" s="145"/>
      <c r="SA197" s="145"/>
      <c r="SB197" s="146"/>
      <c r="SC197" s="1792"/>
      <c r="SF197" s="85"/>
      <c r="SG197" s="144"/>
      <c r="SH197" s="145"/>
      <c r="SI197" s="145"/>
      <c r="SJ197" s="146"/>
      <c r="SK197" s="1792"/>
      <c r="SN197" s="85"/>
      <c r="SO197" s="144"/>
      <c r="SP197" s="145"/>
      <c r="SQ197" s="145"/>
      <c r="SR197" s="146"/>
      <c r="SS197" s="1792"/>
      <c r="SV197" s="85"/>
      <c r="SW197" s="144"/>
      <c r="SX197" s="145"/>
      <c r="SY197" s="145"/>
      <c r="SZ197" s="146"/>
      <c r="TA197" s="1792"/>
      <c r="TD197" s="85"/>
      <c r="TE197" s="144"/>
      <c r="TF197" s="145"/>
      <c r="TG197" s="145"/>
      <c r="TH197" s="146"/>
      <c r="TI197" s="1792"/>
      <c r="TL197" s="85"/>
      <c r="TM197" s="144"/>
      <c r="TN197" s="145"/>
      <c r="TO197" s="145"/>
      <c r="TP197" s="146"/>
      <c r="TQ197" s="1792"/>
      <c r="TT197" s="85"/>
      <c r="TU197" s="144"/>
      <c r="TV197" s="145"/>
      <c r="TW197" s="145"/>
      <c r="TX197" s="146"/>
      <c r="TY197" s="1792"/>
      <c r="UB197" s="85"/>
      <c r="UC197" s="144"/>
      <c r="UD197" s="145"/>
      <c r="UE197" s="145"/>
      <c r="UF197" s="146"/>
      <c r="UG197" s="1792"/>
      <c r="UJ197" s="85"/>
      <c r="UK197" s="144"/>
      <c r="UL197" s="145"/>
      <c r="UM197" s="145"/>
      <c r="UN197" s="146"/>
      <c r="UO197" s="1792"/>
      <c r="UR197" s="85"/>
      <c r="US197" s="144"/>
      <c r="UT197" s="145"/>
      <c r="UU197" s="145"/>
      <c r="UV197" s="146"/>
      <c r="UW197" s="1792"/>
      <c r="UZ197" s="85"/>
      <c r="VA197" s="144"/>
      <c r="VB197" s="145"/>
      <c r="VC197" s="145"/>
      <c r="VD197" s="146"/>
      <c r="VE197" s="1792"/>
      <c r="VH197" s="85"/>
      <c r="VI197" s="144"/>
      <c r="VJ197" s="145"/>
      <c r="VK197" s="145"/>
      <c r="VL197" s="146"/>
      <c r="VM197" s="1792"/>
      <c r="VP197" s="85"/>
      <c r="VQ197" s="144"/>
      <c r="VR197" s="145"/>
      <c r="VS197" s="145"/>
      <c r="VT197" s="146"/>
      <c r="VU197" s="1792"/>
      <c r="VX197" s="85"/>
      <c r="VY197" s="144"/>
      <c r="VZ197" s="145"/>
      <c r="WA197" s="145"/>
      <c r="WB197" s="146"/>
      <c r="WC197" s="1792"/>
      <c r="WF197" s="85"/>
      <c r="WG197" s="144"/>
      <c r="WH197" s="145"/>
      <c r="WI197" s="145"/>
      <c r="WJ197" s="146"/>
      <c r="WK197" s="1792"/>
      <c r="WN197" s="85"/>
      <c r="WO197" s="144"/>
      <c r="WP197" s="145"/>
      <c r="WQ197" s="145"/>
      <c r="WR197" s="146"/>
      <c r="WS197" s="1792"/>
      <c r="WV197" s="85"/>
      <c r="WW197" s="144"/>
      <c r="WX197" s="145"/>
      <c r="WY197" s="145"/>
      <c r="WZ197" s="146"/>
      <c r="XA197" s="1792"/>
      <c r="XD197" s="85"/>
      <c r="XE197" s="144"/>
      <c r="XF197" s="145"/>
      <c r="XG197" s="145"/>
      <c r="XH197" s="146"/>
      <c r="XI197" s="1792"/>
      <c r="XL197" s="85"/>
      <c r="XM197" s="144"/>
      <c r="XN197" s="145"/>
      <c r="XO197" s="145"/>
      <c r="XP197" s="146"/>
      <c r="XQ197" s="1792"/>
      <c r="XT197" s="85"/>
      <c r="XU197" s="144"/>
      <c r="XV197" s="145"/>
      <c r="XW197" s="145"/>
      <c r="XX197" s="146"/>
      <c r="XY197" s="1792"/>
      <c r="YB197" s="85"/>
      <c r="YC197" s="144"/>
      <c r="YD197" s="145"/>
      <c r="YE197" s="145"/>
      <c r="YF197" s="146"/>
      <c r="YG197" s="1792"/>
      <c r="YJ197" s="85"/>
      <c r="YK197" s="144"/>
      <c r="YL197" s="145"/>
      <c r="YM197" s="145"/>
      <c r="YN197" s="146"/>
      <c r="YO197" s="1792"/>
      <c r="YR197" s="85"/>
      <c r="YS197" s="144"/>
      <c r="YT197" s="145"/>
      <c r="YU197" s="145"/>
      <c r="YV197" s="146"/>
      <c r="YW197" s="1792"/>
      <c r="YZ197" s="85"/>
      <c r="ZA197" s="144"/>
      <c r="ZB197" s="145"/>
      <c r="ZC197" s="145"/>
      <c r="ZD197" s="146"/>
      <c r="ZE197" s="1792"/>
      <c r="ZH197" s="85"/>
      <c r="ZI197" s="144"/>
      <c r="ZJ197" s="145"/>
      <c r="ZK197" s="145"/>
      <c r="ZL197" s="146"/>
      <c r="ZM197" s="1792"/>
      <c r="ZP197" s="85"/>
      <c r="ZQ197" s="144"/>
      <c r="ZR197" s="145"/>
      <c r="ZS197" s="145"/>
      <c r="ZT197" s="146"/>
      <c r="ZU197" s="1792"/>
      <c r="ZX197" s="85"/>
      <c r="ZY197" s="144"/>
      <c r="ZZ197" s="145"/>
      <c r="AAA197" s="145"/>
      <c r="AAB197" s="146"/>
      <c r="AAC197" s="1792"/>
      <c r="AAF197" s="85"/>
      <c r="AAG197" s="144"/>
      <c r="AAH197" s="145"/>
      <c r="AAI197" s="145"/>
      <c r="AAJ197" s="146"/>
      <c r="AAK197" s="1792"/>
      <c r="AAN197" s="85"/>
      <c r="AAO197" s="144"/>
      <c r="AAP197" s="145"/>
      <c r="AAQ197" s="2057"/>
      <c r="AAR197" s="1694"/>
      <c r="AAS197" s="1790"/>
      <c r="AAT197" s="1696"/>
      <c r="AAU197" s="1696"/>
      <c r="AAV197" s="1695"/>
      <c r="AAW197" s="1549"/>
      <c r="AAX197" s="1550"/>
      <c r="AAY197" s="1550"/>
      <c r="AAZ197" s="1694"/>
      <c r="ABA197" s="1790"/>
      <c r="ABB197" s="1696"/>
      <c r="ABC197" s="1696"/>
      <c r="ABD197" s="1695"/>
      <c r="ABE197" s="1549"/>
      <c r="ABF197" s="1550"/>
      <c r="ABG197" s="1550"/>
      <c r="ABH197" s="1694"/>
      <c r="ABI197" s="1790"/>
      <c r="ABJ197" s="1696"/>
      <c r="ABK197" s="1696"/>
      <c r="ABL197" s="1695"/>
      <c r="ABM197" s="1549"/>
      <c r="ABN197" s="1550"/>
      <c r="ABO197" s="1550"/>
      <c r="ABP197" s="1694"/>
      <c r="ABQ197" s="1790"/>
      <c r="ABR197" s="1696"/>
      <c r="ABS197" s="1696"/>
      <c r="ABT197" s="1695"/>
      <c r="ABU197" s="1549"/>
      <c r="ABV197" s="1550"/>
      <c r="ABW197" s="1550"/>
      <c r="ABX197" s="1694"/>
      <c r="ABY197" s="1790"/>
      <c r="ABZ197" s="1696"/>
      <c r="ACA197" s="1696"/>
      <c r="ACB197" s="1695"/>
      <c r="ACC197" s="1549"/>
      <c r="ACD197" s="1550"/>
      <c r="ACE197" s="1550"/>
      <c r="ACF197" s="1694"/>
      <c r="ACG197" s="1790"/>
      <c r="ACH197" s="1696"/>
      <c r="ACI197" s="1696"/>
      <c r="ACJ197" s="1695"/>
      <c r="ACK197" s="1549"/>
      <c r="ACL197" s="1550"/>
      <c r="ACM197" s="1550"/>
      <c r="ACN197" s="1694"/>
      <c r="ACO197" s="1790"/>
      <c r="ACP197" s="1696"/>
      <c r="ACQ197" s="1696"/>
      <c r="ACR197" s="1695"/>
      <c r="ACS197" s="1549"/>
      <c r="ACT197" s="1550"/>
      <c r="ACU197" s="1550"/>
      <c r="ACV197" s="1694"/>
      <c r="ACW197" s="1790"/>
      <c r="ACX197" s="1696"/>
      <c r="ACY197" s="1696"/>
      <c r="ACZ197" s="1695"/>
      <c r="ADA197" s="1549"/>
      <c r="ADB197" s="1550"/>
      <c r="ADC197" s="1550"/>
      <c r="ADD197" s="1694"/>
      <c r="ADE197" s="1790"/>
      <c r="ADF197" s="1696"/>
      <c r="ADG197" s="1696"/>
      <c r="ADH197" s="1695"/>
      <c r="ADI197" s="1549"/>
      <c r="ADJ197" s="1550"/>
      <c r="ADK197" s="1550"/>
      <c r="ADL197" s="1694"/>
      <c r="ADM197" s="1790"/>
      <c r="ADN197" s="1696"/>
      <c r="ADO197" s="1696"/>
      <c r="ADP197" s="1695"/>
      <c r="ADQ197" s="1549"/>
      <c r="ADR197" s="1550"/>
      <c r="ADS197" s="1550"/>
      <c r="ADT197" s="1694"/>
      <c r="ADU197" s="1790"/>
      <c r="ADV197" s="1696"/>
      <c r="ADW197" s="1696"/>
      <c r="ADX197" s="1695"/>
      <c r="ADY197" s="1549"/>
      <c r="ADZ197" s="1550"/>
      <c r="AEA197" s="1550"/>
      <c r="AEB197" s="1694"/>
      <c r="AEC197" s="1790"/>
      <c r="AED197" s="1696"/>
      <c r="AEE197" s="1696"/>
      <c r="AEF197" s="1695"/>
      <c r="AEG197" s="1549"/>
      <c r="AEH197" s="1550"/>
      <c r="AEI197" s="1550"/>
      <c r="AEJ197" s="1694"/>
      <c r="AEK197" s="1790"/>
      <c r="AEL197" s="1696"/>
      <c r="AEM197" s="1696"/>
      <c r="AEN197" s="1695"/>
      <c r="AEO197" s="1549"/>
      <c r="AEP197" s="1550"/>
      <c r="AEQ197" s="1550"/>
      <c r="AER197" s="1694"/>
      <c r="AES197" s="1790"/>
      <c r="AET197" s="1696"/>
      <c r="AEU197" s="1696"/>
      <c r="AEV197" s="1695"/>
      <c r="AEW197" s="1549"/>
      <c r="AEX197" s="1550"/>
      <c r="AEY197" s="1550"/>
      <c r="AEZ197" s="1694"/>
      <c r="AFA197" s="1790"/>
      <c r="AFB197" s="1696"/>
      <c r="AFC197" s="1696"/>
      <c r="AFD197" s="1695"/>
      <c r="AFE197" s="1549"/>
      <c r="AFF197" s="1550"/>
      <c r="AFG197" s="1550"/>
      <c r="AFH197" s="1694"/>
      <c r="AFI197" s="1790"/>
      <c r="AFJ197" s="1696"/>
      <c r="AFK197" s="1696"/>
      <c r="AFL197" s="1695"/>
      <c r="AFM197" s="1549"/>
      <c r="AFN197" s="1550"/>
      <c r="AFO197" s="1550"/>
      <c r="AFP197" s="1694"/>
      <c r="AFQ197" s="1790"/>
      <c r="AFR197" s="1696"/>
      <c r="AFS197" s="1696"/>
      <c r="AFT197" s="1695"/>
      <c r="AFU197" s="1549"/>
      <c r="AFV197" s="1550"/>
      <c r="AFW197" s="1550"/>
      <c r="AFX197" s="1694"/>
      <c r="AFY197" s="1790"/>
      <c r="AFZ197" s="1696"/>
      <c r="AGA197" s="1696"/>
      <c r="AGB197" s="1695"/>
      <c r="AGC197" s="1549"/>
      <c r="AGD197" s="1550"/>
      <c r="AGE197" s="1550"/>
      <c r="AGF197" s="1694"/>
      <c r="AGG197" s="1790"/>
      <c r="AGH197" s="1696"/>
      <c r="AGI197" s="1696"/>
      <c r="AGJ197" s="1695"/>
      <c r="AGK197" s="1549"/>
      <c r="AGL197" s="1550"/>
      <c r="AGM197" s="1550"/>
      <c r="AGN197" s="1694"/>
      <c r="AGO197" s="1790"/>
      <c r="AGP197" s="1696"/>
      <c r="AGQ197" s="1696"/>
      <c r="AGR197" s="1695"/>
      <c r="AGS197" s="1549"/>
      <c r="AGT197" s="1550"/>
      <c r="AGU197" s="1550"/>
      <c r="AGV197" s="1694"/>
      <c r="AGW197" s="1790"/>
      <c r="AGX197" s="1696"/>
      <c r="AGY197" s="1696"/>
      <c r="AGZ197" s="1695"/>
      <c r="AHA197" s="1549"/>
      <c r="AHB197" s="1550"/>
      <c r="AHC197" s="1550"/>
      <c r="AHD197" s="1694"/>
      <c r="AHE197" s="1790"/>
      <c r="AHF197" s="1696"/>
      <c r="AHG197" s="1696"/>
      <c r="AHH197" s="1695"/>
      <c r="AHI197" s="1549"/>
      <c r="AHJ197" s="1550"/>
      <c r="AHK197" s="1550"/>
      <c r="AHL197" s="1694"/>
      <c r="AHM197" s="1790"/>
      <c r="AHN197" s="1696"/>
      <c r="AHO197" s="1696"/>
      <c r="AHP197" s="1695"/>
      <c r="AHQ197" s="1549"/>
      <c r="AHR197" s="1550"/>
      <c r="AHS197" s="1550"/>
      <c r="AHT197" s="1694"/>
      <c r="AHU197" s="1790"/>
      <c r="AHV197" s="1696"/>
      <c r="AHW197" s="1696"/>
      <c r="AHX197" s="1695"/>
      <c r="AHY197" s="1549"/>
      <c r="AHZ197" s="1550"/>
      <c r="AIA197" s="1550"/>
      <c r="AIB197" s="1694"/>
      <c r="AIC197" s="1790"/>
      <c r="AID197" s="1696"/>
      <c r="AIE197" s="1696"/>
      <c r="AIF197" s="1695"/>
      <c r="AIG197" s="1549"/>
      <c r="AIH197" s="1550"/>
      <c r="AII197" s="1550"/>
      <c r="AIJ197" s="1694"/>
      <c r="AIK197" s="1790"/>
      <c r="AIL197" s="1696"/>
      <c r="AIM197" s="1696"/>
      <c r="AIN197" s="1695"/>
      <c r="AIO197" s="1549"/>
      <c r="AIP197" s="1550"/>
      <c r="AIQ197" s="1550"/>
      <c r="AIR197" s="1694"/>
      <c r="AIS197" s="1790"/>
      <c r="AIT197" s="1696"/>
      <c r="AIU197" s="1696"/>
      <c r="AIV197" s="1695"/>
      <c r="AIW197" s="1549"/>
      <c r="AIX197" s="1550"/>
      <c r="AIY197" s="1550"/>
      <c r="AIZ197" s="1694"/>
      <c r="AJA197" s="1790"/>
      <c r="AJB197" s="1696"/>
      <c r="AJC197" s="1696"/>
      <c r="AJD197" s="1695"/>
      <c r="AJE197" s="1549"/>
      <c r="AJF197" s="1550"/>
      <c r="AJG197" s="1550"/>
      <c r="AJH197" s="1694"/>
      <c r="AJI197" s="1790"/>
      <c r="AJJ197" s="1696"/>
      <c r="AJK197" s="1696"/>
      <c r="AJL197" s="1695"/>
      <c r="AJM197" s="1549"/>
      <c r="AJN197" s="1550"/>
      <c r="AJO197" s="1550"/>
      <c r="AJP197" s="1694"/>
      <c r="AJQ197" s="1790"/>
      <c r="AJR197" s="1696"/>
      <c r="AJS197" s="1696"/>
      <c r="AJT197" s="1695"/>
      <c r="AJU197" s="1549"/>
      <c r="AJV197" s="1550"/>
      <c r="AJW197" s="1550"/>
      <c r="AJX197" s="1694"/>
      <c r="AJY197" s="1790"/>
      <c r="AJZ197" s="1696"/>
      <c r="AKA197" s="1696"/>
      <c r="AKB197" s="1695"/>
      <c r="AKC197" s="1549"/>
      <c r="AKD197" s="1550"/>
      <c r="AKE197" s="1550"/>
      <c r="AKF197" s="1694"/>
      <c r="AKG197" s="1790"/>
      <c r="AKH197" s="1696"/>
      <c r="AKI197" s="1696"/>
      <c r="AKJ197" s="1695"/>
      <c r="AKK197" s="1549"/>
      <c r="AKL197" s="1550"/>
      <c r="AKM197" s="1550"/>
      <c r="AKN197" s="1694"/>
      <c r="AKO197" s="1790"/>
      <c r="AKP197" s="1696"/>
      <c r="AKQ197" s="1696"/>
      <c r="AKR197" s="1695"/>
      <c r="AKS197" s="1549"/>
      <c r="AKT197" s="1550"/>
      <c r="AKU197" s="1550"/>
      <c r="AKV197" s="1694"/>
      <c r="AKW197" s="1790"/>
      <c r="AKX197" s="1696"/>
      <c r="AKY197" s="1696"/>
      <c r="AKZ197" s="1695"/>
      <c r="ALA197" s="1549"/>
      <c r="ALB197" s="1550"/>
      <c r="ALC197" s="1550"/>
      <c r="ALD197" s="1694"/>
      <c r="ALE197" s="1790"/>
      <c r="ALF197" s="1696"/>
      <c r="ALG197" s="1696"/>
      <c r="ALH197" s="1695"/>
      <c r="ALI197" s="1549"/>
      <c r="ALJ197" s="1550"/>
      <c r="ALK197" s="1550"/>
      <c r="ALL197" s="1694"/>
      <c r="ALM197" s="1790"/>
      <c r="ALN197" s="1696"/>
      <c r="ALO197" s="1696"/>
      <c r="ALP197" s="1695"/>
      <c r="ALQ197" s="1549"/>
      <c r="ALR197" s="1550"/>
      <c r="ALS197" s="1550"/>
      <c r="ALT197" s="1694"/>
      <c r="ALU197" s="1790"/>
      <c r="ALV197" s="1696"/>
      <c r="ALW197" s="1696"/>
      <c r="ALX197" s="1695"/>
      <c r="ALY197" s="1549"/>
      <c r="ALZ197" s="1550"/>
      <c r="AMA197" s="1550"/>
      <c r="AMB197" s="1694"/>
      <c r="AMC197" s="1790"/>
      <c r="AMD197" s="1696"/>
      <c r="AME197" s="1696"/>
      <c r="AMF197" s="1695"/>
      <c r="AMG197" s="1549"/>
      <c r="AMH197" s="1550"/>
      <c r="AMI197" s="1550"/>
      <c r="AMJ197" s="1703"/>
    </row>
    <row r="198" spans="1:1024" s="72" customFormat="1" ht="15" customHeight="1">
      <c r="A198" s="1694">
        <v>7250000030</v>
      </c>
      <c r="B198" s="1791" t="s">
        <v>4180</v>
      </c>
      <c r="C198" s="1696" t="s">
        <v>4181</v>
      </c>
      <c r="D198" s="1696" t="s">
        <v>4034</v>
      </c>
      <c r="E198" s="1695">
        <v>6</v>
      </c>
      <c r="F198" s="1549">
        <v>4.33</v>
      </c>
      <c r="G198" s="1536">
        <f>F198*$I$2</f>
        <v>0</v>
      </c>
      <c r="H198" s="1536">
        <f>G198-G198*($I$1)</f>
        <v>0</v>
      </c>
      <c r="I198"/>
      <c r="L198" s="85"/>
      <c r="M198" s="85"/>
      <c r="N198" s="144"/>
      <c r="O198" s="145"/>
      <c r="P198" s="145"/>
      <c r="Q198" s="146"/>
      <c r="T198" s="85"/>
      <c r="U198" s="144"/>
      <c r="V198" s="145"/>
      <c r="W198" s="145"/>
      <c r="X198" s="146"/>
      <c r="Y198" s="1792"/>
      <c r="AB198" s="85"/>
      <c r="AC198" s="144"/>
      <c r="AD198" s="145"/>
      <c r="AE198" s="145"/>
      <c r="AF198" s="146"/>
      <c r="AG198" s="1792"/>
      <c r="AJ198" s="85"/>
      <c r="AK198" s="144"/>
      <c r="AL198" s="145"/>
      <c r="AM198" s="145"/>
      <c r="AN198" s="146"/>
      <c r="AO198" s="1792"/>
      <c r="AR198" s="85"/>
      <c r="AS198" s="144"/>
      <c r="AT198" s="145"/>
      <c r="AU198" s="145"/>
      <c r="AV198" s="146"/>
      <c r="AW198" s="1792"/>
      <c r="AZ198" s="85"/>
      <c r="BA198" s="144"/>
      <c r="BB198" s="145"/>
      <c r="BC198" s="145"/>
      <c r="BD198" s="146"/>
      <c r="BE198" s="1792"/>
      <c r="BH198" s="85"/>
      <c r="BI198" s="144"/>
      <c r="BJ198" s="145"/>
      <c r="BK198" s="145"/>
      <c r="BL198" s="146"/>
      <c r="BM198" s="1792"/>
      <c r="BP198" s="85"/>
      <c r="BQ198" s="144"/>
      <c r="BR198" s="145"/>
      <c r="BS198" s="145"/>
      <c r="BT198" s="146"/>
      <c r="BU198" s="1792"/>
      <c r="BX198" s="85"/>
      <c r="BY198" s="144"/>
      <c r="BZ198" s="145"/>
      <c r="CA198" s="145"/>
      <c r="CB198" s="146"/>
      <c r="CC198" s="1792"/>
      <c r="CF198" s="85"/>
      <c r="CG198" s="144"/>
      <c r="CH198" s="145"/>
      <c r="CI198" s="145"/>
      <c r="CJ198" s="146"/>
      <c r="CK198" s="1792"/>
      <c r="CN198" s="85"/>
      <c r="CO198" s="144"/>
      <c r="CP198" s="145"/>
      <c r="CQ198" s="145"/>
      <c r="CR198" s="146"/>
      <c r="CS198" s="1792"/>
      <c r="CV198" s="85"/>
      <c r="CW198" s="144"/>
      <c r="CX198" s="145"/>
      <c r="CY198" s="145"/>
      <c r="CZ198" s="146"/>
      <c r="DA198" s="1792"/>
      <c r="DD198" s="85"/>
      <c r="DE198" s="144"/>
      <c r="DF198" s="145"/>
      <c r="DG198" s="145"/>
      <c r="DH198" s="146"/>
      <c r="DI198" s="1792"/>
      <c r="DL198" s="85"/>
      <c r="DM198" s="144"/>
      <c r="DN198" s="145"/>
      <c r="DO198" s="145"/>
      <c r="DP198" s="146"/>
      <c r="DQ198" s="1792"/>
      <c r="DT198" s="85"/>
      <c r="DU198" s="144"/>
      <c r="DV198" s="145"/>
      <c r="DW198" s="145"/>
      <c r="DX198" s="146"/>
      <c r="DY198" s="1792"/>
      <c r="EB198" s="85"/>
      <c r="EC198" s="144"/>
      <c r="ED198" s="145"/>
      <c r="EE198" s="145"/>
      <c r="EF198" s="146"/>
      <c r="EG198" s="1792"/>
      <c r="EJ198" s="85"/>
      <c r="EK198" s="144"/>
      <c r="EL198" s="145"/>
      <c r="EM198" s="145"/>
      <c r="EN198" s="146"/>
      <c r="EO198" s="1792"/>
      <c r="ER198" s="85"/>
      <c r="ES198" s="144"/>
      <c r="ET198" s="145"/>
      <c r="EU198" s="145"/>
      <c r="EV198" s="146"/>
      <c r="EW198" s="1792"/>
      <c r="EZ198" s="85"/>
      <c r="FA198" s="144"/>
      <c r="FB198" s="145"/>
      <c r="FC198" s="145"/>
      <c r="FD198" s="146"/>
      <c r="FE198" s="1792"/>
      <c r="FH198" s="85"/>
      <c r="FI198" s="144"/>
      <c r="FJ198" s="145"/>
      <c r="FK198" s="145"/>
      <c r="FL198" s="146"/>
      <c r="FM198" s="1792"/>
      <c r="FP198" s="85"/>
      <c r="FQ198" s="144"/>
      <c r="FR198" s="145"/>
      <c r="FS198" s="145"/>
      <c r="FT198" s="146"/>
      <c r="FU198" s="1792"/>
      <c r="FX198" s="85"/>
      <c r="FY198" s="144"/>
      <c r="FZ198" s="145"/>
      <c r="GA198" s="145"/>
      <c r="GB198" s="146"/>
      <c r="GC198" s="1792"/>
      <c r="GF198" s="85"/>
      <c r="GG198" s="144"/>
      <c r="GH198" s="145"/>
      <c r="GI198" s="145"/>
      <c r="GJ198" s="146"/>
      <c r="GK198" s="1792"/>
      <c r="GN198" s="85"/>
      <c r="GO198" s="144"/>
      <c r="GP198" s="145"/>
      <c r="GQ198" s="145"/>
      <c r="GR198" s="146"/>
      <c r="GS198" s="1792"/>
      <c r="GV198" s="85"/>
      <c r="GW198" s="144"/>
      <c r="GX198" s="145"/>
      <c r="GY198" s="145"/>
      <c r="GZ198" s="146"/>
      <c r="HA198" s="1792"/>
      <c r="HD198" s="85"/>
      <c r="HE198" s="144"/>
      <c r="HF198" s="145"/>
      <c r="HG198" s="145"/>
      <c r="HH198" s="146"/>
      <c r="HI198" s="1792"/>
      <c r="HL198" s="85"/>
      <c r="HM198" s="144"/>
      <c r="HN198" s="145"/>
      <c r="HO198" s="145"/>
      <c r="HP198" s="146"/>
      <c r="HQ198" s="1792"/>
      <c r="HT198" s="85"/>
      <c r="HU198" s="144"/>
      <c r="HV198" s="145"/>
      <c r="HW198" s="145"/>
      <c r="HX198" s="146"/>
      <c r="HY198" s="1792"/>
      <c r="IB198" s="85"/>
      <c r="IC198" s="144"/>
      <c r="ID198" s="145"/>
      <c r="IE198" s="145"/>
      <c r="IF198" s="146"/>
      <c r="IG198" s="1792"/>
      <c r="IJ198" s="85"/>
      <c r="IK198" s="144"/>
      <c r="IL198" s="145"/>
      <c r="IM198" s="145"/>
      <c r="IN198" s="146"/>
      <c r="IO198" s="1792"/>
      <c r="IR198" s="85"/>
      <c r="IS198" s="144"/>
      <c r="IT198" s="145"/>
      <c r="IU198" s="145"/>
      <c r="IV198" s="146"/>
      <c r="IW198" s="1792"/>
      <c r="IZ198" s="85"/>
      <c r="JA198" s="144"/>
      <c r="JB198" s="145"/>
      <c r="JC198" s="145"/>
      <c r="JD198" s="146"/>
      <c r="JE198" s="1792"/>
      <c r="JH198" s="85"/>
      <c r="JI198" s="144"/>
      <c r="JJ198" s="145"/>
      <c r="JK198" s="145"/>
      <c r="JL198" s="146"/>
      <c r="JM198" s="1792"/>
      <c r="JP198" s="85"/>
      <c r="JQ198" s="144"/>
      <c r="JR198" s="145"/>
      <c r="JS198" s="145"/>
      <c r="JT198" s="146"/>
      <c r="JU198" s="1792"/>
      <c r="JX198" s="85"/>
      <c r="JY198" s="144"/>
      <c r="JZ198" s="145"/>
      <c r="KA198" s="145"/>
      <c r="KB198" s="146"/>
      <c r="KC198" s="1792"/>
      <c r="KF198" s="85"/>
      <c r="KG198" s="144"/>
      <c r="KH198" s="145"/>
      <c r="KI198" s="145"/>
      <c r="KJ198" s="146"/>
      <c r="KK198" s="1792"/>
      <c r="KN198" s="85"/>
      <c r="KO198" s="144"/>
      <c r="KP198" s="145"/>
      <c r="KQ198" s="145"/>
      <c r="KR198" s="146"/>
      <c r="KS198" s="1792"/>
      <c r="KV198" s="85"/>
      <c r="KW198" s="144"/>
      <c r="KX198" s="145"/>
      <c r="KY198" s="145"/>
      <c r="KZ198" s="146"/>
      <c r="LA198" s="1792"/>
      <c r="LD198" s="85"/>
      <c r="LE198" s="144"/>
      <c r="LF198" s="145"/>
      <c r="LG198" s="145"/>
      <c r="LH198" s="146"/>
      <c r="LI198" s="1792"/>
      <c r="LL198" s="85"/>
      <c r="LM198" s="144"/>
      <c r="LN198" s="145"/>
      <c r="LO198" s="145"/>
      <c r="LP198" s="146"/>
      <c r="LQ198" s="1792"/>
      <c r="LT198" s="85"/>
      <c r="LU198" s="144"/>
      <c r="LV198" s="145"/>
      <c r="LW198" s="145"/>
      <c r="LX198" s="146"/>
      <c r="LY198" s="1792"/>
      <c r="MB198" s="85"/>
      <c r="MC198" s="144"/>
      <c r="MD198" s="145"/>
      <c r="ME198" s="145"/>
      <c r="MF198" s="146"/>
      <c r="MG198" s="1792"/>
      <c r="MJ198" s="85"/>
      <c r="MK198" s="144"/>
      <c r="ML198" s="145"/>
      <c r="MM198" s="145"/>
      <c r="MN198" s="146"/>
      <c r="MO198" s="1792"/>
      <c r="MR198" s="85"/>
      <c r="MS198" s="144"/>
      <c r="MT198" s="145"/>
      <c r="MU198" s="145"/>
      <c r="MV198" s="146"/>
      <c r="MW198" s="1792"/>
      <c r="MZ198" s="85"/>
      <c r="NA198" s="144"/>
      <c r="NB198" s="145"/>
      <c r="NC198" s="145"/>
      <c r="ND198" s="146"/>
      <c r="NE198" s="1792"/>
      <c r="NH198" s="85"/>
      <c r="NI198" s="144"/>
      <c r="NJ198" s="145"/>
      <c r="NK198" s="145"/>
      <c r="NL198" s="146"/>
      <c r="NM198" s="1792"/>
      <c r="NP198" s="85"/>
      <c r="NQ198" s="144"/>
      <c r="NR198" s="145"/>
      <c r="NS198" s="145"/>
      <c r="NT198" s="146"/>
      <c r="NU198" s="1792"/>
      <c r="NX198" s="85"/>
      <c r="NY198" s="144"/>
      <c r="NZ198" s="145"/>
      <c r="OA198" s="145"/>
      <c r="OB198" s="146"/>
      <c r="OC198" s="1792"/>
      <c r="OF198" s="85"/>
      <c r="OG198" s="144"/>
      <c r="OH198" s="145"/>
      <c r="OI198" s="145"/>
      <c r="OJ198" s="146"/>
      <c r="OK198" s="1792"/>
      <c r="ON198" s="85"/>
      <c r="OO198" s="144"/>
      <c r="OP198" s="145"/>
      <c r="OQ198" s="145"/>
      <c r="OR198" s="146"/>
      <c r="OS198" s="1792"/>
      <c r="OV198" s="85"/>
      <c r="OW198" s="144"/>
      <c r="OX198" s="145"/>
      <c r="OY198" s="145"/>
      <c r="OZ198" s="146"/>
      <c r="PA198" s="1792"/>
      <c r="PD198" s="85"/>
      <c r="PE198" s="144"/>
      <c r="PF198" s="145"/>
      <c r="PG198" s="145"/>
      <c r="PH198" s="146"/>
      <c r="PI198" s="1792"/>
      <c r="PL198" s="85"/>
      <c r="PM198" s="144"/>
      <c r="PN198" s="145"/>
      <c r="PO198" s="145"/>
      <c r="PP198" s="146"/>
      <c r="PQ198" s="1792"/>
      <c r="PT198" s="85"/>
      <c r="PU198" s="144"/>
      <c r="PV198" s="145"/>
      <c r="PW198" s="145"/>
      <c r="PX198" s="146"/>
      <c r="PY198" s="1792"/>
      <c r="QB198" s="85"/>
      <c r="QC198" s="144"/>
      <c r="QD198" s="145"/>
      <c r="QE198" s="145"/>
      <c r="QF198" s="146"/>
      <c r="QG198" s="1792"/>
      <c r="QJ198" s="85"/>
      <c r="QK198" s="144"/>
      <c r="QL198" s="145"/>
      <c r="QM198" s="145"/>
      <c r="QN198" s="146"/>
      <c r="QO198" s="1792"/>
      <c r="QR198" s="85"/>
      <c r="QS198" s="144"/>
      <c r="QT198" s="145"/>
      <c r="QU198" s="145"/>
      <c r="QV198" s="146"/>
      <c r="QW198" s="1792"/>
      <c r="QZ198" s="85"/>
      <c r="RA198" s="144"/>
      <c r="RB198" s="145"/>
      <c r="RC198" s="145"/>
      <c r="RD198" s="146"/>
      <c r="RE198" s="1792"/>
      <c r="RH198" s="85"/>
      <c r="RI198" s="144"/>
      <c r="RJ198" s="145"/>
      <c r="RK198" s="145"/>
      <c r="RL198" s="146"/>
      <c r="RM198" s="1792"/>
      <c r="RP198" s="85"/>
      <c r="RQ198" s="144"/>
      <c r="RR198" s="145"/>
      <c r="RS198" s="145"/>
      <c r="RT198" s="146"/>
      <c r="RU198" s="1792"/>
      <c r="RX198" s="85"/>
      <c r="RY198" s="144"/>
      <c r="RZ198" s="145"/>
      <c r="SA198" s="145"/>
      <c r="SB198" s="146"/>
      <c r="SC198" s="1792"/>
      <c r="SF198" s="85"/>
      <c r="SG198" s="144"/>
      <c r="SH198" s="145"/>
      <c r="SI198" s="145"/>
      <c r="SJ198" s="146"/>
      <c r="SK198" s="1792"/>
      <c r="SN198" s="85"/>
      <c r="SO198" s="144"/>
      <c r="SP198" s="145"/>
      <c r="SQ198" s="145"/>
      <c r="SR198" s="146"/>
      <c r="SS198" s="1792"/>
      <c r="SV198" s="85"/>
      <c r="SW198" s="144"/>
      <c r="SX198" s="145"/>
      <c r="SY198" s="145"/>
      <c r="SZ198" s="146"/>
      <c r="TA198" s="1792"/>
      <c r="TD198" s="85"/>
      <c r="TE198" s="144"/>
      <c r="TF198" s="145"/>
      <c r="TG198" s="145"/>
      <c r="TH198" s="146"/>
      <c r="TI198" s="1792"/>
      <c r="TL198" s="85"/>
      <c r="TM198" s="144"/>
      <c r="TN198" s="145"/>
      <c r="TO198" s="145"/>
      <c r="TP198" s="146"/>
      <c r="TQ198" s="1792"/>
      <c r="TT198" s="85"/>
      <c r="TU198" s="144"/>
      <c r="TV198" s="145"/>
      <c r="TW198" s="145"/>
      <c r="TX198" s="146"/>
      <c r="TY198" s="1792"/>
      <c r="UB198" s="85"/>
      <c r="UC198" s="144"/>
      <c r="UD198" s="145"/>
      <c r="UE198" s="145"/>
      <c r="UF198" s="146"/>
      <c r="UG198" s="1792"/>
      <c r="UJ198" s="85"/>
      <c r="UK198" s="144"/>
      <c r="UL198" s="145"/>
      <c r="UM198" s="145"/>
      <c r="UN198" s="146"/>
      <c r="UO198" s="1792"/>
      <c r="UR198" s="85"/>
      <c r="US198" s="144"/>
      <c r="UT198" s="145"/>
      <c r="UU198" s="145"/>
      <c r="UV198" s="146"/>
      <c r="UW198" s="1792"/>
      <c r="UZ198" s="85"/>
      <c r="VA198" s="144"/>
      <c r="VB198" s="145"/>
      <c r="VC198" s="145"/>
      <c r="VD198" s="146"/>
      <c r="VE198" s="1792"/>
      <c r="VH198" s="85"/>
      <c r="VI198" s="144"/>
      <c r="VJ198" s="145"/>
      <c r="VK198" s="145"/>
      <c r="VL198" s="146"/>
      <c r="VM198" s="1792"/>
      <c r="VP198" s="85"/>
      <c r="VQ198" s="144"/>
      <c r="VR198" s="145"/>
      <c r="VS198" s="145"/>
      <c r="VT198" s="146"/>
      <c r="VU198" s="1792"/>
      <c r="VX198" s="85"/>
      <c r="VY198" s="144"/>
      <c r="VZ198" s="145"/>
      <c r="WA198" s="145"/>
      <c r="WB198" s="146"/>
      <c r="WC198" s="1792"/>
      <c r="WF198" s="85"/>
      <c r="WG198" s="144"/>
      <c r="WH198" s="145"/>
      <c r="WI198" s="145"/>
      <c r="WJ198" s="146"/>
      <c r="WK198" s="1792"/>
      <c r="WN198" s="85"/>
      <c r="WO198" s="144"/>
      <c r="WP198" s="145"/>
      <c r="WQ198" s="145"/>
      <c r="WR198" s="146"/>
      <c r="WS198" s="1792"/>
      <c r="WV198" s="85"/>
      <c r="WW198" s="144"/>
      <c r="WX198" s="145"/>
      <c r="WY198" s="145"/>
      <c r="WZ198" s="146"/>
      <c r="XA198" s="1792"/>
      <c r="XD198" s="85"/>
      <c r="XE198" s="144"/>
      <c r="XF198" s="145"/>
      <c r="XG198" s="145"/>
      <c r="XH198" s="146"/>
      <c r="XI198" s="1792"/>
      <c r="XL198" s="85"/>
      <c r="XM198" s="144"/>
      <c r="XN198" s="145"/>
      <c r="XO198" s="145"/>
      <c r="XP198" s="146"/>
      <c r="XQ198" s="1792"/>
      <c r="XT198" s="85"/>
      <c r="XU198" s="144"/>
      <c r="XV198" s="145"/>
      <c r="XW198" s="145"/>
      <c r="XX198" s="146"/>
      <c r="XY198" s="1792"/>
      <c r="YB198" s="85"/>
      <c r="YC198" s="144"/>
      <c r="YD198" s="145"/>
      <c r="YE198" s="145"/>
      <c r="YF198" s="146"/>
      <c r="YG198" s="1792"/>
      <c r="YJ198" s="85"/>
      <c r="YK198" s="144"/>
      <c r="YL198" s="145"/>
      <c r="YM198" s="145"/>
      <c r="YN198" s="146"/>
      <c r="YO198" s="1792"/>
      <c r="YR198" s="85"/>
      <c r="YS198" s="144"/>
      <c r="YT198" s="145"/>
      <c r="YU198" s="145"/>
      <c r="YV198" s="146"/>
      <c r="YW198" s="1792"/>
      <c r="YZ198" s="85"/>
      <c r="ZA198" s="144"/>
      <c r="ZB198" s="145"/>
      <c r="ZC198" s="145"/>
      <c r="ZD198" s="146"/>
      <c r="ZE198" s="1792"/>
      <c r="ZH198" s="85"/>
      <c r="ZI198" s="144"/>
      <c r="ZJ198" s="145"/>
      <c r="ZK198" s="145"/>
      <c r="ZL198" s="146"/>
      <c r="ZM198" s="1792"/>
      <c r="ZP198" s="85"/>
      <c r="ZQ198" s="144"/>
      <c r="ZR198" s="145"/>
      <c r="ZS198" s="145"/>
      <c r="ZT198" s="146"/>
      <c r="ZU198" s="1792"/>
      <c r="ZX198" s="85"/>
      <c r="ZY198" s="144"/>
      <c r="ZZ198" s="145"/>
      <c r="AAA198" s="145"/>
      <c r="AAB198" s="146"/>
      <c r="AAC198" s="1792"/>
      <c r="AAF198" s="85"/>
      <c r="AAG198" s="144"/>
      <c r="AAH198" s="145"/>
      <c r="AAI198" s="145"/>
      <c r="AAJ198" s="146"/>
      <c r="AAK198" s="1792"/>
      <c r="AAN198" s="85"/>
      <c r="AAO198" s="144"/>
      <c r="AAP198" s="145"/>
      <c r="AAQ198" s="2057"/>
      <c r="AAR198" s="1694"/>
      <c r="AAS198" s="1790"/>
      <c r="AAT198" s="1696"/>
      <c r="AAU198" s="1696"/>
      <c r="AAV198" s="1695"/>
      <c r="AAW198" s="1549"/>
      <c r="AAX198" s="1550"/>
      <c r="AAY198" s="1550"/>
      <c r="AAZ198" s="1694"/>
      <c r="ABA198" s="1790"/>
      <c r="ABB198" s="1696"/>
      <c r="ABC198" s="1696"/>
      <c r="ABD198" s="1695"/>
      <c r="ABE198" s="1549"/>
      <c r="ABF198" s="1550"/>
      <c r="ABG198" s="1550"/>
      <c r="ABH198" s="1694"/>
      <c r="ABI198" s="1790"/>
      <c r="ABJ198" s="1696"/>
      <c r="ABK198" s="1696"/>
      <c r="ABL198" s="1695"/>
      <c r="ABM198" s="1549"/>
      <c r="ABN198" s="1550"/>
      <c r="ABO198" s="1550"/>
      <c r="ABP198" s="1694"/>
      <c r="ABQ198" s="1790"/>
      <c r="ABR198" s="1696"/>
      <c r="ABS198" s="1696"/>
      <c r="ABT198" s="1695"/>
      <c r="ABU198" s="1549"/>
      <c r="ABV198" s="1550"/>
      <c r="ABW198" s="1550"/>
      <c r="ABX198" s="1694"/>
      <c r="ABY198" s="1790"/>
      <c r="ABZ198" s="1696"/>
      <c r="ACA198" s="1696"/>
      <c r="ACB198" s="1695"/>
      <c r="ACC198" s="1549"/>
      <c r="ACD198" s="1550"/>
      <c r="ACE198" s="1550"/>
      <c r="ACF198" s="1694"/>
      <c r="ACG198" s="1790"/>
      <c r="ACH198" s="1696"/>
      <c r="ACI198" s="1696"/>
      <c r="ACJ198" s="1695"/>
      <c r="ACK198" s="1549"/>
      <c r="ACL198" s="1550"/>
      <c r="ACM198" s="1550"/>
      <c r="ACN198" s="1694"/>
      <c r="ACO198" s="1790"/>
      <c r="ACP198" s="1696"/>
      <c r="ACQ198" s="1696"/>
      <c r="ACR198" s="1695"/>
      <c r="ACS198" s="1549"/>
      <c r="ACT198" s="1550"/>
      <c r="ACU198" s="1550"/>
      <c r="ACV198" s="1694"/>
      <c r="ACW198" s="1790"/>
      <c r="ACX198" s="1696"/>
      <c r="ACY198" s="1696"/>
      <c r="ACZ198" s="1695"/>
      <c r="ADA198" s="1549"/>
      <c r="ADB198" s="1550"/>
      <c r="ADC198" s="1550"/>
      <c r="ADD198" s="1694"/>
      <c r="ADE198" s="1790"/>
      <c r="ADF198" s="1696"/>
      <c r="ADG198" s="1696"/>
      <c r="ADH198" s="1695"/>
      <c r="ADI198" s="1549"/>
      <c r="ADJ198" s="1550"/>
      <c r="ADK198" s="1550"/>
      <c r="ADL198" s="1694"/>
      <c r="ADM198" s="1790"/>
      <c r="ADN198" s="1696"/>
      <c r="ADO198" s="1696"/>
      <c r="ADP198" s="1695"/>
      <c r="ADQ198" s="1549"/>
      <c r="ADR198" s="1550"/>
      <c r="ADS198" s="1550"/>
      <c r="ADT198" s="1694"/>
      <c r="ADU198" s="1790"/>
      <c r="ADV198" s="1696"/>
      <c r="ADW198" s="1696"/>
      <c r="ADX198" s="1695"/>
      <c r="ADY198" s="1549"/>
      <c r="ADZ198" s="1550"/>
      <c r="AEA198" s="1550"/>
      <c r="AEB198" s="1694"/>
      <c r="AEC198" s="1790"/>
      <c r="AED198" s="1696"/>
      <c r="AEE198" s="1696"/>
      <c r="AEF198" s="1695"/>
      <c r="AEG198" s="1549"/>
      <c r="AEH198" s="1550"/>
      <c r="AEI198" s="1550"/>
      <c r="AEJ198" s="1694"/>
      <c r="AEK198" s="1790"/>
      <c r="AEL198" s="1696"/>
      <c r="AEM198" s="1696"/>
      <c r="AEN198" s="1695"/>
      <c r="AEO198" s="1549"/>
      <c r="AEP198" s="1550"/>
      <c r="AEQ198" s="1550"/>
      <c r="AER198" s="1694"/>
      <c r="AES198" s="1790"/>
      <c r="AET198" s="1696"/>
      <c r="AEU198" s="1696"/>
      <c r="AEV198" s="1695"/>
      <c r="AEW198" s="1549"/>
      <c r="AEX198" s="1550"/>
      <c r="AEY198" s="1550"/>
      <c r="AEZ198" s="1694"/>
      <c r="AFA198" s="1790"/>
      <c r="AFB198" s="1696"/>
      <c r="AFC198" s="1696"/>
      <c r="AFD198" s="1695"/>
      <c r="AFE198" s="1549"/>
      <c r="AFF198" s="1550"/>
      <c r="AFG198" s="1550"/>
      <c r="AFH198" s="1694"/>
      <c r="AFI198" s="1790"/>
      <c r="AFJ198" s="1696"/>
      <c r="AFK198" s="1696"/>
      <c r="AFL198" s="1695"/>
      <c r="AFM198" s="1549"/>
      <c r="AFN198" s="1550"/>
      <c r="AFO198" s="1550"/>
      <c r="AFP198" s="1694"/>
      <c r="AFQ198" s="1790"/>
      <c r="AFR198" s="1696"/>
      <c r="AFS198" s="1696"/>
      <c r="AFT198" s="1695"/>
      <c r="AFU198" s="1549"/>
      <c r="AFV198" s="1550"/>
      <c r="AFW198" s="1550"/>
      <c r="AFX198" s="1694"/>
      <c r="AFY198" s="1790"/>
      <c r="AFZ198" s="1696"/>
      <c r="AGA198" s="1696"/>
      <c r="AGB198" s="1695"/>
      <c r="AGC198" s="1549"/>
      <c r="AGD198" s="1550"/>
      <c r="AGE198" s="1550"/>
      <c r="AGF198" s="1694"/>
      <c r="AGG198" s="1790"/>
      <c r="AGH198" s="1696"/>
      <c r="AGI198" s="1696"/>
      <c r="AGJ198" s="1695"/>
      <c r="AGK198" s="1549"/>
      <c r="AGL198" s="1550"/>
      <c r="AGM198" s="1550"/>
      <c r="AGN198" s="1694"/>
      <c r="AGO198" s="1790"/>
      <c r="AGP198" s="1696"/>
      <c r="AGQ198" s="1696"/>
      <c r="AGR198" s="1695"/>
      <c r="AGS198" s="1549"/>
      <c r="AGT198" s="1550"/>
      <c r="AGU198" s="1550"/>
      <c r="AGV198" s="1694"/>
      <c r="AGW198" s="1790"/>
      <c r="AGX198" s="1696"/>
      <c r="AGY198" s="1696"/>
      <c r="AGZ198" s="1695"/>
      <c r="AHA198" s="1549"/>
      <c r="AHB198" s="1550"/>
      <c r="AHC198" s="1550"/>
      <c r="AHD198" s="1694"/>
      <c r="AHE198" s="1790"/>
      <c r="AHF198" s="1696"/>
      <c r="AHG198" s="1696"/>
      <c r="AHH198" s="1695"/>
      <c r="AHI198" s="1549"/>
      <c r="AHJ198" s="1550"/>
      <c r="AHK198" s="1550"/>
      <c r="AHL198" s="1694"/>
      <c r="AHM198" s="1790"/>
      <c r="AHN198" s="1696"/>
      <c r="AHO198" s="1696"/>
      <c r="AHP198" s="1695"/>
      <c r="AHQ198" s="1549"/>
      <c r="AHR198" s="1550"/>
      <c r="AHS198" s="1550"/>
      <c r="AHT198" s="1694"/>
      <c r="AHU198" s="1790"/>
      <c r="AHV198" s="1696"/>
      <c r="AHW198" s="1696"/>
      <c r="AHX198" s="1695"/>
      <c r="AHY198" s="1549"/>
      <c r="AHZ198" s="1550"/>
      <c r="AIA198" s="1550"/>
      <c r="AIB198" s="1694"/>
      <c r="AIC198" s="1790"/>
      <c r="AID198" s="1696"/>
      <c r="AIE198" s="1696"/>
      <c r="AIF198" s="1695"/>
      <c r="AIG198" s="1549"/>
      <c r="AIH198" s="1550"/>
      <c r="AII198" s="1550"/>
      <c r="AIJ198" s="1694"/>
      <c r="AIK198" s="1790"/>
      <c r="AIL198" s="1696"/>
      <c r="AIM198" s="1696"/>
      <c r="AIN198" s="1695"/>
      <c r="AIO198" s="1549"/>
      <c r="AIP198" s="1550"/>
      <c r="AIQ198" s="1550"/>
      <c r="AIR198" s="1694"/>
      <c r="AIS198" s="1790"/>
      <c r="AIT198" s="1696"/>
      <c r="AIU198" s="1696"/>
      <c r="AIV198" s="1695"/>
      <c r="AIW198" s="1549"/>
      <c r="AIX198" s="1550"/>
      <c r="AIY198" s="1550"/>
      <c r="AIZ198" s="1694"/>
      <c r="AJA198" s="1790"/>
      <c r="AJB198" s="1696"/>
      <c r="AJC198" s="1696"/>
      <c r="AJD198" s="1695"/>
      <c r="AJE198" s="1549"/>
      <c r="AJF198" s="1550"/>
      <c r="AJG198" s="1550"/>
      <c r="AJH198" s="1694"/>
      <c r="AJI198" s="1790"/>
      <c r="AJJ198" s="1696"/>
      <c r="AJK198" s="1696"/>
      <c r="AJL198" s="1695"/>
      <c r="AJM198" s="1549"/>
      <c r="AJN198" s="1550"/>
      <c r="AJO198" s="1550"/>
      <c r="AJP198" s="1694"/>
      <c r="AJQ198" s="1790"/>
      <c r="AJR198" s="1696"/>
      <c r="AJS198" s="1696"/>
      <c r="AJT198" s="1695"/>
      <c r="AJU198" s="1549"/>
      <c r="AJV198" s="1550"/>
      <c r="AJW198" s="1550"/>
      <c r="AJX198" s="1694"/>
      <c r="AJY198" s="1790"/>
      <c r="AJZ198" s="1696"/>
      <c r="AKA198" s="1696"/>
      <c r="AKB198" s="1695"/>
      <c r="AKC198" s="1549"/>
      <c r="AKD198" s="1550"/>
      <c r="AKE198" s="1550"/>
      <c r="AKF198" s="1694"/>
      <c r="AKG198" s="1790"/>
      <c r="AKH198" s="1696"/>
      <c r="AKI198" s="1696"/>
      <c r="AKJ198" s="1695"/>
      <c r="AKK198" s="1549"/>
      <c r="AKL198" s="1550"/>
      <c r="AKM198" s="1550"/>
      <c r="AKN198" s="1694"/>
      <c r="AKO198" s="1790"/>
      <c r="AKP198" s="1696"/>
      <c r="AKQ198" s="1696"/>
      <c r="AKR198" s="1695"/>
      <c r="AKS198" s="1549"/>
      <c r="AKT198" s="1550"/>
      <c r="AKU198" s="1550"/>
      <c r="AKV198" s="1694"/>
      <c r="AKW198" s="1790"/>
      <c r="AKX198" s="1696"/>
      <c r="AKY198" s="1696"/>
      <c r="AKZ198" s="1695"/>
      <c r="ALA198" s="1549"/>
      <c r="ALB198" s="1550"/>
      <c r="ALC198" s="1550"/>
      <c r="ALD198" s="1694"/>
      <c r="ALE198" s="1790"/>
      <c r="ALF198" s="1696"/>
      <c r="ALG198" s="1696"/>
      <c r="ALH198" s="1695"/>
      <c r="ALI198" s="1549"/>
      <c r="ALJ198" s="1550"/>
      <c r="ALK198" s="1550"/>
      <c r="ALL198" s="1694"/>
      <c r="ALM198" s="1790"/>
      <c r="ALN198" s="1696"/>
      <c r="ALO198" s="1696"/>
      <c r="ALP198" s="1695"/>
      <c r="ALQ198" s="1549"/>
      <c r="ALR198" s="1550"/>
      <c r="ALS198" s="1550"/>
      <c r="ALT198" s="1694"/>
      <c r="ALU198" s="1790"/>
      <c r="ALV198" s="1696"/>
      <c r="ALW198" s="1696"/>
      <c r="ALX198" s="1695"/>
      <c r="ALY198" s="1549"/>
      <c r="ALZ198" s="1550"/>
      <c r="AMA198" s="1550"/>
      <c r="AMB198" s="1694"/>
      <c r="AMC198" s="1790"/>
      <c r="AMD198" s="1696"/>
      <c r="AME198" s="1696"/>
      <c r="AMF198" s="1695"/>
      <c r="AMG198" s="1549"/>
      <c r="AMH198" s="1550"/>
      <c r="AMI198" s="1550"/>
      <c r="AMJ198" s="1703"/>
    </row>
    <row r="199" spans="1:1024" s="72" customFormat="1" ht="15" customHeight="1">
      <c r="A199" s="1694">
        <v>7250000020</v>
      </c>
      <c r="B199" s="1791"/>
      <c r="C199" s="1696" t="s">
        <v>4181</v>
      </c>
      <c r="D199" s="1696" t="s">
        <v>4177</v>
      </c>
      <c r="E199" s="1695">
        <v>6</v>
      </c>
      <c r="F199" s="1549">
        <v>5.21</v>
      </c>
      <c r="G199" s="1536">
        <f>F199*$I$2</f>
        <v>0</v>
      </c>
      <c r="H199" s="1536">
        <f>G199-G199*($I$1)</f>
        <v>0</v>
      </c>
      <c r="I199"/>
      <c r="L199" s="85"/>
      <c r="M199" s="85"/>
      <c r="N199" s="144"/>
      <c r="O199" s="145"/>
      <c r="P199" s="145"/>
      <c r="Q199" s="146"/>
      <c r="T199" s="85"/>
      <c r="U199" s="144"/>
      <c r="V199" s="145"/>
      <c r="W199" s="145"/>
      <c r="X199" s="146"/>
      <c r="Y199" s="1792"/>
      <c r="AB199" s="85"/>
      <c r="AC199" s="144"/>
      <c r="AD199" s="145"/>
      <c r="AE199" s="145"/>
      <c r="AF199" s="146"/>
      <c r="AG199" s="1792"/>
      <c r="AJ199" s="85"/>
      <c r="AK199" s="144"/>
      <c r="AL199" s="145"/>
      <c r="AM199" s="145"/>
      <c r="AN199" s="146"/>
      <c r="AO199" s="1792"/>
      <c r="AR199" s="85"/>
      <c r="AS199" s="144"/>
      <c r="AT199" s="145"/>
      <c r="AU199" s="145"/>
      <c r="AV199" s="146"/>
      <c r="AW199" s="1792"/>
      <c r="AZ199" s="85"/>
      <c r="BA199" s="144"/>
      <c r="BB199" s="145"/>
      <c r="BC199" s="145"/>
      <c r="BD199" s="146"/>
      <c r="BE199" s="1792"/>
      <c r="BH199" s="85"/>
      <c r="BI199" s="144"/>
      <c r="BJ199" s="145"/>
      <c r="BK199" s="145"/>
      <c r="BL199" s="146"/>
      <c r="BM199" s="1792"/>
      <c r="BP199" s="85"/>
      <c r="BQ199" s="144"/>
      <c r="BR199" s="145"/>
      <c r="BS199" s="145"/>
      <c r="BT199" s="146"/>
      <c r="BU199" s="1792"/>
      <c r="BX199" s="85"/>
      <c r="BY199" s="144"/>
      <c r="BZ199" s="145"/>
      <c r="CA199" s="145"/>
      <c r="CB199" s="146"/>
      <c r="CC199" s="1792"/>
      <c r="CF199" s="85"/>
      <c r="CG199" s="144"/>
      <c r="CH199" s="145"/>
      <c r="CI199" s="145"/>
      <c r="CJ199" s="146"/>
      <c r="CK199" s="1792"/>
      <c r="CN199" s="85"/>
      <c r="CO199" s="144"/>
      <c r="CP199" s="145"/>
      <c r="CQ199" s="145"/>
      <c r="CR199" s="146"/>
      <c r="CS199" s="1792"/>
      <c r="CV199" s="85"/>
      <c r="CW199" s="144"/>
      <c r="CX199" s="145"/>
      <c r="CY199" s="145"/>
      <c r="CZ199" s="146"/>
      <c r="DA199" s="1792"/>
      <c r="DD199" s="85"/>
      <c r="DE199" s="144"/>
      <c r="DF199" s="145"/>
      <c r="DG199" s="145"/>
      <c r="DH199" s="146"/>
      <c r="DI199" s="1792"/>
      <c r="DL199" s="85"/>
      <c r="DM199" s="144"/>
      <c r="DN199" s="145"/>
      <c r="DO199" s="145"/>
      <c r="DP199" s="146"/>
      <c r="DQ199" s="1792"/>
      <c r="DT199" s="85"/>
      <c r="DU199" s="144"/>
      <c r="DV199" s="145"/>
      <c r="DW199" s="145"/>
      <c r="DX199" s="146"/>
      <c r="DY199" s="1792"/>
      <c r="EB199" s="85"/>
      <c r="EC199" s="144"/>
      <c r="ED199" s="145"/>
      <c r="EE199" s="145"/>
      <c r="EF199" s="146"/>
      <c r="EG199" s="1792"/>
      <c r="EJ199" s="85"/>
      <c r="EK199" s="144"/>
      <c r="EL199" s="145"/>
      <c r="EM199" s="145"/>
      <c r="EN199" s="146"/>
      <c r="EO199" s="1792"/>
      <c r="ER199" s="85"/>
      <c r="ES199" s="144"/>
      <c r="ET199" s="145"/>
      <c r="EU199" s="145"/>
      <c r="EV199" s="146"/>
      <c r="EW199" s="1792"/>
      <c r="EZ199" s="85"/>
      <c r="FA199" s="144"/>
      <c r="FB199" s="145"/>
      <c r="FC199" s="145"/>
      <c r="FD199" s="146"/>
      <c r="FE199" s="1792"/>
      <c r="FH199" s="85"/>
      <c r="FI199" s="144"/>
      <c r="FJ199" s="145"/>
      <c r="FK199" s="145"/>
      <c r="FL199" s="146"/>
      <c r="FM199" s="1792"/>
      <c r="FP199" s="85"/>
      <c r="FQ199" s="144"/>
      <c r="FR199" s="145"/>
      <c r="FS199" s="145"/>
      <c r="FT199" s="146"/>
      <c r="FU199" s="1792"/>
      <c r="FX199" s="85"/>
      <c r="FY199" s="144"/>
      <c r="FZ199" s="145"/>
      <c r="GA199" s="145"/>
      <c r="GB199" s="146"/>
      <c r="GC199" s="1792"/>
      <c r="GF199" s="85"/>
      <c r="GG199" s="144"/>
      <c r="GH199" s="145"/>
      <c r="GI199" s="145"/>
      <c r="GJ199" s="146"/>
      <c r="GK199" s="1792"/>
      <c r="GN199" s="85"/>
      <c r="GO199" s="144"/>
      <c r="GP199" s="145"/>
      <c r="GQ199" s="145"/>
      <c r="GR199" s="146"/>
      <c r="GS199" s="1792"/>
      <c r="GV199" s="85"/>
      <c r="GW199" s="144"/>
      <c r="GX199" s="145"/>
      <c r="GY199" s="145"/>
      <c r="GZ199" s="146"/>
      <c r="HA199" s="1792"/>
      <c r="HD199" s="85"/>
      <c r="HE199" s="144"/>
      <c r="HF199" s="145"/>
      <c r="HG199" s="145"/>
      <c r="HH199" s="146"/>
      <c r="HI199" s="1792"/>
      <c r="HL199" s="85"/>
      <c r="HM199" s="144"/>
      <c r="HN199" s="145"/>
      <c r="HO199" s="145"/>
      <c r="HP199" s="146"/>
      <c r="HQ199" s="1792"/>
      <c r="HT199" s="85"/>
      <c r="HU199" s="144"/>
      <c r="HV199" s="145"/>
      <c r="HW199" s="145"/>
      <c r="HX199" s="146"/>
      <c r="HY199" s="1792"/>
      <c r="IB199" s="85"/>
      <c r="IC199" s="144"/>
      <c r="ID199" s="145"/>
      <c r="IE199" s="145"/>
      <c r="IF199" s="146"/>
      <c r="IG199" s="1792"/>
      <c r="IJ199" s="85"/>
      <c r="IK199" s="144"/>
      <c r="IL199" s="145"/>
      <c r="IM199" s="145"/>
      <c r="IN199" s="146"/>
      <c r="IO199" s="1792"/>
      <c r="IR199" s="85"/>
      <c r="IS199" s="144"/>
      <c r="IT199" s="145"/>
      <c r="IU199" s="145"/>
      <c r="IV199" s="146"/>
      <c r="IW199" s="1792"/>
      <c r="IZ199" s="85"/>
      <c r="JA199" s="144"/>
      <c r="JB199" s="145"/>
      <c r="JC199" s="145"/>
      <c r="JD199" s="146"/>
      <c r="JE199" s="1792"/>
      <c r="JH199" s="85"/>
      <c r="JI199" s="144"/>
      <c r="JJ199" s="145"/>
      <c r="JK199" s="145"/>
      <c r="JL199" s="146"/>
      <c r="JM199" s="1792"/>
      <c r="JP199" s="85"/>
      <c r="JQ199" s="144"/>
      <c r="JR199" s="145"/>
      <c r="JS199" s="145"/>
      <c r="JT199" s="146"/>
      <c r="JU199" s="1792"/>
      <c r="JX199" s="85"/>
      <c r="JY199" s="144"/>
      <c r="JZ199" s="145"/>
      <c r="KA199" s="145"/>
      <c r="KB199" s="146"/>
      <c r="KC199" s="1792"/>
      <c r="KF199" s="85"/>
      <c r="KG199" s="144"/>
      <c r="KH199" s="145"/>
      <c r="KI199" s="145"/>
      <c r="KJ199" s="146"/>
      <c r="KK199" s="1792"/>
      <c r="KN199" s="85"/>
      <c r="KO199" s="144"/>
      <c r="KP199" s="145"/>
      <c r="KQ199" s="145"/>
      <c r="KR199" s="146"/>
      <c r="KS199" s="1792"/>
      <c r="KV199" s="85"/>
      <c r="KW199" s="144"/>
      <c r="KX199" s="145"/>
      <c r="KY199" s="145"/>
      <c r="KZ199" s="146"/>
      <c r="LA199" s="1792"/>
      <c r="LD199" s="85"/>
      <c r="LE199" s="144"/>
      <c r="LF199" s="145"/>
      <c r="LG199" s="145"/>
      <c r="LH199" s="146"/>
      <c r="LI199" s="1792"/>
      <c r="LL199" s="85"/>
      <c r="LM199" s="144"/>
      <c r="LN199" s="145"/>
      <c r="LO199" s="145"/>
      <c r="LP199" s="146"/>
      <c r="LQ199" s="1792"/>
      <c r="LT199" s="85"/>
      <c r="LU199" s="144"/>
      <c r="LV199" s="145"/>
      <c r="LW199" s="145"/>
      <c r="LX199" s="146"/>
      <c r="LY199" s="1792"/>
      <c r="MB199" s="85"/>
      <c r="MC199" s="144"/>
      <c r="MD199" s="145"/>
      <c r="ME199" s="145"/>
      <c r="MF199" s="146"/>
      <c r="MG199" s="1792"/>
      <c r="MJ199" s="85"/>
      <c r="MK199" s="144"/>
      <c r="ML199" s="145"/>
      <c r="MM199" s="145"/>
      <c r="MN199" s="146"/>
      <c r="MO199" s="1792"/>
      <c r="MR199" s="85"/>
      <c r="MS199" s="144"/>
      <c r="MT199" s="145"/>
      <c r="MU199" s="145"/>
      <c r="MV199" s="146"/>
      <c r="MW199" s="1792"/>
      <c r="MZ199" s="85"/>
      <c r="NA199" s="144"/>
      <c r="NB199" s="145"/>
      <c r="NC199" s="145"/>
      <c r="ND199" s="146"/>
      <c r="NE199" s="1792"/>
      <c r="NH199" s="85"/>
      <c r="NI199" s="144"/>
      <c r="NJ199" s="145"/>
      <c r="NK199" s="145"/>
      <c r="NL199" s="146"/>
      <c r="NM199" s="1792"/>
      <c r="NP199" s="85"/>
      <c r="NQ199" s="144"/>
      <c r="NR199" s="145"/>
      <c r="NS199" s="145"/>
      <c r="NT199" s="146"/>
      <c r="NU199" s="1792"/>
      <c r="NX199" s="85"/>
      <c r="NY199" s="144"/>
      <c r="NZ199" s="145"/>
      <c r="OA199" s="145"/>
      <c r="OB199" s="146"/>
      <c r="OC199" s="1792"/>
      <c r="OF199" s="85"/>
      <c r="OG199" s="144"/>
      <c r="OH199" s="145"/>
      <c r="OI199" s="145"/>
      <c r="OJ199" s="146"/>
      <c r="OK199" s="1792"/>
      <c r="ON199" s="85"/>
      <c r="OO199" s="144"/>
      <c r="OP199" s="145"/>
      <c r="OQ199" s="145"/>
      <c r="OR199" s="146"/>
      <c r="OS199" s="1792"/>
      <c r="OV199" s="85"/>
      <c r="OW199" s="144"/>
      <c r="OX199" s="145"/>
      <c r="OY199" s="145"/>
      <c r="OZ199" s="146"/>
      <c r="PA199" s="1792"/>
      <c r="PD199" s="85"/>
      <c r="PE199" s="144"/>
      <c r="PF199" s="145"/>
      <c r="PG199" s="145"/>
      <c r="PH199" s="146"/>
      <c r="PI199" s="1792"/>
      <c r="PL199" s="85"/>
      <c r="PM199" s="144"/>
      <c r="PN199" s="145"/>
      <c r="PO199" s="145"/>
      <c r="PP199" s="146"/>
      <c r="PQ199" s="1792"/>
      <c r="PT199" s="85"/>
      <c r="PU199" s="144"/>
      <c r="PV199" s="145"/>
      <c r="PW199" s="145"/>
      <c r="PX199" s="146"/>
      <c r="PY199" s="1792"/>
      <c r="QB199" s="85"/>
      <c r="QC199" s="144"/>
      <c r="QD199" s="145"/>
      <c r="QE199" s="145"/>
      <c r="QF199" s="146"/>
      <c r="QG199" s="1792"/>
      <c r="QJ199" s="85"/>
      <c r="QK199" s="144"/>
      <c r="QL199" s="145"/>
      <c r="QM199" s="145"/>
      <c r="QN199" s="146"/>
      <c r="QO199" s="1792"/>
      <c r="QR199" s="85"/>
      <c r="QS199" s="144"/>
      <c r="QT199" s="145"/>
      <c r="QU199" s="145"/>
      <c r="QV199" s="146"/>
      <c r="QW199" s="1792"/>
      <c r="QZ199" s="85"/>
      <c r="RA199" s="144"/>
      <c r="RB199" s="145"/>
      <c r="RC199" s="145"/>
      <c r="RD199" s="146"/>
      <c r="RE199" s="1792"/>
      <c r="RH199" s="85"/>
      <c r="RI199" s="144"/>
      <c r="RJ199" s="145"/>
      <c r="RK199" s="145"/>
      <c r="RL199" s="146"/>
      <c r="RM199" s="1792"/>
      <c r="RP199" s="85"/>
      <c r="RQ199" s="144"/>
      <c r="RR199" s="145"/>
      <c r="RS199" s="145"/>
      <c r="RT199" s="146"/>
      <c r="RU199" s="1792"/>
      <c r="RX199" s="85"/>
      <c r="RY199" s="144"/>
      <c r="RZ199" s="145"/>
      <c r="SA199" s="145"/>
      <c r="SB199" s="146"/>
      <c r="SC199" s="1792"/>
      <c r="SF199" s="85"/>
      <c r="SG199" s="144"/>
      <c r="SH199" s="145"/>
      <c r="SI199" s="145"/>
      <c r="SJ199" s="146"/>
      <c r="SK199" s="1792"/>
      <c r="SN199" s="85"/>
      <c r="SO199" s="144"/>
      <c r="SP199" s="145"/>
      <c r="SQ199" s="145"/>
      <c r="SR199" s="146"/>
      <c r="SS199" s="1792"/>
      <c r="SV199" s="85"/>
      <c r="SW199" s="144"/>
      <c r="SX199" s="145"/>
      <c r="SY199" s="145"/>
      <c r="SZ199" s="146"/>
      <c r="TA199" s="1792"/>
      <c r="TD199" s="85"/>
      <c r="TE199" s="144"/>
      <c r="TF199" s="145"/>
      <c r="TG199" s="145"/>
      <c r="TH199" s="146"/>
      <c r="TI199" s="1792"/>
      <c r="TL199" s="85"/>
      <c r="TM199" s="144"/>
      <c r="TN199" s="145"/>
      <c r="TO199" s="145"/>
      <c r="TP199" s="146"/>
      <c r="TQ199" s="1792"/>
      <c r="TT199" s="85"/>
      <c r="TU199" s="144"/>
      <c r="TV199" s="145"/>
      <c r="TW199" s="145"/>
      <c r="TX199" s="146"/>
      <c r="TY199" s="1792"/>
      <c r="UB199" s="85"/>
      <c r="UC199" s="144"/>
      <c r="UD199" s="145"/>
      <c r="UE199" s="145"/>
      <c r="UF199" s="146"/>
      <c r="UG199" s="1792"/>
      <c r="UJ199" s="85"/>
      <c r="UK199" s="144"/>
      <c r="UL199" s="145"/>
      <c r="UM199" s="145"/>
      <c r="UN199" s="146"/>
      <c r="UO199" s="1792"/>
      <c r="UR199" s="85"/>
      <c r="US199" s="144"/>
      <c r="UT199" s="145"/>
      <c r="UU199" s="145"/>
      <c r="UV199" s="146"/>
      <c r="UW199" s="1792"/>
      <c r="UZ199" s="85"/>
      <c r="VA199" s="144"/>
      <c r="VB199" s="145"/>
      <c r="VC199" s="145"/>
      <c r="VD199" s="146"/>
      <c r="VE199" s="1792"/>
      <c r="VH199" s="85"/>
      <c r="VI199" s="144"/>
      <c r="VJ199" s="145"/>
      <c r="VK199" s="145"/>
      <c r="VL199" s="146"/>
      <c r="VM199" s="1792"/>
      <c r="VP199" s="85"/>
      <c r="VQ199" s="144"/>
      <c r="VR199" s="145"/>
      <c r="VS199" s="145"/>
      <c r="VT199" s="146"/>
      <c r="VU199" s="1792"/>
      <c r="VX199" s="85"/>
      <c r="VY199" s="144"/>
      <c r="VZ199" s="145"/>
      <c r="WA199" s="145"/>
      <c r="WB199" s="146"/>
      <c r="WC199" s="1792"/>
      <c r="WF199" s="85"/>
      <c r="WG199" s="144"/>
      <c r="WH199" s="145"/>
      <c r="WI199" s="145"/>
      <c r="WJ199" s="146"/>
      <c r="WK199" s="1792"/>
      <c r="WN199" s="85"/>
      <c r="WO199" s="144"/>
      <c r="WP199" s="145"/>
      <c r="WQ199" s="145"/>
      <c r="WR199" s="146"/>
      <c r="WS199" s="1792"/>
      <c r="WV199" s="85"/>
      <c r="WW199" s="144"/>
      <c r="WX199" s="145"/>
      <c r="WY199" s="145"/>
      <c r="WZ199" s="146"/>
      <c r="XA199" s="1792"/>
      <c r="XD199" s="85"/>
      <c r="XE199" s="144"/>
      <c r="XF199" s="145"/>
      <c r="XG199" s="145"/>
      <c r="XH199" s="146"/>
      <c r="XI199" s="1792"/>
      <c r="XL199" s="85"/>
      <c r="XM199" s="144"/>
      <c r="XN199" s="145"/>
      <c r="XO199" s="145"/>
      <c r="XP199" s="146"/>
      <c r="XQ199" s="1792"/>
      <c r="XT199" s="85"/>
      <c r="XU199" s="144"/>
      <c r="XV199" s="145"/>
      <c r="XW199" s="145"/>
      <c r="XX199" s="146"/>
      <c r="XY199" s="1792"/>
      <c r="YB199" s="85"/>
      <c r="YC199" s="144"/>
      <c r="YD199" s="145"/>
      <c r="YE199" s="145"/>
      <c r="YF199" s="146"/>
      <c r="YG199" s="1792"/>
      <c r="YJ199" s="85"/>
      <c r="YK199" s="144"/>
      <c r="YL199" s="145"/>
      <c r="YM199" s="145"/>
      <c r="YN199" s="146"/>
      <c r="YO199" s="1792"/>
      <c r="YR199" s="85"/>
      <c r="YS199" s="144"/>
      <c r="YT199" s="145"/>
      <c r="YU199" s="145"/>
      <c r="YV199" s="146"/>
      <c r="YW199" s="1792"/>
      <c r="YZ199" s="85"/>
      <c r="ZA199" s="144"/>
      <c r="ZB199" s="145"/>
      <c r="ZC199" s="145"/>
      <c r="ZD199" s="146"/>
      <c r="ZE199" s="1792"/>
      <c r="ZH199" s="85"/>
      <c r="ZI199" s="144"/>
      <c r="ZJ199" s="145"/>
      <c r="ZK199" s="145"/>
      <c r="ZL199" s="146"/>
      <c r="ZM199" s="1792"/>
      <c r="ZP199" s="85"/>
      <c r="ZQ199" s="144"/>
      <c r="ZR199" s="145"/>
      <c r="ZS199" s="145"/>
      <c r="ZT199" s="146"/>
      <c r="ZU199" s="1792"/>
      <c r="ZX199" s="85"/>
      <c r="ZY199" s="144"/>
      <c r="ZZ199" s="145"/>
      <c r="AAA199" s="145"/>
      <c r="AAB199" s="146"/>
      <c r="AAC199" s="1792"/>
      <c r="AAF199" s="85"/>
      <c r="AAG199" s="144"/>
      <c r="AAH199" s="145"/>
      <c r="AAI199" s="145"/>
      <c r="AAJ199" s="146"/>
      <c r="AAK199" s="1792"/>
      <c r="AAN199" s="85"/>
      <c r="AAO199" s="144"/>
      <c r="AAP199" s="145"/>
      <c r="AAQ199" s="2057"/>
      <c r="AAR199" s="1694"/>
      <c r="AAS199" s="1790"/>
      <c r="AAT199" s="1696"/>
      <c r="AAU199" s="1696"/>
      <c r="AAV199" s="1695"/>
      <c r="AAW199" s="1549"/>
      <c r="AAX199" s="1550"/>
      <c r="AAY199" s="1550"/>
      <c r="AAZ199" s="1694"/>
      <c r="ABA199" s="1790"/>
      <c r="ABB199" s="1696"/>
      <c r="ABC199" s="1696"/>
      <c r="ABD199" s="1695"/>
      <c r="ABE199" s="1549"/>
      <c r="ABF199" s="1550"/>
      <c r="ABG199" s="1550"/>
      <c r="ABH199" s="1694"/>
      <c r="ABI199" s="1790"/>
      <c r="ABJ199" s="1696"/>
      <c r="ABK199" s="1696"/>
      <c r="ABL199" s="1695"/>
      <c r="ABM199" s="1549"/>
      <c r="ABN199" s="1550"/>
      <c r="ABO199" s="1550"/>
      <c r="ABP199" s="1694"/>
      <c r="ABQ199" s="1790"/>
      <c r="ABR199" s="1696"/>
      <c r="ABS199" s="1696"/>
      <c r="ABT199" s="1695"/>
      <c r="ABU199" s="1549"/>
      <c r="ABV199" s="1550"/>
      <c r="ABW199" s="1550"/>
      <c r="ABX199" s="1694"/>
      <c r="ABY199" s="1790"/>
      <c r="ABZ199" s="1696"/>
      <c r="ACA199" s="1696"/>
      <c r="ACB199" s="1695"/>
      <c r="ACC199" s="1549"/>
      <c r="ACD199" s="1550"/>
      <c r="ACE199" s="1550"/>
      <c r="ACF199" s="1694"/>
      <c r="ACG199" s="1790"/>
      <c r="ACH199" s="1696"/>
      <c r="ACI199" s="1696"/>
      <c r="ACJ199" s="1695"/>
      <c r="ACK199" s="1549"/>
      <c r="ACL199" s="1550"/>
      <c r="ACM199" s="1550"/>
      <c r="ACN199" s="1694"/>
      <c r="ACO199" s="1790"/>
      <c r="ACP199" s="1696"/>
      <c r="ACQ199" s="1696"/>
      <c r="ACR199" s="1695"/>
      <c r="ACS199" s="1549"/>
      <c r="ACT199" s="1550"/>
      <c r="ACU199" s="1550"/>
      <c r="ACV199" s="1694"/>
      <c r="ACW199" s="1790"/>
      <c r="ACX199" s="1696"/>
      <c r="ACY199" s="1696"/>
      <c r="ACZ199" s="1695"/>
      <c r="ADA199" s="1549"/>
      <c r="ADB199" s="1550"/>
      <c r="ADC199" s="1550"/>
      <c r="ADD199" s="1694"/>
      <c r="ADE199" s="1790"/>
      <c r="ADF199" s="1696"/>
      <c r="ADG199" s="1696"/>
      <c r="ADH199" s="1695"/>
      <c r="ADI199" s="1549"/>
      <c r="ADJ199" s="1550"/>
      <c r="ADK199" s="1550"/>
      <c r="ADL199" s="1694"/>
      <c r="ADM199" s="1790"/>
      <c r="ADN199" s="1696"/>
      <c r="ADO199" s="1696"/>
      <c r="ADP199" s="1695"/>
      <c r="ADQ199" s="1549"/>
      <c r="ADR199" s="1550"/>
      <c r="ADS199" s="1550"/>
      <c r="ADT199" s="1694"/>
      <c r="ADU199" s="1790"/>
      <c r="ADV199" s="1696"/>
      <c r="ADW199" s="1696"/>
      <c r="ADX199" s="1695"/>
      <c r="ADY199" s="1549"/>
      <c r="ADZ199" s="1550"/>
      <c r="AEA199" s="1550"/>
      <c r="AEB199" s="1694"/>
      <c r="AEC199" s="1790"/>
      <c r="AED199" s="1696"/>
      <c r="AEE199" s="1696"/>
      <c r="AEF199" s="1695"/>
      <c r="AEG199" s="1549"/>
      <c r="AEH199" s="1550"/>
      <c r="AEI199" s="1550"/>
      <c r="AEJ199" s="1694"/>
      <c r="AEK199" s="1790"/>
      <c r="AEL199" s="1696"/>
      <c r="AEM199" s="1696"/>
      <c r="AEN199" s="1695"/>
      <c r="AEO199" s="1549"/>
      <c r="AEP199" s="1550"/>
      <c r="AEQ199" s="1550"/>
      <c r="AER199" s="1694"/>
      <c r="AES199" s="1790"/>
      <c r="AET199" s="1696"/>
      <c r="AEU199" s="1696"/>
      <c r="AEV199" s="1695"/>
      <c r="AEW199" s="1549"/>
      <c r="AEX199" s="1550"/>
      <c r="AEY199" s="1550"/>
      <c r="AEZ199" s="1694"/>
      <c r="AFA199" s="1790"/>
      <c r="AFB199" s="1696"/>
      <c r="AFC199" s="1696"/>
      <c r="AFD199" s="1695"/>
      <c r="AFE199" s="1549"/>
      <c r="AFF199" s="1550"/>
      <c r="AFG199" s="1550"/>
      <c r="AFH199" s="1694"/>
      <c r="AFI199" s="1790"/>
      <c r="AFJ199" s="1696"/>
      <c r="AFK199" s="1696"/>
      <c r="AFL199" s="1695"/>
      <c r="AFM199" s="1549"/>
      <c r="AFN199" s="1550"/>
      <c r="AFO199" s="1550"/>
      <c r="AFP199" s="1694"/>
      <c r="AFQ199" s="1790"/>
      <c r="AFR199" s="1696"/>
      <c r="AFS199" s="1696"/>
      <c r="AFT199" s="1695"/>
      <c r="AFU199" s="1549"/>
      <c r="AFV199" s="1550"/>
      <c r="AFW199" s="1550"/>
      <c r="AFX199" s="1694"/>
      <c r="AFY199" s="1790"/>
      <c r="AFZ199" s="1696"/>
      <c r="AGA199" s="1696"/>
      <c r="AGB199" s="1695"/>
      <c r="AGC199" s="1549"/>
      <c r="AGD199" s="1550"/>
      <c r="AGE199" s="1550"/>
      <c r="AGF199" s="1694"/>
      <c r="AGG199" s="1790"/>
      <c r="AGH199" s="1696"/>
      <c r="AGI199" s="1696"/>
      <c r="AGJ199" s="1695"/>
      <c r="AGK199" s="1549"/>
      <c r="AGL199" s="1550"/>
      <c r="AGM199" s="1550"/>
      <c r="AGN199" s="1694"/>
      <c r="AGO199" s="1790"/>
      <c r="AGP199" s="1696"/>
      <c r="AGQ199" s="1696"/>
      <c r="AGR199" s="1695"/>
      <c r="AGS199" s="1549"/>
      <c r="AGT199" s="1550"/>
      <c r="AGU199" s="1550"/>
      <c r="AGV199" s="1694"/>
      <c r="AGW199" s="1790"/>
      <c r="AGX199" s="1696"/>
      <c r="AGY199" s="1696"/>
      <c r="AGZ199" s="1695"/>
      <c r="AHA199" s="1549"/>
      <c r="AHB199" s="1550"/>
      <c r="AHC199" s="1550"/>
      <c r="AHD199" s="1694"/>
      <c r="AHE199" s="1790"/>
      <c r="AHF199" s="1696"/>
      <c r="AHG199" s="1696"/>
      <c r="AHH199" s="1695"/>
      <c r="AHI199" s="1549"/>
      <c r="AHJ199" s="1550"/>
      <c r="AHK199" s="1550"/>
      <c r="AHL199" s="1694"/>
      <c r="AHM199" s="1790"/>
      <c r="AHN199" s="1696"/>
      <c r="AHO199" s="1696"/>
      <c r="AHP199" s="1695"/>
      <c r="AHQ199" s="1549"/>
      <c r="AHR199" s="1550"/>
      <c r="AHS199" s="1550"/>
      <c r="AHT199" s="1694"/>
      <c r="AHU199" s="1790"/>
      <c r="AHV199" s="1696"/>
      <c r="AHW199" s="1696"/>
      <c r="AHX199" s="1695"/>
      <c r="AHY199" s="1549"/>
      <c r="AHZ199" s="1550"/>
      <c r="AIA199" s="1550"/>
      <c r="AIB199" s="1694"/>
      <c r="AIC199" s="1790"/>
      <c r="AID199" s="1696"/>
      <c r="AIE199" s="1696"/>
      <c r="AIF199" s="1695"/>
      <c r="AIG199" s="1549"/>
      <c r="AIH199" s="1550"/>
      <c r="AII199" s="1550"/>
      <c r="AIJ199" s="1694"/>
      <c r="AIK199" s="1790"/>
      <c r="AIL199" s="1696"/>
      <c r="AIM199" s="1696"/>
      <c r="AIN199" s="1695"/>
      <c r="AIO199" s="1549"/>
      <c r="AIP199" s="1550"/>
      <c r="AIQ199" s="1550"/>
      <c r="AIR199" s="1694"/>
      <c r="AIS199" s="1790"/>
      <c r="AIT199" s="1696"/>
      <c r="AIU199" s="1696"/>
      <c r="AIV199" s="1695"/>
      <c r="AIW199" s="1549"/>
      <c r="AIX199" s="1550"/>
      <c r="AIY199" s="1550"/>
      <c r="AIZ199" s="1694"/>
      <c r="AJA199" s="1790"/>
      <c r="AJB199" s="1696"/>
      <c r="AJC199" s="1696"/>
      <c r="AJD199" s="1695"/>
      <c r="AJE199" s="1549"/>
      <c r="AJF199" s="1550"/>
      <c r="AJG199" s="1550"/>
      <c r="AJH199" s="1694"/>
      <c r="AJI199" s="1790"/>
      <c r="AJJ199" s="1696"/>
      <c r="AJK199" s="1696"/>
      <c r="AJL199" s="1695"/>
      <c r="AJM199" s="1549"/>
      <c r="AJN199" s="1550"/>
      <c r="AJO199" s="1550"/>
      <c r="AJP199" s="1694"/>
      <c r="AJQ199" s="1790"/>
      <c r="AJR199" s="1696"/>
      <c r="AJS199" s="1696"/>
      <c r="AJT199" s="1695"/>
      <c r="AJU199" s="1549"/>
      <c r="AJV199" s="1550"/>
      <c r="AJW199" s="1550"/>
      <c r="AJX199" s="1694"/>
      <c r="AJY199" s="1790"/>
      <c r="AJZ199" s="1696"/>
      <c r="AKA199" s="1696"/>
      <c r="AKB199" s="1695"/>
      <c r="AKC199" s="1549"/>
      <c r="AKD199" s="1550"/>
      <c r="AKE199" s="1550"/>
      <c r="AKF199" s="1694"/>
      <c r="AKG199" s="1790"/>
      <c r="AKH199" s="1696"/>
      <c r="AKI199" s="1696"/>
      <c r="AKJ199" s="1695"/>
      <c r="AKK199" s="1549"/>
      <c r="AKL199" s="1550"/>
      <c r="AKM199" s="1550"/>
      <c r="AKN199" s="1694"/>
      <c r="AKO199" s="1790"/>
      <c r="AKP199" s="1696"/>
      <c r="AKQ199" s="1696"/>
      <c r="AKR199" s="1695"/>
      <c r="AKS199" s="1549"/>
      <c r="AKT199" s="1550"/>
      <c r="AKU199" s="1550"/>
      <c r="AKV199" s="1694"/>
      <c r="AKW199" s="1790"/>
      <c r="AKX199" s="1696"/>
      <c r="AKY199" s="1696"/>
      <c r="AKZ199" s="1695"/>
      <c r="ALA199" s="1549"/>
      <c r="ALB199" s="1550"/>
      <c r="ALC199" s="1550"/>
      <c r="ALD199" s="1694"/>
      <c r="ALE199" s="1790"/>
      <c r="ALF199" s="1696"/>
      <c r="ALG199" s="1696"/>
      <c r="ALH199" s="1695"/>
      <c r="ALI199" s="1549"/>
      <c r="ALJ199" s="1550"/>
      <c r="ALK199" s="1550"/>
      <c r="ALL199" s="1694"/>
      <c r="ALM199" s="1790"/>
      <c r="ALN199" s="1696"/>
      <c r="ALO199" s="1696"/>
      <c r="ALP199" s="1695"/>
      <c r="ALQ199" s="1549"/>
      <c r="ALR199" s="1550"/>
      <c r="ALS199" s="1550"/>
      <c r="ALT199" s="1694"/>
      <c r="ALU199" s="1790"/>
      <c r="ALV199" s="1696"/>
      <c r="ALW199" s="1696"/>
      <c r="ALX199" s="1695"/>
      <c r="ALY199" s="1549"/>
      <c r="ALZ199" s="1550"/>
      <c r="AMA199" s="1550"/>
      <c r="AMB199" s="1694"/>
      <c r="AMC199" s="1790"/>
      <c r="AMD199" s="1696"/>
      <c r="AME199" s="1696"/>
      <c r="AMF199" s="1695"/>
      <c r="AMG199" s="1549"/>
      <c r="AMH199" s="1550"/>
      <c r="AMI199" s="1550"/>
      <c r="AMJ199" s="1703"/>
    </row>
    <row r="200" spans="1:1024" s="72" customFormat="1" ht="15" customHeight="1">
      <c r="A200" s="1694">
        <v>7250000010</v>
      </c>
      <c r="B200" s="1791"/>
      <c r="C200" s="1696" t="s">
        <v>4181</v>
      </c>
      <c r="D200" s="1696" t="s">
        <v>4182</v>
      </c>
      <c r="E200" s="1695">
        <v>6</v>
      </c>
      <c r="F200" s="1549">
        <v>6.18</v>
      </c>
      <c r="G200" s="1536">
        <f>F200*$I$2</f>
        <v>0</v>
      </c>
      <c r="H200" s="1536">
        <f>G200-G200*($I$1)</f>
        <v>0</v>
      </c>
      <c r="I200"/>
      <c r="L200" s="85"/>
      <c r="M200" s="85"/>
      <c r="N200" s="144"/>
      <c r="O200" s="145"/>
      <c r="P200" s="145"/>
      <c r="Q200" s="146"/>
      <c r="T200" s="85"/>
      <c r="U200" s="144"/>
      <c r="V200" s="145"/>
      <c r="W200" s="145"/>
      <c r="X200" s="146"/>
      <c r="Y200" s="1792"/>
      <c r="AB200" s="85"/>
      <c r="AC200" s="144"/>
      <c r="AD200" s="145"/>
      <c r="AE200" s="145"/>
      <c r="AF200" s="146"/>
      <c r="AG200" s="1792"/>
      <c r="AJ200" s="85"/>
      <c r="AK200" s="144"/>
      <c r="AL200" s="145"/>
      <c r="AM200" s="145"/>
      <c r="AN200" s="146"/>
      <c r="AO200" s="1792"/>
      <c r="AR200" s="85"/>
      <c r="AS200" s="144"/>
      <c r="AT200" s="145"/>
      <c r="AU200" s="145"/>
      <c r="AV200" s="146"/>
      <c r="AW200" s="1792"/>
      <c r="AZ200" s="85"/>
      <c r="BA200" s="144"/>
      <c r="BB200" s="145"/>
      <c r="BC200" s="145"/>
      <c r="BD200" s="146"/>
      <c r="BE200" s="1792"/>
      <c r="BH200" s="85"/>
      <c r="BI200" s="144"/>
      <c r="BJ200" s="145"/>
      <c r="BK200" s="145"/>
      <c r="BL200" s="146"/>
      <c r="BM200" s="1792"/>
      <c r="BP200" s="85"/>
      <c r="BQ200" s="144"/>
      <c r="BR200" s="145"/>
      <c r="BS200" s="145"/>
      <c r="BT200" s="146"/>
      <c r="BU200" s="1792"/>
      <c r="BX200" s="85"/>
      <c r="BY200" s="144"/>
      <c r="BZ200" s="145"/>
      <c r="CA200" s="145"/>
      <c r="CB200" s="146"/>
      <c r="CC200" s="1792"/>
      <c r="CF200" s="85"/>
      <c r="CG200" s="144"/>
      <c r="CH200" s="145"/>
      <c r="CI200" s="145"/>
      <c r="CJ200" s="146"/>
      <c r="CK200" s="1792"/>
      <c r="CN200" s="85"/>
      <c r="CO200" s="144"/>
      <c r="CP200" s="145"/>
      <c r="CQ200" s="145"/>
      <c r="CR200" s="146"/>
      <c r="CS200" s="1792"/>
      <c r="CV200" s="85"/>
      <c r="CW200" s="144"/>
      <c r="CX200" s="145"/>
      <c r="CY200" s="145"/>
      <c r="CZ200" s="146"/>
      <c r="DA200" s="1792"/>
      <c r="DD200" s="85"/>
      <c r="DE200" s="144"/>
      <c r="DF200" s="145"/>
      <c r="DG200" s="145"/>
      <c r="DH200" s="146"/>
      <c r="DI200" s="1792"/>
      <c r="DL200" s="85"/>
      <c r="DM200" s="144"/>
      <c r="DN200" s="145"/>
      <c r="DO200" s="145"/>
      <c r="DP200" s="146"/>
      <c r="DQ200" s="1792"/>
      <c r="DT200" s="85"/>
      <c r="DU200" s="144"/>
      <c r="DV200" s="145"/>
      <c r="DW200" s="145"/>
      <c r="DX200" s="146"/>
      <c r="DY200" s="1792"/>
      <c r="EB200" s="85"/>
      <c r="EC200" s="144"/>
      <c r="ED200" s="145"/>
      <c r="EE200" s="145"/>
      <c r="EF200" s="146"/>
      <c r="EG200" s="1792"/>
      <c r="EJ200" s="85"/>
      <c r="EK200" s="144"/>
      <c r="EL200" s="145"/>
      <c r="EM200" s="145"/>
      <c r="EN200" s="146"/>
      <c r="EO200" s="1792"/>
      <c r="ER200" s="85"/>
      <c r="ES200" s="144"/>
      <c r="ET200" s="145"/>
      <c r="EU200" s="145"/>
      <c r="EV200" s="146"/>
      <c r="EW200" s="1792"/>
      <c r="EZ200" s="85"/>
      <c r="FA200" s="144"/>
      <c r="FB200" s="145"/>
      <c r="FC200" s="145"/>
      <c r="FD200" s="146"/>
      <c r="FE200" s="1792"/>
      <c r="FH200" s="85"/>
      <c r="FI200" s="144"/>
      <c r="FJ200" s="145"/>
      <c r="FK200" s="145"/>
      <c r="FL200" s="146"/>
      <c r="FM200" s="1792"/>
      <c r="FP200" s="85"/>
      <c r="FQ200" s="144"/>
      <c r="FR200" s="145"/>
      <c r="FS200" s="145"/>
      <c r="FT200" s="146"/>
      <c r="FU200" s="1792"/>
      <c r="FX200" s="85"/>
      <c r="FY200" s="144"/>
      <c r="FZ200" s="145"/>
      <c r="GA200" s="145"/>
      <c r="GB200" s="146"/>
      <c r="GC200" s="1792"/>
      <c r="GF200" s="85"/>
      <c r="GG200" s="144"/>
      <c r="GH200" s="145"/>
      <c r="GI200" s="145"/>
      <c r="GJ200" s="146"/>
      <c r="GK200" s="1792"/>
      <c r="GN200" s="85"/>
      <c r="GO200" s="144"/>
      <c r="GP200" s="145"/>
      <c r="GQ200" s="145"/>
      <c r="GR200" s="146"/>
      <c r="GS200" s="1792"/>
      <c r="GV200" s="85"/>
      <c r="GW200" s="144"/>
      <c r="GX200" s="145"/>
      <c r="GY200" s="145"/>
      <c r="GZ200" s="146"/>
      <c r="HA200" s="1792"/>
      <c r="HD200" s="85"/>
      <c r="HE200" s="144"/>
      <c r="HF200" s="145"/>
      <c r="HG200" s="145"/>
      <c r="HH200" s="146"/>
      <c r="HI200" s="1792"/>
      <c r="HL200" s="85"/>
      <c r="HM200" s="144"/>
      <c r="HN200" s="145"/>
      <c r="HO200" s="145"/>
      <c r="HP200" s="146"/>
      <c r="HQ200" s="1792"/>
      <c r="HT200" s="85"/>
      <c r="HU200" s="144"/>
      <c r="HV200" s="145"/>
      <c r="HW200" s="145"/>
      <c r="HX200" s="146"/>
      <c r="HY200" s="1792"/>
      <c r="IB200" s="85"/>
      <c r="IC200" s="144"/>
      <c r="ID200" s="145"/>
      <c r="IE200" s="145"/>
      <c r="IF200" s="146"/>
      <c r="IG200" s="1792"/>
      <c r="IJ200" s="85"/>
      <c r="IK200" s="144"/>
      <c r="IL200" s="145"/>
      <c r="IM200" s="145"/>
      <c r="IN200" s="146"/>
      <c r="IO200" s="1792"/>
      <c r="IR200" s="85"/>
      <c r="IS200" s="144"/>
      <c r="IT200" s="145"/>
      <c r="IU200" s="145"/>
      <c r="IV200" s="146"/>
      <c r="IW200" s="1792"/>
      <c r="IZ200" s="85"/>
      <c r="JA200" s="144"/>
      <c r="JB200" s="145"/>
      <c r="JC200" s="145"/>
      <c r="JD200" s="146"/>
      <c r="JE200" s="1792"/>
      <c r="JH200" s="85"/>
      <c r="JI200" s="144"/>
      <c r="JJ200" s="145"/>
      <c r="JK200" s="145"/>
      <c r="JL200" s="146"/>
      <c r="JM200" s="1792"/>
      <c r="JP200" s="85"/>
      <c r="JQ200" s="144"/>
      <c r="JR200" s="145"/>
      <c r="JS200" s="145"/>
      <c r="JT200" s="146"/>
      <c r="JU200" s="1792"/>
      <c r="JX200" s="85"/>
      <c r="JY200" s="144"/>
      <c r="JZ200" s="145"/>
      <c r="KA200" s="145"/>
      <c r="KB200" s="146"/>
      <c r="KC200" s="1792"/>
      <c r="KF200" s="85"/>
      <c r="KG200" s="144"/>
      <c r="KH200" s="145"/>
      <c r="KI200" s="145"/>
      <c r="KJ200" s="146"/>
      <c r="KK200" s="1792"/>
      <c r="KN200" s="85"/>
      <c r="KO200" s="144"/>
      <c r="KP200" s="145"/>
      <c r="KQ200" s="145"/>
      <c r="KR200" s="146"/>
      <c r="KS200" s="1792"/>
      <c r="KV200" s="85"/>
      <c r="KW200" s="144"/>
      <c r="KX200" s="145"/>
      <c r="KY200" s="145"/>
      <c r="KZ200" s="146"/>
      <c r="LA200" s="1792"/>
      <c r="LD200" s="85"/>
      <c r="LE200" s="144"/>
      <c r="LF200" s="145"/>
      <c r="LG200" s="145"/>
      <c r="LH200" s="146"/>
      <c r="LI200" s="1792"/>
      <c r="LL200" s="85"/>
      <c r="LM200" s="144"/>
      <c r="LN200" s="145"/>
      <c r="LO200" s="145"/>
      <c r="LP200" s="146"/>
      <c r="LQ200" s="1792"/>
      <c r="LT200" s="85"/>
      <c r="LU200" s="144"/>
      <c r="LV200" s="145"/>
      <c r="LW200" s="145"/>
      <c r="LX200" s="146"/>
      <c r="LY200" s="1792"/>
      <c r="MB200" s="85"/>
      <c r="MC200" s="144"/>
      <c r="MD200" s="145"/>
      <c r="ME200" s="145"/>
      <c r="MF200" s="146"/>
      <c r="MG200" s="1792"/>
      <c r="MJ200" s="85"/>
      <c r="MK200" s="144"/>
      <c r="ML200" s="145"/>
      <c r="MM200" s="145"/>
      <c r="MN200" s="146"/>
      <c r="MO200" s="1792"/>
      <c r="MR200" s="85"/>
      <c r="MS200" s="144"/>
      <c r="MT200" s="145"/>
      <c r="MU200" s="145"/>
      <c r="MV200" s="146"/>
      <c r="MW200" s="1792"/>
      <c r="MZ200" s="85"/>
      <c r="NA200" s="144"/>
      <c r="NB200" s="145"/>
      <c r="NC200" s="145"/>
      <c r="ND200" s="146"/>
      <c r="NE200" s="1792"/>
      <c r="NH200" s="85"/>
      <c r="NI200" s="144"/>
      <c r="NJ200" s="145"/>
      <c r="NK200" s="145"/>
      <c r="NL200" s="146"/>
      <c r="NM200" s="1792"/>
      <c r="NP200" s="85"/>
      <c r="NQ200" s="144"/>
      <c r="NR200" s="145"/>
      <c r="NS200" s="145"/>
      <c r="NT200" s="146"/>
      <c r="NU200" s="1792"/>
      <c r="NX200" s="85"/>
      <c r="NY200" s="144"/>
      <c r="NZ200" s="145"/>
      <c r="OA200" s="145"/>
      <c r="OB200" s="146"/>
      <c r="OC200" s="1792"/>
      <c r="OF200" s="85"/>
      <c r="OG200" s="144"/>
      <c r="OH200" s="145"/>
      <c r="OI200" s="145"/>
      <c r="OJ200" s="146"/>
      <c r="OK200" s="1792"/>
      <c r="ON200" s="85"/>
      <c r="OO200" s="144"/>
      <c r="OP200" s="145"/>
      <c r="OQ200" s="145"/>
      <c r="OR200" s="146"/>
      <c r="OS200" s="1792"/>
      <c r="OV200" s="85"/>
      <c r="OW200" s="144"/>
      <c r="OX200" s="145"/>
      <c r="OY200" s="145"/>
      <c r="OZ200" s="146"/>
      <c r="PA200" s="1792"/>
      <c r="PD200" s="85"/>
      <c r="PE200" s="144"/>
      <c r="PF200" s="145"/>
      <c r="PG200" s="145"/>
      <c r="PH200" s="146"/>
      <c r="PI200" s="1792"/>
      <c r="PL200" s="85"/>
      <c r="PM200" s="144"/>
      <c r="PN200" s="145"/>
      <c r="PO200" s="145"/>
      <c r="PP200" s="146"/>
      <c r="PQ200" s="1792"/>
      <c r="PT200" s="85"/>
      <c r="PU200" s="144"/>
      <c r="PV200" s="145"/>
      <c r="PW200" s="145"/>
      <c r="PX200" s="146"/>
      <c r="PY200" s="1792"/>
      <c r="QB200" s="85"/>
      <c r="QC200" s="144"/>
      <c r="QD200" s="145"/>
      <c r="QE200" s="145"/>
      <c r="QF200" s="146"/>
      <c r="QG200" s="1792"/>
      <c r="QJ200" s="85"/>
      <c r="QK200" s="144"/>
      <c r="QL200" s="145"/>
      <c r="QM200" s="145"/>
      <c r="QN200" s="146"/>
      <c r="QO200" s="1792"/>
      <c r="QR200" s="85"/>
      <c r="QS200" s="144"/>
      <c r="QT200" s="145"/>
      <c r="QU200" s="145"/>
      <c r="QV200" s="146"/>
      <c r="QW200" s="1792"/>
      <c r="QZ200" s="85"/>
      <c r="RA200" s="144"/>
      <c r="RB200" s="145"/>
      <c r="RC200" s="145"/>
      <c r="RD200" s="146"/>
      <c r="RE200" s="1792"/>
      <c r="RH200" s="85"/>
      <c r="RI200" s="144"/>
      <c r="RJ200" s="145"/>
      <c r="RK200" s="145"/>
      <c r="RL200" s="146"/>
      <c r="RM200" s="1792"/>
      <c r="RP200" s="85"/>
      <c r="RQ200" s="144"/>
      <c r="RR200" s="145"/>
      <c r="RS200" s="145"/>
      <c r="RT200" s="146"/>
      <c r="RU200" s="1792"/>
      <c r="RX200" s="85"/>
      <c r="RY200" s="144"/>
      <c r="RZ200" s="145"/>
      <c r="SA200" s="145"/>
      <c r="SB200" s="146"/>
      <c r="SC200" s="1792"/>
      <c r="SF200" s="85"/>
      <c r="SG200" s="144"/>
      <c r="SH200" s="145"/>
      <c r="SI200" s="145"/>
      <c r="SJ200" s="146"/>
      <c r="SK200" s="1792"/>
      <c r="SN200" s="85"/>
      <c r="SO200" s="144"/>
      <c r="SP200" s="145"/>
      <c r="SQ200" s="145"/>
      <c r="SR200" s="146"/>
      <c r="SS200" s="1792"/>
      <c r="SV200" s="85"/>
      <c r="SW200" s="144"/>
      <c r="SX200" s="145"/>
      <c r="SY200" s="145"/>
      <c r="SZ200" s="146"/>
      <c r="TA200" s="1792"/>
      <c r="TD200" s="85"/>
      <c r="TE200" s="144"/>
      <c r="TF200" s="145"/>
      <c r="TG200" s="145"/>
      <c r="TH200" s="146"/>
      <c r="TI200" s="1792"/>
      <c r="TL200" s="85"/>
      <c r="TM200" s="144"/>
      <c r="TN200" s="145"/>
      <c r="TO200" s="145"/>
      <c r="TP200" s="146"/>
      <c r="TQ200" s="1792"/>
      <c r="TT200" s="85"/>
      <c r="TU200" s="144"/>
      <c r="TV200" s="145"/>
      <c r="TW200" s="145"/>
      <c r="TX200" s="146"/>
      <c r="TY200" s="1792"/>
      <c r="UB200" s="85"/>
      <c r="UC200" s="144"/>
      <c r="UD200" s="145"/>
      <c r="UE200" s="145"/>
      <c r="UF200" s="146"/>
      <c r="UG200" s="1792"/>
      <c r="UJ200" s="85"/>
      <c r="UK200" s="144"/>
      <c r="UL200" s="145"/>
      <c r="UM200" s="145"/>
      <c r="UN200" s="146"/>
      <c r="UO200" s="1792"/>
      <c r="UR200" s="85"/>
      <c r="US200" s="144"/>
      <c r="UT200" s="145"/>
      <c r="UU200" s="145"/>
      <c r="UV200" s="146"/>
      <c r="UW200" s="1792"/>
      <c r="UZ200" s="85"/>
      <c r="VA200" s="144"/>
      <c r="VB200" s="145"/>
      <c r="VC200" s="145"/>
      <c r="VD200" s="146"/>
      <c r="VE200" s="1792"/>
      <c r="VH200" s="85"/>
      <c r="VI200" s="144"/>
      <c r="VJ200" s="145"/>
      <c r="VK200" s="145"/>
      <c r="VL200" s="146"/>
      <c r="VM200" s="1792"/>
      <c r="VP200" s="85"/>
      <c r="VQ200" s="144"/>
      <c r="VR200" s="145"/>
      <c r="VS200" s="145"/>
      <c r="VT200" s="146"/>
      <c r="VU200" s="1792"/>
      <c r="VX200" s="85"/>
      <c r="VY200" s="144"/>
      <c r="VZ200" s="145"/>
      <c r="WA200" s="145"/>
      <c r="WB200" s="146"/>
      <c r="WC200" s="1792"/>
      <c r="WF200" s="85"/>
      <c r="WG200" s="144"/>
      <c r="WH200" s="145"/>
      <c r="WI200" s="145"/>
      <c r="WJ200" s="146"/>
      <c r="WK200" s="1792"/>
      <c r="WN200" s="85"/>
      <c r="WO200" s="144"/>
      <c r="WP200" s="145"/>
      <c r="WQ200" s="145"/>
      <c r="WR200" s="146"/>
      <c r="WS200" s="1792"/>
      <c r="WV200" s="85"/>
      <c r="WW200" s="144"/>
      <c r="WX200" s="145"/>
      <c r="WY200" s="145"/>
      <c r="WZ200" s="146"/>
      <c r="XA200" s="1792"/>
      <c r="XD200" s="85"/>
      <c r="XE200" s="144"/>
      <c r="XF200" s="145"/>
      <c r="XG200" s="145"/>
      <c r="XH200" s="146"/>
      <c r="XI200" s="1792"/>
      <c r="XL200" s="85"/>
      <c r="XM200" s="144"/>
      <c r="XN200" s="145"/>
      <c r="XO200" s="145"/>
      <c r="XP200" s="146"/>
      <c r="XQ200" s="1792"/>
      <c r="XT200" s="85"/>
      <c r="XU200" s="144"/>
      <c r="XV200" s="145"/>
      <c r="XW200" s="145"/>
      <c r="XX200" s="146"/>
      <c r="XY200" s="1792"/>
      <c r="YB200" s="85"/>
      <c r="YC200" s="144"/>
      <c r="YD200" s="145"/>
      <c r="YE200" s="145"/>
      <c r="YF200" s="146"/>
      <c r="YG200" s="1792"/>
      <c r="YJ200" s="85"/>
      <c r="YK200" s="144"/>
      <c r="YL200" s="145"/>
      <c r="YM200" s="145"/>
      <c r="YN200" s="146"/>
      <c r="YO200" s="1792"/>
      <c r="YR200" s="85"/>
      <c r="YS200" s="144"/>
      <c r="YT200" s="145"/>
      <c r="YU200" s="145"/>
      <c r="YV200" s="146"/>
      <c r="YW200" s="1792"/>
      <c r="YZ200" s="85"/>
      <c r="ZA200" s="144"/>
      <c r="ZB200" s="145"/>
      <c r="ZC200" s="145"/>
      <c r="ZD200" s="146"/>
      <c r="ZE200" s="1792"/>
      <c r="ZH200" s="85"/>
      <c r="ZI200" s="144"/>
      <c r="ZJ200" s="145"/>
      <c r="ZK200" s="145"/>
      <c r="ZL200" s="146"/>
      <c r="ZM200" s="1792"/>
      <c r="ZP200" s="85"/>
      <c r="ZQ200" s="144"/>
      <c r="ZR200" s="145"/>
      <c r="ZS200" s="145"/>
      <c r="ZT200" s="146"/>
      <c r="ZU200" s="1792"/>
      <c r="ZX200" s="85"/>
      <c r="ZY200" s="144"/>
      <c r="ZZ200" s="145"/>
      <c r="AAA200" s="145"/>
      <c r="AAB200" s="146"/>
      <c r="AAC200" s="1792"/>
      <c r="AAF200" s="85"/>
      <c r="AAG200" s="144"/>
      <c r="AAH200" s="145"/>
      <c r="AAI200" s="145"/>
      <c r="AAJ200" s="146"/>
      <c r="AAK200" s="1792"/>
      <c r="AAN200" s="85"/>
      <c r="AAO200" s="144"/>
      <c r="AAP200" s="145"/>
      <c r="AAQ200" s="2057"/>
      <c r="AAR200" s="1694"/>
      <c r="AAS200" s="1790"/>
      <c r="AAT200" s="1696"/>
      <c r="AAU200" s="1696"/>
      <c r="AAV200" s="1695"/>
      <c r="AAW200" s="1549"/>
      <c r="AAX200" s="1550"/>
      <c r="AAY200" s="1550"/>
      <c r="AAZ200" s="1694"/>
      <c r="ABA200" s="1790"/>
      <c r="ABB200" s="1696"/>
      <c r="ABC200" s="1696"/>
      <c r="ABD200" s="1695"/>
      <c r="ABE200" s="1549"/>
      <c r="ABF200" s="1550"/>
      <c r="ABG200" s="1550"/>
      <c r="ABH200" s="1694"/>
      <c r="ABI200" s="1790"/>
      <c r="ABJ200" s="1696"/>
      <c r="ABK200" s="1696"/>
      <c r="ABL200" s="1695"/>
      <c r="ABM200" s="1549"/>
      <c r="ABN200" s="1550"/>
      <c r="ABO200" s="1550"/>
      <c r="ABP200" s="1694"/>
      <c r="ABQ200" s="1790"/>
      <c r="ABR200" s="1696"/>
      <c r="ABS200" s="1696"/>
      <c r="ABT200" s="1695"/>
      <c r="ABU200" s="1549"/>
      <c r="ABV200" s="1550"/>
      <c r="ABW200" s="1550"/>
      <c r="ABX200" s="1694"/>
      <c r="ABY200" s="1790"/>
      <c r="ABZ200" s="1696"/>
      <c r="ACA200" s="1696"/>
      <c r="ACB200" s="1695"/>
      <c r="ACC200" s="1549"/>
      <c r="ACD200" s="1550"/>
      <c r="ACE200" s="1550"/>
      <c r="ACF200" s="1694"/>
      <c r="ACG200" s="1790"/>
      <c r="ACH200" s="1696"/>
      <c r="ACI200" s="1696"/>
      <c r="ACJ200" s="1695"/>
      <c r="ACK200" s="1549"/>
      <c r="ACL200" s="1550"/>
      <c r="ACM200" s="1550"/>
      <c r="ACN200" s="1694"/>
      <c r="ACO200" s="1790"/>
      <c r="ACP200" s="1696"/>
      <c r="ACQ200" s="1696"/>
      <c r="ACR200" s="1695"/>
      <c r="ACS200" s="1549"/>
      <c r="ACT200" s="1550"/>
      <c r="ACU200" s="1550"/>
      <c r="ACV200" s="1694"/>
      <c r="ACW200" s="1790"/>
      <c r="ACX200" s="1696"/>
      <c r="ACY200" s="1696"/>
      <c r="ACZ200" s="1695"/>
      <c r="ADA200" s="1549"/>
      <c r="ADB200" s="1550"/>
      <c r="ADC200" s="1550"/>
      <c r="ADD200" s="1694"/>
      <c r="ADE200" s="1790"/>
      <c r="ADF200" s="1696"/>
      <c r="ADG200" s="1696"/>
      <c r="ADH200" s="1695"/>
      <c r="ADI200" s="1549"/>
      <c r="ADJ200" s="1550"/>
      <c r="ADK200" s="1550"/>
      <c r="ADL200" s="1694"/>
      <c r="ADM200" s="1790"/>
      <c r="ADN200" s="1696"/>
      <c r="ADO200" s="1696"/>
      <c r="ADP200" s="1695"/>
      <c r="ADQ200" s="1549"/>
      <c r="ADR200" s="1550"/>
      <c r="ADS200" s="1550"/>
      <c r="ADT200" s="1694"/>
      <c r="ADU200" s="1790"/>
      <c r="ADV200" s="1696"/>
      <c r="ADW200" s="1696"/>
      <c r="ADX200" s="1695"/>
      <c r="ADY200" s="1549"/>
      <c r="ADZ200" s="1550"/>
      <c r="AEA200" s="1550"/>
      <c r="AEB200" s="1694"/>
      <c r="AEC200" s="1790"/>
      <c r="AED200" s="1696"/>
      <c r="AEE200" s="1696"/>
      <c r="AEF200" s="1695"/>
      <c r="AEG200" s="1549"/>
      <c r="AEH200" s="1550"/>
      <c r="AEI200" s="1550"/>
      <c r="AEJ200" s="1694"/>
      <c r="AEK200" s="1790"/>
      <c r="AEL200" s="1696"/>
      <c r="AEM200" s="1696"/>
      <c r="AEN200" s="1695"/>
      <c r="AEO200" s="1549"/>
      <c r="AEP200" s="1550"/>
      <c r="AEQ200" s="1550"/>
      <c r="AER200" s="1694"/>
      <c r="AES200" s="1790"/>
      <c r="AET200" s="1696"/>
      <c r="AEU200" s="1696"/>
      <c r="AEV200" s="1695"/>
      <c r="AEW200" s="1549"/>
      <c r="AEX200" s="1550"/>
      <c r="AEY200" s="1550"/>
      <c r="AEZ200" s="1694"/>
      <c r="AFA200" s="1790"/>
      <c r="AFB200" s="1696"/>
      <c r="AFC200" s="1696"/>
      <c r="AFD200" s="1695"/>
      <c r="AFE200" s="1549"/>
      <c r="AFF200" s="1550"/>
      <c r="AFG200" s="1550"/>
      <c r="AFH200" s="1694"/>
      <c r="AFI200" s="1790"/>
      <c r="AFJ200" s="1696"/>
      <c r="AFK200" s="1696"/>
      <c r="AFL200" s="1695"/>
      <c r="AFM200" s="1549"/>
      <c r="AFN200" s="1550"/>
      <c r="AFO200" s="1550"/>
      <c r="AFP200" s="1694"/>
      <c r="AFQ200" s="1790"/>
      <c r="AFR200" s="1696"/>
      <c r="AFS200" s="1696"/>
      <c r="AFT200" s="1695"/>
      <c r="AFU200" s="1549"/>
      <c r="AFV200" s="1550"/>
      <c r="AFW200" s="1550"/>
      <c r="AFX200" s="1694"/>
      <c r="AFY200" s="1790"/>
      <c r="AFZ200" s="1696"/>
      <c r="AGA200" s="1696"/>
      <c r="AGB200" s="1695"/>
      <c r="AGC200" s="1549"/>
      <c r="AGD200" s="1550"/>
      <c r="AGE200" s="1550"/>
      <c r="AGF200" s="1694"/>
      <c r="AGG200" s="1790"/>
      <c r="AGH200" s="1696"/>
      <c r="AGI200" s="1696"/>
      <c r="AGJ200" s="1695"/>
      <c r="AGK200" s="1549"/>
      <c r="AGL200" s="1550"/>
      <c r="AGM200" s="1550"/>
      <c r="AGN200" s="1694"/>
      <c r="AGO200" s="1790"/>
      <c r="AGP200" s="1696"/>
      <c r="AGQ200" s="1696"/>
      <c r="AGR200" s="1695"/>
      <c r="AGS200" s="1549"/>
      <c r="AGT200" s="1550"/>
      <c r="AGU200" s="1550"/>
      <c r="AGV200" s="1694"/>
      <c r="AGW200" s="1790"/>
      <c r="AGX200" s="1696"/>
      <c r="AGY200" s="1696"/>
      <c r="AGZ200" s="1695"/>
      <c r="AHA200" s="1549"/>
      <c r="AHB200" s="1550"/>
      <c r="AHC200" s="1550"/>
      <c r="AHD200" s="1694"/>
      <c r="AHE200" s="1790"/>
      <c r="AHF200" s="1696"/>
      <c r="AHG200" s="1696"/>
      <c r="AHH200" s="1695"/>
      <c r="AHI200" s="1549"/>
      <c r="AHJ200" s="1550"/>
      <c r="AHK200" s="1550"/>
      <c r="AHL200" s="1694"/>
      <c r="AHM200" s="1790"/>
      <c r="AHN200" s="1696"/>
      <c r="AHO200" s="1696"/>
      <c r="AHP200" s="1695"/>
      <c r="AHQ200" s="1549"/>
      <c r="AHR200" s="1550"/>
      <c r="AHS200" s="1550"/>
      <c r="AHT200" s="1694"/>
      <c r="AHU200" s="1790"/>
      <c r="AHV200" s="1696"/>
      <c r="AHW200" s="1696"/>
      <c r="AHX200" s="1695"/>
      <c r="AHY200" s="1549"/>
      <c r="AHZ200" s="1550"/>
      <c r="AIA200" s="1550"/>
      <c r="AIB200" s="1694"/>
      <c r="AIC200" s="1790"/>
      <c r="AID200" s="1696"/>
      <c r="AIE200" s="1696"/>
      <c r="AIF200" s="1695"/>
      <c r="AIG200" s="1549"/>
      <c r="AIH200" s="1550"/>
      <c r="AII200" s="1550"/>
      <c r="AIJ200" s="1694"/>
      <c r="AIK200" s="1790"/>
      <c r="AIL200" s="1696"/>
      <c r="AIM200" s="1696"/>
      <c r="AIN200" s="1695"/>
      <c r="AIO200" s="1549"/>
      <c r="AIP200" s="1550"/>
      <c r="AIQ200" s="1550"/>
      <c r="AIR200" s="1694"/>
      <c r="AIS200" s="1790"/>
      <c r="AIT200" s="1696"/>
      <c r="AIU200" s="1696"/>
      <c r="AIV200" s="1695"/>
      <c r="AIW200" s="1549"/>
      <c r="AIX200" s="1550"/>
      <c r="AIY200" s="1550"/>
      <c r="AIZ200" s="1694"/>
      <c r="AJA200" s="1790"/>
      <c r="AJB200" s="1696"/>
      <c r="AJC200" s="1696"/>
      <c r="AJD200" s="1695"/>
      <c r="AJE200" s="1549"/>
      <c r="AJF200" s="1550"/>
      <c r="AJG200" s="1550"/>
      <c r="AJH200" s="1694"/>
      <c r="AJI200" s="1790"/>
      <c r="AJJ200" s="1696"/>
      <c r="AJK200" s="1696"/>
      <c r="AJL200" s="1695"/>
      <c r="AJM200" s="1549"/>
      <c r="AJN200" s="1550"/>
      <c r="AJO200" s="1550"/>
      <c r="AJP200" s="1694"/>
      <c r="AJQ200" s="1790"/>
      <c r="AJR200" s="1696"/>
      <c r="AJS200" s="1696"/>
      <c r="AJT200" s="1695"/>
      <c r="AJU200" s="1549"/>
      <c r="AJV200" s="1550"/>
      <c r="AJW200" s="1550"/>
      <c r="AJX200" s="1694"/>
      <c r="AJY200" s="1790"/>
      <c r="AJZ200" s="1696"/>
      <c r="AKA200" s="1696"/>
      <c r="AKB200" s="1695"/>
      <c r="AKC200" s="1549"/>
      <c r="AKD200" s="1550"/>
      <c r="AKE200" s="1550"/>
      <c r="AKF200" s="1694"/>
      <c r="AKG200" s="1790"/>
      <c r="AKH200" s="1696"/>
      <c r="AKI200" s="1696"/>
      <c r="AKJ200" s="1695"/>
      <c r="AKK200" s="1549"/>
      <c r="AKL200" s="1550"/>
      <c r="AKM200" s="1550"/>
      <c r="AKN200" s="1694"/>
      <c r="AKO200" s="1790"/>
      <c r="AKP200" s="1696"/>
      <c r="AKQ200" s="1696"/>
      <c r="AKR200" s="1695"/>
      <c r="AKS200" s="1549"/>
      <c r="AKT200" s="1550"/>
      <c r="AKU200" s="1550"/>
      <c r="AKV200" s="1694"/>
      <c r="AKW200" s="1790"/>
      <c r="AKX200" s="1696"/>
      <c r="AKY200" s="1696"/>
      <c r="AKZ200" s="1695"/>
      <c r="ALA200" s="1549"/>
      <c r="ALB200" s="1550"/>
      <c r="ALC200" s="1550"/>
      <c r="ALD200" s="1694"/>
      <c r="ALE200" s="1790"/>
      <c r="ALF200" s="1696"/>
      <c r="ALG200" s="1696"/>
      <c r="ALH200" s="1695"/>
      <c r="ALI200" s="1549"/>
      <c r="ALJ200" s="1550"/>
      <c r="ALK200" s="1550"/>
      <c r="ALL200" s="1694"/>
      <c r="ALM200" s="1790"/>
      <c r="ALN200" s="1696"/>
      <c r="ALO200" s="1696"/>
      <c r="ALP200" s="1695"/>
      <c r="ALQ200" s="1549"/>
      <c r="ALR200" s="1550"/>
      <c r="ALS200" s="1550"/>
      <c r="ALT200" s="1694"/>
      <c r="ALU200" s="1790"/>
      <c r="ALV200" s="1696"/>
      <c r="ALW200" s="1696"/>
      <c r="ALX200" s="1695"/>
      <c r="ALY200" s="1549"/>
      <c r="ALZ200" s="1550"/>
      <c r="AMA200" s="1550"/>
      <c r="AMB200" s="1694"/>
      <c r="AMC200" s="1790"/>
      <c r="AMD200" s="1696"/>
      <c r="AME200" s="1696"/>
      <c r="AMF200" s="1695"/>
      <c r="AMG200" s="1549"/>
      <c r="AMH200" s="1550"/>
      <c r="AMI200" s="1550"/>
      <c r="AMJ200" s="1703"/>
    </row>
    <row r="201" spans="1:1024" s="72" customFormat="1" ht="15" customHeight="1">
      <c r="A201" s="1694">
        <v>7250000001</v>
      </c>
      <c r="B201" s="1791"/>
      <c r="C201" s="1696" t="s">
        <v>4181</v>
      </c>
      <c r="D201" s="1696" t="s">
        <v>4041</v>
      </c>
      <c r="E201" s="1695">
        <v>6</v>
      </c>
      <c r="F201" s="1549">
        <v>16.39</v>
      </c>
      <c r="G201" s="1536">
        <f>F201*$I$2</f>
        <v>0</v>
      </c>
      <c r="H201" s="1536">
        <f>G201-G201*($I$1)</f>
        <v>0</v>
      </c>
      <c r="I201"/>
      <c r="L201" s="85"/>
      <c r="M201" s="85"/>
      <c r="N201" s="144"/>
      <c r="O201" s="145"/>
      <c r="P201" s="145"/>
      <c r="Q201" s="146"/>
      <c r="T201" s="85"/>
      <c r="U201" s="144"/>
      <c r="V201" s="145"/>
      <c r="W201" s="145"/>
      <c r="X201" s="146"/>
      <c r="Y201" s="1792"/>
      <c r="AB201" s="85"/>
      <c r="AC201" s="144"/>
      <c r="AD201" s="145"/>
      <c r="AE201" s="145"/>
      <c r="AF201" s="146"/>
      <c r="AG201" s="1792"/>
      <c r="AJ201" s="85"/>
      <c r="AK201" s="144"/>
      <c r="AL201" s="145"/>
      <c r="AM201" s="145"/>
      <c r="AN201" s="146"/>
      <c r="AO201" s="1792"/>
      <c r="AR201" s="85"/>
      <c r="AS201" s="144"/>
      <c r="AT201" s="145"/>
      <c r="AU201" s="145"/>
      <c r="AV201" s="146"/>
      <c r="AW201" s="1792"/>
      <c r="AZ201" s="85"/>
      <c r="BA201" s="144"/>
      <c r="BB201" s="145"/>
      <c r="BC201" s="145"/>
      <c r="BD201" s="146"/>
      <c r="BE201" s="1792"/>
      <c r="BH201" s="85"/>
      <c r="BI201" s="144"/>
      <c r="BJ201" s="145"/>
      <c r="BK201" s="145"/>
      <c r="BL201" s="146"/>
      <c r="BM201" s="1792"/>
      <c r="BP201" s="85"/>
      <c r="BQ201" s="144"/>
      <c r="BR201" s="145"/>
      <c r="BS201" s="145"/>
      <c r="BT201" s="146"/>
      <c r="BU201" s="1792"/>
      <c r="BX201" s="85"/>
      <c r="BY201" s="144"/>
      <c r="BZ201" s="145"/>
      <c r="CA201" s="145"/>
      <c r="CB201" s="146"/>
      <c r="CC201" s="1792"/>
      <c r="CF201" s="85"/>
      <c r="CG201" s="144"/>
      <c r="CH201" s="145"/>
      <c r="CI201" s="145"/>
      <c r="CJ201" s="146"/>
      <c r="CK201" s="1792"/>
      <c r="CN201" s="85"/>
      <c r="CO201" s="144"/>
      <c r="CP201" s="145"/>
      <c r="CQ201" s="145"/>
      <c r="CR201" s="146"/>
      <c r="CS201" s="1792"/>
      <c r="CV201" s="85"/>
      <c r="CW201" s="144"/>
      <c r="CX201" s="145"/>
      <c r="CY201" s="145"/>
      <c r="CZ201" s="146"/>
      <c r="DA201" s="1792"/>
      <c r="DD201" s="85"/>
      <c r="DE201" s="144"/>
      <c r="DF201" s="145"/>
      <c r="DG201" s="145"/>
      <c r="DH201" s="146"/>
      <c r="DI201" s="1792"/>
      <c r="DL201" s="85"/>
      <c r="DM201" s="144"/>
      <c r="DN201" s="145"/>
      <c r="DO201" s="145"/>
      <c r="DP201" s="146"/>
      <c r="DQ201" s="1792"/>
      <c r="DT201" s="85"/>
      <c r="DU201" s="144"/>
      <c r="DV201" s="145"/>
      <c r="DW201" s="145"/>
      <c r="DX201" s="146"/>
      <c r="DY201" s="1792"/>
      <c r="EB201" s="85"/>
      <c r="EC201" s="144"/>
      <c r="ED201" s="145"/>
      <c r="EE201" s="145"/>
      <c r="EF201" s="146"/>
      <c r="EG201" s="1792"/>
      <c r="EJ201" s="85"/>
      <c r="EK201" s="144"/>
      <c r="EL201" s="145"/>
      <c r="EM201" s="145"/>
      <c r="EN201" s="146"/>
      <c r="EO201" s="1792"/>
      <c r="ER201" s="85"/>
      <c r="ES201" s="144"/>
      <c r="ET201" s="145"/>
      <c r="EU201" s="145"/>
      <c r="EV201" s="146"/>
      <c r="EW201" s="1792"/>
      <c r="EZ201" s="85"/>
      <c r="FA201" s="144"/>
      <c r="FB201" s="145"/>
      <c r="FC201" s="145"/>
      <c r="FD201" s="146"/>
      <c r="FE201" s="1792"/>
      <c r="FH201" s="85"/>
      <c r="FI201" s="144"/>
      <c r="FJ201" s="145"/>
      <c r="FK201" s="145"/>
      <c r="FL201" s="146"/>
      <c r="FM201" s="1792"/>
      <c r="FP201" s="85"/>
      <c r="FQ201" s="144"/>
      <c r="FR201" s="145"/>
      <c r="FS201" s="145"/>
      <c r="FT201" s="146"/>
      <c r="FU201" s="1792"/>
      <c r="FX201" s="85"/>
      <c r="FY201" s="144"/>
      <c r="FZ201" s="145"/>
      <c r="GA201" s="145"/>
      <c r="GB201" s="146"/>
      <c r="GC201" s="1792"/>
      <c r="GF201" s="85"/>
      <c r="GG201" s="144"/>
      <c r="GH201" s="145"/>
      <c r="GI201" s="145"/>
      <c r="GJ201" s="146"/>
      <c r="GK201" s="1792"/>
      <c r="GN201" s="85"/>
      <c r="GO201" s="144"/>
      <c r="GP201" s="145"/>
      <c r="GQ201" s="145"/>
      <c r="GR201" s="146"/>
      <c r="GS201" s="1792"/>
      <c r="GV201" s="85"/>
      <c r="GW201" s="144"/>
      <c r="GX201" s="145"/>
      <c r="GY201" s="145"/>
      <c r="GZ201" s="146"/>
      <c r="HA201" s="1792"/>
      <c r="HD201" s="85"/>
      <c r="HE201" s="144"/>
      <c r="HF201" s="145"/>
      <c r="HG201" s="145"/>
      <c r="HH201" s="146"/>
      <c r="HI201" s="1792"/>
      <c r="HL201" s="85"/>
      <c r="HM201" s="144"/>
      <c r="HN201" s="145"/>
      <c r="HO201" s="145"/>
      <c r="HP201" s="146"/>
      <c r="HQ201" s="1792"/>
      <c r="HT201" s="85"/>
      <c r="HU201" s="144"/>
      <c r="HV201" s="145"/>
      <c r="HW201" s="145"/>
      <c r="HX201" s="146"/>
      <c r="HY201" s="1792"/>
      <c r="IB201" s="85"/>
      <c r="IC201" s="144"/>
      <c r="ID201" s="145"/>
      <c r="IE201" s="145"/>
      <c r="IF201" s="146"/>
      <c r="IG201" s="1792"/>
      <c r="IJ201" s="85"/>
      <c r="IK201" s="144"/>
      <c r="IL201" s="145"/>
      <c r="IM201" s="145"/>
      <c r="IN201" s="146"/>
      <c r="IO201" s="1792"/>
      <c r="IR201" s="85"/>
      <c r="IS201" s="144"/>
      <c r="IT201" s="145"/>
      <c r="IU201" s="145"/>
      <c r="IV201" s="146"/>
      <c r="IW201" s="1792"/>
      <c r="IZ201" s="85"/>
      <c r="JA201" s="144"/>
      <c r="JB201" s="145"/>
      <c r="JC201" s="145"/>
      <c r="JD201" s="146"/>
      <c r="JE201" s="1792"/>
      <c r="JH201" s="85"/>
      <c r="JI201" s="144"/>
      <c r="JJ201" s="145"/>
      <c r="JK201" s="145"/>
      <c r="JL201" s="146"/>
      <c r="JM201" s="1792"/>
      <c r="JP201" s="85"/>
      <c r="JQ201" s="144"/>
      <c r="JR201" s="145"/>
      <c r="JS201" s="145"/>
      <c r="JT201" s="146"/>
      <c r="JU201" s="1792"/>
      <c r="JX201" s="85"/>
      <c r="JY201" s="144"/>
      <c r="JZ201" s="145"/>
      <c r="KA201" s="145"/>
      <c r="KB201" s="146"/>
      <c r="KC201" s="1792"/>
      <c r="KF201" s="85"/>
      <c r="KG201" s="144"/>
      <c r="KH201" s="145"/>
      <c r="KI201" s="145"/>
      <c r="KJ201" s="146"/>
      <c r="KK201" s="1792"/>
      <c r="KN201" s="85"/>
      <c r="KO201" s="144"/>
      <c r="KP201" s="145"/>
      <c r="KQ201" s="145"/>
      <c r="KR201" s="146"/>
      <c r="KS201" s="1792"/>
      <c r="KV201" s="85"/>
      <c r="KW201" s="144"/>
      <c r="KX201" s="145"/>
      <c r="KY201" s="145"/>
      <c r="KZ201" s="146"/>
      <c r="LA201" s="1792"/>
      <c r="LD201" s="85"/>
      <c r="LE201" s="144"/>
      <c r="LF201" s="145"/>
      <c r="LG201" s="145"/>
      <c r="LH201" s="146"/>
      <c r="LI201" s="1792"/>
      <c r="LL201" s="85"/>
      <c r="LM201" s="144"/>
      <c r="LN201" s="145"/>
      <c r="LO201" s="145"/>
      <c r="LP201" s="146"/>
      <c r="LQ201" s="1792"/>
      <c r="LT201" s="85"/>
      <c r="LU201" s="144"/>
      <c r="LV201" s="145"/>
      <c r="LW201" s="145"/>
      <c r="LX201" s="146"/>
      <c r="LY201" s="1792"/>
      <c r="MB201" s="85"/>
      <c r="MC201" s="144"/>
      <c r="MD201" s="145"/>
      <c r="ME201" s="145"/>
      <c r="MF201" s="146"/>
      <c r="MG201" s="1792"/>
      <c r="MJ201" s="85"/>
      <c r="MK201" s="144"/>
      <c r="ML201" s="145"/>
      <c r="MM201" s="145"/>
      <c r="MN201" s="146"/>
      <c r="MO201" s="1792"/>
      <c r="MR201" s="85"/>
      <c r="MS201" s="144"/>
      <c r="MT201" s="145"/>
      <c r="MU201" s="145"/>
      <c r="MV201" s="146"/>
      <c r="MW201" s="1792"/>
      <c r="MZ201" s="85"/>
      <c r="NA201" s="144"/>
      <c r="NB201" s="145"/>
      <c r="NC201" s="145"/>
      <c r="ND201" s="146"/>
      <c r="NE201" s="1792"/>
      <c r="NH201" s="85"/>
      <c r="NI201" s="144"/>
      <c r="NJ201" s="145"/>
      <c r="NK201" s="145"/>
      <c r="NL201" s="146"/>
      <c r="NM201" s="1792"/>
      <c r="NP201" s="85"/>
      <c r="NQ201" s="144"/>
      <c r="NR201" s="145"/>
      <c r="NS201" s="145"/>
      <c r="NT201" s="146"/>
      <c r="NU201" s="1792"/>
      <c r="NX201" s="85"/>
      <c r="NY201" s="144"/>
      <c r="NZ201" s="145"/>
      <c r="OA201" s="145"/>
      <c r="OB201" s="146"/>
      <c r="OC201" s="1792"/>
      <c r="OF201" s="85"/>
      <c r="OG201" s="144"/>
      <c r="OH201" s="145"/>
      <c r="OI201" s="145"/>
      <c r="OJ201" s="146"/>
      <c r="OK201" s="1792"/>
      <c r="ON201" s="85"/>
      <c r="OO201" s="144"/>
      <c r="OP201" s="145"/>
      <c r="OQ201" s="145"/>
      <c r="OR201" s="146"/>
      <c r="OS201" s="1792"/>
      <c r="OV201" s="85"/>
      <c r="OW201" s="144"/>
      <c r="OX201" s="145"/>
      <c r="OY201" s="145"/>
      <c r="OZ201" s="146"/>
      <c r="PA201" s="1792"/>
      <c r="PD201" s="85"/>
      <c r="PE201" s="144"/>
      <c r="PF201" s="145"/>
      <c r="PG201" s="145"/>
      <c r="PH201" s="146"/>
      <c r="PI201" s="1792"/>
      <c r="PL201" s="85"/>
      <c r="PM201" s="144"/>
      <c r="PN201" s="145"/>
      <c r="PO201" s="145"/>
      <c r="PP201" s="146"/>
      <c r="PQ201" s="1792"/>
      <c r="PT201" s="85"/>
      <c r="PU201" s="144"/>
      <c r="PV201" s="145"/>
      <c r="PW201" s="145"/>
      <c r="PX201" s="146"/>
      <c r="PY201" s="1792"/>
      <c r="QB201" s="85"/>
      <c r="QC201" s="144"/>
      <c r="QD201" s="145"/>
      <c r="QE201" s="145"/>
      <c r="QF201" s="146"/>
      <c r="QG201" s="1792"/>
      <c r="QJ201" s="85"/>
      <c r="QK201" s="144"/>
      <c r="QL201" s="145"/>
      <c r="QM201" s="145"/>
      <c r="QN201" s="146"/>
      <c r="QO201" s="1792"/>
      <c r="QR201" s="85"/>
      <c r="QS201" s="144"/>
      <c r="QT201" s="145"/>
      <c r="QU201" s="145"/>
      <c r="QV201" s="146"/>
      <c r="QW201" s="1792"/>
      <c r="QZ201" s="85"/>
      <c r="RA201" s="144"/>
      <c r="RB201" s="145"/>
      <c r="RC201" s="145"/>
      <c r="RD201" s="146"/>
      <c r="RE201" s="1792"/>
      <c r="RH201" s="85"/>
      <c r="RI201" s="144"/>
      <c r="RJ201" s="145"/>
      <c r="RK201" s="145"/>
      <c r="RL201" s="146"/>
      <c r="RM201" s="1792"/>
      <c r="RP201" s="85"/>
      <c r="RQ201" s="144"/>
      <c r="RR201" s="145"/>
      <c r="RS201" s="145"/>
      <c r="RT201" s="146"/>
      <c r="RU201" s="1792"/>
      <c r="RX201" s="85"/>
      <c r="RY201" s="144"/>
      <c r="RZ201" s="145"/>
      <c r="SA201" s="145"/>
      <c r="SB201" s="146"/>
      <c r="SC201" s="1792"/>
      <c r="SF201" s="85"/>
      <c r="SG201" s="144"/>
      <c r="SH201" s="145"/>
      <c r="SI201" s="145"/>
      <c r="SJ201" s="146"/>
      <c r="SK201" s="1792"/>
      <c r="SN201" s="85"/>
      <c r="SO201" s="144"/>
      <c r="SP201" s="145"/>
      <c r="SQ201" s="145"/>
      <c r="SR201" s="146"/>
      <c r="SS201" s="1792"/>
      <c r="SV201" s="85"/>
      <c r="SW201" s="144"/>
      <c r="SX201" s="145"/>
      <c r="SY201" s="145"/>
      <c r="SZ201" s="146"/>
      <c r="TA201" s="1792"/>
      <c r="TD201" s="85"/>
      <c r="TE201" s="144"/>
      <c r="TF201" s="145"/>
      <c r="TG201" s="145"/>
      <c r="TH201" s="146"/>
      <c r="TI201" s="1792"/>
      <c r="TL201" s="85"/>
      <c r="TM201" s="144"/>
      <c r="TN201" s="145"/>
      <c r="TO201" s="145"/>
      <c r="TP201" s="146"/>
      <c r="TQ201" s="1792"/>
      <c r="TT201" s="85"/>
      <c r="TU201" s="144"/>
      <c r="TV201" s="145"/>
      <c r="TW201" s="145"/>
      <c r="TX201" s="146"/>
      <c r="TY201" s="1792"/>
      <c r="UB201" s="85"/>
      <c r="UC201" s="144"/>
      <c r="UD201" s="145"/>
      <c r="UE201" s="145"/>
      <c r="UF201" s="146"/>
      <c r="UG201" s="1792"/>
      <c r="UJ201" s="85"/>
      <c r="UK201" s="144"/>
      <c r="UL201" s="145"/>
      <c r="UM201" s="145"/>
      <c r="UN201" s="146"/>
      <c r="UO201" s="1792"/>
      <c r="UR201" s="85"/>
      <c r="US201" s="144"/>
      <c r="UT201" s="145"/>
      <c r="UU201" s="145"/>
      <c r="UV201" s="146"/>
      <c r="UW201" s="1792"/>
      <c r="UZ201" s="85"/>
      <c r="VA201" s="144"/>
      <c r="VB201" s="145"/>
      <c r="VC201" s="145"/>
      <c r="VD201" s="146"/>
      <c r="VE201" s="1792"/>
      <c r="VH201" s="85"/>
      <c r="VI201" s="144"/>
      <c r="VJ201" s="145"/>
      <c r="VK201" s="145"/>
      <c r="VL201" s="146"/>
      <c r="VM201" s="1792"/>
      <c r="VP201" s="85"/>
      <c r="VQ201" s="144"/>
      <c r="VR201" s="145"/>
      <c r="VS201" s="145"/>
      <c r="VT201" s="146"/>
      <c r="VU201" s="1792"/>
      <c r="VX201" s="85"/>
      <c r="VY201" s="144"/>
      <c r="VZ201" s="145"/>
      <c r="WA201" s="145"/>
      <c r="WB201" s="146"/>
      <c r="WC201" s="1792"/>
      <c r="WF201" s="85"/>
      <c r="WG201" s="144"/>
      <c r="WH201" s="145"/>
      <c r="WI201" s="145"/>
      <c r="WJ201" s="146"/>
      <c r="WK201" s="1792"/>
      <c r="WN201" s="85"/>
      <c r="WO201" s="144"/>
      <c r="WP201" s="145"/>
      <c r="WQ201" s="145"/>
      <c r="WR201" s="146"/>
      <c r="WS201" s="1792"/>
      <c r="WV201" s="85"/>
      <c r="WW201" s="144"/>
      <c r="WX201" s="145"/>
      <c r="WY201" s="145"/>
      <c r="WZ201" s="146"/>
      <c r="XA201" s="1792"/>
      <c r="XD201" s="85"/>
      <c r="XE201" s="144"/>
      <c r="XF201" s="145"/>
      <c r="XG201" s="145"/>
      <c r="XH201" s="146"/>
      <c r="XI201" s="1792"/>
      <c r="XL201" s="85"/>
      <c r="XM201" s="144"/>
      <c r="XN201" s="145"/>
      <c r="XO201" s="145"/>
      <c r="XP201" s="146"/>
      <c r="XQ201" s="1792"/>
      <c r="XT201" s="85"/>
      <c r="XU201" s="144"/>
      <c r="XV201" s="145"/>
      <c r="XW201" s="145"/>
      <c r="XX201" s="146"/>
      <c r="XY201" s="1792"/>
      <c r="YB201" s="85"/>
      <c r="YC201" s="144"/>
      <c r="YD201" s="145"/>
      <c r="YE201" s="145"/>
      <c r="YF201" s="146"/>
      <c r="YG201" s="1792"/>
      <c r="YJ201" s="85"/>
      <c r="YK201" s="144"/>
      <c r="YL201" s="145"/>
      <c r="YM201" s="145"/>
      <c r="YN201" s="146"/>
      <c r="YO201" s="1792"/>
      <c r="YR201" s="85"/>
      <c r="YS201" s="144"/>
      <c r="YT201" s="145"/>
      <c r="YU201" s="145"/>
      <c r="YV201" s="146"/>
      <c r="YW201" s="1792"/>
      <c r="YZ201" s="85"/>
      <c r="ZA201" s="144"/>
      <c r="ZB201" s="145"/>
      <c r="ZC201" s="145"/>
      <c r="ZD201" s="146"/>
      <c r="ZE201" s="1792"/>
      <c r="ZH201" s="85"/>
      <c r="ZI201" s="144"/>
      <c r="ZJ201" s="145"/>
      <c r="ZK201" s="145"/>
      <c r="ZL201" s="146"/>
      <c r="ZM201" s="1792"/>
      <c r="ZP201" s="85"/>
      <c r="ZQ201" s="144"/>
      <c r="ZR201" s="145"/>
      <c r="ZS201" s="145"/>
      <c r="ZT201" s="146"/>
      <c r="ZU201" s="1792"/>
      <c r="ZX201" s="85"/>
      <c r="ZY201" s="144"/>
      <c r="ZZ201" s="145"/>
      <c r="AAA201" s="145"/>
      <c r="AAB201" s="146"/>
      <c r="AAC201" s="1792"/>
      <c r="AAF201" s="85"/>
      <c r="AAG201" s="144"/>
      <c r="AAH201" s="145"/>
      <c r="AAI201" s="145"/>
      <c r="AAJ201" s="146"/>
      <c r="AAK201" s="1792"/>
      <c r="AAN201" s="85"/>
      <c r="AAO201" s="144"/>
      <c r="AAP201" s="145"/>
      <c r="AAQ201" s="2057"/>
      <c r="AAR201" s="1694"/>
      <c r="AAS201" s="1790"/>
      <c r="AAT201" s="1696"/>
      <c r="AAU201" s="1696"/>
      <c r="AAV201" s="1695"/>
      <c r="AAW201" s="1549"/>
      <c r="AAX201" s="1550"/>
      <c r="AAY201" s="1550"/>
      <c r="AAZ201" s="1694"/>
      <c r="ABA201" s="1790"/>
      <c r="ABB201" s="1696"/>
      <c r="ABC201" s="1696"/>
      <c r="ABD201" s="1695"/>
      <c r="ABE201" s="1549"/>
      <c r="ABF201" s="1550"/>
      <c r="ABG201" s="1550"/>
      <c r="ABH201" s="1694"/>
      <c r="ABI201" s="1790"/>
      <c r="ABJ201" s="1696"/>
      <c r="ABK201" s="1696"/>
      <c r="ABL201" s="1695"/>
      <c r="ABM201" s="1549"/>
      <c r="ABN201" s="1550"/>
      <c r="ABO201" s="1550"/>
      <c r="ABP201" s="1694"/>
      <c r="ABQ201" s="1790"/>
      <c r="ABR201" s="1696"/>
      <c r="ABS201" s="1696"/>
      <c r="ABT201" s="1695"/>
      <c r="ABU201" s="1549"/>
      <c r="ABV201" s="1550"/>
      <c r="ABW201" s="1550"/>
      <c r="ABX201" s="1694"/>
      <c r="ABY201" s="1790"/>
      <c r="ABZ201" s="1696"/>
      <c r="ACA201" s="1696"/>
      <c r="ACB201" s="1695"/>
      <c r="ACC201" s="1549"/>
      <c r="ACD201" s="1550"/>
      <c r="ACE201" s="1550"/>
      <c r="ACF201" s="1694"/>
      <c r="ACG201" s="1790"/>
      <c r="ACH201" s="1696"/>
      <c r="ACI201" s="1696"/>
      <c r="ACJ201" s="1695"/>
      <c r="ACK201" s="1549"/>
      <c r="ACL201" s="1550"/>
      <c r="ACM201" s="1550"/>
      <c r="ACN201" s="1694"/>
      <c r="ACO201" s="1790"/>
      <c r="ACP201" s="1696"/>
      <c r="ACQ201" s="1696"/>
      <c r="ACR201" s="1695"/>
      <c r="ACS201" s="1549"/>
      <c r="ACT201" s="1550"/>
      <c r="ACU201" s="1550"/>
      <c r="ACV201" s="1694"/>
      <c r="ACW201" s="1790"/>
      <c r="ACX201" s="1696"/>
      <c r="ACY201" s="1696"/>
      <c r="ACZ201" s="1695"/>
      <c r="ADA201" s="1549"/>
      <c r="ADB201" s="1550"/>
      <c r="ADC201" s="1550"/>
      <c r="ADD201" s="1694"/>
      <c r="ADE201" s="1790"/>
      <c r="ADF201" s="1696"/>
      <c r="ADG201" s="1696"/>
      <c r="ADH201" s="1695"/>
      <c r="ADI201" s="1549"/>
      <c r="ADJ201" s="1550"/>
      <c r="ADK201" s="1550"/>
      <c r="ADL201" s="1694"/>
      <c r="ADM201" s="1790"/>
      <c r="ADN201" s="1696"/>
      <c r="ADO201" s="1696"/>
      <c r="ADP201" s="1695"/>
      <c r="ADQ201" s="1549"/>
      <c r="ADR201" s="1550"/>
      <c r="ADS201" s="1550"/>
      <c r="ADT201" s="1694"/>
      <c r="ADU201" s="1790"/>
      <c r="ADV201" s="1696"/>
      <c r="ADW201" s="1696"/>
      <c r="ADX201" s="1695"/>
      <c r="ADY201" s="1549"/>
      <c r="ADZ201" s="1550"/>
      <c r="AEA201" s="1550"/>
      <c r="AEB201" s="1694"/>
      <c r="AEC201" s="1790"/>
      <c r="AED201" s="1696"/>
      <c r="AEE201" s="1696"/>
      <c r="AEF201" s="1695"/>
      <c r="AEG201" s="1549"/>
      <c r="AEH201" s="1550"/>
      <c r="AEI201" s="1550"/>
      <c r="AEJ201" s="1694"/>
      <c r="AEK201" s="1790"/>
      <c r="AEL201" s="1696"/>
      <c r="AEM201" s="1696"/>
      <c r="AEN201" s="1695"/>
      <c r="AEO201" s="1549"/>
      <c r="AEP201" s="1550"/>
      <c r="AEQ201" s="1550"/>
      <c r="AER201" s="1694"/>
      <c r="AES201" s="1790"/>
      <c r="AET201" s="1696"/>
      <c r="AEU201" s="1696"/>
      <c r="AEV201" s="1695"/>
      <c r="AEW201" s="1549"/>
      <c r="AEX201" s="1550"/>
      <c r="AEY201" s="1550"/>
      <c r="AEZ201" s="1694"/>
      <c r="AFA201" s="1790"/>
      <c r="AFB201" s="1696"/>
      <c r="AFC201" s="1696"/>
      <c r="AFD201" s="1695"/>
      <c r="AFE201" s="1549"/>
      <c r="AFF201" s="1550"/>
      <c r="AFG201" s="1550"/>
      <c r="AFH201" s="1694"/>
      <c r="AFI201" s="1790"/>
      <c r="AFJ201" s="1696"/>
      <c r="AFK201" s="1696"/>
      <c r="AFL201" s="1695"/>
      <c r="AFM201" s="1549"/>
      <c r="AFN201" s="1550"/>
      <c r="AFO201" s="1550"/>
      <c r="AFP201" s="1694"/>
      <c r="AFQ201" s="1790"/>
      <c r="AFR201" s="1696"/>
      <c r="AFS201" s="1696"/>
      <c r="AFT201" s="1695"/>
      <c r="AFU201" s="1549"/>
      <c r="AFV201" s="1550"/>
      <c r="AFW201" s="1550"/>
      <c r="AFX201" s="1694"/>
      <c r="AFY201" s="1790"/>
      <c r="AFZ201" s="1696"/>
      <c r="AGA201" s="1696"/>
      <c r="AGB201" s="1695"/>
      <c r="AGC201" s="1549"/>
      <c r="AGD201" s="1550"/>
      <c r="AGE201" s="1550"/>
      <c r="AGF201" s="1694"/>
      <c r="AGG201" s="1790"/>
      <c r="AGH201" s="1696"/>
      <c r="AGI201" s="1696"/>
      <c r="AGJ201" s="1695"/>
      <c r="AGK201" s="1549"/>
      <c r="AGL201" s="1550"/>
      <c r="AGM201" s="1550"/>
      <c r="AGN201" s="1694"/>
      <c r="AGO201" s="1790"/>
      <c r="AGP201" s="1696"/>
      <c r="AGQ201" s="1696"/>
      <c r="AGR201" s="1695"/>
      <c r="AGS201" s="1549"/>
      <c r="AGT201" s="1550"/>
      <c r="AGU201" s="1550"/>
      <c r="AGV201" s="1694"/>
      <c r="AGW201" s="1790"/>
      <c r="AGX201" s="1696"/>
      <c r="AGY201" s="1696"/>
      <c r="AGZ201" s="1695"/>
      <c r="AHA201" s="1549"/>
      <c r="AHB201" s="1550"/>
      <c r="AHC201" s="1550"/>
      <c r="AHD201" s="1694"/>
      <c r="AHE201" s="1790"/>
      <c r="AHF201" s="1696"/>
      <c r="AHG201" s="1696"/>
      <c r="AHH201" s="1695"/>
      <c r="AHI201" s="1549"/>
      <c r="AHJ201" s="1550"/>
      <c r="AHK201" s="1550"/>
      <c r="AHL201" s="1694"/>
      <c r="AHM201" s="1790"/>
      <c r="AHN201" s="1696"/>
      <c r="AHO201" s="1696"/>
      <c r="AHP201" s="1695"/>
      <c r="AHQ201" s="1549"/>
      <c r="AHR201" s="1550"/>
      <c r="AHS201" s="1550"/>
      <c r="AHT201" s="1694"/>
      <c r="AHU201" s="1790"/>
      <c r="AHV201" s="1696"/>
      <c r="AHW201" s="1696"/>
      <c r="AHX201" s="1695"/>
      <c r="AHY201" s="1549"/>
      <c r="AHZ201" s="1550"/>
      <c r="AIA201" s="1550"/>
      <c r="AIB201" s="1694"/>
      <c r="AIC201" s="1790"/>
      <c r="AID201" s="1696"/>
      <c r="AIE201" s="1696"/>
      <c r="AIF201" s="1695"/>
      <c r="AIG201" s="1549"/>
      <c r="AIH201" s="1550"/>
      <c r="AII201" s="1550"/>
      <c r="AIJ201" s="1694"/>
      <c r="AIK201" s="1790"/>
      <c r="AIL201" s="1696"/>
      <c r="AIM201" s="1696"/>
      <c r="AIN201" s="1695"/>
      <c r="AIO201" s="1549"/>
      <c r="AIP201" s="1550"/>
      <c r="AIQ201" s="1550"/>
      <c r="AIR201" s="1694"/>
      <c r="AIS201" s="1790"/>
      <c r="AIT201" s="1696"/>
      <c r="AIU201" s="1696"/>
      <c r="AIV201" s="1695"/>
      <c r="AIW201" s="1549"/>
      <c r="AIX201" s="1550"/>
      <c r="AIY201" s="1550"/>
      <c r="AIZ201" s="1694"/>
      <c r="AJA201" s="1790"/>
      <c r="AJB201" s="1696"/>
      <c r="AJC201" s="1696"/>
      <c r="AJD201" s="1695"/>
      <c r="AJE201" s="1549"/>
      <c r="AJF201" s="1550"/>
      <c r="AJG201" s="1550"/>
      <c r="AJH201" s="1694"/>
      <c r="AJI201" s="1790"/>
      <c r="AJJ201" s="1696"/>
      <c r="AJK201" s="1696"/>
      <c r="AJL201" s="1695"/>
      <c r="AJM201" s="1549"/>
      <c r="AJN201" s="1550"/>
      <c r="AJO201" s="1550"/>
      <c r="AJP201" s="1694"/>
      <c r="AJQ201" s="1790"/>
      <c r="AJR201" s="1696"/>
      <c r="AJS201" s="1696"/>
      <c r="AJT201" s="1695"/>
      <c r="AJU201" s="1549"/>
      <c r="AJV201" s="1550"/>
      <c r="AJW201" s="1550"/>
      <c r="AJX201" s="1694"/>
      <c r="AJY201" s="1790"/>
      <c r="AJZ201" s="1696"/>
      <c r="AKA201" s="1696"/>
      <c r="AKB201" s="1695"/>
      <c r="AKC201" s="1549"/>
      <c r="AKD201" s="1550"/>
      <c r="AKE201" s="1550"/>
      <c r="AKF201" s="1694"/>
      <c r="AKG201" s="1790"/>
      <c r="AKH201" s="1696"/>
      <c r="AKI201" s="1696"/>
      <c r="AKJ201" s="1695"/>
      <c r="AKK201" s="1549"/>
      <c r="AKL201" s="1550"/>
      <c r="AKM201" s="1550"/>
      <c r="AKN201" s="1694"/>
      <c r="AKO201" s="1790"/>
      <c r="AKP201" s="1696"/>
      <c r="AKQ201" s="1696"/>
      <c r="AKR201" s="1695"/>
      <c r="AKS201" s="1549"/>
      <c r="AKT201" s="1550"/>
      <c r="AKU201" s="1550"/>
      <c r="AKV201" s="1694"/>
      <c r="AKW201" s="1790"/>
      <c r="AKX201" s="1696"/>
      <c r="AKY201" s="1696"/>
      <c r="AKZ201" s="1695"/>
      <c r="ALA201" s="1549"/>
      <c r="ALB201" s="1550"/>
      <c r="ALC201" s="1550"/>
      <c r="ALD201" s="1694"/>
      <c r="ALE201" s="1790"/>
      <c r="ALF201" s="1696"/>
      <c r="ALG201" s="1696"/>
      <c r="ALH201" s="1695"/>
      <c r="ALI201" s="1549"/>
      <c r="ALJ201" s="1550"/>
      <c r="ALK201" s="1550"/>
      <c r="ALL201" s="1694"/>
      <c r="ALM201" s="1790"/>
      <c r="ALN201" s="1696"/>
      <c r="ALO201" s="1696"/>
      <c r="ALP201" s="1695"/>
      <c r="ALQ201" s="1549"/>
      <c r="ALR201" s="1550"/>
      <c r="ALS201" s="1550"/>
      <c r="ALT201" s="1694"/>
      <c r="ALU201" s="1790"/>
      <c r="ALV201" s="1696"/>
      <c r="ALW201" s="1696"/>
      <c r="ALX201" s="1695"/>
      <c r="ALY201" s="1549"/>
      <c r="ALZ201" s="1550"/>
      <c r="AMA201" s="1550"/>
      <c r="AMB201" s="1694"/>
      <c r="AMC201" s="1790"/>
      <c r="AMD201" s="1696"/>
      <c r="AME201" s="1696"/>
      <c r="AMF201" s="1695"/>
      <c r="AMG201" s="1549"/>
      <c r="AMH201" s="1550"/>
      <c r="AMI201" s="1550"/>
      <c r="AMJ201" s="1703"/>
    </row>
    <row r="202" spans="1:1024" s="72" customFormat="1" ht="18.75" customHeight="1">
      <c r="A202" s="1694">
        <v>7290000020</v>
      </c>
      <c r="B202" s="1790" t="s">
        <v>4183</v>
      </c>
      <c r="C202" s="1696" t="s">
        <v>4033</v>
      </c>
      <c r="D202" s="1696" t="s">
        <v>4177</v>
      </c>
      <c r="E202" s="1695">
        <v>6</v>
      </c>
      <c r="F202" s="1549">
        <v>6.99</v>
      </c>
      <c r="G202" s="1536">
        <f>F202*$I$2</f>
        <v>0</v>
      </c>
      <c r="H202" s="1536">
        <f>G202-G202*($I$1)</f>
        <v>0</v>
      </c>
      <c r="I202"/>
      <c r="L202" s="85"/>
      <c r="M202" s="85"/>
      <c r="N202" s="144"/>
      <c r="O202" s="145"/>
      <c r="P202" s="145"/>
      <c r="Q202" s="146"/>
      <c r="T202" s="85"/>
      <c r="U202" s="144"/>
      <c r="V202" s="145"/>
      <c r="W202" s="145"/>
      <c r="X202" s="146"/>
      <c r="Y202" s="1792"/>
      <c r="AB202" s="85"/>
      <c r="AC202" s="144"/>
      <c r="AD202" s="145"/>
      <c r="AE202" s="145"/>
      <c r="AF202" s="146"/>
      <c r="AG202" s="1792"/>
      <c r="AJ202" s="85"/>
      <c r="AK202" s="144"/>
      <c r="AL202" s="145"/>
      <c r="AM202" s="145"/>
      <c r="AN202" s="146"/>
      <c r="AO202" s="1792"/>
      <c r="AR202" s="85"/>
      <c r="AS202" s="144"/>
      <c r="AT202" s="145"/>
      <c r="AU202" s="145"/>
      <c r="AV202" s="146"/>
      <c r="AW202" s="1792"/>
      <c r="AZ202" s="85"/>
      <c r="BA202" s="144"/>
      <c r="BB202" s="145"/>
      <c r="BC202" s="145"/>
      <c r="BD202" s="146"/>
      <c r="BE202" s="1792"/>
      <c r="BH202" s="85"/>
      <c r="BI202" s="144"/>
      <c r="BJ202" s="145"/>
      <c r="BK202" s="145"/>
      <c r="BL202" s="146"/>
      <c r="BM202" s="1792"/>
      <c r="BP202" s="85"/>
      <c r="BQ202" s="144"/>
      <c r="BR202" s="145"/>
      <c r="BS202" s="145"/>
      <c r="BT202" s="146"/>
      <c r="BU202" s="1792"/>
      <c r="BX202" s="85"/>
      <c r="BY202" s="144"/>
      <c r="BZ202" s="145"/>
      <c r="CA202" s="145"/>
      <c r="CB202" s="146"/>
      <c r="CC202" s="1792"/>
      <c r="CF202" s="85"/>
      <c r="CG202" s="144"/>
      <c r="CH202" s="145"/>
      <c r="CI202" s="145"/>
      <c r="CJ202" s="146"/>
      <c r="CK202" s="1792"/>
      <c r="CN202" s="85"/>
      <c r="CO202" s="144"/>
      <c r="CP202" s="145"/>
      <c r="CQ202" s="145"/>
      <c r="CR202" s="146"/>
      <c r="CS202" s="1792"/>
      <c r="CV202" s="85"/>
      <c r="CW202" s="144"/>
      <c r="CX202" s="145"/>
      <c r="CY202" s="145"/>
      <c r="CZ202" s="146"/>
      <c r="DA202" s="1792"/>
      <c r="DD202" s="85"/>
      <c r="DE202" s="144"/>
      <c r="DF202" s="145"/>
      <c r="DG202" s="145"/>
      <c r="DH202" s="146"/>
      <c r="DI202" s="1792"/>
      <c r="DL202" s="85"/>
      <c r="DM202" s="144"/>
      <c r="DN202" s="145"/>
      <c r="DO202" s="145"/>
      <c r="DP202" s="146"/>
      <c r="DQ202" s="1792"/>
      <c r="DT202" s="85"/>
      <c r="DU202" s="144"/>
      <c r="DV202" s="145"/>
      <c r="DW202" s="145"/>
      <c r="DX202" s="146"/>
      <c r="DY202" s="1792"/>
      <c r="EB202" s="85"/>
      <c r="EC202" s="144"/>
      <c r="ED202" s="145"/>
      <c r="EE202" s="145"/>
      <c r="EF202" s="146"/>
      <c r="EG202" s="1792"/>
      <c r="EJ202" s="85"/>
      <c r="EK202" s="144"/>
      <c r="EL202" s="145"/>
      <c r="EM202" s="145"/>
      <c r="EN202" s="146"/>
      <c r="EO202" s="1792"/>
      <c r="ER202" s="85"/>
      <c r="ES202" s="144"/>
      <c r="ET202" s="145"/>
      <c r="EU202" s="145"/>
      <c r="EV202" s="146"/>
      <c r="EW202" s="1792"/>
      <c r="EZ202" s="85"/>
      <c r="FA202" s="144"/>
      <c r="FB202" s="145"/>
      <c r="FC202" s="145"/>
      <c r="FD202" s="146"/>
      <c r="FE202" s="1792"/>
      <c r="FH202" s="85"/>
      <c r="FI202" s="144"/>
      <c r="FJ202" s="145"/>
      <c r="FK202" s="145"/>
      <c r="FL202" s="146"/>
      <c r="FM202" s="1792"/>
      <c r="FP202" s="85"/>
      <c r="FQ202" s="144"/>
      <c r="FR202" s="145"/>
      <c r="FS202" s="145"/>
      <c r="FT202" s="146"/>
      <c r="FU202" s="1792"/>
      <c r="FX202" s="85"/>
      <c r="FY202" s="144"/>
      <c r="FZ202" s="145"/>
      <c r="GA202" s="145"/>
      <c r="GB202" s="146"/>
      <c r="GC202" s="1792"/>
      <c r="GF202" s="85"/>
      <c r="GG202" s="144"/>
      <c r="GH202" s="145"/>
      <c r="GI202" s="145"/>
      <c r="GJ202" s="146"/>
      <c r="GK202" s="1792"/>
      <c r="GN202" s="85"/>
      <c r="GO202" s="144"/>
      <c r="GP202" s="145"/>
      <c r="GQ202" s="145"/>
      <c r="GR202" s="146"/>
      <c r="GS202" s="1792"/>
      <c r="GV202" s="85"/>
      <c r="GW202" s="144"/>
      <c r="GX202" s="145"/>
      <c r="GY202" s="145"/>
      <c r="GZ202" s="146"/>
      <c r="HA202" s="1792"/>
      <c r="HD202" s="85"/>
      <c r="HE202" s="144"/>
      <c r="HF202" s="145"/>
      <c r="HG202" s="145"/>
      <c r="HH202" s="146"/>
      <c r="HI202" s="1792"/>
      <c r="HL202" s="85"/>
      <c r="HM202" s="144"/>
      <c r="HN202" s="145"/>
      <c r="HO202" s="145"/>
      <c r="HP202" s="146"/>
      <c r="HQ202" s="1792"/>
      <c r="HT202" s="85"/>
      <c r="HU202" s="144"/>
      <c r="HV202" s="145"/>
      <c r="HW202" s="145"/>
      <c r="HX202" s="146"/>
      <c r="HY202" s="1792"/>
      <c r="IB202" s="85"/>
      <c r="IC202" s="144"/>
      <c r="ID202" s="145"/>
      <c r="IE202" s="145"/>
      <c r="IF202" s="146"/>
      <c r="IG202" s="1792"/>
      <c r="IJ202" s="85"/>
      <c r="IK202" s="144"/>
      <c r="IL202" s="145"/>
      <c r="IM202" s="145"/>
      <c r="IN202" s="146"/>
      <c r="IO202" s="1792"/>
      <c r="IR202" s="85"/>
      <c r="IS202" s="144"/>
      <c r="IT202" s="145"/>
      <c r="IU202" s="145"/>
      <c r="IV202" s="146"/>
      <c r="IW202" s="1792"/>
      <c r="IZ202" s="85"/>
      <c r="JA202" s="144"/>
      <c r="JB202" s="145"/>
      <c r="JC202" s="145"/>
      <c r="JD202" s="146"/>
      <c r="JE202" s="1792"/>
      <c r="JH202" s="85"/>
      <c r="JI202" s="144"/>
      <c r="JJ202" s="145"/>
      <c r="JK202" s="145"/>
      <c r="JL202" s="146"/>
      <c r="JM202" s="1792"/>
      <c r="JP202" s="85"/>
      <c r="JQ202" s="144"/>
      <c r="JR202" s="145"/>
      <c r="JS202" s="145"/>
      <c r="JT202" s="146"/>
      <c r="JU202" s="1792"/>
      <c r="JX202" s="85"/>
      <c r="JY202" s="144"/>
      <c r="JZ202" s="145"/>
      <c r="KA202" s="145"/>
      <c r="KB202" s="146"/>
      <c r="KC202" s="1792"/>
      <c r="KF202" s="85"/>
      <c r="KG202" s="144"/>
      <c r="KH202" s="145"/>
      <c r="KI202" s="145"/>
      <c r="KJ202" s="146"/>
      <c r="KK202" s="1792"/>
      <c r="KN202" s="85"/>
      <c r="KO202" s="144"/>
      <c r="KP202" s="145"/>
      <c r="KQ202" s="145"/>
      <c r="KR202" s="146"/>
      <c r="KS202" s="1792"/>
      <c r="KV202" s="85"/>
      <c r="KW202" s="144"/>
      <c r="KX202" s="145"/>
      <c r="KY202" s="145"/>
      <c r="KZ202" s="146"/>
      <c r="LA202" s="1792"/>
      <c r="LD202" s="85"/>
      <c r="LE202" s="144"/>
      <c r="LF202" s="145"/>
      <c r="LG202" s="145"/>
      <c r="LH202" s="146"/>
      <c r="LI202" s="1792"/>
      <c r="LL202" s="85"/>
      <c r="LM202" s="144"/>
      <c r="LN202" s="145"/>
      <c r="LO202" s="145"/>
      <c r="LP202" s="146"/>
      <c r="LQ202" s="1792"/>
      <c r="LT202" s="85"/>
      <c r="LU202" s="144"/>
      <c r="LV202" s="145"/>
      <c r="LW202" s="145"/>
      <c r="LX202" s="146"/>
      <c r="LY202" s="1792"/>
      <c r="MB202" s="85"/>
      <c r="MC202" s="144"/>
      <c r="MD202" s="145"/>
      <c r="ME202" s="145"/>
      <c r="MF202" s="146"/>
      <c r="MG202" s="1792"/>
      <c r="MJ202" s="85"/>
      <c r="MK202" s="144"/>
      <c r="ML202" s="145"/>
      <c r="MM202" s="145"/>
      <c r="MN202" s="146"/>
      <c r="MO202" s="1792"/>
      <c r="MR202" s="85"/>
      <c r="MS202" s="144"/>
      <c r="MT202" s="145"/>
      <c r="MU202" s="145"/>
      <c r="MV202" s="146"/>
      <c r="MW202" s="1792"/>
      <c r="MZ202" s="85"/>
      <c r="NA202" s="144"/>
      <c r="NB202" s="145"/>
      <c r="NC202" s="145"/>
      <c r="ND202" s="146"/>
      <c r="NE202" s="1792"/>
      <c r="NH202" s="85"/>
      <c r="NI202" s="144"/>
      <c r="NJ202" s="145"/>
      <c r="NK202" s="145"/>
      <c r="NL202" s="146"/>
      <c r="NM202" s="1792"/>
      <c r="NP202" s="85"/>
      <c r="NQ202" s="144"/>
      <c r="NR202" s="145"/>
      <c r="NS202" s="145"/>
      <c r="NT202" s="146"/>
      <c r="NU202" s="1792"/>
      <c r="NX202" s="85"/>
      <c r="NY202" s="144"/>
      <c r="NZ202" s="145"/>
      <c r="OA202" s="145"/>
      <c r="OB202" s="146"/>
      <c r="OC202" s="1792"/>
      <c r="OF202" s="85"/>
      <c r="OG202" s="144"/>
      <c r="OH202" s="145"/>
      <c r="OI202" s="145"/>
      <c r="OJ202" s="146"/>
      <c r="OK202" s="1792"/>
      <c r="ON202" s="85"/>
      <c r="OO202" s="144"/>
      <c r="OP202" s="145"/>
      <c r="OQ202" s="145"/>
      <c r="OR202" s="146"/>
      <c r="OS202" s="1792"/>
      <c r="OV202" s="85"/>
      <c r="OW202" s="144"/>
      <c r="OX202" s="145"/>
      <c r="OY202" s="145"/>
      <c r="OZ202" s="146"/>
      <c r="PA202" s="1792"/>
      <c r="PD202" s="85"/>
      <c r="PE202" s="144"/>
      <c r="PF202" s="145"/>
      <c r="PG202" s="145"/>
      <c r="PH202" s="146"/>
      <c r="PI202" s="1792"/>
      <c r="PL202" s="85"/>
      <c r="PM202" s="144"/>
      <c r="PN202" s="145"/>
      <c r="PO202" s="145"/>
      <c r="PP202" s="146"/>
      <c r="PQ202" s="1792"/>
      <c r="PT202" s="85"/>
      <c r="PU202" s="144"/>
      <c r="PV202" s="145"/>
      <c r="PW202" s="145"/>
      <c r="PX202" s="146"/>
      <c r="PY202" s="1792"/>
      <c r="QB202" s="85"/>
      <c r="QC202" s="144"/>
      <c r="QD202" s="145"/>
      <c r="QE202" s="145"/>
      <c r="QF202" s="146"/>
      <c r="QG202" s="1792"/>
      <c r="QJ202" s="85"/>
      <c r="QK202" s="144"/>
      <c r="QL202" s="145"/>
      <c r="QM202" s="145"/>
      <c r="QN202" s="146"/>
      <c r="QO202" s="1792"/>
      <c r="QR202" s="85"/>
      <c r="QS202" s="144"/>
      <c r="QT202" s="145"/>
      <c r="QU202" s="145"/>
      <c r="QV202" s="146"/>
      <c r="QW202" s="1792"/>
      <c r="QZ202" s="85"/>
      <c r="RA202" s="144"/>
      <c r="RB202" s="145"/>
      <c r="RC202" s="145"/>
      <c r="RD202" s="146"/>
      <c r="RE202" s="1792"/>
      <c r="RH202" s="85"/>
      <c r="RI202" s="144"/>
      <c r="RJ202" s="145"/>
      <c r="RK202" s="145"/>
      <c r="RL202" s="146"/>
      <c r="RM202" s="1792"/>
      <c r="RP202" s="85"/>
      <c r="RQ202" s="144"/>
      <c r="RR202" s="145"/>
      <c r="RS202" s="145"/>
      <c r="RT202" s="146"/>
      <c r="RU202" s="1792"/>
      <c r="RX202" s="85"/>
      <c r="RY202" s="144"/>
      <c r="RZ202" s="145"/>
      <c r="SA202" s="145"/>
      <c r="SB202" s="146"/>
      <c r="SC202" s="1792"/>
      <c r="SF202" s="85"/>
      <c r="SG202" s="144"/>
      <c r="SH202" s="145"/>
      <c r="SI202" s="145"/>
      <c r="SJ202" s="146"/>
      <c r="SK202" s="1792"/>
      <c r="SN202" s="85"/>
      <c r="SO202" s="144"/>
      <c r="SP202" s="145"/>
      <c r="SQ202" s="145"/>
      <c r="SR202" s="146"/>
      <c r="SS202" s="1792"/>
      <c r="SV202" s="85"/>
      <c r="SW202" s="144"/>
      <c r="SX202" s="145"/>
      <c r="SY202" s="145"/>
      <c r="SZ202" s="146"/>
      <c r="TA202" s="1792"/>
      <c r="TD202" s="85"/>
      <c r="TE202" s="144"/>
      <c r="TF202" s="145"/>
      <c r="TG202" s="145"/>
      <c r="TH202" s="146"/>
      <c r="TI202" s="1792"/>
      <c r="TL202" s="85"/>
      <c r="TM202" s="144"/>
      <c r="TN202" s="145"/>
      <c r="TO202" s="145"/>
      <c r="TP202" s="146"/>
      <c r="TQ202" s="1792"/>
      <c r="TT202" s="85"/>
      <c r="TU202" s="144"/>
      <c r="TV202" s="145"/>
      <c r="TW202" s="145"/>
      <c r="TX202" s="146"/>
      <c r="TY202" s="1792"/>
      <c r="UB202" s="85"/>
      <c r="UC202" s="144"/>
      <c r="UD202" s="145"/>
      <c r="UE202" s="145"/>
      <c r="UF202" s="146"/>
      <c r="UG202" s="1792"/>
      <c r="UJ202" s="85"/>
      <c r="UK202" s="144"/>
      <c r="UL202" s="145"/>
      <c r="UM202" s="145"/>
      <c r="UN202" s="146"/>
      <c r="UO202" s="1792"/>
      <c r="UR202" s="85"/>
      <c r="US202" s="144"/>
      <c r="UT202" s="145"/>
      <c r="UU202" s="145"/>
      <c r="UV202" s="146"/>
      <c r="UW202" s="1792"/>
      <c r="UZ202" s="85"/>
      <c r="VA202" s="144"/>
      <c r="VB202" s="145"/>
      <c r="VC202" s="145"/>
      <c r="VD202" s="146"/>
      <c r="VE202" s="1792"/>
      <c r="VH202" s="85"/>
      <c r="VI202" s="144"/>
      <c r="VJ202" s="145"/>
      <c r="VK202" s="145"/>
      <c r="VL202" s="146"/>
      <c r="VM202" s="1792"/>
      <c r="VP202" s="85"/>
      <c r="VQ202" s="144"/>
      <c r="VR202" s="145"/>
      <c r="VS202" s="145"/>
      <c r="VT202" s="146"/>
      <c r="VU202" s="1792"/>
      <c r="VX202" s="85"/>
      <c r="VY202" s="144"/>
      <c r="VZ202" s="145"/>
      <c r="WA202" s="145"/>
      <c r="WB202" s="146"/>
      <c r="WC202" s="1792"/>
      <c r="WF202" s="85"/>
      <c r="WG202" s="144"/>
      <c r="WH202" s="145"/>
      <c r="WI202" s="145"/>
      <c r="WJ202" s="146"/>
      <c r="WK202" s="1792"/>
      <c r="WN202" s="85"/>
      <c r="WO202" s="144"/>
      <c r="WP202" s="145"/>
      <c r="WQ202" s="145"/>
      <c r="WR202" s="146"/>
      <c r="WS202" s="1792"/>
      <c r="WV202" s="85"/>
      <c r="WW202" s="144"/>
      <c r="WX202" s="145"/>
      <c r="WY202" s="145"/>
      <c r="WZ202" s="146"/>
      <c r="XA202" s="1792"/>
      <c r="XD202" s="85"/>
      <c r="XE202" s="144"/>
      <c r="XF202" s="145"/>
      <c r="XG202" s="145"/>
      <c r="XH202" s="146"/>
      <c r="XI202" s="1792"/>
      <c r="XL202" s="85"/>
      <c r="XM202" s="144"/>
      <c r="XN202" s="145"/>
      <c r="XO202" s="145"/>
      <c r="XP202" s="146"/>
      <c r="XQ202" s="1792"/>
      <c r="XT202" s="85"/>
      <c r="XU202" s="144"/>
      <c r="XV202" s="145"/>
      <c r="XW202" s="145"/>
      <c r="XX202" s="146"/>
      <c r="XY202" s="1792"/>
      <c r="YB202" s="85"/>
      <c r="YC202" s="144"/>
      <c r="YD202" s="145"/>
      <c r="YE202" s="145"/>
      <c r="YF202" s="146"/>
      <c r="YG202" s="1792"/>
      <c r="YJ202" s="85"/>
      <c r="YK202" s="144"/>
      <c r="YL202" s="145"/>
      <c r="YM202" s="145"/>
      <c r="YN202" s="146"/>
      <c r="YO202" s="1792"/>
      <c r="YR202" s="85"/>
      <c r="YS202" s="144"/>
      <c r="YT202" s="145"/>
      <c r="YU202" s="145"/>
      <c r="YV202" s="146"/>
      <c r="YW202" s="1792"/>
      <c r="YZ202" s="85"/>
      <c r="ZA202" s="144"/>
      <c r="ZB202" s="145"/>
      <c r="ZC202" s="145"/>
      <c r="ZD202" s="146"/>
      <c r="ZE202" s="1792"/>
      <c r="ZH202" s="85"/>
      <c r="ZI202" s="144"/>
      <c r="ZJ202" s="145"/>
      <c r="ZK202" s="145"/>
      <c r="ZL202" s="146"/>
      <c r="ZM202" s="1792"/>
      <c r="ZP202" s="85"/>
      <c r="ZQ202" s="144"/>
      <c r="ZR202" s="145"/>
      <c r="ZS202" s="145"/>
      <c r="ZT202" s="146"/>
      <c r="ZU202" s="1792"/>
      <c r="ZX202" s="85"/>
      <c r="ZY202" s="144"/>
      <c r="ZZ202" s="145"/>
      <c r="AAA202" s="145"/>
      <c r="AAB202" s="146"/>
      <c r="AAC202" s="1792"/>
      <c r="AAF202" s="85"/>
      <c r="AAG202" s="144"/>
      <c r="AAH202" s="145"/>
      <c r="AAI202" s="145"/>
      <c r="AAJ202" s="146"/>
      <c r="AAK202" s="1792"/>
      <c r="AAN202" s="85"/>
      <c r="AAO202" s="144"/>
      <c r="AAP202" s="145"/>
      <c r="AAQ202" s="2057"/>
      <c r="AAR202" s="1694"/>
      <c r="AAS202" s="1790"/>
      <c r="AAT202" s="1696"/>
      <c r="AAU202" s="1696"/>
      <c r="AAV202" s="1695"/>
      <c r="AAW202" s="1549"/>
      <c r="AAX202" s="1550"/>
      <c r="AAY202" s="1550"/>
      <c r="AAZ202" s="1694"/>
      <c r="ABA202" s="1790"/>
      <c r="ABB202" s="1696"/>
      <c r="ABC202" s="1696"/>
      <c r="ABD202" s="1695"/>
      <c r="ABE202" s="1549"/>
      <c r="ABF202" s="1550"/>
      <c r="ABG202" s="1550"/>
      <c r="ABH202" s="1694"/>
      <c r="ABI202" s="1790"/>
      <c r="ABJ202" s="1696"/>
      <c r="ABK202" s="1696"/>
      <c r="ABL202" s="1695"/>
      <c r="ABM202" s="1549"/>
      <c r="ABN202" s="1550"/>
      <c r="ABO202" s="1550"/>
      <c r="ABP202" s="1694"/>
      <c r="ABQ202" s="1790"/>
      <c r="ABR202" s="1696"/>
      <c r="ABS202" s="1696"/>
      <c r="ABT202" s="1695"/>
      <c r="ABU202" s="1549"/>
      <c r="ABV202" s="1550"/>
      <c r="ABW202" s="1550"/>
      <c r="ABX202" s="1694"/>
      <c r="ABY202" s="1790"/>
      <c r="ABZ202" s="1696"/>
      <c r="ACA202" s="1696"/>
      <c r="ACB202" s="1695"/>
      <c r="ACC202" s="1549"/>
      <c r="ACD202" s="1550"/>
      <c r="ACE202" s="1550"/>
      <c r="ACF202" s="1694"/>
      <c r="ACG202" s="1790"/>
      <c r="ACH202" s="1696"/>
      <c r="ACI202" s="1696"/>
      <c r="ACJ202" s="1695"/>
      <c r="ACK202" s="1549"/>
      <c r="ACL202" s="1550"/>
      <c r="ACM202" s="1550"/>
      <c r="ACN202" s="1694"/>
      <c r="ACO202" s="1790"/>
      <c r="ACP202" s="1696"/>
      <c r="ACQ202" s="1696"/>
      <c r="ACR202" s="1695"/>
      <c r="ACS202" s="1549"/>
      <c r="ACT202" s="1550"/>
      <c r="ACU202" s="1550"/>
      <c r="ACV202" s="1694"/>
      <c r="ACW202" s="1790"/>
      <c r="ACX202" s="1696"/>
      <c r="ACY202" s="1696"/>
      <c r="ACZ202" s="1695"/>
      <c r="ADA202" s="1549"/>
      <c r="ADB202" s="1550"/>
      <c r="ADC202" s="1550"/>
      <c r="ADD202" s="1694"/>
      <c r="ADE202" s="1790"/>
      <c r="ADF202" s="1696"/>
      <c r="ADG202" s="1696"/>
      <c r="ADH202" s="1695"/>
      <c r="ADI202" s="1549"/>
      <c r="ADJ202" s="1550"/>
      <c r="ADK202" s="1550"/>
      <c r="ADL202" s="1694"/>
      <c r="ADM202" s="1790"/>
      <c r="ADN202" s="1696"/>
      <c r="ADO202" s="1696"/>
      <c r="ADP202" s="1695"/>
      <c r="ADQ202" s="1549"/>
      <c r="ADR202" s="1550"/>
      <c r="ADS202" s="1550"/>
      <c r="ADT202" s="1694"/>
      <c r="ADU202" s="1790"/>
      <c r="ADV202" s="1696"/>
      <c r="ADW202" s="1696"/>
      <c r="ADX202" s="1695"/>
      <c r="ADY202" s="1549"/>
      <c r="ADZ202" s="1550"/>
      <c r="AEA202" s="1550"/>
      <c r="AEB202" s="1694"/>
      <c r="AEC202" s="1790"/>
      <c r="AED202" s="1696"/>
      <c r="AEE202" s="1696"/>
      <c r="AEF202" s="1695"/>
      <c r="AEG202" s="1549"/>
      <c r="AEH202" s="1550"/>
      <c r="AEI202" s="1550"/>
      <c r="AEJ202" s="1694"/>
      <c r="AEK202" s="1790"/>
      <c r="AEL202" s="1696"/>
      <c r="AEM202" s="1696"/>
      <c r="AEN202" s="1695"/>
      <c r="AEO202" s="1549"/>
      <c r="AEP202" s="1550"/>
      <c r="AEQ202" s="1550"/>
      <c r="AER202" s="1694"/>
      <c r="AES202" s="1790"/>
      <c r="AET202" s="1696"/>
      <c r="AEU202" s="1696"/>
      <c r="AEV202" s="1695"/>
      <c r="AEW202" s="1549"/>
      <c r="AEX202" s="1550"/>
      <c r="AEY202" s="1550"/>
      <c r="AEZ202" s="1694"/>
      <c r="AFA202" s="1790"/>
      <c r="AFB202" s="1696"/>
      <c r="AFC202" s="1696"/>
      <c r="AFD202" s="1695"/>
      <c r="AFE202" s="1549"/>
      <c r="AFF202" s="1550"/>
      <c r="AFG202" s="1550"/>
      <c r="AFH202" s="1694"/>
      <c r="AFI202" s="1790"/>
      <c r="AFJ202" s="1696"/>
      <c r="AFK202" s="1696"/>
      <c r="AFL202" s="1695"/>
      <c r="AFM202" s="1549"/>
      <c r="AFN202" s="1550"/>
      <c r="AFO202" s="1550"/>
      <c r="AFP202" s="1694"/>
      <c r="AFQ202" s="1790"/>
      <c r="AFR202" s="1696"/>
      <c r="AFS202" s="1696"/>
      <c r="AFT202" s="1695"/>
      <c r="AFU202" s="1549"/>
      <c r="AFV202" s="1550"/>
      <c r="AFW202" s="1550"/>
      <c r="AFX202" s="1694"/>
      <c r="AFY202" s="1790"/>
      <c r="AFZ202" s="1696"/>
      <c r="AGA202" s="1696"/>
      <c r="AGB202" s="1695"/>
      <c r="AGC202" s="1549"/>
      <c r="AGD202" s="1550"/>
      <c r="AGE202" s="1550"/>
      <c r="AGF202" s="1694"/>
      <c r="AGG202" s="1790"/>
      <c r="AGH202" s="1696"/>
      <c r="AGI202" s="1696"/>
      <c r="AGJ202" s="1695"/>
      <c r="AGK202" s="1549"/>
      <c r="AGL202" s="1550"/>
      <c r="AGM202" s="1550"/>
      <c r="AGN202" s="1694"/>
      <c r="AGO202" s="1790"/>
      <c r="AGP202" s="1696"/>
      <c r="AGQ202" s="1696"/>
      <c r="AGR202" s="1695"/>
      <c r="AGS202" s="1549"/>
      <c r="AGT202" s="1550"/>
      <c r="AGU202" s="1550"/>
      <c r="AGV202" s="1694"/>
      <c r="AGW202" s="1790"/>
      <c r="AGX202" s="1696"/>
      <c r="AGY202" s="1696"/>
      <c r="AGZ202" s="1695"/>
      <c r="AHA202" s="1549"/>
      <c r="AHB202" s="1550"/>
      <c r="AHC202" s="1550"/>
      <c r="AHD202" s="1694"/>
      <c r="AHE202" s="1790"/>
      <c r="AHF202" s="1696"/>
      <c r="AHG202" s="1696"/>
      <c r="AHH202" s="1695"/>
      <c r="AHI202" s="1549"/>
      <c r="AHJ202" s="1550"/>
      <c r="AHK202" s="1550"/>
      <c r="AHL202" s="1694"/>
      <c r="AHM202" s="1790"/>
      <c r="AHN202" s="1696"/>
      <c r="AHO202" s="1696"/>
      <c r="AHP202" s="1695"/>
      <c r="AHQ202" s="1549"/>
      <c r="AHR202" s="1550"/>
      <c r="AHS202" s="1550"/>
      <c r="AHT202" s="1694"/>
      <c r="AHU202" s="1790"/>
      <c r="AHV202" s="1696"/>
      <c r="AHW202" s="1696"/>
      <c r="AHX202" s="1695"/>
      <c r="AHY202" s="1549"/>
      <c r="AHZ202" s="1550"/>
      <c r="AIA202" s="1550"/>
      <c r="AIB202" s="1694"/>
      <c r="AIC202" s="1790"/>
      <c r="AID202" s="1696"/>
      <c r="AIE202" s="1696"/>
      <c r="AIF202" s="1695"/>
      <c r="AIG202" s="1549"/>
      <c r="AIH202" s="1550"/>
      <c r="AII202" s="1550"/>
      <c r="AIJ202" s="1694"/>
      <c r="AIK202" s="1790"/>
      <c r="AIL202" s="1696"/>
      <c r="AIM202" s="1696"/>
      <c r="AIN202" s="1695"/>
      <c r="AIO202" s="1549"/>
      <c r="AIP202" s="1550"/>
      <c r="AIQ202" s="1550"/>
      <c r="AIR202" s="1694"/>
      <c r="AIS202" s="1790"/>
      <c r="AIT202" s="1696"/>
      <c r="AIU202" s="1696"/>
      <c r="AIV202" s="1695"/>
      <c r="AIW202" s="1549"/>
      <c r="AIX202" s="1550"/>
      <c r="AIY202" s="1550"/>
      <c r="AIZ202" s="1694"/>
      <c r="AJA202" s="1790"/>
      <c r="AJB202" s="1696"/>
      <c r="AJC202" s="1696"/>
      <c r="AJD202" s="1695"/>
      <c r="AJE202" s="1549"/>
      <c r="AJF202" s="1550"/>
      <c r="AJG202" s="1550"/>
      <c r="AJH202" s="1694"/>
      <c r="AJI202" s="1790"/>
      <c r="AJJ202" s="1696"/>
      <c r="AJK202" s="1696"/>
      <c r="AJL202" s="1695"/>
      <c r="AJM202" s="1549"/>
      <c r="AJN202" s="1550"/>
      <c r="AJO202" s="1550"/>
      <c r="AJP202" s="1694"/>
      <c r="AJQ202" s="1790"/>
      <c r="AJR202" s="1696"/>
      <c r="AJS202" s="1696"/>
      <c r="AJT202" s="1695"/>
      <c r="AJU202" s="1549"/>
      <c r="AJV202" s="1550"/>
      <c r="AJW202" s="1550"/>
      <c r="AJX202" s="1694"/>
      <c r="AJY202" s="1790"/>
      <c r="AJZ202" s="1696"/>
      <c r="AKA202" s="1696"/>
      <c r="AKB202" s="1695"/>
      <c r="AKC202" s="1549"/>
      <c r="AKD202" s="1550"/>
      <c r="AKE202" s="1550"/>
      <c r="AKF202" s="1694"/>
      <c r="AKG202" s="1790"/>
      <c r="AKH202" s="1696"/>
      <c r="AKI202" s="1696"/>
      <c r="AKJ202" s="1695"/>
      <c r="AKK202" s="1549"/>
      <c r="AKL202" s="1550"/>
      <c r="AKM202" s="1550"/>
      <c r="AKN202" s="1694"/>
      <c r="AKO202" s="1790"/>
      <c r="AKP202" s="1696"/>
      <c r="AKQ202" s="1696"/>
      <c r="AKR202" s="1695"/>
      <c r="AKS202" s="1549"/>
      <c r="AKT202" s="1550"/>
      <c r="AKU202" s="1550"/>
      <c r="AKV202" s="1694"/>
      <c r="AKW202" s="1790"/>
      <c r="AKX202" s="1696"/>
      <c r="AKY202" s="1696"/>
      <c r="AKZ202" s="1695"/>
      <c r="ALA202" s="1549"/>
      <c r="ALB202" s="1550"/>
      <c r="ALC202" s="1550"/>
      <c r="ALD202" s="1694"/>
      <c r="ALE202" s="1790"/>
      <c r="ALF202" s="1696"/>
      <c r="ALG202" s="1696"/>
      <c r="ALH202" s="1695"/>
      <c r="ALI202" s="1549"/>
      <c r="ALJ202" s="1550"/>
      <c r="ALK202" s="1550"/>
      <c r="ALL202" s="1694"/>
      <c r="ALM202" s="1790"/>
      <c r="ALN202" s="1696"/>
      <c r="ALO202" s="1696"/>
      <c r="ALP202" s="1695"/>
      <c r="ALQ202" s="1549"/>
      <c r="ALR202" s="1550"/>
      <c r="ALS202" s="1550"/>
      <c r="ALT202" s="1694"/>
      <c r="ALU202" s="1790"/>
      <c r="ALV202" s="1696"/>
      <c r="ALW202" s="1696"/>
      <c r="ALX202" s="1695"/>
      <c r="ALY202" s="1549"/>
      <c r="ALZ202" s="1550"/>
      <c r="AMA202" s="1550"/>
      <c r="AMB202" s="1694"/>
      <c r="AMC202" s="1790"/>
      <c r="AMD202" s="1696"/>
      <c r="AME202" s="1696"/>
      <c r="AMF202" s="1695"/>
      <c r="AMG202" s="1549"/>
      <c r="AMH202" s="1550"/>
      <c r="AMI202" s="1550"/>
      <c r="AMJ202" s="1703"/>
    </row>
    <row r="203" spans="1:1024" s="72" customFormat="1" ht="18.75" customHeight="1">
      <c r="A203" s="1694">
        <v>7290000000</v>
      </c>
      <c r="B203" s="1790"/>
      <c r="C203" s="1696" t="s">
        <v>4033</v>
      </c>
      <c r="D203" s="1696" t="s">
        <v>4039</v>
      </c>
      <c r="E203" s="1695">
        <v>6</v>
      </c>
      <c r="F203" s="1549">
        <v>10.88</v>
      </c>
      <c r="G203" s="1536">
        <f>F203*$I$2</f>
        <v>0</v>
      </c>
      <c r="H203" s="1536">
        <f>G203-G203*($I$1)</f>
        <v>0</v>
      </c>
      <c r="I203"/>
      <c r="L203" s="85"/>
      <c r="M203" s="85"/>
      <c r="N203" s="144"/>
      <c r="O203" s="145"/>
      <c r="P203" s="145"/>
      <c r="Q203" s="146"/>
      <c r="T203" s="85"/>
      <c r="U203" s="144"/>
      <c r="V203" s="145"/>
      <c r="W203" s="145"/>
      <c r="X203" s="146"/>
      <c r="Y203" s="1792"/>
      <c r="AB203" s="85"/>
      <c r="AC203" s="144"/>
      <c r="AD203" s="145"/>
      <c r="AE203" s="145"/>
      <c r="AF203" s="146"/>
      <c r="AG203" s="1792"/>
      <c r="AJ203" s="85"/>
      <c r="AK203" s="144"/>
      <c r="AL203" s="145"/>
      <c r="AM203" s="145"/>
      <c r="AN203" s="146"/>
      <c r="AO203" s="1792"/>
      <c r="AR203" s="85"/>
      <c r="AS203" s="144"/>
      <c r="AT203" s="145"/>
      <c r="AU203" s="145"/>
      <c r="AV203" s="146"/>
      <c r="AW203" s="1792"/>
      <c r="AZ203" s="85"/>
      <c r="BA203" s="144"/>
      <c r="BB203" s="145"/>
      <c r="BC203" s="145"/>
      <c r="BD203" s="146"/>
      <c r="BE203" s="1792"/>
      <c r="BH203" s="85"/>
      <c r="BI203" s="144"/>
      <c r="BJ203" s="145"/>
      <c r="BK203" s="145"/>
      <c r="BL203" s="146"/>
      <c r="BM203" s="1792"/>
      <c r="BP203" s="85"/>
      <c r="BQ203" s="144"/>
      <c r="BR203" s="145"/>
      <c r="BS203" s="145"/>
      <c r="BT203" s="146"/>
      <c r="BU203" s="1792"/>
      <c r="BX203" s="85"/>
      <c r="BY203" s="144"/>
      <c r="BZ203" s="145"/>
      <c r="CA203" s="145"/>
      <c r="CB203" s="146"/>
      <c r="CC203" s="1792"/>
      <c r="CF203" s="85"/>
      <c r="CG203" s="144"/>
      <c r="CH203" s="145"/>
      <c r="CI203" s="145"/>
      <c r="CJ203" s="146"/>
      <c r="CK203" s="1792"/>
      <c r="CN203" s="85"/>
      <c r="CO203" s="144"/>
      <c r="CP203" s="145"/>
      <c r="CQ203" s="145"/>
      <c r="CR203" s="146"/>
      <c r="CS203" s="1792"/>
      <c r="CV203" s="85"/>
      <c r="CW203" s="144"/>
      <c r="CX203" s="145"/>
      <c r="CY203" s="145"/>
      <c r="CZ203" s="146"/>
      <c r="DA203" s="1792"/>
      <c r="DD203" s="85"/>
      <c r="DE203" s="144"/>
      <c r="DF203" s="145"/>
      <c r="DG203" s="145"/>
      <c r="DH203" s="146"/>
      <c r="DI203" s="1792"/>
      <c r="DL203" s="85"/>
      <c r="DM203" s="144"/>
      <c r="DN203" s="145"/>
      <c r="DO203" s="145"/>
      <c r="DP203" s="146"/>
      <c r="DQ203" s="1792"/>
      <c r="DT203" s="85"/>
      <c r="DU203" s="144"/>
      <c r="DV203" s="145"/>
      <c r="DW203" s="145"/>
      <c r="DX203" s="146"/>
      <c r="DY203" s="1792"/>
      <c r="EB203" s="85"/>
      <c r="EC203" s="144"/>
      <c r="ED203" s="145"/>
      <c r="EE203" s="145"/>
      <c r="EF203" s="146"/>
      <c r="EG203" s="1792"/>
      <c r="EJ203" s="85"/>
      <c r="EK203" s="144"/>
      <c r="EL203" s="145"/>
      <c r="EM203" s="145"/>
      <c r="EN203" s="146"/>
      <c r="EO203" s="1792"/>
      <c r="ER203" s="85"/>
      <c r="ES203" s="144"/>
      <c r="ET203" s="145"/>
      <c r="EU203" s="145"/>
      <c r="EV203" s="146"/>
      <c r="EW203" s="1792"/>
      <c r="EZ203" s="85"/>
      <c r="FA203" s="144"/>
      <c r="FB203" s="145"/>
      <c r="FC203" s="145"/>
      <c r="FD203" s="146"/>
      <c r="FE203" s="1792"/>
      <c r="FH203" s="85"/>
      <c r="FI203" s="144"/>
      <c r="FJ203" s="145"/>
      <c r="FK203" s="145"/>
      <c r="FL203" s="146"/>
      <c r="FM203" s="1792"/>
      <c r="FP203" s="85"/>
      <c r="FQ203" s="144"/>
      <c r="FR203" s="145"/>
      <c r="FS203" s="145"/>
      <c r="FT203" s="146"/>
      <c r="FU203" s="1792"/>
      <c r="FX203" s="85"/>
      <c r="FY203" s="144"/>
      <c r="FZ203" s="145"/>
      <c r="GA203" s="145"/>
      <c r="GB203" s="146"/>
      <c r="GC203" s="1792"/>
      <c r="GF203" s="85"/>
      <c r="GG203" s="144"/>
      <c r="GH203" s="145"/>
      <c r="GI203" s="145"/>
      <c r="GJ203" s="146"/>
      <c r="GK203" s="1792"/>
      <c r="GN203" s="85"/>
      <c r="GO203" s="144"/>
      <c r="GP203" s="145"/>
      <c r="GQ203" s="145"/>
      <c r="GR203" s="146"/>
      <c r="GS203" s="1792"/>
      <c r="GV203" s="85"/>
      <c r="GW203" s="144"/>
      <c r="GX203" s="145"/>
      <c r="GY203" s="145"/>
      <c r="GZ203" s="146"/>
      <c r="HA203" s="1792"/>
      <c r="HD203" s="85"/>
      <c r="HE203" s="144"/>
      <c r="HF203" s="145"/>
      <c r="HG203" s="145"/>
      <c r="HH203" s="146"/>
      <c r="HI203" s="1792"/>
      <c r="HL203" s="85"/>
      <c r="HM203" s="144"/>
      <c r="HN203" s="145"/>
      <c r="HO203" s="145"/>
      <c r="HP203" s="146"/>
      <c r="HQ203" s="1792"/>
      <c r="HT203" s="85"/>
      <c r="HU203" s="144"/>
      <c r="HV203" s="145"/>
      <c r="HW203" s="145"/>
      <c r="HX203" s="146"/>
      <c r="HY203" s="1792"/>
      <c r="IB203" s="85"/>
      <c r="IC203" s="144"/>
      <c r="ID203" s="145"/>
      <c r="IE203" s="145"/>
      <c r="IF203" s="146"/>
      <c r="IG203" s="1792"/>
      <c r="IJ203" s="85"/>
      <c r="IK203" s="144"/>
      <c r="IL203" s="145"/>
      <c r="IM203" s="145"/>
      <c r="IN203" s="146"/>
      <c r="IO203" s="1792"/>
      <c r="IR203" s="85"/>
      <c r="IS203" s="144"/>
      <c r="IT203" s="145"/>
      <c r="IU203" s="145"/>
      <c r="IV203" s="146"/>
      <c r="IW203" s="1792"/>
      <c r="IZ203" s="85"/>
      <c r="JA203" s="144"/>
      <c r="JB203" s="145"/>
      <c r="JC203" s="145"/>
      <c r="JD203" s="146"/>
      <c r="JE203" s="1792"/>
      <c r="JH203" s="85"/>
      <c r="JI203" s="144"/>
      <c r="JJ203" s="145"/>
      <c r="JK203" s="145"/>
      <c r="JL203" s="146"/>
      <c r="JM203" s="1792"/>
      <c r="JP203" s="85"/>
      <c r="JQ203" s="144"/>
      <c r="JR203" s="145"/>
      <c r="JS203" s="145"/>
      <c r="JT203" s="146"/>
      <c r="JU203" s="1792"/>
      <c r="JX203" s="85"/>
      <c r="JY203" s="144"/>
      <c r="JZ203" s="145"/>
      <c r="KA203" s="145"/>
      <c r="KB203" s="146"/>
      <c r="KC203" s="1792"/>
      <c r="KF203" s="85"/>
      <c r="KG203" s="144"/>
      <c r="KH203" s="145"/>
      <c r="KI203" s="145"/>
      <c r="KJ203" s="146"/>
      <c r="KK203" s="1792"/>
      <c r="KN203" s="85"/>
      <c r="KO203" s="144"/>
      <c r="KP203" s="145"/>
      <c r="KQ203" s="145"/>
      <c r="KR203" s="146"/>
      <c r="KS203" s="1792"/>
      <c r="KV203" s="85"/>
      <c r="KW203" s="144"/>
      <c r="KX203" s="145"/>
      <c r="KY203" s="145"/>
      <c r="KZ203" s="146"/>
      <c r="LA203" s="1792"/>
      <c r="LD203" s="85"/>
      <c r="LE203" s="144"/>
      <c r="LF203" s="145"/>
      <c r="LG203" s="145"/>
      <c r="LH203" s="146"/>
      <c r="LI203" s="1792"/>
      <c r="LL203" s="85"/>
      <c r="LM203" s="144"/>
      <c r="LN203" s="145"/>
      <c r="LO203" s="145"/>
      <c r="LP203" s="146"/>
      <c r="LQ203" s="1792"/>
      <c r="LT203" s="85"/>
      <c r="LU203" s="144"/>
      <c r="LV203" s="145"/>
      <c r="LW203" s="145"/>
      <c r="LX203" s="146"/>
      <c r="LY203" s="1792"/>
      <c r="MB203" s="85"/>
      <c r="MC203" s="144"/>
      <c r="MD203" s="145"/>
      <c r="ME203" s="145"/>
      <c r="MF203" s="146"/>
      <c r="MG203" s="1792"/>
      <c r="MJ203" s="85"/>
      <c r="MK203" s="144"/>
      <c r="ML203" s="145"/>
      <c r="MM203" s="145"/>
      <c r="MN203" s="146"/>
      <c r="MO203" s="1792"/>
      <c r="MR203" s="85"/>
      <c r="MS203" s="144"/>
      <c r="MT203" s="145"/>
      <c r="MU203" s="145"/>
      <c r="MV203" s="146"/>
      <c r="MW203" s="1792"/>
      <c r="MZ203" s="85"/>
      <c r="NA203" s="144"/>
      <c r="NB203" s="145"/>
      <c r="NC203" s="145"/>
      <c r="ND203" s="146"/>
      <c r="NE203" s="1792"/>
      <c r="NH203" s="85"/>
      <c r="NI203" s="144"/>
      <c r="NJ203" s="145"/>
      <c r="NK203" s="145"/>
      <c r="NL203" s="146"/>
      <c r="NM203" s="1792"/>
      <c r="NP203" s="85"/>
      <c r="NQ203" s="144"/>
      <c r="NR203" s="145"/>
      <c r="NS203" s="145"/>
      <c r="NT203" s="146"/>
      <c r="NU203" s="1792"/>
      <c r="NX203" s="85"/>
      <c r="NY203" s="144"/>
      <c r="NZ203" s="145"/>
      <c r="OA203" s="145"/>
      <c r="OB203" s="146"/>
      <c r="OC203" s="1792"/>
      <c r="OF203" s="85"/>
      <c r="OG203" s="144"/>
      <c r="OH203" s="145"/>
      <c r="OI203" s="145"/>
      <c r="OJ203" s="146"/>
      <c r="OK203" s="1792"/>
      <c r="ON203" s="85"/>
      <c r="OO203" s="144"/>
      <c r="OP203" s="145"/>
      <c r="OQ203" s="145"/>
      <c r="OR203" s="146"/>
      <c r="OS203" s="1792"/>
      <c r="OV203" s="85"/>
      <c r="OW203" s="144"/>
      <c r="OX203" s="145"/>
      <c r="OY203" s="145"/>
      <c r="OZ203" s="146"/>
      <c r="PA203" s="1792"/>
      <c r="PD203" s="85"/>
      <c r="PE203" s="144"/>
      <c r="PF203" s="145"/>
      <c r="PG203" s="145"/>
      <c r="PH203" s="146"/>
      <c r="PI203" s="1792"/>
      <c r="PL203" s="85"/>
      <c r="PM203" s="144"/>
      <c r="PN203" s="145"/>
      <c r="PO203" s="145"/>
      <c r="PP203" s="146"/>
      <c r="PQ203" s="1792"/>
      <c r="PT203" s="85"/>
      <c r="PU203" s="144"/>
      <c r="PV203" s="145"/>
      <c r="PW203" s="145"/>
      <c r="PX203" s="146"/>
      <c r="PY203" s="1792"/>
      <c r="QB203" s="85"/>
      <c r="QC203" s="144"/>
      <c r="QD203" s="145"/>
      <c r="QE203" s="145"/>
      <c r="QF203" s="146"/>
      <c r="QG203" s="1792"/>
      <c r="QJ203" s="85"/>
      <c r="QK203" s="144"/>
      <c r="QL203" s="145"/>
      <c r="QM203" s="145"/>
      <c r="QN203" s="146"/>
      <c r="QO203" s="1792"/>
      <c r="QR203" s="85"/>
      <c r="QS203" s="144"/>
      <c r="QT203" s="145"/>
      <c r="QU203" s="145"/>
      <c r="QV203" s="146"/>
      <c r="QW203" s="1792"/>
      <c r="QZ203" s="85"/>
      <c r="RA203" s="144"/>
      <c r="RB203" s="145"/>
      <c r="RC203" s="145"/>
      <c r="RD203" s="146"/>
      <c r="RE203" s="1792"/>
      <c r="RH203" s="85"/>
      <c r="RI203" s="144"/>
      <c r="RJ203" s="145"/>
      <c r="RK203" s="145"/>
      <c r="RL203" s="146"/>
      <c r="RM203" s="1792"/>
      <c r="RP203" s="85"/>
      <c r="RQ203" s="144"/>
      <c r="RR203" s="145"/>
      <c r="RS203" s="145"/>
      <c r="RT203" s="146"/>
      <c r="RU203" s="1792"/>
      <c r="RX203" s="85"/>
      <c r="RY203" s="144"/>
      <c r="RZ203" s="145"/>
      <c r="SA203" s="145"/>
      <c r="SB203" s="146"/>
      <c r="SC203" s="1792"/>
      <c r="SF203" s="85"/>
      <c r="SG203" s="144"/>
      <c r="SH203" s="145"/>
      <c r="SI203" s="145"/>
      <c r="SJ203" s="146"/>
      <c r="SK203" s="1792"/>
      <c r="SN203" s="85"/>
      <c r="SO203" s="144"/>
      <c r="SP203" s="145"/>
      <c r="SQ203" s="145"/>
      <c r="SR203" s="146"/>
      <c r="SS203" s="1792"/>
      <c r="SV203" s="85"/>
      <c r="SW203" s="144"/>
      <c r="SX203" s="145"/>
      <c r="SY203" s="145"/>
      <c r="SZ203" s="146"/>
      <c r="TA203" s="1792"/>
      <c r="TD203" s="85"/>
      <c r="TE203" s="144"/>
      <c r="TF203" s="145"/>
      <c r="TG203" s="145"/>
      <c r="TH203" s="146"/>
      <c r="TI203" s="1792"/>
      <c r="TL203" s="85"/>
      <c r="TM203" s="144"/>
      <c r="TN203" s="145"/>
      <c r="TO203" s="145"/>
      <c r="TP203" s="146"/>
      <c r="TQ203" s="1792"/>
      <c r="TT203" s="85"/>
      <c r="TU203" s="144"/>
      <c r="TV203" s="145"/>
      <c r="TW203" s="145"/>
      <c r="TX203" s="146"/>
      <c r="TY203" s="1792"/>
      <c r="UB203" s="85"/>
      <c r="UC203" s="144"/>
      <c r="UD203" s="145"/>
      <c r="UE203" s="145"/>
      <c r="UF203" s="146"/>
      <c r="UG203" s="1792"/>
      <c r="UJ203" s="85"/>
      <c r="UK203" s="144"/>
      <c r="UL203" s="145"/>
      <c r="UM203" s="145"/>
      <c r="UN203" s="146"/>
      <c r="UO203" s="1792"/>
      <c r="UR203" s="85"/>
      <c r="US203" s="144"/>
      <c r="UT203" s="145"/>
      <c r="UU203" s="145"/>
      <c r="UV203" s="146"/>
      <c r="UW203" s="1792"/>
      <c r="UZ203" s="85"/>
      <c r="VA203" s="144"/>
      <c r="VB203" s="145"/>
      <c r="VC203" s="145"/>
      <c r="VD203" s="146"/>
      <c r="VE203" s="1792"/>
      <c r="VH203" s="85"/>
      <c r="VI203" s="144"/>
      <c r="VJ203" s="145"/>
      <c r="VK203" s="145"/>
      <c r="VL203" s="146"/>
      <c r="VM203" s="1792"/>
      <c r="VP203" s="85"/>
      <c r="VQ203" s="144"/>
      <c r="VR203" s="145"/>
      <c r="VS203" s="145"/>
      <c r="VT203" s="146"/>
      <c r="VU203" s="1792"/>
      <c r="VX203" s="85"/>
      <c r="VY203" s="144"/>
      <c r="VZ203" s="145"/>
      <c r="WA203" s="145"/>
      <c r="WB203" s="146"/>
      <c r="WC203" s="1792"/>
      <c r="WF203" s="85"/>
      <c r="WG203" s="144"/>
      <c r="WH203" s="145"/>
      <c r="WI203" s="145"/>
      <c r="WJ203" s="146"/>
      <c r="WK203" s="1792"/>
      <c r="WN203" s="85"/>
      <c r="WO203" s="144"/>
      <c r="WP203" s="145"/>
      <c r="WQ203" s="145"/>
      <c r="WR203" s="146"/>
      <c r="WS203" s="1792"/>
      <c r="WV203" s="85"/>
      <c r="WW203" s="144"/>
      <c r="WX203" s="145"/>
      <c r="WY203" s="145"/>
      <c r="WZ203" s="146"/>
      <c r="XA203" s="1792"/>
      <c r="XD203" s="85"/>
      <c r="XE203" s="144"/>
      <c r="XF203" s="145"/>
      <c r="XG203" s="145"/>
      <c r="XH203" s="146"/>
      <c r="XI203" s="1792"/>
      <c r="XL203" s="85"/>
      <c r="XM203" s="144"/>
      <c r="XN203" s="145"/>
      <c r="XO203" s="145"/>
      <c r="XP203" s="146"/>
      <c r="XQ203" s="1792"/>
      <c r="XT203" s="85"/>
      <c r="XU203" s="144"/>
      <c r="XV203" s="145"/>
      <c r="XW203" s="145"/>
      <c r="XX203" s="146"/>
      <c r="XY203" s="1792"/>
      <c r="YB203" s="85"/>
      <c r="YC203" s="144"/>
      <c r="YD203" s="145"/>
      <c r="YE203" s="145"/>
      <c r="YF203" s="146"/>
      <c r="YG203" s="1792"/>
      <c r="YJ203" s="85"/>
      <c r="YK203" s="144"/>
      <c r="YL203" s="145"/>
      <c r="YM203" s="145"/>
      <c r="YN203" s="146"/>
      <c r="YO203" s="1792"/>
      <c r="YR203" s="85"/>
      <c r="YS203" s="144"/>
      <c r="YT203" s="145"/>
      <c r="YU203" s="145"/>
      <c r="YV203" s="146"/>
      <c r="YW203" s="1792"/>
      <c r="YZ203" s="85"/>
      <c r="ZA203" s="144"/>
      <c r="ZB203" s="145"/>
      <c r="ZC203" s="145"/>
      <c r="ZD203" s="146"/>
      <c r="ZE203" s="1792"/>
      <c r="ZH203" s="85"/>
      <c r="ZI203" s="144"/>
      <c r="ZJ203" s="145"/>
      <c r="ZK203" s="145"/>
      <c r="ZL203" s="146"/>
      <c r="ZM203" s="1792"/>
      <c r="ZP203" s="85"/>
      <c r="ZQ203" s="144"/>
      <c r="ZR203" s="145"/>
      <c r="ZS203" s="145"/>
      <c r="ZT203" s="146"/>
      <c r="ZU203" s="1792"/>
      <c r="ZX203" s="85"/>
      <c r="ZY203" s="144"/>
      <c r="ZZ203" s="145"/>
      <c r="AAA203" s="145"/>
      <c r="AAB203" s="146"/>
      <c r="AAC203" s="1792"/>
      <c r="AAF203" s="85"/>
      <c r="AAG203" s="144"/>
      <c r="AAH203" s="145"/>
      <c r="AAI203" s="145"/>
      <c r="AAJ203" s="146"/>
      <c r="AAK203" s="1792"/>
      <c r="AAN203" s="85"/>
      <c r="AAO203" s="144"/>
      <c r="AAP203" s="145"/>
      <c r="AAQ203" s="2057"/>
      <c r="AAR203" s="1694"/>
      <c r="AAS203" s="1790"/>
      <c r="AAT203" s="1696"/>
      <c r="AAU203" s="1696"/>
      <c r="AAV203" s="1695"/>
      <c r="AAW203" s="1549"/>
      <c r="AAX203" s="1550"/>
      <c r="AAY203" s="1550"/>
      <c r="AAZ203" s="1694"/>
      <c r="ABA203" s="1790"/>
      <c r="ABB203" s="1696"/>
      <c r="ABC203" s="1696"/>
      <c r="ABD203" s="1695"/>
      <c r="ABE203" s="1549"/>
      <c r="ABF203" s="1550"/>
      <c r="ABG203" s="1550"/>
      <c r="ABH203" s="1694"/>
      <c r="ABI203" s="1790"/>
      <c r="ABJ203" s="1696"/>
      <c r="ABK203" s="1696"/>
      <c r="ABL203" s="1695"/>
      <c r="ABM203" s="1549"/>
      <c r="ABN203" s="1550"/>
      <c r="ABO203" s="1550"/>
      <c r="ABP203" s="1694"/>
      <c r="ABQ203" s="1790"/>
      <c r="ABR203" s="1696"/>
      <c r="ABS203" s="1696"/>
      <c r="ABT203" s="1695"/>
      <c r="ABU203" s="1549"/>
      <c r="ABV203" s="1550"/>
      <c r="ABW203" s="1550"/>
      <c r="ABX203" s="1694"/>
      <c r="ABY203" s="1790"/>
      <c r="ABZ203" s="1696"/>
      <c r="ACA203" s="1696"/>
      <c r="ACB203" s="1695"/>
      <c r="ACC203" s="1549"/>
      <c r="ACD203" s="1550"/>
      <c r="ACE203" s="1550"/>
      <c r="ACF203" s="1694"/>
      <c r="ACG203" s="1790"/>
      <c r="ACH203" s="1696"/>
      <c r="ACI203" s="1696"/>
      <c r="ACJ203" s="1695"/>
      <c r="ACK203" s="1549"/>
      <c r="ACL203" s="1550"/>
      <c r="ACM203" s="1550"/>
      <c r="ACN203" s="1694"/>
      <c r="ACO203" s="1790"/>
      <c r="ACP203" s="1696"/>
      <c r="ACQ203" s="1696"/>
      <c r="ACR203" s="1695"/>
      <c r="ACS203" s="1549"/>
      <c r="ACT203" s="1550"/>
      <c r="ACU203" s="1550"/>
      <c r="ACV203" s="1694"/>
      <c r="ACW203" s="1790"/>
      <c r="ACX203" s="1696"/>
      <c r="ACY203" s="1696"/>
      <c r="ACZ203" s="1695"/>
      <c r="ADA203" s="1549"/>
      <c r="ADB203" s="1550"/>
      <c r="ADC203" s="1550"/>
      <c r="ADD203" s="1694"/>
      <c r="ADE203" s="1790"/>
      <c r="ADF203" s="1696"/>
      <c r="ADG203" s="1696"/>
      <c r="ADH203" s="1695"/>
      <c r="ADI203" s="1549"/>
      <c r="ADJ203" s="1550"/>
      <c r="ADK203" s="1550"/>
      <c r="ADL203" s="1694"/>
      <c r="ADM203" s="1790"/>
      <c r="ADN203" s="1696"/>
      <c r="ADO203" s="1696"/>
      <c r="ADP203" s="1695"/>
      <c r="ADQ203" s="1549"/>
      <c r="ADR203" s="1550"/>
      <c r="ADS203" s="1550"/>
      <c r="ADT203" s="1694"/>
      <c r="ADU203" s="1790"/>
      <c r="ADV203" s="1696"/>
      <c r="ADW203" s="1696"/>
      <c r="ADX203" s="1695"/>
      <c r="ADY203" s="1549"/>
      <c r="ADZ203" s="1550"/>
      <c r="AEA203" s="1550"/>
      <c r="AEB203" s="1694"/>
      <c r="AEC203" s="1790"/>
      <c r="AED203" s="1696"/>
      <c r="AEE203" s="1696"/>
      <c r="AEF203" s="1695"/>
      <c r="AEG203" s="1549"/>
      <c r="AEH203" s="1550"/>
      <c r="AEI203" s="1550"/>
      <c r="AEJ203" s="1694"/>
      <c r="AEK203" s="1790"/>
      <c r="AEL203" s="1696"/>
      <c r="AEM203" s="1696"/>
      <c r="AEN203" s="1695"/>
      <c r="AEO203" s="1549"/>
      <c r="AEP203" s="1550"/>
      <c r="AEQ203" s="1550"/>
      <c r="AER203" s="1694"/>
      <c r="AES203" s="1790"/>
      <c r="AET203" s="1696"/>
      <c r="AEU203" s="1696"/>
      <c r="AEV203" s="1695"/>
      <c r="AEW203" s="1549"/>
      <c r="AEX203" s="1550"/>
      <c r="AEY203" s="1550"/>
      <c r="AEZ203" s="1694"/>
      <c r="AFA203" s="1790"/>
      <c r="AFB203" s="1696"/>
      <c r="AFC203" s="1696"/>
      <c r="AFD203" s="1695"/>
      <c r="AFE203" s="1549"/>
      <c r="AFF203" s="1550"/>
      <c r="AFG203" s="1550"/>
      <c r="AFH203" s="1694"/>
      <c r="AFI203" s="1790"/>
      <c r="AFJ203" s="1696"/>
      <c r="AFK203" s="1696"/>
      <c r="AFL203" s="1695"/>
      <c r="AFM203" s="1549"/>
      <c r="AFN203" s="1550"/>
      <c r="AFO203" s="1550"/>
      <c r="AFP203" s="1694"/>
      <c r="AFQ203" s="1790"/>
      <c r="AFR203" s="1696"/>
      <c r="AFS203" s="1696"/>
      <c r="AFT203" s="1695"/>
      <c r="AFU203" s="1549"/>
      <c r="AFV203" s="1550"/>
      <c r="AFW203" s="1550"/>
      <c r="AFX203" s="1694"/>
      <c r="AFY203" s="1790"/>
      <c r="AFZ203" s="1696"/>
      <c r="AGA203" s="1696"/>
      <c r="AGB203" s="1695"/>
      <c r="AGC203" s="1549"/>
      <c r="AGD203" s="1550"/>
      <c r="AGE203" s="1550"/>
      <c r="AGF203" s="1694"/>
      <c r="AGG203" s="1790"/>
      <c r="AGH203" s="1696"/>
      <c r="AGI203" s="1696"/>
      <c r="AGJ203" s="1695"/>
      <c r="AGK203" s="1549"/>
      <c r="AGL203" s="1550"/>
      <c r="AGM203" s="1550"/>
      <c r="AGN203" s="1694"/>
      <c r="AGO203" s="1790"/>
      <c r="AGP203" s="1696"/>
      <c r="AGQ203" s="1696"/>
      <c r="AGR203" s="1695"/>
      <c r="AGS203" s="1549"/>
      <c r="AGT203" s="1550"/>
      <c r="AGU203" s="1550"/>
      <c r="AGV203" s="1694"/>
      <c r="AGW203" s="1790"/>
      <c r="AGX203" s="1696"/>
      <c r="AGY203" s="1696"/>
      <c r="AGZ203" s="1695"/>
      <c r="AHA203" s="1549"/>
      <c r="AHB203" s="1550"/>
      <c r="AHC203" s="1550"/>
      <c r="AHD203" s="1694"/>
      <c r="AHE203" s="1790"/>
      <c r="AHF203" s="1696"/>
      <c r="AHG203" s="1696"/>
      <c r="AHH203" s="1695"/>
      <c r="AHI203" s="1549"/>
      <c r="AHJ203" s="1550"/>
      <c r="AHK203" s="1550"/>
      <c r="AHL203" s="1694"/>
      <c r="AHM203" s="1790"/>
      <c r="AHN203" s="1696"/>
      <c r="AHO203" s="1696"/>
      <c r="AHP203" s="1695"/>
      <c r="AHQ203" s="1549"/>
      <c r="AHR203" s="1550"/>
      <c r="AHS203" s="1550"/>
      <c r="AHT203" s="1694"/>
      <c r="AHU203" s="1790"/>
      <c r="AHV203" s="1696"/>
      <c r="AHW203" s="1696"/>
      <c r="AHX203" s="1695"/>
      <c r="AHY203" s="1549"/>
      <c r="AHZ203" s="1550"/>
      <c r="AIA203" s="1550"/>
      <c r="AIB203" s="1694"/>
      <c r="AIC203" s="1790"/>
      <c r="AID203" s="1696"/>
      <c r="AIE203" s="1696"/>
      <c r="AIF203" s="1695"/>
      <c r="AIG203" s="1549"/>
      <c r="AIH203" s="1550"/>
      <c r="AII203" s="1550"/>
      <c r="AIJ203" s="1694"/>
      <c r="AIK203" s="1790"/>
      <c r="AIL203" s="1696"/>
      <c r="AIM203" s="1696"/>
      <c r="AIN203" s="1695"/>
      <c r="AIO203" s="1549"/>
      <c r="AIP203" s="1550"/>
      <c r="AIQ203" s="1550"/>
      <c r="AIR203" s="1694"/>
      <c r="AIS203" s="1790"/>
      <c r="AIT203" s="1696"/>
      <c r="AIU203" s="1696"/>
      <c r="AIV203" s="1695"/>
      <c r="AIW203" s="1549"/>
      <c r="AIX203" s="1550"/>
      <c r="AIY203" s="1550"/>
      <c r="AIZ203" s="1694"/>
      <c r="AJA203" s="1790"/>
      <c r="AJB203" s="1696"/>
      <c r="AJC203" s="1696"/>
      <c r="AJD203" s="1695"/>
      <c r="AJE203" s="1549"/>
      <c r="AJF203" s="1550"/>
      <c r="AJG203" s="1550"/>
      <c r="AJH203" s="1694"/>
      <c r="AJI203" s="1790"/>
      <c r="AJJ203" s="1696"/>
      <c r="AJK203" s="1696"/>
      <c r="AJL203" s="1695"/>
      <c r="AJM203" s="1549"/>
      <c r="AJN203" s="1550"/>
      <c r="AJO203" s="1550"/>
      <c r="AJP203" s="1694"/>
      <c r="AJQ203" s="1790"/>
      <c r="AJR203" s="1696"/>
      <c r="AJS203" s="1696"/>
      <c r="AJT203" s="1695"/>
      <c r="AJU203" s="1549"/>
      <c r="AJV203" s="1550"/>
      <c r="AJW203" s="1550"/>
      <c r="AJX203" s="1694"/>
      <c r="AJY203" s="1790"/>
      <c r="AJZ203" s="1696"/>
      <c r="AKA203" s="1696"/>
      <c r="AKB203" s="1695"/>
      <c r="AKC203" s="1549"/>
      <c r="AKD203" s="1550"/>
      <c r="AKE203" s="1550"/>
      <c r="AKF203" s="1694"/>
      <c r="AKG203" s="1790"/>
      <c r="AKH203" s="1696"/>
      <c r="AKI203" s="1696"/>
      <c r="AKJ203" s="1695"/>
      <c r="AKK203" s="1549"/>
      <c r="AKL203" s="1550"/>
      <c r="AKM203" s="1550"/>
      <c r="AKN203" s="1694"/>
      <c r="AKO203" s="1790"/>
      <c r="AKP203" s="1696"/>
      <c r="AKQ203" s="1696"/>
      <c r="AKR203" s="1695"/>
      <c r="AKS203" s="1549"/>
      <c r="AKT203" s="1550"/>
      <c r="AKU203" s="1550"/>
      <c r="AKV203" s="1694"/>
      <c r="AKW203" s="1790"/>
      <c r="AKX203" s="1696"/>
      <c r="AKY203" s="1696"/>
      <c r="AKZ203" s="1695"/>
      <c r="ALA203" s="1549"/>
      <c r="ALB203" s="1550"/>
      <c r="ALC203" s="1550"/>
      <c r="ALD203" s="1694"/>
      <c r="ALE203" s="1790"/>
      <c r="ALF203" s="1696"/>
      <c r="ALG203" s="1696"/>
      <c r="ALH203" s="1695"/>
      <c r="ALI203" s="1549"/>
      <c r="ALJ203" s="1550"/>
      <c r="ALK203" s="1550"/>
      <c r="ALL203" s="1694"/>
      <c r="ALM203" s="1790"/>
      <c r="ALN203" s="1696"/>
      <c r="ALO203" s="1696"/>
      <c r="ALP203" s="1695"/>
      <c r="ALQ203" s="1549"/>
      <c r="ALR203" s="1550"/>
      <c r="ALS203" s="1550"/>
      <c r="ALT203" s="1694"/>
      <c r="ALU203" s="1790"/>
      <c r="ALV203" s="1696"/>
      <c r="ALW203" s="1696"/>
      <c r="ALX203" s="1695"/>
      <c r="ALY203" s="1549"/>
      <c r="ALZ203" s="1550"/>
      <c r="AMA203" s="1550"/>
      <c r="AMB203" s="1694"/>
      <c r="AMC203" s="1790"/>
      <c r="AMD203" s="1696"/>
      <c r="AME203" s="1696"/>
      <c r="AMF203" s="1695"/>
      <c r="AMG203" s="1549"/>
      <c r="AMH203" s="1550"/>
      <c r="AMI203" s="1550"/>
      <c r="AMJ203" s="1703"/>
    </row>
    <row r="204" spans="1:1024" s="72" customFormat="1" ht="15" customHeight="1">
      <c r="A204" s="1694">
        <v>7340000000</v>
      </c>
      <c r="B204" s="1790" t="s">
        <v>4184</v>
      </c>
      <c r="C204" s="1696" t="s">
        <v>4033</v>
      </c>
      <c r="D204" s="1696" t="s">
        <v>4039</v>
      </c>
      <c r="E204" s="1695">
        <v>6</v>
      </c>
      <c r="F204" s="1549">
        <v>15.85</v>
      </c>
      <c r="G204" s="1536">
        <f>F204*$I$2</f>
        <v>0</v>
      </c>
      <c r="H204" s="1536">
        <f>G204-G204*($I$1)</f>
        <v>0</v>
      </c>
      <c r="I204"/>
      <c r="L204" s="85"/>
      <c r="M204" s="85"/>
      <c r="N204" s="144"/>
      <c r="O204" s="145"/>
      <c r="P204" s="145"/>
      <c r="Q204" s="146"/>
      <c r="T204" s="85"/>
      <c r="U204" s="144"/>
      <c r="V204" s="145"/>
      <c r="W204" s="145"/>
      <c r="X204" s="146"/>
      <c r="Y204" s="1792"/>
      <c r="AB204" s="85"/>
      <c r="AC204" s="144"/>
      <c r="AD204" s="145"/>
      <c r="AE204" s="145"/>
      <c r="AF204" s="146"/>
      <c r="AG204" s="1792"/>
      <c r="AJ204" s="85"/>
      <c r="AK204" s="144"/>
      <c r="AL204" s="145"/>
      <c r="AM204" s="145"/>
      <c r="AN204" s="146"/>
      <c r="AO204" s="1792"/>
      <c r="AR204" s="85"/>
      <c r="AS204" s="144"/>
      <c r="AT204" s="145"/>
      <c r="AU204" s="145"/>
      <c r="AV204" s="146"/>
      <c r="AW204" s="1792"/>
      <c r="AZ204" s="85"/>
      <c r="BA204" s="144"/>
      <c r="BB204" s="145"/>
      <c r="BC204" s="145"/>
      <c r="BD204" s="146"/>
      <c r="BE204" s="1792"/>
      <c r="BH204" s="85"/>
      <c r="BI204" s="144"/>
      <c r="BJ204" s="145"/>
      <c r="BK204" s="145"/>
      <c r="BL204" s="146"/>
      <c r="BM204" s="1792"/>
      <c r="BP204" s="85"/>
      <c r="BQ204" s="144"/>
      <c r="BR204" s="145"/>
      <c r="BS204" s="145"/>
      <c r="BT204" s="146"/>
      <c r="BU204" s="1792"/>
      <c r="BX204" s="85"/>
      <c r="BY204" s="144"/>
      <c r="BZ204" s="145"/>
      <c r="CA204" s="145"/>
      <c r="CB204" s="146"/>
      <c r="CC204" s="1792"/>
      <c r="CF204" s="85"/>
      <c r="CG204" s="144"/>
      <c r="CH204" s="145"/>
      <c r="CI204" s="145"/>
      <c r="CJ204" s="146"/>
      <c r="CK204" s="1792"/>
      <c r="CN204" s="85"/>
      <c r="CO204" s="144"/>
      <c r="CP204" s="145"/>
      <c r="CQ204" s="145"/>
      <c r="CR204" s="146"/>
      <c r="CS204" s="1792"/>
      <c r="CV204" s="85"/>
      <c r="CW204" s="144"/>
      <c r="CX204" s="145"/>
      <c r="CY204" s="145"/>
      <c r="CZ204" s="146"/>
      <c r="DA204" s="1792"/>
      <c r="DD204" s="85"/>
      <c r="DE204" s="144"/>
      <c r="DF204" s="145"/>
      <c r="DG204" s="145"/>
      <c r="DH204" s="146"/>
      <c r="DI204" s="1792"/>
      <c r="DL204" s="85"/>
      <c r="DM204" s="144"/>
      <c r="DN204" s="145"/>
      <c r="DO204" s="145"/>
      <c r="DP204" s="146"/>
      <c r="DQ204" s="1792"/>
      <c r="DT204" s="85"/>
      <c r="DU204" s="144"/>
      <c r="DV204" s="145"/>
      <c r="DW204" s="145"/>
      <c r="DX204" s="146"/>
      <c r="DY204" s="1792"/>
      <c r="EB204" s="85"/>
      <c r="EC204" s="144"/>
      <c r="ED204" s="145"/>
      <c r="EE204" s="145"/>
      <c r="EF204" s="146"/>
      <c r="EG204" s="1792"/>
      <c r="EJ204" s="85"/>
      <c r="EK204" s="144"/>
      <c r="EL204" s="145"/>
      <c r="EM204" s="145"/>
      <c r="EN204" s="146"/>
      <c r="EO204" s="1792"/>
      <c r="ER204" s="85"/>
      <c r="ES204" s="144"/>
      <c r="ET204" s="145"/>
      <c r="EU204" s="145"/>
      <c r="EV204" s="146"/>
      <c r="EW204" s="1792"/>
      <c r="EZ204" s="85"/>
      <c r="FA204" s="144"/>
      <c r="FB204" s="145"/>
      <c r="FC204" s="145"/>
      <c r="FD204" s="146"/>
      <c r="FE204" s="1792"/>
      <c r="FH204" s="85"/>
      <c r="FI204" s="144"/>
      <c r="FJ204" s="145"/>
      <c r="FK204" s="145"/>
      <c r="FL204" s="146"/>
      <c r="FM204" s="1792"/>
      <c r="FP204" s="85"/>
      <c r="FQ204" s="144"/>
      <c r="FR204" s="145"/>
      <c r="FS204" s="145"/>
      <c r="FT204" s="146"/>
      <c r="FU204" s="1792"/>
      <c r="FX204" s="85"/>
      <c r="FY204" s="144"/>
      <c r="FZ204" s="145"/>
      <c r="GA204" s="145"/>
      <c r="GB204" s="146"/>
      <c r="GC204" s="1792"/>
      <c r="GF204" s="85"/>
      <c r="GG204" s="144"/>
      <c r="GH204" s="145"/>
      <c r="GI204" s="145"/>
      <c r="GJ204" s="146"/>
      <c r="GK204" s="1792"/>
      <c r="GN204" s="85"/>
      <c r="GO204" s="144"/>
      <c r="GP204" s="145"/>
      <c r="GQ204" s="145"/>
      <c r="GR204" s="146"/>
      <c r="GS204" s="1792"/>
      <c r="GV204" s="85"/>
      <c r="GW204" s="144"/>
      <c r="GX204" s="145"/>
      <c r="GY204" s="145"/>
      <c r="GZ204" s="146"/>
      <c r="HA204" s="1792"/>
      <c r="HD204" s="85"/>
      <c r="HE204" s="144"/>
      <c r="HF204" s="145"/>
      <c r="HG204" s="145"/>
      <c r="HH204" s="146"/>
      <c r="HI204" s="1792"/>
      <c r="HL204" s="85"/>
      <c r="HM204" s="144"/>
      <c r="HN204" s="145"/>
      <c r="HO204" s="145"/>
      <c r="HP204" s="146"/>
      <c r="HQ204" s="1792"/>
      <c r="HT204" s="85"/>
      <c r="HU204" s="144"/>
      <c r="HV204" s="145"/>
      <c r="HW204" s="145"/>
      <c r="HX204" s="146"/>
      <c r="HY204" s="1792"/>
      <c r="IB204" s="85"/>
      <c r="IC204" s="144"/>
      <c r="ID204" s="145"/>
      <c r="IE204" s="145"/>
      <c r="IF204" s="146"/>
      <c r="IG204" s="1792"/>
      <c r="IJ204" s="85"/>
      <c r="IK204" s="144"/>
      <c r="IL204" s="145"/>
      <c r="IM204" s="145"/>
      <c r="IN204" s="146"/>
      <c r="IO204" s="1792"/>
      <c r="IR204" s="85"/>
      <c r="IS204" s="144"/>
      <c r="IT204" s="145"/>
      <c r="IU204" s="145"/>
      <c r="IV204" s="146"/>
      <c r="IW204" s="1792"/>
      <c r="IZ204" s="85"/>
      <c r="JA204" s="144"/>
      <c r="JB204" s="145"/>
      <c r="JC204" s="145"/>
      <c r="JD204" s="146"/>
      <c r="JE204" s="1792"/>
      <c r="JH204" s="85"/>
      <c r="JI204" s="144"/>
      <c r="JJ204" s="145"/>
      <c r="JK204" s="145"/>
      <c r="JL204" s="146"/>
      <c r="JM204" s="1792"/>
      <c r="JP204" s="85"/>
      <c r="JQ204" s="144"/>
      <c r="JR204" s="145"/>
      <c r="JS204" s="145"/>
      <c r="JT204" s="146"/>
      <c r="JU204" s="1792"/>
      <c r="JX204" s="85"/>
      <c r="JY204" s="144"/>
      <c r="JZ204" s="145"/>
      <c r="KA204" s="145"/>
      <c r="KB204" s="146"/>
      <c r="KC204" s="1792"/>
      <c r="KF204" s="85"/>
      <c r="KG204" s="144"/>
      <c r="KH204" s="145"/>
      <c r="KI204" s="145"/>
      <c r="KJ204" s="146"/>
      <c r="KK204" s="1792"/>
      <c r="KN204" s="85"/>
      <c r="KO204" s="144"/>
      <c r="KP204" s="145"/>
      <c r="KQ204" s="145"/>
      <c r="KR204" s="146"/>
      <c r="KS204" s="1792"/>
      <c r="KV204" s="85"/>
      <c r="KW204" s="144"/>
      <c r="KX204" s="145"/>
      <c r="KY204" s="145"/>
      <c r="KZ204" s="146"/>
      <c r="LA204" s="1792"/>
      <c r="LD204" s="85"/>
      <c r="LE204" s="144"/>
      <c r="LF204" s="145"/>
      <c r="LG204" s="145"/>
      <c r="LH204" s="146"/>
      <c r="LI204" s="1792"/>
      <c r="LL204" s="85"/>
      <c r="LM204" s="144"/>
      <c r="LN204" s="145"/>
      <c r="LO204" s="145"/>
      <c r="LP204" s="146"/>
      <c r="LQ204" s="1792"/>
      <c r="LT204" s="85"/>
      <c r="LU204" s="144"/>
      <c r="LV204" s="145"/>
      <c r="LW204" s="145"/>
      <c r="LX204" s="146"/>
      <c r="LY204" s="1792"/>
      <c r="MB204" s="85"/>
      <c r="MC204" s="144"/>
      <c r="MD204" s="145"/>
      <c r="ME204" s="145"/>
      <c r="MF204" s="146"/>
      <c r="MG204" s="1792"/>
      <c r="MJ204" s="85"/>
      <c r="MK204" s="144"/>
      <c r="ML204" s="145"/>
      <c r="MM204" s="145"/>
      <c r="MN204" s="146"/>
      <c r="MO204" s="1792"/>
      <c r="MR204" s="85"/>
      <c r="MS204" s="144"/>
      <c r="MT204" s="145"/>
      <c r="MU204" s="145"/>
      <c r="MV204" s="146"/>
      <c r="MW204" s="1792"/>
      <c r="MZ204" s="85"/>
      <c r="NA204" s="144"/>
      <c r="NB204" s="145"/>
      <c r="NC204" s="145"/>
      <c r="ND204" s="146"/>
      <c r="NE204" s="1792"/>
      <c r="NH204" s="85"/>
      <c r="NI204" s="144"/>
      <c r="NJ204" s="145"/>
      <c r="NK204" s="145"/>
      <c r="NL204" s="146"/>
      <c r="NM204" s="1792"/>
      <c r="NP204" s="85"/>
      <c r="NQ204" s="144"/>
      <c r="NR204" s="145"/>
      <c r="NS204" s="145"/>
      <c r="NT204" s="146"/>
      <c r="NU204" s="1792"/>
      <c r="NX204" s="85"/>
      <c r="NY204" s="144"/>
      <c r="NZ204" s="145"/>
      <c r="OA204" s="145"/>
      <c r="OB204" s="146"/>
      <c r="OC204" s="1792"/>
      <c r="OF204" s="85"/>
      <c r="OG204" s="144"/>
      <c r="OH204" s="145"/>
      <c r="OI204" s="145"/>
      <c r="OJ204" s="146"/>
      <c r="OK204" s="1792"/>
      <c r="ON204" s="85"/>
      <c r="OO204" s="144"/>
      <c r="OP204" s="145"/>
      <c r="OQ204" s="145"/>
      <c r="OR204" s="146"/>
      <c r="OS204" s="1792"/>
      <c r="OV204" s="85"/>
      <c r="OW204" s="144"/>
      <c r="OX204" s="145"/>
      <c r="OY204" s="145"/>
      <c r="OZ204" s="146"/>
      <c r="PA204" s="1792"/>
      <c r="PD204" s="85"/>
      <c r="PE204" s="144"/>
      <c r="PF204" s="145"/>
      <c r="PG204" s="145"/>
      <c r="PH204" s="146"/>
      <c r="PI204" s="1792"/>
      <c r="PL204" s="85"/>
      <c r="PM204" s="144"/>
      <c r="PN204" s="145"/>
      <c r="PO204" s="145"/>
      <c r="PP204" s="146"/>
      <c r="PQ204" s="1792"/>
      <c r="PT204" s="85"/>
      <c r="PU204" s="144"/>
      <c r="PV204" s="145"/>
      <c r="PW204" s="145"/>
      <c r="PX204" s="146"/>
      <c r="PY204" s="1792"/>
      <c r="QB204" s="85"/>
      <c r="QC204" s="144"/>
      <c r="QD204" s="145"/>
      <c r="QE204" s="145"/>
      <c r="QF204" s="146"/>
      <c r="QG204" s="1792"/>
      <c r="QJ204" s="85"/>
      <c r="QK204" s="144"/>
      <c r="QL204" s="145"/>
      <c r="QM204" s="145"/>
      <c r="QN204" s="146"/>
      <c r="QO204" s="1792"/>
      <c r="QR204" s="85"/>
      <c r="QS204" s="144"/>
      <c r="QT204" s="145"/>
      <c r="QU204" s="145"/>
      <c r="QV204" s="146"/>
      <c r="QW204" s="1792"/>
      <c r="QZ204" s="85"/>
      <c r="RA204" s="144"/>
      <c r="RB204" s="145"/>
      <c r="RC204" s="145"/>
      <c r="RD204" s="146"/>
      <c r="RE204" s="1792"/>
      <c r="RH204" s="85"/>
      <c r="RI204" s="144"/>
      <c r="RJ204" s="145"/>
      <c r="RK204" s="145"/>
      <c r="RL204" s="146"/>
      <c r="RM204" s="1792"/>
      <c r="RP204" s="85"/>
      <c r="RQ204" s="144"/>
      <c r="RR204" s="145"/>
      <c r="RS204" s="145"/>
      <c r="RT204" s="146"/>
      <c r="RU204" s="1792"/>
      <c r="RX204" s="85"/>
      <c r="RY204" s="144"/>
      <c r="RZ204" s="145"/>
      <c r="SA204" s="145"/>
      <c r="SB204" s="146"/>
      <c r="SC204" s="1792"/>
      <c r="SF204" s="85"/>
      <c r="SG204" s="144"/>
      <c r="SH204" s="145"/>
      <c r="SI204" s="145"/>
      <c r="SJ204" s="146"/>
      <c r="SK204" s="1792"/>
      <c r="SN204" s="85"/>
      <c r="SO204" s="144"/>
      <c r="SP204" s="145"/>
      <c r="SQ204" s="145"/>
      <c r="SR204" s="146"/>
      <c r="SS204" s="1792"/>
      <c r="SV204" s="85"/>
      <c r="SW204" s="144"/>
      <c r="SX204" s="145"/>
      <c r="SY204" s="145"/>
      <c r="SZ204" s="146"/>
      <c r="TA204" s="1792"/>
      <c r="TD204" s="85"/>
      <c r="TE204" s="144"/>
      <c r="TF204" s="145"/>
      <c r="TG204" s="145"/>
      <c r="TH204" s="146"/>
      <c r="TI204" s="1792"/>
      <c r="TL204" s="85"/>
      <c r="TM204" s="144"/>
      <c r="TN204" s="145"/>
      <c r="TO204" s="145"/>
      <c r="TP204" s="146"/>
      <c r="TQ204" s="1792"/>
      <c r="TT204" s="85"/>
      <c r="TU204" s="144"/>
      <c r="TV204" s="145"/>
      <c r="TW204" s="145"/>
      <c r="TX204" s="146"/>
      <c r="TY204" s="1792"/>
      <c r="UB204" s="85"/>
      <c r="UC204" s="144"/>
      <c r="UD204" s="145"/>
      <c r="UE204" s="145"/>
      <c r="UF204" s="146"/>
      <c r="UG204" s="1792"/>
      <c r="UJ204" s="85"/>
      <c r="UK204" s="144"/>
      <c r="UL204" s="145"/>
      <c r="UM204" s="145"/>
      <c r="UN204" s="146"/>
      <c r="UO204" s="1792"/>
      <c r="UR204" s="85"/>
      <c r="US204" s="144"/>
      <c r="UT204" s="145"/>
      <c r="UU204" s="145"/>
      <c r="UV204" s="146"/>
      <c r="UW204" s="1792"/>
      <c r="UZ204" s="85"/>
      <c r="VA204" s="144"/>
      <c r="VB204" s="145"/>
      <c r="VC204" s="145"/>
      <c r="VD204" s="146"/>
      <c r="VE204" s="1792"/>
      <c r="VH204" s="85"/>
      <c r="VI204" s="144"/>
      <c r="VJ204" s="145"/>
      <c r="VK204" s="145"/>
      <c r="VL204" s="146"/>
      <c r="VM204" s="1792"/>
      <c r="VP204" s="85"/>
      <c r="VQ204" s="144"/>
      <c r="VR204" s="145"/>
      <c r="VS204" s="145"/>
      <c r="VT204" s="146"/>
      <c r="VU204" s="1792"/>
      <c r="VX204" s="85"/>
      <c r="VY204" s="144"/>
      <c r="VZ204" s="145"/>
      <c r="WA204" s="145"/>
      <c r="WB204" s="146"/>
      <c r="WC204" s="1792"/>
      <c r="WF204" s="85"/>
      <c r="WG204" s="144"/>
      <c r="WH204" s="145"/>
      <c r="WI204" s="145"/>
      <c r="WJ204" s="146"/>
      <c r="WK204" s="1792"/>
      <c r="WN204" s="85"/>
      <c r="WO204" s="144"/>
      <c r="WP204" s="145"/>
      <c r="WQ204" s="145"/>
      <c r="WR204" s="146"/>
      <c r="WS204" s="1792"/>
      <c r="WV204" s="85"/>
      <c r="WW204" s="144"/>
      <c r="WX204" s="145"/>
      <c r="WY204" s="145"/>
      <c r="WZ204" s="146"/>
      <c r="XA204" s="1792"/>
      <c r="XD204" s="85"/>
      <c r="XE204" s="144"/>
      <c r="XF204" s="145"/>
      <c r="XG204" s="145"/>
      <c r="XH204" s="146"/>
      <c r="XI204" s="1792"/>
      <c r="XL204" s="85"/>
      <c r="XM204" s="144"/>
      <c r="XN204" s="145"/>
      <c r="XO204" s="145"/>
      <c r="XP204" s="146"/>
      <c r="XQ204" s="1792"/>
      <c r="XT204" s="85"/>
      <c r="XU204" s="144"/>
      <c r="XV204" s="145"/>
      <c r="XW204" s="145"/>
      <c r="XX204" s="146"/>
      <c r="XY204" s="1792"/>
      <c r="YB204" s="85"/>
      <c r="YC204" s="144"/>
      <c r="YD204" s="145"/>
      <c r="YE204" s="145"/>
      <c r="YF204" s="146"/>
      <c r="YG204" s="1792"/>
      <c r="YJ204" s="85"/>
      <c r="YK204" s="144"/>
      <c r="YL204" s="145"/>
      <c r="YM204" s="145"/>
      <c r="YN204" s="146"/>
      <c r="YO204" s="1792"/>
      <c r="YR204" s="85"/>
      <c r="YS204" s="144"/>
      <c r="YT204" s="145"/>
      <c r="YU204" s="145"/>
      <c r="YV204" s="146"/>
      <c r="YW204" s="1792"/>
      <c r="YZ204" s="85"/>
      <c r="ZA204" s="144"/>
      <c r="ZB204" s="145"/>
      <c r="ZC204" s="145"/>
      <c r="ZD204" s="146"/>
      <c r="ZE204" s="1792"/>
      <c r="ZH204" s="85"/>
      <c r="ZI204" s="144"/>
      <c r="ZJ204" s="145"/>
      <c r="ZK204" s="145"/>
      <c r="ZL204" s="146"/>
      <c r="ZM204" s="1792"/>
      <c r="ZP204" s="85"/>
      <c r="ZQ204" s="144"/>
      <c r="ZR204" s="145"/>
      <c r="ZS204" s="145"/>
      <c r="ZT204" s="146"/>
      <c r="ZU204" s="1792"/>
      <c r="ZX204" s="85"/>
      <c r="ZY204" s="144"/>
      <c r="ZZ204" s="145"/>
      <c r="AAA204" s="145"/>
      <c r="AAB204" s="146"/>
      <c r="AAC204" s="1792"/>
      <c r="AAF204" s="85"/>
      <c r="AAG204" s="144"/>
      <c r="AAH204" s="145"/>
      <c r="AAI204" s="145"/>
      <c r="AAJ204" s="146"/>
      <c r="AAK204" s="1792"/>
      <c r="AAN204" s="85"/>
      <c r="AAO204" s="144"/>
      <c r="AAP204" s="145"/>
      <c r="AAQ204" s="2057"/>
      <c r="AAR204" s="1694"/>
      <c r="AAS204" s="1790"/>
      <c r="AAT204" s="1696"/>
      <c r="AAU204" s="1696"/>
      <c r="AAV204" s="1695"/>
      <c r="AAW204" s="1549"/>
      <c r="AAX204" s="1550"/>
      <c r="AAY204" s="1550"/>
      <c r="AAZ204" s="1694"/>
      <c r="ABA204" s="1790"/>
      <c r="ABB204" s="1696"/>
      <c r="ABC204" s="1696"/>
      <c r="ABD204" s="1695"/>
      <c r="ABE204" s="1549"/>
      <c r="ABF204" s="1550"/>
      <c r="ABG204" s="1550"/>
      <c r="ABH204" s="1694"/>
      <c r="ABI204" s="1790"/>
      <c r="ABJ204" s="1696"/>
      <c r="ABK204" s="1696"/>
      <c r="ABL204" s="1695"/>
      <c r="ABM204" s="1549"/>
      <c r="ABN204" s="1550"/>
      <c r="ABO204" s="1550"/>
      <c r="ABP204" s="1694"/>
      <c r="ABQ204" s="1790"/>
      <c r="ABR204" s="1696"/>
      <c r="ABS204" s="1696"/>
      <c r="ABT204" s="1695"/>
      <c r="ABU204" s="1549"/>
      <c r="ABV204" s="1550"/>
      <c r="ABW204" s="1550"/>
      <c r="ABX204" s="1694"/>
      <c r="ABY204" s="1790"/>
      <c r="ABZ204" s="1696"/>
      <c r="ACA204" s="1696"/>
      <c r="ACB204" s="1695"/>
      <c r="ACC204" s="1549"/>
      <c r="ACD204" s="1550"/>
      <c r="ACE204" s="1550"/>
      <c r="ACF204" s="1694"/>
      <c r="ACG204" s="1790"/>
      <c r="ACH204" s="1696"/>
      <c r="ACI204" s="1696"/>
      <c r="ACJ204" s="1695"/>
      <c r="ACK204" s="1549"/>
      <c r="ACL204" s="1550"/>
      <c r="ACM204" s="1550"/>
      <c r="ACN204" s="1694"/>
      <c r="ACO204" s="1790"/>
      <c r="ACP204" s="1696"/>
      <c r="ACQ204" s="1696"/>
      <c r="ACR204" s="1695"/>
      <c r="ACS204" s="1549"/>
      <c r="ACT204" s="1550"/>
      <c r="ACU204" s="1550"/>
      <c r="ACV204" s="1694"/>
      <c r="ACW204" s="1790"/>
      <c r="ACX204" s="1696"/>
      <c r="ACY204" s="1696"/>
      <c r="ACZ204" s="1695"/>
      <c r="ADA204" s="1549"/>
      <c r="ADB204" s="1550"/>
      <c r="ADC204" s="1550"/>
      <c r="ADD204" s="1694"/>
      <c r="ADE204" s="1790"/>
      <c r="ADF204" s="1696"/>
      <c r="ADG204" s="1696"/>
      <c r="ADH204" s="1695"/>
      <c r="ADI204" s="1549"/>
      <c r="ADJ204" s="1550"/>
      <c r="ADK204" s="1550"/>
      <c r="ADL204" s="1694"/>
      <c r="ADM204" s="1790"/>
      <c r="ADN204" s="1696"/>
      <c r="ADO204" s="1696"/>
      <c r="ADP204" s="1695"/>
      <c r="ADQ204" s="1549"/>
      <c r="ADR204" s="1550"/>
      <c r="ADS204" s="1550"/>
      <c r="ADT204" s="1694"/>
      <c r="ADU204" s="1790"/>
      <c r="ADV204" s="1696"/>
      <c r="ADW204" s="1696"/>
      <c r="ADX204" s="1695"/>
      <c r="ADY204" s="1549"/>
      <c r="ADZ204" s="1550"/>
      <c r="AEA204" s="1550"/>
      <c r="AEB204" s="1694"/>
      <c r="AEC204" s="1790"/>
      <c r="AED204" s="1696"/>
      <c r="AEE204" s="1696"/>
      <c r="AEF204" s="1695"/>
      <c r="AEG204" s="1549"/>
      <c r="AEH204" s="1550"/>
      <c r="AEI204" s="1550"/>
      <c r="AEJ204" s="1694"/>
      <c r="AEK204" s="1790"/>
      <c r="AEL204" s="1696"/>
      <c r="AEM204" s="1696"/>
      <c r="AEN204" s="1695"/>
      <c r="AEO204" s="1549"/>
      <c r="AEP204" s="1550"/>
      <c r="AEQ204" s="1550"/>
      <c r="AER204" s="1694"/>
      <c r="AES204" s="1790"/>
      <c r="AET204" s="1696"/>
      <c r="AEU204" s="1696"/>
      <c r="AEV204" s="1695"/>
      <c r="AEW204" s="1549"/>
      <c r="AEX204" s="1550"/>
      <c r="AEY204" s="1550"/>
      <c r="AEZ204" s="1694"/>
      <c r="AFA204" s="1790"/>
      <c r="AFB204" s="1696"/>
      <c r="AFC204" s="1696"/>
      <c r="AFD204" s="1695"/>
      <c r="AFE204" s="1549"/>
      <c r="AFF204" s="1550"/>
      <c r="AFG204" s="1550"/>
      <c r="AFH204" s="1694"/>
      <c r="AFI204" s="1790"/>
      <c r="AFJ204" s="1696"/>
      <c r="AFK204" s="1696"/>
      <c r="AFL204" s="1695"/>
      <c r="AFM204" s="1549"/>
      <c r="AFN204" s="1550"/>
      <c r="AFO204" s="1550"/>
      <c r="AFP204" s="1694"/>
      <c r="AFQ204" s="1790"/>
      <c r="AFR204" s="1696"/>
      <c r="AFS204" s="1696"/>
      <c r="AFT204" s="1695"/>
      <c r="AFU204" s="1549"/>
      <c r="AFV204" s="1550"/>
      <c r="AFW204" s="1550"/>
      <c r="AFX204" s="1694"/>
      <c r="AFY204" s="1790"/>
      <c r="AFZ204" s="1696"/>
      <c r="AGA204" s="1696"/>
      <c r="AGB204" s="1695"/>
      <c r="AGC204" s="1549"/>
      <c r="AGD204" s="1550"/>
      <c r="AGE204" s="1550"/>
      <c r="AGF204" s="1694"/>
      <c r="AGG204" s="1790"/>
      <c r="AGH204" s="1696"/>
      <c r="AGI204" s="1696"/>
      <c r="AGJ204" s="1695"/>
      <c r="AGK204" s="1549"/>
      <c r="AGL204" s="1550"/>
      <c r="AGM204" s="1550"/>
      <c r="AGN204" s="1694"/>
      <c r="AGO204" s="1790"/>
      <c r="AGP204" s="1696"/>
      <c r="AGQ204" s="1696"/>
      <c r="AGR204" s="1695"/>
      <c r="AGS204" s="1549"/>
      <c r="AGT204" s="1550"/>
      <c r="AGU204" s="1550"/>
      <c r="AGV204" s="1694"/>
      <c r="AGW204" s="1790"/>
      <c r="AGX204" s="1696"/>
      <c r="AGY204" s="1696"/>
      <c r="AGZ204" s="1695"/>
      <c r="AHA204" s="1549"/>
      <c r="AHB204" s="1550"/>
      <c r="AHC204" s="1550"/>
      <c r="AHD204" s="1694"/>
      <c r="AHE204" s="1790"/>
      <c r="AHF204" s="1696"/>
      <c r="AHG204" s="1696"/>
      <c r="AHH204" s="1695"/>
      <c r="AHI204" s="1549"/>
      <c r="AHJ204" s="1550"/>
      <c r="AHK204" s="1550"/>
      <c r="AHL204" s="1694"/>
      <c r="AHM204" s="1790"/>
      <c r="AHN204" s="1696"/>
      <c r="AHO204" s="1696"/>
      <c r="AHP204" s="1695"/>
      <c r="AHQ204" s="1549"/>
      <c r="AHR204" s="1550"/>
      <c r="AHS204" s="1550"/>
      <c r="AHT204" s="1694"/>
      <c r="AHU204" s="1790"/>
      <c r="AHV204" s="1696"/>
      <c r="AHW204" s="1696"/>
      <c r="AHX204" s="1695"/>
      <c r="AHY204" s="1549"/>
      <c r="AHZ204" s="1550"/>
      <c r="AIA204" s="1550"/>
      <c r="AIB204" s="1694"/>
      <c r="AIC204" s="1790"/>
      <c r="AID204" s="1696"/>
      <c r="AIE204" s="1696"/>
      <c r="AIF204" s="1695"/>
      <c r="AIG204" s="1549"/>
      <c r="AIH204" s="1550"/>
      <c r="AII204" s="1550"/>
      <c r="AIJ204" s="1694"/>
      <c r="AIK204" s="1790"/>
      <c r="AIL204" s="1696"/>
      <c r="AIM204" s="1696"/>
      <c r="AIN204" s="1695"/>
      <c r="AIO204" s="1549"/>
      <c r="AIP204" s="1550"/>
      <c r="AIQ204" s="1550"/>
      <c r="AIR204" s="1694"/>
      <c r="AIS204" s="1790"/>
      <c r="AIT204" s="1696"/>
      <c r="AIU204" s="1696"/>
      <c r="AIV204" s="1695"/>
      <c r="AIW204" s="1549"/>
      <c r="AIX204" s="1550"/>
      <c r="AIY204" s="1550"/>
      <c r="AIZ204" s="1694"/>
      <c r="AJA204" s="1790"/>
      <c r="AJB204" s="1696"/>
      <c r="AJC204" s="1696"/>
      <c r="AJD204" s="1695"/>
      <c r="AJE204" s="1549"/>
      <c r="AJF204" s="1550"/>
      <c r="AJG204" s="1550"/>
      <c r="AJH204" s="1694"/>
      <c r="AJI204" s="1790"/>
      <c r="AJJ204" s="1696"/>
      <c r="AJK204" s="1696"/>
      <c r="AJL204" s="1695"/>
      <c r="AJM204" s="1549"/>
      <c r="AJN204" s="1550"/>
      <c r="AJO204" s="1550"/>
      <c r="AJP204" s="1694"/>
      <c r="AJQ204" s="1790"/>
      <c r="AJR204" s="1696"/>
      <c r="AJS204" s="1696"/>
      <c r="AJT204" s="1695"/>
      <c r="AJU204" s="1549"/>
      <c r="AJV204" s="1550"/>
      <c r="AJW204" s="1550"/>
      <c r="AJX204" s="1694"/>
      <c r="AJY204" s="1790"/>
      <c r="AJZ204" s="1696"/>
      <c r="AKA204" s="1696"/>
      <c r="AKB204" s="1695"/>
      <c r="AKC204" s="1549"/>
      <c r="AKD204" s="1550"/>
      <c r="AKE204" s="1550"/>
      <c r="AKF204" s="1694"/>
      <c r="AKG204" s="1790"/>
      <c r="AKH204" s="1696"/>
      <c r="AKI204" s="1696"/>
      <c r="AKJ204" s="1695"/>
      <c r="AKK204" s="1549"/>
      <c r="AKL204" s="1550"/>
      <c r="AKM204" s="1550"/>
      <c r="AKN204" s="1694"/>
      <c r="AKO204" s="1790"/>
      <c r="AKP204" s="1696"/>
      <c r="AKQ204" s="1696"/>
      <c r="AKR204" s="1695"/>
      <c r="AKS204" s="1549"/>
      <c r="AKT204" s="1550"/>
      <c r="AKU204" s="1550"/>
      <c r="AKV204" s="1694"/>
      <c r="AKW204" s="1790"/>
      <c r="AKX204" s="1696"/>
      <c r="AKY204" s="1696"/>
      <c r="AKZ204" s="1695"/>
      <c r="ALA204" s="1549"/>
      <c r="ALB204" s="1550"/>
      <c r="ALC204" s="1550"/>
      <c r="ALD204" s="1694"/>
      <c r="ALE204" s="1790"/>
      <c r="ALF204" s="1696"/>
      <c r="ALG204" s="1696"/>
      <c r="ALH204" s="1695"/>
      <c r="ALI204" s="1549"/>
      <c r="ALJ204" s="1550"/>
      <c r="ALK204" s="1550"/>
      <c r="ALL204" s="1694"/>
      <c r="ALM204" s="1790"/>
      <c r="ALN204" s="1696"/>
      <c r="ALO204" s="1696"/>
      <c r="ALP204" s="1695"/>
      <c r="ALQ204" s="1549"/>
      <c r="ALR204" s="1550"/>
      <c r="ALS204" s="1550"/>
      <c r="ALT204" s="1694"/>
      <c r="ALU204" s="1790"/>
      <c r="ALV204" s="1696"/>
      <c r="ALW204" s="1696"/>
      <c r="ALX204" s="1695"/>
      <c r="ALY204" s="1549"/>
      <c r="ALZ204" s="1550"/>
      <c r="AMA204" s="1550"/>
      <c r="AMB204" s="1694"/>
      <c r="AMC204" s="1790"/>
      <c r="AMD204" s="1696"/>
      <c r="AME204" s="1696"/>
      <c r="AMF204" s="1695"/>
      <c r="AMG204" s="1549"/>
      <c r="AMH204" s="1550"/>
      <c r="AMI204" s="1550"/>
      <c r="AMJ204" s="1703"/>
    </row>
    <row r="205" spans="1:1024" s="72" customFormat="1" ht="15" customHeight="1">
      <c r="A205" s="1694">
        <v>7340000003</v>
      </c>
      <c r="B205" s="1790"/>
      <c r="C205" s="1696" t="s">
        <v>4033</v>
      </c>
      <c r="D205" s="1696" t="s">
        <v>4030</v>
      </c>
      <c r="E205" s="1695">
        <v>4</v>
      </c>
      <c r="F205" s="1549">
        <v>74.37</v>
      </c>
      <c r="G205" s="1536">
        <f>F205*$I$2</f>
        <v>0</v>
      </c>
      <c r="H205" s="1536">
        <f>G205-G205*($I$1)</f>
        <v>0</v>
      </c>
      <c r="I205"/>
      <c r="L205" s="85"/>
      <c r="M205" s="85"/>
      <c r="N205" s="144"/>
      <c r="O205" s="145"/>
      <c r="P205" s="145"/>
      <c r="Q205" s="146"/>
      <c r="T205" s="85"/>
      <c r="U205" s="144"/>
      <c r="V205" s="145"/>
      <c r="W205" s="145"/>
      <c r="X205" s="146"/>
      <c r="Y205" s="1792"/>
      <c r="AB205" s="85"/>
      <c r="AC205" s="144"/>
      <c r="AD205" s="145"/>
      <c r="AE205" s="145"/>
      <c r="AF205" s="146"/>
      <c r="AG205" s="1792"/>
      <c r="AJ205" s="85"/>
      <c r="AK205" s="144"/>
      <c r="AL205" s="145"/>
      <c r="AM205" s="145"/>
      <c r="AN205" s="146"/>
      <c r="AO205" s="1792"/>
      <c r="AR205" s="85"/>
      <c r="AS205" s="144"/>
      <c r="AT205" s="145"/>
      <c r="AU205" s="145"/>
      <c r="AV205" s="146"/>
      <c r="AW205" s="1792"/>
      <c r="AZ205" s="85"/>
      <c r="BA205" s="144"/>
      <c r="BB205" s="145"/>
      <c r="BC205" s="145"/>
      <c r="BD205" s="146"/>
      <c r="BE205" s="1792"/>
      <c r="BH205" s="85"/>
      <c r="BI205" s="144"/>
      <c r="BJ205" s="145"/>
      <c r="BK205" s="145"/>
      <c r="BL205" s="146"/>
      <c r="BM205" s="1792"/>
      <c r="BP205" s="85"/>
      <c r="BQ205" s="144"/>
      <c r="BR205" s="145"/>
      <c r="BS205" s="145"/>
      <c r="BT205" s="146"/>
      <c r="BU205" s="1792"/>
      <c r="BX205" s="85"/>
      <c r="BY205" s="144"/>
      <c r="BZ205" s="145"/>
      <c r="CA205" s="145"/>
      <c r="CB205" s="146"/>
      <c r="CC205" s="1792"/>
      <c r="CF205" s="85"/>
      <c r="CG205" s="144"/>
      <c r="CH205" s="145"/>
      <c r="CI205" s="145"/>
      <c r="CJ205" s="146"/>
      <c r="CK205" s="1792"/>
      <c r="CN205" s="85"/>
      <c r="CO205" s="144"/>
      <c r="CP205" s="145"/>
      <c r="CQ205" s="145"/>
      <c r="CR205" s="146"/>
      <c r="CS205" s="1792"/>
      <c r="CV205" s="85"/>
      <c r="CW205" s="144"/>
      <c r="CX205" s="145"/>
      <c r="CY205" s="145"/>
      <c r="CZ205" s="146"/>
      <c r="DA205" s="1792"/>
      <c r="DD205" s="85"/>
      <c r="DE205" s="144"/>
      <c r="DF205" s="145"/>
      <c r="DG205" s="145"/>
      <c r="DH205" s="146"/>
      <c r="DI205" s="1792"/>
      <c r="DL205" s="85"/>
      <c r="DM205" s="144"/>
      <c r="DN205" s="145"/>
      <c r="DO205" s="145"/>
      <c r="DP205" s="146"/>
      <c r="DQ205" s="1792"/>
      <c r="DT205" s="85"/>
      <c r="DU205" s="144"/>
      <c r="DV205" s="145"/>
      <c r="DW205" s="145"/>
      <c r="DX205" s="146"/>
      <c r="DY205" s="1792"/>
      <c r="EB205" s="85"/>
      <c r="EC205" s="144"/>
      <c r="ED205" s="145"/>
      <c r="EE205" s="145"/>
      <c r="EF205" s="146"/>
      <c r="EG205" s="1792"/>
      <c r="EJ205" s="85"/>
      <c r="EK205" s="144"/>
      <c r="EL205" s="145"/>
      <c r="EM205" s="145"/>
      <c r="EN205" s="146"/>
      <c r="EO205" s="1792"/>
      <c r="ER205" s="85"/>
      <c r="ES205" s="144"/>
      <c r="ET205" s="145"/>
      <c r="EU205" s="145"/>
      <c r="EV205" s="146"/>
      <c r="EW205" s="1792"/>
      <c r="EZ205" s="85"/>
      <c r="FA205" s="144"/>
      <c r="FB205" s="145"/>
      <c r="FC205" s="145"/>
      <c r="FD205" s="146"/>
      <c r="FE205" s="1792"/>
      <c r="FH205" s="85"/>
      <c r="FI205" s="144"/>
      <c r="FJ205" s="145"/>
      <c r="FK205" s="145"/>
      <c r="FL205" s="146"/>
      <c r="FM205" s="1792"/>
      <c r="FP205" s="85"/>
      <c r="FQ205" s="144"/>
      <c r="FR205" s="145"/>
      <c r="FS205" s="145"/>
      <c r="FT205" s="146"/>
      <c r="FU205" s="1792"/>
      <c r="FX205" s="85"/>
      <c r="FY205" s="144"/>
      <c r="FZ205" s="145"/>
      <c r="GA205" s="145"/>
      <c r="GB205" s="146"/>
      <c r="GC205" s="1792"/>
      <c r="GF205" s="85"/>
      <c r="GG205" s="144"/>
      <c r="GH205" s="145"/>
      <c r="GI205" s="145"/>
      <c r="GJ205" s="146"/>
      <c r="GK205" s="1792"/>
      <c r="GN205" s="85"/>
      <c r="GO205" s="144"/>
      <c r="GP205" s="145"/>
      <c r="GQ205" s="145"/>
      <c r="GR205" s="146"/>
      <c r="GS205" s="1792"/>
      <c r="GV205" s="85"/>
      <c r="GW205" s="144"/>
      <c r="GX205" s="145"/>
      <c r="GY205" s="145"/>
      <c r="GZ205" s="146"/>
      <c r="HA205" s="1792"/>
      <c r="HD205" s="85"/>
      <c r="HE205" s="144"/>
      <c r="HF205" s="145"/>
      <c r="HG205" s="145"/>
      <c r="HH205" s="146"/>
      <c r="HI205" s="1792"/>
      <c r="HL205" s="85"/>
      <c r="HM205" s="144"/>
      <c r="HN205" s="145"/>
      <c r="HO205" s="145"/>
      <c r="HP205" s="146"/>
      <c r="HQ205" s="1792"/>
      <c r="HT205" s="85"/>
      <c r="HU205" s="144"/>
      <c r="HV205" s="145"/>
      <c r="HW205" s="145"/>
      <c r="HX205" s="146"/>
      <c r="HY205" s="1792"/>
      <c r="IB205" s="85"/>
      <c r="IC205" s="144"/>
      <c r="ID205" s="145"/>
      <c r="IE205" s="145"/>
      <c r="IF205" s="146"/>
      <c r="IG205" s="1792"/>
      <c r="IJ205" s="85"/>
      <c r="IK205" s="144"/>
      <c r="IL205" s="145"/>
      <c r="IM205" s="145"/>
      <c r="IN205" s="146"/>
      <c r="IO205" s="1792"/>
      <c r="IR205" s="85"/>
      <c r="IS205" s="144"/>
      <c r="IT205" s="145"/>
      <c r="IU205" s="145"/>
      <c r="IV205" s="146"/>
      <c r="IW205" s="1792"/>
      <c r="IZ205" s="85"/>
      <c r="JA205" s="144"/>
      <c r="JB205" s="145"/>
      <c r="JC205" s="145"/>
      <c r="JD205" s="146"/>
      <c r="JE205" s="1792"/>
      <c r="JH205" s="85"/>
      <c r="JI205" s="144"/>
      <c r="JJ205" s="145"/>
      <c r="JK205" s="145"/>
      <c r="JL205" s="146"/>
      <c r="JM205" s="1792"/>
      <c r="JP205" s="85"/>
      <c r="JQ205" s="144"/>
      <c r="JR205" s="145"/>
      <c r="JS205" s="145"/>
      <c r="JT205" s="146"/>
      <c r="JU205" s="1792"/>
      <c r="JX205" s="85"/>
      <c r="JY205" s="144"/>
      <c r="JZ205" s="145"/>
      <c r="KA205" s="145"/>
      <c r="KB205" s="146"/>
      <c r="KC205" s="1792"/>
      <c r="KF205" s="85"/>
      <c r="KG205" s="144"/>
      <c r="KH205" s="145"/>
      <c r="KI205" s="145"/>
      <c r="KJ205" s="146"/>
      <c r="KK205" s="1792"/>
      <c r="KN205" s="85"/>
      <c r="KO205" s="144"/>
      <c r="KP205" s="145"/>
      <c r="KQ205" s="145"/>
      <c r="KR205" s="146"/>
      <c r="KS205" s="1792"/>
      <c r="KV205" s="85"/>
      <c r="KW205" s="144"/>
      <c r="KX205" s="145"/>
      <c r="KY205" s="145"/>
      <c r="KZ205" s="146"/>
      <c r="LA205" s="1792"/>
      <c r="LD205" s="85"/>
      <c r="LE205" s="144"/>
      <c r="LF205" s="145"/>
      <c r="LG205" s="145"/>
      <c r="LH205" s="146"/>
      <c r="LI205" s="1792"/>
      <c r="LL205" s="85"/>
      <c r="LM205" s="144"/>
      <c r="LN205" s="145"/>
      <c r="LO205" s="145"/>
      <c r="LP205" s="146"/>
      <c r="LQ205" s="1792"/>
      <c r="LT205" s="85"/>
      <c r="LU205" s="144"/>
      <c r="LV205" s="145"/>
      <c r="LW205" s="145"/>
      <c r="LX205" s="146"/>
      <c r="LY205" s="1792"/>
      <c r="MB205" s="85"/>
      <c r="MC205" s="144"/>
      <c r="MD205" s="145"/>
      <c r="ME205" s="145"/>
      <c r="MF205" s="146"/>
      <c r="MG205" s="1792"/>
      <c r="MJ205" s="85"/>
      <c r="MK205" s="144"/>
      <c r="ML205" s="145"/>
      <c r="MM205" s="145"/>
      <c r="MN205" s="146"/>
      <c r="MO205" s="1792"/>
      <c r="MR205" s="85"/>
      <c r="MS205" s="144"/>
      <c r="MT205" s="145"/>
      <c r="MU205" s="145"/>
      <c r="MV205" s="146"/>
      <c r="MW205" s="1792"/>
      <c r="MZ205" s="85"/>
      <c r="NA205" s="144"/>
      <c r="NB205" s="145"/>
      <c r="NC205" s="145"/>
      <c r="ND205" s="146"/>
      <c r="NE205" s="1792"/>
      <c r="NH205" s="85"/>
      <c r="NI205" s="144"/>
      <c r="NJ205" s="145"/>
      <c r="NK205" s="145"/>
      <c r="NL205" s="146"/>
      <c r="NM205" s="1792"/>
      <c r="NP205" s="85"/>
      <c r="NQ205" s="144"/>
      <c r="NR205" s="145"/>
      <c r="NS205" s="145"/>
      <c r="NT205" s="146"/>
      <c r="NU205" s="1792"/>
      <c r="NX205" s="85"/>
      <c r="NY205" s="144"/>
      <c r="NZ205" s="145"/>
      <c r="OA205" s="145"/>
      <c r="OB205" s="146"/>
      <c r="OC205" s="1792"/>
      <c r="OF205" s="85"/>
      <c r="OG205" s="144"/>
      <c r="OH205" s="145"/>
      <c r="OI205" s="145"/>
      <c r="OJ205" s="146"/>
      <c r="OK205" s="1792"/>
      <c r="ON205" s="85"/>
      <c r="OO205" s="144"/>
      <c r="OP205" s="145"/>
      <c r="OQ205" s="145"/>
      <c r="OR205" s="146"/>
      <c r="OS205" s="1792"/>
      <c r="OV205" s="85"/>
      <c r="OW205" s="144"/>
      <c r="OX205" s="145"/>
      <c r="OY205" s="145"/>
      <c r="OZ205" s="146"/>
      <c r="PA205" s="1792"/>
      <c r="PD205" s="85"/>
      <c r="PE205" s="144"/>
      <c r="PF205" s="145"/>
      <c r="PG205" s="145"/>
      <c r="PH205" s="146"/>
      <c r="PI205" s="1792"/>
      <c r="PL205" s="85"/>
      <c r="PM205" s="144"/>
      <c r="PN205" s="145"/>
      <c r="PO205" s="145"/>
      <c r="PP205" s="146"/>
      <c r="PQ205" s="1792"/>
      <c r="PT205" s="85"/>
      <c r="PU205" s="144"/>
      <c r="PV205" s="145"/>
      <c r="PW205" s="145"/>
      <c r="PX205" s="146"/>
      <c r="PY205" s="1792"/>
      <c r="QB205" s="85"/>
      <c r="QC205" s="144"/>
      <c r="QD205" s="145"/>
      <c r="QE205" s="145"/>
      <c r="QF205" s="146"/>
      <c r="QG205" s="1792"/>
      <c r="QJ205" s="85"/>
      <c r="QK205" s="144"/>
      <c r="QL205" s="145"/>
      <c r="QM205" s="145"/>
      <c r="QN205" s="146"/>
      <c r="QO205" s="1792"/>
      <c r="QR205" s="85"/>
      <c r="QS205" s="144"/>
      <c r="QT205" s="145"/>
      <c r="QU205" s="145"/>
      <c r="QV205" s="146"/>
      <c r="QW205" s="1792"/>
      <c r="QZ205" s="85"/>
      <c r="RA205" s="144"/>
      <c r="RB205" s="145"/>
      <c r="RC205" s="145"/>
      <c r="RD205" s="146"/>
      <c r="RE205" s="1792"/>
      <c r="RH205" s="85"/>
      <c r="RI205" s="144"/>
      <c r="RJ205" s="145"/>
      <c r="RK205" s="145"/>
      <c r="RL205" s="146"/>
      <c r="RM205" s="1792"/>
      <c r="RP205" s="85"/>
      <c r="RQ205" s="144"/>
      <c r="RR205" s="145"/>
      <c r="RS205" s="145"/>
      <c r="RT205" s="146"/>
      <c r="RU205" s="1792"/>
      <c r="RX205" s="85"/>
      <c r="RY205" s="144"/>
      <c r="RZ205" s="145"/>
      <c r="SA205" s="145"/>
      <c r="SB205" s="146"/>
      <c r="SC205" s="1792"/>
      <c r="SF205" s="85"/>
      <c r="SG205" s="144"/>
      <c r="SH205" s="145"/>
      <c r="SI205" s="145"/>
      <c r="SJ205" s="146"/>
      <c r="SK205" s="1792"/>
      <c r="SN205" s="85"/>
      <c r="SO205" s="144"/>
      <c r="SP205" s="145"/>
      <c r="SQ205" s="145"/>
      <c r="SR205" s="146"/>
      <c r="SS205" s="1792"/>
      <c r="SV205" s="85"/>
      <c r="SW205" s="144"/>
      <c r="SX205" s="145"/>
      <c r="SY205" s="145"/>
      <c r="SZ205" s="146"/>
      <c r="TA205" s="1792"/>
      <c r="TD205" s="85"/>
      <c r="TE205" s="144"/>
      <c r="TF205" s="145"/>
      <c r="TG205" s="145"/>
      <c r="TH205" s="146"/>
      <c r="TI205" s="1792"/>
      <c r="TL205" s="85"/>
      <c r="TM205" s="144"/>
      <c r="TN205" s="145"/>
      <c r="TO205" s="145"/>
      <c r="TP205" s="146"/>
      <c r="TQ205" s="1792"/>
      <c r="TT205" s="85"/>
      <c r="TU205" s="144"/>
      <c r="TV205" s="145"/>
      <c r="TW205" s="145"/>
      <c r="TX205" s="146"/>
      <c r="TY205" s="1792"/>
      <c r="UB205" s="85"/>
      <c r="UC205" s="144"/>
      <c r="UD205" s="145"/>
      <c r="UE205" s="145"/>
      <c r="UF205" s="146"/>
      <c r="UG205" s="1792"/>
      <c r="UJ205" s="85"/>
      <c r="UK205" s="144"/>
      <c r="UL205" s="145"/>
      <c r="UM205" s="145"/>
      <c r="UN205" s="146"/>
      <c r="UO205" s="1792"/>
      <c r="UR205" s="85"/>
      <c r="US205" s="144"/>
      <c r="UT205" s="145"/>
      <c r="UU205" s="145"/>
      <c r="UV205" s="146"/>
      <c r="UW205" s="1792"/>
      <c r="UZ205" s="85"/>
      <c r="VA205" s="144"/>
      <c r="VB205" s="145"/>
      <c r="VC205" s="145"/>
      <c r="VD205" s="146"/>
      <c r="VE205" s="1792"/>
      <c r="VH205" s="85"/>
      <c r="VI205" s="144"/>
      <c r="VJ205" s="145"/>
      <c r="VK205" s="145"/>
      <c r="VL205" s="146"/>
      <c r="VM205" s="1792"/>
      <c r="VP205" s="85"/>
      <c r="VQ205" s="144"/>
      <c r="VR205" s="145"/>
      <c r="VS205" s="145"/>
      <c r="VT205" s="146"/>
      <c r="VU205" s="1792"/>
      <c r="VX205" s="85"/>
      <c r="VY205" s="144"/>
      <c r="VZ205" s="145"/>
      <c r="WA205" s="145"/>
      <c r="WB205" s="146"/>
      <c r="WC205" s="1792"/>
      <c r="WF205" s="85"/>
      <c r="WG205" s="144"/>
      <c r="WH205" s="145"/>
      <c r="WI205" s="145"/>
      <c r="WJ205" s="146"/>
      <c r="WK205" s="1792"/>
      <c r="WN205" s="85"/>
      <c r="WO205" s="144"/>
      <c r="WP205" s="145"/>
      <c r="WQ205" s="145"/>
      <c r="WR205" s="146"/>
      <c r="WS205" s="1792"/>
      <c r="WV205" s="85"/>
      <c r="WW205" s="144"/>
      <c r="WX205" s="145"/>
      <c r="WY205" s="145"/>
      <c r="WZ205" s="146"/>
      <c r="XA205" s="1792"/>
      <c r="XD205" s="85"/>
      <c r="XE205" s="144"/>
      <c r="XF205" s="145"/>
      <c r="XG205" s="145"/>
      <c r="XH205" s="146"/>
      <c r="XI205" s="1792"/>
      <c r="XL205" s="85"/>
      <c r="XM205" s="144"/>
      <c r="XN205" s="145"/>
      <c r="XO205" s="145"/>
      <c r="XP205" s="146"/>
      <c r="XQ205" s="1792"/>
      <c r="XT205" s="85"/>
      <c r="XU205" s="144"/>
      <c r="XV205" s="145"/>
      <c r="XW205" s="145"/>
      <c r="XX205" s="146"/>
      <c r="XY205" s="1792"/>
      <c r="YB205" s="85"/>
      <c r="YC205" s="144"/>
      <c r="YD205" s="145"/>
      <c r="YE205" s="145"/>
      <c r="YF205" s="146"/>
      <c r="YG205" s="1792"/>
      <c r="YJ205" s="85"/>
      <c r="YK205" s="144"/>
      <c r="YL205" s="145"/>
      <c r="YM205" s="145"/>
      <c r="YN205" s="146"/>
      <c r="YO205" s="1792"/>
      <c r="YR205" s="85"/>
      <c r="YS205" s="144"/>
      <c r="YT205" s="145"/>
      <c r="YU205" s="145"/>
      <c r="YV205" s="146"/>
      <c r="YW205" s="1792"/>
      <c r="YZ205" s="85"/>
      <c r="ZA205" s="144"/>
      <c r="ZB205" s="145"/>
      <c r="ZC205" s="145"/>
      <c r="ZD205" s="146"/>
      <c r="ZE205" s="1792"/>
      <c r="ZH205" s="85"/>
      <c r="ZI205" s="144"/>
      <c r="ZJ205" s="145"/>
      <c r="ZK205" s="145"/>
      <c r="ZL205" s="146"/>
      <c r="ZM205" s="1792"/>
      <c r="ZP205" s="85"/>
      <c r="ZQ205" s="144"/>
      <c r="ZR205" s="145"/>
      <c r="ZS205" s="145"/>
      <c r="ZT205" s="146"/>
      <c r="ZU205" s="1792"/>
      <c r="ZX205" s="85"/>
      <c r="ZY205" s="144"/>
      <c r="ZZ205" s="145"/>
      <c r="AAA205" s="145"/>
      <c r="AAB205" s="146"/>
      <c r="AAC205" s="1792"/>
      <c r="AAF205" s="85"/>
      <c r="AAG205" s="144"/>
      <c r="AAH205" s="145"/>
      <c r="AAI205" s="145"/>
      <c r="AAJ205" s="146"/>
      <c r="AAK205" s="1792"/>
      <c r="AAN205" s="85"/>
      <c r="AAO205" s="144"/>
      <c r="AAP205" s="145"/>
      <c r="AAQ205" s="2057"/>
      <c r="AAR205" s="1694"/>
      <c r="AAS205" s="1790"/>
      <c r="AAT205" s="1696"/>
      <c r="AAU205" s="1696"/>
      <c r="AAV205" s="1695"/>
      <c r="AAW205" s="1549"/>
      <c r="AAX205" s="1550"/>
      <c r="AAY205" s="1550"/>
      <c r="AAZ205" s="1694"/>
      <c r="ABA205" s="1790"/>
      <c r="ABB205" s="1696"/>
      <c r="ABC205" s="1696"/>
      <c r="ABD205" s="1695"/>
      <c r="ABE205" s="1549"/>
      <c r="ABF205" s="1550"/>
      <c r="ABG205" s="1550"/>
      <c r="ABH205" s="1694"/>
      <c r="ABI205" s="1790"/>
      <c r="ABJ205" s="1696"/>
      <c r="ABK205" s="1696"/>
      <c r="ABL205" s="1695"/>
      <c r="ABM205" s="1549"/>
      <c r="ABN205" s="1550"/>
      <c r="ABO205" s="1550"/>
      <c r="ABP205" s="1694"/>
      <c r="ABQ205" s="1790"/>
      <c r="ABR205" s="1696"/>
      <c r="ABS205" s="1696"/>
      <c r="ABT205" s="1695"/>
      <c r="ABU205" s="1549"/>
      <c r="ABV205" s="1550"/>
      <c r="ABW205" s="1550"/>
      <c r="ABX205" s="1694"/>
      <c r="ABY205" s="1790"/>
      <c r="ABZ205" s="1696"/>
      <c r="ACA205" s="1696"/>
      <c r="ACB205" s="1695"/>
      <c r="ACC205" s="1549"/>
      <c r="ACD205" s="1550"/>
      <c r="ACE205" s="1550"/>
      <c r="ACF205" s="1694"/>
      <c r="ACG205" s="1790"/>
      <c r="ACH205" s="1696"/>
      <c r="ACI205" s="1696"/>
      <c r="ACJ205" s="1695"/>
      <c r="ACK205" s="1549"/>
      <c r="ACL205" s="1550"/>
      <c r="ACM205" s="1550"/>
      <c r="ACN205" s="1694"/>
      <c r="ACO205" s="1790"/>
      <c r="ACP205" s="1696"/>
      <c r="ACQ205" s="1696"/>
      <c r="ACR205" s="1695"/>
      <c r="ACS205" s="1549"/>
      <c r="ACT205" s="1550"/>
      <c r="ACU205" s="1550"/>
      <c r="ACV205" s="1694"/>
      <c r="ACW205" s="1790"/>
      <c r="ACX205" s="1696"/>
      <c r="ACY205" s="1696"/>
      <c r="ACZ205" s="1695"/>
      <c r="ADA205" s="1549"/>
      <c r="ADB205" s="1550"/>
      <c r="ADC205" s="1550"/>
      <c r="ADD205" s="1694"/>
      <c r="ADE205" s="1790"/>
      <c r="ADF205" s="1696"/>
      <c r="ADG205" s="1696"/>
      <c r="ADH205" s="1695"/>
      <c r="ADI205" s="1549"/>
      <c r="ADJ205" s="1550"/>
      <c r="ADK205" s="1550"/>
      <c r="ADL205" s="1694"/>
      <c r="ADM205" s="1790"/>
      <c r="ADN205" s="1696"/>
      <c r="ADO205" s="1696"/>
      <c r="ADP205" s="1695"/>
      <c r="ADQ205" s="1549"/>
      <c r="ADR205" s="1550"/>
      <c r="ADS205" s="1550"/>
      <c r="ADT205" s="1694"/>
      <c r="ADU205" s="1790"/>
      <c r="ADV205" s="1696"/>
      <c r="ADW205" s="1696"/>
      <c r="ADX205" s="1695"/>
      <c r="ADY205" s="1549"/>
      <c r="ADZ205" s="1550"/>
      <c r="AEA205" s="1550"/>
      <c r="AEB205" s="1694"/>
      <c r="AEC205" s="1790"/>
      <c r="AED205" s="1696"/>
      <c r="AEE205" s="1696"/>
      <c r="AEF205" s="1695"/>
      <c r="AEG205" s="1549"/>
      <c r="AEH205" s="1550"/>
      <c r="AEI205" s="1550"/>
      <c r="AEJ205" s="1694"/>
      <c r="AEK205" s="1790"/>
      <c r="AEL205" s="1696"/>
      <c r="AEM205" s="1696"/>
      <c r="AEN205" s="1695"/>
      <c r="AEO205" s="1549"/>
      <c r="AEP205" s="1550"/>
      <c r="AEQ205" s="1550"/>
      <c r="AER205" s="1694"/>
      <c r="AES205" s="1790"/>
      <c r="AET205" s="1696"/>
      <c r="AEU205" s="1696"/>
      <c r="AEV205" s="1695"/>
      <c r="AEW205" s="1549"/>
      <c r="AEX205" s="1550"/>
      <c r="AEY205" s="1550"/>
      <c r="AEZ205" s="1694"/>
      <c r="AFA205" s="1790"/>
      <c r="AFB205" s="1696"/>
      <c r="AFC205" s="1696"/>
      <c r="AFD205" s="1695"/>
      <c r="AFE205" s="1549"/>
      <c r="AFF205" s="1550"/>
      <c r="AFG205" s="1550"/>
      <c r="AFH205" s="1694"/>
      <c r="AFI205" s="1790"/>
      <c r="AFJ205" s="1696"/>
      <c r="AFK205" s="1696"/>
      <c r="AFL205" s="1695"/>
      <c r="AFM205" s="1549"/>
      <c r="AFN205" s="1550"/>
      <c r="AFO205" s="1550"/>
      <c r="AFP205" s="1694"/>
      <c r="AFQ205" s="1790"/>
      <c r="AFR205" s="1696"/>
      <c r="AFS205" s="1696"/>
      <c r="AFT205" s="1695"/>
      <c r="AFU205" s="1549"/>
      <c r="AFV205" s="1550"/>
      <c r="AFW205" s="1550"/>
      <c r="AFX205" s="1694"/>
      <c r="AFY205" s="1790"/>
      <c r="AFZ205" s="1696"/>
      <c r="AGA205" s="1696"/>
      <c r="AGB205" s="1695"/>
      <c r="AGC205" s="1549"/>
      <c r="AGD205" s="1550"/>
      <c r="AGE205" s="1550"/>
      <c r="AGF205" s="1694"/>
      <c r="AGG205" s="1790"/>
      <c r="AGH205" s="1696"/>
      <c r="AGI205" s="1696"/>
      <c r="AGJ205" s="1695"/>
      <c r="AGK205" s="1549"/>
      <c r="AGL205" s="1550"/>
      <c r="AGM205" s="1550"/>
      <c r="AGN205" s="1694"/>
      <c r="AGO205" s="1790"/>
      <c r="AGP205" s="1696"/>
      <c r="AGQ205" s="1696"/>
      <c r="AGR205" s="1695"/>
      <c r="AGS205" s="1549"/>
      <c r="AGT205" s="1550"/>
      <c r="AGU205" s="1550"/>
      <c r="AGV205" s="1694"/>
      <c r="AGW205" s="1790"/>
      <c r="AGX205" s="1696"/>
      <c r="AGY205" s="1696"/>
      <c r="AGZ205" s="1695"/>
      <c r="AHA205" s="1549"/>
      <c r="AHB205" s="1550"/>
      <c r="AHC205" s="1550"/>
      <c r="AHD205" s="1694"/>
      <c r="AHE205" s="1790"/>
      <c r="AHF205" s="1696"/>
      <c r="AHG205" s="1696"/>
      <c r="AHH205" s="1695"/>
      <c r="AHI205" s="1549"/>
      <c r="AHJ205" s="1550"/>
      <c r="AHK205" s="1550"/>
      <c r="AHL205" s="1694"/>
      <c r="AHM205" s="1790"/>
      <c r="AHN205" s="1696"/>
      <c r="AHO205" s="1696"/>
      <c r="AHP205" s="1695"/>
      <c r="AHQ205" s="1549"/>
      <c r="AHR205" s="1550"/>
      <c r="AHS205" s="1550"/>
      <c r="AHT205" s="1694"/>
      <c r="AHU205" s="1790"/>
      <c r="AHV205" s="1696"/>
      <c r="AHW205" s="1696"/>
      <c r="AHX205" s="1695"/>
      <c r="AHY205" s="1549"/>
      <c r="AHZ205" s="1550"/>
      <c r="AIA205" s="1550"/>
      <c r="AIB205" s="1694"/>
      <c r="AIC205" s="1790"/>
      <c r="AID205" s="1696"/>
      <c r="AIE205" s="1696"/>
      <c r="AIF205" s="1695"/>
      <c r="AIG205" s="1549"/>
      <c r="AIH205" s="1550"/>
      <c r="AII205" s="1550"/>
      <c r="AIJ205" s="1694"/>
      <c r="AIK205" s="1790"/>
      <c r="AIL205" s="1696"/>
      <c r="AIM205" s="1696"/>
      <c r="AIN205" s="1695"/>
      <c r="AIO205" s="1549"/>
      <c r="AIP205" s="1550"/>
      <c r="AIQ205" s="1550"/>
      <c r="AIR205" s="1694"/>
      <c r="AIS205" s="1790"/>
      <c r="AIT205" s="1696"/>
      <c r="AIU205" s="1696"/>
      <c r="AIV205" s="1695"/>
      <c r="AIW205" s="1549"/>
      <c r="AIX205" s="1550"/>
      <c r="AIY205" s="1550"/>
      <c r="AIZ205" s="1694"/>
      <c r="AJA205" s="1790"/>
      <c r="AJB205" s="1696"/>
      <c r="AJC205" s="1696"/>
      <c r="AJD205" s="1695"/>
      <c r="AJE205" s="1549"/>
      <c r="AJF205" s="1550"/>
      <c r="AJG205" s="1550"/>
      <c r="AJH205" s="1694"/>
      <c r="AJI205" s="1790"/>
      <c r="AJJ205" s="1696"/>
      <c r="AJK205" s="1696"/>
      <c r="AJL205" s="1695"/>
      <c r="AJM205" s="1549"/>
      <c r="AJN205" s="1550"/>
      <c r="AJO205" s="1550"/>
      <c r="AJP205" s="1694"/>
      <c r="AJQ205" s="1790"/>
      <c r="AJR205" s="1696"/>
      <c r="AJS205" s="1696"/>
      <c r="AJT205" s="1695"/>
      <c r="AJU205" s="1549"/>
      <c r="AJV205" s="1550"/>
      <c r="AJW205" s="1550"/>
      <c r="AJX205" s="1694"/>
      <c r="AJY205" s="1790"/>
      <c r="AJZ205" s="1696"/>
      <c r="AKA205" s="1696"/>
      <c r="AKB205" s="1695"/>
      <c r="AKC205" s="1549"/>
      <c r="AKD205" s="1550"/>
      <c r="AKE205" s="1550"/>
      <c r="AKF205" s="1694"/>
      <c r="AKG205" s="1790"/>
      <c r="AKH205" s="1696"/>
      <c r="AKI205" s="1696"/>
      <c r="AKJ205" s="1695"/>
      <c r="AKK205" s="1549"/>
      <c r="AKL205" s="1550"/>
      <c r="AKM205" s="1550"/>
      <c r="AKN205" s="1694"/>
      <c r="AKO205" s="1790"/>
      <c r="AKP205" s="1696"/>
      <c r="AKQ205" s="1696"/>
      <c r="AKR205" s="1695"/>
      <c r="AKS205" s="1549"/>
      <c r="AKT205" s="1550"/>
      <c r="AKU205" s="1550"/>
      <c r="AKV205" s="1694"/>
      <c r="AKW205" s="1790"/>
      <c r="AKX205" s="1696"/>
      <c r="AKY205" s="1696"/>
      <c r="AKZ205" s="1695"/>
      <c r="ALA205" s="1549"/>
      <c r="ALB205" s="1550"/>
      <c r="ALC205" s="1550"/>
      <c r="ALD205" s="1694"/>
      <c r="ALE205" s="1790"/>
      <c r="ALF205" s="1696"/>
      <c r="ALG205" s="1696"/>
      <c r="ALH205" s="1695"/>
      <c r="ALI205" s="1549"/>
      <c r="ALJ205" s="1550"/>
      <c r="ALK205" s="1550"/>
      <c r="ALL205" s="1694"/>
      <c r="ALM205" s="1790"/>
      <c r="ALN205" s="1696"/>
      <c r="ALO205" s="1696"/>
      <c r="ALP205" s="1695"/>
      <c r="ALQ205" s="1549"/>
      <c r="ALR205" s="1550"/>
      <c r="ALS205" s="1550"/>
      <c r="ALT205" s="1694"/>
      <c r="ALU205" s="1790"/>
      <c r="ALV205" s="1696"/>
      <c r="ALW205" s="1696"/>
      <c r="ALX205" s="1695"/>
      <c r="ALY205" s="1549"/>
      <c r="ALZ205" s="1550"/>
      <c r="AMA205" s="1550"/>
      <c r="AMB205" s="1694"/>
      <c r="AMC205" s="1790"/>
      <c r="AMD205" s="1696"/>
      <c r="AME205" s="1696"/>
      <c r="AMF205" s="1695"/>
      <c r="AMG205" s="1549"/>
      <c r="AMH205" s="1550"/>
      <c r="AMI205" s="1550"/>
      <c r="AMJ205" s="1703"/>
    </row>
    <row r="206" spans="1:1024" s="72" customFormat="1" ht="15" customHeight="1">
      <c r="A206" s="1694">
        <v>7350000000</v>
      </c>
      <c r="B206" s="1790" t="s">
        <v>4185</v>
      </c>
      <c r="C206" s="1696" t="s">
        <v>4033</v>
      </c>
      <c r="D206" s="1696" t="s">
        <v>4039</v>
      </c>
      <c r="E206" s="1695">
        <v>6</v>
      </c>
      <c r="F206" s="1549">
        <v>15.85</v>
      </c>
      <c r="G206" s="1536">
        <f>F206*$I$2</f>
        <v>0</v>
      </c>
      <c r="H206" s="1536">
        <f>G206-G206*($I$1)</f>
        <v>0</v>
      </c>
      <c r="I206"/>
      <c r="L206" s="85"/>
      <c r="M206" s="85"/>
      <c r="N206" s="144"/>
      <c r="O206" s="145"/>
      <c r="P206" s="145"/>
      <c r="Q206" s="146"/>
      <c r="T206" s="85"/>
      <c r="U206" s="144"/>
      <c r="V206" s="145"/>
      <c r="W206" s="145"/>
      <c r="X206" s="146"/>
      <c r="Y206" s="1792"/>
      <c r="AB206" s="85"/>
      <c r="AC206" s="144"/>
      <c r="AD206" s="145"/>
      <c r="AE206" s="145"/>
      <c r="AF206" s="146"/>
      <c r="AG206" s="1792"/>
      <c r="AJ206" s="85"/>
      <c r="AK206" s="144"/>
      <c r="AL206" s="145"/>
      <c r="AM206" s="145"/>
      <c r="AN206" s="146"/>
      <c r="AO206" s="1792"/>
      <c r="AR206" s="85"/>
      <c r="AS206" s="144"/>
      <c r="AT206" s="145"/>
      <c r="AU206" s="145"/>
      <c r="AV206" s="146"/>
      <c r="AW206" s="1792"/>
      <c r="AZ206" s="85"/>
      <c r="BA206" s="144"/>
      <c r="BB206" s="145"/>
      <c r="BC206" s="145"/>
      <c r="BD206" s="146"/>
      <c r="BE206" s="1792"/>
      <c r="BH206" s="85"/>
      <c r="BI206" s="144"/>
      <c r="BJ206" s="145"/>
      <c r="BK206" s="145"/>
      <c r="BL206" s="146"/>
      <c r="BM206" s="1792"/>
      <c r="BP206" s="85"/>
      <c r="BQ206" s="144"/>
      <c r="BR206" s="145"/>
      <c r="BS206" s="145"/>
      <c r="BT206" s="146"/>
      <c r="BU206" s="1792"/>
      <c r="BX206" s="85"/>
      <c r="BY206" s="144"/>
      <c r="BZ206" s="145"/>
      <c r="CA206" s="145"/>
      <c r="CB206" s="146"/>
      <c r="CC206" s="1792"/>
      <c r="CF206" s="85"/>
      <c r="CG206" s="144"/>
      <c r="CH206" s="145"/>
      <c r="CI206" s="145"/>
      <c r="CJ206" s="146"/>
      <c r="CK206" s="1792"/>
      <c r="CN206" s="85"/>
      <c r="CO206" s="144"/>
      <c r="CP206" s="145"/>
      <c r="CQ206" s="145"/>
      <c r="CR206" s="146"/>
      <c r="CS206" s="1792"/>
      <c r="CV206" s="85"/>
      <c r="CW206" s="144"/>
      <c r="CX206" s="145"/>
      <c r="CY206" s="145"/>
      <c r="CZ206" s="146"/>
      <c r="DA206" s="1792"/>
      <c r="DD206" s="85"/>
      <c r="DE206" s="144"/>
      <c r="DF206" s="145"/>
      <c r="DG206" s="145"/>
      <c r="DH206" s="146"/>
      <c r="DI206" s="1792"/>
      <c r="DL206" s="85"/>
      <c r="DM206" s="144"/>
      <c r="DN206" s="145"/>
      <c r="DO206" s="145"/>
      <c r="DP206" s="146"/>
      <c r="DQ206" s="1792"/>
      <c r="DT206" s="85"/>
      <c r="DU206" s="144"/>
      <c r="DV206" s="145"/>
      <c r="DW206" s="145"/>
      <c r="DX206" s="146"/>
      <c r="DY206" s="1792"/>
      <c r="EB206" s="85"/>
      <c r="EC206" s="144"/>
      <c r="ED206" s="145"/>
      <c r="EE206" s="145"/>
      <c r="EF206" s="146"/>
      <c r="EG206" s="1792"/>
      <c r="EJ206" s="85"/>
      <c r="EK206" s="144"/>
      <c r="EL206" s="145"/>
      <c r="EM206" s="145"/>
      <c r="EN206" s="146"/>
      <c r="EO206" s="1792"/>
      <c r="ER206" s="85"/>
      <c r="ES206" s="144"/>
      <c r="ET206" s="145"/>
      <c r="EU206" s="145"/>
      <c r="EV206" s="146"/>
      <c r="EW206" s="1792"/>
      <c r="EZ206" s="85"/>
      <c r="FA206" s="144"/>
      <c r="FB206" s="145"/>
      <c r="FC206" s="145"/>
      <c r="FD206" s="146"/>
      <c r="FE206" s="1792"/>
      <c r="FH206" s="85"/>
      <c r="FI206" s="144"/>
      <c r="FJ206" s="145"/>
      <c r="FK206" s="145"/>
      <c r="FL206" s="146"/>
      <c r="FM206" s="1792"/>
      <c r="FP206" s="85"/>
      <c r="FQ206" s="144"/>
      <c r="FR206" s="145"/>
      <c r="FS206" s="145"/>
      <c r="FT206" s="146"/>
      <c r="FU206" s="1792"/>
      <c r="FX206" s="85"/>
      <c r="FY206" s="144"/>
      <c r="FZ206" s="145"/>
      <c r="GA206" s="145"/>
      <c r="GB206" s="146"/>
      <c r="GC206" s="1792"/>
      <c r="GF206" s="85"/>
      <c r="GG206" s="144"/>
      <c r="GH206" s="145"/>
      <c r="GI206" s="145"/>
      <c r="GJ206" s="146"/>
      <c r="GK206" s="1792"/>
      <c r="GN206" s="85"/>
      <c r="GO206" s="144"/>
      <c r="GP206" s="145"/>
      <c r="GQ206" s="145"/>
      <c r="GR206" s="146"/>
      <c r="GS206" s="1792"/>
      <c r="GV206" s="85"/>
      <c r="GW206" s="144"/>
      <c r="GX206" s="145"/>
      <c r="GY206" s="145"/>
      <c r="GZ206" s="146"/>
      <c r="HA206" s="1792"/>
      <c r="HD206" s="85"/>
      <c r="HE206" s="144"/>
      <c r="HF206" s="145"/>
      <c r="HG206" s="145"/>
      <c r="HH206" s="146"/>
      <c r="HI206" s="1792"/>
      <c r="HL206" s="85"/>
      <c r="HM206" s="144"/>
      <c r="HN206" s="145"/>
      <c r="HO206" s="145"/>
      <c r="HP206" s="146"/>
      <c r="HQ206" s="1792"/>
      <c r="HT206" s="85"/>
      <c r="HU206" s="144"/>
      <c r="HV206" s="145"/>
      <c r="HW206" s="145"/>
      <c r="HX206" s="146"/>
      <c r="HY206" s="1792"/>
      <c r="IB206" s="85"/>
      <c r="IC206" s="144"/>
      <c r="ID206" s="145"/>
      <c r="IE206" s="145"/>
      <c r="IF206" s="146"/>
      <c r="IG206" s="1792"/>
      <c r="IJ206" s="85"/>
      <c r="IK206" s="144"/>
      <c r="IL206" s="145"/>
      <c r="IM206" s="145"/>
      <c r="IN206" s="146"/>
      <c r="IO206" s="1792"/>
      <c r="IR206" s="85"/>
      <c r="IS206" s="144"/>
      <c r="IT206" s="145"/>
      <c r="IU206" s="145"/>
      <c r="IV206" s="146"/>
      <c r="IW206" s="1792"/>
      <c r="IZ206" s="85"/>
      <c r="JA206" s="144"/>
      <c r="JB206" s="145"/>
      <c r="JC206" s="145"/>
      <c r="JD206" s="146"/>
      <c r="JE206" s="1792"/>
      <c r="JH206" s="85"/>
      <c r="JI206" s="144"/>
      <c r="JJ206" s="145"/>
      <c r="JK206" s="145"/>
      <c r="JL206" s="146"/>
      <c r="JM206" s="1792"/>
      <c r="JP206" s="85"/>
      <c r="JQ206" s="144"/>
      <c r="JR206" s="145"/>
      <c r="JS206" s="145"/>
      <c r="JT206" s="146"/>
      <c r="JU206" s="1792"/>
      <c r="JX206" s="85"/>
      <c r="JY206" s="144"/>
      <c r="JZ206" s="145"/>
      <c r="KA206" s="145"/>
      <c r="KB206" s="146"/>
      <c r="KC206" s="1792"/>
      <c r="KF206" s="85"/>
      <c r="KG206" s="144"/>
      <c r="KH206" s="145"/>
      <c r="KI206" s="145"/>
      <c r="KJ206" s="146"/>
      <c r="KK206" s="1792"/>
      <c r="KN206" s="85"/>
      <c r="KO206" s="144"/>
      <c r="KP206" s="145"/>
      <c r="KQ206" s="145"/>
      <c r="KR206" s="146"/>
      <c r="KS206" s="1792"/>
      <c r="KV206" s="85"/>
      <c r="KW206" s="144"/>
      <c r="KX206" s="145"/>
      <c r="KY206" s="145"/>
      <c r="KZ206" s="146"/>
      <c r="LA206" s="1792"/>
      <c r="LD206" s="85"/>
      <c r="LE206" s="144"/>
      <c r="LF206" s="145"/>
      <c r="LG206" s="145"/>
      <c r="LH206" s="146"/>
      <c r="LI206" s="1792"/>
      <c r="LL206" s="85"/>
      <c r="LM206" s="144"/>
      <c r="LN206" s="145"/>
      <c r="LO206" s="145"/>
      <c r="LP206" s="146"/>
      <c r="LQ206" s="1792"/>
      <c r="LT206" s="85"/>
      <c r="LU206" s="144"/>
      <c r="LV206" s="145"/>
      <c r="LW206" s="145"/>
      <c r="LX206" s="146"/>
      <c r="LY206" s="1792"/>
      <c r="MB206" s="85"/>
      <c r="MC206" s="144"/>
      <c r="MD206" s="145"/>
      <c r="ME206" s="145"/>
      <c r="MF206" s="146"/>
      <c r="MG206" s="1792"/>
      <c r="MJ206" s="85"/>
      <c r="MK206" s="144"/>
      <c r="ML206" s="145"/>
      <c r="MM206" s="145"/>
      <c r="MN206" s="146"/>
      <c r="MO206" s="1792"/>
      <c r="MR206" s="85"/>
      <c r="MS206" s="144"/>
      <c r="MT206" s="145"/>
      <c r="MU206" s="145"/>
      <c r="MV206" s="146"/>
      <c r="MW206" s="1792"/>
      <c r="MZ206" s="85"/>
      <c r="NA206" s="144"/>
      <c r="NB206" s="145"/>
      <c r="NC206" s="145"/>
      <c r="ND206" s="146"/>
      <c r="NE206" s="1792"/>
      <c r="NH206" s="85"/>
      <c r="NI206" s="144"/>
      <c r="NJ206" s="145"/>
      <c r="NK206" s="145"/>
      <c r="NL206" s="146"/>
      <c r="NM206" s="1792"/>
      <c r="NP206" s="85"/>
      <c r="NQ206" s="144"/>
      <c r="NR206" s="145"/>
      <c r="NS206" s="145"/>
      <c r="NT206" s="146"/>
      <c r="NU206" s="1792"/>
      <c r="NX206" s="85"/>
      <c r="NY206" s="144"/>
      <c r="NZ206" s="145"/>
      <c r="OA206" s="145"/>
      <c r="OB206" s="146"/>
      <c r="OC206" s="1792"/>
      <c r="OF206" s="85"/>
      <c r="OG206" s="144"/>
      <c r="OH206" s="145"/>
      <c r="OI206" s="145"/>
      <c r="OJ206" s="146"/>
      <c r="OK206" s="1792"/>
      <c r="ON206" s="85"/>
      <c r="OO206" s="144"/>
      <c r="OP206" s="145"/>
      <c r="OQ206" s="145"/>
      <c r="OR206" s="146"/>
      <c r="OS206" s="1792"/>
      <c r="OV206" s="85"/>
      <c r="OW206" s="144"/>
      <c r="OX206" s="145"/>
      <c r="OY206" s="145"/>
      <c r="OZ206" s="146"/>
      <c r="PA206" s="1792"/>
      <c r="PD206" s="85"/>
      <c r="PE206" s="144"/>
      <c r="PF206" s="145"/>
      <c r="PG206" s="145"/>
      <c r="PH206" s="146"/>
      <c r="PI206" s="1792"/>
      <c r="PL206" s="85"/>
      <c r="PM206" s="144"/>
      <c r="PN206" s="145"/>
      <c r="PO206" s="145"/>
      <c r="PP206" s="146"/>
      <c r="PQ206" s="1792"/>
      <c r="PT206" s="85"/>
      <c r="PU206" s="144"/>
      <c r="PV206" s="145"/>
      <c r="PW206" s="145"/>
      <c r="PX206" s="146"/>
      <c r="PY206" s="1792"/>
      <c r="QB206" s="85"/>
      <c r="QC206" s="144"/>
      <c r="QD206" s="145"/>
      <c r="QE206" s="145"/>
      <c r="QF206" s="146"/>
      <c r="QG206" s="1792"/>
      <c r="QJ206" s="85"/>
      <c r="QK206" s="144"/>
      <c r="QL206" s="145"/>
      <c r="QM206" s="145"/>
      <c r="QN206" s="146"/>
      <c r="QO206" s="1792"/>
      <c r="QR206" s="85"/>
      <c r="QS206" s="144"/>
      <c r="QT206" s="145"/>
      <c r="QU206" s="145"/>
      <c r="QV206" s="146"/>
      <c r="QW206" s="1792"/>
      <c r="QZ206" s="85"/>
      <c r="RA206" s="144"/>
      <c r="RB206" s="145"/>
      <c r="RC206" s="145"/>
      <c r="RD206" s="146"/>
      <c r="RE206" s="1792"/>
      <c r="RH206" s="85"/>
      <c r="RI206" s="144"/>
      <c r="RJ206" s="145"/>
      <c r="RK206" s="145"/>
      <c r="RL206" s="146"/>
      <c r="RM206" s="1792"/>
      <c r="RP206" s="85"/>
      <c r="RQ206" s="144"/>
      <c r="RR206" s="145"/>
      <c r="RS206" s="145"/>
      <c r="RT206" s="146"/>
      <c r="RU206" s="1792"/>
      <c r="RX206" s="85"/>
      <c r="RY206" s="144"/>
      <c r="RZ206" s="145"/>
      <c r="SA206" s="145"/>
      <c r="SB206" s="146"/>
      <c r="SC206" s="1792"/>
      <c r="SF206" s="85"/>
      <c r="SG206" s="144"/>
      <c r="SH206" s="145"/>
      <c r="SI206" s="145"/>
      <c r="SJ206" s="146"/>
      <c r="SK206" s="1792"/>
      <c r="SN206" s="85"/>
      <c r="SO206" s="144"/>
      <c r="SP206" s="145"/>
      <c r="SQ206" s="145"/>
      <c r="SR206" s="146"/>
      <c r="SS206" s="1792"/>
      <c r="SV206" s="85"/>
      <c r="SW206" s="144"/>
      <c r="SX206" s="145"/>
      <c r="SY206" s="145"/>
      <c r="SZ206" s="146"/>
      <c r="TA206" s="1792"/>
      <c r="TD206" s="85"/>
      <c r="TE206" s="144"/>
      <c r="TF206" s="145"/>
      <c r="TG206" s="145"/>
      <c r="TH206" s="146"/>
      <c r="TI206" s="1792"/>
      <c r="TL206" s="85"/>
      <c r="TM206" s="144"/>
      <c r="TN206" s="145"/>
      <c r="TO206" s="145"/>
      <c r="TP206" s="146"/>
      <c r="TQ206" s="1792"/>
      <c r="TT206" s="85"/>
      <c r="TU206" s="144"/>
      <c r="TV206" s="145"/>
      <c r="TW206" s="145"/>
      <c r="TX206" s="146"/>
      <c r="TY206" s="1792"/>
      <c r="UB206" s="85"/>
      <c r="UC206" s="144"/>
      <c r="UD206" s="145"/>
      <c r="UE206" s="145"/>
      <c r="UF206" s="146"/>
      <c r="UG206" s="1792"/>
      <c r="UJ206" s="85"/>
      <c r="UK206" s="144"/>
      <c r="UL206" s="145"/>
      <c r="UM206" s="145"/>
      <c r="UN206" s="146"/>
      <c r="UO206" s="1792"/>
      <c r="UR206" s="85"/>
      <c r="US206" s="144"/>
      <c r="UT206" s="145"/>
      <c r="UU206" s="145"/>
      <c r="UV206" s="146"/>
      <c r="UW206" s="1792"/>
      <c r="UZ206" s="85"/>
      <c r="VA206" s="144"/>
      <c r="VB206" s="145"/>
      <c r="VC206" s="145"/>
      <c r="VD206" s="146"/>
      <c r="VE206" s="1792"/>
      <c r="VH206" s="85"/>
      <c r="VI206" s="144"/>
      <c r="VJ206" s="145"/>
      <c r="VK206" s="145"/>
      <c r="VL206" s="146"/>
      <c r="VM206" s="1792"/>
      <c r="VP206" s="85"/>
      <c r="VQ206" s="144"/>
      <c r="VR206" s="145"/>
      <c r="VS206" s="145"/>
      <c r="VT206" s="146"/>
      <c r="VU206" s="1792"/>
      <c r="VX206" s="85"/>
      <c r="VY206" s="144"/>
      <c r="VZ206" s="145"/>
      <c r="WA206" s="145"/>
      <c r="WB206" s="146"/>
      <c r="WC206" s="1792"/>
      <c r="WF206" s="85"/>
      <c r="WG206" s="144"/>
      <c r="WH206" s="145"/>
      <c r="WI206" s="145"/>
      <c r="WJ206" s="146"/>
      <c r="WK206" s="1792"/>
      <c r="WN206" s="85"/>
      <c r="WO206" s="144"/>
      <c r="WP206" s="145"/>
      <c r="WQ206" s="145"/>
      <c r="WR206" s="146"/>
      <c r="WS206" s="1792"/>
      <c r="WV206" s="85"/>
      <c r="WW206" s="144"/>
      <c r="WX206" s="145"/>
      <c r="WY206" s="145"/>
      <c r="WZ206" s="146"/>
      <c r="XA206" s="1792"/>
      <c r="XD206" s="85"/>
      <c r="XE206" s="144"/>
      <c r="XF206" s="145"/>
      <c r="XG206" s="145"/>
      <c r="XH206" s="146"/>
      <c r="XI206" s="1792"/>
      <c r="XL206" s="85"/>
      <c r="XM206" s="144"/>
      <c r="XN206" s="145"/>
      <c r="XO206" s="145"/>
      <c r="XP206" s="146"/>
      <c r="XQ206" s="1792"/>
      <c r="XT206" s="85"/>
      <c r="XU206" s="144"/>
      <c r="XV206" s="145"/>
      <c r="XW206" s="145"/>
      <c r="XX206" s="146"/>
      <c r="XY206" s="1792"/>
      <c r="YB206" s="85"/>
      <c r="YC206" s="144"/>
      <c r="YD206" s="145"/>
      <c r="YE206" s="145"/>
      <c r="YF206" s="146"/>
      <c r="YG206" s="1792"/>
      <c r="YJ206" s="85"/>
      <c r="YK206" s="144"/>
      <c r="YL206" s="145"/>
      <c r="YM206" s="145"/>
      <c r="YN206" s="146"/>
      <c r="YO206" s="1792"/>
      <c r="YR206" s="85"/>
      <c r="YS206" s="144"/>
      <c r="YT206" s="145"/>
      <c r="YU206" s="145"/>
      <c r="YV206" s="146"/>
      <c r="YW206" s="1792"/>
      <c r="YZ206" s="85"/>
      <c r="ZA206" s="144"/>
      <c r="ZB206" s="145"/>
      <c r="ZC206" s="145"/>
      <c r="ZD206" s="146"/>
      <c r="ZE206" s="1792"/>
      <c r="ZH206" s="85"/>
      <c r="ZI206" s="144"/>
      <c r="ZJ206" s="145"/>
      <c r="ZK206" s="145"/>
      <c r="ZL206" s="146"/>
      <c r="ZM206" s="1792"/>
      <c r="ZP206" s="85"/>
      <c r="ZQ206" s="144"/>
      <c r="ZR206" s="145"/>
      <c r="ZS206" s="145"/>
      <c r="ZT206" s="146"/>
      <c r="ZU206" s="1792"/>
      <c r="ZX206" s="85"/>
      <c r="ZY206" s="144"/>
      <c r="ZZ206" s="145"/>
      <c r="AAA206" s="145"/>
      <c r="AAB206" s="146"/>
      <c r="AAC206" s="1792"/>
      <c r="AAF206" s="85"/>
      <c r="AAG206" s="144"/>
      <c r="AAH206" s="145"/>
      <c r="AAI206" s="145"/>
      <c r="AAJ206" s="146"/>
      <c r="AAK206" s="1792"/>
      <c r="AAN206" s="85"/>
      <c r="AAO206" s="144"/>
      <c r="AAP206" s="145"/>
      <c r="AAQ206" s="2057"/>
      <c r="AAR206" s="1694"/>
      <c r="AAS206" s="1790"/>
      <c r="AAT206" s="1696"/>
      <c r="AAU206" s="1696"/>
      <c r="AAV206" s="1695"/>
      <c r="AAW206" s="1549"/>
      <c r="AAX206" s="1550"/>
      <c r="AAY206" s="1550"/>
      <c r="AAZ206" s="1694"/>
      <c r="ABA206" s="1790"/>
      <c r="ABB206" s="1696"/>
      <c r="ABC206" s="1696"/>
      <c r="ABD206" s="1695"/>
      <c r="ABE206" s="1549"/>
      <c r="ABF206" s="1550"/>
      <c r="ABG206" s="1550"/>
      <c r="ABH206" s="1694"/>
      <c r="ABI206" s="1790"/>
      <c r="ABJ206" s="1696"/>
      <c r="ABK206" s="1696"/>
      <c r="ABL206" s="1695"/>
      <c r="ABM206" s="1549"/>
      <c r="ABN206" s="1550"/>
      <c r="ABO206" s="1550"/>
      <c r="ABP206" s="1694"/>
      <c r="ABQ206" s="1790"/>
      <c r="ABR206" s="1696"/>
      <c r="ABS206" s="1696"/>
      <c r="ABT206" s="1695"/>
      <c r="ABU206" s="1549"/>
      <c r="ABV206" s="1550"/>
      <c r="ABW206" s="1550"/>
      <c r="ABX206" s="1694"/>
      <c r="ABY206" s="1790"/>
      <c r="ABZ206" s="1696"/>
      <c r="ACA206" s="1696"/>
      <c r="ACB206" s="1695"/>
      <c r="ACC206" s="1549"/>
      <c r="ACD206" s="1550"/>
      <c r="ACE206" s="1550"/>
      <c r="ACF206" s="1694"/>
      <c r="ACG206" s="1790"/>
      <c r="ACH206" s="1696"/>
      <c r="ACI206" s="1696"/>
      <c r="ACJ206" s="1695"/>
      <c r="ACK206" s="1549"/>
      <c r="ACL206" s="1550"/>
      <c r="ACM206" s="1550"/>
      <c r="ACN206" s="1694"/>
      <c r="ACO206" s="1790"/>
      <c r="ACP206" s="1696"/>
      <c r="ACQ206" s="1696"/>
      <c r="ACR206" s="1695"/>
      <c r="ACS206" s="1549"/>
      <c r="ACT206" s="1550"/>
      <c r="ACU206" s="1550"/>
      <c r="ACV206" s="1694"/>
      <c r="ACW206" s="1790"/>
      <c r="ACX206" s="1696"/>
      <c r="ACY206" s="1696"/>
      <c r="ACZ206" s="1695"/>
      <c r="ADA206" s="1549"/>
      <c r="ADB206" s="1550"/>
      <c r="ADC206" s="1550"/>
      <c r="ADD206" s="1694"/>
      <c r="ADE206" s="1790"/>
      <c r="ADF206" s="1696"/>
      <c r="ADG206" s="1696"/>
      <c r="ADH206" s="1695"/>
      <c r="ADI206" s="1549"/>
      <c r="ADJ206" s="1550"/>
      <c r="ADK206" s="1550"/>
      <c r="ADL206" s="1694"/>
      <c r="ADM206" s="1790"/>
      <c r="ADN206" s="1696"/>
      <c r="ADO206" s="1696"/>
      <c r="ADP206" s="1695"/>
      <c r="ADQ206" s="1549"/>
      <c r="ADR206" s="1550"/>
      <c r="ADS206" s="1550"/>
      <c r="ADT206" s="1694"/>
      <c r="ADU206" s="1790"/>
      <c r="ADV206" s="1696"/>
      <c r="ADW206" s="1696"/>
      <c r="ADX206" s="1695"/>
      <c r="ADY206" s="1549"/>
      <c r="ADZ206" s="1550"/>
      <c r="AEA206" s="1550"/>
      <c r="AEB206" s="1694"/>
      <c r="AEC206" s="1790"/>
      <c r="AED206" s="1696"/>
      <c r="AEE206" s="1696"/>
      <c r="AEF206" s="1695"/>
      <c r="AEG206" s="1549"/>
      <c r="AEH206" s="1550"/>
      <c r="AEI206" s="1550"/>
      <c r="AEJ206" s="1694"/>
      <c r="AEK206" s="1790"/>
      <c r="AEL206" s="1696"/>
      <c r="AEM206" s="1696"/>
      <c r="AEN206" s="1695"/>
      <c r="AEO206" s="1549"/>
      <c r="AEP206" s="1550"/>
      <c r="AEQ206" s="1550"/>
      <c r="AER206" s="1694"/>
      <c r="AES206" s="1790"/>
      <c r="AET206" s="1696"/>
      <c r="AEU206" s="1696"/>
      <c r="AEV206" s="1695"/>
      <c r="AEW206" s="1549"/>
      <c r="AEX206" s="1550"/>
      <c r="AEY206" s="1550"/>
      <c r="AEZ206" s="1694"/>
      <c r="AFA206" s="1790"/>
      <c r="AFB206" s="1696"/>
      <c r="AFC206" s="1696"/>
      <c r="AFD206" s="1695"/>
      <c r="AFE206" s="1549"/>
      <c r="AFF206" s="1550"/>
      <c r="AFG206" s="1550"/>
      <c r="AFH206" s="1694"/>
      <c r="AFI206" s="1790"/>
      <c r="AFJ206" s="1696"/>
      <c r="AFK206" s="1696"/>
      <c r="AFL206" s="1695"/>
      <c r="AFM206" s="1549"/>
      <c r="AFN206" s="1550"/>
      <c r="AFO206" s="1550"/>
      <c r="AFP206" s="1694"/>
      <c r="AFQ206" s="1790"/>
      <c r="AFR206" s="1696"/>
      <c r="AFS206" s="1696"/>
      <c r="AFT206" s="1695"/>
      <c r="AFU206" s="1549"/>
      <c r="AFV206" s="1550"/>
      <c r="AFW206" s="1550"/>
      <c r="AFX206" s="1694"/>
      <c r="AFY206" s="1790"/>
      <c r="AFZ206" s="1696"/>
      <c r="AGA206" s="1696"/>
      <c r="AGB206" s="1695"/>
      <c r="AGC206" s="1549"/>
      <c r="AGD206" s="1550"/>
      <c r="AGE206" s="1550"/>
      <c r="AGF206" s="1694"/>
      <c r="AGG206" s="1790"/>
      <c r="AGH206" s="1696"/>
      <c r="AGI206" s="1696"/>
      <c r="AGJ206" s="1695"/>
      <c r="AGK206" s="1549"/>
      <c r="AGL206" s="1550"/>
      <c r="AGM206" s="1550"/>
      <c r="AGN206" s="1694"/>
      <c r="AGO206" s="1790"/>
      <c r="AGP206" s="1696"/>
      <c r="AGQ206" s="1696"/>
      <c r="AGR206" s="1695"/>
      <c r="AGS206" s="1549"/>
      <c r="AGT206" s="1550"/>
      <c r="AGU206" s="1550"/>
      <c r="AGV206" s="1694"/>
      <c r="AGW206" s="1790"/>
      <c r="AGX206" s="1696"/>
      <c r="AGY206" s="1696"/>
      <c r="AGZ206" s="1695"/>
      <c r="AHA206" s="1549"/>
      <c r="AHB206" s="1550"/>
      <c r="AHC206" s="1550"/>
      <c r="AHD206" s="1694"/>
      <c r="AHE206" s="1790"/>
      <c r="AHF206" s="1696"/>
      <c r="AHG206" s="1696"/>
      <c r="AHH206" s="1695"/>
      <c r="AHI206" s="1549"/>
      <c r="AHJ206" s="1550"/>
      <c r="AHK206" s="1550"/>
      <c r="AHL206" s="1694"/>
      <c r="AHM206" s="1790"/>
      <c r="AHN206" s="1696"/>
      <c r="AHO206" s="1696"/>
      <c r="AHP206" s="1695"/>
      <c r="AHQ206" s="1549"/>
      <c r="AHR206" s="1550"/>
      <c r="AHS206" s="1550"/>
      <c r="AHT206" s="1694"/>
      <c r="AHU206" s="1790"/>
      <c r="AHV206" s="1696"/>
      <c r="AHW206" s="1696"/>
      <c r="AHX206" s="1695"/>
      <c r="AHY206" s="1549"/>
      <c r="AHZ206" s="1550"/>
      <c r="AIA206" s="1550"/>
      <c r="AIB206" s="1694"/>
      <c r="AIC206" s="1790"/>
      <c r="AID206" s="1696"/>
      <c r="AIE206" s="1696"/>
      <c r="AIF206" s="1695"/>
      <c r="AIG206" s="1549"/>
      <c r="AIH206" s="1550"/>
      <c r="AII206" s="1550"/>
      <c r="AIJ206" s="1694"/>
      <c r="AIK206" s="1790"/>
      <c r="AIL206" s="1696"/>
      <c r="AIM206" s="1696"/>
      <c r="AIN206" s="1695"/>
      <c r="AIO206" s="1549"/>
      <c r="AIP206" s="1550"/>
      <c r="AIQ206" s="1550"/>
      <c r="AIR206" s="1694"/>
      <c r="AIS206" s="1790"/>
      <c r="AIT206" s="1696"/>
      <c r="AIU206" s="1696"/>
      <c r="AIV206" s="1695"/>
      <c r="AIW206" s="1549"/>
      <c r="AIX206" s="1550"/>
      <c r="AIY206" s="1550"/>
      <c r="AIZ206" s="1694"/>
      <c r="AJA206" s="1790"/>
      <c r="AJB206" s="1696"/>
      <c r="AJC206" s="1696"/>
      <c r="AJD206" s="1695"/>
      <c r="AJE206" s="1549"/>
      <c r="AJF206" s="1550"/>
      <c r="AJG206" s="1550"/>
      <c r="AJH206" s="1694"/>
      <c r="AJI206" s="1790"/>
      <c r="AJJ206" s="1696"/>
      <c r="AJK206" s="1696"/>
      <c r="AJL206" s="1695"/>
      <c r="AJM206" s="1549"/>
      <c r="AJN206" s="1550"/>
      <c r="AJO206" s="1550"/>
      <c r="AJP206" s="1694"/>
      <c r="AJQ206" s="1790"/>
      <c r="AJR206" s="1696"/>
      <c r="AJS206" s="1696"/>
      <c r="AJT206" s="1695"/>
      <c r="AJU206" s="1549"/>
      <c r="AJV206" s="1550"/>
      <c r="AJW206" s="1550"/>
      <c r="AJX206" s="1694"/>
      <c r="AJY206" s="1790"/>
      <c r="AJZ206" s="1696"/>
      <c r="AKA206" s="1696"/>
      <c r="AKB206" s="1695"/>
      <c r="AKC206" s="1549"/>
      <c r="AKD206" s="1550"/>
      <c r="AKE206" s="1550"/>
      <c r="AKF206" s="1694"/>
      <c r="AKG206" s="1790"/>
      <c r="AKH206" s="1696"/>
      <c r="AKI206" s="1696"/>
      <c r="AKJ206" s="1695"/>
      <c r="AKK206" s="1549"/>
      <c r="AKL206" s="1550"/>
      <c r="AKM206" s="1550"/>
      <c r="AKN206" s="1694"/>
      <c r="AKO206" s="1790"/>
      <c r="AKP206" s="1696"/>
      <c r="AKQ206" s="1696"/>
      <c r="AKR206" s="1695"/>
      <c r="AKS206" s="1549"/>
      <c r="AKT206" s="1550"/>
      <c r="AKU206" s="1550"/>
      <c r="AKV206" s="1694"/>
      <c r="AKW206" s="1790"/>
      <c r="AKX206" s="1696"/>
      <c r="AKY206" s="1696"/>
      <c r="AKZ206" s="1695"/>
      <c r="ALA206" s="1549"/>
      <c r="ALB206" s="1550"/>
      <c r="ALC206" s="1550"/>
      <c r="ALD206" s="1694"/>
      <c r="ALE206" s="1790"/>
      <c r="ALF206" s="1696"/>
      <c r="ALG206" s="1696"/>
      <c r="ALH206" s="1695"/>
      <c r="ALI206" s="1549"/>
      <c r="ALJ206" s="1550"/>
      <c r="ALK206" s="1550"/>
      <c r="ALL206" s="1694"/>
      <c r="ALM206" s="1790"/>
      <c r="ALN206" s="1696"/>
      <c r="ALO206" s="1696"/>
      <c r="ALP206" s="1695"/>
      <c r="ALQ206" s="1549"/>
      <c r="ALR206" s="1550"/>
      <c r="ALS206" s="1550"/>
      <c r="ALT206" s="1694"/>
      <c r="ALU206" s="1790"/>
      <c r="ALV206" s="1696"/>
      <c r="ALW206" s="1696"/>
      <c r="ALX206" s="1695"/>
      <c r="ALY206" s="1549"/>
      <c r="ALZ206" s="1550"/>
      <c r="AMA206" s="1550"/>
      <c r="AMB206" s="1694"/>
      <c r="AMC206" s="1790"/>
      <c r="AMD206" s="1696"/>
      <c r="AME206" s="1696"/>
      <c r="AMF206" s="1695"/>
      <c r="AMG206" s="1549"/>
      <c r="AMH206" s="1550"/>
      <c r="AMI206" s="1550"/>
      <c r="AMJ206" s="1703"/>
    </row>
    <row r="207" spans="1:1024" s="72" customFormat="1" ht="15" customHeight="1">
      <c r="A207" s="1694">
        <v>7350000003</v>
      </c>
      <c r="B207" s="1790"/>
      <c r="C207" s="1696" t="s">
        <v>4033</v>
      </c>
      <c r="D207" s="1696" t="s">
        <v>4030</v>
      </c>
      <c r="E207" s="1695">
        <v>4</v>
      </c>
      <c r="F207" s="1549">
        <v>74.37</v>
      </c>
      <c r="G207" s="1536">
        <f>F207*$I$2</f>
        <v>0</v>
      </c>
      <c r="H207" s="1536">
        <f>G207-G207*($I$1)</f>
        <v>0</v>
      </c>
      <c r="I207"/>
      <c r="L207" s="85"/>
      <c r="M207" s="85"/>
      <c r="N207" s="144"/>
      <c r="O207" s="145"/>
      <c r="P207" s="145"/>
      <c r="Q207" s="146"/>
      <c r="T207" s="85"/>
      <c r="U207" s="144"/>
      <c r="V207" s="145"/>
      <c r="W207" s="145"/>
      <c r="X207" s="146"/>
      <c r="Y207" s="1792"/>
      <c r="AB207" s="85"/>
      <c r="AC207" s="144"/>
      <c r="AD207" s="145"/>
      <c r="AE207" s="145"/>
      <c r="AF207" s="146"/>
      <c r="AG207" s="1792"/>
      <c r="AJ207" s="85"/>
      <c r="AK207" s="144"/>
      <c r="AL207" s="145"/>
      <c r="AM207" s="145"/>
      <c r="AN207" s="146"/>
      <c r="AO207" s="1792"/>
      <c r="AR207" s="85"/>
      <c r="AS207" s="144"/>
      <c r="AT207" s="145"/>
      <c r="AU207" s="145"/>
      <c r="AV207" s="146"/>
      <c r="AW207" s="1792"/>
      <c r="AZ207" s="85"/>
      <c r="BA207" s="144"/>
      <c r="BB207" s="145"/>
      <c r="BC207" s="145"/>
      <c r="BD207" s="146"/>
      <c r="BE207" s="1792"/>
      <c r="BH207" s="85"/>
      <c r="BI207" s="144"/>
      <c r="BJ207" s="145"/>
      <c r="BK207" s="145"/>
      <c r="BL207" s="146"/>
      <c r="BM207" s="1792"/>
      <c r="BP207" s="85"/>
      <c r="BQ207" s="144"/>
      <c r="BR207" s="145"/>
      <c r="BS207" s="145"/>
      <c r="BT207" s="146"/>
      <c r="BU207" s="1792"/>
      <c r="BX207" s="85"/>
      <c r="BY207" s="144"/>
      <c r="BZ207" s="145"/>
      <c r="CA207" s="145"/>
      <c r="CB207" s="146"/>
      <c r="CC207" s="1792"/>
      <c r="CF207" s="85"/>
      <c r="CG207" s="144"/>
      <c r="CH207" s="145"/>
      <c r="CI207" s="145"/>
      <c r="CJ207" s="146"/>
      <c r="CK207" s="1792"/>
      <c r="CN207" s="85"/>
      <c r="CO207" s="144"/>
      <c r="CP207" s="145"/>
      <c r="CQ207" s="145"/>
      <c r="CR207" s="146"/>
      <c r="CS207" s="1792"/>
      <c r="CV207" s="85"/>
      <c r="CW207" s="144"/>
      <c r="CX207" s="145"/>
      <c r="CY207" s="145"/>
      <c r="CZ207" s="146"/>
      <c r="DA207" s="1792"/>
      <c r="DD207" s="85"/>
      <c r="DE207" s="144"/>
      <c r="DF207" s="145"/>
      <c r="DG207" s="145"/>
      <c r="DH207" s="146"/>
      <c r="DI207" s="1792"/>
      <c r="DL207" s="85"/>
      <c r="DM207" s="144"/>
      <c r="DN207" s="145"/>
      <c r="DO207" s="145"/>
      <c r="DP207" s="146"/>
      <c r="DQ207" s="1792"/>
      <c r="DT207" s="85"/>
      <c r="DU207" s="144"/>
      <c r="DV207" s="145"/>
      <c r="DW207" s="145"/>
      <c r="DX207" s="146"/>
      <c r="DY207" s="1792"/>
      <c r="EB207" s="85"/>
      <c r="EC207" s="144"/>
      <c r="ED207" s="145"/>
      <c r="EE207" s="145"/>
      <c r="EF207" s="146"/>
      <c r="EG207" s="1792"/>
      <c r="EJ207" s="85"/>
      <c r="EK207" s="144"/>
      <c r="EL207" s="145"/>
      <c r="EM207" s="145"/>
      <c r="EN207" s="146"/>
      <c r="EO207" s="1792"/>
      <c r="ER207" s="85"/>
      <c r="ES207" s="144"/>
      <c r="ET207" s="145"/>
      <c r="EU207" s="145"/>
      <c r="EV207" s="146"/>
      <c r="EW207" s="1792"/>
      <c r="EZ207" s="85"/>
      <c r="FA207" s="144"/>
      <c r="FB207" s="145"/>
      <c r="FC207" s="145"/>
      <c r="FD207" s="146"/>
      <c r="FE207" s="1792"/>
      <c r="FH207" s="85"/>
      <c r="FI207" s="144"/>
      <c r="FJ207" s="145"/>
      <c r="FK207" s="145"/>
      <c r="FL207" s="146"/>
      <c r="FM207" s="1792"/>
      <c r="FP207" s="85"/>
      <c r="FQ207" s="144"/>
      <c r="FR207" s="145"/>
      <c r="FS207" s="145"/>
      <c r="FT207" s="146"/>
      <c r="FU207" s="1792"/>
      <c r="FX207" s="85"/>
      <c r="FY207" s="144"/>
      <c r="FZ207" s="145"/>
      <c r="GA207" s="145"/>
      <c r="GB207" s="146"/>
      <c r="GC207" s="1792"/>
      <c r="GF207" s="85"/>
      <c r="GG207" s="144"/>
      <c r="GH207" s="145"/>
      <c r="GI207" s="145"/>
      <c r="GJ207" s="146"/>
      <c r="GK207" s="1792"/>
      <c r="GN207" s="85"/>
      <c r="GO207" s="144"/>
      <c r="GP207" s="145"/>
      <c r="GQ207" s="145"/>
      <c r="GR207" s="146"/>
      <c r="GS207" s="1792"/>
      <c r="GV207" s="85"/>
      <c r="GW207" s="144"/>
      <c r="GX207" s="145"/>
      <c r="GY207" s="145"/>
      <c r="GZ207" s="146"/>
      <c r="HA207" s="1792"/>
      <c r="HD207" s="85"/>
      <c r="HE207" s="144"/>
      <c r="HF207" s="145"/>
      <c r="HG207" s="145"/>
      <c r="HH207" s="146"/>
      <c r="HI207" s="1792"/>
      <c r="HL207" s="85"/>
      <c r="HM207" s="144"/>
      <c r="HN207" s="145"/>
      <c r="HO207" s="145"/>
      <c r="HP207" s="146"/>
      <c r="HQ207" s="1792"/>
      <c r="HT207" s="85"/>
      <c r="HU207" s="144"/>
      <c r="HV207" s="145"/>
      <c r="HW207" s="145"/>
      <c r="HX207" s="146"/>
      <c r="HY207" s="1792"/>
      <c r="IB207" s="85"/>
      <c r="IC207" s="144"/>
      <c r="ID207" s="145"/>
      <c r="IE207" s="145"/>
      <c r="IF207" s="146"/>
      <c r="IG207" s="1792"/>
      <c r="IJ207" s="85"/>
      <c r="IK207" s="144"/>
      <c r="IL207" s="145"/>
      <c r="IM207" s="145"/>
      <c r="IN207" s="146"/>
      <c r="IO207" s="1792"/>
      <c r="IR207" s="85"/>
      <c r="IS207" s="144"/>
      <c r="IT207" s="145"/>
      <c r="IU207" s="145"/>
      <c r="IV207" s="146"/>
      <c r="IW207" s="1792"/>
      <c r="IZ207" s="85"/>
      <c r="JA207" s="144"/>
      <c r="JB207" s="145"/>
      <c r="JC207" s="145"/>
      <c r="JD207" s="146"/>
      <c r="JE207" s="1792"/>
      <c r="JH207" s="85"/>
      <c r="JI207" s="144"/>
      <c r="JJ207" s="145"/>
      <c r="JK207" s="145"/>
      <c r="JL207" s="146"/>
      <c r="JM207" s="1792"/>
      <c r="JP207" s="85"/>
      <c r="JQ207" s="144"/>
      <c r="JR207" s="145"/>
      <c r="JS207" s="145"/>
      <c r="JT207" s="146"/>
      <c r="JU207" s="1792"/>
      <c r="JX207" s="85"/>
      <c r="JY207" s="144"/>
      <c r="JZ207" s="145"/>
      <c r="KA207" s="145"/>
      <c r="KB207" s="146"/>
      <c r="KC207" s="1792"/>
      <c r="KF207" s="85"/>
      <c r="KG207" s="144"/>
      <c r="KH207" s="145"/>
      <c r="KI207" s="145"/>
      <c r="KJ207" s="146"/>
      <c r="KK207" s="1792"/>
      <c r="KN207" s="85"/>
      <c r="KO207" s="144"/>
      <c r="KP207" s="145"/>
      <c r="KQ207" s="145"/>
      <c r="KR207" s="146"/>
      <c r="KS207" s="1792"/>
      <c r="KV207" s="85"/>
      <c r="KW207" s="144"/>
      <c r="KX207" s="145"/>
      <c r="KY207" s="145"/>
      <c r="KZ207" s="146"/>
      <c r="LA207" s="1792"/>
      <c r="LD207" s="85"/>
      <c r="LE207" s="144"/>
      <c r="LF207" s="145"/>
      <c r="LG207" s="145"/>
      <c r="LH207" s="146"/>
      <c r="LI207" s="1792"/>
      <c r="LL207" s="85"/>
      <c r="LM207" s="144"/>
      <c r="LN207" s="145"/>
      <c r="LO207" s="145"/>
      <c r="LP207" s="146"/>
      <c r="LQ207" s="1792"/>
      <c r="LT207" s="85"/>
      <c r="LU207" s="144"/>
      <c r="LV207" s="145"/>
      <c r="LW207" s="145"/>
      <c r="LX207" s="146"/>
      <c r="LY207" s="1792"/>
      <c r="MB207" s="85"/>
      <c r="MC207" s="144"/>
      <c r="MD207" s="145"/>
      <c r="ME207" s="145"/>
      <c r="MF207" s="146"/>
      <c r="MG207" s="1792"/>
      <c r="MJ207" s="85"/>
      <c r="MK207" s="144"/>
      <c r="ML207" s="145"/>
      <c r="MM207" s="145"/>
      <c r="MN207" s="146"/>
      <c r="MO207" s="1792"/>
      <c r="MR207" s="85"/>
      <c r="MS207" s="144"/>
      <c r="MT207" s="145"/>
      <c r="MU207" s="145"/>
      <c r="MV207" s="146"/>
      <c r="MW207" s="1792"/>
      <c r="MZ207" s="85"/>
      <c r="NA207" s="144"/>
      <c r="NB207" s="145"/>
      <c r="NC207" s="145"/>
      <c r="ND207" s="146"/>
      <c r="NE207" s="1792"/>
      <c r="NH207" s="85"/>
      <c r="NI207" s="144"/>
      <c r="NJ207" s="145"/>
      <c r="NK207" s="145"/>
      <c r="NL207" s="146"/>
      <c r="NM207" s="1792"/>
      <c r="NP207" s="85"/>
      <c r="NQ207" s="144"/>
      <c r="NR207" s="145"/>
      <c r="NS207" s="145"/>
      <c r="NT207" s="146"/>
      <c r="NU207" s="1792"/>
      <c r="NX207" s="85"/>
      <c r="NY207" s="144"/>
      <c r="NZ207" s="145"/>
      <c r="OA207" s="145"/>
      <c r="OB207" s="146"/>
      <c r="OC207" s="1792"/>
      <c r="OF207" s="85"/>
      <c r="OG207" s="144"/>
      <c r="OH207" s="145"/>
      <c r="OI207" s="145"/>
      <c r="OJ207" s="146"/>
      <c r="OK207" s="1792"/>
      <c r="ON207" s="85"/>
      <c r="OO207" s="144"/>
      <c r="OP207" s="145"/>
      <c r="OQ207" s="145"/>
      <c r="OR207" s="146"/>
      <c r="OS207" s="1792"/>
      <c r="OV207" s="85"/>
      <c r="OW207" s="144"/>
      <c r="OX207" s="145"/>
      <c r="OY207" s="145"/>
      <c r="OZ207" s="146"/>
      <c r="PA207" s="1792"/>
      <c r="PD207" s="85"/>
      <c r="PE207" s="144"/>
      <c r="PF207" s="145"/>
      <c r="PG207" s="145"/>
      <c r="PH207" s="146"/>
      <c r="PI207" s="1792"/>
      <c r="PL207" s="85"/>
      <c r="PM207" s="144"/>
      <c r="PN207" s="145"/>
      <c r="PO207" s="145"/>
      <c r="PP207" s="146"/>
      <c r="PQ207" s="1792"/>
      <c r="PT207" s="85"/>
      <c r="PU207" s="144"/>
      <c r="PV207" s="145"/>
      <c r="PW207" s="145"/>
      <c r="PX207" s="146"/>
      <c r="PY207" s="1792"/>
      <c r="QB207" s="85"/>
      <c r="QC207" s="144"/>
      <c r="QD207" s="145"/>
      <c r="QE207" s="145"/>
      <c r="QF207" s="146"/>
      <c r="QG207" s="1792"/>
      <c r="QJ207" s="85"/>
      <c r="QK207" s="144"/>
      <c r="QL207" s="145"/>
      <c r="QM207" s="145"/>
      <c r="QN207" s="146"/>
      <c r="QO207" s="1792"/>
      <c r="QR207" s="85"/>
      <c r="QS207" s="144"/>
      <c r="QT207" s="145"/>
      <c r="QU207" s="145"/>
      <c r="QV207" s="146"/>
      <c r="QW207" s="1792"/>
      <c r="QZ207" s="85"/>
      <c r="RA207" s="144"/>
      <c r="RB207" s="145"/>
      <c r="RC207" s="145"/>
      <c r="RD207" s="146"/>
      <c r="RE207" s="1792"/>
      <c r="RH207" s="85"/>
      <c r="RI207" s="144"/>
      <c r="RJ207" s="145"/>
      <c r="RK207" s="145"/>
      <c r="RL207" s="146"/>
      <c r="RM207" s="1792"/>
      <c r="RP207" s="85"/>
      <c r="RQ207" s="144"/>
      <c r="RR207" s="145"/>
      <c r="RS207" s="145"/>
      <c r="RT207" s="146"/>
      <c r="RU207" s="1792"/>
      <c r="RX207" s="85"/>
      <c r="RY207" s="144"/>
      <c r="RZ207" s="145"/>
      <c r="SA207" s="145"/>
      <c r="SB207" s="146"/>
      <c r="SC207" s="1792"/>
      <c r="SF207" s="85"/>
      <c r="SG207" s="144"/>
      <c r="SH207" s="145"/>
      <c r="SI207" s="145"/>
      <c r="SJ207" s="146"/>
      <c r="SK207" s="1792"/>
      <c r="SN207" s="85"/>
      <c r="SO207" s="144"/>
      <c r="SP207" s="145"/>
      <c r="SQ207" s="145"/>
      <c r="SR207" s="146"/>
      <c r="SS207" s="1792"/>
      <c r="SV207" s="85"/>
      <c r="SW207" s="144"/>
      <c r="SX207" s="145"/>
      <c r="SY207" s="145"/>
      <c r="SZ207" s="146"/>
      <c r="TA207" s="1792"/>
      <c r="TD207" s="85"/>
      <c r="TE207" s="144"/>
      <c r="TF207" s="145"/>
      <c r="TG207" s="145"/>
      <c r="TH207" s="146"/>
      <c r="TI207" s="1792"/>
      <c r="TL207" s="85"/>
      <c r="TM207" s="144"/>
      <c r="TN207" s="145"/>
      <c r="TO207" s="145"/>
      <c r="TP207" s="146"/>
      <c r="TQ207" s="1792"/>
      <c r="TT207" s="85"/>
      <c r="TU207" s="144"/>
      <c r="TV207" s="145"/>
      <c r="TW207" s="145"/>
      <c r="TX207" s="146"/>
      <c r="TY207" s="1792"/>
      <c r="UB207" s="85"/>
      <c r="UC207" s="144"/>
      <c r="UD207" s="145"/>
      <c r="UE207" s="145"/>
      <c r="UF207" s="146"/>
      <c r="UG207" s="1792"/>
      <c r="UJ207" s="85"/>
      <c r="UK207" s="144"/>
      <c r="UL207" s="145"/>
      <c r="UM207" s="145"/>
      <c r="UN207" s="146"/>
      <c r="UO207" s="1792"/>
      <c r="UR207" s="85"/>
      <c r="US207" s="144"/>
      <c r="UT207" s="145"/>
      <c r="UU207" s="145"/>
      <c r="UV207" s="146"/>
      <c r="UW207" s="1792"/>
      <c r="UZ207" s="85"/>
      <c r="VA207" s="144"/>
      <c r="VB207" s="145"/>
      <c r="VC207" s="145"/>
      <c r="VD207" s="146"/>
      <c r="VE207" s="1792"/>
      <c r="VH207" s="85"/>
      <c r="VI207" s="144"/>
      <c r="VJ207" s="145"/>
      <c r="VK207" s="145"/>
      <c r="VL207" s="146"/>
      <c r="VM207" s="1792"/>
      <c r="VP207" s="85"/>
      <c r="VQ207" s="144"/>
      <c r="VR207" s="145"/>
      <c r="VS207" s="145"/>
      <c r="VT207" s="146"/>
      <c r="VU207" s="1792"/>
      <c r="VX207" s="85"/>
      <c r="VY207" s="144"/>
      <c r="VZ207" s="145"/>
      <c r="WA207" s="145"/>
      <c r="WB207" s="146"/>
      <c r="WC207" s="1792"/>
      <c r="WF207" s="85"/>
      <c r="WG207" s="144"/>
      <c r="WH207" s="145"/>
      <c r="WI207" s="145"/>
      <c r="WJ207" s="146"/>
      <c r="WK207" s="1792"/>
      <c r="WN207" s="85"/>
      <c r="WO207" s="144"/>
      <c r="WP207" s="145"/>
      <c r="WQ207" s="145"/>
      <c r="WR207" s="146"/>
      <c r="WS207" s="1792"/>
      <c r="WV207" s="85"/>
      <c r="WW207" s="144"/>
      <c r="WX207" s="145"/>
      <c r="WY207" s="145"/>
      <c r="WZ207" s="146"/>
      <c r="XA207" s="1792"/>
      <c r="XD207" s="85"/>
      <c r="XE207" s="144"/>
      <c r="XF207" s="145"/>
      <c r="XG207" s="145"/>
      <c r="XH207" s="146"/>
      <c r="XI207" s="1792"/>
      <c r="XL207" s="85"/>
      <c r="XM207" s="144"/>
      <c r="XN207" s="145"/>
      <c r="XO207" s="145"/>
      <c r="XP207" s="146"/>
      <c r="XQ207" s="1792"/>
      <c r="XT207" s="85"/>
      <c r="XU207" s="144"/>
      <c r="XV207" s="145"/>
      <c r="XW207" s="145"/>
      <c r="XX207" s="146"/>
      <c r="XY207" s="1792"/>
      <c r="YB207" s="85"/>
      <c r="YC207" s="144"/>
      <c r="YD207" s="145"/>
      <c r="YE207" s="145"/>
      <c r="YF207" s="146"/>
      <c r="YG207" s="1792"/>
      <c r="YJ207" s="85"/>
      <c r="YK207" s="144"/>
      <c r="YL207" s="145"/>
      <c r="YM207" s="145"/>
      <c r="YN207" s="146"/>
      <c r="YO207" s="1792"/>
      <c r="YR207" s="85"/>
      <c r="YS207" s="144"/>
      <c r="YT207" s="145"/>
      <c r="YU207" s="145"/>
      <c r="YV207" s="146"/>
      <c r="YW207" s="1792"/>
      <c r="YZ207" s="85"/>
      <c r="ZA207" s="144"/>
      <c r="ZB207" s="145"/>
      <c r="ZC207" s="145"/>
      <c r="ZD207" s="146"/>
      <c r="ZE207" s="1792"/>
      <c r="ZH207" s="85"/>
      <c r="ZI207" s="144"/>
      <c r="ZJ207" s="145"/>
      <c r="ZK207" s="145"/>
      <c r="ZL207" s="146"/>
      <c r="ZM207" s="1792"/>
      <c r="ZP207" s="85"/>
      <c r="ZQ207" s="144"/>
      <c r="ZR207" s="145"/>
      <c r="ZS207" s="145"/>
      <c r="ZT207" s="146"/>
      <c r="ZU207" s="1792"/>
      <c r="ZX207" s="85"/>
      <c r="ZY207" s="144"/>
      <c r="ZZ207" s="145"/>
      <c r="AAA207" s="145"/>
      <c r="AAB207" s="146"/>
      <c r="AAC207" s="1792"/>
      <c r="AAF207" s="85"/>
      <c r="AAG207" s="144"/>
      <c r="AAH207" s="145"/>
      <c r="AAI207" s="145"/>
      <c r="AAJ207" s="146"/>
      <c r="AAK207" s="1792"/>
      <c r="AAN207" s="85"/>
      <c r="AAO207" s="144"/>
      <c r="AAP207" s="145"/>
      <c r="AAQ207" s="2057"/>
      <c r="AAR207" s="1694"/>
      <c r="AAS207" s="1790"/>
      <c r="AAT207" s="1696"/>
      <c r="AAU207" s="1696"/>
      <c r="AAV207" s="1695"/>
      <c r="AAW207" s="1549"/>
      <c r="AAX207" s="1550"/>
      <c r="AAY207" s="1550"/>
      <c r="AAZ207" s="1694"/>
      <c r="ABA207" s="1790"/>
      <c r="ABB207" s="1696"/>
      <c r="ABC207" s="1696"/>
      <c r="ABD207" s="1695"/>
      <c r="ABE207" s="1549"/>
      <c r="ABF207" s="1550"/>
      <c r="ABG207" s="1550"/>
      <c r="ABH207" s="1694"/>
      <c r="ABI207" s="1790"/>
      <c r="ABJ207" s="1696"/>
      <c r="ABK207" s="1696"/>
      <c r="ABL207" s="1695"/>
      <c r="ABM207" s="1549"/>
      <c r="ABN207" s="1550"/>
      <c r="ABO207" s="1550"/>
      <c r="ABP207" s="1694"/>
      <c r="ABQ207" s="1790"/>
      <c r="ABR207" s="1696"/>
      <c r="ABS207" s="1696"/>
      <c r="ABT207" s="1695"/>
      <c r="ABU207" s="1549"/>
      <c r="ABV207" s="1550"/>
      <c r="ABW207" s="1550"/>
      <c r="ABX207" s="1694"/>
      <c r="ABY207" s="1790"/>
      <c r="ABZ207" s="1696"/>
      <c r="ACA207" s="1696"/>
      <c r="ACB207" s="1695"/>
      <c r="ACC207" s="1549"/>
      <c r="ACD207" s="1550"/>
      <c r="ACE207" s="1550"/>
      <c r="ACF207" s="1694"/>
      <c r="ACG207" s="1790"/>
      <c r="ACH207" s="1696"/>
      <c r="ACI207" s="1696"/>
      <c r="ACJ207" s="1695"/>
      <c r="ACK207" s="1549"/>
      <c r="ACL207" s="1550"/>
      <c r="ACM207" s="1550"/>
      <c r="ACN207" s="1694"/>
      <c r="ACO207" s="1790"/>
      <c r="ACP207" s="1696"/>
      <c r="ACQ207" s="1696"/>
      <c r="ACR207" s="1695"/>
      <c r="ACS207" s="1549"/>
      <c r="ACT207" s="1550"/>
      <c r="ACU207" s="1550"/>
      <c r="ACV207" s="1694"/>
      <c r="ACW207" s="1790"/>
      <c r="ACX207" s="1696"/>
      <c r="ACY207" s="1696"/>
      <c r="ACZ207" s="1695"/>
      <c r="ADA207" s="1549"/>
      <c r="ADB207" s="1550"/>
      <c r="ADC207" s="1550"/>
      <c r="ADD207" s="1694"/>
      <c r="ADE207" s="1790"/>
      <c r="ADF207" s="1696"/>
      <c r="ADG207" s="1696"/>
      <c r="ADH207" s="1695"/>
      <c r="ADI207" s="1549"/>
      <c r="ADJ207" s="1550"/>
      <c r="ADK207" s="1550"/>
      <c r="ADL207" s="1694"/>
      <c r="ADM207" s="1790"/>
      <c r="ADN207" s="1696"/>
      <c r="ADO207" s="1696"/>
      <c r="ADP207" s="1695"/>
      <c r="ADQ207" s="1549"/>
      <c r="ADR207" s="1550"/>
      <c r="ADS207" s="1550"/>
      <c r="ADT207" s="1694"/>
      <c r="ADU207" s="1790"/>
      <c r="ADV207" s="1696"/>
      <c r="ADW207" s="1696"/>
      <c r="ADX207" s="1695"/>
      <c r="ADY207" s="1549"/>
      <c r="ADZ207" s="1550"/>
      <c r="AEA207" s="1550"/>
      <c r="AEB207" s="1694"/>
      <c r="AEC207" s="1790"/>
      <c r="AED207" s="1696"/>
      <c r="AEE207" s="1696"/>
      <c r="AEF207" s="1695"/>
      <c r="AEG207" s="1549"/>
      <c r="AEH207" s="1550"/>
      <c r="AEI207" s="1550"/>
      <c r="AEJ207" s="1694"/>
      <c r="AEK207" s="1790"/>
      <c r="AEL207" s="1696"/>
      <c r="AEM207" s="1696"/>
      <c r="AEN207" s="1695"/>
      <c r="AEO207" s="1549"/>
      <c r="AEP207" s="1550"/>
      <c r="AEQ207" s="1550"/>
      <c r="AER207" s="1694"/>
      <c r="AES207" s="1790"/>
      <c r="AET207" s="1696"/>
      <c r="AEU207" s="1696"/>
      <c r="AEV207" s="1695"/>
      <c r="AEW207" s="1549"/>
      <c r="AEX207" s="1550"/>
      <c r="AEY207" s="1550"/>
      <c r="AEZ207" s="1694"/>
      <c r="AFA207" s="1790"/>
      <c r="AFB207" s="1696"/>
      <c r="AFC207" s="1696"/>
      <c r="AFD207" s="1695"/>
      <c r="AFE207" s="1549"/>
      <c r="AFF207" s="1550"/>
      <c r="AFG207" s="1550"/>
      <c r="AFH207" s="1694"/>
      <c r="AFI207" s="1790"/>
      <c r="AFJ207" s="1696"/>
      <c r="AFK207" s="1696"/>
      <c r="AFL207" s="1695"/>
      <c r="AFM207" s="1549"/>
      <c r="AFN207" s="1550"/>
      <c r="AFO207" s="1550"/>
      <c r="AFP207" s="1694"/>
      <c r="AFQ207" s="1790"/>
      <c r="AFR207" s="1696"/>
      <c r="AFS207" s="1696"/>
      <c r="AFT207" s="1695"/>
      <c r="AFU207" s="1549"/>
      <c r="AFV207" s="1550"/>
      <c r="AFW207" s="1550"/>
      <c r="AFX207" s="1694"/>
      <c r="AFY207" s="1790"/>
      <c r="AFZ207" s="1696"/>
      <c r="AGA207" s="1696"/>
      <c r="AGB207" s="1695"/>
      <c r="AGC207" s="1549"/>
      <c r="AGD207" s="1550"/>
      <c r="AGE207" s="1550"/>
      <c r="AGF207" s="1694"/>
      <c r="AGG207" s="1790"/>
      <c r="AGH207" s="1696"/>
      <c r="AGI207" s="1696"/>
      <c r="AGJ207" s="1695"/>
      <c r="AGK207" s="1549"/>
      <c r="AGL207" s="1550"/>
      <c r="AGM207" s="1550"/>
      <c r="AGN207" s="1694"/>
      <c r="AGO207" s="1790"/>
      <c r="AGP207" s="1696"/>
      <c r="AGQ207" s="1696"/>
      <c r="AGR207" s="1695"/>
      <c r="AGS207" s="1549"/>
      <c r="AGT207" s="1550"/>
      <c r="AGU207" s="1550"/>
      <c r="AGV207" s="1694"/>
      <c r="AGW207" s="1790"/>
      <c r="AGX207" s="1696"/>
      <c r="AGY207" s="1696"/>
      <c r="AGZ207" s="1695"/>
      <c r="AHA207" s="1549"/>
      <c r="AHB207" s="1550"/>
      <c r="AHC207" s="1550"/>
      <c r="AHD207" s="1694"/>
      <c r="AHE207" s="1790"/>
      <c r="AHF207" s="1696"/>
      <c r="AHG207" s="1696"/>
      <c r="AHH207" s="1695"/>
      <c r="AHI207" s="1549"/>
      <c r="AHJ207" s="1550"/>
      <c r="AHK207" s="1550"/>
      <c r="AHL207" s="1694"/>
      <c r="AHM207" s="1790"/>
      <c r="AHN207" s="1696"/>
      <c r="AHO207" s="1696"/>
      <c r="AHP207" s="1695"/>
      <c r="AHQ207" s="1549"/>
      <c r="AHR207" s="1550"/>
      <c r="AHS207" s="1550"/>
      <c r="AHT207" s="1694"/>
      <c r="AHU207" s="1790"/>
      <c r="AHV207" s="1696"/>
      <c r="AHW207" s="1696"/>
      <c r="AHX207" s="1695"/>
      <c r="AHY207" s="1549"/>
      <c r="AHZ207" s="1550"/>
      <c r="AIA207" s="1550"/>
      <c r="AIB207" s="1694"/>
      <c r="AIC207" s="1790"/>
      <c r="AID207" s="1696"/>
      <c r="AIE207" s="1696"/>
      <c r="AIF207" s="1695"/>
      <c r="AIG207" s="1549"/>
      <c r="AIH207" s="1550"/>
      <c r="AII207" s="1550"/>
      <c r="AIJ207" s="1694"/>
      <c r="AIK207" s="1790"/>
      <c r="AIL207" s="1696"/>
      <c r="AIM207" s="1696"/>
      <c r="AIN207" s="1695"/>
      <c r="AIO207" s="1549"/>
      <c r="AIP207" s="1550"/>
      <c r="AIQ207" s="1550"/>
      <c r="AIR207" s="1694"/>
      <c r="AIS207" s="1790"/>
      <c r="AIT207" s="1696"/>
      <c r="AIU207" s="1696"/>
      <c r="AIV207" s="1695"/>
      <c r="AIW207" s="1549"/>
      <c r="AIX207" s="1550"/>
      <c r="AIY207" s="1550"/>
      <c r="AIZ207" s="1694"/>
      <c r="AJA207" s="1790"/>
      <c r="AJB207" s="1696"/>
      <c r="AJC207" s="1696"/>
      <c r="AJD207" s="1695"/>
      <c r="AJE207" s="1549"/>
      <c r="AJF207" s="1550"/>
      <c r="AJG207" s="1550"/>
      <c r="AJH207" s="1694"/>
      <c r="AJI207" s="1790"/>
      <c r="AJJ207" s="1696"/>
      <c r="AJK207" s="1696"/>
      <c r="AJL207" s="1695"/>
      <c r="AJM207" s="1549"/>
      <c r="AJN207" s="1550"/>
      <c r="AJO207" s="1550"/>
      <c r="AJP207" s="1694"/>
      <c r="AJQ207" s="1790"/>
      <c r="AJR207" s="1696"/>
      <c r="AJS207" s="1696"/>
      <c r="AJT207" s="1695"/>
      <c r="AJU207" s="1549"/>
      <c r="AJV207" s="1550"/>
      <c r="AJW207" s="1550"/>
      <c r="AJX207" s="1694"/>
      <c r="AJY207" s="1790"/>
      <c r="AJZ207" s="1696"/>
      <c r="AKA207" s="1696"/>
      <c r="AKB207" s="1695"/>
      <c r="AKC207" s="1549"/>
      <c r="AKD207" s="1550"/>
      <c r="AKE207" s="1550"/>
      <c r="AKF207" s="1694"/>
      <c r="AKG207" s="1790"/>
      <c r="AKH207" s="1696"/>
      <c r="AKI207" s="1696"/>
      <c r="AKJ207" s="1695"/>
      <c r="AKK207" s="1549"/>
      <c r="AKL207" s="1550"/>
      <c r="AKM207" s="1550"/>
      <c r="AKN207" s="1694"/>
      <c r="AKO207" s="1790"/>
      <c r="AKP207" s="1696"/>
      <c r="AKQ207" s="1696"/>
      <c r="AKR207" s="1695"/>
      <c r="AKS207" s="1549"/>
      <c r="AKT207" s="1550"/>
      <c r="AKU207" s="1550"/>
      <c r="AKV207" s="1694"/>
      <c r="AKW207" s="1790"/>
      <c r="AKX207" s="1696"/>
      <c r="AKY207" s="1696"/>
      <c r="AKZ207" s="1695"/>
      <c r="ALA207" s="1549"/>
      <c r="ALB207" s="1550"/>
      <c r="ALC207" s="1550"/>
      <c r="ALD207" s="1694"/>
      <c r="ALE207" s="1790"/>
      <c r="ALF207" s="1696"/>
      <c r="ALG207" s="1696"/>
      <c r="ALH207" s="1695"/>
      <c r="ALI207" s="1549"/>
      <c r="ALJ207" s="1550"/>
      <c r="ALK207" s="1550"/>
      <c r="ALL207" s="1694"/>
      <c r="ALM207" s="1790"/>
      <c r="ALN207" s="1696"/>
      <c r="ALO207" s="1696"/>
      <c r="ALP207" s="1695"/>
      <c r="ALQ207" s="1549"/>
      <c r="ALR207" s="1550"/>
      <c r="ALS207" s="1550"/>
      <c r="ALT207" s="1694"/>
      <c r="ALU207" s="1790"/>
      <c r="ALV207" s="1696"/>
      <c r="ALW207" s="1696"/>
      <c r="ALX207" s="1695"/>
      <c r="ALY207" s="1549"/>
      <c r="ALZ207" s="1550"/>
      <c r="AMA207" s="1550"/>
      <c r="AMB207" s="1694"/>
      <c r="AMC207" s="1790"/>
      <c r="AMD207" s="1696"/>
      <c r="AME207" s="1696"/>
      <c r="AMF207" s="1695"/>
      <c r="AMG207" s="1549"/>
      <c r="AMH207" s="1550"/>
      <c r="AMI207" s="1550"/>
      <c r="AMJ207" s="1703"/>
    </row>
    <row r="208" spans="1:1024" s="72" customFormat="1" ht="15" customHeight="1">
      <c r="A208" s="1694">
        <v>7530000020</v>
      </c>
      <c r="B208" s="1791" t="s">
        <v>4186</v>
      </c>
      <c r="C208" s="1696" t="s">
        <v>4033</v>
      </c>
      <c r="D208" s="1696" t="s">
        <v>4177</v>
      </c>
      <c r="E208" s="1695">
        <v>6</v>
      </c>
      <c r="F208" s="1549">
        <v>6.99</v>
      </c>
      <c r="G208" s="1536">
        <f>F208*$I$2</f>
        <v>0</v>
      </c>
      <c r="H208" s="1536">
        <f>G208-G208*($I$1)</f>
        <v>0</v>
      </c>
      <c r="I208"/>
      <c r="L208" s="85"/>
      <c r="M208" s="85"/>
      <c r="N208" s="144"/>
      <c r="O208" s="145"/>
      <c r="P208" s="145"/>
      <c r="Q208" s="146"/>
      <c r="T208" s="85"/>
      <c r="U208" s="144"/>
      <c r="V208" s="145"/>
      <c r="W208" s="145"/>
      <c r="X208" s="146"/>
      <c r="Y208" s="1792"/>
      <c r="AB208" s="85"/>
      <c r="AC208" s="144"/>
      <c r="AD208" s="145"/>
      <c r="AE208" s="145"/>
      <c r="AF208" s="146"/>
      <c r="AG208" s="1792"/>
      <c r="AJ208" s="85"/>
      <c r="AK208" s="144"/>
      <c r="AL208" s="145"/>
      <c r="AM208" s="145"/>
      <c r="AN208" s="146"/>
      <c r="AO208" s="1792"/>
      <c r="AR208" s="85"/>
      <c r="AS208" s="144"/>
      <c r="AT208" s="145"/>
      <c r="AU208" s="145"/>
      <c r="AV208" s="146"/>
      <c r="AW208" s="1792"/>
      <c r="AZ208" s="85"/>
      <c r="BA208" s="144"/>
      <c r="BB208" s="145"/>
      <c r="BC208" s="145"/>
      <c r="BD208" s="146"/>
      <c r="BE208" s="1792"/>
      <c r="BH208" s="85"/>
      <c r="BI208" s="144"/>
      <c r="BJ208" s="145"/>
      <c r="BK208" s="145"/>
      <c r="BL208" s="146"/>
      <c r="BM208" s="1792"/>
      <c r="BP208" s="85"/>
      <c r="BQ208" s="144"/>
      <c r="BR208" s="145"/>
      <c r="BS208" s="145"/>
      <c r="BT208" s="146"/>
      <c r="BU208" s="1792"/>
      <c r="BX208" s="85"/>
      <c r="BY208" s="144"/>
      <c r="BZ208" s="145"/>
      <c r="CA208" s="145"/>
      <c r="CB208" s="146"/>
      <c r="CC208" s="1792"/>
      <c r="CF208" s="85"/>
      <c r="CG208" s="144"/>
      <c r="CH208" s="145"/>
      <c r="CI208" s="145"/>
      <c r="CJ208" s="146"/>
      <c r="CK208" s="1792"/>
      <c r="CN208" s="85"/>
      <c r="CO208" s="144"/>
      <c r="CP208" s="145"/>
      <c r="CQ208" s="145"/>
      <c r="CR208" s="146"/>
      <c r="CS208" s="1792"/>
      <c r="CV208" s="85"/>
      <c r="CW208" s="144"/>
      <c r="CX208" s="145"/>
      <c r="CY208" s="145"/>
      <c r="CZ208" s="146"/>
      <c r="DA208" s="1792"/>
      <c r="DD208" s="85"/>
      <c r="DE208" s="144"/>
      <c r="DF208" s="145"/>
      <c r="DG208" s="145"/>
      <c r="DH208" s="146"/>
      <c r="DI208" s="1792"/>
      <c r="DL208" s="85"/>
      <c r="DM208" s="144"/>
      <c r="DN208" s="145"/>
      <c r="DO208" s="145"/>
      <c r="DP208" s="146"/>
      <c r="DQ208" s="1792"/>
      <c r="DT208" s="85"/>
      <c r="DU208" s="144"/>
      <c r="DV208" s="145"/>
      <c r="DW208" s="145"/>
      <c r="DX208" s="146"/>
      <c r="DY208" s="1792"/>
      <c r="EB208" s="85"/>
      <c r="EC208" s="144"/>
      <c r="ED208" s="145"/>
      <c r="EE208" s="145"/>
      <c r="EF208" s="146"/>
      <c r="EG208" s="1792"/>
      <c r="EJ208" s="85"/>
      <c r="EK208" s="144"/>
      <c r="EL208" s="145"/>
      <c r="EM208" s="145"/>
      <c r="EN208" s="146"/>
      <c r="EO208" s="1792"/>
      <c r="ER208" s="85"/>
      <c r="ES208" s="144"/>
      <c r="ET208" s="145"/>
      <c r="EU208" s="145"/>
      <c r="EV208" s="146"/>
      <c r="EW208" s="1792"/>
      <c r="EZ208" s="85"/>
      <c r="FA208" s="144"/>
      <c r="FB208" s="145"/>
      <c r="FC208" s="145"/>
      <c r="FD208" s="146"/>
      <c r="FE208" s="1792"/>
      <c r="FH208" s="85"/>
      <c r="FI208" s="144"/>
      <c r="FJ208" s="145"/>
      <c r="FK208" s="145"/>
      <c r="FL208" s="146"/>
      <c r="FM208" s="1792"/>
      <c r="FP208" s="85"/>
      <c r="FQ208" s="144"/>
      <c r="FR208" s="145"/>
      <c r="FS208" s="145"/>
      <c r="FT208" s="146"/>
      <c r="FU208" s="1792"/>
      <c r="FX208" s="85"/>
      <c r="FY208" s="144"/>
      <c r="FZ208" s="145"/>
      <c r="GA208" s="145"/>
      <c r="GB208" s="146"/>
      <c r="GC208" s="1792"/>
      <c r="GF208" s="85"/>
      <c r="GG208" s="144"/>
      <c r="GH208" s="145"/>
      <c r="GI208" s="145"/>
      <c r="GJ208" s="146"/>
      <c r="GK208" s="1792"/>
      <c r="GN208" s="85"/>
      <c r="GO208" s="144"/>
      <c r="GP208" s="145"/>
      <c r="GQ208" s="145"/>
      <c r="GR208" s="146"/>
      <c r="GS208" s="1792"/>
      <c r="GV208" s="85"/>
      <c r="GW208" s="144"/>
      <c r="GX208" s="145"/>
      <c r="GY208" s="145"/>
      <c r="GZ208" s="146"/>
      <c r="HA208" s="1792"/>
      <c r="HD208" s="85"/>
      <c r="HE208" s="144"/>
      <c r="HF208" s="145"/>
      <c r="HG208" s="145"/>
      <c r="HH208" s="146"/>
      <c r="HI208" s="1792"/>
      <c r="HL208" s="85"/>
      <c r="HM208" s="144"/>
      <c r="HN208" s="145"/>
      <c r="HO208" s="145"/>
      <c r="HP208" s="146"/>
      <c r="HQ208" s="1792"/>
      <c r="HT208" s="85"/>
      <c r="HU208" s="144"/>
      <c r="HV208" s="145"/>
      <c r="HW208" s="145"/>
      <c r="HX208" s="146"/>
      <c r="HY208" s="1792"/>
      <c r="IB208" s="85"/>
      <c r="IC208" s="144"/>
      <c r="ID208" s="145"/>
      <c r="IE208" s="145"/>
      <c r="IF208" s="146"/>
      <c r="IG208" s="1792"/>
      <c r="IJ208" s="85"/>
      <c r="IK208" s="144"/>
      <c r="IL208" s="145"/>
      <c r="IM208" s="145"/>
      <c r="IN208" s="146"/>
      <c r="IO208" s="1792"/>
      <c r="IR208" s="85"/>
      <c r="IS208" s="144"/>
      <c r="IT208" s="145"/>
      <c r="IU208" s="145"/>
      <c r="IV208" s="146"/>
      <c r="IW208" s="1792"/>
      <c r="IZ208" s="85"/>
      <c r="JA208" s="144"/>
      <c r="JB208" s="145"/>
      <c r="JC208" s="145"/>
      <c r="JD208" s="146"/>
      <c r="JE208" s="1792"/>
      <c r="JH208" s="85"/>
      <c r="JI208" s="144"/>
      <c r="JJ208" s="145"/>
      <c r="JK208" s="145"/>
      <c r="JL208" s="146"/>
      <c r="JM208" s="1792"/>
      <c r="JP208" s="85"/>
      <c r="JQ208" s="144"/>
      <c r="JR208" s="145"/>
      <c r="JS208" s="145"/>
      <c r="JT208" s="146"/>
      <c r="JU208" s="1792"/>
      <c r="JX208" s="85"/>
      <c r="JY208" s="144"/>
      <c r="JZ208" s="145"/>
      <c r="KA208" s="145"/>
      <c r="KB208" s="146"/>
      <c r="KC208" s="1792"/>
      <c r="KF208" s="85"/>
      <c r="KG208" s="144"/>
      <c r="KH208" s="145"/>
      <c r="KI208" s="145"/>
      <c r="KJ208" s="146"/>
      <c r="KK208" s="1792"/>
      <c r="KN208" s="85"/>
      <c r="KO208" s="144"/>
      <c r="KP208" s="145"/>
      <c r="KQ208" s="145"/>
      <c r="KR208" s="146"/>
      <c r="KS208" s="1792"/>
      <c r="KV208" s="85"/>
      <c r="KW208" s="144"/>
      <c r="KX208" s="145"/>
      <c r="KY208" s="145"/>
      <c r="KZ208" s="146"/>
      <c r="LA208" s="1792"/>
      <c r="LD208" s="85"/>
      <c r="LE208" s="144"/>
      <c r="LF208" s="145"/>
      <c r="LG208" s="145"/>
      <c r="LH208" s="146"/>
      <c r="LI208" s="1792"/>
      <c r="LL208" s="85"/>
      <c r="LM208" s="144"/>
      <c r="LN208" s="145"/>
      <c r="LO208" s="145"/>
      <c r="LP208" s="146"/>
      <c r="LQ208" s="1792"/>
      <c r="LT208" s="85"/>
      <c r="LU208" s="144"/>
      <c r="LV208" s="145"/>
      <c r="LW208" s="145"/>
      <c r="LX208" s="146"/>
      <c r="LY208" s="1792"/>
      <c r="MB208" s="85"/>
      <c r="MC208" s="144"/>
      <c r="MD208" s="145"/>
      <c r="ME208" s="145"/>
      <c r="MF208" s="146"/>
      <c r="MG208" s="1792"/>
      <c r="MJ208" s="85"/>
      <c r="MK208" s="144"/>
      <c r="ML208" s="145"/>
      <c r="MM208" s="145"/>
      <c r="MN208" s="146"/>
      <c r="MO208" s="1792"/>
      <c r="MR208" s="85"/>
      <c r="MS208" s="144"/>
      <c r="MT208" s="145"/>
      <c r="MU208" s="145"/>
      <c r="MV208" s="146"/>
      <c r="MW208" s="1792"/>
      <c r="MZ208" s="85"/>
      <c r="NA208" s="144"/>
      <c r="NB208" s="145"/>
      <c r="NC208" s="145"/>
      <c r="ND208" s="146"/>
      <c r="NE208" s="1792"/>
      <c r="NH208" s="85"/>
      <c r="NI208" s="144"/>
      <c r="NJ208" s="145"/>
      <c r="NK208" s="145"/>
      <c r="NL208" s="146"/>
      <c r="NM208" s="1792"/>
      <c r="NP208" s="85"/>
      <c r="NQ208" s="144"/>
      <c r="NR208" s="145"/>
      <c r="NS208" s="145"/>
      <c r="NT208" s="146"/>
      <c r="NU208" s="1792"/>
      <c r="NX208" s="85"/>
      <c r="NY208" s="144"/>
      <c r="NZ208" s="145"/>
      <c r="OA208" s="145"/>
      <c r="OB208" s="146"/>
      <c r="OC208" s="1792"/>
      <c r="OF208" s="85"/>
      <c r="OG208" s="144"/>
      <c r="OH208" s="145"/>
      <c r="OI208" s="145"/>
      <c r="OJ208" s="146"/>
      <c r="OK208" s="1792"/>
      <c r="ON208" s="85"/>
      <c r="OO208" s="144"/>
      <c r="OP208" s="145"/>
      <c r="OQ208" s="145"/>
      <c r="OR208" s="146"/>
      <c r="OS208" s="1792"/>
      <c r="OV208" s="85"/>
      <c r="OW208" s="144"/>
      <c r="OX208" s="145"/>
      <c r="OY208" s="145"/>
      <c r="OZ208" s="146"/>
      <c r="PA208" s="1792"/>
      <c r="PD208" s="85"/>
      <c r="PE208" s="144"/>
      <c r="PF208" s="145"/>
      <c r="PG208" s="145"/>
      <c r="PH208" s="146"/>
      <c r="PI208" s="1792"/>
      <c r="PL208" s="85"/>
      <c r="PM208" s="144"/>
      <c r="PN208" s="145"/>
      <c r="PO208" s="145"/>
      <c r="PP208" s="146"/>
      <c r="PQ208" s="1792"/>
      <c r="PT208" s="85"/>
      <c r="PU208" s="144"/>
      <c r="PV208" s="145"/>
      <c r="PW208" s="145"/>
      <c r="PX208" s="146"/>
      <c r="PY208" s="1792"/>
      <c r="QB208" s="85"/>
      <c r="QC208" s="144"/>
      <c r="QD208" s="145"/>
      <c r="QE208" s="145"/>
      <c r="QF208" s="146"/>
      <c r="QG208" s="1792"/>
      <c r="QJ208" s="85"/>
      <c r="QK208" s="144"/>
      <c r="QL208" s="145"/>
      <c r="QM208" s="145"/>
      <c r="QN208" s="146"/>
      <c r="QO208" s="1792"/>
      <c r="QR208" s="85"/>
      <c r="QS208" s="144"/>
      <c r="QT208" s="145"/>
      <c r="QU208" s="145"/>
      <c r="QV208" s="146"/>
      <c r="QW208" s="1792"/>
      <c r="QZ208" s="85"/>
      <c r="RA208" s="144"/>
      <c r="RB208" s="145"/>
      <c r="RC208" s="145"/>
      <c r="RD208" s="146"/>
      <c r="RE208" s="1792"/>
      <c r="RH208" s="85"/>
      <c r="RI208" s="144"/>
      <c r="RJ208" s="145"/>
      <c r="RK208" s="145"/>
      <c r="RL208" s="146"/>
      <c r="RM208" s="1792"/>
      <c r="RP208" s="85"/>
      <c r="RQ208" s="144"/>
      <c r="RR208" s="145"/>
      <c r="RS208" s="145"/>
      <c r="RT208" s="146"/>
      <c r="RU208" s="1792"/>
      <c r="RX208" s="85"/>
      <c r="RY208" s="144"/>
      <c r="RZ208" s="145"/>
      <c r="SA208" s="145"/>
      <c r="SB208" s="146"/>
      <c r="SC208" s="1792"/>
      <c r="SF208" s="85"/>
      <c r="SG208" s="144"/>
      <c r="SH208" s="145"/>
      <c r="SI208" s="145"/>
      <c r="SJ208" s="146"/>
      <c r="SK208" s="1792"/>
      <c r="SN208" s="85"/>
      <c r="SO208" s="144"/>
      <c r="SP208" s="145"/>
      <c r="SQ208" s="145"/>
      <c r="SR208" s="146"/>
      <c r="SS208" s="1792"/>
      <c r="SV208" s="85"/>
      <c r="SW208" s="144"/>
      <c r="SX208" s="145"/>
      <c r="SY208" s="145"/>
      <c r="SZ208" s="146"/>
      <c r="TA208" s="1792"/>
      <c r="TD208" s="85"/>
      <c r="TE208" s="144"/>
      <c r="TF208" s="145"/>
      <c r="TG208" s="145"/>
      <c r="TH208" s="146"/>
      <c r="TI208" s="1792"/>
      <c r="TL208" s="85"/>
      <c r="TM208" s="144"/>
      <c r="TN208" s="145"/>
      <c r="TO208" s="145"/>
      <c r="TP208" s="146"/>
      <c r="TQ208" s="1792"/>
      <c r="TT208" s="85"/>
      <c r="TU208" s="144"/>
      <c r="TV208" s="145"/>
      <c r="TW208" s="145"/>
      <c r="TX208" s="146"/>
      <c r="TY208" s="1792"/>
      <c r="UB208" s="85"/>
      <c r="UC208" s="144"/>
      <c r="UD208" s="145"/>
      <c r="UE208" s="145"/>
      <c r="UF208" s="146"/>
      <c r="UG208" s="1792"/>
      <c r="UJ208" s="85"/>
      <c r="UK208" s="144"/>
      <c r="UL208" s="145"/>
      <c r="UM208" s="145"/>
      <c r="UN208" s="146"/>
      <c r="UO208" s="1792"/>
      <c r="UR208" s="85"/>
      <c r="US208" s="144"/>
      <c r="UT208" s="145"/>
      <c r="UU208" s="145"/>
      <c r="UV208" s="146"/>
      <c r="UW208" s="1792"/>
      <c r="UZ208" s="85"/>
      <c r="VA208" s="144"/>
      <c r="VB208" s="145"/>
      <c r="VC208" s="145"/>
      <c r="VD208" s="146"/>
      <c r="VE208" s="1792"/>
      <c r="VH208" s="85"/>
      <c r="VI208" s="144"/>
      <c r="VJ208" s="145"/>
      <c r="VK208" s="145"/>
      <c r="VL208" s="146"/>
      <c r="VM208" s="1792"/>
      <c r="VP208" s="85"/>
      <c r="VQ208" s="144"/>
      <c r="VR208" s="145"/>
      <c r="VS208" s="145"/>
      <c r="VT208" s="146"/>
      <c r="VU208" s="1792"/>
      <c r="VX208" s="85"/>
      <c r="VY208" s="144"/>
      <c r="VZ208" s="145"/>
      <c r="WA208" s="145"/>
      <c r="WB208" s="146"/>
      <c r="WC208" s="1792"/>
      <c r="WF208" s="85"/>
      <c r="WG208" s="144"/>
      <c r="WH208" s="145"/>
      <c r="WI208" s="145"/>
      <c r="WJ208" s="146"/>
      <c r="WK208" s="1792"/>
      <c r="WN208" s="85"/>
      <c r="WO208" s="144"/>
      <c r="WP208" s="145"/>
      <c r="WQ208" s="145"/>
      <c r="WR208" s="146"/>
      <c r="WS208" s="1792"/>
      <c r="WV208" s="85"/>
      <c r="WW208" s="144"/>
      <c r="WX208" s="145"/>
      <c r="WY208" s="145"/>
      <c r="WZ208" s="146"/>
      <c r="XA208" s="1792"/>
      <c r="XD208" s="85"/>
      <c r="XE208" s="144"/>
      <c r="XF208" s="145"/>
      <c r="XG208" s="145"/>
      <c r="XH208" s="146"/>
      <c r="XI208" s="1792"/>
      <c r="XL208" s="85"/>
      <c r="XM208" s="144"/>
      <c r="XN208" s="145"/>
      <c r="XO208" s="145"/>
      <c r="XP208" s="146"/>
      <c r="XQ208" s="1792"/>
      <c r="XT208" s="85"/>
      <c r="XU208" s="144"/>
      <c r="XV208" s="145"/>
      <c r="XW208" s="145"/>
      <c r="XX208" s="146"/>
      <c r="XY208" s="1792"/>
      <c r="YB208" s="85"/>
      <c r="YC208" s="144"/>
      <c r="YD208" s="145"/>
      <c r="YE208" s="145"/>
      <c r="YF208" s="146"/>
      <c r="YG208" s="1792"/>
      <c r="YJ208" s="85"/>
      <c r="YK208" s="144"/>
      <c r="YL208" s="145"/>
      <c r="YM208" s="145"/>
      <c r="YN208" s="146"/>
      <c r="YO208" s="1792"/>
      <c r="YR208" s="85"/>
      <c r="YS208" s="144"/>
      <c r="YT208" s="145"/>
      <c r="YU208" s="145"/>
      <c r="YV208" s="146"/>
      <c r="YW208" s="1792"/>
      <c r="YZ208" s="85"/>
      <c r="ZA208" s="144"/>
      <c r="ZB208" s="145"/>
      <c r="ZC208" s="145"/>
      <c r="ZD208" s="146"/>
      <c r="ZE208" s="1792"/>
      <c r="ZH208" s="85"/>
      <c r="ZI208" s="144"/>
      <c r="ZJ208" s="145"/>
      <c r="ZK208" s="145"/>
      <c r="ZL208" s="146"/>
      <c r="ZM208" s="1792"/>
      <c r="ZP208" s="85"/>
      <c r="ZQ208" s="144"/>
      <c r="ZR208" s="145"/>
      <c r="ZS208" s="145"/>
      <c r="ZT208" s="146"/>
      <c r="ZU208" s="1792"/>
      <c r="ZX208" s="85"/>
      <c r="ZY208" s="144"/>
      <c r="ZZ208" s="145"/>
      <c r="AAA208" s="145"/>
      <c r="AAB208" s="146"/>
      <c r="AAC208" s="1792"/>
      <c r="AAF208" s="85"/>
      <c r="AAG208" s="144"/>
      <c r="AAH208" s="145"/>
      <c r="AAI208" s="145"/>
      <c r="AAJ208" s="146"/>
      <c r="AAK208" s="1792"/>
      <c r="AAN208" s="85"/>
      <c r="AAO208" s="144"/>
      <c r="AAP208" s="145"/>
      <c r="AAQ208" s="2057"/>
      <c r="AAR208" s="1694"/>
      <c r="AAS208" s="1790"/>
      <c r="AAT208" s="1696"/>
      <c r="AAU208" s="1696"/>
      <c r="AAV208" s="1695"/>
      <c r="AAW208" s="1549"/>
      <c r="AAX208" s="1550"/>
      <c r="AAY208" s="1550"/>
      <c r="AAZ208" s="1694"/>
      <c r="ABA208" s="1790"/>
      <c r="ABB208" s="1696"/>
      <c r="ABC208" s="1696"/>
      <c r="ABD208" s="1695"/>
      <c r="ABE208" s="1549"/>
      <c r="ABF208" s="1550"/>
      <c r="ABG208" s="1550"/>
      <c r="ABH208" s="1694"/>
      <c r="ABI208" s="1790"/>
      <c r="ABJ208" s="1696"/>
      <c r="ABK208" s="1696"/>
      <c r="ABL208" s="1695"/>
      <c r="ABM208" s="1549"/>
      <c r="ABN208" s="1550"/>
      <c r="ABO208" s="1550"/>
      <c r="ABP208" s="1694"/>
      <c r="ABQ208" s="1790"/>
      <c r="ABR208" s="1696"/>
      <c r="ABS208" s="1696"/>
      <c r="ABT208" s="1695"/>
      <c r="ABU208" s="1549"/>
      <c r="ABV208" s="1550"/>
      <c r="ABW208" s="1550"/>
      <c r="ABX208" s="1694"/>
      <c r="ABY208" s="1790"/>
      <c r="ABZ208" s="1696"/>
      <c r="ACA208" s="1696"/>
      <c r="ACB208" s="1695"/>
      <c r="ACC208" s="1549"/>
      <c r="ACD208" s="1550"/>
      <c r="ACE208" s="1550"/>
      <c r="ACF208" s="1694"/>
      <c r="ACG208" s="1790"/>
      <c r="ACH208" s="1696"/>
      <c r="ACI208" s="1696"/>
      <c r="ACJ208" s="1695"/>
      <c r="ACK208" s="1549"/>
      <c r="ACL208" s="1550"/>
      <c r="ACM208" s="1550"/>
      <c r="ACN208" s="1694"/>
      <c r="ACO208" s="1790"/>
      <c r="ACP208" s="1696"/>
      <c r="ACQ208" s="1696"/>
      <c r="ACR208" s="1695"/>
      <c r="ACS208" s="1549"/>
      <c r="ACT208" s="1550"/>
      <c r="ACU208" s="1550"/>
      <c r="ACV208" s="1694"/>
      <c r="ACW208" s="1790"/>
      <c r="ACX208" s="1696"/>
      <c r="ACY208" s="1696"/>
      <c r="ACZ208" s="1695"/>
      <c r="ADA208" s="1549"/>
      <c r="ADB208" s="1550"/>
      <c r="ADC208" s="1550"/>
      <c r="ADD208" s="1694"/>
      <c r="ADE208" s="1790"/>
      <c r="ADF208" s="1696"/>
      <c r="ADG208" s="1696"/>
      <c r="ADH208" s="1695"/>
      <c r="ADI208" s="1549"/>
      <c r="ADJ208" s="1550"/>
      <c r="ADK208" s="1550"/>
      <c r="ADL208" s="1694"/>
      <c r="ADM208" s="1790"/>
      <c r="ADN208" s="1696"/>
      <c r="ADO208" s="1696"/>
      <c r="ADP208" s="1695"/>
      <c r="ADQ208" s="1549"/>
      <c r="ADR208" s="1550"/>
      <c r="ADS208" s="1550"/>
      <c r="ADT208" s="1694"/>
      <c r="ADU208" s="1790"/>
      <c r="ADV208" s="1696"/>
      <c r="ADW208" s="1696"/>
      <c r="ADX208" s="1695"/>
      <c r="ADY208" s="1549"/>
      <c r="ADZ208" s="1550"/>
      <c r="AEA208" s="1550"/>
      <c r="AEB208" s="1694"/>
      <c r="AEC208" s="1790"/>
      <c r="AED208" s="1696"/>
      <c r="AEE208" s="1696"/>
      <c r="AEF208" s="1695"/>
      <c r="AEG208" s="1549"/>
      <c r="AEH208" s="1550"/>
      <c r="AEI208" s="1550"/>
      <c r="AEJ208" s="1694"/>
      <c r="AEK208" s="1790"/>
      <c r="AEL208" s="1696"/>
      <c r="AEM208" s="1696"/>
      <c r="AEN208" s="1695"/>
      <c r="AEO208" s="1549"/>
      <c r="AEP208" s="1550"/>
      <c r="AEQ208" s="1550"/>
      <c r="AER208" s="1694"/>
      <c r="AES208" s="1790"/>
      <c r="AET208" s="1696"/>
      <c r="AEU208" s="1696"/>
      <c r="AEV208" s="1695"/>
      <c r="AEW208" s="1549"/>
      <c r="AEX208" s="1550"/>
      <c r="AEY208" s="1550"/>
      <c r="AEZ208" s="1694"/>
      <c r="AFA208" s="1790"/>
      <c r="AFB208" s="1696"/>
      <c r="AFC208" s="1696"/>
      <c r="AFD208" s="1695"/>
      <c r="AFE208" s="1549"/>
      <c r="AFF208" s="1550"/>
      <c r="AFG208" s="1550"/>
      <c r="AFH208" s="1694"/>
      <c r="AFI208" s="1790"/>
      <c r="AFJ208" s="1696"/>
      <c r="AFK208" s="1696"/>
      <c r="AFL208" s="1695"/>
      <c r="AFM208" s="1549"/>
      <c r="AFN208" s="1550"/>
      <c r="AFO208" s="1550"/>
      <c r="AFP208" s="1694"/>
      <c r="AFQ208" s="1790"/>
      <c r="AFR208" s="1696"/>
      <c r="AFS208" s="1696"/>
      <c r="AFT208" s="1695"/>
      <c r="AFU208" s="1549"/>
      <c r="AFV208" s="1550"/>
      <c r="AFW208" s="1550"/>
      <c r="AFX208" s="1694"/>
      <c r="AFY208" s="1790"/>
      <c r="AFZ208" s="1696"/>
      <c r="AGA208" s="1696"/>
      <c r="AGB208" s="1695"/>
      <c r="AGC208" s="1549"/>
      <c r="AGD208" s="1550"/>
      <c r="AGE208" s="1550"/>
      <c r="AGF208" s="1694"/>
      <c r="AGG208" s="1790"/>
      <c r="AGH208" s="1696"/>
      <c r="AGI208" s="1696"/>
      <c r="AGJ208" s="1695"/>
      <c r="AGK208" s="1549"/>
      <c r="AGL208" s="1550"/>
      <c r="AGM208" s="1550"/>
      <c r="AGN208" s="1694"/>
      <c r="AGO208" s="1790"/>
      <c r="AGP208" s="1696"/>
      <c r="AGQ208" s="1696"/>
      <c r="AGR208" s="1695"/>
      <c r="AGS208" s="1549"/>
      <c r="AGT208" s="1550"/>
      <c r="AGU208" s="1550"/>
      <c r="AGV208" s="1694"/>
      <c r="AGW208" s="1790"/>
      <c r="AGX208" s="1696"/>
      <c r="AGY208" s="1696"/>
      <c r="AGZ208" s="1695"/>
      <c r="AHA208" s="1549"/>
      <c r="AHB208" s="1550"/>
      <c r="AHC208" s="1550"/>
      <c r="AHD208" s="1694"/>
      <c r="AHE208" s="1790"/>
      <c r="AHF208" s="1696"/>
      <c r="AHG208" s="1696"/>
      <c r="AHH208" s="1695"/>
      <c r="AHI208" s="1549"/>
      <c r="AHJ208" s="1550"/>
      <c r="AHK208" s="1550"/>
      <c r="AHL208" s="1694"/>
      <c r="AHM208" s="1790"/>
      <c r="AHN208" s="1696"/>
      <c r="AHO208" s="1696"/>
      <c r="AHP208" s="1695"/>
      <c r="AHQ208" s="1549"/>
      <c r="AHR208" s="1550"/>
      <c r="AHS208" s="1550"/>
      <c r="AHT208" s="1694"/>
      <c r="AHU208" s="1790"/>
      <c r="AHV208" s="1696"/>
      <c r="AHW208" s="1696"/>
      <c r="AHX208" s="1695"/>
      <c r="AHY208" s="1549"/>
      <c r="AHZ208" s="1550"/>
      <c r="AIA208" s="1550"/>
      <c r="AIB208" s="1694"/>
      <c r="AIC208" s="1790"/>
      <c r="AID208" s="1696"/>
      <c r="AIE208" s="1696"/>
      <c r="AIF208" s="1695"/>
      <c r="AIG208" s="1549"/>
      <c r="AIH208" s="1550"/>
      <c r="AII208" s="1550"/>
      <c r="AIJ208" s="1694"/>
      <c r="AIK208" s="1790"/>
      <c r="AIL208" s="1696"/>
      <c r="AIM208" s="1696"/>
      <c r="AIN208" s="1695"/>
      <c r="AIO208" s="1549"/>
      <c r="AIP208" s="1550"/>
      <c r="AIQ208" s="1550"/>
      <c r="AIR208" s="1694"/>
      <c r="AIS208" s="1790"/>
      <c r="AIT208" s="1696"/>
      <c r="AIU208" s="1696"/>
      <c r="AIV208" s="1695"/>
      <c r="AIW208" s="1549"/>
      <c r="AIX208" s="1550"/>
      <c r="AIY208" s="1550"/>
      <c r="AIZ208" s="1694"/>
      <c r="AJA208" s="1790"/>
      <c r="AJB208" s="1696"/>
      <c r="AJC208" s="1696"/>
      <c r="AJD208" s="1695"/>
      <c r="AJE208" s="1549"/>
      <c r="AJF208" s="1550"/>
      <c r="AJG208" s="1550"/>
      <c r="AJH208" s="1694"/>
      <c r="AJI208" s="1790"/>
      <c r="AJJ208" s="1696"/>
      <c r="AJK208" s="1696"/>
      <c r="AJL208" s="1695"/>
      <c r="AJM208" s="1549"/>
      <c r="AJN208" s="1550"/>
      <c r="AJO208" s="1550"/>
      <c r="AJP208" s="1694"/>
      <c r="AJQ208" s="1790"/>
      <c r="AJR208" s="1696"/>
      <c r="AJS208" s="1696"/>
      <c r="AJT208" s="1695"/>
      <c r="AJU208" s="1549"/>
      <c r="AJV208" s="1550"/>
      <c r="AJW208" s="1550"/>
      <c r="AJX208" s="1694"/>
      <c r="AJY208" s="1790"/>
      <c r="AJZ208" s="1696"/>
      <c r="AKA208" s="1696"/>
      <c r="AKB208" s="1695"/>
      <c r="AKC208" s="1549"/>
      <c r="AKD208" s="1550"/>
      <c r="AKE208" s="1550"/>
      <c r="AKF208" s="1694"/>
      <c r="AKG208" s="1790"/>
      <c r="AKH208" s="1696"/>
      <c r="AKI208" s="1696"/>
      <c r="AKJ208" s="1695"/>
      <c r="AKK208" s="1549"/>
      <c r="AKL208" s="1550"/>
      <c r="AKM208" s="1550"/>
      <c r="AKN208" s="1694"/>
      <c r="AKO208" s="1790"/>
      <c r="AKP208" s="1696"/>
      <c r="AKQ208" s="1696"/>
      <c r="AKR208" s="1695"/>
      <c r="AKS208" s="1549"/>
      <c r="AKT208" s="1550"/>
      <c r="AKU208" s="1550"/>
      <c r="AKV208" s="1694"/>
      <c r="AKW208" s="1790"/>
      <c r="AKX208" s="1696"/>
      <c r="AKY208" s="1696"/>
      <c r="AKZ208" s="1695"/>
      <c r="ALA208" s="1549"/>
      <c r="ALB208" s="1550"/>
      <c r="ALC208" s="1550"/>
      <c r="ALD208" s="1694"/>
      <c r="ALE208" s="1790"/>
      <c r="ALF208" s="1696"/>
      <c r="ALG208" s="1696"/>
      <c r="ALH208" s="1695"/>
      <c r="ALI208" s="1549"/>
      <c r="ALJ208" s="1550"/>
      <c r="ALK208" s="1550"/>
      <c r="ALL208" s="1694"/>
      <c r="ALM208" s="1790"/>
      <c r="ALN208" s="1696"/>
      <c r="ALO208" s="1696"/>
      <c r="ALP208" s="1695"/>
      <c r="ALQ208" s="1549"/>
      <c r="ALR208" s="1550"/>
      <c r="ALS208" s="1550"/>
      <c r="ALT208" s="1694"/>
      <c r="ALU208" s="1790"/>
      <c r="ALV208" s="1696"/>
      <c r="ALW208" s="1696"/>
      <c r="ALX208" s="1695"/>
      <c r="ALY208" s="1549"/>
      <c r="ALZ208" s="1550"/>
      <c r="AMA208" s="1550"/>
      <c r="AMB208" s="1694"/>
      <c r="AMC208" s="1790"/>
      <c r="AMD208" s="1696"/>
      <c r="AME208" s="1696"/>
      <c r="AMF208" s="1695"/>
      <c r="AMG208" s="1549"/>
      <c r="AMH208" s="1550"/>
      <c r="AMI208" s="1550"/>
      <c r="AMJ208" s="1703"/>
    </row>
    <row r="209" spans="1:1024" s="72" customFormat="1" ht="15" customHeight="1">
      <c r="A209" s="1694">
        <v>7530000000</v>
      </c>
      <c r="B209" s="1791"/>
      <c r="C209" s="1696" t="s">
        <v>4033</v>
      </c>
      <c r="D209" s="1696" t="s">
        <v>4039</v>
      </c>
      <c r="E209" s="1695">
        <v>6</v>
      </c>
      <c r="F209" s="1549">
        <v>10.88</v>
      </c>
      <c r="G209" s="1536">
        <f>F209*$I$2</f>
        <v>0</v>
      </c>
      <c r="H209" s="1536">
        <f>G209-G209*($I$1)</f>
        <v>0</v>
      </c>
      <c r="I209"/>
      <c r="L209" s="85"/>
      <c r="M209" s="85"/>
      <c r="N209" s="144"/>
      <c r="O209" s="145"/>
      <c r="P209" s="145"/>
      <c r="Q209" s="146"/>
      <c r="T209" s="85"/>
      <c r="U209" s="144"/>
      <c r="V209" s="145"/>
      <c r="W209" s="145"/>
      <c r="X209" s="146"/>
      <c r="Y209" s="1792"/>
      <c r="AB209" s="85"/>
      <c r="AC209" s="144"/>
      <c r="AD209" s="145"/>
      <c r="AE209" s="145"/>
      <c r="AF209" s="146"/>
      <c r="AG209" s="1792"/>
      <c r="AJ209" s="85"/>
      <c r="AK209" s="144"/>
      <c r="AL209" s="145"/>
      <c r="AM209" s="145"/>
      <c r="AN209" s="146"/>
      <c r="AO209" s="1792"/>
      <c r="AR209" s="85"/>
      <c r="AS209" s="144"/>
      <c r="AT209" s="145"/>
      <c r="AU209" s="145"/>
      <c r="AV209" s="146"/>
      <c r="AW209" s="1792"/>
      <c r="AZ209" s="85"/>
      <c r="BA209" s="144"/>
      <c r="BB209" s="145"/>
      <c r="BC209" s="145"/>
      <c r="BD209" s="146"/>
      <c r="BE209" s="1792"/>
      <c r="BH209" s="85"/>
      <c r="BI209" s="144"/>
      <c r="BJ209" s="145"/>
      <c r="BK209" s="145"/>
      <c r="BL209" s="146"/>
      <c r="BM209" s="1792"/>
      <c r="BP209" s="85"/>
      <c r="BQ209" s="144"/>
      <c r="BR209" s="145"/>
      <c r="BS209" s="145"/>
      <c r="BT209" s="146"/>
      <c r="BU209" s="1792"/>
      <c r="BX209" s="85"/>
      <c r="BY209" s="144"/>
      <c r="BZ209" s="145"/>
      <c r="CA209" s="145"/>
      <c r="CB209" s="146"/>
      <c r="CC209" s="1792"/>
      <c r="CF209" s="85"/>
      <c r="CG209" s="144"/>
      <c r="CH209" s="145"/>
      <c r="CI209" s="145"/>
      <c r="CJ209" s="146"/>
      <c r="CK209" s="1792"/>
      <c r="CN209" s="85"/>
      <c r="CO209" s="144"/>
      <c r="CP209" s="145"/>
      <c r="CQ209" s="145"/>
      <c r="CR209" s="146"/>
      <c r="CS209" s="1792"/>
      <c r="CV209" s="85"/>
      <c r="CW209" s="144"/>
      <c r="CX209" s="145"/>
      <c r="CY209" s="145"/>
      <c r="CZ209" s="146"/>
      <c r="DA209" s="1792"/>
      <c r="DD209" s="85"/>
      <c r="DE209" s="144"/>
      <c r="DF209" s="145"/>
      <c r="DG209" s="145"/>
      <c r="DH209" s="146"/>
      <c r="DI209" s="1792"/>
      <c r="DL209" s="85"/>
      <c r="DM209" s="144"/>
      <c r="DN209" s="145"/>
      <c r="DO209" s="145"/>
      <c r="DP209" s="146"/>
      <c r="DQ209" s="1792"/>
      <c r="DT209" s="85"/>
      <c r="DU209" s="144"/>
      <c r="DV209" s="145"/>
      <c r="DW209" s="145"/>
      <c r="DX209" s="146"/>
      <c r="DY209" s="1792"/>
      <c r="EB209" s="85"/>
      <c r="EC209" s="144"/>
      <c r="ED209" s="145"/>
      <c r="EE209" s="145"/>
      <c r="EF209" s="146"/>
      <c r="EG209" s="1792"/>
      <c r="EJ209" s="85"/>
      <c r="EK209" s="144"/>
      <c r="EL209" s="145"/>
      <c r="EM209" s="145"/>
      <c r="EN209" s="146"/>
      <c r="EO209" s="1792"/>
      <c r="ER209" s="85"/>
      <c r="ES209" s="144"/>
      <c r="ET209" s="145"/>
      <c r="EU209" s="145"/>
      <c r="EV209" s="146"/>
      <c r="EW209" s="1792"/>
      <c r="EZ209" s="85"/>
      <c r="FA209" s="144"/>
      <c r="FB209" s="145"/>
      <c r="FC209" s="145"/>
      <c r="FD209" s="146"/>
      <c r="FE209" s="1792"/>
      <c r="FH209" s="85"/>
      <c r="FI209" s="144"/>
      <c r="FJ209" s="145"/>
      <c r="FK209" s="145"/>
      <c r="FL209" s="146"/>
      <c r="FM209" s="1792"/>
      <c r="FP209" s="85"/>
      <c r="FQ209" s="144"/>
      <c r="FR209" s="145"/>
      <c r="FS209" s="145"/>
      <c r="FT209" s="146"/>
      <c r="FU209" s="1792"/>
      <c r="FX209" s="85"/>
      <c r="FY209" s="144"/>
      <c r="FZ209" s="145"/>
      <c r="GA209" s="145"/>
      <c r="GB209" s="146"/>
      <c r="GC209" s="1792"/>
      <c r="GF209" s="85"/>
      <c r="GG209" s="144"/>
      <c r="GH209" s="145"/>
      <c r="GI209" s="145"/>
      <c r="GJ209" s="146"/>
      <c r="GK209" s="1792"/>
      <c r="GN209" s="85"/>
      <c r="GO209" s="144"/>
      <c r="GP209" s="145"/>
      <c r="GQ209" s="145"/>
      <c r="GR209" s="146"/>
      <c r="GS209" s="1792"/>
      <c r="GV209" s="85"/>
      <c r="GW209" s="144"/>
      <c r="GX209" s="145"/>
      <c r="GY209" s="145"/>
      <c r="GZ209" s="146"/>
      <c r="HA209" s="1792"/>
      <c r="HD209" s="85"/>
      <c r="HE209" s="144"/>
      <c r="HF209" s="145"/>
      <c r="HG209" s="145"/>
      <c r="HH209" s="146"/>
      <c r="HI209" s="1792"/>
      <c r="HL209" s="85"/>
      <c r="HM209" s="144"/>
      <c r="HN209" s="145"/>
      <c r="HO209" s="145"/>
      <c r="HP209" s="146"/>
      <c r="HQ209" s="1792"/>
      <c r="HT209" s="85"/>
      <c r="HU209" s="144"/>
      <c r="HV209" s="145"/>
      <c r="HW209" s="145"/>
      <c r="HX209" s="146"/>
      <c r="HY209" s="1792"/>
      <c r="IB209" s="85"/>
      <c r="IC209" s="144"/>
      <c r="ID209" s="145"/>
      <c r="IE209" s="145"/>
      <c r="IF209" s="146"/>
      <c r="IG209" s="1792"/>
      <c r="IJ209" s="85"/>
      <c r="IK209" s="144"/>
      <c r="IL209" s="145"/>
      <c r="IM209" s="145"/>
      <c r="IN209" s="146"/>
      <c r="IO209" s="1792"/>
      <c r="IR209" s="85"/>
      <c r="IS209" s="144"/>
      <c r="IT209" s="145"/>
      <c r="IU209" s="145"/>
      <c r="IV209" s="146"/>
      <c r="IW209" s="1792"/>
      <c r="IZ209" s="85"/>
      <c r="JA209" s="144"/>
      <c r="JB209" s="145"/>
      <c r="JC209" s="145"/>
      <c r="JD209" s="146"/>
      <c r="JE209" s="1792"/>
      <c r="JH209" s="85"/>
      <c r="JI209" s="144"/>
      <c r="JJ209" s="145"/>
      <c r="JK209" s="145"/>
      <c r="JL209" s="146"/>
      <c r="JM209" s="1792"/>
      <c r="JP209" s="85"/>
      <c r="JQ209" s="144"/>
      <c r="JR209" s="145"/>
      <c r="JS209" s="145"/>
      <c r="JT209" s="146"/>
      <c r="JU209" s="1792"/>
      <c r="JX209" s="85"/>
      <c r="JY209" s="144"/>
      <c r="JZ209" s="145"/>
      <c r="KA209" s="145"/>
      <c r="KB209" s="146"/>
      <c r="KC209" s="1792"/>
      <c r="KF209" s="85"/>
      <c r="KG209" s="144"/>
      <c r="KH209" s="145"/>
      <c r="KI209" s="145"/>
      <c r="KJ209" s="146"/>
      <c r="KK209" s="1792"/>
      <c r="KN209" s="85"/>
      <c r="KO209" s="144"/>
      <c r="KP209" s="145"/>
      <c r="KQ209" s="145"/>
      <c r="KR209" s="146"/>
      <c r="KS209" s="1792"/>
      <c r="KV209" s="85"/>
      <c r="KW209" s="144"/>
      <c r="KX209" s="145"/>
      <c r="KY209" s="145"/>
      <c r="KZ209" s="146"/>
      <c r="LA209" s="1792"/>
      <c r="LD209" s="85"/>
      <c r="LE209" s="144"/>
      <c r="LF209" s="145"/>
      <c r="LG209" s="145"/>
      <c r="LH209" s="146"/>
      <c r="LI209" s="1792"/>
      <c r="LL209" s="85"/>
      <c r="LM209" s="144"/>
      <c r="LN209" s="145"/>
      <c r="LO209" s="145"/>
      <c r="LP209" s="146"/>
      <c r="LQ209" s="1792"/>
      <c r="LT209" s="85"/>
      <c r="LU209" s="144"/>
      <c r="LV209" s="145"/>
      <c r="LW209" s="145"/>
      <c r="LX209" s="146"/>
      <c r="LY209" s="1792"/>
      <c r="MB209" s="85"/>
      <c r="MC209" s="144"/>
      <c r="MD209" s="145"/>
      <c r="ME209" s="145"/>
      <c r="MF209" s="146"/>
      <c r="MG209" s="1792"/>
      <c r="MJ209" s="85"/>
      <c r="MK209" s="144"/>
      <c r="ML209" s="145"/>
      <c r="MM209" s="145"/>
      <c r="MN209" s="146"/>
      <c r="MO209" s="1792"/>
      <c r="MR209" s="85"/>
      <c r="MS209" s="144"/>
      <c r="MT209" s="145"/>
      <c r="MU209" s="145"/>
      <c r="MV209" s="146"/>
      <c r="MW209" s="1792"/>
      <c r="MZ209" s="85"/>
      <c r="NA209" s="144"/>
      <c r="NB209" s="145"/>
      <c r="NC209" s="145"/>
      <c r="ND209" s="146"/>
      <c r="NE209" s="1792"/>
      <c r="NH209" s="85"/>
      <c r="NI209" s="144"/>
      <c r="NJ209" s="145"/>
      <c r="NK209" s="145"/>
      <c r="NL209" s="146"/>
      <c r="NM209" s="1792"/>
      <c r="NP209" s="85"/>
      <c r="NQ209" s="144"/>
      <c r="NR209" s="145"/>
      <c r="NS209" s="145"/>
      <c r="NT209" s="146"/>
      <c r="NU209" s="1792"/>
      <c r="NX209" s="85"/>
      <c r="NY209" s="144"/>
      <c r="NZ209" s="145"/>
      <c r="OA209" s="145"/>
      <c r="OB209" s="146"/>
      <c r="OC209" s="1792"/>
      <c r="OF209" s="85"/>
      <c r="OG209" s="144"/>
      <c r="OH209" s="145"/>
      <c r="OI209" s="145"/>
      <c r="OJ209" s="146"/>
      <c r="OK209" s="1792"/>
      <c r="ON209" s="85"/>
      <c r="OO209" s="144"/>
      <c r="OP209" s="145"/>
      <c r="OQ209" s="145"/>
      <c r="OR209" s="146"/>
      <c r="OS209" s="1792"/>
      <c r="OV209" s="85"/>
      <c r="OW209" s="144"/>
      <c r="OX209" s="145"/>
      <c r="OY209" s="145"/>
      <c r="OZ209" s="146"/>
      <c r="PA209" s="1792"/>
      <c r="PD209" s="85"/>
      <c r="PE209" s="144"/>
      <c r="PF209" s="145"/>
      <c r="PG209" s="145"/>
      <c r="PH209" s="146"/>
      <c r="PI209" s="1792"/>
      <c r="PL209" s="85"/>
      <c r="PM209" s="144"/>
      <c r="PN209" s="145"/>
      <c r="PO209" s="145"/>
      <c r="PP209" s="146"/>
      <c r="PQ209" s="1792"/>
      <c r="PT209" s="85"/>
      <c r="PU209" s="144"/>
      <c r="PV209" s="145"/>
      <c r="PW209" s="145"/>
      <c r="PX209" s="146"/>
      <c r="PY209" s="1792"/>
      <c r="QB209" s="85"/>
      <c r="QC209" s="144"/>
      <c r="QD209" s="145"/>
      <c r="QE209" s="145"/>
      <c r="QF209" s="146"/>
      <c r="QG209" s="1792"/>
      <c r="QJ209" s="85"/>
      <c r="QK209" s="144"/>
      <c r="QL209" s="145"/>
      <c r="QM209" s="145"/>
      <c r="QN209" s="146"/>
      <c r="QO209" s="1792"/>
      <c r="QR209" s="85"/>
      <c r="QS209" s="144"/>
      <c r="QT209" s="145"/>
      <c r="QU209" s="145"/>
      <c r="QV209" s="146"/>
      <c r="QW209" s="1792"/>
      <c r="QZ209" s="85"/>
      <c r="RA209" s="144"/>
      <c r="RB209" s="145"/>
      <c r="RC209" s="145"/>
      <c r="RD209" s="146"/>
      <c r="RE209" s="1792"/>
      <c r="RH209" s="85"/>
      <c r="RI209" s="144"/>
      <c r="RJ209" s="145"/>
      <c r="RK209" s="145"/>
      <c r="RL209" s="146"/>
      <c r="RM209" s="1792"/>
      <c r="RP209" s="85"/>
      <c r="RQ209" s="144"/>
      <c r="RR209" s="145"/>
      <c r="RS209" s="145"/>
      <c r="RT209" s="146"/>
      <c r="RU209" s="1792"/>
      <c r="RX209" s="85"/>
      <c r="RY209" s="144"/>
      <c r="RZ209" s="145"/>
      <c r="SA209" s="145"/>
      <c r="SB209" s="146"/>
      <c r="SC209" s="1792"/>
      <c r="SF209" s="85"/>
      <c r="SG209" s="144"/>
      <c r="SH209" s="145"/>
      <c r="SI209" s="145"/>
      <c r="SJ209" s="146"/>
      <c r="SK209" s="1792"/>
      <c r="SN209" s="85"/>
      <c r="SO209" s="144"/>
      <c r="SP209" s="145"/>
      <c r="SQ209" s="145"/>
      <c r="SR209" s="146"/>
      <c r="SS209" s="1792"/>
      <c r="SV209" s="85"/>
      <c r="SW209" s="144"/>
      <c r="SX209" s="145"/>
      <c r="SY209" s="145"/>
      <c r="SZ209" s="146"/>
      <c r="TA209" s="1792"/>
      <c r="TD209" s="85"/>
      <c r="TE209" s="144"/>
      <c r="TF209" s="145"/>
      <c r="TG209" s="145"/>
      <c r="TH209" s="146"/>
      <c r="TI209" s="1792"/>
      <c r="TL209" s="85"/>
      <c r="TM209" s="144"/>
      <c r="TN209" s="145"/>
      <c r="TO209" s="145"/>
      <c r="TP209" s="146"/>
      <c r="TQ209" s="1792"/>
      <c r="TT209" s="85"/>
      <c r="TU209" s="144"/>
      <c r="TV209" s="145"/>
      <c r="TW209" s="145"/>
      <c r="TX209" s="146"/>
      <c r="TY209" s="1792"/>
      <c r="UB209" s="85"/>
      <c r="UC209" s="144"/>
      <c r="UD209" s="145"/>
      <c r="UE209" s="145"/>
      <c r="UF209" s="146"/>
      <c r="UG209" s="1792"/>
      <c r="UJ209" s="85"/>
      <c r="UK209" s="144"/>
      <c r="UL209" s="145"/>
      <c r="UM209" s="145"/>
      <c r="UN209" s="146"/>
      <c r="UO209" s="1792"/>
      <c r="UR209" s="85"/>
      <c r="US209" s="144"/>
      <c r="UT209" s="145"/>
      <c r="UU209" s="145"/>
      <c r="UV209" s="146"/>
      <c r="UW209" s="1792"/>
      <c r="UZ209" s="85"/>
      <c r="VA209" s="144"/>
      <c r="VB209" s="145"/>
      <c r="VC209" s="145"/>
      <c r="VD209" s="146"/>
      <c r="VE209" s="1792"/>
      <c r="VH209" s="85"/>
      <c r="VI209" s="144"/>
      <c r="VJ209" s="145"/>
      <c r="VK209" s="145"/>
      <c r="VL209" s="146"/>
      <c r="VM209" s="1792"/>
      <c r="VP209" s="85"/>
      <c r="VQ209" s="144"/>
      <c r="VR209" s="145"/>
      <c r="VS209" s="145"/>
      <c r="VT209" s="146"/>
      <c r="VU209" s="1792"/>
      <c r="VX209" s="85"/>
      <c r="VY209" s="144"/>
      <c r="VZ209" s="145"/>
      <c r="WA209" s="145"/>
      <c r="WB209" s="146"/>
      <c r="WC209" s="1792"/>
      <c r="WF209" s="85"/>
      <c r="WG209" s="144"/>
      <c r="WH209" s="145"/>
      <c r="WI209" s="145"/>
      <c r="WJ209" s="146"/>
      <c r="WK209" s="1792"/>
      <c r="WN209" s="85"/>
      <c r="WO209" s="144"/>
      <c r="WP209" s="145"/>
      <c r="WQ209" s="145"/>
      <c r="WR209" s="146"/>
      <c r="WS209" s="1792"/>
      <c r="WV209" s="85"/>
      <c r="WW209" s="144"/>
      <c r="WX209" s="145"/>
      <c r="WY209" s="145"/>
      <c r="WZ209" s="146"/>
      <c r="XA209" s="1792"/>
      <c r="XD209" s="85"/>
      <c r="XE209" s="144"/>
      <c r="XF209" s="145"/>
      <c r="XG209" s="145"/>
      <c r="XH209" s="146"/>
      <c r="XI209" s="1792"/>
      <c r="XL209" s="85"/>
      <c r="XM209" s="144"/>
      <c r="XN209" s="145"/>
      <c r="XO209" s="145"/>
      <c r="XP209" s="146"/>
      <c r="XQ209" s="1792"/>
      <c r="XT209" s="85"/>
      <c r="XU209" s="144"/>
      <c r="XV209" s="145"/>
      <c r="XW209" s="145"/>
      <c r="XX209" s="146"/>
      <c r="XY209" s="1792"/>
      <c r="YB209" s="85"/>
      <c r="YC209" s="144"/>
      <c r="YD209" s="145"/>
      <c r="YE209" s="145"/>
      <c r="YF209" s="146"/>
      <c r="YG209" s="1792"/>
      <c r="YJ209" s="85"/>
      <c r="YK209" s="144"/>
      <c r="YL209" s="145"/>
      <c r="YM209" s="145"/>
      <c r="YN209" s="146"/>
      <c r="YO209" s="1792"/>
      <c r="YR209" s="85"/>
      <c r="YS209" s="144"/>
      <c r="YT209" s="145"/>
      <c r="YU209" s="145"/>
      <c r="YV209" s="146"/>
      <c r="YW209" s="1792"/>
      <c r="YZ209" s="85"/>
      <c r="ZA209" s="144"/>
      <c r="ZB209" s="145"/>
      <c r="ZC209" s="145"/>
      <c r="ZD209" s="146"/>
      <c r="ZE209" s="1792"/>
      <c r="ZH209" s="85"/>
      <c r="ZI209" s="144"/>
      <c r="ZJ209" s="145"/>
      <c r="ZK209" s="145"/>
      <c r="ZL209" s="146"/>
      <c r="ZM209" s="1792"/>
      <c r="ZP209" s="85"/>
      <c r="ZQ209" s="144"/>
      <c r="ZR209" s="145"/>
      <c r="ZS209" s="145"/>
      <c r="ZT209" s="146"/>
      <c r="ZU209" s="1792"/>
      <c r="ZX209" s="85"/>
      <c r="ZY209" s="144"/>
      <c r="ZZ209" s="145"/>
      <c r="AAA209" s="145"/>
      <c r="AAB209" s="146"/>
      <c r="AAC209" s="1792"/>
      <c r="AAF209" s="85"/>
      <c r="AAG209" s="144"/>
      <c r="AAH209" s="145"/>
      <c r="AAI209" s="145"/>
      <c r="AAJ209" s="146"/>
      <c r="AAK209" s="1792"/>
      <c r="AAN209" s="85"/>
      <c r="AAO209" s="144"/>
      <c r="AAP209" s="145"/>
      <c r="AAQ209" s="2057"/>
      <c r="AAR209" s="1694"/>
      <c r="AAS209" s="1790"/>
      <c r="AAT209" s="1696"/>
      <c r="AAU209" s="1696"/>
      <c r="AAV209" s="1695"/>
      <c r="AAW209" s="1549"/>
      <c r="AAX209" s="1550"/>
      <c r="AAY209" s="1550"/>
      <c r="AAZ209" s="1694"/>
      <c r="ABA209" s="1790"/>
      <c r="ABB209" s="1696"/>
      <c r="ABC209" s="1696"/>
      <c r="ABD209" s="1695"/>
      <c r="ABE209" s="1549"/>
      <c r="ABF209" s="1550"/>
      <c r="ABG209" s="1550"/>
      <c r="ABH209" s="1694"/>
      <c r="ABI209" s="1790"/>
      <c r="ABJ209" s="1696"/>
      <c r="ABK209" s="1696"/>
      <c r="ABL209" s="1695"/>
      <c r="ABM209" s="1549"/>
      <c r="ABN209" s="1550"/>
      <c r="ABO209" s="1550"/>
      <c r="ABP209" s="1694"/>
      <c r="ABQ209" s="1790"/>
      <c r="ABR209" s="1696"/>
      <c r="ABS209" s="1696"/>
      <c r="ABT209" s="1695"/>
      <c r="ABU209" s="1549"/>
      <c r="ABV209" s="1550"/>
      <c r="ABW209" s="1550"/>
      <c r="ABX209" s="1694"/>
      <c r="ABY209" s="1790"/>
      <c r="ABZ209" s="1696"/>
      <c r="ACA209" s="1696"/>
      <c r="ACB209" s="1695"/>
      <c r="ACC209" s="1549"/>
      <c r="ACD209" s="1550"/>
      <c r="ACE209" s="1550"/>
      <c r="ACF209" s="1694"/>
      <c r="ACG209" s="1790"/>
      <c r="ACH209" s="1696"/>
      <c r="ACI209" s="1696"/>
      <c r="ACJ209" s="1695"/>
      <c r="ACK209" s="1549"/>
      <c r="ACL209" s="1550"/>
      <c r="ACM209" s="1550"/>
      <c r="ACN209" s="1694"/>
      <c r="ACO209" s="1790"/>
      <c r="ACP209" s="1696"/>
      <c r="ACQ209" s="1696"/>
      <c r="ACR209" s="1695"/>
      <c r="ACS209" s="1549"/>
      <c r="ACT209" s="1550"/>
      <c r="ACU209" s="1550"/>
      <c r="ACV209" s="1694"/>
      <c r="ACW209" s="1790"/>
      <c r="ACX209" s="1696"/>
      <c r="ACY209" s="1696"/>
      <c r="ACZ209" s="1695"/>
      <c r="ADA209" s="1549"/>
      <c r="ADB209" s="1550"/>
      <c r="ADC209" s="1550"/>
      <c r="ADD209" s="1694"/>
      <c r="ADE209" s="1790"/>
      <c r="ADF209" s="1696"/>
      <c r="ADG209" s="1696"/>
      <c r="ADH209" s="1695"/>
      <c r="ADI209" s="1549"/>
      <c r="ADJ209" s="1550"/>
      <c r="ADK209" s="1550"/>
      <c r="ADL209" s="1694"/>
      <c r="ADM209" s="1790"/>
      <c r="ADN209" s="1696"/>
      <c r="ADO209" s="1696"/>
      <c r="ADP209" s="1695"/>
      <c r="ADQ209" s="1549"/>
      <c r="ADR209" s="1550"/>
      <c r="ADS209" s="1550"/>
      <c r="ADT209" s="1694"/>
      <c r="ADU209" s="1790"/>
      <c r="ADV209" s="1696"/>
      <c r="ADW209" s="1696"/>
      <c r="ADX209" s="1695"/>
      <c r="ADY209" s="1549"/>
      <c r="ADZ209" s="1550"/>
      <c r="AEA209" s="1550"/>
      <c r="AEB209" s="1694"/>
      <c r="AEC209" s="1790"/>
      <c r="AED209" s="1696"/>
      <c r="AEE209" s="1696"/>
      <c r="AEF209" s="1695"/>
      <c r="AEG209" s="1549"/>
      <c r="AEH209" s="1550"/>
      <c r="AEI209" s="1550"/>
      <c r="AEJ209" s="1694"/>
      <c r="AEK209" s="1790"/>
      <c r="AEL209" s="1696"/>
      <c r="AEM209" s="1696"/>
      <c r="AEN209" s="1695"/>
      <c r="AEO209" s="1549"/>
      <c r="AEP209" s="1550"/>
      <c r="AEQ209" s="1550"/>
      <c r="AER209" s="1694"/>
      <c r="AES209" s="1790"/>
      <c r="AET209" s="1696"/>
      <c r="AEU209" s="1696"/>
      <c r="AEV209" s="1695"/>
      <c r="AEW209" s="1549"/>
      <c r="AEX209" s="1550"/>
      <c r="AEY209" s="1550"/>
      <c r="AEZ209" s="1694"/>
      <c r="AFA209" s="1790"/>
      <c r="AFB209" s="1696"/>
      <c r="AFC209" s="1696"/>
      <c r="AFD209" s="1695"/>
      <c r="AFE209" s="1549"/>
      <c r="AFF209" s="1550"/>
      <c r="AFG209" s="1550"/>
      <c r="AFH209" s="1694"/>
      <c r="AFI209" s="1790"/>
      <c r="AFJ209" s="1696"/>
      <c r="AFK209" s="1696"/>
      <c r="AFL209" s="1695"/>
      <c r="AFM209" s="1549"/>
      <c r="AFN209" s="1550"/>
      <c r="AFO209" s="1550"/>
      <c r="AFP209" s="1694"/>
      <c r="AFQ209" s="1790"/>
      <c r="AFR209" s="1696"/>
      <c r="AFS209" s="1696"/>
      <c r="AFT209" s="1695"/>
      <c r="AFU209" s="1549"/>
      <c r="AFV209" s="1550"/>
      <c r="AFW209" s="1550"/>
      <c r="AFX209" s="1694"/>
      <c r="AFY209" s="1790"/>
      <c r="AFZ209" s="1696"/>
      <c r="AGA209" s="1696"/>
      <c r="AGB209" s="1695"/>
      <c r="AGC209" s="1549"/>
      <c r="AGD209" s="1550"/>
      <c r="AGE209" s="1550"/>
      <c r="AGF209" s="1694"/>
      <c r="AGG209" s="1790"/>
      <c r="AGH209" s="1696"/>
      <c r="AGI209" s="1696"/>
      <c r="AGJ209" s="1695"/>
      <c r="AGK209" s="1549"/>
      <c r="AGL209" s="1550"/>
      <c r="AGM209" s="1550"/>
      <c r="AGN209" s="1694"/>
      <c r="AGO209" s="1790"/>
      <c r="AGP209" s="1696"/>
      <c r="AGQ209" s="1696"/>
      <c r="AGR209" s="1695"/>
      <c r="AGS209" s="1549"/>
      <c r="AGT209" s="1550"/>
      <c r="AGU209" s="1550"/>
      <c r="AGV209" s="1694"/>
      <c r="AGW209" s="1790"/>
      <c r="AGX209" s="1696"/>
      <c r="AGY209" s="1696"/>
      <c r="AGZ209" s="1695"/>
      <c r="AHA209" s="1549"/>
      <c r="AHB209" s="1550"/>
      <c r="AHC209" s="1550"/>
      <c r="AHD209" s="1694"/>
      <c r="AHE209" s="1790"/>
      <c r="AHF209" s="1696"/>
      <c r="AHG209" s="1696"/>
      <c r="AHH209" s="1695"/>
      <c r="AHI209" s="1549"/>
      <c r="AHJ209" s="1550"/>
      <c r="AHK209" s="1550"/>
      <c r="AHL209" s="1694"/>
      <c r="AHM209" s="1790"/>
      <c r="AHN209" s="1696"/>
      <c r="AHO209" s="1696"/>
      <c r="AHP209" s="1695"/>
      <c r="AHQ209" s="1549"/>
      <c r="AHR209" s="1550"/>
      <c r="AHS209" s="1550"/>
      <c r="AHT209" s="1694"/>
      <c r="AHU209" s="1790"/>
      <c r="AHV209" s="1696"/>
      <c r="AHW209" s="1696"/>
      <c r="AHX209" s="1695"/>
      <c r="AHY209" s="1549"/>
      <c r="AHZ209" s="1550"/>
      <c r="AIA209" s="1550"/>
      <c r="AIB209" s="1694"/>
      <c r="AIC209" s="1790"/>
      <c r="AID209" s="1696"/>
      <c r="AIE209" s="1696"/>
      <c r="AIF209" s="1695"/>
      <c r="AIG209" s="1549"/>
      <c r="AIH209" s="1550"/>
      <c r="AII209" s="1550"/>
      <c r="AIJ209" s="1694"/>
      <c r="AIK209" s="1790"/>
      <c r="AIL209" s="1696"/>
      <c r="AIM209" s="1696"/>
      <c r="AIN209" s="1695"/>
      <c r="AIO209" s="1549"/>
      <c r="AIP209" s="1550"/>
      <c r="AIQ209" s="1550"/>
      <c r="AIR209" s="1694"/>
      <c r="AIS209" s="1790"/>
      <c r="AIT209" s="1696"/>
      <c r="AIU209" s="1696"/>
      <c r="AIV209" s="1695"/>
      <c r="AIW209" s="1549"/>
      <c r="AIX209" s="1550"/>
      <c r="AIY209" s="1550"/>
      <c r="AIZ209" s="1694"/>
      <c r="AJA209" s="1790"/>
      <c r="AJB209" s="1696"/>
      <c r="AJC209" s="1696"/>
      <c r="AJD209" s="1695"/>
      <c r="AJE209" s="1549"/>
      <c r="AJF209" s="1550"/>
      <c r="AJG209" s="1550"/>
      <c r="AJH209" s="1694"/>
      <c r="AJI209" s="1790"/>
      <c r="AJJ209" s="1696"/>
      <c r="AJK209" s="1696"/>
      <c r="AJL209" s="1695"/>
      <c r="AJM209" s="1549"/>
      <c r="AJN209" s="1550"/>
      <c r="AJO209" s="1550"/>
      <c r="AJP209" s="1694"/>
      <c r="AJQ209" s="1790"/>
      <c r="AJR209" s="1696"/>
      <c r="AJS209" s="1696"/>
      <c r="AJT209" s="1695"/>
      <c r="AJU209" s="1549"/>
      <c r="AJV209" s="1550"/>
      <c r="AJW209" s="1550"/>
      <c r="AJX209" s="1694"/>
      <c r="AJY209" s="1790"/>
      <c r="AJZ209" s="1696"/>
      <c r="AKA209" s="1696"/>
      <c r="AKB209" s="1695"/>
      <c r="AKC209" s="1549"/>
      <c r="AKD209" s="1550"/>
      <c r="AKE209" s="1550"/>
      <c r="AKF209" s="1694"/>
      <c r="AKG209" s="1790"/>
      <c r="AKH209" s="1696"/>
      <c r="AKI209" s="1696"/>
      <c r="AKJ209" s="1695"/>
      <c r="AKK209" s="1549"/>
      <c r="AKL209" s="1550"/>
      <c r="AKM209" s="1550"/>
      <c r="AKN209" s="1694"/>
      <c r="AKO209" s="1790"/>
      <c r="AKP209" s="1696"/>
      <c r="AKQ209" s="1696"/>
      <c r="AKR209" s="1695"/>
      <c r="AKS209" s="1549"/>
      <c r="AKT209" s="1550"/>
      <c r="AKU209" s="1550"/>
      <c r="AKV209" s="1694"/>
      <c r="AKW209" s="1790"/>
      <c r="AKX209" s="1696"/>
      <c r="AKY209" s="1696"/>
      <c r="AKZ209" s="1695"/>
      <c r="ALA209" s="1549"/>
      <c r="ALB209" s="1550"/>
      <c r="ALC209" s="1550"/>
      <c r="ALD209" s="1694"/>
      <c r="ALE209" s="1790"/>
      <c r="ALF209" s="1696"/>
      <c r="ALG209" s="1696"/>
      <c r="ALH209" s="1695"/>
      <c r="ALI209" s="1549"/>
      <c r="ALJ209" s="1550"/>
      <c r="ALK209" s="1550"/>
      <c r="ALL209" s="1694"/>
      <c r="ALM209" s="1790"/>
      <c r="ALN209" s="1696"/>
      <c r="ALO209" s="1696"/>
      <c r="ALP209" s="1695"/>
      <c r="ALQ209" s="1549"/>
      <c r="ALR209" s="1550"/>
      <c r="ALS209" s="1550"/>
      <c r="ALT209" s="1694"/>
      <c r="ALU209" s="1790"/>
      <c r="ALV209" s="1696"/>
      <c r="ALW209" s="1696"/>
      <c r="ALX209" s="1695"/>
      <c r="ALY209" s="1549"/>
      <c r="ALZ209" s="1550"/>
      <c r="AMA209" s="1550"/>
      <c r="AMB209" s="1694"/>
      <c r="AMC209" s="1790"/>
      <c r="AMD209" s="1696"/>
      <c r="AME209" s="1696"/>
      <c r="AMF209" s="1695"/>
      <c r="AMG209" s="1549"/>
      <c r="AMH209" s="1550"/>
      <c r="AMI209" s="1550"/>
      <c r="AMJ209" s="1703"/>
    </row>
    <row r="210" spans="1:1024" s="72" customFormat="1" ht="15" customHeight="1">
      <c r="A210" s="1694">
        <v>7530000001</v>
      </c>
      <c r="B210" s="1791"/>
      <c r="C210" s="1696" t="s">
        <v>4033</v>
      </c>
      <c r="D210" s="1696" t="s">
        <v>4041</v>
      </c>
      <c r="E210" s="1695">
        <v>6</v>
      </c>
      <c r="F210" s="1549">
        <v>20.57</v>
      </c>
      <c r="G210" s="1536">
        <f>F210*$I$2</f>
        <v>0</v>
      </c>
      <c r="H210" s="1536">
        <f>G210-G210*($I$1)</f>
        <v>0</v>
      </c>
      <c r="I210"/>
      <c r="L210" s="85"/>
      <c r="M210" s="85"/>
      <c r="N210" s="144"/>
      <c r="O210" s="145"/>
      <c r="P210" s="145"/>
      <c r="Q210" s="146"/>
      <c r="T210" s="85"/>
      <c r="U210" s="144"/>
      <c r="V210" s="145"/>
      <c r="W210" s="145"/>
      <c r="X210" s="146"/>
      <c r="Y210" s="1792"/>
      <c r="AB210" s="85"/>
      <c r="AC210" s="144"/>
      <c r="AD210" s="145"/>
      <c r="AE210" s="145"/>
      <c r="AF210" s="146"/>
      <c r="AG210" s="1792"/>
      <c r="AJ210" s="85"/>
      <c r="AK210" s="144"/>
      <c r="AL210" s="145"/>
      <c r="AM210" s="145"/>
      <c r="AN210" s="146"/>
      <c r="AO210" s="1792"/>
      <c r="AR210" s="85"/>
      <c r="AS210" s="144"/>
      <c r="AT210" s="145"/>
      <c r="AU210" s="145"/>
      <c r="AV210" s="146"/>
      <c r="AW210" s="1792"/>
      <c r="AZ210" s="85"/>
      <c r="BA210" s="144"/>
      <c r="BB210" s="145"/>
      <c r="BC210" s="145"/>
      <c r="BD210" s="146"/>
      <c r="BE210" s="1792"/>
      <c r="BH210" s="85"/>
      <c r="BI210" s="144"/>
      <c r="BJ210" s="145"/>
      <c r="BK210" s="145"/>
      <c r="BL210" s="146"/>
      <c r="BM210" s="1792"/>
      <c r="BP210" s="85"/>
      <c r="BQ210" s="144"/>
      <c r="BR210" s="145"/>
      <c r="BS210" s="145"/>
      <c r="BT210" s="146"/>
      <c r="BU210" s="1792"/>
      <c r="BX210" s="85"/>
      <c r="BY210" s="144"/>
      <c r="BZ210" s="145"/>
      <c r="CA210" s="145"/>
      <c r="CB210" s="146"/>
      <c r="CC210" s="1792"/>
      <c r="CF210" s="85"/>
      <c r="CG210" s="144"/>
      <c r="CH210" s="145"/>
      <c r="CI210" s="145"/>
      <c r="CJ210" s="146"/>
      <c r="CK210" s="1792"/>
      <c r="CN210" s="85"/>
      <c r="CO210" s="144"/>
      <c r="CP210" s="145"/>
      <c r="CQ210" s="145"/>
      <c r="CR210" s="146"/>
      <c r="CS210" s="1792"/>
      <c r="CV210" s="85"/>
      <c r="CW210" s="144"/>
      <c r="CX210" s="145"/>
      <c r="CY210" s="145"/>
      <c r="CZ210" s="146"/>
      <c r="DA210" s="1792"/>
      <c r="DD210" s="85"/>
      <c r="DE210" s="144"/>
      <c r="DF210" s="145"/>
      <c r="DG210" s="145"/>
      <c r="DH210" s="146"/>
      <c r="DI210" s="1792"/>
      <c r="DL210" s="85"/>
      <c r="DM210" s="144"/>
      <c r="DN210" s="145"/>
      <c r="DO210" s="145"/>
      <c r="DP210" s="146"/>
      <c r="DQ210" s="1792"/>
      <c r="DT210" s="85"/>
      <c r="DU210" s="144"/>
      <c r="DV210" s="145"/>
      <c r="DW210" s="145"/>
      <c r="DX210" s="146"/>
      <c r="DY210" s="1792"/>
      <c r="EB210" s="85"/>
      <c r="EC210" s="144"/>
      <c r="ED210" s="145"/>
      <c r="EE210" s="145"/>
      <c r="EF210" s="146"/>
      <c r="EG210" s="1792"/>
      <c r="EJ210" s="85"/>
      <c r="EK210" s="144"/>
      <c r="EL210" s="145"/>
      <c r="EM210" s="145"/>
      <c r="EN210" s="146"/>
      <c r="EO210" s="1792"/>
      <c r="ER210" s="85"/>
      <c r="ES210" s="144"/>
      <c r="ET210" s="145"/>
      <c r="EU210" s="145"/>
      <c r="EV210" s="146"/>
      <c r="EW210" s="1792"/>
      <c r="EZ210" s="85"/>
      <c r="FA210" s="144"/>
      <c r="FB210" s="145"/>
      <c r="FC210" s="145"/>
      <c r="FD210" s="146"/>
      <c r="FE210" s="1792"/>
      <c r="FH210" s="85"/>
      <c r="FI210" s="144"/>
      <c r="FJ210" s="145"/>
      <c r="FK210" s="145"/>
      <c r="FL210" s="146"/>
      <c r="FM210" s="1792"/>
      <c r="FP210" s="85"/>
      <c r="FQ210" s="144"/>
      <c r="FR210" s="145"/>
      <c r="FS210" s="145"/>
      <c r="FT210" s="146"/>
      <c r="FU210" s="1792"/>
      <c r="FX210" s="85"/>
      <c r="FY210" s="144"/>
      <c r="FZ210" s="145"/>
      <c r="GA210" s="145"/>
      <c r="GB210" s="146"/>
      <c r="GC210" s="1792"/>
      <c r="GF210" s="85"/>
      <c r="GG210" s="144"/>
      <c r="GH210" s="145"/>
      <c r="GI210" s="145"/>
      <c r="GJ210" s="146"/>
      <c r="GK210" s="1792"/>
      <c r="GN210" s="85"/>
      <c r="GO210" s="144"/>
      <c r="GP210" s="145"/>
      <c r="GQ210" s="145"/>
      <c r="GR210" s="146"/>
      <c r="GS210" s="1792"/>
      <c r="GV210" s="85"/>
      <c r="GW210" s="144"/>
      <c r="GX210" s="145"/>
      <c r="GY210" s="145"/>
      <c r="GZ210" s="146"/>
      <c r="HA210" s="1792"/>
      <c r="HD210" s="85"/>
      <c r="HE210" s="144"/>
      <c r="HF210" s="145"/>
      <c r="HG210" s="145"/>
      <c r="HH210" s="146"/>
      <c r="HI210" s="1792"/>
      <c r="HL210" s="85"/>
      <c r="HM210" s="144"/>
      <c r="HN210" s="145"/>
      <c r="HO210" s="145"/>
      <c r="HP210" s="146"/>
      <c r="HQ210" s="1792"/>
      <c r="HT210" s="85"/>
      <c r="HU210" s="144"/>
      <c r="HV210" s="145"/>
      <c r="HW210" s="145"/>
      <c r="HX210" s="146"/>
      <c r="HY210" s="1792"/>
      <c r="IB210" s="85"/>
      <c r="IC210" s="144"/>
      <c r="ID210" s="145"/>
      <c r="IE210" s="145"/>
      <c r="IF210" s="146"/>
      <c r="IG210" s="1792"/>
      <c r="IJ210" s="85"/>
      <c r="IK210" s="144"/>
      <c r="IL210" s="145"/>
      <c r="IM210" s="145"/>
      <c r="IN210" s="146"/>
      <c r="IO210" s="1792"/>
      <c r="IR210" s="85"/>
      <c r="IS210" s="144"/>
      <c r="IT210" s="145"/>
      <c r="IU210" s="145"/>
      <c r="IV210" s="146"/>
      <c r="IW210" s="1792"/>
      <c r="IZ210" s="85"/>
      <c r="JA210" s="144"/>
      <c r="JB210" s="145"/>
      <c r="JC210" s="145"/>
      <c r="JD210" s="146"/>
      <c r="JE210" s="1792"/>
      <c r="JH210" s="85"/>
      <c r="JI210" s="144"/>
      <c r="JJ210" s="145"/>
      <c r="JK210" s="145"/>
      <c r="JL210" s="146"/>
      <c r="JM210" s="1792"/>
      <c r="JP210" s="85"/>
      <c r="JQ210" s="144"/>
      <c r="JR210" s="145"/>
      <c r="JS210" s="145"/>
      <c r="JT210" s="146"/>
      <c r="JU210" s="1792"/>
      <c r="JX210" s="85"/>
      <c r="JY210" s="144"/>
      <c r="JZ210" s="145"/>
      <c r="KA210" s="145"/>
      <c r="KB210" s="146"/>
      <c r="KC210" s="1792"/>
      <c r="KF210" s="85"/>
      <c r="KG210" s="144"/>
      <c r="KH210" s="145"/>
      <c r="KI210" s="145"/>
      <c r="KJ210" s="146"/>
      <c r="KK210" s="1792"/>
      <c r="KN210" s="85"/>
      <c r="KO210" s="144"/>
      <c r="KP210" s="145"/>
      <c r="KQ210" s="145"/>
      <c r="KR210" s="146"/>
      <c r="KS210" s="1792"/>
      <c r="KV210" s="85"/>
      <c r="KW210" s="144"/>
      <c r="KX210" s="145"/>
      <c r="KY210" s="145"/>
      <c r="KZ210" s="146"/>
      <c r="LA210" s="1792"/>
      <c r="LD210" s="85"/>
      <c r="LE210" s="144"/>
      <c r="LF210" s="145"/>
      <c r="LG210" s="145"/>
      <c r="LH210" s="146"/>
      <c r="LI210" s="1792"/>
      <c r="LL210" s="85"/>
      <c r="LM210" s="144"/>
      <c r="LN210" s="145"/>
      <c r="LO210" s="145"/>
      <c r="LP210" s="146"/>
      <c r="LQ210" s="1792"/>
      <c r="LT210" s="85"/>
      <c r="LU210" s="144"/>
      <c r="LV210" s="145"/>
      <c r="LW210" s="145"/>
      <c r="LX210" s="146"/>
      <c r="LY210" s="1792"/>
      <c r="MB210" s="85"/>
      <c r="MC210" s="144"/>
      <c r="MD210" s="145"/>
      <c r="ME210" s="145"/>
      <c r="MF210" s="146"/>
      <c r="MG210" s="1792"/>
      <c r="MJ210" s="85"/>
      <c r="MK210" s="144"/>
      <c r="ML210" s="145"/>
      <c r="MM210" s="145"/>
      <c r="MN210" s="146"/>
      <c r="MO210" s="1792"/>
      <c r="MR210" s="85"/>
      <c r="MS210" s="144"/>
      <c r="MT210" s="145"/>
      <c r="MU210" s="145"/>
      <c r="MV210" s="146"/>
      <c r="MW210" s="1792"/>
      <c r="MZ210" s="85"/>
      <c r="NA210" s="144"/>
      <c r="NB210" s="145"/>
      <c r="NC210" s="145"/>
      <c r="ND210" s="146"/>
      <c r="NE210" s="1792"/>
      <c r="NH210" s="85"/>
      <c r="NI210" s="144"/>
      <c r="NJ210" s="145"/>
      <c r="NK210" s="145"/>
      <c r="NL210" s="146"/>
      <c r="NM210" s="1792"/>
      <c r="NP210" s="85"/>
      <c r="NQ210" s="144"/>
      <c r="NR210" s="145"/>
      <c r="NS210" s="145"/>
      <c r="NT210" s="146"/>
      <c r="NU210" s="1792"/>
      <c r="NX210" s="85"/>
      <c r="NY210" s="144"/>
      <c r="NZ210" s="145"/>
      <c r="OA210" s="145"/>
      <c r="OB210" s="146"/>
      <c r="OC210" s="1792"/>
      <c r="OF210" s="85"/>
      <c r="OG210" s="144"/>
      <c r="OH210" s="145"/>
      <c r="OI210" s="145"/>
      <c r="OJ210" s="146"/>
      <c r="OK210" s="1792"/>
      <c r="ON210" s="85"/>
      <c r="OO210" s="144"/>
      <c r="OP210" s="145"/>
      <c r="OQ210" s="145"/>
      <c r="OR210" s="146"/>
      <c r="OS210" s="1792"/>
      <c r="OV210" s="85"/>
      <c r="OW210" s="144"/>
      <c r="OX210" s="145"/>
      <c r="OY210" s="145"/>
      <c r="OZ210" s="146"/>
      <c r="PA210" s="1792"/>
      <c r="PD210" s="85"/>
      <c r="PE210" s="144"/>
      <c r="PF210" s="145"/>
      <c r="PG210" s="145"/>
      <c r="PH210" s="146"/>
      <c r="PI210" s="1792"/>
      <c r="PL210" s="85"/>
      <c r="PM210" s="144"/>
      <c r="PN210" s="145"/>
      <c r="PO210" s="145"/>
      <c r="PP210" s="146"/>
      <c r="PQ210" s="1792"/>
      <c r="PT210" s="85"/>
      <c r="PU210" s="144"/>
      <c r="PV210" s="145"/>
      <c r="PW210" s="145"/>
      <c r="PX210" s="146"/>
      <c r="PY210" s="1792"/>
      <c r="QB210" s="85"/>
      <c r="QC210" s="144"/>
      <c r="QD210" s="145"/>
      <c r="QE210" s="145"/>
      <c r="QF210" s="146"/>
      <c r="QG210" s="1792"/>
      <c r="QJ210" s="85"/>
      <c r="QK210" s="144"/>
      <c r="QL210" s="145"/>
      <c r="QM210" s="145"/>
      <c r="QN210" s="146"/>
      <c r="QO210" s="1792"/>
      <c r="QR210" s="85"/>
      <c r="QS210" s="144"/>
      <c r="QT210" s="145"/>
      <c r="QU210" s="145"/>
      <c r="QV210" s="146"/>
      <c r="QW210" s="1792"/>
      <c r="QZ210" s="85"/>
      <c r="RA210" s="144"/>
      <c r="RB210" s="145"/>
      <c r="RC210" s="145"/>
      <c r="RD210" s="146"/>
      <c r="RE210" s="1792"/>
      <c r="RH210" s="85"/>
      <c r="RI210" s="144"/>
      <c r="RJ210" s="145"/>
      <c r="RK210" s="145"/>
      <c r="RL210" s="146"/>
      <c r="RM210" s="1792"/>
      <c r="RP210" s="85"/>
      <c r="RQ210" s="144"/>
      <c r="RR210" s="145"/>
      <c r="RS210" s="145"/>
      <c r="RT210" s="146"/>
      <c r="RU210" s="1792"/>
      <c r="RX210" s="85"/>
      <c r="RY210" s="144"/>
      <c r="RZ210" s="145"/>
      <c r="SA210" s="145"/>
      <c r="SB210" s="146"/>
      <c r="SC210" s="1792"/>
      <c r="SF210" s="85"/>
      <c r="SG210" s="144"/>
      <c r="SH210" s="145"/>
      <c r="SI210" s="145"/>
      <c r="SJ210" s="146"/>
      <c r="SK210" s="1792"/>
      <c r="SN210" s="85"/>
      <c r="SO210" s="144"/>
      <c r="SP210" s="145"/>
      <c r="SQ210" s="145"/>
      <c r="SR210" s="146"/>
      <c r="SS210" s="1792"/>
      <c r="SV210" s="85"/>
      <c r="SW210" s="144"/>
      <c r="SX210" s="145"/>
      <c r="SY210" s="145"/>
      <c r="SZ210" s="146"/>
      <c r="TA210" s="1792"/>
      <c r="TD210" s="85"/>
      <c r="TE210" s="144"/>
      <c r="TF210" s="145"/>
      <c r="TG210" s="145"/>
      <c r="TH210" s="146"/>
      <c r="TI210" s="1792"/>
      <c r="TL210" s="85"/>
      <c r="TM210" s="144"/>
      <c r="TN210" s="145"/>
      <c r="TO210" s="145"/>
      <c r="TP210" s="146"/>
      <c r="TQ210" s="1792"/>
      <c r="TT210" s="85"/>
      <c r="TU210" s="144"/>
      <c r="TV210" s="145"/>
      <c r="TW210" s="145"/>
      <c r="TX210" s="146"/>
      <c r="TY210" s="1792"/>
      <c r="UB210" s="85"/>
      <c r="UC210" s="144"/>
      <c r="UD210" s="145"/>
      <c r="UE210" s="145"/>
      <c r="UF210" s="146"/>
      <c r="UG210" s="1792"/>
      <c r="UJ210" s="85"/>
      <c r="UK210" s="144"/>
      <c r="UL210" s="145"/>
      <c r="UM210" s="145"/>
      <c r="UN210" s="146"/>
      <c r="UO210" s="1792"/>
      <c r="UR210" s="85"/>
      <c r="US210" s="144"/>
      <c r="UT210" s="145"/>
      <c r="UU210" s="145"/>
      <c r="UV210" s="146"/>
      <c r="UW210" s="1792"/>
      <c r="UZ210" s="85"/>
      <c r="VA210" s="144"/>
      <c r="VB210" s="145"/>
      <c r="VC210" s="145"/>
      <c r="VD210" s="146"/>
      <c r="VE210" s="1792"/>
      <c r="VH210" s="85"/>
      <c r="VI210" s="144"/>
      <c r="VJ210" s="145"/>
      <c r="VK210" s="145"/>
      <c r="VL210" s="146"/>
      <c r="VM210" s="1792"/>
      <c r="VP210" s="85"/>
      <c r="VQ210" s="144"/>
      <c r="VR210" s="145"/>
      <c r="VS210" s="145"/>
      <c r="VT210" s="146"/>
      <c r="VU210" s="1792"/>
      <c r="VX210" s="85"/>
      <c r="VY210" s="144"/>
      <c r="VZ210" s="145"/>
      <c r="WA210" s="145"/>
      <c r="WB210" s="146"/>
      <c r="WC210" s="1792"/>
      <c r="WF210" s="85"/>
      <c r="WG210" s="144"/>
      <c r="WH210" s="145"/>
      <c r="WI210" s="145"/>
      <c r="WJ210" s="146"/>
      <c r="WK210" s="1792"/>
      <c r="WN210" s="85"/>
      <c r="WO210" s="144"/>
      <c r="WP210" s="145"/>
      <c r="WQ210" s="145"/>
      <c r="WR210" s="146"/>
      <c r="WS210" s="1792"/>
      <c r="WV210" s="85"/>
      <c r="WW210" s="144"/>
      <c r="WX210" s="145"/>
      <c r="WY210" s="145"/>
      <c r="WZ210" s="146"/>
      <c r="XA210" s="1792"/>
      <c r="XD210" s="85"/>
      <c r="XE210" s="144"/>
      <c r="XF210" s="145"/>
      <c r="XG210" s="145"/>
      <c r="XH210" s="146"/>
      <c r="XI210" s="1792"/>
      <c r="XL210" s="85"/>
      <c r="XM210" s="144"/>
      <c r="XN210" s="145"/>
      <c r="XO210" s="145"/>
      <c r="XP210" s="146"/>
      <c r="XQ210" s="1792"/>
      <c r="XT210" s="85"/>
      <c r="XU210" s="144"/>
      <c r="XV210" s="145"/>
      <c r="XW210" s="145"/>
      <c r="XX210" s="146"/>
      <c r="XY210" s="1792"/>
      <c r="YB210" s="85"/>
      <c r="YC210" s="144"/>
      <c r="YD210" s="145"/>
      <c r="YE210" s="145"/>
      <c r="YF210" s="146"/>
      <c r="YG210" s="1792"/>
      <c r="YJ210" s="85"/>
      <c r="YK210" s="144"/>
      <c r="YL210" s="145"/>
      <c r="YM210" s="145"/>
      <c r="YN210" s="146"/>
      <c r="YO210" s="1792"/>
      <c r="YR210" s="85"/>
      <c r="YS210" s="144"/>
      <c r="YT210" s="145"/>
      <c r="YU210" s="145"/>
      <c r="YV210" s="146"/>
      <c r="YW210" s="1792"/>
      <c r="YZ210" s="85"/>
      <c r="ZA210" s="144"/>
      <c r="ZB210" s="145"/>
      <c r="ZC210" s="145"/>
      <c r="ZD210" s="146"/>
      <c r="ZE210" s="1792"/>
      <c r="ZH210" s="85"/>
      <c r="ZI210" s="144"/>
      <c r="ZJ210" s="145"/>
      <c r="ZK210" s="145"/>
      <c r="ZL210" s="146"/>
      <c r="ZM210" s="1792"/>
      <c r="ZP210" s="85"/>
      <c r="ZQ210" s="144"/>
      <c r="ZR210" s="145"/>
      <c r="ZS210" s="145"/>
      <c r="ZT210" s="146"/>
      <c r="ZU210" s="1792"/>
      <c r="ZX210" s="85"/>
      <c r="ZY210" s="144"/>
      <c r="ZZ210" s="145"/>
      <c r="AAA210" s="145"/>
      <c r="AAB210" s="146"/>
      <c r="AAC210" s="1792"/>
      <c r="AAF210" s="85"/>
      <c r="AAG210" s="144"/>
      <c r="AAH210" s="145"/>
      <c r="AAI210" s="145"/>
      <c r="AAJ210" s="146"/>
      <c r="AAK210" s="1792"/>
      <c r="AAN210" s="85"/>
      <c r="AAO210" s="144"/>
      <c r="AAP210" s="145"/>
      <c r="AAQ210" s="2057"/>
      <c r="AAR210" s="1694"/>
      <c r="AAS210" s="1790"/>
      <c r="AAT210" s="1696"/>
      <c r="AAU210" s="1696"/>
      <c r="AAV210" s="1695"/>
      <c r="AAW210" s="1549"/>
      <c r="AAX210" s="1550"/>
      <c r="AAY210" s="1550"/>
      <c r="AAZ210" s="1694"/>
      <c r="ABA210" s="1790"/>
      <c r="ABB210" s="1696"/>
      <c r="ABC210" s="1696"/>
      <c r="ABD210" s="1695"/>
      <c r="ABE210" s="1549"/>
      <c r="ABF210" s="1550"/>
      <c r="ABG210" s="1550"/>
      <c r="ABH210" s="1694"/>
      <c r="ABI210" s="1790"/>
      <c r="ABJ210" s="1696"/>
      <c r="ABK210" s="1696"/>
      <c r="ABL210" s="1695"/>
      <c r="ABM210" s="1549"/>
      <c r="ABN210" s="1550"/>
      <c r="ABO210" s="1550"/>
      <c r="ABP210" s="1694"/>
      <c r="ABQ210" s="1790"/>
      <c r="ABR210" s="1696"/>
      <c r="ABS210" s="1696"/>
      <c r="ABT210" s="1695"/>
      <c r="ABU210" s="1549"/>
      <c r="ABV210" s="1550"/>
      <c r="ABW210" s="1550"/>
      <c r="ABX210" s="1694"/>
      <c r="ABY210" s="1790"/>
      <c r="ABZ210" s="1696"/>
      <c r="ACA210" s="1696"/>
      <c r="ACB210" s="1695"/>
      <c r="ACC210" s="1549"/>
      <c r="ACD210" s="1550"/>
      <c r="ACE210" s="1550"/>
      <c r="ACF210" s="1694"/>
      <c r="ACG210" s="1790"/>
      <c r="ACH210" s="1696"/>
      <c r="ACI210" s="1696"/>
      <c r="ACJ210" s="1695"/>
      <c r="ACK210" s="1549"/>
      <c r="ACL210" s="1550"/>
      <c r="ACM210" s="1550"/>
      <c r="ACN210" s="1694"/>
      <c r="ACO210" s="1790"/>
      <c r="ACP210" s="1696"/>
      <c r="ACQ210" s="1696"/>
      <c r="ACR210" s="1695"/>
      <c r="ACS210" s="1549"/>
      <c r="ACT210" s="1550"/>
      <c r="ACU210" s="1550"/>
      <c r="ACV210" s="1694"/>
      <c r="ACW210" s="1790"/>
      <c r="ACX210" s="1696"/>
      <c r="ACY210" s="1696"/>
      <c r="ACZ210" s="1695"/>
      <c r="ADA210" s="1549"/>
      <c r="ADB210" s="1550"/>
      <c r="ADC210" s="1550"/>
      <c r="ADD210" s="1694"/>
      <c r="ADE210" s="1790"/>
      <c r="ADF210" s="1696"/>
      <c r="ADG210" s="1696"/>
      <c r="ADH210" s="1695"/>
      <c r="ADI210" s="1549"/>
      <c r="ADJ210" s="1550"/>
      <c r="ADK210" s="1550"/>
      <c r="ADL210" s="1694"/>
      <c r="ADM210" s="1790"/>
      <c r="ADN210" s="1696"/>
      <c r="ADO210" s="1696"/>
      <c r="ADP210" s="1695"/>
      <c r="ADQ210" s="1549"/>
      <c r="ADR210" s="1550"/>
      <c r="ADS210" s="1550"/>
      <c r="ADT210" s="1694"/>
      <c r="ADU210" s="1790"/>
      <c r="ADV210" s="1696"/>
      <c r="ADW210" s="1696"/>
      <c r="ADX210" s="1695"/>
      <c r="ADY210" s="1549"/>
      <c r="ADZ210" s="1550"/>
      <c r="AEA210" s="1550"/>
      <c r="AEB210" s="1694"/>
      <c r="AEC210" s="1790"/>
      <c r="AED210" s="1696"/>
      <c r="AEE210" s="1696"/>
      <c r="AEF210" s="1695"/>
      <c r="AEG210" s="1549"/>
      <c r="AEH210" s="1550"/>
      <c r="AEI210" s="1550"/>
      <c r="AEJ210" s="1694"/>
      <c r="AEK210" s="1790"/>
      <c r="AEL210" s="1696"/>
      <c r="AEM210" s="1696"/>
      <c r="AEN210" s="1695"/>
      <c r="AEO210" s="1549"/>
      <c r="AEP210" s="1550"/>
      <c r="AEQ210" s="1550"/>
      <c r="AER210" s="1694"/>
      <c r="AES210" s="1790"/>
      <c r="AET210" s="1696"/>
      <c r="AEU210" s="1696"/>
      <c r="AEV210" s="1695"/>
      <c r="AEW210" s="1549"/>
      <c r="AEX210" s="1550"/>
      <c r="AEY210" s="1550"/>
      <c r="AEZ210" s="1694"/>
      <c r="AFA210" s="1790"/>
      <c r="AFB210" s="1696"/>
      <c r="AFC210" s="1696"/>
      <c r="AFD210" s="1695"/>
      <c r="AFE210" s="1549"/>
      <c r="AFF210" s="1550"/>
      <c r="AFG210" s="1550"/>
      <c r="AFH210" s="1694"/>
      <c r="AFI210" s="1790"/>
      <c r="AFJ210" s="1696"/>
      <c r="AFK210" s="1696"/>
      <c r="AFL210" s="1695"/>
      <c r="AFM210" s="1549"/>
      <c r="AFN210" s="1550"/>
      <c r="AFO210" s="1550"/>
      <c r="AFP210" s="1694"/>
      <c r="AFQ210" s="1790"/>
      <c r="AFR210" s="1696"/>
      <c r="AFS210" s="1696"/>
      <c r="AFT210" s="1695"/>
      <c r="AFU210" s="1549"/>
      <c r="AFV210" s="1550"/>
      <c r="AFW210" s="1550"/>
      <c r="AFX210" s="1694"/>
      <c r="AFY210" s="1790"/>
      <c r="AFZ210" s="1696"/>
      <c r="AGA210" s="1696"/>
      <c r="AGB210" s="1695"/>
      <c r="AGC210" s="1549"/>
      <c r="AGD210" s="1550"/>
      <c r="AGE210" s="1550"/>
      <c r="AGF210" s="1694"/>
      <c r="AGG210" s="1790"/>
      <c r="AGH210" s="1696"/>
      <c r="AGI210" s="1696"/>
      <c r="AGJ210" s="1695"/>
      <c r="AGK210" s="1549"/>
      <c r="AGL210" s="1550"/>
      <c r="AGM210" s="1550"/>
      <c r="AGN210" s="1694"/>
      <c r="AGO210" s="1790"/>
      <c r="AGP210" s="1696"/>
      <c r="AGQ210" s="1696"/>
      <c r="AGR210" s="1695"/>
      <c r="AGS210" s="1549"/>
      <c r="AGT210" s="1550"/>
      <c r="AGU210" s="1550"/>
      <c r="AGV210" s="1694"/>
      <c r="AGW210" s="1790"/>
      <c r="AGX210" s="1696"/>
      <c r="AGY210" s="1696"/>
      <c r="AGZ210" s="1695"/>
      <c r="AHA210" s="1549"/>
      <c r="AHB210" s="1550"/>
      <c r="AHC210" s="1550"/>
      <c r="AHD210" s="1694"/>
      <c r="AHE210" s="1790"/>
      <c r="AHF210" s="1696"/>
      <c r="AHG210" s="1696"/>
      <c r="AHH210" s="1695"/>
      <c r="AHI210" s="1549"/>
      <c r="AHJ210" s="1550"/>
      <c r="AHK210" s="1550"/>
      <c r="AHL210" s="1694"/>
      <c r="AHM210" s="1790"/>
      <c r="AHN210" s="1696"/>
      <c r="AHO210" s="1696"/>
      <c r="AHP210" s="1695"/>
      <c r="AHQ210" s="1549"/>
      <c r="AHR210" s="1550"/>
      <c r="AHS210" s="1550"/>
      <c r="AHT210" s="1694"/>
      <c r="AHU210" s="1790"/>
      <c r="AHV210" s="1696"/>
      <c r="AHW210" s="1696"/>
      <c r="AHX210" s="1695"/>
      <c r="AHY210" s="1549"/>
      <c r="AHZ210" s="1550"/>
      <c r="AIA210" s="1550"/>
      <c r="AIB210" s="1694"/>
      <c r="AIC210" s="1790"/>
      <c r="AID210" s="1696"/>
      <c r="AIE210" s="1696"/>
      <c r="AIF210" s="1695"/>
      <c r="AIG210" s="1549"/>
      <c r="AIH210" s="1550"/>
      <c r="AII210" s="1550"/>
      <c r="AIJ210" s="1694"/>
      <c r="AIK210" s="1790"/>
      <c r="AIL210" s="1696"/>
      <c r="AIM210" s="1696"/>
      <c r="AIN210" s="1695"/>
      <c r="AIO210" s="1549"/>
      <c r="AIP210" s="1550"/>
      <c r="AIQ210" s="1550"/>
      <c r="AIR210" s="1694"/>
      <c r="AIS210" s="1790"/>
      <c r="AIT210" s="1696"/>
      <c r="AIU210" s="1696"/>
      <c r="AIV210" s="1695"/>
      <c r="AIW210" s="1549"/>
      <c r="AIX210" s="1550"/>
      <c r="AIY210" s="1550"/>
      <c r="AIZ210" s="1694"/>
      <c r="AJA210" s="1790"/>
      <c r="AJB210" s="1696"/>
      <c r="AJC210" s="1696"/>
      <c r="AJD210" s="1695"/>
      <c r="AJE210" s="1549"/>
      <c r="AJF210" s="1550"/>
      <c r="AJG210" s="1550"/>
      <c r="AJH210" s="1694"/>
      <c r="AJI210" s="1790"/>
      <c r="AJJ210" s="1696"/>
      <c r="AJK210" s="1696"/>
      <c r="AJL210" s="1695"/>
      <c r="AJM210" s="1549"/>
      <c r="AJN210" s="1550"/>
      <c r="AJO210" s="1550"/>
      <c r="AJP210" s="1694"/>
      <c r="AJQ210" s="1790"/>
      <c r="AJR210" s="1696"/>
      <c r="AJS210" s="1696"/>
      <c r="AJT210" s="1695"/>
      <c r="AJU210" s="1549"/>
      <c r="AJV210" s="1550"/>
      <c r="AJW210" s="1550"/>
      <c r="AJX210" s="1694"/>
      <c r="AJY210" s="1790"/>
      <c r="AJZ210" s="1696"/>
      <c r="AKA210" s="1696"/>
      <c r="AKB210" s="1695"/>
      <c r="AKC210" s="1549"/>
      <c r="AKD210" s="1550"/>
      <c r="AKE210" s="1550"/>
      <c r="AKF210" s="1694"/>
      <c r="AKG210" s="1790"/>
      <c r="AKH210" s="1696"/>
      <c r="AKI210" s="1696"/>
      <c r="AKJ210" s="1695"/>
      <c r="AKK210" s="1549"/>
      <c r="AKL210" s="1550"/>
      <c r="AKM210" s="1550"/>
      <c r="AKN210" s="1694"/>
      <c r="AKO210" s="1790"/>
      <c r="AKP210" s="1696"/>
      <c r="AKQ210" s="1696"/>
      <c r="AKR210" s="1695"/>
      <c r="AKS210" s="1549"/>
      <c r="AKT210" s="1550"/>
      <c r="AKU210" s="1550"/>
      <c r="AKV210" s="1694"/>
      <c r="AKW210" s="1790"/>
      <c r="AKX210" s="1696"/>
      <c r="AKY210" s="1696"/>
      <c r="AKZ210" s="1695"/>
      <c r="ALA210" s="1549"/>
      <c r="ALB210" s="1550"/>
      <c r="ALC210" s="1550"/>
      <c r="ALD210" s="1694"/>
      <c r="ALE210" s="1790"/>
      <c r="ALF210" s="1696"/>
      <c r="ALG210" s="1696"/>
      <c r="ALH210" s="1695"/>
      <c r="ALI210" s="1549"/>
      <c r="ALJ210" s="1550"/>
      <c r="ALK210" s="1550"/>
      <c r="ALL210" s="1694"/>
      <c r="ALM210" s="1790"/>
      <c r="ALN210" s="1696"/>
      <c r="ALO210" s="1696"/>
      <c r="ALP210" s="1695"/>
      <c r="ALQ210" s="1549"/>
      <c r="ALR210" s="1550"/>
      <c r="ALS210" s="1550"/>
      <c r="ALT210" s="1694"/>
      <c r="ALU210" s="1790"/>
      <c r="ALV210" s="1696"/>
      <c r="ALW210" s="1696"/>
      <c r="ALX210" s="1695"/>
      <c r="ALY210" s="1549"/>
      <c r="ALZ210" s="1550"/>
      <c r="AMA210" s="1550"/>
      <c r="AMB210" s="1694"/>
      <c r="AMC210" s="1790"/>
      <c r="AMD210" s="1696"/>
      <c r="AME210" s="1696"/>
      <c r="AMF210" s="1695"/>
      <c r="AMG210" s="1549"/>
      <c r="AMH210" s="1550"/>
      <c r="AMI210" s="1550"/>
      <c r="AMJ210" s="1703"/>
    </row>
    <row r="211" spans="1:1024" s="72" customFormat="1" ht="15" customHeight="1">
      <c r="A211" s="1694">
        <v>7530000003</v>
      </c>
      <c r="B211" s="1791"/>
      <c r="C211" s="1696" t="s">
        <v>4033</v>
      </c>
      <c r="D211" s="1696" t="s">
        <v>4030</v>
      </c>
      <c r="E211" s="1695">
        <v>4</v>
      </c>
      <c r="F211" s="1549">
        <v>48.58</v>
      </c>
      <c r="G211" s="1536">
        <f>F211*$I$2</f>
        <v>0</v>
      </c>
      <c r="H211" s="1536">
        <f>G211-G211*($I$1)</f>
        <v>0</v>
      </c>
      <c r="I211"/>
      <c r="L211" s="85"/>
      <c r="M211" s="85"/>
      <c r="N211" s="144"/>
      <c r="O211" s="145"/>
      <c r="P211" s="145"/>
      <c r="Q211" s="146"/>
      <c r="T211" s="85"/>
      <c r="U211" s="144"/>
      <c r="V211" s="145"/>
      <c r="W211" s="145"/>
      <c r="X211" s="146"/>
      <c r="Y211" s="1792"/>
      <c r="AB211" s="85"/>
      <c r="AC211" s="144"/>
      <c r="AD211" s="145"/>
      <c r="AE211" s="145"/>
      <c r="AF211" s="146"/>
      <c r="AG211" s="1792"/>
      <c r="AJ211" s="85"/>
      <c r="AK211" s="144"/>
      <c r="AL211" s="145"/>
      <c r="AM211" s="145"/>
      <c r="AN211" s="146"/>
      <c r="AO211" s="1792"/>
      <c r="AR211" s="85"/>
      <c r="AS211" s="144"/>
      <c r="AT211" s="145"/>
      <c r="AU211" s="145"/>
      <c r="AV211" s="146"/>
      <c r="AW211" s="1792"/>
      <c r="AZ211" s="85"/>
      <c r="BA211" s="144"/>
      <c r="BB211" s="145"/>
      <c r="BC211" s="145"/>
      <c r="BD211" s="146"/>
      <c r="BE211" s="1792"/>
      <c r="BH211" s="85"/>
      <c r="BI211" s="144"/>
      <c r="BJ211" s="145"/>
      <c r="BK211" s="145"/>
      <c r="BL211" s="146"/>
      <c r="BM211" s="1792"/>
      <c r="BP211" s="85"/>
      <c r="BQ211" s="144"/>
      <c r="BR211" s="145"/>
      <c r="BS211" s="145"/>
      <c r="BT211" s="146"/>
      <c r="BU211" s="1792"/>
      <c r="BX211" s="85"/>
      <c r="BY211" s="144"/>
      <c r="BZ211" s="145"/>
      <c r="CA211" s="145"/>
      <c r="CB211" s="146"/>
      <c r="CC211" s="1792"/>
      <c r="CF211" s="85"/>
      <c r="CG211" s="144"/>
      <c r="CH211" s="145"/>
      <c r="CI211" s="145"/>
      <c r="CJ211" s="146"/>
      <c r="CK211" s="1792"/>
      <c r="CN211" s="85"/>
      <c r="CO211" s="144"/>
      <c r="CP211" s="145"/>
      <c r="CQ211" s="145"/>
      <c r="CR211" s="146"/>
      <c r="CS211" s="1792"/>
      <c r="CV211" s="85"/>
      <c r="CW211" s="144"/>
      <c r="CX211" s="145"/>
      <c r="CY211" s="145"/>
      <c r="CZ211" s="146"/>
      <c r="DA211" s="1792"/>
      <c r="DD211" s="85"/>
      <c r="DE211" s="144"/>
      <c r="DF211" s="145"/>
      <c r="DG211" s="145"/>
      <c r="DH211" s="146"/>
      <c r="DI211" s="1792"/>
      <c r="DL211" s="85"/>
      <c r="DM211" s="144"/>
      <c r="DN211" s="145"/>
      <c r="DO211" s="145"/>
      <c r="DP211" s="146"/>
      <c r="DQ211" s="1792"/>
      <c r="DT211" s="85"/>
      <c r="DU211" s="144"/>
      <c r="DV211" s="145"/>
      <c r="DW211" s="145"/>
      <c r="DX211" s="146"/>
      <c r="DY211" s="1792"/>
      <c r="EB211" s="85"/>
      <c r="EC211" s="144"/>
      <c r="ED211" s="145"/>
      <c r="EE211" s="145"/>
      <c r="EF211" s="146"/>
      <c r="EG211" s="1792"/>
      <c r="EJ211" s="85"/>
      <c r="EK211" s="144"/>
      <c r="EL211" s="145"/>
      <c r="EM211" s="145"/>
      <c r="EN211" s="146"/>
      <c r="EO211" s="1792"/>
      <c r="ER211" s="85"/>
      <c r="ES211" s="144"/>
      <c r="ET211" s="145"/>
      <c r="EU211" s="145"/>
      <c r="EV211" s="146"/>
      <c r="EW211" s="1792"/>
      <c r="EZ211" s="85"/>
      <c r="FA211" s="144"/>
      <c r="FB211" s="145"/>
      <c r="FC211" s="145"/>
      <c r="FD211" s="146"/>
      <c r="FE211" s="1792"/>
      <c r="FH211" s="85"/>
      <c r="FI211" s="144"/>
      <c r="FJ211" s="145"/>
      <c r="FK211" s="145"/>
      <c r="FL211" s="146"/>
      <c r="FM211" s="1792"/>
      <c r="FP211" s="85"/>
      <c r="FQ211" s="144"/>
      <c r="FR211" s="145"/>
      <c r="FS211" s="145"/>
      <c r="FT211" s="146"/>
      <c r="FU211" s="1792"/>
      <c r="FX211" s="85"/>
      <c r="FY211" s="144"/>
      <c r="FZ211" s="145"/>
      <c r="GA211" s="145"/>
      <c r="GB211" s="146"/>
      <c r="GC211" s="1792"/>
      <c r="GF211" s="85"/>
      <c r="GG211" s="144"/>
      <c r="GH211" s="145"/>
      <c r="GI211" s="145"/>
      <c r="GJ211" s="146"/>
      <c r="GK211" s="1792"/>
      <c r="GN211" s="85"/>
      <c r="GO211" s="144"/>
      <c r="GP211" s="145"/>
      <c r="GQ211" s="145"/>
      <c r="GR211" s="146"/>
      <c r="GS211" s="1792"/>
      <c r="GV211" s="85"/>
      <c r="GW211" s="144"/>
      <c r="GX211" s="145"/>
      <c r="GY211" s="145"/>
      <c r="GZ211" s="146"/>
      <c r="HA211" s="1792"/>
      <c r="HD211" s="85"/>
      <c r="HE211" s="144"/>
      <c r="HF211" s="145"/>
      <c r="HG211" s="145"/>
      <c r="HH211" s="146"/>
      <c r="HI211" s="1792"/>
      <c r="HL211" s="85"/>
      <c r="HM211" s="144"/>
      <c r="HN211" s="145"/>
      <c r="HO211" s="145"/>
      <c r="HP211" s="146"/>
      <c r="HQ211" s="1792"/>
      <c r="HT211" s="85"/>
      <c r="HU211" s="144"/>
      <c r="HV211" s="145"/>
      <c r="HW211" s="145"/>
      <c r="HX211" s="146"/>
      <c r="HY211" s="1792"/>
      <c r="IB211" s="85"/>
      <c r="IC211" s="144"/>
      <c r="ID211" s="145"/>
      <c r="IE211" s="145"/>
      <c r="IF211" s="146"/>
      <c r="IG211" s="1792"/>
      <c r="IJ211" s="85"/>
      <c r="IK211" s="144"/>
      <c r="IL211" s="145"/>
      <c r="IM211" s="145"/>
      <c r="IN211" s="146"/>
      <c r="IO211" s="1792"/>
      <c r="IR211" s="85"/>
      <c r="IS211" s="144"/>
      <c r="IT211" s="145"/>
      <c r="IU211" s="145"/>
      <c r="IV211" s="146"/>
      <c r="IW211" s="1792"/>
      <c r="IZ211" s="85"/>
      <c r="JA211" s="144"/>
      <c r="JB211" s="145"/>
      <c r="JC211" s="145"/>
      <c r="JD211" s="146"/>
      <c r="JE211" s="1792"/>
      <c r="JH211" s="85"/>
      <c r="JI211" s="144"/>
      <c r="JJ211" s="145"/>
      <c r="JK211" s="145"/>
      <c r="JL211" s="146"/>
      <c r="JM211" s="1792"/>
      <c r="JP211" s="85"/>
      <c r="JQ211" s="144"/>
      <c r="JR211" s="145"/>
      <c r="JS211" s="145"/>
      <c r="JT211" s="146"/>
      <c r="JU211" s="1792"/>
      <c r="JX211" s="85"/>
      <c r="JY211" s="144"/>
      <c r="JZ211" s="145"/>
      <c r="KA211" s="145"/>
      <c r="KB211" s="146"/>
      <c r="KC211" s="1792"/>
      <c r="KF211" s="85"/>
      <c r="KG211" s="144"/>
      <c r="KH211" s="145"/>
      <c r="KI211" s="145"/>
      <c r="KJ211" s="146"/>
      <c r="KK211" s="1792"/>
      <c r="KN211" s="85"/>
      <c r="KO211" s="144"/>
      <c r="KP211" s="145"/>
      <c r="KQ211" s="145"/>
      <c r="KR211" s="146"/>
      <c r="KS211" s="1792"/>
      <c r="KV211" s="85"/>
      <c r="KW211" s="144"/>
      <c r="KX211" s="145"/>
      <c r="KY211" s="145"/>
      <c r="KZ211" s="146"/>
      <c r="LA211" s="1792"/>
      <c r="LD211" s="85"/>
      <c r="LE211" s="144"/>
      <c r="LF211" s="145"/>
      <c r="LG211" s="145"/>
      <c r="LH211" s="146"/>
      <c r="LI211" s="1792"/>
      <c r="LL211" s="85"/>
      <c r="LM211" s="144"/>
      <c r="LN211" s="145"/>
      <c r="LO211" s="145"/>
      <c r="LP211" s="146"/>
      <c r="LQ211" s="1792"/>
      <c r="LT211" s="85"/>
      <c r="LU211" s="144"/>
      <c r="LV211" s="145"/>
      <c r="LW211" s="145"/>
      <c r="LX211" s="146"/>
      <c r="LY211" s="1792"/>
      <c r="MB211" s="85"/>
      <c r="MC211" s="144"/>
      <c r="MD211" s="145"/>
      <c r="ME211" s="145"/>
      <c r="MF211" s="146"/>
      <c r="MG211" s="1792"/>
      <c r="MJ211" s="85"/>
      <c r="MK211" s="144"/>
      <c r="ML211" s="145"/>
      <c r="MM211" s="145"/>
      <c r="MN211" s="146"/>
      <c r="MO211" s="1792"/>
      <c r="MR211" s="85"/>
      <c r="MS211" s="144"/>
      <c r="MT211" s="145"/>
      <c r="MU211" s="145"/>
      <c r="MV211" s="146"/>
      <c r="MW211" s="1792"/>
      <c r="MZ211" s="85"/>
      <c r="NA211" s="144"/>
      <c r="NB211" s="145"/>
      <c r="NC211" s="145"/>
      <c r="ND211" s="146"/>
      <c r="NE211" s="1792"/>
      <c r="NH211" s="85"/>
      <c r="NI211" s="144"/>
      <c r="NJ211" s="145"/>
      <c r="NK211" s="145"/>
      <c r="NL211" s="146"/>
      <c r="NM211" s="1792"/>
      <c r="NP211" s="85"/>
      <c r="NQ211" s="144"/>
      <c r="NR211" s="145"/>
      <c r="NS211" s="145"/>
      <c r="NT211" s="146"/>
      <c r="NU211" s="1792"/>
      <c r="NX211" s="85"/>
      <c r="NY211" s="144"/>
      <c r="NZ211" s="145"/>
      <c r="OA211" s="145"/>
      <c r="OB211" s="146"/>
      <c r="OC211" s="1792"/>
      <c r="OF211" s="85"/>
      <c r="OG211" s="144"/>
      <c r="OH211" s="145"/>
      <c r="OI211" s="145"/>
      <c r="OJ211" s="146"/>
      <c r="OK211" s="1792"/>
      <c r="ON211" s="85"/>
      <c r="OO211" s="144"/>
      <c r="OP211" s="145"/>
      <c r="OQ211" s="145"/>
      <c r="OR211" s="146"/>
      <c r="OS211" s="1792"/>
      <c r="OV211" s="85"/>
      <c r="OW211" s="144"/>
      <c r="OX211" s="145"/>
      <c r="OY211" s="145"/>
      <c r="OZ211" s="146"/>
      <c r="PA211" s="1792"/>
      <c r="PD211" s="85"/>
      <c r="PE211" s="144"/>
      <c r="PF211" s="145"/>
      <c r="PG211" s="145"/>
      <c r="PH211" s="146"/>
      <c r="PI211" s="1792"/>
      <c r="PL211" s="85"/>
      <c r="PM211" s="144"/>
      <c r="PN211" s="145"/>
      <c r="PO211" s="145"/>
      <c r="PP211" s="146"/>
      <c r="PQ211" s="1792"/>
      <c r="PT211" s="85"/>
      <c r="PU211" s="144"/>
      <c r="PV211" s="145"/>
      <c r="PW211" s="145"/>
      <c r="PX211" s="146"/>
      <c r="PY211" s="1792"/>
      <c r="QB211" s="85"/>
      <c r="QC211" s="144"/>
      <c r="QD211" s="145"/>
      <c r="QE211" s="145"/>
      <c r="QF211" s="146"/>
      <c r="QG211" s="1792"/>
      <c r="QJ211" s="85"/>
      <c r="QK211" s="144"/>
      <c r="QL211" s="145"/>
      <c r="QM211" s="145"/>
      <c r="QN211" s="146"/>
      <c r="QO211" s="1792"/>
      <c r="QR211" s="85"/>
      <c r="QS211" s="144"/>
      <c r="QT211" s="145"/>
      <c r="QU211" s="145"/>
      <c r="QV211" s="146"/>
      <c r="QW211" s="1792"/>
      <c r="QZ211" s="85"/>
      <c r="RA211" s="144"/>
      <c r="RB211" s="145"/>
      <c r="RC211" s="145"/>
      <c r="RD211" s="146"/>
      <c r="RE211" s="1792"/>
      <c r="RH211" s="85"/>
      <c r="RI211" s="144"/>
      <c r="RJ211" s="145"/>
      <c r="RK211" s="145"/>
      <c r="RL211" s="146"/>
      <c r="RM211" s="1792"/>
      <c r="RP211" s="85"/>
      <c r="RQ211" s="144"/>
      <c r="RR211" s="145"/>
      <c r="RS211" s="145"/>
      <c r="RT211" s="146"/>
      <c r="RU211" s="1792"/>
      <c r="RX211" s="85"/>
      <c r="RY211" s="144"/>
      <c r="RZ211" s="145"/>
      <c r="SA211" s="145"/>
      <c r="SB211" s="146"/>
      <c r="SC211" s="1792"/>
      <c r="SF211" s="85"/>
      <c r="SG211" s="144"/>
      <c r="SH211" s="145"/>
      <c r="SI211" s="145"/>
      <c r="SJ211" s="146"/>
      <c r="SK211" s="1792"/>
      <c r="SN211" s="85"/>
      <c r="SO211" s="144"/>
      <c r="SP211" s="145"/>
      <c r="SQ211" s="145"/>
      <c r="SR211" s="146"/>
      <c r="SS211" s="1792"/>
      <c r="SV211" s="85"/>
      <c r="SW211" s="144"/>
      <c r="SX211" s="145"/>
      <c r="SY211" s="145"/>
      <c r="SZ211" s="146"/>
      <c r="TA211" s="1792"/>
      <c r="TD211" s="85"/>
      <c r="TE211" s="144"/>
      <c r="TF211" s="145"/>
      <c r="TG211" s="145"/>
      <c r="TH211" s="146"/>
      <c r="TI211" s="1792"/>
      <c r="TL211" s="85"/>
      <c r="TM211" s="144"/>
      <c r="TN211" s="145"/>
      <c r="TO211" s="145"/>
      <c r="TP211" s="146"/>
      <c r="TQ211" s="1792"/>
      <c r="TT211" s="85"/>
      <c r="TU211" s="144"/>
      <c r="TV211" s="145"/>
      <c r="TW211" s="145"/>
      <c r="TX211" s="146"/>
      <c r="TY211" s="1792"/>
      <c r="UB211" s="85"/>
      <c r="UC211" s="144"/>
      <c r="UD211" s="145"/>
      <c r="UE211" s="145"/>
      <c r="UF211" s="146"/>
      <c r="UG211" s="1792"/>
      <c r="UJ211" s="85"/>
      <c r="UK211" s="144"/>
      <c r="UL211" s="145"/>
      <c r="UM211" s="145"/>
      <c r="UN211" s="146"/>
      <c r="UO211" s="1792"/>
      <c r="UR211" s="85"/>
      <c r="US211" s="144"/>
      <c r="UT211" s="145"/>
      <c r="UU211" s="145"/>
      <c r="UV211" s="146"/>
      <c r="UW211" s="1792"/>
      <c r="UZ211" s="85"/>
      <c r="VA211" s="144"/>
      <c r="VB211" s="145"/>
      <c r="VC211" s="145"/>
      <c r="VD211" s="146"/>
      <c r="VE211" s="1792"/>
      <c r="VH211" s="85"/>
      <c r="VI211" s="144"/>
      <c r="VJ211" s="145"/>
      <c r="VK211" s="145"/>
      <c r="VL211" s="146"/>
      <c r="VM211" s="1792"/>
      <c r="VP211" s="85"/>
      <c r="VQ211" s="144"/>
      <c r="VR211" s="145"/>
      <c r="VS211" s="145"/>
      <c r="VT211" s="146"/>
      <c r="VU211" s="1792"/>
      <c r="VX211" s="85"/>
      <c r="VY211" s="144"/>
      <c r="VZ211" s="145"/>
      <c r="WA211" s="145"/>
      <c r="WB211" s="146"/>
      <c r="WC211" s="1792"/>
      <c r="WF211" s="85"/>
      <c r="WG211" s="144"/>
      <c r="WH211" s="145"/>
      <c r="WI211" s="145"/>
      <c r="WJ211" s="146"/>
      <c r="WK211" s="1792"/>
      <c r="WN211" s="85"/>
      <c r="WO211" s="144"/>
      <c r="WP211" s="145"/>
      <c r="WQ211" s="145"/>
      <c r="WR211" s="146"/>
      <c r="WS211" s="1792"/>
      <c r="WV211" s="85"/>
      <c r="WW211" s="144"/>
      <c r="WX211" s="145"/>
      <c r="WY211" s="145"/>
      <c r="WZ211" s="146"/>
      <c r="XA211" s="1792"/>
      <c r="XD211" s="85"/>
      <c r="XE211" s="144"/>
      <c r="XF211" s="145"/>
      <c r="XG211" s="145"/>
      <c r="XH211" s="146"/>
      <c r="XI211" s="1792"/>
      <c r="XL211" s="85"/>
      <c r="XM211" s="144"/>
      <c r="XN211" s="145"/>
      <c r="XO211" s="145"/>
      <c r="XP211" s="146"/>
      <c r="XQ211" s="1792"/>
      <c r="XT211" s="85"/>
      <c r="XU211" s="144"/>
      <c r="XV211" s="145"/>
      <c r="XW211" s="145"/>
      <c r="XX211" s="146"/>
      <c r="XY211" s="1792"/>
      <c r="YB211" s="85"/>
      <c r="YC211" s="144"/>
      <c r="YD211" s="145"/>
      <c r="YE211" s="145"/>
      <c r="YF211" s="146"/>
      <c r="YG211" s="1792"/>
      <c r="YJ211" s="85"/>
      <c r="YK211" s="144"/>
      <c r="YL211" s="145"/>
      <c r="YM211" s="145"/>
      <c r="YN211" s="146"/>
      <c r="YO211" s="1792"/>
      <c r="YR211" s="85"/>
      <c r="YS211" s="144"/>
      <c r="YT211" s="145"/>
      <c r="YU211" s="145"/>
      <c r="YV211" s="146"/>
      <c r="YW211" s="1792"/>
      <c r="YZ211" s="85"/>
      <c r="ZA211" s="144"/>
      <c r="ZB211" s="145"/>
      <c r="ZC211" s="145"/>
      <c r="ZD211" s="146"/>
      <c r="ZE211" s="1792"/>
      <c r="ZH211" s="85"/>
      <c r="ZI211" s="144"/>
      <c r="ZJ211" s="145"/>
      <c r="ZK211" s="145"/>
      <c r="ZL211" s="146"/>
      <c r="ZM211" s="1792"/>
      <c r="ZP211" s="85"/>
      <c r="ZQ211" s="144"/>
      <c r="ZR211" s="145"/>
      <c r="ZS211" s="145"/>
      <c r="ZT211" s="146"/>
      <c r="ZU211" s="1792"/>
      <c r="ZX211" s="85"/>
      <c r="ZY211" s="144"/>
      <c r="ZZ211" s="145"/>
      <c r="AAA211" s="145"/>
      <c r="AAB211" s="146"/>
      <c r="AAC211" s="1792"/>
      <c r="AAF211" s="85"/>
      <c r="AAG211" s="144"/>
      <c r="AAH211" s="145"/>
      <c r="AAI211" s="145"/>
      <c r="AAJ211" s="146"/>
      <c r="AAK211" s="1792"/>
      <c r="AAN211" s="85"/>
      <c r="AAO211" s="144"/>
      <c r="AAP211" s="145"/>
      <c r="AAQ211" s="2057"/>
      <c r="AAR211" s="1694"/>
      <c r="AAS211" s="1790"/>
      <c r="AAT211" s="1696"/>
      <c r="AAU211" s="1696"/>
      <c r="AAV211" s="1695"/>
      <c r="AAW211" s="1549"/>
      <c r="AAX211" s="1550"/>
      <c r="AAY211" s="1550"/>
      <c r="AAZ211" s="1694"/>
      <c r="ABA211" s="1790"/>
      <c r="ABB211" s="1696"/>
      <c r="ABC211" s="1696"/>
      <c r="ABD211" s="1695"/>
      <c r="ABE211" s="1549"/>
      <c r="ABF211" s="1550"/>
      <c r="ABG211" s="1550"/>
      <c r="ABH211" s="1694"/>
      <c r="ABI211" s="1790"/>
      <c r="ABJ211" s="1696"/>
      <c r="ABK211" s="1696"/>
      <c r="ABL211" s="1695"/>
      <c r="ABM211" s="1549"/>
      <c r="ABN211" s="1550"/>
      <c r="ABO211" s="1550"/>
      <c r="ABP211" s="1694"/>
      <c r="ABQ211" s="1790"/>
      <c r="ABR211" s="1696"/>
      <c r="ABS211" s="1696"/>
      <c r="ABT211" s="1695"/>
      <c r="ABU211" s="1549"/>
      <c r="ABV211" s="1550"/>
      <c r="ABW211" s="1550"/>
      <c r="ABX211" s="1694"/>
      <c r="ABY211" s="1790"/>
      <c r="ABZ211" s="1696"/>
      <c r="ACA211" s="1696"/>
      <c r="ACB211" s="1695"/>
      <c r="ACC211" s="1549"/>
      <c r="ACD211" s="1550"/>
      <c r="ACE211" s="1550"/>
      <c r="ACF211" s="1694"/>
      <c r="ACG211" s="1790"/>
      <c r="ACH211" s="1696"/>
      <c r="ACI211" s="1696"/>
      <c r="ACJ211" s="1695"/>
      <c r="ACK211" s="1549"/>
      <c r="ACL211" s="1550"/>
      <c r="ACM211" s="1550"/>
      <c r="ACN211" s="1694"/>
      <c r="ACO211" s="1790"/>
      <c r="ACP211" s="1696"/>
      <c r="ACQ211" s="1696"/>
      <c r="ACR211" s="1695"/>
      <c r="ACS211" s="1549"/>
      <c r="ACT211" s="1550"/>
      <c r="ACU211" s="1550"/>
      <c r="ACV211" s="1694"/>
      <c r="ACW211" s="1790"/>
      <c r="ACX211" s="1696"/>
      <c r="ACY211" s="1696"/>
      <c r="ACZ211" s="1695"/>
      <c r="ADA211" s="1549"/>
      <c r="ADB211" s="1550"/>
      <c r="ADC211" s="1550"/>
      <c r="ADD211" s="1694"/>
      <c r="ADE211" s="1790"/>
      <c r="ADF211" s="1696"/>
      <c r="ADG211" s="1696"/>
      <c r="ADH211" s="1695"/>
      <c r="ADI211" s="1549"/>
      <c r="ADJ211" s="1550"/>
      <c r="ADK211" s="1550"/>
      <c r="ADL211" s="1694"/>
      <c r="ADM211" s="1790"/>
      <c r="ADN211" s="1696"/>
      <c r="ADO211" s="1696"/>
      <c r="ADP211" s="1695"/>
      <c r="ADQ211" s="1549"/>
      <c r="ADR211" s="1550"/>
      <c r="ADS211" s="1550"/>
      <c r="ADT211" s="1694"/>
      <c r="ADU211" s="1790"/>
      <c r="ADV211" s="1696"/>
      <c r="ADW211" s="1696"/>
      <c r="ADX211" s="1695"/>
      <c r="ADY211" s="1549"/>
      <c r="ADZ211" s="1550"/>
      <c r="AEA211" s="1550"/>
      <c r="AEB211" s="1694"/>
      <c r="AEC211" s="1790"/>
      <c r="AED211" s="1696"/>
      <c r="AEE211" s="1696"/>
      <c r="AEF211" s="1695"/>
      <c r="AEG211" s="1549"/>
      <c r="AEH211" s="1550"/>
      <c r="AEI211" s="1550"/>
      <c r="AEJ211" s="1694"/>
      <c r="AEK211" s="1790"/>
      <c r="AEL211" s="1696"/>
      <c r="AEM211" s="1696"/>
      <c r="AEN211" s="1695"/>
      <c r="AEO211" s="1549"/>
      <c r="AEP211" s="1550"/>
      <c r="AEQ211" s="1550"/>
      <c r="AER211" s="1694"/>
      <c r="AES211" s="1790"/>
      <c r="AET211" s="1696"/>
      <c r="AEU211" s="1696"/>
      <c r="AEV211" s="1695"/>
      <c r="AEW211" s="1549"/>
      <c r="AEX211" s="1550"/>
      <c r="AEY211" s="1550"/>
      <c r="AEZ211" s="1694"/>
      <c r="AFA211" s="1790"/>
      <c r="AFB211" s="1696"/>
      <c r="AFC211" s="1696"/>
      <c r="AFD211" s="1695"/>
      <c r="AFE211" s="1549"/>
      <c r="AFF211" s="1550"/>
      <c r="AFG211" s="1550"/>
      <c r="AFH211" s="1694"/>
      <c r="AFI211" s="1790"/>
      <c r="AFJ211" s="1696"/>
      <c r="AFK211" s="1696"/>
      <c r="AFL211" s="1695"/>
      <c r="AFM211" s="1549"/>
      <c r="AFN211" s="1550"/>
      <c r="AFO211" s="1550"/>
      <c r="AFP211" s="1694"/>
      <c r="AFQ211" s="1790"/>
      <c r="AFR211" s="1696"/>
      <c r="AFS211" s="1696"/>
      <c r="AFT211" s="1695"/>
      <c r="AFU211" s="1549"/>
      <c r="AFV211" s="1550"/>
      <c r="AFW211" s="1550"/>
      <c r="AFX211" s="1694"/>
      <c r="AFY211" s="1790"/>
      <c r="AFZ211" s="1696"/>
      <c r="AGA211" s="1696"/>
      <c r="AGB211" s="1695"/>
      <c r="AGC211" s="1549"/>
      <c r="AGD211" s="1550"/>
      <c r="AGE211" s="1550"/>
      <c r="AGF211" s="1694"/>
      <c r="AGG211" s="1790"/>
      <c r="AGH211" s="1696"/>
      <c r="AGI211" s="1696"/>
      <c r="AGJ211" s="1695"/>
      <c r="AGK211" s="1549"/>
      <c r="AGL211" s="1550"/>
      <c r="AGM211" s="1550"/>
      <c r="AGN211" s="1694"/>
      <c r="AGO211" s="1790"/>
      <c r="AGP211" s="1696"/>
      <c r="AGQ211" s="1696"/>
      <c r="AGR211" s="1695"/>
      <c r="AGS211" s="1549"/>
      <c r="AGT211" s="1550"/>
      <c r="AGU211" s="1550"/>
      <c r="AGV211" s="1694"/>
      <c r="AGW211" s="1790"/>
      <c r="AGX211" s="1696"/>
      <c r="AGY211" s="1696"/>
      <c r="AGZ211" s="1695"/>
      <c r="AHA211" s="1549"/>
      <c r="AHB211" s="1550"/>
      <c r="AHC211" s="1550"/>
      <c r="AHD211" s="1694"/>
      <c r="AHE211" s="1790"/>
      <c r="AHF211" s="1696"/>
      <c r="AHG211" s="1696"/>
      <c r="AHH211" s="1695"/>
      <c r="AHI211" s="1549"/>
      <c r="AHJ211" s="1550"/>
      <c r="AHK211" s="1550"/>
      <c r="AHL211" s="1694"/>
      <c r="AHM211" s="1790"/>
      <c r="AHN211" s="1696"/>
      <c r="AHO211" s="1696"/>
      <c r="AHP211" s="1695"/>
      <c r="AHQ211" s="1549"/>
      <c r="AHR211" s="1550"/>
      <c r="AHS211" s="1550"/>
      <c r="AHT211" s="1694"/>
      <c r="AHU211" s="1790"/>
      <c r="AHV211" s="1696"/>
      <c r="AHW211" s="1696"/>
      <c r="AHX211" s="1695"/>
      <c r="AHY211" s="1549"/>
      <c r="AHZ211" s="1550"/>
      <c r="AIA211" s="1550"/>
      <c r="AIB211" s="1694"/>
      <c r="AIC211" s="1790"/>
      <c r="AID211" s="1696"/>
      <c r="AIE211" s="1696"/>
      <c r="AIF211" s="1695"/>
      <c r="AIG211" s="1549"/>
      <c r="AIH211" s="1550"/>
      <c r="AII211" s="1550"/>
      <c r="AIJ211" s="1694"/>
      <c r="AIK211" s="1790"/>
      <c r="AIL211" s="1696"/>
      <c r="AIM211" s="1696"/>
      <c r="AIN211" s="1695"/>
      <c r="AIO211" s="1549"/>
      <c r="AIP211" s="1550"/>
      <c r="AIQ211" s="1550"/>
      <c r="AIR211" s="1694"/>
      <c r="AIS211" s="1790"/>
      <c r="AIT211" s="1696"/>
      <c r="AIU211" s="1696"/>
      <c r="AIV211" s="1695"/>
      <c r="AIW211" s="1549"/>
      <c r="AIX211" s="1550"/>
      <c r="AIY211" s="1550"/>
      <c r="AIZ211" s="1694"/>
      <c r="AJA211" s="1790"/>
      <c r="AJB211" s="1696"/>
      <c r="AJC211" s="1696"/>
      <c r="AJD211" s="1695"/>
      <c r="AJE211" s="1549"/>
      <c r="AJF211" s="1550"/>
      <c r="AJG211" s="1550"/>
      <c r="AJH211" s="1694"/>
      <c r="AJI211" s="1790"/>
      <c r="AJJ211" s="1696"/>
      <c r="AJK211" s="1696"/>
      <c r="AJL211" s="1695"/>
      <c r="AJM211" s="1549"/>
      <c r="AJN211" s="1550"/>
      <c r="AJO211" s="1550"/>
      <c r="AJP211" s="1694"/>
      <c r="AJQ211" s="1790"/>
      <c r="AJR211" s="1696"/>
      <c r="AJS211" s="1696"/>
      <c r="AJT211" s="1695"/>
      <c r="AJU211" s="1549"/>
      <c r="AJV211" s="1550"/>
      <c r="AJW211" s="1550"/>
      <c r="AJX211" s="1694"/>
      <c r="AJY211" s="1790"/>
      <c r="AJZ211" s="1696"/>
      <c r="AKA211" s="1696"/>
      <c r="AKB211" s="1695"/>
      <c r="AKC211" s="1549"/>
      <c r="AKD211" s="1550"/>
      <c r="AKE211" s="1550"/>
      <c r="AKF211" s="1694"/>
      <c r="AKG211" s="1790"/>
      <c r="AKH211" s="1696"/>
      <c r="AKI211" s="1696"/>
      <c r="AKJ211" s="1695"/>
      <c r="AKK211" s="1549"/>
      <c r="AKL211" s="1550"/>
      <c r="AKM211" s="1550"/>
      <c r="AKN211" s="1694"/>
      <c r="AKO211" s="1790"/>
      <c r="AKP211" s="1696"/>
      <c r="AKQ211" s="1696"/>
      <c r="AKR211" s="1695"/>
      <c r="AKS211" s="1549"/>
      <c r="AKT211" s="1550"/>
      <c r="AKU211" s="1550"/>
      <c r="AKV211" s="1694"/>
      <c r="AKW211" s="1790"/>
      <c r="AKX211" s="1696"/>
      <c r="AKY211" s="1696"/>
      <c r="AKZ211" s="1695"/>
      <c r="ALA211" s="1549"/>
      <c r="ALB211" s="1550"/>
      <c r="ALC211" s="1550"/>
      <c r="ALD211" s="1694"/>
      <c r="ALE211" s="1790"/>
      <c r="ALF211" s="1696"/>
      <c r="ALG211" s="1696"/>
      <c r="ALH211" s="1695"/>
      <c r="ALI211" s="1549"/>
      <c r="ALJ211" s="1550"/>
      <c r="ALK211" s="1550"/>
      <c r="ALL211" s="1694"/>
      <c r="ALM211" s="1790"/>
      <c r="ALN211" s="1696"/>
      <c r="ALO211" s="1696"/>
      <c r="ALP211" s="1695"/>
      <c r="ALQ211" s="1549"/>
      <c r="ALR211" s="1550"/>
      <c r="ALS211" s="1550"/>
      <c r="ALT211" s="1694"/>
      <c r="ALU211" s="1790"/>
      <c r="ALV211" s="1696"/>
      <c r="ALW211" s="1696"/>
      <c r="ALX211" s="1695"/>
      <c r="ALY211" s="1549"/>
      <c r="ALZ211" s="1550"/>
      <c r="AMA211" s="1550"/>
      <c r="AMB211" s="1694"/>
      <c r="AMC211" s="1790"/>
      <c r="AMD211" s="1696"/>
      <c r="AME211" s="1696"/>
      <c r="AMF211" s="1695"/>
      <c r="AMG211" s="1549"/>
      <c r="AMH211" s="1550"/>
      <c r="AMI211" s="1550"/>
      <c r="AMJ211" s="1703"/>
    </row>
    <row r="212" spans="1:1024" s="72" customFormat="1" ht="15" customHeight="1">
      <c r="A212" s="1694">
        <v>7540000000</v>
      </c>
      <c r="B212" s="1791" t="s">
        <v>4187</v>
      </c>
      <c r="C212" s="1696" t="s">
        <v>4033</v>
      </c>
      <c r="D212" s="1696" t="s">
        <v>4039</v>
      </c>
      <c r="E212" s="1695">
        <v>6</v>
      </c>
      <c r="F212" s="1549">
        <v>10.88</v>
      </c>
      <c r="G212" s="1536">
        <f>F212*$I$2</f>
        <v>0</v>
      </c>
      <c r="H212" s="1536">
        <f>G212-G212*($I$1)</f>
        <v>0</v>
      </c>
      <c r="I212"/>
      <c r="L212" s="85"/>
      <c r="M212" s="85"/>
      <c r="N212" s="144"/>
      <c r="O212" s="145"/>
      <c r="P212" s="145"/>
      <c r="Q212" s="146"/>
      <c r="T212" s="85"/>
      <c r="U212" s="144"/>
      <c r="V212" s="145"/>
      <c r="W212" s="145"/>
      <c r="X212" s="146"/>
      <c r="Y212" s="1792"/>
      <c r="AB212" s="85"/>
      <c r="AC212" s="144"/>
      <c r="AD212" s="145"/>
      <c r="AE212" s="145"/>
      <c r="AF212" s="146"/>
      <c r="AG212" s="1792"/>
      <c r="AJ212" s="85"/>
      <c r="AK212" s="144"/>
      <c r="AL212" s="145"/>
      <c r="AM212" s="145"/>
      <c r="AN212" s="146"/>
      <c r="AO212" s="1792"/>
      <c r="AR212" s="85"/>
      <c r="AS212" s="144"/>
      <c r="AT212" s="145"/>
      <c r="AU212" s="145"/>
      <c r="AV212" s="146"/>
      <c r="AW212" s="1792"/>
      <c r="AZ212" s="85"/>
      <c r="BA212" s="144"/>
      <c r="BB212" s="145"/>
      <c r="BC212" s="145"/>
      <c r="BD212" s="146"/>
      <c r="BE212" s="1792"/>
      <c r="BH212" s="85"/>
      <c r="BI212" s="144"/>
      <c r="BJ212" s="145"/>
      <c r="BK212" s="145"/>
      <c r="BL212" s="146"/>
      <c r="BM212" s="1792"/>
      <c r="BP212" s="85"/>
      <c r="BQ212" s="144"/>
      <c r="BR212" s="145"/>
      <c r="BS212" s="145"/>
      <c r="BT212" s="146"/>
      <c r="BU212" s="1792"/>
      <c r="BX212" s="85"/>
      <c r="BY212" s="144"/>
      <c r="BZ212" s="145"/>
      <c r="CA212" s="145"/>
      <c r="CB212" s="146"/>
      <c r="CC212" s="1792"/>
      <c r="CF212" s="85"/>
      <c r="CG212" s="144"/>
      <c r="CH212" s="145"/>
      <c r="CI212" s="145"/>
      <c r="CJ212" s="146"/>
      <c r="CK212" s="1792"/>
      <c r="CN212" s="85"/>
      <c r="CO212" s="144"/>
      <c r="CP212" s="145"/>
      <c r="CQ212" s="145"/>
      <c r="CR212" s="146"/>
      <c r="CS212" s="1792"/>
      <c r="CV212" s="85"/>
      <c r="CW212" s="144"/>
      <c r="CX212" s="145"/>
      <c r="CY212" s="145"/>
      <c r="CZ212" s="146"/>
      <c r="DA212" s="1792"/>
      <c r="DD212" s="85"/>
      <c r="DE212" s="144"/>
      <c r="DF212" s="145"/>
      <c r="DG212" s="145"/>
      <c r="DH212" s="146"/>
      <c r="DI212" s="1792"/>
      <c r="DL212" s="85"/>
      <c r="DM212" s="144"/>
      <c r="DN212" s="145"/>
      <c r="DO212" s="145"/>
      <c r="DP212" s="146"/>
      <c r="DQ212" s="1792"/>
      <c r="DT212" s="85"/>
      <c r="DU212" s="144"/>
      <c r="DV212" s="145"/>
      <c r="DW212" s="145"/>
      <c r="DX212" s="146"/>
      <c r="DY212" s="1792"/>
      <c r="EB212" s="85"/>
      <c r="EC212" s="144"/>
      <c r="ED212" s="145"/>
      <c r="EE212" s="145"/>
      <c r="EF212" s="146"/>
      <c r="EG212" s="1792"/>
      <c r="EJ212" s="85"/>
      <c r="EK212" s="144"/>
      <c r="EL212" s="145"/>
      <c r="EM212" s="145"/>
      <c r="EN212" s="146"/>
      <c r="EO212" s="1792"/>
      <c r="ER212" s="85"/>
      <c r="ES212" s="144"/>
      <c r="ET212" s="145"/>
      <c r="EU212" s="145"/>
      <c r="EV212" s="146"/>
      <c r="EW212" s="1792"/>
      <c r="EZ212" s="85"/>
      <c r="FA212" s="144"/>
      <c r="FB212" s="145"/>
      <c r="FC212" s="145"/>
      <c r="FD212" s="146"/>
      <c r="FE212" s="1792"/>
      <c r="FH212" s="85"/>
      <c r="FI212" s="144"/>
      <c r="FJ212" s="145"/>
      <c r="FK212" s="145"/>
      <c r="FL212" s="146"/>
      <c r="FM212" s="1792"/>
      <c r="FP212" s="85"/>
      <c r="FQ212" s="144"/>
      <c r="FR212" s="145"/>
      <c r="FS212" s="145"/>
      <c r="FT212" s="146"/>
      <c r="FU212" s="1792"/>
      <c r="FX212" s="85"/>
      <c r="FY212" s="144"/>
      <c r="FZ212" s="145"/>
      <c r="GA212" s="145"/>
      <c r="GB212" s="146"/>
      <c r="GC212" s="1792"/>
      <c r="GF212" s="85"/>
      <c r="GG212" s="144"/>
      <c r="GH212" s="145"/>
      <c r="GI212" s="145"/>
      <c r="GJ212" s="146"/>
      <c r="GK212" s="1792"/>
      <c r="GN212" s="85"/>
      <c r="GO212" s="144"/>
      <c r="GP212" s="145"/>
      <c r="GQ212" s="145"/>
      <c r="GR212" s="146"/>
      <c r="GS212" s="1792"/>
      <c r="GV212" s="85"/>
      <c r="GW212" s="144"/>
      <c r="GX212" s="145"/>
      <c r="GY212" s="145"/>
      <c r="GZ212" s="146"/>
      <c r="HA212" s="1792"/>
      <c r="HD212" s="85"/>
      <c r="HE212" s="144"/>
      <c r="HF212" s="145"/>
      <c r="HG212" s="145"/>
      <c r="HH212" s="146"/>
      <c r="HI212" s="1792"/>
      <c r="HL212" s="85"/>
      <c r="HM212" s="144"/>
      <c r="HN212" s="145"/>
      <c r="HO212" s="145"/>
      <c r="HP212" s="146"/>
      <c r="HQ212" s="1792"/>
      <c r="HT212" s="85"/>
      <c r="HU212" s="144"/>
      <c r="HV212" s="145"/>
      <c r="HW212" s="145"/>
      <c r="HX212" s="146"/>
      <c r="HY212" s="1792"/>
      <c r="IB212" s="85"/>
      <c r="IC212" s="144"/>
      <c r="ID212" s="145"/>
      <c r="IE212" s="145"/>
      <c r="IF212" s="146"/>
      <c r="IG212" s="1792"/>
      <c r="IJ212" s="85"/>
      <c r="IK212" s="144"/>
      <c r="IL212" s="145"/>
      <c r="IM212" s="145"/>
      <c r="IN212" s="146"/>
      <c r="IO212" s="1792"/>
      <c r="IR212" s="85"/>
      <c r="IS212" s="144"/>
      <c r="IT212" s="145"/>
      <c r="IU212" s="145"/>
      <c r="IV212" s="146"/>
      <c r="IW212" s="1792"/>
      <c r="IZ212" s="85"/>
      <c r="JA212" s="144"/>
      <c r="JB212" s="145"/>
      <c r="JC212" s="145"/>
      <c r="JD212" s="146"/>
      <c r="JE212" s="1792"/>
      <c r="JH212" s="85"/>
      <c r="JI212" s="144"/>
      <c r="JJ212" s="145"/>
      <c r="JK212" s="145"/>
      <c r="JL212" s="146"/>
      <c r="JM212" s="1792"/>
      <c r="JP212" s="85"/>
      <c r="JQ212" s="144"/>
      <c r="JR212" s="145"/>
      <c r="JS212" s="145"/>
      <c r="JT212" s="146"/>
      <c r="JU212" s="1792"/>
      <c r="JX212" s="85"/>
      <c r="JY212" s="144"/>
      <c r="JZ212" s="145"/>
      <c r="KA212" s="145"/>
      <c r="KB212" s="146"/>
      <c r="KC212" s="1792"/>
      <c r="KF212" s="85"/>
      <c r="KG212" s="144"/>
      <c r="KH212" s="145"/>
      <c r="KI212" s="145"/>
      <c r="KJ212" s="146"/>
      <c r="KK212" s="1792"/>
      <c r="KN212" s="85"/>
      <c r="KO212" s="144"/>
      <c r="KP212" s="145"/>
      <c r="KQ212" s="145"/>
      <c r="KR212" s="146"/>
      <c r="KS212" s="1792"/>
      <c r="KV212" s="85"/>
      <c r="KW212" s="144"/>
      <c r="KX212" s="145"/>
      <c r="KY212" s="145"/>
      <c r="KZ212" s="146"/>
      <c r="LA212" s="1792"/>
      <c r="LD212" s="85"/>
      <c r="LE212" s="144"/>
      <c r="LF212" s="145"/>
      <c r="LG212" s="145"/>
      <c r="LH212" s="146"/>
      <c r="LI212" s="1792"/>
      <c r="LL212" s="85"/>
      <c r="LM212" s="144"/>
      <c r="LN212" s="145"/>
      <c r="LO212" s="145"/>
      <c r="LP212" s="146"/>
      <c r="LQ212" s="1792"/>
      <c r="LT212" s="85"/>
      <c r="LU212" s="144"/>
      <c r="LV212" s="145"/>
      <c r="LW212" s="145"/>
      <c r="LX212" s="146"/>
      <c r="LY212" s="1792"/>
      <c r="MB212" s="85"/>
      <c r="MC212" s="144"/>
      <c r="MD212" s="145"/>
      <c r="ME212" s="145"/>
      <c r="MF212" s="146"/>
      <c r="MG212" s="1792"/>
      <c r="MJ212" s="85"/>
      <c r="MK212" s="144"/>
      <c r="ML212" s="145"/>
      <c r="MM212" s="145"/>
      <c r="MN212" s="146"/>
      <c r="MO212" s="1792"/>
      <c r="MR212" s="85"/>
      <c r="MS212" s="144"/>
      <c r="MT212" s="145"/>
      <c r="MU212" s="145"/>
      <c r="MV212" s="146"/>
      <c r="MW212" s="1792"/>
      <c r="MZ212" s="85"/>
      <c r="NA212" s="144"/>
      <c r="NB212" s="145"/>
      <c r="NC212" s="145"/>
      <c r="ND212" s="146"/>
      <c r="NE212" s="1792"/>
      <c r="NH212" s="85"/>
      <c r="NI212" s="144"/>
      <c r="NJ212" s="145"/>
      <c r="NK212" s="145"/>
      <c r="NL212" s="146"/>
      <c r="NM212" s="1792"/>
      <c r="NP212" s="85"/>
      <c r="NQ212" s="144"/>
      <c r="NR212" s="145"/>
      <c r="NS212" s="145"/>
      <c r="NT212" s="146"/>
      <c r="NU212" s="1792"/>
      <c r="NX212" s="85"/>
      <c r="NY212" s="144"/>
      <c r="NZ212" s="145"/>
      <c r="OA212" s="145"/>
      <c r="OB212" s="146"/>
      <c r="OC212" s="1792"/>
      <c r="OF212" s="85"/>
      <c r="OG212" s="144"/>
      <c r="OH212" s="145"/>
      <c r="OI212" s="145"/>
      <c r="OJ212" s="146"/>
      <c r="OK212" s="1792"/>
      <c r="ON212" s="85"/>
      <c r="OO212" s="144"/>
      <c r="OP212" s="145"/>
      <c r="OQ212" s="145"/>
      <c r="OR212" s="146"/>
      <c r="OS212" s="1792"/>
      <c r="OV212" s="85"/>
      <c r="OW212" s="144"/>
      <c r="OX212" s="145"/>
      <c r="OY212" s="145"/>
      <c r="OZ212" s="146"/>
      <c r="PA212" s="1792"/>
      <c r="PD212" s="85"/>
      <c r="PE212" s="144"/>
      <c r="PF212" s="145"/>
      <c r="PG212" s="145"/>
      <c r="PH212" s="146"/>
      <c r="PI212" s="1792"/>
      <c r="PL212" s="85"/>
      <c r="PM212" s="144"/>
      <c r="PN212" s="145"/>
      <c r="PO212" s="145"/>
      <c r="PP212" s="146"/>
      <c r="PQ212" s="1792"/>
      <c r="PT212" s="85"/>
      <c r="PU212" s="144"/>
      <c r="PV212" s="145"/>
      <c r="PW212" s="145"/>
      <c r="PX212" s="146"/>
      <c r="PY212" s="1792"/>
      <c r="QB212" s="85"/>
      <c r="QC212" s="144"/>
      <c r="QD212" s="145"/>
      <c r="QE212" s="145"/>
      <c r="QF212" s="146"/>
      <c r="QG212" s="1792"/>
      <c r="QJ212" s="85"/>
      <c r="QK212" s="144"/>
      <c r="QL212" s="145"/>
      <c r="QM212" s="145"/>
      <c r="QN212" s="146"/>
      <c r="QO212" s="1792"/>
      <c r="QR212" s="85"/>
      <c r="QS212" s="144"/>
      <c r="QT212" s="145"/>
      <c r="QU212" s="145"/>
      <c r="QV212" s="146"/>
      <c r="QW212" s="1792"/>
      <c r="QZ212" s="85"/>
      <c r="RA212" s="144"/>
      <c r="RB212" s="145"/>
      <c r="RC212" s="145"/>
      <c r="RD212" s="146"/>
      <c r="RE212" s="1792"/>
      <c r="RH212" s="85"/>
      <c r="RI212" s="144"/>
      <c r="RJ212" s="145"/>
      <c r="RK212" s="145"/>
      <c r="RL212" s="146"/>
      <c r="RM212" s="1792"/>
      <c r="RP212" s="85"/>
      <c r="RQ212" s="144"/>
      <c r="RR212" s="145"/>
      <c r="RS212" s="145"/>
      <c r="RT212" s="146"/>
      <c r="RU212" s="1792"/>
      <c r="RX212" s="85"/>
      <c r="RY212" s="144"/>
      <c r="RZ212" s="145"/>
      <c r="SA212" s="145"/>
      <c r="SB212" s="146"/>
      <c r="SC212" s="1792"/>
      <c r="SF212" s="85"/>
      <c r="SG212" s="144"/>
      <c r="SH212" s="145"/>
      <c r="SI212" s="145"/>
      <c r="SJ212" s="146"/>
      <c r="SK212" s="1792"/>
      <c r="SN212" s="85"/>
      <c r="SO212" s="144"/>
      <c r="SP212" s="145"/>
      <c r="SQ212" s="145"/>
      <c r="SR212" s="146"/>
      <c r="SS212" s="1792"/>
      <c r="SV212" s="85"/>
      <c r="SW212" s="144"/>
      <c r="SX212" s="145"/>
      <c r="SY212" s="145"/>
      <c r="SZ212" s="146"/>
      <c r="TA212" s="1792"/>
      <c r="TD212" s="85"/>
      <c r="TE212" s="144"/>
      <c r="TF212" s="145"/>
      <c r="TG212" s="145"/>
      <c r="TH212" s="146"/>
      <c r="TI212" s="1792"/>
      <c r="TL212" s="85"/>
      <c r="TM212" s="144"/>
      <c r="TN212" s="145"/>
      <c r="TO212" s="145"/>
      <c r="TP212" s="146"/>
      <c r="TQ212" s="1792"/>
      <c r="TT212" s="85"/>
      <c r="TU212" s="144"/>
      <c r="TV212" s="145"/>
      <c r="TW212" s="145"/>
      <c r="TX212" s="146"/>
      <c r="TY212" s="1792"/>
      <c r="UB212" s="85"/>
      <c r="UC212" s="144"/>
      <c r="UD212" s="145"/>
      <c r="UE212" s="145"/>
      <c r="UF212" s="146"/>
      <c r="UG212" s="1792"/>
      <c r="UJ212" s="85"/>
      <c r="UK212" s="144"/>
      <c r="UL212" s="145"/>
      <c r="UM212" s="145"/>
      <c r="UN212" s="146"/>
      <c r="UO212" s="1792"/>
      <c r="UR212" s="85"/>
      <c r="US212" s="144"/>
      <c r="UT212" s="145"/>
      <c r="UU212" s="145"/>
      <c r="UV212" s="146"/>
      <c r="UW212" s="1792"/>
      <c r="UZ212" s="85"/>
      <c r="VA212" s="144"/>
      <c r="VB212" s="145"/>
      <c r="VC212" s="145"/>
      <c r="VD212" s="146"/>
      <c r="VE212" s="1792"/>
      <c r="VH212" s="85"/>
      <c r="VI212" s="144"/>
      <c r="VJ212" s="145"/>
      <c r="VK212" s="145"/>
      <c r="VL212" s="146"/>
      <c r="VM212" s="1792"/>
      <c r="VP212" s="85"/>
      <c r="VQ212" s="144"/>
      <c r="VR212" s="145"/>
      <c r="VS212" s="145"/>
      <c r="VT212" s="146"/>
      <c r="VU212" s="1792"/>
      <c r="VX212" s="85"/>
      <c r="VY212" s="144"/>
      <c r="VZ212" s="145"/>
      <c r="WA212" s="145"/>
      <c r="WB212" s="146"/>
      <c r="WC212" s="1792"/>
      <c r="WF212" s="85"/>
      <c r="WG212" s="144"/>
      <c r="WH212" s="145"/>
      <c r="WI212" s="145"/>
      <c r="WJ212" s="146"/>
      <c r="WK212" s="1792"/>
      <c r="WN212" s="85"/>
      <c r="WO212" s="144"/>
      <c r="WP212" s="145"/>
      <c r="WQ212" s="145"/>
      <c r="WR212" s="146"/>
      <c r="WS212" s="1792"/>
      <c r="WV212" s="85"/>
      <c r="WW212" s="144"/>
      <c r="WX212" s="145"/>
      <c r="WY212" s="145"/>
      <c r="WZ212" s="146"/>
      <c r="XA212" s="1792"/>
      <c r="XD212" s="85"/>
      <c r="XE212" s="144"/>
      <c r="XF212" s="145"/>
      <c r="XG212" s="145"/>
      <c r="XH212" s="146"/>
      <c r="XI212" s="1792"/>
      <c r="XL212" s="85"/>
      <c r="XM212" s="144"/>
      <c r="XN212" s="145"/>
      <c r="XO212" s="145"/>
      <c r="XP212" s="146"/>
      <c r="XQ212" s="1792"/>
      <c r="XT212" s="85"/>
      <c r="XU212" s="144"/>
      <c r="XV212" s="145"/>
      <c r="XW212" s="145"/>
      <c r="XX212" s="146"/>
      <c r="XY212" s="1792"/>
      <c r="YB212" s="85"/>
      <c r="YC212" s="144"/>
      <c r="YD212" s="145"/>
      <c r="YE212" s="145"/>
      <c r="YF212" s="146"/>
      <c r="YG212" s="1792"/>
      <c r="YJ212" s="85"/>
      <c r="YK212" s="144"/>
      <c r="YL212" s="145"/>
      <c r="YM212" s="145"/>
      <c r="YN212" s="146"/>
      <c r="YO212" s="1792"/>
      <c r="YR212" s="85"/>
      <c r="YS212" s="144"/>
      <c r="YT212" s="145"/>
      <c r="YU212" s="145"/>
      <c r="YV212" s="146"/>
      <c r="YW212" s="1792"/>
      <c r="YZ212" s="85"/>
      <c r="ZA212" s="144"/>
      <c r="ZB212" s="145"/>
      <c r="ZC212" s="145"/>
      <c r="ZD212" s="146"/>
      <c r="ZE212" s="1792"/>
      <c r="ZH212" s="85"/>
      <c r="ZI212" s="144"/>
      <c r="ZJ212" s="145"/>
      <c r="ZK212" s="145"/>
      <c r="ZL212" s="146"/>
      <c r="ZM212" s="1792"/>
      <c r="ZP212" s="85"/>
      <c r="ZQ212" s="144"/>
      <c r="ZR212" s="145"/>
      <c r="ZS212" s="145"/>
      <c r="ZT212" s="146"/>
      <c r="ZU212" s="1792"/>
      <c r="ZX212" s="85"/>
      <c r="ZY212" s="144"/>
      <c r="ZZ212" s="145"/>
      <c r="AAA212" s="145"/>
      <c r="AAB212" s="146"/>
      <c r="AAC212" s="1792"/>
      <c r="AAF212" s="85"/>
      <c r="AAG212" s="144"/>
      <c r="AAH212" s="145"/>
      <c r="AAI212" s="145"/>
      <c r="AAJ212" s="146"/>
      <c r="AAK212" s="1792"/>
      <c r="AAN212" s="85"/>
      <c r="AAO212" s="144"/>
      <c r="AAP212" s="145"/>
      <c r="AAQ212" s="2057"/>
      <c r="AAR212" s="1694"/>
      <c r="AAS212" s="1790"/>
      <c r="AAT212" s="1696"/>
      <c r="AAU212" s="1696"/>
      <c r="AAV212" s="1695"/>
      <c r="AAW212" s="1549"/>
      <c r="AAX212" s="1550"/>
      <c r="AAY212" s="1550"/>
      <c r="AAZ212" s="1694"/>
      <c r="ABA212" s="1790"/>
      <c r="ABB212" s="1696"/>
      <c r="ABC212" s="1696"/>
      <c r="ABD212" s="1695"/>
      <c r="ABE212" s="1549"/>
      <c r="ABF212" s="1550"/>
      <c r="ABG212" s="1550"/>
      <c r="ABH212" s="1694"/>
      <c r="ABI212" s="1790"/>
      <c r="ABJ212" s="1696"/>
      <c r="ABK212" s="1696"/>
      <c r="ABL212" s="1695"/>
      <c r="ABM212" s="1549"/>
      <c r="ABN212" s="1550"/>
      <c r="ABO212" s="1550"/>
      <c r="ABP212" s="1694"/>
      <c r="ABQ212" s="1790"/>
      <c r="ABR212" s="1696"/>
      <c r="ABS212" s="1696"/>
      <c r="ABT212" s="1695"/>
      <c r="ABU212" s="1549"/>
      <c r="ABV212" s="1550"/>
      <c r="ABW212" s="1550"/>
      <c r="ABX212" s="1694"/>
      <c r="ABY212" s="1790"/>
      <c r="ABZ212" s="1696"/>
      <c r="ACA212" s="1696"/>
      <c r="ACB212" s="1695"/>
      <c r="ACC212" s="1549"/>
      <c r="ACD212" s="1550"/>
      <c r="ACE212" s="1550"/>
      <c r="ACF212" s="1694"/>
      <c r="ACG212" s="1790"/>
      <c r="ACH212" s="1696"/>
      <c r="ACI212" s="1696"/>
      <c r="ACJ212" s="1695"/>
      <c r="ACK212" s="1549"/>
      <c r="ACL212" s="1550"/>
      <c r="ACM212" s="1550"/>
      <c r="ACN212" s="1694"/>
      <c r="ACO212" s="1790"/>
      <c r="ACP212" s="1696"/>
      <c r="ACQ212" s="1696"/>
      <c r="ACR212" s="1695"/>
      <c r="ACS212" s="1549"/>
      <c r="ACT212" s="1550"/>
      <c r="ACU212" s="1550"/>
      <c r="ACV212" s="1694"/>
      <c r="ACW212" s="1790"/>
      <c r="ACX212" s="1696"/>
      <c r="ACY212" s="1696"/>
      <c r="ACZ212" s="1695"/>
      <c r="ADA212" s="1549"/>
      <c r="ADB212" s="1550"/>
      <c r="ADC212" s="1550"/>
      <c r="ADD212" s="1694"/>
      <c r="ADE212" s="1790"/>
      <c r="ADF212" s="1696"/>
      <c r="ADG212" s="1696"/>
      <c r="ADH212" s="1695"/>
      <c r="ADI212" s="1549"/>
      <c r="ADJ212" s="1550"/>
      <c r="ADK212" s="1550"/>
      <c r="ADL212" s="1694"/>
      <c r="ADM212" s="1790"/>
      <c r="ADN212" s="1696"/>
      <c r="ADO212" s="1696"/>
      <c r="ADP212" s="1695"/>
      <c r="ADQ212" s="1549"/>
      <c r="ADR212" s="1550"/>
      <c r="ADS212" s="1550"/>
      <c r="ADT212" s="1694"/>
      <c r="ADU212" s="1790"/>
      <c r="ADV212" s="1696"/>
      <c r="ADW212" s="1696"/>
      <c r="ADX212" s="1695"/>
      <c r="ADY212" s="1549"/>
      <c r="ADZ212" s="1550"/>
      <c r="AEA212" s="1550"/>
      <c r="AEB212" s="1694"/>
      <c r="AEC212" s="1790"/>
      <c r="AED212" s="1696"/>
      <c r="AEE212" s="1696"/>
      <c r="AEF212" s="1695"/>
      <c r="AEG212" s="1549"/>
      <c r="AEH212" s="1550"/>
      <c r="AEI212" s="1550"/>
      <c r="AEJ212" s="1694"/>
      <c r="AEK212" s="1790"/>
      <c r="AEL212" s="1696"/>
      <c r="AEM212" s="1696"/>
      <c r="AEN212" s="1695"/>
      <c r="AEO212" s="1549"/>
      <c r="AEP212" s="1550"/>
      <c r="AEQ212" s="1550"/>
      <c r="AER212" s="1694"/>
      <c r="AES212" s="1790"/>
      <c r="AET212" s="1696"/>
      <c r="AEU212" s="1696"/>
      <c r="AEV212" s="1695"/>
      <c r="AEW212" s="1549"/>
      <c r="AEX212" s="1550"/>
      <c r="AEY212" s="1550"/>
      <c r="AEZ212" s="1694"/>
      <c r="AFA212" s="1790"/>
      <c r="AFB212" s="1696"/>
      <c r="AFC212" s="1696"/>
      <c r="AFD212" s="1695"/>
      <c r="AFE212" s="1549"/>
      <c r="AFF212" s="1550"/>
      <c r="AFG212" s="1550"/>
      <c r="AFH212" s="1694"/>
      <c r="AFI212" s="1790"/>
      <c r="AFJ212" s="1696"/>
      <c r="AFK212" s="1696"/>
      <c r="AFL212" s="1695"/>
      <c r="AFM212" s="1549"/>
      <c r="AFN212" s="1550"/>
      <c r="AFO212" s="1550"/>
      <c r="AFP212" s="1694"/>
      <c r="AFQ212" s="1790"/>
      <c r="AFR212" s="1696"/>
      <c r="AFS212" s="1696"/>
      <c r="AFT212" s="1695"/>
      <c r="AFU212" s="1549"/>
      <c r="AFV212" s="1550"/>
      <c r="AFW212" s="1550"/>
      <c r="AFX212" s="1694"/>
      <c r="AFY212" s="1790"/>
      <c r="AFZ212" s="1696"/>
      <c r="AGA212" s="1696"/>
      <c r="AGB212" s="1695"/>
      <c r="AGC212" s="1549"/>
      <c r="AGD212" s="1550"/>
      <c r="AGE212" s="1550"/>
      <c r="AGF212" s="1694"/>
      <c r="AGG212" s="1790"/>
      <c r="AGH212" s="1696"/>
      <c r="AGI212" s="1696"/>
      <c r="AGJ212" s="1695"/>
      <c r="AGK212" s="1549"/>
      <c r="AGL212" s="1550"/>
      <c r="AGM212" s="1550"/>
      <c r="AGN212" s="1694"/>
      <c r="AGO212" s="1790"/>
      <c r="AGP212" s="1696"/>
      <c r="AGQ212" s="1696"/>
      <c r="AGR212" s="1695"/>
      <c r="AGS212" s="1549"/>
      <c r="AGT212" s="1550"/>
      <c r="AGU212" s="1550"/>
      <c r="AGV212" s="1694"/>
      <c r="AGW212" s="1790"/>
      <c r="AGX212" s="1696"/>
      <c r="AGY212" s="1696"/>
      <c r="AGZ212" s="1695"/>
      <c r="AHA212" s="1549"/>
      <c r="AHB212" s="1550"/>
      <c r="AHC212" s="1550"/>
      <c r="AHD212" s="1694"/>
      <c r="AHE212" s="1790"/>
      <c r="AHF212" s="1696"/>
      <c r="AHG212" s="1696"/>
      <c r="AHH212" s="1695"/>
      <c r="AHI212" s="1549"/>
      <c r="AHJ212" s="1550"/>
      <c r="AHK212" s="1550"/>
      <c r="AHL212" s="1694"/>
      <c r="AHM212" s="1790"/>
      <c r="AHN212" s="1696"/>
      <c r="AHO212" s="1696"/>
      <c r="AHP212" s="1695"/>
      <c r="AHQ212" s="1549"/>
      <c r="AHR212" s="1550"/>
      <c r="AHS212" s="1550"/>
      <c r="AHT212" s="1694"/>
      <c r="AHU212" s="1790"/>
      <c r="AHV212" s="1696"/>
      <c r="AHW212" s="1696"/>
      <c r="AHX212" s="1695"/>
      <c r="AHY212" s="1549"/>
      <c r="AHZ212" s="1550"/>
      <c r="AIA212" s="1550"/>
      <c r="AIB212" s="1694"/>
      <c r="AIC212" s="1790"/>
      <c r="AID212" s="1696"/>
      <c r="AIE212" s="1696"/>
      <c r="AIF212" s="1695"/>
      <c r="AIG212" s="1549"/>
      <c r="AIH212" s="1550"/>
      <c r="AII212" s="1550"/>
      <c r="AIJ212" s="1694"/>
      <c r="AIK212" s="1790"/>
      <c r="AIL212" s="1696"/>
      <c r="AIM212" s="1696"/>
      <c r="AIN212" s="1695"/>
      <c r="AIO212" s="1549"/>
      <c r="AIP212" s="1550"/>
      <c r="AIQ212" s="1550"/>
      <c r="AIR212" s="1694"/>
      <c r="AIS212" s="1790"/>
      <c r="AIT212" s="1696"/>
      <c r="AIU212" s="1696"/>
      <c r="AIV212" s="1695"/>
      <c r="AIW212" s="1549"/>
      <c r="AIX212" s="1550"/>
      <c r="AIY212" s="1550"/>
      <c r="AIZ212" s="1694"/>
      <c r="AJA212" s="1790"/>
      <c r="AJB212" s="1696"/>
      <c r="AJC212" s="1696"/>
      <c r="AJD212" s="1695"/>
      <c r="AJE212" s="1549"/>
      <c r="AJF212" s="1550"/>
      <c r="AJG212" s="1550"/>
      <c r="AJH212" s="1694"/>
      <c r="AJI212" s="1790"/>
      <c r="AJJ212" s="1696"/>
      <c r="AJK212" s="1696"/>
      <c r="AJL212" s="1695"/>
      <c r="AJM212" s="1549"/>
      <c r="AJN212" s="1550"/>
      <c r="AJO212" s="1550"/>
      <c r="AJP212" s="1694"/>
      <c r="AJQ212" s="1790"/>
      <c r="AJR212" s="1696"/>
      <c r="AJS212" s="1696"/>
      <c r="AJT212" s="1695"/>
      <c r="AJU212" s="1549"/>
      <c r="AJV212" s="1550"/>
      <c r="AJW212" s="1550"/>
      <c r="AJX212" s="1694"/>
      <c r="AJY212" s="1790"/>
      <c r="AJZ212" s="1696"/>
      <c r="AKA212" s="1696"/>
      <c r="AKB212" s="1695"/>
      <c r="AKC212" s="1549"/>
      <c r="AKD212" s="1550"/>
      <c r="AKE212" s="1550"/>
      <c r="AKF212" s="1694"/>
      <c r="AKG212" s="1790"/>
      <c r="AKH212" s="1696"/>
      <c r="AKI212" s="1696"/>
      <c r="AKJ212" s="1695"/>
      <c r="AKK212" s="1549"/>
      <c r="AKL212" s="1550"/>
      <c r="AKM212" s="1550"/>
      <c r="AKN212" s="1694"/>
      <c r="AKO212" s="1790"/>
      <c r="AKP212" s="1696"/>
      <c r="AKQ212" s="1696"/>
      <c r="AKR212" s="1695"/>
      <c r="AKS212" s="1549"/>
      <c r="AKT212" s="1550"/>
      <c r="AKU212" s="1550"/>
      <c r="AKV212" s="1694"/>
      <c r="AKW212" s="1790"/>
      <c r="AKX212" s="1696"/>
      <c r="AKY212" s="1696"/>
      <c r="AKZ212" s="1695"/>
      <c r="ALA212" s="1549"/>
      <c r="ALB212" s="1550"/>
      <c r="ALC212" s="1550"/>
      <c r="ALD212" s="1694"/>
      <c r="ALE212" s="1790"/>
      <c r="ALF212" s="1696"/>
      <c r="ALG212" s="1696"/>
      <c r="ALH212" s="1695"/>
      <c r="ALI212" s="1549"/>
      <c r="ALJ212" s="1550"/>
      <c r="ALK212" s="1550"/>
      <c r="ALL212" s="1694"/>
      <c r="ALM212" s="1790"/>
      <c r="ALN212" s="1696"/>
      <c r="ALO212" s="1696"/>
      <c r="ALP212" s="1695"/>
      <c r="ALQ212" s="1549"/>
      <c r="ALR212" s="1550"/>
      <c r="ALS212" s="1550"/>
      <c r="ALT212" s="1694"/>
      <c r="ALU212" s="1790"/>
      <c r="ALV212" s="1696"/>
      <c r="ALW212" s="1696"/>
      <c r="ALX212" s="1695"/>
      <c r="ALY212" s="1549"/>
      <c r="ALZ212" s="1550"/>
      <c r="AMA212" s="1550"/>
      <c r="AMB212" s="1694"/>
      <c r="AMC212" s="1790"/>
      <c r="AMD212" s="1696"/>
      <c r="AME212" s="1696"/>
      <c r="AMF212" s="1695"/>
      <c r="AMG212" s="1549"/>
      <c r="AMH212" s="1550"/>
      <c r="AMI212" s="1550"/>
      <c r="AMJ212" s="1703"/>
    </row>
    <row r="213" spans="1:1024" s="72" customFormat="1" ht="15" customHeight="1">
      <c r="A213" s="1694">
        <v>7540000003</v>
      </c>
      <c r="B213" s="1791"/>
      <c r="C213" s="1696" t="s">
        <v>4033</v>
      </c>
      <c r="D213" s="1696" t="s">
        <v>4030</v>
      </c>
      <c r="E213" s="1695">
        <v>4</v>
      </c>
      <c r="F213" s="1549">
        <v>48.58</v>
      </c>
      <c r="G213" s="1536">
        <f>F213*$I$2</f>
        <v>0</v>
      </c>
      <c r="H213" s="1536">
        <f>G213-G213*($I$1)</f>
        <v>0</v>
      </c>
      <c r="I213"/>
      <c r="L213" s="85"/>
      <c r="M213" s="85"/>
      <c r="N213" s="144"/>
      <c r="O213" s="145"/>
      <c r="P213" s="145"/>
      <c r="Q213" s="146"/>
      <c r="T213" s="85"/>
      <c r="U213" s="144"/>
      <c r="V213" s="145"/>
      <c r="W213" s="145"/>
      <c r="X213" s="146"/>
      <c r="Y213" s="1792"/>
      <c r="AB213" s="85"/>
      <c r="AC213" s="144"/>
      <c r="AD213" s="145"/>
      <c r="AE213" s="145"/>
      <c r="AF213" s="146"/>
      <c r="AG213" s="1792"/>
      <c r="AJ213" s="85"/>
      <c r="AK213" s="144"/>
      <c r="AL213" s="145"/>
      <c r="AM213" s="145"/>
      <c r="AN213" s="146"/>
      <c r="AO213" s="1792"/>
      <c r="AR213" s="85"/>
      <c r="AS213" s="144"/>
      <c r="AT213" s="145"/>
      <c r="AU213" s="145"/>
      <c r="AV213" s="146"/>
      <c r="AW213" s="1792"/>
      <c r="AZ213" s="85"/>
      <c r="BA213" s="144"/>
      <c r="BB213" s="145"/>
      <c r="BC213" s="145"/>
      <c r="BD213" s="146"/>
      <c r="BE213" s="1792"/>
      <c r="BH213" s="85"/>
      <c r="BI213" s="144"/>
      <c r="BJ213" s="145"/>
      <c r="BK213" s="145"/>
      <c r="BL213" s="146"/>
      <c r="BM213" s="1792"/>
      <c r="BP213" s="85"/>
      <c r="BQ213" s="144"/>
      <c r="BR213" s="145"/>
      <c r="BS213" s="145"/>
      <c r="BT213" s="146"/>
      <c r="BU213" s="1792"/>
      <c r="BX213" s="85"/>
      <c r="BY213" s="144"/>
      <c r="BZ213" s="145"/>
      <c r="CA213" s="145"/>
      <c r="CB213" s="146"/>
      <c r="CC213" s="1792"/>
      <c r="CF213" s="85"/>
      <c r="CG213" s="144"/>
      <c r="CH213" s="145"/>
      <c r="CI213" s="145"/>
      <c r="CJ213" s="146"/>
      <c r="CK213" s="1792"/>
      <c r="CN213" s="85"/>
      <c r="CO213" s="144"/>
      <c r="CP213" s="145"/>
      <c r="CQ213" s="145"/>
      <c r="CR213" s="146"/>
      <c r="CS213" s="1792"/>
      <c r="CV213" s="85"/>
      <c r="CW213" s="144"/>
      <c r="CX213" s="145"/>
      <c r="CY213" s="145"/>
      <c r="CZ213" s="146"/>
      <c r="DA213" s="1792"/>
      <c r="DD213" s="85"/>
      <c r="DE213" s="144"/>
      <c r="DF213" s="145"/>
      <c r="DG213" s="145"/>
      <c r="DH213" s="146"/>
      <c r="DI213" s="1792"/>
      <c r="DL213" s="85"/>
      <c r="DM213" s="144"/>
      <c r="DN213" s="145"/>
      <c r="DO213" s="145"/>
      <c r="DP213" s="146"/>
      <c r="DQ213" s="1792"/>
      <c r="DT213" s="85"/>
      <c r="DU213" s="144"/>
      <c r="DV213" s="145"/>
      <c r="DW213" s="145"/>
      <c r="DX213" s="146"/>
      <c r="DY213" s="1792"/>
      <c r="EB213" s="85"/>
      <c r="EC213" s="144"/>
      <c r="ED213" s="145"/>
      <c r="EE213" s="145"/>
      <c r="EF213" s="146"/>
      <c r="EG213" s="1792"/>
      <c r="EJ213" s="85"/>
      <c r="EK213" s="144"/>
      <c r="EL213" s="145"/>
      <c r="EM213" s="145"/>
      <c r="EN213" s="146"/>
      <c r="EO213" s="1792"/>
      <c r="ER213" s="85"/>
      <c r="ES213" s="144"/>
      <c r="ET213" s="145"/>
      <c r="EU213" s="145"/>
      <c r="EV213" s="146"/>
      <c r="EW213" s="1792"/>
      <c r="EZ213" s="85"/>
      <c r="FA213" s="144"/>
      <c r="FB213" s="145"/>
      <c r="FC213" s="145"/>
      <c r="FD213" s="146"/>
      <c r="FE213" s="1792"/>
      <c r="FH213" s="85"/>
      <c r="FI213" s="144"/>
      <c r="FJ213" s="145"/>
      <c r="FK213" s="145"/>
      <c r="FL213" s="146"/>
      <c r="FM213" s="1792"/>
      <c r="FP213" s="85"/>
      <c r="FQ213" s="144"/>
      <c r="FR213" s="145"/>
      <c r="FS213" s="145"/>
      <c r="FT213" s="146"/>
      <c r="FU213" s="1792"/>
      <c r="FX213" s="85"/>
      <c r="FY213" s="144"/>
      <c r="FZ213" s="145"/>
      <c r="GA213" s="145"/>
      <c r="GB213" s="146"/>
      <c r="GC213" s="1792"/>
      <c r="GF213" s="85"/>
      <c r="GG213" s="144"/>
      <c r="GH213" s="145"/>
      <c r="GI213" s="145"/>
      <c r="GJ213" s="146"/>
      <c r="GK213" s="1792"/>
      <c r="GN213" s="85"/>
      <c r="GO213" s="144"/>
      <c r="GP213" s="145"/>
      <c r="GQ213" s="145"/>
      <c r="GR213" s="146"/>
      <c r="GS213" s="1792"/>
      <c r="GV213" s="85"/>
      <c r="GW213" s="144"/>
      <c r="GX213" s="145"/>
      <c r="GY213" s="145"/>
      <c r="GZ213" s="146"/>
      <c r="HA213" s="1792"/>
      <c r="HD213" s="85"/>
      <c r="HE213" s="144"/>
      <c r="HF213" s="145"/>
      <c r="HG213" s="145"/>
      <c r="HH213" s="146"/>
      <c r="HI213" s="1792"/>
      <c r="HL213" s="85"/>
      <c r="HM213" s="144"/>
      <c r="HN213" s="145"/>
      <c r="HO213" s="145"/>
      <c r="HP213" s="146"/>
      <c r="HQ213" s="1792"/>
      <c r="HT213" s="85"/>
      <c r="HU213" s="144"/>
      <c r="HV213" s="145"/>
      <c r="HW213" s="145"/>
      <c r="HX213" s="146"/>
      <c r="HY213" s="1792"/>
      <c r="IB213" s="85"/>
      <c r="IC213" s="144"/>
      <c r="ID213" s="145"/>
      <c r="IE213" s="145"/>
      <c r="IF213" s="146"/>
      <c r="IG213" s="1792"/>
      <c r="IJ213" s="85"/>
      <c r="IK213" s="144"/>
      <c r="IL213" s="145"/>
      <c r="IM213" s="145"/>
      <c r="IN213" s="146"/>
      <c r="IO213" s="1792"/>
      <c r="IR213" s="85"/>
      <c r="IS213" s="144"/>
      <c r="IT213" s="145"/>
      <c r="IU213" s="145"/>
      <c r="IV213" s="146"/>
      <c r="IW213" s="1792"/>
      <c r="IZ213" s="85"/>
      <c r="JA213" s="144"/>
      <c r="JB213" s="145"/>
      <c r="JC213" s="145"/>
      <c r="JD213" s="146"/>
      <c r="JE213" s="1792"/>
      <c r="JH213" s="85"/>
      <c r="JI213" s="144"/>
      <c r="JJ213" s="145"/>
      <c r="JK213" s="145"/>
      <c r="JL213" s="146"/>
      <c r="JM213" s="1792"/>
      <c r="JP213" s="85"/>
      <c r="JQ213" s="144"/>
      <c r="JR213" s="145"/>
      <c r="JS213" s="145"/>
      <c r="JT213" s="146"/>
      <c r="JU213" s="1792"/>
      <c r="JX213" s="85"/>
      <c r="JY213" s="144"/>
      <c r="JZ213" s="145"/>
      <c r="KA213" s="145"/>
      <c r="KB213" s="146"/>
      <c r="KC213" s="1792"/>
      <c r="KF213" s="85"/>
      <c r="KG213" s="144"/>
      <c r="KH213" s="145"/>
      <c r="KI213" s="145"/>
      <c r="KJ213" s="146"/>
      <c r="KK213" s="1792"/>
      <c r="KN213" s="85"/>
      <c r="KO213" s="144"/>
      <c r="KP213" s="145"/>
      <c r="KQ213" s="145"/>
      <c r="KR213" s="146"/>
      <c r="KS213" s="1792"/>
      <c r="KV213" s="85"/>
      <c r="KW213" s="144"/>
      <c r="KX213" s="145"/>
      <c r="KY213" s="145"/>
      <c r="KZ213" s="146"/>
      <c r="LA213" s="1792"/>
      <c r="LD213" s="85"/>
      <c r="LE213" s="144"/>
      <c r="LF213" s="145"/>
      <c r="LG213" s="145"/>
      <c r="LH213" s="146"/>
      <c r="LI213" s="1792"/>
      <c r="LL213" s="85"/>
      <c r="LM213" s="144"/>
      <c r="LN213" s="145"/>
      <c r="LO213" s="145"/>
      <c r="LP213" s="146"/>
      <c r="LQ213" s="1792"/>
      <c r="LT213" s="85"/>
      <c r="LU213" s="144"/>
      <c r="LV213" s="145"/>
      <c r="LW213" s="145"/>
      <c r="LX213" s="146"/>
      <c r="LY213" s="1792"/>
      <c r="MB213" s="85"/>
      <c r="MC213" s="144"/>
      <c r="MD213" s="145"/>
      <c r="ME213" s="145"/>
      <c r="MF213" s="146"/>
      <c r="MG213" s="1792"/>
      <c r="MJ213" s="85"/>
      <c r="MK213" s="144"/>
      <c r="ML213" s="145"/>
      <c r="MM213" s="145"/>
      <c r="MN213" s="146"/>
      <c r="MO213" s="1792"/>
      <c r="MR213" s="85"/>
      <c r="MS213" s="144"/>
      <c r="MT213" s="145"/>
      <c r="MU213" s="145"/>
      <c r="MV213" s="146"/>
      <c r="MW213" s="1792"/>
      <c r="MZ213" s="85"/>
      <c r="NA213" s="144"/>
      <c r="NB213" s="145"/>
      <c r="NC213" s="145"/>
      <c r="ND213" s="146"/>
      <c r="NE213" s="1792"/>
      <c r="NH213" s="85"/>
      <c r="NI213" s="144"/>
      <c r="NJ213" s="145"/>
      <c r="NK213" s="145"/>
      <c r="NL213" s="146"/>
      <c r="NM213" s="1792"/>
      <c r="NP213" s="85"/>
      <c r="NQ213" s="144"/>
      <c r="NR213" s="145"/>
      <c r="NS213" s="145"/>
      <c r="NT213" s="146"/>
      <c r="NU213" s="1792"/>
      <c r="NX213" s="85"/>
      <c r="NY213" s="144"/>
      <c r="NZ213" s="145"/>
      <c r="OA213" s="145"/>
      <c r="OB213" s="146"/>
      <c r="OC213" s="1792"/>
      <c r="OF213" s="85"/>
      <c r="OG213" s="144"/>
      <c r="OH213" s="145"/>
      <c r="OI213" s="145"/>
      <c r="OJ213" s="146"/>
      <c r="OK213" s="1792"/>
      <c r="ON213" s="85"/>
      <c r="OO213" s="144"/>
      <c r="OP213" s="145"/>
      <c r="OQ213" s="145"/>
      <c r="OR213" s="146"/>
      <c r="OS213" s="1792"/>
      <c r="OV213" s="85"/>
      <c r="OW213" s="144"/>
      <c r="OX213" s="145"/>
      <c r="OY213" s="145"/>
      <c r="OZ213" s="146"/>
      <c r="PA213" s="1792"/>
      <c r="PD213" s="85"/>
      <c r="PE213" s="144"/>
      <c r="PF213" s="145"/>
      <c r="PG213" s="145"/>
      <c r="PH213" s="146"/>
      <c r="PI213" s="1792"/>
      <c r="PL213" s="85"/>
      <c r="PM213" s="144"/>
      <c r="PN213" s="145"/>
      <c r="PO213" s="145"/>
      <c r="PP213" s="146"/>
      <c r="PQ213" s="1792"/>
      <c r="PT213" s="85"/>
      <c r="PU213" s="144"/>
      <c r="PV213" s="145"/>
      <c r="PW213" s="145"/>
      <c r="PX213" s="146"/>
      <c r="PY213" s="1792"/>
      <c r="QB213" s="85"/>
      <c r="QC213" s="144"/>
      <c r="QD213" s="145"/>
      <c r="QE213" s="145"/>
      <c r="QF213" s="146"/>
      <c r="QG213" s="1792"/>
      <c r="QJ213" s="85"/>
      <c r="QK213" s="144"/>
      <c r="QL213" s="145"/>
      <c r="QM213" s="145"/>
      <c r="QN213" s="146"/>
      <c r="QO213" s="1792"/>
      <c r="QR213" s="85"/>
      <c r="QS213" s="144"/>
      <c r="QT213" s="145"/>
      <c r="QU213" s="145"/>
      <c r="QV213" s="146"/>
      <c r="QW213" s="1792"/>
      <c r="QZ213" s="85"/>
      <c r="RA213" s="144"/>
      <c r="RB213" s="145"/>
      <c r="RC213" s="145"/>
      <c r="RD213" s="146"/>
      <c r="RE213" s="1792"/>
      <c r="RH213" s="85"/>
      <c r="RI213" s="144"/>
      <c r="RJ213" s="145"/>
      <c r="RK213" s="145"/>
      <c r="RL213" s="146"/>
      <c r="RM213" s="1792"/>
      <c r="RP213" s="85"/>
      <c r="RQ213" s="144"/>
      <c r="RR213" s="145"/>
      <c r="RS213" s="145"/>
      <c r="RT213" s="146"/>
      <c r="RU213" s="1792"/>
      <c r="RX213" s="85"/>
      <c r="RY213" s="144"/>
      <c r="RZ213" s="145"/>
      <c r="SA213" s="145"/>
      <c r="SB213" s="146"/>
      <c r="SC213" s="1792"/>
      <c r="SF213" s="85"/>
      <c r="SG213" s="144"/>
      <c r="SH213" s="145"/>
      <c r="SI213" s="145"/>
      <c r="SJ213" s="146"/>
      <c r="SK213" s="1792"/>
      <c r="SN213" s="85"/>
      <c r="SO213" s="144"/>
      <c r="SP213" s="145"/>
      <c r="SQ213" s="145"/>
      <c r="SR213" s="146"/>
      <c r="SS213" s="1792"/>
      <c r="SV213" s="85"/>
      <c r="SW213" s="144"/>
      <c r="SX213" s="145"/>
      <c r="SY213" s="145"/>
      <c r="SZ213" s="146"/>
      <c r="TA213" s="1792"/>
      <c r="TD213" s="85"/>
      <c r="TE213" s="144"/>
      <c r="TF213" s="145"/>
      <c r="TG213" s="145"/>
      <c r="TH213" s="146"/>
      <c r="TI213" s="1792"/>
      <c r="TL213" s="85"/>
      <c r="TM213" s="144"/>
      <c r="TN213" s="145"/>
      <c r="TO213" s="145"/>
      <c r="TP213" s="146"/>
      <c r="TQ213" s="1792"/>
      <c r="TT213" s="85"/>
      <c r="TU213" s="144"/>
      <c r="TV213" s="145"/>
      <c r="TW213" s="145"/>
      <c r="TX213" s="146"/>
      <c r="TY213" s="1792"/>
      <c r="UB213" s="85"/>
      <c r="UC213" s="144"/>
      <c r="UD213" s="145"/>
      <c r="UE213" s="145"/>
      <c r="UF213" s="146"/>
      <c r="UG213" s="1792"/>
      <c r="UJ213" s="85"/>
      <c r="UK213" s="144"/>
      <c r="UL213" s="145"/>
      <c r="UM213" s="145"/>
      <c r="UN213" s="146"/>
      <c r="UO213" s="1792"/>
      <c r="UR213" s="85"/>
      <c r="US213" s="144"/>
      <c r="UT213" s="145"/>
      <c r="UU213" s="145"/>
      <c r="UV213" s="146"/>
      <c r="UW213" s="1792"/>
      <c r="UZ213" s="85"/>
      <c r="VA213" s="144"/>
      <c r="VB213" s="145"/>
      <c r="VC213" s="145"/>
      <c r="VD213" s="146"/>
      <c r="VE213" s="1792"/>
      <c r="VH213" s="85"/>
      <c r="VI213" s="144"/>
      <c r="VJ213" s="145"/>
      <c r="VK213" s="145"/>
      <c r="VL213" s="146"/>
      <c r="VM213" s="1792"/>
      <c r="VP213" s="85"/>
      <c r="VQ213" s="144"/>
      <c r="VR213" s="145"/>
      <c r="VS213" s="145"/>
      <c r="VT213" s="146"/>
      <c r="VU213" s="1792"/>
      <c r="VX213" s="85"/>
      <c r="VY213" s="144"/>
      <c r="VZ213" s="145"/>
      <c r="WA213" s="145"/>
      <c r="WB213" s="146"/>
      <c r="WC213" s="1792"/>
      <c r="WF213" s="85"/>
      <c r="WG213" s="144"/>
      <c r="WH213" s="145"/>
      <c r="WI213" s="145"/>
      <c r="WJ213" s="146"/>
      <c r="WK213" s="1792"/>
      <c r="WN213" s="85"/>
      <c r="WO213" s="144"/>
      <c r="WP213" s="145"/>
      <c r="WQ213" s="145"/>
      <c r="WR213" s="146"/>
      <c r="WS213" s="1792"/>
      <c r="WV213" s="85"/>
      <c r="WW213" s="144"/>
      <c r="WX213" s="145"/>
      <c r="WY213" s="145"/>
      <c r="WZ213" s="146"/>
      <c r="XA213" s="1792"/>
      <c r="XD213" s="85"/>
      <c r="XE213" s="144"/>
      <c r="XF213" s="145"/>
      <c r="XG213" s="145"/>
      <c r="XH213" s="146"/>
      <c r="XI213" s="1792"/>
      <c r="XL213" s="85"/>
      <c r="XM213" s="144"/>
      <c r="XN213" s="145"/>
      <c r="XO213" s="145"/>
      <c r="XP213" s="146"/>
      <c r="XQ213" s="1792"/>
      <c r="XT213" s="85"/>
      <c r="XU213" s="144"/>
      <c r="XV213" s="145"/>
      <c r="XW213" s="145"/>
      <c r="XX213" s="146"/>
      <c r="XY213" s="1792"/>
      <c r="YB213" s="85"/>
      <c r="YC213" s="144"/>
      <c r="YD213" s="145"/>
      <c r="YE213" s="145"/>
      <c r="YF213" s="146"/>
      <c r="YG213" s="1792"/>
      <c r="YJ213" s="85"/>
      <c r="YK213" s="144"/>
      <c r="YL213" s="145"/>
      <c r="YM213" s="145"/>
      <c r="YN213" s="146"/>
      <c r="YO213" s="1792"/>
      <c r="YR213" s="85"/>
      <c r="YS213" s="144"/>
      <c r="YT213" s="145"/>
      <c r="YU213" s="145"/>
      <c r="YV213" s="146"/>
      <c r="YW213" s="1792"/>
      <c r="YZ213" s="85"/>
      <c r="ZA213" s="144"/>
      <c r="ZB213" s="145"/>
      <c r="ZC213" s="145"/>
      <c r="ZD213" s="146"/>
      <c r="ZE213" s="1792"/>
      <c r="ZH213" s="85"/>
      <c r="ZI213" s="144"/>
      <c r="ZJ213" s="145"/>
      <c r="ZK213" s="145"/>
      <c r="ZL213" s="146"/>
      <c r="ZM213" s="1792"/>
      <c r="ZP213" s="85"/>
      <c r="ZQ213" s="144"/>
      <c r="ZR213" s="145"/>
      <c r="ZS213" s="145"/>
      <c r="ZT213" s="146"/>
      <c r="ZU213" s="1792"/>
      <c r="ZX213" s="85"/>
      <c r="ZY213" s="144"/>
      <c r="ZZ213" s="145"/>
      <c r="AAA213" s="145"/>
      <c r="AAB213" s="146"/>
      <c r="AAC213" s="1792"/>
      <c r="AAF213" s="85"/>
      <c r="AAG213" s="144"/>
      <c r="AAH213" s="145"/>
      <c r="AAI213" s="145"/>
      <c r="AAJ213" s="146"/>
      <c r="AAK213" s="1792"/>
      <c r="AAN213" s="85"/>
      <c r="AAO213" s="144"/>
      <c r="AAP213" s="145"/>
      <c r="AAQ213" s="2057"/>
      <c r="AAR213" s="1694"/>
      <c r="AAS213" s="1790"/>
      <c r="AAT213" s="1696"/>
      <c r="AAU213" s="1696"/>
      <c r="AAV213" s="1695"/>
      <c r="AAW213" s="1549"/>
      <c r="AAX213" s="1550"/>
      <c r="AAY213" s="1550"/>
      <c r="AAZ213" s="1694"/>
      <c r="ABA213" s="1790"/>
      <c r="ABB213" s="1696"/>
      <c r="ABC213" s="1696"/>
      <c r="ABD213" s="1695"/>
      <c r="ABE213" s="1549"/>
      <c r="ABF213" s="1550"/>
      <c r="ABG213" s="1550"/>
      <c r="ABH213" s="1694"/>
      <c r="ABI213" s="1790"/>
      <c r="ABJ213" s="1696"/>
      <c r="ABK213" s="1696"/>
      <c r="ABL213" s="1695"/>
      <c r="ABM213" s="1549"/>
      <c r="ABN213" s="1550"/>
      <c r="ABO213" s="1550"/>
      <c r="ABP213" s="1694"/>
      <c r="ABQ213" s="1790"/>
      <c r="ABR213" s="1696"/>
      <c r="ABS213" s="1696"/>
      <c r="ABT213" s="1695"/>
      <c r="ABU213" s="1549"/>
      <c r="ABV213" s="1550"/>
      <c r="ABW213" s="1550"/>
      <c r="ABX213" s="1694"/>
      <c r="ABY213" s="1790"/>
      <c r="ABZ213" s="1696"/>
      <c r="ACA213" s="1696"/>
      <c r="ACB213" s="1695"/>
      <c r="ACC213" s="1549"/>
      <c r="ACD213" s="1550"/>
      <c r="ACE213" s="1550"/>
      <c r="ACF213" s="1694"/>
      <c r="ACG213" s="1790"/>
      <c r="ACH213" s="1696"/>
      <c r="ACI213" s="1696"/>
      <c r="ACJ213" s="1695"/>
      <c r="ACK213" s="1549"/>
      <c r="ACL213" s="1550"/>
      <c r="ACM213" s="1550"/>
      <c r="ACN213" s="1694"/>
      <c r="ACO213" s="1790"/>
      <c r="ACP213" s="1696"/>
      <c r="ACQ213" s="1696"/>
      <c r="ACR213" s="1695"/>
      <c r="ACS213" s="1549"/>
      <c r="ACT213" s="1550"/>
      <c r="ACU213" s="1550"/>
      <c r="ACV213" s="1694"/>
      <c r="ACW213" s="1790"/>
      <c r="ACX213" s="1696"/>
      <c r="ACY213" s="1696"/>
      <c r="ACZ213" s="1695"/>
      <c r="ADA213" s="1549"/>
      <c r="ADB213" s="1550"/>
      <c r="ADC213" s="1550"/>
      <c r="ADD213" s="1694"/>
      <c r="ADE213" s="1790"/>
      <c r="ADF213" s="1696"/>
      <c r="ADG213" s="1696"/>
      <c r="ADH213" s="1695"/>
      <c r="ADI213" s="1549"/>
      <c r="ADJ213" s="1550"/>
      <c r="ADK213" s="1550"/>
      <c r="ADL213" s="1694"/>
      <c r="ADM213" s="1790"/>
      <c r="ADN213" s="1696"/>
      <c r="ADO213" s="1696"/>
      <c r="ADP213" s="1695"/>
      <c r="ADQ213" s="1549"/>
      <c r="ADR213" s="1550"/>
      <c r="ADS213" s="1550"/>
      <c r="ADT213" s="1694"/>
      <c r="ADU213" s="1790"/>
      <c r="ADV213" s="1696"/>
      <c r="ADW213" s="1696"/>
      <c r="ADX213" s="1695"/>
      <c r="ADY213" s="1549"/>
      <c r="ADZ213" s="1550"/>
      <c r="AEA213" s="1550"/>
      <c r="AEB213" s="1694"/>
      <c r="AEC213" s="1790"/>
      <c r="AED213" s="1696"/>
      <c r="AEE213" s="1696"/>
      <c r="AEF213" s="1695"/>
      <c r="AEG213" s="1549"/>
      <c r="AEH213" s="1550"/>
      <c r="AEI213" s="1550"/>
      <c r="AEJ213" s="1694"/>
      <c r="AEK213" s="1790"/>
      <c r="AEL213" s="1696"/>
      <c r="AEM213" s="1696"/>
      <c r="AEN213" s="1695"/>
      <c r="AEO213" s="1549"/>
      <c r="AEP213" s="1550"/>
      <c r="AEQ213" s="1550"/>
      <c r="AER213" s="1694"/>
      <c r="AES213" s="1790"/>
      <c r="AET213" s="1696"/>
      <c r="AEU213" s="1696"/>
      <c r="AEV213" s="1695"/>
      <c r="AEW213" s="1549"/>
      <c r="AEX213" s="1550"/>
      <c r="AEY213" s="1550"/>
      <c r="AEZ213" s="1694"/>
      <c r="AFA213" s="1790"/>
      <c r="AFB213" s="1696"/>
      <c r="AFC213" s="1696"/>
      <c r="AFD213" s="1695"/>
      <c r="AFE213" s="1549"/>
      <c r="AFF213" s="1550"/>
      <c r="AFG213" s="1550"/>
      <c r="AFH213" s="1694"/>
      <c r="AFI213" s="1790"/>
      <c r="AFJ213" s="1696"/>
      <c r="AFK213" s="1696"/>
      <c r="AFL213" s="1695"/>
      <c r="AFM213" s="1549"/>
      <c r="AFN213" s="1550"/>
      <c r="AFO213" s="1550"/>
      <c r="AFP213" s="1694"/>
      <c r="AFQ213" s="1790"/>
      <c r="AFR213" s="1696"/>
      <c r="AFS213" s="1696"/>
      <c r="AFT213" s="1695"/>
      <c r="AFU213" s="1549"/>
      <c r="AFV213" s="1550"/>
      <c r="AFW213" s="1550"/>
      <c r="AFX213" s="1694"/>
      <c r="AFY213" s="1790"/>
      <c r="AFZ213" s="1696"/>
      <c r="AGA213" s="1696"/>
      <c r="AGB213" s="1695"/>
      <c r="AGC213" s="1549"/>
      <c r="AGD213" s="1550"/>
      <c r="AGE213" s="1550"/>
      <c r="AGF213" s="1694"/>
      <c r="AGG213" s="1790"/>
      <c r="AGH213" s="1696"/>
      <c r="AGI213" s="1696"/>
      <c r="AGJ213" s="1695"/>
      <c r="AGK213" s="1549"/>
      <c r="AGL213" s="1550"/>
      <c r="AGM213" s="1550"/>
      <c r="AGN213" s="1694"/>
      <c r="AGO213" s="1790"/>
      <c r="AGP213" s="1696"/>
      <c r="AGQ213" s="1696"/>
      <c r="AGR213" s="1695"/>
      <c r="AGS213" s="1549"/>
      <c r="AGT213" s="1550"/>
      <c r="AGU213" s="1550"/>
      <c r="AGV213" s="1694"/>
      <c r="AGW213" s="1790"/>
      <c r="AGX213" s="1696"/>
      <c r="AGY213" s="1696"/>
      <c r="AGZ213" s="1695"/>
      <c r="AHA213" s="1549"/>
      <c r="AHB213" s="1550"/>
      <c r="AHC213" s="1550"/>
      <c r="AHD213" s="1694"/>
      <c r="AHE213" s="1790"/>
      <c r="AHF213" s="1696"/>
      <c r="AHG213" s="1696"/>
      <c r="AHH213" s="1695"/>
      <c r="AHI213" s="1549"/>
      <c r="AHJ213" s="1550"/>
      <c r="AHK213" s="1550"/>
      <c r="AHL213" s="1694"/>
      <c r="AHM213" s="1790"/>
      <c r="AHN213" s="1696"/>
      <c r="AHO213" s="1696"/>
      <c r="AHP213" s="1695"/>
      <c r="AHQ213" s="1549"/>
      <c r="AHR213" s="1550"/>
      <c r="AHS213" s="1550"/>
      <c r="AHT213" s="1694"/>
      <c r="AHU213" s="1790"/>
      <c r="AHV213" s="1696"/>
      <c r="AHW213" s="1696"/>
      <c r="AHX213" s="1695"/>
      <c r="AHY213" s="1549"/>
      <c r="AHZ213" s="1550"/>
      <c r="AIA213" s="1550"/>
      <c r="AIB213" s="1694"/>
      <c r="AIC213" s="1790"/>
      <c r="AID213" s="1696"/>
      <c r="AIE213" s="1696"/>
      <c r="AIF213" s="1695"/>
      <c r="AIG213" s="1549"/>
      <c r="AIH213" s="1550"/>
      <c r="AII213" s="1550"/>
      <c r="AIJ213" s="1694"/>
      <c r="AIK213" s="1790"/>
      <c r="AIL213" s="1696"/>
      <c r="AIM213" s="1696"/>
      <c r="AIN213" s="1695"/>
      <c r="AIO213" s="1549"/>
      <c r="AIP213" s="1550"/>
      <c r="AIQ213" s="1550"/>
      <c r="AIR213" s="1694"/>
      <c r="AIS213" s="1790"/>
      <c r="AIT213" s="1696"/>
      <c r="AIU213" s="1696"/>
      <c r="AIV213" s="1695"/>
      <c r="AIW213" s="1549"/>
      <c r="AIX213" s="1550"/>
      <c r="AIY213" s="1550"/>
      <c r="AIZ213" s="1694"/>
      <c r="AJA213" s="1790"/>
      <c r="AJB213" s="1696"/>
      <c r="AJC213" s="1696"/>
      <c r="AJD213" s="1695"/>
      <c r="AJE213" s="1549"/>
      <c r="AJF213" s="1550"/>
      <c r="AJG213" s="1550"/>
      <c r="AJH213" s="1694"/>
      <c r="AJI213" s="1790"/>
      <c r="AJJ213" s="1696"/>
      <c r="AJK213" s="1696"/>
      <c r="AJL213" s="1695"/>
      <c r="AJM213" s="1549"/>
      <c r="AJN213" s="1550"/>
      <c r="AJO213" s="1550"/>
      <c r="AJP213" s="1694"/>
      <c r="AJQ213" s="1790"/>
      <c r="AJR213" s="1696"/>
      <c r="AJS213" s="1696"/>
      <c r="AJT213" s="1695"/>
      <c r="AJU213" s="1549"/>
      <c r="AJV213" s="1550"/>
      <c r="AJW213" s="1550"/>
      <c r="AJX213" s="1694"/>
      <c r="AJY213" s="1790"/>
      <c r="AJZ213" s="1696"/>
      <c r="AKA213" s="1696"/>
      <c r="AKB213" s="1695"/>
      <c r="AKC213" s="1549"/>
      <c r="AKD213" s="1550"/>
      <c r="AKE213" s="1550"/>
      <c r="AKF213" s="1694"/>
      <c r="AKG213" s="1790"/>
      <c r="AKH213" s="1696"/>
      <c r="AKI213" s="1696"/>
      <c r="AKJ213" s="1695"/>
      <c r="AKK213" s="1549"/>
      <c r="AKL213" s="1550"/>
      <c r="AKM213" s="1550"/>
      <c r="AKN213" s="1694"/>
      <c r="AKO213" s="1790"/>
      <c r="AKP213" s="1696"/>
      <c r="AKQ213" s="1696"/>
      <c r="AKR213" s="1695"/>
      <c r="AKS213" s="1549"/>
      <c r="AKT213" s="1550"/>
      <c r="AKU213" s="1550"/>
      <c r="AKV213" s="1694"/>
      <c r="AKW213" s="1790"/>
      <c r="AKX213" s="1696"/>
      <c r="AKY213" s="1696"/>
      <c r="AKZ213" s="1695"/>
      <c r="ALA213" s="1549"/>
      <c r="ALB213" s="1550"/>
      <c r="ALC213" s="1550"/>
      <c r="ALD213" s="1694"/>
      <c r="ALE213" s="1790"/>
      <c r="ALF213" s="1696"/>
      <c r="ALG213" s="1696"/>
      <c r="ALH213" s="1695"/>
      <c r="ALI213" s="1549"/>
      <c r="ALJ213" s="1550"/>
      <c r="ALK213" s="1550"/>
      <c r="ALL213" s="1694"/>
      <c r="ALM213" s="1790"/>
      <c r="ALN213" s="1696"/>
      <c r="ALO213" s="1696"/>
      <c r="ALP213" s="1695"/>
      <c r="ALQ213" s="1549"/>
      <c r="ALR213" s="1550"/>
      <c r="ALS213" s="1550"/>
      <c r="ALT213" s="1694"/>
      <c r="ALU213" s="1790"/>
      <c r="ALV213" s="1696"/>
      <c r="ALW213" s="1696"/>
      <c r="ALX213" s="1695"/>
      <c r="ALY213" s="1549"/>
      <c r="ALZ213" s="1550"/>
      <c r="AMA213" s="1550"/>
      <c r="AMB213" s="1694"/>
      <c r="AMC213" s="1790"/>
      <c r="AMD213" s="1696"/>
      <c r="AME213" s="1696"/>
      <c r="AMF213" s="1695"/>
      <c r="AMG213" s="1549"/>
      <c r="AMH213" s="1550"/>
      <c r="AMI213" s="1550"/>
      <c r="AMJ213" s="1703"/>
    </row>
    <row r="214" spans="1:1024" s="72" customFormat="1" ht="15" customHeight="1">
      <c r="A214" s="65"/>
      <c r="B214" s="65" t="s">
        <v>1701</v>
      </c>
      <c r="C214" s="65"/>
      <c r="D214" s="65"/>
      <c r="E214" s="65"/>
      <c r="F214" s="65"/>
      <c r="G214" s="65"/>
      <c r="H214" s="65"/>
      <c r="I214"/>
      <c r="L214" s="85"/>
      <c r="M214" s="85"/>
      <c r="N214" s="144"/>
      <c r="O214" s="145"/>
      <c r="P214" s="145"/>
      <c r="Q214" s="146"/>
      <c r="T214" s="85"/>
      <c r="U214" s="144"/>
      <c r="V214" s="145"/>
      <c r="W214" s="145"/>
      <c r="X214" s="146"/>
      <c r="Y214" s="1792"/>
      <c r="AB214" s="85"/>
      <c r="AC214" s="144"/>
      <c r="AD214" s="145"/>
      <c r="AE214" s="145"/>
      <c r="AF214" s="146"/>
      <c r="AG214" s="1792"/>
      <c r="AJ214" s="85"/>
      <c r="AK214" s="144"/>
      <c r="AL214" s="145"/>
      <c r="AM214" s="145"/>
      <c r="AN214" s="146"/>
      <c r="AO214" s="1792"/>
      <c r="AR214" s="85"/>
      <c r="AS214" s="144"/>
      <c r="AT214" s="145"/>
      <c r="AU214" s="145"/>
      <c r="AV214" s="146"/>
      <c r="AW214" s="1792"/>
      <c r="AZ214" s="85"/>
      <c r="BA214" s="144"/>
      <c r="BB214" s="145"/>
      <c r="BC214" s="145"/>
      <c r="BD214" s="146"/>
      <c r="BE214" s="1792"/>
      <c r="BH214" s="85"/>
      <c r="BI214" s="144"/>
      <c r="BJ214" s="145"/>
      <c r="BK214" s="145"/>
      <c r="BL214" s="146"/>
      <c r="BM214" s="1792"/>
      <c r="BP214" s="85"/>
      <c r="BQ214" s="144"/>
      <c r="BR214" s="145"/>
      <c r="BS214" s="145"/>
      <c r="BT214" s="146"/>
      <c r="BU214" s="1792"/>
      <c r="BX214" s="85"/>
      <c r="BY214" s="144"/>
      <c r="BZ214" s="145"/>
      <c r="CA214" s="145"/>
      <c r="CB214" s="146"/>
      <c r="CC214" s="1792"/>
      <c r="CF214" s="85"/>
      <c r="CG214" s="144"/>
      <c r="CH214" s="145"/>
      <c r="CI214" s="145"/>
      <c r="CJ214" s="146"/>
      <c r="CK214" s="1792"/>
      <c r="CN214" s="85"/>
      <c r="CO214" s="144"/>
      <c r="CP214" s="145"/>
      <c r="CQ214" s="145"/>
      <c r="CR214" s="146"/>
      <c r="CS214" s="1792"/>
      <c r="CV214" s="85"/>
      <c r="CW214" s="144"/>
      <c r="CX214" s="145"/>
      <c r="CY214" s="145"/>
      <c r="CZ214" s="146"/>
      <c r="DA214" s="1792"/>
      <c r="DD214" s="85"/>
      <c r="DE214" s="144"/>
      <c r="DF214" s="145"/>
      <c r="DG214" s="145"/>
      <c r="DH214" s="146"/>
      <c r="DI214" s="1792"/>
      <c r="DL214" s="85"/>
      <c r="DM214" s="144"/>
      <c r="DN214" s="145"/>
      <c r="DO214" s="145"/>
      <c r="DP214" s="146"/>
      <c r="DQ214" s="1792"/>
      <c r="DT214" s="85"/>
      <c r="DU214" s="144"/>
      <c r="DV214" s="145"/>
      <c r="DW214" s="145"/>
      <c r="DX214" s="146"/>
      <c r="DY214" s="1792"/>
      <c r="EB214" s="85"/>
      <c r="EC214" s="144"/>
      <c r="ED214" s="145"/>
      <c r="EE214" s="145"/>
      <c r="EF214" s="146"/>
      <c r="EG214" s="1792"/>
      <c r="EJ214" s="85"/>
      <c r="EK214" s="144"/>
      <c r="EL214" s="145"/>
      <c r="EM214" s="145"/>
      <c r="EN214" s="146"/>
      <c r="EO214" s="1792"/>
      <c r="ER214" s="85"/>
      <c r="ES214" s="144"/>
      <c r="ET214" s="145"/>
      <c r="EU214" s="145"/>
      <c r="EV214" s="146"/>
      <c r="EW214" s="1792"/>
      <c r="EZ214" s="85"/>
      <c r="FA214" s="144"/>
      <c r="FB214" s="145"/>
      <c r="FC214" s="145"/>
      <c r="FD214" s="146"/>
      <c r="FE214" s="1792"/>
      <c r="FH214" s="85"/>
      <c r="FI214" s="144"/>
      <c r="FJ214" s="145"/>
      <c r="FK214" s="145"/>
      <c r="FL214" s="146"/>
      <c r="FM214" s="1792"/>
      <c r="FP214" s="85"/>
      <c r="FQ214" s="144"/>
      <c r="FR214" s="145"/>
      <c r="FS214" s="145"/>
      <c r="FT214" s="146"/>
      <c r="FU214" s="1792"/>
      <c r="FX214" s="85"/>
      <c r="FY214" s="144"/>
      <c r="FZ214" s="145"/>
      <c r="GA214" s="145"/>
      <c r="GB214" s="146"/>
      <c r="GC214" s="1792"/>
      <c r="GF214" s="85"/>
      <c r="GG214" s="144"/>
      <c r="GH214" s="145"/>
      <c r="GI214" s="145"/>
      <c r="GJ214" s="146"/>
      <c r="GK214" s="1792"/>
      <c r="GN214" s="85"/>
      <c r="GO214" s="144"/>
      <c r="GP214" s="145"/>
      <c r="GQ214" s="145"/>
      <c r="GR214" s="146"/>
      <c r="GS214" s="1792"/>
      <c r="GV214" s="85"/>
      <c r="GW214" s="144"/>
      <c r="GX214" s="145"/>
      <c r="GY214" s="145"/>
      <c r="GZ214" s="146"/>
      <c r="HA214" s="1792"/>
      <c r="HD214" s="85"/>
      <c r="HE214" s="144"/>
      <c r="HF214" s="145"/>
      <c r="HG214" s="145"/>
      <c r="HH214" s="146"/>
      <c r="HI214" s="1792"/>
      <c r="HL214" s="85"/>
      <c r="HM214" s="144"/>
      <c r="HN214" s="145"/>
      <c r="HO214" s="145"/>
      <c r="HP214" s="146"/>
      <c r="HQ214" s="1792"/>
      <c r="HT214" s="85"/>
      <c r="HU214" s="144"/>
      <c r="HV214" s="145"/>
      <c r="HW214" s="145"/>
      <c r="HX214" s="146"/>
      <c r="HY214" s="1792"/>
      <c r="IB214" s="85"/>
      <c r="IC214" s="144"/>
      <c r="ID214" s="145"/>
      <c r="IE214" s="145"/>
      <c r="IF214" s="146"/>
      <c r="IG214" s="1792"/>
      <c r="IJ214" s="85"/>
      <c r="IK214" s="144"/>
      <c r="IL214" s="145"/>
      <c r="IM214" s="145"/>
      <c r="IN214" s="146"/>
      <c r="IO214" s="1792"/>
      <c r="IR214" s="85"/>
      <c r="IS214" s="144"/>
      <c r="IT214" s="145"/>
      <c r="IU214" s="145"/>
      <c r="IV214" s="146"/>
      <c r="IW214" s="1792"/>
      <c r="IZ214" s="85"/>
      <c r="JA214" s="144"/>
      <c r="JB214" s="145"/>
      <c r="JC214" s="145"/>
      <c r="JD214" s="146"/>
      <c r="JE214" s="1792"/>
      <c r="JH214" s="85"/>
      <c r="JI214" s="144"/>
      <c r="JJ214" s="145"/>
      <c r="JK214" s="145"/>
      <c r="JL214" s="146"/>
      <c r="JM214" s="1792"/>
      <c r="JP214" s="85"/>
      <c r="JQ214" s="144"/>
      <c r="JR214" s="145"/>
      <c r="JS214" s="145"/>
      <c r="JT214" s="146"/>
      <c r="JU214" s="1792"/>
      <c r="JX214" s="85"/>
      <c r="JY214" s="144"/>
      <c r="JZ214" s="145"/>
      <c r="KA214" s="145"/>
      <c r="KB214" s="146"/>
      <c r="KC214" s="1792"/>
      <c r="KF214" s="85"/>
      <c r="KG214" s="144"/>
      <c r="KH214" s="145"/>
      <c r="KI214" s="145"/>
      <c r="KJ214" s="146"/>
      <c r="KK214" s="1792"/>
      <c r="KN214" s="85"/>
      <c r="KO214" s="144"/>
      <c r="KP214" s="145"/>
      <c r="KQ214" s="145"/>
      <c r="KR214" s="146"/>
      <c r="KS214" s="1792"/>
      <c r="KV214" s="85"/>
      <c r="KW214" s="144"/>
      <c r="KX214" s="145"/>
      <c r="KY214" s="145"/>
      <c r="KZ214" s="146"/>
      <c r="LA214" s="1792"/>
      <c r="LD214" s="85"/>
      <c r="LE214" s="144"/>
      <c r="LF214" s="145"/>
      <c r="LG214" s="145"/>
      <c r="LH214" s="146"/>
      <c r="LI214" s="1792"/>
      <c r="LL214" s="85"/>
      <c r="LM214" s="144"/>
      <c r="LN214" s="145"/>
      <c r="LO214" s="145"/>
      <c r="LP214" s="146"/>
      <c r="LQ214" s="1792"/>
      <c r="LT214" s="85"/>
      <c r="LU214" s="144"/>
      <c r="LV214" s="145"/>
      <c r="LW214" s="145"/>
      <c r="LX214" s="146"/>
      <c r="LY214" s="1792"/>
      <c r="MB214" s="85"/>
      <c r="MC214" s="144"/>
      <c r="MD214" s="145"/>
      <c r="ME214" s="145"/>
      <c r="MF214" s="146"/>
      <c r="MG214" s="1792"/>
      <c r="MJ214" s="85"/>
      <c r="MK214" s="144"/>
      <c r="ML214" s="145"/>
      <c r="MM214" s="145"/>
      <c r="MN214" s="146"/>
      <c r="MO214" s="1792"/>
      <c r="MR214" s="85"/>
      <c r="MS214" s="144"/>
      <c r="MT214" s="145"/>
      <c r="MU214" s="145"/>
      <c r="MV214" s="146"/>
      <c r="MW214" s="1792"/>
      <c r="MZ214" s="85"/>
      <c r="NA214" s="144"/>
      <c r="NB214" s="145"/>
      <c r="NC214" s="145"/>
      <c r="ND214" s="146"/>
      <c r="NE214" s="1792"/>
      <c r="NH214" s="85"/>
      <c r="NI214" s="144"/>
      <c r="NJ214" s="145"/>
      <c r="NK214" s="145"/>
      <c r="NL214" s="146"/>
      <c r="NM214" s="1792"/>
      <c r="NP214" s="85"/>
      <c r="NQ214" s="144"/>
      <c r="NR214" s="145"/>
      <c r="NS214" s="145"/>
      <c r="NT214" s="146"/>
      <c r="NU214" s="1792"/>
      <c r="NX214" s="85"/>
      <c r="NY214" s="144"/>
      <c r="NZ214" s="145"/>
      <c r="OA214" s="145"/>
      <c r="OB214" s="146"/>
      <c r="OC214" s="1792"/>
      <c r="OF214" s="85"/>
      <c r="OG214" s="144"/>
      <c r="OH214" s="145"/>
      <c r="OI214" s="145"/>
      <c r="OJ214" s="146"/>
      <c r="OK214" s="1792"/>
      <c r="ON214" s="85"/>
      <c r="OO214" s="144"/>
      <c r="OP214" s="145"/>
      <c r="OQ214" s="145"/>
      <c r="OR214" s="146"/>
      <c r="OS214" s="1792"/>
      <c r="OV214" s="85"/>
      <c r="OW214" s="144"/>
      <c r="OX214" s="145"/>
      <c r="OY214" s="145"/>
      <c r="OZ214" s="146"/>
      <c r="PA214" s="1792"/>
      <c r="PD214" s="85"/>
      <c r="PE214" s="144"/>
      <c r="PF214" s="145"/>
      <c r="PG214" s="145"/>
      <c r="PH214" s="146"/>
      <c r="PI214" s="1792"/>
      <c r="PL214" s="85"/>
      <c r="PM214" s="144"/>
      <c r="PN214" s="145"/>
      <c r="PO214" s="145"/>
      <c r="PP214" s="146"/>
      <c r="PQ214" s="1792"/>
      <c r="PT214" s="85"/>
      <c r="PU214" s="144"/>
      <c r="PV214" s="145"/>
      <c r="PW214" s="145"/>
      <c r="PX214" s="146"/>
      <c r="PY214" s="1792"/>
      <c r="QB214" s="85"/>
      <c r="QC214" s="144"/>
      <c r="QD214" s="145"/>
      <c r="QE214" s="145"/>
      <c r="QF214" s="146"/>
      <c r="QG214" s="1792"/>
      <c r="QJ214" s="85"/>
      <c r="QK214" s="144"/>
      <c r="QL214" s="145"/>
      <c r="QM214" s="145"/>
      <c r="QN214" s="146"/>
      <c r="QO214" s="1792"/>
      <c r="QR214" s="85"/>
      <c r="QS214" s="144"/>
      <c r="QT214" s="145"/>
      <c r="QU214" s="145"/>
      <c r="QV214" s="146"/>
      <c r="QW214" s="1792"/>
      <c r="QZ214" s="85"/>
      <c r="RA214" s="144"/>
      <c r="RB214" s="145"/>
      <c r="RC214" s="145"/>
      <c r="RD214" s="146"/>
      <c r="RE214" s="1792"/>
      <c r="RH214" s="85"/>
      <c r="RI214" s="144"/>
      <c r="RJ214" s="145"/>
      <c r="RK214" s="145"/>
      <c r="RL214" s="146"/>
      <c r="RM214" s="1792"/>
      <c r="RP214" s="85"/>
      <c r="RQ214" s="144"/>
      <c r="RR214" s="145"/>
      <c r="RS214" s="145"/>
      <c r="RT214" s="146"/>
      <c r="RU214" s="1792"/>
      <c r="RX214" s="85"/>
      <c r="RY214" s="144"/>
      <c r="RZ214" s="145"/>
      <c r="SA214" s="145"/>
      <c r="SB214" s="146"/>
      <c r="SC214" s="1792"/>
      <c r="SF214" s="85"/>
      <c r="SG214" s="144"/>
      <c r="SH214" s="145"/>
      <c r="SI214" s="145"/>
      <c r="SJ214" s="146"/>
      <c r="SK214" s="1792"/>
      <c r="SN214" s="85"/>
      <c r="SO214" s="144"/>
      <c r="SP214" s="145"/>
      <c r="SQ214" s="145"/>
      <c r="SR214" s="146"/>
      <c r="SS214" s="1792"/>
      <c r="SV214" s="85"/>
      <c r="SW214" s="144"/>
      <c r="SX214" s="145"/>
      <c r="SY214" s="145"/>
      <c r="SZ214" s="146"/>
      <c r="TA214" s="1792"/>
      <c r="TD214" s="85"/>
      <c r="TE214" s="144"/>
      <c r="TF214" s="145"/>
      <c r="TG214" s="145"/>
      <c r="TH214" s="146"/>
      <c r="TI214" s="1792"/>
      <c r="TL214" s="85"/>
      <c r="TM214" s="144"/>
      <c r="TN214" s="145"/>
      <c r="TO214" s="145"/>
      <c r="TP214" s="146"/>
      <c r="TQ214" s="1792"/>
      <c r="TT214" s="85"/>
      <c r="TU214" s="144"/>
      <c r="TV214" s="145"/>
      <c r="TW214" s="145"/>
      <c r="TX214" s="146"/>
      <c r="TY214" s="1792"/>
      <c r="UB214" s="85"/>
      <c r="UC214" s="144"/>
      <c r="UD214" s="145"/>
      <c r="UE214" s="145"/>
      <c r="UF214" s="146"/>
      <c r="UG214" s="1792"/>
      <c r="UJ214" s="85"/>
      <c r="UK214" s="144"/>
      <c r="UL214" s="145"/>
      <c r="UM214" s="145"/>
      <c r="UN214" s="146"/>
      <c r="UO214" s="1792"/>
      <c r="UR214" s="85"/>
      <c r="US214" s="144"/>
      <c r="UT214" s="145"/>
      <c r="UU214" s="145"/>
      <c r="UV214" s="146"/>
      <c r="UW214" s="1792"/>
      <c r="UZ214" s="85"/>
      <c r="VA214" s="144"/>
      <c r="VB214" s="145"/>
      <c r="VC214" s="145"/>
      <c r="VD214" s="146"/>
      <c r="VE214" s="1792"/>
      <c r="VH214" s="85"/>
      <c r="VI214" s="144"/>
      <c r="VJ214" s="145"/>
      <c r="VK214" s="145"/>
      <c r="VL214" s="146"/>
      <c r="VM214" s="1792"/>
      <c r="VP214" s="85"/>
      <c r="VQ214" s="144"/>
      <c r="VR214" s="145"/>
      <c r="VS214" s="145"/>
      <c r="VT214" s="146"/>
      <c r="VU214" s="1792"/>
      <c r="VX214" s="85"/>
      <c r="VY214" s="144"/>
      <c r="VZ214" s="145"/>
      <c r="WA214" s="145"/>
      <c r="WB214" s="146"/>
      <c r="WC214" s="1792"/>
      <c r="WF214" s="85"/>
      <c r="WG214" s="144"/>
      <c r="WH214" s="145"/>
      <c r="WI214" s="145"/>
      <c r="WJ214" s="146"/>
      <c r="WK214" s="1792"/>
      <c r="WN214" s="85"/>
      <c r="WO214" s="144"/>
      <c r="WP214" s="145"/>
      <c r="WQ214" s="145"/>
      <c r="WR214" s="146"/>
      <c r="WS214" s="1792"/>
      <c r="WV214" s="85"/>
      <c r="WW214" s="144"/>
      <c r="WX214" s="145"/>
      <c r="WY214" s="145"/>
      <c r="WZ214" s="146"/>
      <c r="XA214" s="1792"/>
      <c r="XD214" s="85"/>
      <c r="XE214" s="144"/>
      <c r="XF214" s="145"/>
      <c r="XG214" s="145"/>
      <c r="XH214" s="146"/>
      <c r="XI214" s="1792"/>
      <c r="XL214" s="85"/>
      <c r="XM214" s="144"/>
      <c r="XN214" s="145"/>
      <c r="XO214" s="145"/>
      <c r="XP214" s="146"/>
      <c r="XQ214" s="1792"/>
      <c r="XT214" s="85"/>
      <c r="XU214" s="144"/>
      <c r="XV214" s="145"/>
      <c r="XW214" s="145"/>
      <c r="XX214" s="146"/>
      <c r="XY214" s="1792"/>
      <c r="YB214" s="85"/>
      <c r="YC214" s="144"/>
      <c r="YD214" s="145"/>
      <c r="YE214" s="145"/>
      <c r="YF214" s="146"/>
      <c r="YG214" s="1792"/>
      <c r="YJ214" s="85"/>
      <c r="YK214" s="144"/>
      <c r="YL214" s="145"/>
      <c r="YM214" s="145"/>
      <c r="YN214" s="146"/>
      <c r="YO214" s="1792"/>
      <c r="YR214" s="85"/>
      <c r="YS214" s="144"/>
      <c r="YT214" s="145"/>
      <c r="YU214" s="145"/>
      <c r="YV214" s="146"/>
      <c r="YW214" s="1792"/>
      <c r="YZ214" s="85"/>
      <c r="ZA214" s="144"/>
      <c r="ZB214" s="145"/>
      <c r="ZC214" s="145"/>
      <c r="ZD214" s="146"/>
      <c r="ZE214" s="1792"/>
      <c r="ZH214" s="85"/>
      <c r="ZI214" s="144"/>
      <c r="ZJ214" s="145"/>
      <c r="ZK214" s="145"/>
      <c r="ZL214" s="146"/>
      <c r="ZM214" s="1792"/>
      <c r="ZP214" s="85"/>
      <c r="ZQ214" s="144"/>
      <c r="ZR214" s="145"/>
      <c r="ZS214" s="145"/>
      <c r="ZT214" s="146"/>
      <c r="ZU214" s="1792"/>
      <c r="ZX214" s="85"/>
      <c r="ZY214" s="144"/>
      <c r="ZZ214" s="145"/>
      <c r="AAA214" s="145"/>
      <c r="AAB214" s="146"/>
      <c r="AAC214" s="1792"/>
      <c r="AAF214" s="85"/>
      <c r="AAG214" s="144"/>
      <c r="AAH214" s="145"/>
      <c r="AAI214" s="145"/>
      <c r="AAJ214" s="146"/>
      <c r="AAK214" s="1792"/>
      <c r="AAN214" s="85"/>
      <c r="AAO214" s="144"/>
      <c r="AAP214" s="145"/>
      <c r="AAQ214" s="2057"/>
      <c r="AAR214" s="1694"/>
      <c r="AAS214" s="1790"/>
      <c r="AAT214" s="1696"/>
      <c r="AAU214" s="1696"/>
      <c r="AAV214" s="1695"/>
      <c r="AAW214" s="1549"/>
      <c r="AAX214" s="1550"/>
      <c r="AAY214" s="1550"/>
      <c r="AAZ214" s="1694"/>
      <c r="ABA214" s="1790"/>
      <c r="ABB214" s="1696"/>
      <c r="ABC214" s="1696"/>
      <c r="ABD214" s="1695"/>
      <c r="ABE214" s="1549"/>
      <c r="ABF214" s="1550"/>
      <c r="ABG214" s="1550"/>
      <c r="ABH214" s="1694"/>
      <c r="ABI214" s="1790"/>
      <c r="ABJ214" s="1696"/>
      <c r="ABK214" s="1696"/>
      <c r="ABL214" s="1695"/>
      <c r="ABM214" s="1549"/>
      <c r="ABN214" s="1550"/>
      <c r="ABO214" s="1550"/>
      <c r="ABP214" s="1694"/>
      <c r="ABQ214" s="1790"/>
      <c r="ABR214" s="1696"/>
      <c r="ABS214" s="1696"/>
      <c r="ABT214" s="1695"/>
      <c r="ABU214" s="1549"/>
      <c r="ABV214" s="1550"/>
      <c r="ABW214" s="1550"/>
      <c r="ABX214" s="1694"/>
      <c r="ABY214" s="1790"/>
      <c r="ABZ214" s="1696"/>
      <c r="ACA214" s="1696"/>
      <c r="ACB214" s="1695"/>
      <c r="ACC214" s="1549"/>
      <c r="ACD214" s="1550"/>
      <c r="ACE214" s="1550"/>
      <c r="ACF214" s="1694"/>
      <c r="ACG214" s="1790"/>
      <c r="ACH214" s="1696"/>
      <c r="ACI214" s="1696"/>
      <c r="ACJ214" s="1695"/>
      <c r="ACK214" s="1549"/>
      <c r="ACL214" s="1550"/>
      <c r="ACM214" s="1550"/>
      <c r="ACN214" s="1694"/>
      <c r="ACO214" s="1790"/>
      <c r="ACP214" s="1696"/>
      <c r="ACQ214" s="1696"/>
      <c r="ACR214" s="1695"/>
      <c r="ACS214" s="1549"/>
      <c r="ACT214" s="1550"/>
      <c r="ACU214" s="1550"/>
      <c r="ACV214" s="1694"/>
      <c r="ACW214" s="1790"/>
      <c r="ACX214" s="1696"/>
      <c r="ACY214" s="1696"/>
      <c r="ACZ214" s="1695"/>
      <c r="ADA214" s="1549"/>
      <c r="ADB214" s="1550"/>
      <c r="ADC214" s="1550"/>
      <c r="ADD214" s="1694"/>
      <c r="ADE214" s="1790"/>
      <c r="ADF214" s="1696"/>
      <c r="ADG214" s="1696"/>
      <c r="ADH214" s="1695"/>
      <c r="ADI214" s="1549"/>
      <c r="ADJ214" s="1550"/>
      <c r="ADK214" s="1550"/>
      <c r="ADL214" s="1694"/>
      <c r="ADM214" s="1790"/>
      <c r="ADN214" s="1696"/>
      <c r="ADO214" s="1696"/>
      <c r="ADP214" s="1695"/>
      <c r="ADQ214" s="1549"/>
      <c r="ADR214" s="1550"/>
      <c r="ADS214" s="1550"/>
      <c r="ADT214" s="1694"/>
      <c r="ADU214" s="1790"/>
      <c r="ADV214" s="1696"/>
      <c r="ADW214" s="1696"/>
      <c r="ADX214" s="1695"/>
      <c r="ADY214" s="1549"/>
      <c r="ADZ214" s="1550"/>
      <c r="AEA214" s="1550"/>
      <c r="AEB214" s="1694"/>
      <c r="AEC214" s="1790"/>
      <c r="AED214" s="1696"/>
      <c r="AEE214" s="1696"/>
      <c r="AEF214" s="1695"/>
      <c r="AEG214" s="1549"/>
      <c r="AEH214" s="1550"/>
      <c r="AEI214" s="1550"/>
      <c r="AEJ214" s="1694"/>
      <c r="AEK214" s="1790"/>
      <c r="AEL214" s="1696"/>
      <c r="AEM214" s="1696"/>
      <c r="AEN214" s="1695"/>
      <c r="AEO214" s="1549"/>
      <c r="AEP214" s="1550"/>
      <c r="AEQ214" s="1550"/>
      <c r="AER214" s="1694"/>
      <c r="AES214" s="1790"/>
      <c r="AET214" s="1696"/>
      <c r="AEU214" s="1696"/>
      <c r="AEV214" s="1695"/>
      <c r="AEW214" s="1549"/>
      <c r="AEX214" s="1550"/>
      <c r="AEY214" s="1550"/>
      <c r="AEZ214" s="1694"/>
      <c r="AFA214" s="1790"/>
      <c r="AFB214" s="1696"/>
      <c r="AFC214" s="1696"/>
      <c r="AFD214" s="1695"/>
      <c r="AFE214" s="1549"/>
      <c r="AFF214" s="1550"/>
      <c r="AFG214" s="1550"/>
      <c r="AFH214" s="1694"/>
      <c r="AFI214" s="1790"/>
      <c r="AFJ214" s="1696"/>
      <c r="AFK214" s="1696"/>
      <c r="AFL214" s="1695"/>
      <c r="AFM214" s="1549"/>
      <c r="AFN214" s="1550"/>
      <c r="AFO214" s="1550"/>
      <c r="AFP214" s="1694"/>
      <c r="AFQ214" s="1790"/>
      <c r="AFR214" s="1696"/>
      <c r="AFS214" s="1696"/>
      <c r="AFT214" s="1695"/>
      <c r="AFU214" s="1549"/>
      <c r="AFV214" s="1550"/>
      <c r="AFW214" s="1550"/>
      <c r="AFX214" s="1694"/>
      <c r="AFY214" s="1790"/>
      <c r="AFZ214" s="1696"/>
      <c r="AGA214" s="1696"/>
      <c r="AGB214" s="1695"/>
      <c r="AGC214" s="1549"/>
      <c r="AGD214" s="1550"/>
      <c r="AGE214" s="1550"/>
      <c r="AGF214" s="1694"/>
      <c r="AGG214" s="1790"/>
      <c r="AGH214" s="1696"/>
      <c r="AGI214" s="1696"/>
      <c r="AGJ214" s="1695"/>
      <c r="AGK214" s="1549"/>
      <c r="AGL214" s="1550"/>
      <c r="AGM214" s="1550"/>
      <c r="AGN214" s="1694"/>
      <c r="AGO214" s="1790"/>
      <c r="AGP214" s="1696"/>
      <c r="AGQ214" s="1696"/>
      <c r="AGR214" s="1695"/>
      <c r="AGS214" s="1549"/>
      <c r="AGT214" s="1550"/>
      <c r="AGU214" s="1550"/>
      <c r="AGV214" s="1694"/>
      <c r="AGW214" s="1790"/>
      <c r="AGX214" s="1696"/>
      <c r="AGY214" s="1696"/>
      <c r="AGZ214" s="1695"/>
      <c r="AHA214" s="1549"/>
      <c r="AHB214" s="1550"/>
      <c r="AHC214" s="1550"/>
      <c r="AHD214" s="1694"/>
      <c r="AHE214" s="1790"/>
      <c r="AHF214" s="1696"/>
      <c r="AHG214" s="1696"/>
      <c r="AHH214" s="1695"/>
      <c r="AHI214" s="1549"/>
      <c r="AHJ214" s="1550"/>
      <c r="AHK214" s="1550"/>
      <c r="AHL214" s="1694"/>
      <c r="AHM214" s="1790"/>
      <c r="AHN214" s="1696"/>
      <c r="AHO214" s="1696"/>
      <c r="AHP214" s="1695"/>
      <c r="AHQ214" s="1549"/>
      <c r="AHR214" s="1550"/>
      <c r="AHS214" s="1550"/>
      <c r="AHT214" s="1694"/>
      <c r="AHU214" s="1790"/>
      <c r="AHV214" s="1696"/>
      <c r="AHW214" s="1696"/>
      <c r="AHX214" s="1695"/>
      <c r="AHY214" s="1549"/>
      <c r="AHZ214" s="1550"/>
      <c r="AIA214" s="1550"/>
      <c r="AIB214" s="1694"/>
      <c r="AIC214" s="1790"/>
      <c r="AID214" s="1696"/>
      <c r="AIE214" s="1696"/>
      <c r="AIF214" s="1695"/>
      <c r="AIG214" s="1549"/>
      <c r="AIH214" s="1550"/>
      <c r="AII214" s="1550"/>
      <c r="AIJ214" s="1694"/>
      <c r="AIK214" s="1790"/>
      <c r="AIL214" s="1696"/>
      <c r="AIM214" s="1696"/>
      <c r="AIN214" s="1695"/>
      <c r="AIO214" s="1549"/>
      <c r="AIP214" s="1550"/>
      <c r="AIQ214" s="1550"/>
      <c r="AIR214" s="1694"/>
      <c r="AIS214" s="1790"/>
      <c r="AIT214" s="1696"/>
      <c r="AIU214" s="1696"/>
      <c r="AIV214" s="1695"/>
      <c r="AIW214" s="1549"/>
      <c r="AIX214" s="1550"/>
      <c r="AIY214" s="1550"/>
      <c r="AIZ214" s="1694"/>
      <c r="AJA214" s="1790"/>
      <c r="AJB214" s="1696"/>
      <c r="AJC214" s="1696"/>
      <c r="AJD214" s="1695"/>
      <c r="AJE214" s="1549"/>
      <c r="AJF214" s="1550"/>
      <c r="AJG214" s="1550"/>
      <c r="AJH214" s="1694"/>
      <c r="AJI214" s="1790"/>
      <c r="AJJ214" s="1696"/>
      <c r="AJK214" s="1696"/>
      <c r="AJL214" s="1695"/>
      <c r="AJM214" s="1549"/>
      <c r="AJN214" s="1550"/>
      <c r="AJO214" s="1550"/>
      <c r="AJP214" s="1694"/>
      <c r="AJQ214" s="1790"/>
      <c r="AJR214" s="1696"/>
      <c r="AJS214" s="1696"/>
      <c r="AJT214" s="1695"/>
      <c r="AJU214" s="1549"/>
      <c r="AJV214" s="1550"/>
      <c r="AJW214" s="1550"/>
      <c r="AJX214" s="1694"/>
      <c r="AJY214" s="1790"/>
      <c r="AJZ214" s="1696"/>
      <c r="AKA214" s="1696"/>
      <c r="AKB214" s="1695"/>
      <c r="AKC214" s="1549"/>
      <c r="AKD214" s="1550"/>
      <c r="AKE214" s="1550"/>
      <c r="AKF214" s="1694"/>
      <c r="AKG214" s="1790"/>
      <c r="AKH214" s="1696"/>
      <c r="AKI214" s="1696"/>
      <c r="AKJ214" s="1695"/>
      <c r="AKK214" s="1549"/>
      <c r="AKL214" s="1550"/>
      <c r="AKM214" s="1550"/>
      <c r="AKN214" s="1694"/>
      <c r="AKO214" s="1790"/>
      <c r="AKP214" s="1696"/>
      <c r="AKQ214" s="1696"/>
      <c r="AKR214" s="1695"/>
      <c r="AKS214" s="1549"/>
      <c r="AKT214" s="1550"/>
      <c r="AKU214" s="1550"/>
      <c r="AKV214" s="1694"/>
      <c r="AKW214" s="1790"/>
      <c r="AKX214" s="1696"/>
      <c r="AKY214" s="1696"/>
      <c r="AKZ214" s="1695"/>
      <c r="ALA214" s="1549"/>
      <c r="ALB214" s="1550"/>
      <c r="ALC214" s="1550"/>
      <c r="ALD214" s="1694"/>
      <c r="ALE214" s="1790"/>
      <c r="ALF214" s="1696"/>
      <c r="ALG214" s="1696"/>
      <c r="ALH214" s="1695"/>
      <c r="ALI214" s="1549"/>
      <c r="ALJ214" s="1550"/>
      <c r="ALK214" s="1550"/>
      <c r="ALL214" s="1694"/>
      <c r="ALM214" s="1790"/>
      <c r="ALN214" s="1696"/>
      <c r="ALO214" s="1696"/>
      <c r="ALP214" s="1695"/>
      <c r="ALQ214" s="1549"/>
      <c r="ALR214" s="1550"/>
      <c r="ALS214" s="1550"/>
      <c r="ALT214" s="1694"/>
      <c r="ALU214" s="1790"/>
      <c r="ALV214" s="1696"/>
      <c r="ALW214" s="1696"/>
      <c r="ALX214" s="1695"/>
      <c r="ALY214" s="1549"/>
      <c r="ALZ214" s="1550"/>
      <c r="AMA214" s="1550"/>
      <c r="AMB214" s="1694"/>
      <c r="AMC214" s="1790"/>
      <c r="AMD214" s="1696"/>
      <c r="AME214" s="1696"/>
      <c r="AMF214" s="1695"/>
      <c r="AMG214" s="1549"/>
      <c r="AMH214" s="1550"/>
      <c r="AMI214" s="1550"/>
      <c r="AMJ214" s="1703"/>
    </row>
    <row r="215" spans="1:1024" s="72" customFormat="1" ht="15" customHeight="1">
      <c r="A215" s="1694">
        <v>7400000000</v>
      </c>
      <c r="B215" s="1791" t="s">
        <v>4188</v>
      </c>
      <c r="C215" s="1696" t="s">
        <v>4033</v>
      </c>
      <c r="D215" s="1696" t="s">
        <v>4039</v>
      </c>
      <c r="E215" s="1695">
        <v>6</v>
      </c>
      <c r="F215" s="1549">
        <v>4.8099999999999996</v>
      </c>
      <c r="G215" s="1536">
        <f>F215*$I$2</f>
        <v>0</v>
      </c>
      <c r="H215" s="1536">
        <f>G215-G215*($I$1)</f>
        <v>0</v>
      </c>
      <c r="I215"/>
      <c r="L215" s="85"/>
      <c r="M215" s="85"/>
      <c r="N215" s="144"/>
      <c r="O215" s="145"/>
      <c r="P215" s="145"/>
      <c r="Q215" s="146"/>
      <c r="T215" s="85"/>
      <c r="U215" s="144"/>
      <c r="V215" s="145"/>
      <c r="W215" s="145"/>
      <c r="X215" s="146"/>
      <c r="Y215" s="1792"/>
      <c r="AB215" s="85"/>
      <c r="AC215" s="144"/>
      <c r="AD215" s="145"/>
      <c r="AE215" s="145"/>
      <c r="AF215" s="146"/>
      <c r="AG215" s="1792"/>
      <c r="AJ215" s="85"/>
      <c r="AK215" s="144"/>
      <c r="AL215" s="145"/>
      <c r="AM215" s="145"/>
      <c r="AN215" s="146"/>
      <c r="AO215" s="1792"/>
      <c r="AR215" s="85"/>
      <c r="AS215" s="144"/>
      <c r="AT215" s="145"/>
      <c r="AU215" s="145"/>
      <c r="AV215" s="146"/>
      <c r="AW215" s="1792"/>
      <c r="AZ215" s="85"/>
      <c r="BA215" s="144"/>
      <c r="BB215" s="145"/>
      <c r="BC215" s="145"/>
      <c r="BD215" s="146"/>
      <c r="BE215" s="1792"/>
      <c r="BH215" s="85"/>
      <c r="BI215" s="144"/>
      <c r="BJ215" s="145"/>
      <c r="BK215" s="145"/>
      <c r="BL215" s="146"/>
      <c r="BM215" s="1792"/>
      <c r="BP215" s="85"/>
      <c r="BQ215" s="144"/>
      <c r="BR215" s="145"/>
      <c r="BS215" s="145"/>
      <c r="BT215" s="146"/>
      <c r="BU215" s="1792"/>
      <c r="BX215" s="85"/>
      <c r="BY215" s="144"/>
      <c r="BZ215" s="145"/>
      <c r="CA215" s="145"/>
      <c r="CB215" s="146"/>
      <c r="CC215" s="1792"/>
      <c r="CF215" s="85"/>
      <c r="CG215" s="144"/>
      <c r="CH215" s="145"/>
      <c r="CI215" s="145"/>
      <c r="CJ215" s="146"/>
      <c r="CK215" s="1792"/>
      <c r="CN215" s="85"/>
      <c r="CO215" s="144"/>
      <c r="CP215" s="145"/>
      <c r="CQ215" s="145"/>
      <c r="CR215" s="146"/>
      <c r="CS215" s="1792"/>
      <c r="CV215" s="85"/>
      <c r="CW215" s="144"/>
      <c r="CX215" s="145"/>
      <c r="CY215" s="145"/>
      <c r="CZ215" s="146"/>
      <c r="DA215" s="1792"/>
      <c r="DD215" s="85"/>
      <c r="DE215" s="144"/>
      <c r="DF215" s="145"/>
      <c r="DG215" s="145"/>
      <c r="DH215" s="146"/>
      <c r="DI215" s="1792"/>
      <c r="DL215" s="85"/>
      <c r="DM215" s="144"/>
      <c r="DN215" s="145"/>
      <c r="DO215" s="145"/>
      <c r="DP215" s="146"/>
      <c r="DQ215" s="1792"/>
      <c r="DT215" s="85"/>
      <c r="DU215" s="144"/>
      <c r="DV215" s="145"/>
      <c r="DW215" s="145"/>
      <c r="DX215" s="146"/>
      <c r="DY215" s="1792"/>
      <c r="EB215" s="85"/>
      <c r="EC215" s="144"/>
      <c r="ED215" s="145"/>
      <c r="EE215" s="145"/>
      <c r="EF215" s="146"/>
      <c r="EG215" s="1792"/>
      <c r="EJ215" s="85"/>
      <c r="EK215" s="144"/>
      <c r="EL215" s="145"/>
      <c r="EM215" s="145"/>
      <c r="EN215" s="146"/>
      <c r="EO215" s="1792"/>
      <c r="ER215" s="85"/>
      <c r="ES215" s="144"/>
      <c r="ET215" s="145"/>
      <c r="EU215" s="145"/>
      <c r="EV215" s="146"/>
      <c r="EW215" s="1792"/>
      <c r="EZ215" s="85"/>
      <c r="FA215" s="144"/>
      <c r="FB215" s="145"/>
      <c r="FC215" s="145"/>
      <c r="FD215" s="146"/>
      <c r="FE215" s="1792"/>
      <c r="FH215" s="85"/>
      <c r="FI215" s="144"/>
      <c r="FJ215" s="145"/>
      <c r="FK215" s="145"/>
      <c r="FL215" s="146"/>
      <c r="FM215" s="1792"/>
      <c r="FP215" s="85"/>
      <c r="FQ215" s="144"/>
      <c r="FR215" s="145"/>
      <c r="FS215" s="145"/>
      <c r="FT215" s="146"/>
      <c r="FU215" s="1792"/>
      <c r="FX215" s="85"/>
      <c r="FY215" s="144"/>
      <c r="FZ215" s="145"/>
      <c r="GA215" s="145"/>
      <c r="GB215" s="146"/>
      <c r="GC215" s="1792"/>
      <c r="GF215" s="85"/>
      <c r="GG215" s="144"/>
      <c r="GH215" s="145"/>
      <c r="GI215" s="145"/>
      <c r="GJ215" s="146"/>
      <c r="GK215" s="1792"/>
      <c r="GN215" s="85"/>
      <c r="GO215" s="144"/>
      <c r="GP215" s="145"/>
      <c r="GQ215" s="145"/>
      <c r="GR215" s="146"/>
      <c r="GS215" s="1792"/>
      <c r="GV215" s="85"/>
      <c r="GW215" s="144"/>
      <c r="GX215" s="145"/>
      <c r="GY215" s="145"/>
      <c r="GZ215" s="146"/>
      <c r="HA215" s="1792"/>
      <c r="HD215" s="85"/>
      <c r="HE215" s="144"/>
      <c r="HF215" s="145"/>
      <c r="HG215" s="145"/>
      <c r="HH215" s="146"/>
      <c r="HI215" s="1792"/>
      <c r="HL215" s="85"/>
      <c r="HM215" s="144"/>
      <c r="HN215" s="145"/>
      <c r="HO215" s="145"/>
      <c r="HP215" s="146"/>
      <c r="HQ215" s="1792"/>
      <c r="HT215" s="85"/>
      <c r="HU215" s="144"/>
      <c r="HV215" s="145"/>
      <c r="HW215" s="145"/>
      <c r="HX215" s="146"/>
      <c r="HY215" s="1792"/>
      <c r="IB215" s="85"/>
      <c r="IC215" s="144"/>
      <c r="ID215" s="145"/>
      <c r="IE215" s="145"/>
      <c r="IF215" s="146"/>
      <c r="IG215" s="1792"/>
      <c r="IJ215" s="85"/>
      <c r="IK215" s="144"/>
      <c r="IL215" s="145"/>
      <c r="IM215" s="145"/>
      <c r="IN215" s="146"/>
      <c r="IO215" s="1792"/>
      <c r="IR215" s="85"/>
      <c r="IS215" s="144"/>
      <c r="IT215" s="145"/>
      <c r="IU215" s="145"/>
      <c r="IV215" s="146"/>
      <c r="IW215" s="1792"/>
      <c r="IZ215" s="85"/>
      <c r="JA215" s="144"/>
      <c r="JB215" s="145"/>
      <c r="JC215" s="145"/>
      <c r="JD215" s="146"/>
      <c r="JE215" s="1792"/>
      <c r="JH215" s="85"/>
      <c r="JI215" s="144"/>
      <c r="JJ215" s="145"/>
      <c r="JK215" s="145"/>
      <c r="JL215" s="146"/>
      <c r="JM215" s="1792"/>
      <c r="JP215" s="85"/>
      <c r="JQ215" s="144"/>
      <c r="JR215" s="145"/>
      <c r="JS215" s="145"/>
      <c r="JT215" s="146"/>
      <c r="JU215" s="1792"/>
      <c r="JX215" s="85"/>
      <c r="JY215" s="144"/>
      <c r="JZ215" s="145"/>
      <c r="KA215" s="145"/>
      <c r="KB215" s="146"/>
      <c r="KC215" s="1792"/>
      <c r="KF215" s="85"/>
      <c r="KG215" s="144"/>
      <c r="KH215" s="145"/>
      <c r="KI215" s="145"/>
      <c r="KJ215" s="146"/>
      <c r="KK215" s="1792"/>
      <c r="KN215" s="85"/>
      <c r="KO215" s="144"/>
      <c r="KP215" s="145"/>
      <c r="KQ215" s="145"/>
      <c r="KR215" s="146"/>
      <c r="KS215" s="1792"/>
      <c r="KV215" s="85"/>
      <c r="KW215" s="144"/>
      <c r="KX215" s="145"/>
      <c r="KY215" s="145"/>
      <c r="KZ215" s="146"/>
      <c r="LA215" s="1792"/>
      <c r="LD215" s="85"/>
      <c r="LE215" s="144"/>
      <c r="LF215" s="145"/>
      <c r="LG215" s="145"/>
      <c r="LH215" s="146"/>
      <c r="LI215" s="1792"/>
      <c r="LL215" s="85"/>
      <c r="LM215" s="144"/>
      <c r="LN215" s="145"/>
      <c r="LO215" s="145"/>
      <c r="LP215" s="146"/>
      <c r="LQ215" s="1792"/>
      <c r="LT215" s="85"/>
      <c r="LU215" s="144"/>
      <c r="LV215" s="145"/>
      <c r="LW215" s="145"/>
      <c r="LX215" s="146"/>
      <c r="LY215" s="1792"/>
      <c r="MB215" s="85"/>
      <c r="MC215" s="144"/>
      <c r="MD215" s="145"/>
      <c r="ME215" s="145"/>
      <c r="MF215" s="146"/>
      <c r="MG215" s="1792"/>
      <c r="MJ215" s="85"/>
      <c r="MK215" s="144"/>
      <c r="ML215" s="145"/>
      <c r="MM215" s="145"/>
      <c r="MN215" s="146"/>
      <c r="MO215" s="1792"/>
      <c r="MR215" s="85"/>
      <c r="MS215" s="144"/>
      <c r="MT215" s="145"/>
      <c r="MU215" s="145"/>
      <c r="MV215" s="146"/>
      <c r="MW215" s="1792"/>
      <c r="MZ215" s="85"/>
      <c r="NA215" s="144"/>
      <c r="NB215" s="145"/>
      <c r="NC215" s="145"/>
      <c r="ND215" s="146"/>
      <c r="NE215" s="1792"/>
      <c r="NH215" s="85"/>
      <c r="NI215" s="144"/>
      <c r="NJ215" s="145"/>
      <c r="NK215" s="145"/>
      <c r="NL215" s="146"/>
      <c r="NM215" s="1792"/>
      <c r="NP215" s="85"/>
      <c r="NQ215" s="144"/>
      <c r="NR215" s="145"/>
      <c r="NS215" s="145"/>
      <c r="NT215" s="146"/>
      <c r="NU215" s="1792"/>
      <c r="NX215" s="85"/>
      <c r="NY215" s="144"/>
      <c r="NZ215" s="145"/>
      <c r="OA215" s="145"/>
      <c r="OB215" s="146"/>
      <c r="OC215" s="1792"/>
      <c r="OF215" s="85"/>
      <c r="OG215" s="144"/>
      <c r="OH215" s="145"/>
      <c r="OI215" s="145"/>
      <c r="OJ215" s="146"/>
      <c r="OK215" s="1792"/>
      <c r="ON215" s="85"/>
      <c r="OO215" s="144"/>
      <c r="OP215" s="145"/>
      <c r="OQ215" s="145"/>
      <c r="OR215" s="146"/>
      <c r="OS215" s="1792"/>
      <c r="OV215" s="85"/>
      <c r="OW215" s="144"/>
      <c r="OX215" s="145"/>
      <c r="OY215" s="145"/>
      <c r="OZ215" s="146"/>
      <c r="PA215" s="1792"/>
      <c r="PD215" s="85"/>
      <c r="PE215" s="144"/>
      <c r="PF215" s="145"/>
      <c r="PG215" s="145"/>
      <c r="PH215" s="146"/>
      <c r="PI215" s="1792"/>
      <c r="PL215" s="85"/>
      <c r="PM215" s="144"/>
      <c r="PN215" s="145"/>
      <c r="PO215" s="145"/>
      <c r="PP215" s="146"/>
      <c r="PQ215" s="1792"/>
      <c r="PT215" s="85"/>
      <c r="PU215" s="144"/>
      <c r="PV215" s="145"/>
      <c r="PW215" s="145"/>
      <c r="PX215" s="146"/>
      <c r="PY215" s="1792"/>
      <c r="QB215" s="85"/>
      <c r="QC215" s="144"/>
      <c r="QD215" s="145"/>
      <c r="QE215" s="145"/>
      <c r="QF215" s="146"/>
      <c r="QG215" s="1792"/>
      <c r="QJ215" s="85"/>
      <c r="QK215" s="144"/>
      <c r="QL215" s="145"/>
      <c r="QM215" s="145"/>
      <c r="QN215" s="146"/>
      <c r="QO215" s="1792"/>
      <c r="QR215" s="85"/>
      <c r="QS215" s="144"/>
      <c r="QT215" s="145"/>
      <c r="QU215" s="145"/>
      <c r="QV215" s="146"/>
      <c r="QW215" s="1792"/>
      <c r="QZ215" s="85"/>
      <c r="RA215" s="144"/>
      <c r="RB215" s="145"/>
      <c r="RC215" s="145"/>
      <c r="RD215" s="146"/>
      <c r="RE215" s="1792"/>
      <c r="RH215" s="85"/>
      <c r="RI215" s="144"/>
      <c r="RJ215" s="145"/>
      <c r="RK215" s="145"/>
      <c r="RL215" s="146"/>
      <c r="RM215" s="1792"/>
      <c r="RP215" s="85"/>
      <c r="RQ215" s="144"/>
      <c r="RR215" s="145"/>
      <c r="RS215" s="145"/>
      <c r="RT215" s="146"/>
      <c r="RU215" s="1792"/>
      <c r="RX215" s="85"/>
      <c r="RY215" s="144"/>
      <c r="RZ215" s="145"/>
      <c r="SA215" s="145"/>
      <c r="SB215" s="146"/>
      <c r="SC215" s="1792"/>
      <c r="SF215" s="85"/>
      <c r="SG215" s="144"/>
      <c r="SH215" s="145"/>
      <c r="SI215" s="145"/>
      <c r="SJ215" s="146"/>
      <c r="SK215" s="1792"/>
      <c r="SN215" s="85"/>
      <c r="SO215" s="144"/>
      <c r="SP215" s="145"/>
      <c r="SQ215" s="145"/>
      <c r="SR215" s="146"/>
      <c r="SS215" s="1792"/>
      <c r="SV215" s="85"/>
      <c r="SW215" s="144"/>
      <c r="SX215" s="145"/>
      <c r="SY215" s="145"/>
      <c r="SZ215" s="146"/>
      <c r="TA215" s="1792"/>
      <c r="TD215" s="85"/>
      <c r="TE215" s="144"/>
      <c r="TF215" s="145"/>
      <c r="TG215" s="145"/>
      <c r="TH215" s="146"/>
      <c r="TI215" s="1792"/>
      <c r="TL215" s="85"/>
      <c r="TM215" s="144"/>
      <c r="TN215" s="145"/>
      <c r="TO215" s="145"/>
      <c r="TP215" s="146"/>
      <c r="TQ215" s="1792"/>
      <c r="TT215" s="85"/>
      <c r="TU215" s="144"/>
      <c r="TV215" s="145"/>
      <c r="TW215" s="145"/>
      <c r="TX215" s="146"/>
      <c r="TY215" s="1792"/>
      <c r="UB215" s="85"/>
      <c r="UC215" s="144"/>
      <c r="UD215" s="145"/>
      <c r="UE215" s="145"/>
      <c r="UF215" s="146"/>
      <c r="UG215" s="1792"/>
      <c r="UJ215" s="85"/>
      <c r="UK215" s="144"/>
      <c r="UL215" s="145"/>
      <c r="UM215" s="145"/>
      <c r="UN215" s="146"/>
      <c r="UO215" s="1792"/>
      <c r="UR215" s="85"/>
      <c r="US215" s="144"/>
      <c r="UT215" s="145"/>
      <c r="UU215" s="145"/>
      <c r="UV215" s="146"/>
      <c r="UW215" s="1792"/>
      <c r="UZ215" s="85"/>
      <c r="VA215" s="144"/>
      <c r="VB215" s="145"/>
      <c r="VC215" s="145"/>
      <c r="VD215" s="146"/>
      <c r="VE215" s="1792"/>
      <c r="VH215" s="85"/>
      <c r="VI215" s="144"/>
      <c r="VJ215" s="145"/>
      <c r="VK215" s="145"/>
      <c r="VL215" s="146"/>
      <c r="VM215" s="1792"/>
      <c r="VP215" s="85"/>
      <c r="VQ215" s="144"/>
      <c r="VR215" s="145"/>
      <c r="VS215" s="145"/>
      <c r="VT215" s="146"/>
      <c r="VU215" s="1792"/>
      <c r="VX215" s="85"/>
      <c r="VY215" s="144"/>
      <c r="VZ215" s="145"/>
      <c r="WA215" s="145"/>
      <c r="WB215" s="146"/>
      <c r="WC215" s="1792"/>
      <c r="WF215" s="85"/>
      <c r="WG215" s="144"/>
      <c r="WH215" s="145"/>
      <c r="WI215" s="145"/>
      <c r="WJ215" s="146"/>
      <c r="WK215" s="1792"/>
      <c r="WN215" s="85"/>
      <c r="WO215" s="144"/>
      <c r="WP215" s="145"/>
      <c r="WQ215" s="145"/>
      <c r="WR215" s="146"/>
      <c r="WS215" s="1792"/>
      <c r="WV215" s="85"/>
      <c r="WW215" s="144"/>
      <c r="WX215" s="145"/>
      <c r="WY215" s="145"/>
      <c r="WZ215" s="146"/>
      <c r="XA215" s="1792"/>
      <c r="XD215" s="85"/>
      <c r="XE215" s="144"/>
      <c r="XF215" s="145"/>
      <c r="XG215" s="145"/>
      <c r="XH215" s="146"/>
      <c r="XI215" s="1792"/>
      <c r="XL215" s="85"/>
      <c r="XM215" s="144"/>
      <c r="XN215" s="145"/>
      <c r="XO215" s="145"/>
      <c r="XP215" s="146"/>
      <c r="XQ215" s="1792"/>
      <c r="XT215" s="85"/>
      <c r="XU215" s="144"/>
      <c r="XV215" s="145"/>
      <c r="XW215" s="145"/>
      <c r="XX215" s="146"/>
      <c r="XY215" s="1792"/>
      <c r="YB215" s="85"/>
      <c r="YC215" s="144"/>
      <c r="YD215" s="145"/>
      <c r="YE215" s="145"/>
      <c r="YF215" s="146"/>
      <c r="YG215" s="1792"/>
      <c r="YJ215" s="85"/>
      <c r="YK215" s="144"/>
      <c r="YL215" s="145"/>
      <c r="YM215" s="145"/>
      <c r="YN215" s="146"/>
      <c r="YO215" s="1792"/>
      <c r="YR215" s="85"/>
      <c r="YS215" s="144"/>
      <c r="YT215" s="145"/>
      <c r="YU215" s="145"/>
      <c r="YV215" s="146"/>
      <c r="YW215" s="1792"/>
      <c r="YZ215" s="85"/>
      <c r="ZA215" s="144"/>
      <c r="ZB215" s="145"/>
      <c r="ZC215" s="145"/>
      <c r="ZD215" s="146"/>
      <c r="ZE215" s="1792"/>
      <c r="ZH215" s="85"/>
      <c r="ZI215" s="144"/>
      <c r="ZJ215" s="145"/>
      <c r="ZK215" s="145"/>
      <c r="ZL215" s="146"/>
      <c r="ZM215" s="1792"/>
      <c r="ZP215" s="85"/>
      <c r="ZQ215" s="144"/>
      <c r="ZR215" s="145"/>
      <c r="ZS215" s="145"/>
      <c r="ZT215" s="146"/>
      <c r="ZU215" s="1792"/>
      <c r="ZX215" s="85"/>
      <c r="ZY215" s="144"/>
      <c r="ZZ215" s="145"/>
      <c r="AAA215" s="145"/>
      <c r="AAB215" s="146"/>
      <c r="AAC215" s="1792"/>
      <c r="AAF215" s="85"/>
      <c r="AAG215" s="144"/>
      <c r="AAH215" s="145"/>
      <c r="AAI215" s="145"/>
      <c r="AAJ215" s="146"/>
      <c r="AAK215" s="1792"/>
      <c r="AAN215" s="85"/>
      <c r="AAO215" s="144"/>
      <c r="AAP215" s="145"/>
      <c r="AAQ215" s="2057"/>
      <c r="AAR215" s="1694"/>
      <c r="AAS215" s="1790"/>
      <c r="AAT215" s="1696"/>
      <c r="AAU215" s="1696"/>
      <c r="AAV215" s="1695"/>
      <c r="AAW215" s="1549"/>
      <c r="AAX215" s="1550"/>
      <c r="AAY215" s="1550"/>
      <c r="AAZ215" s="1694"/>
      <c r="ABA215" s="1790"/>
      <c r="ABB215" s="1696"/>
      <c r="ABC215" s="1696"/>
      <c r="ABD215" s="1695"/>
      <c r="ABE215" s="1549"/>
      <c r="ABF215" s="1550"/>
      <c r="ABG215" s="1550"/>
      <c r="ABH215" s="1694"/>
      <c r="ABI215" s="1790"/>
      <c r="ABJ215" s="1696"/>
      <c r="ABK215" s="1696"/>
      <c r="ABL215" s="1695"/>
      <c r="ABM215" s="1549"/>
      <c r="ABN215" s="1550"/>
      <c r="ABO215" s="1550"/>
      <c r="ABP215" s="1694"/>
      <c r="ABQ215" s="1790"/>
      <c r="ABR215" s="1696"/>
      <c r="ABS215" s="1696"/>
      <c r="ABT215" s="1695"/>
      <c r="ABU215" s="1549"/>
      <c r="ABV215" s="1550"/>
      <c r="ABW215" s="1550"/>
      <c r="ABX215" s="1694"/>
      <c r="ABY215" s="1790"/>
      <c r="ABZ215" s="1696"/>
      <c r="ACA215" s="1696"/>
      <c r="ACB215" s="1695"/>
      <c r="ACC215" s="1549"/>
      <c r="ACD215" s="1550"/>
      <c r="ACE215" s="1550"/>
      <c r="ACF215" s="1694"/>
      <c r="ACG215" s="1790"/>
      <c r="ACH215" s="1696"/>
      <c r="ACI215" s="1696"/>
      <c r="ACJ215" s="1695"/>
      <c r="ACK215" s="1549"/>
      <c r="ACL215" s="1550"/>
      <c r="ACM215" s="1550"/>
      <c r="ACN215" s="1694"/>
      <c r="ACO215" s="1790"/>
      <c r="ACP215" s="1696"/>
      <c r="ACQ215" s="1696"/>
      <c r="ACR215" s="1695"/>
      <c r="ACS215" s="1549"/>
      <c r="ACT215" s="1550"/>
      <c r="ACU215" s="1550"/>
      <c r="ACV215" s="1694"/>
      <c r="ACW215" s="1790"/>
      <c r="ACX215" s="1696"/>
      <c r="ACY215" s="1696"/>
      <c r="ACZ215" s="1695"/>
      <c r="ADA215" s="1549"/>
      <c r="ADB215" s="1550"/>
      <c r="ADC215" s="1550"/>
      <c r="ADD215" s="1694"/>
      <c r="ADE215" s="1790"/>
      <c r="ADF215" s="1696"/>
      <c r="ADG215" s="1696"/>
      <c r="ADH215" s="1695"/>
      <c r="ADI215" s="1549"/>
      <c r="ADJ215" s="1550"/>
      <c r="ADK215" s="1550"/>
      <c r="ADL215" s="1694"/>
      <c r="ADM215" s="1790"/>
      <c r="ADN215" s="1696"/>
      <c r="ADO215" s="1696"/>
      <c r="ADP215" s="1695"/>
      <c r="ADQ215" s="1549"/>
      <c r="ADR215" s="1550"/>
      <c r="ADS215" s="1550"/>
      <c r="ADT215" s="1694"/>
      <c r="ADU215" s="1790"/>
      <c r="ADV215" s="1696"/>
      <c r="ADW215" s="1696"/>
      <c r="ADX215" s="1695"/>
      <c r="ADY215" s="1549"/>
      <c r="ADZ215" s="1550"/>
      <c r="AEA215" s="1550"/>
      <c r="AEB215" s="1694"/>
      <c r="AEC215" s="1790"/>
      <c r="AED215" s="1696"/>
      <c r="AEE215" s="1696"/>
      <c r="AEF215" s="1695"/>
      <c r="AEG215" s="1549"/>
      <c r="AEH215" s="1550"/>
      <c r="AEI215" s="1550"/>
      <c r="AEJ215" s="1694"/>
      <c r="AEK215" s="1790"/>
      <c r="AEL215" s="1696"/>
      <c r="AEM215" s="1696"/>
      <c r="AEN215" s="1695"/>
      <c r="AEO215" s="1549"/>
      <c r="AEP215" s="1550"/>
      <c r="AEQ215" s="1550"/>
      <c r="AER215" s="1694"/>
      <c r="AES215" s="1790"/>
      <c r="AET215" s="1696"/>
      <c r="AEU215" s="1696"/>
      <c r="AEV215" s="1695"/>
      <c r="AEW215" s="1549"/>
      <c r="AEX215" s="1550"/>
      <c r="AEY215" s="1550"/>
      <c r="AEZ215" s="1694"/>
      <c r="AFA215" s="1790"/>
      <c r="AFB215" s="1696"/>
      <c r="AFC215" s="1696"/>
      <c r="AFD215" s="1695"/>
      <c r="AFE215" s="1549"/>
      <c r="AFF215" s="1550"/>
      <c r="AFG215" s="1550"/>
      <c r="AFH215" s="1694"/>
      <c r="AFI215" s="1790"/>
      <c r="AFJ215" s="1696"/>
      <c r="AFK215" s="1696"/>
      <c r="AFL215" s="1695"/>
      <c r="AFM215" s="1549"/>
      <c r="AFN215" s="1550"/>
      <c r="AFO215" s="1550"/>
      <c r="AFP215" s="1694"/>
      <c r="AFQ215" s="1790"/>
      <c r="AFR215" s="1696"/>
      <c r="AFS215" s="1696"/>
      <c r="AFT215" s="1695"/>
      <c r="AFU215" s="1549"/>
      <c r="AFV215" s="1550"/>
      <c r="AFW215" s="1550"/>
      <c r="AFX215" s="1694"/>
      <c r="AFY215" s="1790"/>
      <c r="AFZ215" s="1696"/>
      <c r="AGA215" s="1696"/>
      <c r="AGB215" s="1695"/>
      <c r="AGC215" s="1549"/>
      <c r="AGD215" s="1550"/>
      <c r="AGE215" s="1550"/>
      <c r="AGF215" s="1694"/>
      <c r="AGG215" s="1790"/>
      <c r="AGH215" s="1696"/>
      <c r="AGI215" s="1696"/>
      <c r="AGJ215" s="1695"/>
      <c r="AGK215" s="1549"/>
      <c r="AGL215" s="1550"/>
      <c r="AGM215" s="1550"/>
      <c r="AGN215" s="1694"/>
      <c r="AGO215" s="1790"/>
      <c r="AGP215" s="1696"/>
      <c r="AGQ215" s="1696"/>
      <c r="AGR215" s="1695"/>
      <c r="AGS215" s="1549"/>
      <c r="AGT215" s="1550"/>
      <c r="AGU215" s="1550"/>
      <c r="AGV215" s="1694"/>
      <c r="AGW215" s="1790"/>
      <c r="AGX215" s="1696"/>
      <c r="AGY215" s="1696"/>
      <c r="AGZ215" s="1695"/>
      <c r="AHA215" s="1549"/>
      <c r="AHB215" s="1550"/>
      <c r="AHC215" s="1550"/>
      <c r="AHD215" s="1694"/>
      <c r="AHE215" s="1790"/>
      <c r="AHF215" s="1696"/>
      <c r="AHG215" s="1696"/>
      <c r="AHH215" s="1695"/>
      <c r="AHI215" s="1549"/>
      <c r="AHJ215" s="1550"/>
      <c r="AHK215" s="1550"/>
      <c r="AHL215" s="1694"/>
      <c r="AHM215" s="1790"/>
      <c r="AHN215" s="1696"/>
      <c r="AHO215" s="1696"/>
      <c r="AHP215" s="1695"/>
      <c r="AHQ215" s="1549"/>
      <c r="AHR215" s="1550"/>
      <c r="AHS215" s="1550"/>
      <c r="AHT215" s="1694"/>
      <c r="AHU215" s="1790"/>
      <c r="AHV215" s="1696"/>
      <c r="AHW215" s="1696"/>
      <c r="AHX215" s="1695"/>
      <c r="AHY215" s="1549"/>
      <c r="AHZ215" s="1550"/>
      <c r="AIA215" s="1550"/>
      <c r="AIB215" s="1694"/>
      <c r="AIC215" s="1790"/>
      <c r="AID215" s="1696"/>
      <c r="AIE215" s="1696"/>
      <c r="AIF215" s="1695"/>
      <c r="AIG215" s="1549"/>
      <c r="AIH215" s="1550"/>
      <c r="AII215" s="1550"/>
      <c r="AIJ215" s="1694"/>
      <c r="AIK215" s="1790"/>
      <c r="AIL215" s="1696"/>
      <c r="AIM215" s="1696"/>
      <c r="AIN215" s="1695"/>
      <c r="AIO215" s="1549"/>
      <c r="AIP215" s="1550"/>
      <c r="AIQ215" s="1550"/>
      <c r="AIR215" s="1694"/>
      <c r="AIS215" s="1790"/>
      <c r="AIT215" s="1696"/>
      <c r="AIU215" s="1696"/>
      <c r="AIV215" s="1695"/>
      <c r="AIW215" s="1549"/>
      <c r="AIX215" s="1550"/>
      <c r="AIY215" s="1550"/>
      <c r="AIZ215" s="1694"/>
      <c r="AJA215" s="1790"/>
      <c r="AJB215" s="1696"/>
      <c r="AJC215" s="1696"/>
      <c r="AJD215" s="1695"/>
      <c r="AJE215" s="1549"/>
      <c r="AJF215" s="1550"/>
      <c r="AJG215" s="1550"/>
      <c r="AJH215" s="1694"/>
      <c r="AJI215" s="1790"/>
      <c r="AJJ215" s="1696"/>
      <c r="AJK215" s="1696"/>
      <c r="AJL215" s="1695"/>
      <c r="AJM215" s="1549"/>
      <c r="AJN215" s="1550"/>
      <c r="AJO215" s="1550"/>
      <c r="AJP215" s="1694"/>
      <c r="AJQ215" s="1790"/>
      <c r="AJR215" s="1696"/>
      <c r="AJS215" s="1696"/>
      <c r="AJT215" s="1695"/>
      <c r="AJU215" s="1549"/>
      <c r="AJV215" s="1550"/>
      <c r="AJW215" s="1550"/>
      <c r="AJX215" s="1694"/>
      <c r="AJY215" s="1790"/>
      <c r="AJZ215" s="1696"/>
      <c r="AKA215" s="1696"/>
      <c r="AKB215" s="1695"/>
      <c r="AKC215" s="1549"/>
      <c r="AKD215" s="1550"/>
      <c r="AKE215" s="1550"/>
      <c r="AKF215" s="1694"/>
      <c r="AKG215" s="1790"/>
      <c r="AKH215" s="1696"/>
      <c r="AKI215" s="1696"/>
      <c r="AKJ215" s="1695"/>
      <c r="AKK215" s="1549"/>
      <c r="AKL215" s="1550"/>
      <c r="AKM215" s="1550"/>
      <c r="AKN215" s="1694"/>
      <c r="AKO215" s="1790"/>
      <c r="AKP215" s="1696"/>
      <c r="AKQ215" s="1696"/>
      <c r="AKR215" s="1695"/>
      <c r="AKS215" s="1549"/>
      <c r="AKT215" s="1550"/>
      <c r="AKU215" s="1550"/>
      <c r="AKV215" s="1694"/>
      <c r="AKW215" s="1790"/>
      <c r="AKX215" s="1696"/>
      <c r="AKY215" s="1696"/>
      <c r="AKZ215" s="1695"/>
      <c r="ALA215" s="1549"/>
      <c r="ALB215" s="1550"/>
      <c r="ALC215" s="1550"/>
      <c r="ALD215" s="1694"/>
      <c r="ALE215" s="1790"/>
      <c r="ALF215" s="1696"/>
      <c r="ALG215" s="1696"/>
      <c r="ALH215" s="1695"/>
      <c r="ALI215" s="1549"/>
      <c r="ALJ215" s="1550"/>
      <c r="ALK215" s="1550"/>
      <c r="ALL215" s="1694"/>
      <c r="ALM215" s="1790"/>
      <c r="ALN215" s="1696"/>
      <c r="ALO215" s="1696"/>
      <c r="ALP215" s="1695"/>
      <c r="ALQ215" s="1549"/>
      <c r="ALR215" s="1550"/>
      <c r="ALS215" s="1550"/>
      <c r="ALT215" s="1694"/>
      <c r="ALU215" s="1790"/>
      <c r="ALV215" s="1696"/>
      <c r="ALW215" s="1696"/>
      <c r="ALX215" s="1695"/>
      <c r="ALY215" s="1549"/>
      <c r="ALZ215" s="1550"/>
      <c r="AMA215" s="1550"/>
      <c r="AMB215" s="1694"/>
      <c r="AMC215" s="1790"/>
      <c r="AMD215" s="1696"/>
      <c r="AME215" s="1696"/>
      <c r="AMF215" s="1695"/>
      <c r="AMG215" s="1549"/>
      <c r="AMH215" s="1550"/>
      <c r="AMI215" s="1550"/>
      <c r="AMJ215" s="1703"/>
    </row>
    <row r="216" spans="1:1024" s="72" customFormat="1" ht="15" customHeight="1">
      <c r="A216" s="1694">
        <v>7400000001</v>
      </c>
      <c r="B216" s="1791"/>
      <c r="C216" s="1696" t="s">
        <v>4033</v>
      </c>
      <c r="D216" s="1696" t="s">
        <v>4041</v>
      </c>
      <c r="E216" s="1695">
        <v>6</v>
      </c>
      <c r="F216" s="1549">
        <v>8.17</v>
      </c>
      <c r="G216" s="1536">
        <f>F216*$I$2</f>
        <v>0</v>
      </c>
      <c r="H216" s="1536">
        <f>G216-G216*($I$1)</f>
        <v>0</v>
      </c>
      <c r="I216"/>
      <c r="L216" s="85"/>
      <c r="M216" s="85"/>
      <c r="N216" s="144"/>
      <c r="O216" s="145"/>
      <c r="P216" s="145"/>
      <c r="Q216" s="146"/>
      <c r="T216" s="85"/>
      <c r="U216" s="144"/>
      <c r="V216" s="145"/>
      <c r="W216" s="145"/>
      <c r="X216" s="146"/>
      <c r="Y216" s="1792"/>
      <c r="AB216" s="85"/>
      <c r="AC216" s="144"/>
      <c r="AD216" s="145"/>
      <c r="AE216" s="145"/>
      <c r="AF216" s="146"/>
      <c r="AG216" s="1792"/>
      <c r="AJ216" s="85"/>
      <c r="AK216" s="144"/>
      <c r="AL216" s="145"/>
      <c r="AM216" s="145"/>
      <c r="AN216" s="146"/>
      <c r="AO216" s="1792"/>
      <c r="AR216" s="85"/>
      <c r="AS216" s="144"/>
      <c r="AT216" s="145"/>
      <c r="AU216" s="145"/>
      <c r="AV216" s="146"/>
      <c r="AW216" s="1792"/>
      <c r="AZ216" s="85"/>
      <c r="BA216" s="144"/>
      <c r="BB216" s="145"/>
      <c r="BC216" s="145"/>
      <c r="BD216" s="146"/>
      <c r="BE216" s="1792"/>
      <c r="BH216" s="85"/>
      <c r="BI216" s="144"/>
      <c r="BJ216" s="145"/>
      <c r="BK216" s="145"/>
      <c r="BL216" s="146"/>
      <c r="BM216" s="1792"/>
      <c r="BP216" s="85"/>
      <c r="BQ216" s="144"/>
      <c r="BR216" s="145"/>
      <c r="BS216" s="145"/>
      <c r="BT216" s="146"/>
      <c r="BU216" s="1792"/>
      <c r="BX216" s="85"/>
      <c r="BY216" s="144"/>
      <c r="BZ216" s="145"/>
      <c r="CA216" s="145"/>
      <c r="CB216" s="146"/>
      <c r="CC216" s="1792"/>
      <c r="CF216" s="85"/>
      <c r="CG216" s="144"/>
      <c r="CH216" s="145"/>
      <c r="CI216" s="145"/>
      <c r="CJ216" s="146"/>
      <c r="CK216" s="1792"/>
      <c r="CN216" s="85"/>
      <c r="CO216" s="144"/>
      <c r="CP216" s="145"/>
      <c r="CQ216" s="145"/>
      <c r="CR216" s="146"/>
      <c r="CS216" s="1792"/>
      <c r="CV216" s="85"/>
      <c r="CW216" s="144"/>
      <c r="CX216" s="145"/>
      <c r="CY216" s="145"/>
      <c r="CZ216" s="146"/>
      <c r="DA216" s="1792"/>
      <c r="DD216" s="85"/>
      <c r="DE216" s="144"/>
      <c r="DF216" s="145"/>
      <c r="DG216" s="145"/>
      <c r="DH216" s="146"/>
      <c r="DI216" s="1792"/>
      <c r="DL216" s="85"/>
      <c r="DM216" s="144"/>
      <c r="DN216" s="145"/>
      <c r="DO216" s="145"/>
      <c r="DP216" s="146"/>
      <c r="DQ216" s="1792"/>
      <c r="DT216" s="85"/>
      <c r="DU216" s="144"/>
      <c r="DV216" s="145"/>
      <c r="DW216" s="145"/>
      <c r="DX216" s="146"/>
      <c r="DY216" s="1792"/>
      <c r="EB216" s="85"/>
      <c r="EC216" s="144"/>
      <c r="ED216" s="145"/>
      <c r="EE216" s="145"/>
      <c r="EF216" s="146"/>
      <c r="EG216" s="1792"/>
      <c r="EJ216" s="85"/>
      <c r="EK216" s="144"/>
      <c r="EL216" s="145"/>
      <c r="EM216" s="145"/>
      <c r="EN216" s="146"/>
      <c r="EO216" s="1792"/>
      <c r="ER216" s="85"/>
      <c r="ES216" s="144"/>
      <c r="ET216" s="145"/>
      <c r="EU216" s="145"/>
      <c r="EV216" s="146"/>
      <c r="EW216" s="1792"/>
      <c r="EZ216" s="85"/>
      <c r="FA216" s="144"/>
      <c r="FB216" s="145"/>
      <c r="FC216" s="145"/>
      <c r="FD216" s="146"/>
      <c r="FE216" s="1792"/>
      <c r="FH216" s="85"/>
      <c r="FI216" s="144"/>
      <c r="FJ216" s="145"/>
      <c r="FK216" s="145"/>
      <c r="FL216" s="146"/>
      <c r="FM216" s="1792"/>
      <c r="FP216" s="85"/>
      <c r="FQ216" s="144"/>
      <c r="FR216" s="145"/>
      <c r="FS216" s="145"/>
      <c r="FT216" s="146"/>
      <c r="FU216" s="1792"/>
      <c r="FX216" s="85"/>
      <c r="FY216" s="144"/>
      <c r="FZ216" s="145"/>
      <c r="GA216" s="145"/>
      <c r="GB216" s="146"/>
      <c r="GC216" s="1792"/>
      <c r="GF216" s="85"/>
      <c r="GG216" s="144"/>
      <c r="GH216" s="145"/>
      <c r="GI216" s="145"/>
      <c r="GJ216" s="146"/>
      <c r="GK216" s="1792"/>
      <c r="GN216" s="85"/>
      <c r="GO216" s="144"/>
      <c r="GP216" s="145"/>
      <c r="GQ216" s="145"/>
      <c r="GR216" s="146"/>
      <c r="GS216" s="1792"/>
      <c r="GV216" s="85"/>
      <c r="GW216" s="144"/>
      <c r="GX216" s="145"/>
      <c r="GY216" s="145"/>
      <c r="GZ216" s="146"/>
      <c r="HA216" s="1792"/>
      <c r="HD216" s="85"/>
      <c r="HE216" s="144"/>
      <c r="HF216" s="145"/>
      <c r="HG216" s="145"/>
      <c r="HH216" s="146"/>
      <c r="HI216" s="1792"/>
      <c r="HL216" s="85"/>
      <c r="HM216" s="144"/>
      <c r="HN216" s="145"/>
      <c r="HO216" s="145"/>
      <c r="HP216" s="146"/>
      <c r="HQ216" s="1792"/>
      <c r="HT216" s="85"/>
      <c r="HU216" s="144"/>
      <c r="HV216" s="145"/>
      <c r="HW216" s="145"/>
      <c r="HX216" s="146"/>
      <c r="HY216" s="1792"/>
      <c r="IB216" s="85"/>
      <c r="IC216" s="144"/>
      <c r="ID216" s="145"/>
      <c r="IE216" s="145"/>
      <c r="IF216" s="146"/>
      <c r="IG216" s="1792"/>
      <c r="IJ216" s="85"/>
      <c r="IK216" s="144"/>
      <c r="IL216" s="145"/>
      <c r="IM216" s="145"/>
      <c r="IN216" s="146"/>
      <c r="IO216" s="1792"/>
      <c r="IR216" s="85"/>
      <c r="IS216" s="144"/>
      <c r="IT216" s="145"/>
      <c r="IU216" s="145"/>
      <c r="IV216" s="146"/>
      <c r="IW216" s="1792"/>
      <c r="IZ216" s="85"/>
      <c r="JA216" s="144"/>
      <c r="JB216" s="145"/>
      <c r="JC216" s="145"/>
      <c r="JD216" s="146"/>
      <c r="JE216" s="1792"/>
      <c r="JH216" s="85"/>
      <c r="JI216" s="144"/>
      <c r="JJ216" s="145"/>
      <c r="JK216" s="145"/>
      <c r="JL216" s="146"/>
      <c r="JM216" s="1792"/>
      <c r="JP216" s="85"/>
      <c r="JQ216" s="144"/>
      <c r="JR216" s="145"/>
      <c r="JS216" s="145"/>
      <c r="JT216" s="146"/>
      <c r="JU216" s="1792"/>
      <c r="JX216" s="85"/>
      <c r="JY216" s="144"/>
      <c r="JZ216" s="145"/>
      <c r="KA216" s="145"/>
      <c r="KB216" s="146"/>
      <c r="KC216" s="1792"/>
      <c r="KF216" s="85"/>
      <c r="KG216" s="144"/>
      <c r="KH216" s="145"/>
      <c r="KI216" s="145"/>
      <c r="KJ216" s="146"/>
      <c r="KK216" s="1792"/>
      <c r="KN216" s="85"/>
      <c r="KO216" s="144"/>
      <c r="KP216" s="145"/>
      <c r="KQ216" s="145"/>
      <c r="KR216" s="146"/>
      <c r="KS216" s="1792"/>
      <c r="KV216" s="85"/>
      <c r="KW216" s="144"/>
      <c r="KX216" s="145"/>
      <c r="KY216" s="145"/>
      <c r="KZ216" s="146"/>
      <c r="LA216" s="1792"/>
      <c r="LD216" s="85"/>
      <c r="LE216" s="144"/>
      <c r="LF216" s="145"/>
      <c r="LG216" s="145"/>
      <c r="LH216" s="146"/>
      <c r="LI216" s="1792"/>
      <c r="LL216" s="85"/>
      <c r="LM216" s="144"/>
      <c r="LN216" s="145"/>
      <c r="LO216" s="145"/>
      <c r="LP216" s="146"/>
      <c r="LQ216" s="1792"/>
      <c r="LT216" s="85"/>
      <c r="LU216" s="144"/>
      <c r="LV216" s="145"/>
      <c r="LW216" s="145"/>
      <c r="LX216" s="146"/>
      <c r="LY216" s="1792"/>
      <c r="MB216" s="85"/>
      <c r="MC216" s="144"/>
      <c r="MD216" s="145"/>
      <c r="ME216" s="145"/>
      <c r="MF216" s="146"/>
      <c r="MG216" s="1792"/>
      <c r="MJ216" s="85"/>
      <c r="MK216" s="144"/>
      <c r="ML216" s="145"/>
      <c r="MM216" s="145"/>
      <c r="MN216" s="146"/>
      <c r="MO216" s="1792"/>
      <c r="MR216" s="85"/>
      <c r="MS216" s="144"/>
      <c r="MT216" s="145"/>
      <c r="MU216" s="145"/>
      <c r="MV216" s="146"/>
      <c r="MW216" s="1792"/>
      <c r="MZ216" s="85"/>
      <c r="NA216" s="144"/>
      <c r="NB216" s="145"/>
      <c r="NC216" s="145"/>
      <c r="ND216" s="146"/>
      <c r="NE216" s="1792"/>
      <c r="NH216" s="85"/>
      <c r="NI216" s="144"/>
      <c r="NJ216" s="145"/>
      <c r="NK216" s="145"/>
      <c r="NL216" s="146"/>
      <c r="NM216" s="1792"/>
      <c r="NP216" s="85"/>
      <c r="NQ216" s="144"/>
      <c r="NR216" s="145"/>
      <c r="NS216" s="145"/>
      <c r="NT216" s="146"/>
      <c r="NU216" s="1792"/>
      <c r="NX216" s="85"/>
      <c r="NY216" s="144"/>
      <c r="NZ216" s="145"/>
      <c r="OA216" s="145"/>
      <c r="OB216" s="146"/>
      <c r="OC216" s="1792"/>
      <c r="OF216" s="85"/>
      <c r="OG216" s="144"/>
      <c r="OH216" s="145"/>
      <c r="OI216" s="145"/>
      <c r="OJ216" s="146"/>
      <c r="OK216" s="1792"/>
      <c r="ON216" s="85"/>
      <c r="OO216" s="144"/>
      <c r="OP216" s="145"/>
      <c r="OQ216" s="145"/>
      <c r="OR216" s="146"/>
      <c r="OS216" s="1792"/>
      <c r="OV216" s="85"/>
      <c r="OW216" s="144"/>
      <c r="OX216" s="145"/>
      <c r="OY216" s="145"/>
      <c r="OZ216" s="146"/>
      <c r="PA216" s="1792"/>
      <c r="PD216" s="85"/>
      <c r="PE216" s="144"/>
      <c r="PF216" s="145"/>
      <c r="PG216" s="145"/>
      <c r="PH216" s="146"/>
      <c r="PI216" s="1792"/>
      <c r="PL216" s="85"/>
      <c r="PM216" s="144"/>
      <c r="PN216" s="145"/>
      <c r="PO216" s="145"/>
      <c r="PP216" s="146"/>
      <c r="PQ216" s="1792"/>
      <c r="PT216" s="85"/>
      <c r="PU216" s="144"/>
      <c r="PV216" s="145"/>
      <c r="PW216" s="145"/>
      <c r="PX216" s="146"/>
      <c r="PY216" s="1792"/>
      <c r="QB216" s="85"/>
      <c r="QC216" s="144"/>
      <c r="QD216" s="145"/>
      <c r="QE216" s="145"/>
      <c r="QF216" s="146"/>
      <c r="QG216" s="1792"/>
      <c r="QJ216" s="85"/>
      <c r="QK216" s="144"/>
      <c r="QL216" s="145"/>
      <c r="QM216" s="145"/>
      <c r="QN216" s="146"/>
      <c r="QO216" s="1792"/>
      <c r="QR216" s="85"/>
      <c r="QS216" s="144"/>
      <c r="QT216" s="145"/>
      <c r="QU216" s="145"/>
      <c r="QV216" s="146"/>
      <c r="QW216" s="1792"/>
      <c r="QZ216" s="85"/>
      <c r="RA216" s="144"/>
      <c r="RB216" s="145"/>
      <c r="RC216" s="145"/>
      <c r="RD216" s="146"/>
      <c r="RE216" s="1792"/>
      <c r="RH216" s="85"/>
      <c r="RI216" s="144"/>
      <c r="RJ216" s="145"/>
      <c r="RK216" s="145"/>
      <c r="RL216" s="146"/>
      <c r="RM216" s="1792"/>
      <c r="RP216" s="85"/>
      <c r="RQ216" s="144"/>
      <c r="RR216" s="145"/>
      <c r="RS216" s="145"/>
      <c r="RT216" s="146"/>
      <c r="RU216" s="1792"/>
      <c r="RX216" s="85"/>
      <c r="RY216" s="144"/>
      <c r="RZ216" s="145"/>
      <c r="SA216" s="145"/>
      <c r="SB216" s="146"/>
      <c r="SC216" s="1792"/>
      <c r="SF216" s="85"/>
      <c r="SG216" s="144"/>
      <c r="SH216" s="145"/>
      <c r="SI216" s="145"/>
      <c r="SJ216" s="146"/>
      <c r="SK216" s="1792"/>
      <c r="SN216" s="85"/>
      <c r="SO216" s="144"/>
      <c r="SP216" s="145"/>
      <c r="SQ216" s="145"/>
      <c r="SR216" s="146"/>
      <c r="SS216" s="1792"/>
      <c r="SV216" s="85"/>
      <c r="SW216" s="144"/>
      <c r="SX216" s="145"/>
      <c r="SY216" s="145"/>
      <c r="SZ216" s="146"/>
      <c r="TA216" s="1792"/>
      <c r="TD216" s="85"/>
      <c r="TE216" s="144"/>
      <c r="TF216" s="145"/>
      <c r="TG216" s="145"/>
      <c r="TH216" s="146"/>
      <c r="TI216" s="1792"/>
      <c r="TL216" s="85"/>
      <c r="TM216" s="144"/>
      <c r="TN216" s="145"/>
      <c r="TO216" s="145"/>
      <c r="TP216" s="146"/>
      <c r="TQ216" s="1792"/>
      <c r="TT216" s="85"/>
      <c r="TU216" s="144"/>
      <c r="TV216" s="145"/>
      <c r="TW216" s="145"/>
      <c r="TX216" s="146"/>
      <c r="TY216" s="1792"/>
      <c r="UB216" s="85"/>
      <c r="UC216" s="144"/>
      <c r="UD216" s="145"/>
      <c r="UE216" s="145"/>
      <c r="UF216" s="146"/>
      <c r="UG216" s="1792"/>
      <c r="UJ216" s="85"/>
      <c r="UK216" s="144"/>
      <c r="UL216" s="145"/>
      <c r="UM216" s="145"/>
      <c r="UN216" s="146"/>
      <c r="UO216" s="1792"/>
      <c r="UR216" s="85"/>
      <c r="US216" s="144"/>
      <c r="UT216" s="145"/>
      <c r="UU216" s="145"/>
      <c r="UV216" s="146"/>
      <c r="UW216" s="1792"/>
      <c r="UZ216" s="85"/>
      <c r="VA216" s="144"/>
      <c r="VB216" s="145"/>
      <c r="VC216" s="145"/>
      <c r="VD216" s="146"/>
      <c r="VE216" s="1792"/>
      <c r="VH216" s="85"/>
      <c r="VI216" s="144"/>
      <c r="VJ216" s="145"/>
      <c r="VK216" s="145"/>
      <c r="VL216" s="146"/>
      <c r="VM216" s="1792"/>
      <c r="VP216" s="85"/>
      <c r="VQ216" s="144"/>
      <c r="VR216" s="145"/>
      <c r="VS216" s="145"/>
      <c r="VT216" s="146"/>
      <c r="VU216" s="1792"/>
      <c r="VX216" s="85"/>
      <c r="VY216" s="144"/>
      <c r="VZ216" s="145"/>
      <c r="WA216" s="145"/>
      <c r="WB216" s="146"/>
      <c r="WC216" s="1792"/>
      <c r="WF216" s="85"/>
      <c r="WG216" s="144"/>
      <c r="WH216" s="145"/>
      <c r="WI216" s="145"/>
      <c r="WJ216" s="146"/>
      <c r="WK216" s="1792"/>
      <c r="WN216" s="85"/>
      <c r="WO216" s="144"/>
      <c r="WP216" s="145"/>
      <c r="WQ216" s="145"/>
      <c r="WR216" s="146"/>
      <c r="WS216" s="1792"/>
      <c r="WV216" s="85"/>
      <c r="WW216" s="144"/>
      <c r="WX216" s="145"/>
      <c r="WY216" s="145"/>
      <c r="WZ216" s="146"/>
      <c r="XA216" s="1792"/>
      <c r="XD216" s="85"/>
      <c r="XE216" s="144"/>
      <c r="XF216" s="145"/>
      <c r="XG216" s="145"/>
      <c r="XH216" s="146"/>
      <c r="XI216" s="1792"/>
      <c r="XL216" s="85"/>
      <c r="XM216" s="144"/>
      <c r="XN216" s="145"/>
      <c r="XO216" s="145"/>
      <c r="XP216" s="146"/>
      <c r="XQ216" s="1792"/>
      <c r="XT216" s="85"/>
      <c r="XU216" s="144"/>
      <c r="XV216" s="145"/>
      <c r="XW216" s="145"/>
      <c r="XX216" s="146"/>
      <c r="XY216" s="1792"/>
      <c r="YB216" s="85"/>
      <c r="YC216" s="144"/>
      <c r="YD216" s="145"/>
      <c r="YE216" s="145"/>
      <c r="YF216" s="146"/>
      <c r="YG216" s="1792"/>
      <c r="YJ216" s="85"/>
      <c r="YK216" s="144"/>
      <c r="YL216" s="145"/>
      <c r="YM216" s="145"/>
      <c r="YN216" s="146"/>
      <c r="YO216" s="1792"/>
      <c r="YR216" s="85"/>
      <c r="YS216" s="144"/>
      <c r="YT216" s="145"/>
      <c r="YU216" s="145"/>
      <c r="YV216" s="146"/>
      <c r="YW216" s="1792"/>
      <c r="YZ216" s="85"/>
      <c r="ZA216" s="144"/>
      <c r="ZB216" s="145"/>
      <c r="ZC216" s="145"/>
      <c r="ZD216" s="146"/>
      <c r="ZE216" s="1792"/>
      <c r="ZH216" s="85"/>
      <c r="ZI216" s="144"/>
      <c r="ZJ216" s="145"/>
      <c r="ZK216" s="145"/>
      <c r="ZL216" s="146"/>
      <c r="ZM216" s="1792"/>
      <c r="ZP216" s="85"/>
      <c r="ZQ216" s="144"/>
      <c r="ZR216" s="145"/>
      <c r="ZS216" s="145"/>
      <c r="ZT216" s="146"/>
      <c r="ZU216" s="1792"/>
      <c r="ZX216" s="85"/>
      <c r="ZY216" s="144"/>
      <c r="ZZ216" s="145"/>
      <c r="AAA216" s="145"/>
      <c r="AAB216" s="146"/>
      <c r="AAC216" s="1792"/>
      <c r="AAF216" s="85"/>
      <c r="AAG216" s="144"/>
      <c r="AAH216" s="145"/>
      <c r="AAI216" s="145"/>
      <c r="AAJ216" s="146"/>
      <c r="AAK216" s="1792"/>
      <c r="AAN216" s="85"/>
      <c r="AAO216" s="144"/>
      <c r="AAP216" s="145"/>
      <c r="AAQ216" s="2057"/>
      <c r="AAR216" s="1694"/>
      <c r="AAS216" s="1790"/>
      <c r="AAT216" s="1696"/>
      <c r="AAU216" s="1696"/>
      <c r="AAV216" s="1695"/>
      <c r="AAW216" s="1549"/>
      <c r="AAX216" s="1550"/>
      <c r="AAY216" s="1550"/>
      <c r="AAZ216" s="1694"/>
      <c r="ABA216" s="1790"/>
      <c r="ABB216" s="1696"/>
      <c r="ABC216" s="1696"/>
      <c r="ABD216" s="1695"/>
      <c r="ABE216" s="1549"/>
      <c r="ABF216" s="1550"/>
      <c r="ABG216" s="1550"/>
      <c r="ABH216" s="1694"/>
      <c r="ABI216" s="1790"/>
      <c r="ABJ216" s="1696"/>
      <c r="ABK216" s="1696"/>
      <c r="ABL216" s="1695"/>
      <c r="ABM216" s="1549"/>
      <c r="ABN216" s="1550"/>
      <c r="ABO216" s="1550"/>
      <c r="ABP216" s="1694"/>
      <c r="ABQ216" s="1790"/>
      <c r="ABR216" s="1696"/>
      <c r="ABS216" s="1696"/>
      <c r="ABT216" s="1695"/>
      <c r="ABU216" s="1549"/>
      <c r="ABV216" s="1550"/>
      <c r="ABW216" s="1550"/>
      <c r="ABX216" s="1694"/>
      <c r="ABY216" s="1790"/>
      <c r="ABZ216" s="1696"/>
      <c r="ACA216" s="1696"/>
      <c r="ACB216" s="1695"/>
      <c r="ACC216" s="1549"/>
      <c r="ACD216" s="1550"/>
      <c r="ACE216" s="1550"/>
      <c r="ACF216" s="1694"/>
      <c r="ACG216" s="1790"/>
      <c r="ACH216" s="1696"/>
      <c r="ACI216" s="1696"/>
      <c r="ACJ216" s="1695"/>
      <c r="ACK216" s="1549"/>
      <c r="ACL216" s="1550"/>
      <c r="ACM216" s="1550"/>
      <c r="ACN216" s="1694"/>
      <c r="ACO216" s="1790"/>
      <c r="ACP216" s="1696"/>
      <c r="ACQ216" s="1696"/>
      <c r="ACR216" s="1695"/>
      <c r="ACS216" s="1549"/>
      <c r="ACT216" s="1550"/>
      <c r="ACU216" s="1550"/>
      <c r="ACV216" s="1694"/>
      <c r="ACW216" s="1790"/>
      <c r="ACX216" s="1696"/>
      <c r="ACY216" s="1696"/>
      <c r="ACZ216" s="1695"/>
      <c r="ADA216" s="1549"/>
      <c r="ADB216" s="1550"/>
      <c r="ADC216" s="1550"/>
      <c r="ADD216" s="1694"/>
      <c r="ADE216" s="1790"/>
      <c r="ADF216" s="1696"/>
      <c r="ADG216" s="1696"/>
      <c r="ADH216" s="1695"/>
      <c r="ADI216" s="1549"/>
      <c r="ADJ216" s="1550"/>
      <c r="ADK216" s="1550"/>
      <c r="ADL216" s="1694"/>
      <c r="ADM216" s="1790"/>
      <c r="ADN216" s="1696"/>
      <c r="ADO216" s="1696"/>
      <c r="ADP216" s="1695"/>
      <c r="ADQ216" s="1549"/>
      <c r="ADR216" s="1550"/>
      <c r="ADS216" s="1550"/>
      <c r="ADT216" s="1694"/>
      <c r="ADU216" s="1790"/>
      <c r="ADV216" s="1696"/>
      <c r="ADW216" s="1696"/>
      <c r="ADX216" s="1695"/>
      <c r="ADY216" s="1549"/>
      <c r="ADZ216" s="1550"/>
      <c r="AEA216" s="1550"/>
      <c r="AEB216" s="1694"/>
      <c r="AEC216" s="1790"/>
      <c r="AED216" s="1696"/>
      <c r="AEE216" s="1696"/>
      <c r="AEF216" s="1695"/>
      <c r="AEG216" s="1549"/>
      <c r="AEH216" s="1550"/>
      <c r="AEI216" s="1550"/>
      <c r="AEJ216" s="1694"/>
      <c r="AEK216" s="1790"/>
      <c r="AEL216" s="1696"/>
      <c r="AEM216" s="1696"/>
      <c r="AEN216" s="1695"/>
      <c r="AEO216" s="1549"/>
      <c r="AEP216" s="1550"/>
      <c r="AEQ216" s="1550"/>
      <c r="AER216" s="1694"/>
      <c r="AES216" s="1790"/>
      <c r="AET216" s="1696"/>
      <c r="AEU216" s="1696"/>
      <c r="AEV216" s="1695"/>
      <c r="AEW216" s="1549"/>
      <c r="AEX216" s="1550"/>
      <c r="AEY216" s="1550"/>
      <c r="AEZ216" s="1694"/>
      <c r="AFA216" s="1790"/>
      <c r="AFB216" s="1696"/>
      <c r="AFC216" s="1696"/>
      <c r="AFD216" s="1695"/>
      <c r="AFE216" s="1549"/>
      <c r="AFF216" s="1550"/>
      <c r="AFG216" s="1550"/>
      <c r="AFH216" s="1694"/>
      <c r="AFI216" s="1790"/>
      <c r="AFJ216" s="1696"/>
      <c r="AFK216" s="1696"/>
      <c r="AFL216" s="1695"/>
      <c r="AFM216" s="1549"/>
      <c r="AFN216" s="1550"/>
      <c r="AFO216" s="1550"/>
      <c r="AFP216" s="1694"/>
      <c r="AFQ216" s="1790"/>
      <c r="AFR216" s="1696"/>
      <c r="AFS216" s="1696"/>
      <c r="AFT216" s="1695"/>
      <c r="AFU216" s="1549"/>
      <c r="AFV216" s="1550"/>
      <c r="AFW216" s="1550"/>
      <c r="AFX216" s="1694"/>
      <c r="AFY216" s="1790"/>
      <c r="AFZ216" s="1696"/>
      <c r="AGA216" s="1696"/>
      <c r="AGB216" s="1695"/>
      <c r="AGC216" s="1549"/>
      <c r="AGD216" s="1550"/>
      <c r="AGE216" s="1550"/>
      <c r="AGF216" s="1694"/>
      <c r="AGG216" s="1790"/>
      <c r="AGH216" s="1696"/>
      <c r="AGI216" s="1696"/>
      <c r="AGJ216" s="1695"/>
      <c r="AGK216" s="1549"/>
      <c r="AGL216" s="1550"/>
      <c r="AGM216" s="1550"/>
      <c r="AGN216" s="1694"/>
      <c r="AGO216" s="1790"/>
      <c r="AGP216" s="1696"/>
      <c r="AGQ216" s="1696"/>
      <c r="AGR216" s="1695"/>
      <c r="AGS216" s="1549"/>
      <c r="AGT216" s="1550"/>
      <c r="AGU216" s="1550"/>
      <c r="AGV216" s="1694"/>
      <c r="AGW216" s="1790"/>
      <c r="AGX216" s="1696"/>
      <c r="AGY216" s="1696"/>
      <c r="AGZ216" s="1695"/>
      <c r="AHA216" s="1549"/>
      <c r="AHB216" s="1550"/>
      <c r="AHC216" s="1550"/>
      <c r="AHD216" s="1694"/>
      <c r="AHE216" s="1790"/>
      <c r="AHF216" s="1696"/>
      <c r="AHG216" s="1696"/>
      <c r="AHH216" s="1695"/>
      <c r="AHI216" s="1549"/>
      <c r="AHJ216" s="1550"/>
      <c r="AHK216" s="1550"/>
      <c r="AHL216" s="1694"/>
      <c r="AHM216" s="1790"/>
      <c r="AHN216" s="1696"/>
      <c r="AHO216" s="1696"/>
      <c r="AHP216" s="1695"/>
      <c r="AHQ216" s="1549"/>
      <c r="AHR216" s="1550"/>
      <c r="AHS216" s="1550"/>
      <c r="AHT216" s="1694"/>
      <c r="AHU216" s="1790"/>
      <c r="AHV216" s="1696"/>
      <c r="AHW216" s="1696"/>
      <c r="AHX216" s="1695"/>
      <c r="AHY216" s="1549"/>
      <c r="AHZ216" s="1550"/>
      <c r="AIA216" s="1550"/>
      <c r="AIB216" s="1694"/>
      <c r="AIC216" s="1790"/>
      <c r="AID216" s="1696"/>
      <c r="AIE216" s="1696"/>
      <c r="AIF216" s="1695"/>
      <c r="AIG216" s="1549"/>
      <c r="AIH216" s="1550"/>
      <c r="AII216" s="1550"/>
      <c r="AIJ216" s="1694"/>
      <c r="AIK216" s="1790"/>
      <c r="AIL216" s="1696"/>
      <c r="AIM216" s="1696"/>
      <c r="AIN216" s="1695"/>
      <c r="AIO216" s="1549"/>
      <c r="AIP216" s="1550"/>
      <c r="AIQ216" s="1550"/>
      <c r="AIR216" s="1694"/>
      <c r="AIS216" s="1790"/>
      <c r="AIT216" s="1696"/>
      <c r="AIU216" s="1696"/>
      <c r="AIV216" s="1695"/>
      <c r="AIW216" s="1549"/>
      <c r="AIX216" s="1550"/>
      <c r="AIY216" s="1550"/>
      <c r="AIZ216" s="1694"/>
      <c r="AJA216" s="1790"/>
      <c r="AJB216" s="1696"/>
      <c r="AJC216" s="1696"/>
      <c r="AJD216" s="1695"/>
      <c r="AJE216" s="1549"/>
      <c r="AJF216" s="1550"/>
      <c r="AJG216" s="1550"/>
      <c r="AJH216" s="1694"/>
      <c r="AJI216" s="1790"/>
      <c r="AJJ216" s="1696"/>
      <c r="AJK216" s="1696"/>
      <c r="AJL216" s="1695"/>
      <c r="AJM216" s="1549"/>
      <c r="AJN216" s="1550"/>
      <c r="AJO216" s="1550"/>
      <c r="AJP216" s="1694"/>
      <c r="AJQ216" s="1790"/>
      <c r="AJR216" s="1696"/>
      <c r="AJS216" s="1696"/>
      <c r="AJT216" s="1695"/>
      <c r="AJU216" s="1549"/>
      <c r="AJV216" s="1550"/>
      <c r="AJW216" s="1550"/>
      <c r="AJX216" s="1694"/>
      <c r="AJY216" s="1790"/>
      <c r="AJZ216" s="1696"/>
      <c r="AKA216" s="1696"/>
      <c r="AKB216" s="1695"/>
      <c r="AKC216" s="1549"/>
      <c r="AKD216" s="1550"/>
      <c r="AKE216" s="1550"/>
      <c r="AKF216" s="1694"/>
      <c r="AKG216" s="1790"/>
      <c r="AKH216" s="1696"/>
      <c r="AKI216" s="1696"/>
      <c r="AKJ216" s="1695"/>
      <c r="AKK216" s="1549"/>
      <c r="AKL216" s="1550"/>
      <c r="AKM216" s="1550"/>
      <c r="AKN216" s="1694"/>
      <c r="AKO216" s="1790"/>
      <c r="AKP216" s="1696"/>
      <c r="AKQ216" s="1696"/>
      <c r="AKR216" s="1695"/>
      <c r="AKS216" s="1549"/>
      <c r="AKT216" s="1550"/>
      <c r="AKU216" s="1550"/>
      <c r="AKV216" s="1694"/>
      <c r="AKW216" s="1790"/>
      <c r="AKX216" s="1696"/>
      <c r="AKY216" s="1696"/>
      <c r="AKZ216" s="1695"/>
      <c r="ALA216" s="1549"/>
      <c r="ALB216" s="1550"/>
      <c r="ALC216" s="1550"/>
      <c r="ALD216" s="1694"/>
      <c r="ALE216" s="1790"/>
      <c r="ALF216" s="1696"/>
      <c r="ALG216" s="1696"/>
      <c r="ALH216" s="1695"/>
      <c r="ALI216" s="1549"/>
      <c r="ALJ216" s="1550"/>
      <c r="ALK216" s="1550"/>
      <c r="ALL216" s="1694"/>
      <c r="ALM216" s="1790"/>
      <c r="ALN216" s="1696"/>
      <c r="ALO216" s="1696"/>
      <c r="ALP216" s="1695"/>
      <c r="ALQ216" s="1549"/>
      <c r="ALR216" s="1550"/>
      <c r="ALS216" s="1550"/>
      <c r="ALT216" s="1694"/>
      <c r="ALU216" s="1790"/>
      <c r="ALV216" s="1696"/>
      <c r="ALW216" s="1696"/>
      <c r="ALX216" s="1695"/>
      <c r="ALY216" s="1549"/>
      <c r="ALZ216" s="1550"/>
      <c r="AMA216" s="1550"/>
      <c r="AMB216" s="1694"/>
      <c r="AMC216" s="1790"/>
      <c r="AMD216" s="1696"/>
      <c r="AME216" s="1696"/>
      <c r="AMF216" s="1695"/>
      <c r="AMG216" s="1549"/>
      <c r="AMH216" s="1550"/>
      <c r="AMI216" s="1550"/>
      <c r="AMJ216" s="1703"/>
    </row>
    <row r="217" spans="1:1024" s="72" customFormat="1" ht="15" customHeight="1">
      <c r="A217" s="1694">
        <v>7400000005</v>
      </c>
      <c r="B217" s="1791"/>
      <c r="C217" s="1696" t="s">
        <v>4033</v>
      </c>
      <c r="D217" s="1696" t="s">
        <v>4042</v>
      </c>
      <c r="E217" s="1695">
        <v>4</v>
      </c>
      <c r="F217" s="1549">
        <v>34.68</v>
      </c>
      <c r="G217" s="1536">
        <f>F217*$I$2</f>
        <v>0</v>
      </c>
      <c r="H217" s="1536">
        <f>G217-G217*($I$1)</f>
        <v>0</v>
      </c>
      <c r="I217"/>
      <c r="L217" s="85"/>
      <c r="M217" s="85"/>
      <c r="N217" s="144"/>
      <c r="O217" s="145"/>
      <c r="P217" s="145"/>
      <c r="Q217" s="146"/>
      <c r="T217" s="85"/>
      <c r="U217" s="144"/>
      <c r="V217" s="145"/>
      <c r="W217" s="145"/>
      <c r="X217" s="146"/>
      <c r="Y217" s="1792"/>
      <c r="AB217" s="85"/>
      <c r="AC217" s="144"/>
      <c r="AD217" s="145"/>
      <c r="AE217" s="145"/>
      <c r="AF217" s="146"/>
      <c r="AG217" s="1792"/>
      <c r="AJ217" s="85"/>
      <c r="AK217" s="144"/>
      <c r="AL217" s="145"/>
      <c r="AM217" s="145"/>
      <c r="AN217" s="146"/>
      <c r="AO217" s="1792"/>
      <c r="AR217" s="85"/>
      <c r="AS217" s="144"/>
      <c r="AT217" s="145"/>
      <c r="AU217" s="145"/>
      <c r="AV217" s="146"/>
      <c r="AW217" s="1792"/>
      <c r="AZ217" s="85"/>
      <c r="BA217" s="144"/>
      <c r="BB217" s="145"/>
      <c r="BC217" s="145"/>
      <c r="BD217" s="146"/>
      <c r="BE217" s="1792"/>
      <c r="BH217" s="85"/>
      <c r="BI217" s="144"/>
      <c r="BJ217" s="145"/>
      <c r="BK217" s="145"/>
      <c r="BL217" s="146"/>
      <c r="BM217" s="1792"/>
      <c r="BP217" s="85"/>
      <c r="BQ217" s="144"/>
      <c r="BR217" s="145"/>
      <c r="BS217" s="145"/>
      <c r="BT217" s="146"/>
      <c r="BU217" s="1792"/>
      <c r="BX217" s="85"/>
      <c r="BY217" s="144"/>
      <c r="BZ217" s="145"/>
      <c r="CA217" s="145"/>
      <c r="CB217" s="146"/>
      <c r="CC217" s="1792"/>
      <c r="CF217" s="85"/>
      <c r="CG217" s="144"/>
      <c r="CH217" s="145"/>
      <c r="CI217" s="145"/>
      <c r="CJ217" s="146"/>
      <c r="CK217" s="1792"/>
      <c r="CN217" s="85"/>
      <c r="CO217" s="144"/>
      <c r="CP217" s="145"/>
      <c r="CQ217" s="145"/>
      <c r="CR217" s="146"/>
      <c r="CS217" s="1792"/>
      <c r="CV217" s="85"/>
      <c r="CW217" s="144"/>
      <c r="CX217" s="145"/>
      <c r="CY217" s="145"/>
      <c r="CZ217" s="146"/>
      <c r="DA217" s="1792"/>
      <c r="DD217" s="85"/>
      <c r="DE217" s="144"/>
      <c r="DF217" s="145"/>
      <c r="DG217" s="145"/>
      <c r="DH217" s="146"/>
      <c r="DI217" s="1792"/>
      <c r="DL217" s="85"/>
      <c r="DM217" s="144"/>
      <c r="DN217" s="145"/>
      <c r="DO217" s="145"/>
      <c r="DP217" s="146"/>
      <c r="DQ217" s="1792"/>
      <c r="DT217" s="85"/>
      <c r="DU217" s="144"/>
      <c r="DV217" s="145"/>
      <c r="DW217" s="145"/>
      <c r="DX217" s="146"/>
      <c r="DY217" s="1792"/>
      <c r="EB217" s="85"/>
      <c r="EC217" s="144"/>
      <c r="ED217" s="145"/>
      <c r="EE217" s="145"/>
      <c r="EF217" s="146"/>
      <c r="EG217" s="1792"/>
      <c r="EJ217" s="85"/>
      <c r="EK217" s="144"/>
      <c r="EL217" s="145"/>
      <c r="EM217" s="145"/>
      <c r="EN217" s="146"/>
      <c r="EO217" s="1792"/>
      <c r="ER217" s="85"/>
      <c r="ES217" s="144"/>
      <c r="ET217" s="145"/>
      <c r="EU217" s="145"/>
      <c r="EV217" s="146"/>
      <c r="EW217" s="1792"/>
      <c r="EZ217" s="85"/>
      <c r="FA217" s="144"/>
      <c r="FB217" s="145"/>
      <c r="FC217" s="145"/>
      <c r="FD217" s="146"/>
      <c r="FE217" s="1792"/>
      <c r="FH217" s="85"/>
      <c r="FI217" s="144"/>
      <c r="FJ217" s="145"/>
      <c r="FK217" s="145"/>
      <c r="FL217" s="146"/>
      <c r="FM217" s="1792"/>
      <c r="FP217" s="85"/>
      <c r="FQ217" s="144"/>
      <c r="FR217" s="145"/>
      <c r="FS217" s="145"/>
      <c r="FT217" s="146"/>
      <c r="FU217" s="1792"/>
      <c r="FX217" s="85"/>
      <c r="FY217" s="144"/>
      <c r="FZ217" s="145"/>
      <c r="GA217" s="145"/>
      <c r="GB217" s="146"/>
      <c r="GC217" s="1792"/>
      <c r="GF217" s="85"/>
      <c r="GG217" s="144"/>
      <c r="GH217" s="145"/>
      <c r="GI217" s="145"/>
      <c r="GJ217" s="146"/>
      <c r="GK217" s="1792"/>
      <c r="GN217" s="85"/>
      <c r="GO217" s="144"/>
      <c r="GP217" s="145"/>
      <c r="GQ217" s="145"/>
      <c r="GR217" s="146"/>
      <c r="GS217" s="1792"/>
      <c r="GV217" s="85"/>
      <c r="GW217" s="144"/>
      <c r="GX217" s="145"/>
      <c r="GY217" s="145"/>
      <c r="GZ217" s="146"/>
      <c r="HA217" s="1792"/>
      <c r="HD217" s="85"/>
      <c r="HE217" s="144"/>
      <c r="HF217" s="145"/>
      <c r="HG217" s="145"/>
      <c r="HH217" s="146"/>
      <c r="HI217" s="1792"/>
      <c r="HL217" s="85"/>
      <c r="HM217" s="144"/>
      <c r="HN217" s="145"/>
      <c r="HO217" s="145"/>
      <c r="HP217" s="146"/>
      <c r="HQ217" s="1792"/>
      <c r="HT217" s="85"/>
      <c r="HU217" s="144"/>
      <c r="HV217" s="145"/>
      <c r="HW217" s="145"/>
      <c r="HX217" s="146"/>
      <c r="HY217" s="1792"/>
      <c r="IB217" s="85"/>
      <c r="IC217" s="144"/>
      <c r="ID217" s="145"/>
      <c r="IE217" s="145"/>
      <c r="IF217" s="146"/>
      <c r="IG217" s="1792"/>
      <c r="IJ217" s="85"/>
      <c r="IK217" s="144"/>
      <c r="IL217" s="145"/>
      <c r="IM217" s="145"/>
      <c r="IN217" s="146"/>
      <c r="IO217" s="1792"/>
      <c r="IR217" s="85"/>
      <c r="IS217" s="144"/>
      <c r="IT217" s="145"/>
      <c r="IU217" s="145"/>
      <c r="IV217" s="146"/>
      <c r="IW217" s="1792"/>
      <c r="IZ217" s="85"/>
      <c r="JA217" s="144"/>
      <c r="JB217" s="145"/>
      <c r="JC217" s="145"/>
      <c r="JD217" s="146"/>
      <c r="JE217" s="1792"/>
      <c r="JH217" s="85"/>
      <c r="JI217" s="144"/>
      <c r="JJ217" s="145"/>
      <c r="JK217" s="145"/>
      <c r="JL217" s="146"/>
      <c r="JM217" s="1792"/>
      <c r="JP217" s="85"/>
      <c r="JQ217" s="144"/>
      <c r="JR217" s="145"/>
      <c r="JS217" s="145"/>
      <c r="JT217" s="146"/>
      <c r="JU217" s="1792"/>
      <c r="JX217" s="85"/>
      <c r="JY217" s="144"/>
      <c r="JZ217" s="145"/>
      <c r="KA217" s="145"/>
      <c r="KB217" s="146"/>
      <c r="KC217" s="1792"/>
      <c r="KF217" s="85"/>
      <c r="KG217" s="144"/>
      <c r="KH217" s="145"/>
      <c r="KI217" s="145"/>
      <c r="KJ217" s="146"/>
      <c r="KK217" s="1792"/>
      <c r="KN217" s="85"/>
      <c r="KO217" s="144"/>
      <c r="KP217" s="145"/>
      <c r="KQ217" s="145"/>
      <c r="KR217" s="146"/>
      <c r="KS217" s="1792"/>
      <c r="KV217" s="85"/>
      <c r="KW217" s="144"/>
      <c r="KX217" s="145"/>
      <c r="KY217" s="145"/>
      <c r="KZ217" s="146"/>
      <c r="LA217" s="1792"/>
      <c r="LD217" s="85"/>
      <c r="LE217" s="144"/>
      <c r="LF217" s="145"/>
      <c r="LG217" s="145"/>
      <c r="LH217" s="146"/>
      <c r="LI217" s="1792"/>
      <c r="LL217" s="85"/>
      <c r="LM217" s="144"/>
      <c r="LN217" s="145"/>
      <c r="LO217" s="145"/>
      <c r="LP217" s="146"/>
      <c r="LQ217" s="1792"/>
      <c r="LT217" s="85"/>
      <c r="LU217" s="144"/>
      <c r="LV217" s="145"/>
      <c r="LW217" s="145"/>
      <c r="LX217" s="146"/>
      <c r="LY217" s="1792"/>
      <c r="MB217" s="85"/>
      <c r="MC217" s="144"/>
      <c r="MD217" s="145"/>
      <c r="ME217" s="145"/>
      <c r="MF217" s="146"/>
      <c r="MG217" s="1792"/>
      <c r="MJ217" s="85"/>
      <c r="MK217" s="144"/>
      <c r="ML217" s="145"/>
      <c r="MM217" s="145"/>
      <c r="MN217" s="146"/>
      <c r="MO217" s="1792"/>
      <c r="MR217" s="85"/>
      <c r="MS217" s="144"/>
      <c r="MT217" s="145"/>
      <c r="MU217" s="145"/>
      <c r="MV217" s="146"/>
      <c r="MW217" s="1792"/>
      <c r="MZ217" s="85"/>
      <c r="NA217" s="144"/>
      <c r="NB217" s="145"/>
      <c r="NC217" s="145"/>
      <c r="ND217" s="146"/>
      <c r="NE217" s="1792"/>
      <c r="NH217" s="85"/>
      <c r="NI217" s="144"/>
      <c r="NJ217" s="145"/>
      <c r="NK217" s="145"/>
      <c r="NL217" s="146"/>
      <c r="NM217" s="1792"/>
      <c r="NP217" s="85"/>
      <c r="NQ217" s="144"/>
      <c r="NR217" s="145"/>
      <c r="NS217" s="145"/>
      <c r="NT217" s="146"/>
      <c r="NU217" s="1792"/>
      <c r="NX217" s="85"/>
      <c r="NY217" s="144"/>
      <c r="NZ217" s="145"/>
      <c r="OA217" s="145"/>
      <c r="OB217" s="146"/>
      <c r="OC217" s="1792"/>
      <c r="OF217" s="85"/>
      <c r="OG217" s="144"/>
      <c r="OH217" s="145"/>
      <c r="OI217" s="145"/>
      <c r="OJ217" s="146"/>
      <c r="OK217" s="1792"/>
      <c r="ON217" s="85"/>
      <c r="OO217" s="144"/>
      <c r="OP217" s="145"/>
      <c r="OQ217" s="145"/>
      <c r="OR217" s="146"/>
      <c r="OS217" s="1792"/>
      <c r="OV217" s="85"/>
      <c r="OW217" s="144"/>
      <c r="OX217" s="145"/>
      <c r="OY217" s="145"/>
      <c r="OZ217" s="146"/>
      <c r="PA217" s="1792"/>
      <c r="PD217" s="85"/>
      <c r="PE217" s="144"/>
      <c r="PF217" s="145"/>
      <c r="PG217" s="145"/>
      <c r="PH217" s="146"/>
      <c r="PI217" s="1792"/>
      <c r="PL217" s="85"/>
      <c r="PM217" s="144"/>
      <c r="PN217" s="145"/>
      <c r="PO217" s="145"/>
      <c r="PP217" s="146"/>
      <c r="PQ217" s="1792"/>
      <c r="PT217" s="85"/>
      <c r="PU217" s="144"/>
      <c r="PV217" s="145"/>
      <c r="PW217" s="145"/>
      <c r="PX217" s="146"/>
      <c r="PY217" s="1792"/>
      <c r="QB217" s="85"/>
      <c r="QC217" s="144"/>
      <c r="QD217" s="145"/>
      <c r="QE217" s="145"/>
      <c r="QF217" s="146"/>
      <c r="QG217" s="1792"/>
      <c r="QJ217" s="85"/>
      <c r="QK217" s="144"/>
      <c r="QL217" s="145"/>
      <c r="QM217" s="145"/>
      <c r="QN217" s="146"/>
      <c r="QO217" s="1792"/>
      <c r="QR217" s="85"/>
      <c r="QS217" s="144"/>
      <c r="QT217" s="145"/>
      <c r="QU217" s="145"/>
      <c r="QV217" s="146"/>
      <c r="QW217" s="1792"/>
      <c r="QZ217" s="85"/>
      <c r="RA217" s="144"/>
      <c r="RB217" s="145"/>
      <c r="RC217" s="145"/>
      <c r="RD217" s="146"/>
      <c r="RE217" s="1792"/>
      <c r="RH217" s="85"/>
      <c r="RI217" s="144"/>
      <c r="RJ217" s="145"/>
      <c r="RK217" s="145"/>
      <c r="RL217" s="146"/>
      <c r="RM217" s="1792"/>
      <c r="RP217" s="85"/>
      <c r="RQ217" s="144"/>
      <c r="RR217" s="145"/>
      <c r="RS217" s="145"/>
      <c r="RT217" s="146"/>
      <c r="RU217" s="1792"/>
      <c r="RX217" s="85"/>
      <c r="RY217" s="144"/>
      <c r="RZ217" s="145"/>
      <c r="SA217" s="145"/>
      <c r="SB217" s="146"/>
      <c r="SC217" s="1792"/>
      <c r="SF217" s="85"/>
      <c r="SG217" s="144"/>
      <c r="SH217" s="145"/>
      <c r="SI217" s="145"/>
      <c r="SJ217" s="146"/>
      <c r="SK217" s="1792"/>
      <c r="SN217" s="85"/>
      <c r="SO217" s="144"/>
      <c r="SP217" s="145"/>
      <c r="SQ217" s="145"/>
      <c r="SR217" s="146"/>
      <c r="SS217" s="1792"/>
      <c r="SV217" s="85"/>
      <c r="SW217" s="144"/>
      <c r="SX217" s="145"/>
      <c r="SY217" s="145"/>
      <c r="SZ217" s="146"/>
      <c r="TA217" s="1792"/>
      <c r="TD217" s="85"/>
      <c r="TE217" s="144"/>
      <c r="TF217" s="145"/>
      <c r="TG217" s="145"/>
      <c r="TH217" s="146"/>
      <c r="TI217" s="1792"/>
      <c r="TL217" s="85"/>
      <c r="TM217" s="144"/>
      <c r="TN217" s="145"/>
      <c r="TO217" s="145"/>
      <c r="TP217" s="146"/>
      <c r="TQ217" s="1792"/>
      <c r="TT217" s="85"/>
      <c r="TU217" s="144"/>
      <c r="TV217" s="145"/>
      <c r="TW217" s="145"/>
      <c r="TX217" s="146"/>
      <c r="TY217" s="1792"/>
      <c r="UB217" s="85"/>
      <c r="UC217" s="144"/>
      <c r="UD217" s="145"/>
      <c r="UE217" s="145"/>
      <c r="UF217" s="146"/>
      <c r="UG217" s="1792"/>
      <c r="UJ217" s="85"/>
      <c r="UK217" s="144"/>
      <c r="UL217" s="145"/>
      <c r="UM217" s="145"/>
      <c r="UN217" s="146"/>
      <c r="UO217" s="1792"/>
      <c r="UR217" s="85"/>
      <c r="US217" s="144"/>
      <c r="UT217" s="145"/>
      <c r="UU217" s="145"/>
      <c r="UV217" s="146"/>
      <c r="UW217" s="1792"/>
      <c r="UZ217" s="85"/>
      <c r="VA217" s="144"/>
      <c r="VB217" s="145"/>
      <c r="VC217" s="145"/>
      <c r="VD217" s="146"/>
      <c r="VE217" s="1792"/>
      <c r="VH217" s="85"/>
      <c r="VI217" s="144"/>
      <c r="VJ217" s="145"/>
      <c r="VK217" s="145"/>
      <c r="VL217" s="146"/>
      <c r="VM217" s="1792"/>
      <c r="VP217" s="85"/>
      <c r="VQ217" s="144"/>
      <c r="VR217" s="145"/>
      <c r="VS217" s="145"/>
      <c r="VT217" s="146"/>
      <c r="VU217" s="1792"/>
      <c r="VX217" s="85"/>
      <c r="VY217" s="144"/>
      <c r="VZ217" s="145"/>
      <c r="WA217" s="145"/>
      <c r="WB217" s="146"/>
      <c r="WC217" s="1792"/>
      <c r="WF217" s="85"/>
      <c r="WG217" s="144"/>
      <c r="WH217" s="145"/>
      <c r="WI217" s="145"/>
      <c r="WJ217" s="146"/>
      <c r="WK217" s="1792"/>
      <c r="WN217" s="85"/>
      <c r="WO217" s="144"/>
      <c r="WP217" s="145"/>
      <c r="WQ217" s="145"/>
      <c r="WR217" s="146"/>
      <c r="WS217" s="1792"/>
      <c r="WV217" s="85"/>
      <c r="WW217" s="144"/>
      <c r="WX217" s="145"/>
      <c r="WY217" s="145"/>
      <c r="WZ217" s="146"/>
      <c r="XA217" s="1792"/>
      <c r="XD217" s="85"/>
      <c r="XE217" s="144"/>
      <c r="XF217" s="145"/>
      <c r="XG217" s="145"/>
      <c r="XH217" s="146"/>
      <c r="XI217" s="1792"/>
      <c r="XL217" s="85"/>
      <c r="XM217" s="144"/>
      <c r="XN217" s="145"/>
      <c r="XO217" s="145"/>
      <c r="XP217" s="146"/>
      <c r="XQ217" s="1792"/>
      <c r="XT217" s="85"/>
      <c r="XU217" s="144"/>
      <c r="XV217" s="145"/>
      <c r="XW217" s="145"/>
      <c r="XX217" s="146"/>
      <c r="XY217" s="1792"/>
      <c r="YB217" s="85"/>
      <c r="YC217" s="144"/>
      <c r="YD217" s="145"/>
      <c r="YE217" s="145"/>
      <c r="YF217" s="146"/>
      <c r="YG217" s="1792"/>
      <c r="YJ217" s="85"/>
      <c r="YK217" s="144"/>
      <c r="YL217" s="145"/>
      <c r="YM217" s="145"/>
      <c r="YN217" s="146"/>
      <c r="YO217" s="1792"/>
      <c r="YR217" s="85"/>
      <c r="YS217" s="144"/>
      <c r="YT217" s="145"/>
      <c r="YU217" s="145"/>
      <c r="YV217" s="146"/>
      <c r="YW217" s="1792"/>
      <c r="YZ217" s="85"/>
      <c r="ZA217" s="144"/>
      <c r="ZB217" s="145"/>
      <c r="ZC217" s="145"/>
      <c r="ZD217" s="146"/>
      <c r="ZE217" s="1792"/>
      <c r="ZH217" s="85"/>
      <c r="ZI217" s="144"/>
      <c r="ZJ217" s="145"/>
      <c r="ZK217" s="145"/>
      <c r="ZL217" s="146"/>
      <c r="ZM217" s="1792"/>
      <c r="ZP217" s="85"/>
      <c r="ZQ217" s="144"/>
      <c r="ZR217" s="145"/>
      <c r="ZS217" s="145"/>
      <c r="ZT217" s="146"/>
      <c r="ZU217" s="1792"/>
      <c r="ZX217" s="85"/>
      <c r="ZY217" s="144"/>
      <c r="ZZ217" s="145"/>
      <c r="AAA217" s="145"/>
      <c r="AAB217" s="146"/>
      <c r="AAC217" s="1792"/>
      <c r="AAF217" s="85"/>
      <c r="AAG217" s="144"/>
      <c r="AAH217" s="145"/>
      <c r="AAI217" s="145"/>
      <c r="AAJ217" s="146"/>
      <c r="AAK217" s="1792"/>
      <c r="AAN217" s="85"/>
      <c r="AAO217" s="144"/>
      <c r="AAP217" s="145"/>
      <c r="AAQ217" s="2057"/>
      <c r="AAR217" s="1694"/>
      <c r="AAS217" s="1790"/>
      <c r="AAT217" s="1696"/>
      <c r="AAU217" s="1696"/>
      <c r="AAV217" s="1695"/>
      <c r="AAW217" s="1549"/>
      <c r="AAX217" s="1550"/>
      <c r="AAY217" s="1550"/>
      <c r="AAZ217" s="1694"/>
      <c r="ABA217" s="1790"/>
      <c r="ABB217" s="1696"/>
      <c r="ABC217" s="1696"/>
      <c r="ABD217" s="1695"/>
      <c r="ABE217" s="1549"/>
      <c r="ABF217" s="1550"/>
      <c r="ABG217" s="1550"/>
      <c r="ABH217" s="1694"/>
      <c r="ABI217" s="1790"/>
      <c r="ABJ217" s="1696"/>
      <c r="ABK217" s="1696"/>
      <c r="ABL217" s="1695"/>
      <c r="ABM217" s="1549"/>
      <c r="ABN217" s="1550"/>
      <c r="ABO217" s="1550"/>
      <c r="ABP217" s="1694"/>
      <c r="ABQ217" s="1790"/>
      <c r="ABR217" s="1696"/>
      <c r="ABS217" s="1696"/>
      <c r="ABT217" s="1695"/>
      <c r="ABU217" s="1549"/>
      <c r="ABV217" s="1550"/>
      <c r="ABW217" s="1550"/>
      <c r="ABX217" s="1694"/>
      <c r="ABY217" s="1790"/>
      <c r="ABZ217" s="1696"/>
      <c r="ACA217" s="1696"/>
      <c r="ACB217" s="1695"/>
      <c r="ACC217" s="1549"/>
      <c r="ACD217" s="1550"/>
      <c r="ACE217" s="1550"/>
      <c r="ACF217" s="1694"/>
      <c r="ACG217" s="1790"/>
      <c r="ACH217" s="1696"/>
      <c r="ACI217" s="1696"/>
      <c r="ACJ217" s="1695"/>
      <c r="ACK217" s="1549"/>
      <c r="ACL217" s="1550"/>
      <c r="ACM217" s="1550"/>
      <c r="ACN217" s="1694"/>
      <c r="ACO217" s="1790"/>
      <c r="ACP217" s="1696"/>
      <c r="ACQ217" s="1696"/>
      <c r="ACR217" s="1695"/>
      <c r="ACS217" s="1549"/>
      <c r="ACT217" s="1550"/>
      <c r="ACU217" s="1550"/>
      <c r="ACV217" s="1694"/>
      <c r="ACW217" s="1790"/>
      <c r="ACX217" s="1696"/>
      <c r="ACY217" s="1696"/>
      <c r="ACZ217" s="1695"/>
      <c r="ADA217" s="1549"/>
      <c r="ADB217" s="1550"/>
      <c r="ADC217" s="1550"/>
      <c r="ADD217" s="1694"/>
      <c r="ADE217" s="1790"/>
      <c r="ADF217" s="1696"/>
      <c r="ADG217" s="1696"/>
      <c r="ADH217" s="1695"/>
      <c r="ADI217" s="1549"/>
      <c r="ADJ217" s="1550"/>
      <c r="ADK217" s="1550"/>
      <c r="ADL217" s="1694"/>
      <c r="ADM217" s="1790"/>
      <c r="ADN217" s="1696"/>
      <c r="ADO217" s="1696"/>
      <c r="ADP217" s="1695"/>
      <c r="ADQ217" s="1549"/>
      <c r="ADR217" s="1550"/>
      <c r="ADS217" s="1550"/>
      <c r="ADT217" s="1694"/>
      <c r="ADU217" s="1790"/>
      <c r="ADV217" s="1696"/>
      <c r="ADW217" s="1696"/>
      <c r="ADX217" s="1695"/>
      <c r="ADY217" s="1549"/>
      <c r="ADZ217" s="1550"/>
      <c r="AEA217" s="1550"/>
      <c r="AEB217" s="1694"/>
      <c r="AEC217" s="1790"/>
      <c r="AED217" s="1696"/>
      <c r="AEE217" s="1696"/>
      <c r="AEF217" s="1695"/>
      <c r="AEG217" s="1549"/>
      <c r="AEH217" s="1550"/>
      <c r="AEI217" s="1550"/>
      <c r="AEJ217" s="1694"/>
      <c r="AEK217" s="1790"/>
      <c r="AEL217" s="1696"/>
      <c r="AEM217" s="1696"/>
      <c r="AEN217" s="1695"/>
      <c r="AEO217" s="1549"/>
      <c r="AEP217" s="1550"/>
      <c r="AEQ217" s="1550"/>
      <c r="AER217" s="1694"/>
      <c r="AES217" s="1790"/>
      <c r="AET217" s="1696"/>
      <c r="AEU217" s="1696"/>
      <c r="AEV217" s="1695"/>
      <c r="AEW217" s="1549"/>
      <c r="AEX217" s="1550"/>
      <c r="AEY217" s="1550"/>
      <c r="AEZ217" s="1694"/>
      <c r="AFA217" s="1790"/>
      <c r="AFB217" s="1696"/>
      <c r="AFC217" s="1696"/>
      <c r="AFD217" s="1695"/>
      <c r="AFE217" s="1549"/>
      <c r="AFF217" s="1550"/>
      <c r="AFG217" s="1550"/>
      <c r="AFH217" s="1694"/>
      <c r="AFI217" s="1790"/>
      <c r="AFJ217" s="1696"/>
      <c r="AFK217" s="1696"/>
      <c r="AFL217" s="1695"/>
      <c r="AFM217" s="1549"/>
      <c r="AFN217" s="1550"/>
      <c r="AFO217" s="1550"/>
      <c r="AFP217" s="1694"/>
      <c r="AFQ217" s="1790"/>
      <c r="AFR217" s="1696"/>
      <c r="AFS217" s="1696"/>
      <c r="AFT217" s="1695"/>
      <c r="AFU217" s="1549"/>
      <c r="AFV217" s="1550"/>
      <c r="AFW217" s="1550"/>
      <c r="AFX217" s="1694"/>
      <c r="AFY217" s="1790"/>
      <c r="AFZ217" s="1696"/>
      <c r="AGA217" s="1696"/>
      <c r="AGB217" s="1695"/>
      <c r="AGC217" s="1549"/>
      <c r="AGD217" s="1550"/>
      <c r="AGE217" s="1550"/>
      <c r="AGF217" s="1694"/>
      <c r="AGG217" s="1790"/>
      <c r="AGH217" s="1696"/>
      <c r="AGI217" s="1696"/>
      <c r="AGJ217" s="1695"/>
      <c r="AGK217" s="1549"/>
      <c r="AGL217" s="1550"/>
      <c r="AGM217" s="1550"/>
      <c r="AGN217" s="1694"/>
      <c r="AGO217" s="1790"/>
      <c r="AGP217" s="1696"/>
      <c r="AGQ217" s="1696"/>
      <c r="AGR217" s="1695"/>
      <c r="AGS217" s="1549"/>
      <c r="AGT217" s="1550"/>
      <c r="AGU217" s="1550"/>
      <c r="AGV217" s="1694"/>
      <c r="AGW217" s="1790"/>
      <c r="AGX217" s="1696"/>
      <c r="AGY217" s="1696"/>
      <c r="AGZ217" s="1695"/>
      <c r="AHA217" s="1549"/>
      <c r="AHB217" s="1550"/>
      <c r="AHC217" s="1550"/>
      <c r="AHD217" s="1694"/>
      <c r="AHE217" s="1790"/>
      <c r="AHF217" s="1696"/>
      <c r="AHG217" s="1696"/>
      <c r="AHH217" s="1695"/>
      <c r="AHI217" s="1549"/>
      <c r="AHJ217" s="1550"/>
      <c r="AHK217" s="1550"/>
      <c r="AHL217" s="1694"/>
      <c r="AHM217" s="1790"/>
      <c r="AHN217" s="1696"/>
      <c r="AHO217" s="1696"/>
      <c r="AHP217" s="1695"/>
      <c r="AHQ217" s="1549"/>
      <c r="AHR217" s="1550"/>
      <c r="AHS217" s="1550"/>
      <c r="AHT217" s="1694"/>
      <c r="AHU217" s="1790"/>
      <c r="AHV217" s="1696"/>
      <c r="AHW217" s="1696"/>
      <c r="AHX217" s="1695"/>
      <c r="AHY217" s="1549"/>
      <c r="AHZ217" s="1550"/>
      <c r="AIA217" s="1550"/>
      <c r="AIB217" s="1694"/>
      <c r="AIC217" s="1790"/>
      <c r="AID217" s="1696"/>
      <c r="AIE217" s="1696"/>
      <c r="AIF217" s="1695"/>
      <c r="AIG217" s="1549"/>
      <c r="AIH217" s="1550"/>
      <c r="AII217" s="1550"/>
      <c r="AIJ217" s="1694"/>
      <c r="AIK217" s="1790"/>
      <c r="AIL217" s="1696"/>
      <c r="AIM217" s="1696"/>
      <c r="AIN217" s="1695"/>
      <c r="AIO217" s="1549"/>
      <c r="AIP217" s="1550"/>
      <c r="AIQ217" s="1550"/>
      <c r="AIR217" s="1694"/>
      <c r="AIS217" s="1790"/>
      <c r="AIT217" s="1696"/>
      <c r="AIU217" s="1696"/>
      <c r="AIV217" s="1695"/>
      <c r="AIW217" s="1549"/>
      <c r="AIX217" s="1550"/>
      <c r="AIY217" s="1550"/>
      <c r="AIZ217" s="1694"/>
      <c r="AJA217" s="1790"/>
      <c r="AJB217" s="1696"/>
      <c r="AJC217" s="1696"/>
      <c r="AJD217" s="1695"/>
      <c r="AJE217" s="1549"/>
      <c r="AJF217" s="1550"/>
      <c r="AJG217" s="1550"/>
      <c r="AJH217" s="1694"/>
      <c r="AJI217" s="1790"/>
      <c r="AJJ217" s="1696"/>
      <c r="AJK217" s="1696"/>
      <c r="AJL217" s="1695"/>
      <c r="AJM217" s="1549"/>
      <c r="AJN217" s="1550"/>
      <c r="AJO217" s="1550"/>
      <c r="AJP217" s="1694"/>
      <c r="AJQ217" s="1790"/>
      <c r="AJR217" s="1696"/>
      <c r="AJS217" s="1696"/>
      <c r="AJT217" s="1695"/>
      <c r="AJU217" s="1549"/>
      <c r="AJV217" s="1550"/>
      <c r="AJW217" s="1550"/>
      <c r="AJX217" s="1694"/>
      <c r="AJY217" s="1790"/>
      <c r="AJZ217" s="1696"/>
      <c r="AKA217" s="1696"/>
      <c r="AKB217" s="1695"/>
      <c r="AKC217" s="1549"/>
      <c r="AKD217" s="1550"/>
      <c r="AKE217" s="1550"/>
      <c r="AKF217" s="1694"/>
      <c r="AKG217" s="1790"/>
      <c r="AKH217" s="1696"/>
      <c r="AKI217" s="1696"/>
      <c r="AKJ217" s="1695"/>
      <c r="AKK217" s="1549"/>
      <c r="AKL217" s="1550"/>
      <c r="AKM217" s="1550"/>
      <c r="AKN217" s="1694"/>
      <c r="AKO217" s="1790"/>
      <c r="AKP217" s="1696"/>
      <c r="AKQ217" s="1696"/>
      <c r="AKR217" s="1695"/>
      <c r="AKS217" s="1549"/>
      <c r="AKT217" s="1550"/>
      <c r="AKU217" s="1550"/>
      <c r="AKV217" s="1694"/>
      <c r="AKW217" s="1790"/>
      <c r="AKX217" s="1696"/>
      <c r="AKY217" s="1696"/>
      <c r="AKZ217" s="1695"/>
      <c r="ALA217" s="1549"/>
      <c r="ALB217" s="1550"/>
      <c r="ALC217" s="1550"/>
      <c r="ALD217" s="1694"/>
      <c r="ALE217" s="1790"/>
      <c r="ALF217" s="1696"/>
      <c r="ALG217" s="1696"/>
      <c r="ALH217" s="1695"/>
      <c r="ALI217" s="1549"/>
      <c r="ALJ217" s="1550"/>
      <c r="ALK217" s="1550"/>
      <c r="ALL217" s="1694"/>
      <c r="ALM217" s="1790"/>
      <c r="ALN217" s="1696"/>
      <c r="ALO217" s="1696"/>
      <c r="ALP217" s="1695"/>
      <c r="ALQ217" s="1549"/>
      <c r="ALR217" s="1550"/>
      <c r="ALS217" s="1550"/>
      <c r="ALT217" s="1694"/>
      <c r="ALU217" s="1790"/>
      <c r="ALV217" s="1696"/>
      <c r="ALW217" s="1696"/>
      <c r="ALX217" s="1695"/>
      <c r="ALY217" s="1549"/>
      <c r="ALZ217" s="1550"/>
      <c r="AMA217" s="1550"/>
      <c r="AMB217" s="1694"/>
      <c r="AMC217" s="1790"/>
      <c r="AMD217" s="1696"/>
      <c r="AME217" s="1696"/>
      <c r="AMF217" s="1695"/>
      <c r="AMG217" s="1549"/>
      <c r="AMH217" s="1550"/>
      <c r="AMI217" s="1550"/>
      <c r="AMJ217" s="1703"/>
    </row>
    <row r="218" spans="1:1024" s="72" customFormat="1" ht="15" customHeight="1">
      <c r="A218" s="1694">
        <v>7410000000</v>
      </c>
      <c r="B218" s="1791" t="s">
        <v>4189</v>
      </c>
      <c r="C218" s="1696" t="s">
        <v>4033</v>
      </c>
      <c r="D218" s="1696" t="s">
        <v>4039</v>
      </c>
      <c r="E218" s="1695">
        <v>6</v>
      </c>
      <c r="F218" s="1549">
        <v>5.68</v>
      </c>
      <c r="G218" s="1536">
        <f>F218*$I$2</f>
        <v>0</v>
      </c>
      <c r="H218" s="1536">
        <f>G218-G218*($I$1)</f>
        <v>0</v>
      </c>
      <c r="I218"/>
      <c r="L218" s="85"/>
      <c r="M218" s="85"/>
      <c r="N218" s="144"/>
      <c r="O218" s="145"/>
      <c r="P218" s="145"/>
      <c r="Q218" s="146"/>
      <c r="T218" s="85"/>
      <c r="U218" s="144"/>
      <c r="V218" s="145"/>
      <c r="W218" s="145"/>
      <c r="X218" s="146"/>
      <c r="Y218" s="1792"/>
      <c r="AB218" s="85"/>
      <c r="AC218" s="144"/>
      <c r="AD218" s="145"/>
      <c r="AE218" s="145"/>
      <c r="AF218" s="146"/>
      <c r="AG218" s="1792"/>
      <c r="AJ218" s="85"/>
      <c r="AK218" s="144"/>
      <c r="AL218" s="145"/>
      <c r="AM218" s="145"/>
      <c r="AN218" s="146"/>
      <c r="AO218" s="1792"/>
      <c r="AR218" s="85"/>
      <c r="AS218" s="144"/>
      <c r="AT218" s="145"/>
      <c r="AU218" s="145"/>
      <c r="AV218" s="146"/>
      <c r="AW218" s="1792"/>
      <c r="AZ218" s="85"/>
      <c r="BA218" s="144"/>
      <c r="BB218" s="145"/>
      <c r="BC218" s="145"/>
      <c r="BD218" s="146"/>
      <c r="BE218" s="1792"/>
      <c r="BH218" s="85"/>
      <c r="BI218" s="144"/>
      <c r="BJ218" s="145"/>
      <c r="BK218" s="145"/>
      <c r="BL218" s="146"/>
      <c r="BM218" s="1792"/>
      <c r="BP218" s="85"/>
      <c r="BQ218" s="144"/>
      <c r="BR218" s="145"/>
      <c r="BS218" s="145"/>
      <c r="BT218" s="146"/>
      <c r="BU218" s="1792"/>
      <c r="BX218" s="85"/>
      <c r="BY218" s="144"/>
      <c r="BZ218" s="145"/>
      <c r="CA218" s="145"/>
      <c r="CB218" s="146"/>
      <c r="CC218" s="1792"/>
      <c r="CF218" s="85"/>
      <c r="CG218" s="144"/>
      <c r="CH218" s="145"/>
      <c r="CI218" s="145"/>
      <c r="CJ218" s="146"/>
      <c r="CK218" s="1792"/>
      <c r="CN218" s="85"/>
      <c r="CO218" s="144"/>
      <c r="CP218" s="145"/>
      <c r="CQ218" s="145"/>
      <c r="CR218" s="146"/>
      <c r="CS218" s="1792"/>
      <c r="CV218" s="85"/>
      <c r="CW218" s="144"/>
      <c r="CX218" s="145"/>
      <c r="CY218" s="145"/>
      <c r="CZ218" s="146"/>
      <c r="DA218" s="1792"/>
      <c r="DD218" s="85"/>
      <c r="DE218" s="144"/>
      <c r="DF218" s="145"/>
      <c r="DG218" s="145"/>
      <c r="DH218" s="146"/>
      <c r="DI218" s="1792"/>
      <c r="DL218" s="85"/>
      <c r="DM218" s="144"/>
      <c r="DN218" s="145"/>
      <c r="DO218" s="145"/>
      <c r="DP218" s="146"/>
      <c r="DQ218" s="1792"/>
      <c r="DT218" s="85"/>
      <c r="DU218" s="144"/>
      <c r="DV218" s="145"/>
      <c r="DW218" s="145"/>
      <c r="DX218" s="146"/>
      <c r="DY218" s="1792"/>
      <c r="EB218" s="85"/>
      <c r="EC218" s="144"/>
      <c r="ED218" s="145"/>
      <c r="EE218" s="145"/>
      <c r="EF218" s="146"/>
      <c r="EG218" s="1792"/>
      <c r="EJ218" s="85"/>
      <c r="EK218" s="144"/>
      <c r="EL218" s="145"/>
      <c r="EM218" s="145"/>
      <c r="EN218" s="146"/>
      <c r="EO218" s="1792"/>
      <c r="ER218" s="85"/>
      <c r="ES218" s="144"/>
      <c r="ET218" s="145"/>
      <c r="EU218" s="145"/>
      <c r="EV218" s="146"/>
      <c r="EW218" s="1792"/>
      <c r="EZ218" s="85"/>
      <c r="FA218" s="144"/>
      <c r="FB218" s="145"/>
      <c r="FC218" s="145"/>
      <c r="FD218" s="146"/>
      <c r="FE218" s="1792"/>
      <c r="FH218" s="85"/>
      <c r="FI218" s="144"/>
      <c r="FJ218" s="145"/>
      <c r="FK218" s="145"/>
      <c r="FL218" s="146"/>
      <c r="FM218" s="1792"/>
      <c r="FP218" s="85"/>
      <c r="FQ218" s="144"/>
      <c r="FR218" s="145"/>
      <c r="FS218" s="145"/>
      <c r="FT218" s="146"/>
      <c r="FU218" s="1792"/>
      <c r="FX218" s="85"/>
      <c r="FY218" s="144"/>
      <c r="FZ218" s="145"/>
      <c r="GA218" s="145"/>
      <c r="GB218" s="146"/>
      <c r="GC218" s="1792"/>
      <c r="GF218" s="85"/>
      <c r="GG218" s="144"/>
      <c r="GH218" s="145"/>
      <c r="GI218" s="145"/>
      <c r="GJ218" s="146"/>
      <c r="GK218" s="1792"/>
      <c r="GN218" s="85"/>
      <c r="GO218" s="144"/>
      <c r="GP218" s="145"/>
      <c r="GQ218" s="145"/>
      <c r="GR218" s="146"/>
      <c r="GS218" s="1792"/>
      <c r="GV218" s="85"/>
      <c r="GW218" s="144"/>
      <c r="GX218" s="145"/>
      <c r="GY218" s="145"/>
      <c r="GZ218" s="146"/>
      <c r="HA218" s="1792"/>
      <c r="HD218" s="85"/>
      <c r="HE218" s="144"/>
      <c r="HF218" s="145"/>
      <c r="HG218" s="145"/>
      <c r="HH218" s="146"/>
      <c r="HI218" s="1792"/>
      <c r="HL218" s="85"/>
      <c r="HM218" s="144"/>
      <c r="HN218" s="145"/>
      <c r="HO218" s="145"/>
      <c r="HP218" s="146"/>
      <c r="HQ218" s="1792"/>
      <c r="HT218" s="85"/>
      <c r="HU218" s="144"/>
      <c r="HV218" s="145"/>
      <c r="HW218" s="145"/>
      <c r="HX218" s="146"/>
      <c r="HY218" s="1792"/>
      <c r="IB218" s="85"/>
      <c r="IC218" s="144"/>
      <c r="ID218" s="145"/>
      <c r="IE218" s="145"/>
      <c r="IF218" s="146"/>
      <c r="IG218" s="1792"/>
      <c r="IJ218" s="85"/>
      <c r="IK218" s="144"/>
      <c r="IL218" s="145"/>
      <c r="IM218" s="145"/>
      <c r="IN218" s="146"/>
      <c r="IO218" s="1792"/>
      <c r="IR218" s="85"/>
      <c r="IS218" s="144"/>
      <c r="IT218" s="145"/>
      <c r="IU218" s="145"/>
      <c r="IV218" s="146"/>
      <c r="IW218" s="1792"/>
      <c r="IZ218" s="85"/>
      <c r="JA218" s="144"/>
      <c r="JB218" s="145"/>
      <c r="JC218" s="145"/>
      <c r="JD218" s="146"/>
      <c r="JE218" s="1792"/>
      <c r="JH218" s="85"/>
      <c r="JI218" s="144"/>
      <c r="JJ218" s="145"/>
      <c r="JK218" s="145"/>
      <c r="JL218" s="146"/>
      <c r="JM218" s="1792"/>
      <c r="JP218" s="85"/>
      <c r="JQ218" s="144"/>
      <c r="JR218" s="145"/>
      <c r="JS218" s="145"/>
      <c r="JT218" s="146"/>
      <c r="JU218" s="1792"/>
      <c r="JX218" s="85"/>
      <c r="JY218" s="144"/>
      <c r="JZ218" s="145"/>
      <c r="KA218" s="145"/>
      <c r="KB218" s="146"/>
      <c r="KC218" s="1792"/>
      <c r="KF218" s="85"/>
      <c r="KG218" s="144"/>
      <c r="KH218" s="145"/>
      <c r="KI218" s="145"/>
      <c r="KJ218" s="146"/>
      <c r="KK218" s="1792"/>
      <c r="KN218" s="85"/>
      <c r="KO218" s="144"/>
      <c r="KP218" s="145"/>
      <c r="KQ218" s="145"/>
      <c r="KR218" s="146"/>
      <c r="KS218" s="1792"/>
      <c r="KV218" s="85"/>
      <c r="KW218" s="144"/>
      <c r="KX218" s="145"/>
      <c r="KY218" s="145"/>
      <c r="KZ218" s="146"/>
      <c r="LA218" s="1792"/>
      <c r="LD218" s="85"/>
      <c r="LE218" s="144"/>
      <c r="LF218" s="145"/>
      <c r="LG218" s="145"/>
      <c r="LH218" s="146"/>
      <c r="LI218" s="1792"/>
      <c r="LL218" s="85"/>
      <c r="LM218" s="144"/>
      <c r="LN218" s="145"/>
      <c r="LO218" s="145"/>
      <c r="LP218" s="146"/>
      <c r="LQ218" s="1792"/>
      <c r="LT218" s="85"/>
      <c r="LU218" s="144"/>
      <c r="LV218" s="145"/>
      <c r="LW218" s="145"/>
      <c r="LX218" s="146"/>
      <c r="LY218" s="1792"/>
      <c r="MB218" s="85"/>
      <c r="MC218" s="144"/>
      <c r="MD218" s="145"/>
      <c r="ME218" s="145"/>
      <c r="MF218" s="146"/>
      <c r="MG218" s="1792"/>
      <c r="MJ218" s="85"/>
      <c r="MK218" s="144"/>
      <c r="ML218" s="145"/>
      <c r="MM218" s="145"/>
      <c r="MN218" s="146"/>
      <c r="MO218" s="1792"/>
      <c r="MR218" s="85"/>
      <c r="MS218" s="144"/>
      <c r="MT218" s="145"/>
      <c r="MU218" s="145"/>
      <c r="MV218" s="146"/>
      <c r="MW218" s="1792"/>
      <c r="MZ218" s="85"/>
      <c r="NA218" s="144"/>
      <c r="NB218" s="145"/>
      <c r="NC218" s="145"/>
      <c r="ND218" s="146"/>
      <c r="NE218" s="1792"/>
      <c r="NH218" s="85"/>
      <c r="NI218" s="144"/>
      <c r="NJ218" s="145"/>
      <c r="NK218" s="145"/>
      <c r="NL218" s="146"/>
      <c r="NM218" s="1792"/>
      <c r="NP218" s="85"/>
      <c r="NQ218" s="144"/>
      <c r="NR218" s="145"/>
      <c r="NS218" s="145"/>
      <c r="NT218" s="146"/>
      <c r="NU218" s="1792"/>
      <c r="NX218" s="85"/>
      <c r="NY218" s="144"/>
      <c r="NZ218" s="145"/>
      <c r="OA218" s="145"/>
      <c r="OB218" s="146"/>
      <c r="OC218" s="1792"/>
      <c r="OF218" s="85"/>
      <c r="OG218" s="144"/>
      <c r="OH218" s="145"/>
      <c r="OI218" s="145"/>
      <c r="OJ218" s="146"/>
      <c r="OK218" s="1792"/>
      <c r="ON218" s="85"/>
      <c r="OO218" s="144"/>
      <c r="OP218" s="145"/>
      <c r="OQ218" s="145"/>
      <c r="OR218" s="146"/>
      <c r="OS218" s="1792"/>
      <c r="OV218" s="85"/>
      <c r="OW218" s="144"/>
      <c r="OX218" s="145"/>
      <c r="OY218" s="145"/>
      <c r="OZ218" s="146"/>
      <c r="PA218" s="1792"/>
      <c r="PD218" s="85"/>
      <c r="PE218" s="144"/>
      <c r="PF218" s="145"/>
      <c r="PG218" s="145"/>
      <c r="PH218" s="146"/>
      <c r="PI218" s="1792"/>
      <c r="PL218" s="85"/>
      <c r="PM218" s="144"/>
      <c r="PN218" s="145"/>
      <c r="PO218" s="145"/>
      <c r="PP218" s="146"/>
      <c r="PQ218" s="1792"/>
      <c r="PT218" s="85"/>
      <c r="PU218" s="144"/>
      <c r="PV218" s="145"/>
      <c r="PW218" s="145"/>
      <c r="PX218" s="146"/>
      <c r="PY218" s="1792"/>
      <c r="QB218" s="85"/>
      <c r="QC218" s="144"/>
      <c r="QD218" s="145"/>
      <c r="QE218" s="145"/>
      <c r="QF218" s="146"/>
      <c r="QG218" s="1792"/>
      <c r="QJ218" s="85"/>
      <c r="QK218" s="144"/>
      <c r="QL218" s="145"/>
      <c r="QM218" s="145"/>
      <c r="QN218" s="146"/>
      <c r="QO218" s="1792"/>
      <c r="QR218" s="85"/>
      <c r="QS218" s="144"/>
      <c r="QT218" s="145"/>
      <c r="QU218" s="145"/>
      <c r="QV218" s="146"/>
      <c r="QW218" s="1792"/>
      <c r="QZ218" s="85"/>
      <c r="RA218" s="144"/>
      <c r="RB218" s="145"/>
      <c r="RC218" s="145"/>
      <c r="RD218" s="146"/>
      <c r="RE218" s="1792"/>
      <c r="RH218" s="85"/>
      <c r="RI218" s="144"/>
      <c r="RJ218" s="145"/>
      <c r="RK218" s="145"/>
      <c r="RL218" s="146"/>
      <c r="RM218" s="1792"/>
      <c r="RP218" s="85"/>
      <c r="RQ218" s="144"/>
      <c r="RR218" s="145"/>
      <c r="RS218" s="145"/>
      <c r="RT218" s="146"/>
      <c r="RU218" s="1792"/>
      <c r="RX218" s="85"/>
      <c r="RY218" s="144"/>
      <c r="RZ218" s="145"/>
      <c r="SA218" s="145"/>
      <c r="SB218" s="146"/>
      <c r="SC218" s="1792"/>
      <c r="SF218" s="85"/>
      <c r="SG218" s="144"/>
      <c r="SH218" s="145"/>
      <c r="SI218" s="145"/>
      <c r="SJ218" s="146"/>
      <c r="SK218" s="1792"/>
      <c r="SN218" s="85"/>
      <c r="SO218" s="144"/>
      <c r="SP218" s="145"/>
      <c r="SQ218" s="145"/>
      <c r="SR218" s="146"/>
      <c r="SS218" s="1792"/>
      <c r="SV218" s="85"/>
      <c r="SW218" s="144"/>
      <c r="SX218" s="145"/>
      <c r="SY218" s="145"/>
      <c r="SZ218" s="146"/>
      <c r="TA218" s="1792"/>
      <c r="TD218" s="85"/>
      <c r="TE218" s="144"/>
      <c r="TF218" s="145"/>
      <c r="TG218" s="145"/>
      <c r="TH218" s="146"/>
      <c r="TI218" s="1792"/>
      <c r="TL218" s="85"/>
      <c r="TM218" s="144"/>
      <c r="TN218" s="145"/>
      <c r="TO218" s="145"/>
      <c r="TP218" s="146"/>
      <c r="TQ218" s="1792"/>
      <c r="TT218" s="85"/>
      <c r="TU218" s="144"/>
      <c r="TV218" s="145"/>
      <c r="TW218" s="145"/>
      <c r="TX218" s="146"/>
      <c r="TY218" s="1792"/>
      <c r="UB218" s="85"/>
      <c r="UC218" s="144"/>
      <c r="UD218" s="145"/>
      <c r="UE218" s="145"/>
      <c r="UF218" s="146"/>
      <c r="UG218" s="1792"/>
      <c r="UJ218" s="85"/>
      <c r="UK218" s="144"/>
      <c r="UL218" s="145"/>
      <c r="UM218" s="145"/>
      <c r="UN218" s="146"/>
      <c r="UO218" s="1792"/>
      <c r="UR218" s="85"/>
      <c r="US218" s="144"/>
      <c r="UT218" s="145"/>
      <c r="UU218" s="145"/>
      <c r="UV218" s="146"/>
      <c r="UW218" s="1792"/>
      <c r="UZ218" s="85"/>
      <c r="VA218" s="144"/>
      <c r="VB218" s="145"/>
      <c r="VC218" s="145"/>
      <c r="VD218" s="146"/>
      <c r="VE218" s="1792"/>
      <c r="VH218" s="85"/>
      <c r="VI218" s="144"/>
      <c r="VJ218" s="145"/>
      <c r="VK218" s="145"/>
      <c r="VL218" s="146"/>
      <c r="VM218" s="1792"/>
      <c r="VP218" s="85"/>
      <c r="VQ218" s="144"/>
      <c r="VR218" s="145"/>
      <c r="VS218" s="145"/>
      <c r="VT218" s="146"/>
      <c r="VU218" s="1792"/>
      <c r="VX218" s="85"/>
      <c r="VY218" s="144"/>
      <c r="VZ218" s="145"/>
      <c r="WA218" s="145"/>
      <c r="WB218" s="146"/>
      <c r="WC218" s="1792"/>
      <c r="WF218" s="85"/>
      <c r="WG218" s="144"/>
      <c r="WH218" s="145"/>
      <c r="WI218" s="145"/>
      <c r="WJ218" s="146"/>
      <c r="WK218" s="1792"/>
      <c r="WN218" s="85"/>
      <c r="WO218" s="144"/>
      <c r="WP218" s="145"/>
      <c r="WQ218" s="145"/>
      <c r="WR218" s="146"/>
      <c r="WS218" s="1792"/>
      <c r="WV218" s="85"/>
      <c r="WW218" s="144"/>
      <c r="WX218" s="145"/>
      <c r="WY218" s="145"/>
      <c r="WZ218" s="146"/>
      <c r="XA218" s="1792"/>
      <c r="XD218" s="85"/>
      <c r="XE218" s="144"/>
      <c r="XF218" s="145"/>
      <c r="XG218" s="145"/>
      <c r="XH218" s="146"/>
      <c r="XI218" s="1792"/>
      <c r="XL218" s="85"/>
      <c r="XM218" s="144"/>
      <c r="XN218" s="145"/>
      <c r="XO218" s="145"/>
      <c r="XP218" s="146"/>
      <c r="XQ218" s="1792"/>
      <c r="XT218" s="85"/>
      <c r="XU218" s="144"/>
      <c r="XV218" s="145"/>
      <c r="XW218" s="145"/>
      <c r="XX218" s="146"/>
      <c r="XY218" s="1792"/>
      <c r="YB218" s="85"/>
      <c r="YC218" s="144"/>
      <c r="YD218" s="145"/>
      <c r="YE218" s="145"/>
      <c r="YF218" s="146"/>
      <c r="YG218" s="1792"/>
      <c r="YJ218" s="85"/>
      <c r="YK218" s="144"/>
      <c r="YL218" s="145"/>
      <c r="YM218" s="145"/>
      <c r="YN218" s="146"/>
      <c r="YO218" s="1792"/>
      <c r="YR218" s="85"/>
      <c r="YS218" s="144"/>
      <c r="YT218" s="145"/>
      <c r="YU218" s="145"/>
      <c r="YV218" s="146"/>
      <c r="YW218" s="1792"/>
      <c r="YZ218" s="85"/>
      <c r="ZA218" s="144"/>
      <c r="ZB218" s="145"/>
      <c r="ZC218" s="145"/>
      <c r="ZD218" s="146"/>
      <c r="ZE218" s="1792"/>
      <c r="ZH218" s="85"/>
      <c r="ZI218" s="144"/>
      <c r="ZJ218" s="145"/>
      <c r="ZK218" s="145"/>
      <c r="ZL218" s="146"/>
      <c r="ZM218" s="1792"/>
      <c r="ZP218" s="85"/>
      <c r="ZQ218" s="144"/>
      <c r="ZR218" s="145"/>
      <c r="ZS218" s="145"/>
      <c r="ZT218" s="146"/>
      <c r="ZU218" s="1792"/>
      <c r="ZX218" s="85"/>
      <c r="ZY218" s="144"/>
      <c r="ZZ218" s="145"/>
      <c r="AAA218" s="145"/>
      <c r="AAB218" s="146"/>
      <c r="AAC218" s="1792"/>
      <c r="AAF218" s="85"/>
      <c r="AAG218" s="144"/>
      <c r="AAH218" s="145"/>
      <c r="AAI218" s="145"/>
      <c r="AAJ218" s="146"/>
      <c r="AAK218" s="1792"/>
      <c r="AAN218" s="85"/>
      <c r="AAO218" s="144"/>
      <c r="AAP218" s="145"/>
      <c r="AAQ218" s="2057"/>
      <c r="AAR218" s="1694"/>
      <c r="AAS218" s="1790"/>
      <c r="AAT218" s="1696"/>
      <c r="AAU218" s="1696"/>
      <c r="AAV218" s="1695"/>
      <c r="AAW218" s="1549"/>
      <c r="AAX218" s="1550"/>
      <c r="AAY218" s="1550"/>
      <c r="AAZ218" s="1694"/>
      <c r="ABA218" s="1790"/>
      <c r="ABB218" s="1696"/>
      <c r="ABC218" s="1696"/>
      <c r="ABD218" s="1695"/>
      <c r="ABE218" s="1549"/>
      <c r="ABF218" s="1550"/>
      <c r="ABG218" s="1550"/>
      <c r="ABH218" s="1694"/>
      <c r="ABI218" s="1790"/>
      <c r="ABJ218" s="1696"/>
      <c r="ABK218" s="1696"/>
      <c r="ABL218" s="1695"/>
      <c r="ABM218" s="1549"/>
      <c r="ABN218" s="1550"/>
      <c r="ABO218" s="1550"/>
      <c r="ABP218" s="1694"/>
      <c r="ABQ218" s="1790"/>
      <c r="ABR218" s="1696"/>
      <c r="ABS218" s="1696"/>
      <c r="ABT218" s="1695"/>
      <c r="ABU218" s="1549"/>
      <c r="ABV218" s="1550"/>
      <c r="ABW218" s="1550"/>
      <c r="ABX218" s="1694"/>
      <c r="ABY218" s="1790"/>
      <c r="ABZ218" s="1696"/>
      <c r="ACA218" s="1696"/>
      <c r="ACB218" s="1695"/>
      <c r="ACC218" s="1549"/>
      <c r="ACD218" s="1550"/>
      <c r="ACE218" s="1550"/>
      <c r="ACF218" s="1694"/>
      <c r="ACG218" s="1790"/>
      <c r="ACH218" s="1696"/>
      <c r="ACI218" s="1696"/>
      <c r="ACJ218" s="1695"/>
      <c r="ACK218" s="1549"/>
      <c r="ACL218" s="1550"/>
      <c r="ACM218" s="1550"/>
      <c r="ACN218" s="1694"/>
      <c r="ACO218" s="1790"/>
      <c r="ACP218" s="1696"/>
      <c r="ACQ218" s="1696"/>
      <c r="ACR218" s="1695"/>
      <c r="ACS218" s="1549"/>
      <c r="ACT218" s="1550"/>
      <c r="ACU218" s="1550"/>
      <c r="ACV218" s="1694"/>
      <c r="ACW218" s="1790"/>
      <c r="ACX218" s="1696"/>
      <c r="ACY218" s="1696"/>
      <c r="ACZ218" s="1695"/>
      <c r="ADA218" s="1549"/>
      <c r="ADB218" s="1550"/>
      <c r="ADC218" s="1550"/>
      <c r="ADD218" s="1694"/>
      <c r="ADE218" s="1790"/>
      <c r="ADF218" s="1696"/>
      <c r="ADG218" s="1696"/>
      <c r="ADH218" s="1695"/>
      <c r="ADI218" s="1549"/>
      <c r="ADJ218" s="1550"/>
      <c r="ADK218" s="1550"/>
      <c r="ADL218" s="1694"/>
      <c r="ADM218" s="1790"/>
      <c r="ADN218" s="1696"/>
      <c r="ADO218" s="1696"/>
      <c r="ADP218" s="1695"/>
      <c r="ADQ218" s="1549"/>
      <c r="ADR218" s="1550"/>
      <c r="ADS218" s="1550"/>
      <c r="ADT218" s="1694"/>
      <c r="ADU218" s="1790"/>
      <c r="ADV218" s="1696"/>
      <c r="ADW218" s="1696"/>
      <c r="ADX218" s="1695"/>
      <c r="ADY218" s="1549"/>
      <c r="ADZ218" s="1550"/>
      <c r="AEA218" s="1550"/>
      <c r="AEB218" s="1694"/>
      <c r="AEC218" s="1790"/>
      <c r="AED218" s="1696"/>
      <c r="AEE218" s="1696"/>
      <c r="AEF218" s="1695"/>
      <c r="AEG218" s="1549"/>
      <c r="AEH218" s="1550"/>
      <c r="AEI218" s="1550"/>
      <c r="AEJ218" s="1694"/>
      <c r="AEK218" s="1790"/>
      <c r="AEL218" s="1696"/>
      <c r="AEM218" s="1696"/>
      <c r="AEN218" s="1695"/>
      <c r="AEO218" s="1549"/>
      <c r="AEP218" s="1550"/>
      <c r="AEQ218" s="1550"/>
      <c r="AER218" s="1694"/>
      <c r="AES218" s="1790"/>
      <c r="AET218" s="1696"/>
      <c r="AEU218" s="1696"/>
      <c r="AEV218" s="1695"/>
      <c r="AEW218" s="1549"/>
      <c r="AEX218" s="1550"/>
      <c r="AEY218" s="1550"/>
      <c r="AEZ218" s="1694"/>
      <c r="AFA218" s="1790"/>
      <c r="AFB218" s="1696"/>
      <c r="AFC218" s="1696"/>
      <c r="AFD218" s="1695"/>
      <c r="AFE218" s="1549"/>
      <c r="AFF218" s="1550"/>
      <c r="AFG218" s="1550"/>
      <c r="AFH218" s="1694"/>
      <c r="AFI218" s="1790"/>
      <c r="AFJ218" s="1696"/>
      <c r="AFK218" s="1696"/>
      <c r="AFL218" s="1695"/>
      <c r="AFM218" s="1549"/>
      <c r="AFN218" s="1550"/>
      <c r="AFO218" s="1550"/>
      <c r="AFP218" s="1694"/>
      <c r="AFQ218" s="1790"/>
      <c r="AFR218" s="1696"/>
      <c r="AFS218" s="1696"/>
      <c r="AFT218" s="1695"/>
      <c r="AFU218" s="1549"/>
      <c r="AFV218" s="1550"/>
      <c r="AFW218" s="1550"/>
      <c r="AFX218" s="1694"/>
      <c r="AFY218" s="1790"/>
      <c r="AFZ218" s="1696"/>
      <c r="AGA218" s="1696"/>
      <c r="AGB218" s="1695"/>
      <c r="AGC218" s="1549"/>
      <c r="AGD218" s="1550"/>
      <c r="AGE218" s="1550"/>
      <c r="AGF218" s="1694"/>
      <c r="AGG218" s="1790"/>
      <c r="AGH218" s="1696"/>
      <c r="AGI218" s="1696"/>
      <c r="AGJ218" s="1695"/>
      <c r="AGK218" s="1549"/>
      <c r="AGL218" s="1550"/>
      <c r="AGM218" s="1550"/>
      <c r="AGN218" s="1694"/>
      <c r="AGO218" s="1790"/>
      <c r="AGP218" s="1696"/>
      <c r="AGQ218" s="1696"/>
      <c r="AGR218" s="1695"/>
      <c r="AGS218" s="1549"/>
      <c r="AGT218" s="1550"/>
      <c r="AGU218" s="1550"/>
      <c r="AGV218" s="1694"/>
      <c r="AGW218" s="1790"/>
      <c r="AGX218" s="1696"/>
      <c r="AGY218" s="1696"/>
      <c r="AGZ218" s="1695"/>
      <c r="AHA218" s="1549"/>
      <c r="AHB218" s="1550"/>
      <c r="AHC218" s="1550"/>
      <c r="AHD218" s="1694"/>
      <c r="AHE218" s="1790"/>
      <c r="AHF218" s="1696"/>
      <c r="AHG218" s="1696"/>
      <c r="AHH218" s="1695"/>
      <c r="AHI218" s="1549"/>
      <c r="AHJ218" s="1550"/>
      <c r="AHK218" s="1550"/>
      <c r="AHL218" s="1694"/>
      <c r="AHM218" s="1790"/>
      <c r="AHN218" s="1696"/>
      <c r="AHO218" s="1696"/>
      <c r="AHP218" s="1695"/>
      <c r="AHQ218" s="1549"/>
      <c r="AHR218" s="1550"/>
      <c r="AHS218" s="1550"/>
      <c r="AHT218" s="1694"/>
      <c r="AHU218" s="1790"/>
      <c r="AHV218" s="1696"/>
      <c r="AHW218" s="1696"/>
      <c r="AHX218" s="1695"/>
      <c r="AHY218" s="1549"/>
      <c r="AHZ218" s="1550"/>
      <c r="AIA218" s="1550"/>
      <c r="AIB218" s="1694"/>
      <c r="AIC218" s="1790"/>
      <c r="AID218" s="1696"/>
      <c r="AIE218" s="1696"/>
      <c r="AIF218" s="1695"/>
      <c r="AIG218" s="1549"/>
      <c r="AIH218" s="1550"/>
      <c r="AII218" s="1550"/>
      <c r="AIJ218" s="1694"/>
      <c r="AIK218" s="1790"/>
      <c r="AIL218" s="1696"/>
      <c r="AIM218" s="1696"/>
      <c r="AIN218" s="1695"/>
      <c r="AIO218" s="1549"/>
      <c r="AIP218" s="1550"/>
      <c r="AIQ218" s="1550"/>
      <c r="AIR218" s="1694"/>
      <c r="AIS218" s="1790"/>
      <c r="AIT218" s="1696"/>
      <c r="AIU218" s="1696"/>
      <c r="AIV218" s="1695"/>
      <c r="AIW218" s="1549"/>
      <c r="AIX218" s="1550"/>
      <c r="AIY218" s="1550"/>
      <c r="AIZ218" s="1694"/>
      <c r="AJA218" s="1790"/>
      <c r="AJB218" s="1696"/>
      <c r="AJC218" s="1696"/>
      <c r="AJD218" s="1695"/>
      <c r="AJE218" s="1549"/>
      <c r="AJF218" s="1550"/>
      <c r="AJG218" s="1550"/>
      <c r="AJH218" s="1694"/>
      <c r="AJI218" s="1790"/>
      <c r="AJJ218" s="1696"/>
      <c r="AJK218" s="1696"/>
      <c r="AJL218" s="1695"/>
      <c r="AJM218" s="1549"/>
      <c r="AJN218" s="1550"/>
      <c r="AJO218" s="1550"/>
      <c r="AJP218" s="1694"/>
      <c r="AJQ218" s="1790"/>
      <c r="AJR218" s="1696"/>
      <c r="AJS218" s="1696"/>
      <c r="AJT218" s="1695"/>
      <c r="AJU218" s="1549"/>
      <c r="AJV218" s="1550"/>
      <c r="AJW218" s="1550"/>
      <c r="AJX218" s="1694"/>
      <c r="AJY218" s="1790"/>
      <c r="AJZ218" s="1696"/>
      <c r="AKA218" s="1696"/>
      <c r="AKB218" s="1695"/>
      <c r="AKC218" s="1549"/>
      <c r="AKD218" s="1550"/>
      <c r="AKE218" s="1550"/>
      <c r="AKF218" s="1694"/>
      <c r="AKG218" s="1790"/>
      <c r="AKH218" s="1696"/>
      <c r="AKI218" s="1696"/>
      <c r="AKJ218" s="1695"/>
      <c r="AKK218" s="1549"/>
      <c r="AKL218" s="1550"/>
      <c r="AKM218" s="1550"/>
      <c r="AKN218" s="1694"/>
      <c r="AKO218" s="1790"/>
      <c r="AKP218" s="1696"/>
      <c r="AKQ218" s="1696"/>
      <c r="AKR218" s="1695"/>
      <c r="AKS218" s="1549"/>
      <c r="AKT218" s="1550"/>
      <c r="AKU218" s="1550"/>
      <c r="AKV218" s="1694"/>
      <c r="AKW218" s="1790"/>
      <c r="AKX218" s="1696"/>
      <c r="AKY218" s="1696"/>
      <c r="AKZ218" s="1695"/>
      <c r="ALA218" s="1549"/>
      <c r="ALB218" s="1550"/>
      <c r="ALC218" s="1550"/>
      <c r="ALD218" s="1694"/>
      <c r="ALE218" s="1790"/>
      <c r="ALF218" s="1696"/>
      <c r="ALG218" s="1696"/>
      <c r="ALH218" s="1695"/>
      <c r="ALI218" s="1549"/>
      <c r="ALJ218" s="1550"/>
      <c r="ALK218" s="1550"/>
      <c r="ALL218" s="1694"/>
      <c r="ALM218" s="1790"/>
      <c r="ALN218" s="1696"/>
      <c r="ALO218" s="1696"/>
      <c r="ALP218" s="1695"/>
      <c r="ALQ218" s="1549"/>
      <c r="ALR218" s="1550"/>
      <c r="ALS218" s="1550"/>
      <c r="ALT218" s="1694"/>
      <c r="ALU218" s="1790"/>
      <c r="ALV218" s="1696"/>
      <c r="ALW218" s="1696"/>
      <c r="ALX218" s="1695"/>
      <c r="ALY218" s="1549"/>
      <c r="ALZ218" s="1550"/>
      <c r="AMA218" s="1550"/>
      <c r="AMB218" s="1694"/>
      <c r="AMC218" s="1790"/>
      <c r="AMD218" s="1696"/>
      <c r="AME218" s="1696"/>
      <c r="AMF218" s="1695"/>
      <c r="AMG218" s="1549"/>
      <c r="AMH218" s="1550"/>
      <c r="AMI218" s="1550"/>
      <c r="AMJ218" s="1703"/>
    </row>
    <row r="219" spans="1:1024" s="72" customFormat="1" ht="15" customHeight="1">
      <c r="A219" s="1694">
        <v>7410000001</v>
      </c>
      <c r="B219" s="1791"/>
      <c r="C219" s="1696" t="s">
        <v>4033</v>
      </c>
      <c r="D219" s="1696" t="s">
        <v>4041</v>
      </c>
      <c r="E219" s="1695">
        <v>6</v>
      </c>
      <c r="F219" s="1549">
        <v>9.14</v>
      </c>
      <c r="G219" s="1536">
        <f>F219*$I$2</f>
        <v>0</v>
      </c>
      <c r="H219" s="1536">
        <f>G219-G219*($I$1)</f>
        <v>0</v>
      </c>
      <c r="I219"/>
      <c r="L219" s="85"/>
      <c r="M219" s="85"/>
      <c r="N219" s="144"/>
      <c r="O219" s="145"/>
      <c r="P219" s="145"/>
      <c r="Q219" s="146"/>
      <c r="T219" s="85"/>
      <c r="U219" s="144"/>
      <c r="V219" s="145"/>
      <c r="W219" s="145"/>
      <c r="X219" s="146"/>
      <c r="Y219" s="1792"/>
      <c r="AB219" s="85"/>
      <c r="AC219" s="144"/>
      <c r="AD219" s="145"/>
      <c r="AE219" s="145"/>
      <c r="AF219" s="146"/>
      <c r="AG219" s="1792"/>
      <c r="AJ219" s="85"/>
      <c r="AK219" s="144"/>
      <c r="AL219" s="145"/>
      <c r="AM219" s="145"/>
      <c r="AN219" s="146"/>
      <c r="AO219" s="1792"/>
      <c r="AR219" s="85"/>
      <c r="AS219" s="144"/>
      <c r="AT219" s="145"/>
      <c r="AU219" s="145"/>
      <c r="AV219" s="146"/>
      <c r="AW219" s="1792"/>
      <c r="AZ219" s="85"/>
      <c r="BA219" s="144"/>
      <c r="BB219" s="145"/>
      <c r="BC219" s="145"/>
      <c r="BD219" s="146"/>
      <c r="BE219" s="1792"/>
      <c r="BH219" s="85"/>
      <c r="BI219" s="144"/>
      <c r="BJ219" s="145"/>
      <c r="BK219" s="145"/>
      <c r="BL219" s="146"/>
      <c r="BM219" s="1792"/>
      <c r="BP219" s="85"/>
      <c r="BQ219" s="144"/>
      <c r="BR219" s="145"/>
      <c r="BS219" s="145"/>
      <c r="BT219" s="146"/>
      <c r="BU219" s="1792"/>
      <c r="BX219" s="85"/>
      <c r="BY219" s="144"/>
      <c r="BZ219" s="145"/>
      <c r="CA219" s="145"/>
      <c r="CB219" s="146"/>
      <c r="CC219" s="1792"/>
      <c r="CF219" s="85"/>
      <c r="CG219" s="144"/>
      <c r="CH219" s="145"/>
      <c r="CI219" s="145"/>
      <c r="CJ219" s="146"/>
      <c r="CK219" s="1792"/>
      <c r="CN219" s="85"/>
      <c r="CO219" s="144"/>
      <c r="CP219" s="145"/>
      <c r="CQ219" s="145"/>
      <c r="CR219" s="146"/>
      <c r="CS219" s="1792"/>
      <c r="CV219" s="85"/>
      <c r="CW219" s="144"/>
      <c r="CX219" s="145"/>
      <c r="CY219" s="145"/>
      <c r="CZ219" s="146"/>
      <c r="DA219" s="1792"/>
      <c r="DD219" s="85"/>
      <c r="DE219" s="144"/>
      <c r="DF219" s="145"/>
      <c r="DG219" s="145"/>
      <c r="DH219" s="146"/>
      <c r="DI219" s="1792"/>
      <c r="DL219" s="85"/>
      <c r="DM219" s="144"/>
      <c r="DN219" s="145"/>
      <c r="DO219" s="145"/>
      <c r="DP219" s="146"/>
      <c r="DQ219" s="1792"/>
      <c r="DT219" s="85"/>
      <c r="DU219" s="144"/>
      <c r="DV219" s="145"/>
      <c r="DW219" s="145"/>
      <c r="DX219" s="146"/>
      <c r="DY219" s="1792"/>
      <c r="EB219" s="85"/>
      <c r="EC219" s="144"/>
      <c r="ED219" s="145"/>
      <c r="EE219" s="145"/>
      <c r="EF219" s="146"/>
      <c r="EG219" s="1792"/>
      <c r="EJ219" s="85"/>
      <c r="EK219" s="144"/>
      <c r="EL219" s="145"/>
      <c r="EM219" s="145"/>
      <c r="EN219" s="146"/>
      <c r="EO219" s="1792"/>
      <c r="ER219" s="85"/>
      <c r="ES219" s="144"/>
      <c r="ET219" s="145"/>
      <c r="EU219" s="145"/>
      <c r="EV219" s="146"/>
      <c r="EW219" s="1792"/>
      <c r="EZ219" s="85"/>
      <c r="FA219" s="144"/>
      <c r="FB219" s="145"/>
      <c r="FC219" s="145"/>
      <c r="FD219" s="146"/>
      <c r="FE219" s="1792"/>
      <c r="FH219" s="85"/>
      <c r="FI219" s="144"/>
      <c r="FJ219" s="145"/>
      <c r="FK219" s="145"/>
      <c r="FL219" s="146"/>
      <c r="FM219" s="1792"/>
      <c r="FP219" s="85"/>
      <c r="FQ219" s="144"/>
      <c r="FR219" s="145"/>
      <c r="FS219" s="145"/>
      <c r="FT219" s="146"/>
      <c r="FU219" s="1792"/>
      <c r="FX219" s="85"/>
      <c r="FY219" s="144"/>
      <c r="FZ219" s="145"/>
      <c r="GA219" s="145"/>
      <c r="GB219" s="146"/>
      <c r="GC219" s="1792"/>
      <c r="GF219" s="85"/>
      <c r="GG219" s="144"/>
      <c r="GH219" s="145"/>
      <c r="GI219" s="145"/>
      <c r="GJ219" s="146"/>
      <c r="GK219" s="1792"/>
      <c r="GN219" s="85"/>
      <c r="GO219" s="144"/>
      <c r="GP219" s="145"/>
      <c r="GQ219" s="145"/>
      <c r="GR219" s="146"/>
      <c r="GS219" s="1792"/>
      <c r="GV219" s="85"/>
      <c r="GW219" s="144"/>
      <c r="GX219" s="145"/>
      <c r="GY219" s="145"/>
      <c r="GZ219" s="146"/>
      <c r="HA219" s="1792"/>
      <c r="HD219" s="85"/>
      <c r="HE219" s="144"/>
      <c r="HF219" s="145"/>
      <c r="HG219" s="145"/>
      <c r="HH219" s="146"/>
      <c r="HI219" s="1792"/>
      <c r="HL219" s="85"/>
      <c r="HM219" s="144"/>
      <c r="HN219" s="145"/>
      <c r="HO219" s="145"/>
      <c r="HP219" s="146"/>
      <c r="HQ219" s="1792"/>
      <c r="HT219" s="85"/>
      <c r="HU219" s="144"/>
      <c r="HV219" s="145"/>
      <c r="HW219" s="145"/>
      <c r="HX219" s="146"/>
      <c r="HY219" s="1792"/>
      <c r="IB219" s="85"/>
      <c r="IC219" s="144"/>
      <c r="ID219" s="145"/>
      <c r="IE219" s="145"/>
      <c r="IF219" s="146"/>
      <c r="IG219" s="1792"/>
      <c r="IJ219" s="85"/>
      <c r="IK219" s="144"/>
      <c r="IL219" s="145"/>
      <c r="IM219" s="145"/>
      <c r="IN219" s="146"/>
      <c r="IO219" s="1792"/>
      <c r="IR219" s="85"/>
      <c r="IS219" s="144"/>
      <c r="IT219" s="145"/>
      <c r="IU219" s="145"/>
      <c r="IV219" s="146"/>
      <c r="IW219" s="1792"/>
      <c r="IZ219" s="85"/>
      <c r="JA219" s="144"/>
      <c r="JB219" s="145"/>
      <c r="JC219" s="145"/>
      <c r="JD219" s="146"/>
      <c r="JE219" s="1792"/>
      <c r="JH219" s="85"/>
      <c r="JI219" s="144"/>
      <c r="JJ219" s="145"/>
      <c r="JK219" s="145"/>
      <c r="JL219" s="146"/>
      <c r="JM219" s="1792"/>
      <c r="JP219" s="85"/>
      <c r="JQ219" s="144"/>
      <c r="JR219" s="145"/>
      <c r="JS219" s="145"/>
      <c r="JT219" s="146"/>
      <c r="JU219" s="1792"/>
      <c r="JX219" s="85"/>
      <c r="JY219" s="144"/>
      <c r="JZ219" s="145"/>
      <c r="KA219" s="145"/>
      <c r="KB219" s="146"/>
      <c r="KC219" s="1792"/>
      <c r="KF219" s="85"/>
      <c r="KG219" s="144"/>
      <c r="KH219" s="145"/>
      <c r="KI219" s="145"/>
      <c r="KJ219" s="146"/>
      <c r="KK219" s="1792"/>
      <c r="KN219" s="85"/>
      <c r="KO219" s="144"/>
      <c r="KP219" s="145"/>
      <c r="KQ219" s="145"/>
      <c r="KR219" s="146"/>
      <c r="KS219" s="1792"/>
      <c r="KV219" s="85"/>
      <c r="KW219" s="144"/>
      <c r="KX219" s="145"/>
      <c r="KY219" s="145"/>
      <c r="KZ219" s="146"/>
      <c r="LA219" s="1792"/>
      <c r="LD219" s="85"/>
      <c r="LE219" s="144"/>
      <c r="LF219" s="145"/>
      <c r="LG219" s="145"/>
      <c r="LH219" s="146"/>
      <c r="LI219" s="1792"/>
      <c r="LL219" s="85"/>
      <c r="LM219" s="144"/>
      <c r="LN219" s="145"/>
      <c r="LO219" s="145"/>
      <c r="LP219" s="146"/>
      <c r="LQ219" s="1792"/>
      <c r="LT219" s="85"/>
      <c r="LU219" s="144"/>
      <c r="LV219" s="145"/>
      <c r="LW219" s="145"/>
      <c r="LX219" s="146"/>
      <c r="LY219" s="1792"/>
      <c r="MB219" s="85"/>
      <c r="MC219" s="144"/>
      <c r="MD219" s="145"/>
      <c r="ME219" s="145"/>
      <c r="MF219" s="146"/>
      <c r="MG219" s="1792"/>
      <c r="MJ219" s="85"/>
      <c r="MK219" s="144"/>
      <c r="ML219" s="145"/>
      <c r="MM219" s="145"/>
      <c r="MN219" s="146"/>
      <c r="MO219" s="1792"/>
      <c r="MR219" s="85"/>
      <c r="MS219" s="144"/>
      <c r="MT219" s="145"/>
      <c r="MU219" s="145"/>
      <c r="MV219" s="146"/>
      <c r="MW219" s="1792"/>
      <c r="MZ219" s="85"/>
      <c r="NA219" s="144"/>
      <c r="NB219" s="145"/>
      <c r="NC219" s="145"/>
      <c r="ND219" s="146"/>
      <c r="NE219" s="1792"/>
      <c r="NH219" s="85"/>
      <c r="NI219" s="144"/>
      <c r="NJ219" s="145"/>
      <c r="NK219" s="145"/>
      <c r="NL219" s="146"/>
      <c r="NM219" s="1792"/>
      <c r="NP219" s="85"/>
      <c r="NQ219" s="144"/>
      <c r="NR219" s="145"/>
      <c r="NS219" s="145"/>
      <c r="NT219" s="146"/>
      <c r="NU219" s="1792"/>
      <c r="NX219" s="85"/>
      <c r="NY219" s="144"/>
      <c r="NZ219" s="145"/>
      <c r="OA219" s="145"/>
      <c r="OB219" s="146"/>
      <c r="OC219" s="1792"/>
      <c r="OF219" s="85"/>
      <c r="OG219" s="144"/>
      <c r="OH219" s="145"/>
      <c r="OI219" s="145"/>
      <c r="OJ219" s="146"/>
      <c r="OK219" s="1792"/>
      <c r="ON219" s="85"/>
      <c r="OO219" s="144"/>
      <c r="OP219" s="145"/>
      <c r="OQ219" s="145"/>
      <c r="OR219" s="146"/>
      <c r="OS219" s="1792"/>
      <c r="OV219" s="85"/>
      <c r="OW219" s="144"/>
      <c r="OX219" s="145"/>
      <c r="OY219" s="145"/>
      <c r="OZ219" s="146"/>
      <c r="PA219" s="1792"/>
      <c r="PD219" s="85"/>
      <c r="PE219" s="144"/>
      <c r="PF219" s="145"/>
      <c r="PG219" s="145"/>
      <c r="PH219" s="146"/>
      <c r="PI219" s="1792"/>
      <c r="PL219" s="85"/>
      <c r="PM219" s="144"/>
      <c r="PN219" s="145"/>
      <c r="PO219" s="145"/>
      <c r="PP219" s="146"/>
      <c r="PQ219" s="1792"/>
      <c r="PT219" s="85"/>
      <c r="PU219" s="144"/>
      <c r="PV219" s="145"/>
      <c r="PW219" s="145"/>
      <c r="PX219" s="146"/>
      <c r="PY219" s="1792"/>
      <c r="QB219" s="85"/>
      <c r="QC219" s="144"/>
      <c r="QD219" s="145"/>
      <c r="QE219" s="145"/>
      <c r="QF219" s="146"/>
      <c r="QG219" s="1792"/>
      <c r="QJ219" s="85"/>
      <c r="QK219" s="144"/>
      <c r="QL219" s="145"/>
      <c r="QM219" s="145"/>
      <c r="QN219" s="146"/>
      <c r="QO219" s="1792"/>
      <c r="QR219" s="85"/>
      <c r="QS219" s="144"/>
      <c r="QT219" s="145"/>
      <c r="QU219" s="145"/>
      <c r="QV219" s="146"/>
      <c r="QW219" s="1792"/>
      <c r="QZ219" s="85"/>
      <c r="RA219" s="144"/>
      <c r="RB219" s="145"/>
      <c r="RC219" s="145"/>
      <c r="RD219" s="146"/>
      <c r="RE219" s="1792"/>
      <c r="RH219" s="85"/>
      <c r="RI219" s="144"/>
      <c r="RJ219" s="145"/>
      <c r="RK219" s="145"/>
      <c r="RL219" s="146"/>
      <c r="RM219" s="1792"/>
      <c r="RP219" s="85"/>
      <c r="RQ219" s="144"/>
      <c r="RR219" s="145"/>
      <c r="RS219" s="145"/>
      <c r="RT219" s="146"/>
      <c r="RU219" s="1792"/>
      <c r="RX219" s="85"/>
      <c r="RY219" s="144"/>
      <c r="RZ219" s="145"/>
      <c r="SA219" s="145"/>
      <c r="SB219" s="146"/>
      <c r="SC219" s="1792"/>
      <c r="SF219" s="85"/>
      <c r="SG219" s="144"/>
      <c r="SH219" s="145"/>
      <c r="SI219" s="145"/>
      <c r="SJ219" s="146"/>
      <c r="SK219" s="1792"/>
      <c r="SN219" s="85"/>
      <c r="SO219" s="144"/>
      <c r="SP219" s="145"/>
      <c r="SQ219" s="145"/>
      <c r="SR219" s="146"/>
      <c r="SS219" s="1792"/>
      <c r="SV219" s="85"/>
      <c r="SW219" s="144"/>
      <c r="SX219" s="145"/>
      <c r="SY219" s="145"/>
      <c r="SZ219" s="146"/>
      <c r="TA219" s="1792"/>
      <c r="TD219" s="85"/>
      <c r="TE219" s="144"/>
      <c r="TF219" s="145"/>
      <c r="TG219" s="145"/>
      <c r="TH219" s="146"/>
      <c r="TI219" s="1792"/>
      <c r="TL219" s="85"/>
      <c r="TM219" s="144"/>
      <c r="TN219" s="145"/>
      <c r="TO219" s="145"/>
      <c r="TP219" s="146"/>
      <c r="TQ219" s="1792"/>
      <c r="TT219" s="85"/>
      <c r="TU219" s="144"/>
      <c r="TV219" s="145"/>
      <c r="TW219" s="145"/>
      <c r="TX219" s="146"/>
      <c r="TY219" s="1792"/>
      <c r="UB219" s="85"/>
      <c r="UC219" s="144"/>
      <c r="UD219" s="145"/>
      <c r="UE219" s="145"/>
      <c r="UF219" s="146"/>
      <c r="UG219" s="1792"/>
      <c r="UJ219" s="85"/>
      <c r="UK219" s="144"/>
      <c r="UL219" s="145"/>
      <c r="UM219" s="145"/>
      <c r="UN219" s="146"/>
      <c r="UO219" s="1792"/>
      <c r="UR219" s="85"/>
      <c r="US219" s="144"/>
      <c r="UT219" s="145"/>
      <c r="UU219" s="145"/>
      <c r="UV219" s="146"/>
      <c r="UW219" s="1792"/>
      <c r="UZ219" s="85"/>
      <c r="VA219" s="144"/>
      <c r="VB219" s="145"/>
      <c r="VC219" s="145"/>
      <c r="VD219" s="146"/>
      <c r="VE219" s="1792"/>
      <c r="VH219" s="85"/>
      <c r="VI219" s="144"/>
      <c r="VJ219" s="145"/>
      <c r="VK219" s="145"/>
      <c r="VL219" s="146"/>
      <c r="VM219" s="1792"/>
      <c r="VP219" s="85"/>
      <c r="VQ219" s="144"/>
      <c r="VR219" s="145"/>
      <c r="VS219" s="145"/>
      <c r="VT219" s="146"/>
      <c r="VU219" s="1792"/>
      <c r="VX219" s="85"/>
      <c r="VY219" s="144"/>
      <c r="VZ219" s="145"/>
      <c r="WA219" s="145"/>
      <c r="WB219" s="146"/>
      <c r="WC219" s="1792"/>
      <c r="WF219" s="85"/>
      <c r="WG219" s="144"/>
      <c r="WH219" s="145"/>
      <c r="WI219" s="145"/>
      <c r="WJ219" s="146"/>
      <c r="WK219" s="1792"/>
      <c r="WN219" s="85"/>
      <c r="WO219" s="144"/>
      <c r="WP219" s="145"/>
      <c r="WQ219" s="145"/>
      <c r="WR219" s="146"/>
      <c r="WS219" s="1792"/>
      <c r="WV219" s="85"/>
      <c r="WW219" s="144"/>
      <c r="WX219" s="145"/>
      <c r="WY219" s="145"/>
      <c r="WZ219" s="146"/>
      <c r="XA219" s="1792"/>
      <c r="XD219" s="85"/>
      <c r="XE219" s="144"/>
      <c r="XF219" s="145"/>
      <c r="XG219" s="145"/>
      <c r="XH219" s="146"/>
      <c r="XI219" s="1792"/>
      <c r="XL219" s="85"/>
      <c r="XM219" s="144"/>
      <c r="XN219" s="145"/>
      <c r="XO219" s="145"/>
      <c r="XP219" s="146"/>
      <c r="XQ219" s="1792"/>
      <c r="XT219" s="85"/>
      <c r="XU219" s="144"/>
      <c r="XV219" s="145"/>
      <c r="XW219" s="145"/>
      <c r="XX219" s="146"/>
      <c r="XY219" s="1792"/>
      <c r="YB219" s="85"/>
      <c r="YC219" s="144"/>
      <c r="YD219" s="145"/>
      <c r="YE219" s="145"/>
      <c r="YF219" s="146"/>
      <c r="YG219" s="1792"/>
      <c r="YJ219" s="85"/>
      <c r="YK219" s="144"/>
      <c r="YL219" s="145"/>
      <c r="YM219" s="145"/>
      <c r="YN219" s="146"/>
      <c r="YO219" s="1792"/>
      <c r="YR219" s="85"/>
      <c r="YS219" s="144"/>
      <c r="YT219" s="145"/>
      <c r="YU219" s="145"/>
      <c r="YV219" s="146"/>
      <c r="YW219" s="1792"/>
      <c r="YZ219" s="85"/>
      <c r="ZA219" s="144"/>
      <c r="ZB219" s="145"/>
      <c r="ZC219" s="145"/>
      <c r="ZD219" s="146"/>
      <c r="ZE219" s="1792"/>
      <c r="ZH219" s="85"/>
      <c r="ZI219" s="144"/>
      <c r="ZJ219" s="145"/>
      <c r="ZK219" s="145"/>
      <c r="ZL219" s="146"/>
      <c r="ZM219" s="1792"/>
      <c r="ZP219" s="85"/>
      <c r="ZQ219" s="144"/>
      <c r="ZR219" s="145"/>
      <c r="ZS219" s="145"/>
      <c r="ZT219" s="146"/>
      <c r="ZU219" s="1792"/>
      <c r="ZX219" s="85"/>
      <c r="ZY219" s="144"/>
      <c r="ZZ219" s="145"/>
      <c r="AAA219" s="145"/>
      <c r="AAB219" s="146"/>
      <c r="AAC219" s="1792"/>
      <c r="AAF219" s="85"/>
      <c r="AAG219" s="144"/>
      <c r="AAH219" s="145"/>
      <c r="AAI219" s="145"/>
      <c r="AAJ219" s="146"/>
      <c r="AAK219" s="1792"/>
      <c r="AAN219" s="85"/>
      <c r="AAO219" s="144"/>
      <c r="AAP219" s="145"/>
      <c r="AAQ219" s="2057"/>
      <c r="AAR219" s="1694"/>
      <c r="AAS219" s="1790"/>
      <c r="AAT219" s="1696"/>
      <c r="AAU219" s="1696"/>
      <c r="AAV219" s="1695"/>
      <c r="AAW219" s="1549"/>
      <c r="AAX219" s="1550"/>
      <c r="AAY219" s="1550"/>
      <c r="AAZ219" s="1694"/>
      <c r="ABA219" s="1790"/>
      <c r="ABB219" s="1696"/>
      <c r="ABC219" s="1696"/>
      <c r="ABD219" s="1695"/>
      <c r="ABE219" s="1549"/>
      <c r="ABF219" s="1550"/>
      <c r="ABG219" s="1550"/>
      <c r="ABH219" s="1694"/>
      <c r="ABI219" s="1790"/>
      <c r="ABJ219" s="1696"/>
      <c r="ABK219" s="1696"/>
      <c r="ABL219" s="1695"/>
      <c r="ABM219" s="1549"/>
      <c r="ABN219" s="1550"/>
      <c r="ABO219" s="1550"/>
      <c r="ABP219" s="1694"/>
      <c r="ABQ219" s="1790"/>
      <c r="ABR219" s="1696"/>
      <c r="ABS219" s="1696"/>
      <c r="ABT219" s="1695"/>
      <c r="ABU219" s="1549"/>
      <c r="ABV219" s="1550"/>
      <c r="ABW219" s="1550"/>
      <c r="ABX219" s="1694"/>
      <c r="ABY219" s="1790"/>
      <c r="ABZ219" s="1696"/>
      <c r="ACA219" s="1696"/>
      <c r="ACB219" s="1695"/>
      <c r="ACC219" s="1549"/>
      <c r="ACD219" s="1550"/>
      <c r="ACE219" s="1550"/>
      <c r="ACF219" s="1694"/>
      <c r="ACG219" s="1790"/>
      <c r="ACH219" s="1696"/>
      <c r="ACI219" s="1696"/>
      <c r="ACJ219" s="1695"/>
      <c r="ACK219" s="1549"/>
      <c r="ACL219" s="1550"/>
      <c r="ACM219" s="1550"/>
      <c r="ACN219" s="1694"/>
      <c r="ACO219" s="1790"/>
      <c r="ACP219" s="1696"/>
      <c r="ACQ219" s="1696"/>
      <c r="ACR219" s="1695"/>
      <c r="ACS219" s="1549"/>
      <c r="ACT219" s="1550"/>
      <c r="ACU219" s="1550"/>
      <c r="ACV219" s="1694"/>
      <c r="ACW219" s="1790"/>
      <c r="ACX219" s="1696"/>
      <c r="ACY219" s="1696"/>
      <c r="ACZ219" s="1695"/>
      <c r="ADA219" s="1549"/>
      <c r="ADB219" s="1550"/>
      <c r="ADC219" s="1550"/>
      <c r="ADD219" s="1694"/>
      <c r="ADE219" s="1790"/>
      <c r="ADF219" s="1696"/>
      <c r="ADG219" s="1696"/>
      <c r="ADH219" s="1695"/>
      <c r="ADI219" s="1549"/>
      <c r="ADJ219" s="1550"/>
      <c r="ADK219" s="1550"/>
      <c r="ADL219" s="1694"/>
      <c r="ADM219" s="1790"/>
      <c r="ADN219" s="1696"/>
      <c r="ADO219" s="1696"/>
      <c r="ADP219" s="1695"/>
      <c r="ADQ219" s="1549"/>
      <c r="ADR219" s="1550"/>
      <c r="ADS219" s="1550"/>
      <c r="ADT219" s="1694"/>
      <c r="ADU219" s="1790"/>
      <c r="ADV219" s="1696"/>
      <c r="ADW219" s="1696"/>
      <c r="ADX219" s="1695"/>
      <c r="ADY219" s="1549"/>
      <c r="ADZ219" s="1550"/>
      <c r="AEA219" s="1550"/>
      <c r="AEB219" s="1694"/>
      <c r="AEC219" s="1790"/>
      <c r="AED219" s="1696"/>
      <c r="AEE219" s="1696"/>
      <c r="AEF219" s="1695"/>
      <c r="AEG219" s="1549"/>
      <c r="AEH219" s="1550"/>
      <c r="AEI219" s="1550"/>
      <c r="AEJ219" s="1694"/>
      <c r="AEK219" s="1790"/>
      <c r="AEL219" s="1696"/>
      <c r="AEM219" s="1696"/>
      <c r="AEN219" s="1695"/>
      <c r="AEO219" s="1549"/>
      <c r="AEP219" s="1550"/>
      <c r="AEQ219" s="1550"/>
      <c r="AER219" s="1694"/>
      <c r="AES219" s="1790"/>
      <c r="AET219" s="1696"/>
      <c r="AEU219" s="1696"/>
      <c r="AEV219" s="1695"/>
      <c r="AEW219" s="1549"/>
      <c r="AEX219" s="1550"/>
      <c r="AEY219" s="1550"/>
      <c r="AEZ219" s="1694"/>
      <c r="AFA219" s="1790"/>
      <c r="AFB219" s="1696"/>
      <c r="AFC219" s="1696"/>
      <c r="AFD219" s="1695"/>
      <c r="AFE219" s="1549"/>
      <c r="AFF219" s="1550"/>
      <c r="AFG219" s="1550"/>
      <c r="AFH219" s="1694"/>
      <c r="AFI219" s="1790"/>
      <c r="AFJ219" s="1696"/>
      <c r="AFK219" s="1696"/>
      <c r="AFL219" s="1695"/>
      <c r="AFM219" s="1549"/>
      <c r="AFN219" s="1550"/>
      <c r="AFO219" s="1550"/>
      <c r="AFP219" s="1694"/>
      <c r="AFQ219" s="1790"/>
      <c r="AFR219" s="1696"/>
      <c r="AFS219" s="1696"/>
      <c r="AFT219" s="1695"/>
      <c r="AFU219" s="1549"/>
      <c r="AFV219" s="1550"/>
      <c r="AFW219" s="1550"/>
      <c r="AFX219" s="1694"/>
      <c r="AFY219" s="1790"/>
      <c r="AFZ219" s="1696"/>
      <c r="AGA219" s="1696"/>
      <c r="AGB219" s="1695"/>
      <c r="AGC219" s="1549"/>
      <c r="AGD219" s="1550"/>
      <c r="AGE219" s="1550"/>
      <c r="AGF219" s="1694"/>
      <c r="AGG219" s="1790"/>
      <c r="AGH219" s="1696"/>
      <c r="AGI219" s="1696"/>
      <c r="AGJ219" s="1695"/>
      <c r="AGK219" s="1549"/>
      <c r="AGL219" s="1550"/>
      <c r="AGM219" s="1550"/>
      <c r="AGN219" s="1694"/>
      <c r="AGO219" s="1790"/>
      <c r="AGP219" s="1696"/>
      <c r="AGQ219" s="1696"/>
      <c r="AGR219" s="1695"/>
      <c r="AGS219" s="1549"/>
      <c r="AGT219" s="1550"/>
      <c r="AGU219" s="1550"/>
      <c r="AGV219" s="1694"/>
      <c r="AGW219" s="1790"/>
      <c r="AGX219" s="1696"/>
      <c r="AGY219" s="1696"/>
      <c r="AGZ219" s="1695"/>
      <c r="AHA219" s="1549"/>
      <c r="AHB219" s="1550"/>
      <c r="AHC219" s="1550"/>
      <c r="AHD219" s="1694"/>
      <c r="AHE219" s="1790"/>
      <c r="AHF219" s="1696"/>
      <c r="AHG219" s="1696"/>
      <c r="AHH219" s="1695"/>
      <c r="AHI219" s="1549"/>
      <c r="AHJ219" s="1550"/>
      <c r="AHK219" s="1550"/>
      <c r="AHL219" s="1694"/>
      <c r="AHM219" s="1790"/>
      <c r="AHN219" s="1696"/>
      <c r="AHO219" s="1696"/>
      <c r="AHP219" s="1695"/>
      <c r="AHQ219" s="1549"/>
      <c r="AHR219" s="1550"/>
      <c r="AHS219" s="1550"/>
      <c r="AHT219" s="1694"/>
      <c r="AHU219" s="1790"/>
      <c r="AHV219" s="1696"/>
      <c r="AHW219" s="1696"/>
      <c r="AHX219" s="1695"/>
      <c r="AHY219" s="1549"/>
      <c r="AHZ219" s="1550"/>
      <c r="AIA219" s="1550"/>
      <c r="AIB219" s="1694"/>
      <c r="AIC219" s="1790"/>
      <c r="AID219" s="1696"/>
      <c r="AIE219" s="1696"/>
      <c r="AIF219" s="1695"/>
      <c r="AIG219" s="1549"/>
      <c r="AIH219" s="1550"/>
      <c r="AII219" s="1550"/>
      <c r="AIJ219" s="1694"/>
      <c r="AIK219" s="1790"/>
      <c r="AIL219" s="1696"/>
      <c r="AIM219" s="1696"/>
      <c r="AIN219" s="1695"/>
      <c r="AIO219" s="1549"/>
      <c r="AIP219" s="1550"/>
      <c r="AIQ219" s="1550"/>
      <c r="AIR219" s="1694"/>
      <c r="AIS219" s="1790"/>
      <c r="AIT219" s="1696"/>
      <c r="AIU219" s="1696"/>
      <c r="AIV219" s="1695"/>
      <c r="AIW219" s="1549"/>
      <c r="AIX219" s="1550"/>
      <c r="AIY219" s="1550"/>
      <c r="AIZ219" s="1694"/>
      <c r="AJA219" s="1790"/>
      <c r="AJB219" s="1696"/>
      <c r="AJC219" s="1696"/>
      <c r="AJD219" s="1695"/>
      <c r="AJE219" s="1549"/>
      <c r="AJF219" s="1550"/>
      <c r="AJG219" s="1550"/>
      <c r="AJH219" s="1694"/>
      <c r="AJI219" s="1790"/>
      <c r="AJJ219" s="1696"/>
      <c r="AJK219" s="1696"/>
      <c r="AJL219" s="1695"/>
      <c r="AJM219" s="1549"/>
      <c r="AJN219" s="1550"/>
      <c r="AJO219" s="1550"/>
      <c r="AJP219" s="1694"/>
      <c r="AJQ219" s="1790"/>
      <c r="AJR219" s="1696"/>
      <c r="AJS219" s="1696"/>
      <c r="AJT219" s="1695"/>
      <c r="AJU219" s="1549"/>
      <c r="AJV219" s="1550"/>
      <c r="AJW219" s="1550"/>
      <c r="AJX219" s="1694"/>
      <c r="AJY219" s="1790"/>
      <c r="AJZ219" s="1696"/>
      <c r="AKA219" s="1696"/>
      <c r="AKB219" s="1695"/>
      <c r="AKC219" s="1549"/>
      <c r="AKD219" s="1550"/>
      <c r="AKE219" s="1550"/>
      <c r="AKF219" s="1694"/>
      <c r="AKG219" s="1790"/>
      <c r="AKH219" s="1696"/>
      <c r="AKI219" s="1696"/>
      <c r="AKJ219" s="1695"/>
      <c r="AKK219" s="1549"/>
      <c r="AKL219" s="1550"/>
      <c r="AKM219" s="1550"/>
      <c r="AKN219" s="1694"/>
      <c r="AKO219" s="1790"/>
      <c r="AKP219" s="1696"/>
      <c r="AKQ219" s="1696"/>
      <c r="AKR219" s="1695"/>
      <c r="AKS219" s="1549"/>
      <c r="AKT219" s="1550"/>
      <c r="AKU219" s="1550"/>
      <c r="AKV219" s="1694"/>
      <c r="AKW219" s="1790"/>
      <c r="AKX219" s="1696"/>
      <c r="AKY219" s="1696"/>
      <c r="AKZ219" s="1695"/>
      <c r="ALA219" s="1549"/>
      <c r="ALB219" s="1550"/>
      <c r="ALC219" s="1550"/>
      <c r="ALD219" s="1694"/>
      <c r="ALE219" s="1790"/>
      <c r="ALF219" s="1696"/>
      <c r="ALG219" s="1696"/>
      <c r="ALH219" s="1695"/>
      <c r="ALI219" s="1549"/>
      <c r="ALJ219" s="1550"/>
      <c r="ALK219" s="1550"/>
      <c r="ALL219" s="1694"/>
      <c r="ALM219" s="1790"/>
      <c r="ALN219" s="1696"/>
      <c r="ALO219" s="1696"/>
      <c r="ALP219" s="1695"/>
      <c r="ALQ219" s="1549"/>
      <c r="ALR219" s="1550"/>
      <c r="ALS219" s="1550"/>
      <c r="ALT219" s="1694"/>
      <c r="ALU219" s="1790"/>
      <c r="ALV219" s="1696"/>
      <c r="ALW219" s="1696"/>
      <c r="ALX219" s="1695"/>
      <c r="ALY219" s="1549"/>
      <c r="ALZ219" s="1550"/>
      <c r="AMA219" s="1550"/>
      <c r="AMB219" s="1694"/>
      <c r="AMC219" s="1790"/>
      <c r="AMD219" s="1696"/>
      <c r="AME219" s="1696"/>
      <c r="AMF219" s="1695"/>
      <c r="AMG219" s="1549"/>
      <c r="AMH219" s="1550"/>
      <c r="AMI219" s="1550"/>
      <c r="AMJ219" s="1703"/>
    </row>
    <row r="220" spans="1:1024" s="72" customFormat="1" ht="30" customHeight="1">
      <c r="A220" s="1694">
        <v>7420000001</v>
      </c>
      <c r="B220" s="1704" t="s">
        <v>4190</v>
      </c>
      <c r="C220" s="1696" t="s">
        <v>4033</v>
      </c>
      <c r="D220" s="1696" t="s">
        <v>4041</v>
      </c>
      <c r="E220" s="1695">
        <v>6</v>
      </c>
      <c r="F220" s="1549">
        <v>11.21</v>
      </c>
      <c r="G220" s="1536">
        <f>F220*$I$2</f>
        <v>0</v>
      </c>
      <c r="H220" s="1536">
        <f>G220-G220*($I$1)</f>
        <v>0</v>
      </c>
      <c r="I220"/>
      <c r="L220" s="85"/>
      <c r="M220" s="85"/>
      <c r="N220" s="144"/>
      <c r="O220" s="145"/>
      <c r="P220" s="145"/>
      <c r="Q220" s="146"/>
      <c r="T220" s="85"/>
      <c r="U220" s="144"/>
      <c r="V220" s="145"/>
      <c r="W220" s="145"/>
      <c r="X220" s="146"/>
      <c r="Y220" s="1792"/>
      <c r="AB220" s="85"/>
      <c r="AC220" s="144"/>
      <c r="AD220" s="145"/>
      <c r="AE220" s="145"/>
      <c r="AF220" s="146"/>
      <c r="AG220" s="1792"/>
      <c r="AJ220" s="85"/>
      <c r="AK220" s="144"/>
      <c r="AL220" s="145"/>
      <c r="AM220" s="145"/>
      <c r="AN220" s="146"/>
      <c r="AO220" s="1792"/>
      <c r="AR220" s="85"/>
      <c r="AS220" s="144"/>
      <c r="AT220" s="145"/>
      <c r="AU220" s="145"/>
      <c r="AV220" s="146"/>
      <c r="AW220" s="1792"/>
      <c r="AZ220" s="85"/>
      <c r="BA220" s="144"/>
      <c r="BB220" s="145"/>
      <c r="BC220" s="145"/>
      <c r="BD220" s="146"/>
      <c r="BE220" s="1792"/>
      <c r="BH220" s="85"/>
      <c r="BI220" s="144"/>
      <c r="BJ220" s="145"/>
      <c r="BK220" s="145"/>
      <c r="BL220" s="146"/>
      <c r="BM220" s="1792"/>
      <c r="BP220" s="85"/>
      <c r="BQ220" s="144"/>
      <c r="BR220" s="145"/>
      <c r="BS220" s="145"/>
      <c r="BT220" s="146"/>
      <c r="BU220" s="1792"/>
      <c r="BX220" s="85"/>
      <c r="BY220" s="144"/>
      <c r="BZ220" s="145"/>
      <c r="CA220" s="145"/>
      <c r="CB220" s="146"/>
      <c r="CC220" s="1792"/>
      <c r="CF220" s="85"/>
      <c r="CG220" s="144"/>
      <c r="CH220" s="145"/>
      <c r="CI220" s="145"/>
      <c r="CJ220" s="146"/>
      <c r="CK220" s="1792"/>
      <c r="CN220" s="85"/>
      <c r="CO220" s="144"/>
      <c r="CP220" s="145"/>
      <c r="CQ220" s="145"/>
      <c r="CR220" s="146"/>
      <c r="CS220" s="1792"/>
      <c r="CV220" s="85"/>
      <c r="CW220" s="144"/>
      <c r="CX220" s="145"/>
      <c r="CY220" s="145"/>
      <c r="CZ220" s="146"/>
      <c r="DA220" s="1792"/>
      <c r="DD220" s="85"/>
      <c r="DE220" s="144"/>
      <c r="DF220" s="145"/>
      <c r="DG220" s="145"/>
      <c r="DH220" s="146"/>
      <c r="DI220" s="1792"/>
      <c r="DL220" s="85"/>
      <c r="DM220" s="144"/>
      <c r="DN220" s="145"/>
      <c r="DO220" s="145"/>
      <c r="DP220" s="146"/>
      <c r="DQ220" s="1792"/>
      <c r="DT220" s="85"/>
      <c r="DU220" s="144"/>
      <c r="DV220" s="145"/>
      <c r="DW220" s="145"/>
      <c r="DX220" s="146"/>
      <c r="DY220" s="1792"/>
      <c r="EB220" s="85"/>
      <c r="EC220" s="144"/>
      <c r="ED220" s="145"/>
      <c r="EE220" s="145"/>
      <c r="EF220" s="146"/>
      <c r="EG220" s="1792"/>
      <c r="EJ220" s="85"/>
      <c r="EK220" s="144"/>
      <c r="EL220" s="145"/>
      <c r="EM220" s="145"/>
      <c r="EN220" s="146"/>
      <c r="EO220" s="1792"/>
      <c r="ER220" s="85"/>
      <c r="ES220" s="144"/>
      <c r="ET220" s="145"/>
      <c r="EU220" s="145"/>
      <c r="EV220" s="146"/>
      <c r="EW220" s="1792"/>
      <c r="EZ220" s="85"/>
      <c r="FA220" s="144"/>
      <c r="FB220" s="145"/>
      <c r="FC220" s="145"/>
      <c r="FD220" s="146"/>
      <c r="FE220" s="1792"/>
      <c r="FH220" s="85"/>
      <c r="FI220" s="144"/>
      <c r="FJ220" s="145"/>
      <c r="FK220" s="145"/>
      <c r="FL220" s="146"/>
      <c r="FM220" s="1792"/>
      <c r="FP220" s="85"/>
      <c r="FQ220" s="144"/>
      <c r="FR220" s="145"/>
      <c r="FS220" s="145"/>
      <c r="FT220" s="146"/>
      <c r="FU220" s="1792"/>
      <c r="FX220" s="85"/>
      <c r="FY220" s="144"/>
      <c r="FZ220" s="145"/>
      <c r="GA220" s="145"/>
      <c r="GB220" s="146"/>
      <c r="GC220" s="1792"/>
      <c r="GF220" s="85"/>
      <c r="GG220" s="144"/>
      <c r="GH220" s="145"/>
      <c r="GI220" s="145"/>
      <c r="GJ220" s="146"/>
      <c r="GK220" s="1792"/>
      <c r="GN220" s="85"/>
      <c r="GO220" s="144"/>
      <c r="GP220" s="145"/>
      <c r="GQ220" s="145"/>
      <c r="GR220" s="146"/>
      <c r="GS220" s="1792"/>
      <c r="GV220" s="85"/>
      <c r="GW220" s="144"/>
      <c r="GX220" s="145"/>
      <c r="GY220" s="145"/>
      <c r="GZ220" s="146"/>
      <c r="HA220" s="1792"/>
      <c r="HD220" s="85"/>
      <c r="HE220" s="144"/>
      <c r="HF220" s="145"/>
      <c r="HG220" s="145"/>
      <c r="HH220" s="146"/>
      <c r="HI220" s="1792"/>
      <c r="HL220" s="85"/>
      <c r="HM220" s="144"/>
      <c r="HN220" s="145"/>
      <c r="HO220" s="145"/>
      <c r="HP220" s="146"/>
      <c r="HQ220" s="1792"/>
      <c r="HT220" s="85"/>
      <c r="HU220" s="144"/>
      <c r="HV220" s="145"/>
      <c r="HW220" s="145"/>
      <c r="HX220" s="146"/>
      <c r="HY220" s="1792"/>
      <c r="IB220" s="85"/>
      <c r="IC220" s="144"/>
      <c r="ID220" s="145"/>
      <c r="IE220" s="145"/>
      <c r="IF220" s="146"/>
      <c r="IG220" s="1792"/>
      <c r="IJ220" s="85"/>
      <c r="IK220" s="144"/>
      <c r="IL220" s="145"/>
      <c r="IM220" s="145"/>
      <c r="IN220" s="146"/>
      <c r="IO220" s="1792"/>
      <c r="IR220" s="85"/>
      <c r="IS220" s="144"/>
      <c r="IT220" s="145"/>
      <c r="IU220" s="145"/>
      <c r="IV220" s="146"/>
      <c r="IW220" s="1792"/>
      <c r="IZ220" s="85"/>
      <c r="JA220" s="144"/>
      <c r="JB220" s="145"/>
      <c r="JC220" s="145"/>
      <c r="JD220" s="146"/>
      <c r="JE220" s="1792"/>
      <c r="JH220" s="85"/>
      <c r="JI220" s="144"/>
      <c r="JJ220" s="145"/>
      <c r="JK220" s="145"/>
      <c r="JL220" s="146"/>
      <c r="JM220" s="1792"/>
      <c r="JP220" s="85"/>
      <c r="JQ220" s="144"/>
      <c r="JR220" s="145"/>
      <c r="JS220" s="145"/>
      <c r="JT220" s="146"/>
      <c r="JU220" s="1792"/>
      <c r="JX220" s="85"/>
      <c r="JY220" s="144"/>
      <c r="JZ220" s="145"/>
      <c r="KA220" s="145"/>
      <c r="KB220" s="146"/>
      <c r="KC220" s="1792"/>
      <c r="KF220" s="85"/>
      <c r="KG220" s="144"/>
      <c r="KH220" s="145"/>
      <c r="KI220" s="145"/>
      <c r="KJ220" s="146"/>
      <c r="KK220" s="1792"/>
      <c r="KN220" s="85"/>
      <c r="KO220" s="144"/>
      <c r="KP220" s="145"/>
      <c r="KQ220" s="145"/>
      <c r="KR220" s="146"/>
      <c r="KS220" s="1792"/>
      <c r="KV220" s="85"/>
      <c r="KW220" s="144"/>
      <c r="KX220" s="145"/>
      <c r="KY220" s="145"/>
      <c r="KZ220" s="146"/>
      <c r="LA220" s="1792"/>
      <c r="LD220" s="85"/>
      <c r="LE220" s="144"/>
      <c r="LF220" s="145"/>
      <c r="LG220" s="145"/>
      <c r="LH220" s="146"/>
      <c r="LI220" s="1792"/>
      <c r="LL220" s="85"/>
      <c r="LM220" s="144"/>
      <c r="LN220" s="145"/>
      <c r="LO220" s="145"/>
      <c r="LP220" s="146"/>
      <c r="LQ220" s="1792"/>
      <c r="LT220" s="85"/>
      <c r="LU220" s="144"/>
      <c r="LV220" s="145"/>
      <c r="LW220" s="145"/>
      <c r="LX220" s="146"/>
      <c r="LY220" s="1792"/>
      <c r="MB220" s="85"/>
      <c r="MC220" s="144"/>
      <c r="MD220" s="145"/>
      <c r="ME220" s="145"/>
      <c r="MF220" s="146"/>
      <c r="MG220" s="1792"/>
      <c r="MJ220" s="85"/>
      <c r="MK220" s="144"/>
      <c r="ML220" s="145"/>
      <c r="MM220" s="145"/>
      <c r="MN220" s="146"/>
      <c r="MO220" s="1792"/>
      <c r="MR220" s="85"/>
      <c r="MS220" s="144"/>
      <c r="MT220" s="145"/>
      <c r="MU220" s="145"/>
      <c r="MV220" s="146"/>
      <c r="MW220" s="1792"/>
      <c r="MZ220" s="85"/>
      <c r="NA220" s="144"/>
      <c r="NB220" s="145"/>
      <c r="NC220" s="145"/>
      <c r="ND220" s="146"/>
      <c r="NE220" s="1792"/>
      <c r="NH220" s="85"/>
      <c r="NI220" s="144"/>
      <c r="NJ220" s="145"/>
      <c r="NK220" s="145"/>
      <c r="NL220" s="146"/>
      <c r="NM220" s="1792"/>
      <c r="NP220" s="85"/>
      <c r="NQ220" s="144"/>
      <c r="NR220" s="145"/>
      <c r="NS220" s="145"/>
      <c r="NT220" s="146"/>
      <c r="NU220" s="1792"/>
      <c r="NX220" s="85"/>
      <c r="NY220" s="144"/>
      <c r="NZ220" s="145"/>
      <c r="OA220" s="145"/>
      <c r="OB220" s="146"/>
      <c r="OC220" s="1792"/>
      <c r="OF220" s="85"/>
      <c r="OG220" s="144"/>
      <c r="OH220" s="145"/>
      <c r="OI220" s="145"/>
      <c r="OJ220" s="146"/>
      <c r="OK220" s="1792"/>
      <c r="ON220" s="85"/>
      <c r="OO220" s="144"/>
      <c r="OP220" s="145"/>
      <c r="OQ220" s="145"/>
      <c r="OR220" s="146"/>
      <c r="OS220" s="1792"/>
      <c r="OV220" s="85"/>
      <c r="OW220" s="144"/>
      <c r="OX220" s="145"/>
      <c r="OY220" s="145"/>
      <c r="OZ220" s="146"/>
      <c r="PA220" s="1792"/>
      <c r="PD220" s="85"/>
      <c r="PE220" s="144"/>
      <c r="PF220" s="145"/>
      <c r="PG220" s="145"/>
      <c r="PH220" s="146"/>
      <c r="PI220" s="1792"/>
      <c r="PL220" s="85"/>
      <c r="PM220" s="144"/>
      <c r="PN220" s="145"/>
      <c r="PO220" s="145"/>
      <c r="PP220" s="146"/>
      <c r="PQ220" s="1792"/>
      <c r="PT220" s="85"/>
      <c r="PU220" s="144"/>
      <c r="PV220" s="145"/>
      <c r="PW220" s="145"/>
      <c r="PX220" s="146"/>
      <c r="PY220" s="1792"/>
      <c r="QB220" s="85"/>
      <c r="QC220" s="144"/>
      <c r="QD220" s="145"/>
      <c r="QE220" s="145"/>
      <c r="QF220" s="146"/>
      <c r="QG220" s="1792"/>
      <c r="QJ220" s="85"/>
      <c r="QK220" s="144"/>
      <c r="QL220" s="145"/>
      <c r="QM220" s="145"/>
      <c r="QN220" s="146"/>
      <c r="QO220" s="1792"/>
      <c r="QR220" s="85"/>
      <c r="QS220" s="144"/>
      <c r="QT220" s="145"/>
      <c r="QU220" s="145"/>
      <c r="QV220" s="146"/>
      <c r="QW220" s="1792"/>
      <c r="QZ220" s="85"/>
      <c r="RA220" s="144"/>
      <c r="RB220" s="145"/>
      <c r="RC220" s="145"/>
      <c r="RD220" s="146"/>
      <c r="RE220" s="1792"/>
      <c r="RH220" s="85"/>
      <c r="RI220" s="144"/>
      <c r="RJ220" s="145"/>
      <c r="RK220" s="145"/>
      <c r="RL220" s="146"/>
      <c r="RM220" s="1792"/>
      <c r="RP220" s="85"/>
      <c r="RQ220" s="144"/>
      <c r="RR220" s="145"/>
      <c r="RS220" s="145"/>
      <c r="RT220" s="146"/>
      <c r="RU220" s="1792"/>
      <c r="RX220" s="85"/>
      <c r="RY220" s="144"/>
      <c r="RZ220" s="145"/>
      <c r="SA220" s="145"/>
      <c r="SB220" s="146"/>
      <c r="SC220" s="1792"/>
      <c r="SF220" s="85"/>
      <c r="SG220" s="144"/>
      <c r="SH220" s="145"/>
      <c r="SI220" s="145"/>
      <c r="SJ220" s="146"/>
      <c r="SK220" s="1792"/>
      <c r="SN220" s="85"/>
      <c r="SO220" s="144"/>
      <c r="SP220" s="145"/>
      <c r="SQ220" s="145"/>
      <c r="SR220" s="146"/>
      <c r="SS220" s="1792"/>
      <c r="SV220" s="85"/>
      <c r="SW220" s="144"/>
      <c r="SX220" s="145"/>
      <c r="SY220" s="145"/>
      <c r="SZ220" s="146"/>
      <c r="TA220" s="1792"/>
      <c r="TD220" s="85"/>
      <c r="TE220" s="144"/>
      <c r="TF220" s="145"/>
      <c r="TG220" s="145"/>
      <c r="TH220" s="146"/>
      <c r="TI220" s="1792"/>
      <c r="TL220" s="85"/>
      <c r="TM220" s="144"/>
      <c r="TN220" s="145"/>
      <c r="TO220" s="145"/>
      <c r="TP220" s="146"/>
      <c r="TQ220" s="1792"/>
      <c r="TT220" s="85"/>
      <c r="TU220" s="144"/>
      <c r="TV220" s="145"/>
      <c r="TW220" s="145"/>
      <c r="TX220" s="146"/>
      <c r="TY220" s="1792"/>
      <c r="UB220" s="85"/>
      <c r="UC220" s="144"/>
      <c r="UD220" s="145"/>
      <c r="UE220" s="145"/>
      <c r="UF220" s="146"/>
      <c r="UG220" s="1792"/>
      <c r="UJ220" s="85"/>
      <c r="UK220" s="144"/>
      <c r="UL220" s="145"/>
      <c r="UM220" s="145"/>
      <c r="UN220" s="146"/>
      <c r="UO220" s="1792"/>
      <c r="UR220" s="85"/>
      <c r="US220" s="144"/>
      <c r="UT220" s="145"/>
      <c r="UU220" s="145"/>
      <c r="UV220" s="146"/>
      <c r="UW220" s="1792"/>
      <c r="UZ220" s="85"/>
      <c r="VA220" s="144"/>
      <c r="VB220" s="145"/>
      <c r="VC220" s="145"/>
      <c r="VD220" s="146"/>
      <c r="VE220" s="1792"/>
      <c r="VH220" s="85"/>
      <c r="VI220" s="144"/>
      <c r="VJ220" s="145"/>
      <c r="VK220" s="145"/>
      <c r="VL220" s="146"/>
      <c r="VM220" s="1792"/>
      <c r="VP220" s="85"/>
      <c r="VQ220" s="144"/>
      <c r="VR220" s="145"/>
      <c r="VS220" s="145"/>
      <c r="VT220" s="146"/>
      <c r="VU220" s="1792"/>
      <c r="VX220" s="85"/>
      <c r="VY220" s="144"/>
      <c r="VZ220" s="145"/>
      <c r="WA220" s="145"/>
      <c r="WB220" s="146"/>
      <c r="WC220" s="1792"/>
      <c r="WF220" s="85"/>
      <c r="WG220" s="144"/>
      <c r="WH220" s="145"/>
      <c r="WI220" s="145"/>
      <c r="WJ220" s="146"/>
      <c r="WK220" s="1792"/>
      <c r="WN220" s="85"/>
      <c r="WO220" s="144"/>
      <c r="WP220" s="145"/>
      <c r="WQ220" s="145"/>
      <c r="WR220" s="146"/>
      <c r="WS220" s="1792"/>
      <c r="WV220" s="85"/>
      <c r="WW220" s="144"/>
      <c r="WX220" s="145"/>
      <c r="WY220" s="145"/>
      <c r="WZ220" s="146"/>
      <c r="XA220" s="1792"/>
      <c r="XD220" s="85"/>
      <c r="XE220" s="144"/>
      <c r="XF220" s="145"/>
      <c r="XG220" s="145"/>
      <c r="XH220" s="146"/>
      <c r="XI220" s="1792"/>
      <c r="XL220" s="85"/>
      <c r="XM220" s="144"/>
      <c r="XN220" s="145"/>
      <c r="XO220" s="145"/>
      <c r="XP220" s="146"/>
      <c r="XQ220" s="1792"/>
      <c r="XT220" s="85"/>
      <c r="XU220" s="144"/>
      <c r="XV220" s="145"/>
      <c r="XW220" s="145"/>
      <c r="XX220" s="146"/>
      <c r="XY220" s="1792"/>
      <c r="YB220" s="85"/>
      <c r="YC220" s="144"/>
      <c r="YD220" s="145"/>
      <c r="YE220" s="145"/>
      <c r="YF220" s="146"/>
      <c r="YG220" s="1792"/>
      <c r="YJ220" s="85"/>
      <c r="YK220" s="144"/>
      <c r="YL220" s="145"/>
      <c r="YM220" s="145"/>
      <c r="YN220" s="146"/>
      <c r="YO220" s="1792"/>
      <c r="YR220" s="85"/>
      <c r="YS220" s="144"/>
      <c r="YT220" s="145"/>
      <c r="YU220" s="145"/>
      <c r="YV220" s="146"/>
      <c r="YW220" s="1792"/>
      <c r="YZ220" s="85"/>
      <c r="ZA220" s="144"/>
      <c r="ZB220" s="145"/>
      <c r="ZC220" s="145"/>
      <c r="ZD220" s="146"/>
      <c r="ZE220" s="1792"/>
      <c r="ZH220" s="85"/>
      <c r="ZI220" s="144"/>
      <c r="ZJ220" s="145"/>
      <c r="ZK220" s="145"/>
      <c r="ZL220" s="146"/>
      <c r="ZM220" s="1792"/>
      <c r="ZP220" s="85"/>
      <c r="ZQ220" s="144"/>
      <c r="ZR220" s="145"/>
      <c r="ZS220" s="145"/>
      <c r="ZT220" s="146"/>
      <c r="ZU220" s="1792"/>
      <c r="ZX220" s="85"/>
      <c r="ZY220" s="144"/>
      <c r="ZZ220" s="145"/>
      <c r="AAA220" s="145"/>
      <c r="AAB220" s="146"/>
      <c r="AAC220" s="1792"/>
      <c r="AAF220" s="85"/>
      <c r="AAG220" s="144"/>
      <c r="AAH220" s="145"/>
      <c r="AAI220" s="145"/>
      <c r="AAJ220" s="146"/>
      <c r="AAK220" s="1792"/>
      <c r="AAN220" s="85"/>
      <c r="AAO220" s="144"/>
      <c r="AAP220" s="145"/>
      <c r="AAQ220" s="2057"/>
      <c r="AAR220" s="1694"/>
      <c r="AAS220" s="1790"/>
      <c r="AAT220" s="1696"/>
      <c r="AAU220" s="1696"/>
      <c r="AAV220" s="1695"/>
      <c r="AAW220" s="1549"/>
      <c r="AAX220" s="1550"/>
      <c r="AAY220" s="1550"/>
      <c r="AAZ220" s="1694"/>
      <c r="ABA220" s="1790"/>
      <c r="ABB220" s="1696"/>
      <c r="ABC220" s="1696"/>
      <c r="ABD220" s="1695"/>
      <c r="ABE220" s="1549"/>
      <c r="ABF220" s="1550"/>
      <c r="ABG220" s="1550"/>
      <c r="ABH220" s="1694"/>
      <c r="ABI220" s="1790"/>
      <c r="ABJ220" s="1696"/>
      <c r="ABK220" s="1696"/>
      <c r="ABL220" s="1695"/>
      <c r="ABM220" s="1549"/>
      <c r="ABN220" s="1550"/>
      <c r="ABO220" s="1550"/>
      <c r="ABP220" s="1694"/>
      <c r="ABQ220" s="1790"/>
      <c r="ABR220" s="1696"/>
      <c r="ABS220" s="1696"/>
      <c r="ABT220" s="1695"/>
      <c r="ABU220" s="1549"/>
      <c r="ABV220" s="1550"/>
      <c r="ABW220" s="1550"/>
      <c r="ABX220" s="1694"/>
      <c r="ABY220" s="1790"/>
      <c r="ABZ220" s="1696"/>
      <c r="ACA220" s="1696"/>
      <c r="ACB220" s="1695"/>
      <c r="ACC220" s="1549"/>
      <c r="ACD220" s="1550"/>
      <c r="ACE220" s="1550"/>
      <c r="ACF220" s="1694"/>
      <c r="ACG220" s="1790"/>
      <c r="ACH220" s="1696"/>
      <c r="ACI220" s="1696"/>
      <c r="ACJ220" s="1695"/>
      <c r="ACK220" s="1549"/>
      <c r="ACL220" s="1550"/>
      <c r="ACM220" s="1550"/>
      <c r="ACN220" s="1694"/>
      <c r="ACO220" s="1790"/>
      <c r="ACP220" s="1696"/>
      <c r="ACQ220" s="1696"/>
      <c r="ACR220" s="1695"/>
      <c r="ACS220" s="1549"/>
      <c r="ACT220" s="1550"/>
      <c r="ACU220" s="1550"/>
      <c r="ACV220" s="1694"/>
      <c r="ACW220" s="1790"/>
      <c r="ACX220" s="1696"/>
      <c r="ACY220" s="1696"/>
      <c r="ACZ220" s="1695"/>
      <c r="ADA220" s="1549"/>
      <c r="ADB220" s="1550"/>
      <c r="ADC220" s="1550"/>
      <c r="ADD220" s="1694"/>
      <c r="ADE220" s="1790"/>
      <c r="ADF220" s="1696"/>
      <c r="ADG220" s="1696"/>
      <c r="ADH220" s="1695"/>
      <c r="ADI220" s="1549"/>
      <c r="ADJ220" s="1550"/>
      <c r="ADK220" s="1550"/>
      <c r="ADL220" s="1694"/>
      <c r="ADM220" s="1790"/>
      <c r="ADN220" s="1696"/>
      <c r="ADO220" s="1696"/>
      <c r="ADP220" s="1695"/>
      <c r="ADQ220" s="1549"/>
      <c r="ADR220" s="1550"/>
      <c r="ADS220" s="1550"/>
      <c r="ADT220" s="1694"/>
      <c r="ADU220" s="1790"/>
      <c r="ADV220" s="1696"/>
      <c r="ADW220" s="1696"/>
      <c r="ADX220" s="1695"/>
      <c r="ADY220" s="1549"/>
      <c r="ADZ220" s="1550"/>
      <c r="AEA220" s="1550"/>
      <c r="AEB220" s="1694"/>
      <c r="AEC220" s="1790"/>
      <c r="AED220" s="1696"/>
      <c r="AEE220" s="1696"/>
      <c r="AEF220" s="1695"/>
      <c r="AEG220" s="1549"/>
      <c r="AEH220" s="1550"/>
      <c r="AEI220" s="1550"/>
      <c r="AEJ220" s="1694"/>
      <c r="AEK220" s="1790"/>
      <c r="AEL220" s="1696"/>
      <c r="AEM220" s="1696"/>
      <c r="AEN220" s="1695"/>
      <c r="AEO220" s="1549"/>
      <c r="AEP220" s="1550"/>
      <c r="AEQ220" s="1550"/>
      <c r="AER220" s="1694"/>
      <c r="AES220" s="1790"/>
      <c r="AET220" s="1696"/>
      <c r="AEU220" s="1696"/>
      <c r="AEV220" s="1695"/>
      <c r="AEW220" s="1549"/>
      <c r="AEX220" s="1550"/>
      <c r="AEY220" s="1550"/>
      <c r="AEZ220" s="1694"/>
      <c r="AFA220" s="1790"/>
      <c r="AFB220" s="1696"/>
      <c r="AFC220" s="1696"/>
      <c r="AFD220" s="1695"/>
      <c r="AFE220" s="1549"/>
      <c r="AFF220" s="1550"/>
      <c r="AFG220" s="1550"/>
      <c r="AFH220" s="1694"/>
      <c r="AFI220" s="1790"/>
      <c r="AFJ220" s="1696"/>
      <c r="AFK220" s="1696"/>
      <c r="AFL220" s="1695"/>
      <c r="AFM220" s="1549"/>
      <c r="AFN220" s="1550"/>
      <c r="AFO220" s="1550"/>
      <c r="AFP220" s="1694"/>
      <c r="AFQ220" s="1790"/>
      <c r="AFR220" s="1696"/>
      <c r="AFS220" s="1696"/>
      <c r="AFT220" s="1695"/>
      <c r="AFU220" s="1549"/>
      <c r="AFV220" s="1550"/>
      <c r="AFW220" s="1550"/>
      <c r="AFX220" s="1694"/>
      <c r="AFY220" s="1790"/>
      <c r="AFZ220" s="1696"/>
      <c r="AGA220" s="1696"/>
      <c r="AGB220" s="1695"/>
      <c r="AGC220" s="1549"/>
      <c r="AGD220" s="1550"/>
      <c r="AGE220" s="1550"/>
      <c r="AGF220" s="1694"/>
      <c r="AGG220" s="1790"/>
      <c r="AGH220" s="1696"/>
      <c r="AGI220" s="1696"/>
      <c r="AGJ220" s="1695"/>
      <c r="AGK220" s="1549"/>
      <c r="AGL220" s="1550"/>
      <c r="AGM220" s="1550"/>
      <c r="AGN220" s="1694"/>
      <c r="AGO220" s="1790"/>
      <c r="AGP220" s="1696"/>
      <c r="AGQ220" s="1696"/>
      <c r="AGR220" s="1695"/>
      <c r="AGS220" s="1549"/>
      <c r="AGT220" s="1550"/>
      <c r="AGU220" s="1550"/>
      <c r="AGV220" s="1694"/>
      <c r="AGW220" s="1790"/>
      <c r="AGX220" s="1696"/>
      <c r="AGY220" s="1696"/>
      <c r="AGZ220" s="1695"/>
      <c r="AHA220" s="1549"/>
      <c r="AHB220" s="1550"/>
      <c r="AHC220" s="1550"/>
      <c r="AHD220" s="1694"/>
      <c r="AHE220" s="1790"/>
      <c r="AHF220" s="1696"/>
      <c r="AHG220" s="1696"/>
      <c r="AHH220" s="1695"/>
      <c r="AHI220" s="1549"/>
      <c r="AHJ220" s="1550"/>
      <c r="AHK220" s="1550"/>
      <c r="AHL220" s="1694"/>
      <c r="AHM220" s="1790"/>
      <c r="AHN220" s="1696"/>
      <c r="AHO220" s="1696"/>
      <c r="AHP220" s="1695"/>
      <c r="AHQ220" s="1549"/>
      <c r="AHR220" s="1550"/>
      <c r="AHS220" s="1550"/>
      <c r="AHT220" s="1694"/>
      <c r="AHU220" s="1790"/>
      <c r="AHV220" s="1696"/>
      <c r="AHW220" s="1696"/>
      <c r="AHX220" s="1695"/>
      <c r="AHY220" s="1549"/>
      <c r="AHZ220" s="1550"/>
      <c r="AIA220" s="1550"/>
      <c r="AIB220" s="1694"/>
      <c r="AIC220" s="1790"/>
      <c r="AID220" s="1696"/>
      <c r="AIE220" s="1696"/>
      <c r="AIF220" s="1695"/>
      <c r="AIG220" s="1549"/>
      <c r="AIH220" s="1550"/>
      <c r="AII220" s="1550"/>
      <c r="AIJ220" s="1694"/>
      <c r="AIK220" s="1790"/>
      <c r="AIL220" s="1696"/>
      <c r="AIM220" s="1696"/>
      <c r="AIN220" s="1695"/>
      <c r="AIO220" s="1549"/>
      <c r="AIP220" s="1550"/>
      <c r="AIQ220" s="1550"/>
      <c r="AIR220" s="1694"/>
      <c r="AIS220" s="1790"/>
      <c r="AIT220" s="1696"/>
      <c r="AIU220" s="1696"/>
      <c r="AIV220" s="1695"/>
      <c r="AIW220" s="1549"/>
      <c r="AIX220" s="1550"/>
      <c r="AIY220" s="1550"/>
      <c r="AIZ220" s="1694"/>
      <c r="AJA220" s="1790"/>
      <c r="AJB220" s="1696"/>
      <c r="AJC220" s="1696"/>
      <c r="AJD220" s="1695"/>
      <c r="AJE220" s="1549"/>
      <c r="AJF220" s="1550"/>
      <c r="AJG220" s="1550"/>
      <c r="AJH220" s="1694"/>
      <c r="AJI220" s="1790"/>
      <c r="AJJ220" s="1696"/>
      <c r="AJK220" s="1696"/>
      <c r="AJL220" s="1695"/>
      <c r="AJM220" s="1549"/>
      <c r="AJN220" s="1550"/>
      <c r="AJO220" s="1550"/>
      <c r="AJP220" s="1694"/>
      <c r="AJQ220" s="1790"/>
      <c r="AJR220" s="1696"/>
      <c r="AJS220" s="1696"/>
      <c r="AJT220" s="1695"/>
      <c r="AJU220" s="1549"/>
      <c r="AJV220" s="1550"/>
      <c r="AJW220" s="1550"/>
      <c r="AJX220" s="1694"/>
      <c r="AJY220" s="1790"/>
      <c r="AJZ220" s="1696"/>
      <c r="AKA220" s="1696"/>
      <c r="AKB220" s="1695"/>
      <c r="AKC220" s="1549"/>
      <c r="AKD220" s="1550"/>
      <c r="AKE220" s="1550"/>
      <c r="AKF220" s="1694"/>
      <c r="AKG220" s="1790"/>
      <c r="AKH220" s="1696"/>
      <c r="AKI220" s="1696"/>
      <c r="AKJ220" s="1695"/>
      <c r="AKK220" s="1549"/>
      <c r="AKL220" s="1550"/>
      <c r="AKM220" s="1550"/>
      <c r="AKN220" s="1694"/>
      <c r="AKO220" s="1790"/>
      <c r="AKP220" s="1696"/>
      <c r="AKQ220" s="1696"/>
      <c r="AKR220" s="1695"/>
      <c r="AKS220" s="1549"/>
      <c r="AKT220" s="1550"/>
      <c r="AKU220" s="1550"/>
      <c r="AKV220" s="1694"/>
      <c r="AKW220" s="1790"/>
      <c r="AKX220" s="1696"/>
      <c r="AKY220" s="1696"/>
      <c r="AKZ220" s="1695"/>
      <c r="ALA220" s="1549"/>
      <c r="ALB220" s="1550"/>
      <c r="ALC220" s="1550"/>
      <c r="ALD220" s="1694"/>
      <c r="ALE220" s="1790"/>
      <c r="ALF220" s="1696"/>
      <c r="ALG220" s="1696"/>
      <c r="ALH220" s="1695"/>
      <c r="ALI220" s="1549"/>
      <c r="ALJ220" s="1550"/>
      <c r="ALK220" s="1550"/>
      <c r="ALL220" s="1694"/>
      <c r="ALM220" s="1790"/>
      <c r="ALN220" s="1696"/>
      <c r="ALO220" s="1696"/>
      <c r="ALP220" s="1695"/>
      <c r="ALQ220" s="1549"/>
      <c r="ALR220" s="1550"/>
      <c r="ALS220" s="1550"/>
      <c r="ALT220" s="1694"/>
      <c r="ALU220" s="1790"/>
      <c r="ALV220" s="1696"/>
      <c r="ALW220" s="1696"/>
      <c r="ALX220" s="1695"/>
      <c r="ALY220" s="1549"/>
      <c r="ALZ220" s="1550"/>
      <c r="AMA220" s="1550"/>
      <c r="AMB220" s="1694"/>
      <c r="AMC220" s="1790"/>
      <c r="AMD220" s="1696"/>
      <c r="AME220" s="1696"/>
      <c r="AMF220" s="1695"/>
      <c r="AMG220" s="1549"/>
      <c r="AMH220" s="1550"/>
      <c r="AMI220" s="1550"/>
      <c r="AMJ220" s="1703"/>
    </row>
    <row r="221" spans="1:1024" s="72" customFormat="1" ht="30" customHeight="1">
      <c r="A221" s="1694">
        <v>7670000001</v>
      </c>
      <c r="B221" s="1704" t="s">
        <v>4191</v>
      </c>
      <c r="C221" s="1696" t="s">
        <v>4033</v>
      </c>
      <c r="D221" s="1696" t="s">
        <v>4041</v>
      </c>
      <c r="E221" s="1695">
        <v>6</v>
      </c>
      <c r="F221" s="1549">
        <v>7.24</v>
      </c>
      <c r="G221" s="1536">
        <f>F221*$I$2</f>
        <v>0</v>
      </c>
      <c r="H221" s="1536">
        <f>G221-G221*($I$1)</f>
        <v>0</v>
      </c>
      <c r="I221"/>
      <c r="L221" s="85"/>
      <c r="M221" s="85"/>
      <c r="N221" s="144"/>
      <c r="O221" s="145"/>
      <c r="P221" s="145"/>
      <c r="Q221" s="146"/>
      <c r="T221" s="85"/>
      <c r="U221" s="144"/>
      <c r="V221" s="145"/>
      <c r="W221" s="145"/>
      <c r="X221" s="146"/>
      <c r="Y221" s="1792"/>
      <c r="AB221" s="85"/>
      <c r="AC221" s="144"/>
      <c r="AD221" s="145"/>
      <c r="AE221" s="145"/>
      <c r="AF221" s="146"/>
      <c r="AG221" s="1792"/>
      <c r="AJ221" s="85"/>
      <c r="AK221" s="144"/>
      <c r="AL221" s="145"/>
      <c r="AM221" s="145"/>
      <c r="AN221" s="146"/>
      <c r="AO221" s="1792"/>
      <c r="AR221" s="85"/>
      <c r="AS221" s="144"/>
      <c r="AT221" s="145"/>
      <c r="AU221" s="145"/>
      <c r="AV221" s="146"/>
      <c r="AW221" s="1792"/>
      <c r="AZ221" s="85"/>
      <c r="BA221" s="144"/>
      <c r="BB221" s="145"/>
      <c r="BC221" s="145"/>
      <c r="BD221" s="146"/>
      <c r="BE221" s="1792"/>
      <c r="BH221" s="85"/>
      <c r="BI221" s="144"/>
      <c r="BJ221" s="145"/>
      <c r="BK221" s="145"/>
      <c r="BL221" s="146"/>
      <c r="BM221" s="1792"/>
      <c r="BP221" s="85"/>
      <c r="BQ221" s="144"/>
      <c r="BR221" s="145"/>
      <c r="BS221" s="145"/>
      <c r="BT221" s="146"/>
      <c r="BU221" s="1792"/>
      <c r="BX221" s="85"/>
      <c r="BY221" s="144"/>
      <c r="BZ221" s="145"/>
      <c r="CA221" s="145"/>
      <c r="CB221" s="146"/>
      <c r="CC221" s="1792"/>
      <c r="CF221" s="85"/>
      <c r="CG221" s="144"/>
      <c r="CH221" s="145"/>
      <c r="CI221" s="145"/>
      <c r="CJ221" s="146"/>
      <c r="CK221" s="1792"/>
      <c r="CN221" s="85"/>
      <c r="CO221" s="144"/>
      <c r="CP221" s="145"/>
      <c r="CQ221" s="145"/>
      <c r="CR221" s="146"/>
      <c r="CS221" s="1792"/>
      <c r="CV221" s="85"/>
      <c r="CW221" s="144"/>
      <c r="CX221" s="145"/>
      <c r="CY221" s="145"/>
      <c r="CZ221" s="146"/>
      <c r="DA221" s="1792"/>
      <c r="DD221" s="85"/>
      <c r="DE221" s="144"/>
      <c r="DF221" s="145"/>
      <c r="DG221" s="145"/>
      <c r="DH221" s="146"/>
      <c r="DI221" s="1792"/>
      <c r="DL221" s="85"/>
      <c r="DM221" s="144"/>
      <c r="DN221" s="145"/>
      <c r="DO221" s="145"/>
      <c r="DP221" s="146"/>
      <c r="DQ221" s="1792"/>
      <c r="DT221" s="85"/>
      <c r="DU221" s="144"/>
      <c r="DV221" s="145"/>
      <c r="DW221" s="145"/>
      <c r="DX221" s="146"/>
      <c r="DY221" s="1792"/>
      <c r="EB221" s="85"/>
      <c r="EC221" s="144"/>
      <c r="ED221" s="145"/>
      <c r="EE221" s="145"/>
      <c r="EF221" s="146"/>
      <c r="EG221" s="1792"/>
      <c r="EJ221" s="85"/>
      <c r="EK221" s="144"/>
      <c r="EL221" s="145"/>
      <c r="EM221" s="145"/>
      <c r="EN221" s="146"/>
      <c r="EO221" s="1792"/>
      <c r="ER221" s="85"/>
      <c r="ES221" s="144"/>
      <c r="ET221" s="145"/>
      <c r="EU221" s="145"/>
      <c r="EV221" s="146"/>
      <c r="EW221" s="1792"/>
      <c r="EZ221" s="85"/>
      <c r="FA221" s="144"/>
      <c r="FB221" s="145"/>
      <c r="FC221" s="145"/>
      <c r="FD221" s="146"/>
      <c r="FE221" s="1792"/>
      <c r="FH221" s="85"/>
      <c r="FI221" s="144"/>
      <c r="FJ221" s="145"/>
      <c r="FK221" s="145"/>
      <c r="FL221" s="146"/>
      <c r="FM221" s="1792"/>
      <c r="FP221" s="85"/>
      <c r="FQ221" s="144"/>
      <c r="FR221" s="145"/>
      <c r="FS221" s="145"/>
      <c r="FT221" s="146"/>
      <c r="FU221" s="1792"/>
      <c r="FX221" s="85"/>
      <c r="FY221" s="144"/>
      <c r="FZ221" s="145"/>
      <c r="GA221" s="145"/>
      <c r="GB221" s="146"/>
      <c r="GC221" s="1792"/>
      <c r="GF221" s="85"/>
      <c r="GG221" s="144"/>
      <c r="GH221" s="145"/>
      <c r="GI221" s="145"/>
      <c r="GJ221" s="146"/>
      <c r="GK221" s="1792"/>
      <c r="GN221" s="85"/>
      <c r="GO221" s="144"/>
      <c r="GP221" s="145"/>
      <c r="GQ221" s="145"/>
      <c r="GR221" s="146"/>
      <c r="GS221" s="1792"/>
      <c r="GV221" s="85"/>
      <c r="GW221" s="144"/>
      <c r="GX221" s="145"/>
      <c r="GY221" s="145"/>
      <c r="GZ221" s="146"/>
      <c r="HA221" s="1792"/>
      <c r="HD221" s="85"/>
      <c r="HE221" s="144"/>
      <c r="HF221" s="145"/>
      <c r="HG221" s="145"/>
      <c r="HH221" s="146"/>
      <c r="HI221" s="1792"/>
      <c r="HL221" s="85"/>
      <c r="HM221" s="144"/>
      <c r="HN221" s="145"/>
      <c r="HO221" s="145"/>
      <c r="HP221" s="146"/>
      <c r="HQ221" s="1792"/>
      <c r="HT221" s="85"/>
      <c r="HU221" s="144"/>
      <c r="HV221" s="145"/>
      <c r="HW221" s="145"/>
      <c r="HX221" s="146"/>
      <c r="HY221" s="1792"/>
      <c r="IB221" s="85"/>
      <c r="IC221" s="144"/>
      <c r="ID221" s="145"/>
      <c r="IE221" s="145"/>
      <c r="IF221" s="146"/>
      <c r="IG221" s="1792"/>
      <c r="IJ221" s="85"/>
      <c r="IK221" s="144"/>
      <c r="IL221" s="145"/>
      <c r="IM221" s="145"/>
      <c r="IN221" s="146"/>
      <c r="IO221" s="1792"/>
      <c r="IR221" s="85"/>
      <c r="IS221" s="144"/>
      <c r="IT221" s="145"/>
      <c r="IU221" s="145"/>
      <c r="IV221" s="146"/>
      <c r="IW221" s="1792"/>
      <c r="IZ221" s="85"/>
      <c r="JA221" s="144"/>
      <c r="JB221" s="145"/>
      <c r="JC221" s="145"/>
      <c r="JD221" s="146"/>
      <c r="JE221" s="1792"/>
      <c r="JH221" s="85"/>
      <c r="JI221" s="144"/>
      <c r="JJ221" s="145"/>
      <c r="JK221" s="145"/>
      <c r="JL221" s="146"/>
      <c r="JM221" s="1792"/>
      <c r="JP221" s="85"/>
      <c r="JQ221" s="144"/>
      <c r="JR221" s="145"/>
      <c r="JS221" s="145"/>
      <c r="JT221" s="146"/>
      <c r="JU221" s="1792"/>
      <c r="JX221" s="85"/>
      <c r="JY221" s="144"/>
      <c r="JZ221" s="145"/>
      <c r="KA221" s="145"/>
      <c r="KB221" s="146"/>
      <c r="KC221" s="1792"/>
      <c r="KF221" s="85"/>
      <c r="KG221" s="144"/>
      <c r="KH221" s="145"/>
      <c r="KI221" s="145"/>
      <c r="KJ221" s="146"/>
      <c r="KK221" s="1792"/>
      <c r="KN221" s="85"/>
      <c r="KO221" s="144"/>
      <c r="KP221" s="145"/>
      <c r="KQ221" s="145"/>
      <c r="KR221" s="146"/>
      <c r="KS221" s="1792"/>
      <c r="KV221" s="85"/>
      <c r="KW221" s="144"/>
      <c r="KX221" s="145"/>
      <c r="KY221" s="145"/>
      <c r="KZ221" s="146"/>
      <c r="LA221" s="1792"/>
      <c r="LD221" s="85"/>
      <c r="LE221" s="144"/>
      <c r="LF221" s="145"/>
      <c r="LG221" s="145"/>
      <c r="LH221" s="146"/>
      <c r="LI221" s="1792"/>
      <c r="LL221" s="85"/>
      <c r="LM221" s="144"/>
      <c r="LN221" s="145"/>
      <c r="LO221" s="145"/>
      <c r="LP221" s="146"/>
      <c r="LQ221" s="1792"/>
      <c r="LT221" s="85"/>
      <c r="LU221" s="144"/>
      <c r="LV221" s="145"/>
      <c r="LW221" s="145"/>
      <c r="LX221" s="146"/>
      <c r="LY221" s="1792"/>
      <c r="MB221" s="85"/>
      <c r="MC221" s="144"/>
      <c r="MD221" s="145"/>
      <c r="ME221" s="145"/>
      <c r="MF221" s="146"/>
      <c r="MG221" s="1792"/>
      <c r="MJ221" s="85"/>
      <c r="MK221" s="144"/>
      <c r="ML221" s="145"/>
      <c r="MM221" s="145"/>
      <c r="MN221" s="146"/>
      <c r="MO221" s="1792"/>
      <c r="MR221" s="85"/>
      <c r="MS221" s="144"/>
      <c r="MT221" s="145"/>
      <c r="MU221" s="145"/>
      <c r="MV221" s="146"/>
      <c r="MW221" s="1792"/>
      <c r="MZ221" s="85"/>
      <c r="NA221" s="144"/>
      <c r="NB221" s="145"/>
      <c r="NC221" s="145"/>
      <c r="ND221" s="146"/>
      <c r="NE221" s="1792"/>
      <c r="NH221" s="85"/>
      <c r="NI221" s="144"/>
      <c r="NJ221" s="145"/>
      <c r="NK221" s="145"/>
      <c r="NL221" s="146"/>
      <c r="NM221" s="1792"/>
      <c r="NP221" s="85"/>
      <c r="NQ221" s="144"/>
      <c r="NR221" s="145"/>
      <c r="NS221" s="145"/>
      <c r="NT221" s="146"/>
      <c r="NU221" s="1792"/>
      <c r="NX221" s="85"/>
      <c r="NY221" s="144"/>
      <c r="NZ221" s="145"/>
      <c r="OA221" s="145"/>
      <c r="OB221" s="146"/>
      <c r="OC221" s="1792"/>
      <c r="OF221" s="85"/>
      <c r="OG221" s="144"/>
      <c r="OH221" s="145"/>
      <c r="OI221" s="145"/>
      <c r="OJ221" s="146"/>
      <c r="OK221" s="1792"/>
      <c r="ON221" s="85"/>
      <c r="OO221" s="144"/>
      <c r="OP221" s="145"/>
      <c r="OQ221" s="145"/>
      <c r="OR221" s="146"/>
      <c r="OS221" s="1792"/>
      <c r="OV221" s="85"/>
      <c r="OW221" s="144"/>
      <c r="OX221" s="145"/>
      <c r="OY221" s="145"/>
      <c r="OZ221" s="146"/>
      <c r="PA221" s="1792"/>
      <c r="PD221" s="85"/>
      <c r="PE221" s="144"/>
      <c r="PF221" s="145"/>
      <c r="PG221" s="145"/>
      <c r="PH221" s="146"/>
      <c r="PI221" s="1792"/>
      <c r="PL221" s="85"/>
      <c r="PM221" s="144"/>
      <c r="PN221" s="145"/>
      <c r="PO221" s="145"/>
      <c r="PP221" s="146"/>
      <c r="PQ221" s="1792"/>
      <c r="PT221" s="85"/>
      <c r="PU221" s="144"/>
      <c r="PV221" s="145"/>
      <c r="PW221" s="145"/>
      <c r="PX221" s="146"/>
      <c r="PY221" s="1792"/>
      <c r="QB221" s="85"/>
      <c r="QC221" s="144"/>
      <c r="QD221" s="145"/>
      <c r="QE221" s="145"/>
      <c r="QF221" s="146"/>
      <c r="QG221" s="1792"/>
      <c r="QJ221" s="85"/>
      <c r="QK221" s="144"/>
      <c r="QL221" s="145"/>
      <c r="QM221" s="145"/>
      <c r="QN221" s="146"/>
      <c r="QO221" s="1792"/>
      <c r="QR221" s="85"/>
      <c r="QS221" s="144"/>
      <c r="QT221" s="145"/>
      <c r="QU221" s="145"/>
      <c r="QV221" s="146"/>
      <c r="QW221" s="1792"/>
      <c r="QZ221" s="85"/>
      <c r="RA221" s="144"/>
      <c r="RB221" s="145"/>
      <c r="RC221" s="145"/>
      <c r="RD221" s="146"/>
      <c r="RE221" s="1792"/>
      <c r="RH221" s="85"/>
      <c r="RI221" s="144"/>
      <c r="RJ221" s="145"/>
      <c r="RK221" s="145"/>
      <c r="RL221" s="146"/>
      <c r="RM221" s="1792"/>
      <c r="RP221" s="85"/>
      <c r="RQ221" s="144"/>
      <c r="RR221" s="145"/>
      <c r="RS221" s="145"/>
      <c r="RT221" s="146"/>
      <c r="RU221" s="1792"/>
      <c r="RX221" s="85"/>
      <c r="RY221" s="144"/>
      <c r="RZ221" s="145"/>
      <c r="SA221" s="145"/>
      <c r="SB221" s="146"/>
      <c r="SC221" s="1792"/>
      <c r="SF221" s="85"/>
      <c r="SG221" s="144"/>
      <c r="SH221" s="145"/>
      <c r="SI221" s="145"/>
      <c r="SJ221" s="146"/>
      <c r="SK221" s="1792"/>
      <c r="SN221" s="85"/>
      <c r="SO221" s="144"/>
      <c r="SP221" s="145"/>
      <c r="SQ221" s="145"/>
      <c r="SR221" s="146"/>
      <c r="SS221" s="1792"/>
      <c r="SV221" s="85"/>
      <c r="SW221" s="144"/>
      <c r="SX221" s="145"/>
      <c r="SY221" s="145"/>
      <c r="SZ221" s="146"/>
      <c r="TA221" s="1792"/>
      <c r="TD221" s="85"/>
      <c r="TE221" s="144"/>
      <c r="TF221" s="145"/>
      <c r="TG221" s="145"/>
      <c r="TH221" s="146"/>
      <c r="TI221" s="1792"/>
      <c r="TL221" s="85"/>
      <c r="TM221" s="144"/>
      <c r="TN221" s="145"/>
      <c r="TO221" s="145"/>
      <c r="TP221" s="146"/>
      <c r="TQ221" s="1792"/>
      <c r="TT221" s="85"/>
      <c r="TU221" s="144"/>
      <c r="TV221" s="145"/>
      <c r="TW221" s="145"/>
      <c r="TX221" s="146"/>
      <c r="TY221" s="1792"/>
      <c r="UB221" s="85"/>
      <c r="UC221" s="144"/>
      <c r="UD221" s="145"/>
      <c r="UE221" s="145"/>
      <c r="UF221" s="146"/>
      <c r="UG221" s="1792"/>
      <c r="UJ221" s="85"/>
      <c r="UK221" s="144"/>
      <c r="UL221" s="145"/>
      <c r="UM221" s="145"/>
      <c r="UN221" s="146"/>
      <c r="UO221" s="1792"/>
      <c r="UR221" s="85"/>
      <c r="US221" s="144"/>
      <c r="UT221" s="145"/>
      <c r="UU221" s="145"/>
      <c r="UV221" s="146"/>
      <c r="UW221" s="1792"/>
      <c r="UZ221" s="85"/>
      <c r="VA221" s="144"/>
      <c r="VB221" s="145"/>
      <c r="VC221" s="145"/>
      <c r="VD221" s="146"/>
      <c r="VE221" s="1792"/>
      <c r="VH221" s="85"/>
      <c r="VI221" s="144"/>
      <c r="VJ221" s="145"/>
      <c r="VK221" s="145"/>
      <c r="VL221" s="146"/>
      <c r="VM221" s="1792"/>
      <c r="VP221" s="85"/>
      <c r="VQ221" s="144"/>
      <c r="VR221" s="145"/>
      <c r="VS221" s="145"/>
      <c r="VT221" s="146"/>
      <c r="VU221" s="1792"/>
      <c r="VX221" s="85"/>
      <c r="VY221" s="144"/>
      <c r="VZ221" s="145"/>
      <c r="WA221" s="145"/>
      <c r="WB221" s="146"/>
      <c r="WC221" s="1792"/>
      <c r="WF221" s="85"/>
      <c r="WG221" s="144"/>
      <c r="WH221" s="145"/>
      <c r="WI221" s="145"/>
      <c r="WJ221" s="146"/>
      <c r="WK221" s="1792"/>
      <c r="WN221" s="85"/>
      <c r="WO221" s="144"/>
      <c r="WP221" s="145"/>
      <c r="WQ221" s="145"/>
      <c r="WR221" s="146"/>
      <c r="WS221" s="1792"/>
      <c r="WV221" s="85"/>
      <c r="WW221" s="144"/>
      <c r="WX221" s="145"/>
      <c r="WY221" s="145"/>
      <c r="WZ221" s="146"/>
      <c r="XA221" s="1792"/>
      <c r="XD221" s="85"/>
      <c r="XE221" s="144"/>
      <c r="XF221" s="145"/>
      <c r="XG221" s="145"/>
      <c r="XH221" s="146"/>
      <c r="XI221" s="1792"/>
      <c r="XL221" s="85"/>
      <c r="XM221" s="144"/>
      <c r="XN221" s="145"/>
      <c r="XO221" s="145"/>
      <c r="XP221" s="146"/>
      <c r="XQ221" s="1792"/>
      <c r="XT221" s="85"/>
      <c r="XU221" s="144"/>
      <c r="XV221" s="145"/>
      <c r="XW221" s="145"/>
      <c r="XX221" s="146"/>
      <c r="XY221" s="1792"/>
      <c r="YB221" s="85"/>
      <c r="YC221" s="144"/>
      <c r="YD221" s="145"/>
      <c r="YE221" s="145"/>
      <c r="YF221" s="146"/>
      <c r="YG221" s="1792"/>
      <c r="YJ221" s="85"/>
      <c r="YK221" s="144"/>
      <c r="YL221" s="145"/>
      <c r="YM221" s="145"/>
      <c r="YN221" s="146"/>
      <c r="YO221" s="1792"/>
      <c r="YR221" s="85"/>
      <c r="YS221" s="144"/>
      <c r="YT221" s="145"/>
      <c r="YU221" s="145"/>
      <c r="YV221" s="146"/>
      <c r="YW221" s="1792"/>
      <c r="YZ221" s="85"/>
      <c r="ZA221" s="144"/>
      <c r="ZB221" s="145"/>
      <c r="ZC221" s="145"/>
      <c r="ZD221" s="146"/>
      <c r="ZE221" s="1792"/>
      <c r="ZH221" s="85"/>
      <c r="ZI221" s="144"/>
      <c r="ZJ221" s="145"/>
      <c r="ZK221" s="145"/>
      <c r="ZL221" s="146"/>
      <c r="ZM221" s="1792"/>
      <c r="ZP221" s="85"/>
      <c r="ZQ221" s="144"/>
      <c r="ZR221" s="145"/>
      <c r="ZS221" s="145"/>
      <c r="ZT221" s="146"/>
      <c r="ZU221" s="1792"/>
      <c r="ZX221" s="85"/>
      <c r="ZY221" s="144"/>
      <c r="ZZ221" s="145"/>
      <c r="AAA221" s="145"/>
      <c r="AAB221" s="146"/>
      <c r="AAC221" s="1792"/>
      <c r="AAF221" s="85"/>
      <c r="AAG221" s="144"/>
      <c r="AAH221" s="145"/>
      <c r="AAI221" s="145"/>
      <c r="AAJ221" s="146"/>
      <c r="AAK221" s="1792"/>
      <c r="AAN221" s="85"/>
      <c r="AAO221" s="144"/>
      <c r="AAP221" s="145"/>
      <c r="AAQ221" s="2057"/>
      <c r="AAR221" s="1694"/>
      <c r="AAS221" s="1790"/>
      <c r="AAT221" s="1696"/>
      <c r="AAU221" s="1696"/>
      <c r="AAV221" s="1695"/>
      <c r="AAW221" s="1549"/>
      <c r="AAX221" s="1550"/>
      <c r="AAY221" s="1550"/>
      <c r="AAZ221" s="1694"/>
      <c r="ABA221" s="1790"/>
      <c r="ABB221" s="1696"/>
      <c r="ABC221" s="1696"/>
      <c r="ABD221" s="1695"/>
      <c r="ABE221" s="1549"/>
      <c r="ABF221" s="1550"/>
      <c r="ABG221" s="1550"/>
      <c r="ABH221" s="1694"/>
      <c r="ABI221" s="1790"/>
      <c r="ABJ221" s="1696"/>
      <c r="ABK221" s="1696"/>
      <c r="ABL221" s="1695"/>
      <c r="ABM221" s="1549"/>
      <c r="ABN221" s="1550"/>
      <c r="ABO221" s="1550"/>
      <c r="ABP221" s="1694"/>
      <c r="ABQ221" s="1790"/>
      <c r="ABR221" s="1696"/>
      <c r="ABS221" s="1696"/>
      <c r="ABT221" s="1695"/>
      <c r="ABU221" s="1549"/>
      <c r="ABV221" s="1550"/>
      <c r="ABW221" s="1550"/>
      <c r="ABX221" s="1694"/>
      <c r="ABY221" s="1790"/>
      <c r="ABZ221" s="1696"/>
      <c r="ACA221" s="1696"/>
      <c r="ACB221" s="1695"/>
      <c r="ACC221" s="1549"/>
      <c r="ACD221" s="1550"/>
      <c r="ACE221" s="1550"/>
      <c r="ACF221" s="1694"/>
      <c r="ACG221" s="1790"/>
      <c r="ACH221" s="1696"/>
      <c r="ACI221" s="1696"/>
      <c r="ACJ221" s="1695"/>
      <c r="ACK221" s="1549"/>
      <c r="ACL221" s="1550"/>
      <c r="ACM221" s="1550"/>
      <c r="ACN221" s="1694"/>
      <c r="ACO221" s="1790"/>
      <c r="ACP221" s="1696"/>
      <c r="ACQ221" s="1696"/>
      <c r="ACR221" s="1695"/>
      <c r="ACS221" s="1549"/>
      <c r="ACT221" s="1550"/>
      <c r="ACU221" s="1550"/>
      <c r="ACV221" s="1694"/>
      <c r="ACW221" s="1790"/>
      <c r="ACX221" s="1696"/>
      <c r="ACY221" s="1696"/>
      <c r="ACZ221" s="1695"/>
      <c r="ADA221" s="1549"/>
      <c r="ADB221" s="1550"/>
      <c r="ADC221" s="1550"/>
      <c r="ADD221" s="1694"/>
      <c r="ADE221" s="1790"/>
      <c r="ADF221" s="1696"/>
      <c r="ADG221" s="1696"/>
      <c r="ADH221" s="1695"/>
      <c r="ADI221" s="1549"/>
      <c r="ADJ221" s="1550"/>
      <c r="ADK221" s="1550"/>
      <c r="ADL221" s="1694"/>
      <c r="ADM221" s="1790"/>
      <c r="ADN221" s="1696"/>
      <c r="ADO221" s="1696"/>
      <c r="ADP221" s="1695"/>
      <c r="ADQ221" s="1549"/>
      <c r="ADR221" s="1550"/>
      <c r="ADS221" s="1550"/>
      <c r="ADT221" s="1694"/>
      <c r="ADU221" s="1790"/>
      <c r="ADV221" s="1696"/>
      <c r="ADW221" s="1696"/>
      <c r="ADX221" s="1695"/>
      <c r="ADY221" s="1549"/>
      <c r="ADZ221" s="1550"/>
      <c r="AEA221" s="1550"/>
      <c r="AEB221" s="1694"/>
      <c r="AEC221" s="1790"/>
      <c r="AED221" s="1696"/>
      <c r="AEE221" s="1696"/>
      <c r="AEF221" s="1695"/>
      <c r="AEG221" s="1549"/>
      <c r="AEH221" s="1550"/>
      <c r="AEI221" s="1550"/>
      <c r="AEJ221" s="1694"/>
      <c r="AEK221" s="1790"/>
      <c r="AEL221" s="1696"/>
      <c r="AEM221" s="1696"/>
      <c r="AEN221" s="1695"/>
      <c r="AEO221" s="1549"/>
      <c r="AEP221" s="1550"/>
      <c r="AEQ221" s="1550"/>
      <c r="AER221" s="1694"/>
      <c r="AES221" s="1790"/>
      <c r="AET221" s="1696"/>
      <c r="AEU221" s="1696"/>
      <c r="AEV221" s="1695"/>
      <c r="AEW221" s="1549"/>
      <c r="AEX221" s="1550"/>
      <c r="AEY221" s="1550"/>
      <c r="AEZ221" s="1694"/>
      <c r="AFA221" s="1790"/>
      <c r="AFB221" s="1696"/>
      <c r="AFC221" s="1696"/>
      <c r="AFD221" s="1695"/>
      <c r="AFE221" s="1549"/>
      <c r="AFF221" s="1550"/>
      <c r="AFG221" s="1550"/>
      <c r="AFH221" s="1694"/>
      <c r="AFI221" s="1790"/>
      <c r="AFJ221" s="1696"/>
      <c r="AFK221" s="1696"/>
      <c r="AFL221" s="1695"/>
      <c r="AFM221" s="1549"/>
      <c r="AFN221" s="1550"/>
      <c r="AFO221" s="1550"/>
      <c r="AFP221" s="1694"/>
      <c r="AFQ221" s="1790"/>
      <c r="AFR221" s="1696"/>
      <c r="AFS221" s="1696"/>
      <c r="AFT221" s="1695"/>
      <c r="AFU221" s="1549"/>
      <c r="AFV221" s="1550"/>
      <c r="AFW221" s="1550"/>
      <c r="AFX221" s="1694"/>
      <c r="AFY221" s="1790"/>
      <c r="AFZ221" s="1696"/>
      <c r="AGA221" s="1696"/>
      <c r="AGB221" s="1695"/>
      <c r="AGC221" s="1549"/>
      <c r="AGD221" s="1550"/>
      <c r="AGE221" s="1550"/>
      <c r="AGF221" s="1694"/>
      <c r="AGG221" s="1790"/>
      <c r="AGH221" s="1696"/>
      <c r="AGI221" s="1696"/>
      <c r="AGJ221" s="1695"/>
      <c r="AGK221" s="1549"/>
      <c r="AGL221" s="1550"/>
      <c r="AGM221" s="1550"/>
      <c r="AGN221" s="1694"/>
      <c r="AGO221" s="1790"/>
      <c r="AGP221" s="1696"/>
      <c r="AGQ221" s="1696"/>
      <c r="AGR221" s="1695"/>
      <c r="AGS221" s="1549"/>
      <c r="AGT221" s="1550"/>
      <c r="AGU221" s="1550"/>
      <c r="AGV221" s="1694"/>
      <c r="AGW221" s="1790"/>
      <c r="AGX221" s="1696"/>
      <c r="AGY221" s="1696"/>
      <c r="AGZ221" s="1695"/>
      <c r="AHA221" s="1549"/>
      <c r="AHB221" s="1550"/>
      <c r="AHC221" s="1550"/>
      <c r="AHD221" s="1694"/>
      <c r="AHE221" s="1790"/>
      <c r="AHF221" s="1696"/>
      <c r="AHG221" s="1696"/>
      <c r="AHH221" s="1695"/>
      <c r="AHI221" s="1549"/>
      <c r="AHJ221" s="1550"/>
      <c r="AHK221" s="1550"/>
      <c r="AHL221" s="1694"/>
      <c r="AHM221" s="1790"/>
      <c r="AHN221" s="1696"/>
      <c r="AHO221" s="1696"/>
      <c r="AHP221" s="1695"/>
      <c r="AHQ221" s="1549"/>
      <c r="AHR221" s="1550"/>
      <c r="AHS221" s="1550"/>
      <c r="AHT221" s="1694"/>
      <c r="AHU221" s="1790"/>
      <c r="AHV221" s="1696"/>
      <c r="AHW221" s="1696"/>
      <c r="AHX221" s="1695"/>
      <c r="AHY221" s="1549"/>
      <c r="AHZ221" s="1550"/>
      <c r="AIA221" s="1550"/>
      <c r="AIB221" s="1694"/>
      <c r="AIC221" s="1790"/>
      <c r="AID221" s="1696"/>
      <c r="AIE221" s="1696"/>
      <c r="AIF221" s="1695"/>
      <c r="AIG221" s="1549"/>
      <c r="AIH221" s="1550"/>
      <c r="AII221" s="1550"/>
      <c r="AIJ221" s="1694"/>
      <c r="AIK221" s="1790"/>
      <c r="AIL221" s="1696"/>
      <c r="AIM221" s="1696"/>
      <c r="AIN221" s="1695"/>
      <c r="AIO221" s="1549"/>
      <c r="AIP221" s="1550"/>
      <c r="AIQ221" s="1550"/>
      <c r="AIR221" s="1694"/>
      <c r="AIS221" s="1790"/>
      <c r="AIT221" s="1696"/>
      <c r="AIU221" s="1696"/>
      <c r="AIV221" s="1695"/>
      <c r="AIW221" s="1549"/>
      <c r="AIX221" s="1550"/>
      <c r="AIY221" s="1550"/>
      <c r="AIZ221" s="1694"/>
      <c r="AJA221" s="1790"/>
      <c r="AJB221" s="1696"/>
      <c r="AJC221" s="1696"/>
      <c r="AJD221" s="1695"/>
      <c r="AJE221" s="1549"/>
      <c r="AJF221" s="1550"/>
      <c r="AJG221" s="1550"/>
      <c r="AJH221" s="1694"/>
      <c r="AJI221" s="1790"/>
      <c r="AJJ221" s="1696"/>
      <c r="AJK221" s="1696"/>
      <c r="AJL221" s="1695"/>
      <c r="AJM221" s="1549"/>
      <c r="AJN221" s="1550"/>
      <c r="AJO221" s="1550"/>
      <c r="AJP221" s="1694"/>
      <c r="AJQ221" s="1790"/>
      <c r="AJR221" s="1696"/>
      <c r="AJS221" s="1696"/>
      <c r="AJT221" s="1695"/>
      <c r="AJU221" s="1549"/>
      <c r="AJV221" s="1550"/>
      <c r="AJW221" s="1550"/>
      <c r="AJX221" s="1694"/>
      <c r="AJY221" s="1790"/>
      <c r="AJZ221" s="1696"/>
      <c r="AKA221" s="1696"/>
      <c r="AKB221" s="1695"/>
      <c r="AKC221" s="1549"/>
      <c r="AKD221" s="1550"/>
      <c r="AKE221" s="1550"/>
      <c r="AKF221" s="1694"/>
      <c r="AKG221" s="1790"/>
      <c r="AKH221" s="1696"/>
      <c r="AKI221" s="1696"/>
      <c r="AKJ221" s="1695"/>
      <c r="AKK221" s="1549"/>
      <c r="AKL221" s="1550"/>
      <c r="AKM221" s="1550"/>
      <c r="AKN221" s="1694"/>
      <c r="AKO221" s="1790"/>
      <c r="AKP221" s="1696"/>
      <c r="AKQ221" s="1696"/>
      <c r="AKR221" s="1695"/>
      <c r="AKS221" s="1549"/>
      <c r="AKT221" s="1550"/>
      <c r="AKU221" s="1550"/>
      <c r="AKV221" s="1694"/>
      <c r="AKW221" s="1790"/>
      <c r="AKX221" s="1696"/>
      <c r="AKY221" s="1696"/>
      <c r="AKZ221" s="1695"/>
      <c r="ALA221" s="1549"/>
      <c r="ALB221" s="1550"/>
      <c r="ALC221" s="1550"/>
      <c r="ALD221" s="1694"/>
      <c r="ALE221" s="1790"/>
      <c r="ALF221" s="1696"/>
      <c r="ALG221" s="1696"/>
      <c r="ALH221" s="1695"/>
      <c r="ALI221" s="1549"/>
      <c r="ALJ221" s="1550"/>
      <c r="ALK221" s="1550"/>
      <c r="ALL221" s="1694"/>
      <c r="ALM221" s="1790"/>
      <c r="ALN221" s="1696"/>
      <c r="ALO221" s="1696"/>
      <c r="ALP221" s="1695"/>
      <c r="ALQ221" s="1549"/>
      <c r="ALR221" s="1550"/>
      <c r="ALS221" s="1550"/>
      <c r="ALT221" s="1694"/>
      <c r="ALU221" s="1790"/>
      <c r="ALV221" s="1696"/>
      <c r="ALW221" s="1696"/>
      <c r="ALX221" s="1695"/>
      <c r="ALY221" s="1549"/>
      <c r="ALZ221" s="1550"/>
      <c r="AMA221" s="1550"/>
      <c r="AMB221" s="1694"/>
      <c r="AMC221" s="1790"/>
      <c r="AMD221" s="1696"/>
      <c r="AME221" s="1696"/>
      <c r="AMF221" s="1695"/>
      <c r="AMG221" s="1549"/>
      <c r="AMH221" s="1550"/>
      <c r="AMI221" s="1550"/>
      <c r="AMJ221" s="1703"/>
    </row>
    <row r="222" spans="1:1024" s="72" customFormat="1" ht="30" customHeight="1">
      <c r="A222" s="1694">
        <v>7770000001</v>
      </c>
      <c r="B222" s="1704" t="s">
        <v>4192</v>
      </c>
      <c r="C222" s="1696" t="s">
        <v>4033</v>
      </c>
      <c r="D222" s="1696" t="s">
        <v>4041</v>
      </c>
      <c r="E222" s="1695">
        <v>6</v>
      </c>
      <c r="F222" s="1549">
        <v>9.58</v>
      </c>
      <c r="G222" s="1536">
        <f>F222*$I$2</f>
        <v>0</v>
      </c>
      <c r="H222" s="1536">
        <f>G222-G222*($I$1)</f>
        <v>0</v>
      </c>
      <c r="I222"/>
      <c r="L222" s="85"/>
      <c r="M222" s="85"/>
      <c r="N222" s="144"/>
      <c r="O222" s="145"/>
      <c r="P222" s="145"/>
      <c r="Q222" s="146"/>
      <c r="T222" s="85"/>
      <c r="U222" s="144"/>
      <c r="V222" s="145"/>
      <c r="W222" s="145"/>
      <c r="X222" s="146"/>
      <c r="Y222" s="1792"/>
      <c r="AB222" s="85"/>
      <c r="AC222" s="144"/>
      <c r="AD222" s="145"/>
      <c r="AE222" s="145"/>
      <c r="AF222" s="146"/>
      <c r="AG222" s="1792"/>
      <c r="AJ222" s="85"/>
      <c r="AK222" s="144"/>
      <c r="AL222" s="145"/>
      <c r="AM222" s="145"/>
      <c r="AN222" s="146"/>
      <c r="AO222" s="1792"/>
      <c r="AR222" s="85"/>
      <c r="AS222" s="144"/>
      <c r="AT222" s="145"/>
      <c r="AU222" s="145"/>
      <c r="AV222" s="146"/>
      <c r="AW222" s="1792"/>
      <c r="AZ222" s="85"/>
      <c r="BA222" s="144"/>
      <c r="BB222" s="145"/>
      <c r="BC222" s="145"/>
      <c r="BD222" s="146"/>
      <c r="BE222" s="1792"/>
      <c r="BH222" s="85"/>
      <c r="BI222" s="144"/>
      <c r="BJ222" s="145"/>
      <c r="BK222" s="145"/>
      <c r="BL222" s="146"/>
      <c r="BM222" s="1792"/>
      <c r="BP222" s="85"/>
      <c r="BQ222" s="144"/>
      <c r="BR222" s="145"/>
      <c r="BS222" s="145"/>
      <c r="BT222" s="146"/>
      <c r="BU222" s="1792"/>
      <c r="BX222" s="85"/>
      <c r="BY222" s="144"/>
      <c r="BZ222" s="145"/>
      <c r="CA222" s="145"/>
      <c r="CB222" s="146"/>
      <c r="CC222" s="1792"/>
      <c r="CF222" s="85"/>
      <c r="CG222" s="144"/>
      <c r="CH222" s="145"/>
      <c r="CI222" s="145"/>
      <c r="CJ222" s="146"/>
      <c r="CK222" s="1792"/>
      <c r="CN222" s="85"/>
      <c r="CO222" s="144"/>
      <c r="CP222" s="145"/>
      <c r="CQ222" s="145"/>
      <c r="CR222" s="146"/>
      <c r="CS222" s="1792"/>
      <c r="CV222" s="85"/>
      <c r="CW222" s="144"/>
      <c r="CX222" s="145"/>
      <c r="CY222" s="145"/>
      <c r="CZ222" s="146"/>
      <c r="DA222" s="1792"/>
      <c r="DD222" s="85"/>
      <c r="DE222" s="144"/>
      <c r="DF222" s="145"/>
      <c r="DG222" s="145"/>
      <c r="DH222" s="146"/>
      <c r="DI222" s="1792"/>
      <c r="DL222" s="85"/>
      <c r="DM222" s="144"/>
      <c r="DN222" s="145"/>
      <c r="DO222" s="145"/>
      <c r="DP222" s="146"/>
      <c r="DQ222" s="1792"/>
      <c r="DT222" s="85"/>
      <c r="DU222" s="144"/>
      <c r="DV222" s="145"/>
      <c r="DW222" s="145"/>
      <c r="DX222" s="146"/>
      <c r="DY222" s="1792"/>
      <c r="EB222" s="85"/>
      <c r="EC222" s="144"/>
      <c r="ED222" s="145"/>
      <c r="EE222" s="145"/>
      <c r="EF222" s="146"/>
      <c r="EG222" s="1792"/>
      <c r="EJ222" s="85"/>
      <c r="EK222" s="144"/>
      <c r="EL222" s="145"/>
      <c r="EM222" s="145"/>
      <c r="EN222" s="146"/>
      <c r="EO222" s="1792"/>
      <c r="ER222" s="85"/>
      <c r="ES222" s="144"/>
      <c r="ET222" s="145"/>
      <c r="EU222" s="145"/>
      <c r="EV222" s="146"/>
      <c r="EW222" s="1792"/>
      <c r="EZ222" s="85"/>
      <c r="FA222" s="144"/>
      <c r="FB222" s="145"/>
      <c r="FC222" s="145"/>
      <c r="FD222" s="146"/>
      <c r="FE222" s="1792"/>
      <c r="FH222" s="85"/>
      <c r="FI222" s="144"/>
      <c r="FJ222" s="145"/>
      <c r="FK222" s="145"/>
      <c r="FL222" s="146"/>
      <c r="FM222" s="1792"/>
      <c r="FP222" s="85"/>
      <c r="FQ222" s="144"/>
      <c r="FR222" s="145"/>
      <c r="FS222" s="145"/>
      <c r="FT222" s="146"/>
      <c r="FU222" s="1792"/>
      <c r="FX222" s="85"/>
      <c r="FY222" s="144"/>
      <c r="FZ222" s="145"/>
      <c r="GA222" s="145"/>
      <c r="GB222" s="146"/>
      <c r="GC222" s="1792"/>
      <c r="GF222" s="85"/>
      <c r="GG222" s="144"/>
      <c r="GH222" s="145"/>
      <c r="GI222" s="145"/>
      <c r="GJ222" s="146"/>
      <c r="GK222" s="1792"/>
      <c r="GN222" s="85"/>
      <c r="GO222" s="144"/>
      <c r="GP222" s="145"/>
      <c r="GQ222" s="145"/>
      <c r="GR222" s="146"/>
      <c r="GS222" s="1792"/>
      <c r="GV222" s="85"/>
      <c r="GW222" s="144"/>
      <c r="GX222" s="145"/>
      <c r="GY222" s="145"/>
      <c r="GZ222" s="146"/>
      <c r="HA222" s="1792"/>
      <c r="HD222" s="85"/>
      <c r="HE222" s="144"/>
      <c r="HF222" s="145"/>
      <c r="HG222" s="145"/>
      <c r="HH222" s="146"/>
      <c r="HI222" s="1792"/>
      <c r="HL222" s="85"/>
      <c r="HM222" s="144"/>
      <c r="HN222" s="145"/>
      <c r="HO222" s="145"/>
      <c r="HP222" s="146"/>
      <c r="HQ222" s="1792"/>
      <c r="HT222" s="85"/>
      <c r="HU222" s="144"/>
      <c r="HV222" s="145"/>
      <c r="HW222" s="145"/>
      <c r="HX222" s="146"/>
      <c r="HY222" s="1792"/>
      <c r="IB222" s="85"/>
      <c r="IC222" s="144"/>
      <c r="ID222" s="145"/>
      <c r="IE222" s="145"/>
      <c r="IF222" s="146"/>
      <c r="IG222" s="1792"/>
      <c r="IJ222" s="85"/>
      <c r="IK222" s="144"/>
      <c r="IL222" s="145"/>
      <c r="IM222" s="145"/>
      <c r="IN222" s="146"/>
      <c r="IO222" s="1792"/>
      <c r="IR222" s="85"/>
      <c r="IS222" s="144"/>
      <c r="IT222" s="145"/>
      <c r="IU222" s="145"/>
      <c r="IV222" s="146"/>
      <c r="IW222" s="1792"/>
      <c r="IZ222" s="85"/>
      <c r="JA222" s="144"/>
      <c r="JB222" s="145"/>
      <c r="JC222" s="145"/>
      <c r="JD222" s="146"/>
      <c r="JE222" s="1792"/>
      <c r="JH222" s="85"/>
      <c r="JI222" s="144"/>
      <c r="JJ222" s="145"/>
      <c r="JK222" s="145"/>
      <c r="JL222" s="146"/>
      <c r="JM222" s="1792"/>
      <c r="JP222" s="85"/>
      <c r="JQ222" s="144"/>
      <c r="JR222" s="145"/>
      <c r="JS222" s="145"/>
      <c r="JT222" s="146"/>
      <c r="JU222" s="1792"/>
      <c r="JX222" s="85"/>
      <c r="JY222" s="144"/>
      <c r="JZ222" s="145"/>
      <c r="KA222" s="145"/>
      <c r="KB222" s="146"/>
      <c r="KC222" s="1792"/>
      <c r="KF222" s="85"/>
      <c r="KG222" s="144"/>
      <c r="KH222" s="145"/>
      <c r="KI222" s="145"/>
      <c r="KJ222" s="146"/>
      <c r="KK222" s="1792"/>
      <c r="KN222" s="85"/>
      <c r="KO222" s="144"/>
      <c r="KP222" s="145"/>
      <c r="KQ222" s="145"/>
      <c r="KR222" s="146"/>
      <c r="KS222" s="1792"/>
      <c r="KV222" s="85"/>
      <c r="KW222" s="144"/>
      <c r="KX222" s="145"/>
      <c r="KY222" s="145"/>
      <c r="KZ222" s="146"/>
      <c r="LA222" s="1792"/>
      <c r="LD222" s="85"/>
      <c r="LE222" s="144"/>
      <c r="LF222" s="145"/>
      <c r="LG222" s="145"/>
      <c r="LH222" s="146"/>
      <c r="LI222" s="1792"/>
      <c r="LL222" s="85"/>
      <c r="LM222" s="144"/>
      <c r="LN222" s="145"/>
      <c r="LO222" s="145"/>
      <c r="LP222" s="146"/>
      <c r="LQ222" s="1792"/>
      <c r="LT222" s="85"/>
      <c r="LU222" s="144"/>
      <c r="LV222" s="145"/>
      <c r="LW222" s="145"/>
      <c r="LX222" s="146"/>
      <c r="LY222" s="1792"/>
      <c r="MB222" s="85"/>
      <c r="MC222" s="144"/>
      <c r="MD222" s="145"/>
      <c r="ME222" s="145"/>
      <c r="MF222" s="146"/>
      <c r="MG222" s="1792"/>
      <c r="MJ222" s="85"/>
      <c r="MK222" s="144"/>
      <c r="ML222" s="145"/>
      <c r="MM222" s="145"/>
      <c r="MN222" s="146"/>
      <c r="MO222" s="1792"/>
      <c r="MR222" s="85"/>
      <c r="MS222" s="144"/>
      <c r="MT222" s="145"/>
      <c r="MU222" s="145"/>
      <c r="MV222" s="146"/>
      <c r="MW222" s="1792"/>
      <c r="MZ222" s="85"/>
      <c r="NA222" s="144"/>
      <c r="NB222" s="145"/>
      <c r="NC222" s="145"/>
      <c r="ND222" s="146"/>
      <c r="NE222" s="1792"/>
      <c r="NH222" s="85"/>
      <c r="NI222" s="144"/>
      <c r="NJ222" s="145"/>
      <c r="NK222" s="145"/>
      <c r="NL222" s="146"/>
      <c r="NM222" s="1792"/>
      <c r="NP222" s="85"/>
      <c r="NQ222" s="144"/>
      <c r="NR222" s="145"/>
      <c r="NS222" s="145"/>
      <c r="NT222" s="146"/>
      <c r="NU222" s="1792"/>
      <c r="NX222" s="85"/>
      <c r="NY222" s="144"/>
      <c r="NZ222" s="145"/>
      <c r="OA222" s="145"/>
      <c r="OB222" s="146"/>
      <c r="OC222" s="1792"/>
      <c r="OF222" s="85"/>
      <c r="OG222" s="144"/>
      <c r="OH222" s="145"/>
      <c r="OI222" s="145"/>
      <c r="OJ222" s="146"/>
      <c r="OK222" s="1792"/>
      <c r="ON222" s="85"/>
      <c r="OO222" s="144"/>
      <c r="OP222" s="145"/>
      <c r="OQ222" s="145"/>
      <c r="OR222" s="146"/>
      <c r="OS222" s="1792"/>
      <c r="OV222" s="85"/>
      <c r="OW222" s="144"/>
      <c r="OX222" s="145"/>
      <c r="OY222" s="145"/>
      <c r="OZ222" s="146"/>
      <c r="PA222" s="1792"/>
      <c r="PD222" s="85"/>
      <c r="PE222" s="144"/>
      <c r="PF222" s="145"/>
      <c r="PG222" s="145"/>
      <c r="PH222" s="146"/>
      <c r="PI222" s="1792"/>
      <c r="PL222" s="85"/>
      <c r="PM222" s="144"/>
      <c r="PN222" s="145"/>
      <c r="PO222" s="145"/>
      <c r="PP222" s="146"/>
      <c r="PQ222" s="1792"/>
      <c r="PT222" s="85"/>
      <c r="PU222" s="144"/>
      <c r="PV222" s="145"/>
      <c r="PW222" s="145"/>
      <c r="PX222" s="146"/>
      <c r="PY222" s="1792"/>
      <c r="QB222" s="85"/>
      <c r="QC222" s="144"/>
      <c r="QD222" s="145"/>
      <c r="QE222" s="145"/>
      <c r="QF222" s="146"/>
      <c r="QG222" s="1792"/>
      <c r="QJ222" s="85"/>
      <c r="QK222" s="144"/>
      <c r="QL222" s="145"/>
      <c r="QM222" s="145"/>
      <c r="QN222" s="146"/>
      <c r="QO222" s="1792"/>
      <c r="QR222" s="85"/>
      <c r="QS222" s="144"/>
      <c r="QT222" s="145"/>
      <c r="QU222" s="145"/>
      <c r="QV222" s="146"/>
      <c r="QW222" s="1792"/>
      <c r="QZ222" s="85"/>
      <c r="RA222" s="144"/>
      <c r="RB222" s="145"/>
      <c r="RC222" s="145"/>
      <c r="RD222" s="146"/>
      <c r="RE222" s="1792"/>
      <c r="RH222" s="85"/>
      <c r="RI222" s="144"/>
      <c r="RJ222" s="145"/>
      <c r="RK222" s="145"/>
      <c r="RL222" s="146"/>
      <c r="RM222" s="1792"/>
      <c r="RP222" s="85"/>
      <c r="RQ222" s="144"/>
      <c r="RR222" s="145"/>
      <c r="RS222" s="145"/>
      <c r="RT222" s="146"/>
      <c r="RU222" s="1792"/>
      <c r="RX222" s="85"/>
      <c r="RY222" s="144"/>
      <c r="RZ222" s="145"/>
      <c r="SA222" s="145"/>
      <c r="SB222" s="146"/>
      <c r="SC222" s="1792"/>
      <c r="SF222" s="85"/>
      <c r="SG222" s="144"/>
      <c r="SH222" s="145"/>
      <c r="SI222" s="145"/>
      <c r="SJ222" s="146"/>
      <c r="SK222" s="1792"/>
      <c r="SN222" s="85"/>
      <c r="SO222" s="144"/>
      <c r="SP222" s="145"/>
      <c r="SQ222" s="145"/>
      <c r="SR222" s="146"/>
      <c r="SS222" s="1792"/>
      <c r="SV222" s="85"/>
      <c r="SW222" s="144"/>
      <c r="SX222" s="145"/>
      <c r="SY222" s="145"/>
      <c r="SZ222" s="146"/>
      <c r="TA222" s="1792"/>
      <c r="TD222" s="85"/>
      <c r="TE222" s="144"/>
      <c r="TF222" s="145"/>
      <c r="TG222" s="145"/>
      <c r="TH222" s="146"/>
      <c r="TI222" s="1792"/>
      <c r="TL222" s="85"/>
      <c r="TM222" s="144"/>
      <c r="TN222" s="145"/>
      <c r="TO222" s="145"/>
      <c r="TP222" s="146"/>
      <c r="TQ222" s="1792"/>
      <c r="TT222" s="85"/>
      <c r="TU222" s="144"/>
      <c r="TV222" s="145"/>
      <c r="TW222" s="145"/>
      <c r="TX222" s="146"/>
      <c r="TY222" s="1792"/>
      <c r="UB222" s="85"/>
      <c r="UC222" s="144"/>
      <c r="UD222" s="145"/>
      <c r="UE222" s="145"/>
      <c r="UF222" s="146"/>
      <c r="UG222" s="1792"/>
      <c r="UJ222" s="85"/>
      <c r="UK222" s="144"/>
      <c r="UL222" s="145"/>
      <c r="UM222" s="145"/>
      <c r="UN222" s="146"/>
      <c r="UO222" s="1792"/>
      <c r="UR222" s="85"/>
      <c r="US222" s="144"/>
      <c r="UT222" s="145"/>
      <c r="UU222" s="145"/>
      <c r="UV222" s="146"/>
      <c r="UW222" s="1792"/>
      <c r="UZ222" s="85"/>
      <c r="VA222" s="144"/>
      <c r="VB222" s="145"/>
      <c r="VC222" s="145"/>
      <c r="VD222" s="146"/>
      <c r="VE222" s="1792"/>
      <c r="VH222" s="85"/>
      <c r="VI222" s="144"/>
      <c r="VJ222" s="145"/>
      <c r="VK222" s="145"/>
      <c r="VL222" s="146"/>
      <c r="VM222" s="1792"/>
      <c r="VP222" s="85"/>
      <c r="VQ222" s="144"/>
      <c r="VR222" s="145"/>
      <c r="VS222" s="145"/>
      <c r="VT222" s="146"/>
      <c r="VU222" s="1792"/>
      <c r="VX222" s="85"/>
      <c r="VY222" s="144"/>
      <c r="VZ222" s="145"/>
      <c r="WA222" s="145"/>
      <c r="WB222" s="146"/>
      <c r="WC222" s="1792"/>
      <c r="WF222" s="85"/>
      <c r="WG222" s="144"/>
      <c r="WH222" s="145"/>
      <c r="WI222" s="145"/>
      <c r="WJ222" s="146"/>
      <c r="WK222" s="1792"/>
      <c r="WN222" s="85"/>
      <c r="WO222" s="144"/>
      <c r="WP222" s="145"/>
      <c r="WQ222" s="145"/>
      <c r="WR222" s="146"/>
      <c r="WS222" s="1792"/>
      <c r="WV222" s="85"/>
      <c r="WW222" s="144"/>
      <c r="WX222" s="145"/>
      <c r="WY222" s="145"/>
      <c r="WZ222" s="146"/>
      <c r="XA222" s="1792"/>
      <c r="XD222" s="85"/>
      <c r="XE222" s="144"/>
      <c r="XF222" s="145"/>
      <c r="XG222" s="145"/>
      <c r="XH222" s="146"/>
      <c r="XI222" s="1792"/>
      <c r="XL222" s="85"/>
      <c r="XM222" s="144"/>
      <c r="XN222" s="145"/>
      <c r="XO222" s="145"/>
      <c r="XP222" s="146"/>
      <c r="XQ222" s="1792"/>
      <c r="XT222" s="85"/>
      <c r="XU222" s="144"/>
      <c r="XV222" s="145"/>
      <c r="XW222" s="145"/>
      <c r="XX222" s="146"/>
      <c r="XY222" s="1792"/>
      <c r="YB222" s="85"/>
      <c r="YC222" s="144"/>
      <c r="YD222" s="145"/>
      <c r="YE222" s="145"/>
      <c r="YF222" s="146"/>
      <c r="YG222" s="1792"/>
      <c r="YJ222" s="85"/>
      <c r="YK222" s="144"/>
      <c r="YL222" s="145"/>
      <c r="YM222" s="145"/>
      <c r="YN222" s="146"/>
      <c r="YO222" s="1792"/>
      <c r="YR222" s="85"/>
      <c r="YS222" s="144"/>
      <c r="YT222" s="145"/>
      <c r="YU222" s="145"/>
      <c r="YV222" s="146"/>
      <c r="YW222" s="1792"/>
      <c r="YZ222" s="85"/>
      <c r="ZA222" s="144"/>
      <c r="ZB222" s="145"/>
      <c r="ZC222" s="145"/>
      <c r="ZD222" s="146"/>
      <c r="ZE222" s="1792"/>
      <c r="ZH222" s="85"/>
      <c r="ZI222" s="144"/>
      <c r="ZJ222" s="145"/>
      <c r="ZK222" s="145"/>
      <c r="ZL222" s="146"/>
      <c r="ZM222" s="1792"/>
      <c r="ZP222" s="85"/>
      <c r="ZQ222" s="144"/>
      <c r="ZR222" s="145"/>
      <c r="ZS222" s="145"/>
      <c r="ZT222" s="146"/>
      <c r="ZU222" s="1792"/>
      <c r="ZX222" s="85"/>
      <c r="ZY222" s="144"/>
      <c r="ZZ222" s="145"/>
      <c r="AAA222" s="145"/>
      <c r="AAB222" s="146"/>
      <c r="AAC222" s="1792"/>
      <c r="AAF222" s="85"/>
      <c r="AAG222" s="144"/>
      <c r="AAH222" s="145"/>
      <c r="AAI222" s="145"/>
      <c r="AAJ222" s="146"/>
      <c r="AAK222" s="1792"/>
      <c r="AAN222" s="85"/>
      <c r="AAO222" s="144"/>
      <c r="AAP222" s="145"/>
      <c r="AAQ222" s="2057"/>
      <c r="AAR222" s="1694"/>
      <c r="AAS222" s="1790"/>
      <c r="AAT222" s="1696"/>
      <c r="AAU222" s="1696"/>
      <c r="AAV222" s="1695"/>
      <c r="AAW222" s="1549"/>
      <c r="AAX222" s="1550"/>
      <c r="AAY222" s="1550"/>
      <c r="AAZ222" s="1694"/>
      <c r="ABA222" s="1790"/>
      <c r="ABB222" s="1696"/>
      <c r="ABC222" s="1696"/>
      <c r="ABD222" s="1695"/>
      <c r="ABE222" s="1549"/>
      <c r="ABF222" s="1550"/>
      <c r="ABG222" s="1550"/>
      <c r="ABH222" s="1694"/>
      <c r="ABI222" s="1790"/>
      <c r="ABJ222" s="1696"/>
      <c r="ABK222" s="1696"/>
      <c r="ABL222" s="1695"/>
      <c r="ABM222" s="1549"/>
      <c r="ABN222" s="1550"/>
      <c r="ABO222" s="1550"/>
      <c r="ABP222" s="1694"/>
      <c r="ABQ222" s="1790"/>
      <c r="ABR222" s="1696"/>
      <c r="ABS222" s="1696"/>
      <c r="ABT222" s="1695"/>
      <c r="ABU222" s="1549"/>
      <c r="ABV222" s="1550"/>
      <c r="ABW222" s="1550"/>
      <c r="ABX222" s="1694"/>
      <c r="ABY222" s="1790"/>
      <c r="ABZ222" s="1696"/>
      <c r="ACA222" s="1696"/>
      <c r="ACB222" s="1695"/>
      <c r="ACC222" s="1549"/>
      <c r="ACD222" s="1550"/>
      <c r="ACE222" s="1550"/>
      <c r="ACF222" s="1694"/>
      <c r="ACG222" s="1790"/>
      <c r="ACH222" s="1696"/>
      <c r="ACI222" s="1696"/>
      <c r="ACJ222" s="1695"/>
      <c r="ACK222" s="1549"/>
      <c r="ACL222" s="1550"/>
      <c r="ACM222" s="1550"/>
      <c r="ACN222" s="1694"/>
      <c r="ACO222" s="1790"/>
      <c r="ACP222" s="1696"/>
      <c r="ACQ222" s="1696"/>
      <c r="ACR222" s="1695"/>
      <c r="ACS222" s="1549"/>
      <c r="ACT222" s="1550"/>
      <c r="ACU222" s="1550"/>
      <c r="ACV222" s="1694"/>
      <c r="ACW222" s="1790"/>
      <c r="ACX222" s="1696"/>
      <c r="ACY222" s="1696"/>
      <c r="ACZ222" s="1695"/>
      <c r="ADA222" s="1549"/>
      <c r="ADB222" s="1550"/>
      <c r="ADC222" s="1550"/>
      <c r="ADD222" s="1694"/>
      <c r="ADE222" s="1790"/>
      <c r="ADF222" s="1696"/>
      <c r="ADG222" s="1696"/>
      <c r="ADH222" s="1695"/>
      <c r="ADI222" s="1549"/>
      <c r="ADJ222" s="1550"/>
      <c r="ADK222" s="1550"/>
      <c r="ADL222" s="1694"/>
      <c r="ADM222" s="1790"/>
      <c r="ADN222" s="1696"/>
      <c r="ADO222" s="1696"/>
      <c r="ADP222" s="1695"/>
      <c r="ADQ222" s="1549"/>
      <c r="ADR222" s="1550"/>
      <c r="ADS222" s="1550"/>
      <c r="ADT222" s="1694"/>
      <c r="ADU222" s="1790"/>
      <c r="ADV222" s="1696"/>
      <c r="ADW222" s="1696"/>
      <c r="ADX222" s="1695"/>
      <c r="ADY222" s="1549"/>
      <c r="ADZ222" s="1550"/>
      <c r="AEA222" s="1550"/>
      <c r="AEB222" s="1694"/>
      <c r="AEC222" s="1790"/>
      <c r="AED222" s="1696"/>
      <c r="AEE222" s="1696"/>
      <c r="AEF222" s="1695"/>
      <c r="AEG222" s="1549"/>
      <c r="AEH222" s="1550"/>
      <c r="AEI222" s="1550"/>
      <c r="AEJ222" s="1694"/>
      <c r="AEK222" s="1790"/>
      <c r="AEL222" s="1696"/>
      <c r="AEM222" s="1696"/>
      <c r="AEN222" s="1695"/>
      <c r="AEO222" s="1549"/>
      <c r="AEP222" s="1550"/>
      <c r="AEQ222" s="1550"/>
      <c r="AER222" s="1694"/>
      <c r="AES222" s="1790"/>
      <c r="AET222" s="1696"/>
      <c r="AEU222" s="1696"/>
      <c r="AEV222" s="1695"/>
      <c r="AEW222" s="1549"/>
      <c r="AEX222" s="1550"/>
      <c r="AEY222" s="1550"/>
      <c r="AEZ222" s="1694"/>
      <c r="AFA222" s="1790"/>
      <c r="AFB222" s="1696"/>
      <c r="AFC222" s="1696"/>
      <c r="AFD222" s="1695"/>
      <c r="AFE222" s="1549"/>
      <c r="AFF222" s="1550"/>
      <c r="AFG222" s="1550"/>
      <c r="AFH222" s="1694"/>
      <c r="AFI222" s="1790"/>
      <c r="AFJ222" s="1696"/>
      <c r="AFK222" s="1696"/>
      <c r="AFL222" s="1695"/>
      <c r="AFM222" s="1549"/>
      <c r="AFN222" s="1550"/>
      <c r="AFO222" s="1550"/>
      <c r="AFP222" s="1694"/>
      <c r="AFQ222" s="1790"/>
      <c r="AFR222" s="1696"/>
      <c r="AFS222" s="1696"/>
      <c r="AFT222" s="1695"/>
      <c r="AFU222" s="1549"/>
      <c r="AFV222" s="1550"/>
      <c r="AFW222" s="1550"/>
      <c r="AFX222" s="1694"/>
      <c r="AFY222" s="1790"/>
      <c r="AFZ222" s="1696"/>
      <c r="AGA222" s="1696"/>
      <c r="AGB222" s="1695"/>
      <c r="AGC222" s="1549"/>
      <c r="AGD222" s="1550"/>
      <c r="AGE222" s="1550"/>
      <c r="AGF222" s="1694"/>
      <c r="AGG222" s="1790"/>
      <c r="AGH222" s="1696"/>
      <c r="AGI222" s="1696"/>
      <c r="AGJ222" s="1695"/>
      <c r="AGK222" s="1549"/>
      <c r="AGL222" s="1550"/>
      <c r="AGM222" s="1550"/>
      <c r="AGN222" s="1694"/>
      <c r="AGO222" s="1790"/>
      <c r="AGP222" s="1696"/>
      <c r="AGQ222" s="1696"/>
      <c r="AGR222" s="1695"/>
      <c r="AGS222" s="1549"/>
      <c r="AGT222" s="1550"/>
      <c r="AGU222" s="1550"/>
      <c r="AGV222" s="1694"/>
      <c r="AGW222" s="1790"/>
      <c r="AGX222" s="1696"/>
      <c r="AGY222" s="1696"/>
      <c r="AGZ222" s="1695"/>
      <c r="AHA222" s="1549"/>
      <c r="AHB222" s="1550"/>
      <c r="AHC222" s="1550"/>
      <c r="AHD222" s="1694"/>
      <c r="AHE222" s="1790"/>
      <c r="AHF222" s="1696"/>
      <c r="AHG222" s="1696"/>
      <c r="AHH222" s="1695"/>
      <c r="AHI222" s="1549"/>
      <c r="AHJ222" s="1550"/>
      <c r="AHK222" s="1550"/>
      <c r="AHL222" s="1694"/>
      <c r="AHM222" s="1790"/>
      <c r="AHN222" s="1696"/>
      <c r="AHO222" s="1696"/>
      <c r="AHP222" s="1695"/>
      <c r="AHQ222" s="1549"/>
      <c r="AHR222" s="1550"/>
      <c r="AHS222" s="1550"/>
      <c r="AHT222" s="1694"/>
      <c r="AHU222" s="1790"/>
      <c r="AHV222" s="1696"/>
      <c r="AHW222" s="1696"/>
      <c r="AHX222" s="1695"/>
      <c r="AHY222" s="1549"/>
      <c r="AHZ222" s="1550"/>
      <c r="AIA222" s="1550"/>
      <c r="AIB222" s="1694"/>
      <c r="AIC222" s="1790"/>
      <c r="AID222" s="1696"/>
      <c r="AIE222" s="1696"/>
      <c r="AIF222" s="1695"/>
      <c r="AIG222" s="1549"/>
      <c r="AIH222" s="1550"/>
      <c r="AII222" s="1550"/>
      <c r="AIJ222" s="1694"/>
      <c r="AIK222" s="1790"/>
      <c r="AIL222" s="1696"/>
      <c r="AIM222" s="1696"/>
      <c r="AIN222" s="1695"/>
      <c r="AIO222" s="1549"/>
      <c r="AIP222" s="1550"/>
      <c r="AIQ222" s="1550"/>
      <c r="AIR222" s="1694"/>
      <c r="AIS222" s="1790"/>
      <c r="AIT222" s="1696"/>
      <c r="AIU222" s="1696"/>
      <c r="AIV222" s="1695"/>
      <c r="AIW222" s="1549"/>
      <c r="AIX222" s="1550"/>
      <c r="AIY222" s="1550"/>
      <c r="AIZ222" s="1694"/>
      <c r="AJA222" s="1790"/>
      <c r="AJB222" s="1696"/>
      <c r="AJC222" s="1696"/>
      <c r="AJD222" s="1695"/>
      <c r="AJE222" s="1549"/>
      <c r="AJF222" s="1550"/>
      <c r="AJG222" s="1550"/>
      <c r="AJH222" s="1694"/>
      <c r="AJI222" s="1790"/>
      <c r="AJJ222" s="1696"/>
      <c r="AJK222" s="1696"/>
      <c r="AJL222" s="1695"/>
      <c r="AJM222" s="1549"/>
      <c r="AJN222" s="1550"/>
      <c r="AJO222" s="1550"/>
      <c r="AJP222" s="1694"/>
      <c r="AJQ222" s="1790"/>
      <c r="AJR222" s="1696"/>
      <c r="AJS222" s="1696"/>
      <c r="AJT222" s="1695"/>
      <c r="AJU222" s="1549"/>
      <c r="AJV222" s="1550"/>
      <c r="AJW222" s="1550"/>
      <c r="AJX222" s="1694"/>
      <c r="AJY222" s="1790"/>
      <c r="AJZ222" s="1696"/>
      <c r="AKA222" s="1696"/>
      <c r="AKB222" s="1695"/>
      <c r="AKC222" s="1549"/>
      <c r="AKD222" s="1550"/>
      <c r="AKE222" s="1550"/>
      <c r="AKF222" s="1694"/>
      <c r="AKG222" s="1790"/>
      <c r="AKH222" s="1696"/>
      <c r="AKI222" s="1696"/>
      <c r="AKJ222" s="1695"/>
      <c r="AKK222" s="1549"/>
      <c r="AKL222" s="1550"/>
      <c r="AKM222" s="1550"/>
      <c r="AKN222" s="1694"/>
      <c r="AKO222" s="1790"/>
      <c r="AKP222" s="1696"/>
      <c r="AKQ222" s="1696"/>
      <c r="AKR222" s="1695"/>
      <c r="AKS222" s="1549"/>
      <c r="AKT222" s="1550"/>
      <c r="AKU222" s="1550"/>
      <c r="AKV222" s="1694"/>
      <c r="AKW222" s="1790"/>
      <c r="AKX222" s="1696"/>
      <c r="AKY222" s="1696"/>
      <c r="AKZ222" s="1695"/>
      <c r="ALA222" s="1549"/>
      <c r="ALB222" s="1550"/>
      <c r="ALC222" s="1550"/>
      <c r="ALD222" s="1694"/>
      <c r="ALE222" s="1790"/>
      <c r="ALF222" s="1696"/>
      <c r="ALG222" s="1696"/>
      <c r="ALH222" s="1695"/>
      <c r="ALI222" s="1549"/>
      <c r="ALJ222" s="1550"/>
      <c r="ALK222" s="1550"/>
      <c r="ALL222" s="1694"/>
      <c r="ALM222" s="1790"/>
      <c r="ALN222" s="1696"/>
      <c r="ALO222" s="1696"/>
      <c r="ALP222" s="1695"/>
      <c r="ALQ222" s="1549"/>
      <c r="ALR222" s="1550"/>
      <c r="ALS222" s="1550"/>
      <c r="ALT222" s="1694"/>
      <c r="ALU222" s="1790"/>
      <c r="ALV222" s="1696"/>
      <c r="ALW222" s="1696"/>
      <c r="ALX222" s="1695"/>
      <c r="ALY222" s="1549"/>
      <c r="ALZ222" s="1550"/>
      <c r="AMA222" s="1550"/>
      <c r="AMB222" s="1694"/>
      <c r="AMC222" s="1790"/>
      <c r="AMD222" s="1696"/>
      <c r="AME222" s="1696"/>
      <c r="AMF222" s="1695"/>
      <c r="AMG222" s="1549"/>
      <c r="AMH222" s="1550"/>
      <c r="AMI222" s="1550"/>
      <c r="AMJ222" s="1703"/>
    </row>
    <row r="223" spans="1:1024" s="72" customFormat="1" ht="30" customHeight="1">
      <c r="A223" s="1694">
        <v>7800000001</v>
      </c>
      <c r="B223" s="1704" t="s">
        <v>4193</v>
      </c>
      <c r="C223" s="1696" t="s">
        <v>4033</v>
      </c>
      <c r="D223" s="1696" t="s">
        <v>4041</v>
      </c>
      <c r="E223" s="1695">
        <v>6</v>
      </c>
      <c r="F223" s="1549">
        <v>9.4499999999999993</v>
      </c>
      <c r="G223" s="1536">
        <f>F223*$I$2</f>
        <v>0</v>
      </c>
      <c r="H223" s="1536">
        <f>G223-G223*($I$1)</f>
        <v>0</v>
      </c>
      <c r="I223"/>
      <c r="L223" s="85"/>
      <c r="M223" s="85"/>
      <c r="N223" s="144"/>
      <c r="O223" s="145"/>
      <c r="P223" s="145"/>
      <c r="Q223" s="146"/>
      <c r="T223" s="85"/>
      <c r="U223" s="144"/>
      <c r="V223" s="145"/>
      <c r="W223" s="145"/>
      <c r="X223" s="146"/>
      <c r="Y223" s="1792"/>
      <c r="AB223" s="85"/>
      <c r="AC223" s="144"/>
      <c r="AD223" s="145"/>
      <c r="AE223" s="145"/>
      <c r="AF223" s="146"/>
      <c r="AG223" s="1792"/>
      <c r="AJ223" s="85"/>
      <c r="AK223" s="144"/>
      <c r="AL223" s="145"/>
      <c r="AM223" s="145"/>
      <c r="AN223" s="146"/>
      <c r="AO223" s="1792"/>
      <c r="AR223" s="85"/>
      <c r="AS223" s="144"/>
      <c r="AT223" s="145"/>
      <c r="AU223" s="145"/>
      <c r="AV223" s="146"/>
      <c r="AW223" s="1792"/>
      <c r="AZ223" s="85"/>
      <c r="BA223" s="144"/>
      <c r="BB223" s="145"/>
      <c r="BC223" s="145"/>
      <c r="BD223" s="146"/>
      <c r="BE223" s="1792"/>
      <c r="BH223" s="85"/>
      <c r="BI223" s="144"/>
      <c r="BJ223" s="145"/>
      <c r="BK223" s="145"/>
      <c r="BL223" s="146"/>
      <c r="BM223" s="1792"/>
      <c r="BP223" s="85"/>
      <c r="BQ223" s="144"/>
      <c r="BR223" s="145"/>
      <c r="BS223" s="145"/>
      <c r="BT223" s="146"/>
      <c r="BU223" s="1792"/>
      <c r="BX223" s="85"/>
      <c r="BY223" s="144"/>
      <c r="BZ223" s="145"/>
      <c r="CA223" s="145"/>
      <c r="CB223" s="146"/>
      <c r="CC223" s="1792"/>
      <c r="CF223" s="85"/>
      <c r="CG223" s="144"/>
      <c r="CH223" s="145"/>
      <c r="CI223" s="145"/>
      <c r="CJ223" s="146"/>
      <c r="CK223" s="1792"/>
      <c r="CN223" s="85"/>
      <c r="CO223" s="144"/>
      <c r="CP223" s="145"/>
      <c r="CQ223" s="145"/>
      <c r="CR223" s="146"/>
      <c r="CS223" s="1792"/>
      <c r="CV223" s="85"/>
      <c r="CW223" s="144"/>
      <c r="CX223" s="145"/>
      <c r="CY223" s="145"/>
      <c r="CZ223" s="146"/>
      <c r="DA223" s="1792"/>
      <c r="DD223" s="85"/>
      <c r="DE223" s="144"/>
      <c r="DF223" s="145"/>
      <c r="DG223" s="145"/>
      <c r="DH223" s="146"/>
      <c r="DI223" s="1792"/>
      <c r="DL223" s="85"/>
      <c r="DM223" s="144"/>
      <c r="DN223" s="145"/>
      <c r="DO223" s="145"/>
      <c r="DP223" s="146"/>
      <c r="DQ223" s="1792"/>
      <c r="DT223" s="85"/>
      <c r="DU223" s="144"/>
      <c r="DV223" s="145"/>
      <c r="DW223" s="145"/>
      <c r="DX223" s="146"/>
      <c r="DY223" s="1792"/>
      <c r="EB223" s="85"/>
      <c r="EC223" s="144"/>
      <c r="ED223" s="145"/>
      <c r="EE223" s="145"/>
      <c r="EF223" s="146"/>
      <c r="EG223" s="1792"/>
      <c r="EJ223" s="85"/>
      <c r="EK223" s="144"/>
      <c r="EL223" s="145"/>
      <c r="EM223" s="145"/>
      <c r="EN223" s="146"/>
      <c r="EO223" s="1792"/>
      <c r="ER223" s="85"/>
      <c r="ES223" s="144"/>
      <c r="ET223" s="145"/>
      <c r="EU223" s="145"/>
      <c r="EV223" s="146"/>
      <c r="EW223" s="1792"/>
      <c r="EZ223" s="85"/>
      <c r="FA223" s="144"/>
      <c r="FB223" s="145"/>
      <c r="FC223" s="145"/>
      <c r="FD223" s="146"/>
      <c r="FE223" s="1792"/>
      <c r="FH223" s="85"/>
      <c r="FI223" s="144"/>
      <c r="FJ223" s="145"/>
      <c r="FK223" s="145"/>
      <c r="FL223" s="146"/>
      <c r="FM223" s="1792"/>
      <c r="FP223" s="85"/>
      <c r="FQ223" s="144"/>
      <c r="FR223" s="145"/>
      <c r="FS223" s="145"/>
      <c r="FT223" s="146"/>
      <c r="FU223" s="1792"/>
      <c r="FX223" s="85"/>
      <c r="FY223" s="144"/>
      <c r="FZ223" s="145"/>
      <c r="GA223" s="145"/>
      <c r="GB223" s="146"/>
      <c r="GC223" s="1792"/>
      <c r="GF223" s="85"/>
      <c r="GG223" s="144"/>
      <c r="GH223" s="145"/>
      <c r="GI223" s="145"/>
      <c r="GJ223" s="146"/>
      <c r="GK223" s="1792"/>
      <c r="GN223" s="85"/>
      <c r="GO223" s="144"/>
      <c r="GP223" s="145"/>
      <c r="GQ223" s="145"/>
      <c r="GR223" s="146"/>
      <c r="GS223" s="1792"/>
      <c r="GV223" s="85"/>
      <c r="GW223" s="144"/>
      <c r="GX223" s="145"/>
      <c r="GY223" s="145"/>
      <c r="GZ223" s="146"/>
      <c r="HA223" s="1792"/>
      <c r="HD223" s="85"/>
      <c r="HE223" s="144"/>
      <c r="HF223" s="145"/>
      <c r="HG223" s="145"/>
      <c r="HH223" s="146"/>
      <c r="HI223" s="1792"/>
      <c r="HL223" s="85"/>
      <c r="HM223" s="144"/>
      <c r="HN223" s="145"/>
      <c r="HO223" s="145"/>
      <c r="HP223" s="146"/>
      <c r="HQ223" s="1792"/>
      <c r="HT223" s="85"/>
      <c r="HU223" s="144"/>
      <c r="HV223" s="145"/>
      <c r="HW223" s="145"/>
      <c r="HX223" s="146"/>
      <c r="HY223" s="1792"/>
      <c r="IB223" s="85"/>
      <c r="IC223" s="144"/>
      <c r="ID223" s="145"/>
      <c r="IE223" s="145"/>
      <c r="IF223" s="146"/>
      <c r="IG223" s="1792"/>
      <c r="IJ223" s="85"/>
      <c r="IK223" s="144"/>
      <c r="IL223" s="145"/>
      <c r="IM223" s="145"/>
      <c r="IN223" s="146"/>
      <c r="IO223" s="1792"/>
      <c r="IR223" s="85"/>
      <c r="IS223" s="144"/>
      <c r="IT223" s="145"/>
      <c r="IU223" s="145"/>
      <c r="IV223" s="146"/>
      <c r="IW223" s="1792"/>
      <c r="IZ223" s="85"/>
      <c r="JA223" s="144"/>
      <c r="JB223" s="145"/>
      <c r="JC223" s="145"/>
      <c r="JD223" s="146"/>
      <c r="JE223" s="1792"/>
      <c r="JH223" s="85"/>
      <c r="JI223" s="144"/>
      <c r="JJ223" s="145"/>
      <c r="JK223" s="145"/>
      <c r="JL223" s="146"/>
      <c r="JM223" s="1792"/>
      <c r="JP223" s="85"/>
      <c r="JQ223" s="144"/>
      <c r="JR223" s="145"/>
      <c r="JS223" s="145"/>
      <c r="JT223" s="146"/>
      <c r="JU223" s="1792"/>
      <c r="JX223" s="85"/>
      <c r="JY223" s="144"/>
      <c r="JZ223" s="145"/>
      <c r="KA223" s="145"/>
      <c r="KB223" s="146"/>
      <c r="KC223" s="1792"/>
      <c r="KF223" s="85"/>
      <c r="KG223" s="144"/>
      <c r="KH223" s="145"/>
      <c r="KI223" s="145"/>
      <c r="KJ223" s="146"/>
      <c r="KK223" s="1792"/>
      <c r="KN223" s="85"/>
      <c r="KO223" s="144"/>
      <c r="KP223" s="145"/>
      <c r="KQ223" s="145"/>
      <c r="KR223" s="146"/>
      <c r="KS223" s="1792"/>
      <c r="KV223" s="85"/>
      <c r="KW223" s="144"/>
      <c r="KX223" s="145"/>
      <c r="KY223" s="145"/>
      <c r="KZ223" s="146"/>
      <c r="LA223" s="1792"/>
      <c r="LD223" s="85"/>
      <c r="LE223" s="144"/>
      <c r="LF223" s="145"/>
      <c r="LG223" s="145"/>
      <c r="LH223" s="146"/>
      <c r="LI223" s="1792"/>
      <c r="LL223" s="85"/>
      <c r="LM223" s="144"/>
      <c r="LN223" s="145"/>
      <c r="LO223" s="145"/>
      <c r="LP223" s="146"/>
      <c r="LQ223" s="1792"/>
      <c r="LT223" s="85"/>
      <c r="LU223" s="144"/>
      <c r="LV223" s="145"/>
      <c r="LW223" s="145"/>
      <c r="LX223" s="146"/>
      <c r="LY223" s="1792"/>
      <c r="MB223" s="85"/>
      <c r="MC223" s="144"/>
      <c r="MD223" s="145"/>
      <c r="ME223" s="145"/>
      <c r="MF223" s="146"/>
      <c r="MG223" s="1792"/>
      <c r="MJ223" s="85"/>
      <c r="MK223" s="144"/>
      <c r="ML223" s="145"/>
      <c r="MM223" s="145"/>
      <c r="MN223" s="146"/>
      <c r="MO223" s="1792"/>
      <c r="MR223" s="85"/>
      <c r="MS223" s="144"/>
      <c r="MT223" s="145"/>
      <c r="MU223" s="145"/>
      <c r="MV223" s="146"/>
      <c r="MW223" s="1792"/>
      <c r="MZ223" s="85"/>
      <c r="NA223" s="144"/>
      <c r="NB223" s="145"/>
      <c r="NC223" s="145"/>
      <c r="ND223" s="146"/>
      <c r="NE223" s="1792"/>
      <c r="NH223" s="85"/>
      <c r="NI223" s="144"/>
      <c r="NJ223" s="145"/>
      <c r="NK223" s="145"/>
      <c r="NL223" s="146"/>
      <c r="NM223" s="1792"/>
      <c r="NP223" s="85"/>
      <c r="NQ223" s="144"/>
      <c r="NR223" s="145"/>
      <c r="NS223" s="145"/>
      <c r="NT223" s="146"/>
      <c r="NU223" s="1792"/>
      <c r="NX223" s="85"/>
      <c r="NY223" s="144"/>
      <c r="NZ223" s="145"/>
      <c r="OA223" s="145"/>
      <c r="OB223" s="146"/>
      <c r="OC223" s="1792"/>
      <c r="OF223" s="85"/>
      <c r="OG223" s="144"/>
      <c r="OH223" s="145"/>
      <c r="OI223" s="145"/>
      <c r="OJ223" s="146"/>
      <c r="OK223" s="1792"/>
      <c r="ON223" s="85"/>
      <c r="OO223" s="144"/>
      <c r="OP223" s="145"/>
      <c r="OQ223" s="145"/>
      <c r="OR223" s="146"/>
      <c r="OS223" s="1792"/>
      <c r="OV223" s="85"/>
      <c r="OW223" s="144"/>
      <c r="OX223" s="145"/>
      <c r="OY223" s="145"/>
      <c r="OZ223" s="146"/>
      <c r="PA223" s="1792"/>
      <c r="PD223" s="85"/>
      <c r="PE223" s="144"/>
      <c r="PF223" s="145"/>
      <c r="PG223" s="145"/>
      <c r="PH223" s="146"/>
      <c r="PI223" s="1792"/>
      <c r="PL223" s="85"/>
      <c r="PM223" s="144"/>
      <c r="PN223" s="145"/>
      <c r="PO223" s="145"/>
      <c r="PP223" s="146"/>
      <c r="PQ223" s="1792"/>
      <c r="PT223" s="85"/>
      <c r="PU223" s="144"/>
      <c r="PV223" s="145"/>
      <c r="PW223" s="145"/>
      <c r="PX223" s="146"/>
      <c r="PY223" s="1792"/>
      <c r="QB223" s="85"/>
      <c r="QC223" s="144"/>
      <c r="QD223" s="145"/>
      <c r="QE223" s="145"/>
      <c r="QF223" s="146"/>
      <c r="QG223" s="1792"/>
      <c r="QJ223" s="85"/>
      <c r="QK223" s="144"/>
      <c r="QL223" s="145"/>
      <c r="QM223" s="145"/>
      <c r="QN223" s="146"/>
      <c r="QO223" s="1792"/>
      <c r="QR223" s="85"/>
      <c r="QS223" s="144"/>
      <c r="QT223" s="145"/>
      <c r="QU223" s="145"/>
      <c r="QV223" s="146"/>
      <c r="QW223" s="1792"/>
      <c r="QZ223" s="85"/>
      <c r="RA223" s="144"/>
      <c r="RB223" s="145"/>
      <c r="RC223" s="145"/>
      <c r="RD223" s="146"/>
      <c r="RE223" s="1792"/>
      <c r="RH223" s="85"/>
      <c r="RI223" s="144"/>
      <c r="RJ223" s="145"/>
      <c r="RK223" s="145"/>
      <c r="RL223" s="146"/>
      <c r="RM223" s="1792"/>
      <c r="RP223" s="85"/>
      <c r="RQ223" s="144"/>
      <c r="RR223" s="145"/>
      <c r="RS223" s="145"/>
      <c r="RT223" s="146"/>
      <c r="RU223" s="1792"/>
      <c r="RX223" s="85"/>
      <c r="RY223" s="144"/>
      <c r="RZ223" s="145"/>
      <c r="SA223" s="145"/>
      <c r="SB223" s="146"/>
      <c r="SC223" s="1792"/>
      <c r="SF223" s="85"/>
      <c r="SG223" s="144"/>
      <c r="SH223" s="145"/>
      <c r="SI223" s="145"/>
      <c r="SJ223" s="146"/>
      <c r="SK223" s="1792"/>
      <c r="SN223" s="85"/>
      <c r="SO223" s="144"/>
      <c r="SP223" s="145"/>
      <c r="SQ223" s="145"/>
      <c r="SR223" s="146"/>
      <c r="SS223" s="1792"/>
      <c r="SV223" s="85"/>
      <c r="SW223" s="144"/>
      <c r="SX223" s="145"/>
      <c r="SY223" s="145"/>
      <c r="SZ223" s="146"/>
      <c r="TA223" s="1792"/>
      <c r="TD223" s="85"/>
      <c r="TE223" s="144"/>
      <c r="TF223" s="145"/>
      <c r="TG223" s="145"/>
      <c r="TH223" s="146"/>
      <c r="TI223" s="1792"/>
      <c r="TL223" s="85"/>
      <c r="TM223" s="144"/>
      <c r="TN223" s="145"/>
      <c r="TO223" s="145"/>
      <c r="TP223" s="146"/>
      <c r="TQ223" s="1792"/>
      <c r="TT223" s="85"/>
      <c r="TU223" s="144"/>
      <c r="TV223" s="145"/>
      <c r="TW223" s="145"/>
      <c r="TX223" s="146"/>
      <c r="TY223" s="1792"/>
      <c r="UB223" s="85"/>
      <c r="UC223" s="144"/>
      <c r="UD223" s="145"/>
      <c r="UE223" s="145"/>
      <c r="UF223" s="146"/>
      <c r="UG223" s="1792"/>
      <c r="UJ223" s="85"/>
      <c r="UK223" s="144"/>
      <c r="UL223" s="145"/>
      <c r="UM223" s="145"/>
      <c r="UN223" s="146"/>
      <c r="UO223" s="1792"/>
      <c r="UR223" s="85"/>
      <c r="US223" s="144"/>
      <c r="UT223" s="145"/>
      <c r="UU223" s="145"/>
      <c r="UV223" s="146"/>
      <c r="UW223" s="1792"/>
      <c r="UZ223" s="85"/>
      <c r="VA223" s="144"/>
      <c r="VB223" s="145"/>
      <c r="VC223" s="145"/>
      <c r="VD223" s="146"/>
      <c r="VE223" s="1792"/>
      <c r="VH223" s="85"/>
      <c r="VI223" s="144"/>
      <c r="VJ223" s="145"/>
      <c r="VK223" s="145"/>
      <c r="VL223" s="146"/>
      <c r="VM223" s="1792"/>
      <c r="VP223" s="85"/>
      <c r="VQ223" s="144"/>
      <c r="VR223" s="145"/>
      <c r="VS223" s="145"/>
      <c r="VT223" s="146"/>
      <c r="VU223" s="1792"/>
      <c r="VX223" s="85"/>
      <c r="VY223" s="144"/>
      <c r="VZ223" s="145"/>
      <c r="WA223" s="145"/>
      <c r="WB223" s="146"/>
      <c r="WC223" s="1792"/>
      <c r="WF223" s="85"/>
      <c r="WG223" s="144"/>
      <c r="WH223" s="145"/>
      <c r="WI223" s="145"/>
      <c r="WJ223" s="146"/>
      <c r="WK223" s="1792"/>
      <c r="WN223" s="85"/>
      <c r="WO223" s="144"/>
      <c r="WP223" s="145"/>
      <c r="WQ223" s="145"/>
      <c r="WR223" s="146"/>
      <c r="WS223" s="1792"/>
      <c r="WV223" s="85"/>
      <c r="WW223" s="144"/>
      <c r="WX223" s="145"/>
      <c r="WY223" s="145"/>
      <c r="WZ223" s="146"/>
      <c r="XA223" s="1792"/>
      <c r="XD223" s="85"/>
      <c r="XE223" s="144"/>
      <c r="XF223" s="145"/>
      <c r="XG223" s="145"/>
      <c r="XH223" s="146"/>
      <c r="XI223" s="1792"/>
      <c r="XL223" s="85"/>
      <c r="XM223" s="144"/>
      <c r="XN223" s="145"/>
      <c r="XO223" s="145"/>
      <c r="XP223" s="146"/>
      <c r="XQ223" s="1792"/>
      <c r="XT223" s="85"/>
      <c r="XU223" s="144"/>
      <c r="XV223" s="145"/>
      <c r="XW223" s="145"/>
      <c r="XX223" s="146"/>
      <c r="XY223" s="1792"/>
      <c r="YB223" s="85"/>
      <c r="YC223" s="144"/>
      <c r="YD223" s="145"/>
      <c r="YE223" s="145"/>
      <c r="YF223" s="146"/>
      <c r="YG223" s="1792"/>
      <c r="YJ223" s="85"/>
      <c r="YK223" s="144"/>
      <c r="YL223" s="145"/>
      <c r="YM223" s="145"/>
      <c r="YN223" s="146"/>
      <c r="YO223" s="1792"/>
      <c r="YR223" s="85"/>
      <c r="YS223" s="144"/>
      <c r="YT223" s="145"/>
      <c r="YU223" s="145"/>
      <c r="YV223" s="146"/>
      <c r="YW223" s="1792"/>
      <c r="YZ223" s="85"/>
      <c r="ZA223" s="144"/>
      <c r="ZB223" s="145"/>
      <c r="ZC223" s="145"/>
      <c r="ZD223" s="146"/>
      <c r="ZE223" s="1792"/>
      <c r="ZH223" s="85"/>
      <c r="ZI223" s="144"/>
      <c r="ZJ223" s="145"/>
      <c r="ZK223" s="145"/>
      <c r="ZL223" s="146"/>
      <c r="ZM223" s="1792"/>
      <c r="ZP223" s="85"/>
      <c r="ZQ223" s="144"/>
      <c r="ZR223" s="145"/>
      <c r="ZS223" s="145"/>
      <c r="ZT223" s="146"/>
      <c r="ZU223" s="1792"/>
      <c r="ZX223" s="85"/>
      <c r="ZY223" s="144"/>
      <c r="ZZ223" s="145"/>
      <c r="AAA223" s="145"/>
      <c r="AAB223" s="146"/>
      <c r="AAC223" s="1792"/>
      <c r="AAF223" s="85"/>
      <c r="AAG223" s="144"/>
      <c r="AAH223" s="145"/>
      <c r="AAI223" s="145"/>
      <c r="AAJ223" s="146"/>
      <c r="AAK223" s="1792"/>
      <c r="AAN223" s="85"/>
      <c r="AAO223" s="144"/>
      <c r="AAP223" s="145"/>
      <c r="AAQ223" s="2057"/>
      <c r="AAR223" s="1694"/>
      <c r="AAS223" s="1790"/>
      <c r="AAT223" s="1696"/>
      <c r="AAU223" s="1696"/>
      <c r="AAV223" s="1695"/>
      <c r="AAW223" s="1549"/>
      <c r="AAX223" s="1550"/>
      <c r="AAY223" s="1550"/>
      <c r="AAZ223" s="1694"/>
      <c r="ABA223" s="1790"/>
      <c r="ABB223" s="1696"/>
      <c r="ABC223" s="1696"/>
      <c r="ABD223" s="1695"/>
      <c r="ABE223" s="1549"/>
      <c r="ABF223" s="1550"/>
      <c r="ABG223" s="1550"/>
      <c r="ABH223" s="1694"/>
      <c r="ABI223" s="1790"/>
      <c r="ABJ223" s="1696"/>
      <c r="ABK223" s="1696"/>
      <c r="ABL223" s="1695"/>
      <c r="ABM223" s="1549"/>
      <c r="ABN223" s="1550"/>
      <c r="ABO223" s="1550"/>
      <c r="ABP223" s="1694"/>
      <c r="ABQ223" s="1790"/>
      <c r="ABR223" s="1696"/>
      <c r="ABS223" s="1696"/>
      <c r="ABT223" s="1695"/>
      <c r="ABU223" s="1549"/>
      <c r="ABV223" s="1550"/>
      <c r="ABW223" s="1550"/>
      <c r="ABX223" s="1694"/>
      <c r="ABY223" s="1790"/>
      <c r="ABZ223" s="1696"/>
      <c r="ACA223" s="1696"/>
      <c r="ACB223" s="1695"/>
      <c r="ACC223" s="1549"/>
      <c r="ACD223" s="1550"/>
      <c r="ACE223" s="1550"/>
      <c r="ACF223" s="1694"/>
      <c r="ACG223" s="1790"/>
      <c r="ACH223" s="1696"/>
      <c r="ACI223" s="1696"/>
      <c r="ACJ223" s="1695"/>
      <c r="ACK223" s="1549"/>
      <c r="ACL223" s="1550"/>
      <c r="ACM223" s="1550"/>
      <c r="ACN223" s="1694"/>
      <c r="ACO223" s="1790"/>
      <c r="ACP223" s="1696"/>
      <c r="ACQ223" s="1696"/>
      <c r="ACR223" s="1695"/>
      <c r="ACS223" s="1549"/>
      <c r="ACT223" s="1550"/>
      <c r="ACU223" s="1550"/>
      <c r="ACV223" s="1694"/>
      <c r="ACW223" s="1790"/>
      <c r="ACX223" s="1696"/>
      <c r="ACY223" s="1696"/>
      <c r="ACZ223" s="1695"/>
      <c r="ADA223" s="1549"/>
      <c r="ADB223" s="1550"/>
      <c r="ADC223" s="1550"/>
      <c r="ADD223" s="1694"/>
      <c r="ADE223" s="1790"/>
      <c r="ADF223" s="1696"/>
      <c r="ADG223" s="1696"/>
      <c r="ADH223" s="1695"/>
      <c r="ADI223" s="1549"/>
      <c r="ADJ223" s="1550"/>
      <c r="ADK223" s="1550"/>
      <c r="ADL223" s="1694"/>
      <c r="ADM223" s="1790"/>
      <c r="ADN223" s="1696"/>
      <c r="ADO223" s="1696"/>
      <c r="ADP223" s="1695"/>
      <c r="ADQ223" s="1549"/>
      <c r="ADR223" s="1550"/>
      <c r="ADS223" s="1550"/>
      <c r="ADT223" s="1694"/>
      <c r="ADU223" s="1790"/>
      <c r="ADV223" s="1696"/>
      <c r="ADW223" s="1696"/>
      <c r="ADX223" s="1695"/>
      <c r="ADY223" s="1549"/>
      <c r="ADZ223" s="1550"/>
      <c r="AEA223" s="1550"/>
      <c r="AEB223" s="1694"/>
      <c r="AEC223" s="1790"/>
      <c r="AED223" s="1696"/>
      <c r="AEE223" s="1696"/>
      <c r="AEF223" s="1695"/>
      <c r="AEG223" s="1549"/>
      <c r="AEH223" s="1550"/>
      <c r="AEI223" s="1550"/>
      <c r="AEJ223" s="1694"/>
      <c r="AEK223" s="1790"/>
      <c r="AEL223" s="1696"/>
      <c r="AEM223" s="1696"/>
      <c r="AEN223" s="1695"/>
      <c r="AEO223" s="1549"/>
      <c r="AEP223" s="1550"/>
      <c r="AEQ223" s="1550"/>
      <c r="AER223" s="1694"/>
      <c r="AES223" s="1790"/>
      <c r="AET223" s="1696"/>
      <c r="AEU223" s="1696"/>
      <c r="AEV223" s="1695"/>
      <c r="AEW223" s="1549"/>
      <c r="AEX223" s="1550"/>
      <c r="AEY223" s="1550"/>
      <c r="AEZ223" s="1694"/>
      <c r="AFA223" s="1790"/>
      <c r="AFB223" s="1696"/>
      <c r="AFC223" s="1696"/>
      <c r="AFD223" s="1695"/>
      <c r="AFE223" s="1549"/>
      <c r="AFF223" s="1550"/>
      <c r="AFG223" s="1550"/>
      <c r="AFH223" s="1694"/>
      <c r="AFI223" s="1790"/>
      <c r="AFJ223" s="1696"/>
      <c r="AFK223" s="1696"/>
      <c r="AFL223" s="1695"/>
      <c r="AFM223" s="1549"/>
      <c r="AFN223" s="1550"/>
      <c r="AFO223" s="1550"/>
      <c r="AFP223" s="1694"/>
      <c r="AFQ223" s="1790"/>
      <c r="AFR223" s="1696"/>
      <c r="AFS223" s="1696"/>
      <c r="AFT223" s="1695"/>
      <c r="AFU223" s="1549"/>
      <c r="AFV223" s="1550"/>
      <c r="AFW223" s="1550"/>
      <c r="AFX223" s="1694"/>
      <c r="AFY223" s="1790"/>
      <c r="AFZ223" s="1696"/>
      <c r="AGA223" s="1696"/>
      <c r="AGB223" s="1695"/>
      <c r="AGC223" s="1549"/>
      <c r="AGD223" s="1550"/>
      <c r="AGE223" s="1550"/>
      <c r="AGF223" s="1694"/>
      <c r="AGG223" s="1790"/>
      <c r="AGH223" s="1696"/>
      <c r="AGI223" s="1696"/>
      <c r="AGJ223" s="1695"/>
      <c r="AGK223" s="1549"/>
      <c r="AGL223" s="1550"/>
      <c r="AGM223" s="1550"/>
      <c r="AGN223" s="1694"/>
      <c r="AGO223" s="1790"/>
      <c r="AGP223" s="1696"/>
      <c r="AGQ223" s="1696"/>
      <c r="AGR223" s="1695"/>
      <c r="AGS223" s="1549"/>
      <c r="AGT223" s="1550"/>
      <c r="AGU223" s="1550"/>
      <c r="AGV223" s="1694"/>
      <c r="AGW223" s="1790"/>
      <c r="AGX223" s="1696"/>
      <c r="AGY223" s="1696"/>
      <c r="AGZ223" s="1695"/>
      <c r="AHA223" s="1549"/>
      <c r="AHB223" s="1550"/>
      <c r="AHC223" s="1550"/>
      <c r="AHD223" s="1694"/>
      <c r="AHE223" s="1790"/>
      <c r="AHF223" s="1696"/>
      <c r="AHG223" s="1696"/>
      <c r="AHH223" s="1695"/>
      <c r="AHI223" s="1549"/>
      <c r="AHJ223" s="1550"/>
      <c r="AHK223" s="1550"/>
      <c r="AHL223" s="1694"/>
      <c r="AHM223" s="1790"/>
      <c r="AHN223" s="1696"/>
      <c r="AHO223" s="1696"/>
      <c r="AHP223" s="1695"/>
      <c r="AHQ223" s="1549"/>
      <c r="AHR223" s="1550"/>
      <c r="AHS223" s="1550"/>
      <c r="AHT223" s="1694"/>
      <c r="AHU223" s="1790"/>
      <c r="AHV223" s="1696"/>
      <c r="AHW223" s="1696"/>
      <c r="AHX223" s="1695"/>
      <c r="AHY223" s="1549"/>
      <c r="AHZ223" s="1550"/>
      <c r="AIA223" s="1550"/>
      <c r="AIB223" s="1694"/>
      <c r="AIC223" s="1790"/>
      <c r="AID223" s="1696"/>
      <c r="AIE223" s="1696"/>
      <c r="AIF223" s="1695"/>
      <c r="AIG223" s="1549"/>
      <c r="AIH223" s="1550"/>
      <c r="AII223" s="1550"/>
      <c r="AIJ223" s="1694"/>
      <c r="AIK223" s="1790"/>
      <c r="AIL223" s="1696"/>
      <c r="AIM223" s="1696"/>
      <c r="AIN223" s="1695"/>
      <c r="AIO223" s="1549"/>
      <c r="AIP223" s="1550"/>
      <c r="AIQ223" s="1550"/>
      <c r="AIR223" s="1694"/>
      <c r="AIS223" s="1790"/>
      <c r="AIT223" s="1696"/>
      <c r="AIU223" s="1696"/>
      <c r="AIV223" s="1695"/>
      <c r="AIW223" s="1549"/>
      <c r="AIX223" s="1550"/>
      <c r="AIY223" s="1550"/>
      <c r="AIZ223" s="1694"/>
      <c r="AJA223" s="1790"/>
      <c r="AJB223" s="1696"/>
      <c r="AJC223" s="1696"/>
      <c r="AJD223" s="1695"/>
      <c r="AJE223" s="1549"/>
      <c r="AJF223" s="1550"/>
      <c r="AJG223" s="1550"/>
      <c r="AJH223" s="1694"/>
      <c r="AJI223" s="1790"/>
      <c r="AJJ223" s="1696"/>
      <c r="AJK223" s="1696"/>
      <c r="AJL223" s="1695"/>
      <c r="AJM223" s="1549"/>
      <c r="AJN223" s="1550"/>
      <c r="AJO223" s="1550"/>
      <c r="AJP223" s="1694"/>
      <c r="AJQ223" s="1790"/>
      <c r="AJR223" s="1696"/>
      <c r="AJS223" s="1696"/>
      <c r="AJT223" s="1695"/>
      <c r="AJU223" s="1549"/>
      <c r="AJV223" s="1550"/>
      <c r="AJW223" s="1550"/>
      <c r="AJX223" s="1694"/>
      <c r="AJY223" s="1790"/>
      <c r="AJZ223" s="1696"/>
      <c r="AKA223" s="1696"/>
      <c r="AKB223" s="1695"/>
      <c r="AKC223" s="1549"/>
      <c r="AKD223" s="1550"/>
      <c r="AKE223" s="1550"/>
      <c r="AKF223" s="1694"/>
      <c r="AKG223" s="1790"/>
      <c r="AKH223" s="1696"/>
      <c r="AKI223" s="1696"/>
      <c r="AKJ223" s="1695"/>
      <c r="AKK223" s="1549"/>
      <c r="AKL223" s="1550"/>
      <c r="AKM223" s="1550"/>
      <c r="AKN223" s="1694"/>
      <c r="AKO223" s="1790"/>
      <c r="AKP223" s="1696"/>
      <c r="AKQ223" s="1696"/>
      <c r="AKR223" s="1695"/>
      <c r="AKS223" s="1549"/>
      <c r="AKT223" s="1550"/>
      <c r="AKU223" s="1550"/>
      <c r="AKV223" s="1694"/>
      <c r="AKW223" s="1790"/>
      <c r="AKX223" s="1696"/>
      <c r="AKY223" s="1696"/>
      <c r="AKZ223" s="1695"/>
      <c r="ALA223" s="1549"/>
      <c r="ALB223" s="1550"/>
      <c r="ALC223" s="1550"/>
      <c r="ALD223" s="1694"/>
      <c r="ALE223" s="1790"/>
      <c r="ALF223" s="1696"/>
      <c r="ALG223" s="1696"/>
      <c r="ALH223" s="1695"/>
      <c r="ALI223" s="1549"/>
      <c r="ALJ223" s="1550"/>
      <c r="ALK223" s="1550"/>
      <c r="ALL223" s="1694"/>
      <c r="ALM223" s="1790"/>
      <c r="ALN223" s="1696"/>
      <c r="ALO223" s="1696"/>
      <c r="ALP223" s="1695"/>
      <c r="ALQ223" s="1549"/>
      <c r="ALR223" s="1550"/>
      <c r="ALS223" s="1550"/>
      <c r="ALT223" s="1694"/>
      <c r="ALU223" s="1790"/>
      <c r="ALV223" s="1696"/>
      <c r="ALW223" s="1696"/>
      <c r="ALX223" s="1695"/>
      <c r="ALY223" s="1549"/>
      <c r="ALZ223" s="1550"/>
      <c r="AMA223" s="1550"/>
      <c r="AMB223" s="1694"/>
      <c r="AMC223" s="1790"/>
      <c r="AMD223" s="1696"/>
      <c r="AME223" s="1696"/>
      <c r="AMF223" s="1695"/>
      <c r="AMG223" s="1549"/>
      <c r="AMH223" s="1550"/>
      <c r="AMI223" s="1550"/>
      <c r="AMJ223" s="1703"/>
    </row>
    <row r="224" spans="1:1024" s="72" customFormat="1" ht="15" customHeight="1">
      <c r="A224" s="65"/>
      <c r="B224" s="65" t="s">
        <v>4194</v>
      </c>
      <c r="C224" s="65"/>
      <c r="D224" s="65"/>
      <c r="E224" s="65"/>
      <c r="F224" s="65"/>
      <c r="G224" s="65"/>
      <c r="H224" s="65"/>
      <c r="I224"/>
      <c r="L224" s="85"/>
      <c r="M224" s="85"/>
      <c r="N224" s="144"/>
      <c r="O224" s="145"/>
      <c r="P224" s="145"/>
      <c r="Q224" s="146"/>
      <c r="T224" s="85"/>
      <c r="U224" s="144"/>
      <c r="V224" s="145"/>
      <c r="W224" s="145"/>
      <c r="X224" s="146"/>
      <c r="Y224" s="1792"/>
      <c r="AB224" s="85"/>
      <c r="AC224" s="144"/>
      <c r="AD224" s="145"/>
      <c r="AE224" s="145"/>
      <c r="AF224" s="146"/>
      <c r="AG224" s="1792"/>
      <c r="AJ224" s="85"/>
      <c r="AK224" s="144"/>
      <c r="AL224" s="145"/>
      <c r="AM224" s="145"/>
      <c r="AN224" s="146"/>
      <c r="AO224" s="1792"/>
      <c r="AR224" s="85"/>
      <c r="AS224" s="144"/>
      <c r="AT224" s="145"/>
      <c r="AU224" s="145"/>
      <c r="AV224" s="146"/>
      <c r="AW224" s="1792"/>
      <c r="AZ224" s="85"/>
      <c r="BA224" s="144"/>
      <c r="BB224" s="145"/>
      <c r="BC224" s="145"/>
      <c r="BD224" s="146"/>
      <c r="BE224" s="1792"/>
      <c r="BH224" s="85"/>
      <c r="BI224" s="144"/>
      <c r="BJ224" s="145"/>
      <c r="BK224" s="145"/>
      <c r="BL224" s="146"/>
      <c r="BM224" s="1792"/>
      <c r="BP224" s="85"/>
      <c r="BQ224" s="144"/>
      <c r="BR224" s="145"/>
      <c r="BS224" s="145"/>
      <c r="BT224" s="146"/>
      <c r="BU224" s="1792"/>
      <c r="BX224" s="85"/>
      <c r="BY224" s="144"/>
      <c r="BZ224" s="145"/>
      <c r="CA224" s="145"/>
      <c r="CB224" s="146"/>
      <c r="CC224" s="1792"/>
      <c r="CF224" s="85"/>
      <c r="CG224" s="144"/>
      <c r="CH224" s="145"/>
      <c r="CI224" s="145"/>
      <c r="CJ224" s="146"/>
      <c r="CK224" s="1792"/>
      <c r="CN224" s="85"/>
      <c r="CO224" s="144"/>
      <c r="CP224" s="145"/>
      <c r="CQ224" s="145"/>
      <c r="CR224" s="146"/>
      <c r="CS224" s="1792"/>
      <c r="CV224" s="85"/>
      <c r="CW224" s="144"/>
      <c r="CX224" s="145"/>
      <c r="CY224" s="145"/>
      <c r="CZ224" s="146"/>
      <c r="DA224" s="1792"/>
      <c r="DD224" s="85"/>
      <c r="DE224" s="144"/>
      <c r="DF224" s="145"/>
      <c r="DG224" s="145"/>
      <c r="DH224" s="146"/>
      <c r="DI224" s="1792"/>
      <c r="DL224" s="85"/>
      <c r="DM224" s="144"/>
      <c r="DN224" s="145"/>
      <c r="DO224" s="145"/>
      <c r="DP224" s="146"/>
      <c r="DQ224" s="1792"/>
      <c r="DT224" s="85"/>
      <c r="DU224" s="144"/>
      <c r="DV224" s="145"/>
      <c r="DW224" s="145"/>
      <c r="DX224" s="146"/>
      <c r="DY224" s="1792"/>
      <c r="EB224" s="85"/>
      <c r="EC224" s="144"/>
      <c r="ED224" s="145"/>
      <c r="EE224" s="145"/>
      <c r="EF224" s="146"/>
      <c r="EG224" s="1792"/>
      <c r="EJ224" s="85"/>
      <c r="EK224" s="144"/>
      <c r="EL224" s="145"/>
      <c r="EM224" s="145"/>
      <c r="EN224" s="146"/>
      <c r="EO224" s="1792"/>
      <c r="ER224" s="85"/>
      <c r="ES224" s="144"/>
      <c r="ET224" s="145"/>
      <c r="EU224" s="145"/>
      <c r="EV224" s="146"/>
      <c r="EW224" s="1792"/>
      <c r="EZ224" s="85"/>
      <c r="FA224" s="144"/>
      <c r="FB224" s="145"/>
      <c r="FC224" s="145"/>
      <c r="FD224" s="146"/>
      <c r="FE224" s="1792"/>
      <c r="FH224" s="85"/>
      <c r="FI224" s="144"/>
      <c r="FJ224" s="145"/>
      <c r="FK224" s="145"/>
      <c r="FL224" s="146"/>
      <c r="FM224" s="1792"/>
      <c r="FP224" s="85"/>
      <c r="FQ224" s="144"/>
      <c r="FR224" s="145"/>
      <c r="FS224" s="145"/>
      <c r="FT224" s="146"/>
      <c r="FU224" s="1792"/>
      <c r="FX224" s="85"/>
      <c r="FY224" s="144"/>
      <c r="FZ224" s="145"/>
      <c r="GA224" s="145"/>
      <c r="GB224" s="146"/>
      <c r="GC224" s="1792"/>
      <c r="GF224" s="85"/>
      <c r="GG224" s="144"/>
      <c r="GH224" s="145"/>
      <c r="GI224" s="145"/>
      <c r="GJ224" s="146"/>
      <c r="GK224" s="1792"/>
      <c r="GN224" s="85"/>
      <c r="GO224" s="144"/>
      <c r="GP224" s="145"/>
      <c r="GQ224" s="145"/>
      <c r="GR224" s="146"/>
      <c r="GS224" s="1792"/>
      <c r="GV224" s="85"/>
      <c r="GW224" s="144"/>
      <c r="GX224" s="145"/>
      <c r="GY224" s="145"/>
      <c r="GZ224" s="146"/>
      <c r="HA224" s="1792"/>
      <c r="HD224" s="85"/>
      <c r="HE224" s="144"/>
      <c r="HF224" s="145"/>
      <c r="HG224" s="145"/>
      <c r="HH224" s="146"/>
      <c r="HI224" s="1792"/>
      <c r="HL224" s="85"/>
      <c r="HM224" s="144"/>
      <c r="HN224" s="145"/>
      <c r="HO224" s="145"/>
      <c r="HP224" s="146"/>
      <c r="HQ224" s="1792"/>
      <c r="HT224" s="85"/>
      <c r="HU224" s="144"/>
      <c r="HV224" s="145"/>
      <c r="HW224" s="145"/>
      <c r="HX224" s="146"/>
      <c r="HY224" s="1792"/>
      <c r="IB224" s="85"/>
      <c r="IC224" s="144"/>
      <c r="ID224" s="145"/>
      <c r="IE224" s="145"/>
      <c r="IF224" s="146"/>
      <c r="IG224" s="1792"/>
      <c r="IJ224" s="85"/>
      <c r="IK224" s="144"/>
      <c r="IL224" s="145"/>
      <c r="IM224" s="145"/>
      <c r="IN224" s="146"/>
      <c r="IO224" s="1792"/>
      <c r="IR224" s="85"/>
      <c r="IS224" s="144"/>
      <c r="IT224" s="145"/>
      <c r="IU224" s="145"/>
      <c r="IV224" s="146"/>
      <c r="IW224" s="1792"/>
      <c r="IZ224" s="85"/>
      <c r="JA224" s="144"/>
      <c r="JB224" s="145"/>
      <c r="JC224" s="145"/>
      <c r="JD224" s="146"/>
      <c r="JE224" s="1792"/>
      <c r="JH224" s="85"/>
      <c r="JI224" s="144"/>
      <c r="JJ224" s="145"/>
      <c r="JK224" s="145"/>
      <c r="JL224" s="146"/>
      <c r="JM224" s="1792"/>
      <c r="JP224" s="85"/>
      <c r="JQ224" s="144"/>
      <c r="JR224" s="145"/>
      <c r="JS224" s="145"/>
      <c r="JT224" s="146"/>
      <c r="JU224" s="1792"/>
      <c r="JX224" s="85"/>
      <c r="JY224" s="144"/>
      <c r="JZ224" s="145"/>
      <c r="KA224" s="145"/>
      <c r="KB224" s="146"/>
      <c r="KC224" s="1792"/>
      <c r="KF224" s="85"/>
      <c r="KG224" s="144"/>
      <c r="KH224" s="145"/>
      <c r="KI224" s="145"/>
      <c r="KJ224" s="146"/>
      <c r="KK224" s="1792"/>
      <c r="KN224" s="85"/>
      <c r="KO224" s="144"/>
      <c r="KP224" s="145"/>
      <c r="KQ224" s="145"/>
      <c r="KR224" s="146"/>
      <c r="KS224" s="1792"/>
      <c r="KV224" s="85"/>
      <c r="KW224" s="144"/>
      <c r="KX224" s="145"/>
      <c r="KY224" s="145"/>
      <c r="KZ224" s="146"/>
      <c r="LA224" s="1792"/>
      <c r="LD224" s="85"/>
      <c r="LE224" s="144"/>
      <c r="LF224" s="145"/>
      <c r="LG224" s="145"/>
      <c r="LH224" s="146"/>
      <c r="LI224" s="1792"/>
      <c r="LL224" s="85"/>
      <c r="LM224" s="144"/>
      <c r="LN224" s="145"/>
      <c r="LO224" s="145"/>
      <c r="LP224" s="146"/>
      <c r="LQ224" s="1792"/>
      <c r="LT224" s="85"/>
      <c r="LU224" s="144"/>
      <c r="LV224" s="145"/>
      <c r="LW224" s="145"/>
      <c r="LX224" s="146"/>
      <c r="LY224" s="1792"/>
      <c r="MB224" s="85"/>
      <c r="MC224" s="144"/>
      <c r="MD224" s="145"/>
      <c r="ME224" s="145"/>
      <c r="MF224" s="146"/>
      <c r="MG224" s="1792"/>
      <c r="MJ224" s="85"/>
      <c r="MK224" s="144"/>
      <c r="ML224" s="145"/>
      <c r="MM224" s="145"/>
      <c r="MN224" s="146"/>
      <c r="MO224" s="1792"/>
      <c r="MR224" s="85"/>
      <c r="MS224" s="144"/>
      <c r="MT224" s="145"/>
      <c r="MU224" s="145"/>
      <c r="MV224" s="146"/>
      <c r="MW224" s="1792"/>
      <c r="MZ224" s="85"/>
      <c r="NA224" s="144"/>
      <c r="NB224" s="145"/>
      <c r="NC224" s="145"/>
      <c r="ND224" s="146"/>
      <c r="NE224" s="1792"/>
      <c r="NH224" s="85"/>
      <c r="NI224" s="144"/>
      <c r="NJ224" s="145"/>
      <c r="NK224" s="145"/>
      <c r="NL224" s="146"/>
      <c r="NM224" s="1792"/>
      <c r="NP224" s="85"/>
      <c r="NQ224" s="144"/>
      <c r="NR224" s="145"/>
      <c r="NS224" s="145"/>
      <c r="NT224" s="146"/>
      <c r="NU224" s="1792"/>
      <c r="NX224" s="85"/>
      <c r="NY224" s="144"/>
      <c r="NZ224" s="145"/>
      <c r="OA224" s="145"/>
      <c r="OB224" s="146"/>
      <c r="OC224" s="1792"/>
      <c r="OF224" s="85"/>
      <c r="OG224" s="144"/>
      <c r="OH224" s="145"/>
      <c r="OI224" s="145"/>
      <c r="OJ224" s="146"/>
      <c r="OK224" s="1792"/>
      <c r="ON224" s="85"/>
      <c r="OO224" s="144"/>
      <c r="OP224" s="145"/>
      <c r="OQ224" s="145"/>
      <c r="OR224" s="146"/>
      <c r="OS224" s="1792"/>
      <c r="OV224" s="85"/>
      <c r="OW224" s="144"/>
      <c r="OX224" s="145"/>
      <c r="OY224" s="145"/>
      <c r="OZ224" s="146"/>
      <c r="PA224" s="1792"/>
      <c r="PD224" s="85"/>
      <c r="PE224" s="144"/>
      <c r="PF224" s="145"/>
      <c r="PG224" s="145"/>
      <c r="PH224" s="146"/>
      <c r="PI224" s="1792"/>
      <c r="PL224" s="85"/>
      <c r="PM224" s="144"/>
      <c r="PN224" s="145"/>
      <c r="PO224" s="145"/>
      <c r="PP224" s="146"/>
      <c r="PQ224" s="1792"/>
      <c r="PT224" s="85"/>
      <c r="PU224" s="144"/>
      <c r="PV224" s="145"/>
      <c r="PW224" s="145"/>
      <c r="PX224" s="146"/>
      <c r="PY224" s="1792"/>
      <c r="QB224" s="85"/>
      <c r="QC224" s="144"/>
      <c r="QD224" s="145"/>
      <c r="QE224" s="145"/>
      <c r="QF224" s="146"/>
      <c r="QG224" s="1792"/>
      <c r="QJ224" s="85"/>
      <c r="QK224" s="144"/>
      <c r="QL224" s="145"/>
      <c r="QM224" s="145"/>
      <c r="QN224" s="146"/>
      <c r="QO224" s="1792"/>
      <c r="QR224" s="85"/>
      <c r="QS224" s="144"/>
      <c r="QT224" s="145"/>
      <c r="QU224" s="145"/>
      <c r="QV224" s="146"/>
      <c r="QW224" s="1792"/>
      <c r="QZ224" s="85"/>
      <c r="RA224" s="144"/>
      <c r="RB224" s="145"/>
      <c r="RC224" s="145"/>
      <c r="RD224" s="146"/>
      <c r="RE224" s="1792"/>
      <c r="RH224" s="85"/>
      <c r="RI224" s="144"/>
      <c r="RJ224" s="145"/>
      <c r="RK224" s="145"/>
      <c r="RL224" s="146"/>
      <c r="RM224" s="1792"/>
      <c r="RP224" s="85"/>
      <c r="RQ224" s="144"/>
      <c r="RR224" s="145"/>
      <c r="RS224" s="145"/>
      <c r="RT224" s="146"/>
      <c r="RU224" s="1792"/>
      <c r="RX224" s="85"/>
      <c r="RY224" s="144"/>
      <c r="RZ224" s="145"/>
      <c r="SA224" s="145"/>
      <c r="SB224" s="146"/>
      <c r="SC224" s="1792"/>
      <c r="SF224" s="85"/>
      <c r="SG224" s="144"/>
      <c r="SH224" s="145"/>
      <c r="SI224" s="145"/>
      <c r="SJ224" s="146"/>
      <c r="SK224" s="1792"/>
      <c r="SN224" s="85"/>
      <c r="SO224" s="144"/>
      <c r="SP224" s="145"/>
      <c r="SQ224" s="145"/>
      <c r="SR224" s="146"/>
      <c r="SS224" s="1792"/>
      <c r="SV224" s="85"/>
      <c r="SW224" s="144"/>
      <c r="SX224" s="145"/>
      <c r="SY224" s="145"/>
      <c r="SZ224" s="146"/>
      <c r="TA224" s="1792"/>
      <c r="TD224" s="85"/>
      <c r="TE224" s="144"/>
      <c r="TF224" s="145"/>
      <c r="TG224" s="145"/>
      <c r="TH224" s="146"/>
      <c r="TI224" s="1792"/>
      <c r="TL224" s="85"/>
      <c r="TM224" s="144"/>
      <c r="TN224" s="145"/>
      <c r="TO224" s="145"/>
      <c r="TP224" s="146"/>
      <c r="TQ224" s="1792"/>
      <c r="TT224" s="85"/>
      <c r="TU224" s="144"/>
      <c r="TV224" s="145"/>
      <c r="TW224" s="145"/>
      <c r="TX224" s="146"/>
      <c r="TY224" s="1792"/>
      <c r="UB224" s="85"/>
      <c r="UC224" s="144"/>
      <c r="UD224" s="145"/>
      <c r="UE224" s="145"/>
      <c r="UF224" s="146"/>
      <c r="UG224" s="1792"/>
      <c r="UJ224" s="85"/>
      <c r="UK224" s="144"/>
      <c r="UL224" s="145"/>
      <c r="UM224" s="145"/>
      <c r="UN224" s="146"/>
      <c r="UO224" s="1792"/>
      <c r="UR224" s="85"/>
      <c r="US224" s="144"/>
      <c r="UT224" s="145"/>
      <c r="UU224" s="145"/>
      <c r="UV224" s="146"/>
      <c r="UW224" s="1792"/>
      <c r="UZ224" s="85"/>
      <c r="VA224" s="144"/>
      <c r="VB224" s="145"/>
      <c r="VC224" s="145"/>
      <c r="VD224" s="146"/>
      <c r="VE224" s="1792"/>
      <c r="VH224" s="85"/>
      <c r="VI224" s="144"/>
      <c r="VJ224" s="145"/>
      <c r="VK224" s="145"/>
      <c r="VL224" s="146"/>
      <c r="VM224" s="1792"/>
      <c r="VP224" s="85"/>
      <c r="VQ224" s="144"/>
      <c r="VR224" s="145"/>
      <c r="VS224" s="145"/>
      <c r="VT224" s="146"/>
      <c r="VU224" s="1792"/>
      <c r="VX224" s="85"/>
      <c r="VY224" s="144"/>
      <c r="VZ224" s="145"/>
      <c r="WA224" s="145"/>
      <c r="WB224" s="146"/>
      <c r="WC224" s="1792"/>
      <c r="WF224" s="85"/>
      <c r="WG224" s="144"/>
      <c r="WH224" s="145"/>
      <c r="WI224" s="145"/>
      <c r="WJ224" s="146"/>
      <c r="WK224" s="1792"/>
      <c r="WN224" s="85"/>
      <c r="WO224" s="144"/>
      <c r="WP224" s="145"/>
      <c r="WQ224" s="145"/>
      <c r="WR224" s="146"/>
      <c r="WS224" s="1792"/>
      <c r="WV224" s="85"/>
      <c r="WW224" s="144"/>
      <c r="WX224" s="145"/>
      <c r="WY224" s="145"/>
      <c r="WZ224" s="146"/>
      <c r="XA224" s="1792"/>
      <c r="XD224" s="85"/>
      <c r="XE224" s="144"/>
      <c r="XF224" s="145"/>
      <c r="XG224" s="145"/>
      <c r="XH224" s="146"/>
      <c r="XI224" s="1792"/>
      <c r="XL224" s="85"/>
      <c r="XM224" s="144"/>
      <c r="XN224" s="145"/>
      <c r="XO224" s="145"/>
      <c r="XP224" s="146"/>
      <c r="XQ224" s="1792"/>
      <c r="XT224" s="85"/>
      <c r="XU224" s="144"/>
      <c r="XV224" s="145"/>
      <c r="XW224" s="145"/>
      <c r="XX224" s="146"/>
      <c r="XY224" s="1792"/>
      <c r="YB224" s="85"/>
      <c r="YC224" s="144"/>
      <c r="YD224" s="145"/>
      <c r="YE224" s="145"/>
      <c r="YF224" s="146"/>
      <c r="YG224" s="1792"/>
      <c r="YJ224" s="85"/>
      <c r="YK224" s="144"/>
      <c r="YL224" s="145"/>
      <c r="YM224" s="145"/>
      <c r="YN224" s="146"/>
      <c r="YO224" s="1792"/>
      <c r="YR224" s="85"/>
      <c r="YS224" s="144"/>
      <c r="YT224" s="145"/>
      <c r="YU224" s="145"/>
      <c r="YV224" s="146"/>
      <c r="YW224" s="1792"/>
      <c r="YZ224" s="85"/>
      <c r="ZA224" s="144"/>
      <c r="ZB224" s="145"/>
      <c r="ZC224" s="145"/>
      <c r="ZD224" s="146"/>
      <c r="ZE224" s="1792"/>
      <c r="ZH224" s="85"/>
      <c r="ZI224" s="144"/>
      <c r="ZJ224" s="145"/>
      <c r="ZK224" s="145"/>
      <c r="ZL224" s="146"/>
      <c r="ZM224" s="1792"/>
      <c r="ZP224" s="85"/>
      <c r="ZQ224" s="144"/>
      <c r="ZR224" s="145"/>
      <c r="ZS224" s="145"/>
      <c r="ZT224" s="146"/>
      <c r="ZU224" s="1792"/>
      <c r="ZX224" s="85"/>
      <c r="ZY224" s="144"/>
      <c r="ZZ224" s="145"/>
      <c r="AAA224" s="145"/>
      <c r="AAB224" s="146"/>
      <c r="AAC224" s="1792"/>
      <c r="AAF224" s="85"/>
      <c r="AAG224" s="144"/>
      <c r="AAH224" s="145"/>
      <c r="AAI224" s="145"/>
      <c r="AAJ224" s="146"/>
      <c r="AAK224" s="1792"/>
      <c r="AAN224" s="85"/>
      <c r="AAO224" s="144"/>
      <c r="AAP224" s="145"/>
      <c r="AAQ224" s="2057"/>
      <c r="AAR224" s="1694"/>
      <c r="AAS224" s="1790"/>
      <c r="AAT224" s="1696"/>
      <c r="AAU224" s="1696"/>
      <c r="AAV224" s="1695"/>
      <c r="AAW224" s="1549"/>
      <c r="AAX224" s="1550"/>
      <c r="AAY224" s="1550"/>
      <c r="AAZ224" s="1694"/>
      <c r="ABA224" s="1790"/>
      <c r="ABB224" s="1696"/>
      <c r="ABC224" s="1696"/>
      <c r="ABD224" s="1695"/>
      <c r="ABE224" s="1549"/>
      <c r="ABF224" s="1550"/>
      <c r="ABG224" s="1550"/>
      <c r="ABH224" s="1694"/>
      <c r="ABI224" s="1790"/>
      <c r="ABJ224" s="1696"/>
      <c r="ABK224" s="1696"/>
      <c r="ABL224" s="1695"/>
      <c r="ABM224" s="1549"/>
      <c r="ABN224" s="1550"/>
      <c r="ABO224" s="1550"/>
      <c r="ABP224" s="1694"/>
      <c r="ABQ224" s="1790"/>
      <c r="ABR224" s="1696"/>
      <c r="ABS224" s="1696"/>
      <c r="ABT224" s="1695"/>
      <c r="ABU224" s="1549"/>
      <c r="ABV224" s="1550"/>
      <c r="ABW224" s="1550"/>
      <c r="ABX224" s="1694"/>
      <c r="ABY224" s="1790"/>
      <c r="ABZ224" s="1696"/>
      <c r="ACA224" s="1696"/>
      <c r="ACB224" s="1695"/>
      <c r="ACC224" s="1549"/>
      <c r="ACD224" s="1550"/>
      <c r="ACE224" s="1550"/>
      <c r="ACF224" s="1694"/>
      <c r="ACG224" s="1790"/>
      <c r="ACH224" s="1696"/>
      <c r="ACI224" s="1696"/>
      <c r="ACJ224" s="1695"/>
      <c r="ACK224" s="1549"/>
      <c r="ACL224" s="1550"/>
      <c r="ACM224" s="1550"/>
      <c r="ACN224" s="1694"/>
      <c r="ACO224" s="1790"/>
      <c r="ACP224" s="1696"/>
      <c r="ACQ224" s="1696"/>
      <c r="ACR224" s="1695"/>
      <c r="ACS224" s="1549"/>
      <c r="ACT224" s="1550"/>
      <c r="ACU224" s="1550"/>
      <c r="ACV224" s="1694"/>
      <c r="ACW224" s="1790"/>
      <c r="ACX224" s="1696"/>
      <c r="ACY224" s="1696"/>
      <c r="ACZ224" s="1695"/>
      <c r="ADA224" s="1549"/>
      <c r="ADB224" s="1550"/>
      <c r="ADC224" s="1550"/>
      <c r="ADD224" s="1694"/>
      <c r="ADE224" s="1790"/>
      <c r="ADF224" s="1696"/>
      <c r="ADG224" s="1696"/>
      <c r="ADH224" s="1695"/>
      <c r="ADI224" s="1549"/>
      <c r="ADJ224" s="1550"/>
      <c r="ADK224" s="1550"/>
      <c r="ADL224" s="1694"/>
      <c r="ADM224" s="1790"/>
      <c r="ADN224" s="1696"/>
      <c r="ADO224" s="1696"/>
      <c r="ADP224" s="1695"/>
      <c r="ADQ224" s="1549"/>
      <c r="ADR224" s="1550"/>
      <c r="ADS224" s="1550"/>
      <c r="ADT224" s="1694"/>
      <c r="ADU224" s="1790"/>
      <c r="ADV224" s="1696"/>
      <c r="ADW224" s="1696"/>
      <c r="ADX224" s="1695"/>
      <c r="ADY224" s="1549"/>
      <c r="ADZ224" s="1550"/>
      <c r="AEA224" s="1550"/>
      <c r="AEB224" s="1694"/>
      <c r="AEC224" s="1790"/>
      <c r="AED224" s="1696"/>
      <c r="AEE224" s="1696"/>
      <c r="AEF224" s="1695"/>
      <c r="AEG224" s="1549"/>
      <c r="AEH224" s="1550"/>
      <c r="AEI224" s="1550"/>
      <c r="AEJ224" s="1694"/>
      <c r="AEK224" s="1790"/>
      <c r="AEL224" s="1696"/>
      <c r="AEM224" s="1696"/>
      <c r="AEN224" s="1695"/>
      <c r="AEO224" s="1549"/>
      <c r="AEP224" s="1550"/>
      <c r="AEQ224" s="1550"/>
      <c r="AER224" s="1694"/>
      <c r="AES224" s="1790"/>
      <c r="AET224" s="1696"/>
      <c r="AEU224" s="1696"/>
      <c r="AEV224" s="1695"/>
      <c r="AEW224" s="1549"/>
      <c r="AEX224" s="1550"/>
      <c r="AEY224" s="1550"/>
      <c r="AEZ224" s="1694"/>
      <c r="AFA224" s="1790"/>
      <c r="AFB224" s="1696"/>
      <c r="AFC224" s="1696"/>
      <c r="AFD224" s="1695"/>
      <c r="AFE224" s="1549"/>
      <c r="AFF224" s="1550"/>
      <c r="AFG224" s="1550"/>
      <c r="AFH224" s="1694"/>
      <c r="AFI224" s="1790"/>
      <c r="AFJ224" s="1696"/>
      <c r="AFK224" s="1696"/>
      <c r="AFL224" s="1695"/>
      <c r="AFM224" s="1549"/>
      <c r="AFN224" s="1550"/>
      <c r="AFO224" s="1550"/>
      <c r="AFP224" s="1694"/>
      <c r="AFQ224" s="1790"/>
      <c r="AFR224" s="1696"/>
      <c r="AFS224" s="1696"/>
      <c r="AFT224" s="1695"/>
      <c r="AFU224" s="1549"/>
      <c r="AFV224" s="1550"/>
      <c r="AFW224" s="1550"/>
      <c r="AFX224" s="1694"/>
      <c r="AFY224" s="1790"/>
      <c r="AFZ224" s="1696"/>
      <c r="AGA224" s="1696"/>
      <c r="AGB224" s="1695"/>
      <c r="AGC224" s="1549"/>
      <c r="AGD224" s="1550"/>
      <c r="AGE224" s="1550"/>
      <c r="AGF224" s="1694"/>
      <c r="AGG224" s="1790"/>
      <c r="AGH224" s="1696"/>
      <c r="AGI224" s="1696"/>
      <c r="AGJ224" s="1695"/>
      <c r="AGK224" s="1549"/>
      <c r="AGL224" s="1550"/>
      <c r="AGM224" s="1550"/>
      <c r="AGN224" s="1694"/>
      <c r="AGO224" s="1790"/>
      <c r="AGP224" s="1696"/>
      <c r="AGQ224" s="1696"/>
      <c r="AGR224" s="1695"/>
      <c r="AGS224" s="1549"/>
      <c r="AGT224" s="1550"/>
      <c r="AGU224" s="1550"/>
      <c r="AGV224" s="1694"/>
      <c r="AGW224" s="1790"/>
      <c r="AGX224" s="1696"/>
      <c r="AGY224" s="1696"/>
      <c r="AGZ224" s="1695"/>
      <c r="AHA224" s="1549"/>
      <c r="AHB224" s="1550"/>
      <c r="AHC224" s="1550"/>
      <c r="AHD224" s="1694"/>
      <c r="AHE224" s="1790"/>
      <c r="AHF224" s="1696"/>
      <c r="AHG224" s="1696"/>
      <c r="AHH224" s="1695"/>
      <c r="AHI224" s="1549"/>
      <c r="AHJ224" s="1550"/>
      <c r="AHK224" s="1550"/>
      <c r="AHL224" s="1694"/>
      <c r="AHM224" s="1790"/>
      <c r="AHN224" s="1696"/>
      <c r="AHO224" s="1696"/>
      <c r="AHP224" s="1695"/>
      <c r="AHQ224" s="1549"/>
      <c r="AHR224" s="1550"/>
      <c r="AHS224" s="1550"/>
      <c r="AHT224" s="1694"/>
      <c r="AHU224" s="1790"/>
      <c r="AHV224" s="1696"/>
      <c r="AHW224" s="1696"/>
      <c r="AHX224" s="1695"/>
      <c r="AHY224" s="1549"/>
      <c r="AHZ224" s="1550"/>
      <c r="AIA224" s="1550"/>
      <c r="AIB224" s="1694"/>
      <c r="AIC224" s="1790"/>
      <c r="AID224" s="1696"/>
      <c r="AIE224" s="1696"/>
      <c r="AIF224" s="1695"/>
      <c r="AIG224" s="1549"/>
      <c r="AIH224" s="1550"/>
      <c r="AII224" s="1550"/>
      <c r="AIJ224" s="1694"/>
      <c r="AIK224" s="1790"/>
      <c r="AIL224" s="1696"/>
      <c r="AIM224" s="1696"/>
      <c r="AIN224" s="1695"/>
      <c r="AIO224" s="1549"/>
      <c r="AIP224" s="1550"/>
      <c r="AIQ224" s="1550"/>
      <c r="AIR224" s="1694"/>
      <c r="AIS224" s="1790"/>
      <c r="AIT224" s="1696"/>
      <c r="AIU224" s="1696"/>
      <c r="AIV224" s="1695"/>
      <c r="AIW224" s="1549"/>
      <c r="AIX224" s="1550"/>
      <c r="AIY224" s="1550"/>
      <c r="AIZ224" s="1694"/>
      <c r="AJA224" s="1790"/>
      <c r="AJB224" s="1696"/>
      <c r="AJC224" s="1696"/>
      <c r="AJD224" s="1695"/>
      <c r="AJE224" s="1549"/>
      <c r="AJF224" s="1550"/>
      <c r="AJG224" s="1550"/>
      <c r="AJH224" s="1694"/>
      <c r="AJI224" s="1790"/>
      <c r="AJJ224" s="1696"/>
      <c r="AJK224" s="1696"/>
      <c r="AJL224" s="1695"/>
      <c r="AJM224" s="1549"/>
      <c r="AJN224" s="1550"/>
      <c r="AJO224" s="1550"/>
      <c r="AJP224" s="1694"/>
      <c r="AJQ224" s="1790"/>
      <c r="AJR224" s="1696"/>
      <c r="AJS224" s="1696"/>
      <c r="AJT224" s="1695"/>
      <c r="AJU224" s="1549"/>
      <c r="AJV224" s="1550"/>
      <c r="AJW224" s="1550"/>
      <c r="AJX224" s="1694"/>
      <c r="AJY224" s="1790"/>
      <c r="AJZ224" s="1696"/>
      <c r="AKA224" s="1696"/>
      <c r="AKB224" s="1695"/>
      <c r="AKC224" s="1549"/>
      <c r="AKD224" s="1550"/>
      <c r="AKE224" s="1550"/>
      <c r="AKF224" s="1694"/>
      <c r="AKG224" s="1790"/>
      <c r="AKH224" s="1696"/>
      <c r="AKI224" s="1696"/>
      <c r="AKJ224" s="1695"/>
      <c r="AKK224" s="1549"/>
      <c r="AKL224" s="1550"/>
      <c r="AKM224" s="1550"/>
      <c r="AKN224" s="1694"/>
      <c r="AKO224" s="1790"/>
      <c r="AKP224" s="1696"/>
      <c r="AKQ224" s="1696"/>
      <c r="AKR224" s="1695"/>
      <c r="AKS224" s="1549"/>
      <c r="AKT224" s="1550"/>
      <c r="AKU224" s="1550"/>
      <c r="AKV224" s="1694"/>
      <c r="AKW224" s="1790"/>
      <c r="AKX224" s="1696"/>
      <c r="AKY224" s="1696"/>
      <c r="AKZ224" s="1695"/>
      <c r="ALA224" s="1549"/>
      <c r="ALB224" s="1550"/>
      <c r="ALC224" s="1550"/>
      <c r="ALD224" s="1694"/>
      <c r="ALE224" s="1790"/>
      <c r="ALF224" s="1696"/>
      <c r="ALG224" s="1696"/>
      <c r="ALH224" s="1695"/>
      <c r="ALI224" s="1549"/>
      <c r="ALJ224" s="1550"/>
      <c r="ALK224" s="1550"/>
      <c r="ALL224" s="1694"/>
      <c r="ALM224" s="1790"/>
      <c r="ALN224" s="1696"/>
      <c r="ALO224" s="1696"/>
      <c r="ALP224" s="1695"/>
      <c r="ALQ224" s="1549"/>
      <c r="ALR224" s="1550"/>
      <c r="ALS224" s="1550"/>
      <c r="ALT224" s="1694"/>
      <c r="ALU224" s="1790"/>
      <c r="ALV224" s="1696"/>
      <c r="ALW224" s="1696"/>
      <c r="ALX224" s="1695"/>
      <c r="ALY224" s="1549"/>
      <c r="ALZ224" s="1550"/>
      <c r="AMA224" s="1550"/>
      <c r="AMB224" s="1694"/>
      <c r="AMC224" s="1790"/>
      <c r="AMD224" s="1696"/>
      <c r="AME224" s="1696"/>
      <c r="AMF224" s="1695"/>
      <c r="AMG224" s="1549"/>
      <c r="AMH224" s="1550"/>
      <c r="AMI224" s="1550"/>
      <c r="AMJ224" s="1703"/>
    </row>
    <row r="225" spans="1:1024" s="72" customFormat="1" ht="15" customHeight="1">
      <c r="A225" s="1694">
        <v>7000000000</v>
      </c>
      <c r="B225" s="1791" t="s">
        <v>4195</v>
      </c>
      <c r="C225" s="1696" t="s">
        <v>4033</v>
      </c>
      <c r="D225" s="1696" t="s">
        <v>4039</v>
      </c>
      <c r="E225" s="1695">
        <v>6</v>
      </c>
      <c r="F225" s="1549">
        <v>4.7300000000000004</v>
      </c>
      <c r="G225" s="1536">
        <f>F225*$I$2</f>
        <v>0</v>
      </c>
      <c r="H225" s="1536">
        <f>G225-G225*($I$1)</f>
        <v>0</v>
      </c>
      <c r="I225"/>
      <c r="L225" s="85"/>
      <c r="M225" s="85"/>
      <c r="N225" s="144"/>
      <c r="O225" s="145"/>
      <c r="P225" s="145"/>
      <c r="Q225" s="146"/>
      <c r="T225" s="85"/>
      <c r="U225" s="144"/>
      <c r="V225" s="145"/>
      <c r="W225" s="145"/>
      <c r="X225" s="146"/>
      <c r="Y225" s="1792"/>
      <c r="AB225" s="85"/>
      <c r="AC225" s="144"/>
      <c r="AD225" s="145"/>
      <c r="AE225" s="145"/>
      <c r="AF225" s="146"/>
      <c r="AG225" s="1792"/>
      <c r="AJ225" s="85"/>
      <c r="AK225" s="144"/>
      <c r="AL225" s="145"/>
      <c r="AM225" s="145"/>
      <c r="AN225" s="146"/>
      <c r="AO225" s="1792"/>
      <c r="AR225" s="85"/>
      <c r="AS225" s="144"/>
      <c r="AT225" s="145"/>
      <c r="AU225" s="145"/>
      <c r="AV225" s="146"/>
      <c r="AW225" s="1792"/>
      <c r="AZ225" s="85"/>
      <c r="BA225" s="144"/>
      <c r="BB225" s="145"/>
      <c r="BC225" s="145"/>
      <c r="BD225" s="146"/>
      <c r="BE225" s="1792"/>
      <c r="BH225" s="85"/>
      <c r="BI225" s="144"/>
      <c r="BJ225" s="145"/>
      <c r="BK225" s="145"/>
      <c r="BL225" s="146"/>
      <c r="BM225" s="1792"/>
      <c r="BP225" s="85"/>
      <c r="BQ225" s="144"/>
      <c r="BR225" s="145"/>
      <c r="BS225" s="145"/>
      <c r="BT225" s="146"/>
      <c r="BU225" s="1792"/>
      <c r="BX225" s="85"/>
      <c r="BY225" s="144"/>
      <c r="BZ225" s="145"/>
      <c r="CA225" s="145"/>
      <c r="CB225" s="146"/>
      <c r="CC225" s="1792"/>
      <c r="CF225" s="85"/>
      <c r="CG225" s="144"/>
      <c r="CH225" s="145"/>
      <c r="CI225" s="145"/>
      <c r="CJ225" s="146"/>
      <c r="CK225" s="1792"/>
      <c r="CN225" s="85"/>
      <c r="CO225" s="144"/>
      <c r="CP225" s="145"/>
      <c r="CQ225" s="145"/>
      <c r="CR225" s="146"/>
      <c r="CS225" s="1792"/>
      <c r="CV225" s="85"/>
      <c r="CW225" s="144"/>
      <c r="CX225" s="145"/>
      <c r="CY225" s="145"/>
      <c r="CZ225" s="146"/>
      <c r="DA225" s="1792"/>
      <c r="DD225" s="85"/>
      <c r="DE225" s="144"/>
      <c r="DF225" s="145"/>
      <c r="DG225" s="145"/>
      <c r="DH225" s="146"/>
      <c r="DI225" s="1792"/>
      <c r="DL225" s="85"/>
      <c r="DM225" s="144"/>
      <c r="DN225" s="145"/>
      <c r="DO225" s="145"/>
      <c r="DP225" s="146"/>
      <c r="DQ225" s="1792"/>
      <c r="DT225" s="85"/>
      <c r="DU225" s="144"/>
      <c r="DV225" s="145"/>
      <c r="DW225" s="145"/>
      <c r="DX225" s="146"/>
      <c r="DY225" s="1792"/>
      <c r="EB225" s="85"/>
      <c r="EC225" s="144"/>
      <c r="ED225" s="145"/>
      <c r="EE225" s="145"/>
      <c r="EF225" s="146"/>
      <c r="EG225" s="1792"/>
      <c r="EJ225" s="85"/>
      <c r="EK225" s="144"/>
      <c r="EL225" s="145"/>
      <c r="EM225" s="145"/>
      <c r="EN225" s="146"/>
      <c r="EO225" s="1792"/>
      <c r="ER225" s="85"/>
      <c r="ES225" s="144"/>
      <c r="ET225" s="145"/>
      <c r="EU225" s="145"/>
      <c r="EV225" s="146"/>
      <c r="EW225" s="1792"/>
      <c r="EZ225" s="85"/>
      <c r="FA225" s="144"/>
      <c r="FB225" s="145"/>
      <c r="FC225" s="145"/>
      <c r="FD225" s="146"/>
      <c r="FE225" s="1792"/>
      <c r="FH225" s="85"/>
      <c r="FI225" s="144"/>
      <c r="FJ225" s="145"/>
      <c r="FK225" s="145"/>
      <c r="FL225" s="146"/>
      <c r="FM225" s="1792"/>
      <c r="FP225" s="85"/>
      <c r="FQ225" s="144"/>
      <c r="FR225" s="145"/>
      <c r="FS225" s="145"/>
      <c r="FT225" s="146"/>
      <c r="FU225" s="1792"/>
      <c r="FX225" s="85"/>
      <c r="FY225" s="144"/>
      <c r="FZ225" s="145"/>
      <c r="GA225" s="145"/>
      <c r="GB225" s="146"/>
      <c r="GC225" s="1792"/>
      <c r="GF225" s="85"/>
      <c r="GG225" s="144"/>
      <c r="GH225" s="145"/>
      <c r="GI225" s="145"/>
      <c r="GJ225" s="146"/>
      <c r="GK225" s="1792"/>
      <c r="GN225" s="85"/>
      <c r="GO225" s="144"/>
      <c r="GP225" s="145"/>
      <c r="GQ225" s="145"/>
      <c r="GR225" s="146"/>
      <c r="GS225" s="1792"/>
      <c r="GV225" s="85"/>
      <c r="GW225" s="144"/>
      <c r="GX225" s="145"/>
      <c r="GY225" s="145"/>
      <c r="GZ225" s="146"/>
      <c r="HA225" s="1792"/>
      <c r="HD225" s="85"/>
      <c r="HE225" s="144"/>
      <c r="HF225" s="145"/>
      <c r="HG225" s="145"/>
      <c r="HH225" s="146"/>
      <c r="HI225" s="1792"/>
      <c r="HL225" s="85"/>
      <c r="HM225" s="144"/>
      <c r="HN225" s="145"/>
      <c r="HO225" s="145"/>
      <c r="HP225" s="146"/>
      <c r="HQ225" s="1792"/>
      <c r="HT225" s="85"/>
      <c r="HU225" s="144"/>
      <c r="HV225" s="145"/>
      <c r="HW225" s="145"/>
      <c r="HX225" s="146"/>
      <c r="HY225" s="1792"/>
      <c r="IB225" s="85"/>
      <c r="IC225" s="144"/>
      <c r="ID225" s="145"/>
      <c r="IE225" s="145"/>
      <c r="IF225" s="146"/>
      <c r="IG225" s="1792"/>
      <c r="IJ225" s="85"/>
      <c r="IK225" s="144"/>
      <c r="IL225" s="145"/>
      <c r="IM225" s="145"/>
      <c r="IN225" s="146"/>
      <c r="IO225" s="1792"/>
      <c r="IR225" s="85"/>
      <c r="IS225" s="144"/>
      <c r="IT225" s="145"/>
      <c r="IU225" s="145"/>
      <c r="IV225" s="146"/>
      <c r="IW225" s="1792"/>
      <c r="IZ225" s="85"/>
      <c r="JA225" s="144"/>
      <c r="JB225" s="145"/>
      <c r="JC225" s="145"/>
      <c r="JD225" s="146"/>
      <c r="JE225" s="1792"/>
      <c r="JH225" s="85"/>
      <c r="JI225" s="144"/>
      <c r="JJ225" s="145"/>
      <c r="JK225" s="145"/>
      <c r="JL225" s="146"/>
      <c r="JM225" s="1792"/>
      <c r="JP225" s="85"/>
      <c r="JQ225" s="144"/>
      <c r="JR225" s="145"/>
      <c r="JS225" s="145"/>
      <c r="JT225" s="146"/>
      <c r="JU225" s="1792"/>
      <c r="JX225" s="85"/>
      <c r="JY225" s="144"/>
      <c r="JZ225" s="145"/>
      <c r="KA225" s="145"/>
      <c r="KB225" s="146"/>
      <c r="KC225" s="1792"/>
      <c r="KF225" s="85"/>
      <c r="KG225" s="144"/>
      <c r="KH225" s="145"/>
      <c r="KI225" s="145"/>
      <c r="KJ225" s="146"/>
      <c r="KK225" s="1792"/>
      <c r="KN225" s="85"/>
      <c r="KO225" s="144"/>
      <c r="KP225" s="145"/>
      <c r="KQ225" s="145"/>
      <c r="KR225" s="146"/>
      <c r="KS225" s="1792"/>
      <c r="KV225" s="85"/>
      <c r="KW225" s="144"/>
      <c r="KX225" s="145"/>
      <c r="KY225" s="145"/>
      <c r="KZ225" s="146"/>
      <c r="LA225" s="1792"/>
      <c r="LD225" s="85"/>
      <c r="LE225" s="144"/>
      <c r="LF225" s="145"/>
      <c r="LG225" s="145"/>
      <c r="LH225" s="146"/>
      <c r="LI225" s="1792"/>
      <c r="LL225" s="85"/>
      <c r="LM225" s="144"/>
      <c r="LN225" s="145"/>
      <c r="LO225" s="145"/>
      <c r="LP225" s="146"/>
      <c r="LQ225" s="1792"/>
      <c r="LT225" s="85"/>
      <c r="LU225" s="144"/>
      <c r="LV225" s="145"/>
      <c r="LW225" s="145"/>
      <c r="LX225" s="146"/>
      <c r="LY225" s="1792"/>
      <c r="MB225" s="85"/>
      <c r="MC225" s="144"/>
      <c r="MD225" s="145"/>
      <c r="ME225" s="145"/>
      <c r="MF225" s="146"/>
      <c r="MG225" s="1792"/>
      <c r="MJ225" s="85"/>
      <c r="MK225" s="144"/>
      <c r="ML225" s="145"/>
      <c r="MM225" s="145"/>
      <c r="MN225" s="146"/>
      <c r="MO225" s="1792"/>
      <c r="MR225" s="85"/>
      <c r="MS225" s="144"/>
      <c r="MT225" s="145"/>
      <c r="MU225" s="145"/>
      <c r="MV225" s="146"/>
      <c r="MW225" s="1792"/>
      <c r="MZ225" s="85"/>
      <c r="NA225" s="144"/>
      <c r="NB225" s="145"/>
      <c r="NC225" s="145"/>
      <c r="ND225" s="146"/>
      <c r="NE225" s="1792"/>
      <c r="NH225" s="85"/>
      <c r="NI225" s="144"/>
      <c r="NJ225" s="145"/>
      <c r="NK225" s="145"/>
      <c r="NL225" s="146"/>
      <c r="NM225" s="1792"/>
      <c r="NP225" s="85"/>
      <c r="NQ225" s="144"/>
      <c r="NR225" s="145"/>
      <c r="NS225" s="145"/>
      <c r="NT225" s="146"/>
      <c r="NU225" s="1792"/>
      <c r="NX225" s="85"/>
      <c r="NY225" s="144"/>
      <c r="NZ225" s="145"/>
      <c r="OA225" s="145"/>
      <c r="OB225" s="146"/>
      <c r="OC225" s="1792"/>
      <c r="OF225" s="85"/>
      <c r="OG225" s="144"/>
      <c r="OH225" s="145"/>
      <c r="OI225" s="145"/>
      <c r="OJ225" s="146"/>
      <c r="OK225" s="1792"/>
      <c r="ON225" s="85"/>
      <c r="OO225" s="144"/>
      <c r="OP225" s="145"/>
      <c r="OQ225" s="145"/>
      <c r="OR225" s="146"/>
      <c r="OS225" s="1792"/>
      <c r="OV225" s="85"/>
      <c r="OW225" s="144"/>
      <c r="OX225" s="145"/>
      <c r="OY225" s="145"/>
      <c r="OZ225" s="146"/>
      <c r="PA225" s="1792"/>
      <c r="PD225" s="85"/>
      <c r="PE225" s="144"/>
      <c r="PF225" s="145"/>
      <c r="PG225" s="145"/>
      <c r="PH225" s="146"/>
      <c r="PI225" s="1792"/>
      <c r="PL225" s="85"/>
      <c r="PM225" s="144"/>
      <c r="PN225" s="145"/>
      <c r="PO225" s="145"/>
      <c r="PP225" s="146"/>
      <c r="PQ225" s="1792"/>
      <c r="PT225" s="85"/>
      <c r="PU225" s="144"/>
      <c r="PV225" s="145"/>
      <c r="PW225" s="145"/>
      <c r="PX225" s="146"/>
      <c r="PY225" s="1792"/>
      <c r="QB225" s="85"/>
      <c r="QC225" s="144"/>
      <c r="QD225" s="145"/>
      <c r="QE225" s="145"/>
      <c r="QF225" s="146"/>
      <c r="QG225" s="1792"/>
      <c r="QJ225" s="85"/>
      <c r="QK225" s="144"/>
      <c r="QL225" s="145"/>
      <c r="QM225" s="145"/>
      <c r="QN225" s="146"/>
      <c r="QO225" s="1792"/>
      <c r="QR225" s="85"/>
      <c r="QS225" s="144"/>
      <c r="QT225" s="145"/>
      <c r="QU225" s="145"/>
      <c r="QV225" s="146"/>
      <c r="QW225" s="1792"/>
      <c r="QZ225" s="85"/>
      <c r="RA225" s="144"/>
      <c r="RB225" s="145"/>
      <c r="RC225" s="145"/>
      <c r="RD225" s="146"/>
      <c r="RE225" s="1792"/>
      <c r="RH225" s="85"/>
      <c r="RI225" s="144"/>
      <c r="RJ225" s="145"/>
      <c r="RK225" s="145"/>
      <c r="RL225" s="146"/>
      <c r="RM225" s="1792"/>
      <c r="RP225" s="85"/>
      <c r="RQ225" s="144"/>
      <c r="RR225" s="145"/>
      <c r="RS225" s="145"/>
      <c r="RT225" s="146"/>
      <c r="RU225" s="1792"/>
      <c r="RX225" s="85"/>
      <c r="RY225" s="144"/>
      <c r="RZ225" s="145"/>
      <c r="SA225" s="145"/>
      <c r="SB225" s="146"/>
      <c r="SC225" s="1792"/>
      <c r="SF225" s="85"/>
      <c r="SG225" s="144"/>
      <c r="SH225" s="145"/>
      <c r="SI225" s="145"/>
      <c r="SJ225" s="146"/>
      <c r="SK225" s="1792"/>
      <c r="SN225" s="85"/>
      <c r="SO225" s="144"/>
      <c r="SP225" s="145"/>
      <c r="SQ225" s="145"/>
      <c r="SR225" s="146"/>
      <c r="SS225" s="1792"/>
      <c r="SV225" s="85"/>
      <c r="SW225" s="144"/>
      <c r="SX225" s="145"/>
      <c r="SY225" s="145"/>
      <c r="SZ225" s="146"/>
      <c r="TA225" s="1792"/>
      <c r="TD225" s="85"/>
      <c r="TE225" s="144"/>
      <c r="TF225" s="145"/>
      <c r="TG225" s="145"/>
      <c r="TH225" s="146"/>
      <c r="TI225" s="1792"/>
      <c r="TL225" s="85"/>
      <c r="TM225" s="144"/>
      <c r="TN225" s="145"/>
      <c r="TO225" s="145"/>
      <c r="TP225" s="146"/>
      <c r="TQ225" s="1792"/>
      <c r="TT225" s="85"/>
      <c r="TU225" s="144"/>
      <c r="TV225" s="145"/>
      <c r="TW225" s="145"/>
      <c r="TX225" s="146"/>
      <c r="TY225" s="1792"/>
      <c r="UB225" s="85"/>
      <c r="UC225" s="144"/>
      <c r="UD225" s="145"/>
      <c r="UE225" s="145"/>
      <c r="UF225" s="146"/>
      <c r="UG225" s="1792"/>
      <c r="UJ225" s="85"/>
      <c r="UK225" s="144"/>
      <c r="UL225" s="145"/>
      <c r="UM225" s="145"/>
      <c r="UN225" s="146"/>
      <c r="UO225" s="1792"/>
      <c r="UR225" s="85"/>
      <c r="US225" s="144"/>
      <c r="UT225" s="145"/>
      <c r="UU225" s="145"/>
      <c r="UV225" s="146"/>
      <c r="UW225" s="1792"/>
      <c r="UZ225" s="85"/>
      <c r="VA225" s="144"/>
      <c r="VB225" s="145"/>
      <c r="VC225" s="145"/>
      <c r="VD225" s="146"/>
      <c r="VE225" s="1792"/>
      <c r="VH225" s="85"/>
      <c r="VI225" s="144"/>
      <c r="VJ225" s="145"/>
      <c r="VK225" s="145"/>
      <c r="VL225" s="146"/>
      <c r="VM225" s="1792"/>
      <c r="VP225" s="85"/>
      <c r="VQ225" s="144"/>
      <c r="VR225" s="145"/>
      <c r="VS225" s="145"/>
      <c r="VT225" s="146"/>
      <c r="VU225" s="1792"/>
      <c r="VX225" s="85"/>
      <c r="VY225" s="144"/>
      <c r="VZ225" s="145"/>
      <c r="WA225" s="145"/>
      <c r="WB225" s="146"/>
      <c r="WC225" s="1792"/>
      <c r="WF225" s="85"/>
      <c r="WG225" s="144"/>
      <c r="WH225" s="145"/>
      <c r="WI225" s="145"/>
      <c r="WJ225" s="146"/>
      <c r="WK225" s="1792"/>
      <c r="WN225" s="85"/>
      <c r="WO225" s="144"/>
      <c r="WP225" s="145"/>
      <c r="WQ225" s="145"/>
      <c r="WR225" s="146"/>
      <c r="WS225" s="1792"/>
      <c r="WV225" s="85"/>
      <c r="WW225" s="144"/>
      <c r="WX225" s="145"/>
      <c r="WY225" s="145"/>
      <c r="WZ225" s="146"/>
      <c r="XA225" s="1792"/>
      <c r="XD225" s="85"/>
      <c r="XE225" s="144"/>
      <c r="XF225" s="145"/>
      <c r="XG225" s="145"/>
      <c r="XH225" s="146"/>
      <c r="XI225" s="1792"/>
      <c r="XL225" s="85"/>
      <c r="XM225" s="144"/>
      <c r="XN225" s="145"/>
      <c r="XO225" s="145"/>
      <c r="XP225" s="146"/>
      <c r="XQ225" s="1792"/>
      <c r="XT225" s="85"/>
      <c r="XU225" s="144"/>
      <c r="XV225" s="145"/>
      <c r="XW225" s="145"/>
      <c r="XX225" s="146"/>
      <c r="XY225" s="1792"/>
      <c r="YB225" s="85"/>
      <c r="YC225" s="144"/>
      <c r="YD225" s="145"/>
      <c r="YE225" s="145"/>
      <c r="YF225" s="146"/>
      <c r="YG225" s="1792"/>
      <c r="YJ225" s="85"/>
      <c r="YK225" s="144"/>
      <c r="YL225" s="145"/>
      <c r="YM225" s="145"/>
      <c r="YN225" s="146"/>
      <c r="YO225" s="1792"/>
      <c r="YR225" s="85"/>
      <c r="YS225" s="144"/>
      <c r="YT225" s="145"/>
      <c r="YU225" s="145"/>
      <c r="YV225" s="146"/>
      <c r="YW225" s="1792"/>
      <c r="YZ225" s="85"/>
      <c r="ZA225" s="144"/>
      <c r="ZB225" s="145"/>
      <c r="ZC225" s="145"/>
      <c r="ZD225" s="146"/>
      <c r="ZE225" s="1792"/>
      <c r="ZH225" s="85"/>
      <c r="ZI225" s="144"/>
      <c r="ZJ225" s="145"/>
      <c r="ZK225" s="145"/>
      <c r="ZL225" s="146"/>
      <c r="ZM225" s="1792"/>
      <c r="ZP225" s="85"/>
      <c r="ZQ225" s="144"/>
      <c r="ZR225" s="145"/>
      <c r="ZS225" s="145"/>
      <c r="ZT225" s="146"/>
      <c r="ZU225" s="1792"/>
      <c r="ZX225" s="85"/>
      <c r="ZY225" s="144"/>
      <c r="ZZ225" s="145"/>
      <c r="AAA225" s="145"/>
      <c r="AAB225" s="146"/>
      <c r="AAC225" s="1792"/>
      <c r="AAF225" s="85"/>
      <c r="AAG225" s="144"/>
      <c r="AAH225" s="145"/>
      <c r="AAI225" s="145"/>
      <c r="AAJ225" s="146"/>
      <c r="AAK225" s="1792"/>
      <c r="AAN225" s="85"/>
      <c r="AAO225" s="144"/>
      <c r="AAP225" s="145"/>
      <c r="AAQ225" s="2057"/>
      <c r="AAR225" s="1694"/>
      <c r="AAS225" s="1790"/>
      <c r="AAT225" s="1696"/>
      <c r="AAU225" s="1696"/>
      <c r="AAV225" s="1695"/>
      <c r="AAW225" s="1549"/>
      <c r="AAX225" s="1550"/>
      <c r="AAY225" s="1550"/>
      <c r="AAZ225" s="1694"/>
      <c r="ABA225" s="1790"/>
      <c r="ABB225" s="1696"/>
      <c r="ABC225" s="1696"/>
      <c r="ABD225" s="1695"/>
      <c r="ABE225" s="1549"/>
      <c r="ABF225" s="1550"/>
      <c r="ABG225" s="1550"/>
      <c r="ABH225" s="1694"/>
      <c r="ABI225" s="1790"/>
      <c r="ABJ225" s="1696"/>
      <c r="ABK225" s="1696"/>
      <c r="ABL225" s="1695"/>
      <c r="ABM225" s="1549"/>
      <c r="ABN225" s="1550"/>
      <c r="ABO225" s="1550"/>
      <c r="ABP225" s="1694"/>
      <c r="ABQ225" s="1790"/>
      <c r="ABR225" s="1696"/>
      <c r="ABS225" s="1696"/>
      <c r="ABT225" s="1695"/>
      <c r="ABU225" s="1549"/>
      <c r="ABV225" s="1550"/>
      <c r="ABW225" s="1550"/>
      <c r="ABX225" s="1694"/>
      <c r="ABY225" s="1790"/>
      <c r="ABZ225" s="1696"/>
      <c r="ACA225" s="1696"/>
      <c r="ACB225" s="1695"/>
      <c r="ACC225" s="1549"/>
      <c r="ACD225" s="1550"/>
      <c r="ACE225" s="1550"/>
      <c r="ACF225" s="1694"/>
      <c r="ACG225" s="1790"/>
      <c r="ACH225" s="1696"/>
      <c r="ACI225" s="1696"/>
      <c r="ACJ225" s="1695"/>
      <c r="ACK225" s="1549"/>
      <c r="ACL225" s="1550"/>
      <c r="ACM225" s="1550"/>
      <c r="ACN225" s="1694"/>
      <c r="ACO225" s="1790"/>
      <c r="ACP225" s="1696"/>
      <c r="ACQ225" s="1696"/>
      <c r="ACR225" s="1695"/>
      <c r="ACS225" s="1549"/>
      <c r="ACT225" s="1550"/>
      <c r="ACU225" s="1550"/>
      <c r="ACV225" s="1694"/>
      <c r="ACW225" s="1790"/>
      <c r="ACX225" s="1696"/>
      <c r="ACY225" s="1696"/>
      <c r="ACZ225" s="1695"/>
      <c r="ADA225" s="1549"/>
      <c r="ADB225" s="1550"/>
      <c r="ADC225" s="1550"/>
      <c r="ADD225" s="1694"/>
      <c r="ADE225" s="1790"/>
      <c r="ADF225" s="1696"/>
      <c r="ADG225" s="1696"/>
      <c r="ADH225" s="1695"/>
      <c r="ADI225" s="1549"/>
      <c r="ADJ225" s="1550"/>
      <c r="ADK225" s="1550"/>
      <c r="ADL225" s="1694"/>
      <c r="ADM225" s="1790"/>
      <c r="ADN225" s="1696"/>
      <c r="ADO225" s="1696"/>
      <c r="ADP225" s="1695"/>
      <c r="ADQ225" s="1549"/>
      <c r="ADR225" s="1550"/>
      <c r="ADS225" s="1550"/>
      <c r="ADT225" s="1694"/>
      <c r="ADU225" s="1790"/>
      <c r="ADV225" s="1696"/>
      <c r="ADW225" s="1696"/>
      <c r="ADX225" s="1695"/>
      <c r="ADY225" s="1549"/>
      <c r="ADZ225" s="1550"/>
      <c r="AEA225" s="1550"/>
      <c r="AEB225" s="1694"/>
      <c r="AEC225" s="1790"/>
      <c r="AED225" s="1696"/>
      <c r="AEE225" s="1696"/>
      <c r="AEF225" s="1695"/>
      <c r="AEG225" s="1549"/>
      <c r="AEH225" s="1550"/>
      <c r="AEI225" s="1550"/>
      <c r="AEJ225" s="1694"/>
      <c r="AEK225" s="1790"/>
      <c r="AEL225" s="1696"/>
      <c r="AEM225" s="1696"/>
      <c r="AEN225" s="1695"/>
      <c r="AEO225" s="1549"/>
      <c r="AEP225" s="1550"/>
      <c r="AEQ225" s="1550"/>
      <c r="AER225" s="1694"/>
      <c r="AES225" s="1790"/>
      <c r="AET225" s="1696"/>
      <c r="AEU225" s="1696"/>
      <c r="AEV225" s="1695"/>
      <c r="AEW225" s="1549"/>
      <c r="AEX225" s="1550"/>
      <c r="AEY225" s="1550"/>
      <c r="AEZ225" s="1694"/>
      <c r="AFA225" s="1790"/>
      <c r="AFB225" s="1696"/>
      <c r="AFC225" s="1696"/>
      <c r="AFD225" s="1695"/>
      <c r="AFE225" s="1549"/>
      <c r="AFF225" s="1550"/>
      <c r="AFG225" s="1550"/>
      <c r="AFH225" s="1694"/>
      <c r="AFI225" s="1790"/>
      <c r="AFJ225" s="1696"/>
      <c r="AFK225" s="1696"/>
      <c r="AFL225" s="1695"/>
      <c r="AFM225" s="1549"/>
      <c r="AFN225" s="1550"/>
      <c r="AFO225" s="1550"/>
      <c r="AFP225" s="1694"/>
      <c r="AFQ225" s="1790"/>
      <c r="AFR225" s="1696"/>
      <c r="AFS225" s="1696"/>
      <c r="AFT225" s="1695"/>
      <c r="AFU225" s="1549"/>
      <c r="AFV225" s="1550"/>
      <c r="AFW225" s="1550"/>
      <c r="AFX225" s="1694"/>
      <c r="AFY225" s="1790"/>
      <c r="AFZ225" s="1696"/>
      <c r="AGA225" s="1696"/>
      <c r="AGB225" s="1695"/>
      <c r="AGC225" s="1549"/>
      <c r="AGD225" s="1550"/>
      <c r="AGE225" s="1550"/>
      <c r="AGF225" s="1694"/>
      <c r="AGG225" s="1790"/>
      <c r="AGH225" s="1696"/>
      <c r="AGI225" s="1696"/>
      <c r="AGJ225" s="1695"/>
      <c r="AGK225" s="1549"/>
      <c r="AGL225" s="1550"/>
      <c r="AGM225" s="1550"/>
      <c r="AGN225" s="1694"/>
      <c r="AGO225" s="1790"/>
      <c r="AGP225" s="1696"/>
      <c r="AGQ225" s="1696"/>
      <c r="AGR225" s="1695"/>
      <c r="AGS225" s="1549"/>
      <c r="AGT225" s="1550"/>
      <c r="AGU225" s="1550"/>
      <c r="AGV225" s="1694"/>
      <c r="AGW225" s="1790"/>
      <c r="AGX225" s="1696"/>
      <c r="AGY225" s="1696"/>
      <c r="AGZ225" s="1695"/>
      <c r="AHA225" s="1549"/>
      <c r="AHB225" s="1550"/>
      <c r="AHC225" s="1550"/>
      <c r="AHD225" s="1694"/>
      <c r="AHE225" s="1790"/>
      <c r="AHF225" s="1696"/>
      <c r="AHG225" s="1696"/>
      <c r="AHH225" s="1695"/>
      <c r="AHI225" s="1549"/>
      <c r="AHJ225" s="1550"/>
      <c r="AHK225" s="1550"/>
      <c r="AHL225" s="1694"/>
      <c r="AHM225" s="1790"/>
      <c r="AHN225" s="1696"/>
      <c r="AHO225" s="1696"/>
      <c r="AHP225" s="1695"/>
      <c r="AHQ225" s="1549"/>
      <c r="AHR225" s="1550"/>
      <c r="AHS225" s="1550"/>
      <c r="AHT225" s="1694"/>
      <c r="AHU225" s="1790"/>
      <c r="AHV225" s="1696"/>
      <c r="AHW225" s="1696"/>
      <c r="AHX225" s="1695"/>
      <c r="AHY225" s="1549"/>
      <c r="AHZ225" s="1550"/>
      <c r="AIA225" s="1550"/>
      <c r="AIB225" s="1694"/>
      <c r="AIC225" s="1790"/>
      <c r="AID225" s="1696"/>
      <c r="AIE225" s="1696"/>
      <c r="AIF225" s="1695"/>
      <c r="AIG225" s="1549"/>
      <c r="AIH225" s="1550"/>
      <c r="AII225" s="1550"/>
      <c r="AIJ225" s="1694"/>
      <c r="AIK225" s="1790"/>
      <c r="AIL225" s="1696"/>
      <c r="AIM225" s="1696"/>
      <c r="AIN225" s="1695"/>
      <c r="AIO225" s="1549"/>
      <c r="AIP225" s="1550"/>
      <c r="AIQ225" s="1550"/>
      <c r="AIR225" s="1694"/>
      <c r="AIS225" s="1790"/>
      <c r="AIT225" s="1696"/>
      <c r="AIU225" s="1696"/>
      <c r="AIV225" s="1695"/>
      <c r="AIW225" s="1549"/>
      <c r="AIX225" s="1550"/>
      <c r="AIY225" s="1550"/>
      <c r="AIZ225" s="1694"/>
      <c r="AJA225" s="1790"/>
      <c r="AJB225" s="1696"/>
      <c r="AJC225" s="1696"/>
      <c r="AJD225" s="1695"/>
      <c r="AJE225" s="1549"/>
      <c r="AJF225" s="1550"/>
      <c r="AJG225" s="1550"/>
      <c r="AJH225" s="1694"/>
      <c r="AJI225" s="1790"/>
      <c r="AJJ225" s="1696"/>
      <c r="AJK225" s="1696"/>
      <c r="AJL225" s="1695"/>
      <c r="AJM225" s="1549"/>
      <c r="AJN225" s="1550"/>
      <c r="AJO225" s="1550"/>
      <c r="AJP225" s="1694"/>
      <c r="AJQ225" s="1790"/>
      <c r="AJR225" s="1696"/>
      <c r="AJS225" s="1696"/>
      <c r="AJT225" s="1695"/>
      <c r="AJU225" s="1549"/>
      <c r="AJV225" s="1550"/>
      <c r="AJW225" s="1550"/>
      <c r="AJX225" s="1694"/>
      <c r="AJY225" s="1790"/>
      <c r="AJZ225" s="1696"/>
      <c r="AKA225" s="1696"/>
      <c r="AKB225" s="1695"/>
      <c r="AKC225" s="1549"/>
      <c r="AKD225" s="1550"/>
      <c r="AKE225" s="1550"/>
      <c r="AKF225" s="1694"/>
      <c r="AKG225" s="1790"/>
      <c r="AKH225" s="1696"/>
      <c r="AKI225" s="1696"/>
      <c r="AKJ225" s="1695"/>
      <c r="AKK225" s="1549"/>
      <c r="AKL225" s="1550"/>
      <c r="AKM225" s="1550"/>
      <c r="AKN225" s="1694"/>
      <c r="AKO225" s="1790"/>
      <c r="AKP225" s="1696"/>
      <c r="AKQ225" s="1696"/>
      <c r="AKR225" s="1695"/>
      <c r="AKS225" s="1549"/>
      <c r="AKT225" s="1550"/>
      <c r="AKU225" s="1550"/>
      <c r="AKV225" s="1694"/>
      <c r="AKW225" s="1790"/>
      <c r="AKX225" s="1696"/>
      <c r="AKY225" s="1696"/>
      <c r="AKZ225" s="1695"/>
      <c r="ALA225" s="1549"/>
      <c r="ALB225" s="1550"/>
      <c r="ALC225" s="1550"/>
      <c r="ALD225" s="1694"/>
      <c r="ALE225" s="1790"/>
      <c r="ALF225" s="1696"/>
      <c r="ALG225" s="1696"/>
      <c r="ALH225" s="1695"/>
      <c r="ALI225" s="1549"/>
      <c r="ALJ225" s="1550"/>
      <c r="ALK225" s="1550"/>
      <c r="ALL225" s="1694"/>
      <c r="ALM225" s="1790"/>
      <c r="ALN225" s="1696"/>
      <c r="ALO225" s="1696"/>
      <c r="ALP225" s="1695"/>
      <c r="ALQ225" s="1549"/>
      <c r="ALR225" s="1550"/>
      <c r="ALS225" s="1550"/>
      <c r="ALT225" s="1694"/>
      <c r="ALU225" s="1790"/>
      <c r="ALV225" s="1696"/>
      <c r="ALW225" s="1696"/>
      <c r="ALX225" s="1695"/>
      <c r="ALY225" s="1549"/>
      <c r="ALZ225" s="1550"/>
      <c r="AMA225" s="1550"/>
      <c r="AMB225" s="1694"/>
      <c r="AMC225" s="1790"/>
      <c r="AMD225" s="1696"/>
      <c r="AME225" s="1696"/>
      <c r="AMF225" s="1695"/>
      <c r="AMG225" s="1549"/>
      <c r="AMH225" s="1550"/>
      <c r="AMI225" s="1550"/>
      <c r="AMJ225" s="1703"/>
    </row>
    <row r="226" spans="1:1024" s="72" customFormat="1" ht="15" customHeight="1">
      <c r="A226" s="1694">
        <v>7000000001</v>
      </c>
      <c r="B226" s="1791"/>
      <c r="C226" s="1696" t="s">
        <v>4033</v>
      </c>
      <c r="D226" s="1696" t="s">
        <v>4041</v>
      </c>
      <c r="E226" s="1695">
        <v>6</v>
      </c>
      <c r="F226" s="1549">
        <v>8.6300000000000008</v>
      </c>
      <c r="G226" s="1536">
        <f>F226*$I$2</f>
        <v>0</v>
      </c>
      <c r="H226" s="1536">
        <f>G226-G226*($I$1)</f>
        <v>0</v>
      </c>
      <c r="I226"/>
      <c r="L226" s="85"/>
      <c r="M226" s="85"/>
      <c r="N226" s="144"/>
      <c r="O226" s="145"/>
      <c r="P226" s="145"/>
      <c r="Q226" s="146"/>
      <c r="T226" s="85"/>
      <c r="U226" s="144"/>
      <c r="V226" s="145"/>
      <c r="W226" s="145"/>
      <c r="X226" s="146"/>
      <c r="Y226" s="1792"/>
      <c r="AB226" s="85"/>
      <c r="AC226" s="144"/>
      <c r="AD226" s="145"/>
      <c r="AE226" s="145"/>
      <c r="AF226" s="146"/>
      <c r="AG226" s="1792"/>
      <c r="AJ226" s="85"/>
      <c r="AK226" s="144"/>
      <c r="AL226" s="145"/>
      <c r="AM226" s="145"/>
      <c r="AN226" s="146"/>
      <c r="AO226" s="1792"/>
      <c r="AR226" s="85"/>
      <c r="AS226" s="144"/>
      <c r="AT226" s="145"/>
      <c r="AU226" s="145"/>
      <c r="AV226" s="146"/>
      <c r="AW226" s="1792"/>
      <c r="AZ226" s="85"/>
      <c r="BA226" s="144"/>
      <c r="BB226" s="145"/>
      <c r="BC226" s="145"/>
      <c r="BD226" s="146"/>
      <c r="BE226" s="1792"/>
      <c r="BH226" s="85"/>
      <c r="BI226" s="144"/>
      <c r="BJ226" s="145"/>
      <c r="BK226" s="145"/>
      <c r="BL226" s="146"/>
      <c r="BM226" s="1792"/>
      <c r="BP226" s="85"/>
      <c r="BQ226" s="144"/>
      <c r="BR226" s="145"/>
      <c r="BS226" s="145"/>
      <c r="BT226" s="146"/>
      <c r="BU226" s="1792"/>
      <c r="BX226" s="85"/>
      <c r="BY226" s="144"/>
      <c r="BZ226" s="145"/>
      <c r="CA226" s="145"/>
      <c r="CB226" s="146"/>
      <c r="CC226" s="1792"/>
      <c r="CF226" s="85"/>
      <c r="CG226" s="144"/>
      <c r="CH226" s="145"/>
      <c r="CI226" s="145"/>
      <c r="CJ226" s="146"/>
      <c r="CK226" s="1792"/>
      <c r="CN226" s="85"/>
      <c r="CO226" s="144"/>
      <c r="CP226" s="145"/>
      <c r="CQ226" s="145"/>
      <c r="CR226" s="146"/>
      <c r="CS226" s="1792"/>
      <c r="CV226" s="85"/>
      <c r="CW226" s="144"/>
      <c r="CX226" s="145"/>
      <c r="CY226" s="145"/>
      <c r="CZ226" s="146"/>
      <c r="DA226" s="1792"/>
      <c r="DD226" s="85"/>
      <c r="DE226" s="144"/>
      <c r="DF226" s="145"/>
      <c r="DG226" s="145"/>
      <c r="DH226" s="146"/>
      <c r="DI226" s="1792"/>
      <c r="DL226" s="85"/>
      <c r="DM226" s="144"/>
      <c r="DN226" s="145"/>
      <c r="DO226" s="145"/>
      <c r="DP226" s="146"/>
      <c r="DQ226" s="1792"/>
      <c r="DT226" s="85"/>
      <c r="DU226" s="144"/>
      <c r="DV226" s="145"/>
      <c r="DW226" s="145"/>
      <c r="DX226" s="146"/>
      <c r="DY226" s="1792"/>
      <c r="EB226" s="85"/>
      <c r="EC226" s="144"/>
      <c r="ED226" s="145"/>
      <c r="EE226" s="145"/>
      <c r="EF226" s="146"/>
      <c r="EG226" s="1792"/>
      <c r="EJ226" s="85"/>
      <c r="EK226" s="144"/>
      <c r="EL226" s="145"/>
      <c r="EM226" s="145"/>
      <c r="EN226" s="146"/>
      <c r="EO226" s="1792"/>
      <c r="ER226" s="85"/>
      <c r="ES226" s="144"/>
      <c r="ET226" s="145"/>
      <c r="EU226" s="145"/>
      <c r="EV226" s="146"/>
      <c r="EW226" s="1792"/>
      <c r="EZ226" s="85"/>
      <c r="FA226" s="144"/>
      <c r="FB226" s="145"/>
      <c r="FC226" s="145"/>
      <c r="FD226" s="146"/>
      <c r="FE226" s="1792"/>
      <c r="FH226" s="85"/>
      <c r="FI226" s="144"/>
      <c r="FJ226" s="145"/>
      <c r="FK226" s="145"/>
      <c r="FL226" s="146"/>
      <c r="FM226" s="1792"/>
      <c r="FP226" s="85"/>
      <c r="FQ226" s="144"/>
      <c r="FR226" s="145"/>
      <c r="FS226" s="145"/>
      <c r="FT226" s="146"/>
      <c r="FU226" s="1792"/>
      <c r="FX226" s="85"/>
      <c r="FY226" s="144"/>
      <c r="FZ226" s="145"/>
      <c r="GA226" s="145"/>
      <c r="GB226" s="146"/>
      <c r="GC226" s="1792"/>
      <c r="GF226" s="85"/>
      <c r="GG226" s="144"/>
      <c r="GH226" s="145"/>
      <c r="GI226" s="145"/>
      <c r="GJ226" s="146"/>
      <c r="GK226" s="1792"/>
      <c r="GN226" s="85"/>
      <c r="GO226" s="144"/>
      <c r="GP226" s="145"/>
      <c r="GQ226" s="145"/>
      <c r="GR226" s="146"/>
      <c r="GS226" s="1792"/>
      <c r="GV226" s="85"/>
      <c r="GW226" s="144"/>
      <c r="GX226" s="145"/>
      <c r="GY226" s="145"/>
      <c r="GZ226" s="146"/>
      <c r="HA226" s="1792"/>
      <c r="HD226" s="85"/>
      <c r="HE226" s="144"/>
      <c r="HF226" s="145"/>
      <c r="HG226" s="145"/>
      <c r="HH226" s="146"/>
      <c r="HI226" s="1792"/>
      <c r="HL226" s="85"/>
      <c r="HM226" s="144"/>
      <c r="HN226" s="145"/>
      <c r="HO226" s="145"/>
      <c r="HP226" s="146"/>
      <c r="HQ226" s="1792"/>
      <c r="HT226" s="85"/>
      <c r="HU226" s="144"/>
      <c r="HV226" s="145"/>
      <c r="HW226" s="145"/>
      <c r="HX226" s="146"/>
      <c r="HY226" s="1792"/>
      <c r="IB226" s="85"/>
      <c r="IC226" s="144"/>
      <c r="ID226" s="145"/>
      <c r="IE226" s="145"/>
      <c r="IF226" s="146"/>
      <c r="IG226" s="1792"/>
      <c r="IJ226" s="85"/>
      <c r="IK226" s="144"/>
      <c r="IL226" s="145"/>
      <c r="IM226" s="145"/>
      <c r="IN226" s="146"/>
      <c r="IO226" s="1792"/>
      <c r="IR226" s="85"/>
      <c r="IS226" s="144"/>
      <c r="IT226" s="145"/>
      <c r="IU226" s="145"/>
      <c r="IV226" s="146"/>
      <c r="IW226" s="1792"/>
      <c r="IZ226" s="85"/>
      <c r="JA226" s="144"/>
      <c r="JB226" s="145"/>
      <c r="JC226" s="145"/>
      <c r="JD226" s="146"/>
      <c r="JE226" s="1792"/>
      <c r="JH226" s="85"/>
      <c r="JI226" s="144"/>
      <c r="JJ226" s="145"/>
      <c r="JK226" s="145"/>
      <c r="JL226" s="146"/>
      <c r="JM226" s="1792"/>
      <c r="JP226" s="85"/>
      <c r="JQ226" s="144"/>
      <c r="JR226" s="145"/>
      <c r="JS226" s="145"/>
      <c r="JT226" s="146"/>
      <c r="JU226" s="1792"/>
      <c r="JX226" s="85"/>
      <c r="JY226" s="144"/>
      <c r="JZ226" s="145"/>
      <c r="KA226" s="145"/>
      <c r="KB226" s="146"/>
      <c r="KC226" s="1792"/>
      <c r="KF226" s="85"/>
      <c r="KG226" s="144"/>
      <c r="KH226" s="145"/>
      <c r="KI226" s="145"/>
      <c r="KJ226" s="146"/>
      <c r="KK226" s="1792"/>
      <c r="KN226" s="85"/>
      <c r="KO226" s="144"/>
      <c r="KP226" s="145"/>
      <c r="KQ226" s="145"/>
      <c r="KR226" s="146"/>
      <c r="KS226" s="1792"/>
      <c r="KV226" s="85"/>
      <c r="KW226" s="144"/>
      <c r="KX226" s="145"/>
      <c r="KY226" s="145"/>
      <c r="KZ226" s="146"/>
      <c r="LA226" s="1792"/>
      <c r="LD226" s="85"/>
      <c r="LE226" s="144"/>
      <c r="LF226" s="145"/>
      <c r="LG226" s="145"/>
      <c r="LH226" s="146"/>
      <c r="LI226" s="1792"/>
      <c r="LL226" s="85"/>
      <c r="LM226" s="144"/>
      <c r="LN226" s="145"/>
      <c r="LO226" s="145"/>
      <c r="LP226" s="146"/>
      <c r="LQ226" s="1792"/>
      <c r="LT226" s="85"/>
      <c r="LU226" s="144"/>
      <c r="LV226" s="145"/>
      <c r="LW226" s="145"/>
      <c r="LX226" s="146"/>
      <c r="LY226" s="1792"/>
      <c r="MB226" s="85"/>
      <c r="MC226" s="144"/>
      <c r="MD226" s="145"/>
      <c r="ME226" s="145"/>
      <c r="MF226" s="146"/>
      <c r="MG226" s="1792"/>
      <c r="MJ226" s="85"/>
      <c r="MK226" s="144"/>
      <c r="ML226" s="145"/>
      <c r="MM226" s="145"/>
      <c r="MN226" s="146"/>
      <c r="MO226" s="1792"/>
      <c r="MR226" s="85"/>
      <c r="MS226" s="144"/>
      <c r="MT226" s="145"/>
      <c r="MU226" s="145"/>
      <c r="MV226" s="146"/>
      <c r="MW226" s="1792"/>
      <c r="MZ226" s="85"/>
      <c r="NA226" s="144"/>
      <c r="NB226" s="145"/>
      <c r="NC226" s="145"/>
      <c r="ND226" s="146"/>
      <c r="NE226" s="1792"/>
      <c r="NH226" s="85"/>
      <c r="NI226" s="144"/>
      <c r="NJ226" s="145"/>
      <c r="NK226" s="145"/>
      <c r="NL226" s="146"/>
      <c r="NM226" s="1792"/>
      <c r="NP226" s="85"/>
      <c r="NQ226" s="144"/>
      <c r="NR226" s="145"/>
      <c r="NS226" s="145"/>
      <c r="NT226" s="146"/>
      <c r="NU226" s="1792"/>
      <c r="NX226" s="85"/>
      <c r="NY226" s="144"/>
      <c r="NZ226" s="145"/>
      <c r="OA226" s="145"/>
      <c r="OB226" s="146"/>
      <c r="OC226" s="1792"/>
      <c r="OF226" s="85"/>
      <c r="OG226" s="144"/>
      <c r="OH226" s="145"/>
      <c r="OI226" s="145"/>
      <c r="OJ226" s="146"/>
      <c r="OK226" s="1792"/>
      <c r="ON226" s="85"/>
      <c r="OO226" s="144"/>
      <c r="OP226" s="145"/>
      <c r="OQ226" s="145"/>
      <c r="OR226" s="146"/>
      <c r="OS226" s="1792"/>
      <c r="OV226" s="85"/>
      <c r="OW226" s="144"/>
      <c r="OX226" s="145"/>
      <c r="OY226" s="145"/>
      <c r="OZ226" s="146"/>
      <c r="PA226" s="1792"/>
      <c r="PD226" s="85"/>
      <c r="PE226" s="144"/>
      <c r="PF226" s="145"/>
      <c r="PG226" s="145"/>
      <c r="PH226" s="146"/>
      <c r="PI226" s="1792"/>
      <c r="PL226" s="85"/>
      <c r="PM226" s="144"/>
      <c r="PN226" s="145"/>
      <c r="PO226" s="145"/>
      <c r="PP226" s="146"/>
      <c r="PQ226" s="1792"/>
      <c r="PT226" s="85"/>
      <c r="PU226" s="144"/>
      <c r="PV226" s="145"/>
      <c r="PW226" s="145"/>
      <c r="PX226" s="146"/>
      <c r="PY226" s="1792"/>
      <c r="QB226" s="85"/>
      <c r="QC226" s="144"/>
      <c r="QD226" s="145"/>
      <c r="QE226" s="145"/>
      <c r="QF226" s="146"/>
      <c r="QG226" s="1792"/>
      <c r="QJ226" s="85"/>
      <c r="QK226" s="144"/>
      <c r="QL226" s="145"/>
      <c r="QM226" s="145"/>
      <c r="QN226" s="146"/>
      <c r="QO226" s="1792"/>
      <c r="QR226" s="85"/>
      <c r="QS226" s="144"/>
      <c r="QT226" s="145"/>
      <c r="QU226" s="145"/>
      <c r="QV226" s="146"/>
      <c r="QW226" s="1792"/>
      <c r="QZ226" s="85"/>
      <c r="RA226" s="144"/>
      <c r="RB226" s="145"/>
      <c r="RC226" s="145"/>
      <c r="RD226" s="146"/>
      <c r="RE226" s="1792"/>
      <c r="RH226" s="85"/>
      <c r="RI226" s="144"/>
      <c r="RJ226" s="145"/>
      <c r="RK226" s="145"/>
      <c r="RL226" s="146"/>
      <c r="RM226" s="1792"/>
      <c r="RP226" s="85"/>
      <c r="RQ226" s="144"/>
      <c r="RR226" s="145"/>
      <c r="RS226" s="145"/>
      <c r="RT226" s="146"/>
      <c r="RU226" s="1792"/>
      <c r="RX226" s="85"/>
      <c r="RY226" s="144"/>
      <c r="RZ226" s="145"/>
      <c r="SA226" s="145"/>
      <c r="SB226" s="146"/>
      <c r="SC226" s="1792"/>
      <c r="SF226" s="85"/>
      <c r="SG226" s="144"/>
      <c r="SH226" s="145"/>
      <c r="SI226" s="145"/>
      <c r="SJ226" s="146"/>
      <c r="SK226" s="1792"/>
      <c r="SN226" s="85"/>
      <c r="SO226" s="144"/>
      <c r="SP226" s="145"/>
      <c r="SQ226" s="145"/>
      <c r="SR226" s="146"/>
      <c r="SS226" s="1792"/>
      <c r="SV226" s="85"/>
      <c r="SW226" s="144"/>
      <c r="SX226" s="145"/>
      <c r="SY226" s="145"/>
      <c r="SZ226" s="146"/>
      <c r="TA226" s="1792"/>
      <c r="TD226" s="85"/>
      <c r="TE226" s="144"/>
      <c r="TF226" s="145"/>
      <c r="TG226" s="145"/>
      <c r="TH226" s="146"/>
      <c r="TI226" s="1792"/>
      <c r="TL226" s="85"/>
      <c r="TM226" s="144"/>
      <c r="TN226" s="145"/>
      <c r="TO226" s="145"/>
      <c r="TP226" s="146"/>
      <c r="TQ226" s="1792"/>
      <c r="TT226" s="85"/>
      <c r="TU226" s="144"/>
      <c r="TV226" s="145"/>
      <c r="TW226" s="145"/>
      <c r="TX226" s="146"/>
      <c r="TY226" s="1792"/>
      <c r="UB226" s="85"/>
      <c r="UC226" s="144"/>
      <c r="UD226" s="145"/>
      <c r="UE226" s="145"/>
      <c r="UF226" s="146"/>
      <c r="UG226" s="1792"/>
      <c r="UJ226" s="85"/>
      <c r="UK226" s="144"/>
      <c r="UL226" s="145"/>
      <c r="UM226" s="145"/>
      <c r="UN226" s="146"/>
      <c r="UO226" s="1792"/>
      <c r="UR226" s="85"/>
      <c r="US226" s="144"/>
      <c r="UT226" s="145"/>
      <c r="UU226" s="145"/>
      <c r="UV226" s="146"/>
      <c r="UW226" s="1792"/>
      <c r="UZ226" s="85"/>
      <c r="VA226" s="144"/>
      <c r="VB226" s="145"/>
      <c r="VC226" s="145"/>
      <c r="VD226" s="146"/>
      <c r="VE226" s="1792"/>
      <c r="VH226" s="85"/>
      <c r="VI226" s="144"/>
      <c r="VJ226" s="145"/>
      <c r="VK226" s="145"/>
      <c r="VL226" s="146"/>
      <c r="VM226" s="1792"/>
      <c r="VP226" s="85"/>
      <c r="VQ226" s="144"/>
      <c r="VR226" s="145"/>
      <c r="VS226" s="145"/>
      <c r="VT226" s="146"/>
      <c r="VU226" s="1792"/>
      <c r="VX226" s="85"/>
      <c r="VY226" s="144"/>
      <c r="VZ226" s="145"/>
      <c r="WA226" s="145"/>
      <c r="WB226" s="146"/>
      <c r="WC226" s="1792"/>
      <c r="WF226" s="85"/>
      <c r="WG226" s="144"/>
      <c r="WH226" s="145"/>
      <c r="WI226" s="145"/>
      <c r="WJ226" s="146"/>
      <c r="WK226" s="1792"/>
      <c r="WN226" s="85"/>
      <c r="WO226" s="144"/>
      <c r="WP226" s="145"/>
      <c r="WQ226" s="145"/>
      <c r="WR226" s="146"/>
      <c r="WS226" s="1792"/>
      <c r="WV226" s="85"/>
      <c r="WW226" s="144"/>
      <c r="WX226" s="145"/>
      <c r="WY226" s="145"/>
      <c r="WZ226" s="146"/>
      <c r="XA226" s="1792"/>
      <c r="XD226" s="85"/>
      <c r="XE226" s="144"/>
      <c r="XF226" s="145"/>
      <c r="XG226" s="145"/>
      <c r="XH226" s="146"/>
      <c r="XI226" s="1792"/>
      <c r="XL226" s="85"/>
      <c r="XM226" s="144"/>
      <c r="XN226" s="145"/>
      <c r="XO226" s="145"/>
      <c r="XP226" s="146"/>
      <c r="XQ226" s="1792"/>
      <c r="XT226" s="85"/>
      <c r="XU226" s="144"/>
      <c r="XV226" s="145"/>
      <c r="XW226" s="145"/>
      <c r="XX226" s="146"/>
      <c r="XY226" s="1792"/>
      <c r="YB226" s="85"/>
      <c r="YC226" s="144"/>
      <c r="YD226" s="145"/>
      <c r="YE226" s="145"/>
      <c r="YF226" s="146"/>
      <c r="YG226" s="1792"/>
      <c r="YJ226" s="85"/>
      <c r="YK226" s="144"/>
      <c r="YL226" s="145"/>
      <c r="YM226" s="145"/>
      <c r="YN226" s="146"/>
      <c r="YO226" s="1792"/>
      <c r="YR226" s="85"/>
      <c r="YS226" s="144"/>
      <c r="YT226" s="145"/>
      <c r="YU226" s="145"/>
      <c r="YV226" s="146"/>
      <c r="YW226" s="1792"/>
      <c r="YZ226" s="85"/>
      <c r="ZA226" s="144"/>
      <c r="ZB226" s="145"/>
      <c r="ZC226" s="145"/>
      <c r="ZD226" s="146"/>
      <c r="ZE226" s="1792"/>
      <c r="ZH226" s="85"/>
      <c r="ZI226" s="144"/>
      <c r="ZJ226" s="145"/>
      <c r="ZK226" s="145"/>
      <c r="ZL226" s="146"/>
      <c r="ZM226" s="1792"/>
      <c r="ZP226" s="85"/>
      <c r="ZQ226" s="144"/>
      <c r="ZR226" s="145"/>
      <c r="ZS226" s="145"/>
      <c r="ZT226" s="146"/>
      <c r="ZU226" s="1792"/>
      <c r="ZX226" s="85"/>
      <c r="ZY226" s="144"/>
      <c r="ZZ226" s="145"/>
      <c r="AAA226" s="145"/>
      <c r="AAB226" s="146"/>
      <c r="AAC226" s="1792"/>
      <c r="AAF226" s="85"/>
      <c r="AAG226" s="144"/>
      <c r="AAH226" s="145"/>
      <c r="AAI226" s="145"/>
      <c r="AAJ226" s="146"/>
      <c r="AAK226" s="1792"/>
      <c r="AAN226" s="85"/>
      <c r="AAO226" s="144"/>
      <c r="AAP226" s="145"/>
      <c r="AAQ226" s="2057"/>
      <c r="AAR226" s="1694"/>
      <c r="AAS226" s="1790"/>
      <c r="AAT226" s="1696"/>
      <c r="AAU226" s="1696"/>
      <c r="AAV226" s="1695"/>
      <c r="AAW226" s="1549"/>
      <c r="AAX226" s="1550"/>
      <c r="AAY226" s="1550"/>
      <c r="AAZ226" s="1694"/>
      <c r="ABA226" s="1790"/>
      <c r="ABB226" s="1696"/>
      <c r="ABC226" s="1696"/>
      <c r="ABD226" s="1695"/>
      <c r="ABE226" s="1549"/>
      <c r="ABF226" s="1550"/>
      <c r="ABG226" s="1550"/>
      <c r="ABH226" s="1694"/>
      <c r="ABI226" s="1790"/>
      <c r="ABJ226" s="1696"/>
      <c r="ABK226" s="1696"/>
      <c r="ABL226" s="1695"/>
      <c r="ABM226" s="1549"/>
      <c r="ABN226" s="1550"/>
      <c r="ABO226" s="1550"/>
      <c r="ABP226" s="1694"/>
      <c r="ABQ226" s="1790"/>
      <c r="ABR226" s="1696"/>
      <c r="ABS226" s="1696"/>
      <c r="ABT226" s="1695"/>
      <c r="ABU226" s="1549"/>
      <c r="ABV226" s="1550"/>
      <c r="ABW226" s="1550"/>
      <c r="ABX226" s="1694"/>
      <c r="ABY226" s="1790"/>
      <c r="ABZ226" s="1696"/>
      <c r="ACA226" s="1696"/>
      <c r="ACB226" s="1695"/>
      <c r="ACC226" s="1549"/>
      <c r="ACD226" s="1550"/>
      <c r="ACE226" s="1550"/>
      <c r="ACF226" s="1694"/>
      <c r="ACG226" s="1790"/>
      <c r="ACH226" s="1696"/>
      <c r="ACI226" s="1696"/>
      <c r="ACJ226" s="1695"/>
      <c r="ACK226" s="1549"/>
      <c r="ACL226" s="1550"/>
      <c r="ACM226" s="1550"/>
      <c r="ACN226" s="1694"/>
      <c r="ACO226" s="1790"/>
      <c r="ACP226" s="1696"/>
      <c r="ACQ226" s="1696"/>
      <c r="ACR226" s="1695"/>
      <c r="ACS226" s="1549"/>
      <c r="ACT226" s="1550"/>
      <c r="ACU226" s="1550"/>
      <c r="ACV226" s="1694"/>
      <c r="ACW226" s="1790"/>
      <c r="ACX226" s="1696"/>
      <c r="ACY226" s="1696"/>
      <c r="ACZ226" s="1695"/>
      <c r="ADA226" s="1549"/>
      <c r="ADB226" s="1550"/>
      <c r="ADC226" s="1550"/>
      <c r="ADD226" s="1694"/>
      <c r="ADE226" s="1790"/>
      <c r="ADF226" s="1696"/>
      <c r="ADG226" s="1696"/>
      <c r="ADH226" s="1695"/>
      <c r="ADI226" s="1549"/>
      <c r="ADJ226" s="1550"/>
      <c r="ADK226" s="1550"/>
      <c r="ADL226" s="1694"/>
      <c r="ADM226" s="1790"/>
      <c r="ADN226" s="1696"/>
      <c r="ADO226" s="1696"/>
      <c r="ADP226" s="1695"/>
      <c r="ADQ226" s="1549"/>
      <c r="ADR226" s="1550"/>
      <c r="ADS226" s="1550"/>
      <c r="ADT226" s="1694"/>
      <c r="ADU226" s="1790"/>
      <c r="ADV226" s="1696"/>
      <c r="ADW226" s="1696"/>
      <c r="ADX226" s="1695"/>
      <c r="ADY226" s="1549"/>
      <c r="ADZ226" s="1550"/>
      <c r="AEA226" s="1550"/>
      <c r="AEB226" s="1694"/>
      <c r="AEC226" s="1790"/>
      <c r="AED226" s="1696"/>
      <c r="AEE226" s="1696"/>
      <c r="AEF226" s="1695"/>
      <c r="AEG226" s="1549"/>
      <c r="AEH226" s="1550"/>
      <c r="AEI226" s="1550"/>
      <c r="AEJ226" s="1694"/>
      <c r="AEK226" s="1790"/>
      <c r="AEL226" s="1696"/>
      <c r="AEM226" s="1696"/>
      <c r="AEN226" s="1695"/>
      <c r="AEO226" s="1549"/>
      <c r="AEP226" s="1550"/>
      <c r="AEQ226" s="1550"/>
      <c r="AER226" s="1694"/>
      <c r="AES226" s="1790"/>
      <c r="AET226" s="1696"/>
      <c r="AEU226" s="1696"/>
      <c r="AEV226" s="1695"/>
      <c r="AEW226" s="1549"/>
      <c r="AEX226" s="1550"/>
      <c r="AEY226" s="1550"/>
      <c r="AEZ226" s="1694"/>
      <c r="AFA226" s="1790"/>
      <c r="AFB226" s="1696"/>
      <c r="AFC226" s="1696"/>
      <c r="AFD226" s="1695"/>
      <c r="AFE226" s="1549"/>
      <c r="AFF226" s="1550"/>
      <c r="AFG226" s="1550"/>
      <c r="AFH226" s="1694"/>
      <c r="AFI226" s="1790"/>
      <c r="AFJ226" s="1696"/>
      <c r="AFK226" s="1696"/>
      <c r="AFL226" s="1695"/>
      <c r="AFM226" s="1549"/>
      <c r="AFN226" s="1550"/>
      <c r="AFO226" s="1550"/>
      <c r="AFP226" s="1694"/>
      <c r="AFQ226" s="1790"/>
      <c r="AFR226" s="1696"/>
      <c r="AFS226" s="1696"/>
      <c r="AFT226" s="1695"/>
      <c r="AFU226" s="1549"/>
      <c r="AFV226" s="1550"/>
      <c r="AFW226" s="1550"/>
      <c r="AFX226" s="1694"/>
      <c r="AFY226" s="1790"/>
      <c r="AFZ226" s="1696"/>
      <c r="AGA226" s="1696"/>
      <c r="AGB226" s="1695"/>
      <c r="AGC226" s="1549"/>
      <c r="AGD226" s="1550"/>
      <c r="AGE226" s="1550"/>
      <c r="AGF226" s="1694"/>
      <c r="AGG226" s="1790"/>
      <c r="AGH226" s="1696"/>
      <c r="AGI226" s="1696"/>
      <c r="AGJ226" s="1695"/>
      <c r="AGK226" s="1549"/>
      <c r="AGL226" s="1550"/>
      <c r="AGM226" s="1550"/>
      <c r="AGN226" s="1694"/>
      <c r="AGO226" s="1790"/>
      <c r="AGP226" s="1696"/>
      <c r="AGQ226" s="1696"/>
      <c r="AGR226" s="1695"/>
      <c r="AGS226" s="1549"/>
      <c r="AGT226" s="1550"/>
      <c r="AGU226" s="1550"/>
      <c r="AGV226" s="1694"/>
      <c r="AGW226" s="1790"/>
      <c r="AGX226" s="1696"/>
      <c r="AGY226" s="1696"/>
      <c r="AGZ226" s="1695"/>
      <c r="AHA226" s="1549"/>
      <c r="AHB226" s="1550"/>
      <c r="AHC226" s="1550"/>
      <c r="AHD226" s="1694"/>
      <c r="AHE226" s="1790"/>
      <c r="AHF226" s="1696"/>
      <c r="AHG226" s="1696"/>
      <c r="AHH226" s="1695"/>
      <c r="AHI226" s="1549"/>
      <c r="AHJ226" s="1550"/>
      <c r="AHK226" s="1550"/>
      <c r="AHL226" s="1694"/>
      <c r="AHM226" s="1790"/>
      <c r="AHN226" s="1696"/>
      <c r="AHO226" s="1696"/>
      <c r="AHP226" s="1695"/>
      <c r="AHQ226" s="1549"/>
      <c r="AHR226" s="1550"/>
      <c r="AHS226" s="1550"/>
      <c r="AHT226" s="1694"/>
      <c r="AHU226" s="1790"/>
      <c r="AHV226" s="1696"/>
      <c r="AHW226" s="1696"/>
      <c r="AHX226" s="1695"/>
      <c r="AHY226" s="1549"/>
      <c r="AHZ226" s="1550"/>
      <c r="AIA226" s="1550"/>
      <c r="AIB226" s="1694"/>
      <c r="AIC226" s="1790"/>
      <c r="AID226" s="1696"/>
      <c r="AIE226" s="1696"/>
      <c r="AIF226" s="1695"/>
      <c r="AIG226" s="1549"/>
      <c r="AIH226" s="1550"/>
      <c r="AII226" s="1550"/>
      <c r="AIJ226" s="1694"/>
      <c r="AIK226" s="1790"/>
      <c r="AIL226" s="1696"/>
      <c r="AIM226" s="1696"/>
      <c r="AIN226" s="1695"/>
      <c r="AIO226" s="1549"/>
      <c r="AIP226" s="1550"/>
      <c r="AIQ226" s="1550"/>
      <c r="AIR226" s="1694"/>
      <c r="AIS226" s="1790"/>
      <c r="AIT226" s="1696"/>
      <c r="AIU226" s="1696"/>
      <c r="AIV226" s="1695"/>
      <c r="AIW226" s="1549"/>
      <c r="AIX226" s="1550"/>
      <c r="AIY226" s="1550"/>
      <c r="AIZ226" s="1694"/>
      <c r="AJA226" s="1790"/>
      <c r="AJB226" s="1696"/>
      <c r="AJC226" s="1696"/>
      <c r="AJD226" s="1695"/>
      <c r="AJE226" s="1549"/>
      <c r="AJF226" s="1550"/>
      <c r="AJG226" s="1550"/>
      <c r="AJH226" s="1694"/>
      <c r="AJI226" s="1790"/>
      <c r="AJJ226" s="1696"/>
      <c r="AJK226" s="1696"/>
      <c r="AJL226" s="1695"/>
      <c r="AJM226" s="1549"/>
      <c r="AJN226" s="1550"/>
      <c r="AJO226" s="1550"/>
      <c r="AJP226" s="1694"/>
      <c r="AJQ226" s="1790"/>
      <c r="AJR226" s="1696"/>
      <c r="AJS226" s="1696"/>
      <c r="AJT226" s="1695"/>
      <c r="AJU226" s="1549"/>
      <c r="AJV226" s="1550"/>
      <c r="AJW226" s="1550"/>
      <c r="AJX226" s="1694"/>
      <c r="AJY226" s="1790"/>
      <c r="AJZ226" s="1696"/>
      <c r="AKA226" s="1696"/>
      <c r="AKB226" s="1695"/>
      <c r="AKC226" s="1549"/>
      <c r="AKD226" s="1550"/>
      <c r="AKE226" s="1550"/>
      <c r="AKF226" s="1694"/>
      <c r="AKG226" s="1790"/>
      <c r="AKH226" s="1696"/>
      <c r="AKI226" s="1696"/>
      <c r="AKJ226" s="1695"/>
      <c r="AKK226" s="1549"/>
      <c r="AKL226" s="1550"/>
      <c r="AKM226" s="1550"/>
      <c r="AKN226" s="1694"/>
      <c r="AKO226" s="1790"/>
      <c r="AKP226" s="1696"/>
      <c r="AKQ226" s="1696"/>
      <c r="AKR226" s="1695"/>
      <c r="AKS226" s="1549"/>
      <c r="AKT226" s="1550"/>
      <c r="AKU226" s="1550"/>
      <c r="AKV226" s="1694"/>
      <c r="AKW226" s="1790"/>
      <c r="AKX226" s="1696"/>
      <c r="AKY226" s="1696"/>
      <c r="AKZ226" s="1695"/>
      <c r="ALA226" s="1549"/>
      <c r="ALB226" s="1550"/>
      <c r="ALC226" s="1550"/>
      <c r="ALD226" s="1694"/>
      <c r="ALE226" s="1790"/>
      <c r="ALF226" s="1696"/>
      <c r="ALG226" s="1696"/>
      <c r="ALH226" s="1695"/>
      <c r="ALI226" s="1549"/>
      <c r="ALJ226" s="1550"/>
      <c r="ALK226" s="1550"/>
      <c r="ALL226" s="1694"/>
      <c r="ALM226" s="1790"/>
      <c r="ALN226" s="1696"/>
      <c r="ALO226" s="1696"/>
      <c r="ALP226" s="1695"/>
      <c r="ALQ226" s="1549"/>
      <c r="ALR226" s="1550"/>
      <c r="ALS226" s="1550"/>
      <c r="ALT226" s="1694"/>
      <c r="ALU226" s="1790"/>
      <c r="ALV226" s="1696"/>
      <c r="ALW226" s="1696"/>
      <c r="ALX226" s="1695"/>
      <c r="ALY226" s="1549"/>
      <c r="ALZ226" s="1550"/>
      <c r="AMA226" s="1550"/>
      <c r="AMB226" s="1694"/>
      <c r="AMC226" s="1790"/>
      <c r="AMD226" s="1696"/>
      <c r="AME226" s="1696"/>
      <c r="AMF226" s="1695"/>
      <c r="AMG226" s="1549"/>
      <c r="AMH226" s="1550"/>
      <c r="AMI226" s="1550"/>
      <c r="AMJ226" s="1703"/>
    </row>
    <row r="227" spans="1:1024" s="72" customFormat="1" ht="15" customHeight="1">
      <c r="A227" s="1694">
        <v>7700000001</v>
      </c>
      <c r="B227" s="1791" t="s">
        <v>4196</v>
      </c>
      <c r="C227" s="1696" t="s">
        <v>4033</v>
      </c>
      <c r="D227" s="1696" t="s">
        <v>4041</v>
      </c>
      <c r="E227" s="1695">
        <v>6</v>
      </c>
      <c r="F227" s="1549">
        <v>6.52</v>
      </c>
      <c r="G227" s="1536">
        <f>F227*$I$2</f>
        <v>0</v>
      </c>
      <c r="H227" s="1536">
        <f>G227-G227*($I$1)</f>
        <v>0</v>
      </c>
      <c r="I227"/>
      <c r="L227" s="85"/>
      <c r="M227" s="85"/>
      <c r="N227" s="144"/>
      <c r="O227" s="145"/>
      <c r="P227" s="145"/>
      <c r="Q227" s="146"/>
      <c r="T227" s="85"/>
      <c r="U227" s="144"/>
      <c r="V227" s="145"/>
      <c r="W227" s="145"/>
      <c r="X227" s="146"/>
      <c r="Y227" s="1792"/>
      <c r="AB227" s="85"/>
      <c r="AC227" s="144"/>
      <c r="AD227" s="145"/>
      <c r="AE227" s="145"/>
      <c r="AF227" s="146"/>
      <c r="AG227" s="1792"/>
      <c r="AJ227" s="85"/>
      <c r="AK227" s="144"/>
      <c r="AL227" s="145"/>
      <c r="AM227" s="145"/>
      <c r="AN227" s="146"/>
      <c r="AO227" s="1792"/>
      <c r="AR227" s="85"/>
      <c r="AS227" s="144"/>
      <c r="AT227" s="145"/>
      <c r="AU227" s="145"/>
      <c r="AV227" s="146"/>
      <c r="AW227" s="1792"/>
      <c r="AZ227" s="85"/>
      <c r="BA227" s="144"/>
      <c r="BB227" s="145"/>
      <c r="BC227" s="145"/>
      <c r="BD227" s="146"/>
      <c r="BE227" s="1792"/>
      <c r="BH227" s="85"/>
      <c r="BI227" s="144"/>
      <c r="BJ227" s="145"/>
      <c r="BK227" s="145"/>
      <c r="BL227" s="146"/>
      <c r="BM227" s="1792"/>
      <c r="BP227" s="85"/>
      <c r="BQ227" s="144"/>
      <c r="BR227" s="145"/>
      <c r="BS227" s="145"/>
      <c r="BT227" s="146"/>
      <c r="BU227" s="1792"/>
      <c r="BX227" s="85"/>
      <c r="BY227" s="144"/>
      <c r="BZ227" s="145"/>
      <c r="CA227" s="145"/>
      <c r="CB227" s="146"/>
      <c r="CC227" s="1792"/>
      <c r="CF227" s="85"/>
      <c r="CG227" s="144"/>
      <c r="CH227" s="145"/>
      <c r="CI227" s="145"/>
      <c r="CJ227" s="146"/>
      <c r="CK227" s="1792"/>
      <c r="CN227" s="85"/>
      <c r="CO227" s="144"/>
      <c r="CP227" s="145"/>
      <c r="CQ227" s="145"/>
      <c r="CR227" s="146"/>
      <c r="CS227" s="1792"/>
      <c r="CV227" s="85"/>
      <c r="CW227" s="144"/>
      <c r="CX227" s="145"/>
      <c r="CY227" s="145"/>
      <c r="CZ227" s="146"/>
      <c r="DA227" s="1792"/>
      <c r="DD227" s="85"/>
      <c r="DE227" s="144"/>
      <c r="DF227" s="145"/>
      <c r="DG227" s="145"/>
      <c r="DH227" s="146"/>
      <c r="DI227" s="1792"/>
      <c r="DL227" s="85"/>
      <c r="DM227" s="144"/>
      <c r="DN227" s="145"/>
      <c r="DO227" s="145"/>
      <c r="DP227" s="146"/>
      <c r="DQ227" s="1792"/>
      <c r="DT227" s="85"/>
      <c r="DU227" s="144"/>
      <c r="DV227" s="145"/>
      <c r="DW227" s="145"/>
      <c r="DX227" s="146"/>
      <c r="DY227" s="1792"/>
      <c r="EB227" s="85"/>
      <c r="EC227" s="144"/>
      <c r="ED227" s="145"/>
      <c r="EE227" s="145"/>
      <c r="EF227" s="146"/>
      <c r="EG227" s="1792"/>
      <c r="EJ227" s="85"/>
      <c r="EK227" s="144"/>
      <c r="EL227" s="145"/>
      <c r="EM227" s="145"/>
      <c r="EN227" s="146"/>
      <c r="EO227" s="1792"/>
      <c r="ER227" s="85"/>
      <c r="ES227" s="144"/>
      <c r="ET227" s="145"/>
      <c r="EU227" s="145"/>
      <c r="EV227" s="146"/>
      <c r="EW227" s="1792"/>
      <c r="EZ227" s="85"/>
      <c r="FA227" s="144"/>
      <c r="FB227" s="145"/>
      <c r="FC227" s="145"/>
      <c r="FD227" s="146"/>
      <c r="FE227" s="1792"/>
      <c r="FH227" s="85"/>
      <c r="FI227" s="144"/>
      <c r="FJ227" s="145"/>
      <c r="FK227" s="145"/>
      <c r="FL227" s="146"/>
      <c r="FM227" s="1792"/>
      <c r="FP227" s="85"/>
      <c r="FQ227" s="144"/>
      <c r="FR227" s="145"/>
      <c r="FS227" s="145"/>
      <c r="FT227" s="146"/>
      <c r="FU227" s="1792"/>
      <c r="FX227" s="85"/>
      <c r="FY227" s="144"/>
      <c r="FZ227" s="145"/>
      <c r="GA227" s="145"/>
      <c r="GB227" s="146"/>
      <c r="GC227" s="1792"/>
      <c r="GF227" s="85"/>
      <c r="GG227" s="144"/>
      <c r="GH227" s="145"/>
      <c r="GI227" s="145"/>
      <c r="GJ227" s="146"/>
      <c r="GK227" s="1792"/>
      <c r="GN227" s="85"/>
      <c r="GO227" s="144"/>
      <c r="GP227" s="145"/>
      <c r="GQ227" s="145"/>
      <c r="GR227" s="146"/>
      <c r="GS227" s="1792"/>
      <c r="GV227" s="85"/>
      <c r="GW227" s="144"/>
      <c r="GX227" s="145"/>
      <c r="GY227" s="145"/>
      <c r="GZ227" s="146"/>
      <c r="HA227" s="1792"/>
      <c r="HD227" s="85"/>
      <c r="HE227" s="144"/>
      <c r="HF227" s="145"/>
      <c r="HG227" s="145"/>
      <c r="HH227" s="146"/>
      <c r="HI227" s="1792"/>
      <c r="HL227" s="85"/>
      <c r="HM227" s="144"/>
      <c r="HN227" s="145"/>
      <c r="HO227" s="145"/>
      <c r="HP227" s="146"/>
      <c r="HQ227" s="1792"/>
      <c r="HT227" s="85"/>
      <c r="HU227" s="144"/>
      <c r="HV227" s="145"/>
      <c r="HW227" s="145"/>
      <c r="HX227" s="146"/>
      <c r="HY227" s="1792"/>
      <c r="IB227" s="85"/>
      <c r="IC227" s="144"/>
      <c r="ID227" s="145"/>
      <c r="IE227" s="145"/>
      <c r="IF227" s="146"/>
      <c r="IG227" s="1792"/>
      <c r="IJ227" s="85"/>
      <c r="IK227" s="144"/>
      <c r="IL227" s="145"/>
      <c r="IM227" s="145"/>
      <c r="IN227" s="146"/>
      <c r="IO227" s="1792"/>
      <c r="IR227" s="85"/>
      <c r="IS227" s="144"/>
      <c r="IT227" s="145"/>
      <c r="IU227" s="145"/>
      <c r="IV227" s="146"/>
      <c r="IW227" s="1792"/>
      <c r="IZ227" s="85"/>
      <c r="JA227" s="144"/>
      <c r="JB227" s="145"/>
      <c r="JC227" s="145"/>
      <c r="JD227" s="146"/>
      <c r="JE227" s="1792"/>
      <c r="JH227" s="85"/>
      <c r="JI227" s="144"/>
      <c r="JJ227" s="145"/>
      <c r="JK227" s="145"/>
      <c r="JL227" s="146"/>
      <c r="JM227" s="1792"/>
      <c r="JP227" s="85"/>
      <c r="JQ227" s="144"/>
      <c r="JR227" s="145"/>
      <c r="JS227" s="145"/>
      <c r="JT227" s="146"/>
      <c r="JU227" s="1792"/>
      <c r="JX227" s="85"/>
      <c r="JY227" s="144"/>
      <c r="JZ227" s="145"/>
      <c r="KA227" s="145"/>
      <c r="KB227" s="146"/>
      <c r="KC227" s="1792"/>
      <c r="KF227" s="85"/>
      <c r="KG227" s="144"/>
      <c r="KH227" s="145"/>
      <c r="KI227" s="145"/>
      <c r="KJ227" s="146"/>
      <c r="KK227" s="1792"/>
      <c r="KN227" s="85"/>
      <c r="KO227" s="144"/>
      <c r="KP227" s="145"/>
      <c r="KQ227" s="145"/>
      <c r="KR227" s="146"/>
      <c r="KS227" s="1792"/>
      <c r="KV227" s="85"/>
      <c r="KW227" s="144"/>
      <c r="KX227" s="145"/>
      <c r="KY227" s="145"/>
      <c r="KZ227" s="146"/>
      <c r="LA227" s="1792"/>
      <c r="LD227" s="85"/>
      <c r="LE227" s="144"/>
      <c r="LF227" s="145"/>
      <c r="LG227" s="145"/>
      <c r="LH227" s="146"/>
      <c r="LI227" s="1792"/>
      <c r="LL227" s="85"/>
      <c r="LM227" s="144"/>
      <c r="LN227" s="145"/>
      <c r="LO227" s="145"/>
      <c r="LP227" s="146"/>
      <c r="LQ227" s="1792"/>
      <c r="LT227" s="85"/>
      <c r="LU227" s="144"/>
      <c r="LV227" s="145"/>
      <c r="LW227" s="145"/>
      <c r="LX227" s="146"/>
      <c r="LY227" s="1792"/>
      <c r="MB227" s="85"/>
      <c r="MC227" s="144"/>
      <c r="MD227" s="145"/>
      <c r="ME227" s="145"/>
      <c r="MF227" s="146"/>
      <c r="MG227" s="1792"/>
      <c r="MJ227" s="85"/>
      <c r="MK227" s="144"/>
      <c r="ML227" s="145"/>
      <c r="MM227" s="145"/>
      <c r="MN227" s="146"/>
      <c r="MO227" s="1792"/>
      <c r="MR227" s="85"/>
      <c r="MS227" s="144"/>
      <c r="MT227" s="145"/>
      <c r="MU227" s="145"/>
      <c r="MV227" s="146"/>
      <c r="MW227" s="1792"/>
      <c r="MZ227" s="85"/>
      <c r="NA227" s="144"/>
      <c r="NB227" s="145"/>
      <c r="NC227" s="145"/>
      <c r="ND227" s="146"/>
      <c r="NE227" s="1792"/>
      <c r="NH227" s="85"/>
      <c r="NI227" s="144"/>
      <c r="NJ227" s="145"/>
      <c r="NK227" s="145"/>
      <c r="NL227" s="146"/>
      <c r="NM227" s="1792"/>
      <c r="NP227" s="85"/>
      <c r="NQ227" s="144"/>
      <c r="NR227" s="145"/>
      <c r="NS227" s="145"/>
      <c r="NT227" s="146"/>
      <c r="NU227" s="1792"/>
      <c r="NX227" s="85"/>
      <c r="NY227" s="144"/>
      <c r="NZ227" s="145"/>
      <c r="OA227" s="145"/>
      <c r="OB227" s="146"/>
      <c r="OC227" s="1792"/>
      <c r="OF227" s="85"/>
      <c r="OG227" s="144"/>
      <c r="OH227" s="145"/>
      <c r="OI227" s="145"/>
      <c r="OJ227" s="146"/>
      <c r="OK227" s="1792"/>
      <c r="ON227" s="85"/>
      <c r="OO227" s="144"/>
      <c r="OP227" s="145"/>
      <c r="OQ227" s="145"/>
      <c r="OR227" s="146"/>
      <c r="OS227" s="1792"/>
      <c r="OV227" s="85"/>
      <c r="OW227" s="144"/>
      <c r="OX227" s="145"/>
      <c r="OY227" s="145"/>
      <c r="OZ227" s="146"/>
      <c r="PA227" s="1792"/>
      <c r="PD227" s="85"/>
      <c r="PE227" s="144"/>
      <c r="PF227" s="145"/>
      <c r="PG227" s="145"/>
      <c r="PH227" s="146"/>
      <c r="PI227" s="1792"/>
      <c r="PL227" s="85"/>
      <c r="PM227" s="144"/>
      <c r="PN227" s="145"/>
      <c r="PO227" s="145"/>
      <c r="PP227" s="146"/>
      <c r="PQ227" s="1792"/>
      <c r="PT227" s="85"/>
      <c r="PU227" s="144"/>
      <c r="PV227" s="145"/>
      <c r="PW227" s="145"/>
      <c r="PX227" s="146"/>
      <c r="PY227" s="1792"/>
      <c r="QB227" s="85"/>
      <c r="QC227" s="144"/>
      <c r="QD227" s="145"/>
      <c r="QE227" s="145"/>
      <c r="QF227" s="146"/>
      <c r="QG227" s="1792"/>
      <c r="QJ227" s="85"/>
      <c r="QK227" s="144"/>
      <c r="QL227" s="145"/>
      <c r="QM227" s="145"/>
      <c r="QN227" s="146"/>
      <c r="QO227" s="1792"/>
      <c r="QR227" s="85"/>
      <c r="QS227" s="144"/>
      <c r="QT227" s="145"/>
      <c r="QU227" s="145"/>
      <c r="QV227" s="146"/>
      <c r="QW227" s="1792"/>
      <c r="QZ227" s="85"/>
      <c r="RA227" s="144"/>
      <c r="RB227" s="145"/>
      <c r="RC227" s="145"/>
      <c r="RD227" s="146"/>
      <c r="RE227" s="1792"/>
      <c r="RH227" s="85"/>
      <c r="RI227" s="144"/>
      <c r="RJ227" s="145"/>
      <c r="RK227" s="145"/>
      <c r="RL227" s="146"/>
      <c r="RM227" s="1792"/>
      <c r="RP227" s="85"/>
      <c r="RQ227" s="144"/>
      <c r="RR227" s="145"/>
      <c r="RS227" s="145"/>
      <c r="RT227" s="146"/>
      <c r="RU227" s="1792"/>
      <c r="RX227" s="85"/>
      <c r="RY227" s="144"/>
      <c r="RZ227" s="145"/>
      <c r="SA227" s="145"/>
      <c r="SB227" s="146"/>
      <c r="SC227" s="1792"/>
      <c r="SF227" s="85"/>
      <c r="SG227" s="144"/>
      <c r="SH227" s="145"/>
      <c r="SI227" s="145"/>
      <c r="SJ227" s="146"/>
      <c r="SK227" s="1792"/>
      <c r="SN227" s="85"/>
      <c r="SO227" s="144"/>
      <c r="SP227" s="145"/>
      <c r="SQ227" s="145"/>
      <c r="SR227" s="146"/>
      <c r="SS227" s="1792"/>
      <c r="SV227" s="85"/>
      <c r="SW227" s="144"/>
      <c r="SX227" s="145"/>
      <c r="SY227" s="145"/>
      <c r="SZ227" s="146"/>
      <c r="TA227" s="1792"/>
      <c r="TD227" s="85"/>
      <c r="TE227" s="144"/>
      <c r="TF227" s="145"/>
      <c r="TG227" s="145"/>
      <c r="TH227" s="146"/>
      <c r="TI227" s="1792"/>
      <c r="TL227" s="85"/>
      <c r="TM227" s="144"/>
      <c r="TN227" s="145"/>
      <c r="TO227" s="145"/>
      <c r="TP227" s="146"/>
      <c r="TQ227" s="1792"/>
      <c r="TT227" s="85"/>
      <c r="TU227" s="144"/>
      <c r="TV227" s="145"/>
      <c r="TW227" s="145"/>
      <c r="TX227" s="146"/>
      <c r="TY227" s="1792"/>
      <c r="UB227" s="85"/>
      <c r="UC227" s="144"/>
      <c r="UD227" s="145"/>
      <c r="UE227" s="145"/>
      <c r="UF227" s="146"/>
      <c r="UG227" s="1792"/>
      <c r="UJ227" s="85"/>
      <c r="UK227" s="144"/>
      <c r="UL227" s="145"/>
      <c r="UM227" s="145"/>
      <c r="UN227" s="146"/>
      <c r="UO227" s="1792"/>
      <c r="UR227" s="85"/>
      <c r="US227" s="144"/>
      <c r="UT227" s="145"/>
      <c r="UU227" s="145"/>
      <c r="UV227" s="146"/>
      <c r="UW227" s="1792"/>
      <c r="UZ227" s="85"/>
      <c r="VA227" s="144"/>
      <c r="VB227" s="145"/>
      <c r="VC227" s="145"/>
      <c r="VD227" s="146"/>
      <c r="VE227" s="1792"/>
      <c r="VH227" s="85"/>
      <c r="VI227" s="144"/>
      <c r="VJ227" s="145"/>
      <c r="VK227" s="145"/>
      <c r="VL227" s="146"/>
      <c r="VM227" s="1792"/>
      <c r="VP227" s="85"/>
      <c r="VQ227" s="144"/>
      <c r="VR227" s="145"/>
      <c r="VS227" s="145"/>
      <c r="VT227" s="146"/>
      <c r="VU227" s="1792"/>
      <c r="VX227" s="85"/>
      <c r="VY227" s="144"/>
      <c r="VZ227" s="145"/>
      <c r="WA227" s="145"/>
      <c r="WB227" s="146"/>
      <c r="WC227" s="1792"/>
      <c r="WF227" s="85"/>
      <c r="WG227" s="144"/>
      <c r="WH227" s="145"/>
      <c r="WI227" s="145"/>
      <c r="WJ227" s="146"/>
      <c r="WK227" s="1792"/>
      <c r="WN227" s="85"/>
      <c r="WO227" s="144"/>
      <c r="WP227" s="145"/>
      <c r="WQ227" s="145"/>
      <c r="WR227" s="146"/>
      <c r="WS227" s="1792"/>
      <c r="WV227" s="85"/>
      <c r="WW227" s="144"/>
      <c r="WX227" s="145"/>
      <c r="WY227" s="145"/>
      <c r="WZ227" s="146"/>
      <c r="XA227" s="1792"/>
      <c r="XD227" s="85"/>
      <c r="XE227" s="144"/>
      <c r="XF227" s="145"/>
      <c r="XG227" s="145"/>
      <c r="XH227" s="146"/>
      <c r="XI227" s="1792"/>
      <c r="XL227" s="85"/>
      <c r="XM227" s="144"/>
      <c r="XN227" s="145"/>
      <c r="XO227" s="145"/>
      <c r="XP227" s="146"/>
      <c r="XQ227" s="1792"/>
      <c r="XT227" s="85"/>
      <c r="XU227" s="144"/>
      <c r="XV227" s="145"/>
      <c r="XW227" s="145"/>
      <c r="XX227" s="146"/>
      <c r="XY227" s="1792"/>
      <c r="YB227" s="85"/>
      <c r="YC227" s="144"/>
      <c r="YD227" s="145"/>
      <c r="YE227" s="145"/>
      <c r="YF227" s="146"/>
      <c r="YG227" s="1792"/>
      <c r="YJ227" s="85"/>
      <c r="YK227" s="144"/>
      <c r="YL227" s="145"/>
      <c r="YM227" s="145"/>
      <c r="YN227" s="146"/>
      <c r="YO227" s="1792"/>
      <c r="YR227" s="85"/>
      <c r="YS227" s="144"/>
      <c r="YT227" s="145"/>
      <c r="YU227" s="145"/>
      <c r="YV227" s="146"/>
      <c r="YW227" s="1792"/>
      <c r="YZ227" s="85"/>
      <c r="ZA227" s="144"/>
      <c r="ZB227" s="145"/>
      <c r="ZC227" s="145"/>
      <c r="ZD227" s="146"/>
      <c r="ZE227" s="1792"/>
      <c r="ZH227" s="85"/>
      <c r="ZI227" s="144"/>
      <c r="ZJ227" s="145"/>
      <c r="ZK227" s="145"/>
      <c r="ZL227" s="146"/>
      <c r="ZM227" s="1792"/>
      <c r="ZP227" s="85"/>
      <c r="ZQ227" s="144"/>
      <c r="ZR227" s="145"/>
      <c r="ZS227" s="145"/>
      <c r="ZT227" s="146"/>
      <c r="ZU227" s="1792"/>
      <c r="ZX227" s="85"/>
      <c r="ZY227" s="144"/>
      <c r="ZZ227" s="145"/>
      <c r="AAA227" s="145"/>
      <c r="AAB227" s="146"/>
      <c r="AAC227" s="1792"/>
      <c r="AAF227" s="85"/>
      <c r="AAG227" s="144"/>
      <c r="AAH227" s="145"/>
      <c r="AAI227" s="145"/>
      <c r="AAJ227" s="146"/>
      <c r="AAK227" s="1792"/>
      <c r="AAN227" s="85"/>
      <c r="AAO227" s="144"/>
      <c r="AAP227" s="145"/>
      <c r="AAQ227" s="2057"/>
      <c r="AAR227" s="1694"/>
      <c r="AAS227" s="1790"/>
      <c r="AAT227" s="1696"/>
      <c r="AAU227" s="1696"/>
      <c r="AAV227" s="1695"/>
      <c r="AAW227" s="1549"/>
      <c r="AAX227" s="1550"/>
      <c r="AAY227" s="1550"/>
      <c r="AAZ227" s="1694"/>
      <c r="ABA227" s="1790"/>
      <c r="ABB227" s="1696"/>
      <c r="ABC227" s="1696"/>
      <c r="ABD227" s="1695"/>
      <c r="ABE227" s="1549"/>
      <c r="ABF227" s="1550"/>
      <c r="ABG227" s="1550"/>
      <c r="ABH227" s="1694"/>
      <c r="ABI227" s="1790"/>
      <c r="ABJ227" s="1696"/>
      <c r="ABK227" s="1696"/>
      <c r="ABL227" s="1695"/>
      <c r="ABM227" s="1549"/>
      <c r="ABN227" s="1550"/>
      <c r="ABO227" s="1550"/>
      <c r="ABP227" s="1694"/>
      <c r="ABQ227" s="1790"/>
      <c r="ABR227" s="1696"/>
      <c r="ABS227" s="1696"/>
      <c r="ABT227" s="1695"/>
      <c r="ABU227" s="1549"/>
      <c r="ABV227" s="1550"/>
      <c r="ABW227" s="1550"/>
      <c r="ABX227" s="1694"/>
      <c r="ABY227" s="1790"/>
      <c r="ABZ227" s="1696"/>
      <c r="ACA227" s="1696"/>
      <c r="ACB227" s="1695"/>
      <c r="ACC227" s="1549"/>
      <c r="ACD227" s="1550"/>
      <c r="ACE227" s="1550"/>
      <c r="ACF227" s="1694"/>
      <c r="ACG227" s="1790"/>
      <c r="ACH227" s="1696"/>
      <c r="ACI227" s="1696"/>
      <c r="ACJ227" s="1695"/>
      <c r="ACK227" s="1549"/>
      <c r="ACL227" s="1550"/>
      <c r="ACM227" s="1550"/>
      <c r="ACN227" s="1694"/>
      <c r="ACO227" s="1790"/>
      <c r="ACP227" s="1696"/>
      <c r="ACQ227" s="1696"/>
      <c r="ACR227" s="1695"/>
      <c r="ACS227" s="1549"/>
      <c r="ACT227" s="1550"/>
      <c r="ACU227" s="1550"/>
      <c r="ACV227" s="1694"/>
      <c r="ACW227" s="1790"/>
      <c r="ACX227" s="1696"/>
      <c r="ACY227" s="1696"/>
      <c r="ACZ227" s="1695"/>
      <c r="ADA227" s="1549"/>
      <c r="ADB227" s="1550"/>
      <c r="ADC227" s="1550"/>
      <c r="ADD227" s="1694"/>
      <c r="ADE227" s="1790"/>
      <c r="ADF227" s="1696"/>
      <c r="ADG227" s="1696"/>
      <c r="ADH227" s="1695"/>
      <c r="ADI227" s="1549"/>
      <c r="ADJ227" s="1550"/>
      <c r="ADK227" s="1550"/>
      <c r="ADL227" s="1694"/>
      <c r="ADM227" s="1790"/>
      <c r="ADN227" s="1696"/>
      <c r="ADO227" s="1696"/>
      <c r="ADP227" s="1695"/>
      <c r="ADQ227" s="1549"/>
      <c r="ADR227" s="1550"/>
      <c r="ADS227" s="1550"/>
      <c r="ADT227" s="1694"/>
      <c r="ADU227" s="1790"/>
      <c r="ADV227" s="1696"/>
      <c r="ADW227" s="1696"/>
      <c r="ADX227" s="1695"/>
      <c r="ADY227" s="1549"/>
      <c r="ADZ227" s="1550"/>
      <c r="AEA227" s="1550"/>
      <c r="AEB227" s="1694"/>
      <c r="AEC227" s="1790"/>
      <c r="AED227" s="1696"/>
      <c r="AEE227" s="1696"/>
      <c r="AEF227" s="1695"/>
      <c r="AEG227" s="1549"/>
      <c r="AEH227" s="1550"/>
      <c r="AEI227" s="1550"/>
      <c r="AEJ227" s="1694"/>
      <c r="AEK227" s="1790"/>
      <c r="AEL227" s="1696"/>
      <c r="AEM227" s="1696"/>
      <c r="AEN227" s="1695"/>
      <c r="AEO227" s="1549"/>
      <c r="AEP227" s="1550"/>
      <c r="AEQ227" s="1550"/>
      <c r="AER227" s="1694"/>
      <c r="AES227" s="1790"/>
      <c r="AET227" s="1696"/>
      <c r="AEU227" s="1696"/>
      <c r="AEV227" s="1695"/>
      <c r="AEW227" s="1549"/>
      <c r="AEX227" s="1550"/>
      <c r="AEY227" s="1550"/>
      <c r="AEZ227" s="1694"/>
      <c r="AFA227" s="1790"/>
      <c r="AFB227" s="1696"/>
      <c r="AFC227" s="1696"/>
      <c r="AFD227" s="1695"/>
      <c r="AFE227" s="1549"/>
      <c r="AFF227" s="1550"/>
      <c r="AFG227" s="1550"/>
      <c r="AFH227" s="1694"/>
      <c r="AFI227" s="1790"/>
      <c r="AFJ227" s="1696"/>
      <c r="AFK227" s="1696"/>
      <c r="AFL227" s="1695"/>
      <c r="AFM227" s="1549"/>
      <c r="AFN227" s="1550"/>
      <c r="AFO227" s="1550"/>
      <c r="AFP227" s="1694"/>
      <c r="AFQ227" s="1790"/>
      <c r="AFR227" s="1696"/>
      <c r="AFS227" s="1696"/>
      <c r="AFT227" s="1695"/>
      <c r="AFU227" s="1549"/>
      <c r="AFV227" s="1550"/>
      <c r="AFW227" s="1550"/>
      <c r="AFX227" s="1694"/>
      <c r="AFY227" s="1790"/>
      <c r="AFZ227" s="1696"/>
      <c r="AGA227" s="1696"/>
      <c r="AGB227" s="1695"/>
      <c r="AGC227" s="1549"/>
      <c r="AGD227" s="1550"/>
      <c r="AGE227" s="1550"/>
      <c r="AGF227" s="1694"/>
      <c r="AGG227" s="1790"/>
      <c r="AGH227" s="1696"/>
      <c r="AGI227" s="1696"/>
      <c r="AGJ227" s="1695"/>
      <c r="AGK227" s="1549"/>
      <c r="AGL227" s="1550"/>
      <c r="AGM227" s="1550"/>
      <c r="AGN227" s="1694"/>
      <c r="AGO227" s="1790"/>
      <c r="AGP227" s="1696"/>
      <c r="AGQ227" s="1696"/>
      <c r="AGR227" s="1695"/>
      <c r="AGS227" s="1549"/>
      <c r="AGT227" s="1550"/>
      <c r="AGU227" s="1550"/>
      <c r="AGV227" s="1694"/>
      <c r="AGW227" s="1790"/>
      <c r="AGX227" s="1696"/>
      <c r="AGY227" s="1696"/>
      <c r="AGZ227" s="1695"/>
      <c r="AHA227" s="1549"/>
      <c r="AHB227" s="1550"/>
      <c r="AHC227" s="1550"/>
      <c r="AHD227" s="1694"/>
      <c r="AHE227" s="1790"/>
      <c r="AHF227" s="1696"/>
      <c r="AHG227" s="1696"/>
      <c r="AHH227" s="1695"/>
      <c r="AHI227" s="1549"/>
      <c r="AHJ227" s="1550"/>
      <c r="AHK227" s="1550"/>
      <c r="AHL227" s="1694"/>
      <c r="AHM227" s="1790"/>
      <c r="AHN227" s="1696"/>
      <c r="AHO227" s="1696"/>
      <c r="AHP227" s="1695"/>
      <c r="AHQ227" s="1549"/>
      <c r="AHR227" s="1550"/>
      <c r="AHS227" s="1550"/>
      <c r="AHT227" s="1694"/>
      <c r="AHU227" s="1790"/>
      <c r="AHV227" s="1696"/>
      <c r="AHW227" s="1696"/>
      <c r="AHX227" s="1695"/>
      <c r="AHY227" s="1549"/>
      <c r="AHZ227" s="1550"/>
      <c r="AIA227" s="1550"/>
      <c r="AIB227" s="1694"/>
      <c r="AIC227" s="1790"/>
      <c r="AID227" s="1696"/>
      <c r="AIE227" s="1696"/>
      <c r="AIF227" s="1695"/>
      <c r="AIG227" s="1549"/>
      <c r="AIH227" s="1550"/>
      <c r="AII227" s="1550"/>
      <c r="AIJ227" s="1694"/>
      <c r="AIK227" s="1790"/>
      <c r="AIL227" s="1696"/>
      <c r="AIM227" s="1696"/>
      <c r="AIN227" s="1695"/>
      <c r="AIO227" s="1549"/>
      <c r="AIP227" s="1550"/>
      <c r="AIQ227" s="1550"/>
      <c r="AIR227" s="1694"/>
      <c r="AIS227" s="1790"/>
      <c r="AIT227" s="1696"/>
      <c r="AIU227" s="1696"/>
      <c r="AIV227" s="1695"/>
      <c r="AIW227" s="1549"/>
      <c r="AIX227" s="1550"/>
      <c r="AIY227" s="1550"/>
      <c r="AIZ227" s="1694"/>
      <c r="AJA227" s="1790"/>
      <c r="AJB227" s="1696"/>
      <c r="AJC227" s="1696"/>
      <c r="AJD227" s="1695"/>
      <c r="AJE227" s="1549"/>
      <c r="AJF227" s="1550"/>
      <c r="AJG227" s="1550"/>
      <c r="AJH227" s="1694"/>
      <c r="AJI227" s="1790"/>
      <c r="AJJ227" s="1696"/>
      <c r="AJK227" s="1696"/>
      <c r="AJL227" s="1695"/>
      <c r="AJM227" s="1549"/>
      <c r="AJN227" s="1550"/>
      <c r="AJO227" s="1550"/>
      <c r="AJP227" s="1694"/>
      <c r="AJQ227" s="1790"/>
      <c r="AJR227" s="1696"/>
      <c r="AJS227" s="1696"/>
      <c r="AJT227" s="1695"/>
      <c r="AJU227" s="1549"/>
      <c r="AJV227" s="1550"/>
      <c r="AJW227" s="1550"/>
      <c r="AJX227" s="1694"/>
      <c r="AJY227" s="1790"/>
      <c r="AJZ227" s="1696"/>
      <c r="AKA227" s="1696"/>
      <c r="AKB227" s="1695"/>
      <c r="AKC227" s="1549"/>
      <c r="AKD227" s="1550"/>
      <c r="AKE227" s="1550"/>
      <c r="AKF227" s="1694"/>
      <c r="AKG227" s="1790"/>
      <c r="AKH227" s="1696"/>
      <c r="AKI227" s="1696"/>
      <c r="AKJ227" s="1695"/>
      <c r="AKK227" s="1549"/>
      <c r="AKL227" s="1550"/>
      <c r="AKM227" s="1550"/>
      <c r="AKN227" s="1694"/>
      <c r="AKO227" s="1790"/>
      <c r="AKP227" s="1696"/>
      <c r="AKQ227" s="1696"/>
      <c r="AKR227" s="1695"/>
      <c r="AKS227" s="1549"/>
      <c r="AKT227" s="1550"/>
      <c r="AKU227" s="1550"/>
      <c r="AKV227" s="1694"/>
      <c r="AKW227" s="1790"/>
      <c r="AKX227" s="1696"/>
      <c r="AKY227" s="1696"/>
      <c r="AKZ227" s="1695"/>
      <c r="ALA227" s="1549"/>
      <c r="ALB227" s="1550"/>
      <c r="ALC227" s="1550"/>
      <c r="ALD227" s="1694"/>
      <c r="ALE227" s="1790"/>
      <c r="ALF227" s="1696"/>
      <c r="ALG227" s="1696"/>
      <c r="ALH227" s="1695"/>
      <c r="ALI227" s="1549"/>
      <c r="ALJ227" s="1550"/>
      <c r="ALK227" s="1550"/>
      <c r="ALL227" s="1694"/>
      <c r="ALM227" s="1790"/>
      <c r="ALN227" s="1696"/>
      <c r="ALO227" s="1696"/>
      <c r="ALP227" s="1695"/>
      <c r="ALQ227" s="1549"/>
      <c r="ALR227" s="1550"/>
      <c r="ALS227" s="1550"/>
      <c r="ALT227" s="1694"/>
      <c r="ALU227" s="1790"/>
      <c r="ALV227" s="1696"/>
      <c r="ALW227" s="1696"/>
      <c r="ALX227" s="1695"/>
      <c r="ALY227" s="1549"/>
      <c r="ALZ227" s="1550"/>
      <c r="AMA227" s="1550"/>
      <c r="AMB227" s="1694"/>
      <c r="AMC227" s="1790"/>
      <c r="AMD227" s="1696"/>
      <c r="AME227" s="1696"/>
      <c r="AMF227" s="1695"/>
      <c r="AMG227" s="1549"/>
      <c r="AMH227" s="1550"/>
      <c r="AMI227" s="1550"/>
      <c r="AMJ227" s="1703"/>
    </row>
    <row r="228" spans="1:1024" s="72" customFormat="1" ht="15" customHeight="1">
      <c r="A228" s="1694">
        <v>7700000005</v>
      </c>
      <c r="B228" s="1791"/>
      <c r="C228" s="1696" t="s">
        <v>4033</v>
      </c>
      <c r="D228" s="1696" t="s">
        <v>4042</v>
      </c>
      <c r="E228" s="1695">
        <v>4</v>
      </c>
      <c r="F228" s="1549">
        <v>28</v>
      </c>
      <c r="G228" s="1536">
        <f>F228*$I$2</f>
        <v>0</v>
      </c>
      <c r="H228" s="1536">
        <f>G228-G228*($I$1)</f>
        <v>0</v>
      </c>
      <c r="I228"/>
      <c r="L228" s="85"/>
      <c r="M228" s="85"/>
      <c r="N228" s="144"/>
      <c r="O228" s="145"/>
      <c r="P228" s="145"/>
      <c r="Q228" s="146"/>
      <c r="T228" s="85"/>
      <c r="U228" s="144"/>
      <c r="V228" s="145"/>
      <c r="W228" s="145"/>
      <c r="X228" s="146"/>
      <c r="Y228" s="1792"/>
      <c r="AB228" s="85"/>
      <c r="AC228" s="144"/>
      <c r="AD228" s="145"/>
      <c r="AE228" s="145"/>
      <c r="AF228" s="146"/>
      <c r="AG228" s="1792"/>
      <c r="AJ228" s="85"/>
      <c r="AK228" s="144"/>
      <c r="AL228" s="145"/>
      <c r="AM228" s="145"/>
      <c r="AN228" s="146"/>
      <c r="AO228" s="1792"/>
      <c r="AR228" s="85"/>
      <c r="AS228" s="144"/>
      <c r="AT228" s="145"/>
      <c r="AU228" s="145"/>
      <c r="AV228" s="146"/>
      <c r="AW228" s="1792"/>
      <c r="AZ228" s="85"/>
      <c r="BA228" s="144"/>
      <c r="BB228" s="145"/>
      <c r="BC228" s="145"/>
      <c r="BD228" s="146"/>
      <c r="BE228" s="1792"/>
      <c r="BH228" s="85"/>
      <c r="BI228" s="144"/>
      <c r="BJ228" s="145"/>
      <c r="BK228" s="145"/>
      <c r="BL228" s="146"/>
      <c r="BM228" s="1792"/>
      <c r="BP228" s="85"/>
      <c r="BQ228" s="144"/>
      <c r="BR228" s="145"/>
      <c r="BS228" s="145"/>
      <c r="BT228" s="146"/>
      <c r="BU228" s="1792"/>
      <c r="BX228" s="85"/>
      <c r="BY228" s="144"/>
      <c r="BZ228" s="145"/>
      <c r="CA228" s="145"/>
      <c r="CB228" s="146"/>
      <c r="CC228" s="1792"/>
      <c r="CF228" s="85"/>
      <c r="CG228" s="144"/>
      <c r="CH228" s="145"/>
      <c r="CI228" s="145"/>
      <c r="CJ228" s="146"/>
      <c r="CK228" s="1792"/>
      <c r="CN228" s="85"/>
      <c r="CO228" s="144"/>
      <c r="CP228" s="145"/>
      <c r="CQ228" s="145"/>
      <c r="CR228" s="146"/>
      <c r="CS228" s="1792"/>
      <c r="CV228" s="85"/>
      <c r="CW228" s="144"/>
      <c r="CX228" s="145"/>
      <c r="CY228" s="145"/>
      <c r="CZ228" s="146"/>
      <c r="DA228" s="1792"/>
      <c r="DD228" s="85"/>
      <c r="DE228" s="144"/>
      <c r="DF228" s="145"/>
      <c r="DG228" s="145"/>
      <c r="DH228" s="146"/>
      <c r="DI228" s="1792"/>
      <c r="DL228" s="85"/>
      <c r="DM228" s="144"/>
      <c r="DN228" s="145"/>
      <c r="DO228" s="145"/>
      <c r="DP228" s="146"/>
      <c r="DQ228" s="1792"/>
      <c r="DT228" s="85"/>
      <c r="DU228" s="144"/>
      <c r="DV228" s="145"/>
      <c r="DW228" s="145"/>
      <c r="DX228" s="146"/>
      <c r="DY228" s="1792"/>
      <c r="EB228" s="85"/>
      <c r="EC228" s="144"/>
      <c r="ED228" s="145"/>
      <c r="EE228" s="145"/>
      <c r="EF228" s="146"/>
      <c r="EG228" s="1792"/>
      <c r="EJ228" s="85"/>
      <c r="EK228" s="144"/>
      <c r="EL228" s="145"/>
      <c r="EM228" s="145"/>
      <c r="EN228" s="146"/>
      <c r="EO228" s="1792"/>
      <c r="ER228" s="85"/>
      <c r="ES228" s="144"/>
      <c r="ET228" s="145"/>
      <c r="EU228" s="145"/>
      <c r="EV228" s="146"/>
      <c r="EW228" s="1792"/>
      <c r="EZ228" s="85"/>
      <c r="FA228" s="144"/>
      <c r="FB228" s="145"/>
      <c r="FC228" s="145"/>
      <c r="FD228" s="146"/>
      <c r="FE228" s="1792"/>
      <c r="FH228" s="85"/>
      <c r="FI228" s="144"/>
      <c r="FJ228" s="145"/>
      <c r="FK228" s="145"/>
      <c r="FL228" s="146"/>
      <c r="FM228" s="1792"/>
      <c r="FP228" s="85"/>
      <c r="FQ228" s="144"/>
      <c r="FR228" s="145"/>
      <c r="FS228" s="145"/>
      <c r="FT228" s="146"/>
      <c r="FU228" s="1792"/>
      <c r="FX228" s="85"/>
      <c r="FY228" s="144"/>
      <c r="FZ228" s="145"/>
      <c r="GA228" s="145"/>
      <c r="GB228" s="146"/>
      <c r="GC228" s="1792"/>
      <c r="GF228" s="85"/>
      <c r="GG228" s="144"/>
      <c r="GH228" s="145"/>
      <c r="GI228" s="145"/>
      <c r="GJ228" s="146"/>
      <c r="GK228" s="1792"/>
      <c r="GN228" s="85"/>
      <c r="GO228" s="144"/>
      <c r="GP228" s="145"/>
      <c r="GQ228" s="145"/>
      <c r="GR228" s="146"/>
      <c r="GS228" s="1792"/>
      <c r="GV228" s="85"/>
      <c r="GW228" s="144"/>
      <c r="GX228" s="145"/>
      <c r="GY228" s="145"/>
      <c r="GZ228" s="146"/>
      <c r="HA228" s="1792"/>
      <c r="HD228" s="85"/>
      <c r="HE228" s="144"/>
      <c r="HF228" s="145"/>
      <c r="HG228" s="145"/>
      <c r="HH228" s="146"/>
      <c r="HI228" s="1792"/>
      <c r="HL228" s="85"/>
      <c r="HM228" s="144"/>
      <c r="HN228" s="145"/>
      <c r="HO228" s="145"/>
      <c r="HP228" s="146"/>
      <c r="HQ228" s="1792"/>
      <c r="HT228" s="85"/>
      <c r="HU228" s="144"/>
      <c r="HV228" s="145"/>
      <c r="HW228" s="145"/>
      <c r="HX228" s="146"/>
      <c r="HY228" s="1792"/>
      <c r="IB228" s="85"/>
      <c r="IC228" s="144"/>
      <c r="ID228" s="145"/>
      <c r="IE228" s="145"/>
      <c r="IF228" s="146"/>
      <c r="IG228" s="1792"/>
      <c r="IJ228" s="85"/>
      <c r="IK228" s="144"/>
      <c r="IL228" s="145"/>
      <c r="IM228" s="145"/>
      <c r="IN228" s="146"/>
      <c r="IO228" s="1792"/>
      <c r="IR228" s="85"/>
      <c r="IS228" s="144"/>
      <c r="IT228" s="145"/>
      <c r="IU228" s="145"/>
      <c r="IV228" s="146"/>
      <c r="IW228" s="1792"/>
      <c r="IZ228" s="85"/>
      <c r="JA228" s="144"/>
      <c r="JB228" s="145"/>
      <c r="JC228" s="145"/>
      <c r="JD228" s="146"/>
      <c r="JE228" s="1792"/>
      <c r="JH228" s="85"/>
      <c r="JI228" s="144"/>
      <c r="JJ228" s="145"/>
      <c r="JK228" s="145"/>
      <c r="JL228" s="146"/>
      <c r="JM228" s="1792"/>
      <c r="JP228" s="85"/>
      <c r="JQ228" s="144"/>
      <c r="JR228" s="145"/>
      <c r="JS228" s="145"/>
      <c r="JT228" s="146"/>
      <c r="JU228" s="1792"/>
      <c r="JX228" s="85"/>
      <c r="JY228" s="144"/>
      <c r="JZ228" s="145"/>
      <c r="KA228" s="145"/>
      <c r="KB228" s="146"/>
      <c r="KC228" s="1792"/>
      <c r="KF228" s="85"/>
      <c r="KG228" s="144"/>
      <c r="KH228" s="145"/>
      <c r="KI228" s="145"/>
      <c r="KJ228" s="146"/>
      <c r="KK228" s="1792"/>
      <c r="KN228" s="85"/>
      <c r="KO228" s="144"/>
      <c r="KP228" s="145"/>
      <c r="KQ228" s="145"/>
      <c r="KR228" s="146"/>
      <c r="KS228" s="1792"/>
      <c r="KV228" s="85"/>
      <c r="KW228" s="144"/>
      <c r="KX228" s="145"/>
      <c r="KY228" s="145"/>
      <c r="KZ228" s="146"/>
      <c r="LA228" s="1792"/>
      <c r="LD228" s="85"/>
      <c r="LE228" s="144"/>
      <c r="LF228" s="145"/>
      <c r="LG228" s="145"/>
      <c r="LH228" s="146"/>
      <c r="LI228" s="1792"/>
      <c r="LL228" s="85"/>
      <c r="LM228" s="144"/>
      <c r="LN228" s="145"/>
      <c r="LO228" s="145"/>
      <c r="LP228" s="146"/>
      <c r="LQ228" s="1792"/>
      <c r="LT228" s="85"/>
      <c r="LU228" s="144"/>
      <c r="LV228" s="145"/>
      <c r="LW228" s="145"/>
      <c r="LX228" s="146"/>
      <c r="LY228" s="1792"/>
      <c r="MB228" s="85"/>
      <c r="MC228" s="144"/>
      <c r="MD228" s="145"/>
      <c r="ME228" s="145"/>
      <c r="MF228" s="146"/>
      <c r="MG228" s="1792"/>
      <c r="MJ228" s="85"/>
      <c r="MK228" s="144"/>
      <c r="ML228" s="145"/>
      <c r="MM228" s="145"/>
      <c r="MN228" s="146"/>
      <c r="MO228" s="1792"/>
      <c r="MR228" s="85"/>
      <c r="MS228" s="144"/>
      <c r="MT228" s="145"/>
      <c r="MU228" s="145"/>
      <c r="MV228" s="146"/>
      <c r="MW228" s="1792"/>
      <c r="MZ228" s="85"/>
      <c r="NA228" s="144"/>
      <c r="NB228" s="145"/>
      <c r="NC228" s="145"/>
      <c r="ND228" s="146"/>
      <c r="NE228" s="1792"/>
      <c r="NH228" s="85"/>
      <c r="NI228" s="144"/>
      <c r="NJ228" s="145"/>
      <c r="NK228" s="145"/>
      <c r="NL228" s="146"/>
      <c r="NM228" s="1792"/>
      <c r="NP228" s="85"/>
      <c r="NQ228" s="144"/>
      <c r="NR228" s="145"/>
      <c r="NS228" s="145"/>
      <c r="NT228" s="146"/>
      <c r="NU228" s="1792"/>
      <c r="NX228" s="85"/>
      <c r="NY228" s="144"/>
      <c r="NZ228" s="145"/>
      <c r="OA228" s="145"/>
      <c r="OB228" s="146"/>
      <c r="OC228" s="1792"/>
      <c r="OF228" s="85"/>
      <c r="OG228" s="144"/>
      <c r="OH228" s="145"/>
      <c r="OI228" s="145"/>
      <c r="OJ228" s="146"/>
      <c r="OK228" s="1792"/>
      <c r="ON228" s="85"/>
      <c r="OO228" s="144"/>
      <c r="OP228" s="145"/>
      <c r="OQ228" s="145"/>
      <c r="OR228" s="146"/>
      <c r="OS228" s="1792"/>
      <c r="OV228" s="85"/>
      <c r="OW228" s="144"/>
      <c r="OX228" s="145"/>
      <c r="OY228" s="145"/>
      <c r="OZ228" s="146"/>
      <c r="PA228" s="1792"/>
      <c r="PD228" s="85"/>
      <c r="PE228" s="144"/>
      <c r="PF228" s="145"/>
      <c r="PG228" s="145"/>
      <c r="PH228" s="146"/>
      <c r="PI228" s="1792"/>
      <c r="PL228" s="85"/>
      <c r="PM228" s="144"/>
      <c r="PN228" s="145"/>
      <c r="PO228" s="145"/>
      <c r="PP228" s="146"/>
      <c r="PQ228" s="1792"/>
      <c r="PT228" s="85"/>
      <c r="PU228" s="144"/>
      <c r="PV228" s="145"/>
      <c r="PW228" s="145"/>
      <c r="PX228" s="146"/>
      <c r="PY228" s="1792"/>
      <c r="QB228" s="85"/>
      <c r="QC228" s="144"/>
      <c r="QD228" s="145"/>
      <c r="QE228" s="145"/>
      <c r="QF228" s="146"/>
      <c r="QG228" s="1792"/>
      <c r="QJ228" s="85"/>
      <c r="QK228" s="144"/>
      <c r="QL228" s="145"/>
      <c r="QM228" s="145"/>
      <c r="QN228" s="146"/>
      <c r="QO228" s="1792"/>
      <c r="QR228" s="85"/>
      <c r="QS228" s="144"/>
      <c r="QT228" s="145"/>
      <c r="QU228" s="145"/>
      <c r="QV228" s="146"/>
      <c r="QW228" s="1792"/>
      <c r="QZ228" s="85"/>
      <c r="RA228" s="144"/>
      <c r="RB228" s="145"/>
      <c r="RC228" s="145"/>
      <c r="RD228" s="146"/>
      <c r="RE228" s="1792"/>
      <c r="RH228" s="85"/>
      <c r="RI228" s="144"/>
      <c r="RJ228" s="145"/>
      <c r="RK228" s="145"/>
      <c r="RL228" s="146"/>
      <c r="RM228" s="1792"/>
      <c r="RP228" s="85"/>
      <c r="RQ228" s="144"/>
      <c r="RR228" s="145"/>
      <c r="RS228" s="145"/>
      <c r="RT228" s="146"/>
      <c r="RU228" s="1792"/>
      <c r="RX228" s="85"/>
      <c r="RY228" s="144"/>
      <c r="RZ228" s="145"/>
      <c r="SA228" s="145"/>
      <c r="SB228" s="146"/>
      <c r="SC228" s="1792"/>
      <c r="SF228" s="85"/>
      <c r="SG228" s="144"/>
      <c r="SH228" s="145"/>
      <c r="SI228" s="145"/>
      <c r="SJ228" s="146"/>
      <c r="SK228" s="1792"/>
      <c r="SN228" s="85"/>
      <c r="SO228" s="144"/>
      <c r="SP228" s="145"/>
      <c r="SQ228" s="145"/>
      <c r="SR228" s="146"/>
      <c r="SS228" s="1792"/>
      <c r="SV228" s="85"/>
      <c r="SW228" s="144"/>
      <c r="SX228" s="145"/>
      <c r="SY228" s="145"/>
      <c r="SZ228" s="146"/>
      <c r="TA228" s="1792"/>
      <c r="TD228" s="85"/>
      <c r="TE228" s="144"/>
      <c r="TF228" s="145"/>
      <c r="TG228" s="145"/>
      <c r="TH228" s="146"/>
      <c r="TI228" s="1792"/>
      <c r="TL228" s="85"/>
      <c r="TM228" s="144"/>
      <c r="TN228" s="145"/>
      <c r="TO228" s="145"/>
      <c r="TP228" s="146"/>
      <c r="TQ228" s="1792"/>
      <c r="TT228" s="85"/>
      <c r="TU228" s="144"/>
      <c r="TV228" s="145"/>
      <c r="TW228" s="145"/>
      <c r="TX228" s="146"/>
      <c r="TY228" s="1792"/>
      <c r="UB228" s="85"/>
      <c r="UC228" s="144"/>
      <c r="UD228" s="145"/>
      <c r="UE228" s="145"/>
      <c r="UF228" s="146"/>
      <c r="UG228" s="1792"/>
      <c r="UJ228" s="85"/>
      <c r="UK228" s="144"/>
      <c r="UL228" s="145"/>
      <c r="UM228" s="145"/>
      <c r="UN228" s="146"/>
      <c r="UO228" s="1792"/>
      <c r="UR228" s="85"/>
      <c r="US228" s="144"/>
      <c r="UT228" s="145"/>
      <c r="UU228" s="145"/>
      <c r="UV228" s="146"/>
      <c r="UW228" s="1792"/>
      <c r="UZ228" s="85"/>
      <c r="VA228" s="144"/>
      <c r="VB228" s="145"/>
      <c r="VC228" s="145"/>
      <c r="VD228" s="146"/>
      <c r="VE228" s="1792"/>
      <c r="VH228" s="85"/>
      <c r="VI228" s="144"/>
      <c r="VJ228" s="145"/>
      <c r="VK228" s="145"/>
      <c r="VL228" s="146"/>
      <c r="VM228" s="1792"/>
      <c r="VP228" s="85"/>
      <c r="VQ228" s="144"/>
      <c r="VR228" s="145"/>
      <c r="VS228" s="145"/>
      <c r="VT228" s="146"/>
      <c r="VU228" s="1792"/>
      <c r="VX228" s="85"/>
      <c r="VY228" s="144"/>
      <c r="VZ228" s="145"/>
      <c r="WA228" s="145"/>
      <c r="WB228" s="146"/>
      <c r="WC228" s="1792"/>
      <c r="WF228" s="85"/>
      <c r="WG228" s="144"/>
      <c r="WH228" s="145"/>
      <c r="WI228" s="145"/>
      <c r="WJ228" s="146"/>
      <c r="WK228" s="1792"/>
      <c r="WN228" s="85"/>
      <c r="WO228" s="144"/>
      <c r="WP228" s="145"/>
      <c r="WQ228" s="145"/>
      <c r="WR228" s="146"/>
      <c r="WS228" s="1792"/>
      <c r="WV228" s="85"/>
      <c r="WW228" s="144"/>
      <c r="WX228" s="145"/>
      <c r="WY228" s="145"/>
      <c r="WZ228" s="146"/>
      <c r="XA228" s="1792"/>
      <c r="XD228" s="85"/>
      <c r="XE228" s="144"/>
      <c r="XF228" s="145"/>
      <c r="XG228" s="145"/>
      <c r="XH228" s="146"/>
      <c r="XI228" s="1792"/>
      <c r="XL228" s="85"/>
      <c r="XM228" s="144"/>
      <c r="XN228" s="145"/>
      <c r="XO228" s="145"/>
      <c r="XP228" s="146"/>
      <c r="XQ228" s="1792"/>
      <c r="XT228" s="85"/>
      <c r="XU228" s="144"/>
      <c r="XV228" s="145"/>
      <c r="XW228" s="145"/>
      <c r="XX228" s="146"/>
      <c r="XY228" s="1792"/>
      <c r="YB228" s="85"/>
      <c r="YC228" s="144"/>
      <c r="YD228" s="145"/>
      <c r="YE228" s="145"/>
      <c r="YF228" s="146"/>
      <c r="YG228" s="1792"/>
      <c r="YJ228" s="85"/>
      <c r="YK228" s="144"/>
      <c r="YL228" s="145"/>
      <c r="YM228" s="145"/>
      <c r="YN228" s="146"/>
      <c r="YO228" s="1792"/>
      <c r="YR228" s="85"/>
      <c r="YS228" s="144"/>
      <c r="YT228" s="145"/>
      <c r="YU228" s="145"/>
      <c r="YV228" s="146"/>
      <c r="YW228" s="1792"/>
      <c r="YZ228" s="85"/>
      <c r="ZA228" s="144"/>
      <c r="ZB228" s="145"/>
      <c r="ZC228" s="145"/>
      <c r="ZD228" s="146"/>
      <c r="ZE228" s="1792"/>
      <c r="ZH228" s="85"/>
      <c r="ZI228" s="144"/>
      <c r="ZJ228" s="145"/>
      <c r="ZK228" s="145"/>
      <c r="ZL228" s="146"/>
      <c r="ZM228" s="1792"/>
      <c r="ZP228" s="85"/>
      <c r="ZQ228" s="144"/>
      <c r="ZR228" s="145"/>
      <c r="ZS228" s="145"/>
      <c r="ZT228" s="146"/>
      <c r="ZU228" s="1792"/>
      <c r="ZX228" s="85"/>
      <c r="ZY228" s="144"/>
      <c r="ZZ228" s="145"/>
      <c r="AAA228" s="145"/>
      <c r="AAB228" s="146"/>
      <c r="AAC228" s="1792"/>
      <c r="AAF228" s="85"/>
      <c r="AAG228" s="144"/>
      <c r="AAH228" s="145"/>
      <c r="AAI228" s="145"/>
      <c r="AAJ228" s="146"/>
      <c r="AAK228" s="1792"/>
      <c r="AAN228" s="85"/>
      <c r="AAO228" s="144"/>
      <c r="AAP228" s="145"/>
      <c r="AAQ228" s="2057"/>
      <c r="AAR228" s="1694"/>
      <c r="AAS228" s="1790"/>
      <c r="AAT228" s="1696"/>
      <c r="AAU228" s="1696"/>
      <c r="AAV228" s="1695"/>
      <c r="AAW228" s="1549"/>
      <c r="AAX228" s="1550"/>
      <c r="AAY228" s="1550"/>
      <c r="AAZ228" s="1694"/>
      <c r="ABA228" s="1790"/>
      <c r="ABB228" s="1696"/>
      <c r="ABC228" s="1696"/>
      <c r="ABD228" s="1695"/>
      <c r="ABE228" s="1549"/>
      <c r="ABF228" s="1550"/>
      <c r="ABG228" s="1550"/>
      <c r="ABH228" s="1694"/>
      <c r="ABI228" s="1790"/>
      <c r="ABJ228" s="1696"/>
      <c r="ABK228" s="1696"/>
      <c r="ABL228" s="1695"/>
      <c r="ABM228" s="1549"/>
      <c r="ABN228" s="1550"/>
      <c r="ABO228" s="1550"/>
      <c r="ABP228" s="1694"/>
      <c r="ABQ228" s="1790"/>
      <c r="ABR228" s="1696"/>
      <c r="ABS228" s="1696"/>
      <c r="ABT228" s="1695"/>
      <c r="ABU228" s="1549"/>
      <c r="ABV228" s="1550"/>
      <c r="ABW228" s="1550"/>
      <c r="ABX228" s="1694"/>
      <c r="ABY228" s="1790"/>
      <c r="ABZ228" s="1696"/>
      <c r="ACA228" s="1696"/>
      <c r="ACB228" s="1695"/>
      <c r="ACC228" s="1549"/>
      <c r="ACD228" s="1550"/>
      <c r="ACE228" s="1550"/>
      <c r="ACF228" s="1694"/>
      <c r="ACG228" s="1790"/>
      <c r="ACH228" s="1696"/>
      <c r="ACI228" s="1696"/>
      <c r="ACJ228" s="1695"/>
      <c r="ACK228" s="1549"/>
      <c r="ACL228" s="1550"/>
      <c r="ACM228" s="1550"/>
      <c r="ACN228" s="1694"/>
      <c r="ACO228" s="1790"/>
      <c r="ACP228" s="1696"/>
      <c r="ACQ228" s="1696"/>
      <c r="ACR228" s="1695"/>
      <c r="ACS228" s="1549"/>
      <c r="ACT228" s="1550"/>
      <c r="ACU228" s="1550"/>
      <c r="ACV228" s="1694"/>
      <c r="ACW228" s="1790"/>
      <c r="ACX228" s="1696"/>
      <c r="ACY228" s="1696"/>
      <c r="ACZ228" s="1695"/>
      <c r="ADA228" s="1549"/>
      <c r="ADB228" s="1550"/>
      <c r="ADC228" s="1550"/>
      <c r="ADD228" s="1694"/>
      <c r="ADE228" s="1790"/>
      <c r="ADF228" s="1696"/>
      <c r="ADG228" s="1696"/>
      <c r="ADH228" s="1695"/>
      <c r="ADI228" s="1549"/>
      <c r="ADJ228" s="1550"/>
      <c r="ADK228" s="1550"/>
      <c r="ADL228" s="1694"/>
      <c r="ADM228" s="1790"/>
      <c r="ADN228" s="1696"/>
      <c r="ADO228" s="1696"/>
      <c r="ADP228" s="1695"/>
      <c r="ADQ228" s="1549"/>
      <c r="ADR228" s="1550"/>
      <c r="ADS228" s="1550"/>
      <c r="ADT228" s="1694"/>
      <c r="ADU228" s="1790"/>
      <c r="ADV228" s="1696"/>
      <c r="ADW228" s="1696"/>
      <c r="ADX228" s="1695"/>
      <c r="ADY228" s="1549"/>
      <c r="ADZ228" s="1550"/>
      <c r="AEA228" s="1550"/>
      <c r="AEB228" s="1694"/>
      <c r="AEC228" s="1790"/>
      <c r="AED228" s="1696"/>
      <c r="AEE228" s="1696"/>
      <c r="AEF228" s="1695"/>
      <c r="AEG228" s="1549"/>
      <c r="AEH228" s="1550"/>
      <c r="AEI228" s="1550"/>
      <c r="AEJ228" s="1694"/>
      <c r="AEK228" s="1790"/>
      <c r="AEL228" s="1696"/>
      <c r="AEM228" s="1696"/>
      <c r="AEN228" s="1695"/>
      <c r="AEO228" s="1549"/>
      <c r="AEP228" s="1550"/>
      <c r="AEQ228" s="1550"/>
      <c r="AER228" s="1694"/>
      <c r="AES228" s="1790"/>
      <c r="AET228" s="1696"/>
      <c r="AEU228" s="1696"/>
      <c r="AEV228" s="1695"/>
      <c r="AEW228" s="1549"/>
      <c r="AEX228" s="1550"/>
      <c r="AEY228" s="1550"/>
      <c r="AEZ228" s="1694"/>
      <c r="AFA228" s="1790"/>
      <c r="AFB228" s="1696"/>
      <c r="AFC228" s="1696"/>
      <c r="AFD228" s="1695"/>
      <c r="AFE228" s="1549"/>
      <c r="AFF228" s="1550"/>
      <c r="AFG228" s="1550"/>
      <c r="AFH228" s="1694"/>
      <c r="AFI228" s="1790"/>
      <c r="AFJ228" s="1696"/>
      <c r="AFK228" s="1696"/>
      <c r="AFL228" s="1695"/>
      <c r="AFM228" s="1549"/>
      <c r="AFN228" s="1550"/>
      <c r="AFO228" s="1550"/>
      <c r="AFP228" s="1694"/>
      <c r="AFQ228" s="1790"/>
      <c r="AFR228" s="1696"/>
      <c r="AFS228" s="1696"/>
      <c r="AFT228" s="1695"/>
      <c r="AFU228" s="1549"/>
      <c r="AFV228" s="1550"/>
      <c r="AFW228" s="1550"/>
      <c r="AFX228" s="1694"/>
      <c r="AFY228" s="1790"/>
      <c r="AFZ228" s="1696"/>
      <c r="AGA228" s="1696"/>
      <c r="AGB228" s="1695"/>
      <c r="AGC228" s="1549"/>
      <c r="AGD228" s="1550"/>
      <c r="AGE228" s="1550"/>
      <c r="AGF228" s="1694"/>
      <c r="AGG228" s="1790"/>
      <c r="AGH228" s="1696"/>
      <c r="AGI228" s="1696"/>
      <c r="AGJ228" s="1695"/>
      <c r="AGK228" s="1549"/>
      <c r="AGL228" s="1550"/>
      <c r="AGM228" s="1550"/>
      <c r="AGN228" s="1694"/>
      <c r="AGO228" s="1790"/>
      <c r="AGP228" s="1696"/>
      <c r="AGQ228" s="1696"/>
      <c r="AGR228" s="1695"/>
      <c r="AGS228" s="1549"/>
      <c r="AGT228" s="1550"/>
      <c r="AGU228" s="1550"/>
      <c r="AGV228" s="1694"/>
      <c r="AGW228" s="1790"/>
      <c r="AGX228" s="1696"/>
      <c r="AGY228" s="1696"/>
      <c r="AGZ228" s="1695"/>
      <c r="AHA228" s="1549"/>
      <c r="AHB228" s="1550"/>
      <c r="AHC228" s="1550"/>
      <c r="AHD228" s="1694"/>
      <c r="AHE228" s="1790"/>
      <c r="AHF228" s="1696"/>
      <c r="AHG228" s="1696"/>
      <c r="AHH228" s="1695"/>
      <c r="AHI228" s="1549"/>
      <c r="AHJ228" s="1550"/>
      <c r="AHK228" s="1550"/>
      <c r="AHL228" s="1694"/>
      <c r="AHM228" s="1790"/>
      <c r="AHN228" s="1696"/>
      <c r="AHO228" s="1696"/>
      <c r="AHP228" s="1695"/>
      <c r="AHQ228" s="1549"/>
      <c r="AHR228" s="1550"/>
      <c r="AHS228" s="1550"/>
      <c r="AHT228" s="1694"/>
      <c r="AHU228" s="1790"/>
      <c r="AHV228" s="1696"/>
      <c r="AHW228" s="1696"/>
      <c r="AHX228" s="1695"/>
      <c r="AHY228" s="1549"/>
      <c r="AHZ228" s="1550"/>
      <c r="AIA228" s="1550"/>
      <c r="AIB228" s="1694"/>
      <c r="AIC228" s="1790"/>
      <c r="AID228" s="1696"/>
      <c r="AIE228" s="1696"/>
      <c r="AIF228" s="1695"/>
      <c r="AIG228" s="1549"/>
      <c r="AIH228" s="1550"/>
      <c r="AII228" s="1550"/>
      <c r="AIJ228" s="1694"/>
      <c r="AIK228" s="1790"/>
      <c r="AIL228" s="1696"/>
      <c r="AIM228" s="1696"/>
      <c r="AIN228" s="1695"/>
      <c r="AIO228" s="1549"/>
      <c r="AIP228" s="1550"/>
      <c r="AIQ228" s="1550"/>
      <c r="AIR228" s="1694"/>
      <c r="AIS228" s="1790"/>
      <c r="AIT228" s="1696"/>
      <c r="AIU228" s="1696"/>
      <c r="AIV228" s="1695"/>
      <c r="AIW228" s="1549"/>
      <c r="AIX228" s="1550"/>
      <c r="AIY228" s="1550"/>
      <c r="AIZ228" s="1694"/>
      <c r="AJA228" s="1790"/>
      <c r="AJB228" s="1696"/>
      <c r="AJC228" s="1696"/>
      <c r="AJD228" s="1695"/>
      <c r="AJE228" s="1549"/>
      <c r="AJF228" s="1550"/>
      <c r="AJG228" s="1550"/>
      <c r="AJH228" s="1694"/>
      <c r="AJI228" s="1790"/>
      <c r="AJJ228" s="1696"/>
      <c r="AJK228" s="1696"/>
      <c r="AJL228" s="1695"/>
      <c r="AJM228" s="1549"/>
      <c r="AJN228" s="1550"/>
      <c r="AJO228" s="1550"/>
      <c r="AJP228" s="1694"/>
      <c r="AJQ228" s="1790"/>
      <c r="AJR228" s="1696"/>
      <c r="AJS228" s="1696"/>
      <c r="AJT228" s="1695"/>
      <c r="AJU228" s="1549"/>
      <c r="AJV228" s="1550"/>
      <c r="AJW228" s="1550"/>
      <c r="AJX228" s="1694"/>
      <c r="AJY228" s="1790"/>
      <c r="AJZ228" s="1696"/>
      <c r="AKA228" s="1696"/>
      <c r="AKB228" s="1695"/>
      <c r="AKC228" s="1549"/>
      <c r="AKD228" s="1550"/>
      <c r="AKE228" s="1550"/>
      <c r="AKF228" s="1694"/>
      <c r="AKG228" s="1790"/>
      <c r="AKH228" s="1696"/>
      <c r="AKI228" s="1696"/>
      <c r="AKJ228" s="1695"/>
      <c r="AKK228" s="1549"/>
      <c r="AKL228" s="1550"/>
      <c r="AKM228" s="1550"/>
      <c r="AKN228" s="1694"/>
      <c r="AKO228" s="1790"/>
      <c r="AKP228" s="1696"/>
      <c r="AKQ228" s="1696"/>
      <c r="AKR228" s="1695"/>
      <c r="AKS228" s="1549"/>
      <c r="AKT228" s="1550"/>
      <c r="AKU228" s="1550"/>
      <c r="AKV228" s="1694"/>
      <c r="AKW228" s="1790"/>
      <c r="AKX228" s="1696"/>
      <c r="AKY228" s="1696"/>
      <c r="AKZ228" s="1695"/>
      <c r="ALA228" s="1549"/>
      <c r="ALB228" s="1550"/>
      <c r="ALC228" s="1550"/>
      <c r="ALD228" s="1694"/>
      <c r="ALE228" s="1790"/>
      <c r="ALF228" s="1696"/>
      <c r="ALG228" s="1696"/>
      <c r="ALH228" s="1695"/>
      <c r="ALI228" s="1549"/>
      <c r="ALJ228" s="1550"/>
      <c r="ALK228" s="1550"/>
      <c r="ALL228" s="1694"/>
      <c r="ALM228" s="1790"/>
      <c r="ALN228" s="1696"/>
      <c r="ALO228" s="1696"/>
      <c r="ALP228" s="1695"/>
      <c r="ALQ228" s="1549"/>
      <c r="ALR228" s="1550"/>
      <c r="ALS228" s="1550"/>
      <c r="ALT228" s="1694"/>
      <c r="ALU228" s="1790"/>
      <c r="ALV228" s="1696"/>
      <c r="ALW228" s="1696"/>
      <c r="ALX228" s="1695"/>
      <c r="ALY228" s="1549"/>
      <c r="ALZ228" s="1550"/>
      <c r="AMA228" s="1550"/>
      <c r="AMB228" s="1694"/>
      <c r="AMC228" s="1790"/>
      <c r="AMD228" s="1696"/>
      <c r="AME228" s="1696"/>
      <c r="AMF228" s="1695"/>
      <c r="AMG228" s="1549"/>
      <c r="AMH228" s="1550"/>
      <c r="AMI228" s="1550"/>
      <c r="AMJ228" s="1703"/>
    </row>
    <row r="229" spans="1:1024" s="72" customFormat="1" ht="15" customHeight="1">
      <c r="A229" s="65"/>
      <c r="B229" s="65" t="s">
        <v>4197</v>
      </c>
      <c r="C229" s="65"/>
      <c r="D229" s="65"/>
      <c r="E229" s="65"/>
      <c r="F229" s="65"/>
      <c r="G229" s="65"/>
      <c r="H229" s="65"/>
      <c r="I229"/>
      <c r="L229" s="85"/>
      <c r="M229" s="85"/>
      <c r="N229" s="144"/>
      <c r="O229" s="145"/>
      <c r="P229" s="145"/>
      <c r="Q229" s="146"/>
      <c r="T229" s="85"/>
      <c r="U229" s="144"/>
      <c r="V229" s="145"/>
      <c r="W229" s="145"/>
      <c r="X229" s="146"/>
      <c r="Y229" s="1792"/>
      <c r="AB229" s="85"/>
      <c r="AC229" s="144"/>
      <c r="AD229" s="145"/>
      <c r="AE229" s="145"/>
      <c r="AF229" s="146"/>
      <c r="AG229" s="1792"/>
      <c r="AJ229" s="85"/>
      <c r="AK229" s="144"/>
      <c r="AL229" s="145"/>
      <c r="AM229" s="145"/>
      <c r="AN229" s="146"/>
      <c r="AO229" s="1792"/>
      <c r="AR229" s="85"/>
      <c r="AS229" s="144"/>
      <c r="AT229" s="145"/>
      <c r="AU229" s="145"/>
      <c r="AV229" s="146"/>
      <c r="AW229" s="1792"/>
      <c r="AZ229" s="85"/>
      <c r="BA229" s="144"/>
      <c r="BB229" s="145"/>
      <c r="BC229" s="145"/>
      <c r="BD229" s="146"/>
      <c r="BE229" s="1792"/>
      <c r="BH229" s="85"/>
      <c r="BI229" s="144"/>
      <c r="BJ229" s="145"/>
      <c r="BK229" s="145"/>
      <c r="BL229" s="146"/>
      <c r="BM229" s="1792"/>
      <c r="BP229" s="85"/>
      <c r="BQ229" s="144"/>
      <c r="BR229" s="145"/>
      <c r="BS229" s="145"/>
      <c r="BT229" s="146"/>
      <c r="BU229" s="1792"/>
      <c r="BX229" s="85"/>
      <c r="BY229" s="144"/>
      <c r="BZ229" s="145"/>
      <c r="CA229" s="145"/>
      <c r="CB229" s="146"/>
      <c r="CC229" s="1792"/>
      <c r="CF229" s="85"/>
      <c r="CG229" s="144"/>
      <c r="CH229" s="145"/>
      <c r="CI229" s="145"/>
      <c r="CJ229" s="146"/>
      <c r="CK229" s="1792"/>
      <c r="CN229" s="85"/>
      <c r="CO229" s="144"/>
      <c r="CP229" s="145"/>
      <c r="CQ229" s="145"/>
      <c r="CR229" s="146"/>
      <c r="CS229" s="1792"/>
      <c r="CV229" s="85"/>
      <c r="CW229" s="144"/>
      <c r="CX229" s="145"/>
      <c r="CY229" s="145"/>
      <c r="CZ229" s="146"/>
      <c r="DA229" s="1792"/>
      <c r="DD229" s="85"/>
      <c r="DE229" s="144"/>
      <c r="DF229" s="145"/>
      <c r="DG229" s="145"/>
      <c r="DH229" s="146"/>
      <c r="DI229" s="1792"/>
      <c r="DL229" s="85"/>
      <c r="DM229" s="144"/>
      <c r="DN229" s="145"/>
      <c r="DO229" s="145"/>
      <c r="DP229" s="146"/>
      <c r="DQ229" s="1792"/>
      <c r="DT229" s="85"/>
      <c r="DU229" s="144"/>
      <c r="DV229" s="145"/>
      <c r="DW229" s="145"/>
      <c r="DX229" s="146"/>
      <c r="DY229" s="1792"/>
      <c r="EB229" s="85"/>
      <c r="EC229" s="144"/>
      <c r="ED229" s="145"/>
      <c r="EE229" s="145"/>
      <c r="EF229" s="146"/>
      <c r="EG229" s="1792"/>
      <c r="EJ229" s="85"/>
      <c r="EK229" s="144"/>
      <c r="EL229" s="145"/>
      <c r="EM229" s="145"/>
      <c r="EN229" s="146"/>
      <c r="EO229" s="1792"/>
      <c r="ER229" s="85"/>
      <c r="ES229" s="144"/>
      <c r="ET229" s="145"/>
      <c r="EU229" s="145"/>
      <c r="EV229" s="146"/>
      <c r="EW229" s="1792"/>
      <c r="EZ229" s="85"/>
      <c r="FA229" s="144"/>
      <c r="FB229" s="145"/>
      <c r="FC229" s="145"/>
      <c r="FD229" s="146"/>
      <c r="FE229" s="1792"/>
      <c r="FH229" s="85"/>
      <c r="FI229" s="144"/>
      <c r="FJ229" s="145"/>
      <c r="FK229" s="145"/>
      <c r="FL229" s="146"/>
      <c r="FM229" s="1792"/>
      <c r="FP229" s="85"/>
      <c r="FQ229" s="144"/>
      <c r="FR229" s="145"/>
      <c r="FS229" s="145"/>
      <c r="FT229" s="146"/>
      <c r="FU229" s="1792"/>
      <c r="FX229" s="85"/>
      <c r="FY229" s="144"/>
      <c r="FZ229" s="145"/>
      <c r="GA229" s="145"/>
      <c r="GB229" s="146"/>
      <c r="GC229" s="1792"/>
      <c r="GF229" s="85"/>
      <c r="GG229" s="144"/>
      <c r="GH229" s="145"/>
      <c r="GI229" s="145"/>
      <c r="GJ229" s="146"/>
      <c r="GK229" s="1792"/>
      <c r="GN229" s="85"/>
      <c r="GO229" s="144"/>
      <c r="GP229" s="145"/>
      <c r="GQ229" s="145"/>
      <c r="GR229" s="146"/>
      <c r="GS229" s="1792"/>
      <c r="GV229" s="85"/>
      <c r="GW229" s="144"/>
      <c r="GX229" s="145"/>
      <c r="GY229" s="145"/>
      <c r="GZ229" s="146"/>
      <c r="HA229" s="1792"/>
      <c r="HD229" s="85"/>
      <c r="HE229" s="144"/>
      <c r="HF229" s="145"/>
      <c r="HG229" s="145"/>
      <c r="HH229" s="146"/>
      <c r="HI229" s="1792"/>
      <c r="HL229" s="85"/>
      <c r="HM229" s="144"/>
      <c r="HN229" s="145"/>
      <c r="HO229" s="145"/>
      <c r="HP229" s="146"/>
      <c r="HQ229" s="1792"/>
      <c r="HT229" s="85"/>
      <c r="HU229" s="144"/>
      <c r="HV229" s="145"/>
      <c r="HW229" s="145"/>
      <c r="HX229" s="146"/>
      <c r="HY229" s="1792"/>
      <c r="IB229" s="85"/>
      <c r="IC229" s="144"/>
      <c r="ID229" s="145"/>
      <c r="IE229" s="145"/>
      <c r="IF229" s="146"/>
      <c r="IG229" s="1792"/>
      <c r="IJ229" s="85"/>
      <c r="IK229" s="144"/>
      <c r="IL229" s="145"/>
      <c r="IM229" s="145"/>
      <c r="IN229" s="146"/>
      <c r="IO229" s="1792"/>
      <c r="IR229" s="85"/>
      <c r="IS229" s="144"/>
      <c r="IT229" s="145"/>
      <c r="IU229" s="145"/>
      <c r="IV229" s="146"/>
      <c r="IW229" s="1792"/>
      <c r="IZ229" s="85"/>
      <c r="JA229" s="144"/>
      <c r="JB229" s="145"/>
      <c r="JC229" s="145"/>
      <c r="JD229" s="146"/>
      <c r="JE229" s="1792"/>
      <c r="JH229" s="85"/>
      <c r="JI229" s="144"/>
      <c r="JJ229" s="145"/>
      <c r="JK229" s="145"/>
      <c r="JL229" s="146"/>
      <c r="JM229" s="1792"/>
      <c r="JP229" s="85"/>
      <c r="JQ229" s="144"/>
      <c r="JR229" s="145"/>
      <c r="JS229" s="145"/>
      <c r="JT229" s="146"/>
      <c r="JU229" s="1792"/>
      <c r="JX229" s="85"/>
      <c r="JY229" s="144"/>
      <c r="JZ229" s="145"/>
      <c r="KA229" s="145"/>
      <c r="KB229" s="146"/>
      <c r="KC229" s="1792"/>
      <c r="KF229" s="85"/>
      <c r="KG229" s="144"/>
      <c r="KH229" s="145"/>
      <c r="KI229" s="145"/>
      <c r="KJ229" s="146"/>
      <c r="KK229" s="1792"/>
      <c r="KN229" s="85"/>
      <c r="KO229" s="144"/>
      <c r="KP229" s="145"/>
      <c r="KQ229" s="145"/>
      <c r="KR229" s="146"/>
      <c r="KS229" s="1792"/>
      <c r="KV229" s="85"/>
      <c r="KW229" s="144"/>
      <c r="KX229" s="145"/>
      <c r="KY229" s="145"/>
      <c r="KZ229" s="146"/>
      <c r="LA229" s="1792"/>
      <c r="LD229" s="85"/>
      <c r="LE229" s="144"/>
      <c r="LF229" s="145"/>
      <c r="LG229" s="145"/>
      <c r="LH229" s="146"/>
      <c r="LI229" s="1792"/>
      <c r="LL229" s="85"/>
      <c r="LM229" s="144"/>
      <c r="LN229" s="145"/>
      <c r="LO229" s="145"/>
      <c r="LP229" s="146"/>
      <c r="LQ229" s="1792"/>
      <c r="LT229" s="85"/>
      <c r="LU229" s="144"/>
      <c r="LV229" s="145"/>
      <c r="LW229" s="145"/>
      <c r="LX229" s="146"/>
      <c r="LY229" s="1792"/>
      <c r="MB229" s="85"/>
      <c r="MC229" s="144"/>
      <c r="MD229" s="145"/>
      <c r="ME229" s="145"/>
      <c r="MF229" s="146"/>
      <c r="MG229" s="1792"/>
      <c r="MJ229" s="85"/>
      <c r="MK229" s="144"/>
      <c r="ML229" s="145"/>
      <c r="MM229" s="145"/>
      <c r="MN229" s="146"/>
      <c r="MO229" s="1792"/>
      <c r="MR229" s="85"/>
      <c r="MS229" s="144"/>
      <c r="MT229" s="145"/>
      <c r="MU229" s="145"/>
      <c r="MV229" s="146"/>
      <c r="MW229" s="1792"/>
      <c r="MZ229" s="85"/>
      <c r="NA229" s="144"/>
      <c r="NB229" s="145"/>
      <c r="NC229" s="145"/>
      <c r="ND229" s="146"/>
      <c r="NE229" s="1792"/>
      <c r="NH229" s="85"/>
      <c r="NI229" s="144"/>
      <c r="NJ229" s="145"/>
      <c r="NK229" s="145"/>
      <c r="NL229" s="146"/>
      <c r="NM229" s="1792"/>
      <c r="NP229" s="85"/>
      <c r="NQ229" s="144"/>
      <c r="NR229" s="145"/>
      <c r="NS229" s="145"/>
      <c r="NT229" s="146"/>
      <c r="NU229" s="1792"/>
      <c r="NX229" s="85"/>
      <c r="NY229" s="144"/>
      <c r="NZ229" s="145"/>
      <c r="OA229" s="145"/>
      <c r="OB229" s="146"/>
      <c r="OC229" s="1792"/>
      <c r="OF229" s="85"/>
      <c r="OG229" s="144"/>
      <c r="OH229" s="145"/>
      <c r="OI229" s="145"/>
      <c r="OJ229" s="146"/>
      <c r="OK229" s="1792"/>
      <c r="ON229" s="85"/>
      <c r="OO229" s="144"/>
      <c r="OP229" s="145"/>
      <c r="OQ229" s="145"/>
      <c r="OR229" s="146"/>
      <c r="OS229" s="1792"/>
      <c r="OV229" s="85"/>
      <c r="OW229" s="144"/>
      <c r="OX229" s="145"/>
      <c r="OY229" s="145"/>
      <c r="OZ229" s="146"/>
      <c r="PA229" s="1792"/>
      <c r="PD229" s="85"/>
      <c r="PE229" s="144"/>
      <c r="PF229" s="145"/>
      <c r="PG229" s="145"/>
      <c r="PH229" s="146"/>
      <c r="PI229" s="1792"/>
      <c r="PL229" s="85"/>
      <c r="PM229" s="144"/>
      <c r="PN229" s="145"/>
      <c r="PO229" s="145"/>
      <c r="PP229" s="146"/>
      <c r="PQ229" s="1792"/>
      <c r="PT229" s="85"/>
      <c r="PU229" s="144"/>
      <c r="PV229" s="145"/>
      <c r="PW229" s="145"/>
      <c r="PX229" s="146"/>
      <c r="PY229" s="1792"/>
      <c r="QB229" s="85"/>
      <c r="QC229" s="144"/>
      <c r="QD229" s="145"/>
      <c r="QE229" s="145"/>
      <c r="QF229" s="146"/>
      <c r="QG229" s="1792"/>
      <c r="QJ229" s="85"/>
      <c r="QK229" s="144"/>
      <c r="QL229" s="145"/>
      <c r="QM229" s="145"/>
      <c r="QN229" s="146"/>
      <c r="QO229" s="1792"/>
      <c r="QR229" s="85"/>
      <c r="QS229" s="144"/>
      <c r="QT229" s="145"/>
      <c r="QU229" s="145"/>
      <c r="QV229" s="146"/>
      <c r="QW229" s="1792"/>
      <c r="QZ229" s="85"/>
      <c r="RA229" s="144"/>
      <c r="RB229" s="145"/>
      <c r="RC229" s="145"/>
      <c r="RD229" s="146"/>
      <c r="RE229" s="1792"/>
      <c r="RH229" s="85"/>
      <c r="RI229" s="144"/>
      <c r="RJ229" s="145"/>
      <c r="RK229" s="145"/>
      <c r="RL229" s="146"/>
      <c r="RM229" s="1792"/>
      <c r="RP229" s="85"/>
      <c r="RQ229" s="144"/>
      <c r="RR229" s="145"/>
      <c r="RS229" s="145"/>
      <c r="RT229" s="146"/>
      <c r="RU229" s="1792"/>
      <c r="RX229" s="85"/>
      <c r="RY229" s="144"/>
      <c r="RZ229" s="145"/>
      <c r="SA229" s="145"/>
      <c r="SB229" s="146"/>
      <c r="SC229" s="1792"/>
      <c r="SF229" s="85"/>
      <c r="SG229" s="144"/>
      <c r="SH229" s="145"/>
      <c r="SI229" s="145"/>
      <c r="SJ229" s="146"/>
      <c r="SK229" s="1792"/>
      <c r="SN229" s="85"/>
      <c r="SO229" s="144"/>
      <c r="SP229" s="145"/>
      <c r="SQ229" s="145"/>
      <c r="SR229" s="146"/>
      <c r="SS229" s="1792"/>
      <c r="SV229" s="85"/>
      <c r="SW229" s="144"/>
      <c r="SX229" s="145"/>
      <c r="SY229" s="145"/>
      <c r="SZ229" s="146"/>
      <c r="TA229" s="1792"/>
      <c r="TD229" s="85"/>
      <c r="TE229" s="144"/>
      <c r="TF229" s="145"/>
      <c r="TG229" s="145"/>
      <c r="TH229" s="146"/>
      <c r="TI229" s="1792"/>
      <c r="TL229" s="85"/>
      <c r="TM229" s="144"/>
      <c r="TN229" s="145"/>
      <c r="TO229" s="145"/>
      <c r="TP229" s="146"/>
      <c r="TQ229" s="1792"/>
      <c r="TT229" s="85"/>
      <c r="TU229" s="144"/>
      <c r="TV229" s="145"/>
      <c r="TW229" s="145"/>
      <c r="TX229" s="146"/>
      <c r="TY229" s="1792"/>
      <c r="UB229" s="85"/>
      <c r="UC229" s="144"/>
      <c r="UD229" s="145"/>
      <c r="UE229" s="145"/>
      <c r="UF229" s="146"/>
      <c r="UG229" s="1792"/>
      <c r="UJ229" s="85"/>
      <c r="UK229" s="144"/>
      <c r="UL229" s="145"/>
      <c r="UM229" s="145"/>
      <c r="UN229" s="146"/>
      <c r="UO229" s="1792"/>
      <c r="UR229" s="85"/>
      <c r="US229" s="144"/>
      <c r="UT229" s="145"/>
      <c r="UU229" s="145"/>
      <c r="UV229" s="146"/>
      <c r="UW229" s="1792"/>
      <c r="UZ229" s="85"/>
      <c r="VA229" s="144"/>
      <c r="VB229" s="145"/>
      <c r="VC229" s="145"/>
      <c r="VD229" s="146"/>
      <c r="VE229" s="1792"/>
      <c r="VH229" s="85"/>
      <c r="VI229" s="144"/>
      <c r="VJ229" s="145"/>
      <c r="VK229" s="145"/>
      <c r="VL229" s="146"/>
      <c r="VM229" s="1792"/>
      <c r="VP229" s="85"/>
      <c r="VQ229" s="144"/>
      <c r="VR229" s="145"/>
      <c r="VS229" s="145"/>
      <c r="VT229" s="146"/>
      <c r="VU229" s="1792"/>
      <c r="VX229" s="85"/>
      <c r="VY229" s="144"/>
      <c r="VZ229" s="145"/>
      <c r="WA229" s="145"/>
      <c r="WB229" s="146"/>
      <c r="WC229" s="1792"/>
      <c r="WF229" s="85"/>
      <c r="WG229" s="144"/>
      <c r="WH229" s="145"/>
      <c r="WI229" s="145"/>
      <c r="WJ229" s="146"/>
      <c r="WK229" s="1792"/>
      <c r="WN229" s="85"/>
      <c r="WO229" s="144"/>
      <c r="WP229" s="145"/>
      <c r="WQ229" s="145"/>
      <c r="WR229" s="146"/>
      <c r="WS229" s="1792"/>
      <c r="WV229" s="85"/>
      <c r="WW229" s="144"/>
      <c r="WX229" s="145"/>
      <c r="WY229" s="145"/>
      <c r="WZ229" s="146"/>
      <c r="XA229" s="1792"/>
      <c r="XD229" s="85"/>
      <c r="XE229" s="144"/>
      <c r="XF229" s="145"/>
      <c r="XG229" s="145"/>
      <c r="XH229" s="146"/>
      <c r="XI229" s="1792"/>
      <c r="XL229" s="85"/>
      <c r="XM229" s="144"/>
      <c r="XN229" s="145"/>
      <c r="XO229" s="145"/>
      <c r="XP229" s="146"/>
      <c r="XQ229" s="1792"/>
      <c r="XT229" s="85"/>
      <c r="XU229" s="144"/>
      <c r="XV229" s="145"/>
      <c r="XW229" s="145"/>
      <c r="XX229" s="146"/>
      <c r="XY229" s="1792"/>
      <c r="YB229" s="85"/>
      <c r="YC229" s="144"/>
      <c r="YD229" s="145"/>
      <c r="YE229" s="145"/>
      <c r="YF229" s="146"/>
      <c r="YG229" s="1792"/>
      <c r="YJ229" s="85"/>
      <c r="YK229" s="144"/>
      <c r="YL229" s="145"/>
      <c r="YM229" s="145"/>
      <c r="YN229" s="146"/>
      <c r="YO229" s="1792"/>
      <c r="YR229" s="85"/>
      <c r="YS229" s="144"/>
      <c r="YT229" s="145"/>
      <c r="YU229" s="145"/>
      <c r="YV229" s="146"/>
      <c r="YW229" s="1792"/>
      <c r="YZ229" s="85"/>
      <c r="ZA229" s="144"/>
      <c r="ZB229" s="145"/>
      <c r="ZC229" s="145"/>
      <c r="ZD229" s="146"/>
      <c r="ZE229" s="1792"/>
      <c r="ZH229" s="85"/>
      <c r="ZI229" s="144"/>
      <c r="ZJ229" s="145"/>
      <c r="ZK229" s="145"/>
      <c r="ZL229" s="146"/>
      <c r="ZM229" s="1792"/>
      <c r="ZP229" s="85"/>
      <c r="ZQ229" s="144"/>
      <c r="ZR229" s="145"/>
      <c r="ZS229" s="145"/>
      <c r="ZT229" s="146"/>
      <c r="ZU229" s="1792"/>
      <c r="ZX229" s="85"/>
      <c r="ZY229" s="144"/>
      <c r="ZZ229" s="145"/>
      <c r="AAA229" s="145"/>
      <c r="AAB229" s="146"/>
      <c r="AAC229" s="1792"/>
      <c r="AAF229" s="85"/>
      <c r="AAG229" s="144"/>
      <c r="AAH229" s="145"/>
      <c r="AAI229" s="145"/>
      <c r="AAJ229" s="146"/>
      <c r="AAK229" s="1792"/>
      <c r="AAN229" s="85"/>
      <c r="AAO229" s="144"/>
      <c r="AAP229" s="145"/>
      <c r="AAQ229" s="2057"/>
      <c r="AAR229" s="1694"/>
      <c r="AAS229" s="1790"/>
      <c r="AAT229" s="1696"/>
      <c r="AAU229" s="1696"/>
      <c r="AAV229" s="1695"/>
      <c r="AAW229" s="1549"/>
      <c r="AAX229" s="1550"/>
      <c r="AAY229" s="1550"/>
      <c r="AAZ229" s="1694"/>
      <c r="ABA229" s="1790"/>
      <c r="ABB229" s="1696"/>
      <c r="ABC229" s="1696"/>
      <c r="ABD229" s="1695"/>
      <c r="ABE229" s="1549"/>
      <c r="ABF229" s="1550"/>
      <c r="ABG229" s="1550"/>
      <c r="ABH229" s="1694"/>
      <c r="ABI229" s="1790"/>
      <c r="ABJ229" s="1696"/>
      <c r="ABK229" s="1696"/>
      <c r="ABL229" s="1695"/>
      <c r="ABM229" s="1549"/>
      <c r="ABN229" s="1550"/>
      <c r="ABO229" s="1550"/>
      <c r="ABP229" s="1694"/>
      <c r="ABQ229" s="1790"/>
      <c r="ABR229" s="1696"/>
      <c r="ABS229" s="1696"/>
      <c r="ABT229" s="1695"/>
      <c r="ABU229" s="1549"/>
      <c r="ABV229" s="1550"/>
      <c r="ABW229" s="1550"/>
      <c r="ABX229" s="1694"/>
      <c r="ABY229" s="1790"/>
      <c r="ABZ229" s="1696"/>
      <c r="ACA229" s="1696"/>
      <c r="ACB229" s="1695"/>
      <c r="ACC229" s="1549"/>
      <c r="ACD229" s="1550"/>
      <c r="ACE229" s="1550"/>
      <c r="ACF229" s="1694"/>
      <c r="ACG229" s="1790"/>
      <c r="ACH229" s="1696"/>
      <c r="ACI229" s="1696"/>
      <c r="ACJ229" s="1695"/>
      <c r="ACK229" s="1549"/>
      <c r="ACL229" s="1550"/>
      <c r="ACM229" s="1550"/>
      <c r="ACN229" s="1694"/>
      <c r="ACO229" s="1790"/>
      <c r="ACP229" s="1696"/>
      <c r="ACQ229" s="1696"/>
      <c r="ACR229" s="1695"/>
      <c r="ACS229" s="1549"/>
      <c r="ACT229" s="1550"/>
      <c r="ACU229" s="1550"/>
      <c r="ACV229" s="1694"/>
      <c r="ACW229" s="1790"/>
      <c r="ACX229" s="1696"/>
      <c r="ACY229" s="1696"/>
      <c r="ACZ229" s="1695"/>
      <c r="ADA229" s="1549"/>
      <c r="ADB229" s="1550"/>
      <c r="ADC229" s="1550"/>
      <c r="ADD229" s="1694"/>
      <c r="ADE229" s="1790"/>
      <c r="ADF229" s="1696"/>
      <c r="ADG229" s="1696"/>
      <c r="ADH229" s="1695"/>
      <c r="ADI229" s="1549"/>
      <c r="ADJ229" s="1550"/>
      <c r="ADK229" s="1550"/>
      <c r="ADL229" s="1694"/>
      <c r="ADM229" s="1790"/>
      <c r="ADN229" s="1696"/>
      <c r="ADO229" s="1696"/>
      <c r="ADP229" s="1695"/>
      <c r="ADQ229" s="1549"/>
      <c r="ADR229" s="1550"/>
      <c r="ADS229" s="1550"/>
      <c r="ADT229" s="1694"/>
      <c r="ADU229" s="1790"/>
      <c r="ADV229" s="1696"/>
      <c r="ADW229" s="1696"/>
      <c r="ADX229" s="1695"/>
      <c r="ADY229" s="1549"/>
      <c r="ADZ229" s="1550"/>
      <c r="AEA229" s="1550"/>
      <c r="AEB229" s="1694"/>
      <c r="AEC229" s="1790"/>
      <c r="AED229" s="1696"/>
      <c r="AEE229" s="1696"/>
      <c r="AEF229" s="1695"/>
      <c r="AEG229" s="1549"/>
      <c r="AEH229" s="1550"/>
      <c r="AEI229" s="1550"/>
      <c r="AEJ229" s="1694"/>
      <c r="AEK229" s="1790"/>
      <c r="AEL229" s="1696"/>
      <c r="AEM229" s="1696"/>
      <c r="AEN229" s="1695"/>
      <c r="AEO229" s="1549"/>
      <c r="AEP229" s="1550"/>
      <c r="AEQ229" s="1550"/>
      <c r="AER229" s="1694"/>
      <c r="AES229" s="1790"/>
      <c r="AET229" s="1696"/>
      <c r="AEU229" s="1696"/>
      <c r="AEV229" s="1695"/>
      <c r="AEW229" s="1549"/>
      <c r="AEX229" s="1550"/>
      <c r="AEY229" s="1550"/>
      <c r="AEZ229" s="1694"/>
      <c r="AFA229" s="1790"/>
      <c r="AFB229" s="1696"/>
      <c r="AFC229" s="1696"/>
      <c r="AFD229" s="1695"/>
      <c r="AFE229" s="1549"/>
      <c r="AFF229" s="1550"/>
      <c r="AFG229" s="1550"/>
      <c r="AFH229" s="1694"/>
      <c r="AFI229" s="1790"/>
      <c r="AFJ229" s="1696"/>
      <c r="AFK229" s="1696"/>
      <c r="AFL229" s="1695"/>
      <c r="AFM229" s="1549"/>
      <c r="AFN229" s="1550"/>
      <c r="AFO229" s="1550"/>
      <c r="AFP229" s="1694"/>
      <c r="AFQ229" s="1790"/>
      <c r="AFR229" s="1696"/>
      <c r="AFS229" s="1696"/>
      <c r="AFT229" s="1695"/>
      <c r="AFU229" s="1549"/>
      <c r="AFV229" s="1550"/>
      <c r="AFW229" s="1550"/>
      <c r="AFX229" s="1694"/>
      <c r="AFY229" s="1790"/>
      <c r="AFZ229" s="1696"/>
      <c r="AGA229" s="1696"/>
      <c r="AGB229" s="1695"/>
      <c r="AGC229" s="1549"/>
      <c r="AGD229" s="1550"/>
      <c r="AGE229" s="1550"/>
      <c r="AGF229" s="1694"/>
      <c r="AGG229" s="1790"/>
      <c r="AGH229" s="1696"/>
      <c r="AGI229" s="1696"/>
      <c r="AGJ229" s="1695"/>
      <c r="AGK229" s="1549"/>
      <c r="AGL229" s="1550"/>
      <c r="AGM229" s="1550"/>
      <c r="AGN229" s="1694"/>
      <c r="AGO229" s="1790"/>
      <c r="AGP229" s="1696"/>
      <c r="AGQ229" s="1696"/>
      <c r="AGR229" s="1695"/>
      <c r="AGS229" s="1549"/>
      <c r="AGT229" s="1550"/>
      <c r="AGU229" s="1550"/>
      <c r="AGV229" s="1694"/>
      <c r="AGW229" s="1790"/>
      <c r="AGX229" s="1696"/>
      <c r="AGY229" s="1696"/>
      <c r="AGZ229" s="1695"/>
      <c r="AHA229" s="1549"/>
      <c r="AHB229" s="1550"/>
      <c r="AHC229" s="1550"/>
      <c r="AHD229" s="1694"/>
      <c r="AHE229" s="1790"/>
      <c r="AHF229" s="1696"/>
      <c r="AHG229" s="1696"/>
      <c r="AHH229" s="1695"/>
      <c r="AHI229" s="1549"/>
      <c r="AHJ229" s="1550"/>
      <c r="AHK229" s="1550"/>
      <c r="AHL229" s="1694"/>
      <c r="AHM229" s="1790"/>
      <c r="AHN229" s="1696"/>
      <c r="AHO229" s="1696"/>
      <c r="AHP229" s="1695"/>
      <c r="AHQ229" s="1549"/>
      <c r="AHR229" s="1550"/>
      <c r="AHS229" s="1550"/>
      <c r="AHT229" s="1694"/>
      <c r="AHU229" s="1790"/>
      <c r="AHV229" s="1696"/>
      <c r="AHW229" s="1696"/>
      <c r="AHX229" s="1695"/>
      <c r="AHY229" s="1549"/>
      <c r="AHZ229" s="1550"/>
      <c r="AIA229" s="1550"/>
      <c r="AIB229" s="1694"/>
      <c r="AIC229" s="1790"/>
      <c r="AID229" s="1696"/>
      <c r="AIE229" s="1696"/>
      <c r="AIF229" s="1695"/>
      <c r="AIG229" s="1549"/>
      <c r="AIH229" s="1550"/>
      <c r="AII229" s="1550"/>
      <c r="AIJ229" s="1694"/>
      <c r="AIK229" s="1790"/>
      <c r="AIL229" s="1696"/>
      <c r="AIM229" s="1696"/>
      <c r="AIN229" s="1695"/>
      <c r="AIO229" s="1549"/>
      <c r="AIP229" s="1550"/>
      <c r="AIQ229" s="1550"/>
      <c r="AIR229" s="1694"/>
      <c r="AIS229" s="1790"/>
      <c r="AIT229" s="1696"/>
      <c r="AIU229" s="1696"/>
      <c r="AIV229" s="1695"/>
      <c r="AIW229" s="1549"/>
      <c r="AIX229" s="1550"/>
      <c r="AIY229" s="1550"/>
      <c r="AIZ229" s="1694"/>
      <c r="AJA229" s="1790"/>
      <c r="AJB229" s="1696"/>
      <c r="AJC229" s="1696"/>
      <c r="AJD229" s="1695"/>
      <c r="AJE229" s="1549"/>
      <c r="AJF229" s="1550"/>
      <c r="AJG229" s="1550"/>
      <c r="AJH229" s="1694"/>
      <c r="AJI229" s="1790"/>
      <c r="AJJ229" s="1696"/>
      <c r="AJK229" s="1696"/>
      <c r="AJL229" s="1695"/>
      <c r="AJM229" s="1549"/>
      <c r="AJN229" s="1550"/>
      <c r="AJO229" s="1550"/>
      <c r="AJP229" s="1694"/>
      <c r="AJQ229" s="1790"/>
      <c r="AJR229" s="1696"/>
      <c r="AJS229" s="1696"/>
      <c r="AJT229" s="1695"/>
      <c r="AJU229" s="1549"/>
      <c r="AJV229" s="1550"/>
      <c r="AJW229" s="1550"/>
      <c r="AJX229" s="1694"/>
      <c r="AJY229" s="1790"/>
      <c r="AJZ229" s="1696"/>
      <c r="AKA229" s="1696"/>
      <c r="AKB229" s="1695"/>
      <c r="AKC229" s="1549"/>
      <c r="AKD229" s="1550"/>
      <c r="AKE229" s="1550"/>
      <c r="AKF229" s="1694"/>
      <c r="AKG229" s="1790"/>
      <c r="AKH229" s="1696"/>
      <c r="AKI229" s="1696"/>
      <c r="AKJ229" s="1695"/>
      <c r="AKK229" s="1549"/>
      <c r="AKL229" s="1550"/>
      <c r="AKM229" s="1550"/>
      <c r="AKN229" s="1694"/>
      <c r="AKO229" s="1790"/>
      <c r="AKP229" s="1696"/>
      <c r="AKQ229" s="1696"/>
      <c r="AKR229" s="1695"/>
      <c r="AKS229" s="1549"/>
      <c r="AKT229" s="1550"/>
      <c r="AKU229" s="1550"/>
      <c r="AKV229" s="1694"/>
      <c r="AKW229" s="1790"/>
      <c r="AKX229" s="1696"/>
      <c r="AKY229" s="1696"/>
      <c r="AKZ229" s="1695"/>
      <c r="ALA229" s="1549"/>
      <c r="ALB229" s="1550"/>
      <c r="ALC229" s="1550"/>
      <c r="ALD229" s="1694"/>
      <c r="ALE229" s="1790"/>
      <c r="ALF229" s="1696"/>
      <c r="ALG229" s="1696"/>
      <c r="ALH229" s="1695"/>
      <c r="ALI229" s="1549"/>
      <c r="ALJ229" s="1550"/>
      <c r="ALK229" s="1550"/>
      <c r="ALL229" s="1694"/>
      <c r="ALM229" s="1790"/>
      <c r="ALN229" s="1696"/>
      <c r="ALO229" s="1696"/>
      <c r="ALP229" s="1695"/>
      <c r="ALQ229" s="1549"/>
      <c r="ALR229" s="1550"/>
      <c r="ALS229" s="1550"/>
      <c r="ALT229" s="1694"/>
      <c r="ALU229" s="1790"/>
      <c r="ALV229" s="1696"/>
      <c r="ALW229" s="1696"/>
      <c r="ALX229" s="1695"/>
      <c r="ALY229" s="1549"/>
      <c r="ALZ229" s="1550"/>
      <c r="AMA229" s="1550"/>
      <c r="AMB229" s="1694"/>
      <c r="AMC229" s="1790"/>
      <c r="AMD229" s="1696"/>
      <c r="AME229" s="1696"/>
      <c r="AMF229" s="1695"/>
      <c r="AMG229" s="1549"/>
      <c r="AMH229" s="1550"/>
      <c r="AMI229" s="1550"/>
      <c r="AMJ229" s="1703"/>
    </row>
    <row r="230" spans="1:1024" s="72" customFormat="1" ht="45" customHeight="1">
      <c r="A230" s="1694">
        <v>8000000001</v>
      </c>
      <c r="B230" s="1704" t="s">
        <v>4198</v>
      </c>
      <c r="C230" s="1696" t="s">
        <v>4033</v>
      </c>
      <c r="D230" s="1696" t="s">
        <v>4041</v>
      </c>
      <c r="E230" s="1695">
        <v>6</v>
      </c>
      <c r="F230" s="1549">
        <v>22.77</v>
      </c>
      <c r="G230" s="1536">
        <f>F230*$I$2</f>
        <v>0</v>
      </c>
      <c r="H230" s="1536">
        <f>G230-G230*($I$1)</f>
        <v>0</v>
      </c>
      <c r="I230"/>
      <c r="L230" s="85"/>
      <c r="M230" s="85"/>
      <c r="N230" s="144"/>
      <c r="O230" s="145"/>
      <c r="P230" s="145"/>
      <c r="Q230" s="146"/>
      <c r="T230" s="85"/>
      <c r="U230" s="144"/>
      <c r="V230" s="145"/>
      <c r="W230" s="145"/>
      <c r="X230" s="146"/>
      <c r="Y230" s="1792"/>
      <c r="AB230" s="85"/>
      <c r="AC230" s="144"/>
      <c r="AD230" s="145"/>
      <c r="AE230" s="145"/>
      <c r="AF230" s="146"/>
      <c r="AG230" s="1792"/>
      <c r="AJ230" s="85"/>
      <c r="AK230" s="144"/>
      <c r="AL230" s="145"/>
      <c r="AM230" s="145"/>
      <c r="AN230" s="146"/>
      <c r="AO230" s="1792"/>
      <c r="AR230" s="85"/>
      <c r="AS230" s="144"/>
      <c r="AT230" s="145"/>
      <c r="AU230" s="145"/>
      <c r="AV230" s="146"/>
      <c r="AW230" s="1792"/>
      <c r="AZ230" s="85"/>
      <c r="BA230" s="144"/>
      <c r="BB230" s="145"/>
      <c r="BC230" s="145"/>
      <c r="BD230" s="146"/>
      <c r="BE230" s="1792"/>
      <c r="BH230" s="85"/>
      <c r="BI230" s="144"/>
      <c r="BJ230" s="145"/>
      <c r="BK230" s="145"/>
      <c r="BL230" s="146"/>
      <c r="BM230" s="1792"/>
      <c r="BP230" s="85"/>
      <c r="BQ230" s="144"/>
      <c r="BR230" s="145"/>
      <c r="BS230" s="145"/>
      <c r="BT230" s="146"/>
      <c r="BU230" s="1792"/>
      <c r="BX230" s="85"/>
      <c r="BY230" s="144"/>
      <c r="BZ230" s="145"/>
      <c r="CA230" s="145"/>
      <c r="CB230" s="146"/>
      <c r="CC230" s="1792"/>
      <c r="CF230" s="85"/>
      <c r="CG230" s="144"/>
      <c r="CH230" s="145"/>
      <c r="CI230" s="145"/>
      <c r="CJ230" s="146"/>
      <c r="CK230" s="1792"/>
      <c r="CN230" s="85"/>
      <c r="CO230" s="144"/>
      <c r="CP230" s="145"/>
      <c r="CQ230" s="145"/>
      <c r="CR230" s="146"/>
      <c r="CS230" s="1792"/>
      <c r="CV230" s="85"/>
      <c r="CW230" s="144"/>
      <c r="CX230" s="145"/>
      <c r="CY230" s="145"/>
      <c r="CZ230" s="146"/>
      <c r="DA230" s="1792"/>
      <c r="DD230" s="85"/>
      <c r="DE230" s="144"/>
      <c r="DF230" s="145"/>
      <c r="DG230" s="145"/>
      <c r="DH230" s="146"/>
      <c r="DI230" s="1792"/>
      <c r="DL230" s="85"/>
      <c r="DM230" s="144"/>
      <c r="DN230" s="145"/>
      <c r="DO230" s="145"/>
      <c r="DP230" s="146"/>
      <c r="DQ230" s="1792"/>
      <c r="DT230" s="85"/>
      <c r="DU230" s="144"/>
      <c r="DV230" s="145"/>
      <c r="DW230" s="145"/>
      <c r="DX230" s="146"/>
      <c r="DY230" s="1792"/>
      <c r="EB230" s="85"/>
      <c r="EC230" s="144"/>
      <c r="ED230" s="145"/>
      <c r="EE230" s="145"/>
      <c r="EF230" s="146"/>
      <c r="EG230" s="1792"/>
      <c r="EJ230" s="85"/>
      <c r="EK230" s="144"/>
      <c r="EL230" s="145"/>
      <c r="EM230" s="145"/>
      <c r="EN230" s="146"/>
      <c r="EO230" s="1792"/>
      <c r="ER230" s="85"/>
      <c r="ES230" s="144"/>
      <c r="ET230" s="145"/>
      <c r="EU230" s="145"/>
      <c r="EV230" s="146"/>
      <c r="EW230" s="1792"/>
      <c r="EZ230" s="85"/>
      <c r="FA230" s="144"/>
      <c r="FB230" s="145"/>
      <c r="FC230" s="145"/>
      <c r="FD230" s="146"/>
      <c r="FE230" s="1792"/>
      <c r="FH230" s="85"/>
      <c r="FI230" s="144"/>
      <c r="FJ230" s="145"/>
      <c r="FK230" s="145"/>
      <c r="FL230" s="146"/>
      <c r="FM230" s="1792"/>
      <c r="FP230" s="85"/>
      <c r="FQ230" s="144"/>
      <c r="FR230" s="145"/>
      <c r="FS230" s="145"/>
      <c r="FT230" s="146"/>
      <c r="FU230" s="1792"/>
      <c r="FX230" s="85"/>
      <c r="FY230" s="144"/>
      <c r="FZ230" s="145"/>
      <c r="GA230" s="145"/>
      <c r="GB230" s="146"/>
      <c r="GC230" s="1792"/>
      <c r="GF230" s="85"/>
      <c r="GG230" s="144"/>
      <c r="GH230" s="145"/>
      <c r="GI230" s="145"/>
      <c r="GJ230" s="146"/>
      <c r="GK230" s="1792"/>
      <c r="GN230" s="85"/>
      <c r="GO230" s="144"/>
      <c r="GP230" s="145"/>
      <c r="GQ230" s="145"/>
      <c r="GR230" s="146"/>
      <c r="GS230" s="1792"/>
      <c r="GV230" s="85"/>
      <c r="GW230" s="144"/>
      <c r="GX230" s="145"/>
      <c r="GY230" s="145"/>
      <c r="GZ230" s="146"/>
      <c r="HA230" s="1792"/>
      <c r="HD230" s="85"/>
      <c r="HE230" s="144"/>
      <c r="HF230" s="145"/>
      <c r="HG230" s="145"/>
      <c r="HH230" s="146"/>
      <c r="HI230" s="1792"/>
      <c r="HL230" s="85"/>
      <c r="HM230" s="144"/>
      <c r="HN230" s="145"/>
      <c r="HO230" s="145"/>
      <c r="HP230" s="146"/>
      <c r="HQ230" s="1792"/>
      <c r="HT230" s="85"/>
      <c r="HU230" s="144"/>
      <c r="HV230" s="145"/>
      <c r="HW230" s="145"/>
      <c r="HX230" s="146"/>
      <c r="HY230" s="1792"/>
      <c r="IB230" s="85"/>
      <c r="IC230" s="144"/>
      <c r="ID230" s="145"/>
      <c r="IE230" s="145"/>
      <c r="IF230" s="146"/>
      <c r="IG230" s="1792"/>
      <c r="IJ230" s="85"/>
      <c r="IK230" s="144"/>
      <c r="IL230" s="145"/>
      <c r="IM230" s="145"/>
      <c r="IN230" s="146"/>
      <c r="IO230" s="1792"/>
      <c r="IR230" s="85"/>
      <c r="IS230" s="144"/>
      <c r="IT230" s="145"/>
      <c r="IU230" s="145"/>
      <c r="IV230" s="146"/>
      <c r="IW230" s="1792"/>
      <c r="IZ230" s="85"/>
      <c r="JA230" s="144"/>
      <c r="JB230" s="145"/>
      <c r="JC230" s="145"/>
      <c r="JD230" s="146"/>
      <c r="JE230" s="1792"/>
      <c r="JH230" s="85"/>
      <c r="JI230" s="144"/>
      <c r="JJ230" s="145"/>
      <c r="JK230" s="145"/>
      <c r="JL230" s="146"/>
      <c r="JM230" s="1792"/>
      <c r="JP230" s="85"/>
      <c r="JQ230" s="144"/>
      <c r="JR230" s="145"/>
      <c r="JS230" s="145"/>
      <c r="JT230" s="146"/>
      <c r="JU230" s="1792"/>
      <c r="JX230" s="85"/>
      <c r="JY230" s="144"/>
      <c r="JZ230" s="145"/>
      <c r="KA230" s="145"/>
      <c r="KB230" s="146"/>
      <c r="KC230" s="1792"/>
      <c r="KF230" s="85"/>
      <c r="KG230" s="144"/>
      <c r="KH230" s="145"/>
      <c r="KI230" s="145"/>
      <c r="KJ230" s="146"/>
      <c r="KK230" s="1792"/>
      <c r="KN230" s="85"/>
      <c r="KO230" s="144"/>
      <c r="KP230" s="145"/>
      <c r="KQ230" s="145"/>
      <c r="KR230" s="146"/>
      <c r="KS230" s="1792"/>
      <c r="KV230" s="85"/>
      <c r="KW230" s="144"/>
      <c r="KX230" s="145"/>
      <c r="KY230" s="145"/>
      <c r="KZ230" s="146"/>
      <c r="LA230" s="1792"/>
      <c r="LD230" s="85"/>
      <c r="LE230" s="144"/>
      <c r="LF230" s="145"/>
      <c r="LG230" s="145"/>
      <c r="LH230" s="146"/>
      <c r="LI230" s="1792"/>
      <c r="LL230" s="85"/>
      <c r="LM230" s="144"/>
      <c r="LN230" s="145"/>
      <c r="LO230" s="145"/>
      <c r="LP230" s="146"/>
      <c r="LQ230" s="1792"/>
      <c r="LT230" s="85"/>
      <c r="LU230" s="144"/>
      <c r="LV230" s="145"/>
      <c r="LW230" s="145"/>
      <c r="LX230" s="146"/>
      <c r="LY230" s="1792"/>
      <c r="MB230" s="85"/>
      <c r="MC230" s="144"/>
      <c r="MD230" s="145"/>
      <c r="ME230" s="145"/>
      <c r="MF230" s="146"/>
      <c r="MG230" s="1792"/>
      <c r="MJ230" s="85"/>
      <c r="MK230" s="144"/>
      <c r="ML230" s="145"/>
      <c r="MM230" s="145"/>
      <c r="MN230" s="146"/>
      <c r="MO230" s="1792"/>
      <c r="MR230" s="85"/>
      <c r="MS230" s="144"/>
      <c r="MT230" s="145"/>
      <c r="MU230" s="145"/>
      <c r="MV230" s="146"/>
      <c r="MW230" s="1792"/>
      <c r="MZ230" s="85"/>
      <c r="NA230" s="144"/>
      <c r="NB230" s="145"/>
      <c r="NC230" s="145"/>
      <c r="ND230" s="146"/>
      <c r="NE230" s="1792"/>
      <c r="NH230" s="85"/>
      <c r="NI230" s="144"/>
      <c r="NJ230" s="145"/>
      <c r="NK230" s="145"/>
      <c r="NL230" s="146"/>
      <c r="NM230" s="1792"/>
      <c r="NP230" s="85"/>
      <c r="NQ230" s="144"/>
      <c r="NR230" s="145"/>
      <c r="NS230" s="145"/>
      <c r="NT230" s="146"/>
      <c r="NU230" s="1792"/>
      <c r="NX230" s="85"/>
      <c r="NY230" s="144"/>
      <c r="NZ230" s="145"/>
      <c r="OA230" s="145"/>
      <c r="OB230" s="146"/>
      <c r="OC230" s="1792"/>
      <c r="OF230" s="85"/>
      <c r="OG230" s="144"/>
      <c r="OH230" s="145"/>
      <c r="OI230" s="145"/>
      <c r="OJ230" s="146"/>
      <c r="OK230" s="1792"/>
      <c r="ON230" s="85"/>
      <c r="OO230" s="144"/>
      <c r="OP230" s="145"/>
      <c r="OQ230" s="145"/>
      <c r="OR230" s="146"/>
      <c r="OS230" s="1792"/>
      <c r="OV230" s="85"/>
      <c r="OW230" s="144"/>
      <c r="OX230" s="145"/>
      <c r="OY230" s="145"/>
      <c r="OZ230" s="146"/>
      <c r="PA230" s="1792"/>
      <c r="PD230" s="85"/>
      <c r="PE230" s="144"/>
      <c r="PF230" s="145"/>
      <c r="PG230" s="145"/>
      <c r="PH230" s="146"/>
      <c r="PI230" s="1792"/>
      <c r="PL230" s="85"/>
      <c r="PM230" s="144"/>
      <c r="PN230" s="145"/>
      <c r="PO230" s="145"/>
      <c r="PP230" s="146"/>
      <c r="PQ230" s="1792"/>
      <c r="PT230" s="85"/>
      <c r="PU230" s="144"/>
      <c r="PV230" s="145"/>
      <c r="PW230" s="145"/>
      <c r="PX230" s="146"/>
      <c r="PY230" s="1792"/>
      <c r="QB230" s="85"/>
      <c r="QC230" s="144"/>
      <c r="QD230" s="145"/>
      <c r="QE230" s="145"/>
      <c r="QF230" s="146"/>
      <c r="QG230" s="1792"/>
      <c r="QJ230" s="85"/>
      <c r="QK230" s="144"/>
      <c r="QL230" s="145"/>
      <c r="QM230" s="145"/>
      <c r="QN230" s="146"/>
      <c r="QO230" s="1792"/>
      <c r="QR230" s="85"/>
      <c r="QS230" s="144"/>
      <c r="QT230" s="145"/>
      <c r="QU230" s="145"/>
      <c r="QV230" s="146"/>
      <c r="QW230" s="1792"/>
      <c r="QZ230" s="85"/>
      <c r="RA230" s="144"/>
      <c r="RB230" s="145"/>
      <c r="RC230" s="145"/>
      <c r="RD230" s="146"/>
      <c r="RE230" s="1792"/>
      <c r="RH230" s="85"/>
      <c r="RI230" s="144"/>
      <c r="RJ230" s="145"/>
      <c r="RK230" s="145"/>
      <c r="RL230" s="146"/>
      <c r="RM230" s="1792"/>
      <c r="RP230" s="85"/>
      <c r="RQ230" s="144"/>
      <c r="RR230" s="145"/>
      <c r="RS230" s="145"/>
      <c r="RT230" s="146"/>
      <c r="RU230" s="1792"/>
      <c r="RX230" s="85"/>
      <c r="RY230" s="144"/>
      <c r="RZ230" s="145"/>
      <c r="SA230" s="145"/>
      <c r="SB230" s="146"/>
      <c r="SC230" s="1792"/>
      <c r="SF230" s="85"/>
      <c r="SG230" s="144"/>
      <c r="SH230" s="145"/>
      <c r="SI230" s="145"/>
      <c r="SJ230" s="146"/>
      <c r="SK230" s="1792"/>
      <c r="SN230" s="85"/>
      <c r="SO230" s="144"/>
      <c r="SP230" s="145"/>
      <c r="SQ230" s="145"/>
      <c r="SR230" s="146"/>
      <c r="SS230" s="1792"/>
      <c r="SV230" s="85"/>
      <c r="SW230" s="144"/>
      <c r="SX230" s="145"/>
      <c r="SY230" s="145"/>
      <c r="SZ230" s="146"/>
      <c r="TA230" s="1792"/>
      <c r="TD230" s="85"/>
      <c r="TE230" s="144"/>
      <c r="TF230" s="145"/>
      <c r="TG230" s="145"/>
      <c r="TH230" s="146"/>
      <c r="TI230" s="1792"/>
      <c r="TL230" s="85"/>
      <c r="TM230" s="144"/>
      <c r="TN230" s="145"/>
      <c r="TO230" s="145"/>
      <c r="TP230" s="146"/>
      <c r="TQ230" s="1792"/>
      <c r="TT230" s="85"/>
      <c r="TU230" s="144"/>
      <c r="TV230" s="145"/>
      <c r="TW230" s="145"/>
      <c r="TX230" s="146"/>
      <c r="TY230" s="1792"/>
      <c r="UB230" s="85"/>
      <c r="UC230" s="144"/>
      <c r="UD230" s="145"/>
      <c r="UE230" s="145"/>
      <c r="UF230" s="146"/>
      <c r="UG230" s="1792"/>
      <c r="UJ230" s="85"/>
      <c r="UK230" s="144"/>
      <c r="UL230" s="145"/>
      <c r="UM230" s="145"/>
      <c r="UN230" s="146"/>
      <c r="UO230" s="1792"/>
      <c r="UR230" s="85"/>
      <c r="US230" s="144"/>
      <c r="UT230" s="145"/>
      <c r="UU230" s="145"/>
      <c r="UV230" s="146"/>
      <c r="UW230" s="1792"/>
      <c r="UZ230" s="85"/>
      <c r="VA230" s="144"/>
      <c r="VB230" s="145"/>
      <c r="VC230" s="145"/>
      <c r="VD230" s="146"/>
      <c r="VE230" s="1792"/>
      <c r="VH230" s="85"/>
      <c r="VI230" s="144"/>
      <c r="VJ230" s="145"/>
      <c r="VK230" s="145"/>
      <c r="VL230" s="146"/>
      <c r="VM230" s="1792"/>
      <c r="VP230" s="85"/>
      <c r="VQ230" s="144"/>
      <c r="VR230" s="145"/>
      <c r="VS230" s="145"/>
      <c r="VT230" s="146"/>
      <c r="VU230" s="1792"/>
      <c r="VX230" s="85"/>
      <c r="VY230" s="144"/>
      <c r="VZ230" s="145"/>
      <c r="WA230" s="145"/>
      <c r="WB230" s="146"/>
      <c r="WC230" s="1792"/>
      <c r="WF230" s="85"/>
      <c r="WG230" s="144"/>
      <c r="WH230" s="145"/>
      <c r="WI230" s="145"/>
      <c r="WJ230" s="146"/>
      <c r="WK230" s="1792"/>
      <c r="WN230" s="85"/>
      <c r="WO230" s="144"/>
      <c r="WP230" s="145"/>
      <c r="WQ230" s="145"/>
      <c r="WR230" s="146"/>
      <c r="WS230" s="1792"/>
      <c r="WV230" s="85"/>
      <c r="WW230" s="144"/>
      <c r="WX230" s="145"/>
      <c r="WY230" s="145"/>
      <c r="WZ230" s="146"/>
      <c r="XA230" s="1792"/>
      <c r="XD230" s="85"/>
      <c r="XE230" s="144"/>
      <c r="XF230" s="145"/>
      <c r="XG230" s="145"/>
      <c r="XH230" s="146"/>
      <c r="XI230" s="1792"/>
      <c r="XL230" s="85"/>
      <c r="XM230" s="144"/>
      <c r="XN230" s="145"/>
      <c r="XO230" s="145"/>
      <c r="XP230" s="146"/>
      <c r="XQ230" s="1792"/>
      <c r="XT230" s="85"/>
      <c r="XU230" s="144"/>
      <c r="XV230" s="145"/>
      <c r="XW230" s="145"/>
      <c r="XX230" s="146"/>
      <c r="XY230" s="1792"/>
      <c r="YB230" s="85"/>
      <c r="YC230" s="144"/>
      <c r="YD230" s="145"/>
      <c r="YE230" s="145"/>
      <c r="YF230" s="146"/>
      <c r="YG230" s="1792"/>
      <c r="YJ230" s="85"/>
      <c r="YK230" s="144"/>
      <c r="YL230" s="145"/>
      <c r="YM230" s="145"/>
      <c r="YN230" s="146"/>
      <c r="YO230" s="1792"/>
      <c r="YR230" s="85"/>
      <c r="YS230" s="144"/>
      <c r="YT230" s="145"/>
      <c r="YU230" s="145"/>
      <c r="YV230" s="146"/>
      <c r="YW230" s="1792"/>
      <c r="YZ230" s="85"/>
      <c r="ZA230" s="144"/>
      <c r="ZB230" s="145"/>
      <c r="ZC230" s="145"/>
      <c r="ZD230" s="146"/>
      <c r="ZE230" s="1792"/>
      <c r="ZH230" s="85"/>
      <c r="ZI230" s="144"/>
      <c r="ZJ230" s="145"/>
      <c r="ZK230" s="145"/>
      <c r="ZL230" s="146"/>
      <c r="ZM230" s="1792"/>
      <c r="ZP230" s="85"/>
      <c r="ZQ230" s="144"/>
      <c r="ZR230" s="145"/>
      <c r="ZS230" s="145"/>
      <c r="ZT230" s="146"/>
      <c r="ZU230" s="1792"/>
      <c r="ZX230" s="85"/>
      <c r="ZY230" s="144"/>
      <c r="ZZ230" s="145"/>
      <c r="AAA230" s="145"/>
      <c r="AAB230" s="146"/>
      <c r="AAC230" s="1792"/>
      <c r="AAF230" s="85"/>
      <c r="AAG230" s="144"/>
      <c r="AAH230" s="145"/>
      <c r="AAI230" s="145"/>
      <c r="AAJ230" s="146"/>
      <c r="AAK230" s="1792"/>
      <c r="AAN230" s="85"/>
      <c r="AAO230" s="144"/>
      <c r="AAP230" s="145"/>
      <c r="AAQ230" s="2057"/>
      <c r="AAR230" s="1694"/>
      <c r="AAS230" s="1790"/>
      <c r="AAT230" s="1696"/>
      <c r="AAU230" s="1696"/>
      <c r="AAV230" s="1695"/>
      <c r="AAW230" s="1549"/>
      <c r="AAX230" s="1550"/>
      <c r="AAY230" s="1550"/>
      <c r="AAZ230" s="1694"/>
      <c r="ABA230" s="1790"/>
      <c r="ABB230" s="1696"/>
      <c r="ABC230" s="1696"/>
      <c r="ABD230" s="1695"/>
      <c r="ABE230" s="1549"/>
      <c r="ABF230" s="1550"/>
      <c r="ABG230" s="1550"/>
      <c r="ABH230" s="1694"/>
      <c r="ABI230" s="1790"/>
      <c r="ABJ230" s="1696"/>
      <c r="ABK230" s="1696"/>
      <c r="ABL230" s="1695"/>
      <c r="ABM230" s="1549"/>
      <c r="ABN230" s="1550"/>
      <c r="ABO230" s="1550"/>
      <c r="ABP230" s="1694"/>
      <c r="ABQ230" s="1790"/>
      <c r="ABR230" s="1696"/>
      <c r="ABS230" s="1696"/>
      <c r="ABT230" s="1695"/>
      <c r="ABU230" s="1549"/>
      <c r="ABV230" s="1550"/>
      <c r="ABW230" s="1550"/>
      <c r="ABX230" s="1694"/>
      <c r="ABY230" s="1790"/>
      <c r="ABZ230" s="1696"/>
      <c r="ACA230" s="1696"/>
      <c r="ACB230" s="1695"/>
      <c r="ACC230" s="1549"/>
      <c r="ACD230" s="1550"/>
      <c r="ACE230" s="1550"/>
      <c r="ACF230" s="1694"/>
      <c r="ACG230" s="1790"/>
      <c r="ACH230" s="1696"/>
      <c r="ACI230" s="1696"/>
      <c r="ACJ230" s="1695"/>
      <c r="ACK230" s="1549"/>
      <c r="ACL230" s="1550"/>
      <c r="ACM230" s="1550"/>
      <c r="ACN230" s="1694"/>
      <c r="ACO230" s="1790"/>
      <c r="ACP230" s="1696"/>
      <c r="ACQ230" s="1696"/>
      <c r="ACR230" s="1695"/>
      <c r="ACS230" s="1549"/>
      <c r="ACT230" s="1550"/>
      <c r="ACU230" s="1550"/>
      <c r="ACV230" s="1694"/>
      <c r="ACW230" s="1790"/>
      <c r="ACX230" s="1696"/>
      <c r="ACY230" s="1696"/>
      <c r="ACZ230" s="1695"/>
      <c r="ADA230" s="1549"/>
      <c r="ADB230" s="1550"/>
      <c r="ADC230" s="1550"/>
      <c r="ADD230" s="1694"/>
      <c r="ADE230" s="1790"/>
      <c r="ADF230" s="1696"/>
      <c r="ADG230" s="1696"/>
      <c r="ADH230" s="1695"/>
      <c r="ADI230" s="1549"/>
      <c r="ADJ230" s="1550"/>
      <c r="ADK230" s="1550"/>
      <c r="ADL230" s="1694"/>
      <c r="ADM230" s="1790"/>
      <c r="ADN230" s="1696"/>
      <c r="ADO230" s="1696"/>
      <c r="ADP230" s="1695"/>
      <c r="ADQ230" s="1549"/>
      <c r="ADR230" s="1550"/>
      <c r="ADS230" s="1550"/>
      <c r="ADT230" s="1694"/>
      <c r="ADU230" s="1790"/>
      <c r="ADV230" s="1696"/>
      <c r="ADW230" s="1696"/>
      <c r="ADX230" s="1695"/>
      <c r="ADY230" s="1549"/>
      <c r="ADZ230" s="1550"/>
      <c r="AEA230" s="1550"/>
      <c r="AEB230" s="1694"/>
      <c r="AEC230" s="1790"/>
      <c r="AED230" s="1696"/>
      <c r="AEE230" s="1696"/>
      <c r="AEF230" s="1695"/>
      <c r="AEG230" s="1549"/>
      <c r="AEH230" s="1550"/>
      <c r="AEI230" s="1550"/>
      <c r="AEJ230" s="1694"/>
      <c r="AEK230" s="1790"/>
      <c r="AEL230" s="1696"/>
      <c r="AEM230" s="1696"/>
      <c r="AEN230" s="1695"/>
      <c r="AEO230" s="1549"/>
      <c r="AEP230" s="1550"/>
      <c r="AEQ230" s="1550"/>
      <c r="AER230" s="1694"/>
      <c r="AES230" s="1790"/>
      <c r="AET230" s="1696"/>
      <c r="AEU230" s="1696"/>
      <c r="AEV230" s="1695"/>
      <c r="AEW230" s="1549"/>
      <c r="AEX230" s="1550"/>
      <c r="AEY230" s="1550"/>
      <c r="AEZ230" s="1694"/>
      <c r="AFA230" s="1790"/>
      <c r="AFB230" s="1696"/>
      <c r="AFC230" s="1696"/>
      <c r="AFD230" s="1695"/>
      <c r="AFE230" s="1549"/>
      <c r="AFF230" s="1550"/>
      <c r="AFG230" s="1550"/>
      <c r="AFH230" s="1694"/>
      <c r="AFI230" s="1790"/>
      <c r="AFJ230" s="1696"/>
      <c r="AFK230" s="1696"/>
      <c r="AFL230" s="1695"/>
      <c r="AFM230" s="1549"/>
      <c r="AFN230" s="1550"/>
      <c r="AFO230" s="1550"/>
      <c r="AFP230" s="1694"/>
      <c r="AFQ230" s="1790"/>
      <c r="AFR230" s="1696"/>
      <c r="AFS230" s="1696"/>
      <c r="AFT230" s="1695"/>
      <c r="AFU230" s="1549"/>
      <c r="AFV230" s="1550"/>
      <c r="AFW230" s="1550"/>
      <c r="AFX230" s="1694"/>
      <c r="AFY230" s="1790"/>
      <c r="AFZ230" s="1696"/>
      <c r="AGA230" s="1696"/>
      <c r="AGB230" s="1695"/>
      <c r="AGC230" s="1549"/>
      <c r="AGD230" s="1550"/>
      <c r="AGE230" s="1550"/>
      <c r="AGF230" s="1694"/>
      <c r="AGG230" s="1790"/>
      <c r="AGH230" s="1696"/>
      <c r="AGI230" s="1696"/>
      <c r="AGJ230" s="1695"/>
      <c r="AGK230" s="1549"/>
      <c r="AGL230" s="1550"/>
      <c r="AGM230" s="1550"/>
      <c r="AGN230" s="1694"/>
      <c r="AGO230" s="1790"/>
      <c r="AGP230" s="1696"/>
      <c r="AGQ230" s="1696"/>
      <c r="AGR230" s="1695"/>
      <c r="AGS230" s="1549"/>
      <c r="AGT230" s="1550"/>
      <c r="AGU230" s="1550"/>
      <c r="AGV230" s="1694"/>
      <c r="AGW230" s="1790"/>
      <c r="AGX230" s="1696"/>
      <c r="AGY230" s="1696"/>
      <c r="AGZ230" s="1695"/>
      <c r="AHA230" s="1549"/>
      <c r="AHB230" s="1550"/>
      <c r="AHC230" s="1550"/>
      <c r="AHD230" s="1694"/>
      <c r="AHE230" s="1790"/>
      <c r="AHF230" s="1696"/>
      <c r="AHG230" s="1696"/>
      <c r="AHH230" s="1695"/>
      <c r="AHI230" s="1549"/>
      <c r="AHJ230" s="1550"/>
      <c r="AHK230" s="1550"/>
      <c r="AHL230" s="1694"/>
      <c r="AHM230" s="1790"/>
      <c r="AHN230" s="1696"/>
      <c r="AHO230" s="1696"/>
      <c r="AHP230" s="1695"/>
      <c r="AHQ230" s="1549"/>
      <c r="AHR230" s="1550"/>
      <c r="AHS230" s="1550"/>
      <c r="AHT230" s="1694"/>
      <c r="AHU230" s="1790"/>
      <c r="AHV230" s="1696"/>
      <c r="AHW230" s="1696"/>
      <c r="AHX230" s="1695"/>
      <c r="AHY230" s="1549"/>
      <c r="AHZ230" s="1550"/>
      <c r="AIA230" s="1550"/>
      <c r="AIB230" s="1694"/>
      <c r="AIC230" s="1790"/>
      <c r="AID230" s="1696"/>
      <c r="AIE230" s="1696"/>
      <c r="AIF230" s="1695"/>
      <c r="AIG230" s="1549"/>
      <c r="AIH230" s="1550"/>
      <c r="AII230" s="1550"/>
      <c r="AIJ230" s="1694"/>
      <c r="AIK230" s="1790"/>
      <c r="AIL230" s="1696"/>
      <c r="AIM230" s="1696"/>
      <c r="AIN230" s="1695"/>
      <c r="AIO230" s="1549"/>
      <c r="AIP230" s="1550"/>
      <c r="AIQ230" s="1550"/>
      <c r="AIR230" s="1694"/>
      <c r="AIS230" s="1790"/>
      <c r="AIT230" s="1696"/>
      <c r="AIU230" s="1696"/>
      <c r="AIV230" s="1695"/>
      <c r="AIW230" s="1549"/>
      <c r="AIX230" s="1550"/>
      <c r="AIY230" s="1550"/>
      <c r="AIZ230" s="1694"/>
      <c r="AJA230" s="1790"/>
      <c r="AJB230" s="1696"/>
      <c r="AJC230" s="1696"/>
      <c r="AJD230" s="1695"/>
      <c r="AJE230" s="1549"/>
      <c r="AJF230" s="1550"/>
      <c r="AJG230" s="1550"/>
      <c r="AJH230" s="1694"/>
      <c r="AJI230" s="1790"/>
      <c r="AJJ230" s="1696"/>
      <c r="AJK230" s="1696"/>
      <c r="AJL230" s="1695"/>
      <c r="AJM230" s="1549"/>
      <c r="AJN230" s="1550"/>
      <c r="AJO230" s="1550"/>
      <c r="AJP230" s="1694"/>
      <c r="AJQ230" s="1790"/>
      <c r="AJR230" s="1696"/>
      <c r="AJS230" s="1696"/>
      <c r="AJT230" s="1695"/>
      <c r="AJU230" s="1549"/>
      <c r="AJV230" s="1550"/>
      <c r="AJW230" s="1550"/>
      <c r="AJX230" s="1694"/>
      <c r="AJY230" s="1790"/>
      <c r="AJZ230" s="1696"/>
      <c r="AKA230" s="1696"/>
      <c r="AKB230" s="1695"/>
      <c r="AKC230" s="1549"/>
      <c r="AKD230" s="1550"/>
      <c r="AKE230" s="1550"/>
      <c r="AKF230" s="1694"/>
      <c r="AKG230" s="1790"/>
      <c r="AKH230" s="1696"/>
      <c r="AKI230" s="1696"/>
      <c r="AKJ230" s="1695"/>
      <c r="AKK230" s="1549"/>
      <c r="AKL230" s="1550"/>
      <c r="AKM230" s="1550"/>
      <c r="AKN230" s="1694"/>
      <c r="AKO230" s="1790"/>
      <c r="AKP230" s="1696"/>
      <c r="AKQ230" s="1696"/>
      <c r="AKR230" s="1695"/>
      <c r="AKS230" s="1549"/>
      <c r="AKT230" s="1550"/>
      <c r="AKU230" s="1550"/>
      <c r="AKV230" s="1694"/>
      <c r="AKW230" s="1790"/>
      <c r="AKX230" s="1696"/>
      <c r="AKY230" s="1696"/>
      <c r="AKZ230" s="1695"/>
      <c r="ALA230" s="1549"/>
      <c r="ALB230" s="1550"/>
      <c r="ALC230" s="1550"/>
      <c r="ALD230" s="1694"/>
      <c r="ALE230" s="1790"/>
      <c r="ALF230" s="1696"/>
      <c r="ALG230" s="1696"/>
      <c r="ALH230" s="1695"/>
      <c r="ALI230" s="1549"/>
      <c r="ALJ230" s="1550"/>
      <c r="ALK230" s="1550"/>
      <c r="ALL230" s="1694"/>
      <c r="ALM230" s="1790"/>
      <c r="ALN230" s="1696"/>
      <c r="ALO230" s="1696"/>
      <c r="ALP230" s="1695"/>
      <c r="ALQ230" s="1549"/>
      <c r="ALR230" s="1550"/>
      <c r="ALS230" s="1550"/>
      <c r="ALT230" s="1694"/>
      <c r="ALU230" s="1790"/>
      <c r="ALV230" s="1696"/>
      <c r="ALW230" s="1696"/>
      <c r="ALX230" s="1695"/>
      <c r="ALY230" s="1549"/>
      <c r="ALZ230" s="1550"/>
      <c r="AMA230" s="1550"/>
      <c r="AMB230" s="1694"/>
      <c r="AMC230" s="1790"/>
      <c r="AMD230" s="1696"/>
      <c r="AME230" s="1696"/>
      <c r="AMF230" s="1695"/>
      <c r="AMG230" s="1549"/>
      <c r="AMH230" s="1550"/>
      <c r="AMI230" s="1550"/>
      <c r="AMJ230" s="1703"/>
    </row>
    <row r="231" spans="1:1024" s="72" customFormat="1" ht="45" customHeight="1">
      <c r="A231" s="1694">
        <v>8020300000</v>
      </c>
      <c r="B231" s="1704" t="s">
        <v>4199</v>
      </c>
      <c r="C231" s="1696" t="s">
        <v>4200</v>
      </c>
      <c r="D231" s="1696" t="s">
        <v>4083</v>
      </c>
      <c r="E231" s="1695">
        <v>6</v>
      </c>
      <c r="F231" s="1549">
        <v>4.71</v>
      </c>
      <c r="G231" s="1536">
        <f>F231*$I$2</f>
        <v>0</v>
      </c>
      <c r="H231" s="1536">
        <f>G231-G231*($I$1)</f>
        <v>0</v>
      </c>
      <c r="I231"/>
      <c r="L231" s="85"/>
      <c r="M231" s="85"/>
      <c r="N231" s="144"/>
      <c r="O231" s="145"/>
      <c r="P231" s="145"/>
      <c r="Q231" s="146"/>
      <c r="T231" s="85"/>
      <c r="U231" s="144"/>
      <c r="V231" s="145"/>
      <c r="W231" s="145"/>
      <c r="X231" s="146"/>
      <c r="Y231" s="1792"/>
      <c r="AB231" s="85"/>
      <c r="AC231" s="144"/>
      <c r="AD231" s="145"/>
      <c r="AE231" s="145"/>
      <c r="AF231" s="146"/>
      <c r="AG231" s="1792"/>
      <c r="AJ231" s="85"/>
      <c r="AK231" s="144"/>
      <c r="AL231" s="145"/>
      <c r="AM231" s="145"/>
      <c r="AN231" s="146"/>
      <c r="AO231" s="1792"/>
      <c r="AR231" s="85"/>
      <c r="AS231" s="144"/>
      <c r="AT231" s="145"/>
      <c r="AU231" s="145"/>
      <c r="AV231" s="146"/>
      <c r="AW231" s="1792"/>
      <c r="AZ231" s="85"/>
      <c r="BA231" s="144"/>
      <c r="BB231" s="145"/>
      <c r="BC231" s="145"/>
      <c r="BD231" s="146"/>
      <c r="BE231" s="1792"/>
      <c r="BH231" s="85"/>
      <c r="BI231" s="144"/>
      <c r="BJ231" s="145"/>
      <c r="BK231" s="145"/>
      <c r="BL231" s="146"/>
      <c r="BM231" s="1792"/>
      <c r="BP231" s="85"/>
      <c r="BQ231" s="144"/>
      <c r="BR231" s="145"/>
      <c r="BS231" s="145"/>
      <c r="BT231" s="146"/>
      <c r="BU231" s="1792"/>
      <c r="BX231" s="85"/>
      <c r="BY231" s="144"/>
      <c r="BZ231" s="145"/>
      <c r="CA231" s="145"/>
      <c r="CB231" s="146"/>
      <c r="CC231" s="1792"/>
      <c r="CF231" s="85"/>
      <c r="CG231" s="144"/>
      <c r="CH231" s="145"/>
      <c r="CI231" s="145"/>
      <c r="CJ231" s="146"/>
      <c r="CK231" s="1792"/>
      <c r="CN231" s="85"/>
      <c r="CO231" s="144"/>
      <c r="CP231" s="145"/>
      <c r="CQ231" s="145"/>
      <c r="CR231" s="146"/>
      <c r="CS231" s="1792"/>
      <c r="CV231" s="85"/>
      <c r="CW231" s="144"/>
      <c r="CX231" s="145"/>
      <c r="CY231" s="145"/>
      <c r="CZ231" s="146"/>
      <c r="DA231" s="1792"/>
      <c r="DD231" s="85"/>
      <c r="DE231" s="144"/>
      <c r="DF231" s="145"/>
      <c r="DG231" s="145"/>
      <c r="DH231" s="146"/>
      <c r="DI231" s="1792"/>
      <c r="DL231" s="85"/>
      <c r="DM231" s="144"/>
      <c r="DN231" s="145"/>
      <c r="DO231" s="145"/>
      <c r="DP231" s="146"/>
      <c r="DQ231" s="1792"/>
      <c r="DT231" s="85"/>
      <c r="DU231" s="144"/>
      <c r="DV231" s="145"/>
      <c r="DW231" s="145"/>
      <c r="DX231" s="146"/>
      <c r="DY231" s="1792"/>
      <c r="EB231" s="85"/>
      <c r="EC231" s="144"/>
      <c r="ED231" s="145"/>
      <c r="EE231" s="145"/>
      <c r="EF231" s="146"/>
      <c r="EG231" s="1792"/>
      <c r="EJ231" s="85"/>
      <c r="EK231" s="144"/>
      <c r="EL231" s="145"/>
      <c r="EM231" s="145"/>
      <c r="EN231" s="146"/>
      <c r="EO231" s="1792"/>
      <c r="ER231" s="85"/>
      <c r="ES231" s="144"/>
      <c r="ET231" s="145"/>
      <c r="EU231" s="145"/>
      <c r="EV231" s="146"/>
      <c r="EW231" s="1792"/>
      <c r="EZ231" s="85"/>
      <c r="FA231" s="144"/>
      <c r="FB231" s="145"/>
      <c r="FC231" s="145"/>
      <c r="FD231" s="146"/>
      <c r="FE231" s="1792"/>
      <c r="FH231" s="85"/>
      <c r="FI231" s="144"/>
      <c r="FJ231" s="145"/>
      <c r="FK231" s="145"/>
      <c r="FL231" s="146"/>
      <c r="FM231" s="1792"/>
      <c r="FP231" s="85"/>
      <c r="FQ231" s="144"/>
      <c r="FR231" s="145"/>
      <c r="FS231" s="145"/>
      <c r="FT231" s="146"/>
      <c r="FU231" s="1792"/>
      <c r="FX231" s="85"/>
      <c r="FY231" s="144"/>
      <c r="FZ231" s="145"/>
      <c r="GA231" s="145"/>
      <c r="GB231" s="146"/>
      <c r="GC231" s="1792"/>
      <c r="GF231" s="85"/>
      <c r="GG231" s="144"/>
      <c r="GH231" s="145"/>
      <c r="GI231" s="145"/>
      <c r="GJ231" s="146"/>
      <c r="GK231" s="1792"/>
      <c r="GN231" s="85"/>
      <c r="GO231" s="144"/>
      <c r="GP231" s="145"/>
      <c r="GQ231" s="145"/>
      <c r="GR231" s="146"/>
      <c r="GS231" s="1792"/>
      <c r="GV231" s="85"/>
      <c r="GW231" s="144"/>
      <c r="GX231" s="145"/>
      <c r="GY231" s="145"/>
      <c r="GZ231" s="146"/>
      <c r="HA231" s="1792"/>
      <c r="HD231" s="85"/>
      <c r="HE231" s="144"/>
      <c r="HF231" s="145"/>
      <c r="HG231" s="145"/>
      <c r="HH231" s="146"/>
      <c r="HI231" s="1792"/>
      <c r="HL231" s="85"/>
      <c r="HM231" s="144"/>
      <c r="HN231" s="145"/>
      <c r="HO231" s="145"/>
      <c r="HP231" s="146"/>
      <c r="HQ231" s="1792"/>
      <c r="HT231" s="85"/>
      <c r="HU231" s="144"/>
      <c r="HV231" s="145"/>
      <c r="HW231" s="145"/>
      <c r="HX231" s="146"/>
      <c r="HY231" s="1792"/>
      <c r="IB231" s="85"/>
      <c r="IC231" s="144"/>
      <c r="ID231" s="145"/>
      <c r="IE231" s="145"/>
      <c r="IF231" s="146"/>
      <c r="IG231" s="1792"/>
      <c r="IJ231" s="85"/>
      <c r="IK231" s="144"/>
      <c r="IL231" s="145"/>
      <c r="IM231" s="145"/>
      <c r="IN231" s="146"/>
      <c r="IO231" s="1792"/>
      <c r="IR231" s="85"/>
      <c r="IS231" s="144"/>
      <c r="IT231" s="145"/>
      <c r="IU231" s="145"/>
      <c r="IV231" s="146"/>
      <c r="IW231" s="1792"/>
      <c r="IZ231" s="85"/>
      <c r="JA231" s="144"/>
      <c r="JB231" s="145"/>
      <c r="JC231" s="145"/>
      <c r="JD231" s="146"/>
      <c r="JE231" s="1792"/>
      <c r="JH231" s="85"/>
      <c r="JI231" s="144"/>
      <c r="JJ231" s="145"/>
      <c r="JK231" s="145"/>
      <c r="JL231" s="146"/>
      <c r="JM231" s="1792"/>
      <c r="JP231" s="85"/>
      <c r="JQ231" s="144"/>
      <c r="JR231" s="145"/>
      <c r="JS231" s="145"/>
      <c r="JT231" s="146"/>
      <c r="JU231" s="1792"/>
      <c r="JX231" s="85"/>
      <c r="JY231" s="144"/>
      <c r="JZ231" s="145"/>
      <c r="KA231" s="145"/>
      <c r="KB231" s="146"/>
      <c r="KC231" s="1792"/>
      <c r="KF231" s="85"/>
      <c r="KG231" s="144"/>
      <c r="KH231" s="145"/>
      <c r="KI231" s="145"/>
      <c r="KJ231" s="146"/>
      <c r="KK231" s="1792"/>
      <c r="KN231" s="85"/>
      <c r="KO231" s="144"/>
      <c r="KP231" s="145"/>
      <c r="KQ231" s="145"/>
      <c r="KR231" s="146"/>
      <c r="KS231" s="1792"/>
      <c r="KV231" s="85"/>
      <c r="KW231" s="144"/>
      <c r="KX231" s="145"/>
      <c r="KY231" s="145"/>
      <c r="KZ231" s="146"/>
      <c r="LA231" s="1792"/>
      <c r="LD231" s="85"/>
      <c r="LE231" s="144"/>
      <c r="LF231" s="145"/>
      <c r="LG231" s="145"/>
      <c r="LH231" s="146"/>
      <c r="LI231" s="1792"/>
      <c r="LL231" s="85"/>
      <c r="LM231" s="144"/>
      <c r="LN231" s="145"/>
      <c r="LO231" s="145"/>
      <c r="LP231" s="146"/>
      <c r="LQ231" s="1792"/>
      <c r="LT231" s="85"/>
      <c r="LU231" s="144"/>
      <c r="LV231" s="145"/>
      <c r="LW231" s="145"/>
      <c r="LX231" s="146"/>
      <c r="LY231" s="1792"/>
      <c r="MB231" s="85"/>
      <c r="MC231" s="144"/>
      <c r="MD231" s="145"/>
      <c r="ME231" s="145"/>
      <c r="MF231" s="146"/>
      <c r="MG231" s="1792"/>
      <c r="MJ231" s="85"/>
      <c r="MK231" s="144"/>
      <c r="ML231" s="145"/>
      <c r="MM231" s="145"/>
      <c r="MN231" s="146"/>
      <c r="MO231" s="1792"/>
      <c r="MR231" s="85"/>
      <c r="MS231" s="144"/>
      <c r="MT231" s="145"/>
      <c r="MU231" s="145"/>
      <c r="MV231" s="146"/>
      <c r="MW231" s="1792"/>
      <c r="MZ231" s="85"/>
      <c r="NA231" s="144"/>
      <c r="NB231" s="145"/>
      <c r="NC231" s="145"/>
      <c r="ND231" s="146"/>
      <c r="NE231" s="1792"/>
      <c r="NH231" s="85"/>
      <c r="NI231" s="144"/>
      <c r="NJ231" s="145"/>
      <c r="NK231" s="145"/>
      <c r="NL231" s="146"/>
      <c r="NM231" s="1792"/>
      <c r="NP231" s="85"/>
      <c r="NQ231" s="144"/>
      <c r="NR231" s="145"/>
      <c r="NS231" s="145"/>
      <c r="NT231" s="146"/>
      <c r="NU231" s="1792"/>
      <c r="NX231" s="85"/>
      <c r="NY231" s="144"/>
      <c r="NZ231" s="145"/>
      <c r="OA231" s="145"/>
      <c r="OB231" s="146"/>
      <c r="OC231" s="1792"/>
      <c r="OF231" s="85"/>
      <c r="OG231" s="144"/>
      <c r="OH231" s="145"/>
      <c r="OI231" s="145"/>
      <c r="OJ231" s="146"/>
      <c r="OK231" s="1792"/>
      <c r="ON231" s="85"/>
      <c r="OO231" s="144"/>
      <c r="OP231" s="145"/>
      <c r="OQ231" s="145"/>
      <c r="OR231" s="146"/>
      <c r="OS231" s="1792"/>
      <c r="OV231" s="85"/>
      <c r="OW231" s="144"/>
      <c r="OX231" s="145"/>
      <c r="OY231" s="145"/>
      <c r="OZ231" s="146"/>
      <c r="PA231" s="1792"/>
      <c r="PD231" s="85"/>
      <c r="PE231" s="144"/>
      <c r="PF231" s="145"/>
      <c r="PG231" s="145"/>
      <c r="PH231" s="146"/>
      <c r="PI231" s="1792"/>
      <c r="PL231" s="85"/>
      <c r="PM231" s="144"/>
      <c r="PN231" s="145"/>
      <c r="PO231" s="145"/>
      <c r="PP231" s="146"/>
      <c r="PQ231" s="1792"/>
      <c r="PT231" s="85"/>
      <c r="PU231" s="144"/>
      <c r="PV231" s="145"/>
      <c r="PW231" s="145"/>
      <c r="PX231" s="146"/>
      <c r="PY231" s="1792"/>
      <c r="QB231" s="85"/>
      <c r="QC231" s="144"/>
      <c r="QD231" s="145"/>
      <c r="QE231" s="145"/>
      <c r="QF231" s="146"/>
      <c r="QG231" s="1792"/>
      <c r="QJ231" s="85"/>
      <c r="QK231" s="144"/>
      <c r="QL231" s="145"/>
      <c r="QM231" s="145"/>
      <c r="QN231" s="146"/>
      <c r="QO231" s="1792"/>
      <c r="QR231" s="85"/>
      <c r="QS231" s="144"/>
      <c r="QT231" s="145"/>
      <c r="QU231" s="145"/>
      <c r="QV231" s="146"/>
      <c r="QW231" s="1792"/>
      <c r="QZ231" s="85"/>
      <c r="RA231" s="144"/>
      <c r="RB231" s="145"/>
      <c r="RC231" s="145"/>
      <c r="RD231" s="146"/>
      <c r="RE231" s="1792"/>
      <c r="RH231" s="85"/>
      <c r="RI231" s="144"/>
      <c r="RJ231" s="145"/>
      <c r="RK231" s="145"/>
      <c r="RL231" s="146"/>
      <c r="RM231" s="1792"/>
      <c r="RP231" s="85"/>
      <c r="RQ231" s="144"/>
      <c r="RR231" s="145"/>
      <c r="RS231" s="145"/>
      <c r="RT231" s="146"/>
      <c r="RU231" s="1792"/>
      <c r="RX231" s="85"/>
      <c r="RY231" s="144"/>
      <c r="RZ231" s="145"/>
      <c r="SA231" s="145"/>
      <c r="SB231" s="146"/>
      <c r="SC231" s="1792"/>
      <c r="SF231" s="85"/>
      <c r="SG231" s="144"/>
      <c r="SH231" s="145"/>
      <c r="SI231" s="145"/>
      <c r="SJ231" s="146"/>
      <c r="SK231" s="1792"/>
      <c r="SN231" s="85"/>
      <c r="SO231" s="144"/>
      <c r="SP231" s="145"/>
      <c r="SQ231" s="145"/>
      <c r="SR231" s="146"/>
      <c r="SS231" s="1792"/>
      <c r="SV231" s="85"/>
      <c r="SW231" s="144"/>
      <c r="SX231" s="145"/>
      <c r="SY231" s="145"/>
      <c r="SZ231" s="146"/>
      <c r="TA231" s="1792"/>
      <c r="TD231" s="85"/>
      <c r="TE231" s="144"/>
      <c r="TF231" s="145"/>
      <c r="TG231" s="145"/>
      <c r="TH231" s="146"/>
      <c r="TI231" s="1792"/>
      <c r="TL231" s="85"/>
      <c r="TM231" s="144"/>
      <c r="TN231" s="145"/>
      <c r="TO231" s="145"/>
      <c r="TP231" s="146"/>
      <c r="TQ231" s="1792"/>
      <c r="TT231" s="85"/>
      <c r="TU231" s="144"/>
      <c r="TV231" s="145"/>
      <c r="TW231" s="145"/>
      <c r="TX231" s="146"/>
      <c r="TY231" s="1792"/>
      <c r="UB231" s="85"/>
      <c r="UC231" s="144"/>
      <c r="UD231" s="145"/>
      <c r="UE231" s="145"/>
      <c r="UF231" s="146"/>
      <c r="UG231" s="1792"/>
      <c r="UJ231" s="85"/>
      <c r="UK231" s="144"/>
      <c r="UL231" s="145"/>
      <c r="UM231" s="145"/>
      <c r="UN231" s="146"/>
      <c r="UO231" s="1792"/>
      <c r="UR231" s="85"/>
      <c r="US231" s="144"/>
      <c r="UT231" s="145"/>
      <c r="UU231" s="145"/>
      <c r="UV231" s="146"/>
      <c r="UW231" s="1792"/>
      <c r="UZ231" s="85"/>
      <c r="VA231" s="144"/>
      <c r="VB231" s="145"/>
      <c r="VC231" s="145"/>
      <c r="VD231" s="146"/>
      <c r="VE231" s="1792"/>
      <c r="VH231" s="85"/>
      <c r="VI231" s="144"/>
      <c r="VJ231" s="145"/>
      <c r="VK231" s="145"/>
      <c r="VL231" s="146"/>
      <c r="VM231" s="1792"/>
      <c r="VP231" s="85"/>
      <c r="VQ231" s="144"/>
      <c r="VR231" s="145"/>
      <c r="VS231" s="145"/>
      <c r="VT231" s="146"/>
      <c r="VU231" s="1792"/>
      <c r="VX231" s="85"/>
      <c r="VY231" s="144"/>
      <c r="VZ231" s="145"/>
      <c r="WA231" s="145"/>
      <c r="WB231" s="146"/>
      <c r="WC231" s="1792"/>
      <c r="WF231" s="85"/>
      <c r="WG231" s="144"/>
      <c r="WH231" s="145"/>
      <c r="WI231" s="145"/>
      <c r="WJ231" s="146"/>
      <c r="WK231" s="1792"/>
      <c r="WN231" s="85"/>
      <c r="WO231" s="144"/>
      <c r="WP231" s="145"/>
      <c r="WQ231" s="145"/>
      <c r="WR231" s="146"/>
      <c r="WS231" s="1792"/>
      <c r="WV231" s="85"/>
      <c r="WW231" s="144"/>
      <c r="WX231" s="145"/>
      <c r="WY231" s="145"/>
      <c r="WZ231" s="146"/>
      <c r="XA231" s="1792"/>
      <c r="XD231" s="85"/>
      <c r="XE231" s="144"/>
      <c r="XF231" s="145"/>
      <c r="XG231" s="145"/>
      <c r="XH231" s="146"/>
      <c r="XI231" s="1792"/>
      <c r="XL231" s="85"/>
      <c r="XM231" s="144"/>
      <c r="XN231" s="145"/>
      <c r="XO231" s="145"/>
      <c r="XP231" s="146"/>
      <c r="XQ231" s="1792"/>
      <c r="XT231" s="85"/>
      <c r="XU231" s="144"/>
      <c r="XV231" s="145"/>
      <c r="XW231" s="145"/>
      <c r="XX231" s="146"/>
      <c r="XY231" s="1792"/>
      <c r="YB231" s="85"/>
      <c r="YC231" s="144"/>
      <c r="YD231" s="145"/>
      <c r="YE231" s="145"/>
      <c r="YF231" s="146"/>
      <c r="YG231" s="1792"/>
      <c r="YJ231" s="85"/>
      <c r="YK231" s="144"/>
      <c r="YL231" s="145"/>
      <c r="YM231" s="145"/>
      <c r="YN231" s="146"/>
      <c r="YO231" s="1792"/>
      <c r="YR231" s="85"/>
      <c r="YS231" s="144"/>
      <c r="YT231" s="145"/>
      <c r="YU231" s="145"/>
      <c r="YV231" s="146"/>
      <c r="YW231" s="1792"/>
      <c r="YZ231" s="85"/>
      <c r="ZA231" s="144"/>
      <c r="ZB231" s="145"/>
      <c r="ZC231" s="145"/>
      <c r="ZD231" s="146"/>
      <c r="ZE231" s="1792"/>
      <c r="ZH231" s="85"/>
      <c r="ZI231" s="144"/>
      <c r="ZJ231" s="145"/>
      <c r="ZK231" s="145"/>
      <c r="ZL231" s="146"/>
      <c r="ZM231" s="1792"/>
      <c r="ZP231" s="85"/>
      <c r="ZQ231" s="144"/>
      <c r="ZR231" s="145"/>
      <c r="ZS231" s="145"/>
      <c r="ZT231" s="146"/>
      <c r="ZU231" s="1792"/>
      <c r="ZX231" s="85"/>
      <c r="ZY231" s="144"/>
      <c r="ZZ231" s="145"/>
      <c r="AAA231" s="145"/>
      <c r="AAB231" s="146"/>
      <c r="AAC231" s="1792"/>
      <c r="AAF231" s="85"/>
      <c r="AAG231" s="144"/>
      <c r="AAH231" s="145"/>
      <c r="AAI231" s="145"/>
      <c r="AAJ231" s="146"/>
      <c r="AAK231" s="1792"/>
      <c r="AAN231" s="85"/>
      <c r="AAO231" s="144"/>
      <c r="AAP231" s="145"/>
      <c r="AAQ231" s="2057"/>
      <c r="AAR231" s="1694"/>
      <c r="AAS231" s="1790"/>
      <c r="AAT231" s="1696"/>
      <c r="AAU231" s="1696"/>
      <c r="AAV231" s="1695"/>
      <c r="AAW231" s="1549"/>
      <c r="AAX231" s="1550"/>
      <c r="AAY231" s="1550"/>
      <c r="AAZ231" s="1694"/>
      <c r="ABA231" s="1790"/>
      <c r="ABB231" s="1696"/>
      <c r="ABC231" s="1696"/>
      <c r="ABD231" s="1695"/>
      <c r="ABE231" s="1549"/>
      <c r="ABF231" s="1550"/>
      <c r="ABG231" s="1550"/>
      <c r="ABH231" s="1694"/>
      <c r="ABI231" s="1790"/>
      <c r="ABJ231" s="1696"/>
      <c r="ABK231" s="1696"/>
      <c r="ABL231" s="1695"/>
      <c r="ABM231" s="1549"/>
      <c r="ABN231" s="1550"/>
      <c r="ABO231" s="1550"/>
      <c r="ABP231" s="1694"/>
      <c r="ABQ231" s="1790"/>
      <c r="ABR231" s="1696"/>
      <c r="ABS231" s="1696"/>
      <c r="ABT231" s="1695"/>
      <c r="ABU231" s="1549"/>
      <c r="ABV231" s="1550"/>
      <c r="ABW231" s="1550"/>
      <c r="ABX231" s="1694"/>
      <c r="ABY231" s="1790"/>
      <c r="ABZ231" s="1696"/>
      <c r="ACA231" s="1696"/>
      <c r="ACB231" s="1695"/>
      <c r="ACC231" s="1549"/>
      <c r="ACD231" s="1550"/>
      <c r="ACE231" s="1550"/>
      <c r="ACF231" s="1694"/>
      <c r="ACG231" s="1790"/>
      <c r="ACH231" s="1696"/>
      <c r="ACI231" s="1696"/>
      <c r="ACJ231" s="1695"/>
      <c r="ACK231" s="1549"/>
      <c r="ACL231" s="1550"/>
      <c r="ACM231" s="1550"/>
      <c r="ACN231" s="1694"/>
      <c r="ACO231" s="1790"/>
      <c r="ACP231" s="1696"/>
      <c r="ACQ231" s="1696"/>
      <c r="ACR231" s="1695"/>
      <c r="ACS231" s="1549"/>
      <c r="ACT231" s="1550"/>
      <c r="ACU231" s="1550"/>
      <c r="ACV231" s="1694"/>
      <c r="ACW231" s="1790"/>
      <c r="ACX231" s="1696"/>
      <c r="ACY231" s="1696"/>
      <c r="ACZ231" s="1695"/>
      <c r="ADA231" s="1549"/>
      <c r="ADB231" s="1550"/>
      <c r="ADC231" s="1550"/>
      <c r="ADD231" s="1694"/>
      <c r="ADE231" s="1790"/>
      <c r="ADF231" s="1696"/>
      <c r="ADG231" s="1696"/>
      <c r="ADH231" s="1695"/>
      <c r="ADI231" s="1549"/>
      <c r="ADJ231" s="1550"/>
      <c r="ADK231" s="1550"/>
      <c r="ADL231" s="1694"/>
      <c r="ADM231" s="1790"/>
      <c r="ADN231" s="1696"/>
      <c r="ADO231" s="1696"/>
      <c r="ADP231" s="1695"/>
      <c r="ADQ231" s="1549"/>
      <c r="ADR231" s="1550"/>
      <c r="ADS231" s="1550"/>
      <c r="ADT231" s="1694"/>
      <c r="ADU231" s="1790"/>
      <c r="ADV231" s="1696"/>
      <c r="ADW231" s="1696"/>
      <c r="ADX231" s="1695"/>
      <c r="ADY231" s="1549"/>
      <c r="ADZ231" s="1550"/>
      <c r="AEA231" s="1550"/>
      <c r="AEB231" s="1694"/>
      <c r="AEC231" s="1790"/>
      <c r="AED231" s="1696"/>
      <c r="AEE231" s="1696"/>
      <c r="AEF231" s="1695"/>
      <c r="AEG231" s="1549"/>
      <c r="AEH231" s="1550"/>
      <c r="AEI231" s="1550"/>
      <c r="AEJ231" s="1694"/>
      <c r="AEK231" s="1790"/>
      <c r="AEL231" s="1696"/>
      <c r="AEM231" s="1696"/>
      <c r="AEN231" s="1695"/>
      <c r="AEO231" s="1549"/>
      <c r="AEP231" s="1550"/>
      <c r="AEQ231" s="1550"/>
      <c r="AER231" s="1694"/>
      <c r="AES231" s="1790"/>
      <c r="AET231" s="1696"/>
      <c r="AEU231" s="1696"/>
      <c r="AEV231" s="1695"/>
      <c r="AEW231" s="1549"/>
      <c r="AEX231" s="1550"/>
      <c r="AEY231" s="1550"/>
      <c r="AEZ231" s="1694"/>
      <c r="AFA231" s="1790"/>
      <c r="AFB231" s="1696"/>
      <c r="AFC231" s="1696"/>
      <c r="AFD231" s="1695"/>
      <c r="AFE231" s="1549"/>
      <c r="AFF231" s="1550"/>
      <c r="AFG231" s="1550"/>
      <c r="AFH231" s="1694"/>
      <c r="AFI231" s="1790"/>
      <c r="AFJ231" s="1696"/>
      <c r="AFK231" s="1696"/>
      <c r="AFL231" s="1695"/>
      <c r="AFM231" s="1549"/>
      <c r="AFN231" s="1550"/>
      <c r="AFO231" s="1550"/>
      <c r="AFP231" s="1694"/>
      <c r="AFQ231" s="1790"/>
      <c r="AFR231" s="1696"/>
      <c r="AFS231" s="1696"/>
      <c r="AFT231" s="1695"/>
      <c r="AFU231" s="1549"/>
      <c r="AFV231" s="1550"/>
      <c r="AFW231" s="1550"/>
      <c r="AFX231" s="1694"/>
      <c r="AFY231" s="1790"/>
      <c r="AFZ231" s="1696"/>
      <c r="AGA231" s="1696"/>
      <c r="AGB231" s="1695"/>
      <c r="AGC231" s="1549"/>
      <c r="AGD231" s="1550"/>
      <c r="AGE231" s="1550"/>
      <c r="AGF231" s="1694"/>
      <c r="AGG231" s="1790"/>
      <c r="AGH231" s="1696"/>
      <c r="AGI231" s="1696"/>
      <c r="AGJ231" s="1695"/>
      <c r="AGK231" s="1549"/>
      <c r="AGL231" s="1550"/>
      <c r="AGM231" s="1550"/>
      <c r="AGN231" s="1694"/>
      <c r="AGO231" s="1790"/>
      <c r="AGP231" s="1696"/>
      <c r="AGQ231" s="1696"/>
      <c r="AGR231" s="1695"/>
      <c r="AGS231" s="1549"/>
      <c r="AGT231" s="1550"/>
      <c r="AGU231" s="1550"/>
      <c r="AGV231" s="1694"/>
      <c r="AGW231" s="1790"/>
      <c r="AGX231" s="1696"/>
      <c r="AGY231" s="1696"/>
      <c r="AGZ231" s="1695"/>
      <c r="AHA231" s="1549"/>
      <c r="AHB231" s="1550"/>
      <c r="AHC231" s="1550"/>
      <c r="AHD231" s="1694"/>
      <c r="AHE231" s="1790"/>
      <c r="AHF231" s="1696"/>
      <c r="AHG231" s="1696"/>
      <c r="AHH231" s="1695"/>
      <c r="AHI231" s="1549"/>
      <c r="AHJ231" s="1550"/>
      <c r="AHK231" s="1550"/>
      <c r="AHL231" s="1694"/>
      <c r="AHM231" s="1790"/>
      <c r="AHN231" s="1696"/>
      <c r="AHO231" s="1696"/>
      <c r="AHP231" s="1695"/>
      <c r="AHQ231" s="1549"/>
      <c r="AHR231" s="1550"/>
      <c r="AHS231" s="1550"/>
      <c r="AHT231" s="1694"/>
      <c r="AHU231" s="1790"/>
      <c r="AHV231" s="1696"/>
      <c r="AHW231" s="1696"/>
      <c r="AHX231" s="1695"/>
      <c r="AHY231" s="1549"/>
      <c r="AHZ231" s="1550"/>
      <c r="AIA231" s="1550"/>
      <c r="AIB231" s="1694"/>
      <c r="AIC231" s="1790"/>
      <c r="AID231" s="1696"/>
      <c r="AIE231" s="1696"/>
      <c r="AIF231" s="1695"/>
      <c r="AIG231" s="1549"/>
      <c r="AIH231" s="1550"/>
      <c r="AII231" s="1550"/>
      <c r="AIJ231" s="1694"/>
      <c r="AIK231" s="1790"/>
      <c r="AIL231" s="1696"/>
      <c r="AIM231" s="1696"/>
      <c r="AIN231" s="1695"/>
      <c r="AIO231" s="1549"/>
      <c r="AIP231" s="1550"/>
      <c r="AIQ231" s="1550"/>
      <c r="AIR231" s="1694"/>
      <c r="AIS231" s="1790"/>
      <c r="AIT231" s="1696"/>
      <c r="AIU231" s="1696"/>
      <c r="AIV231" s="1695"/>
      <c r="AIW231" s="1549"/>
      <c r="AIX231" s="1550"/>
      <c r="AIY231" s="1550"/>
      <c r="AIZ231" s="1694"/>
      <c r="AJA231" s="1790"/>
      <c r="AJB231" s="1696"/>
      <c r="AJC231" s="1696"/>
      <c r="AJD231" s="1695"/>
      <c r="AJE231" s="1549"/>
      <c r="AJF231" s="1550"/>
      <c r="AJG231" s="1550"/>
      <c r="AJH231" s="1694"/>
      <c r="AJI231" s="1790"/>
      <c r="AJJ231" s="1696"/>
      <c r="AJK231" s="1696"/>
      <c r="AJL231" s="1695"/>
      <c r="AJM231" s="1549"/>
      <c r="AJN231" s="1550"/>
      <c r="AJO231" s="1550"/>
      <c r="AJP231" s="1694"/>
      <c r="AJQ231" s="1790"/>
      <c r="AJR231" s="1696"/>
      <c r="AJS231" s="1696"/>
      <c r="AJT231" s="1695"/>
      <c r="AJU231" s="1549"/>
      <c r="AJV231" s="1550"/>
      <c r="AJW231" s="1550"/>
      <c r="AJX231" s="1694"/>
      <c r="AJY231" s="1790"/>
      <c r="AJZ231" s="1696"/>
      <c r="AKA231" s="1696"/>
      <c r="AKB231" s="1695"/>
      <c r="AKC231" s="1549"/>
      <c r="AKD231" s="1550"/>
      <c r="AKE231" s="1550"/>
      <c r="AKF231" s="1694"/>
      <c r="AKG231" s="1790"/>
      <c r="AKH231" s="1696"/>
      <c r="AKI231" s="1696"/>
      <c r="AKJ231" s="1695"/>
      <c r="AKK231" s="1549"/>
      <c r="AKL231" s="1550"/>
      <c r="AKM231" s="1550"/>
      <c r="AKN231" s="1694"/>
      <c r="AKO231" s="1790"/>
      <c r="AKP231" s="1696"/>
      <c r="AKQ231" s="1696"/>
      <c r="AKR231" s="1695"/>
      <c r="AKS231" s="1549"/>
      <c r="AKT231" s="1550"/>
      <c r="AKU231" s="1550"/>
      <c r="AKV231" s="1694"/>
      <c r="AKW231" s="1790"/>
      <c r="AKX231" s="1696"/>
      <c r="AKY231" s="1696"/>
      <c r="AKZ231" s="1695"/>
      <c r="ALA231" s="1549"/>
      <c r="ALB231" s="1550"/>
      <c r="ALC231" s="1550"/>
      <c r="ALD231" s="1694"/>
      <c r="ALE231" s="1790"/>
      <c r="ALF231" s="1696"/>
      <c r="ALG231" s="1696"/>
      <c r="ALH231" s="1695"/>
      <c r="ALI231" s="1549"/>
      <c r="ALJ231" s="1550"/>
      <c r="ALK231" s="1550"/>
      <c r="ALL231" s="1694"/>
      <c r="ALM231" s="1790"/>
      <c r="ALN231" s="1696"/>
      <c r="ALO231" s="1696"/>
      <c r="ALP231" s="1695"/>
      <c r="ALQ231" s="1549"/>
      <c r="ALR231" s="1550"/>
      <c r="ALS231" s="1550"/>
      <c r="ALT231" s="1694"/>
      <c r="ALU231" s="1790"/>
      <c r="ALV231" s="1696"/>
      <c r="ALW231" s="1696"/>
      <c r="ALX231" s="1695"/>
      <c r="ALY231" s="1549"/>
      <c r="ALZ231" s="1550"/>
      <c r="AMA231" s="1550"/>
      <c r="AMB231" s="1694"/>
      <c r="AMC231" s="1790"/>
      <c r="AMD231" s="1696"/>
      <c r="AME231" s="1696"/>
      <c r="AMF231" s="1695"/>
      <c r="AMG231" s="1549"/>
      <c r="AMH231" s="1550"/>
      <c r="AMI231" s="1550"/>
      <c r="AMJ231" s="1703"/>
    </row>
    <row r="232" spans="1:1024" s="72" customFormat="1" ht="45" customHeight="1">
      <c r="A232" s="1694">
        <v>8030000001</v>
      </c>
      <c r="B232" s="1704" t="s">
        <v>4201</v>
      </c>
      <c r="C232" s="1696" t="s">
        <v>4033</v>
      </c>
      <c r="D232" s="1696" t="s">
        <v>4041</v>
      </c>
      <c r="E232" s="1695">
        <v>6</v>
      </c>
      <c r="F232" s="1549">
        <v>17.54</v>
      </c>
      <c r="G232" s="1536">
        <f>F232*$I$2</f>
        <v>0</v>
      </c>
      <c r="H232" s="1536">
        <f>G232-G232*($I$1)</f>
        <v>0</v>
      </c>
      <c r="I232"/>
      <c r="L232" s="85"/>
      <c r="M232" s="85"/>
      <c r="N232" s="144"/>
      <c r="O232" s="145"/>
      <c r="P232" s="145"/>
      <c r="Q232" s="146"/>
      <c r="T232" s="85"/>
      <c r="U232" s="144"/>
      <c r="V232" s="145"/>
      <c r="W232" s="145"/>
      <c r="X232" s="146"/>
      <c r="Y232" s="1792"/>
      <c r="AB232" s="85"/>
      <c r="AC232" s="144"/>
      <c r="AD232" s="145"/>
      <c r="AE232" s="145"/>
      <c r="AF232" s="146"/>
      <c r="AG232" s="1792"/>
      <c r="AJ232" s="85"/>
      <c r="AK232" s="144"/>
      <c r="AL232" s="145"/>
      <c r="AM232" s="145"/>
      <c r="AN232" s="146"/>
      <c r="AO232" s="1792"/>
      <c r="AR232" s="85"/>
      <c r="AS232" s="144"/>
      <c r="AT232" s="145"/>
      <c r="AU232" s="145"/>
      <c r="AV232" s="146"/>
      <c r="AW232" s="1792"/>
      <c r="AZ232" s="85"/>
      <c r="BA232" s="144"/>
      <c r="BB232" s="145"/>
      <c r="BC232" s="145"/>
      <c r="BD232" s="146"/>
      <c r="BE232" s="1792"/>
      <c r="BH232" s="85"/>
      <c r="BI232" s="144"/>
      <c r="BJ232" s="145"/>
      <c r="BK232" s="145"/>
      <c r="BL232" s="146"/>
      <c r="BM232" s="1792"/>
      <c r="BP232" s="85"/>
      <c r="BQ232" s="144"/>
      <c r="BR232" s="145"/>
      <c r="BS232" s="145"/>
      <c r="BT232" s="146"/>
      <c r="BU232" s="1792"/>
      <c r="BX232" s="85"/>
      <c r="BY232" s="144"/>
      <c r="BZ232" s="145"/>
      <c r="CA232" s="145"/>
      <c r="CB232" s="146"/>
      <c r="CC232" s="1792"/>
      <c r="CF232" s="85"/>
      <c r="CG232" s="144"/>
      <c r="CH232" s="145"/>
      <c r="CI232" s="145"/>
      <c r="CJ232" s="146"/>
      <c r="CK232" s="1792"/>
      <c r="CN232" s="85"/>
      <c r="CO232" s="144"/>
      <c r="CP232" s="145"/>
      <c r="CQ232" s="145"/>
      <c r="CR232" s="146"/>
      <c r="CS232" s="1792"/>
      <c r="CV232" s="85"/>
      <c r="CW232" s="144"/>
      <c r="CX232" s="145"/>
      <c r="CY232" s="145"/>
      <c r="CZ232" s="146"/>
      <c r="DA232" s="1792"/>
      <c r="DD232" s="85"/>
      <c r="DE232" s="144"/>
      <c r="DF232" s="145"/>
      <c r="DG232" s="145"/>
      <c r="DH232" s="146"/>
      <c r="DI232" s="1792"/>
      <c r="DL232" s="85"/>
      <c r="DM232" s="144"/>
      <c r="DN232" s="145"/>
      <c r="DO232" s="145"/>
      <c r="DP232" s="146"/>
      <c r="DQ232" s="1792"/>
      <c r="DT232" s="85"/>
      <c r="DU232" s="144"/>
      <c r="DV232" s="145"/>
      <c r="DW232" s="145"/>
      <c r="DX232" s="146"/>
      <c r="DY232" s="1792"/>
      <c r="EB232" s="85"/>
      <c r="EC232" s="144"/>
      <c r="ED232" s="145"/>
      <c r="EE232" s="145"/>
      <c r="EF232" s="146"/>
      <c r="EG232" s="1792"/>
      <c r="EJ232" s="85"/>
      <c r="EK232" s="144"/>
      <c r="EL232" s="145"/>
      <c r="EM232" s="145"/>
      <c r="EN232" s="146"/>
      <c r="EO232" s="1792"/>
      <c r="ER232" s="85"/>
      <c r="ES232" s="144"/>
      <c r="ET232" s="145"/>
      <c r="EU232" s="145"/>
      <c r="EV232" s="146"/>
      <c r="EW232" s="1792"/>
      <c r="EZ232" s="85"/>
      <c r="FA232" s="144"/>
      <c r="FB232" s="145"/>
      <c r="FC232" s="145"/>
      <c r="FD232" s="146"/>
      <c r="FE232" s="1792"/>
      <c r="FH232" s="85"/>
      <c r="FI232" s="144"/>
      <c r="FJ232" s="145"/>
      <c r="FK232" s="145"/>
      <c r="FL232" s="146"/>
      <c r="FM232" s="1792"/>
      <c r="FP232" s="85"/>
      <c r="FQ232" s="144"/>
      <c r="FR232" s="145"/>
      <c r="FS232" s="145"/>
      <c r="FT232" s="146"/>
      <c r="FU232" s="1792"/>
      <c r="FX232" s="85"/>
      <c r="FY232" s="144"/>
      <c r="FZ232" s="145"/>
      <c r="GA232" s="145"/>
      <c r="GB232" s="146"/>
      <c r="GC232" s="1792"/>
      <c r="GF232" s="85"/>
      <c r="GG232" s="144"/>
      <c r="GH232" s="145"/>
      <c r="GI232" s="145"/>
      <c r="GJ232" s="146"/>
      <c r="GK232" s="1792"/>
      <c r="GN232" s="85"/>
      <c r="GO232" s="144"/>
      <c r="GP232" s="145"/>
      <c r="GQ232" s="145"/>
      <c r="GR232" s="146"/>
      <c r="GS232" s="1792"/>
      <c r="GV232" s="85"/>
      <c r="GW232" s="144"/>
      <c r="GX232" s="145"/>
      <c r="GY232" s="145"/>
      <c r="GZ232" s="146"/>
      <c r="HA232" s="1792"/>
      <c r="HD232" s="85"/>
      <c r="HE232" s="144"/>
      <c r="HF232" s="145"/>
      <c r="HG232" s="145"/>
      <c r="HH232" s="146"/>
      <c r="HI232" s="1792"/>
      <c r="HL232" s="85"/>
      <c r="HM232" s="144"/>
      <c r="HN232" s="145"/>
      <c r="HO232" s="145"/>
      <c r="HP232" s="146"/>
      <c r="HQ232" s="1792"/>
      <c r="HT232" s="85"/>
      <c r="HU232" s="144"/>
      <c r="HV232" s="145"/>
      <c r="HW232" s="145"/>
      <c r="HX232" s="146"/>
      <c r="HY232" s="1792"/>
      <c r="IB232" s="85"/>
      <c r="IC232" s="144"/>
      <c r="ID232" s="145"/>
      <c r="IE232" s="145"/>
      <c r="IF232" s="146"/>
      <c r="IG232" s="1792"/>
      <c r="IJ232" s="85"/>
      <c r="IK232" s="144"/>
      <c r="IL232" s="145"/>
      <c r="IM232" s="145"/>
      <c r="IN232" s="146"/>
      <c r="IO232" s="1792"/>
      <c r="IR232" s="85"/>
      <c r="IS232" s="144"/>
      <c r="IT232" s="145"/>
      <c r="IU232" s="145"/>
      <c r="IV232" s="146"/>
      <c r="IW232" s="1792"/>
      <c r="IZ232" s="85"/>
      <c r="JA232" s="144"/>
      <c r="JB232" s="145"/>
      <c r="JC232" s="145"/>
      <c r="JD232" s="146"/>
      <c r="JE232" s="1792"/>
      <c r="JH232" s="85"/>
      <c r="JI232" s="144"/>
      <c r="JJ232" s="145"/>
      <c r="JK232" s="145"/>
      <c r="JL232" s="146"/>
      <c r="JM232" s="1792"/>
      <c r="JP232" s="85"/>
      <c r="JQ232" s="144"/>
      <c r="JR232" s="145"/>
      <c r="JS232" s="145"/>
      <c r="JT232" s="146"/>
      <c r="JU232" s="1792"/>
      <c r="JX232" s="85"/>
      <c r="JY232" s="144"/>
      <c r="JZ232" s="145"/>
      <c r="KA232" s="145"/>
      <c r="KB232" s="146"/>
      <c r="KC232" s="1792"/>
      <c r="KF232" s="85"/>
      <c r="KG232" s="144"/>
      <c r="KH232" s="145"/>
      <c r="KI232" s="145"/>
      <c r="KJ232" s="146"/>
      <c r="KK232" s="1792"/>
      <c r="KN232" s="85"/>
      <c r="KO232" s="144"/>
      <c r="KP232" s="145"/>
      <c r="KQ232" s="145"/>
      <c r="KR232" s="146"/>
      <c r="KS232" s="1792"/>
      <c r="KV232" s="85"/>
      <c r="KW232" s="144"/>
      <c r="KX232" s="145"/>
      <c r="KY232" s="145"/>
      <c r="KZ232" s="146"/>
      <c r="LA232" s="1792"/>
      <c r="LD232" s="85"/>
      <c r="LE232" s="144"/>
      <c r="LF232" s="145"/>
      <c r="LG232" s="145"/>
      <c r="LH232" s="146"/>
      <c r="LI232" s="1792"/>
      <c r="LL232" s="85"/>
      <c r="LM232" s="144"/>
      <c r="LN232" s="145"/>
      <c r="LO232" s="145"/>
      <c r="LP232" s="146"/>
      <c r="LQ232" s="1792"/>
      <c r="LT232" s="85"/>
      <c r="LU232" s="144"/>
      <c r="LV232" s="145"/>
      <c r="LW232" s="145"/>
      <c r="LX232" s="146"/>
      <c r="LY232" s="1792"/>
      <c r="MB232" s="85"/>
      <c r="MC232" s="144"/>
      <c r="MD232" s="145"/>
      <c r="ME232" s="145"/>
      <c r="MF232" s="146"/>
      <c r="MG232" s="1792"/>
      <c r="MJ232" s="85"/>
      <c r="MK232" s="144"/>
      <c r="ML232" s="145"/>
      <c r="MM232" s="145"/>
      <c r="MN232" s="146"/>
      <c r="MO232" s="1792"/>
      <c r="MR232" s="85"/>
      <c r="MS232" s="144"/>
      <c r="MT232" s="145"/>
      <c r="MU232" s="145"/>
      <c r="MV232" s="146"/>
      <c r="MW232" s="1792"/>
      <c r="MZ232" s="85"/>
      <c r="NA232" s="144"/>
      <c r="NB232" s="145"/>
      <c r="NC232" s="145"/>
      <c r="ND232" s="146"/>
      <c r="NE232" s="1792"/>
      <c r="NH232" s="85"/>
      <c r="NI232" s="144"/>
      <c r="NJ232" s="145"/>
      <c r="NK232" s="145"/>
      <c r="NL232" s="146"/>
      <c r="NM232" s="1792"/>
      <c r="NP232" s="85"/>
      <c r="NQ232" s="144"/>
      <c r="NR232" s="145"/>
      <c r="NS232" s="145"/>
      <c r="NT232" s="146"/>
      <c r="NU232" s="1792"/>
      <c r="NX232" s="85"/>
      <c r="NY232" s="144"/>
      <c r="NZ232" s="145"/>
      <c r="OA232" s="145"/>
      <c r="OB232" s="146"/>
      <c r="OC232" s="1792"/>
      <c r="OF232" s="85"/>
      <c r="OG232" s="144"/>
      <c r="OH232" s="145"/>
      <c r="OI232" s="145"/>
      <c r="OJ232" s="146"/>
      <c r="OK232" s="1792"/>
      <c r="ON232" s="85"/>
      <c r="OO232" s="144"/>
      <c r="OP232" s="145"/>
      <c r="OQ232" s="145"/>
      <c r="OR232" s="146"/>
      <c r="OS232" s="1792"/>
      <c r="OV232" s="85"/>
      <c r="OW232" s="144"/>
      <c r="OX232" s="145"/>
      <c r="OY232" s="145"/>
      <c r="OZ232" s="146"/>
      <c r="PA232" s="1792"/>
      <c r="PD232" s="85"/>
      <c r="PE232" s="144"/>
      <c r="PF232" s="145"/>
      <c r="PG232" s="145"/>
      <c r="PH232" s="146"/>
      <c r="PI232" s="1792"/>
      <c r="PL232" s="85"/>
      <c r="PM232" s="144"/>
      <c r="PN232" s="145"/>
      <c r="PO232" s="145"/>
      <c r="PP232" s="146"/>
      <c r="PQ232" s="1792"/>
      <c r="PT232" s="85"/>
      <c r="PU232" s="144"/>
      <c r="PV232" s="145"/>
      <c r="PW232" s="145"/>
      <c r="PX232" s="146"/>
      <c r="PY232" s="1792"/>
      <c r="QB232" s="85"/>
      <c r="QC232" s="144"/>
      <c r="QD232" s="145"/>
      <c r="QE232" s="145"/>
      <c r="QF232" s="146"/>
      <c r="QG232" s="1792"/>
      <c r="QJ232" s="85"/>
      <c r="QK232" s="144"/>
      <c r="QL232" s="145"/>
      <c r="QM232" s="145"/>
      <c r="QN232" s="146"/>
      <c r="QO232" s="1792"/>
      <c r="QR232" s="85"/>
      <c r="QS232" s="144"/>
      <c r="QT232" s="145"/>
      <c r="QU232" s="145"/>
      <c r="QV232" s="146"/>
      <c r="QW232" s="1792"/>
      <c r="QZ232" s="85"/>
      <c r="RA232" s="144"/>
      <c r="RB232" s="145"/>
      <c r="RC232" s="145"/>
      <c r="RD232" s="146"/>
      <c r="RE232" s="1792"/>
      <c r="RH232" s="85"/>
      <c r="RI232" s="144"/>
      <c r="RJ232" s="145"/>
      <c r="RK232" s="145"/>
      <c r="RL232" s="146"/>
      <c r="RM232" s="1792"/>
      <c r="RP232" s="85"/>
      <c r="RQ232" s="144"/>
      <c r="RR232" s="145"/>
      <c r="RS232" s="145"/>
      <c r="RT232" s="146"/>
      <c r="RU232" s="1792"/>
      <c r="RX232" s="85"/>
      <c r="RY232" s="144"/>
      <c r="RZ232" s="145"/>
      <c r="SA232" s="145"/>
      <c r="SB232" s="146"/>
      <c r="SC232" s="1792"/>
      <c r="SF232" s="85"/>
      <c r="SG232" s="144"/>
      <c r="SH232" s="145"/>
      <c r="SI232" s="145"/>
      <c r="SJ232" s="146"/>
      <c r="SK232" s="1792"/>
      <c r="SN232" s="85"/>
      <c r="SO232" s="144"/>
      <c r="SP232" s="145"/>
      <c r="SQ232" s="145"/>
      <c r="SR232" s="146"/>
      <c r="SS232" s="1792"/>
      <c r="SV232" s="85"/>
      <c r="SW232" s="144"/>
      <c r="SX232" s="145"/>
      <c r="SY232" s="145"/>
      <c r="SZ232" s="146"/>
      <c r="TA232" s="1792"/>
      <c r="TD232" s="85"/>
      <c r="TE232" s="144"/>
      <c r="TF232" s="145"/>
      <c r="TG232" s="145"/>
      <c r="TH232" s="146"/>
      <c r="TI232" s="1792"/>
      <c r="TL232" s="85"/>
      <c r="TM232" s="144"/>
      <c r="TN232" s="145"/>
      <c r="TO232" s="145"/>
      <c r="TP232" s="146"/>
      <c r="TQ232" s="1792"/>
      <c r="TT232" s="85"/>
      <c r="TU232" s="144"/>
      <c r="TV232" s="145"/>
      <c r="TW232" s="145"/>
      <c r="TX232" s="146"/>
      <c r="TY232" s="1792"/>
      <c r="UB232" s="85"/>
      <c r="UC232" s="144"/>
      <c r="UD232" s="145"/>
      <c r="UE232" s="145"/>
      <c r="UF232" s="146"/>
      <c r="UG232" s="1792"/>
      <c r="UJ232" s="85"/>
      <c r="UK232" s="144"/>
      <c r="UL232" s="145"/>
      <c r="UM232" s="145"/>
      <c r="UN232" s="146"/>
      <c r="UO232" s="1792"/>
      <c r="UR232" s="85"/>
      <c r="US232" s="144"/>
      <c r="UT232" s="145"/>
      <c r="UU232" s="145"/>
      <c r="UV232" s="146"/>
      <c r="UW232" s="1792"/>
      <c r="UZ232" s="85"/>
      <c r="VA232" s="144"/>
      <c r="VB232" s="145"/>
      <c r="VC232" s="145"/>
      <c r="VD232" s="146"/>
      <c r="VE232" s="1792"/>
      <c r="VH232" s="85"/>
      <c r="VI232" s="144"/>
      <c r="VJ232" s="145"/>
      <c r="VK232" s="145"/>
      <c r="VL232" s="146"/>
      <c r="VM232" s="1792"/>
      <c r="VP232" s="85"/>
      <c r="VQ232" s="144"/>
      <c r="VR232" s="145"/>
      <c r="VS232" s="145"/>
      <c r="VT232" s="146"/>
      <c r="VU232" s="1792"/>
      <c r="VX232" s="85"/>
      <c r="VY232" s="144"/>
      <c r="VZ232" s="145"/>
      <c r="WA232" s="145"/>
      <c r="WB232" s="146"/>
      <c r="WC232" s="1792"/>
      <c r="WF232" s="85"/>
      <c r="WG232" s="144"/>
      <c r="WH232" s="145"/>
      <c r="WI232" s="145"/>
      <c r="WJ232" s="146"/>
      <c r="WK232" s="1792"/>
      <c r="WN232" s="85"/>
      <c r="WO232" s="144"/>
      <c r="WP232" s="145"/>
      <c r="WQ232" s="145"/>
      <c r="WR232" s="146"/>
      <c r="WS232" s="1792"/>
      <c r="WV232" s="85"/>
      <c r="WW232" s="144"/>
      <c r="WX232" s="145"/>
      <c r="WY232" s="145"/>
      <c r="WZ232" s="146"/>
      <c r="XA232" s="1792"/>
      <c r="XD232" s="85"/>
      <c r="XE232" s="144"/>
      <c r="XF232" s="145"/>
      <c r="XG232" s="145"/>
      <c r="XH232" s="146"/>
      <c r="XI232" s="1792"/>
      <c r="XL232" s="85"/>
      <c r="XM232" s="144"/>
      <c r="XN232" s="145"/>
      <c r="XO232" s="145"/>
      <c r="XP232" s="146"/>
      <c r="XQ232" s="1792"/>
      <c r="XT232" s="85"/>
      <c r="XU232" s="144"/>
      <c r="XV232" s="145"/>
      <c r="XW232" s="145"/>
      <c r="XX232" s="146"/>
      <c r="XY232" s="1792"/>
      <c r="YB232" s="85"/>
      <c r="YC232" s="144"/>
      <c r="YD232" s="145"/>
      <c r="YE232" s="145"/>
      <c r="YF232" s="146"/>
      <c r="YG232" s="1792"/>
      <c r="YJ232" s="85"/>
      <c r="YK232" s="144"/>
      <c r="YL232" s="145"/>
      <c r="YM232" s="145"/>
      <c r="YN232" s="146"/>
      <c r="YO232" s="1792"/>
      <c r="YR232" s="85"/>
      <c r="YS232" s="144"/>
      <c r="YT232" s="145"/>
      <c r="YU232" s="145"/>
      <c r="YV232" s="146"/>
      <c r="YW232" s="1792"/>
      <c r="YZ232" s="85"/>
      <c r="ZA232" s="144"/>
      <c r="ZB232" s="145"/>
      <c r="ZC232" s="145"/>
      <c r="ZD232" s="146"/>
      <c r="ZE232" s="1792"/>
      <c r="ZH232" s="85"/>
      <c r="ZI232" s="144"/>
      <c r="ZJ232" s="145"/>
      <c r="ZK232" s="145"/>
      <c r="ZL232" s="146"/>
      <c r="ZM232" s="1792"/>
      <c r="ZP232" s="85"/>
      <c r="ZQ232" s="144"/>
      <c r="ZR232" s="145"/>
      <c r="ZS232" s="145"/>
      <c r="ZT232" s="146"/>
      <c r="ZU232" s="1792"/>
      <c r="ZX232" s="85"/>
      <c r="ZY232" s="144"/>
      <c r="ZZ232" s="145"/>
      <c r="AAA232" s="145"/>
      <c r="AAB232" s="146"/>
      <c r="AAC232" s="1792"/>
      <c r="AAF232" s="85"/>
      <c r="AAG232" s="144"/>
      <c r="AAH232" s="145"/>
      <c r="AAI232" s="145"/>
      <c r="AAJ232" s="146"/>
      <c r="AAK232" s="1792"/>
      <c r="AAN232" s="85"/>
      <c r="AAO232" s="144"/>
      <c r="AAP232" s="145"/>
      <c r="AAQ232" s="2057"/>
      <c r="AAR232" s="1694"/>
      <c r="AAS232" s="1790"/>
      <c r="AAT232" s="1696"/>
      <c r="AAU232" s="1696"/>
      <c r="AAV232" s="1695"/>
      <c r="AAW232" s="1549"/>
      <c r="AAX232" s="1550"/>
      <c r="AAY232" s="1550"/>
      <c r="AAZ232" s="1694"/>
      <c r="ABA232" s="1790"/>
      <c r="ABB232" s="1696"/>
      <c r="ABC232" s="1696"/>
      <c r="ABD232" s="1695"/>
      <c r="ABE232" s="1549"/>
      <c r="ABF232" s="1550"/>
      <c r="ABG232" s="1550"/>
      <c r="ABH232" s="1694"/>
      <c r="ABI232" s="1790"/>
      <c r="ABJ232" s="1696"/>
      <c r="ABK232" s="1696"/>
      <c r="ABL232" s="1695"/>
      <c r="ABM232" s="1549"/>
      <c r="ABN232" s="1550"/>
      <c r="ABO232" s="1550"/>
      <c r="ABP232" s="1694"/>
      <c r="ABQ232" s="1790"/>
      <c r="ABR232" s="1696"/>
      <c r="ABS232" s="1696"/>
      <c r="ABT232" s="1695"/>
      <c r="ABU232" s="1549"/>
      <c r="ABV232" s="1550"/>
      <c r="ABW232" s="1550"/>
      <c r="ABX232" s="1694"/>
      <c r="ABY232" s="1790"/>
      <c r="ABZ232" s="1696"/>
      <c r="ACA232" s="1696"/>
      <c r="ACB232" s="1695"/>
      <c r="ACC232" s="1549"/>
      <c r="ACD232" s="1550"/>
      <c r="ACE232" s="1550"/>
      <c r="ACF232" s="1694"/>
      <c r="ACG232" s="1790"/>
      <c r="ACH232" s="1696"/>
      <c r="ACI232" s="1696"/>
      <c r="ACJ232" s="1695"/>
      <c r="ACK232" s="1549"/>
      <c r="ACL232" s="1550"/>
      <c r="ACM232" s="1550"/>
      <c r="ACN232" s="1694"/>
      <c r="ACO232" s="1790"/>
      <c r="ACP232" s="1696"/>
      <c r="ACQ232" s="1696"/>
      <c r="ACR232" s="1695"/>
      <c r="ACS232" s="1549"/>
      <c r="ACT232" s="1550"/>
      <c r="ACU232" s="1550"/>
      <c r="ACV232" s="1694"/>
      <c r="ACW232" s="1790"/>
      <c r="ACX232" s="1696"/>
      <c r="ACY232" s="1696"/>
      <c r="ACZ232" s="1695"/>
      <c r="ADA232" s="1549"/>
      <c r="ADB232" s="1550"/>
      <c r="ADC232" s="1550"/>
      <c r="ADD232" s="1694"/>
      <c r="ADE232" s="1790"/>
      <c r="ADF232" s="1696"/>
      <c r="ADG232" s="1696"/>
      <c r="ADH232" s="1695"/>
      <c r="ADI232" s="1549"/>
      <c r="ADJ232" s="1550"/>
      <c r="ADK232" s="1550"/>
      <c r="ADL232" s="1694"/>
      <c r="ADM232" s="1790"/>
      <c r="ADN232" s="1696"/>
      <c r="ADO232" s="1696"/>
      <c r="ADP232" s="1695"/>
      <c r="ADQ232" s="1549"/>
      <c r="ADR232" s="1550"/>
      <c r="ADS232" s="1550"/>
      <c r="ADT232" s="1694"/>
      <c r="ADU232" s="1790"/>
      <c r="ADV232" s="1696"/>
      <c r="ADW232" s="1696"/>
      <c r="ADX232" s="1695"/>
      <c r="ADY232" s="1549"/>
      <c r="ADZ232" s="1550"/>
      <c r="AEA232" s="1550"/>
      <c r="AEB232" s="1694"/>
      <c r="AEC232" s="1790"/>
      <c r="AED232" s="1696"/>
      <c r="AEE232" s="1696"/>
      <c r="AEF232" s="1695"/>
      <c r="AEG232" s="1549"/>
      <c r="AEH232" s="1550"/>
      <c r="AEI232" s="1550"/>
      <c r="AEJ232" s="1694"/>
      <c r="AEK232" s="1790"/>
      <c r="AEL232" s="1696"/>
      <c r="AEM232" s="1696"/>
      <c r="AEN232" s="1695"/>
      <c r="AEO232" s="1549"/>
      <c r="AEP232" s="1550"/>
      <c r="AEQ232" s="1550"/>
      <c r="AER232" s="1694"/>
      <c r="AES232" s="1790"/>
      <c r="AET232" s="1696"/>
      <c r="AEU232" s="1696"/>
      <c r="AEV232" s="1695"/>
      <c r="AEW232" s="1549"/>
      <c r="AEX232" s="1550"/>
      <c r="AEY232" s="1550"/>
      <c r="AEZ232" s="1694"/>
      <c r="AFA232" s="1790"/>
      <c r="AFB232" s="1696"/>
      <c r="AFC232" s="1696"/>
      <c r="AFD232" s="1695"/>
      <c r="AFE232" s="1549"/>
      <c r="AFF232" s="1550"/>
      <c r="AFG232" s="1550"/>
      <c r="AFH232" s="1694"/>
      <c r="AFI232" s="1790"/>
      <c r="AFJ232" s="1696"/>
      <c r="AFK232" s="1696"/>
      <c r="AFL232" s="1695"/>
      <c r="AFM232" s="1549"/>
      <c r="AFN232" s="1550"/>
      <c r="AFO232" s="1550"/>
      <c r="AFP232" s="1694"/>
      <c r="AFQ232" s="1790"/>
      <c r="AFR232" s="1696"/>
      <c r="AFS232" s="1696"/>
      <c r="AFT232" s="1695"/>
      <c r="AFU232" s="1549"/>
      <c r="AFV232" s="1550"/>
      <c r="AFW232" s="1550"/>
      <c r="AFX232" s="1694"/>
      <c r="AFY232" s="1790"/>
      <c r="AFZ232" s="1696"/>
      <c r="AGA232" s="1696"/>
      <c r="AGB232" s="1695"/>
      <c r="AGC232" s="1549"/>
      <c r="AGD232" s="1550"/>
      <c r="AGE232" s="1550"/>
      <c r="AGF232" s="1694"/>
      <c r="AGG232" s="1790"/>
      <c r="AGH232" s="1696"/>
      <c r="AGI232" s="1696"/>
      <c r="AGJ232" s="1695"/>
      <c r="AGK232" s="1549"/>
      <c r="AGL232" s="1550"/>
      <c r="AGM232" s="1550"/>
      <c r="AGN232" s="1694"/>
      <c r="AGO232" s="1790"/>
      <c r="AGP232" s="1696"/>
      <c r="AGQ232" s="1696"/>
      <c r="AGR232" s="1695"/>
      <c r="AGS232" s="1549"/>
      <c r="AGT232" s="1550"/>
      <c r="AGU232" s="1550"/>
      <c r="AGV232" s="1694"/>
      <c r="AGW232" s="1790"/>
      <c r="AGX232" s="1696"/>
      <c r="AGY232" s="1696"/>
      <c r="AGZ232" s="1695"/>
      <c r="AHA232" s="1549"/>
      <c r="AHB232" s="1550"/>
      <c r="AHC232" s="1550"/>
      <c r="AHD232" s="1694"/>
      <c r="AHE232" s="1790"/>
      <c r="AHF232" s="1696"/>
      <c r="AHG232" s="1696"/>
      <c r="AHH232" s="1695"/>
      <c r="AHI232" s="1549"/>
      <c r="AHJ232" s="1550"/>
      <c r="AHK232" s="1550"/>
      <c r="AHL232" s="1694"/>
      <c r="AHM232" s="1790"/>
      <c r="AHN232" s="1696"/>
      <c r="AHO232" s="1696"/>
      <c r="AHP232" s="1695"/>
      <c r="AHQ232" s="1549"/>
      <c r="AHR232" s="1550"/>
      <c r="AHS232" s="1550"/>
      <c r="AHT232" s="1694"/>
      <c r="AHU232" s="1790"/>
      <c r="AHV232" s="1696"/>
      <c r="AHW232" s="1696"/>
      <c r="AHX232" s="1695"/>
      <c r="AHY232" s="1549"/>
      <c r="AHZ232" s="1550"/>
      <c r="AIA232" s="1550"/>
      <c r="AIB232" s="1694"/>
      <c r="AIC232" s="1790"/>
      <c r="AID232" s="1696"/>
      <c r="AIE232" s="1696"/>
      <c r="AIF232" s="1695"/>
      <c r="AIG232" s="1549"/>
      <c r="AIH232" s="1550"/>
      <c r="AII232" s="1550"/>
      <c r="AIJ232" s="1694"/>
      <c r="AIK232" s="1790"/>
      <c r="AIL232" s="1696"/>
      <c r="AIM232" s="1696"/>
      <c r="AIN232" s="1695"/>
      <c r="AIO232" s="1549"/>
      <c r="AIP232" s="1550"/>
      <c r="AIQ232" s="1550"/>
      <c r="AIR232" s="1694"/>
      <c r="AIS232" s="1790"/>
      <c r="AIT232" s="1696"/>
      <c r="AIU232" s="1696"/>
      <c r="AIV232" s="1695"/>
      <c r="AIW232" s="1549"/>
      <c r="AIX232" s="1550"/>
      <c r="AIY232" s="1550"/>
      <c r="AIZ232" s="1694"/>
      <c r="AJA232" s="1790"/>
      <c r="AJB232" s="1696"/>
      <c r="AJC232" s="1696"/>
      <c r="AJD232" s="1695"/>
      <c r="AJE232" s="1549"/>
      <c r="AJF232" s="1550"/>
      <c r="AJG232" s="1550"/>
      <c r="AJH232" s="1694"/>
      <c r="AJI232" s="1790"/>
      <c r="AJJ232" s="1696"/>
      <c r="AJK232" s="1696"/>
      <c r="AJL232" s="1695"/>
      <c r="AJM232" s="1549"/>
      <c r="AJN232" s="1550"/>
      <c r="AJO232" s="1550"/>
      <c r="AJP232" s="1694"/>
      <c r="AJQ232" s="1790"/>
      <c r="AJR232" s="1696"/>
      <c r="AJS232" s="1696"/>
      <c r="AJT232" s="1695"/>
      <c r="AJU232" s="1549"/>
      <c r="AJV232" s="1550"/>
      <c r="AJW232" s="1550"/>
      <c r="AJX232" s="1694"/>
      <c r="AJY232" s="1790"/>
      <c r="AJZ232" s="1696"/>
      <c r="AKA232" s="1696"/>
      <c r="AKB232" s="1695"/>
      <c r="AKC232" s="1549"/>
      <c r="AKD232" s="1550"/>
      <c r="AKE232" s="1550"/>
      <c r="AKF232" s="1694"/>
      <c r="AKG232" s="1790"/>
      <c r="AKH232" s="1696"/>
      <c r="AKI232" s="1696"/>
      <c r="AKJ232" s="1695"/>
      <c r="AKK232" s="1549"/>
      <c r="AKL232" s="1550"/>
      <c r="AKM232" s="1550"/>
      <c r="AKN232" s="1694"/>
      <c r="AKO232" s="1790"/>
      <c r="AKP232" s="1696"/>
      <c r="AKQ232" s="1696"/>
      <c r="AKR232" s="1695"/>
      <c r="AKS232" s="1549"/>
      <c r="AKT232" s="1550"/>
      <c r="AKU232" s="1550"/>
      <c r="AKV232" s="1694"/>
      <c r="AKW232" s="1790"/>
      <c r="AKX232" s="1696"/>
      <c r="AKY232" s="1696"/>
      <c r="AKZ232" s="1695"/>
      <c r="ALA232" s="1549"/>
      <c r="ALB232" s="1550"/>
      <c r="ALC232" s="1550"/>
      <c r="ALD232" s="1694"/>
      <c r="ALE232" s="1790"/>
      <c r="ALF232" s="1696"/>
      <c r="ALG232" s="1696"/>
      <c r="ALH232" s="1695"/>
      <c r="ALI232" s="1549"/>
      <c r="ALJ232" s="1550"/>
      <c r="ALK232" s="1550"/>
      <c r="ALL232" s="1694"/>
      <c r="ALM232" s="1790"/>
      <c r="ALN232" s="1696"/>
      <c r="ALO232" s="1696"/>
      <c r="ALP232" s="1695"/>
      <c r="ALQ232" s="1549"/>
      <c r="ALR232" s="1550"/>
      <c r="ALS232" s="1550"/>
      <c r="ALT232" s="1694"/>
      <c r="ALU232" s="1790"/>
      <c r="ALV232" s="1696"/>
      <c r="ALW232" s="1696"/>
      <c r="ALX232" s="1695"/>
      <c r="ALY232" s="1549"/>
      <c r="ALZ232" s="1550"/>
      <c r="AMA232" s="1550"/>
      <c r="AMB232" s="1694"/>
      <c r="AMC232" s="1790"/>
      <c r="AMD232" s="1696"/>
      <c r="AME232" s="1696"/>
      <c r="AMF232" s="1695"/>
      <c r="AMG232" s="1549"/>
      <c r="AMH232" s="1550"/>
      <c r="AMI232" s="1550"/>
      <c r="AMJ232" s="1703"/>
    </row>
    <row r="233" spans="1:1024" s="72" customFormat="1" ht="45" customHeight="1">
      <c r="A233" s="1694">
        <v>7150000000</v>
      </c>
      <c r="B233" s="1704" t="s">
        <v>4202</v>
      </c>
      <c r="C233" s="1696" t="s">
        <v>4033</v>
      </c>
      <c r="D233" s="1696" t="s">
        <v>4039</v>
      </c>
      <c r="E233" s="1695">
        <v>6</v>
      </c>
      <c r="F233" s="1549">
        <v>11.12</v>
      </c>
      <c r="G233" s="1536">
        <f>F233*$I$2</f>
        <v>0</v>
      </c>
      <c r="H233" s="1536">
        <f>G233-G233*($I$1)</f>
        <v>0</v>
      </c>
      <c r="I233"/>
      <c r="L233" s="85"/>
      <c r="M233" s="85"/>
      <c r="N233" s="144"/>
      <c r="O233" s="145"/>
      <c r="P233" s="145"/>
      <c r="Q233" s="146"/>
      <c r="T233" s="85"/>
      <c r="U233" s="144"/>
      <c r="V233" s="145"/>
      <c r="W233" s="145"/>
      <c r="X233" s="146"/>
      <c r="Y233" s="1792"/>
      <c r="AB233" s="85"/>
      <c r="AC233" s="144"/>
      <c r="AD233" s="145"/>
      <c r="AE233" s="145"/>
      <c r="AF233" s="146"/>
      <c r="AG233" s="1792"/>
      <c r="AJ233" s="85"/>
      <c r="AK233" s="144"/>
      <c r="AL233" s="145"/>
      <c r="AM233" s="145"/>
      <c r="AN233" s="146"/>
      <c r="AO233" s="1792"/>
      <c r="AR233" s="85"/>
      <c r="AS233" s="144"/>
      <c r="AT233" s="145"/>
      <c r="AU233" s="145"/>
      <c r="AV233" s="146"/>
      <c r="AW233" s="1792"/>
      <c r="AZ233" s="85"/>
      <c r="BA233" s="144"/>
      <c r="BB233" s="145"/>
      <c r="BC233" s="145"/>
      <c r="BD233" s="146"/>
      <c r="BE233" s="1792"/>
      <c r="BH233" s="85"/>
      <c r="BI233" s="144"/>
      <c r="BJ233" s="145"/>
      <c r="BK233" s="145"/>
      <c r="BL233" s="146"/>
      <c r="BM233" s="1792"/>
      <c r="BP233" s="85"/>
      <c r="BQ233" s="144"/>
      <c r="BR233" s="145"/>
      <c r="BS233" s="145"/>
      <c r="BT233" s="146"/>
      <c r="BU233" s="1792"/>
      <c r="BX233" s="85"/>
      <c r="BY233" s="144"/>
      <c r="BZ233" s="145"/>
      <c r="CA233" s="145"/>
      <c r="CB233" s="146"/>
      <c r="CC233" s="1792"/>
      <c r="CF233" s="85"/>
      <c r="CG233" s="144"/>
      <c r="CH233" s="145"/>
      <c r="CI233" s="145"/>
      <c r="CJ233" s="146"/>
      <c r="CK233" s="1792"/>
      <c r="CN233" s="85"/>
      <c r="CO233" s="144"/>
      <c r="CP233" s="145"/>
      <c r="CQ233" s="145"/>
      <c r="CR233" s="146"/>
      <c r="CS233" s="1792"/>
      <c r="CV233" s="85"/>
      <c r="CW233" s="144"/>
      <c r="CX233" s="145"/>
      <c r="CY233" s="145"/>
      <c r="CZ233" s="146"/>
      <c r="DA233" s="1792"/>
      <c r="DD233" s="85"/>
      <c r="DE233" s="144"/>
      <c r="DF233" s="145"/>
      <c r="DG233" s="145"/>
      <c r="DH233" s="146"/>
      <c r="DI233" s="1792"/>
      <c r="DL233" s="85"/>
      <c r="DM233" s="144"/>
      <c r="DN233" s="145"/>
      <c r="DO233" s="145"/>
      <c r="DP233" s="146"/>
      <c r="DQ233" s="1792"/>
      <c r="DT233" s="85"/>
      <c r="DU233" s="144"/>
      <c r="DV233" s="145"/>
      <c r="DW233" s="145"/>
      <c r="DX233" s="146"/>
      <c r="DY233" s="1792"/>
      <c r="EB233" s="85"/>
      <c r="EC233" s="144"/>
      <c r="ED233" s="145"/>
      <c r="EE233" s="145"/>
      <c r="EF233" s="146"/>
      <c r="EG233" s="1792"/>
      <c r="EJ233" s="85"/>
      <c r="EK233" s="144"/>
      <c r="EL233" s="145"/>
      <c r="EM233" s="145"/>
      <c r="EN233" s="146"/>
      <c r="EO233" s="1792"/>
      <c r="ER233" s="85"/>
      <c r="ES233" s="144"/>
      <c r="ET233" s="145"/>
      <c r="EU233" s="145"/>
      <c r="EV233" s="146"/>
      <c r="EW233" s="1792"/>
      <c r="EZ233" s="85"/>
      <c r="FA233" s="144"/>
      <c r="FB233" s="145"/>
      <c r="FC233" s="145"/>
      <c r="FD233" s="146"/>
      <c r="FE233" s="1792"/>
      <c r="FH233" s="85"/>
      <c r="FI233" s="144"/>
      <c r="FJ233" s="145"/>
      <c r="FK233" s="145"/>
      <c r="FL233" s="146"/>
      <c r="FM233" s="1792"/>
      <c r="FP233" s="85"/>
      <c r="FQ233" s="144"/>
      <c r="FR233" s="145"/>
      <c r="FS233" s="145"/>
      <c r="FT233" s="146"/>
      <c r="FU233" s="1792"/>
      <c r="FX233" s="85"/>
      <c r="FY233" s="144"/>
      <c r="FZ233" s="145"/>
      <c r="GA233" s="145"/>
      <c r="GB233" s="146"/>
      <c r="GC233" s="1792"/>
      <c r="GF233" s="85"/>
      <c r="GG233" s="144"/>
      <c r="GH233" s="145"/>
      <c r="GI233" s="145"/>
      <c r="GJ233" s="146"/>
      <c r="GK233" s="1792"/>
      <c r="GN233" s="85"/>
      <c r="GO233" s="144"/>
      <c r="GP233" s="145"/>
      <c r="GQ233" s="145"/>
      <c r="GR233" s="146"/>
      <c r="GS233" s="1792"/>
      <c r="GV233" s="85"/>
      <c r="GW233" s="144"/>
      <c r="GX233" s="145"/>
      <c r="GY233" s="145"/>
      <c r="GZ233" s="146"/>
      <c r="HA233" s="1792"/>
      <c r="HD233" s="85"/>
      <c r="HE233" s="144"/>
      <c r="HF233" s="145"/>
      <c r="HG233" s="145"/>
      <c r="HH233" s="146"/>
      <c r="HI233" s="1792"/>
      <c r="HL233" s="85"/>
      <c r="HM233" s="144"/>
      <c r="HN233" s="145"/>
      <c r="HO233" s="145"/>
      <c r="HP233" s="146"/>
      <c r="HQ233" s="1792"/>
      <c r="HT233" s="85"/>
      <c r="HU233" s="144"/>
      <c r="HV233" s="145"/>
      <c r="HW233" s="145"/>
      <c r="HX233" s="146"/>
      <c r="HY233" s="1792"/>
      <c r="IB233" s="85"/>
      <c r="IC233" s="144"/>
      <c r="ID233" s="145"/>
      <c r="IE233" s="145"/>
      <c r="IF233" s="146"/>
      <c r="IG233" s="1792"/>
      <c r="IJ233" s="85"/>
      <c r="IK233" s="144"/>
      <c r="IL233" s="145"/>
      <c r="IM233" s="145"/>
      <c r="IN233" s="146"/>
      <c r="IO233" s="1792"/>
      <c r="IR233" s="85"/>
      <c r="IS233" s="144"/>
      <c r="IT233" s="145"/>
      <c r="IU233" s="145"/>
      <c r="IV233" s="146"/>
      <c r="IW233" s="1792"/>
      <c r="IZ233" s="85"/>
      <c r="JA233" s="144"/>
      <c r="JB233" s="145"/>
      <c r="JC233" s="145"/>
      <c r="JD233" s="146"/>
      <c r="JE233" s="1792"/>
      <c r="JH233" s="85"/>
      <c r="JI233" s="144"/>
      <c r="JJ233" s="145"/>
      <c r="JK233" s="145"/>
      <c r="JL233" s="146"/>
      <c r="JM233" s="1792"/>
      <c r="JP233" s="85"/>
      <c r="JQ233" s="144"/>
      <c r="JR233" s="145"/>
      <c r="JS233" s="145"/>
      <c r="JT233" s="146"/>
      <c r="JU233" s="1792"/>
      <c r="JX233" s="85"/>
      <c r="JY233" s="144"/>
      <c r="JZ233" s="145"/>
      <c r="KA233" s="145"/>
      <c r="KB233" s="146"/>
      <c r="KC233" s="1792"/>
      <c r="KF233" s="85"/>
      <c r="KG233" s="144"/>
      <c r="KH233" s="145"/>
      <c r="KI233" s="145"/>
      <c r="KJ233" s="146"/>
      <c r="KK233" s="1792"/>
      <c r="KN233" s="85"/>
      <c r="KO233" s="144"/>
      <c r="KP233" s="145"/>
      <c r="KQ233" s="145"/>
      <c r="KR233" s="146"/>
      <c r="KS233" s="1792"/>
      <c r="KV233" s="85"/>
      <c r="KW233" s="144"/>
      <c r="KX233" s="145"/>
      <c r="KY233" s="145"/>
      <c r="KZ233" s="146"/>
      <c r="LA233" s="1792"/>
      <c r="LD233" s="85"/>
      <c r="LE233" s="144"/>
      <c r="LF233" s="145"/>
      <c r="LG233" s="145"/>
      <c r="LH233" s="146"/>
      <c r="LI233" s="1792"/>
      <c r="LL233" s="85"/>
      <c r="LM233" s="144"/>
      <c r="LN233" s="145"/>
      <c r="LO233" s="145"/>
      <c r="LP233" s="146"/>
      <c r="LQ233" s="1792"/>
      <c r="LT233" s="85"/>
      <c r="LU233" s="144"/>
      <c r="LV233" s="145"/>
      <c r="LW233" s="145"/>
      <c r="LX233" s="146"/>
      <c r="LY233" s="1792"/>
      <c r="MB233" s="85"/>
      <c r="MC233" s="144"/>
      <c r="MD233" s="145"/>
      <c r="ME233" s="145"/>
      <c r="MF233" s="146"/>
      <c r="MG233" s="1792"/>
      <c r="MJ233" s="85"/>
      <c r="MK233" s="144"/>
      <c r="ML233" s="145"/>
      <c r="MM233" s="145"/>
      <c r="MN233" s="146"/>
      <c r="MO233" s="1792"/>
      <c r="MR233" s="85"/>
      <c r="MS233" s="144"/>
      <c r="MT233" s="145"/>
      <c r="MU233" s="145"/>
      <c r="MV233" s="146"/>
      <c r="MW233" s="1792"/>
      <c r="MZ233" s="85"/>
      <c r="NA233" s="144"/>
      <c r="NB233" s="145"/>
      <c r="NC233" s="145"/>
      <c r="ND233" s="146"/>
      <c r="NE233" s="1792"/>
      <c r="NH233" s="85"/>
      <c r="NI233" s="144"/>
      <c r="NJ233" s="145"/>
      <c r="NK233" s="145"/>
      <c r="NL233" s="146"/>
      <c r="NM233" s="1792"/>
      <c r="NP233" s="85"/>
      <c r="NQ233" s="144"/>
      <c r="NR233" s="145"/>
      <c r="NS233" s="145"/>
      <c r="NT233" s="146"/>
      <c r="NU233" s="1792"/>
      <c r="NX233" s="85"/>
      <c r="NY233" s="144"/>
      <c r="NZ233" s="145"/>
      <c r="OA233" s="145"/>
      <c r="OB233" s="146"/>
      <c r="OC233" s="1792"/>
      <c r="OF233" s="85"/>
      <c r="OG233" s="144"/>
      <c r="OH233" s="145"/>
      <c r="OI233" s="145"/>
      <c r="OJ233" s="146"/>
      <c r="OK233" s="1792"/>
      <c r="ON233" s="85"/>
      <c r="OO233" s="144"/>
      <c r="OP233" s="145"/>
      <c r="OQ233" s="145"/>
      <c r="OR233" s="146"/>
      <c r="OS233" s="1792"/>
      <c r="OV233" s="85"/>
      <c r="OW233" s="144"/>
      <c r="OX233" s="145"/>
      <c r="OY233" s="145"/>
      <c r="OZ233" s="146"/>
      <c r="PA233" s="1792"/>
      <c r="PD233" s="85"/>
      <c r="PE233" s="144"/>
      <c r="PF233" s="145"/>
      <c r="PG233" s="145"/>
      <c r="PH233" s="146"/>
      <c r="PI233" s="1792"/>
      <c r="PL233" s="85"/>
      <c r="PM233" s="144"/>
      <c r="PN233" s="145"/>
      <c r="PO233" s="145"/>
      <c r="PP233" s="146"/>
      <c r="PQ233" s="1792"/>
      <c r="PT233" s="85"/>
      <c r="PU233" s="144"/>
      <c r="PV233" s="145"/>
      <c r="PW233" s="145"/>
      <c r="PX233" s="146"/>
      <c r="PY233" s="1792"/>
      <c r="QB233" s="85"/>
      <c r="QC233" s="144"/>
      <c r="QD233" s="145"/>
      <c r="QE233" s="145"/>
      <c r="QF233" s="146"/>
      <c r="QG233" s="1792"/>
      <c r="QJ233" s="85"/>
      <c r="QK233" s="144"/>
      <c r="QL233" s="145"/>
      <c r="QM233" s="145"/>
      <c r="QN233" s="146"/>
      <c r="QO233" s="1792"/>
      <c r="QR233" s="85"/>
      <c r="QS233" s="144"/>
      <c r="QT233" s="145"/>
      <c r="QU233" s="145"/>
      <c r="QV233" s="146"/>
      <c r="QW233" s="1792"/>
      <c r="QZ233" s="85"/>
      <c r="RA233" s="144"/>
      <c r="RB233" s="145"/>
      <c r="RC233" s="145"/>
      <c r="RD233" s="146"/>
      <c r="RE233" s="1792"/>
      <c r="RH233" s="85"/>
      <c r="RI233" s="144"/>
      <c r="RJ233" s="145"/>
      <c r="RK233" s="145"/>
      <c r="RL233" s="146"/>
      <c r="RM233" s="1792"/>
      <c r="RP233" s="85"/>
      <c r="RQ233" s="144"/>
      <c r="RR233" s="145"/>
      <c r="RS233" s="145"/>
      <c r="RT233" s="146"/>
      <c r="RU233" s="1792"/>
      <c r="RX233" s="85"/>
      <c r="RY233" s="144"/>
      <c r="RZ233" s="145"/>
      <c r="SA233" s="145"/>
      <c r="SB233" s="146"/>
      <c r="SC233" s="1792"/>
      <c r="SF233" s="85"/>
      <c r="SG233" s="144"/>
      <c r="SH233" s="145"/>
      <c r="SI233" s="145"/>
      <c r="SJ233" s="146"/>
      <c r="SK233" s="1792"/>
      <c r="SN233" s="85"/>
      <c r="SO233" s="144"/>
      <c r="SP233" s="145"/>
      <c r="SQ233" s="145"/>
      <c r="SR233" s="146"/>
      <c r="SS233" s="1792"/>
      <c r="SV233" s="85"/>
      <c r="SW233" s="144"/>
      <c r="SX233" s="145"/>
      <c r="SY233" s="145"/>
      <c r="SZ233" s="146"/>
      <c r="TA233" s="1792"/>
      <c r="TD233" s="85"/>
      <c r="TE233" s="144"/>
      <c r="TF233" s="145"/>
      <c r="TG233" s="145"/>
      <c r="TH233" s="146"/>
      <c r="TI233" s="1792"/>
      <c r="TL233" s="85"/>
      <c r="TM233" s="144"/>
      <c r="TN233" s="145"/>
      <c r="TO233" s="145"/>
      <c r="TP233" s="146"/>
      <c r="TQ233" s="1792"/>
      <c r="TT233" s="85"/>
      <c r="TU233" s="144"/>
      <c r="TV233" s="145"/>
      <c r="TW233" s="145"/>
      <c r="TX233" s="146"/>
      <c r="TY233" s="1792"/>
      <c r="UB233" s="85"/>
      <c r="UC233" s="144"/>
      <c r="UD233" s="145"/>
      <c r="UE233" s="145"/>
      <c r="UF233" s="146"/>
      <c r="UG233" s="1792"/>
      <c r="UJ233" s="85"/>
      <c r="UK233" s="144"/>
      <c r="UL233" s="145"/>
      <c r="UM233" s="145"/>
      <c r="UN233" s="146"/>
      <c r="UO233" s="1792"/>
      <c r="UR233" s="85"/>
      <c r="US233" s="144"/>
      <c r="UT233" s="145"/>
      <c r="UU233" s="145"/>
      <c r="UV233" s="146"/>
      <c r="UW233" s="1792"/>
      <c r="UZ233" s="85"/>
      <c r="VA233" s="144"/>
      <c r="VB233" s="145"/>
      <c r="VC233" s="145"/>
      <c r="VD233" s="146"/>
      <c r="VE233" s="1792"/>
      <c r="VH233" s="85"/>
      <c r="VI233" s="144"/>
      <c r="VJ233" s="145"/>
      <c r="VK233" s="145"/>
      <c r="VL233" s="146"/>
      <c r="VM233" s="1792"/>
      <c r="VP233" s="85"/>
      <c r="VQ233" s="144"/>
      <c r="VR233" s="145"/>
      <c r="VS233" s="145"/>
      <c r="VT233" s="146"/>
      <c r="VU233" s="1792"/>
      <c r="VX233" s="85"/>
      <c r="VY233" s="144"/>
      <c r="VZ233" s="145"/>
      <c r="WA233" s="145"/>
      <c r="WB233" s="146"/>
      <c r="WC233" s="1792"/>
      <c r="WF233" s="85"/>
      <c r="WG233" s="144"/>
      <c r="WH233" s="145"/>
      <c r="WI233" s="145"/>
      <c r="WJ233" s="146"/>
      <c r="WK233" s="1792"/>
      <c r="WN233" s="85"/>
      <c r="WO233" s="144"/>
      <c r="WP233" s="145"/>
      <c r="WQ233" s="145"/>
      <c r="WR233" s="146"/>
      <c r="WS233" s="1792"/>
      <c r="WV233" s="85"/>
      <c r="WW233" s="144"/>
      <c r="WX233" s="145"/>
      <c r="WY233" s="145"/>
      <c r="WZ233" s="146"/>
      <c r="XA233" s="1792"/>
      <c r="XD233" s="85"/>
      <c r="XE233" s="144"/>
      <c r="XF233" s="145"/>
      <c r="XG233" s="145"/>
      <c r="XH233" s="146"/>
      <c r="XI233" s="1792"/>
      <c r="XL233" s="85"/>
      <c r="XM233" s="144"/>
      <c r="XN233" s="145"/>
      <c r="XO233" s="145"/>
      <c r="XP233" s="146"/>
      <c r="XQ233" s="1792"/>
      <c r="XT233" s="85"/>
      <c r="XU233" s="144"/>
      <c r="XV233" s="145"/>
      <c r="XW233" s="145"/>
      <c r="XX233" s="146"/>
      <c r="XY233" s="1792"/>
      <c r="YB233" s="85"/>
      <c r="YC233" s="144"/>
      <c r="YD233" s="145"/>
      <c r="YE233" s="145"/>
      <c r="YF233" s="146"/>
      <c r="YG233" s="1792"/>
      <c r="YJ233" s="85"/>
      <c r="YK233" s="144"/>
      <c r="YL233" s="145"/>
      <c r="YM233" s="145"/>
      <c r="YN233" s="146"/>
      <c r="YO233" s="1792"/>
      <c r="YR233" s="85"/>
      <c r="YS233" s="144"/>
      <c r="YT233" s="145"/>
      <c r="YU233" s="145"/>
      <c r="YV233" s="146"/>
      <c r="YW233" s="1792"/>
      <c r="YZ233" s="85"/>
      <c r="ZA233" s="144"/>
      <c r="ZB233" s="145"/>
      <c r="ZC233" s="145"/>
      <c r="ZD233" s="146"/>
      <c r="ZE233" s="1792"/>
      <c r="ZH233" s="85"/>
      <c r="ZI233" s="144"/>
      <c r="ZJ233" s="145"/>
      <c r="ZK233" s="145"/>
      <c r="ZL233" s="146"/>
      <c r="ZM233" s="1792"/>
      <c r="ZP233" s="85"/>
      <c r="ZQ233" s="144"/>
      <c r="ZR233" s="145"/>
      <c r="ZS233" s="145"/>
      <c r="ZT233" s="146"/>
      <c r="ZU233" s="1792"/>
      <c r="ZX233" s="85"/>
      <c r="ZY233" s="144"/>
      <c r="ZZ233" s="145"/>
      <c r="AAA233" s="145"/>
      <c r="AAB233" s="146"/>
      <c r="AAC233" s="1792"/>
      <c r="AAF233" s="85"/>
      <c r="AAG233" s="144"/>
      <c r="AAH233" s="145"/>
      <c r="AAI233" s="145"/>
      <c r="AAJ233" s="146"/>
      <c r="AAK233" s="1792"/>
      <c r="AAN233" s="85"/>
      <c r="AAO233" s="144"/>
      <c r="AAP233" s="145"/>
      <c r="AAQ233" s="2057"/>
      <c r="AAR233" s="1694"/>
      <c r="AAS233" s="1790"/>
      <c r="AAT233" s="1696"/>
      <c r="AAU233" s="1696"/>
      <c r="AAV233" s="1695"/>
      <c r="AAW233" s="1549"/>
      <c r="AAX233" s="1550"/>
      <c r="AAY233" s="1550"/>
      <c r="AAZ233" s="1694"/>
      <c r="ABA233" s="1790"/>
      <c r="ABB233" s="1696"/>
      <c r="ABC233" s="1696"/>
      <c r="ABD233" s="1695"/>
      <c r="ABE233" s="1549"/>
      <c r="ABF233" s="1550"/>
      <c r="ABG233" s="1550"/>
      <c r="ABH233" s="1694"/>
      <c r="ABI233" s="1790"/>
      <c r="ABJ233" s="1696"/>
      <c r="ABK233" s="1696"/>
      <c r="ABL233" s="1695"/>
      <c r="ABM233" s="1549"/>
      <c r="ABN233" s="1550"/>
      <c r="ABO233" s="1550"/>
      <c r="ABP233" s="1694"/>
      <c r="ABQ233" s="1790"/>
      <c r="ABR233" s="1696"/>
      <c r="ABS233" s="1696"/>
      <c r="ABT233" s="1695"/>
      <c r="ABU233" s="1549"/>
      <c r="ABV233" s="1550"/>
      <c r="ABW233" s="1550"/>
      <c r="ABX233" s="1694"/>
      <c r="ABY233" s="1790"/>
      <c r="ABZ233" s="1696"/>
      <c r="ACA233" s="1696"/>
      <c r="ACB233" s="1695"/>
      <c r="ACC233" s="1549"/>
      <c r="ACD233" s="1550"/>
      <c r="ACE233" s="1550"/>
      <c r="ACF233" s="1694"/>
      <c r="ACG233" s="1790"/>
      <c r="ACH233" s="1696"/>
      <c r="ACI233" s="1696"/>
      <c r="ACJ233" s="1695"/>
      <c r="ACK233" s="1549"/>
      <c r="ACL233" s="1550"/>
      <c r="ACM233" s="1550"/>
      <c r="ACN233" s="1694"/>
      <c r="ACO233" s="1790"/>
      <c r="ACP233" s="1696"/>
      <c r="ACQ233" s="1696"/>
      <c r="ACR233" s="1695"/>
      <c r="ACS233" s="1549"/>
      <c r="ACT233" s="1550"/>
      <c r="ACU233" s="1550"/>
      <c r="ACV233" s="1694"/>
      <c r="ACW233" s="1790"/>
      <c r="ACX233" s="1696"/>
      <c r="ACY233" s="1696"/>
      <c r="ACZ233" s="1695"/>
      <c r="ADA233" s="1549"/>
      <c r="ADB233" s="1550"/>
      <c r="ADC233" s="1550"/>
      <c r="ADD233" s="1694"/>
      <c r="ADE233" s="1790"/>
      <c r="ADF233" s="1696"/>
      <c r="ADG233" s="1696"/>
      <c r="ADH233" s="1695"/>
      <c r="ADI233" s="1549"/>
      <c r="ADJ233" s="1550"/>
      <c r="ADK233" s="1550"/>
      <c r="ADL233" s="1694"/>
      <c r="ADM233" s="1790"/>
      <c r="ADN233" s="1696"/>
      <c r="ADO233" s="1696"/>
      <c r="ADP233" s="1695"/>
      <c r="ADQ233" s="1549"/>
      <c r="ADR233" s="1550"/>
      <c r="ADS233" s="1550"/>
      <c r="ADT233" s="1694"/>
      <c r="ADU233" s="1790"/>
      <c r="ADV233" s="1696"/>
      <c r="ADW233" s="1696"/>
      <c r="ADX233" s="1695"/>
      <c r="ADY233" s="1549"/>
      <c r="ADZ233" s="1550"/>
      <c r="AEA233" s="1550"/>
      <c r="AEB233" s="1694"/>
      <c r="AEC233" s="1790"/>
      <c r="AED233" s="1696"/>
      <c r="AEE233" s="1696"/>
      <c r="AEF233" s="1695"/>
      <c r="AEG233" s="1549"/>
      <c r="AEH233" s="1550"/>
      <c r="AEI233" s="1550"/>
      <c r="AEJ233" s="1694"/>
      <c r="AEK233" s="1790"/>
      <c r="AEL233" s="1696"/>
      <c r="AEM233" s="1696"/>
      <c r="AEN233" s="1695"/>
      <c r="AEO233" s="1549"/>
      <c r="AEP233" s="1550"/>
      <c r="AEQ233" s="1550"/>
      <c r="AER233" s="1694"/>
      <c r="AES233" s="1790"/>
      <c r="AET233" s="1696"/>
      <c r="AEU233" s="1696"/>
      <c r="AEV233" s="1695"/>
      <c r="AEW233" s="1549"/>
      <c r="AEX233" s="1550"/>
      <c r="AEY233" s="1550"/>
      <c r="AEZ233" s="1694"/>
      <c r="AFA233" s="1790"/>
      <c r="AFB233" s="1696"/>
      <c r="AFC233" s="1696"/>
      <c r="AFD233" s="1695"/>
      <c r="AFE233" s="1549"/>
      <c r="AFF233" s="1550"/>
      <c r="AFG233" s="1550"/>
      <c r="AFH233" s="1694"/>
      <c r="AFI233" s="1790"/>
      <c r="AFJ233" s="1696"/>
      <c r="AFK233" s="1696"/>
      <c r="AFL233" s="1695"/>
      <c r="AFM233" s="1549"/>
      <c r="AFN233" s="1550"/>
      <c r="AFO233" s="1550"/>
      <c r="AFP233" s="1694"/>
      <c r="AFQ233" s="1790"/>
      <c r="AFR233" s="1696"/>
      <c r="AFS233" s="1696"/>
      <c r="AFT233" s="1695"/>
      <c r="AFU233" s="1549"/>
      <c r="AFV233" s="1550"/>
      <c r="AFW233" s="1550"/>
      <c r="AFX233" s="1694"/>
      <c r="AFY233" s="1790"/>
      <c r="AFZ233" s="1696"/>
      <c r="AGA233" s="1696"/>
      <c r="AGB233" s="1695"/>
      <c r="AGC233" s="1549"/>
      <c r="AGD233" s="1550"/>
      <c r="AGE233" s="1550"/>
      <c r="AGF233" s="1694"/>
      <c r="AGG233" s="1790"/>
      <c r="AGH233" s="1696"/>
      <c r="AGI233" s="1696"/>
      <c r="AGJ233" s="1695"/>
      <c r="AGK233" s="1549"/>
      <c r="AGL233" s="1550"/>
      <c r="AGM233" s="1550"/>
      <c r="AGN233" s="1694"/>
      <c r="AGO233" s="1790"/>
      <c r="AGP233" s="1696"/>
      <c r="AGQ233" s="1696"/>
      <c r="AGR233" s="1695"/>
      <c r="AGS233" s="1549"/>
      <c r="AGT233" s="1550"/>
      <c r="AGU233" s="1550"/>
      <c r="AGV233" s="1694"/>
      <c r="AGW233" s="1790"/>
      <c r="AGX233" s="1696"/>
      <c r="AGY233" s="1696"/>
      <c r="AGZ233" s="1695"/>
      <c r="AHA233" s="1549"/>
      <c r="AHB233" s="1550"/>
      <c r="AHC233" s="1550"/>
      <c r="AHD233" s="1694"/>
      <c r="AHE233" s="1790"/>
      <c r="AHF233" s="1696"/>
      <c r="AHG233" s="1696"/>
      <c r="AHH233" s="1695"/>
      <c r="AHI233" s="1549"/>
      <c r="AHJ233" s="1550"/>
      <c r="AHK233" s="1550"/>
      <c r="AHL233" s="1694"/>
      <c r="AHM233" s="1790"/>
      <c r="AHN233" s="1696"/>
      <c r="AHO233" s="1696"/>
      <c r="AHP233" s="1695"/>
      <c r="AHQ233" s="1549"/>
      <c r="AHR233" s="1550"/>
      <c r="AHS233" s="1550"/>
      <c r="AHT233" s="1694"/>
      <c r="AHU233" s="1790"/>
      <c r="AHV233" s="1696"/>
      <c r="AHW233" s="1696"/>
      <c r="AHX233" s="1695"/>
      <c r="AHY233" s="1549"/>
      <c r="AHZ233" s="1550"/>
      <c r="AIA233" s="1550"/>
      <c r="AIB233" s="1694"/>
      <c r="AIC233" s="1790"/>
      <c r="AID233" s="1696"/>
      <c r="AIE233" s="1696"/>
      <c r="AIF233" s="1695"/>
      <c r="AIG233" s="1549"/>
      <c r="AIH233" s="1550"/>
      <c r="AII233" s="1550"/>
      <c r="AIJ233" s="1694"/>
      <c r="AIK233" s="1790"/>
      <c r="AIL233" s="1696"/>
      <c r="AIM233" s="1696"/>
      <c r="AIN233" s="1695"/>
      <c r="AIO233" s="1549"/>
      <c r="AIP233" s="1550"/>
      <c r="AIQ233" s="1550"/>
      <c r="AIR233" s="1694"/>
      <c r="AIS233" s="1790"/>
      <c r="AIT233" s="1696"/>
      <c r="AIU233" s="1696"/>
      <c r="AIV233" s="1695"/>
      <c r="AIW233" s="1549"/>
      <c r="AIX233" s="1550"/>
      <c r="AIY233" s="1550"/>
      <c r="AIZ233" s="1694"/>
      <c r="AJA233" s="1790"/>
      <c r="AJB233" s="1696"/>
      <c r="AJC233" s="1696"/>
      <c r="AJD233" s="1695"/>
      <c r="AJE233" s="1549"/>
      <c r="AJF233" s="1550"/>
      <c r="AJG233" s="1550"/>
      <c r="AJH233" s="1694"/>
      <c r="AJI233" s="1790"/>
      <c r="AJJ233" s="1696"/>
      <c r="AJK233" s="1696"/>
      <c r="AJL233" s="1695"/>
      <c r="AJM233" s="1549"/>
      <c r="AJN233" s="1550"/>
      <c r="AJO233" s="1550"/>
      <c r="AJP233" s="1694"/>
      <c r="AJQ233" s="1790"/>
      <c r="AJR233" s="1696"/>
      <c r="AJS233" s="1696"/>
      <c r="AJT233" s="1695"/>
      <c r="AJU233" s="1549"/>
      <c r="AJV233" s="1550"/>
      <c r="AJW233" s="1550"/>
      <c r="AJX233" s="1694"/>
      <c r="AJY233" s="1790"/>
      <c r="AJZ233" s="1696"/>
      <c r="AKA233" s="1696"/>
      <c r="AKB233" s="1695"/>
      <c r="AKC233" s="1549"/>
      <c r="AKD233" s="1550"/>
      <c r="AKE233" s="1550"/>
      <c r="AKF233" s="1694"/>
      <c r="AKG233" s="1790"/>
      <c r="AKH233" s="1696"/>
      <c r="AKI233" s="1696"/>
      <c r="AKJ233" s="1695"/>
      <c r="AKK233" s="1549"/>
      <c r="AKL233" s="1550"/>
      <c r="AKM233" s="1550"/>
      <c r="AKN233" s="1694"/>
      <c r="AKO233" s="1790"/>
      <c r="AKP233" s="1696"/>
      <c r="AKQ233" s="1696"/>
      <c r="AKR233" s="1695"/>
      <c r="AKS233" s="1549"/>
      <c r="AKT233" s="1550"/>
      <c r="AKU233" s="1550"/>
      <c r="AKV233" s="1694"/>
      <c r="AKW233" s="1790"/>
      <c r="AKX233" s="1696"/>
      <c r="AKY233" s="1696"/>
      <c r="AKZ233" s="1695"/>
      <c r="ALA233" s="1549"/>
      <c r="ALB233" s="1550"/>
      <c r="ALC233" s="1550"/>
      <c r="ALD233" s="1694"/>
      <c r="ALE233" s="1790"/>
      <c r="ALF233" s="1696"/>
      <c r="ALG233" s="1696"/>
      <c r="ALH233" s="1695"/>
      <c r="ALI233" s="1549"/>
      <c r="ALJ233" s="1550"/>
      <c r="ALK233" s="1550"/>
      <c r="ALL233" s="1694"/>
      <c r="ALM233" s="1790"/>
      <c r="ALN233" s="1696"/>
      <c r="ALO233" s="1696"/>
      <c r="ALP233" s="1695"/>
      <c r="ALQ233" s="1549"/>
      <c r="ALR233" s="1550"/>
      <c r="ALS233" s="1550"/>
      <c r="ALT233" s="1694"/>
      <c r="ALU233" s="1790"/>
      <c r="ALV233" s="1696"/>
      <c r="ALW233" s="1696"/>
      <c r="ALX233" s="1695"/>
      <c r="ALY233" s="1549"/>
      <c r="ALZ233" s="1550"/>
      <c r="AMA233" s="1550"/>
      <c r="AMB233" s="1694"/>
      <c r="AMC233" s="1790"/>
      <c r="AMD233" s="1696"/>
      <c r="AME233" s="1696"/>
      <c r="AMF233" s="1695"/>
      <c r="AMG233" s="1549"/>
      <c r="AMH233" s="1550"/>
      <c r="AMI233" s="1550"/>
      <c r="AMJ233" s="1703"/>
    </row>
    <row r="234" spans="1:1024" s="72" customFormat="1" ht="45" customHeight="1">
      <c r="A234" s="1694">
        <v>8040000020</v>
      </c>
      <c r="B234" s="1704" t="s">
        <v>4203</v>
      </c>
      <c r="C234" s="1696" t="s">
        <v>4033</v>
      </c>
      <c r="D234" s="1696" t="s">
        <v>4177</v>
      </c>
      <c r="E234" s="1695">
        <v>6</v>
      </c>
      <c r="F234" s="1549">
        <v>5.6</v>
      </c>
      <c r="G234" s="1536">
        <f>F234*$I$2</f>
        <v>0</v>
      </c>
      <c r="H234" s="1536">
        <f>G234-G234*($I$1)</f>
        <v>0</v>
      </c>
      <c r="I234"/>
      <c r="L234" s="85"/>
      <c r="M234" s="85"/>
      <c r="N234" s="144"/>
      <c r="O234" s="145"/>
      <c r="P234" s="145"/>
      <c r="Q234" s="146"/>
      <c r="T234" s="85"/>
      <c r="U234" s="144"/>
      <c r="V234" s="145"/>
      <c r="W234" s="145"/>
      <c r="X234" s="146"/>
      <c r="Y234" s="1792"/>
      <c r="AB234" s="85"/>
      <c r="AC234" s="144"/>
      <c r="AD234" s="145"/>
      <c r="AE234" s="145"/>
      <c r="AF234" s="146"/>
      <c r="AG234" s="1792"/>
      <c r="AJ234" s="85"/>
      <c r="AK234" s="144"/>
      <c r="AL234" s="145"/>
      <c r="AM234" s="145"/>
      <c r="AN234" s="146"/>
      <c r="AO234" s="1792"/>
      <c r="AR234" s="85"/>
      <c r="AS234" s="144"/>
      <c r="AT234" s="145"/>
      <c r="AU234" s="145"/>
      <c r="AV234" s="146"/>
      <c r="AW234" s="1792"/>
      <c r="AZ234" s="85"/>
      <c r="BA234" s="144"/>
      <c r="BB234" s="145"/>
      <c r="BC234" s="145"/>
      <c r="BD234" s="146"/>
      <c r="BE234" s="1792"/>
      <c r="BH234" s="85"/>
      <c r="BI234" s="144"/>
      <c r="BJ234" s="145"/>
      <c r="BK234" s="145"/>
      <c r="BL234" s="146"/>
      <c r="BM234" s="1792"/>
      <c r="BP234" s="85"/>
      <c r="BQ234" s="144"/>
      <c r="BR234" s="145"/>
      <c r="BS234" s="145"/>
      <c r="BT234" s="146"/>
      <c r="BU234" s="1792"/>
      <c r="BX234" s="85"/>
      <c r="BY234" s="144"/>
      <c r="BZ234" s="145"/>
      <c r="CA234" s="145"/>
      <c r="CB234" s="146"/>
      <c r="CC234" s="1792"/>
      <c r="CF234" s="85"/>
      <c r="CG234" s="144"/>
      <c r="CH234" s="145"/>
      <c r="CI234" s="145"/>
      <c r="CJ234" s="146"/>
      <c r="CK234" s="1792"/>
      <c r="CN234" s="85"/>
      <c r="CO234" s="144"/>
      <c r="CP234" s="145"/>
      <c r="CQ234" s="145"/>
      <c r="CR234" s="146"/>
      <c r="CS234" s="1792"/>
      <c r="CV234" s="85"/>
      <c r="CW234" s="144"/>
      <c r="CX234" s="145"/>
      <c r="CY234" s="145"/>
      <c r="CZ234" s="146"/>
      <c r="DA234" s="1792"/>
      <c r="DD234" s="85"/>
      <c r="DE234" s="144"/>
      <c r="DF234" s="145"/>
      <c r="DG234" s="145"/>
      <c r="DH234" s="146"/>
      <c r="DI234" s="1792"/>
      <c r="DL234" s="85"/>
      <c r="DM234" s="144"/>
      <c r="DN234" s="145"/>
      <c r="DO234" s="145"/>
      <c r="DP234" s="146"/>
      <c r="DQ234" s="1792"/>
      <c r="DT234" s="85"/>
      <c r="DU234" s="144"/>
      <c r="DV234" s="145"/>
      <c r="DW234" s="145"/>
      <c r="DX234" s="146"/>
      <c r="DY234" s="1792"/>
      <c r="EB234" s="85"/>
      <c r="EC234" s="144"/>
      <c r="ED234" s="145"/>
      <c r="EE234" s="145"/>
      <c r="EF234" s="146"/>
      <c r="EG234" s="1792"/>
      <c r="EJ234" s="85"/>
      <c r="EK234" s="144"/>
      <c r="EL234" s="145"/>
      <c r="EM234" s="145"/>
      <c r="EN234" s="146"/>
      <c r="EO234" s="1792"/>
      <c r="ER234" s="85"/>
      <c r="ES234" s="144"/>
      <c r="ET234" s="145"/>
      <c r="EU234" s="145"/>
      <c r="EV234" s="146"/>
      <c r="EW234" s="1792"/>
      <c r="EZ234" s="85"/>
      <c r="FA234" s="144"/>
      <c r="FB234" s="145"/>
      <c r="FC234" s="145"/>
      <c r="FD234" s="146"/>
      <c r="FE234" s="1792"/>
      <c r="FH234" s="85"/>
      <c r="FI234" s="144"/>
      <c r="FJ234" s="145"/>
      <c r="FK234" s="145"/>
      <c r="FL234" s="146"/>
      <c r="FM234" s="1792"/>
      <c r="FP234" s="85"/>
      <c r="FQ234" s="144"/>
      <c r="FR234" s="145"/>
      <c r="FS234" s="145"/>
      <c r="FT234" s="146"/>
      <c r="FU234" s="1792"/>
      <c r="FX234" s="85"/>
      <c r="FY234" s="144"/>
      <c r="FZ234" s="145"/>
      <c r="GA234" s="145"/>
      <c r="GB234" s="146"/>
      <c r="GC234" s="1792"/>
      <c r="GF234" s="85"/>
      <c r="GG234" s="144"/>
      <c r="GH234" s="145"/>
      <c r="GI234" s="145"/>
      <c r="GJ234" s="146"/>
      <c r="GK234" s="1792"/>
      <c r="GN234" s="85"/>
      <c r="GO234" s="144"/>
      <c r="GP234" s="145"/>
      <c r="GQ234" s="145"/>
      <c r="GR234" s="146"/>
      <c r="GS234" s="1792"/>
      <c r="GV234" s="85"/>
      <c r="GW234" s="144"/>
      <c r="GX234" s="145"/>
      <c r="GY234" s="145"/>
      <c r="GZ234" s="146"/>
      <c r="HA234" s="1792"/>
      <c r="HD234" s="85"/>
      <c r="HE234" s="144"/>
      <c r="HF234" s="145"/>
      <c r="HG234" s="145"/>
      <c r="HH234" s="146"/>
      <c r="HI234" s="1792"/>
      <c r="HL234" s="85"/>
      <c r="HM234" s="144"/>
      <c r="HN234" s="145"/>
      <c r="HO234" s="145"/>
      <c r="HP234" s="146"/>
      <c r="HQ234" s="1792"/>
      <c r="HT234" s="85"/>
      <c r="HU234" s="144"/>
      <c r="HV234" s="145"/>
      <c r="HW234" s="145"/>
      <c r="HX234" s="146"/>
      <c r="HY234" s="1792"/>
      <c r="IB234" s="85"/>
      <c r="IC234" s="144"/>
      <c r="ID234" s="145"/>
      <c r="IE234" s="145"/>
      <c r="IF234" s="146"/>
      <c r="IG234" s="1792"/>
      <c r="IJ234" s="85"/>
      <c r="IK234" s="144"/>
      <c r="IL234" s="145"/>
      <c r="IM234" s="145"/>
      <c r="IN234" s="146"/>
      <c r="IO234" s="1792"/>
      <c r="IR234" s="85"/>
      <c r="IS234" s="144"/>
      <c r="IT234" s="145"/>
      <c r="IU234" s="145"/>
      <c r="IV234" s="146"/>
      <c r="IW234" s="1792"/>
      <c r="IZ234" s="85"/>
      <c r="JA234" s="144"/>
      <c r="JB234" s="145"/>
      <c r="JC234" s="145"/>
      <c r="JD234" s="146"/>
      <c r="JE234" s="1792"/>
      <c r="JH234" s="85"/>
      <c r="JI234" s="144"/>
      <c r="JJ234" s="145"/>
      <c r="JK234" s="145"/>
      <c r="JL234" s="146"/>
      <c r="JM234" s="1792"/>
      <c r="JP234" s="85"/>
      <c r="JQ234" s="144"/>
      <c r="JR234" s="145"/>
      <c r="JS234" s="145"/>
      <c r="JT234" s="146"/>
      <c r="JU234" s="1792"/>
      <c r="JX234" s="85"/>
      <c r="JY234" s="144"/>
      <c r="JZ234" s="145"/>
      <c r="KA234" s="145"/>
      <c r="KB234" s="146"/>
      <c r="KC234" s="1792"/>
      <c r="KF234" s="85"/>
      <c r="KG234" s="144"/>
      <c r="KH234" s="145"/>
      <c r="KI234" s="145"/>
      <c r="KJ234" s="146"/>
      <c r="KK234" s="1792"/>
      <c r="KN234" s="85"/>
      <c r="KO234" s="144"/>
      <c r="KP234" s="145"/>
      <c r="KQ234" s="145"/>
      <c r="KR234" s="146"/>
      <c r="KS234" s="1792"/>
      <c r="KV234" s="85"/>
      <c r="KW234" s="144"/>
      <c r="KX234" s="145"/>
      <c r="KY234" s="145"/>
      <c r="KZ234" s="146"/>
      <c r="LA234" s="1792"/>
      <c r="LD234" s="85"/>
      <c r="LE234" s="144"/>
      <c r="LF234" s="145"/>
      <c r="LG234" s="145"/>
      <c r="LH234" s="146"/>
      <c r="LI234" s="1792"/>
      <c r="LL234" s="85"/>
      <c r="LM234" s="144"/>
      <c r="LN234" s="145"/>
      <c r="LO234" s="145"/>
      <c r="LP234" s="146"/>
      <c r="LQ234" s="1792"/>
      <c r="LT234" s="85"/>
      <c r="LU234" s="144"/>
      <c r="LV234" s="145"/>
      <c r="LW234" s="145"/>
      <c r="LX234" s="146"/>
      <c r="LY234" s="1792"/>
      <c r="MB234" s="85"/>
      <c r="MC234" s="144"/>
      <c r="MD234" s="145"/>
      <c r="ME234" s="145"/>
      <c r="MF234" s="146"/>
      <c r="MG234" s="1792"/>
      <c r="MJ234" s="85"/>
      <c r="MK234" s="144"/>
      <c r="ML234" s="145"/>
      <c r="MM234" s="145"/>
      <c r="MN234" s="146"/>
      <c r="MO234" s="1792"/>
      <c r="MR234" s="85"/>
      <c r="MS234" s="144"/>
      <c r="MT234" s="145"/>
      <c r="MU234" s="145"/>
      <c r="MV234" s="146"/>
      <c r="MW234" s="1792"/>
      <c r="MZ234" s="85"/>
      <c r="NA234" s="144"/>
      <c r="NB234" s="145"/>
      <c r="NC234" s="145"/>
      <c r="ND234" s="146"/>
      <c r="NE234" s="1792"/>
      <c r="NH234" s="85"/>
      <c r="NI234" s="144"/>
      <c r="NJ234" s="145"/>
      <c r="NK234" s="145"/>
      <c r="NL234" s="146"/>
      <c r="NM234" s="1792"/>
      <c r="NP234" s="85"/>
      <c r="NQ234" s="144"/>
      <c r="NR234" s="145"/>
      <c r="NS234" s="145"/>
      <c r="NT234" s="146"/>
      <c r="NU234" s="1792"/>
      <c r="NX234" s="85"/>
      <c r="NY234" s="144"/>
      <c r="NZ234" s="145"/>
      <c r="OA234" s="145"/>
      <c r="OB234" s="146"/>
      <c r="OC234" s="1792"/>
      <c r="OF234" s="85"/>
      <c r="OG234" s="144"/>
      <c r="OH234" s="145"/>
      <c r="OI234" s="145"/>
      <c r="OJ234" s="146"/>
      <c r="OK234" s="1792"/>
      <c r="ON234" s="85"/>
      <c r="OO234" s="144"/>
      <c r="OP234" s="145"/>
      <c r="OQ234" s="145"/>
      <c r="OR234" s="146"/>
      <c r="OS234" s="1792"/>
      <c r="OV234" s="85"/>
      <c r="OW234" s="144"/>
      <c r="OX234" s="145"/>
      <c r="OY234" s="145"/>
      <c r="OZ234" s="146"/>
      <c r="PA234" s="1792"/>
      <c r="PD234" s="85"/>
      <c r="PE234" s="144"/>
      <c r="PF234" s="145"/>
      <c r="PG234" s="145"/>
      <c r="PH234" s="146"/>
      <c r="PI234" s="1792"/>
      <c r="PL234" s="85"/>
      <c r="PM234" s="144"/>
      <c r="PN234" s="145"/>
      <c r="PO234" s="145"/>
      <c r="PP234" s="146"/>
      <c r="PQ234" s="1792"/>
      <c r="PT234" s="85"/>
      <c r="PU234" s="144"/>
      <c r="PV234" s="145"/>
      <c r="PW234" s="145"/>
      <c r="PX234" s="146"/>
      <c r="PY234" s="1792"/>
      <c r="QB234" s="85"/>
      <c r="QC234" s="144"/>
      <c r="QD234" s="145"/>
      <c r="QE234" s="145"/>
      <c r="QF234" s="146"/>
      <c r="QG234" s="1792"/>
      <c r="QJ234" s="85"/>
      <c r="QK234" s="144"/>
      <c r="QL234" s="145"/>
      <c r="QM234" s="145"/>
      <c r="QN234" s="146"/>
      <c r="QO234" s="1792"/>
      <c r="QR234" s="85"/>
      <c r="QS234" s="144"/>
      <c r="QT234" s="145"/>
      <c r="QU234" s="145"/>
      <c r="QV234" s="146"/>
      <c r="QW234" s="1792"/>
      <c r="QZ234" s="85"/>
      <c r="RA234" s="144"/>
      <c r="RB234" s="145"/>
      <c r="RC234" s="145"/>
      <c r="RD234" s="146"/>
      <c r="RE234" s="1792"/>
      <c r="RH234" s="85"/>
      <c r="RI234" s="144"/>
      <c r="RJ234" s="145"/>
      <c r="RK234" s="145"/>
      <c r="RL234" s="146"/>
      <c r="RM234" s="1792"/>
      <c r="RP234" s="85"/>
      <c r="RQ234" s="144"/>
      <c r="RR234" s="145"/>
      <c r="RS234" s="145"/>
      <c r="RT234" s="146"/>
      <c r="RU234" s="1792"/>
      <c r="RX234" s="85"/>
      <c r="RY234" s="144"/>
      <c r="RZ234" s="145"/>
      <c r="SA234" s="145"/>
      <c r="SB234" s="146"/>
      <c r="SC234" s="1792"/>
      <c r="SF234" s="85"/>
      <c r="SG234" s="144"/>
      <c r="SH234" s="145"/>
      <c r="SI234" s="145"/>
      <c r="SJ234" s="146"/>
      <c r="SK234" s="1792"/>
      <c r="SN234" s="85"/>
      <c r="SO234" s="144"/>
      <c r="SP234" s="145"/>
      <c r="SQ234" s="145"/>
      <c r="SR234" s="146"/>
      <c r="SS234" s="1792"/>
      <c r="SV234" s="85"/>
      <c r="SW234" s="144"/>
      <c r="SX234" s="145"/>
      <c r="SY234" s="145"/>
      <c r="SZ234" s="146"/>
      <c r="TA234" s="1792"/>
      <c r="TD234" s="85"/>
      <c r="TE234" s="144"/>
      <c r="TF234" s="145"/>
      <c r="TG234" s="145"/>
      <c r="TH234" s="146"/>
      <c r="TI234" s="1792"/>
      <c r="TL234" s="85"/>
      <c r="TM234" s="144"/>
      <c r="TN234" s="145"/>
      <c r="TO234" s="145"/>
      <c r="TP234" s="146"/>
      <c r="TQ234" s="1792"/>
      <c r="TT234" s="85"/>
      <c r="TU234" s="144"/>
      <c r="TV234" s="145"/>
      <c r="TW234" s="145"/>
      <c r="TX234" s="146"/>
      <c r="TY234" s="1792"/>
      <c r="UB234" s="85"/>
      <c r="UC234" s="144"/>
      <c r="UD234" s="145"/>
      <c r="UE234" s="145"/>
      <c r="UF234" s="146"/>
      <c r="UG234" s="1792"/>
      <c r="UJ234" s="85"/>
      <c r="UK234" s="144"/>
      <c r="UL234" s="145"/>
      <c r="UM234" s="145"/>
      <c r="UN234" s="146"/>
      <c r="UO234" s="1792"/>
      <c r="UR234" s="85"/>
      <c r="US234" s="144"/>
      <c r="UT234" s="145"/>
      <c r="UU234" s="145"/>
      <c r="UV234" s="146"/>
      <c r="UW234" s="1792"/>
      <c r="UZ234" s="85"/>
      <c r="VA234" s="144"/>
      <c r="VB234" s="145"/>
      <c r="VC234" s="145"/>
      <c r="VD234" s="146"/>
      <c r="VE234" s="1792"/>
      <c r="VH234" s="85"/>
      <c r="VI234" s="144"/>
      <c r="VJ234" s="145"/>
      <c r="VK234" s="145"/>
      <c r="VL234" s="146"/>
      <c r="VM234" s="1792"/>
      <c r="VP234" s="85"/>
      <c r="VQ234" s="144"/>
      <c r="VR234" s="145"/>
      <c r="VS234" s="145"/>
      <c r="VT234" s="146"/>
      <c r="VU234" s="1792"/>
      <c r="VX234" s="85"/>
      <c r="VY234" s="144"/>
      <c r="VZ234" s="145"/>
      <c r="WA234" s="145"/>
      <c r="WB234" s="146"/>
      <c r="WC234" s="1792"/>
      <c r="WF234" s="85"/>
      <c r="WG234" s="144"/>
      <c r="WH234" s="145"/>
      <c r="WI234" s="145"/>
      <c r="WJ234" s="146"/>
      <c r="WK234" s="1792"/>
      <c r="WN234" s="85"/>
      <c r="WO234" s="144"/>
      <c r="WP234" s="145"/>
      <c r="WQ234" s="145"/>
      <c r="WR234" s="146"/>
      <c r="WS234" s="1792"/>
      <c r="WV234" s="85"/>
      <c r="WW234" s="144"/>
      <c r="WX234" s="145"/>
      <c r="WY234" s="145"/>
      <c r="WZ234" s="146"/>
      <c r="XA234" s="1792"/>
      <c r="XD234" s="85"/>
      <c r="XE234" s="144"/>
      <c r="XF234" s="145"/>
      <c r="XG234" s="145"/>
      <c r="XH234" s="146"/>
      <c r="XI234" s="1792"/>
      <c r="XL234" s="85"/>
      <c r="XM234" s="144"/>
      <c r="XN234" s="145"/>
      <c r="XO234" s="145"/>
      <c r="XP234" s="146"/>
      <c r="XQ234" s="1792"/>
      <c r="XT234" s="85"/>
      <c r="XU234" s="144"/>
      <c r="XV234" s="145"/>
      <c r="XW234" s="145"/>
      <c r="XX234" s="146"/>
      <c r="XY234" s="1792"/>
      <c r="YB234" s="85"/>
      <c r="YC234" s="144"/>
      <c r="YD234" s="145"/>
      <c r="YE234" s="145"/>
      <c r="YF234" s="146"/>
      <c r="YG234" s="1792"/>
      <c r="YJ234" s="85"/>
      <c r="YK234" s="144"/>
      <c r="YL234" s="145"/>
      <c r="YM234" s="145"/>
      <c r="YN234" s="146"/>
      <c r="YO234" s="1792"/>
      <c r="YR234" s="85"/>
      <c r="YS234" s="144"/>
      <c r="YT234" s="145"/>
      <c r="YU234" s="145"/>
      <c r="YV234" s="146"/>
      <c r="YW234" s="1792"/>
      <c r="YZ234" s="85"/>
      <c r="ZA234" s="144"/>
      <c r="ZB234" s="145"/>
      <c r="ZC234" s="145"/>
      <c r="ZD234" s="146"/>
      <c r="ZE234" s="1792"/>
      <c r="ZH234" s="85"/>
      <c r="ZI234" s="144"/>
      <c r="ZJ234" s="145"/>
      <c r="ZK234" s="145"/>
      <c r="ZL234" s="146"/>
      <c r="ZM234" s="1792"/>
      <c r="ZP234" s="85"/>
      <c r="ZQ234" s="144"/>
      <c r="ZR234" s="145"/>
      <c r="ZS234" s="145"/>
      <c r="ZT234" s="146"/>
      <c r="ZU234" s="1792"/>
      <c r="ZX234" s="85"/>
      <c r="ZY234" s="144"/>
      <c r="ZZ234" s="145"/>
      <c r="AAA234" s="145"/>
      <c r="AAB234" s="146"/>
      <c r="AAC234" s="1792"/>
      <c r="AAF234" s="85"/>
      <c r="AAG234" s="144"/>
      <c r="AAH234" s="145"/>
      <c r="AAI234" s="145"/>
      <c r="AAJ234" s="146"/>
      <c r="AAK234" s="1792"/>
      <c r="AAN234" s="85"/>
      <c r="AAO234" s="144"/>
      <c r="AAP234" s="145"/>
      <c r="AAQ234" s="2057"/>
      <c r="AAR234" s="1694"/>
      <c r="AAS234" s="1790"/>
      <c r="AAT234" s="1696"/>
      <c r="AAU234" s="1696"/>
      <c r="AAV234" s="1695"/>
      <c r="AAW234" s="1549"/>
      <c r="AAX234" s="1550"/>
      <c r="AAY234" s="1550"/>
      <c r="AAZ234" s="1694"/>
      <c r="ABA234" s="1790"/>
      <c r="ABB234" s="1696"/>
      <c r="ABC234" s="1696"/>
      <c r="ABD234" s="1695"/>
      <c r="ABE234" s="1549"/>
      <c r="ABF234" s="1550"/>
      <c r="ABG234" s="1550"/>
      <c r="ABH234" s="1694"/>
      <c r="ABI234" s="1790"/>
      <c r="ABJ234" s="1696"/>
      <c r="ABK234" s="1696"/>
      <c r="ABL234" s="1695"/>
      <c r="ABM234" s="1549"/>
      <c r="ABN234" s="1550"/>
      <c r="ABO234" s="1550"/>
      <c r="ABP234" s="1694"/>
      <c r="ABQ234" s="1790"/>
      <c r="ABR234" s="1696"/>
      <c r="ABS234" s="1696"/>
      <c r="ABT234" s="1695"/>
      <c r="ABU234" s="1549"/>
      <c r="ABV234" s="1550"/>
      <c r="ABW234" s="1550"/>
      <c r="ABX234" s="1694"/>
      <c r="ABY234" s="1790"/>
      <c r="ABZ234" s="1696"/>
      <c r="ACA234" s="1696"/>
      <c r="ACB234" s="1695"/>
      <c r="ACC234" s="1549"/>
      <c r="ACD234" s="1550"/>
      <c r="ACE234" s="1550"/>
      <c r="ACF234" s="1694"/>
      <c r="ACG234" s="1790"/>
      <c r="ACH234" s="1696"/>
      <c r="ACI234" s="1696"/>
      <c r="ACJ234" s="1695"/>
      <c r="ACK234" s="1549"/>
      <c r="ACL234" s="1550"/>
      <c r="ACM234" s="1550"/>
      <c r="ACN234" s="1694"/>
      <c r="ACO234" s="1790"/>
      <c r="ACP234" s="1696"/>
      <c r="ACQ234" s="1696"/>
      <c r="ACR234" s="1695"/>
      <c r="ACS234" s="1549"/>
      <c r="ACT234" s="1550"/>
      <c r="ACU234" s="1550"/>
      <c r="ACV234" s="1694"/>
      <c r="ACW234" s="1790"/>
      <c r="ACX234" s="1696"/>
      <c r="ACY234" s="1696"/>
      <c r="ACZ234" s="1695"/>
      <c r="ADA234" s="1549"/>
      <c r="ADB234" s="1550"/>
      <c r="ADC234" s="1550"/>
      <c r="ADD234" s="1694"/>
      <c r="ADE234" s="1790"/>
      <c r="ADF234" s="1696"/>
      <c r="ADG234" s="1696"/>
      <c r="ADH234" s="1695"/>
      <c r="ADI234" s="1549"/>
      <c r="ADJ234" s="1550"/>
      <c r="ADK234" s="1550"/>
      <c r="ADL234" s="1694"/>
      <c r="ADM234" s="1790"/>
      <c r="ADN234" s="1696"/>
      <c r="ADO234" s="1696"/>
      <c r="ADP234" s="1695"/>
      <c r="ADQ234" s="1549"/>
      <c r="ADR234" s="1550"/>
      <c r="ADS234" s="1550"/>
      <c r="ADT234" s="1694"/>
      <c r="ADU234" s="1790"/>
      <c r="ADV234" s="1696"/>
      <c r="ADW234" s="1696"/>
      <c r="ADX234" s="1695"/>
      <c r="ADY234" s="1549"/>
      <c r="ADZ234" s="1550"/>
      <c r="AEA234" s="1550"/>
      <c r="AEB234" s="1694"/>
      <c r="AEC234" s="1790"/>
      <c r="AED234" s="1696"/>
      <c r="AEE234" s="1696"/>
      <c r="AEF234" s="1695"/>
      <c r="AEG234" s="1549"/>
      <c r="AEH234" s="1550"/>
      <c r="AEI234" s="1550"/>
      <c r="AEJ234" s="1694"/>
      <c r="AEK234" s="1790"/>
      <c r="AEL234" s="1696"/>
      <c r="AEM234" s="1696"/>
      <c r="AEN234" s="1695"/>
      <c r="AEO234" s="1549"/>
      <c r="AEP234" s="1550"/>
      <c r="AEQ234" s="1550"/>
      <c r="AER234" s="1694"/>
      <c r="AES234" s="1790"/>
      <c r="AET234" s="1696"/>
      <c r="AEU234" s="1696"/>
      <c r="AEV234" s="1695"/>
      <c r="AEW234" s="1549"/>
      <c r="AEX234" s="1550"/>
      <c r="AEY234" s="1550"/>
      <c r="AEZ234" s="1694"/>
      <c r="AFA234" s="1790"/>
      <c r="AFB234" s="1696"/>
      <c r="AFC234" s="1696"/>
      <c r="AFD234" s="1695"/>
      <c r="AFE234" s="1549"/>
      <c r="AFF234" s="1550"/>
      <c r="AFG234" s="1550"/>
      <c r="AFH234" s="1694"/>
      <c r="AFI234" s="1790"/>
      <c r="AFJ234" s="1696"/>
      <c r="AFK234" s="1696"/>
      <c r="AFL234" s="1695"/>
      <c r="AFM234" s="1549"/>
      <c r="AFN234" s="1550"/>
      <c r="AFO234" s="1550"/>
      <c r="AFP234" s="1694"/>
      <c r="AFQ234" s="1790"/>
      <c r="AFR234" s="1696"/>
      <c r="AFS234" s="1696"/>
      <c r="AFT234" s="1695"/>
      <c r="AFU234" s="1549"/>
      <c r="AFV234" s="1550"/>
      <c r="AFW234" s="1550"/>
      <c r="AFX234" s="1694"/>
      <c r="AFY234" s="1790"/>
      <c r="AFZ234" s="1696"/>
      <c r="AGA234" s="1696"/>
      <c r="AGB234" s="1695"/>
      <c r="AGC234" s="1549"/>
      <c r="AGD234" s="1550"/>
      <c r="AGE234" s="1550"/>
      <c r="AGF234" s="1694"/>
      <c r="AGG234" s="1790"/>
      <c r="AGH234" s="1696"/>
      <c r="AGI234" s="1696"/>
      <c r="AGJ234" s="1695"/>
      <c r="AGK234" s="1549"/>
      <c r="AGL234" s="1550"/>
      <c r="AGM234" s="1550"/>
      <c r="AGN234" s="1694"/>
      <c r="AGO234" s="1790"/>
      <c r="AGP234" s="1696"/>
      <c r="AGQ234" s="1696"/>
      <c r="AGR234" s="1695"/>
      <c r="AGS234" s="1549"/>
      <c r="AGT234" s="1550"/>
      <c r="AGU234" s="1550"/>
      <c r="AGV234" s="1694"/>
      <c r="AGW234" s="1790"/>
      <c r="AGX234" s="1696"/>
      <c r="AGY234" s="1696"/>
      <c r="AGZ234" s="1695"/>
      <c r="AHA234" s="1549"/>
      <c r="AHB234" s="1550"/>
      <c r="AHC234" s="1550"/>
      <c r="AHD234" s="1694"/>
      <c r="AHE234" s="1790"/>
      <c r="AHF234" s="1696"/>
      <c r="AHG234" s="1696"/>
      <c r="AHH234" s="1695"/>
      <c r="AHI234" s="1549"/>
      <c r="AHJ234" s="1550"/>
      <c r="AHK234" s="1550"/>
      <c r="AHL234" s="1694"/>
      <c r="AHM234" s="1790"/>
      <c r="AHN234" s="1696"/>
      <c r="AHO234" s="1696"/>
      <c r="AHP234" s="1695"/>
      <c r="AHQ234" s="1549"/>
      <c r="AHR234" s="1550"/>
      <c r="AHS234" s="1550"/>
      <c r="AHT234" s="1694"/>
      <c r="AHU234" s="1790"/>
      <c r="AHV234" s="1696"/>
      <c r="AHW234" s="1696"/>
      <c r="AHX234" s="1695"/>
      <c r="AHY234" s="1549"/>
      <c r="AHZ234" s="1550"/>
      <c r="AIA234" s="1550"/>
      <c r="AIB234" s="1694"/>
      <c r="AIC234" s="1790"/>
      <c r="AID234" s="1696"/>
      <c r="AIE234" s="1696"/>
      <c r="AIF234" s="1695"/>
      <c r="AIG234" s="1549"/>
      <c r="AIH234" s="1550"/>
      <c r="AII234" s="1550"/>
      <c r="AIJ234" s="1694"/>
      <c r="AIK234" s="1790"/>
      <c r="AIL234" s="1696"/>
      <c r="AIM234" s="1696"/>
      <c r="AIN234" s="1695"/>
      <c r="AIO234" s="1549"/>
      <c r="AIP234" s="1550"/>
      <c r="AIQ234" s="1550"/>
      <c r="AIR234" s="1694"/>
      <c r="AIS234" s="1790"/>
      <c r="AIT234" s="1696"/>
      <c r="AIU234" s="1696"/>
      <c r="AIV234" s="1695"/>
      <c r="AIW234" s="1549"/>
      <c r="AIX234" s="1550"/>
      <c r="AIY234" s="1550"/>
      <c r="AIZ234" s="1694"/>
      <c r="AJA234" s="1790"/>
      <c r="AJB234" s="1696"/>
      <c r="AJC234" s="1696"/>
      <c r="AJD234" s="1695"/>
      <c r="AJE234" s="1549"/>
      <c r="AJF234" s="1550"/>
      <c r="AJG234" s="1550"/>
      <c r="AJH234" s="1694"/>
      <c r="AJI234" s="1790"/>
      <c r="AJJ234" s="1696"/>
      <c r="AJK234" s="1696"/>
      <c r="AJL234" s="1695"/>
      <c r="AJM234" s="1549"/>
      <c r="AJN234" s="1550"/>
      <c r="AJO234" s="1550"/>
      <c r="AJP234" s="1694"/>
      <c r="AJQ234" s="1790"/>
      <c r="AJR234" s="1696"/>
      <c r="AJS234" s="1696"/>
      <c r="AJT234" s="1695"/>
      <c r="AJU234" s="1549"/>
      <c r="AJV234" s="1550"/>
      <c r="AJW234" s="1550"/>
      <c r="AJX234" s="1694"/>
      <c r="AJY234" s="1790"/>
      <c r="AJZ234" s="1696"/>
      <c r="AKA234" s="1696"/>
      <c r="AKB234" s="1695"/>
      <c r="AKC234" s="1549"/>
      <c r="AKD234" s="1550"/>
      <c r="AKE234" s="1550"/>
      <c r="AKF234" s="1694"/>
      <c r="AKG234" s="1790"/>
      <c r="AKH234" s="1696"/>
      <c r="AKI234" s="1696"/>
      <c r="AKJ234" s="1695"/>
      <c r="AKK234" s="1549"/>
      <c r="AKL234" s="1550"/>
      <c r="AKM234" s="1550"/>
      <c r="AKN234" s="1694"/>
      <c r="AKO234" s="1790"/>
      <c r="AKP234" s="1696"/>
      <c r="AKQ234" s="1696"/>
      <c r="AKR234" s="1695"/>
      <c r="AKS234" s="1549"/>
      <c r="AKT234" s="1550"/>
      <c r="AKU234" s="1550"/>
      <c r="AKV234" s="1694"/>
      <c r="AKW234" s="1790"/>
      <c r="AKX234" s="1696"/>
      <c r="AKY234" s="1696"/>
      <c r="AKZ234" s="1695"/>
      <c r="ALA234" s="1549"/>
      <c r="ALB234" s="1550"/>
      <c r="ALC234" s="1550"/>
      <c r="ALD234" s="1694"/>
      <c r="ALE234" s="1790"/>
      <c r="ALF234" s="1696"/>
      <c r="ALG234" s="1696"/>
      <c r="ALH234" s="1695"/>
      <c r="ALI234" s="1549"/>
      <c r="ALJ234" s="1550"/>
      <c r="ALK234" s="1550"/>
      <c r="ALL234" s="1694"/>
      <c r="ALM234" s="1790"/>
      <c r="ALN234" s="1696"/>
      <c r="ALO234" s="1696"/>
      <c r="ALP234" s="1695"/>
      <c r="ALQ234" s="1549"/>
      <c r="ALR234" s="1550"/>
      <c r="ALS234" s="1550"/>
      <c r="ALT234" s="1694"/>
      <c r="ALU234" s="1790"/>
      <c r="ALV234" s="1696"/>
      <c r="ALW234" s="1696"/>
      <c r="ALX234" s="1695"/>
      <c r="ALY234" s="1549"/>
      <c r="ALZ234" s="1550"/>
      <c r="AMA234" s="1550"/>
      <c r="AMB234" s="1694"/>
      <c r="AMC234" s="1790"/>
      <c r="AMD234" s="1696"/>
      <c r="AME234" s="1696"/>
      <c r="AMF234" s="1695"/>
      <c r="AMG234" s="1549"/>
      <c r="AMH234" s="1550"/>
      <c r="AMI234" s="1550"/>
      <c r="AMJ234" s="1703"/>
    </row>
    <row r="235" spans="1:1024" s="72" customFormat="1" ht="15" customHeight="1">
      <c r="A235" s="65"/>
      <c r="B235" s="65" t="s">
        <v>4204</v>
      </c>
      <c r="C235" s="65"/>
      <c r="D235" s="65"/>
      <c r="E235" s="65"/>
      <c r="F235" s="65"/>
      <c r="G235" s="65"/>
      <c r="H235" s="65"/>
      <c r="I235"/>
      <c r="L235" s="85"/>
      <c r="M235" s="85"/>
      <c r="N235" s="144"/>
      <c r="O235" s="145"/>
      <c r="P235" s="145"/>
      <c r="Q235" s="146"/>
      <c r="T235" s="85"/>
      <c r="U235" s="144"/>
      <c r="V235" s="145"/>
      <c r="W235" s="145"/>
      <c r="X235" s="146"/>
      <c r="Y235" s="1792"/>
      <c r="AB235" s="85"/>
      <c r="AC235" s="144"/>
      <c r="AD235" s="145"/>
      <c r="AE235" s="145"/>
      <c r="AF235" s="146"/>
      <c r="AG235" s="1792"/>
      <c r="AJ235" s="85"/>
      <c r="AK235" s="144"/>
      <c r="AL235" s="145"/>
      <c r="AM235" s="145"/>
      <c r="AN235" s="146"/>
      <c r="AO235" s="1792"/>
      <c r="AR235" s="85"/>
      <c r="AS235" s="144"/>
      <c r="AT235" s="145"/>
      <c r="AU235" s="145"/>
      <c r="AV235" s="146"/>
      <c r="AW235" s="1792"/>
      <c r="AZ235" s="85"/>
      <c r="BA235" s="144"/>
      <c r="BB235" s="145"/>
      <c r="BC235" s="145"/>
      <c r="BD235" s="146"/>
      <c r="BE235" s="1792"/>
      <c r="BH235" s="85"/>
      <c r="BI235" s="144"/>
      <c r="BJ235" s="145"/>
      <c r="BK235" s="145"/>
      <c r="BL235" s="146"/>
      <c r="BM235" s="1792"/>
      <c r="BP235" s="85"/>
      <c r="BQ235" s="144"/>
      <c r="BR235" s="145"/>
      <c r="BS235" s="145"/>
      <c r="BT235" s="146"/>
      <c r="BU235" s="1792"/>
      <c r="BX235" s="85"/>
      <c r="BY235" s="144"/>
      <c r="BZ235" s="145"/>
      <c r="CA235" s="145"/>
      <c r="CB235" s="146"/>
      <c r="CC235" s="1792"/>
      <c r="CF235" s="85"/>
      <c r="CG235" s="144"/>
      <c r="CH235" s="145"/>
      <c r="CI235" s="145"/>
      <c r="CJ235" s="146"/>
      <c r="CK235" s="1792"/>
      <c r="CN235" s="85"/>
      <c r="CO235" s="144"/>
      <c r="CP235" s="145"/>
      <c r="CQ235" s="145"/>
      <c r="CR235" s="146"/>
      <c r="CS235" s="1792"/>
      <c r="CV235" s="85"/>
      <c r="CW235" s="144"/>
      <c r="CX235" s="145"/>
      <c r="CY235" s="145"/>
      <c r="CZ235" s="146"/>
      <c r="DA235" s="1792"/>
      <c r="DD235" s="85"/>
      <c r="DE235" s="144"/>
      <c r="DF235" s="145"/>
      <c r="DG235" s="145"/>
      <c r="DH235" s="146"/>
      <c r="DI235" s="1792"/>
      <c r="DL235" s="85"/>
      <c r="DM235" s="144"/>
      <c r="DN235" s="145"/>
      <c r="DO235" s="145"/>
      <c r="DP235" s="146"/>
      <c r="DQ235" s="1792"/>
      <c r="DT235" s="85"/>
      <c r="DU235" s="144"/>
      <c r="DV235" s="145"/>
      <c r="DW235" s="145"/>
      <c r="DX235" s="146"/>
      <c r="DY235" s="1792"/>
      <c r="EB235" s="85"/>
      <c r="EC235" s="144"/>
      <c r="ED235" s="145"/>
      <c r="EE235" s="145"/>
      <c r="EF235" s="146"/>
      <c r="EG235" s="1792"/>
      <c r="EJ235" s="85"/>
      <c r="EK235" s="144"/>
      <c r="EL235" s="145"/>
      <c r="EM235" s="145"/>
      <c r="EN235" s="146"/>
      <c r="EO235" s="1792"/>
      <c r="ER235" s="85"/>
      <c r="ES235" s="144"/>
      <c r="ET235" s="145"/>
      <c r="EU235" s="145"/>
      <c r="EV235" s="146"/>
      <c r="EW235" s="1792"/>
      <c r="EZ235" s="85"/>
      <c r="FA235" s="144"/>
      <c r="FB235" s="145"/>
      <c r="FC235" s="145"/>
      <c r="FD235" s="146"/>
      <c r="FE235" s="1792"/>
      <c r="FH235" s="85"/>
      <c r="FI235" s="144"/>
      <c r="FJ235" s="145"/>
      <c r="FK235" s="145"/>
      <c r="FL235" s="146"/>
      <c r="FM235" s="1792"/>
      <c r="FP235" s="85"/>
      <c r="FQ235" s="144"/>
      <c r="FR235" s="145"/>
      <c r="FS235" s="145"/>
      <c r="FT235" s="146"/>
      <c r="FU235" s="1792"/>
      <c r="FX235" s="85"/>
      <c r="FY235" s="144"/>
      <c r="FZ235" s="145"/>
      <c r="GA235" s="145"/>
      <c r="GB235" s="146"/>
      <c r="GC235" s="1792"/>
      <c r="GF235" s="85"/>
      <c r="GG235" s="144"/>
      <c r="GH235" s="145"/>
      <c r="GI235" s="145"/>
      <c r="GJ235" s="146"/>
      <c r="GK235" s="1792"/>
      <c r="GN235" s="85"/>
      <c r="GO235" s="144"/>
      <c r="GP235" s="145"/>
      <c r="GQ235" s="145"/>
      <c r="GR235" s="146"/>
      <c r="GS235" s="1792"/>
      <c r="GV235" s="85"/>
      <c r="GW235" s="144"/>
      <c r="GX235" s="145"/>
      <c r="GY235" s="145"/>
      <c r="GZ235" s="146"/>
      <c r="HA235" s="1792"/>
      <c r="HD235" s="85"/>
      <c r="HE235" s="144"/>
      <c r="HF235" s="145"/>
      <c r="HG235" s="145"/>
      <c r="HH235" s="146"/>
      <c r="HI235" s="1792"/>
      <c r="HL235" s="85"/>
      <c r="HM235" s="144"/>
      <c r="HN235" s="145"/>
      <c r="HO235" s="145"/>
      <c r="HP235" s="146"/>
      <c r="HQ235" s="1792"/>
      <c r="HT235" s="85"/>
      <c r="HU235" s="144"/>
      <c r="HV235" s="145"/>
      <c r="HW235" s="145"/>
      <c r="HX235" s="146"/>
      <c r="HY235" s="1792"/>
      <c r="IB235" s="85"/>
      <c r="IC235" s="144"/>
      <c r="ID235" s="145"/>
      <c r="IE235" s="145"/>
      <c r="IF235" s="146"/>
      <c r="IG235" s="1792"/>
      <c r="IJ235" s="85"/>
      <c r="IK235" s="144"/>
      <c r="IL235" s="145"/>
      <c r="IM235" s="145"/>
      <c r="IN235" s="146"/>
      <c r="IO235" s="1792"/>
      <c r="IR235" s="85"/>
      <c r="IS235" s="144"/>
      <c r="IT235" s="145"/>
      <c r="IU235" s="145"/>
      <c r="IV235" s="146"/>
      <c r="IW235" s="1792"/>
      <c r="IZ235" s="85"/>
      <c r="JA235" s="144"/>
      <c r="JB235" s="145"/>
      <c r="JC235" s="145"/>
      <c r="JD235" s="146"/>
      <c r="JE235" s="1792"/>
      <c r="JH235" s="85"/>
      <c r="JI235" s="144"/>
      <c r="JJ235" s="145"/>
      <c r="JK235" s="145"/>
      <c r="JL235" s="146"/>
      <c r="JM235" s="1792"/>
      <c r="JP235" s="85"/>
      <c r="JQ235" s="144"/>
      <c r="JR235" s="145"/>
      <c r="JS235" s="145"/>
      <c r="JT235" s="146"/>
      <c r="JU235" s="1792"/>
      <c r="JX235" s="85"/>
      <c r="JY235" s="144"/>
      <c r="JZ235" s="145"/>
      <c r="KA235" s="145"/>
      <c r="KB235" s="146"/>
      <c r="KC235" s="1792"/>
      <c r="KF235" s="85"/>
      <c r="KG235" s="144"/>
      <c r="KH235" s="145"/>
      <c r="KI235" s="145"/>
      <c r="KJ235" s="146"/>
      <c r="KK235" s="1792"/>
      <c r="KN235" s="85"/>
      <c r="KO235" s="144"/>
      <c r="KP235" s="145"/>
      <c r="KQ235" s="145"/>
      <c r="KR235" s="146"/>
      <c r="KS235" s="1792"/>
      <c r="KV235" s="85"/>
      <c r="KW235" s="144"/>
      <c r="KX235" s="145"/>
      <c r="KY235" s="145"/>
      <c r="KZ235" s="146"/>
      <c r="LA235" s="1792"/>
      <c r="LD235" s="85"/>
      <c r="LE235" s="144"/>
      <c r="LF235" s="145"/>
      <c r="LG235" s="145"/>
      <c r="LH235" s="146"/>
      <c r="LI235" s="1792"/>
      <c r="LL235" s="85"/>
      <c r="LM235" s="144"/>
      <c r="LN235" s="145"/>
      <c r="LO235" s="145"/>
      <c r="LP235" s="146"/>
      <c r="LQ235" s="1792"/>
      <c r="LT235" s="85"/>
      <c r="LU235" s="144"/>
      <c r="LV235" s="145"/>
      <c r="LW235" s="145"/>
      <c r="LX235" s="146"/>
      <c r="LY235" s="1792"/>
      <c r="MB235" s="85"/>
      <c r="MC235" s="144"/>
      <c r="MD235" s="145"/>
      <c r="ME235" s="145"/>
      <c r="MF235" s="146"/>
      <c r="MG235" s="1792"/>
      <c r="MJ235" s="85"/>
      <c r="MK235" s="144"/>
      <c r="ML235" s="145"/>
      <c r="MM235" s="145"/>
      <c r="MN235" s="146"/>
      <c r="MO235" s="1792"/>
      <c r="MR235" s="85"/>
      <c r="MS235" s="144"/>
      <c r="MT235" s="145"/>
      <c r="MU235" s="145"/>
      <c r="MV235" s="146"/>
      <c r="MW235" s="1792"/>
      <c r="MZ235" s="85"/>
      <c r="NA235" s="144"/>
      <c r="NB235" s="145"/>
      <c r="NC235" s="145"/>
      <c r="ND235" s="146"/>
      <c r="NE235" s="1792"/>
      <c r="NH235" s="85"/>
      <c r="NI235" s="144"/>
      <c r="NJ235" s="145"/>
      <c r="NK235" s="145"/>
      <c r="NL235" s="146"/>
      <c r="NM235" s="1792"/>
      <c r="NP235" s="85"/>
      <c r="NQ235" s="144"/>
      <c r="NR235" s="145"/>
      <c r="NS235" s="145"/>
      <c r="NT235" s="146"/>
      <c r="NU235" s="1792"/>
      <c r="NX235" s="85"/>
      <c r="NY235" s="144"/>
      <c r="NZ235" s="145"/>
      <c r="OA235" s="145"/>
      <c r="OB235" s="146"/>
      <c r="OC235" s="1792"/>
      <c r="OF235" s="85"/>
      <c r="OG235" s="144"/>
      <c r="OH235" s="145"/>
      <c r="OI235" s="145"/>
      <c r="OJ235" s="146"/>
      <c r="OK235" s="1792"/>
      <c r="ON235" s="85"/>
      <c r="OO235" s="144"/>
      <c r="OP235" s="145"/>
      <c r="OQ235" s="145"/>
      <c r="OR235" s="146"/>
      <c r="OS235" s="1792"/>
      <c r="OV235" s="85"/>
      <c r="OW235" s="144"/>
      <c r="OX235" s="145"/>
      <c r="OY235" s="145"/>
      <c r="OZ235" s="146"/>
      <c r="PA235" s="1792"/>
      <c r="PD235" s="85"/>
      <c r="PE235" s="144"/>
      <c r="PF235" s="145"/>
      <c r="PG235" s="145"/>
      <c r="PH235" s="146"/>
      <c r="PI235" s="1792"/>
      <c r="PL235" s="85"/>
      <c r="PM235" s="144"/>
      <c r="PN235" s="145"/>
      <c r="PO235" s="145"/>
      <c r="PP235" s="146"/>
      <c r="PQ235" s="1792"/>
      <c r="PT235" s="85"/>
      <c r="PU235" s="144"/>
      <c r="PV235" s="145"/>
      <c r="PW235" s="145"/>
      <c r="PX235" s="146"/>
      <c r="PY235" s="1792"/>
      <c r="QB235" s="85"/>
      <c r="QC235" s="144"/>
      <c r="QD235" s="145"/>
      <c r="QE235" s="145"/>
      <c r="QF235" s="146"/>
      <c r="QG235" s="1792"/>
      <c r="QJ235" s="85"/>
      <c r="QK235" s="144"/>
      <c r="QL235" s="145"/>
      <c r="QM235" s="145"/>
      <c r="QN235" s="146"/>
      <c r="QO235" s="1792"/>
      <c r="QR235" s="85"/>
      <c r="QS235" s="144"/>
      <c r="QT235" s="145"/>
      <c r="QU235" s="145"/>
      <c r="QV235" s="146"/>
      <c r="QW235" s="1792"/>
      <c r="QZ235" s="85"/>
      <c r="RA235" s="144"/>
      <c r="RB235" s="145"/>
      <c r="RC235" s="145"/>
      <c r="RD235" s="146"/>
      <c r="RE235" s="1792"/>
      <c r="RH235" s="85"/>
      <c r="RI235" s="144"/>
      <c r="RJ235" s="145"/>
      <c r="RK235" s="145"/>
      <c r="RL235" s="146"/>
      <c r="RM235" s="1792"/>
      <c r="RP235" s="85"/>
      <c r="RQ235" s="144"/>
      <c r="RR235" s="145"/>
      <c r="RS235" s="145"/>
      <c r="RT235" s="146"/>
      <c r="RU235" s="1792"/>
      <c r="RX235" s="85"/>
      <c r="RY235" s="144"/>
      <c r="RZ235" s="145"/>
      <c r="SA235" s="145"/>
      <c r="SB235" s="146"/>
      <c r="SC235" s="1792"/>
      <c r="SF235" s="85"/>
      <c r="SG235" s="144"/>
      <c r="SH235" s="145"/>
      <c r="SI235" s="145"/>
      <c r="SJ235" s="146"/>
      <c r="SK235" s="1792"/>
      <c r="SN235" s="85"/>
      <c r="SO235" s="144"/>
      <c r="SP235" s="145"/>
      <c r="SQ235" s="145"/>
      <c r="SR235" s="146"/>
      <c r="SS235" s="1792"/>
      <c r="SV235" s="85"/>
      <c r="SW235" s="144"/>
      <c r="SX235" s="145"/>
      <c r="SY235" s="145"/>
      <c r="SZ235" s="146"/>
      <c r="TA235" s="1792"/>
      <c r="TD235" s="85"/>
      <c r="TE235" s="144"/>
      <c r="TF235" s="145"/>
      <c r="TG235" s="145"/>
      <c r="TH235" s="146"/>
      <c r="TI235" s="1792"/>
      <c r="TL235" s="85"/>
      <c r="TM235" s="144"/>
      <c r="TN235" s="145"/>
      <c r="TO235" s="145"/>
      <c r="TP235" s="146"/>
      <c r="TQ235" s="1792"/>
      <c r="TT235" s="85"/>
      <c r="TU235" s="144"/>
      <c r="TV235" s="145"/>
      <c r="TW235" s="145"/>
      <c r="TX235" s="146"/>
      <c r="TY235" s="1792"/>
      <c r="UB235" s="85"/>
      <c r="UC235" s="144"/>
      <c r="UD235" s="145"/>
      <c r="UE235" s="145"/>
      <c r="UF235" s="146"/>
      <c r="UG235" s="1792"/>
      <c r="UJ235" s="85"/>
      <c r="UK235" s="144"/>
      <c r="UL235" s="145"/>
      <c r="UM235" s="145"/>
      <c r="UN235" s="146"/>
      <c r="UO235" s="1792"/>
      <c r="UR235" s="85"/>
      <c r="US235" s="144"/>
      <c r="UT235" s="145"/>
      <c r="UU235" s="145"/>
      <c r="UV235" s="146"/>
      <c r="UW235" s="1792"/>
      <c r="UZ235" s="85"/>
      <c r="VA235" s="144"/>
      <c r="VB235" s="145"/>
      <c r="VC235" s="145"/>
      <c r="VD235" s="146"/>
      <c r="VE235" s="1792"/>
      <c r="VH235" s="85"/>
      <c r="VI235" s="144"/>
      <c r="VJ235" s="145"/>
      <c r="VK235" s="145"/>
      <c r="VL235" s="146"/>
      <c r="VM235" s="1792"/>
      <c r="VP235" s="85"/>
      <c r="VQ235" s="144"/>
      <c r="VR235" s="145"/>
      <c r="VS235" s="145"/>
      <c r="VT235" s="146"/>
      <c r="VU235" s="1792"/>
      <c r="VX235" s="85"/>
      <c r="VY235" s="144"/>
      <c r="VZ235" s="145"/>
      <c r="WA235" s="145"/>
      <c r="WB235" s="146"/>
      <c r="WC235" s="1792"/>
      <c r="WF235" s="85"/>
      <c r="WG235" s="144"/>
      <c r="WH235" s="145"/>
      <c r="WI235" s="145"/>
      <c r="WJ235" s="146"/>
      <c r="WK235" s="1792"/>
      <c r="WN235" s="85"/>
      <c r="WO235" s="144"/>
      <c r="WP235" s="145"/>
      <c r="WQ235" s="145"/>
      <c r="WR235" s="146"/>
      <c r="WS235" s="1792"/>
      <c r="WV235" s="85"/>
      <c r="WW235" s="144"/>
      <c r="WX235" s="145"/>
      <c r="WY235" s="145"/>
      <c r="WZ235" s="146"/>
      <c r="XA235" s="1792"/>
      <c r="XD235" s="85"/>
      <c r="XE235" s="144"/>
      <c r="XF235" s="145"/>
      <c r="XG235" s="145"/>
      <c r="XH235" s="146"/>
      <c r="XI235" s="1792"/>
      <c r="XL235" s="85"/>
      <c r="XM235" s="144"/>
      <c r="XN235" s="145"/>
      <c r="XO235" s="145"/>
      <c r="XP235" s="146"/>
      <c r="XQ235" s="1792"/>
      <c r="XT235" s="85"/>
      <c r="XU235" s="144"/>
      <c r="XV235" s="145"/>
      <c r="XW235" s="145"/>
      <c r="XX235" s="146"/>
      <c r="XY235" s="1792"/>
      <c r="YB235" s="85"/>
      <c r="YC235" s="144"/>
      <c r="YD235" s="145"/>
      <c r="YE235" s="145"/>
      <c r="YF235" s="146"/>
      <c r="YG235" s="1792"/>
      <c r="YJ235" s="85"/>
      <c r="YK235" s="144"/>
      <c r="YL235" s="145"/>
      <c r="YM235" s="145"/>
      <c r="YN235" s="146"/>
      <c r="YO235" s="1792"/>
      <c r="YR235" s="85"/>
      <c r="YS235" s="144"/>
      <c r="YT235" s="145"/>
      <c r="YU235" s="145"/>
      <c r="YV235" s="146"/>
      <c r="YW235" s="1792"/>
      <c r="YZ235" s="85"/>
      <c r="ZA235" s="144"/>
      <c r="ZB235" s="145"/>
      <c r="ZC235" s="145"/>
      <c r="ZD235" s="146"/>
      <c r="ZE235" s="1792"/>
      <c r="ZH235" s="85"/>
      <c r="ZI235" s="144"/>
      <c r="ZJ235" s="145"/>
      <c r="ZK235" s="145"/>
      <c r="ZL235" s="146"/>
      <c r="ZM235" s="1792"/>
      <c r="ZP235" s="85"/>
      <c r="ZQ235" s="144"/>
      <c r="ZR235" s="145"/>
      <c r="ZS235" s="145"/>
      <c r="ZT235" s="146"/>
      <c r="ZU235" s="1792"/>
      <c r="ZX235" s="85"/>
      <c r="ZY235" s="144"/>
      <c r="ZZ235" s="145"/>
      <c r="AAA235" s="145"/>
      <c r="AAB235" s="146"/>
      <c r="AAC235" s="1792"/>
      <c r="AAF235" s="85"/>
      <c r="AAG235" s="144"/>
      <c r="AAH235" s="145"/>
      <c r="AAI235" s="145"/>
      <c r="AAJ235" s="146"/>
      <c r="AAK235" s="1792"/>
      <c r="AAN235" s="85"/>
      <c r="AAO235" s="144"/>
      <c r="AAP235" s="145"/>
      <c r="AAQ235" s="2057"/>
      <c r="AAR235" s="1694"/>
      <c r="AAS235" s="1790"/>
      <c r="AAT235" s="1696"/>
      <c r="AAU235" s="1696"/>
      <c r="AAV235" s="1695"/>
      <c r="AAW235" s="1549"/>
      <c r="AAX235" s="1550"/>
      <c r="AAY235" s="1550"/>
      <c r="AAZ235" s="1694"/>
      <c r="ABA235" s="1790"/>
      <c r="ABB235" s="1696"/>
      <c r="ABC235" s="1696"/>
      <c r="ABD235" s="1695"/>
      <c r="ABE235" s="1549"/>
      <c r="ABF235" s="1550"/>
      <c r="ABG235" s="1550"/>
      <c r="ABH235" s="1694"/>
      <c r="ABI235" s="1790"/>
      <c r="ABJ235" s="1696"/>
      <c r="ABK235" s="1696"/>
      <c r="ABL235" s="1695"/>
      <c r="ABM235" s="1549"/>
      <c r="ABN235" s="1550"/>
      <c r="ABO235" s="1550"/>
      <c r="ABP235" s="1694"/>
      <c r="ABQ235" s="1790"/>
      <c r="ABR235" s="1696"/>
      <c r="ABS235" s="1696"/>
      <c r="ABT235" s="1695"/>
      <c r="ABU235" s="1549"/>
      <c r="ABV235" s="1550"/>
      <c r="ABW235" s="1550"/>
      <c r="ABX235" s="1694"/>
      <c r="ABY235" s="1790"/>
      <c r="ABZ235" s="1696"/>
      <c r="ACA235" s="1696"/>
      <c r="ACB235" s="1695"/>
      <c r="ACC235" s="1549"/>
      <c r="ACD235" s="1550"/>
      <c r="ACE235" s="1550"/>
      <c r="ACF235" s="1694"/>
      <c r="ACG235" s="1790"/>
      <c r="ACH235" s="1696"/>
      <c r="ACI235" s="1696"/>
      <c r="ACJ235" s="1695"/>
      <c r="ACK235" s="1549"/>
      <c r="ACL235" s="1550"/>
      <c r="ACM235" s="1550"/>
      <c r="ACN235" s="1694"/>
      <c r="ACO235" s="1790"/>
      <c r="ACP235" s="1696"/>
      <c r="ACQ235" s="1696"/>
      <c r="ACR235" s="1695"/>
      <c r="ACS235" s="1549"/>
      <c r="ACT235" s="1550"/>
      <c r="ACU235" s="1550"/>
      <c r="ACV235" s="1694"/>
      <c r="ACW235" s="1790"/>
      <c r="ACX235" s="1696"/>
      <c r="ACY235" s="1696"/>
      <c r="ACZ235" s="1695"/>
      <c r="ADA235" s="1549"/>
      <c r="ADB235" s="1550"/>
      <c r="ADC235" s="1550"/>
      <c r="ADD235" s="1694"/>
      <c r="ADE235" s="1790"/>
      <c r="ADF235" s="1696"/>
      <c r="ADG235" s="1696"/>
      <c r="ADH235" s="1695"/>
      <c r="ADI235" s="1549"/>
      <c r="ADJ235" s="1550"/>
      <c r="ADK235" s="1550"/>
      <c r="ADL235" s="1694"/>
      <c r="ADM235" s="1790"/>
      <c r="ADN235" s="1696"/>
      <c r="ADO235" s="1696"/>
      <c r="ADP235" s="1695"/>
      <c r="ADQ235" s="1549"/>
      <c r="ADR235" s="1550"/>
      <c r="ADS235" s="1550"/>
      <c r="ADT235" s="1694"/>
      <c r="ADU235" s="1790"/>
      <c r="ADV235" s="1696"/>
      <c r="ADW235" s="1696"/>
      <c r="ADX235" s="1695"/>
      <c r="ADY235" s="1549"/>
      <c r="ADZ235" s="1550"/>
      <c r="AEA235" s="1550"/>
      <c r="AEB235" s="1694"/>
      <c r="AEC235" s="1790"/>
      <c r="AED235" s="1696"/>
      <c r="AEE235" s="1696"/>
      <c r="AEF235" s="1695"/>
      <c r="AEG235" s="1549"/>
      <c r="AEH235" s="1550"/>
      <c r="AEI235" s="1550"/>
      <c r="AEJ235" s="1694"/>
      <c r="AEK235" s="1790"/>
      <c r="AEL235" s="1696"/>
      <c r="AEM235" s="1696"/>
      <c r="AEN235" s="1695"/>
      <c r="AEO235" s="1549"/>
      <c r="AEP235" s="1550"/>
      <c r="AEQ235" s="1550"/>
      <c r="AER235" s="1694"/>
      <c r="AES235" s="1790"/>
      <c r="AET235" s="1696"/>
      <c r="AEU235" s="1696"/>
      <c r="AEV235" s="1695"/>
      <c r="AEW235" s="1549"/>
      <c r="AEX235" s="1550"/>
      <c r="AEY235" s="1550"/>
      <c r="AEZ235" s="1694"/>
      <c r="AFA235" s="1790"/>
      <c r="AFB235" s="1696"/>
      <c r="AFC235" s="1696"/>
      <c r="AFD235" s="1695"/>
      <c r="AFE235" s="1549"/>
      <c r="AFF235" s="1550"/>
      <c r="AFG235" s="1550"/>
      <c r="AFH235" s="1694"/>
      <c r="AFI235" s="1790"/>
      <c r="AFJ235" s="1696"/>
      <c r="AFK235" s="1696"/>
      <c r="AFL235" s="1695"/>
      <c r="AFM235" s="1549"/>
      <c r="AFN235" s="1550"/>
      <c r="AFO235" s="1550"/>
      <c r="AFP235" s="1694"/>
      <c r="AFQ235" s="1790"/>
      <c r="AFR235" s="1696"/>
      <c r="AFS235" s="1696"/>
      <c r="AFT235" s="1695"/>
      <c r="AFU235" s="1549"/>
      <c r="AFV235" s="1550"/>
      <c r="AFW235" s="1550"/>
      <c r="AFX235" s="1694"/>
      <c r="AFY235" s="1790"/>
      <c r="AFZ235" s="1696"/>
      <c r="AGA235" s="1696"/>
      <c r="AGB235" s="1695"/>
      <c r="AGC235" s="1549"/>
      <c r="AGD235" s="1550"/>
      <c r="AGE235" s="1550"/>
      <c r="AGF235" s="1694"/>
      <c r="AGG235" s="1790"/>
      <c r="AGH235" s="1696"/>
      <c r="AGI235" s="1696"/>
      <c r="AGJ235" s="1695"/>
      <c r="AGK235" s="1549"/>
      <c r="AGL235" s="1550"/>
      <c r="AGM235" s="1550"/>
      <c r="AGN235" s="1694"/>
      <c r="AGO235" s="1790"/>
      <c r="AGP235" s="1696"/>
      <c r="AGQ235" s="1696"/>
      <c r="AGR235" s="1695"/>
      <c r="AGS235" s="1549"/>
      <c r="AGT235" s="1550"/>
      <c r="AGU235" s="1550"/>
      <c r="AGV235" s="1694"/>
      <c r="AGW235" s="1790"/>
      <c r="AGX235" s="1696"/>
      <c r="AGY235" s="1696"/>
      <c r="AGZ235" s="1695"/>
      <c r="AHA235" s="1549"/>
      <c r="AHB235" s="1550"/>
      <c r="AHC235" s="1550"/>
      <c r="AHD235" s="1694"/>
      <c r="AHE235" s="1790"/>
      <c r="AHF235" s="1696"/>
      <c r="AHG235" s="1696"/>
      <c r="AHH235" s="1695"/>
      <c r="AHI235" s="1549"/>
      <c r="AHJ235" s="1550"/>
      <c r="AHK235" s="1550"/>
      <c r="AHL235" s="1694"/>
      <c r="AHM235" s="1790"/>
      <c r="AHN235" s="1696"/>
      <c r="AHO235" s="1696"/>
      <c r="AHP235" s="1695"/>
      <c r="AHQ235" s="1549"/>
      <c r="AHR235" s="1550"/>
      <c r="AHS235" s="1550"/>
      <c r="AHT235" s="1694"/>
      <c r="AHU235" s="1790"/>
      <c r="AHV235" s="1696"/>
      <c r="AHW235" s="1696"/>
      <c r="AHX235" s="1695"/>
      <c r="AHY235" s="1549"/>
      <c r="AHZ235" s="1550"/>
      <c r="AIA235" s="1550"/>
      <c r="AIB235" s="1694"/>
      <c r="AIC235" s="1790"/>
      <c r="AID235" s="1696"/>
      <c r="AIE235" s="1696"/>
      <c r="AIF235" s="1695"/>
      <c r="AIG235" s="1549"/>
      <c r="AIH235" s="1550"/>
      <c r="AII235" s="1550"/>
      <c r="AIJ235" s="1694"/>
      <c r="AIK235" s="1790"/>
      <c r="AIL235" s="1696"/>
      <c r="AIM235" s="1696"/>
      <c r="AIN235" s="1695"/>
      <c r="AIO235" s="1549"/>
      <c r="AIP235" s="1550"/>
      <c r="AIQ235" s="1550"/>
      <c r="AIR235" s="1694"/>
      <c r="AIS235" s="1790"/>
      <c r="AIT235" s="1696"/>
      <c r="AIU235" s="1696"/>
      <c r="AIV235" s="1695"/>
      <c r="AIW235" s="1549"/>
      <c r="AIX235" s="1550"/>
      <c r="AIY235" s="1550"/>
      <c r="AIZ235" s="1694"/>
      <c r="AJA235" s="1790"/>
      <c r="AJB235" s="1696"/>
      <c r="AJC235" s="1696"/>
      <c r="AJD235" s="1695"/>
      <c r="AJE235" s="1549"/>
      <c r="AJF235" s="1550"/>
      <c r="AJG235" s="1550"/>
      <c r="AJH235" s="1694"/>
      <c r="AJI235" s="1790"/>
      <c r="AJJ235" s="1696"/>
      <c r="AJK235" s="1696"/>
      <c r="AJL235" s="1695"/>
      <c r="AJM235" s="1549"/>
      <c r="AJN235" s="1550"/>
      <c r="AJO235" s="1550"/>
      <c r="AJP235" s="1694"/>
      <c r="AJQ235" s="1790"/>
      <c r="AJR235" s="1696"/>
      <c r="AJS235" s="1696"/>
      <c r="AJT235" s="1695"/>
      <c r="AJU235" s="1549"/>
      <c r="AJV235" s="1550"/>
      <c r="AJW235" s="1550"/>
      <c r="AJX235" s="1694"/>
      <c r="AJY235" s="1790"/>
      <c r="AJZ235" s="1696"/>
      <c r="AKA235" s="1696"/>
      <c r="AKB235" s="1695"/>
      <c r="AKC235" s="1549"/>
      <c r="AKD235" s="1550"/>
      <c r="AKE235" s="1550"/>
      <c r="AKF235" s="1694"/>
      <c r="AKG235" s="1790"/>
      <c r="AKH235" s="1696"/>
      <c r="AKI235" s="1696"/>
      <c r="AKJ235" s="1695"/>
      <c r="AKK235" s="1549"/>
      <c r="AKL235" s="1550"/>
      <c r="AKM235" s="1550"/>
      <c r="AKN235" s="1694"/>
      <c r="AKO235" s="1790"/>
      <c r="AKP235" s="1696"/>
      <c r="AKQ235" s="1696"/>
      <c r="AKR235" s="1695"/>
      <c r="AKS235" s="1549"/>
      <c r="AKT235" s="1550"/>
      <c r="AKU235" s="1550"/>
      <c r="AKV235" s="1694"/>
      <c r="AKW235" s="1790"/>
      <c r="AKX235" s="1696"/>
      <c r="AKY235" s="1696"/>
      <c r="AKZ235" s="1695"/>
      <c r="ALA235" s="1549"/>
      <c r="ALB235" s="1550"/>
      <c r="ALC235" s="1550"/>
      <c r="ALD235" s="1694"/>
      <c r="ALE235" s="1790"/>
      <c r="ALF235" s="1696"/>
      <c r="ALG235" s="1696"/>
      <c r="ALH235" s="1695"/>
      <c r="ALI235" s="1549"/>
      <c r="ALJ235" s="1550"/>
      <c r="ALK235" s="1550"/>
      <c r="ALL235" s="1694"/>
      <c r="ALM235" s="1790"/>
      <c r="ALN235" s="1696"/>
      <c r="ALO235" s="1696"/>
      <c r="ALP235" s="1695"/>
      <c r="ALQ235" s="1549"/>
      <c r="ALR235" s="1550"/>
      <c r="ALS235" s="1550"/>
      <c r="ALT235" s="1694"/>
      <c r="ALU235" s="1790"/>
      <c r="ALV235" s="1696"/>
      <c r="ALW235" s="1696"/>
      <c r="ALX235" s="1695"/>
      <c r="ALY235" s="1549"/>
      <c r="ALZ235" s="1550"/>
      <c r="AMA235" s="1550"/>
      <c r="AMB235" s="1694"/>
      <c r="AMC235" s="1790"/>
      <c r="AMD235" s="1696"/>
      <c r="AME235" s="1696"/>
      <c r="AMF235" s="1695"/>
      <c r="AMG235" s="1549"/>
      <c r="AMH235" s="1550"/>
      <c r="AMI235" s="1550"/>
      <c r="AMJ235" s="1703"/>
    </row>
    <row r="236" spans="1:1024" s="72" customFormat="1" ht="22.5" customHeight="1">
      <c r="A236" s="1694">
        <v>1100700000</v>
      </c>
      <c r="B236" s="1791" t="s">
        <v>4205</v>
      </c>
      <c r="C236" s="1696" t="s">
        <v>4024</v>
      </c>
      <c r="D236" s="1696" t="s">
        <v>4206</v>
      </c>
      <c r="E236" s="1695">
        <v>12</v>
      </c>
      <c r="F236" s="1549">
        <v>5.15</v>
      </c>
      <c r="G236" s="1536">
        <f>F236*$I$2</f>
        <v>0</v>
      </c>
      <c r="H236" s="1536">
        <f>G236-G236*($I$1)</f>
        <v>0</v>
      </c>
      <c r="I236"/>
      <c r="L236" s="85"/>
      <c r="M236" s="85"/>
      <c r="N236" s="144"/>
      <c r="O236" s="145"/>
      <c r="P236" s="145"/>
      <c r="Q236" s="146"/>
      <c r="T236" s="85"/>
      <c r="U236" s="144"/>
      <c r="V236" s="145"/>
      <c r="W236" s="145"/>
      <c r="X236" s="146"/>
      <c r="Y236" s="1792"/>
      <c r="AB236" s="85"/>
      <c r="AC236" s="144"/>
      <c r="AD236" s="145"/>
      <c r="AE236" s="145"/>
      <c r="AF236" s="146"/>
      <c r="AG236" s="1792"/>
      <c r="AJ236" s="85"/>
      <c r="AK236" s="144"/>
      <c r="AL236" s="145"/>
      <c r="AM236" s="145"/>
      <c r="AN236" s="146"/>
      <c r="AO236" s="1792"/>
      <c r="AR236" s="85"/>
      <c r="AS236" s="144"/>
      <c r="AT236" s="145"/>
      <c r="AU236" s="145"/>
      <c r="AV236" s="146"/>
      <c r="AW236" s="1792"/>
      <c r="AZ236" s="85"/>
      <c r="BA236" s="144"/>
      <c r="BB236" s="145"/>
      <c r="BC236" s="145"/>
      <c r="BD236" s="146"/>
      <c r="BE236" s="1792"/>
      <c r="BH236" s="85"/>
      <c r="BI236" s="144"/>
      <c r="BJ236" s="145"/>
      <c r="BK236" s="145"/>
      <c r="BL236" s="146"/>
      <c r="BM236" s="1792"/>
      <c r="BP236" s="85"/>
      <c r="BQ236" s="144"/>
      <c r="BR236" s="145"/>
      <c r="BS236" s="145"/>
      <c r="BT236" s="146"/>
      <c r="BU236" s="1792"/>
      <c r="BX236" s="85"/>
      <c r="BY236" s="144"/>
      <c r="BZ236" s="145"/>
      <c r="CA236" s="145"/>
      <c r="CB236" s="146"/>
      <c r="CC236" s="1792"/>
      <c r="CF236" s="85"/>
      <c r="CG236" s="144"/>
      <c r="CH236" s="145"/>
      <c r="CI236" s="145"/>
      <c r="CJ236" s="146"/>
      <c r="CK236" s="1792"/>
      <c r="CN236" s="85"/>
      <c r="CO236" s="144"/>
      <c r="CP236" s="145"/>
      <c r="CQ236" s="145"/>
      <c r="CR236" s="146"/>
      <c r="CS236" s="1792"/>
      <c r="CV236" s="85"/>
      <c r="CW236" s="144"/>
      <c r="CX236" s="145"/>
      <c r="CY236" s="145"/>
      <c r="CZ236" s="146"/>
      <c r="DA236" s="1792"/>
      <c r="DD236" s="85"/>
      <c r="DE236" s="144"/>
      <c r="DF236" s="145"/>
      <c r="DG236" s="145"/>
      <c r="DH236" s="146"/>
      <c r="DI236" s="1792"/>
      <c r="DL236" s="85"/>
      <c r="DM236" s="144"/>
      <c r="DN236" s="145"/>
      <c r="DO236" s="145"/>
      <c r="DP236" s="146"/>
      <c r="DQ236" s="1792"/>
      <c r="DT236" s="85"/>
      <c r="DU236" s="144"/>
      <c r="DV236" s="145"/>
      <c r="DW236" s="145"/>
      <c r="DX236" s="146"/>
      <c r="DY236" s="1792"/>
      <c r="EB236" s="85"/>
      <c r="EC236" s="144"/>
      <c r="ED236" s="145"/>
      <c r="EE236" s="145"/>
      <c r="EF236" s="146"/>
      <c r="EG236" s="1792"/>
      <c r="EJ236" s="85"/>
      <c r="EK236" s="144"/>
      <c r="EL236" s="145"/>
      <c r="EM236" s="145"/>
      <c r="EN236" s="146"/>
      <c r="EO236" s="1792"/>
      <c r="ER236" s="85"/>
      <c r="ES236" s="144"/>
      <c r="ET236" s="145"/>
      <c r="EU236" s="145"/>
      <c r="EV236" s="146"/>
      <c r="EW236" s="1792"/>
      <c r="EZ236" s="85"/>
      <c r="FA236" s="144"/>
      <c r="FB236" s="145"/>
      <c r="FC236" s="145"/>
      <c r="FD236" s="146"/>
      <c r="FE236" s="1792"/>
      <c r="FH236" s="85"/>
      <c r="FI236" s="144"/>
      <c r="FJ236" s="145"/>
      <c r="FK236" s="145"/>
      <c r="FL236" s="146"/>
      <c r="FM236" s="1792"/>
      <c r="FP236" s="85"/>
      <c r="FQ236" s="144"/>
      <c r="FR236" s="145"/>
      <c r="FS236" s="145"/>
      <c r="FT236" s="146"/>
      <c r="FU236" s="1792"/>
      <c r="FX236" s="85"/>
      <c r="FY236" s="144"/>
      <c r="FZ236" s="145"/>
      <c r="GA236" s="145"/>
      <c r="GB236" s="146"/>
      <c r="GC236" s="1792"/>
      <c r="GF236" s="85"/>
      <c r="GG236" s="144"/>
      <c r="GH236" s="145"/>
      <c r="GI236" s="145"/>
      <c r="GJ236" s="146"/>
      <c r="GK236" s="1792"/>
      <c r="GN236" s="85"/>
      <c r="GO236" s="144"/>
      <c r="GP236" s="145"/>
      <c r="GQ236" s="145"/>
      <c r="GR236" s="146"/>
      <c r="GS236" s="1792"/>
      <c r="GV236" s="85"/>
      <c r="GW236" s="144"/>
      <c r="GX236" s="145"/>
      <c r="GY236" s="145"/>
      <c r="GZ236" s="146"/>
      <c r="HA236" s="1792"/>
      <c r="HD236" s="85"/>
      <c r="HE236" s="144"/>
      <c r="HF236" s="145"/>
      <c r="HG236" s="145"/>
      <c r="HH236" s="146"/>
      <c r="HI236" s="1792"/>
      <c r="HL236" s="85"/>
      <c r="HM236" s="144"/>
      <c r="HN236" s="145"/>
      <c r="HO236" s="145"/>
      <c r="HP236" s="146"/>
      <c r="HQ236" s="1792"/>
      <c r="HT236" s="85"/>
      <c r="HU236" s="144"/>
      <c r="HV236" s="145"/>
      <c r="HW236" s="145"/>
      <c r="HX236" s="146"/>
      <c r="HY236" s="1792"/>
      <c r="IB236" s="85"/>
      <c r="IC236" s="144"/>
      <c r="ID236" s="145"/>
      <c r="IE236" s="145"/>
      <c r="IF236" s="146"/>
      <c r="IG236" s="1792"/>
      <c r="IJ236" s="85"/>
      <c r="IK236" s="144"/>
      <c r="IL236" s="145"/>
      <c r="IM236" s="145"/>
      <c r="IN236" s="146"/>
      <c r="IO236" s="1792"/>
      <c r="IR236" s="85"/>
      <c r="IS236" s="144"/>
      <c r="IT236" s="145"/>
      <c r="IU236" s="145"/>
      <c r="IV236" s="146"/>
      <c r="IW236" s="1792"/>
      <c r="IZ236" s="85"/>
      <c r="JA236" s="144"/>
      <c r="JB236" s="145"/>
      <c r="JC236" s="145"/>
      <c r="JD236" s="146"/>
      <c r="JE236" s="1792"/>
      <c r="JH236" s="85"/>
      <c r="JI236" s="144"/>
      <c r="JJ236" s="145"/>
      <c r="JK236" s="145"/>
      <c r="JL236" s="146"/>
      <c r="JM236" s="1792"/>
      <c r="JP236" s="85"/>
      <c r="JQ236" s="144"/>
      <c r="JR236" s="145"/>
      <c r="JS236" s="145"/>
      <c r="JT236" s="146"/>
      <c r="JU236" s="1792"/>
      <c r="JX236" s="85"/>
      <c r="JY236" s="144"/>
      <c r="JZ236" s="145"/>
      <c r="KA236" s="145"/>
      <c r="KB236" s="146"/>
      <c r="KC236" s="1792"/>
      <c r="KF236" s="85"/>
      <c r="KG236" s="144"/>
      <c r="KH236" s="145"/>
      <c r="KI236" s="145"/>
      <c r="KJ236" s="146"/>
      <c r="KK236" s="1792"/>
      <c r="KN236" s="85"/>
      <c r="KO236" s="144"/>
      <c r="KP236" s="145"/>
      <c r="KQ236" s="145"/>
      <c r="KR236" s="146"/>
      <c r="KS236" s="1792"/>
      <c r="KV236" s="85"/>
      <c r="KW236" s="144"/>
      <c r="KX236" s="145"/>
      <c r="KY236" s="145"/>
      <c r="KZ236" s="146"/>
      <c r="LA236" s="1792"/>
      <c r="LD236" s="85"/>
      <c r="LE236" s="144"/>
      <c r="LF236" s="145"/>
      <c r="LG236" s="145"/>
      <c r="LH236" s="146"/>
      <c r="LI236" s="1792"/>
      <c r="LL236" s="85"/>
      <c r="LM236" s="144"/>
      <c r="LN236" s="145"/>
      <c r="LO236" s="145"/>
      <c r="LP236" s="146"/>
      <c r="LQ236" s="1792"/>
      <c r="LT236" s="85"/>
      <c r="LU236" s="144"/>
      <c r="LV236" s="145"/>
      <c r="LW236" s="145"/>
      <c r="LX236" s="146"/>
      <c r="LY236" s="1792"/>
      <c r="MB236" s="85"/>
      <c r="MC236" s="144"/>
      <c r="MD236" s="145"/>
      <c r="ME236" s="145"/>
      <c r="MF236" s="146"/>
      <c r="MG236" s="1792"/>
      <c r="MJ236" s="85"/>
      <c r="MK236" s="144"/>
      <c r="ML236" s="145"/>
      <c r="MM236" s="145"/>
      <c r="MN236" s="146"/>
      <c r="MO236" s="1792"/>
      <c r="MR236" s="85"/>
      <c r="MS236" s="144"/>
      <c r="MT236" s="145"/>
      <c r="MU236" s="145"/>
      <c r="MV236" s="146"/>
      <c r="MW236" s="1792"/>
      <c r="MZ236" s="85"/>
      <c r="NA236" s="144"/>
      <c r="NB236" s="145"/>
      <c r="NC236" s="145"/>
      <c r="ND236" s="146"/>
      <c r="NE236" s="1792"/>
      <c r="NH236" s="85"/>
      <c r="NI236" s="144"/>
      <c r="NJ236" s="145"/>
      <c r="NK236" s="145"/>
      <c r="NL236" s="146"/>
      <c r="NM236" s="1792"/>
      <c r="NP236" s="85"/>
      <c r="NQ236" s="144"/>
      <c r="NR236" s="145"/>
      <c r="NS236" s="145"/>
      <c r="NT236" s="146"/>
      <c r="NU236" s="1792"/>
      <c r="NX236" s="85"/>
      <c r="NY236" s="144"/>
      <c r="NZ236" s="145"/>
      <c r="OA236" s="145"/>
      <c r="OB236" s="146"/>
      <c r="OC236" s="1792"/>
      <c r="OF236" s="85"/>
      <c r="OG236" s="144"/>
      <c r="OH236" s="145"/>
      <c r="OI236" s="145"/>
      <c r="OJ236" s="146"/>
      <c r="OK236" s="1792"/>
      <c r="ON236" s="85"/>
      <c r="OO236" s="144"/>
      <c r="OP236" s="145"/>
      <c r="OQ236" s="145"/>
      <c r="OR236" s="146"/>
      <c r="OS236" s="1792"/>
      <c r="OV236" s="85"/>
      <c r="OW236" s="144"/>
      <c r="OX236" s="145"/>
      <c r="OY236" s="145"/>
      <c r="OZ236" s="146"/>
      <c r="PA236" s="1792"/>
      <c r="PD236" s="85"/>
      <c r="PE236" s="144"/>
      <c r="PF236" s="145"/>
      <c r="PG236" s="145"/>
      <c r="PH236" s="146"/>
      <c r="PI236" s="1792"/>
      <c r="PL236" s="85"/>
      <c r="PM236" s="144"/>
      <c r="PN236" s="145"/>
      <c r="PO236" s="145"/>
      <c r="PP236" s="146"/>
      <c r="PQ236" s="1792"/>
      <c r="PT236" s="85"/>
      <c r="PU236" s="144"/>
      <c r="PV236" s="145"/>
      <c r="PW236" s="145"/>
      <c r="PX236" s="146"/>
      <c r="PY236" s="1792"/>
      <c r="QB236" s="85"/>
      <c r="QC236" s="144"/>
      <c r="QD236" s="145"/>
      <c r="QE236" s="145"/>
      <c r="QF236" s="146"/>
      <c r="QG236" s="1792"/>
      <c r="QJ236" s="85"/>
      <c r="QK236" s="144"/>
      <c r="QL236" s="145"/>
      <c r="QM236" s="145"/>
      <c r="QN236" s="146"/>
      <c r="QO236" s="1792"/>
      <c r="QR236" s="85"/>
      <c r="QS236" s="144"/>
      <c r="QT236" s="145"/>
      <c r="QU236" s="145"/>
      <c r="QV236" s="146"/>
      <c r="QW236" s="1792"/>
      <c r="QZ236" s="85"/>
      <c r="RA236" s="144"/>
      <c r="RB236" s="145"/>
      <c r="RC236" s="145"/>
      <c r="RD236" s="146"/>
      <c r="RE236" s="1792"/>
      <c r="RH236" s="85"/>
      <c r="RI236" s="144"/>
      <c r="RJ236" s="145"/>
      <c r="RK236" s="145"/>
      <c r="RL236" s="146"/>
      <c r="RM236" s="1792"/>
      <c r="RP236" s="85"/>
      <c r="RQ236" s="144"/>
      <c r="RR236" s="145"/>
      <c r="RS236" s="145"/>
      <c r="RT236" s="146"/>
      <c r="RU236" s="1792"/>
      <c r="RX236" s="85"/>
      <c r="RY236" s="144"/>
      <c r="RZ236" s="145"/>
      <c r="SA236" s="145"/>
      <c r="SB236" s="146"/>
      <c r="SC236" s="1792"/>
      <c r="SF236" s="85"/>
      <c r="SG236" s="144"/>
      <c r="SH236" s="145"/>
      <c r="SI236" s="145"/>
      <c r="SJ236" s="146"/>
      <c r="SK236" s="1792"/>
      <c r="SN236" s="85"/>
      <c r="SO236" s="144"/>
      <c r="SP236" s="145"/>
      <c r="SQ236" s="145"/>
      <c r="SR236" s="146"/>
      <c r="SS236" s="1792"/>
      <c r="SV236" s="85"/>
      <c r="SW236" s="144"/>
      <c r="SX236" s="145"/>
      <c r="SY236" s="145"/>
      <c r="SZ236" s="146"/>
      <c r="TA236" s="1792"/>
      <c r="TD236" s="85"/>
      <c r="TE236" s="144"/>
      <c r="TF236" s="145"/>
      <c r="TG236" s="145"/>
      <c r="TH236" s="146"/>
      <c r="TI236" s="1792"/>
      <c r="TL236" s="85"/>
      <c r="TM236" s="144"/>
      <c r="TN236" s="145"/>
      <c r="TO236" s="145"/>
      <c r="TP236" s="146"/>
      <c r="TQ236" s="1792"/>
      <c r="TT236" s="85"/>
      <c r="TU236" s="144"/>
      <c r="TV236" s="145"/>
      <c r="TW236" s="145"/>
      <c r="TX236" s="146"/>
      <c r="TY236" s="1792"/>
      <c r="UB236" s="85"/>
      <c r="UC236" s="144"/>
      <c r="UD236" s="145"/>
      <c r="UE236" s="145"/>
      <c r="UF236" s="146"/>
      <c r="UG236" s="1792"/>
      <c r="UJ236" s="85"/>
      <c r="UK236" s="144"/>
      <c r="UL236" s="145"/>
      <c r="UM236" s="145"/>
      <c r="UN236" s="146"/>
      <c r="UO236" s="1792"/>
      <c r="UR236" s="85"/>
      <c r="US236" s="144"/>
      <c r="UT236" s="145"/>
      <c r="UU236" s="145"/>
      <c r="UV236" s="146"/>
      <c r="UW236" s="1792"/>
      <c r="UZ236" s="85"/>
      <c r="VA236" s="144"/>
      <c r="VB236" s="145"/>
      <c r="VC236" s="145"/>
      <c r="VD236" s="146"/>
      <c r="VE236" s="1792"/>
      <c r="VH236" s="85"/>
      <c r="VI236" s="144"/>
      <c r="VJ236" s="145"/>
      <c r="VK236" s="145"/>
      <c r="VL236" s="146"/>
      <c r="VM236" s="1792"/>
      <c r="VP236" s="85"/>
      <c r="VQ236" s="144"/>
      <c r="VR236" s="145"/>
      <c r="VS236" s="145"/>
      <c r="VT236" s="146"/>
      <c r="VU236" s="1792"/>
      <c r="VX236" s="85"/>
      <c r="VY236" s="144"/>
      <c r="VZ236" s="145"/>
      <c r="WA236" s="145"/>
      <c r="WB236" s="146"/>
      <c r="WC236" s="1792"/>
      <c r="WF236" s="85"/>
      <c r="WG236" s="144"/>
      <c r="WH236" s="145"/>
      <c r="WI236" s="145"/>
      <c r="WJ236" s="146"/>
      <c r="WK236" s="1792"/>
      <c r="WN236" s="85"/>
      <c r="WO236" s="144"/>
      <c r="WP236" s="145"/>
      <c r="WQ236" s="145"/>
      <c r="WR236" s="146"/>
      <c r="WS236" s="1792"/>
      <c r="WV236" s="85"/>
      <c r="WW236" s="144"/>
      <c r="WX236" s="145"/>
      <c r="WY236" s="145"/>
      <c r="WZ236" s="146"/>
      <c r="XA236" s="1792"/>
      <c r="XD236" s="85"/>
      <c r="XE236" s="144"/>
      <c r="XF236" s="145"/>
      <c r="XG236" s="145"/>
      <c r="XH236" s="146"/>
      <c r="XI236" s="1792"/>
      <c r="XL236" s="85"/>
      <c r="XM236" s="144"/>
      <c r="XN236" s="145"/>
      <c r="XO236" s="145"/>
      <c r="XP236" s="146"/>
      <c r="XQ236" s="1792"/>
      <c r="XT236" s="85"/>
      <c r="XU236" s="144"/>
      <c r="XV236" s="145"/>
      <c r="XW236" s="145"/>
      <c r="XX236" s="146"/>
      <c r="XY236" s="1792"/>
      <c r="YB236" s="85"/>
      <c r="YC236" s="144"/>
      <c r="YD236" s="145"/>
      <c r="YE236" s="145"/>
      <c r="YF236" s="146"/>
      <c r="YG236" s="1792"/>
      <c r="YJ236" s="85"/>
      <c r="YK236" s="144"/>
      <c r="YL236" s="145"/>
      <c r="YM236" s="145"/>
      <c r="YN236" s="146"/>
      <c r="YO236" s="1792"/>
      <c r="YR236" s="85"/>
      <c r="YS236" s="144"/>
      <c r="YT236" s="145"/>
      <c r="YU236" s="145"/>
      <c r="YV236" s="146"/>
      <c r="YW236" s="1792"/>
      <c r="YZ236" s="85"/>
      <c r="ZA236" s="144"/>
      <c r="ZB236" s="145"/>
      <c r="ZC236" s="145"/>
      <c r="ZD236" s="146"/>
      <c r="ZE236" s="1792"/>
      <c r="ZH236" s="85"/>
      <c r="ZI236" s="144"/>
      <c r="ZJ236" s="145"/>
      <c r="ZK236" s="145"/>
      <c r="ZL236" s="146"/>
      <c r="ZM236" s="1792"/>
      <c r="ZP236" s="85"/>
      <c r="ZQ236" s="144"/>
      <c r="ZR236" s="145"/>
      <c r="ZS236" s="145"/>
      <c r="ZT236" s="146"/>
      <c r="ZU236" s="1792"/>
      <c r="ZX236" s="85"/>
      <c r="ZY236" s="144"/>
      <c r="ZZ236" s="145"/>
      <c r="AAA236" s="145"/>
      <c r="AAB236" s="146"/>
      <c r="AAC236" s="1792"/>
      <c r="AAF236" s="85"/>
      <c r="AAG236" s="144"/>
      <c r="AAH236" s="145"/>
      <c r="AAI236" s="145"/>
      <c r="AAJ236" s="146"/>
      <c r="AAK236" s="1792"/>
      <c r="AAN236" s="85"/>
      <c r="AAO236" s="144"/>
      <c r="AAP236" s="145"/>
      <c r="AAQ236" s="2057"/>
      <c r="AAR236" s="1694"/>
      <c r="AAS236" s="1790"/>
      <c r="AAT236" s="1696"/>
      <c r="AAU236" s="1696"/>
      <c r="AAV236" s="1695"/>
      <c r="AAW236" s="1549"/>
      <c r="AAX236" s="1550"/>
      <c r="AAY236" s="1550"/>
      <c r="AAZ236" s="1694"/>
      <c r="ABA236" s="1790"/>
      <c r="ABB236" s="1696"/>
      <c r="ABC236" s="1696"/>
      <c r="ABD236" s="1695"/>
      <c r="ABE236" s="1549"/>
      <c r="ABF236" s="1550"/>
      <c r="ABG236" s="1550"/>
      <c r="ABH236" s="1694"/>
      <c r="ABI236" s="1790"/>
      <c r="ABJ236" s="1696"/>
      <c r="ABK236" s="1696"/>
      <c r="ABL236" s="1695"/>
      <c r="ABM236" s="1549"/>
      <c r="ABN236" s="1550"/>
      <c r="ABO236" s="1550"/>
      <c r="ABP236" s="1694"/>
      <c r="ABQ236" s="1790"/>
      <c r="ABR236" s="1696"/>
      <c r="ABS236" s="1696"/>
      <c r="ABT236" s="1695"/>
      <c r="ABU236" s="1549"/>
      <c r="ABV236" s="1550"/>
      <c r="ABW236" s="1550"/>
      <c r="ABX236" s="1694"/>
      <c r="ABY236" s="1790"/>
      <c r="ABZ236" s="1696"/>
      <c r="ACA236" s="1696"/>
      <c r="ACB236" s="1695"/>
      <c r="ACC236" s="1549"/>
      <c r="ACD236" s="1550"/>
      <c r="ACE236" s="1550"/>
      <c r="ACF236" s="1694"/>
      <c r="ACG236" s="1790"/>
      <c r="ACH236" s="1696"/>
      <c r="ACI236" s="1696"/>
      <c r="ACJ236" s="1695"/>
      <c r="ACK236" s="1549"/>
      <c r="ACL236" s="1550"/>
      <c r="ACM236" s="1550"/>
      <c r="ACN236" s="1694"/>
      <c r="ACO236" s="1790"/>
      <c r="ACP236" s="1696"/>
      <c r="ACQ236" s="1696"/>
      <c r="ACR236" s="1695"/>
      <c r="ACS236" s="1549"/>
      <c r="ACT236" s="1550"/>
      <c r="ACU236" s="1550"/>
      <c r="ACV236" s="1694"/>
      <c r="ACW236" s="1790"/>
      <c r="ACX236" s="1696"/>
      <c r="ACY236" s="1696"/>
      <c r="ACZ236" s="1695"/>
      <c r="ADA236" s="1549"/>
      <c r="ADB236" s="1550"/>
      <c r="ADC236" s="1550"/>
      <c r="ADD236" s="1694"/>
      <c r="ADE236" s="1790"/>
      <c r="ADF236" s="1696"/>
      <c r="ADG236" s="1696"/>
      <c r="ADH236" s="1695"/>
      <c r="ADI236" s="1549"/>
      <c r="ADJ236" s="1550"/>
      <c r="ADK236" s="1550"/>
      <c r="ADL236" s="1694"/>
      <c r="ADM236" s="1790"/>
      <c r="ADN236" s="1696"/>
      <c r="ADO236" s="1696"/>
      <c r="ADP236" s="1695"/>
      <c r="ADQ236" s="1549"/>
      <c r="ADR236" s="1550"/>
      <c r="ADS236" s="1550"/>
      <c r="ADT236" s="1694"/>
      <c r="ADU236" s="1790"/>
      <c r="ADV236" s="1696"/>
      <c r="ADW236" s="1696"/>
      <c r="ADX236" s="1695"/>
      <c r="ADY236" s="1549"/>
      <c r="ADZ236" s="1550"/>
      <c r="AEA236" s="1550"/>
      <c r="AEB236" s="1694"/>
      <c r="AEC236" s="1790"/>
      <c r="AED236" s="1696"/>
      <c r="AEE236" s="1696"/>
      <c r="AEF236" s="1695"/>
      <c r="AEG236" s="1549"/>
      <c r="AEH236" s="1550"/>
      <c r="AEI236" s="1550"/>
      <c r="AEJ236" s="1694"/>
      <c r="AEK236" s="1790"/>
      <c r="AEL236" s="1696"/>
      <c r="AEM236" s="1696"/>
      <c r="AEN236" s="1695"/>
      <c r="AEO236" s="1549"/>
      <c r="AEP236" s="1550"/>
      <c r="AEQ236" s="1550"/>
      <c r="AER236" s="1694"/>
      <c r="AES236" s="1790"/>
      <c r="AET236" s="1696"/>
      <c r="AEU236" s="1696"/>
      <c r="AEV236" s="1695"/>
      <c r="AEW236" s="1549"/>
      <c r="AEX236" s="1550"/>
      <c r="AEY236" s="1550"/>
      <c r="AEZ236" s="1694"/>
      <c r="AFA236" s="1790"/>
      <c r="AFB236" s="1696"/>
      <c r="AFC236" s="1696"/>
      <c r="AFD236" s="1695"/>
      <c r="AFE236" s="1549"/>
      <c r="AFF236" s="1550"/>
      <c r="AFG236" s="1550"/>
      <c r="AFH236" s="1694"/>
      <c r="AFI236" s="1790"/>
      <c r="AFJ236" s="1696"/>
      <c r="AFK236" s="1696"/>
      <c r="AFL236" s="1695"/>
      <c r="AFM236" s="1549"/>
      <c r="AFN236" s="1550"/>
      <c r="AFO236" s="1550"/>
      <c r="AFP236" s="1694"/>
      <c r="AFQ236" s="1790"/>
      <c r="AFR236" s="1696"/>
      <c r="AFS236" s="1696"/>
      <c r="AFT236" s="1695"/>
      <c r="AFU236" s="1549"/>
      <c r="AFV236" s="1550"/>
      <c r="AFW236" s="1550"/>
      <c r="AFX236" s="1694"/>
      <c r="AFY236" s="1790"/>
      <c r="AFZ236" s="1696"/>
      <c r="AGA236" s="1696"/>
      <c r="AGB236" s="1695"/>
      <c r="AGC236" s="1549"/>
      <c r="AGD236" s="1550"/>
      <c r="AGE236" s="1550"/>
      <c r="AGF236" s="1694"/>
      <c r="AGG236" s="1790"/>
      <c r="AGH236" s="1696"/>
      <c r="AGI236" s="1696"/>
      <c r="AGJ236" s="1695"/>
      <c r="AGK236" s="1549"/>
      <c r="AGL236" s="1550"/>
      <c r="AGM236" s="1550"/>
      <c r="AGN236" s="1694"/>
      <c r="AGO236" s="1790"/>
      <c r="AGP236" s="1696"/>
      <c r="AGQ236" s="1696"/>
      <c r="AGR236" s="1695"/>
      <c r="AGS236" s="1549"/>
      <c r="AGT236" s="1550"/>
      <c r="AGU236" s="1550"/>
      <c r="AGV236" s="1694"/>
      <c r="AGW236" s="1790"/>
      <c r="AGX236" s="1696"/>
      <c r="AGY236" s="1696"/>
      <c r="AGZ236" s="1695"/>
      <c r="AHA236" s="1549"/>
      <c r="AHB236" s="1550"/>
      <c r="AHC236" s="1550"/>
      <c r="AHD236" s="1694"/>
      <c r="AHE236" s="1790"/>
      <c r="AHF236" s="1696"/>
      <c r="AHG236" s="1696"/>
      <c r="AHH236" s="1695"/>
      <c r="AHI236" s="1549"/>
      <c r="AHJ236" s="1550"/>
      <c r="AHK236" s="1550"/>
      <c r="AHL236" s="1694"/>
      <c r="AHM236" s="1790"/>
      <c r="AHN236" s="1696"/>
      <c r="AHO236" s="1696"/>
      <c r="AHP236" s="1695"/>
      <c r="AHQ236" s="1549"/>
      <c r="AHR236" s="1550"/>
      <c r="AHS236" s="1550"/>
      <c r="AHT236" s="1694"/>
      <c r="AHU236" s="1790"/>
      <c r="AHV236" s="1696"/>
      <c r="AHW236" s="1696"/>
      <c r="AHX236" s="1695"/>
      <c r="AHY236" s="1549"/>
      <c r="AHZ236" s="1550"/>
      <c r="AIA236" s="1550"/>
      <c r="AIB236" s="1694"/>
      <c r="AIC236" s="1790"/>
      <c r="AID236" s="1696"/>
      <c r="AIE236" s="1696"/>
      <c r="AIF236" s="1695"/>
      <c r="AIG236" s="1549"/>
      <c r="AIH236" s="1550"/>
      <c r="AII236" s="1550"/>
      <c r="AIJ236" s="1694"/>
      <c r="AIK236" s="1790"/>
      <c r="AIL236" s="1696"/>
      <c r="AIM236" s="1696"/>
      <c r="AIN236" s="1695"/>
      <c r="AIO236" s="1549"/>
      <c r="AIP236" s="1550"/>
      <c r="AIQ236" s="1550"/>
      <c r="AIR236" s="1694"/>
      <c r="AIS236" s="1790"/>
      <c r="AIT236" s="1696"/>
      <c r="AIU236" s="1696"/>
      <c r="AIV236" s="1695"/>
      <c r="AIW236" s="1549"/>
      <c r="AIX236" s="1550"/>
      <c r="AIY236" s="1550"/>
      <c r="AIZ236" s="1694"/>
      <c r="AJA236" s="1790"/>
      <c r="AJB236" s="1696"/>
      <c r="AJC236" s="1696"/>
      <c r="AJD236" s="1695"/>
      <c r="AJE236" s="1549"/>
      <c r="AJF236" s="1550"/>
      <c r="AJG236" s="1550"/>
      <c r="AJH236" s="1694"/>
      <c r="AJI236" s="1790"/>
      <c r="AJJ236" s="1696"/>
      <c r="AJK236" s="1696"/>
      <c r="AJL236" s="1695"/>
      <c r="AJM236" s="1549"/>
      <c r="AJN236" s="1550"/>
      <c r="AJO236" s="1550"/>
      <c r="AJP236" s="1694"/>
      <c r="AJQ236" s="1790"/>
      <c r="AJR236" s="1696"/>
      <c r="AJS236" s="1696"/>
      <c r="AJT236" s="1695"/>
      <c r="AJU236" s="1549"/>
      <c r="AJV236" s="1550"/>
      <c r="AJW236" s="1550"/>
      <c r="AJX236" s="1694"/>
      <c r="AJY236" s="1790"/>
      <c r="AJZ236" s="1696"/>
      <c r="AKA236" s="1696"/>
      <c r="AKB236" s="1695"/>
      <c r="AKC236" s="1549"/>
      <c r="AKD236" s="1550"/>
      <c r="AKE236" s="1550"/>
      <c r="AKF236" s="1694"/>
      <c r="AKG236" s="1790"/>
      <c r="AKH236" s="1696"/>
      <c r="AKI236" s="1696"/>
      <c r="AKJ236" s="1695"/>
      <c r="AKK236" s="1549"/>
      <c r="AKL236" s="1550"/>
      <c r="AKM236" s="1550"/>
      <c r="AKN236" s="1694"/>
      <c r="AKO236" s="1790"/>
      <c r="AKP236" s="1696"/>
      <c r="AKQ236" s="1696"/>
      <c r="AKR236" s="1695"/>
      <c r="AKS236" s="1549"/>
      <c r="AKT236" s="1550"/>
      <c r="AKU236" s="1550"/>
      <c r="AKV236" s="1694"/>
      <c r="AKW236" s="1790"/>
      <c r="AKX236" s="1696"/>
      <c r="AKY236" s="1696"/>
      <c r="AKZ236" s="1695"/>
      <c r="ALA236" s="1549"/>
      <c r="ALB236" s="1550"/>
      <c r="ALC236" s="1550"/>
      <c r="ALD236" s="1694"/>
      <c r="ALE236" s="1790"/>
      <c r="ALF236" s="1696"/>
      <c r="ALG236" s="1696"/>
      <c r="ALH236" s="1695"/>
      <c r="ALI236" s="1549"/>
      <c r="ALJ236" s="1550"/>
      <c r="ALK236" s="1550"/>
      <c r="ALL236" s="1694"/>
      <c r="ALM236" s="1790"/>
      <c r="ALN236" s="1696"/>
      <c r="ALO236" s="1696"/>
      <c r="ALP236" s="1695"/>
      <c r="ALQ236" s="1549"/>
      <c r="ALR236" s="1550"/>
      <c r="ALS236" s="1550"/>
      <c r="ALT236" s="1694"/>
      <c r="ALU236" s="1790"/>
      <c r="ALV236" s="1696"/>
      <c r="ALW236" s="1696"/>
      <c r="ALX236" s="1695"/>
      <c r="ALY236" s="1549"/>
      <c r="ALZ236" s="1550"/>
      <c r="AMA236" s="1550"/>
      <c r="AMB236" s="1694"/>
      <c r="AMC236" s="1790"/>
      <c r="AMD236" s="1696"/>
      <c r="AME236" s="1696"/>
      <c r="AMF236" s="1695"/>
      <c r="AMG236" s="1549"/>
      <c r="AMH236" s="1550"/>
      <c r="AMI236" s="1550"/>
      <c r="AMJ236" s="1703"/>
    </row>
    <row r="237" spans="1:1024" s="72" customFormat="1" ht="22.5" customHeight="1">
      <c r="A237" s="1694">
        <v>1100700001</v>
      </c>
      <c r="B237" s="1791"/>
      <c r="C237" s="1696" t="s">
        <v>4024</v>
      </c>
      <c r="D237" s="1696" t="s">
        <v>4004</v>
      </c>
      <c r="E237" s="1695">
        <v>6</v>
      </c>
      <c r="F237" s="1549">
        <v>10.130000000000001</v>
      </c>
      <c r="G237" s="1536">
        <f>F237*$I$2</f>
        <v>0</v>
      </c>
      <c r="H237" s="1536">
        <f>G237-G237*($I$1)</f>
        <v>0</v>
      </c>
      <c r="I237"/>
      <c r="L237" s="85"/>
      <c r="M237" s="85"/>
      <c r="N237" s="144"/>
      <c r="O237" s="145"/>
      <c r="P237" s="145"/>
      <c r="Q237" s="146"/>
      <c r="T237" s="85"/>
      <c r="U237" s="144"/>
      <c r="V237" s="145"/>
      <c r="W237" s="145"/>
      <c r="X237" s="146"/>
      <c r="Y237" s="1792"/>
      <c r="AB237" s="85"/>
      <c r="AC237" s="144"/>
      <c r="AD237" s="145"/>
      <c r="AE237" s="145"/>
      <c r="AF237" s="146"/>
      <c r="AG237" s="1792"/>
      <c r="AJ237" s="85"/>
      <c r="AK237" s="144"/>
      <c r="AL237" s="145"/>
      <c r="AM237" s="145"/>
      <c r="AN237" s="146"/>
      <c r="AO237" s="1792"/>
      <c r="AR237" s="85"/>
      <c r="AS237" s="144"/>
      <c r="AT237" s="145"/>
      <c r="AU237" s="145"/>
      <c r="AV237" s="146"/>
      <c r="AW237" s="1792"/>
      <c r="AZ237" s="85"/>
      <c r="BA237" s="144"/>
      <c r="BB237" s="145"/>
      <c r="BC237" s="145"/>
      <c r="BD237" s="146"/>
      <c r="BE237" s="1792"/>
      <c r="BH237" s="85"/>
      <c r="BI237" s="144"/>
      <c r="BJ237" s="145"/>
      <c r="BK237" s="145"/>
      <c r="BL237" s="146"/>
      <c r="BM237" s="1792"/>
      <c r="BP237" s="85"/>
      <c r="BQ237" s="144"/>
      <c r="BR237" s="145"/>
      <c r="BS237" s="145"/>
      <c r="BT237" s="146"/>
      <c r="BU237" s="1792"/>
      <c r="BX237" s="85"/>
      <c r="BY237" s="144"/>
      <c r="BZ237" s="145"/>
      <c r="CA237" s="145"/>
      <c r="CB237" s="146"/>
      <c r="CC237" s="1792"/>
      <c r="CF237" s="85"/>
      <c r="CG237" s="144"/>
      <c r="CH237" s="145"/>
      <c r="CI237" s="145"/>
      <c r="CJ237" s="146"/>
      <c r="CK237" s="1792"/>
      <c r="CN237" s="85"/>
      <c r="CO237" s="144"/>
      <c r="CP237" s="145"/>
      <c r="CQ237" s="145"/>
      <c r="CR237" s="146"/>
      <c r="CS237" s="1792"/>
      <c r="CV237" s="85"/>
      <c r="CW237" s="144"/>
      <c r="CX237" s="145"/>
      <c r="CY237" s="145"/>
      <c r="CZ237" s="146"/>
      <c r="DA237" s="1792"/>
      <c r="DD237" s="85"/>
      <c r="DE237" s="144"/>
      <c r="DF237" s="145"/>
      <c r="DG237" s="145"/>
      <c r="DH237" s="146"/>
      <c r="DI237" s="1792"/>
      <c r="DL237" s="85"/>
      <c r="DM237" s="144"/>
      <c r="DN237" s="145"/>
      <c r="DO237" s="145"/>
      <c r="DP237" s="146"/>
      <c r="DQ237" s="1792"/>
      <c r="DT237" s="85"/>
      <c r="DU237" s="144"/>
      <c r="DV237" s="145"/>
      <c r="DW237" s="145"/>
      <c r="DX237" s="146"/>
      <c r="DY237" s="1792"/>
      <c r="EB237" s="85"/>
      <c r="EC237" s="144"/>
      <c r="ED237" s="145"/>
      <c r="EE237" s="145"/>
      <c r="EF237" s="146"/>
      <c r="EG237" s="1792"/>
      <c r="EJ237" s="85"/>
      <c r="EK237" s="144"/>
      <c r="EL237" s="145"/>
      <c r="EM237" s="145"/>
      <c r="EN237" s="146"/>
      <c r="EO237" s="1792"/>
      <c r="ER237" s="85"/>
      <c r="ES237" s="144"/>
      <c r="ET237" s="145"/>
      <c r="EU237" s="145"/>
      <c r="EV237" s="146"/>
      <c r="EW237" s="1792"/>
      <c r="EZ237" s="85"/>
      <c r="FA237" s="144"/>
      <c r="FB237" s="145"/>
      <c r="FC237" s="145"/>
      <c r="FD237" s="146"/>
      <c r="FE237" s="1792"/>
      <c r="FH237" s="85"/>
      <c r="FI237" s="144"/>
      <c r="FJ237" s="145"/>
      <c r="FK237" s="145"/>
      <c r="FL237" s="146"/>
      <c r="FM237" s="1792"/>
      <c r="FP237" s="85"/>
      <c r="FQ237" s="144"/>
      <c r="FR237" s="145"/>
      <c r="FS237" s="145"/>
      <c r="FT237" s="146"/>
      <c r="FU237" s="1792"/>
      <c r="FX237" s="85"/>
      <c r="FY237" s="144"/>
      <c r="FZ237" s="145"/>
      <c r="GA237" s="145"/>
      <c r="GB237" s="146"/>
      <c r="GC237" s="1792"/>
      <c r="GF237" s="85"/>
      <c r="GG237" s="144"/>
      <c r="GH237" s="145"/>
      <c r="GI237" s="145"/>
      <c r="GJ237" s="146"/>
      <c r="GK237" s="1792"/>
      <c r="GN237" s="85"/>
      <c r="GO237" s="144"/>
      <c r="GP237" s="145"/>
      <c r="GQ237" s="145"/>
      <c r="GR237" s="146"/>
      <c r="GS237" s="1792"/>
      <c r="GV237" s="85"/>
      <c r="GW237" s="144"/>
      <c r="GX237" s="145"/>
      <c r="GY237" s="145"/>
      <c r="GZ237" s="146"/>
      <c r="HA237" s="1792"/>
      <c r="HD237" s="85"/>
      <c r="HE237" s="144"/>
      <c r="HF237" s="145"/>
      <c r="HG237" s="145"/>
      <c r="HH237" s="146"/>
      <c r="HI237" s="1792"/>
      <c r="HL237" s="85"/>
      <c r="HM237" s="144"/>
      <c r="HN237" s="145"/>
      <c r="HO237" s="145"/>
      <c r="HP237" s="146"/>
      <c r="HQ237" s="1792"/>
      <c r="HT237" s="85"/>
      <c r="HU237" s="144"/>
      <c r="HV237" s="145"/>
      <c r="HW237" s="145"/>
      <c r="HX237" s="146"/>
      <c r="HY237" s="1792"/>
      <c r="IB237" s="85"/>
      <c r="IC237" s="144"/>
      <c r="ID237" s="145"/>
      <c r="IE237" s="145"/>
      <c r="IF237" s="146"/>
      <c r="IG237" s="1792"/>
      <c r="IJ237" s="85"/>
      <c r="IK237" s="144"/>
      <c r="IL237" s="145"/>
      <c r="IM237" s="145"/>
      <c r="IN237" s="146"/>
      <c r="IO237" s="1792"/>
      <c r="IR237" s="85"/>
      <c r="IS237" s="144"/>
      <c r="IT237" s="145"/>
      <c r="IU237" s="145"/>
      <c r="IV237" s="146"/>
      <c r="IW237" s="1792"/>
      <c r="IZ237" s="85"/>
      <c r="JA237" s="144"/>
      <c r="JB237" s="145"/>
      <c r="JC237" s="145"/>
      <c r="JD237" s="146"/>
      <c r="JE237" s="1792"/>
      <c r="JH237" s="85"/>
      <c r="JI237" s="144"/>
      <c r="JJ237" s="145"/>
      <c r="JK237" s="145"/>
      <c r="JL237" s="146"/>
      <c r="JM237" s="1792"/>
      <c r="JP237" s="85"/>
      <c r="JQ237" s="144"/>
      <c r="JR237" s="145"/>
      <c r="JS237" s="145"/>
      <c r="JT237" s="146"/>
      <c r="JU237" s="1792"/>
      <c r="JX237" s="85"/>
      <c r="JY237" s="144"/>
      <c r="JZ237" s="145"/>
      <c r="KA237" s="145"/>
      <c r="KB237" s="146"/>
      <c r="KC237" s="1792"/>
      <c r="KF237" s="85"/>
      <c r="KG237" s="144"/>
      <c r="KH237" s="145"/>
      <c r="KI237" s="145"/>
      <c r="KJ237" s="146"/>
      <c r="KK237" s="1792"/>
      <c r="KN237" s="85"/>
      <c r="KO237" s="144"/>
      <c r="KP237" s="145"/>
      <c r="KQ237" s="145"/>
      <c r="KR237" s="146"/>
      <c r="KS237" s="1792"/>
      <c r="KV237" s="85"/>
      <c r="KW237" s="144"/>
      <c r="KX237" s="145"/>
      <c r="KY237" s="145"/>
      <c r="KZ237" s="146"/>
      <c r="LA237" s="1792"/>
      <c r="LD237" s="85"/>
      <c r="LE237" s="144"/>
      <c r="LF237" s="145"/>
      <c r="LG237" s="145"/>
      <c r="LH237" s="146"/>
      <c r="LI237" s="1792"/>
      <c r="LL237" s="85"/>
      <c r="LM237" s="144"/>
      <c r="LN237" s="145"/>
      <c r="LO237" s="145"/>
      <c r="LP237" s="146"/>
      <c r="LQ237" s="1792"/>
      <c r="LT237" s="85"/>
      <c r="LU237" s="144"/>
      <c r="LV237" s="145"/>
      <c r="LW237" s="145"/>
      <c r="LX237" s="146"/>
      <c r="LY237" s="1792"/>
      <c r="MB237" s="85"/>
      <c r="MC237" s="144"/>
      <c r="MD237" s="145"/>
      <c r="ME237" s="145"/>
      <c r="MF237" s="146"/>
      <c r="MG237" s="1792"/>
      <c r="MJ237" s="85"/>
      <c r="MK237" s="144"/>
      <c r="ML237" s="145"/>
      <c r="MM237" s="145"/>
      <c r="MN237" s="146"/>
      <c r="MO237" s="1792"/>
      <c r="MR237" s="85"/>
      <c r="MS237" s="144"/>
      <c r="MT237" s="145"/>
      <c r="MU237" s="145"/>
      <c r="MV237" s="146"/>
      <c r="MW237" s="1792"/>
      <c r="MZ237" s="85"/>
      <c r="NA237" s="144"/>
      <c r="NB237" s="145"/>
      <c r="NC237" s="145"/>
      <c r="ND237" s="146"/>
      <c r="NE237" s="1792"/>
      <c r="NH237" s="85"/>
      <c r="NI237" s="144"/>
      <c r="NJ237" s="145"/>
      <c r="NK237" s="145"/>
      <c r="NL237" s="146"/>
      <c r="NM237" s="1792"/>
      <c r="NP237" s="85"/>
      <c r="NQ237" s="144"/>
      <c r="NR237" s="145"/>
      <c r="NS237" s="145"/>
      <c r="NT237" s="146"/>
      <c r="NU237" s="1792"/>
      <c r="NX237" s="85"/>
      <c r="NY237" s="144"/>
      <c r="NZ237" s="145"/>
      <c r="OA237" s="145"/>
      <c r="OB237" s="146"/>
      <c r="OC237" s="1792"/>
      <c r="OF237" s="85"/>
      <c r="OG237" s="144"/>
      <c r="OH237" s="145"/>
      <c r="OI237" s="145"/>
      <c r="OJ237" s="146"/>
      <c r="OK237" s="1792"/>
      <c r="ON237" s="85"/>
      <c r="OO237" s="144"/>
      <c r="OP237" s="145"/>
      <c r="OQ237" s="145"/>
      <c r="OR237" s="146"/>
      <c r="OS237" s="1792"/>
      <c r="OV237" s="85"/>
      <c r="OW237" s="144"/>
      <c r="OX237" s="145"/>
      <c r="OY237" s="145"/>
      <c r="OZ237" s="146"/>
      <c r="PA237" s="1792"/>
      <c r="PD237" s="85"/>
      <c r="PE237" s="144"/>
      <c r="PF237" s="145"/>
      <c r="PG237" s="145"/>
      <c r="PH237" s="146"/>
      <c r="PI237" s="1792"/>
      <c r="PL237" s="85"/>
      <c r="PM237" s="144"/>
      <c r="PN237" s="145"/>
      <c r="PO237" s="145"/>
      <c r="PP237" s="146"/>
      <c r="PQ237" s="1792"/>
      <c r="PT237" s="85"/>
      <c r="PU237" s="144"/>
      <c r="PV237" s="145"/>
      <c r="PW237" s="145"/>
      <c r="PX237" s="146"/>
      <c r="PY237" s="1792"/>
      <c r="QB237" s="85"/>
      <c r="QC237" s="144"/>
      <c r="QD237" s="145"/>
      <c r="QE237" s="145"/>
      <c r="QF237" s="146"/>
      <c r="QG237" s="1792"/>
      <c r="QJ237" s="85"/>
      <c r="QK237" s="144"/>
      <c r="QL237" s="145"/>
      <c r="QM237" s="145"/>
      <c r="QN237" s="146"/>
      <c r="QO237" s="1792"/>
      <c r="QR237" s="85"/>
      <c r="QS237" s="144"/>
      <c r="QT237" s="145"/>
      <c r="QU237" s="145"/>
      <c r="QV237" s="146"/>
      <c r="QW237" s="1792"/>
      <c r="QZ237" s="85"/>
      <c r="RA237" s="144"/>
      <c r="RB237" s="145"/>
      <c r="RC237" s="145"/>
      <c r="RD237" s="146"/>
      <c r="RE237" s="1792"/>
      <c r="RH237" s="85"/>
      <c r="RI237" s="144"/>
      <c r="RJ237" s="145"/>
      <c r="RK237" s="145"/>
      <c r="RL237" s="146"/>
      <c r="RM237" s="1792"/>
      <c r="RP237" s="85"/>
      <c r="RQ237" s="144"/>
      <c r="RR237" s="145"/>
      <c r="RS237" s="145"/>
      <c r="RT237" s="146"/>
      <c r="RU237" s="1792"/>
      <c r="RX237" s="85"/>
      <c r="RY237" s="144"/>
      <c r="RZ237" s="145"/>
      <c r="SA237" s="145"/>
      <c r="SB237" s="146"/>
      <c r="SC237" s="1792"/>
      <c r="SF237" s="85"/>
      <c r="SG237" s="144"/>
      <c r="SH237" s="145"/>
      <c r="SI237" s="145"/>
      <c r="SJ237" s="146"/>
      <c r="SK237" s="1792"/>
      <c r="SN237" s="85"/>
      <c r="SO237" s="144"/>
      <c r="SP237" s="145"/>
      <c r="SQ237" s="145"/>
      <c r="SR237" s="146"/>
      <c r="SS237" s="1792"/>
      <c r="SV237" s="85"/>
      <c r="SW237" s="144"/>
      <c r="SX237" s="145"/>
      <c r="SY237" s="145"/>
      <c r="SZ237" s="146"/>
      <c r="TA237" s="1792"/>
      <c r="TD237" s="85"/>
      <c r="TE237" s="144"/>
      <c r="TF237" s="145"/>
      <c r="TG237" s="145"/>
      <c r="TH237" s="146"/>
      <c r="TI237" s="1792"/>
      <c r="TL237" s="85"/>
      <c r="TM237" s="144"/>
      <c r="TN237" s="145"/>
      <c r="TO237" s="145"/>
      <c r="TP237" s="146"/>
      <c r="TQ237" s="1792"/>
      <c r="TT237" s="85"/>
      <c r="TU237" s="144"/>
      <c r="TV237" s="145"/>
      <c r="TW237" s="145"/>
      <c r="TX237" s="146"/>
      <c r="TY237" s="1792"/>
      <c r="UB237" s="85"/>
      <c r="UC237" s="144"/>
      <c r="UD237" s="145"/>
      <c r="UE237" s="145"/>
      <c r="UF237" s="146"/>
      <c r="UG237" s="1792"/>
      <c r="UJ237" s="85"/>
      <c r="UK237" s="144"/>
      <c r="UL237" s="145"/>
      <c r="UM237" s="145"/>
      <c r="UN237" s="146"/>
      <c r="UO237" s="1792"/>
      <c r="UR237" s="85"/>
      <c r="US237" s="144"/>
      <c r="UT237" s="145"/>
      <c r="UU237" s="145"/>
      <c r="UV237" s="146"/>
      <c r="UW237" s="1792"/>
      <c r="UZ237" s="85"/>
      <c r="VA237" s="144"/>
      <c r="VB237" s="145"/>
      <c r="VC237" s="145"/>
      <c r="VD237" s="146"/>
      <c r="VE237" s="1792"/>
      <c r="VH237" s="85"/>
      <c r="VI237" s="144"/>
      <c r="VJ237" s="145"/>
      <c r="VK237" s="145"/>
      <c r="VL237" s="146"/>
      <c r="VM237" s="1792"/>
      <c r="VP237" s="85"/>
      <c r="VQ237" s="144"/>
      <c r="VR237" s="145"/>
      <c r="VS237" s="145"/>
      <c r="VT237" s="146"/>
      <c r="VU237" s="1792"/>
      <c r="VX237" s="85"/>
      <c r="VY237" s="144"/>
      <c r="VZ237" s="145"/>
      <c r="WA237" s="145"/>
      <c r="WB237" s="146"/>
      <c r="WC237" s="1792"/>
      <c r="WF237" s="85"/>
      <c r="WG237" s="144"/>
      <c r="WH237" s="145"/>
      <c r="WI237" s="145"/>
      <c r="WJ237" s="146"/>
      <c r="WK237" s="1792"/>
      <c r="WN237" s="85"/>
      <c r="WO237" s="144"/>
      <c r="WP237" s="145"/>
      <c r="WQ237" s="145"/>
      <c r="WR237" s="146"/>
      <c r="WS237" s="1792"/>
      <c r="WV237" s="85"/>
      <c r="WW237" s="144"/>
      <c r="WX237" s="145"/>
      <c r="WY237" s="145"/>
      <c r="WZ237" s="146"/>
      <c r="XA237" s="1792"/>
      <c r="XD237" s="85"/>
      <c r="XE237" s="144"/>
      <c r="XF237" s="145"/>
      <c r="XG237" s="145"/>
      <c r="XH237" s="146"/>
      <c r="XI237" s="1792"/>
      <c r="XL237" s="85"/>
      <c r="XM237" s="144"/>
      <c r="XN237" s="145"/>
      <c r="XO237" s="145"/>
      <c r="XP237" s="146"/>
      <c r="XQ237" s="1792"/>
      <c r="XT237" s="85"/>
      <c r="XU237" s="144"/>
      <c r="XV237" s="145"/>
      <c r="XW237" s="145"/>
      <c r="XX237" s="146"/>
      <c r="XY237" s="1792"/>
      <c r="YB237" s="85"/>
      <c r="YC237" s="144"/>
      <c r="YD237" s="145"/>
      <c r="YE237" s="145"/>
      <c r="YF237" s="146"/>
      <c r="YG237" s="1792"/>
      <c r="YJ237" s="85"/>
      <c r="YK237" s="144"/>
      <c r="YL237" s="145"/>
      <c r="YM237" s="145"/>
      <c r="YN237" s="146"/>
      <c r="YO237" s="1792"/>
      <c r="YR237" s="85"/>
      <c r="YS237" s="144"/>
      <c r="YT237" s="145"/>
      <c r="YU237" s="145"/>
      <c r="YV237" s="146"/>
      <c r="YW237" s="1792"/>
      <c r="YZ237" s="85"/>
      <c r="ZA237" s="144"/>
      <c r="ZB237" s="145"/>
      <c r="ZC237" s="145"/>
      <c r="ZD237" s="146"/>
      <c r="ZE237" s="1792"/>
      <c r="ZH237" s="85"/>
      <c r="ZI237" s="144"/>
      <c r="ZJ237" s="145"/>
      <c r="ZK237" s="145"/>
      <c r="ZL237" s="146"/>
      <c r="ZM237" s="1792"/>
      <c r="ZP237" s="85"/>
      <c r="ZQ237" s="144"/>
      <c r="ZR237" s="145"/>
      <c r="ZS237" s="145"/>
      <c r="ZT237" s="146"/>
      <c r="ZU237" s="1792"/>
      <c r="ZX237" s="85"/>
      <c r="ZY237" s="144"/>
      <c r="ZZ237" s="145"/>
      <c r="AAA237" s="145"/>
      <c r="AAB237" s="146"/>
      <c r="AAC237" s="1792"/>
      <c r="AAF237" s="85"/>
      <c r="AAG237" s="144"/>
      <c r="AAH237" s="145"/>
      <c r="AAI237" s="145"/>
      <c r="AAJ237" s="146"/>
      <c r="AAK237" s="1792"/>
      <c r="AAN237" s="85"/>
      <c r="AAO237" s="144"/>
      <c r="AAP237" s="145"/>
      <c r="AAQ237" s="2057"/>
      <c r="AAR237" s="1694"/>
      <c r="AAS237" s="1790"/>
      <c r="AAT237" s="1696"/>
      <c r="AAU237" s="1696"/>
      <c r="AAV237" s="1695"/>
      <c r="AAW237" s="1549"/>
      <c r="AAX237" s="1550"/>
      <c r="AAY237" s="1550"/>
      <c r="AAZ237" s="1694"/>
      <c r="ABA237" s="1790"/>
      <c r="ABB237" s="1696"/>
      <c r="ABC237" s="1696"/>
      <c r="ABD237" s="1695"/>
      <c r="ABE237" s="1549"/>
      <c r="ABF237" s="1550"/>
      <c r="ABG237" s="1550"/>
      <c r="ABH237" s="1694"/>
      <c r="ABI237" s="1790"/>
      <c r="ABJ237" s="1696"/>
      <c r="ABK237" s="1696"/>
      <c r="ABL237" s="1695"/>
      <c r="ABM237" s="1549"/>
      <c r="ABN237" s="1550"/>
      <c r="ABO237" s="1550"/>
      <c r="ABP237" s="1694"/>
      <c r="ABQ237" s="1790"/>
      <c r="ABR237" s="1696"/>
      <c r="ABS237" s="1696"/>
      <c r="ABT237" s="1695"/>
      <c r="ABU237" s="1549"/>
      <c r="ABV237" s="1550"/>
      <c r="ABW237" s="1550"/>
      <c r="ABX237" s="1694"/>
      <c r="ABY237" s="1790"/>
      <c r="ABZ237" s="1696"/>
      <c r="ACA237" s="1696"/>
      <c r="ACB237" s="1695"/>
      <c r="ACC237" s="1549"/>
      <c r="ACD237" s="1550"/>
      <c r="ACE237" s="1550"/>
      <c r="ACF237" s="1694"/>
      <c r="ACG237" s="1790"/>
      <c r="ACH237" s="1696"/>
      <c r="ACI237" s="1696"/>
      <c r="ACJ237" s="1695"/>
      <c r="ACK237" s="1549"/>
      <c r="ACL237" s="1550"/>
      <c r="ACM237" s="1550"/>
      <c r="ACN237" s="1694"/>
      <c r="ACO237" s="1790"/>
      <c r="ACP237" s="1696"/>
      <c r="ACQ237" s="1696"/>
      <c r="ACR237" s="1695"/>
      <c r="ACS237" s="1549"/>
      <c r="ACT237" s="1550"/>
      <c r="ACU237" s="1550"/>
      <c r="ACV237" s="1694"/>
      <c r="ACW237" s="1790"/>
      <c r="ACX237" s="1696"/>
      <c r="ACY237" s="1696"/>
      <c r="ACZ237" s="1695"/>
      <c r="ADA237" s="1549"/>
      <c r="ADB237" s="1550"/>
      <c r="ADC237" s="1550"/>
      <c r="ADD237" s="1694"/>
      <c r="ADE237" s="1790"/>
      <c r="ADF237" s="1696"/>
      <c r="ADG237" s="1696"/>
      <c r="ADH237" s="1695"/>
      <c r="ADI237" s="1549"/>
      <c r="ADJ237" s="1550"/>
      <c r="ADK237" s="1550"/>
      <c r="ADL237" s="1694"/>
      <c r="ADM237" s="1790"/>
      <c r="ADN237" s="1696"/>
      <c r="ADO237" s="1696"/>
      <c r="ADP237" s="1695"/>
      <c r="ADQ237" s="1549"/>
      <c r="ADR237" s="1550"/>
      <c r="ADS237" s="1550"/>
      <c r="ADT237" s="1694"/>
      <c r="ADU237" s="1790"/>
      <c r="ADV237" s="1696"/>
      <c r="ADW237" s="1696"/>
      <c r="ADX237" s="1695"/>
      <c r="ADY237" s="1549"/>
      <c r="ADZ237" s="1550"/>
      <c r="AEA237" s="1550"/>
      <c r="AEB237" s="1694"/>
      <c r="AEC237" s="1790"/>
      <c r="AED237" s="1696"/>
      <c r="AEE237" s="1696"/>
      <c r="AEF237" s="1695"/>
      <c r="AEG237" s="1549"/>
      <c r="AEH237" s="1550"/>
      <c r="AEI237" s="1550"/>
      <c r="AEJ237" s="1694"/>
      <c r="AEK237" s="1790"/>
      <c r="AEL237" s="1696"/>
      <c r="AEM237" s="1696"/>
      <c r="AEN237" s="1695"/>
      <c r="AEO237" s="1549"/>
      <c r="AEP237" s="1550"/>
      <c r="AEQ237" s="1550"/>
      <c r="AER237" s="1694"/>
      <c r="AES237" s="1790"/>
      <c r="AET237" s="1696"/>
      <c r="AEU237" s="1696"/>
      <c r="AEV237" s="1695"/>
      <c r="AEW237" s="1549"/>
      <c r="AEX237" s="1550"/>
      <c r="AEY237" s="1550"/>
      <c r="AEZ237" s="1694"/>
      <c r="AFA237" s="1790"/>
      <c r="AFB237" s="1696"/>
      <c r="AFC237" s="1696"/>
      <c r="AFD237" s="1695"/>
      <c r="AFE237" s="1549"/>
      <c r="AFF237" s="1550"/>
      <c r="AFG237" s="1550"/>
      <c r="AFH237" s="1694"/>
      <c r="AFI237" s="1790"/>
      <c r="AFJ237" s="1696"/>
      <c r="AFK237" s="1696"/>
      <c r="AFL237" s="1695"/>
      <c r="AFM237" s="1549"/>
      <c r="AFN237" s="1550"/>
      <c r="AFO237" s="1550"/>
      <c r="AFP237" s="1694"/>
      <c r="AFQ237" s="1790"/>
      <c r="AFR237" s="1696"/>
      <c r="AFS237" s="1696"/>
      <c r="AFT237" s="1695"/>
      <c r="AFU237" s="1549"/>
      <c r="AFV237" s="1550"/>
      <c r="AFW237" s="1550"/>
      <c r="AFX237" s="1694"/>
      <c r="AFY237" s="1790"/>
      <c r="AFZ237" s="1696"/>
      <c r="AGA237" s="1696"/>
      <c r="AGB237" s="1695"/>
      <c r="AGC237" s="1549"/>
      <c r="AGD237" s="1550"/>
      <c r="AGE237" s="1550"/>
      <c r="AGF237" s="1694"/>
      <c r="AGG237" s="1790"/>
      <c r="AGH237" s="1696"/>
      <c r="AGI237" s="1696"/>
      <c r="AGJ237" s="1695"/>
      <c r="AGK237" s="1549"/>
      <c r="AGL237" s="1550"/>
      <c r="AGM237" s="1550"/>
      <c r="AGN237" s="1694"/>
      <c r="AGO237" s="1790"/>
      <c r="AGP237" s="1696"/>
      <c r="AGQ237" s="1696"/>
      <c r="AGR237" s="1695"/>
      <c r="AGS237" s="1549"/>
      <c r="AGT237" s="1550"/>
      <c r="AGU237" s="1550"/>
      <c r="AGV237" s="1694"/>
      <c r="AGW237" s="1790"/>
      <c r="AGX237" s="1696"/>
      <c r="AGY237" s="1696"/>
      <c r="AGZ237" s="1695"/>
      <c r="AHA237" s="1549"/>
      <c r="AHB237" s="1550"/>
      <c r="AHC237" s="1550"/>
      <c r="AHD237" s="1694"/>
      <c r="AHE237" s="1790"/>
      <c r="AHF237" s="1696"/>
      <c r="AHG237" s="1696"/>
      <c r="AHH237" s="1695"/>
      <c r="AHI237" s="1549"/>
      <c r="AHJ237" s="1550"/>
      <c r="AHK237" s="1550"/>
      <c r="AHL237" s="1694"/>
      <c r="AHM237" s="1790"/>
      <c r="AHN237" s="1696"/>
      <c r="AHO237" s="1696"/>
      <c r="AHP237" s="1695"/>
      <c r="AHQ237" s="1549"/>
      <c r="AHR237" s="1550"/>
      <c r="AHS237" s="1550"/>
      <c r="AHT237" s="1694"/>
      <c r="AHU237" s="1790"/>
      <c r="AHV237" s="1696"/>
      <c r="AHW237" s="1696"/>
      <c r="AHX237" s="1695"/>
      <c r="AHY237" s="1549"/>
      <c r="AHZ237" s="1550"/>
      <c r="AIA237" s="1550"/>
      <c r="AIB237" s="1694"/>
      <c r="AIC237" s="1790"/>
      <c r="AID237" s="1696"/>
      <c r="AIE237" s="1696"/>
      <c r="AIF237" s="1695"/>
      <c r="AIG237" s="1549"/>
      <c r="AIH237" s="1550"/>
      <c r="AII237" s="1550"/>
      <c r="AIJ237" s="1694"/>
      <c r="AIK237" s="1790"/>
      <c r="AIL237" s="1696"/>
      <c r="AIM237" s="1696"/>
      <c r="AIN237" s="1695"/>
      <c r="AIO237" s="1549"/>
      <c r="AIP237" s="1550"/>
      <c r="AIQ237" s="1550"/>
      <c r="AIR237" s="1694"/>
      <c r="AIS237" s="1790"/>
      <c r="AIT237" s="1696"/>
      <c r="AIU237" s="1696"/>
      <c r="AIV237" s="1695"/>
      <c r="AIW237" s="1549"/>
      <c r="AIX237" s="1550"/>
      <c r="AIY237" s="1550"/>
      <c r="AIZ237" s="1694"/>
      <c r="AJA237" s="1790"/>
      <c r="AJB237" s="1696"/>
      <c r="AJC237" s="1696"/>
      <c r="AJD237" s="1695"/>
      <c r="AJE237" s="1549"/>
      <c r="AJF237" s="1550"/>
      <c r="AJG237" s="1550"/>
      <c r="AJH237" s="1694"/>
      <c r="AJI237" s="1790"/>
      <c r="AJJ237" s="1696"/>
      <c r="AJK237" s="1696"/>
      <c r="AJL237" s="1695"/>
      <c r="AJM237" s="1549"/>
      <c r="AJN237" s="1550"/>
      <c r="AJO237" s="1550"/>
      <c r="AJP237" s="1694"/>
      <c r="AJQ237" s="1790"/>
      <c r="AJR237" s="1696"/>
      <c r="AJS237" s="1696"/>
      <c r="AJT237" s="1695"/>
      <c r="AJU237" s="1549"/>
      <c r="AJV237" s="1550"/>
      <c r="AJW237" s="1550"/>
      <c r="AJX237" s="1694"/>
      <c r="AJY237" s="1790"/>
      <c r="AJZ237" s="1696"/>
      <c r="AKA237" s="1696"/>
      <c r="AKB237" s="1695"/>
      <c r="AKC237" s="1549"/>
      <c r="AKD237" s="1550"/>
      <c r="AKE237" s="1550"/>
      <c r="AKF237" s="1694"/>
      <c r="AKG237" s="1790"/>
      <c r="AKH237" s="1696"/>
      <c r="AKI237" s="1696"/>
      <c r="AKJ237" s="1695"/>
      <c r="AKK237" s="1549"/>
      <c r="AKL237" s="1550"/>
      <c r="AKM237" s="1550"/>
      <c r="AKN237" s="1694"/>
      <c r="AKO237" s="1790"/>
      <c r="AKP237" s="1696"/>
      <c r="AKQ237" s="1696"/>
      <c r="AKR237" s="1695"/>
      <c r="AKS237" s="1549"/>
      <c r="AKT237" s="1550"/>
      <c r="AKU237" s="1550"/>
      <c r="AKV237" s="1694"/>
      <c r="AKW237" s="1790"/>
      <c r="AKX237" s="1696"/>
      <c r="AKY237" s="1696"/>
      <c r="AKZ237" s="1695"/>
      <c r="ALA237" s="1549"/>
      <c r="ALB237" s="1550"/>
      <c r="ALC237" s="1550"/>
      <c r="ALD237" s="1694"/>
      <c r="ALE237" s="1790"/>
      <c r="ALF237" s="1696"/>
      <c r="ALG237" s="1696"/>
      <c r="ALH237" s="1695"/>
      <c r="ALI237" s="1549"/>
      <c r="ALJ237" s="1550"/>
      <c r="ALK237" s="1550"/>
      <c r="ALL237" s="1694"/>
      <c r="ALM237" s="1790"/>
      <c r="ALN237" s="1696"/>
      <c r="ALO237" s="1696"/>
      <c r="ALP237" s="1695"/>
      <c r="ALQ237" s="1549"/>
      <c r="ALR237" s="1550"/>
      <c r="ALS237" s="1550"/>
      <c r="ALT237" s="1694"/>
      <c r="ALU237" s="1790"/>
      <c r="ALV237" s="1696"/>
      <c r="ALW237" s="1696"/>
      <c r="ALX237" s="1695"/>
      <c r="ALY237" s="1549"/>
      <c r="ALZ237" s="1550"/>
      <c r="AMA237" s="1550"/>
      <c r="AMB237" s="1694"/>
      <c r="AMC237" s="1790"/>
      <c r="AMD237" s="1696"/>
      <c r="AME237" s="1696"/>
      <c r="AMF237" s="1695"/>
      <c r="AMG237" s="1549"/>
      <c r="AMH237" s="1550"/>
      <c r="AMI237" s="1550"/>
      <c r="AMJ237" s="1703"/>
    </row>
    <row r="238" spans="1:1024" s="72" customFormat="1" ht="22.5" customHeight="1">
      <c r="A238" s="1694">
        <v>1150700000</v>
      </c>
      <c r="B238" s="1791" t="s">
        <v>4207</v>
      </c>
      <c r="C238" s="1696" t="s">
        <v>4024</v>
      </c>
      <c r="D238" s="1696" t="s">
        <v>4206</v>
      </c>
      <c r="E238" s="1695">
        <v>12</v>
      </c>
      <c r="F238" s="1549">
        <v>5.35</v>
      </c>
      <c r="G238" s="1536">
        <f>F238*$I$2</f>
        <v>0</v>
      </c>
      <c r="H238" s="1536">
        <f>G238-G238*($I$1)</f>
        <v>0</v>
      </c>
      <c r="I238"/>
      <c r="L238" s="85"/>
      <c r="M238" s="85"/>
      <c r="N238" s="144"/>
      <c r="O238" s="145"/>
      <c r="P238" s="145"/>
      <c r="Q238" s="146"/>
      <c r="T238" s="85"/>
      <c r="U238" s="144"/>
      <c r="V238" s="145"/>
      <c r="W238" s="145"/>
      <c r="X238" s="146"/>
      <c r="Y238" s="1792"/>
      <c r="AB238" s="85"/>
      <c r="AC238" s="144"/>
      <c r="AD238" s="145"/>
      <c r="AE238" s="145"/>
      <c r="AF238" s="146"/>
      <c r="AG238" s="1792"/>
      <c r="AJ238" s="85"/>
      <c r="AK238" s="144"/>
      <c r="AL238" s="145"/>
      <c r="AM238" s="145"/>
      <c r="AN238" s="146"/>
      <c r="AO238" s="1792"/>
      <c r="AR238" s="85"/>
      <c r="AS238" s="144"/>
      <c r="AT238" s="145"/>
      <c r="AU238" s="145"/>
      <c r="AV238" s="146"/>
      <c r="AW238" s="1792"/>
      <c r="AZ238" s="85"/>
      <c r="BA238" s="144"/>
      <c r="BB238" s="145"/>
      <c r="BC238" s="145"/>
      <c r="BD238" s="146"/>
      <c r="BE238" s="1792"/>
      <c r="BH238" s="85"/>
      <c r="BI238" s="144"/>
      <c r="BJ238" s="145"/>
      <c r="BK238" s="145"/>
      <c r="BL238" s="146"/>
      <c r="BM238" s="1792"/>
      <c r="BP238" s="85"/>
      <c r="BQ238" s="144"/>
      <c r="BR238" s="145"/>
      <c r="BS238" s="145"/>
      <c r="BT238" s="146"/>
      <c r="BU238" s="1792"/>
      <c r="BX238" s="85"/>
      <c r="BY238" s="144"/>
      <c r="BZ238" s="145"/>
      <c r="CA238" s="145"/>
      <c r="CB238" s="146"/>
      <c r="CC238" s="1792"/>
      <c r="CF238" s="85"/>
      <c r="CG238" s="144"/>
      <c r="CH238" s="145"/>
      <c r="CI238" s="145"/>
      <c r="CJ238" s="146"/>
      <c r="CK238" s="1792"/>
      <c r="CN238" s="85"/>
      <c r="CO238" s="144"/>
      <c r="CP238" s="145"/>
      <c r="CQ238" s="145"/>
      <c r="CR238" s="146"/>
      <c r="CS238" s="1792"/>
      <c r="CV238" s="85"/>
      <c r="CW238" s="144"/>
      <c r="CX238" s="145"/>
      <c r="CY238" s="145"/>
      <c r="CZ238" s="146"/>
      <c r="DA238" s="1792"/>
      <c r="DD238" s="85"/>
      <c r="DE238" s="144"/>
      <c r="DF238" s="145"/>
      <c r="DG238" s="145"/>
      <c r="DH238" s="146"/>
      <c r="DI238" s="1792"/>
      <c r="DL238" s="85"/>
      <c r="DM238" s="144"/>
      <c r="DN238" s="145"/>
      <c r="DO238" s="145"/>
      <c r="DP238" s="146"/>
      <c r="DQ238" s="1792"/>
      <c r="DT238" s="85"/>
      <c r="DU238" s="144"/>
      <c r="DV238" s="145"/>
      <c r="DW238" s="145"/>
      <c r="DX238" s="146"/>
      <c r="DY238" s="1792"/>
      <c r="EB238" s="85"/>
      <c r="EC238" s="144"/>
      <c r="ED238" s="145"/>
      <c r="EE238" s="145"/>
      <c r="EF238" s="146"/>
      <c r="EG238" s="1792"/>
      <c r="EJ238" s="85"/>
      <c r="EK238" s="144"/>
      <c r="EL238" s="145"/>
      <c r="EM238" s="145"/>
      <c r="EN238" s="146"/>
      <c r="EO238" s="1792"/>
      <c r="ER238" s="85"/>
      <c r="ES238" s="144"/>
      <c r="ET238" s="145"/>
      <c r="EU238" s="145"/>
      <c r="EV238" s="146"/>
      <c r="EW238" s="1792"/>
      <c r="EZ238" s="85"/>
      <c r="FA238" s="144"/>
      <c r="FB238" s="145"/>
      <c r="FC238" s="145"/>
      <c r="FD238" s="146"/>
      <c r="FE238" s="1792"/>
      <c r="FH238" s="85"/>
      <c r="FI238" s="144"/>
      <c r="FJ238" s="145"/>
      <c r="FK238" s="145"/>
      <c r="FL238" s="146"/>
      <c r="FM238" s="1792"/>
      <c r="FP238" s="85"/>
      <c r="FQ238" s="144"/>
      <c r="FR238" s="145"/>
      <c r="FS238" s="145"/>
      <c r="FT238" s="146"/>
      <c r="FU238" s="1792"/>
      <c r="FX238" s="85"/>
      <c r="FY238" s="144"/>
      <c r="FZ238" s="145"/>
      <c r="GA238" s="145"/>
      <c r="GB238" s="146"/>
      <c r="GC238" s="1792"/>
      <c r="GF238" s="85"/>
      <c r="GG238" s="144"/>
      <c r="GH238" s="145"/>
      <c r="GI238" s="145"/>
      <c r="GJ238" s="146"/>
      <c r="GK238" s="1792"/>
      <c r="GN238" s="85"/>
      <c r="GO238" s="144"/>
      <c r="GP238" s="145"/>
      <c r="GQ238" s="145"/>
      <c r="GR238" s="146"/>
      <c r="GS238" s="1792"/>
      <c r="GV238" s="85"/>
      <c r="GW238" s="144"/>
      <c r="GX238" s="145"/>
      <c r="GY238" s="145"/>
      <c r="GZ238" s="146"/>
      <c r="HA238" s="1792"/>
      <c r="HD238" s="85"/>
      <c r="HE238" s="144"/>
      <c r="HF238" s="145"/>
      <c r="HG238" s="145"/>
      <c r="HH238" s="146"/>
      <c r="HI238" s="1792"/>
      <c r="HL238" s="85"/>
      <c r="HM238" s="144"/>
      <c r="HN238" s="145"/>
      <c r="HO238" s="145"/>
      <c r="HP238" s="146"/>
      <c r="HQ238" s="1792"/>
      <c r="HT238" s="85"/>
      <c r="HU238" s="144"/>
      <c r="HV238" s="145"/>
      <c r="HW238" s="145"/>
      <c r="HX238" s="146"/>
      <c r="HY238" s="1792"/>
      <c r="IB238" s="85"/>
      <c r="IC238" s="144"/>
      <c r="ID238" s="145"/>
      <c r="IE238" s="145"/>
      <c r="IF238" s="146"/>
      <c r="IG238" s="1792"/>
      <c r="IJ238" s="85"/>
      <c r="IK238" s="144"/>
      <c r="IL238" s="145"/>
      <c r="IM238" s="145"/>
      <c r="IN238" s="146"/>
      <c r="IO238" s="1792"/>
      <c r="IR238" s="85"/>
      <c r="IS238" s="144"/>
      <c r="IT238" s="145"/>
      <c r="IU238" s="145"/>
      <c r="IV238" s="146"/>
      <c r="IW238" s="1792"/>
      <c r="IZ238" s="85"/>
      <c r="JA238" s="144"/>
      <c r="JB238" s="145"/>
      <c r="JC238" s="145"/>
      <c r="JD238" s="146"/>
      <c r="JE238" s="1792"/>
      <c r="JH238" s="85"/>
      <c r="JI238" s="144"/>
      <c r="JJ238" s="145"/>
      <c r="JK238" s="145"/>
      <c r="JL238" s="146"/>
      <c r="JM238" s="1792"/>
      <c r="JP238" s="85"/>
      <c r="JQ238" s="144"/>
      <c r="JR238" s="145"/>
      <c r="JS238" s="145"/>
      <c r="JT238" s="146"/>
      <c r="JU238" s="1792"/>
      <c r="JX238" s="85"/>
      <c r="JY238" s="144"/>
      <c r="JZ238" s="145"/>
      <c r="KA238" s="145"/>
      <c r="KB238" s="146"/>
      <c r="KC238" s="1792"/>
      <c r="KF238" s="85"/>
      <c r="KG238" s="144"/>
      <c r="KH238" s="145"/>
      <c r="KI238" s="145"/>
      <c r="KJ238" s="146"/>
      <c r="KK238" s="1792"/>
      <c r="KN238" s="85"/>
      <c r="KO238" s="144"/>
      <c r="KP238" s="145"/>
      <c r="KQ238" s="145"/>
      <c r="KR238" s="146"/>
      <c r="KS238" s="1792"/>
      <c r="KV238" s="85"/>
      <c r="KW238" s="144"/>
      <c r="KX238" s="145"/>
      <c r="KY238" s="145"/>
      <c r="KZ238" s="146"/>
      <c r="LA238" s="1792"/>
      <c r="LD238" s="85"/>
      <c r="LE238" s="144"/>
      <c r="LF238" s="145"/>
      <c r="LG238" s="145"/>
      <c r="LH238" s="146"/>
      <c r="LI238" s="1792"/>
      <c r="LL238" s="85"/>
      <c r="LM238" s="144"/>
      <c r="LN238" s="145"/>
      <c r="LO238" s="145"/>
      <c r="LP238" s="146"/>
      <c r="LQ238" s="1792"/>
      <c r="LT238" s="85"/>
      <c r="LU238" s="144"/>
      <c r="LV238" s="145"/>
      <c r="LW238" s="145"/>
      <c r="LX238" s="146"/>
      <c r="LY238" s="1792"/>
      <c r="MB238" s="85"/>
      <c r="MC238" s="144"/>
      <c r="MD238" s="145"/>
      <c r="ME238" s="145"/>
      <c r="MF238" s="146"/>
      <c r="MG238" s="1792"/>
      <c r="MJ238" s="85"/>
      <c r="MK238" s="144"/>
      <c r="ML238" s="145"/>
      <c r="MM238" s="145"/>
      <c r="MN238" s="146"/>
      <c r="MO238" s="1792"/>
      <c r="MR238" s="85"/>
      <c r="MS238" s="144"/>
      <c r="MT238" s="145"/>
      <c r="MU238" s="145"/>
      <c r="MV238" s="146"/>
      <c r="MW238" s="1792"/>
      <c r="MZ238" s="85"/>
      <c r="NA238" s="144"/>
      <c r="NB238" s="145"/>
      <c r="NC238" s="145"/>
      <c r="ND238" s="146"/>
      <c r="NE238" s="1792"/>
      <c r="NH238" s="85"/>
      <c r="NI238" s="144"/>
      <c r="NJ238" s="145"/>
      <c r="NK238" s="145"/>
      <c r="NL238" s="146"/>
      <c r="NM238" s="1792"/>
      <c r="NP238" s="85"/>
      <c r="NQ238" s="144"/>
      <c r="NR238" s="145"/>
      <c r="NS238" s="145"/>
      <c r="NT238" s="146"/>
      <c r="NU238" s="1792"/>
      <c r="NX238" s="85"/>
      <c r="NY238" s="144"/>
      <c r="NZ238" s="145"/>
      <c r="OA238" s="145"/>
      <c r="OB238" s="146"/>
      <c r="OC238" s="1792"/>
      <c r="OF238" s="85"/>
      <c r="OG238" s="144"/>
      <c r="OH238" s="145"/>
      <c r="OI238" s="145"/>
      <c r="OJ238" s="146"/>
      <c r="OK238" s="1792"/>
      <c r="ON238" s="85"/>
      <c r="OO238" s="144"/>
      <c r="OP238" s="145"/>
      <c r="OQ238" s="145"/>
      <c r="OR238" s="146"/>
      <c r="OS238" s="1792"/>
      <c r="OV238" s="85"/>
      <c r="OW238" s="144"/>
      <c r="OX238" s="145"/>
      <c r="OY238" s="145"/>
      <c r="OZ238" s="146"/>
      <c r="PA238" s="1792"/>
      <c r="PD238" s="85"/>
      <c r="PE238" s="144"/>
      <c r="PF238" s="145"/>
      <c r="PG238" s="145"/>
      <c r="PH238" s="146"/>
      <c r="PI238" s="1792"/>
      <c r="PL238" s="85"/>
      <c r="PM238" s="144"/>
      <c r="PN238" s="145"/>
      <c r="PO238" s="145"/>
      <c r="PP238" s="146"/>
      <c r="PQ238" s="1792"/>
      <c r="PT238" s="85"/>
      <c r="PU238" s="144"/>
      <c r="PV238" s="145"/>
      <c r="PW238" s="145"/>
      <c r="PX238" s="146"/>
      <c r="PY238" s="1792"/>
      <c r="QB238" s="85"/>
      <c r="QC238" s="144"/>
      <c r="QD238" s="145"/>
      <c r="QE238" s="145"/>
      <c r="QF238" s="146"/>
      <c r="QG238" s="1792"/>
      <c r="QJ238" s="85"/>
      <c r="QK238" s="144"/>
      <c r="QL238" s="145"/>
      <c r="QM238" s="145"/>
      <c r="QN238" s="146"/>
      <c r="QO238" s="1792"/>
      <c r="QR238" s="85"/>
      <c r="QS238" s="144"/>
      <c r="QT238" s="145"/>
      <c r="QU238" s="145"/>
      <c r="QV238" s="146"/>
      <c r="QW238" s="1792"/>
      <c r="QZ238" s="85"/>
      <c r="RA238" s="144"/>
      <c r="RB238" s="145"/>
      <c r="RC238" s="145"/>
      <c r="RD238" s="146"/>
      <c r="RE238" s="1792"/>
      <c r="RH238" s="85"/>
      <c r="RI238" s="144"/>
      <c r="RJ238" s="145"/>
      <c r="RK238" s="145"/>
      <c r="RL238" s="146"/>
      <c r="RM238" s="1792"/>
      <c r="RP238" s="85"/>
      <c r="RQ238" s="144"/>
      <c r="RR238" s="145"/>
      <c r="RS238" s="145"/>
      <c r="RT238" s="146"/>
      <c r="RU238" s="1792"/>
      <c r="RX238" s="85"/>
      <c r="RY238" s="144"/>
      <c r="RZ238" s="145"/>
      <c r="SA238" s="145"/>
      <c r="SB238" s="146"/>
      <c r="SC238" s="1792"/>
      <c r="SF238" s="85"/>
      <c r="SG238" s="144"/>
      <c r="SH238" s="145"/>
      <c r="SI238" s="145"/>
      <c r="SJ238" s="146"/>
      <c r="SK238" s="1792"/>
      <c r="SN238" s="85"/>
      <c r="SO238" s="144"/>
      <c r="SP238" s="145"/>
      <c r="SQ238" s="145"/>
      <c r="SR238" s="146"/>
      <c r="SS238" s="1792"/>
      <c r="SV238" s="85"/>
      <c r="SW238" s="144"/>
      <c r="SX238" s="145"/>
      <c r="SY238" s="145"/>
      <c r="SZ238" s="146"/>
      <c r="TA238" s="1792"/>
      <c r="TD238" s="85"/>
      <c r="TE238" s="144"/>
      <c r="TF238" s="145"/>
      <c r="TG238" s="145"/>
      <c r="TH238" s="146"/>
      <c r="TI238" s="1792"/>
      <c r="TL238" s="85"/>
      <c r="TM238" s="144"/>
      <c r="TN238" s="145"/>
      <c r="TO238" s="145"/>
      <c r="TP238" s="146"/>
      <c r="TQ238" s="1792"/>
      <c r="TT238" s="85"/>
      <c r="TU238" s="144"/>
      <c r="TV238" s="145"/>
      <c r="TW238" s="145"/>
      <c r="TX238" s="146"/>
      <c r="TY238" s="1792"/>
      <c r="UB238" s="85"/>
      <c r="UC238" s="144"/>
      <c r="UD238" s="145"/>
      <c r="UE238" s="145"/>
      <c r="UF238" s="146"/>
      <c r="UG238" s="1792"/>
      <c r="UJ238" s="85"/>
      <c r="UK238" s="144"/>
      <c r="UL238" s="145"/>
      <c r="UM238" s="145"/>
      <c r="UN238" s="146"/>
      <c r="UO238" s="1792"/>
      <c r="UR238" s="85"/>
      <c r="US238" s="144"/>
      <c r="UT238" s="145"/>
      <c r="UU238" s="145"/>
      <c r="UV238" s="146"/>
      <c r="UW238" s="1792"/>
      <c r="UZ238" s="85"/>
      <c r="VA238" s="144"/>
      <c r="VB238" s="145"/>
      <c r="VC238" s="145"/>
      <c r="VD238" s="146"/>
      <c r="VE238" s="1792"/>
      <c r="VH238" s="85"/>
      <c r="VI238" s="144"/>
      <c r="VJ238" s="145"/>
      <c r="VK238" s="145"/>
      <c r="VL238" s="146"/>
      <c r="VM238" s="1792"/>
      <c r="VP238" s="85"/>
      <c r="VQ238" s="144"/>
      <c r="VR238" s="145"/>
      <c r="VS238" s="145"/>
      <c r="VT238" s="146"/>
      <c r="VU238" s="1792"/>
      <c r="VX238" s="85"/>
      <c r="VY238" s="144"/>
      <c r="VZ238" s="145"/>
      <c r="WA238" s="145"/>
      <c r="WB238" s="146"/>
      <c r="WC238" s="1792"/>
      <c r="WF238" s="85"/>
      <c r="WG238" s="144"/>
      <c r="WH238" s="145"/>
      <c r="WI238" s="145"/>
      <c r="WJ238" s="146"/>
      <c r="WK238" s="1792"/>
      <c r="WN238" s="85"/>
      <c r="WO238" s="144"/>
      <c r="WP238" s="145"/>
      <c r="WQ238" s="145"/>
      <c r="WR238" s="146"/>
      <c r="WS238" s="1792"/>
      <c r="WV238" s="85"/>
      <c r="WW238" s="144"/>
      <c r="WX238" s="145"/>
      <c r="WY238" s="145"/>
      <c r="WZ238" s="146"/>
      <c r="XA238" s="1792"/>
      <c r="XD238" s="85"/>
      <c r="XE238" s="144"/>
      <c r="XF238" s="145"/>
      <c r="XG238" s="145"/>
      <c r="XH238" s="146"/>
      <c r="XI238" s="1792"/>
      <c r="XL238" s="85"/>
      <c r="XM238" s="144"/>
      <c r="XN238" s="145"/>
      <c r="XO238" s="145"/>
      <c r="XP238" s="146"/>
      <c r="XQ238" s="1792"/>
      <c r="XT238" s="85"/>
      <c r="XU238" s="144"/>
      <c r="XV238" s="145"/>
      <c r="XW238" s="145"/>
      <c r="XX238" s="146"/>
      <c r="XY238" s="1792"/>
      <c r="YB238" s="85"/>
      <c r="YC238" s="144"/>
      <c r="YD238" s="145"/>
      <c r="YE238" s="145"/>
      <c r="YF238" s="146"/>
      <c r="YG238" s="1792"/>
      <c r="YJ238" s="85"/>
      <c r="YK238" s="144"/>
      <c r="YL238" s="145"/>
      <c r="YM238" s="145"/>
      <c r="YN238" s="146"/>
      <c r="YO238" s="1792"/>
      <c r="YR238" s="85"/>
      <c r="YS238" s="144"/>
      <c r="YT238" s="145"/>
      <c r="YU238" s="145"/>
      <c r="YV238" s="146"/>
      <c r="YW238" s="1792"/>
      <c r="YZ238" s="85"/>
      <c r="ZA238" s="144"/>
      <c r="ZB238" s="145"/>
      <c r="ZC238" s="145"/>
      <c r="ZD238" s="146"/>
      <c r="ZE238" s="1792"/>
      <c r="ZH238" s="85"/>
      <c r="ZI238" s="144"/>
      <c r="ZJ238" s="145"/>
      <c r="ZK238" s="145"/>
      <c r="ZL238" s="146"/>
      <c r="ZM238" s="1792"/>
      <c r="ZP238" s="85"/>
      <c r="ZQ238" s="144"/>
      <c r="ZR238" s="145"/>
      <c r="ZS238" s="145"/>
      <c r="ZT238" s="146"/>
      <c r="ZU238" s="1792"/>
      <c r="ZX238" s="85"/>
      <c r="ZY238" s="144"/>
      <c r="ZZ238" s="145"/>
      <c r="AAA238" s="145"/>
      <c r="AAB238" s="146"/>
      <c r="AAC238" s="1792"/>
      <c r="AAF238" s="85"/>
      <c r="AAG238" s="144"/>
      <c r="AAH238" s="145"/>
      <c r="AAI238" s="145"/>
      <c r="AAJ238" s="146"/>
      <c r="AAK238" s="1792"/>
      <c r="AAN238" s="85"/>
      <c r="AAO238" s="144"/>
      <c r="AAP238" s="145"/>
      <c r="AAQ238" s="2057"/>
      <c r="AAR238" s="1694"/>
      <c r="AAS238" s="1790"/>
      <c r="AAT238" s="1696"/>
      <c r="AAU238" s="1696"/>
      <c r="AAV238" s="1695"/>
      <c r="AAW238" s="1549"/>
      <c r="AAX238" s="1550"/>
      <c r="AAY238" s="1550"/>
      <c r="AAZ238" s="1694"/>
      <c r="ABA238" s="1790"/>
      <c r="ABB238" s="1696"/>
      <c r="ABC238" s="1696"/>
      <c r="ABD238" s="1695"/>
      <c r="ABE238" s="1549"/>
      <c r="ABF238" s="1550"/>
      <c r="ABG238" s="1550"/>
      <c r="ABH238" s="1694"/>
      <c r="ABI238" s="1790"/>
      <c r="ABJ238" s="1696"/>
      <c r="ABK238" s="1696"/>
      <c r="ABL238" s="1695"/>
      <c r="ABM238" s="1549"/>
      <c r="ABN238" s="1550"/>
      <c r="ABO238" s="1550"/>
      <c r="ABP238" s="1694"/>
      <c r="ABQ238" s="1790"/>
      <c r="ABR238" s="1696"/>
      <c r="ABS238" s="1696"/>
      <c r="ABT238" s="1695"/>
      <c r="ABU238" s="1549"/>
      <c r="ABV238" s="1550"/>
      <c r="ABW238" s="1550"/>
      <c r="ABX238" s="1694"/>
      <c r="ABY238" s="1790"/>
      <c r="ABZ238" s="1696"/>
      <c r="ACA238" s="1696"/>
      <c r="ACB238" s="1695"/>
      <c r="ACC238" s="1549"/>
      <c r="ACD238" s="1550"/>
      <c r="ACE238" s="1550"/>
      <c r="ACF238" s="1694"/>
      <c r="ACG238" s="1790"/>
      <c r="ACH238" s="1696"/>
      <c r="ACI238" s="1696"/>
      <c r="ACJ238" s="1695"/>
      <c r="ACK238" s="1549"/>
      <c r="ACL238" s="1550"/>
      <c r="ACM238" s="1550"/>
      <c r="ACN238" s="1694"/>
      <c r="ACO238" s="1790"/>
      <c r="ACP238" s="1696"/>
      <c r="ACQ238" s="1696"/>
      <c r="ACR238" s="1695"/>
      <c r="ACS238" s="1549"/>
      <c r="ACT238" s="1550"/>
      <c r="ACU238" s="1550"/>
      <c r="ACV238" s="1694"/>
      <c r="ACW238" s="1790"/>
      <c r="ACX238" s="1696"/>
      <c r="ACY238" s="1696"/>
      <c r="ACZ238" s="1695"/>
      <c r="ADA238" s="1549"/>
      <c r="ADB238" s="1550"/>
      <c r="ADC238" s="1550"/>
      <c r="ADD238" s="1694"/>
      <c r="ADE238" s="1790"/>
      <c r="ADF238" s="1696"/>
      <c r="ADG238" s="1696"/>
      <c r="ADH238" s="1695"/>
      <c r="ADI238" s="1549"/>
      <c r="ADJ238" s="1550"/>
      <c r="ADK238" s="1550"/>
      <c r="ADL238" s="1694"/>
      <c r="ADM238" s="1790"/>
      <c r="ADN238" s="1696"/>
      <c r="ADO238" s="1696"/>
      <c r="ADP238" s="1695"/>
      <c r="ADQ238" s="1549"/>
      <c r="ADR238" s="1550"/>
      <c r="ADS238" s="1550"/>
      <c r="ADT238" s="1694"/>
      <c r="ADU238" s="1790"/>
      <c r="ADV238" s="1696"/>
      <c r="ADW238" s="1696"/>
      <c r="ADX238" s="1695"/>
      <c r="ADY238" s="1549"/>
      <c r="ADZ238" s="1550"/>
      <c r="AEA238" s="1550"/>
      <c r="AEB238" s="1694"/>
      <c r="AEC238" s="1790"/>
      <c r="AED238" s="1696"/>
      <c r="AEE238" s="1696"/>
      <c r="AEF238" s="1695"/>
      <c r="AEG238" s="1549"/>
      <c r="AEH238" s="1550"/>
      <c r="AEI238" s="1550"/>
      <c r="AEJ238" s="1694"/>
      <c r="AEK238" s="1790"/>
      <c r="AEL238" s="1696"/>
      <c r="AEM238" s="1696"/>
      <c r="AEN238" s="1695"/>
      <c r="AEO238" s="1549"/>
      <c r="AEP238" s="1550"/>
      <c r="AEQ238" s="1550"/>
      <c r="AER238" s="1694"/>
      <c r="AES238" s="1790"/>
      <c r="AET238" s="1696"/>
      <c r="AEU238" s="1696"/>
      <c r="AEV238" s="1695"/>
      <c r="AEW238" s="1549"/>
      <c r="AEX238" s="1550"/>
      <c r="AEY238" s="1550"/>
      <c r="AEZ238" s="1694"/>
      <c r="AFA238" s="1790"/>
      <c r="AFB238" s="1696"/>
      <c r="AFC238" s="1696"/>
      <c r="AFD238" s="1695"/>
      <c r="AFE238" s="1549"/>
      <c r="AFF238" s="1550"/>
      <c r="AFG238" s="1550"/>
      <c r="AFH238" s="1694"/>
      <c r="AFI238" s="1790"/>
      <c r="AFJ238" s="1696"/>
      <c r="AFK238" s="1696"/>
      <c r="AFL238" s="1695"/>
      <c r="AFM238" s="1549"/>
      <c r="AFN238" s="1550"/>
      <c r="AFO238" s="1550"/>
      <c r="AFP238" s="1694"/>
      <c r="AFQ238" s="1790"/>
      <c r="AFR238" s="1696"/>
      <c r="AFS238" s="1696"/>
      <c r="AFT238" s="1695"/>
      <c r="AFU238" s="1549"/>
      <c r="AFV238" s="1550"/>
      <c r="AFW238" s="1550"/>
      <c r="AFX238" s="1694"/>
      <c r="AFY238" s="1790"/>
      <c r="AFZ238" s="1696"/>
      <c r="AGA238" s="1696"/>
      <c r="AGB238" s="1695"/>
      <c r="AGC238" s="1549"/>
      <c r="AGD238" s="1550"/>
      <c r="AGE238" s="1550"/>
      <c r="AGF238" s="1694"/>
      <c r="AGG238" s="1790"/>
      <c r="AGH238" s="1696"/>
      <c r="AGI238" s="1696"/>
      <c r="AGJ238" s="1695"/>
      <c r="AGK238" s="1549"/>
      <c r="AGL238" s="1550"/>
      <c r="AGM238" s="1550"/>
      <c r="AGN238" s="1694"/>
      <c r="AGO238" s="1790"/>
      <c r="AGP238" s="1696"/>
      <c r="AGQ238" s="1696"/>
      <c r="AGR238" s="1695"/>
      <c r="AGS238" s="1549"/>
      <c r="AGT238" s="1550"/>
      <c r="AGU238" s="1550"/>
      <c r="AGV238" s="1694"/>
      <c r="AGW238" s="1790"/>
      <c r="AGX238" s="1696"/>
      <c r="AGY238" s="1696"/>
      <c r="AGZ238" s="1695"/>
      <c r="AHA238" s="1549"/>
      <c r="AHB238" s="1550"/>
      <c r="AHC238" s="1550"/>
      <c r="AHD238" s="1694"/>
      <c r="AHE238" s="1790"/>
      <c r="AHF238" s="1696"/>
      <c r="AHG238" s="1696"/>
      <c r="AHH238" s="1695"/>
      <c r="AHI238" s="1549"/>
      <c r="AHJ238" s="1550"/>
      <c r="AHK238" s="1550"/>
      <c r="AHL238" s="1694"/>
      <c r="AHM238" s="1790"/>
      <c r="AHN238" s="1696"/>
      <c r="AHO238" s="1696"/>
      <c r="AHP238" s="1695"/>
      <c r="AHQ238" s="1549"/>
      <c r="AHR238" s="1550"/>
      <c r="AHS238" s="1550"/>
      <c r="AHT238" s="1694"/>
      <c r="AHU238" s="1790"/>
      <c r="AHV238" s="1696"/>
      <c r="AHW238" s="1696"/>
      <c r="AHX238" s="1695"/>
      <c r="AHY238" s="1549"/>
      <c r="AHZ238" s="1550"/>
      <c r="AIA238" s="1550"/>
      <c r="AIB238" s="1694"/>
      <c r="AIC238" s="1790"/>
      <c r="AID238" s="1696"/>
      <c r="AIE238" s="1696"/>
      <c r="AIF238" s="1695"/>
      <c r="AIG238" s="1549"/>
      <c r="AIH238" s="1550"/>
      <c r="AII238" s="1550"/>
      <c r="AIJ238" s="1694"/>
      <c r="AIK238" s="1790"/>
      <c r="AIL238" s="1696"/>
      <c r="AIM238" s="1696"/>
      <c r="AIN238" s="1695"/>
      <c r="AIO238" s="1549"/>
      <c r="AIP238" s="1550"/>
      <c r="AIQ238" s="1550"/>
      <c r="AIR238" s="1694"/>
      <c r="AIS238" s="1790"/>
      <c r="AIT238" s="1696"/>
      <c r="AIU238" s="1696"/>
      <c r="AIV238" s="1695"/>
      <c r="AIW238" s="1549"/>
      <c r="AIX238" s="1550"/>
      <c r="AIY238" s="1550"/>
      <c r="AIZ238" s="1694"/>
      <c r="AJA238" s="1790"/>
      <c r="AJB238" s="1696"/>
      <c r="AJC238" s="1696"/>
      <c r="AJD238" s="1695"/>
      <c r="AJE238" s="1549"/>
      <c r="AJF238" s="1550"/>
      <c r="AJG238" s="1550"/>
      <c r="AJH238" s="1694"/>
      <c r="AJI238" s="1790"/>
      <c r="AJJ238" s="1696"/>
      <c r="AJK238" s="1696"/>
      <c r="AJL238" s="1695"/>
      <c r="AJM238" s="1549"/>
      <c r="AJN238" s="1550"/>
      <c r="AJO238" s="1550"/>
      <c r="AJP238" s="1694"/>
      <c r="AJQ238" s="1790"/>
      <c r="AJR238" s="1696"/>
      <c r="AJS238" s="1696"/>
      <c r="AJT238" s="1695"/>
      <c r="AJU238" s="1549"/>
      <c r="AJV238" s="1550"/>
      <c r="AJW238" s="1550"/>
      <c r="AJX238" s="1694"/>
      <c r="AJY238" s="1790"/>
      <c r="AJZ238" s="1696"/>
      <c r="AKA238" s="1696"/>
      <c r="AKB238" s="1695"/>
      <c r="AKC238" s="1549"/>
      <c r="AKD238" s="1550"/>
      <c r="AKE238" s="1550"/>
      <c r="AKF238" s="1694"/>
      <c r="AKG238" s="1790"/>
      <c r="AKH238" s="1696"/>
      <c r="AKI238" s="1696"/>
      <c r="AKJ238" s="1695"/>
      <c r="AKK238" s="1549"/>
      <c r="AKL238" s="1550"/>
      <c r="AKM238" s="1550"/>
      <c r="AKN238" s="1694"/>
      <c r="AKO238" s="1790"/>
      <c r="AKP238" s="1696"/>
      <c r="AKQ238" s="1696"/>
      <c r="AKR238" s="1695"/>
      <c r="AKS238" s="1549"/>
      <c r="AKT238" s="1550"/>
      <c r="AKU238" s="1550"/>
      <c r="AKV238" s="1694"/>
      <c r="AKW238" s="1790"/>
      <c r="AKX238" s="1696"/>
      <c r="AKY238" s="1696"/>
      <c r="AKZ238" s="1695"/>
      <c r="ALA238" s="1549"/>
      <c r="ALB238" s="1550"/>
      <c r="ALC238" s="1550"/>
      <c r="ALD238" s="1694"/>
      <c r="ALE238" s="1790"/>
      <c r="ALF238" s="1696"/>
      <c r="ALG238" s="1696"/>
      <c r="ALH238" s="1695"/>
      <c r="ALI238" s="1549"/>
      <c r="ALJ238" s="1550"/>
      <c r="ALK238" s="1550"/>
      <c r="ALL238" s="1694"/>
      <c r="ALM238" s="1790"/>
      <c r="ALN238" s="1696"/>
      <c r="ALO238" s="1696"/>
      <c r="ALP238" s="1695"/>
      <c r="ALQ238" s="1549"/>
      <c r="ALR238" s="1550"/>
      <c r="ALS238" s="1550"/>
      <c r="ALT238" s="1694"/>
      <c r="ALU238" s="1790"/>
      <c r="ALV238" s="1696"/>
      <c r="ALW238" s="1696"/>
      <c r="ALX238" s="1695"/>
      <c r="ALY238" s="1549"/>
      <c r="ALZ238" s="1550"/>
      <c r="AMA238" s="1550"/>
      <c r="AMB238" s="1694"/>
      <c r="AMC238" s="1790"/>
      <c r="AMD238" s="1696"/>
      <c r="AME238" s="1696"/>
      <c r="AMF238" s="1695"/>
      <c r="AMG238" s="1549"/>
      <c r="AMH238" s="1550"/>
      <c r="AMI238" s="1550"/>
      <c r="AMJ238" s="1703"/>
    </row>
    <row r="239" spans="1:1024" s="72" customFormat="1" ht="22.5" customHeight="1">
      <c r="A239" s="1694">
        <v>1150700001</v>
      </c>
      <c r="B239" s="1791"/>
      <c r="C239" s="1696" t="s">
        <v>4024</v>
      </c>
      <c r="D239" s="1696" t="s">
        <v>4004</v>
      </c>
      <c r="E239" s="1695">
        <v>6</v>
      </c>
      <c r="F239" s="1549">
        <v>10.27</v>
      </c>
      <c r="G239" s="1536">
        <f>F239*$I$2</f>
        <v>0</v>
      </c>
      <c r="H239" s="1536">
        <f>G239-G239*($I$1)</f>
        <v>0</v>
      </c>
      <c r="I239"/>
      <c r="L239" s="85"/>
      <c r="M239" s="85"/>
      <c r="N239" s="144"/>
      <c r="O239" s="145"/>
      <c r="P239" s="145"/>
      <c r="Q239" s="146"/>
      <c r="T239" s="85"/>
      <c r="U239" s="144"/>
      <c r="V239" s="145"/>
      <c r="W239" s="145"/>
      <c r="X239" s="146"/>
      <c r="Y239" s="1792"/>
      <c r="AB239" s="85"/>
      <c r="AC239" s="144"/>
      <c r="AD239" s="145"/>
      <c r="AE239" s="145"/>
      <c r="AF239" s="146"/>
      <c r="AG239" s="1792"/>
      <c r="AJ239" s="85"/>
      <c r="AK239" s="144"/>
      <c r="AL239" s="145"/>
      <c r="AM239" s="145"/>
      <c r="AN239" s="146"/>
      <c r="AO239" s="1792"/>
      <c r="AR239" s="85"/>
      <c r="AS239" s="144"/>
      <c r="AT239" s="145"/>
      <c r="AU239" s="145"/>
      <c r="AV239" s="146"/>
      <c r="AW239" s="1792"/>
      <c r="AZ239" s="85"/>
      <c r="BA239" s="144"/>
      <c r="BB239" s="145"/>
      <c r="BC239" s="145"/>
      <c r="BD239" s="146"/>
      <c r="BE239" s="1792"/>
      <c r="BH239" s="85"/>
      <c r="BI239" s="144"/>
      <c r="BJ239" s="145"/>
      <c r="BK239" s="145"/>
      <c r="BL239" s="146"/>
      <c r="BM239" s="1792"/>
      <c r="BP239" s="85"/>
      <c r="BQ239" s="144"/>
      <c r="BR239" s="145"/>
      <c r="BS239" s="145"/>
      <c r="BT239" s="146"/>
      <c r="BU239" s="1792"/>
      <c r="BX239" s="85"/>
      <c r="BY239" s="144"/>
      <c r="BZ239" s="145"/>
      <c r="CA239" s="145"/>
      <c r="CB239" s="146"/>
      <c r="CC239" s="1792"/>
      <c r="CF239" s="85"/>
      <c r="CG239" s="144"/>
      <c r="CH239" s="145"/>
      <c r="CI239" s="145"/>
      <c r="CJ239" s="146"/>
      <c r="CK239" s="1792"/>
      <c r="CN239" s="85"/>
      <c r="CO239" s="144"/>
      <c r="CP239" s="145"/>
      <c r="CQ239" s="145"/>
      <c r="CR239" s="146"/>
      <c r="CS239" s="1792"/>
      <c r="CV239" s="85"/>
      <c r="CW239" s="144"/>
      <c r="CX239" s="145"/>
      <c r="CY239" s="145"/>
      <c r="CZ239" s="146"/>
      <c r="DA239" s="1792"/>
      <c r="DD239" s="85"/>
      <c r="DE239" s="144"/>
      <c r="DF239" s="145"/>
      <c r="DG239" s="145"/>
      <c r="DH239" s="146"/>
      <c r="DI239" s="1792"/>
      <c r="DL239" s="85"/>
      <c r="DM239" s="144"/>
      <c r="DN239" s="145"/>
      <c r="DO239" s="145"/>
      <c r="DP239" s="146"/>
      <c r="DQ239" s="1792"/>
      <c r="DT239" s="85"/>
      <c r="DU239" s="144"/>
      <c r="DV239" s="145"/>
      <c r="DW239" s="145"/>
      <c r="DX239" s="146"/>
      <c r="DY239" s="1792"/>
      <c r="EB239" s="85"/>
      <c r="EC239" s="144"/>
      <c r="ED239" s="145"/>
      <c r="EE239" s="145"/>
      <c r="EF239" s="146"/>
      <c r="EG239" s="1792"/>
      <c r="EJ239" s="85"/>
      <c r="EK239" s="144"/>
      <c r="EL239" s="145"/>
      <c r="EM239" s="145"/>
      <c r="EN239" s="146"/>
      <c r="EO239" s="1792"/>
      <c r="ER239" s="85"/>
      <c r="ES239" s="144"/>
      <c r="ET239" s="145"/>
      <c r="EU239" s="145"/>
      <c r="EV239" s="146"/>
      <c r="EW239" s="1792"/>
      <c r="EZ239" s="85"/>
      <c r="FA239" s="144"/>
      <c r="FB239" s="145"/>
      <c r="FC239" s="145"/>
      <c r="FD239" s="146"/>
      <c r="FE239" s="1792"/>
      <c r="FH239" s="85"/>
      <c r="FI239" s="144"/>
      <c r="FJ239" s="145"/>
      <c r="FK239" s="145"/>
      <c r="FL239" s="146"/>
      <c r="FM239" s="1792"/>
      <c r="FP239" s="85"/>
      <c r="FQ239" s="144"/>
      <c r="FR239" s="145"/>
      <c r="FS239" s="145"/>
      <c r="FT239" s="146"/>
      <c r="FU239" s="1792"/>
      <c r="FX239" s="85"/>
      <c r="FY239" s="144"/>
      <c r="FZ239" s="145"/>
      <c r="GA239" s="145"/>
      <c r="GB239" s="146"/>
      <c r="GC239" s="1792"/>
      <c r="GF239" s="85"/>
      <c r="GG239" s="144"/>
      <c r="GH239" s="145"/>
      <c r="GI239" s="145"/>
      <c r="GJ239" s="146"/>
      <c r="GK239" s="1792"/>
      <c r="GN239" s="85"/>
      <c r="GO239" s="144"/>
      <c r="GP239" s="145"/>
      <c r="GQ239" s="145"/>
      <c r="GR239" s="146"/>
      <c r="GS239" s="1792"/>
      <c r="GV239" s="85"/>
      <c r="GW239" s="144"/>
      <c r="GX239" s="145"/>
      <c r="GY239" s="145"/>
      <c r="GZ239" s="146"/>
      <c r="HA239" s="1792"/>
      <c r="HD239" s="85"/>
      <c r="HE239" s="144"/>
      <c r="HF239" s="145"/>
      <c r="HG239" s="145"/>
      <c r="HH239" s="146"/>
      <c r="HI239" s="1792"/>
      <c r="HL239" s="85"/>
      <c r="HM239" s="144"/>
      <c r="HN239" s="145"/>
      <c r="HO239" s="145"/>
      <c r="HP239" s="146"/>
      <c r="HQ239" s="1792"/>
      <c r="HT239" s="85"/>
      <c r="HU239" s="144"/>
      <c r="HV239" s="145"/>
      <c r="HW239" s="145"/>
      <c r="HX239" s="146"/>
      <c r="HY239" s="1792"/>
      <c r="IB239" s="85"/>
      <c r="IC239" s="144"/>
      <c r="ID239" s="145"/>
      <c r="IE239" s="145"/>
      <c r="IF239" s="146"/>
      <c r="IG239" s="1792"/>
      <c r="IJ239" s="85"/>
      <c r="IK239" s="144"/>
      <c r="IL239" s="145"/>
      <c r="IM239" s="145"/>
      <c r="IN239" s="146"/>
      <c r="IO239" s="1792"/>
      <c r="IR239" s="85"/>
      <c r="IS239" s="144"/>
      <c r="IT239" s="145"/>
      <c r="IU239" s="145"/>
      <c r="IV239" s="146"/>
      <c r="IW239" s="1792"/>
      <c r="IZ239" s="85"/>
      <c r="JA239" s="144"/>
      <c r="JB239" s="145"/>
      <c r="JC239" s="145"/>
      <c r="JD239" s="146"/>
      <c r="JE239" s="1792"/>
      <c r="JH239" s="85"/>
      <c r="JI239" s="144"/>
      <c r="JJ239" s="145"/>
      <c r="JK239" s="145"/>
      <c r="JL239" s="146"/>
      <c r="JM239" s="1792"/>
      <c r="JP239" s="85"/>
      <c r="JQ239" s="144"/>
      <c r="JR239" s="145"/>
      <c r="JS239" s="145"/>
      <c r="JT239" s="146"/>
      <c r="JU239" s="1792"/>
      <c r="JX239" s="85"/>
      <c r="JY239" s="144"/>
      <c r="JZ239" s="145"/>
      <c r="KA239" s="145"/>
      <c r="KB239" s="146"/>
      <c r="KC239" s="1792"/>
      <c r="KF239" s="85"/>
      <c r="KG239" s="144"/>
      <c r="KH239" s="145"/>
      <c r="KI239" s="145"/>
      <c r="KJ239" s="146"/>
      <c r="KK239" s="1792"/>
      <c r="KN239" s="85"/>
      <c r="KO239" s="144"/>
      <c r="KP239" s="145"/>
      <c r="KQ239" s="145"/>
      <c r="KR239" s="146"/>
      <c r="KS239" s="1792"/>
      <c r="KV239" s="85"/>
      <c r="KW239" s="144"/>
      <c r="KX239" s="145"/>
      <c r="KY239" s="145"/>
      <c r="KZ239" s="146"/>
      <c r="LA239" s="1792"/>
      <c r="LD239" s="85"/>
      <c r="LE239" s="144"/>
      <c r="LF239" s="145"/>
      <c r="LG239" s="145"/>
      <c r="LH239" s="146"/>
      <c r="LI239" s="1792"/>
      <c r="LL239" s="85"/>
      <c r="LM239" s="144"/>
      <c r="LN239" s="145"/>
      <c r="LO239" s="145"/>
      <c r="LP239" s="146"/>
      <c r="LQ239" s="1792"/>
      <c r="LT239" s="85"/>
      <c r="LU239" s="144"/>
      <c r="LV239" s="145"/>
      <c r="LW239" s="145"/>
      <c r="LX239" s="146"/>
      <c r="LY239" s="1792"/>
      <c r="MB239" s="85"/>
      <c r="MC239" s="144"/>
      <c r="MD239" s="145"/>
      <c r="ME239" s="145"/>
      <c r="MF239" s="146"/>
      <c r="MG239" s="1792"/>
      <c r="MJ239" s="85"/>
      <c r="MK239" s="144"/>
      <c r="ML239" s="145"/>
      <c r="MM239" s="145"/>
      <c r="MN239" s="146"/>
      <c r="MO239" s="1792"/>
      <c r="MR239" s="85"/>
      <c r="MS239" s="144"/>
      <c r="MT239" s="145"/>
      <c r="MU239" s="145"/>
      <c r="MV239" s="146"/>
      <c r="MW239" s="1792"/>
      <c r="MZ239" s="85"/>
      <c r="NA239" s="144"/>
      <c r="NB239" s="145"/>
      <c r="NC239" s="145"/>
      <c r="ND239" s="146"/>
      <c r="NE239" s="1792"/>
      <c r="NH239" s="85"/>
      <c r="NI239" s="144"/>
      <c r="NJ239" s="145"/>
      <c r="NK239" s="145"/>
      <c r="NL239" s="146"/>
      <c r="NM239" s="1792"/>
      <c r="NP239" s="85"/>
      <c r="NQ239" s="144"/>
      <c r="NR239" s="145"/>
      <c r="NS239" s="145"/>
      <c r="NT239" s="146"/>
      <c r="NU239" s="1792"/>
      <c r="NX239" s="85"/>
      <c r="NY239" s="144"/>
      <c r="NZ239" s="145"/>
      <c r="OA239" s="145"/>
      <c r="OB239" s="146"/>
      <c r="OC239" s="1792"/>
      <c r="OF239" s="85"/>
      <c r="OG239" s="144"/>
      <c r="OH239" s="145"/>
      <c r="OI239" s="145"/>
      <c r="OJ239" s="146"/>
      <c r="OK239" s="1792"/>
      <c r="ON239" s="85"/>
      <c r="OO239" s="144"/>
      <c r="OP239" s="145"/>
      <c r="OQ239" s="145"/>
      <c r="OR239" s="146"/>
      <c r="OS239" s="1792"/>
      <c r="OV239" s="85"/>
      <c r="OW239" s="144"/>
      <c r="OX239" s="145"/>
      <c r="OY239" s="145"/>
      <c r="OZ239" s="146"/>
      <c r="PA239" s="1792"/>
      <c r="PD239" s="85"/>
      <c r="PE239" s="144"/>
      <c r="PF239" s="145"/>
      <c r="PG239" s="145"/>
      <c r="PH239" s="146"/>
      <c r="PI239" s="1792"/>
      <c r="PL239" s="85"/>
      <c r="PM239" s="144"/>
      <c r="PN239" s="145"/>
      <c r="PO239" s="145"/>
      <c r="PP239" s="146"/>
      <c r="PQ239" s="1792"/>
      <c r="PT239" s="85"/>
      <c r="PU239" s="144"/>
      <c r="PV239" s="145"/>
      <c r="PW239" s="145"/>
      <c r="PX239" s="146"/>
      <c r="PY239" s="1792"/>
      <c r="QB239" s="85"/>
      <c r="QC239" s="144"/>
      <c r="QD239" s="145"/>
      <c r="QE239" s="145"/>
      <c r="QF239" s="146"/>
      <c r="QG239" s="1792"/>
      <c r="QJ239" s="85"/>
      <c r="QK239" s="144"/>
      <c r="QL239" s="145"/>
      <c r="QM239" s="145"/>
      <c r="QN239" s="146"/>
      <c r="QO239" s="1792"/>
      <c r="QR239" s="85"/>
      <c r="QS239" s="144"/>
      <c r="QT239" s="145"/>
      <c r="QU239" s="145"/>
      <c r="QV239" s="146"/>
      <c r="QW239" s="1792"/>
      <c r="QZ239" s="85"/>
      <c r="RA239" s="144"/>
      <c r="RB239" s="145"/>
      <c r="RC239" s="145"/>
      <c r="RD239" s="146"/>
      <c r="RE239" s="1792"/>
      <c r="RH239" s="85"/>
      <c r="RI239" s="144"/>
      <c r="RJ239" s="145"/>
      <c r="RK239" s="145"/>
      <c r="RL239" s="146"/>
      <c r="RM239" s="1792"/>
      <c r="RP239" s="85"/>
      <c r="RQ239" s="144"/>
      <c r="RR239" s="145"/>
      <c r="RS239" s="145"/>
      <c r="RT239" s="146"/>
      <c r="RU239" s="1792"/>
      <c r="RX239" s="85"/>
      <c r="RY239" s="144"/>
      <c r="RZ239" s="145"/>
      <c r="SA239" s="145"/>
      <c r="SB239" s="146"/>
      <c r="SC239" s="1792"/>
      <c r="SF239" s="85"/>
      <c r="SG239" s="144"/>
      <c r="SH239" s="145"/>
      <c r="SI239" s="145"/>
      <c r="SJ239" s="146"/>
      <c r="SK239" s="1792"/>
      <c r="SN239" s="85"/>
      <c r="SO239" s="144"/>
      <c r="SP239" s="145"/>
      <c r="SQ239" s="145"/>
      <c r="SR239" s="146"/>
      <c r="SS239" s="1792"/>
      <c r="SV239" s="85"/>
      <c r="SW239" s="144"/>
      <c r="SX239" s="145"/>
      <c r="SY239" s="145"/>
      <c r="SZ239" s="146"/>
      <c r="TA239" s="1792"/>
      <c r="TD239" s="85"/>
      <c r="TE239" s="144"/>
      <c r="TF239" s="145"/>
      <c r="TG239" s="145"/>
      <c r="TH239" s="146"/>
      <c r="TI239" s="1792"/>
      <c r="TL239" s="85"/>
      <c r="TM239" s="144"/>
      <c r="TN239" s="145"/>
      <c r="TO239" s="145"/>
      <c r="TP239" s="146"/>
      <c r="TQ239" s="1792"/>
      <c r="TT239" s="85"/>
      <c r="TU239" s="144"/>
      <c r="TV239" s="145"/>
      <c r="TW239" s="145"/>
      <c r="TX239" s="146"/>
      <c r="TY239" s="1792"/>
      <c r="UB239" s="85"/>
      <c r="UC239" s="144"/>
      <c r="UD239" s="145"/>
      <c r="UE239" s="145"/>
      <c r="UF239" s="146"/>
      <c r="UG239" s="1792"/>
      <c r="UJ239" s="85"/>
      <c r="UK239" s="144"/>
      <c r="UL239" s="145"/>
      <c r="UM239" s="145"/>
      <c r="UN239" s="146"/>
      <c r="UO239" s="1792"/>
      <c r="UR239" s="85"/>
      <c r="US239" s="144"/>
      <c r="UT239" s="145"/>
      <c r="UU239" s="145"/>
      <c r="UV239" s="146"/>
      <c r="UW239" s="1792"/>
      <c r="UZ239" s="85"/>
      <c r="VA239" s="144"/>
      <c r="VB239" s="145"/>
      <c r="VC239" s="145"/>
      <c r="VD239" s="146"/>
      <c r="VE239" s="1792"/>
      <c r="VH239" s="85"/>
      <c r="VI239" s="144"/>
      <c r="VJ239" s="145"/>
      <c r="VK239" s="145"/>
      <c r="VL239" s="146"/>
      <c r="VM239" s="1792"/>
      <c r="VP239" s="85"/>
      <c r="VQ239" s="144"/>
      <c r="VR239" s="145"/>
      <c r="VS239" s="145"/>
      <c r="VT239" s="146"/>
      <c r="VU239" s="1792"/>
      <c r="VX239" s="85"/>
      <c r="VY239" s="144"/>
      <c r="VZ239" s="145"/>
      <c r="WA239" s="145"/>
      <c r="WB239" s="146"/>
      <c r="WC239" s="1792"/>
      <c r="WF239" s="85"/>
      <c r="WG239" s="144"/>
      <c r="WH239" s="145"/>
      <c r="WI239" s="145"/>
      <c r="WJ239" s="146"/>
      <c r="WK239" s="1792"/>
      <c r="WN239" s="85"/>
      <c r="WO239" s="144"/>
      <c r="WP239" s="145"/>
      <c r="WQ239" s="145"/>
      <c r="WR239" s="146"/>
      <c r="WS239" s="1792"/>
      <c r="WV239" s="85"/>
      <c r="WW239" s="144"/>
      <c r="WX239" s="145"/>
      <c r="WY239" s="145"/>
      <c r="WZ239" s="146"/>
      <c r="XA239" s="1792"/>
      <c r="XD239" s="85"/>
      <c r="XE239" s="144"/>
      <c r="XF239" s="145"/>
      <c r="XG239" s="145"/>
      <c r="XH239" s="146"/>
      <c r="XI239" s="1792"/>
      <c r="XL239" s="85"/>
      <c r="XM239" s="144"/>
      <c r="XN239" s="145"/>
      <c r="XO239" s="145"/>
      <c r="XP239" s="146"/>
      <c r="XQ239" s="1792"/>
      <c r="XT239" s="85"/>
      <c r="XU239" s="144"/>
      <c r="XV239" s="145"/>
      <c r="XW239" s="145"/>
      <c r="XX239" s="146"/>
      <c r="XY239" s="1792"/>
      <c r="YB239" s="85"/>
      <c r="YC239" s="144"/>
      <c r="YD239" s="145"/>
      <c r="YE239" s="145"/>
      <c r="YF239" s="146"/>
      <c r="YG239" s="1792"/>
      <c r="YJ239" s="85"/>
      <c r="YK239" s="144"/>
      <c r="YL239" s="145"/>
      <c r="YM239" s="145"/>
      <c r="YN239" s="146"/>
      <c r="YO239" s="1792"/>
      <c r="YR239" s="85"/>
      <c r="YS239" s="144"/>
      <c r="YT239" s="145"/>
      <c r="YU239" s="145"/>
      <c r="YV239" s="146"/>
      <c r="YW239" s="1792"/>
      <c r="YZ239" s="85"/>
      <c r="ZA239" s="144"/>
      <c r="ZB239" s="145"/>
      <c r="ZC239" s="145"/>
      <c r="ZD239" s="146"/>
      <c r="ZE239" s="1792"/>
      <c r="ZH239" s="85"/>
      <c r="ZI239" s="144"/>
      <c r="ZJ239" s="145"/>
      <c r="ZK239" s="145"/>
      <c r="ZL239" s="146"/>
      <c r="ZM239" s="1792"/>
      <c r="ZP239" s="85"/>
      <c r="ZQ239" s="144"/>
      <c r="ZR239" s="145"/>
      <c r="ZS239" s="145"/>
      <c r="ZT239" s="146"/>
      <c r="ZU239" s="1792"/>
      <c r="ZX239" s="85"/>
      <c r="ZY239" s="144"/>
      <c r="ZZ239" s="145"/>
      <c r="AAA239" s="145"/>
      <c r="AAB239" s="146"/>
      <c r="AAC239" s="1792"/>
      <c r="AAF239" s="85"/>
      <c r="AAG239" s="144"/>
      <c r="AAH239" s="145"/>
      <c r="AAI239" s="145"/>
      <c r="AAJ239" s="146"/>
      <c r="AAK239" s="1792"/>
      <c r="AAN239" s="85"/>
      <c r="AAO239" s="144"/>
      <c r="AAP239" s="145"/>
      <c r="AAQ239" s="2057"/>
      <c r="AAR239" s="1694"/>
      <c r="AAS239" s="1790"/>
      <c r="AAT239" s="1696"/>
      <c r="AAU239" s="1696"/>
      <c r="AAV239" s="1695"/>
      <c r="AAW239" s="1549"/>
      <c r="AAX239" s="1550"/>
      <c r="AAY239" s="1550"/>
      <c r="AAZ239" s="1694"/>
      <c r="ABA239" s="1790"/>
      <c r="ABB239" s="1696"/>
      <c r="ABC239" s="1696"/>
      <c r="ABD239" s="1695"/>
      <c r="ABE239" s="1549"/>
      <c r="ABF239" s="1550"/>
      <c r="ABG239" s="1550"/>
      <c r="ABH239" s="1694"/>
      <c r="ABI239" s="1790"/>
      <c r="ABJ239" s="1696"/>
      <c r="ABK239" s="1696"/>
      <c r="ABL239" s="1695"/>
      <c r="ABM239" s="1549"/>
      <c r="ABN239" s="1550"/>
      <c r="ABO239" s="1550"/>
      <c r="ABP239" s="1694"/>
      <c r="ABQ239" s="1790"/>
      <c r="ABR239" s="1696"/>
      <c r="ABS239" s="1696"/>
      <c r="ABT239" s="1695"/>
      <c r="ABU239" s="1549"/>
      <c r="ABV239" s="1550"/>
      <c r="ABW239" s="1550"/>
      <c r="ABX239" s="1694"/>
      <c r="ABY239" s="1790"/>
      <c r="ABZ239" s="1696"/>
      <c r="ACA239" s="1696"/>
      <c r="ACB239" s="1695"/>
      <c r="ACC239" s="1549"/>
      <c r="ACD239" s="1550"/>
      <c r="ACE239" s="1550"/>
      <c r="ACF239" s="1694"/>
      <c r="ACG239" s="1790"/>
      <c r="ACH239" s="1696"/>
      <c r="ACI239" s="1696"/>
      <c r="ACJ239" s="1695"/>
      <c r="ACK239" s="1549"/>
      <c r="ACL239" s="1550"/>
      <c r="ACM239" s="1550"/>
      <c r="ACN239" s="1694"/>
      <c r="ACO239" s="1790"/>
      <c r="ACP239" s="1696"/>
      <c r="ACQ239" s="1696"/>
      <c r="ACR239" s="1695"/>
      <c r="ACS239" s="1549"/>
      <c r="ACT239" s="1550"/>
      <c r="ACU239" s="1550"/>
      <c r="ACV239" s="1694"/>
      <c r="ACW239" s="1790"/>
      <c r="ACX239" s="1696"/>
      <c r="ACY239" s="1696"/>
      <c r="ACZ239" s="1695"/>
      <c r="ADA239" s="1549"/>
      <c r="ADB239" s="1550"/>
      <c r="ADC239" s="1550"/>
      <c r="ADD239" s="1694"/>
      <c r="ADE239" s="1790"/>
      <c r="ADF239" s="1696"/>
      <c r="ADG239" s="1696"/>
      <c r="ADH239" s="1695"/>
      <c r="ADI239" s="1549"/>
      <c r="ADJ239" s="1550"/>
      <c r="ADK239" s="1550"/>
      <c r="ADL239" s="1694"/>
      <c r="ADM239" s="1790"/>
      <c r="ADN239" s="1696"/>
      <c r="ADO239" s="1696"/>
      <c r="ADP239" s="1695"/>
      <c r="ADQ239" s="1549"/>
      <c r="ADR239" s="1550"/>
      <c r="ADS239" s="1550"/>
      <c r="ADT239" s="1694"/>
      <c r="ADU239" s="1790"/>
      <c r="ADV239" s="1696"/>
      <c r="ADW239" s="1696"/>
      <c r="ADX239" s="1695"/>
      <c r="ADY239" s="1549"/>
      <c r="ADZ239" s="1550"/>
      <c r="AEA239" s="1550"/>
      <c r="AEB239" s="1694"/>
      <c r="AEC239" s="1790"/>
      <c r="AED239" s="1696"/>
      <c r="AEE239" s="1696"/>
      <c r="AEF239" s="1695"/>
      <c r="AEG239" s="1549"/>
      <c r="AEH239" s="1550"/>
      <c r="AEI239" s="1550"/>
      <c r="AEJ239" s="1694"/>
      <c r="AEK239" s="1790"/>
      <c r="AEL239" s="1696"/>
      <c r="AEM239" s="1696"/>
      <c r="AEN239" s="1695"/>
      <c r="AEO239" s="1549"/>
      <c r="AEP239" s="1550"/>
      <c r="AEQ239" s="1550"/>
      <c r="AER239" s="1694"/>
      <c r="AES239" s="1790"/>
      <c r="AET239" s="1696"/>
      <c r="AEU239" s="1696"/>
      <c r="AEV239" s="1695"/>
      <c r="AEW239" s="1549"/>
      <c r="AEX239" s="1550"/>
      <c r="AEY239" s="1550"/>
      <c r="AEZ239" s="1694"/>
      <c r="AFA239" s="1790"/>
      <c r="AFB239" s="1696"/>
      <c r="AFC239" s="1696"/>
      <c r="AFD239" s="1695"/>
      <c r="AFE239" s="1549"/>
      <c r="AFF239" s="1550"/>
      <c r="AFG239" s="1550"/>
      <c r="AFH239" s="1694"/>
      <c r="AFI239" s="1790"/>
      <c r="AFJ239" s="1696"/>
      <c r="AFK239" s="1696"/>
      <c r="AFL239" s="1695"/>
      <c r="AFM239" s="1549"/>
      <c r="AFN239" s="1550"/>
      <c r="AFO239" s="1550"/>
      <c r="AFP239" s="1694"/>
      <c r="AFQ239" s="1790"/>
      <c r="AFR239" s="1696"/>
      <c r="AFS239" s="1696"/>
      <c r="AFT239" s="1695"/>
      <c r="AFU239" s="1549"/>
      <c r="AFV239" s="1550"/>
      <c r="AFW239" s="1550"/>
      <c r="AFX239" s="1694"/>
      <c r="AFY239" s="1790"/>
      <c r="AFZ239" s="1696"/>
      <c r="AGA239" s="1696"/>
      <c r="AGB239" s="1695"/>
      <c r="AGC239" s="1549"/>
      <c r="AGD239" s="1550"/>
      <c r="AGE239" s="1550"/>
      <c r="AGF239" s="1694"/>
      <c r="AGG239" s="1790"/>
      <c r="AGH239" s="1696"/>
      <c r="AGI239" s="1696"/>
      <c r="AGJ239" s="1695"/>
      <c r="AGK239" s="1549"/>
      <c r="AGL239" s="1550"/>
      <c r="AGM239" s="1550"/>
      <c r="AGN239" s="1694"/>
      <c r="AGO239" s="1790"/>
      <c r="AGP239" s="1696"/>
      <c r="AGQ239" s="1696"/>
      <c r="AGR239" s="1695"/>
      <c r="AGS239" s="1549"/>
      <c r="AGT239" s="1550"/>
      <c r="AGU239" s="1550"/>
      <c r="AGV239" s="1694"/>
      <c r="AGW239" s="1790"/>
      <c r="AGX239" s="1696"/>
      <c r="AGY239" s="1696"/>
      <c r="AGZ239" s="1695"/>
      <c r="AHA239" s="1549"/>
      <c r="AHB239" s="1550"/>
      <c r="AHC239" s="1550"/>
      <c r="AHD239" s="1694"/>
      <c r="AHE239" s="1790"/>
      <c r="AHF239" s="1696"/>
      <c r="AHG239" s="1696"/>
      <c r="AHH239" s="1695"/>
      <c r="AHI239" s="1549"/>
      <c r="AHJ239" s="1550"/>
      <c r="AHK239" s="1550"/>
      <c r="AHL239" s="1694"/>
      <c r="AHM239" s="1790"/>
      <c r="AHN239" s="1696"/>
      <c r="AHO239" s="1696"/>
      <c r="AHP239" s="1695"/>
      <c r="AHQ239" s="1549"/>
      <c r="AHR239" s="1550"/>
      <c r="AHS239" s="1550"/>
      <c r="AHT239" s="1694"/>
      <c r="AHU239" s="1790"/>
      <c r="AHV239" s="1696"/>
      <c r="AHW239" s="1696"/>
      <c r="AHX239" s="1695"/>
      <c r="AHY239" s="1549"/>
      <c r="AHZ239" s="1550"/>
      <c r="AIA239" s="1550"/>
      <c r="AIB239" s="1694"/>
      <c r="AIC239" s="1790"/>
      <c r="AID239" s="1696"/>
      <c r="AIE239" s="1696"/>
      <c r="AIF239" s="1695"/>
      <c r="AIG239" s="1549"/>
      <c r="AIH239" s="1550"/>
      <c r="AII239" s="1550"/>
      <c r="AIJ239" s="1694"/>
      <c r="AIK239" s="1790"/>
      <c r="AIL239" s="1696"/>
      <c r="AIM239" s="1696"/>
      <c r="AIN239" s="1695"/>
      <c r="AIO239" s="1549"/>
      <c r="AIP239" s="1550"/>
      <c r="AIQ239" s="1550"/>
      <c r="AIR239" s="1694"/>
      <c r="AIS239" s="1790"/>
      <c r="AIT239" s="1696"/>
      <c r="AIU239" s="1696"/>
      <c r="AIV239" s="1695"/>
      <c r="AIW239" s="1549"/>
      <c r="AIX239" s="1550"/>
      <c r="AIY239" s="1550"/>
      <c r="AIZ239" s="1694"/>
      <c r="AJA239" s="1790"/>
      <c r="AJB239" s="1696"/>
      <c r="AJC239" s="1696"/>
      <c r="AJD239" s="1695"/>
      <c r="AJE239" s="1549"/>
      <c r="AJF239" s="1550"/>
      <c r="AJG239" s="1550"/>
      <c r="AJH239" s="1694"/>
      <c r="AJI239" s="1790"/>
      <c r="AJJ239" s="1696"/>
      <c r="AJK239" s="1696"/>
      <c r="AJL239" s="1695"/>
      <c r="AJM239" s="1549"/>
      <c r="AJN239" s="1550"/>
      <c r="AJO239" s="1550"/>
      <c r="AJP239" s="1694"/>
      <c r="AJQ239" s="1790"/>
      <c r="AJR239" s="1696"/>
      <c r="AJS239" s="1696"/>
      <c r="AJT239" s="1695"/>
      <c r="AJU239" s="1549"/>
      <c r="AJV239" s="1550"/>
      <c r="AJW239" s="1550"/>
      <c r="AJX239" s="1694"/>
      <c r="AJY239" s="1790"/>
      <c r="AJZ239" s="1696"/>
      <c r="AKA239" s="1696"/>
      <c r="AKB239" s="1695"/>
      <c r="AKC239" s="1549"/>
      <c r="AKD239" s="1550"/>
      <c r="AKE239" s="1550"/>
      <c r="AKF239" s="1694"/>
      <c r="AKG239" s="1790"/>
      <c r="AKH239" s="1696"/>
      <c r="AKI239" s="1696"/>
      <c r="AKJ239" s="1695"/>
      <c r="AKK239" s="1549"/>
      <c r="AKL239" s="1550"/>
      <c r="AKM239" s="1550"/>
      <c r="AKN239" s="1694"/>
      <c r="AKO239" s="1790"/>
      <c r="AKP239" s="1696"/>
      <c r="AKQ239" s="1696"/>
      <c r="AKR239" s="1695"/>
      <c r="AKS239" s="1549"/>
      <c r="AKT239" s="1550"/>
      <c r="AKU239" s="1550"/>
      <c r="AKV239" s="1694"/>
      <c r="AKW239" s="1790"/>
      <c r="AKX239" s="1696"/>
      <c r="AKY239" s="1696"/>
      <c r="AKZ239" s="1695"/>
      <c r="ALA239" s="1549"/>
      <c r="ALB239" s="1550"/>
      <c r="ALC239" s="1550"/>
      <c r="ALD239" s="1694"/>
      <c r="ALE239" s="1790"/>
      <c r="ALF239" s="1696"/>
      <c r="ALG239" s="1696"/>
      <c r="ALH239" s="1695"/>
      <c r="ALI239" s="1549"/>
      <c r="ALJ239" s="1550"/>
      <c r="ALK239" s="1550"/>
      <c r="ALL239" s="1694"/>
      <c r="ALM239" s="1790"/>
      <c r="ALN239" s="1696"/>
      <c r="ALO239" s="1696"/>
      <c r="ALP239" s="1695"/>
      <c r="ALQ239" s="1549"/>
      <c r="ALR239" s="1550"/>
      <c r="ALS239" s="1550"/>
      <c r="ALT239" s="1694"/>
      <c r="ALU239" s="1790"/>
      <c r="ALV239" s="1696"/>
      <c r="ALW239" s="1696"/>
      <c r="ALX239" s="1695"/>
      <c r="ALY239" s="1549"/>
      <c r="ALZ239" s="1550"/>
      <c r="AMA239" s="1550"/>
      <c r="AMB239" s="1694"/>
      <c r="AMC239" s="1790"/>
      <c r="AMD239" s="1696"/>
      <c r="AME239" s="1696"/>
      <c r="AMF239" s="1695"/>
      <c r="AMG239" s="1549"/>
      <c r="AMH239" s="1550"/>
      <c r="AMI239" s="1550"/>
      <c r="AMJ239" s="1703"/>
    </row>
    <row r="240" spans="1:1024" s="72" customFormat="1" ht="22.5" customHeight="1">
      <c r="A240" s="1694">
        <v>1200000000</v>
      </c>
      <c r="B240" s="1791" t="s">
        <v>4208</v>
      </c>
      <c r="C240" s="1696" t="s">
        <v>4033</v>
      </c>
      <c r="D240" s="1696" t="s">
        <v>4209</v>
      </c>
      <c r="E240" s="1695">
        <v>20</v>
      </c>
      <c r="F240" s="1549">
        <v>5</v>
      </c>
      <c r="G240" s="1536">
        <f>F240*$I$2</f>
        <v>0</v>
      </c>
      <c r="H240" s="1536">
        <f>G240-G240*($I$1)</f>
        <v>0</v>
      </c>
      <c r="I240"/>
      <c r="L240" s="85"/>
      <c r="M240" s="85"/>
      <c r="N240" s="144"/>
      <c r="O240" s="145"/>
      <c r="P240" s="145"/>
      <c r="Q240" s="146"/>
      <c r="T240" s="85"/>
      <c r="U240" s="144"/>
      <c r="V240" s="145"/>
      <c r="W240" s="145"/>
      <c r="X240" s="146"/>
      <c r="Y240" s="1792"/>
      <c r="AB240" s="85"/>
      <c r="AC240" s="144"/>
      <c r="AD240" s="145"/>
      <c r="AE240" s="145"/>
      <c r="AF240" s="146"/>
      <c r="AG240" s="1792"/>
      <c r="AJ240" s="85"/>
      <c r="AK240" s="144"/>
      <c r="AL240" s="145"/>
      <c r="AM240" s="145"/>
      <c r="AN240" s="146"/>
      <c r="AO240" s="1792"/>
      <c r="AR240" s="85"/>
      <c r="AS240" s="144"/>
      <c r="AT240" s="145"/>
      <c r="AU240" s="145"/>
      <c r="AV240" s="146"/>
      <c r="AW240" s="1792"/>
      <c r="AZ240" s="85"/>
      <c r="BA240" s="144"/>
      <c r="BB240" s="145"/>
      <c r="BC240" s="145"/>
      <c r="BD240" s="146"/>
      <c r="BE240" s="1792"/>
      <c r="BH240" s="85"/>
      <c r="BI240" s="144"/>
      <c r="BJ240" s="145"/>
      <c r="BK240" s="145"/>
      <c r="BL240" s="146"/>
      <c r="BM240" s="1792"/>
      <c r="BP240" s="85"/>
      <c r="BQ240" s="144"/>
      <c r="BR240" s="145"/>
      <c r="BS240" s="145"/>
      <c r="BT240" s="146"/>
      <c r="BU240" s="1792"/>
      <c r="BX240" s="85"/>
      <c r="BY240" s="144"/>
      <c r="BZ240" s="145"/>
      <c r="CA240" s="145"/>
      <c r="CB240" s="146"/>
      <c r="CC240" s="1792"/>
      <c r="CF240" s="85"/>
      <c r="CG240" s="144"/>
      <c r="CH240" s="145"/>
      <c r="CI240" s="145"/>
      <c r="CJ240" s="146"/>
      <c r="CK240" s="1792"/>
      <c r="CN240" s="85"/>
      <c r="CO240" s="144"/>
      <c r="CP240" s="145"/>
      <c r="CQ240" s="145"/>
      <c r="CR240" s="146"/>
      <c r="CS240" s="1792"/>
      <c r="CV240" s="85"/>
      <c r="CW240" s="144"/>
      <c r="CX240" s="145"/>
      <c r="CY240" s="145"/>
      <c r="CZ240" s="146"/>
      <c r="DA240" s="1792"/>
      <c r="DD240" s="85"/>
      <c r="DE240" s="144"/>
      <c r="DF240" s="145"/>
      <c r="DG240" s="145"/>
      <c r="DH240" s="146"/>
      <c r="DI240" s="1792"/>
      <c r="DL240" s="85"/>
      <c r="DM240" s="144"/>
      <c r="DN240" s="145"/>
      <c r="DO240" s="145"/>
      <c r="DP240" s="146"/>
      <c r="DQ240" s="1792"/>
      <c r="DT240" s="85"/>
      <c r="DU240" s="144"/>
      <c r="DV240" s="145"/>
      <c r="DW240" s="145"/>
      <c r="DX240" s="146"/>
      <c r="DY240" s="1792"/>
      <c r="EB240" s="85"/>
      <c r="EC240" s="144"/>
      <c r="ED240" s="145"/>
      <c r="EE240" s="145"/>
      <c r="EF240" s="146"/>
      <c r="EG240" s="1792"/>
      <c r="EJ240" s="85"/>
      <c r="EK240" s="144"/>
      <c r="EL240" s="145"/>
      <c r="EM240" s="145"/>
      <c r="EN240" s="146"/>
      <c r="EO240" s="1792"/>
      <c r="ER240" s="85"/>
      <c r="ES240" s="144"/>
      <c r="ET240" s="145"/>
      <c r="EU240" s="145"/>
      <c r="EV240" s="146"/>
      <c r="EW240" s="1792"/>
      <c r="EZ240" s="85"/>
      <c r="FA240" s="144"/>
      <c r="FB240" s="145"/>
      <c r="FC240" s="145"/>
      <c r="FD240" s="146"/>
      <c r="FE240" s="1792"/>
      <c r="FH240" s="85"/>
      <c r="FI240" s="144"/>
      <c r="FJ240" s="145"/>
      <c r="FK240" s="145"/>
      <c r="FL240" s="146"/>
      <c r="FM240" s="1792"/>
      <c r="FP240" s="85"/>
      <c r="FQ240" s="144"/>
      <c r="FR240" s="145"/>
      <c r="FS240" s="145"/>
      <c r="FT240" s="146"/>
      <c r="FU240" s="1792"/>
      <c r="FX240" s="85"/>
      <c r="FY240" s="144"/>
      <c r="FZ240" s="145"/>
      <c r="GA240" s="145"/>
      <c r="GB240" s="146"/>
      <c r="GC240" s="1792"/>
      <c r="GF240" s="85"/>
      <c r="GG240" s="144"/>
      <c r="GH240" s="145"/>
      <c r="GI240" s="145"/>
      <c r="GJ240" s="146"/>
      <c r="GK240" s="1792"/>
      <c r="GN240" s="85"/>
      <c r="GO240" s="144"/>
      <c r="GP240" s="145"/>
      <c r="GQ240" s="145"/>
      <c r="GR240" s="146"/>
      <c r="GS240" s="1792"/>
      <c r="GV240" s="85"/>
      <c r="GW240" s="144"/>
      <c r="GX240" s="145"/>
      <c r="GY240" s="145"/>
      <c r="GZ240" s="146"/>
      <c r="HA240" s="1792"/>
      <c r="HD240" s="85"/>
      <c r="HE240" s="144"/>
      <c r="HF240" s="145"/>
      <c r="HG240" s="145"/>
      <c r="HH240" s="146"/>
      <c r="HI240" s="1792"/>
      <c r="HL240" s="85"/>
      <c r="HM240" s="144"/>
      <c r="HN240" s="145"/>
      <c r="HO240" s="145"/>
      <c r="HP240" s="146"/>
      <c r="HQ240" s="1792"/>
      <c r="HT240" s="85"/>
      <c r="HU240" s="144"/>
      <c r="HV240" s="145"/>
      <c r="HW240" s="145"/>
      <c r="HX240" s="146"/>
      <c r="HY240" s="1792"/>
      <c r="IB240" s="85"/>
      <c r="IC240" s="144"/>
      <c r="ID240" s="145"/>
      <c r="IE240" s="145"/>
      <c r="IF240" s="146"/>
      <c r="IG240" s="1792"/>
      <c r="IJ240" s="85"/>
      <c r="IK240" s="144"/>
      <c r="IL240" s="145"/>
      <c r="IM240" s="145"/>
      <c r="IN240" s="146"/>
      <c r="IO240" s="1792"/>
      <c r="IR240" s="85"/>
      <c r="IS240" s="144"/>
      <c r="IT240" s="145"/>
      <c r="IU240" s="145"/>
      <c r="IV240" s="146"/>
      <c r="IW240" s="1792"/>
      <c r="IZ240" s="85"/>
      <c r="JA240" s="144"/>
      <c r="JB240" s="145"/>
      <c r="JC240" s="145"/>
      <c r="JD240" s="146"/>
      <c r="JE240" s="1792"/>
      <c r="JH240" s="85"/>
      <c r="JI240" s="144"/>
      <c r="JJ240" s="145"/>
      <c r="JK240" s="145"/>
      <c r="JL240" s="146"/>
      <c r="JM240" s="1792"/>
      <c r="JP240" s="85"/>
      <c r="JQ240" s="144"/>
      <c r="JR240" s="145"/>
      <c r="JS240" s="145"/>
      <c r="JT240" s="146"/>
      <c r="JU240" s="1792"/>
      <c r="JX240" s="85"/>
      <c r="JY240" s="144"/>
      <c r="JZ240" s="145"/>
      <c r="KA240" s="145"/>
      <c r="KB240" s="146"/>
      <c r="KC240" s="1792"/>
      <c r="KF240" s="85"/>
      <c r="KG240" s="144"/>
      <c r="KH240" s="145"/>
      <c r="KI240" s="145"/>
      <c r="KJ240" s="146"/>
      <c r="KK240" s="1792"/>
      <c r="KN240" s="85"/>
      <c r="KO240" s="144"/>
      <c r="KP240" s="145"/>
      <c r="KQ240" s="145"/>
      <c r="KR240" s="146"/>
      <c r="KS240" s="1792"/>
      <c r="KV240" s="85"/>
      <c r="KW240" s="144"/>
      <c r="KX240" s="145"/>
      <c r="KY240" s="145"/>
      <c r="KZ240" s="146"/>
      <c r="LA240" s="1792"/>
      <c r="LD240" s="85"/>
      <c r="LE240" s="144"/>
      <c r="LF240" s="145"/>
      <c r="LG240" s="145"/>
      <c r="LH240" s="146"/>
      <c r="LI240" s="1792"/>
      <c r="LL240" s="85"/>
      <c r="LM240" s="144"/>
      <c r="LN240" s="145"/>
      <c r="LO240" s="145"/>
      <c r="LP240" s="146"/>
      <c r="LQ240" s="1792"/>
      <c r="LT240" s="85"/>
      <c r="LU240" s="144"/>
      <c r="LV240" s="145"/>
      <c r="LW240" s="145"/>
      <c r="LX240" s="146"/>
      <c r="LY240" s="1792"/>
      <c r="MB240" s="85"/>
      <c r="MC240" s="144"/>
      <c r="MD240" s="145"/>
      <c r="ME240" s="145"/>
      <c r="MF240" s="146"/>
      <c r="MG240" s="1792"/>
      <c r="MJ240" s="85"/>
      <c r="MK240" s="144"/>
      <c r="ML240" s="145"/>
      <c r="MM240" s="145"/>
      <c r="MN240" s="146"/>
      <c r="MO240" s="1792"/>
      <c r="MR240" s="85"/>
      <c r="MS240" s="144"/>
      <c r="MT240" s="145"/>
      <c r="MU240" s="145"/>
      <c r="MV240" s="146"/>
      <c r="MW240" s="1792"/>
      <c r="MZ240" s="85"/>
      <c r="NA240" s="144"/>
      <c r="NB240" s="145"/>
      <c r="NC240" s="145"/>
      <c r="ND240" s="146"/>
      <c r="NE240" s="1792"/>
      <c r="NH240" s="85"/>
      <c r="NI240" s="144"/>
      <c r="NJ240" s="145"/>
      <c r="NK240" s="145"/>
      <c r="NL240" s="146"/>
      <c r="NM240" s="1792"/>
      <c r="NP240" s="85"/>
      <c r="NQ240" s="144"/>
      <c r="NR240" s="145"/>
      <c r="NS240" s="145"/>
      <c r="NT240" s="146"/>
      <c r="NU240" s="1792"/>
      <c r="NX240" s="85"/>
      <c r="NY240" s="144"/>
      <c r="NZ240" s="145"/>
      <c r="OA240" s="145"/>
      <c r="OB240" s="146"/>
      <c r="OC240" s="1792"/>
      <c r="OF240" s="85"/>
      <c r="OG240" s="144"/>
      <c r="OH240" s="145"/>
      <c r="OI240" s="145"/>
      <c r="OJ240" s="146"/>
      <c r="OK240" s="1792"/>
      <c r="ON240" s="85"/>
      <c r="OO240" s="144"/>
      <c r="OP240" s="145"/>
      <c r="OQ240" s="145"/>
      <c r="OR240" s="146"/>
      <c r="OS240" s="1792"/>
      <c r="OV240" s="85"/>
      <c r="OW240" s="144"/>
      <c r="OX240" s="145"/>
      <c r="OY240" s="145"/>
      <c r="OZ240" s="146"/>
      <c r="PA240" s="1792"/>
      <c r="PD240" s="85"/>
      <c r="PE240" s="144"/>
      <c r="PF240" s="145"/>
      <c r="PG240" s="145"/>
      <c r="PH240" s="146"/>
      <c r="PI240" s="1792"/>
      <c r="PL240" s="85"/>
      <c r="PM240" s="144"/>
      <c r="PN240" s="145"/>
      <c r="PO240" s="145"/>
      <c r="PP240" s="146"/>
      <c r="PQ240" s="1792"/>
      <c r="PT240" s="85"/>
      <c r="PU240" s="144"/>
      <c r="PV240" s="145"/>
      <c r="PW240" s="145"/>
      <c r="PX240" s="146"/>
      <c r="PY240" s="1792"/>
      <c r="QB240" s="85"/>
      <c r="QC240" s="144"/>
      <c r="QD240" s="145"/>
      <c r="QE240" s="145"/>
      <c r="QF240" s="146"/>
      <c r="QG240" s="1792"/>
      <c r="QJ240" s="85"/>
      <c r="QK240" s="144"/>
      <c r="QL240" s="145"/>
      <c r="QM240" s="145"/>
      <c r="QN240" s="146"/>
      <c r="QO240" s="1792"/>
      <c r="QR240" s="85"/>
      <c r="QS240" s="144"/>
      <c r="QT240" s="145"/>
      <c r="QU240" s="145"/>
      <c r="QV240" s="146"/>
      <c r="QW240" s="1792"/>
      <c r="QZ240" s="85"/>
      <c r="RA240" s="144"/>
      <c r="RB240" s="145"/>
      <c r="RC240" s="145"/>
      <c r="RD240" s="146"/>
      <c r="RE240" s="1792"/>
      <c r="RH240" s="85"/>
      <c r="RI240" s="144"/>
      <c r="RJ240" s="145"/>
      <c r="RK240" s="145"/>
      <c r="RL240" s="146"/>
      <c r="RM240" s="1792"/>
      <c r="RP240" s="85"/>
      <c r="RQ240" s="144"/>
      <c r="RR240" s="145"/>
      <c r="RS240" s="145"/>
      <c r="RT240" s="146"/>
      <c r="RU240" s="1792"/>
      <c r="RX240" s="85"/>
      <c r="RY240" s="144"/>
      <c r="RZ240" s="145"/>
      <c r="SA240" s="145"/>
      <c r="SB240" s="146"/>
      <c r="SC240" s="1792"/>
      <c r="SF240" s="85"/>
      <c r="SG240" s="144"/>
      <c r="SH240" s="145"/>
      <c r="SI240" s="145"/>
      <c r="SJ240" s="146"/>
      <c r="SK240" s="1792"/>
      <c r="SN240" s="85"/>
      <c r="SO240" s="144"/>
      <c r="SP240" s="145"/>
      <c r="SQ240" s="145"/>
      <c r="SR240" s="146"/>
      <c r="SS240" s="1792"/>
      <c r="SV240" s="85"/>
      <c r="SW240" s="144"/>
      <c r="SX240" s="145"/>
      <c r="SY240" s="145"/>
      <c r="SZ240" s="146"/>
      <c r="TA240" s="1792"/>
      <c r="TD240" s="85"/>
      <c r="TE240" s="144"/>
      <c r="TF240" s="145"/>
      <c r="TG240" s="145"/>
      <c r="TH240" s="146"/>
      <c r="TI240" s="1792"/>
      <c r="TL240" s="85"/>
      <c r="TM240" s="144"/>
      <c r="TN240" s="145"/>
      <c r="TO240" s="145"/>
      <c r="TP240" s="146"/>
      <c r="TQ240" s="1792"/>
      <c r="TT240" s="85"/>
      <c r="TU240" s="144"/>
      <c r="TV240" s="145"/>
      <c r="TW240" s="145"/>
      <c r="TX240" s="146"/>
      <c r="TY240" s="1792"/>
      <c r="UB240" s="85"/>
      <c r="UC240" s="144"/>
      <c r="UD240" s="145"/>
      <c r="UE240" s="145"/>
      <c r="UF240" s="146"/>
      <c r="UG240" s="1792"/>
      <c r="UJ240" s="85"/>
      <c r="UK240" s="144"/>
      <c r="UL240" s="145"/>
      <c r="UM240" s="145"/>
      <c r="UN240" s="146"/>
      <c r="UO240" s="1792"/>
      <c r="UR240" s="85"/>
      <c r="US240" s="144"/>
      <c r="UT240" s="145"/>
      <c r="UU240" s="145"/>
      <c r="UV240" s="146"/>
      <c r="UW240" s="1792"/>
      <c r="UZ240" s="85"/>
      <c r="VA240" s="144"/>
      <c r="VB240" s="145"/>
      <c r="VC240" s="145"/>
      <c r="VD240" s="146"/>
      <c r="VE240" s="1792"/>
      <c r="VH240" s="85"/>
      <c r="VI240" s="144"/>
      <c r="VJ240" s="145"/>
      <c r="VK240" s="145"/>
      <c r="VL240" s="146"/>
      <c r="VM240" s="1792"/>
      <c r="VP240" s="85"/>
      <c r="VQ240" s="144"/>
      <c r="VR240" s="145"/>
      <c r="VS240" s="145"/>
      <c r="VT240" s="146"/>
      <c r="VU240" s="1792"/>
      <c r="VX240" s="85"/>
      <c r="VY240" s="144"/>
      <c r="VZ240" s="145"/>
      <c r="WA240" s="145"/>
      <c r="WB240" s="146"/>
      <c r="WC240" s="1792"/>
      <c r="WF240" s="85"/>
      <c r="WG240" s="144"/>
      <c r="WH240" s="145"/>
      <c r="WI240" s="145"/>
      <c r="WJ240" s="146"/>
      <c r="WK240" s="1792"/>
      <c r="WN240" s="85"/>
      <c r="WO240" s="144"/>
      <c r="WP240" s="145"/>
      <c r="WQ240" s="145"/>
      <c r="WR240" s="146"/>
      <c r="WS240" s="1792"/>
      <c r="WV240" s="85"/>
      <c r="WW240" s="144"/>
      <c r="WX240" s="145"/>
      <c r="WY240" s="145"/>
      <c r="WZ240" s="146"/>
      <c r="XA240" s="1792"/>
      <c r="XD240" s="85"/>
      <c r="XE240" s="144"/>
      <c r="XF240" s="145"/>
      <c r="XG240" s="145"/>
      <c r="XH240" s="146"/>
      <c r="XI240" s="1792"/>
      <c r="XL240" s="85"/>
      <c r="XM240" s="144"/>
      <c r="XN240" s="145"/>
      <c r="XO240" s="145"/>
      <c r="XP240" s="146"/>
      <c r="XQ240" s="1792"/>
      <c r="XT240" s="85"/>
      <c r="XU240" s="144"/>
      <c r="XV240" s="145"/>
      <c r="XW240" s="145"/>
      <c r="XX240" s="146"/>
      <c r="XY240" s="1792"/>
      <c r="YB240" s="85"/>
      <c r="YC240" s="144"/>
      <c r="YD240" s="145"/>
      <c r="YE240" s="145"/>
      <c r="YF240" s="146"/>
      <c r="YG240" s="1792"/>
      <c r="YJ240" s="85"/>
      <c r="YK240" s="144"/>
      <c r="YL240" s="145"/>
      <c r="YM240" s="145"/>
      <c r="YN240" s="146"/>
      <c r="YO240" s="1792"/>
      <c r="YR240" s="85"/>
      <c r="YS240" s="144"/>
      <c r="YT240" s="145"/>
      <c r="YU240" s="145"/>
      <c r="YV240" s="146"/>
      <c r="YW240" s="1792"/>
      <c r="YZ240" s="85"/>
      <c r="ZA240" s="144"/>
      <c r="ZB240" s="145"/>
      <c r="ZC240" s="145"/>
      <c r="ZD240" s="146"/>
      <c r="ZE240" s="1792"/>
      <c r="ZH240" s="85"/>
      <c r="ZI240" s="144"/>
      <c r="ZJ240" s="145"/>
      <c r="ZK240" s="145"/>
      <c r="ZL240" s="146"/>
      <c r="ZM240" s="1792"/>
      <c r="ZP240" s="85"/>
      <c r="ZQ240" s="144"/>
      <c r="ZR240" s="145"/>
      <c r="ZS240" s="145"/>
      <c r="ZT240" s="146"/>
      <c r="ZU240" s="1792"/>
      <c r="ZX240" s="85"/>
      <c r="ZY240" s="144"/>
      <c r="ZZ240" s="145"/>
      <c r="AAA240" s="145"/>
      <c r="AAB240" s="146"/>
      <c r="AAC240" s="1792"/>
      <c r="AAF240" s="85"/>
      <c r="AAG240" s="144"/>
      <c r="AAH240" s="145"/>
      <c r="AAI240" s="145"/>
      <c r="AAJ240" s="146"/>
      <c r="AAK240" s="1792"/>
      <c r="AAN240" s="85"/>
      <c r="AAO240" s="144"/>
      <c r="AAP240" s="145"/>
      <c r="AAQ240" s="2057"/>
      <c r="AAR240" s="1694"/>
      <c r="AAS240" s="1790"/>
      <c r="AAT240" s="1696"/>
      <c r="AAU240" s="1696"/>
      <c r="AAV240" s="1695"/>
      <c r="AAW240" s="1549"/>
      <c r="AAX240" s="1550"/>
      <c r="AAY240" s="1550"/>
      <c r="AAZ240" s="1694"/>
      <c r="ABA240" s="1790"/>
      <c r="ABB240" s="1696"/>
      <c r="ABC240" s="1696"/>
      <c r="ABD240" s="1695"/>
      <c r="ABE240" s="1549"/>
      <c r="ABF240" s="1550"/>
      <c r="ABG240" s="1550"/>
      <c r="ABH240" s="1694"/>
      <c r="ABI240" s="1790"/>
      <c r="ABJ240" s="1696"/>
      <c r="ABK240" s="1696"/>
      <c r="ABL240" s="1695"/>
      <c r="ABM240" s="1549"/>
      <c r="ABN240" s="1550"/>
      <c r="ABO240" s="1550"/>
      <c r="ABP240" s="1694"/>
      <c r="ABQ240" s="1790"/>
      <c r="ABR240" s="1696"/>
      <c r="ABS240" s="1696"/>
      <c r="ABT240" s="1695"/>
      <c r="ABU240" s="1549"/>
      <c r="ABV240" s="1550"/>
      <c r="ABW240" s="1550"/>
      <c r="ABX240" s="1694"/>
      <c r="ABY240" s="1790"/>
      <c r="ABZ240" s="1696"/>
      <c r="ACA240" s="1696"/>
      <c r="ACB240" s="1695"/>
      <c r="ACC240" s="1549"/>
      <c r="ACD240" s="1550"/>
      <c r="ACE240" s="1550"/>
      <c r="ACF240" s="1694"/>
      <c r="ACG240" s="1790"/>
      <c r="ACH240" s="1696"/>
      <c r="ACI240" s="1696"/>
      <c r="ACJ240" s="1695"/>
      <c r="ACK240" s="1549"/>
      <c r="ACL240" s="1550"/>
      <c r="ACM240" s="1550"/>
      <c r="ACN240" s="1694"/>
      <c r="ACO240" s="1790"/>
      <c r="ACP240" s="1696"/>
      <c r="ACQ240" s="1696"/>
      <c r="ACR240" s="1695"/>
      <c r="ACS240" s="1549"/>
      <c r="ACT240" s="1550"/>
      <c r="ACU240" s="1550"/>
      <c r="ACV240" s="1694"/>
      <c r="ACW240" s="1790"/>
      <c r="ACX240" s="1696"/>
      <c r="ACY240" s="1696"/>
      <c r="ACZ240" s="1695"/>
      <c r="ADA240" s="1549"/>
      <c r="ADB240" s="1550"/>
      <c r="ADC240" s="1550"/>
      <c r="ADD240" s="1694"/>
      <c r="ADE240" s="1790"/>
      <c r="ADF240" s="1696"/>
      <c r="ADG240" s="1696"/>
      <c r="ADH240" s="1695"/>
      <c r="ADI240" s="1549"/>
      <c r="ADJ240" s="1550"/>
      <c r="ADK240" s="1550"/>
      <c r="ADL240" s="1694"/>
      <c r="ADM240" s="1790"/>
      <c r="ADN240" s="1696"/>
      <c r="ADO240" s="1696"/>
      <c r="ADP240" s="1695"/>
      <c r="ADQ240" s="1549"/>
      <c r="ADR240" s="1550"/>
      <c r="ADS240" s="1550"/>
      <c r="ADT240" s="1694"/>
      <c r="ADU240" s="1790"/>
      <c r="ADV240" s="1696"/>
      <c r="ADW240" s="1696"/>
      <c r="ADX240" s="1695"/>
      <c r="ADY240" s="1549"/>
      <c r="ADZ240" s="1550"/>
      <c r="AEA240" s="1550"/>
      <c r="AEB240" s="1694"/>
      <c r="AEC240" s="1790"/>
      <c r="AED240" s="1696"/>
      <c r="AEE240" s="1696"/>
      <c r="AEF240" s="1695"/>
      <c r="AEG240" s="1549"/>
      <c r="AEH240" s="1550"/>
      <c r="AEI240" s="1550"/>
      <c r="AEJ240" s="1694"/>
      <c r="AEK240" s="1790"/>
      <c r="AEL240" s="1696"/>
      <c r="AEM240" s="1696"/>
      <c r="AEN240" s="1695"/>
      <c r="AEO240" s="1549"/>
      <c r="AEP240" s="1550"/>
      <c r="AEQ240" s="1550"/>
      <c r="AER240" s="1694"/>
      <c r="AES240" s="1790"/>
      <c r="AET240" s="1696"/>
      <c r="AEU240" s="1696"/>
      <c r="AEV240" s="1695"/>
      <c r="AEW240" s="1549"/>
      <c r="AEX240" s="1550"/>
      <c r="AEY240" s="1550"/>
      <c r="AEZ240" s="1694"/>
      <c r="AFA240" s="1790"/>
      <c r="AFB240" s="1696"/>
      <c r="AFC240" s="1696"/>
      <c r="AFD240" s="1695"/>
      <c r="AFE240" s="1549"/>
      <c r="AFF240" s="1550"/>
      <c r="AFG240" s="1550"/>
      <c r="AFH240" s="1694"/>
      <c r="AFI240" s="1790"/>
      <c r="AFJ240" s="1696"/>
      <c r="AFK240" s="1696"/>
      <c r="AFL240" s="1695"/>
      <c r="AFM240" s="1549"/>
      <c r="AFN240" s="1550"/>
      <c r="AFO240" s="1550"/>
      <c r="AFP240" s="1694"/>
      <c r="AFQ240" s="1790"/>
      <c r="AFR240" s="1696"/>
      <c r="AFS240" s="1696"/>
      <c r="AFT240" s="1695"/>
      <c r="AFU240" s="1549"/>
      <c r="AFV240" s="1550"/>
      <c r="AFW240" s="1550"/>
      <c r="AFX240" s="1694"/>
      <c r="AFY240" s="1790"/>
      <c r="AFZ240" s="1696"/>
      <c r="AGA240" s="1696"/>
      <c r="AGB240" s="1695"/>
      <c r="AGC240" s="1549"/>
      <c r="AGD240" s="1550"/>
      <c r="AGE240" s="1550"/>
      <c r="AGF240" s="1694"/>
      <c r="AGG240" s="1790"/>
      <c r="AGH240" s="1696"/>
      <c r="AGI240" s="1696"/>
      <c r="AGJ240" s="1695"/>
      <c r="AGK240" s="1549"/>
      <c r="AGL240" s="1550"/>
      <c r="AGM240" s="1550"/>
      <c r="AGN240" s="1694"/>
      <c r="AGO240" s="1790"/>
      <c r="AGP240" s="1696"/>
      <c r="AGQ240" s="1696"/>
      <c r="AGR240" s="1695"/>
      <c r="AGS240" s="1549"/>
      <c r="AGT240" s="1550"/>
      <c r="AGU240" s="1550"/>
      <c r="AGV240" s="1694"/>
      <c r="AGW240" s="1790"/>
      <c r="AGX240" s="1696"/>
      <c r="AGY240" s="1696"/>
      <c r="AGZ240" s="1695"/>
      <c r="AHA240" s="1549"/>
      <c r="AHB240" s="1550"/>
      <c r="AHC240" s="1550"/>
      <c r="AHD240" s="1694"/>
      <c r="AHE240" s="1790"/>
      <c r="AHF240" s="1696"/>
      <c r="AHG240" s="1696"/>
      <c r="AHH240" s="1695"/>
      <c r="AHI240" s="1549"/>
      <c r="AHJ240" s="1550"/>
      <c r="AHK240" s="1550"/>
      <c r="AHL240" s="1694"/>
      <c r="AHM240" s="1790"/>
      <c r="AHN240" s="1696"/>
      <c r="AHO240" s="1696"/>
      <c r="AHP240" s="1695"/>
      <c r="AHQ240" s="1549"/>
      <c r="AHR240" s="1550"/>
      <c r="AHS240" s="1550"/>
      <c r="AHT240" s="1694"/>
      <c r="AHU240" s="1790"/>
      <c r="AHV240" s="1696"/>
      <c r="AHW240" s="1696"/>
      <c r="AHX240" s="1695"/>
      <c r="AHY240" s="1549"/>
      <c r="AHZ240" s="1550"/>
      <c r="AIA240" s="1550"/>
      <c r="AIB240" s="1694"/>
      <c r="AIC240" s="1790"/>
      <c r="AID240" s="1696"/>
      <c r="AIE240" s="1696"/>
      <c r="AIF240" s="1695"/>
      <c r="AIG240" s="1549"/>
      <c r="AIH240" s="1550"/>
      <c r="AII240" s="1550"/>
      <c r="AIJ240" s="1694"/>
      <c r="AIK240" s="1790"/>
      <c r="AIL240" s="1696"/>
      <c r="AIM240" s="1696"/>
      <c r="AIN240" s="1695"/>
      <c r="AIO240" s="1549"/>
      <c r="AIP240" s="1550"/>
      <c r="AIQ240" s="1550"/>
      <c r="AIR240" s="1694"/>
      <c r="AIS240" s="1790"/>
      <c r="AIT240" s="1696"/>
      <c r="AIU240" s="1696"/>
      <c r="AIV240" s="1695"/>
      <c r="AIW240" s="1549"/>
      <c r="AIX240" s="1550"/>
      <c r="AIY240" s="1550"/>
      <c r="AIZ240" s="1694"/>
      <c r="AJA240" s="1790"/>
      <c r="AJB240" s="1696"/>
      <c r="AJC240" s="1696"/>
      <c r="AJD240" s="1695"/>
      <c r="AJE240" s="1549"/>
      <c r="AJF240" s="1550"/>
      <c r="AJG240" s="1550"/>
      <c r="AJH240" s="1694"/>
      <c r="AJI240" s="1790"/>
      <c r="AJJ240" s="1696"/>
      <c r="AJK240" s="1696"/>
      <c r="AJL240" s="1695"/>
      <c r="AJM240" s="1549"/>
      <c r="AJN240" s="1550"/>
      <c r="AJO240" s="1550"/>
      <c r="AJP240" s="1694"/>
      <c r="AJQ240" s="1790"/>
      <c r="AJR240" s="1696"/>
      <c r="AJS240" s="1696"/>
      <c r="AJT240" s="1695"/>
      <c r="AJU240" s="1549"/>
      <c r="AJV240" s="1550"/>
      <c r="AJW240" s="1550"/>
      <c r="AJX240" s="1694"/>
      <c r="AJY240" s="1790"/>
      <c r="AJZ240" s="1696"/>
      <c r="AKA240" s="1696"/>
      <c r="AKB240" s="1695"/>
      <c r="AKC240" s="1549"/>
      <c r="AKD240" s="1550"/>
      <c r="AKE240" s="1550"/>
      <c r="AKF240" s="1694"/>
      <c r="AKG240" s="1790"/>
      <c r="AKH240" s="1696"/>
      <c r="AKI240" s="1696"/>
      <c r="AKJ240" s="1695"/>
      <c r="AKK240" s="1549"/>
      <c r="AKL240" s="1550"/>
      <c r="AKM240" s="1550"/>
      <c r="AKN240" s="1694"/>
      <c r="AKO240" s="1790"/>
      <c r="AKP240" s="1696"/>
      <c r="AKQ240" s="1696"/>
      <c r="AKR240" s="1695"/>
      <c r="AKS240" s="1549"/>
      <c r="AKT240" s="1550"/>
      <c r="AKU240" s="1550"/>
      <c r="AKV240" s="1694"/>
      <c r="AKW240" s="1790"/>
      <c r="AKX240" s="1696"/>
      <c r="AKY240" s="1696"/>
      <c r="AKZ240" s="1695"/>
      <c r="ALA240" s="1549"/>
      <c r="ALB240" s="1550"/>
      <c r="ALC240" s="1550"/>
      <c r="ALD240" s="1694"/>
      <c r="ALE240" s="1790"/>
      <c r="ALF240" s="1696"/>
      <c r="ALG240" s="1696"/>
      <c r="ALH240" s="1695"/>
      <c r="ALI240" s="1549"/>
      <c r="ALJ240" s="1550"/>
      <c r="ALK240" s="1550"/>
      <c r="ALL240" s="1694"/>
      <c r="ALM240" s="1790"/>
      <c r="ALN240" s="1696"/>
      <c r="ALO240" s="1696"/>
      <c r="ALP240" s="1695"/>
      <c r="ALQ240" s="1549"/>
      <c r="ALR240" s="1550"/>
      <c r="ALS240" s="1550"/>
      <c r="ALT240" s="1694"/>
      <c r="ALU240" s="1790"/>
      <c r="ALV240" s="1696"/>
      <c r="ALW240" s="1696"/>
      <c r="ALX240" s="1695"/>
      <c r="ALY240" s="1549"/>
      <c r="ALZ240" s="1550"/>
      <c r="AMA240" s="1550"/>
      <c r="AMB240" s="1694"/>
      <c r="AMC240" s="1790"/>
      <c r="AMD240" s="1696"/>
      <c r="AME240" s="1696"/>
      <c r="AMF240" s="1695"/>
      <c r="AMG240" s="1549"/>
      <c r="AMH240" s="1550"/>
      <c r="AMI240" s="1550"/>
      <c r="AMJ240" s="1703"/>
    </row>
    <row r="241" spans="1:1024" s="72" customFormat="1" ht="22.5" customHeight="1">
      <c r="A241" s="1694">
        <v>1200000001</v>
      </c>
      <c r="B241" s="1791"/>
      <c r="C241" s="1696" t="s">
        <v>4033</v>
      </c>
      <c r="D241" s="1696" t="s">
        <v>4210</v>
      </c>
      <c r="E241" s="1695">
        <v>12</v>
      </c>
      <c r="F241" s="1549">
        <v>8.8800000000000008</v>
      </c>
      <c r="G241" s="1536">
        <f>F241*$I$2</f>
        <v>0</v>
      </c>
      <c r="H241" s="1536">
        <f>G241-G241*($I$1)</f>
        <v>0</v>
      </c>
      <c r="I241"/>
      <c r="L241" s="85"/>
      <c r="M241" s="85"/>
      <c r="N241" s="144"/>
      <c r="O241" s="145"/>
      <c r="P241" s="145"/>
      <c r="Q241" s="146"/>
      <c r="T241" s="85"/>
      <c r="U241" s="144"/>
      <c r="V241" s="145"/>
      <c r="W241" s="145"/>
      <c r="X241" s="146"/>
      <c r="Y241" s="1792"/>
      <c r="AB241" s="85"/>
      <c r="AC241" s="144"/>
      <c r="AD241" s="145"/>
      <c r="AE241" s="145"/>
      <c r="AF241" s="146"/>
      <c r="AG241" s="1792"/>
      <c r="AJ241" s="85"/>
      <c r="AK241" s="144"/>
      <c r="AL241" s="145"/>
      <c r="AM241" s="145"/>
      <c r="AN241" s="146"/>
      <c r="AO241" s="1792"/>
      <c r="AR241" s="85"/>
      <c r="AS241" s="144"/>
      <c r="AT241" s="145"/>
      <c r="AU241" s="145"/>
      <c r="AV241" s="146"/>
      <c r="AW241" s="1792"/>
      <c r="AZ241" s="85"/>
      <c r="BA241" s="144"/>
      <c r="BB241" s="145"/>
      <c r="BC241" s="145"/>
      <c r="BD241" s="146"/>
      <c r="BE241" s="1792"/>
      <c r="BH241" s="85"/>
      <c r="BI241" s="144"/>
      <c r="BJ241" s="145"/>
      <c r="BK241" s="145"/>
      <c r="BL241" s="146"/>
      <c r="BM241" s="1792"/>
      <c r="BP241" s="85"/>
      <c r="BQ241" s="144"/>
      <c r="BR241" s="145"/>
      <c r="BS241" s="145"/>
      <c r="BT241" s="146"/>
      <c r="BU241" s="1792"/>
      <c r="BX241" s="85"/>
      <c r="BY241" s="144"/>
      <c r="BZ241" s="145"/>
      <c r="CA241" s="145"/>
      <c r="CB241" s="146"/>
      <c r="CC241" s="1792"/>
      <c r="CF241" s="85"/>
      <c r="CG241" s="144"/>
      <c r="CH241" s="145"/>
      <c r="CI241" s="145"/>
      <c r="CJ241" s="146"/>
      <c r="CK241" s="1792"/>
      <c r="CN241" s="85"/>
      <c r="CO241" s="144"/>
      <c r="CP241" s="145"/>
      <c r="CQ241" s="145"/>
      <c r="CR241" s="146"/>
      <c r="CS241" s="1792"/>
      <c r="CV241" s="85"/>
      <c r="CW241" s="144"/>
      <c r="CX241" s="145"/>
      <c r="CY241" s="145"/>
      <c r="CZ241" s="146"/>
      <c r="DA241" s="1792"/>
      <c r="DD241" s="85"/>
      <c r="DE241" s="144"/>
      <c r="DF241" s="145"/>
      <c r="DG241" s="145"/>
      <c r="DH241" s="146"/>
      <c r="DI241" s="1792"/>
      <c r="DL241" s="85"/>
      <c r="DM241" s="144"/>
      <c r="DN241" s="145"/>
      <c r="DO241" s="145"/>
      <c r="DP241" s="146"/>
      <c r="DQ241" s="1792"/>
      <c r="DT241" s="85"/>
      <c r="DU241" s="144"/>
      <c r="DV241" s="145"/>
      <c r="DW241" s="145"/>
      <c r="DX241" s="146"/>
      <c r="DY241" s="1792"/>
      <c r="EB241" s="85"/>
      <c r="EC241" s="144"/>
      <c r="ED241" s="145"/>
      <c r="EE241" s="145"/>
      <c r="EF241" s="146"/>
      <c r="EG241" s="1792"/>
      <c r="EJ241" s="85"/>
      <c r="EK241" s="144"/>
      <c r="EL241" s="145"/>
      <c r="EM241" s="145"/>
      <c r="EN241" s="146"/>
      <c r="EO241" s="1792"/>
      <c r="ER241" s="85"/>
      <c r="ES241" s="144"/>
      <c r="ET241" s="145"/>
      <c r="EU241" s="145"/>
      <c r="EV241" s="146"/>
      <c r="EW241" s="1792"/>
      <c r="EZ241" s="85"/>
      <c r="FA241" s="144"/>
      <c r="FB241" s="145"/>
      <c r="FC241" s="145"/>
      <c r="FD241" s="146"/>
      <c r="FE241" s="1792"/>
      <c r="FH241" s="85"/>
      <c r="FI241" s="144"/>
      <c r="FJ241" s="145"/>
      <c r="FK241" s="145"/>
      <c r="FL241" s="146"/>
      <c r="FM241" s="1792"/>
      <c r="FP241" s="85"/>
      <c r="FQ241" s="144"/>
      <c r="FR241" s="145"/>
      <c r="FS241" s="145"/>
      <c r="FT241" s="146"/>
      <c r="FU241" s="1792"/>
      <c r="FX241" s="85"/>
      <c r="FY241" s="144"/>
      <c r="FZ241" s="145"/>
      <c r="GA241" s="145"/>
      <c r="GB241" s="146"/>
      <c r="GC241" s="1792"/>
      <c r="GF241" s="85"/>
      <c r="GG241" s="144"/>
      <c r="GH241" s="145"/>
      <c r="GI241" s="145"/>
      <c r="GJ241" s="146"/>
      <c r="GK241" s="1792"/>
      <c r="GN241" s="85"/>
      <c r="GO241" s="144"/>
      <c r="GP241" s="145"/>
      <c r="GQ241" s="145"/>
      <c r="GR241" s="146"/>
      <c r="GS241" s="1792"/>
      <c r="GV241" s="85"/>
      <c r="GW241" s="144"/>
      <c r="GX241" s="145"/>
      <c r="GY241" s="145"/>
      <c r="GZ241" s="146"/>
      <c r="HA241" s="1792"/>
      <c r="HD241" s="85"/>
      <c r="HE241" s="144"/>
      <c r="HF241" s="145"/>
      <c r="HG241" s="145"/>
      <c r="HH241" s="146"/>
      <c r="HI241" s="1792"/>
      <c r="HL241" s="85"/>
      <c r="HM241" s="144"/>
      <c r="HN241" s="145"/>
      <c r="HO241" s="145"/>
      <c r="HP241" s="146"/>
      <c r="HQ241" s="1792"/>
      <c r="HT241" s="85"/>
      <c r="HU241" s="144"/>
      <c r="HV241" s="145"/>
      <c r="HW241" s="145"/>
      <c r="HX241" s="146"/>
      <c r="HY241" s="1792"/>
      <c r="IB241" s="85"/>
      <c r="IC241" s="144"/>
      <c r="ID241" s="145"/>
      <c r="IE241" s="145"/>
      <c r="IF241" s="146"/>
      <c r="IG241" s="1792"/>
      <c r="IJ241" s="85"/>
      <c r="IK241" s="144"/>
      <c r="IL241" s="145"/>
      <c r="IM241" s="145"/>
      <c r="IN241" s="146"/>
      <c r="IO241" s="1792"/>
      <c r="IR241" s="85"/>
      <c r="IS241" s="144"/>
      <c r="IT241" s="145"/>
      <c r="IU241" s="145"/>
      <c r="IV241" s="146"/>
      <c r="IW241" s="1792"/>
      <c r="IZ241" s="85"/>
      <c r="JA241" s="144"/>
      <c r="JB241" s="145"/>
      <c r="JC241" s="145"/>
      <c r="JD241" s="146"/>
      <c r="JE241" s="1792"/>
      <c r="JH241" s="85"/>
      <c r="JI241" s="144"/>
      <c r="JJ241" s="145"/>
      <c r="JK241" s="145"/>
      <c r="JL241" s="146"/>
      <c r="JM241" s="1792"/>
      <c r="JP241" s="85"/>
      <c r="JQ241" s="144"/>
      <c r="JR241" s="145"/>
      <c r="JS241" s="145"/>
      <c r="JT241" s="146"/>
      <c r="JU241" s="1792"/>
      <c r="JX241" s="85"/>
      <c r="JY241" s="144"/>
      <c r="JZ241" s="145"/>
      <c r="KA241" s="145"/>
      <c r="KB241" s="146"/>
      <c r="KC241" s="1792"/>
      <c r="KF241" s="85"/>
      <c r="KG241" s="144"/>
      <c r="KH241" s="145"/>
      <c r="KI241" s="145"/>
      <c r="KJ241" s="146"/>
      <c r="KK241" s="1792"/>
      <c r="KN241" s="85"/>
      <c r="KO241" s="144"/>
      <c r="KP241" s="145"/>
      <c r="KQ241" s="145"/>
      <c r="KR241" s="146"/>
      <c r="KS241" s="1792"/>
      <c r="KV241" s="85"/>
      <c r="KW241" s="144"/>
      <c r="KX241" s="145"/>
      <c r="KY241" s="145"/>
      <c r="KZ241" s="146"/>
      <c r="LA241" s="1792"/>
      <c r="LD241" s="85"/>
      <c r="LE241" s="144"/>
      <c r="LF241" s="145"/>
      <c r="LG241" s="145"/>
      <c r="LH241" s="146"/>
      <c r="LI241" s="1792"/>
      <c r="LL241" s="85"/>
      <c r="LM241" s="144"/>
      <c r="LN241" s="145"/>
      <c r="LO241" s="145"/>
      <c r="LP241" s="146"/>
      <c r="LQ241" s="1792"/>
      <c r="LT241" s="85"/>
      <c r="LU241" s="144"/>
      <c r="LV241" s="145"/>
      <c r="LW241" s="145"/>
      <c r="LX241" s="146"/>
      <c r="LY241" s="1792"/>
      <c r="MB241" s="85"/>
      <c r="MC241" s="144"/>
      <c r="MD241" s="145"/>
      <c r="ME241" s="145"/>
      <c r="MF241" s="146"/>
      <c r="MG241" s="1792"/>
      <c r="MJ241" s="85"/>
      <c r="MK241" s="144"/>
      <c r="ML241" s="145"/>
      <c r="MM241" s="145"/>
      <c r="MN241" s="146"/>
      <c r="MO241" s="1792"/>
      <c r="MR241" s="85"/>
      <c r="MS241" s="144"/>
      <c r="MT241" s="145"/>
      <c r="MU241" s="145"/>
      <c r="MV241" s="146"/>
      <c r="MW241" s="1792"/>
      <c r="MZ241" s="85"/>
      <c r="NA241" s="144"/>
      <c r="NB241" s="145"/>
      <c r="NC241" s="145"/>
      <c r="ND241" s="146"/>
      <c r="NE241" s="1792"/>
      <c r="NH241" s="85"/>
      <c r="NI241" s="144"/>
      <c r="NJ241" s="145"/>
      <c r="NK241" s="145"/>
      <c r="NL241" s="146"/>
      <c r="NM241" s="1792"/>
      <c r="NP241" s="85"/>
      <c r="NQ241" s="144"/>
      <c r="NR241" s="145"/>
      <c r="NS241" s="145"/>
      <c r="NT241" s="146"/>
      <c r="NU241" s="1792"/>
      <c r="NX241" s="85"/>
      <c r="NY241" s="144"/>
      <c r="NZ241" s="145"/>
      <c r="OA241" s="145"/>
      <c r="OB241" s="146"/>
      <c r="OC241" s="1792"/>
      <c r="OF241" s="85"/>
      <c r="OG241" s="144"/>
      <c r="OH241" s="145"/>
      <c r="OI241" s="145"/>
      <c r="OJ241" s="146"/>
      <c r="OK241" s="1792"/>
      <c r="ON241" s="85"/>
      <c r="OO241" s="144"/>
      <c r="OP241" s="145"/>
      <c r="OQ241" s="145"/>
      <c r="OR241" s="146"/>
      <c r="OS241" s="1792"/>
      <c r="OV241" s="85"/>
      <c r="OW241" s="144"/>
      <c r="OX241" s="145"/>
      <c r="OY241" s="145"/>
      <c r="OZ241" s="146"/>
      <c r="PA241" s="1792"/>
      <c r="PD241" s="85"/>
      <c r="PE241" s="144"/>
      <c r="PF241" s="145"/>
      <c r="PG241" s="145"/>
      <c r="PH241" s="146"/>
      <c r="PI241" s="1792"/>
      <c r="PL241" s="85"/>
      <c r="PM241" s="144"/>
      <c r="PN241" s="145"/>
      <c r="PO241" s="145"/>
      <c r="PP241" s="146"/>
      <c r="PQ241" s="1792"/>
      <c r="PT241" s="85"/>
      <c r="PU241" s="144"/>
      <c r="PV241" s="145"/>
      <c r="PW241" s="145"/>
      <c r="PX241" s="146"/>
      <c r="PY241" s="1792"/>
      <c r="QB241" s="85"/>
      <c r="QC241" s="144"/>
      <c r="QD241" s="145"/>
      <c r="QE241" s="145"/>
      <c r="QF241" s="146"/>
      <c r="QG241" s="1792"/>
      <c r="QJ241" s="85"/>
      <c r="QK241" s="144"/>
      <c r="QL241" s="145"/>
      <c r="QM241" s="145"/>
      <c r="QN241" s="146"/>
      <c r="QO241" s="1792"/>
      <c r="QR241" s="85"/>
      <c r="QS241" s="144"/>
      <c r="QT241" s="145"/>
      <c r="QU241" s="145"/>
      <c r="QV241" s="146"/>
      <c r="QW241" s="1792"/>
      <c r="QZ241" s="85"/>
      <c r="RA241" s="144"/>
      <c r="RB241" s="145"/>
      <c r="RC241" s="145"/>
      <c r="RD241" s="146"/>
      <c r="RE241" s="1792"/>
      <c r="RH241" s="85"/>
      <c r="RI241" s="144"/>
      <c r="RJ241" s="145"/>
      <c r="RK241" s="145"/>
      <c r="RL241" s="146"/>
      <c r="RM241" s="1792"/>
      <c r="RP241" s="85"/>
      <c r="RQ241" s="144"/>
      <c r="RR241" s="145"/>
      <c r="RS241" s="145"/>
      <c r="RT241" s="146"/>
      <c r="RU241" s="1792"/>
      <c r="RX241" s="85"/>
      <c r="RY241" s="144"/>
      <c r="RZ241" s="145"/>
      <c r="SA241" s="145"/>
      <c r="SB241" s="146"/>
      <c r="SC241" s="1792"/>
      <c r="SF241" s="85"/>
      <c r="SG241" s="144"/>
      <c r="SH241" s="145"/>
      <c r="SI241" s="145"/>
      <c r="SJ241" s="146"/>
      <c r="SK241" s="1792"/>
      <c r="SN241" s="85"/>
      <c r="SO241" s="144"/>
      <c r="SP241" s="145"/>
      <c r="SQ241" s="145"/>
      <c r="SR241" s="146"/>
      <c r="SS241" s="1792"/>
      <c r="SV241" s="85"/>
      <c r="SW241" s="144"/>
      <c r="SX241" s="145"/>
      <c r="SY241" s="145"/>
      <c r="SZ241" s="146"/>
      <c r="TA241" s="1792"/>
      <c r="TD241" s="85"/>
      <c r="TE241" s="144"/>
      <c r="TF241" s="145"/>
      <c r="TG241" s="145"/>
      <c r="TH241" s="146"/>
      <c r="TI241" s="1792"/>
      <c r="TL241" s="85"/>
      <c r="TM241" s="144"/>
      <c r="TN241" s="145"/>
      <c r="TO241" s="145"/>
      <c r="TP241" s="146"/>
      <c r="TQ241" s="1792"/>
      <c r="TT241" s="85"/>
      <c r="TU241" s="144"/>
      <c r="TV241" s="145"/>
      <c r="TW241" s="145"/>
      <c r="TX241" s="146"/>
      <c r="TY241" s="1792"/>
      <c r="UB241" s="85"/>
      <c r="UC241" s="144"/>
      <c r="UD241" s="145"/>
      <c r="UE241" s="145"/>
      <c r="UF241" s="146"/>
      <c r="UG241" s="1792"/>
      <c r="UJ241" s="85"/>
      <c r="UK241" s="144"/>
      <c r="UL241" s="145"/>
      <c r="UM241" s="145"/>
      <c r="UN241" s="146"/>
      <c r="UO241" s="1792"/>
      <c r="UR241" s="85"/>
      <c r="US241" s="144"/>
      <c r="UT241" s="145"/>
      <c r="UU241" s="145"/>
      <c r="UV241" s="146"/>
      <c r="UW241" s="1792"/>
      <c r="UZ241" s="85"/>
      <c r="VA241" s="144"/>
      <c r="VB241" s="145"/>
      <c r="VC241" s="145"/>
      <c r="VD241" s="146"/>
      <c r="VE241" s="1792"/>
      <c r="VH241" s="85"/>
      <c r="VI241" s="144"/>
      <c r="VJ241" s="145"/>
      <c r="VK241" s="145"/>
      <c r="VL241" s="146"/>
      <c r="VM241" s="1792"/>
      <c r="VP241" s="85"/>
      <c r="VQ241" s="144"/>
      <c r="VR241" s="145"/>
      <c r="VS241" s="145"/>
      <c r="VT241" s="146"/>
      <c r="VU241" s="1792"/>
      <c r="VX241" s="85"/>
      <c r="VY241" s="144"/>
      <c r="VZ241" s="145"/>
      <c r="WA241" s="145"/>
      <c r="WB241" s="146"/>
      <c r="WC241" s="1792"/>
      <c r="WF241" s="85"/>
      <c r="WG241" s="144"/>
      <c r="WH241" s="145"/>
      <c r="WI241" s="145"/>
      <c r="WJ241" s="146"/>
      <c r="WK241" s="1792"/>
      <c r="WN241" s="85"/>
      <c r="WO241" s="144"/>
      <c r="WP241" s="145"/>
      <c r="WQ241" s="145"/>
      <c r="WR241" s="146"/>
      <c r="WS241" s="1792"/>
      <c r="WV241" s="85"/>
      <c r="WW241" s="144"/>
      <c r="WX241" s="145"/>
      <c r="WY241" s="145"/>
      <c r="WZ241" s="146"/>
      <c r="XA241" s="1792"/>
      <c r="XD241" s="85"/>
      <c r="XE241" s="144"/>
      <c r="XF241" s="145"/>
      <c r="XG241" s="145"/>
      <c r="XH241" s="146"/>
      <c r="XI241" s="1792"/>
      <c r="XL241" s="85"/>
      <c r="XM241" s="144"/>
      <c r="XN241" s="145"/>
      <c r="XO241" s="145"/>
      <c r="XP241" s="146"/>
      <c r="XQ241" s="1792"/>
      <c r="XT241" s="85"/>
      <c r="XU241" s="144"/>
      <c r="XV241" s="145"/>
      <c r="XW241" s="145"/>
      <c r="XX241" s="146"/>
      <c r="XY241" s="1792"/>
      <c r="YB241" s="85"/>
      <c r="YC241" s="144"/>
      <c r="YD241" s="145"/>
      <c r="YE241" s="145"/>
      <c r="YF241" s="146"/>
      <c r="YG241" s="1792"/>
      <c r="YJ241" s="85"/>
      <c r="YK241" s="144"/>
      <c r="YL241" s="145"/>
      <c r="YM241" s="145"/>
      <c r="YN241" s="146"/>
      <c r="YO241" s="1792"/>
      <c r="YR241" s="85"/>
      <c r="YS241" s="144"/>
      <c r="YT241" s="145"/>
      <c r="YU241" s="145"/>
      <c r="YV241" s="146"/>
      <c r="YW241" s="1792"/>
      <c r="YZ241" s="85"/>
      <c r="ZA241" s="144"/>
      <c r="ZB241" s="145"/>
      <c r="ZC241" s="145"/>
      <c r="ZD241" s="146"/>
      <c r="ZE241" s="1792"/>
      <c r="ZH241" s="85"/>
      <c r="ZI241" s="144"/>
      <c r="ZJ241" s="145"/>
      <c r="ZK241" s="145"/>
      <c r="ZL241" s="146"/>
      <c r="ZM241" s="1792"/>
      <c r="ZP241" s="85"/>
      <c r="ZQ241" s="144"/>
      <c r="ZR241" s="145"/>
      <c r="ZS241" s="145"/>
      <c r="ZT241" s="146"/>
      <c r="ZU241" s="1792"/>
      <c r="ZX241" s="85"/>
      <c r="ZY241" s="144"/>
      <c r="ZZ241" s="145"/>
      <c r="AAA241" s="145"/>
      <c r="AAB241" s="146"/>
      <c r="AAC241" s="1792"/>
      <c r="AAF241" s="85"/>
      <c r="AAG241" s="144"/>
      <c r="AAH241" s="145"/>
      <c r="AAI241" s="145"/>
      <c r="AAJ241" s="146"/>
      <c r="AAK241" s="1792"/>
      <c r="AAN241" s="85"/>
      <c r="AAO241" s="144"/>
      <c r="AAP241" s="145"/>
      <c r="AAQ241" s="2057"/>
      <c r="AAR241" s="1694"/>
      <c r="AAS241" s="1790"/>
      <c r="AAT241" s="1696"/>
      <c r="AAU241" s="1696"/>
      <c r="AAV241" s="1695"/>
      <c r="AAW241" s="1549"/>
      <c r="AAX241" s="1550"/>
      <c r="AAY241" s="1550"/>
      <c r="AAZ241" s="1694"/>
      <c r="ABA241" s="1790"/>
      <c r="ABB241" s="1696"/>
      <c r="ABC241" s="1696"/>
      <c r="ABD241" s="1695"/>
      <c r="ABE241" s="1549"/>
      <c r="ABF241" s="1550"/>
      <c r="ABG241" s="1550"/>
      <c r="ABH241" s="1694"/>
      <c r="ABI241" s="1790"/>
      <c r="ABJ241" s="1696"/>
      <c r="ABK241" s="1696"/>
      <c r="ABL241" s="1695"/>
      <c r="ABM241" s="1549"/>
      <c r="ABN241" s="1550"/>
      <c r="ABO241" s="1550"/>
      <c r="ABP241" s="1694"/>
      <c r="ABQ241" s="1790"/>
      <c r="ABR241" s="1696"/>
      <c r="ABS241" s="1696"/>
      <c r="ABT241" s="1695"/>
      <c r="ABU241" s="1549"/>
      <c r="ABV241" s="1550"/>
      <c r="ABW241" s="1550"/>
      <c r="ABX241" s="1694"/>
      <c r="ABY241" s="1790"/>
      <c r="ABZ241" s="1696"/>
      <c r="ACA241" s="1696"/>
      <c r="ACB241" s="1695"/>
      <c r="ACC241" s="1549"/>
      <c r="ACD241" s="1550"/>
      <c r="ACE241" s="1550"/>
      <c r="ACF241" s="1694"/>
      <c r="ACG241" s="1790"/>
      <c r="ACH241" s="1696"/>
      <c r="ACI241" s="1696"/>
      <c r="ACJ241" s="1695"/>
      <c r="ACK241" s="1549"/>
      <c r="ACL241" s="1550"/>
      <c r="ACM241" s="1550"/>
      <c r="ACN241" s="1694"/>
      <c r="ACO241" s="1790"/>
      <c r="ACP241" s="1696"/>
      <c r="ACQ241" s="1696"/>
      <c r="ACR241" s="1695"/>
      <c r="ACS241" s="1549"/>
      <c r="ACT241" s="1550"/>
      <c r="ACU241" s="1550"/>
      <c r="ACV241" s="1694"/>
      <c r="ACW241" s="1790"/>
      <c r="ACX241" s="1696"/>
      <c r="ACY241" s="1696"/>
      <c r="ACZ241" s="1695"/>
      <c r="ADA241" s="1549"/>
      <c r="ADB241" s="1550"/>
      <c r="ADC241" s="1550"/>
      <c r="ADD241" s="1694"/>
      <c r="ADE241" s="1790"/>
      <c r="ADF241" s="1696"/>
      <c r="ADG241" s="1696"/>
      <c r="ADH241" s="1695"/>
      <c r="ADI241" s="1549"/>
      <c r="ADJ241" s="1550"/>
      <c r="ADK241" s="1550"/>
      <c r="ADL241" s="1694"/>
      <c r="ADM241" s="1790"/>
      <c r="ADN241" s="1696"/>
      <c r="ADO241" s="1696"/>
      <c r="ADP241" s="1695"/>
      <c r="ADQ241" s="1549"/>
      <c r="ADR241" s="1550"/>
      <c r="ADS241" s="1550"/>
      <c r="ADT241" s="1694"/>
      <c r="ADU241" s="1790"/>
      <c r="ADV241" s="1696"/>
      <c r="ADW241" s="1696"/>
      <c r="ADX241" s="1695"/>
      <c r="ADY241" s="1549"/>
      <c r="ADZ241" s="1550"/>
      <c r="AEA241" s="1550"/>
      <c r="AEB241" s="1694"/>
      <c r="AEC241" s="1790"/>
      <c r="AED241" s="1696"/>
      <c r="AEE241" s="1696"/>
      <c r="AEF241" s="1695"/>
      <c r="AEG241" s="1549"/>
      <c r="AEH241" s="1550"/>
      <c r="AEI241" s="1550"/>
      <c r="AEJ241" s="1694"/>
      <c r="AEK241" s="1790"/>
      <c r="AEL241" s="1696"/>
      <c r="AEM241" s="1696"/>
      <c r="AEN241" s="1695"/>
      <c r="AEO241" s="1549"/>
      <c r="AEP241" s="1550"/>
      <c r="AEQ241" s="1550"/>
      <c r="AER241" s="1694"/>
      <c r="AES241" s="1790"/>
      <c r="AET241" s="1696"/>
      <c r="AEU241" s="1696"/>
      <c r="AEV241" s="1695"/>
      <c r="AEW241" s="1549"/>
      <c r="AEX241" s="1550"/>
      <c r="AEY241" s="1550"/>
      <c r="AEZ241" s="1694"/>
      <c r="AFA241" s="1790"/>
      <c r="AFB241" s="1696"/>
      <c r="AFC241" s="1696"/>
      <c r="AFD241" s="1695"/>
      <c r="AFE241" s="1549"/>
      <c r="AFF241" s="1550"/>
      <c r="AFG241" s="1550"/>
      <c r="AFH241" s="1694"/>
      <c r="AFI241" s="1790"/>
      <c r="AFJ241" s="1696"/>
      <c r="AFK241" s="1696"/>
      <c r="AFL241" s="1695"/>
      <c r="AFM241" s="1549"/>
      <c r="AFN241" s="1550"/>
      <c r="AFO241" s="1550"/>
      <c r="AFP241" s="1694"/>
      <c r="AFQ241" s="1790"/>
      <c r="AFR241" s="1696"/>
      <c r="AFS241" s="1696"/>
      <c r="AFT241" s="1695"/>
      <c r="AFU241" s="1549"/>
      <c r="AFV241" s="1550"/>
      <c r="AFW241" s="1550"/>
      <c r="AFX241" s="1694"/>
      <c r="AFY241" s="1790"/>
      <c r="AFZ241" s="1696"/>
      <c r="AGA241" s="1696"/>
      <c r="AGB241" s="1695"/>
      <c r="AGC241" s="1549"/>
      <c r="AGD241" s="1550"/>
      <c r="AGE241" s="1550"/>
      <c r="AGF241" s="1694"/>
      <c r="AGG241" s="1790"/>
      <c r="AGH241" s="1696"/>
      <c r="AGI241" s="1696"/>
      <c r="AGJ241" s="1695"/>
      <c r="AGK241" s="1549"/>
      <c r="AGL241" s="1550"/>
      <c r="AGM241" s="1550"/>
      <c r="AGN241" s="1694"/>
      <c r="AGO241" s="1790"/>
      <c r="AGP241" s="1696"/>
      <c r="AGQ241" s="1696"/>
      <c r="AGR241" s="1695"/>
      <c r="AGS241" s="1549"/>
      <c r="AGT241" s="1550"/>
      <c r="AGU241" s="1550"/>
      <c r="AGV241" s="1694"/>
      <c r="AGW241" s="1790"/>
      <c r="AGX241" s="1696"/>
      <c r="AGY241" s="1696"/>
      <c r="AGZ241" s="1695"/>
      <c r="AHA241" s="1549"/>
      <c r="AHB241" s="1550"/>
      <c r="AHC241" s="1550"/>
      <c r="AHD241" s="1694"/>
      <c r="AHE241" s="1790"/>
      <c r="AHF241" s="1696"/>
      <c r="AHG241" s="1696"/>
      <c r="AHH241" s="1695"/>
      <c r="AHI241" s="1549"/>
      <c r="AHJ241" s="1550"/>
      <c r="AHK241" s="1550"/>
      <c r="AHL241" s="1694"/>
      <c r="AHM241" s="1790"/>
      <c r="AHN241" s="1696"/>
      <c r="AHO241" s="1696"/>
      <c r="AHP241" s="1695"/>
      <c r="AHQ241" s="1549"/>
      <c r="AHR241" s="1550"/>
      <c r="AHS241" s="1550"/>
      <c r="AHT241" s="1694"/>
      <c r="AHU241" s="1790"/>
      <c r="AHV241" s="1696"/>
      <c r="AHW241" s="1696"/>
      <c r="AHX241" s="1695"/>
      <c r="AHY241" s="1549"/>
      <c r="AHZ241" s="1550"/>
      <c r="AIA241" s="1550"/>
      <c r="AIB241" s="1694"/>
      <c r="AIC241" s="1790"/>
      <c r="AID241" s="1696"/>
      <c r="AIE241" s="1696"/>
      <c r="AIF241" s="1695"/>
      <c r="AIG241" s="1549"/>
      <c r="AIH241" s="1550"/>
      <c r="AII241" s="1550"/>
      <c r="AIJ241" s="1694"/>
      <c r="AIK241" s="1790"/>
      <c r="AIL241" s="1696"/>
      <c r="AIM241" s="1696"/>
      <c r="AIN241" s="1695"/>
      <c r="AIO241" s="1549"/>
      <c r="AIP241" s="1550"/>
      <c r="AIQ241" s="1550"/>
      <c r="AIR241" s="1694"/>
      <c r="AIS241" s="1790"/>
      <c r="AIT241" s="1696"/>
      <c r="AIU241" s="1696"/>
      <c r="AIV241" s="1695"/>
      <c r="AIW241" s="1549"/>
      <c r="AIX241" s="1550"/>
      <c r="AIY241" s="1550"/>
      <c r="AIZ241" s="1694"/>
      <c r="AJA241" s="1790"/>
      <c r="AJB241" s="1696"/>
      <c r="AJC241" s="1696"/>
      <c r="AJD241" s="1695"/>
      <c r="AJE241" s="1549"/>
      <c r="AJF241" s="1550"/>
      <c r="AJG241" s="1550"/>
      <c r="AJH241" s="1694"/>
      <c r="AJI241" s="1790"/>
      <c r="AJJ241" s="1696"/>
      <c r="AJK241" s="1696"/>
      <c r="AJL241" s="1695"/>
      <c r="AJM241" s="1549"/>
      <c r="AJN241" s="1550"/>
      <c r="AJO241" s="1550"/>
      <c r="AJP241" s="1694"/>
      <c r="AJQ241" s="1790"/>
      <c r="AJR241" s="1696"/>
      <c r="AJS241" s="1696"/>
      <c r="AJT241" s="1695"/>
      <c r="AJU241" s="1549"/>
      <c r="AJV241" s="1550"/>
      <c r="AJW241" s="1550"/>
      <c r="AJX241" s="1694"/>
      <c r="AJY241" s="1790"/>
      <c r="AJZ241" s="1696"/>
      <c r="AKA241" s="1696"/>
      <c r="AKB241" s="1695"/>
      <c r="AKC241" s="1549"/>
      <c r="AKD241" s="1550"/>
      <c r="AKE241" s="1550"/>
      <c r="AKF241" s="1694"/>
      <c r="AKG241" s="1790"/>
      <c r="AKH241" s="1696"/>
      <c r="AKI241" s="1696"/>
      <c r="AKJ241" s="1695"/>
      <c r="AKK241" s="1549"/>
      <c r="AKL241" s="1550"/>
      <c r="AKM241" s="1550"/>
      <c r="AKN241" s="1694"/>
      <c r="AKO241" s="1790"/>
      <c r="AKP241" s="1696"/>
      <c r="AKQ241" s="1696"/>
      <c r="AKR241" s="1695"/>
      <c r="AKS241" s="1549"/>
      <c r="AKT241" s="1550"/>
      <c r="AKU241" s="1550"/>
      <c r="AKV241" s="1694"/>
      <c r="AKW241" s="1790"/>
      <c r="AKX241" s="1696"/>
      <c r="AKY241" s="1696"/>
      <c r="AKZ241" s="1695"/>
      <c r="ALA241" s="1549"/>
      <c r="ALB241" s="1550"/>
      <c r="ALC241" s="1550"/>
      <c r="ALD241" s="1694"/>
      <c r="ALE241" s="1790"/>
      <c r="ALF241" s="1696"/>
      <c r="ALG241" s="1696"/>
      <c r="ALH241" s="1695"/>
      <c r="ALI241" s="1549"/>
      <c r="ALJ241" s="1550"/>
      <c r="ALK241" s="1550"/>
      <c r="ALL241" s="1694"/>
      <c r="ALM241" s="1790"/>
      <c r="ALN241" s="1696"/>
      <c r="ALO241" s="1696"/>
      <c r="ALP241" s="1695"/>
      <c r="ALQ241" s="1549"/>
      <c r="ALR241" s="1550"/>
      <c r="ALS241" s="1550"/>
      <c r="ALT241" s="1694"/>
      <c r="ALU241" s="1790"/>
      <c r="ALV241" s="1696"/>
      <c r="ALW241" s="1696"/>
      <c r="ALX241" s="1695"/>
      <c r="ALY241" s="1549"/>
      <c r="ALZ241" s="1550"/>
      <c r="AMA241" s="1550"/>
      <c r="AMB241" s="1694"/>
      <c r="AMC241" s="1790"/>
      <c r="AMD241" s="1696"/>
      <c r="AME241" s="1696"/>
      <c r="AMF241" s="1695"/>
      <c r="AMG241" s="1549"/>
      <c r="AMH241" s="1550"/>
      <c r="AMI241" s="1550"/>
      <c r="AMJ241" s="1703"/>
    </row>
    <row r="242" spans="1:1024" s="72" customFormat="1" ht="22.5" customHeight="1">
      <c r="A242" s="1694">
        <v>9200200000</v>
      </c>
      <c r="B242" s="1704" t="s">
        <v>4211</v>
      </c>
      <c r="C242" s="1696" t="s">
        <v>4026</v>
      </c>
      <c r="D242" s="1696" t="s">
        <v>4212</v>
      </c>
      <c r="E242" s="1695">
        <v>20</v>
      </c>
      <c r="F242" s="1549">
        <v>3.07</v>
      </c>
      <c r="G242" s="1536">
        <f>F242*$I$2</f>
        <v>0</v>
      </c>
      <c r="H242" s="1536">
        <f>G242-G242*($I$1)</f>
        <v>0</v>
      </c>
      <c r="I242"/>
      <c r="L242" s="85"/>
      <c r="M242" s="85"/>
      <c r="N242" s="144"/>
      <c r="O242" s="145"/>
      <c r="P242" s="145"/>
      <c r="Q242" s="146"/>
      <c r="T242" s="85"/>
      <c r="U242" s="144"/>
      <c r="V242" s="145"/>
      <c r="W242" s="145"/>
      <c r="X242" s="146"/>
      <c r="Y242" s="1792"/>
      <c r="AB242" s="85"/>
      <c r="AC242" s="144"/>
      <c r="AD242" s="145"/>
      <c r="AE242" s="145"/>
      <c r="AF242" s="146"/>
      <c r="AG242" s="1792"/>
      <c r="AJ242" s="85"/>
      <c r="AK242" s="144"/>
      <c r="AL242" s="145"/>
      <c r="AM242" s="145"/>
      <c r="AN242" s="146"/>
      <c r="AO242" s="1792"/>
      <c r="AR242" s="85"/>
      <c r="AS242" s="144"/>
      <c r="AT242" s="145"/>
      <c r="AU242" s="145"/>
      <c r="AV242" s="146"/>
      <c r="AW242" s="1792"/>
      <c r="AZ242" s="85"/>
      <c r="BA242" s="144"/>
      <c r="BB242" s="145"/>
      <c r="BC242" s="145"/>
      <c r="BD242" s="146"/>
      <c r="BE242" s="1792"/>
      <c r="BH242" s="85"/>
      <c r="BI242" s="144"/>
      <c r="BJ242" s="145"/>
      <c r="BK242" s="145"/>
      <c r="BL242" s="146"/>
      <c r="BM242" s="1792"/>
      <c r="BP242" s="85"/>
      <c r="BQ242" s="144"/>
      <c r="BR242" s="145"/>
      <c r="BS242" s="145"/>
      <c r="BT242" s="146"/>
      <c r="BU242" s="1792"/>
      <c r="BX242" s="85"/>
      <c r="BY242" s="144"/>
      <c r="BZ242" s="145"/>
      <c r="CA242" s="145"/>
      <c r="CB242" s="146"/>
      <c r="CC242" s="1792"/>
      <c r="CF242" s="85"/>
      <c r="CG242" s="144"/>
      <c r="CH242" s="145"/>
      <c r="CI242" s="145"/>
      <c r="CJ242" s="146"/>
      <c r="CK242" s="1792"/>
      <c r="CN242" s="85"/>
      <c r="CO242" s="144"/>
      <c r="CP242" s="145"/>
      <c r="CQ242" s="145"/>
      <c r="CR242" s="146"/>
      <c r="CS242" s="1792"/>
      <c r="CV242" s="85"/>
      <c r="CW242" s="144"/>
      <c r="CX242" s="145"/>
      <c r="CY242" s="145"/>
      <c r="CZ242" s="146"/>
      <c r="DA242" s="1792"/>
      <c r="DD242" s="85"/>
      <c r="DE242" s="144"/>
      <c r="DF242" s="145"/>
      <c r="DG242" s="145"/>
      <c r="DH242" s="146"/>
      <c r="DI242" s="1792"/>
      <c r="DL242" s="85"/>
      <c r="DM242" s="144"/>
      <c r="DN242" s="145"/>
      <c r="DO242" s="145"/>
      <c r="DP242" s="146"/>
      <c r="DQ242" s="1792"/>
      <c r="DT242" s="85"/>
      <c r="DU242" s="144"/>
      <c r="DV242" s="145"/>
      <c r="DW242" s="145"/>
      <c r="DX242" s="146"/>
      <c r="DY242" s="1792"/>
      <c r="EB242" s="85"/>
      <c r="EC242" s="144"/>
      <c r="ED242" s="145"/>
      <c r="EE242" s="145"/>
      <c r="EF242" s="146"/>
      <c r="EG242" s="1792"/>
      <c r="EJ242" s="85"/>
      <c r="EK242" s="144"/>
      <c r="EL242" s="145"/>
      <c r="EM242" s="145"/>
      <c r="EN242" s="146"/>
      <c r="EO242" s="1792"/>
      <c r="ER242" s="85"/>
      <c r="ES242" s="144"/>
      <c r="ET242" s="145"/>
      <c r="EU242" s="145"/>
      <c r="EV242" s="146"/>
      <c r="EW242" s="1792"/>
      <c r="EZ242" s="85"/>
      <c r="FA242" s="144"/>
      <c r="FB242" s="145"/>
      <c r="FC242" s="145"/>
      <c r="FD242" s="146"/>
      <c r="FE242" s="1792"/>
      <c r="FH242" s="85"/>
      <c r="FI242" s="144"/>
      <c r="FJ242" s="145"/>
      <c r="FK242" s="145"/>
      <c r="FL242" s="146"/>
      <c r="FM242" s="1792"/>
      <c r="FP242" s="85"/>
      <c r="FQ242" s="144"/>
      <c r="FR242" s="145"/>
      <c r="FS242" s="145"/>
      <c r="FT242" s="146"/>
      <c r="FU242" s="1792"/>
      <c r="FX242" s="85"/>
      <c r="FY242" s="144"/>
      <c r="FZ242" s="145"/>
      <c r="GA242" s="145"/>
      <c r="GB242" s="146"/>
      <c r="GC242" s="1792"/>
      <c r="GF242" s="85"/>
      <c r="GG242" s="144"/>
      <c r="GH242" s="145"/>
      <c r="GI242" s="145"/>
      <c r="GJ242" s="146"/>
      <c r="GK242" s="1792"/>
      <c r="GN242" s="85"/>
      <c r="GO242" s="144"/>
      <c r="GP242" s="145"/>
      <c r="GQ242" s="145"/>
      <c r="GR242" s="146"/>
      <c r="GS242" s="1792"/>
      <c r="GV242" s="85"/>
      <c r="GW242" s="144"/>
      <c r="GX242" s="145"/>
      <c r="GY242" s="145"/>
      <c r="GZ242" s="146"/>
      <c r="HA242" s="1792"/>
      <c r="HD242" s="85"/>
      <c r="HE242" s="144"/>
      <c r="HF242" s="145"/>
      <c r="HG242" s="145"/>
      <c r="HH242" s="146"/>
      <c r="HI242" s="1792"/>
      <c r="HL242" s="85"/>
      <c r="HM242" s="144"/>
      <c r="HN242" s="145"/>
      <c r="HO242" s="145"/>
      <c r="HP242" s="146"/>
      <c r="HQ242" s="1792"/>
      <c r="HT242" s="85"/>
      <c r="HU242" s="144"/>
      <c r="HV242" s="145"/>
      <c r="HW242" s="145"/>
      <c r="HX242" s="146"/>
      <c r="HY242" s="1792"/>
      <c r="IB242" s="85"/>
      <c r="IC242" s="144"/>
      <c r="ID242" s="145"/>
      <c r="IE242" s="145"/>
      <c r="IF242" s="146"/>
      <c r="IG242" s="1792"/>
      <c r="IJ242" s="85"/>
      <c r="IK242" s="144"/>
      <c r="IL242" s="145"/>
      <c r="IM242" s="145"/>
      <c r="IN242" s="146"/>
      <c r="IO242" s="1792"/>
      <c r="IR242" s="85"/>
      <c r="IS242" s="144"/>
      <c r="IT242" s="145"/>
      <c r="IU242" s="145"/>
      <c r="IV242" s="146"/>
      <c r="IW242" s="1792"/>
      <c r="IZ242" s="85"/>
      <c r="JA242" s="144"/>
      <c r="JB242" s="145"/>
      <c r="JC242" s="145"/>
      <c r="JD242" s="146"/>
      <c r="JE242" s="1792"/>
      <c r="JH242" s="85"/>
      <c r="JI242" s="144"/>
      <c r="JJ242" s="145"/>
      <c r="JK242" s="145"/>
      <c r="JL242" s="146"/>
      <c r="JM242" s="1792"/>
      <c r="JP242" s="85"/>
      <c r="JQ242" s="144"/>
      <c r="JR242" s="145"/>
      <c r="JS242" s="145"/>
      <c r="JT242" s="146"/>
      <c r="JU242" s="1792"/>
      <c r="JX242" s="85"/>
      <c r="JY242" s="144"/>
      <c r="JZ242" s="145"/>
      <c r="KA242" s="145"/>
      <c r="KB242" s="146"/>
      <c r="KC242" s="1792"/>
      <c r="KF242" s="85"/>
      <c r="KG242" s="144"/>
      <c r="KH242" s="145"/>
      <c r="KI242" s="145"/>
      <c r="KJ242" s="146"/>
      <c r="KK242" s="1792"/>
      <c r="KN242" s="85"/>
      <c r="KO242" s="144"/>
      <c r="KP242" s="145"/>
      <c r="KQ242" s="145"/>
      <c r="KR242" s="146"/>
      <c r="KS242" s="1792"/>
      <c r="KV242" s="85"/>
      <c r="KW242" s="144"/>
      <c r="KX242" s="145"/>
      <c r="KY242" s="145"/>
      <c r="KZ242" s="146"/>
      <c r="LA242" s="1792"/>
      <c r="LD242" s="85"/>
      <c r="LE242" s="144"/>
      <c r="LF242" s="145"/>
      <c r="LG242" s="145"/>
      <c r="LH242" s="146"/>
      <c r="LI242" s="1792"/>
      <c r="LL242" s="85"/>
      <c r="LM242" s="144"/>
      <c r="LN242" s="145"/>
      <c r="LO242" s="145"/>
      <c r="LP242" s="146"/>
      <c r="LQ242" s="1792"/>
      <c r="LT242" s="85"/>
      <c r="LU242" s="144"/>
      <c r="LV242" s="145"/>
      <c r="LW242" s="145"/>
      <c r="LX242" s="146"/>
      <c r="LY242" s="1792"/>
      <c r="MB242" s="85"/>
      <c r="MC242" s="144"/>
      <c r="MD242" s="145"/>
      <c r="ME242" s="145"/>
      <c r="MF242" s="146"/>
      <c r="MG242" s="1792"/>
      <c r="MJ242" s="85"/>
      <c r="MK242" s="144"/>
      <c r="ML242" s="145"/>
      <c r="MM242" s="145"/>
      <c r="MN242" s="146"/>
      <c r="MO242" s="1792"/>
      <c r="MR242" s="85"/>
      <c r="MS242" s="144"/>
      <c r="MT242" s="145"/>
      <c r="MU242" s="145"/>
      <c r="MV242" s="146"/>
      <c r="MW242" s="1792"/>
      <c r="MZ242" s="85"/>
      <c r="NA242" s="144"/>
      <c r="NB242" s="145"/>
      <c r="NC242" s="145"/>
      <c r="ND242" s="146"/>
      <c r="NE242" s="1792"/>
      <c r="NH242" s="85"/>
      <c r="NI242" s="144"/>
      <c r="NJ242" s="145"/>
      <c r="NK242" s="145"/>
      <c r="NL242" s="146"/>
      <c r="NM242" s="1792"/>
      <c r="NP242" s="85"/>
      <c r="NQ242" s="144"/>
      <c r="NR242" s="145"/>
      <c r="NS242" s="145"/>
      <c r="NT242" s="146"/>
      <c r="NU242" s="1792"/>
      <c r="NX242" s="85"/>
      <c r="NY242" s="144"/>
      <c r="NZ242" s="145"/>
      <c r="OA242" s="145"/>
      <c r="OB242" s="146"/>
      <c r="OC242" s="1792"/>
      <c r="OF242" s="85"/>
      <c r="OG242" s="144"/>
      <c r="OH242" s="145"/>
      <c r="OI242" s="145"/>
      <c r="OJ242" s="146"/>
      <c r="OK242" s="1792"/>
      <c r="ON242" s="85"/>
      <c r="OO242" s="144"/>
      <c r="OP242" s="145"/>
      <c r="OQ242" s="145"/>
      <c r="OR242" s="146"/>
      <c r="OS242" s="1792"/>
      <c r="OV242" s="85"/>
      <c r="OW242" s="144"/>
      <c r="OX242" s="145"/>
      <c r="OY242" s="145"/>
      <c r="OZ242" s="146"/>
      <c r="PA242" s="1792"/>
      <c r="PD242" s="85"/>
      <c r="PE242" s="144"/>
      <c r="PF242" s="145"/>
      <c r="PG242" s="145"/>
      <c r="PH242" s="146"/>
      <c r="PI242" s="1792"/>
      <c r="PL242" s="85"/>
      <c r="PM242" s="144"/>
      <c r="PN242" s="145"/>
      <c r="PO242" s="145"/>
      <c r="PP242" s="146"/>
      <c r="PQ242" s="1792"/>
      <c r="PT242" s="85"/>
      <c r="PU242" s="144"/>
      <c r="PV242" s="145"/>
      <c r="PW242" s="145"/>
      <c r="PX242" s="146"/>
      <c r="PY242" s="1792"/>
      <c r="QB242" s="85"/>
      <c r="QC242" s="144"/>
      <c r="QD242" s="145"/>
      <c r="QE242" s="145"/>
      <c r="QF242" s="146"/>
      <c r="QG242" s="1792"/>
      <c r="QJ242" s="85"/>
      <c r="QK242" s="144"/>
      <c r="QL242" s="145"/>
      <c r="QM242" s="145"/>
      <c r="QN242" s="146"/>
      <c r="QO242" s="1792"/>
      <c r="QR242" s="85"/>
      <c r="QS242" s="144"/>
      <c r="QT242" s="145"/>
      <c r="QU242" s="145"/>
      <c r="QV242" s="146"/>
      <c r="QW242" s="1792"/>
      <c r="QZ242" s="85"/>
      <c r="RA242" s="144"/>
      <c r="RB242" s="145"/>
      <c r="RC242" s="145"/>
      <c r="RD242" s="146"/>
      <c r="RE242" s="1792"/>
      <c r="RH242" s="85"/>
      <c r="RI242" s="144"/>
      <c r="RJ242" s="145"/>
      <c r="RK242" s="145"/>
      <c r="RL242" s="146"/>
      <c r="RM242" s="1792"/>
      <c r="RP242" s="85"/>
      <c r="RQ242" s="144"/>
      <c r="RR242" s="145"/>
      <c r="RS242" s="145"/>
      <c r="RT242" s="146"/>
      <c r="RU242" s="1792"/>
      <c r="RX242" s="85"/>
      <c r="RY242" s="144"/>
      <c r="RZ242" s="145"/>
      <c r="SA242" s="145"/>
      <c r="SB242" s="146"/>
      <c r="SC242" s="1792"/>
      <c r="SF242" s="85"/>
      <c r="SG242" s="144"/>
      <c r="SH242" s="145"/>
      <c r="SI242" s="145"/>
      <c r="SJ242" s="146"/>
      <c r="SK242" s="1792"/>
      <c r="SN242" s="85"/>
      <c r="SO242" s="144"/>
      <c r="SP242" s="145"/>
      <c r="SQ242" s="145"/>
      <c r="SR242" s="146"/>
      <c r="SS242" s="1792"/>
      <c r="SV242" s="85"/>
      <c r="SW242" s="144"/>
      <c r="SX242" s="145"/>
      <c r="SY242" s="145"/>
      <c r="SZ242" s="146"/>
      <c r="TA242" s="1792"/>
      <c r="TD242" s="85"/>
      <c r="TE242" s="144"/>
      <c r="TF242" s="145"/>
      <c r="TG242" s="145"/>
      <c r="TH242" s="146"/>
      <c r="TI242" s="1792"/>
      <c r="TL242" s="85"/>
      <c r="TM242" s="144"/>
      <c r="TN242" s="145"/>
      <c r="TO242" s="145"/>
      <c r="TP242" s="146"/>
      <c r="TQ242" s="1792"/>
      <c r="TT242" s="85"/>
      <c r="TU242" s="144"/>
      <c r="TV242" s="145"/>
      <c r="TW242" s="145"/>
      <c r="TX242" s="146"/>
      <c r="TY242" s="1792"/>
      <c r="UB242" s="85"/>
      <c r="UC242" s="144"/>
      <c r="UD242" s="145"/>
      <c r="UE242" s="145"/>
      <c r="UF242" s="146"/>
      <c r="UG242" s="1792"/>
      <c r="UJ242" s="85"/>
      <c r="UK242" s="144"/>
      <c r="UL242" s="145"/>
      <c r="UM242" s="145"/>
      <c r="UN242" s="146"/>
      <c r="UO242" s="1792"/>
      <c r="UR242" s="85"/>
      <c r="US242" s="144"/>
      <c r="UT242" s="145"/>
      <c r="UU242" s="145"/>
      <c r="UV242" s="146"/>
      <c r="UW242" s="1792"/>
      <c r="UZ242" s="85"/>
      <c r="VA242" s="144"/>
      <c r="VB242" s="145"/>
      <c r="VC242" s="145"/>
      <c r="VD242" s="146"/>
      <c r="VE242" s="1792"/>
      <c r="VH242" s="85"/>
      <c r="VI242" s="144"/>
      <c r="VJ242" s="145"/>
      <c r="VK242" s="145"/>
      <c r="VL242" s="146"/>
      <c r="VM242" s="1792"/>
      <c r="VP242" s="85"/>
      <c r="VQ242" s="144"/>
      <c r="VR242" s="145"/>
      <c r="VS242" s="145"/>
      <c r="VT242" s="146"/>
      <c r="VU242" s="1792"/>
      <c r="VX242" s="85"/>
      <c r="VY242" s="144"/>
      <c r="VZ242" s="145"/>
      <c r="WA242" s="145"/>
      <c r="WB242" s="146"/>
      <c r="WC242" s="1792"/>
      <c r="WF242" s="85"/>
      <c r="WG242" s="144"/>
      <c r="WH242" s="145"/>
      <c r="WI242" s="145"/>
      <c r="WJ242" s="146"/>
      <c r="WK242" s="1792"/>
      <c r="WN242" s="85"/>
      <c r="WO242" s="144"/>
      <c r="WP242" s="145"/>
      <c r="WQ242" s="145"/>
      <c r="WR242" s="146"/>
      <c r="WS242" s="1792"/>
      <c r="WV242" s="85"/>
      <c r="WW242" s="144"/>
      <c r="WX242" s="145"/>
      <c r="WY242" s="145"/>
      <c r="WZ242" s="146"/>
      <c r="XA242" s="1792"/>
      <c r="XD242" s="85"/>
      <c r="XE242" s="144"/>
      <c r="XF242" s="145"/>
      <c r="XG242" s="145"/>
      <c r="XH242" s="146"/>
      <c r="XI242" s="1792"/>
      <c r="XL242" s="85"/>
      <c r="XM242" s="144"/>
      <c r="XN242" s="145"/>
      <c r="XO242" s="145"/>
      <c r="XP242" s="146"/>
      <c r="XQ242" s="1792"/>
      <c r="XT242" s="85"/>
      <c r="XU242" s="144"/>
      <c r="XV242" s="145"/>
      <c r="XW242" s="145"/>
      <c r="XX242" s="146"/>
      <c r="XY242" s="1792"/>
      <c r="YB242" s="85"/>
      <c r="YC242" s="144"/>
      <c r="YD242" s="145"/>
      <c r="YE242" s="145"/>
      <c r="YF242" s="146"/>
      <c r="YG242" s="1792"/>
      <c r="YJ242" s="85"/>
      <c r="YK242" s="144"/>
      <c r="YL242" s="145"/>
      <c r="YM242" s="145"/>
      <c r="YN242" s="146"/>
      <c r="YO242" s="1792"/>
      <c r="YR242" s="85"/>
      <c r="YS242" s="144"/>
      <c r="YT242" s="145"/>
      <c r="YU242" s="145"/>
      <c r="YV242" s="146"/>
      <c r="YW242" s="1792"/>
      <c r="YZ242" s="85"/>
      <c r="ZA242" s="144"/>
      <c r="ZB242" s="145"/>
      <c r="ZC242" s="145"/>
      <c r="ZD242" s="146"/>
      <c r="ZE242" s="1792"/>
      <c r="ZH242" s="85"/>
      <c r="ZI242" s="144"/>
      <c r="ZJ242" s="145"/>
      <c r="ZK242" s="145"/>
      <c r="ZL242" s="146"/>
      <c r="ZM242" s="1792"/>
      <c r="ZP242" s="85"/>
      <c r="ZQ242" s="144"/>
      <c r="ZR242" s="145"/>
      <c r="ZS242" s="145"/>
      <c r="ZT242" s="146"/>
      <c r="ZU242" s="1792"/>
      <c r="ZX242" s="85"/>
      <c r="ZY242" s="144"/>
      <c r="ZZ242" s="145"/>
      <c r="AAA242" s="145"/>
      <c r="AAB242" s="146"/>
      <c r="AAC242" s="1792"/>
      <c r="AAF242" s="85"/>
      <c r="AAG242" s="144"/>
      <c r="AAH242" s="145"/>
      <c r="AAI242" s="145"/>
      <c r="AAJ242" s="146"/>
      <c r="AAK242" s="1792"/>
      <c r="AAN242" s="85"/>
      <c r="AAO242" s="144"/>
      <c r="AAP242" s="145"/>
      <c r="AAQ242" s="2057"/>
      <c r="AAR242" s="1694"/>
      <c r="AAS242" s="1790"/>
      <c r="AAT242" s="1696"/>
      <c r="AAU242" s="1696"/>
      <c r="AAV242" s="1695"/>
      <c r="AAW242" s="1549"/>
      <c r="AAX242" s="1550"/>
      <c r="AAY242" s="1550"/>
      <c r="AAZ242" s="1694"/>
      <c r="ABA242" s="1790"/>
      <c r="ABB242" s="1696"/>
      <c r="ABC242" s="1696"/>
      <c r="ABD242" s="1695"/>
      <c r="ABE242" s="1549"/>
      <c r="ABF242" s="1550"/>
      <c r="ABG242" s="1550"/>
      <c r="ABH242" s="1694"/>
      <c r="ABI242" s="1790"/>
      <c r="ABJ242" s="1696"/>
      <c r="ABK242" s="1696"/>
      <c r="ABL242" s="1695"/>
      <c r="ABM242" s="1549"/>
      <c r="ABN242" s="1550"/>
      <c r="ABO242" s="1550"/>
      <c r="ABP242" s="1694"/>
      <c r="ABQ242" s="1790"/>
      <c r="ABR242" s="1696"/>
      <c r="ABS242" s="1696"/>
      <c r="ABT242" s="1695"/>
      <c r="ABU242" s="1549"/>
      <c r="ABV242" s="1550"/>
      <c r="ABW242" s="1550"/>
      <c r="ABX242" s="1694"/>
      <c r="ABY242" s="1790"/>
      <c r="ABZ242" s="1696"/>
      <c r="ACA242" s="1696"/>
      <c r="ACB242" s="1695"/>
      <c r="ACC242" s="1549"/>
      <c r="ACD242" s="1550"/>
      <c r="ACE242" s="1550"/>
      <c r="ACF242" s="1694"/>
      <c r="ACG242" s="1790"/>
      <c r="ACH242" s="1696"/>
      <c r="ACI242" s="1696"/>
      <c r="ACJ242" s="1695"/>
      <c r="ACK242" s="1549"/>
      <c r="ACL242" s="1550"/>
      <c r="ACM242" s="1550"/>
      <c r="ACN242" s="1694"/>
      <c r="ACO242" s="1790"/>
      <c r="ACP242" s="1696"/>
      <c r="ACQ242" s="1696"/>
      <c r="ACR242" s="1695"/>
      <c r="ACS242" s="1549"/>
      <c r="ACT242" s="1550"/>
      <c r="ACU242" s="1550"/>
      <c r="ACV242" s="1694"/>
      <c r="ACW242" s="1790"/>
      <c r="ACX242" s="1696"/>
      <c r="ACY242" s="1696"/>
      <c r="ACZ242" s="1695"/>
      <c r="ADA242" s="1549"/>
      <c r="ADB242" s="1550"/>
      <c r="ADC242" s="1550"/>
      <c r="ADD242" s="1694"/>
      <c r="ADE242" s="1790"/>
      <c r="ADF242" s="1696"/>
      <c r="ADG242" s="1696"/>
      <c r="ADH242" s="1695"/>
      <c r="ADI242" s="1549"/>
      <c r="ADJ242" s="1550"/>
      <c r="ADK242" s="1550"/>
      <c r="ADL242" s="1694"/>
      <c r="ADM242" s="1790"/>
      <c r="ADN242" s="1696"/>
      <c r="ADO242" s="1696"/>
      <c r="ADP242" s="1695"/>
      <c r="ADQ242" s="1549"/>
      <c r="ADR242" s="1550"/>
      <c r="ADS242" s="1550"/>
      <c r="ADT242" s="1694"/>
      <c r="ADU242" s="1790"/>
      <c r="ADV242" s="1696"/>
      <c r="ADW242" s="1696"/>
      <c r="ADX242" s="1695"/>
      <c r="ADY242" s="1549"/>
      <c r="ADZ242" s="1550"/>
      <c r="AEA242" s="1550"/>
      <c r="AEB242" s="1694"/>
      <c r="AEC242" s="1790"/>
      <c r="AED242" s="1696"/>
      <c r="AEE242" s="1696"/>
      <c r="AEF242" s="1695"/>
      <c r="AEG242" s="1549"/>
      <c r="AEH242" s="1550"/>
      <c r="AEI242" s="1550"/>
      <c r="AEJ242" s="1694"/>
      <c r="AEK242" s="1790"/>
      <c r="AEL242" s="1696"/>
      <c r="AEM242" s="1696"/>
      <c r="AEN242" s="1695"/>
      <c r="AEO242" s="1549"/>
      <c r="AEP242" s="1550"/>
      <c r="AEQ242" s="1550"/>
      <c r="AER242" s="1694"/>
      <c r="AES242" s="1790"/>
      <c r="AET242" s="1696"/>
      <c r="AEU242" s="1696"/>
      <c r="AEV242" s="1695"/>
      <c r="AEW242" s="1549"/>
      <c r="AEX242" s="1550"/>
      <c r="AEY242" s="1550"/>
      <c r="AEZ242" s="1694"/>
      <c r="AFA242" s="1790"/>
      <c r="AFB242" s="1696"/>
      <c r="AFC242" s="1696"/>
      <c r="AFD242" s="1695"/>
      <c r="AFE242" s="1549"/>
      <c r="AFF242" s="1550"/>
      <c r="AFG242" s="1550"/>
      <c r="AFH242" s="1694"/>
      <c r="AFI242" s="1790"/>
      <c r="AFJ242" s="1696"/>
      <c r="AFK242" s="1696"/>
      <c r="AFL242" s="1695"/>
      <c r="AFM242" s="1549"/>
      <c r="AFN242" s="1550"/>
      <c r="AFO242" s="1550"/>
      <c r="AFP242" s="1694"/>
      <c r="AFQ242" s="1790"/>
      <c r="AFR242" s="1696"/>
      <c r="AFS242" s="1696"/>
      <c r="AFT242" s="1695"/>
      <c r="AFU242" s="1549"/>
      <c r="AFV242" s="1550"/>
      <c r="AFW242" s="1550"/>
      <c r="AFX242" s="1694"/>
      <c r="AFY242" s="1790"/>
      <c r="AFZ242" s="1696"/>
      <c r="AGA242" s="1696"/>
      <c r="AGB242" s="1695"/>
      <c r="AGC242" s="1549"/>
      <c r="AGD242" s="1550"/>
      <c r="AGE242" s="1550"/>
      <c r="AGF242" s="1694"/>
      <c r="AGG242" s="1790"/>
      <c r="AGH242" s="1696"/>
      <c r="AGI242" s="1696"/>
      <c r="AGJ242" s="1695"/>
      <c r="AGK242" s="1549"/>
      <c r="AGL242" s="1550"/>
      <c r="AGM242" s="1550"/>
      <c r="AGN242" s="1694"/>
      <c r="AGO242" s="1790"/>
      <c r="AGP242" s="1696"/>
      <c r="AGQ242" s="1696"/>
      <c r="AGR242" s="1695"/>
      <c r="AGS242" s="1549"/>
      <c r="AGT242" s="1550"/>
      <c r="AGU242" s="1550"/>
      <c r="AGV242" s="1694"/>
      <c r="AGW242" s="1790"/>
      <c r="AGX242" s="1696"/>
      <c r="AGY242" s="1696"/>
      <c r="AGZ242" s="1695"/>
      <c r="AHA242" s="1549"/>
      <c r="AHB242" s="1550"/>
      <c r="AHC242" s="1550"/>
      <c r="AHD242" s="1694"/>
      <c r="AHE242" s="1790"/>
      <c r="AHF242" s="1696"/>
      <c r="AHG242" s="1696"/>
      <c r="AHH242" s="1695"/>
      <c r="AHI242" s="1549"/>
      <c r="AHJ242" s="1550"/>
      <c r="AHK242" s="1550"/>
      <c r="AHL242" s="1694"/>
      <c r="AHM242" s="1790"/>
      <c r="AHN242" s="1696"/>
      <c r="AHO242" s="1696"/>
      <c r="AHP242" s="1695"/>
      <c r="AHQ242" s="1549"/>
      <c r="AHR242" s="1550"/>
      <c r="AHS242" s="1550"/>
      <c r="AHT242" s="1694"/>
      <c r="AHU242" s="1790"/>
      <c r="AHV242" s="1696"/>
      <c r="AHW242" s="1696"/>
      <c r="AHX242" s="1695"/>
      <c r="AHY242" s="1549"/>
      <c r="AHZ242" s="1550"/>
      <c r="AIA242" s="1550"/>
      <c r="AIB242" s="1694"/>
      <c r="AIC242" s="1790"/>
      <c r="AID242" s="1696"/>
      <c r="AIE242" s="1696"/>
      <c r="AIF242" s="1695"/>
      <c r="AIG242" s="1549"/>
      <c r="AIH242" s="1550"/>
      <c r="AII242" s="1550"/>
      <c r="AIJ242" s="1694"/>
      <c r="AIK242" s="1790"/>
      <c r="AIL242" s="1696"/>
      <c r="AIM242" s="1696"/>
      <c r="AIN242" s="1695"/>
      <c r="AIO242" s="1549"/>
      <c r="AIP242" s="1550"/>
      <c r="AIQ242" s="1550"/>
      <c r="AIR242" s="1694"/>
      <c r="AIS242" s="1790"/>
      <c r="AIT242" s="1696"/>
      <c r="AIU242" s="1696"/>
      <c r="AIV242" s="1695"/>
      <c r="AIW242" s="1549"/>
      <c r="AIX242" s="1550"/>
      <c r="AIY242" s="1550"/>
      <c r="AIZ242" s="1694"/>
      <c r="AJA242" s="1790"/>
      <c r="AJB242" s="1696"/>
      <c r="AJC242" s="1696"/>
      <c r="AJD242" s="1695"/>
      <c r="AJE242" s="1549"/>
      <c r="AJF242" s="1550"/>
      <c r="AJG242" s="1550"/>
      <c r="AJH242" s="1694"/>
      <c r="AJI242" s="1790"/>
      <c r="AJJ242" s="1696"/>
      <c r="AJK242" s="1696"/>
      <c r="AJL242" s="1695"/>
      <c r="AJM242" s="1549"/>
      <c r="AJN242" s="1550"/>
      <c r="AJO242" s="1550"/>
      <c r="AJP242" s="1694"/>
      <c r="AJQ242" s="1790"/>
      <c r="AJR242" s="1696"/>
      <c r="AJS242" s="1696"/>
      <c r="AJT242" s="1695"/>
      <c r="AJU242" s="1549"/>
      <c r="AJV242" s="1550"/>
      <c r="AJW242" s="1550"/>
      <c r="AJX242" s="1694"/>
      <c r="AJY242" s="1790"/>
      <c r="AJZ242" s="1696"/>
      <c r="AKA242" s="1696"/>
      <c r="AKB242" s="1695"/>
      <c r="AKC242" s="1549"/>
      <c r="AKD242" s="1550"/>
      <c r="AKE242" s="1550"/>
      <c r="AKF242" s="1694"/>
      <c r="AKG242" s="1790"/>
      <c r="AKH242" s="1696"/>
      <c r="AKI242" s="1696"/>
      <c r="AKJ242" s="1695"/>
      <c r="AKK242" s="1549"/>
      <c r="AKL242" s="1550"/>
      <c r="AKM242" s="1550"/>
      <c r="AKN242" s="1694"/>
      <c r="AKO242" s="1790"/>
      <c r="AKP242" s="1696"/>
      <c r="AKQ242" s="1696"/>
      <c r="AKR242" s="1695"/>
      <c r="AKS242" s="1549"/>
      <c r="AKT242" s="1550"/>
      <c r="AKU242" s="1550"/>
      <c r="AKV242" s="1694"/>
      <c r="AKW242" s="1790"/>
      <c r="AKX242" s="1696"/>
      <c r="AKY242" s="1696"/>
      <c r="AKZ242" s="1695"/>
      <c r="ALA242" s="1549"/>
      <c r="ALB242" s="1550"/>
      <c r="ALC242" s="1550"/>
      <c r="ALD242" s="1694"/>
      <c r="ALE242" s="1790"/>
      <c r="ALF242" s="1696"/>
      <c r="ALG242" s="1696"/>
      <c r="ALH242" s="1695"/>
      <c r="ALI242" s="1549"/>
      <c r="ALJ242" s="1550"/>
      <c r="ALK242" s="1550"/>
      <c r="ALL242" s="1694"/>
      <c r="ALM242" s="1790"/>
      <c r="ALN242" s="1696"/>
      <c r="ALO242" s="1696"/>
      <c r="ALP242" s="1695"/>
      <c r="ALQ242" s="1549"/>
      <c r="ALR242" s="1550"/>
      <c r="ALS242" s="1550"/>
      <c r="ALT242" s="1694"/>
      <c r="ALU242" s="1790"/>
      <c r="ALV242" s="1696"/>
      <c r="ALW242" s="1696"/>
      <c r="ALX242" s="1695"/>
      <c r="ALY242" s="1549"/>
      <c r="ALZ242" s="1550"/>
      <c r="AMA242" s="1550"/>
      <c r="AMB242" s="1694"/>
      <c r="AMC242" s="1790"/>
      <c r="AMD242" s="1696"/>
      <c r="AME242" s="1696"/>
      <c r="AMF242" s="1695"/>
      <c r="AMG242" s="1549"/>
      <c r="AMH242" s="1550"/>
      <c r="AMI242" s="1550"/>
      <c r="AMJ242" s="1703"/>
    </row>
    <row r="243" spans="1:1024" s="72" customFormat="1" ht="22.5" customHeight="1">
      <c r="A243" s="1694">
        <v>9400200000</v>
      </c>
      <c r="B243" s="1704" t="s">
        <v>4213</v>
      </c>
      <c r="C243" s="1696" t="s">
        <v>4026</v>
      </c>
      <c r="D243" s="1696" t="s">
        <v>4214</v>
      </c>
      <c r="E243" s="1695">
        <v>12</v>
      </c>
      <c r="F243" s="1549">
        <v>6.22</v>
      </c>
      <c r="G243" s="1536">
        <f>F243*$I$2</f>
        <v>0</v>
      </c>
      <c r="H243" s="1536">
        <f>G243-G243*($I$1)</f>
        <v>0</v>
      </c>
      <c r="I243"/>
      <c r="L243" s="85"/>
      <c r="M243" s="85"/>
      <c r="N243" s="144"/>
      <c r="O243" s="145"/>
      <c r="P243" s="145"/>
      <c r="Q243" s="146"/>
      <c r="T243" s="85"/>
      <c r="U243" s="144"/>
      <c r="V243" s="145"/>
      <c r="W243" s="145"/>
      <c r="X243" s="146"/>
      <c r="Y243" s="1792"/>
      <c r="AB243" s="85"/>
      <c r="AC243" s="144"/>
      <c r="AD243" s="145"/>
      <c r="AE243" s="145"/>
      <c r="AF243" s="146"/>
      <c r="AG243" s="1792"/>
      <c r="AJ243" s="85"/>
      <c r="AK243" s="144"/>
      <c r="AL243" s="145"/>
      <c r="AM243" s="145"/>
      <c r="AN243" s="146"/>
      <c r="AO243" s="1792"/>
      <c r="AR243" s="85"/>
      <c r="AS243" s="144"/>
      <c r="AT243" s="145"/>
      <c r="AU243" s="145"/>
      <c r="AV243" s="146"/>
      <c r="AW243" s="1792"/>
      <c r="AZ243" s="85"/>
      <c r="BA243" s="144"/>
      <c r="BB243" s="145"/>
      <c r="BC243" s="145"/>
      <c r="BD243" s="146"/>
      <c r="BE243" s="1792"/>
      <c r="BH243" s="85"/>
      <c r="BI243" s="144"/>
      <c r="BJ243" s="145"/>
      <c r="BK243" s="145"/>
      <c r="BL243" s="146"/>
      <c r="BM243" s="1792"/>
      <c r="BP243" s="85"/>
      <c r="BQ243" s="144"/>
      <c r="BR243" s="145"/>
      <c r="BS243" s="145"/>
      <c r="BT243" s="146"/>
      <c r="BU243" s="1792"/>
      <c r="BX243" s="85"/>
      <c r="BY243" s="144"/>
      <c r="BZ243" s="145"/>
      <c r="CA243" s="145"/>
      <c r="CB243" s="146"/>
      <c r="CC243" s="1792"/>
      <c r="CF243" s="85"/>
      <c r="CG243" s="144"/>
      <c r="CH243" s="145"/>
      <c r="CI243" s="145"/>
      <c r="CJ243" s="146"/>
      <c r="CK243" s="1792"/>
      <c r="CN243" s="85"/>
      <c r="CO243" s="144"/>
      <c r="CP243" s="145"/>
      <c r="CQ243" s="145"/>
      <c r="CR243" s="146"/>
      <c r="CS243" s="1792"/>
      <c r="CV243" s="85"/>
      <c r="CW243" s="144"/>
      <c r="CX243" s="145"/>
      <c r="CY243" s="145"/>
      <c r="CZ243" s="146"/>
      <c r="DA243" s="1792"/>
      <c r="DD243" s="85"/>
      <c r="DE243" s="144"/>
      <c r="DF243" s="145"/>
      <c r="DG243" s="145"/>
      <c r="DH243" s="146"/>
      <c r="DI243" s="1792"/>
      <c r="DL243" s="85"/>
      <c r="DM243" s="144"/>
      <c r="DN243" s="145"/>
      <c r="DO243" s="145"/>
      <c r="DP243" s="146"/>
      <c r="DQ243" s="1792"/>
      <c r="DT243" s="85"/>
      <c r="DU243" s="144"/>
      <c r="DV243" s="145"/>
      <c r="DW243" s="145"/>
      <c r="DX243" s="146"/>
      <c r="DY243" s="1792"/>
      <c r="EB243" s="85"/>
      <c r="EC243" s="144"/>
      <c r="ED243" s="145"/>
      <c r="EE243" s="145"/>
      <c r="EF243" s="146"/>
      <c r="EG243" s="1792"/>
      <c r="EJ243" s="85"/>
      <c r="EK243" s="144"/>
      <c r="EL243" s="145"/>
      <c r="EM243" s="145"/>
      <c r="EN243" s="146"/>
      <c r="EO243" s="1792"/>
      <c r="ER243" s="85"/>
      <c r="ES243" s="144"/>
      <c r="ET243" s="145"/>
      <c r="EU243" s="145"/>
      <c r="EV243" s="146"/>
      <c r="EW243" s="1792"/>
      <c r="EZ243" s="85"/>
      <c r="FA243" s="144"/>
      <c r="FB243" s="145"/>
      <c r="FC243" s="145"/>
      <c r="FD243" s="146"/>
      <c r="FE243" s="1792"/>
      <c r="FH243" s="85"/>
      <c r="FI243" s="144"/>
      <c r="FJ243" s="145"/>
      <c r="FK243" s="145"/>
      <c r="FL243" s="146"/>
      <c r="FM243" s="1792"/>
      <c r="FP243" s="85"/>
      <c r="FQ243" s="144"/>
      <c r="FR243" s="145"/>
      <c r="FS243" s="145"/>
      <c r="FT243" s="146"/>
      <c r="FU243" s="1792"/>
      <c r="FX243" s="85"/>
      <c r="FY243" s="144"/>
      <c r="FZ243" s="145"/>
      <c r="GA243" s="145"/>
      <c r="GB243" s="146"/>
      <c r="GC243" s="1792"/>
      <c r="GF243" s="85"/>
      <c r="GG243" s="144"/>
      <c r="GH243" s="145"/>
      <c r="GI243" s="145"/>
      <c r="GJ243" s="146"/>
      <c r="GK243" s="1792"/>
      <c r="GN243" s="85"/>
      <c r="GO243" s="144"/>
      <c r="GP243" s="145"/>
      <c r="GQ243" s="145"/>
      <c r="GR243" s="146"/>
      <c r="GS243" s="1792"/>
      <c r="GV243" s="85"/>
      <c r="GW243" s="144"/>
      <c r="GX243" s="145"/>
      <c r="GY243" s="145"/>
      <c r="GZ243" s="146"/>
      <c r="HA243" s="1792"/>
      <c r="HD243" s="85"/>
      <c r="HE243" s="144"/>
      <c r="HF243" s="145"/>
      <c r="HG243" s="145"/>
      <c r="HH243" s="146"/>
      <c r="HI243" s="1792"/>
      <c r="HL243" s="85"/>
      <c r="HM243" s="144"/>
      <c r="HN243" s="145"/>
      <c r="HO243" s="145"/>
      <c r="HP243" s="146"/>
      <c r="HQ243" s="1792"/>
      <c r="HT243" s="85"/>
      <c r="HU243" s="144"/>
      <c r="HV243" s="145"/>
      <c r="HW243" s="145"/>
      <c r="HX243" s="146"/>
      <c r="HY243" s="1792"/>
      <c r="IB243" s="85"/>
      <c r="IC243" s="144"/>
      <c r="ID243" s="145"/>
      <c r="IE243" s="145"/>
      <c r="IF243" s="146"/>
      <c r="IG243" s="1792"/>
      <c r="IJ243" s="85"/>
      <c r="IK243" s="144"/>
      <c r="IL243" s="145"/>
      <c r="IM243" s="145"/>
      <c r="IN243" s="146"/>
      <c r="IO243" s="1792"/>
      <c r="IR243" s="85"/>
      <c r="IS243" s="144"/>
      <c r="IT243" s="145"/>
      <c r="IU243" s="145"/>
      <c r="IV243" s="146"/>
      <c r="IW243" s="1792"/>
      <c r="IZ243" s="85"/>
      <c r="JA243" s="144"/>
      <c r="JB243" s="145"/>
      <c r="JC243" s="145"/>
      <c r="JD243" s="146"/>
      <c r="JE243" s="1792"/>
      <c r="JH243" s="85"/>
      <c r="JI243" s="144"/>
      <c r="JJ243" s="145"/>
      <c r="JK243" s="145"/>
      <c r="JL243" s="146"/>
      <c r="JM243" s="1792"/>
      <c r="JP243" s="85"/>
      <c r="JQ243" s="144"/>
      <c r="JR243" s="145"/>
      <c r="JS243" s="145"/>
      <c r="JT243" s="146"/>
      <c r="JU243" s="1792"/>
      <c r="JX243" s="85"/>
      <c r="JY243" s="144"/>
      <c r="JZ243" s="145"/>
      <c r="KA243" s="145"/>
      <c r="KB243" s="146"/>
      <c r="KC243" s="1792"/>
      <c r="KF243" s="85"/>
      <c r="KG243" s="144"/>
      <c r="KH243" s="145"/>
      <c r="KI243" s="145"/>
      <c r="KJ243" s="146"/>
      <c r="KK243" s="1792"/>
      <c r="KN243" s="85"/>
      <c r="KO243" s="144"/>
      <c r="KP243" s="145"/>
      <c r="KQ243" s="145"/>
      <c r="KR243" s="146"/>
      <c r="KS243" s="1792"/>
      <c r="KV243" s="85"/>
      <c r="KW243" s="144"/>
      <c r="KX243" s="145"/>
      <c r="KY243" s="145"/>
      <c r="KZ243" s="146"/>
      <c r="LA243" s="1792"/>
      <c r="LD243" s="85"/>
      <c r="LE243" s="144"/>
      <c r="LF243" s="145"/>
      <c r="LG243" s="145"/>
      <c r="LH243" s="146"/>
      <c r="LI243" s="1792"/>
      <c r="LL243" s="85"/>
      <c r="LM243" s="144"/>
      <c r="LN243" s="145"/>
      <c r="LO243" s="145"/>
      <c r="LP243" s="146"/>
      <c r="LQ243" s="1792"/>
      <c r="LT243" s="85"/>
      <c r="LU243" s="144"/>
      <c r="LV243" s="145"/>
      <c r="LW243" s="145"/>
      <c r="LX243" s="146"/>
      <c r="LY243" s="1792"/>
      <c r="MB243" s="85"/>
      <c r="MC243" s="144"/>
      <c r="MD243" s="145"/>
      <c r="ME243" s="145"/>
      <c r="MF243" s="146"/>
      <c r="MG243" s="1792"/>
      <c r="MJ243" s="85"/>
      <c r="MK243" s="144"/>
      <c r="ML243" s="145"/>
      <c r="MM243" s="145"/>
      <c r="MN243" s="146"/>
      <c r="MO243" s="1792"/>
      <c r="MR243" s="85"/>
      <c r="MS243" s="144"/>
      <c r="MT243" s="145"/>
      <c r="MU243" s="145"/>
      <c r="MV243" s="146"/>
      <c r="MW243" s="1792"/>
      <c r="MZ243" s="85"/>
      <c r="NA243" s="144"/>
      <c r="NB243" s="145"/>
      <c r="NC243" s="145"/>
      <c r="ND243" s="146"/>
      <c r="NE243" s="1792"/>
      <c r="NH243" s="85"/>
      <c r="NI243" s="144"/>
      <c r="NJ243" s="145"/>
      <c r="NK243" s="145"/>
      <c r="NL243" s="146"/>
      <c r="NM243" s="1792"/>
      <c r="NP243" s="85"/>
      <c r="NQ243" s="144"/>
      <c r="NR243" s="145"/>
      <c r="NS243" s="145"/>
      <c r="NT243" s="146"/>
      <c r="NU243" s="1792"/>
      <c r="NX243" s="85"/>
      <c r="NY243" s="144"/>
      <c r="NZ243" s="145"/>
      <c r="OA243" s="145"/>
      <c r="OB243" s="146"/>
      <c r="OC243" s="1792"/>
      <c r="OF243" s="85"/>
      <c r="OG243" s="144"/>
      <c r="OH243" s="145"/>
      <c r="OI243" s="145"/>
      <c r="OJ243" s="146"/>
      <c r="OK243" s="1792"/>
      <c r="ON243" s="85"/>
      <c r="OO243" s="144"/>
      <c r="OP243" s="145"/>
      <c r="OQ243" s="145"/>
      <c r="OR243" s="146"/>
      <c r="OS243" s="1792"/>
      <c r="OV243" s="85"/>
      <c r="OW243" s="144"/>
      <c r="OX243" s="145"/>
      <c r="OY243" s="145"/>
      <c r="OZ243" s="146"/>
      <c r="PA243" s="1792"/>
      <c r="PD243" s="85"/>
      <c r="PE243" s="144"/>
      <c r="PF243" s="145"/>
      <c r="PG243" s="145"/>
      <c r="PH243" s="146"/>
      <c r="PI243" s="1792"/>
      <c r="PL243" s="85"/>
      <c r="PM243" s="144"/>
      <c r="PN243" s="145"/>
      <c r="PO243" s="145"/>
      <c r="PP243" s="146"/>
      <c r="PQ243" s="1792"/>
      <c r="PT243" s="85"/>
      <c r="PU243" s="144"/>
      <c r="PV243" s="145"/>
      <c r="PW243" s="145"/>
      <c r="PX243" s="146"/>
      <c r="PY243" s="1792"/>
      <c r="QB243" s="85"/>
      <c r="QC243" s="144"/>
      <c r="QD243" s="145"/>
      <c r="QE243" s="145"/>
      <c r="QF243" s="146"/>
      <c r="QG243" s="1792"/>
      <c r="QJ243" s="85"/>
      <c r="QK243" s="144"/>
      <c r="QL243" s="145"/>
      <c r="QM243" s="145"/>
      <c r="QN243" s="146"/>
      <c r="QO243" s="1792"/>
      <c r="QR243" s="85"/>
      <c r="QS243" s="144"/>
      <c r="QT243" s="145"/>
      <c r="QU243" s="145"/>
      <c r="QV243" s="146"/>
      <c r="QW243" s="1792"/>
      <c r="QZ243" s="85"/>
      <c r="RA243" s="144"/>
      <c r="RB243" s="145"/>
      <c r="RC243" s="145"/>
      <c r="RD243" s="146"/>
      <c r="RE243" s="1792"/>
      <c r="RH243" s="85"/>
      <c r="RI243" s="144"/>
      <c r="RJ243" s="145"/>
      <c r="RK243" s="145"/>
      <c r="RL243" s="146"/>
      <c r="RM243" s="1792"/>
      <c r="RP243" s="85"/>
      <c r="RQ243" s="144"/>
      <c r="RR243" s="145"/>
      <c r="RS243" s="145"/>
      <c r="RT243" s="146"/>
      <c r="RU243" s="1792"/>
      <c r="RX243" s="85"/>
      <c r="RY243" s="144"/>
      <c r="RZ243" s="145"/>
      <c r="SA243" s="145"/>
      <c r="SB243" s="146"/>
      <c r="SC243" s="1792"/>
      <c r="SF243" s="85"/>
      <c r="SG243" s="144"/>
      <c r="SH243" s="145"/>
      <c r="SI243" s="145"/>
      <c r="SJ243" s="146"/>
      <c r="SK243" s="1792"/>
      <c r="SN243" s="85"/>
      <c r="SO243" s="144"/>
      <c r="SP243" s="145"/>
      <c r="SQ243" s="145"/>
      <c r="SR243" s="146"/>
      <c r="SS243" s="1792"/>
      <c r="SV243" s="85"/>
      <c r="SW243" s="144"/>
      <c r="SX243" s="145"/>
      <c r="SY243" s="145"/>
      <c r="SZ243" s="146"/>
      <c r="TA243" s="1792"/>
      <c r="TD243" s="85"/>
      <c r="TE243" s="144"/>
      <c r="TF243" s="145"/>
      <c r="TG243" s="145"/>
      <c r="TH243" s="146"/>
      <c r="TI243" s="1792"/>
      <c r="TL243" s="85"/>
      <c r="TM243" s="144"/>
      <c r="TN243" s="145"/>
      <c r="TO243" s="145"/>
      <c r="TP243" s="146"/>
      <c r="TQ243" s="1792"/>
      <c r="TT243" s="85"/>
      <c r="TU243" s="144"/>
      <c r="TV243" s="145"/>
      <c r="TW243" s="145"/>
      <c r="TX243" s="146"/>
      <c r="TY243" s="1792"/>
      <c r="UB243" s="85"/>
      <c r="UC243" s="144"/>
      <c r="UD243" s="145"/>
      <c r="UE243" s="145"/>
      <c r="UF243" s="146"/>
      <c r="UG243" s="1792"/>
      <c r="UJ243" s="85"/>
      <c r="UK243" s="144"/>
      <c r="UL243" s="145"/>
      <c r="UM243" s="145"/>
      <c r="UN243" s="146"/>
      <c r="UO243" s="1792"/>
      <c r="UR243" s="85"/>
      <c r="US243" s="144"/>
      <c r="UT243" s="145"/>
      <c r="UU243" s="145"/>
      <c r="UV243" s="146"/>
      <c r="UW243" s="1792"/>
      <c r="UZ243" s="85"/>
      <c r="VA243" s="144"/>
      <c r="VB243" s="145"/>
      <c r="VC243" s="145"/>
      <c r="VD243" s="146"/>
      <c r="VE243" s="1792"/>
      <c r="VH243" s="85"/>
      <c r="VI243" s="144"/>
      <c r="VJ243" s="145"/>
      <c r="VK243" s="145"/>
      <c r="VL243" s="146"/>
      <c r="VM243" s="1792"/>
      <c r="VP243" s="85"/>
      <c r="VQ243" s="144"/>
      <c r="VR243" s="145"/>
      <c r="VS243" s="145"/>
      <c r="VT243" s="146"/>
      <c r="VU243" s="1792"/>
      <c r="VX243" s="85"/>
      <c r="VY243" s="144"/>
      <c r="VZ243" s="145"/>
      <c r="WA243" s="145"/>
      <c r="WB243" s="146"/>
      <c r="WC243" s="1792"/>
      <c r="WF243" s="85"/>
      <c r="WG243" s="144"/>
      <c r="WH243" s="145"/>
      <c r="WI243" s="145"/>
      <c r="WJ243" s="146"/>
      <c r="WK243" s="1792"/>
      <c r="WN243" s="85"/>
      <c r="WO243" s="144"/>
      <c r="WP243" s="145"/>
      <c r="WQ243" s="145"/>
      <c r="WR243" s="146"/>
      <c r="WS243" s="1792"/>
      <c r="WV243" s="85"/>
      <c r="WW243" s="144"/>
      <c r="WX243" s="145"/>
      <c r="WY243" s="145"/>
      <c r="WZ243" s="146"/>
      <c r="XA243" s="1792"/>
      <c r="XD243" s="85"/>
      <c r="XE243" s="144"/>
      <c r="XF243" s="145"/>
      <c r="XG243" s="145"/>
      <c r="XH243" s="146"/>
      <c r="XI243" s="1792"/>
      <c r="XL243" s="85"/>
      <c r="XM243" s="144"/>
      <c r="XN243" s="145"/>
      <c r="XO243" s="145"/>
      <c r="XP243" s="146"/>
      <c r="XQ243" s="1792"/>
      <c r="XT243" s="85"/>
      <c r="XU243" s="144"/>
      <c r="XV243" s="145"/>
      <c r="XW243" s="145"/>
      <c r="XX243" s="146"/>
      <c r="XY243" s="1792"/>
      <c r="YB243" s="85"/>
      <c r="YC243" s="144"/>
      <c r="YD243" s="145"/>
      <c r="YE243" s="145"/>
      <c r="YF243" s="146"/>
      <c r="YG243" s="1792"/>
      <c r="YJ243" s="85"/>
      <c r="YK243" s="144"/>
      <c r="YL243" s="145"/>
      <c r="YM243" s="145"/>
      <c r="YN243" s="146"/>
      <c r="YO243" s="1792"/>
      <c r="YR243" s="85"/>
      <c r="YS243" s="144"/>
      <c r="YT243" s="145"/>
      <c r="YU243" s="145"/>
      <c r="YV243" s="146"/>
      <c r="YW243" s="1792"/>
      <c r="YZ243" s="85"/>
      <c r="ZA243" s="144"/>
      <c r="ZB243" s="145"/>
      <c r="ZC243" s="145"/>
      <c r="ZD243" s="146"/>
      <c r="ZE243" s="1792"/>
      <c r="ZH243" s="85"/>
      <c r="ZI243" s="144"/>
      <c r="ZJ243" s="145"/>
      <c r="ZK243" s="145"/>
      <c r="ZL243" s="146"/>
      <c r="ZM243" s="1792"/>
      <c r="ZP243" s="85"/>
      <c r="ZQ243" s="144"/>
      <c r="ZR243" s="145"/>
      <c r="ZS243" s="145"/>
      <c r="ZT243" s="146"/>
      <c r="ZU243" s="1792"/>
      <c r="ZX243" s="85"/>
      <c r="ZY243" s="144"/>
      <c r="ZZ243" s="145"/>
      <c r="AAA243" s="145"/>
      <c r="AAB243" s="146"/>
      <c r="AAC243" s="1792"/>
      <c r="AAF243" s="85"/>
      <c r="AAG243" s="144"/>
      <c r="AAH243" s="145"/>
      <c r="AAI243" s="145"/>
      <c r="AAJ243" s="146"/>
      <c r="AAK243" s="1792"/>
      <c r="AAN243" s="85"/>
      <c r="AAO243" s="144"/>
      <c r="AAP243" s="145"/>
      <c r="AAQ243" s="2057"/>
      <c r="AAR243" s="1694"/>
      <c r="AAS243" s="1790"/>
      <c r="AAT243" s="1696"/>
      <c r="AAU243" s="1696"/>
      <c r="AAV243" s="1695"/>
      <c r="AAW243" s="1549"/>
      <c r="AAX243" s="1550"/>
      <c r="AAY243" s="1550"/>
      <c r="AAZ243" s="1694"/>
      <c r="ABA243" s="1790"/>
      <c r="ABB243" s="1696"/>
      <c r="ABC243" s="1696"/>
      <c r="ABD243" s="1695"/>
      <c r="ABE243" s="1549"/>
      <c r="ABF243" s="1550"/>
      <c r="ABG243" s="1550"/>
      <c r="ABH243" s="1694"/>
      <c r="ABI243" s="1790"/>
      <c r="ABJ243" s="1696"/>
      <c r="ABK243" s="1696"/>
      <c r="ABL243" s="1695"/>
      <c r="ABM243" s="1549"/>
      <c r="ABN243" s="1550"/>
      <c r="ABO243" s="1550"/>
      <c r="ABP243" s="1694"/>
      <c r="ABQ243" s="1790"/>
      <c r="ABR243" s="1696"/>
      <c r="ABS243" s="1696"/>
      <c r="ABT243" s="1695"/>
      <c r="ABU243" s="1549"/>
      <c r="ABV243" s="1550"/>
      <c r="ABW243" s="1550"/>
      <c r="ABX243" s="1694"/>
      <c r="ABY243" s="1790"/>
      <c r="ABZ243" s="1696"/>
      <c r="ACA243" s="1696"/>
      <c r="ACB243" s="1695"/>
      <c r="ACC243" s="1549"/>
      <c r="ACD243" s="1550"/>
      <c r="ACE243" s="1550"/>
      <c r="ACF243" s="1694"/>
      <c r="ACG243" s="1790"/>
      <c r="ACH243" s="1696"/>
      <c r="ACI243" s="1696"/>
      <c r="ACJ243" s="1695"/>
      <c r="ACK243" s="1549"/>
      <c r="ACL243" s="1550"/>
      <c r="ACM243" s="1550"/>
      <c r="ACN243" s="1694"/>
      <c r="ACO243" s="1790"/>
      <c r="ACP243" s="1696"/>
      <c r="ACQ243" s="1696"/>
      <c r="ACR243" s="1695"/>
      <c r="ACS243" s="1549"/>
      <c r="ACT243" s="1550"/>
      <c r="ACU243" s="1550"/>
      <c r="ACV243" s="1694"/>
      <c r="ACW243" s="1790"/>
      <c r="ACX243" s="1696"/>
      <c r="ACY243" s="1696"/>
      <c r="ACZ243" s="1695"/>
      <c r="ADA243" s="1549"/>
      <c r="ADB243" s="1550"/>
      <c r="ADC243" s="1550"/>
      <c r="ADD243" s="1694"/>
      <c r="ADE243" s="1790"/>
      <c r="ADF243" s="1696"/>
      <c r="ADG243" s="1696"/>
      <c r="ADH243" s="1695"/>
      <c r="ADI243" s="1549"/>
      <c r="ADJ243" s="1550"/>
      <c r="ADK243" s="1550"/>
      <c r="ADL243" s="1694"/>
      <c r="ADM243" s="1790"/>
      <c r="ADN243" s="1696"/>
      <c r="ADO243" s="1696"/>
      <c r="ADP243" s="1695"/>
      <c r="ADQ243" s="1549"/>
      <c r="ADR243" s="1550"/>
      <c r="ADS243" s="1550"/>
      <c r="ADT243" s="1694"/>
      <c r="ADU243" s="1790"/>
      <c r="ADV243" s="1696"/>
      <c r="ADW243" s="1696"/>
      <c r="ADX243" s="1695"/>
      <c r="ADY243" s="1549"/>
      <c r="ADZ243" s="1550"/>
      <c r="AEA243" s="1550"/>
      <c r="AEB243" s="1694"/>
      <c r="AEC243" s="1790"/>
      <c r="AED243" s="1696"/>
      <c r="AEE243" s="1696"/>
      <c r="AEF243" s="1695"/>
      <c r="AEG243" s="1549"/>
      <c r="AEH243" s="1550"/>
      <c r="AEI243" s="1550"/>
      <c r="AEJ243" s="1694"/>
      <c r="AEK243" s="1790"/>
      <c r="AEL243" s="1696"/>
      <c r="AEM243" s="1696"/>
      <c r="AEN243" s="1695"/>
      <c r="AEO243" s="1549"/>
      <c r="AEP243" s="1550"/>
      <c r="AEQ243" s="1550"/>
      <c r="AER243" s="1694"/>
      <c r="AES243" s="1790"/>
      <c r="AET243" s="1696"/>
      <c r="AEU243" s="1696"/>
      <c r="AEV243" s="1695"/>
      <c r="AEW243" s="1549"/>
      <c r="AEX243" s="1550"/>
      <c r="AEY243" s="1550"/>
      <c r="AEZ243" s="1694"/>
      <c r="AFA243" s="1790"/>
      <c r="AFB243" s="1696"/>
      <c r="AFC243" s="1696"/>
      <c r="AFD243" s="1695"/>
      <c r="AFE243" s="1549"/>
      <c r="AFF243" s="1550"/>
      <c r="AFG243" s="1550"/>
      <c r="AFH243" s="1694"/>
      <c r="AFI243" s="1790"/>
      <c r="AFJ243" s="1696"/>
      <c r="AFK243" s="1696"/>
      <c r="AFL243" s="1695"/>
      <c r="AFM243" s="1549"/>
      <c r="AFN243" s="1550"/>
      <c r="AFO243" s="1550"/>
      <c r="AFP243" s="1694"/>
      <c r="AFQ243" s="1790"/>
      <c r="AFR243" s="1696"/>
      <c r="AFS243" s="1696"/>
      <c r="AFT243" s="1695"/>
      <c r="AFU243" s="1549"/>
      <c r="AFV243" s="1550"/>
      <c r="AFW243" s="1550"/>
      <c r="AFX243" s="1694"/>
      <c r="AFY243" s="1790"/>
      <c r="AFZ243" s="1696"/>
      <c r="AGA243" s="1696"/>
      <c r="AGB243" s="1695"/>
      <c r="AGC243" s="1549"/>
      <c r="AGD243" s="1550"/>
      <c r="AGE243" s="1550"/>
      <c r="AGF243" s="1694"/>
      <c r="AGG243" s="1790"/>
      <c r="AGH243" s="1696"/>
      <c r="AGI243" s="1696"/>
      <c r="AGJ243" s="1695"/>
      <c r="AGK243" s="1549"/>
      <c r="AGL243" s="1550"/>
      <c r="AGM243" s="1550"/>
      <c r="AGN243" s="1694"/>
      <c r="AGO243" s="1790"/>
      <c r="AGP243" s="1696"/>
      <c r="AGQ243" s="1696"/>
      <c r="AGR243" s="1695"/>
      <c r="AGS243" s="1549"/>
      <c r="AGT243" s="1550"/>
      <c r="AGU243" s="1550"/>
      <c r="AGV243" s="1694"/>
      <c r="AGW243" s="1790"/>
      <c r="AGX243" s="1696"/>
      <c r="AGY243" s="1696"/>
      <c r="AGZ243" s="1695"/>
      <c r="AHA243" s="1549"/>
      <c r="AHB243" s="1550"/>
      <c r="AHC243" s="1550"/>
      <c r="AHD243" s="1694"/>
      <c r="AHE243" s="1790"/>
      <c r="AHF243" s="1696"/>
      <c r="AHG243" s="1696"/>
      <c r="AHH243" s="1695"/>
      <c r="AHI243" s="1549"/>
      <c r="AHJ243" s="1550"/>
      <c r="AHK243" s="1550"/>
      <c r="AHL243" s="1694"/>
      <c r="AHM243" s="1790"/>
      <c r="AHN243" s="1696"/>
      <c r="AHO243" s="1696"/>
      <c r="AHP243" s="1695"/>
      <c r="AHQ243" s="1549"/>
      <c r="AHR243" s="1550"/>
      <c r="AHS243" s="1550"/>
      <c r="AHT243" s="1694"/>
      <c r="AHU243" s="1790"/>
      <c r="AHV243" s="1696"/>
      <c r="AHW243" s="1696"/>
      <c r="AHX243" s="1695"/>
      <c r="AHY243" s="1549"/>
      <c r="AHZ243" s="1550"/>
      <c r="AIA243" s="1550"/>
      <c r="AIB243" s="1694"/>
      <c r="AIC243" s="1790"/>
      <c r="AID243" s="1696"/>
      <c r="AIE243" s="1696"/>
      <c r="AIF243" s="1695"/>
      <c r="AIG243" s="1549"/>
      <c r="AIH243" s="1550"/>
      <c r="AII243" s="1550"/>
      <c r="AIJ243" s="1694"/>
      <c r="AIK243" s="1790"/>
      <c r="AIL243" s="1696"/>
      <c r="AIM243" s="1696"/>
      <c r="AIN243" s="1695"/>
      <c r="AIO243" s="1549"/>
      <c r="AIP243" s="1550"/>
      <c r="AIQ243" s="1550"/>
      <c r="AIR243" s="1694"/>
      <c r="AIS243" s="1790"/>
      <c r="AIT243" s="1696"/>
      <c r="AIU243" s="1696"/>
      <c r="AIV243" s="1695"/>
      <c r="AIW243" s="1549"/>
      <c r="AIX243" s="1550"/>
      <c r="AIY243" s="1550"/>
      <c r="AIZ243" s="1694"/>
      <c r="AJA243" s="1790"/>
      <c r="AJB243" s="1696"/>
      <c r="AJC243" s="1696"/>
      <c r="AJD243" s="1695"/>
      <c r="AJE243" s="1549"/>
      <c r="AJF243" s="1550"/>
      <c r="AJG243" s="1550"/>
      <c r="AJH243" s="1694"/>
      <c r="AJI243" s="1790"/>
      <c r="AJJ243" s="1696"/>
      <c r="AJK243" s="1696"/>
      <c r="AJL243" s="1695"/>
      <c r="AJM243" s="1549"/>
      <c r="AJN243" s="1550"/>
      <c r="AJO243" s="1550"/>
      <c r="AJP243" s="1694"/>
      <c r="AJQ243" s="1790"/>
      <c r="AJR243" s="1696"/>
      <c r="AJS243" s="1696"/>
      <c r="AJT243" s="1695"/>
      <c r="AJU243" s="1549"/>
      <c r="AJV243" s="1550"/>
      <c r="AJW243" s="1550"/>
      <c r="AJX243" s="1694"/>
      <c r="AJY243" s="1790"/>
      <c r="AJZ243" s="1696"/>
      <c r="AKA243" s="1696"/>
      <c r="AKB243" s="1695"/>
      <c r="AKC243" s="1549"/>
      <c r="AKD243" s="1550"/>
      <c r="AKE243" s="1550"/>
      <c r="AKF243" s="1694"/>
      <c r="AKG243" s="1790"/>
      <c r="AKH243" s="1696"/>
      <c r="AKI243" s="1696"/>
      <c r="AKJ243" s="1695"/>
      <c r="AKK243" s="1549"/>
      <c r="AKL243" s="1550"/>
      <c r="AKM243" s="1550"/>
      <c r="AKN243" s="1694"/>
      <c r="AKO243" s="1790"/>
      <c r="AKP243" s="1696"/>
      <c r="AKQ243" s="1696"/>
      <c r="AKR243" s="1695"/>
      <c r="AKS243" s="1549"/>
      <c r="AKT243" s="1550"/>
      <c r="AKU243" s="1550"/>
      <c r="AKV243" s="1694"/>
      <c r="AKW243" s="1790"/>
      <c r="AKX243" s="1696"/>
      <c r="AKY243" s="1696"/>
      <c r="AKZ243" s="1695"/>
      <c r="ALA243" s="1549"/>
      <c r="ALB243" s="1550"/>
      <c r="ALC243" s="1550"/>
      <c r="ALD243" s="1694"/>
      <c r="ALE243" s="1790"/>
      <c r="ALF243" s="1696"/>
      <c r="ALG243" s="1696"/>
      <c r="ALH243" s="1695"/>
      <c r="ALI243" s="1549"/>
      <c r="ALJ243" s="1550"/>
      <c r="ALK243" s="1550"/>
      <c r="ALL243" s="1694"/>
      <c r="ALM243" s="1790"/>
      <c r="ALN243" s="1696"/>
      <c r="ALO243" s="1696"/>
      <c r="ALP243" s="1695"/>
      <c r="ALQ243" s="1549"/>
      <c r="ALR243" s="1550"/>
      <c r="ALS243" s="1550"/>
      <c r="ALT243" s="1694"/>
      <c r="ALU243" s="1790"/>
      <c r="ALV243" s="1696"/>
      <c r="ALW243" s="1696"/>
      <c r="ALX243" s="1695"/>
      <c r="ALY243" s="1549"/>
      <c r="ALZ243" s="1550"/>
      <c r="AMA243" s="1550"/>
      <c r="AMB243" s="1694"/>
      <c r="AMC243" s="1790"/>
      <c r="AMD243" s="1696"/>
      <c r="AME243" s="1696"/>
      <c r="AMF243" s="1695"/>
      <c r="AMG243" s="1549"/>
      <c r="AMH243" s="1550"/>
      <c r="AMI243" s="1550"/>
      <c r="AMJ243" s="1703"/>
    </row>
    <row r="244" spans="1:1024" s="72" customFormat="1" ht="15" customHeight="1">
      <c r="A244" s="1694">
        <v>9990300010</v>
      </c>
      <c r="B244" s="1791" t="s">
        <v>4215</v>
      </c>
      <c r="C244" s="1696" t="s">
        <v>4096</v>
      </c>
      <c r="D244" s="1696" t="s">
        <v>4216</v>
      </c>
      <c r="E244" s="1695">
        <v>20</v>
      </c>
      <c r="F244" s="1549">
        <v>3.53</v>
      </c>
      <c r="G244" s="1536">
        <f>F244*$I$2</f>
        <v>0</v>
      </c>
      <c r="H244" s="1536">
        <f>G244-G244*($I$1)</f>
        <v>0</v>
      </c>
      <c r="I244"/>
      <c r="L244" s="85"/>
      <c r="M244" s="85"/>
      <c r="N244" s="144"/>
      <c r="O244" s="145"/>
      <c r="P244" s="145"/>
      <c r="Q244" s="146"/>
      <c r="T244" s="85"/>
      <c r="U244" s="144"/>
      <c r="V244" s="145"/>
      <c r="W244" s="145"/>
      <c r="X244" s="146"/>
      <c r="Y244" s="1792"/>
      <c r="AB244" s="85"/>
      <c r="AC244" s="144"/>
      <c r="AD244" s="145"/>
      <c r="AE244" s="145"/>
      <c r="AF244" s="146"/>
      <c r="AG244" s="1792"/>
      <c r="AJ244" s="85"/>
      <c r="AK244" s="144"/>
      <c r="AL244" s="145"/>
      <c r="AM244" s="145"/>
      <c r="AN244" s="146"/>
      <c r="AO244" s="1792"/>
      <c r="AR244" s="85"/>
      <c r="AS244" s="144"/>
      <c r="AT244" s="145"/>
      <c r="AU244" s="145"/>
      <c r="AV244" s="146"/>
      <c r="AW244" s="1792"/>
      <c r="AZ244" s="85"/>
      <c r="BA244" s="144"/>
      <c r="BB244" s="145"/>
      <c r="BC244" s="145"/>
      <c r="BD244" s="146"/>
      <c r="BE244" s="1792"/>
      <c r="BH244" s="85"/>
      <c r="BI244" s="144"/>
      <c r="BJ244" s="145"/>
      <c r="BK244" s="145"/>
      <c r="BL244" s="146"/>
      <c r="BM244" s="1792"/>
      <c r="BP244" s="85"/>
      <c r="BQ244" s="144"/>
      <c r="BR244" s="145"/>
      <c r="BS244" s="145"/>
      <c r="BT244" s="146"/>
      <c r="BU244" s="1792"/>
      <c r="BX244" s="85"/>
      <c r="BY244" s="144"/>
      <c r="BZ244" s="145"/>
      <c r="CA244" s="145"/>
      <c r="CB244" s="146"/>
      <c r="CC244" s="1792"/>
      <c r="CF244" s="85"/>
      <c r="CG244" s="144"/>
      <c r="CH244" s="145"/>
      <c r="CI244" s="145"/>
      <c r="CJ244" s="146"/>
      <c r="CK244" s="1792"/>
      <c r="CN244" s="85"/>
      <c r="CO244" s="144"/>
      <c r="CP244" s="145"/>
      <c r="CQ244" s="145"/>
      <c r="CR244" s="146"/>
      <c r="CS244" s="1792"/>
      <c r="CV244" s="85"/>
      <c r="CW244" s="144"/>
      <c r="CX244" s="145"/>
      <c r="CY244" s="145"/>
      <c r="CZ244" s="146"/>
      <c r="DA244" s="1792"/>
      <c r="DD244" s="85"/>
      <c r="DE244" s="144"/>
      <c r="DF244" s="145"/>
      <c r="DG244" s="145"/>
      <c r="DH244" s="146"/>
      <c r="DI244" s="1792"/>
      <c r="DL244" s="85"/>
      <c r="DM244" s="144"/>
      <c r="DN244" s="145"/>
      <c r="DO244" s="145"/>
      <c r="DP244" s="146"/>
      <c r="DQ244" s="1792"/>
      <c r="DT244" s="85"/>
      <c r="DU244" s="144"/>
      <c r="DV244" s="145"/>
      <c r="DW244" s="145"/>
      <c r="DX244" s="146"/>
      <c r="DY244" s="1792"/>
      <c r="EB244" s="85"/>
      <c r="EC244" s="144"/>
      <c r="ED244" s="145"/>
      <c r="EE244" s="145"/>
      <c r="EF244" s="146"/>
      <c r="EG244" s="1792"/>
      <c r="EJ244" s="85"/>
      <c r="EK244" s="144"/>
      <c r="EL244" s="145"/>
      <c r="EM244" s="145"/>
      <c r="EN244" s="146"/>
      <c r="EO244" s="1792"/>
      <c r="ER244" s="85"/>
      <c r="ES244" s="144"/>
      <c r="ET244" s="145"/>
      <c r="EU244" s="145"/>
      <c r="EV244" s="146"/>
      <c r="EW244" s="1792"/>
      <c r="EZ244" s="85"/>
      <c r="FA244" s="144"/>
      <c r="FB244" s="145"/>
      <c r="FC244" s="145"/>
      <c r="FD244" s="146"/>
      <c r="FE244" s="1792"/>
      <c r="FH244" s="85"/>
      <c r="FI244" s="144"/>
      <c r="FJ244" s="145"/>
      <c r="FK244" s="145"/>
      <c r="FL244" s="146"/>
      <c r="FM244" s="1792"/>
      <c r="FP244" s="85"/>
      <c r="FQ244" s="144"/>
      <c r="FR244" s="145"/>
      <c r="FS244" s="145"/>
      <c r="FT244" s="146"/>
      <c r="FU244" s="1792"/>
      <c r="FX244" s="85"/>
      <c r="FY244" s="144"/>
      <c r="FZ244" s="145"/>
      <c r="GA244" s="145"/>
      <c r="GB244" s="146"/>
      <c r="GC244" s="1792"/>
      <c r="GF244" s="85"/>
      <c r="GG244" s="144"/>
      <c r="GH244" s="145"/>
      <c r="GI244" s="145"/>
      <c r="GJ244" s="146"/>
      <c r="GK244" s="1792"/>
      <c r="GN244" s="85"/>
      <c r="GO244" s="144"/>
      <c r="GP244" s="145"/>
      <c r="GQ244" s="145"/>
      <c r="GR244" s="146"/>
      <c r="GS244" s="1792"/>
      <c r="GV244" s="85"/>
      <c r="GW244" s="144"/>
      <c r="GX244" s="145"/>
      <c r="GY244" s="145"/>
      <c r="GZ244" s="146"/>
      <c r="HA244" s="1792"/>
      <c r="HD244" s="85"/>
      <c r="HE244" s="144"/>
      <c r="HF244" s="145"/>
      <c r="HG244" s="145"/>
      <c r="HH244" s="146"/>
      <c r="HI244" s="1792"/>
      <c r="HL244" s="85"/>
      <c r="HM244" s="144"/>
      <c r="HN244" s="145"/>
      <c r="HO244" s="145"/>
      <c r="HP244" s="146"/>
      <c r="HQ244" s="1792"/>
      <c r="HT244" s="85"/>
      <c r="HU244" s="144"/>
      <c r="HV244" s="145"/>
      <c r="HW244" s="145"/>
      <c r="HX244" s="146"/>
      <c r="HY244" s="1792"/>
      <c r="IB244" s="85"/>
      <c r="IC244" s="144"/>
      <c r="ID244" s="145"/>
      <c r="IE244" s="145"/>
      <c r="IF244" s="146"/>
      <c r="IG244" s="1792"/>
      <c r="IJ244" s="85"/>
      <c r="IK244" s="144"/>
      <c r="IL244" s="145"/>
      <c r="IM244" s="145"/>
      <c r="IN244" s="146"/>
      <c r="IO244" s="1792"/>
      <c r="IR244" s="85"/>
      <c r="IS244" s="144"/>
      <c r="IT244" s="145"/>
      <c r="IU244" s="145"/>
      <c r="IV244" s="146"/>
      <c r="IW244" s="1792"/>
      <c r="IZ244" s="85"/>
      <c r="JA244" s="144"/>
      <c r="JB244" s="145"/>
      <c r="JC244" s="145"/>
      <c r="JD244" s="146"/>
      <c r="JE244" s="1792"/>
      <c r="JH244" s="85"/>
      <c r="JI244" s="144"/>
      <c r="JJ244" s="145"/>
      <c r="JK244" s="145"/>
      <c r="JL244" s="146"/>
      <c r="JM244" s="1792"/>
      <c r="JP244" s="85"/>
      <c r="JQ244" s="144"/>
      <c r="JR244" s="145"/>
      <c r="JS244" s="145"/>
      <c r="JT244" s="146"/>
      <c r="JU244" s="1792"/>
      <c r="JX244" s="85"/>
      <c r="JY244" s="144"/>
      <c r="JZ244" s="145"/>
      <c r="KA244" s="145"/>
      <c r="KB244" s="146"/>
      <c r="KC244" s="1792"/>
      <c r="KF244" s="85"/>
      <c r="KG244" s="144"/>
      <c r="KH244" s="145"/>
      <c r="KI244" s="145"/>
      <c r="KJ244" s="146"/>
      <c r="KK244" s="1792"/>
      <c r="KN244" s="85"/>
      <c r="KO244" s="144"/>
      <c r="KP244" s="145"/>
      <c r="KQ244" s="145"/>
      <c r="KR244" s="146"/>
      <c r="KS244" s="1792"/>
      <c r="KV244" s="85"/>
      <c r="KW244" s="144"/>
      <c r="KX244" s="145"/>
      <c r="KY244" s="145"/>
      <c r="KZ244" s="146"/>
      <c r="LA244" s="1792"/>
      <c r="LD244" s="85"/>
      <c r="LE244" s="144"/>
      <c r="LF244" s="145"/>
      <c r="LG244" s="145"/>
      <c r="LH244" s="146"/>
      <c r="LI244" s="1792"/>
      <c r="LL244" s="85"/>
      <c r="LM244" s="144"/>
      <c r="LN244" s="145"/>
      <c r="LO244" s="145"/>
      <c r="LP244" s="146"/>
      <c r="LQ244" s="1792"/>
      <c r="LT244" s="85"/>
      <c r="LU244" s="144"/>
      <c r="LV244" s="145"/>
      <c r="LW244" s="145"/>
      <c r="LX244" s="146"/>
      <c r="LY244" s="1792"/>
      <c r="MB244" s="85"/>
      <c r="MC244" s="144"/>
      <c r="MD244" s="145"/>
      <c r="ME244" s="145"/>
      <c r="MF244" s="146"/>
      <c r="MG244" s="1792"/>
      <c r="MJ244" s="85"/>
      <c r="MK244" s="144"/>
      <c r="ML244" s="145"/>
      <c r="MM244" s="145"/>
      <c r="MN244" s="146"/>
      <c r="MO244" s="1792"/>
      <c r="MR244" s="85"/>
      <c r="MS244" s="144"/>
      <c r="MT244" s="145"/>
      <c r="MU244" s="145"/>
      <c r="MV244" s="146"/>
      <c r="MW244" s="1792"/>
      <c r="MZ244" s="85"/>
      <c r="NA244" s="144"/>
      <c r="NB244" s="145"/>
      <c r="NC244" s="145"/>
      <c r="ND244" s="146"/>
      <c r="NE244" s="1792"/>
      <c r="NH244" s="85"/>
      <c r="NI244" s="144"/>
      <c r="NJ244" s="145"/>
      <c r="NK244" s="145"/>
      <c r="NL244" s="146"/>
      <c r="NM244" s="1792"/>
      <c r="NP244" s="85"/>
      <c r="NQ244" s="144"/>
      <c r="NR244" s="145"/>
      <c r="NS244" s="145"/>
      <c r="NT244" s="146"/>
      <c r="NU244" s="1792"/>
      <c r="NX244" s="85"/>
      <c r="NY244" s="144"/>
      <c r="NZ244" s="145"/>
      <c r="OA244" s="145"/>
      <c r="OB244" s="146"/>
      <c r="OC244" s="1792"/>
      <c r="OF244" s="85"/>
      <c r="OG244" s="144"/>
      <c r="OH244" s="145"/>
      <c r="OI244" s="145"/>
      <c r="OJ244" s="146"/>
      <c r="OK244" s="1792"/>
      <c r="ON244" s="85"/>
      <c r="OO244" s="144"/>
      <c r="OP244" s="145"/>
      <c r="OQ244" s="145"/>
      <c r="OR244" s="146"/>
      <c r="OS244" s="1792"/>
      <c r="OV244" s="85"/>
      <c r="OW244" s="144"/>
      <c r="OX244" s="145"/>
      <c r="OY244" s="145"/>
      <c r="OZ244" s="146"/>
      <c r="PA244" s="1792"/>
      <c r="PD244" s="85"/>
      <c r="PE244" s="144"/>
      <c r="PF244" s="145"/>
      <c r="PG244" s="145"/>
      <c r="PH244" s="146"/>
      <c r="PI244" s="1792"/>
      <c r="PL244" s="85"/>
      <c r="PM244" s="144"/>
      <c r="PN244" s="145"/>
      <c r="PO244" s="145"/>
      <c r="PP244" s="146"/>
      <c r="PQ244" s="1792"/>
      <c r="PT244" s="85"/>
      <c r="PU244" s="144"/>
      <c r="PV244" s="145"/>
      <c r="PW244" s="145"/>
      <c r="PX244" s="146"/>
      <c r="PY244" s="1792"/>
      <c r="QB244" s="85"/>
      <c r="QC244" s="144"/>
      <c r="QD244" s="145"/>
      <c r="QE244" s="145"/>
      <c r="QF244" s="146"/>
      <c r="QG244" s="1792"/>
      <c r="QJ244" s="85"/>
      <c r="QK244" s="144"/>
      <c r="QL244" s="145"/>
      <c r="QM244" s="145"/>
      <c r="QN244" s="146"/>
      <c r="QO244" s="1792"/>
      <c r="QR244" s="85"/>
      <c r="QS244" s="144"/>
      <c r="QT244" s="145"/>
      <c r="QU244" s="145"/>
      <c r="QV244" s="146"/>
      <c r="QW244" s="1792"/>
      <c r="QZ244" s="85"/>
      <c r="RA244" s="144"/>
      <c r="RB244" s="145"/>
      <c r="RC244" s="145"/>
      <c r="RD244" s="146"/>
      <c r="RE244" s="1792"/>
      <c r="RH244" s="85"/>
      <c r="RI244" s="144"/>
      <c r="RJ244" s="145"/>
      <c r="RK244" s="145"/>
      <c r="RL244" s="146"/>
      <c r="RM244" s="1792"/>
      <c r="RP244" s="85"/>
      <c r="RQ244" s="144"/>
      <c r="RR244" s="145"/>
      <c r="RS244" s="145"/>
      <c r="RT244" s="146"/>
      <c r="RU244" s="1792"/>
      <c r="RX244" s="85"/>
      <c r="RY244" s="144"/>
      <c r="RZ244" s="145"/>
      <c r="SA244" s="145"/>
      <c r="SB244" s="146"/>
      <c r="SC244" s="1792"/>
      <c r="SF244" s="85"/>
      <c r="SG244" s="144"/>
      <c r="SH244" s="145"/>
      <c r="SI244" s="145"/>
      <c r="SJ244" s="146"/>
      <c r="SK244" s="1792"/>
      <c r="SN244" s="85"/>
      <c r="SO244" s="144"/>
      <c r="SP244" s="145"/>
      <c r="SQ244" s="145"/>
      <c r="SR244" s="146"/>
      <c r="SS244" s="1792"/>
      <c r="SV244" s="85"/>
      <c r="SW244" s="144"/>
      <c r="SX244" s="145"/>
      <c r="SY244" s="145"/>
      <c r="SZ244" s="146"/>
      <c r="TA244" s="1792"/>
      <c r="TD244" s="85"/>
      <c r="TE244" s="144"/>
      <c r="TF244" s="145"/>
      <c r="TG244" s="145"/>
      <c r="TH244" s="146"/>
      <c r="TI244" s="1792"/>
      <c r="TL244" s="85"/>
      <c r="TM244" s="144"/>
      <c r="TN244" s="145"/>
      <c r="TO244" s="145"/>
      <c r="TP244" s="146"/>
      <c r="TQ244" s="1792"/>
      <c r="TT244" s="85"/>
      <c r="TU244" s="144"/>
      <c r="TV244" s="145"/>
      <c r="TW244" s="145"/>
      <c r="TX244" s="146"/>
      <c r="TY244" s="1792"/>
      <c r="UB244" s="85"/>
      <c r="UC244" s="144"/>
      <c r="UD244" s="145"/>
      <c r="UE244" s="145"/>
      <c r="UF244" s="146"/>
      <c r="UG244" s="1792"/>
      <c r="UJ244" s="85"/>
      <c r="UK244" s="144"/>
      <c r="UL244" s="145"/>
      <c r="UM244" s="145"/>
      <c r="UN244" s="146"/>
      <c r="UO244" s="1792"/>
      <c r="UR244" s="85"/>
      <c r="US244" s="144"/>
      <c r="UT244" s="145"/>
      <c r="UU244" s="145"/>
      <c r="UV244" s="146"/>
      <c r="UW244" s="1792"/>
      <c r="UZ244" s="85"/>
      <c r="VA244" s="144"/>
      <c r="VB244" s="145"/>
      <c r="VC244" s="145"/>
      <c r="VD244" s="146"/>
      <c r="VE244" s="1792"/>
      <c r="VH244" s="85"/>
      <c r="VI244" s="144"/>
      <c r="VJ244" s="145"/>
      <c r="VK244" s="145"/>
      <c r="VL244" s="146"/>
      <c r="VM244" s="1792"/>
      <c r="VP244" s="85"/>
      <c r="VQ244" s="144"/>
      <c r="VR244" s="145"/>
      <c r="VS244" s="145"/>
      <c r="VT244" s="146"/>
      <c r="VU244" s="1792"/>
      <c r="VX244" s="85"/>
      <c r="VY244" s="144"/>
      <c r="VZ244" s="145"/>
      <c r="WA244" s="145"/>
      <c r="WB244" s="146"/>
      <c r="WC244" s="1792"/>
      <c r="WF244" s="85"/>
      <c r="WG244" s="144"/>
      <c r="WH244" s="145"/>
      <c r="WI244" s="145"/>
      <c r="WJ244" s="146"/>
      <c r="WK244" s="1792"/>
      <c r="WN244" s="85"/>
      <c r="WO244" s="144"/>
      <c r="WP244" s="145"/>
      <c r="WQ244" s="145"/>
      <c r="WR244" s="146"/>
      <c r="WS244" s="1792"/>
      <c r="WV244" s="85"/>
      <c r="WW244" s="144"/>
      <c r="WX244" s="145"/>
      <c r="WY244" s="145"/>
      <c r="WZ244" s="146"/>
      <c r="XA244" s="1792"/>
      <c r="XD244" s="85"/>
      <c r="XE244" s="144"/>
      <c r="XF244" s="145"/>
      <c r="XG244" s="145"/>
      <c r="XH244" s="146"/>
      <c r="XI244" s="1792"/>
      <c r="XL244" s="85"/>
      <c r="XM244" s="144"/>
      <c r="XN244" s="145"/>
      <c r="XO244" s="145"/>
      <c r="XP244" s="146"/>
      <c r="XQ244" s="1792"/>
      <c r="XT244" s="85"/>
      <c r="XU244" s="144"/>
      <c r="XV244" s="145"/>
      <c r="XW244" s="145"/>
      <c r="XX244" s="146"/>
      <c r="XY244" s="1792"/>
      <c r="YB244" s="85"/>
      <c r="YC244" s="144"/>
      <c r="YD244" s="145"/>
      <c r="YE244" s="145"/>
      <c r="YF244" s="146"/>
      <c r="YG244" s="1792"/>
      <c r="YJ244" s="85"/>
      <c r="YK244" s="144"/>
      <c r="YL244" s="145"/>
      <c r="YM244" s="145"/>
      <c r="YN244" s="146"/>
      <c r="YO244" s="1792"/>
      <c r="YR244" s="85"/>
      <c r="YS244" s="144"/>
      <c r="YT244" s="145"/>
      <c r="YU244" s="145"/>
      <c r="YV244" s="146"/>
      <c r="YW244" s="1792"/>
      <c r="YZ244" s="85"/>
      <c r="ZA244" s="144"/>
      <c r="ZB244" s="145"/>
      <c r="ZC244" s="145"/>
      <c r="ZD244" s="146"/>
      <c r="ZE244" s="1792"/>
      <c r="ZH244" s="85"/>
      <c r="ZI244" s="144"/>
      <c r="ZJ244" s="145"/>
      <c r="ZK244" s="145"/>
      <c r="ZL244" s="146"/>
      <c r="ZM244" s="1792"/>
      <c r="ZP244" s="85"/>
      <c r="ZQ244" s="144"/>
      <c r="ZR244" s="145"/>
      <c r="ZS244" s="145"/>
      <c r="ZT244" s="146"/>
      <c r="ZU244" s="1792"/>
      <c r="ZX244" s="85"/>
      <c r="ZY244" s="144"/>
      <c r="ZZ244" s="145"/>
      <c r="AAA244" s="145"/>
      <c r="AAB244" s="146"/>
      <c r="AAC244" s="1792"/>
      <c r="AAF244" s="85"/>
      <c r="AAG244" s="144"/>
      <c r="AAH244" s="145"/>
      <c r="AAI244" s="145"/>
      <c r="AAJ244" s="146"/>
      <c r="AAK244" s="1792"/>
      <c r="AAN244" s="85"/>
      <c r="AAO244" s="144"/>
      <c r="AAP244" s="145"/>
      <c r="AAQ244" s="2057"/>
      <c r="AAR244" s="1694"/>
      <c r="AAS244" s="1790"/>
      <c r="AAT244" s="1696"/>
      <c r="AAU244" s="1696"/>
      <c r="AAV244" s="1695"/>
      <c r="AAW244" s="1549"/>
      <c r="AAX244" s="1550"/>
      <c r="AAY244" s="1550"/>
      <c r="AAZ244" s="1694"/>
      <c r="ABA244" s="1790"/>
      <c r="ABB244" s="1696"/>
      <c r="ABC244" s="1696"/>
      <c r="ABD244" s="1695"/>
      <c r="ABE244" s="1549"/>
      <c r="ABF244" s="1550"/>
      <c r="ABG244" s="1550"/>
      <c r="ABH244" s="1694"/>
      <c r="ABI244" s="1790"/>
      <c r="ABJ244" s="1696"/>
      <c r="ABK244" s="1696"/>
      <c r="ABL244" s="1695"/>
      <c r="ABM244" s="1549"/>
      <c r="ABN244" s="1550"/>
      <c r="ABO244" s="1550"/>
      <c r="ABP244" s="1694"/>
      <c r="ABQ244" s="1790"/>
      <c r="ABR244" s="1696"/>
      <c r="ABS244" s="1696"/>
      <c r="ABT244" s="1695"/>
      <c r="ABU244" s="1549"/>
      <c r="ABV244" s="1550"/>
      <c r="ABW244" s="1550"/>
      <c r="ABX244" s="1694"/>
      <c r="ABY244" s="1790"/>
      <c r="ABZ244" s="1696"/>
      <c r="ACA244" s="1696"/>
      <c r="ACB244" s="1695"/>
      <c r="ACC244" s="1549"/>
      <c r="ACD244" s="1550"/>
      <c r="ACE244" s="1550"/>
      <c r="ACF244" s="1694"/>
      <c r="ACG244" s="1790"/>
      <c r="ACH244" s="1696"/>
      <c r="ACI244" s="1696"/>
      <c r="ACJ244" s="1695"/>
      <c r="ACK244" s="1549"/>
      <c r="ACL244" s="1550"/>
      <c r="ACM244" s="1550"/>
      <c r="ACN244" s="1694"/>
      <c r="ACO244" s="1790"/>
      <c r="ACP244" s="1696"/>
      <c r="ACQ244" s="1696"/>
      <c r="ACR244" s="1695"/>
      <c r="ACS244" s="1549"/>
      <c r="ACT244" s="1550"/>
      <c r="ACU244" s="1550"/>
      <c r="ACV244" s="1694"/>
      <c r="ACW244" s="1790"/>
      <c r="ACX244" s="1696"/>
      <c r="ACY244" s="1696"/>
      <c r="ACZ244" s="1695"/>
      <c r="ADA244" s="1549"/>
      <c r="ADB244" s="1550"/>
      <c r="ADC244" s="1550"/>
      <c r="ADD244" s="1694"/>
      <c r="ADE244" s="1790"/>
      <c r="ADF244" s="1696"/>
      <c r="ADG244" s="1696"/>
      <c r="ADH244" s="1695"/>
      <c r="ADI244" s="1549"/>
      <c r="ADJ244" s="1550"/>
      <c r="ADK244" s="1550"/>
      <c r="ADL244" s="1694"/>
      <c r="ADM244" s="1790"/>
      <c r="ADN244" s="1696"/>
      <c r="ADO244" s="1696"/>
      <c r="ADP244" s="1695"/>
      <c r="ADQ244" s="1549"/>
      <c r="ADR244" s="1550"/>
      <c r="ADS244" s="1550"/>
      <c r="ADT244" s="1694"/>
      <c r="ADU244" s="1790"/>
      <c r="ADV244" s="1696"/>
      <c r="ADW244" s="1696"/>
      <c r="ADX244" s="1695"/>
      <c r="ADY244" s="1549"/>
      <c r="ADZ244" s="1550"/>
      <c r="AEA244" s="1550"/>
      <c r="AEB244" s="1694"/>
      <c r="AEC244" s="1790"/>
      <c r="AED244" s="1696"/>
      <c r="AEE244" s="1696"/>
      <c r="AEF244" s="1695"/>
      <c r="AEG244" s="1549"/>
      <c r="AEH244" s="1550"/>
      <c r="AEI244" s="1550"/>
      <c r="AEJ244" s="1694"/>
      <c r="AEK244" s="1790"/>
      <c r="AEL244" s="1696"/>
      <c r="AEM244" s="1696"/>
      <c r="AEN244" s="1695"/>
      <c r="AEO244" s="1549"/>
      <c r="AEP244" s="1550"/>
      <c r="AEQ244" s="1550"/>
      <c r="AER244" s="1694"/>
      <c r="AES244" s="1790"/>
      <c r="AET244" s="1696"/>
      <c r="AEU244" s="1696"/>
      <c r="AEV244" s="1695"/>
      <c r="AEW244" s="1549"/>
      <c r="AEX244" s="1550"/>
      <c r="AEY244" s="1550"/>
      <c r="AEZ244" s="1694"/>
      <c r="AFA244" s="1790"/>
      <c r="AFB244" s="1696"/>
      <c r="AFC244" s="1696"/>
      <c r="AFD244" s="1695"/>
      <c r="AFE244" s="1549"/>
      <c r="AFF244" s="1550"/>
      <c r="AFG244" s="1550"/>
      <c r="AFH244" s="1694"/>
      <c r="AFI244" s="1790"/>
      <c r="AFJ244" s="1696"/>
      <c r="AFK244" s="1696"/>
      <c r="AFL244" s="1695"/>
      <c r="AFM244" s="1549"/>
      <c r="AFN244" s="1550"/>
      <c r="AFO244" s="1550"/>
      <c r="AFP244" s="1694"/>
      <c r="AFQ244" s="1790"/>
      <c r="AFR244" s="1696"/>
      <c r="AFS244" s="1696"/>
      <c r="AFT244" s="1695"/>
      <c r="AFU244" s="1549"/>
      <c r="AFV244" s="1550"/>
      <c r="AFW244" s="1550"/>
      <c r="AFX244" s="1694"/>
      <c r="AFY244" s="1790"/>
      <c r="AFZ244" s="1696"/>
      <c r="AGA244" s="1696"/>
      <c r="AGB244" s="1695"/>
      <c r="AGC244" s="1549"/>
      <c r="AGD244" s="1550"/>
      <c r="AGE244" s="1550"/>
      <c r="AGF244" s="1694"/>
      <c r="AGG244" s="1790"/>
      <c r="AGH244" s="1696"/>
      <c r="AGI244" s="1696"/>
      <c r="AGJ244" s="1695"/>
      <c r="AGK244" s="1549"/>
      <c r="AGL244" s="1550"/>
      <c r="AGM244" s="1550"/>
      <c r="AGN244" s="1694"/>
      <c r="AGO244" s="1790"/>
      <c r="AGP244" s="1696"/>
      <c r="AGQ244" s="1696"/>
      <c r="AGR244" s="1695"/>
      <c r="AGS244" s="1549"/>
      <c r="AGT244" s="1550"/>
      <c r="AGU244" s="1550"/>
      <c r="AGV244" s="1694"/>
      <c r="AGW244" s="1790"/>
      <c r="AGX244" s="1696"/>
      <c r="AGY244" s="1696"/>
      <c r="AGZ244" s="1695"/>
      <c r="AHA244" s="1549"/>
      <c r="AHB244" s="1550"/>
      <c r="AHC244" s="1550"/>
      <c r="AHD244" s="1694"/>
      <c r="AHE244" s="1790"/>
      <c r="AHF244" s="1696"/>
      <c r="AHG244" s="1696"/>
      <c r="AHH244" s="1695"/>
      <c r="AHI244" s="1549"/>
      <c r="AHJ244" s="1550"/>
      <c r="AHK244" s="1550"/>
      <c r="AHL244" s="1694"/>
      <c r="AHM244" s="1790"/>
      <c r="AHN244" s="1696"/>
      <c r="AHO244" s="1696"/>
      <c r="AHP244" s="1695"/>
      <c r="AHQ244" s="1549"/>
      <c r="AHR244" s="1550"/>
      <c r="AHS244" s="1550"/>
      <c r="AHT244" s="1694"/>
      <c r="AHU244" s="1790"/>
      <c r="AHV244" s="1696"/>
      <c r="AHW244" s="1696"/>
      <c r="AHX244" s="1695"/>
      <c r="AHY244" s="1549"/>
      <c r="AHZ244" s="1550"/>
      <c r="AIA244" s="1550"/>
      <c r="AIB244" s="1694"/>
      <c r="AIC244" s="1790"/>
      <c r="AID244" s="1696"/>
      <c r="AIE244" s="1696"/>
      <c r="AIF244" s="1695"/>
      <c r="AIG244" s="1549"/>
      <c r="AIH244" s="1550"/>
      <c r="AII244" s="1550"/>
      <c r="AIJ244" s="1694"/>
      <c r="AIK244" s="1790"/>
      <c r="AIL244" s="1696"/>
      <c r="AIM244" s="1696"/>
      <c r="AIN244" s="1695"/>
      <c r="AIO244" s="1549"/>
      <c r="AIP244" s="1550"/>
      <c r="AIQ244" s="1550"/>
      <c r="AIR244" s="1694"/>
      <c r="AIS244" s="1790"/>
      <c r="AIT244" s="1696"/>
      <c r="AIU244" s="1696"/>
      <c r="AIV244" s="1695"/>
      <c r="AIW244" s="1549"/>
      <c r="AIX244" s="1550"/>
      <c r="AIY244" s="1550"/>
      <c r="AIZ244" s="1694"/>
      <c r="AJA244" s="1790"/>
      <c r="AJB244" s="1696"/>
      <c r="AJC244" s="1696"/>
      <c r="AJD244" s="1695"/>
      <c r="AJE244" s="1549"/>
      <c r="AJF244" s="1550"/>
      <c r="AJG244" s="1550"/>
      <c r="AJH244" s="1694"/>
      <c r="AJI244" s="1790"/>
      <c r="AJJ244" s="1696"/>
      <c r="AJK244" s="1696"/>
      <c r="AJL244" s="1695"/>
      <c r="AJM244" s="1549"/>
      <c r="AJN244" s="1550"/>
      <c r="AJO244" s="1550"/>
      <c r="AJP244" s="1694"/>
      <c r="AJQ244" s="1790"/>
      <c r="AJR244" s="1696"/>
      <c r="AJS244" s="1696"/>
      <c r="AJT244" s="1695"/>
      <c r="AJU244" s="1549"/>
      <c r="AJV244" s="1550"/>
      <c r="AJW244" s="1550"/>
      <c r="AJX244" s="1694"/>
      <c r="AJY244" s="1790"/>
      <c r="AJZ244" s="1696"/>
      <c r="AKA244" s="1696"/>
      <c r="AKB244" s="1695"/>
      <c r="AKC244" s="1549"/>
      <c r="AKD244" s="1550"/>
      <c r="AKE244" s="1550"/>
      <c r="AKF244" s="1694"/>
      <c r="AKG244" s="1790"/>
      <c r="AKH244" s="1696"/>
      <c r="AKI244" s="1696"/>
      <c r="AKJ244" s="1695"/>
      <c r="AKK244" s="1549"/>
      <c r="AKL244" s="1550"/>
      <c r="AKM244" s="1550"/>
      <c r="AKN244" s="1694"/>
      <c r="AKO244" s="1790"/>
      <c r="AKP244" s="1696"/>
      <c r="AKQ244" s="1696"/>
      <c r="AKR244" s="1695"/>
      <c r="AKS244" s="1549"/>
      <c r="AKT244" s="1550"/>
      <c r="AKU244" s="1550"/>
      <c r="AKV244" s="1694"/>
      <c r="AKW244" s="1790"/>
      <c r="AKX244" s="1696"/>
      <c r="AKY244" s="1696"/>
      <c r="AKZ244" s="1695"/>
      <c r="ALA244" s="1549"/>
      <c r="ALB244" s="1550"/>
      <c r="ALC244" s="1550"/>
      <c r="ALD244" s="1694"/>
      <c r="ALE244" s="1790"/>
      <c r="ALF244" s="1696"/>
      <c r="ALG244" s="1696"/>
      <c r="ALH244" s="1695"/>
      <c r="ALI244" s="1549"/>
      <c r="ALJ244" s="1550"/>
      <c r="ALK244" s="1550"/>
      <c r="ALL244" s="1694"/>
      <c r="ALM244" s="1790"/>
      <c r="ALN244" s="1696"/>
      <c r="ALO244" s="1696"/>
      <c r="ALP244" s="1695"/>
      <c r="ALQ244" s="1549"/>
      <c r="ALR244" s="1550"/>
      <c r="ALS244" s="1550"/>
      <c r="ALT244" s="1694"/>
      <c r="ALU244" s="1790"/>
      <c r="ALV244" s="1696"/>
      <c r="ALW244" s="1696"/>
      <c r="ALX244" s="1695"/>
      <c r="ALY244" s="1549"/>
      <c r="ALZ244" s="1550"/>
      <c r="AMA244" s="1550"/>
      <c r="AMB244" s="1694"/>
      <c r="AMC244" s="1790"/>
      <c r="AMD244" s="1696"/>
      <c r="AME244" s="1696"/>
      <c r="AMF244" s="1695"/>
      <c r="AMG244" s="1549"/>
      <c r="AMH244" s="1550"/>
      <c r="AMI244" s="1550"/>
      <c r="AMJ244" s="1703"/>
    </row>
    <row r="245" spans="1:1024" s="72" customFormat="1" ht="15" customHeight="1">
      <c r="A245" s="1694">
        <v>9990300000</v>
      </c>
      <c r="B245" s="1791"/>
      <c r="C245" s="1696" t="s">
        <v>4096</v>
      </c>
      <c r="D245" s="1696" t="s">
        <v>4206</v>
      </c>
      <c r="E245" s="1695">
        <v>12</v>
      </c>
      <c r="F245" s="1549">
        <v>5.07</v>
      </c>
      <c r="G245" s="1536">
        <f>F245*$I$2</f>
        <v>0</v>
      </c>
      <c r="H245" s="1536">
        <f>G245-G245*($I$1)</f>
        <v>0</v>
      </c>
      <c r="I245"/>
      <c r="L245" s="85"/>
      <c r="M245" s="85"/>
      <c r="N245" s="144"/>
      <c r="O245" s="145"/>
      <c r="P245" s="145"/>
      <c r="Q245" s="146"/>
      <c r="T245" s="85"/>
      <c r="U245" s="144"/>
      <c r="V245" s="145"/>
      <c r="W245" s="145"/>
      <c r="X245" s="146"/>
      <c r="Y245" s="1792"/>
      <c r="AB245" s="85"/>
      <c r="AC245" s="144"/>
      <c r="AD245" s="145"/>
      <c r="AE245" s="145"/>
      <c r="AF245" s="146"/>
      <c r="AG245" s="1792"/>
      <c r="AJ245" s="85"/>
      <c r="AK245" s="144"/>
      <c r="AL245" s="145"/>
      <c r="AM245" s="145"/>
      <c r="AN245" s="146"/>
      <c r="AO245" s="1792"/>
      <c r="AR245" s="85"/>
      <c r="AS245" s="144"/>
      <c r="AT245" s="145"/>
      <c r="AU245" s="145"/>
      <c r="AV245" s="146"/>
      <c r="AW245" s="1792"/>
      <c r="AZ245" s="85"/>
      <c r="BA245" s="144"/>
      <c r="BB245" s="145"/>
      <c r="BC245" s="145"/>
      <c r="BD245" s="146"/>
      <c r="BE245" s="1792"/>
      <c r="BH245" s="85"/>
      <c r="BI245" s="144"/>
      <c r="BJ245" s="145"/>
      <c r="BK245" s="145"/>
      <c r="BL245" s="146"/>
      <c r="BM245" s="1792"/>
      <c r="BP245" s="85"/>
      <c r="BQ245" s="144"/>
      <c r="BR245" s="145"/>
      <c r="BS245" s="145"/>
      <c r="BT245" s="146"/>
      <c r="BU245" s="1792"/>
      <c r="BX245" s="85"/>
      <c r="BY245" s="144"/>
      <c r="BZ245" s="145"/>
      <c r="CA245" s="145"/>
      <c r="CB245" s="146"/>
      <c r="CC245" s="1792"/>
      <c r="CF245" s="85"/>
      <c r="CG245" s="144"/>
      <c r="CH245" s="145"/>
      <c r="CI245" s="145"/>
      <c r="CJ245" s="146"/>
      <c r="CK245" s="1792"/>
      <c r="CN245" s="85"/>
      <c r="CO245" s="144"/>
      <c r="CP245" s="145"/>
      <c r="CQ245" s="145"/>
      <c r="CR245" s="146"/>
      <c r="CS245" s="1792"/>
      <c r="CV245" s="85"/>
      <c r="CW245" s="144"/>
      <c r="CX245" s="145"/>
      <c r="CY245" s="145"/>
      <c r="CZ245" s="146"/>
      <c r="DA245" s="1792"/>
      <c r="DD245" s="85"/>
      <c r="DE245" s="144"/>
      <c r="DF245" s="145"/>
      <c r="DG245" s="145"/>
      <c r="DH245" s="146"/>
      <c r="DI245" s="1792"/>
      <c r="DL245" s="85"/>
      <c r="DM245" s="144"/>
      <c r="DN245" s="145"/>
      <c r="DO245" s="145"/>
      <c r="DP245" s="146"/>
      <c r="DQ245" s="1792"/>
      <c r="DT245" s="85"/>
      <c r="DU245" s="144"/>
      <c r="DV245" s="145"/>
      <c r="DW245" s="145"/>
      <c r="DX245" s="146"/>
      <c r="DY245" s="1792"/>
      <c r="EB245" s="85"/>
      <c r="EC245" s="144"/>
      <c r="ED245" s="145"/>
      <c r="EE245" s="145"/>
      <c r="EF245" s="146"/>
      <c r="EG245" s="1792"/>
      <c r="EJ245" s="85"/>
      <c r="EK245" s="144"/>
      <c r="EL245" s="145"/>
      <c r="EM245" s="145"/>
      <c r="EN245" s="146"/>
      <c r="EO245" s="1792"/>
      <c r="ER245" s="85"/>
      <c r="ES245" s="144"/>
      <c r="ET245" s="145"/>
      <c r="EU245" s="145"/>
      <c r="EV245" s="146"/>
      <c r="EW245" s="1792"/>
      <c r="EZ245" s="85"/>
      <c r="FA245" s="144"/>
      <c r="FB245" s="145"/>
      <c r="FC245" s="145"/>
      <c r="FD245" s="146"/>
      <c r="FE245" s="1792"/>
      <c r="FH245" s="85"/>
      <c r="FI245" s="144"/>
      <c r="FJ245" s="145"/>
      <c r="FK245" s="145"/>
      <c r="FL245" s="146"/>
      <c r="FM245" s="1792"/>
      <c r="FP245" s="85"/>
      <c r="FQ245" s="144"/>
      <c r="FR245" s="145"/>
      <c r="FS245" s="145"/>
      <c r="FT245" s="146"/>
      <c r="FU245" s="1792"/>
      <c r="FX245" s="85"/>
      <c r="FY245" s="144"/>
      <c r="FZ245" s="145"/>
      <c r="GA245" s="145"/>
      <c r="GB245" s="146"/>
      <c r="GC245" s="1792"/>
      <c r="GF245" s="85"/>
      <c r="GG245" s="144"/>
      <c r="GH245" s="145"/>
      <c r="GI245" s="145"/>
      <c r="GJ245" s="146"/>
      <c r="GK245" s="1792"/>
      <c r="GN245" s="85"/>
      <c r="GO245" s="144"/>
      <c r="GP245" s="145"/>
      <c r="GQ245" s="145"/>
      <c r="GR245" s="146"/>
      <c r="GS245" s="1792"/>
      <c r="GV245" s="85"/>
      <c r="GW245" s="144"/>
      <c r="GX245" s="145"/>
      <c r="GY245" s="145"/>
      <c r="GZ245" s="146"/>
      <c r="HA245" s="1792"/>
      <c r="HD245" s="85"/>
      <c r="HE245" s="144"/>
      <c r="HF245" s="145"/>
      <c r="HG245" s="145"/>
      <c r="HH245" s="146"/>
      <c r="HI245" s="1792"/>
      <c r="HL245" s="85"/>
      <c r="HM245" s="144"/>
      <c r="HN245" s="145"/>
      <c r="HO245" s="145"/>
      <c r="HP245" s="146"/>
      <c r="HQ245" s="1792"/>
      <c r="HT245" s="85"/>
      <c r="HU245" s="144"/>
      <c r="HV245" s="145"/>
      <c r="HW245" s="145"/>
      <c r="HX245" s="146"/>
      <c r="HY245" s="1792"/>
      <c r="IB245" s="85"/>
      <c r="IC245" s="144"/>
      <c r="ID245" s="145"/>
      <c r="IE245" s="145"/>
      <c r="IF245" s="146"/>
      <c r="IG245" s="1792"/>
      <c r="IJ245" s="85"/>
      <c r="IK245" s="144"/>
      <c r="IL245" s="145"/>
      <c r="IM245" s="145"/>
      <c r="IN245" s="146"/>
      <c r="IO245" s="1792"/>
      <c r="IR245" s="85"/>
      <c r="IS245" s="144"/>
      <c r="IT245" s="145"/>
      <c r="IU245" s="145"/>
      <c r="IV245" s="146"/>
      <c r="IW245" s="1792"/>
      <c r="IZ245" s="85"/>
      <c r="JA245" s="144"/>
      <c r="JB245" s="145"/>
      <c r="JC245" s="145"/>
      <c r="JD245" s="146"/>
      <c r="JE245" s="1792"/>
      <c r="JH245" s="85"/>
      <c r="JI245" s="144"/>
      <c r="JJ245" s="145"/>
      <c r="JK245" s="145"/>
      <c r="JL245" s="146"/>
      <c r="JM245" s="1792"/>
      <c r="JP245" s="85"/>
      <c r="JQ245" s="144"/>
      <c r="JR245" s="145"/>
      <c r="JS245" s="145"/>
      <c r="JT245" s="146"/>
      <c r="JU245" s="1792"/>
      <c r="JX245" s="85"/>
      <c r="JY245" s="144"/>
      <c r="JZ245" s="145"/>
      <c r="KA245" s="145"/>
      <c r="KB245" s="146"/>
      <c r="KC245" s="1792"/>
      <c r="KF245" s="85"/>
      <c r="KG245" s="144"/>
      <c r="KH245" s="145"/>
      <c r="KI245" s="145"/>
      <c r="KJ245" s="146"/>
      <c r="KK245" s="1792"/>
      <c r="KN245" s="85"/>
      <c r="KO245" s="144"/>
      <c r="KP245" s="145"/>
      <c r="KQ245" s="145"/>
      <c r="KR245" s="146"/>
      <c r="KS245" s="1792"/>
      <c r="KV245" s="85"/>
      <c r="KW245" s="144"/>
      <c r="KX245" s="145"/>
      <c r="KY245" s="145"/>
      <c r="KZ245" s="146"/>
      <c r="LA245" s="1792"/>
      <c r="LD245" s="85"/>
      <c r="LE245" s="144"/>
      <c r="LF245" s="145"/>
      <c r="LG245" s="145"/>
      <c r="LH245" s="146"/>
      <c r="LI245" s="1792"/>
      <c r="LL245" s="85"/>
      <c r="LM245" s="144"/>
      <c r="LN245" s="145"/>
      <c r="LO245" s="145"/>
      <c r="LP245" s="146"/>
      <c r="LQ245" s="1792"/>
      <c r="LT245" s="85"/>
      <c r="LU245" s="144"/>
      <c r="LV245" s="145"/>
      <c r="LW245" s="145"/>
      <c r="LX245" s="146"/>
      <c r="LY245" s="1792"/>
      <c r="MB245" s="85"/>
      <c r="MC245" s="144"/>
      <c r="MD245" s="145"/>
      <c r="ME245" s="145"/>
      <c r="MF245" s="146"/>
      <c r="MG245" s="1792"/>
      <c r="MJ245" s="85"/>
      <c r="MK245" s="144"/>
      <c r="ML245" s="145"/>
      <c r="MM245" s="145"/>
      <c r="MN245" s="146"/>
      <c r="MO245" s="1792"/>
      <c r="MR245" s="85"/>
      <c r="MS245" s="144"/>
      <c r="MT245" s="145"/>
      <c r="MU245" s="145"/>
      <c r="MV245" s="146"/>
      <c r="MW245" s="1792"/>
      <c r="MZ245" s="85"/>
      <c r="NA245" s="144"/>
      <c r="NB245" s="145"/>
      <c r="NC245" s="145"/>
      <c r="ND245" s="146"/>
      <c r="NE245" s="1792"/>
      <c r="NH245" s="85"/>
      <c r="NI245" s="144"/>
      <c r="NJ245" s="145"/>
      <c r="NK245" s="145"/>
      <c r="NL245" s="146"/>
      <c r="NM245" s="1792"/>
      <c r="NP245" s="85"/>
      <c r="NQ245" s="144"/>
      <c r="NR245" s="145"/>
      <c r="NS245" s="145"/>
      <c r="NT245" s="146"/>
      <c r="NU245" s="1792"/>
      <c r="NX245" s="85"/>
      <c r="NY245" s="144"/>
      <c r="NZ245" s="145"/>
      <c r="OA245" s="145"/>
      <c r="OB245" s="146"/>
      <c r="OC245" s="1792"/>
      <c r="OF245" s="85"/>
      <c r="OG245" s="144"/>
      <c r="OH245" s="145"/>
      <c r="OI245" s="145"/>
      <c r="OJ245" s="146"/>
      <c r="OK245" s="1792"/>
      <c r="ON245" s="85"/>
      <c r="OO245" s="144"/>
      <c r="OP245" s="145"/>
      <c r="OQ245" s="145"/>
      <c r="OR245" s="146"/>
      <c r="OS245" s="1792"/>
      <c r="OV245" s="85"/>
      <c r="OW245" s="144"/>
      <c r="OX245" s="145"/>
      <c r="OY245" s="145"/>
      <c r="OZ245" s="146"/>
      <c r="PA245" s="1792"/>
      <c r="PD245" s="85"/>
      <c r="PE245" s="144"/>
      <c r="PF245" s="145"/>
      <c r="PG245" s="145"/>
      <c r="PH245" s="146"/>
      <c r="PI245" s="1792"/>
      <c r="PL245" s="85"/>
      <c r="PM245" s="144"/>
      <c r="PN245" s="145"/>
      <c r="PO245" s="145"/>
      <c r="PP245" s="146"/>
      <c r="PQ245" s="1792"/>
      <c r="PT245" s="85"/>
      <c r="PU245" s="144"/>
      <c r="PV245" s="145"/>
      <c r="PW245" s="145"/>
      <c r="PX245" s="146"/>
      <c r="PY245" s="1792"/>
      <c r="QB245" s="85"/>
      <c r="QC245" s="144"/>
      <c r="QD245" s="145"/>
      <c r="QE245" s="145"/>
      <c r="QF245" s="146"/>
      <c r="QG245" s="1792"/>
      <c r="QJ245" s="85"/>
      <c r="QK245" s="144"/>
      <c r="QL245" s="145"/>
      <c r="QM245" s="145"/>
      <c r="QN245" s="146"/>
      <c r="QO245" s="1792"/>
      <c r="QR245" s="85"/>
      <c r="QS245" s="144"/>
      <c r="QT245" s="145"/>
      <c r="QU245" s="145"/>
      <c r="QV245" s="146"/>
      <c r="QW245" s="1792"/>
      <c r="QZ245" s="85"/>
      <c r="RA245" s="144"/>
      <c r="RB245" s="145"/>
      <c r="RC245" s="145"/>
      <c r="RD245" s="146"/>
      <c r="RE245" s="1792"/>
      <c r="RH245" s="85"/>
      <c r="RI245" s="144"/>
      <c r="RJ245" s="145"/>
      <c r="RK245" s="145"/>
      <c r="RL245" s="146"/>
      <c r="RM245" s="1792"/>
      <c r="RP245" s="85"/>
      <c r="RQ245" s="144"/>
      <c r="RR245" s="145"/>
      <c r="RS245" s="145"/>
      <c r="RT245" s="146"/>
      <c r="RU245" s="1792"/>
      <c r="RX245" s="85"/>
      <c r="RY245" s="144"/>
      <c r="RZ245" s="145"/>
      <c r="SA245" s="145"/>
      <c r="SB245" s="146"/>
      <c r="SC245" s="1792"/>
      <c r="SF245" s="85"/>
      <c r="SG245" s="144"/>
      <c r="SH245" s="145"/>
      <c r="SI245" s="145"/>
      <c r="SJ245" s="146"/>
      <c r="SK245" s="1792"/>
      <c r="SN245" s="85"/>
      <c r="SO245" s="144"/>
      <c r="SP245" s="145"/>
      <c r="SQ245" s="145"/>
      <c r="SR245" s="146"/>
      <c r="SS245" s="1792"/>
      <c r="SV245" s="85"/>
      <c r="SW245" s="144"/>
      <c r="SX245" s="145"/>
      <c r="SY245" s="145"/>
      <c r="SZ245" s="146"/>
      <c r="TA245" s="1792"/>
      <c r="TD245" s="85"/>
      <c r="TE245" s="144"/>
      <c r="TF245" s="145"/>
      <c r="TG245" s="145"/>
      <c r="TH245" s="146"/>
      <c r="TI245" s="1792"/>
      <c r="TL245" s="85"/>
      <c r="TM245" s="144"/>
      <c r="TN245" s="145"/>
      <c r="TO245" s="145"/>
      <c r="TP245" s="146"/>
      <c r="TQ245" s="1792"/>
      <c r="TT245" s="85"/>
      <c r="TU245" s="144"/>
      <c r="TV245" s="145"/>
      <c r="TW245" s="145"/>
      <c r="TX245" s="146"/>
      <c r="TY245" s="1792"/>
      <c r="UB245" s="85"/>
      <c r="UC245" s="144"/>
      <c r="UD245" s="145"/>
      <c r="UE245" s="145"/>
      <c r="UF245" s="146"/>
      <c r="UG245" s="1792"/>
      <c r="UJ245" s="85"/>
      <c r="UK245" s="144"/>
      <c r="UL245" s="145"/>
      <c r="UM245" s="145"/>
      <c r="UN245" s="146"/>
      <c r="UO245" s="1792"/>
      <c r="UR245" s="85"/>
      <c r="US245" s="144"/>
      <c r="UT245" s="145"/>
      <c r="UU245" s="145"/>
      <c r="UV245" s="146"/>
      <c r="UW245" s="1792"/>
      <c r="UZ245" s="85"/>
      <c r="VA245" s="144"/>
      <c r="VB245" s="145"/>
      <c r="VC245" s="145"/>
      <c r="VD245" s="146"/>
      <c r="VE245" s="1792"/>
      <c r="VH245" s="85"/>
      <c r="VI245" s="144"/>
      <c r="VJ245" s="145"/>
      <c r="VK245" s="145"/>
      <c r="VL245" s="146"/>
      <c r="VM245" s="1792"/>
      <c r="VP245" s="85"/>
      <c r="VQ245" s="144"/>
      <c r="VR245" s="145"/>
      <c r="VS245" s="145"/>
      <c r="VT245" s="146"/>
      <c r="VU245" s="1792"/>
      <c r="VX245" s="85"/>
      <c r="VY245" s="144"/>
      <c r="VZ245" s="145"/>
      <c r="WA245" s="145"/>
      <c r="WB245" s="146"/>
      <c r="WC245" s="1792"/>
      <c r="WF245" s="85"/>
      <c r="WG245" s="144"/>
      <c r="WH245" s="145"/>
      <c r="WI245" s="145"/>
      <c r="WJ245" s="146"/>
      <c r="WK245" s="1792"/>
      <c r="WN245" s="85"/>
      <c r="WO245" s="144"/>
      <c r="WP245" s="145"/>
      <c r="WQ245" s="145"/>
      <c r="WR245" s="146"/>
      <c r="WS245" s="1792"/>
      <c r="WV245" s="85"/>
      <c r="WW245" s="144"/>
      <c r="WX245" s="145"/>
      <c r="WY245" s="145"/>
      <c r="WZ245" s="146"/>
      <c r="XA245" s="1792"/>
      <c r="XD245" s="85"/>
      <c r="XE245" s="144"/>
      <c r="XF245" s="145"/>
      <c r="XG245" s="145"/>
      <c r="XH245" s="146"/>
      <c r="XI245" s="1792"/>
      <c r="XL245" s="85"/>
      <c r="XM245" s="144"/>
      <c r="XN245" s="145"/>
      <c r="XO245" s="145"/>
      <c r="XP245" s="146"/>
      <c r="XQ245" s="1792"/>
      <c r="XT245" s="85"/>
      <c r="XU245" s="144"/>
      <c r="XV245" s="145"/>
      <c r="XW245" s="145"/>
      <c r="XX245" s="146"/>
      <c r="XY245" s="1792"/>
      <c r="YB245" s="85"/>
      <c r="YC245" s="144"/>
      <c r="YD245" s="145"/>
      <c r="YE245" s="145"/>
      <c r="YF245" s="146"/>
      <c r="YG245" s="1792"/>
      <c r="YJ245" s="85"/>
      <c r="YK245" s="144"/>
      <c r="YL245" s="145"/>
      <c r="YM245" s="145"/>
      <c r="YN245" s="146"/>
      <c r="YO245" s="1792"/>
      <c r="YR245" s="85"/>
      <c r="YS245" s="144"/>
      <c r="YT245" s="145"/>
      <c r="YU245" s="145"/>
      <c r="YV245" s="146"/>
      <c r="YW245" s="1792"/>
      <c r="YZ245" s="85"/>
      <c r="ZA245" s="144"/>
      <c r="ZB245" s="145"/>
      <c r="ZC245" s="145"/>
      <c r="ZD245" s="146"/>
      <c r="ZE245" s="1792"/>
      <c r="ZH245" s="85"/>
      <c r="ZI245" s="144"/>
      <c r="ZJ245" s="145"/>
      <c r="ZK245" s="145"/>
      <c r="ZL245" s="146"/>
      <c r="ZM245" s="1792"/>
      <c r="ZP245" s="85"/>
      <c r="ZQ245" s="144"/>
      <c r="ZR245" s="145"/>
      <c r="ZS245" s="145"/>
      <c r="ZT245" s="146"/>
      <c r="ZU245" s="1792"/>
      <c r="ZX245" s="85"/>
      <c r="ZY245" s="144"/>
      <c r="ZZ245" s="145"/>
      <c r="AAA245" s="145"/>
      <c r="AAB245" s="146"/>
      <c r="AAC245" s="1792"/>
      <c r="AAF245" s="85"/>
      <c r="AAG245" s="144"/>
      <c r="AAH245" s="145"/>
      <c r="AAI245" s="145"/>
      <c r="AAJ245" s="146"/>
      <c r="AAK245" s="1792"/>
      <c r="AAN245" s="85"/>
      <c r="AAO245" s="144"/>
      <c r="AAP245" s="145"/>
      <c r="AAQ245" s="2057"/>
      <c r="AAR245" s="1694"/>
      <c r="AAS245" s="1790"/>
      <c r="AAT245" s="1696"/>
      <c r="AAU245" s="1696"/>
      <c r="AAV245" s="1695"/>
      <c r="AAW245" s="1549"/>
      <c r="AAX245" s="1550"/>
      <c r="AAY245" s="1550"/>
      <c r="AAZ245" s="1694"/>
      <c r="ABA245" s="1790"/>
      <c r="ABB245" s="1696"/>
      <c r="ABC245" s="1696"/>
      <c r="ABD245" s="1695"/>
      <c r="ABE245" s="1549"/>
      <c r="ABF245" s="1550"/>
      <c r="ABG245" s="1550"/>
      <c r="ABH245" s="1694"/>
      <c r="ABI245" s="1790"/>
      <c r="ABJ245" s="1696"/>
      <c r="ABK245" s="1696"/>
      <c r="ABL245" s="1695"/>
      <c r="ABM245" s="1549"/>
      <c r="ABN245" s="1550"/>
      <c r="ABO245" s="1550"/>
      <c r="ABP245" s="1694"/>
      <c r="ABQ245" s="1790"/>
      <c r="ABR245" s="1696"/>
      <c r="ABS245" s="1696"/>
      <c r="ABT245" s="1695"/>
      <c r="ABU245" s="1549"/>
      <c r="ABV245" s="1550"/>
      <c r="ABW245" s="1550"/>
      <c r="ABX245" s="1694"/>
      <c r="ABY245" s="1790"/>
      <c r="ABZ245" s="1696"/>
      <c r="ACA245" s="1696"/>
      <c r="ACB245" s="1695"/>
      <c r="ACC245" s="1549"/>
      <c r="ACD245" s="1550"/>
      <c r="ACE245" s="1550"/>
      <c r="ACF245" s="1694"/>
      <c r="ACG245" s="1790"/>
      <c r="ACH245" s="1696"/>
      <c r="ACI245" s="1696"/>
      <c r="ACJ245" s="1695"/>
      <c r="ACK245" s="1549"/>
      <c r="ACL245" s="1550"/>
      <c r="ACM245" s="1550"/>
      <c r="ACN245" s="1694"/>
      <c r="ACO245" s="1790"/>
      <c r="ACP245" s="1696"/>
      <c r="ACQ245" s="1696"/>
      <c r="ACR245" s="1695"/>
      <c r="ACS245" s="1549"/>
      <c r="ACT245" s="1550"/>
      <c r="ACU245" s="1550"/>
      <c r="ACV245" s="1694"/>
      <c r="ACW245" s="1790"/>
      <c r="ACX245" s="1696"/>
      <c r="ACY245" s="1696"/>
      <c r="ACZ245" s="1695"/>
      <c r="ADA245" s="1549"/>
      <c r="ADB245" s="1550"/>
      <c r="ADC245" s="1550"/>
      <c r="ADD245" s="1694"/>
      <c r="ADE245" s="1790"/>
      <c r="ADF245" s="1696"/>
      <c r="ADG245" s="1696"/>
      <c r="ADH245" s="1695"/>
      <c r="ADI245" s="1549"/>
      <c r="ADJ245" s="1550"/>
      <c r="ADK245" s="1550"/>
      <c r="ADL245" s="1694"/>
      <c r="ADM245" s="1790"/>
      <c r="ADN245" s="1696"/>
      <c r="ADO245" s="1696"/>
      <c r="ADP245" s="1695"/>
      <c r="ADQ245" s="1549"/>
      <c r="ADR245" s="1550"/>
      <c r="ADS245" s="1550"/>
      <c r="ADT245" s="1694"/>
      <c r="ADU245" s="1790"/>
      <c r="ADV245" s="1696"/>
      <c r="ADW245" s="1696"/>
      <c r="ADX245" s="1695"/>
      <c r="ADY245" s="1549"/>
      <c r="ADZ245" s="1550"/>
      <c r="AEA245" s="1550"/>
      <c r="AEB245" s="1694"/>
      <c r="AEC245" s="1790"/>
      <c r="AED245" s="1696"/>
      <c r="AEE245" s="1696"/>
      <c r="AEF245" s="1695"/>
      <c r="AEG245" s="1549"/>
      <c r="AEH245" s="1550"/>
      <c r="AEI245" s="1550"/>
      <c r="AEJ245" s="1694"/>
      <c r="AEK245" s="1790"/>
      <c r="AEL245" s="1696"/>
      <c r="AEM245" s="1696"/>
      <c r="AEN245" s="1695"/>
      <c r="AEO245" s="1549"/>
      <c r="AEP245" s="1550"/>
      <c r="AEQ245" s="1550"/>
      <c r="AER245" s="1694"/>
      <c r="AES245" s="1790"/>
      <c r="AET245" s="1696"/>
      <c r="AEU245" s="1696"/>
      <c r="AEV245" s="1695"/>
      <c r="AEW245" s="1549"/>
      <c r="AEX245" s="1550"/>
      <c r="AEY245" s="1550"/>
      <c r="AEZ245" s="1694"/>
      <c r="AFA245" s="1790"/>
      <c r="AFB245" s="1696"/>
      <c r="AFC245" s="1696"/>
      <c r="AFD245" s="1695"/>
      <c r="AFE245" s="1549"/>
      <c r="AFF245" s="1550"/>
      <c r="AFG245" s="1550"/>
      <c r="AFH245" s="1694"/>
      <c r="AFI245" s="1790"/>
      <c r="AFJ245" s="1696"/>
      <c r="AFK245" s="1696"/>
      <c r="AFL245" s="1695"/>
      <c r="AFM245" s="1549"/>
      <c r="AFN245" s="1550"/>
      <c r="AFO245" s="1550"/>
      <c r="AFP245" s="1694"/>
      <c r="AFQ245" s="1790"/>
      <c r="AFR245" s="1696"/>
      <c r="AFS245" s="1696"/>
      <c r="AFT245" s="1695"/>
      <c r="AFU245" s="1549"/>
      <c r="AFV245" s="1550"/>
      <c r="AFW245" s="1550"/>
      <c r="AFX245" s="1694"/>
      <c r="AFY245" s="1790"/>
      <c r="AFZ245" s="1696"/>
      <c r="AGA245" s="1696"/>
      <c r="AGB245" s="1695"/>
      <c r="AGC245" s="1549"/>
      <c r="AGD245" s="1550"/>
      <c r="AGE245" s="1550"/>
      <c r="AGF245" s="1694"/>
      <c r="AGG245" s="1790"/>
      <c r="AGH245" s="1696"/>
      <c r="AGI245" s="1696"/>
      <c r="AGJ245" s="1695"/>
      <c r="AGK245" s="1549"/>
      <c r="AGL245" s="1550"/>
      <c r="AGM245" s="1550"/>
      <c r="AGN245" s="1694"/>
      <c r="AGO245" s="1790"/>
      <c r="AGP245" s="1696"/>
      <c r="AGQ245" s="1696"/>
      <c r="AGR245" s="1695"/>
      <c r="AGS245" s="1549"/>
      <c r="AGT245" s="1550"/>
      <c r="AGU245" s="1550"/>
      <c r="AGV245" s="1694"/>
      <c r="AGW245" s="1790"/>
      <c r="AGX245" s="1696"/>
      <c r="AGY245" s="1696"/>
      <c r="AGZ245" s="1695"/>
      <c r="AHA245" s="1549"/>
      <c r="AHB245" s="1550"/>
      <c r="AHC245" s="1550"/>
      <c r="AHD245" s="1694"/>
      <c r="AHE245" s="1790"/>
      <c r="AHF245" s="1696"/>
      <c r="AHG245" s="1696"/>
      <c r="AHH245" s="1695"/>
      <c r="AHI245" s="1549"/>
      <c r="AHJ245" s="1550"/>
      <c r="AHK245" s="1550"/>
      <c r="AHL245" s="1694"/>
      <c r="AHM245" s="1790"/>
      <c r="AHN245" s="1696"/>
      <c r="AHO245" s="1696"/>
      <c r="AHP245" s="1695"/>
      <c r="AHQ245" s="1549"/>
      <c r="AHR245" s="1550"/>
      <c r="AHS245" s="1550"/>
      <c r="AHT245" s="1694"/>
      <c r="AHU245" s="1790"/>
      <c r="AHV245" s="1696"/>
      <c r="AHW245" s="1696"/>
      <c r="AHX245" s="1695"/>
      <c r="AHY245" s="1549"/>
      <c r="AHZ245" s="1550"/>
      <c r="AIA245" s="1550"/>
      <c r="AIB245" s="1694"/>
      <c r="AIC245" s="1790"/>
      <c r="AID245" s="1696"/>
      <c r="AIE245" s="1696"/>
      <c r="AIF245" s="1695"/>
      <c r="AIG245" s="1549"/>
      <c r="AIH245" s="1550"/>
      <c r="AII245" s="1550"/>
      <c r="AIJ245" s="1694"/>
      <c r="AIK245" s="1790"/>
      <c r="AIL245" s="1696"/>
      <c r="AIM245" s="1696"/>
      <c r="AIN245" s="1695"/>
      <c r="AIO245" s="1549"/>
      <c r="AIP245" s="1550"/>
      <c r="AIQ245" s="1550"/>
      <c r="AIR245" s="1694"/>
      <c r="AIS245" s="1790"/>
      <c r="AIT245" s="1696"/>
      <c r="AIU245" s="1696"/>
      <c r="AIV245" s="1695"/>
      <c r="AIW245" s="1549"/>
      <c r="AIX245" s="1550"/>
      <c r="AIY245" s="1550"/>
      <c r="AIZ245" s="1694"/>
      <c r="AJA245" s="1790"/>
      <c r="AJB245" s="1696"/>
      <c r="AJC245" s="1696"/>
      <c r="AJD245" s="1695"/>
      <c r="AJE245" s="1549"/>
      <c r="AJF245" s="1550"/>
      <c r="AJG245" s="1550"/>
      <c r="AJH245" s="1694"/>
      <c r="AJI245" s="1790"/>
      <c r="AJJ245" s="1696"/>
      <c r="AJK245" s="1696"/>
      <c r="AJL245" s="1695"/>
      <c r="AJM245" s="1549"/>
      <c r="AJN245" s="1550"/>
      <c r="AJO245" s="1550"/>
      <c r="AJP245" s="1694"/>
      <c r="AJQ245" s="1790"/>
      <c r="AJR245" s="1696"/>
      <c r="AJS245" s="1696"/>
      <c r="AJT245" s="1695"/>
      <c r="AJU245" s="1549"/>
      <c r="AJV245" s="1550"/>
      <c r="AJW245" s="1550"/>
      <c r="AJX245" s="1694"/>
      <c r="AJY245" s="1790"/>
      <c r="AJZ245" s="1696"/>
      <c r="AKA245" s="1696"/>
      <c r="AKB245" s="1695"/>
      <c r="AKC245" s="1549"/>
      <c r="AKD245" s="1550"/>
      <c r="AKE245" s="1550"/>
      <c r="AKF245" s="1694"/>
      <c r="AKG245" s="1790"/>
      <c r="AKH245" s="1696"/>
      <c r="AKI245" s="1696"/>
      <c r="AKJ245" s="1695"/>
      <c r="AKK245" s="1549"/>
      <c r="AKL245" s="1550"/>
      <c r="AKM245" s="1550"/>
      <c r="AKN245" s="1694"/>
      <c r="AKO245" s="1790"/>
      <c r="AKP245" s="1696"/>
      <c r="AKQ245" s="1696"/>
      <c r="AKR245" s="1695"/>
      <c r="AKS245" s="1549"/>
      <c r="AKT245" s="1550"/>
      <c r="AKU245" s="1550"/>
      <c r="AKV245" s="1694"/>
      <c r="AKW245" s="1790"/>
      <c r="AKX245" s="1696"/>
      <c r="AKY245" s="1696"/>
      <c r="AKZ245" s="1695"/>
      <c r="ALA245" s="1549"/>
      <c r="ALB245" s="1550"/>
      <c r="ALC245" s="1550"/>
      <c r="ALD245" s="1694"/>
      <c r="ALE245" s="1790"/>
      <c r="ALF245" s="1696"/>
      <c r="ALG245" s="1696"/>
      <c r="ALH245" s="1695"/>
      <c r="ALI245" s="1549"/>
      <c r="ALJ245" s="1550"/>
      <c r="ALK245" s="1550"/>
      <c r="ALL245" s="1694"/>
      <c r="ALM245" s="1790"/>
      <c r="ALN245" s="1696"/>
      <c r="ALO245" s="1696"/>
      <c r="ALP245" s="1695"/>
      <c r="ALQ245" s="1549"/>
      <c r="ALR245" s="1550"/>
      <c r="ALS245" s="1550"/>
      <c r="ALT245" s="1694"/>
      <c r="ALU245" s="1790"/>
      <c r="ALV245" s="1696"/>
      <c r="ALW245" s="1696"/>
      <c r="ALX245" s="1695"/>
      <c r="ALY245" s="1549"/>
      <c r="ALZ245" s="1550"/>
      <c r="AMA245" s="1550"/>
      <c r="AMB245" s="1694"/>
      <c r="AMC245" s="1790"/>
      <c r="AMD245" s="1696"/>
      <c r="AME245" s="1696"/>
      <c r="AMF245" s="1695"/>
      <c r="AMG245" s="1549"/>
      <c r="AMH245" s="1550"/>
      <c r="AMI245" s="1550"/>
      <c r="AMJ245" s="1703"/>
    </row>
    <row r="246" spans="1:1024" s="72" customFormat="1" ht="15" customHeight="1">
      <c r="A246" s="1694">
        <v>9990300001</v>
      </c>
      <c r="B246" s="1791"/>
      <c r="C246" s="1696" t="s">
        <v>4096</v>
      </c>
      <c r="D246" s="1696" t="s">
        <v>4004</v>
      </c>
      <c r="E246" s="1695">
        <v>6</v>
      </c>
      <c r="F246" s="1549">
        <v>9.25</v>
      </c>
      <c r="G246" s="1536">
        <f>F246*$I$2</f>
        <v>0</v>
      </c>
      <c r="H246" s="1536">
        <f>G246-G246*($I$1)</f>
        <v>0</v>
      </c>
      <c r="I246"/>
      <c r="L246" s="85"/>
      <c r="M246" s="85"/>
      <c r="N246" s="144"/>
      <c r="O246" s="145"/>
      <c r="P246" s="145"/>
      <c r="Q246" s="146"/>
      <c r="T246" s="85"/>
      <c r="U246" s="144"/>
      <c r="V246" s="145"/>
      <c r="W246" s="145"/>
      <c r="X246" s="146"/>
      <c r="Y246" s="1792"/>
      <c r="AB246" s="85"/>
      <c r="AC246" s="144"/>
      <c r="AD246" s="145"/>
      <c r="AE246" s="145"/>
      <c r="AF246" s="146"/>
      <c r="AG246" s="1792"/>
      <c r="AJ246" s="85"/>
      <c r="AK246" s="144"/>
      <c r="AL246" s="145"/>
      <c r="AM246" s="145"/>
      <c r="AN246" s="146"/>
      <c r="AO246" s="1792"/>
      <c r="AR246" s="85"/>
      <c r="AS246" s="144"/>
      <c r="AT246" s="145"/>
      <c r="AU246" s="145"/>
      <c r="AV246" s="146"/>
      <c r="AW246" s="1792"/>
      <c r="AZ246" s="85"/>
      <c r="BA246" s="144"/>
      <c r="BB246" s="145"/>
      <c r="BC246" s="145"/>
      <c r="BD246" s="146"/>
      <c r="BE246" s="1792"/>
      <c r="BH246" s="85"/>
      <c r="BI246" s="144"/>
      <c r="BJ246" s="145"/>
      <c r="BK246" s="145"/>
      <c r="BL246" s="146"/>
      <c r="BM246" s="1792"/>
      <c r="BP246" s="85"/>
      <c r="BQ246" s="144"/>
      <c r="BR246" s="145"/>
      <c r="BS246" s="145"/>
      <c r="BT246" s="146"/>
      <c r="BU246" s="1792"/>
      <c r="BX246" s="85"/>
      <c r="BY246" s="144"/>
      <c r="BZ246" s="145"/>
      <c r="CA246" s="145"/>
      <c r="CB246" s="146"/>
      <c r="CC246" s="1792"/>
      <c r="CF246" s="85"/>
      <c r="CG246" s="144"/>
      <c r="CH246" s="145"/>
      <c r="CI246" s="145"/>
      <c r="CJ246" s="146"/>
      <c r="CK246" s="1792"/>
      <c r="CN246" s="85"/>
      <c r="CO246" s="144"/>
      <c r="CP246" s="145"/>
      <c r="CQ246" s="145"/>
      <c r="CR246" s="146"/>
      <c r="CS246" s="1792"/>
      <c r="CV246" s="85"/>
      <c r="CW246" s="144"/>
      <c r="CX246" s="145"/>
      <c r="CY246" s="145"/>
      <c r="CZ246" s="146"/>
      <c r="DA246" s="1792"/>
      <c r="DD246" s="85"/>
      <c r="DE246" s="144"/>
      <c r="DF246" s="145"/>
      <c r="DG246" s="145"/>
      <c r="DH246" s="146"/>
      <c r="DI246" s="1792"/>
      <c r="DL246" s="85"/>
      <c r="DM246" s="144"/>
      <c r="DN246" s="145"/>
      <c r="DO246" s="145"/>
      <c r="DP246" s="146"/>
      <c r="DQ246" s="1792"/>
      <c r="DT246" s="85"/>
      <c r="DU246" s="144"/>
      <c r="DV246" s="145"/>
      <c r="DW246" s="145"/>
      <c r="DX246" s="146"/>
      <c r="DY246" s="1792"/>
      <c r="EB246" s="85"/>
      <c r="EC246" s="144"/>
      <c r="ED246" s="145"/>
      <c r="EE246" s="145"/>
      <c r="EF246" s="146"/>
      <c r="EG246" s="1792"/>
      <c r="EJ246" s="85"/>
      <c r="EK246" s="144"/>
      <c r="EL246" s="145"/>
      <c r="EM246" s="145"/>
      <c r="EN246" s="146"/>
      <c r="EO246" s="1792"/>
      <c r="ER246" s="85"/>
      <c r="ES246" s="144"/>
      <c r="ET246" s="145"/>
      <c r="EU246" s="145"/>
      <c r="EV246" s="146"/>
      <c r="EW246" s="1792"/>
      <c r="EZ246" s="85"/>
      <c r="FA246" s="144"/>
      <c r="FB246" s="145"/>
      <c r="FC246" s="145"/>
      <c r="FD246" s="146"/>
      <c r="FE246" s="1792"/>
      <c r="FH246" s="85"/>
      <c r="FI246" s="144"/>
      <c r="FJ246" s="145"/>
      <c r="FK246" s="145"/>
      <c r="FL246" s="146"/>
      <c r="FM246" s="1792"/>
      <c r="FP246" s="85"/>
      <c r="FQ246" s="144"/>
      <c r="FR246" s="145"/>
      <c r="FS246" s="145"/>
      <c r="FT246" s="146"/>
      <c r="FU246" s="1792"/>
      <c r="FX246" s="85"/>
      <c r="FY246" s="144"/>
      <c r="FZ246" s="145"/>
      <c r="GA246" s="145"/>
      <c r="GB246" s="146"/>
      <c r="GC246" s="1792"/>
      <c r="GF246" s="85"/>
      <c r="GG246" s="144"/>
      <c r="GH246" s="145"/>
      <c r="GI246" s="145"/>
      <c r="GJ246" s="146"/>
      <c r="GK246" s="1792"/>
      <c r="GN246" s="85"/>
      <c r="GO246" s="144"/>
      <c r="GP246" s="145"/>
      <c r="GQ246" s="145"/>
      <c r="GR246" s="146"/>
      <c r="GS246" s="1792"/>
      <c r="GV246" s="85"/>
      <c r="GW246" s="144"/>
      <c r="GX246" s="145"/>
      <c r="GY246" s="145"/>
      <c r="GZ246" s="146"/>
      <c r="HA246" s="1792"/>
      <c r="HD246" s="85"/>
      <c r="HE246" s="144"/>
      <c r="HF246" s="145"/>
      <c r="HG246" s="145"/>
      <c r="HH246" s="146"/>
      <c r="HI246" s="1792"/>
      <c r="HL246" s="85"/>
      <c r="HM246" s="144"/>
      <c r="HN246" s="145"/>
      <c r="HO246" s="145"/>
      <c r="HP246" s="146"/>
      <c r="HQ246" s="1792"/>
      <c r="HT246" s="85"/>
      <c r="HU246" s="144"/>
      <c r="HV246" s="145"/>
      <c r="HW246" s="145"/>
      <c r="HX246" s="146"/>
      <c r="HY246" s="1792"/>
      <c r="IB246" s="85"/>
      <c r="IC246" s="144"/>
      <c r="ID246" s="145"/>
      <c r="IE246" s="145"/>
      <c r="IF246" s="146"/>
      <c r="IG246" s="1792"/>
      <c r="IJ246" s="85"/>
      <c r="IK246" s="144"/>
      <c r="IL246" s="145"/>
      <c r="IM246" s="145"/>
      <c r="IN246" s="146"/>
      <c r="IO246" s="1792"/>
      <c r="IR246" s="85"/>
      <c r="IS246" s="144"/>
      <c r="IT246" s="145"/>
      <c r="IU246" s="145"/>
      <c r="IV246" s="146"/>
      <c r="IW246" s="1792"/>
      <c r="IZ246" s="85"/>
      <c r="JA246" s="144"/>
      <c r="JB246" s="145"/>
      <c r="JC246" s="145"/>
      <c r="JD246" s="146"/>
      <c r="JE246" s="1792"/>
      <c r="JH246" s="85"/>
      <c r="JI246" s="144"/>
      <c r="JJ246" s="145"/>
      <c r="JK246" s="145"/>
      <c r="JL246" s="146"/>
      <c r="JM246" s="1792"/>
      <c r="JP246" s="85"/>
      <c r="JQ246" s="144"/>
      <c r="JR246" s="145"/>
      <c r="JS246" s="145"/>
      <c r="JT246" s="146"/>
      <c r="JU246" s="1792"/>
      <c r="JX246" s="85"/>
      <c r="JY246" s="144"/>
      <c r="JZ246" s="145"/>
      <c r="KA246" s="145"/>
      <c r="KB246" s="146"/>
      <c r="KC246" s="1792"/>
      <c r="KF246" s="85"/>
      <c r="KG246" s="144"/>
      <c r="KH246" s="145"/>
      <c r="KI246" s="145"/>
      <c r="KJ246" s="146"/>
      <c r="KK246" s="1792"/>
      <c r="KN246" s="85"/>
      <c r="KO246" s="144"/>
      <c r="KP246" s="145"/>
      <c r="KQ246" s="145"/>
      <c r="KR246" s="146"/>
      <c r="KS246" s="1792"/>
      <c r="KV246" s="85"/>
      <c r="KW246" s="144"/>
      <c r="KX246" s="145"/>
      <c r="KY246" s="145"/>
      <c r="KZ246" s="146"/>
      <c r="LA246" s="1792"/>
      <c r="LD246" s="85"/>
      <c r="LE246" s="144"/>
      <c r="LF246" s="145"/>
      <c r="LG246" s="145"/>
      <c r="LH246" s="146"/>
      <c r="LI246" s="1792"/>
      <c r="LL246" s="85"/>
      <c r="LM246" s="144"/>
      <c r="LN246" s="145"/>
      <c r="LO246" s="145"/>
      <c r="LP246" s="146"/>
      <c r="LQ246" s="1792"/>
      <c r="LT246" s="85"/>
      <c r="LU246" s="144"/>
      <c r="LV246" s="145"/>
      <c r="LW246" s="145"/>
      <c r="LX246" s="146"/>
      <c r="LY246" s="1792"/>
      <c r="MB246" s="85"/>
      <c r="MC246" s="144"/>
      <c r="MD246" s="145"/>
      <c r="ME246" s="145"/>
      <c r="MF246" s="146"/>
      <c r="MG246" s="1792"/>
      <c r="MJ246" s="85"/>
      <c r="MK246" s="144"/>
      <c r="ML246" s="145"/>
      <c r="MM246" s="145"/>
      <c r="MN246" s="146"/>
      <c r="MO246" s="1792"/>
      <c r="MR246" s="85"/>
      <c r="MS246" s="144"/>
      <c r="MT246" s="145"/>
      <c r="MU246" s="145"/>
      <c r="MV246" s="146"/>
      <c r="MW246" s="1792"/>
      <c r="MZ246" s="85"/>
      <c r="NA246" s="144"/>
      <c r="NB246" s="145"/>
      <c r="NC246" s="145"/>
      <c r="ND246" s="146"/>
      <c r="NE246" s="1792"/>
      <c r="NH246" s="85"/>
      <c r="NI246" s="144"/>
      <c r="NJ246" s="145"/>
      <c r="NK246" s="145"/>
      <c r="NL246" s="146"/>
      <c r="NM246" s="1792"/>
      <c r="NP246" s="85"/>
      <c r="NQ246" s="144"/>
      <c r="NR246" s="145"/>
      <c r="NS246" s="145"/>
      <c r="NT246" s="146"/>
      <c r="NU246" s="1792"/>
      <c r="NX246" s="85"/>
      <c r="NY246" s="144"/>
      <c r="NZ246" s="145"/>
      <c r="OA246" s="145"/>
      <c r="OB246" s="146"/>
      <c r="OC246" s="1792"/>
      <c r="OF246" s="85"/>
      <c r="OG246" s="144"/>
      <c r="OH246" s="145"/>
      <c r="OI246" s="145"/>
      <c r="OJ246" s="146"/>
      <c r="OK246" s="1792"/>
      <c r="ON246" s="85"/>
      <c r="OO246" s="144"/>
      <c r="OP246" s="145"/>
      <c r="OQ246" s="145"/>
      <c r="OR246" s="146"/>
      <c r="OS246" s="1792"/>
      <c r="OV246" s="85"/>
      <c r="OW246" s="144"/>
      <c r="OX246" s="145"/>
      <c r="OY246" s="145"/>
      <c r="OZ246" s="146"/>
      <c r="PA246" s="1792"/>
      <c r="PD246" s="85"/>
      <c r="PE246" s="144"/>
      <c r="PF246" s="145"/>
      <c r="PG246" s="145"/>
      <c r="PH246" s="146"/>
      <c r="PI246" s="1792"/>
      <c r="PL246" s="85"/>
      <c r="PM246" s="144"/>
      <c r="PN246" s="145"/>
      <c r="PO246" s="145"/>
      <c r="PP246" s="146"/>
      <c r="PQ246" s="1792"/>
      <c r="PT246" s="85"/>
      <c r="PU246" s="144"/>
      <c r="PV246" s="145"/>
      <c r="PW246" s="145"/>
      <c r="PX246" s="146"/>
      <c r="PY246" s="1792"/>
      <c r="QB246" s="85"/>
      <c r="QC246" s="144"/>
      <c r="QD246" s="145"/>
      <c r="QE246" s="145"/>
      <c r="QF246" s="146"/>
      <c r="QG246" s="1792"/>
      <c r="QJ246" s="85"/>
      <c r="QK246" s="144"/>
      <c r="QL246" s="145"/>
      <c r="QM246" s="145"/>
      <c r="QN246" s="146"/>
      <c r="QO246" s="1792"/>
      <c r="QR246" s="85"/>
      <c r="QS246" s="144"/>
      <c r="QT246" s="145"/>
      <c r="QU246" s="145"/>
      <c r="QV246" s="146"/>
      <c r="QW246" s="1792"/>
      <c r="QZ246" s="85"/>
      <c r="RA246" s="144"/>
      <c r="RB246" s="145"/>
      <c r="RC246" s="145"/>
      <c r="RD246" s="146"/>
      <c r="RE246" s="1792"/>
      <c r="RH246" s="85"/>
      <c r="RI246" s="144"/>
      <c r="RJ246" s="145"/>
      <c r="RK246" s="145"/>
      <c r="RL246" s="146"/>
      <c r="RM246" s="1792"/>
      <c r="RP246" s="85"/>
      <c r="RQ246" s="144"/>
      <c r="RR246" s="145"/>
      <c r="RS246" s="145"/>
      <c r="RT246" s="146"/>
      <c r="RU246" s="1792"/>
      <c r="RX246" s="85"/>
      <c r="RY246" s="144"/>
      <c r="RZ246" s="145"/>
      <c r="SA246" s="145"/>
      <c r="SB246" s="146"/>
      <c r="SC246" s="1792"/>
      <c r="SF246" s="85"/>
      <c r="SG246" s="144"/>
      <c r="SH246" s="145"/>
      <c r="SI246" s="145"/>
      <c r="SJ246" s="146"/>
      <c r="SK246" s="1792"/>
      <c r="SN246" s="85"/>
      <c r="SO246" s="144"/>
      <c r="SP246" s="145"/>
      <c r="SQ246" s="145"/>
      <c r="SR246" s="146"/>
      <c r="SS246" s="1792"/>
      <c r="SV246" s="85"/>
      <c r="SW246" s="144"/>
      <c r="SX246" s="145"/>
      <c r="SY246" s="145"/>
      <c r="SZ246" s="146"/>
      <c r="TA246" s="1792"/>
      <c r="TD246" s="85"/>
      <c r="TE246" s="144"/>
      <c r="TF246" s="145"/>
      <c r="TG246" s="145"/>
      <c r="TH246" s="146"/>
      <c r="TI246" s="1792"/>
      <c r="TL246" s="85"/>
      <c r="TM246" s="144"/>
      <c r="TN246" s="145"/>
      <c r="TO246" s="145"/>
      <c r="TP246" s="146"/>
      <c r="TQ246" s="1792"/>
      <c r="TT246" s="85"/>
      <c r="TU246" s="144"/>
      <c r="TV246" s="145"/>
      <c r="TW246" s="145"/>
      <c r="TX246" s="146"/>
      <c r="TY246" s="1792"/>
      <c r="UB246" s="85"/>
      <c r="UC246" s="144"/>
      <c r="UD246" s="145"/>
      <c r="UE246" s="145"/>
      <c r="UF246" s="146"/>
      <c r="UG246" s="1792"/>
      <c r="UJ246" s="85"/>
      <c r="UK246" s="144"/>
      <c r="UL246" s="145"/>
      <c r="UM246" s="145"/>
      <c r="UN246" s="146"/>
      <c r="UO246" s="1792"/>
      <c r="UR246" s="85"/>
      <c r="US246" s="144"/>
      <c r="UT246" s="145"/>
      <c r="UU246" s="145"/>
      <c r="UV246" s="146"/>
      <c r="UW246" s="1792"/>
      <c r="UZ246" s="85"/>
      <c r="VA246" s="144"/>
      <c r="VB246" s="145"/>
      <c r="VC246" s="145"/>
      <c r="VD246" s="146"/>
      <c r="VE246" s="1792"/>
      <c r="VH246" s="85"/>
      <c r="VI246" s="144"/>
      <c r="VJ246" s="145"/>
      <c r="VK246" s="145"/>
      <c r="VL246" s="146"/>
      <c r="VM246" s="1792"/>
      <c r="VP246" s="85"/>
      <c r="VQ246" s="144"/>
      <c r="VR246" s="145"/>
      <c r="VS246" s="145"/>
      <c r="VT246" s="146"/>
      <c r="VU246" s="1792"/>
      <c r="VX246" s="85"/>
      <c r="VY246" s="144"/>
      <c r="VZ246" s="145"/>
      <c r="WA246" s="145"/>
      <c r="WB246" s="146"/>
      <c r="WC246" s="1792"/>
      <c r="WF246" s="85"/>
      <c r="WG246" s="144"/>
      <c r="WH246" s="145"/>
      <c r="WI246" s="145"/>
      <c r="WJ246" s="146"/>
      <c r="WK246" s="1792"/>
      <c r="WN246" s="85"/>
      <c r="WO246" s="144"/>
      <c r="WP246" s="145"/>
      <c r="WQ246" s="145"/>
      <c r="WR246" s="146"/>
      <c r="WS246" s="1792"/>
      <c r="WV246" s="85"/>
      <c r="WW246" s="144"/>
      <c r="WX246" s="145"/>
      <c r="WY246" s="145"/>
      <c r="WZ246" s="146"/>
      <c r="XA246" s="1792"/>
      <c r="XD246" s="85"/>
      <c r="XE246" s="144"/>
      <c r="XF246" s="145"/>
      <c r="XG246" s="145"/>
      <c r="XH246" s="146"/>
      <c r="XI246" s="1792"/>
      <c r="XL246" s="85"/>
      <c r="XM246" s="144"/>
      <c r="XN246" s="145"/>
      <c r="XO246" s="145"/>
      <c r="XP246" s="146"/>
      <c r="XQ246" s="1792"/>
      <c r="XT246" s="85"/>
      <c r="XU246" s="144"/>
      <c r="XV246" s="145"/>
      <c r="XW246" s="145"/>
      <c r="XX246" s="146"/>
      <c r="XY246" s="1792"/>
      <c r="YB246" s="85"/>
      <c r="YC246" s="144"/>
      <c r="YD246" s="145"/>
      <c r="YE246" s="145"/>
      <c r="YF246" s="146"/>
      <c r="YG246" s="1792"/>
      <c r="YJ246" s="85"/>
      <c r="YK246" s="144"/>
      <c r="YL246" s="145"/>
      <c r="YM246" s="145"/>
      <c r="YN246" s="146"/>
      <c r="YO246" s="1792"/>
      <c r="YR246" s="85"/>
      <c r="YS246" s="144"/>
      <c r="YT246" s="145"/>
      <c r="YU246" s="145"/>
      <c r="YV246" s="146"/>
      <c r="YW246" s="1792"/>
      <c r="YZ246" s="85"/>
      <c r="ZA246" s="144"/>
      <c r="ZB246" s="145"/>
      <c r="ZC246" s="145"/>
      <c r="ZD246" s="146"/>
      <c r="ZE246" s="1792"/>
      <c r="ZH246" s="85"/>
      <c r="ZI246" s="144"/>
      <c r="ZJ246" s="145"/>
      <c r="ZK246" s="145"/>
      <c r="ZL246" s="146"/>
      <c r="ZM246" s="1792"/>
      <c r="ZP246" s="85"/>
      <c r="ZQ246" s="144"/>
      <c r="ZR246" s="145"/>
      <c r="ZS246" s="145"/>
      <c r="ZT246" s="146"/>
      <c r="ZU246" s="1792"/>
      <c r="ZX246" s="85"/>
      <c r="ZY246" s="144"/>
      <c r="ZZ246" s="145"/>
      <c r="AAA246" s="145"/>
      <c r="AAB246" s="146"/>
      <c r="AAC246" s="1792"/>
      <c r="AAF246" s="85"/>
      <c r="AAG246" s="144"/>
      <c r="AAH246" s="145"/>
      <c r="AAI246" s="145"/>
      <c r="AAJ246" s="146"/>
      <c r="AAK246" s="1792"/>
      <c r="AAN246" s="85"/>
      <c r="AAO246" s="144"/>
      <c r="AAP246" s="145"/>
      <c r="AAQ246" s="2057"/>
      <c r="AAR246" s="1694"/>
      <c r="AAS246" s="1790"/>
      <c r="AAT246" s="1696"/>
      <c r="AAU246" s="1696"/>
      <c r="AAV246" s="1695"/>
      <c r="AAW246" s="1549"/>
      <c r="AAX246" s="1550"/>
      <c r="AAY246" s="1550"/>
      <c r="AAZ246" s="1694"/>
      <c r="ABA246" s="1790"/>
      <c r="ABB246" s="1696"/>
      <c r="ABC246" s="1696"/>
      <c r="ABD246" s="1695"/>
      <c r="ABE246" s="1549"/>
      <c r="ABF246" s="1550"/>
      <c r="ABG246" s="1550"/>
      <c r="ABH246" s="1694"/>
      <c r="ABI246" s="1790"/>
      <c r="ABJ246" s="1696"/>
      <c r="ABK246" s="1696"/>
      <c r="ABL246" s="1695"/>
      <c r="ABM246" s="1549"/>
      <c r="ABN246" s="1550"/>
      <c r="ABO246" s="1550"/>
      <c r="ABP246" s="1694"/>
      <c r="ABQ246" s="1790"/>
      <c r="ABR246" s="1696"/>
      <c r="ABS246" s="1696"/>
      <c r="ABT246" s="1695"/>
      <c r="ABU246" s="1549"/>
      <c r="ABV246" s="1550"/>
      <c r="ABW246" s="1550"/>
      <c r="ABX246" s="1694"/>
      <c r="ABY246" s="1790"/>
      <c r="ABZ246" s="1696"/>
      <c r="ACA246" s="1696"/>
      <c r="ACB246" s="1695"/>
      <c r="ACC246" s="1549"/>
      <c r="ACD246" s="1550"/>
      <c r="ACE246" s="1550"/>
      <c r="ACF246" s="1694"/>
      <c r="ACG246" s="1790"/>
      <c r="ACH246" s="1696"/>
      <c r="ACI246" s="1696"/>
      <c r="ACJ246" s="1695"/>
      <c r="ACK246" s="1549"/>
      <c r="ACL246" s="1550"/>
      <c r="ACM246" s="1550"/>
      <c r="ACN246" s="1694"/>
      <c r="ACO246" s="1790"/>
      <c r="ACP246" s="1696"/>
      <c r="ACQ246" s="1696"/>
      <c r="ACR246" s="1695"/>
      <c r="ACS246" s="1549"/>
      <c r="ACT246" s="1550"/>
      <c r="ACU246" s="1550"/>
      <c r="ACV246" s="1694"/>
      <c r="ACW246" s="1790"/>
      <c r="ACX246" s="1696"/>
      <c r="ACY246" s="1696"/>
      <c r="ACZ246" s="1695"/>
      <c r="ADA246" s="1549"/>
      <c r="ADB246" s="1550"/>
      <c r="ADC246" s="1550"/>
      <c r="ADD246" s="1694"/>
      <c r="ADE246" s="1790"/>
      <c r="ADF246" s="1696"/>
      <c r="ADG246" s="1696"/>
      <c r="ADH246" s="1695"/>
      <c r="ADI246" s="1549"/>
      <c r="ADJ246" s="1550"/>
      <c r="ADK246" s="1550"/>
      <c r="ADL246" s="1694"/>
      <c r="ADM246" s="1790"/>
      <c r="ADN246" s="1696"/>
      <c r="ADO246" s="1696"/>
      <c r="ADP246" s="1695"/>
      <c r="ADQ246" s="1549"/>
      <c r="ADR246" s="1550"/>
      <c r="ADS246" s="1550"/>
      <c r="ADT246" s="1694"/>
      <c r="ADU246" s="1790"/>
      <c r="ADV246" s="1696"/>
      <c r="ADW246" s="1696"/>
      <c r="ADX246" s="1695"/>
      <c r="ADY246" s="1549"/>
      <c r="ADZ246" s="1550"/>
      <c r="AEA246" s="1550"/>
      <c r="AEB246" s="1694"/>
      <c r="AEC246" s="1790"/>
      <c r="AED246" s="1696"/>
      <c r="AEE246" s="1696"/>
      <c r="AEF246" s="1695"/>
      <c r="AEG246" s="1549"/>
      <c r="AEH246" s="1550"/>
      <c r="AEI246" s="1550"/>
      <c r="AEJ246" s="1694"/>
      <c r="AEK246" s="1790"/>
      <c r="AEL246" s="1696"/>
      <c r="AEM246" s="1696"/>
      <c r="AEN246" s="1695"/>
      <c r="AEO246" s="1549"/>
      <c r="AEP246" s="1550"/>
      <c r="AEQ246" s="1550"/>
      <c r="AER246" s="1694"/>
      <c r="AES246" s="1790"/>
      <c r="AET246" s="1696"/>
      <c r="AEU246" s="1696"/>
      <c r="AEV246" s="1695"/>
      <c r="AEW246" s="1549"/>
      <c r="AEX246" s="1550"/>
      <c r="AEY246" s="1550"/>
      <c r="AEZ246" s="1694"/>
      <c r="AFA246" s="1790"/>
      <c r="AFB246" s="1696"/>
      <c r="AFC246" s="1696"/>
      <c r="AFD246" s="1695"/>
      <c r="AFE246" s="1549"/>
      <c r="AFF246" s="1550"/>
      <c r="AFG246" s="1550"/>
      <c r="AFH246" s="1694"/>
      <c r="AFI246" s="1790"/>
      <c r="AFJ246" s="1696"/>
      <c r="AFK246" s="1696"/>
      <c r="AFL246" s="1695"/>
      <c r="AFM246" s="1549"/>
      <c r="AFN246" s="1550"/>
      <c r="AFO246" s="1550"/>
      <c r="AFP246" s="1694"/>
      <c r="AFQ246" s="1790"/>
      <c r="AFR246" s="1696"/>
      <c r="AFS246" s="1696"/>
      <c r="AFT246" s="1695"/>
      <c r="AFU246" s="1549"/>
      <c r="AFV246" s="1550"/>
      <c r="AFW246" s="1550"/>
      <c r="AFX246" s="1694"/>
      <c r="AFY246" s="1790"/>
      <c r="AFZ246" s="1696"/>
      <c r="AGA246" s="1696"/>
      <c r="AGB246" s="1695"/>
      <c r="AGC246" s="1549"/>
      <c r="AGD246" s="1550"/>
      <c r="AGE246" s="1550"/>
      <c r="AGF246" s="1694"/>
      <c r="AGG246" s="1790"/>
      <c r="AGH246" s="1696"/>
      <c r="AGI246" s="1696"/>
      <c r="AGJ246" s="1695"/>
      <c r="AGK246" s="1549"/>
      <c r="AGL246" s="1550"/>
      <c r="AGM246" s="1550"/>
      <c r="AGN246" s="1694"/>
      <c r="AGO246" s="1790"/>
      <c r="AGP246" s="1696"/>
      <c r="AGQ246" s="1696"/>
      <c r="AGR246" s="1695"/>
      <c r="AGS246" s="1549"/>
      <c r="AGT246" s="1550"/>
      <c r="AGU246" s="1550"/>
      <c r="AGV246" s="1694"/>
      <c r="AGW246" s="1790"/>
      <c r="AGX246" s="1696"/>
      <c r="AGY246" s="1696"/>
      <c r="AGZ246" s="1695"/>
      <c r="AHA246" s="1549"/>
      <c r="AHB246" s="1550"/>
      <c r="AHC246" s="1550"/>
      <c r="AHD246" s="1694"/>
      <c r="AHE246" s="1790"/>
      <c r="AHF246" s="1696"/>
      <c r="AHG246" s="1696"/>
      <c r="AHH246" s="1695"/>
      <c r="AHI246" s="1549"/>
      <c r="AHJ246" s="1550"/>
      <c r="AHK246" s="1550"/>
      <c r="AHL246" s="1694"/>
      <c r="AHM246" s="1790"/>
      <c r="AHN246" s="1696"/>
      <c r="AHO246" s="1696"/>
      <c r="AHP246" s="1695"/>
      <c r="AHQ246" s="1549"/>
      <c r="AHR246" s="1550"/>
      <c r="AHS246" s="1550"/>
      <c r="AHT246" s="1694"/>
      <c r="AHU246" s="1790"/>
      <c r="AHV246" s="1696"/>
      <c r="AHW246" s="1696"/>
      <c r="AHX246" s="1695"/>
      <c r="AHY246" s="1549"/>
      <c r="AHZ246" s="1550"/>
      <c r="AIA246" s="1550"/>
      <c r="AIB246" s="1694"/>
      <c r="AIC246" s="1790"/>
      <c r="AID246" s="1696"/>
      <c r="AIE246" s="1696"/>
      <c r="AIF246" s="1695"/>
      <c r="AIG246" s="1549"/>
      <c r="AIH246" s="1550"/>
      <c r="AII246" s="1550"/>
      <c r="AIJ246" s="1694"/>
      <c r="AIK246" s="1790"/>
      <c r="AIL246" s="1696"/>
      <c r="AIM246" s="1696"/>
      <c r="AIN246" s="1695"/>
      <c r="AIO246" s="1549"/>
      <c r="AIP246" s="1550"/>
      <c r="AIQ246" s="1550"/>
      <c r="AIR246" s="1694"/>
      <c r="AIS246" s="1790"/>
      <c r="AIT246" s="1696"/>
      <c r="AIU246" s="1696"/>
      <c r="AIV246" s="1695"/>
      <c r="AIW246" s="1549"/>
      <c r="AIX246" s="1550"/>
      <c r="AIY246" s="1550"/>
      <c r="AIZ246" s="1694"/>
      <c r="AJA246" s="1790"/>
      <c r="AJB246" s="1696"/>
      <c r="AJC246" s="1696"/>
      <c r="AJD246" s="1695"/>
      <c r="AJE246" s="1549"/>
      <c r="AJF246" s="1550"/>
      <c r="AJG246" s="1550"/>
      <c r="AJH246" s="1694"/>
      <c r="AJI246" s="1790"/>
      <c r="AJJ246" s="1696"/>
      <c r="AJK246" s="1696"/>
      <c r="AJL246" s="1695"/>
      <c r="AJM246" s="1549"/>
      <c r="AJN246" s="1550"/>
      <c r="AJO246" s="1550"/>
      <c r="AJP246" s="1694"/>
      <c r="AJQ246" s="1790"/>
      <c r="AJR246" s="1696"/>
      <c r="AJS246" s="1696"/>
      <c r="AJT246" s="1695"/>
      <c r="AJU246" s="1549"/>
      <c r="AJV246" s="1550"/>
      <c r="AJW246" s="1550"/>
      <c r="AJX246" s="1694"/>
      <c r="AJY246" s="1790"/>
      <c r="AJZ246" s="1696"/>
      <c r="AKA246" s="1696"/>
      <c r="AKB246" s="1695"/>
      <c r="AKC246" s="1549"/>
      <c r="AKD246" s="1550"/>
      <c r="AKE246" s="1550"/>
      <c r="AKF246" s="1694"/>
      <c r="AKG246" s="1790"/>
      <c r="AKH246" s="1696"/>
      <c r="AKI246" s="1696"/>
      <c r="AKJ246" s="1695"/>
      <c r="AKK246" s="1549"/>
      <c r="AKL246" s="1550"/>
      <c r="AKM246" s="1550"/>
      <c r="AKN246" s="1694"/>
      <c r="AKO246" s="1790"/>
      <c r="AKP246" s="1696"/>
      <c r="AKQ246" s="1696"/>
      <c r="AKR246" s="1695"/>
      <c r="AKS246" s="1549"/>
      <c r="AKT246" s="1550"/>
      <c r="AKU246" s="1550"/>
      <c r="AKV246" s="1694"/>
      <c r="AKW246" s="1790"/>
      <c r="AKX246" s="1696"/>
      <c r="AKY246" s="1696"/>
      <c r="AKZ246" s="1695"/>
      <c r="ALA246" s="1549"/>
      <c r="ALB246" s="1550"/>
      <c r="ALC246" s="1550"/>
      <c r="ALD246" s="1694"/>
      <c r="ALE246" s="1790"/>
      <c r="ALF246" s="1696"/>
      <c r="ALG246" s="1696"/>
      <c r="ALH246" s="1695"/>
      <c r="ALI246" s="1549"/>
      <c r="ALJ246" s="1550"/>
      <c r="ALK246" s="1550"/>
      <c r="ALL246" s="1694"/>
      <c r="ALM246" s="1790"/>
      <c r="ALN246" s="1696"/>
      <c r="ALO246" s="1696"/>
      <c r="ALP246" s="1695"/>
      <c r="ALQ246" s="1549"/>
      <c r="ALR246" s="1550"/>
      <c r="ALS246" s="1550"/>
      <c r="ALT246" s="1694"/>
      <c r="ALU246" s="1790"/>
      <c r="ALV246" s="1696"/>
      <c r="ALW246" s="1696"/>
      <c r="ALX246" s="1695"/>
      <c r="ALY246" s="1549"/>
      <c r="ALZ246" s="1550"/>
      <c r="AMA246" s="1550"/>
      <c r="AMB246" s="1694"/>
      <c r="AMC246" s="1790"/>
      <c r="AMD246" s="1696"/>
      <c r="AME246" s="1696"/>
      <c r="AMF246" s="1695"/>
      <c r="AMG246" s="1549"/>
      <c r="AMH246" s="1550"/>
      <c r="AMI246" s="1550"/>
      <c r="AMJ246" s="1703"/>
    </row>
    <row r="247" spans="1:1024" s="72" customFormat="1" ht="15" customHeight="1">
      <c r="A247" s="65"/>
      <c r="B247" s="65" t="s">
        <v>4217</v>
      </c>
      <c r="C247" s="65"/>
      <c r="D247" s="65"/>
      <c r="E247" s="65"/>
      <c r="F247" s="65"/>
      <c r="G247" s="65"/>
      <c r="H247" s="65"/>
      <c r="I247"/>
      <c r="L247" s="85"/>
      <c r="M247" s="85"/>
      <c r="N247" s="144"/>
      <c r="O247" s="145"/>
      <c r="P247" s="145"/>
      <c r="Q247" s="146"/>
      <c r="T247" s="85"/>
      <c r="U247" s="144"/>
      <c r="V247" s="145"/>
      <c r="W247" s="145"/>
      <c r="X247" s="146"/>
      <c r="Y247" s="1792"/>
      <c r="AB247" s="85"/>
      <c r="AC247" s="144"/>
      <c r="AD247" s="145"/>
      <c r="AE247" s="145"/>
      <c r="AF247" s="146"/>
      <c r="AG247" s="1792"/>
      <c r="AJ247" s="85"/>
      <c r="AK247" s="144"/>
      <c r="AL247" s="145"/>
      <c r="AM247" s="145"/>
      <c r="AN247" s="146"/>
      <c r="AO247" s="1792"/>
      <c r="AR247" s="85"/>
      <c r="AS247" s="144"/>
      <c r="AT247" s="145"/>
      <c r="AU247" s="145"/>
      <c r="AV247" s="146"/>
      <c r="AW247" s="1792"/>
      <c r="AZ247" s="85"/>
      <c r="BA247" s="144"/>
      <c r="BB247" s="145"/>
      <c r="BC247" s="145"/>
      <c r="BD247" s="146"/>
      <c r="BE247" s="1792"/>
      <c r="BH247" s="85"/>
      <c r="BI247" s="144"/>
      <c r="BJ247" s="145"/>
      <c r="BK247" s="145"/>
      <c r="BL247" s="146"/>
      <c r="BM247" s="1792"/>
      <c r="BP247" s="85"/>
      <c r="BQ247" s="144"/>
      <c r="BR247" s="145"/>
      <c r="BS247" s="145"/>
      <c r="BT247" s="146"/>
      <c r="BU247" s="1792"/>
      <c r="BX247" s="85"/>
      <c r="BY247" s="144"/>
      <c r="BZ247" s="145"/>
      <c r="CA247" s="145"/>
      <c r="CB247" s="146"/>
      <c r="CC247" s="1792"/>
      <c r="CF247" s="85"/>
      <c r="CG247" s="144"/>
      <c r="CH247" s="145"/>
      <c r="CI247" s="145"/>
      <c r="CJ247" s="146"/>
      <c r="CK247" s="1792"/>
      <c r="CN247" s="85"/>
      <c r="CO247" s="144"/>
      <c r="CP247" s="145"/>
      <c r="CQ247" s="145"/>
      <c r="CR247" s="146"/>
      <c r="CS247" s="1792"/>
      <c r="CV247" s="85"/>
      <c r="CW247" s="144"/>
      <c r="CX247" s="145"/>
      <c r="CY247" s="145"/>
      <c r="CZ247" s="146"/>
      <c r="DA247" s="1792"/>
      <c r="DD247" s="85"/>
      <c r="DE247" s="144"/>
      <c r="DF247" s="145"/>
      <c r="DG247" s="145"/>
      <c r="DH247" s="146"/>
      <c r="DI247" s="1792"/>
      <c r="DL247" s="85"/>
      <c r="DM247" s="144"/>
      <c r="DN247" s="145"/>
      <c r="DO247" s="145"/>
      <c r="DP247" s="146"/>
      <c r="DQ247" s="1792"/>
      <c r="DT247" s="85"/>
      <c r="DU247" s="144"/>
      <c r="DV247" s="145"/>
      <c r="DW247" s="145"/>
      <c r="DX247" s="146"/>
      <c r="DY247" s="1792"/>
      <c r="EB247" s="85"/>
      <c r="EC247" s="144"/>
      <c r="ED247" s="145"/>
      <c r="EE247" s="145"/>
      <c r="EF247" s="146"/>
      <c r="EG247" s="1792"/>
      <c r="EJ247" s="85"/>
      <c r="EK247" s="144"/>
      <c r="EL247" s="145"/>
      <c r="EM247" s="145"/>
      <c r="EN247" s="146"/>
      <c r="EO247" s="1792"/>
      <c r="ER247" s="85"/>
      <c r="ES247" s="144"/>
      <c r="ET247" s="145"/>
      <c r="EU247" s="145"/>
      <c r="EV247" s="146"/>
      <c r="EW247" s="1792"/>
      <c r="EZ247" s="85"/>
      <c r="FA247" s="144"/>
      <c r="FB247" s="145"/>
      <c r="FC247" s="145"/>
      <c r="FD247" s="146"/>
      <c r="FE247" s="1792"/>
      <c r="FH247" s="85"/>
      <c r="FI247" s="144"/>
      <c r="FJ247" s="145"/>
      <c r="FK247" s="145"/>
      <c r="FL247" s="146"/>
      <c r="FM247" s="1792"/>
      <c r="FP247" s="85"/>
      <c r="FQ247" s="144"/>
      <c r="FR247" s="145"/>
      <c r="FS247" s="145"/>
      <c r="FT247" s="146"/>
      <c r="FU247" s="1792"/>
      <c r="FX247" s="85"/>
      <c r="FY247" s="144"/>
      <c r="FZ247" s="145"/>
      <c r="GA247" s="145"/>
      <c r="GB247" s="146"/>
      <c r="GC247" s="1792"/>
      <c r="GF247" s="85"/>
      <c r="GG247" s="144"/>
      <c r="GH247" s="145"/>
      <c r="GI247" s="145"/>
      <c r="GJ247" s="146"/>
      <c r="GK247" s="1792"/>
      <c r="GN247" s="85"/>
      <c r="GO247" s="144"/>
      <c r="GP247" s="145"/>
      <c r="GQ247" s="145"/>
      <c r="GR247" s="146"/>
      <c r="GS247" s="1792"/>
      <c r="GV247" s="85"/>
      <c r="GW247" s="144"/>
      <c r="GX247" s="145"/>
      <c r="GY247" s="145"/>
      <c r="GZ247" s="146"/>
      <c r="HA247" s="1792"/>
      <c r="HD247" s="85"/>
      <c r="HE247" s="144"/>
      <c r="HF247" s="145"/>
      <c r="HG247" s="145"/>
      <c r="HH247" s="146"/>
      <c r="HI247" s="1792"/>
      <c r="HL247" s="85"/>
      <c r="HM247" s="144"/>
      <c r="HN247" s="145"/>
      <c r="HO247" s="145"/>
      <c r="HP247" s="146"/>
      <c r="HQ247" s="1792"/>
      <c r="HT247" s="85"/>
      <c r="HU247" s="144"/>
      <c r="HV247" s="145"/>
      <c r="HW247" s="145"/>
      <c r="HX247" s="146"/>
      <c r="HY247" s="1792"/>
      <c r="IB247" s="85"/>
      <c r="IC247" s="144"/>
      <c r="ID247" s="145"/>
      <c r="IE247" s="145"/>
      <c r="IF247" s="146"/>
      <c r="IG247" s="1792"/>
      <c r="IJ247" s="85"/>
      <c r="IK247" s="144"/>
      <c r="IL247" s="145"/>
      <c r="IM247" s="145"/>
      <c r="IN247" s="146"/>
      <c r="IO247" s="1792"/>
      <c r="IR247" s="85"/>
      <c r="IS247" s="144"/>
      <c r="IT247" s="145"/>
      <c r="IU247" s="145"/>
      <c r="IV247" s="146"/>
      <c r="IW247" s="1792"/>
      <c r="IZ247" s="85"/>
      <c r="JA247" s="144"/>
      <c r="JB247" s="145"/>
      <c r="JC247" s="145"/>
      <c r="JD247" s="146"/>
      <c r="JE247" s="1792"/>
      <c r="JH247" s="85"/>
      <c r="JI247" s="144"/>
      <c r="JJ247" s="145"/>
      <c r="JK247" s="145"/>
      <c r="JL247" s="146"/>
      <c r="JM247" s="1792"/>
      <c r="JP247" s="85"/>
      <c r="JQ247" s="144"/>
      <c r="JR247" s="145"/>
      <c r="JS247" s="145"/>
      <c r="JT247" s="146"/>
      <c r="JU247" s="1792"/>
      <c r="JX247" s="85"/>
      <c r="JY247" s="144"/>
      <c r="JZ247" s="145"/>
      <c r="KA247" s="145"/>
      <c r="KB247" s="146"/>
      <c r="KC247" s="1792"/>
      <c r="KF247" s="85"/>
      <c r="KG247" s="144"/>
      <c r="KH247" s="145"/>
      <c r="KI247" s="145"/>
      <c r="KJ247" s="146"/>
      <c r="KK247" s="1792"/>
      <c r="KN247" s="85"/>
      <c r="KO247" s="144"/>
      <c r="KP247" s="145"/>
      <c r="KQ247" s="145"/>
      <c r="KR247" s="146"/>
      <c r="KS247" s="1792"/>
      <c r="KV247" s="85"/>
      <c r="KW247" s="144"/>
      <c r="KX247" s="145"/>
      <c r="KY247" s="145"/>
      <c r="KZ247" s="146"/>
      <c r="LA247" s="1792"/>
      <c r="LD247" s="85"/>
      <c r="LE247" s="144"/>
      <c r="LF247" s="145"/>
      <c r="LG247" s="145"/>
      <c r="LH247" s="146"/>
      <c r="LI247" s="1792"/>
      <c r="LL247" s="85"/>
      <c r="LM247" s="144"/>
      <c r="LN247" s="145"/>
      <c r="LO247" s="145"/>
      <c r="LP247" s="146"/>
      <c r="LQ247" s="1792"/>
      <c r="LT247" s="85"/>
      <c r="LU247" s="144"/>
      <c r="LV247" s="145"/>
      <c r="LW247" s="145"/>
      <c r="LX247" s="146"/>
      <c r="LY247" s="1792"/>
      <c r="MB247" s="85"/>
      <c r="MC247" s="144"/>
      <c r="MD247" s="145"/>
      <c r="ME247" s="145"/>
      <c r="MF247" s="146"/>
      <c r="MG247" s="1792"/>
      <c r="MJ247" s="85"/>
      <c r="MK247" s="144"/>
      <c r="ML247" s="145"/>
      <c r="MM247" s="145"/>
      <c r="MN247" s="146"/>
      <c r="MO247" s="1792"/>
      <c r="MR247" s="85"/>
      <c r="MS247" s="144"/>
      <c r="MT247" s="145"/>
      <c r="MU247" s="145"/>
      <c r="MV247" s="146"/>
      <c r="MW247" s="1792"/>
      <c r="MZ247" s="85"/>
      <c r="NA247" s="144"/>
      <c r="NB247" s="145"/>
      <c r="NC247" s="145"/>
      <c r="ND247" s="146"/>
      <c r="NE247" s="1792"/>
      <c r="NH247" s="85"/>
      <c r="NI247" s="144"/>
      <c r="NJ247" s="145"/>
      <c r="NK247" s="145"/>
      <c r="NL247" s="146"/>
      <c r="NM247" s="1792"/>
      <c r="NP247" s="85"/>
      <c r="NQ247" s="144"/>
      <c r="NR247" s="145"/>
      <c r="NS247" s="145"/>
      <c r="NT247" s="146"/>
      <c r="NU247" s="1792"/>
      <c r="NX247" s="85"/>
      <c r="NY247" s="144"/>
      <c r="NZ247" s="145"/>
      <c r="OA247" s="145"/>
      <c r="OB247" s="146"/>
      <c r="OC247" s="1792"/>
      <c r="OF247" s="85"/>
      <c r="OG247" s="144"/>
      <c r="OH247" s="145"/>
      <c r="OI247" s="145"/>
      <c r="OJ247" s="146"/>
      <c r="OK247" s="1792"/>
      <c r="ON247" s="85"/>
      <c r="OO247" s="144"/>
      <c r="OP247" s="145"/>
      <c r="OQ247" s="145"/>
      <c r="OR247" s="146"/>
      <c r="OS247" s="1792"/>
      <c r="OV247" s="85"/>
      <c r="OW247" s="144"/>
      <c r="OX247" s="145"/>
      <c r="OY247" s="145"/>
      <c r="OZ247" s="146"/>
      <c r="PA247" s="1792"/>
      <c r="PD247" s="85"/>
      <c r="PE247" s="144"/>
      <c r="PF247" s="145"/>
      <c r="PG247" s="145"/>
      <c r="PH247" s="146"/>
      <c r="PI247" s="1792"/>
      <c r="PL247" s="85"/>
      <c r="PM247" s="144"/>
      <c r="PN247" s="145"/>
      <c r="PO247" s="145"/>
      <c r="PP247" s="146"/>
      <c r="PQ247" s="1792"/>
      <c r="PT247" s="85"/>
      <c r="PU247" s="144"/>
      <c r="PV247" s="145"/>
      <c r="PW247" s="145"/>
      <c r="PX247" s="146"/>
      <c r="PY247" s="1792"/>
      <c r="QB247" s="85"/>
      <c r="QC247" s="144"/>
      <c r="QD247" s="145"/>
      <c r="QE247" s="145"/>
      <c r="QF247" s="146"/>
      <c r="QG247" s="1792"/>
      <c r="QJ247" s="85"/>
      <c r="QK247" s="144"/>
      <c r="QL247" s="145"/>
      <c r="QM247" s="145"/>
      <c r="QN247" s="146"/>
      <c r="QO247" s="1792"/>
      <c r="QR247" s="85"/>
      <c r="QS247" s="144"/>
      <c r="QT247" s="145"/>
      <c r="QU247" s="145"/>
      <c r="QV247" s="146"/>
      <c r="QW247" s="1792"/>
      <c r="QZ247" s="85"/>
      <c r="RA247" s="144"/>
      <c r="RB247" s="145"/>
      <c r="RC247" s="145"/>
      <c r="RD247" s="146"/>
      <c r="RE247" s="1792"/>
      <c r="RH247" s="85"/>
      <c r="RI247" s="144"/>
      <c r="RJ247" s="145"/>
      <c r="RK247" s="145"/>
      <c r="RL247" s="146"/>
      <c r="RM247" s="1792"/>
      <c r="RP247" s="85"/>
      <c r="RQ247" s="144"/>
      <c r="RR247" s="145"/>
      <c r="RS247" s="145"/>
      <c r="RT247" s="146"/>
      <c r="RU247" s="1792"/>
      <c r="RX247" s="85"/>
      <c r="RY247" s="144"/>
      <c r="RZ247" s="145"/>
      <c r="SA247" s="145"/>
      <c r="SB247" s="146"/>
      <c r="SC247" s="1792"/>
      <c r="SF247" s="85"/>
      <c r="SG247" s="144"/>
      <c r="SH247" s="145"/>
      <c r="SI247" s="145"/>
      <c r="SJ247" s="146"/>
      <c r="SK247" s="1792"/>
      <c r="SN247" s="85"/>
      <c r="SO247" s="144"/>
      <c r="SP247" s="145"/>
      <c r="SQ247" s="145"/>
      <c r="SR247" s="146"/>
      <c r="SS247" s="1792"/>
      <c r="SV247" s="85"/>
      <c r="SW247" s="144"/>
      <c r="SX247" s="145"/>
      <c r="SY247" s="145"/>
      <c r="SZ247" s="146"/>
      <c r="TA247" s="1792"/>
      <c r="TD247" s="85"/>
      <c r="TE247" s="144"/>
      <c r="TF247" s="145"/>
      <c r="TG247" s="145"/>
      <c r="TH247" s="146"/>
      <c r="TI247" s="1792"/>
      <c r="TL247" s="85"/>
      <c r="TM247" s="144"/>
      <c r="TN247" s="145"/>
      <c r="TO247" s="145"/>
      <c r="TP247" s="146"/>
      <c r="TQ247" s="1792"/>
      <c r="TT247" s="85"/>
      <c r="TU247" s="144"/>
      <c r="TV247" s="145"/>
      <c r="TW247" s="145"/>
      <c r="TX247" s="146"/>
      <c r="TY247" s="1792"/>
      <c r="UB247" s="85"/>
      <c r="UC247" s="144"/>
      <c r="UD247" s="145"/>
      <c r="UE247" s="145"/>
      <c r="UF247" s="146"/>
      <c r="UG247" s="1792"/>
      <c r="UJ247" s="85"/>
      <c r="UK247" s="144"/>
      <c r="UL247" s="145"/>
      <c r="UM247" s="145"/>
      <c r="UN247" s="146"/>
      <c r="UO247" s="1792"/>
      <c r="UR247" s="85"/>
      <c r="US247" s="144"/>
      <c r="UT247" s="145"/>
      <c r="UU247" s="145"/>
      <c r="UV247" s="146"/>
      <c r="UW247" s="1792"/>
      <c r="UZ247" s="85"/>
      <c r="VA247" s="144"/>
      <c r="VB247" s="145"/>
      <c r="VC247" s="145"/>
      <c r="VD247" s="146"/>
      <c r="VE247" s="1792"/>
      <c r="VH247" s="85"/>
      <c r="VI247" s="144"/>
      <c r="VJ247" s="145"/>
      <c r="VK247" s="145"/>
      <c r="VL247" s="146"/>
      <c r="VM247" s="1792"/>
      <c r="VP247" s="85"/>
      <c r="VQ247" s="144"/>
      <c r="VR247" s="145"/>
      <c r="VS247" s="145"/>
      <c r="VT247" s="146"/>
      <c r="VU247" s="1792"/>
      <c r="VX247" s="85"/>
      <c r="VY247" s="144"/>
      <c r="VZ247" s="145"/>
      <c r="WA247" s="145"/>
      <c r="WB247" s="146"/>
      <c r="WC247" s="1792"/>
      <c r="WF247" s="85"/>
      <c r="WG247" s="144"/>
      <c r="WH247" s="145"/>
      <c r="WI247" s="145"/>
      <c r="WJ247" s="146"/>
      <c r="WK247" s="1792"/>
      <c r="WN247" s="85"/>
      <c r="WO247" s="144"/>
      <c r="WP247" s="145"/>
      <c r="WQ247" s="145"/>
      <c r="WR247" s="146"/>
      <c r="WS247" s="1792"/>
      <c r="WV247" s="85"/>
      <c r="WW247" s="144"/>
      <c r="WX247" s="145"/>
      <c r="WY247" s="145"/>
      <c r="WZ247" s="146"/>
      <c r="XA247" s="1792"/>
      <c r="XD247" s="85"/>
      <c r="XE247" s="144"/>
      <c r="XF247" s="145"/>
      <c r="XG247" s="145"/>
      <c r="XH247" s="146"/>
      <c r="XI247" s="1792"/>
      <c r="XL247" s="85"/>
      <c r="XM247" s="144"/>
      <c r="XN247" s="145"/>
      <c r="XO247" s="145"/>
      <c r="XP247" s="146"/>
      <c r="XQ247" s="1792"/>
      <c r="XT247" s="85"/>
      <c r="XU247" s="144"/>
      <c r="XV247" s="145"/>
      <c r="XW247" s="145"/>
      <c r="XX247" s="146"/>
      <c r="XY247" s="1792"/>
      <c r="YB247" s="85"/>
      <c r="YC247" s="144"/>
      <c r="YD247" s="145"/>
      <c r="YE247" s="145"/>
      <c r="YF247" s="146"/>
      <c r="YG247" s="1792"/>
      <c r="YJ247" s="85"/>
      <c r="YK247" s="144"/>
      <c r="YL247" s="145"/>
      <c r="YM247" s="145"/>
      <c r="YN247" s="146"/>
      <c r="YO247" s="1792"/>
      <c r="YR247" s="85"/>
      <c r="YS247" s="144"/>
      <c r="YT247" s="145"/>
      <c r="YU247" s="145"/>
      <c r="YV247" s="146"/>
      <c r="YW247" s="1792"/>
      <c r="YZ247" s="85"/>
      <c r="ZA247" s="144"/>
      <c r="ZB247" s="145"/>
      <c r="ZC247" s="145"/>
      <c r="ZD247" s="146"/>
      <c r="ZE247" s="1792"/>
      <c r="ZH247" s="85"/>
      <c r="ZI247" s="144"/>
      <c r="ZJ247" s="145"/>
      <c r="ZK247" s="145"/>
      <c r="ZL247" s="146"/>
      <c r="ZM247" s="1792"/>
      <c r="ZP247" s="85"/>
      <c r="ZQ247" s="144"/>
      <c r="ZR247" s="145"/>
      <c r="ZS247" s="145"/>
      <c r="ZT247" s="146"/>
      <c r="ZU247" s="1792"/>
      <c r="ZX247" s="85"/>
      <c r="ZY247" s="144"/>
      <c r="ZZ247" s="145"/>
      <c r="AAA247" s="145"/>
      <c r="AAB247" s="146"/>
      <c r="AAC247" s="1792"/>
      <c r="AAF247" s="85"/>
      <c r="AAG247" s="144"/>
      <c r="AAH247" s="145"/>
      <c r="AAI247" s="145"/>
      <c r="AAJ247" s="146"/>
      <c r="AAK247" s="1792"/>
      <c r="AAN247" s="85"/>
      <c r="AAO247" s="144"/>
      <c r="AAP247" s="145"/>
      <c r="AAQ247" s="2057"/>
      <c r="AAR247" s="1694"/>
      <c r="AAS247" s="1790"/>
      <c r="AAT247" s="1696"/>
      <c r="AAU247" s="1696"/>
      <c r="AAV247" s="1695"/>
      <c r="AAW247" s="1549"/>
      <c r="AAX247" s="1550"/>
      <c r="AAY247" s="1550"/>
      <c r="AAZ247" s="1694"/>
      <c r="ABA247" s="1790"/>
      <c r="ABB247" s="1696"/>
      <c r="ABC247" s="1696"/>
      <c r="ABD247" s="1695"/>
      <c r="ABE247" s="1549"/>
      <c r="ABF247" s="1550"/>
      <c r="ABG247" s="1550"/>
      <c r="ABH247" s="1694"/>
      <c r="ABI247" s="1790"/>
      <c r="ABJ247" s="1696"/>
      <c r="ABK247" s="1696"/>
      <c r="ABL247" s="1695"/>
      <c r="ABM247" s="1549"/>
      <c r="ABN247" s="1550"/>
      <c r="ABO247" s="1550"/>
      <c r="ABP247" s="1694"/>
      <c r="ABQ247" s="1790"/>
      <c r="ABR247" s="1696"/>
      <c r="ABS247" s="1696"/>
      <c r="ABT247" s="1695"/>
      <c r="ABU247" s="1549"/>
      <c r="ABV247" s="1550"/>
      <c r="ABW247" s="1550"/>
      <c r="ABX247" s="1694"/>
      <c r="ABY247" s="1790"/>
      <c r="ABZ247" s="1696"/>
      <c r="ACA247" s="1696"/>
      <c r="ACB247" s="1695"/>
      <c r="ACC247" s="1549"/>
      <c r="ACD247" s="1550"/>
      <c r="ACE247" s="1550"/>
      <c r="ACF247" s="1694"/>
      <c r="ACG247" s="1790"/>
      <c r="ACH247" s="1696"/>
      <c r="ACI247" s="1696"/>
      <c r="ACJ247" s="1695"/>
      <c r="ACK247" s="1549"/>
      <c r="ACL247" s="1550"/>
      <c r="ACM247" s="1550"/>
      <c r="ACN247" s="1694"/>
      <c r="ACO247" s="1790"/>
      <c r="ACP247" s="1696"/>
      <c r="ACQ247" s="1696"/>
      <c r="ACR247" s="1695"/>
      <c r="ACS247" s="1549"/>
      <c r="ACT247" s="1550"/>
      <c r="ACU247" s="1550"/>
      <c r="ACV247" s="1694"/>
      <c r="ACW247" s="1790"/>
      <c r="ACX247" s="1696"/>
      <c r="ACY247" s="1696"/>
      <c r="ACZ247" s="1695"/>
      <c r="ADA247" s="1549"/>
      <c r="ADB247" s="1550"/>
      <c r="ADC247" s="1550"/>
      <c r="ADD247" s="1694"/>
      <c r="ADE247" s="1790"/>
      <c r="ADF247" s="1696"/>
      <c r="ADG247" s="1696"/>
      <c r="ADH247" s="1695"/>
      <c r="ADI247" s="1549"/>
      <c r="ADJ247" s="1550"/>
      <c r="ADK247" s="1550"/>
      <c r="ADL247" s="1694"/>
      <c r="ADM247" s="1790"/>
      <c r="ADN247" s="1696"/>
      <c r="ADO247" s="1696"/>
      <c r="ADP247" s="1695"/>
      <c r="ADQ247" s="1549"/>
      <c r="ADR247" s="1550"/>
      <c r="ADS247" s="1550"/>
      <c r="ADT247" s="1694"/>
      <c r="ADU247" s="1790"/>
      <c r="ADV247" s="1696"/>
      <c r="ADW247" s="1696"/>
      <c r="ADX247" s="1695"/>
      <c r="ADY247" s="1549"/>
      <c r="ADZ247" s="1550"/>
      <c r="AEA247" s="1550"/>
      <c r="AEB247" s="1694"/>
      <c r="AEC247" s="1790"/>
      <c r="AED247" s="1696"/>
      <c r="AEE247" s="1696"/>
      <c r="AEF247" s="1695"/>
      <c r="AEG247" s="1549"/>
      <c r="AEH247" s="1550"/>
      <c r="AEI247" s="1550"/>
      <c r="AEJ247" s="1694"/>
      <c r="AEK247" s="1790"/>
      <c r="AEL247" s="1696"/>
      <c r="AEM247" s="1696"/>
      <c r="AEN247" s="1695"/>
      <c r="AEO247" s="1549"/>
      <c r="AEP247" s="1550"/>
      <c r="AEQ247" s="1550"/>
      <c r="AER247" s="1694"/>
      <c r="AES247" s="1790"/>
      <c r="AET247" s="1696"/>
      <c r="AEU247" s="1696"/>
      <c r="AEV247" s="1695"/>
      <c r="AEW247" s="1549"/>
      <c r="AEX247" s="1550"/>
      <c r="AEY247" s="1550"/>
      <c r="AEZ247" s="1694"/>
      <c r="AFA247" s="1790"/>
      <c r="AFB247" s="1696"/>
      <c r="AFC247" s="1696"/>
      <c r="AFD247" s="1695"/>
      <c r="AFE247" s="1549"/>
      <c r="AFF247" s="1550"/>
      <c r="AFG247" s="1550"/>
      <c r="AFH247" s="1694"/>
      <c r="AFI247" s="1790"/>
      <c r="AFJ247" s="1696"/>
      <c r="AFK247" s="1696"/>
      <c r="AFL247" s="1695"/>
      <c r="AFM247" s="1549"/>
      <c r="AFN247" s="1550"/>
      <c r="AFO247" s="1550"/>
      <c r="AFP247" s="1694"/>
      <c r="AFQ247" s="1790"/>
      <c r="AFR247" s="1696"/>
      <c r="AFS247" s="1696"/>
      <c r="AFT247" s="1695"/>
      <c r="AFU247" s="1549"/>
      <c r="AFV247" s="1550"/>
      <c r="AFW247" s="1550"/>
      <c r="AFX247" s="1694"/>
      <c r="AFY247" s="1790"/>
      <c r="AFZ247" s="1696"/>
      <c r="AGA247" s="1696"/>
      <c r="AGB247" s="1695"/>
      <c r="AGC247" s="1549"/>
      <c r="AGD247" s="1550"/>
      <c r="AGE247" s="1550"/>
      <c r="AGF247" s="1694"/>
      <c r="AGG247" s="1790"/>
      <c r="AGH247" s="1696"/>
      <c r="AGI247" s="1696"/>
      <c r="AGJ247" s="1695"/>
      <c r="AGK247" s="1549"/>
      <c r="AGL247" s="1550"/>
      <c r="AGM247" s="1550"/>
      <c r="AGN247" s="1694"/>
      <c r="AGO247" s="1790"/>
      <c r="AGP247" s="1696"/>
      <c r="AGQ247" s="1696"/>
      <c r="AGR247" s="1695"/>
      <c r="AGS247" s="1549"/>
      <c r="AGT247" s="1550"/>
      <c r="AGU247" s="1550"/>
      <c r="AGV247" s="1694"/>
      <c r="AGW247" s="1790"/>
      <c r="AGX247" s="1696"/>
      <c r="AGY247" s="1696"/>
      <c r="AGZ247" s="1695"/>
      <c r="AHA247" s="1549"/>
      <c r="AHB247" s="1550"/>
      <c r="AHC247" s="1550"/>
      <c r="AHD247" s="1694"/>
      <c r="AHE247" s="1790"/>
      <c r="AHF247" s="1696"/>
      <c r="AHG247" s="1696"/>
      <c r="AHH247" s="1695"/>
      <c r="AHI247" s="1549"/>
      <c r="AHJ247" s="1550"/>
      <c r="AHK247" s="1550"/>
      <c r="AHL247" s="1694"/>
      <c r="AHM247" s="1790"/>
      <c r="AHN247" s="1696"/>
      <c r="AHO247" s="1696"/>
      <c r="AHP247" s="1695"/>
      <c r="AHQ247" s="1549"/>
      <c r="AHR247" s="1550"/>
      <c r="AHS247" s="1550"/>
      <c r="AHT247" s="1694"/>
      <c r="AHU247" s="1790"/>
      <c r="AHV247" s="1696"/>
      <c r="AHW247" s="1696"/>
      <c r="AHX247" s="1695"/>
      <c r="AHY247" s="1549"/>
      <c r="AHZ247" s="1550"/>
      <c r="AIA247" s="1550"/>
      <c r="AIB247" s="1694"/>
      <c r="AIC247" s="1790"/>
      <c r="AID247" s="1696"/>
      <c r="AIE247" s="1696"/>
      <c r="AIF247" s="1695"/>
      <c r="AIG247" s="1549"/>
      <c r="AIH247" s="1550"/>
      <c r="AII247" s="1550"/>
      <c r="AIJ247" s="1694"/>
      <c r="AIK247" s="1790"/>
      <c r="AIL247" s="1696"/>
      <c r="AIM247" s="1696"/>
      <c r="AIN247" s="1695"/>
      <c r="AIO247" s="1549"/>
      <c r="AIP247" s="1550"/>
      <c r="AIQ247" s="1550"/>
      <c r="AIR247" s="1694"/>
      <c r="AIS247" s="1790"/>
      <c r="AIT247" s="1696"/>
      <c r="AIU247" s="1696"/>
      <c r="AIV247" s="1695"/>
      <c r="AIW247" s="1549"/>
      <c r="AIX247" s="1550"/>
      <c r="AIY247" s="1550"/>
      <c r="AIZ247" s="1694"/>
      <c r="AJA247" s="1790"/>
      <c r="AJB247" s="1696"/>
      <c r="AJC247" s="1696"/>
      <c r="AJD247" s="1695"/>
      <c r="AJE247" s="1549"/>
      <c r="AJF247" s="1550"/>
      <c r="AJG247" s="1550"/>
      <c r="AJH247" s="1694"/>
      <c r="AJI247" s="1790"/>
      <c r="AJJ247" s="1696"/>
      <c r="AJK247" s="1696"/>
      <c r="AJL247" s="1695"/>
      <c r="AJM247" s="1549"/>
      <c r="AJN247" s="1550"/>
      <c r="AJO247" s="1550"/>
      <c r="AJP247" s="1694"/>
      <c r="AJQ247" s="1790"/>
      <c r="AJR247" s="1696"/>
      <c r="AJS247" s="1696"/>
      <c r="AJT247" s="1695"/>
      <c r="AJU247" s="1549"/>
      <c r="AJV247" s="1550"/>
      <c r="AJW247" s="1550"/>
      <c r="AJX247" s="1694"/>
      <c r="AJY247" s="1790"/>
      <c r="AJZ247" s="1696"/>
      <c r="AKA247" s="1696"/>
      <c r="AKB247" s="1695"/>
      <c r="AKC247" s="1549"/>
      <c r="AKD247" s="1550"/>
      <c r="AKE247" s="1550"/>
      <c r="AKF247" s="1694"/>
      <c r="AKG247" s="1790"/>
      <c r="AKH247" s="1696"/>
      <c r="AKI247" s="1696"/>
      <c r="AKJ247" s="1695"/>
      <c r="AKK247" s="1549"/>
      <c r="AKL247" s="1550"/>
      <c r="AKM247" s="1550"/>
      <c r="AKN247" s="1694"/>
      <c r="AKO247" s="1790"/>
      <c r="AKP247" s="1696"/>
      <c r="AKQ247" s="1696"/>
      <c r="AKR247" s="1695"/>
      <c r="AKS247" s="1549"/>
      <c r="AKT247" s="1550"/>
      <c r="AKU247" s="1550"/>
      <c r="AKV247" s="1694"/>
      <c r="AKW247" s="1790"/>
      <c r="AKX247" s="1696"/>
      <c r="AKY247" s="1696"/>
      <c r="AKZ247" s="1695"/>
      <c r="ALA247" s="1549"/>
      <c r="ALB247" s="1550"/>
      <c r="ALC247" s="1550"/>
      <c r="ALD247" s="1694"/>
      <c r="ALE247" s="1790"/>
      <c r="ALF247" s="1696"/>
      <c r="ALG247" s="1696"/>
      <c r="ALH247" s="1695"/>
      <c r="ALI247" s="1549"/>
      <c r="ALJ247" s="1550"/>
      <c r="ALK247" s="1550"/>
      <c r="ALL247" s="1694"/>
      <c r="ALM247" s="1790"/>
      <c r="ALN247" s="1696"/>
      <c r="ALO247" s="1696"/>
      <c r="ALP247" s="1695"/>
      <c r="ALQ247" s="1549"/>
      <c r="ALR247" s="1550"/>
      <c r="ALS247" s="1550"/>
      <c r="ALT247" s="1694"/>
      <c r="ALU247" s="1790"/>
      <c r="ALV247" s="1696"/>
      <c r="ALW247" s="1696"/>
      <c r="ALX247" s="1695"/>
      <c r="ALY247" s="1549"/>
      <c r="ALZ247" s="1550"/>
      <c r="AMA247" s="1550"/>
      <c r="AMB247" s="1694"/>
      <c r="AMC247" s="1790"/>
      <c r="AMD247" s="1696"/>
      <c r="AME247" s="1696"/>
      <c r="AMF247" s="1695"/>
      <c r="AMG247" s="1549"/>
      <c r="AMH247" s="1550"/>
      <c r="AMI247" s="1550"/>
      <c r="AMJ247" s="1703"/>
    </row>
    <row r="248" spans="1:1024" s="72" customFormat="1" ht="15" customHeight="1">
      <c r="A248" s="1694">
        <v>9000900001</v>
      </c>
      <c r="B248" s="1791" t="s">
        <v>4218</v>
      </c>
      <c r="C248" s="1696" t="s">
        <v>4125</v>
      </c>
      <c r="D248" s="1696" t="s">
        <v>4041</v>
      </c>
      <c r="E248" s="1695">
        <v>6</v>
      </c>
      <c r="F248" s="1549">
        <v>11.27</v>
      </c>
      <c r="G248" s="1536">
        <f>F248*$I$2</f>
        <v>0</v>
      </c>
      <c r="H248" s="1536">
        <f>G248-G248*($I$1)</f>
        <v>0</v>
      </c>
      <c r="I248"/>
      <c r="L248" s="85"/>
      <c r="M248" s="85"/>
      <c r="N248" s="144"/>
      <c r="O248" s="145"/>
      <c r="P248" s="145"/>
      <c r="Q248" s="146"/>
      <c r="T248" s="85"/>
      <c r="U248" s="144"/>
      <c r="V248" s="145"/>
      <c r="W248" s="145"/>
      <c r="X248" s="146"/>
      <c r="Y248" s="1792"/>
      <c r="AB248" s="85"/>
      <c r="AC248" s="144"/>
      <c r="AD248" s="145"/>
      <c r="AE248" s="145"/>
      <c r="AF248" s="146"/>
      <c r="AG248" s="1792"/>
      <c r="AJ248" s="85"/>
      <c r="AK248" s="144"/>
      <c r="AL248" s="145"/>
      <c r="AM248" s="145"/>
      <c r="AN248" s="146"/>
      <c r="AO248" s="1792"/>
      <c r="AR248" s="85"/>
      <c r="AS248" s="144"/>
      <c r="AT248" s="145"/>
      <c r="AU248" s="145"/>
      <c r="AV248" s="146"/>
      <c r="AW248" s="1792"/>
      <c r="AZ248" s="85"/>
      <c r="BA248" s="144"/>
      <c r="BB248" s="145"/>
      <c r="BC248" s="145"/>
      <c r="BD248" s="146"/>
      <c r="BE248" s="1792"/>
      <c r="BH248" s="85"/>
      <c r="BI248" s="144"/>
      <c r="BJ248" s="145"/>
      <c r="BK248" s="145"/>
      <c r="BL248" s="146"/>
      <c r="BM248" s="1792"/>
      <c r="BP248" s="85"/>
      <c r="BQ248" s="144"/>
      <c r="BR248" s="145"/>
      <c r="BS248" s="145"/>
      <c r="BT248" s="146"/>
      <c r="BU248" s="1792"/>
      <c r="BX248" s="85"/>
      <c r="BY248" s="144"/>
      <c r="BZ248" s="145"/>
      <c r="CA248" s="145"/>
      <c r="CB248" s="146"/>
      <c r="CC248" s="1792"/>
      <c r="CF248" s="85"/>
      <c r="CG248" s="144"/>
      <c r="CH248" s="145"/>
      <c r="CI248" s="145"/>
      <c r="CJ248" s="146"/>
      <c r="CK248" s="1792"/>
      <c r="CN248" s="85"/>
      <c r="CO248" s="144"/>
      <c r="CP248" s="145"/>
      <c r="CQ248" s="145"/>
      <c r="CR248" s="146"/>
      <c r="CS248" s="1792"/>
      <c r="CV248" s="85"/>
      <c r="CW248" s="144"/>
      <c r="CX248" s="145"/>
      <c r="CY248" s="145"/>
      <c r="CZ248" s="146"/>
      <c r="DA248" s="1792"/>
      <c r="DD248" s="85"/>
      <c r="DE248" s="144"/>
      <c r="DF248" s="145"/>
      <c r="DG248" s="145"/>
      <c r="DH248" s="146"/>
      <c r="DI248" s="1792"/>
      <c r="DL248" s="85"/>
      <c r="DM248" s="144"/>
      <c r="DN248" s="145"/>
      <c r="DO248" s="145"/>
      <c r="DP248" s="146"/>
      <c r="DQ248" s="1792"/>
      <c r="DT248" s="85"/>
      <c r="DU248" s="144"/>
      <c r="DV248" s="145"/>
      <c r="DW248" s="145"/>
      <c r="DX248" s="146"/>
      <c r="DY248" s="1792"/>
      <c r="EB248" s="85"/>
      <c r="EC248" s="144"/>
      <c r="ED248" s="145"/>
      <c r="EE248" s="145"/>
      <c r="EF248" s="146"/>
      <c r="EG248" s="1792"/>
      <c r="EJ248" s="85"/>
      <c r="EK248" s="144"/>
      <c r="EL248" s="145"/>
      <c r="EM248" s="145"/>
      <c r="EN248" s="146"/>
      <c r="EO248" s="1792"/>
      <c r="ER248" s="85"/>
      <c r="ES248" s="144"/>
      <c r="ET248" s="145"/>
      <c r="EU248" s="145"/>
      <c r="EV248" s="146"/>
      <c r="EW248" s="1792"/>
      <c r="EZ248" s="85"/>
      <c r="FA248" s="144"/>
      <c r="FB248" s="145"/>
      <c r="FC248" s="145"/>
      <c r="FD248" s="146"/>
      <c r="FE248" s="1792"/>
      <c r="FH248" s="85"/>
      <c r="FI248" s="144"/>
      <c r="FJ248" s="145"/>
      <c r="FK248" s="145"/>
      <c r="FL248" s="146"/>
      <c r="FM248" s="1792"/>
      <c r="FP248" s="85"/>
      <c r="FQ248" s="144"/>
      <c r="FR248" s="145"/>
      <c r="FS248" s="145"/>
      <c r="FT248" s="146"/>
      <c r="FU248" s="1792"/>
      <c r="FX248" s="85"/>
      <c r="FY248" s="144"/>
      <c r="FZ248" s="145"/>
      <c r="GA248" s="145"/>
      <c r="GB248" s="146"/>
      <c r="GC248" s="1792"/>
      <c r="GF248" s="85"/>
      <c r="GG248" s="144"/>
      <c r="GH248" s="145"/>
      <c r="GI248" s="145"/>
      <c r="GJ248" s="146"/>
      <c r="GK248" s="1792"/>
      <c r="GN248" s="85"/>
      <c r="GO248" s="144"/>
      <c r="GP248" s="145"/>
      <c r="GQ248" s="145"/>
      <c r="GR248" s="146"/>
      <c r="GS248" s="1792"/>
      <c r="GV248" s="85"/>
      <c r="GW248" s="144"/>
      <c r="GX248" s="145"/>
      <c r="GY248" s="145"/>
      <c r="GZ248" s="146"/>
      <c r="HA248" s="1792"/>
      <c r="HD248" s="85"/>
      <c r="HE248" s="144"/>
      <c r="HF248" s="145"/>
      <c r="HG248" s="145"/>
      <c r="HH248" s="146"/>
      <c r="HI248" s="1792"/>
      <c r="HL248" s="85"/>
      <c r="HM248" s="144"/>
      <c r="HN248" s="145"/>
      <c r="HO248" s="145"/>
      <c r="HP248" s="146"/>
      <c r="HQ248" s="1792"/>
      <c r="HT248" s="85"/>
      <c r="HU248" s="144"/>
      <c r="HV248" s="145"/>
      <c r="HW248" s="145"/>
      <c r="HX248" s="146"/>
      <c r="HY248" s="1792"/>
      <c r="IB248" s="85"/>
      <c r="IC248" s="144"/>
      <c r="ID248" s="145"/>
      <c r="IE248" s="145"/>
      <c r="IF248" s="146"/>
      <c r="IG248" s="1792"/>
      <c r="IJ248" s="85"/>
      <c r="IK248" s="144"/>
      <c r="IL248" s="145"/>
      <c r="IM248" s="145"/>
      <c r="IN248" s="146"/>
      <c r="IO248" s="1792"/>
      <c r="IR248" s="85"/>
      <c r="IS248" s="144"/>
      <c r="IT248" s="145"/>
      <c r="IU248" s="145"/>
      <c r="IV248" s="146"/>
      <c r="IW248" s="1792"/>
      <c r="IZ248" s="85"/>
      <c r="JA248" s="144"/>
      <c r="JB248" s="145"/>
      <c r="JC248" s="145"/>
      <c r="JD248" s="146"/>
      <c r="JE248" s="1792"/>
      <c r="JH248" s="85"/>
      <c r="JI248" s="144"/>
      <c r="JJ248" s="145"/>
      <c r="JK248" s="145"/>
      <c r="JL248" s="146"/>
      <c r="JM248" s="1792"/>
      <c r="JP248" s="85"/>
      <c r="JQ248" s="144"/>
      <c r="JR248" s="145"/>
      <c r="JS248" s="145"/>
      <c r="JT248" s="146"/>
      <c r="JU248" s="1792"/>
      <c r="JX248" s="85"/>
      <c r="JY248" s="144"/>
      <c r="JZ248" s="145"/>
      <c r="KA248" s="145"/>
      <c r="KB248" s="146"/>
      <c r="KC248" s="1792"/>
      <c r="KF248" s="85"/>
      <c r="KG248" s="144"/>
      <c r="KH248" s="145"/>
      <c r="KI248" s="145"/>
      <c r="KJ248" s="146"/>
      <c r="KK248" s="1792"/>
      <c r="KN248" s="85"/>
      <c r="KO248" s="144"/>
      <c r="KP248" s="145"/>
      <c r="KQ248" s="145"/>
      <c r="KR248" s="146"/>
      <c r="KS248" s="1792"/>
      <c r="KV248" s="85"/>
      <c r="KW248" s="144"/>
      <c r="KX248" s="145"/>
      <c r="KY248" s="145"/>
      <c r="KZ248" s="146"/>
      <c r="LA248" s="1792"/>
      <c r="LD248" s="85"/>
      <c r="LE248" s="144"/>
      <c r="LF248" s="145"/>
      <c r="LG248" s="145"/>
      <c r="LH248" s="146"/>
      <c r="LI248" s="1792"/>
      <c r="LL248" s="85"/>
      <c r="LM248" s="144"/>
      <c r="LN248" s="145"/>
      <c r="LO248" s="145"/>
      <c r="LP248" s="146"/>
      <c r="LQ248" s="1792"/>
      <c r="LT248" s="85"/>
      <c r="LU248" s="144"/>
      <c r="LV248" s="145"/>
      <c r="LW248" s="145"/>
      <c r="LX248" s="146"/>
      <c r="LY248" s="1792"/>
      <c r="MB248" s="85"/>
      <c r="MC248" s="144"/>
      <c r="MD248" s="145"/>
      <c r="ME248" s="145"/>
      <c r="MF248" s="146"/>
      <c r="MG248" s="1792"/>
      <c r="MJ248" s="85"/>
      <c r="MK248" s="144"/>
      <c r="ML248" s="145"/>
      <c r="MM248" s="145"/>
      <c r="MN248" s="146"/>
      <c r="MO248" s="1792"/>
      <c r="MR248" s="85"/>
      <c r="MS248" s="144"/>
      <c r="MT248" s="145"/>
      <c r="MU248" s="145"/>
      <c r="MV248" s="146"/>
      <c r="MW248" s="1792"/>
      <c r="MZ248" s="85"/>
      <c r="NA248" s="144"/>
      <c r="NB248" s="145"/>
      <c r="NC248" s="145"/>
      <c r="ND248" s="146"/>
      <c r="NE248" s="1792"/>
      <c r="NH248" s="85"/>
      <c r="NI248" s="144"/>
      <c r="NJ248" s="145"/>
      <c r="NK248" s="145"/>
      <c r="NL248" s="146"/>
      <c r="NM248" s="1792"/>
      <c r="NP248" s="85"/>
      <c r="NQ248" s="144"/>
      <c r="NR248" s="145"/>
      <c r="NS248" s="145"/>
      <c r="NT248" s="146"/>
      <c r="NU248" s="1792"/>
      <c r="NX248" s="85"/>
      <c r="NY248" s="144"/>
      <c r="NZ248" s="145"/>
      <c r="OA248" s="145"/>
      <c r="OB248" s="146"/>
      <c r="OC248" s="1792"/>
      <c r="OF248" s="85"/>
      <c r="OG248" s="144"/>
      <c r="OH248" s="145"/>
      <c r="OI248" s="145"/>
      <c r="OJ248" s="146"/>
      <c r="OK248" s="1792"/>
      <c r="ON248" s="85"/>
      <c r="OO248" s="144"/>
      <c r="OP248" s="145"/>
      <c r="OQ248" s="145"/>
      <c r="OR248" s="146"/>
      <c r="OS248" s="1792"/>
      <c r="OV248" s="85"/>
      <c r="OW248" s="144"/>
      <c r="OX248" s="145"/>
      <c r="OY248" s="145"/>
      <c r="OZ248" s="146"/>
      <c r="PA248" s="1792"/>
      <c r="PD248" s="85"/>
      <c r="PE248" s="144"/>
      <c r="PF248" s="145"/>
      <c r="PG248" s="145"/>
      <c r="PH248" s="146"/>
      <c r="PI248" s="1792"/>
      <c r="PL248" s="85"/>
      <c r="PM248" s="144"/>
      <c r="PN248" s="145"/>
      <c r="PO248" s="145"/>
      <c r="PP248" s="146"/>
      <c r="PQ248" s="1792"/>
      <c r="PT248" s="85"/>
      <c r="PU248" s="144"/>
      <c r="PV248" s="145"/>
      <c r="PW248" s="145"/>
      <c r="PX248" s="146"/>
      <c r="PY248" s="1792"/>
      <c r="QB248" s="85"/>
      <c r="QC248" s="144"/>
      <c r="QD248" s="145"/>
      <c r="QE248" s="145"/>
      <c r="QF248" s="146"/>
      <c r="QG248" s="1792"/>
      <c r="QJ248" s="85"/>
      <c r="QK248" s="144"/>
      <c r="QL248" s="145"/>
      <c r="QM248" s="145"/>
      <c r="QN248" s="146"/>
      <c r="QO248" s="1792"/>
      <c r="QR248" s="85"/>
      <c r="QS248" s="144"/>
      <c r="QT248" s="145"/>
      <c r="QU248" s="145"/>
      <c r="QV248" s="146"/>
      <c r="QW248" s="1792"/>
      <c r="QZ248" s="85"/>
      <c r="RA248" s="144"/>
      <c r="RB248" s="145"/>
      <c r="RC248" s="145"/>
      <c r="RD248" s="146"/>
      <c r="RE248" s="1792"/>
      <c r="RH248" s="85"/>
      <c r="RI248" s="144"/>
      <c r="RJ248" s="145"/>
      <c r="RK248" s="145"/>
      <c r="RL248" s="146"/>
      <c r="RM248" s="1792"/>
      <c r="RP248" s="85"/>
      <c r="RQ248" s="144"/>
      <c r="RR248" s="145"/>
      <c r="RS248" s="145"/>
      <c r="RT248" s="146"/>
      <c r="RU248" s="1792"/>
      <c r="RX248" s="85"/>
      <c r="RY248" s="144"/>
      <c r="RZ248" s="145"/>
      <c r="SA248" s="145"/>
      <c r="SB248" s="146"/>
      <c r="SC248" s="1792"/>
      <c r="SF248" s="85"/>
      <c r="SG248" s="144"/>
      <c r="SH248" s="145"/>
      <c r="SI248" s="145"/>
      <c r="SJ248" s="146"/>
      <c r="SK248" s="1792"/>
      <c r="SN248" s="85"/>
      <c r="SO248" s="144"/>
      <c r="SP248" s="145"/>
      <c r="SQ248" s="145"/>
      <c r="SR248" s="146"/>
      <c r="SS248" s="1792"/>
      <c r="SV248" s="85"/>
      <c r="SW248" s="144"/>
      <c r="SX248" s="145"/>
      <c r="SY248" s="145"/>
      <c r="SZ248" s="146"/>
      <c r="TA248" s="1792"/>
      <c r="TD248" s="85"/>
      <c r="TE248" s="144"/>
      <c r="TF248" s="145"/>
      <c r="TG248" s="145"/>
      <c r="TH248" s="146"/>
      <c r="TI248" s="1792"/>
      <c r="TL248" s="85"/>
      <c r="TM248" s="144"/>
      <c r="TN248" s="145"/>
      <c r="TO248" s="145"/>
      <c r="TP248" s="146"/>
      <c r="TQ248" s="1792"/>
      <c r="TT248" s="85"/>
      <c r="TU248" s="144"/>
      <c r="TV248" s="145"/>
      <c r="TW248" s="145"/>
      <c r="TX248" s="146"/>
      <c r="TY248" s="1792"/>
      <c r="UB248" s="85"/>
      <c r="UC248" s="144"/>
      <c r="UD248" s="145"/>
      <c r="UE248" s="145"/>
      <c r="UF248" s="146"/>
      <c r="UG248" s="1792"/>
      <c r="UJ248" s="85"/>
      <c r="UK248" s="144"/>
      <c r="UL248" s="145"/>
      <c r="UM248" s="145"/>
      <c r="UN248" s="146"/>
      <c r="UO248" s="1792"/>
      <c r="UR248" s="85"/>
      <c r="US248" s="144"/>
      <c r="UT248" s="145"/>
      <c r="UU248" s="145"/>
      <c r="UV248" s="146"/>
      <c r="UW248" s="1792"/>
      <c r="UZ248" s="85"/>
      <c r="VA248" s="144"/>
      <c r="VB248" s="145"/>
      <c r="VC248" s="145"/>
      <c r="VD248" s="146"/>
      <c r="VE248" s="1792"/>
      <c r="VH248" s="85"/>
      <c r="VI248" s="144"/>
      <c r="VJ248" s="145"/>
      <c r="VK248" s="145"/>
      <c r="VL248" s="146"/>
      <c r="VM248" s="1792"/>
      <c r="VP248" s="85"/>
      <c r="VQ248" s="144"/>
      <c r="VR248" s="145"/>
      <c r="VS248" s="145"/>
      <c r="VT248" s="146"/>
      <c r="VU248" s="1792"/>
      <c r="VX248" s="85"/>
      <c r="VY248" s="144"/>
      <c r="VZ248" s="145"/>
      <c r="WA248" s="145"/>
      <c r="WB248" s="146"/>
      <c r="WC248" s="1792"/>
      <c r="WF248" s="85"/>
      <c r="WG248" s="144"/>
      <c r="WH248" s="145"/>
      <c r="WI248" s="145"/>
      <c r="WJ248" s="146"/>
      <c r="WK248" s="1792"/>
      <c r="WN248" s="85"/>
      <c r="WO248" s="144"/>
      <c r="WP248" s="145"/>
      <c r="WQ248" s="145"/>
      <c r="WR248" s="146"/>
      <c r="WS248" s="1792"/>
      <c r="WV248" s="85"/>
      <c r="WW248" s="144"/>
      <c r="WX248" s="145"/>
      <c r="WY248" s="145"/>
      <c r="WZ248" s="146"/>
      <c r="XA248" s="1792"/>
      <c r="XD248" s="85"/>
      <c r="XE248" s="144"/>
      <c r="XF248" s="145"/>
      <c r="XG248" s="145"/>
      <c r="XH248" s="146"/>
      <c r="XI248" s="1792"/>
      <c r="XL248" s="85"/>
      <c r="XM248" s="144"/>
      <c r="XN248" s="145"/>
      <c r="XO248" s="145"/>
      <c r="XP248" s="146"/>
      <c r="XQ248" s="1792"/>
      <c r="XT248" s="85"/>
      <c r="XU248" s="144"/>
      <c r="XV248" s="145"/>
      <c r="XW248" s="145"/>
      <c r="XX248" s="146"/>
      <c r="XY248" s="1792"/>
      <c r="YB248" s="85"/>
      <c r="YC248" s="144"/>
      <c r="YD248" s="145"/>
      <c r="YE248" s="145"/>
      <c r="YF248" s="146"/>
      <c r="YG248" s="1792"/>
      <c r="YJ248" s="85"/>
      <c r="YK248" s="144"/>
      <c r="YL248" s="145"/>
      <c r="YM248" s="145"/>
      <c r="YN248" s="146"/>
      <c r="YO248" s="1792"/>
      <c r="YR248" s="85"/>
      <c r="YS248" s="144"/>
      <c r="YT248" s="145"/>
      <c r="YU248" s="145"/>
      <c r="YV248" s="146"/>
      <c r="YW248" s="1792"/>
      <c r="YZ248" s="85"/>
      <c r="ZA248" s="144"/>
      <c r="ZB248" s="145"/>
      <c r="ZC248" s="145"/>
      <c r="ZD248" s="146"/>
      <c r="ZE248" s="1792"/>
      <c r="ZH248" s="85"/>
      <c r="ZI248" s="144"/>
      <c r="ZJ248" s="145"/>
      <c r="ZK248" s="145"/>
      <c r="ZL248" s="146"/>
      <c r="ZM248" s="1792"/>
      <c r="ZP248" s="85"/>
      <c r="ZQ248" s="144"/>
      <c r="ZR248" s="145"/>
      <c r="ZS248" s="145"/>
      <c r="ZT248" s="146"/>
      <c r="ZU248" s="1792"/>
      <c r="ZX248" s="85"/>
      <c r="ZY248" s="144"/>
      <c r="ZZ248" s="145"/>
      <c r="AAA248" s="145"/>
      <c r="AAB248" s="146"/>
      <c r="AAC248" s="1792"/>
      <c r="AAF248" s="85"/>
      <c r="AAG248" s="144"/>
      <c r="AAH248" s="145"/>
      <c r="AAI248" s="145"/>
      <c r="AAJ248" s="146"/>
      <c r="AAK248" s="1792"/>
      <c r="AAN248" s="85"/>
      <c r="AAO248" s="144"/>
      <c r="AAP248" s="145"/>
      <c r="AAQ248" s="2057"/>
      <c r="AAR248" s="1694"/>
      <c r="AAS248" s="1790"/>
      <c r="AAT248" s="1696"/>
      <c r="AAU248" s="1696"/>
      <c r="AAV248" s="1695"/>
      <c r="AAW248" s="1549"/>
      <c r="AAX248" s="1550"/>
      <c r="AAY248" s="1550"/>
      <c r="AAZ248" s="1694"/>
      <c r="ABA248" s="1790"/>
      <c r="ABB248" s="1696"/>
      <c r="ABC248" s="1696"/>
      <c r="ABD248" s="1695"/>
      <c r="ABE248" s="1549"/>
      <c r="ABF248" s="1550"/>
      <c r="ABG248" s="1550"/>
      <c r="ABH248" s="1694"/>
      <c r="ABI248" s="1790"/>
      <c r="ABJ248" s="1696"/>
      <c r="ABK248" s="1696"/>
      <c r="ABL248" s="1695"/>
      <c r="ABM248" s="1549"/>
      <c r="ABN248" s="1550"/>
      <c r="ABO248" s="1550"/>
      <c r="ABP248" s="1694"/>
      <c r="ABQ248" s="1790"/>
      <c r="ABR248" s="1696"/>
      <c r="ABS248" s="1696"/>
      <c r="ABT248" s="1695"/>
      <c r="ABU248" s="1549"/>
      <c r="ABV248" s="1550"/>
      <c r="ABW248" s="1550"/>
      <c r="ABX248" s="1694"/>
      <c r="ABY248" s="1790"/>
      <c r="ABZ248" s="1696"/>
      <c r="ACA248" s="1696"/>
      <c r="ACB248" s="1695"/>
      <c r="ACC248" s="1549"/>
      <c r="ACD248" s="1550"/>
      <c r="ACE248" s="1550"/>
      <c r="ACF248" s="1694"/>
      <c r="ACG248" s="1790"/>
      <c r="ACH248" s="1696"/>
      <c r="ACI248" s="1696"/>
      <c r="ACJ248" s="1695"/>
      <c r="ACK248" s="1549"/>
      <c r="ACL248" s="1550"/>
      <c r="ACM248" s="1550"/>
      <c r="ACN248" s="1694"/>
      <c r="ACO248" s="1790"/>
      <c r="ACP248" s="1696"/>
      <c r="ACQ248" s="1696"/>
      <c r="ACR248" s="1695"/>
      <c r="ACS248" s="1549"/>
      <c r="ACT248" s="1550"/>
      <c r="ACU248" s="1550"/>
      <c r="ACV248" s="1694"/>
      <c r="ACW248" s="1790"/>
      <c r="ACX248" s="1696"/>
      <c r="ACY248" s="1696"/>
      <c r="ACZ248" s="1695"/>
      <c r="ADA248" s="1549"/>
      <c r="ADB248" s="1550"/>
      <c r="ADC248" s="1550"/>
      <c r="ADD248" s="1694"/>
      <c r="ADE248" s="1790"/>
      <c r="ADF248" s="1696"/>
      <c r="ADG248" s="1696"/>
      <c r="ADH248" s="1695"/>
      <c r="ADI248" s="1549"/>
      <c r="ADJ248" s="1550"/>
      <c r="ADK248" s="1550"/>
      <c r="ADL248" s="1694"/>
      <c r="ADM248" s="1790"/>
      <c r="ADN248" s="1696"/>
      <c r="ADO248" s="1696"/>
      <c r="ADP248" s="1695"/>
      <c r="ADQ248" s="1549"/>
      <c r="ADR248" s="1550"/>
      <c r="ADS248" s="1550"/>
      <c r="ADT248" s="1694"/>
      <c r="ADU248" s="1790"/>
      <c r="ADV248" s="1696"/>
      <c r="ADW248" s="1696"/>
      <c r="ADX248" s="1695"/>
      <c r="ADY248" s="1549"/>
      <c r="ADZ248" s="1550"/>
      <c r="AEA248" s="1550"/>
      <c r="AEB248" s="1694"/>
      <c r="AEC248" s="1790"/>
      <c r="AED248" s="1696"/>
      <c r="AEE248" s="1696"/>
      <c r="AEF248" s="1695"/>
      <c r="AEG248" s="1549"/>
      <c r="AEH248" s="1550"/>
      <c r="AEI248" s="1550"/>
      <c r="AEJ248" s="1694"/>
      <c r="AEK248" s="1790"/>
      <c r="AEL248" s="1696"/>
      <c r="AEM248" s="1696"/>
      <c r="AEN248" s="1695"/>
      <c r="AEO248" s="1549"/>
      <c r="AEP248" s="1550"/>
      <c r="AEQ248" s="1550"/>
      <c r="AER248" s="1694"/>
      <c r="AES248" s="1790"/>
      <c r="AET248" s="1696"/>
      <c r="AEU248" s="1696"/>
      <c r="AEV248" s="1695"/>
      <c r="AEW248" s="1549"/>
      <c r="AEX248" s="1550"/>
      <c r="AEY248" s="1550"/>
      <c r="AEZ248" s="1694"/>
      <c r="AFA248" s="1790"/>
      <c r="AFB248" s="1696"/>
      <c r="AFC248" s="1696"/>
      <c r="AFD248" s="1695"/>
      <c r="AFE248" s="1549"/>
      <c r="AFF248" s="1550"/>
      <c r="AFG248" s="1550"/>
      <c r="AFH248" s="1694"/>
      <c r="AFI248" s="1790"/>
      <c r="AFJ248" s="1696"/>
      <c r="AFK248" s="1696"/>
      <c r="AFL248" s="1695"/>
      <c r="AFM248" s="1549"/>
      <c r="AFN248" s="1550"/>
      <c r="AFO248" s="1550"/>
      <c r="AFP248" s="1694"/>
      <c r="AFQ248" s="1790"/>
      <c r="AFR248" s="1696"/>
      <c r="AFS248" s="1696"/>
      <c r="AFT248" s="1695"/>
      <c r="AFU248" s="1549"/>
      <c r="AFV248" s="1550"/>
      <c r="AFW248" s="1550"/>
      <c r="AFX248" s="1694"/>
      <c r="AFY248" s="1790"/>
      <c r="AFZ248" s="1696"/>
      <c r="AGA248" s="1696"/>
      <c r="AGB248" s="1695"/>
      <c r="AGC248" s="1549"/>
      <c r="AGD248" s="1550"/>
      <c r="AGE248" s="1550"/>
      <c r="AGF248" s="1694"/>
      <c r="AGG248" s="1790"/>
      <c r="AGH248" s="1696"/>
      <c r="AGI248" s="1696"/>
      <c r="AGJ248" s="1695"/>
      <c r="AGK248" s="1549"/>
      <c r="AGL248" s="1550"/>
      <c r="AGM248" s="1550"/>
      <c r="AGN248" s="1694"/>
      <c r="AGO248" s="1790"/>
      <c r="AGP248" s="1696"/>
      <c r="AGQ248" s="1696"/>
      <c r="AGR248" s="1695"/>
      <c r="AGS248" s="1549"/>
      <c r="AGT248" s="1550"/>
      <c r="AGU248" s="1550"/>
      <c r="AGV248" s="1694"/>
      <c r="AGW248" s="1790"/>
      <c r="AGX248" s="1696"/>
      <c r="AGY248" s="1696"/>
      <c r="AGZ248" s="1695"/>
      <c r="AHA248" s="1549"/>
      <c r="AHB248" s="1550"/>
      <c r="AHC248" s="1550"/>
      <c r="AHD248" s="1694"/>
      <c r="AHE248" s="1790"/>
      <c r="AHF248" s="1696"/>
      <c r="AHG248" s="1696"/>
      <c r="AHH248" s="1695"/>
      <c r="AHI248" s="1549"/>
      <c r="AHJ248" s="1550"/>
      <c r="AHK248" s="1550"/>
      <c r="AHL248" s="1694"/>
      <c r="AHM248" s="1790"/>
      <c r="AHN248" s="1696"/>
      <c r="AHO248" s="1696"/>
      <c r="AHP248" s="1695"/>
      <c r="AHQ248" s="1549"/>
      <c r="AHR248" s="1550"/>
      <c r="AHS248" s="1550"/>
      <c r="AHT248" s="1694"/>
      <c r="AHU248" s="1790"/>
      <c r="AHV248" s="1696"/>
      <c r="AHW248" s="1696"/>
      <c r="AHX248" s="1695"/>
      <c r="AHY248" s="1549"/>
      <c r="AHZ248" s="1550"/>
      <c r="AIA248" s="1550"/>
      <c r="AIB248" s="1694"/>
      <c r="AIC248" s="1790"/>
      <c r="AID248" s="1696"/>
      <c r="AIE248" s="1696"/>
      <c r="AIF248" s="1695"/>
      <c r="AIG248" s="1549"/>
      <c r="AIH248" s="1550"/>
      <c r="AII248" s="1550"/>
      <c r="AIJ248" s="1694"/>
      <c r="AIK248" s="1790"/>
      <c r="AIL248" s="1696"/>
      <c r="AIM248" s="1696"/>
      <c r="AIN248" s="1695"/>
      <c r="AIO248" s="1549"/>
      <c r="AIP248" s="1550"/>
      <c r="AIQ248" s="1550"/>
      <c r="AIR248" s="1694"/>
      <c r="AIS248" s="1790"/>
      <c r="AIT248" s="1696"/>
      <c r="AIU248" s="1696"/>
      <c r="AIV248" s="1695"/>
      <c r="AIW248" s="1549"/>
      <c r="AIX248" s="1550"/>
      <c r="AIY248" s="1550"/>
      <c r="AIZ248" s="1694"/>
      <c r="AJA248" s="1790"/>
      <c r="AJB248" s="1696"/>
      <c r="AJC248" s="1696"/>
      <c r="AJD248" s="1695"/>
      <c r="AJE248" s="1549"/>
      <c r="AJF248" s="1550"/>
      <c r="AJG248" s="1550"/>
      <c r="AJH248" s="1694"/>
      <c r="AJI248" s="1790"/>
      <c r="AJJ248" s="1696"/>
      <c r="AJK248" s="1696"/>
      <c r="AJL248" s="1695"/>
      <c r="AJM248" s="1549"/>
      <c r="AJN248" s="1550"/>
      <c r="AJO248" s="1550"/>
      <c r="AJP248" s="1694"/>
      <c r="AJQ248" s="1790"/>
      <c r="AJR248" s="1696"/>
      <c r="AJS248" s="1696"/>
      <c r="AJT248" s="1695"/>
      <c r="AJU248" s="1549"/>
      <c r="AJV248" s="1550"/>
      <c r="AJW248" s="1550"/>
      <c r="AJX248" s="1694"/>
      <c r="AJY248" s="1790"/>
      <c r="AJZ248" s="1696"/>
      <c r="AKA248" s="1696"/>
      <c r="AKB248" s="1695"/>
      <c r="AKC248" s="1549"/>
      <c r="AKD248" s="1550"/>
      <c r="AKE248" s="1550"/>
      <c r="AKF248" s="1694"/>
      <c r="AKG248" s="1790"/>
      <c r="AKH248" s="1696"/>
      <c r="AKI248" s="1696"/>
      <c r="AKJ248" s="1695"/>
      <c r="AKK248" s="1549"/>
      <c r="AKL248" s="1550"/>
      <c r="AKM248" s="1550"/>
      <c r="AKN248" s="1694"/>
      <c r="AKO248" s="1790"/>
      <c r="AKP248" s="1696"/>
      <c r="AKQ248" s="1696"/>
      <c r="AKR248" s="1695"/>
      <c r="AKS248" s="1549"/>
      <c r="AKT248" s="1550"/>
      <c r="AKU248" s="1550"/>
      <c r="AKV248" s="1694"/>
      <c r="AKW248" s="1790"/>
      <c r="AKX248" s="1696"/>
      <c r="AKY248" s="1696"/>
      <c r="AKZ248" s="1695"/>
      <c r="ALA248" s="1549"/>
      <c r="ALB248" s="1550"/>
      <c r="ALC248" s="1550"/>
      <c r="ALD248" s="1694"/>
      <c r="ALE248" s="1790"/>
      <c r="ALF248" s="1696"/>
      <c r="ALG248" s="1696"/>
      <c r="ALH248" s="1695"/>
      <c r="ALI248" s="1549"/>
      <c r="ALJ248" s="1550"/>
      <c r="ALK248" s="1550"/>
      <c r="ALL248" s="1694"/>
      <c r="ALM248" s="1790"/>
      <c r="ALN248" s="1696"/>
      <c r="ALO248" s="1696"/>
      <c r="ALP248" s="1695"/>
      <c r="ALQ248" s="1549"/>
      <c r="ALR248" s="1550"/>
      <c r="ALS248" s="1550"/>
      <c r="ALT248" s="1694"/>
      <c r="ALU248" s="1790"/>
      <c r="ALV248" s="1696"/>
      <c r="ALW248" s="1696"/>
      <c r="ALX248" s="1695"/>
      <c r="ALY248" s="1549"/>
      <c r="ALZ248" s="1550"/>
      <c r="AMA248" s="1550"/>
      <c r="AMB248" s="1694"/>
      <c r="AMC248" s="1790"/>
      <c r="AMD248" s="1696"/>
      <c r="AME248" s="1696"/>
      <c r="AMF248" s="1695"/>
      <c r="AMG248" s="1549"/>
      <c r="AMH248" s="1550"/>
      <c r="AMI248" s="1550"/>
      <c r="AMJ248" s="1703"/>
    </row>
    <row r="249" spans="1:1024" s="72" customFormat="1" ht="15" customHeight="1">
      <c r="A249" s="1694">
        <v>9000000001</v>
      </c>
      <c r="B249" s="1791"/>
      <c r="C249" s="1696" t="s">
        <v>4219</v>
      </c>
      <c r="D249" s="1696" t="s">
        <v>4041</v>
      </c>
      <c r="E249" s="1695">
        <v>6</v>
      </c>
      <c r="F249" s="1549">
        <v>11.27</v>
      </c>
      <c r="G249" s="1536">
        <f>F249*$I$2</f>
        <v>0</v>
      </c>
      <c r="H249" s="1536">
        <f>G249-G249*($I$1)</f>
        <v>0</v>
      </c>
      <c r="I249"/>
      <c r="L249" s="85"/>
      <c r="M249" s="85"/>
      <c r="N249" s="144"/>
      <c r="O249" s="145"/>
      <c r="P249" s="145"/>
      <c r="Q249" s="146"/>
      <c r="T249" s="85"/>
      <c r="U249" s="144"/>
      <c r="V249" s="145"/>
      <c r="W249" s="145"/>
      <c r="X249" s="146"/>
      <c r="Y249" s="1792"/>
      <c r="AB249" s="85"/>
      <c r="AC249" s="144"/>
      <c r="AD249" s="145"/>
      <c r="AE249" s="145"/>
      <c r="AF249" s="146"/>
      <c r="AG249" s="1792"/>
      <c r="AJ249" s="85"/>
      <c r="AK249" s="144"/>
      <c r="AL249" s="145"/>
      <c r="AM249" s="145"/>
      <c r="AN249" s="146"/>
      <c r="AO249" s="1792"/>
      <c r="AR249" s="85"/>
      <c r="AS249" s="144"/>
      <c r="AT249" s="145"/>
      <c r="AU249" s="145"/>
      <c r="AV249" s="146"/>
      <c r="AW249" s="1792"/>
      <c r="AZ249" s="85"/>
      <c r="BA249" s="144"/>
      <c r="BB249" s="145"/>
      <c r="BC249" s="145"/>
      <c r="BD249" s="146"/>
      <c r="BE249" s="1792"/>
      <c r="BH249" s="85"/>
      <c r="BI249" s="144"/>
      <c r="BJ249" s="145"/>
      <c r="BK249" s="145"/>
      <c r="BL249" s="146"/>
      <c r="BM249" s="1792"/>
      <c r="BP249" s="85"/>
      <c r="BQ249" s="144"/>
      <c r="BR249" s="145"/>
      <c r="BS249" s="145"/>
      <c r="BT249" s="146"/>
      <c r="BU249" s="1792"/>
      <c r="BX249" s="85"/>
      <c r="BY249" s="144"/>
      <c r="BZ249" s="145"/>
      <c r="CA249" s="145"/>
      <c r="CB249" s="146"/>
      <c r="CC249" s="1792"/>
      <c r="CF249" s="85"/>
      <c r="CG249" s="144"/>
      <c r="CH249" s="145"/>
      <c r="CI249" s="145"/>
      <c r="CJ249" s="146"/>
      <c r="CK249" s="1792"/>
      <c r="CN249" s="85"/>
      <c r="CO249" s="144"/>
      <c r="CP249" s="145"/>
      <c r="CQ249" s="145"/>
      <c r="CR249" s="146"/>
      <c r="CS249" s="1792"/>
      <c r="CV249" s="85"/>
      <c r="CW249" s="144"/>
      <c r="CX249" s="145"/>
      <c r="CY249" s="145"/>
      <c r="CZ249" s="146"/>
      <c r="DA249" s="1792"/>
      <c r="DD249" s="85"/>
      <c r="DE249" s="144"/>
      <c r="DF249" s="145"/>
      <c r="DG249" s="145"/>
      <c r="DH249" s="146"/>
      <c r="DI249" s="1792"/>
      <c r="DL249" s="85"/>
      <c r="DM249" s="144"/>
      <c r="DN249" s="145"/>
      <c r="DO249" s="145"/>
      <c r="DP249" s="146"/>
      <c r="DQ249" s="1792"/>
      <c r="DT249" s="85"/>
      <c r="DU249" s="144"/>
      <c r="DV249" s="145"/>
      <c r="DW249" s="145"/>
      <c r="DX249" s="146"/>
      <c r="DY249" s="1792"/>
      <c r="EB249" s="85"/>
      <c r="EC249" s="144"/>
      <c r="ED249" s="145"/>
      <c r="EE249" s="145"/>
      <c r="EF249" s="146"/>
      <c r="EG249" s="1792"/>
      <c r="EJ249" s="85"/>
      <c r="EK249" s="144"/>
      <c r="EL249" s="145"/>
      <c r="EM249" s="145"/>
      <c r="EN249" s="146"/>
      <c r="EO249" s="1792"/>
      <c r="ER249" s="85"/>
      <c r="ES249" s="144"/>
      <c r="ET249" s="145"/>
      <c r="EU249" s="145"/>
      <c r="EV249" s="146"/>
      <c r="EW249" s="1792"/>
      <c r="EZ249" s="85"/>
      <c r="FA249" s="144"/>
      <c r="FB249" s="145"/>
      <c r="FC249" s="145"/>
      <c r="FD249" s="146"/>
      <c r="FE249" s="1792"/>
      <c r="FH249" s="85"/>
      <c r="FI249" s="144"/>
      <c r="FJ249" s="145"/>
      <c r="FK249" s="145"/>
      <c r="FL249" s="146"/>
      <c r="FM249" s="1792"/>
      <c r="FP249" s="85"/>
      <c r="FQ249" s="144"/>
      <c r="FR249" s="145"/>
      <c r="FS249" s="145"/>
      <c r="FT249" s="146"/>
      <c r="FU249" s="1792"/>
      <c r="FX249" s="85"/>
      <c r="FY249" s="144"/>
      <c r="FZ249" s="145"/>
      <c r="GA249" s="145"/>
      <c r="GB249" s="146"/>
      <c r="GC249" s="1792"/>
      <c r="GF249" s="85"/>
      <c r="GG249" s="144"/>
      <c r="GH249" s="145"/>
      <c r="GI249" s="145"/>
      <c r="GJ249" s="146"/>
      <c r="GK249" s="1792"/>
      <c r="GN249" s="85"/>
      <c r="GO249" s="144"/>
      <c r="GP249" s="145"/>
      <c r="GQ249" s="145"/>
      <c r="GR249" s="146"/>
      <c r="GS249" s="1792"/>
      <c r="GV249" s="85"/>
      <c r="GW249" s="144"/>
      <c r="GX249" s="145"/>
      <c r="GY249" s="145"/>
      <c r="GZ249" s="146"/>
      <c r="HA249" s="1792"/>
      <c r="HD249" s="85"/>
      <c r="HE249" s="144"/>
      <c r="HF249" s="145"/>
      <c r="HG249" s="145"/>
      <c r="HH249" s="146"/>
      <c r="HI249" s="1792"/>
      <c r="HL249" s="85"/>
      <c r="HM249" s="144"/>
      <c r="HN249" s="145"/>
      <c r="HO249" s="145"/>
      <c r="HP249" s="146"/>
      <c r="HQ249" s="1792"/>
      <c r="HT249" s="85"/>
      <c r="HU249" s="144"/>
      <c r="HV249" s="145"/>
      <c r="HW249" s="145"/>
      <c r="HX249" s="146"/>
      <c r="HY249" s="1792"/>
      <c r="IB249" s="85"/>
      <c r="IC249" s="144"/>
      <c r="ID249" s="145"/>
      <c r="IE249" s="145"/>
      <c r="IF249" s="146"/>
      <c r="IG249" s="1792"/>
      <c r="IJ249" s="85"/>
      <c r="IK249" s="144"/>
      <c r="IL249" s="145"/>
      <c r="IM249" s="145"/>
      <c r="IN249" s="146"/>
      <c r="IO249" s="1792"/>
      <c r="IR249" s="85"/>
      <c r="IS249" s="144"/>
      <c r="IT249" s="145"/>
      <c r="IU249" s="145"/>
      <c r="IV249" s="146"/>
      <c r="IW249" s="1792"/>
      <c r="IZ249" s="85"/>
      <c r="JA249" s="144"/>
      <c r="JB249" s="145"/>
      <c r="JC249" s="145"/>
      <c r="JD249" s="146"/>
      <c r="JE249" s="1792"/>
      <c r="JH249" s="85"/>
      <c r="JI249" s="144"/>
      <c r="JJ249" s="145"/>
      <c r="JK249" s="145"/>
      <c r="JL249" s="146"/>
      <c r="JM249" s="1792"/>
      <c r="JP249" s="85"/>
      <c r="JQ249" s="144"/>
      <c r="JR249" s="145"/>
      <c r="JS249" s="145"/>
      <c r="JT249" s="146"/>
      <c r="JU249" s="1792"/>
      <c r="JX249" s="85"/>
      <c r="JY249" s="144"/>
      <c r="JZ249" s="145"/>
      <c r="KA249" s="145"/>
      <c r="KB249" s="146"/>
      <c r="KC249" s="1792"/>
      <c r="KF249" s="85"/>
      <c r="KG249" s="144"/>
      <c r="KH249" s="145"/>
      <c r="KI249" s="145"/>
      <c r="KJ249" s="146"/>
      <c r="KK249" s="1792"/>
      <c r="KN249" s="85"/>
      <c r="KO249" s="144"/>
      <c r="KP249" s="145"/>
      <c r="KQ249" s="145"/>
      <c r="KR249" s="146"/>
      <c r="KS249" s="1792"/>
      <c r="KV249" s="85"/>
      <c r="KW249" s="144"/>
      <c r="KX249" s="145"/>
      <c r="KY249" s="145"/>
      <c r="KZ249" s="146"/>
      <c r="LA249" s="1792"/>
      <c r="LD249" s="85"/>
      <c r="LE249" s="144"/>
      <c r="LF249" s="145"/>
      <c r="LG249" s="145"/>
      <c r="LH249" s="146"/>
      <c r="LI249" s="1792"/>
      <c r="LL249" s="85"/>
      <c r="LM249" s="144"/>
      <c r="LN249" s="145"/>
      <c r="LO249" s="145"/>
      <c r="LP249" s="146"/>
      <c r="LQ249" s="1792"/>
      <c r="LT249" s="85"/>
      <c r="LU249" s="144"/>
      <c r="LV249" s="145"/>
      <c r="LW249" s="145"/>
      <c r="LX249" s="146"/>
      <c r="LY249" s="1792"/>
      <c r="MB249" s="85"/>
      <c r="MC249" s="144"/>
      <c r="MD249" s="145"/>
      <c r="ME249" s="145"/>
      <c r="MF249" s="146"/>
      <c r="MG249" s="1792"/>
      <c r="MJ249" s="85"/>
      <c r="MK249" s="144"/>
      <c r="ML249" s="145"/>
      <c r="MM249" s="145"/>
      <c r="MN249" s="146"/>
      <c r="MO249" s="1792"/>
      <c r="MR249" s="85"/>
      <c r="MS249" s="144"/>
      <c r="MT249" s="145"/>
      <c r="MU249" s="145"/>
      <c r="MV249" s="146"/>
      <c r="MW249" s="1792"/>
      <c r="MZ249" s="85"/>
      <c r="NA249" s="144"/>
      <c r="NB249" s="145"/>
      <c r="NC249" s="145"/>
      <c r="ND249" s="146"/>
      <c r="NE249" s="1792"/>
      <c r="NH249" s="85"/>
      <c r="NI249" s="144"/>
      <c r="NJ249" s="145"/>
      <c r="NK249" s="145"/>
      <c r="NL249" s="146"/>
      <c r="NM249" s="1792"/>
      <c r="NP249" s="85"/>
      <c r="NQ249" s="144"/>
      <c r="NR249" s="145"/>
      <c r="NS249" s="145"/>
      <c r="NT249" s="146"/>
      <c r="NU249" s="1792"/>
      <c r="NX249" s="85"/>
      <c r="NY249" s="144"/>
      <c r="NZ249" s="145"/>
      <c r="OA249" s="145"/>
      <c r="OB249" s="146"/>
      <c r="OC249" s="1792"/>
      <c r="OF249" s="85"/>
      <c r="OG249" s="144"/>
      <c r="OH249" s="145"/>
      <c r="OI249" s="145"/>
      <c r="OJ249" s="146"/>
      <c r="OK249" s="1792"/>
      <c r="ON249" s="85"/>
      <c r="OO249" s="144"/>
      <c r="OP249" s="145"/>
      <c r="OQ249" s="145"/>
      <c r="OR249" s="146"/>
      <c r="OS249" s="1792"/>
      <c r="OV249" s="85"/>
      <c r="OW249" s="144"/>
      <c r="OX249" s="145"/>
      <c r="OY249" s="145"/>
      <c r="OZ249" s="146"/>
      <c r="PA249" s="1792"/>
      <c r="PD249" s="85"/>
      <c r="PE249" s="144"/>
      <c r="PF249" s="145"/>
      <c r="PG249" s="145"/>
      <c r="PH249" s="146"/>
      <c r="PI249" s="1792"/>
      <c r="PL249" s="85"/>
      <c r="PM249" s="144"/>
      <c r="PN249" s="145"/>
      <c r="PO249" s="145"/>
      <c r="PP249" s="146"/>
      <c r="PQ249" s="1792"/>
      <c r="PT249" s="85"/>
      <c r="PU249" s="144"/>
      <c r="PV249" s="145"/>
      <c r="PW249" s="145"/>
      <c r="PX249" s="146"/>
      <c r="PY249" s="1792"/>
      <c r="QB249" s="85"/>
      <c r="QC249" s="144"/>
      <c r="QD249" s="145"/>
      <c r="QE249" s="145"/>
      <c r="QF249" s="146"/>
      <c r="QG249" s="1792"/>
      <c r="QJ249" s="85"/>
      <c r="QK249" s="144"/>
      <c r="QL249" s="145"/>
      <c r="QM249" s="145"/>
      <c r="QN249" s="146"/>
      <c r="QO249" s="1792"/>
      <c r="QR249" s="85"/>
      <c r="QS249" s="144"/>
      <c r="QT249" s="145"/>
      <c r="QU249" s="145"/>
      <c r="QV249" s="146"/>
      <c r="QW249" s="1792"/>
      <c r="QZ249" s="85"/>
      <c r="RA249" s="144"/>
      <c r="RB249" s="145"/>
      <c r="RC249" s="145"/>
      <c r="RD249" s="146"/>
      <c r="RE249" s="1792"/>
      <c r="RH249" s="85"/>
      <c r="RI249" s="144"/>
      <c r="RJ249" s="145"/>
      <c r="RK249" s="145"/>
      <c r="RL249" s="146"/>
      <c r="RM249" s="1792"/>
      <c r="RP249" s="85"/>
      <c r="RQ249" s="144"/>
      <c r="RR249" s="145"/>
      <c r="RS249" s="145"/>
      <c r="RT249" s="146"/>
      <c r="RU249" s="1792"/>
      <c r="RX249" s="85"/>
      <c r="RY249" s="144"/>
      <c r="RZ249" s="145"/>
      <c r="SA249" s="145"/>
      <c r="SB249" s="146"/>
      <c r="SC249" s="1792"/>
      <c r="SF249" s="85"/>
      <c r="SG249" s="144"/>
      <c r="SH249" s="145"/>
      <c r="SI249" s="145"/>
      <c r="SJ249" s="146"/>
      <c r="SK249" s="1792"/>
      <c r="SN249" s="85"/>
      <c r="SO249" s="144"/>
      <c r="SP249" s="145"/>
      <c r="SQ249" s="145"/>
      <c r="SR249" s="146"/>
      <c r="SS249" s="1792"/>
      <c r="SV249" s="85"/>
      <c r="SW249" s="144"/>
      <c r="SX249" s="145"/>
      <c r="SY249" s="145"/>
      <c r="SZ249" s="146"/>
      <c r="TA249" s="1792"/>
      <c r="TD249" s="85"/>
      <c r="TE249" s="144"/>
      <c r="TF249" s="145"/>
      <c r="TG249" s="145"/>
      <c r="TH249" s="146"/>
      <c r="TI249" s="1792"/>
      <c r="TL249" s="85"/>
      <c r="TM249" s="144"/>
      <c r="TN249" s="145"/>
      <c r="TO249" s="145"/>
      <c r="TP249" s="146"/>
      <c r="TQ249" s="1792"/>
      <c r="TT249" s="85"/>
      <c r="TU249" s="144"/>
      <c r="TV249" s="145"/>
      <c r="TW249" s="145"/>
      <c r="TX249" s="146"/>
      <c r="TY249" s="1792"/>
      <c r="UB249" s="85"/>
      <c r="UC249" s="144"/>
      <c r="UD249" s="145"/>
      <c r="UE249" s="145"/>
      <c r="UF249" s="146"/>
      <c r="UG249" s="1792"/>
      <c r="UJ249" s="85"/>
      <c r="UK249" s="144"/>
      <c r="UL249" s="145"/>
      <c r="UM249" s="145"/>
      <c r="UN249" s="146"/>
      <c r="UO249" s="1792"/>
      <c r="UR249" s="85"/>
      <c r="US249" s="144"/>
      <c r="UT249" s="145"/>
      <c r="UU249" s="145"/>
      <c r="UV249" s="146"/>
      <c r="UW249" s="1792"/>
      <c r="UZ249" s="85"/>
      <c r="VA249" s="144"/>
      <c r="VB249" s="145"/>
      <c r="VC249" s="145"/>
      <c r="VD249" s="146"/>
      <c r="VE249" s="1792"/>
      <c r="VH249" s="85"/>
      <c r="VI249" s="144"/>
      <c r="VJ249" s="145"/>
      <c r="VK249" s="145"/>
      <c r="VL249" s="146"/>
      <c r="VM249" s="1792"/>
      <c r="VP249" s="85"/>
      <c r="VQ249" s="144"/>
      <c r="VR249" s="145"/>
      <c r="VS249" s="145"/>
      <c r="VT249" s="146"/>
      <c r="VU249" s="1792"/>
      <c r="VX249" s="85"/>
      <c r="VY249" s="144"/>
      <c r="VZ249" s="145"/>
      <c r="WA249" s="145"/>
      <c r="WB249" s="146"/>
      <c r="WC249" s="1792"/>
      <c r="WF249" s="85"/>
      <c r="WG249" s="144"/>
      <c r="WH249" s="145"/>
      <c r="WI249" s="145"/>
      <c r="WJ249" s="146"/>
      <c r="WK249" s="1792"/>
      <c r="WN249" s="85"/>
      <c r="WO249" s="144"/>
      <c r="WP249" s="145"/>
      <c r="WQ249" s="145"/>
      <c r="WR249" s="146"/>
      <c r="WS249" s="1792"/>
      <c r="WV249" s="85"/>
      <c r="WW249" s="144"/>
      <c r="WX249" s="145"/>
      <c r="WY249" s="145"/>
      <c r="WZ249" s="146"/>
      <c r="XA249" s="1792"/>
      <c r="XD249" s="85"/>
      <c r="XE249" s="144"/>
      <c r="XF249" s="145"/>
      <c r="XG249" s="145"/>
      <c r="XH249" s="146"/>
      <c r="XI249" s="1792"/>
      <c r="XL249" s="85"/>
      <c r="XM249" s="144"/>
      <c r="XN249" s="145"/>
      <c r="XO249" s="145"/>
      <c r="XP249" s="146"/>
      <c r="XQ249" s="1792"/>
      <c r="XT249" s="85"/>
      <c r="XU249" s="144"/>
      <c r="XV249" s="145"/>
      <c r="XW249" s="145"/>
      <c r="XX249" s="146"/>
      <c r="XY249" s="1792"/>
      <c r="YB249" s="85"/>
      <c r="YC249" s="144"/>
      <c r="YD249" s="145"/>
      <c r="YE249" s="145"/>
      <c r="YF249" s="146"/>
      <c r="YG249" s="1792"/>
      <c r="YJ249" s="85"/>
      <c r="YK249" s="144"/>
      <c r="YL249" s="145"/>
      <c r="YM249" s="145"/>
      <c r="YN249" s="146"/>
      <c r="YO249" s="1792"/>
      <c r="YR249" s="85"/>
      <c r="YS249" s="144"/>
      <c r="YT249" s="145"/>
      <c r="YU249" s="145"/>
      <c r="YV249" s="146"/>
      <c r="YW249" s="1792"/>
      <c r="YZ249" s="85"/>
      <c r="ZA249" s="144"/>
      <c r="ZB249" s="145"/>
      <c r="ZC249" s="145"/>
      <c r="ZD249" s="146"/>
      <c r="ZE249" s="1792"/>
      <c r="ZH249" s="85"/>
      <c r="ZI249" s="144"/>
      <c r="ZJ249" s="145"/>
      <c r="ZK249" s="145"/>
      <c r="ZL249" s="146"/>
      <c r="ZM249" s="1792"/>
      <c r="ZP249" s="85"/>
      <c r="ZQ249" s="144"/>
      <c r="ZR249" s="145"/>
      <c r="ZS249" s="145"/>
      <c r="ZT249" s="146"/>
      <c r="ZU249" s="1792"/>
      <c r="ZX249" s="85"/>
      <c r="ZY249" s="144"/>
      <c r="ZZ249" s="145"/>
      <c r="AAA249" s="145"/>
      <c r="AAB249" s="146"/>
      <c r="AAC249" s="1792"/>
      <c r="AAF249" s="85"/>
      <c r="AAG249" s="144"/>
      <c r="AAH249" s="145"/>
      <c r="AAI249" s="145"/>
      <c r="AAJ249" s="146"/>
      <c r="AAK249" s="1792"/>
      <c r="AAN249" s="85"/>
      <c r="AAO249" s="144"/>
      <c r="AAP249" s="145"/>
      <c r="AAQ249" s="2057"/>
      <c r="AAR249" s="1694"/>
      <c r="AAS249" s="1790"/>
      <c r="AAT249" s="1696"/>
      <c r="AAU249" s="1696"/>
      <c r="AAV249" s="1695"/>
      <c r="AAW249" s="1549"/>
      <c r="AAX249" s="1550"/>
      <c r="AAY249" s="1550"/>
      <c r="AAZ249" s="1694"/>
      <c r="ABA249" s="1790"/>
      <c r="ABB249" s="1696"/>
      <c r="ABC249" s="1696"/>
      <c r="ABD249" s="1695"/>
      <c r="ABE249" s="1549"/>
      <c r="ABF249" s="1550"/>
      <c r="ABG249" s="1550"/>
      <c r="ABH249" s="1694"/>
      <c r="ABI249" s="1790"/>
      <c r="ABJ249" s="1696"/>
      <c r="ABK249" s="1696"/>
      <c r="ABL249" s="1695"/>
      <c r="ABM249" s="1549"/>
      <c r="ABN249" s="1550"/>
      <c r="ABO249" s="1550"/>
      <c r="ABP249" s="1694"/>
      <c r="ABQ249" s="1790"/>
      <c r="ABR249" s="1696"/>
      <c r="ABS249" s="1696"/>
      <c r="ABT249" s="1695"/>
      <c r="ABU249" s="1549"/>
      <c r="ABV249" s="1550"/>
      <c r="ABW249" s="1550"/>
      <c r="ABX249" s="1694"/>
      <c r="ABY249" s="1790"/>
      <c r="ABZ249" s="1696"/>
      <c r="ACA249" s="1696"/>
      <c r="ACB249" s="1695"/>
      <c r="ACC249" s="1549"/>
      <c r="ACD249" s="1550"/>
      <c r="ACE249" s="1550"/>
      <c r="ACF249" s="1694"/>
      <c r="ACG249" s="1790"/>
      <c r="ACH249" s="1696"/>
      <c r="ACI249" s="1696"/>
      <c r="ACJ249" s="1695"/>
      <c r="ACK249" s="1549"/>
      <c r="ACL249" s="1550"/>
      <c r="ACM249" s="1550"/>
      <c r="ACN249" s="1694"/>
      <c r="ACO249" s="1790"/>
      <c r="ACP249" s="1696"/>
      <c r="ACQ249" s="1696"/>
      <c r="ACR249" s="1695"/>
      <c r="ACS249" s="1549"/>
      <c r="ACT249" s="1550"/>
      <c r="ACU249" s="1550"/>
      <c r="ACV249" s="1694"/>
      <c r="ACW249" s="1790"/>
      <c r="ACX249" s="1696"/>
      <c r="ACY249" s="1696"/>
      <c r="ACZ249" s="1695"/>
      <c r="ADA249" s="1549"/>
      <c r="ADB249" s="1550"/>
      <c r="ADC249" s="1550"/>
      <c r="ADD249" s="1694"/>
      <c r="ADE249" s="1790"/>
      <c r="ADF249" s="1696"/>
      <c r="ADG249" s="1696"/>
      <c r="ADH249" s="1695"/>
      <c r="ADI249" s="1549"/>
      <c r="ADJ249" s="1550"/>
      <c r="ADK249" s="1550"/>
      <c r="ADL249" s="1694"/>
      <c r="ADM249" s="1790"/>
      <c r="ADN249" s="1696"/>
      <c r="ADO249" s="1696"/>
      <c r="ADP249" s="1695"/>
      <c r="ADQ249" s="1549"/>
      <c r="ADR249" s="1550"/>
      <c r="ADS249" s="1550"/>
      <c r="ADT249" s="1694"/>
      <c r="ADU249" s="1790"/>
      <c r="ADV249" s="1696"/>
      <c r="ADW249" s="1696"/>
      <c r="ADX249" s="1695"/>
      <c r="ADY249" s="1549"/>
      <c r="ADZ249" s="1550"/>
      <c r="AEA249" s="1550"/>
      <c r="AEB249" s="1694"/>
      <c r="AEC249" s="1790"/>
      <c r="AED249" s="1696"/>
      <c r="AEE249" s="1696"/>
      <c r="AEF249" s="1695"/>
      <c r="AEG249" s="1549"/>
      <c r="AEH249" s="1550"/>
      <c r="AEI249" s="1550"/>
      <c r="AEJ249" s="1694"/>
      <c r="AEK249" s="1790"/>
      <c r="AEL249" s="1696"/>
      <c r="AEM249" s="1696"/>
      <c r="AEN249" s="1695"/>
      <c r="AEO249" s="1549"/>
      <c r="AEP249" s="1550"/>
      <c r="AEQ249" s="1550"/>
      <c r="AER249" s="1694"/>
      <c r="AES249" s="1790"/>
      <c r="AET249" s="1696"/>
      <c r="AEU249" s="1696"/>
      <c r="AEV249" s="1695"/>
      <c r="AEW249" s="1549"/>
      <c r="AEX249" s="1550"/>
      <c r="AEY249" s="1550"/>
      <c r="AEZ249" s="1694"/>
      <c r="AFA249" s="1790"/>
      <c r="AFB249" s="1696"/>
      <c r="AFC249" s="1696"/>
      <c r="AFD249" s="1695"/>
      <c r="AFE249" s="1549"/>
      <c r="AFF249" s="1550"/>
      <c r="AFG249" s="1550"/>
      <c r="AFH249" s="1694"/>
      <c r="AFI249" s="1790"/>
      <c r="AFJ249" s="1696"/>
      <c r="AFK249" s="1696"/>
      <c r="AFL249" s="1695"/>
      <c r="AFM249" s="1549"/>
      <c r="AFN249" s="1550"/>
      <c r="AFO249" s="1550"/>
      <c r="AFP249" s="1694"/>
      <c r="AFQ249" s="1790"/>
      <c r="AFR249" s="1696"/>
      <c r="AFS249" s="1696"/>
      <c r="AFT249" s="1695"/>
      <c r="AFU249" s="1549"/>
      <c r="AFV249" s="1550"/>
      <c r="AFW249" s="1550"/>
      <c r="AFX249" s="1694"/>
      <c r="AFY249" s="1790"/>
      <c r="AFZ249" s="1696"/>
      <c r="AGA249" s="1696"/>
      <c r="AGB249" s="1695"/>
      <c r="AGC249" s="1549"/>
      <c r="AGD249" s="1550"/>
      <c r="AGE249" s="1550"/>
      <c r="AGF249" s="1694"/>
      <c r="AGG249" s="1790"/>
      <c r="AGH249" s="1696"/>
      <c r="AGI249" s="1696"/>
      <c r="AGJ249" s="1695"/>
      <c r="AGK249" s="1549"/>
      <c r="AGL249" s="1550"/>
      <c r="AGM249" s="1550"/>
      <c r="AGN249" s="1694"/>
      <c r="AGO249" s="1790"/>
      <c r="AGP249" s="1696"/>
      <c r="AGQ249" s="1696"/>
      <c r="AGR249" s="1695"/>
      <c r="AGS249" s="1549"/>
      <c r="AGT249" s="1550"/>
      <c r="AGU249" s="1550"/>
      <c r="AGV249" s="1694"/>
      <c r="AGW249" s="1790"/>
      <c r="AGX249" s="1696"/>
      <c r="AGY249" s="1696"/>
      <c r="AGZ249" s="1695"/>
      <c r="AHA249" s="1549"/>
      <c r="AHB249" s="1550"/>
      <c r="AHC249" s="1550"/>
      <c r="AHD249" s="1694"/>
      <c r="AHE249" s="1790"/>
      <c r="AHF249" s="1696"/>
      <c r="AHG249" s="1696"/>
      <c r="AHH249" s="1695"/>
      <c r="AHI249" s="1549"/>
      <c r="AHJ249" s="1550"/>
      <c r="AHK249" s="1550"/>
      <c r="AHL249" s="1694"/>
      <c r="AHM249" s="1790"/>
      <c r="AHN249" s="1696"/>
      <c r="AHO249" s="1696"/>
      <c r="AHP249" s="1695"/>
      <c r="AHQ249" s="1549"/>
      <c r="AHR249" s="1550"/>
      <c r="AHS249" s="1550"/>
      <c r="AHT249" s="1694"/>
      <c r="AHU249" s="1790"/>
      <c r="AHV249" s="1696"/>
      <c r="AHW249" s="1696"/>
      <c r="AHX249" s="1695"/>
      <c r="AHY249" s="1549"/>
      <c r="AHZ249" s="1550"/>
      <c r="AIA249" s="1550"/>
      <c r="AIB249" s="1694"/>
      <c r="AIC249" s="1790"/>
      <c r="AID249" s="1696"/>
      <c r="AIE249" s="1696"/>
      <c r="AIF249" s="1695"/>
      <c r="AIG249" s="1549"/>
      <c r="AIH249" s="1550"/>
      <c r="AII249" s="1550"/>
      <c r="AIJ249" s="1694"/>
      <c r="AIK249" s="1790"/>
      <c r="AIL249" s="1696"/>
      <c r="AIM249" s="1696"/>
      <c r="AIN249" s="1695"/>
      <c r="AIO249" s="1549"/>
      <c r="AIP249" s="1550"/>
      <c r="AIQ249" s="1550"/>
      <c r="AIR249" s="1694"/>
      <c r="AIS249" s="1790"/>
      <c r="AIT249" s="1696"/>
      <c r="AIU249" s="1696"/>
      <c r="AIV249" s="1695"/>
      <c r="AIW249" s="1549"/>
      <c r="AIX249" s="1550"/>
      <c r="AIY249" s="1550"/>
      <c r="AIZ249" s="1694"/>
      <c r="AJA249" s="1790"/>
      <c r="AJB249" s="1696"/>
      <c r="AJC249" s="1696"/>
      <c r="AJD249" s="1695"/>
      <c r="AJE249" s="1549"/>
      <c r="AJF249" s="1550"/>
      <c r="AJG249" s="1550"/>
      <c r="AJH249" s="1694"/>
      <c r="AJI249" s="1790"/>
      <c r="AJJ249" s="1696"/>
      <c r="AJK249" s="1696"/>
      <c r="AJL249" s="1695"/>
      <c r="AJM249" s="1549"/>
      <c r="AJN249" s="1550"/>
      <c r="AJO249" s="1550"/>
      <c r="AJP249" s="1694"/>
      <c r="AJQ249" s="1790"/>
      <c r="AJR249" s="1696"/>
      <c r="AJS249" s="1696"/>
      <c r="AJT249" s="1695"/>
      <c r="AJU249" s="1549"/>
      <c r="AJV249" s="1550"/>
      <c r="AJW249" s="1550"/>
      <c r="AJX249" s="1694"/>
      <c r="AJY249" s="1790"/>
      <c r="AJZ249" s="1696"/>
      <c r="AKA249" s="1696"/>
      <c r="AKB249" s="1695"/>
      <c r="AKC249" s="1549"/>
      <c r="AKD249" s="1550"/>
      <c r="AKE249" s="1550"/>
      <c r="AKF249" s="1694"/>
      <c r="AKG249" s="1790"/>
      <c r="AKH249" s="1696"/>
      <c r="AKI249" s="1696"/>
      <c r="AKJ249" s="1695"/>
      <c r="AKK249" s="1549"/>
      <c r="AKL249" s="1550"/>
      <c r="AKM249" s="1550"/>
      <c r="AKN249" s="1694"/>
      <c r="AKO249" s="1790"/>
      <c r="AKP249" s="1696"/>
      <c r="AKQ249" s="1696"/>
      <c r="AKR249" s="1695"/>
      <c r="AKS249" s="1549"/>
      <c r="AKT249" s="1550"/>
      <c r="AKU249" s="1550"/>
      <c r="AKV249" s="1694"/>
      <c r="AKW249" s="1790"/>
      <c r="AKX249" s="1696"/>
      <c r="AKY249" s="1696"/>
      <c r="AKZ249" s="1695"/>
      <c r="ALA249" s="1549"/>
      <c r="ALB249" s="1550"/>
      <c r="ALC249" s="1550"/>
      <c r="ALD249" s="1694"/>
      <c r="ALE249" s="1790"/>
      <c r="ALF249" s="1696"/>
      <c r="ALG249" s="1696"/>
      <c r="ALH249" s="1695"/>
      <c r="ALI249" s="1549"/>
      <c r="ALJ249" s="1550"/>
      <c r="ALK249" s="1550"/>
      <c r="ALL249" s="1694"/>
      <c r="ALM249" s="1790"/>
      <c r="ALN249" s="1696"/>
      <c r="ALO249" s="1696"/>
      <c r="ALP249" s="1695"/>
      <c r="ALQ249" s="1549"/>
      <c r="ALR249" s="1550"/>
      <c r="ALS249" s="1550"/>
      <c r="ALT249" s="1694"/>
      <c r="ALU249" s="1790"/>
      <c r="ALV249" s="1696"/>
      <c r="ALW249" s="1696"/>
      <c r="ALX249" s="1695"/>
      <c r="ALY249" s="1549"/>
      <c r="ALZ249" s="1550"/>
      <c r="AMA249" s="1550"/>
      <c r="AMB249" s="1694"/>
      <c r="AMC249" s="1790"/>
      <c r="AMD249" s="1696"/>
      <c r="AME249" s="1696"/>
      <c r="AMF249" s="1695"/>
      <c r="AMG249" s="1549"/>
      <c r="AMH249" s="1550"/>
      <c r="AMI249" s="1550"/>
      <c r="AMJ249" s="1703"/>
    </row>
    <row r="250" spans="1:1024" s="72" customFormat="1" ht="15" customHeight="1">
      <c r="A250" s="1694">
        <v>9100700001</v>
      </c>
      <c r="B250" s="1791" t="s">
        <v>4220</v>
      </c>
      <c r="C250" s="1696" t="s">
        <v>4024</v>
      </c>
      <c r="D250" s="1696" t="s">
        <v>4004</v>
      </c>
      <c r="E250" s="1695">
        <v>6</v>
      </c>
      <c r="F250" s="1549">
        <v>7.23</v>
      </c>
      <c r="G250" s="1536">
        <f>F250*$I$2</f>
        <v>0</v>
      </c>
      <c r="H250" s="1536">
        <f>G250-G250*($I$1)</f>
        <v>0</v>
      </c>
      <c r="I250"/>
      <c r="L250" s="85"/>
      <c r="M250" s="85"/>
      <c r="N250" s="144"/>
      <c r="O250" s="145"/>
      <c r="P250" s="145"/>
      <c r="Q250" s="146"/>
      <c r="T250" s="85"/>
      <c r="U250" s="144"/>
      <c r="V250" s="145"/>
      <c r="W250" s="145"/>
      <c r="X250" s="146"/>
      <c r="Y250" s="1792"/>
      <c r="AB250" s="85"/>
      <c r="AC250" s="144"/>
      <c r="AD250" s="145"/>
      <c r="AE250" s="145"/>
      <c r="AF250" s="146"/>
      <c r="AG250" s="1792"/>
      <c r="AJ250" s="85"/>
      <c r="AK250" s="144"/>
      <c r="AL250" s="145"/>
      <c r="AM250" s="145"/>
      <c r="AN250" s="146"/>
      <c r="AO250" s="1792"/>
      <c r="AR250" s="85"/>
      <c r="AS250" s="144"/>
      <c r="AT250" s="145"/>
      <c r="AU250" s="145"/>
      <c r="AV250" s="146"/>
      <c r="AW250" s="1792"/>
      <c r="AZ250" s="85"/>
      <c r="BA250" s="144"/>
      <c r="BB250" s="145"/>
      <c r="BC250" s="145"/>
      <c r="BD250" s="146"/>
      <c r="BE250" s="1792"/>
      <c r="BH250" s="85"/>
      <c r="BI250" s="144"/>
      <c r="BJ250" s="145"/>
      <c r="BK250" s="145"/>
      <c r="BL250" s="146"/>
      <c r="BM250" s="1792"/>
      <c r="BP250" s="85"/>
      <c r="BQ250" s="144"/>
      <c r="BR250" s="145"/>
      <c r="BS250" s="145"/>
      <c r="BT250" s="146"/>
      <c r="BU250" s="1792"/>
      <c r="BX250" s="85"/>
      <c r="BY250" s="144"/>
      <c r="BZ250" s="145"/>
      <c r="CA250" s="145"/>
      <c r="CB250" s="146"/>
      <c r="CC250" s="1792"/>
      <c r="CF250" s="85"/>
      <c r="CG250" s="144"/>
      <c r="CH250" s="145"/>
      <c r="CI250" s="145"/>
      <c r="CJ250" s="146"/>
      <c r="CK250" s="1792"/>
      <c r="CN250" s="85"/>
      <c r="CO250" s="144"/>
      <c r="CP250" s="145"/>
      <c r="CQ250" s="145"/>
      <c r="CR250" s="146"/>
      <c r="CS250" s="1792"/>
      <c r="CV250" s="85"/>
      <c r="CW250" s="144"/>
      <c r="CX250" s="145"/>
      <c r="CY250" s="145"/>
      <c r="CZ250" s="146"/>
      <c r="DA250" s="1792"/>
      <c r="DD250" s="85"/>
      <c r="DE250" s="144"/>
      <c r="DF250" s="145"/>
      <c r="DG250" s="145"/>
      <c r="DH250" s="146"/>
      <c r="DI250" s="1792"/>
      <c r="DL250" s="85"/>
      <c r="DM250" s="144"/>
      <c r="DN250" s="145"/>
      <c r="DO250" s="145"/>
      <c r="DP250" s="146"/>
      <c r="DQ250" s="1792"/>
      <c r="DT250" s="85"/>
      <c r="DU250" s="144"/>
      <c r="DV250" s="145"/>
      <c r="DW250" s="145"/>
      <c r="DX250" s="146"/>
      <c r="DY250" s="1792"/>
      <c r="EB250" s="85"/>
      <c r="EC250" s="144"/>
      <c r="ED250" s="145"/>
      <c r="EE250" s="145"/>
      <c r="EF250" s="146"/>
      <c r="EG250" s="1792"/>
      <c r="EJ250" s="85"/>
      <c r="EK250" s="144"/>
      <c r="EL250" s="145"/>
      <c r="EM250" s="145"/>
      <c r="EN250" s="146"/>
      <c r="EO250" s="1792"/>
      <c r="ER250" s="85"/>
      <c r="ES250" s="144"/>
      <c r="ET250" s="145"/>
      <c r="EU250" s="145"/>
      <c r="EV250" s="146"/>
      <c r="EW250" s="1792"/>
      <c r="EZ250" s="85"/>
      <c r="FA250" s="144"/>
      <c r="FB250" s="145"/>
      <c r="FC250" s="145"/>
      <c r="FD250" s="146"/>
      <c r="FE250" s="1792"/>
      <c r="FH250" s="85"/>
      <c r="FI250" s="144"/>
      <c r="FJ250" s="145"/>
      <c r="FK250" s="145"/>
      <c r="FL250" s="146"/>
      <c r="FM250" s="1792"/>
      <c r="FP250" s="85"/>
      <c r="FQ250" s="144"/>
      <c r="FR250" s="145"/>
      <c r="FS250" s="145"/>
      <c r="FT250" s="146"/>
      <c r="FU250" s="1792"/>
      <c r="FX250" s="85"/>
      <c r="FY250" s="144"/>
      <c r="FZ250" s="145"/>
      <c r="GA250" s="145"/>
      <c r="GB250" s="146"/>
      <c r="GC250" s="1792"/>
      <c r="GF250" s="85"/>
      <c r="GG250" s="144"/>
      <c r="GH250" s="145"/>
      <c r="GI250" s="145"/>
      <c r="GJ250" s="146"/>
      <c r="GK250" s="1792"/>
      <c r="GN250" s="85"/>
      <c r="GO250" s="144"/>
      <c r="GP250" s="145"/>
      <c r="GQ250" s="145"/>
      <c r="GR250" s="146"/>
      <c r="GS250" s="1792"/>
      <c r="GV250" s="85"/>
      <c r="GW250" s="144"/>
      <c r="GX250" s="145"/>
      <c r="GY250" s="145"/>
      <c r="GZ250" s="146"/>
      <c r="HA250" s="1792"/>
      <c r="HD250" s="85"/>
      <c r="HE250" s="144"/>
      <c r="HF250" s="145"/>
      <c r="HG250" s="145"/>
      <c r="HH250" s="146"/>
      <c r="HI250" s="1792"/>
      <c r="HL250" s="85"/>
      <c r="HM250" s="144"/>
      <c r="HN250" s="145"/>
      <c r="HO250" s="145"/>
      <c r="HP250" s="146"/>
      <c r="HQ250" s="1792"/>
      <c r="HT250" s="85"/>
      <c r="HU250" s="144"/>
      <c r="HV250" s="145"/>
      <c r="HW250" s="145"/>
      <c r="HX250" s="146"/>
      <c r="HY250" s="1792"/>
      <c r="IB250" s="85"/>
      <c r="IC250" s="144"/>
      <c r="ID250" s="145"/>
      <c r="IE250" s="145"/>
      <c r="IF250" s="146"/>
      <c r="IG250" s="1792"/>
      <c r="IJ250" s="85"/>
      <c r="IK250" s="144"/>
      <c r="IL250" s="145"/>
      <c r="IM250" s="145"/>
      <c r="IN250" s="146"/>
      <c r="IO250" s="1792"/>
      <c r="IR250" s="85"/>
      <c r="IS250" s="144"/>
      <c r="IT250" s="145"/>
      <c r="IU250" s="145"/>
      <c r="IV250" s="146"/>
      <c r="IW250" s="1792"/>
      <c r="IZ250" s="85"/>
      <c r="JA250" s="144"/>
      <c r="JB250" s="145"/>
      <c r="JC250" s="145"/>
      <c r="JD250" s="146"/>
      <c r="JE250" s="1792"/>
      <c r="JH250" s="85"/>
      <c r="JI250" s="144"/>
      <c r="JJ250" s="145"/>
      <c r="JK250" s="145"/>
      <c r="JL250" s="146"/>
      <c r="JM250" s="1792"/>
      <c r="JP250" s="85"/>
      <c r="JQ250" s="144"/>
      <c r="JR250" s="145"/>
      <c r="JS250" s="145"/>
      <c r="JT250" s="146"/>
      <c r="JU250" s="1792"/>
      <c r="JX250" s="85"/>
      <c r="JY250" s="144"/>
      <c r="JZ250" s="145"/>
      <c r="KA250" s="145"/>
      <c r="KB250" s="146"/>
      <c r="KC250" s="1792"/>
      <c r="KF250" s="85"/>
      <c r="KG250" s="144"/>
      <c r="KH250" s="145"/>
      <c r="KI250" s="145"/>
      <c r="KJ250" s="146"/>
      <c r="KK250" s="1792"/>
      <c r="KN250" s="85"/>
      <c r="KO250" s="144"/>
      <c r="KP250" s="145"/>
      <c r="KQ250" s="145"/>
      <c r="KR250" s="146"/>
      <c r="KS250" s="1792"/>
      <c r="KV250" s="85"/>
      <c r="KW250" s="144"/>
      <c r="KX250" s="145"/>
      <c r="KY250" s="145"/>
      <c r="KZ250" s="146"/>
      <c r="LA250" s="1792"/>
      <c r="LD250" s="85"/>
      <c r="LE250" s="144"/>
      <c r="LF250" s="145"/>
      <c r="LG250" s="145"/>
      <c r="LH250" s="146"/>
      <c r="LI250" s="1792"/>
      <c r="LL250" s="85"/>
      <c r="LM250" s="144"/>
      <c r="LN250" s="145"/>
      <c r="LO250" s="145"/>
      <c r="LP250" s="146"/>
      <c r="LQ250" s="1792"/>
      <c r="LT250" s="85"/>
      <c r="LU250" s="144"/>
      <c r="LV250" s="145"/>
      <c r="LW250" s="145"/>
      <c r="LX250" s="146"/>
      <c r="LY250" s="1792"/>
      <c r="MB250" s="85"/>
      <c r="MC250" s="144"/>
      <c r="MD250" s="145"/>
      <c r="ME250" s="145"/>
      <c r="MF250" s="146"/>
      <c r="MG250" s="1792"/>
      <c r="MJ250" s="85"/>
      <c r="MK250" s="144"/>
      <c r="ML250" s="145"/>
      <c r="MM250" s="145"/>
      <c r="MN250" s="146"/>
      <c r="MO250" s="1792"/>
      <c r="MR250" s="85"/>
      <c r="MS250" s="144"/>
      <c r="MT250" s="145"/>
      <c r="MU250" s="145"/>
      <c r="MV250" s="146"/>
      <c r="MW250" s="1792"/>
      <c r="MZ250" s="85"/>
      <c r="NA250" s="144"/>
      <c r="NB250" s="145"/>
      <c r="NC250" s="145"/>
      <c r="ND250" s="146"/>
      <c r="NE250" s="1792"/>
      <c r="NH250" s="85"/>
      <c r="NI250" s="144"/>
      <c r="NJ250" s="145"/>
      <c r="NK250" s="145"/>
      <c r="NL250" s="146"/>
      <c r="NM250" s="1792"/>
      <c r="NP250" s="85"/>
      <c r="NQ250" s="144"/>
      <c r="NR250" s="145"/>
      <c r="NS250" s="145"/>
      <c r="NT250" s="146"/>
      <c r="NU250" s="1792"/>
      <c r="NX250" s="85"/>
      <c r="NY250" s="144"/>
      <c r="NZ250" s="145"/>
      <c r="OA250" s="145"/>
      <c r="OB250" s="146"/>
      <c r="OC250" s="1792"/>
      <c r="OF250" s="85"/>
      <c r="OG250" s="144"/>
      <c r="OH250" s="145"/>
      <c r="OI250" s="145"/>
      <c r="OJ250" s="146"/>
      <c r="OK250" s="1792"/>
      <c r="ON250" s="85"/>
      <c r="OO250" s="144"/>
      <c r="OP250" s="145"/>
      <c r="OQ250" s="145"/>
      <c r="OR250" s="146"/>
      <c r="OS250" s="1792"/>
      <c r="OV250" s="85"/>
      <c r="OW250" s="144"/>
      <c r="OX250" s="145"/>
      <c r="OY250" s="145"/>
      <c r="OZ250" s="146"/>
      <c r="PA250" s="1792"/>
      <c r="PD250" s="85"/>
      <c r="PE250" s="144"/>
      <c r="PF250" s="145"/>
      <c r="PG250" s="145"/>
      <c r="PH250" s="146"/>
      <c r="PI250" s="1792"/>
      <c r="PL250" s="85"/>
      <c r="PM250" s="144"/>
      <c r="PN250" s="145"/>
      <c r="PO250" s="145"/>
      <c r="PP250" s="146"/>
      <c r="PQ250" s="1792"/>
      <c r="PT250" s="85"/>
      <c r="PU250" s="144"/>
      <c r="PV250" s="145"/>
      <c r="PW250" s="145"/>
      <c r="PX250" s="146"/>
      <c r="PY250" s="1792"/>
      <c r="QB250" s="85"/>
      <c r="QC250" s="144"/>
      <c r="QD250" s="145"/>
      <c r="QE250" s="145"/>
      <c r="QF250" s="146"/>
      <c r="QG250" s="1792"/>
      <c r="QJ250" s="85"/>
      <c r="QK250" s="144"/>
      <c r="QL250" s="145"/>
      <c r="QM250" s="145"/>
      <c r="QN250" s="146"/>
      <c r="QO250" s="1792"/>
      <c r="QR250" s="85"/>
      <c r="QS250" s="144"/>
      <c r="QT250" s="145"/>
      <c r="QU250" s="145"/>
      <c r="QV250" s="146"/>
      <c r="QW250" s="1792"/>
      <c r="QZ250" s="85"/>
      <c r="RA250" s="144"/>
      <c r="RB250" s="145"/>
      <c r="RC250" s="145"/>
      <c r="RD250" s="146"/>
      <c r="RE250" s="1792"/>
      <c r="RH250" s="85"/>
      <c r="RI250" s="144"/>
      <c r="RJ250" s="145"/>
      <c r="RK250" s="145"/>
      <c r="RL250" s="146"/>
      <c r="RM250" s="1792"/>
      <c r="RP250" s="85"/>
      <c r="RQ250" s="144"/>
      <c r="RR250" s="145"/>
      <c r="RS250" s="145"/>
      <c r="RT250" s="146"/>
      <c r="RU250" s="1792"/>
      <c r="RX250" s="85"/>
      <c r="RY250" s="144"/>
      <c r="RZ250" s="145"/>
      <c r="SA250" s="145"/>
      <c r="SB250" s="146"/>
      <c r="SC250" s="1792"/>
      <c r="SF250" s="85"/>
      <c r="SG250" s="144"/>
      <c r="SH250" s="145"/>
      <c r="SI250" s="145"/>
      <c r="SJ250" s="146"/>
      <c r="SK250" s="1792"/>
      <c r="SN250" s="85"/>
      <c r="SO250" s="144"/>
      <c r="SP250" s="145"/>
      <c r="SQ250" s="145"/>
      <c r="SR250" s="146"/>
      <c r="SS250" s="1792"/>
      <c r="SV250" s="85"/>
      <c r="SW250" s="144"/>
      <c r="SX250" s="145"/>
      <c r="SY250" s="145"/>
      <c r="SZ250" s="146"/>
      <c r="TA250" s="1792"/>
      <c r="TD250" s="85"/>
      <c r="TE250" s="144"/>
      <c r="TF250" s="145"/>
      <c r="TG250" s="145"/>
      <c r="TH250" s="146"/>
      <c r="TI250" s="1792"/>
      <c r="TL250" s="85"/>
      <c r="TM250" s="144"/>
      <c r="TN250" s="145"/>
      <c r="TO250" s="145"/>
      <c r="TP250" s="146"/>
      <c r="TQ250" s="1792"/>
      <c r="TT250" s="85"/>
      <c r="TU250" s="144"/>
      <c r="TV250" s="145"/>
      <c r="TW250" s="145"/>
      <c r="TX250" s="146"/>
      <c r="TY250" s="1792"/>
      <c r="UB250" s="85"/>
      <c r="UC250" s="144"/>
      <c r="UD250" s="145"/>
      <c r="UE250" s="145"/>
      <c r="UF250" s="146"/>
      <c r="UG250" s="1792"/>
      <c r="UJ250" s="85"/>
      <c r="UK250" s="144"/>
      <c r="UL250" s="145"/>
      <c r="UM250" s="145"/>
      <c r="UN250" s="146"/>
      <c r="UO250" s="1792"/>
      <c r="UR250" s="85"/>
      <c r="US250" s="144"/>
      <c r="UT250" s="145"/>
      <c r="UU250" s="145"/>
      <c r="UV250" s="146"/>
      <c r="UW250" s="1792"/>
      <c r="UZ250" s="85"/>
      <c r="VA250" s="144"/>
      <c r="VB250" s="145"/>
      <c r="VC250" s="145"/>
      <c r="VD250" s="146"/>
      <c r="VE250" s="1792"/>
      <c r="VH250" s="85"/>
      <c r="VI250" s="144"/>
      <c r="VJ250" s="145"/>
      <c r="VK250" s="145"/>
      <c r="VL250" s="146"/>
      <c r="VM250" s="1792"/>
      <c r="VP250" s="85"/>
      <c r="VQ250" s="144"/>
      <c r="VR250" s="145"/>
      <c r="VS250" s="145"/>
      <c r="VT250" s="146"/>
      <c r="VU250" s="1792"/>
      <c r="VX250" s="85"/>
      <c r="VY250" s="144"/>
      <c r="VZ250" s="145"/>
      <c r="WA250" s="145"/>
      <c r="WB250" s="146"/>
      <c r="WC250" s="1792"/>
      <c r="WF250" s="85"/>
      <c r="WG250" s="144"/>
      <c r="WH250" s="145"/>
      <c r="WI250" s="145"/>
      <c r="WJ250" s="146"/>
      <c r="WK250" s="1792"/>
      <c r="WN250" s="85"/>
      <c r="WO250" s="144"/>
      <c r="WP250" s="145"/>
      <c r="WQ250" s="145"/>
      <c r="WR250" s="146"/>
      <c r="WS250" s="1792"/>
      <c r="WV250" s="85"/>
      <c r="WW250" s="144"/>
      <c r="WX250" s="145"/>
      <c r="WY250" s="145"/>
      <c r="WZ250" s="146"/>
      <c r="XA250" s="1792"/>
      <c r="XD250" s="85"/>
      <c r="XE250" s="144"/>
      <c r="XF250" s="145"/>
      <c r="XG250" s="145"/>
      <c r="XH250" s="146"/>
      <c r="XI250" s="1792"/>
      <c r="XL250" s="85"/>
      <c r="XM250" s="144"/>
      <c r="XN250" s="145"/>
      <c r="XO250" s="145"/>
      <c r="XP250" s="146"/>
      <c r="XQ250" s="1792"/>
      <c r="XT250" s="85"/>
      <c r="XU250" s="144"/>
      <c r="XV250" s="145"/>
      <c r="XW250" s="145"/>
      <c r="XX250" s="146"/>
      <c r="XY250" s="1792"/>
      <c r="YB250" s="85"/>
      <c r="YC250" s="144"/>
      <c r="YD250" s="145"/>
      <c r="YE250" s="145"/>
      <c r="YF250" s="146"/>
      <c r="YG250" s="1792"/>
      <c r="YJ250" s="85"/>
      <c r="YK250" s="144"/>
      <c r="YL250" s="145"/>
      <c r="YM250" s="145"/>
      <c r="YN250" s="146"/>
      <c r="YO250" s="1792"/>
      <c r="YR250" s="85"/>
      <c r="YS250" s="144"/>
      <c r="YT250" s="145"/>
      <c r="YU250" s="145"/>
      <c r="YV250" s="146"/>
      <c r="YW250" s="1792"/>
      <c r="YZ250" s="85"/>
      <c r="ZA250" s="144"/>
      <c r="ZB250" s="145"/>
      <c r="ZC250" s="145"/>
      <c r="ZD250" s="146"/>
      <c r="ZE250" s="1792"/>
      <c r="ZH250" s="85"/>
      <c r="ZI250" s="144"/>
      <c r="ZJ250" s="145"/>
      <c r="ZK250" s="145"/>
      <c r="ZL250" s="146"/>
      <c r="ZM250" s="1792"/>
      <c r="ZP250" s="85"/>
      <c r="ZQ250" s="144"/>
      <c r="ZR250" s="145"/>
      <c r="ZS250" s="145"/>
      <c r="ZT250" s="146"/>
      <c r="ZU250" s="1792"/>
      <c r="ZX250" s="85"/>
      <c r="ZY250" s="144"/>
      <c r="ZZ250" s="145"/>
      <c r="AAA250" s="145"/>
      <c r="AAB250" s="146"/>
      <c r="AAC250" s="1792"/>
      <c r="AAF250" s="85"/>
      <c r="AAG250" s="144"/>
      <c r="AAH250" s="145"/>
      <c r="AAI250" s="145"/>
      <c r="AAJ250" s="146"/>
      <c r="AAK250" s="1792"/>
      <c r="AAN250" s="85"/>
      <c r="AAO250" s="144"/>
      <c r="AAP250" s="145"/>
      <c r="AAQ250" s="2057"/>
      <c r="AAR250" s="1694"/>
      <c r="AAS250" s="1790"/>
      <c r="AAT250" s="1696"/>
      <c r="AAU250" s="1696"/>
      <c r="AAV250" s="1695"/>
      <c r="AAW250" s="1549"/>
      <c r="AAX250" s="1550"/>
      <c r="AAY250" s="1550"/>
      <c r="AAZ250" s="1694"/>
      <c r="ABA250" s="1790"/>
      <c r="ABB250" s="1696"/>
      <c r="ABC250" s="1696"/>
      <c r="ABD250" s="1695"/>
      <c r="ABE250" s="1549"/>
      <c r="ABF250" s="1550"/>
      <c r="ABG250" s="1550"/>
      <c r="ABH250" s="1694"/>
      <c r="ABI250" s="1790"/>
      <c r="ABJ250" s="1696"/>
      <c r="ABK250" s="1696"/>
      <c r="ABL250" s="1695"/>
      <c r="ABM250" s="1549"/>
      <c r="ABN250" s="1550"/>
      <c r="ABO250" s="1550"/>
      <c r="ABP250" s="1694"/>
      <c r="ABQ250" s="1790"/>
      <c r="ABR250" s="1696"/>
      <c r="ABS250" s="1696"/>
      <c r="ABT250" s="1695"/>
      <c r="ABU250" s="1549"/>
      <c r="ABV250" s="1550"/>
      <c r="ABW250" s="1550"/>
      <c r="ABX250" s="1694"/>
      <c r="ABY250" s="1790"/>
      <c r="ABZ250" s="1696"/>
      <c r="ACA250" s="1696"/>
      <c r="ACB250" s="1695"/>
      <c r="ACC250" s="1549"/>
      <c r="ACD250" s="1550"/>
      <c r="ACE250" s="1550"/>
      <c r="ACF250" s="1694"/>
      <c r="ACG250" s="1790"/>
      <c r="ACH250" s="1696"/>
      <c r="ACI250" s="1696"/>
      <c r="ACJ250" s="1695"/>
      <c r="ACK250" s="1549"/>
      <c r="ACL250" s="1550"/>
      <c r="ACM250" s="1550"/>
      <c r="ACN250" s="1694"/>
      <c r="ACO250" s="1790"/>
      <c r="ACP250" s="1696"/>
      <c r="ACQ250" s="1696"/>
      <c r="ACR250" s="1695"/>
      <c r="ACS250" s="1549"/>
      <c r="ACT250" s="1550"/>
      <c r="ACU250" s="1550"/>
      <c r="ACV250" s="1694"/>
      <c r="ACW250" s="1790"/>
      <c r="ACX250" s="1696"/>
      <c r="ACY250" s="1696"/>
      <c r="ACZ250" s="1695"/>
      <c r="ADA250" s="1549"/>
      <c r="ADB250" s="1550"/>
      <c r="ADC250" s="1550"/>
      <c r="ADD250" s="1694"/>
      <c r="ADE250" s="1790"/>
      <c r="ADF250" s="1696"/>
      <c r="ADG250" s="1696"/>
      <c r="ADH250" s="1695"/>
      <c r="ADI250" s="1549"/>
      <c r="ADJ250" s="1550"/>
      <c r="ADK250" s="1550"/>
      <c r="ADL250" s="1694"/>
      <c r="ADM250" s="1790"/>
      <c r="ADN250" s="1696"/>
      <c r="ADO250" s="1696"/>
      <c r="ADP250" s="1695"/>
      <c r="ADQ250" s="1549"/>
      <c r="ADR250" s="1550"/>
      <c r="ADS250" s="1550"/>
      <c r="ADT250" s="1694"/>
      <c r="ADU250" s="1790"/>
      <c r="ADV250" s="1696"/>
      <c r="ADW250" s="1696"/>
      <c r="ADX250" s="1695"/>
      <c r="ADY250" s="1549"/>
      <c r="ADZ250" s="1550"/>
      <c r="AEA250" s="1550"/>
      <c r="AEB250" s="1694"/>
      <c r="AEC250" s="1790"/>
      <c r="AED250" s="1696"/>
      <c r="AEE250" s="1696"/>
      <c r="AEF250" s="1695"/>
      <c r="AEG250" s="1549"/>
      <c r="AEH250" s="1550"/>
      <c r="AEI250" s="1550"/>
      <c r="AEJ250" s="1694"/>
      <c r="AEK250" s="1790"/>
      <c r="AEL250" s="1696"/>
      <c r="AEM250" s="1696"/>
      <c r="AEN250" s="1695"/>
      <c r="AEO250" s="1549"/>
      <c r="AEP250" s="1550"/>
      <c r="AEQ250" s="1550"/>
      <c r="AER250" s="1694"/>
      <c r="AES250" s="1790"/>
      <c r="AET250" s="1696"/>
      <c r="AEU250" s="1696"/>
      <c r="AEV250" s="1695"/>
      <c r="AEW250" s="1549"/>
      <c r="AEX250" s="1550"/>
      <c r="AEY250" s="1550"/>
      <c r="AEZ250" s="1694"/>
      <c r="AFA250" s="1790"/>
      <c r="AFB250" s="1696"/>
      <c r="AFC250" s="1696"/>
      <c r="AFD250" s="1695"/>
      <c r="AFE250" s="1549"/>
      <c r="AFF250" s="1550"/>
      <c r="AFG250" s="1550"/>
      <c r="AFH250" s="1694"/>
      <c r="AFI250" s="1790"/>
      <c r="AFJ250" s="1696"/>
      <c r="AFK250" s="1696"/>
      <c r="AFL250" s="1695"/>
      <c r="AFM250" s="1549"/>
      <c r="AFN250" s="1550"/>
      <c r="AFO250" s="1550"/>
      <c r="AFP250" s="1694"/>
      <c r="AFQ250" s="1790"/>
      <c r="AFR250" s="1696"/>
      <c r="AFS250" s="1696"/>
      <c r="AFT250" s="1695"/>
      <c r="AFU250" s="1549"/>
      <c r="AFV250" s="1550"/>
      <c r="AFW250" s="1550"/>
      <c r="AFX250" s="1694"/>
      <c r="AFY250" s="1790"/>
      <c r="AFZ250" s="1696"/>
      <c r="AGA250" s="1696"/>
      <c r="AGB250" s="1695"/>
      <c r="AGC250" s="1549"/>
      <c r="AGD250" s="1550"/>
      <c r="AGE250" s="1550"/>
      <c r="AGF250" s="1694"/>
      <c r="AGG250" s="1790"/>
      <c r="AGH250" s="1696"/>
      <c r="AGI250" s="1696"/>
      <c r="AGJ250" s="1695"/>
      <c r="AGK250" s="1549"/>
      <c r="AGL250" s="1550"/>
      <c r="AGM250" s="1550"/>
      <c r="AGN250" s="1694"/>
      <c r="AGO250" s="1790"/>
      <c r="AGP250" s="1696"/>
      <c r="AGQ250" s="1696"/>
      <c r="AGR250" s="1695"/>
      <c r="AGS250" s="1549"/>
      <c r="AGT250" s="1550"/>
      <c r="AGU250" s="1550"/>
      <c r="AGV250" s="1694"/>
      <c r="AGW250" s="1790"/>
      <c r="AGX250" s="1696"/>
      <c r="AGY250" s="1696"/>
      <c r="AGZ250" s="1695"/>
      <c r="AHA250" s="1549"/>
      <c r="AHB250" s="1550"/>
      <c r="AHC250" s="1550"/>
      <c r="AHD250" s="1694"/>
      <c r="AHE250" s="1790"/>
      <c r="AHF250" s="1696"/>
      <c r="AHG250" s="1696"/>
      <c r="AHH250" s="1695"/>
      <c r="AHI250" s="1549"/>
      <c r="AHJ250" s="1550"/>
      <c r="AHK250" s="1550"/>
      <c r="AHL250" s="1694"/>
      <c r="AHM250" s="1790"/>
      <c r="AHN250" s="1696"/>
      <c r="AHO250" s="1696"/>
      <c r="AHP250" s="1695"/>
      <c r="AHQ250" s="1549"/>
      <c r="AHR250" s="1550"/>
      <c r="AHS250" s="1550"/>
      <c r="AHT250" s="1694"/>
      <c r="AHU250" s="1790"/>
      <c r="AHV250" s="1696"/>
      <c r="AHW250" s="1696"/>
      <c r="AHX250" s="1695"/>
      <c r="AHY250" s="1549"/>
      <c r="AHZ250" s="1550"/>
      <c r="AIA250" s="1550"/>
      <c r="AIB250" s="1694"/>
      <c r="AIC250" s="1790"/>
      <c r="AID250" s="1696"/>
      <c r="AIE250" s="1696"/>
      <c r="AIF250" s="1695"/>
      <c r="AIG250" s="1549"/>
      <c r="AIH250" s="1550"/>
      <c r="AII250" s="1550"/>
      <c r="AIJ250" s="1694"/>
      <c r="AIK250" s="1790"/>
      <c r="AIL250" s="1696"/>
      <c r="AIM250" s="1696"/>
      <c r="AIN250" s="1695"/>
      <c r="AIO250" s="1549"/>
      <c r="AIP250" s="1550"/>
      <c r="AIQ250" s="1550"/>
      <c r="AIR250" s="1694"/>
      <c r="AIS250" s="1790"/>
      <c r="AIT250" s="1696"/>
      <c r="AIU250" s="1696"/>
      <c r="AIV250" s="1695"/>
      <c r="AIW250" s="1549"/>
      <c r="AIX250" s="1550"/>
      <c r="AIY250" s="1550"/>
      <c r="AIZ250" s="1694"/>
      <c r="AJA250" s="1790"/>
      <c r="AJB250" s="1696"/>
      <c r="AJC250" s="1696"/>
      <c r="AJD250" s="1695"/>
      <c r="AJE250" s="1549"/>
      <c r="AJF250" s="1550"/>
      <c r="AJG250" s="1550"/>
      <c r="AJH250" s="1694"/>
      <c r="AJI250" s="1790"/>
      <c r="AJJ250" s="1696"/>
      <c r="AJK250" s="1696"/>
      <c r="AJL250" s="1695"/>
      <c r="AJM250" s="1549"/>
      <c r="AJN250" s="1550"/>
      <c r="AJO250" s="1550"/>
      <c r="AJP250" s="1694"/>
      <c r="AJQ250" s="1790"/>
      <c r="AJR250" s="1696"/>
      <c r="AJS250" s="1696"/>
      <c r="AJT250" s="1695"/>
      <c r="AJU250" s="1549"/>
      <c r="AJV250" s="1550"/>
      <c r="AJW250" s="1550"/>
      <c r="AJX250" s="1694"/>
      <c r="AJY250" s="1790"/>
      <c r="AJZ250" s="1696"/>
      <c r="AKA250" s="1696"/>
      <c r="AKB250" s="1695"/>
      <c r="AKC250" s="1549"/>
      <c r="AKD250" s="1550"/>
      <c r="AKE250" s="1550"/>
      <c r="AKF250" s="1694"/>
      <c r="AKG250" s="1790"/>
      <c r="AKH250" s="1696"/>
      <c r="AKI250" s="1696"/>
      <c r="AKJ250" s="1695"/>
      <c r="AKK250" s="1549"/>
      <c r="AKL250" s="1550"/>
      <c r="AKM250" s="1550"/>
      <c r="AKN250" s="1694"/>
      <c r="AKO250" s="1790"/>
      <c r="AKP250" s="1696"/>
      <c r="AKQ250" s="1696"/>
      <c r="AKR250" s="1695"/>
      <c r="AKS250" s="1549"/>
      <c r="AKT250" s="1550"/>
      <c r="AKU250" s="1550"/>
      <c r="AKV250" s="1694"/>
      <c r="AKW250" s="1790"/>
      <c r="AKX250" s="1696"/>
      <c r="AKY250" s="1696"/>
      <c r="AKZ250" s="1695"/>
      <c r="ALA250" s="1549"/>
      <c r="ALB250" s="1550"/>
      <c r="ALC250" s="1550"/>
      <c r="ALD250" s="1694"/>
      <c r="ALE250" s="1790"/>
      <c r="ALF250" s="1696"/>
      <c r="ALG250" s="1696"/>
      <c r="ALH250" s="1695"/>
      <c r="ALI250" s="1549"/>
      <c r="ALJ250" s="1550"/>
      <c r="ALK250" s="1550"/>
      <c r="ALL250" s="1694"/>
      <c r="ALM250" s="1790"/>
      <c r="ALN250" s="1696"/>
      <c r="ALO250" s="1696"/>
      <c r="ALP250" s="1695"/>
      <c r="ALQ250" s="1549"/>
      <c r="ALR250" s="1550"/>
      <c r="ALS250" s="1550"/>
      <c r="ALT250" s="1694"/>
      <c r="ALU250" s="1790"/>
      <c r="ALV250" s="1696"/>
      <c r="ALW250" s="1696"/>
      <c r="ALX250" s="1695"/>
      <c r="ALY250" s="1549"/>
      <c r="ALZ250" s="1550"/>
      <c r="AMA250" s="1550"/>
      <c r="AMB250" s="1694"/>
      <c r="AMC250" s="1790"/>
      <c r="AMD250" s="1696"/>
      <c r="AME250" s="1696"/>
      <c r="AMF250" s="1695"/>
      <c r="AMG250" s="1549"/>
      <c r="AMH250" s="1550"/>
      <c r="AMI250" s="1550"/>
      <c r="AMJ250" s="1703"/>
    </row>
    <row r="251" spans="1:1024" s="72" customFormat="1" ht="15" customHeight="1">
      <c r="A251" s="1694">
        <v>9100700005</v>
      </c>
      <c r="B251" s="1791"/>
      <c r="C251" s="1696" t="s">
        <v>4024</v>
      </c>
      <c r="D251" s="1696" t="s">
        <v>4073</v>
      </c>
      <c r="E251" s="1695">
        <v>3</v>
      </c>
      <c r="F251" s="1549">
        <v>30.34</v>
      </c>
      <c r="G251" s="1536">
        <f>F251*$I$2</f>
        <v>0</v>
      </c>
      <c r="H251" s="1536">
        <f>G251-G251*($I$1)</f>
        <v>0</v>
      </c>
      <c r="I251"/>
      <c r="L251" s="85"/>
      <c r="M251" s="85"/>
      <c r="N251" s="144"/>
      <c r="O251" s="145"/>
      <c r="P251" s="145"/>
      <c r="Q251" s="146"/>
      <c r="T251" s="85"/>
      <c r="U251" s="144"/>
      <c r="V251" s="145"/>
      <c r="W251" s="145"/>
      <c r="X251" s="146"/>
      <c r="Y251" s="1792"/>
      <c r="AB251" s="85"/>
      <c r="AC251" s="144"/>
      <c r="AD251" s="145"/>
      <c r="AE251" s="145"/>
      <c r="AF251" s="146"/>
      <c r="AG251" s="1792"/>
      <c r="AJ251" s="85"/>
      <c r="AK251" s="144"/>
      <c r="AL251" s="145"/>
      <c r="AM251" s="145"/>
      <c r="AN251" s="146"/>
      <c r="AO251" s="1792"/>
      <c r="AR251" s="85"/>
      <c r="AS251" s="144"/>
      <c r="AT251" s="145"/>
      <c r="AU251" s="145"/>
      <c r="AV251" s="146"/>
      <c r="AW251" s="1792"/>
      <c r="AZ251" s="85"/>
      <c r="BA251" s="144"/>
      <c r="BB251" s="145"/>
      <c r="BC251" s="145"/>
      <c r="BD251" s="146"/>
      <c r="BE251" s="1792"/>
      <c r="BH251" s="85"/>
      <c r="BI251" s="144"/>
      <c r="BJ251" s="145"/>
      <c r="BK251" s="145"/>
      <c r="BL251" s="146"/>
      <c r="BM251" s="1792"/>
      <c r="BP251" s="85"/>
      <c r="BQ251" s="144"/>
      <c r="BR251" s="145"/>
      <c r="BS251" s="145"/>
      <c r="BT251" s="146"/>
      <c r="BU251" s="1792"/>
      <c r="BX251" s="85"/>
      <c r="BY251" s="144"/>
      <c r="BZ251" s="145"/>
      <c r="CA251" s="145"/>
      <c r="CB251" s="146"/>
      <c r="CC251" s="1792"/>
      <c r="CF251" s="85"/>
      <c r="CG251" s="144"/>
      <c r="CH251" s="145"/>
      <c r="CI251" s="145"/>
      <c r="CJ251" s="146"/>
      <c r="CK251" s="1792"/>
      <c r="CN251" s="85"/>
      <c r="CO251" s="144"/>
      <c r="CP251" s="145"/>
      <c r="CQ251" s="145"/>
      <c r="CR251" s="146"/>
      <c r="CS251" s="1792"/>
      <c r="CV251" s="85"/>
      <c r="CW251" s="144"/>
      <c r="CX251" s="145"/>
      <c r="CY251" s="145"/>
      <c r="CZ251" s="146"/>
      <c r="DA251" s="1792"/>
      <c r="DD251" s="85"/>
      <c r="DE251" s="144"/>
      <c r="DF251" s="145"/>
      <c r="DG251" s="145"/>
      <c r="DH251" s="146"/>
      <c r="DI251" s="1792"/>
      <c r="DL251" s="85"/>
      <c r="DM251" s="144"/>
      <c r="DN251" s="145"/>
      <c r="DO251" s="145"/>
      <c r="DP251" s="146"/>
      <c r="DQ251" s="1792"/>
      <c r="DT251" s="85"/>
      <c r="DU251" s="144"/>
      <c r="DV251" s="145"/>
      <c r="DW251" s="145"/>
      <c r="DX251" s="146"/>
      <c r="DY251" s="1792"/>
      <c r="EB251" s="85"/>
      <c r="EC251" s="144"/>
      <c r="ED251" s="145"/>
      <c r="EE251" s="145"/>
      <c r="EF251" s="146"/>
      <c r="EG251" s="1792"/>
      <c r="EJ251" s="85"/>
      <c r="EK251" s="144"/>
      <c r="EL251" s="145"/>
      <c r="EM251" s="145"/>
      <c r="EN251" s="146"/>
      <c r="EO251" s="1792"/>
      <c r="ER251" s="85"/>
      <c r="ES251" s="144"/>
      <c r="ET251" s="145"/>
      <c r="EU251" s="145"/>
      <c r="EV251" s="146"/>
      <c r="EW251" s="1792"/>
      <c r="EZ251" s="85"/>
      <c r="FA251" s="144"/>
      <c r="FB251" s="145"/>
      <c r="FC251" s="145"/>
      <c r="FD251" s="146"/>
      <c r="FE251" s="1792"/>
      <c r="FH251" s="85"/>
      <c r="FI251" s="144"/>
      <c r="FJ251" s="145"/>
      <c r="FK251" s="145"/>
      <c r="FL251" s="146"/>
      <c r="FM251" s="1792"/>
      <c r="FP251" s="85"/>
      <c r="FQ251" s="144"/>
      <c r="FR251" s="145"/>
      <c r="FS251" s="145"/>
      <c r="FT251" s="146"/>
      <c r="FU251" s="1792"/>
      <c r="FX251" s="85"/>
      <c r="FY251" s="144"/>
      <c r="FZ251" s="145"/>
      <c r="GA251" s="145"/>
      <c r="GB251" s="146"/>
      <c r="GC251" s="1792"/>
      <c r="GF251" s="85"/>
      <c r="GG251" s="144"/>
      <c r="GH251" s="145"/>
      <c r="GI251" s="145"/>
      <c r="GJ251" s="146"/>
      <c r="GK251" s="1792"/>
      <c r="GN251" s="85"/>
      <c r="GO251" s="144"/>
      <c r="GP251" s="145"/>
      <c r="GQ251" s="145"/>
      <c r="GR251" s="146"/>
      <c r="GS251" s="1792"/>
      <c r="GV251" s="85"/>
      <c r="GW251" s="144"/>
      <c r="GX251" s="145"/>
      <c r="GY251" s="145"/>
      <c r="GZ251" s="146"/>
      <c r="HA251" s="1792"/>
      <c r="HD251" s="85"/>
      <c r="HE251" s="144"/>
      <c r="HF251" s="145"/>
      <c r="HG251" s="145"/>
      <c r="HH251" s="146"/>
      <c r="HI251" s="1792"/>
      <c r="HL251" s="85"/>
      <c r="HM251" s="144"/>
      <c r="HN251" s="145"/>
      <c r="HO251" s="145"/>
      <c r="HP251" s="146"/>
      <c r="HQ251" s="1792"/>
      <c r="HT251" s="85"/>
      <c r="HU251" s="144"/>
      <c r="HV251" s="145"/>
      <c r="HW251" s="145"/>
      <c r="HX251" s="146"/>
      <c r="HY251" s="1792"/>
      <c r="IB251" s="85"/>
      <c r="IC251" s="144"/>
      <c r="ID251" s="145"/>
      <c r="IE251" s="145"/>
      <c r="IF251" s="146"/>
      <c r="IG251" s="1792"/>
      <c r="IJ251" s="85"/>
      <c r="IK251" s="144"/>
      <c r="IL251" s="145"/>
      <c r="IM251" s="145"/>
      <c r="IN251" s="146"/>
      <c r="IO251" s="1792"/>
      <c r="IR251" s="85"/>
      <c r="IS251" s="144"/>
      <c r="IT251" s="145"/>
      <c r="IU251" s="145"/>
      <c r="IV251" s="146"/>
      <c r="IW251" s="1792"/>
      <c r="IZ251" s="85"/>
      <c r="JA251" s="144"/>
      <c r="JB251" s="145"/>
      <c r="JC251" s="145"/>
      <c r="JD251" s="146"/>
      <c r="JE251" s="1792"/>
      <c r="JH251" s="85"/>
      <c r="JI251" s="144"/>
      <c r="JJ251" s="145"/>
      <c r="JK251" s="145"/>
      <c r="JL251" s="146"/>
      <c r="JM251" s="1792"/>
      <c r="JP251" s="85"/>
      <c r="JQ251" s="144"/>
      <c r="JR251" s="145"/>
      <c r="JS251" s="145"/>
      <c r="JT251" s="146"/>
      <c r="JU251" s="1792"/>
      <c r="JX251" s="85"/>
      <c r="JY251" s="144"/>
      <c r="JZ251" s="145"/>
      <c r="KA251" s="145"/>
      <c r="KB251" s="146"/>
      <c r="KC251" s="1792"/>
      <c r="KF251" s="85"/>
      <c r="KG251" s="144"/>
      <c r="KH251" s="145"/>
      <c r="KI251" s="145"/>
      <c r="KJ251" s="146"/>
      <c r="KK251" s="1792"/>
      <c r="KN251" s="85"/>
      <c r="KO251" s="144"/>
      <c r="KP251" s="145"/>
      <c r="KQ251" s="145"/>
      <c r="KR251" s="146"/>
      <c r="KS251" s="1792"/>
      <c r="KV251" s="85"/>
      <c r="KW251" s="144"/>
      <c r="KX251" s="145"/>
      <c r="KY251" s="145"/>
      <c r="KZ251" s="146"/>
      <c r="LA251" s="1792"/>
      <c r="LD251" s="85"/>
      <c r="LE251" s="144"/>
      <c r="LF251" s="145"/>
      <c r="LG251" s="145"/>
      <c r="LH251" s="146"/>
      <c r="LI251" s="1792"/>
      <c r="LL251" s="85"/>
      <c r="LM251" s="144"/>
      <c r="LN251" s="145"/>
      <c r="LO251" s="145"/>
      <c r="LP251" s="146"/>
      <c r="LQ251" s="1792"/>
      <c r="LT251" s="85"/>
      <c r="LU251" s="144"/>
      <c r="LV251" s="145"/>
      <c r="LW251" s="145"/>
      <c r="LX251" s="146"/>
      <c r="LY251" s="1792"/>
      <c r="MB251" s="85"/>
      <c r="MC251" s="144"/>
      <c r="MD251" s="145"/>
      <c r="ME251" s="145"/>
      <c r="MF251" s="146"/>
      <c r="MG251" s="1792"/>
      <c r="MJ251" s="85"/>
      <c r="MK251" s="144"/>
      <c r="ML251" s="145"/>
      <c r="MM251" s="145"/>
      <c r="MN251" s="146"/>
      <c r="MO251" s="1792"/>
      <c r="MR251" s="85"/>
      <c r="MS251" s="144"/>
      <c r="MT251" s="145"/>
      <c r="MU251" s="145"/>
      <c r="MV251" s="146"/>
      <c r="MW251" s="1792"/>
      <c r="MZ251" s="85"/>
      <c r="NA251" s="144"/>
      <c r="NB251" s="145"/>
      <c r="NC251" s="145"/>
      <c r="ND251" s="146"/>
      <c r="NE251" s="1792"/>
      <c r="NH251" s="85"/>
      <c r="NI251" s="144"/>
      <c r="NJ251" s="145"/>
      <c r="NK251" s="145"/>
      <c r="NL251" s="146"/>
      <c r="NM251" s="1792"/>
      <c r="NP251" s="85"/>
      <c r="NQ251" s="144"/>
      <c r="NR251" s="145"/>
      <c r="NS251" s="145"/>
      <c r="NT251" s="146"/>
      <c r="NU251" s="1792"/>
      <c r="NX251" s="85"/>
      <c r="NY251" s="144"/>
      <c r="NZ251" s="145"/>
      <c r="OA251" s="145"/>
      <c r="OB251" s="146"/>
      <c r="OC251" s="1792"/>
      <c r="OF251" s="85"/>
      <c r="OG251" s="144"/>
      <c r="OH251" s="145"/>
      <c r="OI251" s="145"/>
      <c r="OJ251" s="146"/>
      <c r="OK251" s="1792"/>
      <c r="ON251" s="85"/>
      <c r="OO251" s="144"/>
      <c r="OP251" s="145"/>
      <c r="OQ251" s="145"/>
      <c r="OR251" s="146"/>
      <c r="OS251" s="1792"/>
      <c r="OV251" s="85"/>
      <c r="OW251" s="144"/>
      <c r="OX251" s="145"/>
      <c r="OY251" s="145"/>
      <c r="OZ251" s="146"/>
      <c r="PA251" s="1792"/>
      <c r="PD251" s="85"/>
      <c r="PE251" s="144"/>
      <c r="PF251" s="145"/>
      <c r="PG251" s="145"/>
      <c r="PH251" s="146"/>
      <c r="PI251" s="1792"/>
      <c r="PL251" s="85"/>
      <c r="PM251" s="144"/>
      <c r="PN251" s="145"/>
      <c r="PO251" s="145"/>
      <c r="PP251" s="146"/>
      <c r="PQ251" s="1792"/>
      <c r="PT251" s="85"/>
      <c r="PU251" s="144"/>
      <c r="PV251" s="145"/>
      <c r="PW251" s="145"/>
      <c r="PX251" s="146"/>
      <c r="PY251" s="1792"/>
      <c r="QB251" s="85"/>
      <c r="QC251" s="144"/>
      <c r="QD251" s="145"/>
      <c r="QE251" s="145"/>
      <c r="QF251" s="146"/>
      <c r="QG251" s="1792"/>
      <c r="QJ251" s="85"/>
      <c r="QK251" s="144"/>
      <c r="QL251" s="145"/>
      <c r="QM251" s="145"/>
      <c r="QN251" s="146"/>
      <c r="QO251" s="1792"/>
      <c r="QR251" s="85"/>
      <c r="QS251" s="144"/>
      <c r="QT251" s="145"/>
      <c r="QU251" s="145"/>
      <c r="QV251" s="146"/>
      <c r="QW251" s="1792"/>
      <c r="QZ251" s="85"/>
      <c r="RA251" s="144"/>
      <c r="RB251" s="145"/>
      <c r="RC251" s="145"/>
      <c r="RD251" s="146"/>
      <c r="RE251" s="1792"/>
      <c r="RH251" s="85"/>
      <c r="RI251" s="144"/>
      <c r="RJ251" s="145"/>
      <c r="RK251" s="145"/>
      <c r="RL251" s="146"/>
      <c r="RM251" s="1792"/>
      <c r="RP251" s="85"/>
      <c r="RQ251" s="144"/>
      <c r="RR251" s="145"/>
      <c r="RS251" s="145"/>
      <c r="RT251" s="146"/>
      <c r="RU251" s="1792"/>
      <c r="RX251" s="85"/>
      <c r="RY251" s="144"/>
      <c r="RZ251" s="145"/>
      <c r="SA251" s="145"/>
      <c r="SB251" s="146"/>
      <c r="SC251" s="1792"/>
      <c r="SF251" s="85"/>
      <c r="SG251" s="144"/>
      <c r="SH251" s="145"/>
      <c r="SI251" s="145"/>
      <c r="SJ251" s="146"/>
      <c r="SK251" s="1792"/>
      <c r="SN251" s="85"/>
      <c r="SO251" s="144"/>
      <c r="SP251" s="145"/>
      <c r="SQ251" s="145"/>
      <c r="SR251" s="146"/>
      <c r="SS251" s="1792"/>
      <c r="SV251" s="85"/>
      <c r="SW251" s="144"/>
      <c r="SX251" s="145"/>
      <c r="SY251" s="145"/>
      <c r="SZ251" s="146"/>
      <c r="TA251" s="1792"/>
      <c r="TD251" s="85"/>
      <c r="TE251" s="144"/>
      <c r="TF251" s="145"/>
      <c r="TG251" s="145"/>
      <c r="TH251" s="146"/>
      <c r="TI251" s="1792"/>
      <c r="TL251" s="85"/>
      <c r="TM251" s="144"/>
      <c r="TN251" s="145"/>
      <c r="TO251" s="145"/>
      <c r="TP251" s="146"/>
      <c r="TQ251" s="1792"/>
      <c r="TT251" s="85"/>
      <c r="TU251" s="144"/>
      <c r="TV251" s="145"/>
      <c r="TW251" s="145"/>
      <c r="TX251" s="146"/>
      <c r="TY251" s="1792"/>
      <c r="UB251" s="85"/>
      <c r="UC251" s="144"/>
      <c r="UD251" s="145"/>
      <c r="UE251" s="145"/>
      <c r="UF251" s="146"/>
      <c r="UG251" s="1792"/>
      <c r="UJ251" s="85"/>
      <c r="UK251" s="144"/>
      <c r="UL251" s="145"/>
      <c r="UM251" s="145"/>
      <c r="UN251" s="146"/>
      <c r="UO251" s="1792"/>
      <c r="UR251" s="85"/>
      <c r="US251" s="144"/>
      <c r="UT251" s="145"/>
      <c r="UU251" s="145"/>
      <c r="UV251" s="146"/>
      <c r="UW251" s="1792"/>
      <c r="UZ251" s="85"/>
      <c r="VA251" s="144"/>
      <c r="VB251" s="145"/>
      <c r="VC251" s="145"/>
      <c r="VD251" s="146"/>
      <c r="VE251" s="1792"/>
      <c r="VH251" s="85"/>
      <c r="VI251" s="144"/>
      <c r="VJ251" s="145"/>
      <c r="VK251" s="145"/>
      <c r="VL251" s="146"/>
      <c r="VM251" s="1792"/>
      <c r="VP251" s="85"/>
      <c r="VQ251" s="144"/>
      <c r="VR251" s="145"/>
      <c r="VS251" s="145"/>
      <c r="VT251" s="146"/>
      <c r="VU251" s="1792"/>
      <c r="VX251" s="85"/>
      <c r="VY251" s="144"/>
      <c r="VZ251" s="145"/>
      <c r="WA251" s="145"/>
      <c r="WB251" s="146"/>
      <c r="WC251" s="1792"/>
      <c r="WF251" s="85"/>
      <c r="WG251" s="144"/>
      <c r="WH251" s="145"/>
      <c r="WI251" s="145"/>
      <c r="WJ251" s="146"/>
      <c r="WK251" s="1792"/>
      <c r="WN251" s="85"/>
      <c r="WO251" s="144"/>
      <c r="WP251" s="145"/>
      <c r="WQ251" s="145"/>
      <c r="WR251" s="146"/>
      <c r="WS251" s="1792"/>
      <c r="WV251" s="85"/>
      <c r="WW251" s="144"/>
      <c r="WX251" s="145"/>
      <c r="WY251" s="145"/>
      <c r="WZ251" s="146"/>
      <c r="XA251" s="1792"/>
      <c r="XD251" s="85"/>
      <c r="XE251" s="144"/>
      <c r="XF251" s="145"/>
      <c r="XG251" s="145"/>
      <c r="XH251" s="146"/>
      <c r="XI251" s="1792"/>
      <c r="XL251" s="85"/>
      <c r="XM251" s="144"/>
      <c r="XN251" s="145"/>
      <c r="XO251" s="145"/>
      <c r="XP251" s="146"/>
      <c r="XQ251" s="1792"/>
      <c r="XT251" s="85"/>
      <c r="XU251" s="144"/>
      <c r="XV251" s="145"/>
      <c r="XW251" s="145"/>
      <c r="XX251" s="146"/>
      <c r="XY251" s="1792"/>
      <c r="YB251" s="85"/>
      <c r="YC251" s="144"/>
      <c r="YD251" s="145"/>
      <c r="YE251" s="145"/>
      <c r="YF251" s="146"/>
      <c r="YG251" s="1792"/>
      <c r="YJ251" s="85"/>
      <c r="YK251" s="144"/>
      <c r="YL251" s="145"/>
      <c r="YM251" s="145"/>
      <c r="YN251" s="146"/>
      <c r="YO251" s="1792"/>
      <c r="YR251" s="85"/>
      <c r="YS251" s="144"/>
      <c r="YT251" s="145"/>
      <c r="YU251" s="145"/>
      <c r="YV251" s="146"/>
      <c r="YW251" s="1792"/>
      <c r="YZ251" s="85"/>
      <c r="ZA251" s="144"/>
      <c r="ZB251" s="145"/>
      <c r="ZC251" s="145"/>
      <c r="ZD251" s="146"/>
      <c r="ZE251" s="1792"/>
      <c r="ZH251" s="85"/>
      <c r="ZI251" s="144"/>
      <c r="ZJ251" s="145"/>
      <c r="ZK251" s="145"/>
      <c r="ZL251" s="146"/>
      <c r="ZM251" s="1792"/>
      <c r="ZP251" s="85"/>
      <c r="ZQ251" s="144"/>
      <c r="ZR251" s="145"/>
      <c r="ZS251" s="145"/>
      <c r="ZT251" s="146"/>
      <c r="ZU251" s="1792"/>
      <c r="ZX251" s="85"/>
      <c r="ZY251" s="144"/>
      <c r="ZZ251" s="145"/>
      <c r="AAA251" s="145"/>
      <c r="AAB251" s="146"/>
      <c r="AAC251" s="1792"/>
      <c r="AAF251" s="85"/>
      <c r="AAG251" s="144"/>
      <c r="AAH251" s="145"/>
      <c r="AAI251" s="145"/>
      <c r="AAJ251" s="146"/>
      <c r="AAK251" s="1792"/>
      <c r="AAN251" s="85"/>
      <c r="AAO251" s="144"/>
      <c r="AAP251" s="145"/>
      <c r="AAQ251" s="2057"/>
      <c r="AAR251" s="1694"/>
      <c r="AAS251" s="1790"/>
      <c r="AAT251" s="1696"/>
      <c r="AAU251" s="1696"/>
      <c r="AAV251" s="1695"/>
      <c r="AAW251" s="1549"/>
      <c r="AAX251" s="1550"/>
      <c r="AAY251" s="1550"/>
      <c r="AAZ251" s="1694"/>
      <c r="ABA251" s="1790"/>
      <c r="ABB251" s="1696"/>
      <c r="ABC251" s="1696"/>
      <c r="ABD251" s="1695"/>
      <c r="ABE251" s="1549"/>
      <c r="ABF251" s="1550"/>
      <c r="ABG251" s="1550"/>
      <c r="ABH251" s="1694"/>
      <c r="ABI251" s="1790"/>
      <c r="ABJ251" s="1696"/>
      <c r="ABK251" s="1696"/>
      <c r="ABL251" s="1695"/>
      <c r="ABM251" s="1549"/>
      <c r="ABN251" s="1550"/>
      <c r="ABO251" s="1550"/>
      <c r="ABP251" s="1694"/>
      <c r="ABQ251" s="1790"/>
      <c r="ABR251" s="1696"/>
      <c r="ABS251" s="1696"/>
      <c r="ABT251" s="1695"/>
      <c r="ABU251" s="1549"/>
      <c r="ABV251" s="1550"/>
      <c r="ABW251" s="1550"/>
      <c r="ABX251" s="1694"/>
      <c r="ABY251" s="1790"/>
      <c r="ABZ251" s="1696"/>
      <c r="ACA251" s="1696"/>
      <c r="ACB251" s="1695"/>
      <c r="ACC251" s="1549"/>
      <c r="ACD251" s="1550"/>
      <c r="ACE251" s="1550"/>
      <c r="ACF251" s="1694"/>
      <c r="ACG251" s="1790"/>
      <c r="ACH251" s="1696"/>
      <c r="ACI251" s="1696"/>
      <c r="ACJ251" s="1695"/>
      <c r="ACK251" s="1549"/>
      <c r="ACL251" s="1550"/>
      <c r="ACM251" s="1550"/>
      <c r="ACN251" s="1694"/>
      <c r="ACO251" s="1790"/>
      <c r="ACP251" s="1696"/>
      <c r="ACQ251" s="1696"/>
      <c r="ACR251" s="1695"/>
      <c r="ACS251" s="1549"/>
      <c r="ACT251" s="1550"/>
      <c r="ACU251" s="1550"/>
      <c r="ACV251" s="1694"/>
      <c r="ACW251" s="1790"/>
      <c r="ACX251" s="1696"/>
      <c r="ACY251" s="1696"/>
      <c r="ACZ251" s="1695"/>
      <c r="ADA251" s="1549"/>
      <c r="ADB251" s="1550"/>
      <c r="ADC251" s="1550"/>
      <c r="ADD251" s="1694"/>
      <c r="ADE251" s="1790"/>
      <c r="ADF251" s="1696"/>
      <c r="ADG251" s="1696"/>
      <c r="ADH251" s="1695"/>
      <c r="ADI251" s="1549"/>
      <c r="ADJ251" s="1550"/>
      <c r="ADK251" s="1550"/>
      <c r="ADL251" s="1694"/>
      <c r="ADM251" s="1790"/>
      <c r="ADN251" s="1696"/>
      <c r="ADO251" s="1696"/>
      <c r="ADP251" s="1695"/>
      <c r="ADQ251" s="1549"/>
      <c r="ADR251" s="1550"/>
      <c r="ADS251" s="1550"/>
      <c r="ADT251" s="1694"/>
      <c r="ADU251" s="1790"/>
      <c r="ADV251" s="1696"/>
      <c r="ADW251" s="1696"/>
      <c r="ADX251" s="1695"/>
      <c r="ADY251" s="1549"/>
      <c r="ADZ251" s="1550"/>
      <c r="AEA251" s="1550"/>
      <c r="AEB251" s="1694"/>
      <c r="AEC251" s="1790"/>
      <c r="AED251" s="1696"/>
      <c r="AEE251" s="1696"/>
      <c r="AEF251" s="1695"/>
      <c r="AEG251" s="1549"/>
      <c r="AEH251" s="1550"/>
      <c r="AEI251" s="1550"/>
      <c r="AEJ251" s="1694"/>
      <c r="AEK251" s="1790"/>
      <c r="AEL251" s="1696"/>
      <c r="AEM251" s="1696"/>
      <c r="AEN251" s="1695"/>
      <c r="AEO251" s="1549"/>
      <c r="AEP251" s="1550"/>
      <c r="AEQ251" s="1550"/>
      <c r="AER251" s="1694"/>
      <c r="AES251" s="1790"/>
      <c r="AET251" s="1696"/>
      <c r="AEU251" s="1696"/>
      <c r="AEV251" s="1695"/>
      <c r="AEW251" s="1549"/>
      <c r="AEX251" s="1550"/>
      <c r="AEY251" s="1550"/>
      <c r="AEZ251" s="1694"/>
      <c r="AFA251" s="1790"/>
      <c r="AFB251" s="1696"/>
      <c r="AFC251" s="1696"/>
      <c r="AFD251" s="1695"/>
      <c r="AFE251" s="1549"/>
      <c r="AFF251" s="1550"/>
      <c r="AFG251" s="1550"/>
      <c r="AFH251" s="1694"/>
      <c r="AFI251" s="1790"/>
      <c r="AFJ251" s="1696"/>
      <c r="AFK251" s="1696"/>
      <c r="AFL251" s="1695"/>
      <c r="AFM251" s="1549"/>
      <c r="AFN251" s="1550"/>
      <c r="AFO251" s="1550"/>
      <c r="AFP251" s="1694"/>
      <c r="AFQ251" s="1790"/>
      <c r="AFR251" s="1696"/>
      <c r="AFS251" s="1696"/>
      <c r="AFT251" s="1695"/>
      <c r="AFU251" s="1549"/>
      <c r="AFV251" s="1550"/>
      <c r="AFW251" s="1550"/>
      <c r="AFX251" s="1694"/>
      <c r="AFY251" s="1790"/>
      <c r="AFZ251" s="1696"/>
      <c r="AGA251" s="1696"/>
      <c r="AGB251" s="1695"/>
      <c r="AGC251" s="1549"/>
      <c r="AGD251" s="1550"/>
      <c r="AGE251" s="1550"/>
      <c r="AGF251" s="1694"/>
      <c r="AGG251" s="1790"/>
      <c r="AGH251" s="1696"/>
      <c r="AGI251" s="1696"/>
      <c r="AGJ251" s="1695"/>
      <c r="AGK251" s="1549"/>
      <c r="AGL251" s="1550"/>
      <c r="AGM251" s="1550"/>
      <c r="AGN251" s="1694"/>
      <c r="AGO251" s="1790"/>
      <c r="AGP251" s="1696"/>
      <c r="AGQ251" s="1696"/>
      <c r="AGR251" s="1695"/>
      <c r="AGS251" s="1549"/>
      <c r="AGT251" s="1550"/>
      <c r="AGU251" s="1550"/>
      <c r="AGV251" s="1694"/>
      <c r="AGW251" s="1790"/>
      <c r="AGX251" s="1696"/>
      <c r="AGY251" s="1696"/>
      <c r="AGZ251" s="1695"/>
      <c r="AHA251" s="1549"/>
      <c r="AHB251" s="1550"/>
      <c r="AHC251" s="1550"/>
      <c r="AHD251" s="1694"/>
      <c r="AHE251" s="1790"/>
      <c r="AHF251" s="1696"/>
      <c r="AHG251" s="1696"/>
      <c r="AHH251" s="1695"/>
      <c r="AHI251" s="1549"/>
      <c r="AHJ251" s="1550"/>
      <c r="AHK251" s="1550"/>
      <c r="AHL251" s="1694"/>
      <c r="AHM251" s="1790"/>
      <c r="AHN251" s="1696"/>
      <c r="AHO251" s="1696"/>
      <c r="AHP251" s="1695"/>
      <c r="AHQ251" s="1549"/>
      <c r="AHR251" s="1550"/>
      <c r="AHS251" s="1550"/>
      <c r="AHT251" s="1694"/>
      <c r="AHU251" s="1790"/>
      <c r="AHV251" s="1696"/>
      <c r="AHW251" s="1696"/>
      <c r="AHX251" s="1695"/>
      <c r="AHY251" s="1549"/>
      <c r="AHZ251" s="1550"/>
      <c r="AIA251" s="1550"/>
      <c r="AIB251" s="1694"/>
      <c r="AIC251" s="1790"/>
      <c r="AID251" s="1696"/>
      <c r="AIE251" s="1696"/>
      <c r="AIF251" s="1695"/>
      <c r="AIG251" s="1549"/>
      <c r="AIH251" s="1550"/>
      <c r="AII251" s="1550"/>
      <c r="AIJ251" s="1694"/>
      <c r="AIK251" s="1790"/>
      <c r="AIL251" s="1696"/>
      <c r="AIM251" s="1696"/>
      <c r="AIN251" s="1695"/>
      <c r="AIO251" s="1549"/>
      <c r="AIP251" s="1550"/>
      <c r="AIQ251" s="1550"/>
      <c r="AIR251" s="1694"/>
      <c r="AIS251" s="1790"/>
      <c r="AIT251" s="1696"/>
      <c r="AIU251" s="1696"/>
      <c r="AIV251" s="1695"/>
      <c r="AIW251" s="1549"/>
      <c r="AIX251" s="1550"/>
      <c r="AIY251" s="1550"/>
      <c r="AIZ251" s="1694"/>
      <c r="AJA251" s="1790"/>
      <c r="AJB251" s="1696"/>
      <c r="AJC251" s="1696"/>
      <c r="AJD251" s="1695"/>
      <c r="AJE251" s="1549"/>
      <c r="AJF251" s="1550"/>
      <c r="AJG251" s="1550"/>
      <c r="AJH251" s="1694"/>
      <c r="AJI251" s="1790"/>
      <c r="AJJ251" s="1696"/>
      <c r="AJK251" s="1696"/>
      <c r="AJL251" s="1695"/>
      <c r="AJM251" s="1549"/>
      <c r="AJN251" s="1550"/>
      <c r="AJO251" s="1550"/>
      <c r="AJP251" s="1694"/>
      <c r="AJQ251" s="1790"/>
      <c r="AJR251" s="1696"/>
      <c r="AJS251" s="1696"/>
      <c r="AJT251" s="1695"/>
      <c r="AJU251" s="1549"/>
      <c r="AJV251" s="1550"/>
      <c r="AJW251" s="1550"/>
      <c r="AJX251" s="1694"/>
      <c r="AJY251" s="1790"/>
      <c r="AJZ251" s="1696"/>
      <c r="AKA251" s="1696"/>
      <c r="AKB251" s="1695"/>
      <c r="AKC251" s="1549"/>
      <c r="AKD251" s="1550"/>
      <c r="AKE251" s="1550"/>
      <c r="AKF251" s="1694"/>
      <c r="AKG251" s="1790"/>
      <c r="AKH251" s="1696"/>
      <c r="AKI251" s="1696"/>
      <c r="AKJ251" s="1695"/>
      <c r="AKK251" s="1549"/>
      <c r="AKL251" s="1550"/>
      <c r="AKM251" s="1550"/>
      <c r="AKN251" s="1694"/>
      <c r="AKO251" s="1790"/>
      <c r="AKP251" s="1696"/>
      <c r="AKQ251" s="1696"/>
      <c r="AKR251" s="1695"/>
      <c r="AKS251" s="1549"/>
      <c r="AKT251" s="1550"/>
      <c r="AKU251" s="1550"/>
      <c r="AKV251" s="1694"/>
      <c r="AKW251" s="1790"/>
      <c r="AKX251" s="1696"/>
      <c r="AKY251" s="1696"/>
      <c r="AKZ251" s="1695"/>
      <c r="ALA251" s="1549"/>
      <c r="ALB251" s="1550"/>
      <c r="ALC251" s="1550"/>
      <c r="ALD251" s="1694"/>
      <c r="ALE251" s="1790"/>
      <c r="ALF251" s="1696"/>
      <c r="ALG251" s="1696"/>
      <c r="ALH251" s="1695"/>
      <c r="ALI251" s="1549"/>
      <c r="ALJ251" s="1550"/>
      <c r="ALK251" s="1550"/>
      <c r="ALL251" s="1694"/>
      <c r="ALM251" s="1790"/>
      <c r="ALN251" s="1696"/>
      <c r="ALO251" s="1696"/>
      <c r="ALP251" s="1695"/>
      <c r="ALQ251" s="1549"/>
      <c r="ALR251" s="1550"/>
      <c r="ALS251" s="1550"/>
      <c r="ALT251" s="1694"/>
      <c r="ALU251" s="1790"/>
      <c r="ALV251" s="1696"/>
      <c r="ALW251" s="1696"/>
      <c r="ALX251" s="1695"/>
      <c r="ALY251" s="1549"/>
      <c r="ALZ251" s="1550"/>
      <c r="AMA251" s="1550"/>
      <c r="AMB251" s="1694"/>
      <c r="AMC251" s="1790"/>
      <c r="AMD251" s="1696"/>
      <c r="AME251" s="1696"/>
      <c r="AMF251" s="1695"/>
      <c r="AMG251" s="1549"/>
      <c r="AMH251" s="1550"/>
      <c r="AMI251" s="1550"/>
      <c r="AMJ251" s="1703"/>
    </row>
    <row r="252" spans="1:1024" s="72" customFormat="1" ht="15" customHeight="1">
      <c r="A252" s="1694">
        <v>9300200010</v>
      </c>
      <c r="B252" s="1696" t="s">
        <v>4221</v>
      </c>
      <c r="C252" s="1696" t="s">
        <v>4026</v>
      </c>
      <c r="D252" s="1696" t="s">
        <v>4041</v>
      </c>
      <c r="E252" s="1695">
        <v>6</v>
      </c>
      <c r="F252" s="1549">
        <v>6.2</v>
      </c>
      <c r="G252" s="1536">
        <f>F252*$I$2</f>
        <v>0</v>
      </c>
      <c r="H252" s="1536">
        <f>G252-G252*($I$1)</f>
        <v>0</v>
      </c>
      <c r="I252"/>
      <c r="L252" s="85"/>
      <c r="M252" s="85"/>
      <c r="N252" s="144"/>
      <c r="O252" s="145"/>
      <c r="P252" s="145"/>
      <c r="Q252" s="146"/>
      <c r="T252" s="85"/>
      <c r="U252" s="144"/>
      <c r="V252" s="145"/>
      <c r="W252" s="145"/>
      <c r="X252" s="146"/>
      <c r="Y252" s="1792"/>
      <c r="AB252" s="85"/>
      <c r="AC252" s="144"/>
      <c r="AD252" s="145"/>
      <c r="AE252" s="145"/>
      <c r="AF252" s="146"/>
      <c r="AG252" s="1792"/>
      <c r="AJ252" s="85"/>
      <c r="AK252" s="144"/>
      <c r="AL252" s="145"/>
      <c r="AM252" s="145"/>
      <c r="AN252" s="146"/>
      <c r="AO252" s="1792"/>
      <c r="AR252" s="85"/>
      <c r="AS252" s="144"/>
      <c r="AT252" s="145"/>
      <c r="AU252" s="145"/>
      <c r="AV252" s="146"/>
      <c r="AW252" s="1792"/>
      <c r="AZ252" s="85"/>
      <c r="BA252" s="144"/>
      <c r="BB252" s="145"/>
      <c r="BC252" s="145"/>
      <c r="BD252" s="146"/>
      <c r="BE252" s="1792"/>
      <c r="BH252" s="85"/>
      <c r="BI252" s="144"/>
      <c r="BJ252" s="145"/>
      <c r="BK252" s="145"/>
      <c r="BL252" s="146"/>
      <c r="BM252" s="1792"/>
      <c r="BP252" s="85"/>
      <c r="BQ252" s="144"/>
      <c r="BR252" s="145"/>
      <c r="BS252" s="145"/>
      <c r="BT252" s="146"/>
      <c r="BU252" s="1792"/>
      <c r="BX252" s="85"/>
      <c r="BY252" s="144"/>
      <c r="BZ252" s="145"/>
      <c r="CA252" s="145"/>
      <c r="CB252" s="146"/>
      <c r="CC252" s="1792"/>
      <c r="CF252" s="85"/>
      <c r="CG252" s="144"/>
      <c r="CH252" s="145"/>
      <c r="CI252" s="145"/>
      <c r="CJ252" s="146"/>
      <c r="CK252" s="1792"/>
      <c r="CN252" s="85"/>
      <c r="CO252" s="144"/>
      <c r="CP252" s="145"/>
      <c r="CQ252" s="145"/>
      <c r="CR252" s="146"/>
      <c r="CS252" s="1792"/>
      <c r="CV252" s="85"/>
      <c r="CW252" s="144"/>
      <c r="CX252" s="145"/>
      <c r="CY252" s="145"/>
      <c r="CZ252" s="146"/>
      <c r="DA252" s="1792"/>
      <c r="DD252" s="85"/>
      <c r="DE252" s="144"/>
      <c r="DF252" s="145"/>
      <c r="DG252" s="145"/>
      <c r="DH252" s="146"/>
      <c r="DI252" s="1792"/>
      <c r="DL252" s="85"/>
      <c r="DM252" s="144"/>
      <c r="DN252" s="145"/>
      <c r="DO252" s="145"/>
      <c r="DP252" s="146"/>
      <c r="DQ252" s="1792"/>
      <c r="DT252" s="85"/>
      <c r="DU252" s="144"/>
      <c r="DV252" s="145"/>
      <c r="DW252" s="145"/>
      <c r="DX252" s="146"/>
      <c r="DY252" s="1792"/>
      <c r="EB252" s="85"/>
      <c r="EC252" s="144"/>
      <c r="ED252" s="145"/>
      <c r="EE252" s="145"/>
      <c r="EF252" s="146"/>
      <c r="EG252" s="1792"/>
      <c r="EJ252" s="85"/>
      <c r="EK252" s="144"/>
      <c r="EL252" s="145"/>
      <c r="EM252" s="145"/>
      <c r="EN252" s="146"/>
      <c r="EO252" s="1792"/>
      <c r="ER252" s="85"/>
      <c r="ES252" s="144"/>
      <c r="ET252" s="145"/>
      <c r="EU252" s="145"/>
      <c r="EV252" s="146"/>
      <c r="EW252" s="1792"/>
      <c r="EZ252" s="85"/>
      <c r="FA252" s="144"/>
      <c r="FB252" s="145"/>
      <c r="FC252" s="145"/>
      <c r="FD252" s="146"/>
      <c r="FE252" s="1792"/>
      <c r="FH252" s="85"/>
      <c r="FI252" s="144"/>
      <c r="FJ252" s="145"/>
      <c r="FK252" s="145"/>
      <c r="FL252" s="146"/>
      <c r="FM252" s="1792"/>
      <c r="FP252" s="85"/>
      <c r="FQ252" s="144"/>
      <c r="FR252" s="145"/>
      <c r="FS252" s="145"/>
      <c r="FT252" s="146"/>
      <c r="FU252" s="1792"/>
      <c r="FX252" s="85"/>
      <c r="FY252" s="144"/>
      <c r="FZ252" s="145"/>
      <c r="GA252" s="145"/>
      <c r="GB252" s="146"/>
      <c r="GC252" s="1792"/>
      <c r="GF252" s="85"/>
      <c r="GG252" s="144"/>
      <c r="GH252" s="145"/>
      <c r="GI252" s="145"/>
      <c r="GJ252" s="146"/>
      <c r="GK252" s="1792"/>
      <c r="GN252" s="85"/>
      <c r="GO252" s="144"/>
      <c r="GP252" s="145"/>
      <c r="GQ252" s="145"/>
      <c r="GR252" s="146"/>
      <c r="GS252" s="1792"/>
      <c r="GV252" s="85"/>
      <c r="GW252" s="144"/>
      <c r="GX252" s="145"/>
      <c r="GY252" s="145"/>
      <c r="GZ252" s="146"/>
      <c r="HA252" s="1792"/>
      <c r="HD252" s="85"/>
      <c r="HE252" s="144"/>
      <c r="HF252" s="145"/>
      <c r="HG252" s="145"/>
      <c r="HH252" s="146"/>
      <c r="HI252" s="1792"/>
      <c r="HL252" s="85"/>
      <c r="HM252" s="144"/>
      <c r="HN252" s="145"/>
      <c r="HO252" s="145"/>
      <c r="HP252" s="146"/>
      <c r="HQ252" s="1792"/>
      <c r="HT252" s="85"/>
      <c r="HU252" s="144"/>
      <c r="HV252" s="145"/>
      <c r="HW252" s="145"/>
      <c r="HX252" s="146"/>
      <c r="HY252" s="1792"/>
      <c r="IB252" s="85"/>
      <c r="IC252" s="144"/>
      <c r="ID252" s="145"/>
      <c r="IE252" s="145"/>
      <c r="IF252" s="146"/>
      <c r="IG252" s="1792"/>
      <c r="IJ252" s="85"/>
      <c r="IK252" s="144"/>
      <c r="IL252" s="145"/>
      <c r="IM252" s="145"/>
      <c r="IN252" s="146"/>
      <c r="IO252" s="1792"/>
      <c r="IR252" s="85"/>
      <c r="IS252" s="144"/>
      <c r="IT252" s="145"/>
      <c r="IU252" s="145"/>
      <c r="IV252" s="146"/>
      <c r="IW252" s="1792"/>
      <c r="IZ252" s="85"/>
      <c r="JA252" s="144"/>
      <c r="JB252" s="145"/>
      <c r="JC252" s="145"/>
      <c r="JD252" s="146"/>
      <c r="JE252" s="1792"/>
      <c r="JH252" s="85"/>
      <c r="JI252" s="144"/>
      <c r="JJ252" s="145"/>
      <c r="JK252" s="145"/>
      <c r="JL252" s="146"/>
      <c r="JM252" s="1792"/>
      <c r="JP252" s="85"/>
      <c r="JQ252" s="144"/>
      <c r="JR252" s="145"/>
      <c r="JS252" s="145"/>
      <c r="JT252" s="146"/>
      <c r="JU252" s="1792"/>
      <c r="JX252" s="85"/>
      <c r="JY252" s="144"/>
      <c r="JZ252" s="145"/>
      <c r="KA252" s="145"/>
      <c r="KB252" s="146"/>
      <c r="KC252" s="1792"/>
      <c r="KF252" s="85"/>
      <c r="KG252" s="144"/>
      <c r="KH252" s="145"/>
      <c r="KI252" s="145"/>
      <c r="KJ252" s="146"/>
      <c r="KK252" s="1792"/>
      <c r="KN252" s="85"/>
      <c r="KO252" s="144"/>
      <c r="KP252" s="145"/>
      <c r="KQ252" s="145"/>
      <c r="KR252" s="146"/>
      <c r="KS252" s="1792"/>
      <c r="KV252" s="85"/>
      <c r="KW252" s="144"/>
      <c r="KX252" s="145"/>
      <c r="KY252" s="145"/>
      <c r="KZ252" s="146"/>
      <c r="LA252" s="1792"/>
      <c r="LD252" s="85"/>
      <c r="LE252" s="144"/>
      <c r="LF252" s="145"/>
      <c r="LG252" s="145"/>
      <c r="LH252" s="146"/>
      <c r="LI252" s="1792"/>
      <c r="LL252" s="85"/>
      <c r="LM252" s="144"/>
      <c r="LN252" s="145"/>
      <c r="LO252" s="145"/>
      <c r="LP252" s="146"/>
      <c r="LQ252" s="1792"/>
      <c r="LT252" s="85"/>
      <c r="LU252" s="144"/>
      <c r="LV252" s="145"/>
      <c r="LW252" s="145"/>
      <c r="LX252" s="146"/>
      <c r="LY252" s="1792"/>
      <c r="MB252" s="85"/>
      <c r="MC252" s="144"/>
      <c r="MD252" s="145"/>
      <c r="ME252" s="145"/>
      <c r="MF252" s="146"/>
      <c r="MG252" s="1792"/>
      <c r="MJ252" s="85"/>
      <c r="MK252" s="144"/>
      <c r="ML252" s="145"/>
      <c r="MM252" s="145"/>
      <c r="MN252" s="146"/>
      <c r="MO252" s="1792"/>
      <c r="MR252" s="85"/>
      <c r="MS252" s="144"/>
      <c r="MT252" s="145"/>
      <c r="MU252" s="145"/>
      <c r="MV252" s="146"/>
      <c r="MW252" s="1792"/>
      <c r="MZ252" s="85"/>
      <c r="NA252" s="144"/>
      <c r="NB252" s="145"/>
      <c r="NC252" s="145"/>
      <c r="ND252" s="146"/>
      <c r="NE252" s="1792"/>
      <c r="NH252" s="85"/>
      <c r="NI252" s="144"/>
      <c r="NJ252" s="145"/>
      <c r="NK252" s="145"/>
      <c r="NL252" s="146"/>
      <c r="NM252" s="1792"/>
      <c r="NP252" s="85"/>
      <c r="NQ252" s="144"/>
      <c r="NR252" s="145"/>
      <c r="NS252" s="145"/>
      <c r="NT252" s="146"/>
      <c r="NU252" s="1792"/>
      <c r="NX252" s="85"/>
      <c r="NY252" s="144"/>
      <c r="NZ252" s="145"/>
      <c r="OA252" s="145"/>
      <c r="OB252" s="146"/>
      <c r="OC252" s="1792"/>
      <c r="OF252" s="85"/>
      <c r="OG252" s="144"/>
      <c r="OH252" s="145"/>
      <c r="OI252" s="145"/>
      <c r="OJ252" s="146"/>
      <c r="OK252" s="1792"/>
      <c r="ON252" s="85"/>
      <c r="OO252" s="144"/>
      <c r="OP252" s="145"/>
      <c r="OQ252" s="145"/>
      <c r="OR252" s="146"/>
      <c r="OS252" s="1792"/>
      <c r="OV252" s="85"/>
      <c r="OW252" s="144"/>
      <c r="OX252" s="145"/>
      <c r="OY252" s="145"/>
      <c r="OZ252" s="146"/>
      <c r="PA252" s="1792"/>
      <c r="PD252" s="85"/>
      <c r="PE252" s="144"/>
      <c r="PF252" s="145"/>
      <c r="PG252" s="145"/>
      <c r="PH252" s="146"/>
      <c r="PI252" s="1792"/>
      <c r="PL252" s="85"/>
      <c r="PM252" s="144"/>
      <c r="PN252" s="145"/>
      <c r="PO252" s="145"/>
      <c r="PP252" s="146"/>
      <c r="PQ252" s="1792"/>
      <c r="PT252" s="85"/>
      <c r="PU252" s="144"/>
      <c r="PV252" s="145"/>
      <c r="PW252" s="145"/>
      <c r="PX252" s="146"/>
      <c r="PY252" s="1792"/>
      <c r="QB252" s="85"/>
      <c r="QC252" s="144"/>
      <c r="QD252" s="145"/>
      <c r="QE252" s="145"/>
      <c r="QF252" s="146"/>
      <c r="QG252" s="1792"/>
      <c r="QJ252" s="85"/>
      <c r="QK252" s="144"/>
      <c r="QL252" s="145"/>
      <c r="QM252" s="145"/>
      <c r="QN252" s="146"/>
      <c r="QO252" s="1792"/>
      <c r="QR252" s="85"/>
      <c r="QS252" s="144"/>
      <c r="QT252" s="145"/>
      <c r="QU252" s="145"/>
      <c r="QV252" s="146"/>
      <c r="QW252" s="1792"/>
      <c r="QZ252" s="85"/>
      <c r="RA252" s="144"/>
      <c r="RB252" s="145"/>
      <c r="RC252" s="145"/>
      <c r="RD252" s="146"/>
      <c r="RE252" s="1792"/>
      <c r="RH252" s="85"/>
      <c r="RI252" s="144"/>
      <c r="RJ252" s="145"/>
      <c r="RK252" s="145"/>
      <c r="RL252" s="146"/>
      <c r="RM252" s="1792"/>
      <c r="RP252" s="85"/>
      <c r="RQ252" s="144"/>
      <c r="RR252" s="145"/>
      <c r="RS252" s="145"/>
      <c r="RT252" s="146"/>
      <c r="RU252" s="1792"/>
      <c r="RX252" s="85"/>
      <c r="RY252" s="144"/>
      <c r="RZ252" s="145"/>
      <c r="SA252" s="145"/>
      <c r="SB252" s="146"/>
      <c r="SC252" s="1792"/>
      <c r="SF252" s="85"/>
      <c r="SG252" s="144"/>
      <c r="SH252" s="145"/>
      <c r="SI252" s="145"/>
      <c r="SJ252" s="146"/>
      <c r="SK252" s="1792"/>
      <c r="SN252" s="85"/>
      <c r="SO252" s="144"/>
      <c r="SP252" s="145"/>
      <c r="SQ252" s="145"/>
      <c r="SR252" s="146"/>
      <c r="SS252" s="1792"/>
      <c r="SV252" s="85"/>
      <c r="SW252" s="144"/>
      <c r="SX252" s="145"/>
      <c r="SY252" s="145"/>
      <c r="SZ252" s="146"/>
      <c r="TA252" s="1792"/>
      <c r="TD252" s="85"/>
      <c r="TE252" s="144"/>
      <c r="TF252" s="145"/>
      <c r="TG252" s="145"/>
      <c r="TH252" s="146"/>
      <c r="TI252" s="1792"/>
      <c r="TL252" s="85"/>
      <c r="TM252" s="144"/>
      <c r="TN252" s="145"/>
      <c r="TO252" s="145"/>
      <c r="TP252" s="146"/>
      <c r="TQ252" s="1792"/>
      <c r="TT252" s="85"/>
      <c r="TU252" s="144"/>
      <c r="TV252" s="145"/>
      <c r="TW252" s="145"/>
      <c r="TX252" s="146"/>
      <c r="TY252" s="1792"/>
      <c r="UB252" s="85"/>
      <c r="UC252" s="144"/>
      <c r="UD252" s="145"/>
      <c r="UE252" s="145"/>
      <c r="UF252" s="146"/>
      <c r="UG252" s="1792"/>
      <c r="UJ252" s="85"/>
      <c r="UK252" s="144"/>
      <c r="UL252" s="145"/>
      <c r="UM252" s="145"/>
      <c r="UN252" s="146"/>
      <c r="UO252" s="1792"/>
      <c r="UR252" s="85"/>
      <c r="US252" s="144"/>
      <c r="UT252" s="145"/>
      <c r="UU252" s="145"/>
      <c r="UV252" s="146"/>
      <c r="UW252" s="1792"/>
      <c r="UZ252" s="85"/>
      <c r="VA252" s="144"/>
      <c r="VB252" s="145"/>
      <c r="VC252" s="145"/>
      <c r="VD252" s="146"/>
      <c r="VE252" s="1792"/>
      <c r="VH252" s="85"/>
      <c r="VI252" s="144"/>
      <c r="VJ252" s="145"/>
      <c r="VK252" s="145"/>
      <c r="VL252" s="146"/>
      <c r="VM252" s="1792"/>
      <c r="VP252" s="85"/>
      <c r="VQ252" s="144"/>
      <c r="VR252" s="145"/>
      <c r="VS252" s="145"/>
      <c r="VT252" s="146"/>
      <c r="VU252" s="1792"/>
      <c r="VX252" s="85"/>
      <c r="VY252" s="144"/>
      <c r="VZ252" s="145"/>
      <c r="WA252" s="145"/>
      <c r="WB252" s="146"/>
      <c r="WC252" s="1792"/>
      <c r="WF252" s="85"/>
      <c r="WG252" s="144"/>
      <c r="WH252" s="145"/>
      <c r="WI252" s="145"/>
      <c r="WJ252" s="146"/>
      <c r="WK252" s="1792"/>
      <c r="WN252" s="85"/>
      <c r="WO252" s="144"/>
      <c r="WP252" s="145"/>
      <c r="WQ252" s="145"/>
      <c r="WR252" s="146"/>
      <c r="WS252" s="1792"/>
      <c r="WV252" s="85"/>
      <c r="WW252" s="144"/>
      <c r="WX252" s="145"/>
      <c r="WY252" s="145"/>
      <c r="WZ252" s="146"/>
      <c r="XA252" s="1792"/>
      <c r="XD252" s="85"/>
      <c r="XE252" s="144"/>
      <c r="XF252" s="145"/>
      <c r="XG252" s="145"/>
      <c r="XH252" s="146"/>
      <c r="XI252" s="1792"/>
      <c r="XL252" s="85"/>
      <c r="XM252" s="144"/>
      <c r="XN252" s="145"/>
      <c r="XO252" s="145"/>
      <c r="XP252" s="146"/>
      <c r="XQ252" s="1792"/>
      <c r="XT252" s="85"/>
      <c r="XU252" s="144"/>
      <c r="XV252" s="145"/>
      <c r="XW252" s="145"/>
      <c r="XX252" s="146"/>
      <c r="XY252" s="1792"/>
      <c r="YB252" s="85"/>
      <c r="YC252" s="144"/>
      <c r="YD252" s="145"/>
      <c r="YE252" s="145"/>
      <c r="YF252" s="146"/>
      <c r="YG252" s="1792"/>
      <c r="YJ252" s="85"/>
      <c r="YK252" s="144"/>
      <c r="YL252" s="145"/>
      <c r="YM252" s="145"/>
      <c r="YN252" s="146"/>
      <c r="YO252" s="1792"/>
      <c r="YR252" s="85"/>
      <c r="YS252" s="144"/>
      <c r="YT252" s="145"/>
      <c r="YU252" s="145"/>
      <c r="YV252" s="146"/>
      <c r="YW252" s="1792"/>
      <c r="YZ252" s="85"/>
      <c r="ZA252" s="144"/>
      <c r="ZB252" s="145"/>
      <c r="ZC252" s="145"/>
      <c r="ZD252" s="146"/>
      <c r="ZE252" s="1792"/>
      <c r="ZH252" s="85"/>
      <c r="ZI252" s="144"/>
      <c r="ZJ252" s="145"/>
      <c r="ZK252" s="145"/>
      <c r="ZL252" s="146"/>
      <c r="ZM252" s="1792"/>
      <c r="ZP252" s="85"/>
      <c r="ZQ252" s="144"/>
      <c r="ZR252" s="145"/>
      <c r="ZS252" s="145"/>
      <c r="ZT252" s="146"/>
      <c r="ZU252" s="1792"/>
      <c r="ZX252" s="85"/>
      <c r="ZY252" s="144"/>
      <c r="ZZ252" s="145"/>
      <c r="AAA252" s="145"/>
      <c r="AAB252" s="146"/>
      <c r="AAC252" s="1792"/>
      <c r="AAF252" s="85"/>
      <c r="AAG252" s="144"/>
      <c r="AAH252" s="145"/>
      <c r="AAI252" s="145"/>
      <c r="AAJ252" s="146"/>
      <c r="AAK252" s="1792"/>
      <c r="AAN252" s="85"/>
      <c r="AAO252" s="144"/>
      <c r="AAP252" s="145"/>
      <c r="AAQ252" s="2057"/>
      <c r="AAR252" s="1694"/>
      <c r="AAS252" s="1790"/>
      <c r="AAT252" s="1696"/>
      <c r="AAU252" s="1696"/>
      <c r="AAV252" s="1695"/>
      <c r="AAW252" s="1549"/>
      <c r="AAX252" s="1550"/>
      <c r="AAY252" s="1550"/>
      <c r="AAZ252" s="1694"/>
      <c r="ABA252" s="1790"/>
      <c r="ABB252" s="1696"/>
      <c r="ABC252" s="1696"/>
      <c r="ABD252" s="1695"/>
      <c r="ABE252" s="1549"/>
      <c r="ABF252" s="1550"/>
      <c r="ABG252" s="1550"/>
      <c r="ABH252" s="1694"/>
      <c r="ABI252" s="1790"/>
      <c r="ABJ252" s="1696"/>
      <c r="ABK252" s="1696"/>
      <c r="ABL252" s="1695"/>
      <c r="ABM252" s="1549"/>
      <c r="ABN252" s="1550"/>
      <c r="ABO252" s="1550"/>
      <c r="ABP252" s="1694"/>
      <c r="ABQ252" s="1790"/>
      <c r="ABR252" s="1696"/>
      <c r="ABS252" s="1696"/>
      <c r="ABT252" s="1695"/>
      <c r="ABU252" s="1549"/>
      <c r="ABV252" s="1550"/>
      <c r="ABW252" s="1550"/>
      <c r="ABX252" s="1694"/>
      <c r="ABY252" s="1790"/>
      <c r="ABZ252" s="1696"/>
      <c r="ACA252" s="1696"/>
      <c r="ACB252" s="1695"/>
      <c r="ACC252" s="1549"/>
      <c r="ACD252" s="1550"/>
      <c r="ACE252" s="1550"/>
      <c r="ACF252" s="1694"/>
      <c r="ACG252" s="1790"/>
      <c r="ACH252" s="1696"/>
      <c r="ACI252" s="1696"/>
      <c r="ACJ252" s="1695"/>
      <c r="ACK252" s="1549"/>
      <c r="ACL252" s="1550"/>
      <c r="ACM252" s="1550"/>
      <c r="ACN252" s="1694"/>
      <c r="ACO252" s="1790"/>
      <c r="ACP252" s="1696"/>
      <c r="ACQ252" s="1696"/>
      <c r="ACR252" s="1695"/>
      <c r="ACS252" s="1549"/>
      <c r="ACT252" s="1550"/>
      <c r="ACU252" s="1550"/>
      <c r="ACV252" s="1694"/>
      <c r="ACW252" s="1790"/>
      <c r="ACX252" s="1696"/>
      <c r="ACY252" s="1696"/>
      <c r="ACZ252" s="1695"/>
      <c r="ADA252" s="1549"/>
      <c r="ADB252" s="1550"/>
      <c r="ADC252" s="1550"/>
      <c r="ADD252" s="1694"/>
      <c r="ADE252" s="1790"/>
      <c r="ADF252" s="1696"/>
      <c r="ADG252" s="1696"/>
      <c r="ADH252" s="1695"/>
      <c r="ADI252" s="1549"/>
      <c r="ADJ252" s="1550"/>
      <c r="ADK252" s="1550"/>
      <c r="ADL252" s="1694"/>
      <c r="ADM252" s="1790"/>
      <c r="ADN252" s="1696"/>
      <c r="ADO252" s="1696"/>
      <c r="ADP252" s="1695"/>
      <c r="ADQ252" s="1549"/>
      <c r="ADR252" s="1550"/>
      <c r="ADS252" s="1550"/>
      <c r="ADT252" s="1694"/>
      <c r="ADU252" s="1790"/>
      <c r="ADV252" s="1696"/>
      <c r="ADW252" s="1696"/>
      <c r="ADX252" s="1695"/>
      <c r="ADY252" s="1549"/>
      <c r="ADZ252" s="1550"/>
      <c r="AEA252" s="1550"/>
      <c r="AEB252" s="1694"/>
      <c r="AEC252" s="1790"/>
      <c r="AED252" s="1696"/>
      <c r="AEE252" s="1696"/>
      <c r="AEF252" s="1695"/>
      <c r="AEG252" s="1549"/>
      <c r="AEH252" s="1550"/>
      <c r="AEI252" s="1550"/>
      <c r="AEJ252" s="1694"/>
      <c r="AEK252" s="1790"/>
      <c r="AEL252" s="1696"/>
      <c r="AEM252" s="1696"/>
      <c r="AEN252" s="1695"/>
      <c r="AEO252" s="1549"/>
      <c r="AEP252" s="1550"/>
      <c r="AEQ252" s="1550"/>
      <c r="AER252" s="1694"/>
      <c r="AES252" s="1790"/>
      <c r="AET252" s="1696"/>
      <c r="AEU252" s="1696"/>
      <c r="AEV252" s="1695"/>
      <c r="AEW252" s="1549"/>
      <c r="AEX252" s="1550"/>
      <c r="AEY252" s="1550"/>
      <c r="AEZ252" s="1694"/>
      <c r="AFA252" s="1790"/>
      <c r="AFB252" s="1696"/>
      <c r="AFC252" s="1696"/>
      <c r="AFD252" s="1695"/>
      <c r="AFE252" s="1549"/>
      <c r="AFF252" s="1550"/>
      <c r="AFG252" s="1550"/>
      <c r="AFH252" s="1694"/>
      <c r="AFI252" s="1790"/>
      <c r="AFJ252" s="1696"/>
      <c r="AFK252" s="1696"/>
      <c r="AFL252" s="1695"/>
      <c r="AFM252" s="1549"/>
      <c r="AFN252" s="1550"/>
      <c r="AFO252" s="1550"/>
      <c r="AFP252" s="1694"/>
      <c r="AFQ252" s="1790"/>
      <c r="AFR252" s="1696"/>
      <c r="AFS252" s="1696"/>
      <c r="AFT252" s="1695"/>
      <c r="AFU252" s="1549"/>
      <c r="AFV252" s="1550"/>
      <c r="AFW252" s="1550"/>
      <c r="AFX252" s="1694"/>
      <c r="AFY252" s="1790"/>
      <c r="AFZ252" s="1696"/>
      <c r="AGA252" s="1696"/>
      <c r="AGB252" s="1695"/>
      <c r="AGC252" s="1549"/>
      <c r="AGD252" s="1550"/>
      <c r="AGE252" s="1550"/>
      <c r="AGF252" s="1694"/>
      <c r="AGG252" s="1790"/>
      <c r="AGH252" s="1696"/>
      <c r="AGI252" s="1696"/>
      <c r="AGJ252" s="1695"/>
      <c r="AGK252" s="1549"/>
      <c r="AGL252" s="1550"/>
      <c r="AGM252" s="1550"/>
      <c r="AGN252" s="1694"/>
      <c r="AGO252" s="1790"/>
      <c r="AGP252" s="1696"/>
      <c r="AGQ252" s="1696"/>
      <c r="AGR252" s="1695"/>
      <c r="AGS252" s="1549"/>
      <c r="AGT252" s="1550"/>
      <c r="AGU252" s="1550"/>
      <c r="AGV252" s="1694"/>
      <c r="AGW252" s="1790"/>
      <c r="AGX252" s="1696"/>
      <c r="AGY252" s="1696"/>
      <c r="AGZ252" s="1695"/>
      <c r="AHA252" s="1549"/>
      <c r="AHB252" s="1550"/>
      <c r="AHC252" s="1550"/>
      <c r="AHD252" s="1694"/>
      <c r="AHE252" s="1790"/>
      <c r="AHF252" s="1696"/>
      <c r="AHG252" s="1696"/>
      <c r="AHH252" s="1695"/>
      <c r="AHI252" s="1549"/>
      <c r="AHJ252" s="1550"/>
      <c r="AHK252" s="1550"/>
      <c r="AHL252" s="1694"/>
      <c r="AHM252" s="1790"/>
      <c r="AHN252" s="1696"/>
      <c r="AHO252" s="1696"/>
      <c r="AHP252" s="1695"/>
      <c r="AHQ252" s="1549"/>
      <c r="AHR252" s="1550"/>
      <c r="AHS252" s="1550"/>
      <c r="AHT252" s="1694"/>
      <c r="AHU252" s="1790"/>
      <c r="AHV252" s="1696"/>
      <c r="AHW252" s="1696"/>
      <c r="AHX252" s="1695"/>
      <c r="AHY252" s="1549"/>
      <c r="AHZ252" s="1550"/>
      <c r="AIA252" s="1550"/>
      <c r="AIB252" s="1694"/>
      <c r="AIC252" s="1790"/>
      <c r="AID252" s="1696"/>
      <c r="AIE252" s="1696"/>
      <c r="AIF252" s="1695"/>
      <c r="AIG252" s="1549"/>
      <c r="AIH252" s="1550"/>
      <c r="AII252" s="1550"/>
      <c r="AIJ252" s="1694"/>
      <c r="AIK252" s="1790"/>
      <c r="AIL252" s="1696"/>
      <c r="AIM252" s="1696"/>
      <c r="AIN252" s="1695"/>
      <c r="AIO252" s="1549"/>
      <c r="AIP252" s="1550"/>
      <c r="AIQ252" s="1550"/>
      <c r="AIR252" s="1694"/>
      <c r="AIS252" s="1790"/>
      <c r="AIT252" s="1696"/>
      <c r="AIU252" s="1696"/>
      <c r="AIV252" s="1695"/>
      <c r="AIW252" s="1549"/>
      <c r="AIX252" s="1550"/>
      <c r="AIY252" s="1550"/>
      <c r="AIZ252" s="1694"/>
      <c r="AJA252" s="1790"/>
      <c r="AJB252" s="1696"/>
      <c r="AJC252" s="1696"/>
      <c r="AJD252" s="1695"/>
      <c r="AJE252" s="1549"/>
      <c r="AJF252" s="1550"/>
      <c r="AJG252" s="1550"/>
      <c r="AJH252" s="1694"/>
      <c r="AJI252" s="1790"/>
      <c r="AJJ252" s="1696"/>
      <c r="AJK252" s="1696"/>
      <c r="AJL252" s="1695"/>
      <c r="AJM252" s="1549"/>
      <c r="AJN252" s="1550"/>
      <c r="AJO252" s="1550"/>
      <c r="AJP252" s="1694"/>
      <c r="AJQ252" s="1790"/>
      <c r="AJR252" s="1696"/>
      <c r="AJS252" s="1696"/>
      <c r="AJT252" s="1695"/>
      <c r="AJU252" s="1549"/>
      <c r="AJV252" s="1550"/>
      <c r="AJW252" s="1550"/>
      <c r="AJX252" s="1694"/>
      <c r="AJY252" s="1790"/>
      <c r="AJZ252" s="1696"/>
      <c r="AKA252" s="1696"/>
      <c r="AKB252" s="1695"/>
      <c r="AKC252" s="1549"/>
      <c r="AKD252" s="1550"/>
      <c r="AKE252" s="1550"/>
      <c r="AKF252" s="1694"/>
      <c r="AKG252" s="1790"/>
      <c r="AKH252" s="1696"/>
      <c r="AKI252" s="1696"/>
      <c r="AKJ252" s="1695"/>
      <c r="AKK252" s="1549"/>
      <c r="AKL252" s="1550"/>
      <c r="AKM252" s="1550"/>
      <c r="AKN252" s="1694"/>
      <c r="AKO252" s="1790"/>
      <c r="AKP252" s="1696"/>
      <c r="AKQ252" s="1696"/>
      <c r="AKR252" s="1695"/>
      <c r="AKS252" s="1549"/>
      <c r="AKT252" s="1550"/>
      <c r="AKU252" s="1550"/>
      <c r="AKV252" s="1694"/>
      <c r="AKW252" s="1790"/>
      <c r="AKX252" s="1696"/>
      <c r="AKY252" s="1696"/>
      <c r="AKZ252" s="1695"/>
      <c r="ALA252" s="1549"/>
      <c r="ALB252" s="1550"/>
      <c r="ALC252" s="1550"/>
      <c r="ALD252" s="1694"/>
      <c r="ALE252" s="1790"/>
      <c r="ALF252" s="1696"/>
      <c r="ALG252" s="1696"/>
      <c r="ALH252" s="1695"/>
      <c r="ALI252" s="1549"/>
      <c r="ALJ252" s="1550"/>
      <c r="ALK252" s="1550"/>
      <c r="ALL252" s="1694"/>
      <c r="ALM252" s="1790"/>
      <c r="ALN252" s="1696"/>
      <c r="ALO252" s="1696"/>
      <c r="ALP252" s="1695"/>
      <c r="ALQ252" s="1549"/>
      <c r="ALR252" s="1550"/>
      <c r="ALS252" s="1550"/>
      <c r="ALT252" s="1694"/>
      <c r="ALU252" s="1790"/>
      <c r="ALV252" s="1696"/>
      <c r="ALW252" s="1696"/>
      <c r="ALX252" s="1695"/>
      <c r="ALY252" s="1549"/>
      <c r="ALZ252" s="1550"/>
      <c r="AMA252" s="1550"/>
      <c r="AMB252" s="1694"/>
      <c r="AMC252" s="1790"/>
      <c r="AMD252" s="1696"/>
      <c r="AME252" s="1696"/>
      <c r="AMF252" s="1695"/>
      <c r="AMG252" s="1549"/>
      <c r="AMH252" s="1550"/>
      <c r="AMI252" s="1550"/>
      <c r="AMJ252" s="1703"/>
    </row>
    <row r="253" spans="1:1024" s="72" customFormat="1" ht="15" customHeight="1">
      <c r="A253" s="1694">
        <v>9300200001</v>
      </c>
      <c r="B253" s="1791" t="s">
        <v>4222</v>
      </c>
      <c r="C253" s="1696" t="s">
        <v>4026</v>
      </c>
      <c r="D253" s="1696" t="s">
        <v>4004</v>
      </c>
      <c r="E253" s="1695">
        <v>6</v>
      </c>
      <c r="F253" s="1549">
        <v>5.78</v>
      </c>
      <c r="G253" s="1536">
        <f>F253*$I$2</f>
        <v>0</v>
      </c>
      <c r="H253" s="1536">
        <f>G253-G253*($I$1)</f>
        <v>0</v>
      </c>
      <c r="I253"/>
      <c r="L253" s="85"/>
      <c r="M253" s="85"/>
      <c r="N253" s="144"/>
      <c r="O253" s="145"/>
      <c r="P253" s="145"/>
      <c r="Q253" s="146"/>
      <c r="T253" s="85"/>
      <c r="U253" s="144"/>
      <c r="V253" s="145"/>
      <c r="W253" s="145"/>
      <c r="X253" s="146"/>
      <c r="Y253" s="1792"/>
      <c r="AB253" s="85"/>
      <c r="AC253" s="144"/>
      <c r="AD253" s="145"/>
      <c r="AE253" s="145"/>
      <c r="AF253" s="146"/>
      <c r="AG253" s="1792"/>
      <c r="AJ253" s="85"/>
      <c r="AK253" s="144"/>
      <c r="AL253" s="145"/>
      <c r="AM253" s="145"/>
      <c r="AN253" s="146"/>
      <c r="AO253" s="1792"/>
      <c r="AR253" s="85"/>
      <c r="AS253" s="144"/>
      <c r="AT253" s="145"/>
      <c r="AU253" s="145"/>
      <c r="AV253" s="146"/>
      <c r="AW253" s="1792"/>
      <c r="AZ253" s="85"/>
      <c r="BA253" s="144"/>
      <c r="BB253" s="145"/>
      <c r="BC253" s="145"/>
      <c r="BD253" s="146"/>
      <c r="BE253" s="1792"/>
      <c r="BH253" s="85"/>
      <c r="BI253" s="144"/>
      <c r="BJ253" s="145"/>
      <c r="BK253" s="145"/>
      <c r="BL253" s="146"/>
      <c r="BM253" s="1792"/>
      <c r="BP253" s="85"/>
      <c r="BQ253" s="144"/>
      <c r="BR253" s="145"/>
      <c r="BS253" s="145"/>
      <c r="BT253" s="146"/>
      <c r="BU253" s="1792"/>
      <c r="BX253" s="85"/>
      <c r="BY253" s="144"/>
      <c r="BZ253" s="145"/>
      <c r="CA253" s="145"/>
      <c r="CB253" s="146"/>
      <c r="CC253" s="1792"/>
      <c r="CF253" s="85"/>
      <c r="CG253" s="144"/>
      <c r="CH253" s="145"/>
      <c r="CI253" s="145"/>
      <c r="CJ253" s="146"/>
      <c r="CK253" s="1792"/>
      <c r="CN253" s="85"/>
      <c r="CO253" s="144"/>
      <c r="CP253" s="145"/>
      <c r="CQ253" s="145"/>
      <c r="CR253" s="146"/>
      <c r="CS253" s="1792"/>
      <c r="CV253" s="85"/>
      <c r="CW253" s="144"/>
      <c r="CX253" s="145"/>
      <c r="CY253" s="145"/>
      <c r="CZ253" s="146"/>
      <c r="DA253" s="1792"/>
      <c r="DD253" s="85"/>
      <c r="DE253" s="144"/>
      <c r="DF253" s="145"/>
      <c r="DG253" s="145"/>
      <c r="DH253" s="146"/>
      <c r="DI253" s="1792"/>
      <c r="DL253" s="85"/>
      <c r="DM253" s="144"/>
      <c r="DN253" s="145"/>
      <c r="DO253" s="145"/>
      <c r="DP253" s="146"/>
      <c r="DQ253" s="1792"/>
      <c r="DT253" s="85"/>
      <c r="DU253" s="144"/>
      <c r="DV253" s="145"/>
      <c r="DW253" s="145"/>
      <c r="DX253" s="146"/>
      <c r="DY253" s="1792"/>
      <c r="EB253" s="85"/>
      <c r="EC253" s="144"/>
      <c r="ED253" s="145"/>
      <c r="EE253" s="145"/>
      <c r="EF253" s="146"/>
      <c r="EG253" s="1792"/>
      <c r="EJ253" s="85"/>
      <c r="EK253" s="144"/>
      <c r="EL253" s="145"/>
      <c r="EM253" s="145"/>
      <c r="EN253" s="146"/>
      <c r="EO253" s="1792"/>
      <c r="ER253" s="85"/>
      <c r="ES253" s="144"/>
      <c r="ET253" s="145"/>
      <c r="EU253" s="145"/>
      <c r="EV253" s="146"/>
      <c r="EW253" s="1792"/>
      <c r="EZ253" s="85"/>
      <c r="FA253" s="144"/>
      <c r="FB253" s="145"/>
      <c r="FC253" s="145"/>
      <c r="FD253" s="146"/>
      <c r="FE253" s="1792"/>
      <c r="FH253" s="85"/>
      <c r="FI253" s="144"/>
      <c r="FJ253" s="145"/>
      <c r="FK253" s="145"/>
      <c r="FL253" s="146"/>
      <c r="FM253" s="1792"/>
      <c r="FP253" s="85"/>
      <c r="FQ253" s="144"/>
      <c r="FR253" s="145"/>
      <c r="FS253" s="145"/>
      <c r="FT253" s="146"/>
      <c r="FU253" s="1792"/>
      <c r="FX253" s="85"/>
      <c r="FY253" s="144"/>
      <c r="FZ253" s="145"/>
      <c r="GA253" s="145"/>
      <c r="GB253" s="146"/>
      <c r="GC253" s="1792"/>
      <c r="GF253" s="85"/>
      <c r="GG253" s="144"/>
      <c r="GH253" s="145"/>
      <c r="GI253" s="145"/>
      <c r="GJ253" s="146"/>
      <c r="GK253" s="1792"/>
      <c r="GN253" s="85"/>
      <c r="GO253" s="144"/>
      <c r="GP253" s="145"/>
      <c r="GQ253" s="145"/>
      <c r="GR253" s="146"/>
      <c r="GS253" s="1792"/>
      <c r="GV253" s="85"/>
      <c r="GW253" s="144"/>
      <c r="GX253" s="145"/>
      <c r="GY253" s="145"/>
      <c r="GZ253" s="146"/>
      <c r="HA253" s="1792"/>
      <c r="HD253" s="85"/>
      <c r="HE253" s="144"/>
      <c r="HF253" s="145"/>
      <c r="HG253" s="145"/>
      <c r="HH253" s="146"/>
      <c r="HI253" s="1792"/>
      <c r="HL253" s="85"/>
      <c r="HM253" s="144"/>
      <c r="HN253" s="145"/>
      <c r="HO253" s="145"/>
      <c r="HP253" s="146"/>
      <c r="HQ253" s="1792"/>
      <c r="HT253" s="85"/>
      <c r="HU253" s="144"/>
      <c r="HV253" s="145"/>
      <c r="HW253" s="145"/>
      <c r="HX253" s="146"/>
      <c r="HY253" s="1792"/>
      <c r="IB253" s="85"/>
      <c r="IC253" s="144"/>
      <c r="ID253" s="145"/>
      <c r="IE253" s="145"/>
      <c r="IF253" s="146"/>
      <c r="IG253" s="1792"/>
      <c r="IJ253" s="85"/>
      <c r="IK253" s="144"/>
      <c r="IL253" s="145"/>
      <c r="IM253" s="145"/>
      <c r="IN253" s="146"/>
      <c r="IO253" s="1792"/>
      <c r="IR253" s="85"/>
      <c r="IS253" s="144"/>
      <c r="IT253" s="145"/>
      <c r="IU253" s="145"/>
      <c r="IV253" s="146"/>
      <c r="IW253" s="1792"/>
      <c r="IZ253" s="85"/>
      <c r="JA253" s="144"/>
      <c r="JB253" s="145"/>
      <c r="JC253" s="145"/>
      <c r="JD253" s="146"/>
      <c r="JE253" s="1792"/>
      <c r="JH253" s="85"/>
      <c r="JI253" s="144"/>
      <c r="JJ253" s="145"/>
      <c r="JK253" s="145"/>
      <c r="JL253" s="146"/>
      <c r="JM253" s="1792"/>
      <c r="JP253" s="85"/>
      <c r="JQ253" s="144"/>
      <c r="JR253" s="145"/>
      <c r="JS253" s="145"/>
      <c r="JT253" s="146"/>
      <c r="JU253" s="1792"/>
      <c r="JX253" s="85"/>
      <c r="JY253" s="144"/>
      <c r="JZ253" s="145"/>
      <c r="KA253" s="145"/>
      <c r="KB253" s="146"/>
      <c r="KC253" s="1792"/>
      <c r="KF253" s="85"/>
      <c r="KG253" s="144"/>
      <c r="KH253" s="145"/>
      <c r="KI253" s="145"/>
      <c r="KJ253" s="146"/>
      <c r="KK253" s="1792"/>
      <c r="KN253" s="85"/>
      <c r="KO253" s="144"/>
      <c r="KP253" s="145"/>
      <c r="KQ253" s="145"/>
      <c r="KR253" s="146"/>
      <c r="KS253" s="1792"/>
      <c r="KV253" s="85"/>
      <c r="KW253" s="144"/>
      <c r="KX253" s="145"/>
      <c r="KY253" s="145"/>
      <c r="KZ253" s="146"/>
      <c r="LA253" s="1792"/>
      <c r="LD253" s="85"/>
      <c r="LE253" s="144"/>
      <c r="LF253" s="145"/>
      <c r="LG253" s="145"/>
      <c r="LH253" s="146"/>
      <c r="LI253" s="1792"/>
      <c r="LL253" s="85"/>
      <c r="LM253" s="144"/>
      <c r="LN253" s="145"/>
      <c r="LO253" s="145"/>
      <c r="LP253" s="146"/>
      <c r="LQ253" s="1792"/>
      <c r="LT253" s="85"/>
      <c r="LU253" s="144"/>
      <c r="LV253" s="145"/>
      <c r="LW253" s="145"/>
      <c r="LX253" s="146"/>
      <c r="LY253" s="1792"/>
      <c r="MB253" s="85"/>
      <c r="MC253" s="144"/>
      <c r="MD253" s="145"/>
      <c r="ME253" s="145"/>
      <c r="MF253" s="146"/>
      <c r="MG253" s="1792"/>
      <c r="MJ253" s="85"/>
      <c r="MK253" s="144"/>
      <c r="ML253" s="145"/>
      <c r="MM253" s="145"/>
      <c r="MN253" s="146"/>
      <c r="MO253" s="1792"/>
      <c r="MR253" s="85"/>
      <c r="MS253" s="144"/>
      <c r="MT253" s="145"/>
      <c r="MU253" s="145"/>
      <c r="MV253" s="146"/>
      <c r="MW253" s="1792"/>
      <c r="MZ253" s="85"/>
      <c r="NA253" s="144"/>
      <c r="NB253" s="145"/>
      <c r="NC253" s="145"/>
      <c r="ND253" s="146"/>
      <c r="NE253" s="1792"/>
      <c r="NH253" s="85"/>
      <c r="NI253" s="144"/>
      <c r="NJ253" s="145"/>
      <c r="NK253" s="145"/>
      <c r="NL253" s="146"/>
      <c r="NM253" s="1792"/>
      <c r="NP253" s="85"/>
      <c r="NQ253" s="144"/>
      <c r="NR253" s="145"/>
      <c r="NS253" s="145"/>
      <c r="NT253" s="146"/>
      <c r="NU253" s="1792"/>
      <c r="NX253" s="85"/>
      <c r="NY253" s="144"/>
      <c r="NZ253" s="145"/>
      <c r="OA253" s="145"/>
      <c r="OB253" s="146"/>
      <c r="OC253" s="1792"/>
      <c r="OF253" s="85"/>
      <c r="OG253" s="144"/>
      <c r="OH253" s="145"/>
      <c r="OI253" s="145"/>
      <c r="OJ253" s="146"/>
      <c r="OK253" s="1792"/>
      <c r="ON253" s="85"/>
      <c r="OO253" s="144"/>
      <c r="OP253" s="145"/>
      <c r="OQ253" s="145"/>
      <c r="OR253" s="146"/>
      <c r="OS253" s="1792"/>
      <c r="OV253" s="85"/>
      <c r="OW253" s="144"/>
      <c r="OX253" s="145"/>
      <c r="OY253" s="145"/>
      <c r="OZ253" s="146"/>
      <c r="PA253" s="1792"/>
      <c r="PD253" s="85"/>
      <c r="PE253" s="144"/>
      <c r="PF253" s="145"/>
      <c r="PG253" s="145"/>
      <c r="PH253" s="146"/>
      <c r="PI253" s="1792"/>
      <c r="PL253" s="85"/>
      <c r="PM253" s="144"/>
      <c r="PN253" s="145"/>
      <c r="PO253" s="145"/>
      <c r="PP253" s="146"/>
      <c r="PQ253" s="1792"/>
      <c r="PT253" s="85"/>
      <c r="PU253" s="144"/>
      <c r="PV253" s="145"/>
      <c r="PW253" s="145"/>
      <c r="PX253" s="146"/>
      <c r="PY253" s="1792"/>
      <c r="QB253" s="85"/>
      <c r="QC253" s="144"/>
      <c r="QD253" s="145"/>
      <c r="QE253" s="145"/>
      <c r="QF253" s="146"/>
      <c r="QG253" s="1792"/>
      <c r="QJ253" s="85"/>
      <c r="QK253" s="144"/>
      <c r="QL253" s="145"/>
      <c r="QM253" s="145"/>
      <c r="QN253" s="146"/>
      <c r="QO253" s="1792"/>
      <c r="QR253" s="85"/>
      <c r="QS253" s="144"/>
      <c r="QT253" s="145"/>
      <c r="QU253" s="145"/>
      <c r="QV253" s="146"/>
      <c r="QW253" s="1792"/>
      <c r="QZ253" s="85"/>
      <c r="RA253" s="144"/>
      <c r="RB253" s="145"/>
      <c r="RC253" s="145"/>
      <c r="RD253" s="146"/>
      <c r="RE253" s="1792"/>
      <c r="RH253" s="85"/>
      <c r="RI253" s="144"/>
      <c r="RJ253" s="145"/>
      <c r="RK253" s="145"/>
      <c r="RL253" s="146"/>
      <c r="RM253" s="1792"/>
      <c r="RP253" s="85"/>
      <c r="RQ253" s="144"/>
      <c r="RR253" s="145"/>
      <c r="RS253" s="145"/>
      <c r="RT253" s="146"/>
      <c r="RU253" s="1792"/>
      <c r="RX253" s="85"/>
      <c r="RY253" s="144"/>
      <c r="RZ253" s="145"/>
      <c r="SA253" s="145"/>
      <c r="SB253" s="146"/>
      <c r="SC253" s="1792"/>
      <c r="SF253" s="85"/>
      <c r="SG253" s="144"/>
      <c r="SH253" s="145"/>
      <c r="SI253" s="145"/>
      <c r="SJ253" s="146"/>
      <c r="SK253" s="1792"/>
      <c r="SN253" s="85"/>
      <c r="SO253" s="144"/>
      <c r="SP253" s="145"/>
      <c r="SQ253" s="145"/>
      <c r="SR253" s="146"/>
      <c r="SS253" s="1792"/>
      <c r="SV253" s="85"/>
      <c r="SW253" s="144"/>
      <c r="SX253" s="145"/>
      <c r="SY253" s="145"/>
      <c r="SZ253" s="146"/>
      <c r="TA253" s="1792"/>
      <c r="TD253" s="85"/>
      <c r="TE253" s="144"/>
      <c r="TF253" s="145"/>
      <c r="TG253" s="145"/>
      <c r="TH253" s="146"/>
      <c r="TI253" s="1792"/>
      <c r="TL253" s="85"/>
      <c r="TM253" s="144"/>
      <c r="TN253" s="145"/>
      <c r="TO253" s="145"/>
      <c r="TP253" s="146"/>
      <c r="TQ253" s="1792"/>
      <c r="TT253" s="85"/>
      <c r="TU253" s="144"/>
      <c r="TV253" s="145"/>
      <c r="TW253" s="145"/>
      <c r="TX253" s="146"/>
      <c r="TY253" s="1792"/>
      <c r="UB253" s="85"/>
      <c r="UC253" s="144"/>
      <c r="UD253" s="145"/>
      <c r="UE253" s="145"/>
      <c r="UF253" s="146"/>
      <c r="UG253" s="1792"/>
      <c r="UJ253" s="85"/>
      <c r="UK253" s="144"/>
      <c r="UL253" s="145"/>
      <c r="UM253" s="145"/>
      <c r="UN253" s="146"/>
      <c r="UO253" s="1792"/>
      <c r="UR253" s="85"/>
      <c r="US253" s="144"/>
      <c r="UT253" s="145"/>
      <c r="UU253" s="145"/>
      <c r="UV253" s="146"/>
      <c r="UW253" s="1792"/>
      <c r="UZ253" s="85"/>
      <c r="VA253" s="144"/>
      <c r="VB253" s="145"/>
      <c r="VC253" s="145"/>
      <c r="VD253" s="146"/>
      <c r="VE253" s="1792"/>
      <c r="VH253" s="85"/>
      <c r="VI253" s="144"/>
      <c r="VJ253" s="145"/>
      <c r="VK253" s="145"/>
      <c r="VL253" s="146"/>
      <c r="VM253" s="1792"/>
      <c r="VP253" s="85"/>
      <c r="VQ253" s="144"/>
      <c r="VR253" s="145"/>
      <c r="VS253" s="145"/>
      <c r="VT253" s="146"/>
      <c r="VU253" s="1792"/>
      <c r="VX253" s="85"/>
      <c r="VY253" s="144"/>
      <c r="VZ253" s="145"/>
      <c r="WA253" s="145"/>
      <c r="WB253" s="146"/>
      <c r="WC253" s="1792"/>
      <c r="WF253" s="85"/>
      <c r="WG253" s="144"/>
      <c r="WH253" s="145"/>
      <c r="WI253" s="145"/>
      <c r="WJ253" s="146"/>
      <c r="WK253" s="1792"/>
      <c r="WN253" s="85"/>
      <c r="WO253" s="144"/>
      <c r="WP253" s="145"/>
      <c r="WQ253" s="145"/>
      <c r="WR253" s="146"/>
      <c r="WS253" s="1792"/>
      <c r="WV253" s="85"/>
      <c r="WW253" s="144"/>
      <c r="WX253" s="145"/>
      <c r="WY253" s="145"/>
      <c r="WZ253" s="146"/>
      <c r="XA253" s="1792"/>
      <c r="XD253" s="85"/>
      <c r="XE253" s="144"/>
      <c r="XF253" s="145"/>
      <c r="XG253" s="145"/>
      <c r="XH253" s="146"/>
      <c r="XI253" s="1792"/>
      <c r="XL253" s="85"/>
      <c r="XM253" s="144"/>
      <c r="XN253" s="145"/>
      <c r="XO253" s="145"/>
      <c r="XP253" s="146"/>
      <c r="XQ253" s="1792"/>
      <c r="XT253" s="85"/>
      <c r="XU253" s="144"/>
      <c r="XV253" s="145"/>
      <c r="XW253" s="145"/>
      <c r="XX253" s="146"/>
      <c r="XY253" s="1792"/>
      <c r="YB253" s="85"/>
      <c r="YC253" s="144"/>
      <c r="YD253" s="145"/>
      <c r="YE253" s="145"/>
      <c r="YF253" s="146"/>
      <c r="YG253" s="1792"/>
      <c r="YJ253" s="85"/>
      <c r="YK253" s="144"/>
      <c r="YL253" s="145"/>
      <c r="YM253" s="145"/>
      <c r="YN253" s="146"/>
      <c r="YO253" s="1792"/>
      <c r="YR253" s="85"/>
      <c r="YS253" s="144"/>
      <c r="YT253" s="145"/>
      <c r="YU253" s="145"/>
      <c r="YV253" s="146"/>
      <c r="YW253" s="1792"/>
      <c r="YZ253" s="85"/>
      <c r="ZA253" s="144"/>
      <c r="ZB253" s="145"/>
      <c r="ZC253" s="145"/>
      <c r="ZD253" s="146"/>
      <c r="ZE253" s="1792"/>
      <c r="ZH253" s="85"/>
      <c r="ZI253" s="144"/>
      <c r="ZJ253" s="145"/>
      <c r="ZK253" s="145"/>
      <c r="ZL253" s="146"/>
      <c r="ZM253" s="1792"/>
      <c r="ZP253" s="85"/>
      <c r="ZQ253" s="144"/>
      <c r="ZR253" s="145"/>
      <c r="ZS253" s="145"/>
      <c r="ZT253" s="146"/>
      <c r="ZU253" s="1792"/>
      <c r="ZX253" s="85"/>
      <c r="ZY253" s="144"/>
      <c r="ZZ253" s="145"/>
      <c r="AAA253" s="145"/>
      <c r="AAB253" s="146"/>
      <c r="AAC253" s="1792"/>
      <c r="AAF253" s="85"/>
      <c r="AAG253" s="144"/>
      <c r="AAH253" s="145"/>
      <c r="AAI253" s="145"/>
      <c r="AAJ253" s="146"/>
      <c r="AAK253" s="1792"/>
      <c r="AAN253" s="85"/>
      <c r="AAO253" s="144"/>
      <c r="AAP253" s="145"/>
      <c r="AAQ253" s="2057"/>
      <c r="AAR253" s="1694"/>
      <c r="AAS253" s="1790"/>
      <c r="AAT253" s="1696"/>
      <c r="AAU253" s="1696"/>
      <c r="AAV253" s="1695"/>
      <c r="AAW253" s="1549"/>
      <c r="AAX253" s="1550"/>
      <c r="AAY253" s="1550"/>
      <c r="AAZ253" s="1694"/>
      <c r="ABA253" s="1790"/>
      <c r="ABB253" s="1696"/>
      <c r="ABC253" s="1696"/>
      <c r="ABD253" s="1695"/>
      <c r="ABE253" s="1549"/>
      <c r="ABF253" s="1550"/>
      <c r="ABG253" s="1550"/>
      <c r="ABH253" s="1694"/>
      <c r="ABI253" s="1790"/>
      <c r="ABJ253" s="1696"/>
      <c r="ABK253" s="1696"/>
      <c r="ABL253" s="1695"/>
      <c r="ABM253" s="1549"/>
      <c r="ABN253" s="1550"/>
      <c r="ABO253" s="1550"/>
      <c r="ABP253" s="1694"/>
      <c r="ABQ253" s="1790"/>
      <c r="ABR253" s="1696"/>
      <c r="ABS253" s="1696"/>
      <c r="ABT253" s="1695"/>
      <c r="ABU253" s="1549"/>
      <c r="ABV253" s="1550"/>
      <c r="ABW253" s="1550"/>
      <c r="ABX253" s="1694"/>
      <c r="ABY253" s="1790"/>
      <c r="ABZ253" s="1696"/>
      <c r="ACA253" s="1696"/>
      <c r="ACB253" s="1695"/>
      <c r="ACC253" s="1549"/>
      <c r="ACD253" s="1550"/>
      <c r="ACE253" s="1550"/>
      <c r="ACF253" s="1694"/>
      <c r="ACG253" s="1790"/>
      <c r="ACH253" s="1696"/>
      <c r="ACI253" s="1696"/>
      <c r="ACJ253" s="1695"/>
      <c r="ACK253" s="1549"/>
      <c r="ACL253" s="1550"/>
      <c r="ACM253" s="1550"/>
      <c r="ACN253" s="1694"/>
      <c r="ACO253" s="1790"/>
      <c r="ACP253" s="1696"/>
      <c r="ACQ253" s="1696"/>
      <c r="ACR253" s="1695"/>
      <c r="ACS253" s="1549"/>
      <c r="ACT253" s="1550"/>
      <c r="ACU253" s="1550"/>
      <c r="ACV253" s="1694"/>
      <c r="ACW253" s="1790"/>
      <c r="ACX253" s="1696"/>
      <c r="ACY253" s="1696"/>
      <c r="ACZ253" s="1695"/>
      <c r="ADA253" s="1549"/>
      <c r="ADB253" s="1550"/>
      <c r="ADC253" s="1550"/>
      <c r="ADD253" s="1694"/>
      <c r="ADE253" s="1790"/>
      <c r="ADF253" s="1696"/>
      <c r="ADG253" s="1696"/>
      <c r="ADH253" s="1695"/>
      <c r="ADI253" s="1549"/>
      <c r="ADJ253" s="1550"/>
      <c r="ADK253" s="1550"/>
      <c r="ADL253" s="1694"/>
      <c r="ADM253" s="1790"/>
      <c r="ADN253" s="1696"/>
      <c r="ADO253" s="1696"/>
      <c r="ADP253" s="1695"/>
      <c r="ADQ253" s="1549"/>
      <c r="ADR253" s="1550"/>
      <c r="ADS253" s="1550"/>
      <c r="ADT253" s="1694"/>
      <c r="ADU253" s="1790"/>
      <c r="ADV253" s="1696"/>
      <c r="ADW253" s="1696"/>
      <c r="ADX253" s="1695"/>
      <c r="ADY253" s="1549"/>
      <c r="ADZ253" s="1550"/>
      <c r="AEA253" s="1550"/>
      <c r="AEB253" s="1694"/>
      <c r="AEC253" s="1790"/>
      <c r="AED253" s="1696"/>
      <c r="AEE253" s="1696"/>
      <c r="AEF253" s="1695"/>
      <c r="AEG253" s="1549"/>
      <c r="AEH253" s="1550"/>
      <c r="AEI253" s="1550"/>
      <c r="AEJ253" s="1694"/>
      <c r="AEK253" s="1790"/>
      <c r="AEL253" s="1696"/>
      <c r="AEM253" s="1696"/>
      <c r="AEN253" s="1695"/>
      <c r="AEO253" s="1549"/>
      <c r="AEP253" s="1550"/>
      <c r="AEQ253" s="1550"/>
      <c r="AER253" s="1694"/>
      <c r="AES253" s="1790"/>
      <c r="AET253" s="1696"/>
      <c r="AEU253" s="1696"/>
      <c r="AEV253" s="1695"/>
      <c r="AEW253" s="1549"/>
      <c r="AEX253" s="1550"/>
      <c r="AEY253" s="1550"/>
      <c r="AEZ253" s="1694"/>
      <c r="AFA253" s="1790"/>
      <c r="AFB253" s="1696"/>
      <c r="AFC253" s="1696"/>
      <c r="AFD253" s="1695"/>
      <c r="AFE253" s="1549"/>
      <c r="AFF253" s="1550"/>
      <c r="AFG253" s="1550"/>
      <c r="AFH253" s="1694"/>
      <c r="AFI253" s="1790"/>
      <c r="AFJ253" s="1696"/>
      <c r="AFK253" s="1696"/>
      <c r="AFL253" s="1695"/>
      <c r="AFM253" s="1549"/>
      <c r="AFN253" s="1550"/>
      <c r="AFO253" s="1550"/>
      <c r="AFP253" s="1694"/>
      <c r="AFQ253" s="1790"/>
      <c r="AFR253" s="1696"/>
      <c r="AFS253" s="1696"/>
      <c r="AFT253" s="1695"/>
      <c r="AFU253" s="1549"/>
      <c r="AFV253" s="1550"/>
      <c r="AFW253" s="1550"/>
      <c r="AFX253" s="1694"/>
      <c r="AFY253" s="1790"/>
      <c r="AFZ253" s="1696"/>
      <c r="AGA253" s="1696"/>
      <c r="AGB253" s="1695"/>
      <c r="AGC253" s="1549"/>
      <c r="AGD253" s="1550"/>
      <c r="AGE253" s="1550"/>
      <c r="AGF253" s="1694"/>
      <c r="AGG253" s="1790"/>
      <c r="AGH253" s="1696"/>
      <c r="AGI253" s="1696"/>
      <c r="AGJ253" s="1695"/>
      <c r="AGK253" s="1549"/>
      <c r="AGL253" s="1550"/>
      <c r="AGM253" s="1550"/>
      <c r="AGN253" s="1694"/>
      <c r="AGO253" s="1790"/>
      <c r="AGP253" s="1696"/>
      <c r="AGQ253" s="1696"/>
      <c r="AGR253" s="1695"/>
      <c r="AGS253" s="1549"/>
      <c r="AGT253" s="1550"/>
      <c r="AGU253" s="1550"/>
      <c r="AGV253" s="1694"/>
      <c r="AGW253" s="1790"/>
      <c r="AGX253" s="1696"/>
      <c r="AGY253" s="1696"/>
      <c r="AGZ253" s="1695"/>
      <c r="AHA253" s="1549"/>
      <c r="AHB253" s="1550"/>
      <c r="AHC253" s="1550"/>
      <c r="AHD253" s="1694"/>
      <c r="AHE253" s="1790"/>
      <c r="AHF253" s="1696"/>
      <c r="AHG253" s="1696"/>
      <c r="AHH253" s="1695"/>
      <c r="AHI253" s="1549"/>
      <c r="AHJ253" s="1550"/>
      <c r="AHK253" s="1550"/>
      <c r="AHL253" s="1694"/>
      <c r="AHM253" s="1790"/>
      <c r="AHN253" s="1696"/>
      <c r="AHO253" s="1696"/>
      <c r="AHP253" s="1695"/>
      <c r="AHQ253" s="1549"/>
      <c r="AHR253" s="1550"/>
      <c r="AHS253" s="1550"/>
      <c r="AHT253" s="1694"/>
      <c r="AHU253" s="1790"/>
      <c r="AHV253" s="1696"/>
      <c r="AHW253" s="1696"/>
      <c r="AHX253" s="1695"/>
      <c r="AHY253" s="1549"/>
      <c r="AHZ253" s="1550"/>
      <c r="AIA253" s="1550"/>
      <c r="AIB253" s="1694"/>
      <c r="AIC253" s="1790"/>
      <c r="AID253" s="1696"/>
      <c r="AIE253" s="1696"/>
      <c r="AIF253" s="1695"/>
      <c r="AIG253" s="1549"/>
      <c r="AIH253" s="1550"/>
      <c r="AII253" s="1550"/>
      <c r="AIJ253" s="1694"/>
      <c r="AIK253" s="1790"/>
      <c r="AIL253" s="1696"/>
      <c r="AIM253" s="1696"/>
      <c r="AIN253" s="1695"/>
      <c r="AIO253" s="1549"/>
      <c r="AIP253" s="1550"/>
      <c r="AIQ253" s="1550"/>
      <c r="AIR253" s="1694"/>
      <c r="AIS253" s="1790"/>
      <c r="AIT253" s="1696"/>
      <c r="AIU253" s="1696"/>
      <c r="AIV253" s="1695"/>
      <c r="AIW253" s="1549"/>
      <c r="AIX253" s="1550"/>
      <c r="AIY253" s="1550"/>
      <c r="AIZ253" s="1694"/>
      <c r="AJA253" s="1790"/>
      <c r="AJB253" s="1696"/>
      <c r="AJC253" s="1696"/>
      <c r="AJD253" s="1695"/>
      <c r="AJE253" s="1549"/>
      <c r="AJF253" s="1550"/>
      <c r="AJG253" s="1550"/>
      <c r="AJH253" s="1694"/>
      <c r="AJI253" s="1790"/>
      <c r="AJJ253" s="1696"/>
      <c r="AJK253" s="1696"/>
      <c r="AJL253" s="1695"/>
      <c r="AJM253" s="1549"/>
      <c r="AJN253" s="1550"/>
      <c r="AJO253" s="1550"/>
      <c r="AJP253" s="1694"/>
      <c r="AJQ253" s="1790"/>
      <c r="AJR253" s="1696"/>
      <c r="AJS253" s="1696"/>
      <c r="AJT253" s="1695"/>
      <c r="AJU253" s="1549"/>
      <c r="AJV253" s="1550"/>
      <c r="AJW253" s="1550"/>
      <c r="AJX253" s="1694"/>
      <c r="AJY253" s="1790"/>
      <c r="AJZ253" s="1696"/>
      <c r="AKA253" s="1696"/>
      <c r="AKB253" s="1695"/>
      <c r="AKC253" s="1549"/>
      <c r="AKD253" s="1550"/>
      <c r="AKE253" s="1550"/>
      <c r="AKF253" s="1694"/>
      <c r="AKG253" s="1790"/>
      <c r="AKH253" s="1696"/>
      <c r="AKI253" s="1696"/>
      <c r="AKJ253" s="1695"/>
      <c r="AKK253" s="1549"/>
      <c r="AKL253" s="1550"/>
      <c r="AKM253" s="1550"/>
      <c r="AKN253" s="1694"/>
      <c r="AKO253" s="1790"/>
      <c r="AKP253" s="1696"/>
      <c r="AKQ253" s="1696"/>
      <c r="AKR253" s="1695"/>
      <c r="AKS253" s="1549"/>
      <c r="AKT253" s="1550"/>
      <c r="AKU253" s="1550"/>
      <c r="AKV253" s="1694"/>
      <c r="AKW253" s="1790"/>
      <c r="AKX253" s="1696"/>
      <c r="AKY253" s="1696"/>
      <c r="AKZ253" s="1695"/>
      <c r="ALA253" s="1549"/>
      <c r="ALB253" s="1550"/>
      <c r="ALC253" s="1550"/>
      <c r="ALD253" s="1694"/>
      <c r="ALE253" s="1790"/>
      <c r="ALF253" s="1696"/>
      <c r="ALG253" s="1696"/>
      <c r="ALH253" s="1695"/>
      <c r="ALI253" s="1549"/>
      <c r="ALJ253" s="1550"/>
      <c r="ALK253" s="1550"/>
      <c r="ALL253" s="1694"/>
      <c r="ALM253" s="1790"/>
      <c r="ALN253" s="1696"/>
      <c r="ALO253" s="1696"/>
      <c r="ALP253" s="1695"/>
      <c r="ALQ253" s="1549"/>
      <c r="ALR253" s="1550"/>
      <c r="ALS253" s="1550"/>
      <c r="ALT253" s="1694"/>
      <c r="ALU253" s="1790"/>
      <c r="ALV253" s="1696"/>
      <c r="ALW253" s="1696"/>
      <c r="ALX253" s="1695"/>
      <c r="ALY253" s="1549"/>
      <c r="ALZ253" s="1550"/>
      <c r="AMA253" s="1550"/>
      <c r="AMB253" s="1694"/>
      <c r="AMC253" s="1790"/>
      <c r="AMD253" s="1696"/>
      <c r="AME253" s="1696"/>
      <c r="AMF253" s="1695"/>
      <c r="AMG253" s="1549"/>
      <c r="AMH253" s="1550"/>
      <c r="AMI253" s="1550"/>
      <c r="AMJ253" s="1703"/>
    </row>
    <row r="254" spans="1:1024" s="72" customFormat="1" ht="15" customHeight="1">
      <c r="A254" s="1694">
        <v>9300200003</v>
      </c>
      <c r="B254" s="1791"/>
      <c r="C254" s="1696" t="s">
        <v>4026</v>
      </c>
      <c r="D254" s="1696" t="s">
        <v>4223</v>
      </c>
      <c r="E254" s="1695">
        <v>3</v>
      </c>
      <c r="F254" s="1549">
        <v>12.72</v>
      </c>
      <c r="G254" s="1536">
        <f>F254*$I$2</f>
        <v>0</v>
      </c>
      <c r="H254" s="1536">
        <f>G254-G254*($I$1)</f>
        <v>0</v>
      </c>
      <c r="I254"/>
      <c r="L254" s="85"/>
      <c r="M254" s="85"/>
      <c r="N254" s="144"/>
      <c r="O254" s="145"/>
      <c r="P254" s="145"/>
      <c r="Q254" s="146"/>
      <c r="T254" s="85"/>
      <c r="U254" s="144"/>
      <c r="V254" s="145"/>
      <c r="W254" s="145"/>
      <c r="X254" s="146"/>
      <c r="Y254" s="1792"/>
      <c r="AB254" s="85"/>
      <c r="AC254" s="144"/>
      <c r="AD254" s="145"/>
      <c r="AE254" s="145"/>
      <c r="AF254" s="146"/>
      <c r="AG254" s="1792"/>
      <c r="AJ254" s="85"/>
      <c r="AK254" s="144"/>
      <c r="AL254" s="145"/>
      <c r="AM254" s="145"/>
      <c r="AN254" s="146"/>
      <c r="AO254" s="1792"/>
      <c r="AR254" s="85"/>
      <c r="AS254" s="144"/>
      <c r="AT254" s="145"/>
      <c r="AU254" s="145"/>
      <c r="AV254" s="146"/>
      <c r="AW254" s="1792"/>
      <c r="AZ254" s="85"/>
      <c r="BA254" s="144"/>
      <c r="BB254" s="145"/>
      <c r="BC254" s="145"/>
      <c r="BD254" s="146"/>
      <c r="BE254" s="1792"/>
      <c r="BH254" s="85"/>
      <c r="BI254" s="144"/>
      <c r="BJ254" s="145"/>
      <c r="BK254" s="145"/>
      <c r="BL254" s="146"/>
      <c r="BM254" s="1792"/>
      <c r="BP254" s="85"/>
      <c r="BQ254" s="144"/>
      <c r="BR254" s="145"/>
      <c r="BS254" s="145"/>
      <c r="BT254" s="146"/>
      <c r="BU254" s="1792"/>
      <c r="BX254" s="85"/>
      <c r="BY254" s="144"/>
      <c r="BZ254" s="145"/>
      <c r="CA254" s="145"/>
      <c r="CB254" s="146"/>
      <c r="CC254" s="1792"/>
      <c r="CF254" s="85"/>
      <c r="CG254" s="144"/>
      <c r="CH254" s="145"/>
      <c r="CI254" s="145"/>
      <c r="CJ254" s="146"/>
      <c r="CK254" s="1792"/>
      <c r="CN254" s="85"/>
      <c r="CO254" s="144"/>
      <c r="CP254" s="145"/>
      <c r="CQ254" s="145"/>
      <c r="CR254" s="146"/>
      <c r="CS254" s="1792"/>
      <c r="CV254" s="85"/>
      <c r="CW254" s="144"/>
      <c r="CX254" s="145"/>
      <c r="CY254" s="145"/>
      <c r="CZ254" s="146"/>
      <c r="DA254" s="1792"/>
      <c r="DD254" s="85"/>
      <c r="DE254" s="144"/>
      <c r="DF254" s="145"/>
      <c r="DG254" s="145"/>
      <c r="DH254" s="146"/>
      <c r="DI254" s="1792"/>
      <c r="DL254" s="85"/>
      <c r="DM254" s="144"/>
      <c r="DN254" s="145"/>
      <c r="DO254" s="145"/>
      <c r="DP254" s="146"/>
      <c r="DQ254" s="1792"/>
      <c r="DT254" s="85"/>
      <c r="DU254" s="144"/>
      <c r="DV254" s="145"/>
      <c r="DW254" s="145"/>
      <c r="DX254" s="146"/>
      <c r="DY254" s="1792"/>
      <c r="EB254" s="85"/>
      <c r="EC254" s="144"/>
      <c r="ED254" s="145"/>
      <c r="EE254" s="145"/>
      <c r="EF254" s="146"/>
      <c r="EG254" s="1792"/>
      <c r="EJ254" s="85"/>
      <c r="EK254" s="144"/>
      <c r="EL254" s="145"/>
      <c r="EM254" s="145"/>
      <c r="EN254" s="146"/>
      <c r="EO254" s="1792"/>
      <c r="ER254" s="85"/>
      <c r="ES254" s="144"/>
      <c r="ET254" s="145"/>
      <c r="EU254" s="145"/>
      <c r="EV254" s="146"/>
      <c r="EW254" s="1792"/>
      <c r="EZ254" s="85"/>
      <c r="FA254" s="144"/>
      <c r="FB254" s="145"/>
      <c r="FC254" s="145"/>
      <c r="FD254" s="146"/>
      <c r="FE254" s="1792"/>
      <c r="FH254" s="85"/>
      <c r="FI254" s="144"/>
      <c r="FJ254" s="145"/>
      <c r="FK254" s="145"/>
      <c r="FL254" s="146"/>
      <c r="FM254" s="1792"/>
      <c r="FP254" s="85"/>
      <c r="FQ254" s="144"/>
      <c r="FR254" s="145"/>
      <c r="FS254" s="145"/>
      <c r="FT254" s="146"/>
      <c r="FU254" s="1792"/>
      <c r="FX254" s="85"/>
      <c r="FY254" s="144"/>
      <c r="FZ254" s="145"/>
      <c r="GA254" s="145"/>
      <c r="GB254" s="146"/>
      <c r="GC254" s="1792"/>
      <c r="GF254" s="85"/>
      <c r="GG254" s="144"/>
      <c r="GH254" s="145"/>
      <c r="GI254" s="145"/>
      <c r="GJ254" s="146"/>
      <c r="GK254" s="1792"/>
      <c r="GN254" s="85"/>
      <c r="GO254" s="144"/>
      <c r="GP254" s="145"/>
      <c r="GQ254" s="145"/>
      <c r="GR254" s="146"/>
      <c r="GS254" s="1792"/>
      <c r="GV254" s="85"/>
      <c r="GW254" s="144"/>
      <c r="GX254" s="145"/>
      <c r="GY254" s="145"/>
      <c r="GZ254" s="146"/>
      <c r="HA254" s="1792"/>
      <c r="HD254" s="85"/>
      <c r="HE254" s="144"/>
      <c r="HF254" s="145"/>
      <c r="HG254" s="145"/>
      <c r="HH254" s="146"/>
      <c r="HI254" s="1792"/>
      <c r="HL254" s="85"/>
      <c r="HM254" s="144"/>
      <c r="HN254" s="145"/>
      <c r="HO254" s="145"/>
      <c r="HP254" s="146"/>
      <c r="HQ254" s="1792"/>
      <c r="HT254" s="85"/>
      <c r="HU254" s="144"/>
      <c r="HV254" s="145"/>
      <c r="HW254" s="145"/>
      <c r="HX254" s="146"/>
      <c r="HY254" s="1792"/>
      <c r="IB254" s="85"/>
      <c r="IC254" s="144"/>
      <c r="ID254" s="145"/>
      <c r="IE254" s="145"/>
      <c r="IF254" s="146"/>
      <c r="IG254" s="1792"/>
      <c r="IJ254" s="85"/>
      <c r="IK254" s="144"/>
      <c r="IL254" s="145"/>
      <c r="IM254" s="145"/>
      <c r="IN254" s="146"/>
      <c r="IO254" s="1792"/>
      <c r="IR254" s="85"/>
      <c r="IS254" s="144"/>
      <c r="IT254" s="145"/>
      <c r="IU254" s="145"/>
      <c r="IV254" s="146"/>
      <c r="IW254" s="1792"/>
      <c r="IZ254" s="85"/>
      <c r="JA254" s="144"/>
      <c r="JB254" s="145"/>
      <c r="JC254" s="145"/>
      <c r="JD254" s="146"/>
      <c r="JE254" s="1792"/>
      <c r="JH254" s="85"/>
      <c r="JI254" s="144"/>
      <c r="JJ254" s="145"/>
      <c r="JK254" s="145"/>
      <c r="JL254" s="146"/>
      <c r="JM254" s="1792"/>
      <c r="JP254" s="85"/>
      <c r="JQ254" s="144"/>
      <c r="JR254" s="145"/>
      <c r="JS254" s="145"/>
      <c r="JT254" s="146"/>
      <c r="JU254" s="1792"/>
      <c r="JX254" s="85"/>
      <c r="JY254" s="144"/>
      <c r="JZ254" s="145"/>
      <c r="KA254" s="145"/>
      <c r="KB254" s="146"/>
      <c r="KC254" s="1792"/>
      <c r="KF254" s="85"/>
      <c r="KG254" s="144"/>
      <c r="KH254" s="145"/>
      <c r="KI254" s="145"/>
      <c r="KJ254" s="146"/>
      <c r="KK254" s="1792"/>
      <c r="KN254" s="85"/>
      <c r="KO254" s="144"/>
      <c r="KP254" s="145"/>
      <c r="KQ254" s="145"/>
      <c r="KR254" s="146"/>
      <c r="KS254" s="1792"/>
      <c r="KV254" s="85"/>
      <c r="KW254" s="144"/>
      <c r="KX254" s="145"/>
      <c r="KY254" s="145"/>
      <c r="KZ254" s="146"/>
      <c r="LA254" s="1792"/>
      <c r="LD254" s="85"/>
      <c r="LE254" s="144"/>
      <c r="LF254" s="145"/>
      <c r="LG254" s="145"/>
      <c r="LH254" s="146"/>
      <c r="LI254" s="1792"/>
      <c r="LL254" s="85"/>
      <c r="LM254" s="144"/>
      <c r="LN254" s="145"/>
      <c r="LO254" s="145"/>
      <c r="LP254" s="146"/>
      <c r="LQ254" s="1792"/>
      <c r="LT254" s="85"/>
      <c r="LU254" s="144"/>
      <c r="LV254" s="145"/>
      <c r="LW254" s="145"/>
      <c r="LX254" s="146"/>
      <c r="LY254" s="1792"/>
      <c r="MB254" s="85"/>
      <c r="MC254" s="144"/>
      <c r="MD254" s="145"/>
      <c r="ME254" s="145"/>
      <c r="MF254" s="146"/>
      <c r="MG254" s="1792"/>
      <c r="MJ254" s="85"/>
      <c r="MK254" s="144"/>
      <c r="ML254" s="145"/>
      <c r="MM254" s="145"/>
      <c r="MN254" s="146"/>
      <c r="MO254" s="1792"/>
      <c r="MR254" s="85"/>
      <c r="MS254" s="144"/>
      <c r="MT254" s="145"/>
      <c r="MU254" s="145"/>
      <c r="MV254" s="146"/>
      <c r="MW254" s="1792"/>
      <c r="MZ254" s="85"/>
      <c r="NA254" s="144"/>
      <c r="NB254" s="145"/>
      <c r="NC254" s="145"/>
      <c r="ND254" s="146"/>
      <c r="NE254" s="1792"/>
      <c r="NH254" s="85"/>
      <c r="NI254" s="144"/>
      <c r="NJ254" s="145"/>
      <c r="NK254" s="145"/>
      <c r="NL254" s="146"/>
      <c r="NM254" s="1792"/>
      <c r="NP254" s="85"/>
      <c r="NQ254" s="144"/>
      <c r="NR254" s="145"/>
      <c r="NS254" s="145"/>
      <c r="NT254" s="146"/>
      <c r="NU254" s="1792"/>
      <c r="NX254" s="85"/>
      <c r="NY254" s="144"/>
      <c r="NZ254" s="145"/>
      <c r="OA254" s="145"/>
      <c r="OB254" s="146"/>
      <c r="OC254" s="1792"/>
      <c r="OF254" s="85"/>
      <c r="OG254" s="144"/>
      <c r="OH254" s="145"/>
      <c r="OI254" s="145"/>
      <c r="OJ254" s="146"/>
      <c r="OK254" s="1792"/>
      <c r="ON254" s="85"/>
      <c r="OO254" s="144"/>
      <c r="OP254" s="145"/>
      <c r="OQ254" s="145"/>
      <c r="OR254" s="146"/>
      <c r="OS254" s="1792"/>
      <c r="OV254" s="85"/>
      <c r="OW254" s="144"/>
      <c r="OX254" s="145"/>
      <c r="OY254" s="145"/>
      <c r="OZ254" s="146"/>
      <c r="PA254" s="1792"/>
      <c r="PD254" s="85"/>
      <c r="PE254" s="144"/>
      <c r="PF254" s="145"/>
      <c r="PG254" s="145"/>
      <c r="PH254" s="146"/>
      <c r="PI254" s="1792"/>
      <c r="PL254" s="85"/>
      <c r="PM254" s="144"/>
      <c r="PN254" s="145"/>
      <c r="PO254" s="145"/>
      <c r="PP254" s="146"/>
      <c r="PQ254" s="1792"/>
      <c r="PT254" s="85"/>
      <c r="PU254" s="144"/>
      <c r="PV254" s="145"/>
      <c r="PW254" s="145"/>
      <c r="PX254" s="146"/>
      <c r="PY254" s="1792"/>
      <c r="QB254" s="85"/>
      <c r="QC254" s="144"/>
      <c r="QD254" s="145"/>
      <c r="QE254" s="145"/>
      <c r="QF254" s="146"/>
      <c r="QG254" s="1792"/>
      <c r="QJ254" s="85"/>
      <c r="QK254" s="144"/>
      <c r="QL254" s="145"/>
      <c r="QM254" s="145"/>
      <c r="QN254" s="146"/>
      <c r="QO254" s="1792"/>
      <c r="QR254" s="85"/>
      <c r="QS254" s="144"/>
      <c r="QT254" s="145"/>
      <c r="QU254" s="145"/>
      <c r="QV254" s="146"/>
      <c r="QW254" s="1792"/>
      <c r="QZ254" s="85"/>
      <c r="RA254" s="144"/>
      <c r="RB254" s="145"/>
      <c r="RC254" s="145"/>
      <c r="RD254" s="146"/>
      <c r="RE254" s="1792"/>
      <c r="RH254" s="85"/>
      <c r="RI254" s="144"/>
      <c r="RJ254" s="145"/>
      <c r="RK254" s="145"/>
      <c r="RL254" s="146"/>
      <c r="RM254" s="1792"/>
      <c r="RP254" s="85"/>
      <c r="RQ254" s="144"/>
      <c r="RR254" s="145"/>
      <c r="RS254" s="145"/>
      <c r="RT254" s="146"/>
      <c r="RU254" s="1792"/>
      <c r="RX254" s="85"/>
      <c r="RY254" s="144"/>
      <c r="RZ254" s="145"/>
      <c r="SA254" s="145"/>
      <c r="SB254" s="146"/>
      <c r="SC254" s="1792"/>
      <c r="SF254" s="85"/>
      <c r="SG254" s="144"/>
      <c r="SH254" s="145"/>
      <c r="SI254" s="145"/>
      <c r="SJ254" s="146"/>
      <c r="SK254" s="1792"/>
      <c r="SN254" s="85"/>
      <c r="SO254" s="144"/>
      <c r="SP254" s="145"/>
      <c r="SQ254" s="145"/>
      <c r="SR254" s="146"/>
      <c r="SS254" s="1792"/>
      <c r="SV254" s="85"/>
      <c r="SW254" s="144"/>
      <c r="SX254" s="145"/>
      <c r="SY254" s="145"/>
      <c r="SZ254" s="146"/>
      <c r="TA254" s="1792"/>
      <c r="TD254" s="85"/>
      <c r="TE254" s="144"/>
      <c r="TF254" s="145"/>
      <c r="TG254" s="145"/>
      <c r="TH254" s="146"/>
      <c r="TI254" s="1792"/>
      <c r="TL254" s="85"/>
      <c r="TM254" s="144"/>
      <c r="TN254" s="145"/>
      <c r="TO254" s="145"/>
      <c r="TP254" s="146"/>
      <c r="TQ254" s="1792"/>
      <c r="TT254" s="85"/>
      <c r="TU254" s="144"/>
      <c r="TV254" s="145"/>
      <c r="TW254" s="145"/>
      <c r="TX254" s="146"/>
      <c r="TY254" s="1792"/>
      <c r="UB254" s="85"/>
      <c r="UC254" s="144"/>
      <c r="UD254" s="145"/>
      <c r="UE254" s="145"/>
      <c r="UF254" s="146"/>
      <c r="UG254" s="1792"/>
      <c r="UJ254" s="85"/>
      <c r="UK254" s="144"/>
      <c r="UL254" s="145"/>
      <c r="UM254" s="145"/>
      <c r="UN254" s="146"/>
      <c r="UO254" s="1792"/>
      <c r="UR254" s="85"/>
      <c r="US254" s="144"/>
      <c r="UT254" s="145"/>
      <c r="UU254" s="145"/>
      <c r="UV254" s="146"/>
      <c r="UW254" s="1792"/>
      <c r="UZ254" s="85"/>
      <c r="VA254" s="144"/>
      <c r="VB254" s="145"/>
      <c r="VC254" s="145"/>
      <c r="VD254" s="146"/>
      <c r="VE254" s="1792"/>
      <c r="VH254" s="85"/>
      <c r="VI254" s="144"/>
      <c r="VJ254" s="145"/>
      <c r="VK254" s="145"/>
      <c r="VL254" s="146"/>
      <c r="VM254" s="1792"/>
      <c r="VP254" s="85"/>
      <c r="VQ254" s="144"/>
      <c r="VR254" s="145"/>
      <c r="VS254" s="145"/>
      <c r="VT254" s="146"/>
      <c r="VU254" s="1792"/>
      <c r="VX254" s="85"/>
      <c r="VY254" s="144"/>
      <c r="VZ254" s="145"/>
      <c r="WA254" s="145"/>
      <c r="WB254" s="146"/>
      <c r="WC254" s="1792"/>
      <c r="WF254" s="85"/>
      <c r="WG254" s="144"/>
      <c r="WH254" s="145"/>
      <c r="WI254" s="145"/>
      <c r="WJ254" s="146"/>
      <c r="WK254" s="1792"/>
      <c r="WN254" s="85"/>
      <c r="WO254" s="144"/>
      <c r="WP254" s="145"/>
      <c r="WQ254" s="145"/>
      <c r="WR254" s="146"/>
      <c r="WS254" s="1792"/>
      <c r="WV254" s="85"/>
      <c r="WW254" s="144"/>
      <c r="WX254" s="145"/>
      <c r="WY254" s="145"/>
      <c r="WZ254" s="146"/>
      <c r="XA254" s="1792"/>
      <c r="XD254" s="85"/>
      <c r="XE254" s="144"/>
      <c r="XF254" s="145"/>
      <c r="XG254" s="145"/>
      <c r="XH254" s="146"/>
      <c r="XI254" s="1792"/>
      <c r="XL254" s="85"/>
      <c r="XM254" s="144"/>
      <c r="XN254" s="145"/>
      <c r="XO254" s="145"/>
      <c r="XP254" s="146"/>
      <c r="XQ254" s="1792"/>
      <c r="XT254" s="85"/>
      <c r="XU254" s="144"/>
      <c r="XV254" s="145"/>
      <c r="XW254" s="145"/>
      <c r="XX254" s="146"/>
      <c r="XY254" s="1792"/>
      <c r="YB254" s="85"/>
      <c r="YC254" s="144"/>
      <c r="YD254" s="145"/>
      <c r="YE254" s="145"/>
      <c r="YF254" s="146"/>
      <c r="YG254" s="1792"/>
      <c r="YJ254" s="85"/>
      <c r="YK254" s="144"/>
      <c r="YL254" s="145"/>
      <c r="YM254" s="145"/>
      <c r="YN254" s="146"/>
      <c r="YO254" s="1792"/>
      <c r="YR254" s="85"/>
      <c r="YS254" s="144"/>
      <c r="YT254" s="145"/>
      <c r="YU254" s="145"/>
      <c r="YV254" s="146"/>
      <c r="YW254" s="1792"/>
      <c r="YZ254" s="85"/>
      <c r="ZA254" s="144"/>
      <c r="ZB254" s="145"/>
      <c r="ZC254" s="145"/>
      <c r="ZD254" s="146"/>
      <c r="ZE254" s="1792"/>
      <c r="ZH254" s="85"/>
      <c r="ZI254" s="144"/>
      <c r="ZJ254" s="145"/>
      <c r="ZK254" s="145"/>
      <c r="ZL254" s="146"/>
      <c r="ZM254" s="1792"/>
      <c r="ZP254" s="85"/>
      <c r="ZQ254" s="144"/>
      <c r="ZR254" s="145"/>
      <c r="ZS254" s="145"/>
      <c r="ZT254" s="146"/>
      <c r="ZU254" s="1792"/>
      <c r="ZX254" s="85"/>
      <c r="ZY254" s="144"/>
      <c r="ZZ254" s="145"/>
      <c r="AAA254" s="145"/>
      <c r="AAB254" s="146"/>
      <c r="AAC254" s="1792"/>
      <c r="AAF254" s="85"/>
      <c r="AAG254" s="144"/>
      <c r="AAH254" s="145"/>
      <c r="AAI254" s="145"/>
      <c r="AAJ254" s="146"/>
      <c r="AAK254" s="1792"/>
      <c r="AAN254" s="85"/>
      <c r="AAO254" s="144"/>
      <c r="AAP254" s="145"/>
      <c r="AAQ254" s="2057"/>
      <c r="AAR254" s="1694"/>
      <c r="AAS254" s="1790"/>
      <c r="AAT254" s="1696"/>
      <c r="AAU254" s="1696"/>
      <c r="AAV254" s="1695"/>
      <c r="AAW254" s="1549"/>
      <c r="AAX254" s="1550"/>
      <c r="AAY254" s="1550"/>
      <c r="AAZ254" s="1694"/>
      <c r="ABA254" s="1790"/>
      <c r="ABB254" s="1696"/>
      <c r="ABC254" s="1696"/>
      <c r="ABD254" s="1695"/>
      <c r="ABE254" s="1549"/>
      <c r="ABF254" s="1550"/>
      <c r="ABG254" s="1550"/>
      <c r="ABH254" s="1694"/>
      <c r="ABI254" s="1790"/>
      <c r="ABJ254" s="1696"/>
      <c r="ABK254" s="1696"/>
      <c r="ABL254" s="1695"/>
      <c r="ABM254" s="1549"/>
      <c r="ABN254" s="1550"/>
      <c r="ABO254" s="1550"/>
      <c r="ABP254" s="1694"/>
      <c r="ABQ254" s="1790"/>
      <c r="ABR254" s="1696"/>
      <c r="ABS254" s="1696"/>
      <c r="ABT254" s="1695"/>
      <c r="ABU254" s="1549"/>
      <c r="ABV254" s="1550"/>
      <c r="ABW254" s="1550"/>
      <c r="ABX254" s="1694"/>
      <c r="ABY254" s="1790"/>
      <c r="ABZ254" s="1696"/>
      <c r="ACA254" s="1696"/>
      <c r="ACB254" s="1695"/>
      <c r="ACC254" s="1549"/>
      <c r="ACD254" s="1550"/>
      <c r="ACE254" s="1550"/>
      <c r="ACF254" s="1694"/>
      <c r="ACG254" s="1790"/>
      <c r="ACH254" s="1696"/>
      <c r="ACI254" s="1696"/>
      <c r="ACJ254" s="1695"/>
      <c r="ACK254" s="1549"/>
      <c r="ACL254" s="1550"/>
      <c r="ACM254" s="1550"/>
      <c r="ACN254" s="1694"/>
      <c r="ACO254" s="1790"/>
      <c r="ACP254" s="1696"/>
      <c r="ACQ254" s="1696"/>
      <c r="ACR254" s="1695"/>
      <c r="ACS254" s="1549"/>
      <c r="ACT254" s="1550"/>
      <c r="ACU254" s="1550"/>
      <c r="ACV254" s="1694"/>
      <c r="ACW254" s="1790"/>
      <c r="ACX254" s="1696"/>
      <c r="ACY254" s="1696"/>
      <c r="ACZ254" s="1695"/>
      <c r="ADA254" s="1549"/>
      <c r="ADB254" s="1550"/>
      <c r="ADC254" s="1550"/>
      <c r="ADD254" s="1694"/>
      <c r="ADE254" s="1790"/>
      <c r="ADF254" s="1696"/>
      <c r="ADG254" s="1696"/>
      <c r="ADH254" s="1695"/>
      <c r="ADI254" s="1549"/>
      <c r="ADJ254" s="1550"/>
      <c r="ADK254" s="1550"/>
      <c r="ADL254" s="1694"/>
      <c r="ADM254" s="1790"/>
      <c r="ADN254" s="1696"/>
      <c r="ADO254" s="1696"/>
      <c r="ADP254" s="1695"/>
      <c r="ADQ254" s="1549"/>
      <c r="ADR254" s="1550"/>
      <c r="ADS254" s="1550"/>
      <c r="ADT254" s="1694"/>
      <c r="ADU254" s="1790"/>
      <c r="ADV254" s="1696"/>
      <c r="ADW254" s="1696"/>
      <c r="ADX254" s="1695"/>
      <c r="ADY254" s="1549"/>
      <c r="ADZ254" s="1550"/>
      <c r="AEA254" s="1550"/>
      <c r="AEB254" s="1694"/>
      <c r="AEC254" s="1790"/>
      <c r="AED254" s="1696"/>
      <c r="AEE254" s="1696"/>
      <c r="AEF254" s="1695"/>
      <c r="AEG254" s="1549"/>
      <c r="AEH254" s="1550"/>
      <c r="AEI254" s="1550"/>
      <c r="AEJ254" s="1694"/>
      <c r="AEK254" s="1790"/>
      <c r="AEL254" s="1696"/>
      <c r="AEM254" s="1696"/>
      <c r="AEN254" s="1695"/>
      <c r="AEO254" s="1549"/>
      <c r="AEP254" s="1550"/>
      <c r="AEQ254" s="1550"/>
      <c r="AER254" s="1694"/>
      <c r="AES254" s="1790"/>
      <c r="AET254" s="1696"/>
      <c r="AEU254" s="1696"/>
      <c r="AEV254" s="1695"/>
      <c r="AEW254" s="1549"/>
      <c r="AEX254" s="1550"/>
      <c r="AEY254" s="1550"/>
      <c r="AEZ254" s="1694"/>
      <c r="AFA254" s="1790"/>
      <c r="AFB254" s="1696"/>
      <c r="AFC254" s="1696"/>
      <c r="AFD254" s="1695"/>
      <c r="AFE254" s="1549"/>
      <c r="AFF254" s="1550"/>
      <c r="AFG254" s="1550"/>
      <c r="AFH254" s="1694"/>
      <c r="AFI254" s="1790"/>
      <c r="AFJ254" s="1696"/>
      <c r="AFK254" s="1696"/>
      <c r="AFL254" s="1695"/>
      <c r="AFM254" s="1549"/>
      <c r="AFN254" s="1550"/>
      <c r="AFO254" s="1550"/>
      <c r="AFP254" s="1694"/>
      <c r="AFQ254" s="1790"/>
      <c r="AFR254" s="1696"/>
      <c r="AFS254" s="1696"/>
      <c r="AFT254" s="1695"/>
      <c r="AFU254" s="1549"/>
      <c r="AFV254" s="1550"/>
      <c r="AFW254" s="1550"/>
      <c r="AFX254" s="1694"/>
      <c r="AFY254" s="1790"/>
      <c r="AFZ254" s="1696"/>
      <c r="AGA254" s="1696"/>
      <c r="AGB254" s="1695"/>
      <c r="AGC254" s="1549"/>
      <c r="AGD254" s="1550"/>
      <c r="AGE254" s="1550"/>
      <c r="AGF254" s="1694"/>
      <c r="AGG254" s="1790"/>
      <c r="AGH254" s="1696"/>
      <c r="AGI254" s="1696"/>
      <c r="AGJ254" s="1695"/>
      <c r="AGK254" s="1549"/>
      <c r="AGL254" s="1550"/>
      <c r="AGM254" s="1550"/>
      <c r="AGN254" s="1694"/>
      <c r="AGO254" s="1790"/>
      <c r="AGP254" s="1696"/>
      <c r="AGQ254" s="1696"/>
      <c r="AGR254" s="1695"/>
      <c r="AGS254" s="1549"/>
      <c r="AGT254" s="1550"/>
      <c r="AGU254" s="1550"/>
      <c r="AGV254" s="1694"/>
      <c r="AGW254" s="1790"/>
      <c r="AGX254" s="1696"/>
      <c r="AGY254" s="1696"/>
      <c r="AGZ254" s="1695"/>
      <c r="AHA254" s="1549"/>
      <c r="AHB254" s="1550"/>
      <c r="AHC254" s="1550"/>
      <c r="AHD254" s="1694"/>
      <c r="AHE254" s="1790"/>
      <c r="AHF254" s="1696"/>
      <c r="AHG254" s="1696"/>
      <c r="AHH254" s="1695"/>
      <c r="AHI254" s="1549"/>
      <c r="AHJ254" s="1550"/>
      <c r="AHK254" s="1550"/>
      <c r="AHL254" s="1694"/>
      <c r="AHM254" s="1790"/>
      <c r="AHN254" s="1696"/>
      <c r="AHO254" s="1696"/>
      <c r="AHP254" s="1695"/>
      <c r="AHQ254" s="1549"/>
      <c r="AHR254" s="1550"/>
      <c r="AHS254" s="1550"/>
      <c r="AHT254" s="1694"/>
      <c r="AHU254" s="1790"/>
      <c r="AHV254" s="1696"/>
      <c r="AHW254" s="1696"/>
      <c r="AHX254" s="1695"/>
      <c r="AHY254" s="1549"/>
      <c r="AHZ254" s="1550"/>
      <c r="AIA254" s="1550"/>
      <c r="AIB254" s="1694"/>
      <c r="AIC254" s="1790"/>
      <c r="AID254" s="1696"/>
      <c r="AIE254" s="1696"/>
      <c r="AIF254" s="1695"/>
      <c r="AIG254" s="1549"/>
      <c r="AIH254" s="1550"/>
      <c r="AII254" s="1550"/>
      <c r="AIJ254" s="1694"/>
      <c r="AIK254" s="1790"/>
      <c r="AIL254" s="1696"/>
      <c r="AIM254" s="1696"/>
      <c r="AIN254" s="1695"/>
      <c r="AIO254" s="1549"/>
      <c r="AIP254" s="1550"/>
      <c r="AIQ254" s="1550"/>
      <c r="AIR254" s="1694"/>
      <c r="AIS254" s="1790"/>
      <c r="AIT254" s="1696"/>
      <c r="AIU254" s="1696"/>
      <c r="AIV254" s="1695"/>
      <c r="AIW254" s="1549"/>
      <c r="AIX254" s="1550"/>
      <c r="AIY254" s="1550"/>
      <c r="AIZ254" s="1694"/>
      <c r="AJA254" s="1790"/>
      <c r="AJB254" s="1696"/>
      <c r="AJC254" s="1696"/>
      <c r="AJD254" s="1695"/>
      <c r="AJE254" s="1549"/>
      <c r="AJF254" s="1550"/>
      <c r="AJG254" s="1550"/>
      <c r="AJH254" s="1694"/>
      <c r="AJI254" s="1790"/>
      <c r="AJJ254" s="1696"/>
      <c r="AJK254" s="1696"/>
      <c r="AJL254" s="1695"/>
      <c r="AJM254" s="1549"/>
      <c r="AJN254" s="1550"/>
      <c r="AJO254" s="1550"/>
      <c r="AJP254" s="1694"/>
      <c r="AJQ254" s="1790"/>
      <c r="AJR254" s="1696"/>
      <c r="AJS254" s="1696"/>
      <c r="AJT254" s="1695"/>
      <c r="AJU254" s="1549"/>
      <c r="AJV254" s="1550"/>
      <c r="AJW254" s="1550"/>
      <c r="AJX254" s="1694"/>
      <c r="AJY254" s="1790"/>
      <c r="AJZ254" s="1696"/>
      <c r="AKA254" s="1696"/>
      <c r="AKB254" s="1695"/>
      <c r="AKC254" s="1549"/>
      <c r="AKD254" s="1550"/>
      <c r="AKE254" s="1550"/>
      <c r="AKF254" s="1694"/>
      <c r="AKG254" s="1790"/>
      <c r="AKH254" s="1696"/>
      <c r="AKI254" s="1696"/>
      <c r="AKJ254" s="1695"/>
      <c r="AKK254" s="1549"/>
      <c r="AKL254" s="1550"/>
      <c r="AKM254" s="1550"/>
      <c r="AKN254" s="1694"/>
      <c r="AKO254" s="1790"/>
      <c r="AKP254" s="1696"/>
      <c r="AKQ254" s="1696"/>
      <c r="AKR254" s="1695"/>
      <c r="AKS254" s="1549"/>
      <c r="AKT254" s="1550"/>
      <c r="AKU254" s="1550"/>
      <c r="AKV254" s="1694"/>
      <c r="AKW254" s="1790"/>
      <c r="AKX254" s="1696"/>
      <c r="AKY254" s="1696"/>
      <c r="AKZ254" s="1695"/>
      <c r="ALA254" s="1549"/>
      <c r="ALB254" s="1550"/>
      <c r="ALC254" s="1550"/>
      <c r="ALD254" s="1694"/>
      <c r="ALE254" s="1790"/>
      <c r="ALF254" s="1696"/>
      <c r="ALG254" s="1696"/>
      <c r="ALH254" s="1695"/>
      <c r="ALI254" s="1549"/>
      <c r="ALJ254" s="1550"/>
      <c r="ALK254" s="1550"/>
      <c r="ALL254" s="1694"/>
      <c r="ALM254" s="1790"/>
      <c r="ALN254" s="1696"/>
      <c r="ALO254" s="1696"/>
      <c r="ALP254" s="1695"/>
      <c r="ALQ254" s="1549"/>
      <c r="ALR254" s="1550"/>
      <c r="ALS254" s="1550"/>
      <c r="ALT254" s="1694"/>
      <c r="ALU254" s="1790"/>
      <c r="ALV254" s="1696"/>
      <c r="ALW254" s="1696"/>
      <c r="ALX254" s="1695"/>
      <c r="ALY254" s="1549"/>
      <c r="ALZ254" s="1550"/>
      <c r="AMA254" s="1550"/>
      <c r="AMB254" s="1694"/>
      <c r="AMC254" s="1790"/>
      <c r="AMD254" s="1696"/>
      <c r="AME254" s="1696"/>
      <c r="AMF254" s="1695"/>
      <c r="AMG254" s="1549"/>
      <c r="AMH254" s="1550"/>
      <c r="AMI254" s="1550"/>
      <c r="AMJ254" s="1703"/>
    </row>
    <row r="255" spans="1:1024" s="72" customFormat="1" ht="15" customHeight="1">
      <c r="A255" s="1694">
        <v>9300200005</v>
      </c>
      <c r="B255" s="1791"/>
      <c r="C255" s="1696" t="s">
        <v>4026</v>
      </c>
      <c r="D255" s="1696" t="s">
        <v>4073</v>
      </c>
      <c r="E255" s="1695">
        <v>3</v>
      </c>
      <c r="F255" s="1549">
        <v>24.48</v>
      </c>
      <c r="G255" s="1536">
        <f>F255*$I$2</f>
        <v>0</v>
      </c>
      <c r="H255" s="1536">
        <f>G255-G255*($I$1)</f>
        <v>0</v>
      </c>
      <c r="I255"/>
      <c r="L255" s="85"/>
      <c r="M255" s="85"/>
      <c r="N255" s="144"/>
      <c r="O255" s="145"/>
      <c r="P255" s="145"/>
      <c r="Q255" s="146"/>
      <c r="T255" s="85"/>
      <c r="U255" s="144"/>
      <c r="V255" s="145"/>
      <c r="W255" s="145"/>
      <c r="X255" s="146"/>
      <c r="Y255" s="1792"/>
      <c r="AB255" s="85"/>
      <c r="AC255" s="144"/>
      <c r="AD255" s="145"/>
      <c r="AE255" s="145"/>
      <c r="AF255" s="146"/>
      <c r="AG255" s="1792"/>
      <c r="AJ255" s="85"/>
      <c r="AK255" s="144"/>
      <c r="AL255" s="145"/>
      <c r="AM255" s="145"/>
      <c r="AN255" s="146"/>
      <c r="AO255" s="1792"/>
      <c r="AR255" s="85"/>
      <c r="AS255" s="144"/>
      <c r="AT255" s="145"/>
      <c r="AU255" s="145"/>
      <c r="AV255" s="146"/>
      <c r="AW255" s="1792"/>
      <c r="AZ255" s="85"/>
      <c r="BA255" s="144"/>
      <c r="BB255" s="145"/>
      <c r="BC255" s="145"/>
      <c r="BD255" s="146"/>
      <c r="BE255" s="1792"/>
      <c r="BH255" s="85"/>
      <c r="BI255" s="144"/>
      <c r="BJ255" s="145"/>
      <c r="BK255" s="145"/>
      <c r="BL255" s="146"/>
      <c r="BM255" s="1792"/>
      <c r="BP255" s="85"/>
      <c r="BQ255" s="144"/>
      <c r="BR255" s="145"/>
      <c r="BS255" s="145"/>
      <c r="BT255" s="146"/>
      <c r="BU255" s="1792"/>
      <c r="BX255" s="85"/>
      <c r="BY255" s="144"/>
      <c r="BZ255" s="145"/>
      <c r="CA255" s="145"/>
      <c r="CB255" s="146"/>
      <c r="CC255" s="1792"/>
      <c r="CF255" s="85"/>
      <c r="CG255" s="144"/>
      <c r="CH255" s="145"/>
      <c r="CI255" s="145"/>
      <c r="CJ255" s="146"/>
      <c r="CK255" s="1792"/>
      <c r="CN255" s="85"/>
      <c r="CO255" s="144"/>
      <c r="CP255" s="145"/>
      <c r="CQ255" s="145"/>
      <c r="CR255" s="146"/>
      <c r="CS255" s="1792"/>
      <c r="CV255" s="85"/>
      <c r="CW255" s="144"/>
      <c r="CX255" s="145"/>
      <c r="CY255" s="145"/>
      <c r="CZ255" s="146"/>
      <c r="DA255" s="1792"/>
      <c r="DD255" s="85"/>
      <c r="DE255" s="144"/>
      <c r="DF255" s="145"/>
      <c r="DG255" s="145"/>
      <c r="DH255" s="146"/>
      <c r="DI255" s="1792"/>
      <c r="DL255" s="85"/>
      <c r="DM255" s="144"/>
      <c r="DN255" s="145"/>
      <c r="DO255" s="145"/>
      <c r="DP255" s="146"/>
      <c r="DQ255" s="1792"/>
      <c r="DT255" s="85"/>
      <c r="DU255" s="144"/>
      <c r="DV255" s="145"/>
      <c r="DW255" s="145"/>
      <c r="DX255" s="146"/>
      <c r="DY255" s="1792"/>
      <c r="EB255" s="85"/>
      <c r="EC255" s="144"/>
      <c r="ED255" s="145"/>
      <c r="EE255" s="145"/>
      <c r="EF255" s="146"/>
      <c r="EG255" s="1792"/>
      <c r="EJ255" s="85"/>
      <c r="EK255" s="144"/>
      <c r="EL255" s="145"/>
      <c r="EM255" s="145"/>
      <c r="EN255" s="146"/>
      <c r="EO255" s="1792"/>
      <c r="ER255" s="85"/>
      <c r="ES255" s="144"/>
      <c r="ET255" s="145"/>
      <c r="EU255" s="145"/>
      <c r="EV255" s="146"/>
      <c r="EW255" s="1792"/>
      <c r="EZ255" s="85"/>
      <c r="FA255" s="144"/>
      <c r="FB255" s="145"/>
      <c r="FC255" s="145"/>
      <c r="FD255" s="146"/>
      <c r="FE255" s="1792"/>
      <c r="FH255" s="85"/>
      <c r="FI255" s="144"/>
      <c r="FJ255" s="145"/>
      <c r="FK255" s="145"/>
      <c r="FL255" s="146"/>
      <c r="FM255" s="1792"/>
      <c r="FP255" s="85"/>
      <c r="FQ255" s="144"/>
      <c r="FR255" s="145"/>
      <c r="FS255" s="145"/>
      <c r="FT255" s="146"/>
      <c r="FU255" s="1792"/>
      <c r="FX255" s="85"/>
      <c r="FY255" s="144"/>
      <c r="FZ255" s="145"/>
      <c r="GA255" s="145"/>
      <c r="GB255" s="146"/>
      <c r="GC255" s="1792"/>
      <c r="GF255" s="85"/>
      <c r="GG255" s="144"/>
      <c r="GH255" s="145"/>
      <c r="GI255" s="145"/>
      <c r="GJ255" s="146"/>
      <c r="GK255" s="1792"/>
      <c r="GN255" s="85"/>
      <c r="GO255" s="144"/>
      <c r="GP255" s="145"/>
      <c r="GQ255" s="145"/>
      <c r="GR255" s="146"/>
      <c r="GS255" s="1792"/>
      <c r="GV255" s="85"/>
      <c r="GW255" s="144"/>
      <c r="GX255" s="145"/>
      <c r="GY255" s="145"/>
      <c r="GZ255" s="146"/>
      <c r="HA255" s="1792"/>
      <c r="HD255" s="85"/>
      <c r="HE255" s="144"/>
      <c r="HF255" s="145"/>
      <c r="HG255" s="145"/>
      <c r="HH255" s="146"/>
      <c r="HI255" s="1792"/>
      <c r="HL255" s="85"/>
      <c r="HM255" s="144"/>
      <c r="HN255" s="145"/>
      <c r="HO255" s="145"/>
      <c r="HP255" s="146"/>
      <c r="HQ255" s="1792"/>
      <c r="HT255" s="85"/>
      <c r="HU255" s="144"/>
      <c r="HV255" s="145"/>
      <c r="HW255" s="145"/>
      <c r="HX255" s="146"/>
      <c r="HY255" s="1792"/>
      <c r="IB255" s="85"/>
      <c r="IC255" s="144"/>
      <c r="ID255" s="145"/>
      <c r="IE255" s="145"/>
      <c r="IF255" s="146"/>
      <c r="IG255" s="1792"/>
      <c r="IJ255" s="85"/>
      <c r="IK255" s="144"/>
      <c r="IL255" s="145"/>
      <c r="IM255" s="145"/>
      <c r="IN255" s="146"/>
      <c r="IO255" s="1792"/>
      <c r="IR255" s="85"/>
      <c r="IS255" s="144"/>
      <c r="IT255" s="145"/>
      <c r="IU255" s="145"/>
      <c r="IV255" s="146"/>
      <c r="IW255" s="1792"/>
      <c r="IZ255" s="85"/>
      <c r="JA255" s="144"/>
      <c r="JB255" s="145"/>
      <c r="JC255" s="145"/>
      <c r="JD255" s="146"/>
      <c r="JE255" s="1792"/>
      <c r="JH255" s="85"/>
      <c r="JI255" s="144"/>
      <c r="JJ255" s="145"/>
      <c r="JK255" s="145"/>
      <c r="JL255" s="146"/>
      <c r="JM255" s="1792"/>
      <c r="JP255" s="85"/>
      <c r="JQ255" s="144"/>
      <c r="JR255" s="145"/>
      <c r="JS255" s="145"/>
      <c r="JT255" s="146"/>
      <c r="JU255" s="1792"/>
      <c r="JX255" s="85"/>
      <c r="JY255" s="144"/>
      <c r="JZ255" s="145"/>
      <c r="KA255" s="145"/>
      <c r="KB255" s="146"/>
      <c r="KC255" s="1792"/>
      <c r="KF255" s="85"/>
      <c r="KG255" s="144"/>
      <c r="KH255" s="145"/>
      <c r="KI255" s="145"/>
      <c r="KJ255" s="146"/>
      <c r="KK255" s="1792"/>
      <c r="KN255" s="85"/>
      <c r="KO255" s="144"/>
      <c r="KP255" s="145"/>
      <c r="KQ255" s="145"/>
      <c r="KR255" s="146"/>
      <c r="KS255" s="1792"/>
      <c r="KV255" s="85"/>
      <c r="KW255" s="144"/>
      <c r="KX255" s="145"/>
      <c r="KY255" s="145"/>
      <c r="KZ255" s="146"/>
      <c r="LA255" s="1792"/>
      <c r="LD255" s="85"/>
      <c r="LE255" s="144"/>
      <c r="LF255" s="145"/>
      <c r="LG255" s="145"/>
      <c r="LH255" s="146"/>
      <c r="LI255" s="1792"/>
      <c r="LL255" s="85"/>
      <c r="LM255" s="144"/>
      <c r="LN255" s="145"/>
      <c r="LO255" s="145"/>
      <c r="LP255" s="146"/>
      <c r="LQ255" s="1792"/>
      <c r="LT255" s="85"/>
      <c r="LU255" s="144"/>
      <c r="LV255" s="145"/>
      <c r="LW255" s="145"/>
      <c r="LX255" s="146"/>
      <c r="LY255" s="1792"/>
      <c r="MB255" s="85"/>
      <c r="MC255" s="144"/>
      <c r="MD255" s="145"/>
      <c r="ME255" s="145"/>
      <c r="MF255" s="146"/>
      <c r="MG255" s="1792"/>
      <c r="MJ255" s="85"/>
      <c r="MK255" s="144"/>
      <c r="ML255" s="145"/>
      <c r="MM255" s="145"/>
      <c r="MN255" s="146"/>
      <c r="MO255" s="1792"/>
      <c r="MR255" s="85"/>
      <c r="MS255" s="144"/>
      <c r="MT255" s="145"/>
      <c r="MU255" s="145"/>
      <c r="MV255" s="146"/>
      <c r="MW255" s="1792"/>
      <c r="MZ255" s="85"/>
      <c r="NA255" s="144"/>
      <c r="NB255" s="145"/>
      <c r="NC255" s="145"/>
      <c r="ND255" s="146"/>
      <c r="NE255" s="1792"/>
      <c r="NH255" s="85"/>
      <c r="NI255" s="144"/>
      <c r="NJ255" s="145"/>
      <c r="NK255" s="145"/>
      <c r="NL255" s="146"/>
      <c r="NM255" s="1792"/>
      <c r="NP255" s="85"/>
      <c r="NQ255" s="144"/>
      <c r="NR255" s="145"/>
      <c r="NS255" s="145"/>
      <c r="NT255" s="146"/>
      <c r="NU255" s="1792"/>
      <c r="NX255" s="85"/>
      <c r="NY255" s="144"/>
      <c r="NZ255" s="145"/>
      <c r="OA255" s="145"/>
      <c r="OB255" s="146"/>
      <c r="OC255" s="1792"/>
      <c r="OF255" s="85"/>
      <c r="OG255" s="144"/>
      <c r="OH255" s="145"/>
      <c r="OI255" s="145"/>
      <c r="OJ255" s="146"/>
      <c r="OK255" s="1792"/>
      <c r="ON255" s="85"/>
      <c r="OO255" s="144"/>
      <c r="OP255" s="145"/>
      <c r="OQ255" s="145"/>
      <c r="OR255" s="146"/>
      <c r="OS255" s="1792"/>
      <c r="OV255" s="85"/>
      <c r="OW255" s="144"/>
      <c r="OX255" s="145"/>
      <c r="OY255" s="145"/>
      <c r="OZ255" s="146"/>
      <c r="PA255" s="1792"/>
      <c r="PD255" s="85"/>
      <c r="PE255" s="144"/>
      <c r="PF255" s="145"/>
      <c r="PG255" s="145"/>
      <c r="PH255" s="146"/>
      <c r="PI255" s="1792"/>
      <c r="PL255" s="85"/>
      <c r="PM255" s="144"/>
      <c r="PN255" s="145"/>
      <c r="PO255" s="145"/>
      <c r="PP255" s="146"/>
      <c r="PQ255" s="1792"/>
      <c r="PT255" s="85"/>
      <c r="PU255" s="144"/>
      <c r="PV255" s="145"/>
      <c r="PW255" s="145"/>
      <c r="PX255" s="146"/>
      <c r="PY255" s="1792"/>
      <c r="QB255" s="85"/>
      <c r="QC255" s="144"/>
      <c r="QD255" s="145"/>
      <c r="QE255" s="145"/>
      <c r="QF255" s="146"/>
      <c r="QG255" s="1792"/>
      <c r="QJ255" s="85"/>
      <c r="QK255" s="144"/>
      <c r="QL255" s="145"/>
      <c r="QM255" s="145"/>
      <c r="QN255" s="146"/>
      <c r="QO255" s="1792"/>
      <c r="QR255" s="85"/>
      <c r="QS255" s="144"/>
      <c r="QT255" s="145"/>
      <c r="QU255" s="145"/>
      <c r="QV255" s="146"/>
      <c r="QW255" s="1792"/>
      <c r="QZ255" s="85"/>
      <c r="RA255" s="144"/>
      <c r="RB255" s="145"/>
      <c r="RC255" s="145"/>
      <c r="RD255" s="146"/>
      <c r="RE255" s="1792"/>
      <c r="RH255" s="85"/>
      <c r="RI255" s="144"/>
      <c r="RJ255" s="145"/>
      <c r="RK255" s="145"/>
      <c r="RL255" s="146"/>
      <c r="RM255" s="1792"/>
      <c r="RP255" s="85"/>
      <c r="RQ255" s="144"/>
      <c r="RR255" s="145"/>
      <c r="RS255" s="145"/>
      <c r="RT255" s="146"/>
      <c r="RU255" s="1792"/>
      <c r="RX255" s="85"/>
      <c r="RY255" s="144"/>
      <c r="RZ255" s="145"/>
      <c r="SA255" s="145"/>
      <c r="SB255" s="146"/>
      <c r="SC255" s="1792"/>
      <c r="SF255" s="85"/>
      <c r="SG255" s="144"/>
      <c r="SH255" s="145"/>
      <c r="SI255" s="145"/>
      <c r="SJ255" s="146"/>
      <c r="SK255" s="1792"/>
      <c r="SN255" s="85"/>
      <c r="SO255" s="144"/>
      <c r="SP255" s="145"/>
      <c r="SQ255" s="145"/>
      <c r="SR255" s="146"/>
      <c r="SS255" s="1792"/>
      <c r="SV255" s="85"/>
      <c r="SW255" s="144"/>
      <c r="SX255" s="145"/>
      <c r="SY255" s="145"/>
      <c r="SZ255" s="146"/>
      <c r="TA255" s="1792"/>
      <c r="TD255" s="85"/>
      <c r="TE255" s="144"/>
      <c r="TF255" s="145"/>
      <c r="TG255" s="145"/>
      <c r="TH255" s="146"/>
      <c r="TI255" s="1792"/>
      <c r="TL255" s="85"/>
      <c r="TM255" s="144"/>
      <c r="TN255" s="145"/>
      <c r="TO255" s="145"/>
      <c r="TP255" s="146"/>
      <c r="TQ255" s="1792"/>
      <c r="TT255" s="85"/>
      <c r="TU255" s="144"/>
      <c r="TV255" s="145"/>
      <c r="TW255" s="145"/>
      <c r="TX255" s="146"/>
      <c r="TY255" s="1792"/>
      <c r="UB255" s="85"/>
      <c r="UC255" s="144"/>
      <c r="UD255" s="145"/>
      <c r="UE255" s="145"/>
      <c r="UF255" s="146"/>
      <c r="UG255" s="1792"/>
      <c r="UJ255" s="85"/>
      <c r="UK255" s="144"/>
      <c r="UL255" s="145"/>
      <c r="UM255" s="145"/>
      <c r="UN255" s="146"/>
      <c r="UO255" s="1792"/>
      <c r="UR255" s="85"/>
      <c r="US255" s="144"/>
      <c r="UT255" s="145"/>
      <c r="UU255" s="145"/>
      <c r="UV255" s="146"/>
      <c r="UW255" s="1792"/>
      <c r="UZ255" s="85"/>
      <c r="VA255" s="144"/>
      <c r="VB255" s="145"/>
      <c r="VC255" s="145"/>
      <c r="VD255" s="146"/>
      <c r="VE255" s="1792"/>
      <c r="VH255" s="85"/>
      <c r="VI255" s="144"/>
      <c r="VJ255" s="145"/>
      <c r="VK255" s="145"/>
      <c r="VL255" s="146"/>
      <c r="VM255" s="1792"/>
      <c r="VP255" s="85"/>
      <c r="VQ255" s="144"/>
      <c r="VR255" s="145"/>
      <c r="VS255" s="145"/>
      <c r="VT255" s="146"/>
      <c r="VU255" s="1792"/>
      <c r="VX255" s="85"/>
      <c r="VY255" s="144"/>
      <c r="VZ255" s="145"/>
      <c r="WA255" s="145"/>
      <c r="WB255" s="146"/>
      <c r="WC255" s="1792"/>
      <c r="WF255" s="85"/>
      <c r="WG255" s="144"/>
      <c r="WH255" s="145"/>
      <c r="WI255" s="145"/>
      <c r="WJ255" s="146"/>
      <c r="WK255" s="1792"/>
      <c r="WN255" s="85"/>
      <c r="WO255" s="144"/>
      <c r="WP255" s="145"/>
      <c r="WQ255" s="145"/>
      <c r="WR255" s="146"/>
      <c r="WS255" s="1792"/>
      <c r="WV255" s="85"/>
      <c r="WW255" s="144"/>
      <c r="WX255" s="145"/>
      <c r="WY255" s="145"/>
      <c r="WZ255" s="146"/>
      <c r="XA255" s="1792"/>
      <c r="XD255" s="85"/>
      <c r="XE255" s="144"/>
      <c r="XF255" s="145"/>
      <c r="XG255" s="145"/>
      <c r="XH255" s="146"/>
      <c r="XI255" s="1792"/>
      <c r="XL255" s="85"/>
      <c r="XM255" s="144"/>
      <c r="XN255" s="145"/>
      <c r="XO255" s="145"/>
      <c r="XP255" s="146"/>
      <c r="XQ255" s="1792"/>
      <c r="XT255" s="85"/>
      <c r="XU255" s="144"/>
      <c r="XV255" s="145"/>
      <c r="XW255" s="145"/>
      <c r="XX255" s="146"/>
      <c r="XY255" s="1792"/>
      <c r="YB255" s="85"/>
      <c r="YC255" s="144"/>
      <c r="YD255" s="145"/>
      <c r="YE255" s="145"/>
      <c r="YF255" s="146"/>
      <c r="YG255" s="1792"/>
      <c r="YJ255" s="85"/>
      <c r="YK255" s="144"/>
      <c r="YL255" s="145"/>
      <c r="YM255" s="145"/>
      <c r="YN255" s="146"/>
      <c r="YO255" s="1792"/>
      <c r="YR255" s="85"/>
      <c r="YS255" s="144"/>
      <c r="YT255" s="145"/>
      <c r="YU255" s="145"/>
      <c r="YV255" s="146"/>
      <c r="YW255" s="1792"/>
      <c r="YZ255" s="85"/>
      <c r="ZA255" s="144"/>
      <c r="ZB255" s="145"/>
      <c r="ZC255" s="145"/>
      <c r="ZD255" s="146"/>
      <c r="ZE255" s="1792"/>
      <c r="ZH255" s="85"/>
      <c r="ZI255" s="144"/>
      <c r="ZJ255" s="145"/>
      <c r="ZK255" s="145"/>
      <c r="ZL255" s="146"/>
      <c r="ZM255" s="1792"/>
      <c r="ZP255" s="85"/>
      <c r="ZQ255" s="144"/>
      <c r="ZR255" s="145"/>
      <c r="ZS255" s="145"/>
      <c r="ZT255" s="146"/>
      <c r="ZU255" s="1792"/>
      <c r="ZX255" s="85"/>
      <c r="ZY255" s="144"/>
      <c r="ZZ255" s="145"/>
      <c r="AAA255" s="145"/>
      <c r="AAB255" s="146"/>
      <c r="AAC255" s="1792"/>
      <c r="AAF255" s="85"/>
      <c r="AAG255" s="144"/>
      <c r="AAH255" s="145"/>
      <c r="AAI255" s="145"/>
      <c r="AAJ255" s="146"/>
      <c r="AAK255" s="1792"/>
      <c r="AAN255" s="85"/>
      <c r="AAO255" s="144"/>
      <c r="AAP255" s="145"/>
      <c r="AAQ255" s="2057"/>
      <c r="AAR255" s="1694"/>
      <c r="AAS255" s="1790"/>
      <c r="AAT255" s="1696"/>
      <c r="AAU255" s="1696"/>
      <c r="AAV255" s="1695"/>
      <c r="AAW255" s="1549"/>
      <c r="AAX255" s="1550"/>
      <c r="AAY255" s="1550"/>
      <c r="AAZ255" s="1694"/>
      <c r="ABA255" s="1790"/>
      <c r="ABB255" s="1696"/>
      <c r="ABC255" s="1696"/>
      <c r="ABD255" s="1695"/>
      <c r="ABE255" s="1549"/>
      <c r="ABF255" s="1550"/>
      <c r="ABG255" s="1550"/>
      <c r="ABH255" s="1694"/>
      <c r="ABI255" s="1790"/>
      <c r="ABJ255" s="1696"/>
      <c r="ABK255" s="1696"/>
      <c r="ABL255" s="1695"/>
      <c r="ABM255" s="1549"/>
      <c r="ABN255" s="1550"/>
      <c r="ABO255" s="1550"/>
      <c r="ABP255" s="1694"/>
      <c r="ABQ255" s="1790"/>
      <c r="ABR255" s="1696"/>
      <c r="ABS255" s="1696"/>
      <c r="ABT255" s="1695"/>
      <c r="ABU255" s="1549"/>
      <c r="ABV255" s="1550"/>
      <c r="ABW255" s="1550"/>
      <c r="ABX255" s="1694"/>
      <c r="ABY255" s="1790"/>
      <c r="ABZ255" s="1696"/>
      <c r="ACA255" s="1696"/>
      <c r="ACB255" s="1695"/>
      <c r="ACC255" s="1549"/>
      <c r="ACD255" s="1550"/>
      <c r="ACE255" s="1550"/>
      <c r="ACF255" s="1694"/>
      <c r="ACG255" s="1790"/>
      <c r="ACH255" s="1696"/>
      <c r="ACI255" s="1696"/>
      <c r="ACJ255" s="1695"/>
      <c r="ACK255" s="1549"/>
      <c r="ACL255" s="1550"/>
      <c r="ACM255" s="1550"/>
      <c r="ACN255" s="1694"/>
      <c r="ACO255" s="1790"/>
      <c r="ACP255" s="1696"/>
      <c r="ACQ255" s="1696"/>
      <c r="ACR255" s="1695"/>
      <c r="ACS255" s="1549"/>
      <c r="ACT255" s="1550"/>
      <c r="ACU255" s="1550"/>
      <c r="ACV255" s="1694"/>
      <c r="ACW255" s="1790"/>
      <c r="ACX255" s="1696"/>
      <c r="ACY255" s="1696"/>
      <c r="ACZ255" s="1695"/>
      <c r="ADA255" s="1549"/>
      <c r="ADB255" s="1550"/>
      <c r="ADC255" s="1550"/>
      <c r="ADD255" s="1694"/>
      <c r="ADE255" s="1790"/>
      <c r="ADF255" s="1696"/>
      <c r="ADG255" s="1696"/>
      <c r="ADH255" s="1695"/>
      <c r="ADI255" s="1549"/>
      <c r="ADJ255" s="1550"/>
      <c r="ADK255" s="1550"/>
      <c r="ADL255" s="1694"/>
      <c r="ADM255" s="1790"/>
      <c r="ADN255" s="1696"/>
      <c r="ADO255" s="1696"/>
      <c r="ADP255" s="1695"/>
      <c r="ADQ255" s="1549"/>
      <c r="ADR255" s="1550"/>
      <c r="ADS255" s="1550"/>
      <c r="ADT255" s="1694"/>
      <c r="ADU255" s="1790"/>
      <c r="ADV255" s="1696"/>
      <c r="ADW255" s="1696"/>
      <c r="ADX255" s="1695"/>
      <c r="ADY255" s="1549"/>
      <c r="ADZ255" s="1550"/>
      <c r="AEA255" s="1550"/>
      <c r="AEB255" s="1694"/>
      <c r="AEC255" s="1790"/>
      <c r="AED255" s="1696"/>
      <c r="AEE255" s="1696"/>
      <c r="AEF255" s="1695"/>
      <c r="AEG255" s="1549"/>
      <c r="AEH255" s="1550"/>
      <c r="AEI255" s="1550"/>
      <c r="AEJ255" s="1694"/>
      <c r="AEK255" s="1790"/>
      <c r="AEL255" s="1696"/>
      <c r="AEM255" s="1696"/>
      <c r="AEN255" s="1695"/>
      <c r="AEO255" s="1549"/>
      <c r="AEP255" s="1550"/>
      <c r="AEQ255" s="1550"/>
      <c r="AER255" s="1694"/>
      <c r="AES255" s="1790"/>
      <c r="AET255" s="1696"/>
      <c r="AEU255" s="1696"/>
      <c r="AEV255" s="1695"/>
      <c r="AEW255" s="1549"/>
      <c r="AEX255" s="1550"/>
      <c r="AEY255" s="1550"/>
      <c r="AEZ255" s="1694"/>
      <c r="AFA255" s="1790"/>
      <c r="AFB255" s="1696"/>
      <c r="AFC255" s="1696"/>
      <c r="AFD255" s="1695"/>
      <c r="AFE255" s="1549"/>
      <c r="AFF255" s="1550"/>
      <c r="AFG255" s="1550"/>
      <c r="AFH255" s="1694"/>
      <c r="AFI255" s="1790"/>
      <c r="AFJ255" s="1696"/>
      <c r="AFK255" s="1696"/>
      <c r="AFL255" s="1695"/>
      <c r="AFM255" s="1549"/>
      <c r="AFN255" s="1550"/>
      <c r="AFO255" s="1550"/>
      <c r="AFP255" s="1694"/>
      <c r="AFQ255" s="1790"/>
      <c r="AFR255" s="1696"/>
      <c r="AFS255" s="1696"/>
      <c r="AFT255" s="1695"/>
      <c r="AFU255" s="1549"/>
      <c r="AFV255" s="1550"/>
      <c r="AFW255" s="1550"/>
      <c r="AFX255" s="1694"/>
      <c r="AFY255" s="1790"/>
      <c r="AFZ255" s="1696"/>
      <c r="AGA255" s="1696"/>
      <c r="AGB255" s="1695"/>
      <c r="AGC255" s="1549"/>
      <c r="AGD255" s="1550"/>
      <c r="AGE255" s="1550"/>
      <c r="AGF255" s="1694"/>
      <c r="AGG255" s="1790"/>
      <c r="AGH255" s="1696"/>
      <c r="AGI255" s="1696"/>
      <c r="AGJ255" s="1695"/>
      <c r="AGK255" s="1549"/>
      <c r="AGL255" s="1550"/>
      <c r="AGM255" s="1550"/>
      <c r="AGN255" s="1694"/>
      <c r="AGO255" s="1790"/>
      <c r="AGP255" s="1696"/>
      <c r="AGQ255" s="1696"/>
      <c r="AGR255" s="1695"/>
      <c r="AGS255" s="1549"/>
      <c r="AGT255" s="1550"/>
      <c r="AGU255" s="1550"/>
      <c r="AGV255" s="1694"/>
      <c r="AGW255" s="1790"/>
      <c r="AGX255" s="1696"/>
      <c r="AGY255" s="1696"/>
      <c r="AGZ255" s="1695"/>
      <c r="AHA255" s="1549"/>
      <c r="AHB255" s="1550"/>
      <c r="AHC255" s="1550"/>
      <c r="AHD255" s="1694"/>
      <c r="AHE255" s="1790"/>
      <c r="AHF255" s="1696"/>
      <c r="AHG255" s="1696"/>
      <c r="AHH255" s="1695"/>
      <c r="AHI255" s="1549"/>
      <c r="AHJ255" s="1550"/>
      <c r="AHK255" s="1550"/>
      <c r="AHL255" s="1694"/>
      <c r="AHM255" s="1790"/>
      <c r="AHN255" s="1696"/>
      <c r="AHO255" s="1696"/>
      <c r="AHP255" s="1695"/>
      <c r="AHQ255" s="1549"/>
      <c r="AHR255" s="1550"/>
      <c r="AHS255" s="1550"/>
      <c r="AHT255" s="1694"/>
      <c r="AHU255" s="1790"/>
      <c r="AHV255" s="1696"/>
      <c r="AHW255" s="1696"/>
      <c r="AHX255" s="1695"/>
      <c r="AHY255" s="1549"/>
      <c r="AHZ255" s="1550"/>
      <c r="AIA255" s="1550"/>
      <c r="AIB255" s="1694"/>
      <c r="AIC255" s="1790"/>
      <c r="AID255" s="1696"/>
      <c r="AIE255" s="1696"/>
      <c r="AIF255" s="1695"/>
      <c r="AIG255" s="1549"/>
      <c r="AIH255" s="1550"/>
      <c r="AII255" s="1550"/>
      <c r="AIJ255" s="1694"/>
      <c r="AIK255" s="1790"/>
      <c r="AIL255" s="1696"/>
      <c r="AIM255" s="1696"/>
      <c r="AIN255" s="1695"/>
      <c r="AIO255" s="1549"/>
      <c r="AIP255" s="1550"/>
      <c r="AIQ255" s="1550"/>
      <c r="AIR255" s="1694"/>
      <c r="AIS255" s="1790"/>
      <c r="AIT255" s="1696"/>
      <c r="AIU255" s="1696"/>
      <c r="AIV255" s="1695"/>
      <c r="AIW255" s="1549"/>
      <c r="AIX255" s="1550"/>
      <c r="AIY255" s="1550"/>
      <c r="AIZ255" s="1694"/>
      <c r="AJA255" s="1790"/>
      <c r="AJB255" s="1696"/>
      <c r="AJC255" s="1696"/>
      <c r="AJD255" s="1695"/>
      <c r="AJE255" s="1549"/>
      <c r="AJF255" s="1550"/>
      <c r="AJG255" s="1550"/>
      <c r="AJH255" s="1694"/>
      <c r="AJI255" s="1790"/>
      <c r="AJJ255" s="1696"/>
      <c r="AJK255" s="1696"/>
      <c r="AJL255" s="1695"/>
      <c r="AJM255" s="1549"/>
      <c r="AJN255" s="1550"/>
      <c r="AJO255" s="1550"/>
      <c r="AJP255" s="1694"/>
      <c r="AJQ255" s="1790"/>
      <c r="AJR255" s="1696"/>
      <c r="AJS255" s="1696"/>
      <c r="AJT255" s="1695"/>
      <c r="AJU255" s="1549"/>
      <c r="AJV255" s="1550"/>
      <c r="AJW255" s="1550"/>
      <c r="AJX255" s="1694"/>
      <c r="AJY255" s="1790"/>
      <c r="AJZ255" s="1696"/>
      <c r="AKA255" s="1696"/>
      <c r="AKB255" s="1695"/>
      <c r="AKC255" s="1549"/>
      <c r="AKD255" s="1550"/>
      <c r="AKE255" s="1550"/>
      <c r="AKF255" s="1694"/>
      <c r="AKG255" s="1790"/>
      <c r="AKH255" s="1696"/>
      <c r="AKI255" s="1696"/>
      <c r="AKJ255" s="1695"/>
      <c r="AKK255" s="1549"/>
      <c r="AKL255" s="1550"/>
      <c r="AKM255" s="1550"/>
      <c r="AKN255" s="1694"/>
      <c r="AKO255" s="1790"/>
      <c r="AKP255" s="1696"/>
      <c r="AKQ255" s="1696"/>
      <c r="AKR255" s="1695"/>
      <c r="AKS255" s="1549"/>
      <c r="AKT255" s="1550"/>
      <c r="AKU255" s="1550"/>
      <c r="AKV255" s="1694"/>
      <c r="AKW255" s="1790"/>
      <c r="AKX255" s="1696"/>
      <c r="AKY255" s="1696"/>
      <c r="AKZ255" s="1695"/>
      <c r="ALA255" s="1549"/>
      <c r="ALB255" s="1550"/>
      <c r="ALC255" s="1550"/>
      <c r="ALD255" s="1694"/>
      <c r="ALE255" s="1790"/>
      <c r="ALF255" s="1696"/>
      <c r="ALG255" s="1696"/>
      <c r="ALH255" s="1695"/>
      <c r="ALI255" s="1549"/>
      <c r="ALJ255" s="1550"/>
      <c r="ALK255" s="1550"/>
      <c r="ALL255" s="1694"/>
      <c r="ALM255" s="1790"/>
      <c r="ALN255" s="1696"/>
      <c r="ALO255" s="1696"/>
      <c r="ALP255" s="1695"/>
      <c r="ALQ255" s="1549"/>
      <c r="ALR255" s="1550"/>
      <c r="ALS255" s="1550"/>
      <c r="ALT255" s="1694"/>
      <c r="ALU255" s="1790"/>
      <c r="ALV255" s="1696"/>
      <c r="ALW255" s="1696"/>
      <c r="ALX255" s="1695"/>
      <c r="ALY255" s="1549"/>
      <c r="ALZ255" s="1550"/>
      <c r="AMA255" s="1550"/>
      <c r="AMB255" s="1694"/>
      <c r="AMC255" s="1790"/>
      <c r="AMD255" s="1696"/>
      <c r="AME255" s="1696"/>
      <c r="AMF255" s="1695"/>
      <c r="AMG255" s="1549"/>
      <c r="AMH255" s="1550"/>
      <c r="AMI255" s="1550"/>
      <c r="AMJ255" s="1703"/>
    </row>
    <row r="256" spans="1:1024" s="72" customFormat="1" ht="15" customHeight="1">
      <c r="A256" s="1694">
        <v>9300200007</v>
      </c>
      <c r="B256" s="1791"/>
      <c r="C256" s="1696" t="s">
        <v>4026</v>
      </c>
      <c r="D256" s="1696" t="s">
        <v>4224</v>
      </c>
      <c r="E256" s="1695">
        <v>1</v>
      </c>
      <c r="F256" s="1549">
        <v>91.99</v>
      </c>
      <c r="G256" s="1536">
        <f>F256*$I$2</f>
        <v>0</v>
      </c>
      <c r="H256" s="1536">
        <f>G256-G256*($I$1)</f>
        <v>0</v>
      </c>
      <c r="I256"/>
      <c r="L256" s="85"/>
      <c r="M256" s="85"/>
      <c r="N256" s="144"/>
      <c r="O256" s="145"/>
      <c r="P256" s="145"/>
      <c r="Q256" s="146"/>
      <c r="T256" s="85"/>
      <c r="U256" s="144"/>
      <c r="V256" s="145"/>
      <c r="W256" s="145"/>
      <c r="X256" s="146"/>
      <c r="Y256" s="1792"/>
      <c r="AB256" s="85"/>
      <c r="AC256" s="144"/>
      <c r="AD256" s="145"/>
      <c r="AE256" s="145"/>
      <c r="AF256" s="146"/>
      <c r="AG256" s="1792"/>
      <c r="AJ256" s="85"/>
      <c r="AK256" s="144"/>
      <c r="AL256" s="145"/>
      <c r="AM256" s="145"/>
      <c r="AN256" s="146"/>
      <c r="AO256" s="1792"/>
      <c r="AR256" s="85"/>
      <c r="AS256" s="144"/>
      <c r="AT256" s="145"/>
      <c r="AU256" s="145"/>
      <c r="AV256" s="146"/>
      <c r="AW256" s="1792"/>
      <c r="AZ256" s="85"/>
      <c r="BA256" s="144"/>
      <c r="BB256" s="145"/>
      <c r="BC256" s="145"/>
      <c r="BD256" s="146"/>
      <c r="BE256" s="1792"/>
      <c r="BH256" s="85"/>
      <c r="BI256" s="144"/>
      <c r="BJ256" s="145"/>
      <c r="BK256" s="145"/>
      <c r="BL256" s="146"/>
      <c r="BM256" s="1792"/>
      <c r="BP256" s="85"/>
      <c r="BQ256" s="144"/>
      <c r="BR256" s="145"/>
      <c r="BS256" s="145"/>
      <c r="BT256" s="146"/>
      <c r="BU256" s="1792"/>
      <c r="BX256" s="85"/>
      <c r="BY256" s="144"/>
      <c r="BZ256" s="145"/>
      <c r="CA256" s="145"/>
      <c r="CB256" s="146"/>
      <c r="CC256" s="1792"/>
      <c r="CF256" s="85"/>
      <c r="CG256" s="144"/>
      <c r="CH256" s="145"/>
      <c r="CI256" s="145"/>
      <c r="CJ256" s="146"/>
      <c r="CK256" s="1792"/>
      <c r="CN256" s="85"/>
      <c r="CO256" s="144"/>
      <c r="CP256" s="145"/>
      <c r="CQ256" s="145"/>
      <c r="CR256" s="146"/>
      <c r="CS256" s="1792"/>
      <c r="CV256" s="85"/>
      <c r="CW256" s="144"/>
      <c r="CX256" s="145"/>
      <c r="CY256" s="145"/>
      <c r="CZ256" s="146"/>
      <c r="DA256" s="1792"/>
      <c r="DD256" s="85"/>
      <c r="DE256" s="144"/>
      <c r="DF256" s="145"/>
      <c r="DG256" s="145"/>
      <c r="DH256" s="146"/>
      <c r="DI256" s="1792"/>
      <c r="DL256" s="85"/>
      <c r="DM256" s="144"/>
      <c r="DN256" s="145"/>
      <c r="DO256" s="145"/>
      <c r="DP256" s="146"/>
      <c r="DQ256" s="1792"/>
      <c r="DT256" s="85"/>
      <c r="DU256" s="144"/>
      <c r="DV256" s="145"/>
      <c r="DW256" s="145"/>
      <c r="DX256" s="146"/>
      <c r="DY256" s="1792"/>
      <c r="EB256" s="85"/>
      <c r="EC256" s="144"/>
      <c r="ED256" s="145"/>
      <c r="EE256" s="145"/>
      <c r="EF256" s="146"/>
      <c r="EG256" s="1792"/>
      <c r="EJ256" s="85"/>
      <c r="EK256" s="144"/>
      <c r="EL256" s="145"/>
      <c r="EM256" s="145"/>
      <c r="EN256" s="146"/>
      <c r="EO256" s="1792"/>
      <c r="ER256" s="85"/>
      <c r="ES256" s="144"/>
      <c r="ET256" s="145"/>
      <c r="EU256" s="145"/>
      <c r="EV256" s="146"/>
      <c r="EW256" s="1792"/>
      <c r="EZ256" s="85"/>
      <c r="FA256" s="144"/>
      <c r="FB256" s="145"/>
      <c r="FC256" s="145"/>
      <c r="FD256" s="146"/>
      <c r="FE256" s="1792"/>
      <c r="FH256" s="85"/>
      <c r="FI256" s="144"/>
      <c r="FJ256" s="145"/>
      <c r="FK256" s="145"/>
      <c r="FL256" s="146"/>
      <c r="FM256" s="1792"/>
      <c r="FP256" s="85"/>
      <c r="FQ256" s="144"/>
      <c r="FR256" s="145"/>
      <c r="FS256" s="145"/>
      <c r="FT256" s="146"/>
      <c r="FU256" s="1792"/>
      <c r="FX256" s="85"/>
      <c r="FY256" s="144"/>
      <c r="FZ256" s="145"/>
      <c r="GA256" s="145"/>
      <c r="GB256" s="146"/>
      <c r="GC256" s="1792"/>
      <c r="GF256" s="85"/>
      <c r="GG256" s="144"/>
      <c r="GH256" s="145"/>
      <c r="GI256" s="145"/>
      <c r="GJ256" s="146"/>
      <c r="GK256" s="1792"/>
      <c r="GN256" s="85"/>
      <c r="GO256" s="144"/>
      <c r="GP256" s="145"/>
      <c r="GQ256" s="145"/>
      <c r="GR256" s="146"/>
      <c r="GS256" s="1792"/>
      <c r="GV256" s="85"/>
      <c r="GW256" s="144"/>
      <c r="GX256" s="145"/>
      <c r="GY256" s="145"/>
      <c r="GZ256" s="146"/>
      <c r="HA256" s="1792"/>
      <c r="HD256" s="85"/>
      <c r="HE256" s="144"/>
      <c r="HF256" s="145"/>
      <c r="HG256" s="145"/>
      <c r="HH256" s="146"/>
      <c r="HI256" s="1792"/>
      <c r="HL256" s="85"/>
      <c r="HM256" s="144"/>
      <c r="HN256" s="145"/>
      <c r="HO256" s="145"/>
      <c r="HP256" s="146"/>
      <c r="HQ256" s="1792"/>
      <c r="HT256" s="85"/>
      <c r="HU256" s="144"/>
      <c r="HV256" s="145"/>
      <c r="HW256" s="145"/>
      <c r="HX256" s="146"/>
      <c r="HY256" s="1792"/>
      <c r="IB256" s="85"/>
      <c r="IC256" s="144"/>
      <c r="ID256" s="145"/>
      <c r="IE256" s="145"/>
      <c r="IF256" s="146"/>
      <c r="IG256" s="1792"/>
      <c r="IJ256" s="85"/>
      <c r="IK256" s="144"/>
      <c r="IL256" s="145"/>
      <c r="IM256" s="145"/>
      <c r="IN256" s="146"/>
      <c r="IO256" s="1792"/>
      <c r="IR256" s="85"/>
      <c r="IS256" s="144"/>
      <c r="IT256" s="145"/>
      <c r="IU256" s="145"/>
      <c r="IV256" s="146"/>
      <c r="IW256" s="1792"/>
      <c r="IZ256" s="85"/>
      <c r="JA256" s="144"/>
      <c r="JB256" s="145"/>
      <c r="JC256" s="145"/>
      <c r="JD256" s="146"/>
      <c r="JE256" s="1792"/>
      <c r="JH256" s="85"/>
      <c r="JI256" s="144"/>
      <c r="JJ256" s="145"/>
      <c r="JK256" s="145"/>
      <c r="JL256" s="146"/>
      <c r="JM256" s="1792"/>
      <c r="JP256" s="85"/>
      <c r="JQ256" s="144"/>
      <c r="JR256" s="145"/>
      <c r="JS256" s="145"/>
      <c r="JT256" s="146"/>
      <c r="JU256" s="1792"/>
      <c r="JX256" s="85"/>
      <c r="JY256" s="144"/>
      <c r="JZ256" s="145"/>
      <c r="KA256" s="145"/>
      <c r="KB256" s="146"/>
      <c r="KC256" s="1792"/>
      <c r="KF256" s="85"/>
      <c r="KG256" s="144"/>
      <c r="KH256" s="145"/>
      <c r="KI256" s="145"/>
      <c r="KJ256" s="146"/>
      <c r="KK256" s="1792"/>
      <c r="KN256" s="85"/>
      <c r="KO256" s="144"/>
      <c r="KP256" s="145"/>
      <c r="KQ256" s="145"/>
      <c r="KR256" s="146"/>
      <c r="KS256" s="1792"/>
      <c r="KV256" s="85"/>
      <c r="KW256" s="144"/>
      <c r="KX256" s="145"/>
      <c r="KY256" s="145"/>
      <c r="KZ256" s="146"/>
      <c r="LA256" s="1792"/>
      <c r="LD256" s="85"/>
      <c r="LE256" s="144"/>
      <c r="LF256" s="145"/>
      <c r="LG256" s="145"/>
      <c r="LH256" s="146"/>
      <c r="LI256" s="1792"/>
      <c r="LL256" s="85"/>
      <c r="LM256" s="144"/>
      <c r="LN256" s="145"/>
      <c r="LO256" s="145"/>
      <c r="LP256" s="146"/>
      <c r="LQ256" s="1792"/>
      <c r="LT256" s="85"/>
      <c r="LU256" s="144"/>
      <c r="LV256" s="145"/>
      <c r="LW256" s="145"/>
      <c r="LX256" s="146"/>
      <c r="LY256" s="1792"/>
      <c r="MB256" s="85"/>
      <c r="MC256" s="144"/>
      <c r="MD256" s="145"/>
      <c r="ME256" s="145"/>
      <c r="MF256" s="146"/>
      <c r="MG256" s="1792"/>
      <c r="MJ256" s="85"/>
      <c r="MK256" s="144"/>
      <c r="ML256" s="145"/>
      <c r="MM256" s="145"/>
      <c r="MN256" s="146"/>
      <c r="MO256" s="1792"/>
      <c r="MR256" s="85"/>
      <c r="MS256" s="144"/>
      <c r="MT256" s="145"/>
      <c r="MU256" s="145"/>
      <c r="MV256" s="146"/>
      <c r="MW256" s="1792"/>
      <c r="MZ256" s="85"/>
      <c r="NA256" s="144"/>
      <c r="NB256" s="145"/>
      <c r="NC256" s="145"/>
      <c r="ND256" s="146"/>
      <c r="NE256" s="1792"/>
      <c r="NH256" s="85"/>
      <c r="NI256" s="144"/>
      <c r="NJ256" s="145"/>
      <c r="NK256" s="145"/>
      <c r="NL256" s="146"/>
      <c r="NM256" s="1792"/>
      <c r="NP256" s="85"/>
      <c r="NQ256" s="144"/>
      <c r="NR256" s="145"/>
      <c r="NS256" s="145"/>
      <c r="NT256" s="146"/>
      <c r="NU256" s="1792"/>
      <c r="NX256" s="85"/>
      <c r="NY256" s="144"/>
      <c r="NZ256" s="145"/>
      <c r="OA256" s="145"/>
      <c r="OB256" s="146"/>
      <c r="OC256" s="1792"/>
      <c r="OF256" s="85"/>
      <c r="OG256" s="144"/>
      <c r="OH256" s="145"/>
      <c r="OI256" s="145"/>
      <c r="OJ256" s="146"/>
      <c r="OK256" s="1792"/>
      <c r="ON256" s="85"/>
      <c r="OO256" s="144"/>
      <c r="OP256" s="145"/>
      <c r="OQ256" s="145"/>
      <c r="OR256" s="146"/>
      <c r="OS256" s="1792"/>
      <c r="OV256" s="85"/>
      <c r="OW256" s="144"/>
      <c r="OX256" s="145"/>
      <c r="OY256" s="145"/>
      <c r="OZ256" s="146"/>
      <c r="PA256" s="1792"/>
      <c r="PD256" s="85"/>
      <c r="PE256" s="144"/>
      <c r="PF256" s="145"/>
      <c r="PG256" s="145"/>
      <c r="PH256" s="146"/>
      <c r="PI256" s="1792"/>
      <c r="PL256" s="85"/>
      <c r="PM256" s="144"/>
      <c r="PN256" s="145"/>
      <c r="PO256" s="145"/>
      <c r="PP256" s="146"/>
      <c r="PQ256" s="1792"/>
      <c r="PT256" s="85"/>
      <c r="PU256" s="144"/>
      <c r="PV256" s="145"/>
      <c r="PW256" s="145"/>
      <c r="PX256" s="146"/>
      <c r="PY256" s="1792"/>
      <c r="QB256" s="85"/>
      <c r="QC256" s="144"/>
      <c r="QD256" s="145"/>
      <c r="QE256" s="145"/>
      <c r="QF256" s="146"/>
      <c r="QG256" s="1792"/>
      <c r="QJ256" s="85"/>
      <c r="QK256" s="144"/>
      <c r="QL256" s="145"/>
      <c r="QM256" s="145"/>
      <c r="QN256" s="146"/>
      <c r="QO256" s="1792"/>
      <c r="QR256" s="85"/>
      <c r="QS256" s="144"/>
      <c r="QT256" s="145"/>
      <c r="QU256" s="145"/>
      <c r="QV256" s="146"/>
      <c r="QW256" s="1792"/>
      <c r="QZ256" s="85"/>
      <c r="RA256" s="144"/>
      <c r="RB256" s="145"/>
      <c r="RC256" s="145"/>
      <c r="RD256" s="146"/>
      <c r="RE256" s="1792"/>
      <c r="RH256" s="85"/>
      <c r="RI256" s="144"/>
      <c r="RJ256" s="145"/>
      <c r="RK256" s="145"/>
      <c r="RL256" s="146"/>
      <c r="RM256" s="1792"/>
      <c r="RP256" s="85"/>
      <c r="RQ256" s="144"/>
      <c r="RR256" s="145"/>
      <c r="RS256" s="145"/>
      <c r="RT256" s="146"/>
      <c r="RU256" s="1792"/>
      <c r="RX256" s="85"/>
      <c r="RY256" s="144"/>
      <c r="RZ256" s="145"/>
      <c r="SA256" s="145"/>
      <c r="SB256" s="146"/>
      <c r="SC256" s="1792"/>
      <c r="SF256" s="85"/>
      <c r="SG256" s="144"/>
      <c r="SH256" s="145"/>
      <c r="SI256" s="145"/>
      <c r="SJ256" s="146"/>
      <c r="SK256" s="1792"/>
      <c r="SN256" s="85"/>
      <c r="SO256" s="144"/>
      <c r="SP256" s="145"/>
      <c r="SQ256" s="145"/>
      <c r="SR256" s="146"/>
      <c r="SS256" s="1792"/>
      <c r="SV256" s="85"/>
      <c r="SW256" s="144"/>
      <c r="SX256" s="145"/>
      <c r="SY256" s="145"/>
      <c r="SZ256" s="146"/>
      <c r="TA256" s="1792"/>
      <c r="TD256" s="85"/>
      <c r="TE256" s="144"/>
      <c r="TF256" s="145"/>
      <c r="TG256" s="145"/>
      <c r="TH256" s="146"/>
      <c r="TI256" s="1792"/>
      <c r="TL256" s="85"/>
      <c r="TM256" s="144"/>
      <c r="TN256" s="145"/>
      <c r="TO256" s="145"/>
      <c r="TP256" s="146"/>
      <c r="TQ256" s="1792"/>
      <c r="TT256" s="85"/>
      <c r="TU256" s="144"/>
      <c r="TV256" s="145"/>
      <c r="TW256" s="145"/>
      <c r="TX256" s="146"/>
      <c r="TY256" s="1792"/>
      <c r="UB256" s="85"/>
      <c r="UC256" s="144"/>
      <c r="UD256" s="145"/>
      <c r="UE256" s="145"/>
      <c r="UF256" s="146"/>
      <c r="UG256" s="1792"/>
      <c r="UJ256" s="85"/>
      <c r="UK256" s="144"/>
      <c r="UL256" s="145"/>
      <c r="UM256" s="145"/>
      <c r="UN256" s="146"/>
      <c r="UO256" s="1792"/>
      <c r="UR256" s="85"/>
      <c r="US256" s="144"/>
      <c r="UT256" s="145"/>
      <c r="UU256" s="145"/>
      <c r="UV256" s="146"/>
      <c r="UW256" s="1792"/>
      <c r="UZ256" s="85"/>
      <c r="VA256" s="144"/>
      <c r="VB256" s="145"/>
      <c r="VC256" s="145"/>
      <c r="VD256" s="146"/>
      <c r="VE256" s="1792"/>
      <c r="VH256" s="85"/>
      <c r="VI256" s="144"/>
      <c r="VJ256" s="145"/>
      <c r="VK256" s="145"/>
      <c r="VL256" s="146"/>
      <c r="VM256" s="1792"/>
      <c r="VP256" s="85"/>
      <c r="VQ256" s="144"/>
      <c r="VR256" s="145"/>
      <c r="VS256" s="145"/>
      <c r="VT256" s="146"/>
      <c r="VU256" s="1792"/>
      <c r="VX256" s="85"/>
      <c r="VY256" s="144"/>
      <c r="VZ256" s="145"/>
      <c r="WA256" s="145"/>
      <c r="WB256" s="146"/>
      <c r="WC256" s="1792"/>
      <c r="WF256" s="85"/>
      <c r="WG256" s="144"/>
      <c r="WH256" s="145"/>
      <c r="WI256" s="145"/>
      <c r="WJ256" s="146"/>
      <c r="WK256" s="1792"/>
      <c r="WN256" s="85"/>
      <c r="WO256" s="144"/>
      <c r="WP256" s="145"/>
      <c r="WQ256" s="145"/>
      <c r="WR256" s="146"/>
      <c r="WS256" s="1792"/>
      <c r="WV256" s="85"/>
      <c r="WW256" s="144"/>
      <c r="WX256" s="145"/>
      <c r="WY256" s="145"/>
      <c r="WZ256" s="146"/>
      <c r="XA256" s="1792"/>
      <c r="XD256" s="85"/>
      <c r="XE256" s="144"/>
      <c r="XF256" s="145"/>
      <c r="XG256" s="145"/>
      <c r="XH256" s="146"/>
      <c r="XI256" s="1792"/>
      <c r="XL256" s="85"/>
      <c r="XM256" s="144"/>
      <c r="XN256" s="145"/>
      <c r="XO256" s="145"/>
      <c r="XP256" s="146"/>
      <c r="XQ256" s="1792"/>
      <c r="XT256" s="85"/>
      <c r="XU256" s="144"/>
      <c r="XV256" s="145"/>
      <c r="XW256" s="145"/>
      <c r="XX256" s="146"/>
      <c r="XY256" s="1792"/>
      <c r="YB256" s="85"/>
      <c r="YC256" s="144"/>
      <c r="YD256" s="145"/>
      <c r="YE256" s="145"/>
      <c r="YF256" s="146"/>
      <c r="YG256" s="1792"/>
      <c r="YJ256" s="85"/>
      <c r="YK256" s="144"/>
      <c r="YL256" s="145"/>
      <c r="YM256" s="145"/>
      <c r="YN256" s="146"/>
      <c r="YO256" s="1792"/>
      <c r="YR256" s="85"/>
      <c r="YS256" s="144"/>
      <c r="YT256" s="145"/>
      <c r="YU256" s="145"/>
      <c r="YV256" s="146"/>
      <c r="YW256" s="1792"/>
      <c r="YZ256" s="85"/>
      <c r="ZA256" s="144"/>
      <c r="ZB256" s="145"/>
      <c r="ZC256" s="145"/>
      <c r="ZD256" s="146"/>
      <c r="ZE256" s="1792"/>
      <c r="ZH256" s="85"/>
      <c r="ZI256" s="144"/>
      <c r="ZJ256" s="145"/>
      <c r="ZK256" s="145"/>
      <c r="ZL256" s="146"/>
      <c r="ZM256" s="1792"/>
      <c r="ZP256" s="85"/>
      <c r="ZQ256" s="144"/>
      <c r="ZR256" s="145"/>
      <c r="ZS256" s="145"/>
      <c r="ZT256" s="146"/>
      <c r="ZU256" s="1792"/>
      <c r="ZX256" s="85"/>
      <c r="ZY256" s="144"/>
      <c r="ZZ256" s="145"/>
      <c r="AAA256" s="145"/>
      <c r="AAB256" s="146"/>
      <c r="AAC256" s="1792"/>
      <c r="AAF256" s="85"/>
      <c r="AAG256" s="144"/>
      <c r="AAH256" s="145"/>
      <c r="AAI256" s="145"/>
      <c r="AAJ256" s="146"/>
      <c r="AAK256" s="1792"/>
      <c r="AAN256" s="85"/>
      <c r="AAO256" s="144"/>
      <c r="AAP256" s="145"/>
      <c r="AAQ256" s="2057"/>
      <c r="AAR256" s="1694"/>
      <c r="AAS256" s="1790"/>
      <c r="AAT256" s="1696"/>
      <c r="AAU256" s="1696"/>
      <c r="AAV256" s="1695"/>
      <c r="AAW256" s="1549"/>
      <c r="AAX256" s="1550"/>
      <c r="AAY256" s="1550"/>
      <c r="AAZ256" s="1694"/>
      <c r="ABA256" s="1790"/>
      <c r="ABB256" s="1696"/>
      <c r="ABC256" s="1696"/>
      <c r="ABD256" s="1695"/>
      <c r="ABE256" s="1549"/>
      <c r="ABF256" s="1550"/>
      <c r="ABG256" s="1550"/>
      <c r="ABH256" s="1694"/>
      <c r="ABI256" s="1790"/>
      <c r="ABJ256" s="1696"/>
      <c r="ABK256" s="1696"/>
      <c r="ABL256" s="1695"/>
      <c r="ABM256" s="1549"/>
      <c r="ABN256" s="1550"/>
      <c r="ABO256" s="1550"/>
      <c r="ABP256" s="1694"/>
      <c r="ABQ256" s="1790"/>
      <c r="ABR256" s="1696"/>
      <c r="ABS256" s="1696"/>
      <c r="ABT256" s="1695"/>
      <c r="ABU256" s="1549"/>
      <c r="ABV256" s="1550"/>
      <c r="ABW256" s="1550"/>
      <c r="ABX256" s="1694"/>
      <c r="ABY256" s="1790"/>
      <c r="ABZ256" s="1696"/>
      <c r="ACA256" s="1696"/>
      <c r="ACB256" s="1695"/>
      <c r="ACC256" s="1549"/>
      <c r="ACD256" s="1550"/>
      <c r="ACE256" s="1550"/>
      <c r="ACF256" s="1694"/>
      <c r="ACG256" s="1790"/>
      <c r="ACH256" s="1696"/>
      <c r="ACI256" s="1696"/>
      <c r="ACJ256" s="1695"/>
      <c r="ACK256" s="1549"/>
      <c r="ACL256" s="1550"/>
      <c r="ACM256" s="1550"/>
      <c r="ACN256" s="1694"/>
      <c r="ACO256" s="1790"/>
      <c r="ACP256" s="1696"/>
      <c r="ACQ256" s="1696"/>
      <c r="ACR256" s="1695"/>
      <c r="ACS256" s="1549"/>
      <c r="ACT256" s="1550"/>
      <c r="ACU256" s="1550"/>
      <c r="ACV256" s="1694"/>
      <c r="ACW256" s="1790"/>
      <c r="ACX256" s="1696"/>
      <c r="ACY256" s="1696"/>
      <c r="ACZ256" s="1695"/>
      <c r="ADA256" s="1549"/>
      <c r="ADB256" s="1550"/>
      <c r="ADC256" s="1550"/>
      <c r="ADD256" s="1694"/>
      <c r="ADE256" s="1790"/>
      <c r="ADF256" s="1696"/>
      <c r="ADG256" s="1696"/>
      <c r="ADH256" s="1695"/>
      <c r="ADI256" s="1549"/>
      <c r="ADJ256" s="1550"/>
      <c r="ADK256" s="1550"/>
      <c r="ADL256" s="1694"/>
      <c r="ADM256" s="1790"/>
      <c r="ADN256" s="1696"/>
      <c r="ADO256" s="1696"/>
      <c r="ADP256" s="1695"/>
      <c r="ADQ256" s="1549"/>
      <c r="ADR256" s="1550"/>
      <c r="ADS256" s="1550"/>
      <c r="ADT256" s="1694"/>
      <c r="ADU256" s="1790"/>
      <c r="ADV256" s="1696"/>
      <c r="ADW256" s="1696"/>
      <c r="ADX256" s="1695"/>
      <c r="ADY256" s="1549"/>
      <c r="ADZ256" s="1550"/>
      <c r="AEA256" s="1550"/>
      <c r="AEB256" s="1694"/>
      <c r="AEC256" s="1790"/>
      <c r="AED256" s="1696"/>
      <c r="AEE256" s="1696"/>
      <c r="AEF256" s="1695"/>
      <c r="AEG256" s="1549"/>
      <c r="AEH256" s="1550"/>
      <c r="AEI256" s="1550"/>
      <c r="AEJ256" s="1694"/>
      <c r="AEK256" s="1790"/>
      <c r="AEL256" s="1696"/>
      <c r="AEM256" s="1696"/>
      <c r="AEN256" s="1695"/>
      <c r="AEO256" s="1549"/>
      <c r="AEP256" s="1550"/>
      <c r="AEQ256" s="1550"/>
      <c r="AER256" s="1694"/>
      <c r="AES256" s="1790"/>
      <c r="AET256" s="1696"/>
      <c r="AEU256" s="1696"/>
      <c r="AEV256" s="1695"/>
      <c r="AEW256" s="1549"/>
      <c r="AEX256" s="1550"/>
      <c r="AEY256" s="1550"/>
      <c r="AEZ256" s="1694"/>
      <c r="AFA256" s="1790"/>
      <c r="AFB256" s="1696"/>
      <c r="AFC256" s="1696"/>
      <c r="AFD256" s="1695"/>
      <c r="AFE256" s="1549"/>
      <c r="AFF256" s="1550"/>
      <c r="AFG256" s="1550"/>
      <c r="AFH256" s="1694"/>
      <c r="AFI256" s="1790"/>
      <c r="AFJ256" s="1696"/>
      <c r="AFK256" s="1696"/>
      <c r="AFL256" s="1695"/>
      <c r="AFM256" s="1549"/>
      <c r="AFN256" s="1550"/>
      <c r="AFO256" s="1550"/>
      <c r="AFP256" s="1694"/>
      <c r="AFQ256" s="1790"/>
      <c r="AFR256" s="1696"/>
      <c r="AFS256" s="1696"/>
      <c r="AFT256" s="1695"/>
      <c r="AFU256" s="1549"/>
      <c r="AFV256" s="1550"/>
      <c r="AFW256" s="1550"/>
      <c r="AFX256" s="1694"/>
      <c r="AFY256" s="1790"/>
      <c r="AFZ256" s="1696"/>
      <c r="AGA256" s="1696"/>
      <c r="AGB256" s="1695"/>
      <c r="AGC256" s="1549"/>
      <c r="AGD256" s="1550"/>
      <c r="AGE256" s="1550"/>
      <c r="AGF256" s="1694"/>
      <c r="AGG256" s="1790"/>
      <c r="AGH256" s="1696"/>
      <c r="AGI256" s="1696"/>
      <c r="AGJ256" s="1695"/>
      <c r="AGK256" s="1549"/>
      <c r="AGL256" s="1550"/>
      <c r="AGM256" s="1550"/>
      <c r="AGN256" s="1694"/>
      <c r="AGO256" s="1790"/>
      <c r="AGP256" s="1696"/>
      <c r="AGQ256" s="1696"/>
      <c r="AGR256" s="1695"/>
      <c r="AGS256" s="1549"/>
      <c r="AGT256" s="1550"/>
      <c r="AGU256" s="1550"/>
      <c r="AGV256" s="1694"/>
      <c r="AGW256" s="1790"/>
      <c r="AGX256" s="1696"/>
      <c r="AGY256" s="1696"/>
      <c r="AGZ256" s="1695"/>
      <c r="AHA256" s="1549"/>
      <c r="AHB256" s="1550"/>
      <c r="AHC256" s="1550"/>
      <c r="AHD256" s="1694"/>
      <c r="AHE256" s="1790"/>
      <c r="AHF256" s="1696"/>
      <c r="AHG256" s="1696"/>
      <c r="AHH256" s="1695"/>
      <c r="AHI256" s="1549"/>
      <c r="AHJ256" s="1550"/>
      <c r="AHK256" s="1550"/>
      <c r="AHL256" s="1694"/>
      <c r="AHM256" s="1790"/>
      <c r="AHN256" s="1696"/>
      <c r="AHO256" s="1696"/>
      <c r="AHP256" s="1695"/>
      <c r="AHQ256" s="1549"/>
      <c r="AHR256" s="1550"/>
      <c r="AHS256" s="1550"/>
      <c r="AHT256" s="1694"/>
      <c r="AHU256" s="1790"/>
      <c r="AHV256" s="1696"/>
      <c r="AHW256" s="1696"/>
      <c r="AHX256" s="1695"/>
      <c r="AHY256" s="1549"/>
      <c r="AHZ256" s="1550"/>
      <c r="AIA256" s="1550"/>
      <c r="AIB256" s="1694"/>
      <c r="AIC256" s="1790"/>
      <c r="AID256" s="1696"/>
      <c r="AIE256" s="1696"/>
      <c r="AIF256" s="1695"/>
      <c r="AIG256" s="1549"/>
      <c r="AIH256" s="1550"/>
      <c r="AII256" s="1550"/>
      <c r="AIJ256" s="1694"/>
      <c r="AIK256" s="1790"/>
      <c r="AIL256" s="1696"/>
      <c r="AIM256" s="1696"/>
      <c r="AIN256" s="1695"/>
      <c r="AIO256" s="1549"/>
      <c r="AIP256" s="1550"/>
      <c r="AIQ256" s="1550"/>
      <c r="AIR256" s="1694"/>
      <c r="AIS256" s="1790"/>
      <c r="AIT256" s="1696"/>
      <c r="AIU256" s="1696"/>
      <c r="AIV256" s="1695"/>
      <c r="AIW256" s="1549"/>
      <c r="AIX256" s="1550"/>
      <c r="AIY256" s="1550"/>
      <c r="AIZ256" s="1694"/>
      <c r="AJA256" s="1790"/>
      <c r="AJB256" s="1696"/>
      <c r="AJC256" s="1696"/>
      <c r="AJD256" s="1695"/>
      <c r="AJE256" s="1549"/>
      <c r="AJF256" s="1550"/>
      <c r="AJG256" s="1550"/>
      <c r="AJH256" s="1694"/>
      <c r="AJI256" s="1790"/>
      <c r="AJJ256" s="1696"/>
      <c r="AJK256" s="1696"/>
      <c r="AJL256" s="1695"/>
      <c r="AJM256" s="1549"/>
      <c r="AJN256" s="1550"/>
      <c r="AJO256" s="1550"/>
      <c r="AJP256" s="1694"/>
      <c r="AJQ256" s="1790"/>
      <c r="AJR256" s="1696"/>
      <c r="AJS256" s="1696"/>
      <c r="AJT256" s="1695"/>
      <c r="AJU256" s="1549"/>
      <c r="AJV256" s="1550"/>
      <c r="AJW256" s="1550"/>
      <c r="AJX256" s="1694"/>
      <c r="AJY256" s="1790"/>
      <c r="AJZ256" s="1696"/>
      <c r="AKA256" s="1696"/>
      <c r="AKB256" s="1695"/>
      <c r="AKC256" s="1549"/>
      <c r="AKD256" s="1550"/>
      <c r="AKE256" s="1550"/>
      <c r="AKF256" s="1694"/>
      <c r="AKG256" s="1790"/>
      <c r="AKH256" s="1696"/>
      <c r="AKI256" s="1696"/>
      <c r="AKJ256" s="1695"/>
      <c r="AKK256" s="1549"/>
      <c r="AKL256" s="1550"/>
      <c r="AKM256" s="1550"/>
      <c r="AKN256" s="1694"/>
      <c r="AKO256" s="1790"/>
      <c r="AKP256" s="1696"/>
      <c r="AKQ256" s="1696"/>
      <c r="AKR256" s="1695"/>
      <c r="AKS256" s="1549"/>
      <c r="AKT256" s="1550"/>
      <c r="AKU256" s="1550"/>
      <c r="AKV256" s="1694"/>
      <c r="AKW256" s="1790"/>
      <c r="AKX256" s="1696"/>
      <c r="AKY256" s="1696"/>
      <c r="AKZ256" s="1695"/>
      <c r="ALA256" s="1549"/>
      <c r="ALB256" s="1550"/>
      <c r="ALC256" s="1550"/>
      <c r="ALD256" s="1694"/>
      <c r="ALE256" s="1790"/>
      <c r="ALF256" s="1696"/>
      <c r="ALG256" s="1696"/>
      <c r="ALH256" s="1695"/>
      <c r="ALI256" s="1549"/>
      <c r="ALJ256" s="1550"/>
      <c r="ALK256" s="1550"/>
      <c r="ALL256" s="1694"/>
      <c r="ALM256" s="1790"/>
      <c r="ALN256" s="1696"/>
      <c r="ALO256" s="1696"/>
      <c r="ALP256" s="1695"/>
      <c r="ALQ256" s="1549"/>
      <c r="ALR256" s="1550"/>
      <c r="ALS256" s="1550"/>
      <c r="ALT256" s="1694"/>
      <c r="ALU256" s="1790"/>
      <c r="ALV256" s="1696"/>
      <c r="ALW256" s="1696"/>
      <c r="ALX256" s="1695"/>
      <c r="ALY256" s="1549"/>
      <c r="ALZ256" s="1550"/>
      <c r="AMA256" s="1550"/>
      <c r="AMB256" s="1694"/>
      <c r="AMC256" s="1790"/>
      <c r="AMD256" s="1696"/>
      <c r="AME256" s="1696"/>
      <c r="AMF256" s="1695"/>
      <c r="AMG256" s="1549"/>
      <c r="AMH256" s="1550"/>
      <c r="AMI256" s="1550"/>
      <c r="AMJ256" s="1703"/>
    </row>
    <row r="257" spans="1:1024" s="72" customFormat="1" ht="30" customHeight="1">
      <c r="A257" s="1694">
        <v>9330200001</v>
      </c>
      <c r="B257" s="1704" t="s">
        <v>4225</v>
      </c>
      <c r="C257" s="1696" t="s">
        <v>4026</v>
      </c>
      <c r="D257" s="1696" t="s">
        <v>4041</v>
      </c>
      <c r="E257" s="1695">
        <v>6</v>
      </c>
      <c r="F257" s="1549">
        <v>7.8</v>
      </c>
      <c r="G257" s="1536">
        <f>F257*$I$2</f>
        <v>0</v>
      </c>
      <c r="H257" s="1536">
        <f>G257-G257*($I$1)</f>
        <v>0</v>
      </c>
      <c r="I257"/>
      <c r="L257" s="85"/>
      <c r="M257" s="85"/>
      <c r="N257" s="144"/>
      <c r="O257" s="145"/>
      <c r="P257" s="145"/>
      <c r="Q257" s="146"/>
      <c r="T257" s="85"/>
      <c r="U257" s="144"/>
      <c r="V257" s="145"/>
      <c r="W257" s="145"/>
      <c r="X257" s="146"/>
      <c r="Y257" s="1792"/>
      <c r="AB257" s="85"/>
      <c r="AC257" s="144"/>
      <c r="AD257" s="145"/>
      <c r="AE257" s="145"/>
      <c r="AF257" s="146"/>
      <c r="AG257" s="1792"/>
      <c r="AJ257" s="85"/>
      <c r="AK257" s="144"/>
      <c r="AL257" s="145"/>
      <c r="AM257" s="145"/>
      <c r="AN257" s="146"/>
      <c r="AO257" s="1792"/>
      <c r="AR257" s="85"/>
      <c r="AS257" s="144"/>
      <c r="AT257" s="145"/>
      <c r="AU257" s="145"/>
      <c r="AV257" s="146"/>
      <c r="AW257" s="1792"/>
      <c r="AZ257" s="85"/>
      <c r="BA257" s="144"/>
      <c r="BB257" s="145"/>
      <c r="BC257" s="145"/>
      <c r="BD257" s="146"/>
      <c r="BE257" s="1792"/>
      <c r="BH257" s="85"/>
      <c r="BI257" s="144"/>
      <c r="BJ257" s="145"/>
      <c r="BK257" s="145"/>
      <c r="BL257" s="146"/>
      <c r="BM257" s="1792"/>
      <c r="BP257" s="85"/>
      <c r="BQ257" s="144"/>
      <c r="BR257" s="145"/>
      <c r="BS257" s="145"/>
      <c r="BT257" s="146"/>
      <c r="BU257" s="1792"/>
      <c r="BX257" s="85"/>
      <c r="BY257" s="144"/>
      <c r="BZ257" s="145"/>
      <c r="CA257" s="145"/>
      <c r="CB257" s="146"/>
      <c r="CC257" s="1792"/>
      <c r="CF257" s="85"/>
      <c r="CG257" s="144"/>
      <c r="CH257" s="145"/>
      <c r="CI257" s="145"/>
      <c r="CJ257" s="146"/>
      <c r="CK257" s="1792"/>
      <c r="CN257" s="85"/>
      <c r="CO257" s="144"/>
      <c r="CP257" s="145"/>
      <c r="CQ257" s="145"/>
      <c r="CR257" s="146"/>
      <c r="CS257" s="1792"/>
      <c r="CV257" s="85"/>
      <c r="CW257" s="144"/>
      <c r="CX257" s="145"/>
      <c r="CY257" s="145"/>
      <c r="CZ257" s="146"/>
      <c r="DA257" s="1792"/>
      <c r="DD257" s="85"/>
      <c r="DE257" s="144"/>
      <c r="DF257" s="145"/>
      <c r="DG257" s="145"/>
      <c r="DH257" s="146"/>
      <c r="DI257" s="1792"/>
      <c r="DL257" s="85"/>
      <c r="DM257" s="144"/>
      <c r="DN257" s="145"/>
      <c r="DO257" s="145"/>
      <c r="DP257" s="146"/>
      <c r="DQ257" s="1792"/>
      <c r="DT257" s="85"/>
      <c r="DU257" s="144"/>
      <c r="DV257" s="145"/>
      <c r="DW257" s="145"/>
      <c r="DX257" s="146"/>
      <c r="DY257" s="1792"/>
      <c r="EB257" s="85"/>
      <c r="EC257" s="144"/>
      <c r="ED257" s="145"/>
      <c r="EE257" s="145"/>
      <c r="EF257" s="146"/>
      <c r="EG257" s="1792"/>
      <c r="EJ257" s="85"/>
      <c r="EK257" s="144"/>
      <c r="EL257" s="145"/>
      <c r="EM257" s="145"/>
      <c r="EN257" s="146"/>
      <c r="EO257" s="1792"/>
      <c r="ER257" s="85"/>
      <c r="ES257" s="144"/>
      <c r="ET257" s="145"/>
      <c r="EU257" s="145"/>
      <c r="EV257" s="146"/>
      <c r="EW257" s="1792"/>
      <c r="EZ257" s="85"/>
      <c r="FA257" s="144"/>
      <c r="FB257" s="145"/>
      <c r="FC257" s="145"/>
      <c r="FD257" s="146"/>
      <c r="FE257" s="1792"/>
      <c r="FH257" s="85"/>
      <c r="FI257" s="144"/>
      <c r="FJ257" s="145"/>
      <c r="FK257" s="145"/>
      <c r="FL257" s="146"/>
      <c r="FM257" s="1792"/>
      <c r="FP257" s="85"/>
      <c r="FQ257" s="144"/>
      <c r="FR257" s="145"/>
      <c r="FS257" s="145"/>
      <c r="FT257" s="146"/>
      <c r="FU257" s="1792"/>
      <c r="FX257" s="85"/>
      <c r="FY257" s="144"/>
      <c r="FZ257" s="145"/>
      <c r="GA257" s="145"/>
      <c r="GB257" s="146"/>
      <c r="GC257" s="1792"/>
      <c r="GF257" s="85"/>
      <c r="GG257" s="144"/>
      <c r="GH257" s="145"/>
      <c r="GI257" s="145"/>
      <c r="GJ257" s="146"/>
      <c r="GK257" s="1792"/>
      <c r="GN257" s="85"/>
      <c r="GO257" s="144"/>
      <c r="GP257" s="145"/>
      <c r="GQ257" s="145"/>
      <c r="GR257" s="146"/>
      <c r="GS257" s="1792"/>
      <c r="GV257" s="85"/>
      <c r="GW257" s="144"/>
      <c r="GX257" s="145"/>
      <c r="GY257" s="145"/>
      <c r="GZ257" s="146"/>
      <c r="HA257" s="1792"/>
      <c r="HD257" s="85"/>
      <c r="HE257" s="144"/>
      <c r="HF257" s="145"/>
      <c r="HG257" s="145"/>
      <c r="HH257" s="146"/>
      <c r="HI257" s="1792"/>
      <c r="HL257" s="85"/>
      <c r="HM257" s="144"/>
      <c r="HN257" s="145"/>
      <c r="HO257" s="145"/>
      <c r="HP257" s="146"/>
      <c r="HQ257" s="1792"/>
      <c r="HT257" s="85"/>
      <c r="HU257" s="144"/>
      <c r="HV257" s="145"/>
      <c r="HW257" s="145"/>
      <c r="HX257" s="146"/>
      <c r="HY257" s="1792"/>
      <c r="IB257" s="85"/>
      <c r="IC257" s="144"/>
      <c r="ID257" s="145"/>
      <c r="IE257" s="145"/>
      <c r="IF257" s="146"/>
      <c r="IG257" s="1792"/>
      <c r="IJ257" s="85"/>
      <c r="IK257" s="144"/>
      <c r="IL257" s="145"/>
      <c r="IM257" s="145"/>
      <c r="IN257" s="146"/>
      <c r="IO257" s="1792"/>
      <c r="IR257" s="85"/>
      <c r="IS257" s="144"/>
      <c r="IT257" s="145"/>
      <c r="IU257" s="145"/>
      <c r="IV257" s="146"/>
      <c r="IW257" s="1792"/>
      <c r="IZ257" s="85"/>
      <c r="JA257" s="144"/>
      <c r="JB257" s="145"/>
      <c r="JC257" s="145"/>
      <c r="JD257" s="146"/>
      <c r="JE257" s="1792"/>
      <c r="JH257" s="85"/>
      <c r="JI257" s="144"/>
      <c r="JJ257" s="145"/>
      <c r="JK257" s="145"/>
      <c r="JL257" s="146"/>
      <c r="JM257" s="1792"/>
      <c r="JP257" s="85"/>
      <c r="JQ257" s="144"/>
      <c r="JR257" s="145"/>
      <c r="JS257" s="145"/>
      <c r="JT257" s="146"/>
      <c r="JU257" s="1792"/>
      <c r="JX257" s="85"/>
      <c r="JY257" s="144"/>
      <c r="JZ257" s="145"/>
      <c r="KA257" s="145"/>
      <c r="KB257" s="146"/>
      <c r="KC257" s="1792"/>
      <c r="KF257" s="85"/>
      <c r="KG257" s="144"/>
      <c r="KH257" s="145"/>
      <c r="KI257" s="145"/>
      <c r="KJ257" s="146"/>
      <c r="KK257" s="1792"/>
      <c r="KN257" s="85"/>
      <c r="KO257" s="144"/>
      <c r="KP257" s="145"/>
      <c r="KQ257" s="145"/>
      <c r="KR257" s="146"/>
      <c r="KS257" s="1792"/>
      <c r="KV257" s="85"/>
      <c r="KW257" s="144"/>
      <c r="KX257" s="145"/>
      <c r="KY257" s="145"/>
      <c r="KZ257" s="146"/>
      <c r="LA257" s="1792"/>
      <c r="LD257" s="85"/>
      <c r="LE257" s="144"/>
      <c r="LF257" s="145"/>
      <c r="LG257" s="145"/>
      <c r="LH257" s="146"/>
      <c r="LI257" s="1792"/>
      <c r="LL257" s="85"/>
      <c r="LM257" s="144"/>
      <c r="LN257" s="145"/>
      <c r="LO257" s="145"/>
      <c r="LP257" s="146"/>
      <c r="LQ257" s="1792"/>
      <c r="LT257" s="85"/>
      <c r="LU257" s="144"/>
      <c r="LV257" s="145"/>
      <c r="LW257" s="145"/>
      <c r="LX257" s="146"/>
      <c r="LY257" s="1792"/>
      <c r="MB257" s="85"/>
      <c r="MC257" s="144"/>
      <c r="MD257" s="145"/>
      <c r="ME257" s="145"/>
      <c r="MF257" s="146"/>
      <c r="MG257" s="1792"/>
      <c r="MJ257" s="85"/>
      <c r="MK257" s="144"/>
      <c r="ML257" s="145"/>
      <c r="MM257" s="145"/>
      <c r="MN257" s="146"/>
      <c r="MO257" s="1792"/>
      <c r="MR257" s="85"/>
      <c r="MS257" s="144"/>
      <c r="MT257" s="145"/>
      <c r="MU257" s="145"/>
      <c r="MV257" s="146"/>
      <c r="MW257" s="1792"/>
      <c r="MZ257" s="85"/>
      <c r="NA257" s="144"/>
      <c r="NB257" s="145"/>
      <c r="NC257" s="145"/>
      <c r="ND257" s="146"/>
      <c r="NE257" s="1792"/>
      <c r="NH257" s="85"/>
      <c r="NI257" s="144"/>
      <c r="NJ257" s="145"/>
      <c r="NK257" s="145"/>
      <c r="NL257" s="146"/>
      <c r="NM257" s="1792"/>
      <c r="NP257" s="85"/>
      <c r="NQ257" s="144"/>
      <c r="NR257" s="145"/>
      <c r="NS257" s="145"/>
      <c r="NT257" s="146"/>
      <c r="NU257" s="1792"/>
      <c r="NX257" s="85"/>
      <c r="NY257" s="144"/>
      <c r="NZ257" s="145"/>
      <c r="OA257" s="145"/>
      <c r="OB257" s="146"/>
      <c r="OC257" s="1792"/>
      <c r="OF257" s="85"/>
      <c r="OG257" s="144"/>
      <c r="OH257" s="145"/>
      <c r="OI257" s="145"/>
      <c r="OJ257" s="146"/>
      <c r="OK257" s="1792"/>
      <c r="ON257" s="85"/>
      <c r="OO257" s="144"/>
      <c r="OP257" s="145"/>
      <c r="OQ257" s="145"/>
      <c r="OR257" s="146"/>
      <c r="OS257" s="1792"/>
      <c r="OV257" s="85"/>
      <c r="OW257" s="144"/>
      <c r="OX257" s="145"/>
      <c r="OY257" s="145"/>
      <c r="OZ257" s="146"/>
      <c r="PA257" s="1792"/>
      <c r="PD257" s="85"/>
      <c r="PE257" s="144"/>
      <c r="PF257" s="145"/>
      <c r="PG257" s="145"/>
      <c r="PH257" s="146"/>
      <c r="PI257" s="1792"/>
      <c r="PL257" s="85"/>
      <c r="PM257" s="144"/>
      <c r="PN257" s="145"/>
      <c r="PO257" s="145"/>
      <c r="PP257" s="146"/>
      <c r="PQ257" s="1792"/>
      <c r="PT257" s="85"/>
      <c r="PU257" s="144"/>
      <c r="PV257" s="145"/>
      <c r="PW257" s="145"/>
      <c r="PX257" s="146"/>
      <c r="PY257" s="1792"/>
      <c r="QB257" s="85"/>
      <c r="QC257" s="144"/>
      <c r="QD257" s="145"/>
      <c r="QE257" s="145"/>
      <c r="QF257" s="146"/>
      <c r="QG257" s="1792"/>
      <c r="QJ257" s="85"/>
      <c r="QK257" s="144"/>
      <c r="QL257" s="145"/>
      <c r="QM257" s="145"/>
      <c r="QN257" s="146"/>
      <c r="QO257" s="1792"/>
      <c r="QR257" s="85"/>
      <c r="QS257" s="144"/>
      <c r="QT257" s="145"/>
      <c r="QU257" s="145"/>
      <c r="QV257" s="146"/>
      <c r="QW257" s="1792"/>
      <c r="QZ257" s="85"/>
      <c r="RA257" s="144"/>
      <c r="RB257" s="145"/>
      <c r="RC257" s="145"/>
      <c r="RD257" s="146"/>
      <c r="RE257" s="1792"/>
      <c r="RH257" s="85"/>
      <c r="RI257" s="144"/>
      <c r="RJ257" s="145"/>
      <c r="RK257" s="145"/>
      <c r="RL257" s="146"/>
      <c r="RM257" s="1792"/>
      <c r="RP257" s="85"/>
      <c r="RQ257" s="144"/>
      <c r="RR257" s="145"/>
      <c r="RS257" s="145"/>
      <c r="RT257" s="146"/>
      <c r="RU257" s="1792"/>
      <c r="RX257" s="85"/>
      <c r="RY257" s="144"/>
      <c r="RZ257" s="145"/>
      <c r="SA257" s="145"/>
      <c r="SB257" s="146"/>
      <c r="SC257" s="1792"/>
      <c r="SF257" s="85"/>
      <c r="SG257" s="144"/>
      <c r="SH257" s="145"/>
      <c r="SI257" s="145"/>
      <c r="SJ257" s="146"/>
      <c r="SK257" s="1792"/>
      <c r="SN257" s="85"/>
      <c r="SO257" s="144"/>
      <c r="SP257" s="145"/>
      <c r="SQ257" s="145"/>
      <c r="SR257" s="146"/>
      <c r="SS257" s="1792"/>
      <c r="SV257" s="85"/>
      <c r="SW257" s="144"/>
      <c r="SX257" s="145"/>
      <c r="SY257" s="145"/>
      <c r="SZ257" s="146"/>
      <c r="TA257" s="1792"/>
      <c r="TD257" s="85"/>
      <c r="TE257" s="144"/>
      <c r="TF257" s="145"/>
      <c r="TG257" s="145"/>
      <c r="TH257" s="146"/>
      <c r="TI257" s="1792"/>
      <c r="TL257" s="85"/>
      <c r="TM257" s="144"/>
      <c r="TN257" s="145"/>
      <c r="TO257" s="145"/>
      <c r="TP257" s="146"/>
      <c r="TQ257" s="1792"/>
      <c r="TT257" s="85"/>
      <c r="TU257" s="144"/>
      <c r="TV257" s="145"/>
      <c r="TW257" s="145"/>
      <c r="TX257" s="146"/>
      <c r="TY257" s="1792"/>
      <c r="UB257" s="85"/>
      <c r="UC257" s="144"/>
      <c r="UD257" s="145"/>
      <c r="UE257" s="145"/>
      <c r="UF257" s="146"/>
      <c r="UG257" s="1792"/>
      <c r="UJ257" s="85"/>
      <c r="UK257" s="144"/>
      <c r="UL257" s="145"/>
      <c r="UM257" s="145"/>
      <c r="UN257" s="146"/>
      <c r="UO257" s="1792"/>
      <c r="UR257" s="85"/>
      <c r="US257" s="144"/>
      <c r="UT257" s="145"/>
      <c r="UU257" s="145"/>
      <c r="UV257" s="146"/>
      <c r="UW257" s="1792"/>
      <c r="UZ257" s="85"/>
      <c r="VA257" s="144"/>
      <c r="VB257" s="145"/>
      <c r="VC257" s="145"/>
      <c r="VD257" s="146"/>
      <c r="VE257" s="1792"/>
      <c r="VH257" s="85"/>
      <c r="VI257" s="144"/>
      <c r="VJ257" s="145"/>
      <c r="VK257" s="145"/>
      <c r="VL257" s="146"/>
      <c r="VM257" s="1792"/>
      <c r="VP257" s="85"/>
      <c r="VQ257" s="144"/>
      <c r="VR257" s="145"/>
      <c r="VS257" s="145"/>
      <c r="VT257" s="146"/>
      <c r="VU257" s="1792"/>
      <c r="VX257" s="85"/>
      <c r="VY257" s="144"/>
      <c r="VZ257" s="145"/>
      <c r="WA257" s="145"/>
      <c r="WB257" s="146"/>
      <c r="WC257" s="1792"/>
      <c r="WF257" s="85"/>
      <c r="WG257" s="144"/>
      <c r="WH257" s="145"/>
      <c r="WI257" s="145"/>
      <c r="WJ257" s="146"/>
      <c r="WK257" s="1792"/>
      <c r="WN257" s="85"/>
      <c r="WO257" s="144"/>
      <c r="WP257" s="145"/>
      <c r="WQ257" s="145"/>
      <c r="WR257" s="146"/>
      <c r="WS257" s="1792"/>
      <c r="WV257" s="85"/>
      <c r="WW257" s="144"/>
      <c r="WX257" s="145"/>
      <c r="WY257" s="145"/>
      <c r="WZ257" s="146"/>
      <c r="XA257" s="1792"/>
      <c r="XD257" s="85"/>
      <c r="XE257" s="144"/>
      <c r="XF257" s="145"/>
      <c r="XG257" s="145"/>
      <c r="XH257" s="146"/>
      <c r="XI257" s="1792"/>
      <c r="XL257" s="85"/>
      <c r="XM257" s="144"/>
      <c r="XN257" s="145"/>
      <c r="XO257" s="145"/>
      <c r="XP257" s="146"/>
      <c r="XQ257" s="1792"/>
      <c r="XT257" s="85"/>
      <c r="XU257" s="144"/>
      <c r="XV257" s="145"/>
      <c r="XW257" s="145"/>
      <c r="XX257" s="146"/>
      <c r="XY257" s="1792"/>
      <c r="YB257" s="85"/>
      <c r="YC257" s="144"/>
      <c r="YD257" s="145"/>
      <c r="YE257" s="145"/>
      <c r="YF257" s="146"/>
      <c r="YG257" s="1792"/>
      <c r="YJ257" s="85"/>
      <c r="YK257" s="144"/>
      <c r="YL257" s="145"/>
      <c r="YM257" s="145"/>
      <c r="YN257" s="146"/>
      <c r="YO257" s="1792"/>
      <c r="YR257" s="85"/>
      <c r="YS257" s="144"/>
      <c r="YT257" s="145"/>
      <c r="YU257" s="145"/>
      <c r="YV257" s="146"/>
      <c r="YW257" s="1792"/>
      <c r="YZ257" s="85"/>
      <c r="ZA257" s="144"/>
      <c r="ZB257" s="145"/>
      <c r="ZC257" s="145"/>
      <c r="ZD257" s="146"/>
      <c r="ZE257" s="1792"/>
      <c r="ZH257" s="85"/>
      <c r="ZI257" s="144"/>
      <c r="ZJ257" s="145"/>
      <c r="ZK257" s="145"/>
      <c r="ZL257" s="146"/>
      <c r="ZM257" s="1792"/>
      <c r="ZP257" s="85"/>
      <c r="ZQ257" s="144"/>
      <c r="ZR257" s="145"/>
      <c r="ZS257" s="145"/>
      <c r="ZT257" s="146"/>
      <c r="ZU257" s="1792"/>
      <c r="ZX257" s="85"/>
      <c r="ZY257" s="144"/>
      <c r="ZZ257" s="145"/>
      <c r="AAA257" s="145"/>
      <c r="AAB257" s="146"/>
      <c r="AAC257" s="1792"/>
      <c r="AAF257" s="85"/>
      <c r="AAG257" s="144"/>
      <c r="AAH257" s="145"/>
      <c r="AAI257" s="145"/>
      <c r="AAJ257" s="146"/>
      <c r="AAK257" s="1792"/>
      <c r="AAN257" s="85"/>
      <c r="AAO257" s="144"/>
      <c r="AAP257" s="145"/>
      <c r="AAQ257" s="2057"/>
      <c r="AAR257" s="1694"/>
      <c r="AAS257" s="1790"/>
      <c r="AAT257" s="1696"/>
      <c r="AAU257" s="1696"/>
      <c r="AAV257" s="1695"/>
      <c r="AAW257" s="1549"/>
      <c r="AAX257" s="1550"/>
      <c r="AAY257" s="1550"/>
      <c r="AAZ257" s="1694"/>
      <c r="ABA257" s="1790"/>
      <c r="ABB257" s="1696"/>
      <c r="ABC257" s="1696"/>
      <c r="ABD257" s="1695"/>
      <c r="ABE257" s="1549"/>
      <c r="ABF257" s="1550"/>
      <c r="ABG257" s="1550"/>
      <c r="ABH257" s="1694"/>
      <c r="ABI257" s="1790"/>
      <c r="ABJ257" s="1696"/>
      <c r="ABK257" s="1696"/>
      <c r="ABL257" s="1695"/>
      <c r="ABM257" s="1549"/>
      <c r="ABN257" s="1550"/>
      <c r="ABO257" s="1550"/>
      <c r="ABP257" s="1694"/>
      <c r="ABQ257" s="1790"/>
      <c r="ABR257" s="1696"/>
      <c r="ABS257" s="1696"/>
      <c r="ABT257" s="1695"/>
      <c r="ABU257" s="1549"/>
      <c r="ABV257" s="1550"/>
      <c r="ABW257" s="1550"/>
      <c r="ABX257" s="1694"/>
      <c r="ABY257" s="1790"/>
      <c r="ABZ257" s="1696"/>
      <c r="ACA257" s="1696"/>
      <c r="ACB257" s="1695"/>
      <c r="ACC257" s="1549"/>
      <c r="ACD257" s="1550"/>
      <c r="ACE257" s="1550"/>
      <c r="ACF257" s="1694"/>
      <c r="ACG257" s="1790"/>
      <c r="ACH257" s="1696"/>
      <c r="ACI257" s="1696"/>
      <c r="ACJ257" s="1695"/>
      <c r="ACK257" s="1549"/>
      <c r="ACL257" s="1550"/>
      <c r="ACM257" s="1550"/>
      <c r="ACN257" s="1694"/>
      <c r="ACO257" s="1790"/>
      <c r="ACP257" s="1696"/>
      <c r="ACQ257" s="1696"/>
      <c r="ACR257" s="1695"/>
      <c r="ACS257" s="1549"/>
      <c r="ACT257" s="1550"/>
      <c r="ACU257" s="1550"/>
      <c r="ACV257" s="1694"/>
      <c r="ACW257" s="1790"/>
      <c r="ACX257" s="1696"/>
      <c r="ACY257" s="1696"/>
      <c r="ACZ257" s="1695"/>
      <c r="ADA257" s="1549"/>
      <c r="ADB257" s="1550"/>
      <c r="ADC257" s="1550"/>
      <c r="ADD257" s="1694"/>
      <c r="ADE257" s="1790"/>
      <c r="ADF257" s="1696"/>
      <c r="ADG257" s="1696"/>
      <c r="ADH257" s="1695"/>
      <c r="ADI257" s="1549"/>
      <c r="ADJ257" s="1550"/>
      <c r="ADK257" s="1550"/>
      <c r="ADL257" s="1694"/>
      <c r="ADM257" s="1790"/>
      <c r="ADN257" s="1696"/>
      <c r="ADO257" s="1696"/>
      <c r="ADP257" s="1695"/>
      <c r="ADQ257" s="1549"/>
      <c r="ADR257" s="1550"/>
      <c r="ADS257" s="1550"/>
      <c r="ADT257" s="1694"/>
      <c r="ADU257" s="1790"/>
      <c r="ADV257" s="1696"/>
      <c r="ADW257" s="1696"/>
      <c r="ADX257" s="1695"/>
      <c r="ADY257" s="1549"/>
      <c r="ADZ257" s="1550"/>
      <c r="AEA257" s="1550"/>
      <c r="AEB257" s="1694"/>
      <c r="AEC257" s="1790"/>
      <c r="AED257" s="1696"/>
      <c r="AEE257" s="1696"/>
      <c r="AEF257" s="1695"/>
      <c r="AEG257" s="1549"/>
      <c r="AEH257" s="1550"/>
      <c r="AEI257" s="1550"/>
      <c r="AEJ257" s="1694"/>
      <c r="AEK257" s="1790"/>
      <c r="AEL257" s="1696"/>
      <c r="AEM257" s="1696"/>
      <c r="AEN257" s="1695"/>
      <c r="AEO257" s="1549"/>
      <c r="AEP257" s="1550"/>
      <c r="AEQ257" s="1550"/>
      <c r="AER257" s="1694"/>
      <c r="AES257" s="1790"/>
      <c r="AET257" s="1696"/>
      <c r="AEU257" s="1696"/>
      <c r="AEV257" s="1695"/>
      <c r="AEW257" s="1549"/>
      <c r="AEX257" s="1550"/>
      <c r="AEY257" s="1550"/>
      <c r="AEZ257" s="1694"/>
      <c r="AFA257" s="1790"/>
      <c r="AFB257" s="1696"/>
      <c r="AFC257" s="1696"/>
      <c r="AFD257" s="1695"/>
      <c r="AFE257" s="1549"/>
      <c r="AFF257" s="1550"/>
      <c r="AFG257" s="1550"/>
      <c r="AFH257" s="1694"/>
      <c r="AFI257" s="1790"/>
      <c r="AFJ257" s="1696"/>
      <c r="AFK257" s="1696"/>
      <c r="AFL257" s="1695"/>
      <c r="AFM257" s="1549"/>
      <c r="AFN257" s="1550"/>
      <c r="AFO257" s="1550"/>
      <c r="AFP257" s="1694"/>
      <c r="AFQ257" s="1790"/>
      <c r="AFR257" s="1696"/>
      <c r="AFS257" s="1696"/>
      <c r="AFT257" s="1695"/>
      <c r="AFU257" s="1549"/>
      <c r="AFV257" s="1550"/>
      <c r="AFW257" s="1550"/>
      <c r="AFX257" s="1694"/>
      <c r="AFY257" s="1790"/>
      <c r="AFZ257" s="1696"/>
      <c r="AGA257" s="1696"/>
      <c r="AGB257" s="1695"/>
      <c r="AGC257" s="1549"/>
      <c r="AGD257" s="1550"/>
      <c r="AGE257" s="1550"/>
      <c r="AGF257" s="1694"/>
      <c r="AGG257" s="1790"/>
      <c r="AGH257" s="1696"/>
      <c r="AGI257" s="1696"/>
      <c r="AGJ257" s="1695"/>
      <c r="AGK257" s="1549"/>
      <c r="AGL257" s="1550"/>
      <c r="AGM257" s="1550"/>
      <c r="AGN257" s="1694"/>
      <c r="AGO257" s="1790"/>
      <c r="AGP257" s="1696"/>
      <c r="AGQ257" s="1696"/>
      <c r="AGR257" s="1695"/>
      <c r="AGS257" s="1549"/>
      <c r="AGT257" s="1550"/>
      <c r="AGU257" s="1550"/>
      <c r="AGV257" s="1694"/>
      <c r="AGW257" s="1790"/>
      <c r="AGX257" s="1696"/>
      <c r="AGY257" s="1696"/>
      <c r="AGZ257" s="1695"/>
      <c r="AHA257" s="1549"/>
      <c r="AHB257" s="1550"/>
      <c r="AHC257" s="1550"/>
      <c r="AHD257" s="1694"/>
      <c r="AHE257" s="1790"/>
      <c r="AHF257" s="1696"/>
      <c r="AHG257" s="1696"/>
      <c r="AHH257" s="1695"/>
      <c r="AHI257" s="1549"/>
      <c r="AHJ257" s="1550"/>
      <c r="AHK257" s="1550"/>
      <c r="AHL257" s="1694"/>
      <c r="AHM257" s="1790"/>
      <c r="AHN257" s="1696"/>
      <c r="AHO257" s="1696"/>
      <c r="AHP257" s="1695"/>
      <c r="AHQ257" s="1549"/>
      <c r="AHR257" s="1550"/>
      <c r="AHS257" s="1550"/>
      <c r="AHT257" s="1694"/>
      <c r="AHU257" s="1790"/>
      <c r="AHV257" s="1696"/>
      <c r="AHW257" s="1696"/>
      <c r="AHX257" s="1695"/>
      <c r="AHY257" s="1549"/>
      <c r="AHZ257" s="1550"/>
      <c r="AIA257" s="1550"/>
      <c r="AIB257" s="1694"/>
      <c r="AIC257" s="1790"/>
      <c r="AID257" s="1696"/>
      <c r="AIE257" s="1696"/>
      <c r="AIF257" s="1695"/>
      <c r="AIG257" s="1549"/>
      <c r="AIH257" s="1550"/>
      <c r="AII257" s="1550"/>
      <c r="AIJ257" s="1694"/>
      <c r="AIK257" s="1790"/>
      <c r="AIL257" s="1696"/>
      <c r="AIM257" s="1696"/>
      <c r="AIN257" s="1695"/>
      <c r="AIO257" s="1549"/>
      <c r="AIP257" s="1550"/>
      <c r="AIQ257" s="1550"/>
      <c r="AIR257" s="1694"/>
      <c r="AIS257" s="1790"/>
      <c r="AIT257" s="1696"/>
      <c r="AIU257" s="1696"/>
      <c r="AIV257" s="1695"/>
      <c r="AIW257" s="1549"/>
      <c r="AIX257" s="1550"/>
      <c r="AIY257" s="1550"/>
      <c r="AIZ257" s="1694"/>
      <c r="AJA257" s="1790"/>
      <c r="AJB257" s="1696"/>
      <c r="AJC257" s="1696"/>
      <c r="AJD257" s="1695"/>
      <c r="AJE257" s="1549"/>
      <c r="AJF257" s="1550"/>
      <c r="AJG257" s="1550"/>
      <c r="AJH257" s="1694"/>
      <c r="AJI257" s="1790"/>
      <c r="AJJ257" s="1696"/>
      <c r="AJK257" s="1696"/>
      <c r="AJL257" s="1695"/>
      <c r="AJM257" s="1549"/>
      <c r="AJN257" s="1550"/>
      <c r="AJO257" s="1550"/>
      <c r="AJP257" s="1694"/>
      <c r="AJQ257" s="1790"/>
      <c r="AJR257" s="1696"/>
      <c r="AJS257" s="1696"/>
      <c r="AJT257" s="1695"/>
      <c r="AJU257" s="1549"/>
      <c r="AJV257" s="1550"/>
      <c r="AJW257" s="1550"/>
      <c r="AJX257" s="1694"/>
      <c r="AJY257" s="1790"/>
      <c r="AJZ257" s="1696"/>
      <c r="AKA257" s="1696"/>
      <c r="AKB257" s="1695"/>
      <c r="AKC257" s="1549"/>
      <c r="AKD257" s="1550"/>
      <c r="AKE257" s="1550"/>
      <c r="AKF257" s="1694"/>
      <c r="AKG257" s="1790"/>
      <c r="AKH257" s="1696"/>
      <c r="AKI257" s="1696"/>
      <c r="AKJ257" s="1695"/>
      <c r="AKK257" s="1549"/>
      <c r="AKL257" s="1550"/>
      <c r="AKM257" s="1550"/>
      <c r="AKN257" s="1694"/>
      <c r="AKO257" s="1790"/>
      <c r="AKP257" s="1696"/>
      <c r="AKQ257" s="1696"/>
      <c r="AKR257" s="1695"/>
      <c r="AKS257" s="1549"/>
      <c r="AKT257" s="1550"/>
      <c r="AKU257" s="1550"/>
      <c r="AKV257" s="1694"/>
      <c r="AKW257" s="1790"/>
      <c r="AKX257" s="1696"/>
      <c r="AKY257" s="1696"/>
      <c r="AKZ257" s="1695"/>
      <c r="ALA257" s="1549"/>
      <c r="ALB257" s="1550"/>
      <c r="ALC257" s="1550"/>
      <c r="ALD257" s="1694"/>
      <c r="ALE257" s="1790"/>
      <c r="ALF257" s="1696"/>
      <c r="ALG257" s="1696"/>
      <c r="ALH257" s="1695"/>
      <c r="ALI257" s="1549"/>
      <c r="ALJ257" s="1550"/>
      <c r="ALK257" s="1550"/>
      <c r="ALL257" s="1694"/>
      <c r="ALM257" s="1790"/>
      <c r="ALN257" s="1696"/>
      <c r="ALO257" s="1696"/>
      <c r="ALP257" s="1695"/>
      <c r="ALQ257" s="1549"/>
      <c r="ALR257" s="1550"/>
      <c r="ALS257" s="1550"/>
      <c r="ALT257" s="1694"/>
      <c r="ALU257" s="1790"/>
      <c r="ALV257" s="1696"/>
      <c r="ALW257" s="1696"/>
      <c r="ALX257" s="1695"/>
      <c r="ALY257" s="1549"/>
      <c r="ALZ257" s="1550"/>
      <c r="AMA257" s="1550"/>
      <c r="AMB257" s="1694"/>
      <c r="AMC257" s="1790"/>
      <c r="AMD257" s="1696"/>
      <c r="AME257" s="1696"/>
      <c r="AMF257" s="1695"/>
      <c r="AMG257" s="1549"/>
      <c r="AMH257" s="1550"/>
      <c r="AMI257" s="1550"/>
      <c r="AMJ257" s="1703"/>
    </row>
    <row r="258" spans="1:1024" s="72" customFormat="1" ht="15" customHeight="1">
      <c r="A258" s="1694">
        <v>9500100001</v>
      </c>
      <c r="B258" s="1790" t="s">
        <v>4226</v>
      </c>
      <c r="C258" s="1696" t="s">
        <v>4028</v>
      </c>
      <c r="D258" s="1696" t="s">
        <v>4041</v>
      </c>
      <c r="E258" s="1695">
        <v>6</v>
      </c>
      <c r="F258" s="1549">
        <v>7.24</v>
      </c>
      <c r="G258" s="1536">
        <f>F258*$I$2</f>
        <v>0</v>
      </c>
      <c r="H258" s="1536">
        <f>G258-G258*($I$1)</f>
        <v>0</v>
      </c>
      <c r="I258"/>
      <c r="L258" s="85"/>
      <c r="M258" s="85"/>
      <c r="N258" s="144"/>
      <c r="O258" s="145"/>
      <c r="P258" s="145"/>
      <c r="Q258" s="146"/>
      <c r="T258" s="85"/>
      <c r="U258" s="144"/>
      <c r="V258" s="145"/>
      <c r="W258" s="145"/>
      <c r="X258" s="146"/>
      <c r="Y258" s="1792"/>
      <c r="AB258" s="85"/>
      <c r="AC258" s="144"/>
      <c r="AD258" s="145"/>
      <c r="AE258" s="145"/>
      <c r="AF258" s="146"/>
      <c r="AG258" s="1792"/>
      <c r="AJ258" s="85"/>
      <c r="AK258" s="144"/>
      <c r="AL258" s="145"/>
      <c r="AM258" s="145"/>
      <c r="AN258" s="146"/>
      <c r="AO258" s="1792"/>
      <c r="AR258" s="85"/>
      <c r="AS258" s="144"/>
      <c r="AT258" s="145"/>
      <c r="AU258" s="145"/>
      <c r="AV258" s="146"/>
      <c r="AW258" s="1792"/>
      <c r="AZ258" s="85"/>
      <c r="BA258" s="144"/>
      <c r="BB258" s="145"/>
      <c r="BC258" s="145"/>
      <c r="BD258" s="146"/>
      <c r="BE258" s="1792"/>
      <c r="BH258" s="85"/>
      <c r="BI258" s="144"/>
      <c r="BJ258" s="145"/>
      <c r="BK258" s="145"/>
      <c r="BL258" s="146"/>
      <c r="BM258" s="1792"/>
      <c r="BP258" s="85"/>
      <c r="BQ258" s="144"/>
      <c r="BR258" s="145"/>
      <c r="BS258" s="145"/>
      <c r="BT258" s="146"/>
      <c r="BU258" s="1792"/>
      <c r="BX258" s="85"/>
      <c r="BY258" s="144"/>
      <c r="BZ258" s="145"/>
      <c r="CA258" s="145"/>
      <c r="CB258" s="146"/>
      <c r="CC258" s="1792"/>
      <c r="CF258" s="85"/>
      <c r="CG258" s="144"/>
      <c r="CH258" s="145"/>
      <c r="CI258" s="145"/>
      <c r="CJ258" s="146"/>
      <c r="CK258" s="1792"/>
      <c r="CN258" s="85"/>
      <c r="CO258" s="144"/>
      <c r="CP258" s="145"/>
      <c r="CQ258" s="145"/>
      <c r="CR258" s="146"/>
      <c r="CS258" s="1792"/>
      <c r="CV258" s="85"/>
      <c r="CW258" s="144"/>
      <c r="CX258" s="145"/>
      <c r="CY258" s="145"/>
      <c r="CZ258" s="146"/>
      <c r="DA258" s="1792"/>
      <c r="DD258" s="85"/>
      <c r="DE258" s="144"/>
      <c r="DF258" s="145"/>
      <c r="DG258" s="145"/>
      <c r="DH258" s="146"/>
      <c r="DI258" s="1792"/>
      <c r="DL258" s="85"/>
      <c r="DM258" s="144"/>
      <c r="DN258" s="145"/>
      <c r="DO258" s="145"/>
      <c r="DP258" s="146"/>
      <c r="DQ258" s="1792"/>
      <c r="DT258" s="85"/>
      <c r="DU258" s="144"/>
      <c r="DV258" s="145"/>
      <c r="DW258" s="145"/>
      <c r="DX258" s="146"/>
      <c r="DY258" s="1792"/>
      <c r="EB258" s="85"/>
      <c r="EC258" s="144"/>
      <c r="ED258" s="145"/>
      <c r="EE258" s="145"/>
      <c r="EF258" s="146"/>
      <c r="EG258" s="1792"/>
      <c r="EJ258" s="85"/>
      <c r="EK258" s="144"/>
      <c r="EL258" s="145"/>
      <c r="EM258" s="145"/>
      <c r="EN258" s="146"/>
      <c r="EO258" s="1792"/>
      <c r="ER258" s="85"/>
      <c r="ES258" s="144"/>
      <c r="ET258" s="145"/>
      <c r="EU258" s="145"/>
      <c r="EV258" s="146"/>
      <c r="EW258" s="1792"/>
      <c r="EZ258" s="85"/>
      <c r="FA258" s="144"/>
      <c r="FB258" s="145"/>
      <c r="FC258" s="145"/>
      <c r="FD258" s="146"/>
      <c r="FE258" s="1792"/>
      <c r="FH258" s="85"/>
      <c r="FI258" s="144"/>
      <c r="FJ258" s="145"/>
      <c r="FK258" s="145"/>
      <c r="FL258" s="146"/>
      <c r="FM258" s="1792"/>
      <c r="FP258" s="85"/>
      <c r="FQ258" s="144"/>
      <c r="FR258" s="145"/>
      <c r="FS258" s="145"/>
      <c r="FT258" s="146"/>
      <c r="FU258" s="1792"/>
      <c r="FX258" s="85"/>
      <c r="FY258" s="144"/>
      <c r="FZ258" s="145"/>
      <c r="GA258" s="145"/>
      <c r="GB258" s="146"/>
      <c r="GC258" s="1792"/>
      <c r="GF258" s="85"/>
      <c r="GG258" s="144"/>
      <c r="GH258" s="145"/>
      <c r="GI258" s="145"/>
      <c r="GJ258" s="146"/>
      <c r="GK258" s="1792"/>
      <c r="GN258" s="85"/>
      <c r="GO258" s="144"/>
      <c r="GP258" s="145"/>
      <c r="GQ258" s="145"/>
      <c r="GR258" s="146"/>
      <c r="GS258" s="1792"/>
      <c r="GV258" s="85"/>
      <c r="GW258" s="144"/>
      <c r="GX258" s="145"/>
      <c r="GY258" s="145"/>
      <c r="GZ258" s="146"/>
      <c r="HA258" s="1792"/>
      <c r="HD258" s="85"/>
      <c r="HE258" s="144"/>
      <c r="HF258" s="145"/>
      <c r="HG258" s="145"/>
      <c r="HH258" s="146"/>
      <c r="HI258" s="1792"/>
      <c r="HL258" s="85"/>
      <c r="HM258" s="144"/>
      <c r="HN258" s="145"/>
      <c r="HO258" s="145"/>
      <c r="HP258" s="146"/>
      <c r="HQ258" s="1792"/>
      <c r="HT258" s="85"/>
      <c r="HU258" s="144"/>
      <c r="HV258" s="145"/>
      <c r="HW258" s="145"/>
      <c r="HX258" s="146"/>
      <c r="HY258" s="1792"/>
      <c r="IB258" s="85"/>
      <c r="IC258" s="144"/>
      <c r="ID258" s="145"/>
      <c r="IE258" s="145"/>
      <c r="IF258" s="146"/>
      <c r="IG258" s="1792"/>
      <c r="IJ258" s="85"/>
      <c r="IK258" s="144"/>
      <c r="IL258" s="145"/>
      <c r="IM258" s="145"/>
      <c r="IN258" s="146"/>
      <c r="IO258" s="1792"/>
      <c r="IR258" s="85"/>
      <c r="IS258" s="144"/>
      <c r="IT258" s="145"/>
      <c r="IU258" s="145"/>
      <c r="IV258" s="146"/>
      <c r="IW258" s="1792"/>
      <c r="IZ258" s="85"/>
      <c r="JA258" s="144"/>
      <c r="JB258" s="145"/>
      <c r="JC258" s="145"/>
      <c r="JD258" s="146"/>
      <c r="JE258" s="1792"/>
      <c r="JH258" s="85"/>
      <c r="JI258" s="144"/>
      <c r="JJ258" s="145"/>
      <c r="JK258" s="145"/>
      <c r="JL258" s="146"/>
      <c r="JM258" s="1792"/>
      <c r="JP258" s="85"/>
      <c r="JQ258" s="144"/>
      <c r="JR258" s="145"/>
      <c r="JS258" s="145"/>
      <c r="JT258" s="146"/>
      <c r="JU258" s="1792"/>
      <c r="JX258" s="85"/>
      <c r="JY258" s="144"/>
      <c r="JZ258" s="145"/>
      <c r="KA258" s="145"/>
      <c r="KB258" s="146"/>
      <c r="KC258" s="1792"/>
      <c r="KF258" s="85"/>
      <c r="KG258" s="144"/>
      <c r="KH258" s="145"/>
      <c r="KI258" s="145"/>
      <c r="KJ258" s="146"/>
      <c r="KK258" s="1792"/>
      <c r="KN258" s="85"/>
      <c r="KO258" s="144"/>
      <c r="KP258" s="145"/>
      <c r="KQ258" s="145"/>
      <c r="KR258" s="146"/>
      <c r="KS258" s="1792"/>
      <c r="KV258" s="85"/>
      <c r="KW258" s="144"/>
      <c r="KX258" s="145"/>
      <c r="KY258" s="145"/>
      <c r="KZ258" s="146"/>
      <c r="LA258" s="1792"/>
      <c r="LD258" s="85"/>
      <c r="LE258" s="144"/>
      <c r="LF258" s="145"/>
      <c r="LG258" s="145"/>
      <c r="LH258" s="146"/>
      <c r="LI258" s="1792"/>
      <c r="LL258" s="85"/>
      <c r="LM258" s="144"/>
      <c r="LN258" s="145"/>
      <c r="LO258" s="145"/>
      <c r="LP258" s="146"/>
      <c r="LQ258" s="1792"/>
      <c r="LT258" s="85"/>
      <c r="LU258" s="144"/>
      <c r="LV258" s="145"/>
      <c r="LW258" s="145"/>
      <c r="LX258" s="146"/>
      <c r="LY258" s="1792"/>
      <c r="MB258" s="85"/>
      <c r="MC258" s="144"/>
      <c r="MD258" s="145"/>
      <c r="ME258" s="145"/>
      <c r="MF258" s="146"/>
      <c r="MG258" s="1792"/>
      <c r="MJ258" s="85"/>
      <c r="MK258" s="144"/>
      <c r="ML258" s="145"/>
      <c r="MM258" s="145"/>
      <c r="MN258" s="146"/>
      <c r="MO258" s="1792"/>
      <c r="MR258" s="85"/>
      <c r="MS258" s="144"/>
      <c r="MT258" s="145"/>
      <c r="MU258" s="145"/>
      <c r="MV258" s="146"/>
      <c r="MW258" s="1792"/>
      <c r="MZ258" s="85"/>
      <c r="NA258" s="144"/>
      <c r="NB258" s="145"/>
      <c r="NC258" s="145"/>
      <c r="ND258" s="146"/>
      <c r="NE258" s="1792"/>
      <c r="NH258" s="85"/>
      <c r="NI258" s="144"/>
      <c r="NJ258" s="145"/>
      <c r="NK258" s="145"/>
      <c r="NL258" s="146"/>
      <c r="NM258" s="1792"/>
      <c r="NP258" s="85"/>
      <c r="NQ258" s="144"/>
      <c r="NR258" s="145"/>
      <c r="NS258" s="145"/>
      <c r="NT258" s="146"/>
      <c r="NU258" s="1792"/>
      <c r="NX258" s="85"/>
      <c r="NY258" s="144"/>
      <c r="NZ258" s="145"/>
      <c r="OA258" s="145"/>
      <c r="OB258" s="146"/>
      <c r="OC258" s="1792"/>
      <c r="OF258" s="85"/>
      <c r="OG258" s="144"/>
      <c r="OH258" s="145"/>
      <c r="OI258" s="145"/>
      <c r="OJ258" s="146"/>
      <c r="OK258" s="1792"/>
      <c r="ON258" s="85"/>
      <c r="OO258" s="144"/>
      <c r="OP258" s="145"/>
      <c r="OQ258" s="145"/>
      <c r="OR258" s="146"/>
      <c r="OS258" s="1792"/>
      <c r="OV258" s="85"/>
      <c r="OW258" s="144"/>
      <c r="OX258" s="145"/>
      <c r="OY258" s="145"/>
      <c r="OZ258" s="146"/>
      <c r="PA258" s="1792"/>
      <c r="PD258" s="85"/>
      <c r="PE258" s="144"/>
      <c r="PF258" s="145"/>
      <c r="PG258" s="145"/>
      <c r="PH258" s="146"/>
      <c r="PI258" s="1792"/>
      <c r="PL258" s="85"/>
      <c r="PM258" s="144"/>
      <c r="PN258" s="145"/>
      <c r="PO258" s="145"/>
      <c r="PP258" s="146"/>
      <c r="PQ258" s="1792"/>
      <c r="PT258" s="85"/>
      <c r="PU258" s="144"/>
      <c r="PV258" s="145"/>
      <c r="PW258" s="145"/>
      <c r="PX258" s="146"/>
      <c r="PY258" s="1792"/>
      <c r="QB258" s="85"/>
      <c r="QC258" s="144"/>
      <c r="QD258" s="145"/>
      <c r="QE258" s="145"/>
      <c r="QF258" s="146"/>
      <c r="QG258" s="1792"/>
      <c r="QJ258" s="85"/>
      <c r="QK258" s="144"/>
      <c r="QL258" s="145"/>
      <c r="QM258" s="145"/>
      <c r="QN258" s="146"/>
      <c r="QO258" s="1792"/>
      <c r="QR258" s="85"/>
      <c r="QS258" s="144"/>
      <c r="QT258" s="145"/>
      <c r="QU258" s="145"/>
      <c r="QV258" s="146"/>
      <c r="QW258" s="1792"/>
      <c r="QZ258" s="85"/>
      <c r="RA258" s="144"/>
      <c r="RB258" s="145"/>
      <c r="RC258" s="145"/>
      <c r="RD258" s="146"/>
      <c r="RE258" s="1792"/>
      <c r="RH258" s="85"/>
      <c r="RI258" s="144"/>
      <c r="RJ258" s="145"/>
      <c r="RK258" s="145"/>
      <c r="RL258" s="146"/>
      <c r="RM258" s="1792"/>
      <c r="RP258" s="85"/>
      <c r="RQ258" s="144"/>
      <c r="RR258" s="145"/>
      <c r="RS258" s="145"/>
      <c r="RT258" s="146"/>
      <c r="RU258" s="1792"/>
      <c r="RX258" s="85"/>
      <c r="RY258" s="144"/>
      <c r="RZ258" s="145"/>
      <c r="SA258" s="145"/>
      <c r="SB258" s="146"/>
      <c r="SC258" s="1792"/>
      <c r="SF258" s="85"/>
      <c r="SG258" s="144"/>
      <c r="SH258" s="145"/>
      <c r="SI258" s="145"/>
      <c r="SJ258" s="146"/>
      <c r="SK258" s="1792"/>
      <c r="SN258" s="85"/>
      <c r="SO258" s="144"/>
      <c r="SP258" s="145"/>
      <c r="SQ258" s="145"/>
      <c r="SR258" s="146"/>
      <c r="SS258" s="1792"/>
      <c r="SV258" s="85"/>
      <c r="SW258" s="144"/>
      <c r="SX258" s="145"/>
      <c r="SY258" s="145"/>
      <c r="SZ258" s="146"/>
      <c r="TA258" s="1792"/>
      <c r="TD258" s="85"/>
      <c r="TE258" s="144"/>
      <c r="TF258" s="145"/>
      <c r="TG258" s="145"/>
      <c r="TH258" s="146"/>
      <c r="TI258" s="1792"/>
      <c r="TL258" s="85"/>
      <c r="TM258" s="144"/>
      <c r="TN258" s="145"/>
      <c r="TO258" s="145"/>
      <c r="TP258" s="146"/>
      <c r="TQ258" s="1792"/>
      <c r="TT258" s="85"/>
      <c r="TU258" s="144"/>
      <c r="TV258" s="145"/>
      <c r="TW258" s="145"/>
      <c r="TX258" s="146"/>
      <c r="TY258" s="1792"/>
      <c r="UB258" s="85"/>
      <c r="UC258" s="144"/>
      <c r="UD258" s="145"/>
      <c r="UE258" s="145"/>
      <c r="UF258" s="146"/>
      <c r="UG258" s="1792"/>
      <c r="UJ258" s="85"/>
      <c r="UK258" s="144"/>
      <c r="UL258" s="145"/>
      <c r="UM258" s="145"/>
      <c r="UN258" s="146"/>
      <c r="UO258" s="1792"/>
      <c r="UR258" s="85"/>
      <c r="US258" s="144"/>
      <c r="UT258" s="145"/>
      <c r="UU258" s="145"/>
      <c r="UV258" s="146"/>
      <c r="UW258" s="1792"/>
      <c r="UZ258" s="85"/>
      <c r="VA258" s="144"/>
      <c r="VB258" s="145"/>
      <c r="VC258" s="145"/>
      <c r="VD258" s="146"/>
      <c r="VE258" s="1792"/>
      <c r="VH258" s="85"/>
      <c r="VI258" s="144"/>
      <c r="VJ258" s="145"/>
      <c r="VK258" s="145"/>
      <c r="VL258" s="146"/>
      <c r="VM258" s="1792"/>
      <c r="VP258" s="85"/>
      <c r="VQ258" s="144"/>
      <c r="VR258" s="145"/>
      <c r="VS258" s="145"/>
      <c r="VT258" s="146"/>
      <c r="VU258" s="1792"/>
      <c r="VX258" s="85"/>
      <c r="VY258" s="144"/>
      <c r="VZ258" s="145"/>
      <c r="WA258" s="145"/>
      <c r="WB258" s="146"/>
      <c r="WC258" s="1792"/>
      <c r="WF258" s="85"/>
      <c r="WG258" s="144"/>
      <c r="WH258" s="145"/>
      <c r="WI258" s="145"/>
      <c r="WJ258" s="146"/>
      <c r="WK258" s="1792"/>
      <c r="WN258" s="85"/>
      <c r="WO258" s="144"/>
      <c r="WP258" s="145"/>
      <c r="WQ258" s="145"/>
      <c r="WR258" s="146"/>
      <c r="WS258" s="1792"/>
      <c r="WV258" s="85"/>
      <c r="WW258" s="144"/>
      <c r="WX258" s="145"/>
      <c r="WY258" s="145"/>
      <c r="WZ258" s="146"/>
      <c r="XA258" s="1792"/>
      <c r="XD258" s="85"/>
      <c r="XE258" s="144"/>
      <c r="XF258" s="145"/>
      <c r="XG258" s="145"/>
      <c r="XH258" s="146"/>
      <c r="XI258" s="1792"/>
      <c r="XL258" s="85"/>
      <c r="XM258" s="144"/>
      <c r="XN258" s="145"/>
      <c r="XO258" s="145"/>
      <c r="XP258" s="146"/>
      <c r="XQ258" s="1792"/>
      <c r="XT258" s="85"/>
      <c r="XU258" s="144"/>
      <c r="XV258" s="145"/>
      <c r="XW258" s="145"/>
      <c r="XX258" s="146"/>
      <c r="XY258" s="1792"/>
      <c r="YB258" s="85"/>
      <c r="YC258" s="144"/>
      <c r="YD258" s="145"/>
      <c r="YE258" s="145"/>
      <c r="YF258" s="146"/>
      <c r="YG258" s="1792"/>
      <c r="YJ258" s="85"/>
      <c r="YK258" s="144"/>
      <c r="YL258" s="145"/>
      <c r="YM258" s="145"/>
      <c r="YN258" s="146"/>
      <c r="YO258" s="1792"/>
      <c r="YR258" s="85"/>
      <c r="YS258" s="144"/>
      <c r="YT258" s="145"/>
      <c r="YU258" s="145"/>
      <c r="YV258" s="146"/>
      <c r="YW258" s="1792"/>
      <c r="YZ258" s="85"/>
      <c r="ZA258" s="144"/>
      <c r="ZB258" s="145"/>
      <c r="ZC258" s="145"/>
      <c r="ZD258" s="146"/>
      <c r="ZE258" s="1792"/>
      <c r="ZH258" s="85"/>
      <c r="ZI258" s="144"/>
      <c r="ZJ258" s="145"/>
      <c r="ZK258" s="145"/>
      <c r="ZL258" s="146"/>
      <c r="ZM258" s="1792"/>
      <c r="ZP258" s="85"/>
      <c r="ZQ258" s="144"/>
      <c r="ZR258" s="145"/>
      <c r="ZS258" s="145"/>
      <c r="ZT258" s="146"/>
      <c r="ZU258" s="1792"/>
      <c r="ZX258" s="85"/>
      <c r="ZY258" s="144"/>
      <c r="ZZ258" s="145"/>
      <c r="AAA258" s="145"/>
      <c r="AAB258" s="146"/>
      <c r="AAC258" s="1792"/>
      <c r="AAF258" s="85"/>
      <c r="AAG258" s="144"/>
      <c r="AAH258" s="145"/>
      <c r="AAI258" s="145"/>
      <c r="AAJ258" s="146"/>
      <c r="AAK258" s="1792"/>
      <c r="AAN258" s="85"/>
      <c r="AAO258" s="144"/>
      <c r="AAP258" s="145"/>
      <c r="AAQ258" s="2057"/>
      <c r="AAR258" s="1694"/>
      <c r="AAS258" s="1790"/>
      <c r="AAT258" s="1696"/>
      <c r="AAU258" s="1696"/>
      <c r="AAV258" s="1695"/>
      <c r="AAW258" s="1549"/>
      <c r="AAX258" s="1550"/>
      <c r="AAY258" s="1550"/>
      <c r="AAZ258" s="1694"/>
      <c r="ABA258" s="1790"/>
      <c r="ABB258" s="1696"/>
      <c r="ABC258" s="1696"/>
      <c r="ABD258" s="1695"/>
      <c r="ABE258" s="1549"/>
      <c r="ABF258" s="1550"/>
      <c r="ABG258" s="1550"/>
      <c r="ABH258" s="1694"/>
      <c r="ABI258" s="1790"/>
      <c r="ABJ258" s="1696"/>
      <c r="ABK258" s="1696"/>
      <c r="ABL258" s="1695"/>
      <c r="ABM258" s="1549"/>
      <c r="ABN258" s="1550"/>
      <c r="ABO258" s="1550"/>
      <c r="ABP258" s="1694"/>
      <c r="ABQ258" s="1790"/>
      <c r="ABR258" s="1696"/>
      <c r="ABS258" s="1696"/>
      <c r="ABT258" s="1695"/>
      <c r="ABU258" s="1549"/>
      <c r="ABV258" s="1550"/>
      <c r="ABW258" s="1550"/>
      <c r="ABX258" s="1694"/>
      <c r="ABY258" s="1790"/>
      <c r="ABZ258" s="1696"/>
      <c r="ACA258" s="1696"/>
      <c r="ACB258" s="1695"/>
      <c r="ACC258" s="1549"/>
      <c r="ACD258" s="1550"/>
      <c r="ACE258" s="1550"/>
      <c r="ACF258" s="1694"/>
      <c r="ACG258" s="1790"/>
      <c r="ACH258" s="1696"/>
      <c r="ACI258" s="1696"/>
      <c r="ACJ258" s="1695"/>
      <c r="ACK258" s="1549"/>
      <c r="ACL258" s="1550"/>
      <c r="ACM258" s="1550"/>
      <c r="ACN258" s="1694"/>
      <c r="ACO258" s="1790"/>
      <c r="ACP258" s="1696"/>
      <c r="ACQ258" s="1696"/>
      <c r="ACR258" s="1695"/>
      <c r="ACS258" s="1549"/>
      <c r="ACT258" s="1550"/>
      <c r="ACU258" s="1550"/>
      <c r="ACV258" s="1694"/>
      <c r="ACW258" s="1790"/>
      <c r="ACX258" s="1696"/>
      <c r="ACY258" s="1696"/>
      <c r="ACZ258" s="1695"/>
      <c r="ADA258" s="1549"/>
      <c r="ADB258" s="1550"/>
      <c r="ADC258" s="1550"/>
      <c r="ADD258" s="1694"/>
      <c r="ADE258" s="1790"/>
      <c r="ADF258" s="1696"/>
      <c r="ADG258" s="1696"/>
      <c r="ADH258" s="1695"/>
      <c r="ADI258" s="1549"/>
      <c r="ADJ258" s="1550"/>
      <c r="ADK258" s="1550"/>
      <c r="ADL258" s="1694"/>
      <c r="ADM258" s="1790"/>
      <c r="ADN258" s="1696"/>
      <c r="ADO258" s="1696"/>
      <c r="ADP258" s="1695"/>
      <c r="ADQ258" s="1549"/>
      <c r="ADR258" s="1550"/>
      <c r="ADS258" s="1550"/>
      <c r="ADT258" s="1694"/>
      <c r="ADU258" s="1790"/>
      <c r="ADV258" s="1696"/>
      <c r="ADW258" s="1696"/>
      <c r="ADX258" s="1695"/>
      <c r="ADY258" s="1549"/>
      <c r="ADZ258" s="1550"/>
      <c r="AEA258" s="1550"/>
      <c r="AEB258" s="1694"/>
      <c r="AEC258" s="1790"/>
      <c r="AED258" s="1696"/>
      <c r="AEE258" s="1696"/>
      <c r="AEF258" s="1695"/>
      <c r="AEG258" s="1549"/>
      <c r="AEH258" s="1550"/>
      <c r="AEI258" s="1550"/>
      <c r="AEJ258" s="1694"/>
      <c r="AEK258" s="1790"/>
      <c r="AEL258" s="1696"/>
      <c r="AEM258" s="1696"/>
      <c r="AEN258" s="1695"/>
      <c r="AEO258" s="1549"/>
      <c r="AEP258" s="1550"/>
      <c r="AEQ258" s="1550"/>
      <c r="AER258" s="1694"/>
      <c r="AES258" s="1790"/>
      <c r="AET258" s="1696"/>
      <c r="AEU258" s="1696"/>
      <c r="AEV258" s="1695"/>
      <c r="AEW258" s="1549"/>
      <c r="AEX258" s="1550"/>
      <c r="AEY258" s="1550"/>
      <c r="AEZ258" s="1694"/>
      <c r="AFA258" s="1790"/>
      <c r="AFB258" s="1696"/>
      <c r="AFC258" s="1696"/>
      <c r="AFD258" s="1695"/>
      <c r="AFE258" s="1549"/>
      <c r="AFF258" s="1550"/>
      <c r="AFG258" s="1550"/>
      <c r="AFH258" s="1694"/>
      <c r="AFI258" s="1790"/>
      <c r="AFJ258" s="1696"/>
      <c r="AFK258" s="1696"/>
      <c r="AFL258" s="1695"/>
      <c r="AFM258" s="1549"/>
      <c r="AFN258" s="1550"/>
      <c r="AFO258" s="1550"/>
      <c r="AFP258" s="1694"/>
      <c r="AFQ258" s="1790"/>
      <c r="AFR258" s="1696"/>
      <c r="AFS258" s="1696"/>
      <c r="AFT258" s="1695"/>
      <c r="AFU258" s="1549"/>
      <c r="AFV258" s="1550"/>
      <c r="AFW258" s="1550"/>
      <c r="AFX258" s="1694"/>
      <c r="AFY258" s="1790"/>
      <c r="AFZ258" s="1696"/>
      <c r="AGA258" s="1696"/>
      <c r="AGB258" s="1695"/>
      <c r="AGC258" s="1549"/>
      <c r="AGD258" s="1550"/>
      <c r="AGE258" s="1550"/>
      <c r="AGF258" s="1694"/>
      <c r="AGG258" s="1790"/>
      <c r="AGH258" s="1696"/>
      <c r="AGI258" s="1696"/>
      <c r="AGJ258" s="1695"/>
      <c r="AGK258" s="1549"/>
      <c r="AGL258" s="1550"/>
      <c r="AGM258" s="1550"/>
      <c r="AGN258" s="1694"/>
      <c r="AGO258" s="1790"/>
      <c r="AGP258" s="1696"/>
      <c r="AGQ258" s="1696"/>
      <c r="AGR258" s="1695"/>
      <c r="AGS258" s="1549"/>
      <c r="AGT258" s="1550"/>
      <c r="AGU258" s="1550"/>
      <c r="AGV258" s="1694"/>
      <c r="AGW258" s="1790"/>
      <c r="AGX258" s="1696"/>
      <c r="AGY258" s="1696"/>
      <c r="AGZ258" s="1695"/>
      <c r="AHA258" s="1549"/>
      <c r="AHB258" s="1550"/>
      <c r="AHC258" s="1550"/>
      <c r="AHD258" s="1694"/>
      <c r="AHE258" s="1790"/>
      <c r="AHF258" s="1696"/>
      <c r="AHG258" s="1696"/>
      <c r="AHH258" s="1695"/>
      <c r="AHI258" s="1549"/>
      <c r="AHJ258" s="1550"/>
      <c r="AHK258" s="1550"/>
      <c r="AHL258" s="1694"/>
      <c r="AHM258" s="1790"/>
      <c r="AHN258" s="1696"/>
      <c r="AHO258" s="1696"/>
      <c r="AHP258" s="1695"/>
      <c r="AHQ258" s="1549"/>
      <c r="AHR258" s="1550"/>
      <c r="AHS258" s="1550"/>
      <c r="AHT258" s="1694"/>
      <c r="AHU258" s="1790"/>
      <c r="AHV258" s="1696"/>
      <c r="AHW258" s="1696"/>
      <c r="AHX258" s="1695"/>
      <c r="AHY258" s="1549"/>
      <c r="AHZ258" s="1550"/>
      <c r="AIA258" s="1550"/>
      <c r="AIB258" s="1694"/>
      <c r="AIC258" s="1790"/>
      <c r="AID258" s="1696"/>
      <c r="AIE258" s="1696"/>
      <c r="AIF258" s="1695"/>
      <c r="AIG258" s="1549"/>
      <c r="AIH258" s="1550"/>
      <c r="AII258" s="1550"/>
      <c r="AIJ258" s="1694"/>
      <c r="AIK258" s="1790"/>
      <c r="AIL258" s="1696"/>
      <c r="AIM258" s="1696"/>
      <c r="AIN258" s="1695"/>
      <c r="AIO258" s="1549"/>
      <c r="AIP258" s="1550"/>
      <c r="AIQ258" s="1550"/>
      <c r="AIR258" s="1694"/>
      <c r="AIS258" s="1790"/>
      <c r="AIT258" s="1696"/>
      <c r="AIU258" s="1696"/>
      <c r="AIV258" s="1695"/>
      <c r="AIW258" s="1549"/>
      <c r="AIX258" s="1550"/>
      <c r="AIY258" s="1550"/>
      <c r="AIZ258" s="1694"/>
      <c r="AJA258" s="1790"/>
      <c r="AJB258" s="1696"/>
      <c r="AJC258" s="1696"/>
      <c r="AJD258" s="1695"/>
      <c r="AJE258" s="1549"/>
      <c r="AJF258" s="1550"/>
      <c r="AJG258" s="1550"/>
      <c r="AJH258" s="1694"/>
      <c r="AJI258" s="1790"/>
      <c r="AJJ258" s="1696"/>
      <c r="AJK258" s="1696"/>
      <c r="AJL258" s="1695"/>
      <c r="AJM258" s="1549"/>
      <c r="AJN258" s="1550"/>
      <c r="AJO258" s="1550"/>
      <c r="AJP258" s="1694"/>
      <c r="AJQ258" s="1790"/>
      <c r="AJR258" s="1696"/>
      <c r="AJS258" s="1696"/>
      <c r="AJT258" s="1695"/>
      <c r="AJU258" s="1549"/>
      <c r="AJV258" s="1550"/>
      <c r="AJW258" s="1550"/>
      <c r="AJX258" s="1694"/>
      <c r="AJY258" s="1790"/>
      <c r="AJZ258" s="1696"/>
      <c r="AKA258" s="1696"/>
      <c r="AKB258" s="1695"/>
      <c r="AKC258" s="1549"/>
      <c r="AKD258" s="1550"/>
      <c r="AKE258" s="1550"/>
      <c r="AKF258" s="1694"/>
      <c r="AKG258" s="1790"/>
      <c r="AKH258" s="1696"/>
      <c r="AKI258" s="1696"/>
      <c r="AKJ258" s="1695"/>
      <c r="AKK258" s="1549"/>
      <c r="AKL258" s="1550"/>
      <c r="AKM258" s="1550"/>
      <c r="AKN258" s="1694"/>
      <c r="AKO258" s="1790"/>
      <c r="AKP258" s="1696"/>
      <c r="AKQ258" s="1696"/>
      <c r="AKR258" s="1695"/>
      <c r="AKS258" s="1549"/>
      <c r="AKT258" s="1550"/>
      <c r="AKU258" s="1550"/>
      <c r="AKV258" s="1694"/>
      <c r="AKW258" s="1790"/>
      <c r="AKX258" s="1696"/>
      <c r="AKY258" s="1696"/>
      <c r="AKZ258" s="1695"/>
      <c r="ALA258" s="1549"/>
      <c r="ALB258" s="1550"/>
      <c r="ALC258" s="1550"/>
      <c r="ALD258" s="1694"/>
      <c r="ALE258" s="1790"/>
      <c r="ALF258" s="1696"/>
      <c r="ALG258" s="1696"/>
      <c r="ALH258" s="1695"/>
      <c r="ALI258" s="1549"/>
      <c r="ALJ258" s="1550"/>
      <c r="ALK258" s="1550"/>
      <c r="ALL258" s="1694"/>
      <c r="ALM258" s="1790"/>
      <c r="ALN258" s="1696"/>
      <c r="ALO258" s="1696"/>
      <c r="ALP258" s="1695"/>
      <c r="ALQ258" s="1549"/>
      <c r="ALR258" s="1550"/>
      <c r="ALS258" s="1550"/>
      <c r="ALT258" s="1694"/>
      <c r="ALU258" s="1790"/>
      <c r="ALV258" s="1696"/>
      <c r="ALW258" s="1696"/>
      <c r="ALX258" s="1695"/>
      <c r="ALY258" s="1549"/>
      <c r="ALZ258" s="1550"/>
      <c r="AMA258" s="1550"/>
      <c r="AMB258" s="1694"/>
      <c r="AMC258" s="1790"/>
      <c r="AMD258" s="1696"/>
      <c r="AME258" s="1696"/>
      <c r="AMF258" s="1695"/>
      <c r="AMG258" s="1549"/>
      <c r="AMH258" s="1550"/>
      <c r="AMI258" s="1550"/>
      <c r="AMJ258" s="1703"/>
    </row>
    <row r="259" spans="1:1024" s="72" customFormat="1" ht="15" customHeight="1">
      <c r="A259" s="1694">
        <v>9500700001</v>
      </c>
      <c r="B259" s="1790"/>
      <c r="C259" s="1696" t="s">
        <v>4024</v>
      </c>
      <c r="D259" s="1696" t="s">
        <v>4041</v>
      </c>
      <c r="E259" s="1695">
        <v>6</v>
      </c>
      <c r="F259" s="1549">
        <v>7.24</v>
      </c>
      <c r="G259" s="1536">
        <f>F259*$I$2</f>
        <v>0</v>
      </c>
      <c r="H259" s="1536">
        <f>G259-G259*($I$1)</f>
        <v>0</v>
      </c>
      <c r="I259"/>
      <c r="L259" s="85"/>
      <c r="M259" s="85"/>
      <c r="N259" s="144"/>
      <c r="O259" s="145"/>
      <c r="P259" s="145"/>
      <c r="Q259" s="146"/>
      <c r="T259" s="85"/>
      <c r="U259" s="144"/>
      <c r="V259" s="145"/>
      <c r="W259" s="145"/>
      <c r="X259" s="146"/>
      <c r="Y259" s="1792"/>
      <c r="AB259" s="85"/>
      <c r="AC259" s="144"/>
      <c r="AD259" s="145"/>
      <c r="AE259" s="145"/>
      <c r="AF259" s="146"/>
      <c r="AG259" s="1792"/>
      <c r="AJ259" s="85"/>
      <c r="AK259" s="144"/>
      <c r="AL259" s="145"/>
      <c r="AM259" s="145"/>
      <c r="AN259" s="146"/>
      <c r="AO259" s="1792"/>
      <c r="AR259" s="85"/>
      <c r="AS259" s="144"/>
      <c r="AT259" s="145"/>
      <c r="AU259" s="145"/>
      <c r="AV259" s="146"/>
      <c r="AW259" s="1792"/>
      <c r="AZ259" s="85"/>
      <c r="BA259" s="144"/>
      <c r="BB259" s="145"/>
      <c r="BC259" s="145"/>
      <c r="BD259" s="146"/>
      <c r="BE259" s="1792"/>
      <c r="BH259" s="85"/>
      <c r="BI259" s="144"/>
      <c r="BJ259" s="145"/>
      <c r="BK259" s="145"/>
      <c r="BL259" s="146"/>
      <c r="BM259" s="1792"/>
      <c r="BP259" s="85"/>
      <c r="BQ259" s="144"/>
      <c r="BR259" s="145"/>
      <c r="BS259" s="145"/>
      <c r="BT259" s="146"/>
      <c r="BU259" s="1792"/>
      <c r="BX259" s="85"/>
      <c r="BY259" s="144"/>
      <c r="BZ259" s="145"/>
      <c r="CA259" s="145"/>
      <c r="CB259" s="146"/>
      <c r="CC259" s="1792"/>
      <c r="CF259" s="85"/>
      <c r="CG259" s="144"/>
      <c r="CH259" s="145"/>
      <c r="CI259" s="145"/>
      <c r="CJ259" s="146"/>
      <c r="CK259" s="1792"/>
      <c r="CN259" s="85"/>
      <c r="CO259" s="144"/>
      <c r="CP259" s="145"/>
      <c r="CQ259" s="145"/>
      <c r="CR259" s="146"/>
      <c r="CS259" s="1792"/>
      <c r="CV259" s="85"/>
      <c r="CW259" s="144"/>
      <c r="CX259" s="145"/>
      <c r="CY259" s="145"/>
      <c r="CZ259" s="146"/>
      <c r="DA259" s="1792"/>
      <c r="DD259" s="85"/>
      <c r="DE259" s="144"/>
      <c r="DF259" s="145"/>
      <c r="DG259" s="145"/>
      <c r="DH259" s="146"/>
      <c r="DI259" s="1792"/>
      <c r="DL259" s="85"/>
      <c r="DM259" s="144"/>
      <c r="DN259" s="145"/>
      <c r="DO259" s="145"/>
      <c r="DP259" s="146"/>
      <c r="DQ259" s="1792"/>
      <c r="DT259" s="85"/>
      <c r="DU259" s="144"/>
      <c r="DV259" s="145"/>
      <c r="DW259" s="145"/>
      <c r="DX259" s="146"/>
      <c r="DY259" s="1792"/>
      <c r="EB259" s="85"/>
      <c r="EC259" s="144"/>
      <c r="ED259" s="145"/>
      <c r="EE259" s="145"/>
      <c r="EF259" s="146"/>
      <c r="EG259" s="1792"/>
      <c r="EJ259" s="85"/>
      <c r="EK259" s="144"/>
      <c r="EL259" s="145"/>
      <c r="EM259" s="145"/>
      <c r="EN259" s="146"/>
      <c r="EO259" s="1792"/>
      <c r="ER259" s="85"/>
      <c r="ES259" s="144"/>
      <c r="ET259" s="145"/>
      <c r="EU259" s="145"/>
      <c r="EV259" s="146"/>
      <c r="EW259" s="1792"/>
      <c r="EZ259" s="85"/>
      <c r="FA259" s="144"/>
      <c r="FB259" s="145"/>
      <c r="FC259" s="145"/>
      <c r="FD259" s="146"/>
      <c r="FE259" s="1792"/>
      <c r="FH259" s="85"/>
      <c r="FI259" s="144"/>
      <c r="FJ259" s="145"/>
      <c r="FK259" s="145"/>
      <c r="FL259" s="146"/>
      <c r="FM259" s="1792"/>
      <c r="FP259" s="85"/>
      <c r="FQ259" s="144"/>
      <c r="FR259" s="145"/>
      <c r="FS259" s="145"/>
      <c r="FT259" s="146"/>
      <c r="FU259" s="1792"/>
      <c r="FX259" s="85"/>
      <c r="FY259" s="144"/>
      <c r="FZ259" s="145"/>
      <c r="GA259" s="145"/>
      <c r="GB259" s="146"/>
      <c r="GC259" s="1792"/>
      <c r="GF259" s="85"/>
      <c r="GG259" s="144"/>
      <c r="GH259" s="145"/>
      <c r="GI259" s="145"/>
      <c r="GJ259" s="146"/>
      <c r="GK259" s="1792"/>
      <c r="GN259" s="85"/>
      <c r="GO259" s="144"/>
      <c r="GP259" s="145"/>
      <c r="GQ259" s="145"/>
      <c r="GR259" s="146"/>
      <c r="GS259" s="1792"/>
      <c r="GV259" s="85"/>
      <c r="GW259" s="144"/>
      <c r="GX259" s="145"/>
      <c r="GY259" s="145"/>
      <c r="GZ259" s="146"/>
      <c r="HA259" s="1792"/>
      <c r="HD259" s="85"/>
      <c r="HE259" s="144"/>
      <c r="HF259" s="145"/>
      <c r="HG259" s="145"/>
      <c r="HH259" s="146"/>
      <c r="HI259" s="1792"/>
      <c r="HL259" s="85"/>
      <c r="HM259" s="144"/>
      <c r="HN259" s="145"/>
      <c r="HO259" s="145"/>
      <c r="HP259" s="146"/>
      <c r="HQ259" s="1792"/>
      <c r="HT259" s="85"/>
      <c r="HU259" s="144"/>
      <c r="HV259" s="145"/>
      <c r="HW259" s="145"/>
      <c r="HX259" s="146"/>
      <c r="HY259" s="1792"/>
      <c r="IB259" s="85"/>
      <c r="IC259" s="144"/>
      <c r="ID259" s="145"/>
      <c r="IE259" s="145"/>
      <c r="IF259" s="146"/>
      <c r="IG259" s="1792"/>
      <c r="IJ259" s="85"/>
      <c r="IK259" s="144"/>
      <c r="IL259" s="145"/>
      <c r="IM259" s="145"/>
      <c r="IN259" s="146"/>
      <c r="IO259" s="1792"/>
      <c r="IR259" s="85"/>
      <c r="IS259" s="144"/>
      <c r="IT259" s="145"/>
      <c r="IU259" s="145"/>
      <c r="IV259" s="146"/>
      <c r="IW259" s="1792"/>
      <c r="IZ259" s="85"/>
      <c r="JA259" s="144"/>
      <c r="JB259" s="145"/>
      <c r="JC259" s="145"/>
      <c r="JD259" s="146"/>
      <c r="JE259" s="1792"/>
      <c r="JH259" s="85"/>
      <c r="JI259" s="144"/>
      <c r="JJ259" s="145"/>
      <c r="JK259" s="145"/>
      <c r="JL259" s="146"/>
      <c r="JM259" s="1792"/>
      <c r="JP259" s="85"/>
      <c r="JQ259" s="144"/>
      <c r="JR259" s="145"/>
      <c r="JS259" s="145"/>
      <c r="JT259" s="146"/>
      <c r="JU259" s="1792"/>
      <c r="JX259" s="85"/>
      <c r="JY259" s="144"/>
      <c r="JZ259" s="145"/>
      <c r="KA259" s="145"/>
      <c r="KB259" s="146"/>
      <c r="KC259" s="1792"/>
      <c r="KF259" s="85"/>
      <c r="KG259" s="144"/>
      <c r="KH259" s="145"/>
      <c r="KI259" s="145"/>
      <c r="KJ259" s="146"/>
      <c r="KK259" s="1792"/>
      <c r="KN259" s="85"/>
      <c r="KO259" s="144"/>
      <c r="KP259" s="145"/>
      <c r="KQ259" s="145"/>
      <c r="KR259" s="146"/>
      <c r="KS259" s="1792"/>
      <c r="KV259" s="85"/>
      <c r="KW259" s="144"/>
      <c r="KX259" s="145"/>
      <c r="KY259" s="145"/>
      <c r="KZ259" s="146"/>
      <c r="LA259" s="1792"/>
      <c r="LD259" s="85"/>
      <c r="LE259" s="144"/>
      <c r="LF259" s="145"/>
      <c r="LG259" s="145"/>
      <c r="LH259" s="146"/>
      <c r="LI259" s="1792"/>
      <c r="LL259" s="85"/>
      <c r="LM259" s="144"/>
      <c r="LN259" s="145"/>
      <c r="LO259" s="145"/>
      <c r="LP259" s="146"/>
      <c r="LQ259" s="1792"/>
      <c r="LT259" s="85"/>
      <c r="LU259" s="144"/>
      <c r="LV259" s="145"/>
      <c r="LW259" s="145"/>
      <c r="LX259" s="146"/>
      <c r="LY259" s="1792"/>
      <c r="MB259" s="85"/>
      <c r="MC259" s="144"/>
      <c r="MD259" s="145"/>
      <c r="ME259" s="145"/>
      <c r="MF259" s="146"/>
      <c r="MG259" s="1792"/>
      <c r="MJ259" s="85"/>
      <c r="MK259" s="144"/>
      <c r="ML259" s="145"/>
      <c r="MM259" s="145"/>
      <c r="MN259" s="146"/>
      <c r="MO259" s="1792"/>
      <c r="MR259" s="85"/>
      <c r="MS259" s="144"/>
      <c r="MT259" s="145"/>
      <c r="MU259" s="145"/>
      <c r="MV259" s="146"/>
      <c r="MW259" s="1792"/>
      <c r="MZ259" s="85"/>
      <c r="NA259" s="144"/>
      <c r="NB259" s="145"/>
      <c r="NC259" s="145"/>
      <c r="ND259" s="146"/>
      <c r="NE259" s="1792"/>
      <c r="NH259" s="85"/>
      <c r="NI259" s="144"/>
      <c r="NJ259" s="145"/>
      <c r="NK259" s="145"/>
      <c r="NL259" s="146"/>
      <c r="NM259" s="1792"/>
      <c r="NP259" s="85"/>
      <c r="NQ259" s="144"/>
      <c r="NR259" s="145"/>
      <c r="NS259" s="145"/>
      <c r="NT259" s="146"/>
      <c r="NU259" s="1792"/>
      <c r="NX259" s="85"/>
      <c r="NY259" s="144"/>
      <c r="NZ259" s="145"/>
      <c r="OA259" s="145"/>
      <c r="OB259" s="146"/>
      <c r="OC259" s="1792"/>
      <c r="OF259" s="85"/>
      <c r="OG259" s="144"/>
      <c r="OH259" s="145"/>
      <c r="OI259" s="145"/>
      <c r="OJ259" s="146"/>
      <c r="OK259" s="1792"/>
      <c r="ON259" s="85"/>
      <c r="OO259" s="144"/>
      <c r="OP259" s="145"/>
      <c r="OQ259" s="145"/>
      <c r="OR259" s="146"/>
      <c r="OS259" s="1792"/>
      <c r="OV259" s="85"/>
      <c r="OW259" s="144"/>
      <c r="OX259" s="145"/>
      <c r="OY259" s="145"/>
      <c r="OZ259" s="146"/>
      <c r="PA259" s="1792"/>
      <c r="PD259" s="85"/>
      <c r="PE259" s="144"/>
      <c r="PF259" s="145"/>
      <c r="PG259" s="145"/>
      <c r="PH259" s="146"/>
      <c r="PI259" s="1792"/>
      <c r="PL259" s="85"/>
      <c r="PM259" s="144"/>
      <c r="PN259" s="145"/>
      <c r="PO259" s="145"/>
      <c r="PP259" s="146"/>
      <c r="PQ259" s="1792"/>
      <c r="PT259" s="85"/>
      <c r="PU259" s="144"/>
      <c r="PV259" s="145"/>
      <c r="PW259" s="145"/>
      <c r="PX259" s="146"/>
      <c r="PY259" s="1792"/>
      <c r="QB259" s="85"/>
      <c r="QC259" s="144"/>
      <c r="QD259" s="145"/>
      <c r="QE259" s="145"/>
      <c r="QF259" s="146"/>
      <c r="QG259" s="1792"/>
      <c r="QJ259" s="85"/>
      <c r="QK259" s="144"/>
      <c r="QL259" s="145"/>
      <c r="QM259" s="145"/>
      <c r="QN259" s="146"/>
      <c r="QO259" s="1792"/>
      <c r="QR259" s="85"/>
      <c r="QS259" s="144"/>
      <c r="QT259" s="145"/>
      <c r="QU259" s="145"/>
      <c r="QV259" s="146"/>
      <c r="QW259" s="1792"/>
      <c r="QZ259" s="85"/>
      <c r="RA259" s="144"/>
      <c r="RB259" s="145"/>
      <c r="RC259" s="145"/>
      <c r="RD259" s="146"/>
      <c r="RE259" s="1792"/>
      <c r="RH259" s="85"/>
      <c r="RI259" s="144"/>
      <c r="RJ259" s="145"/>
      <c r="RK259" s="145"/>
      <c r="RL259" s="146"/>
      <c r="RM259" s="1792"/>
      <c r="RP259" s="85"/>
      <c r="RQ259" s="144"/>
      <c r="RR259" s="145"/>
      <c r="RS259" s="145"/>
      <c r="RT259" s="146"/>
      <c r="RU259" s="1792"/>
      <c r="RX259" s="85"/>
      <c r="RY259" s="144"/>
      <c r="RZ259" s="145"/>
      <c r="SA259" s="145"/>
      <c r="SB259" s="146"/>
      <c r="SC259" s="1792"/>
      <c r="SF259" s="85"/>
      <c r="SG259" s="144"/>
      <c r="SH259" s="145"/>
      <c r="SI259" s="145"/>
      <c r="SJ259" s="146"/>
      <c r="SK259" s="1792"/>
      <c r="SN259" s="85"/>
      <c r="SO259" s="144"/>
      <c r="SP259" s="145"/>
      <c r="SQ259" s="145"/>
      <c r="SR259" s="146"/>
      <c r="SS259" s="1792"/>
      <c r="SV259" s="85"/>
      <c r="SW259" s="144"/>
      <c r="SX259" s="145"/>
      <c r="SY259" s="145"/>
      <c r="SZ259" s="146"/>
      <c r="TA259" s="1792"/>
      <c r="TD259" s="85"/>
      <c r="TE259" s="144"/>
      <c r="TF259" s="145"/>
      <c r="TG259" s="145"/>
      <c r="TH259" s="146"/>
      <c r="TI259" s="1792"/>
      <c r="TL259" s="85"/>
      <c r="TM259" s="144"/>
      <c r="TN259" s="145"/>
      <c r="TO259" s="145"/>
      <c r="TP259" s="146"/>
      <c r="TQ259" s="1792"/>
      <c r="TT259" s="85"/>
      <c r="TU259" s="144"/>
      <c r="TV259" s="145"/>
      <c r="TW259" s="145"/>
      <c r="TX259" s="146"/>
      <c r="TY259" s="1792"/>
      <c r="UB259" s="85"/>
      <c r="UC259" s="144"/>
      <c r="UD259" s="145"/>
      <c r="UE259" s="145"/>
      <c r="UF259" s="146"/>
      <c r="UG259" s="1792"/>
      <c r="UJ259" s="85"/>
      <c r="UK259" s="144"/>
      <c r="UL259" s="145"/>
      <c r="UM259" s="145"/>
      <c r="UN259" s="146"/>
      <c r="UO259" s="1792"/>
      <c r="UR259" s="85"/>
      <c r="US259" s="144"/>
      <c r="UT259" s="145"/>
      <c r="UU259" s="145"/>
      <c r="UV259" s="146"/>
      <c r="UW259" s="1792"/>
      <c r="UZ259" s="85"/>
      <c r="VA259" s="144"/>
      <c r="VB259" s="145"/>
      <c r="VC259" s="145"/>
      <c r="VD259" s="146"/>
      <c r="VE259" s="1792"/>
      <c r="VH259" s="85"/>
      <c r="VI259" s="144"/>
      <c r="VJ259" s="145"/>
      <c r="VK259" s="145"/>
      <c r="VL259" s="146"/>
      <c r="VM259" s="1792"/>
      <c r="VP259" s="85"/>
      <c r="VQ259" s="144"/>
      <c r="VR259" s="145"/>
      <c r="VS259" s="145"/>
      <c r="VT259" s="146"/>
      <c r="VU259" s="1792"/>
      <c r="VX259" s="85"/>
      <c r="VY259" s="144"/>
      <c r="VZ259" s="145"/>
      <c r="WA259" s="145"/>
      <c r="WB259" s="146"/>
      <c r="WC259" s="1792"/>
      <c r="WF259" s="85"/>
      <c r="WG259" s="144"/>
      <c r="WH259" s="145"/>
      <c r="WI259" s="145"/>
      <c r="WJ259" s="146"/>
      <c r="WK259" s="1792"/>
      <c r="WN259" s="85"/>
      <c r="WO259" s="144"/>
      <c r="WP259" s="145"/>
      <c r="WQ259" s="145"/>
      <c r="WR259" s="146"/>
      <c r="WS259" s="1792"/>
      <c r="WV259" s="85"/>
      <c r="WW259" s="144"/>
      <c r="WX259" s="145"/>
      <c r="WY259" s="145"/>
      <c r="WZ259" s="146"/>
      <c r="XA259" s="1792"/>
      <c r="XD259" s="85"/>
      <c r="XE259" s="144"/>
      <c r="XF259" s="145"/>
      <c r="XG259" s="145"/>
      <c r="XH259" s="146"/>
      <c r="XI259" s="1792"/>
      <c r="XL259" s="85"/>
      <c r="XM259" s="144"/>
      <c r="XN259" s="145"/>
      <c r="XO259" s="145"/>
      <c r="XP259" s="146"/>
      <c r="XQ259" s="1792"/>
      <c r="XT259" s="85"/>
      <c r="XU259" s="144"/>
      <c r="XV259" s="145"/>
      <c r="XW259" s="145"/>
      <c r="XX259" s="146"/>
      <c r="XY259" s="1792"/>
      <c r="YB259" s="85"/>
      <c r="YC259" s="144"/>
      <c r="YD259" s="145"/>
      <c r="YE259" s="145"/>
      <c r="YF259" s="146"/>
      <c r="YG259" s="1792"/>
      <c r="YJ259" s="85"/>
      <c r="YK259" s="144"/>
      <c r="YL259" s="145"/>
      <c r="YM259" s="145"/>
      <c r="YN259" s="146"/>
      <c r="YO259" s="1792"/>
      <c r="YR259" s="85"/>
      <c r="YS259" s="144"/>
      <c r="YT259" s="145"/>
      <c r="YU259" s="145"/>
      <c r="YV259" s="146"/>
      <c r="YW259" s="1792"/>
      <c r="YZ259" s="85"/>
      <c r="ZA259" s="144"/>
      <c r="ZB259" s="145"/>
      <c r="ZC259" s="145"/>
      <c r="ZD259" s="146"/>
      <c r="ZE259" s="1792"/>
      <c r="ZH259" s="85"/>
      <c r="ZI259" s="144"/>
      <c r="ZJ259" s="145"/>
      <c r="ZK259" s="145"/>
      <c r="ZL259" s="146"/>
      <c r="ZM259" s="1792"/>
      <c r="ZP259" s="85"/>
      <c r="ZQ259" s="144"/>
      <c r="ZR259" s="145"/>
      <c r="ZS259" s="145"/>
      <c r="ZT259" s="146"/>
      <c r="ZU259" s="1792"/>
      <c r="ZX259" s="85"/>
      <c r="ZY259" s="144"/>
      <c r="ZZ259" s="145"/>
      <c r="AAA259" s="145"/>
      <c r="AAB259" s="146"/>
      <c r="AAC259" s="1792"/>
      <c r="AAF259" s="85"/>
      <c r="AAG259" s="144"/>
      <c r="AAH259" s="145"/>
      <c r="AAI259" s="145"/>
      <c r="AAJ259" s="146"/>
      <c r="AAK259" s="1792"/>
      <c r="AAN259" s="85"/>
      <c r="AAO259" s="144"/>
      <c r="AAP259" s="145"/>
      <c r="AAQ259" s="2057"/>
      <c r="AAR259" s="1694"/>
      <c r="AAS259" s="1790"/>
      <c r="AAT259" s="1696"/>
      <c r="AAU259" s="1696"/>
      <c r="AAV259" s="1695"/>
      <c r="AAW259" s="1549"/>
      <c r="AAX259" s="1550"/>
      <c r="AAY259" s="1550"/>
      <c r="AAZ259" s="1694"/>
      <c r="ABA259" s="1790"/>
      <c r="ABB259" s="1696"/>
      <c r="ABC259" s="1696"/>
      <c r="ABD259" s="1695"/>
      <c r="ABE259" s="1549"/>
      <c r="ABF259" s="1550"/>
      <c r="ABG259" s="1550"/>
      <c r="ABH259" s="1694"/>
      <c r="ABI259" s="1790"/>
      <c r="ABJ259" s="1696"/>
      <c r="ABK259" s="1696"/>
      <c r="ABL259" s="1695"/>
      <c r="ABM259" s="1549"/>
      <c r="ABN259" s="1550"/>
      <c r="ABO259" s="1550"/>
      <c r="ABP259" s="1694"/>
      <c r="ABQ259" s="1790"/>
      <c r="ABR259" s="1696"/>
      <c r="ABS259" s="1696"/>
      <c r="ABT259" s="1695"/>
      <c r="ABU259" s="1549"/>
      <c r="ABV259" s="1550"/>
      <c r="ABW259" s="1550"/>
      <c r="ABX259" s="1694"/>
      <c r="ABY259" s="1790"/>
      <c r="ABZ259" s="1696"/>
      <c r="ACA259" s="1696"/>
      <c r="ACB259" s="1695"/>
      <c r="ACC259" s="1549"/>
      <c r="ACD259" s="1550"/>
      <c r="ACE259" s="1550"/>
      <c r="ACF259" s="1694"/>
      <c r="ACG259" s="1790"/>
      <c r="ACH259" s="1696"/>
      <c r="ACI259" s="1696"/>
      <c r="ACJ259" s="1695"/>
      <c r="ACK259" s="1549"/>
      <c r="ACL259" s="1550"/>
      <c r="ACM259" s="1550"/>
      <c r="ACN259" s="1694"/>
      <c r="ACO259" s="1790"/>
      <c r="ACP259" s="1696"/>
      <c r="ACQ259" s="1696"/>
      <c r="ACR259" s="1695"/>
      <c r="ACS259" s="1549"/>
      <c r="ACT259" s="1550"/>
      <c r="ACU259" s="1550"/>
      <c r="ACV259" s="1694"/>
      <c r="ACW259" s="1790"/>
      <c r="ACX259" s="1696"/>
      <c r="ACY259" s="1696"/>
      <c r="ACZ259" s="1695"/>
      <c r="ADA259" s="1549"/>
      <c r="ADB259" s="1550"/>
      <c r="ADC259" s="1550"/>
      <c r="ADD259" s="1694"/>
      <c r="ADE259" s="1790"/>
      <c r="ADF259" s="1696"/>
      <c r="ADG259" s="1696"/>
      <c r="ADH259" s="1695"/>
      <c r="ADI259" s="1549"/>
      <c r="ADJ259" s="1550"/>
      <c r="ADK259" s="1550"/>
      <c r="ADL259" s="1694"/>
      <c r="ADM259" s="1790"/>
      <c r="ADN259" s="1696"/>
      <c r="ADO259" s="1696"/>
      <c r="ADP259" s="1695"/>
      <c r="ADQ259" s="1549"/>
      <c r="ADR259" s="1550"/>
      <c r="ADS259" s="1550"/>
      <c r="ADT259" s="1694"/>
      <c r="ADU259" s="1790"/>
      <c r="ADV259" s="1696"/>
      <c r="ADW259" s="1696"/>
      <c r="ADX259" s="1695"/>
      <c r="ADY259" s="1549"/>
      <c r="ADZ259" s="1550"/>
      <c r="AEA259" s="1550"/>
      <c r="AEB259" s="1694"/>
      <c r="AEC259" s="1790"/>
      <c r="AED259" s="1696"/>
      <c r="AEE259" s="1696"/>
      <c r="AEF259" s="1695"/>
      <c r="AEG259" s="1549"/>
      <c r="AEH259" s="1550"/>
      <c r="AEI259" s="1550"/>
      <c r="AEJ259" s="1694"/>
      <c r="AEK259" s="1790"/>
      <c r="AEL259" s="1696"/>
      <c r="AEM259" s="1696"/>
      <c r="AEN259" s="1695"/>
      <c r="AEO259" s="1549"/>
      <c r="AEP259" s="1550"/>
      <c r="AEQ259" s="1550"/>
      <c r="AER259" s="1694"/>
      <c r="AES259" s="1790"/>
      <c r="AET259" s="1696"/>
      <c r="AEU259" s="1696"/>
      <c r="AEV259" s="1695"/>
      <c r="AEW259" s="1549"/>
      <c r="AEX259" s="1550"/>
      <c r="AEY259" s="1550"/>
      <c r="AEZ259" s="1694"/>
      <c r="AFA259" s="1790"/>
      <c r="AFB259" s="1696"/>
      <c r="AFC259" s="1696"/>
      <c r="AFD259" s="1695"/>
      <c r="AFE259" s="1549"/>
      <c r="AFF259" s="1550"/>
      <c r="AFG259" s="1550"/>
      <c r="AFH259" s="1694"/>
      <c r="AFI259" s="1790"/>
      <c r="AFJ259" s="1696"/>
      <c r="AFK259" s="1696"/>
      <c r="AFL259" s="1695"/>
      <c r="AFM259" s="1549"/>
      <c r="AFN259" s="1550"/>
      <c r="AFO259" s="1550"/>
      <c r="AFP259" s="1694"/>
      <c r="AFQ259" s="1790"/>
      <c r="AFR259" s="1696"/>
      <c r="AFS259" s="1696"/>
      <c r="AFT259" s="1695"/>
      <c r="AFU259" s="1549"/>
      <c r="AFV259" s="1550"/>
      <c r="AFW259" s="1550"/>
      <c r="AFX259" s="1694"/>
      <c r="AFY259" s="1790"/>
      <c r="AFZ259" s="1696"/>
      <c r="AGA259" s="1696"/>
      <c r="AGB259" s="1695"/>
      <c r="AGC259" s="1549"/>
      <c r="AGD259" s="1550"/>
      <c r="AGE259" s="1550"/>
      <c r="AGF259" s="1694"/>
      <c r="AGG259" s="1790"/>
      <c r="AGH259" s="1696"/>
      <c r="AGI259" s="1696"/>
      <c r="AGJ259" s="1695"/>
      <c r="AGK259" s="1549"/>
      <c r="AGL259" s="1550"/>
      <c r="AGM259" s="1550"/>
      <c r="AGN259" s="1694"/>
      <c r="AGO259" s="1790"/>
      <c r="AGP259" s="1696"/>
      <c r="AGQ259" s="1696"/>
      <c r="AGR259" s="1695"/>
      <c r="AGS259" s="1549"/>
      <c r="AGT259" s="1550"/>
      <c r="AGU259" s="1550"/>
      <c r="AGV259" s="1694"/>
      <c r="AGW259" s="1790"/>
      <c r="AGX259" s="1696"/>
      <c r="AGY259" s="1696"/>
      <c r="AGZ259" s="1695"/>
      <c r="AHA259" s="1549"/>
      <c r="AHB259" s="1550"/>
      <c r="AHC259" s="1550"/>
      <c r="AHD259" s="1694"/>
      <c r="AHE259" s="1790"/>
      <c r="AHF259" s="1696"/>
      <c r="AHG259" s="1696"/>
      <c r="AHH259" s="1695"/>
      <c r="AHI259" s="1549"/>
      <c r="AHJ259" s="1550"/>
      <c r="AHK259" s="1550"/>
      <c r="AHL259" s="1694"/>
      <c r="AHM259" s="1790"/>
      <c r="AHN259" s="1696"/>
      <c r="AHO259" s="1696"/>
      <c r="AHP259" s="1695"/>
      <c r="AHQ259" s="1549"/>
      <c r="AHR259" s="1550"/>
      <c r="AHS259" s="1550"/>
      <c r="AHT259" s="1694"/>
      <c r="AHU259" s="1790"/>
      <c r="AHV259" s="1696"/>
      <c r="AHW259" s="1696"/>
      <c r="AHX259" s="1695"/>
      <c r="AHY259" s="1549"/>
      <c r="AHZ259" s="1550"/>
      <c r="AIA259" s="1550"/>
      <c r="AIB259" s="1694"/>
      <c r="AIC259" s="1790"/>
      <c r="AID259" s="1696"/>
      <c r="AIE259" s="1696"/>
      <c r="AIF259" s="1695"/>
      <c r="AIG259" s="1549"/>
      <c r="AIH259" s="1550"/>
      <c r="AII259" s="1550"/>
      <c r="AIJ259" s="1694"/>
      <c r="AIK259" s="1790"/>
      <c r="AIL259" s="1696"/>
      <c r="AIM259" s="1696"/>
      <c r="AIN259" s="1695"/>
      <c r="AIO259" s="1549"/>
      <c r="AIP259" s="1550"/>
      <c r="AIQ259" s="1550"/>
      <c r="AIR259" s="1694"/>
      <c r="AIS259" s="1790"/>
      <c r="AIT259" s="1696"/>
      <c r="AIU259" s="1696"/>
      <c r="AIV259" s="1695"/>
      <c r="AIW259" s="1549"/>
      <c r="AIX259" s="1550"/>
      <c r="AIY259" s="1550"/>
      <c r="AIZ259" s="1694"/>
      <c r="AJA259" s="1790"/>
      <c r="AJB259" s="1696"/>
      <c r="AJC259" s="1696"/>
      <c r="AJD259" s="1695"/>
      <c r="AJE259" s="1549"/>
      <c r="AJF259" s="1550"/>
      <c r="AJG259" s="1550"/>
      <c r="AJH259" s="1694"/>
      <c r="AJI259" s="1790"/>
      <c r="AJJ259" s="1696"/>
      <c r="AJK259" s="1696"/>
      <c r="AJL259" s="1695"/>
      <c r="AJM259" s="1549"/>
      <c r="AJN259" s="1550"/>
      <c r="AJO259" s="1550"/>
      <c r="AJP259" s="1694"/>
      <c r="AJQ259" s="1790"/>
      <c r="AJR259" s="1696"/>
      <c r="AJS259" s="1696"/>
      <c r="AJT259" s="1695"/>
      <c r="AJU259" s="1549"/>
      <c r="AJV259" s="1550"/>
      <c r="AJW259" s="1550"/>
      <c r="AJX259" s="1694"/>
      <c r="AJY259" s="1790"/>
      <c r="AJZ259" s="1696"/>
      <c r="AKA259" s="1696"/>
      <c r="AKB259" s="1695"/>
      <c r="AKC259" s="1549"/>
      <c r="AKD259" s="1550"/>
      <c r="AKE259" s="1550"/>
      <c r="AKF259" s="1694"/>
      <c r="AKG259" s="1790"/>
      <c r="AKH259" s="1696"/>
      <c r="AKI259" s="1696"/>
      <c r="AKJ259" s="1695"/>
      <c r="AKK259" s="1549"/>
      <c r="AKL259" s="1550"/>
      <c r="AKM259" s="1550"/>
      <c r="AKN259" s="1694"/>
      <c r="AKO259" s="1790"/>
      <c r="AKP259" s="1696"/>
      <c r="AKQ259" s="1696"/>
      <c r="AKR259" s="1695"/>
      <c r="AKS259" s="1549"/>
      <c r="AKT259" s="1550"/>
      <c r="AKU259" s="1550"/>
      <c r="AKV259" s="1694"/>
      <c r="AKW259" s="1790"/>
      <c r="AKX259" s="1696"/>
      <c r="AKY259" s="1696"/>
      <c r="AKZ259" s="1695"/>
      <c r="ALA259" s="1549"/>
      <c r="ALB259" s="1550"/>
      <c r="ALC259" s="1550"/>
      <c r="ALD259" s="1694"/>
      <c r="ALE259" s="1790"/>
      <c r="ALF259" s="1696"/>
      <c r="ALG259" s="1696"/>
      <c r="ALH259" s="1695"/>
      <c r="ALI259" s="1549"/>
      <c r="ALJ259" s="1550"/>
      <c r="ALK259" s="1550"/>
      <c r="ALL259" s="1694"/>
      <c r="ALM259" s="1790"/>
      <c r="ALN259" s="1696"/>
      <c r="ALO259" s="1696"/>
      <c r="ALP259" s="1695"/>
      <c r="ALQ259" s="1549"/>
      <c r="ALR259" s="1550"/>
      <c r="ALS259" s="1550"/>
      <c r="ALT259" s="1694"/>
      <c r="ALU259" s="1790"/>
      <c r="ALV259" s="1696"/>
      <c r="ALW259" s="1696"/>
      <c r="ALX259" s="1695"/>
      <c r="ALY259" s="1549"/>
      <c r="ALZ259" s="1550"/>
      <c r="AMA259" s="1550"/>
      <c r="AMB259" s="1694"/>
      <c r="AMC259" s="1790"/>
      <c r="AMD259" s="1696"/>
      <c r="AME259" s="1696"/>
      <c r="AMF259" s="1695"/>
      <c r="AMG259" s="1549"/>
      <c r="AMH259" s="1550"/>
      <c r="AMI259" s="1550"/>
      <c r="AMJ259" s="1703"/>
    </row>
    <row r="260" spans="1:1024" s="72" customFormat="1" ht="15" customHeight="1">
      <c r="A260" s="1694">
        <v>9500200001</v>
      </c>
      <c r="B260" s="1790"/>
      <c r="C260" s="1696" t="s">
        <v>4026</v>
      </c>
      <c r="D260" s="1696" t="s">
        <v>4041</v>
      </c>
      <c r="E260" s="1695">
        <v>6</v>
      </c>
      <c r="F260" s="1549">
        <v>7.24</v>
      </c>
      <c r="G260" s="1536">
        <f>F260*$I$2</f>
        <v>0</v>
      </c>
      <c r="H260" s="1536">
        <f>G260-G260*($I$1)</f>
        <v>0</v>
      </c>
      <c r="I260"/>
      <c r="L260" s="85"/>
      <c r="M260" s="85"/>
      <c r="N260" s="144"/>
      <c r="O260" s="145"/>
      <c r="P260" s="145"/>
      <c r="Q260" s="146"/>
      <c r="T260" s="85"/>
      <c r="U260" s="144"/>
      <c r="V260" s="145"/>
      <c r="W260" s="145"/>
      <c r="X260" s="146"/>
      <c r="Y260" s="1792"/>
      <c r="AB260" s="85"/>
      <c r="AC260" s="144"/>
      <c r="AD260" s="145"/>
      <c r="AE260" s="145"/>
      <c r="AF260" s="146"/>
      <c r="AG260" s="1792"/>
      <c r="AJ260" s="85"/>
      <c r="AK260" s="144"/>
      <c r="AL260" s="145"/>
      <c r="AM260" s="145"/>
      <c r="AN260" s="146"/>
      <c r="AO260" s="1792"/>
      <c r="AR260" s="85"/>
      <c r="AS260" s="144"/>
      <c r="AT260" s="145"/>
      <c r="AU260" s="145"/>
      <c r="AV260" s="146"/>
      <c r="AW260" s="1792"/>
      <c r="AZ260" s="85"/>
      <c r="BA260" s="144"/>
      <c r="BB260" s="145"/>
      <c r="BC260" s="145"/>
      <c r="BD260" s="146"/>
      <c r="BE260" s="1792"/>
      <c r="BH260" s="85"/>
      <c r="BI260" s="144"/>
      <c r="BJ260" s="145"/>
      <c r="BK260" s="145"/>
      <c r="BL260" s="146"/>
      <c r="BM260" s="1792"/>
      <c r="BP260" s="85"/>
      <c r="BQ260" s="144"/>
      <c r="BR260" s="145"/>
      <c r="BS260" s="145"/>
      <c r="BT260" s="146"/>
      <c r="BU260" s="1792"/>
      <c r="BX260" s="85"/>
      <c r="BY260" s="144"/>
      <c r="BZ260" s="145"/>
      <c r="CA260" s="145"/>
      <c r="CB260" s="146"/>
      <c r="CC260" s="1792"/>
      <c r="CF260" s="85"/>
      <c r="CG260" s="144"/>
      <c r="CH260" s="145"/>
      <c r="CI260" s="145"/>
      <c r="CJ260" s="146"/>
      <c r="CK260" s="1792"/>
      <c r="CN260" s="85"/>
      <c r="CO260" s="144"/>
      <c r="CP260" s="145"/>
      <c r="CQ260" s="145"/>
      <c r="CR260" s="146"/>
      <c r="CS260" s="1792"/>
      <c r="CV260" s="85"/>
      <c r="CW260" s="144"/>
      <c r="CX260" s="145"/>
      <c r="CY260" s="145"/>
      <c r="CZ260" s="146"/>
      <c r="DA260" s="1792"/>
      <c r="DD260" s="85"/>
      <c r="DE260" s="144"/>
      <c r="DF260" s="145"/>
      <c r="DG260" s="145"/>
      <c r="DH260" s="146"/>
      <c r="DI260" s="1792"/>
      <c r="DL260" s="85"/>
      <c r="DM260" s="144"/>
      <c r="DN260" s="145"/>
      <c r="DO260" s="145"/>
      <c r="DP260" s="146"/>
      <c r="DQ260" s="1792"/>
      <c r="DT260" s="85"/>
      <c r="DU260" s="144"/>
      <c r="DV260" s="145"/>
      <c r="DW260" s="145"/>
      <c r="DX260" s="146"/>
      <c r="DY260" s="1792"/>
      <c r="EB260" s="85"/>
      <c r="EC260" s="144"/>
      <c r="ED260" s="145"/>
      <c r="EE260" s="145"/>
      <c r="EF260" s="146"/>
      <c r="EG260" s="1792"/>
      <c r="EJ260" s="85"/>
      <c r="EK260" s="144"/>
      <c r="EL260" s="145"/>
      <c r="EM260" s="145"/>
      <c r="EN260" s="146"/>
      <c r="EO260" s="1792"/>
      <c r="ER260" s="85"/>
      <c r="ES260" s="144"/>
      <c r="ET260" s="145"/>
      <c r="EU260" s="145"/>
      <c r="EV260" s="146"/>
      <c r="EW260" s="1792"/>
      <c r="EZ260" s="85"/>
      <c r="FA260" s="144"/>
      <c r="FB260" s="145"/>
      <c r="FC260" s="145"/>
      <c r="FD260" s="146"/>
      <c r="FE260" s="1792"/>
      <c r="FH260" s="85"/>
      <c r="FI260" s="144"/>
      <c r="FJ260" s="145"/>
      <c r="FK260" s="145"/>
      <c r="FL260" s="146"/>
      <c r="FM260" s="1792"/>
      <c r="FP260" s="85"/>
      <c r="FQ260" s="144"/>
      <c r="FR260" s="145"/>
      <c r="FS260" s="145"/>
      <c r="FT260" s="146"/>
      <c r="FU260" s="1792"/>
      <c r="FX260" s="85"/>
      <c r="FY260" s="144"/>
      <c r="FZ260" s="145"/>
      <c r="GA260" s="145"/>
      <c r="GB260" s="146"/>
      <c r="GC260" s="1792"/>
      <c r="GF260" s="85"/>
      <c r="GG260" s="144"/>
      <c r="GH260" s="145"/>
      <c r="GI260" s="145"/>
      <c r="GJ260" s="146"/>
      <c r="GK260" s="1792"/>
      <c r="GN260" s="85"/>
      <c r="GO260" s="144"/>
      <c r="GP260" s="145"/>
      <c r="GQ260" s="145"/>
      <c r="GR260" s="146"/>
      <c r="GS260" s="1792"/>
      <c r="GV260" s="85"/>
      <c r="GW260" s="144"/>
      <c r="GX260" s="145"/>
      <c r="GY260" s="145"/>
      <c r="GZ260" s="146"/>
      <c r="HA260" s="1792"/>
      <c r="HD260" s="85"/>
      <c r="HE260" s="144"/>
      <c r="HF260" s="145"/>
      <c r="HG260" s="145"/>
      <c r="HH260" s="146"/>
      <c r="HI260" s="1792"/>
      <c r="HL260" s="85"/>
      <c r="HM260" s="144"/>
      <c r="HN260" s="145"/>
      <c r="HO260" s="145"/>
      <c r="HP260" s="146"/>
      <c r="HQ260" s="1792"/>
      <c r="HT260" s="85"/>
      <c r="HU260" s="144"/>
      <c r="HV260" s="145"/>
      <c r="HW260" s="145"/>
      <c r="HX260" s="146"/>
      <c r="HY260" s="1792"/>
      <c r="IB260" s="85"/>
      <c r="IC260" s="144"/>
      <c r="ID260" s="145"/>
      <c r="IE260" s="145"/>
      <c r="IF260" s="146"/>
      <c r="IG260" s="1792"/>
      <c r="IJ260" s="85"/>
      <c r="IK260" s="144"/>
      <c r="IL260" s="145"/>
      <c r="IM260" s="145"/>
      <c r="IN260" s="146"/>
      <c r="IO260" s="1792"/>
      <c r="IR260" s="85"/>
      <c r="IS260" s="144"/>
      <c r="IT260" s="145"/>
      <c r="IU260" s="145"/>
      <c r="IV260" s="146"/>
      <c r="IW260" s="1792"/>
      <c r="IZ260" s="85"/>
      <c r="JA260" s="144"/>
      <c r="JB260" s="145"/>
      <c r="JC260" s="145"/>
      <c r="JD260" s="146"/>
      <c r="JE260" s="1792"/>
      <c r="JH260" s="85"/>
      <c r="JI260" s="144"/>
      <c r="JJ260" s="145"/>
      <c r="JK260" s="145"/>
      <c r="JL260" s="146"/>
      <c r="JM260" s="1792"/>
      <c r="JP260" s="85"/>
      <c r="JQ260" s="144"/>
      <c r="JR260" s="145"/>
      <c r="JS260" s="145"/>
      <c r="JT260" s="146"/>
      <c r="JU260" s="1792"/>
      <c r="JX260" s="85"/>
      <c r="JY260" s="144"/>
      <c r="JZ260" s="145"/>
      <c r="KA260" s="145"/>
      <c r="KB260" s="146"/>
      <c r="KC260" s="1792"/>
      <c r="KF260" s="85"/>
      <c r="KG260" s="144"/>
      <c r="KH260" s="145"/>
      <c r="KI260" s="145"/>
      <c r="KJ260" s="146"/>
      <c r="KK260" s="1792"/>
      <c r="KN260" s="85"/>
      <c r="KO260" s="144"/>
      <c r="KP260" s="145"/>
      <c r="KQ260" s="145"/>
      <c r="KR260" s="146"/>
      <c r="KS260" s="1792"/>
      <c r="KV260" s="85"/>
      <c r="KW260" s="144"/>
      <c r="KX260" s="145"/>
      <c r="KY260" s="145"/>
      <c r="KZ260" s="146"/>
      <c r="LA260" s="1792"/>
      <c r="LD260" s="85"/>
      <c r="LE260" s="144"/>
      <c r="LF260" s="145"/>
      <c r="LG260" s="145"/>
      <c r="LH260" s="146"/>
      <c r="LI260" s="1792"/>
      <c r="LL260" s="85"/>
      <c r="LM260" s="144"/>
      <c r="LN260" s="145"/>
      <c r="LO260" s="145"/>
      <c r="LP260" s="146"/>
      <c r="LQ260" s="1792"/>
      <c r="LT260" s="85"/>
      <c r="LU260" s="144"/>
      <c r="LV260" s="145"/>
      <c r="LW260" s="145"/>
      <c r="LX260" s="146"/>
      <c r="LY260" s="1792"/>
      <c r="MB260" s="85"/>
      <c r="MC260" s="144"/>
      <c r="MD260" s="145"/>
      <c r="ME260" s="145"/>
      <c r="MF260" s="146"/>
      <c r="MG260" s="1792"/>
      <c r="MJ260" s="85"/>
      <c r="MK260" s="144"/>
      <c r="ML260" s="145"/>
      <c r="MM260" s="145"/>
      <c r="MN260" s="146"/>
      <c r="MO260" s="1792"/>
      <c r="MR260" s="85"/>
      <c r="MS260" s="144"/>
      <c r="MT260" s="145"/>
      <c r="MU260" s="145"/>
      <c r="MV260" s="146"/>
      <c r="MW260" s="1792"/>
      <c r="MZ260" s="85"/>
      <c r="NA260" s="144"/>
      <c r="NB260" s="145"/>
      <c r="NC260" s="145"/>
      <c r="ND260" s="146"/>
      <c r="NE260" s="1792"/>
      <c r="NH260" s="85"/>
      <c r="NI260" s="144"/>
      <c r="NJ260" s="145"/>
      <c r="NK260" s="145"/>
      <c r="NL260" s="146"/>
      <c r="NM260" s="1792"/>
      <c r="NP260" s="85"/>
      <c r="NQ260" s="144"/>
      <c r="NR260" s="145"/>
      <c r="NS260" s="145"/>
      <c r="NT260" s="146"/>
      <c r="NU260" s="1792"/>
      <c r="NX260" s="85"/>
      <c r="NY260" s="144"/>
      <c r="NZ260" s="145"/>
      <c r="OA260" s="145"/>
      <c r="OB260" s="146"/>
      <c r="OC260" s="1792"/>
      <c r="OF260" s="85"/>
      <c r="OG260" s="144"/>
      <c r="OH260" s="145"/>
      <c r="OI260" s="145"/>
      <c r="OJ260" s="146"/>
      <c r="OK260" s="1792"/>
      <c r="ON260" s="85"/>
      <c r="OO260" s="144"/>
      <c r="OP260" s="145"/>
      <c r="OQ260" s="145"/>
      <c r="OR260" s="146"/>
      <c r="OS260" s="1792"/>
      <c r="OV260" s="85"/>
      <c r="OW260" s="144"/>
      <c r="OX260" s="145"/>
      <c r="OY260" s="145"/>
      <c r="OZ260" s="146"/>
      <c r="PA260" s="1792"/>
      <c r="PD260" s="85"/>
      <c r="PE260" s="144"/>
      <c r="PF260" s="145"/>
      <c r="PG260" s="145"/>
      <c r="PH260" s="146"/>
      <c r="PI260" s="1792"/>
      <c r="PL260" s="85"/>
      <c r="PM260" s="144"/>
      <c r="PN260" s="145"/>
      <c r="PO260" s="145"/>
      <c r="PP260" s="146"/>
      <c r="PQ260" s="1792"/>
      <c r="PT260" s="85"/>
      <c r="PU260" s="144"/>
      <c r="PV260" s="145"/>
      <c r="PW260" s="145"/>
      <c r="PX260" s="146"/>
      <c r="PY260" s="1792"/>
      <c r="QB260" s="85"/>
      <c r="QC260" s="144"/>
      <c r="QD260" s="145"/>
      <c r="QE260" s="145"/>
      <c r="QF260" s="146"/>
      <c r="QG260" s="1792"/>
      <c r="QJ260" s="85"/>
      <c r="QK260" s="144"/>
      <c r="QL260" s="145"/>
      <c r="QM260" s="145"/>
      <c r="QN260" s="146"/>
      <c r="QO260" s="1792"/>
      <c r="QR260" s="85"/>
      <c r="QS260" s="144"/>
      <c r="QT260" s="145"/>
      <c r="QU260" s="145"/>
      <c r="QV260" s="146"/>
      <c r="QW260" s="1792"/>
      <c r="QZ260" s="85"/>
      <c r="RA260" s="144"/>
      <c r="RB260" s="145"/>
      <c r="RC260" s="145"/>
      <c r="RD260" s="146"/>
      <c r="RE260" s="1792"/>
      <c r="RH260" s="85"/>
      <c r="RI260" s="144"/>
      <c r="RJ260" s="145"/>
      <c r="RK260" s="145"/>
      <c r="RL260" s="146"/>
      <c r="RM260" s="1792"/>
      <c r="RP260" s="85"/>
      <c r="RQ260" s="144"/>
      <c r="RR260" s="145"/>
      <c r="RS260" s="145"/>
      <c r="RT260" s="146"/>
      <c r="RU260" s="1792"/>
      <c r="RX260" s="85"/>
      <c r="RY260" s="144"/>
      <c r="RZ260" s="145"/>
      <c r="SA260" s="145"/>
      <c r="SB260" s="146"/>
      <c r="SC260" s="1792"/>
      <c r="SF260" s="85"/>
      <c r="SG260" s="144"/>
      <c r="SH260" s="145"/>
      <c r="SI260" s="145"/>
      <c r="SJ260" s="146"/>
      <c r="SK260" s="1792"/>
      <c r="SN260" s="85"/>
      <c r="SO260" s="144"/>
      <c r="SP260" s="145"/>
      <c r="SQ260" s="145"/>
      <c r="SR260" s="146"/>
      <c r="SS260" s="1792"/>
      <c r="SV260" s="85"/>
      <c r="SW260" s="144"/>
      <c r="SX260" s="145"/>
      <c r="SY260" s="145"/>
      <c r="SZ260" s="146"/>
      <c r="TA260" s="1792"/>
      <c r="TD260" s="85"/>
      <c r="TE260" s="144"/>
      <c r="TF260" s="145"/>
      <c r="TG260" s="145"/>
      <c r="TH260" s="146"/>
      <c r="TI260" s="1792"/>
      <c r="TL260" s="85"/>
      <c r="TM260" s="144"/>
      <c r="TN260" s="145"/>
      <c r="TO260" s="145"/>
      <c r="TP260" s="146"/>
      <c r="TQ260" s="1792"/>
      <c r="TT260" s="85"/>
      <c r="TU260" s="144"/>
      <c r="TV260" s="145"/>
      <c r="TW260" s="145"/>
      <c r="TX260" s="146"/>
      <c r="TY260" s="1792"/>
      <c r="UB260" s="85"/>
      <c r="UC260" s="144"/>
      <c r="UD260" s="145"/>
      <c r="UE260" s="145"/>
      <c r="UF260" s="146"/>
      <c r="UG260" s="1792"/>
      <c r="UJ260" s="85"/>
      <c r="UK260" s="144"/>
      <c r="UL260" s="145"/>
      <c r="UM260" s="145"/>
      <c r="UN260" s="146"/>
      <c r="UO260" s="1792"/>
      <c r="UR260" s="85"/>
      <c r="US260" s="144"/>
      <c r="UT260" s="145"/>
      <c r="UU260" s="145"/>
      <c r="UV260" s="146"/>
      <c r="UW260" s="1792"/>
      <c r="UZ260" s="85"/>
      <c r="VA260" s="144"/>
      <c r="VB260" s="145"/>
      <c r="VC260" s="145"/>
      <c r="VD260" s="146"/>
      <c r="VE260" s="1792"/>
      <c r="VH260" s="85"/>
      <c r="VI260" s="144"/>
      <c r="VJ260" s="145"/>
      <c r="VK260" s="145"/>
      <c r="VL260" s="146"/>
      <c r="VM260" s="1792"/>
      <c r="VP260" s="85"/>
      <c r="VQ260" s="144"/>
      <c r="VR260" s="145"/>
      <c r="VS260" s="145"/>
      <c r="VT260" s="146"/>
      <c r="VU260" s="1792"/>
      <c r="VX260" s="85"/>
      <c r="VY260" s="144"/>
      <c r="VZ260" s="145"/>
      <c r="WA260" s="145"/>
      <c r="WB260" s="146"/>
      <c r="WC260" s="1792"/>
      <c r="WF260" s="85"/>
      <c r="WG260" s="144"/>
      <c r="WH260" s="145"/>
      <c r="WI260" s="145"/>
      <c r="WJ260" s="146"/>
      <c r="WK260" s="1792"/>
      <c r="WN260" s="85"/>
      <c r="WO260" s="144"/>
      <c r="WP260" s="145"/>
      <c r="WQ260" s="145"/>
      <c r="WR260" s="146"/>
      <c r="WS260" s="1792"/>
      <c r="WV260" s="85"/>
      <c r="WW260" s="144"/>
      <c r="WX260" s="145"/>
      <c r="WY260" s="145"/>
      <c r="WZ260" s="146"/>
      <c r="XA260" s="1792"/>
      <c r="XD260" s="85"/>
      <c r="XE260" s="144"/>
      <c r="XF260" s="145"/>
      <c r="XG260" s="145"/>
      <c r="XH260" s="146"/>
      <c r="XI260" s="1792"/>
      <c r="XL260" s="85"/>
      <c r="XM260" s="144"/>
      <c r="XN260" s="145"/>
      <c r="XO260" s="145"/>
      <c r="XP260" s="146"/>
      <c r="XQ260" s="1792"/>
      <c r="XT260" s="85"/>
      <c r="XU260" s="144"/>
      <c r="XV260" s="145"/>
      <c r="XW260" s="145"/>
      <c r="XX260" s="146"/>
      <c r="XY260" s="1792"/>
      <c r="YB260" s="85"/>
      <c r="YC260" s="144"/>
      <c r="YD260" s="145"/>
      <c r="YE260" s="145"/>
      <c r="YF260" s="146"/>
      <c r="YG260" s="1792"/>
      <c r="YJ260" s="85"/>
      <c r="YK260" s="144"/>
      <c r="YL260" s="145"/>
      <c r="YM260" s="145"/>
      <c r="YN260" s="146"/>
      <c r="YO260" s="1792"/>
      <c r="YR260" s="85"/>
      <c r="YS260" s="144"/>
      <c r="YT260" s="145"/>
      <c r="YU260" s="145"/>
      <c r="YV260" s="146"/>
      <c r="YW260" s="1792"/>
      <c r="YZ260" s="85"/>
      <c r="ZA260" s="144"/>
      <c r="ZB260" s="145"/>
      <c r="ZC260" s="145"/>
      <c r="ZD260" s="146"/>
      <c r="ZE260" s="1792"/>
      <c r="ZH260" s="85"/>
      <c r="ZI260" s="144"/>
      <c r="ZJ260" s="145"/>
      <c r="ZK260" s="145"/>
      <c r="ZL260" s="146"/>
      <c r="ZM260" s="1792"/>
      <c r="ZP260" s="85"/>
      <c r="ZQ260" s="144"/>
      <c r="ZR260" s="145"/>
      <c r="ZS260" s="145"/>
      <c r="ZT260" s="146"/>
      <c r="ZU260" s="1792"/>
      <c r="ZX260" s="85"/>
      <c r="ZY260" s="144"/>
      <c r="ZZ260" s="145"/>
      <c r="AAA260" s="145"/>
      <c r="AAB260" s="146"/>
      <c r="AAC260" s="1792"/>
      <c r="AAF260" s="85"/>
      <c r="AAG260" s="144"/>
      <c r="AAH260" s="145"/>
      <c r="AAI260" s="145"/>
      <c r="AAJ260" s="146"/>
      <c r="AAK260" s="1792"/>
      <c r="AAN260" s="85"/>
      <c r="AAO260" s="144"/>
      <c r="AAP260" s="145"/>
      <c r="AAQ260" s="2057"/>
      <c r="AAR260" s="1694"/>
      <c r="AAS260" s="1790"/>
      <c r="AAT260" s="1696"/>
      <c r="AAU260" s="1696"/>
      <c r="AAV260" s="1695"/>
      <c r="AAW260" s="1549"/>
      <c r="AAX260" s="1550"/>
      <c r="AAY260" s="1550"/>
      <c r="AAZ260" s="1694"/>
      <c r="ABA260" s="1790"/>
      <c r="ABB260" s="1696"/>
      <c r="ABC260" s="1696"/>
      <c r="ABD260" s="1695"/>
      <c r="ABE260" s="1549"/>
      <c r="ABF260" s="1550"/>
      <c r="ABG260" s="1550"/>
      <c r="ABH260" s="1694"/>
      <c r="ABI260" s="1790"/>
      <c r="ABJ260" s="1696"/>
      <c r="ABK260" s="1696"/>
      <c r="ABL260" s="1695"/>
      <c r="ABM260" s="1549"/>
      <c r="ABN260" s="1550"/>
      <c r="ABO260" s="1550"/>
      <c r="ABP260" s="1694"/>
      <c r="ABQ260" s="1790"/>
      <c r="ABR260" s="1696"/>
      <c r="ABS260" s="1696"/>
      <c r="ABT260" s="1695"/>
      <c r="ABU260" s="1549"/>
      <c r="ABV260" s="1550"/>
      <c r="ABW260" s="1550"/>
      <c r="ABX260" s="1694"/>
      <c r="ABY260" s="1790"/>
      <c r="ABZ260" s="1696"/>
      <c r="ACA260" s="1696"/>
      <c r="ACB260" s="1695"/>
      <c r="ACC260" s="1549"/>
      <c r="ACD260" s="1550"/>
      <c r="ACE260" s="1550"/>
      <c r="ACF260" s="1694"/>
      <c r="ACG260" s="1790"/>
      <c r="ACH260" s="1696"/>
      <c r="ACI260" s="1696"/>
      <c r="ACJ260" s="1695"/>
      <c r="ACK260" s="1549"/>
      <c r="ACL260" s="1550"/>
      <c r="ACM260" s="1550"/>
      <c r="ACN260" s="1694"/>
      <c r="ACO260" s="1790"/>
      <c r="ACP260" s="1696"/>
      <c r="ACQ260" s="1696"/>
      <c r="ACR260" s="1695"/>
      <c r="ACS260" s="1549"/>
      <c r="ACT260" s="1550"/>
      <c r="ACU260" s="1550"/>
      <c r="ACV260" s="1694"/>
      <c r="ACW260" s="1790"/>
      <c r="ACX260" s="1696"/>
      <c r="ACY260" s="1696"/>
      <c r="ACZ260" s="1695"/>
      <c r="ADA260" s="1549"/>
      <c r="ADB260" s="1550"/>
      <c r="ADC260" s="1550"/>
      <c r="ADD260" s="1694"/>
      <c r="ADE260" s="1790"/>
      <c r="ADF260" s="1696"/>
      <c r="ADG260" s="1696"/>
      <c r="ADH260" s="1695"/>
      <c r="ADI260" s="1549"/>
      <c r="ADJ260" s="1550"/>
      <c r="ADK260" s="1550"/>
      <c r="ADL260" s="1694"/>
      <c r="ADM260" s="1790"/>
      <c r="ADN260" s="1696"/>
      <c r="ADO260" s="1696"/>
      <c r="ADP260" s="1695"/>
      <c r="ADQ260" s="1549"/>
      <c r="ADR260" s="1550"/>
      <c r="ADS260" s="1550"/>
      <c r="ADT260" s="1694"/>
      <c r="ADU260" s="1790"/>
      <c r="ADV260" s="1696"/>
      <c r="ADW260" s="1696"/>
      <c r="ADX260" s="1695"/>
      <c r="ADY260" s="1549"/>
      <c r="ADZ260" s="1550"/>
      <c r="AEA260" s="1550"/>
      <c r="AEB260" s="1694"/>
      <c r="AEC260" s="1790"/>
      <c r="AED260" s="1696"/>
      <c r="AEE260" s="1696"/>
      <c r="AEF260" s="1695"/>
      <c r="AEG260" s="1549"/>
      <c r="AEH260" s="1550"/>
      <c r="AEI260" s="1550"/>
      <c r="AEJ260" s="1694"/>
      <c r="AEK260" s="1790"/>
      <c r="AEL260" s="1696"/>
      <c r="AEM260" s="1696"/>
      <c r="AEN260" s="1695"/>
      <c r="AEO260" s="1549"/>
      <c r="AEP260" s="1550"/>
      <c r="AEQ260" s="1550"/>
      <c r="AER260" s="1694"/>
      <c r="AES260" s="1790"/>
      <c r="AET260" s="1696"/>
      <c r="AEU260" s="1696"/>
      <c r="AEV260" s="1695"/>
      <c r="AEW260" s="1549"/>
      <c r="AEX260" s="1550"/>
      <c r="AEY260" s="1550"/>
      <c r="AEZ260" s="1694"/>
      <c r="AFA260" s="1790"/>
      <c r="AFB260" s="1696"/>
      <c r="AFC260" s="1696"/>
      <c r="AFD260" s="1695"/>
      <c r="AFE260" s="1549"/>
      <c r="AFF260" s="1550"/>
      <c r="AFG260" s="1550"/>
      <c r="AFH260" s="1694"/>
      <c r="AFI260" s="1790"/>
      <c r="AFJ260" s="1696"/>
      <c r="AFK260" s="1696"/>
      <c r="AFL260" s="1695"/>
      <c r="AFM260" s="1549"/>
      <c r="AFN260" s="1550"/>
      <c r="AFO260" s="1550"/>
      <c r="AFP260" s="1694"/>
      <c r="AFQ260" s="1790"/>
      <c r="AFR260" s="1696"/>
      <c r="AFS260" s="1696"/>
      <c r="AFT260" s="1695"/>
      <c r="AFU260" s="1549"/>
      <c r="AFV260" s="1550"/>
      <c r="AFW260" s="1550"/>
      <c r="AFX260" s="1694"/>
      <c r="AFY260" s="1790"/>
      <c r="AFZ260" s="1696"/>
      <c r="AGA260" s="1696"/>
      <c r="AGB260" s="1695"/>
      <c r="AGC260" s="1549"/>
      <c r="AGD260" s="1550"/>
      <c r="AGE260" s="1550"/>
      <c r="AGF260" s="1694"/>
      <c r="AGG260" s="1790"/>
      <c r="AGH260" s="1696"/>
      <c r="AGI260" s="1696"/>
      <c r="AGJ260" s="1695"/>
      <c r="AGK260" s="1549"/>
      <c r="AGL260" s="1550"/>
      <c r="AGM260" s="1550"/>
      <c r="AGN260" s="1694"/>
      <c r="AGO260" s="1790"/>
      <c r="AGP260" s="1696"/>
      <c r="AGQ260" s="1696"/>
      <c r="AGR260" s="1695"/>
      <c r="AGS260" s="1549"/>
      <c r="AGT260" s="1550"/>
      <c r="AGU260" s="1550"/>
      <c r="AGV260" s="1694"/>
      <c r="AGW260" s="1790"/>
      <c r="AGX260" s="1696"/>
      <c r="AGY260" s="1696"/>
      <c r="AGZ260" s="1695"/>
      <c r="AHA260" s="1549"/>
      <c r="AHB260" s="1550"/>
      <c r="AHC260" s="1550"/>
      <c r="AHD260" s="1694"/>
      <c r="AHE260" s="1790"/>
      <c r="AHF260" s="1696"/>
      <c r="AHG260" s="1696"/>
      <c r="AHH260" s="1695"/>
      <c r="AHI260" s="1549"/>
      <c r="AHJ260" s="1550"/>
      <c r="AHK260" s="1550"/>
      <c r="AHL260" s="1694"/>
      <c r="AHM260" s="1790"/>
      <c r="AHN260" s="1696"/>
      <c r="AHO260" s="1696"/>
      <c r="AHP260" s="1695"/>
      <c r="AHQ260" s="1549"/>
      <c r="AHR260" s="1550"/>
      <c r="AHS260" s="1550"/>
      <c r="AHT260" s="1694"/>
      <c r="AHU260" s="1790"/>
      <c r="AHV260" s="1696"/>
      <c r="AHW260" s="1696"/>
      <c r="AHX260" s="1695"/>
      <c r="AHY260" s="1549"/>
      <c r="AHZ260" s="1550"/>
      <c r="AIA260" s="1550"/>
      <c r="AIB260" s="1694"/>
      <c r="AIC260" s="1790"/>
      <c r="AID260" s="1696"/>
      <c r="AIE260" s="1696"/>
      <c r="AIF260" s="1695"/>
      <c r="AIG260" s="1549"/>
      <c r="AIH260" s="1550"/>
      <c r="AII260" s="1550"/>
      <c r="AIJ260" s="1694"/>
      <c r="AIK260" s="1790"/>
      <c r="AIL260" s="1696"/>
      <c r="AIM260" s="1696"/>
      <c r="AIN260" s="1695"/>
      <c r="AIO260" s="1549"/>
      <c r="AIP260" s="1550"/>
      <c r="AIQ260" s="1550"/>
      <c r="AIR260" s="1694"/>
      <c r="AIS260" s="1790"/>
      <c r="AIT260" s="1696"/>
      <c r="AIU260" s="1696"/>
      <c r="AIV260" s="1695"/>
      <c r="AIW260" s="1549"/>
      <c r="AIX260" s="1550"/>
      <c r="AIY260" s="1550"/>
      <c r="AIZ260" s="1694"/>
      <c r="AJA260" s="1790"/>
      <c r="AJB260" s="1696"/>
      <c r="AJC260" s="1696"/>
      <c r="AJD260" s="1695"/>
      <c r="AJE260" s="1549"/>
      <c r="AJF260" s="1550"/>
      <c r="AJG260" s="1550"/>
      <c r="AJH260" s="1694"/>
      <c r="AJI260" s="1790"/>
      <c r="AJJ260" s="1696"/>
      <c r="AJK260" s="1696"/>
      <c r="AJL260" s="1695"/>
      <c r="AJM260" s="1549"/>
      <c r="AJN260" s="1550"/>
      <c r="AJO260" s="1550"/>
      <c r="AJP260" s="1694"/>
      <c r="AJQ260" s="1790"/>
      <c r="AJR260" s="1696"/>
      <c r="AJS260" s="1696"/>
      <c r="AJT260" s="1695"/>
      <c r="AJU260" s="1549"/>
      <c r="AJV260" s="1550"/>
      <c r="AJW260" s="1550"/>
      <c r="AJX260" s="1694"/>
      <c r="AJY260" s="1790"/>
      <c r="AJZ260" s="1696"/>
      <c r="AKA260" s="1696"/>
      <c r="AKB260" s="1695"/>
      <c r="AKC260" s="1549"/>
      <c r="AKD260" s="1550"/>
      <c r="AKE260" s="1550"/>
      <c r="AKF260" s="1694"/>
      <c r="AKG260" s="1790"/>
      <c r="AKH260" s="1696"/>
      <c r="AKI260" s="1696"/>
      <c r="AKJ260" s="1695"/>
      <c r="AKK260" s="1549"/>
      <c r="AKL260" s="1550"/>
      <c r="AKM260" s="1550"/>
      <c r="AKN260" s="1694"/>
      <c r="AKO260" s="1790"/>
      <c r="AKP260" s="1696"/>
      <c r="AKQ260" s="1696"/>
      <c r="AKR260" s="1695"/>
      <c r="AKS260" s="1549"/>
      <c r="AKT260" s="1550"/>
      <c r="AKU260" s="1550"/>
      <c r="AKV260" s="1694"/>
      <c r="AKW260" s="1790"/>
      <c r="AKX260" s="1696"/>
      <c r="AKY260" s="1696"/>
      <c r="AKZ260" s="1695"/>
      <c r="ALA260" s="1549"/>
      <c r="ALB260" s="1550"/>
      <c r="ALC260" s="1550"/>
      <c r="ALD260" s="1694"/>
      <c r="ALE260" s="1790"/>
      <c r="ALF260" s="1696"/>
      <c r="ALG260" s="1696"/>
      <c r="ALH260" s="1695"/>
      <c r="ALI260" s="1549"/>
      <c r="ALJ260" s="1550"/>
      <c r="ALK260" s="1550"/>
      <c r="ALL260" s="1694"/>
      <c r="ALM260" s="1790"/>
      <c r="ALN260" s="1696"/>
      <c r="ALO260" s="1696"/>
      <c r="ALP260" s="1695"/>
      <c r="ALQ260" s="1549"/>
      <c r="ALR260" s="1550"/>
      <c r="ALS260" s="1550"/>
      <c r="ALT260" s="1694"/>
      <c r="ALU260" s="1790"/>
      <c r="ALV260" s="1696"/>
      <c r="ALW260" s="1696"/>
      <c r="ALX260" s="1695"/>
      <c r="ALY260" s="1549"/>
      <c r="ALZ260" s="1550"/>
      <c r="AMA260" s="1550"/>
      <c r="AMB260" s="1694"/>
      <c r="AMC260" s="1790"/>
      <c r="AMD260" s="1696"/>
      <c r="AME260" s="1696"/>
      <c r="AMF260" s="1695"/>
      <c r="AMG260" s="1549"/>
      <c r="AMH260" s="1550"/>
      <c r="AMI260" s="1550"/>
      <c r="AMJ260" s="1703"/>
    </row>
    <row r="261" spans="1:1024" s="72" customFormat="1" ht="15" customHeight="1">
      <c r="A261" s="1694">
        <v>9500100002</v>
      </c>
      <c r="B261" s="1791" t="s">
        <v>4227</v>
      </c>
      <c r="C261" s="1696" t="s">
        <v>4028</v>
      </c>
      <c r="D261" s="1696" t="s">
        <v>4006</v>
      </c>
      <c r="E261" s="1695">
        <v>6</v>
      </c>
      <c r="F261" s="1549">
        <v>10.130000000000001</v>
      </c>
      <c r="G261" s="1536">
        <f>F261*$I$2</f>
        <v>0</v>
      </c>
      <c r="H261" s="1536">
        <f>G261-G261*($I$1)</f>
        <v>0</v>
      </c>
      <c r="I261"/>
      <c r="L261" s="85"/>
      <c r="M261" s="85"/>
      <c r="N261" s="144"/>
      <c r="O261" s="145"/>
      <c r="P261" s="145"/>
      <c r="Q261" s="146"/>
      <c r="T261" s="85"/>
      <c r="U261" s="144"/>
      <c r="V261" s="145"/>
      <c r="W261" s="145"/>
      <c r="X261" s="146"/>
      <c r="Y261" s="1792"/>
      <c r="AB261" s="85"/>
      <c r="AC261" s="144"/>
      <c r="AD261" s="145"/>
      <c r="AE261" s="145"/>
      <c r="AF261" s="146"/>
      <c r="AG261" s="1792"/>
      <c r="AJ261" s="85"/>
      <c r="AK261" s="144"/>
      <c r="AL261" s="145"/>
      <c r="AM261" s="145"/>
      <c r="AN261" s="146"/>
      <c r="AO261" s="1792"/>
      <c r="AR261" s="85"/>
      <c r="AS261" s="144"/>
      <c r="AT261" s="145"/>
      <c r="AU261" s="145"/>
      <c r="AV261" s="146"/>
      <c r="AW261" s="1792"/>
      <c r="AZ261" s="85"/>
      <c r="BA261" s="144"/>
      <c r="BB261" s="145"/>
      <c r="BC261" s="145"/>
      <c r="BD261" s="146"/>
      <c r="BE261" s="1792"/>
      <c r="BH261" s="85"/>
      <c r="BI261" s="144"/>
      <c r="BJ261" s="145"/>
      <c r="BK261" s="145"/>
      <c r="BL261" s="146"/>
      <c r="BM261" s="1792"/>
      <c r="BP261" s="85"/>
      <c r="BQ261" s="144"/>
      <c r="BR261" s="145"/>
      <c r="BS261" s="145"/>
      <c r="BT261" s="146"/>
      <c r="BU261" s="1792"/>
      <c r="BX261" s="85"/>
      <c r="BY261" s="144"/>
      <c r="BZ261" s="145"/>
      <c r="CA261" s="145"/>
      <c r="CB261" s="146"/>
      <c r="CC261" s="1792"/>
      <c r="CF261" s="85"/>
      <c r="CG261" s="144"/>
      <c r="CH261" s="145"/>
      <c r="CI261" s="145"/>
      <c r="CJ261" s="146"/>
      <c r="CK261" s="1792"/>
      <c r="CN261" s="85"/>
      <c r="CO261" s="144"/>
      <c r="CP261" s="145"/>
      <c r="CQ261" s="145"/>
      <c r="CR261" s="146"/>
      <c r="CS261" s="1792"/>
      <c r="CV261" s="85"/>
      <c r="CW261" s="144"/>
      <c r="CX261" s="145"/>
      <c r="CY261" s="145"/>
      <c r="CZ261" s="146"/>
      <c r="DA261" s="1792"/>
      <c r="DD261" s="85"/>
      <c r="DE261" s="144"/>
      <c r="DF261" s="145"/>
      <c r="DG261" s="145"/>
      <c r="DH261" s="146"/>
      <c r="DI261" s="1792"/>
      <c r="DL261" s="85"/>
      <c r="DM261" s="144"/>
      <c r="DN261" s="145"/>
      <c r="DO261" s="145"/>
      <c r="DP261" s="146"/>
      <c r="DQ261" s="1792"/>
      <c r="DT261" s="85"/>
      <c r="DU261" s="144"/>
      <c r="DV261" s="145"/>
      <c r="DW261" s="145"/>
      <c r="DX261" s="146"/>
      <c r="DY261" s="1792"/>
      <c r="EB261" s="85"/>
      <c r="EC261" s="144"/>
      <c r="ED261" s="145"/>
      <c r="EE261" s="145"/>
      <c r="EF261" s="146"/>
      <c r="EG261" s="1792"/>
      <c r="EJ261" s="85"/>
      <c r="EK261" s="144"/>
      <c r="EL261" s="145"/>
      <c r="EM261" s="145"/>
      <c r="EN261" s="146"/>
      <c r="EO261" s="1792"/>
      <c r="ER261" s="85"/>
      <c r="ES261" s="144"/>
      <c r="ET261" s="145"/>
      <c r="EU261" s="145"/>
      <c r="EV261" s="146"/>
      <c r="EW261" s="1792"/>
      <c r="EZ261" s="85"/>
      <c r="FA261" s="144"/>
      <c r="FB261" s="145"/>
      <c r="FC261" s="145"/>
      <c r="FD261" s="146"/>
      <c r="FE261" s="1792"/>
      <c r="FH261" s="85"/>
      <c r="FI261" s="144"/>
      <c r="FJ261" s="145"/>
      <c r="FK261" s="145"/>
      <c r="FL261" s="146"/>
      <c r="FM261" s="1792"/>
      <c r="FP261" s="85"/>
      <c r="FQ261" s="144"/>
      <c r="FR261" s="145"/>
      <c r="FS261" s="145"/>
      <c r="FT261" s="146"/>
      <c r="FU261" s="1792"/>
      <c r="FX261" s="85"/>
      <c r="FY261" s="144"/>
      <c r="FZ261" s="145"/>
      <c r="GA261" s="145"/>
      <c r="GB261" s="146"/>
      <c r="GC261" s="1792"/>
      <c r="GF261" s="85"/>
      <c r="GG261" s="144"/>
      <c r="GH261" s="145"/>
      <c r="GI261" s="145"/>
      <c r="GJ261" s="146"/>
      <c r="GK261" s="1792"/>
      <c r="GN261" s="85"/>
      <c r="GO261" s="144"/>
      <c r="GP261" s="145"/>
      <c r="GQ261" s="145"/>
      <c r="GR261" s="146"/>
      <c r="GS261" s="1792"/>
      <c r="GV261" s="85"/>
      <c r="GW261" s="144"/>
      <c r="GX261" s="145"/>
      <c r="GY261" s="145"/>
      <c r="GZ261" s="146"/>
      <c r="HA261" s="1792"/>
      <c r="HD261" s="85"/>
      <c r="HE261" s="144"/>
      <c r="HF261" s="145"/>
      <c r="HG261" s="145"/>
      <c r="HH261" s="146"/>
      <c r="HI261" s="1792"/>
      <c r="HL261" s="85"/>
      <c r="HM261" s="144"/>
      <c r="HN261" s="145"/>
      <c r="HO261" s="145"/>
      <c r="HP261" s="146"/>
      <c r="HQ261" s="1792"/>
      <c r="HT261" s="85"/>
      <c r="HU261" s="144"/>
      <c r="HV261" s="145"/>
      <c r="HW261" s="145"/>
      <c r="HX261" s="146"/>
      <c r="HY261" s="1792"/>
      <c r="IB261" s="85"/>
      <c r="IC261" s="144"/>
      <c r="ID261" s="145"/>
      <c r="IE261" s="145"/>
      <c r="IF261" s="146"/>
      <c r="IG261" s="1792"/>
      <c r="IJ261" s="85"/>
      <c r="IK261" s="144"/>
      <c r="IL261" s="145"/>
      <c r="IM261" s="145"/>
      <c r="IN261" s="146"/>
      <c r="IO261" s="1792"/>
      <c r="IR261" s="85"/>
      <c r="IS261" s="144"/>
      <c r="IT261" s="145"/>
      <c r="IU261" s="145"/>
      <c r="IV261" s="146"/>
      <c r="IW261" s="1792"/>
      <c r="IZ261" s="85"/>
      <c r="JA261" s="144"/>
      <c r="JB261" s="145"/>
      <c r="JC261" s="145"/>
      <c r="JD261" s="146"/>
      <c r="JE261" s="1792"/>
      <c r="JH261" s="85"/>
      <c r="JI261" s="144"/>
      <c r="JJ261" s="145"/>
      <c r="JK261" s="145"/>
      <c r="JL261" s="146"/>
      <c r="JM261" s="1792"/>
      <c r="JP261" s="85"/>
      <c r="JQ261" s="144"/>
      <c r="JR261" s="145"/>
      <c r="JS261" s="145"/>
      <c r="JT261" s="146"/>
      <c r="JU261" s="1792"/>
      <c r="JX261" s="85"/>
      <c r="JY261" s="144"/>
      <c r="JZ261" s="145"/>
      <c r="KA261" s="145"/>
      <c r="KB261" s="146"/>
      <c r="KC261" s="1792"/>
      <c r="KF261" s="85"/>
      <c r="KG261" s="144"/>
      <c r="KH261" s="145"/>
      <c r="KI261" s="145"/>
      <c r="KJ261" s="146"/>
      <c r="KK261" s="1792"/>
      <c r="KN261" s="85"/>
      <c r="KO261" s="144"/>
      <c r="KP261" s="145"/>
      <c r="KQ261" s="145"/>
      <c r="KR261" s="146"/>
      <c r="KS261" s="1792"/>
      <c r="KV261" s="85"/>
      <c r="KW261" s="144"/>
      <c r="KX261" s="145"/>
      <c r="KY261" s="145"/>
      <c r="KZ261" s="146"/>
      <c r="LA261" s="1792"/>
      <c r="LD261" s="85"/>
      <c r="LE261" s="144"/>
      <c r="LF261" s="145"/>
      <c r="LG261" s="145"/>
      <c r="LH261" s="146"/>
      <c r="LI261" s="1792"/>
      <c r="LL261" s="85"/>
      <c r="LM261" s="144"/>
      <c r="LN261" s="145"/>
      <c r="LO261" s="145"/>
      <c r="LP261" s="146"/>
      <c r="LQ261" s="1792"/>
      <c r="LT261" s="85"/>
      <c r="LU261" s="144"/>
      <c r="LV261" s="145"/>
      <c r="LW261" s="145"/>
      <c r="LX261" s="146"/>
      <c r="LY261" s="1792"/>
      <c r="MB261" s="85"/>
      <c r="MC261" s="144"/>
      <c r="MD261" s="145"/>
      <c r="ME261" s="145"/>
      <c r="MF261" s="146"/>
      <c r="MG261" s="1792"/>
      <c r="MJ261" s="85"/>
      <c r="MK261" s="144"/>
      <c r="ML261" s="145"/>
      <c r="MM261" s="145"/>
      <c r="MN261" s="146"/>
      <c r="MO261" s="1792"/>
      <c r="MR261" s="85"/>
      <c r="MS261" s="144"/>
      <c r="MT261" s="145"/>
      <c r="MU261" s="145"/>
      <c r="MV261" s="146"/>
      <c r="MW261" s="1792"/>
      <c r="MZ261" s="85"/>
      <c r="NA261" s="144"/>
      <c r="NB261" s="145"/>
      <c r="NC261" s="145"/>
      <c r="ND261" s="146"/>
      <c r="NE261" s="1792"/>
      <c r="NH261" s="85"/>
      <c r="NI261" s="144"/>
      <c r="NJ261" s="145"/>
      <c r="NK261" s="145"/>
      <c r="NL261" s="146"/>
      <c r="NM261" s="1792"/>
      <c r="NP261" s="85"/>
      <c r="NQ261" s="144"/>
      <c r="NR261" s="145"/>
      <c r="NS261" s="145"/>
      <c r="NT261" s="146"/>
      <c r="NU261" s="1792"/>
      <c r="NX261" s="85"/>
      <c r="NY261" s="144"/>
      <c r="NZ261" s="145"/>
      <c r="OA261" s="145"/>
      <c r="OB261" s="146"/>
      <c r="OC261" s="1792"/>
      <c r="OF261" s="85"/>
      <c r="OG261" s="144"/>
      <c r="OH261" s="145"/>
      <c r="OI261" s="145"/>
      <c r="OJ261" s="146"/>
      <c r="OK261" s="1792"/>
      <c r="ON261" s="85"/>
      <c r="OO261" s="144"/>
      <c r="OP261" s="145"/>
      <c r="OQ261" s="145"/>
      <c r="OR261" s="146"/>
      <c r="OS261" s="1792"/>
      <c r="OV261" s="85"/>
      <c r="OW261" s="144"/>
      <c r="OX261" s="145"/>
      <c r="OY261" s="145"/>
      <c r="OZ261" s="146"/>
      <c r="PA261" s="1792"/>
      <c r="PD261" s="85"/>
      <c r="PE261" s="144"/>
      <c r="PF261" s="145"/>
      <c r="PG261" s="145"/>
      <c r="PH261" s="146"/>
      <c r="PI261" s="1792"/>
      <c r="PL261" s="85"/>
      <c r="PM261" s="144"/>
      <c r="PN261" s="145"/>
      <c r="PO261" s="145"/>
      <c r="PP261" s="146"/>
      <c r="PQ261" s="1792"/>
      <c r="PT261" s="85"/>
      <c r="PU261" s="144"/>
      <c r="PV261" s="145"/>
      <c r="PW261" s="145"/>
      <c r="PX261" s="146"/>
      <c r="PY261" s="1792"/>
      <c r="QB261" s="85"/>
      <c r="QC261" s="144"/>
      <c r="QD261" s="145"/>
      <c r="QE261" s="145"/>
      <c r="QF261" s="146"/>
      <c r="QG261" s="1792"/>
      <c r="QJ261" s="85"/>
      <c r="QK261" s="144"/>
      <c r="QL261" s="145"/>
      <c r="QM261" s="145"/>
      <c r="QN261" s="146"/>
      <c r="QO261" s="1792"/>
      <c r="QR261" s="85"/>
      <c r="QS261" s="144"/>
      <c r="QT261" s="145"/>
      <c r="QU261" s="145"/>
      <c r="QV261" s="146"/>
      <c r="QW261" s="1792"/>
      <c r="QZ261" s="85"/>
      <c r="RA261" s="144"/>
      <c r="RB261" s="145"/>
      <c r="RC261" s="145"/>
      <c r="RD261" s="146"/>
      <c r="RE261" s="1792"/>
      <c r="RH261" s="85"/>
      <c r="RI261" s="144"/>
      <c r="RJ261" s="145"/>
      <c r="RK261" s="145"/>
      <c r="RL261" s="146"/>
      <c r="RM261" s="1792"/>
      <c r="RP261" s="85"/>
      <c r="RQ261" s="144"/>
      <c r="RR261" s="145"/>
      <c r="RS261" s="145"/>
      <c r="RT261" s="146"/>
      <c r="RU261" s="1792"/>
      <c r="RX261" s="85"/>
      <c r="RY261" s="144"/>
      <c r="RZ261" s="145"/>
      <c r="SA261" s="145"/>
      <c r="SB261" s="146"/>
      <c r="SC261" s="1792"/>
      <c r="SF261" s="85"/>
      <c r="SG261" s="144"/>
      <c r="SH261" s="145"/>
      <c r="SI261" s="145"/>
      <c r="SJ261" s="146"/>
      <c r="SK261" s="1792"/>
      <c r="SN261" s="85"/>
      <c r="SO261" s="144"/>
      <c r="SP261" s="145"/>
      <c r="SQ261" s="145"/>
      <c r="SR261" s="146"/>
      <c r="SS261" s="1792"/>
      <c r="SV261" s="85"/>
      <c r="SW261" s="144"/>
      <c r="SX261" s="145"/>
      <c r="SY261" s="145"/>
      <c r="SZ261" s="146"/>
      <c r="TA261" s="1792"/>
      <c r="TD261" s="85"/>
      <c r="TE261" s="144"/>
      <c r="TF261" s="145"/>
      <c r="TG261" s="145"/>
      <c r="TH261" s="146"/>
      <c r="TI261" s="1792"/>
      <c r="TL261" s="85"/>
      <c r="TM261" s="144"/>
      <c r="TN261" s="145"/>
      <c r="TO261" s="145"/>
      <c r="TP261" s="146"/>
      <c r="TQ261" s="1792"/>
      <c r="TT261" s="85"/>
      <c r="TU261" s="144"/>
      <c r="TV261" s="145"/>
      <c r="TW261" s="145"/>
      <c r="TX261" s="146"/>
      <c r="TY261" s="1792"/>
      <c r="UB261" s="85"/>
      <c r="UC261" s="144"/>
      <c r="UD261" s="145"/>
      <c r="UE261" s="145"/>
      <c r="UF261" s="146"/>
      <c r="UG261" s="1792"/>
      <c r="UJ261" s="85"/>
      <c r="UK261" s="144"/>
      <c r="UL261" s="145"/>
      <c r="UM261" s="145"/>
      <c r="UN261" s="146"/>
      <c r="UO261" s="1792"/>
      <c r="UR261" s="85"/>
      <c r="US261" s="144"/>
      <c r="UT261" s="145"/>
      <c r="UU261" s="145"/>
      <c r="UV261" s="146"/>
      <c r="UW261" s="1792"/>
      <c r="UZ261" s="85"/>
      <c r="VA261" s="144"/>
      <c r="VB261" s="145"/>
      <c r="VC261" s="145"/>
      <c r="VD261" s="146"/>
      <c r="VE261" s="1792"/>
      <c r="VH261" s="85"/>
      <c r="VI261" s="144"/>
      <c r="VJ261" s="145"/>
      <c r="VK261" s="145"/>
      <c r="VL261" s="146"/>
      <c r="VM261" s="1792"/>
      <c r="VP261" s="85"/>
      <c r="VQ261" s="144"/>
      <c r="VR261" s="145"/>
      <c r="VS261" s="145"/>
      <c r="VT261" s="146"/>
      <c r="VU261" s="1792"/>
      <c r="VX261" s="85"/>
      <c r="VY261" s="144"/>
      <c r="VZ261" s="145"/>
      <c r="WA261" s="145"/>
      <c r="WB261" s="146"/>
      <c r="WC261" s="1792"/>
      <c r="WF261" s="85"/>
      <c r="WG261" s="144"/>
      <c r="WH261" s="145"/>
      <c r="WI261" s="145"/>
      <c r="WJ261" s="146"/>
      <c r="WK261" s="1792"/>
      <c r="WN261" s="85"/>
      <c r="WO261" s="144"/>
      <c r="WP261" s="145"/>
      <c r="WQ261" s="145"/>
      <c r="WR261" s="146"/>
      <c r="WS261" s="1792"/>
      <c r="WV261" s="85"/>
      <c r="WW261" s="144"/>
      <c r="WX261" s="145"/>
      <c r="WY261" s="145"/>
      <c r="WZ261" s="146"/>
      <c r="XA261" s="1792"/>
      <c r="XD261" s="85"/>
      <c r="XE261" s="144"/>
      <c r="XF261" s="145"/>
      <c r="XG261" s="145"/>
      <c r="XH261" s="146"/>
      <c r="XI261" s="1792"/>
      <c r="XL261" s="85"/>
      <c r="XM261" s="144"/>
      <c r="XN261" s="145"/>
      <c r="XO261" s="145"/>
      <c r="XP261" s="146"/>
      <c r="XQ261" s="1792"/>
      <c r="XT261" s="85"/>
      <c r="XU261" s="144"/>
      <c r="XV261" s="145"/>
      <c r="XW261" s="145"/>
      <c r="XX261" s="146"/>
      <c r="XY261" s="1792"/>
      <c r="YB261" s="85"/>
      <c r="YC261" s="144"/>
      <c r="YD261" s="145"/>
      <c r="YE261" s="145"/>
      <c r="YF261" s="146"/>
      <c r="YG261" s="1792"/>
      <c r="YJ261" s="85"/>
      <c r="YK261" s="144"/>
      <c r="YL261" s="145"/>
      <c r="YM261" s="145"/>
      <c r="YN261" s="146"/>
      <c r="YO261" s="1792"/>
      <c r="YR261" s="85"/>
      <c r="YS261" s="144"/>
      <c r="YT261" s="145"/>
      <c r="YU261" s="145"/>
      <c r="YV261" s="146"/>
      <c r="YW261" s="1792"/>
      <c r="YZ261" s="85"/>
      <c r="ZA261" s="144"/>
      <c r="ZB261" s="145"/>
      <c r="ZC261" s="145"/>
      <c r="ZD261" s="146"/>
      <c r="ZE261" s="1792"/>
      <c r="ZH261" s="85"/>
      <c r="ZI261" s="144"/>
      <c r="ZJ261" s="145"/>
      <c r="ZK261" s="145"/>
      <c r="ZL261" s="146"/>
      <c r="ZM261" s="1792"/>
      <c r="ZP261" s="85"/>
      <c r="ZQ261" s="144"/>
      <c r="ZR261" s="145"/>
      <c r="ZS261" s="145"/>
      <c r="ZT261" s="146"/>
      <c r="ZU261" s="1792"/>
      <c r="ZX261" s="85"/>
      <c r="ZY261" s="144"/>
      <c r="ZZ261" s="145"/>
      <c r="AAA261" s="145"/>
      <c r="AAB261" s="146"/>
      <c r="AAC261" s="1792"/>
      <c r="AAF261" s="85"/>
      <c r="AAG261" s="144"/>
      <c r="AAH261" s="145"/>
      <c r="AAI261" s="145"/>
      <c r="AAJ261" s="146"/>
      <c r="AAK261" s="1792"/>
      <c r="AAN261" s="85"/>
      <c r="AAO261" s="144"/>
      <c r="AAP261" s="145"/>
      <c r="AAQ261" s="2057"/>
      <c r="AAR261" s="1694"/>
      <c r="AAS261" s="1790"/>
      <c r="AAT261" s="1696"/>
      <c r="AAU261" s="1696"/>
      <c r="AAV261" s="1695"/>
      <c r="AAW261" s="1549"/>
      <c r="AAX261" s="1550"/>
      <c r="AAY261" s="1550"/>
      <c r="AAZ261" s="1694"/>
      <c r="ABA261" s="1790"/>
      <c r="ABB261" s="1696"/>
      <c r="ABC261" s="1696"/>
      <c r="ABD261" s="1695"/>
      <c r="ABE261" s="1549"/>
      <c r="ABF261" s="1550"/>
      <c r="ABG261" s="1550"/>
      <c r="ABH261" s="1694"/>
      <c r="ABI261" s="1790"/>
      <c r="ABJ261" s="1696"/>
      <c r="ABK261" s="1696"/>
      <c r="ABL261" s="1695"/>
      <c r="ABM261" s="1549"/>
      <c r="ABN261" s="1550"/>
      <c r="ABO261" s="1550"/>
      <c r="ABP261" s="1694"/>
      <c r="ABQ261" s="1790"/>
      <c r="ABR261" s="1696"/>
      <c r="ABS261" s="1696"/>
      <c r="ABT261" s="1695"/>
      <c r="ABU261" s="1549"/>
      <c r="ABV261" s="1550"/>
      <c r="ABW261" s="1550"/>
      <c r="ABX261" s="1694"/>
      <c r="ABY261" s="1790"/>
      <c r="ABZ261" s="1696"/>
      <c r="ACA261" s="1696"/>
      <c r="ACB261" s="1695"/>
      <c r="ACC261" s="1549"/>
      <c r="ACD261" s="1550"/>
      <c r="ACE261" s="1550"/>
      <c r="ACF261" s="1694"/>
      <c r="ACG261" s="1790"/>
      <c r="ACH261" s="1696"/>
      <c r="ACI261" s="1696"/>
      <c r="ACJ261" s="1695"/>
      <c r="ACK261" s="1549"/>
      <c r="ACL261" s="1550"/>
      <c r="ACM261" s="1550"/>
      <c r="ACN261" s="1694"/>
      <c r="ACO261" s="1790"/>
      <c r="ACP261" s="1696"/>
      <c r="ACQ261" s="1696"/>
      <c r="ACR261" s="1695"/>
      <c r="ACS261" s="1549"/>
      <c r="ACT261" s="1550"/>
      <c r="ACU261" s="1550"/>
      <c r="ACV261" s="1694"/>
      <c r="ACW261" s="1790"/>
      <c r="ACX261" s="1696"/>
      <c r="ACY261" s="1696"/>
      <c r="ACZ261" s="1695"/>
      <c r="ADA261" s="1549"/>
      <c r="ADB261" s="1550"/>
      <c r="ADC261" s="1550"/>
      <c r="ADD261" s="1694"/>
      <c r="ADE261" s="1790"/>
      <c r="ADF261" s="1696"/>
      <c r="ADG261" s="1696"/>
      <c r="ADH261" s="1695"/>
      <c r="ADI261" s="1549"/>
      <c r="ADJ261" s="1550"/>
      <c r="ADK261" s="1550"/>
      <c r="ADL261" s="1694"/>
      <c r="ADM261" s="1790"/>
      <c r="ADN261" s="1696"/>
      <c r="ADO261" s="1696"/>
      <c r="ADP261" s="1695"/>
      <c r="ADQ261" s="1549"/>
      <c r="ADR261" s="1550"/>
      <c r="ADS261" s="1550"/>
      <c r="ADT261" s="1694"/>
      <c r="ADU261" s="1790"/>
      <c r="ADV261" s="1696"/>
      <c r="ADW261" s="1696"/>
      <c r="ADX261" s="1695"/>
      <c r="ADY261" s="1549"/>
      <c r="ADZ261" s="1550"/>
      <c r="AEA261" s="1550"/>
      <c r="AEB261" s="1694"/>
      <c r="AEC261" s="1790"/>
      <c r="AED261" s="1696"/>
      <c r="AEE261" s="1696"/>
      <c r="AEF261" s="1695"/>
      <c r="AEG261" s="1549"/>
      <c r="AEH261" s="1550"/>
      <c r="AEI261" s="1550"/>
      <c r="AEJ261" s="1694"/>
      <c r="AEK261" s="1790"/>
      <c r="AEL261" s="1696"/>
      <c r="AEM261" s="1696"/>
      <c r="AEN261" s="1695"/>
      <c r="AEO261" s="1549"/>
      <c r="AEP261" s="1550"/>
      <c r="AEQ261" s="1550"/>
      <c r="AER261" s="1694"/>
      <c r="AES261" s="1790"/>
      <c r="AET261" s="1696"/>
      <c r="AEU261" s="1696"/>
      <c r="AEV261" s="1695"/>
      <c r="AEW261" s="1549"/>
      <c r="AEX261" s="1550"/>
      <c r="AEY261" s="1550"/>
      <c r="AEZ261" s="1694"/>
      <c r="AFA261" s="1790"/>
      <c r="AFB261" s="1696"/>
      <c r="AFC261" s="1696"/>
      <c r="AFD261" s="1695"/>
      <c r="AFE261" s="1549"/>
      <c r="AFF261" s="1550"/>
      <c r="AFG261" s="1550"/>
      <c r="AFH261" s="1694"/>
      <c r="AFI261" s="1790"/>
      <c r="AFJ261" s="1696"/>
      <c r="AFK261" s="1696"/>
      <c r="AFL261" s="1695"/>
      <c r="AFM261" s="1549"/>
      <c r="AFN261" s="1550"/>
      <c r="AFO261" s="1550"/>
      <c r="AFP261" s="1694"/>
      <c r="AFQ261" s="1790"/>
      <c r="AFR261" s="1696"/>
      <c r="AFS261" s="1696"/>
      <c r="AFT261" s="1695"/>
      <c r="AFU261" s="1549"/>
      <c r="AFV261" s="1550"/>
      <c r="AFW261" s="1550"/>
      <c r="AFX261" s="1694"/>
      <c r="AFY261" s="1790"/>
      <c r="AFZ261" s="1696"/>
      <c r="AGA261" s="1696"/>
      <c r="AGB261" s="1695"/>
      <c r="AGC261" s="1549"/>
      <c r="AGD261" s="1550"/>
      <c r="AGE261" s="1550"/>
      <c r="AGF261" s="1694"/>
      <c r="AGG261" s="1790"/>
      <c r="AGH261" s="1696"/>
      <c r="AGI261" s="1696"/>
      <c r="AGJ261" s="1695"/>
      <c r="AGK261" s="1549"/>
      <c r="AGL261" s="1550"/>
      <c r="AGM261" s="1550"/>
      <c r="AGN261" s="1694"/>
      <c r="AGO261" s="1790"/>
      <c r="AGP261" s="1696"/>
      <c r="AGQ261" s="1696"/>
      <c r="AGR261" s="1695"/>
      <c r="AGS261" s="1549"/>
      <c r="AGT261" s="1550"/>
      <c r="AGU261" s="1550"/>
      <c r="AGV261" s="1694"/>
      <c r="AGW261" s="1790"/>
      <c r="AGX261" s="1696"/>
      <c r="AGY261" s="1696"/>
      <c r="AGZ261" s="1695"/>
      <c r="AHA261" s="1549"/>
      <c r="AHB261" s="1550"/>
      <c r="AHC261" s="1550"/>
      <c r="AHD261" s="1694"/>
      <c r="AHE261" s="1790"/>
      <c r="AHF261" s="1696"/>
      <c r="AHG261" s="1696"/>
      <c r="AHH261" s="1695"/>
      <c r="AHI261" s="1549"/>
      <c r="AHJ261" s="1550"/>
      <c r="AHK261" s="1550"/>
      <c r="AHL261" s="1694"/>
      <c r="AHM261" s="1790"/>
      <c r="AHN261" s="1696"/>
      <c r="AHO261" s="1696"/>
      <c r="AHP261" s="1695"/>
      <c r="AHQ261" s="1549"/>
      <c r="AHR261" s="1550"/>
      <c r="AHS261" s="1550"/>
      <c r="AHT261" s="1694"/>
      <c r="AHU261" s="1790"/>
      <c r="AHV261" s="1696"/>
      <c r="AHW261" s="1696"/>
      <c r="AHX261" s="1695"/>
      <c r="AHY261" s="1549"/>
      <c r="AHZ261" s="1550"/>
      <c r="AIA261" s="1550"/>
      <c r="AIB261" s="1694"/>
      <c r="AIC261" s="1790"/>
      <c r="AID261" s="1696"/>
      <c r="AIE261" s="1696"/>
      <c r="AIF261" s="1695"/>
      <c r="AIG261" s="1549"/>
      <c r="AIH261" s="1550"/>
      <c r="AII261" s="1550"/>
      <c r="AIJ261" s="1694"/>
      <c r="AIK261" s="1790"/>
      <c r="AIL261" s="1696"/>
      <c r="AIM261" s="1696"/>
      <c r="AIN261" s="1695"/>
      <c r="AIO261" s="1549"/>
      <c r="AIP261" s="1550"/>
      <c r="AIQ261" s="1550"/>
      <c r="AIR261" s="1694"/>
      <c r="AIS261" s="1790"/>
      <c r="AIT261" s="1696"/>
      <c r="AIU261" s="1696"/>
      <c r="AIV261" s="1695"/>
      <c r="AIW261" s="1549"/>
      <c r="AIX261" s="1550"/>
      <c r="AIY261" s="1550"/>
      <c r="AIZ261" s="1694"/>
      <c r="AJA261" s="1790"/>
      <c r="AJB261" s="1696"/>
      <c r="AJC261" s="1696"/>
      <c r="AJD261" s="1695"/>
      <c r="AJE261" s="1549"/>
      <c r="AJF261" s="1550"/>
      <c r="AJG261" s="1550"/>
      <c r="AJH261" s="1694"/>
      <c r="AJI261" s="1790"/>
      <c r="AJJ261" s="1696"/>
      <c r="AJK261" s="1696"/>
      <c r="AJL261" s="1695"/>
      <c r="AJM261" s="1549"/>
      <c r="AJN261" s="1550"/>
      <c r="AJO261" s="1550"/>
      <c r="AJP261" s="1694"/>
      <c r="AJQ261" s="1790"/>
      <c r="AJR261" s="1696"/>
      <c r="AJS261" s="1696"/>
      <c r="AJT261" s="1695"/>
      <c r="AJU261" s="1549"/>
      <c r="AJV261" s="1550"/>
      <c r="AJW261" s="1550"/>
      <c r="AJX261" s="1694"/>
      <c r="AJY261" s="1790"/>
      <c r="AJZ261" s="1696"/>
      <c r="AKA261" s="1696"/>
      <c r="AKB261" s="1695"/>
      <c r="AKC261" s="1549"/>
      <c r="AKD261" s="1550"/>
      <c r="AKE261" s="1550"/>
      <c r="AKF261" s="1694"/>
      <c r="AKG261" s="1790"/>
      <c r="AKH261" s="1696"/>
      <c r="AKI261" s="1696"/>
      <c r="AKJ261" s="1695"/>
      <c r="AKK261" s="1549"/>
      <c r="AKL261" s="1550"/>
      <c r="AKM261" s="1550"/>
      <c r="AKN261" s="1694"/>
      <c r="AKO261" s="1790"/>
      <c r="AKP261" s="1696"/>
      <c r="AKQ261" s="1696"/>
      <c r="AKR261" s="1695"/>
      <c r="AKS261" s="1549"/>
      <c r="AKT261" s="1550"/>
      <c r="AKU261" s="1550"/>
      <c r="AKV261" s="1694"/>
      <c r="AKW261" s="1790"/>
      <c r="AKX261" s="1696"/>
      <c r="AKY261" s="1696"/>
      <c r="AKZ261" s="1695"/>
      <c r="ALA261" s="1549"/>
      <c r="ALB261" s="1550"/>
      <c r="ALC261" s="1550"/>
      <c r="ALD261" s="1694"/>
      <c r="ALE261" s="1790"/>
      <c r="ALF261" s="1696"/>
      <c r="ALG261" s="1696"/>
      <c r="ALH261" s="1695"/>
      <c r="ALI261" s="1549"/>
      <c r="ALJ261" s="1550"/>
      <c r="ALK261" s="1550"/>
      <c r="ALL261" s="1694"/>
      <c r="ALM261" s="1790"/>
      <c r="ALN261" s="1696"/>
      <c r="ALO261" s="1696"/>
      <c r="ALP261" s="1695"/>
      <c r="ALQ261" s="1549"/>
      <c r="ALR261" s="1550"/>
      <c r="ALS261" s="1550"/>
      <c r="ALT261" s="1694"/>
      <c r="ALU261" s="1790"/>
      <c r="ALV261" s="1696"/>
      <c r="ALW261" s="1696"/>
      <c r="ALX261" s="1695"/>
      <c r="ALY261" s="1549"/>
      <c r="ALZ261" s="1550"/>
      <c r="AMA261" s="1550"/>
      <c r="AMB261" s="1694"/>
      <c r="AMC261" s="1790"/>
      <c r="AMD261" s="1696"/>
      <c r="AME261" s="1696"/>
      <c r="AMF261" s="1695"/>
      <c r="AMG261" s="1549"/>
      <c r="AMH261" s="1550"/>
      <c r="AMI261" s="1550"/>
      <c r="AMJ261" s="1703"/>
    </row>
    <row r="262" spans="1:1024" s="72" customFormat="1" ht="15" customHeight="1">
      <c r="A262" s="1694">
        <v>9500700002</v>
      </c>
      <c r="B262" s="1791"/>
      <c r="C262" s="1696" t="s">
        <v>4024</v>
      </c>
      <c r="D262" s="1696" t="s">
        <v>4006</v>
      </c>
      <c r="E262" s="1695">
        <v>6</v>
      </c>
      <c r="F262" s="1549">
        <v>10.130000000000001</v>
      </c>
      <c r="G262" s="1536">
        <f>F262*$I$2</f>
        <v>0</v>
      </c>
      <c r="H262" s="1536">
        <f>G262-G262*($I$1)</f>
        <v>0</v>
      </c>
      <c r="I262"/>
      <c r="L262" s="85"/>
      <c r="M262" s="85"/>
      <c r="N262" s="144"/>
      <c r="O262" s="145"/>
      <c r="P262" s="145"/>
      <c r="Q262" s="146"/>
      <c r="T262" s="85"/>
      <c r="U262" s="144"/>
      <c r="V262" s="145"/>
      <c r="W262" s="145"/>
      <c r="X262" s="146"/>
      <c r="Y262" s="1792"/>
      <c r="AB262" s="85"/>
      <c r="AC262" s="144"/>
      <c r="AD262" s="145"/>
      <c r="AE262" s="145"/>
      <c r="AF262" s="146"/>
      <c r="AG262" s="1792"/>
      <c r="AJ262" s="85"/>
      <c r="AK262" s="144"/>
      <c r="AL262" s="145"/>
      <c r="AM262" s="145"/>
      <c r="AN262" s="146"/>
      <c r="AO262" s="1792"/>
      <c r="AR262" s="85"/>
      <c r="AS262" s="144"/>
      <c r="AT262" s="145"/>
      <c r="AU262" s="145"/>
      <c r="AV262" s="146"/>
      <c r="AW262" s="1792"/>
      <c r="AZ262" s="85"/>
      <c r="BA262" s="144"/>
      <c r="BB262" s="145"/>
      <c r="BC262" s="145"/>
      <c r="BD262" s="146"/>
      <c r="BE262" s="1792"/>
      <c r="BH262" s="85"/>
      <c r="BI262" s="144"/>
      <c r="BJ262" s="145"/>
      <c r="BK262" s="145"/>
      <c r="BL262" s="146"/>
      <c r="BM262" s="1792"/>
      <c r="BP262" s="85"/>
      <c r="BQ262" s="144"/>
      <c r="BR262" s="145"/>
      <c r="BS262" s="145"/>
      <c r="BT262" s="146"/>
      <c r="BU262" s="1792"/>
      <c r="BX262" s="85"/>
      <c r="BY262" s="144"/>
      <c r="BZ262" s="145"/>
      <c r="CA262" s="145"/>
      <c r="CB262" s="146"/>
      <c r="CC262" s="1792"/>
      <c r="CF262" s="85"/>
      <c r="CG262" s="144"/>
      <c r="CH262" s="145"/>
      <c r="CI262" s="145"/>
      <c r="CJ262" s="146"/>
      <c r="CK262" s="1792"/>
      <c r="CN262" s="85"/>
      <c r="CO262" s="144"/>
      <c r="CP262" s="145"/>
      <c r="CQ262" s="145"/>
      <c r="CR262" s="146"/>
      <c r="CS262" s="1792"/>
      <c r="CV262" s="85"/>
      <c r="CW262" s="144"/>
      <c r="CX262" s="145"/>
      <c r="CY262" s="145"/>
      <c r="CZ262" s="146"/>
      <c r="DA262" s="1792"/>
      <c r="DD262" s="85"/>
      <c r="DE262" s="144"/>
      <c r="DF262" s="145"/>
      <c r="DG262" s="145"/>
      <c r="DH262" s="146"/>
      <c r="DI262" s="1792"/>
      <c r="DL262" s="85"/>
      <c r="DM262" s="144"/>
      <c r="DN262" s="145"/>
      <c r="DO262" s="145"/>
      <c r="DP262" s="146"/>
      <c r="DQ262" s="1792"/>
      <c r="DT262" s="85"/>
      <c r="DU262" s="144"/>
      <c r="DV262" s="145"/>
      <c r="DW262" s="145"/>
      <c r="DX262" s="146"/>
      <c r="DY262" s="1792"/>
      <c r="EB262" s="85"/>
      <c r="EC262" s="144"/>
      <c r="ED262" s="145"/>
      <c r="EE262" s="145"/>
      <c r="EF262" s="146"/>
      <c r="EG262" s="1792"/>
      <c r="EJ262" s="85"/>
      <c r="EK262" s="144"/>
      <c r="EL262" s="145"/>
      <c r="EM262" s="145"/>
      <c r="EN262" s="146"/>
      <c r="EO262" s="1792"/>
      <c r="ER262" s="85"/>
      <c r="ES262" s="144"/>
      <c r="ET262" s="145"/>
      <c r="EU262" s="145"/>
      <c r="EV262" s="146"/>
      <c r="EW262" s="1792"/>
      <c r="EZ262" s="85"/>
      <c r="FA262" s="144"/>
      <c r="FB262" s="145"/>
      <c r="FC262" s="145"/>
      <c r="FD262" s="146"/>
      <c r="FE262" s="1792"/>
      <c r="FH262" s="85"/>
      <c r="FI262" s="144"/>
      <c r="FJ262" s="145"/>
      <c r="FK262" s="145"/>
      <c r="FL262" s="146"/>
      <c r="FM262" s="1792"/>
      <c r="FP262" s="85"/>
      <c r="FQ262" s="144"/>
      <c r="FR262" s="145"/>
      <c r="FS262" s="145"/>
      <c r="FT262" s="146"/>
      <c r="FU262" s="1792"/>
      <c r="FX262" s="85"/>
      <c r="FY262" s="144"/>
      <c r="FZ262" s="145"/>
      <c r="GA262" s="145"/>
      <c r="GB262" s="146"/>
      <c r="GC262" s="1792"/>
      <c r="GF262" s="85"/>
      <c r="GG262" s="144"/>
      <c r="GH262" s="145"/>
      <c r="GI262" s="145"/>
      <c r="GJ262" s="146"/>
      <c r="GK262" s="1792"/>
      <c r="GN262" s="85"/>
      <c r="GO262" s="144"/>
      <c r="GP262" s="145"/>
      <c r="GQ262" s="145"/>
      <c r="GR262" s="146"/>
      <c r="GS262" s="1792"/>
      <c r="GV262" s="85"/>
      <c r="GW262" s="144"/>
      <c r="GX262" s="145"/>
      <c r="GY262" s="145"/>
      <c r="GZ262" s="146"/>
      <c r="HA262" s="1792"/>
      <c r="HD262" s="85"/>
      <c r="HE262" s="144"/>
      <c r="HF262" s="145"/>
      <c r="HG262" s="145"/>
      <c r="HH262" s="146"/>
      <c r="HI262" s="1792"/>
      <c r="HL262" s="85"/>
      <c r="HM262" s="144"/>
      <c r="HN262" s="145"/>
      <c r="HO262" s="145"/>
      <c r="HP262" s="146"/>
      <c r="HQ262" s="1792"/>
      <c r="HT262" s="85"/>
      <c r="HU262" s="144"/>
      <c r="HV262" s="145"/>
      <c r="HW262" s="145"/>
      <c r="HX262" s="146"/>
      <c r="HY262" s="1792"/>
      <c r="IB262" s="85"/>
      <c r="IC262" s="144"/>
      <c r="ID262" s="145"/>
      <c r="IE262" s="145"/>
      <c r="IF262" s="146"/>
      <c r="IG262" s="1792"/>
      <c r="IJ262" s="85"/>
      <c r="IK262" s="144"/>
      <c r="IL262" s="145"/>
      <c r="IM262" s="145"/>
      <c r="IN262" s="146"/>
      <c r="IO262" s="1792"/>
      <c r="IR262" s="85"/>
      <c r="IS262" s="144"/>
      <c r="IT262" s="145"/>
      <c r="IU262" s="145"/>
      <c r="IV262" s="146"/>
      <c r="IW262" s="1792"/>
      <c r="IZ262" s="85"/>
      <c r="JA262" s="144"/>
      <c r="JB262" s="145"/>
      <c r="JC262" s="145"/>
      <c r="JD262" s="146"/>
      <c r="JE262" s="1792"/>
      <c r="JH262" s="85"/>
      <c r="JI262" s="144"/>
      <c r="JJ262" s="145"/>
      <c r="JK262" s="145"/>
      <c r="JL262" s="146"/>
      <c r="JM262" s="1792"/>
      <c r="JP262" s="85"/>
      <c r="JQ262" s="144"/>
      <c r="JR262" s="145"/>
      <c r="JS262" s="145"/>
      <c r="JT262" s="146"/>
      <c r="JU262" s="1792"/>
      <c r="JX262" s="85"/>
      <c r="JY262" s="144"/>
      <c r="JZ262" s="145"/>
      <c r="KA262" s="145"/>
      <c r="KB262" s="146"/>
      <c r="KC262" s="1792"/>
      <c r="KF262" s="85"/>
      <c r="KG262" s="144"/>
      <c r="KH262" s="145"/>
      <c r="KI262" s="145"/>
      <c r="KJ262" s="146"/>
      <c r="KK262" s="1792"/>
      <c r="KN262" s="85"/>
      <c r="KO262" s="144"/>
      <c r="KP262" s="145"/>
      <c r="KQ262" s="145"/>
      <c r="KR262" s="146"/>
      <c r="KS262" s="1792"/>
      <c r="KV262" s="85"/>
      <c r="KW262" s="144"/>
      <c r="KX262" s="145"/>
      <c r="KY262" s="145"/>
      <c r="KZ262" s="146"/>
      <c r="LA262" s="1792"/>
      <c r="LD262" s="85"/>
      <c r="LE262" s="144"/>
      <c r="LF262" s="145"/>
      <c r="LG262" s="145"/>
      <c r="LH262" s="146"/>
      <c r="LI262" s="1792"/>
      <c r="LL262" s="85"/>
      <c r="LM262" s="144"/>
      <c r="LN262" s="145"/>
      <c r="LO262" s="145"/>
      <c r="LP262" s="146"/>
      <c r="LQ262" s="1792"/>
      <c r="LT262" s="85"/>
      <c r="LU262" s="144"/>
      <c r="LV262" s="145"/>
      <c r="LW262" s="145"/>
      <c r="LX262" s="146"/>
      <c r="LY262" s="1792"/>
      <c r="MB262" s="85"/>
      <c r="MC262" s="144"/>
      <c r="MD262" s="145"/>
      <c r="ME262" s="145"/>
      <c r="MF262" s="146"/>
      <c r="MG262" s="1792"/>
      <c r="MJ262" s="85"/>
      <c r="MK262" s="144"/>
      <c r="ML262" s="145"/>
      <c r="MM262" s="145"/>
      <c r="MN262" s="146"/>
      <c r="MO262" s="1792"/>
      <c r="MR262" s="85"/>
      <c r="MS262" s="144"/>
      <c r="MT262" s="145"/>
      <c r="MU262" s="145"/>
      <c r="MV262" s="146"/>
      <c r="MW262" s="1792"/>
      <c r="MZ262" s="85"/>
      <c r="NA262" s="144"/>
      <c r="NB262" s="145"/>
      <c r="NC262" s="145"/>
      <c r="ND262" s="146"/>
      <c r="NE262" s="1792"/>
      <c r="NH262" s="85"/>
      <c r="NI262" s="144"/>
      <c r="NJ262" s="145"/>
      <c r="NK262" s="145"/>
      <c r="NL262" s="146"/>
      <c r="NM262" s="1792"/>
      <c r="NP262" s="85"/>
      <c r="NQ262" s="144"/>
      <c r="NR262" s="145"/>
      <c r="NS262" s="145"/>
      <c r="NT262" s="146"/>
      <c r="NU262" s="1792"/>
      <c r="NX262" s="85"/>
      <c r="NY262" s="144"/>
      <c r="NZ262" s="145"/>
      <c r="OA262" s="145"/>
      <c r="OB262" s="146"/>
      <c r="OC262" s="1792"/>
      <c r="OF262" s="85"/>
      <c r="OG262" s="144"/>
      <c r="OH262" s="145"/>
      <c r="OI262" s="145"/>
      <c r="OJ262" s="146"/>
      <c r="OK262" s="1792"/>
      <c r="ON262" s="85"/>
      <c r="OO262" s="144"/>
      <c r="OP262" s="145"/>
      <c r="OQ262" s="145"/>
      <c r="OR262" s="146"/>
      <c r="OS262" s="1792"/>
      <c r="OV262" s="85"/>
      <c r="OW262" s="144"/>
      <c r="OX262" s="145"/>
      <c r="OY262" s="145"/>
      <c r="OZ262" s="146"/>
      <c r="PA262" s="1792"/>
      <c r="PD262" s="85"/>
      <c r="PE262" s="144"/>
      <c r="PF262" s="145"/>
      <c r="PG262" s="145"/>
      <c r="PH262" s="146"/>
      <c r="PI262" s="1792"/>
      <c r="PL262" s="85"/>
      <c r="PM262" s="144"/>
      <c r="PN262" s="145"/>
      <c r="PO262" s="145"/>
      <c r="PP262" s="146"/>
      <c r="PQ262" s="1792"/>
      <c r="PT262" s="85"/>
      <c r="PU262" s="144"/>
      <c r="PV262" s="145"/>
      <c r="PW262" s="145"/>
      <c r="PX262" s="146"/>
      <c r="PY262" s="1792"/>
      <c r="QB262" s="85"/>
      <c r="QC262" s="144"/>
      <c r="QD262" s="145"/>
      <c r="QE262" s="145"/>
      <c r="QF262" s="146"/>
      <c r="QG262" s="1792"/>
      <c r="QJ262" s="85"/>
      <c r="QK262" s="144"/>
      <c r="QL262" s="145"/>
      <c r="QM262" s="145"/>
      <c r="QN262" s="146"/>
      <c r="QO262" s="1792"/>
      <c r="QR262" s="85"/>
      <c r="QS262" s="144"/>
      <c r="QT262" s="145"/>
      <c r="QU262" s="145"/>
      <c r="QV262" s="146"/>
      <c r="QW262" s="1792"/>
      <c r="QZ262" s="85"/>
      <c r="RA262" s="144"/>
      <c r="RB262" s="145"/>
      <c r="RC262" s="145"/>
      <c r="RD262" s="146"/>
      <c r="RE262" s="1792"/>
      <c r="RH262" s="85"/>
      <c r="RI262" s="144"/>
      <c r="RJ262" s="145"/>
      <c r="RK262" s="145"/>
      <c r="RL262" s="146"/>
      <c r="RM262" s="1792"/>
      <c r="RP262" s="85"/>
      <c r="RQ262" s="144"/>
      <c r="RR262" s="145"/>
      <c r="RS262" s="145"/>
      <c r="RT262" s="146"/>
      <c r="RU262" s="1792"/>
      <c r="RX262" s="85"/>
      <c r="RY262" s="144"/>
      <c r="RZ262" s="145"/>
      <c r="SA262" s="145"/>
      <c r="SB262" s="146"/>
      <c r="SC262" s="1792"/>
      <c r="SF262" s="85"/>
      <c r="SG262" s="144"/>
      <c r="SH262" s="145"/>
      <c r="SI262" s="145"/>
      <c r="SJ262" s="146"/>
      <c r="SK262" s="1792"/>
      <c r="SN262" s="85"/>
      <c r="SO262" s="144"/>
      <c r="SP262" s="145"/>
      <c r="SQ262" s="145"/>
      <c r="SR262" s="146"/>
      <c r="SS262" s="1792"/>
      <c r="SV262" s="85"/>
      <c r="SW262" s="144"/>
      <c r="SX262" s="145"/>
      <c r="SY262" s="145"/>
      <c r="SZ262" s="146"/>
      <c r="TA262" s="1792"/>
      <c r="TD262" s="85"/>
      <c r="TE262" s="144"/>
      <c r="TF262" s="145"/>
      <c r="TG262" s="145"/>
      <c r="TH262" s="146"/>
      <c r="TI262" s="1792"/>
      <c r="TL262" s="85"/>
      <c r="TM262" s="144"/>
      <c r="TN262" s="145"/>
      <c r="TO262" s="145"/>
      <c r="TP262" s="146"/>
      <c r="TQ262" s="1792"/>
      <c r="TT262" s="85"/>
      <c r="TU262" s="144"/>
      <c r="TV262" s="145"/>
      <c r="TW262" s="145"/>
      <c r="TX262" s="146"/>
      <c r="TY262" s="1792"/>
      <c r="UB262" s="85"/>
      <c r="UC262" s="144"/>
      <c r="UD262" s="145"/>
      <c r="UE262" s="145"/>
      <c r="UF262" s="146"/>
      <c r="UG262" s="1792"/>
      <c r="UJ262" s="85"/>
      <c r="UK262" s="144"/>
      <c r="UL262" s="145"/>
      <c r="UM262" s="145"/>
      <c r="UN262" s="146"/>
      <c r="UO262" s="1792"/>
      <c r="UR262" s="85"/>
      <c r="US262" s="144"/>
      <c r="UT262" s="145"/>
      <c r="UU262" s="145"/>
      <c r="UV262" s="146"/>
      <c r="UW262" s="1792"/>
      <c r="UZ262" s="85"/>
      <c r="VA262" s="144"/>
      <c r="VB262" s="145"/>
      <c r="VC262" s="145"/>
      <c r="VD262" s="146"/>
      <c r="VE262" s="1792"/>
      <c r="VH262" s="85"/>
      <c r="VI262" s="144"/>
      <c r="VJ262" s="145"/>
      <c r="VK262" s="145"/>
      <c r="VL262" s="146"/>
      <c r="VM262" s="1792"/>
      <c r="VP262" s="85"/>
      <c r="VQ262" s="144"/>
      <c r="VR262" s="145"/>
      <c r="VS262" s="145"/>
      <c r="VT262" s="146"/>
      <c r="VU262" s="1792"/>
      <c r="VX262" s="85"/>
      <c r="VY262" s="144"/>
      <c r="VZ262" s="145"/>
      <c r="WA262" s="145"/>
      <c r="WB262" s="146"/>
      <c r="WC262" s="1792"/>
      <c r="WF262" s="85"/>
      <c r="WG262" s="144"/>
      <c r="WH262" s="145"/>
      <c r="WI262" s="145"/>
      <c r="WJ262" s="146"/>
      <c r="WK262" s="1792"/>
      <c r="WN262" s="85"/>
      <c r="WO262" s="144"/>
      <c r="WP262" s="145"/>
      <c r="WQ262" s="145"/>
      <c r="WR262" s="146"/>
      <c r="WS262" s="1792"/>
      <c r="WV262" s="85"/>
      <c r="WW262" s="144"/>
      <c r="WX262" s="145"/>
      <c r="WY262" s="145"/>
      <c r="WZ262" s="146"/>
      <c r="XA262" s="1792"/>
      <c r="XD262" s="85"/>
      <c r="XE262" s="144"/>
      <c r="XF262" s="145"/>
      <c r="XG262" s="145"/>
      <c r="XH262" s="146"/>
      <c r="XI262" s="1792"/>
      <c r="XL262" s="85"/>
      <c r="XM262" s="144"/>
      <c r="XN262" s="145"/>
      <c r="XO262" s="145"/>
      <c r="XP262" s="146"/>
      <c r="XQ262" s="1792"/>
      <c r="XT262" s="85"/>
      <c r="XU262" s="144"/>
      <c r="XV262" s="145"/>
      <c r="XW262" s="145"/>
      <c r="XX262" s="146"/>
      <c r="XY262" s="1792"/>
      <c r="YB262" s="85"/>
      <c r="YC262" s="144"/>
      <c r="YD262" s="145"/>
      <c r="YE262" s="145"/>
      <c r="YF262" s="146"/>
      <c r="YG262" s="1792"/>
      <c r="YJ262" s="85"/>
      <c r="YK262" s="144"/>
      <c r="YL262" s="145"/>
      <c r="YM262" s="145"/>
      <c r="YN262" s="146"/>
      <c r="YO262" s="1792"/>
      <c r="YR262" s="85"/>
      <c r="YS262" s="144"/>
      <c r="YT262" s="145"/>
      <c r="YU262" s="145"/>
      <c r="YV262" s="146"/>
      <c r="YW262" s="1792"/>
      <c r="YZ262" s="85"/>
      <c r="ZA262" s="144"/>
      <c r="ZB262" s="145"/>
      <c r="ZC262" s="145"/>
      <c r="ZD262" s="146"/>
      <c r="ZE262" s="1792"/>
      <c r="ZH262" s="85"/>
      <c r="ZI262" s="144"/>
      <c r="ZJ262" s="145"/>
      <c r="ZK262" s="145"/>
      <c r="ZL262" s="146"/>
      <c r="ZM262" s="1792"/>
      <c r="ZP262" s="85"/>
      <c r="ZQ262" s="144"/>
      <c r="ZR262" s="145"/>
      <c r="ZS262" s="145"/>
      <c r="ZT262" s="146"/>
      <c r="ZU262" s="1792"/>
      <c r="ZX262" s="85"/>
      <c r="ZY262" s="144"/>
      <c r="ZZ262" s="145"/>
      <c r="AAA262" s="145"/>
      <c r="AAB262" s="146"/>
      <c r="AAC262" s="1792"/>
      <c r="AAF262" s="85"/>
      <c r="AAG262" s="144"/>
      <c r="AAH262" s="145"/>
      <c r="AAI262" s="145"/>
      <c r="AAJ262" s="146"/>
      <c r="AAK262" s="1792"/>
      <c r="AAN262" s="85"/>
      <c r="AAO262" s="144"/>
      <c r="AAP262" s="145"/>
      <c r="AAQ262" s="2057"/>
      <c r="AAR262" s="1694"/>
      <c r="AAS262" s="1790"/>
      <c r="AAT262" s="1696"/>
      <c r="AAU262" s="1696"/>
      <c r="AAV262" s="1695"/>
      <c r="AAW262" s="1549"/>
      <c r="AAX262" s="1550"/>
      <c r="AAY262" s="1550"/>
      <c r="AAZ262" s="1694"/>
      <c r="ABA262" s="1790"/>
      <c r="ABB262" s="1696"/>
      <c r="ABC262" s="1696"/>
      <c r="ABD262" s="1695"/>
      <c r="ABE262" s="1549"/>
      <c r="ABF262" s="1550"/>
      <c r="ABG262" s="1550"/>
      <c r="ABH262" s="1694"/>
      <c r="ABI262" s="1790"/>
      <c r="ABJ262" s="1696"/>
      <c r="ABK262" s="1696"/>
      <c r="ABL262" s="1695"/>
      <c r="ABM262" s="1549"/>
      <c r="ABN262" s="1550"/>
      <c r="ABO262" s="1550"/>
      <c r="ABP262" s="1694"/>
      <c r="ABQ262" s="1790"/>
      <c r="ABR262" s="1696"/>
      <c r="ABS262" s="1696"/>
      <c r="ABT262" s="1695"/>
      <c r="ABU262" s="1549"/>
      <c r="ABV262" s="1550"/>
      <c r="ABW262" s="1550"/>
      <c r="ABX262" s="1694"/>
      <c r="ABY262" s="1790"/>
      <c r="ABZ262" s="1696"/>
      <c r="ACA262" s="1696"/>
      <c r="ACB262" s="1695"/>
      <c r="ACC262" s="1549"/>
      <c r="ACD262" s="1550"/>
      <c r="ACE262" s="1550"/>
      <c r="ACF262" s="1694"/>
      <c r="ACG262" s="1790"/>
      <c r="ACH262" s="1696"/>
      <c r="ACI262" s="1696"/>
      <c r="ACJ262" s="1695"/>
      <c r="ACK262" s="1549"/>
      <c r="ACL262" s="1550"/>
      <c r="ACM262" s="1550"/>
      <c r="ACN262" s="1694"/>
      <c r="ACO262" s="1790"/>
      <c r="ACP262" s="1696"/>
      <c r="ACQ262" s="1696"/>
      <c r="ACR262" s="1695"/>
      <c r="ACS262" s="1549"/>
      <c r="ACT262" s="1550"/>
      <c r="ACU262" s="1550"/>
      <c r="ACV262" s="1694"/>
      <c r="ACW262" s="1790"/>
      <c r="ACX262" s="1696"/>
      <c r="ACY262" s="1696"/>
      <c r="ACZ262" s="1695"/>
      <c r="ADA262" s="1549"/>
      <c r="ADB262" s="1550"/>
      <c r="ADC262" s="1550"/>
      <c r="ADD262" s="1694"/>
      <c r="ADE262" s="1790"/>
      <c r="ADF262" s="1696"/>
      <c r="ADG262" s="1696"/>
      <c r="ADH262" s="1695"/>
      <c r="ADI262" s="1549"/>
      <c r="ADJ262" s="1550"/>
      <c r="ADK262" s="1550"/>
      <c r="ADL262" s="1694"/>
      <c r="ADM262" s="1790"/>
      <c r="ADN262" s="1696"/>
      <c r="ADO262" s="1696"/>
      <c r="ADP262" s="1695"/>
      <c r="ADQ262" s="1549"/>
      <c r="ADR262" s="1550"/>
      <c r="ADS262" s="1550"/>
      <c r="ADT262" s="1694"/>
      <c r="ADU262" s="1790"/>
      <c r="ADV262" s="1696"/>
      <c r="ADW262" s="1696"/>
      <c r="ADX262" s="1695"/>
      <c r="ADY262" s="1549"/>
      <c r="ADZ262" s="1550"/>
      <c r="AEA262" s="1550"/>
      <c r="AEB262" s="1694"/>
      <c r="AEC262" s="1790"/>
      <c r="AED262" s="1696"/>
      <c r="AEE262" s="1696"/>
      <c r="AEF262" s="1695"/>
      <c r="AEG262" s="1549"/>
      <c r="AEH262" s="1550"/>
      <c r="AEI262" s="1550"/>
      <c r="AEJ262" s="1694"/>
      <c r="AEK262" s="1790"/>
      <c r="AEL262" s="1696"/>
      <c r="AEM262" s="1696"/>
      <c r="AEN262" s="1695"/>
      <c r="AEO262" s="1549"/>
      <c r="AEP262" s="1550"/>
      <c r="AEQ262" s="1550"/>
      <c r="AER262" s="1694"/>
      <c r="AES262" s="1790"/>
      <c r="AET262" s="1696"/>
      <c r="AEU262" s="1696"/>
      <c r="AEV262" s="1695"/>
      <c r="AEW262" s="1549"/>
      <c r="AEX262" s="1550"/>
      <c r="AEY262" s="1550"/>
      <c r="AEZ262" s="1694"/>
      <c r="AFA262" s="1790"/>
      <c r="AFB262" s="1696"/>
      <c r="AFC262" s="1696"/>
      <c r="AFD262" s="1695"/>
      <c r="AFE262" s="1549"/>
      <c r="AFF262" s="1550"/>
      <c r="AFG262" s="1550"/>
      <c r="AFH262" s="1694"/>
      <c r="AFI262" s="1790"/>
      <c r="AFJ262" s="1696"/>
      <c r="AFK262" s="1696"/>
      <c r="AFL262" s="1695"/>
      <c r="AFM262" s="1549"/>
      <c r="AFN262" s="1550"/>
      <c r="AFO262" s="1550"/>
      <c r="AFP262" s="1694"/>
      <c r="AFQ262" s="1790"/>
      <c r="AFR262" s="1696"/>
      <c r="AFS262" s="1696"/>
      <c r="AFT262" s="1695"/>
      <c r="AFU262" s="1549"/>
      <c r="AFV262" s="1550"/>
      <c r="AFW262" s="1550"/>
      <c r="AFX262" s="1694"/>
      <c r="AFY262" s="1790"/>
      <c r="AFZ262" s="1696"/>
      <c r="AGA262" s="1696"/>
      <c r="AGB262" s="1695"/>
      <c r="AGC262" s="1549"/>
      <c r="AGD262" s="1550"/>
      <c r="AGE262" s="1550"/>
      <c r="AGF262" s="1694"/>
      <c r="AGG262" s="1790"/>
      <c r="AGH262" s="1696"/>
      <c r="AGI262" s="1696"/>
      <c r="AGJ262" s="1695"/>
      <c r="AGK262" s="1549"/>
      <c r="AGL262" s="1550"/>
      <c r="AGM262" s="1550"/>
      <c r="AGN262" s="1694"/>
      <c r="AGO262" s="1790"/>
      <c r="AGP262" s="1696"/>
      <c r="AGQ262" s="1696"/>
      <c r="AGR262" s="1695"/>
      <c r="AGS262" s="1549"/>
      <c r="AGT262" s="1550"/>
      <c r="AGU262" s="1550"/>
      <c r="AGV262" s="1694"/>
      <c r="AGW262" s="1790"/>
      <c r="AGX262" s="1696"/>
      <c r="AGY262" s="1696"/>
      <c r="AGZ262" s="1695"/>
      <c r="AHA262" s="1549"/>
      <c r="AHB262" s="1550"/>
      <c r="AHC262" s="1550"/>
      <c r="AHD262" s="1694"/>
      <c r="AHE262" s="1790"/>
      <c r="AHF262" s="1696"/>
      <c r="AHG262" s="1696"/>
      <c r="AHH262" s="1695"/>
      <c r="AHI262" s="1549"/>
      <c r="AHJ262" s="1550"/>
      <c r="AHK262" s="1550"/>
      <c r="AHL262" s="1694"/>
      <c r="AHM262" s="1790"/>
      <c r="AHN262" s="1696"/>
      <c r="AHO262" s="1696"/>
      <c r="AHP262" s="1695"/>
      <c r="AHQ262" s="1549"/>
      <c r="AHR262" s="1550"/>
      <c r="AHS262" s="1550"/>
      <c r="AHT262" s="1694"/>
      <c r="AHU262" s="1790"/>
      <c r="AHV262" s="1696"/>
      <c r="AHW262" s="1696"/>
      <c r="AHX262" s="1695"/>
      <c r="AHY262" s="1549"/>
      <c r="AHZ262" s="1550"/>
      <c r="AIA262" s="1550"/>
      <c r="AIB262" s="1694"/>
      <c r="AIC262" s="1790"/>
      <c r="AID262" s="1696"/>
      <c r="AIE262" s="1696"/>
      <c r="AIF262" s="1695"/>
      <c r="AIG262" s="1549"/>
      <c r="AIH262" s="1550"/>
      <c r="AII262" s="1550"/>
      <c r="AIJ262" s="1694"/>
      <c r="AIK262" s="1790"/>
      <c r="AIL262" s="1696"/>
      <c r="AIM262" s="1696"/>
      <c r="AIN262" s="1695"/>
      <c r="AIO262" s="1549"/>
      <c r="AIP262" s="1550"/>
      <c r="AIQ262" s="1550"/>
      <c r="AIR262" s="1694"/>
      <c r="AIS262" s="1790"/>
      <c r="AIT262" s="1696"/>
      <c r="AIU262" s="1696"/>
      <c r="AIV262" s="1695"/>
      <c r="AIW262" s="1549"/>
      <c r="AIX262" s="1550"/>
      <c r="AIY262" s="1550"/>
      <c r="AIZ262" s="1694"/>
      <c r="AJA262" s="1790"/>
      <c r="AJB262" s="1696"/>
      <c r="AJC262" s="1696"/>
      <c r="AJD262" s="1695"/>
      <c r="AJE262" s="1549"/>
      <c r="AJF262" s="1550"/>
      <c r="AJG262" s="1550"/>
      <c r="AJH262" s="1694"/>
      <c r="AJI262" s="1790"/>
      <c r="AJJ262" s="1696"/>
      <c r="AJK262" s="1696"/>
      <c r="AJL262" s="1695"/>
      <c r="AJM262" s="1549"/>
      <c r="AJN262" s="1550"/>
      <c r="AJO262" s="1550"/>
      <c r="AJP262" s="1694"/>
      <c r="AJQ262" s="1790"/>
      <c r="AJR262" s="1696"/>
      <c r="AJS262" s="1696"/>
      <c r="AJT262" s="1695"/>
      <c r="AJU262" s="1549"/>
      <c r="AJV262" s="1550"/>
      <c r="AJW262" s="1550"/>
      <c r="AJX262" s="1694"/>
      <c r="AJY262" s="1790"/>
      <c r="AJZ262" s="1696"/>
      <c r="AKA262" s="1696"/>
      <c r="AKB262" s="1695"/>
      <c r="AKC262" s="1549"/>
      <c r="AKD262" s="1550"/>
      <c r="AKE262" s="1550"/>
      <c r="AKF262" s="1694"/>
      <c r="AKG262" s="1790"/>
      <c r="AKH262" s="1696"/>
      <c r="AKI262" s="1696"/>
      <c r="AKJ262" s="1695"/>
      <c r="AKK262" s="1549"/>
      <c r="AKL262" s="1550"/>
      <c r="AKM262" s="1550"/>
      <c r="AKN262" s="1694"/>
      <c r="AKO262" s="1790"/>
      <c r="AKP262" s="1696"/>
      <c r="AKQ262" s="1696"/>
      <c r="AKR262" s="1695"/>
      <c r="AKS262" s="1549"/>
      <c r="AKT262" s="1550"/>
      <c r="AKU262" s="1550"/>
      <c r="AKV262" s="1694"/>
      <c r="AKW262" s="1790"/>
      <c r="AKX262" s="1696"/>
      <c r="AKY262" s="1696"/>
      <c r="AKZ262" s="1695"/>
      <c r="ALA262" s="1549"/>
      <c r="ALB262" s="1550"/>
      <c r="ALC262" s="1550"/>
      <c r="ALD262" s="1694"/>
      <c r="ALE262" s="1790"/>
      <c r="ALF262" s="1696"/>
      <c r="ALG262" s="1696"/>
      <c r="ALH262" s="1695"/>
      <c r="ALI262" s="1549"/>
      <c r="ALJ262" s="1550"/>
      <c r="ALK262" s="1550"/>
      <c r="ALL262" s="1694"/>
      <c r="ALM262" s="1790"/>
      <c r="ALN262" s="1696"/>
      <c r="ALO262" s="1696"/>
      <c r="ALP262" s="1695"/>
      <c r="ALQ262" s="1549"/>
      <c r="ALR262" s="1550"/>
      <c r="ALS262" s="1550"/>
      <c r="ALT262" s="1694"/>
      <c r="ALU262" s="1790"/>
      <c r="ALV262" s="1696"/>
      <c r="ALW262" s="1696"/>
      <c r="ALX262" s="1695"/>
      <c r="ALY262" s="1549"/>
      <c r="ALZ262" s="1550"/>
      <c r="AMA262" s="1550"/>
      <c r="AMB262" s="1694"/>
      <c r="AMC262" s="1790"/>
      <c r="AMD262" s="1696"/>
      <c r="AME262" s="1696"/>
      <c r="AMF262" s="1695"/>
      <c r="AMG262" s="1549"/>
      <c r="AMH262" s="1550"/>
      <c r="AMI262" s="1550"/>
      <c r="AMJ262" s="1703"/>
    </row>
    <row r="263" spans="1:1024" s="72" customFormat="1" ht="15" customHeight="1">
      <c r="A263" s="1694">
        <v>9500200002</v>
      </c>
      <c r="B263" s="1791"/>
      <c r="C263" s="1696" t="s">
        <v>4026</v>
      </c>
      <c r="D263" s="1696" t="s">
        <v>4006</v>
      </c>
      <c r="E263" s="1695">
        <v>6</v>
      </c>
      <c r="F263" s="1549">
        <v>10.130000000000001</v>
      </c>
      <c r="G263" s="1536">
        <f>F263*$I$2</f>
        <v>0</v>
      </c>
      <c r="H263" s="1536">
        <f>G263-G263*($I$1)</f>
        <v>0</v>
      </c>
      <c r="I263"/>
      <c r="L263" s="85"/>
      <c r="M263" s="85"/>
      <c r="N263" s="144"/>
      <c r="O263" s="145"/>
      <c r="P263" s="145"/>
      <c r="Q263" s="146"/>
      <c r="T263" s="85"/>
      <c r="U263" s="144"/>
      <c r="V263" s="145"/>
      <c r="W263" s="145"/>
      <c r="X263" s="146"/>
      <c r="Y263" s="1792"/>
      <c r="AB263" s="85"/>
      <c r="AC263" s="144"/>
      <c r="AD263" s="145"/>
      <c r="AE263" s="145"/>
      <c r="AF263" s="146"/>
      <c r="AG263" s="1792"/>
      <c r="AJ263" s="85"/>
      <c r="AK263" s="144"/>
      <c r="AL263" s="145"/>
      <c r="AM263" s="145"/>
      <c r="AN263" s="146"/>
      <c r="AO263" s="1792"/>
      <c r="AR263" s="85"/>
      <c r="AS263" s="144"/>
      <c r="AT263" s="145"/>
      <c r="AU263" s="145"/>
      <c r="AV263" s="146"/>
      <c r="AW263" s="1792"/>
      <c r="AZ263" s="85"/>
      <c r="BA263" s="144"/>
      <c r="BB263" s="145"/>
      <c r="BC263" s="145"/>
      <c r="BD263" s="146"/>
      <c r="BE263" s="1792"/>
      <c r="BH263" s="85"/>
      <c r="BI263" s="144"/>
      <c r="BJ263" s="145"/>
      <c r="BK263" s="145"/>
      <c r="BL263" s="146"/>
      <c r="BM263" s="1792"/>
      <c r="BP263" s="85"/>
      <c r="BQ263" s="144"/>
      <c r="BR263" s="145"/>
      <c r="BS263" s="145"/>
      <c r="BT263" s="146"/>
      <c r="BU263" s="1792"/>
      <c r="BX263" s="85"/>
      <c r="BY263" s="144"/>
      <c r="BZ263" s="145"/>
      <c r="CA263" s="145"/>
      <c r="CB263" s="146"/>
      <c r="CC263" s="1792"/>
      <c r="CF263" s="85"/>
      <c r="CG263" s="144"/>
      <c r="CH263" s="145"/>
      <c r="CI263" s="145"/>
      <c r="CJ263" s="146"/>
      <c r="CK263" s="1792"/>
      <c r="CN263" s="85"/>
      <c r="CO263" s="144"/>
      <c r="CP263" s="145"/>
      <c r="CQ263" s="145"/>
      <c r="CR263" s="146"/>
      <c r="CS263" s="1792"/>
      <c r="CV263" s="85"/>
      <c r="CW263" s="144"/>
      <c r="CX263" s="145"/>
      <c r="CY263" s="145"/>
      <c r="CZ263" s="146"/>
      <c r="DA263" s="1792"/>
      <c r="DD263" s="85"/>
      <c r="DE263" s="144"/>
      <c r="DF263" s="145"/>
      <c r="DG263" s="145"/>
      <c r="DH263" s="146"/>
      <c r="DI263" s="1792"/>
      <c r="DL263" s="85"/>
      <c r="DM263" s="144"/>
      <c r="DN263" s="145"/>
      <c r="DO263" s="145"/>
      <c r="DP263" s="146"/>
      <c r="DQ263" s="1792"/>
      <c r="DT263" s="85"/>
      <c r="DU263" s="144"/>
      <c r="DV263" s="145"/>
      <c r="DW263" s="145"/>
      <c r="DX263" s="146"/>
      <c r="DY263" s="1792"/>
      <c r="EB263" s="85"/>
      <c r="EC263" s="144"/>
      <c r="ED263" s="145"/>
      <c r="EE263" s="145"/>
      <c r="EF263" s="146"/>
      <c r="EG263" s="1792"/>
      <c r="EJ263" s="85"/>
      <c r="EK263" s="144"/>
      <c r="EL263" s="145"/>
      <c r="EM263" s="145"/>
      <c r="EN263" s="146"/>
      <c r="EO263" s="1792"/>
      <c r="ER263" s="85"/>
      <c r="ES263" s="144"/>
      <c r="ET263" s="145"/>
      <c r="EU263" s="145"/>
      <c r="EV263" s="146"/>
      <c r="EW263" s="1792"/>
      <c r="EZ263" s="85"/>
      <c r="FA263" s="144"/>
      <c r="FB263" s="145"/>
      <c r="FC263" s="145"/>
      <c r="FD263" s="146"/>
      <c r="FE263" s="1792"/>
      <c r="FH263" s="85"/>
      <c r="FI263" s="144"/>
      <c r="FJ263" s="145"/>
      <c r="FK263" s="145"/>
      <c r="FL263" s="146"/>
      <c r="FM263" s="1792"/>
      <c r="FP263" s="85"/>
      <c r="FQ263" s="144"/>
      <c r="FR263" s="145"/>
      <c r="FS263" s="145"/>
      <c r="FT263" s="146"/>
      <c r="FU263" s="1792"/>
      <c r="FX263" s="85"/>
      <c r="FY263" s="144"/>
      <c r="FZ263" s="145"/>
      <c r="GA263" s="145"/>
      <c r="GB263" s="146"/>
      <c r="GC263" s="1792"/>
      <c r="GF263" s="85"/>
      <c r="GG263" s="144"/>
      <c r="GH263" s="145"/>
      <c r="GI263" s="145"/>
      <c r="GJ263" s="146"/>
      <c r="GK263" s="1792"/>
      <c r="GN263" s="85"/>
      <c r="GO263" s="144"/>
      <c r="GP263" s="145"/>
      <c r="GQ263" s="145"/>
      <c r="GR263" s="146"/>
      <c r="GS263" s="1792"/>
      <c r="GV263" s="85"/>
      <c r="GW263" s="144"/>
      <c r="GX263" s="145"/>
      <c r="GY263" s="145"/>
      <c r="GZ263" s="146"/>
      <c r="HA263" s="1792"/>
      <c r="HD263" s="85"/>
      <c r="HE263" s="144"/>
      <c r="HF263" s="145"/>
      <c r="HG263" s="145"/>
      <c r="HH263" s="146"/>
      <c r="HI263" s="1792"/>
      <c r="HL263" s="85"/>
      <c r="HM263" s="144"/>
      <c r="HN263" s="145"/>
      <c r="HO263" s="145"/>
      <c r="HP263" s="146"/>
      <c r="HQ263" s="1792"/>
      <c r="HT263" s="85"/>
      <c r="HU263" s="144"/>
      <c r="HV263" s="145"/>
      <c r="HW263" s="145"/>
      <c r="HX263" s="146"/>
      <c r="HY263" s="1792"/>
      <c r="IB263" s="85"/>
      <c r="IC263" s="144"/>
      <c r="ID263" s="145"/>
      <c r="IE263" s="145"/>
      <c r="IF263" s="146"/>
      <c r="IG263" s="1792"/>
      <c r="IJ263" s="85"/>
      <c r="IK263" s="144"/>
      <c r="IL263" s="145"/>
      <c r="IM263" s="145"/>
      <c r="IN263" s="146"/>
      <c r="IO263" s="1792"/>
      <c r="IR263" s="85"/>
      <c r="IS263" s="144"/>
      <c r="IT263" s="145"/>
      <c r="IU263" s="145"/>
      <c r="IV263" s="146"/>
      <c r="IW263" s="1792"/>
      <c r="IZ263" s="85"/>
      <c r="JA263" s="144"/>
      <c r="JB263" s="145"/>
      <c r="JC263" s="145"/>
      <c r="JD263" s="146"/>
      <c r="JE263" s="1792"/>
      <c r="JH263" s="85"/>
      <c r="JI263" s="144"/>
      <c r="JJ263" s="145"/>
      <c r="JK263" s="145"/>
      <c r="JL263" s="146"/>
      <c r="JM263" s="1792"/>
      <c r="JP263" s="85"/>
      <c r="JQ263" s="144"/>
      <c r="JR263" s="145"/>
      <c r="JS263" s="145"/>
      <c r="JT263" s="146"/>
      <c r="JU263" s="1792"/>
      <c r="JX263" s="85"/>
      <c r="JY263" s="144"/>
      <c r="JZ263" s="145"/>
      <c r="KA263" s="145"/>
      <c r="KB263" s="146"/>
      <c r="KC263" s="1792"/>
      <c r="KF263" s="85"/>
      <c r="KG263" s="144"/>
      <c r="KH263" s="145"/>
      <c r="KI263" s="145"/>
      <c r="KJ263" s="146"/>
      <c r="KK263" s="1792"/>
      <c r="KN263" s="85"/>
      <c r="KO263" s="144"/>
      <c r="KP263" s="145"/>
      <c r="KQ263" s="145"/>
      <c r="KR263" s="146"/>
      <c r="KS263" s="1792"/>
      <c r="KV263" s="85"/>
      <c r="KW263" s="144"/>
      <c r="KX263" s="145"/>
      <c r="KY263" s="145"/>
      <c r="KZ263" s="146"/>
      <c r="LA263" s="1792"/>
      <c r="LD263" s="85"/>
      <c r="LE263" s="144"/>
      <c r="LF263" s="145"/>
      <c r="LG263" s="145"/>
      <c r="LH263" s="146"/>
      <c r="LI263" s="1792"/>
      <c r="LL263" s="85"/>
      <c r="LM263" s="144"/>
      <c r="LN263" s="145"/>
      <c r="LO263" s="145"/>
      <c r="LP263" s="146"/>
      <c r="LQ263" s="1792"/>
      <c r="LT263" s="85"/>
      <c r="LU263" s="144"/>
      <c r="LV263" s="145"/>
      <c r="LW263" s="145"/>
      <c r="LX263" s="146"/>
      <c r="LY263" s="1792"/>
      <c r="MB263" s="85"/>
      <c r="MC263" s="144"/>
      <c r="MD263" s="145"/>
      <c r="ME263" s="145"/>
      <c r="MF263" s="146"/>
      <c r="MG263" s="1792"/>
      <c r="MJ263" s="85"/>
      <c r="MK263" s="144"/>
      <c r="ML263" s="145"/>
      <c r="MM263" s="145"/>
      <c r="MN263" s="146"/>
      <c r="MO263" s="1792"/>
      <c r="MR263" s="85"/>
      <c r="MS263" s="144"/>
      <c r="MT263" s="145"/>
      <c r="MU263" s="145"/>
      <c r="MV263" s="146"/>
      <c r="MW263" s="1792"/>
      <c r="MZ263" s="85"/>
      <c r="NA263" s="144"/>
      <c r="NB263" s="145"/>
      <c r="NC263" s="145"/>
      <c r="ND263" s="146"/>
      <c r="NE263" s="1792"/>
      <c r="NH263" s="85"/>
      <c r="NI263" s="144"/>
      <c r="NJ263" s="145"/>
      <c r="NK263" s="145"/>
      <c r="NL263" s="146"/>
      <c r="NM263" s="1792"/>
      <c r="NP263" s="85"/>
      <c r="NQ263" s="144"/>
      <c r="NR263" s="145"/>
      <c r="NS263" s="145"/>
      <c r="NT263" s="146"/>
      <c r="NU263" s="1792"/>
      <c r="NX263" s="85"/>
      <c r="NY263" s="144"/>
      <c r="NZ263" s="145"/>
      <c r="OA263" s="145"/>
      <c r="OB263" s="146"/>
      <c r="OC263" s="1792"/>
      <c r="OF263" s="85"/>
      <c r="OG263" s="144"/>
      <c r="OH263" s="145"/>
      <c r="OI263" s="145"/>
      <c r="OJ263" s="146"/>
      <c r="OK263" s="1792"/>
      <c r="ON263" s="85"/>
      <c r="OO263" s="144"/>
      <c r="OP263" s="145"/>
      <c r="OQ263" s="145"/>
      <c r="OR263" s="146"/>
      <c r="OS263" s="1792"/>
      <c r="OV263" s="85"/>
      <c r="OW263" s="144"/>
      <c r="OX263" s="145"/>
      <c r="OY263" s="145"/>
      <c r="OZ263" s="146"/>
      <c r="PA263" s="1792"/>
      <c r="PD263" s="85"/>
      <c r="PE263" s="144"/>
      <c r="PF263" s="145"/>
      <c r="PG263" s="145"/>
      <c r="PH263" s="146"/>
      <c r="PI263" s="1792"/>
      <c r="PL263" s="85"/>
      <c r="PM263" s="144"/>
      <c r="PN263" s="145"/>
      <c r="PO263" s="145"/>
      <c r="PP263" s="146"/>
      <c r="PQ263" s="1792"/>
      <c r="PT263" s="85"/>
      <c r="PU263" s="144"/>
      <c r="PV263" s="145"/>
      <c r="PW263" s="145"/>
      <c r="PX263" s="146"/>
      <c r="PY263" s="1792"/>
      <c r="QB263" s="85"/>
      <c r="QC263" s="144"/>
      <c r="QD263" s="145"/>
      <c r="QE263" s="145"/>
      <c r="QF263" s="146"/>
      <c r="QG263" s="1792"/>
      <c r="QJ263" s="85"/>
      <c r="QK263" s="144"/>
      <c r="QL263" s="145"/>
      <c r="QM263" s="145"/>
      <c r="QN263" s="146"/>
      <c r="QO263" s="1792"/>
      <c r="QR263" s="85"/>
      <c r="QS263" s="144"/>
      <c r="QT263" s="145"/>
      <c r="QU263" s="145"/>
      <c r="QV263" s="146"/>
      <c r="QW263" s="1792"/>
      <c r="QZ263" s="85"/>
      <c r="RA263" s="144"/>
      <c r="RB263" s="145"/>
      <c r="RC263" s="145"/>
      <c r="RD263" s="146"/>
      <c r="RE263" s="1792"/>
      <c r="RH263" s="85"/>
      <c r="RI263" s="144"/>
      <c r="RJ263" s="145"/>
      <c r="RK263" s="145"/>
      <c r="RL263" s="146"/>
      <c r="RM263" s="1792"/>
      <c r="RP263" s="85"/>
      <c r="RQ263" s="144"/>
      <c r="RR263" s="145"/>
      <c r="RS263" s="145"/>
      <c r="RT263" s="146"/>
      <c r="RU263" s="1792"/>
      <c r="RX263" s="85"/>
      <c r="RY263" s="144"/>
      <c r="RZ263" s="145"/>
      <c r="SA263" s="145"/>
      <c r="SB263" s="146"/>
      <c r="SC263" s="1792"/>
      <c r="SF263" s="85"/>
      <c r="SG263" s="144"/>
      <c r="SH263" s="145"/>
      <c r="SI263" s="145"/>
      <c r="SJ263" s="146"/>
      <c r="SK263" s="1792"/>
      <c r="SN263" s="85"/>
      <c r="SO263" s="144"/>
      <c r="SP263" s="145"/>
      <c r="SQ263" s="145"/>
      <c r="SR263" s="146"/>
      <c r="SS263" s="1792"/>
      <c r="SV263" s="85"/>
      <c r="SW263" s="144"/>
      <c r="SX263" s="145"/>
      <c r="SY263" s="145"/>
      <c r="SZ263" s="146"/>
      <c r="TA263" s="1792"/>
      <c r="TD263" s="85"/>
      <c r="TE263" s="144"/>
      <c r="TF263" s="145"/>
      <c r="TG263" s="145"/>
      <c r="TH263" s="146"/>
      <c r="TI263" s="1792"/>
      <c r="TL263" s="85"/>
      <c r="TM263" s="144"/>
      <c r="TN263" s="145"/>
      <c r="TO263" s="145"/>
      <c r="TP263" s="146"/>
      <c r="TQ263" s="1792"/>
      <c r="TT263" s="85"/>
      <c r="TU263" s="144"/>
      <c r="TV263" s="145"/>
      <c r="TW263" s="145"/>
      <c r="TX263" s="146"/>
      <c r="TY263" s="1792"/>
      <c r="UB263" s="85"/>
      <c r="UC263" s="144"/>
      <c r="UD263" s="145"/>
      <c r="UE263" s="145"/>
      <c r="UF263" s="146"/>
      <c r="UG263" s="1792"/>
      <c r="UJ263" s="85"/>
      <c r="UK263" s="144"/>
      <c r="UL263" s="145"/>
      <c r="UM263" s="145"/>
      <c r="UN263" s="146"/>
      <c r="UO263" s="1792"/>
      <c r="UR263" s="85"/>
      <c r="US263" s="144"/>
      <c r="UT263" s="145"/>
      <c r="UU263" s="145"/>
      <c r="UV263" s="146"/>
      <c r="UW263" s="1792"/>
      <c r="UZ263" s="85"/>
      <c r="VA263" s="144"/>
      <c r="VB263" s="145"/>
      <c r="VC263" s="145"/>
      <c r="VD263" s="146"/>
      <c r="VE263" s="1792"/>
      <c r="VH263" s="85"/>
      <c r="VI263" s="144"/>
      <c r="VJ263" s="145"/>
      <c r="VK263" s="145"/>
      <c r="VL263" s="146"/>
      <c r="VM263" s="1792"/>
      <c r="VP263" s="85"/>
      <c r="VQ263" s="144"/>
      <c r="VR263" s="145"/>
      <c r="VS263" s="145"/>
      <c r="VT263" s="146"/>
      <c r="VU263" s="1792"/>
      <c r="VX263" s="85"/>
      <c r="VY263" s="144"/>
      <c r="VZ263" s="145"/>
      <c r="WA263" s="145"/>
      <c r="WB263" s="146"/>
      <c r="WC263" s="1792"/>
      <c r="WF263" s="85"/>
      <c r="WG263" s="144"/>
      <c r="WH263" s="145"/>
      <c r="WI263" s="145"/>
      <c r="WJ263" s="146"/>
      <c r="WK263" s="1792"/>
      <c r="WN263" s="85"/>
      <c r="WO263" s="144"/>
      <c r="WP263" s="145"/>
      <c r="WQ263" s="145"/>
      <c r="WR263" s="146"/>
      <c r="WS263" s="1792"/>
      <c r="WV263" s="85"/>
      <c r="WW263" s="144"/>
      <c r="WX263" s="145"/>
      <c r="WY263" s="145"/>
      <c r="WZ263" s="146"/>
      <c r="XA263" s="1792"/>
      <c r="XD263" s="85"/>
      <c r="XE263" s="144"/>
      <c r="XF263" s="145"/>
      <c r="XG263" s="145"/>
      <c r="XH263" s="146"/>
      <c r="XI263" s="1792"/>
      <c r="XL263" s="85"/>
      <c r="XM263" s="144"/>
      <c r="XN263" s="145"/>
      <c r="XO263" s="145"/>
      <c r="XP263" s="146"/>
      <c r="XQ263" s="1792"/>
      <c r="XT263" s="85"/>
      <c r="XU263" s="144"/>
      <c r="XV263" s="145"/>
      <c r="XW263" s="145"/>
      <c r="XX263" s="146"/>
      <c r="XY263" s="1792"/>
      <c r="YB263" s="85"/>
      <c r="YC263" s="144"/>
      <c r="YD263" s="145"/>
      <c r="YE263" s="145"/>
      <c r="YF263" s="146"/>
      <c r="YG263" s="1792"/>
      <c r="YJ263" s="85"/>
      <c r="YK263" s="144"/>
      <c r="YL263" s="145"/>
      <c r="YM263" s="145"/>
      <c r="YN263" s="146"/>
      <c r="YO263" s="1792"/>
      <c r="YR263" s="85"/>
      <c r="YS263" s="144"/>
      <c r="YT263" s="145"/>
      <c r="YU263" s="145"/>
      <c r="YV263" s="146"/>
      <c r="YW263" s="1792"/>
      <c r="YZ263" s="85"/>
      <c r="ZA263" s="144"/>
      <c r="ZB263" s="145"/>
      <c r="ZC263" s="145"/>
      <c r="ZD263" s="146"/>
      <c r="ZE263" s="1792"/>
      <c r="ZH263" s="85"/>
      <c r="ZI263" s="144"/>
      <c r="ZJ263" s="145"/>
      <c r="ZK263" s="145"/>
      <c r="ZL263" s="146"/>
      <c r="ZM263" s="1792"/>
      <c r="ZP263" s="85"/>
      <c r="ZQ263" s="144"/>
      <c r="ZR263" s="145"/>
      <c r="ZS263" s="145"/>
      <c r="ZT263" s="146"/>
      <c r="ZU263" s="1792"/>
      <c r="ZX263" s="85"/>
      <c r="ZY263" s="144"/>
      <c r="ZZ263" s="145"/>
      <c r="AAA263" s="145"/>
      <c r="AAB263" s="146"/>
      <c r="AAC263" s="1792"/>
      <c r="AAF263" s="85"/>
      <c r="AAG263" s="144"/>
      <c r="AAH263" s="145"/>
      <c r="AAI263" s="145"/>
      <c r="AAJ263" s="146"/>
      <c r="AAK263" s="1792"/>
      <c r="AAN263" s="85"/>
      <c r="AAO263" s="144"/>
      <c r="AAP263" s="145"/>
      <c r="AAQ263" s="2057"/>
      <c r="AAR263" s="1694"/>
      <c r="AAS263" s="1790"/>
      <c r="AAT263" s="1696"/>
      <c r="AAU263" s="1696"/>
      <c r="AAV263" s="1695"/>
      <c r="AAW263" s="1549"/>
      <c r="AAX263" s="1550"/>
      <c r="AAY263" s="1550"/>
      <c r="AAZ263" s="1694"/>
      <c r="ABA263" s="1790"/>
      <c r="ABB263" s="1696"/>
      <c r="ABC263" s="1696"/>
      <c r="ABD263" s="1695"/>
      <c r="ABE263" s="1549"/>
      <c r="ABF263" s="1550"/>
      <c r="ABG263" s="1550"/>
      <c r="ABH263" s="1694"/>
      <c r="ABI263" s="1790"/>
      <c r="ABJ263" s="1696"/>
      <c r="ABK263" s="1696"/>
      <c r="ABL263" s="1695"/>
      <c r="ABM263" s="1549"/>
      <c r="ABN263" s="1550"/>
      <c r="ABO263" s="1550"/>
      <c r="ABP263" s="1694"/>
      <c r="ABQ263" s="1790"/>
      <c r="ABR263" s="1696"/>
      <c r="ABS263" s="1696"/>
      <c r="ABT263" s="1695"/>
      <c r="ABU263" s="1549"/>
      <c r="ABV263" s="1550"/>
      <c r="ABW263" s="1550"/>
      <c r="ABX263" s="1694"/>
      <c r="ABY263" s="1790"/>
      <c r="ABZ263" s="1696"/>
      <c r="ACA263" s="1696"/>
      <c r="ACB263" s="1695"/>
      <c r="ACC263" s="1549"/>
      <c r="ACD263" s="1550"/>
      <c r="ACE263" s="1550"/>
      <c r="ACF263" s="1694"/>
      <c r="ACG263" s="1790"/>
      <c r="ACH263" s="1696"/>
      <c r="ACI263" s="1696"/>
      <c r="ACJ263" s="1695"/>
      <c r="ACK263" s="1549"/>
      <c r="ACL263" s="1550"/>
      <c r="ACM263" s="1550"/>
      <c r="ACN263" s="1694"/>
      <c r="ACO263" s="1790"/>
      <c r="ACP263" s="1696"/>
      <c r="ACQ263" s="1696"/>
      <c r="ACR263" s="1695"/>
      <c r="ACS263" s="1549"/>
      <c r="ACT263" s="1550"/>
      <c r="ACU263" s="1550"/>
      <c r="ACV263" s="1694"/>
      <c r="ACW263" s="1790"/>
      <c r="ACX263" s="1696"/>
      <c r="ACY263" s="1696"/>
      <c r="ACZ263" s="1695"/>
      <c r="ADA263" s="1549"/>
      <c r="ADB263" s="1550"/>
      <c r="ADC263" s="1550"/>
      <c r="ADD263" s="1694"/>
      <c r="ADE263" s="1790"/>
      <c r="ADF263" s="1696"/>
      <c r="ADG263" s="1696"/>
      <c r="ADH263" s="1695"/>
      <c r="ADI263" s="1549"/>
      <c r="ADJ263" s="1550"/>
      <c r="ADK263" s="1550"/>
      <c r="ADL263" s="1694"/>
      <c r="ADM263" s="1790"/>
      <c r="ADN263" s="1696"/>
      <c r="ADO263" s="1696"/>
      <c r="ADP263" s="1695"/>
      <c r="ADQ263" s="1549"/>
      <c r="ADR263" s="1550"/>
      <c r="ADS263" s="1550"/>
      <c r="ADT263" s="1694"/>
      <c r="ADU263" s="1790"/>
      <c r="ADV263" s="1696"/>
      <c r="ADW263" s="1696"/>
      <c r="ADX263" s="1695"/>
      <c r="ADY263" s="1549"/>
      <c r="ADZ263" s="1550"/>
      <c r="AEA263" s="1550"/>
      <c r="AEB263" s="1694"/>
      <c r="AEC263" s="1790"/>
      <c r="AED263" s="1696"/>
      <c r="AEE263" s="1696"/>
      <c r="AEF263" s="1695"/>
      <c r="AEG263" s="1549"/>
      <c r="AEH263" s="1550"/>
      <c r="AEI263" s="1550"/>
      <c r="AEJ263" s="1694"/>
      <c r="AEK263" s="1790"/>
      <c r="AEL263" s="1696"/>
      <c r="AEM263" s="1696"/>
      <c r="AEN263" s="1695"/>
      <c r="AEO263" s="1549"/>
      <c r="AEP263" s="1550"/>
      <c r="AEQ263" s="1550"/>
      <c r="AER263" s="1694"/>
      <c r="AES263" s="1790"/>
      <c r="AET263" s="1696"/>
      <c r="AEU263" s="1696"/>
      <c r="AEV263" s="1695"/>
      <c r="AEW263" s="1549"/>
      <c r="AEX263" s="1550"/>
      <c r="AEY263" s="1550"/>
      <c r="AEZ263" s="1694"/>
      <c r="AFA263" s="1790"/>
      <c r="AFB263" s="1696"/>
      <c r="AFC263" s="1696"/>
      <c r="AFD263" s="1695"/>
      <c r="AFE263" s="1549"/>
      <c r="AFF263" s="1550"/>
      <c r="AFG263" s="1550"/>
      <c r="AFH263" s="1694"/>
      <c r="AFI263" s="1790"/>
      <c r="AFJ263" s="1696"/>
      <c r="AFK263" s="1696"/>
      <c r="AFL263" s="1695"/>
      <c r="AFM263" s="1549"/>
      <c r="AFN263" s="1550"/>
      <c r="AFO263" s="1550"/>
      <c r="AFP263" s="1694"/>
      <c r="AFQ263" s="1790"/>
      <c r="AFR263" s="1696"/>
      <c r="AFS263" s="1696"/>
      <c r="AFT263" s="1695"/>
      <c r="AFU263" s="1549"/>
      <c r="AFV263" s="1550"/>
      <c r="AFW263" s="1550"/>
      <c r="AFX263" s="1694"/>
      <c r="AFY263" s="1790"/>
      <c r="AFZ263" s="1696"/>
      <c r="AGA263" s="1696"/>
      <c r="AGB263" s="1695"/>
      <c r="AGC263" s="1549"/>
      <c r="AGD263" s="1550"/>
      <c r="AGE263" s="1550"/>
      <c r="AGF263" s="1694"/>
      <c r="AGG263" s="1790"/>
      <c r="AGH263" s="1696"/>
      <c r="AGI263" s="1696"/>
      <c r="AGJ263" s="1695"/>
      <c r="AGK263" s="1549"/>
      <c r="AGL263" s="1550"/>
      <c r="AGM263" s="1550"/>
      <c r="AGN263" s="1694"/>
      <c r="AGO263" s="1790"/>
      <c r="AGP263" s="1696"/>
      <c r="AGQ263" s="1696"/>
      <c r="AGR263" s="1695"/>
      <c r="AGS263" s="1549"/>
      <c r="AGT263" s="1550"/>
      <c r="AGU263" s="1550"/>
      <c r="AGV263" s="1694"/>
      <c r="AGW263" s="1790"/>
      <c r="AGX263" s="1696"/>
      <c r="AGY263" s="1696"/>
      <c r="AGZ263" s="1695"/>
      <c r="AHA263" s="1549"/>
      <c r="AHB263" s="1550"/>
      <c r="AHC263" s="1550"/>
      <c r="AHD263" s="1694"/>
      <c r="AHE263" s="1790"/>
      <c r="AHF263" s="1696"/>
      <c r="AHG263" s="1696"/>
      <c r="AHH263" s="1695"/>
      <c r="AHI263" s="1549"/>
      <c r="AHJ263" s="1550"/>
      <c r="AHK263" s="1550"/>
      <c r="AHL263" s="1694"/>
      <c r="AHM263" s="1790"/>
      <c r="AHN263" s="1696"/>
      <c r="AHO263" s="1696"/>
      <c r="AHP263" s="1695"/>
      <c r="AHQ263" s="1549"/>
      <c r="AHR263" s="1550"/>
      <c r="AHS263" s="1550"/>
      <c r="AHT263" s="1694"/>
      <c r="AHU263" s="1790"/>
      <c r="AHV263" s="1696"/>
      <c r="AHW263" s="1696"/>
      <c r="AHX263" s="1695"/>
      <c r="AHY263" s="1549"/>
      <c r="AHZ263" s="1550"/>
      <c r="AIA263" s="1550"/>
      <c r="AIB263" s="1694"/>
      <c r="AIC263" s="1790"/>
      <c r="AID263" s="1696"/>
      <c r="AIE263" s="1696"/>
      <c r="AIF263" s="1695"/>
      <c r="AIG263" s="1549"/>
      <c r="AIH263" s="1550"/>
      <c r="AII263" s="1550"/>
      <c r="AIJ263" s="1694"/>
      <c r="AIK263" s="1790"/>
      <c r="AIL263" s="1696"/>
      <c r="AIM263" s="1696"/>
      <c r="AIN263" s="1695"/>
      <c r="AIO263" s="1549"/>
      <c r="AIP263" s="1550"/>
      <c r="AIQ263" s="1550"/>
      <c r="AIR263" s="1694"/>
      <c r="AIS263" s="1790"/>
      <c r="AIT263" s="1696"/>
      <c r="AIU263" s="1696"/>
      <c r="AIV263" s="1695"/>
      <c r="AIW263" s="1549"/>
      <c r="AIX263" s="1550"/>
      <c r="AIY263" s="1550"/>
      <c r="AIZ263" s="1694"/>
      <c r="AJA263" s="1790"/>
      <c r="AJB263" s="1696"/>
      <c r="AJC263" s="1696"/>
      <c r="AJD263" s="1695"/>
      <c r="AJE263" s="1549"/>
      <c r="AJF263" s="1550"/>
      <c r="AJG263" s="1550"/>
      <c r="AJH263" s="1694"/>
      <c r="AJI263" s="1790"/>
      <c r="AJJ263" s="1696"/>
      <c r="AJK263" s="1696"/>
      <c r="AJL263" s="1695"/>
      <c r="AJM263" s="1549"/>
      <c r="AJN263" s="1550"/>
      <c r="AJO263" s="1550"/>
      <c r="AJP263" s="1694"/>
      <c r="AJQ263" s="1790"/>
      <c r="AJR263" s="1696"/>
      <c r="AJS263" s="1696"/>
      <c r="AJT263" s="1695"/>
      <c r="AJU263" s="1549"/>
      <c r="AJV263" s="1550"/>
      <c r="AJW263" s="1550"/>
      <c r="AJX263" s="1694"/>
      <c r="AJY263" s="1790"/>
      <c r="AJZ263" s="1696"/>
      <c r="AKA263" s="1696"/>
      <c r="AKB263" s="1695"/>
      <c r="AKC263" s="1549"/>
      <c r="AKD263" s="1550"/>
      <c r="AKE263" s="1550"/>
      <c r="AKF263" s="1694"/>
      <c r="AKG263" s="1790"/>
      <c r="AKH263" s="1696"/>
      <c r="AKI263" s="1696"/>
      <c r="AKJ263" s="1695"/>
      <c r="AKK263" s="1549"/>
      <c r="AKL263" s="1550"/>
      <c r="AKM263" s="1550"/>
      <c r="AKN263" s="1694"/>
      <c r="AKO263" s="1790"/>
      <c r="AKP263" s="1696"/>
      <c r="AKQ263" s="1696"/>
      <c r="AKR263" s="1695"/>
      <c r="AKS263" s="1549"/>
      <c r="AKT263" s="1550"/>
      <c r="AKU263" s="1550"/>
      <c r="AKV263" s="1694"/>
      <c r="AKW263" s="1790"/>
      <c r="AKX263" s="1696"/>
      <c r="AKY263" s="1696"/>
      <c r="AKZ263" s="1695"/>
      <c r="ALA263" s="1549"/>
      <c r="ALB263" s="1550"/>
      <c r="ALC263" s="1550"/>
      <c r="ALD263" s="1694"/>
      <c r="ALE263" s="1790"/>
      <c r="ALF263" s="1696"/>
      <c r="ALG263" s="1696"/>
      <c r="ALH263" s="1695"/>
      <c r="ALI263" s="1549"/>
      <c r="ALJ263" s="1550"/>
      <c r="ALK263" s="1550"/>
      <c r="ALL263" s="1694"/>
      <c r="ALM263" s="1790"/>
      <c r="ALN263" s="1696"/>
      <c r="ALO263" s="1696"/>
      <c r="ALP263" s="1695"/>
      <c r="ALQ263" s="1549"/>
      <c r="ALR263" s="1550"/>
      <c r="ALS263" s="1550"/>
      <c r="ALT263" s="1694"/>
      <c r="ALU263" s="1790"/>
      <c r="ALV263" s="1696"/>
      <c r="ALW263" s="1696"/>
      <c r="ALX263" s="1695"/>
      <c r="ALY263" s="1549"/>
      <c r="ALZ263" s="1550"/>
      <c r="AMA263" s="1550"/>
      <c r="AMB263" s="1694"/>
      <c r="AMC263" s="1790"/>
      <c r="AMD263" s="1696"/>
      <c r="AME263" s="1696"/>
      <c r="AMF263" s="1695"/>
      <c r="AMG263" s="1549"/>
      <c r="AMH263" s="1550"/>
      <c r="AMI263" s="1550"/>
      <c r="AMJ263" s="1703"/>
    </row>
    <row r="264" spans="1:1024" s="72" customFormat="1" ht="15" customHeight="1">
      <c r="A264" s="1694">
        <v>9500100004</v>
      </c>
      <c r="B264" s="1791"/>
      <c r="C264" s="1696" t="s">
        <v>4028</v>
      </c>
      <c r="D264" s="1696" t="s">
        <v>4111</v>
      </c>
      <c r="E264" s="1695">
        <v>3</v>
      </c>
      <c r="F264" s="1549">
        <v>24.94</v>
      </c>
      <c r="G264" s="1536">
        <f>F264*$I$2</f>
        <v>0</v>
      </c>
      <c r="H264" s="1536">
        <f>G264-G264*($I$1)</f>
        <v>0</v>
      </c>
      <c r="I264"/>
      <c r="L264" s="85"/>
      <c r="M264" s="85"/>
      <c r="N264" s="144"/>
      <c r="O264" s="145"/>
      <c r="P264" s="145"/>
      <c r="Q264" s="146"/>
      <c r="T264" s="85"/>
      <c r="U264" s="144"/>
      <c r="V264" s="145"/>
      <c r="W264" s="145"/>
      <c r="X264" s="146"/>
      <c r="Y264" s="1792"/>
      <c r="AB264" s="85"/>
      <c r="AC264" s="144"/>
      <c r="AD264" s="145"/>
      <c r="AE264" s="145"/>
      <c r="AF264" s="146"/>
      <c r="AG264" s="1792"/>
      <c r="AJ264" s="85"/>
      <c r="AK264" s="144"/>
      <c r="AL264" s="145"/>
      <c r="AM264" s="145"/>
      <c r="AN264" s="146"/>
      <c r="AO264" s="1792"/>
      <c r="AR264" s="85"/>
      <c r="AS264" s="144"/>
      <c r="AT264" s="145"/>
      <c r="AU264" s="145"/>
      <c r="AV264" s="146"/>
      <c r="AW264" s="1792"/>
      <c r="AZ264" s="85"/>
      <c r="BA264" s="144"/>
      <c r="BB264" s="145"/>
      <c r="BC264" s="145"/>
      <c r="BD264" s="146"/>
      <c r="BE264" s="1792"/>
      <c r="BH264" s="85"/>
      <c r="BI264" s="144"/>
      <c r="BJ264" s="145"/>
      <c r="BK264" s="145"/>
      <c r="BL264" s="146"/>
      <c r="BM264" s="1792"/>
      <c r="BP264" s="85"/>
      <c r="BQ264" s="144"/>
      <c r="BR264" s="145"/>
      <c r="BS264" s="145"/>
      <c r="BT264" s="146"/>
      <c r="BU264" s="1792"/>
      <c r="BX264" s="85"/>
      <c r="BY264" s="144"/>
      <c r="BZ264" s="145"/>
      <c r="CA264" s="145"/>
      <c r="CB264" s="146"/>
      <c r="CC264" s="1792"/>
      <c r="CF264" s="85"/>
      <c r="CG264" s="144"/>
      <c r="CH264" s="145"/>
      <c r="CI264" s="145"/>
      <c r="CJ264" s="146"/>
      <c r="CK264" s="1792"/>
      <c r="CN264" s="85"/>
      <c r="CO264" s="144"/>
      <c r="CP264" s="145"/>
      <c r="CQ264" s="145"/>
      <c r="CR264" s="146"/>
      <c r="CS264" s="1792"/>
      <c r="CV264" s="85"/>
      <c r="CW264" s="144"/>
      <c r="CX264" s="145"/>
      <c r="CY264" s="145"/>
      <c r="CZ264" s="146"/>
      <c r="DA264" s="1792"/>
      <c r="DD264" s="85"/>
      <c r="DE264" s="144"/>
      <c r="DF264" s="145"/>
      <c r="DG264" s="145"/>
      <c r="DH264" s="146"/>
      <c r="DI264" s="1792"/>
      <c r="DL264" s="85"/>
      <c r="DM264" s="144"/>
      <c r="DN264" s="145"/>
      <c r="DO264" s="145"/>
      <c r="DP264" s="146"/>
      <c r="DQ264" s="1792"/>
      <c r="DT264" s="85"/>
      <c r="DU264" s="144"/>
      <c r="DV264" s="145"/>
      <c r="DW264" s="145"/>
      <c r="DX264" s="146"/>
      <c r="DY264" s="1792"/>
      <c r="EB264" s="85"/>
      <c r="EC264" s="144"/>
      <c r="ED264" s="145"/>
      <c r="EE264" s="145"/>
      <c r="EF264" s="146"/>
      <c r="EG264" s="1792"/>
      <c r="EJ264" s="85"/>
      <c r="EK264" s="144"/>
      <c r="EL264" s="145"/>
      <c r="EM264" s="145"/>
      <c r="EN264" s="146"/>
      <c r="EO264" s="1792"/>
      <c r="ER264" s="85"/>
      <c r="ES264" s="144"/>
      <c r="ET264" s="145"/>
      <c r="EU264" s="145"/>
      <c r="EV264" s="146"/>
      <c r="EW264" s="1792"/>
      <c r="EZ264" s="85"/>
      <c r="FA264" s="144"/>
      <c r="FB264" s="145"/>
      <c r="FC264" s="145"/>
      <c r="FD264" s="146"/>
      <c r="FE264" s="1792"/>
      <c r="FH264" s="85"/>
      <c r="FI264" s="144"/>
      <c r="FJ264" s="145"/>
      <c r="FK264" s="145"/>
      <c r="FL264" s="146"/>
      <c r="FM264" s="1792"/>
      <c r="FP264" s="85"/>
      <c r="FQ264" s="144"/>
      <c r="FR264" s="145"/>
      <c r="FS264" s="145"/>
      <c r="FT264" s="146"/>
      <c r="FU264" s="1792"/>
      <c r="FX264" s="85"/>
      <c r="FY264" s="144"/>
      <c r="FZ264" s="145"/>
      <c r="GA264" s="145"/>
      <c r="GB264" s="146"/>
      <c r="GC264" s="1792"/>
      <c r="GF264" s="85"/>
      <c r="GG264" s="144"/>
      <c r="GH264" s="145"/>
      <c r="GI264" s="145"/>
      <c r="GJ264" s="146"/>
      <c r="GK264" s="1792"/>
      <c r="GN264" s="85"/>
      <c r="GO264" s="144"/>
      <c r="GP264" s="145"/>
      <c r="GQ264" s="145"/>
      <c r="GR264" s="146"/>
      <c r="GS264" s="1792"/>
      <c r="GV264" s="85"/>
      <c r="GW264" s="144"/>
      <c r="GX264" s="145"/>
      <c r="GY264" s="145"/>
      <c r="GZ264" s="146"/>
      <c r="HA264" s="1792"/>
      <c r="HD264" s="85"/>
      <c r="HE264" s="144"/>
      <c r="HF264" s="145"/>
      <c r="HG264" s="145"/>
      <c r="HH264" s="146"/>
      <c r="HI264" s="1792"/>
      <c r="HL264" s="85"/>
      <c r="HM264" s="144"/>
      <c r="HN264" s="145"/>
      <c r="HO264" s="145"/>
      <c r="HP264" s="146"/>
      <c r="HQ264" s="1792"/>
      <c r="HT264" s="85"/>
      <c r="HU264" s="144"/>
      <c r="HV264" s="145"/>
      <c r="HW264" s="145"/>
      <c r="HX264" s="146"/>
      <c r="HY264" s="1792"/>
      <c r="IB264" s="85"/>
      <c r="IC264" s="144"/>
      <c r="ID264" s="145"/>
      <c r="IE264" s="145"/>
      <c r="IF264" s="146"/>
      <c r="IG264" s="1792"/>
      <c r="IJ264" s="85"/>
      <c r="IK264" s="144"/>
      <c r="IL264" s="145"/>
      <c r="IM264" s="145"/>
      <c r="IN264" s="146"/>
      <c r="IO264" s="1792"/>
      <c r="IR264" s="85"/>
      <c r="IS264" s="144"/>
      <c r="IT264" s="145"/>
      <c r="IU264" s="145"/>
      <c r="IV264" s="146"/>
      <c r="IW264" s="1792"/>
      <c r="IZ264" s="85"/>
      <c r="JA264" s="144"/>
      <c r="JB264" s="145"/>
      <c r="JC264" s="145"/>
      <c r="JD264" s="146"/>
      <c r="JE264" s="1792"/>
      <c r="JH264" s="85"/>
      <c r="JI264" s="144"/>
      <c r="JJ264" s="145"/>
      <c r="JK264" s="145"/>
      <c r="JL264" s="146"/>
      <c r="JM264" s="1792"/>
      <c r="JP264" s="85"/>
      <c r="JQ264" s="144"/>
      <c r="JR264" s="145"/>
      <c r="JS264" s="145"/>
      <c r="JT264" s="146"/>
      <c r="JU264" s="1792"/>
      <c r="JX264" s="85"/>
      <c r="JY264" s="144"/>
      <c r="JZ264" s="145"/>
      <c r="KA264" s="145"/>
      <c r="KB264" s="146"/>
      <c r="KC264" s="1792"/>
      <c r="KF264" s="85"/>
      <c r="KG264" s="144"/>
      <c r="KH264" s="145"/>
      <c r="KI264" s="145"/>
      <c r="KJ264" s="146"/>
      <c r="KK264" s="1792"/>
      <c r="KN264" s="85"/>
      <c r="KO264" s="144"/>
      <c r="KP264" s="145"/>
      <c r="KQ264" s="145"/>
      <c r="KR264" s="146"/>
      <c r="KS264" s="1792"/>
      <c r="KV264" s="85"/>
      <c r="KW264" s="144"/>
      <c r="KX264" s="145"/>
      <c r="KY264" s="145"/>
      <c r="KZ264" s="146"/>
      <c r="LA264" s="1792"/>
      <c r="LD264" s="85"/>
      <c r="LE264" s="144"/>
      <c r="LF264" s="145"/>
      <c r="LG264" s="145"/>
      <c r="LH264" s="146"/>
      <c r="LI264" s="1792"/>
      <c r="LL264" s="85"/>
      <c r="LM264" s="144"/>
      <c r="LN264" s="145"/>
      <c r="LO264" s="145"/>
      <c r="LP264" s="146"/>
      <c r="LQ264" s="1792"/>
      <c r="LT264" s="85"/>
      <c r="LU264" s="144"/>
      <c r="LV264" s="145"/>
      <c r="LW264" s="145"/>
      <c r="LX264" s="146"/>
      <c r="LY264" s="1792"/>
      <c r="MB264" s="85"/>
      <c r="MC264" s="144"/>
      <c r="MD264" s="145"/>
      <c r="ME264" s="145"/>
      <c r="MF264" s="146"/>
      <c r="MG264" s="1792"/>
      <c r="MJ264" s="85"/>
      <c r="MK264" s="144"/>
      <c r="ML264" s="145"/>
      <c r="MM264" s="145"/>
      <c r="MN264" s="146"/>
      <c r="MO264" s="1792"/>
      <c r="MR264" s="85"/>
      <c r="MS264" s="144"/>
      <c r="MT264" s="145"/>
      <c r="MU264" s="145"/>
      <c r="MV264" s="146"/>
      <c r="MW264" s="1792"/>
      <c r="MZ264" s="85"/>
      <c r="NA264" s="144"/>
      <c r="NB264" s="145"/>
      <c r="NC264" s="145"/>
      <c r="ND264" s="146"/>
      <c r="NE264" s="1792"/>
      <c r="NH264" s="85"/>
      <c r="NI264" s="144"/>
      <c r="NJ264" s="145"/>
      <c r="NK264" s="145"/>
      <c r="NL264" s="146"/>
      <c r="NM264" s="1792"/>
      <c r="NP264" s="85"/>
      <c r="NQ264" s="144"/>
      <c r="NR264" s="145"/>
      <c r="NS264" s="145"/>
      <c r="NT264" s="146"/>
      <c r="NU264" s="1792"/>
      <c r="NX264" s="85"/>
      <c r="NY264" s="144"/>
      <c r="NZ264" s="145"/>
      <c r="OA264" s="145"/>
      <c r="OB264" s="146"/>
      <c r="OC264" s="1792"/>
      <c r="OF264" s="85"/>
      <c r="OG264" s="144"/>
      <c r="OH264" s="145"/>
      <c r="OI264" s="145"/>
      <c r="OJ264" s="146"/>
      <c r="OK264" s="1792"/>
      <c r="ON264" s="85"/>
      <c r="OO264" s="144"/>
      <c r="OP264" s="145"/>
      <c r="OQ264" s="145"/>
      <c r="OR264" s="146"/>
      <c r="OS264" s="1792"/>
      <c r="OV264" s="85"/>
      <c r="OW264" s="144"/>
      <c r="OX264" s="145"/>
      <c r="OY264" s="145"/>
      <c r="OZ264" s="146"/>
      <c r="PA264" s="1792"/>
      <c r="PD264" s="85"/>
      <c r="PE264" s="144"/>
      <c r="PF264" s="145"/>
      <c r="PG264" s="145"/>
      <c r="PH264" s="146"/>
      <c r="PI264" s="1792"/>
      <c r="PL264" s="85"/>
      <c r="PM264" s="144"/>
      <c r="PN264" s="145"/>
      <c r="PO264" s="145"/>
      <c r="PP264" s="146"/>
      <c r="PQ264" s="1792"/>
      <c r="PT264" s="85"/>
      <c r="PU264" s="144"/>
      <c r="PV264" s="145"/>
      <c r="PW264" s="145"/>
      <c r="PX264" s="146"/>
      <c r="PY264" s="1792"/>
      <c r="QB264" s="85"/>
      <c r="QC264" s="144"/>
      <c r="QD264" s="145"/>
      <c r="QE264" s="145"/>
      <c r="QF264" s="146"/>
      <c r="QG264" s="1792"/>
      <c r="QJ264" s="85"/>
      <c r="QK264" s="144"/>
      <c r="QL264" s="145"/>
      <c r="QM264" s="145"/>
      <c r="QN264" s="146"/>
      <c r="QO264" s="1792"/>
      <c r="QR264" s="85"/>
      <c r="QS264" s="144"/>
      <c r="QT264" s="145"/>
      <c r="QU264" s="145"/>
      <c r="QV264" s="146"/>
      <c r="QW264" s="1792"/>
      <c r="QZ264" s="85"/>
      <c r="RA264" s="144"/>
      <c r="RB264" s="145"/>
      <c r="RC264" s="145"/>
      <c r="RD264" s="146"/>
      <c r="RE264" s="1792"/>
      <c r="RH264" s="85"/>
      <c r="RI264" s="144"/>
      <c r="RJ264" s="145"/>
      <c r="RK264" s="145"/>
      <c r="RL264" s="146"/>
      <c r="RM264" s="1792"/>
      <c r="RP264" s="85"/>
      <c r="RQ264" s="144"/>
      <c r="RR264" s="145"/>
      <c r="RS264" s="145"/>
      <c r="RT264" s="146"/>
      <c r="RU264" s="1792"/>
      <c r="RX264" s="85"/>
      <c r="RY264" s="144"/>
      <c r="RZ264" s="145"/>
      <c r="SA264" s="145"/>
      <c r="SB264" s="146"/>
      <c r="SC264" s="1792"/>
      <c r="SF264" s="85"/>
      <c r="SG264" s="144"/>
      <c r="SH264" s="145"/>
      <c r="SI264" s="145"/>
      <c r="SJ264" s="146"/>
      <c r="SK264" s="1792"/>
      <c r="SN264" s="85"/>
      <c r="SO264" s="144"/>
      <c r="SP264" s="145"/>
      <c r="SQ264" s="145"/>
      <c r="SR264" s="146"/>
      <c r="SS264" s="1792"/>
      <c r="SV264" s="85"/>
      <c r="SW264" s="144"/>
      <c r="SX264" s="145"/>
      <c r="SY264" s="145"/>
      <c r="SZ264" s="146"/>
      <c r="TA264" s="1792"/>
      <c r="TD264" s="85"/>
      <c r="TE264" s="144"/>
      <c r="TF264" s="145"/>
      <c r="TG264" s="145"/>
      <c r="TH264" s="146"/>
      <c r="TI264" s="1792"/>
      <c r="TL264" s="85"/>
      <c r="TM264" s="144"/>
      <c r="TN264" s="145"/>
      <c r="TO264" s="145"/>
      <c r="TP264" s="146"/>
      <c r="TQ264" s="1792"/>
      <c r="TT264" s="85"/>
      <c r="TU264" s="144"/>
      <c r="TV264" s="145"/>
      <c r="TW264" s="145"/>
      <c r="TX264" s="146"/>
      <c r="TY264" s="1792"/>
      <c r="UB264" s="85"/>
      <c r="UC264" s="144"/>
      <c r="UD264" s="145"/>
      <c r="UE264" s="145"/>
      <c r="UF264" s="146"/>
      <c r="UG264" s="1792"/>
      <c r="UJ264" s="85"/>
      <c r="UK264" s="144"/>
      <c r="UL264" s="145"/>
      <c r="UM264" s="145"/>
      <c r="UN264" s="146"/>
      <c r="UO264" s="1792"/>
      <c r="UR264" s="85"/>
      <c r="US264" s="144"/>
      <c r="UT264" s="145"/>
      <c r="UU264" s="145"/>
      <c r="UV264" s="146"/>
      <c r="UW264" s="1792"/>
      <c r="UZ264" s="85"/>
      <c r="VA264" s="144"/>
      <c r="VB264" s="145"/>
      <c r="VC264" s="145"/>
      <c r="VD264" s="146"/>
      <c r="VE264" s="1792"/>
      <c r="VH264" s="85"/>
      <c r="VI264" s="144"/>
      <c r="VJ264" s="145"/>
      <c r="VK264" s="145"/>
      <c r="VL264" s="146"/>
      <c r="VM264" s="1792"/>
      <c r="VP264" s="85"/>
      <c r="VQ264" s="144"/>
      <c r="VR264" s="145"/>
      <c r="VS264" s="145"/>
      <c r="VT264" s="146"/>
      <c r="VU264" s="1792"/>
      <c r="VX264" s="85"/>
      <c r="VY264" s="144"/>
      <c r="VZ264" s="145"/>
      <c r="WA264" s="145"/>
      <c r="WB264" s="146"/>
      <c r="WC264" s="1792"/>
      <c r="WF264" s="85"/>
      <c r="WG264" s="144"/>
      <c r="WH264" s="145"/>
      <c r="WI264" s="145"/>
      <c r="WJ264" s="146"/>
      <c r="WK264" s="1792"/>
      <c r="WN264" s="85"/>
      <c r="WO264" s="144"/>
      <c r="WP264" s="145"/>
      <c r="WQ264" s="145"/>
      <c r="WR264" s="146"/>
      <c r="WS264" s="1792"/>
      <c r="WV264" s="85"/>
      <c r="WW264" s="144"/>
      <c r="WX264" s="145"/>
      <c r="WY264" s="145"/>
      <c r="WZ264" s="146"/>
      <c r="XA264" s="1792"/>
      <c r="XD264" s="85"/>
      <c r="XE264" s="144"/>
      <c r="XF264" s="145"/>
      <c r="XG264" s="145"/>
      <c r="XH264" s="146"/>
      <c r="XI264" s="1792"/>
      <c r="XL264" s="85"/>
      <c r="XM264" s="144"/>
      <c r="XN264" s="145"/>
      <c r="XO264" s="145"/>
      <c r="XP264" s="146"/>
      <c r="XQ264" s="1792"/>
      <c r="XT264" s="85"/>
      <c r="XU264" s="144"/>
      <c r="XV264" s="145"/>
      <c r="XW264" s="145"/>
      <c r="XX264" s="146"/>
      <c r="XY264" s="1792"/>
      <c r="YB264" s="85"/>
      <c r="YC264" s="144"/>
      <c r="YD264" s="145"/>
      <c r="YE264" s="145"/>
      <c r="YF264" s="146"/>
      <c r="YG264" s="1792"/>
      <c r="YJ264" s="85"/>
      <c r="YK264" s="144"/>
      <c r="YL264" s="145"/>
      <c r="YM264" s="145"/>
      <c r="YN264" s="146"/>
      <c r="YO264" s="1792"/>
      <c r="YR264" s="85"/>
      <c r="YS264" s="144"/>
      <c r="YT264" s="145"/>
      <c r="YU264" s="145"/>
      <c r="YV264" s="146"/>
      <c r="YW264" s="1792"/>
      <c r="YZ264" s="85"/>
      <c r="ZA264" s="144"/>
      <c r="ZB264" s="145"/>
      <c r="ZC264" s="145"/>
      <c r="ZD264" s="146"/>
      <c r="ZE264" s="1792"/>
      <c r="ZH264" s="85"/>
      <c r="ZI264" s="144"/>
      <c r="ZJ264" s="145"/>
      <c r="ZK264" s="145"/>
      <c r="ZL264" s="146"/>
      <c r="ZM264" s="1792"/>
      <c r="ZP264" s="85"/>
      <c r="ZQ264" s="144"/>
      <c r="ZR264" s="145"/>
      <c r="ZS264" s="145"/>
      <c r="ZT264" s="146"/>
      <c r="ZU264" s="1792"/>
      <c r="ZX264" s="85"/>
      <c r="ZY264" s="144"/>
      <c r="ZZ264" s="145"/>
      <c r="AAA264" s="145"/>
      <c r="AAB264" s="146"/>
      <c r="AAC264" s="1792"/>
      <c r="AAF264" s="85"/>
      <c r="AAG264" s="144"/>
      <c r="AAH264" s="145"/>
      <c r="AAI264" s="145"/>
      <c r="AAJ264" s="146"/>
      <c r="AAK264" s="1792"/>
      <c r="AAN264" s="85"/>
      <c r="AAO264" s="144"/>
      <c r="AAP264" s="145"/>
      <c r="AAQ264" s="2057"/>
      <c r="AAR264" s="1694"/>
      <c r="AAS264" s="1790"/>
      <c r="AAT264" s="1696"/>
      <c r="AAU264" s="1696"/>
      <c r="AAV264" s="1695"/>
      <c r="AAW264" s="1549"/>
      <c r="AAX264" s="1550"/>
      <c r="AAY264" s="1550"/>
      <c r="AAZ264" s="1694"/>
      <c r="ABA264" s="1790"/>
      <c r="ABB264" s="1696"/>
      <c r="ABC264" s="1696"/>
      <c r="ABD264" s="1695"/>
      <c r="ABE264" s="1549"/>
      <c r="ABF264" s="1550"/>
      <c r="ABG264" s="1550"/>
      <c r="ABH264" s="1694"/>
      <c r="ABI264" s="1790"/>
      <c r="ABJ264" s="1696"/>
      <c r="ABK264" s="1696"/>
      <c r="ABL264" s="1695"/>
      <c r="ABM264" s="1549"/>
      <c r="ABN264" s="1550"/>
      <c r="ABO264" s="1550"/>
      <c r="ABP264" s="1694"/>
      <c r="ABQ264" s="1790"/>
      <c r="ABR264" s="1696"/>
      <c r="ABS264" s="1696"/>
      <c r="ABT264" s="1695"/>
      <c r="ABU264" s="1549"/>
      <c r="ABV264" s="1550"/>
      <c r="ABW264" s="1550"/>
      <c r="ABX264" s="1694"/>
      <c r="ABY264" s="1790"/>
      <c r="ABZ264" s="1696"/>
      <c r="ACA264" s="1696"/>
      <c r="ACB264" s="1695"/>
      <c r="ACC264" s="1549"/>
      <c r="ACD264" s="1550"/>
      <c r="ACE264" s="1550"/>
      <c r="ACF264" s="1694"/>
      <c r="ACG264" s="1790"/>
      <c r="ACH264" s="1696"/>
      <c r="ACI264" s="1696"/>
      <c r="ACJ264" s="1695"/>
      <c r="ACK264" s="1549"/>
      <c r="ACL264" s="1550"/>
      <c r="ACM264" s="1550"/>
      <c r="ACN264" s="1694"/>
      <c r="ACO264" s="1790"/>
      <c r="ACP264" s="1696"/>
      <c r="ACQ264" s="1696"/>
      <c r="ACR264" s="1695"/>
      <c r="ACS264" s="1549"/>
      <c r="ACT264" s="1550"/>
      <c r="ACU264" s="1550"/>
      <c r="ACV264" s="1694"/>
      <c r="ACW264" s="1790"/>
      <c r="ACX264" s="1696"/>
      <c r="ACY264" s="1696"/>
      <c r="ACZ264" s="1695"/>
      <c r="ADA264" s="1549"/>
      <c r="ADB264" s="1550"/>
      <c r="ADC264" s="1550"/>
      <c r="ADD264" s="1694"/>
      <c r="ADE264" s="1790"/>
      <c r="ADF264" s="1696"/>
      <c r="ADG264" s="1696"/>
      <c r="ADH264" s="1695"/>
      <c r="ADI264" s="1549"/>
      <c r="ADJ264" s="1550"/>
      <c r="ADK264" s="1550"/>
      <c r="ADL264" s="1694"/>
      <c r="ADM264" s="1790"/>
      <c r="ADN264" s="1696"/>
      <c r="ADO264" s="1696"/>
      <c r="ADP264" s="1695"/>
      <c r="ADQ264" s="1549"/>
      <c r="ADR264" s="1550"/>
      <c r="ADS264" s="1550"/>
      <c r="ADT264" s="1694"/>
      <c r="ADU264" s="1790"/>
      <c r="ADV264" s="1696"/>
      <c r="ADW264" s="1696"/>
      <c r="ADX264" s="1695"/>
      <c r="ADY264" s="1549"/>
      <c r="ADZ264" s="1550"/>
      <c r="AEA264" s="1550"/>
      <c r="AEB264" s="1694"/>
      <c r="AEC264" s="1790"/>
      <c r="AED264" s="1696"/>
      <c r="AEE264" s="1696"/>
      <c r="AEF264" s="1695"/>
      <c r="AEG264" s="1549"/>
      <c r="AEH264" s="1550"/>
      <c r="AEI264" s="1550"/>
      <c r="AEJ264" s="1694"/>
      <c r="AEK264" s="1790"/>
      <c r="AEL264" s="1696"/>
      <c r="AEM264" s="1696"/>
      <c r="AEN264" s="1695"/>
      <c r="AEO264" s="1549"/>
      <c r="AEP264" s="1550"/>
      <c r="AEQ264" s="1550"/>
      <c r="AER264" s="1694"/>
      <c r="AES264" s="1790"/>
      <c r="AET264" s="1696"/>
      <c r="AEU264" s="1696"/>
      <c r="AEV264" s="1695"/>
      <c r="AEW264" s="1549"/>
      <c r="AEX264" s="1550"/>
      <c r="AEY264" s="1550"/>
      <c r="AEZ264" s="1694"/>
      <c r="AFA264" s="1790"/>
      <c r="AFB264" s="1696"/>
      <c r="AFC264" s="1696"/>
      <c r="AFD264" s="1695"/>
      <c r="AFE264" s="1549"/>
      <c r="AFF264" s="1550"/>
      <c r="AFG264" s="1550"/>
      <c r="AFH264" s="1694"/>
      <c r="AFI264" s="1790"/>
      <c r="AFJ264" s="1696"/>
      <c r="AFK264" s="1696"/>
      <c r="AFL264" s="1695"/>
      <c r="AFM264" s="1549"/>
      <c r="AFN264" s="1550"/>
      <c r="AFO264" s="1550"/>
      <c r="AFP264" s="1694"/>
      <c r="AFQ264" s="1790"/>
      <c r="AFR264" s="1696"/>
      <c r="AFS264" s="1696"/>
      <c r="AFT264" s="1695"/>
      <c r="AFU264" s="1549"/>
      <c r="AFV264" s="1550"/>
      <c r="AFW264" s="1550"/>
      <c r="AFX264" s="1694"/>
      <c r="AFY264" s="1790"/>
      <c r="AFZ264" s="1696"/>
      <c r="AGA264" s="1696"/>
      <c r="AGB264" s="1695"/>
      <c r="AGC264" s="1549"/>
      <c r="AGD264" s="1550"/>
      <c r="AGE264" s="1550"/>
      <c r="AGF264" s="1694"/>
      <c r="AGG264" s="1790"/>
      <c r="AGH264" s="1696"/>
      <c r="AGI264" s="1696"/>
      <c r="AGJ264" s="1695"/>
      <c r="AGK264" s="1549"/>
      <c r="AGL264" s="1550"/>
      <c r="AGM264" s="1550"/>
      <c r="AGN264" s="1694"/>
      <c r="AGO264" s="1790"/>
      <c r="AGP264" s="1696"/>
      <c r="AGQ264" s="1696"/>
      <c r="AGR264" s="1695"/>
      <c r="AGS264" s="1549"/>
      <c r="AGT264" s="1550"/>
      <c r="AGU264" s="1550"/>
      <c r="AGV264" s="1694"/>
      <c r="AGW264" s="1790"/>
      <c r="AGX264" s="1696"/>
      <c r="AGY264" s="1696"/>
      <c r="AGZ264" s="1695"/>
      <c r="AHA264" s="1549"/>
      <c r="AHB264" s="1550"/>
      <c r="AHC264" s="1550"/>
      <c r="AHD264" s="1694"/>
      <c r="AHE264" s="1790"/>
      <c r="AHF264" s="1696"/>
      <c r="AHG264" s="1696"/>
      <c r="AHH264" s="1695"/>
      <c r="AHI264" s="1549"/>
      <c r="AHJ264" s="1550"/>
      <c r="AHK264" s="1550"/>
      <c r="AHL264" s="1694"/>
      <c r="AHM264" s="1790"/>
      <c r="AHN264" s="1696"/>
      <c r="AHO264" s="1696"/>
      <c r="AHP264" s="1695"/>
      <c r="AHQ264" s="1549"/>
      <c r="AHR264" s="1550"/>
      <c r="AHS264" s="1550"/>
      <c r="AHT264" s="1694"/>
      <c r="AHU264" s="1790"/>
      <c r="AHV264" s="1696"/>
      <c r="AHW264" s="1696"/>
      <c r="AHX264" s="1695"/>
      <c r="AHY264" s="1549"/>
      <c r="AHZ264" s="1550"/>
      <c r="AIA264" s="1550"/>
      <c r="AIB264" s="1694"/>
      <c r="AIC264" s="1790"/>
      <c r="AID264" s="1696"/>
      <c r="AIE264" s="1696"/>
      <c r="AIF264" s="1695"/>
      <c r="AIG264" s="1549"/>
      <c r="AIH264" s="1550"/>
      <c r="AII264" s="1550"/>
      <c r="AIJ264" s="1694"/>
      <c r="AIK264" s="1790"/>
      <c r="AIL264" s="1696"/>
      <c r="AIM264" s="1696"/>
      <c r="AIN264" s="1695"/>
      <c r="AIO264" s="1549"/>
      <c r="AIP264" s="1550"/>
      <c r="AIQ264" s="1550"/>
      <c r="AIR264" s="1694"/>
      <c r="AIS264" s="1790"/>
      <c r="AIT264" s="1696"/>
      <c r="AIU264" s="1696"/>
      <c r="AIV264" s="1695"/>
      <c r="AIW264" s="1549"/>
      <c r="AIX264" s="1550"/>
      <c r="AIY264" s="1550"/>
      <c r="AIZ264" s="1694"/>
      <c r="AJA264" s="1790"/>
      <c r="AJB264" s="1696"/>
      <c r="AJC264" s="1696"/>
      <c r="AJD264" s="1695"/>
      <c r="AJE264" s="1549"/>
      <c r="AJF264" s="1550"/>
      <c r="AJG264" s="1550"/>
      <c r="AJH264" s="1694"/>
      <c r="AJI264" s="1790"/>
      <c r="AJJ264" s="1696"/>
      <c r="AJK264" s="1696"/>
      <c r="AJL264" s="1695"/>
      <c r="AJM264" s="1549"/>
      <c r="AJN264" s="1550"/>
      <c r="AJO264" s="1550"/>
      <c r="AJP264" s="1694"/>
      <c r="AJQ264" s="1790"/>
      <c r="AJR264" s="1696"/>
      <c r="AJS264" s="1696"/>
      <c r="AJT264" s="1695"/>
      <c r="AJU264" s="1549"/>
      <c r="AJV264" s="1550"/>
      <c r="AJW264" s="1550"/>
      <c r="AJX264" s="1694"/>
      <c r="AJY264" s="1790"/>
      <c r="AJZ264" s="1696"/>
      <c r="AKA264" s="1696"/>
      <c r="AKB264" s="1695"/>
      <c r="AKC264" s="1549"/>
      <c r="AKD264" s="1550"/>
      <c r="AKE264" s="1550"/>
      <c r="AKF264" s="1694"/>
      <c r="AKG264" s="1790"/>
      <c r="AKH264" s="1696"/>
      <c r="AKI264" s="1696"/>
      <c r="AKJ264" s="1695"/>
      <c r="AKK264" s="1549"/>
      <c r="AKL264" s="1550"/>
      <c r="AKM264" s="1550"/>
      <c r="AKN264" s="1694"/>
      <c r="AKO264" s="1790"/>
      <c r="AKP264" s="1696"/>
      <c r="AKQ264" s="1696"/>
      <c r="AKR264" s="1695"/>
      <c r="AKS264" s="1549"/>
      <c r="AKT264" s="1550"/>
      <c r="AKU264" s="1550"/>
      <c r="AKV264" s="1694"/>
      <c r="AKW264" s="1790"/>
      <c r="AKX264" s="1696"/>
      <c r="AKY264" s="1696"/>
      <c r="AKZ264" s="1695"/>
      <c r="ALA264" s="1549"/>
      <c r="ALB264" s="1550"/>
      <c r="ALC264" s="1550"/>
      <c r="ALD264" s="1694"/>
      <c r="ALE264" s="1790"/>
      <c r="ALF264" s="1696"/>
      <c r="ALG264" s="1696"/>
      <c r="ALH264" s="1695"/>
      <c r="ALI264" s="1549"/>
      <c r="ALJ264" s="1550"/>
      <c r="ALK264" s="1550"/>
      <c r="ALL264" s="1694"/>
      <c r="ALM264" s="1790"/>
      <c r="ALN264" s="1696"/>
      <c r="ALO264" s="1696"/>
      <c r="ALP264" s="1695"/>
      <c r="ALQ264" s="1549"/>
      <c r="ALR264" s="1550"/>
      <c r="ALS264" s="1550"/>
      <c r="ALT264" s="1694"/>
      <c r="ALU264" s="1790"/>
      <c r="ALV264" s="1696"/>
      <c r="ALW264" s="1696"/>
      <c r="ALX264" s="1695"/>
      <c r="ALY264" s="1549"/>
      <c r="ALZ264" s="1550"/>
      <c r="AMA264" s="1550"/>
      <c r="AMB264" s="1694"/>
      <c r="AMC264" s="1790"/>
      <c r="AMD264" s="1696"/>
      <c r="AME264" s="1696"/>
      <c r="AMF264" s="1695"/>
      <c r="AMG264" s="1549"/>
      <c r="AMH264" s="1550"/>
      <c r="AMI264" s="1550"/>
      <c r="AMJ264" s="1703"/>
    </row>
    <row r="265" spans="1:1024" s="72" customFormat="1" ht="15" customHeight="1">
      <c r="A265" s="1694">
        <v>9500700004</v>
      </c>
      <c r="B265" s="1791"/>
      <c r="C265" s="1696" t="s">
        <v>4024</v>
      </c>
      <c r="D265" s="1696" t="s">
        <v>4111</v>
      </c>
      <c r="E265" s="1695">
        <v>3</v>
      </c>
      <c r="F265" s="1549">
        <v>24.94</v>
      </c>
      <c r="G265" s="1536">
        <f>F265*$I$2</f>
        <v>0</v>
      </c>
      <c r="H265" s="1536">
        <f>G265-G265*($I$1)</f>
        <v>0</v>
      </c>
      <c r="I265"/>
      <c r="L265" s="85"/>
      <c r="M265" s="85"/>
      <c r="N265" s="144"/>
      <c r="O265" s="145"/>
      <c r="P265" s="145"/>
      <c r="Q265" s="146"/>
      <c r="T265" s="85"/>
      <c r="U265" s="144"/>
      <c r="V265" s="145"/>
      <c r="W265" s="145"/>
      <c r="X265" s="146"/>
      <c r="Y265" s="1792"/>
      <c r="AB265" s="85"/>
      <c r="AC265" s="144"/>
      <c r="AD265" s="145"/>
      <c r="AE265" s="145"/>
      <c r="AF265" s="146"/>
      <c r="AG265" s="1792"/>
      <c r="AJ265" s="85"/>
      <c r="AK265" s="144"/>
      <c r="AL265" s="145"/>
      <c r="AM265" s="145"/>
      <c r="AN265" s="146"/>
      <c r="AO265" s="1792"/>
      <c r="AR265" s="85"/>
      <c r="AS265" s="144"/>
      <c r="AT265" s="145"/>
      <c r="AU265" s="145"/>
      <c r="AV265" s="146"/>
      <c r="AW265" s="1792"/>
      <c r="AZ265" s="85"/>
      <c r="BA265" s="144"/>
      <c r="BB265" s="145"/>
      <c r="BC265" s="145"/>
      <c r="BD265" s="146"/>
      <c r="BE265" s="1792"/>
      <c r="BH265" s="85"/>
      <c r="BI265" s="144"/>
      <c r="BJ265" s="145"/>
      <c r="BK265" s="145"/>
      <c r="BL265" s="146"/>
      <c r="BM265" s="1792"/>
      <c r="BP265" s="85"/>
      <c r="BQ265" s="144"/>
      <c r="BR265" s="145"/>
      <c r="BS265" s="145"/>
      <c r="BT265" s="146"/>
      <c r="BU265" s="1792"/>
      <c r="BX265" s="85"/>
      <c r="BY265" s="144"/>
      <c r="BZ265" s="145"/>
      <c r="CA265" s="145"/>
      <c r="CB265" s="146"/>
      <c r="CC265" s="1792"/>
      <c r="CF265" s="85"/>
      <c r="CG265" s="144"/>
      <c r="CH265" s="145"/>
      <c r="CI265" s="145"/>
      <c r="CJ265" s="146"/>
      <c r="CK265" s="1792"/>
      <c r="CN265" s="85"/>
      <c r="CO265" s="144"/>
      <c r="CP265" s="145"/>
      <c r="CQ265" s="145"/>
      <c r="CR265" s="146"/>
      <c r="CS265" s="1792"/>
      <c r="CV265" s="85"/>
      <c r="CW265" s="144"/>
      <c r="CX265" s="145"/>
      <c r="CY265" s="145"/>
      <c r="CZ265" s="146"/>
      <c r="DA265" s="1792"/>
      <c r="DD265" s="85"/>
      <c r="DE265" s="144"/>
      <c r="DF265" s="145"/>
      <c r="DG265" s="145"/>
      <c r="DH265" s="146"/>
      <c r="DI265" s="1792"/>
      <c r="DL265" s="85"/>
      <c r="DM265" s="144"/>
      <c r="DN265" s="145"/>
      <c r="DO265" s="145"/>
      <c r="DP265" s="146"/>
      <c r="DQ265" s="1792"/>
      <c r="DT265" s="85"/>
      <c r="DU265" s="144"/>
      <c r="DV265" s="145"/>
      <c r="DW265" s="145"/>
      <c r="DX265" s="146"/>
      <c r="DY265" s="1792"/>
      <c r="EB265" s="85"/>
      <c r="EC265" s="144"/>
      <c r="ED265" s="145"/>
      <c r="EE265" s="145"/>
      <c r="EF265" s="146"/>
      <c r="EG265" s="1792"/>
      <c r="EJ265" s="85"/>
      <c r="EK265" s="144"/>
      <c r="EL265" s="145"/>
      <c r="EM265" s="145"/>
      <c r="EN265" s="146"/>
      <c r="EO265" s="1792"/>
      <c r="ER265" s="85"/>
      <c r="ES265" s="144"/>
      <c r="ET265" s="145"/>
      <c r="EU265" s="145"/>
      <c r="EV265" s="146"/>
      <c r="EW265" s="1792"/>
      <c r="EZ265" s="85"/>
      <c r="FA265" s="144"/>
      <c r="FB265" s="145"/>
      <c r="FC265" s="145"/>
      <c r="FD265" s="146"/>
      <c r="FE265" s="1792"/>
      <c r="FH265" s="85"/>
      <c r="FI265" s="144"/>
      <c r="FJ265" s="145"/>
      <c r="FK265" s="145"/>
      <c r="FL265" s="146"/>
      <c r="FM265" s="1792"/>
      <c r="FP265" s="85"/>
      <c r="FQ265" s="144"/>
      <c r="FR265" s="145"/>
      <c r="FS265" s="145"/>
      <c r="FT265" s="146"/>
      <c r="FU265" s="1792"/>
      <c r="FX265" s="85"/>
      <c r="FY265" s="144"/>
      <c r="FZ265" s="145"/>
      <c r="GA265" s="145"/>
      <c r="GB265" s="146"/>
      <c r="GC265" s="1792"/>
      <c r="GF265" s="85"/>
      <c r="GG265" s="144"/>
      <c r="GH265" s="145"/>
      <c r="GI265" s="145"/>
      <c r="GJ265" s="146"/>
      <c r="GK265" s="1792"/>
      <c r="GN265" s="85"/>
      <c r="GO265" s="144"/>
      <c r="GP265" s="145"/>
      <c r="GQ265" s="145"/>
      <c r="GR265" s="146"/>
      <c r="GS265" s="1792"/>
      <c r="GV265" s="85"/>
      <c r="GW265" s="144"/>
      <c r="GX265" s="145"/>
      <c r="GY265" s="145"/>
      <c r="GZ265" s="146"/>
      <c r="HA265" s="1792"/>
      <c r="HD265" s="85"/>
      <c r="HE265" s="144"/>
      <c r="HF265" s="145"/>
      <c r="HG265" s="145"/>
      <c r="HH265" s="146"/>
      <c r="HI265" s="1792"/>
      <c r="HL265" s="85"/>
      <c r="HM265" s="144"/>
      <c r="HN265" s="145"/>
      <c r="HO265" s="145"/>
      <c r="HP265" s="146"/>
      <c r="HQ265" s="1792"/>
      <c r="HT265" s="85"/>
      <c r="HU265" s="144"/>
      <c r="HV265" s="145"/>
      <c r="HW265" s="145"/>
      <c r="HX265" s="146"/>
      <c r="HY265" s="1792"/>
      <c r="IB265" s="85"/>
      <c r="IC265" s="144"/>
      <c r="ID265" s="145"/>
      <c r="IE265" s="145"/>
      <c r="IF265" s="146"/>
      <c r="IG265" s="1792"/>
      <c r="IJ265" s="85"/>
      <c r="IK265" s="144"/>
      <c r="IL265" s="145"/>
      <c r="IM265" s="145"/>
      <c r="IN265" s="146"/>
      <c r="IO265" s="1792"/>
      <c r="IR265" s="85"/>
      <c r="IS265" s="144"/>
      <c r="IT265" s="145"/>
      <c r="IU265" s="145"/>
      <c r="IV265" s="146"/>
      <c r="IW265" s="1792"/>
      <c r="IZ265" s="85"/>
      <c r="JA265" s="144"/>
      <c r="JB265" s="145"/>
      <c r="JC265" s="145"/>
      <c r="JD265" s="146"/>
      <c r="JE265" s="1792"/>
      <c r="JH265" s="85"/>
      <c r="JI265" s="144"/>
      <c r="JJ265" s="145"/>
      <c r="JK265" s="145"/>
      <c r="JL265" s="146"/>
      <c r="JM265" s="1792"/>
      <c r="JP265" s="85"/>
      <c r="JQ265" s="144"/>
      <c r="JR265" s="145"/>
      <c r="JS265" s="145"/>
      <c r="JT265" s="146"/>
      <c r="JU265" s="1792"/>
      <c r="JX265" s="85"/>
      <c r="JY265" s="144"/>
      <c r="JZ265" s="145"/>
      <c r="KA265" s="145"/>
      <c r="KB265" s="146"/>
      <c r="KC265" s="1792"/>
      <c r="KF265" s="85"/>
      <c r="KG265" s="144"/>
      <c r="KH265" s="145"/>
      <c r="KI265" s="145"/>
      <c r="KJ265" s="146"/>
      <c r="KK265" s="1792"/>
      <c r="KN265" s="85"/>
      <c r="KO265" s="144"/>
      <c r="KP265" s="145"/>
      <c r="KQ265" s="145"/>
      <c r="KR265" s="146"/>
      <c r="KS265" s="1792"/>
      <c r="KV265" s="85"/>
      <c r="KW265" s="144"/>
      <c r="KX265" s="145"/>
      <c r="KY265" s="145"/>
      <c r="KZ265" s="146"/>
      <c r="LA265" s="1792"/>
      <c r="LD265" s="85"/>
      <c r="LE265" s="144"/>
      <c r="LF265" s="145"/>
      <c r="LG265" s="145"/>
      <c r="LH265" s="146"/>
      <c r="LI265" s="1792"/>
      <c r="LL265" s="85"/>
      <c r="LM265" s="144"/>
      <c r="LN265" s="145"/>
      <c r="LO265" s="145"/>
      <c r="LP265" s="146"/>
      <c r="LQ265" s="1792"/>
      <c r="LT265" s="85"/>
      <c r="LU265" s="144"/>
      <c r="LV265" s="145"/>
      <c r="LW265" s="145"/>
      <c r="LX265" s="146"/>
      <c r="LY265" s="1792"/>
      <c r="MB265" s="85"/>
      <c r="MC265" s="144"/>
      <c r="MD265" s="145"/>
      <c r="ME265" s="145"/>
      <c r="MF265" s="146"/>
      <c r="MG265" s="1792"/>
      <c r="MJ265" s="85"/>
      <c r="MK265" s="144"/>
      <c r="ML265" s="145"/>
      <c r="MM265" s="145"/>
      <c r="MN265" s="146"/>
      <c r="MO265" s="1792"/>
      <c r="MR265" s="85"/>
      <c r="MS265" s="144"/>
      <c r="MT265" s="145"/>
      <c r="MU265" s="145"/>
      <c r="MV265" s="146"/>
      <c r="MW265" s="1792"/>
      <c r="MZ265" s="85"/>
      <c r="NA265" s="144"/>
      <c r="NB265" s="145"/>
      <c r="NC265" s="145"/>
      <c r="ND265" s="146"/>
      <c r="NE265" s="1792"/>
      <c r="NH265" s="85"/>
      <c r="NI265" s="144"/>
      <c r="NJ265" s="145"/>
      <c r="NK265" s="145"/>
      <c r="NL265" s="146"/>
      <c r="NM265" s="1792"/>
      <c r="NP265" s="85"/>
      <c r="NQ265" s="144"/>
      <c r="NR265" s="145"/>
      <c r="NS265" s="145"/>
      <c r="NT265" s="146"/>
      <c r="NU265" s="1792"/>
      <c r="NX265" s="85"/>
      <c r="NY265" s="144"/>
      <c r="NZ265" s="145"/>
      <c r="OA265" s="145"/>
      <c r="OB265" s="146"/>
      <c r="OC265" s="1792"/>
      <c r="OF265" s="85"/>
      <c r="OG265" s="144"/>
      <c r="OH265" s="145"/>
      <c r="OI265" s="145"/>
      <c r="OJ265" s="146"/>
      <c r="OK265" s="1792"/>
      <c r="ON265" s="85"/>
      <c r="OO265" s="144"/>
      <c r="OP265" s="145"/>
      <c r="OQ265" s="145"/>
      <c r="OR265" s="146"/>
      <c r="OS265" s="1792"/>
      <c r="OV265" s="85"/>
      <c r="OW265" s="144"/>
      <c r="OX265" s="145"/>
      <c r="OY265" s="145"/>
      <c r="OZ265" s="146"/>
      <c r="PA265" s="1792"/>
      <c r="PD265" s="85"/>
      <c r="PE265" s="144"/>
      <c r="PF265" s="145"/>
      <c r="PG265" s="145"/>
      <c r="PH265" s="146"/>
      <c r="PI265" s="1792"/>
      <c r="PL265" s="85"/>
      <c r="PM265" s="144"/>
      <c r="PN265" s="145"/>
      <c r="PO265" s="145"/>
      <c r="PP265" s="146"/>
      <c r="PQ265" s="1792"/>
      <c r="PT265" s="85"/>
      <c r="PU265" s="144"/>
      <c r="PV265" s="145"/>
      <c r="PW265" s="145"/>
      <c r="PX265" s="146"/>
      <c r="PY265" s="1792"/>
      <c r="QB265" s="85"/>
      <c r="QC265" s="144"/>
      <c r="QD265" s="145"/>
      <c r="QE265" s="145"/>
      <c r="QF265" s="146"/>
      <c r="QG265" s="1792"/>
      <c r="QJ265" s="85"/>
      <c r="QK265" s="144"/>
      <c r="QL265" s="145"/>
      <c r="QM265" s="145"/>
      <c r="QN265" s="146"/>
      <c r="QO265" s="1792"/>
      <c r="QR265" s="85"/>
      <c r="QS265" s="144"/>
      <c r="QT265" s="145"/>
      <c r="QU265" s="145"/>
      <c r="QV265" s="146"/>
      <c r="QW265" s="1792"/>
      <c r="QZ265" s="85"/>
      <c r="RA265" s="144"/>
      <c r="RB265" s="145"/>
      <c r="RC265" s="145"/>
      <c r="RD265" s="146"/>
      <c r="RE265" s="1792"/>
      <c r="RH265" s="85"/>
      <c r="RI265" s="144"/>
      <c r="RJ265" s="145"/>
      <c r="RK265" s="145"/>
      <c r="RL265" s="146"/>
      <c r="RM265" s="1792"/>
      <c r="RP265" s="85"/>
      <c r="RQ265" s="144"/>
      <c r="RR265" s="145"/>
      <c r="RS265" s="145"/>
      <c r="RT265" s="146"/>
      <c r="RU265" s="1792"/>
      <c r="RX265" s="85"/>
      <c r="RY265" s="144"/>
      <c r="RZ265" s="145"/>
      <c r="SA265" s="145"/>
      <c r="SB265" s="146"/>
      <c r="SC265" s="1792"/>
      <c r="SF265" s="85"/>
      <c r="SG265" s="144"/>
      <c r="SH265" s="145"/>
      <c r="SI265" s="145"/>
      <c r="SJ265" s="146"/>
      <c r="SK265" s="1792"/>
      <c r="SN265" s="85"/>
      <c r="SO265" s="144"/>
      <c r="SP265" s="145"/>
      <c r="SQ265" s="145"/>
      <c r="SR265" s="146"/>
      <c r="SS265" s="1792"/>
      <c r="SV265" s="85"/>
      <c r="SW265" s="144"/>
      <c r="SX265" s="145"/>
      <c r="SY265" s="145"/>
      <c r="SZ265" s="146"/>
      <c r="TA265" s="1792"/>
      <c r="TD265" s="85"/>
      <c r="TE265" s="144"/>
      <c r="TF265" s="145"/>
      <c r="TG265" s="145"/>
      <c r="TH265" s="146"/>
      <c r="TI265" s="1792"/>
      <c r="TL265" s="85"/>
      <c r="TM265" s="144"/>
      <c r="TN265" s="145"/>
      <c r="TO265" s="145"/>
      <c r="TP265" s="146"/>
      <c r="TQ265" s="1792"/>
      <c r="TT265" s="85"/>
      <c r="TU265" s="144"/>
      <c r="TV265" s="145"/>
      <c r="TW265" s="145"/>
      <c r="TX265" s="146"/>
      <c r="TY265" s="1792"/>
      <c r="UB265" s="85"/>
      <c r="UC265" s="144"/>
      <c r="UD265" s="145"/>
      <c r="UE265" s="145"/>
      <c r="UF265" s="146"/>
      <c r="UG265" s="1792"/>
      <c r="UJ265" s="85"/>
      <c r="UK265" s="144"/>
      <c r="UL265" s="145"/>
      <c r="UM265" s="145"/>
      <c r="UN265" s="146"/>
      <c r="UO265" s="1792"/>
      <c r="UR265" s="85"/>
      <c r="US265" s="144"/>
      <c r="UT265" s="145"/>
      <c r="UU265" s="145"/>
      <c r="UV265" s="146"/>
      <c r="UW265" s="1792"/>
      <c r="UZ265" s="85"/>
      <c r="VA265" s="144"/>
      <c r="VB265" s="145"/>
      <c r="VC265" s="145"/>
      <c r="VD265" s="146"/>
      <c r="VE265" s="1792"/>
      <c r="VH265" s="85"/>
      <c r="VI265" s="144"/>
      <c r="VJ265" s="145"/>
      <c r="VK265" s="145"/>
      <c r="VL265" s="146"/>
      <c r="VM265" s="1792"/>
      <c r="VP265" s="85"/>
      <c r="VQ265" s="144"/>
      <c r="VR265" s="145"/>
      <c r="VS265" s="145"/>
      <c r="VT265" s="146"/>
      <c r="VU265" s="1792"/>
      <c r="VX265" s="85"/>
      <c r="VY265" s="144"/>
      <c r="VZ265" s="145"/>
      <c r="WA265" s="145"/>
      <c r="WB265" s="146"/>
      <c r="WC265" s="1792"/>
      <c r="WF265" s="85"/>
      <c r="WG265" s="144"/>
      <c r="WH265" s="145"/>
      <c r="WI265" s="145"/>
      <c r="WJ265" s="146"/>
      <c r="WK265" s="1792"/>
      <c r="WN265" s="85"/>
      <c r="WO265" s="144"/>
      <c r="WP265" s="145"/>
      <c r="WQ265" s="145"/>
      <c r="WR265" s="146"/>
      <c r="WS265" s="1792"/>
      <c r="WV265" s="85"/>
      <c r="WW265" s="144"/>
      <c r="WX265" s="145"/>
      <c r="WY265" s="145"/>
      <c r="WZ265" s="146"/>
      <c r="XA265" s="1792"/>
      <c r="XD265" s="85"/>
      <c r="XE265" s="144"/>
      <c r="XF265" s="145"/>
      <c r="XG265" s="145"/>
      <c r="XH265" s="146"/>
      <c r="XI265" s="1792"/>
      <c r="XL265" s="85"/>
      <c r="XM265" s="144"/>
      <c r="XN265" s="145"/>
      <c r="XO265" s="145"/>
      <c r="XP265" s="146"/>
      <c r="XQ265" s="1792"/>
      <c r="XT265" s="85"/>
      <c r="XU265" s="144"/>
      <c r="XV265" s="145"/>
      <c r="XW265" s="145"/>
      <c r="XX265" s="146"/>
      <c r="XY265" s="1792"/>
      <c r="YB265" s="85"/>
      <c r="YC265" s="144"/>
      <c r="YD265" s="145"/>
      <c r="YE265" s="145"/>
      <c r="YF265" s="146"/>
      <c r="YG265" s="1792"/>
      <c r="YJ265" s="85"/>
      <c r="YK265" s="144"/>
      <c r="YL265" s="145"/>
      <c r="YM265" s="145"/>
      <c r="YN265" s="146"/>
      <c r="YO265" s="1792"/>
      <c r="YR265" s="85"/>
      <c r="YS265" s="144"/>
      <c r="YT265" s="145"/>
      <c r="YU265" s="145"/>
      <c r="YV265" s="146"/>
      <c r="YW265" s="1792"/>
      <c r="YZ265" s="85"/>
      <c r="ZA265" s="144"/>
      <c r="ZB265" s="145"/>
      <c r="ZC265" s="145"/>
      <c r="ZD265" s="146"/>
      <c r="ZE265" s="1792"/>
      <c r="ZH265" s="85"/>
      <c r="ZI265" s="144"/>
      <c r="ZJ265" s="145"/>
      <c r="ZK265" s="145"/>
      <c r="ZL265" s="146"/>
      <c r="ZM265" s="1792"/>
      <c r="ZP265" s="85"/>
      <c r="ZQ265" s="144"/>
      <c r="ZR265" s="145"/>
      <c r="ZS265" s="145"/>
      <c r="ZT265" s="146"/>
      <c r="ZU265" s="1792"/>
      <c r="ZX265" s="85"/>
      <c r="ZY265" s="144"/>
      <c r="ZZ265" s="145"/>
      <c r="AAA265" s="145"/>
      <c r="AAB265" s="146"/>
      <c r="AAC265" s="1792"/>
      <c r="AAF265" s="85"/>
      <c r="AAG265" s="144"/>
      <c r="AAH265" s="145"/>
      <c r="AAI265" s="145"/>
      <c r="AAJ265" s="146"/>
      <c r="AAK265" s="1792"/>
      <c r="AAN265" s="85"/>
      <c r="AAO265" s="144"/>
      <c r="AAP265" s="145"/>
      <c r="AAQ265" s="2057"/>
      <c r="AAR265" s="1694"/>
      <c r="AAS265" s="1790"/>
      <c r="AAT265" s="1696"/>
      <c r="AAU265" s="1696"/>
      <c r="AAV265" s="1695"/>
      <c r="AAW265" s="1549"/>
      <c r="AAX265" s="1550"/>
      <c r="AAY265" s="1550"/>
      <c r="AAZ265" s="1694"/>
      <c r="ABA265" s="1790"/>
      <c r="ABB265" s="1696"/>
      <c r="ABC265" s="1696"/>
      <c r="ABD265" s="1695"/>
      <c r="ABE265" s="1549"/>
      <c r="ABF265" s="1550"/>
      <c r="ABG265" s="1550"/>
      <c r="ABH265" s="1694"/>
      <c r="ABI265" s="1790"/>
      <c r="ABJ265" s="1696"/>
      <c r="ABK265" s="1696"/>
      <c r="ABL265" s="1695"/>
      <c r="ABM265" s="1549"/>
      <c r="ABN265" s="1550"/>
      <c r="ABO265" s="1550"/>
      <c r="ABP265" s="1694"/>
      <c r="ABQ265" s="1790"/>
      <c r="ABR265" s="1696"/>
      <c r="ABS265" s="1696"/>
      <c r="ABT265" s="1695"/>
      <c r="ABU265" s="1549"/>
      <c r="ABV265" s="1550"/>
      <c r="ABW265" s="1550"/>
      <c r="ABX265" s="1694"/>
      <c r="ABY265" s="1790"/>
      <c r="ABZ265" s="1696"/>
      <c r="ACA265" s="1696"/>
      <c r="ACB265" s="1695"/>
      <c r="ACC265" s="1549"/>
      <c r="ACD265" s="1550"/>
      <c r="ACE265" s="1550"/>
      <c r="ACF265" s="1694"/>
      <c r="ACG265" s="1790"/>
      <c r="ACH265" s="1696"/>
      <c r="ACI265" s="1696"/>
      <c r="ACJ265" s="1695"/>
      <c r="ACK265" s="1549"/>
      <c r="ACL265" s="1550"/>
      <c r="ACM265" s="1550"/>
      <c r="ACN265" s="1694"/>
      <c r="ACO265" s="1790"/>
      <c r="ACP265" s="1696"/>
      <c r="ACQ265" s="1696"/>
      <c r="ACR265" s="1695"/>
      <c r="ACS265" s="1549"/>
      <c r="ACT265" s="1550"/>
      <c r="ACU265" s="1550"/>
      <c r="ACV265" s="1694"/>
      <c r="ACW265" s="1790"/>
      <c r="ACX265" s="1696"/>
      <c r="ACY265" s="1696"/>
      <c r="ACZ265" s="1695"/>
      <c r="ADA265" s="1549"/>
      <c r="ADB265" s="1550"/>
      <c r="ADC265" s="1550"/>
      <c r="ADD265" s="1694"/>
      <c r="ADE265" s="1790"/>
      <c r="ADF265" s="1696"/>
      <c r="ADG265" s="1696"/>
      <c r="ADH265" s="1695"/>
      <c r="ADI265" s="1549"/>
      <c r="ADJ265" s="1550"/>
      <c r="ADK265" s="1550"/>
      <c r="ADL265" s="1694"/>
      <c r="ADM265" s="1790"/>
      <c r="ADN265" s="1696"/>
      <c r="ADO265" s="1696"/>
      <c r="ADP265" s="1695"/>
      <c r="ADQ265" s="1549"/>
      <c r="ADR265" s="1550"/>
      <c r="ADS265" s="1550"/>
      <c r="ADT265" s="1694"/>
      <c r="ADU265" s="1790"/>
      <c r="ADV265" s="1696"/>
      <c r="ADW265" s="1696"/>
      <c r="ADX265" s="1695"/>
      <c r="ADY265" s="1549"/>
      <c r="ADZ265" s="1550"/>
      <c r="AEA265" s="1550"/>
      <c r="AEB265" s="1694"/>
      <c r="AEC265" s="1790"/>
      <c r="AED265" s="1696"/>
      <c r="AEE265" s="1696"/>
      <c r="AEF265" s="1695"/>
      <c r="AEG265" s="1549"/>
      <c r="AEH265" s="1550"/>
      <c r="AEI265" s="1550"/>
      <c r="AEJ265" s="1694"/>
      <c r="AEK265" s="1790"/>
      <c r="AEL265" s="1696"/>
      <c r="AEM265" s="1696"/>
      <c r="AEN265" s="1695"/>
      <c r="AEO265" s="1549"/>
      <c r="AEP265" s="1550"/>
      <c r="AEQ265" s="1550"/>
      <c r="AER265" s="1694"/>
      <c r="AES265" s="1790"/>
      <c r="AET265" s="1696"/>
      <c r="AEU265" s="1696"/>
      <c r="AEV265" s="1695"/>
      <c r="AEW265" s="1549"/>
      <c r="AEX265" s="1550"/>
      <c r="AEY265" s="1550"/>
      <c r="AEZ265" s="1694"/>
      <c r="AFA265" s="1790"/>
      <c r="AFB265" s="1696"/>
      <c r="AFC265" s="1696"/>
      <c r="AFD265" s="1695"/>
      <c r="AFE265" s="1549"/>
      <c r="AFF265" s="1550"/>
      <c r="AFG265" s="1550"/>
      <c r="AFH265" s="1694"/>
      <c r="AFI265" s="1790"/>
      <c r="AFJ265" s="1696"/>
      <c r="AFK265" s="1696"/>
      <c r="AFL265" s="1695"/>
      <c r="AFM265" s="1549"/>
      <c r="AFN265" s="1550"/>
      <c r="AFO265" s="1550"/>
      <c r="AFP265" s="1694"/>
      <c r="AFQ265" s="1790"/>
      <c r="AFR265" s="1696"/>
      <c r="AFS265" s="1696"/>
      <c r="AFT265" s="1695"/>
      <c r="AFU265" s="1549"/>
      <c r="AFV265" s="1550"/>
      <c r="AFW265" s="1550"/>
      <c r="AFX265" s="1694"/>
      <c r="AFY265" s="1790"/>
      <c r="AFZ265" s="1696"/>
      <c r="AGA265" s="1696"/>
      <c r="AGB265" s="1695"/>
      <c r="AGC265" s="1549"/>
      <c r="AGD265" s="1550"/>
      <c r="AGE265" s="1550"/>
      <c r="AGF265" s="1694"/>
      <c r="AGG265" s="1790"/>
      <c r="AGH265" s="1696"/>
      <c r="AGI265" s="1696"/>
      <c r="AGJ265" s="1695"/>
      <c r="AGK265" s="1549"/>
      <c r="AGL265" s="1550"/>
      <c r="AGM265" s="1550"/>
      <c r="AGN265" s="1694"/>
      <c r="AGO265" s="1790"/>
      <c r="AGP265" s="1696"/>
      <c r="AGQ265" s="1696"/>
      <c r="AGR265" s="1695"/>
      <c r="AGS265" s="1549"/>
      <c r="AGT265" s="1550"/>
      <c r="AGU265" s="1550"/>
      <c r="AGV265" s="1694"/>
      <c r="AGW265" s="1790"/>
      <c r="AGX265" s="1696"/>
      <c r="AGY265" s="1696"/>
      <c r="AGZ265" s="1695"/>
      <c r="AHA265" s="1549"/>
      <c r="AHB265" s="1550"/>
      <c r="AHC265" s="1550"/>
      <c r="AHD265" s="1694"/>
      <c r="AHE265" s="1790"/>
      <c r="AHF265" s="1696"/>
      <c r="AHG265" s="1696"/>
      <c r="AHH265" s="1695"/>
      <c r="AHI265" s="1549"/>
      <c r="AHJ265" s="1550"/>
      <c r="AHK265" s="1550"/>
      <c r="AHL265" s="1694"/>
      <c r="AHM265" s="1790"/>
      <c r="AHN265" s="1696"/>
      <c r="AHO265" s="1696"/>
      <c r="AHP265" s="1695"/>
      <c r="AHQ265" s="1549"/>
      <c r="AHR265" s="1550"/>
      <c r="AHS265" s="1550"/>
      <c r="AHT265" s="1694"/>
      <c r="AHU265" s="1790"/>
      <c r="AHV265" s="1696"/>
      <c r="AHW265" s="1696"/>
      <c r="AHX265" s="1695"/>
      <c r="AHY265" s="1549"/>
      <c r="AHZ265" s="1550"/>
      <c r="AIA265" s="1550"/>
      <c r="AIB265" s="1694"/>
      <c r="AIC265" s="1790"/>
      <c r="AID265" s="1696"/>
      <c r="AIE265" s="1696"/>
      <c r="AIF265" s="1695"/>
      <c r="AIG265" s="1549"/>
      <c r="AIH265" s="1550"/>
      <c r="AII265" s="1550"/>
      <c r="AIJ265" s="1694"/>
      <c r="AIK265" s="1790"/>
      <c r="AIL265" s="1696"/>
      <c r="AIM265" s="1696"/>
      <c r="AIN265" s="1695"/>
      <c r="AIO265" s="1549"/>
      <c r="AIP265" s="1550"/>
      <c r="AIQ265" s="1550"/>
      <c r="AIR265" s="1694"/>
      <c r="AIS265" s="1790"/>
      <c r="AIT265" s="1696"/>
      <c r="AIU265" s="1696"/>
      <c r="AIV265" s="1695"/>
      <c r="AIW265" s="1549"/>
      <c r="AIX265" s="1550"/>
      <c r="AIY265" s="1550"/>
      <c r="AIZ265" s="1694"/>
      <c r="AJA265" s="1790"/>
      <c r="AJB265" s="1696"/>
      <c r="AJC265" s="1696"/>
      <c r="AJD265" s="1695"/>
      <c r="AJE265" s="1549"/>
      <c r="AJF265" s="1550"/>
      <c r="AJG265" s="1550"/>
      <c r="AJH265" s="1694"/>
      <c r="AJI265" s="1790"/>
      <c r="AJJ265" s="1696"/>
      <c r="AJK265" s="1696"/>
      <c r="AJL265" s="1695"/>
      <c r="AJM265" s="1549"/>
      <c r="AJN265" s="1550"/>
      <c r="AJO265" s="1550"/>
      <c r="AJP265" s="1694"/>
      <c r="AJQ265" s="1790"/>
      <c r="AJR265" s="1696"/>
      <c r="AJS265" s="1696"/>
      <c r="AJT265" s="1695"/>
      <c r="AJU265" s="1549"/>
      <c r="AJV265" s="1550"/>
      <c r="AJW265" s="1550"/>
      <c r="AJX265" s="1694"/>
      <c r="AJY265" s="1790"/>
      <c r="AJZ265" s="1696"/>
      <c r="AKA265" s="1696"/>
      <c r="AKB265" s="1695"/>
      <c r="AKC265" s="1549"/>
      <c r="AKD265" s="1550"/>
      <c r="AKE265" s="1550"/>
      <c r="AKF265" s="1694"/>
      <c r="AKG265" s="1790"/>
      <c r="AKH265" s="1696"/>
      <c r="AKI265" s="1696"/>
      <c r="AKJ265" s="1695"/>
      <c r="AKK265" s="1549"/>
      <c r="AKL265" s="1550"/>
      <c r="AKM265" s="1550"/>
      <c r="AKN265" s="1694"/>
      <c r="AKO265" s="1790"/>
      <c r="AKP265" s="1696"/>
      <c r="AKQ265" s="1696"/>
      <c r="AKR265" s="1695"/>
      <c r="AKS265" s="1549"/>
      <c r="AKT265" s="1550"/>
      <c r="AKU265" s="1550"/>
      <c r="AKV265" s="1694"/>
      <c r="AKW265" s="1790"/>
      <c r="AKX265" s="1696"/>
      <c r="AKY265" s="1696"/>
      <c r="AKZ265" s="1695"/>
      <c r="ALA265" s="1549"/>
      <c r="ALB265" s="1550"/>
      <c r="ALC265" s="1550"/>
      <c r="ALD265" s="1694"/>
      <c r="ALE265" s="1790"/>
      <c r="ALF265" s="1696"/>
      <c r="ALG265" s="1696"/>
      <c r="ALH265" s="1695"/>
      <c r="ALI265" s="1549"/>
      <c r="ALJ265" s="1550"/>
      <c r="ALK265" s="1550"/>
      <c r="ALL265" s="1694"/>
      <c r="ALM265" s="1790"/>
      <c r="ALN265" s="1696"/>
      <c r="ALO265" s="1696"/>
      <c r="ALP265" s="1695"/>
      <c r="ALQ265" s="1549"/>
      <c r="ALR265" s="1550"/>
      <c r="ALS265" s="1550"/>
      <c r="ALT265" s="1694"/>
      <c r="ALU265" s="1790"/>
      <c r="ALV265" s="1696"/>
      <c r="ALW265" s="1696"/>
      <c r="ALX265" s="1695"/>
      <c r="ALY265" s="1549"/>
      <c r="ALZ265" s="1550"/>
      <c r="AMA265" s="1550"/>
      <c r="AMB265" s="1694"/>
      <c r="AMC265" s="1790"/>
      <c r="AMD265" s="1696"/>
      <c r="AME265" s="1696"/>
      <c r="AMF265" s="1695"/>
      <c r="AMG265" s="1549"/>
      <c r="AMH265" s="1550"/>
      <c r="AMI265" s="1550"/>
      <c r="AMJ265" s="1703"/>
    </row>
    <row r="266" spans="1:1024" s="72" customFormat="1" ht="15" customHeight="1">
      <c r="A266" s="1694">
        <v>9500200004</v>
      </c>
      <c r="B266" s="1791"/>
      <c r="C266" s="1696" t="s">
        <v>4026</v>
      </c>
      <c r="D266" s="1696" t="s">
        <v>4111</v>
      </c>
      <c r="E266" s="1695">
        <v>3</v>
      </c>
      <c r="F266" s="1549">
        <v>24.94</v>
      </c>
      <c r="G266" s="1536">
        <f>F266*$I$2</f>
        <v>0</v>
      </c>
      <c r="H266" s="1536">
        <f>G266-G266*($I$1)</f>
        <v>0</v>
      </c>
      <c r="I266"/>
      <c r="L266" s="85"/>
      <c r="M266" s="85"/>
      <c r="N266" s="144"/>
      <c r="O266" s="145"/>
      <c r="P266" s="145"/>
      <c r="Q266" s="146"/>
      <c r="T266" s="85"/>
      <c r="U266" s="144"/>
      <c r="V266" s="145"/>
      <c r="W266" s="145"/>
      <c r="X266" s="146"/>
      <c r="Y266" s="1792"/>
      <c r="AB266" s="85"/>
      <c r="AC266" s="144"/>
      <c r="AD266" s="145"/>
      <c r="AE266" s="145"/>
      <c r="AF266" s="146"/>
      <c r="AG266" s="1792"/>
      <c r="AJ266" s="85"/>
      <c r="AK266" s="144"/>
      <c r="AL266" s="145"/>
      <c r="AM266" s="145"/>
      <c r="AN266" s="146"/>
      <c r="AO266" s="1792"/>
      <c r="AR266" s="85"/>
      <c r="AS266" s="144"/>
      <c r="AT266" s="145"/>
      <c r="AU266" s="145"/>
      <c r="AV266" s="146"/>
      <c r="AW266" s="1792"/>
      <c r="AZ266" s="85"/>
      <c r="BA266" s="144"/>
      <c r="BB266" s="145"/>
      <c r="BC266" s="145"/>
      <c r="BD266" s="146"/>
      <c r="BE266" s="1792"/>
      <c r="BH266" s="85"/>
      <c r="BI266" s="144"/>
      <c r="BJ266" s="145"/>
      <c r="BK266" s="145"/>
      <c r="BL266" s="146"/>
      <c r="BM266" s="1792"/>
      <c r="BP266" s="85"/>
      <c r="BQ266" s="144"/>
      <c r="BR266" s="145"/>
      <c r="BS266" s="145"/>
      <c r="BT266" s="146"/>
      <c r="BU266" s="1792"/>
      <c r="BX266" s="85"/>
      <c r="BY266" s="144"/>
      <c r="BZ266" s="145"/>
      <c r="CA266" s="145"/>
      <c r="CB266" s="146"/>
      <c r="CC266" s="1792"/>
      <c r="CF266" s="85"/>
      <c r="CG266" s="144"/>
      <c r="CH266" s="145"/>
      <c r="CI266" s="145"/>
      <c r="CJ266" s="146"/>
      <c r="CK266" s="1792"/>
      <c r="CN266" s="85"/>
      <c r="CO266" s="144"/>
      <c r="CP266" s="145"/>
      <c r="CQ266" s="145"/>
      <c r="CR266" s="146"/>
      <c r="CS266" s="1792"/>
      <c r="CV266" s="85"/>
      <c r="CW266" s="144"/>
      <c r="CX266" s="145"/>
      <c r="CY266" s="145"/>
      <c r="CZ266" s="146"/>
      <c r="DA266" s="1792"/>
      <c r="DD266" s="85"/>
      <c r="DE266" s="144"/>
      <c r="DF266" s="145"/>
      <c r="DG266" s="145"/>
      <c r="DH266" s="146"/>
      <c r="DI266" s="1792"/>
      <c r="DL266" s="85"/>
      <c r="DM266" s="144"/>
      <c r="DN266" s="145"/>
      <c r="DO266" s="145"/>
      <c r="DP266" s="146"/>
      <c r="DQ266" s="1792"/>
      <c r="DT266" s="85"/>
      <c r="DU266" s="144"/>
      <c r="DV266" s="145"/>
      <c r="DW266" s="145"/>
      <c r="DX266" s="146"/>
      <c r="DY266" s="1792"/>
      <c r="EB266" s="85"/>
      <c r="EC266" s="144"/>
      <c r="ED266" s="145"/>
      <c r="EE266" s="145"/>
      <c r="EF266" s="146"/>
      <c r="EG266" s="1792"/>
      <c r="EJ266" s="85"/>
      <c r="EK266" s="144"/>
      <c r="EL266" s="145"/>
      <c r="EM266" s="145"/>
      <c r="EN266" s="146"/>
      <c r="EO266" s="1792"/>
      <c r="ER266" s="85"/>
      <c r="ES266" s="144"/>
      <c r="ET266" s="145"/>
      <c r="EU266" s="145"/>
      <c r="EV266" s="146"/>
      <c r="EW266" s="1792"/>
      <c r="EZ266" s="85"/>
      <c r="FA266" s="144"/>
      <c r="FB266" s="145"/>
      <c r="FC266" s="145"/>
      <c r="FD266" s="146"/>
      <c r="FE266" s="1792"/>
      <c r="FH266" s="85"/>
      <c r="FI266" s="144"/>
      <c r="FJ266" s="145"/>
      <c r="FK266" s="145"/>
      <c r="FL266" s="146"/>
      <c r="FM266" s="1792"/>
      <c r="FP266" s="85"/>
      <c r="FQ266" s="144"/>
      <c r="FR266" s="145"/>
      <c r="FS266" s="145"/>
      <c r="FT266" s="146"/>
      <c r="FU266" s="1792"/>
      <c r="FX266" s="85"/>
      <c r="FY266" s="144"/>
      <c r="FZ266" s="145"/>
      <c r="GA266" s="145"/>
      <c r="GB266" s="146"/>
      <c r="GC266" s="1792"/>
      <c r="GF266" s="85"/>
      <c r="GG266" s="144"/>
      <c r="GH266" s="145"/>
      <c r="GI266" s="145"/>
      <c r="GJ266" s="146"/>
      <c r="GK266" s="1792"/>
      <c r="GN266" s="85"/>
      <c r="GO266" s="144"/>
      <c r="GP266" s="145"/>
      <c r="GQ266" s="145"/>
      <c r="GR266" s="146"/>
      <c r="GS266" s="1792"/>
      <c r="GV266" s="85"/>
      <c r="GW266" s="144"/>
      <c r="GX266" s="145"/>
      <c r="GY266" s="145"/>
      <c r="GZ266" s="146"/>
      <c r="HA266" s="1792"/>
      <c r="HD266" s="85"/>
      <c r="HE266" s="144"/>
      <c r="HF266" s="145"/>
      <c r="HG266" s="145"/>
      <c r="HH266" s="146"/>
      <c r="HI266" s="1792"/>
      <c r="HL266" s="85"/>
      <c r="HM266" s="144"/>
      <c r="HN266" s="145"/>
      <c r="HO266" s="145"/>
      <c r="HP266" s="146"/>
      <c r="HQ266" s="1792"/>
      <c r="HT266" s="85"/>
      <c r="HU266" s="144"/>
      <c r="HV266" s="145"/>
      <c r="HW266" s="145"/>
      <c r="HX266" s="146"/>
      <c r="HY266" s="1792"/>
      <c r="IB266" s="85"/>
      <c r="IC266" s="144"/>
      <c r="ID266" s="145"/>
      <c r="IE266" s="145"/>
      <c r="IF266" s="146"/>
      <c r="IG266" s="1792"/>
      <c r="IJ266" s="85"/>
      <c r="IK266" s="144"/>
      <c r="IL266" s="145"/>
      <c r="IM266" s="145"/>
      <c r="IN266" s="146"/>
      <c r="IO266" s="1792"/>
      <c r="IR266" s="85"/>
      <c r="IS266" s="144"/>
      <c r="IT266" s="145"/>
      <c r="IU266" s="145"/>
      <c r="IV266" s="146"/>
      <c r="IW266" s="1792"/>
      <c r="IZ266" s="85"/>
      <c r="JA266" s="144"/>
      <c r="JB266" s="145"/>
      <c r="JC266" s="145"/>
      <c r="JD266" s="146"/>
      <c r="JE266" s="1792"/>
      <c r="JH266" s="85"/>
      <c r="JI266" s="144"/>
      <c r="JJ266" s="145"/>
      <c r="JK266" s="145"/>
      <c r="JL266" s="146"/>
      <c r="JM266" s="1792"/>
      <c r="JP266" s="85"/>
      <c r="JQ266" s="144"/>
      <c r="JR266" s="145"/>
      <c r="JS266" s="145"/>
      <c r="JT266" s="146"/>
      <c r="JU266" s="1792"/>
      <c r="JX266" s="85"/>
      <c r="JY266" s="144"/>
      <c r="JZ266" s="145"/>
      <c r="KA266" s="145"/>
      <c r="KB266" s="146"/>
      <c r="KC266" s="1792"/>
      <c r="KF266" s="85"/>
      <c r="KG266" s="144"/>
      <c r="KH266" s="145"/>
      <c r="KI266" s="145"/>
      <c r="KJ266" s="146"/>
      <c r="KK266" s="1792"/>
      <c r="KN266" s="85"/>
      <c r="KO266" s="144"/>
      <c r="KP266" s="145"/>
      <c r="KQ266" s="145"/>
      <c r="KR266" s="146"/>
      <c r="KS266" s="1792"/>
      <c r="KV266" s="85"/>
      <c r="KW266" s="144"/>
      <c r="KX266" s="145"/>
      <c r="KY266" s="145"/>
      <c r="KZ266" s="146"/>
      <c r="LA266" s="1792"/>
      <c r="LD266" s="85"/>
      <c r="LE266" s="144"/>
      <c r="LF266" s="145"/>
      <c r="LG266" s="145"/>
      <c r="LH266" s="146"/>
      <c r="LI266" s="1792"/>
      <c r="LL266" s="85"/>
      <c r="LM266" s="144"/>
      <c r="LN266" s="145"/>
      <c r="LO266" s="145"/>
      <c r="LP266" s="146"/>
      <c r="LQ266" s="1792"/>
      <c r="LT266" s="85"/>
      <c r="LU266" s="144"/>
      <c r="LV266" s="145"/>
      <c r="LW266" s="145"/>
      <c r="LX266" s="146"/>
      <c r="LY266" s="1792"/>
      <c r="MB266" s="85"/>
      <c r="MC266" s="144"/>
      <c r="MD266" s="145"/>
      <c r="ME266" s="145"/>
      <c r="MF266" s="146"/>
      <c r="MG266" s="1792"/>
      <c r="MJ266" s="85"/>
      <c r="MK266" s="144"/>
      <c r="ML266" s="145"/>
      <c r="MM266" s="145"/>
      <c r="MN266" s="146"/>
      <c r="MO266" s="1792"/>
      <c r="MR266" s="85"/>
      <c r="MS266" s="144"/>
      <c r="MT266" s="145"/>
      <c r="MU266" s="145"/>
      <c r="MV266" s="146"/>
      <c r="MW266" s="1792"/>
      <c r="MZ266" s="85"/>
      <c r="NA266" s="144"/>
      <c r="NB266" s="145"/>
      <c r="NC266" s="145"/>
      <c r="ND266" s="146"/>
      <c r="NE266" s="1792"/>
      <c r="NH266" s="85"/>
      <c r="NI266" s="144"/>
      <c r="NJ266" s="145"/>
      <c r="NK266" s="145"/>
      <c r="NL266" s="146"/>
      <c r="NM266" s="1792"/>
      <c r="NP266" s="85"/>
      <c r="NQ266" s="144"/>
      <c r="NR266" s="145"/>
      <c r="NS266" s="145"/>
      <c r="NT266" s="146"/>
      <c r="NU266" s="1792"/>
      <c r="NX266" s="85"/>
      <c r="NY266" s="144"/>
      <c r="NZ266" s="145"/>
      <c r="OA266" s="145"/>
      <c r="OB266" s="146"/>
      <c r="OC266" s="1792"/>
      <c r="OF266" s="85"/>
      <c r="OG266" s="144"/>
      <c r="OH266" s="145"/>
      <c r="OI266" s="145"/>
      <c r="OJ266" s="146"/>
      <c r="OK266" s="1792"/>
      <c r="ON266" s="85"/>
      <c r="OO266" s="144"/>
      <c r="OP266" s="145"/>
      <c r="OQ266" s="145"/>
      <c r="OR266" s="146"/>
      <c r="OS266" s="1792"/>
      <c r="OV266" s="85"/>
      <c r="OW266" s="144"/>
      <c r="OX266" s="145"/>
      <c r="OY266" s="145"/>
      <c r="OZ266" s="146"/>
      <c r="PA266" s="1792"/>
      <c r="PD266" s="85"/>
      <c r="PE266" s="144"/>
      <c r="PF266" s="145"/>
      <c r="PG266" s="145"/>
      <c r="PH266" s="146"/>
      <c r="PI266" s="1792"/>
      <c r="PL266" s="85"/>
      <c r="PM266" s="144"/>
      <c r="PN266" s="145"/>
      <c r="PO266" s="145"/>
      <c r="PP266" s="146"/>
      <c r="PQ266" s="1792"/>
      <c r="PT266" s="85"/>
      <c r="PU266" s="144"/>
      <c r="PV266" s="145"/>
      <c r="PW266" s="145"/>
      <c r="PX266" s="146"/>
      <c r="PY266" s="1792"/>
      <c r="QB266" s="85"/>
      <c r="QC266" s="144"/>
      <c r="QD266" s="145"/>
      <c r="QE266" s="145"/>
      <c r="QF266" s="146"/>
      <c r="QG266" s="1792"/>
      <c r="QJ266" s="85"/>
      <c r="QK266" s="144"/>
      <c r="QL266" s="145"/>
      <c r="QM266" s="145"/>
      <c r="QN266" s="146"/>
      <c r="QO266" s="1792"/>
      <c r="QR266" s="85"/>
      <c r="QS266" s="144"/>
      <c r="QT266" s="145"/>
      <c r="QU266" s="145"/>
      <c r="QV266" s="146"/>
      <c r="QW266" s="1792"/>
      <c r="QZ266" s="85"/>
      <c r="RA266" s="144"/>
      <c r="RB266" s="145"/>
      <c r="RC266" s="145"/>
      <c r="RD266" s="146"/>
      <c r="RE266" s="1792"/>
      <c r="RH266" s="85"/>
      <c r="RI266" s="144"/>
      <c r="RJ266" s="145"/>
      <c r="RK266" s="145"/>
      <c r="RL266" s="146"/>
      <c r="RM266" s="1792"/>
      <c r="RP266" s="85"/>
      <c r="RQ266" s="144"/>
      <c r="RR266" s="145"/>
      <c r="RS266" s="145"/>
      <c r="RT266" s="146"/>
      <c r="RU266" s="1792"/>
      <c r="RX266" s="85"/>
      <c r="RY266" s="144"/>
      <c r="RZ266" s="145"/>
      <c r="SA266" s="145"/>
      <c r="SB266" s="146"/>
      <c r="SC266" s="1792"/>
      <c r="SF266" s="85"/>
      <c r="SG266" s="144"/>
      <c r="SH266" s="145"/>
      <c r="SI266" s="145"/>
      <c r="SJ266" s="146"/>
      <c r="SK266" s="1792"/>
      <c r="SN266" s="85"/>
      <c r="SO266" s="144"/>
      <c r="SP266" s="145"/>
      <c r="SQ266" s="145"/>
      <c r="SR266" s="146"/>
      <c r="SS266" s="1792"/>
      <c r="SV266" s="85"/>
      <c r="SW266" s="144"/>
      <c r="SX266" s="145"/>
      <c r="SY266" s="145"/>
      <c r="SZ266" s="146"/>
      <c r="TA266" s="1792"/>
      <c r="TD266" s="85"/>
      <c r="TE266" s="144"/>
      <c r="TF266" s="145"/>
      <c r="TG266" s="145"/>
      <c r="TH266" s="146"/>
      <c r="TI266" s="1792"/>
      <c r="TL266" s="85"/>
      <c r="TM266" s="144"/>
      <c r="TN266" s="145"/>
      <c r="TO266" s="145"/>
      <c r="TP266" s="146"/>
      <c r="TQ266" s="1792"/>
      <c r="TT266" s="85"/>
      <c r="TU266" s="144"/>
      <c r="TV266" s="145"/>
      <c r="TW266" s="145"/>
      <c r="TX266" s="146"/>
      <c r="TY266" s="1792"/>
      <c r="UB266" s="85"/>
      <c r="UC266" s="144"/>
      <c r="UD266" s="145"/>
      <c r="UE266" s="145"/>
      <c r="UF266" s="146"/>
      <c r="UG266" s="1792"/>
      <c r="UJ266" s="85"/>
      <c r="UK266" s="144"/>
      <c r="UL266" s="145"/>
      <c r="UM266" s="145"/>
      <c r="UN266" s="146"/>
      <c r="UO266" s="1792"/>
      <c r="UR266" s="85"/>
      <c r="US266" s="144"/>
      <c r="UT266" s="145"/>
      <c r="UU266" s="145"/>
      <c r="UV266" s="146"/>
      <c r="UW266" s="1792"/>
      <c r="UZ266" s="85"/>
      <c r="VA266" s="144"/>
      <c r="VB266" s="145"/>
      <c r="VC266" s="145"/>
      <c r="VD266" s="146"/>
      <c r="VE266" s="1792"/>
      <c r="VH266" s="85"/>
      <c r="VI266" s="144"/>
      <c r="VJ266" s="145"/>
      <c r="VK266" s="145"/>
      <c r="VL266" s="146"/>
      <c r="VM266" s="1792"/>
      <c r="VP266" s="85"/>
      <c r="VQ266" s="144"/>
      <c r="VR266" s="145"/>
      <c r="VS266" s="145"/>
      <c r="VT266" s="146"/>
      <c r="VU266" s="1792"/>
      <c r="VX266" s="85"/>
      <c r="VY266" s="144"/>
      <c r="VZ266" s="145"/>
      <c r="WA266" s="145"/>
      <c r="WB266" s="146"/>
      <c r="WC266" s="1792"/>
      <c r="WF266" s="85"/>
      <c r="WG266" s="144"/>
      <c r="WH266" s="145"/>
      <c r="WI266" s="145"/>
      <c r="WJ266" s="146"/>
      <c r="WK266" s="1792"/>
      <c r="WN266" s="85"/>
      <c r="WO266" s="144"/>
      <c r="WP266" s="145"/>
      <c r="WQ266" s="145"/>
      <c r="WR266" s="146"/>
      <c r="WS266" s="1792"/>
      <c r="WV266" s="85"/>
      <c r="WW266" s="144"/>
      <c r="WX266" s="145"/>
      <c r="WY266" s="145"/>
      <c r="WZ266" s="146"/>
      <c r="XA266" s="1792"/>
      <c r="XD266" s="85"/>
      <c r="XE266" s="144"/>
      <c r="XF266" s="145"/>
      <c r="XG266" s="145"/>
      <c r="XH266" s="146"/>
      <c r="XI266" s="1792"/>
      <c r="XL266" s="85"/>
      <c r="XM266" s="144"/>
      <c r="XN266" s="145"/>
      <c r="XO266" s="145"/>
      <c r="XP266" s="146"/>
      <c r="XQ266" s="1792"/>
      <c r="XT266" s="85"/>
      <c r="XU266" s="144"/>
      <c r="XV266" s="145"/>
      <c r="XW266" s="145"/>
      <c r="XX266" s="146"/>
      <c r="XY266" s="1792"/>
      <c r="YB266" s="85"/>
      <c r="YC266" s="144"/>
      <c r="YD266" s="145"/>
      <c r="YE266" s="145"/>
      <c r="YF266" s="146"/>
      <c r="YG266" s="1792"/>
      <c r="YJ266" s="85"/>
      <c r="YK266" s="144"/>
      <c r="YL266" s="145"/>
      <c r="YM266" s="145"/>
      <c r="YN266" s="146"/>
      <c r="YO266" s="1792"/>
      <c r="YR266" s="85"/>
      <c r="YS266" s="144"/>
      <c r="YT266" s="145"/>
      <c r="YU266" s="145"/>
      <c r="YV266" s="146"/>
      <c r="YW266" s="1792"/>
      <c r="YZ266" s="85"/>
      <c r="ZA266" s="144"/>
      <c r="ZB266" s="145"/>
      <c r="ZC266" s="145"/>
      <c r="ZD266" s="146"/>
      <c r="ZE266" s="1792"/>
      <c r="ZH266" s="85"/>
      <c r="ZI266" s="144"/>
      <c r="ZJ266" s="145"/>
      <c r="ZK266" s="145"/>
      <c r="ZL266" s="146"/>
      <c r="ZM266" s="1792"/>
      <c r="ZP266" s="85"/>
      <c r="ZQ266" s="144"/>
      <c r="ZR266" s="145"/>
      <c r="ZS266" s="145"/>
      <c r="ZT266" s="146"/>
      <c r="ZU266" s="1792"/>
      <c r="ZX266" s="85"/>
      <c r="ZY266" s="144"/>
      <c r="ZZ266" s="145"/>
      <c r="AAA266" s="145"/>
      <c r="AAB266" s="146"/>
      <c r="AAC266" s="1792"/>
      <c r="AAF266" s="85"/>
      <c r="AAG266" s="144"/>
      <c r="AAH266" s="145"/>
      <c r="AAI266" s="145"/>
      <c r="AAJ266" s="146"/>
      <c r="AAK266" s="1792"/>
      <c r="AAN266" s="85"/>
      <c r="AAO266" s="144"/>
      <c r="AAP266" s="145"/>
      <c r="AAQ266" s="2057"/>
      <c r="AAR266" s="1694"/>
      <c r="AAS266" s="1790"/>
      <c r="AAT266" s="1696"/>
      <c r="AAU266" s="1696"/>
      <c r="AAV266" s="1695"/>
      <c r="AAW266" s="1549"/>
      <c r="AAX266" s="1550"/>
      <c r="AAY266" s="1550"/>
      <c r="AAZ266" s="1694"/>
      <c r="ABA266" s="1790"/>
      <c r="ABB266" s="1696"/>
      <c r="ABC266" s="1696"/>
      <c r="ABD266" s="1695"/>
      <c r="ABE266" s="1549"/>
      <c r="ABF266" s="1550"/>
      <c r="ABG266" s="1550"/>
      <c r="ABH266" s="1694"/>
      <c r="ABI266" s="1790"/>
      <c r="ABJ266" s="1696"/>
      <c r="ABK266" s="1696"/>
      <c r="ABL266" s="1695"/>
      <c r="ABM266" s="1549"/>
      <c r="ABN266" s="1550"/>
      <c r="ABO266" s="1550"/>
      <c r="ABP266" s="1694"/>
      <c r="ABQ266" s="1790"/>
      <c r="ABR266" s="1696"/>
      <c r="ABS266" s="1696"/>
      <c r="ABT266" s="1695"/>
      <c r="ABU266" s="1549"/>
      <c r="ABV266" s="1550"/>
      <c r="ABW266" s="1550"/>
      <c r="ABX266" s="1694"/>
      <c r="ABY266" s="1790"/>
      <c r="ABZ266" s="1696"/>
      <c r="ACA266" s="1696"/>
      <c r="ACB266" s="1695"/>
      <c r="ACC266" s="1549"/>
      <c r="ACD266" s="1550"/>
      <c r="ACE266" s="1550"/>
      <c r="ACF266" s="1694"/>
      <c r="ACG266" s="1790"/>
      <c r="ACH266" s="1696"/>
      <c r="ACI266" s="1696"/>
      <c r="ACJ266" s="1695"/>
      <c r="ACK266" s="1549"/>
      <c r="ACL266" s="1550"/>
      <c r="ACM266" s="1550"/>
      <c r="ACN266" s="1694"/>
      <c r="ACO266" s="1790"/>
      <c r="ACP266" s="1696"/>
      <c r="ACQ266" s="1696"/>
      <c r="ACR266" s="1695"/>
      <c r="ACS266" s="1549"/>
      <c r="ACT266" s="1550"/>
      <c r="ACU266" s="1550"/>
      <c r="ACV266" s="1694"/>
      <c r="ACW266" s="1790"/>
      <c r="ACX266" s="1696"/>
      <c r="ACY266" s="1696"/>
      <c r="ACZ266" s="1695"/>
      <c r="ADA266" s="1549"/>
      <c r="ADB266" s="1550"/>
      <c r="ADC266" s="1550"/>
      <c r="ADD266" s="1694"/>
      <c r="ADE266" s="1790"/>
      <c r="ADF266" s="1696"/>
      <c r="ADG266" s="1696"/>
      <c r="ADH266" s="1695"/>
      <c r="ADI266" s="1549"/>
      <c r="ADJ266" s="1550"/>
      <c r="ADK266" s="1550"/>
      <c r="ADL266" s="1694"/>
      <c r="ADM266" s="1790"/>
      <c r="ADN266" s="1696"/>
      <c r="ADO266" s="1696"/>
      <c r="ADP266" s="1695"/>
      <c r="ADQ266" s="1549"/>
      <c r="ADR266" s="1550"/>
      <c r="ADS266" s="1550"/>
      <c r="ADT266" s="1694"/>
      <c r="ADU266" s="1790"/>
      <c r="ADV266" s="1696"/>
      <c r="ADW266" s="1696"/>
      <c r="ADX266" s="1695"/>
      <c r="ADY266" s="1549"/>
      <c r="ADZ266" s="1550"/>
      <c r="AEA266" s="1550"/>
      <c r="AEB266" s="1694"/>
      <c r="AEC266" s="1790"/>
      <c r="AED266" s="1696"/>
      <c r="AEE266" s="1696"/>
      <c r="AEF266" s="1695"/>
      <c r="AEG266" s="1549"/>
      <c r="AEH266" s="1550"/>
      <c r="AEI266" s="1550"/>
      <c r="AEJ266" s="1694"/>
      <c r="AEK266" s="1790"/>
      <c r="AEL266" s="1696"/>
      <c r="AEM266" s="1696"/>
      <c r="AEN266" s="1695"/>
      <c r="AEO266" s="1549"/>
      <c r="AEP266" s="1550"/>
      <c r="AEQ266" s="1550"/>
      <c r="AER266" s="1694"/>
      <c r="AES266" s="1790"/>
      <c r="AET266" s="1696"/>
      <c r="AEU266" s="1696"/>
      <c r="AEV266" s="1695"/>
      <c r="AEW266" s="1549"/>
      <c r="AEX266" s="1550"/>
      <c r="AEY266" s="1550"/>
      <c r="AEZ266" s="1694"/>
      <c r="AFA266" s="1790"/>
      <c r="AFB266" s="1696"/>
      <c r="AFC266" s="1696"/>
      <c r="AFD266" s="1695"/>
      <c r="AFE266" s="1549"/>
      <c r="AFF266" s="1550"/>
      <c r="AFG266" s="1550"/>
      <c r="AFH266" s="1694"/>
      <c r="AFI266" s="1790"/>
      <c r="AFJ266" s="1696"/>
      <c r="AFK266" s="1696"/>
      <c r="AFL266" s="1695"/>
      <c r="AFM266" s="1549"/>
      <c r="AFN266" s="1550"/>
      <c r="AFO266" s="1550"/>
      <c r="AFP266" s="1694"/>
      <c r="AFQ266" s="1790"/>
      <c r="AFR266" s="1696"/>
      <c r="AFS266" s="1696"/>
      <c r="AFT266" s="1695"/>
      <c r="AFU266" s="1549"/>
      <c r="AFV266" s="1550"/>
      <c r="AFW266" s="1550"/>
      <c r="AFX266" s="1694"/>
      <c r="AFY266" s="1790"/>
      <c r="AFZ266" s="1696"/>
      <c r="AGA266" s="1696"/>
      <c r="AGB266" s="1695"/>
      <c r="AGC266" s="1549"/>
      <c r="AGD266" s="1550"/>
      <c r="AGE266" s="1550"/>
      <c r="AGF266" s="1694"/>
      <c r="AGG266" s="1790"/>
      <c r="AGH266" s="1696"/>
      <c r="AGI266" s="1696"/>
      <c r="AGJ266" s="1695"/>
      <c r="AGK266" s="1549"/>
      <c r="AGL266" s="1550"/>
      <c r="AGM266" s="1550"/>
      <c r="AGN266" s="1694"/>
      <c r="AGO266" s="1790"/>
      <c r="AGP266" s="1696"/>
      <c r="AGQ266" s="1696"/>
      <c r="AGR266" s="1695"/>
      <c r="AGS266" s="1549"/>
      <c r="AGT266" s="1550"/>
      <c r="AGU266" s="1550"/>
      <c r="AGV266" s="1694"/>
      <c r="AGW266" s="1790"/>
      <c r="AGX266" s="1696"/>
      <c r="AGY266" s="1696"/>
      <c r="AGZ266" s="1695"/>
      <c r="AHA266" s="1549"/>
      <c r="AHB266" s="1550"/>
      <c r="AHC266" s="1550"/>
      <c r="AHD266" s="1694"/>
      <c r="AHE266" s="1790"/>
      <c r="AHF266" s="1696"/>
      <c r="AHG266" s="1696"/>
      <c r="AHH266" s="1695"/>
      <c r="AHI266" s="1549"/>
      <c r="AHJ266" s="1550"/>
      <c r="AHK266" s="1550"/>
      <c r="AHL266" s="1694"/>
      <c r="AHM266" s="1790"/>
      <c r="AHN266" s="1696"/>
      <c r="AHO266" s="1696"/>
      <c r="AHP266" s="1695"/>
      <c r="AHQ266" s="1549"/>
      <c r="AHR266" s="1550"/>
      <c r="AHS266" s="1550"/>
      <c r="AHT266" s="1694"/>
      <c r="AHU266" s="1790"/>
      <c r="AHV266" s="1696"/>
      <c r="AHW266" s="1696"/>
      <c r="AHX266" s="1695"/>
      <c r="AHY266" s="1549"/>
      <c r="AHZ266" s="1550"/>
      <c r="AIA266" s="1550"/>
      <c r="AIB266" s="1694"/>
      <c r="AIC266" s="1790"/>
      <c r="AID266" s="1696"/>
      <c r="AIE266" s="1696"/>
      <c r="AIF266" s="1695"/>
      <c r="AIG266" s="1549"/>
      <c r="AIH266" s="1550"/>
      <c r="AII266" s="1550"/>
      <c r="AIJ266" s="1694"/>
      <c r="AIK266" s="1790"/>
      <c r="AIL266" s="1696"/>
      <c r="AIM266" s="1696"/>
      <c r="AIN266" s="1695"/>
      <c r="AIO266" s="1549"/>
      <c r="AIP266" s="1550"/>
      <c r="AIQ266" s="1550"/>
      <c r="AIR266" s="1694"/>
      <c r="AIS266" s="1790"/>
      <c r="AIT266" s="1696"/>
      <c r="AIU266" s="1696"/>
      <c r="AIV266" s="1695"/>
      <c r="AIW266" s="1549"/>
      <c r="AIX266" s="1550"/>
      <c r="AIY266" s="1550"/>
      <c r="AIZ266" s="1694"/>
      <c r="AJA266" s="1790"/>
      <c r="AJB266" s="1696"/>
      <c r="AJC266" s="1696"/>
      <c r="AJD266" s="1695"/>
      <c r="AJE266" s="1549"/>
      <c r="AJF266" s="1550"/>
      <c r="AJG266" s="1550"/>
      <c r="AJH266" s="1694"/>
      <c r="AJI266" s="1790"/>
      <c r="AJJ266" s="1696"/>
      <c r="AJK266" s="1696"/>
      <c r="AJL266" s="1695"/>
      <c r="AJM266" s="1549"/>
      <c r="AJN266" s="1550"/>
      <c r="AJO266" s="1550"/>
      <c r="AJP266" s="1694"/>
      <c r="AJQ266" s="1790"/>
      <c r="AJR266" s="1696"/>
      <c r="AJS266" s="1696"/>
      <c r="AJT266" s="1695"/>
      <c r="AJU266" s="1549"/>
      <c r="AJV266" s="1550"/>
      <c r="AJW266" s="1550"/>
      <c r="AJX266" s="1694"/>
      <c r="AJY266" s="1790"/>
      <c r="AJZ266" s="1696"/>
      <c r="AKA266" s="1696"/>
      <c r="AKB266" s="1695"/>
      <c r="AKC266" s="1549"/>
      <c r="AKD266" s="1550"/>
      <c r="AKE266" s="1550"/>
      <c r="AKF266" s="1694"/>
      <c r="AKG266" s="1790"/>
      <c r="AKH266" s="1696"/>
      <c r="AKI266" s="1696"/>
      <c r="AKJ266" s="1695"/>
      <c r="AKK266" s="1549"/>
      <c r="AKL266" s="1550"/>
      <c r="AKM266" s="1550"/>
      <c r="AKN266" s="1694"/>
      <c r="AKO266" s="1790"/>
      <c r="AKP266" s="1696"/>
      <c r="AKQ266" s="1696"/>
      <c r="AKR266" s="1695"/>
      <c r="AKS266" s="1549"/>
      <c r="AKT266" s="1550"/>
      <c r="AKU266" s="1550"/>
      <c r="AKV266" s="1694"/>
      <c r="AKW266" s="1790"/>
      <c r="AKX266" s="1696"/>
      <c r="AKY266" s="1696"/>
      <c r="AKZ266" s="1695"/>
      <c r="ALA266" s="1549"/>
      <c r="ALB266" s="1550"/>
      <c r="ALC266" s="1550"/>
      <c r="ALD266" s="1694"/>
      <c r="ALE266" s="1790"/>
      <c r="ALF266" s="1696"/>
      <c r="ALG266" s="1696"/>
      <c r="ALH266" s="1695"/>
      <c r="ALI266" s="1549"/>
      <c r="ALJ266" s="1550"/>
      <c r="ALK266" s="1550"/>
      <c r="ALL266" s="1694"/>
      <c r="ALM266" s="1790"/>
      <c r="ALN266" s="1696"/>
      <c r="ALO266" s="1696"/>
      <c r="ALP266" s="1695"/>
      <c r="ALQ266" s="1549"/>
      <c r="ALR266" s="1550"/>
      <c r="ALS266" s="1550"/>
      <c r="ALT266" s="1694"/>
      <c r="ALU266" s="1790"/>
      <c r="ALV266" s="1696"/>
      <c r="ALW266" s="1696"/>
      <c r="ALX266" s="1695"/>
      <c r="ALY266" s="1549"/>
      <c r="ALZ266" s="1550"/>
      <c r="AMA266" s="1550"/>
      <c r="AMB266" s="1694"/>
      <c r="AMC266" s="1790"/>
      <c r="AMD266" s="1696"/>
      <c r="AME266" s="1696"/>
      <c r="AMF266" s="1695"/>
      <c r="AMG266" s="1549"/>
      <c r="AMH266" s="1550"/>
      <c r="AMI266" s="1550"/>
      <c r="AMJ266" s="1703"/>
    </row>
    <row r="267" spans="1:1024" s="72" customFormat="1" ht="15" customHeight="1">
      <c r="A267" s="1694">
        <v>5100100030</v>
      </c>
      <c r="B267" s="1790" t="s">
        <v>4228</v>
      </c>
      <c r="C267" s="1696" t="s">
        <v>4028</v>
      </c>
      <c r="D267" s="1696" t="s">
        <v>4229</v>
      </c>
      <c r="E267" s="1695">
        <v>6</v>
      </c>
      <c r="F267" s="1549">
        <v>4.47</v>
      </c>
      <c r="G267" s="1536">
        <f>F267*$I$2</f>
        <v>0</v>
      </c>
      <c r="H267" s="1536">
        <f>G267-G267*($I$1)</f>
        <v>0</v>
      </c>
      <c r="I267"/>
      <c r="L267" s="85"/>
      <c r="M267" s="85"/>
      <c r="N267" s="144"/>
      <c r="O267" s="145"/>
      <c r="P267" s="145"/>
      <c r="Q267" s="146"/>
      <c r="T267" s="85"/>
      <c r="U267" s="144"/>
      <c r="V267" s="145"/>
      <c r="W267" s="145"/>
      <c r="X267" s="146"/>
      <c r="Y267" s="1792"/>
      <c r="AB267" s="85"/>
      <c r="AC267" s="144"/>
      <c r="AD267" s="145"/>
      <c r="AE267" s="145"/>
      <c r="AF267" s="146"/>
      <c r="AG267" s="1792"/>
      <c r="AJ267" s="85"/>
      <c r="AK267" s="144"/>
      <c r="AL267" s="145"/>
      <c r="AM267" s="145"/>
      <c r="AN267" s="146"/>
      <c r="AO267" s="1792"/>
      <c r="AR267" s="85"/>
      <c r="AS267" s="144"/>
      <c r="AT267" s="145"/>
      <c r="AU267" s="145"/>
      <c r="AV267" s="146"/>
      <c r="AW267" s="1792"/>
      <c r="AZ267" s="85"/>
      <c r="BA267" s="144"/>
      <c r="BB267" s="145"/>
      <c r="BC267" s="145"/>
      <c r="BD267" s="146"/>
      <c r="BE267" s="1792"/>
      <c r="BH267" s="85"/>
      <c r="BI267" s="144"/>
      <c r="BJ267" s="145"/>
      <c r="BK267" s="145"/>
      <c r="BL267" s="146"/>
      <c r="BM267" s="1792"/>
      <c r="BP267" s="85"/>
      <c r="BQ267" s="144"/>
      <c r="BR267" s="145"/>
      <c r="BS267" s="145"/>
      <c r="BT267" s="146"/>
      <c r="BU267" s="1792"/>
      <c r="BX267" s="85"/>
      <c r="BY267" s="144"/>
      <c r="BZ267" s="145"/>
      <c r="CA267" s="145"/>
      <c r="CB267" s="146"/>
      <c r="CC267" s="1792"/>
      <c r="CF267" s="85"/>
      <c r="CG267" s="144"/>
      <c r="CH267" s="145"/>
      <c r="CI267" s="145"/>
      <c r="CJ267" s="146"/>
      <c r="CK267" s="1792"/>
      <c r="CN267" s="85"/>
      <c r="CO267" s="144"/>
      <c r="CP267" s="145"/>
      <c r="CQ267" s="145"/>
      <c r="CR267" s="146"/>
      <c r="CS267" s="1792"/>
      <c r="CV267" s="85"/>
      <c r="CW267" s="144"/>
      <c r="CX267" s="145"/>
      <c r="CY267" s="145"/>
      <c r="CZ267" s="146"/>
      <c r="DA267" s="1792"/>
      <c r="DD267" s="85"/>
      <c r="DE267" s="144"/>
      <c r="DF267" s="145"/>
      <c r="DG267" s="145"/>
      <c r="DH267" s="146"/>
      <c r="DI267" s="1792"/>
      <c r="DL267" s="85"/>
      <c r="DM267" s="144"/>
      <c r="DN267" s="145"/>
      <c r="DO267" s="145"/>
      <c r="DP267" s="146"/>
      <c r="DQ267" s="1792"/>
      <c r="DT267" s="85"/>
      <c r="DU267" s="144"/>
      <c r="DV267" s="145"/>
      <c r="DW267" s="145"/>
      <c r="DX267" s="146"/>
      <c r="DY267" s="1792"/>
      <c r="EB267" s="85"/>
      <c r="EC267" s="144"/>
      <c r="ED267" s="145"/>
      <c r="EE267" s="145"/>
      <c r="EF267" s="146"/>
      <c r="EG267" s="1792"/>
      <c r="EJ267" s="85"/>
      <c r="EK267" s="144"/>
      <c r="EL267" s="145"/>
      <c r="EM267" s="145"/>
      <c r="EN267" s="146"/>
      <c r="EO267" s="1792"/>
      <c r="ER267" s="85"/>
      <c r="ES267" s="144"/>
      <c r="ET267" s="145"/>
      <c r="EU267" s="145"/>
      <c r="EV267" s="146"/>
      <c r="EW267" s="1792"/>
      <c r="EZ267" s="85"/>
      <c r="FA267" s="144"/>
      <c r="FB267" s="145"/>
      <c r="FC267" s="145"/>
      <c r="FD267" s="146"/>
      <c r="FE267" s="1792"/>
      <c r="FH267" s="85"/>
      <c r="FI267" s="144"/>
      <c r="FJ267" s="145"/>
      <c r="FK267" s="145"/>
      <c r="FL267" s="146"/>
      <c r="FM267" s="1792"/>
      <c r="FP267" s="85"/>
      <c r="FQ267" s="144"/>
      <c r="FR267" s="145"/>
      <c r="FS267" s="145"/>
      <c r="FT267" s="146"/>
      <c r="FU267" s="1792"/>
      <c r="FX267" s="85"/>
      <c r="FY267" s="144"/>
      <c r="FZ267" s="145"/>
      <c r="GA267" s="145"/>
      <c r="GB267" s="146"/>
      <c r="GC267" s="1792"/>
      <c r="GF267" s="85"/>
      <c r="GG267" s="144"/>
      <c r="GH267" s="145"/>
      <c r="GI267" s="145"/>
      <c r="GJ267" s="146"/>
      <c r="GK267" s="1792"/>
      <c r="GN267" s="85"/>
      <c r="GO267" s="144"/>
      <c r="GP267" s="145"/>
      <c r="GQ267" s="145"/>
      <c r="GR267" s="146"/>
      <c r="GS267" s="1792"/>
      <c r="GV267" s="85"/>
      <c r="GW267" s="144"/>
      <c r="GX267" s="145"/>
      <c r="GY267" s="145"/>
      <c r="GZ267" s="146"/>
      <c r="HA267" s="1792"/>
      <c r="HD267" s="85"/>
      <c r="HE267" s="144"/>
      <c r="HF267" s="145"/>
      <c r="HG267" s="145"/>
      <c r="HH267" s="146"/>
      <c r="HI267" s="1792"/>
      <c r="HL267" s="85"/>
      <c r="HM267" s="144"/>
      <c r="HN267" s="145"/>
      <c r="HO267" s="145"/>
      <c r="HP267" s="146"/>
      <c r="HQ267" s="1792"/>
      <c r="HT267" s="85"/>
      <c r="HU267" s="144"/>
      <c r="HV267" s="145"/>
      <c r="HW267" s="145"/>
      <c r="HX267" s="146"/>
      <c r="HY267" s="1792"/>
      <c r="IB267" s="85"/>
      <c r="IC267" s="144"/>
      <c r="ID267" s="145"/>
      <c r="IE267" s="145"/>
      <c r="IF267" s="146"/>
      <c r="IG267" s="1792"/>
      <c r="IJ267" s="85"/>
      <c r="IK267" s="144"/>
      <c r="IL267" s="145"/>
      <c r="IM267" s="145"/>
      <c r="IN267" s="146"/>
      <c r="IO267" s="1792"/>
      <c r="IR267" s="85"/>
      <c r="IS267" s="144"/>
      <c r="IT267" s="145"/>
      <c r="IU267" s="145"/>
      <c r="IV267" s="146"/>
      <c r="IW267" s="1792"/>
      <c r="IZ267" s="85"/>
      <c r="JA267" s="144"/>
      <c r="JB267" s="145"/>
      <c r="JC267" s="145"/>
      <c r="JD267" s="146"/>
      <c r="JE267" s="1792"/>
      <c r="JH267" s="85"/>
      <c r="JI267" s="144"/>
      <c r="JJ267" s="145"/>
      <c r="JK267" s="145"/>
      <c r="JL267" s="146"/>
      <c r="JM267" s="1792"/>
      <c r="JP267" s="85"/>
      <c r="JQ267" s="144"/>
      <c r="JR267" s="145"/>
      <c r="JS267" s="145"/>
      <c r="JT267" s="146"/>
      <c r="JU267" s="1792"/>
      <c r="JX267" s="85"/>
      <c r="JY267" s="144"/>
      <c r="JZ267" s="145"/>
      <c r="KA267" s="145"/>
      <c r="KB267" s="146"/>
      <c r="KC267" s="1792"/>
      <c r="KF267" s="85"/>
      <c r="KG267" s="144"/>
      <c r="KH267" s="145"/>
      <c r="KI267" s="145"/>
      <c r="KJ267" s="146"/>
      <c r="KK267" s="1792"/>
      <c r="KN267" s="85"/>
      <c r="KO267" s="144"/>
      <c r="KP267" s="145"/>
      <c r="KQ267" s="145"/>
      <c r="KR267" s="146"/>
      <c r="KS267" s="1792"/>
      <c r="KV267" s="85"/>
      <c r="KW267" s="144"/>
      <c r="KX267" s="145"/>
      <c r="KY267" s="145"/>
      <c r="KZ267" s="146"/>
      <c r="LA267" s="1792"/>
      <c r="LD267" s="85"/>
      <c r="LE267" s="144"/>
      <c r="LF267" s="145"/>
      <c r="LG267" s="145"/>
      <c r="LH267" s="146"/>
      <c r="LI267" s="1792"/>
      <c r="LL267" s="85"/>
      <c r="LM267" s="144"/>
      <c r="LN267" s="145"/>
      <c r="LO267" s="145"/>
      <c r="LP267" s="146"/>
      <c r="LQ267" s="1792"/>
      <c r="LT267" s="85"/>
      <c r="LU267" s="144"/>
      <c r="LV267" s="145"/>
      <c r="LW267" s="145"/>
      <c r="LX267" s="146"/>
      <c r="LY267" s="1792"/>
      <c r="MB267" s="85"/>
      <c r="MC267" s="144"/>
      <c r="MD267" s="145"/>
      <c r="ME267" s="145"/>
      <c r="MF267" s="146"/>
      <c r="MG267" s="1792"/>
      <c r="MJ267" s="85"/>
      <c r="MK267" s="144"/>
      <c r="ML267" s="145"/>
      <c r="MM267" s="145"/>
      <c r="MN267" s="146"/>
      <c r="MO267" s="1792"/>
      <c r="MR267" s="85"/>
      <c r="MS267" s="144"/>
      <c r="MT267" s="145"/>
      <c r="MU267" s="145"/>
      <c r="MV267" s="146"/>
      <c r="MW267" s="1792"/>
      <c r="MZ267" s="85"/>
      <c r="NA267" s="144"/>
      <c r="NB267" s="145"/>
      <c r="NC267" s="145"/>
      <c r="ND267" s="146"/>
      <c r="NE267" s="1792"/>
      <c r="NH267" s="85"/>
      <c r="NI267" s="144"/>
      <c r="NJ267" s="145"/>
      <c r="NK267" s="145"/>
      <c r="NL267" s="146"/>
      <c r="NM267" s="1792"/>
      <c r="NP267" s="85"/>
      <c r="NQ267" s="144"/>
      <c r="NR267" s="145"/>
      <c r="NS267" s="145"/>
      <c r="NT267" s="146"/>
      <c r="NU267" s="1792"/>
      <c r="NX267" s="85"/>
      <c r="NY267" s="144"/>
      <c r="NZ267" s="145"/>
      <c r="OA267" s="145"/>
      <c r="OB267" s="146"/>
      <c r="OC267" s="1792"/>
      <c r="OF267" s="85"/>
      <c r="OG267" s="144"/>
      <c r="OH267" s="145"/>
      <c r="OI267" s="145"/>
      <c r="OJ267" s="146"/>
      <c r="OK267" s="1792"/>
      <c r="ON267" s="85"/>
      <c r="OO267" s="144"/>
      <c r="OP267" s="145"/>
      <c r="OQ267" s="145"/>
      <c r="OR267" s="146"/>
      <c r="OS267" s="1792"/>
      <c r="OV267" s="85"/>
      <c r="OW267" s="144"/>
      <c r="OX267" s="145"/>
      <c r="OY267" s="145"/>
      <c r="OZ267" s="146"/>
      <c r="PA267" s="1792"/>
      <c r="PD267" s="85"/>
      <c r="PE267" s="144"/>
      <c r="PF267" s="145"/>
      <c r="PG267" s="145"/>
      <c r="PH267" s="146"/>
      <c r="PI267" s="1792"/>
      <c r="PL267" s="85"/>
      <c r="PM267" s="144"/>
      <c r="PN267" s="145"/>
      <c r="PO267" s="145"/>
      <c r="PP267" s="146"/>
      <c r="PQ267" s="1792"/>
      <c r="PT267" s="85"/>
      <c r="PU267" s="144"/>
      <c r="PV267" s="145"/>
      <c r="PW267" s="145"/>
      <c r="PX267" s="146"/>
      <c r="PY267" s="1792"/>
      <c r="QB267" s="85"/>
      <c r="QC267" s="144"/>
      <c r="QD267" s="145"/>
      <c r="QE267" s="145"/>
      <c r="QF267" s="146"/>
      <c r="QG267" s="1792"/>
      <c r="QJ267" s="85"/>
      <c r="QK267" s="144"/>
      <c r="QL267" s="145"/>
      <c r="QM267" s="145"/>
      <c r="QN267" s="146"/>
      <c r="QO267" s="1792"/>
      <c r="QR267" s="85"/>
      <c r="QS267" s="144"/>
      <c r="QT267" s="145"/>
      <c r="QU267" s="145"/>
      <c r="QV267" s="146"/>
      <c r="QW267" s="1792"/>
      <c r="QZ267" s="85"/>
      <c r="RA267" s="144"/>
      <c r="RB267" s="145"/>
      <c r="RC267" s="145"/>
      <c r="RD267" s="146"/>
      <c r="RE267" s="1792"/>
      <c r="RH267" s="85"/>
      <c r="RI267" s="144"/>
      <c r="RJ267" s="145"/>
      <c r="RK267" s="145"/>
      <c r="RL267" s="146"/>
      <c r="RM267" s="1792"/>
      <c r="RP267" s="85"/>
      <c r="RQ267" s="144"/>
      <c r="RR267" s="145"/>
      <c r="RS267" s="145"/>
      <c r="RT267" s="146"/>
      <c r="RU267" s="1792"/>
      <c r="RX267" s="85"/>
      <c r="RY267" s="144"/>
      <c r="RZ267" s="145"/>
      <c r="SA267" s="145"/>
      <c r="SB267" s="146"/>
      <c r="SC267" s="1792"/>
      <c r="SF267" s="85"/>
      <c r="SG267" s="144"/>
      <c r="SH267" s="145"/>
      <c r="SI267" s="145"/>
      <c r="SJ267" s="146"/>
      <c r="SK267" s="1792"/>
      <c r="SN267" s="85"/>
      <c r="SO267" s="144"/>
      <c r="SP267" s="145"/>
      <c r="SQ267" s="145"/>
      <c r="SR267" s="146"/>
      <c r="SS267" s="1792"/>
      <c r="SV267" s="85"/>
      <c r="SW267" s="144"/>
      <c r="SX267" s="145"/>
      <c r="SY267" s="145"/>
      <c r="SZ267" s="146"/>
      <c r="TA267" s="1792"/>
      <c r="TD267" s="85"/>
      <c r="TE267" s="144"/>
      <c r="TF267" s="145"/>
      <c r="TG267" s="145"/>
      <c r="TH267" s="146"/>
      <c r="TI267" s="1792"/>
      <c r="TL267" s="85"/>
      <c r="TM267" s="144"/>
      <c r="TN267" s="145"/>
      <c r="TO267" s="145"/>
      <c r="TP267" s="146"/>
      <c r="TQ267" s="1792"/>
      <c r="TT267" s="85"/>
      <c r="TU267" s="144"/>
      <c r="TV267" s="145"/>
      <c r="TW267" s="145"/>
      <c r="TX267" s="146"/>
      <c r="TY267" s="1792"/>
      <c r="UB267" s="85"/>
      <c r="UC267" s="144"/>
      <c r="UD267" s="145"/>
      <c r="UE267" s="145"/>
      <c r="UF267" s="146"/>
      <c r="UG267" s="1792"/>
      <c r="UJ267" s="85"/>
      <c r="UK267" s="144"/>
      <c r="UL267" s="145"/>
      <c r="UM267" s="145"/>
      <c r="UN267" s="146"/>
      <c r="UO267" s="1792"/>
      <c r="UR267" s="85"/>
      <c r="US267" s="144"/>
      <c r="UT267" s="145"/>
      <c r="UU267" s="145"/>
      <c r="UV267" s="146"/>
      <c r="UW267" s="1792"/>
      <c r="UZ267" s="85"/>
      <c r="VA267" s="144"/>
      <c r="VB267" s="145"/>
      <c r="VC267" s="145"/>
      <c r="VD267" s="146"/>
      <c r="VE267" s="1792"/>
      <c r="VH267" s="85"/>
      <c r="VI267" s="144"/>
      <c r="VJ267" s="145"/>
      <c r="VK267" s="145"/>
      <c r="VL267" s="146"/>
      <c r="VM267" s="1792"/>
      <c r="VP267" s="85"/>
      <c r="VQ267" s="144"/>
      <c r="VR267" s="145"/>
      <c r="VS267" s="145"/>
      <c r="VT267" s="146"/>
      <c r="VU267" s="1792"/>
      <c r="VX267" s="85"/>
      <c r="VY267" s="144"/>
      <c r="VZ267" s="145"/>
      <c r="WA267" s="145"/>
      <c r="WB267" s="146"/>
      <c r="WC267" s="1792"/>
      <c r="WF267" s="85"/>
      <c r="WG267" s="144"/>
      <c r="WH267" s="145"/>
      <c r="WI267" s="145"/>
      <c r="WJ267" s="146"/>
      <c r="WK267" s="1792"/>
      <c r="WN267" s="85"/>
      <c r="WO267" s="144"/>
      <c r="WP267" s="145"/>
      <c r="WQ267" s="145"/>
      <c r="WR267" s="146"/>
      <c r="WS267" s="1792"/>
      <c r="WV267" s="85"/>
      <c r="WW267" s="144"/>
      <c r="WX267" s="145"/>
      <c r="WY267" s="145"/>
      <c r="WZ267" s="146"/>
      <c r="XA267" s="1792"/>
      <c r="XD267" s="85"/>
      <c r="XE267" s="144"/>
      <c r="XF267" s="145"/>
      <c r="XG267" s="145"/>
      <c r="XH267" s="146"/>
      <c r="XI267" s="1792"/>
      <c r="XL267" s="85"/>
      <c r="XM267" s="144"/>
      <c r="XN267" s="145"/>
      <c r="XO267" s="145"/>
      <c r="XP267" s="146"/>
      <c r="XQ267" s="1792"/>
      <c r="XT267" s="85"/>
      <c r="XU267" s="144"/>
      <c r="XV267" s="145"/>
      <c r="XW267" s="145"/>
      <c r="XX267" s="146"/>
      <c r="XY267" s="1792"/>
      <c r="YB267" s="85"/>
      <c r="YC267" s="144"/>
      <c r="YD267" s="145"/>
      <c r="YE267" s="145"/>
      <c r="YF267" s="146"/>
      <c r="YG267" s="1792"/>
      <c r="YJ267" s="85"/>
      <c r="YK267" s="144"/>
      <c r="YL267" s="145"/>
      <c r="YM267" s="145"/>
      <c r="YN267" s="146"/>
      <c r="YO267" s="1792"/>
      <c r="YR267" s="85"/>
      <c r="YS267" s="144"/>
      <c r="YT267" s="145"/>
      <c r="YU267" s="145"/>
      <c r="YV267" s="146"/>
      <c r="YW267" s="1792"/>
      <c r="YZ267" s="85"/>
      <c r="ZA267" s="144"/>
      <c r="ZB267" s="145"/>
      <c r="ZC267" s="145"/>
      <c r="ZD267" s="146"/>
      <c r="ZE267" s="1792"/>
      <c r="ZH267" s="85"/>
      <c r="ZI267" s="144"/>
      <c r="ZJ267" s="145"/>
      <c r="ZK267" s="145"/>
      <c r="ZL267" s="146"/>
      <c r="ZM267" s="1792"/>
      <c r="ZP267" s="85"/>
      <c r="ZQ267" s="144"/>
      <c r="ZR267" s="145"/>
      <c r="ZS267" s="145"/>
      <c r="ZT267" s="146"/>
      <c r="ZU267" s="1792"/>
      <c r="ZX267" s="85"/>
      <c r="ZY267" s="144"/>
      <c r="ZZ267" s="145"/>
      <c r="AAA267" s="145"/>
      <c r="AAB267" s="146"/>
      <c r="AAC267" s="1792"/>
      <c r="AAF267" s="85"/>
      <c r="AAG267" s="144"/>
      <c r="AAH267" s="145"/>
      <c r="AAI267" s="145"/>
      <c r="AAJ267" s="146"/>
      <c r="AAK267" s="1792"/>
      <c r="AAN267" s="85"/>
      <c r="AAO267" s="144"/>
      <c r="AAP267" s="145"/>
      <c r="AAQ267" s="2057"/>
      <c r="AAR267" s="1694"/>
      <c r="AAS267" s="1790"/>
      <c r="AAT267" s="1696"/>
      <c r="AAU267" s="1696"/>
      <c r="AAV267" s="1695"/>
      <c r="AAW267" s="1549"/>
      <c r="AAX267" s="1550"/>
      <c r="AAY267" s="1550"/>
      <c r="AAZ267" s="1694"/>
      <c r="ABA267" s="1790"/>
      <c r="ABB267" s="1696"/>
      <c r="ABC267" s="1696"/>
      <c r="ABD267" s="1695"/>
      <c r="ABE267" s="1549"/>
      <c r="ABF267" s="1550"/>
      <c r="ABG267" s="1550"/>
      <c r="ABH267" s="1694"/>
      <c r="ABI267" s="1790"/>
      <c r="ABJ267" s="1696"/>
      <c r="ABK267" s="1696"/>
      <c r="ABL267" s="1695"/>
      <c r="ABM267" s="1549"/>
      <c r="ABN267" s="1550"/>
      <c r="ABO267" s="1550"/>
      <c r="ABP267" s="1694"/>
      <c r="ABQ267" s="1790"/>
      <c r="ABR267" s="1696"/>
      <c r="ABS267" s="1696"/>
      <c r="ABT267" s="1695"/>
      <c r="ABU267" s="1549"/>
      <c r="ABV267" s="1550"/>
      <c r="ABW267" s="1550"/>
      <c r="ABX267" s="1694"/>
      <c r="ABY267" s="1790"/>
      <c r="ABZ267" s="1696"/>
      <c r="ACA267" s="1696"/>
      <c r="ACB267" s="1695"/>
      <c r="ACC267" s="1549"/>
      <c r="ACD267" s="1550"/>
      <c r="ACE267" s="1550"/>
      <c r="ACF267" s="1694"/>
      <c r="ACG267" s="1790"/>
      <c r="ACH267" s="1696"/>
      <c r="ACI267" s="1696"/>
      <c r="ACJ267" s="1695"/>
      <c r="ACK267" s="1549"/>
      <c r="ACL267" s="1550"/>
      <c r="ACM267" s="1550"/>
      <c r="ACN267" s="1694"/>
      <c r="ACO267" s="1790"/>
      <c r="ACP267" s="1696"/>
      <c r="ACQ267" s="1696"/>
      <c r="ACR267" s="1695"/>
      <c r="ACS267" s="1549"/>
      <c r="ACT267" s="1550"/>
      <c r="ACU267" s="1550"/>
      <c r="ACV267" s="1694"/>
      <c r="ACW267" s="1790"/>
      <c r="ACX267" s="1696"/>
      <c r="ACY267" s="1696"/>
      <c r="ACZ267" s="1695"/>
      <c r="ADA267" s="1549"/>
      <c r="ADB267" s="1550"/>
      <c r="ADC267" s="1550"/>
      <c r="ADD267" s="1694"/>
      <c r="ADE267" s="1790"/>
      <c r="ADF267" s="1696"/>
      <c r="ADG267" s="1696"/>
      <c r="ADH267" s="1695"/>
      <c r="ADI267" s="1549"/>
      <c r="ADJ267" s="1550"/>
      <c r="ADK267" s="1550"/>
      <c r="ADL267" s="1694"/>
      <c r="ADM267" s="1790"/>
      <c r="ADN267" s="1696"/>
      <c r="ADO267" s="1696"/>
      <c r="ADP267" s="1695"/>
      <c r="ADQ267" s="1549"/>
      <c r="ADR267" s="1550"/>
      <c r="ADS267" s="1550"/>
      <c r="ADT267" s="1694"/>
      <c r="ADU267" s="1790"/>
      <c r="ADV267" s="1696"/>
      <c r="ADW267" s="1696"/>
      <c r="ADX267" s="1695"/>
      <c r="ADY267" s="1549"/>
      <c r="ADZ267" s="1550"/>
      <c r="AEA267" s="1550"/>
      <c r="AEB267" s="1694"/>
      <c r="AEC267" s="1790"/>
      <c r="AED267" s="1696"/>
      <c r="AEE267" s="1696"/>
      <c r="AEF267" s="1695"/>
      <c r="AEG267" s="1549"/>
      <c r="AEH267" s="1550"/>
      <c r="AEI267" s="1550"/>
      <c r="AEJ267" s="1694"/>
      <c r="AEK267" s="1790"/>
      <c r="AEL267" s="1696"/>
      <c r="AEM267" s="1696"/>
      <c r="AEN267" s="1695"/>
      <c r="AEO267" s="1549"/>
      <c r="AEP267" s="1550"/>
      <c r="AEQ267" s="1550"/>
      <c r="AER267" s="1694"/>
      <c r="AES267" s="1790"/>
      <c r="AET267" s="1696"/>
      <c r="AEU267" s="1696"/>
      <c r="AEV267" s="1695"/>
      <c r="AEW267" s="1549"/>
      <c r="AEX267" s="1550"/>
      <c r="AEY267" s="1550"/>
      <c r="AEZ267" s="1694"/>
      <c r="AFA267" s="1790"/>
      <c r="AFB267" s="1696"/>
      <c r="AFC267" s="1696"/>
      <c r="AFD267" s="1695"/>
      <c r="AFE267" s="1549"/>
      <c r="AFF267" s="1550"/>
      <c r="AFG267" s="1550"/>
      <c r="AFH267" s="1694"/>
      <c r="AFI267" s="1790"/>
      <c r="AFJ267" s="1696"/>
      <c r="AFK267" s="1696"/>
      <c r="AFL267" s="1695"/>
      <c r="AFM267" s="1549"/>
      <c r="AFN267" s="1550"/>
      <c r="AFO267" s="1550"/>
      <c r="AFP267" s="1694"/>
      <c r="AFQ267" s="1790"/>
      <c r="AFR267" s="1696"/>
      <c r="AFS267" s="1696"/>
      <c r="AFT267" s="1695"/>
      <c r="AFU267" s="1549"/>
      <c r="AFV267" s="1550"/>
      <c r="AFW267" s="1550"/>
      <c r="AFX267" s="1694"/>
      <c r="AFY267" s="1790"/>
      <c r="AFZ267" s="1696"/>
      <c r="AGA267" s="1696"/>
      <c r="AGB267" s="1695"/>
      <c r="AGC267" s="1549"/>
      <c r="AGD267" s="1550"/>
      <c r="AGE267" s="1550"/>
      <c r="AGF267" s="1694"/>
      <c r="AGG267" s="1790"/>
      <c r="AGH267" s="1696"/>
      <c r="AGI267" s="1696"/>
      <c r="AGJ267" s="1695"/>
      <c r="AGK267" s="1549"/>
      <c r="AGL267" s="1550"/>
      <c r="AGM267" s="1550"/>
      <c r="AGN267" s="1694"/>
      <c r="AGO267" s="1790"/>
      <c r="AGP267" s="1696"/>
      <c r="AGQ267" s="1696"/>
      <c r="AGR267" s="1695"/>
      <c r="AGS267" s="1549"/>
      <c r="AGT267" s="1550"/>
      <c r="AGU267" s="1550"/>
      <c r="AGV267" s="1694"/>
      <c r="AGW267" s="1790"/>
      <c r="AGX267" s="1696"/>
      <c r="AGY267" s="1696"/>
      <c r="AGZ267" s="1695"/>
      <c r="AHA267" s="1549"/>
      <c r="AHB267" s="1550"/>
      <c r="AHC267" s="1550"/>
      <c r="AHD267" s="1694"/>
      <c r="AHE267" s="1790"/>
      <c r="AHF267" s="1696"/>
      <c r="AHG267" s="1696"/>
      <c r="AHH267" s="1695"/>
      <c r="AHI267" s="1549"/>
      <c r="AHJ267" s="1550"/>
      <c r="AHK267" s="1550"/>
      <c r="AHL267" s="1694"/>
      <c r="AHM267" s="1790"/>
      <c r="AHN267" s="1696"/>
      <c r="AHO267" s="1696"/>
      <c r="AHP267" s="1695"/>
      <c r="AHQ267" s="1549"/>
      <c r="AHR267" s="1550"/>
      <c r="AHS267" s="1550"/>
      <c r="AHT267" s="1694"/>
      <c r="AHU267" s="1790"/>
      <c r="AHV267" s="1696"/>
      <c r="AHW267" s="1696"/>
      <c r="AHX267" s="1695"/>
      <c r="AHY267" s="1549"/>
      <c r="AHZ267" s="1550"/>
      <c r="AIA267" s="1550"/>
      <c r="AIB267" s="1694"/>
      <c r="AIC267" s="1790"/>
      <c r="AID267" s="1696"/>
      <c r="AIE267" s="1696"/>
      <c r="AIF267" s="1695"/>
      <c r="AIG267" s="1549"/>
      <c r="AIH267" s="1550"/>
      <c r="AII267" s="1550"/>
      <c r="AIJ267" s="1694"/>
      <c r="AIK267" s="1790"/>
      <c r="AIL267" s="1696"/>
      <c r="AIM267" s="1696"/>
      <c r="AIN267" s="1695"/>
      <c r="AIO267" s="1549"/>
      <c r="AIP267" s="1550"/>
      <c r="AIQ267" s="1550"/>
      <c r="AIR267" s="1694"/>
      <c r="AIS267" s="1790"/>
      <c r="AIT267" s="1696"/>
      <c r="AIU267" s="1696"/>
      <c r="AIV267" s="1695"/>
      <c r="AIW267" s="1549"/>
      <c r="AIX267" s="1550"/>
      <c r="AIY267" s="1550"/>
      <c r="AIZ267" s="1694"/>
      <c r="AJA267" s="1790"/>
      <c r="AJB267" s="1696"/>
      <c r="AJC267" s="1696"/>
      <c r="AJD267" s="1695"/>
      <c r="AJE267" s="1549"/>
      <c r="AJF267" s="1550"/>
      <c r="AJG267" s="1550"/>
      <c r="AJH267" s="1694"/>
      <c r="AJI267" s="1790"/>
      <c r="AJJ267" s="1696"/>
      <c r="AJK267" s="1696"/>
      <c r="AJL267" s="1695"/>
      <c r="AJM267" s="1549"/>
      <c r="AJN267" s="1550"/>
      <c r="AJO267" s="1550"/>
      <c r="AJP267" s="1694"/>
      <c r="AJQ267" s="1790"/>
      <c r="AJR267" s="1696"/>
      <c r="AJS267" s="1696"/>
      <c r="AJT267" s="1695"/>
      <c r="AJU267" s="1549"/>
      <c r="AJV267" s="1550"/>
      <c r="AJW267" s="1550"/>
      <c r="AJX267" s="1694"/>
      <c r="AJY267" s="1790"/>
      <c r="AJZ267" s="1696"/>
      <c r="AKA267" s="1696"/>
      <c r="AKB267" s="1695"/>
      <c r="AKC267" s="1549"/>
      <c r="AKD267" s="1550"/>
      <c r="AKE267" s="1550"/>
      <c r="AKF267" s="1694"/>
      <c r="AKG267" s="1790"/>
      <c r="AKH267" s="1696"/>
      <c r="AKI267" s="1696"/>
      <c r="AKJ267" s="1695"/>
      <c r="AKK267" s="1549"/>
      <c r="AKL267" s="1550"/>
      <c r="AKM267" s="1550"/>
      <c r="AKN267" s="1694"/>
      <c r="AKO267" s="1790"/>
      <c r="AKP267" s="1696"/>
      <c r="AKQ267" s="1696"/>
      <c r="AKR267" s="1695"/>
      <c r="AKS267" s="1549"/>
      <c r="AKT267" s="1550"/>
      <c r="AKU267" s="1550"/>
      <c r="AKV267" s="1694"/>
      <c r="AKW267" s="1790"/>
      <c r="AKX267" s="1696"/>
      <c r="AKY267" s="1696"/>
      <c r="AKZ267" s="1695"/>
      <c r="ALA267" s="1549"/>
      <c r="ALB267" s="1550"/>
      <c r="ALC267" s="1550"/>
      <c r="ALD267" s="1694"/>
      <c r="ALE267" s="1790"/>
      <c r="ALF267" s="1696"/>
      <c r="ALG267" s="1696"/>
      <c r="ALH267" s="1695"/>
      <c r="ALI267" s="1549"/>
      <c r="ALJ267" s="1550"/>
      <c r="ALK267" s="1550"/>
      <c r="ALL267" s="1694"/>
      <c r="ALM267" s="1790"/>
      <c r="ALN267" s="1696"/>
      <c r="ALO267" s="1696"/>
      <c r="ALP267" s="1695"/>
      <c r="ALQ267" s="1549"/>
      <c r="ALR267" s="1550"/>
      <c r="ALS267" s="1550"/>
      <c r="ALT267" s="1694"/>
      <c r="ALU267" s="1790"/>
      <c r="ALV267" s="1696"/>
      <c r="ALW267" s="1696"/>
      <c r="ALX267" s="1695"/>
      <c r="ALY267" s="1549"/>
      <c r="ALZ267" s="1550"/>
      <c r="AMA267" s="1550"/>
      <c r="AMB267" s="1694"/>
      <c r="AMC267" s="1790"/>
      <c r="AMD267" s="1696"/>
      <c r="AME267" s="1696"/>
      <c r="AMF267" s="1695"/>
      <c r="AMG267" s="1549"/>
      <c r="AMH267" s="1550"/>
      <c r="AMI267" s="1550"/>
      <c r="AMJ267" s="1703"/>
    </row>
    <row r="268" spans="1:1024" s="72" customFormat="1" ht="15" customHeight="1">
      <c r="A268" s="1694">
        <v>5100700030</v>
      </c>
      <c r="B268" s="1790"/>
      <c r="C268" s="1696" t="s">
        <v>4024</v>
      </c>
      <c r="D268" s="1696" t="s">
        <v>4229</v>
      </c>
      <c r="E268" s="1695">
        <v>6</v>
      </c>
      <c r="F268" s="1549">
        <v>4.47</v>
      </c>
      <c r="G268" s="1536">
        <f>F268*$I$2</f>
        <v>0</v>
      </c>
      <c r="H268" s="1536">
        <f>G268-G268*($I$1)</f>
        <v>0</v>
      </c>
      <c r="I268"/>
      <c r="L268" s="85"/>
      <c r="M268" s="85"/>
      <c r="N268" s="144"/>
      <c r="O268" s="145"/>
      <c r="P268" s="145"/>
      <c r="Q268" s="146"/>
      <c r="T268" s="85"/>
      <c r="U268" s="144"/>
      <c r="V268" s="145"/>
      <c r="W268" s="145"/>
      <c r="X268" s="146"/>
      <c r="Y268" s="1792"/>
      <c r="AB268" s="85"/>
      <c r="AC268" s="144"/>
      <c r="AD268" s="145"/>
      <c r="AE268" s="145"/>
      <c r="AF268" s="146"/>
      <c r="AG268" s="1792"/>
      <c r="AJ268" s="85"/>
      <c r="AK268" s="144"/>
      <c r="AL268" s="145"/>
      <c r="AM268" s="145"/>
      <c r="AN268" s="146"/>
      <c r="AO268" s="1792"/>
      <c r="AR268" s="85"/>
      <c r="AS268" s="144"/>
      <c r="AT268" s="145"/>
      <c r="AU268" s="145"/>
      <c r="AV268" s="146"/>
      <c r="AW268" s="1792"/>
      <c r="AZ268" s="85"/>
      <c r="BA268" s="144"/>
      <c r="BB268" s="145"/>
      <c r="BC268" s="145"/>
      <c r="BD268" s="146"/>
      <c r="BE268" s="1792"/>
      <c r="BH268" s="85"/>
      <c r="BI268" s="144"/>
      <c r="BJ268" s="145"/>
      <c r="BK268" s="145"/>
      <c r="BL268" s="146"/>
      <c r="BM268" s="1792"/>
      <c r="BP268" s="85"/>
      <c r="BQ268" s="144"/>
      <c r="BR268" s="145"/>
      <c r="BS268" s="145"/>
      <c r="BT268" s="146"/>
      <c r="BU268" s="1792"/>
      <c r="BX268" s="85"/>
      <c r="BY268" s="144"/>
      <c r="BZ268" s="145"/>
      <c r="CA268" s="145"/>
      <c r="CB268" s="146"/>
      <c r="CC268" s="1792"/>
      <c r="CF268" s="85"/>
      <c r="CG268" s="144"/>
      <c r="CH268" s="145"/>
      <c r="CI268" s="145"/>
      <c r="CJ268" s="146"/>
      <c r="CK268" s="1792"/>
      <c r="CN268" s="85"/>
      <c r="CO268" s="144"/>
      <c r="CP268" s="145"/>
      <c r="CQ268" s="145"/>
      <c r="CR268" s="146"/>
      <c r="CS268" s="1792"/>
      <c r="CV268" s="85"/>
      <c r="CW268" s="144"/>
      <c r="CX268" s="145"/>
      <c r="CY268" s="145"/>
      <c r="CZ268" s="146"/>
      <c r="DA268" s="1792"/>
      <c r="DD268" s="85"/>
      <c r="DE268" s="144"/>
      <c r="DF268" s="145"/>
      <c r="DG268" s="145"/>
      <c r="DH268" s="146"/>
      <c r="DI268" s="1792"/>
      <c r="DL268" s="85"/>
      <c r="DM268" s="144"/>
      <c r="DN268" s="145"/>
      <c r="DO268" s="145"/>
      <c r="DP268" s="146"/>
      <c r="DQ268" s="1792"/>
      <c r="DT268" s="85"/>
      <c r="DU268" s="144"/>
      <c r="DV268" s="145"/>
      <c r="DW268" s="145"/>
      <c r="DX268" s="146"/>
      <c r="DY268" s="1792"/>
      <c r="EB268" s="85"/>
      <c r="EC268" s="144"/>
      <c r="ED268" s="145"/>
      <c r="EE268" s="145"/>
      <c r="EF268" s="146"/>
      <c r="EG268" s="1792"/>
      <c r="EJ268" s="85"/>
      <c r="EK268" s="144"/>
      <c r="EL268" s="145"/>
      <c r="EM268" s="145"/>
      <c r="EN268" s="146"/>
      <c r="EO268" s="1792"/>
      <c r="ER268" s="85"/>
      <c r="ES268" s="144"/>
      <c r="ET268" s="145"/>
      <c r="EU268" s="145"/>
      <c r="EV268" s="146"/>
      <c r="EW268" s="1792"/>
      <c r="EZ268" s="85"/>
      <c r="FA268" s="144"/>
      <c r="FB268" s="145"/>
      <c r="FC268" s="145"/>
      <c r="FD268" s="146"/>
      <c r="FE268" s="1792"/>
      <c r="FH268" s="85"/>
      <c r="FI268" s="144"/>
      <c r="FJ268" s="145"/>
      <c r="FK268" s="145"/>
      <c r="FL268" s="146"/>
      <c r="FM268" s="1792"/>
      <c r="FP268" s="85"/>
      <c r="FQ268" s="144"/>
      <c r="FR268" s="145"/>
      <c r="FS268" s="145"/>
      <c r="FT268" s="146"/>
      <c r="FU268" s="1792"/>
      <c r="FX268" s="85"/>
      <c r="FY268" s="144"/>
      <c r="FZ268" s="145"/>
      <c r="GA268" s="145"/>
      <c r="GB268" s="146"/>
      <c r="GC268" s="1792"/>
      <c r="GF268" s="85"/>
      <c r="GG268" s="144"/>
      <c r="GH268" s="145"/>
      <c r="GI268" s="145"/>
      <c r="GJ268" s="146"/>
      <c r="GK268" s="1792"/>
      <c r="GN268" s="85"/>
      <c r="GO268" s="144"/>
      <c r="GP268" s="145"/>
      <c r="GQ268" s="145"/>
      <c r="GR268" s="146"/>
      <c r="GS268" s="1792"/>
      <c r="GV268" s="85"/>
      <c r="GW268" s="144"/>
      <c r="GX268" s="145"/>
      <c r="GY268" s="145"/>
      <c r="GZ268" s="146"/>
      <c r="HA268" s="1792"/>
      <c r="HD268" s="85"/>
      <c r="HE268" s="144"/>
      <c r="HF268" s="145"/>
      <c r="HG268" s="145"/>
      <c r="HH268" s="146"/>
      <c r="HI268" s="1792"/>
      <c r="HL268" s="85"/>
      <c r="HM268" s="144"/>
      <c r="HN268" s="145"/>
      <c r="HO268" s="145"/>
      <c r="HP268" s="146"/>
      <c r="HQ268" s="1792"/>
      <c r="HT268" s="85"/>
      <c r="HU268" s="144"/>
      <c r="HV268" s="145"/>
      <c r="HW268" s="145"/>
      <c r="HX268" s="146"/>
      <c r="HY268" s="1792"/>
      <c r="IB268" s="85"/>
      <c r="IC268" s="144"/>
      <c r="ID268" s="145"/>
      <c r="IE268" s="145"/>
      <c r="IF268" s="146"/>
      <c r="IG268" s="1792"/>
      <c r="IJ268" s="85"/>
      <c r="IK268" s="144"/>
      <c r="IL268" s="145"/>
      <c r="IM268" s="145"/>
      <c r="IN268" s="146"/>
      <c r="IO268" s="1792"/>
      <c r="IR268" s="85"/>
      <c r="IS268" s="144"/>
      <c r="IT268" s="145"/>
      <c r="IU268" s="145"/>
      <c r="IV268" s="146"/>
      <c r="IW268" s="1792"/>
      <c r="IZ268" s="85"/>
      <c r="JA268" s="144"/>
      <c r="JB268" s="145"/>
      <c r="JC268" s="145"/>
      <c r="JD268" s="146"/>
      <c r="JE268" s="1792"/>
      <c r="JH268" s="85"/>
      <c r="JI268" s="144"/>
      <c r="JJ268" s="145"/>
      <c r="JK268" s="145"/>
      <c r="JL268" s="146"/>
      <c r="JM268" s="1792"/>
      <c r="JP268" s="85"/>
      <c r="JQ268" s="144"/>
      <c r="JR268" s="145"/>
      <c r="JS268" s="145"/>
      <c r="JT268" s="146"/>
      <c r="JU268" s="1792"/>
      <c r="JX268" s="85"/>
      <c r="JY268" s="144"/>
      <c r="JZ268" s="145"/>
      <c r="KA268" s="145"/>
      <c r="KB268" s="146"/>
      <c r="KC268" s="1792"/>
      <c r="KF268" s="85"/>
      <c r="KG268" s="144"/>
      <c r="KH268" s="145"/>
      <c r="KI268" s="145"/>
      <c r="KJ268" s="146"/>
      <c r="KK268" s="1792"/>
      <c r="KN268" s="85"/>
      <c r="KO268" s="144"/>
      <c r="KP268" s="145"/>
      <c r="KQ268" s="145"/>
      <c r="KR268" s="146"/>
      <c r="KS268" s="1792"/>
      <c r="KV268" s="85"/>
      <c r="KW268" s="144"/>
      <c r="KX268" s="145"/>
      <c r="KY268" s="145"/>
      <c r="KZ268" s="146"/>
      <c r="LA268" s="1792"/>
      <c r="LD268" s="85"/>
      <c r="LE268" s="144"/>
      <c r="LF268" s="145"/>
      <c r="LG268" s="145"/>
      <c r="LH268" s="146"/>
      <c r="LI268" s="1792"/>
      <c r="LL268" s="85"/>
      <c r="LM268" s="144"/>
      <c r="LN268" s="145"/>
      <c r="LO268" s="145"/>
      <c r="LP268" s="146"/>
      <c r="LQ268" s="1792"/>
      <c r="LT268" s="85"/>
      <c r="LU268" s="144"/>
      <c r="LV268" s="145"/>
      <c r="LW268" s="145"/>
      <c r="LX268" s="146"/>
      <c r="LY268" s="1792"/>
      <c r="MB268" s="85"/>
      <c r="MC268" s="144"/>
      <c r="MD268" s="145"/>
      <c r="ME268" s="145"/>
      <c r="MF268" s="146"/>
      <c r="MG268" s="1792"/>
      <c r="MJ268" s="85"/>
      <c r="MK268" s="144"/>
      <c r="ML268" s="145"/>
      <c r="MM268" s="145"/>
      <c r="MN268" s="146"/>
      <c r="MO268" s="1792"/>
      <c r="MR268" s="85"/>
      <c r="MS268" s="144"/>
      <c r="MT268" s="145"/>
      <c r="MU268" s="145"/>
      <c r="MV268" s="146"/>
      <c r="MW268" s="1792"/>
      <c r="MZ268" s="85"/>
      <c r="NA268" s="144"/>
      <c r="NB268" s="145"/>
      <c r="NC268" s="145"/>
      <c r="ND268" s="146"/>
      <c r="NE268" s="1792"/>
      <c r="NH268" s="85"/>
      <c r="NI268" s="144"/>
      <c r="NJ268" s="145"/>
      <c r="NK268" s="145"/>
      <c r="NL268" s="146"/>
      <c r="NM268" s="1792"/>
      <c r="NP268" s="85"/>
      <c r="NQ268" s="144"/>
      <c r="NR268" s="145"/>
      <c r="NS268" s="145"/>
      <c r="NT268" s="146"/>
      <c r="NU268" s="1792"/>
      <c r="NX268" s="85"/>
      <c r="NY268" s="144"/>
      <c r="NZ268" s="145"/>
      <c r="OA268" s="145"/>
      <c r="OB268" s="146"/>
      <c r="OC268" s="1792"/>
      <c r="OF268" s="85"/>
      <c r="OG268" s="144"/>
      <c r="OH268" s="145"/>
      <c r="OI268" s="145"/>
      <c r="OJ268" s="146"/>
      <c r="OK268" s="1792"/>
      <c r="ON268" s="85"/>
      <c r="OO268" s="144"/>
      <c r="OP268" s="145"/>
      <c r="OQ268" s="145"/>
      <c r="OR268" s="146"/>
      <c r="OS268" s="1792"/>
      <c r="OV268" s="85"/>
      <c r="OW268" s="144"/>
      <c r="OX268" s="145"/>
      <c r="OY268" s="145"/>
      <c r="OZ268" s="146"/>
      <c r="PA268" s="1792"/>
      <c r="PD268" s="85"/>
      <c r="PE268" s="144"/>
      <c r="PF268" s="145"/>
      <c r="PG268" s="145"/>
      <c r="PH268" s="146"/>
      <c r="PI268" s="1792"/>
      <c r="PL268" s="85"/>
      <c r="PM268" s="144"/>
      <c r="PN268" s="145"/>
      <c r="PO268" s="145"/>
      <c r="PP268" s="146"/>
      <c r="PQ268" s="1792"/>
      <c r="PT268" s="85"/>
      <c r="PU268" s="144"/>
      <c r="PV268" s="145"/>
      <c r="PW268" s="145"/>
      <c r="PX268" s="146"/>
      <c r="PY268" s="1792"/>
      <c r="QB268" s="85"/>
      <c r="QC268" s="144"/>
      <c r="QD268" s="145"/>
      <c r="QE268" s="145"/>
      <c r="QF268" s="146"/>
      <c r="QG268" s="1792"/>
      <c r="QJ268" s="85"/>
      <c r="QK268" s="144"/>
      <c r="QL268" s="145"/>
      <c r="QM268" s="145"/>
      <c r="QN268" s="146"/>
      <c r="QO268" s="1792"/>
      <c r="QR268" s="85"/>
      <c r="QS268" s="144"/>
      <c r="QT268" s="145"/>
      <c r="QU268" s="145"/>
      <c r="QV268" s="146"/>
      <c r="QW268" s="1792"/>
      <c r="QZ268" s="85"/>
      <c r="RA268" s="144"/>
      <c r="RB268" s="145"/>
      <c r="RC268" s="145"/>
      <c r="RD268" s="146"/>
      <c r="RE268" s="1792"/>
      <c r="RH268" s="85"/>
      <c r="RI268" s="144"/>
      <c r="RJ268" s="145"/>
      <c r="RK268" s="145"/>
      <c r="RL268" s="146"/>
      <c r="RM268" s="1792"/>
      <c r="RP268" s="85"/>
      <c r="RQ268" s="144"/>
      <c r="RR268" s="145"/>
      <c r="RS268" s="145"/>
      <c r="RT268" s="146"/>
      <c r="RU268" s="1792"/>
      <c r="RX268" s="85"/>
      <c r="RY268" s="144"/>
      <c r="RZ268" s="145"/>
      <c r="SA268" s="145"/>
      <c r="SB268" s="146"/>
      <c r="SC268" s="1792"/>
      <c r="SF268" s="85"/>
      <c r="SG268" s="144"/>
      <c r="SH268" s="145"/>
      <c r="SI268" s="145"/>
      <c r="SJ268" s="146"/>
      <c r="SK268" s="1792"/>
      <c r="SN268" s="85"/>
      <c r="SO268" s="144"/>
      <c r="SP268" s="145"/>
      <c r="SQ268" s="145"/>
      <c r="SR268" s="146"/>
      <c r="SS268" s="1792"/>
      <c r="SV268" s="85"/>
      <c r="SW268" s="144"/>
      <c r="SX268" s="145"/>
      <c r="SY268" s="145"/>
      <c r="SZ268" s="146"/>
      <c r="TA268" s="1792"/>
      <c r="TD268" s="85"/>
      <c r="TE268" s="144"/>
      <c r="TF268" s="145"/>
      <c r="TG268" s="145"/>
      <c r="TH268" s="146"/>
      <c r="TI268" s="1792"/>
      <c r="TL268" s="85"/>
      <c r="TM268" s="144"/>
      <c r="TN268" s="145"/>
      <c r="TO268" s="145"/>
      <c r="TP268" s="146"/>
      <c r="TQ268" s="1792"/>
      <c r="TT268" s="85"/>
      <c r="TU268" s="144"/>
      <c r="TV268" s="145"/>
      <c r="TW268" s="145"/>
      <c r="TX268" s="146"/>
      <c r="TY268" s="1792"/>
      <c r="UB268" s="85"/>
      <c r="UC268" s="144"/>
      <c r="UD268" s="145"/>
      <c r="UE268" s="145"/>
      <c r="UF268" s="146"/>
      <c r="UG268" s="1792"/>
      <c r="UJ268" s="85"/>
      <c r="UK268" s="144"/>
      <c r="UL268" s="145"/>
      <c r="UM268" s="145"/>
      <c r="UN268" s="146"/>
      <c r="UO268" s="1792"/>
      <c r="UR268" s="85"/>
      <c r="US268" s="144"/>
      <c r="UT268" s="145"/>
      <c r="UU268" s="145"/>
      <c r="UV268" s="146"/>
      <c r="UW268" s="1792"/>
      <c r="UZ268" s="85"/>
      <c r="VA268" s="144"/>
      <c r="VB268" s="145"/>
      <c r="VC268" s="145"/>
      <c r="VD268" s="146"/>
      <c r="VE268" s="1792"/>
      <c r="VH268" s="85"/>
      <c r="VI268" s="144"/>
      <c r="VJ268" s="145"/>
      <c r="VK268" s="145"/>
      <c r="VL268" s="146"/>
      <c r="VM268" s="1792"/>
      <c r="VP268" s="85"/>
      <c r="VQ268" s="144"/>
      <c r="VR268" s="145"/>
      <c r="VS268" s="145"/>
      <c r="VT268" s="146"/>
      <c r="VU268" s="1792"/>
      <c r="VX268" s="85"/>
      <c r="VY268" s="144"/>
      <c r="VZ268" s="145"/>
      <c r="WA268" s="145"/>
      <c r="WB268" s="146"/>
      <c r="WC268" s="1792"/>
      <c r="WF268" s="85"/>
      <c r="WG268" s="144"/>
      <c r="WH268" s="145"/>
      <c r="WI268" s="145"/>
      <c r="WJ268" s="146"/>
      <c r="WK268" s="1792"/>
      <c r="WN268" s="85"/>
      <c r="WO268" s="144"/>
      <c r="WP268" s="145"/>
      <c r="WQ268" s="145"/>
      <c r="WR268" s="146"/>
      <c r="WS268" s="1792"/>
      <c r="WV268" s="85"/>
      <c r="WW268" s="144"/>
      <c r="WX268" s="145"/>
      <c r="WY268" s="145"/>
      <c r="WZ268" s="146"/>
      <c r="XA268" s="1792"/>
      <c r="XD268" s="85"/>
      <c r="XE268" s="144"/>
      <c r="XF268" s="145"/>
      <c r="XG268" s="145"/>
      <c r="XH268" s="146"/>
      <c r="XI268" s="1792"/>
      <c r="XL268" s="85"/>
      <c r="XM268" s="144"/>
      <c r="XN268" s="145"/>
      <c r="XO268" s="145"/>
      <c r="XP268" s="146"/>
      <c r="XQ268" s="1792"/>
      <c r="XT268" s="85"/>
      <c r="XU268" s="144"/>
      <c r="XV268" s="145"/>
      <c r="XW268" s="145"/>
      <c r="XX268" s="146"/>
      <c r="XY268" s="1792"/>
      <c r="YB268" s="85"/>
      <c r="YC268" s="144"/>
      <c r="YD268" s="145"/>
      <c r="YE268" s="145"/>
      <c r="YF268" s="146"/>
      <c r="YG268" s="1792"/>
      <c r="YJ268" s="85"/>
      <c r="YK268" s="144"/>
      <c r="YL268" s="145"/>
      <c r="YM268" s="145"/>
      <c r="YN268" s="146"/>
      <c r="YO268" s="1792"/>
      <c r="YR268" s="85"/>
      <c r="YS268" s="144"/>
      <c r="YT268" s="145"/>
      <c r="YU268" s="145"/>
      <c r="YV268" s="146"/>
      <c r="YW268" s="1792"/>
      <c r="YZ268" s="85"/>
      <c r="ZA268" s="144"/>
      <c r="ZB268" s="145"/>
      <c r="ZC268" s="145"/>
      <c r="ZD268" s="146"/>
      <c r="ZE268" s="1792"/>
      <c r="ZH268" s="85"/>
      <c r="ZI268" s="144"/>
      <c r="ZJ268" s="145"/>
      <c r="ZK268" s="145"/>
      <c r="ZL268" s="146"/>
      <c r="ZM268" s="1792"/>
      <c r="ZP268" s="85"/>
      <c r="ZQ268" s="144"/>
      <c r="ZR268" s="145"/>
      <c r="ZS268" s="145"/>
      <c r="ZT268" s="146"/>
      <c r="ZU268" s="1792"/>
      <c r="ZX268" s="85"/>
      <c r="ZY268" s="144"/>
      <c r="ZZ268" s="145"/>
      <c r="AAA268" s="145"/>
      <c r="AAB268" s="146"/>
      <c r="AAC268" s="1792"/>
      <c r="AAF268" s="85"/>
      <c r="AAG268" s="144"/>
      <c r="AAH268" s="145"/>
      <c r="AAI268" s="145"/>
      <c r="AAJ268" s="146"/>
      <c r="AAK268" s="1792"/>
      <c r="AAN268" s="85"/>
      <c r="AAO268" s="144"/>
      <c r="AAP268" s="145"/>
      <c r="AAQ268" s="2057"/>
      <c r="AAR268" s="1694"/>
      <c r="AAS268" s="1790"/>
      <c r="AAT268" s="1696"/>
      <c r="AAU268" s="1696"/>
      <c r="AAV268" s="1695"/>
      <c r="AAW268" s="1549"/>
      <c r="AAX268" s="1550"/>
      <c r="AAY268" s="1550"/>
      <c r="AAZ268" s="1694"/>
      <c r="ABA268" s="1790"/>
      <c r="ABB268" s="1696"/>
      <c r="ABC268" s="1696"/>
      <c r="ABD268" s="1695"/>
      <c r="ABE268" s="1549"/>
      <c r="ABF268" s="1550"/>
      <c r="ABG268" s="1550"/>
      <c r="ABH268" s="1694"/>
      <c r="ABI268" s="1790"/>
      <c r="ABJ268" s="1696"/>
      <c r="ABK268" s="1696"/>
      <c r="ABL268" s="1695"/>
      <c r="ABM268" s="1549"/>
      <c r="ABN268" s="1550"/>
      <c r="ABO268" s="1550"/>
      <c r="ABP268" s="1694"/>
      <c r="ABQ268" s="1790"/>
      <c r="ABR268" s="1696"/>
      <c r="ABS268" s="1696"/>
      <c r="ABT268" s="1695"/>
      <c r="ABU268" s="1549"/>
      <c r="ABV268" s="1550"/>
      <c r="ABW268" s="1550"/>
      <c r="ABX268" s="1694"/>
      <c r="ABY268" s="1790"/>
      <c r="ABZ268" s="1696"/>
      <c r="ACA268" s="1696"/>
      <c r="ACB268" s="1695"/>
      <c r="ACC268" s="1549"/>
      <c r="ACD268" s="1550"/>
      <c r="ACE268" s="1550"/>
      <c r="ACF268" s="1694"/>
      <c r="ACG268" s="1790"/>
      <c r="ACH268" s="1696"/>
      <c r="ACI268" s="1696"/>
      <c r="ACJ268" s="1695"/>
      <c r="ACK268" s="1549"/>
      <c r="ACL268" s="1550"/>
      <c r="ACM268" s="1550"/>
      <c r="ACN268" s="1694"/>
      <c r="ACO268" s="1790"/>
      <c r="ACP268" s="1696"/>
      <c r="ACQ268" s="1696"/>
      <c r="ACR268" s="1695"/>
      <c r="ACS268" s="1549"/>
      <c r="ACT268" s="1550"/>
      <c r="ACU268" s="1550"/>
      <c r="ACV268" s="1694"/>
      <c r="ACW268" s="1790"/>
      <c r="ACX268" s="1696"/>
      <c r="ACY268" s="1696"/>
      <c r="ACZ268" s="1695"/>
      <c r="ADA268" s="1549"/>
      <c r="ADB268" s="1550"/>
      <c r="ADC268" s="1550"/>
      <c r="ADD268" s="1694"/>
      <c r="ADE268" s="1790"/>
      <c r="ADF268" s="1696"/>
      <c r="ADG268" s="1696"/>
      <c r="ADH268" s="1695"/>
      <c r="ADI268" s="1549"/>
      <c r="ADJ268" s="1550"/>
      <c r="ADK268" s="1550"/>
      <c r="ADL268" s="1694"/>
      <c r="ADM268" s="1790"/>
      <c r="ADN268" s="1696"/>
      <c r="ADO268" s="1696"/>
      <c r="ADP268" s="1695"/>
      <c r="ADQ268" s="1549"/>
      <c r="ADR268" s="1550"/>
      <c r="ADS268" s="1550"/>
      <c r="ADT268" s="1694"/>
      <c r="ADU268" s="1790"/>
      <c r="ADV268" s="1696"/>
      <c r="ADW268" s="1696"/>
      <c r="ADX268" s="1695"/>
      <c r="ADY268" s="1549"/>
      <c r="ADZ268" s="1550"/>
      <c r="AEA268" s="1550"/>
      <c r="AEB268" s="1694"/>
      <c r="AEC268" s="1790"/>
      <c r="AED268" s="1696"/>
      <c r="AEE268" s="1696"/>
      <c r="AEF268" s="1695"/>
      <c r="AEG268" s="1549"/>
      <c r="AEH268" s="1550"/>
      <c r="AEI268" s="1550"/>
      <c r="AEJ268" s="1694"/>
      <c r="AEK268" s="1790"/>
      <c r="AEL268" s="1696"/>
      <c r="AEM268" s="1696"/>
      <c r="AEN268" s="1695"/>
      <c r="AEO268" s="1549"/>
      <c r="AEP268" s="1550"/>
      <c r="AEQ268" s="1550"/>
      <c r="AER268" s="1694"/>
      <c r="AES268" s="1790"/>
      <c r="AET268" s="1696"/>
      <c r="AEU268" s="1696"/>
      <c r="AEV268" s="1695"/>
      <c r="AEW268" s="1549"/>
      <c r="AEX268" s="1550"/>
      <c r="AEY268" s="1550"/>
      <c r="AEZ268" s="1694"/>
      <c r="AFA268" s="1790"/>
      <c r="AFB268" s="1696"/>
      <c r="AFC268" s="1696"/>
      <c r="AFD268" s="1695"/>
      <c r="AFE268" s="1549"/>
      <c r="AFF268" s="1550"/>
      <c r="AFG268" s="1550"/>
      <c r="AFH268" s="1694"/>
      <c r="AFI268" s="1790"/>
      <c r="AFJ268" s="1696"/>
      <c r="AFK268" s="1696"/>
      <c r="AFL268" s="1695"/>
      <c r="AFM268" s="1549"/>
      <c r="AFN268" s="1550"/>
      <c r="AFO268" s="1550"/>
      <c r="AFP268" s="1694"/>
      <c r="AFQ268" s="1790"/>
      <c r="AFR268" s="1696"/>
      <c r="AFS268" s="1696"/>
      <c r="AFT268" s="1695"/>
      <c r="AFU268" s="1549"/>
      <c r="AFV268" s="1550"/>
      <c r="AFW268" s="1550"/>
      <c r="AFX268" s="1694"/>
      <c r="AFY268" s="1790"/>
      <c r="AFZ268" s="1696"/>
      <c r="AGA268" s="1696"/>
      <c r="AGB268" s="1695"/>
      <c r="AGC268" s="1549"/>
      <c r="AGD268" s="1550"/>
      <c r="AGE268" s="1550"/>
      <c r="AGF268" s="1694"/>
      <c r="AGG268" s="1790"/>
      <c r="AGH268" s="1696"/>
      <c r="AGI268" s="1696"/>
      <c r="AGJ268" s="1695"/>
      <c r="AGK268" s="1549"/>
      <c r="AGL268" s="1550"/>
      <c r="AGM268" s="1550"/>
      <c r="AGN268" s="1694"/>
      <c r="AGO268" s="1790"/>
      <c r="AGP268" s="1696"/>
      <c r="AGQ268" s="1696"/>
      <c r="AGR268" s="1695"/>
      <c r="AGS268" s="1549"/>
      <c r="AGT268" s="1550"/>
      <c r="AGU268" s="1550"/>
      <c r="AGV268" s="1694"/>
      <c r="AGW268" s="1790"/>
      <c r="AGX268" s="1696"/>
      <c r="AGY268" s="1696"/>
      <c r="AGZ268" s="1695"/>
      <c r="AHA268" s="1549"/>
      <c r="AHB268" s="1550"/>
      <c r="AHC268" s="1550"/>
      <c r="AHD268" s="1694"/>
      <c r="AHE268" s="1790"/>
      <c r="AHF268" s="1696"/>
      <c r="AHG268" s="1696"/>
      <c r="AHH268" s="1695"/>
      <c r="AHI268" s="1549"/>
      <c r="AHJ268" s="1550"/>
      <c r="AHK268" s="1550"/>
      <c r="AHL268" s="1694"/>
      <c r="AHM268" s="1790"/>
      <c r="AHN268" s="1696"/>
      <c r="AHO268" s="1696"/>
      <c r="AHP268" s="1695"/>
      <c r="AHQ268" s="1549"/>
      <c r="AHR268" s="1550"/>
      <c r="AHS268" s="1550"/>
      <c r="AHT268" s="1694"/>
      <c r="AHU268" s="1790"/>
      <c r="AHV268" s="1696"/>
      <c r="AHW268" s="1696"/>
      <c r="AHX268" s="1695"/>
      <c r="AHY268" s="1549"/>
      <c r="AHZ268" s="1550"/>
      <c r="AIA268" s="1550"/>
      <c r="AIB268" s="1694"/>
      <c r="AIC268" s="1790"/>
      <c r="AID268" s="1696"/>
      <c r="AIE268" s="1696"/>
      <c r="AIF268" s="1695"/>
      <c r="AIG268" s="1549"/>
      <c r="AIH268" s="1550"/>
      <c r="AII268" s="1550"/>
      <c r="AIJ268" s="1694"/>
      <c r="AIK268" s="1790"/>
      <c r="AIL268" s="1696"/>
      <c r="AIM268" s="1696"/>
      <c r="AIN268" s="1695"/>
      <c r="AIO268" s="1549"/>
      <c r="AIP268" s="1550"/>
      <c r="AIQ268" s="1550"/>
      <c r="AIR268" s="1694"/>
      <c r="AIS268" s="1790"/>
      <c r="AIT268" s="1696"/>
      <c r="AIU268" s="1696"/>
      <c r="AIV268" s="1695"/>
      <c r="AIW268" s="1549"/>
      <c r="AIX268" s="1550"/>
      <c r="AIY268" s="1550"/>
      <c r="AIZ268" s="1694"/>
      <c r="AJA268" s="1790"/>
      <c r="AJB268" s="1696"/>
      <c r="AJC268" s="1696"/>
      <c r="AJD268" s="1695"/>
      <c r="AJE268" s="1549"/>
      <c r="AJF268" s="1550"/>
      <c r="AJG268" s="1550"/>
      <c r="AJH268" s="1694"/>
      <c r="AJI268" s="1790"/>
      <c r="AJJ268" s="1696"/>
      <c r="AJK268" s="1696"/>
      <c r="AJL268" s="1695"/>
      <c r="AJM268" s="1549"/>
      <c r="AJN268" s="1550"/>
      <c r="AJO268" s="1550"/>
      <c r="AJP268" s="1694"/>
      <c r="AJQ268" s="1790"/>
      <c r="AJR268" s="1696"/>
      <c r="AJS268" s="1696"/>
      <c r="AJT268" s="1695"/>
      <c r="AJU268" s="1549"/>
      <c r="AJV268" s="1550"/>
      <c r="AJW268" s="1550"/>
      <c r="AJX268" s="1694"/>
      <c r="AJY268" s="1790"/>
      <c r="AJZ268" s="1696"/>
      <c r="AKA268" s="1696"/>
      <c r="AKB268" s="1695"/>
      <c r="AKC268" s="1549"/>
      <c r="AKD268" s="1550"/>
      <c r="AKE268" s="1550"/>
      <c r="AKF268" s="1694"/>
      <c r="AKG268" s="1790"/>
      <c r="AKH268" s="1696"/>
      <c r="AKI268" s="1696"/>
      <c r="AKJ268" s="1695"/>
      <c r="AKK268" s="1549"/>
      <c r="AKL268" s="1550"/>
      <c r="AKM268" s="1550"/>
      <c r="AKN268" s="1694"/>
      <c r="AKO268" s="1790"/>
      <c r="AKP268" s="1696"/>
      <c r="AKQ268" s="1696"/>
      <c r="AKR268" s="1695"/>
      <c r="AKS268" s="1549"/>
      <c r="AKT268" s="1550"/>
      <c r="AKU268" s="1550"/>
      <c r="AKV268" s="1694"/>
      <c r="AKW268" s="1790"/>
      <c r="AKX268" s="1696"/>
      <c r="AKY268" s="1696"/>
      <c r="AKZ268" s="1695"/>
      <c r="ALA268" s="1549"/>
      <c r="ALB268" s="1550"/>
      <c r="ALC268" s="1550"/>
      <c r="ALD268" s="1694"/>
      <c r="ALE268" s="1790"/>
      <c r="ALF268" s="1696"/>
      <c r="ALG268" s="1696"/>
      <c r="ALH268" s="1695"/>
      <c r="ALI268" s="1549"/>
      <c r="ALJ268" s="1550"/>
      <c r="ALK268" s="1550"/>
      <c r="ALL268" s="1694"/>
      <c r="ALM268" s="1790"/>
      <c r="ALN268" s="1696"/>
      <c r="ALO268" s="1696"/>
      <c r="ALP268" s="1695"/>
      <c r="ALQ268" s="1549"/>
      <c r="ALR268" s="1550"/>
      <c r="ALS268" s="1550"/>
      <c r="ALT268" s="1694"/>
      <c r="ALU268" s="1790"/>
      <c r="ALV268" s="1696"/>
      <c r="ALW268" s="1696"/>
      <c r="ALX268" s="1695"/>
      <c r="ALY268" s="1549"/>
      <c r="ALZ268" s="1550"/>
      <c r="AMA268" s="1550"/>
      <c r="AMB268" s="1694"/>
      <c r="AMC268" s="1790"/>
      <c r="AMD268" s="1696"/>
      <c r="AME268" s="1696"/>
      <c r="AMF268" s="1695"/>
      <c r="AMG268" s="1549"/>
      <c r="AMH268" s="1550"/>
      <c r="AMI268" s="1550"/>
      <c r="AMJ268" s="1703"/>
    </row>
    <row r="269" spans="1:1024" s="72" customFormat="1" ht="15" customHeight="1">
      <c r="A269" s="1694">
        <v>5100200030</v>
      </c>
      <c r="B269" s="1790"/>
      <c r="C269" s="1696" t="s">
        <v>4026</v>
      </c>
      <c r="D269" s="1696" t="s">
        <v>4229</v>
      </c>
      <c r="E269" s="1695">
        <v>6</v>
      </c>
      <c r="F269" s="1549">
        <v>4.47</v>
      </c>
      <c r="G269" s="1536">
        <f>F269*$I$2</f>
        <v>0</v>
      </c>
      <c r="H269" s="1536">
        <f>G269-G269*($I$1)</f>
        <v>0</v>
      </c>
      <c r="I269"/>
      <c r="L269" s="85"/>
      <c r="M269" s="85"/>
      <c r="N269" s="144"/>
      <c r="O269" s="145"/>
      <c r="P269" s="145"/>
      <c r="Q269" s="146"/>
      <c r="T269" s="85"/>
      <c r="U269" s="144"/>
      <c r="V269" s="145"/>
      <c r="W269" s="145"/>
      <c r="X269" s="146"/>
      <c r="Y269" s="1792"/>
      <c r="AB269" s="85"/>
      <c r="AC269" s="144"/>
      <c r="AD269" s="145"/>
      <c r="AE269" s="145"/>
      <c r="AF269" s="146"/>
      <c r="AG269" s="1792"/>
      <c r="AJ269" s="85"/>
      <c r="AK269" s="144"/>
      <c r="AL269" s="145"/>
      <c r="AM269" s="145"/>
      <c r="AN269" s="146"/>
      <c r="AO269" s="1792"/>
      <c r="AR269" s="85"/>
      <c r="AS269" s="144"/>
      <c r="AT269" s="145"/>
      <c r="AU269" s="145"/>
      <c r="AV269" s="146"/>
      <c r="AW269" s="1792"/>
      <c r="AZ269" s="85"/>
      <c r="BA269" s="144"/>
      <c r="BB269" s="145"/>
      <c r="BC269" s="145"/>
      <c r="BD269" s="146"/>
      <c r="BE269" s="1792"/>
      <c r="BH269" s="85"/>
      <c r="BI269" s="144"/>
      <c r="BJ269" s="145"/>
      <c r="BK269" s="145"/>
      <c r="BL269" s="146"/>
      <c r="BM269" s="1792"/>
      <c r="BP269" s="85"/>
      <c r="BQ269" s="144"/>
      <c r="BR269" s="145"/>
      <c r="BS269" s="145"/>
      <c r="BT269" s="146"/>
      <c r="BU269" s="1792"/>
      <c r="BX269" s="85"/>
      <c r="BY269" s="144"/>
      <c r="BZ269" s="145"/>
      <c r="CA269" s="145"/>
      <c r="CB269" s="146"/>
      <c r="CC269" s="1792"/>
      <c r="CF269" s="85"/>
      <c r="CG269" s="144"/>
      <c r="CH269" s="145"/>
      <c r="CI269" s="145"/>
      <c r="CJ269" s="146"/>
      <c r="CK269" s="1792"/>
      <c r="CN269" s="85"/>
      <c r="CO269" s="144"/>
      <c r="CP269" s="145"/>
      <c r="CQ269" s="145"/>
      <c r="CR269" s="146"/>
      <c r="CS269" s="1792"/>
      <c r="CV269" s="85"/>
      <c r="CW269" s="144"/>
      <c r="CX269" s="145"/>
      <c r="CY269" s="145"/>
      <c r="CZ269" s="146"/>
      <c r="DA269" s="1792"/>
      <c r="DD269" s="85"/>
      <c r="DE269" s="144"/>
      <c r="DF269" s="145"/>
      <c r="DG269" s="145"/>
      <c r="DH269" s="146"/>
      <c r="DI269" s="1792"/>
      <c r="DL269" s="85"/>
      <c r="DM269" s="144"/>
      <c r="DN269" s="145"/>
      <c r="DO269" s="145"/>
      <c r="DP269" s="146"/>
      <c r="DQ269" s="1792"/>
      <c r="DT269" s="85"/>
      <c r="DU269" s="144"/>
      <c r="DV269" s="145"/>
      <c r="DW269" s="145"/>
      <c r="DX269" s="146"/>
      <c r="DY269" s="1792"/>
      <c r="EB269" s="85"/>
      <c r="EC269" s="144"/>
      <c r="ED269" s="145"/>
      <c r="EE269" s="145"/>
      <c r="EF269" s="146"/>
      <c r="EG269" s="1792"/>
      <c r="EJ269" s="85"/>
      <c r="EK269" s="144"/>
      <c r="EL269" s="145"/>
      <c r="EM269" s="145"/>
      <c r="EN269" s="146"/>
      <c r="EO269" s="1792"/>
      <c r="ER269" s="85"/>
      <c r="ES269" s="144"/>
      <c r="ET269" s="145"/>
      <c r="EU269" s="145"/>
      <c r="EV269" s="146"/>
      <c r="EW269" s="1792"/>
      <c r="EZ269" s="85"/>
      <c r="FA269" s="144"/>
      <c r="FB269" s="145"/>
      <c r="FC269" s="145"/>
      <c r="FD269" s="146"/>
      <c r="FE269" s="1792"/>
      <c r="FH269" s="85"/>
      <c r="FI269" s="144"/>
      <c r="FJ269" s="145"/>
      <c r="FK269" s="145"/>
      <c r="FL269" s="146"/>
      <c r="FM269" s="1792"/>
      <c r="FP269" s="85"/>
      <c r="FQ269" s="144"/>
      <c r="FR269" s="145"/>
      <c r="FS269" s="145"/>
      <c r="FT269" s="146"/>
      <c r="FU269" s="1792"/>
      <c r="FX269" s="85"/>
      <c r="FY269" s="144"/>
      <c r="FZ269" s="145"/>
      <c r="GA269" s="145"/>
      <c r="GB269" s="146"/>
      <c r="GC269" s="1792"/>
      <c r="GF269" s="85"/>
      <c r="GG269" s="144"/>
      <c r="GH269" s="145"/>
      <c r="GI269" s="145"/>
      <c r="GJ269" s="146"/>
      <c r="GK269" s="1792"/>
      <c r="GN269" s="85"/>
      <c r="GO269" s="144"/>
      <c r="GP269" s="145"/>
      <c r="GQ269" s="145"/>
      <c r="GR269" s="146"/>
      <c r="GS269" s="1792"/>
      <c r="GV269" s="85"/>
      <c r="GW269" s="144"/>
      <c r="GX269" s="145"/>
      <c r="GY269" s="145"/>
      <c r="GZ269" s="146"/>
      <c r="HA269" s="1792"/>
      <c r="HD269" s="85"/>
      <c r="HE269" s="144"/>
      <c r="HF269" s="145"/>
      <c r="HG269" s="145"/>
      <c r="HH269" s="146"/>
      <c r="HI269" s="1792"/>
      <c r="HL269" s="85"/>
      <c r="HM269" s="144"/>
      <c r="HN269" s="145"/>
      <c r="HO269" s="145"/>
      <c r="HP269" s="146"/>
      <c r="HQ269" s="1792"/>
      <c r="HT269" s="85"/>
      <c r="HU269" s="144"/>
      <c r="HV269" s="145"/>
      <c r="HW269" s="145"/>
      <c r="HX269" s="146"/>
      <c r="HY269" s="1792"/>
      <c r="IB269" s="85"/>
      <c r="IC269" s="144"/>
      <c r="ID269" s="145"/>
      <c r="IE269" s="145"/>
      <c r="IF269" s="146"/>
      <c r="IG269" s="1792"/>
      <c r="IJ269" s="85"/>
      <c r="IK269" s="144"/>
      <c r="IL269" s="145"/>
      <c r="IM269" s="145"/>
      <c r="IN269" s="146"/>
      <c r="IO269" s="1792"/>
      <c r="IR269" s="85"/>
      <c r="IS269" s="144"/>
      <c r="IT269" s="145"/>
      <c r="IU269" s="145"/>
      <c r="IV269" s="146"/>
      <c r="IW269" s="1792"/>
      <c r="IZ269" s="85"/>
      <c r="JA269" s="144"/>
      <c r="JB269" s="145"/>
      <c r="JC269" s="145"/>
      <c r="JD269" s="146"/>
      <c r="JE269" s="1792"/>
      <c r="JH269" s="85"/>
      <c r="JI269" s="144"/>
      <c r="JJ269" s="145"/>
      <c r="JK269" s="145"/>
      <c r="JL269" s="146"/>
      <c r="JM269" s="1792"/>
      <c r="JP269" s="85"/>
      <c r="JQ269" s="144"/>
      <c r="JR269" s="145"/>
      <c r="JS269" s="145"/>
      <c r="JT269" s="146"/>
      <c r="JU269" s="1792"/>
      <c r="JX269" s="85"/>
      <c r="JY269" s="144"/>
      <c r="JZ269" s="145"/>
      <c r="KA269" s="145"/>
      <c r="KB269" s="146"/>
      <c r="KC269" s="1792"/>
      <c r="KF269" s="85"/>
      <c r="KG269" s="144"/>
      <c r="KH269" s="145"/>
      <c r="KI269" s="145"/>
      <c r="KJ269" s="146"/>
      <c r="KK269" s="1792"/>
      <c r="KN269" s="85"/>
      <c r="KO269" s="144"/>
      <c r="KP269" s="145"/>
      <c r="KQ269" s="145"/>
      <c r="KR269" s="146"/>
      <c r="KS269" s="1792"/>
      <c r="KV269" s="85"/>
      <c r="KW269" s="144"/>
      <c r="KX269" s="145"/>
      <c r="KY269" s="145"/>
      <c r="KZ269" s="146"/>
      <c r="LA269" s="1792"/>
      <c r="LD269" s="85"/>
      <c r="LE269" s="144"/>
      <c r="LF269" s="145"/>
      <c r="LG269" s="145"/>
      <c r="LH269" s="146"/>
      <c r="LI269" s="1792"/>
      <c r="LL269" s="85"/>
      <c r="LM269" s="144"/>
      <c r="LN269" s="145"/>
      <c r="LO269" s="145"/>
      <c r="LP269" s="146"/>
      <c r="LQ269" s="1792"/>
      <c r="LT269" s="85"/>
      <c r="LU269" s="144"/>
      <c r="LV269" s="145"/>
      <c r="LW269" s="145"/>
      <c r="LX269" s="146"/>
      <c r="LY269" s="1792"/>
      <c r="MB269" s="85"/>
      <c r="MC269" s="144"/>
      <c r="MD269" s="145"/>
      <c r="ME269" s="145"/>
      <c r="MF269" s="146"/>
      <c r="MG269" s="1792"/>
      <c r="MJ269" s="85"/>
      <c r="MK269" s="144"/>
      <c r="ML269" s="145"/>
      <c r="MM269" s="145"/>
      <c r="MN269" s="146"/>
      <c r="MO269" s="1792"/>
      <c r="MR269" s="85"/>
      <c r="MS269" s="144"/>
      <c r="MT269" s="145"/>
      <c r="MU269" s="145"/>
      <c r="MV269" s="146"/>
      <c r="MW269" s="1792"/>
      <c r="MZ269" s="85"/>
      <c r="NA269" s="144"/>
      <c r="NB269" s="145"/>
      <c r="NC269" s="145"/>
      <c r="ND269" s="146"/>
      <c r="NE269" s="1792"/>
      <c r="NH269" s="85"/>
      <c r="NI269" s="144"/>
      <c r="NJ269" s="145"/>
      <c r="NK269" s="145"/>
      <c r="NL269" s="146"/>
      <c r="NM269" s="1792"/>
      <c r="NP269" s="85"/>
      <c r="NQ269" s="144"/>
      <c r="NR269" s="145"/>
      <c r="NS269" s="145"/>
      <c r="NT269" s="146"/>
      <c r="NU269" s="1792"/>
      <c r="NX269" s="85"/>
      <c r="NY269" s="144"/>
      <c r="NZ269" s="145"/>
      <c r="OA269" s="145"/>
      <c r="OB269" s="146"/>
      <c r="OC269" s="1792"/>
      <c r="OF269" s="85"/>
      <c r="OG269" s="144"/>
      <c r="OH269" s="145"/>
      <c r="OI269" s="145"/>
      <c r="OJ269" s="146"/>
      <c r="OK269" s="1792"/>
      <c r="ON269" s="85"/>
      <c r="OO269" s="144"/>
      <c r="OP269" s="145"/>
      <c r="OQ269" s="145"/>
      <c r="OR269" s="146"/>
      <c r="OS269" s="1792"/>
      <c r="OV269" s="85"/>
      <c r="OW269" s="144"/>
      <c r="OX269" s="145"/>
      <c r="OY269" s="145"/>
      <c r="OZ269" s="146"/>
      <c r="PA269" s="1792"/>
      <c r="PD269" s="85"/>
      <c r="PE269" s="144"/>
      <c r="PF269" s="145"/>
      <c r="PG269" s="145"/>
      <c r="PH269" s="146"/>
      <c r="PI269" s="1792"/>
      <c r="PL269" s="85"/>
      <c r="PM269" s="144"/>
      <c r="PN269" s="145"/>
      <c r="PO269" s="145"/>
      <c r="PP269" s="146"/>
      <c r="PQ269" s="1792"/>
      <c r="PT269" s="85"/>
      <c r="PU269" s="144"/>
      <c r="PV269" s="145"/>
      <c r="PW269" s="145"/>
      <c r="PX269" s="146"/>
      <c r="PY269" s="1792"/>
      <c r="QB269" s="85"/>
      <c r="QC269" s="144"/>
      <c r="QD269" s="145"/>
      <c r="QE269" s="145"/>
      <c r="QF269" s="146"/>
      <c r="QG269" s="1792"/>
      <c r="QJ269" s="85"/>
      <c r="QK269" s="144"/>
      <c r="QL269" s="145"/>
      <c r="QM269" s="145"/>
      <c r="QN269" s="146"/>
      <c r="QO269" s="1792"/>
      <c r="QR269" s="85"/>
      <c r="QS269" s="144"/>
      <c r="QT269" s="145"/>
      <c r="QU269" s="145"/>
      <c r="QV269" s="146"/>
      <c r="QW269" s="1792"/>
      <c r="QZ269" s="85"/>
      <c r="RA269" s="144"/>
      <c r="RB269" s="145"/>
      <c r="RC269" s="145"/>
      <c r="RD269" s="146"/>
      <c r="RE269" s="1792"/>
      <c r="RH269" s="85"/>
      <c r="RI269" s="144"/>
      <c r="RJ269" s="145"/>
      <c r="RK269" s="145"/>
      <c r="RL269" s="146"/>
      <c r="RM269" s="1792"/>
      <c r="RP269" s="85"/>
      <c r="RQ269" s="144"/>
      <c r="RR269" s="145"/>
      <c r="RS269" s="145"/>
      <c r="RT269" s="146"/>
      <c r="RU269" s="1792"/>
      <c r="RX269" s="85"/>
      <c r="RY269" s="144"/>
      <c r="RZ269" s="145"/>
      <c r="SA269" s="145"/>
      <c r="SB269" s="146"/>
      <c r="SC269" s="1792"/>
      <c r="SF269" s="85"/>
      <c r="SG269" s="144"/>
      <c r="SH269" s="145"/>
      <c r="SI269" s="145"/>
      <c r="SJ269" s="146"/>
      <c r="SK269" s="1792"/>
      <c r="SN269" s="85"/>
      <c r="SO269" s="144"/>
      <c r="SP269" s="145"/>
      <c r="SQ269" s="145"/>
      <c r="SR269" s="146"/>
      <c r="SS269" s="1792"/>
      <c r="SV269" s="85"/>
      <c r="SW269" s="144"/>
      <c r="SX269" s="145"/>
      <c r="SY269" s="145"/>
      <c r="SZ269" s="146"/>
      <c r="TA269" s="1792"/>
      <c r="TD269" s="85"/>
      <c r="TE269" s="144"/>
      <c r="TF269" s="145"/>
      <c r="TG269" s="145"/>
      <c r="TH269" s="146"/>
      <c r="TI269" s="1792"/>
      <c r="TL269" s="85"/>
      <c r="TM269" s="144"/>
      <c r="TN269" s="145"/>
      <c r="TO269" s="145"/>
      <c r="TP269" s="146"/>
      <c r="TQ269" s="1792"/>
      <c r="TT269" s="85"/>
      <c r="TU269" s="144"/>
      <c r="TV269" s="145"/>
      <c r="TW269" s="145"/>
      <c r="TX269" s="146"/>
      <c r="TY269" s="1792"/>
      <c r="UB269" s="85"/>
      <c r="UC269" s="144"/>
      <c r="UD269" s="145"/>
      <c r="UE269" s="145"/>
      <c r="UF269" s="146"/>
      <c r="UG269" s="1792"/>
      <c r="UJ269" s="85"/>
      <c r="UK269" s="144"/>
      <c r="UL269" s="145"/>
      <c r="UM269" s="145"/>
      <c r="UN269" s="146"/>
      <c r="UO269" s="1792"/>
      <c r="UR269" s="85"/>
      <c r="US269" s="144"/>
      <c r="UT269" s="145"/>
      <c r="UU269" s="145"/>
      <c r="UV269" s="146"/>
      <c r="UW269" s="1792"/>
      <c r="UZ269" s="85"/>
      <c r="VA269" s="144"/>
      <c r="VB269" s="145"/>
      <c r="VC269" s="145"/>
      <c r="VD269" s="146"/>
      <c r="VE269" s="1792"/>
      <c r="VH269" s="85"/>
      <c r="VI269" s="144"/>
      <c r="VJ269" s="145"/>
      <c r="VK269" s="145"/>
      <c r="VL269" s="146"/>
      <c r="VM269" s="1792"/>
      <c r="VP269" s="85"/>
      <c r="VQ269" s="144"/>
      <c r="VR269" s="145"/>
      <c r="VS269" s="145"/>
      <c r="VT269" s="146"/>
      <c r="VU269" s="1792"/>
      <c r="VX269" s="85"/>
      <c r="VY269" s="144"/>
      <c r="VZ269" s="145"/>
      <c r="WA269" s="145"/>
      <c r="WB269" s="146"/>
      <c r="WC269" s="1792"/>
      <c r="WF269" s="85"/>
      <c r="WG269" s="144"/>
      <c r="WH269" s="145"/>
      <c r="WI269" s="145"/>
      <c r="WJ269" s="146"/>
      <c r="WK269" s="1792"/>
      <c r="WN269" s="85"/>
      <c r="WO269" s="144"/>
      <c r="WP269" s="145"/>
      <c r="WQ269" s="145"/>
      <c r="WR269" s="146"/>
      <c r="WS269" s="1792"/>
      <c r="WV269" s="85"/>
      <c r="WW269" s="144"/>
      <c r="WX269" s="145"/>
      <c r="WY269" s="145"/>
      <c r="WZ269" s="146"/>
      <c r="XA269" s="1792"/>
      <c r="XD269" s="85"/>
      <c r="XE269" s="144"/>
      <c r="XF269" s="145"/>
      <c r="XG269" s="145"/>
      <c r="XH269" s="146"/>
      <c r="XI269" s="1792"/>
      <c r="XL269" s="85"/>
      <c r="XM269" s="144"/>
      <c r="XN269" s="145"/>
      <c r="XO269" s="145"/>
      <c r="XP269" s="146"/>
      <c r="XQ269" s="1792"/>
      <c r="XT269" s="85"/>
      <c r="XU269" s="144"/>
      <c r="XV269" s="145"/>
      <c r="XW269" s="145"/>
      <c r="XX269" s="146"/>
      <c r="XY269" s="1792"/>
      <c r="YB269" s="85"/>
      <c r="YC269" s="144"/>
      <c r="YD269" s="145"/>
      <c r="YE269" s="145"/>
      <c r="YF269" s="146"/>
      <c r="YG269" s="1792"/>
      <c r="YJ269" s="85"/>
      <c r="YK269" s="144"/>
      <c r="YL269" s="145"/>
      <c r="YM269" s="145"/>
      <c r="YN269" s="146"/>
      <c r="YO269" s="1792"/>
      <c r="YR269" s="85"/>
      <c r="YS269" s="144"/>
      <c r="YT269" s="145"/>
      <c r="YU269" s="145"/>
      <c r="YV269" s="146"/>
      <c r="YW269" s="1792"/>
      <c r="YZ269" s="85"/>
      <c r="ZA269" s="144"/>
      <c r="ZB269" s="145"/>
      <c r="ZC269" s="145"/>
      <c r="ZD269" s="146"/>
      <c r="ZE269" s="1792"/>
      <c r="ZH269" s="85"/>
      <c r="ZI269" s="144"/>
      <c r="ZJ269" s="145"/>
      <c r="ZK269" s="145"/>
      <c r="ZL269" s="146"/>
      <c r="ZM269" s="1792"/>
      <c r="ZP269" s="85"/>
      <c r="ZQ269" s="144"/>
      <c r="ZR269" s="145"/>
      <c r="ZS269" s="145"/>
      <c r="ZT269" s="146"/>
      <c r="ZU269" s="1792"/>
      <c r="ZX269" s="85"/>
      <c r="ZY269" s="144"/>
      <c r="ZZ269" s="145"/>
      <c r="AAA269" s="145"/>
      <c r="AAB269" s="146"/>
      <c r="AAC269" s="1792"/>
      <c r="AAF269" s="85"/>
      <c r="AAG269" s="144"/>
      <c r="AAH269" s="145"/>
      <c r="AAI269" s="145"/>
      <c r="AAJ269" s="146"/>
      <c r="AAK269" s="1792"/>
      <c r="AAN269" s="85"/>
      <c r="AAO269" s="144"/>
      <c r="AAP269" s="145"/>
      <c r="AAQ269" s="2057"/>
      <c r="AAR269" s="1694"/>
      <c r="AAS269" s="1790"/>
      <c r="AAT269" s="1696"/>
      <c r="AAU269" s="1696"/>
      <c r="AAV269" s="1695"/>
      <c r="AAW269" s="1549"/>
      <c r="AAX269" s="1550"/>
      <c r="AAY269" s="1550"/>
      <c r="AAZ269" s="1694"/>
      <c r="ABA269" s="1790"/>
      <c r="ABB269" s="1696"/>
      <c r="ABC269" s="1696"/>
      <c r="ABD269" s="1695"/>
      <c r="ABE269" s="1549"/>
      <c r="ABF269" s="1550"/>
      <c r="ABG269" s="1550"/>
      <c r="ABH269" s="1694"/>
      <c r="ABI269" s="1790"/>
      <c r="ABJ269" s="1696"/>
      <c r="ABK269" s="1696"/>
      <c r="ABL269" s="1695"/>
      <c r="ABM269" s="1549"/>
      <c r="ABN269" s="1550"/>
      <c r="ABO269" s="1550"/>
      <c r="ABP269" s="1694"/>
      <c r="ABQ269" s="1790"/>
      <c r="ABR269" s="1696"/>
      <c r="ABS269" s="1696"/>
      <c r="ABT269" s="1695"/>
      <c r="ABU269" s="1549"/>
      <c r="ABV269" s="1550"/>
      <c r="ABW269" s="1550"/>
      <c r="ABX269" s="1694"/>
      <c r="ABY269" s="1790"/>
      <c r="ABZ269" s="1696"/>
      <c r="ACA269" s="1696"/>
      <c r="ACB269" s="1695"/>
      <c r="ACC269" s="1549"/>
      <c r="ACD269" s="1550"/>
      <c r="ACE269" s="1550"/>
      <c r="ACF269" s="1694"/>
      <c r="ACG269" s="1790"/>
      <c r="ACH269" s="1696"/>
      <c r="ACI269" s="1696"/>
      <c r="ACJ269" s="1695"/>
      <c r="ACK269" s="1549"/>
      <c r="ACL269" s="1550"/>
      <c r="ACM269" s="1550"/>
      <c r="ACN269" s="1694"/>
      <c r="ACO269" s="1790"/>
      <c r="ACP269" s="1696"/>
      <c r="ACQ269" s="1696"/>
      <c r="ACR269" s="1695"/>
      <c r="ACS269" s="1549"/>
      <c r="ACT269" s="1550"/>
      <c r="ACU269" s="1550"/>
      <c r="ACV269" s="1694"/>
      <c r="ACW269" s="1790"/>
      <c r="ACX269" s="1696"/>
      <c r="ACY269" s="1696"/>
      <c r="ACZ269" s="1695"/>
      <c r="ADA269" s="1549"/>
      <c r="ADB269" s="1550"/>
      <c r="ADC269" s="1550"/>
      <c r="ADD269" s="1694"/>
      <c r="ADE269" s="1790"/>
      <c r="ADF269" s="1696"/>
      <c r="ADG269" s="1696"/>
      <c r="ADH269" s="1695"/>
      <c r="ADI269" s="1549"/>
      <c r="ADJ269" s="1550"/>
      <c r="ADK269" s="1550"/>
      <c r="ADL269" s="1694"/>
      <c r="ADM269" s="1790"/>
      <c r="ADN269" s="1696"/>
      <c r="ADO269" s="1696"/>
      <c r="ADP269" s="1695"/>
      <c r="ADQ269" s="1549"/>
      <c r="ADR269" s="1550"/>
      <c r="ADS269" s="1550"/>
      <c r="ADT269" s="1694"/>
      <c r="ADU269" s="1790"/>
      <c r="ADV269" s="1696"/>
      <c r="ADW269" s="1696"/>
      <c r="ADX269" s="1695"/>
      <c r="ADY269" s="1549"/>
      <c r="ADZ269" s="1550"/>
      <c r="AEA269" s="1550"/>
      <c r="AEB269" s="1694"/>
      <c r="AEC269" s="1790"/>
      <c r="AED269" s="1696"/>
      <c r="AEE269" s="1696"/>
      <c r="AEF269" s="1695"/>
      <c r="AEG269" s="1549"/>
      <c r="AEH269" s="1550"/>
      <c r="AEI269" s="1550"/>
      <c r="AEJ269" s="1694"/>
      <c r="AEK269" s="1790"/>
      <c r="AEL269" s="1696"/>
      <c r="AEM269" s="1696"/>
      <c r="AEN269" s="1695"/>
      <c r="AEO269" s="1549"/>
      <c r="AEP269" s="1550"/>
      <c r="AEQ269" s="1550"/>
      <c r="AER269" s="1694"/>
      <c r="AES269" s="1790"/>
      <c r="AET269" s="1696"/>
      <c r="AEU269" s="1696"/>
      <c r="AEV269" s="1695"/>
      <c r="AEW269" s="1549"/>
      <c r="AEX269" s="1550"/>
      <c r="AEY269" s="1550"/>
      <c r="AEZ269" s="1694"/>
      <c r="AFA269" s="1790"/>
      <c r="AFB269" s="1696"/>
      <c r="AFC269" s="1696"/>
      <c r="AFD269" s="1695"/>
      <c r="AFE269" s="1549"/>
      <c r="AFF269" s="1550"/>
      <c r="AFG269" s="1550"/>
      <c r="AFH269" s="1694"/>
      <c r="AFI269" s="1790"/>
      <c r="AFJ269" s="1696"/>
      <c r="AFK269" s="1696"/>
      <c r="AFL269" s="1695"/>
      <c r="AFM269" s="1549"/>
      <c r="AFN269" s="1550"/>
      <c r="AFO269" s="1550"/>
      <c r="AFP269" s="1694"/>
      <c r="AFQ269" s="1790"/>
      <c r="AFR269" s="1696"/>
      <c r="AFS269" s="1696"/>
      <c r="AFT269" s="1695"/>
      <c r="AFU269" s="1549"/>
      <c r="AFV269" s="1550"/>
      <c r="AFW269" s="1550"/>
      <c r="AFX269" s="1694"/>
      <c r="AFY269" s="1790"/>
      <c r="AFZ269" s="1696"/>
      <c r="AGA269" s="1696"/>
      <c r="AGB269" s="1695"/>
      <c r="AGC269" s="1549"/>
      <c r="AGD269" s="1550"/>
      <c r="AGE269" s="1550"/>
      <c r="AGF269" s="1694"/>
      <c r="AGG269" s="1790"/>
      <c r="AGH269" s="1696"/>
      <c r="AGI269" s="1696"/>
      <c r="AGJ269" s="1695"/>
      <c r="AGK269" s="1549"/>
      <c r="AGL269" s="1550"/>
      <c r="AGM269" s="1550"/>
      <c r="AGN269" s="1694"/>
      <c r="AGO269" s="1790"/>
      <c r="AGP269" s="1696"/>
      <c r="AGQ269" s="1696"/>
      <c r="AGR269" s="1695"/>
      <c r="AGS269" s="1549"/>
      <c r="AGT269" s="1550"/>
      <c r="AGU269" s="1550"/>
      <c r="AGV269" s="1694"/>
      <c r="AGW269" s="1790"/>
      <c r="AGX269" s="1696"/>
      <c r="AGY269" s="1696"/>
      <c r="AGZ269" s="1695"/>
      <c r="AHA269" s="1549"/>
      <c r="AHB269" s="1550"/>
      <c r="AHC269" s="1550"/>
      <c r="AHD269" s="1694"/>
      <c r="AHE269" s="1790"/>
      <c r="AHF269" s="1696"/>
      <c r="AHG269" s="1696"/>
      <c r="AHH269" s="1695"/>
      <c r="AHI269" s="1549"/>
      <c r="AHJ269" s="1550"/>
      <c r="AHK269" s="1550"/>
      <c r="AHL269" s="1694"/>
      <c r="AHM269" s="1790"/>
      <c r="AHN269" s="1696"/>
      <c r="AHO269" s="1696"/>
      <c r="AHP269" s="1695"/>
      <c r="AHQ269" s="1549"/>
      <c r="AHR269" s="1550"/>
      <c r="AHS269" s="1550"/>
      <c r="AHT269" s="1694"/>
      <c r="AHU269" s="1790"/>
      <c r="AHV269" s="1696"/>
      <c r="AHW269" s="1696"/>
      <c r="AHX269" s="1695"/>
      <c r="AHY269" s="1549"/>
      <c r="AHZ269" s="1550"/>
      <c r="AIA269" s="1550"/>
      <c r="AIB269" s="1694"/>
      <c r="AIC269" s="1790"/>
      <c r="AID269" s="1696"/>
      <c r="AIE269" s="1696"/>
      <c r="AIF269" s="1695"/>
      <c r="AIG269" s="1549"/>
      <c r="AIH269" s="1550"/>
      <c r="AII269" s="1550"/>
      <c r="AIJ269" s="1694"/>
      <c r="AIK269" s="1790"/>
      <c r="AIL269" s="1696"/>
      <c r="AIM269" s="1696"/>
      <c r="AIN269" s="1695"/>
      <c r="AIO269" s="1549"/>
      <c r="AIP269" s="1550"/>
      <c r="AIQ269" s="1550"/>
      <c r="AIR269" s="1694"/>
      <c r="AIS269" s="1790"/>
      <c r="AIT269" s="1696"/>
      <c r="AIU269" s="1696"/>
      <c r="AIV269" s="1695"/>
      <c r="AIW269" s="1549"/>
      <c r="AIX269" s="1550"/>
      <c r="AIY269" s="1550"/>
      <c r="AIZ269" s="1694"/>
      <c r="AJA269" s="1790"/>
      <c r="AJB269" s="1696"/>
      <c r="AJC269" s="1696"/>
      <c r="AJD269" s="1695"/>
      <c r="AJE269" s="1549"/>
      <c r="AJF269" s="1550"/>
      <c r="AJG269" s="1550"/>
      <c r="AJH269" s="1694"/>
      <c r="AJI269" s="1790"/>
      <c r="AJJ269" s="1696"/>
      <c r="AJK269" s="1696"/>
      <c r="AJL269" s="1695"/>
      <c r="AJM269" s="1549"/>
      <c r="AJN269" s="1550"/>
      <c r="AJO269" s="1550"/>
      <c r="AJP269" s="1694"/>
      <c r="AJQ269" s="1790"/>
      <c r="AJR269" s="1696"/>
      <c r="AJS269" s="1696"/>
      <c r="AJT269" s="1695"/>
      <c r="AJU269" s="1549"/>
      <c r="AJV269" s="1550"/>
      <c r="AJW269" s="1550"/>
      <c r="AJX269" s="1694"/>
      <c r="AJY269" s="1790"/>
      <c r="AJZ269" s="1696"/>
      <c r="AKA269" s="1696"/>
      <c r="AKB269" s="1695"/>
      <c r="AKC269" s="1549"/>
      <c r="AKD269" s="1550"/>
      <c r="AKE269" s="1550"/>
      <c r="AKF269" s="1694"/>
      <c r="AKG269" s="1790"/>
      <c r="AKH269" s="1696"/>
      <c r="AKI269" s="1696"/>
      <c r="AKJ269" s="1695"/>
      <c r="AKK269" s="1549"/>
      <c r="AKL269" s="1550"/>
      <c r="AKM269" s="1550"/>
      <c r="AKN269" s="1694"/>
      <c r="AKO269" s="1790"/>
      <c r="AKP269" s="1696"/>
      <c r="AKQ269" s="1696"/>
      <c r="AKR269" s="1695"/>
      <c r="AKS269" s="1549"/>
      <c r="AKT269" s="1550"/>
      <c r="AKU269" s="1550"/>
      <c r="AKV269" s="1694"/>
      <c r="AKW269" s="1790"/>
      <c r="AKX269" s="1696"/>
      <c r="AKY269" s="1696"/>
      <c r="AKZ269" s="1695"/>
      <c r="ALA269" s="1549"/>
      <c r="ALB269" s="1550"/>
      <c r="ALC269" s="1550"/>
      <c r="ALD269" s="1694"/>
      <c r="ALE269" s="1790"/>
      <c r="ALF269" s="1696"/>
      <c r="ALG269" s="1696"/>
      <c r="ALH269" s="1695"/>
      <c r="ALI269" s="1549"/>
      <c r="ALJ269" s="1550"/>
      <c r="ALK269" s="1550"/>
      <c r="ALL269" s="1694"/>
      <c r="ALM269" s="1790"/>
      <c r="ALN269" s="1696"/>
      <c r="ALO269" s="1696"/>
      <c r="ALP269" s="1695"/>
      <c r="ALQ269" s="1549"/>
      <c r="ALR269" s="1550"/>
      <c r="ALS269" s="1550"/>
      <c r="ALT269" s="1694"/>
      <c r="ALU269" s="1790"/>
      <c r="ALV269" s="1696"/>
      <c r="ALW269" s="1696"/>
      <c r="ALX269" s="1695"/>
      <c r="ALY269" s="1549"/>
      <c r="ALZ269" s="1550"/>
      <c r="AMA269" s="1550"/>
      <c r="AMB269" s="1694"/>
      <c r="AMC269" s="1790"/>
      <c r="AMD269" s="1696"/>
      <c r="AME269" s="1696"/>
      <c r="AMF269" s="1695"/>
      <c r="AMG269" s="1549"/>
      <c r="AMH269" s="1550"/>
      <c r="AMI269" s="1550"/>
      <c r="AMJ269" s="1703"/>
    </row>
    <row r="270" spans="1:1024" s="72" customFormat="1" ht="15" customHeight="1">
      <c r="A270" s="1694">
        <v>9510100001</v>
      </c>
      <c r="B270" s="1791" t="s">
        <v>4230</v>
      </c>
      <c r="C270" s="1696" t="s">
        <v>4028</v>
      </c>
      <c r="D270" s="1696" t="s">
        <v>4041</v>
      </c>
      <c r="E270" s="1695">
        <v>6</v>
      </c>
      <c r="F270" s="1549">
        <v>8.67</v>
      </c>
      <c r="G270" s="1536">
        <f>F270*$I$2</f>
        <v>0</v>
      </c>
      <c r="H270" s="1536">
        <f>G270-G270*($I$1)</f>
        <v>0</v>
      </c>
      <c r="I270"/>
      <c r="L270" s="85"/>
      <c r="M270" s="85"/>
      <c r="N270" s="144"/>
      <c r="O270" s="145"/>
      <c r="P270" s="145"/>
      <c r="Q270" s="146"/>
      <c r="T270" s="85"/>
      <c r="U270" s="144"/>
      <c r="V270" s="145"/>
      <c r="W270" s="145"/>
      <c r="X270" s="146"/>
      <c r="Y270" s="1792"/>
      <c r="AB270" s="85"/>
      <c r="AC270" s="144"/>
      <c r="AD270" s="145"/>
      <c r="AE270" s="145"/>
      <c r="AF270" s="146"/>
      <c r="AG270" s="1792"/>
      <c r="AJ270" s="85"/>
      <c r="AK270" s="144"/>
      <c r="AL270" s="145"/>
      <c r="AM270" s="145"/>
      <c r="AN270" s="146"/>
      <c r="AO270" s="1792"/>
      <c r="AR270" s="85"/>
      <c r="AS270" s="144"/>
      <c r="AT270" s="145"/>
      <c r="AU270" s="145"/>
      <c r="AV270" s="146"/>
      <c r="AW270" s="1792"/>
      <c r="AZ270" s="85"/>
      <c r="BA270" s="144"/>
      <c r="BB270" s="145"/>
      <c r="BC270" s="145"/>
      <c r="BD270" s="146"/>
      <c r="BE270" s="1792"/>
      <c r="BH270" s="85"/>
      <c r="BI270" s="144"/>
      <c r="BJ270" s="145"/>
      <c r="BK270" s="145"/>
      <c r="BL270" s="146"/>
      <c r="BM270" s="1792"/>
      <c r="BP270" s="85"/>
      <c r="BQ270" s="144"/>
      <c r="BR270" s="145"/>
      <c r="BS270" s="145"/>
      <c r="BT270" s="146"/>
      <c r="BU270" s="1792"/>
      <c r="BX270" s="85"/>
      <c r="BY270" s="144"/>
      <c r="BZ270" s="145"/>
      <c r="CA270" s="145"/>
      <c r="CB270" s="146"/>
      <c r="CC270" s="1792"/>
      <c r="CF270" s="85"/>
      <c r="CG270" s="144"/>
      <c r="CH270" s="145"/>
      <c r="CI270" s="145"/>
      <c r="CJ270" s="146"/>
      <c r="CK270" s="1792"/>
      <c r="CN270" s="85"/>
      <c r="CO270" s="144"/>
      <c r="CP270" s="145"/>
      <c r="CQ270" s="145"/>
      <c r="CR270" s="146"/>
      <c r="CS270" s="1792"/>
      <c r="CV270" s="85"/>
      <c r="CW270" s="144"/>
      <c r="CX270" s="145"/>
      <c r="CY270" s="145"/>
      <c r="CZ270" s="146"/>
      <c r="DA270" s="1792"/>
      <c r="DD270" s="85"/>
      <c r="DE270" s="144"/>
      <c r="DF270" s="145"/>
      <c r="DG270" s="145"/>
      <c r="DH270" s="146"/>
      <c r="DI270" s="1792"/>
      <c r="DL270" s="85"/>
      <c r="DM270" s="144"/>
      <c r="DN270" s="145"/>
      <c r="DO270" s="145"/>
      <c r="DP270" s="146"/>
      <c r="DQ270" s="1792"/>
      <c r="DT270" s="85"/>
      <c r="DU270" s="144"/>
      <c r="DV270" s="145"/>
      <c r="DW270" s="145"/>
      <c r="DX270" s="146"/>
      <c r="DY270" s="1792"/>
      <c r="EB270" s="85"/>
      <c r="EC270" s="144"/>
      <c r="ED270" s="145"/>
      <c r="EE270" s="145"/>
      <c r="EF270" s="146"/>
      <c r="EG270" s="1792"/>
      <c r="EJ270" s="85"/>
      <c r="EK270" s="144"/>
      <c r="EL270" s="145"/>
      <c r="EM270" s="145"/>
      <c r="EN270" s="146"/>
      <c r="EO270" s="1792"/>
      <c r="ER270" s="85"/>
      <c r="ES270" s="144"/>
      <c r="ET270" s="145"/>
      <c r="EU270" s="145"/>
      <c r="EV270" s="146"/>
      <c r="EW270" s="1792"/>
      <c r="EZ270" s="85"/>
      <c r="FA270" s="144"/>
      <c r="FB270" s="145"/>
      <c r="FC270" s="145"/>
      <c r="FD270" s="146"/>
      <c r="FE270" s="1792"/>
      <c r="FH270" s="85"/>
      <c r="FI270" s="144"/>
      <c r="FJ270" s="145"/>
      <c r="FK270" s="145"/>
      <c r="FL270" s="146"/>
      <c r="FM270" s="1792"/>
      <c r="FP270" s="85"/>
      <c r="FQ270" s="144"/>
      <c r="FR270" s="145"/>
      <c r="FS270" s="145"/>
      <c r="FT270" s="146"/>
      <c r="FU270" s="1792"/>
      <c r="FX270" s="85"/>
      <c r="FY270" s="144"/>
      <c r="FZ270" s="145"/>
      <c r="GA270" s="145"/>
      <c r="GB270" s="146"/>
      <c r="GC270" s="1792"/>
      <c r="GF270" s="85"/>
      <c r="GG270" s="144"/>
      <c r="GH270" s="145"/>
      <c r="GI270" s="145"/>
      <c r="GJ270" s="146"/>
      <c r="GK270" s="1792"/>
      <c r="GN270" s="85"/>
      <c r="GO270" s="144"/>
      <c r="GP270" s="145"/>
      <c r="GQ270" s="145"/>
      <c r="GR270" s="146"/>
      <c r="GS270" s="1792"/>
      <c r="GV270" s="85"/>
      <c r="GW270" s="144"/>
      <c r="GX270" s="145"/>
      <c r="GY270" s="145"/>
      <c r="GZ270" s="146"/>
      <c r="HA270" s="1792"/>
      <c r="HD270" s="85"/>
      <c r="HE270" s="144"/>
      <c r="HF270" s="145"/>
      <c r="HG270" s="145"/>
      <c r="HH270" s="146"/>
      <c r="HI270" s="1792"/>
      <c r="HL270" s="85"/>
      <c r="HM270" s="144"/>
      <c r="HN270" s="145"/>
      <c r="HO270" s="145"/>
      <c r="HP270" s="146"/>
      <c r="HQ270" s="1792"/>
      <c r="HT270" s="85"/>
      <c r="HU270" s="144"/>
      <c r="HV270" s="145"/>
      <c r="HW270" s="145"/>
      <c r="HX270" s="146"/>
      <c r="HY270" s="1792"/>
      <c r="IB270" s="85"/>
      <c r="IC270" s="144"/>
      <c r="ID270" s="145"/>
      <c r="IE270" s="145"/>
      <c r="IF270" s="146"/>
      <c r="IG270" s="1792"/>
      <c r="IJ270" s="85"/>
      <c r="IK270" s="144"/>
      <c r="IL270" s="145"/>
      <c r="IM270" s="145"/>
      <c r="IN270" s="146"/>
      <c r="IO270" s="1792"/>
      <c r="IR270" s="85"/>
      <c r="IS270" s="144"/>
      <c r="IT270" s="145"/>
      <c r="IU270" s="145"/>
      <c r="IV270" s="146"/>
      <c r="IW270" s="1792"/>
      <c r="IZ270" s="85"/>
      <c r="JA270" s="144"/>
      <c r="JB270" s="145"/>
      <c r="JC270" s="145"/>
      <c r="JD270" s="146"/>
      <c r="JE270" s="1792"/>
      <c r="JH270" s="85"/>
      <c r="JI270" s="144"/>
      <c r="JJ270" s="145"/>
      <c r="JK270" s="145"/>
      <c r="JL270" s="146"/>
      <c r="JM270" s="1792"/>
      <c r="JP270" s="85"/>
      <c r="JQ270" s="144"/>
      <c r="JR270" s="145"/>
      <c r="JS270" s="145"/>
      <c r="JT270" s="146"/>
      <c r="JU270" s="1792"/>
      <c r="JX270" s="85"/>
      <c r="JY270" s="144"/>
      <c r="JZ270" s="145"/>
      <c r="KA270" s="145"/>
      <c r="KB270" s="146"/>
      <c r="KC270" s="1792"/>
      <c r="KF270" s="85"/>
      <c r="KG270" s="144"/>
      <c r="KH270" s="145"/>
      <c r="KI270" s="145"/>
      <c r="KJ270" s="146"/>
      <c r="KK270" s="1792"/>
      <c r="KN270" s="85"/>
      <c r="KO270" s="144"/>
      <c r="KP270" s="145"/>
      <c r="KQ270" s="145"/>
      <c r="KR270" s="146"/>
      <c r="KS270" s="1792"/>
      <c r="KV270" s="85"/>
      <c r="KW270" s="144"/>
      <c r="KX270" s="145"/>
      <c r="KY270" s="145"/>
      <c r="KZ270" s="146"/>
      <c r="LA270" s="1792"/>
      <c r="LD270" s="85"/>
      <c r="LE270" s="144"/>
      <c r="LF270" s="145"/>
      <c r="LG270" s="145"/>
      <c r="LH270" s="146"/>
      <c r="LI270" s="1792"/>
      <c r="LL270" s="85"/>
      <c r="LM270" s="144"/>
      <c r="LN270" s="145"/>
      <c r="LO270" s="145"/>
      <c r="LP270" s="146"/>
      <c r="LQ270" s="1792"/>
      <c r="LT270" s="85"/>
      <c r="LU270" s="144"/>
      <c r="LV270" s="145"/>
      <c r="LW270" s="145"/>
      <c r="LX270" s="146"/>
      <c r="LY270" s="1792"/>
      <c r="MB270" s="85"/>
      <c r="MC270" s="144"/>
      <c r="MD270" s="145"/>
      <c r="ME270" s="145"/>
      <c r="MF270" s="146"/>
      <c r="MG270" s="1792"/>
      <c r="MJ270" s="85"/>
      <c r="MK270" s="144"/>
      <c r="ML270" s="145"/>
      <c r="MM270" s="145"/>
      <c r="MN270" s="146"/>
      <c r="MO270" s="1792"/>
      <c r="MR270" s="85"/>
      <c r="MS270" s="144"/>
      <c r="MT270" s="145"/>
      <c r="MU270" s="145"/>
      <c r="MV270" s="146"/>
      <c r="MW270" s="1792"/>
      <c r="MZ270" s="85"/>
      <c r="NA270" s="144"/>
      <c r="NB270" s="145"/>
      <c r="NC270" s="145"/>
      <c r="ND270" s="146"/>
      <c r="NE270" s="1792"/>
      <c r="NH270" s="85"/>
      <c r="NI270" s="144"/>
      <c r="NJ270" s="145"/>
      <c r="NK270" s="145"/>
      <c r="NL270" s="146"/>
      <c r="NM270" s="1792"/>
      <c r="NP270" s="85"/>
      <c r="NQ270" s="144"/>
      <c r="NR270" s="145"/>
      <c r="NS270" s="145"/>
      <c r="NT270" s="146"/>
      <c r="NU270" s="1792"/>
      <c r="NX270" s="85"/>
      <c r="NY270" s="144"/>
      <c r="NZ270" s="145"/>
      <c r="OA270" s="145"/>
      <c r="OB270" s="146"/>
      <c r="OC270" s="1792"/>
      <c r="OF270" s="85"/>
      <c r="OG270" s="144"/>
      <c r="OH270" s="145"/>
      <c r="OI270" s="145"/>
      <c r="OJ270" s="146"/>
      <c r="OK270" s="1792"/>
      <c r="ON270" s="85"/>
      <c r="OO270" s="144"/>
      <c r="OP270" s="145"/>
      <c r="OQ270" s="145"/>
      <c r="OR270" s="146"/>
      <c r="OS270" s="1792"/>
      <c r="OV270" s="85"/>
      <c r="OW270" s="144"/>
      <c r="OX270" s="145"/>
      <c r="OY270" s="145"/>
      <c r="OZ270" s="146"/>
      <c r="PA270" s="1792"/>
      <c r="PD270" s="85"/>
      <c r="PE270" s="144"/>
      <c r="PF270" s="145"/>
      <c r="PG270" s="145"/>
      <c r="PH270" s="146"/>
      <c r="PI270" s="1792"/>
      <c r="PL270" s="85"/>
      <c r="PM270" s="144"/>
      <c r="PN270" s="145"/>
      <c r="PO270" s="145"/>
      <c r="PP270" s="146"/>
      <c r="PQ270" s="1792"/>
      <c r="PT270" s="85"/>
      <c r="PU270" s="144"/>
      <c r="PV270" s="145"/>
      <c r="PW270" s="145"/>
      <c r="PX270" s="146"/>
      <c r="PY270" s="1792"/>
      <c r="QB270" s="85"/>
      <c r="QC270" s="144"/>
      <c r="QD270" s="145"/>
      <c r="QE270" s="145"/>
      <c r="QF270" s="146"/>
      <c r="QG270" s="1792"/>
      <c r="QJ270" s="85"/>
      <c r="QK270" s="144"/>
      <c r="QL270" s="145"/>
      <c r="QM270" s="145"/>
      <c r="QN270" s="146"/>
      <c r="QO270" s="1792"/>
      <c r="QR270" s="85"/>
      <c r="QS270" s="144"/>
      <c r="QT270" s="145"/>
      <c r="QU270" s="145"/>
      <c r="QV270" s="146"/>
      <c r="QW270" s="1792"/>
      <c r="QZ270" s="85"/>
      <c r="RA270" s="144"/>
      <c r="RB270" s="145"/>
      <c r="RC270" s="145"/>
      <c r="RD270" s="146"/>
      <c r="RE270" s="1792"/>
      <c r="RH270" s="85"/>
      <c r="RI270" s="144"/>
      <c r="RJ270" s="145"/>
      <c r="RK270" s="145"/>
      <c r="RL270" s="146"/>
      <c r="RM270" s="1792"/>
      <c r="RP270" s="85"/>
      <c r="RQ270" s="144"/>
      <c r="RR270" s="145"/>
      <c r="RS270" s="145"/>
      <c r="RT270" s="146"/>
      <c r="RU270" s="1792"/>
      <c r="RX270" s="85"/>
      <c r="RY270" s="144"/>
      <c r="RZ270" s="145"/>
      <c r="SA270" s="145"/>
      <c r="SB270" s="146"/>
      <c r="SC270" s="1792"/>
      <c r="SF270" s="85"/>
      <c r="SG270" s="144"/>
      <c r="SH270" s="145"/>
      <c r="SI270" s="145"/>
      <c r="SJ270" s="146"/>
      <c r="SK270" s="1792"/>
      <c r="SN270" s="85"/>
      <c r="SO270" s="144"/>
      <c r="SP270" s="145"/>
      <c r="SQ270" s="145"/>
      <c r="SR270" s="146"/>
      <c r="SS270" s="1792"/>
      <c r="SV270" s="85"/>
      <c r="SW270" s="144"/>
      <c r="SX270" s="145"/>
      <c r="SY270" s="145"/>
      <c r="SZ270" s="146"/>
      <c r="TA270" s="1792"/>
      <c r="TD270" s="85"/>
      <c r="TE270" s="144"/>
      <c r="TF270" s="145"/>
      <c r="TG270" s="145"/>
      <c r="TH270" s="146"/>
      <c r="TI270" s="1792"/>
      <c r="TL270" s="85"/>
      <c r="TM270" s="144"/>
      <c r="TN270" s="145"/>
      <c r="TO270" s="145"/>
      <c r="TP270" s="146"/>
      <c r="TQ270" s="1792"/>
      <c r="TT270" s="85"/>
      <c r="TU270" s="144"/>
      <c r="TV270" s="145"/>
      <c r="TW270" s="145"/>
      <c r="TX270" s="146"/>
      <c r="TY270" s="1792"/>
      <c r="UB270" s="85"/>
      <c r="UC270" s="144"/>
      <c r="UD270" s="145"/>
      <c r="UE270" s="145"/>
      <c r="UF270" s="146"/>
      <c r="UG270" s="1792"/>
      <c r="UJ270" s="85"/>
      <c r="UK270" s="144"/>
      <c r="UL270" s="145"/>
      <c r="UM270" s="145"/>
      <c r="UN270" s="146"/>
      <c r="UO270" s="1792"/>
      <c r="UR270" s="85"/>
      <c r="US270" s="144"/>
      <c r="UT270" s="145"/>
      <c r="UU270" s="145"/>
      <c r="UV270" s="146"/>
      <c r="UW270" s="1792"/>
      <c r="UZ270" s="85"/>
      <c r="VA270" s="144"/>
      <c r="VB270" s="145"/>
      <c r="VC270" s="145"/>
      <c r="VD270" s="146"/>
      <c r="VE270" s="1792"/>
      <c r="VH270" s="85"/>
      <c r="VI270" s="144"/>
      <c r="VJ270" s="145"/>
      <c r="VK270" s="145"/>
      <c r="VL270" s="146"/>
      <c r="VM270" s="1792"/>
      <c r="VP270" s="85"/>
      <c r="VQ270" s="144"/>
      <c r="VR270" s="145"/>
      <c r="VS270" s="145"/>
      <c r="VT270" s="146"/>
      <c r="VU270" s="1792"/>
      <c r="VX270" s="85"/>
      <c r="VY270" s="144"/>
      <c r="VZ270" s="145"/>
      <c r="WA270" s="145"/>
      <c r="WB270" s="146"/>
      <c r="WC270" s="1792"/>
      <c r="WF270" s="85"/>
      <c r="WG270" s="144"/>
      <c r="WH270" s="145"/>
      <c r="WI270" s="145"/>
      <c r="WJ270" s="146"/>
      <c r="WK270" s="1792"/>
      <c r="WN270" s="85"/>
      <c r="WO270" s="144"/>
      <c r="WP270" s="145"/>
      <c r="WQ270" s="145"/>
      <c r="WR270" s="146"/>
      <c r="WS270" s="1792"/>
      <c r="WV270" s="85"/>
      <c r="WW270" s="144"/>
      <c r="WX270" s="145"/>
      <c r="WY270" s="145"/>
      <c r="WZ270" s="146"/>
      <c r="XA270" s="1792"/>
      <c r="XD270" s="85"/>
      <c r="XE270" s="144"/>
      <c r="XF270" s="145"/>
      <c r="XG270" s="145"/>
      <c r="XH270" s="146"/>
      <c r="XI270" s="1792"/>
      <c r="XL270" s="85"/>
      <c r="XM270" s="144"/>
      <c r="XN270" s="145"/>
      <c r="XO270" s="145"/>
      <c r="XP270" s="146"/>
      <c r="XQ270" s="1792"/>
      <c r="XT270" s="85"/>
      <c r="XU270" s="144"/>
      <c r="XV270" s="145"/>
      <c r="XW270" s="145"/>
      <c r="XX270" s="146"/>
      <c r="XY270" s="1792"/>
      <c r="YB270" s="85"/>
      <c r="YC270" s="144"/>
      <c r="YD270" s="145"/>
      <c r="YE270" s="145"/>
      <c r="YF270" s="146"/>
      <c r="YG270" s="1792"/>
      <c r="YJ270" s="85"/>
      <c r="YK270" s="144"/>
      <c r="YL270" s="145"/>
      <c r="YM270" s="145"/>
      <c r="YN270" s="146"/>
      <c r="YO270" s="1792"/>
      <c r="YR270" s="85"/>
      <c r="YS270" s="144"/>
      <c r="YT270" s="145"/>
      <c r="YU270" s="145"/>
      <c r="YV270" s="146"/>
      <c r="YW270" s="1792"/>
      <c r="YZ270" s="85"/>
      <c r="ZA270" s="144"/>
      <c r="ZB270" s="145"/>
      <c r="ZC270" s="145"/>
      <c r="ZD270" s="146"/>
      <c r="ZE270" s="1792"/>
      <c r="ZH270" s="85"/>
      <c r="ZI270" s="144"/>
      <c r="ZJ270" s="145"/>
      <c r="ZK270" s="145"/>
      <c r="ZL270" s="146"/>
      <c r="ZM270" s="1792"/>
      <c r="ZP270" s="85"/>
      <c r="ZQ270" s="144"/>
      <c r="ZR270" s="145"/>
      <c r="ZS270" s="145"/>
      <c r="ZT270" s="146"/>
      <c r="ZU270" s="1792"/>
      <c r="ZX270" s="85"/>
      <c r="ZY270" s="144"/>
      <c r="ZZ270" s="145"/>
      <c r="AAA270" s="145"/>
      <c r="AAB270" s="146"/>
      <c r="AAC270" s="1792"/>
      <c r="AAF270" s="85"/>
      <c r="AAG270" s="144"/>
      <c r="AAH270" s="145"/>
      <c r="AAI270" s="145"/>
      <c r="AAJ270" s="146"/>
      <c r="AAK270" s="1792"/>
      <c r="AAN270" s="85"/>
      <c r="AAO270" s="144"/>
      <c r="AAP270" s="145"/>
      <c r="AAQ270" s="2057"/>
      <c r="AAR270" s="1694"/>
      <c r="AAS270" s="1790"/>
      <c r="AAT270" s="1696"/>
      <c r="AAU270" s="1696"/>
      <c r="AAV270" s="1695"/>
      <c r="AAW270" s="1549"/>
      <c r="AAX270" s="1550"/>
      <c r="AAY270" s="1550"/>
      <c r="AAZ270" s="1694"/>
      <c r="ABA270" s="1790"/>
      <c r="ABB270" s="1696"/>
      <c r="ABC270" s="1696"/>
      <c r="ABD270" s="1695"/>
      <c r="ABE270" s="1549"/>
      <c r="ABF270" s="1550"/>
      <c r="ABG270" s="1550"/>
      <c r="ABH270" s="1694"/>
      <c r="ABI270" s="1790"/>
      <c r="ABJ270" s="1696"/>
      <c r="ABK270" s="1696"/>
      <c r="ABL270" s="1695"/>
      <c r="ABM270" s="1549"/>
      <c r="ABN270" s="1550"/>
      <c r="ABO270" s="1550"/>
      <c r="ABP270" s="1694"/>
      <c r="ABQ270" s="1790"/>
      <c r="ABR270" s="1696"/>
      <c r="ABS270" s="1696"/>
      <c r="ABT270" s="1695"/>
      <c r="ABU270" s="1549"/>
      <c r="ABV270" s="1550"/>
      <c r="ABW270" s="1550"/>
      <c r="ABX270" s="1694"/>
      <c r="ABY270" s="1790"/>
      <c r="ABZ270" s="1696"/>
      <c r="ACA270" s="1696"/>
      <c r="ACB270" s="1695"/>
      <c r="ACC270" s="1549"/>
      <c r="ACD270" s="1550"/>
      <c r="ACE270" s="1550"/>
      <c r="ACF270" s="1694"/>
      <c r="ACG270" s="1790"/>
      <c r="ACH270" s="1696"/>
      <c r="ACI270" s="1696"/>
      <c r="ACJ270" s="1695"/>
      <c r="ACK270" s="1549"/>
      <c r="ACL270" s="1550"/>
      <c r="ACM270" s="1550"/>
      <c r="ACN270" s="1694"/>
      <c r="ACO270" s="1790"/>
      <c r="ACP270" s="1696"/>
      <c r="ACQ270" s="1696"/>
      <c r="ACR270" s="1695"/>
      <c r="ACS270" s="1549"/>
      <c r="ACT270" s="1550"/>
      <c r="ACU270" s="1550"/>
      <c r="ACV270" s="1694"/>
      <c r="ACW270" s="1790"/>
      <c r="ACX270" s="1696"/>
      <c r="ACY270" s="1696"/>
      <c r="ACZ270" s="1695"/>
      <c r="ADA270" s="1549"/>
      <c r="ADB270" s="1550"/>
      <c r="ADC270" s="1550"/>
      <c r="ADD270" s="1694"/>
      <c r="ADE270" s="1790"/>
      <c r="ADF270" s="1696"/>
      <c r="ADG270" s="1696"/>
      <c r="ADH270" s="1695"/>
      <c r="ADI270" s="1549"/>
      <c r="ADJ270" s="1550"/>
      <c r="ADK270" s="1550"/>
      <c r="ADL270" s="1694"/>
      <c r="ADM270" s="1790"/>
      <c r="ADN270" s="1696"/>
      <c r="ADO270" s="1696"/>
      <c r="ADP270" s="1695"/>
      <c r="ADQ270" s="1549"/>
      <c r="ADR270" s="1550"/>
      <c r="ADS270" s="1550"/>
      <c r="ADT270" s="1694"/>
      <c r="ADU270" s="1790"/>
      <c r="ADV270" s="1696"/>
      <c r="ADW270" s="1696"/>
      <c r="ADX270" s="1695"/>
      <c r="ADY270" s="1549"/>
      <c r="ADZ270" s="1550"/>
      <c r="AEA270" s="1550"/>
      <c r="AEB270" s="1694"/>
      <c r="AEC270" s="1790"/>
      <c r="AED270" s="1696"/>
      <c r="AEE270" s="1696"/>
      <c r="AEF270" s="1695"/>
      <c r="AEG270" s="1549"/>
      <c r="AEH270" s="1550"/>
      <c r="AEI270" s="1550"/>
      <c r="AEJ270" s="1694"/>
      <c r="AEK270" s="1790"/>
      <c r="AEL270" s="1696"/>
      <c r="AEM270" s="1696"/>
      <c r="AEN270" s="1695"/>
      <c r="AEO270" s="1549"/>
      <c r="AEP270" s="1550"/>
      <c r="AEQ270" s="1550"/>
      <c r="AER270" s="1694"/>
      <c r="AES270" s="1790"/>
      <c r="AET270" s="1696"/>
      <c r="AEU270" s="1696"/>
      <c r="AEV270" s="1695"/>
      <c r="AEW270" s="1549"/>
      <c r="AEX270" s="1550"/>
      <c r="AEY270" s="1550"/>
      <c r="AEZ270" s="1694"/>
      <c r="AFA270" s="1790"/>
      <c r="AFB270" s="1696"/>
      <c r="AFC270" s="1696"/>
      <c r="AFD270" s="1695"/>
      <c r="AFE270" s="1549"/>
      <c r="AFF270" s="1550"/>
      <c r="AFG270" s="1550"/>
      <c r="AFH270" s="1694"/>
      <c r="AFI270" s="1790"/>
      <c r="AFJ270" s="1696"/>
      <c r="AFK270" s="1696"/>
      <c r="AFL270" s="1695"/>
      <c r="AFM270" s="1549"/>
      <c r="AFN270" s="1550"/>
      <c r="AFO270" s="1550"/>
      <c r="AFP270" s="1694"/>
      <c r="AFQ270" s="1790"/>
      <c r="AFR270" s="1696"/>
      <c r="AFS270" s="1696"/>
      <c r="AFT270" s="1695"/>
      <c r="AFU270" s="1549"/>
      <c r="AFV270" s="1550"/>
      <c r="AFW270" s="1550"/>
      <c r="AFX270" s="1694"/>
      <c r="AFY270" s="1790"/>
      <c r="AFZ270" s="1696"/>
      <c r="AGA270" s="1696"/>
      <c r="AGB270" s="1695"/>
      <c r="AGC270" s="1549"/>
      <c r="AGD270" s="1550"/>
      <c r="AGE270" s="1550"/>
      <c r="AGF270" s="1694"/>
      <c r="AGG270" s="1790"/>
      <c r="AGH270" s="1696"/>
      <c r="AGI270" s="1696"/>
      <c r="AGJ270" s="1695"/>
      <c r="AGK270" s="1549"/>
      <c r="AGL270" s="1550"/>
      <c r="AGM270" s="1550"/>
      <c r="AGN270" s="1694"/>
      <c r="AGO270" s="1790"/>
      <c r="AGP270" s="1696"/>
      <c r="AGQ270" s="1696"/>
      <c r="AGR270" s="1695"/>
      <c r="AGS270" s="1549"/>
      <c r="AGT270" s="1550"/>
      <c r="AGU270" s="1550"/>
      <c r="AGV270" s="1694"/>
      <c r="AGW270" s="1790"/>
      <c r="AGX270" s="1696"/>
      <c r="AGY270" s="1696"/>
      <c r="AGZ270" s="1695"/>
      <c r="AHA270" s="1549"/>
      <c r="AHB270" s="1550"/>
      <c r="AHC270" s="1550"/>
      <c r="AHD270" s="1694"/>
      <c r="AHE270" s="1790"/>
      <c r="AHF270" s="1696"/>
      <c r="AHG270" s="1696"/>
      <c r="AHH270" s="1695"/>
      <c r="AHI270" s="1549"/>
      <c r="AHJ270" s="1550"/>
      <c r="AHK270" s="1550"/>
      <c r="AHL270" s="1694"/>
      <c r="AHM270" s="1790"/>
      <c r="AHN270" s="1696"/>
      <c r="AHO270" s="1696"/>
      <c r="AHP270" s="1695"/>
      <c r="AHQ270" s="1549"/>
      <c r="AHR270" s="1550"/>
      <c r="AHS270" s="1550"/>
      <c r="AHT270" s="1694"/>
      <c r="AHU270" s="1790"/>
      <c r="AHV270" s="1696"/>
      <c r="AHW270" s="1696"/>
      <c r="AHX270" s="1695"/>
      <c r="AHY270" s="1549"/>
      <c r="AHZ270" s="1550"/>
      <c r="AIA270" s="1550"/>
      <c r="AIB270" s="1694"/>
      <c r="AIC270" s="1790"/>
      <c r="AID270" s="1696"/>
      <c r="AIE270" s="1696"/>
      <c r="AIF270" s="1695"/>
      <c r="AIG270" s="1549"/>
      <c r="AIH270" s="1550"/>
      <c r="AII270" s="1550"/>
      <c r="AIJ270" s="1694"/>
      <c r="AIK270" s="1790"/>
      <c r="AIL270" s="1696"/>
      <c r="AIM270" s="1696"/>
      <c r="AIN270" s="1695"/>
      <c r="AIO270" s="1549"/>
      <c r="AIP270" s="1550"/>
      <c r="AIQ270" s="1550"/>
      <c r="AIR270" s="1694"/>
      <c r="AIS270" s="1790"/>
      <c r="AIT270" s="1696"/>
      <c r="AIU270" s="1696"/>
      <c r="AIV270" s="1695"/>
      <c r="AIW270" s="1549"/>
      <c r="AIX270" s="1550"/>
      <c r="AIY270" s="1550"/>
      <c r="AIZ270" s="1694"/>
      <c r="AJA270" s="1790"/>
      <c r="AJB270" s="1696"/>
      <c r="AJC270" s="1696"/>
      <c r="AJD270" s="1695"/>
      <c r="AJE270" s="1549"/>
      <c r="AJF270" s="1550"/>
      <c r="AJG270" s="1550"/>
      <c r="AJH270" s="1694"/>
      <c r="AJI270" s="1790"/>
      <c r="AJJ270" s="1696"/>
      <c r="AJK270" s="1696"/>
      <c r="AJL270" s="1695"/>
      <c r="AJM270" s="1549"/>
      <c r="AJN270" s="1550"/>
      <c r="AJO270" s="1550"/>
      <c r="AJP270" s="1694"/>
      <c r="AJQ270" s="1790"/>
      <c r="AJR270" s="1696"/>
      <c r="AJS270" s="1696"/>
      <c r="AJT270" s="1695"/>
      <c r="AJU270" s="1549"/>
      <c r="AJV270" s="1550"/>
      <c r="AJW270" s="1550"/>
      <c r="AJX270" s="1694"/>
      <c r="AJY270" s="1790"/>
      <c r="AJZ270" s="1696"/>
      <c r="AKA270" s="1696"/>
      <c r="AKB270" s="1695"/>
      <c r="AKC270" s="1549"/>
      <c r="AKD270" s="1550"/>
      <c r="AKE270" s="1550"/>
      <c r="AKF270" s="1694"/>
      <c r="AKG270" s="1790"/>
      <c r="AKH270" s="1696"/>
      <c r="AKI270" s="1696"/>
      <c r="AKJ270" s="1695"/>
      <c r="AKK270" s="1549"/>
      <c r="AKL270" s="1550"/>
      <c r="AKM270" s="1550"/>
      <c r="AKN270" s="1694"/>
      <c r="AKO270" s="1790"/>
      <c r="AKP270" s="1696"/>
      <c r="AKQ270" s="1696"/>
      <c r="AKR270" s="1695"/>
      <c r="AKS270" s="1549"/>
      <c r="AKT270" s="1550"/>
      <c r="AKU270" s="1550"/>
      <c r="AKV270" s="1694"/>
      <c r="AKW270" s="1790"/>
      <c r="AKX270" s="1696"/>
      <c r="AKY270" s="1696"/>
      <c r="AKZ270" s="1695"/>
      <c r="ALA270" s="1549"/>
      <c r="ALB270" s="1550"/>
      <c r="ALC270" s="1550"/>
      <c r="ALD270" s="1694"/>
      <c r="ALE270" s="1790"/>
      <c r="ALF270" s="1696"/>
      <c r="ALG270" s="1696"/>
      <c r="ALH270" s="1695"/>
      <c r="ALI270" s="1549"/>
      <c r="ALJ270" s="1550"/>
      <c r="ALK270" s="1550"/>
      <c r="ALL270" s="1694"/>
      <c r="ALM270" s="1790"/>
      <c r="ALN270" s="1696"/>
      <c r="ALO270" s="1696"/>
      <c r="ALP270" s="1695"/>
      <c r="ALQ270" s="1549"/>
      <c r="ALR270" s="1550"/>
      <c r="ALS270" s="1550"/>
      <c r="ALT270" s="1694"/>
      <c r="ALU270" s="1790"/>
      <c r="ALV270" s="1696"/>
      <c r="ALW270" s="1696"/>
      <c r="ALX270" s="1695"/>
      <c r="ALY270" s="1549"/>
      <c r="ALZ270" s="1550"/>
      <c r="AMA270" s="1550"/>
      <c r="AMB270" s="1694"/>
      <c r="AMC270" s="1790"/>
      <c r="AMD270" s="1696"/>
      <c r="AME270" s="1696"/>
      <c r="AMF270" s="1695"/>
      <c r="AMG270" s="1549"/>
      <c r="AMH270" s="1550"/>
      <c r="AMI270" s="1550"/>
      <c r="AMJ270" s="1703"/>
    </row>
    <row r="271" spans="1:1024" s="72" customFormat="1" ht="15" customHeight="1">
      <c r="A271" s="1694">
        <v>9510700001</v>
      </c>
      <c r="B271" s="1791"/>
      <c r="C271" s="1696" t="s">
        <v>4024</v>
      </c>
      <c r="D271" s="1696" t="s">
        <v>4041</v>
      </c>
      <c r="E271" s="1695">
        <v>6</v>
      </c>
      <c r="F271" s="1549">
        <v>8.67</v>
      </c>
      <c r="G271" s="1536">
        <f>F271*$I$2</f>
        <v>0</v>
      </c>
      <c r="H271" s="1536">
        <f>G271-G271*($I$1)</f>
        <v>0</v>
      </c>
      <c r="I271"/>
      <c r="L271" s="85"/>
      <c r="M271" s="85"/>
      <c r="N271" s="144"/>
      <c r="O271" s="145"/>
      <c r="P271" s="145"/>
      <c r="Q271" s="146"/>
      <c r="T271" s="85"/>
      <c r="U271" s="144"/>
      <c r="V271" s="145"/>
      <c r="W271" s="145"/>
      <c r="X271" s="146"/>
      <c r="Y271" s="1792"/>
      <c r="AB271" s="85"/>
      <c r="AC271" s="144"/>
      <c r="AD271" s="145"/>
      <c r="AE271" s="145"/>
      <c r="AF271" s="146"/>
      <c r="AG271" s="1792"/>
      <c r="AJ271" s="85"/>
      <c r="AK271" s="144"/>
      <c r="AL271" s="145"/>
      <c r="AM271" s="145"/>
      <c r="AN271" s="146"/>
      <c r="AO271" s="1792"/>
      <c r="AR271" s="85"/>
      <c r="AS271" s="144"/>
      <c r="AT271" s="145"/>
      <c r="AU271" s="145"/>
      <c r="AV271" s="146"/>
      <c r="AW271" s="1792"/>
      <c r="AZ271" s="85"/>
      <c r="BA271" s="144"/>
      <c r="BB271" s="145"/>
      <c r="BC271" s="145"/>
      <c r="BD271" s="146"/>
      <c r="BE271" s="1792"/>
      <c r="BH271" s="85"/>
      <c r="BI271" s="144"/>
      <c r="BJ271" s="145"/>
      <c r="BK271" s="145"/>
      <c r="BL271" s="146"/>
      <c r="BM271" s="1792"/>
      <c r="BP271" s="85"/>
      <c r="BQ271" s="144"/>
      <c r="BR271" s="145"/>
      <c r="BS271" s="145"/>
      <c r="BT271" s="146"/>
      <c r="BU271" s="1792"/>
      <c r="BX271" s="85"/>
      <c r="BY271" s="144"/>
      <c r="BZ271" s="145"/>
      <c r="CA271" s="145"/>
      <c r="CB271" s="146"/>
      <c r="CC271" s="1792"/>
      <c r="CF271" s="85"/>
      <c r="CG271" s="144"/>
      <c r="CH271" s="145"/>
      <c r="CI271" s="145"/>
      <c r="CJ271" s="146"/>
      <c r="CK271" s="1792"/>
      <c r="CN271" s="85"/>
      <c r="CO271" s="144"/>
      <c r="CP271" s="145"/>
      <c r="CQ271" s="145"/>
      <c r="CR271" s="146"/>
      <c r="CS271" s="1792"/>
      <c r="CV271" s="85"/>
      <c r="CW271" s="144"/>
      <c r="CX271" s="145"/>
      <c r="CY271" s="145"/>
      <c r="CZ271" s="146"/>
      <c r="DA271" s="1792"/>
      <c r="DD271" s="85"/>
      <c r="DE271" s="144"/>
      <c r="DF271" s="145"/>
      <c r="DG271" s="145"/>
      <c r="DH271" s="146"/>
      <c r="DI271" s="1792"/>
      <c r="DL271" s="85"/>
      <c r="DM271" s="144"/>
      <c r="DN271" s="145"/>
      <c r="DO271" s="145"/>
      <c r="DP271" s="146"/>
      <c r="DQ271" s="1792"/>
      <c r="DT271" s="85"/>
      <c r="DU271" s="144"/>
      <c r="DV271" s="145"/>
      <c r="DW271" s="145"/>
      <c r="DX271" s="146"/>
      <c r="DY271" s="1792"/>
      <c r="EB271" s="85"/>
      <c r="EC271" s="144"/>
      <c r="ED271" s="145"/>
      <c r="EE271" s="145"/>
      <c r="EF271" s="146"/>
      <c r="EG271" s="1792"/>
      <c r="EJ271" s="85"/>
      <c r="EK271" s="144"/>
      <c r="EL271" s="145"/>
      <c r="EM271" s="145"/>
      <c r="EN271" s="146"/>
      <c r="EO271" s="1792"/>
      <c r="ER271" s="85"/>
      <c r="ES271" s="144"/>
      <c r="ET271" s="145"/>
      <c r="EU271" s="145"/>
      <c r="EV271" s="146"/>
      <c r="EW271" s="1792"/>
      <c r="EZ271" s="85"/>
      <c r="FA271" s="144"/>
      <c r="FB271" s="145"/>
      <c r="FC271" s="145"/>
      <c r="FD271" s="146"/>
      <c r="FE271" s="1792"/>
      <c r="FH271" s="85"/>
      <c r="FI271" s="144"/>
      <c r="FJ271" s="145"/>
      <c r="FK271" s="145"/>
      <c r="FL271" s="146"/>
      <c r="FM271" s="1792"/>
      <c r="FP271" s="85"/>
      <c r="FQ271" s="144"/>
      <c r="FR271" s="145"/>
      <c r="FS271" s="145"/>
      <c r="FT271" s="146"/>
      <c r="FU271" s="1792"/>
      <c r="FX271" s="85"/>
      <c r="FY271" s="144"/>
      <c r="FZ271" s="145"/>
      <c r="GA271" s="145"/>
      <c r="GB271" s="146"/>
      <c r="GC271" s="1792"/>
      <c r="GF271" s="85"/>
      <c r="GG271" s="144"/>
      <c r="GH271" s="145"/>
      <c r="GI271" s="145"/>
      <c r="GJ271" s="146"/>
      <c r="GK271" s="1792"/>
      <c r="GN271" s="85"/>
      <c r="GO271" s="144"/>
      <c r="GP271" s="145"/>
      <c r="GQ271" s="145"/>
      <c r="GR271" s="146"/>
      <c r="GS271" s="1792"/>
      <c r="GV271" s="85"/>
      <c r="GW271" s="144"/>
      <c r="GX271" s="145"/>
      <c r="GY271" s="145"/>
      <c r="GZ271" s="146"/>
      <c r="HA271" s="1792"/>
      <c r="HD271" s="85"/>
      <c r="HE271" s="144"/>
      <c r="HF271" s="145"/>
      <c r="HG271" s="145"/>
      <c r="HH271" s="146"/>
      <c r="HI271" s="1792"/>
      <c r="HL271" s="85"/>
      <c r="HM271" s="144"/>
      <c r="HN271" s="145"/>
      <c r="HO271" s="145"/>
      <c r="HP271" s="146"/>
      <c r="HQ271" s="1792"/>
      <c r="HT271" s="85"/>
      <c r="HU271" s="144"/>
      <c r="HV271" s="145"/>
      <c r="HW271" s="145"/>
      <c r="HX271" s="146"/>
      <c r="HY271" s="1792"/>
      <c r="IB271" s="85"/>
      <c r="IC271" s="144"/>
      <c r="ID271" s="145"/>
      <c r="IE271" s="145"/>
      <c r="IF271" s="146"/>
      <c r="IG271" s="1792"/>
      <c r="IJ271" s="85"/>
      <c r="IK271" s="144"/>
      <c r="IL271" s="145"/>
      <c r="IM271" s="145"/>
      <c r="IN271" s="146"/>
      <c r="IO271" s="1792"/>
      <c r="IR271" s="85"/>
      <c r="IS271" s="144"/>
      <c r="IT271" s="145"/>
      <c r="IU271" s="145"/>
      <c r="IV271" s="146"/>
      <c r="IW271" s="1792"/>
      <c r="IZ271" s="85"/>
      <c r="JA271" s="144"/>
      <c r="JB271" s="145"/>
      <c r="JC271" s="145"/>
      <c r="JD271" s="146"/>
      <c r="JE271" s="1792"/>
      <c r="JH271" s="85"/>
      <c r="JI271" s="144"/>
      <c r="JJ271" s="145"/>
      <c r="JK271" s="145"/>
      <c r="JL271" s="146"/>
      <c r="JM271" s="1792"/>
      <c r="JP271" s="85"/>
      <c r="JQ271" s="144"/>
      <c r="JR271" s="145"/>
      <c r="JS271" s="145"/>
      <c r="JT271" s="146"/>
      <c r="JU271" s="1792"/>
      <c r="JX271" s="85"/>
      <c r="JY271" s="144"/>
      <c r="JZ271" s="145"/>
      <c r="KA271" s="145"/>
      <c r="KB271" s="146"/>
      <c r="KC271" s="1792"/>
      <c r="KF271" s="85"/>
      <c r="KG271" s="144"/>
      <c r="KH271" s="145"/>
      <c r="KI271" s="145"/>
      <c r="KJ271" s="146"/>
      <c r="KK271" s="1792"/>
      <c r="KN271" s="85"/>
      <c r="KO271" s="144"/>
      <c r="KP271" s="145"/>
      <c r="KQ271" s="145"/>
      <c r="KR271" s="146"/>
      <c r="KS271" s="1792"/>
      <c r="KV271" s="85"/>
      <c r="KW271" s="144"/>
      <c r="KX271" s="145"/>
      <c r="KY271" s="145"/>
      <c r="KZ271" s="146"/>
      <c r="LA271" s="1792"/>
      <c r="LD271" s="85"/>
      <c r="LE271" s="144"/>
      <c r="LF271" s="145"/>
      <c r="LG271" s="145"/>
      <c r="LH271" s="146"/>
      <c r="LI271" s="1792"/>
      <c r="LL271" s="85"/>
      <c r="LM271" s="144"/>
      <c r="LN271" s="145"/>
      <c r="LO271" s="145"/>
      <c r="LP271" s="146"/>
      <c r="LQ271" s="1792"/>
      <c r="LT271" s="85"/>
      <c r="LU271" s="144"/>
      <c r="LV271" s="145"/>
      <c r="LW271" s="145"/>
      <c r="LX271" s="146"/>
      <c r="LY271" s="1792"/>
      <c r="MB271" s="85"/>
      <c r="MC271" s="144"/>
      <c r="MD271" s="145"/>
      <c r="ME271" s="145"/>
      <c r="MF271" s="146"/>
      <c r="MG271" s="1792"/>
      <c r="MJ271" s="85"/>
      <c r="MK271" s="144"/>
      <c r="ML271" s="145"/>
      <c r="MM271" s="145"/>
      <c r="MN271" s="146"/>
      <c r="MO271" s="1792"/>
      <c r="MR271" s="85"/>
      <c r="MS271" s="144"/>
      <c r="MT271" s="145"/>
      <c r="MU271" s="145"/>
      <c r="MV271" s="146"/>
      <c r="MW271" s="1792"/>
      <c r="MZ271" s="85"/>
      <c r="NA271" s="144"/>
      <c r="NB271" s="145"/>
      <c r="NC271" s="145"/>
      <c r="ND271" s="146"/>
      <c r="NE271" s="1792"/>
      <c r="NH271" s="85"/>
      <c r="NI271" s="144"/>
      <c r="NJ271" s="145"/>
      <c r="NK271" s="145"/>
      <c r="NL271" s="146"/>
      <c r="NM271" s="1792"/>
      <c r="NP271" s="85"/>
      <c r="NQ271" s="144"/>
      <c r="NR271" s="145"/>
      <c r="NS271" s="145"/>
      <c r="NT271" s="146"/>
      <c r="NU271" s="1792"/>
      <c r="NX271" s="85"/>
      <c r="NY271" s="144"/>
      <c r="NZ271" s="145"/>
      <c r="OA271" s="145"/>
      <c r="OB271" s="146"/>
      <c r="OC271" s="1792"/>
      <c r="OF271" s="85"/>
      <c r="OG271" s="144"/>
      <c r="OH271" s="145"/>
      <c r="OI271" s="145"/>
      <c r="OJ271" s="146"/>
      <c r="OK271" s="1792"/>
      <c r="ON271" s="85"/>
      <c r="OO271" s="144"/>
      <c r="OP271" s="145"/>
      <c r="OQ271" s="145"/>
      <c r="OR271" s="146"/>
      <c r="OS271" s="1792"/>
      <c r="OV271" s="85"/>
      <c r="OW271" s="144"/>
      <c r="OX271" s="145"/>
      <c r="OY271" s="145"/>
      <c r="OZ271" s="146"/>
      <c r="PA271" s="1792"/>
      <c r="PD271" s="85"/>
      <c r="PE271" s="144"/>
      <c r="PF271" s="145"/>
      <c r="PG271" s="145"/>
      <c r="PH271" s="146"/>
      <c r="PI271" s="1792"/>
      <c r="PL271" s="85"/>
      <c r="PM271" s="144"/>
      <c r="PN271" s="145"/>
      <c r="PO271" s="145"/>
      <c r="PP271" s="146"/>
      <c r="PQ271" s="1792"/>
      <c r="PT271" s="85"/>
      <c r="PU271" s="144"/>
      <c r="PV271" s="145"/>
      <c r="PW271" s="145"/>
      <c r="PX271" s="146"/>
      <c r="PY271" s="1792"/>
      <c r="QB271" s="85"/>
      <c r="QC271" s="144"/>
      <c r="QD271" s="145"/>
      <c r="QE271" s="145"/>
      <c r="QF271" s="146"/>
      <c r="QG271" s="1792"/>
      <c r="QJ271" s="85"/>
      <c r="QK271" s="144"/>
      <c r="QL271" s="145"/>
      <c r="QM271" s="145"/>
      <c r="QN271" s="146"/>
      <c r="QO271" s="1792"/>
      <c r="QR271" s="85"/>
      <c r="QS271" s="144"/>
      <c r="QT271" s="145"/>
      <c r="QU271" s="145"/>
      <c r="QV271" s="146"/>
      <c r="QW271" s="1792"/>
      <c r="QZ271" s="85"/>
      <c r="RA271" s="144"/>
      <c r="RB271" s="145"/>
      <c r="RC271" s="145"/>
      <c r="RD271" s="146"/>
      <c r="RE271" s="1792"/>
      <c r="RH271" s="85"/>
      <c r="RI271" s="144"/>
      <c r="RJ271" s="145"/>
      <c r="RK271" s="145"/>
      <c r="RL271" s="146"/>
      <c r="RM271" s="1792"/>
      <c r="RP271" s="85"/>
      <c r="RQ271" s="144"/>
      <c r="RR271" s="145"/>
      <c r="RS271" s="145"/>
      <c r="RT271" s="146"/>
      <c r="RU271" s="1792"/>
      <c r="RX271" s="85"/>
      <c r="RY271" s="144"/>
      <c r="RZ271" s="145"/>
      <c r="SA271" s="145"/>
      <c r="SB271" s="146"/>
      <c r="SC271" s="1792"/>
      <c r="SF271" s="85"/>
      <c r="SG271" s="144"/>
      <c r="SH271" s="145"/>
      <c r="SI271" s="145"/>
      <c r="SJ271" s="146"/>
      <c r="SK271" s="1792"/>
      <c r="SN271" s="85"/>
      <c r="SO271" s="144"/>
      <c r="SP271" s="145"/>
      <c r="SQ271" s="145"/>
      <c r="SR271" s="146"/>
      <c r="SS271" s="1792"/>
      <c r="SV271" s="85"/>
      <c r="SW271" s="144"/>
      <c r="SX271" s="145"/>
      <c r="SY271" s="145"/>
      <c r="SZ271" s="146"/>
      <c r="TA271" s="1792"/>
      <c r="TD271" s="85"/>
      <c r="TE271" s="144"/>
      <c r="TF271" s="145"/>
      <c r="TG271" s="145"/>
      <c r="TH271" s="146"/>
      <c r="TI271" s="1792"/>
      <c r="TL271" s="85"/>
      <c r="TM271" s="144"/>
      <c r="TN271" s="145"/>
      <c r="TO271" s="145"/>
      <c r="TP271" s="146"/>
      <c r="TQ271" s="1792"/>
      <c r="TT271" s="85"/>
      <c r="TU271" s="144"/>
      <c r="TV271" s="145"/>
      <c r="TW271" s="145"/>
      <c r="TX271" s="146"/>
      <c r="TY271" s="1792"/>
      <c r="UB271" s="85"/>
      <c r="UC271" s="144"/>
      <c r="UD271" s="145"/>
      <c r="UE271" s="145"/>
      <c r="UF271" s="146"/>
      <c r="UG271" s="1792"/>
      <c r="UJ271" s="85"/>
      <c r="UK271" s="144"/>
      <c r="UL271" s="145"/>
      <c r="UM271" s="145"/>
      <c r="UN271" s="146"/>
      <c r="UO271" s="1792"/>
      <c r="UR271" s="85"/>
      <c r="US271" s="144"/>
      <c r="UT271" s="145"/>
      <c r="UU271" s="145"/>
      <c r="UV271" s="146"/>
      <c r="UW271" s="1792"/>
      <c r="UZ271" s="85"/>
      <c r="VA271" s="144"/>
      <c r="VB271" s="145"/>
      <c r="VC271" s="145"/>
      <c r="VD271" s="146"/>
      <c r="VE271" s="1792"/>
      <c r="VH271" s="85"/>
      <c r="VI271" s="144"/>
      <c r="VJ271" s="145"/>
      <c r="VK271" s="145"/>
      <c r="VL271" s="146"/>
      <c r="VM271" s="1792"/>
      <c r="VP271" s="85"/>
      <c r="VQ271" s="144"/>
      <c r="VR271" s="145"/>
      <c r="VS271" s="145"/>
      <c r="VT271" s="146"/>
      <c r="VU271" s="1792"/>
      <c r="VX271" s="85"/>
      <c r="VY271" s="144"/>
      <c r="VZ271" s="145"/>
      <c r="WA271" s="145"/>
      <c r="WB271" s="146"/>
      <c r="WC271" s="1792"/>
      <c r="WF271" s="85"/>
      <c r="WG271" s="144"/>
      <c r="WH271" s="145"/>
      <c r="WI271" s="145"/>
      <c r="WJ271" s="146"/>
      <c r="WK271" s="1792"/>
      <c r="WN271" s="85"/>
      <c r="WO271" s="144"/>
      <c r="WP271" s="145"/>
      <c r="WQ271" s="145"/>
      <c r="WR271" s="146"/>
      <c r="WS271" s="1792"/>
      <c r="WV271" s="85"/>
      <c r="WW271" s="144"/>
      <c r="WX271" s="145"/>
      <c r="WY271" s="145"/>
      <c r="WZ271" s="146"/>
      <c r="XA271" s="1792"/>
      <c r="XD271" s="85"/>
      <c r="XE271" s="144"/>
      <c r="XF271" s="145"/>
      <c r="XG271" s="145"/>
      <c r="XH271" s="146"/>
      <c r="XI271" s="1792"/>
      <c r="XL271" s="85"/>
      <c r="XM271" s="144"/>
      <c r="XN271" s="145"/>
      <c r="XO271" s="145"/>
      <c r="XP271" s="146"/>
      <c r="XQ271" s="1792"/>
      <c r="XT271" s="85"/>
      <c r="XU271" s="144"/>
      <c r="XV271" s="145"/>
      <c r="XW271" s="145"/>
      <c r="XX271" s="146"/>
      <c r="XY271" s="1792"/>
      <c r="YB271" s="85"/>
      <c r="YC271" s="144"/>
      <c r="YD271" s="145"/>
      <c r="YE271" s="145"/>
      <c r="YF271" s="146"/>
      <c r="YG271" s="1792"/>
      <c r="YJ271" s="85"/>
      <c r="YK271" s="144"/>
      <c r="YL271" s="145"/>
      <c r="YM271" s="145"/>
      <c r="YN271" s="146"/>
      <c r="YO271" s="1792"/>
      <c r="YR271" s="85"/>
      <c r="YS271" s="144"/>
      <c r="YT271" s="145"/>
      <c r="YU271" s="145"/>
      <c r="YV271" s="146"/>
      <c r="YW271" s="1792"/>
      <c r="YZ271" s="85"/>
      <c r="ZA271" s="144"/>
      <c r="ZB271" s="145"/>
      <c r="ZC271" s="145"/>
      <c r="ZD271" s="146"/>
      <c r="ZE271" s="1792"/>
      <c r="ZH271" s="85"/>
      <c r="ZI271" s="144"/>
      <c r="ZJ271" s="145"/>
      <c r="ZK271" s="145"/>
      <c r="ZL271" s="146"/>
      <c r="ZM271" s="1792"/>
      <c r="ZP271" s="85"/>
      <c r="ZQ271" s="144"/>
      <c r="ZR271" s="145"/>
      <c r="ZS271" s="145"/>
      <c r="ZT271" s="146"/>
      <c r="ZU271" s="1792"/>
      <c r="ZX271" s="85"/>
      <c r="ZY271" s="144"/>
      <c r="ZZ271" s="145"/>
      <c r="AAA271" s="145"/>
      <c r="AAB271" s="146"/>
      <c r="AAC271" s="1792"/>
      <c r="AAF271" s="85"/>
      <c r="AAG271" s="144"/>
      <c r="AAH271" s="145"/>
      <c r="AAI271" s="145"/>
      <c r="AAJ271" s="146"/>
      <c r="AAK271" s="1792"/>
      <c r="AAN271" s="85"/>
      <c r="AAO271" s="144"/>
      <c r="AAP271" s="145"/>
      <c r="AAQ271" s="2057"/>
      <c r="AAR271" s="1694"/>
      <c r="AAS271" s="1790"/>
      <c r="AAT271" s="1696"/>
      <c r="AAU271" s="1696"/>
      <c r="AAV271" s="1695"/>
      <c r="AAW271" s="1549"/>
      <c r="AAX271" s="1550"/>
      <c r="AAY271" s="1550"/>
      <c r="AAZ271" s="1694"/>
      <c r="ABA271" s="1790"/>
      <c r="ABB271" s="1696"/>
      <c r="ABC271" s="1696"/>
      <c r="ABD271" s="1695"/>
      <c r="ABE271" s="1549"/>
      <c r="ABF271" s="1550"/>
      <c r="ABG271" s="1550"/>
      <c r="ABH271" s="1694"/>
      <c r="ABI271" s="1790"/>
      <c r="ABJ271" s="1696"/>
      <c r="ABK271" s="1696"/>
      <c r="ABL271" s="1695"/>
      <c r="ABM271" s="1549"/>
      <c r="ABN271" s="1550"/>
      <c r="ABO271" s="1550"/>
      <c r="ABP271" s="1694"/>
      <c r="ABQ271" s="1790"/>
      <c r="ABR271" s="1696"/>
      <c r="ABS271" s="1696"/>
      <c r="ABT271" s="1695"/>
      <c r="ABU271" s="1549"/>
      <c r="ABV271" s="1550"/>
      <c r="ABW271" s="1550"/>
      <c r="ABX271" s="1694"/>
      <c r="ABY271" s="1790"/>
      <c r="ABZ271" s="1696"/>
      <c r="ACA271" s="1696"/>
      <c r="ACB271" s="1695"/>
      <c r="ACC271" s="1549"/>
      <c r="ACD271" s="1550"/>
      <c r="ACE271" s="1550"/>
      <c r="ACF271" s="1694"/>
      <c r="ACG271" s="1790"/>
      <c r="ACH271" s="1696"/>
      <c r="ACI271" s="1696"/>
      <c r="ACJ271" s="1695"/>
      <c r="ACK271" s="1549"/>
      <c r="ACL271" s="1550"/>
      <c r="ACM271" s="1550"/>
      <c r="ACN271" s="1694"/>
      <c r="ACO271" s="1790"/>
      <c r="ACP271" s="1696"/>
      <c r="ACQ271" s="1696"/>
      <c r="ACR271" s="1695"/>
      <c r="ACS271" s="1549"/>
      <c r="ACT271" s="1550"/>
      <c r="ACU271" s="1550"/>
      <c r="ACV271" s="1694"/>
      <c r="ACW271" s="1790"/>
      <c r="ACX271" s="1696"/>
      <c r="ACY271" s="1696"/>
      <c r="ACZ271" s="1695"/>
      <c r="ADA271" s="1549"/>
      <c r="ADB271" s="1550"/>
      <c r="ADC271" s="1550"/>
      <c r="ADD271" s="1694"/>
      <c r="ADE271" s="1790"/>
      <c r="ADF271" s="1696"/>
      <c r="ADG271" s="1696"/>
      <c r="ADH271" s="1695"/>
      <c r="ADI271" s="1549"/>
      <c r="ADJ271" s="1550"/>
      <c r="ADK271" s="1550"/>
      <c r="ADL271" s="1694"/>
      <c r="ADM271" s="1790"/>
      <c r="ADN271" s="1696"/>
      <c r="ADO271" s="1696"/>
      <c r="ADP271" s="1695"/>
      <c r="ADQ271" s="1549"/>
      <c r="ADR271" s="1550"/>
      <c r="ADS271" s="1550"/>
      <c r="ADT271" s="1694"/>
      <c r="ADU271" s="1790"/>
      <c r="ADV271" s="1696"/>
      <c r="ADW271" s="1696"/>
      <c r="ADX271" s="1695"/>
      <c r="ADY271" s="1549"/>
      <c r="ADZ271" s="1550"/>
      <c r="AEA271" s="1550"/>
      <c r="AEB271" s="1694"/>
      <c r="AEC271" s="1790"/>
      <c r="AED271" s="1696"/>
      <c r="AEE271" s="1696"/>
      <c r="AEF271" s="1695"/>
      <c r="AEG271" s="1549"/>
      <c r="AEH271" s="1550"/>
      <c r="AEI271" s="1550"/>
      <c r="AEJ271" s="1694"/>
      <c r="AEK271" s="1790"/>
      <c r="AEL271" s="1696"/>
      <c r="AEM271" s="1696"/>
      <c r="AEN271" s="1695"/>
      <c r="AEO271" s="1549"/>
      <c r="AEP271" s="1550"/>
      <c r="AEQ271" s="1550"/>
      <c r="AER271" s="1694"/>
      <c r="AES271" s="1790"/>
      <c r="AET271" s="1696"/>
      <c r="AEU271" s="1696"/>
      <c r="AEV271" s="1695"/>
      <c r="AEW271" s="1549"/>
      <c r="AEX271" s="1550"/>
      <c r="AEY271" s="1550"/>
      <c r="AEZ271" s="1694"/>
      <c r="AFA271" s="1790"/>
      <c r="AFB271" s="1696"/>
      <c r="AFC271" s="1696"/>
      <c r="AFD271" s="1695"/>
      <c r="AFE271" s="1549"/>
      <c r="AFF271" s="1550"/>
      <c r="AFG271" s="1550"/>
      <c r="AFH271" s="1694"/>
      <c r="AFI271" s="1790"/>
      <c r="AFJ271" s="1696"/>
      <c r="AFK271" s="1696"/>
      <c r="AFL271" s="1695"/>
      <c r="AFM271" s="1549"/>
      <c r="AFN271" s="1550"/>
      <c r="AFO271" s="1550"/>
      <c r="AFP271" s="1694"/>
      <c r="AFQ271" s="1790"/>
      <c r="AFR271" s="1696"/>
      <c r="AFS271" s="1696"/>
      <c r="AFT271" s="1695"/>
      <c r="AFU271" s="1549"/>
      <c r="AFV271" s="1550"/>
      <c r="AFW271" s="1550"/>
      <c r="AFX271" s="1694"/>
      <c r="AFY271" s="1790"/>
      <c r="AFZ271" s="1696"/>
      <c r="AGA271" s="1696"/>
      <c r="AGB271" s="1695"/>
      <c r="AGC271" s="1549"/>
      <c r="AGD271" s="1550"/>
      <c r="AGE271" s="1550"/>
      <c r="AGF271" s="1694"/>
      <c r="AGG271" s="1790"/>
      <c r="AGH271" s="1696"/>
      <c r="AGI271" s="1696"/>
      <c r="AGJ271" s="1695"/>
      <c r="AGK271" s="1549"/>
      <c r="AGL271" s="1550"/>
      <c r="AGM271" s="1550"/>
      <c r="AGN271" s="1694"/>
      <c r="AGO271" s="1790"/>
      <c r="AGP271" s="1696"/>
      <c r="AGQ271" s="1696"/>
      <c r="AGR271" s="1695"/>
      <c r="AGS271" s="1549"/>
      <c r="AGT271" s="1550"/>
      <c r="AGU271" s="1550"/>
      <c r="AGV271" s="1694"/>
      <c r="AGW271" s="1790"/>
      <c r="AGX271" s="1696"/>
      <c r="AGY271" s="1696"/>
      <c r="AGZ271" s="1695"/>
      <c r="AHA271" s="1549"/>
      <c r="AHB271" s="1550"/>
      <c r="AHC271" s="1550"/>
      <c r="AHD271" s="1694"/>
      <c r="AHE271" s="1790"/>
      <c r="AHF271" s="1696"/>
      <c r="AHG271" s="1696"/>
      <c r="AHH271" s="1695"/>
      <c r="AHI271" s="1549"/>
      <c r="AHJ271" s="1550"/>
      <c r="AHK271" s="1550"/>
      <c r="AHL271" s="1694"/>
      <c r="AHM271" s="1790"/>
      <c r="AHN271" s="1696"/>
      <c r="AHO271" s="1696"/>
      <c r="AHP271" s="1695"/>
      <c r="AHQ271" s="1549"/>
      <c r="AHR271" s="1550"/>
      <c r="AHS271" s="1550"/>
      <c r="AHT271" s="1694"/>
      <c r="AHU271" s="1790"/>
      <c r="AHV271" s="1696"/>
      <c r="AHW271" s="1696"/>
      <c r="AHX271" s="1695"/>
      <c r="AHY271" s="1549"/>
      <c r="AHZ271" s="1550"/>
      <c r="AIA271" s="1550"/>
      <c r="AIB271" s="1694"/>
      <c r="AIC271" s="1790"/>
      <c r="AID271" s="1696"/>
      <c r="AIE271" s="1696"/>
      <c r="AIF271" s="1695"/>
      <c r="AIG271" s="1549"/>
      <c r="AIH271" s="1550"/>
      <c r="AII271" s="1550"/>
      <c r="AIJ271" s="1694"/>
      <c r="AIK271" s="1790"/>
      <c r="AIL271" s="1696"/>
      <c r="AIM271" s="1696"/>
      <c r="AIN271" s="1695"/>
      <c r="AIO271" s="1549"/>
      <c r="AIP271" s="1550"/>
      <c r="AIQ271" s="1550"/>
      <c r="AIR271" s="1694"/>
      <c r="AIS271" s="1790"/>
      <c r="AIT271" s="1696"/>
      <c r="AIU271" s="1696"/>
      <c r="AIV271" s="1695"/>
      <c r="AIW271" s="1549"/>
      <c r="AIX271" s="1550"/>
      <c r="AIY271" s="1550"/>
      <c r="AIZ271" s="1694"/>
      <c r="AJA271" s="1790"/>
      <c r="AJB271" s="1696"/>
      <c r="AJC271" s="1696"/>
      <c r="AJD271" s="1695"/>
      <c r="AJE271" s="1549"/>
      <c r="AJF271" s="1550"/>
      <c r="AJG271" s="1550"/>
      <c r="AJH271" s="1694"/>
      <c r="AJI271" s="1790"/>
      <c r="AJJ271" s="1696"/>
      <c r="AJK271" s="1696"/>
      <c r="AJL271" s="1695"/>
      <c r="AJM271" s="1549"/>
      <c r="AJN271" s="1550"/>
      <c r="AJO271" s="1550"/>
      <c r="AJP271" s="1694"/>
      <c r="AJQ271" s="1790"/>
      <c r="AJR271" s="1696"/>
      <c r="AJS271" s="1696"/>
      <c r="AJT271" s="1695"/>
      <c r="AJU271" s="1549"/>
      <c r="AJV271" s="1550"/>
      <c r="AJW271" s="1550"/>
      <c r="AJX271" s="1694"/>
      <c r="AJY271" s="1790"/>
      <c r="AJZ271" s="1696"/>
      <c r="AKA271" s="1696"/>
      <c r="AKB271" s="1695"/>
      <c r="AKC271" s="1549"/>
      <c r="AKD271" s="1550"/>
      <c r="AKE271" s="1550"/>
      <c r="AKF271" s="1694"/>
      <c r="AKG271" s="1790"/>
      <c r="AKH271" s="1696"/>
      <c r="AKI271" s="1696"/>
      <c r="AKJ271" s="1695"/>
      <c r="AKK271" s="1549"/>
      <c r="AKL271" s="1550"/>
      <c r="AKM271" s="1550"/>
      <c r="AKN271" s="1694"/>
      <c r="AKO271" s="1790"/>
      <c r="AKP271" s="1696"/>
      <c r="AKQ271" s="1696"/>
      <c r="AKR271" s="1695"/>
      <c r="AKS271" s="1549"/>
      <c r="AKT271" s="1550"/>
      <c r="AKU271" s="1550"/>
      <c r="AKV271" s="1694"/>
      <c r="AKW271" s="1790"/>
      <c r="AKX271" s="1696"/>
      <c r="AKY271" s="1696"/>
      <c r="AKZ271" s="1695"/>
      <c r="ALA271" s="1549"/>
      <c r="ALB271" s="1550"/>
      <c r="ALC271" s="1550"/>
      <c r="ALD271" s="1694"/>
      <c r="ALE271" s="1790"/>
      <c r="ALF271" s="1696"/>
      <c r="ALG271" s="1696"/>
      <c r="ALH271" s="1695"/>
      <c r="ALI271" s="1549"/>
      <c r="ALJ271" s="1550"/>
      <c r="ALK271" s="1550"/>
      <c r="ALL271" s="1694"/>
      <c r="ALM271" s="1790"/>
      <c r="ALN271" s="1696"/>
      <c r="ALO271" s="1696"/>
      <c r="ALP271" s="1695"/>
      <c r="ALQ271" s="1549"/>
      <c r="ALR271" s="1550"/>
      <c r="ALS271" s="1550"/>
      <c r="ALT271" s="1694"/>
      <c r="ALU271" s="1790"/>
      <c r="ALV271" s="1696"/>
      <c r="ALW271" s="1696"/>
      <c r="ALX271" s="1695"/>
      <c r="ALY271" s="1549"/>
      <c r="ALZ271" s="1550"/>
      <c r="AMA271" s="1550"/>
      <c r="AMB271" s="1694"/>
      <c r="AMC271" s="1790"/>
      <c r="AMD271" s="1696"/>
      <c r="AME271" s="1696"/>
      <c r="AMF271" s="1695"/>
      <c r="AMG271" s="1549"/>
      <c r="AMH271" s="1550"/>
      <c r="AMI271" s="1550"/>
      <c r="AMJ271" s="1703"/>
    </row>
    <row r="272" spans="1:1024" s="72" customFormat="1" ht="15" customHeight="1">
      <c r="A272" s="1694">
        <v>9510200001</v>
      </c>
      <c r="B272" s="1791"/>
      <c r="C272" s="1696" t="s">
        <v>4026</v>
      </c>
      <c r="D272" s="1696" t="s">
        <v>4041</v>
      </c>
      <c r="E272" s="1695">
        <v>6</v>
      </c>
      <c r="F272" s="1549">
        <v>8.67</v>
      </c>
      <c r="G272" s="1536">
        <f>F272*$I$2</f>
        <v>0</v>
      </c>
      <c r="H272" s="1536">
        <f>G272-G272*($I$1)</f>
        <v>0</v>
      </c>
      <c r="I272"/>
      <c r="L272" s="85"/>
      <c r="M272" s="85"/>
      <c r="N272" s="144"/>
      <c r="O272" s="145"/>
      <c r="P272" s="145"/>
      <c r="Q272" s="146"/>
      <c r="T272" s="85"/>
      <c r="U272" s="144"/>
      <c r="V272" s="145"/>
      <c r="W272" s="145"/>
      <c r="X272" s="146"/>
      <c r="Y272" s="1792"/>
      <c r="AB272" s="85"/>
      <c r="AC272" s="144"/>
      <c r="AD272" s="145"/>
      <c r="AE272" s="145"/>
      <c r="AF272" s="146"/>
      <c r="AG272" s="1792"/>
      <c r="AJ272" s="85"/>
      <c r="AK272" s="144"/>
      <c r="AL272" s="145"/>
      <c r="AM272" s="145"/>
      <c r="AN272" s="146"/>
      <c r="AO272" s="1792"/>
      <c r="AR272" s="85"/>
      <c r="AS272" s="144"/>
      <c r="AT272" s="145"/>
      <c r="AU272" s="145"/>
      <c r="AV272" s="146"/>
      <c r="AW272" s="1792"/>
      <c r="AZ272" s="85"/>
      <c r="BA272" s="144"/>
      <c r="BB272" s="145"/>
      <c r="BC272" s="145"/>
      <c r="BD272" s="146"/>
      <c r="BE272" s="1792"/>
      <c r="BH272" s="85"/>
      <c r="BI272" s="144"/>
      <c r="BJ272" s="145"/>
      <c r="BK272" s="145"/>
      <c r="BL272" s="146"/>
      <c r="BM272" s="1792"/>
      <c r="BP272" s="85"/>
      <c r="BQ272" s="144"/>
      <c r="BR272" s="145"/>
      <c r="BS272" s="145"/>
      <c r="BT272" s="146"/>
      <c r="BU272" s="1792"/>
      <c r="BX272" s="85"/>
      <c r="BY272" s="144"/>
      <c r="BZ272" s="145"/>
      <c r="CA272" s="145"/>
      <c r="CB272" s="146"/>
      <c r="CC272" s="1792"/>
      <c r="CF272" s="85"/>
      <c r="CG272" s="144"/>
      <c r="CH272" s="145"/>
      <c r="CI272" s="145"/>
      <c r="CJ272" s="146"/>
      <c r="CK272" s="1792"/>
      <c r="CN272" s="85"/>
      <c r="CO272" s="144"/>
      <c r="CP272" s="145"/>
      <c r="CQ272" s="145"/>
      <c r="CR272" s="146"/>
      <c r="CS272" s="1792"/>
      <c r="CV272" s="85"/>
      <c r="CW272" s="144"/>
      <c r="CX272" s="145"/>
      <c r="CY272" s="145"/>
      <c r="CZ272" s="146"/>
      <c r="DA272" s="1792"/>
      <c r="DD272" s="85"/>
      <c r="DE272" s="144"/>
      <c r="DF272" s="145"/>
      <c r="DG272" s="145"/>
      <c r="DH272" s="146"/>
      <c r="DI272" s="1792"/>
      <c r="DL272" s="85"/>
      <c r="DM272" s="144"/>
      <c r="DN272" s="145"/>
      <c r="DO272" s="145"/>
      <c r="DP272" s="146"/>
      <c r="DQ272" s="1792"/>
      <c r="DT272" s="85"/>
      <c r="DU272" s="144"/>
      <c r="DV272" s="145"/>
      <c r="DW272" s="145"/>
      <c r="DX272" s="146"/>
      <c r="DY272" s="1792"/>
      <c r="EB272" s="85"/>
      <c r="EC272" s="144"/>
      <c r="ED272" s="145"/>
      <c r="EE272" s="145"/>
      <c r="EF272" s="146"/>
      <c r="EG272" s="1792"/>
      <c r="EJ272" s="85"/>
      <c r="EK272" s="144"/>
      <c r="EL272" s="145"/>
      <c r="EM272" s="145"/>
      <c r="EN272" s="146"/>
      <c r="EO272" s="1792"/>
      <c r="ER272" s="85"/>
      <c r="ES272" s="144"/>
      <c r="ET272" s="145"/>
      <c r="EU272" s="145"/>
      <c r="EV272" s="146"/>
      <c r="EW272" s="1792"/>
      <c r="EZ272" s="85"/>
      <c r="FA272" s="144"/>
      <c r="FB272" s="145"/>
      <c r="FC272" s="145"/>
      <c r="FD272" s="146"/>
      <c r="FE272" s="1792"/>
      <c r="FH272" s="85"/>
      <c r="FI272" s="144"/>
      <c r="FJ272" s="145"/>
      <c r="FK272" s="145"/>
      <c r="FL272" s="146"/>
      <c r="FM272" s="1792"/>
      <c r="FP272" s="85"/>
      <c r="FQ272" s="144"/>
      <c r="FR272" s="145"/>
      <c r="FS272" s="145"/>
      <c r="FT272" s="146"/>
      <c r="FU272" s="1792"/>
      <c r="FX272" s="85"/>
      <c r="FY272" s="144"/>
      <c r="FZ272" s="145"/>
      <c r="GA272" s="145"/>
      <c r="GB272" s="146"/>
      <c r="GC272" s="1792"/>
      <c r="GF272" s="85"/>
      <c r="GG272" s="144"/>
      <c r="GH272" s="145"/>
      <c r="GI272" s="145"/>
      <c r="GJ272" s="146"/>
      <c r="GK272" s="1792"/>
      <c r="GN272" s="85"/>
      <c r="GO272" s="144"/>
      <c r="GP272" s="145"/>
      <c r="GQ272" s="145"/>
      <c r="GR272" s="146"/>
      <c r="GS272" s="1792"/>
      <c r="GV272" s="85"/>
      <c r="GW272" s="144"/>
      <c r="GX272" s="145"/>
      <c r="GY272" s="145"/>
      <c r="GZ272" s="146"/>
      <c r="HA272" s="1792"/>
      <c r="HD272" s="85"/>
      <c r="HE272" s="144"/>
      <c r="HF272" s="145"/>
      <c r="HG272" s="145"/>
      <c r="HH272" s="146"/>
      <c r="HI272" s="1792"/>
      <c r="HL272" s="85"/>
      <c r="HM272" s="144"/>
      <c r="HN272" s="145"/>
      <c r="HO272" s="145"/>
      <c r="HP272" s="146"/>
      <c r="HQ272" s="1792"/>
      <c r="HT272" s="85"/>
      <c r="HU272" s="144"/>
      <c r="HV272" s="145"/>
      <c r="HW272" s="145"/>
      <c r="HX272" s="146"/>
      <c r="HY272" s="1792"/>
      <c r="IB272" s="85"/>
      <c r="IC272" s="144"/>
      <c r="ID272" s="145"/>
      <c r="IE272" s="145"/>
      <c r="IF272" s="146"/>
      <c r="IG272" s="1792"/>
      <c r="IJ272" s="85"/>
      <c r="IK272" s="144"/>
      <c r="IL272" s="145"/>
      <c r="IM272" s="145"/>
      <c r="IN272" s="146"/>
      <c r="IO272" s="1792"/>
      <c r="IR272" s="85"/>
      <c r="IS272" s="144"/>
      <c r="IT272" s="145"/>
      <c r="IU272" s="145"/>
      <c r="IV272" s="146"/>
      <c r="IW272" s="1792"/>
      <c r="IZ272" s="85"/>
      <c r="JA272" s="144"/>
      <c r="JB272" s="145"/>
      <c r="JC272" s="145"/>
      <c r="JD272" s="146"/>
      <c r="JE272" s="1792"/>
      <c r="JH272" s="85"/>
      <c r="JI272" s="144"/>
      <c r="JJ272" s="145"/>
      <c r="JK272" s="145"/>
      <c r="JL272" s="146"/>
      <c r="JM272" s="1792"/>
      <c r="JP272" s="85"/>
      <c r="JQ272" s="144"/>
      <c r="JR272" s="145"/>
      <c r="JS272" s="145"/>
      <c r="JT272" s="146"/>
      <c r="JU272" s="1792"/>
      <c r="JX272" s="85"/>
      <c r="JY272" s="144"/>
      <c r="JZ272" s="145"/>
      <c r="KA272" s="145"/>
      <c r="KB272" s="146"/>
      <c r="KC272" s="1792"/>
      <c r="KF272" s="85"/>
      <c r="KG272" s="144"/>
      <c r="KH272" s="145"/>
      <c r="KI272" s="145"/>
      <c r="KJ272" s="146"/>
      <c r="KK272" s="1792"/>
      <c r="KN272" s="85"/>
      <c r="KO272" s="144"/>
      <c r="KP272" s="145"/>
      <c r="KQ272" s="145"/>
      <c r="KR272" s="146"/>
      <c r="KS272" s="1792"/>
      <c r="KV272" s="85"/>
      <c r="KW272" s="144"/>
      <c r="KX272" s="145"/>
      <c r="KY272" s="145"/>
      <c r="KZ272" s="146"/>
      <c r="LA272" s="1792"/>
      <c r="LD272" s="85"/>
      <c r="LE272" s="144"/>
      <c r="LF272" s="145"/>
      <c r="LG272" s="145"/>
      <c r="LH272" s="146"/>
      <c r="LI272" s="1792"/>
      <c r="LL272" s="85"/>
      <c r="LM272" s="144"/>
      <c r="LN272" s="145"/>
      <c r="LO272" s="145"/>
      <c r="LP272" s="146"/>
      <c r="LQ272" s="1792"/>
      <c r="LT272" s="85"/>
      <c r="LU272" s="144"/>
      <c r="LV272" s="145"/>
      <c r="LW272" s="145"/>
      <c r="LX272" s="146"/>
      <c r="LY272" s="1792"/>
      <c r="MB272" s="85"/>
      <c r="MC272" s="144"/>
      <c r="MD272" s="145"/>
      <c r="ME272" s="145"/>
      <c r="MF272" s="146"/>
      <c r="MG272" s="1792"/>
      <c r="MJ272" s="85"/>
      <c r="MK272" s="144"/>
      <c r="ML272" s="145"/>
      <c r="MM272" s="145"/>
      <c r="MN272" s="146"/>
      <c r="MO272" s="1792"/>
      <c r="MR272" s="85"/>
      <c r="MS272" s="144"/>
      <c r="MT272" s="145"/>
      <c r="MU272" s="145"/>
      <c r="MV272" s="146"/>
      <c r="MW272" s="1792"/>
      <c r="MZ272" s="85"/>
      <c r="NA272" s="144"/>
      <c r="NB272" s="145"/>
      <c r="NC272" s="145"/>
      <c r="ND272" s="146"/>
      <c r="NE272" s="1792"/>
      <c r="NH272" s="85"/>
      <c r="NI272" s="144"/>
      <c r="NJ272" s="145"/>
      <c r="NK272" s="145"/>
      <c r="NL272" s="146"/>
      <c r="NM272" s="1792"/>
      <c r="NP272" s="85"/>
      <c r="NQ272" s="144"/>
      <c r="NR272" s="145"/>
      <c r="NS272" s="145"/>
      <c r="NT272" s="146"/>
      <c r="NU272" s="1792"/>
      <c r="NX272" s="85"/>
      <c r="NY272" s="144"/>
      <c r="NZ272" s="145"/>
      <c r="OA272" s="145"/>
      <c r="OB272" s="146"/>
      <c r="OC272" s="1792"/>
      <c r="OF272" s="85"/>
      <c r="OG272" s="144"/>
      <c r="OH272" s="145"/>
      <c r="OI272" s="145"/>
      <c r="OJ272" s="146"/>
      <c r="OK272" s="1792"/>
      <c r="ON272" s="85"/>
      <c r="OO272" s="144"/>
      <c r="OP272" s="145"/>
      <c r="OQ272" s="145"/>
      <c r="OR272" s="146"/>
      <c r="OS272" s="1792"/>
      <c r="OV272" s="85"/>
      <c r="OW272" s="144"/>
      <c r="OX272" s="145"/>
      <c r="OY272" s="145"/>
      <c r="OZ272" s="146"/>
      <c r="PA272" s="1792"/>
      <c r="PD272" s="85"/>
      <c r="PE272" s="144"/>
      <c r="PF272" s="145"/>
      <c r="PG272" s="145"/>
      <c r="PH272" s="146"/>
      <c r="PI272" s="1792"/>
      <c r="PL272" s="85"/>
      <c r="PM272" s="144"/>
      <c r="PN272" s="145"/>
      <c r="PO272" s="145"/>
      <c r="PP272" s="146"/>
      <c r="PQ272" s="1792"/>
      <c r="PT272" s="85"/>
      <c r="PU272" s="144"/>
      <c r="PV272" s="145"/>
      <c r="PW272" s="145"/>
      <c r="PX272" s="146"/>
      <c r="PY272" s="1792"/>
      <c r="QB272" s="85"/>
      <c r="QC272" s="144"/>
      <c r="QD272" s="145"/>
      <c r="QE272" s="145"/>
      <c r="QF272" s="146"/>
      <c r="QG272" s="1792"/>
      <c r="QJ272" s="85"/>
      <c r="QK272" s="144"/>
      <c r="QL272" s="145"/>
      <c r="QM272" s="145"/>
      <c r="QN272" s="146"/>
      <c r="QO272" s="1792"/>
      <c r="QR272" s="85"/>
      <c r="QS272" s="144"/>
      <c r="QT272" s="145"/>
      <c r="QU272" s="145"/>
      <c r="QV272" s="146"/>
      <c r="QW272" s="1792"/>
      <c r="QZ272" s="85"/>
      <c r="RA272" s="144"/>
      <c r="RB272" s="145"/>
      <c r="RC272" s="145"/>
      <c r="RD272" s="146"/>
      <c r="RE272" s="1792"/>
      <c r="RH272" s="85"/>
      <c r="RI272" s="144"/>
      <c r="RJ272" s="145"/>
      <c r="RK272" s="145"/>
      <c r="RL272" s="146"/>
      <c r="RM272" s="1792"/>
      <c r="RP272" s="85"/>
      <c r="RQ272" s="144"/>
      <c r="RR272" s="145"/>
      <c r="RS272" s="145"/>
      <c r="RT272" s="146"/>
      <c r="RU272" s="1792"/>
      <c r="RX272" s="85"/>
      <c r="RY272" s="144"/>
      <c r="RZ272" s="145"/>
      <c r="SA272" s="145"/>
      <c r="SB272" s="146"/>
      <c r="SC272" s="1792"/>
      <c r="SF272" s="85"/>
      <c r="SG272" s="144"/>
      <c r="SH272" s="145"/>
      <c r="SI272" s="145"/>
      <c r="SJ272" s="146"/>
      <c r="SK272" s="1792"/>
      <c r="SN272" s="85"/>
      <c r="SO272" s="144"/>
      <c r="SP272" s="145"/>
      <c r="SQ272" s="145"/>
      <c r="SR272" s="146"/>
      <c r="SS272" s="1792"/>
      <c r="SV272" s="85"/>
      <c r="SW272" s="144"/>
      <c r="SX272" s="145"/>
      <c r="SY272" s="145"/>
      <c r="SZ272" s="146"/>
      <c r="TA272" s="1792"/>
      <c r="TD272" s="85"/>
      <c r="TE272" s="144"/>
      <c r="TF272" s="145"/>
      <c r="TG272" s="145"/>
      <c r="TH272" s="146"/>
      <c r="TI272" s="1792"/>
      <c r="TL272" s="85"/>
      <c r="TM272" s="144"/>
      <c r="TN272" s="145"/>
      <c r="TO272" s="145"/>
      <c r="TP272" s="146"/>
      <c r="TQ272" s="1792"/>
      <c r="TT272" s="85"/>
      <c r="TU272" s="144"/>
      <c r="TV272" s="145"/>
      <c r="TW272" s="145"/>
      <c r="TX272" s="146"/>
      <c r="TY272" s="1792"/>
      <c r="UB272" s="85"/>
      <c r="UC272" s="144"/>
      <c r="UD272" s="145"/>
      <c r="UE272" s="145"/>
      <c r="UF272" s="146"/>
      <c r="UG272" s="1792"/>
      <c r="UJ272" s="85"/>
      <c r="UK272" s="144"/>
      <c r="UL272" s="145"/>
      <c r="UM272" s="145"/>
      <c r="UN272" s="146"/>
      <c r="UO272" s="1792"/>
      <c r="UR272" s="85"/>
      <c r="US272" s="144"/>
      <c r="UT272" s="145"/>
      <c r="UU272" s="145"/>
      <c r="UV272" s="146"/>
      <c r="UW272" s="1792"/>
      <c r="UZ272" s="85"/>
      <c r="VA272" s="144"/>
      <c r="VB272" s="145"/>
      <c r="VC272" s="145"/>
      <c r="VD272" s="146"/>
      <c r="VE272" s="1792"/>
      <c r="VH272" s="85"/>
      <c r="VI272" s="144"/>
      <c r="VJ272" s="145"/>
      <c r="VK272" s="145"/>
      <c r="VL272" s="146"/>
      <c r="VM272" s="1792"/>
      <c r="VP272" s="85"/>
      <c r="VQ272" s="144"/>
      <c r="VR272" s="145"/>
      <c r="VS272" s="145"/>
      <c r="VT272" s="146"/>
      <c r="VU272" s="1792"/>
      <c r="VX272" s="85"/>
      <c r="VY272" s="144"/>
      <c r="VZ272" s="145"/>
      <c r="WA272" s="145"/>
      <c r="WB272" s="146"/>
      <c r="WC272" s="1792"/>
      <c r="WF272" s="85"/>
      <c r="WG272" s="144"/>
      <c r="WH272" s="145"/>
      <c r="WI272" s="145"/>
      <c r="WJ272" s="146"/>
      <c r="WK272" s="1792"/>
      <c r="WN272" s="85"/>
      <c r="WO272" s="144"/>
      <c r="WP272" s="145"/>
      <c r="WQ272" s="145"/>
      <c r="WR272" s="146"/>
      <c r="WS272" s="1792"/>
      <c r="WV272" s="85"/>
      <c r="WW272" s="144"/>
      <c r="WX272" s="145"/>
      <c r="WY272" s="145"/>
      <c r="WZ272" s="146"/>
      <c r="XA272" s="1792"/>
      <c r="XD272" s="85"/>
      <c r="XE272" s="144"/>
      <c r="XF272" s="145"/>
      <c r="XG272" s="145"/>
      <c r="XH272" s="146"/>
      <c r="XI272" s="1792"/>
      <c r="XL272" s="85"/>
      <c r="XM272" s="144"/>
      <c r="XN272" s="145"/>
      <c r="XO272" s="145"/>
      <c r="XP272" s="146"/>
      <c r="XQ272" s="1792"/>
      <c r="XT272" s="85"/>
      <c r="XU272" s="144"/>
      <c r="XV272" s="145"/>
      <c r="XW272" s="145"/>
      <c r="XX272" s="146"/>
      <c r="XY272" s="1792"/>
      <c r="YB272" s="85"/>
      <c r="YC272" s="144"/>
      <c r="YD272" s="145"/>
      <c r="YE272" s="145"/>
      <c r="YF272" s="146"/>
      <c r="YG272" s="1792"/>
      <c r="YJ272" s="85"/>
      <c r="YK272" s="144"/>
      <c r="YL272" s="145"/>
      <c r="YM272" s="145"/>
      <c r="YN272" s="146"/>
      <c r="YO272" s="1792"/>
      <c r="YR272" s="85"/>
      <c r="YS272" s="144"/>
      <c r="YT272" s="145"/>
      <c r="YU272" s="145"/>
      <c r="YV272" s="146"/>
      <c r="YW272" s="1792"/>
      <c r="YZ272" s="85"/>
      <c r="ZA272" s="144"/>
      <c r="ZB272" s="145"/>
      <c r="ZC272" s="145"/>
      <c r="ZD272" s="146"/>
      <c r="ZE272" s="1792"/>
      <c r="ZH272" s="85"/>
      <c r="ZI272" s="144"/>
      <c r="ZJ272" s="145"/>
      <c r="ZK272" s="145"/>
      <c r="ZL272" s="146"/>
      <c r="ZM272" s="1792"/>
      <c r="ZP272" s="85"/>
      <c r="ZQ272" s="144"/>
      <c r="ZR272" s="145"/>
      <c r="ZS272" s="145"/>
      <c r="ZT272" s="146"/>
      <c r="ZU272" s="1792"/>
      <c r="ZX272" s="85"/>
      <c r="ZY272" s="144"/>
      <c r="ZZ272" s="145"/>
      <c r="AAA272" s="145"/>
      <c r="AAB272" s="146"/>
      <c r="AAC272" s="1792"/>
      <c r="AAF272" s="85"/>
      <c r="AAG272" s="144"/>
      <c r="AAH272" s="145"/>
      <c r="AAI272" s="145"/>
      <c r="AAJ272" s="146"/>
      <c r="AAK272" s="1792"/>
      <c r="AAN272" s="85"/>
      <c r="AAO272" s="144"/>
      <c r="AAP272" s="145"/>
      <c r="AAQ272" s="2057"/>
      <c r="AAR272" s="1694"/>
      <c r="AAS272" s="1790"/>
      <c r="AAT272" s="1696"/>
      <c r="AAU272" s="1696"/>
      <c r="AAV272" s="1695"/>
      <c r="AAW272" s="1549"/>
      <c r="AAX272" s="1550"/>
      <c r="AAY272" s="1550"/>
      <c r="AAZ272" s="1694"/>
      <c r="ABA272" s="1790"/>
      <c r="ABB272" s="1696"/>
      <c r="ABC272" s="1696"/>
      <c r="ABD272" s="1695"/>
      <c r="ABE272" s="1549"/>
      <c r="ABF272" s="1550"/>
      <c r="ABG272" s="1550"/>
      <c r="ABH272" s="1694"/>
      <c r="ABI272" s="1790"/>
      <c r="ABJ272" s="1696"/>
      <c r="ABK272" s="1696"/>
      <c r="ABL272" s="1695"/>
      <c r="ABM272" s="1549"/>
      <c r="ABN272" s="1550"/>
      <c r="ABO272" s="1550"/>
      <c r="ABP272" s="1694"/>
      <c r="ABQ272" s="1790"/>
      <c r="ABR272" s="1696"/>
      <c r="ABS272" s="1696"/>
      <c r="ABT272" s="1695"/>
      <c r="ABU272" s="1549"/>
      <c r="ABV272" s="1550"/>
      <c r="ABW272" s="1550"/>
      <c r="ABX272" s="1694"/>
      <c r="ABY272" s="1790"/>
      <c r="ABZ272" s="1696"/>
      <c r="ACA272" s="1696"/>
      <c r="ACB272" s="1695"/>
      <c r="ACC272" s="1549"/>
      <c r="ACD272" s="1550"/>
      <c r="ACE272" s="1550"/>
      <c r="ACF272" s="1694"/>
      <c r="ACG272" s="1790"/>
      <c r="ACH272" s="1696"/>
      <c r="ACI272" s="1696"/>
      <c r="ACJ272" s="1695"/>
      <c r="ACK272" s="1549"/>
      <c r="ACL272" s="1550"/>
      <c r="ACM272" s="1550"/>
      <c r="ACN272" s="1694"/>
      <c r="ACO272" s="1790"/>
      <c r="ACP272" s="1696"/>
      <c r="ACQ272" s="1696"/>
      <c r="ACR272" s="1695"/>
      <c r="ACS272" s="1549"/>
      <c r="ACT272" s="1550"/>
      <c r="ACU272" s="1550"/>
      <c r="ACV272" s="1694"/>
      <c r="ACW272" s="1790"/>
      <c r="ACX272" s="1696"/>
      <c r="ACY272" s="1696"/>
      <c r="ACZ272" s="1695"/>
      <c r="ADA272" s="1549"/>
      <c r="ADB272" s="1550"/>
      <c r="ADC272" s="1550"/>
      <c r="ADD272" s="1694"/>
      <c r="ADE272" s="1790"/>
      <c r="ADF272" s="1696"/>
      <c r="ADG272" s="1696"/>
      <c r="ADH272" s="1695"/>
      <c r="ADI272" s="1549"/>
      <c r="ADJ272" s="1550"/>
      <c r="ADK272" s="1550"/>
      <c r="ADL272" s="1694"/>
      <c r="ADM272" s="1790"/>
      <c r="ADN272" s="1696"/>
      <c r="ADO272" s="1696"/>
      <c r="ADP272" s="1695"/>
      <c r="ADQ272" s="1549"/>
      <c r="ADR272" s="1550"/>
      <c r="ADS272" s="1550"/>
      <c r="ADT272" s="1694"/>
      <c r="ADU272" s="1790"/>
      <c r="ADV272" s="1696"/>
      <c r="ADW272" s="1696"/>
      <c r="ADX272" s="1695"/>
      <c r="ADY272" s="1549"/>
      <c r="ADZ272" s="1550"/>
      <c r="AEA272" s="1550"/>
      <c r="AEB272" s="1694"/>
      <c r="AEC272" s="1790"/>
      <c r="AED272" s="1696"/>
      <c r="AEE272" s="1696"/>
      <c r="AEF272" s="1695"/>
      <c r="AEG272" s="1549"/>
      <c r="AEH272" s="1550"/>
      <c r="AEI272" s="1550"/>
      <c r="AEJ272" s="1694"/>
      <c r="AEK272" s="1790"/>
      <c r="AEL272" s="1696"/>
      <c r="AEM272" s="1696"/>
      <c r="AEN272" s="1695"/>
      <c r="AEO272" s="1549"/>
      <c r="AEP272" s="1550"/>
      <c r="AEQ272" s="1550"/>
      <c r="AER272" s="1694"/>
      <c r="AES272" s="1790"/>
      <c r="AET272" s="1696"/>
      <c r="AEU272" s="1696"/>
      <c r="AEV272" s="1695"/>
      <c r="AEW272" s="1549"/>
      <c r="AEX272" s="1550"/>
      <c r="AEY272" s="1550"/>
      <c r="AEZ272" s="1694"/>
      <c r="AFA272" s="1790"/>
      <c r="AFB272" s="1696"/>
      <c r="AFC272" s="1696"/>
      <c r="AFD272" s="1695"/>
      <c r="AFE272" s="1549"/>
      <c r="AFF272" s="1550"/>
      <c r="AFG272" s="1550"/>
      <c r="AFH272" s="1694"/>
      <c r="AFI272" s="1790"/>
      <c r="AFJ272" s="1696"/>
      <c r="AFK272" s="1696"/>
      <c r="AFL272" s="1695"/>
      <c r="AFM272" s="1549"/>
      <c r="AFN272" s="1550"/>
      <c r="AFO272" s="1550"/>
      <c r="AFP272" s="1694"/>
      <c r="AFQ272" s="1790"/>
      <c r="AFR272" s="1696"/>
      <c r="AFS272" s="1696"/>
      <c r="AFT272" s="1695"/>
      <c r="AFU272" s="1549"/>
      <c r="AFV272" s="1550"/>
      <c r="AFW272" s="1550"/>
      <c r="AFX272" s="1694"/>
      <c r="AFY272" s="1790"/>
      <c r="AFZ272" s="1696"/>
      <c r="AGA272" s="1696"/>
      <c r="AGB272" s="1695"/>
      <c r="AGC272" s="1549"/>
      <c r="AGD272" s="1550"/>
      <c r="AGE272" s="1550"/>
      <c r="AGF272" s="1694"/>
      <c r="AGG272" s="1790"/>
      <c r="AGH272" s="1696"/>
      <c r="AGI272" s="1696"/>
      <c r="AGJ272" s="1695"/>
      <c r="AGK272" s="1549"/>
      <c r="AGL272" s="1550"/>
      <c r="AGM272" s="1550"/>
      <c r="AGN272" s="1694"/>
      <c r="AGO272" s="1790"/>
      <c r="AGP272" s="1696"/>
      <c r="AGQ272" s="1696"/>
      <c r="AGR272" s="1695"/>
      <c r="AGS272" s="1549"/>
      <c r="AGT272" s="1550"/>
      <c r="AGU272" s="1550"/>
      <c r="AGV272" s="1694"/>
      <c r="AGW272" s="1790"/>
      <c r="AGX272" s="1696"/>
      <c r="AGY272" s="1696"/>
      <c r="AGZ272" s="1695"/>
      <c r="AHA272" s="1549"/>
      <c r="AHB272" s="1550"/>
      <c r="AHC272" s="1550"/>
      <c r="AHD272" s="1694"/>
      <c r="AHE272" s="1790"/>
      <c r="AHF272" s="1696"/>
      <c r="AHG272" s="1696"/>
      <c r="AHH272" s="1695"/>
      <c r="AHI272" s="1549"/>
      <c r="AHJ272" s="1550"/>
      <c r="AHK272" s="1550"/>
      <c r="AHL272" s="1694"/>
      <c r="AHM272" s="1790"/>
      <c r="AHN272" s="1696"/>
      <c r="AHO272" s="1696"/>
      <c r="AHP272" s="1695"/>
      <c r="AHQ272" s="1549"/>
      <c r="AHR272" s="1550"/>
      <c r="AHS272" s="1550"/>
      <c r="AHT272" s="1694"/>
      <c r="AHU272" s="1790"/>
      <c r="AHV272" s="1696"/>
      <c r="AHW272" s="1696"/>
      <c r="AHX272" s="1695"/>
      <c r="AHY272" s="1549"/>
      <c r="AHZ272" s="1550"/>
      <c r="AIA272" s="1550"/>
      <c r="AIB272" s="1694"/>
      <c r="AIC272" s="1790"/>
      <c r="AID272" s="1696"/>
      <c r="AIE272" s="1696"/>
      <c r="AIF272" s="1695"/>
      <c r="AIG272" s="1549"/>
      <c r="AIH272" s="1550"/>
      <c r="AII272" s="1550"/>
      <c r="AIJ272" s="1694"/>
      <c r="AIK272" s="1790"/>
      <c r="AIL272" s="1696"/>
      <c r="AIM272" s="1696"/>
      <c r="AIN272" s="1695"/>
      <c r="AIO272" s="1549"/>
      <c r="AIP272" s="1550"/>
      <c r="AIQ272" s="1550"/>
      <c r="AIR272" s="1694"/>
      <c r="AIS272" s="1790"/>
      <c r="AIT272" s="1696"/>
      <c r="AIU272" s="1696"/>
      <c r="AIV272" s="1695"/>
      <c r="AIW272" s="1549"/>
      <c r="AIX272" s="1550"/>
      <c r="AIY272" s="1550"/>
      <c r="AIZ272" s="1694"/>
      <c r="AJA272" s="1790"/>
      <c r="AJB272" s="1696"/>
      <c r="AJC272" s="1696"/>
      <c r="AJD272" s="1695"/>
      <c r="AJE272" s="1549"/>
      <c r="AJF272" s="1550"/>
      <c r="AJG272" s="1550"/>
      <c r="AJH272" s="1694"/>
      <c r="AJI272" s="1790"/>
      <c r="AJJ272" s="1696"/>
      <c r="AJK272" s="1696"/>
      <c r="AJL272" s="1695"/>
      <c r="AJM272" s="1549"/>
      <c r="AJN272" s="1550"/>
      <c r="AJO272" s="1550"/>
      <c r="AJP272" s="1694"/>
      <c r="AJQ272" s="1790"/>
      <c r="AJR272" s="1696"/>
      <c r="AJS272" s="1696"/>
      <c r="AJT272" s="1695"/>
      <c r="AJU272" s="1549"/>
      <c r="AJV272" s="1550"/>
      <c r="AJW272" s="1550"/>
      <c r="AJX272" s="1694"/>
      <c r="AJY272" s="1790"/>
      <c r="AJZ272" s="1696"/>
      <c r="AKA272" s="1696"/>
      <c r="AKB272" s="1695"/>
      <c r="AKC272" s="1549"/>
      <c r="AKD272" s="1550"/>
      <c r="AKE272" s="1550"/>
      <c r="AKF272" s="1694"/>
      <c r="AKG272" s="1790"/>
      <c r="AKH272" s="1696"/>
      <c r="AKI272" s="1696"/>
      <c r="AKJ272" s="1695"/>
      <c r="AKK272" s="1549"/>
      <c r="AKL272" s="1550"/>
      <c r="AKM272" s="1550"/>
      <c r="AKN272" s="1694"/>
      <c r="AKO272" s="1790"/>
      <c r="AKP272" s="1696"/>
      <c r="AKQ272" s="1696"/>
      <c r="AKR272" s="1695"/>
      <c r="AKS272" s="1549"/>
      <c r="AKT272" s="1550"/>
      <c r="AKU272" s="1550"/>
      <c r="AKV272" s="1694"/>
      <c r="AKW272" s="1790"/>
      <c r="AKX272" s="1696"/>
      <c r="AKY272" s="1696"/>
      <c r="AKZ272" s="1695"/>
      <c r="ALA272" s="1549"/>
      <c r="ALB272" s="1550"/>
      <c r="ALC272" s="1550"/>
      <c r="ALD272" s="1694"/>
      <c r="ALE272" s="1790"/>
      <c r="ALF272" s="1696"/>
      <c r="ALG272" s="1696"/>
      <c r="ALH272" s="1695"/>
      <c r="ALI272" s="1549"/>
      <c r="ALJ272" s="1550"/>
      <c r="ALK272" s="1550"/>
      <c r="ALL272" s="1694"/>
      <c r="ALM272" s="1790"/>
      <c r="ALN272" s="1696"/>
      <c r="ALO272" s="1696"/>
      <c r="ALP272" s="1695"/>
      <c r="ALQ272" s="1549"/>
      <c r="ALR272" s="1550"/>
      <c r="ALS272" s="1550"/>
      <c r="ALT272" s="1694"/>
      <c r="ALU272" s="1790"/>
      <c r="ALV272" s="1696"/>
      <c r="ALW272" s="1696"/>
      <c r="ALX272" s="1695"/>
      <c r="ALY272" s="1549"/>
      <c r="ALZ272" s="1550"/>
      <c r="AMA272" s="1550"/>
      <c r="AMB272" s="1694"/>
      <c r="AMC272" s="1790"/>
      <c r="AMD272" s="1696"/>
      <c r="AME272" s="1696"/>
      <c r="AMF272" s="1695"/>
      <c r="AMG272" s="1549"/>
      <c r="AMH272" s="1550"/>
      <c r="AMI272" s="1550"/>
      <c r="AMJ272" s="1703"/>
    </row>
    <row r="273" spans="1:1024" s="72" customFormat="1" ht="15" customHeight="1">
      <c r="A273" s="1694">
        <v>9550100001</v>
      </c>
      <c r="B273" s="1791" t="s">
        <v>4231</v>
      </c>
      <c r="C273" s="1696" t="s">
        <v>4232</v>
      </c>
      <c r="D273" s="1696" t="s">
        <v>4091</v>
      </c>
      <c r="E273" s="1695">
        <v>6</v>
      </c>
      <c r="F273" s="1549">
        <v>13.04</v>
      </c>
      <c r="G273" s="1536">
        <f>F273*$I$2</f>
        <v>0</v>
      </c>
      <c r="H273" s="1536">
        <f>G273-G273*($I$1)</f>
        <v>0</v>
      </c>
      <c r="I273"/>
      <c r="L273" s="85"/>
      <c r="M273" s="85"/>
      <c r="N273" s="144"/>
      <c r="O273" s="145"/>
      <c r="P273" s="145"/>
      <c r="Q273" s="146"/>
      <c r="T273" s="85"/>
      <c r="U273" s="144"/>
      <c r="V273" s="145"/>
      <c r="W273" s="145"/>
      <c r="X273" s="146"/>
      <c r="Y273" s="1792"/>
      <c r="AB273" s="85"/>
      <c r="AC273" s="144"/>
      <c r="AD273" s="145"/>
      <c r="AE273" s="145"/>
      <c r="AF273" s="146"/>
      <c r="AG273" s="1792"/>
      <c r="AJ273" s="85"/>
      <c r="AK273" s="144"/>
      <c r="AL273" s="145"/>
      <c r="AM273" s="145"/>
      <c r="AN273" s="146"/>
      <c r="AO273" s="1792"/>
      <c r="AR273" s="85"/>
      <c r="AS273" s="144"/>
      <c r="AT273" s="145"/>
      <c r="AU273" s="145"/>
      <c r="AV273" s="146"/>
      <c r="AW273" s="1792"/>
      <c r="AZ273" s="85"/>
      <c r="BA273" s="144"/>
      <c r="BB273" s="145"/>
      <c r="BC273" s="145"/>
      <c r="BD273" s="146"/>
      <c r="BE273" s="1792"/>
      <c r="BH273" s="85"/>
      <c r="BI273" s="144"/>
      <c r="BJ273" s="145"/>
      <c r="BK273" s="145"/>
      <c r="BL273" s="146"/>
      <c r="BM273" s="1792"/>
      <c r="BP273" s="85"/>
      <c r="BQ273" s="144"/>
      <c r="BR273" s="145"/>
      <c r="BS273" s="145"/>
      <c r="BT273" s="146"/>
      <c r="BU273" s="1792"/>
      <c r="BX273" s="85"/>
      <c r="BY273" s="144"/>
      <c r="BZ273" s="145"/>
      <c r="CA273" s="145"/>
      <c r="CB273" s="146"/>
      <c r="CC273" s="1792"/>
      <c r="CF273" s="85"/>
      <c r="CG273" s="144"/>
      <c r="CH273" s="145"/>
      <c r="CI273" s="145"/>
      <c r="CJ273" s="146"/>
      <c r="CK273" s="1792"/>
      <c r="CN273" s="85"/>
      <c r="CO273" s="144"/>
      <c r="CP273" s="145"/>
      <c r="CQ273" s="145"/>
      <c r="CR273" s="146"/>
      <c r="CS273" s="1792"/>
      <c r="CV273" s="85"/>
      <c r="CW273" s="144"/>
      <c r="CX273" s="145"/>
      <c r="CY273" s="145"/>
      <c r="CZ273" s="146"/>
      <c r="DA273" s="1792"/>
      <c r="DD273" s="85"/>
      <c r="DE273" s="144"/>
      <c r="DF273" s="145"/>
      <c r="DG273" s="145"/>
      <c r="DH273" s="146"/>
      <c r="DI273" s="1792"/>
      <c r="DL273" s="85"/>
      <c r="DM273" s="144"/>
      <c r="DN273" s="145"/>
      <c r="DO273" s="145"/>
      <c r="DP273" s="146"/>
      <c r="DQ273" s="1792"/>
      <c r="DT273" s="85"/>
      <c r="DU273" s="144"/>
      <c r="DV273" s="145"/>
      <c r="DW273" s="145"/>
      <c r="DX273" s="146"/>
      <c r="DY273" s="1792"/>
      <c r="EB273" s="85"/>
      <c r="EC273" s="144"/>
      <c r="ED273" s="145"/>
      <c r="EE273" s="145"/>
      <c r="EF273" s="146"/>
      <c r="EG273" s="1792"/>
      <c r="EJ273" s="85"/>
      <c r="EK273" s="144"/>
      <c r="EL273" s="145"/>
      <c r="EM273" s="145"/>
      <c r="EN273" s="146"/>
      <c r="EO273" s="1792"/>
      <c r="ER273" s="85"/>
      <c r="ES273" s="144"/>
      <c r="ET273" s="145"/>
      <c r="EU273" s="145"/>
      <c r="EV273" s="146"/>
      <c r="EW273" s="1792"/>
      <c r="EZ273" s="85"/>
      <c r="FA273" s="144"/>
      <c r="FB273" s="145"/>
      <c r="FC273" s="145"/>
      <c r="FD273" s="146"/>
      <c r="FE273" s="1792"/>
      <c r="FH273" s="85"/>
      <c r="FI273" s="144"/>
      <c r="FJ273" s="145"/>
      <c r="FK273" s="145"/>
      <c r="FL273" s="146"/>
      <c r="FM273" s="1792"/>
      <c r="FP273" s="85"/>
      <c r="FQ273" s="144"/>
      <c r="FR273" s="145"/>
      <c r="FS273" s="145"/>
      <c r="FT273" s="146"/>
      <c r="FU273" s="1792"/>
      <c r="FX273" s="85"/>
      <c r="FY273" s="144"/>
      <c r="FZ273" s="145"/>
      <c r="GA273" s="145"/>
      <c r="GB273" s="146"/>
      <c r="GC273" s="1792"/>
      <c r="GF273" s="85"/>
      <c r="GG273" s="144"/>
      <c r="GH273" s="145"/>
      <c r="GI273" s="145"/>
      <c r="GJ273" s="146"/>
      <c r="GK273" s="1792"/>
      <c r="GN273" s="85"/>
      <c r="GO273" s="144"/>
      <c r="GP273" s="145"/>
      <c r="GQ273" s="145"/>
      <c r="GR273" s="146"/>
      <c r="GS273" s="1792"/>
      <c r="GV273" s="85"/>
      <c r="GW273" s="144"/>
      <c r="GX273" s="145"/>
      <c r="GY273" s="145"/>
      <c r="GZ273" s="146"/>
      <c r="HA273" s="1792"/>
      <c r="HD273" s="85"/>
      <c r="HE273" s="144"/>
      <c r="HF273" s="145"/>
      <c r="HG273" s="145"/>
      <c r="HH273" s="146"/>
      <c r="HI273" s="1792"/>
      <c r="HL273" s="85"/>
      <c r="HM273" s="144"/>
      <c r="HN273" s="145"/>
      <c r="HO273" s="145"/>
      <c r="HP273" s="146"/>
      <c r="HQ273" s="1792"/>
      <c r="HT273" s="85"/>
      <c r="HU273" s="144"/>
      <c r="HV273" s="145"/>
      <c r="HW273" s="145"/>
      <c r="HX273" s="146"/>
      <c r="HY273" s="1792"/>
      <c r="IB273" s="85"/>
      <c r="IC273" s="144"/>
      <c r="ID273" s="145"/>
      <c r="IE273" s="145"/>
      <c r="IF273" s="146"/>
      <c r="IG273" s="1792"/>
      <c r="IJ273" s="85"/>
      <c r="IK273" s="144"/>
      <c r="IL273" s="145"/>
      <c r="IM273" s="145"/>
      <c r="IN273" s="146"/>
      <c r="IO273" s="1792"/>
      <c r="IR273" s="85"/>
      <c r="IS273" s="144"/>
      <c r="IT273" s="145"/>
      <c r="IU273" s="145"/>
      <c r="IV273" s="146"/>
      <c r="IW273" s="1792"/>
      <c r="IZ273" s="85"/>
      <c r="JA273" s="144"/>
      <c r="JB273" s="145"/>
      <c r="JC273" s="145"/>
      <c r="JD273" s="146"/>
      <c r="JE273" s="1792"/>
      <c r="JH273" s="85"/>
      <c r="JI273" s="144"/>
      <c r="JJ273" s="145"/>
      <c r="JK273" s="145"/>
      <c r="JL273" s="146"/>
      <c r="JM273" s="1792"/>
      <c r="JP273" s="85"/>
      <c r="JQ273" s="144"/>
      <c r="JR273" s="145"/>
      <c r="JS273" s="145"/>
      <c r="JT273" s="146"/>
      <c r="JU273" s="1792"/>
      <c r="JX273" s="85"/>
      <c r="JY273" s="144"/>
      <c r="JZ273" s="145"/>
      <c r="KA273" s="145"/>
      <c r="KB273" s="146"/>
      <c r="KC273" s="1792"/>
      <c r="KF273" s="85"/>
      <c r="KG273" s="144"/>
      <c r="KH273" s="145"/>
      <c r="KI273" s="145"/>
      <c r="KJ273" s="146"/>
      <c r="KK273" s="1792"/>
      <c r="KN273" s="85"/>
      <c r="KO273" s="144"/>
      <c r="KP273" s="145"/>
      <c r="KQ273" s="145"/>
      <c r="KR273" s="146"/>
      <c r="KS273" s="1792"/>
      <c r="KV273" s="85"/>
      <c r="KW273" s="144"/>
      <c r="KX273" s="145"/>
      <c r="KY273" s="145"/>
      <c r="KZ273" s="146"/>
      <c r="LA273" s="1792"/>
      <c r="LD273" s="85"/>
      <c r="LE273" s="144"/>
      <c r="LF273" s="145"/>
      <c r="LG273" s="145"/>
      <c r="LH273" s="146"/>
      <c r="LI273" s="1792"/>
      <c r="LL273" s="85"/>
      <c r="LM273" s="144"/>
      <c r="LN273" s="145"/>
      <c r="LO273" s="145"/>
      <c r="LP273" s="146"/>
      <c r="LQ273" s="1792"/>
      <c r="LT273" s="85"/>
      <c r="LU273" s="144"/>
      <c r="LV273" s="145"/>
      <c r="LW273" s="145"/>
      <c r="LX273" s="146"/>
      <c r="LY273" s="1792"/>
      <c r="MB273" s="85"/>
      <c r="MC273" s="144"/>
      <c r="MD273" s="145"/>
      <c r="ME273" s="145"/>
      <c r="MF273" s="146"/>
      <c r="MG273" s="1792"/>
      <c r="MJ273" s="85"/>
      <c r="MK273" s="144"/>
      <c r="ML273" s="145"/>
      <c r="MM273" s="145"/>
      <c r="MN273" s="146"/>
      <c r="MO273" s="1792"/>
      <c r="MR273" s="85"/>
      <c r="MS273" s="144"/>
      <c r="MT273" s="145"/>
      <c r="MU273" s="145"/>
      <c r="MV273" s="146"/>
      <c r="MW273" s="1792"/>
      <c r="MZ273" s="85"/>
      <c r="NA273" s="144"/>
      <c r="NB273" s="145"/>
      <c r="NC273" s="145"/>
      <c r="ND273" s="146"/>
      <c r="NE273" s="1792"/>
      <c r="NH273" s="85"/>
      <c r="NI273" s="144"/>
      <c r="NJ273" s="145"/>
      <c r="NK273" s="145"/>
      <c r="NL273" s="146"/>
      <c r="NM273" s="1792"/>
      <c r="NP273" s="85"/>
      <c r="NQ273" s="144"/>
      <c r="NR273" s="145"/>
      <c r="NS273" s="145"/>
      <c r="NT273" s="146"/>
      <c r="NU273" s="1792"/>
      <c r="NX273" s="85"/>
      <c r="NY273" s="144"/>
      <c r="NZ273" s="145"/>
      <c r="OA273" s="145"/>
      <c r="OB273" s="146"/>
      <c r="OC273" s="1792"/>
      <c r="OF273" s="85"/>
      <c r="OG273" s="144"/>
      <c r="OH273" s="145"/>
      <c r="OI273" s="145"/>
      <c r="OJ273" s="146"/>
      <c r="OK273" s="1792"/>
      <c r="ON273" s="85"/>
      <c r="OO273" s="144"/>
      <c r="OP273" s="145"/>
      <c r="OQ273" s="145"/>
      <c r="OR273" s="146"/>
      <c r="OS273" s="1792"/>
      <c r="OV273" s="85"/>
      <c r="OW273" s="144"/>
      <c r="OX273" s="145"/>
      <c r="OY273" s="145"/>
      <c r="OZ273" s="146"/>
      <c r="PA273" s="1792"/>
      <c r="PD273" s="85"/>
      <c r="PE273" s="144"/>
      <c r="PF273" s="145"/>
      <c r="PG273" s="145"/>
      <c r="PH273" s="146"/>
      <c r="PI273" s="1792"/>
      <c r="PL273" s="85"/>
      <c r="PM273" s="144"/>
      <c r="PN273" s="145"/>
      <c r="PO273" s="145"/>
      <c r="PP273" s="146"/>
      <c r="PQ273" s="1792"/>
      <c r="PT273" s="85"/>
      <c r="PU273" s="144"/>
      <c r="PV273" s="145"/>
      <c r="PW273" s="145"/>
      <c r="PX273" s="146"/>
      <c r="PY273" s="1792"/>
      <c r="QB273" s="85"/>
      <c r="QC273" s="144"/>
      <c r="QD273" s="145"/>
      <c r="QE273" s="145"/>
      <c r="QF273" s="146"/>
      <c r="QG273" s="1792"/>
      <c r="QJ273" s="85"/>
      <c r="QK273" s="144"/>
      <c r="QL273" s="145"/>
      <c r="QM273" s="145"/>
      <c r="QN273" s="146"/>
      <c r="QO273" s="1792"/>
      <c r="QR273" s="85"/>
      <c r="QS273" s="144"/>
      <c r="QT273" s="145"/>
      <c r="QU273" s="145"/>
      <c r="QV273" s="146"/>
      <c r="QW273" s="1792"/>
      <c r="QZ273" s="85"/>
      <c r="RA273" s="144"/>
      <c r="RB273" s="145"/>
      <c r="RC273" s="145"/>
      <c r="RD273" s="146"/>
      <c r="RE273" s="1792"/>
      <c r="RH273" s="85"/>
      <c r="RI273" s="144"/>
      <c r="RJ273" s="145"/>
      <c r="RK273" s="145"/>
      <c r="RL273" s="146"/>
      <c r="RM273" s="1792"/>
      <c r="RP273" s="85"/>
      <c r="RQ273" s="144"/>
      <c r="RR273" s="145"/>
      <c r="RS273" s="145"/>
      <c r="RT273" s="146"/>
      <c r="RU273" s="1792"/>
      <c r="RX273" s="85"/>
      <c r="RY273" s="144"/>
      <c r="RZ273" s="145"/>
      <c r="SA273" s="145"/>
      <c r="SB273" s="146"/>
      <c r="SC273" s="1792"/>
      <c r="SF273" s="85"/>
      <c r="SG273" s="144"/>
      <c r="SH273" s="145"/>
      <c r="SI273" s="145"/>
      <c r="SJ273" s="146"/>
      <c r="SK273" s="1792"/>
      <c r="SN273" s="85"/>
      <c r="SO273" s="144"/>
      <c r="SP273" s="145"/>
      <c r="SQ273" s="145"/>
      <c r="SR273" s="146"/>
      <c r="SS273" s="1792"/>
      <c r="SV273" s="85"/>
      <c r="SW273" s="144"/>
      <c r="SX273" s="145"/>
      <c r="SY273" s="145"/>
      <c r="SZ273" s="146"/>
      <c r="TA273" s="1792"/>
      <c r="TD273" s="85"/>
      <c r="TE273" s="144"/>
      <c r="TF273" s="145"/>
      <c r="TG273" s="145"/>
      <c r="TH273" s="146"/>
      <c r="TI273" s="1792"/>
      <c r="TL273" s="85"/>
      <c r="TM273" s="144"/>
      <c r="TN273" s="145"/>
      <c r="TO273" s="145"/>
      <c r="TP273" s="146"/>
      <c r="TQ273" s="1792"/>
      <c r="TT273" s="85"/>
      <c r="TU273" s="144"/>
      <c r="TV273" s="145"/>
      <c r="TW273" s="145"/>
      <c r="TX273" s="146"/>
      <c r="TY273" s="1792"/>
      <c r="UB273" s="85"/>
      <c r="UC273" s="144"/>
      <c r="UD273" s="145"/>
      <c r="UE273" s="145"/>
      <c r="UF273" s="146"/>
      <c r="UG273" s="1792"/>
      <c r="UJ273" s="85"/>
      <c r="UK273" s="144"/>
      <c r="UL273" s="145"/>
      <c r="UM273" s="145"/>
      <c r="UN273" s="146"/>
      <c r="UO273" s="1792"/>
      <c r="UR273" s="85"/>
      <c r="US273" s="144"/>
      <c r="UT273" s="145"/>
      <c r="UU273" s="145"/>
      <c r="UV273" s="146"/>
      <c r="UW273" s="1792"/>
      <c r="UZ273" s="85"/>
      <c r="VA273" s="144"/>
      <c r="VB273" s="145"/>
      <c r="VC273" s="145"/>
      <c r="VD273" s="146"/>
      <c r="VE273" s="1792"/>
      <c r="VH273" s="85"/>
      <c r="VI273" s="144"/>
      <c r="VJ273" s="145"/>
      <c r="VK273" s="145"/>
      <c r="VL273" s="146"/>
      <c r="VM273" s="1792"/>
      <c r="VP273" s="85"/>
      <c r="VQ273" s="144"/>
      <c r="VR273" s="145"/>
      <c r="VS273" s="145"/>
      <c r="VT273" s="146"/>
      <c r="VU273" s="1792"/>
      <c r="VX273" s="85"/>
      <c r="VY273" s="144"/>
      <c r="VZ273" s="145"/>
      <c r="WA273" s="145"/>
      <c r="WB273" s="146"/>
      <c r="WC273" s="1792"/>
      <c r="WF273" s="85"/>
      <c r="WG273" s="144"/>
      <c r="WH273" s="145"/>
      <c r="WI273" s="145"/>
      <c r="WJ273" s="146"/>
      <c r="WK273" s="1792"/>
      <c r="WN273" s="85"/>
      <c r="WO273" s="144"/>
      <c r="WP273" s="145"/>
      <c r="WQ273" s="145"/>
      <c r="WR273" s="146"/>
      <c r="WS273" s="1792"/>
      <c r="WV273" s="85"/>
      <c r="WW273" s="144"/>
      <c r="WX273" s="145"/>
      <c r="WY273" s="145"/>
      <c r="WZ273" s="146"/>
      <c r="XA273" s="1792"/>
      <c r="XD273" s="85"/>
      <c r="XE273" s="144"/>
      <c r="XF273" s="145"/>
      <c r="XG273" s="145"/>
      <c r="XH273" s="146"/>
      <c r="XI273" s="1792"/>
      <c r="XL273" s="85"/>
      <c r="XM273" s="144"/>
      <c r="XN273" s="145"/>
      <c r="XO273" s="145"/>
      <c r="XP273" s="146"/>
      <c r="XQ273" s="1792"/>
      <c r="XT273" s="85"/>
      <c r="XU273" s="144"/>
      <c r="XV273" s="145"/>
      <c r="XW273" s="145"/>
      <c r="XX273" s="146"/>
      <c r="XY273" s="1792"/>
      <c r="YB273" s="85"/>
      <c r="YC273" s="144"/>
      <c r="YD273" s="145"/>
      <c r="YE273" s="145"/>
      <c r="YF273" s="146"/>
      <c r="YG273" s="1792"/>
      <c r="YJ273" s="85"/>
      <c r="YK273" s="144"/>
      <c r="YL273" s="145"/>
      <c r="YM273" s="145"/>
      <c r="YN273" s="146"/>
      <c r="YO273" s="1792"/>
      <c r="YR273" s="85"/>
      <c r="YS273" s="144"/>
      <c r="YT273" s="145"/>
      <c r="YU273" s="145"/>
      <c r="YV273" s="146"/>
      <c r="YW273" s="1792"/>
      <c r="YZ273" s="85"/>
      <c r="ZA273" s="144"/>
      <c r="ZB273" s="145"/>
      <c r="ZC273" s="145"/>
      <c r="ZD273" s="146"/>
      <c r="ZE273" s="1792"/>
      <c r="ZH273" s="85"/>
      <c r="ZI273" s="144"/>
      <c r="ZJ273" s="145"/>
      <c r="ZK273" s="145"/>
      <c r="ZL273" s="146"/>
      <c r="ZM273" s="1792"/>
      <c r="ZP273" s="85"/>
      <c r="ZQ273" s="144"/>
      <c r="ZR273" s="145"/>
      <c r="ZS273" s="145"/>
      <c r="ZT273" s="146"/>
      <c r="ZU273" s="1792"/>
      <c r="ZX273" s="85"/>
      <c r="ZY273" s="144"/>
      <c r="ZZ273" s="145"/>
      <c r="AAA273" s="145"/>
      <c r="AAB273" s="146"/>
      <c r="AAC273" s="1792"/>
      <c r="AAF273" s="85"/>
      <c r="AAG273" s="144"/>
      <c r="AAH273" s="145"/>
      <c r="AAI273" s="145"/>
      <c r="AAJ273" s="146"/>
      <c r="AAK273" s="1792"/>
      <c r="AAN273" s="85"/>
      <c r="AAO273" s="144"/>
      <c r="AAP273" s="145"/>
      <c r="AAQ273" s="2057"/>
      <c r="AAR273" s="1694"/>
      <c r="AAS273" s="1790"/>
      <c r="AAT273" s="1696"/>
      <c r="AAU273" s="1696"/>
      <c r="AAV273" s="1695"/>
      <c r="AAW273" s="1549"/>
      <c r="AAX273" s="1550"/>
      <c r="AAY273" s="1550"/>
      <c r="AAZ273" s="1694"/>
      <c r="ABA273" s="1790"/>
      <c r="ABB273" s="1696"/>
      <c r="ABC273" s="1696"/>
      <c r="ABD273" s="1695"/>
      <c r="ABE273" s="1549"/>
      <c r="ABF273" s="1550"/>
      <c r="ABG273" s="1550"/>
      <c r="ABH273" s="1694"/>
      <c r="ABI273" s="1790"/>
      <c r="ABJ273" s="1696"/>
      <c r="ABK273" s="1696"/>
      <c r="ABL273" s="1695"/>
      <c r="ABM273" s="1549"/>
      <c r="ABN273" s="1550"/>
      <c r="ABO273" s="1550"/>
      <c r="ABP273" s="1694"/>
      <c r="ABQ273" s="1790"/>
      <c r="ABR273" s="1696"/>
      <c r="ABS273" s="1696"/>
      <c r="ABT273" s="1695"/>
      <c r="ABU273" s="1549"/>
      <c r="ABV273" s="1550"/>
      <c r="ABW273" s="1550"/>
      <c r="ABX273" s="1694"/>
      <c r="ABY273" s="1790"/>
      <c r="ABZ273" s="1696"/>
      <c r="ACA273" s="1696"/>
      <c r="ACB273" s="1695"/>
      <c r="ACC273" s="1549"/>
      <c r="ACD273" s="1550"/>
      <c r="ACE273" s="1550"/>
      <c r="ACF273" s="1694"/>
      <c r="ACG273" s="1790"/>
      <c r="ACH273" s="1696"/>
      <c r="ACI273" s="1696"/>
      <c r="ACJ273" s="1695"/>
      <c r="ACK273" s="1549"/>
      <c r="ACL273" s="1550"/>
      <c r="ACM273" s="1550"/>
      <c r="ACN273" s="1694"/>
      <c r="ACO273" s="1790"/>
      <c r="ACP273" s="1696"/>
      <c r="ACQ273" s="1696"/>
      <c r="ACR273" s="1695"/>
      <c r="ACS273" s="1549"/>
      <c r="ACT273" s="1550"/>
      <c r="ACU273" s="1550"/>
      <c r="ACV273" s="1694"/>
      <c r="ACW273" s="1790"/>
      <c r="ACX273" s="1696"/>
      <c r="ACY273" s="1696"/>
      <c r="ACZ273" s="1695"/>
      <c r="ADA273" s="1549"/>
      <c r="ADB273" s="1550"/>
      <c r="ADC273" s="1550"/>
      <c r="ADD273" s="1694"/>
      <c r="ADE273" s="1790"/>
      <c r="ADF273" s="1696"/>
      <c r="ADG273" s="1696"/>
      <c r="ADH273" s="1695"/>
      <c r="ADI273" s="1549"/>
      <c r="ADJ273" s="1550"/>
      <c r="ADK273" s="1550"/>
      <c r="ADL273" s="1694"/>
      <c r="ADM273" s="1790"/>
      <c r="ADN273" s="1696"/>
      <c r="ADO273" s="1696"/>
      <c r="ADP273" s="1695"/>
      <c r="ADQ273" s="1549"/>
      <c r="ADR273" s="1550"/>
      <c r="ADS273" s="1550"/>
      <c r="ADT273" s="1694"/>
      <c r="ADU273" s="1790"/>
      <c r="ADV273" s="1696"/>
      <c r="ADW273" s="1696"/>
      <c r="ADX273" s="1695"/>
      <c r="ADY273" s="1549"/>
      <c r="ADZ273" s="1550"/>
      <c r="AEA273" s="1550"/>
      <c r="AEB273" s="1694"/>
      <c r="AEC273" s="1790"/>
      <c r="AED273" s="1696"/>
      <c r="AEE273" s="1696"/>
      <c r="AEF273" s="1695"/>
      <c r="AEG273" s="1549"/>
      <c r="AEH273" s="1550"/>
      <c r="AEI273" s="1550"/>
      <c r="AEJ273" s="1694"/>
      <c r="AEK273" s="1790"/>
      <c r="AEL273" s="1696"/>
      <c r="AEM273" s="1696"/>
      <c r="AEN273" s="1695"/>
      <c r="AEO273" s="1549"/>
      <c r="AEP273" s="1550"/>
      <c r="AEQ273" s="1550"/>
      <c r="AER273" s="1694"/>
      <c r="AES273" s="1790"/>
      <c r="AET273" s="1696"/>
      <c r="AEU273" s="1696"/>
      <c r="AEV273" s="1695"/>
      <c r="AEW273" s="1549"/>
      <c r="AEX273" s="1550"/>
      <c r="AEY273" s="1550"/>
      <c r="AEZ273" s="1694"/>
      <c r="AFA273" s="1790"/>
      <c r="AFB273" s="1696"/>
      <c r="AFC273" s="1696"/>
      <c r="AFD273" s="1695"/>
      <c r="AFE273" s="1549"/>
      <c r="AFF273" s="1550"/>
      <c r="AFG273" s="1550"/>
      <c r="AFH273" s="1694"/>
      <c r="AFI273" s="1790"/>
      <c r="AFJ273" s="1696"/>
      <c r="AFK273" s="1696"/>
      <c r="AFL273" s="1695"/>
      <c r="AFM273" s="1549"/>
      <c r="AFN273" s="1550"/>
      <c r="AFO273" s="1550"/>
      <c r="AFP273" s="1694"/>
      <c r="AFQ273" s="1790"/>
      <c r="AFR273" s="1696"/>
      <c r="AFS273" s="1696"/>
      <c r="AFT273" s="1695"/>
      <c r="AFU273" s="1549"/>
      <c r="AFV273" s="1550"/>
      <c r="AFW273" s="1550"/>
      <c r="AFX273" s="1694"/>
      <c r="AFY273" s="1790"/>
      <c r="AFZ273" s="1696"/>
      <c r="AGA273" s="1696"/>
      <c r="AGB273" s="1695"/>
      <c r="AGC273" s="1549"/>
      <c r="AGD273" s="1550"/>
      <c r="AGE273" s="1550"/>
      <c r="AGF273" s="1694"/>
      <c r="AGG273" s="1790"/>
      <c r="AGH273" s="1696"/>
      <c r="AGI273" s="1696"/>
      <c r="AGJ273" s="1695"/>
      <c r="AGK273" s="1549"/>
      <c r="AGL273" s="1550"/>
      <c r="AGM273" s="1550"/>
      <c r="AGN273" s="1694"/>
      <c r="AGO273" s="1790"/>
      <c r="AGP273" s="1696"/>
      <c r="AGQ273" s="1696"/>
      <c r="AGR273" s="1695"/>
      <c r="AGS273" s="1549"/>
      <c r="AGT273" s="1550"/>
      <c r="AGU273" s="1550"/>
      <c r="AGV273" s="1694"/>
      <c r="AGW273" s="1790"/>
      <c r="AGX273" s="1696"/>
      <c r="AGY273" s="1696"/>
      <c r="AGZ273" s="1695"/>
      <c r="AHA273" s="1549"/>
      <c r="AHB273" s="1550"/>
      <c r="AHC273" s="1550"/>
      <c r="AHD273" s="1694"/>
      <c r="AHE273" s="1790"/>
      <c r="AHF273" s="1696"/>
      <c r="AHG273" s="1696"/>
      <c r="AHH273" s="1695"/>
      <c r="AHI273" s="1549"/>
      <c r="AHJ273" s="1550"/>
      <c r="AHK273" s="1550"/>
      <c r="AHL273" s="1694"/>
      <c r="AHM273" s="1790"/>
      <c r="AHN273" s="1696"/>
      <c r="AHO273" s="1696"/>
      <c r="AHP273" s="1695"/>
      <c r="AHQ273" s="1549"/>
      <c r="AHR273" s="1550"/>
      <c r="AHS273" s="1550"/>
      <c r="AHT273" s="1694"/>
      <c r="AHU273" s="1790"/>
      <c r="AHV273" s="1696"/>
      <c r="AHW273" s="1696"/>
      <c r="AHX273" s="1695"/>
      <c r="AHY273" s="1549"/>
      <c r="AHZ273" s="1550"/>
      <c r="AIA273" s="1550"/>
      <c r="AIB273" s="1694"/>
      <c r="AIC273" s="1790"/>
      <c r="AID273" s="1696"/>
      <c r="AIE273" s="1696"/>
      <c r="AIF273" s="1695"/>
      <c r="AIG273" s="1549"/>
      <c r="AIH273" s="1550"/>
      <c r="AII273" s="1550"/>
      <c r="AIJ273" s="1694"/>
      <c r="AIK273" s="1790"/>
      <c r="AIL273" s="1696"/>
      <c r="AIM273" s="1696"/>
      <c r="AIN273" s="1695"/>
      <c r="AIO273" s="1549"/>
      <c r="AIP273" s="1550"/>
      <c r="AIQ273" s="1550"/>
      <c r="AIR273" s="1694"/>
      <c r="AIS273" s="1790"/>
      <c r="AIT273" s="1696"/>
      <c r="AIU273" s="1696"/>
      <c r="AIV273" s="1695"/>
      <c r="AIW273" s="1549"/>
      <c r="AIX273" s="1550"/>
      <c r="AIY273" s="1550"/>
      <c r="AIZ273" s="1694"/>
      <c r="AJA273" s="1790"/>
      <c r="AJB273" s="1696"/>
      <c r="AJC273" s="1696"/>
      <c r="AJD273" s="1695"/>
      <c r="AJE273" s="1549"/>
      <c r="AJF273" s="1550"/>
      <c r="AJG273" s="1550"/>
      <c r="AJH273" s="1694"/>
      <c r="AJI273" s="1790"/>
      <c r="AJJ273" s="1696"/>
      <c r="AJK273" s="1696"/>
      <c r="AJL273" s="1695"/>
      <c r="AJM273" s="1549"/>
      <c r="AJN273" s="1550"/>
      <c r="AJO273" s="1550"/>
      <c r="AJP273" s="1694"/>
      <c r="AJQ273" s="1790"/>
      <c r="AJR273" s="1696"/>
      <c r="AJS273" s="1696"/>
      <c r="AJT273" s="1695"/>
      <c r="AJU273" s="1549"/>
      <c r="AJV273" s="1550"/>
      <c r="AJW273" s="1550"/>
      <c r="AJX273" s="1694"/>
      <c r="AJY273" s="1790"/>
      <c r="AJZ273" s="1696"/>
      <c r="AKA273" s="1696"/>
      <c r="AKB273" s="1695"/>
      <c r="AKC273" s="1549"/>
      <c r="AKD273" s="1550"/>
      <c r="AKE273" s="1550"/>
      <c r="AKF273" s="1694"/>
      <c r="AKG273" s="1790"/>
      <c r="AKH273" s="1696"/>
      <c r="AKI273" s="1696"/>
      <c r="AKJ273" s="1695"/>
      <c r="AKK273" s="1549"/>
      <c r="AKL273" s="1550"/>
      <c r="AKM273" s="1550"/>
      <c r="AKN273" s="1694"/>
      <c r="AKO273" s="1790"/>
      <c r="AKP273" s="1696"/>
      <c r="AKQ273" s="1696"/>
      <c r="AKR273" s="1695"/>
      <c r="AKS273" s="1549"/>
      <c r="AKT273" s="1550"/>
      <c r="AKU273" s="1550"/>
      <c r="AKV273" s="1694"/>
      <c r="AKW273" s="1790"/>
      <c r="AKX273" s="1696"/>
      <c r="AKY273" s="1696"/>
      <c r="AKZ273" s="1695"/>
      <c r="ALA273" s="1549"/>
      <c r="ALB273" s="1550"/>
      <c r="ALC273" s="1550"/>
      <c r="ALD273" s="1694"/>
      <c r="ALE273" s="1790"/>
      <c r="ALF273" s="1696"/>
      <c r="ALG273" s="1696"/>
      <c r="ALH273" s="1695"/>
      <c r="ALI273" s="1549"/>
      <c r="ALJ273" s="1550"/>
      <c r="ALK273" s="1550"/>
      <c r="ALL273" s="1694"/>
      <c r="ALM273" s="1790"/>
      <c r="ALN273" s="1696"/>
      <c r="ALO273" s="1696"/>
      <c r="ALP273" s="1695"/>
      <c r="ALQ273" s="1549"/>
      <c r="ALR273" s="1550"/>
      <c r="ALS273" s="1550"/>
      <c r="ALT273" s="1694"/>
      <c r="ALU273" s="1790"/>
      <c r="ALV273" s="1696"/>
      <c r="ALW273" s="1696"/>
      <c r="ALX273" s="1695"/>
      <c r="ALY273" s="1549"/>
      <c r="ALZ273" s="1550"/>
      <c r="AMA273" s="1550"/>
      <c r="AMB273" s="1694"/>
      <c r="AMC273" s="1790"/>
      <c r="AMD273" s="1696"/>
      <c r="AME273" s="1696"/>
      <c r="AMF273" s="1695"/>
      <c r="AMG273" s="1549"/>
      <c r="AMH273" s="1550"/>
      <c r="AMI273" s="1550"/>
      <c r="AMJ273" s="1703"/>
    </row>
    <row r="274" spans="1:1024" s="72" customFormat="1" ht="15" customHeight="1">
      <c r="A274" s="1694">
        <v>9550200001</v>
      </c>
      <c r="B274" s="1791"/>
      <c r="C274" s="1696" t="s">
        <v>4026</v>
      </c>
      <c r="D274" s="1696" t="s">
        <v>4091</v>
      </c>
      <c r="E274" s="1695">
        <v>6</v>
      </c>
      <c r="F274" s="1549">
        <v>13.04</v>
      </c>
      <c r="G274" s="1536">
        <f>F274*$I$2</f>
        <v>0</v>
      </c>
      <c r="H274" s="1536">
        <f>G274-G274*($I$1)</f>
        <v>0</v>
      </c>
      <c r="I274"/>
      <c r="L274" s="85"/>
      <c r="M274" s="85"/>
      <c r="N274" s="144"/>
      <c r="O274" s="145"/>
      <c r="P274" s="145"/>
      <c r="Q274" s="146"/>
      <c r="T274" s="85"/>
      <c r="U274" s="144"/>
      <c r="V274" s="145"/>
      <c r="W274" s="145"/>
      <c r="X274" s="146"/>
      <c r="Y274" s="1792"/>
      <c r="AB274" s="85"/>
      <c r="AC274" s="144"/>
      <c r="AD274" s="145"/>
      <c r="AE274" s="145"/>
      <c r="AF274" s="146"/>
      <c r="AG274" s="1792"/>
      <c r="AJ274" s="85"/>
      <c r="AK274" s="144"/>
      <c r="AL274" s="145"/>
      <c r="AM274" s="145"/>
      <c r="AN274" s="146"/>
      <c r="AO274" s="1792"/>
      <c r="AR274" s="85"/>
      <c r="AS274" s="144"/>
      <c r="AT274" s="145"/>
      <c r="AU274" s="145"/>
      <c r="AV274" s="146"/>
      <c r="AW274" s="1792"/>
      <c r="AZ274" s="85"/>
      <c r="BA274" s="144"/>
      <c r="BB274" s="145"/>
      <c r="BC274" s="145"/>
      <c r="BD274" s="146"/>
      <c r="BE274" s="1792"/>
      <c r="BH274" s="85"/>
      <c r="BI274" s="144"/>
      <c r="BJ274" s="145"/>
      <c r="BK274" s="145"/>
      <c r="BL274" s="146"/>
      <c r="BM274" s="1792"/>
      <c r="BP274" s="85"/>
      <c r="BQ274" s="144"/>
      <c r="BR274" s="145"/>
      <c r="BS274" s="145"/>
      <c r="BT274" s="146"/>
      <c r="BU274" s="1792"/>
      <c r="BX274" s="85"/>
      <c r="BY274" s="144"/>
      <c r="BZ274" s="145"/>
      <c r="CA274" s="145"/>
      <c r="CB274" s="146"/>
      <c r="CC274" s="1792"/>
      <c r="CF274" s="85"/>
      <c r="CG274" s="144"/>
      <c r="CH274" s="145"/>
      <c r="CI274" s="145"/>
      <c r="CJ274" s="146"/>
      <c r="CK274" s="1792"/>
      <c r="CN274" s="85"/>
      <c r="CO274" s="144"/>
      <c r="CP274" s="145"/>
      <c r="CQ274" s="145"/>
      <c r="CR274" s="146"/>
      <c r="CS274" s="1792"/>
      <c r="CV274" s="85"/>
      <c r="CW274" s="144"/>
      <c r="CX274" s="145"/>
      <c r="CY274" s="145"/>
      <c r="CZ274" s="146"/>
      <c r="DA274" s="1792"/>
      <c r="DD274" s="85"/>
      <c r="DE274" s="144"/>
      <c r="DF274" s="145"/>
      <c r="DG274" s="145"/>
      <c r="DH274" s="146"/>
      <c r="DI274" s="1792"/>
      <c r="DL274" s="85"/>
      <c r="DM274" s="144"/>
      <c r="DN274" s="145"/>
      <c r="DO274" s="145"/>
      <c r="DP274" s="146"/>
      <c r="DQ274" s="1792"/>
      <c r="DT274" s="85"/>
      <c r="DU274" s="144"/>
      <c r="DV274" s="145"/>
      <c r="DW274" s="145"/>
      <c r="DX274" s="146"/>
      <c r="DY274" s="1792"/>
      <c r="EB274" s="85"/>
      <c r="EC274" s="144"/>
      <c r="ED274" s="145"/>
      <c r="EE274" s="145"/>
      <c r="EF274" s="146"/>
      <c r="EG274" s="1792"/>
      <c r="EJ274" s="85"/>
      <c r="EK274" s="144"/>
      <c r="EL274" s="145"/>
      <c r="EM274" s="145"/>
      <c r="EN274" s="146"/>
      <c r="EO274" s="1792"/>
      <c r="ER274" s="85"/>
      <c r="ES274" s="144"/>
      <c r="ET274" s="145"/>
      <c r="EU274" s="145"/>
      <c r="EV274" s="146"/>
      <c r="EW274" s="1792"/>
      <c r="EZ274" s="85"/>
      <c r="FA274" s="144"/>
      <c r="FB274" s="145"/>
      <c r="FC274" s="145"/>
      <c r="FD274" s="146"/>
      <c r="FE274" s="1792"/>
      <c r="FH274" s="85"/>
      <c r="FI274" s="144"/>
      <c r="FJ274" s="145"/>
      <c r="FK274" s="145"/>
      <c r="FL274" s="146"/>
      <c r="FM274" s="1792"/>
      <c r="FP274" s="85"/>
      <c r="FQ274" s="144"/>
      <c r="FR274" s="145"/>
      <c r="FS274" s="145"/>
      <c r="FT274" s="146"/>
      <c r="FU274" s="1792"/>
      <c r="FX274" s="85"/>
      <c r="FY274" s="144"/>
      <c r="FZ274" s="145"/>
      <c r="GA274" s="145"/>
      <c r="GB274" s="146"/>
      <c r="GC274" s="1792"/>
      <c r="GF274" s="85"/>
      <c r="GG274" s="144"/>
      <c r="GH274" s="145"/>
      <c r="GI274" s="145"/>
      <c r="GJ274" s="146"/>
      <c r="GK274" s="1792"/>
      <c r="GN274" s="85"/>
      <c r="GO274" s="144"/>
      <c r="GP274" s="145"/>
      <c r="GQ274" s="145"/>
      <c r="GR274" s="146"/>
      <c r="GS274" s="1792"/>
      <c r="GV274" s="85"/>
      <c r="GW274" s="144"/>
      <c r="GX274" s="145"/>
      <c r="GY274" s="145"/>
      <c r="GZ274" s="146"/>
      <c r="HA274" s="1792"/>
      <c r="HD274" s="85"/>
      <c r="HE274" s="144"/>
      <c r="HF274" s="145"/>
      <c r="HG274" s="145"/>
      <c r="HH274" s="146"/>
      <c r="HI274" s="1792"/>
      <c r="HL274" s="85"/>
      <c r="HM274" s="144"/>
      <c r="HN274" s="145"/>
      <c r="HO274" s="145"/>
      <c r="HP274" s="146"/>
      <c r="HQ274" s="1792"/>
      <c r="HT274" s="85"/>
      <c r="HU274" s="144"/>
      <c r="HV274" s="145"/>
      <c r="HW274" s="145"/>
      <c r="HX274" s="146"/>
      <c r="HY274" s="1792"/>
      <c r="IB274" s="85"/>
      <c r="IC274" s="144"/>
      <c r="ID274" s="145"/>
      <c r="IE274" s="145"/>
      <c r="IF274" s="146"/>
      <c r="IG274" s="1792"/>
      <c r="IJ274" s="85"/>
      <c r="IK274" s="144"/>
      <c r="IL274" s="145"/>
      <c r="IM274" s="145"/>
      <c r="IN274" s="146"/>
      <c r="IO274" s="1792"/>
      <c r="IR274" s="85"/>
      <c r="IS274" s="144"/>
      <c r="IT274" s="145"/>
      <c r="IU274" s="145"/>
      <c r="IV274" s="146"/>
      <c r="IW274" s="1792"/>
      <c r="IZ274" s="85"/>
      <c r="JA274" s="144"/>
      <c r="JB274" s="145"/>
      <c r="JC274" s="145"/>
      <c r="JD274" s="146"/>
      <c r="JE274" s="1792"/>
      <c r="JH274" s="85"/>
      <c r="JI274" s="144"/>
      <c r="JJ274" s="145"/>
      <c r="JK274" s="145"/>
      <c r="JL274" s="146"/>
      <c r="JM274" s="1792"/>
      <c r="JP274" s="85"/>
      <c r="JQ274" s="144"/>
      <c r="JR274" s="145"/>
      <c r="JS274" s="145"/>
      <c r="JT274" s="146"/>
      <c r="JU274" s="1792"/>
      <c r="JX274" s="85"/>
      <c r="JY274" s="144"/>
      <c r="JZ274" s="145"/>
      <c r="KA274" s="145"/>
      <c r="KB274" s="146"/>
      <c r="KC274" s="1792"/>
      <c r="KF274" s="85"/>
      <c r="KG274" s="144"/>
      <c r="KH274" s="145"/>
      <c r="KI274" s="145"/>
      <c r="KJ274" s="146"/>
      <c r="KK274" s="1792"/>
      <c r="KN274" s="85"/>
      <c r="KO274" s="144"/>
      <c r="KP274" s="145"/>
      <c r="KQ274" s="145"/>
      <c r="KR274" s="146"/>
      <c r="KS274" s="1792"/>
      <c r="KV274" s="85"/>
      <c r="KW274" s="144"/>
      <c r="KX274" s="145"/>
      <c r="KY274" s="145"/>
      <c r="KZ274" s="146"/>
      <c r="LA274" s="1792"/>
      <c r="LD274" s="85"/>
      <c r="LE274" s="144"/>
      <c r="LF274" s="145"/>
      <c r="LG274" s="145"/>
      <c r="LH274" s="146"/>
      <c r="LI274" s="1792"/>
      <c r="LL274" s="85"/>
      <c r="LM274" s="144"/>
      <c r="LN274" s="145"/>
      <c r="LO274" s="145"/>
      <c r="LP274" s="146"/>
      <c r="LQ274" s="1792"/>
      <c r="LT274" s="85"/>
      <c r="LU274" s="144"/>
      <c r="LV274" s="145"/>
      <c r="LW274" s="145"/>
      <c r="LX274" s="146"/>
      <c r="LY274" s="1792"/>
      <c r="MB274" s="85"/>
      <c r="MC274" s="144"/>
      <c r="MD274" s="145"/>
      <c r="ME274" s="145"/>
      <c r="MF274" s="146"/>
      <c r="MG274" s="1792"/>
      <c r="MJ274" s="85"/>
      <c r="MK274" s="144"/>
      <c r="ML274" s="145"/>
      <c r="MM274" s="145"/>
      <c r="MN274" s="146"/>
      <c r="MO274" s="1792"/>
      <c r="MR274" s="85"/>
      <c r="MS274" s="144"/>
      <c r="MT274" s="145"/>
      <c r="MU274" s="145"/>
      <c r="MV274" s="146"/>
      <c r="MW274" s="1792"/>
      <c r="MZ274" s="85"/>
      <c r="NA274" s="144"/>
      <c r="NB274" s="145"/>
      <c r="NC274" s="145"/>
      <c r="ND274" s="146"/>
      <c r="NE274" s="1792"/>
      <c r="NH274" s="85"/>
      <c r="NI274" s="144"/>
      <c r="NJ274" s="145"/>
      <c r="NK274" s="145"/>
      <c r="NL274" s="146"/>
      <c r="NM274" s="1792"/>
      <c r="NP274" s="85"/>
      <c r="NQ274" s="144"/>
      <c r="NR274" s="145"/>
      <c r="NS274" s="145"/>
      <c r="NT274" s="146"/>
      <c r="NU274" s="1792"/>
      <c r="NX274" s="85"/>
      <c r="NY274" s="144"/>
      <c r="NZ274" s="145"/>
      <c r="OA274" s="145"/>
      <c r="OB274" s="146"/>
      <c r="OC274" s="1792"/>
      <c r="OF274" s="85"/>
      <c r="OG274" s="144"/>
      <c r="OH274" s="145"/>
      <c r="OI274" s="145"/>
      <c r="OJ274" s="146"/>
      <c r="OK274" s="1792"/>
      <c r="ON274" s="85"/>
      <c r="OO274" s="144"/>
      <c r="OP274" s="145"/>
      <c r="OQ274" s="145"/>
      <c r="OR274" s="146"/>
      <c r="OS274" s="1792"/>
      <c r="OV274" s="85"/>
      <c r="OW274" s="144"/>
      <c r="OX274" s="145"/>
      <c r="OY274" s="145"/>
      <c r="OZ274" s="146"/>
      <c r="PA274" s="1792"/>
      <c r="PD274" s="85"/>
      <c r="PE274" s="144"/>
      <c r="PF274" s="145"/>
      <c r="PG274" s="145"/>
      <c r="PH274" s="146"/>
      <c r="PI274" s="1792"/>
      <c r="PL274" s="85"/>
      <c r="PM274" s="144"/>
      <c r="PN274" s="145"/>
      <c r="PO274" s="145"/>
      <c r="PP274" s="146"/>
      <c r="PQ274" s="1792"/>
      <c r="PT274" s="85"/>
      <c r="PU274" s="144"/>
      <c r="PV274" s="145"/>
      <c r="PW274" s="145"/>
      <c r="PX274" s="146"/>
      <c r="PY274" s="1792"/>
      <c r="QB274" s="85"/>
      <c r="QC274" s="144"/>
      <c r="QD274" s="145"/>
      <c r="QE274" s="145"/>
      <c r="QF274" s="146"/>
      <c r="QG274" s="1792"/>
      <c r="QJ274" s="85"/>
      <c r="QK274" s="144"/>
      <c r="QL274" s="145"/>
      <c r="QM274" s="145"/>
      <c r="QN274" s="146"/>
      <c r="QO274" s="1792"/>
      <c r="QR274" s="85"/>
      <c r="QS274" s="144"/>
      <c r="QT274" s="145"/>
      <c r="QU274" s="145"/>
      <c r="QV274" s="146"/>
      <c r="QW274" s="1792"/>
      <c r="QZ274" s="85"/>
      <c r="RA274" s="144"/>
      <c r="RB274" s="145"/>
      <c r="RC274" s="145"/>
      <c r="RD274" s="146"/>
      <c r="RE274" s="1792"/>
      <c r="RH274" s="85"/>
      <c r="RI274" s="144"/>
      <c r="RJ274" s="145"/>
      <c r="RK274" s="145"/>
      <c r="RL274" s="146"/>
      <c r="RM274" s="1792"/>
      <c r="RP274" s="85"/>
      <c r="RQ274" s="144"/>
      <c r="RR274" s="145"/>
      <c r="RS274" s="145"/>
      <c r="RT274" s="146"/>
      <c r="RU274" s="1792"/>
      <c r="RX274" s="85"/>
      <c r="RY274" s="144"/>
      <c r="RZ274" s="145"/>
      <c r="SA274" s="145"/>
      <c r="SB274" s="146"/>
      <c r="SC274" s="1792"/>
      <c r="SF274" s="85"/>
      <c r="SG274" s="144"/>
      <c r="SH274" s="145"/>
      <c r="SI274" s="145"/>
      <c r="SJ274" s="146"/>
      <c r="SK274" s="1792"/>
      <c r="SN274" s="85"/>
      <c r="SO274" s="144"/>
      <c r="SP274" s="145"/>
      <c r="SQ274" s="145"/>
      <c r="SR274" s="146"/>
      <c r="SS274" s="1792"/>
      <c r="SV274" s="85"/>
      <c r="SW274" s="144"/>
      <c r="SX274" s="145"/>
      <c r="SY274" s="145"/>
      <c r="SZ274" s="146"/>
      <c r="TA274" s="1792"/>
      <c r="TD274" s="85"/>
      <c r="TE274" s="144"/>
      <c r="TF274" s="145"/>
      <c r="TG274" s="145"/>
      <c r="TH274" s="146"/>
      <c r="TI274" s="1792"/>
      <c r="TL274" s="85"/>
      <c r="TM274" s="144"/>
      <c r="TN274" s="145"/>
      <c r="TO274" s="145"/>
      <c r="TP274" s="146"/>
      <c r="TQ274" s="1792"/>
      <c r="TT274" s="85"/>
      <c r="TU274" s="144"/>
      <c r="TV274" s="145"/>
      <c r="TW274" s="145"/>
      <c r="TX274" s="146"/>
      <c r="TY274" s="1792"/>
      <c r="UB274" s="85"/>
      <c r="UC274" s="144"/>
      <c r="UD274" s="145"/>
      <c r="UE274" s="145"/>
      <c r="UF274" s="146"/>
      <c r="UG274" s="1792"/>
      <c r="UJ274" s="85"/>
      <c r="UK274" s="144"/>
      <c r="UL274" s="145"/>
      <c r="UM274" s="145"/>
      <c r="UN274" s="146"/>
      <c r="UO274" s="1792"/>
      <c r="UR274" s="85"/>
      <c r="US274" s="144"/>
      <c r="UT274" s="145"/>
      <c r="UU274" s="145"/>
      <c r="UV274" s="146"/>
      <c r="UW274" s="1792"/>
      <c r="UZ274" s="85"/>
      <c r="VA274" s="144"/>
      <c r="VB274" s="145"/>
      <c r="VC274" s="145"/>
      <c r="VD274" s="146"/>
      <c r="VE274" s="1792"/>
      <c r="VH274" s="85"/>
      <c r="VI274" s="144"/>
      <c r="VJ274" s="145"/>
      <c r="VK274" s="145"/>
      <c r="VL274" s="146"/>
      <c r="VM274" s="1792"/>
      <c r="VP274" s="85"/>
      <c r="VQ274" s="144"/>
      <c r="VR274" s="145"/>
      <c r="VS274" s="145"/>
      <c r="VT274" s="146"/>
      <c r="VU274" s="1792"/>
      <c r="VX274" s="85"/>
      <c r="VY274" s="144"/>
      <c r="VZ274" s="145"/>
      <c r="WA274" s="145"/>
      <c r="WB274" s="146"/>
      <c r="WC274" s="1792"/>
      <c r="WF274" s="85"/>
      <c r="WG274" s="144"/>
      <c r="WH274" s="145"/>
      <c r="WI274" s="145"/>
      <c r="WJ274" s="146"/>
      <c r="WK274" s="1792"/>
      <c r="WN274" s="85"/>
      <c r="WO274" s="144"/>
      <c r="WP274" s="145"/>
      <c r="WQ274" s="145"/>
      <c r="WR274" s="146"/>
      <c r="WS274" s="1792"/>
      <c r="WV274" s="85"/>
      <c r="WW274" s="144"/>
      <c r="WX274" s="145"/>
      <c r="WY274" s="145"/>
      <c r="WZ274" s="146"/>
      <c r="XA274" s="1792"/>
      <c r="XD274" s="85"/>
      <c r="XE274" s="144"/>
      <c r="XF274" s="145"/>
      <c r="XG274" s="145"/>
      <c r="XH274" s="146"/>
      <c r="XI274" s="1792"/>
      <c r="XL274" s="85"/>
      <c r="XM274" s="144"/>
      <c r="XN274" s="145"/>
      <c r="XO274" s="145"/>
      <c r="XP274" s="146"/>
      <c r="XQ274" s="1792"/>
      <c r="XT274" s="85"/>
      <c r="XU274" s="144"/>
      <c r="XV274" s="145"/>
      <c r="XW274" s="145"/>
      <c r="XX274" s="146"/>
      <c r="XY274" s="1792"/>
      <c r="YB274" s="85"/>
      <c r="YC274" s="144"/>
      <c r="YD274" s="145"/>
      <c r="YE274" s="145"/>
      <c r="YF274" s="146"/>
      <c r="YG274" s="1792"/>
      <c r="YJ274" s="85"/>
      <c r="YK274" s="144"/>
      <c r="YL274" s="145"/>
      <c r="YM274" s="145"/>
      <c r="YN274" s="146"/>
      <c r="YO274" s="1792"/>
      <c r="YR274" s="85"/>
      <c r="YS274" s="144"/>
      <c r="YT274" s="145"/>
      <c r="YU274" s="145"/>
      <c r="YV274" s="146"/>
      <c r="YW274" s="1792"/>
      <c r="YZ274" s="85"/>
      <c r="ZA274" s="144"/>
      <c r="ZB274" s="145"/>
      <c r="ZC274" s="145"/>
      <c r="ZD274" s="146"/>
      <c r="ZE274" s="1792"/>
      <c r="ZH274" s="85"/>
      <c r="ZI274" s="144"/>
      <c r="ZJ274" s="145"/>
      <c r="ZK274" s="145"/>
      <c r="ZL274" s="146"/>
      <c r="ZM274" s="1792"/>
      <c r="ZP274" s="85"/>
      <c r="ZQ274" s="144"/>
      <c r="ZR274" s="145"/>
      <c r="ZS274" s="145"/>
      <c r="ZT274" s="146"/>
      <c r="ZU274" s="1792"/>
      <c r="ZX274" s="85"/>
      <c r="ZY274" s="144"/>
      <c r="ZZ274" s="145"/>
      <c r="AAA274" s="145"/>
      <c r="AAB274" s="146"/>
      <c r="AAC274" s="1792"/>
      <c r="AAF274" s="85"/>
      <c r="AAG274" s="144"/>
      <c r="AAH274" s="145"/>
      <c r="AAI274" s="145"/>
      <c r="AAJ274" s="146"/>
      <c r="AAK274" s="1792"/>
      <c r="AAN274" s="85"/>
      <c r="AAO274" s="144"/>
      <c r="AAP274" s="145"/>
      <c r="AAQ274" s="2057"/>
      <c r="AAR274" s="1694"/>
      <c r="AAS274" s="1790"/>
      <c r="AAT274" s="1696"/>
      <c r="AAU274" s="1696"/>
      <c r="AAV274" s="1695"/>
      <c r="AAW274" s="1549"/>
      <c r="AAX274" s="1550"/>
      <c r="AAY274" s="1550"/>
      <c r="AAZ274" s="1694"/>
      <c r="ABA274" s="1790"/>
      <c r="ABB274" s="1696"/>
      <c r="ABC274" s="1696"/>
      <c r="ABD274" s="1695"/>
      <c r="ABE274" s="1549"/>
      <c r="ABF274" s="1550"/>
      <c r="ABG274" s="1550"/>
      <c r="ABH274" s="1694"/>
      <c r="ABI274" s="1790"/>
      <c r="ABJ274" s="1696"/>
      <c r="ABK274" s="1696"/>
      <c r="ABL274" s="1695"/>
      <c r="ABM274" s="1549"/>
      <c r="ABN274" s="1550"/>
      <c r="ABO274" s="1550"/>
      <c r="ABP274" s="1694"/>
      <c r="ABQ274" s="1790"/>
      <c r="ABR274" s="1696"/>
      <c r="ABS274" s="1696"/>
      <c r="ABT274" s="1695"/>
      <c r="ABU274" s="1549"/>
      <c r="ABV274" s="1550"/>
      <c r="ABW274" s="1550"/>
      <c r="ABX274" s="1694"/>
      <c r="ABY274" s="1790"/>
      <c r="ABZ274" s="1696"/>
      <c r="ACA274" s="1696"/>
      <c r="ACB274" s="1695"/>
      <c r="ACC274" s="1549"/>
      <c r="ACD274" s="1550"/>
      <c r="ACE274" s="1550"/>
      <c r="ACF274" s="1694"/>
      <c r="ACG274" s="1790"/>
      <c r="ACH274" s="1696"/>
      <c r="ACI274" s="1696"/>
      <c r="ACJ274" s="1695"/>
      <c r="ACK274" s="1549"/>
      <c r="ACL274" s="1550"/>
      <c r="ACM274" s="1550"/>
      <c r="ACN274" s="1694"/>
      <c r="ACO274" s="1790"/>
      <c r="ACP274" s="1696"/>
      <c r="ACQ274" s="1696"/>
      <c r="ACR274" s="1695"/>
      <c r="ACS274" s="1549"/>
      <c r="ACT274" s="1550"/>
      <c r="ACU274" s="1550"/>
      <c r="ACV274" s="1694"/>
      <c r="ACW274" s="1790"/>
      <c r="ACX274" s="1696"/>
      <c r="ACY274" s="1696"/>
      <c r="ACZ274" s="1695"/>
      <c r="ADA274" s="1549"/>
      <c r="ADB274" s="1550"/>
      <c r="ADC274" s="1550"/>
      <c r="ADD274" s="1694"/>
      <c r="ADE274" s="1790"/>
      <c r="ADF274" s="1696"/>
      <c r="ADG274" s="1696"/>
      <c r="ADH274" s="1695"/>
      <c r="ADI274" s="1549"/>
      <c r="ADJ274" s="1550"/>
      <c r="ADK274" s="1550"/>
      <c r="ADL274" s="1694"/>
      <c r="ADM274" s="1790"/>
      <c r="ADN274" s="1696"/>
      <c r="ADO274" s="1696"/>
      <c r="ADP274" s="1695"/>
      <c r="ADQ274" s="1549"/>
      <c r="ADR274" s="1550"/>
      <c r="ADS274" s="1550"/>
      <c r="ADT274" s="1694"/>
      <c r="ADU274" s="1790"/>
      <c r="ADV274" s="1696"/>
      <c r="ADW274" s="1696"/>
      <c r="ADX274" s="1695"/>
      <c r="ADY274" s="1549"/>
      <c r="ADZ274" s="1550"/>
      <c r="AEA274" s="1550"/>
      <c r="AEB274" s="1694"/>
      <c r="AEC274" s="1790"/>
      <c r="AED274" s="1696"/>
      <c r="AEE274" s="1696"/>
      <c r="AEF274" s="1695"/>
      <c r="AEG274" s="1549"/>
      <c r="AEH274" s="1550"/>
      <c r="AEI274" s="1550"/>
      <c r="AEJ274" s="1694"/>
      <c r="AEK274" s="1790"/>
      <c r="AEL274" s="1696"/>
      <c r="AEM274" s="1696"/>
      <c r="AEN274" s="1695"/>
      <c r="AEO274" s="1549"/>
      <c r="AEP274" s="1550"/>
      <c r="AEQ274" s="1550"/>
      <c r="AER274" s="1694"/>
      <c r="AES274" s="1790"/>
      <c r="AET274" s="1696"/>
      <c r="AEU274" s="1696"/>
      <c r="AEV274" s="1695"/>
      <c r="AEW274" s="1549"/>
      <c r="AEX274" s="1550"/>
      <c r="AEY274" s="1550"/>
      <c r="AEZ274" s="1694"/>
      <c r="AFA274" s="1790"/>
      <c r="AFB274" s="1696"/>
      <c r="AFC274" s="1696"/>
      <c r="AFD274" s="1695"/>
      <c r="AFE274" s="1549"/>
      <c r="AFF274" s="1550"/>
      <c r="AFG274" s="1550"/>
      <c r="AFH274" s="1694"/>
      <c r="AFI274" s="1790"/>
      <c r="AFJ274" s="1696"/>
      <c r="AFK274" s="1696"/>
      <c r="AFL274" s="1695"/>
      <c r="AFM274" s="1549"/>
      <c r="AFN274" s="1550"/>
      <c r="AFO274" s="1550"/>
      <c r="AFP274" s="1694"/>
      <c r="AFQ274" s="1790"/>
      <c r="AFR274" s="1696"/>
      <c r="AFS274" s="1696"/>
      <c r="AFT274" s="1695"/>
      <c r="AFU274" s="1549"/>
      <c r="AFV274" s="1550"/>
      <c r="AFW274" s="1550"/>
      <c r="AFX274" s="1694"/>
      <c r="AFY274" s="1790"/>
      <c r="AFZ274" s="1696"/>
      <c r="AGA274" s="1696"/>
      <c r="AGB274" s="1695"/>
      <c r="AGC274" s="1549"/>
      <c r="AGD274" s="1550"/>
      <c r="AGE274" s="1550"/>
      <c r="AGF274" s="1694"/>
      <c r="AGG274" s="1790"/>
      <c r="AGH274" s="1696"/>
      <c r="AGI274" s="1696"/>
      <c r="AGJ274" s="1695"/>
      <c r="AGK274" s="1549"/>
      <c r="AGL274" s="1550"/>
      <c r="AGM274" s="1550"/>
      <c r="AGN274" s="1694"/>
      <c r="AGO274" s="1790"/>
      <c r="AGP274" s="1696"/>
      <c r="AGQ274" s="1696"/>
      <c r="AGR274" s="1695"/>
      <c r="AGS274" s="1549"/>
      <c r="AGT274" s="1550"/>
      <c r="AGU274" s="1550"/>
      <c r="AGV274" s="1694"/>
      <c r="AGW274" s="1790"/>
      <c r="AGX274" s="1696"/>
      <c r="AGY274" s="1696"/>
      <c r="AGZ274" s="1695"/>
      <c r="AHA274" s="1549"/>
      <c r="AHB274" s="1550"/>
      <c r="AHC274" s="1550"/>
      <c r="AHD274" s="1694"/>
      <c r="AHE274" s="1790"/>
      <c r="AHF274" s="1696"/>
      <c r="AHG274" s="1696"/>
      <c r="AHH274" s="1695"/>
      <c r="AHI274" s="1549"/>
      <c r="AHJ274" s="1550"/>
      <c r="AHK274" s="1550"/>
      <c r="AHL274" s="1694"/>
      <c r="AHM274" s="1790"/>
      <c r="AHN274" s="1696"/>
      <c r="AHO274" s="1696"/>
      <c r="AHP274" s="1695"/>
      <c r="AHQ274" s="1549"/>
      <c r="AHR274" s="1550"/>
      <c r="AHS274" s="1550"/>
      <c r="AHT274" s="1694"/>
      <c r="AHU274" s="1790"/>
      <c r="AHV274" s="1696"/>
      <c r="AHW274" s="1696"/>
      <c r="AHX274" s="1695"/>
      <c r="AHY274" s="1549"/>
      <c r="AHZ274" s="1550"/>
      <c r="AIA274" s="1550"/>
      <c r="AIB274" s="1694"/>
      <c r="AIC274" s="1790"/>
      <c r="AID274" s="1696"/>
      <c r="AIE274" s="1696"/>
      <c r="AIF274" s="1695"/>
      <c r="AIG274" s="1549"/>
      <c r="AIH274" s="1550"/>
      <c r="AII274" s="1550"/>
      <c r="AIJ274" s="1694"/>
      <c r="AIK274" s="1790"/>
      <c r="AIL274" s="1696"/>
      <c r="AIM274" s="1696"/>
      <c r="AIN274" s="1695"/>
      <c r="AIO274" s="1549"/>
      <c r="AIP274" s="1550"/>
      <c r="AIQ274" s="1550"/>
      <c r="AIR274" s="1694"/>
      <c r="AIS274" s="1790"/>
      <c r="AIT274" s="1696"/>
      <c r="AIU274" s="1696"/>
      <c r="AIV274" s="1695"/>
      <c r="AIW274" s="1549"/>
      <c r="AIX274" s="1550"/>
      <c r="AIY274" s="1550"/>
      <c r="AIZ274" s="1694"/>
      <c r="AJA274" s="1790"/>
      <c r="AJB274" s="1696"/>
      <c r="AJC274" s="1696"/>
      <c r="AJD274" s="1695"/>
      <c r="AJE274" s="1549"/>
      <c r="AJF274" s="1550"/>
      <c r="AJG274" s="1550"/>
      <c r="AJH274" s="1694"/>
      <c r="AJI274" s="1790"/>
      <c r="AJJ274" s="1696"/>
      <c r="AJK274" s="1696"/>
      <c r="AJL274" s="1695"/>
      <c r="AJM274" s="1549"/>
      <c r="AJN274" s="1550"/>
      <c r="AJO274" s="1550"/>
      <c r="AJP274" s="1694"/>
      <c r="AJQ274" s="1790"/>
      <c r="AJR274" s="1696"/>
      <c r="AJS274" s="1696"/>
      <c r="AJT274" s="1695"/>
      <c r="AJU274" s="1549"/>
      <c r="AJV274" s="1550"/>
      <c r="AJW274" s="1550"/>
      <c r="AJX274" s="1694"/>
      <c r="AJY274" s="1790"/>
      <c r="AJZ274" s="1696"/>
      <c r="AKA274" s="1696"/>
      <c r="AKB274" s="1695"/>
      <c r="AKC274" s="1549"/>
      <c r="AKD274" s="1550"/>
      <c r="AKE274" s="1550"/>
      <c r="AKF274" s="1694"/>
      <c r="AKG274" s="1790"/>
      <c r="AKH274" s="1696"/>
      <c r="AKI274" s="1696"/>
      <c r="AKJ274" s="1695"/>
      <c r="AKK274" s="1549"/>
      <c r="AKL274" s="1550"/>
      <c r="AKM274" s="1550"/>
      <c r="AKN274" s="1694"/>
      <c r="AKO274" s="1790"/>
      <c r="AKP274" s="1696"/>
      <c r="AKQ274" s="1696"/>
      <c r="AKR274" s="1695"/>
      <c r="AKS274" s="1549"/>
      <c r="AKT274" s="1550"/>
      <c r="AKU274" s="1550"/>
      <c r="AKV274" s="1694"/>
      <c r="AKW274" s="1790"/>
      <c r="AKX274" s="1696"/>
      <c r="AKY274" s="1696"/>
      <c r="AKZ274" s="1695"/>
      <c r="ALA274" s="1549"/>
      <c r="ALB274" s="1550"/>
      <c r="ALC274" s="1550"/>
      <c r="ALD274" s="1694"/>
      <c r="ALE274" s="1790"/>
      <c r="ALF274" s="1696"/>
      <c r="ALG274" s="1696"/>
      <c r="ALH274" s="1695"/>
      <c r="ALI274" s="1549"/>
      <c r="ALJ274" s="1550"/>
      <c r="ALK274" s="1550"/>
      <c r="ALL274" s="1694"/>
      <c r="ALM274" s="1790"/>
      <c r="ALN274" s="1696"/>
      <c r="ALO274" s="1696"/>
      <c r="ALP274" s="1695"/>
      <c r="ALQ274" s="1549"/>
      <c r="ALR274" s="1550"/>
      <c r="ALS274" s="1550"/>
      <c r="ALT274" s="1694"/>
      <c r="ALU274" s="1790"/>
      <c r="ALV274" s="1696"/>
      <c r="ALW274" s="1696"/>
      <c r="ALX274" s="1695"/>
      <c r="ALY274" s="1549"/>
      <c r="ALZ274" s="1550"/>
      <c r="AMA274" s="1550"/>
      <c r="AMB274" s="1694"/>
      <c r="AMC274" s="1790"/>
      <c r="AMD274" s="1696"/>
      <c r="AME274" s="1696"/>
      <c r="AMF274" s="1695"/>
      <c r="AMG274" s="1549"/>
      <c r="AMH274" s="1550"/>
      <c r="AMI274" s="1550"/>
      <c r="AMJ274" s="1703"/>
    </row>
    <row r="275" spans="1:1024" s="72" customFormat="1" ht="15" customHeight="1">
      <c r="A275" s="1694">
        <v>9550000030</v>
      </c>
      <c r="B275" s="1696" t="s">
        <v>4233</v>
      </c>
      <c r="C275" s="1696" t="s">
        <v>4033</v>
      </c>
      <c r="D275" s="1696" t="s">
        <v>4034</v>
      </c>
      <c r="E275" s="1695">
        <v>6</v>
      </c>
      <c r="F275" s="1549">
        <v>6.26</v>
      </c>
      <c r="G275" s="1536">
        <f>F275*$I$2</f>
        <v>0</v>
      </c>
      <c r="H275" s="1536">
        <f>G275-G275*($I$1)</f>
        <v>0</v>
      </c>
      <c r="I275"/>
      <c r="L275" s="85"/>
      <c r="M275" s="85"/>
      <c r="N275" s="144"/>
      <c r="O275" s="145"/>
      <c r="P275" s="145"/>
      <c r="Q275" s="146"/>
      <c r="T275" s="85"/>
      <c r="U275" s="144"/>
      <c r="V275" s="145"/>
      <c r="W275" s="145"/>
      <c r="X275" s="146"/>
      <c r="Y275" s="1792"/>
      <c r="AB275" s="85"/>
      <c r="AC275" s="144"/>
      <c r="AD275" s="145"/>
      <c r="AE275" s="145"/>
      <c r="AF275" s="146"/>
      <c r="AG275" s="1792"/>
      <c r="AJ275" s="85"/>
      <c r="AK275" s="144"/>
      <c r="AL275" s="145"/>
      <c r="AM275" s="145"/>
      <c r="AN275" s="146"/>
      <c r="AO275" s="1792"/>
      <c r="AR275" s="85"/>
      <c r="AS275" s="144"/>
      <c r="AT275" s="145"/>
      <c r="AU275" s="145"/>
      <c r="AV275" s="146"/>
      <c r="AW275" s="1792"/>
      <c r="AZ275" s="85"/>
      <c r="BA275" s="144"/>
      <c r="BB275" s="145"/>
      <c r="BC275" s="145"/>
      <c r="BD275" s="146"/>
      <c r="BE275" s="1792"/>
      <c r="BH275" s="85"/>
      <c r="BI275" s="144"/>
      <c r="BJ275" s="145"/>
      <c r="BK275" s="145"/>
      <c r="BL275" s="146"/>
      <c r="BM275" s="1792"/>
      <c r="BP275" s="85"/>
      <c r="BQ275" s="144"/>
      <c r="BR275" s="145"/>
      <c r="BS275" s="145"/>
      <c r="BT275" s="146"/>
      <c r="BU275" s="1792"/>
      <c r="BX275" s="85"/>
      <c r="BY275" s="144"/>
      <c r="BZ275" s="145"/>
      <c r="CA275" s="145"/>
      <c r="CB275" s="146"/>
      <c r="CC275" s="1792"/>
      <c r="CF275" s="85"/>
      <c r="CG275" s="144"/>
      <c r="CH275" s="145"/>
      <c r="CI275" s="145"/>
      <c r="CJ275" s="146"/>
      <c r="CK275" s="1792"/>
      <c r="CN275" s="85"/>
      <c r="CO275" s="144"/>
      <c r="CP275" s="145"/>
      <c r="CQ275" s="145"/>
      <c r="CR275" s="146"/>
      <c r="CS275" s="1792"/>
      <c r="CV275" s="85"/>
      <c r="CW275" s="144"/>
      <c r="CX275" s="145"/>
      <c r="CY275" s="145"/>
      <c r="CZ275" s="146"/>
      <c r="DA275" s="1792"/>
      <c r="DD275" s="85"/>
      <c r="DE275" s="144"/>
      <c r="DF275" s="145"/>
      <c r="DG275" s="145"/>
      <c r="DH275" s="146"/>
      <c r="DI275" s="1792"/>
      <c r="DL275" s="85"/>
      <c r="DM275" s="144"/>
      <c r="DN275" s="145"/>
      <c r="DO275" s="145"/>
      <c r="DP275" s="146"/>
      <c r="DQ275" s="1792"/>
      <c r="DT275" s="85"/>
      <c r="DU275" s="144"/>
      <c r="DV275" s="145"/>
      <c r="DW275" s="145"/>
      <c r="DX275" s="146"/>
      <c r="DY275" s="1792"/>
      <c r="EB275" s="85"/>
      <c r="EC275" s="144"/>
      <c r="ED275" s="145"/>
      <c r="EE275" s="145"/>
      <c r="EF275" s="146"/>
      <c r="EG275" s="1792"/>
      <c r="EJ275" s="85"/>
      <c r="EK275" s="144"/>
      <c r="EL275" s="145"/>
      <c r="EM275" s="145"/>
      <c r="EN275" s="146"/>
      <c r="EO275" s="1792"/>
      <c r="ER275" s="85"/>
      <c r="ES275" s="144"/>
      <c r="ET275" s="145"/>
      <c r="EU275" s="145"/>
      <c r="EV275" s="146"/>
      <c r="EW275" s="1792"/>
      <c r="EZ275" s="85"/>
      <c r="FA275" s="144"/>
      <c r="FB275" s="145"/>
      <c r="FC275" s="145"/>
      <c r="FD275" s="146"/>
      <c r="FE275" s="1792"/>
      <c r="FH275" s="85"/>
      <c r="FI275" s="144"/>
      <c r="FJ275" s="145"/>
      <c r="FK275" s="145"/>
      <c r="FL275" s="146"/>
      <c r="FM275" s="1792"/>
      <c r="FP275" s="85"/>
      <c r="FQ275" s="144"/>
      <c r="FR275" s="145"/>
      <c r="FS275" s="145"/>
      <c r="FT275" s="146"/>
      <c r="FU275" s="1792"/>
      <c r="FX275" s="85"/>
      <c r="FY275" s="144"/>
      <c r="FZ275" s="145"/>
      <c r="GA275" s="145"/>
      <c r="GB275" s="146"/>
      <c r="GC275" s="1792"/>
      <c r="GF275" s="85"/>
      <c r="GG275" s="144"/>
      <c r="GH275" s="145"/>
      <c r="GI275" s="145"/>
      <c r="GJ275" s="146"/>
      <c r="GK275" s="1792"/>
      <c r="GN275" s="85"/>
      <c r="GO275" s="144"/>
      <c r="GP275" s="145"/>
      <c r="GQ275" s="145"/>
      <c r="GR275" s="146"/>
      <c r="GS275" s="1792"/>
      <c r="GV275" s="85"/>
      <c r="GW275" s="144"/>
      <c r="GX275" s="145"/>
      <c r="GY275" s="145"/>
      <c r="GZ275" s="146"/>
      <c r="HA275" s="1792"/>
      <c r="HD275" s="85"/>
      <c r="HE275" s="144"/>
      <c r="HF275" s="145"/>
      <c r="HG275" s="145"/>
      <c r="HH275" s="146"/>
      <c r="HI275" s="1792"/>
      <c r="HL275" s="85"/>
      <c r="HM275" s="144"/>
      <c r="HN275" s="145"/>
      <c r="HO275" s="145"/>
      <c r="HP275" s="146"/>
      <c r="HQ275" s="1792"/>
      <c r="HT275" s="85"/>
      <c r="HU275" s="144"/>
      <c r="HV275" s="145"/>
      <c r="HW275" s="145"/>
      <c r="HX275" s="146"/>
      <c r="HY275" s="1792"/>
      <c r="IB275" s="85"/>
      <c r="IC275" s="144"/>
      <c r="ID275" s="145"/>
      <c r="IE275" s="145"/>
      <c r="IF275" s="146"/>
      <c r="IG275" s="1792"/>
      <c r="IJ275" s="85"/>
      <c r="IK275" s="144"/>
      <c r="IL275" s="145"/>
      <c r="IM275" s="145"/>
      <c r="IN275" s="146"/>
      <c r="IO275" s="1792"/>
      <c r="IR275" s="85"/>
      <c r="IS275" s="144"/>
      <c r="IT275" s="145"/>
      <c r="IU275" s="145"/>
      <c r="IV275" s="146"/>
      <c r="IW275" s="1792"/>
      <c r="IZ275" s="85"/>
      <c r="JA275" s="144"/>
      <c r="JB275" s="145"/>
      <c r="JC275" s="145"/>
      <c r="JD275" s="146"/>
      <c r="JE275" s="1792"/>
      <c r="JH275" s="85"/>
      <c r="JI275" s="144"/>
      <c r="JJ275" s="145"/>
      <c r="JK275" s="145"/>
      <c r="JL275" s="146"/>
      <c r="JM275" s="1792"/>
      <c r="JP275" s="85"/>
      <c r="JQ275" s="144"/>
      <c r="JR275" s="145"/>
      <c r="JS275" s="145"/>
      <c r="JT275" s="146"/>
      <c r="JU275" s="1792"/>
      <c r="JX275" s="85"/>
      <c r="JY275" s="144"/>
      <c r="JZ275" s="145"/>
      <c r="KA275" s="145"/>
      <c r="KB275" s="146"/>
      <c r="KC275" s="1792"/>
      <c r="KF275" s="85"/>
      <c r="KG275" s="144"/>
      <c r="KH275" s="145"/>
      <c r="KI275" s="145"/>
      <c r="KJ275" s="146"/>
      <c r="KK275" s="1792"/>
      <c r="KN275" s="85"/>
      <c r="KO275" s="144"/>
      <c r="KP275" s="145"/>
      <c r="KQ275" s="145"/>
      <c r="KR275" s="146"/>
      <c r="KS275" s="1792"/>
      <c r="KV275" s="85"/>
      <c r="KW275" s="144"/>
      <c r="KX275" s="145"/>
      <c r="KY275" s="145"/>
      <c r="KZ275" s="146"/>
      <c r="LA275" s="1792"/>
      <c r="LD275" s="85"/>
      <c r="LE275" s="144"/>
      <c r="LF275" s="145"/>
      <c r="LG275" s="145"/>
      <c r="LH275" s="146"/>
      <c r="LI275" s="1792"/>
      <c r="LL275" s="85"/>
      <c r="LM275" s="144"/>
      <c r="LN275" s="145"/>
      <c r="LO275" s="145"/>
      <c r="LP275" s="146"/>
      <c r="LQ275" s="1792"/>
      <c r="LT275" s="85"/>
      <c r="LU275" s="144"/>
      <c r="LV275" s="145"/>
      <c r="LW275" s="145"/>
      <c r="LX275" s="146"/>
      <c r="LY275" s="1792"/>
      <c r="MB275" s="85"/>
      <c r="MC275" s="144"/>
      <c r="MD275" s="145"/>
      <c r="ME275" s="145"/>
      <c r="MF275" s="146"/>
      <c r="MG275" s="1792"/>
      <c r="MJ275" s="85"/>
      <c r="MK275" s="144"/>
      <c r="ML275" s="145"/>
      <c r="MM275" s="145"/>
      <c r="MN275" s="146"/>
      <c r="MO275" s="1792"/>
      <c r="MR275" s="85"/>
      <c r="MS275" s="144"/>
      <c r="MT275" s="145"/>
      <c r="MU275" s="145"/>
      <c r="MV275" s="146"/>
      <c r="MW275" s="1792"/>
      <c r="MZ275" s="85"/>
      <c r="NA275" s="144"/>
      <c r="NB275" s="145"/>
      <c r="NC275" s="145"/>
      <c r="ND275" s="146"/>
      <c r="NE275" s="1792"/>
      <c r="NH275" s="85"/>
      <c r="NI275" s="144"/>
      <c r="NJ275" s="145"/>
      <c r="NK275" s="145"/>
      <c r="NL275" s="146"/>
      <c r="NM275" s="1792"/>
      <c r="NP275" s="85"/>
      <c r="NQ275" s="144"/>
      <c r="NR275" s="145"/>
      <c r="NS275" s="145"/>
      <c r="NT275" s="146"/>
      <c r="NU275" s="1792"/>
      <c r="NX275" s="85"/>
      <c r="NY275" s="144"/>
      <c r="NZ275" s="145"/>
      <c r="OA275" s="145"/>
      <c r="OB275" s="146"/>
      <c r="OC275" s="1792"/>
      <c r="OF275" s="85"/>
      <c r="OG275" s="144"/>
      <c r="OH275" s="145"/>
      <c r="OI275" s="145"/>
      <c r="OJ275" s="146"/>
      <c r="OK275" s="1792"/>
      <c r="ON275" s="85"/>
      <c r="OO275" s="144"/>
      <c r="OP275" s="145"/>
      <c r="OQ275" s="145"/>
      <c r="OR275" s="146"/>
      <c r="OS275" s="1792"/>
      <c r="OV275" s="85"/>
      <c r="OW275" s="144"/>
      <c r="OX275" s="145"/>
      <c r="OY275" s="145"/>
      <c r="OZ275" s="146"/>
      <c r="PA275" s="1792"/>
      <c r="PD275" s="85"/>
      <c r="PE275" s="144"/>
      <c r="PF275" s="145"/>
      <c r="PG275" s="145"/>
      <c r="PH275" s="146"/>
      <c r="PI275" s="1792"/>
      <c r="PL275" s="85"/>
      <c r="PM275" s="144"/>
      <c r="PN275" s="145"/>
      <c r="PO275" s="145"/>
      <c r="PP275" s="146"/>
      <c r="PQ275" s="1792"/>
      <c r="PT275" s="85"/>
      <c r="PU275" s="144"/>
      <c r="PV275" s="145"/>
      <c r="PW275" s="145"/>
      <c r="PX275" s="146"/>
      <c r="PY275" s="1792"/>
      <c r="QB275" s="85"/>
      <c r="QC275" s="144"/>
      <c r="QD275" s="145"/>
      <c r="QE275" s="145"/>
      <c r="QF275" s="146"/>
      <c r="QG275" s="1792"/>
      <c r="QJ275" s="85"/>
      <c r="QK275" s="144"/>
      <c r="QL275" s="145"/>
      <c r="QM275" s="145"/>
      <c r="QN275" s="146"/>
      <c r="QO275" s="1792"/>
      <c r="QR275" s="85"/>
      <c r="QS275" s="144"/>
      <c r="QT275" s="145"/>
      <c r="QU275" s="145"/>
      <c r="QV275" s="146"/>
      <c r="QW275" s="1792"/>
      <c r="QZ275" s="85"/>
      <c r="RA275" s="144"/>
      <c r="RB275" s="145"/>
      <c r="RC275" s="145"/>
      <c r="RD275" s="146"/>
      <c r="RE275" s="1792"/>
      <c r="RH275" s="85"/>
      <c r="RI275" s="144"/>
      <c r="RJ275" s="145"/>
      <c r="RK275" s="145"/>
      <c r="RL275" s="146"/>
      <c r="RM275" s="1792"/>
      <c r="RP275" s="85"/>
      <c r="RQ275" s="144"/>
      <c r="RR275" s="145"/>
      <c r="RS275" s="145"/>
      <c r="RT275" s="146"/>
      <c r="RU275" s="1792"/>
      <c r="RX275" s="85"/>
      <c r="RY275" s="144"/>
      <c r="RZ275" s="145"/>
      <c r="SA275" s="145"/>
      <c r="SB275" s="146"/>
      <c r="SC275" s="1792"/>
      <c r="SF275" s="85"/>
      <c r="SG275" s="144"/>
      <c r="SH275" s="145"/>
      <c r="SI275" s="145"/>
      <c r="SJ275" s="146"/>
      <c r="SK275" s="1792"/>
      <c r="SN275" s="85"/>
      <c r="SO275" s="144"/>
      <c r="SP275" s="145"/>
      <c r="SQ275" s="145"/>
      <c r="SR275" s="146"/>
      <c r="SS275" s="1792"/>
      <c r="SV275" s="85"/>
      <c r="SW275" s="144"/>
      <c r="SX275" s="145"/>
      <c r="SY275" s="145"/>
      <c r="SZ275" s="146"/>
      <c r="TA275" s="1792"/>
      <c r="TD275" s="85"/>
      <c r="TE275" s="144"/>
      <c r="TF275" s="145"/>
      <c r="TG275" s="145"/>
      <c r="TH275" s="146"/>
      <c r="TI275" s="1792"/>
      <c r="TL275" s="85"/>
      <c r="TM275" s="144"/>
      <c r="TN275" s="145"/>
      <c r="TO275" s="145"/>
      <c r="TP275" s="146"/>
      <c r="TQ275" s="1792"/>
      <c r="TT275" s="85"/>
      <c r="TU275" s="144"/>
      <c r="TV275" s="145"/>
      <c r="TW275" s="145"/>
      <c r="TX275" s="146"/>
      <c r="TY275" s="1792"/>
      <c r="UB275" s="85"/>
      <c r="UC275" s="144"/>
      <c r="UD275" s="145"/>
      <c r="UE275" s="145"/>
      <c r="UF275" s="146"/>
      <c r="UG275" s="1792"/>
      <c r="UJ275" s="85"/>
      <c r="UK275" s="144"/>
      <c r="UL275" s="145"/>
      <c r="UM275" s="145"/>
      <c r="UN275" s="146"/>
      <c r="UO275" s="1792"/>
      <c r="UR275" s="85"/>
      <c r="US275" s="144"/>
      <c r="UT275" s="145"/>
      <c r="UU275" s="145"/>
      <c r="UV275" s="146"/>
      <c r="UW275" s="1792"/>
      <c r="UZ275" s="85"/>
      <c r="VA275" s="144"/>
      <c r="VB275" s="145"/>
      <c r="VC275" s="145"/>
      <c r="VD275" s="146"/>
      <c r="VE275" s="1792"/>
      <c r="VH275" s="85"/>
      <c r="VI275" s="144"/>
      <c r="VJ275" s="145"/>
      <c r="VK275" s="145"/>
      <c r="VL275" s="146"/>
      <c r="VM275" s="1792"/>
      <c r="VP275" s="85"/>
      <c r="VQ275" s="144"/>
      <c r="VR275" s="145"/>
      <c r="VS275" s="145"/>
      <c r="VT275" s="146"/>
      <c r="VU275" s="1792"/>
      <c r="VX275" s="85"/>
      <c r="VY275" s="144"/>
      <c r="VZ275" s="145"/>
      <c r="WA275" s="145"/>
      <c r="WB275" s="146"/>
      <c r="WC275" s="1792"/>
      <c r="WF275" s="85"/>
      <c r="WG275" s="144"/>
      <c r="WH275" s="145"/>
      <c r="WI275" s="145"/>
      <c r="WJ275" s="146"/>
      <c r="WK275" s="1792"/>
      <c r="WN275" s="85"/>
      <c r="WO275" s="144"/>
      <c r="WP275" s="145"/>
      <c r="WQ275" s="145"/>
      <c r="WR275" s="146"/>
      <c r="WS275" s="1792"/>
      <c r="WV275" s="85"/>
      <c r="WW275" s="144"/>
      <c r="WX275" s="145"/>
      <c r="WY275" s="145"/>
      <c r="WZ275" s="146"/>
      <c r="XA275" s="1792"/>
      <c r="XD275" s="85"/>
      <c r="XE275" s="144"/>
      <c r="XF275" s="145"/>
      <c r="XG275" s="145"/>
      <c r="XH275" s="146"/>
      <c r="XI275" s="1792"/>
      <c r="XL275" s="85"/>
      <c r="XM275" s="144"/>
      <c r="XN275" s="145"/>
      <c r="XO275" s="145"/>
      <c r="XP275" s="146"/>
      <c r="XQ275" s="1792"/>
      <c r="XT275" s="85"/>
      <c r="XU275" s="144"/>
      <c r="XV275" s="145"/>
      <c r="XW275" s="145"/>
      <c r="XX275" s="146"/>
      <c r="XY275" s="1792"/>
      <c r="YB275" s="85"/>
      <c r="YC275" s="144"/>
      <c r="YD275" s="145"/>
      <c r="YE275" s="145"/>
      <c r="YF275" s="146"/>
      <c r="YG275" s="1792"/>
      <c r="YJ275" s="85"/>
      <c r="YK275" s="144"/>
      <c r="YL275" s="145"/>
      <c r="YM275" s="145"/>
      <c r="YN275" s="146"/>
      <c r="YO275" s="1792"/>
      <c r="YR275" s="85"/>
      <c r="YS275" s="144"/>
      <c r="YT275" s="145"/>
      <c r="YU275" s="145"/>
      <c r="YV275" s="146"/>
      <c r="YW275" s="1792"/>
      <c r="YZ275" s="85"/>
      <c r="ZA275" s="144"/>
      <c r="ZB275" s="145"/>
      <c r="ZC275" s="145"/>
      <c r="ZD275" s="146"/>
      <c r="ZE275" s="1792"/>
      <c r="ZH275" s="85"/>
      <c r="ZI275" s="144"/>
      <c r="ZJ275" s="145"/>
      <c r="ZK275" s="145"/>
      <c r="ZL275" s="146"/>
      <c r="ZM275" s="1792"/>
      <c r="ZP275" s="85"/>
      <c r="ZQ275" s="144"/>
      <c r="ZR275" s="145"/>
      <c r="ZS275" s="145"/>
      <c r="ZT275" s="146"/>
      <c r="ZU275" s="1792"/>
      <c r="ZX275" s="85"/>
      <c r="ZY275" s="144"/>
      <c r="ZZ275" s="145"/>
      <c r="AAA275" s="145"/>
      <c r="AAB275" s="146"/>
      <c r="AAC275" s="1792"/>
      <c r="AAF275" s="85"/>
      <c r="AAG275" s="144"/>
      <c r="AAH275" s="145"/>
      <c r="AAI275" s="145"/>
      <c r="AAJ275" s="146"/>
      <c r="AAK275" s="1792"/>
      <c r="AAN275" s="85"/>
      <c r="AAO275" s="144"/>
      <c r="AAP275" s="145"/>
      <c r="AAQ275" s="2057"/>
      <c r="AAR275" s="1694"/>
      <c r="AAS275" s="1790"/>
      <c r="AAT275" s="1696"/>
      <c r="AAU275" s="1696"/>
      <c r="AAV275" s="1695"/>
      <c r="AAW275" s="1549"/>
      <c r="AAX275" s="1550"/>
      <c r="AAY275" s="1550"/>
      <c r="AAZ275" s="1694"/>
      <c r="ABA275" s="1790"/>
      <c r="ABB275" s="1696"/>
      <c r="ABC275" s="1696"/>
      <c r="ABD275" s="1695"/>
      <c r="ABE275" s="1549"/>
      <c r="ABF275" s="1550"/>
      <c r="ABG275" s="1550"/>
      <c r="ABH275" s="1694"/>
      <c r="ABI275" s="1790"/>
      <c r="ABJ275" s="1696"/>
      <c r="ABK275" s="1696"/>
      <c r="ABL275" s="1695"/>
      <c r="ABM275" s="1549"/>
      <c r="ABN275" s="1550"/>
      <c r="ABO275" s="1550"/>
      <c r="ABP275" s="1694"/>
      <c r="ABQ275" s="1790"/>
      <c r="ABR275" s="1696"/>
      <c r="ABS275" s="1696"/>
      <c r="ABT275" s="1695"/>
      <c r="ABU275" s="1549"/>
      <c r="ABV275" s="1550"/>
      <c r="ABW275" s="1550"/>
      <c r="ABX275" s="1694"/>
      <c r="ABY275" s="1790"/>
      <c r="ABZ275" s="1696"/>
      <c r="ACA275" s="1696"/>
      <c r="ACB275" s="1695"/>
      <c r="ACC275" s="1549"/>
      <c r="ACD275" s="1550"/>
      <c r="ACE275" s="1550"/>
      <c r="ACF275" s="1694"/>
      <c r="ACG275" s="1790"/>
      <c r="ACH275" s="1696"/>
      <c r="ACI275" s="1696"/>
      <c r="ACJ275" s="1695"/>
      <c r="ACK275" s="1549"/>
      <c r="ACL275" s="1550"/>
      <c r="ACM275" s="1550"/>
      <c r="ACN275" s="1694"/>
      <c r="ACO275" s="1790"/>
      <c r="ACP275" s="1696"/>
      <c r="ACQ275" s="1696"/>
      <c r="ACR275" s="1695"/>
      <c r="ACS275" s="1549"/>
      <c r="ACT275" s="1550"/>
      <c r="ACU275" s="1550"/>
      <c r="ACV275" s="1694"/>
      <c r="ACW275" s="1790"/>
      <c r="ACX275" s="1696"/>
      <c r="ACY275" s="1696"/>
      <c r="ACZ275" s="1695"/>
      <c r="ADA275" s="1549"/>
      <c r="ADB275" s="1550"/>
      <c r="ADC275" s="1550"/>
      <c r="ADD275" s="1694"/>
      <c r="ADE275" s="1790"/>
      <c r="ADF275" s="1696"/>
      <c r="ADG275" s="1696"/>
      <c r="ADH275" s="1695"/>
      <c r="ADI275" s="1549"/>
      <c r="ADJ275" s="1550"/>
      <c r="ADK275" s="1550"/>
      <c r="ADL275" s="1694"/>
      <c r="ADM275" s="1790"/>
      <c r="ADN275" s="1696"/>
      <c r="ADO275" s="1696"/>
      <c r="ADP275" s="1695"/>
      <c r="ADQ275" s="1549"/>
      <c r="ADR275" s="1550"/>
      <c r="ADS275" s="1550"/>
      <c r="ADT275" s="1694"/>
      <c r="ADU275" s="1790"/>
      <c r="ADV275" s="1696"/>
      <c r="ADW275" s="1696"/>
      <c r="ADX275" s="1695"/>
      <c r="ADY275" s="1549"/>
      <c r="ADZ275" s="1550"/>
      <c r="AEA275" s="1550"/>
      <c r="AEB275" s="1694"/>
      <c r="AEC275" s="1790"/>
      <c r="AED275" s="1696"/>
      <c r="AEE275" s="1696"/>
      <c r="AEF275" s="1695"/>
      <c r="AEG275" s="1549"/>
      <c r="AEH275" s="1550"/>
      <c r="AEI275" s="1550"/>
      <c r="AEJ275" s="1694"/>
      <c r="AEK275" s="1790"/>
      <c r="AEL275" s="1696"/>
      <c r="AEM275" s="1696"/>
      <c r="AEN275" s="1695"/>
      <c r="AEO275" s="1549"/>
      <c r="AEP275" s="1550"/>
      <c r="AEQ275" s="1550"/>
      <c r="AER275" s="1694"/>
      <c r="AES275" s="1790"/>
      <c r="AET275" s="1696"/>
      <c r="AEU275" s="1696"/>
      <c r="AEV275" s="1695"/>
      <c r="AEW275" s="1549"/>
      <c r="AEX275" s="1550"/>
      <c r="AEY275" s="1550"/>
      <c r="AEZ275" s="1694"/>
      <c r="AFA275" s="1790"/>
      <c r="AFB275" s="1696"/>
      <c r="AFC275" s="1696"/>
      <c r="AFD275" s="1695"/>
      <c r="AFE275" s="1549"/>
      <c r="AFF275" s="1550"/>
      <c r="AFG275" s="1550"/>
      <c r="AFH275" s="1694"/>
      <c r="AFI275" s="1790"/>
      <c r="AFJ275" s="1696"/>
      <c r="AFK275" s="1696"/>
      <c r="AFL275" s="1695"/>
      <c r="AFM275" s="1549"/>
      <c r="AFN275" s="1550"/>
      <c r="AFO275" s="1550"/>
      <c r="AFP275" s="1694"/>
      <c r="AFQ275" s="1790"/>
      <c r="AFR275" s="1696"/>
      <c r="AFS275" s="1696"/>
      <c r="AFT275" s="1695"/>
      <c r="AFU275" s="1549"/>
      <c r="AFV275" s="1550"/>
      <c r="AFW275" s="1550"/>
      <c r="AFX275" s="1694"/>
      <c r="AFY275" s="1790"/>
      <c r="AFZ275" s="1696"/>
      <c r="AGA275" s="1696"/>
      <c r="AGB275" s="1695"/>
      <c r="AGC275" s="1549"/>
      <c r="AGD275" s="1550"/>
      <c r="AGE275" s="1550"/>
      <c r="AGF275" s="1694"/>
      <c r="AGG275" s="1790"/>
      <c r="AGH275" s="1696"/>
      <c r="AGI275" s="1696"/>
      <c r="AGJ275" s="1695"/>
      <c r="AGK275" s="1549"/>
      <c r="AGL275" s="1550"/>
      <c r="AGM275" s="1550"/>
      <c r="AGN275" s="1694"/>
      <c r="AGO275" s="1790"/>
      <c r="AGP275" s="1696"/>
      <c r="AGQ275" s="1696"/>
      <c r="AGR275" s="1695"/>
      <c r="AGS275" s="1549"/>
      <c r="AGT275" s="1550"/>
      <c r="AGU275" s="1550"/>
      <c r="AGV275" s="1694"/>
      <c r="AGW275" s="1790"/>
      <c r="AGX275" s="1696"/>
      <c r="AGY275" s="1696"/>
      <c r="AGZ275" s="1695"/>
      <c r="AHA275" s="1549"/>
      <c r="AHB275" s="1550"/>
      <c r="AHC275" s="1550"/>
      <c r="AHD275" s="1694"/>
      <c r="AHE275" s="1790"/>
      <c r="AHF275" s="1696"/>
      <c r="AHG275" s="1696"/>
      <c r="AHH275" s="1695"/>
      <c r="AHI275" s="1549"/>
      <c r="AHJ275" s="1550"/>
      <c r="AHK275" s="1550"/>
      <c r="AHL275" s="1694"/>
      <c r="AHM275" s="1790"/>
      <c r="AHN275" s="1696"/>
      <c r="AHO275" s="1696"/>
      <c r="AHP275" s="1695"/>
      <c r="AHQ275" s="1549"/>
      <c r="AHR275" s="1550"/>
      <c r="AHS275" s="1550"/>
      <c r="AHT275" s="1694"/>
      <c r="AHU275" s="1790"/>
      <c r="AHV275" s="1696"/>
      <c r="AHW275" s="1696"/>
      <c r="AHX275" s="1695"/>
      <c r="AHY275" s="1549"/>
      <c r="AHZ275" s="1550"/>
      <c r="AIA275" s="1550"/>
      <c r="AIB275" s="1694"/>
      <c r="AIC275" s="1790"/>
      <c r="AID275" s="1696"/>
      <c r="AIE275" s="1696"/>
      <c r="AIF275" s="1695"/>
      <c r="AIG275" s="1549"/>
      <c r="AIH275" s="1550"/>
      <c r="AII275" s="1550"/>
      <c r="AIJ275" s="1694"/>
      <c r="AIK275" s="1790"/>
      <c r="AIL275" s="1696"/>
      <c r="AIM275" s="1696"/>
      <c r="AIN275" s="1695"/>
      <c r="AIO275" s="1549"/>
      <c r="AIP275" s="1550"/>
      <c r="AIQ275" s="1550"/>
      <c r="AIR275" s="1694"/>
      <c r="AIS275" s="1790"/>
      <c r="AIT275" s="1696"/>
      <c r="AIU275" s="1696"/>
      <c r="AIV275" s="1695"/>
      <c r="AIW275" s="1549"/>
      <c r="AIX275" s="1550"/>
      <c r="AIY275" s="1550"/>
      <c r="AIZ275" s="1694"/>
      <c r="AJA275" s="1790"/>
      <c r="AJB275" s="1696"/>
      <c r="AJC275" s="1696"/>
      <c r="AJD275" s="1695"/>
      <c r="AJE275" s="1549"/>
      <c r="AJF275" s="1550"/>
      <c r="AJG275" s="1550"/>
      <c r="AJH275" s="1694"/>
      <c r="AJI275" s="1790"/>
      <c r="AJJ275" s="1696"/>
      <c r="AJK275" s="1696"/>
      <c r="AJL275" s="1695"/>
      <c r="AJM275" s="1549"/>
      <c r="AJN275" s="1550"/>
      <c r="AJO275" s="1550"/>
      <c r="AJP275" s="1694"/>
      <c r="AJQ275" s="1790"/>
      <c r="AJR275" s="1696"/>
      <c r="AJS275" s="1696"/>
      <c r="AJT275" s="1695"/>
      <c r="AJU275" s="1549"/>
      <c r="AJV275" s="1550"/>
      <c r="AJW275" s="1550"/>
      <c r="AJX275" s="1694"/>
      <c r="AJY275" s="1790"/>
      <c r="AJZ275" s="1696"/>
      <c r="AKA275" s="1696"/>
      <c r="AKB275" s="1695"/>
      <c r="AKC275" s="1549"/>
      <c r="AKD275" s="1550"/>
      <c r="AKE275" s="1550"/>
      <c r="AKF275" s="1694"/>
      <c r="AKG275" s="1790"/>
      <c r="AKH275" s="1696"/>
      <c r="AKI275" s="1696"/>
      <c r="AKJ275" s="1695"/>
      <c r="AKK275" s="1549"/>
      <c r="AKL275" s="1550"/>
      <c r="AKM275" s="1550"/>
      <c r="AKN275" s="1694"/>
      <c r="AKO275" s="1790"/>
      <c r="AKP275" s="1696"/>
      <c r="AKQ275" s="1696"/>
      <c r="AKR275" s="1695"/>
      <c r="AKS275" s="1549"/>
      <c r="AKT275" s="1550"/>
      <c r="AKU275" s="1550"/>
      <c r="AKV275" s="1694"/>
      <c r="AKW275" s="1790"/>
      <c r="AKX275" s="1696"/>
      <c r="AKY275" s="1696"/>
      <c r="AKZ275" s="1695"/>
      <c r="ALA275" s="1549"/>
      <c r="ALB275" s="1550"/>
      <c r="ALC275" s="1550"/>
      <c r="ALD275" s="1694"/>
      <c r="ALE275" s="1790"/>
      <c r="ALF275" s="1696"/>
      <c r="ALG275" s="1696"/>
      <c r="ALH275" s="1695"/>
      <c r="ALI275" s="1549"/>
      <c r="ALJ275" s="1550"/>
      <c r="ALK275" s="1550"/>
      <c r="ALL275" s="1694"/>
      <c r="ALM275" s="1790"/>
      <c r="ALN275" s="1696"/>
      <c r="ALO275" s="1696"/>
      <c r="ALP275" s="1695"/>
      <c r="ALQ275" s="1549"/>
      <c r="ALR275" s="1550"/>
      <c r="ALS275" s="1550"/>
      <c r="ALT275" s="1694"/>
      <c r="ALU275" s="1790"/>
      <c r="ALV275" s="1696"/>
      <c r="ALW275" s="1696"/>
      <c r="ALX275" s="1695"/>
      <c r="ALY275" s="1549"/>
      <c r="ALZ275" s="1550"/>
      <c r="AMA275" s="1550"/>
      <c r="AMB275" s="1694"/>
      <c r="AMC275" s="1790"/>
      <c r="AMD275" s="1696"/>
      <c r="AME275" s="1696"/>
      <c r="AMF275" s="1695"/>
      <c r="AMG275" s="1549"/>
      <c r="AMH275" s="1550"/>
      <c r="AMI275" s="1550"/>
      <c r="AMJ275" s="1703"/>
    </row>
    <row r="276" spans="1:1024" s="72" customFormat="1" ht="15" customHeight="1">
      <c r="A276" s="65"/>
      <c r="B276" s="65" t="s">
        <v>4052</v>
      </c>
      <c r="C276" s="65"/>
      <c r="D276" s="65"/>
      <c r="E276" s="65"/>
      <c r="F276" s="65"/>
      <c r="G276" s="65"/>
      <c r="H276" s="65"/>
      <c r="I276"/>
      <c r="L276" s="85"/>
      <c r="M276" s="85"/>
      <c r="N276" s="144"/>
      <c r="O276" s="145"/>
      <c r="P276" s="145"/>
      <c r="Q276" s="146"/>
      <c r="T276" s="85"/>
      <c r="U276" s="144"/>
      <c r="V276" s="145"/>
      <c r="W276" s="145"/>
      <c r="X276" s="146"/>
      <c r="Y276" s="1792"/>
      <c r="AB276" s="85"/>
      <c r="AC276" s="144"/>
      <c r="AD276" s="145"/>
      <c r="AE276" s="145"/>
      <c r="AF276" s="146"/>
      <c r="AG276" s="1792"/>
      <c r="AJ276" s="85"/>
      <c r="AK276" s="144"/>
      <c r="AL276" s="145"/>
      <c r="AM276" s="145"/>
      <c r="AN276" s="146"/>
      <c r="AO276" s="1792"/>
      <c r="AR276" s="85"/>
      <c r="AS276" s="144"/>
      <c r="AT276" s="145"/>
      <c r="AU276" s="145"/>
      <c r="AV276" s="146"/>
      <c r="AW276" s="1792"/>
      <c r="AZ276" s="85"/>
      <c r="BA276" s="144"/>
      <c r="BB276" s="145"/>
      <c r="BC276" s="145"/>
      <c r="BD276" s="146"/>
      <c r="BE276" s="1792"/>
      <c r="BH276" s="85"/>
      <c r="BI276" s="144"/>
      <c r="BJ276" s="145"/>
      <c r="BK276" s="145"/>
      <c r="BL276" s="146"/>
      <c r="BM276" s="1792"/>
      <c r="BP276" s="85"/>
      <c r="BQ276" s="144"/>
      <c r="BR276" s="145"/>
      <c r="BS276" s="145"/>
      <c r="BT276" s="146"/>
      <c r="BU276" s="1792"/>
      <c r="BX276" s="85"/>
      <c r="BY276" s="144"/>
      <c r="BZ276" s="145"/>
      <c r="CA276" s="145"/>
      <c r="CB276" s="146"/>
      <c r="CC276" s="1792"/>
      <c r="CF276" s="85"/>
      <c r="CG276" s="144"/>
      <c r="CH276" s="145"/>
      <c r="CI276" s="145"/>
      <c r="CJ276" s="146"/>
      <c r="CK276" s="1792"/>
      <c r="CN276" s="85"/>
      <c r="CO276" s="144"/>
      <c r="CP276" s="145"/>
      <c r="CQ276" s="145"/>
      <c r="CR276" s="146"/>
      <c r="CS276" s="1792"/>
      <c r="CV276" s="85"/>
      <c r="CW276" s="144"/>
      <c r="CX276" s="145"/>
      <c r="CY276" s="145"/>
      <c r="CZ276" s="146"/>
      <c r="DA276" s="1792"/>
      <c r="DD276" s="85"/>
      <c r="DE276" s="144"/>
      <c r="DF276" s="145"/>
      <c r="DG276" s="145"/>
      <c r="DH276" s="146"/>
      <c r="DI276" s="1792"/>
      <c r="DL276" s="85"/>
      <c r="DM276" s="144"/>
      <c r="DN276" s="145"/>
      <c r="DO276" s="145"/>
      <c r="DP276" s="146"/>
      <c r="DQ276" s="1792"/>
      <c r="DT276" s="85"/>
      <c r="DU276" s="144"/>
      <c r="DV276" s="145"/>
      <c r="DW276" s="145"/>
      <c r="DX276" s="146"/>
      <c r="DY276" s="1792"/>
      <c r="EB276" s="85"/>
      <c r="EC276" s="144"/>
      <c r="ED276" s="145"/>
      <c r="EE276" s="145"/>
      <c r="EF276" s="146"/>
      <c r="EG276" s="1792"/>
      <c r="EJ276" s="85"/>
      <c r="EK276" s="144"/>
      <c r="EL276" s="145"/>
      <c r="EM276" s="145"/>
      <c r="EN276" s="146"/>
      <c r="EO276" s="1792"/>
      <c r="ER276" s="85"/>
      <c r="ES276" s="144"/>
      <c r="ET276" s="145"/>
      <c r="EU276" s="145"/>
      <c r="EV276" s="146"/>
      <c r="EW276" s="1792"/>
      <c r="EZ276" s="85"/>
      <c r="FA276" s="144"/>
      <c r="FB276" s="145"/>
      <c r="FC276" s="145"/>
      <c r="FD276" s="146"/>
      <c r="FE276" s="1792"/>
      <c r="FH276" s="85"/>
      <c r="FI276" s="144"/>
      <c r="FJ276" s="145"/>
      <c r="FK276" s="145"/>
      <c r="FL276" s="146"/>
      <c r="FM276" s="1792"/>
      <c r="FP276" s="85"/>
      <c r="FQ276" s="144"/>
      <c r="FR276" s="145"/>
      <c r="FS276" s="145"/>
      <c r="FT276" s="146"/>
      <c r="FU276" s="1792"/>
      <c r="FX276" s="85"/>
      <c r="FY276" s="144"/>
      <c r="FZ276" s="145"/>
      <c r="GA276" s="145"/>
      <c r="GB276" s="146"/>
      <c r="GC276" s="1792"/>
      <c r="GF276" s="85"/>
      <c r="GG276" s="144"/>
      <c r="GH276" s="145"/>
      <c r="GI276" s="145"/>
      <c r="GJ276" s="146"/>
      <c r="GK276" s="1792"/>
      <c r="GN276" s="85"/>
      <c r="GO276" s="144"/>
      <c r="GP276" s="145"/>
      <c r="GQ276" s="145"/>
      <c r="GR276" s="146"/>
      <c r="GS276" s="1792"/>
      <c r="GV276" s="85"/>
      <c r="GW276" s="144"/>
      <c r="GX276" s="145"/>
      <c r="GY276" s="145"/>
      <c r="GZ276" s="146"/>
      <c r="HA276" s="1792"/>
      <c r="HD276" s="85"/>
      <c r="HE276" s="144"/>
      <c r="HF276" s="145"/>
      <c r="HG276" s="145"/>
      <c r="HH276" s="146"/>
      <c r="HI276" s="1792"/>
      <c r="HL276" s="85"/>
      <c r="HM276" s="144"/>
      <c r="HN276" s="145"/>
      <c r="HO276" s="145"/>
      <c r="HP276" s="146"/>
      <c r="HQ276" s="1792"/>
      <c r="HT276" s="85"/>
      <c r="HU276" s="144"/>
      <c r="HV276" s="145"/>
      <c r="HW276" s="145"/>
      <c r="HX276" s="146"/>
      <c r="HY276" s="1792"/>
      <c r="IB276" s="85"/>
      <c r="IC276" s="144"/>
      <c r="ID276" s="145"/>
      <c r="IE276" s="145"/>
      <c r="IF276" s="146"/>
      <c r="IG276" s="1792"/>
      <c r="IJ276" s="85"/>
      <c r="IK276" s="144"/>
      <c r="IL276" s="145"/>
      <c r="IM276" s="145"/>
      <c r="IN276" s="146"/>
      <c r="IO276" s="1792"/>
      <c r="IR276" s="85"/>
      <c r="IS276" s="144"/>
      <c r="IT276" s="145"/>
      <c r="IU276" s="145"/>
      <c r="IV276" s="146"/>
      <c r="IW276" s="1792"/>
      <c r="IZ276" s="85"/>
      <c r="JA276" s="144"/>
      <c r="JB276" s="145"/>
      <c r="JC276" s="145"/>
      <c r="JD276" s="146"/>
      <c r="JE276" s="1792"/>
      <c r="JH276" s="85"/>
      <c r="JI276" s="144"/>
      <c r="JJ276" s="145"/>
      <c r="JK276" s="145"/>
      <c r="JL276" s="146"/>
      <c r="JM276" s="1792"/>
      <c r="JP276" s="85"/>
      <c r="JQ276" s="144"/>
      <c r="JR276" s="145"/>
      <c r="JS276" s="145"/>
      <c r="JT276" s="146"/>
      <c r="JU276" s="1792"/>
      <c r="JX276" s="85"/>
      <c r="JY276" s="144"/>
      <c r="JZ276" s="145"/>
      <c r="KA276" s="145"/>
      <c r="KB276" s="146"/>
      <c r="KC276" s="1792"/>
      <c r="KF276" s="85"/>
      <c r="KG276" s="144"/>
      <c r="KH276" s="145"/>
      <c r="KI276" s="145"/>
      <c r="KJ276" s="146"/>
      <c r="KK276" s="1792"/>
      <c r="KN276" s="85"/>
      <c r="KO276" s="144"/>
      <c r="KP276" s="145"/>
      <c r="KQ276" s="145"/>
      <c r="KR276" s="146"/>
      <c r="KS276" s="1792"/>
      <c r="KV276" s="85"/>
      <c r="KW276" s="144"/>
      <c r="KX276" s="145"/>
      <c r="KY276" s="145"/>
      <c r="KZ276" s="146"/>
      <c r="LA276" s="1792"/>
      <c r="LD276" s="85"/>
      <c r="LE276" s="144"/>
      <c r="LF276" s="145"/>
      <c r="LG276" s="145"/>
      <c r="LH276" s="146"/>
      <c r="LI276" s="1792"/>
      <c r="LL276" s="85"/>
      <c r="LM276" s="144"/>
      <c r="LN276" s="145"/>
      <c r="LO276" s="145"/>
      <c r="LP276" s="146"/>
      <c r="LQ276" s="1792"/>
      <c r="LT276" s="85"/>
      <c r="LU276" s="144"/>
      <c r="LV276" s="145"/>
      <c r="LW276" s="145"/>
      <c r="LX276" s="146"/>
      <c r="LY276" s="1792"/>
      <c r="MB276" s="85"/>
      <c r="MC276" s="144"/>
      <c r="MD276" s="145"/>
      <c r="ME276" s="145"/>
      <c r="MF276" s="146"/>
      <c r="MG276" s="1792"/>
      <c r="MJ276" s="85"/>
      <c r="MK276" s="144"/>
      <c r="ML276" s="145"/>
      <c r="MM276" s="145"/>
      <c r="MN276" s="146"/>
      <c r="MO276" s="1792"/>
      <c r="MR276" s="85"/>
      <c r="MS276" s="144"/>
      <c r="MT276" s="145"/>
      <c r="MU276" s="145"/>
      <c r="MV276" s="146"/>
      <c r="MW276" s="1792"/>
      <c r="MZ276" s="85"/>
      <c r="NA276" s="144"/>
      <c r="NB276" s="145"/>
      <c r="NC276" s="145"/>
      <c r="ND276" s="146"/>
      <c r="NE276" s="1792"/>
      <c r="NH276" s="85"/>
      <c r="NI276" s="144"/>
      <c r="NJ276" s="145"/>
      <c r="NK276" s="145"/>
      <c r="NL276" s="146"/>
      <c r="NM276" s="1792"/>
      <c r="NP276" s="85"/>
      <c r="NQ276" s="144"/>
      <c r="NR276" s="145"/>
      <c r="NS276" s="145"/>
      <c r="NT276" s="146"/>
      <c r="NU276" s="1792"/>
      <c r="NX276" s="85"/>
      <c r="NY276" s="144"/>
      <c r="NZ276" s="145"/>
      <c r="OA276" s="145"/>
      <c r="OB276" s="146"/>
      <c r="OC276" s="1792"/>
      <c r="OF276" s="85"/>
      <c r="OG276" s="144"/>
      <c r="OH276" s="145"/>
      <c r="OI276" s="145"/>
      <c r="OJ276" s="146"/>
      <c r="OK276" s="1792"/>
      <c r="ON276" s="85"/>
      <c r="OO276" s="144"/>
      <c r="OP276" s="145"/>
      <c r="OQ276" s="145"/>
      <c r="OR276" s="146"/>
      <c r="OS276" s="1792"/>
      <c r="OV276" s="85"/>
      <c r="OW276" s="144"/>
      <c r="OX276" s="145"/>
      <c r="OY276" s="145"/>
      <c r="OZ276" s="146"/>
      <c r="PA276" s="1792"/>
      <c r="PD276" s="85"/>
      <c r="PE276" s="144"/>
      <c r="PF276" s="145"/>
      <c r="PG276" s="145"/>
      <c r="PH276" s="146"/>
      <c r="PI276" s="1792"/>
      <c r="PL276" s="85"/>
      <c r="PM276" s="144"/>
      <c r="PN276" s="145"/>
      <c r="PO276" s="145"/>
      <c r="PP276" s="146"/>
      <c r="PQ276" s="1792"/>
      <c r="PT276" s="85"/>
      <c r="PU276" s="144"/>
      <c r="PV276" s="145"/>
      <c r="PW276" s="145"/>
      <c r="PX276" s="146"/>
      <c r="PY276" s="1792"/>
      <c r="QB276" s="85"/>
      <c r="QC276" s="144"/>
      <c r="QD276" s="145"/>
      <c r="QE276" s="145"/>
      <c r="QF276" s="146"/>
      <c r="QG276" s="1792"/>
      <c r="QJ276" s="85"/>
      <c r="QK276" s="144"/>
      <c r="QL276" s="145"/>
      <c r="QM276" s="145"/>
      <c r="QN276" s="146"/>
      <c r="QO276" s="1792"/>
      <c r="QR276" s="85"/>
      <c r="QS276" s="144"/>
      <c r="QT276" s="145"/>
      <c r="QU276" s="145"/>
      <c r="QV276" s="146"/>
      <c r="QW276" s="1792"/>
      <c r="QZ276" s="85"/>
      <c r="RA276" s="144"/>
      <c r="RB276" s="145"/>
      <c r="RC276" s="145"/>
      <c r="RD276" s="146"/>
      <c r="RE276" s="1792"/>
      <c r="RH276" s="85"/>
      <c r="RI276" s="144"/>
      <c r="RJ276" s="145"/>
      <c r="RK276" s="145"/>
      <c r="RL276" s="146"/>
      <c r="RM276" s="1792"/>
      <c r="RP276" s="85"/>
      <c r="RQ276" s="144"/>
      <c r="RR276" s="145"/>
      <c r="RS276" s="145"/>
      <c r="RT276" s="146"/>
      <c r="RU276" s="1792"/>
      <c r="RX276" s="85"/>
      <c r="RY276" s="144"/>
      <c r="RZ276" s="145"/>
      <c r="SA276" s="145"/>
      <c r="SB276" s="146"/>
      <c r="SC276" s="1792"/>
      <c r="SF276" s="85"/>
      <c r="SG276" s="144"/>
      <c r="SH276" s="145"/>
      <c r="SI276" s="145"/>
      <c r="SJ276" s="146"/>
      <c r="SK276" s="1792"/>
      <c r="SN276" s="85"/>
      <c r="SO276" s="144"/>
      <c r="SP276" s="145"/>
      <c r="SQ276" s="145"/>
      <c r="SR276" s="146"/>
      <c r="SS276" s="1792"/>
      <c r="SV276" s="85"/>
      <c r="SW276" s="144"/>
      <c r="SX276" s="145"/>
      <c r="SY276" s="145"/>
      <c r="SZ276" s="146"/>
      <c r="TA276" s="1792"/>
      <c r="TD276" s="85"/>
      <c r="TE276" s="144"/>
      <c r="TF276" s="145"/>
      <c r="TG276" s="145"/>
      <c r="TH276" s="146"/>
      <c r="TI276" s="1792"/>
      <c r="TL276" s="85"/>
      <c r="TM276" s="144"/>
      <c r="TN276" s="145"/>
      <c r="TO276" s="145"/>
      <c r="TP276" s="146"/>
      <c r="TQ276" s="1792"/>
      <c r="TT276" s="85"/>
      <c r="TU276" s="144"/>
      <c r="TV276" s="145"/>
      <c r="TW276" s="145"/>
      <c r="TX276" s="146"/>
      <c r="TY276" s="1792"/>
      <c r="UB276" s="85"/>
      <c r="UC276" s="144"/>
      <c r="UD276" s="145"/>
      <c r="UE276" s="145"/>
      <c r="UF276" s="146"/>
      <c r="UG276" s="1792"/>
      <c r="UJ276" s="85"/>
      <c r="UK276" s="144"/>
      <c r="UL276" s="145"/>
      <c r="UM276" s="145"/>
      <c r="UN276" s="146"/>
      <c r="UO276" s="1792"/>
      <c r="UR276" s="85"/>
      <c r="US276" s="144"/>
      <c r="UT276" s="145"/>
      <c r="UU276" s="145"/>
      <c r="UV276" s="146"/>
      <c r="UW276" s="1792"/>
      <c r="UZ276" s="85"/>
      <c r="VA276" s="144"/>
      <c r="VB276" s="145"/>
      <c r="VC276" s="145"/>
      <c r="VD276" s="146"/>
      <c r="VE276" s="1792"/>
      <c r="VH276" s="85"/>
      <c r="VI276" s="144"/>
      <c r="VJ276" s="145"/>
      <c r="VK276" s="145"/>
      <c r="VL276" s="146"/>
      <c r="VM276" s="1792"/>
      <c r="VP276" s="85"/>
      <c r="VQ276" s="144"/>
      <c r="VR276" s="145"/>
      <c r="VS276" s="145"/>
      <c r="VT276" s="146"/>
      <c r="VU276" s="1792"/>
      <c r="VX276" s="85"/>
      <c r="VY276" s="144"/>
      <c r="VZ276" s="145"/>
      <c r="WA276" s="145"/>
      <c r="WB276" s="146"/>
      <c r="WC276" s="1792"/>
      <c r="WF276" s="85"/>
      <c r="WG276" s="144"/>
      <c r="WH276" s="145"/>
      <c r="WI276" s="145"/>
      <c r="WJ276" s="146"/>
      <c r="WK276" s="1792"/>
      <c r="WN276" s="85"/>
      <c r="WO276" s="144"/>
      <c r="WP276" s="145"/>
      <c r="WQ276" s="145"/>
      <c r="WR276" s="146"/>
      <c r="WS276" s="1792"/>
      <c r="WV276" s="85"/>
      <c r="WW276" s="144"/>
      <c r="WX276" s="145"/>
      <c r="WY276" s="145"/>
      <c r="WZ276" s="146"/>
      <c r="XA276" s="1792"/>
      <c r="XD276" s="85"/>
      <c r="XE276" s="144"/>
      <c r="XF276" s="145"/>
      <c r="XG276" s="145"/>
      <c r="XH276" s="146"/>
      <c r="XI276" s="1792"/>
      <c r="XL276" s="85"/>
      <c r="XM276" s="144"/>
      <c r="XN276" s="145"/>
      <c r="XO276" s="145"/>
      <c r="XP276" s="146"/>
      <c r="XQ276" s="1792"/>
      <c r="XT276" s="85"/>
      <c r="XU276" s="144"/>
      <c r="XV276" s="145"/>
      <c r="XW276" s="145"/>
      <c r="XX276" s="146"/>
      <c r="XY276" s="1792"/>
      <c r="YB276" s="85"/>
      <c r="YC276" s="144"/>
      <c r="YD276" s="145"/>
      <c r="YE276" s="145"/>
      <c r="YF276" s="146"/>
      <c r="YG276" s="1792"/>
      <c r="YJ276" s="85"/>
      <c r="YK276" s="144"/>
      <c r="YL276" s="145"/>
      <c r="YM276" s="145"/>
      <c r="YN276" s="146"/>
      <c r="YO276" s="1792"/>
      <c r="YR276" s="85"/>
      <c r="YS276" s="144"/>
      <c r="YT276" s="145"/>
      <c r="YU276" s="145"/>
      <c r="YV276" s="146"/>
      <c r="YW276" s="1792"/>
      <c r="YZ276" s="85"/>
      <c r="ZA276" s="144"/>
      <c r="ZB276" s="145"/>
      <c r="ZC276" s="145"/>
      <c r="ZD276" s="146"/>
      <c r="ZE276" s="1792"/>
      <c r="ZH276" s="85"/>
      <c r="ZI276" s="144"/>
      <c r="ZJ276" s="145"/>
      <c r="ZK276" s="145"/>
      <c r="ZL276" s="146"/>
      <c r="ZM276" s="1792"/>
      <c r="ZP276" s="85"/>
      <c r="ZQ276" s="144"/>
      <c r="ZR276" s="145"/>
      <c r="ZS276" s="145"/>
      <c r="ZT276" s="146"/>
      <c r="ZU276" s="1792"/>
      <c r="ZX276" s="85"/>
      <c r="ZY276" s="144"/>
      <c r="ZZ276" s="145"/>
      <c r="AAA276" s="145"/>
      <c r="AAB276" s="146"/>
      <c r="AAC276" s="1792"/>
      <c r="AAF276" s="85"/>
      <c r="AAG276" s="144"/>
      <c r="AAH276" s="145"/>
      <c r="AAI276" s="145"/>
      <c r="AAJ276" s="146"/>
      <c r="AAK276" s="1792"/>
      <c r="AAN276" s="85"/>
      <c r="AAO276" s="144"/>
      <c r="AAP276" s="145"/>
      <c r="AAQ276" s="2057"/>
      <c r="AAR276" s="1694"/>
      <c r="AAS276" s="1790"/>
      <c r="AAT276" s="1696"/>
      <c r="AAU276" s="1696"/>
      <c r="AAV276" s="1695"/>
      <c r="AAW276" s="1549"/>
      <c r="AAX276" s="1550"/>
      <c r="AAY276" s="1550"/>
      <c r="AAZ276" s="1694"/>
      <c r="ABA276" s="1790"/>
      <c r="ABB276" s="1696"/>
      <c r="ABC276" s="1696"/>
      <c r="ABD276" s="1695"/>
      <c r="ABE276" s="1549"/>
      <c r="ABF276" s="1550"/>
      <c r="ABG276" s="1550"/>
      <c r="ABH276" s="1694"/>
      <c r="ABI276" s="1790"/>
      <c r="ABJ276" s="1696"/>
      <c r="ABK276" s="1696"/>
      <c r="ABL276" s="1695"/>
      <c r="ABM276" s="1549"/>
      <c r="ABN276" s="1550"/>
      <c r="ABO276" s="1550"/>
      <c r="ABP276" s="1694"/>
      <c r="ABQ276" s="1790"/>
      <c r="ABR276" s="1696"/>
      <c r="ABS276" s="1696"/>
      <c r="ABT276" s="1695"/>
      <c r="ABU276" s="1549"/>
      <c r="ABV276" s="1550"/>
      <c r="ABW276" s="1550"/>
      <c r="ABX276" s="1694"/>
      <c r="ABY276" s="1790"/>
      <c r="ABZ276" s="1696"/>
      <c r="ACA276" s="1696"/>
      <c r="ACB276" s="1695"/>
      <c r="ACC276" s="1549"/>
      <c r="ACD276" s="1550"/>
      <c r="ACE276" s="1550"/>
      <c r="ACF276" s="1694"/>
      <c r="ACG276" s="1790"/>
      <c r="ACH276" s="1696"/>
      <c r="ACI276" s="1696"/>
      <c r="ACJ276" s="1695"/>
      <c r="ACK276" s="1549"/>
      <c r="ACL276" s="1550"/>
      <c r="ACM276" s="1550"/>
      <c r="ACN276" s="1694"/>
      <c r="ACO276" s="1790"/>
      <c r="ACP276" s="1696"/>
      <c r="ACQ276" s="1696"/>
      <c r="ACR276" s="1695"/>
      <c r="ACS276" s="1549"/>
      <c r="ACT276" s="1550"/>
      <c r="ACU276" s="1550"/>
      <c r="ACV276" s="1694"/>
      <c r="ACW276" s="1790"/>
      <c r="ACX276" s="1696"/>
      <c r="ACY276" s="1696"/>
      <c r="ACZ276" s="1695"/>
      <c r="ADA276" s="1549"/>
      <c r="ADB276" s="1550"/>
      <c r="ADC276" s="1550"/>
      <c r="ADD276" s="1694"/>
      <c r="ADE276" s="1790"/>
      <c r="ADF276" s="1696"/>
      <c r="ADG276" s="1696"/>
      <c r="ADH276" s="1695"/>
      <c r="ADI276" s="1549"/>
      <c r="ADJ276" s="1550"/>
      <c r="ADK276" s="1550"/>
      <c r="ADL276" s="1694"/>
      <c r="ADM276" s="1790"/>
      <c r="ADN276" s="1696"/>
      <c r="ADO276" s="1696"/>
      <c r="ADP276" s="1695"/>
      <c r="ADQ276" s="1549"/>
      <c r="ADR276" s="1550"/>
      <c r="ADS276" s="1550"/>
      <c r="ADT276" s="1694"/>
      <c r="ADU276" s="1790"/>
      <c r="ADV276" s="1696"/>
      <c r="ADW276" s="1696"/>
      <c r="ADX276" s="1695"/>
      <c r="ADY276" s="1549"/>
      <c r="ADZ276" s="1550"/>
      <c r="AEA276" s="1550"/>
      <c r="AEB276" s="1694"/>
      <c r="AEC276" s="1790"/>
      <c r="AED276" s="1696"/>
      <c r="AEE276" s="1696"/>
      <c r="AEF276" s="1695"/>
      <c r="AEG276" s="1549"/>
      <c r="AEH276" s="1550"/>
      <c r="AEI276" s="1550"/>
      <c r="AEJ276" s="1694"/>
      <c r="AEK276" s="1790"/>
      <c r="AEL276" s="1696"/>
      <c r="AEM276" s="1696"/>
      <c r="AEN276" s="1695"/>
      <c r="AEO276" s="1549"/>
      <c r="AEP276" s="1550"/>
      <c r="AEQ276" s="1550"/>
      <c r="AER276" s="1694"/>
      <c r="AES276" s="1790"/>
      <c r="AET276" s="1696"/>
      <c r="AEU276" s="1696"/>
      <c r="AEV276" s="1695"/>
      <c r="AEW276" s="1549"/>
      <c r="AEX276" s="1550"/>
      <c r="AEY276" s="1550"/>
      <c r="AEZ276" s="1694"/>
      <c r="AFA276" s="1790"/>
      <c r="AFB276" s="1696"/>
      <c r="AFC276" s="1696"/>
      <c r="AFD276" s="1695"/>
      <c r="AFE276" s="1549"/>
      <c r="AFF276" s="1550"/>
      <c r="AFG276" s="1550"/>
      <c r="AFH276" s="1694"/>
      <c r="AFI276" s="1790"/>
      <c r="AFJ276" s="1696"/>
      <c r="AFK276" s="1696"/>
      <c r="AFL276" s="1695"/>
      <c r="AFM276" s="1549"/>
      <c r="AFN276" s="1550"/>
      <c r="AFO276" s="1550"/>
      <c r="AFP276" s="1694"/>
      <c r="AFQ276" s="1790"/>
      <c r="AFR276" s="1696"/>
      <c r="AFS276" s="1696"/>
      <c r="AFT276" s="1695"/>
      <c r="AFU276" s="1549"/>
      <c r="AFV276" s="1550"/>
      <c r="AFW276" s="1550"/>
      <c r="AFX276" s="1694"/>
      <c r="AFY276" s="1790"/>
      <c r="AFZ276" s="1696"/>
      <c r="AGA276" s="1696"/>
      <c r="AGB276" s="1695"/>
      <c r="AGC276" s="1549"/>
      <c r="AGD276" s="1550"/>
      <c r="AGE276" s="1550"/>
      <c r="AGF276" s="1694"/>
      <c r="AGG276" s="1790"/>
      <c r="AGH276" s="1696"/>
      <c r="AGI276" s="1696"/>
      <c r="AGJ276" s="1695"/>
      <c r="AGK276" s="1549"/>
      <c r="AGL276" s="1550"/>
      <c r="AGM276" s="1550"/>
      <c r="AGN276" s="1694"/>
      <c r="AGO276" s="1790"/>
      <c r="AGP276" s="1696"/>
      <c r="AGQ276" s="1696"/>
      <c r="AGR276" s="1695"/>
      <c r="AGS276" s="1549"/>
      <c r="AGT276" s="1550"/>
      <c r="AGU276" s="1550"/>
      <c r="AGV276" s="1694"/>
      <c r="AGW276" s="1790"/>
      <c r="AGX276" s="1696"/>
      <c r="AGY276" s="1696"/>
      <c r="AGZ276" s="1695"/>
      <c r="AHA276" s="1549"/>
      <c r="AHB276" s="1550"/>
      <c r="AHC276" s="1550"/>
      <c r="AHD276" s="1694"/>
      <c r="AHE276" s="1790"/>
      <c r="AHF276" s="1696"/>
      <c r="AHG276" s="1696"/>
      <c r="AHH276" s="1695"/>
      <c r="AHI276" s="1549"/>
      <c r="AHJ276" s="1550"/>
      <c r="AHK276" s="1550"/>
      <c r="AHL276" s="1694"/>
      <c r="AHM276" s="1790"/>
      <c r="AHN276" s="1696"/>
      <c r="AHO276" s="1696"/>
      <c r="AHP276" s="1695"/>
      <c r="AHQ276" s="1549"/>
      <c r="AHR276" s="1550"/>
      <c r="AHS276" s="1550"/>
      <c r="AHT276" s="1694"/>
      <c r="AHU276" s="1790"/>
      <c r="AHV276" s="1696"/>
      <c r="AHW276" s="1696"/>
      <c r="AHX276" s="1695"/>
      <c r="AHY276" s="1549"/>
      <c r="AHZ276" s="1550"/>
      <c r="AIA276" s="1550"/>
      <c r="AIB276" s="1694"/>
      <c r="AIC276" s="1790"/>
      <c r="AID276" s="1696"/>
      <c r="AIE276" s="1696"/>
      <c r="AIF276" s="1695"/>
      <c r="AIG276" s="1549"/>
      <c r="AIH276" s="1550"/>
      <c r="AII276" s="1550"/>
      <c r="AIJ276" s="1694"/>
      <c r="AIK276" s="1790"/>
      <c r="AIL276" s="1696"/>
      <c r="AIM276" s="1696"/>
      <c r="AIN276" s="1695"/>
      <c r="AIO276" s="1549"/>
      <c r="AIP276" s="1550"/>
      <c r="AIQ276" s="1550"/>
      <c r="AIR276" s="1694"/>
      <c r="AIS276" s="1790"/>
      <c r="AIT276" s="1696"/>
      <c r="AIU276" s="1696"/>
      <c r="AIV276" s="1695"/>
      <c r="AIW276" s="1549"/>
      <c r="AIX276" s="1550"/>
      <c r="AIY276" s="1550"/>
      <c r="AIZ276" s="1694"/>
      <c r="AJA276" s="1790"/>
      <c r="AJB276" s="1696"/>
      <c r="AJC276" s="1696"/>
      <c r="AJD276" s="1695"/>
      <c r="AJE276" s="1549"/>
      <c r="AJF276" s="1550"/>
      <c r="AJG276" s="1550"/>
      <c r="AJH276" s="1694"/>
      <c r="AJI276" s="1790"/>
      <c r="AJJ276" s="1696"/>
      <c r="AJK276" s="1696"/>
      <c r="AJL276" s="1695"/>
      <c r="AJM276" s="1549"/>
      <c r="AJN276" s="1550"/>
      <c r="AJO276" s="1550"/>
      <c r="AJP276" s="1694"/>
      <c r="AJQ276" s="1790"/>
      <c r="AJR276" s="1696"/>
      <c r="AJS276" s="1696"/>
      <c r="AJT276" s="1695"/>
      <c r="AJU276" s="1549"/>
      <c r="AJV276" s="1550"/>
      <c r="AJW276" s="1550"/>
      <c r="AJX276" s="1694"/>
      <c r="AJY276" s="1790"/>
      <c r="AJZ276" s="1696"/>
      <c r="AKA276" s="1696"/>
      <c r="AKB276" s="1695"/>
      <c r="AKC276" s="1549"/>
      <c r="AKD276" s="1550"/>
      <c r="AKE276" s="1550"/>
      <c r="AKF276" s="1694"/>
      <c r="AKG276" s="1790"/>
      <c r="AKH276" s="1696"/>
      <c r="AKI276" s="1696"/>
      <c r="AKJ276" s="1695"/>
      <c r="AKK276" s="1549"/>
      <c r="AKL276" s="1550"/>
      <c r="AKM276" s="1550"/>
      <c r="AKN276" s="1694"/>
      <c r="AKO276" s="1790"/>
      <c r="AKP276" s="1696"/>
      <c r="AKQ276" s="1696"/>
      <c r="AKR276" s="1695"/>
      <c r="AKS276" s="1549"/>
      <c r="AKT276" s="1550"/>
      <c r="AKU276" s="1550"/>
      <c r="AKV276" s="1694"/>
      <c r="AKW276" s="1790"/>
      <c r="AKX276" s="1696"/>
      <c r="AKY276" s="1696"/>
      <c r="AKZ276" s="1695"/>
      <c r="ALA276" s="1549"/>
      <c r="ALB276" s="1550"/>
      <c r="ALC276" s="1550"/>
      <c r="ALD276" s="1694"/>
      <c r="ALE276" s="1790"/>
      <c r="ALF276" s="1696"/>
      <c r="ALG276" s="1696"/>
      <c r="ALH276" s="1695"/>
      <c r="ALI276" s="1549"/>
      <c r="ALJ276" s="1550"/>
      <c r="ALK276" s="1550"/>
      <c r="ALL276" s="1694"/>
      <c r="ALM276" s="1790"/>
      <c r="ALN276" s="1696"/>
      <c r="ALO276" s="1696"/>
      <c r="ALP276" s="1695"/>
      <c r="ALQ276" s="1549"/>
      <c r="ALR276" s="1550"/>
      <c r="ALS276" s="1550"/>
      <c r="ALT276" s="1694"/>
      <c r="ALU276" s="1790"/>
      <c r="ALV276" s="1696"/>
      <c r="ALW276" s="1696"/>
      <c r="ALX276" s="1695"/>
      <c r="ALY276" s="1549"/>
      <c r="ALZ276" s="1550"/>
      <c r="AMA276" s="1550"/>
      <c r="AMB276" s="1694"/>
      <c r="AMC276" s="1790"/>
      <c r="AMD276" s="1696"/>
      <c r="AME276" s="1696"/>
      <c r="AMF276" s="1695"/>
      <c r="AMG276" s="1549"/>
      <c r="AMH276" s="1550"/>
      <c r="AMI276" s="1550"/>
      <c r="AMJ276" s="1703"/>
    </row>
    <row r="277" spans="1:1024" s="72" customFormat="1" ht="30" customHeight="1">
      <c r="A277" s="1694" t="s">
        <v>4053</v>
      </c>
      <c r="B277" s="1696" t="s">
        <v>4234</v>
      </c>
      <c r="C277" s="1696" t="s">
        <v>4235</v>
      </c>
      <c r="D277" s="1696" t="s">
        <v>4236</v>
      </c>
      <c r="E277" s="1695" t="s">
        <v>4057</v>
      </c>
      <c r="F277" s="1549">
        <v>19.3</v>
      </c>
      <c r="G277" s="1536">
        <f>F277*$I$2</f>
        <v>0</v>
      </c>
      <c r="H277" s="1536">
        <f>G277-G277*($I$1)</f>
        <v>0</v>
      </c>
      <c r="I277"/>
      <c r="L277" s="85"/>
      <c r="M277" s="85"/>
      <c r="N277" s="144"/>
      <c r="O277" s="145"/>
      <c r="P277" s="145"/>
      <c r="Q277" s="146"/>
      <c r="T277" s="85"/>
      <c r="U277" s="144"/>
      <c r="V277" s="145"/>
      <c r="W277" s="145"/>
      <c r="X277" s="146"/>
      <c r="Y277" s="1792"/>
      <c r="AB277" s="85"/>
      <c r="AC277" s="144"/>
      <c r="AD277" s="145"/>
      <c r="AE277" s="145"/>
      <c r="AF277" s="146"/>
      <c r="AG277" s="1792"/>
      <c r="AJ277" s="85"/>
      <c r="AK277" s="144"/>
      <c r="AL277" s="145"/>
      <c r="AM277" s="145"/>
      <c r="AN277" s="146"/>
      <c r="AO277" s="1792"/>
      <c r="AR277" s="85"/>
      <c r="AS277" s="144"/>
      <c r="AT277" s="145"/>
      <c r="AU277" s="145"/>
      <c r="AV277" s="146"/>
      <c r="AW277" s="1792"/>
      <c r="AZ277" s="85"/>
      <c r="BA277" s="144"/>
      <c r="BB277" s="145"/>
      <c r="BC277" s="145"/>
      <c r="BD277" s="146"/>
      <c r="BE277" s="1792"/>
      <c r="BH277" s="85"/>
      <c r="BI277" s="144"/>
      <c r="BJ277" s="145"/>
      <c r="BK277" s="145"/>
      <c r="BL277" s="146"/>
      <c r="BM277" s="1792"/>
      <c r="BP277" s="85"/>
      <c r="BQ277" s="144"/>
      <c r="BR277" s="145"/>
      <c r="BS277" s="145"/>
      <c r="BT277" s="146"/>
      <c r="BU277" s="1792"/>
      <c r="BX277" s="85"/>
      <c r="BY277" s="144"/>
      <c r="BZ277" s="145"/>
      <c r="CA277" s="145"/>
      <c r="CB277" s="146"/>
      <c r="CC277" s="1792"/>
      <c r="CF277" s="85"/>
      <c r="CG277" s="144"/>
      <c r="CH277" s="145"/>
      <c r="CI277" s="145"/>
      <c r="CJ277" s="146"/>
      <c r="CK277" s="1792"/>
      <c r="CN277" s="85"/>
      <c r="CO277" s="144"/>
      <c r="CP277" s="145"/>
      <c r="CQ277" s="145"/>
      <c r="CR277" s="146"/>
      <c r="CS277" s="1792"/>
      <c r="CV277" s="85"/>
      <c r="CW277" s="144"/>
      <c r="CX277" s="145"/>
      <c r="CY277" s="145"/>
      <c r="CZ277" s="146"/>
      <c r="DA277" s="1792"/>
      <c r="DD277" s="85"/>
      <c r="DE277" s="144"/>
      <c r="DF277" s="145"/>
      <c r="DG277" s="145"/>
      <c r="DH277" s="146"/>
      <c r="DI277" s="1792"/>
      <c r="DL277" s="85"/>
      <c r="DM277" s="144"/>
      <c r="DN277" s="145"/>
      <c r="DO277" s="145"/>
      <c r="DP277" s="146"/>
      <c r="DQ277" s="1792"/>
      <c r="DT277" s="85"/>
      <c r="DU277" s="144"/>
      <c r="DV277" s="145"/>
      <c r="DW277" s="145"/>
      <c r="DX277" s="146"/>
      <c r="DY277" s="1792"/>
      <c r="EB277" s="85"/>
      <c r="EC277" s="144"/>
      <c r="ED277" s="145"/>
      <c r="EE277" s="145"/>
      <c r="EF277" s="146"/>
      <c r="EG277" s="1792"/>
      <c r="EJ277" s="85"/>
      <c r="EK277" s="144"/>
      <c r="EL277" s="145"/>
      <c r="EM277" s="145"/>
      <c r="EN277" s="146"/>
      <c r="EO277" s="1792"/>
      <c r="ER277" s="85"/>
      <c r="ES277" s="144"/>
      <c r="ET277" s="145"/>
      <c r="EU277" s="145"/>
      <c r="EV277" s="146"/>
      <c r="EW277" s="1792"/>
      <c r="EZ277" s="85"/>
      <c r="FA277" s="144"/>
      <c r="FB277" s="145"/>
      <c r="FC277" s="145"/>
      <c r="FD277" s="146"/>
      <c r="FE277" s="1792"/>
      <c r="FH277" s="85"/>
      <c r="FI277" s="144"/>
      <c r="FJ277" s="145"/>
      <c r="FK277" s="145"/>
      <c r="FL277" s="146"/>
      <c r="FM277" s="1792"/>
      <c r="FP277" s="85"/>
      <c r="FQ277" s="144"/>
      <c r="FR277" s="145"/>
      <c r="FS277" s="145"/>
      <c r="FT277" s="146"/>
      <c r="FU277" s="1792"/>
      <c r="FX277" s="85"/>
      <c r="FY277" s="144"/>
      <c r="FZ277" s="145"/>
      <c r="GA277" s="145"/>
      <c r="GB277" s="146"/>
      <c r="GC277" s="1792"/>
      <c r="GF277" s="85"/>
      <c r="GG277" s="144"/>
      <c r="GH277" s="145"/>
      <c r="GI277" s="145"/>
      <c r="GJ277" s="146"/>
      <c r="GK277" s="1792"/>
      <c r="GN277" s="85"/>
      <c r="GO277" s="144"/>
      <c r="GP277" s="145"/>
      <c r="GQ277" s="145"/>
      <c r="GR277" s="146"/>
      <c r="GS277" s="1792"/>
      <c r="GV277" s="85"/>
      <c r="GW277" s="144"/>
      <c r="GX277" s="145"/>
      <c r="GY277" s="145"/>
      <c r="GZ277" s="146"/>
      <c r="HA277" s="1792"/>
      <c r="HD277" s="85"/>
      <c r="HE277" s="144"/>
      <c r="HF277" s="145"/>
      <c r="HG277" s="145"/>
      <c r="HH277" s="146"/>
      <c r="HI277" s="1792"/>
      <c r="HL277" s="85"/>
      <c r="HM277" s="144"/>
      <c r="HN277" s="145"/>
      <c r="HO277" s="145"/>
      <c r="HP277" s="146"/>
      <c r="HQ277" s="1792"/>
      <c r="HT277" s="85"/>
      <c r="HU277" s="144"/>
      <c r="HV277" s="145"/>
      <c r="HW277" s="145"/>
      <c r="HX277" s="146"/>
      <c r="HY277" s="1792"/>
      <c r="IB277" s="85"/>
      <c r="IC277" s="144"/>
      <c r="ID277" s="145"/>
      <c r="IE277" s="145"/>
      <c r="IF277" s="146"/>
      <c r="IG277" s="1792"/>
      <c r="IJ277" s="85"/>
      <c r="IK277" s="144"/>
      <c r="IL277" s="145"/>
      <c r="IM277" s="145"/>
      <c r="IN277" s="146"/>
      <c r="IO277" s="1792"/>
      <c r="IR277" s="85"/>
      <c r="IS277" s="144"/>
      <c r="IT277" s="145"/>
      <c r="IU277" s="145"/>
      <c r="IV277" s="146"/>
      <c r="IW277" s="1792"/>
      <c r="IZ277" s="85"/>
      <c r="JA277" s="144"/>
      <c r="JB277" s="145"/>
      <c r="JC277" s="145"/>
      <c r="JD277" s="146"/>
      <c r="JE277" s="1792"/>
      <c r="JH277" s="85"/>
      <c r="JI277" s="144"/>
      <c r="JJ277" s="145"/>
      <c r="JK277" s="145"/>
      <c r="JL277" s="146"/>
      <c r="JM277" s="1792"/>
      <c r="JP277" s="85"/>
      <c r="JQ277" s="144"/>
      <c r="JR277" s="145"/>
      <c r="JS277" s="145"/>
      <c r="JT277" s="146"/>
      <c r="JU277" s="1792"/>
      <c r="JX277" s="85"/>
      <c r="JY277" s="144"/>
      <c r="JZ277" s="145"/>
      <c r="KA277" s="145"/>
      <c r="KB277" s="146"/>
      <c r="KC277" s="1792"/>
      <c r="KF277" s="85"/>
      <c r="KG277" s="144"/>
      <c r="KH277" s="145"/>
      <c r="KI277" s="145"/>
      <c r="KJ277" s="146"/>
      <c r="KK277" s="1792"/>
      <c r="KN277" s="85"/>
      <c r="KO277" s="144"/>
      <c r="KP277" s="145"/>
      <c r="KQ277" s="145"/>
      <c r="KR277" s="146"/>
      <c r="KS277" s="1792"/>
      <c r="KV277" s="85"/>
      <c r="KW277" s="144"/>
      <c r="KX277" s="145"/>
      <c r="KY277" s="145"/>
      <c r="KZ277" s="146"/>
      <c r="LA277" s="1792"/>
      <c r="LD277" s="85"/>
      <c r="LE277" s="144"/>
      <c r="LF277" s="145"/>
      <c r="LG277" s="145"/>
      <c r="LH277" s="146"/>
      <c r="LI277" s="1792"/>
      <c r="LL277" s="85"/>
      <c r="LM277" s="144"/>
      <c r="LN277" s="145"/>
      <c r="LO277" s="145"/>
      <c r="LP277" s="146"/>
      <c r="LQ277" s="1792"/>
      <c r="LT277" s="85"/>
      <c r="LU277" s="144"/>
      <c r="LV277" s="145"/>
      <c r="LW277" s="145"/>
      <c r="LX277" s="146"/>
      <c r="LY277" s="1792"/>
      <c r="MB277" s="85"/>
      <c r="MC277" s="144"/>
      <c r="MD277" s="145"/>
      <c r="ME277" s="145"/>
      <c r="MF277" s="146"/>
      <c r="MG277" s="1792"/>
      <c r="MJ277" s="85"/>
      <c r="MK277" s="144"/>
      <c r="ML277" s="145"/>
      <c r="MM277" s="145"/>
      <c r="MN277" s="146"/>
      <c r="MO277" s="1792"/>
      <c r="MR277" s="85"/>
      <c r="MS277" s="144"/>
      <c r="MT277" s="145"/>
      <c r="MU277" s="145"/>
      <c r="MV277" s="146"/>
      <c r="MW277" s="1792"/>
      <c r="MZ277" s="85"/>
      <c r="NA277" s="144"/>
      <c r="NB277" s="145"/>
      <c r="NC277" s="145"/>
      <c r="ND277" s="146"/>
      <c r="NE277" s="1792"/>
      <c r="NH277" s="85"/>
      <c r="NI277" s="144"/>
      <c r="NJ277" s="145"/>
      <c r="NK277" s="145"/>
      <c r="NL277" s="146"/>
      <c r="NM277" s="1792"/>
      <c r="NP277" s="85"/>
      <c r="NQ277" s="144"/>
      <c r="NR277" s="145"/>
      <c r="NS277" s="145"/>
      <c r="NT277" s="146"/>
      <c r="NU277" s="1792"/>
      <c r="NX277" s="85"/>
      <c r="NY277" s="144"/>
      <c r="NZ277" s="145"/>
      <c r="OA277" s="145"/>
      <c r="OB277" s="146"/>
      <c r="OC277" s="1792"/>
      <c r="OF277" s="85"/>
      <c r="OG277" s="144"/>
      <c r="OH277" s="145"/>
      <c r="OI277" s="145"/>
      <c r="OJ277" s="146"/>
      <c r="OK277" s="1792"/>
      <c r="ON277" s="85"/>
      <c r="OO277" s="144"/>
      <c r="OP277" s="145"/>
      <c r="OQ277" s="145"/>
      <c r="OR277" s="146"/>
      <c r="OS277" s="1792"/>
      <c r="OV277" s="85"/>
      <c r="OW277" s="144"/>
      <c r="OX277" s="145"/>
      <c r="OY277" s="145"/>
      <c r="OZ277" s="146"/>
      <c r="PA277" s="1792"/>
      <c r="PD277" s="85"/>
      <c r="PE277" s="144"/>
      <c r="PF277" s="145"/>
      <c r="PG277" s="145"/>
      <c r="PH277" s="146"/>
      <c r="PI277" s="1792"/>
      <c r="PL277" s="85"/>
      <c r="PM277" s="144"/>
      <c r="PN277" s="145"/>
      <c r="PO277" s="145"/>
      <c r="PP277" s="146"/>
      <c r="PQ277" s="1792"/>
      <c r="PT277" s="85"/>
      <c r="PU277" s="144"/>
      <c r="PV277" s="145"/>
      <c r="PW277" s="145"/>
      <c r="PX277" s="146"/>
      <c r="PY277" s="1792"/>
      <c r="QB277" s="85"/>
      <c r="QC277" s="144"/>
      <c r="QD277" s="145"/>
      <c r="QE277" s="145"/>
      <c r="QF277" s="146"/>
      <c r="QG277" s="1792"/>
      <c r="QJ277" s="85"/>
      <c r="QK277" s="144"/>
      <c r="QL277" s="145"/>
      <c r="QM277" s="145"/>
      <c r="QN277" s="146"/>
      <c r="QO277" s="1792"/>
      <c r="QR277" s="85"/>
      <c r="QS277" s="144"/>
      <c r="QT277" s="145"/>
      <c r="QU277" s="145"/>
      <c r="QV277" s="146"/>
      <c r="QW277" s="1792"/>
      <c r="QZ277" s="85"/>
      <c r="RA277" s="144"/>
      <c r="RB277" s="145"/>
      <c r="RC277" s="145"/>
      <c r="RD277" s="146"/>
      <c r="RE277" s="1792"/>
      <c r="RH277" s="85"/>
      <c r="RI277" s="144"/>
      <c r="RJ277" s="145"/>
      <c r="RK277" s="145"/>
      <c r="RL277" s="146"/>
      <c r="RM277" s="1792"/>
      <c r="RP277" s="85"/>
      <c r="RQ277" s="144"/>
      <c r="RR277" s="145"/>
      <c r="RS277" s="145"/>
      <c r="RT277" s="146"/>
      <c r="RU277" s="1792"/>
      <c r="RX277" s="85"/>
      <c r="RY277" s="144"/>
      <c r="RZ277" s="145"/>
      <c r="SA277" s="145"/>
      <c r="SB277" s="146"/>
      <c r="SC277" s="1792"/>
      <c r="SF277" s="85"/>
      <c r="SG277" s="144"/>
      <c r="SH277" s="145"/>
      <c r="SI277" s="145"/>
      <c r="SJ277" s="146"/>
      <c r="SK277" s="1792"/>
      <c r="SN277" s="85"/>
      <c r="SO277" s="144"/>
      <c r="SP277" s="145"/>
      <c r="SQ277" s="145"/>
      <c r="SR277" s="146"/>
      <c r="SS277" s="1792"/>
      <c r="SV277" s="85"/>
      <c r="SW277" s="144"/>
      <c r="SX277" s="145"/>
      <c r="SY277" s="145"/>
      <c r="SZ277" s="146"/>
      <c r="TA277" s="1792"/>
      <c r="TD277" s="85"/>
      <c r="TE277" s="144"/>
      <c r="TF277" s="145"/>
      <c r="TG277" s="145"/>
      <c r="TH277" s="146"/>
      <c r="TI277" s="1792"/>
      <c r="TL277" s="85"/>
      <c r="TM277" s="144"/>
      <c r="TN277" s="145"/>
      <c r="TO277" s="145"/>
      <c r="TP277" s="146"/>
      <c r="TQ277" s="1792"/>
      <c r="TT277" s="85"/>
      <c r="TU277" s="144"/>
      <c r="TV277" s="145"/>
      <c r="TW277" s="145"/>
      <c r="TX277" s="146"/>
      <c r="TY277" s="1792"/>
      <c r="UB277" s="85"/>
      <c r="UC277" s="144"/>
      <c r="UD277" s="145"/>
      <c r="UE277" s="145"/>
      <c r="UF277" s="146"/>
      <c r="UG277" s="1792"/>
      <c r="UJ277" s="85"/>
      <c r="UK277" s="144"/>
      <c r="UL277" s="145"/>
      <c r="UM277" s="145"/>
      <c r="UN277" s="146"/>
      <c r="UO277" s="1792"/>
      <c r="UR277" s="85"/>
      <c r="US277" s="144"/>
      <c r="UT277" s="145"/>
      <c r="UU277" s="145"/>
      <c r="UV277" s="146"/>
      <c r="UW277" s="1792"/>
      <c r="UZ277" s="85"/>
      <c r="VA277" s="144"/>
      <c r="VB277" s="145"/>
      <c r="VC277" s="145"/>
      <c r="VD277" s="146"/>
      <c r="VE277" s="1792"/>
      <c r="VH277" s="85"/>
      <c r="VI277" s="144"/>
      <c r="VJ277" s="145"/>
      <c r="VK277" s="145"/>
      <c r="VL277" s="146"/>
      <c r="VM277" s="1792"/>
      <c r="VP277" s="85"/>
      <c r="VQ277" s="144"/>
      <c r="VR277" s="145"/>
      <c r="VS277" s="145"/>
      <c r="VT277" s="146"/>
      <c r="VU277" s="1792"/>
      <c r="VX277" s="85"/>
      <c r="VY277" s="144"/>
      <c r="VZ277" s="145"/>
      <c r="WA277" s="145"/>
      <c r="WB277" s="146"/>
      <c r="WC277" s="1792"/>
      <c r="WF277" s="85"/>
      <c r="WG277" s="144"/>
      <c r="WH277" s="145"/>
      <c r="WI277" s="145"/>
      <c r="WJ277" s="146"/>
      <c r="WK277" s="1792"/>
      <c r="WN277" s="85"/>
      <c r="WO277" s="144"/>
      <c r="WP277" s="145"/>
      <c r="WQ277" s="145"/>
      <c r="WR277" s="146"/>
      <c r="WS277" s="1792"/>
      <c r="WV277" s="85"/>
      <c r="WW277" s="144"/>
      <c r="WX277" s="145"/>
      <c r="WY277" s="145"/>
      <c r="WZ277" s="146"/>
      <c r="XA277" s="1792"/>
      <c r="XD277" s="85"/>
      <c r="XE277" s="144"/>
      <c r="XF277" s="145"/>
      <c r="XG277" s="145"/>
      <c r="XH277" s="146"/>
      <c r="XI277" s="1792"/>
      <c r="XL277" s="85"/>
      <c r="XM277" s="144"/>
      <c r="XN277" s="145"/>
      <c r="XO277" s="145"/>
      <c r="XP277" s="146"/>
      <c r="XQ277" s="1792"/>
      <c r="XT277" s="85"/>
      <c r="XU277" s="144"/>
      <c r="XV277" s="145"/>
      <c r="XW277" s="145"/>
      <c r="XX277" s="146"/>
      <c r="XY277" s="1792"/>
      <c r="YB277" s="85"/>
      <c r="YC277" s="144"/>
      <c r="YD277" s="145"/>
      <c r="YE277" s="145"/>
      <c r="YF277" s="146"/>
      <c r="YG277" s="1792"/>
      <c r="YJ277" s="85"/>
      <c r="YK277" s="144"/>
      <c r="YL277" s="145"/>
      <c r="YM277" s="145"/>
      <c r="YN277" s="146"/>
      <c r="YO277" s="1792"/>
      <c r="YR277" s="85"/>
      <c r="YS277" s="144"/>
      <c r="YT277" s="145"/>
      <c r="YU277" s="145"/>
      <c r="YV277" s="146"/>
      <c r="YW277" s="1792"/>
      <c r="YZ277" s="85"/>
      <c r="ZA277" s="144"/>
      <c r="ZB277" s="145"/>
      <c r="ZC277" s="145"/>
      <c r="ZD277" s="146"/>
      <c r="ZE277" s="1792"/>
      <c r="ZH277" s="85"/>
      <c r="ZI277" s="144"/>
      <c r="ZJ277" s="145"/>
      <c r="ZK277" s="145"/>
      <c r="ZL277" s="146"/>
      <c r="ZM277" s="1792"/>
      <c r="ZP277" s="85"/>
      <c r="ZQ277" s="144"/>
      <c r="ZR277" s="145"/>
      <c r="ZS277" s="145"/>
      <c r="ZT277" s="146"/>
      <c r="ZU277" s="1792"/>
      <c r="ZX277" s="85"/>
      <c r="ZY277" s="144"/>
      <c r="ZZ277" s="145"/>
      <c r="AAA277" s="145"/>
      <c r="AAB277" s="146"/>
      <c r="AAC277" s="1792"/>
      <c r="AAF277" s="85"/>
      <c r="AAG277" s="144"/>
      <c r="AAH277" s="145"/>
      <c r="AAI277" s="145"/>
      <c r="AAJ277" s="146"/>
      <c r="AAK277" s="1792"/>
      <c r="AAN277" s="85"/>
      <c r="AAO277" s="144"/>
      <c r="AAP277" s="145"/>
      <c r="AAQ277" s="2057"/>
      <c r="AAR277" s="1694"/>
      <c r="AAS277" s="1790"/>
      <c r="AAT277" s="1696"/>
      <c r="AAU277" s="1696"/>
      <c r="AAV277" s="1695"/>
      <c r="AAW277" s="1549"/>
      <c r="AAX277" s="1550"/>
      <c r="AAY277" s="1550"/>
      <c r="AAZ277" s="1694"/>
      <c r="ABA277" s="1790"/>
      <c r="ABB277" s="1696"/>
      <c r="ABC277" s="1696"/>
      <c r="ABD277" s="1695"/>
      <c r="ABE277" s="1549"/>
      <c r="ABF277" s="1550"/>
      <c r="ABG277" s="1550"/>
      <c r="ABH277" s="1694"/>
      <c r="ABI277" s="1790"/>
      <c r="ABJ277" s="1696"/>
      <c r="ABK277" s="1696"/>
      <c r="ABL277" s="1695"/>
      <c r="ABM277" s="1549"/>
      <c r="ABN277" s="1550"/>
      <c r="ABO277" s="1550"/>
      <c r="ABP277" s="1694"/>
      <c r="ABQ277" s="1790"/>
      <c r="ABR277" s="1696"/>
      <c r="ABS277" s="1696"/>
      <c r="ABT277" s="1695"/>
      <c r="ABU277" s="1549"/>
      <c r="ABV277" s="1550"/>
      <c r="ABW277" s="1550"/>
      <c r="ABX277" s="1694"/>
      <c r="ABY277" s="1790"/>
      <c r="ABZ277" s="1696"/>
      <c r="ACA277" s="1696"/>
      <c r="ACB277" s="1695"/>
      <c r="ACC277" s="1549"/>
      <c r="ACD277" s="1550"/>
      <c r="ACE277" s="1550"/>
      <c r="ACF277" s="1694"/>
      <c r="ACG277" s="1790"/>
      <c r="ACH277" s="1696"/>
      <c r="ACI277" s="1696"/>
      <c r="ACJ277" s="1695"/>
      <c r="ACK277" s="1549"/>
      <c r="ACL277" s="1550"/>
      <c r="ACM277" s="1550"/>
      <c r="ACN277" s="1694"/>
      <c r="ACO277" s="1790"/>
      <c r="ACP277" s="1696"/>
      <c r="ACQ277" s="1696"/>
      <c r="ACR277" s="1695"/>
      <c r="ACS277" s="1549"/>
      <c r="ACT277" s="1550"/>
      <c r="ACU277" s="1550"/>
      <c r="ACV277" s="1694"/>
      <c r="ACW277" s="1790"/>
      <c r="ACX277" s="1696"/>
      <c r="ACY277" s="1696"/>
      <c r="ACZ277" s="1695"/>
      <c r="ADA277" s="1549"/>
      <c r="ADB277" s="1550"/>
      <c r="ADC277" s="1550"/>
      <c r="ADD277" s="1694"/>
      <c r="ADE277" s="1790"/>
      <c r="ADF277" s="1696"/>
      <c r="ADG277" s="1696"/>
      <c r="ADH277" s="1695"/>
      <c r="ADI277" s="1549"/>
      <c r="ADJ277" s="1550"/>
      <c r="ADK277" s="1550"/>
      <c r="ADL277" s="1694"/>
      <c r="ADM277" s="1790"/>
      <c r="ADN277" s="1696"/>
      <c r="ADO277" s="1696"/>
      <c r="ADP277" s="1695"/>
      <c r="ADQ277" s="1549"/>
      <c r="ADR277" s="1550"/>
      <c r="ADS277" s="1550"/>
      <c r="ADT277" s="1694"/>
      <c r="ADU277" s="1790"/>
      <c r="ADV277" s="1696"/>
      <c r="ADW277" s="1696"/>
      <c r="ADX277" s="1695"/>
      <c r="ADY277" s="1549"/>
      <c r="ADZ277" s="1550"/>
      <c r="AEA277" s="1550"/>
      <c r="AEB277" s="1694"/>
      <c r="AEC277" s="1790"/>
      <c r="AED277" s="1696"/>
      <c r="AEE277" s="1696"/>
      <c r="AEF277" s="1695"/>
      <c r="AEG277" s="1549"/>
      <c r="AEH277" s="1550"/>
      <c r="AEI277" s="1550"/>
      <c r="AEJ277" s="1694"/>
      <c r="AEK277" s="1790"/>
      <c r="AEL277" s="1696"/>
      <c r="AEM277" s="1696"/>
      <c r="AEN277" s="1695"/>
      <c r="AEO277" s="1549"/>
      <c r="AEP277" s="1550"/>
      <c r="AEQ277" s="1550"/>
      <c r="AER277" s="1694"/>
      <c r="AES277" s="1790"/>
      <c r="AET277" s="1696"/>
      <c r="AEU277" s="1696"/>
      <c r="AEV277" s="1695"/>
      <c r="AEW277" s="1549"/>
      <c r="AEX277" s="1550"/>
      <c r="AEY277" s="1550"/>
      <c r="AEZ277" s="1694"/>
      <c r="AFA277" s="1790"/>
      <c r="AFB277" s="1696"/>
      <c r="AFC277" s="1696"/>
      <c r="AFD277" s="1695"/>
      <c r="AFE277" s="1549"/>
      <c r="AFF277" s="1550"/>
      <c r="AFG277" s="1550"/>
      <c r="AFH277" s="1694"/>
      <c r="AFI277" s="1790"/>
      <c r="AFJ277" s="1696"/>
      <c r="AFK277" s="1696"/>
      <c r="AFL277" s="1695"/>
      <c r="AFM277" s="1549"/>
      <c r="AFN277" s="1550"/>
      <c r="AFO277" s="1550"/>
      <c r="AFP277" s="1694"/>
      <c r="AFQ277" s="1790"/>
      <c r="AFR277" s="1696"/>
      <c r="AFS277" s="1696"/>
      <c r="AFT277" s="1695"/>
      <c r="AFU277" s="1549"/>
      <c r="AFV277" s="1550"/>
      <c r="AFW277" s="1550"/>
      <c r="AFX277" s="1694"/>
      <c r="AFY277" s="1790"/>
      <c r="AFZ277" s="1696"/>
      <c r="AGA277" s="1696"/>
      <c r="AGB277" s="1695"/>
      <c r="AGC277" s="1549"/>
      <c r="AGD277" s="1550"/>
      <c r="AGE277" s="1550"/>
      <c r="AGF277" s="1694"/>
      <c r="AGG277" s="1790"/>
      <c r="AGH277" s="1696"/>
      <c r="AGI277" s="1696"/>
      <c r="AGJ277" s="1695"/>
      <c r="AGK277" s="1549"/>
      <c r="AGL277" s="1550"/>
      <c r="AGM277" s="1550"/>
      <c r="AGN277" s="1694"/>
      <c r="AGO277" s="1790"/>
      <c r="AGP277" s="1696"/>
      <c r="AGQ277" s="1696"/>
      <c r="AGR277" s="1695"/>
      <c r="AGS277" s="1549"/>
      <c r="AGT277" s="1550"/>
      <c r="AGU277" s="1550"/>
      <c r="AGV277" s="1694"/>
      <c r="AGW277" s="1790"/>
      <c r="AGX277" s="1696"/>
      <c r="AGY277" s="1696"/>
      <c r="AGZ277" s="1695"/>
      <c r="AHA277" s="1549"/>
      <c r="AHB277" s="1550"/>
      <c r="AHC277" s="1550"/>
      <c r="AHD277" s="1694"/>
      <c r="AHE277" s="1790"/>
      <c r="AHF277" s="1696"/>
      <c r="AHG277" s="1696"/>
      <c r="AHH277" s="1695"/>
      <c r="AHI277" s="1549"/>
      <c r="AHJ277" s="1550"/>
      <c r="AHK277" s="1550"/>
      <c r="AHL277" s="1694"/>
      <c r="AHM277" s="1790"/>
      <c r="AHN277" s="1696"/>
      <c r="AHO277" s="1696"/>
      <c r="AHP277" s="1695"/>
      <c r="AHQ277" s="1549"/>
      <c r="AHR277" s="1550"/>
      <c r="AHS277" s="1550"/>
      <c r="AHT277" s="1694"/>
      <c r="AHU277" s="1790"/>
      <c r="AHV277" s="1696"/>
      <c r="AHW277" s="1696"/>
      <c r="AHX277" s="1695"/>
      <c r="AHY277" s="1549"/>
      <c r="AHZ277" s="1550"/>
      <c r="AIA277" s="1550"/>
      <c r="AIB277" s="1694"/>
      <c r="AIC277" s="1790"/>
      <c r="AID277" s="1696"/>
      <c r="AIE277" s="1696"/>
      <c r="AIF277" s="1695"/>
      <c r="AIG277" s="1549"/>
      <c r="AIH277" s="1550"/>
      <c r="AII277" s="1550"/>
      <c r="AIJ277" s="1694"/>
      <c r="AIK277" s="1790"/>
      <c r="AIL277" s="1696"/>
      <c r="AIM277" s="1696"/>
      <c r="AIN277" s="1695"/>
      <c r="AIO277" s="1549"/>
      <c r="AIP277" s="1550"/>
      <c r="AIQ277" s="1550"/>
      <c r="AIR277" s="1694"/>
      <c r="AIS277" s="1790"/>
      <c r="AIT277" s="1696"/>
      <c r="AIU277" s="1696"/>
      <c r="AIV277" s="1695"/>
      <c r="AIW277" s="1549"/>
      <c r="AIX277" s="1550"/>
      <c r="AIY277" s="1550"/>
      <c r="AIZ277" s="1694"/>
      <c r="AJA277" s="1790"/>
      <c r="AJB277" s="1696"/>
      <c r="AJC277" s="1696"/>
      <c r="AJD277" s="1695"/>
      <c r="AJE277" s="1549"/>
      <c r="AJF277" s="1550"/>
      <c r="AJG277" s="1550"/>
      <c r="AJH277" s="1694"/>
      <c r="AJI277" s="1790"/>
      <c r="AJJ277" s="1696"/>
      <c r="AJK277" s="1696"/>
      <c r="AJL277" s="1695"/>
      <c r="AJM277" s="1549"/>
      <c r="AJN277" s="1550"/>
      <c r="AJO277" s="1550"/>
      <c r="AJP277" s="1694"/>
      <c r="AJQ277" s="1790"/>
      <c r="AJR277" s="1696"/>
      <c r="AJS277" s="1696"/>
      <c r="AJT277" s="1695"/>
      <c r="AJU277" s="1549"/>
      <c r="AJV277" s="1550"/>
      <c r="AJW277" s="1550"/>
      <c r="AJX277" s="1694"/>
      <c r="AJY277" s="1790"/>
      <c r="AJZ277" s="1696"/>
      <c r="AKA277" s="1696"/>
      <c r="AKB277" s="1695"/>
      <c r="AKC277" s="1549"/>
      <c r="AKD277" s="1550"/>
      <c r="AKE277" s="1550"/>
      <c r="AKF277" s="1694"/>
      <c r="AKG277" s="1790"/>
      <c r="AKH277" s="1696"/>
      <c r="AKI277" s="1696"/>
      <c r="AKJ277" s="1695"/>
      <c r="AKK277" s="1549"/>
      <c r="AKL277" s="1550"/>
      <c r="AKM277" s="1550"/>
      <c r="AKN277" s="1694"/>
      <c r="AKO277" s="1790"/>
      <c r="AKP277" s="1696"/>
      <c r="AKQ277" s="1696"/>
      <c r="AKR277" s="1695"/>
      <c r="AKS277" s="1549"/>
      <c r="AKT277" s="1550"/>
      <c r="AKU277" s="1550"/>
      <c r="AKV277" s="1694"/>
      <c r="AKW277" s="1790"/>
      <c r="AKX277" s="1696"/>
      <c r="AKY277" s="1696"/>
      <c r="AKZ277" s="1695"/>
      <c r="ALA277" s="1549"/>
      <c r="ALB277" s="1550"/>
      <c r="ALC277" s="1550"/>
      <c r="ALD277" s="1694"/>
      <c r="ALE277" s="1790"/>
      <c r="ALF277" s="1696"/>
      <c r="ALG277" s="1696"/>
      <c r="ALH277" s="1695"/>
      <c r="ALI277" s="1549"/>
      <c r="ALJ277" s="1550"/>
      <c r="ALK277" s="1550"/>
      <c r="ALL277" s="1694"/>
      <c r="ALM277" s="1790"/>
      <c r="ALN277" s="1696"/>
      <c r="ALO277" s="1696"/>
      <c r="ALP277" s="1695"/>
      <c r="ALQ277" s="1549"/>
      <c r="ALR277" s="1550"/>
      <c r="ALS277" s="1550"/>
      <c r="ALT277" s="1694"/>
      <c r="ALU277" s="1790"/>
      <c r="ALV277" s="1696"/>
      <c r="ALW277" s="1696"/>
      <c r="ALX277" s="1695"/>
      <c r="ALY277" s="1549"/>
      <c r="ALZ277" s="1550"/>
      <c r="AMA277" s="1550"/>
      <c r="AMB277" s="1694"/>
      <c r="AMC277" s="1790"/>
      <c r="AMD277" s="1696"/>
      <c r="AME277" s="1696"/>
      <c r="AMF277" s="1695"/>
      <c r="AMG277" s="1549"/>
      <c r="AMH277" s="1550"/>
      <c r="AMI277" s="1550"/>
      <c r="AMJ277" s="1703"/>
    </row>
    <row r="278" spans="1:1024" s="72" customFormat="1" ht="15" customHeight="1">
      <c r="A278" s="65"/>
      <c r="B278" s="65" t="s">
        <v>4237</v>
      </c>
      <c r="C278" s="65"/>
      <c r="D278" s="65"/>
      <c r="E278" s="65"/>
      <c r="F278" s="65"/>
      <c r="G278" s="65"/>
      <c r="H278" s="65"/>
      <c r="I278"/>
      <c r="L278" s="85"/>
      <c r="M278" s="85"/>
      <c r="N278" s="144"/>
      <c r="O278" s="145"/>
      <c r="P278" s="145"/>
      <c r="Q278" s="146"/>
      <c r="T278" s="85"/>
      <c r="U278" s="144"/>
      <c r="V278" s="145"/>
      <c r="W278" s="145"/>
      <c r="X278" s="146"/>
      <c r="Y278" s="1792"/>
      <c r="AB278" s="85"/>
      <c r="AC278" s="144"/>
      <c r="AD278" s="145"/>
      <c r="AE278" s="145"/>
      <c r="AF278" s="146"/>
      <c r="AG278" s="1792"/>
      <c r="AJ278" s="85"/>
      <c r="AK278" s="144"/>
      <c r="AL278" s="145"/>
      <c r="AM278" s="145"/>
      <c r="AN278" s="146"/>
      <c r="AO278" s="1792"/>
      <c r="AR278" s="85"/>
      <c r="AS278" s="144"/>
      <c r="AT278" s="145"/>
      <c r="AU278" s="145"/>
      <c r="AV278" s="146"/>
      <c r="AW278" s="1792"/>
      <c r="AZ278" s="85"/>
      <c r="BA278" s="144"/>
      <c r="BB278" s="145"/>
      <c r="BC278" s="145"/>
      <c r="BD278" s="146"/>
      <c r="BE278" s="1792"/>
      <c r="BH278" s="85"/>
      <c r="BI278" s="144"/>
      <c r="BJ278" s="145"/>
      <c r="BK278" s="145"/>
      <c r="BL278" s="146"/>
      <c r="BM278" s="1792"/>
      <c r="BP278" s="85"/>
      <c r="BQ278" s="144"/>
      <c r="BR278" s="145"/>
      <c r="BS278" s="145"/>
      <c r="BT278" s="146"/>
      <c r="BU278" s="1792"/>
      <c r="BX278" s="85"/>
      <c r="BY278" s="144"/>
      <c r="BZ278" s="145"/>
      <c r="CA278" s="145"/>
      <c r="CB278" s="146"/>
      <c r="CC278" s="1792"/>
      <c r="CF278" s="85"/>
      <c r="CG278" s="144"/>
      <c r="CH278" s="145"/>
      <c r="CI278" s="145"/>
      <c r="CJ278" s="146"/>
      <c r="CK278" s="1792"/>
      <c r="CN278" s="85"/>
      <c r="CO278" s="144"/>
      <c r="CP278" s="145"/>
      <c r="CQ278" s="145"/>
      <c r="CR278" s="146"/>
      <c r="CS278" s="1792"/>
      <c r="CV278" s="85"/>
      <c r="CW278" s="144"/>
      <c r="CX278" s="145"/>
      <c r="CY278" s="145"/>
      <c r="CZ278" s="146"/>
      <c r="DA278" s="1792"/>
      <c r="DD278" s="85"/>
      <c r="DE278" s="144"/>
      <c r="DF278" s="145"/>
      <c r="DG278" s="145"/>
      <c r="DH278" s="146"/>
      <c r="DI278" s="1792"/>
      <c r="DL278" s="85"/>
      <c r="DM278" s="144"/>
      <c r="DN278" s="145"/>
      <c r="DO278" s="145"/>
      <c r="DP278" s="146"/>
      <c r="DQ278" s="1792"/>
      <c r="DT278" s="85"/>
      <c r="DU278" s="144"/>
      <c r="DV278" s="145"/>
      <c r="DW278" s="145"/>
      <c r="DX278" s="146"/>
      <c r="DY278" s="1792"/>
      <c r="EB278" s="85"/>
      <c r="EC278" s="144"/>
      <c r="ED278" s="145"/>
      <c r="EE278" s="145"/>
      <c r="EF278" s="146"/>
      <c r="EG278" s="1792"/>
      <c r="EJ278" s="85"/>
      <c r="EK278" s="144"/>
      <c r="EL278" s="145"/>
      <c r="EM278" s="145"/>
      <c r="EN278" s="146"/>
      <c r="EO278" s="1792"/>
      <c r="ER278" s="85"/>
      <c r="ES278" s="144"/>
      <c r="ET278" s="145"/>
      <c r="EU278" s="145"/>
      <c r="EV278" s="146"/>
      <c r="EW278" s="1792"/>
      <c r="EZ278" s="85"/>
      <c r="FA278" s="144"/>
      <c r="FB278" s="145"/>
      <c r="FC278" s="145"/>
      <c r="FD278" s="146"/>
      <c r="FE278" s="1792"/>
      <c r="FH278" s="85"/>
      <c r="FI278" s="144"/>
      <c r="FJ278" s="145"/>
      <c r="FK278" s="145"/>
      <c r="FL278" s="146"/>
      <c r="FM278" s="1792"/>
      <c r="FP278" s="85"/>
      <c r="FQ278" s="144"/>
      <c r="FR278" s="145"/>
      <c r="FS278" s="145"/>
      <c r="FT278" s="146"/>
      <c r="FU278" s="1792"/>
      <c r="FX278" s="85"/>
      <c r="FY278" s="144"/>
      <c r="FZ278" s="145"/>
      <c r="GA278" s="145"/>
      <c r="GB278" s="146"/>
      <c r="GC278" s="1792"/>
      <c r="GF278" s="85"/>
      <c r="GG278" s="144"/>
      <c r="GH278" s="145"/>
      <c r="GI278" s="145"/>
      <c r="GJ278" s="146"/>
      <c r="GK278" s="1792"/>
      <c r="GN278" s="85"/>
      <c r="GO278" s="144"/>
      <c r="GP278" s="145"/>
      <c r="GQ278" s="145"/>
      <c r="GR278" s="146"/>
      <c r="GS278" s="1792"/>
      <c r="GV278" s="85"/>
      <c r="GW278" s="144"/>
      <c r="GX278" s="145"/>
      <c r="GY278" s="145"/>
      <c r="GZ278" s="146"/>
      <c r="HA278" s="1792"/>
      <c r="HD278" s="85"/>
      <c r="HE278" s="144"/>
      <c r="HF278" s="145"/>
      <c r="HG278" s="145"/>
      <c r="HH278" s="146"/>
      <c r="HI278" s="1792"/>
      <c r="HL278" s="85"/>
      <c r="HM278" s="144"/>
      <c r="HN278" s="145"/>
      <c r="HO278" s="145"/>
      <c r="HP278" s="146"/>
      <c r="HQ278" s="1792"/>
      <c r="HT278" s="85"/>
      <c r="HU278" s="144"/>
      <c r="HV278" s="145"/>
      <c r="HW278" s="145"/>
      <c r="HX278" s="146"/>
      <c r="HY278" s="1792"/>
      <c r="IB278" s="85"/>
      <c r="IC278" s="144"/>
      <c r="ID278" s="145"/>
      <c r="IE278" s="145"/>
      <c r="IF278" s="146"/>
      <c r="IG278" s="1792"/>
      <c r="IJ278" s="85"/>
      <c r="IK278" s="144"/>
      <c r="IL278" s="145"/>
      <c r="IM278" s="145"/>
      <c r="IN278" s="146"/>
      <c r="IO278" s="1792"/>
      <c r="IR278" s="85"/>
      <c r="IS278" s="144"/>
      <c r="IT278" s="145"/>
      <c r="IU278" s="145"/>
      <c r="IV278" s="146"/>
      <c r="IW278" s="1792"/>
      <c r="IZ278" s="85"/>
      <c r="JA278" s="144"/>
      <c r="JB278" s="145"/>
      <c r="JC278" s="145"/>
      <c r="JD278" s="146"/>
      <c r="JE278" s="1792"/>
      <c r="JH278" s="85"/>
      <c r="JI278" s="144"/>
      <c r="JJ278" s="145"/>
      <c r="JK278" s="145"/>
      <c r="JL278" s="146"/>
      <c r="JM278" s="1792"/>
      <c r="JP278" s="85"/>
      <c r="JQ278" s="144"/>
      <c r="JR278" s="145"/>
      <c r="JS278" s="145"/>
      <c r="JT278" s="146"/>
      <c r="JU278" s="1792"/>
      <c r="JX278" s="85"/>
      <c r="JY278" s="144"/>
      <c r="JZ278" s="145"/>
      <c r="KA278" s="145"/>
      <c r="KB278" s="146"/>
      <c r="KC278" s="1792"/>
      <c r="KF278" s="85"/>
      <c r="KG278" s="144"/>
      <c r="KH278" s="145"/>
      <c r="KI278" s="145"/>
      <c r="KJ278" s="146"/>
      <c r="KK278" s="1792"/>
      <c r="KN278" s="85"/>
      <c r="KO278" s="144"/>
      <c r="KP278" s="145"/>
      <c r="KQ278" s="145"/>
      <c r="KR278" s="146"/>
      <c r="KS278" s="1792"/>
      <c r="KV278" s="85"/>
      <c r="KW278" s="144"/>
      <c r="KX278" s="145"/>
      <c r="KY278" s="145"/>
      <c r="KZ278" s="146"/>
      <c r="LA278" s="1792"/>
      <c r="LD278" s="85"/>
      <c r="LE278" s="144"/>
      <c r="LF278" s="145"/>
      <c r="LG278" s="145"/>
      <c r="LH278" s="146"/>
      <c r="LI278" s="1792"/>
      <c r="LL278" s="85"/>
      <c r="LM278" s="144"/>
      <c r="LN278" s="145"/>
      <c r="LO278" s="145"/>
      <c r="LP278" s="146"/>
      <c r="LQ278" s="1792"/>
      <c r="LT278" s="85"/>
      <c r="LU278" s="144"/>
      <c r="LV278" s="145"/>
      <c r="LW278" s="145"/>
      <c r="LX278" s="146"/>
      <c r="LY278" s="1792"/>
      <c r="MB278" s="85"/>
      <c r="MC278" s="144"/>
      <c r="MD278" s="145"/>
      <c r="ME278" s="145"/>
      <c r="MF278" s="146"/>
      <c r="MG278" s="1792"/>
      <c r="MJ278" s="85"/>
      <c r="MK278" s="144"/>
      <c r="ML278" s="145"/>
      <c r="MM278" s="145"/>
      <c r="MN278" s="146"/>
      <c r="MO278" s="1792"/>
      <c r="MR278" s="85"/>
      <c r="MS278" s="144"/>
      <c r="MT278" s="145"/>
      <c r="MU278" s="145"/>
      <c r="MV278" s="146"/>
      <c r="MW278" s="1792"/>
      <c r="MZ278" s="85"/>
      <c r="NA278" s="144"/>
      <c r="NB278" s="145"/>
      <c r="NC278" s="145"/>
      <c r="ND278" s="146"/>
      <c r="NE278" s="1792"/>
      <c r="NH278" s="85"/>
      <c r="NI278" s="144"/>
      <c r="NJ278" s="145"/>
      <c r="NK278" s="145"/>
      <c r="NL278" s="146"/>
      <c r="NM278" s="1792"/>
      <c r="NP278" s="85"/>
      <c r="NQ278" s="144"/>
      <c r="NR278" s="145"/>
      <c r="NS278" s="145"/>
      <c r="NT278" s="146"/>
      <c r="NU278" s="1792"/>
      <c r="NX278" s="85"/>
      <c r="NY278" s="144"/>
      <c r="NZ278" s="145"/>
      <c r="OA278" s="145"/>
      <c r="OB278" s="146"/>
      <c r="OC278" s="1792"/>
      <c r="OF278" s="85"/>
      <c r="OG278" s="144"/>
      <c r="OH278" s="145"/>
      <c r="OI278" s="145"/>
      <c r="OJ278" s="146"/>
      <c r="OK278" s="1792"/>
      <c r="ON278" s="85"/>
      <c r="OO278" s="144"/>
      <c r="OP278" s="145"/>
      <c r="OQ278" s="145"/>
      <c r="OR278" s="146"/>
      <c r="OS278" s="1792"/>
      <c r="OV278" s="85"/>
      <c r="OW278" s="144"/>
      <c r="OX278" s="145"/>
      <c r="OY278" s="145"/>
      <c r="OZ278" s="146"/>
      <c r="PA278" s="1792"/>
      <c r="PD278" s="85"/>
      <c r="PE278" s="144"/>
      <c r="PF278" s="145"/>
      <c r="PG278" s="145"/>
      <c r="PH278" s="146"/>
      <c r="PI278" s="1792"/>
      <c r="PL278" s="85"/>
      <c r="PM278" s="144"/>
      <c r="PN278" s="145"/>
      <c r="PO278" s="145"/>
      <c r="PP278" s="146"/>
      <c r="PQ278" s="1792"/>
      <c r="PT278" s="85"/>
      <c r="PU278" s="144"/>
      <c r="PV278" s="145"/>
      <c r="PW278" s="145"/>
      <c r="PX278" s="146"/>
      <c r="PY278" s="1792"/>
      <c r="QB278" s="85"/>
      <c r="QC278" s="144"/>
      <c r="QD278" s="145"/>
      <c r="QE278" s="145"/>
      <c r="QF278" s="146"/>
      <c r="QG278" s="1792"/>
      <c r="QJ278" s="85"/>
      <c r="QK278" s="144"/>
      <c r="QL278" s="145"/>
      <c r="QM278" s="145"/>
      <c r="QN278" s="146"/>
      <c r="QO278" s="1792"/>
      <c r="QR278" s="85"/>
      <c r="QS278" s="144"/>
      <c r="QT278" s="145"/>
      <c r="QU278" s="145"/>
      <c r="QV278" s="146"/>
      <c r="QW278" s="1792"/>
      <c r="QZ278" s="85"/>
      <c r="RA278" s="144"/>
      <c r="RB278" s="145"/>
      <c r="RC278" s="145"/>
      <c r="RD278" s="146"/>
      <c r="RE278" s="1792"/>
      <c r="RH278" s="85"/>
      <c r="RI278" s="144"/>
      <c r="RJ278" s="145"/>
      <c r="RK278" s="145"/>
      <c r="RL278" s="146"/>
      <c r="RM278" s="1792"/>
      <c r="RP278" s="85"/>
      <c r="RQ278" s="144"/>
      <c r="RR278" s="145"/>
      <c r="RS278" s="145"/>
      <c r="RT278" s="146"/>
      <c r="RU278" s="1792"/>
      <c r="RX278" s="85"/>
      <c r="RY278" s="144"/>
      <c r="RZ278" s="145"/>
      <c r="SA278" s="145"/>
      <c r="SB278" s="146"/>
      <c r="SC278" s="1792"/>
      <c r="SF278" s="85"/>
      <c r="SG278" s="144"/>
      <c r="SH278" s="145"/>
      <c r="SI278" s="145"/>
      <c r="SJ278" s="146"/>
      <c r="SK278" s="1792"/>
      <c r="SN278" s="85"/>
      <c r="SO278" s="144"/>
      <c r="SP278" s="145"/>
      <c r="SQ278" s="145"/>
      <c r="SR278" s="146"/>
      <c r="SS278" s="1792"/>
      <c r="SV278" s="85"/>
      <c r="SW278" s="144"/>
      <c r="SX278" s="145"/>
      <c r="SY278" s="145"/>
      <c r="SZ278" s="146"/>
      <c r="TA278" s="1792"/>
      <c r="TD278" s="85"/>
      <c r="TE278" s="144"/>
      <c r="TF278" s="145"/>
      <c r="TG278" s="145"/>
      <c r="TH278" s="146"/>
      <c r="TI278" s="1792"/>
      <c r="TL278" s="85"/>
      <c r="TM278" s="144"/>
      <c r="TN278" s="145"/>
      <c r="TO278" s="145"/>
      <c r="TP278" s="146"/>
      <c r="TQ278" s="1792"/>
      <c r="TT278" s="85"/>
      <c r="TU278" s="144"/>
      <c r="TV278" s="145"/>
      <c r="TW278" s="145"/>
      <c r="TX278" s="146"/>
      <c r="TY278" s="1792"/>
      <c r="UB278" s="85"/>
      <c r="UC278" s="144"/>
      <c r="UD278" s="145"/>
      <c r="UE278" s="145"/>
      <c r="UF278" s="146"/>
      <c r="UG278" s="1792"/>
      <c r="UJ278" s="85"/>
      <c r="UK278" s="144"/>
      <c r="UL278" s="145"/>
      <c r="UM278" s="145"/>
      <c r="UN278" s="146"/>
      <c r="UO278" s="1792"/>
      <c r="UR278" s="85"/>
      <c r="US278" s="144"/>
      <c r="UT278" s="145"/>
      <c r="UU278" s="145"/>
      <c r="UV278" s="146"/>
      <c r="UW278" s="1792"/>
      <c r="UZ278" s="85"/>
      <c r="VA278" s="144"/>
      <c r="VB278" s="145"/>
      <c r="VC278" s="145"/>
      <c r="VD278" s="146"/>
      <c r="VE278" s="1792"/>
      <c r="VH278" s="85"/>
      <c r="VI278" s="144"/>
      <c r="VJ278" s="145"/>
      <c r="VK278" s="145"/>
      <c r="VL278" s="146"/>
      <c r="VM278" s="1792"/>
      <c r="VP278" s="85"/>
      <c r="VQ278" s="144"/>
      <c r="VR278" s="145"/>
      <c r="VS278" s="145"/>
      <c r="VT278" s="146"/>
      <c r="VU278" s="1792"/>
      <c r="VX278" s="85"/>
      <c r="VY278" s="144"/>
      <c r="VZ278" s="145"/>
      <c r="WA278" s="145"/>
      <c r="WB278" s="146"/>
      <c r="WC278" s="1792"/>
      <c r="WF278" s="85"/>
      <c r="WG278" s="144"/>
      <c r="WH278" s="145"/>
      <c r="WI278" s="145"/>
      <c r="WJ278" s="146"/>
      <c r="WK278" s="1792"/>
      <c r="WN278" s="85"/>
      <c r="WO278" s="144"/>
      <c r="WP278" s="145"/>
      <c r="WQ278" s="145"/>
      <c r="WR278" s="146"/>
      <c r="WS278" s="1792"/>
      <c r="WV278" s="85"/>
      <c r="WW278" s="144"/>
      <c r="WX278" s="145"/>
      <c r="WY278" s="145"/>
      <c r="WZ278" s="146"/>
      <c r="XA278" s="1792"/>
      <c r="XD278" s="85"/>
      <c r="XE278" s="144"/>
      <c r="XF278" s="145"/>
      <c r="XG278" s="145"/>
      <c r="XH278" s="146"/>
      <c r="XI278" s="1792"/>
      <c r="XL278" s="85"/>
      <c r="XM278" s="144"/>
      <c r="XN278" s="145"/>
      <c r="XO278" s="145"/>
      <c r="XP278" s="146"/>
      <c r="XQ278" s="1792"/>
      <c r="XT278" s="85"/>
      <c r="XU278" s="144"/>
      <c r="XV278" s="145"/>
      <c r="XW278" s="145"/>
      <c r="XX278" s="146"/>
      <c r="XY278" s="1792"/>
      <c r="YB278" s="85"/>
      <c r="YC278" s="144"/>
      <c r="YD278" s="145"/>
      <c r="YE278" s="145"/>
      <c r="YF278" s="146"/>
      <c r="YG278" s="1792"/>
      <c r="YJ278" s="85"/>
      <c r="YK278" s="144"/>
      <c r="YL278" s="145"/>
      <c r="YM278" s="145"/>
      <c r="YN278" s="146"/>
      <c r="YO278" s="1792"/>
      <c r="YR278" s="85"/>
      <c r="YS278" s="144"/>
      <c r="YT278" s="145"/>
      <c r="YU278" s="145"/>
      <c r="YV278" s="146"/>
      <c r="YW278" s="1792"/>
      <c r="YZ278" s="85"/>
      <c r="ZA278" s="144"/>
      <c r="ZB278" s="145"/>
      <c r="ZC278" s="145"/>
      <c r="ZD278" s="146"/>
      <c r="ZE278" s="1792"/>
      <c r="ZH278" s="85"/>
      <c r="ZI278" s="144"/>
      <c r="ZJ278" s="145"/>
      <c r="ZK278" s="145"/>
      <c r="ZL278" s="146"/>
      <c r="ZM278" s="1792"/>
      <c r="ZP278" s="85"/>
      <c r="ZQ278" s="144"/>
      <c r="ZR278" s="145"/>
      <c r="ZS278" s="145"/>
      <c r="ZT278" s="146"/>
      <c r="ZU278" s="1792"/>
      <c r="ZX278" s="85"/>
      <c r="ZY278" s="144"/>
      <c r="ZZ278" s="145"/>
      <c r="AAA278" s="145"/>
      <c r="AAB278" s="146"/>
      <c r="AAC278" s="1792"/>
      <c r="AAF278" s="85"/>
      <c r="AAG278" s="144"/>
      <c r="AAH278" s="145"/>
      <c r="AAI278" s="145"/>
      <c r="AAJ278" s="146"/>
      <c r="AAK278" s="1792"/>
      <c r="AAN278" s="85"/>
      <c r="AAO278" s="144"/>
      <c r="AAP278" s="145"/>
      <c r="AAQ278" s="2057"/>
      <c r="AAR278" s="1694"/>
      <c r="AAS278" s="1790"/>
      <c r="AAT278" s="1696"/>
      <c r="AAU278" s="1696"/>
      <c r="AAV278" s="1695"/>
      <c r="AAW278" s="1549"/>
      <c r="AAX278" s="1550"/>
      <c r="AAY278" s="1550"/>
      <c r="AAZ278" s="1694"/>
      <c r="ABA278" s="1790"/>
      <c r="ABB278" s="1696"/>
      <c r="ABC278" s="1696"/>
      <c r="ABD278" s="1695"/>
      <c r="ABE278" s="1549"/>
      <c r="ABF278" s="1550"/>
      <c r="ABG278" s="1550"/>
      <c r="ABH278" s="1694"/>
      <c r="ABI278" s="1790"/>
      <c r="ABJ278" s="1696"/>
      <c r="ABK278" s="1696"/>
      <c r="ABL278" s="1695"/>
      <c r="ABM278" s="1549"/>
      <c r="ABN278" s="1550"/>
      <c r="ABO278" s="1550"/>
      <c r="ABP278" s="1694"/>
      <c r="ABQ278" s="1790"/>
      <c r="ABR278" s="1696"/>
      <c r="ABS278" s="1696"/>
      <c r="ABT278" s="1695"/>
      <c r="ABU278" s="1549"/>
      <c r="ABV278" s="1550"/>
      <c r="ABW278" s="1550"/>
      <c r="ABX278" s="1694"/>
      <c r="ABY278" s="1790"/>
      <c r="ABZ278" s="1696"/>
      <c r="ACA278" s="1696"/>
      <c r="ACB278" s="1695"/>
      <c r="ACC278" s="1549"/>
      <c r="ACD278" s="1550"/>
      <c r="ACE278" s="1550"/>
      <c r="ACF278" s="1694"/>
      <c r="ACG278" s="1790"/>
      <c r="ACH278" s="1696"/>
      <c r="ACI278" s="1696"/>
      <c r="ACJ278" s="1695"/>
      <c r="ACK278" s="1549"/>
      <c r="ACL278" s="1550"/>
      <c r="ACM278" s="1550"/>
      <c r="ACN278" s="1694"/>
      <c r="ACO278" s="1790"/>
      <c r="ACP278" s="1696"/>
      <c r="ACQ278" s="1696"/>
      <c r="ACR278" s="1695"/>
      <c r="ACS278" s="1549"/>
      <c r="ACT278" s="1550"/>
      <c r="ACU278" s="1550"/>
      <c r="ACV278" s="1694"/>
      <c r="ACW278" s="1790"/>
      <c r="ACX278" s="1696"/>
      <c r="ACY278" s="1696"/>
      <c r="ACZ278" s="1695"/>
      <c r="ADA278" s="1549"/>
      <c r="ADB278" s="1550"/>
      <c r="ADC278" s="1550"/>
      <c r="ADD278" s="1694"/>
      <c r="ADE278" s="1790"/>
      <c r="ADF278" s="1696"/>
      <c r="ADG278" s="1696"/>
      <c r="ADH278" s="1695"/>
      <c r="ADI278" s="1549"/>
      <c r="ADJ278" s="1550"/>
      <c r="ADK278" s="1550"/>
      <c r="ADL278" s="1694"/>
      <c r="ADM278" s="1790"/>
      <c r="ADN278" s="1696"/>
      <c r="ADO278" s="1696"/>
      <c r="ADP278" s="1695"/>
      <c r="ADQ278" s="1549"/>
      <c r="ADR278" s="1550"/>
      <c r="ADS278" s="1550"/>
      <c r="ADT278" s="1694"/>
      <c r="ADU278" s="1790"/>
      <c r="ADV278" s="1696"/>
      <c r="ADW278" s="1696"/>
      <c r="ADX278" s="1695"/>
      <c r="ADY278" s="1549"/>
      <c r="ADZ278" s="1550"/>
      <c r="AEA278" s="1550"/>
      <c r="AEB278" s="1694"/>
      <c r="AEC278" s="1790"/>
      <c r="AED278" s="1696"/>
      <c r="AEE278" s="1696"/>
      <c r="AEF278" s="1695"/>
      <c r="AEG278" s="1549"/>
      <c r="AEH278" s="1550"/>
      <c r="AEI278" s="1550"/>
      <c r="AEJ278" s="1694"/>
      <c r="AEK278" s="1790"/>
      <c r="AEL278" s="1696"/>
      <c r="AEM278" s="1696"/>
      <c r="AEN278" s="1695"/>
      <c r="AEO278" s="1549"/>
      <c r="AEP278" s="1550"/>
      <c r="AEQ278" s="1550"/>
      <c r="AER278" s="1694"/>
      <c r="AES278" s="1790"/>
      <c r="AET278" s="1696"/>
      <c r="AEU278" s="1696"/>
      <c r="AEV278" s="1695"/>
      <c r="AEW278" s="1549"/>
      <c r="AEX278" s="1550"/>
      <c r="AEY278" s="1550"/>
      <c r="AEZ278" s="1694"/>
      <c r="AFA278" s="1790"/>
      <c r="AFB278" s="1696"/>
      <c r="AFC278" s="1696"/>
      <c r="AFD278" s="1695"/>
      <c r="AFE278" s="1549"/>
      <c r="AFF278" s="1550"/>
      <c r="AFG278" s="1550"/>
      <c r="AFH278" s="1694"/>
      <c r="AFI278" s="1790"/>
      <c r="AFJ278" s="1696"/>
      <c r="AFK278" s="1696"/>
      <c r="AFL278" s="1695"/>
      <c r="AFM278" s="1549"/>
      <c r="AFN278" s="1550"/>
      <c r="AFO278" s="1550"/>
      <c r="AFP278" s="1694"/>
      <c r="AFQ278" s="1790"/>
      <c r="AFR278" s="1696"/>
      <c r="AFS278" s="1696"/>
      <c r="AFT278" s="1695"/>
      <c r="AFU278" s="1549"/>
      <c r="AFV278" s="1550"/>
      <c r="AFW278" s="1550"/>
      <c r="AFX278" s="1694"/>
      <c r="AFY278" s="1790"/>
      <c r="AFZ278" s="1696"/>
      <c r="AGA278" s="1696"/>
      <c r="AGB278" s="1695"/>
      <c r="AGC278" s="1549"/>
      <c r="AGD278" s="1550"/>
      <c r="AGE278" s="1550"/>
      <c r="AGF278" s="1694"/>
      <c r="AGG278" s="1790"/>
      <c r="AGH278" s="1696"/>
      <c r="AGI278" s="1696"/>
      <c r="AGJ278" s="1695"/>
      <c r="AGK278" s="1549"/>
      <c r="AGL278" s="1550"/>
      <c r="AGM278" s="1550"/>
      <c r="AGN278" s="1694"/>
      <c r="AGO278" s="1790"/>
      <c r="AGP278" s="1696"/>
      <c r="AGQ278" s="1696"/>
      <c r="AGR278" s="1695"/>
      <c r="AGS278" s="1549"/>
      <c r="AGT278" s="1550"/>
      <c r="AGU278" s="1550"/>
      <c r="AGV278" s="1694"/>
      <c r="AGW278" s="1790"/>
      <c r="AGX278" s="1696"/>
      <c r="AGY278" s="1696"/>
      <c r="AGZ278" s="1695"/>
      <c r="AHA278" s="1549"/>
      <c r="AHB278" s="1550"/>
      <c r="AHC278" s="1550"/>
      <c r="AHD278" s="1694"/>
      <c r="AHE278" s="1790"/>
      <c r="AHF278" s="1696"/>
      <c r="AHG278" s="1696"/>
      <c r="AHH278" s="1695"/>
      <c r="AHI278" s="1549"/>
      <c r="AHJ278" s="1550"/>
      <c r="AHK278" s="1550"/>
      <c r="AHL278" s="1694"/>
      <c r="AHM278" s="1790"/>
      <c r="AHN278" s="1696"/>
      <c r="AHO278" s="1696"/>
      <c r="AHP278" s="1695"/>
      <c r="AHQ278" s="1549"/>
      <c r="AHR278" s="1550"/>
      <c r="AHS278" s="1550"/>
      <c r="AHT278" s="1694"/>
      <c r="AHU278" s="1790"/>
      <c r="AHV278" s="1696"/>
      <c r="AHW278" s="1696"/>
      <c r="AHX278" s="1695"/>
      <c r="AHY278" s="1549"/>
      <c r="AHZ278" s="1550"/>
      <c r="AIA278" s="1550"/>
      <c r="AIB278" s="1694"/>
      <c r="AIC278" s="1790"/>
      <c r="AID278" s="1696"/>
      <c r="AIE278" s="1696"/>
      <c r="AIF278" s="1695"/>
      <c r="AIG278" s="1549"/>
      <c r="AIH278" s="1550"/>
      <c r="AII278" s="1550"/>
      <c r="AIJ278" s="1694"/>
      <c r="AIK278" s="1790"/>
      <c r="AIL278" s="1696"/>
      <c r="AIM278" s="1696"/>
      <c r="AIN278" s="1695"/>
      <c r="AIO278" s="1549"/>
      <c r="AIP278" s="1550"/>
      <c r="AIQ278" s="1550"/>
      <c r="AIR278" s="1694"/>
      <c r="AIS278" s="1790"/>
      <c r="AIT278" s="1696"/>
      <c r="AIU278" s="1696"/>
      <c r="AIV278" s="1695"/>
      <c r="AIW278" s="1549"/>
      <c r="AIX278" s="1550"/>
      <c r="AIY278" s="1550"/>
      <c r="AIZ278" s="1694"/>
      <c r="AJA278" s="1790"/>
      <c r="AJB278" s="1696"/>
      <c r="AJC278" s="1696"/>
      <c r="AJD278" s="1695"/>
      <c r="AJE278" s="1549"/>
      <c r="AJF278" s="1550"/>
      <c r="AJG278" s="1550"/>
      <c r="AJH278" s="1694"/>
      <c r="AJI278" s="1790"/>
      <c r="AJJ278" s="1696"/>
      <c r="AJK278" s="1696"/>
      <c r="AJL278" s="1695"/>
      <c r="AJM278" s="1549"/>
      <c r="AJN278" s="1550"/>
      <c r="AJO278" s="1550"/>
      <c r="AJP278" s="1694"/>
      <c r="AJQ278" s="1790"/>
      <c r="AJR278" s="1696"/>
      <c r="AJS278" s="1696"/>
      <c r="AJT278" s="1695"/>
      <c r="AJU278" s="1549"/>
      <c r="AJV278" s="1550"/>
      <c r="AJW278" s="1550"/>
      <c r="AJX278" s="1694"/>
      <c r="AJY278" s="1790"/>
      <c r="AJZ278" s="1696"/>
      <c r="AKA278" s="1696"/>
      <c r="AKB278" s="1695"/>
      <c r="AKC278" s="1549"/>
      <c r="AKD278" s="1550"/>
      <c r="AKE278" s="1550"/>
      <c r="AKF278" s="1694"/>
      <c r="AKG278" s="1790"/>
      <c r="AKH278" s="1696"/>
      <c r="AKI278" s="1696"/>
      <c r="AKJ278" s="1695"/>
      <c r="AKK278" s="1549"/>
      <c r="AKL278" s="1550"/>
      <c r="AKM278" s="1550"/>
      <c r="AKN278" s="1694"/>
      <c r="AKO278" s="1790"/>
      <c r="AKP278" s="1696"/>
      <c r="AKQ278" s="1696"/>
      <c r="AKR278" s="1695"/>
      <c r="AKS278" s="1549"/>
      <c r="AKT278" s="1550"/>
      <c r="AKU278" s="1550"/>
      <c r="AKV278" s="1694"/>
      <c r="AKW278" s="1790"/>
      <c r="AKX278" s="1696"/>
      <c r="AKY278" s="1696"/>
      <c r="AKZ278" s="1695"/>
      <c r="ALA278" s="1549"/>
      <c r="ALB278" s="1550"/>
      <c r="ALC278" s="1550"/>
      <c r="ALD278" s="1694"/>
      <c r="ALE278" s="1790"/>
      <c r="ALF278" s="1696"/>
      <c r="ALG278" s="1696"/>
      <c r="ALH278" s="1695"/>
      <c r="ALI278" s="1549"/>
      <c r="ALJ278" s="1550"/>
      <c r="ALK278" s="1550"/>
      <c r="ALL278" s="1694"/>
      <c r="ALM278" s="1790"/>
      <c r="ALN278" s="1696"/>
      <c r="ALO278" s="1696"/>
      <c r="ALP278" s="1695"/>
      <c r="ALQ278" s="1549"/>
      <c r="ALR278" s="1550"/>
      <c r="ALS278" s="1550"/>
      <c r="ALT278" s="1694"/>
      <c r="ALU278" s="1790"/>
      <c r="ALV278" s="1696"/>
      <c r="ALW278" s="1696"/>
      <c r="ALX278" s="1695"/>
      <c r="ALY278" s="1549"/>
      <c r="ALZ278" s="1550"/>
      <c r="AMA278" s="1550"/>
      <c r="AMB278" s="1694"/>
      <c r="AMC278" s="1790"/>
      <c r="AMD278" s="1696"/>
      <c r="AME278" s="1696"/>
      <c r="AMF278" s="1695"/>
      <c r="AMG278" s="1549"/>
      <c r="AMH278" s="1550"/>
      <c r="AMI278" s="1550"/>
      <c r="AMJ278" s="1703"/>
    </row>
    <row r="279" spans="1:1024" s="72" customFormat="1" ht="15" customHeight="1">
      <c r="A279" s="65"/>
      <c r="B279" s="65" t="s">
        <v>1637</v>
      </c>
      <c r="C279" s="65"/>
      <c r="D279" s="65"/>
      <c r="E279" s="65"/>
      <c r="F279" s="65"/>
      <c r="G279" s="65"/>
      <c r="H279" s="65"/>
      <c r="I279"/>
      <c r="L279" s="85"/>
      <c r="M279" s="85"/>
      <c r="N279" s="144"/>
      <c r="O279" s="145"/>
      <c r="P279" s="145"/>
      <c r="Q279" s="146"/>
      <c r="T279" s="85"/>
      <c r="U279" s="144"/>
      <c r="V279" s="145"/>
      <c r="W279" s="145"/>
      <c r="X279" s="146"/>
      <c r="Y279" s="1792"/>
      <c r="AB279" s="85"/>
      <c r="AC279" s="144"/>
      <c r="AD279" s="145"/>
      <c r="AE279" s="145"/>
      <c r="AF279" s="146"/>
      <c r="AG279" s="1792"/>
      <c r="AJ279" s="85"/>
      <c r="AK279" s="144"/>
      <c r="AL279" s="145"/>
      <c r="AM279" s="145"/>
      <c r="AN279" s="146"/>
      <c r="AO279" s="1792"/>
      <c r="AR279" s="85"/>
      <c r="AS279" s="144"/>
      <c r="AT279" s="145"/>
      <c r="AU279" s="145"/>
      <c r="AV279" s="146"/>
      <c r="AW279" s="1792"/>
      <c r="AZ279" s="85"/>
      <c r="BA279" s="144"/>
      <c r="BB279" s="145"/>
      <c r="BC279" s="145"/>
      <c r="BD279" s="146"/>
      <c r="BE279" s="1792"/>
      <c r="BH279" s="85"/>
      <c r="BI279" s="144"/>
      <c r="BJ279" s="145"/>
      <c r="BK279" s="145"/>
      <c r="BL279" s="146"/>
      <c r="BM279" s="1792"/>
      <c r="BP279" s="85"/>
      <c r="BQ279" s="144"/>
      <c r="BR279" s="145"/>
      <c r="BS279" s="145"/>
      <c r="BT279" s="146"/>
      <c r="BU279" s="1792"/>
      <c r="BX279" s="85"/>
      <c r="BY279" s="144"/>
      <c r="BZ279" s="145"/>
      <c r="CA279" s="145"/>
      <c r="CB279" s="146"/>
      <c r="CC279" s="1792"/>
      <c r="CF279" s="85"/>
      <c r="CG279" s="144"/>
      <c r="CH279" s="145"/>
      <c r="CI279" s="145"/>
      <c r="CJ279" s="146"/>
      <c r="CK279" s="1792"/>
      <c r="CN279" s="85"/>
      <c r="CO279" s="144"/>
      <c r="CP279" s="145"/>
      <c r="CQ279" s="145"/>
      <c r="CR279" s="146"/>
      <c r="CS279" s="1792"/>
      <c r="CV279" s="85"/>
      <c r="CW279" s="144"/>
      <c r="CX279" s="145"/>
      <c r="CY279" s="145"/>
      <c r="CZ279" s="146"/>
      <c r="DA279" s="1792"/>
      <c r="DD279" s="85"/>
      <c r="DE279" s="144"/>
      <c r="DF279" s="145"/>
      <c r="DG279" s="145"/>
      <c r="DH279" s="146"/>
      <c r="DI279" s="1792"/>
      <c r="DL279" s="85"/>
      <c r="DM279" s="144"/>
      <c r="DN279" s="145"/>
      <c r="DO279" s="145"/>
      <c r="DP279" s="146"/>
      <c r="DQ279" s="1792"/>
      <c r="DT279" s="85"/>
      <c r="DU279" s="144"/>
      <c r="DV279" s="145"/>
      <c r="DW279" s="145"/>
      <c r="DX279" s="146"/>
      <c r="DY279" s="1792"/>
      <c r="EB279" s="85"/>
      <c r="EC279" s="144"/>
      <c r="ED279" s="145"/>
      <c r="EE279" s="145"/>
      <c r="EF279" s="146"/>
      <c r="EG279" s="1792"/>
      <c r="EJ279" s="85"/>
      <c r="EK279" s="144"/>
      <c r="EL279" s="145"/>
      <c r="EM279" s="145"/>
      <c r="EN279" s="146"/>
      <c r="EO279" s="1792"/>
      <c r="ER279" s="85"/>
      <c r="ES279" s="144"/>
      <c r="ET279" s="145"/>
      <c r="EU279" s="145"/>
      <c r="EV279" s="146"/>
      <c r="EW279" s="1792"/>
      <c r="EZ279" s="85"/>
      <c r="FA279" s="144"/>
      <c r="FB279" s="145"/>
      <c r="FC279" s="145"/>
      <c r="FD279" s="146"/>
      <c r="FE279" s="1792"/>
      <c r="FH279" s="85"/>
      <c r="FI279" s="144"/>
      <c r="FJ279" s="145"/>
      <c r="FK279" s="145"/>
      <c r="FL279" s="146"/>
      <c r="FM279" s="1792"/>
      <c r="FP279" s="85"/>
      <c r="FQ279" s="144"/>
      <c r="FR279" s="145"/>
      <c r="FS279" s="145"/>
      <c r="FT279" s="146"/>
      <c r="FU279" s="1792"/>
      <c r="FX279" s="85"/>
      <c r="FY279" s="144"/>
      <c r="FZ279" s="145"/>
      <c r="GA279" s="145"/>
      <c r="GB279" s="146"/>
      <c r="GC279" s="1792"/>
      <c r="GF279" s="85"/>
      <c r="GG279" s="144"/>
      <c r="GH279" s="145"/>
      <c r="GI279" s="145"/>
      <c r="GJ279" s="146"/>
      <c r="GK279" s="1792"/>
      <c r="GN279" s="85"/>
      <c r="GO279" s="144"/>
      <c r="GP279" s="145"/>
      <c r="GQ279" s="145"/>
      <c r="GR279" s="146"/>
      <c r="GS279" s="1792"/>
      <c r="GV279" s="85"/>
      <c r="GW279" s="144"/>
      <c r="GX279" s="145"/>
      <c r="GY279" s="145"/>
      <c r="GZ279" s="146"/>
      <c r="HA279" s="1792"/>
      <c r="HD279" s="85"/>
      <c r="HE279" s="144"/>
      <c r="HF279" s="145"/>
      <c r="HG279" s="145"/>
      <c r="HH279" s="146"/>
      <c r="HI279" s="1792"/>
      <c r="HL279" s="85"/>
      <c r="HM279" s="144"/>
      <c r="HN279" s="145"/>
      <c r="HO279" s="145"/>
      <c r="HP279" s="146"/>
      <c r="HQ279" s="1792"/>
      <c r="HT279" s="85"/>
      <c r="HU279" s="144"/>
      <c r="HV279" s="145"/>
      <c r="HW279" s="145"/>
      <c r="HX279" s="146"/>
      <c r="HY279" s="1792"/>
      <c r="IB279" s="85"/>
      <c r="IC279" s="144"/>
      <c r="ID279" s="145"/>
      <c r="IE279" s="145"/>
      <c r="IF279" s="146"/>
      <c r="IG279" s="1792"/>
      <c r="IJ279" s="85"/>
      <c r="IK279" s="144"/>
      <c r="IL279" s="145"/>
      <c r="IM279" s="145"/>
      <c r="IN279" s="146"/>
      <c r="IO279" s="1792"/>
      <c r="IR279" s="85"/>
      <c r="IS279" s="144"/>
      <c r="IT279" s="145"/>
      <c r="IU279" s="145"/>
      <c r="IV279" s="146"/>
      <c r="IW279" s="1792"/>
      <c r="IZ279" s="85"/>
      <c r="JA279" s="144"/>
      <c r="JB279" s="145"/>
      <c r="JC279" s="145"/>
      <c r="JD279" s="146"/>
      <c r="JE279" s="1792"/>
      <c r="JH279" s="85"/>
      <c r="JI279" s="144"/>
      <c r="JJ279" s="145"/>
      <c r="JK279" s="145"/>
      <c r="JL279" s="146"/>
      <c r="JM279" s="1792"/>
      <c r="JP279" s="85"/>
      <c r="JQ279" s="144"/>
      <c r="JR279" s="145"/>
      <c r="JS279" s="145"/>
      <c r="JT279" s="146"/>
      <c r="JU279" s="1792"/>
      <c r="JX279" s="85"/>
      <c r="JY279" s="144"/>
      <c r="JZ279" s="145"/>
      <c r="KA279" s="145"/>
      <c r="KB279" s="146"/>
      <c r="KC279" s="1792"/>
      <c r="KF279" s="85"/>
      <c r="KG279" s="144"/>
      <c r="KH279" s="145"/>
      <c r="KI279" s="145"/>
      <c r="KJ279" s="146"/>
      <c r="KK279" s="1792"/>
      <c r="KN279" s="85"/>
      <c r="KO279" s="144"/>
      <c r="KP279" s="145"/>
      <c r="KQ279" s="145"/>
      <c r="KR279" s="146"/>
      <c r="KS279" s="1792"/>
      <c r="KV279" s="85"/>
      <c r="KW279" s="144"/>
      <c r="KX279" s="145"/>
      <c r="KY279" s="145"/>
      <c r="KZ279" s="146"/>
      <c r="LA279" s="1792"/>
      <c r="LD279" s="85"/>
      <c r="LE279" s="144"/>
      <c r="LF279" s="145"/>
      <c r="LG279" s="145"/>
      <c r="LH279" s="146"/>
      <c r="LI279" s="1792"/>
      <c r="LL279" s="85"/>
      <c r="LM279" s="144"/>
      <c r="LN279" s="145"/>
      <c r="LO279" s="145"/>
      <c r="LP279" s="146"/>
      <c r="LQ279" s="1792"/>
      <c r="LT279" s="85"/>
      <c r="LU279" s="144"/>
      <c r="LV279" s="145"/>
      <c r="LW279" s="145"/>
      <c r="LX279" s="146"/>
      <c r="LY279" s="1792"/>
      <c r="MB279" s="85"/>
      <c r="MC279" s="144"/>
      <c r="MD279" s="145"/>
      <c r="ME279" s="145"/>
      <c r="MF279" s="146"/>
      <c r="MG279" s="1792"/>
      <c r="MJ279" s="85"/>
      <c r="MK279" s="144"/>
      <c r="ML279" s="145"/>
      <c r="MM279" s="145"/>
      <c r="MN279" s="146"/>
      <c r="MO279" s="1792"/>
      <c r="MR279" s="85"/>
      <c r="MS279" s="144"/>
      <c r="MT279" s="145"/>
      <c r="MU279" s="145"/>
      <c r="MV279" s="146"/>
      <c r="MW279" s="1792"/>
      <c r="MZ279" s="85"/>
      <c r="NA279" s="144"/>
      <c r="NB279" s="145"/>
      <c r="NC279" s="145"/>
      <c r="ND279" s="146"/>
      <c r="NE279" s="1792"/>
      <c r="NH279" s="85"/>
      <c r="NI279" s="144"/>
      <c r="NJ279" s="145"/>
      <c r="NK279" s="145"/>
      <c r="NL279" s="146"/>
      <c r="NM279" s="1792"/>
      <c r="NP279" s="85"/>
      <c r="NQ279" s="144"/>
      <c r="NR279" s="145"/>
      <c r="NS279" s="145"/>
      <c r="NT279" s="146"/>
      <c r="NU279" s="1792"/>
      <c r="NX279" s="85"/>
      <c r="NY279" s="144"/>
      <c r="NZ279" s="145"/>
      <c r="OA279" s="145"/>
      <c r="OB279" s="146"/>
      <c r="OC279" s="1792"/>
      <c r="OF279" s="85"/>
      <c r="OG279" s="144"/>
      <c r="OH279" s="145"/>
      <c r="OI279" s="145"/>
      <c r="OJ279" s="146"/>
      <c r="OK279" s="1792"/>
      <c r="ON279" s="85"/>
      <c r="OO279" s="144"/>
      <c r="OP279" s="145"/>
      <c r="OQ279" s="145"/>
      <c r="OR279" s="146"/>
      <c r="OS279" s="1792"/>
      <c r="OV279" s="85"/>
      <c r="OW279" s="144"/>
      <c r="OX279" s="145"/>
      <c r="OY279" s="145"/>
      <c r="OZ279" s="146"/>
      <c r="PA279" s="1792"/>
      <c r="PD279" s="85"/>
      <c r="PE279" s="144"/>
      <c r="PF279" s="145"/>
      <c r="PG279" s="145"/>
      <c r="PH279" s="146"/>
      <c r="PI279" s="1792"/>
      <c r="PL279" s="85"/>
      <c r="PM279" s="144"/>
      <c r="PN279" s="145"/>
      <c r="PO279" s="145"/>
      <c r="PP279" s="146"/>
      <c r="PQ279" s="1792"/>
      <c r="PT279" s="85"/>
      <c r="PU279" s="144"/>
      <c r="PV279" s="145"/>
      <c r="PW279" s="145"/>
      <c r="PX279" s="146"/>
      <c r="PY279" s="1792"/>
      <c r="QB279" s="85"/>
      <c r="QC279" s="144"/>
      <c r="QD279" s="145"/>
      <c r="QE279" s="145"/>
      <c r="QF279" s="146"/>
      <c r="QG279" s="1792"/>
      <c r="QJ279" s="85"/>
      <c r="QK279" s="144"/>
      <c r="QL279" s="145"/>
      <c r="QM279" s="145"/>
      <c r="QN279" s="146"/>
      <c r="QO279" s="1792"/>
      <c r="QR279" s="85"/>
      <c r="QS279" s="144"/>
      <c r="QT279" s="145"/>
      <c r="QU279" s="145"/>
      <c r="QV279" s="146"/>
      <c r="QW279" s="1792"/>
      <c r="QZ279" s="85"/>
      <c r="RA279" s="144"/>
      <c r="RB279" s="145"/>
      <c r="RC279" s="145"/>
      <c r="RD279" s="146"/>
      <c r="RE279" s="1792"/>
      <c r="RH279" s="85"/>
      <c r="RI279" s="144"/>
      <c r="RJ279" s="145"/>
      <c r="RK279" s="145"/>
      <c r="RL279" s="146"/>
      <c r="RM279" s="1792"/>
      <c r="RP279" s="85"/>
      <c r="RQ279" s="144"/>
      <c r="RR279" s="145"/>
      <c r="RS279" s="145"/>
      <c r="RT279" s="146"/>
      <c r="RU279" s="1792"/>
      <c r="RX279" s="85"/>
      <c r="RY279" s="144"/>
      <c r="RZ279" s="145"/>
      <c r="SA279" s="145"/>
      <c r="SB279" s="146"/>
      <c r="SC279" s="1792"/>
      <c r="SF279" s="85"/>
      <c r="SG279" s="144"/>
      <c r="SH279" s="145"/>
      <c r="SI279" s="145"/>
      <c r="SJ279" s="146"/>
      <c r="SK279" s="1792"/>
      <c r="SN279" s="85"/>
      <c r="SO279" s="144"/>
      <c r="SP279" s="145"/>
      <c r="SQ279" s="145"/>
      <c r="SR279" s="146"/>
      <c r="SS279" s="1792"/>
      <c r="SV279" s="85"/>
      <c r="SW279" s="144"/>
      <c r="SX279" s="145"/>
      <c r="SY279" s="145"/>
      <c r="SZ279" s="146"/>
      <c r="TA279" s="1792"/>
      <c r="TD279" s="85"/>
      <c r="TE279" s="144"/>
      <c r="TF279" s="145"/>
      <c r="TG279" s="145"/>
      <c r="TH279" s="146"/>
      <c r="TI279" s="1792"/>
      <c r="TL279" s="85"/>
      <c r="TM279" s="144"/>
      <c r="TN279" s="145"/>
      <c r="TO279" s="145"/>
      <c r="TP279" s="146"/>
      <c r="TQ279" s="1792"/>
      <c r="TT279" s="85"/>
      <c r="TU279" s="144"/>
      <c r="TV279" s="145"/>
      <c r="TW279" s="145"/>
      <c r="TX279" s="146"/>
      <c r="TY279" s="1792"/>
      <c r="UB279" s="85"/>
      <c r="UC279" s="144"/>
      <c r="UD279" s="145"/>
      <c r="UE279" s="145"/>
      <c r="UF279" s="146"/>
      <c r="UG279" s="1792"/>
      <c r="UJ279" s="85"/>
      <c r="UK279" s="144"/>
      <c r="UL279" s="145"/>
      <c r="UM279" s="145"/>
      <c r="UN279" s="146"/>
      <c r="UO279" s="1792"/>
      <c r="UR279" s="85"/>
      <c r="US279" s="144"/>
      <c r="UT279" s="145"/>
      <c r="UU279" s="145"/>
      <c r="UV279" s="146"/>
      <c r="UW279" s="1792"/>
      <c r="UZ279" s="85"/>
      <c r="VA279" s="144"/>
      <c r="VB279" s="145"/>
      <c r="VC279" s="145"/>
      <c r="VD279" s="146"/>
      <c r="VE279" s="1792"/>
      <c r="VH279" s="85"/>
      <c r="VI279" s="144"/>
      <c r="VJ279" s="145"/>
      <c r="VK279" s="145"/>
      <c r="VL279" s="146"/>
      <c r="VM279" s="1792"/>
      <c r="VP279" s="85"/>
      <c r="VQ279" s="144"/>
      <c r="VR279" s="145"/>
      <c r="VS279" s="145"/>
      <c r="VT279" s="146"/>
      <c r="VU279" s="1792"/>
      <c r="VX279" s="85"/>
      <c r="VY279" s="144"/>
      <c r="VZ279" s="145"/>
      <c r="WA279" s="145"/>
      <c r="WB279" s="146"/>
      <c r="WC279" s="1792"/>
      <c r="WF279" s="85"/>
      <c r="WG279" s="144"/>
      <c r="WH279" s="145"/>
      <c r="WI279" s="145"/>
      <c r="WJ279" s="146"/>
      <c r="WK279" s="1792"/>
      <c r="WN279" s="85"/>
      <c r="WO279" s="144"/>
      <c r="WP279" s="145"/>
      <c r="WQ279" s="145"/>
      <c r="WR279" s="146"/>
      <c r="WS279" s="1792"/>
      <c r="WV279" s="85"/>
      <c r="WW279" s="144"/>
      <c r="WX279" s="145"/>
      <c r="WY279" s="145"/>
      <c r="WZ279" s="146"/>
      <c r="XA279" s="1792"/>
      <c r="XD279" s="85"/>
      <c r="XE279" s="144"/>
      <c r="XF279" s="145"/>
      <c r="XG279" s="145"/>
      <c r="XH279" s="146"/>
      <c r="XI279" s="1792"/>
      <c r="XL279" s="85"/>
      <c r="XM279" s="144"/>
      <c r="XN279" s="145"/>
      <c r="XO279" s="145"/>
      <c r="XP279" s="146"/>
      <c r="XQ279" s="1792"/>
      <c r="XT279" s="85"/>
      <c r="XU279" s="144"/>
      <c r="XV279" s="145"/>
      <c r="XW279" s="145"/>
      <c r="XX279" s="146"/>
      <c r="XY279" s="1792"/>
      <c r="YB279" s="85"/>
      <c r="YC279" s="144"/>
      <c r="YD279" s="145"/>
      <c r="YE279" s="145"/>
      <c r="YF279" s="146"/>
      <c r="YG279" s="1792"/>
      <c r="YJ279" s="85"/>
      <c r="YK279" s="144"/>
      <c r="YL279" s="145"/>
      <c r="YM279" s="145"/>
      <c r="YN279" s="146"/>
      <c r="YO279" s="1792"/>
      <c r="YR279" s="85"/>
      <c r="YS279" s="144"/>
      <c r="YT279" s="145"/>
      <c r="YU279" s="145"/>
      <c r="YV279" s="146"/>
      <c r="YW279" s="1792"/>
      <c r="YZ279" s="85"/>
      <c r="ZA279" s="144"/>
      <c r="ZB279" s="145"/>
      <c r="ZC279" s="145"/>
      <c r="ZD279" s="146"/>
      <c r="ZE279" s="1792"/>
      <c r="ZH279" s="85"/>
      <c r="ZI279" s="144"/>
      <c r="ZJ279" s="145"/>
      <c r="ZK279" s="145"/>
      <c r="ZL279" s="146"/>
      <c r="ZM279" s="1792"/>
      <c r="ZP279" s="85"/>
      <c r="ZQ279" s="144"/>
      <c r="ZR279" s="145"/>
      <c r="ZS279" s="145"/>
      <c r="ZT279" s="146"/>
      <c r="ZU279" s="1792"/>
      <c r="ZX279" s="85"/>
      <c r="ZY279" s="144"/>
      <c r="ZZ279" s="145"/>
      <c r="AAA279" s="145"/>
      <c r="AAB279" s="146"/>
      <c r="AAC279" s="1792"/>
      <c r="AAF279" s="85"/>
      <c r="AAG279" s="144"/>
      <c r="AAH279" s="145"/>
      <c r="AAI279" s="145"/>
      <c r="AAJ279" s="146"/>
      <c r="AAK279" s="1792"/>
      <c r="AAN279" s="85"/>
      <c r="AAO279" s="144"/>
      <c r="AAP279" s="145"/>
      <c r="AAQ279" s="2057"/>
      <c r="AAR279" s="1694"/>
      <c r="AAS279" s="1790"/>
      <c r="AAT279" s="1696"/>
      <c r="AAU279" s="1696"/>
      <c r="AAV279" s="1695"/>
      <c r="AAW279" s="1549"/>
      <c r="AAX279" s="1550"/>
      <c r="AAY279" s="1550"/>
      <c r="AAZ279" s="1694"/>
      <c r="ABA279" s="1790"/>
      <c r="ABB279" s="1696"/>
      <c r="ABC279" s="1696"/>
      <c r="ABD279" s="1695"/>
      <c r="ABE279" s="1549"/>
      <c r="ABF279" s="1550"/>
      <c r="ABG279" s="1550"/>
      <c r="ABH279" s="1694"/>
      <c r="ABI279" s="1790"/>
      <c r="ABJ279" s="1696"/>
      <c r="ABK279" s="1696"/>
      <c r="ABL279" s="1695"/>
      <c r="ABM279" s="1549"/>
      <c r="ABN279" s="1550"/>
      <c r="ABO279" s="1550"/>
      <c r="ABP279" s="1694"/>
      <c r="ABQ279" s="1790"/>
      <c r="ABR279" s="1696"/>
      <c r="ABS279" s="1696"/>
      <c r="ABT279" s="1695"/>
      <c r="ABU279" s="1549"/>
      <c r="ABV279" s="1550"/>
      <c r="ABW279" s="1550"/>
      <c r="ABX279" s="1694"/>
      <c r="ABY279" s="1790"/>
      <c r="ABZ279" s="1696"/>
      <c r="ACA279" s="1696"/>
      <c r="ACB279" s="1695"/>
      <c r="ACC279" s="1549"/>
      <c r="ACD279" s="1550"/>
      <c r="ACE279" s="1550"/>
      <c r="ACF279" s="1694"/>
      <c r="ACG279" s="1790"/>
      <c r="ACH279" s="1696"/>
      <c r="ACI279" s="1696"/>
      <c r="ACJ279" s="1695"/>
      <c r="ACK279" s="1549"/>
      <c r="ACL279" s="1550"/>
      <c r="ACM279" s="1550"/>
      <c r="ACN279" s="1694"/>
      <c r="ACO279" s="1790"/>
      <c r="ACP279" s="1696"/>
      <c r="ACQ279" s="1696"/>
      <c r="ACR279" s="1695"/>
      <c r="ACS279" s="1549"/>
      <c r="ACT279" s="1550"/>
      <c r="ACU279" s="1550"/>
      <c r="ACV279" s="1694"/>
      <c r="ACW279" s="1790"/>
      <c r="ACX279" s="1696"/>
      <c r="ACY279" s="1696"/>
      <c r="ACZ279" s="1695"/>
      <c r="ADA279" s="1549"/>
      <c r="ADB279" s="1550"/>
      <c r="ADC279" s="1550"/>
      <c r="ADD279" s="1694"/>
      <c r="ADE279" s="1790"/>
      <c r="ADF279" s="1696"/>
      <c r="ADG279" s="1696"/>
      <c r="ADH279" s="1695"/>
      <c r="ADI279" s="1549"/>
      <c r="ADJ279" s="1550"/>
      <c r="ADK279" s="1550"/>
      <c r="ADL279" s="1694"/>
      <c r="ADM279" s="1790"/>
      <c r="ADN279" s="1696"/>
      <c r="ADO279" s="1696"/>
      <c r="ADP279" s="1695"/>
      <c r="ADQ279" s="1549"/>
      <c r="ADR279" s="1550"/>
      <c r="ADS279" s="1550"/>
      <c r="ADT279" s="1694"/>
      <c r="ADU279" s="1790"/>
      <c r="ADV279" s="1696"/>
      <c r="ADW279" s="1696"/>
      <c r="ADX279" s="1695"/>
      <c r="ADY279" s="1549"/>
      <c r="ADZ279" s="1550"/>
      <c r="AEA279" s="1550"/>
      <c r="AEB279" s="1694"/>
      <c r="AEC279" s="1790"/>
      <c r="AED279" s="1696"/>
      <c r="AEE279" s="1696"/>
      <c r="AEF279" s="1695"/>
      <c r="AEG279" s="1549"/>
      <c r="AEH279" s="1550"/>
      <c r="AEI279" s="1550"/>
      <c r="AEJ279" s="1694"/>
      <c r="AEK279" s="1790"/>
      <c r="AEL279" s="1696"/>
      <c r="AEM279" s="1696"/>
      <c r="AEN279" s="1695"/>
      <c r="AEO279" s="1549"/>
      <c r="AEP279" s="1550"/>
      <c r="AEQ279" s="1550"/>
      <c r="AER279" s="1694"/>
      <c r="AES279" s="1790"/>
      <c r="AET279" s="1696"/>
      <c r="AEU279" s="1696"/>
      <c r="AEV279" s="1695"/>
      <c r="AEW279" s="1549"/>
      <c r="AEX279" s="1550"/>
      <c r="AEY279" s="1550"/>
      <c r="AEZ279" s="1694"/>
      <c r="AFA279" s="1790"/>
      <c r="AFB279" s="1696"/>
      <c r="AFC279" s="1696"/>
      <c r="AFD279" s="1695"/>
      <c r="AFE279" s="1549"/>
      <c r="AFF279" s="1550"/>
      <c r="AFG279" s="1550"/>
      <c r="AFH279" s="1694"/>
      <c r="AFI279" s="1790"/>
      <c r="AFJ279" s="1696"/>
      <c r="AFK279" s="1696"/>
      <c r="AFL279" s="1695"/>
      <c r="AFM279" s="1549"/>
      <c r="AFN279" s="1550"/>
      <c r="AFO279" s="1550"/>
      <c r="AFP279" s="1694"/>
      <c r="AFQ279" s="1790"/>
      <c r="AFR279" s="1696"/>
      <c r="AFS279" s="1696"/>
      <c r="AFT279" s="1695"/>
      <c r="AFU279" s="1549"/>
      <c r="AFV279" s="1550"/>
      <c r="AFW279" s="1550"/>
      <c r="AFX279" s="1694"/>
      <c r="AFY279" s="1790"/>
      <c r="AFZ279" s="1696"/>
      <c r="AGA279" s="1696"/>
      <c r="AGB279" s="1695"/>
      <c r="AGC279" s="1549"/>
      <c r="AGD279" s="1550"/>
      <c r="AGE279" s="1550"/>
      <c r="AGF279" s="1694"/>
      <c r="AGG279" s="1790"/>
      <c r="AGH279" s="1696"/>
      <c r="AGI279" s="1696"/>
      <c r="AGJ279" s="1695"/>
      <c r="AGK279" s="1549"/>
      <c r="AGL279" s="1550"/>
      <c r="AGM279" s="1550"/>
      <c r="AGN279" s="1694"/>
      <c r="AGO279" s="1790"/>
      <c r="AGP279" s="1696"/>
      <c r="AGQ279" s="1696"/>
      <c r="AGR279" s="1695"/>
      <c r="AGS279" s="1549"/>
      <c r="AGT279" s="1550"/>
      <c r="AGU279" s="1550"/>
      <c r="AGV279" s="1694"/>
      <c r="AGW279" s="1790"/>
      <c r="AGX279" s="1696"/>
      <c r="AGY279" s="1696"/>
      <c r="AGZ279" s="1695"/>
      <c r="AHA279" s="1549"/>
      <c r="AHB279" s="1550"/>
      <c r="AHC279" s="1550"/>
      <c r="AHD279" s="1694"/>
      <c r="AHE279" s="1790"/>
      <c r="AHF279" s="1696"/>
      <c r="AHG279" s="1696"/>
      <c r="AHH279" s="1695"/>
      <c r="AHI279" s="1549"/>
      <c r="AHJ279" s="1550"/>
      <c r="AHK279" s="1550"/>
      <c r="AHL279" s="1694"/>
      <c r="AHM279" s="1790"/>
      <c r="AHN279" s="1696"/>
      <c r="AHO279" s="1696"/>
      <c r="AHP279" s="1695"/>
      <c r="AHQ279" s="1549"/>
      <c r="AHR279" s="1550"/>
      <c r="AHS279" s="1550"/>
      <c r="AHT279" s="1694"/>
      <c r="AHU279" s="1790"/>
      <c r="AHV279" s="1696"/>
      <c r="AHW279" s="1696"/>
      <c r="AHX279" s="1695"/>
      <c r="AHY279" s="1549"/>
      <c r="AHZ279" s="1550"/>
      <c r="AIA279" s="1550"/>
      <c r="AIB279" s="1694"/>
      <c r="AIC279" s="1790"/>
      <c r="AID279" s="1696"/>
      <c r="AIE279" s="1696"/>
      <c r="AIF279" s="1695"/>
      <c r="AIG279" s="1549"/>
      <c r="AIH279" s="1550"/>
      <c r="AII279" s="1550"/>
      <c r="AIJ279" s="1694"/>
      <c r="AIK279" s="1790"/>
      <c r="AIL279" s="1696"/>
      <c r="AIM279" s="1696"/>
      <c r="AIN279" s="1695"/>
      <c r="AIO279" s="1549"/>
      <c r="AIP279" s="1550"/>
      <c r="AIQ279" s="1550"/>
      <c r="AIR279" s="1694"/>
      <c r="AIS279" s="1790"/>
      <c r="AIT279" s="1696"/>
      <c r="AIU279" s="1696"/>
      <c r="AIV279" s="1695"/>
      <c r="AIW279" s="1549"/>
      <c r="AIX279" s="1550"/>
      <c r="AIY279" s="1550"/>
      <c r="AIZ279" s="1694"/>
      <c r="AJA279" s="1790"/>
      <c r="AJB279" s="1696"/>
      <c r="AJC279" s="1696"/>
      <c r="AJD279" s="1695"/>
      <c r="AJE279" s="1549"/>
      <c r="AJF279" s="1550"/>
      <c r="AJG279" s="1550"/>
      <c r="AJH279" s="1694"/>
      <c r="AJI279" s="1790"/>
      <c r="AJJ279" s="1696"/>
      <c r="AJK279" s="1696"/>
      <c r="AJL279" s="1695"/>
      <c r="AJM279" s="1549"/>
      <c r="AJN279" s="1550"/>
      <c r="AJO279" s="1550"/>
      <c r="AJP279" s="1694"/>
      <c r="AJQ279" s="1790"/>
      <c r="AJR279" s="1696"/>
      <c r="AJS279" s="1696"/>
      <c r="AJT279" s="1695"/>
      <c r="AJU279" s="1549"/>
      <c r="AJV279" s="1550"/>
      <c r="AJW279" s="1550"/>
      <c r="AJX279" s="1694"/>
      <c r="AJY279" s="1790"/>
      <c r="AJZ279" s="1696"/>
      <c r="AKA279" s="1696"/>
      <c r="AKB279" s="1695"/>
      <c r="AKC279" s="1549"/>
      <c r="AKD279" s="1550"/>
      <c r="AKE279" s="1550"/>
      <c r="AKF279" s="1694"/>
      <c r="AKG279" s="1790"/>
      <c r="AKH279" s="1696"/>
      <c r="AKI279" s="1696"/>
      <c r="AKJ279" s="1695"/>
      <c r="AKK279" s="1549"/>
      <c r="AKL279" s="1550"/>
      <c r="AKM279" s="1550"/>
      <c r="AKN279" s="1694"/>
      <c r="AKO279" s="1790"/>
      <c r="AKP279" s="1696"/>
      <c r="AKQ279" s="1696"/>
      <c r="AKR279" s="1695"/>
      <c r="AKS279" s="1549"/>
      <c r="AKT279" s="1550"/>
      <c r="AKU279" s="1550"/>
      <c r="AKV279" s="1694"/>
      <c r="AKW279" s="1790"/>
      <c r="AKX279" s="1696"/>
      <c r="AKY279" s="1696"/>
      <c r="AKZ279" s="1695"/>
      <c r="ALA279" s="1549"/>
      <c r="ALB279" s="1550"/>
      <c r="ALC279" s="1550"/>
      <c r="ALD279" s="1694"/>
      <c r="ALE279" s="1790"/>
      <c r="ALF279" s="1696"/>
      <c r="ALG279" s="1696"/>
      <c r="ALH279" s="1695"/>
      <c r="ALI279" s="1549"/>
      <c r="ALJ279" s="1550"/>
      <c r="ALK279" s="1550"/>
      <c r="ALL279" s="1694"/>
      <c r="ALM279" s="1790"/>
      <c r="ALN279" s="1696"/>
      <c r="ALO279" s="1696"/>
      <c r="ALP279" s="1695"/>
      <c r="ALQ279" s="1549"/>
      <c r="ALR279" s="1550"/>
      <c r="ALS279" s="1550"/>
      <c r="ALT279" s="1694"/>
      <c r="ALU279" s="1790"/>
      <c r="ALV279" s="1696"/>
      <c r="ALW279" s="1696"/>
      <c r="ALX279" s="1695"/>
      <c r="ALY279" s="1549"/>
      <c r="ALZ279" s="1550"/>
      <c r="AMA279" s="1550"/>
      <c r="AMB279" s="1694"/>
      <c r="AMC279" s="1790"/>
      <c r="AMD279" s="1696"/>
      <c r="AME279" s="1696"/>
      <c r="AMF279" s="1695"/>
      <c r="AMG279" s="1549"/>
      <c r="AMH279" s="1550"/>
      <c r="AMI279" s="1550"/>
      <c r="AMJ279" s="1703"/>
    </row>
    <row r="280" spans="1:1024" s="72" customFormat="1" ht="45.75" customHeight="1">
      <c r="A280" s="1694">
        <v>5100000010</v>
      </c>
      <c r="B280" s="1696" t="s">
        <v>4238</v>
      </c>
      <c r="C280" s="1696" t="s">
        <v>4033</v>
      </c>
      <c r="D280" s="1696" t="s">
        <v>4229</v>
      </c>
      <c r="E280" s="1695">
        <v>6</v>
      </c>
      <c r="F280" s="1549">
        <v>8.2799999999999994</v>
      </c>
      <c r="G280" s="1536">
        <f>F280*$I$2</f>
        <v>0</v>
      </c>
      <c r="H280" s="1536">
        <f>G280-G280*($I$1)</f>
        <v>0</v>
      </c>
      <c r="I280"/>
      <c r="L280" s="85"/>
      <c r="M280" s="85"/>
      <c r="N280" s="144"/>
      <c r="O280" s="145"/>
      <c r="P280" s="145"/>
      <c r="Q280" s="146"/>
      <c r="T280" s="85"/>
      <c r="U280" s="144"/>
      <c r="V280" s="145"/>
      <c r="W280" s="145"/>
      <c r="X280" s="146"/>
      <c r="Y280" s="1792"/>
      <c r="AB280" s="85"/>
      <c r="AC280" s="144"/>
      <c r="AD280" s="145"/>
      <c r="AE280" s="145"/>
      <c r="AF280" s="146"/>
      <c r="AG280" s="1792"/>
      <c r="AJ280" s="85"/>
      <c r="AK280" s="144"/>
      <c r="AL280" s="145"/>
      <c r="AM280" s="145"/>
      <c r="AN280" s="146"/>
      <c r="AO280" s="1792"/>
      <c r="AR280" s="85"/>
      <c r="AS280" s="144"/>
      <c r="AT280" s="145"/>
      <c r="AU280" s="145"/>
      <c r="AV280" s="146"/>
      <c r="AW280" s="1792"/>
      <c r="AZ280" s="85"/>
      <c r="BA280" s="144"/>
      <c r="BB280" s="145"/>
      <c r="BC280" s="145"/>
      <c r="BD280" s="146"/>
      <c r="BE280" s="1792"/>
      <c r="BH280" s="85"/>
      <c r="BI280" s="144"/>
      <c r="BJ280" s="145"/>
      <c r="BK280" s="145"/>
      <c r="BL280" s="146"/>
      <c r="BM280" s="1792"/>
      <c r="BP280" s="85"/>
      <c r="BQ280" s="144"/>
      <c r="BR280" s="145"/>
      <c r="BS280" s="145"/>
      <c r="BT280" s="146"/>
      <c r="BU280" s="1792"/>
      <c r="BX280" s="85"/>
      <c r="BY280" s="144"/>
      <c r="BZ280" s="145"/>
      <c r="CA280" s="145"/>
      <c r="CB280" s="146"/>
      <c r="CC280" s="1792"/>
      <c r="CF280" s="85"/>
      <c r="CG280" s="144"/>
      <c r="CH280" s="145"/>
      <c r="CI280" s="145"/>
      <c r="CJ280" s="146"/>
      <c r="CK280" s="1792"/>
      <c r="CN280" s="85"/>
      <c r="CO280" s="144"/>
      <c r="CP280" s="145"/>
      <c r="CQ280" s="145"/>
      <c r="CR280" s="146"/>
      <c r="CS280" s="1792"/>
      <c r="CV280" s="85"/>
      <c r="CW280" s="144"/>
      <c r="CX280" s="145"/>
      <c r="CY280" s="145"/>
      <c r="CZ280" s="146"/>
      <c r="DA280" s="1792"/>
      <c r="DD280" s="85"/>
      <c r="DE280" s="144"/>
      <c r="DF280" s="145"/>
      <c r="DG280" s="145"/>
      <c r="DH280" s="146"/>
      <c r="DI280" s="1792"/>
      <c r="DL280" s="85"/>
      <c r="DM280" s="144"/>
      <c r="DN280" s="145"/>
      <c r="DO280" s="145"/>
      <c r="DP280" s="146"/>
      <c r="DQ280" s="1792"/>
      <c r="DT280" s="85"/>
      <c r="DU280" s="144"/>
      <c r="DV280" s="145"/>
      <c r="DW280" s="145"/>
      <c r="DX280" s="146"/>
      <c r="DY280" s="1792"/>
      <c r="EB280" s="85"/>
      <c r="EC280" s="144"/>
      <c r="ED280" s="145"/>
      <c r="EE280" s="145"/>
      <c r="EF280" s="146"/>
      <c r="EG280" s="1792"/>
      <c r="EJ280" s="85"/>
      <c r="EK280" s="144"/>
      <c r="EL280" s="145"/>
      <c r="EM280" s="145"/>
      <c r="EN280" s="146"/>
      <c r="EO280" s="1792"/>
      <c r="ER280" s="85"/>
      <c r="ES280" s="144"/>
      <c r="ET280" s="145"/>
      <c r="EU280" s="145"/>
      <c r="EV280" s="146"/>
      <c r="EW280" s="1792"/>
      <c r="EZ280" s="85"/>
      <c r="FA280" s="144"/>
      <c r="FB280" s="145"/>
      <c r="FC280" s="145"/>
      <c r="FD280" s="146"/>
      <c r="FE280" s="1792"/>
      <c r="FH280" s="85"/>
      <c r="FI280" s="144"/>
      <c r="FJ280" s="145"/>
      <c r="FK280" s="145"/>
      <c r="FL280" s="146"/>
      <c r="FM280" s="1792"/>
      <c r="FP280" s="85"/>
      <c r="FQ280" s="144"/>
      <c r="FR280" s="145"/>
      <c r="FS280" s="145"/>
      <c r="FT280" s="146"/>
      <c r="FU280" s="1792"/>
      <c r="FX280" s="85"/>
      <c r="FY280" s="144"/>
      <c r="FZ280" s="145"/>
      <c r="GA280" s="145"/>
      <c r="GB280" s="146"/>
      <c r="GC280" s="1792"/>
      <c r="GF280" s="85"/>
      <c r="GG280" s="144"/>
      <c r="GH280" s="145"/>
      <c r="GI280" s="145"/>
      <c r="GJ280" s="146"/>
      <c r="GK280" s="1792"/>
      <c r="GN280" s="85"/>
      <c r="GO280" s="144"/>
      <c r="GP280" s="145"/>
      <c r="GQ280" s="145"/>
      <c r="GR280" s="146"/>
      <c r="GS280" s="1792"/>
      <c r="GV280" s="85"/>
      <c r="GW280" s="144"/>
      <c r="GX280" s="145"/>
      <c r="GY280" s="145"/>
      <c r="GZ280" s="146"/>
      <c r="HA280" s="1792"/>
      <c r="HD280" s="85"/>
      <c r="HE280" s="144"/>
      <c r="HF280" s="145"/>
      <c r="HG280" s="145"/>
      <c r="HH280" s="146"/>
      <c r="HI280" s="1792"/>
      <c r="HL280" s="85"/>
      <c r="HM280" s="144"/>
      <c r="HN280" s="145"/>
      <c r="HO280" s="145"/>
      <c r="HP280" s="146"/>
      <c r="HQ280" s="1792"/>
      <c r="HT280" s="85"/>
      <c r="HU280" s="144"/>
      <c r="HV280" s="145"/>
      <c r="HW280" s="145"/>
      <c r="HX280" s="146"/>
      <c r="HY280" s="1792"/>
      <c r="IB280" s="85"/>
      <c r="IC280" s="144"/>
      <c r="ID280" s="145"/>
      <c r="IE280" s="145"/>
      <c r="IF280" s="146"/>
      <c r="IG280" s="1792"/>
      <c r="IJ280" s="85"/>
      <c r="IK280" s="144"/>
      <c r="IL280" s="145"/>
      <c r="IM280" s="145"/>
      <c r="IN280" s="146"/>
      <c r="IO280" s="1792"/>
      <c r="IR280" s="85"/>
      <c r="IS280" s="144"/>
      <c r="IT280" s="145"/>
      <c r="IU280" s="145"/>
      <c r="IV280" s="146"/>
      <c r="IW280" s="1792"/>
      <c r="IZ280" s="85"/>
      <c r="JA280" s="144"/>
      <c r="JB280" s="145"/>
      <c r="JC280" s="145"/>
      <c r="JD280" s="146"/>
      <c r="JE280" s="1792"/>
      <c r="JH280" s="85"/>
      <c r="JI280" s="144"/>
      <c r="JJ280" s="145"/>
      <c r="JK280" s="145"/>
      <c r="JL280" s="146"/>
      <c r="JM280" s="1792"/>
      <c r="JP280" s="85"/>
      <c r="JQ280" s="144"/>
      <c r="JR280" s="145"/>
      <c r="JS280" s="145"/>
      <c r="JT280" s="146"/>
      <c r="JU280" s="1792"/>
      <c r="JX280" s="85"/>
      <c r="JY280" s="144"/>
      <c r="JZ280" s="145"/>
      <c r="KA280" s="145"/>
      <c r="KB280" s="146"/>
      <c r="KC280" s="1792"/>
      <c r="KF280" s="85"/>
      <c r="KG280" s="144"/>
      <c r="KH280" s="145"/>
      <c r="KI280" s="145"/>
      <c r="KJ280" s="146"/>
      <c r="KK280" s="1792"/>
      <c r="KN280" s="85"/>
      <c r="KO280" s="144"/>
      <c r="KP280" s="145"/>
      <c r="KQ280" s="145"/>
      <c r="KR280" s="146"/>
      <c r="KS280" s="1792"/>
      <c r="KV280" s="85"/>
      <c r="KW280" s="144"/>
      <c r="KX280" s="145"/>
      <c r="KY280" s="145"/>
      <c r="KZ280" s="146"/>
      <c r="LA280" s="1792"/>
      <c r="LD280" s="85"/>
      <c r="LE280" s="144"/>
      <c r="LF280" s="145"/>
      <c r="LG280" s="145"/>
      <c r="LH280" s="146"/>
      <c r="LI280" s="1792"/>
      <c r="LL280" s="85"/>
      <c r="LM280" s="144"/>
      <c r="LN280" s="145"/>
      <c r="LO280" s="145"/>
      <c r="LP280" s="146"/>
      <c r="LQ280" s="1792"/>
      <c r="LT280" s="85"/>
      <c r="LU280" s="144"/>
      <c r="LV280" s="145"/>
      <c r="LW280" s="145"/>
      <c r="LX280" s="146"/>
      <c r="LY280" s="1792"/>
      <c r="MB280" s="85"/>
      <c r="MC280" s="144"/>
      <c r="MD280" s="145"/>
      <c r="ME280" s="145"/>
      <c r="MF280" s="146"/>
      <c r="MG280" s="1792"/>
      <c r="MJ280" s="85"/>
      <c r="MK280" s="144"/>
      <c r="ML280" s="145"/>
      <c r="MM280" s="145"/>
      <c r="MN280" s="146"/>
      <c r="MO280" s="1792"/>
      <c r="MR280" s="85"/>
      <c r="MS280" s="144"/>
      <c r="MT280" s="145"/>
      <c r="MU280" s="145"/>
      <c r="MV280" s="146"/>
      <c r="MW280" s="1792"/>
      <c r="MZ280" s="85"/>
      <c r="NA280" s="144"/>
      <c r="NB280" s="145"/>
      <c r="NC280" s="145"/>
      <c r="ND280" s="146"/>
      <c r="NE280" s="1792"/>
      <c r="NH280" s="85"/>
      <c r="NI280" s="144"/>
      <c r="NJ280" s="145"/>
      <c r="NK280" s="145"/>
      <c r="NL280" s="146"/>
      <c r="NM280" s="1792"/>
      <c r="NP280" s="85"/>
      <c r="NQ280" s="144"/>
      <c r="NR280" s="145"/>
      <c r="NS280" s="145"/>
      <c r="NT280" s="146"/>
      <c r="NU280" s="1792"/>
      <c r="NX280" s="85"/>
      <c r="NY280" s="144"/>
      <c r="NZ280" s="145"/>
      <c r="OA280" s="145"/>
      <c r="OB280" s="146"/>
      <c r="OC280" s="1792"/>
      <c r="OF280" s="85"/>
      <c r="OG280" s="144"/>
      <c r="OH280" s="145"/>
      <c r="OI280" s="145"/>
      <c r="OJ280" s="146"/>
      <c r="OK280" s="1792"/>
      <c r="ON280" s="85"/>
      <c r="OO280" s="144"/>
      <c r="OP280" s="145"/>
      <c r="OQ280" s="145"/>
      <c r="OR280" s="146"/>
      <c r="OS280" s="1792"/>
      <c r="OV280" s="85"/>
      <c r="OW280" s="144"/>
      <c r="OX280" s="145"/>
      <c r="OY280" s="145"/>
      <c r="OZ280" s="146"/>
      <c r="PA280" s="1792"/>
      <c r="PD280" s="85"/>
      <c r="PE280" s="144"/>
      <c r="PF280" s="145"/>
      <c r="PG280" s="145"/>
      <c r="PH280" s="146"/>
      <c r="PI280" s="1792"/>
      <c r="PL280" s="85"/>
      <c r="PM280" s="144"/>
      <c r="PN280" s="145"/>
      <c r="PO280" s="145"/>
      <c r="PP280" s="146"/>
      <c r="PQ280" s="1792"/>
      <c r="PT280" s="85"/>
      <c r="PU280" s="144"/>
      <c r="PV280" s="145"/>
      <c r="PW280" s="145"/>
      <c r="PX280" s="146"/>
      <c r="PY280" s="1792"/>
      <c r="QB280" s="85"/>
      <c r="QC280" s="144"/>
      <c r="QD280" s="145"/>
      <c r="QE280" s="145"/>
      <c r="QF280" s="146"/>
      <c r="QG280" s="1792"/>
      <c r="QJ280" s="85"/>
      <c r="QK280" s="144"/>
      <c r="QL280" s="145"/>
      <c r="QM280" s="145"/>
      <c r="QN280" s="146"/>
      <c r="QO280" s="1792"/>
      <c r="QR280" s="85"/>
      <c r="QS280" s="144"/>
      <c r="QT280" s="145"/>
      <c r="QU280" s="145"/>
      <c r="QV280" s="146"/>
      <c r="QW280" s="1792"/>
      <c r="QZ280" s="85"/>
      <c r="RA280" s="144"/>
      <c r="RB280" s="145"/>
      <c r="RC280" s="145"/>
      <c r="RD280" s="146"/>
      <c r="RE280" s="1792"/>
      <c r="RH280" s="85"/>
      <c r="RI280" s="144"/>
      <c r="RJ280" s="145"/>
      <c r="RK280" s="145"/>
      <c r="RL280" s="146"/>
      <c r="RM280" s="1792"/>
      <c r="RP280" s="85"/>
      <c r="RQ280" s="144"/>
      <c r="RR280" s="145"/>
      <c r="RS280" s="145"/>
      <c r="RT280" s="146"/>
      <c r="RU280" s="1792"/>
      <c r="RX280" s="85"/>
      <c r="RY280" s="144"/>
      <c r="RZ280" s="145"/>
      <c r="SA280" s="145"/>
      <c r="SB280" s="146"/>
      <c r="SC280" s="1792"/>
      <c r="SF280" s="85"/>
      <c r="SG280" s="144"/>
      <c r="SH280" s="145"/>
      <c r="SI280" s="145"/>
      <c r="SJ280" s="146"/>
      <c r="SK280" s="1792"/>
      <c r="SN280" s="85"/>
      <c r="SO280" s="144"/>
      <c r="SP280" s="145"/>
      <c r="SQ280" s="145"/>
      <c r="SR280" s="146"/>
      <c r="SS280" s="1792"/>
      <c r="SV280" s="85"/>
      <c r="SW280" s="144"/>
      <c r="SX280" s="145"/>
      <c r="SY280" s="145"/>
      <c r="SZ280" s="146"/>
      <c r="TA280" s="1792"/>
      <c r="TD280" s="85"/>
      <c r="TE280" s="144"/>
      <c r="TF280" s="145"/>
      <c r="TG280" s="145"/>
      <c r="TH280" s="146"/>
      <c r="TI280" s="1792"/>
      <c r="TL280" s="85"/>
      <c r="TM280" s="144"/>
      <c r="TN280" s="145"/>
      <c r="TO280" s="145"/>
      <c r="TP280" s="146"/>
      <c r="TQ280" s="1792"/>
      <c r="TT280" s="85"/>
      <c r="TU280" s="144"/>
      <c r="TV280" s="145"/>
      <c r="TW280" s="145"/>
      <c r="TX280" s="146"/>
      <c r="TY280" s="1792"/>
      <c r="UB280" s="85"/>
      <c r="UC280" s="144"/>
      <c r="UD280" s="145"/>
      <c r="UE280" s="145"/>
      <c r="UF280" s="146"/>
      <c r="UG280" s="1792"/>
      <c r="UJ280" s="85"/>
      <c r="UK280" s="144"/>
      <c r="UL280" s="145"/>
      <c r="UM280" s="145"/>
      <c r="UN280" s="146"/>
      <c r="UO280" s="1792"/>
      <c r="UR280" s="85"/>
      <c r="US280" s="144"/>
      <c r="UT280" s="145"/>
      <c r="UU280" s="145"/>
      <c r="UV280" s="146"/>
      <c r="UW280" s="1792"/>
      <c r="UZ280" s="85"/>
      <c r="VA280" s="144"/>
      <c r="VB280" s="145"/>
      <c r="VC280" s="145"/>
      <c r="VD280" s="146"/>
      <c r="VE280" s="1792"/>
      <c r="VH280" s="85"/>
      <c r="VI280" s="144"/>
      <c r="VJ280" s="145"/>
      <c r="VK280" s="145"/>
      <c r="VL280" s="146"/>
      <c r="VM280" s="1792"/>
      <c r="VP280" s="85"/>
      <c r="VQ280" s="144"/>
      <c r="VR280" s="145"/>
      <c r="VS280" s="145"/>
      <c r="VT280" s="146"/>
      <c r="VU280" s="1792"/>
      <c r="VX280" s="85"/>
      <c r="VY280" s="144"/>
      <c r="VZ280" s="145"/>
      <c r="WA280" s="145"/>
      <c r="WB280" s="146"/>
      <c r="WC280" s="1792"/>
      <c r="WF280" s="85"/>
      <c r="WG280" s="144"/>
      <c r="WH280" s="145"/>
      <c r="WI280" s="145"/>
      <c r="WJ280" s="146"/>
      <c r="WK280" s="1792"/>
      <c r="WN280" s="85"/>
      <c r="WO280" s="144"/>
      <c r="WP280" s="145"/>
      <c r="WQ280" s="145"/>
      <c r="WR280" s="146"/>
      <c r="WS280" s="1792"/>
      <c r="WV280" s="85"/>
      <c r="WW280" s="144"/>
      <c r="WX280" s="145"/>
      <c r="WY280" s="145"/>
      <c r="WZ280" s="146"/>
      <c r="XA280" s="1792"/>
      <c r="XD280" s="85"/>
      <c r="XE280" s="144"/>
      <c r="XF280" s="145"/>
      <c r="XG280" s="145"/>
      <c r="XH280" s="146"/>
      <c r="XI280" s="1792"/>
      <c r="XL280" s="85"/>
      <c r="XM280" s="144"/>
      <c r="XN280" s="145"/>
      <c r="XO280" s="145"/>
      <c r="XP280" s="146"/>
      <c r="XQ280" s="1792"/>
      <c r="XT280" s="85"/>
      <c r="XU280" s="144"/>
      <c r="XV280" s="145"/>
      <c r="XW280" s="145"/>
      <c r="XX280" s="146"/>
      <c r="XY280" s="1792"/>
      <c r="YB280" s="85"/>
      <c r="YC280" s="144"/>
      <c r="YD280" s="145"/>
      <c r="YE280" s="145"/>
      <c r="YF280" s="146"/>
      <c r="YG280" s="1792"/>
      <c r="YJ280" s="85"/>
      <c r="YK280" s="144"/>
      <c r="YL280" s="145"/>
      <c r="YM280" s="145"/>
      <c r="YN280" s="146"/>
      <c r="YO280" s="1792"/>
      <c r="YR280" s="85"/>
      <c r="YS280" s="144"/>
      <c r="YT280" s="145"/>
      <c r="YU280" s="145"/>
      <c r="YV280" s="146"/>
      <c r="YW280" s="1792"/>
      <c r="YZ280" s="85"/>
      <c r="ZA280" s="144"/>
      <c r="ZB280" s="145"/>
      <c r="ZC280" s="145"/>
      <c r="ZD280" s="146"/>
      <c r="ZE280" s="1792"/>
      <c r="ZH280" s="85"/>
      <c r="ZI280" s="144"/>
      <c r="ZJ280" s="145"/>
      <c r="ZK280" s="145"/>
      <c r="ZL280" s="146"/>
      <c r="ZM280" s="1792"/>
      <c r="ZP280" s="85"/>
      <c r="ZQ280" s="144"/>
      <c r="ZR280" s="145"/>
      <c r="ZS280" s="145"/>
      <c r="ZT280" s="146"/>
      <c r="ZU280" s="1792"/>
      <c r="ZX280" s="85"/>
      <c r="ZY280" s="144"/>
      <c r="ZZ280" s="145"/>
      <c r="AAA280" s="145"/>
      <c r="AAB280" s="146"/>
      <c r="AAC280" s="1792"/>
      <c r="AAF280" s="85"/>
      <c r="AAG280" s="144"/>
      <c r="AAH280" s="145"/>
      <c r="AAI280" s="145"/>
      <c r="AAJ280" s="146"/>
      <c r="AAK280" s="1792"/>
      <c r="AAN280" s="85"/>
      <c r="AAO280" s="144"/>
      <c r="AAP280" s="145"/>
      <c r="AAQ280" s="2057"/>
      <c r="AAR280" s="1694"/>
      <c r="AAS280" s="1790"/>
      <c r="AAT280" s="1696"/>
      <c r="AAU280" s="1696"/>
      <c r="AAV280" s="1695"/>
      <c r="AAW280" s="1549"/>
      <c r="AAX280" s="1550"/>
      <c r="AAY280" s="1550"/>
      <c r="AAZ280" s="1694"/>
      <c r="ABA280" s="1790"/>
      <c r="ABB280" s="1696"/>
      <c r="ABC280" s="1696"/>
      <c r="ABD280" s="1695"/>
      <c r="ABE280" s="1549"/>
      <c r="ABF280" s="1550"/>
      <c r="ABG280" s="1550"/>
      <c r="ABH280" s="1694"/>
      <c r="ABI280" s="1790"/>
      <c r="ABJ280" s="1696"/>
      <c r="ABK280" s="1696"/>
      <c r="ABL280" s="1695"/>
      <c r="ABM280" s="1549"/>
      <c r="ABN280" s="1550"/>
      <c r="ABO280" s="1550"/>
      <c r="ABP280" s="1694"/>
      <c r="ABQ280" s="1790"/>
      <c r="ABR280" s="1696"/>
      <c r="ABS280" s="1696"/>
      <c r="ABT280" s="1695"/>
      <c r="ABU280" s="1549"/>
      <c r="ABV280" s="1550"/>
      <c r="ABW280" s="1550"/>
      <c r="ABX280" s="1694"/>
      <c r="ABY280" s="1790"/>
      <c r="ABZ280" s="1696"/>
      <c r="ACA280" s="1696"/>
      <c r="ACB280" s="1695"/>
      <c r="ACC280" s="1549"/>
      <c r="ACD280" s="1550"/>
      <c r="ACE280" s="1550"/>
      <c r="ACF280" s="1694"/>
      <c r="ACG280" s="1790"/>
      <c r="ACH280" s="1696"/>
      <c r="ACI280" s="1696"/>
      <c r="ACJ280" s="1695"/>
      <c r="ACK280" s="1549"/>
      <c r="ACL280" s="1550"/>
      <c r="ACM280" s="1550"/>
      <c r="ACN280" s="1694"/>
      <c r="ACO280" s="1790"/>
      <c r="ACP280" s="1696"/>
      <c r="ACQ280" s="1696"/>
      <c r="ACR280" s="1695"/>
      <c r="ACS280" s="1549"/>
      <c r="ACT280" s="1550"/>
      <c r="ACU280" s="1550"/>
      <c r="ACV280" s="1694"/>
      <c r="ACW280" s="1790"/>
      <c r="ACX280" s="1696"/>
      <c r="ACY280" s="1696"/>
      <c r="ACZ280" s="1695"/>
      <c r="ADA280" s="1549"/>
      <c r="ADB280" s="1550"/>
      <c r="ADC280" s="1550"/>
      <c r="ADD280" s="1694"/>
      <c r="ADE280" s="1790"/>
      <c r="ADF280" s="1696"/>
      <c r="ADG280" s="1696"/>
      <c r="ADH280" s="1695"/>
      <c r="ADI280" s="1549"/>
      <c r="ADJ280" s="1550"/>
      <c r="ADK280" s="1550"/>
      <c r="ADL280" s="1694"/>
      <c r="ADM280" s="1790"/>
      <c r="ADN280" s="1696"/>
      <c r="ADO280" s="1696"/>
      <c r="ADP280" s="1695"/>
      <c r="ADQ280" s="1549"/>
      <c r="ADR280" s="1550"/>
      <c r="ADS280" s="1550"/>
      <c r="ADT280" s="1694"/>
      <c r="ADU280" s="1790"/>
      <c r="ADV280" s="1696"/>
      <c r="ADW280" s="1696"/>
      <c r="ADX280" s="1695"/>
      <c r="ADY280" s="1549"/>
      <c r="ADZ280" s="1550"/>
      <c r="AEA280" s="1550"/>
      <c r="AEB280" s="1694"/>
      <c r="AEC280" s="1790"/>
      <c r="AED280" s="1696"/>
      <c r="AEE280" s="1696"/>
      <c r="AEF280" s="1695"/>
      <c r="AEG280" s="1549"/>
      <c r="AEH280" s="1550"/>
      <c r="AEI280" s="1550"/>
      <c r="AEJ280" s="1694"/>
      <c r="AEK280" s="1790"/>
      <c r="AEL280" s="1696"/>
      <c r="AEM280" s="1696"/>
      <c r="AEN280" s="1695"/>
      <c r="AEO280" s="1549"/>
      <c r="AEP280" s="1550"/>
      <c r="AEQ280" s="1550"/>
      <c r="AER280" s="1694"/>
      <c r="AES280" s="1790"/>
      <c r="AET280" s="1696"/>
      <c r="AEU280" s="1696"/>
      <c r="AEV280" s="1695"/>
      <c r="AEW280" s="1549"/>
      <c r="AEX280" s="1550"/>
      <c r="AEY280" s="1550"/>
      <c r="AEZ280" s="1694"/>
      <c r="AFA280" s="1790"/>
      <c r="AFB280" s="1696"/>
      <c r="AFC280" s="1696"/>
      <c r="AFD280" s="1695"/>
      <c r="AFE280" s="1549"/>
      <c r="AFF280" s="1550"/>
      <c r="AFG280" s="1550"/>
      <c r="AFH280" s="1694"/>
      <c r="AFI280" s="1790"/>
      <c r="AFJ280" s="1696"/>
      <c r="AFK280" s="1696"/>
      <c r="AFL280" s="1695"/>
      <c r="AFM280" s="1549"/>
      <c r="AFN280" s="1550"/>
      <c r="AFO280" s="1550"/>
      <c r="AFP280" s="1694"/>
      <c r="AFQ280" s="1790"/>
      <c r="AFR280" s="1696"/>
      <c r="AFS280" s="1696"/>
      <c r="AFT280" s="1695"/>
      <c r="AFU280" s="1549"/>
      <c r="AFV280" s="1550"/>
      <c r="AFW280" s="1550"/>
      <c r="AFX280" s="1694"/>
      <c r="AFY280" s="1790"/>
      <c r="AFZ280" s="1696"/>
      <c r="AGA280" s="1696"/>
      <c r="AGB280" s="1695"/>
      <c r="AGC280" s="1549"/>
      <c r="AGD280" s="1550"/>
      <c r="AGE280" s="1550"/>
      <c r="AGF280" s="1694"/>
      <c r="AGG280" s="1790"/>
      <c r="AGH280" s="1696"/>
      <c r="AGI280" s="1696"/>
      <c r="AGJ280" s="1695"/>
      <c r="AGK280" s="1549"/>
      <c r="AGL280" s="1550"/>
      <c r="AGM280" s="1550"/>
      <c r="AGN280" s="1694"/>
      <c r="AGO280" s="1790"/>
      <c r="AGP280" s="1696"/>
      <c r="AGQ280" s="1696"/>
      <c r="AGR280" s="1695"/>
      <c r="AGS280" s="1549"/>
      <c r="AGT280" s="1550"/>
      <c r="AGU280" s="1550"/>
      <c r="AGV280" s="1694"/>
      <c r="AGW280" s="1790"/>
      <c r="AGX280" s="1696"/>
      <c r="AGY280" s="1696"/>
      <c r="AGZ280" s="1695"/>
      <c r="AHA280" s="1549"/>
      <c r="AHB280" s="1550"/>
      <c r="AHC280" s="1550"/>
      <c r="AHD280" s="1694"/>
      <c r="AHE280" s="1790"/>
      <c r="AHF280" s="1696"/>
      <c r="AHG280" s="1696"/>
      <c r="AHH280" s="1695"/>
      <c r="AHI280" s="1549"/>
      <c r="AHJ280" s="1550"/>
      <c r="AHK280" s="1550"/>
      <c r="AHL280" s="1694"/>
      <c r="AHM280" s="1790"/>
      <c r="AHN280" s="1696"/>
      <c r="AHO280" s="1696"/>
      <c r="AHP280" s="1695"/>
      <c r="AHQ280" s="1549"/>
      <c r="AHR280" s="1550"/>
      <c r="AHS280" s="1550"/>
      <c r="AHT280" s="1694"/>
      <c r="AHU280" s="1790"/>
      <c r="AHV280" s="1696"/>
      <c r="AHW280" s="1696"/>
      <c r="AHX280" s="1695"/>
      <c r="AHY280" s="1549"/>
      <c r="AHZ280" s="1550"/>
      <c r="AIA280" s="1550"/>
      <c r="AIB280" s="1694"/>
      <c r="AIC280" s="1790"/>
      <c r="AID280" s="1696"/>
      <c r="AIE280" s="1696"/>
      <c r="AIF280" s="1695"/>
      <c r="AIG280" s="1549"/>
      <c r="AIH280" s="1550"/>
      <c r="AII280" s="1550"/>
      <c r="AIJ280" s="1694"/>
      <c r="AIK280" s="1790"/>
      <c r="AIL280" s="1696"/>
      <c r="AIM280" s="1696"/>
      <c r="AIN280" s="1695"/>
      <c r="AIO280" s="1549"/>
      <c r="AIP280" s="1550"/>
      <c r="AIQ280" s="1550"/>
      <c r="AIR280" s="1694"/>
      <c r="AIS280" s="1790"/>
      <c r="AIT280" s="1696"/>
      <c r="AIU280" s="1696"/>
      <c r="AIV280" s="1695"/>
      <c r="AIW280" s="1549"/>
      <c r="AIX280" s="1550"/>
      <c r="AIY280" s="1550"/>
      <c r="AIZ280" s="1694"/>
      <c r="AJA280" s="1790"/>
      <c r="AJB280" s="1696"/>
      <c r="AJC280" s="1696"/>
      <c r="AJD280" s="1695"/>
      <c r="AJE280" s="1549"/>
      <c r="AJF280" s="1550"/>
      <c r="AJG280" s="1550"/>
      <c r="AJH280" s="1694"/>
      <c r="AJI280" s="1790"/>
      <c r="AJJ280" s="1696"/>
      <c r="AJK280" s="1696"/>
      <c r="AJL280" s="1695"/>
      <c r="AJM280" s="1549"/>
      <c r="AJN280" s="1550"/>
      <c r="AJO280" s="1550"/>
      <c r="AJP280" s="1694"/>
      <c r="AJQ280" s="1790"/>
      <c r="AJR280" s="1696"/>
      <c r="AJS280" s="1696"/>
      <c r="AJT280" s="1695"/>
      <c r="AJU280" s="1549"/>
      <c r="AJV280" s="1550"/>
      <c r="AJW280" s="1550"/>
      <c r="AJX280" s="1694"/>
      <c r="AJY280" s="1790"/>
      <c r="AJZ280" s="1696"/>
      <c r="AKA280" s="1696"/>
      <c r="AKB280" s="1695"/>
      <c r="AKC280" s="1549"/>
      <c r="AKD280" s="1550"/>
      <c r="AKE280" s="1550"/>
      <c r="AKF280" s="1694"/>
      <c r="AKG280" s="1790"/>
      <c r="AKH280" s="1696"/>
      <c r="AKI280" s="1696"/>
      <c r="AKJ280" s="1695"/>
      <c r="AKK280" s="1549"/>
      <c r="AKL280" s="1550"/>
      <c r="AKM280" s="1550"/>
      <c r="AKN280" s="1694"/>
      <c r="AKO280" s="1790"/>
      <c r="AKP280" s="1696"/>
      <c r="AKQ280" s="1696"/>
      <c r="AKR280" s="1695"/>
      <c r="AKS280" s="1549"/>
      <c r="AKT280" s="1550"/>
      <c r="AKU280" s="1550"/>
      <c r="AKV280" s="1694"/>
      <c r="AKW280" s="1790"/>
      <c r="AKX280" s="1696"/>
      <c r="AKY280" s="1696"/>
      <c r="AKZ280" s="1695"/>
      <c r="ALA280" s="1549"/>
      <c r="ALB280" s="1550"/>
      <c r="ALC280" s="1550"/>
      <c r="ALD280" s="1694"/>
      <c r="ALE280" s="1790"/>
      <c r="ALF280" s="1696"/>
      <c r="ALG280" s="1696"/>
      <c r="ALH280" s="1695"/>
      <c r="ALI280" s="1549"/>
      <c r="ALJ280" s="1550"/>
      <c r="ALK280" s="1550"/>
      <c r="ALL280" s="1694"/>
      <c r="ALM280" s="1790"/>
      <c r="ALN280" s="1696"/>
      <c r="ALO280" s="1696"/>
      <c r="ALP280" s="1695"/>
      <c r="ALQ280" s="1549"/>
      <c r="ALR280" s="1550"/>
      <c r="ALS280" s="1550"/>
      <c r="ALT280" s="1694"/>
      <c r="ALU280" s="1790"/>
      <c r="ALV280" s="1696"/>
      <c r="ALW280" s="1696"/>
      <c r="ALX280" s="1695"/>
      <c r="ALY280" s="1549"/>
      <c r="ALZ280" s="1550"/>
      <c r="AMA280" s="1550"/>
      <c r="AMB280" s="1694"/>
      <c r="AMC280" s="1790"/>
      <c r="AMD280" s="1696"/>
      <c r="AME280" s="1696"/>
      <c r="AMF280" s="1695"/>
      <c r="AMG280" s="1549"/>
      <c r="AMH280" s="1550"/>
      <c r="AMI280" s="1550"/>
      <c r="AMJ280" s="1703"/>
    </row>
    <row r="281" spans="1:1024" s="72" customFormat="1" ht="15" customHeight="1">
      <c r="A281" s="1694">
        <v>5100700001</v>
      </c>
      <c r="B281" s="1790" t="s">
        <v>4239</v>
      </c>
      <c r="C281" s="1696" t="s">
        <v>4024</v>
      </c>
      <c r="D281" s="1696" t="s">
        <v>4229</v>
      </c>
      <c r="E281" s="1695">
        <v>6</v>
      </c>
      <c r="F281" s="1549">
        <v>6.6</v>
      </c>
      <c r="G281" s="1536">
        <f>F281*$I$2</f>
        <v>0</v>
      </c>
      <c r="H281" s="1536">
        <f>G281-G281*($I$1)</f>
        <v>0</v>
      </c>
      <c r="I281"/>
      <c r="L281" s="85"/>
      <c r="M281" s="85"/>
      <c r="N281" s="144"/>
      <c r="O281" s="145"/>
      <c r="P281" s="145"/>
      <c r="Q281" s="146"/>
      <c r="T281" s="85"/>
      <c r="U281" s="144"/>
      <c r="V281" s="145"/>
      <c r="W281" s="145"/>
      <c r="X281" s="146"/>
      <c r="Y281" s="1792"/>
      <c r="AB281" s="85"/>
      <c r="AC281" s="144"/>
      <c r="AD281" s="145"/>
      <c r="AE281" s="145"/>
      <c r="AF281" s="146"/>
      <c r="AG281" s="1792"/>
      <c r="AJ281" s="85"/>
      <c r="AK281" s="144"/>
      <c r="AL281" s="145"/>
      <c r="AM281" s="145"/>
      <c r="AN281" s="146"/>
      <c r="AO281" s="1792"/>
      <c r="AR281" s="85"/>
      <c r="AS281" s="144"/>
      <c r="AT281" s="145"/>
      <c r="AU281" s="145"/>
      <c r="AV281" s="146"/>
      <c r="AW281" s="1792"/>
      <c r="AZ281" s="85"/>
      <c r="BA281" s="144"/>
      <c r="BB281" s="145"/>
      <c r="BC281" s="145"/>
      <c r="BD281" s="146"/>
      <c r="BE281" s="1792"/>
      <c r="BH281" s="85"/>
      <c r="BI281" s="144"/>
      <c r="BJ281" s="145"/>
      <c r="BK281" s="145"/>
      <c r="BL281" s="146"/>
      <c r="BM281" s="1792"/>
      <c r="BP281" s="85"/>
      <c r="BQ281" s="144"/>
      <c r="BR281" s="145"/>
      <c r="BS281" s="145"/>
      <c r="BT281" s="146"/>
      <c r="BU281" s="1792"/>
      <c r="BX281" s="85"/>
      <c r="BY281" s="144"/>
      <c r="BZ281" s="145"/>
      <c r="CA281" s="145"/>
      <c r="CB281" s="146"/>
      <c r="CC281" s="1792"/>
      <c r="CF281" s="85"/>
      <c r="CG281" s="144"/>
      <c r="CH281" s="145"/>
      <c r="CI281" s="145"/>
      <c r="CJ281" s="146"/>
      <c r="CK281" s="1792"/>
      <c r="CN281" s="85"/>
      <c r="CO281" s="144"/>
      <c r="CP281" s="145"/>
      <c r="CQ281" s="145"/>
      <c r="CR281" s="146"/>
      <c r="CS281" s="1792"/>
      <c r="CV281" s="85"/>
      <c r="CW281" s="144"/>
      <c r="CX281" s="145"/>
      <c r="CY281" s="145"/>
      <c r="CZ281" s="146"/>
      <c r="DA281" s="1792"/>
      <c r="DD281" s="85"/>
      <c r="DE281" s="144"/>
      <c r="DF281" s="145"/>
      <c r="DG281" s="145"/>
      <c r="DH281" s="146"/>
      <c r="DI281" s="1792"/>
      <c r="DL281" s="85"/>
      <c r="DM281" s="144"/>
      <c r="DN281" s="145"/>
      <c r="DO281" s="145"/>
      <c r="DP281" s="146"/>
      <c r="DQ281" s="1792"/>
      <c r="DT281" s="85"/>
      <c r="DU281" s="144"/>
      <c r="DV281" s="145"/>
      <c r="DW281" s="145"/>
      <c r="DX281" s="146"/>
      <c r="DY281" s="1792"/>
      <c r="EB281" s="85"/>
      <c r="EC281" s="144"/>
      <c r="ED281" s="145"/>
      <c r="EE281" s="145"/>
      <c r="EF281" s="146"/>
      <c r="EG281" s="1792"/>
      <c r="EJ281" s="85"/>
      <c r="EK281" s="144"/>
      <c r="EL281" s="145"/>
      <c r="EM281" s="145"/>
      <c r="EN281" s="146"/>
      <c r="EO281" s="1792"/>
      <c r="ER281" s="85"/>
      <c r="ES281" s="144"/>
      <c r="ET281" s="145"/>
      <c r="EU281" s="145"/>
      <c r="EV281" s="146"/>
      <c r="EW281" s="1792"/>
      <c r="EZ281" s="85"/>
      <c r="FA281" s="144"/>
      <c r="FB281" s="145"/>
      <c r="FC281" s="145"/>
      <c r="FD281" s="146"/>
      <c r="FE281" s="1792"/>
      <c r="FH281" s="85"/>
      <c r="FI281" s="144"/>
      <c r="FJ281" s="145"/>
      <c r="FK281" s="145"/>
      <c r="FL281" s="146"/>
      <c r="FM281" s="1792"/>
      <c r="FP281" s="85"/>
      <c r="FQ281" s="144"/>
      <c r="FR281" s="145"/>
      <c r="FS281" s="145"/>
      <c r="FT281" s="146"/>
      <c r="FU281" s="1792"/>
      <c r="FX281" s="85"/>
      <c r="FY281" s="144"/>
      <c r="FZ281" s="145"/>
      <c r="GA281" s="145"/>
      <c r="GB281" s="146"/>
      <c r="GC281" s="1792"/>
      <c r="GF281" s="85"/>
      <c r="GG281" s="144"/>
      <c r="GH281" s="145"/>
      <c r="GI281" s="145"/>
      <c r="GJ281" s="146"/>
      <c r="GK281" s="1792"/>
      <c r="GN281" s="85"/>
      <c r="GO281" s="144"/>
      <c r="GP281" s="145"/>
      <c r="GQ281" s="145"/>
      <c r="GR281" s="146"/>
      <c r="GS281" s="1792"/>
      <c r="GV281" s="85"/>
      <c r="GW281" s="144"/>
      <c r="GX281" s="145"/>
      <c r="GY281" s="145"/>
      <c r="GZ281" s="146"/>
      <c r="HA281" s="1792"/>
      <c r="HD281" s="85"/>
      <c r="HE281" s="144"/>
      <c r="HF281" s="145"/>
      <c r="HG281" s="145"/>
      <c r="HH281" s="146"/>
      <c r="HI281" s="1792"/>
      <c r="HL281" s="85"/>
      <c r="HM281" s="144"/>
      <c r="HN281" s="145"/>
      <c r="HO281" s="145"/>
      <c r="HP281" s="146"/>
      <c r="HQ281" s="1792"/>
      <c r="HT281" s="85"/>
      <c r="HU281" s="144"/>
      <c r="HV281" s="145"/>
      <c r="HW281" s="145"/>
      <c r="HX281" s="146"/>
      <c r="HY281" s="1792"/>
      <c r="IB281" s="85"/>
      <c r="IC281" s="144"/>
      <c r="ID281" s="145"/>
      <c r="IE281" s="145"/>
      <c r="IF281" s="146"/>
      <c r="IG281" s="1792"/>
      <c r="IJ281" s="85"/>
      <c r="IK281" s="144"/>
      <c r="IL281" s="145"/>
      <c r="IM281" s="145"/>
      <c r="IN281" s="146"/>
      <c r="IO281" s="1792"/>
      <c r="IR281" s="85"/>
      <c r="IS281" s="144"/>
      <c r="IT281" s="145"/>
      <c r="IU281" s="145"/>
      <c r="IV281" s="146"/>
      <c r="IW281" s="1792"/>
      <c r="IZ281" s="85"/>
      <c r="JA281" s="144"/>
      <c r="JB281" s="145"/>
      <c r="JC281" s="145"/>
      <c r="JD281" s="146"/>
      <c r="JE281" s="1792"/>
      <c r="JH281" s="85"/>
      <c r="JI281" s="144"/>
      <c r="JJ281" s="145"/>
      <c r="JK281" s="145"/>
      <c r="JL281" s="146"/>
      <c r="JM281" s="1792"/>
      <c r="JP281" s="85"/>
      <c r="JQ281" s="144"/>
      <c r="JR281" s="145"/>
      <c r="JS281" s="145"/>
      <c r="JT281" s="146"/>
      <c r="JU281" s="1792"/>
      <c r="JX281" s="85"/>
      <c r="JY281" s="144"/>
      <c r="JZ281" s="145"/>
      <c r="KA281" s="145"/>
      <c r="KB281" s="146"/>
      <c r="KC281" s="1792"/>
      <c r="KF281" s="85"/>
      <c r="KG281" s="144"/>
      <c r="KH281" s="145"/>
      <c r="KI281" s="145"/>
      <c r="KJ281" s="146"/>
      <c r="KK281" s="1792"/>
      <c r="KN281" s="85"/>
      <c r="KO281" s="144"/>
      <c r="KP281" s="145"/>
      <c r="KQ281" s="145"/>
      <c r="KR281" s="146"/>
      <c r="KS281" s="1792"/>
      <c r="KV281" s="85"/>
      <c r="KW281" s="144"/>
      <c r="KX281" s="145"/>
      <c r="KY281" s="145"/>
      <c r="KZ281" s="146"/>
      <c r="LA281" s="1792"/>
      <c r="LD281" s="85"/>
      <c r="LE281" s="144"/>
      <c r="LF281" s="145"/>
      <c r="LG281" s="145"/>
      <c r="LH281" s="146"/>
      <c r="LI281" s="1792"/>
      <c r="LL281" s="85"/>
      <c r="LM281" s="144"/>
      <c r="LN281" s="145"/>
      <c r="LO281" s="145"/>
      <c r="LP281" s="146"/>
      <c r="LQ281" s="1792"/>
      <c r="LT281" s="85"/>
      <c r="LU281" s="144"/>
      <c r="LV281" s="145"/>
      <c r="LW281" s="145"/>
      <c r="LX281" s="146"/>
      <c r="LY281" s="1792"/>
      <c r="MB281" s="85"/>
      <c r="MC281" s="144"/>
      <c r="MD281" s="145"/>
      <c r="ME281" s="145"/>
      <c r="MF281" s="146"/>
      <c r="MG281" s="1792"/>
      <c r="MJ281" s="85"/>
      <c r="MK281" s="144"/>
      <c r="ML281" s="145"/>
      <c r="MM281" s="145"/>
      <c r="MN281" s="146"/>
      <c r="MO281" s="1792"/>
      <c r="MR281" s="85"/>
      <c r="MS281" s="144"/>
      <c r="MT281" s="145"/>
      <c r="MU281" s="145"/>
      <c r="MV281" s="146"/>
      <c r="MW281" s="1792"/>
      <c r="MZ281" s="85"/>
      <c r="NA281" s="144"/>
      <c r="NB281" s="145"/>
      <c r="NC281" s="145"/>
      <c r="ND281" s="146"/>
      <c r="NE281" s="1792"/>
      <c r="NH281" s="85"/>
      <c r="NI281" s="144"/>
      <c r="NJ281" s="145"/>
      <c r="NK281" s="145"/>
      <c r="NL281" s="146"/>
      <c r="NM281" s="1792"/>
      <c r="NP281" s="85"/>
      <c r="NQ281" s="144"/>
      <c r="NR281" s="145"/>
      <c r="NS281" s="145"/>
      <c r="NT281" s="146"/>
      <c r="NU281" s="1792"/>
      <c r="NX281" s="85"/>
      <c r="NY281" s="144"/>
      <c r="NZ281" s="145"/>
      <c r="OA281" s="145"/>
      <c r="OB281" s="146"/>
      <c r="OC281" s="1792"/>
      <c r="OF281" s="85"/>
      <c r="OG281" s="144"/>
      <c r="OH281" s="145"/>
      <c r="OI281" s="145"/>
      <c r="OJ281" s="146"/>
      <c r="OK281" s="1792"/>
      <c r="ON281" s="85"/>
      <c r="OO281" s="144"/>
      <c r="OP281" s="145"/>
      <c r="OQ281" s="145"/>
      <c r="OR281" s="146"/>
      <c r="OS281" s="1792"/>
      <c r="OV281" s="85"/>
      <c r="OW281" s="144"/>
      <c r="OX281" s="145"/>
      <c r="OY281" s="145"/>
      <c r="OZ281" s="146"/>
      <c r="PA281" s="1792"/>
      <c r="PD281" s="85"/>
      <c r="PE281" s="144"/>
      <c r="PF281" s="145"/>
      <c r="PG281" s="145"/>
      <c r="PH281" s="146"/>
      <c r="PI281" s="1792"/>
      <c r="PL281" s="85"/>
      <c r="PM281" s="144"/>
      <c r="PN281" s="145"/>
      <c r="PO281" s="145"/>
      <c r="PP281" s="146"/>
      <c r="PQ281" s="1792"/>
      <c r="PT281" s="85"/>
      <c r="PU281" s="144"/>
      <c r="PV281" s="145"/>
      <c r="PW281" s="145"/>
      <c r="PX281" s="146"/>
      <c r="PY281" s="1792"/>
      <c r="QB281" s="85"/>
      <c r="QC281" s="144"/>
      <c r="QD281" s="145"/>
      <c r="QE281" s="145"/>
      <c r="QF281" s="146"/>
      <c r="QG281" s="1792"/>
      <c r="QJ281" s="85"/>
      <c r="QK281" s="144"/>
      <c r="QL281" s="145"/>
      <c r="QM281" s="145"/>
      <c r="QN281" s="146"/>
      <c r="QO281" s="1792"/>
      <c r="QR281" s="85"/>
      <c r="QS281" s="144"/>
      <c r="QT281" s="145"/>
      <c r="QU281" s="145"/>
      <c r="QV281" s="146"/>
      <c r="QW281" s="1792"/>
      <c r="QZ281" s="85"/>
      <c r="RA281" s="144"/>
      <c r="RB281" s="145"/>
      <c r="RC281" s="145"/>
      <c r="RD281" s="146"/>
      <c r="RE281" s="1792"/>
      <c r="RH281" s="85"/>
      <c r="RI281" s="144"/>
      <c r="RJ281" s="145"/>
      <c r="RK281" s="145"/>
      <c r="RL281" s="146"/>
      <c r="RM281" s="1792"/>
      <c r="RP281" s="85"/>
      <c r="RQ281" s="144"/>
      <c r="RR281" s="145"/>
      <c r="RS281" s="145"/>
      <c r="RT281" s="146"/>
      <c r="RU281" s="1792"/>
      <c r="RX281" s="85"/>
      <c r="RY281" s="144"/>
      <c r="RZ281" s="145"/>
      <c r="SA281" s="145"/>
      <c r="SB281" s="146"/>
      <c r="SC281" s="1792"/>
      <c r="SF281" s="85"/>
      <c r="SG281" s="144"/>
      <c r="SH281" s="145"/>
      <c r="SI281" s="145"/>
      <c r="SJ281" s="146"/>
      <c r="SK281" s="1792"/>
      <c r="SN281" s="85"/>
      <c r="SO281" s="144"/>
      <c r="SP281" s="145"/>
      <c r="SQ281" s="145"/>
      <c r="SR281" s="146"/>
      <c r="SS281" s="1792"/>
      <c r="SV281" s="85"/>
      <c r="SW281" s="144"/>
      <c r="SX281" s="145"/>
      <c r="SY281" s="145"/>
      <c r="SZ281" s="146"/>
      <c r="TA281" s="1792"/>
      <c r="TD281" s="85"/>
      <c r="TE281" s="144"/>
      <c r="TF281" s="145"/>
      <c r="TG281" s="145"/>
      <c r="TH281" s="146"/>
      <c r="TI281" s="1792"/>
      <c r="TL281" s="85"/>
      <c r="TM281" s="144"/>
      <c r="TN281" s="145"/>
      <c r="TO281" s="145"/>
      <c r="TP281" s="146"/>
      <c r="TQ281" s="1792"/>
      <c r="TT281" s="85"/>
      <c r="TU281" s="144"/>
      <c r="TV281" s="145"/>
      <c r="TW281" s="145"/>
      <c r="TX281" s="146"/>
      <c r="TY281" s="1792"/>
      <c r="UB281" s="85"/>
      <c r="UC281" s="144"/>
      <c r="UD281" s="145"/>
      <c r="UE281" s="145"/>
      <c r="UF281" s="146"/>
      <c r="UG281" s="1792"/>
      <c r="UJ281" s="85"/>
      <c r="UK281" s="144"/>
      <c r="UL281" s="145"/>
      <c r="UM281" s="145"/>
      <c r="UN281" s="146"/>
      <c r="UO281" s="1792"/>
      <c r="UR281" s="85"/>
      <c r="US281" s="144"/>
      <c r="UT281" s="145"/>
      <c r="UU281" s="145"/>
      <c r="UV281" s="146"/>
      <c r="UW281" s="1792"/>
      <c r="UZ281" s="85"/>
      <c r="VA281" s="144"/>
      <c r="VB281" s="145"/>
      <c r="VC281" s="145"/>
      <c r="VD281" s="146"/>
      <c r="VE281" s="1792"/>
      <c r="VH281" s="85"/>
      <c r="VI281" s="144"/>
      <c r="VJ281" s="145"/>
      <c r="VK281" s="145"/>
      <c r="VL281" s="146"/>
      <c r="VM281" s="1792"/>
      <c r="VP281" s="85"/>
      <c r="VQ281" s="144"/>
      <c r="VR281" s="145"/>
      <c r="VS281" s="145"/>
      <c r="VT281" s="146"/>
      <c r="VU281" s="1792"/>
      <c r="VX281" s="85"/>
      <c r="VY281" s="144"/>
      <c r="VZ281" s="145"/>
      <c r="WA281" s="145"/>
      <c r="WB281" s="146"/>
      <c r="WC281" s="1792"/>
      <c r="WF281" s="85"/>
      <c r="WG281" s="144"/>
      <c r="WH281" s="145"/>
      <c r="WI281" s="145"/>
      <c r="WJ281" s="146"/>
      <c r="WK281" s="1792"/>
      <c r="WN281" s="85"/>
      <c r="WO281" s="144"/>
      <c r="WP281" s="145"/>
      <c r="WQ281" s="145"/>
      <c r="WR281" s="146"/>
      <c r="WS281" s="1792"/>
      <c r="WV281" s="85"/>
      <c r="WW281" s="144"/>
      <c r="WX281" s="145"/>
      <c r="WY281" s="145"/>
      <c r="WZ281" s="146"/>
      <c r="XA281" s="1792"/>
      <c r="XD281" s="85"/>
      <c r="XE281" s="144"/>
      <c r="XF281" s="145"/>
      <c r="XG281" s="145"/>
      <c r="XH281" s="146"/>
      <c r="XI281" s="1792"/>
      <c r="XL281" s="85"/>
      <c r="XM281" s="144"/>
      <c r="XN281" s="145"/>
      <c r="XO281" s="145"/>
      <c r="XP281" s="146"/>
      <c r="XQ281" s="1792"/>
      <c r="XT281" s="85"/>
      <c r="XU281" s="144"/>
      <c r="XV281" s="145"/>
      <c r="XW281" s="145"/>
      <c r="XX281" s="146"/>
      <c r="XY281" s="1792"/>
      <c r="YB281" s="85"/>
      <c r="YC281" s="144"/>
      <c r="YD281" s="145"/>
      <c r="YE281" s="145"/>
      <c r="YF281" s="146"/>
      <c r="YG281" s="1792"/>
      <c r="YJ281" s="85"/>
      <c r="YK281" s="144"/>
      <c r="YL281" s="145"/>
      <c r="YM281" s="145"/>
      <c r="YN281" s="146"/>
      <c r="YO281" s="1792"/>
      <c r="YR281" s="85"/>
      <c r="YS281" s="144"/>
      <c r="YT281" s="145"/>
      <c r="YU281" s="145"/>
      <c r="YV281" s="146"/>
      <c r="YW281" s="1792"/>
      <c r="YZ281" s="85"/>
      <c r="ZA281" s="144"/>
      <c r="ZB281" s="145"/>
      <c r="ZC281" s="145"/>
      <c r="ZD281" s="146"/>
      <c r="ZE281" s="1792"/>
      <c r="ZH281" s="85"/>
      <c r="ZI281" s="144"/>
      <c r="ZJ281" s="145"/>
      <c r="ZK281" s="145"/>
      <c r="ZL281" s="146"/>
      <c r="ZM281" s="1792"/>
      <c r="ZP281" s="85"/>
      <c r="ZQ281" s="144"/>
      <c r="ZR281" s="145"/>
      <c r="ZS281" s="145"/>
      <c r="ZT281" s="146"/>
      <c r="ZU281" s="1792"/>
      <c r="ZX281" s="85"/>
      <c r="ZY281" s="144"/>
      <c r="ZZ281" s="145"/>
      <c r="AAA281" s="145"/>
      <c r="AAB281" s="146"/>
      <c r="AAC281" s="1792"/>
      <c r="AAF281" s="85"/>
      <c r="AAG281" s="144"/>
      <c r="AAH281" s="145"/>
      <c r="AAI281" s="145"/>
      <c r="AAJ281" s="146"/>
      <c r="AAK281" s="1792"/>
      <c r="AAN281" s="85"/>
      <c r="AAO281" s="144"/>
      <c r="AAP281" s="145"/>
      <c r="AAQ281" s="2057"/>
      <c r="AAR281" s="1694"/>
      <c r="AAS281" s="1790"/>
      <c r="AAT281" s="1696"/>
      <c r="AAU281" s="1696"/>
      <c r="AAV281" s="1695"/>
      <c r="AAW281" s="1549"/>
      <c r="AAX281" s="1550"/>
      <c r="AAY281" s="1550"/>
      <c r="AAZ281" s="1694"/>
      <c r="ABA281" s="1790"/>
      <c r="ABB281" s="1696"/>
      <c r="ABC281" s="1696"/>
      <c r="ABD281" s="1695"/>
      <c r="ABE281" s="1549"/>
      <c r="ABF281" s="1550"/>
      <c r="ABG281" s="1550"/>
      <c r="ABH281" s="1694"/>
      <c r="ABI281" s="1790"/>
      <c r="ABJ281" s="1696"/>
      <c r="ABK281" s="1696"/>
      <c r="ABL281" s="1695"/>
      <c r="ABM281" s="1549"/>
      <c r="ABN281" s="1550"/>
      <c r="ABO281" s="1550"/>
      <c r="ABP281" s="1694"/>
      <c r="ABQ281" s="1790"/>
      <c r="ABR281" s="1696"/>
      <c r="ABS281" s="1696"/>
      <c r="ABT281" s="1695"/>
      <c r="ABU281" s="1549"/>
      <c r="ABV281" s="1550"/>
      <c r="ABW281" s="1550"/>
      <c r="ABX281" s="1694"/>
      <c r="ABY281" s="1790"/>
      <c r="ABZ281" s="1696"/>
      <c r="ACA281" s="1696"/>
      <c r="ACB281" s="1695"/>
      <c r="ACC281" s="1549"/>
      <c r="ACD281" s="1550"/>
      <c r="ACE281" s="1550"/>
      <c r="ACF281" s="1694"/>
      <c r="ACG281" s="1790"/>
      <c r="ACH281" s="1696"/>
      <c r="ACI281" s="1696"/>
      <c r="ACJ281" s="1695"/>
      <c r="ACK281" s="1549"/>
      <c r="ACL281" s="1550"/>
      <c r="ACM281" s="1550"/>
      <c r="ACN281" s="1694"/>
      <c r="ACO281" s="1790"/>
      <c r="ACP281" s="1696"/>
      <c r="ACQ281" s="1696"/>
      <c r="ACR281" s="1695"/>
      <c r="ACS281" s="1549"/>
      <c r="ACT281" s="1550"/>
      <c r="ACU281" s="1550"/>
      <c r="ACV281" s="1694"/>
      <c r="ACW281" s="1790"/>
      <c r="ACX281" s="1696"/>
      <c r="ACY281" s="1696"/>
      <c r="ACZ281" s="1695"/>
      <c r="ADA281" s="1549"/>
      <c r="ADB281" s="1550"/>
      <c r="ADC281" s="1550"/>
      <c r="ADD281" s="1694"/>
      <c r="ADE281" s="1790"/>
      <c r="ADF281" s="1696"/>
      <c r="ADG281" s="1696"/>
      <c r="ADH281" s="1695"/>
      <c r="ADI281" s="1549"/>
      <c r="ADJ281" s="1550"/>
      <c r="ADK281" s="1550"/>
      <c r="ADL281" s="1694"/>
      <c r="ADM281" s="1790"/>
      <c r="ADN281" s="1696"/>
      <c r="ADO281" s="1696"/>
      <c r="ADP281" s="1695"/>
      <c r="ADQ281" s="1549"/>
      <c r="ADR281" s="1550"/>
      <c r="ADS281" s="1550"/>
      <c r="ADT281" s="1694"/>
      <c r="ADU281" s="1790"/>
      <c r="ADV281" s="1696"/>
      <c r="ADW281" s="1696"/>
      <c r="ADX281" s="1695"/>
      <c r="ADY281" s="1549"/>
      <c r="ADZ281" s="1550"/>
      <c r="AEA281" s="1550"/>
      <c r="AEB281" s="1694"/>
      <c r="AEC281" s="1790"/>
      <c r="AED281" s="1696"/>
      <c r="AEE281" s="1696"/>
      <c r="AEF281" s="1695"/>
      <c r="AEG281" s="1549"/>
      <c r="AEH281" s="1550"/>
      <c r="AEI281" s="1550"/>
      <c r="AEJ281" s="1694"/>
      <c r="AEK281" s="1790"/>
      <c r="AEL281" s="1696"/>
      <c r="AEM281" s="1696"/>
      <c r="AEN281" s="1695"/>
      <c r="AEO281" s="1549"/>
      <c r="AEP281" s="1550"/>
      <c r="AEQ281" s="1550"/>
      <c r="AER281" s="1694"/>
      <c r="AES281" s="1790"/>
      <c r="AET281" s="1696"/>
      <c r="AEU281" s="1696"/>
      <c r="AEV281" s="1695"/>
      <c r="AEW281" s="1549"/>
      <c r="AEX281" s="1550"/>
      <c r="AEY281" s="1550"/>
      <c r="AEZ281" s="1694"/>
      <c r="AFA281" s="1790"/>
      <c r="AFB281" s="1696"/>
      <c r="AFC281" s="1696"/>
      <c r="AFD281" s="1695"/>
      <c r="AFE281" s="1549"/>
      <c r="AFF281" s="1550"/>
      <c r="AFG281" s="1550"/>
      <c r="AFH281" s="1694"/>
      <c r="AFI281" s="1790"/>
      <c r="AFJ281" s="1696"/>
      <c r="AFK281" s="1696"/>
      <c r="AFL281" s="1695"/>
      <c r="AFM281" s="1549"/>
      <c r="AFN281" s="1550"/>
      <c r="AFO281" s="1550"/>
      <c r="AFP281" s="1694"/>
      <c r="AFQ281" s="1790"/>
      <c r="AFR281" s="1696"/>
      <c r="AFS281" s="1696"/>
      <c r="AFT281" s="1695"/>
      <c r="AFU281" s="1549"/>
      <c r="AFV281" s="1550"/>
      <c r="AFW281" s="1550"/>
      <c r="AFX281" s="1694"/>
      <c r="AFY281" s="1790"/>
      <c r="AFZ281" s="1696"/>
      <c r="AGA281" s="1696"/>
      <c r="AGB281" s="1695"/>
      <c r="AGC281" s="1549"/>
      <c r="AGD281" s="1550"/>
      <c r="AGE281" s="1550"/>
      <c r="AGF281" s="1694"/>
      <c r="AGG281" s="1790"/>
      <c r="AGH281" s="1696"/>
      <c r="AGI281" s="1696"/>
      <c r="AGJ281" s="1695"/>
      <c r="AGK281" s="1549"/>
      <c r="AGL281" s="1550"/>
      <c r="AGM281" s="1550"/>
      <c r="AGN281" s="1694"/>
      <c r="AGO281" s="1790"/>
      <c r="AGP281" s="1696"/>
      <c r="AGQ281" s="1696"/>
      <c r="AGR281" s="1695"/>
      <c r="AGS281" s="1549"/>
      <c r="AGT281" s="1550"/>
      <c r="AGU281" s="1550"/>
      <c r="AGV281" s="1694"/>
      <c r="AGW281" s="1790"/>
      <c r="AGX281" s="1696"/>
      <c r="AGY281" s="1696"/>
      <c r="AGZ281" s="1695"/>
      <c r="AHA281" s="1549"/>
      <c r="AHB281" s="1550"/>
      <c r="AHC281" s="1550"/>
      <c r="AHD281" s="1694"/>
      <c r="AHE281" s="1790"/>
      <c r="AHF281" s="1696"/>
      <c r="AHG281" s="1696"/>
      <c r="AHH281" s="1695"/>
      <c r="AHI281" s="1549"/>
      <c r="AHJ281" s="1550"/>
      <c r="AHK281" s="1550"/>
      <c r="AHL281" s="1694"/>
      <c r="AHM281" s="1790"/>
      <c r="AHN281" s="1696"/>
      <c r="AHO281" s="1696"/>
      <c r="AHP281" s="1695"/>
      <c r="AHQ281" s="1549"/>
      <c r="AHR281" s="1550"/>
      <c r="AHS281" s="1550"/>
      <c r="AHT281" s="1694"/>
      <c r="AHU281" s="1790"/>
      <c r="AHV281" s="1696"/>
      <c r="AHW281" s="1696"/>
      <c r="AHX281" s="1695"/>
      <c r="AHY281" s="1549"/>
      <c r="AHZ281" s="1550"/>
      <c r="AIA281" s="1550"/>
      <c r="AIB281" s="1694"/>
      <c r="AIC281" s="1790"/>
      <c r="AID281" s="1696"/>
      <c r="AIE281" s="1696"/>
      <c r="AIF281" s="1695"/>
      <c r="AIG281" s="1549"/>
      <c r="AIH281" s="1550"/>
      <c r="AII281" s="1550"/>
      <c r="AIJ281" s="1694"/>
      <c r="AIK281" s="1790"/>
      <c r="AIL281" s="1696"/>
      <c r="AIM281" s="1696"/>
      <c r="AIN281" s="1695"/>
      <c r="AIO281" s="1549"/>
      <c r="AIP281" s="1550"/>
      <c r="AIQ281" s="1550"/>
      <c r="AIR281" s="1694"/>
      <c r="AIS281" s="1790"/>
      <c r="AIT281" s="1696"/>
      <c r="AIU281" s="1696"/>
      <c r="AIV281" s="1695"/>
      <c r="AIW281" s="1549"/>
      <c r="AIX281" s="1550"/>
      <c r="AIY281" s="1550"/>
      <c r="AIZ281" s="1694"/>
      <c r="AJA281" s="1790"/>
      <c r="AJB281" s="1696"/>
      <c r="AJC281" s="1696"/>
      <c r="AJD281" s="1695"/>
      <c r="AJE281" s="1549"/>
      <c r="AJF281" s="1550"/>
      <c r="AJG281" s="1550"/>
      <c r="AJH281" s="1694"/>
      <c r="AJI281" s="1790"/>
      <c r="AJJ281" s="1696"/>
      <c r="AJK281" s="1696"/>
      <c r="AJL281" s="1695"/>
      <c r="AJM281" s="1549"/>
      <c r="AJN281" s="1550"/>
      <c r="AJO281" s="1550"/>
      <c r="AJP281" s="1694"/>
      <c r="AJQ281" s="1790"/>
      <c r="AJR281" s="1696"/>
      <c r="AJS281" s="1696"/>
      <c r="AJT281" s="1695"/>
      <c r="AJU281" s="1549"/>
      <c r="AJV281" s="1550"/>
      <c r="AJW281" s="1550"/>
      <c r="AJX281" s="1694"/>
      <c r="AJY281" s="1790"/>
      <c r="AJZ281" s="1696"/>
      <c r="AKA281" s="1696"/>
      <c r="AKB281" s="1695"/>
      <c r="AKC281" s="1549"/>
      <c r="AKD281" s="1550"/>
      <c r="AKE281" s="1550"/>
      <c r="AKF281" s="1694"/>
      <c r="AKG281" s="1790"/>
      <c r="AKH281" s="1696"/>
      <c r="AKI281" s="1696"/>
      <c r="AKJ281" s="1695"/>
      <c r="AKK281" s="1549"/>
      <c r="AKL281" s="1550"/>
      <c r="AKM281" s="1550"/>
      <c r="AKN281" s="1694"/>
      <c r="AKO281" s="1790"/>
      <c r="AKP281" s="1696"/>
      <c r="AKQ281" s="1696"/>
      <c r="AKR281" s="1695"/>
      <c r="AKS281" s="1549"/>
      <c r="AKT281" s="1550"/>
      <c r="AKU281" s="1550"/>
      <c r="AKV281" s="1694"/>
      <c r="AKW281" s="1790"/>
      <c r="AKX281" s="1696"/>
      <c r="AKY281" s="1696"/>
      <c r="AKZ281" s="1695"/>
      <c r="ALA281" s="1549"/>
      <c r="ALB281" s="1550"/>
      <c r="ALC281" s="1550"/>
      <c r="ALD281" s="1694"/>
      <c r="ALE281" s="1790"/>
      <c r="ALF281" s="1696"/>
      <c r="ALG281" s="1696"/>
      <c r="ALH281" s="1695"/>
      <c r="ALI281" s="1549"/>
      <c r="ALJ281" s="1550"/>
      <c r="ALK281" s="1550"/>
      <c r="ALL281" s="1694"/>
      <c r="ALM281" s="1790"/>
      <c r="ALN281" s="1696"/>
      <c r="ALO281" s="1696"/>
      <c r="ALP281" s="1695"/>
      <c r="ALQ281" s="1549"/>
      <c r="ALR281" s="1550"/>
      <c r="ALS281" s="1550"/>
      <c r="ALT281" s="1694"/>
      <c r="ALU281" s="1790"/>
      <c r="ALV281" s="1696"/>
      <c r="ALW281" s="1696"/>
      <c r="ALX281" s="1695"/>
      <c r="ALY281" s="1549"/>
      <c r="ALZ281" s="1550"/>
      <c r="AMA281" s="1550"/>
      <c r="AMB281" s="1694"/>
      <c r="AMC281" s="1790"/>
      <c r="AMD281" s="1696"/>
      <c r="AME281" s="1696"/>
      <c r="AMF281" s="1695"/>
      <c r="AMG281" s="1549"/>
      <c r="AMH281" s="1550"/>
      <c r="AMI281" s="1550"/>
      <c r="AMJ281" s="1703"/>
    </row>
    <row r="282" spans="1:1024" s="72" customFormat="1" ht="15" customHeight="1">
      <c r="A282" s="1694">
        <v>5100200011</v>
      </c>
      <c r="B282" s="1790"/>
      <c r="C282" s="1696" t="s">
        <v>4026</v>
      </c>
      <c r="D282" s="1696" t="s">
        <v>4229</v>
      </c>
      <c r="E282" s="1695">
        <v>6</v>
      </c>
      <c r="F282" s="1549">
        <v>6.6</v>
      </c>
      <c r="G282" s="1536">
        <f>F282*$I$2</f>
        <v>0</v>
      </c>
      <c r="H282" s="1536">
        <f>G282-G282*($I$1)</f>
        <v>0</v>
      </c>
      <c r="I282"/>
      <c r="L282" s="85"/>
      <c r="M282" s="85"/>
      <c r="N282" s="144"/>
      <c r="O282" s="145"/>
      <c r="P282" s="145"/>
      <c r="Q282" s="146"/>
      <c r="T282" s="85"/>
      <c r="U282" s="144"/>
      <c r="V282" s="145"/>
      <c r="W282" s="145"/>
      <c r="X282" s="146"/>
      <c r="Y282" s="1792"/>
      <c r="AB282" s="85"/>
      <c r="AC282" s="144"/>
      <c r="AD282" s="145"/>
      <c r="AE282" s="145"/>
      <c r="AF282" s="146"/>
      <c r="AG282" s="1792"/>
      <c r="AJ282" s="85"/>
      <c r="AK282" s="144"/>
      <c r="AL282" s="145"/>
      <c r="AM282" s="145"/>
      <c r="AN282" s="146"/>
      <c r="AO282" s="1792"/>
      <c r="AR282" s="85"/>
      <c r="AS282" s="144"/>
      <c r="AT282" s="145"/>
      <c r="AU282" s="145"/>
      <c r="AV282" s="146"/>
      <c r="AW282" s="1792"/>
      <c r="AZ282" s="85"/>
      <c r="BA282" s="144"/>
      <c r="BB282" s="145"/>
      <c r="BC282" s="145"/>
      <c r="BD282" s="146"/>
      <c r="BE282" s="1792"/>
      <c r="BH282" s="85"/>
      <c r="BI282" s="144"/>
      <c r="BJ282" s="145"/>
      <c r="BK282" s="145"/>
      <c r="BL282" s="146"/>
      <c r="BM282" s="1792"/>
      <c r="BP282" s="85"/>
      <c r="BQ282" s="144"/>
      <c r="BR282" s="145"/>
      <c r="BS282" s="145"/>
      <c r="BT282" s="146"/>
      <c r="BU282" s="1792"/>
      <c r="BX282" s="85"/>
      <c r="BY282" s="144"/>
      <c r="BZ282" s="145"/>
      <c r="CA282" s="145"/>
      <c r="CB282" s="146"/>
      <c r="CC282" s="1792"/>
      <c r="CF282" s="85"/>
      <c r="CG282" s="144"/>
      <c r="CH282" s="145"/>
      <c r="CI282" s="145"/>
      <c r="CJ282" s="146"/>
      <c r="CK282" s="1792"/>
      <c r="CN282" s="85"/>
      <c r="CO282" s="144"/>
      <c r="CP282" s="145"/>
      <c r="CQ282" s="145"/>
      <c r="CR282" s="146"/>
      <c r="CS282" s="1792"/>
      <c r="CV282" s="85"/>
      <c r="CW282" s="144"/>
      <c r="CX282" s="145"/>
      <c r="CY282" s="145"/>
      <c r="CZ282" s="146"/>
      <c r="DA282" s="1792"/>
      <c r="DD282" s="85"/>
      <c r="DE282" s="144"/>
      <c r="DF282" s="145"/>
      <c r="DG282" s="145"/>
      <c r="DH282" s="146"/>
      <c r="DI282" s="1792"/>
      <c r="DL282" s="85"/>
      <c r="DM282" s="144"/>
      <c r="DN282" s="145"/>
      <c r="DO282" s="145"/>
      <c r="DP282" s="146"/>
      <c r="DQ282" s="1792"/>
      <c r="DT282" s="85"/>
      <c r="DU282" s="144"/>
      <c r="DV282" s="145"/>
      <c r="DW282" s="145"/>
      <c r="DX282" s="146"/>
      <c r="DY282" s="1792"/>
      <c r="EB282" s="85"/>
      <c r="EC282" s="144"/>
      <c r="ED282" s="145"/>
      <c r="EE282" s="145"/>
      <c r="EF282" s="146"/>
      <c r="EG282" s="1792"/>
      <c r="EJ282" s="85"/>
      <c r="EK282" s="144"/>
      <c r="EL282" s="145"/>
      <c r="EM282" s="145"/>
      <c r="EN282" s="146"/>
      <c r="EO282" s="1792"/>
      <c r="ER282" s="85"/>
      <c r="ES282" s="144"/>
      <c r="ET282" s="145"/>
      <c r="EU282" s="145"/>
      <c r="EV282" s="146"/>
      <c r="EW282" s="1792"/>
      <c r="EZ282" s="85"/>
      <c r="FA282" s="144"/>
      <c r="FB282" s="145"/>
      <c r="FC282" s="145"/>
      <c r="FD282" s="146"/>
      <c r="FE282" s="1792"/>
      <c r="FH282" s="85"/>
      <c r="FI282" s="144"/>
      <c r="FJ282" s="145"/>
      <c r="FK282" s="145"/>
      <c r="FL282" s="146"/>
      <c r="FM282" s="1792"/>
      <c r="FP282" s="85"/>
      <c r="FQ282" s="144"/>
      <c r="FR282" s="145"/>
      <c r="FS282" s="145"/>
      <c r="FT282" s="146"/>
      <c r="FU282" s="1792"/>
      <c r="FX282" s="85"/>
      <c r="FY282" s="144"/>
      <c r="FZ282" s="145"/>
      <c r="GA282" s="145"/>
      <c r="GB282" s="146"/>
      <c r="GC282" s="1792"/>
      <c r="GF282" s="85"/>
      <c r="GG282" s="144"/>
      <c r="GH282" s="145"/>
      <c r="GI282" s="145"/>
      <c r="GJ282" s="146"/>
      <c r="GK282" s="1792"/>
      <c r="GN282" s="85"/>
      <c r="GO282" s="144"/>
      <c r="GP282" s="145"/>
      <c r="GQ282" s="145"/>
      <c r="GR282" s="146"/>
      <c r="GS282" s="1792"/>
      <c r="GV282" s="85"/>
      <c r="GW282" s="144"/>
      <c r="GX282" s="145"/>
      <c r="GY282" s="145"/>
      <c r="GZ282" s="146"/>
      <c r="HA282" s="1792"/>
      <c r="HD282" s="85"/>
      <c r="HE282" s="144"/>
      <c r="HF282" s="145"/>
      <c r="HG282" s="145"/>
      <c r="HH282" s="146"/>
      <c r="HI282" s="1792"/>
      <c r="HL282" s="85"/>
      <c r="HM282" s="144"/>
      <c r="HN282" s="145"/>
      <c r="HO282" s="145"/>
      <c r="HP282" s="146"/>
      <c r="HQ282" s="1792"/>
      <c r="HT282" s="85"/>
      <c r="HU282" s="144"/>
      <c r="HV282" s="145"/>
      <c r="HW282" s="145"/>
      <c r="HX282" s="146"/>
      <c r="HY282" s="1792"/>
      <c r="IB282" s="85"/>
      <c r="IC282" s="144"/>
      <c r="ID282" s="145"/>
      <c r="IE282" s="145"/>
      <c r="IF282" s="146"/>
      <c r="IG282" s="1792"/>
      <c r="IJ282" s="85"/>
      <c r="IK282" s="144"/>
      <c r="IL282" s="145"/>
      <c r="IM282" s="145"/>
      <c r="IN282" s="146"/>
      <c r="IO282" s="1792"/>
      <c r="IR282" s="85"/>
      <c r="IS282" s="144"/>
      <c r="IT282" s="145"/>
      <c r="IU282" s="145"/>
      <c r="IV282" s="146"/>
      <c r="IW282" s="1792"/>
      <c r="IZ282" s="85"/>
      <c r="JA282" s="144"/>
      <c r="JB282" s="145"/>
      <c r="JC282" s="145"/>
      <c r="JD282" s="146"/>
      <c r="JE282" s="1792"/>
      <c r="JH282" s="85"/>
      <c r="JI282" s="144"/>
      <c r="JJ282" s="145"/>
      <c r="JK282" s="145"/>
      <c r="JL282" s="146"/>
      <c r="JM282" s="1792"/>
      <c r="JP282" s="85"/>
      <c r="JQ282" s="144"/>
      <c r="JR282" s="145"/>
      <c r="JS282" s="145"/>
      <c r="JT282" s="146"/>
      <c r="JU282" s="1792"/>
      <c r="JX282" s="85"/>
      <c r="JY282" s="144"/>
      <c r="JZ282" s="145"/>
      <c r="KA282" s="145"/>
      <c r="KB282" s="146"/>
      <c r="KC282" s="1792"/>
      <c r="KF282" s="85"/>
      <c r="KG282" s="144"/>
      <c r="KH282" s="145"/>
      <c r="KI282" s="145"/>
      <c r="KJ282" s="146"/>
      <c r="KK282" s="1792"/>
      <c r="KN282" s="85"/>
      <c r="KO282" s="144"/>
      <c r="KP282" s="145"/>
      <c r="KQ282" s="145"/>
      <c r="KR282" s="146"/>
      <c r="KS282" s="1792"/>
      <c r="KV282" s="85"/>
      <c r="KW282" s="144"/>
      <c r="KX282" s="145"/>
      <c r="KY282" s="145"/>
      <c r="KZ282" s="146"/>
      <c r="LA282" s="1792"/>
      <c r="LD282" s="85"/>
      <c r="LE282" s="144"/>
      <c r="LF282" s="145"/>
      <c r="LG282" s="145"/>
      <c r="LH282" s="146"/>
      <c r="LI282" s="1792"/>
      <c r="LL282" s="85"/>
      <c r="LM282" s="144"/>
      <c r="LN282" s="145"/>
      <c r="LO282" s="145"/>
      <c r="LP282" s="146"/>
      <c r="LQ282" s="1792"/>
      <c r="LT282" s="85"/>
      <c r="LU282" s="144"/>
      <c r="LV282" s="145"/>
      <c r="LW282" s="145"/>
      <c r="LX282" s="146"/>
      <c r="LY282" s="1792"/>
      <c r="MB282" s="85"/>
      <c r="MC282" s="144"/>
      <c r="MD282" s="145"/>
      <c r="ME282" s="145"/>
      <c r="MF282" s="146"/>
      <c r="MG282" s="1792"/>
      <c r="MJ282" s="85"/>
      <c r="MK282" s="144"/>
      <c r="ML282" s="145"/>
      <c r="MM282" s="145"/>
      <c r="MN282" s="146"/>
      <c r="MO282" s="1792"/>
      <c r="MR282" s="85"/>
      <c r="MS282" s="144"/>
      <c r="MT282" s="145"/>
      <c r="MU282" s="145"/>
      <c r="MV282" s="146"/>
      <c r="MW282" s="1792"/>
      <c r="MZ282" s="85"/>
      <c r="NA282" s="144"/>
      <c r="NB282" s="145"/>
      <c r="NC282" s="145"/>
      <c r="ND282" s="146"/>
      <c r="NE282" s="1792"/>
      <c r="NH282" s="85"/>
      <c r="NI282" s="144"/>
      <c r="NJ282" s="145"/>
      <c r="NK282" s="145"/>
      <c r="NL282" s="146"/>
      <c r="NM282" s="1792"/>
      <c r="NP282" s="85"/>
      <c r="NQ282" s="144"/>
      <c r="NR282" s="145"/>
      <c r="NS282" s="145"/>
      <c r="NT282" s="146"/>
      <c r="NU282" s="1792"/>
      <c r="NX282" s="85"/>
      <c r="NY282" s="144"/>
      <c r="NZ282" s="145"/>
      <c r="OA282" s="145"/>
      <c r="OB282" s="146"/>
      <c r="OC282" s="1792"/>
      <c r="OF282" s="85"/>
      <c r="OG282" s="144"/>
      <c r="OH282" s="145"/>
      <c r="OI282" s="145"/>
      <c r="OJ282" s="146"/>
      <c r="OK282" s="1792"/>
      <c r="ON282" s="85"/>
      <c r="OO282" s="144"/>
      <c r="OP282" s="145"/>
      <c r="OQ282" s="145"/>
      <c r="OR282" s="146"/>
      <c r="OS282" s="1792"/>
      <c r="OV282" s="85"/>
      <c r="OW282" s="144"/>
      <c r="OX282" s="145"/>
      <c r="OY282" s="145"/>
      <c r="OZ282" s="146"/>
      <c r="PA282" s="1792"/>
      <c r="PD282" s="85"/>
      <c r="PE282" s="144"/>
      <c r="PF282" s="145"/>
      <c r="PG282" s="145"/>
      <c r="PH282" s="146"/>
      <c r="PI282" s="1792"/>
      <c r="PL282" s="85"/>
      <c r="PM282" s="144"/>
      <c r="PN282" s="145"/>
      <c r="PO282" s="145"/>
      <c r="PP282" s="146"/>
      <c r="PQ282" s="1792"/>
      <c r="PT282" s="85"/>
      <c r="PU282" s="144"/>
      <c r="PV282" s="145"/>
      <c r="PW282" s="145"/>
      <c r="PX282" s="146"/>
      <c r="PY282" s="1792"/>
      <c r="QB282" s="85"/>
      <c r="QC282" s="144"/>
      <c r="QD282" s="145"/>
      <c r="QE282" s="145"/>
      <c r="QF282" s="146"/>
      <c r="QG282" s="1792"/>
      <c r="QJ282" s="85"/>
      <c r="QK282" s="144"/>
      <c r="QL282" s="145"/>
      <c r="QM282" s="145"/>
      <c r="QN282" s="146"/>
      <c r="QO282" s="1792"/>
      <c r="QR282" s="85"/>
      <c r="QS282" s="144"/>
      <c r="QT282" s="145"/>
      <c r="QU282" s="145"/>
      <c r="QV282" s="146"/>
      <c r="QW282" s="1792"/>
      <c r="QZ282" s="85"/>
      <c r="RA282" s="144"/>
      <c r="RB282" s="145"/>
      <c r="RC282" s="145"/>
      <c r="RD282" s="146"/>
      <c r="RE282" s="1792"/>
      <c r="RH282" s="85"/>
      <c r="RI282" s="144"/>
      <c r="RJ282" s="145"/>
      <c r="RK282" s="145"/>
      <c r="RL282" s="146"/>
      <c r="RM282" s="1792"/>
      <c r="RP282" s="85"/>
      <c r="RQ282" s="144"/>
      <c r="RR282" s="145"/>
      <c r="RS282" s="145"/>
      <c r="RT282" s="146"/>
      <c r="RU282" s="1792"/>
      <c r="RX282" s="85"/>
      <c r="RY282" s="144"/>
      <c r="RZ282" s="145"/>
      <c r="SA282" s="145"/>
      <c r="SB282" s="146"/>
      <c r="SC282" s="1792"/>
      <c r="SF282" s="85"/>
      <c r="SG282" s="144"/>
      <c r="SH282" s="145"/>
      <c r="SI282" s="145"/>
      <c r="SJ282" s="146"/>
      <c r="SK282" s="1792"/>
      <c r="SN282" s="85"/>
      <c r="SO282" s="144"/>
      <c r="SP282" s="145"/>
      <c r="SQ282" s="145"/>
      <c r="SR282" s="146"/>
      <c r="SS282" s="1792"/>
      <c r="SV282" s="85"/>
      <c r="SW282" s="144"/>
      <c r="SX282" s="145"/>
      <c r="SY282" s="145"/>
      <c r="SZ282" s="146"/>
      <c r="TA282" s="1792"/>
      <c r="TD282" s="85"/>
      <c r="TE282" s="144"/>
      <c r="TF282" s="145"/>
      <c r="TG282" s="145"/>
      <c r="TH282" s="146"/>
      <c r="TI282" s="1792"/>
      <c r="TL282" s="85"/>
      <c r="TM282" s="144"/>
      <c r="TN282" s="145"/>
      <c r="TO282" s="145"/>
      <c r="TP282" s="146"/>
      <c r="TQ282" s="1792"/>
      <c r="TT282" s="85"/>
      <c r="TU282" s="144"/>
      <c r="TV282" s="145"/>
      <c r="TW282" s="145"/>
      <c r="TX282" s="146"/>
      <c r="TY282" s="1792"/>
      <c r="UB282" s="85"/>
      <c r="UC282" s="144"/>
      <c r="UD282" s="145"/>
      <c r="UE282" s="145"/>
      <c r="UF282" s="146"/>
      <c r="UG282" s="1792"/>
      <c r="UJ282" s="85"/>
      <c r="UK282" s="144"/>
      <c r="UL282" s="145"/>
      <c r="UM282" s="145"/>
      <c r="UN282" s="146"/>
      <c r="UO282" s="1792"/>
      <c r="UR282" s="85"/>
      <c r="US282" s="144"/>
      <c r="UT282" s="145"/>
      <c r="UU282" s="145"/>
      <c r="UV282" s="146"/>
      <c r="UW282" s="1792"/>
      <c r="UZ282" s="85"/>
      <c r="VA282" s="144"/>
      <c r="VB282" s="145"/>
      <c r="VC282" s="145"/>
      <c r="VD282" s="146"/>
      <c r="VE282" s="1792"/>
      <c r="VH282" s="85"/>
      <c r="VI282" s="144"/>
      <c r="VJ282" s="145"/>
      <c r="VK282" s="145"/>
      <c r="VL282" s="146"/>
      <c r="VM282" s="1792"/>
      <c r="VP282" s="85"/>
      <c r="VQ282" s="144"/>
      <c r="VR282" s="145"/>
      <c r="VS282" s="145"/>
      <c r="VT282" s="146"/>
      <c r="VU282" s="1792"/>
      <c r="VX282" s="85"/>
      <c r="VY282" s="144"/>
      <c r="VZ282" s="145"/>
      <c r="WA282" s="145"/>
      <c r="WB282" s="146"/>
      <c r="WC282" s="1792"/>
      <c r="WF282" s="85"/>
      <c r="WG282" s="144"/>
      <c r="WH282" s="145"/>
      <c r="WI282" s="145"/>
      <c r="WJ282" s="146"/>
      <c r="WK282" s="1792"/>
      <c r="WN282" s="85"/>
      <c r="WO282" s="144"/>
      <c r="WP282" s="145"/>
      <c r="WQ282" s="145"/>
      <c r="WR282" s="146"/>
      <c r="WS282" s="1792"/>
      <c r="WV282" s="85"/>
      <c r="WW282" s="144"/>
      <c r="WX282" s="145"/>
      <c r="WY282" s="145"/>
      <c r="WZ282" s="146"/>
      <c r="XA282" s="1792"/>
      <c r="XD282" s="85"/>
      <c r="XE282" s="144"/>
      <c r="XF282" s="145"/>
      <c r="XG282" s="145"/>
      <c r="XH282" s="146"/>
      <c r="XI282" s="1792"/>
      <c r="XL282" s="85"/>
      <c r="XM282" s="144"/>
      <c r="XN282" s="145"/>
      <c r="XO282" s="145"/>
      <c r="XP282" s="146"/>
      <c r="XQ282" s="1792"/>
      <c r="XT282" s="85"/>
      <c r="XU282" s="144"/>
      <c r="XV282" s="145"/>
      <c r="XW282" s="145"/>
      <c r="XX282" s="146"/>
      <c r="XY282" s="1792"/>
      <c r="YB282" s="85"/>
      <c r="YC282" s="144"/>
      <c r="YD282" s="145"/>
      <c r="YE282" s="145"/>
      <c r="YF282" s="146"/>
      <c r="YG282" s="1792"/>
      <c r="YJ282" s="85"/>
      <c r="YK282" s="144"/>
      <c r="YL282" s="145"/>
      <c r="YM282" s="145"/>
      <c r="YN282" s="146"/>
      <c r="YO282" s="1792"/>
      <c r="YR282" s="85"/>
      <c r="YS282" s="144"/>
      <c r="YT282" s="145"/>
      <c r="YU282" s="145"/>
      <c r="YV282" s="146"/>
      <c r="YW282" s="1792"/>
      <c r="YZ282" s="85"/>
      <c r="ZA282" s="144"/>
      <c r="ZB282" s="145"/>
      <c r="ZC282" s="145"/>
      <c r="ZD282" s="146"/>
      <c r="ZE282" s="1792"/>
      <c r="ZH282" s="85"/>
      <c r="ZI282" s="144"/>
      <c r="ZJ282" s="145"/>
      <c r="ZK282" s="145"/>
      <c r="ZL282" s="146"/>
      <c r="ZM282" s="1792"/>
      <c r="ZP282" s="85"/>
      <c r="ZQ282" s="144"/>
      <c r="ZR282" s="145"/>
      <c r="ZS282" s="145"/>
      <c r="ZT282" s="146"/>
      <c r="ZU282" s="1792"/>
      <c r="ZX282" s="85"/>
      <c r="ZY282" s="144"/>
      <c r="ZZ282" s="145"/>
      <c r="AAA282" s="145"/>
      <c r="AAB282" s="146"/>
      <c r="AAC282" s="1792"/>
      <c r="AAF282" s="85"/>
      <c r="AAG282" s="144"/>
      <c r="AAH282" s="145"/>
      <c r="AAI282" s="145"/>
      <c r="AAJ282" s="146"/>
      <c r="AAK282" s="1792"/>
      <c r="AAN282" s="85"/>
      <c r="AAO282" s="144"/>
      <c r="AAP282" s="145"/>
      <c r="AAQ282" s="2057"/>
      <c r="AAR282" s="1694"/>
      <c r="AAS282" s="1790"/>
      <c r="AAT282" s="1696"/>
      <c r="AAU282" s="1696"/>
      <c r="AAV282" s="1695"/>
      <c r="AAW282" s="1549"/>
      <c r="AAX282" s="1550"/>
      <c r="AAY282" s="1550"/>
      <c r="AAZ282" s="1694"/>
      <c r="ABA282" s="1790"/>
      <c r="ABB282" s="1696"/>
      <c r="ABC282" s="1696"/>
      <c r="ABD282" s="1695"/>
      <c r="ABE282" s="1549"/>
      <c r="ABF282" s="1550"/>
      <c r="ABG282" s="1550"/>
      <c r="ABH282" s="1694"/>
      <c r="ABI282" s="1790"/>
      <c r="ABJ282" s="1696"/>
      <c r="ABK282" s="1696"/>
      <c r="ABL282" s="1695"/>
      <c r="ABM282" s="1549"/>
      <c r="ABN282" s="1550"/>
      <c r="ABO282" s="1550"/>
      <c r="ABP282" s="1694"/>
      <c r="ABQ282" s="1790"/>
      <c r="ABR282" s="1696"/>
      <c r="ABS282" s="1696"/>
      <c r="ABT282" s="1695"/>
      <c r="ABU282" s="1549"/>
      <c r="ABV282" s="1550"/>
      <c r="ABW282" s="1550"/>
      <c r="ABX282" s="1694"/>
      <c r="ABY282" s="1790"/>
      <c r="ABZ282" s="1696"/>
      <c r="ACA282" s="1696"/>
      <c r="ACB282" s="1695"/>
      <c r="ACC282" s="1549"/>
      <c r="ACD282" s="1550"/>
      <c r="ACE282" s="1550"/>
      <c r="ACF282" s="1694"/>
      <c r="ACG282" s="1790"/>
      <c r="ACH282" s="1696"/>
      <c r="ACI282" s="1696"/>
      <c r="ACJ282" s="1695"/>
      <c r="ACK282" s="1549"/>
      <c r="ACL282" s="1550"/>
      <c r="ACM282" s="1550"/>
      <c r="ACN282" s="1694"/>
      <c r="ACO282" s="1790"/>
      <c r="ACP282" s="1696"/>
      <c r="ACQ282" s="1696"/>
      <c r="ACR282" s="1695"/>
      <c r="ACS282" s="1549"/>
      <c r="ACT282" s="1550"/>
      <c r="ACU282" s="1550"/>
      <c r="ACV282" s="1694"/>
      <c r="ACW282" s="1790"/>
      <c r="ACX282" s="1696"/>
      <c r="ACY282" s="1696"/>
      <c r="ACZ282" s="1695"/>
      <c r="ADA282" s="1549"/>
      <c r="ADB282" s="1550"/>
      <c r="ADC282" s="1550"/>
      <c r="ADD282" s="1694"/>
      <c r="ADE282" s="1790"/>
      <c r="ADF282" s="1696"/>
      <c r="ADG282" s="1696"/>
      <c r="ADH282" s="1695"/>
      <c r="ADI282" s="1549"/>
      <c r="ADJ282" s="1550"/>
      <c r="ADK282" s="1550"/>
      <c r="ADL282" s="1694"/>
      <c r="ADM282" s="1790"/>
      <c r="ADN282" s="1696"/>
      <c r="ADO282" s="1696"/>
      <c r="ADP282" s="1695"/>
      <c r="ADQ282" s="1549"/>
      <c r="ADR282" s="1550"/>
      <c r="ADS282" s="1550"/>
      <c r="ADT282" s="1694"/>
      <c r="ADU282" s="1790"/>
      <c r="ADV282" s="1696"/>
      <c r="ADW282" s="1696"/>
      <c r="ADX282" s="1695"/>
      <c r="ADY282" s="1549"/>
      <c r="ADZ282" s="1550"/>
      <c r="AEA282" s="1550"/>
      <c r="AEB282" s="1694"/>
      <c r="AEC282" s="1790"/>
      <c r="AED282" s="1696"/>
      <c r="AEE282" s="1696"/>
      <c r="AEF282" s="1695"/>
      <c r="AEG282" s="1549"/>
      <c r="AEH282" s="1550"/>
      <c r="AEI282" s="1550"/>
      <c r="AEJ282" s="1694"/>
      <c r="AEK282" s="1790"/>
      <c r="AEL282" s="1696"/>
      <c r="AEM282" s="1696"/>
      <c r="AEN282" s="1695"/>
      <c r="AEO282" s="1549"/>
      <c r="AEP282" s="1550"/>
      <c r="AEQ282" s="1550"/>
      <c r="AER282" s="1694"/>
      <c r="AES282" s="1790"/>
      <c r="AET282" s="1696"/>
      <c r="AEU282" s="1696"/>
      <c r="AEV282" s="1695"/>
      <c r="AEW282" s="1549"/>
      <c r="AEX282" s="1550"/>
      <c r="AEY282" s="1550"/>
      <c r="AEZ282" s="1694"/>
      <c r="AFA282" s="1790"/>
      <c r="AFB282" s="1696"/>
      <c r="AFC282" s="1696"/>
      <c r="AFD282" s="1695"/>
      <c r="AFE282" s="1549"/>
      <c r="AFF282" s="1550"/>
      <c r="AFG282" s="1550"/>
      <c r="AFH282" s="1694"/>
      <c r="AFI282" s="1790"/>
      <c r="AFJ282" s="1696"/>
      <c r="AFK282" s="1696"/>
      <c r="AFL282" s="1695"/>
      <c r="AFM282" s="1549"/>
      <c r="AFN282" s="1550"/>
      <c r="AFO282" s="1550"/>
      <c r="AFP282" s="1694"/>
      <c r="AFQ282" s="1790"/>
      <c r="AFR282" s="1696"/>
      <c r="AFS282" s="1696"/>
      <c r="AFT282" s="1695"/>
      <c r="AFU282" s="1549"/>
      <c r="AFV282" s="1550"/>
      <c r="AFW282" s="1550"/>
      <c r="AFX282" s="1694"/>
      <c r="AFY282" s="1790"/>
      <c r="AFZ282" s="1696"/>
      <c r="AGA282" s="1696"/>
      <c r="AGB282" s="1695"/>
      <c r="AGC282" s="1549"/>
      <c r="AGD282" s="1550"/>
      <c r="AGE282" s="1550"/>
      <c r="AGF282" s="1694"/>
      <c r="AGG282" s="1790"/>
      <c r="AGH282" s="1696"/>
      <c r="AGI282" s="1696"/>
      <c r="AGJ282" s="1695"/>
      <c r="AGK282" s="1549"/>
      <c r="AGL282" s="1550"/>
      <c r="AGM282" s="1550"/>
      <c r="AGN282" s="1694"/>
      <c r="AGO282" s="1790"/>
      <c r="AGP282" s="1696"/>
      <c r="AGQ282" s="1696"/>
      <c r="AGR282" s="1695"/>
      <c r="AGS282" s="1549"/>
      <c r="AGT282" s="1550"/>
      <c r="AGU282" s="1550"/>
      <c r="AGV282" s="1694"/>
      <c r="AGW282" s="1790"/>
      <c r="AGX282" s="1696"/>
      <c r="AGY282" s="1696"/>
      <c r="AGZ282" s="1695"/>
      <c r="AHA282" s="1549"/>
      <c r="AHB282" s="1550"/>
      <c r="AHC282" s="1550"/>
      <c r="AHD282" s="1694"/>
      <c r="AHE282" s="1790"/>
      <c r="AHF282" s="1696"/>
      <c r="AHG282" s="1696"/>
      <c r="AHH282" s="1695"/>
      <c r="AHI282" s="1549"/>
      <c r="AHJ282" s="1550"/>
      <c r="AHK282" s="1550"/>
      <c r="AHL282" s="1694"/>
      <c r="AHM282" s="1790"/>
      <c r="AHN282" s="1696"/>
      <c r="AHO282" s="1696"/>
      <c r="AHP282" s="1695"/>
      <c r="AHQ282" s="1549"/>
      <c r="AHR282" s="1550"/>
      <c r="AHS282" s="1550"/>
      <c r="AHT282" s="1694"/>
      <c r="AHU282" s="1790"/>
      <c r="AHV282" s="1696"/>
      <c r="AHW282" s="1696"/>
      <c r="AHX282" s="1695"/>
      <c r="AHY282" s="1549"/>
      <c r="AHZ282" s="1550"/>
      <c r="AIA282" s="1550"/>
      <c r="AIB282" s="1694"/>
      <c r="AIC282" s="1790"/>
      <c r="AID282" s="1696"/>
      <c r="AIE282" s="1696"/>
      <c r="AIF282" s="1695"/>
      <c r="AIG282" s="1549"/>
      <c r="AIH282" s="1550"/>
      <c r="AII282" s="1550"/>
      <c r="AIJ282" s="1694"/>
      <c r="AIK282" s="1790"/>
      <c r="AIL282" s="1696"/>
      <c r="AIM282" s="1696"/>
      <c r="AIN282" s="1695"/>
      <c r="AIO282" s="1549"/>
      <c r="AIP282" s="1550"/>
      <c r="AIQ282" s="1550"/>
      <c r="AIR282" s="1694"/>
      <c r="AIS282" s="1790"/>
      <c r="AIT282" s="1696"/>
      <c r="AIU282" s="1696"/>
      <c r="AIV282" s="1695"/>
      <c r="AIW282" s="1549"/>
      <c r="AIX282" s="1550"/>
      <c r="AIY282" s="1550"/>
      <c r="AIZ282" s="1694"/>
      <c r="AJA282" s="1790"/>
      <c r="AJB282" s="1696"/>
      <c r="AJC282" s="1696"/>
      <c r="AJD282" s="1695"/>
      <c r="AJE282" s="1549"/>
      <c r="AJF282" s="1550"/>
      <c r="AJG282" s="1550"/>
      <c r="AJH282" s="1694"/>
      <c r="AJI282" s="1790"/>
      <c r="AJJ282" s="1696"/>
      <c r="AJK282" s="1696"/>
      <c r="AJL282" s="1695"/>
      <c r="AJM282" s="1549"/>
      <c r="AJN282" s="1550"/>
      <c r="AJO282" s="1550"/>
      <c r="AJP282" s="1694"/>
      <c r="AJQ282" s="1790"/>
      <c r="AJR282" s="1696"/>
      <c r="AJS282" s="1696"/>
      <c r="AJT282" s="1695"/>
      <c r="AJU282" s="1549"/>
      <c r="AJV282" s="1550"/>
      <c r="AJW282" s="1550"/>
      <c r="AJX282" s="1694"/>
      <c r="AJY282" s="1790"/>
      <c r="AJZ282" s="1696"/>
      <c r="AKA282" s="1696"/>
      <c r="AKB282" s="1695"/>
      <c r="AKC282" s="1549"/>
      <c r="AKD282" s="1550"/>
      <c r="AKE282" s="1550"/>
      <c r="AKF282" s="1694"/>
      <c r="AKG282" s="1790"/>
      <c r="AKH282" s="1696"/>
      <c r="AKI282" s="1696"/>
      <c r="AKJ282" s="1695"/>
      <c r="AKK282" s="1549"/>
      <c r="AKL282" s="1550"/>
      <c r="AKM282" s="1550"/>
      <c r="AKN282" s="1694"/>
      <c r="AKO282" s="1790"/>
      <c r="AKP282" s="1696"/>
      <c r="AKQ282" s="1696"/>
      <c r="AKR282" s="1695"/>
      <c r="AKS282" s="1549"/>
      <c r="AKT282" s="1550"/>
      <c r="AKU282" s="1550"/>
      <c r="AKV282" s="1694"/>
      <c r="AKW282" s="1790"/>
      <c r="AKX282" s="1696"/>
      <c r="AKY282" s="1696"/>
      <c r="AKZ282" s="1695"/>
      <c r="ALA282" s="1549"/>
      <c r="ALB282" s="1550"/>
      <c r="ALC282" s="1550"/>
      <c r="ALD282" s="1694"/>
      <c r="ALE282" s="1790"/>
      <c r="ALF282" s="1696"/>
      <c r="ALG282" s="1696"/>
      <c r="ALH282" s="1695"/>
      <c r="ALI282" s="1549"/>
      <c r="ALJ282" s="1550"/>
      <c r="ALK282" s="1550"/>
      <c r="ALL282" s="1694"/>
      <c r="ALM282" s="1790"/>
      <c r="ALN282" s="1696"/>
      <c r="ALO282" s="1696"/>
      <c r="ALP282" s="1695"/>
      <c r="ALQ282" s="1549"/>
      <c r="ALR282" s="1550"/>
      <c r="ALS282" s="1550"/>
      <c r="ALT282" s="1694"/>
      <c r="ALU282" s="1790"/>
      <c r="ALV282" s="1696"/>
      <c r="ALW282" s="1696"/>
      <c r="ALX282" s="1695"/>
      <c r="ALY282" s="1549"/>
      <c r="ALZ282" s="1550"/>
      <c r="AMA282" s="1550"/>
      <c r="AMB282" s="1694"/>
      <c r="AMC282" s="1790"/>
      <c r="AMD282" s="1696"/>
      <c r="AME282" s="1696"/>
      <c r="AMF282" s="1695"/>
      <c r="AMG282" s="1549"/>
      <c r="AMH282" s="1550"/>
      <c r="AMI282" s="1550"/>
      <c r="AMJ282" s="1703"/>
    </row>
    <row r="283" spans="1:1024" s="72" customFormat="1" ht="15" customHeight="1">
      <c r="A283" s="1694">
        <v>5100100001</v>
      </c>
      <c r="B283" s="1790"/>
      <c r="C283" s="1696" t="s">
        <v>4028</v>
      </c>
      <c r="D283" s="1696" t="s">
        <v>4229</v>
      </c>
      <c r="E283" s="1695">
        <v>6</v>
      </c>
      <c r="F283" s="1549">
        <v>6.6</v>
      </c>
      <c r="G283" s="1536">
        <f>F283*$I$2</f>
        <v>0</v>
      </c>
      <c r="H283" s="1536">
        <f>G283-G283*($I$1)</f>
        <v>0</v>
      </c>
      <c r="I283"/>
      <c r="L283" s="85"/>
      <c r="M283" s="85"/>
      <c r="N283" s="144"/>
      <c r="O283" s="145"/>
      <c r="P283" s="145"/>
      <c r="Q283" s="146"/>
      <c r="T283" s="85"/>
      <c r="U283" s="144"/>
      <c r="V283" s="145"/>
      <c r="W283" s="145"/>
      <c r="X283" s="146"/>
      <c r="Y283" s="1792"/>
      <c r="AB283" s="85"/>
      <c r="AC283" s="144"/>
      <c r="AD283" s="145"/>
      <c r="AE283" s="145"/>
      <c r="AF283" s="146"/>
      <c r="AG283" s="1792"/>
      <c r="AJ283" s="85"/>
      <c r="AK283" s="144"/>
      <c r="AL283" s="145"/>
      <c r="AM283" s="145"/>
      <c r="AN283" s="146"/>
      <c r="AO283" s="1792"/>
      <c r="AR283" s="85"/>
      <c r="AS283" s="144"/>
      <c r="AT283" s="145"/>
      <c r="AU283" s="145"/>
      <c r="AV283" s="146"/>
      <c r="AW283" s="1792"/>
      <c r="AZ283" s="85"/>
      <c r="BA283" s="144"/>
      <c r="BB283" s="145"/>
      <c r="BC283" s="145"/>
      <c r="BD283" s="146"/>
      <c r="BE283" s="1792"/>
      <c r="BH283" s="85"/>
      <c r="BI283" s="144"/>
      <c r="BJ283" s="145"/>
      <c r="BK283" s="145"/>
      <c r="BL283" s="146"/>
      <c r="BM283" s="1792"/>
      <c r="BP283" s="85"/>
      <c r="BQ283" s="144"/>
      <c r="BR283" s="145"/>
      <c r="BS283" s="145"/>
      <c r="BT283" s="146"/>
      <c r="BU283" s="1792"/>
      <c r="BX283" s="85"/>
      <c r="BY283" s="144"/>
      <c r="BZ283" s="145"/>
      <c r="CA283" s="145"/>
      <c r="CB283" s="146"/>
      <c r="CC283" s="1792"/>
      <c r="CF283" s="85"/>
      <c r="CG283" s="144"/>
      <c r="CH283" s="145"/>
      <c r="CI283" s="145"/>
      <c r="CJ283" s="146"/>
      <c r="CK283" s="1792"/>
      <c r="CN283" s="85"/>
      <c r="CO283" s="144"/>
      <c r="CP283" s="145"/>
      <c r="CQ283" s="145"/>
      <c r="CR283" s="146"/>
      <c r="CS283" s="1792"/>
      <c r="CV283" s="85"/>
      <c r="CW283" s="144"/>
      <c r="CX283" s="145"/>
      <c r="CY283" s="145"/>
      <c r="CZ283" s="146"/>
      <c r="DA283" s="1792"/>
      <c r="DD283" s="85"/>
      <c r="DE283" s="144"/>
      <c r="DF283" s="145"/>
      <c r="DG283" s="145"/>
      <c r="DH283" s="146"/>
      <c r="DI283" s="1792"/>
      <c r="DL283" s="85"/>
      <c r="DM283" s="144"/>
      <c r="DN283" s="145"/>
      <c r="DO283" s="145"/>
      <c r="DP283" s="146"/>
      <c r="DQ283" s="1792"/>
      <c r="DT283" s="85"/>
      <c r="DU283" s="144"/>
      <c r="DV283" s="145"/>
      <c r="DW283" s="145"/>
      <c r="DX283" s="146"/>
      <c r="DY283" s="1792"/>
      <c r="EB283" s="85"/>
      <c r="EC283" s="144"/>
      <c r="ED283" s="145"/>
      <c r="EE283" s="145"/>
      <c r="EF283" s="146"/>
      <c r="EG283" s="1792"/>
      <c r="EJ283" s="85"/>
      <c r="EK283" s="144"/>
      <c r="EL283" s="145"/>
      <c r="EM283" s="145"/>
      <c r="EN283" s="146"/>
      <c r="EO283" s="1792"/>
      <c r="ER283" s="85"/>
      <c r="ES283" s="144"/>
      <c r="ET283" s="145"/>
      <c r="EU283" s="145"/>
      <c r="EV283" s="146"/>
      <c r="EW283" s="1792"/>
      <c r="EZ283" s="85"/>
      <c r="FA283" s="144"/>
      <c r="FB283" s="145"/>
      <c r="FC283" s="145"/>
      <c r="FD283" s="146"/>
      <c r="FE283" s="1792"/>
      <c r="FH283" s="85"/>
      <c r="FI283" s="144"/>
      <c r="FJ283" s="145"/>
      <c r="FK283" s="145"/>
      <c r="FL283" s="146"/>
      <c r="FM283" s="1792"/>
      <c r="FP283" s="85"/>
      <c r="FQ283" s="144"/>
      <c r="FR283" s="145"/>
      <c r="FS283" s="145"/>
      <c r="FT283" s="146"/>
      <c r="FU283" s="1792"/>
      <c r="FX283" s="85"/>
      <c r="FY283" s="144"/>
      <c r="FZ283" s="145"/>
      <c r="GA283" s="145"/>
      <c r="GB283" s="146"/>
      <c r="GC283" s="1792"/>
      <c r="GF283" s="85"/>
      <c r="GG283" s="144"/>
      <c r="GH283" s="145"/>
      <c r="GI283" s="145"/>
      <c r="GJ283" s="146"/>
      <c r="GK283" s="1792"/>
      <c r="GN283" s="85"/>
      <c r="GO283" s="144"/>
      <c r="GP283" s="145"/>
      <c r="GQ283" s="145"/>
      <c r="GR283" s="146"/>
      <c r="GS283" s="1792"/>
      <c r="GV283" s="85"/>
      <c r="GW283" s="144"/>
      <c r="GX283" s="145"/>
      <c r="GY283" s="145"/>
      <c r="GZ283" s="146"/>
      <c r="HA283" s="1792"/>
      <c r="HD283" s="85"/>
      <c r="HE283" s="144"/>
      <c r="HF283" s="145"/>
      <c r="HG283" s="145"/>
      <c r="HH283" s="146"/>
      <c r="HI283" s="1792"/>
      <c r="HL283" s="85"/>
      <c r="HM283" s="144"/>
      <c r="HN283" s="145"/>
      <c r="HO283" s="145"/>
      <c r="HP283" s="146"/>
      <c r="HQ283" s="1792"/>
      <c r="HT283" s="85"/>
      <c r="HU283" s="144"/>
      <c r="HV283" s="145"/>
      <c r="HW283" s="145"/>
      <c r="HX283" s="146"/>
      <c r="HY283" s="1792"/>
      <c r="IB283" s="85"/>
      <c r="IC283" s="144"/>
      <c r="ID283" s="145"/>
      <c r="IE283" s="145"/>
      <c r="IF283" s="146"/>
      <c r="IG283" s="1792"/>
      <c r="IJ283" s="85"/>
      <c r="IK283" s="144"/>
      <c r="IL283" s="145"/>
      <c r="IM283" s="145"/>
      <c r="IN283" s="146"/>
      <c r="IO283" s="1792"/>
      <c r="IR283" s="85"/>
      <c r="IS283" s="144"/>
      <c r="IT283" s="145"/>
      <c r="IU283" s="145"/>
      <c r="IV283" s="146"/>
      <c r="IW283" s="1792"/>
      <c r="IZ283" s="85"/>
      <c r="JA283" s="144"/>
      <c r="JB283" s="145"/>
      <c r="JC283" s="145"/>
      <c r="JD283" s="146"/>
      <c r="JE283" s="1792"/>
      <c r="JH283" s="85"/>
      <c r="JI283" s="144"/>
      <c r="JJ283" s="145"/>
      <c r="JK283" s="145"/>
      <c r="JL283" s="146"/>
      <c r="JM283" s="1792"/>
      <c r="JP283" s="85"/>
      <c r="JQ283" s="144"/>
      <c r="JR283" s="145"/>
      <c r="JS283" s="145"/>
      <c r="JT283" s="146"/>
      <c r="JU283" s="1792"/>
      <c r="JX283" s="85"/>
      <c r="JY283" s="144"/>
      <c r="JZ283" s="145"/>
      <c r="KA283" s="145"/>
      <c r="KB283" s="146"/>
      <c r="KC283" s="1792"/>
      <c r="KF283" s="85"/>
      <c r="KG283" s="144"/>
      <c r="KH283" s="145"/>
      <c r="KI283" s="145"/>
      <c r="KJ283" s="146"/>
      <c r="KK283" s="1792"/>
      <c r="KN283" s="85"/>
      <c r="KO283" s="144"/>
      <c r="KP283" s="145"/>
      <c r="KQ283" s="145"/>
      <c r="KR283" s="146"/>
      <c r="KS283" s="1792"/>
      <c r="KV283" s="85"/>
      <c r="KW283" s="144"/>
      <c r="KX283" s="145"/>
      <c r="KY283" s="145"/>
      <c r="KZ283" s="146"/>
      <c r="LA283" s="1792"/>
      <c r="LD283" s="85"/>
      <c r="LE283" s="144"/>
      <c r="LF283" s="145"/>
      <c r="LG283" s="145"/>
      <c r="LH283" s="146"/>
      <c r="LI283" s="1792"/>
      <c r="LL283" s="85"/>
      <c r="LM283" s="144"/>
      <c r="LN283" s="145"/>
      <c r="LO283" s="145"/>
      <c r="LP283" s="146"/>
      <c r="LQ283" s="1792"/>
      <c r="LT283" s="85"/>
      <c r="LU283" s="144"/>
      <c r="LV283" s="145"/>
      <c r="LW283" s="145"/>
      <c r="LX283" s="146"/>
      <c r="LY283" s="1792"/>
      <c r="MB283" s="85"/>
      <c r="MC283" s="144"/>
      <c r="MD283" s="145"/>
      <c r="ME283" s="145"/>
      <c r="MF283" s="146"/>
      <c r="MG283" s="1792"/>
      <c r="MJ283" s="85"/>
      <c r="MK283" s="144"/>
      <c r="ML283" s="145"/>
      <c r="MM283" s="145"/>
      <c r="MN283" s="146"/>
      <c r="MO283" s="1792"/>
      <c r="MR283" s="85"/>
      <c r="MS283" s="144"/>
      <c r="MT283" s="145"/>
      <c r="MU283" s="145"/>
      <c r="MV283" s="146"/>
      <c r="MW283" s="1792"/>
      <c r="MZ283" s="85"/>
      <c r="NA283" s="144"/>
      <c r="NB283" s="145"/>
      <c r="NC283" s="145"/>
      <c r="ND283" s="146"/>
      <c r="NE283" s="1792"/>
      <c r="NH283" s="85"/>
      <c r="NI283" s="144"/>
      <c r="NJ283" s="145"/>
      <c r="NK283" s="145"/>
      <c r="NL283" s="146"/>
      <c r="NM283" s="1792"/>
      <c r="NP283" s="85"/>
      <c r="NQ283" s="144"/>
      <c r="NR283" s="145"/>
      <c r="NS283" s="145"/>
      <c r="NT283" s="146"/>
      <c r="NU283" s="1792"/>
      <c r="NX283" s="85"/>
      <c r="NY283" s="144"/>
      <c r="NZ283" s="145"/>
      <c r="OA283" s="145"/>
      <c r="OB283" s="146"/>
      <c r="OC283" s="1792"/>
      <c r="OF283" s="85"/>
      <c r="OG283" s="144"/>
      <c r="OH283" s="145"/>
      <c r="OI283" s="145"/>
      <c r="OJ283" s="146"/>
      <c r="OK283" s="1792"/>
      <c r="ON283" s="85"/>
      <c r="OO283" s="144"/>
      <c r="OP283" s="145"/>
      <c r="OQ283" s="145"/>
      <c r="OR283" s="146"/>
      <c r="OS283" s="1792"/>
      <c r="OV283" s="85"/>
      <c r="OW283" s="144"/>
      <c r="OX283" s="145"/>
      <c r="OY283" s="145"/>
      <c r="OZ283" s="146"/>
      <c r="PA283" s="1792"/>
      <c r="PD283" s="85"/>
      <c r="PE283" s="144"/>
      <c r="PF283" s="145"/>
      <c r="PG283" s="145"/>
      <c r="PH283" s="146"/>
      <c r="PI283" s="1792"/>
      <c r="PL283" s="85"/>
      <c r="PM283" s="144"/>
      <c r="PN283" s="145"/>
      <c r="PO283" s="145"/>
      <c r="PP283" s="146"/>
      <c r="PQ283" s="1792"/>
      <c r="PT283" s="85"/>
      <c r="PU283" s="144"/>
      <c r="PV283" s="145"/>
      <c r="PW283" s="145"/>
      <c r="PX283" s="146"/>
      <c r="PY283" s="1792"/>
      <c r="QB283" s="85"/>
      <c r="QC283" s="144"/>
      <c r="QD283" s="145"/>
      <c r="QE283" s="145"/>
      <c r="QF283" s="146"/>
      <c r="QG283" s="1792"/>
      <c r="QJ283" s="85"/>
      <c r="QK283" s="144"/>
      <c r="QL283" s="145"/>
      <c r="QM283" s="145"/>
      <c r="QN283" s="146"/>
      <c r="QO283" s="1792"/>
      <c r="QR283" s="85"/>
      <c r="QS283" s="144"/>
      <c r="QT283" s="145"/>
      <c r="QU283" s="145"/>
      <c r="QV283" s="146"/>
      <c r="QW283" s="1792"/>
      <c r="QZ283" s="85"/>
      <c r="RA283" s="144"/>
      <c r="RB283" s="145"/>
      <c r="RC283" s="145"/>
      <c r="RD283" s="146"/>
      <c r="RE283" s="1792"/>
      <c r="RH283" s="85"/>
      <c r="RI283" s="144"/>
      <c r="RJ283" s="145"/>
      <c r="RK283" s="145"/>
      <c r="RL283" s="146"/>
      <c r="RM283" s="1792"/>
      <c r="RP283" s="85"/>
      <c r="RQ283" s="144"/>
      <c r="RR283" s="145"/>
      <c r="RS283" s="145"/>
      <c r="RT283" s="146"/>
      <c r="RU283" s="1792"/>
      <c r="RX283" s="85"/>
      <c r="RY283" s="144"/>
      <c r="RZ283" s="145"/>
      <c r="SA283" s="145"/>
      <c r="SB283" s="146"/>
      <c r="SC283" s="1792"/>
      <c r="SF283" s="85"/>
      <c r="SG283" s="144"/>
      <c r="SH283" s="145"/>
      <c r="SI283" s="145"/>
      <c r="SJ283" s="146"/>
      <c r="SK283" s="1792"/>
      <c r="SN283" s="85"/>
      <c r="SO283" s="144"/>
      <c r="SP283" s="145"/>
      <c r="SQ283" s="145"/>
      <c r="SR283" s="146"/>
      <c r="SS283" s="1792"/>
      <c r="SV283" s="85"/>
      <c r="SW283" s="144"/>
      <c r="SX283" s="145"/>
      <c r="SY283" s="145"/>
      <c r="SZ283" s="146"/>
      <c r="TA283" s="1792"/>
      <c r="TD283" s="85"/>
      <c r="TE283" s="144"/>
      <c r="TF283" s="145"/>
      <c r="TG283" s="145"/>
      <c r="TH283" s="146"/>
      <c r="TI283" s="1792"/>
      <c r="TL283" s="85"/>
      <c r="TM283" s="144"/>
      <c r="TN283" s="145"/>
      <c r="TO283" s="145"/>
      <c r="TP283" s="146"/>
      <c r="TQ283" s="1792"/>
      <c r="TT283" s="85"/>
      <c r="TU283" s="144"/>
      <c r="TV283" s="145"/>
      <c r="TW283" s="145"/>
      <c r="TX283" s="146"/>
      <c r="TY283" s="1792"/>
      <c r="UB283" s="85"/>
      <c r="UC283" s="144"/>
      <c r="UD283" s="145"/>
      <c r="UE283" s="145"/>
      <c r="UF283" s="146"/>
      <c r="UG283" s="1792"/>
      <c r="UJ283" s="85"/>
      <c r="UK283" s="144"/>
      <c r="UL283" s="145"/>
      <c r="UM283" s="145"/>
      <c r="UN283" s="146"/>
      <c r="UO283" s="1792"/>
      <c r="UR283" s="85"/>
      <c r="US283" s="144"/>
      <c r="UT283" s="145"/>
      <c r="UU283" s="145"/>
      <c r="UV283" s="146"/>
      <c r="UW283" s="1792"/>
      <c r="UZ283" s="85"/>
      <c r="VA283" s="144"/>
      <c r="VB283" s="145"/>
      <c r="VC283" s="145"/>
      <c r="VD283" s="146"/>
      <c r="VE283" s="1792"/>
      <c r="VH283" s="85"/>
      <c r="VI283" s="144"/>
      <c r="VJ283" s="145"/>
      <c r="VK283" s="145"/>
      <c r="VL283" s="146"/>
      <c r="VM283" s="1792"/>
      <c r="VP283" s="85"/>
      <c r="VQ283" s="144"/>
      <c r="VR283" s="145"/>
      <c r="VS283" s="145"/>
      <c r="VT283" s="146"/>
      <c r="VU283" s="1792"/>
      <c r="VX283" s="85"/>
      <c r="VY283" s="144"/>
      <c r="VZ283" s="145"/>
      <c r="WA283" s="145"/>
      <c r="WB283" s="146"/>
      <c r="WC283" s="1792"/>
      <c r="WF283" s="85"/>
      <c r="WG283" s="144"/>
      <c r="WH283" s="145"/>
      <c r="WI283" s="145"/>
      <c r="WJ283" s="146"/>
      <c r="WK283" s="1792"/>
      <c r="WN283" s="85"/>
      <c r="WO283" s="144"/>
      <c r="WP283" s="145"/>
      <c r="WQ283" s="145"/>
      <c r="WR283" s="146"/>
      <c r="WS283" s="1792"/>
      <c r="WV283" s="85"/>
      <c r="WW283" s="144"/>
      <c r="WX283" s="145"/>
      <c r="WY283" s="145"/>
      <c r="WZ283" s="146"/>
      <c r="XA283" s="1792"/>
      <c r="XD283" s="85"/>
      <c r="XE283" s="144"/>
      <c r="XF283" s="145"/>
      <c r="XG283" s="145"/>
      <c r="XH283" s="146"/>
      <c r="XI283" s="1792"/>
      <c r="XL283" s="85"/>
      <c r="XM283" s="144"/>
      <c r="XN283" s="145"/>
      <c r="XO283" s="145"/>
      <c r="XP283" s="146"/>
      <c r="XQ283" s="1792"/>
      <c r="XT283" s="85"/>
      <c r="XU283" s="144"/>
      <c r="XV283" s="145"/>
      <c r="XW283" s="145"/>
      <c r="XX283" s="146"/>
      <c r="XY283" s="1792"/>
      <c r="YB283" s="85"/>
      <c r="YC283" s="144"/>
      <c r="YD283" s="145"/>
      <c r="YE283" s="145"/>
      <c r="YF283" s="146"/>
      <c r="YG283" s="1792"/>
      <c r="YJ283" s="85"/>
      <c r="YK283" s="144"/>
      <c r="YL283" s="145"/>
      <c r="YM283" s="145"/>
      <c r="YN283" s="146"/>
      <c r="YO283" s="1792"/>
      <c r="YR283" s="85"/>
      <c r="YS283" s="144"/>
      <c r="YT283" s="145"/>
      <c r="YU283" s="145"/>
      <c r="YV283" s="146"/>
      <c r="YW283" s="1792"/>
      <c r="YZ283" s="85"/>
      <c r="ZA283" s="144"/>
      <c r="ZB283" s="145"/>
      <c r="ZC283" s="145"/>
      <c r="ZD283" s="146"/>
      <c r="ZE283" s="1792"/>
      <c r="ZH283" s="85"/>
      <c r="ZI283" s="144"/>
      <c r="ZJ283" s="145"/>
      <c r="ZK283" s="145"/>
      <c r="ZL283" s="146"/>
      <c r="ZM283" s="1792"/>
      <c r="ZP283" s="85"/>
      <c r="ZQ283" s="144"/>
      <c r="ZR283" s="145"/>
      <c r="ZS283" s="145"/>
      <c r="ZT283" s="146"/>
      <c r="ZU283" s="1792"/>
      <c r="ZX283" s="85"/>
      <c r="ZY283" s="144"/>
      <c r="ZZ283" s="145"/>
      <c r="AAA283" s="145"/>
      <c r="AAB283" s="146"/>
      <c r="AAC283" s="1792"/>
      <c r="AAF283" s="85"/>
      <c r="AAG283" s="144"/>
      <c r="AAH283" s="145"/>
      <c r="AAI283" s="145"/>
      <c r="AAJ283" s="146"/>
      <c r="AAK283" s="1792"/>
      <c r="AAN283" s="85"/>
      <c r="AAO283" s="144"/>
      <c r="AAP283" s="145"/>
      <c r="AAQ283" s="2057"/>
      <c r="AAR283" s="1694"/>
      <c r="AAS283" s="1790"/>
      <c r="AAT283" s="1696"/>
      <c r="AAU283" s="1696"/>
      <c r="AAV283" s="1695"/>
      <c r="AAW283" s="1549"/>
      <c r="AAX283" s="1550"/>
      <c r="AAY283" s="1550"/>
      <c r="AAZ283" s="1694"/>
      <c r="ABA283" s="1790"/>
      <c r="ABB283" s="1696"/>
      <c r="ABC283" s="1696"/>
      <c r="ABD283" s="1695"/>
      <c r="ABE283" s="1549"/>
      <c r="ABF283" s="1550"/>
      <c r="ABG283" s="1550"/>
      <c r="ABH283" s="1694"/>
      <c r="ABI283" s="1790"/>
      <c r="ABJ283" s="1696"/>
      <c r="ABK283" s="1696"/>
      <c r="ABL283" s="1695"/>
      <c r="ABM283" s="1549"/>
      <c r="ABN283" s="1550"/>
      <c r="ABO283" s="1550"/>
      <c r="ABP283" s="1694"/>
      <c r="ABQ283" s="1790"/>
      <c r="ABR283" s="1696"/>
      <c r="ABS283" s="1696"/>
      <c r="ABT283" s="1695"/>
      <c r="ABU283" s="1549"/>
      <c r="ABV283" s="1550"/>
      <c r="ABW283" s="1550"/>
      <c r="ABX283" s="1694"/>
      <c r="ABY283" s="1790"/>
      <c r="ABZ283" s="1696"/>
      <c r="ACA283" s="1696"/>
      <c r="ACB283" s="1695"/>
      <c r="ACC283" s="1549"/>
      <c r="ACD283" s="1550"/>
      <c r="ACE283" s="1550"/>
      <c r="ACF283" s="1694"/>
      <c r="ACG283" s="1790"/>
      <c r="ACH283" s="1696"/>
      <c r="ACI283" s="1696"/>
      <c r="ACJ283" s="1695"/>
      <c r="ACK283" s="1549"/>
      <c r="ACL283" s="1550"/>
      <c r="ACM283" s="1550"/>
      <c r="ACN283" s="1694"/>
      <c r="ACO283" s="1790"/>
      <c r="ACP283" s="1696"/>
      <c r="ACQ283" s="1696"/>
      <c r="ACR283" s="1695"/>
      <c r="ACS283" s="1549"/>
      <c r="ACT283" s="1550"/>
      <c r="ACU283" s="1550"/>
      <c r="ACV283" s="1694"/>
      <c r="ACW283" s="1790"/>
      <c r="ACX283" s="1696"/>
      <c r="ACY283" s="1696"/>
      <c r="ACZ283" s="1695"/>
      <c r="ADA283" s="1549"/>
      <c r="ADB283" s="1550"/>
      <c r="ADC283" s="1550"/>
      <c r="ADD283" s="1694"/>
      <c r="ADE283" s="1790"/>
      <c r="ADF283" s="1696"/>
      <c r="ADG283" s="1696"/>
      <c r="ADH283" s="1695"/>
      <c r="ADI283" s="1549"/>
      <c r="ADJ283" s="1550"/>
      <c r="ADK283" s="1550"/>
      <c r="ADL283" s="1694"/>
      <c r="ADM283" s="1790"/>
      <c r="ADN283" s="1696"/>
      <c r="ADO283" s="1696"/>
      <c r="ADP283" s="1695"/>
      <c r="ADQ283" s="1549"/>
      <c r="ADR283" s="1550"/>
      <c r="ADS283" s="1550"/>
      <c r="ADT283" s="1694"/>
      <c r="ADU283" s="1790"/>
      <c r="ADV283" s="1696"/>
      <c r="ADW283" s="1696"/>
      <c r="ADX283" s="1695"/>
      <c r="ADY283" s="1549"/>
      <c r="ADZ283" s="1550"/>
      <c r="AEA283" s="1550"/>
      <c r="AEB283" s="1694"/>
      <c r="AEC283" s="1790"/>
      <c r="AED283" s="1696"/>
      <c r="AEE283" s="1696"/>
      <c r="AEF283" s="1695"/>
      <c r="AEG283" s="1549"/>
      <c r="AEH283" s="1550"/>
      <c r="AEI283" s="1550"/>
      <c r="AEJ283" s="1694"/>
      <c r="AEK283" s="1790"/>
      <c r="AEL283" s="1696"/>
      <c r="AEM283" s="1696"/>
      <c r="AEN283" s="1695"/>
      <c r="AEO283" s="1549"/>
      <c r="AEP283" s="1550"/>
      <c r="AEQ283" s="1550"/>
      <c r="AER283" s="1694"/>
      <c r="AES283" s="1790"/>
      <c r="AET283" s="1696"/>
      <c r="AEU283" s="1696"/>
      <c r="AEV283" s="1695"/>
      <c r="AEW283" s="1549"/>
      <c r="AEX283" s="1550"/>
      <c r="AEY283" s="1550"/>
      <c r="AEZ283" s="1694"/>
      <c r="AFA283" s="1790"/>
      <c r="AFB283" s="1696"/>
      <c r="AFC283" s="1696"/>
      <c r="AFD283" s="1695"/>
      <c r="AFE283" s="1549"/>
      <c r="AFF283" s="1550"/>
      <c r="AFG283" s="1550"/>
      <c r="AFH283" s="1694"/>
      <c r="AFI283" s="1790"/>
      <c r="AFJ283" s="1696"/>
      <c r="AFK283" s="1696"/>
      <c r="AFL283" s="1695"/>
      <c r="AFM283" s="1549"/>
      <c r="AFN283" s="1550"/>
      <c r="AFO283" s="1550"/>
      <c r="AFP283" s="1694"/>
      <c r="AFQ283" s="1790"/>
      <c r="AFR283" s="1696"/>
      <c r="AFS283" s="1696"/>
      <c r="AFT283" s="1695"/>
      <c r="AFU283" s="1549"/>
      <c r="AFV283" s="1550"/>
      <c r="AFW283" s="1550"/>
      <c r="AFX283" s="1694"/>
      <c r="AFY283" s="1790"/>
      <c r="AFZ283" s="1696"/>
      <c r="AGA283" s="1696"/>
      <c r="AGB283" s="1695"/>
      <c r="AGC283" s="1549"/>
      <c r="AGD283" s="1550"/>
      <c r="AGE283" s="1550"/>
      <c r="AGF283" s="1694"/>
      <c r="AGG283" s="1790"/>
      <c r="AGH283" s="1696"/>
      <c r="AGI283" s="1696"/>
      <c r="AGJ283" s="1695"/>
      <c r="AGK283" s="1549"/>
      <c r="AGL283" s="1550"/>
      <c r="AGM283" s="1550"/>
      <c r="AGN283" s="1694"/>
      <c r="AGO283" s="1790"/>
      <c r="AGP283" s="1696"/>
      <c r="AGQ283" s="1696"/>
      <c r="AGR283" s="1695"/>
      <c r="AGS283" s="1549"/>
      <c r="AGT283" s="1550"/>
      <c r="AGU283" s="1550"/>
      <c r="AGV283" s="1694"/>
      <c r="AGW283" s="1790"/>
      <c r="AGX283" s="1696"/>
      <c r="AGY283" s="1696"/>
      <c r="AGZ283" s="1695"/>
      <c r="AHA283" s="1549"/>
      <c r="AHB283" s="1550"/>
      <c r="AHC283" s="1550"/>
      <c r="AHD283" s="1694"/>
      <c r="AHE283" s="1790"/>
      <c r="AHF283" s="1696"/>
      <c r="AHG283" s="1696"/>
      <c r="AHH283" s="1695"/>
      <c r="AHI283" s="1549"/>
      <c r="AHJ283" s="1550"/>
      <c r="AHK283" s="1550"/>
      <c r="AHL283" s="1694"/>
      <c r="AHM283" s="1790"/>
      <c r="AHN283" s="1696"/>
      <c r="AHO283" s="1696"/>
      <c r="AHP283" s="1695"/>
      <c r="AHQ283" s="1549"/>
      <c r="AHR283" s="1550"/>
      <c r="AHS283" s="1550"/>
      <c r="AHT283" s="1694"/>
      <c r="AHU283" s="1790"/>
      <c r="AHV283" s="1696"/>
      <c r="AHW283" s="1696"/>
      <c r="AHX283" s="1695"/>
      <c r="AHY283" s="1549"/>
      <c r="AHZ283" s="1550"/>
      <c r="AIA283" s="1550"/>
      <c r="AIB283" s="1694"/>
      <c r="AIC283" s="1790"/>
      <c r="AID283" s="1696"/>
      <c r="AIE283" s="1696"/>
      <c r="AIF283" s="1695"/>
      <c r="AIG283" s="1549"/>
      <c r="AIH283" s="1550"/>
      <c r="AII283" s="1550"/>
      <c r="AIJ283" s="1694"/>
      <c r="AIK283" s="1790"/>
      <c r="AIL283" s="1696"/>
      <c r="AIM283" s="1696"/>
      <c r="AIN283" s="1695"/>
      <c r="AIO283" s="1549"/>
      <c r="AIP283" s="1550"/>
      <c r="AIQ283" s="1550"/>
      <c r="AIR283" s="1694"/>
      <c r="AIS283" s="1790"/>
      <c r="AIT283" s="1696"/>
      <c r="AIU283" s="1696"/>
      <c r="AIV283" s="1695"/>
      <c r="AIW283" s="1549"/>
      <c r="AIX283" s="1550"/>
      <c r="AIY283" s="1550"/>
      <c r="AIZ283" s="1694"/>
      <c r="AJA283" s="1790"/>
      <c r="AJB283" s="1696"/>
      <c r="AJC283" s="1696"/>
      <c r="AJD283" s="1695"/>
      <c r="AJE283" s="1549"/>
      <c r="AJF283" s="1550"/>
      <c r="AJG283" s="1550"/>
      <c r="AJH283" s="1694"/>
      <c r="AJI283" s="1790"/>
      <c r="AJJ283" s="1696"/>
      <c r="AJK283" s="1696"/>
      <c r="AJL283" s="1695"/>
      <c r="AJM283" s="1549"/>
      <c r="AJN283" s="1550"/>
      <c r="AJO283" s="1550"/>
      <c r="AJP283" s="1694"/>
      <c r="AJQ283" s="1790"/>
      <c r="AJR283" s="1696"/>
      <c r="AJS283" s="1696"/>
      <c r="AJT283" s="1695"/>
      <c r="AJU283" s="1549"/>
      <c r="AJV283" s="1550"/>
      <c r="AJW283" s="1550"/>
      <c r="AJX283" s="1694"/>
      <c r="AJY283" s="1790"/>
      <c r="AJZ283" s="1696"/>
      <c r="AKA283" s="1696"/>
      <c r="AKB283" s="1695"/>
      <c r="AKC283" s="1549"/>
      <c r="AKD283" s="1550"/>
      <c r="AKE283" s="1550"/>
      <c r="AKF283" s="1694"/>
      <c r="AKG283" s="1790"/>
      <c r="AKH283" s="1696"/>
      <c r="AKI283" s="1696"/>
      <c r="AKJ283" s="1695"/>
      <c r="AKK283" s="1549"/>
      <c r="AKL283" s="1550"/>
      <c r="AKM283" s="1550"/>
      <c r="AKN283" s="1694"/>
      <c r="AKO283" s="1790"/>
      <c r="AKP283" s="1696"/>
      <c r="AKQ283" s="1696"/>
      <c r="AKR283" s="1695"/>
      <c r="AKS283" s="1549"/>
      <c r="AKT283" s="1550"/>
      <c r="AKU283" s="1550"/>
      <c r="AKV283" s="1694"/>
      <c r="AKW283" s="1790"/>
      <c r="AKX283" s="1696"/>
      <c r="AKY283" s="1696"/>
      <c r="AKZ283" s="1695"/>
      <c r="ALA283" s="1549"/>
      <c r="ALB283" s="1550"/>
      <c r="ALC283" s="1550"/>
      <c r="ALD283" s="1694"/>
      <c r="ALE283" s="1790"/>
      <c r="ALF283" s="1696"/>
      <c r="ALG283" s="1696"/>
      <c r="ALH283" s="1695"/>
      <c r="ALI283" s="1549"/>
      <c r="ALJ283" s="1550"/>
      <c r="ALK283" s="1550"/>
      <c r="ALL283" s="1694"/>
      <c r="ALM283" s="1790"/>
      <c r="ALN283" s="1696"/>
      <c r="ALO283" s="1696"/>
      <c r="ALP283" s="1695"/>
      <c r="ALQ283" s="1549"/>
      <c r="ALR283" s="1550"/>
      <c r="ALS283" s="1550"/>
      <c r="ALT283" s="1694"/>
      <c r="ALU283" s="1790"/>
      <c r="ALV283" s="1696"/>
      <c r="ALW283" s="1696"/>
      <c r="ALX283" s="1695"/>
      <c r="ALY283" s="1549"/>
      <c r="ALZ283" s="1550"/>
      <c r="AMA283" s="1550"/>
      <c r="AMB283" s="1694"/>
      <c r="AMC283" s="1790"/>
      <c r="AMD283" s="1696"/>
      <c r="AME283" s="1696"/>
      <c r="AMF283" s="1695"/>
      <c r="AMG283" s="1549"/>
      <c r="AMH283" s="1550"/>
      <c r="AMI283" s="1550"/>
      <c r="AMJ283" s="1703"/>
    </row>
    <row r="284" spans="1:1024" s="72" customFormat="1" ht="15" customHeight="1">
      <c r="A284" s="1694">
        <v>5100400001</v>
      </c>
      <c r="B284" s="1790"/>
      <c r="C284" s="1696" t="s">
        <v>4240</v>
      </c>
      <c r="D284" s="1696" t="s">
        <v>4229</v>
      </c>
      <c r="E284" s="1695">
        <v>6</v>
      </c>
      <c r="F284" s="1549">
        <v>6.6</v>
      </c>
      <c r="G284" s="1536">
        <f>F284*$I$2</f>
        <v>0</v>
      </c>
      <c r="H284" s="1536">
        <f>G284-G284*($I$1)</f>
        <v>0</v>
      </c>
      <c r="I284"/>
      <c r="L284" s="85"/>
      <c r="M284" s="85"/>
      <c r="N284" s="144"/>
      <c r="O284" s="145"/>
      <c r="P284" s="145"/>
      <c r="Q284" s="146"/>
      <c r="T284" s="85"/>
      <c r="U284" s="144"/>
      <c r="V284" s="145"/>
      <c r="W284" s="145"/>
      <c r="X284" s="146"/>
      <c r="Y284" s="1792"/>
      <c r="AB284" s="85"/>
      <c r="AC284" s="144"/>
      <c r="AD284" s="145"/>
      <c r="AE284" s="145"/>
      <c r="AF284" s="146"/>
      <c r="AG284" s="1792"/>
      <c r="AJ284" s="85"/>
      <c r="AK284" s="144"/>
      <c r="AL284" s="145"/>
      <c r="AM284" s="145"/>
      <c r="AN284" s="146"/>
      <c r="AO284" s="1792"/>
      <c r="AR284" s="85"/>
      <c r="AS284" s="144"/>
      <c r="AT284" s="145"/>
      <c r="AU284" s="145"/>
      <c r="AV284" s="146"/>
      <c r="AW284" s="1792"/>
      <c r="AZ284" s="85"/>
      <c r="BA284" s="144"/>
      <c r="BB284" s="145"/>
      <c r="BC284" s="145"/>
      <c r="BD284" s="146"/>
      <c r="BE284" s="1792"/>
      <c r="BH284" s="85"/>
      <c r="BI284" s="144"/>
      <c r="BJ284" s="145"/>
      <c r="BK284" s="145"/>
      <c r="BL284" s="146"/>
      <c r="BM284" s="1792"/>
      <c r="BP284" s="85"/>
      <c r="BQ284" s="144"/>
      <c r="BR284" s="145"/>
      <c r="BS284" s="145"/>
      <c r="BT284" s="146"/>
      <c r="BU284" s="1792"/>
      <c r="BX284" s="85"/>
      <c r="BY284" s="144"/>
      <c r="BZ284" s="145"/>
      <c r="CA284" s="145"/>
      <c r="CB284" s="146"/>
      <c r="CC284" s="1792"/>
      <c r="CF284" s="85"/>
      <c r="CG284" s="144"/>
      <c r="CH284" s="145"/>
      <c r="CI284" s="145"/>
      <c r="CJ284" s="146"/>
      <c r="CK284" s="1792"/>
      <c r="CN284" s="85"/>
      <c r="CO284" s="144"/>
      <c r="CP284" s="145"/>
      <c r="CQ284" s="145"/>
      <c r="CR284" s="146"/>
      <c r="CS284" s="1792"/>
      <c r="CV284" s="85"/>
      <c r="CW284" s="144"/>
      <c r="CX284" s="145"/>
      <c r="CY284" s="145"/>
      <c r="CZ284" s="146"/>
      <c r="DA284" s="1792"/>
      <c r="DD284" s="85"/>
      <c r="DE284" s="144"/>
      <c r="DF284" s="145"/>
      <c r="DG284" s="145"/>
      <c r="DH284" s="146"/>
      <c r="DI284" s="1792"/>
      <c r="DL284" s="85"/>
      <c r="DM284" s="144"/>
      <c r="DN284" s="145"/>
      <c r="DO284" s="145"/>
      <c r="DP284" s="146"/>
      <c r="DQ284" s="1792"/>
      <c r="DT284" s="85"/>
      <c r="DU284" s="144"/>
      <c r="DV284" s="145"/>
      <c r="DW284" s="145"/>
      <c r="DX284" s="146"/>
      <c r="DY284" s="1792"/>
      <c r="EB284" s="85"/>
      <c r="EC284" s="144"/>
      <c r="ED284" s="145"/>
      <c r="EE284" s="145"/>
      <c r="EF284" s="146"/>
      <c r="EG284" s="1792"/>
      <c r="EJ284" s="85"/>
      <c r="EK284" s="144"/>
      <c r="EL284" s="145"/>
      <c r="EM284" s="145"/>
      <c r="EN284" s="146"/>
      <c r="EO284" s="1792"/>
      <c r="ER284" s="85"/>
      <c r="ES284" s="144"/>
      <c r="ET284" s="145"/>
      <c r="EU284" s="145"/>
      <c r="EV284" s="146"/>
      <c r="EW284" s="1792"/>
      <c r="EZ284" s="85"/>
      <c r="FA284" s="144"/>
      <c r="FB284" s="145"/>
      <c r="FC284" s="145"/>
      <c r="FD284" s="146"/>
      <c r="FE284" s="1792"/>
      <c r="FH284" s="85"/>
      <c r="FI284" s="144"/>
      <c r="FJ284" s="145"/>
      <c r="FK284" s="145"/>
      <c r="FL284" s="146"/>
      <c r="FM284" s="1792"/>
      <c r="FP284" s="85"/>
      <c r="FQ284" s="144"/>
      <c r="FR284" s="145"/>
      <c r="FS284" s="145"/>
      <c r="FT284" s="146"/>
      <c r="FU284" s="1792"/>
      <c r="FX284" s="85"/>
      <c r="FY284" s="144"/>
      <c r="FZ284" s="145"/>
      <c r="GA284" s="145"/>
      <c r="GB284" s="146"/>
      <c r="GC284" s="1792"/>
      <c r="GF284" s="85"/>
      <c r="GG284" s="144"/>
      <c r="GH284" s="145"/>
      <c r="GI284" s="145"/>
      <c r="GJ284" s="146"/>
      <c r="GK284" s="1792"/>
      <c r="GN284" s="85"/>
      <c r="GO284" s="144"/>
      <c r="GP284" s="145"/>
      <c r="GQ284" s="145"/>
      <c r="GR284" s="146"/>
      <c r="GS284" s="1792"/>
      <c r="GV284" s="85"/>
      <c r="GW284" s="144"/>
      <c r="GX284" s="145"/>
      <c r="GY284" s="145"/>
      <c r="GZ284" s="146"/>
      <c r="HA284" s="1792"/>
      <c r="HD284" s="85"/>
      <c r="HE284" s="144"/>
      <c r="HF284" s="145"/>
      <c r="HG284" s="145"/>
      <c r="HH284" s="146"/>
      <c r="HI284" s="1792"/>
      <c r="HL284" s="85"/>
      <c r="HM284" s="144"/>
      <c r="HN284" s="145"/>
      <c r="HO284" s="145"/>
      <c r="HP284" s="146"/>
      <c r="HQ284" s="1792"/>
      <c r="HT284" s="85"/>
      <c r="HU284" s="144"/>
      <c r="HV284" s="145"/>
      <c r="HW284" s="145"/>
      <c r="HX284" s="146"/>
      <c r="HY284" s="1792"/>
      <c r="IB284" s="85"/>
      <c r="IC284" s="144"/>
      <c r="ID284" s="145"/>
      <c r="IE284" s="145"/>
      <c r="IF284" s="146"/>
      <c r="IG284" s="1792"/>
      <c r="IJ284" s="85"/>
      <c r="IK284" s="144"/>
      <c r="IL284" s="145"/>
      <c r="IM284" s="145"/>
      <c r="IN284" s="146"/>
      <c r="IO284" s="1792"/>
      <c r="IR284" s="85"/>
      <c r="IS284" s="144"/>
      <c r="IT284" s="145"/>
      <c r="IU284" s="145"/>
      <c r="IV284" s="146"/>
      <c r="IW284" s="1792"/>
      <c r="IZ284" s="85"/>
      <c r="JA284" s="144"/>
      <c r="JB284" s="145"/>
      <c r="JC284" s="145"/>
      <c r="JD284" s="146"/>
      <c r="JE284" s="1792"/>
      <c r="JH284" s="85"/>
      <c r="JI284" s="144"/>
      <c r="JJ284" s="145"/>
      <c r="JK284" s="145"/>
      <c r="JL284" s="146"/>
      <c r="JM284" s="1792"/>
      <c r="JP284" s="85"/>
      <c r="JQ284" s="144"/>
      <c r="JR284" s="145"/>
      <c r="JS284" s="145"/>
      <c r="JT284" s="146"/>
      <c r="JU284" s="1792"/>
      <c r="JX284" s="85"/>
      <c r="JY284" s="144"/>
      <c r="JZ284" s="145"/>
      <c r="KA284" s="145"/>
      <c r="KB284" s="146"/>
      <c r="KC284" s="1792"/>
      <c r="KF284" s="85"/>
      <c r="KG284" s="144"/>
      <c r="KH284" s="145"/>
      <c r="KI284" s="145"/>
      <c r="KJ284" s="146"/>
      <c r="KK284" s="1792"/>
      <c r="KN284" s="85"/>
      <c r="KO284" s="144"/>
      <c r="KP284" s="145"/>
      <c r="KQ284" s="145"/>
      <c r="KR284" s="146"/>
      <c r="KS284" s="1792"/>
      <c r="KV284" s="85"/>
      <c r="KW284" s="144"/>
      <c r="KX284" s="145"/>
      <c r="KY284" s="145"/>
      <c r="KZ284" s="146"/>
      <c r="LA284" s="1792"/>
      <c r="LD284" s="85"/>
      <c r="LE284" s="144"/>
      <c r="LF284" s="145"/>
      <c r="LG284" s="145"/>
      <c r="LH284" s="146"/>
      <c r="LI284" s="1792"/>
      <c r="LL284" s="85"/>
      <c r="LM284" s="144"/>
      <c r="LN284" s="145"/>
      <c r="LO284" s="145"/>
      <c r="LP284" s="146"/>
      <c r="LQ284" s="1792"/>
      <c r="LT284" s="85"/>
      <c r="LU284" s="144"/>
      <c r="LV284" s="145"/>
      <c r="LW284" s="145"/>
      <c r="LX284" s="146"/>
      <c r="LY284" s="1792"/>
      <c r="MB284" s="85"/>
      <c r="MC284" s="144"/>
      <c r="MD284" s="145"/>
      <c r="ME284" s="145"/>
      <c r="MF284" s="146"/>
      <c r="MG284" s="1792"/>
      <c r="MJ284" s="85"/>
      <c r="MK284" s="144"/>
      <c r="ML284" s="145"/>
      <c r="MM284" s="145"/>
      <c r="MN284" s="146"/>
      <c r="MO284" s="1792"/>
      <c r="MR284" s="85"/>
      <c r="MS284" s="144"/>
      <c r="MT284" s="145"/>
      <c r="MU284" s="145"/>
      <c r="MV284" s="146"/>
      <c r="MW284" s="1792"/>
      <c r="MZ284" s="85"/>
      <c r="NA284" s="144"/>
      <c r="NB284" s="145"/>
      <c r="NC284" s="145"/>
      <c r="ND284" s="146"/>
      <c r="NE284" s="1792"/>
      <c r="NH284" s="85"/>
      <c r="NI284" s="144"/>
      <c r="NJ284" s="145"/>
      <c r="NK284" s="145"/>
      <c r="NL284" s="146"/>
      <c r="NM284" s="1792"/>
      <c r="NP284" s="85"/>
      <c r="NQ284" s="144"/>
      <c r="NR284" s="145"/>
      <c r="NS284" s="145"/>
      <c r="NT284" s="146"/>
      <c r="NU284" s="1792"/>
      <c r="NX284" s="85"/>
      <c r="NY284" s="144"/>
      <c r="NZ284" s="145"/>
      <c r="OA284" s="145"/>
      <c r="OB284" s="146"/>
      <c r="OC284" s="1792"/>
      <c r="OF284" s="85"/>
      <c r="OG284" s="144"/>
      <c r="OH284" s="145"/>
      <c r="OI284" s="145"/>
      <c r="OJ284" s="146"/>
      <c r="OK284" s="1792"/>
      <c r="ON284" s="85"/>
      <c r="OO284" s="144"/>
      <c r="OP284" s="145"/>
      <c r="OQ284" s="145"/>
      <c r="OR284" s="146"/>
      <c r="OS284" s="1792"/>
      <c r="OV284" s="85"/>
      <c r="OW284" s="144"/>
      <c r="OX284" s="145"/>
      <c r="OY284" s="145"/>
      <c r="OZ284" s="146"/>
      <c r="PA284" s="1792"/>
      <c r="PD284" s="85"/>
      <c r="PE284" s="144"/>
      <c r="PF284" s="145"/>
      <c r="PG284" s="145"/>
      <c r="PH284" s="146"/>
      <c r="PI284" s="1792"/>
      <c r="PL284" s="85"/>
      <c r="PM284" s="144"/>
      <c r="PN284" s="145"/>
      <c r="PO284" s="145"/>
      <c r="PP284" s="146"/>
      <c r="PQ284" s="1792"/>
      <c r="PT284" s="85"/>
      <c r="PU284" s="144"/>
      <c r="PV284" s="145"/>
      <c r="PW284" s="145"/>
      <c r="PX284" s="146"/>
      <c r="PY284" s="1792"/>
      <c r="QB284" s="85"/>
      <c r="QC284" s="144"/>
      <c r="QD284" s="145"/>
      <c r="QE284" s="145"/>
      <c r="QF284" s="146"/>
      <c r="QG284" s="1792"/>
      <c r="QJ284" s="85"/>
      <c r="QK284" s="144"/>
      <c r="QL284" s="145"/>
      <c r="QM284" s="145"/>
      <c r="QN284" s="146"/>
      <c r="QO284" s="1792"/>
      <c r="QR284" s="85"/>
      <c r="QS284" s="144"/>
      <c r="QT284" s="145"/>
      <c r="QU284" s="145"/>
      <c r="QV284" s="146"/>
      <c r="QW284" s="1792"/>
      <c r="QZ284" s="85"/>
      <c r="RA284" s="144"/>
      <c r="RB284" s="145"/>
      <c r="RC284" s="145"/>
      <c r="RD284" s="146"/>
      <c r="RE284" s="1792"/>
      <c r="RH284" s="85"/>
      <c r="RI284" s="144"/>
      <c r="RJ284" s="145"/>
      <c r="RK284" s="145"/>
      <c r="RL284" s="146"/>
      <c r="RM284" s="1792"/>
      <c r="RP284" s="85"/>
      <c r="RQ284" s="144"/>
      <c r="RR284" s="145"/>
      <c r="RS284" s="145"/>
      <c r="RT284" s="146"/>
      <c r="RU284" s="1792"/>
      <c r="RX284" s="85"/>
      <c r="RY284" s="144"/>
      <c r="RZ284" s="145"/>
      <c r="SA284" s="145"/>
      <c r="SB284" s="146"/>
      <c r="SC284" s="1792"/>
      <c r="SF284" s="85"/>
      <c r="SG284" s="144"/>
      <c r="SH284" s="145"/>
      <c r="SI284" s="145"/>
      <c r="SJ284" s="146"/>
      <c r="SK284" s="1792"/>
      <c r="SN284" s="85"/>
      <c r="SO284" s="144"/>
      <c r="SP284" s="145"/>
      <c r="SQ284" s="145"/>
      <c r="SR284" s="146"/>
      <c r="SS284" s="1792"/>
      <c r="SV284" s="85"/>
      <c r="SW284" s="144"/>
      <c r="SX284" s="145"/>
      <c r="SY284" s="145"/>
      <c r="SZ284" s="146"/>
      <c r="TA284" s="1792"/>
      <c r="TD284" s="85"/>
      <c r="TE284" s="144"/>
      <c r="TF284" s="145"/>
      <c r="TG284" s="145"/>
      <c r="TH284" s="146"/>
      <c r="TI284" s="1792"/>
      <c r="TL284" s="85"/>
      <c r="TM284" s="144"/>
      <c r="TN284" s="145"/>
      <c r="TO284" s="145"/>
      <c r="TP284" s="146"/>
      <c r="TQ284" s="1792"/>
      <c r="TT284" s="85"/>
      <c r="TU284" s="144"/>
      <c r="TV284" s="145"/>
      <c r="TW284" s="145"/>
      <c r="TX284" s="146"/>
      <c r="TY284" s="1792"/>
      <c r="UB284" s="85"/>
      <c r="UC284" s="144"/>
      <c r="UD284" s="145"/>
      <c r="UE284" s="145"/>
      <c r="UF284" s="146"/>
      <c r="UG284" s="1792"/>
      <c r="UJ284" s="85"/>
      <c r="UK284" s="144"/>
      <c r="UL284" s="145"/>
      <c r="UM284" s="145"/>
      <c r="UN284" s="146"/>
      <c r="UO284" s="1792"/>
      <c r="UR284" s="85"/>
      <c r="US284" s="144"/>
      <c r="UT284" s="145"/>
      <c r="UU284" s="145"/>
      <c r="UV284" s="146"/>
      <c r="UW284" s="1792"/>
      <c r="UZ284" s="85"/>
      <c r="VA284" s="144"/>
      <c r="VB284" s="145"/>
      <c r="VC284" s="145"/>
      <c r="VD284" s="146"/>
      <c r="VE284" s="1792"/>
      <c r="VH284" s="85"/>
      <c r="VI284" s="144"/>
      <c r="VJ284" s="145"/>
      <c r="VK284" s="145"/>
      <c r="VL284" s="146"/>
      <c r="VM284" s="1792"/>
      <c r="VP284" s="85"/>
      <c r="VQ284" s="144"/>
      <c r="VR284" s="145"/>
      <c r="VS284" s="145"/>
      <c r="VT284" s="146"/>
      <c r="VU284" s="1792"/>
      <c r="VX284" s="85"/>
      <c r="VY284" s="144"/>
      <c r="VZ284" s="145"/>
      <c r="WA284" s="145"/>
      <c r="WB284" s="146"/>
      <c r="WC284" s="1792"/>
      <c r="WF284" s="85"/>
      <c r="WG284" s="144"/>
      <c r="WH284" s="145"/>
      <c r="WI284" s="145"/>
      <c r="WJ284" s="146"/>
      <c r="WK284" s="1792"/>
      <c r="WN284" s="85"/>
      <c r="WO284" s="144"/>
      <c r="WP284" s="145"/>
      <c r="WQ284" s="145"/>
      <c r="WR284" s="146"/>
      <c r="WS284" s="1792"/>
      <c r="WV284" s="85"/>
      <c r="WW284" s="144"/>
      <c r="WX284" s="145"/>
      <c r="WY284" s="145"/>
      <c r="WZ284" s="146"/>
      <c r="XA284" s="1792"/>
      <c r="XD284" s="85"/>
      <c r="XE284" s="144"/>
      <c r="XF284" s="145"/>
      <c r="XG284" s="145"/>
      <c r="XH284" s="146"/>
      <c r="XI284" s="1792"/>
      <c r="XL284" s="85"/>
      <c r="XM284" s="144"/>
      <c r="XN284" s="145"/>
      <c r="XO284" s="145"/>
      <c r="XP284" s="146"/>
      <c r="XQ284" s="1792"/>
      <c r="XT284" s="85"/>
      <c r="XU284" s="144"/>
      <c r="XV284" s="145"/>
      <c r="XW284" s="145"/>
      <c r="XX284" s="146"/>
      <c r="XY284" s="1792"/>
      <c r="YB284" s="85"/>
      <c r="YC284" s="144"/>
      <c r="YD284" s="145"/>
      <c r="YE284" s="145"/>
      <c r="YF284" s="146"/>
      <c r="YG284" s="1792"/>
      <c r="YJ284" s="85"/>
      <c r="YK284" s="144"/>
      <c r="YL284" s="145"/>
      <c r="YM284" s="145"/>
      <c r="YN284" s="146"/>
      <c r="YO284" s="1792"/>
      <c r="YR284" s="85"/>
      <c r="YS284" s="144"/>
      <c r="YT284" s="145"/>
      <c r="YU284" s="145"/>
      <c r="YV284" s="146"/>
      <c r="YW284" s="1792"/>
      <c r="YZ284" s="85"/>
      <c r="ZA284" s="144"/>
      <c r="ZB284" s="145"/>
      <c r="ZC284" s="145"/>
      <c r="ZD284" s="146"/>
      <c r="ZE284" s="1792"/>
      <c r="ZH284" s="85"/>
      <c r="ZI284" s="144"/>
      <c r="ZJ284" s="145"/>
      <c r="ZK284" s="145"/>
      <c r="ZL284" s="146"/>
      <c r="ZM284" s="1792"/>
      <c r="ZP284" s="85"/>
      <c r="ZQ284" s="144"/>
      <c r="ZR284" s="145"/>
      <c r="ZS284" s="145"/>
      <c r="ZT284" s="146"/>
      <c r="ZU284" s="1792"/>
      <c r="ZX284" s="85"/>
      <c r="ZY284" s="144"/>
      <c r="ZZ284" s="145"/>
      <c r="AAA284" s="145"/>
      <c r="AAB284" s="146"/>
      <c r="AAC284" s="1792"/>
      <c r="AAF284" s="85"/>
      <c r="AAG284" s="144"/>
      <c r="AAH284" s="145"/>
      <c r="AAI284" s="145"/>
      <c r="AAJ284" s="146"/>
      <c r="AAK284" s="1792"/>
      <c r="AAN284" s="85"/>
      <c r="AAO284" s="144"/>
      <c r="AAP284" s="145"/>
      <c r="AAQ284" s="2057"/>
      <c r="AAR284" s="1694"/>
      <c r="AAS284" s="1790"/>
      <c r="AAT284" s="1696"/>
      <c r="AAU284" s="1696"/>
      <c r="AAV284" s="1695"/>
      <c r="AAW284" s="1549"/>
      <c r="AAX284" s="1550"/>
      <c r="AAY284" s="1550"/>
      <c r="AAZ284" s="1694"/>
      <c r="ABA284" s="1790"/>
      <c r="ABB284" s="1696"/>
      <c r="ABC284" s="1696"/>
      <c r="ABD284" s="1695"/>
      <c r="ABE284" s="1549"/>
      <c r="ABF284" s="1550"/>
      <c r="ABG284" s="1550"/>
      <c r="ABH284" s="1694"/>
      <c r="ABI284" s="1790"/>
      <c r="ABJ284" s="1696"/>
      <c r="ABK284" s="1696"/>
      <c r="ABL284" s="1695"/>
      <c r="ABM284" s="1549"/>
      <c r="ABN284" s="1550"/>
      <c r="ABO284" s="1550"/>
      <c r="ABP284" s="1694"/>
      <c r="ABQ284" s="1790"/>
      <c r="ABR284" s="1696"/>
      <c r="ABS284" s="1696"/>
      <c r="ABT284" s="1695"/>
      <c r="ABU284" s="1549"/>
      <c r="ABV284" s="1550"/>
      <c r="ABW284" s="1550"/>
      <c r="ABX284" s="1694"/>
      <c r="ABY284" s="1790"/>
      <c r="ABZ284" s="1696"/>
      <c r="ACA284" s="1696"/>
      <c r="ACB284" s="1695"/>
      <c r="ACC284" s="1549"/>
      <c r="ACD284" s="1550"/>
      <c r="ACE284" s="1550"/>
      <c r="ACF284" s="1694"/>
      <c r="ACG284" s="1790"/>
      <c r="ACH284" s="1696"/>
      <c r="ACI284" s="1696"/>
      <c r="ACJ284" s="1695"/>
      <c r="ACK284" s="1549"/>
      <c r="ACL284" s="1550"/>
      <c r="ACM284" s="1550"/>
      <c r="ACN284" s="1694"/>
      <c r="ACO284" s="1790"/>
      <c r="ACP284" s="1696"/>
      <c r="ACQ284" s="1696"/>
      <c r="ACR284" s="1695"/>
      <c r="ACS284" s="1549"/>
      <c r="ACT284" s="1550"/>
      <c r="ACU284" s="1550"/>
      <c r="ACV284" s="1694"/>
      <c r="ACW284" s="1790"/>
      <c r="ACX284" s="1696"/>
      <c r="ACY284" s="1696"/>
      <c r="ACZ284" s="1695"/>
      <c r="ADA284" s="1549"/>
      <c r="ADB284" s="1550"/>
      <c r="ADC284" s="1550"/>
      <c r="ADD284" s="1694"/>
      <c r="ADE284" s="1790"/>
      <c r="ADF284" s="1696"/>
      <c r="ADG284" s="1696"/>
      <c r="ADH284" s="1695"/>
      <c r="ADI284" s="1549"/>
      <c r="ADJ284" s="1550"/>
      <c r="ADK284" s="1550"/>
      <c r="ADL284" s="1694"/>
      <c r="ADM284" s="1790"/>
      <c r="ADN284" s="1696"/>
      <c r="ADO284" s="1696"/>
      <c r="ADP284" s="1695"/>
      <c r="ADQ284" s="1549"/>
      <c r="ADR284" s="1550"/>
      <c r="ADS284" s="1550"/>
      <c r="ADT284" s="1694"/>
      <c r="ADU284" s="1790"/>
      <c r="ADV284" s="1696"/>
      <c r="ADW284" s="1696"/>
      <c r="ADX284" s="1695"/>
      <c r="ADY284" s="1549"/>
      <c r="ADZ284" s="1550"/>
      <c r="AEA284" s="1550"/>
      <c r="AEB284" s="1694"/>
      <c r="AEC284" s="1790"/>
      <c r="AED284" s="1696"/>
      <c r="AEE284" s="1696"/>
      <c r="AEF284" s="1695"/>
      <c r="AEG284" s="1549"/>
      <c r="AEH284" s="1550"/>
      <c r="AEI284" s="1550"/>
      <c r="AEJ284" s="1694"/>
      <c r="AEK284" s="1790"/>
      <c r="AEL284" s="1696"/>
      <c r="AEM284" s="1696"/>
      <c r="AEN284" s="1695"/>
      <c r="AEO284" s="1549"/>
      <c r="AEP284" s="1550"/>
      <c r="AEQ284" s="1550"/>
      <c r="AER284" s="1694"/>
      <c r="AES284" s="1790"/>
      <c r="AET284" s="1696"/>
      <c r="AEU284" s="1696"/>
      <c r="AEV284" s="1695"/>
      <c r="AEW284" s="1549"/>
      <c r="AEX284" s="1550"/>
      <c r="AEY284" s="1550"/>
      <c r="AEZ284" s="1694"/>
      <c r="AFA284" s="1790"/>
      <c r="AFB284" s="1696"/>
      <c r="AFC284" s="1696"/>
      <c r="AFD284" s="1695"/>
      <c r="AFE284" s="1549"/>
      <c r="AFF284" s="1550"/>
      <c r="AFG284" s="1550"/>
      <c r="AFH284" s="1694"/>
      <c r="AFI284" s="1790"/>
      <c r="AFJ284" s="1696"/>
      <c r="AFK284" s="1696"/>
      <c r="AFL284" s="1695"/>
      <c r="AFM284" s="1549"/>
      <c r="AFN284" s="1550"/>
      <c r="AFO284" s="1550"/>
      <c r="AFP284" s="1694"/>
      <c r="AFQ284" s="1790"/>
      <c r="AFR284" s="1696"/>
      <c r="AFS284" s="1696"/>
      <c r="AFT284" s="1695"/>
      <c r="AFU284" s="1549"/>
      <c r="AFV284" s="1550"/>
      <c r="AFW284" s="1550"/>
      <c r="AFX284" s="1694"/>
      <c r="AFY284" s="1790"/>
      <c r="AFZ284" s="1696"/>
      <c r="AGA284" s="1696"/>
      <c r="AGB284" s="1695"/>
      <c r="AGC284" s="1549"/>
      <c r="AGD284" s="1550"/>
      <c r="AGE284" s="1550"/>
      <c r="AGF284" s="1694"/>
      <c r="AGG284" s="1790"/>
      <c r="AGH284" s="1696"/>
      <c r="AGI284" s="1696"/>
      <c r="AGJ284" s="1695"/>
      <c r="AGK284" s="1549"/>
      <c r="AGL284" s="1550"/>
      <c r="AGM284" s="1550"/>
      <c r="AGN284" s="1694"/>
      <c r="AGO284" s="1790"/>
      <c r="AGP284" s="1696"/>
      <c r="AGQ284" s="1696"/>
      <c r="AGR284" s="1695"/>
      <c r="AGS284" s="1549"/>
      <c r="AGT284" s="1550"/>
      <c r="AGU284" s="1550"/>
      <c r="AGV284" s="1694"/>
      <c r="AGW284" s="1790"/>
      <c r="AGX284" s="1696"/>
      <c r="AGY284" s="1696"/>
      <c r="AGZ284" s="1695"/>
      <c r="AHA284" s="1549"/>
      <c r="AHB284" s="1550"/>
      <c r="AHC284" s="1550"/>
      <c r="AHD284" s="1694"/>
      <c r="AHE284" s="1790"/>
      <c r="AHF284" s="1696"/>
      <c r="AHG284" s="1696"/>
      <c r="AHH284" s="1695"/>
      <c r="AHI284" s="1549"/>
      <c r="AHJ284" s="1550"/>
      <c r="AHK284" s="1550"/>
      <c r="AHL284" s="1694"/>
      <c r="AHM284" s="1790"/>
      <c r="AHN284" s="1696"/>
      <c r="AHO284" s="1696"/>
      <c r="AHP284" s="1695"/>
      <c r="AHQ284" s="1549"/>
      <c r="AHR284" s="1550"/>
      <c r="AHS284" s="1550"/>
      <c r="AHT284" s="1694"/>
      <c r="AHU284" s="1790"/>
      <c r="AHV284" s="1696"/>
      <c r="AHW284" s="1696"/>
      <c r="AHX284" s="1695"/>
      <c r="AHY284" s="1549"/>
      <c r="AHZ284" s="1550"/>
      <c r="AIA284" s="1550"/>
      <c r="AIB284" s="1694"/>
      <c r="AIC284" s="1790"/>
      <c r="AID284" s="1696"/>
      <c r="AIE284" s="1696"/>
      <c r="AIF284" s="1695"/>
      <c r="AIG284" s="1549"/>
      <c r="AIH284" s="1550"/>
      <c r="AII284" s="1550"/>
      <c r="AIJ284" s="1694"/>
      <c r="AIK284" s="1790"/>
      <c r="AIL284" s="1696"/>
      <c r="AIM284" s="1696"/>
      <c r="AIN284" s="1695"/>
      <c r="AIO284" s="1549"/>
      <c r="AIP284" s="1550"/>
      <c r="AIQ284" s="1550"/>
      <c r="AIR284" s="1694"/>
      <c r="AIS284" s="1790"/>
      <c r="AIT284" s="1696"/>
      <c r="AIU284" s="1696"/>
      <c r="AIV284" s="1695"/>
      <c r="AIW284" s="1549"/>
      <c r="AIX284" s="1550"/>
      <c r="AIY284" s="1550"/>
      <c r="AIZ284" s="1694"/>
      <c r="AJA284" s="1790"/>
      <c r="AJB284" s="1696"/>
      <c r="AJC284" s="1696"/>
      <c r="AJD284" s="1695"/>
      <c r="AJE284" s="1549"/>
      <c r="AJF284" s="1550"/>
      <c r="AJG284" s="1550"/>
      <c r="AJH284" s="1694"/>
      <c r="AJI284" s="1790"/>
      <c r="AJJ284" s="1696"/>
      <c r="AJK284" s="1696"/>
      <c r="AJL284" s="1695"/>
      <c r="AJM284" s="1549"/>
      <c r="AJN284" s="1550"/>
      <c r="AJO284" s="1550"/>
      <c r="AJP284" s="1694"/>
      <c r="AJQ284" s="1790"/>
      <c r="AJR284" s="1696"/>
      <c r="AJS284" s="1696"/>
      <c r="AJT284" s="1695"/>
      <c r="AJU284" s="1549"/>
      <c r="AJV284" s="1550"/>
      <c r="AJW284" s="1550"/>
      <c r="AJX284" s="1694"/>
      <c r="AJY284" s="1790"/>
      <c r="AJZ284" s="1696"/>
      <c r="AKA284" s="1696"/>
      <c r="AKB284" s="1695"/>
      <c r="AKC284" s="1549"/>
      <c r="AKD284" s="1550"/>
      <c r="AKE284" s="1550"/>
      <c r="AKF284" s="1694"/>
      <c r="AKG284" s="1790"/>
      <c r="AKH284" s="1696"/>
      <c r="AKI284" s="1696"/>
      <c r="AKJ284" s="1695"/>
      <c r="AKK284" s="1549"/>
      <c r="AKL284" s="1550"/>
      <c r="AKM284" s="1550"/>
      <c r="AKN284" s="1694"/>
      <c r="AKO284" s="1790"/>
      <c r="AKP284" s="1696"/>
      <c r="AKQ284" s="1696"/>
      <c r="AKR284" s="1695"/>
      <c r="AKS284" s="1549"/>
      <c r="AKT284" s="1550"/>
      <c r="AKU284" s="1550"/>
      <c r="AKV284" s="1694"/>
      <c r="AKW284" s="1790"/>
      <c r="AKX284" s="1696"/>
      <c r="AKY284" s="1696"/>
      <c r="AKZ284" s="1695"/>
      <c r="ALA284" s="1549"/>
      <c r="ALB284" s="1550"/>
      <c r="ALC284" s="1550"/>
      <c r="ALD284" s="1694"/>
      <c r="ALE284" s="1790"/>
      <c r="ALF284" s="1696"/>
      <c r="ALG284" s="1696"/>
      <c r="ALH284" s="1695"/>
      <c r="ALI284" s="1549"/>
      <c r="ALJ284" s="1550"/>
      <c r="ALK284" s="1550"/>
      <c r="ALL284" s="1694"/>
      <c r="ALM284" s="1790"/>
      <c r="ALN284" s="1696"/>
      <c r="ALO284" s="1696"/>
      <c r="ALP284" s="1695"/>
      <c r="ALQ284" s="1549"/>
      <c r="ALR284" s="1550"/>
      <c r="ALS284" s="1550"/>
      <c r="ALT284" s="1694"/>
      <c r="ALU284" s="1790"/>
      <c r="ALV284" s="1696"/>
      <c r="ALW284" s="1696"/>
      <c r="ALX284" s="1695"/>
      <c r="ALY284" s="1549"/>
      <c r="ALZ284" s="1550"/>
      <c r="AMA284" s="1550"/>
      <c r="AMB284" s="1694"/>
      <c r="AMC284" s="1790"/>
      <c r="AMD284" s="1696"/>
      <c r="AME284" s="1696"/>
      <c r="AMF284" s="1695"/>
      <c r="AMG284" s="1549"/>
      <c r="AMH284" s="1550"/>
      <c r="AMI284" s="1550"/>
      <c r="AMJ284" s="1703"/>
    </row>
    <row r="285" spans="1:1024" s="72" customFormat="1" ht="15" customHeight="1">
      <c r="A285" s="1694">
        <v>5100600001</v>
      </c>
      <c r="B285" s="1790"/>
      <c r="C285" s="1696" t="s">
        <v>4017</v>
      </c>
      <c r="D285" s="1696" t="s">
        <v>4229</v>
      </c>
      <c r="E285" s="1695">
        <v>6</v>
      </c>
      <c r="F285" s="1549">
        <v>6.6</v>
      </c>
      <c r="G285" s="1536">
        <f>F285*$I$2</f>
        <v>0</v>
      </c>
      <c r="H285" s="1536">
        <f>G285-G285*($I$1)</f>
        <v>0</v>
      </c>
      <c r="I285"/>
      <c r="L285" s="85"/>
      <c r="M285" s="85"/>
      <c r="N285" s="144"/>
      <c r="O285" s="145"/>
      <c r="P285" s="145"/>
      <c r="Q285" s="146"/>
      <c r="T285" s="85"/>
      <c r="U285" s="144"/>
      <c r="V285" s="145"/>
      <c r="W285" s="145"/>
      <c r="X285" s="146"/>
      <c r="Y285" s="1792"/>
      <c r="AB285" s="85"/>
      <c r="AC285" s="144"/>
      <c r="AD285" s="145"/>
      <c r="AE285" s="145"/>
      <c r="AF285" s="146"/>
      <c r="AG285" s="1792"/>
      <c r="AJ285" s="85"/>
      <c r="AK285" s="144"/>
      <c r="AL285" s="145"/>
      <c r="AM285" s="145"/>
      <c r="AN285" s="146"/>
      <c r="AO285" s="1792"/>
      <c r="AR285" s="85"/>
      <c r="AS285" s="144"/>
      <c r="AT285" s="145"/>
      <c r="AU285" s="145"/>
      <c r="AV285" s="146"/>
      <c r="AW285" s="1792"/>
      <c r="AZ285" s="85"/>
      <c r="BA285" s="144"/>
      <c r="BB285" s="145"/>
      <c r="BC285" s="145"/>
      <c r="BD285" s="146"/>
      <c r="BE285" s="1792"/>
      <c r="BH285" s="85"/>
      <c r="BI285" s="144"/>
      <c r="BJ285" s="145"/>
      <c r="BK285" s="145"/>
      <c r="BL285" s="146"/>
      <c r="BM285" s="1792"/>
      <c r="BP285" s="85"/>
      <c r="BQ285" s="144"/>
      <c r="BR285" s="145"/>
      <c r="BS285" s="145"/>
      <c r="BT285" s="146"/>
      <c r="BU285" s="1792"/>
      <c r="BX285" s="85"/>
      <c r="BY285" s="144"/>
      <c r="BZ285" s="145"/>
      <c r="CA285" s="145"/>
      <c r="CB285" s="146"/>
      <c r="CC285" s="1792"/>
      <c r="CF285" s="85"/>
      <c r="CG285" s="144"/>
      <c r="CH285" s="145"/>
      <c r="CI285" s="145"/>
      <c r="CJ285" s="146"/>
      <c r="CK285" s="1792"/>
      <c r="CN285" s="85"/>
      <c r="CO285" s="144"/>
      <c r="CP285" s="145"/>
      <c r="CQ285" s="145"/>
      <c r="CR285" s="146"/>
      <c r="CS285" s="1792"/>
      <c r="CV285" s="85"/>
      <c r="CW285" s="144"/>
      <c r="CX285" s="145"/>
      <c r="CY285" s="145"/>
      <c r="CZ285" s="146"/>
      <c r="DA285" s="1792"/>
      <c r="DD285" s="85"/>
      <c r="DE285" s="144"/>
      <c r="DF285" s="145"/>
      <c r="DG285" s="145"/>
      <c r="DH285" s="146"/>
      <c r="DI285" s="1792"/>
      <c r="DL285" s="85"/>
      <c r="DM285" s="144"/>
      <c r="DN285" s="145"/>
      <c r="DO285" s="145"/>
      <c r="DP285" s="146"/>
      <c r="DQ285" s="1792"/>
      <c r="DT285" s="85"/>
      <c r="DU285" s="144"/>
      <c r="DV285" s="145"/>
      <c r="DW285" s="145"/>
      <c r="DX285" s="146"/>
      <c r="DY285" s="1792"/>
      <c r="EB285" s="85"/>
      <c r="EC285" s="144"/>
      <c r="ED285" s="145"/>
      <c r="EE285" s="145"/>
      <c r="EF285" s="146"/>
      <c r="EG285" s="1792"/>
      <c r="EJ285" s="85"/>
      <c r="EK285" s="144"/>
      <c r="EL285" s="145"/>
      <c r="EM285" s="145"/>
      <c r="EN285" s="146"/>
      <c r="EO285" s="1792"/>
      <c r="ER285" s="85"/>
      <c r="ES285" s="144"/>
      <c r="ET285" s="145"/>
      <c r="EU285" s="145"/>
      <c r="EV285" s="146"/>
      <c r="EW285" s="1792"/>
      <c r="EZ285" s="85"/>
      <c r="FA285" s="144"/>
      <c r="FB285" s="145"/>
      <c r="FC285" s="145"/>
      <c r="FD285" s="146"/>
      <c r="FE285" s="1792"/>
      <c r="FH285" s="85"/>
      <c r="FI285" s="144"/>
      <c r="FJ285" s="145"/>
      <c r="FK285" s="145"/>
      <c r="FL285" s="146"/>
      <c r="FM285" s="1792"/>
      <c r="FP285" s="85"/>
      <c r="FQ285" s="144"/>
      <c r="FR285" s="145"/>
      <c r="FS285" s="145"/>
      <c r="FT285" s="146"/>
      <c r="FU285" s="1792"/>
      <c r="FX285" s="85"/>
      <c r="FY285" s="144"/>
      <c r="FZ285" s="145"/>
      <c r="GA285" s="145"/>
      <c r="GB285" s="146"/>
      <c r="GC285" s="1792"/>
      <c r="GF285" s="85"/>
      <c r="GG285" s="144"/>
      <c r="GH285" s="145"/>
      <c r="GI285" s="145"/>
      <c r="GJ285" s="146"/>
      <c r="GK285" s="1792"/>
      <c r="GN285" s="85"/>
      <c r="GO285" s="144"/>
      <c r="GP285" s="145"/>
      <c r="GQ285" s="145"/>
      <c r="GR285" s="146"/>
      <c r="GS285" s="1792"/>
      <c r="GV285" s="85"/>
      <c r="GW285" s="144"/>
      <c r="GX285" s="145"/>
      <c r="GY285" s="145"/>
      <c r="GZ285" s="146"/>
      <c r="HA285" s="1792"/>
      <c r="HD285" s="85"/>
      <c r="HE285" s="144"/>
      <c r="HF285" s="145"/>
      <c r="HG285" s="145"/>
      <c r="HH285" s="146"/>
      <c r="HI285" s="1792"/>
      <c r="HL285" s="85"/>
      <c r="HM285" s="144"/>
      <c r="HN285" s="145"/>
      <c r="HO285" s="145"/>
      <c r="HP285" s="146"/>
      <c r="HQ285" s="1792"/>
      <c r="HT285" s="85"/>
      <c r="HU285" s="144"/>
      <c r="HV285" s="145"/>
      <c r="HW285" s="145"/>
      <c r="HX285" s="146"/>
      <c r="HY285" s="1792"/>
      <c r="IB285" s="85"/>
      <c r="IC285" s="144"/>
      <c r="ID285" s="145"/>
      <c r="IE285" s="145"/>
      <c r="IF285" s="146"/>
      <c r="IG285" s="1792"/>
      <c r="IJ285" s="85"/>
      <c r="IK285" s="144"/>
      <c r="IL285" s="145"/>
      <c r="IM285" s="145"/>
      <c r="IN285" s="146"/>
      <c r="IO285" s="1792"/>
      <c r="IR285" s="85"/>
      <c r="IS285" s="144"/>
      <c r="IT285" s="145"/>
      <c r="IU285" s="145"/>
      <c r="IV285" s="146"/>
      <c r="IW285" s="1792"/>
      <c r="IZ285" s="85"/>
      <c r="JA285" s="144"/>
      <c r="JB285" s="145"/>
      <c r="JC285" s="145"/>
      <c r="JD285" s="146"/>
      <c r="JE285" s="1792"/>
      <c r="JH285" s="85"/>
      <c r="JI285" s="144"/>
      <c r="JJ285" s="145"/>
      <c r="JK285" s="145"/>
      <c r="JL285" s="146"/>
      <c r="JM285" s="1792"/>
      <c r="JP285" s="85"/>
      <c r="JQ285" s="144"/>
      <c r="JR285" s="145"/>
      <c r="JS285" s="145"/>
      <c r="JT285" s="146"/>
      <c r="JU285" s="1792"/>
      <c r="JX285" s="85"/>
      <c r="JY285" s="144"/>
      <c r="JZ285" s="145"/>
      <c r="KA285" s="145"/>
      <c r="KB285" s="146"/>
      <c r="KC285" s="1792"/>
      <c r="KF285" s="85"/>
      <c r="KG285" s="144"/>
      <c r="KH285" s="145"/>
      <c r="KI285" s="145"/>
      <c r="KJ285" s="146"/>
      <c r="KK285" s="1792"/>
      <c r="KN285" s="85"/>
      <c r="KO285" s="144"/>
      <c r="KP285" s="145"/>
      <c r="KQ285" s="145"/>
      <c r="KR285" s="146"/>
      <c r="KS285" s="1792"/>
      <c r="KV285" s="85"/>
      <c r="KW285" s="144"/>
      <c r="KX285" s="145"/>
      <c r="KY285" s="145"/>
      <c r="KZ285" s="146"/>
      <c r="LA285" s="1792"/>
      <c r="LD285" s="85"/>
      <c r="LE285" s="144"/>
      <c r="LF285" s="145"/>
      <c r="LG285" s="145"/>
      <c r="LH285" s="146"/>
      <c r="LI285" s="1792"/>
      <c r="LL285" s="85"/>
      <c r="LM285" s="144"/>
      <c r="LN285" s="145"/>
      <c r="LO285" s="145"/>
      <c r="LP285" s="146"/>
      <c r="LQ285" s="1792"/>
      <c r="LT285" s="85"/>
      <c r="LU285" s="144"/>
      <c r="LV285" s="145"/>
      <c r="LW285" s="145"/>
      <c r="LX285" s="146"/>
      <c r="LY285" s="1792"/>
      <c r="MB285" s="85"/>
      <c r="MC285" s="144"/>
      <c r="MD285" s="145"/>
      <c r="ME285" s="145"/>
      <c r="MF285" s="146"/>
      <c r="MG285" s="1792"/>
      <c r="MJ285" s="85"/>
      <c r="MK285" s="144"/>
      <c r="ML285" s="145"/>
      <c r="MM285" s="145"/>
      <c r="MN285" s="146"/>
      <c r="MO285" s="1792"/>
      <c r="MR285" s="85"/>
      <c r="MS285" s="144"/>
      <c r="MT285" s="145"/>
      <c r="MU285" s="145"/>
      <c r="MV285" s="146"/>
      <c r="MW285" s="1792"/>
      <c r="MZ285" s="85"/>
      <c r="NA285" s="144"/>
      <c r="NB285" s="145"/>
      <c r="NC285" s="145"/>
      <c r="ND285" s="146"/>
      <c r="NE285" s="1792"/>
      <c r="NH285" s="85"/>
      <c r="NI285" s="144"/>
      <c r="NJ285" s="145"/>
      <c r="NK285" s="145"/>
      <c r="NL285" s="146"/>
      <c r="NM285" s="1792"/>
      <c r="NP285" s="85"/>
      <c r="NQ285" s="144"/>
      <c r="NR285" s="145"/>
      <c r="NS285" s="145"/>
      <c r="NT285" s="146"/>
      <c r="NU285" s="1792"/>
      <c r="NX285" s="85"/>
      <c r="NY285" s="144"/>
      <c r="NZ285" s="145"/>
      <c r="OA285" s="145"/>
      <c r="OB285" s="146"/>
      <c r="OC285" s="1792"/>
      <c r="OF285" s="85"/>
      <c r="OG285" s="144"/>
      <c r="OH285" s="145"/>
      <c r="OI285" s="145"/>
      <c r="OJ285" s="146"/>
      <c r="OK285" s="1792"/>
      <c r="ON285" s="85"/>
      <c r="OO285" s="144"/>
      <c r="OP285" s="145"/>
      <c r="OQ285" s="145"/>
      <c r="OR285" s="146"/>
      <c r="OS285" s="1792"/>
      <c r="OV285" s="85"/>
      <c r="OW285" s="144"/>
      <c r="OX285" s="145"/>
      <c r="OY285" s="145"/>
      <c r="OZ285" s="146"/>
      <c r="PA285" s="1792"/>
      <c r="PD285" s="85"/>
      <c r="PE285" s="144"/>
      <c r="PF285" s="145"/>
      <c r="PG285" s="145"/>
      <c r="PH285" s="146"/>
      <c r="PI285" s="1792"/>
      <c r="PL285" s="85"/>
      <c r="PM285" s="144"/>
      <c r="PN285" s="145"/>
      <c r="PO285" s="145"/>
      <c r="PP285" s="146"/>
      <c r="PQ285" s="1792"/>
      <c r="PT285" s="85"/>
      <c r="PU285" s="144"/>
      <c r="PV285" s="145"/>
      <c r="PW285" s="145"/>
      <c r="PX285" s="146"/>
      <c r="PY285" s="1792"/>
      <c r="QB285" s="85"/>
      <c r="QC285" s="144"/>
      <c r="QD285" s="145"/>
      <c r="QE285" s="145"/>
      <c r="QF285" s="146"/>
      <c r="QG285" s="1792"/>
      <c r="QJ285" s="85"/>
      <c r="QK285" s="144"/>
      <c r="QL285" s="145"/>
      <c r="QM285" s="145"/>
      <c r="QN285" s="146"/>
      <c r="QO285" s="1792"/>
      <c r="QR285" s="85"/>
      <c r="QS285" s="144"/>
      <c r="QT285" s="145"/>
      <c r="QU285" s="145"/>
      <c r="QV285" s="146"/>
      <c r="QW285" s="1792"/>
      <c r="QZ285" s="85"/>
      <c r="RA285" s="144"/>
      <c r="RB285" s="145"/>
      <c r="RC285" s="145"/>
      <c r="RD285" s="146"/>
      <c r="RE285" s="1792"/>
      <c r="RH285" s="85"/>
      <c r="RI285" s="144"/>
      <c r="RJ285" s="145"/>
      <c r="RK285" s="145"/>
      <c r="RL285" s="146"/>
      <c r="RM285" s="1792"/>
      <c r="RP285" s="85"/>
      <c r="RQ285" s="144"/>
      <c r="RR285" s="145"/>
      <c r="RS285" s="145"/>
      <c r="RT285" s="146"/>
      <c r="RU285" s="1792"/>
      <c r="RX285" s="85"/>
      <c r="RY285" s="144"/>
      <c r="RZ285" s="145"/>
      <c r="SA285" s="145"/>
      <c r="SB285" s="146"/>
      <c r="SC285" s="1792"/>
      <c r="SF285" s="85"/>
      <c r="SG285" s="144"/>
      <c r="SH285" s="145"/>
      <c r="SI285" s="145"/>
      <c r="SJ285" s="146"/>
      <c r="SK285" s="1792"/>
      <c r="SN285" s="85"/>
      <c r="SO285" s="144"/>
      <c r="SP285" s="145"/>
      <c r="SQ285" s="145"/>
      <c r="SR285" s="146"/>
      <c r="SS285" s="1792"/>
      <c r="SV285" s="85"/>
      <c r="SW285" s="144"/>
      <c r="SX285" s="145"/>
      <c r="SY285" s="145"/>
      <c r="SZ285" s="146"/>
      <c r="TA285" s="1792"/>
      <c r="TD285" s="85"/>
      <c r="TE285" s="144"/>
      <c r="TF285" s="145"/>
      <c r="TG285" s="145"/>
      <c r="TH285" s="146"/>
      <c r="TI285" s="1792"/>
      <c r="TL285" s="85"/>
      <c r="TM285" s="144"/>
      <c r="TN285" s="145"/>
      <c r="TO285" s="145"/>
      <c r="TP285" s="146"/>
      <c r="TQ285" s="1792"/>
      <c r="TT285" s="85"/>
      <c r="TU285" s="144"/>
      <c r="TV285" s="145"/>
      <c r="TW285" s="145"/>
      <c r="TX285" s="146"/>
      <c r="TY285" s="1792"/>
      <c r="UB285" s="85"/>
      <c r="UC285" s="144"/>
      <c r="UD285" s="145"/>
      <c r="UE285" s="145"/>
      <c r="UF285" s="146"/>
      <c r="UG285" s="1792"/>
      <c r="UJ285" s="85"/>
      <c r="UK285" s="144"/>
      <c r="UL285" s="145"/>
      <c r="UM285" s="145"/>
      <c r="UN285" s="146"/>
      <c r="UO285" s="1792"/>
      <c r="UR285" s="85"/>
      <c r="US285" s="144"/>
      <c r="UT285" s="145"/>
      <c r="UU285" s="145"/>
      <c r="UV285" s="146"/>
      <c r="UW285" s="1792"/>
      <c r="UZ285" s="85"/>
      <c r="VA285" s="144"/>
      <c r="VB285" s="145"/>
      <c r="VC285" s="145"/>
      <c r="VD285" s="146"/>
      <c r="VE285" s="1792"/>
      <c r="VH285" s="85"/>
      <c r="VI285" s="144"/>
      <c r="VJ285" s="145"/>
      <c r="VK285" s="145"/>
      <c r="VL285" s="146"/>
      <c r="VM285" s="1792"/>
      <c r="VP285" s="85"/>
      <c r="VQ285" s="144"/>
      <c r="VR285" s="145"/>
      <c r="VS285" s="145"/>
      <c r="VT285" s="146"/>
      <c r="VU285" s="1792"/>
      <c r="VX285" s="85"/>
      <c r="VY285" s="144"/>
      <c r="VZ285" s="145"/>
      <c r="WA285" s="145"/>
      <c r="WB285" s="146"/>
      <c r="WC285" s="1792"/>
      <c r="WF285" s="85"/>
      <c r="WG285" s="144"/>
      <c r="WH285" s="145"/>
      <c r="WI285" s="145"/>
      <c r="WJ285" s="146"/>
      <c r="WK285" s="1792"/>
      <c r="WN285" s="85"/>
      <c r="WO285" s="144"/>
      <c r="WP285" s="145"/>
      <c r="WQ285" s="145"/>
      <c r="WR285" s="146"/>
      <c r="WS285" s="1792"/>
      <c r="WV285" s="85"/>
      <c r="WW285" s="144"/>
      <c r="WX285" s="145"/>
      <c r="WY285" s="145"/>
      <c r="WZ285" s="146"/>
      <c r="XA285" s="1792"/>
      <c r="XD285" s="85"/>
      <c r="XE285" s="144"/>
      <c r="XF285" s="145"/>
      <c r="XG285" s="145"/>
      <c r="XH285" s="146"/>
      <c r="XI285" s="1792"/>
      <c r="XL285" s="85"/>
      <c r="XM285" s="144"/>
      <c r="XN285" s="145"/>
      <c r="XO285" s="145"/>
      <c r="XP285" s="146"/>
      <c r="XQ285" s="1792"/>
      <c r="XT285" s="85"/>
      <c r="XU285" s="144"/>
      <c r="XV285" s="145"/>
      <c r="XW285" s="145"/>
      <c r="XX285" s="146"/>
      <c r="XY285" s="1792"/>
      <c r="YB285" s="85"/>
      <c r="YC285" s="144"/>
      <c r="YD285" s="145"/>
      <c r="YE285" s="145"/>
      <c r="YF285" s="146"/>
      <c r="YG285" s="1792"/>
      <c r="YJ285" s="85"/>
      <c r="YK285" s="144"/>
      <c r="YL285" s="145"/>
      <c r="YM285" s="145"/>
      <c r="YN285" s="146"/>
      <c r="YO285" s="1792"/>
      <c r="YR285" s="85"/>
      <c r="YS285" s="144"/>
      <c r="YT285" s="145"/>
      <c r="YU285" s="145"/>
      <c r="YV285" s="146"/>
      <c r="YW285" s="1792"/>
      <c r="YZ285" s="85"/>
      <c r="ZA285" s="144"/>
      <c r="ZB285" s="145"/>
      <c r="ZC285" s="145"/>
      <c r="ZD285" s="146"/>
      <c r="ZE285" s="1792"/>
      <c r="ZH285" s="85"/>
      <c r="ZI285" s="144"/>
      <c r="ZJ285" s="145"/>
      <c r="ZK285" s="145"/>
      <c r="ZL285" s="146"/>
      <c r="ZM285" s="1792"/>
      <c r="ZP285" s="85"/>
      <c r="ZQ285" s="144"/>
      <c r="ZR285" s="145"/>
      <c r="ZS285" s="145"/>
      <c r="ZT285" s="146"/>
      <c r="ZU285" s="1792"/>
      <c r="ZX285" s="85"/>
      <c r="ZY285" s="144"/>
      <c r="ZZ285" s="145"/>
      <c r="AAA285" s="145"/>
      <c r="AAB285" s="146"/>
      <c r="AAC285" s="1792"/>
      <c r="AAF285" s="85"/>
      <c r="AAG285" s="144"/>
      <c r="AAH285" s="145"/>
      <c r="AAI285" s="145"/>
      <c r="AAJ285" s="146"/>
      <c r="AAK285" s="1792"/>
      <c r="AAN285" s="85"/>
      <c r="AAO285" s="144"/>
      <c r="AAP285" s="145"/>
      <c r="AAQ285" s="2057"/>
      <c r="AAR285" s="1694"/>
      <c r="AAS285" s="1790"/>
      <c r="AAT285" s="1696"/>
      <c r="AAU285" s="1696"/>
      <c r="AAV285" s="1695"/>
      <c r="AAW285" s="1549"/>
      <c r="AAX285" s="1550"/>
      <c r="AAY285" s="1550"/>
      <c r="AAZ285" s="1694"/>
      <c r="ABA285" s="1790"/>
      <c r="ABB285" s="1696"/>
      <c r="ABC285" s="1696"/>
      <c r="ABD285" s="1695"/>
      <c r="ABE285" s="1549"/>
      <c r="ABF285" s="1550"/>
      <c r="ABG285" s="1550"/>
      <c r="ABH285" s="1694"/>
      <c r="ABI285" s="1790"/>
      <c r="ABJ285" s="1696"/>
      <c r="ABK285" s="1696"/>
      <c r="ABL285" s="1695"/>
      <c r="ABM285" s="1549"/>
      <c r="ABN285" s="1550"/>
      <c r="ABO285" s="1550"/>
      <c r="ABP285" s="1694"/>
      <c r="ABQ285" s="1790"/>
      <c r="ABR285" s="1696"/>
      <c r="ABS285" s="1696"/>
      <c r="ABT285" s="1695"/>
      <c r="ABU285" s="1549"/>
      <c r="ABV285" s="1550"/>
      <c r="ABW285" s="1550"/>
      <c r="ABX285" s="1694"/>
      <c r="ABY285" s="1790"/>
      <c r="ABZ285" s="1696"/>
      <c r="ACA285" s="1696"/>
      <c r="ACB285" s="1695"/>
      <c r="ACC285" s="1549"/>
      <c r="ACD285" s="1550"/>
      <c r="ACE285" s="1550"/>
      <c r="ACF285" s="1694"/>
      <c r="ACG285" s="1790"/>
      <c r="ACH285" s="1696"/>
      <c r="ACI285" s="1696"/>
      <c r="ACJ285" s="1695"/>
      <c r="ACK285" s="1549"/>
      <c r="ACL285" s="1550"/>
      <c r="ACM285" s="1550"/>
      <c r="ACN285" s="1694"/>
      <c r="ACO285" s="1790"/>
      <c r="ACP285" s="1696"/>
      <c r="ACQ285" s="1696"/>
      <c r="ACR285" s="1695"/>
      <c r="ACS285" s="1549"/>
      <c r="ACT285" s="1550"/>
      <c r="ACU285" s="1550"/>
      <c r="ACV285" s="1694"/>
      <c r="ACW285" s="1790"/>
      <c r="ACX285" s="1696"/>
      <c r="ACY285" s="1696"/>
      <c r="ACZ285" s="1695"/>
      <c r="ADA285" s="1549"/>
      <c r="ADB285" s="1550"/>
      <c r="ADC285" s="1550"/>
      <c r="ADD285" s="1694"/>
      <c r="ADE285" s="1790"/>
      <c r="ADF285" s="1696"/>
      <c r="ADG285" s="1696"/>
      <c r="ADH285" s="1695"/>
      <c r="ADI285" s="1549"/>
      <c r="ADJ285" s="1550"/>
      <c r="ADK285" s="1550"/>
      <c r="ADL285" s="1694"/>
      <c r="ADM285" s="1790"/>
      <c r="ADN285" s="1696"/>
      <c r="ADO285" s="1696"/>
      <c r="ADP285" s="1695"/>
      <c r="ADQ285" s="1549"/>
      <c r="ADR285" s="1550"/>
      <c r="ADS285" s="1550"/>
      <c r="ADT285" s="1694"/>
      <c r="ADU285" s="1790"/>
      <c r="ADV285" s="1696"/>
      <c r="ADW285" s="1696"/>
      <c r="ADX285" s="1695"/>
      <c r="ADY285" s="1549"/>
      <c r="ADZ285" s="1550"/>
      <c r="AEA285" s="1550"/>
      <c r="AEB285" s="1694"/>
      <c r="AEC285" s="1790"/>
      <c r="AED285" s="1696"/>
      <c r="AEE285" s="1696"/>
      <c r="AEF285" s="1695"/>
      <c r="AEG285" s="1549"/>
      <c r="AEH285" s="1550"/>
      <c r="AEI285" s="1550"/>
      <c r="AEJ285" s="1694"/>
      <c r="AEK285" s="1790"/>
      <c r="AEL285" s="1696"/>
      <c r="AEM285" s="1696"/>
      <c r="AEN285" s="1695"/>
      <c r="AEO285" s="1549"/>
      <c r="AEP285" s="1550"/>
      <c r="AEQ285" s="1550"/>
      <c r="AER285" s="1694"/>
      <c r="AES285" s="1790"/>
      <c r="AET285" s="1696"/>
      <c r="AEU285" s="1696"/>
      <c r="AEV285" s="1695"/>
      <c r="AEW285" s="1549"/>
      <c r="AEX285" s="1550"/>
      <c r="AEY285" s="1550"/>
      <c r="AEZ285" s="1694"/>
      <c r="AFA285" s="1790"/>
      <c r="AFB285" s="1696"/>
      <c r="AFC285" s="1696"/>
      <c r="AFD285" s="1695"/>
      <c r="AFE285" s="1549"/>
      <c r="AFF285" s="1550"/>
      <c r="AFG285" s="1550"/>
      <c r="AFH285" s="1694"/>
      <c r="AFI285" s="1790"/>
      <c r="AFJ285" s="1696"/>
      <c r="AFK285" s="1696"/>
      <c r="AFL285" s="1695"/>
      <c r="AFM285" s="1549"/>
      <c r="AFN285" s="1550"/>
      <c r="AFO285" s="1550"/>
      <c r="AFP285" s="1694"/>
      <c r="AFQ285" s="1790"/>
      <c r="AFR285" s="1696"/>
      <c r="AFS285" s="1696"/>
      <c r="AFT285" s="1695"/>
      <c r="AFU285" s="1549"/>
      <c r="AFV285" s="1550"/>
      <c r="AFW285" s="1550"/>
      <c r="AFX285" s="1694"/>
      <c r="AFY285" s="1790"/>
      <c r="AFZ285" s="1696"/>
      <c r="AGA285" s="1696"/>
      <c r="AGB285" s="1695"/>
      <c r="AGC285" s="1549"/>
      <c r="AGD285" s="1550"/>
      <c r="AGE285" s="1550"/>
      <c r="AGF285" s="1694"/>
      <c r="AGG285" s="1790"/>
      <c r="AGH285" s="1696"/>
      <c r="AGI285" s="1696"/>
      <c r="AGJ285" s="1695"/>
      <c r="AGK285" s="1549"/>
      <c r="AGL285" s="1550"/>
      <c r="AGM285" s="1550"/>
      <c r="AGN285" s="1694"/>
      <c r="AGO285" s="1790"/>
      <c r="AGP285" s="1696"/>
      <c r="AGQ285" s="1696"/>
      <c r="AGR285" s="1695"/>
      <c r="AGS285" s="1549"/>
      <c r="AGT285" s="1550"/>
      <c r="AGU285" s="1550"/>
      <c r="AGV285" s="1694"/>
      <c r="AGW285" s="1790"/>
      <c r="AGX285" s="1696"/>
      <c r="AGY285" s="1696"/>
      <c r="AGZ285" s="1695"/>
      <c r="AHA285" s="1549"/>
      <c r="AHB285" s="1550"/>
      <c r="AHC285" s="1550"/>
      <c r="AHD285" s="1694"/>
      <c r="AHE285" s="1790"/>
      <c r="AHF285" s="1696"/>
      <c r="AHG285" s="1696"/>
      <c r="AHH285" s="1695"/>
      <c r="AHI285" s="1549"/>
      <c r="AHJ285" s="1550"/>
      <c r="AHK285" s="1550"/>
      <c r="AHL285" s="1694"/>
      <c r="AHM285" s="1790"/>
      <c r="AHN285" s="1696"/>
      <c r="AHO285" s="1696"/>
      <c r="AHP285" s="1695"/>
      <c r="AHQ285" s="1549"/>
      <c r="AHR285" s="1550"/>
      <c r="AHS285" s="1550"/>
      <c r="AHT285" s="1694"/>
      <c r="AHU285" s="1790"/>
      <c r="AHV285" s="1696"/>
      <c r="AHW285" s="1696"/>
      <c r="AHX285" s="1695"/>
      <c r="AHY285" s="1549"/>
      <c r="AHZ285" s="1550"/>
      <c r="AIA285" s="1550"/>
      <c r="AIB285" s="1694"/>
      <c r="AIC285" s="1790"/>
      <c r="AID285" s="1696"/>
      <c r="AIE285" s="1696"/>
      <c r="AIF285" s="1695"/>
      <c r="AIG285" s="1549"/>
      <c r="AIH285" s="1550"/>
      <c r="AII285" s="1550"/>
      <c r="AIJ285" s="1694"/>
      <c r="AIK285" s="1790"/>
      <c r="AIL285" s="1696"/>
      <c r="AIM285" s="1696"/>
      <c r="AIN285" s="1695"/>
      <c r="AIO285" s="1549"/>
      <c r="AIP285" s="1550"/>
      <c r="AIQ285" s="1550"/>
      <c r="AIR285" s="1694"/>
      <c r="AIS285" s="1790"/>
      <c r="AIT285" s="1696"/>
      <c r="AIU285" s="1696"/>
      <c r="AIV285" s="1695"/>
      <c r="AIW285" s="1549"/>
      <c r="AIX285" s="1550"/>
      <c r="AIY285" s="1550"/>
      <c r="AIZ285" s="1694"/>
      <c r="AJA285" s="1790"/>
      <c r="AJB285" s="1696"/>
      <c r="AJC285" s="1696"/>
      <c r="AJD285" s="1695"/>
      <c r="AJE285" s="1549"/>
      <c r="AJF285" s="1550"/>
      <c r="AJG285" s="1550"/>
      <c r="AJH285" s="1694"/>
      <c r="AJI285" s="1790"/>
      <c r="AJJ285" s="1696"/>
      <c r="AJK285" s="1696"/>
      <c r="AJL285" s="1695"/>
      <c r="AJM285" s="1549"/>
      <c r="AJN285" s="1550"/>
      <c r="AJO285" s="1550"/>
      <c r="AJP285" s="1694"/>
      <c r="AJQ285" s="1790"/>
      <c r="AJR285" s="1696"/>
      <c r="AJS285" s="1696"/>
      <c r="AJT285" s="1695"/>
      <c r="AJU285" s="1549"/>
      <c r="AJV285" s="1550"/>
      <c r="AJW285" s="1550"/>
      <c r="AJX285" s="1694"/>
      <c r="AJY285" s="1790"/>
      <c r="AJZ285" s="1696"/>
      <c r="AKA285" s="1696"/>
      <c r="AKB285" s="1695"/>
      <c r="AKC285" s="1549"/>
      <c r="AKD285" s="1550"/>
      <c r="AKE285" s="1550"/>
      <c r="AKF285" s="1694"/>
      <c r="AKG285" s="1790"/>
      <c r="AKH285" s="1696"/>
      <c r="AKI285" s="1696"/>
      <c r="AKJ285" s="1695"/>
      <c r="AKK285" s="1549"/>
      <c r="AKL285" s="1550"/>
      <c r="AKM285" s="1550"/>
      <c r="AKN285" s="1694"/>
      <c r="AKO285" s="1790"/>
      <c r="AKP285" s="1696"/>
      <c r="AKQ285" s="1696"/>
      <c r="AKR285" s="1695"/>
      <c r="AKS285" s="1549"/>
      <c r="AKT285" s="1550"/>
      <c r="AKU285" s="1550"/>
      <c r="AKV285" s="1694"/>
      <c r="AKW285" s="1790"/>
      <c r="AKX285" s="1696"/>
      <c r="AKY285" s="1696"/>
      <c r="AKZ285" s="1695"/>
      <c r="ALA285" s="1549"/>
      <c r="ALB285" s="1550"/>
      <c r="ALC285" s="1550"/>
      <c r="ALD285" s="1694"/>
      <c r="ALE285" s="1790"/>
      <c r="ALF285" s="1696"/>
      <c r="ALG285" s="1696"/>
      <c r="ALH285" s="1695"/>
      <c r="ALI285" s="1549"/>
      <c r="ALJ285" s="1550"/>
      <c r="ALK285" s="1550"/>
      <c r="ALL285" s="1694"/>
      <c r="ALM285" s="1790"/>
      <c r="ALN285" s="1696"/>
      <c r="ALO285" s="1696"/>
      <c r="ALP285" s="1695"/>
      <c r="ALQ285" s="1549"/>
      <c r="ALR285" s="1550"/>
      <c r="ALS285" s="1550"/>
      <c r="ALT285" s="1694"/>
      <c r="ALU285" s="1790"/>
      <c r="ALV285" s="1696"/>
      <c r="ALW285" s="1696"/>
      <c r="ALX285" s="1695"/>
      <c r="ALY285" s="1549"/>
      <c r="ALZ285" s="1550"/>
      <c r="AMA285" s="1550"/>
      <c r="AMB285" s="1694"/>
      <c r="AMC285" s="1790"/>
      <c r="AMD285" s="1696"/>
      <c r="AME285" s="1696"/>
      <c r="AMF285" s="1695"/>
      <c r="AMG285" s="1549"/>
      <c r="AMH285" s="1550"/>
      <c r="AMI285" s="1550"/>
      <c r="AMJ285" s="1703"/>
    </row>
    <row r="286" spans="1:1024" s="72" customFormat="1" ht="15" customHeight="1">
      <c r="A286" s="1694">
        <v>5100500001</v>
      </c>
      <c r="B286" s="1790"/>
      <c r="C286" s="1696" t="s">
        <v>4241</v>
      </c>
      <c r="D286" s="1696" t="s">
        <v>4229</v>
      </c>
      <c r="E286" s="1695">
        <v>6</v>
      </c>
      <c r="F286" s="1549">
        <v>6.6</v>
      </c>
      <c r="G286" s="1536">
        <f>F286*$I$2</f>
        <v>0</v>
      </c>
      <c r="H286" s="1536">
        <f>G286-G286*($I$1)</f>
        <v>0</v>
      </c>
      <c r="I286"/>
      <c r="L286" s="85"/>
      <c r="M286" s="85"/>
      <c r="N286" s="144"/>
      <c r="O286" s="145"/>
      <c r="P286" s="145"/>
      <c r="Q286" s="146"/>
      <c r="T286" s="85"/>
      <c r="U286" s="144"/>
      <c r="V286" s="145"/>
      <c r="W286" s="145"/>
      <c r="X286" s="146"/>
      <c r="Y286" s="1792"/>
      <c r="AB286" s="85"/>
      <c r="AC286" s="144"/>
      <c r="AD286" s="145"/>
      <c r="AE286" s="145"/>
      <c r="AF286" s="146"/>
      <c r="AG286" s="1792"/>
      <c r="AJ286" s="85"/>
      <c r="AK286" s="144"/>
      <c r="AL286" s="145"/>
      <c r="AM286" s="145"/>
      <c r="AN286" s="146"/>
      <c r="AO286" s="1792"/>
      <c r="AR286" s="85"/>
      <c r="AS286" s="144"/>
      <c r="AT286" s="145"/>
      <c r="AU286" s="145"/>
      <c r="AV286" s="146"/>
      <c r="AW286" s="1792"/>
      <c r="AZ286" s="85"/>
      <c r="BA286" s="144"/>
      <c r="BB286" s="145"/>
      <c r="BC286" s="145"/>
      <c r="BD286" s="146"/>
      <c r="BE286" s="1792"/>
      <c r="BH286" s="85"/>
      <c r="BI286" s="144"/>
      <c r="BJ286" s="145"/>
      <c r="BK286" s="145"/>
      <c r="BL286" s="146"/>
      <c r="BM286" s="1792"/>
      <c r="BP286" s="85"/>
      <c r="BQ286" s="144"/>
      <c r="BR286" s="145"/>
      <c r="BS286" s="145"/>
      <c r="BT286" s="146"/>
      <c r="BU286" s="1792"/>
      <c r="BX286" s="85"/>
      <c r="BY286" s="144"/>
      <c r="BZ286" s="145"/>
      <c r="CA286" s="145"/>
      <c r="CB286" s="146"/>
      <c r="CC286" s="1792"/>
      <c r="CF286" s="85"/>
      <c r="CG286" s="144"/>
      <c r="CH286" s="145"/>
      <c r="CI286" s="145"/>
      <c r="CJ286" s="146"/>
      <c r="CK286" s="1792"/>
      <c r="CN286" s="85"/>
      <c r="CO286" s="144"/>
      <c r="CP286" s="145"/>
      <c r="CQ286" s="145"/>
      <c r="CR286" s="146"/>
      <c r="CS286" s="1792"/>
      <c r="CV286" s="85"/>
      <c r="CW286" s="144"/>
      <c r="CX286" s="145"/>
      <c r="CY286" s="145"/>
      <c r="CZ286" s="146"/>
      <c r="DA286" s="1792"/>
      <c r="DD286" s="85"/>
      <c r="DE286" s="144"/>
      <c r="DF286" s="145"/>
      <c r="DG286" s="145"/>
      <c r="DH286" s="146"/>
      <c r="DI286" s="1792"/>
      <c r="DL286" s="85"/>
      <c r="DM286" s="144"/>
      <c r="DN286" s="145"/>
      <c r="DO286" s="145"/>
      <c r="DP286" s="146"/>
      <c r="DQ286" s="1792"/>
      <c r="DT286" s="85"/>
      <c r="DU286" s="144"/>
      <c r="DV286" s="145"/>
      <c r="DW286" s="145"/>
      <c r="DX286" s="146"/>
      <c r="DY286" s="1792"/>
      <c r="EB286" s="85"/>
      <c r="EC286" s="144"/>
      <c r="ED286" s="145"/>
      <c r="EE286" s="145"/>
      <c r="EF286" s="146"/>
      <c r="EG286" s="1792"/>
      <c r="EJ286" s="85"/>
      <c r="EK286" s="144"/>
      <c r="EL286" s="145"/>
      <c r="EM286" s="145"/>
      <c r="EN286" s="146"/>
      <c r="EO286" s="1792"/>
      <c r="ER286" s="85"/>
      <c r="ES286" s="144"/>
      <c r="ET286" s="145"/>
      <c r="EU286" s="145"/>
      <c r="EV286" s="146"/>
      <c r="EW286" s="1792"/>
      <c r="EZ286" s="85"/>
      <c r="FA286" s="144"/>
      <c r="FB286" s="145"/>
      <c r="FC286" s="145"/>
      <c r="FD286" s="146"/>
      <c r="FE286" s="1792"/>
      <c r="FH286" s="85"/>
      <c r="FI286" s="144"/>
      <c r="FJ286" s="145"/>
      <c r="FK286" s="145"/>
      <c r="FL286" s="146"/>
      <c r="FM286" s="1792"/>
      <c r="FP286" s="85"/>
      <c r="FQ286" s="144"/>
      <c r="FR286" s="145"/>
      <c r="FS286" s="145"/>
      <c r="FT286" s="146"/>
      <c r="FU286" s="1792"/>
      <c r="FX286" s="85"/>
      <c r="FY286" s="144"/>
      <c r="FZ286" s="145"/>
      <c r="GA286" s="145"/>
      <c r="GB286" s="146"/>
      <c r="GC286" s="1792"/>
      <c r="GF286" s="85"/>
      <c r="GG286" s="144"/>
      <c r="GH286" s="145"/>
      <c r="GI286" s="145"/>
      <c r="GJ286" s="146"/>
      <c r="GK286" s="1792"/>
      <c r="GN286" s="85"/>
      <c r="GO286" s="144"/>
      <c r="GP286" s="145"/>
      <c r="GQ286" s="145"/>
      <c r="GR286" s="146"/>
      <c r="GS286" s="1792"/>
      <c r="GV286" s="85"/>
      <c r="GW286" s="144"/>
      <c r="GX286" s="145"/>
      <c r="GY286" s="145"/>
      <c r="GZ286" s="146"/>
      <c r="HA286" s="1792"/>
      <c r="HD286" s="85"/>
      <c r="HE286" s="144"/>
      <c r="HF286" s="145"/>
      <c r="HG286" s="145"/>
      <c r="HH286" s="146"/>
      <c r="HI286" s="1792"/>
      <c r="HL286" s="85"/>
      <c r="HM286" s="144"/>
      <c r="HN286" s="145"/>
      <c r="HO286" s="145"/>
      <c r="HP286" s="146"/>
      <c r="HQ286" s="1792"/>
      <c r="HT286" s="85"/>
      <c r="HU286" s="144"/>
      <c r="HV286" s="145"/>
      <c r="HW286" s="145"/>
      <c r="HX286" s="146"/>
      <c r="HY286" s="1792"/>
      <c r="IB286" s="85"/>
      <c r="IC286" s="144"/>
      <c r="ID286" s="145"/>
      <c r="IE286" s="145"/>
      <c r="IF286" s="146"/>
      <c r="IG286" s="1792"/>
      <c r="IJ286" s="85"/>
      <c r="IK286" s="144"/>
      <c r="IL286" s="145"/>
      <c r="IM286" s="145"/>
      <c r="IN286" s="146"/>
      <c r="IO286" s="1792"/>
      <c r="IR286" s="85"/>
      <c r="IS286" s="144"/>
      <c r="IT286" s="145"/>
      <c r="IU286" s="145"/>
      <c r="IV286" s="146"/>
      <c r="IW286" s="1792"/>
      <c r="IZ286" s="85"/>
      <c r="JA286" s="144"/>
      <c r="JB286" s="145"/>
      <c r="JC286" s="145"/>
      <c r="JD286" s="146"/>
      <c r="JE286" s="1792"/>
      <c r="JH286" s="85"/>
      <c r="JI286" s="144"/>
      <c r="JJ286" s="145"/>
      <c r="JK286" s="145"/>
      <c r="JL286" s="146"/>
      <c r="JM286" s="1792"/>
      <c r="JP286" s="85"/>
      <c r="JQ286" s="144"/>
      <c r="JR286" s="145"/>
      <c r="JS286" s="145"/>
      <c r="JT286" s="146"/>
      <c r="JU286" s="1792"/>
      <c r="JX286" s="85"/>
      <c r="JY286" s="144"/>
      <c r="JZ286" s="145"/>
      <c r="KA286" s="145"/>
      <c r="KB286" s="146"/>
      <c r="KC286" s="1792"/>
      <c r="KF286" s="85"/>
      <c r="KG286" s="144"/>
      <c r="KH286" s="145"/>
      <c r="KI286" s="145"/>
      <c r="KJ286" s="146"/>
      <c r="KK286" s="1792"/>
      <c r="KN286" s="85"/>
      <c r="KO286" s="144"/>
      <c r="KP286" s="145"/>
      <c r="KQ286" s="145"/>
      <c r="KR286" s="146"/>
      <c r="KS286" s="1792"/>
      <c r="KV286" s="85"/>
      <c r="KW286" s="144"/>
      <c r="KX286" s="145"/>
      <c r="KY286" s="145"/>
      <c r="KZ286" s="146"/>
      <c r="LA286" s="1792"/>
      <c r="LD286" s="85"/>
      <c r="LE286" s="144"/>
      <c r="LF286" s="145"/>
      <c r="LG286" s="145"/>
      <c r="LH286" s="146"/>
      <c r="LI286" s="1792"/>
      <c r="LL286" s="85"/>
      <c r="LM286" s="144"/>
      <c r="LN286" s="145"/>
      <c r="LO286" s="145"/>
      <c r="LP286" s="146"/>
      <c r="LQ286" s="1792"/>
      <c r="LT286" s="85"/>
      <c r="LU286" s="144"/>
      <c r="LV286" s="145"/>
      <c r="LW286" s="145"/>
      <c r="LX286" s="146"/>
      <c r="LY286" s="1792"/>
      <c r="MB286" s="85"/>
      <c r="MC286" s="144"/>
      <c r="MD286" s="145"/>
      <c r="ME286" s="145"/>
      <c r="MF286" s="146"/>
      <c r="MG286" s="1792"/>
      <c r="MJ286" s="85"/>
      <c r="MK286" s="144"/>
      <c r="ML286" s="145"/>
      <c r="MM286" s="145"/>
      <c r="MN286" s="146"/>
      <c r="MO286" s="1792"/>
      <c r="MR286" s="85"/>
      <c r="MS286" s="144"/>
      <c r="MT286" s="145"/>
      <c r="MU286" s="145"/>
      <c r="MV286" s="146"/>
      <c r="MW286" s="1792"/>
      <c r="MZ286" s="85"/>
      <c r="NA286" s="144"/>
      <c r="NB286" s="145"/>
      <c r="NC286" s="145"/>
      <c r="ND286" s="146"/>
      <c r="NE286" s="1792"/>
      <c r="NH286" s="85"/>
      <c r="NI286" s="144"/>
      <c r="NJ286" s="145"/>
      <c r="NK286" s="145"/>
      <c r="NL286" s="146"/>
      <c r="NM286" s="1792"/>
      <c r="NP286" s="85"/>
      <c r="NQ286" s="144"/>
      <c r="NR286" s="145"/>
      <c r="NS286" s="145"/>
      <c r="NT286" s="146"/>
      <c r="NU286" s="1792"/>
      <c r="NX286" s="85"/>
      <c r="NY286" s="144"/>
      <c r="NZ286" s="145"/>
      <c r="OA286" s="145"/>
      <c r="OB286" s="146"/>
      <c r="OC286" s="1792"/>
      <c r="OF286" s="85"/>
      <c r="OG286" s="144"/>
      <c r="OH286" s="145"/>
      <c r="OI286" s="145"/>
      <c r="OJ286" s="146"/>
      <c r="OK286" s="1792"/>
      <c r="ON286" s="85"/>
      <c r="OO286" s="144"/>
      <c r="OP286" s="145"/>
      <c r="OQ286" s="145"/>
      <c r="OR286" s="146"/>
      <c r="OS286" s="1792"/>
      <c r="OV286" s="85"/>
      <c r="OW286" s="144"/>
      <c r="OX286" s="145"/>
      <c r="OY286" s="145"/>
      <c r="OZ286" s="146"/>
      <c r="PA286" s="1792"/>
      <c r="PD286" s="85"/>
      <c r="PE286" s="144"/>
      <c r="PF286" s="145"/>
      <c r="PG286" s="145"/>
      <c r="PH286" s="146"/>
      <c r="PI286" s="1792"/>
      <c r="PL286" s="85"/>
      <c r="PM286" s="144"/>
      <c r="PN286" s="145"/>
      <c r="PO286" s="145"/>
      <c r="PP286" s="146"/>
      <c r="PQ286" s="1792"/>
      <c r="PT286" s="85"/>
      <c r="PU286" s="144"/>
      <c r="PV286" s="145"/>
      <c r="PW286" s="145"/>
      <c r="PX286" s="146"/>
      <c r="PY286" s="1792"/>
      <c r="QB286" s="85"/>
      <c r="QC286" s="144"/>
      <c r="QD286" s="145"/>
      <c r="QE286" s="145"/>
      <c r="QF286" s="146"/>
      <c r="QG286" s="1792"/>
      <c r="QJ286" s="85"/>
      <c r="QK286" s="144"/>
      <c r="QL286" s="145"/>
      <c r="QM286" s="145"/>
      <c r="QN286" s="146"/>
      <c r="QO286" s="1792"/>
      <c r="QR286" s="85"/>
      <c r="QS286" s="144"/>
      <c r="QT286" s="145"/>
      <c r="QU286" s="145"/>
      <c r="QV286" s="146"/>
      <c r="QW286" s="1792"/>
      <c r="QZ286" s="85"/>
      <c r="RA286" s="144"/>
      <c r="RB286" s="145"/>
      <c r="RC286" s="145"/>
      <c r="RD286" s="146"/>
      <c r="RE286" s="1792"/>
      <c r="RH286" s="85"/>
      <c r="RI286" s="144"/>
      <c r="RJ286" s="145"/>
      <c r="RK286" s="145"/>
      <c r="RL286" s="146"/>
      <c r="RM286" s="1792"/>
      <c r="RP286" s="85"/>
      <c r="RQ286" s="144"/>
      <c r="RR286" s="145"/>
      <c r="RS286" s="145"/>
      <c r="RT286" s="146"/>
      <c r="RU286" s="1792"/>
      <c r="RX286" s="85"/>
      <c r="RY286" s="144"/>
      <c r="RZ286" s="145"/>
      <c r="SA286" s="145"/>
      <c r="SB286" s="146"/>
      <c r="SC286" s="1792"/>
      <c r="SF286" s="85"/>
      <c r="SG286" s="144"/>
      <c r="SH286" s="145"/>
      <c r="SI286" s="145"/>
      <c r="SJ286" s="146"/>
      <c r="SK286" s="1792"/>
      <c r="SN286" s="85"/>
      <c r="SO286" s="144"/>
      <c r="SP286" s="145"/>
      <c r="SQ286" s="145"/>
      <c r="SR286" s="146"/>
      <c r="SS286" s="1792"/>
      <c r="SV286" s="85"/>
      <c r="SW286" s="144"/>
      <c r="SX286" s="145"/>
      <c r="SY286" s="145"/>
      <c r="SZ286" s="146"/>
      <c r="TA286" s="1792"/>
      <c r="TD286" s="85"/>
      <c r="TE286" s="144"/>
      <c r="TF286" s="145"/>
      <c r="TG286" s="145"/>
      <c r="TH286" s="146"/>
      <c r="TI286" s="1792"/>
      <c r="TL286" s="85"/>
      <c r="TM286" s="144"/>
      <c r="TN286" s="145"/>
      <c r="TO286" s="145"/>
      <c r="TP286" s="146"/>
      <c r="TQ286" s="1792"/>
      <c r="TT286" s="85"/>
      <c r="TU286" s="144"/>
      <c r="TV286" s="145"/>
      <c r="TW286" s="145"/>
      <c r="TX286" s="146"/>
      <c r="TY286" s="1792"/>
      <c r="UB286" s="85"/>
      <c r="UC286" s="144"/>
      <c r="UD286" s="145"/>
      <c r="UE286" s="145"/>
      <c r="UF286" s="146"/>
      <c r="UG286" s="1792"/>
      <c r="UJ286" s="85"/>
      <c r="UK286" s="144"/>
      <c r="UL286" s="145"/>
      <c r="UM286" s="145"/>
      <c r="UN286" s="146"/>
      <c r="UO286" s="1792"/>
      <c r="UR286" s="85"/>
      <c r="US286" s="144"/>
      <c r="UT286" s="145"/>
      <c r="UU286" s="145"/>
      <c r="UV286" s="146"/>
      <c r="UW286" s="1792"/>
      <c r="UZ286" s="85"/>
      <c r="VA286" s="144"/>
      <c r="VB286" s="145"/>
      <c r="VC286" s="145"/>
      <c r="VD286" s="146"/>
      <c r="VE286" s="1792"/>
      <c r="VH286" s="85"/>
      <c r="VI286" s="144"/>
      <c r="VJ286" s="145"/>
      <c r="VK286" s="145"/>
      <c r="VL286" s="146"/>
      <c r="VM286" s="1792"/>
      <c r="VP286" s="85"/>
      <c r="VQ286" s="144"/>
      <c r="VR286" s="145"/>
      <c r="VS286" s="145"/>
      <c r="VT286" s="146"/>
      <c r="VU286" s="1792"/>
      <c r="VX286" s="85"/>
      <c r="VY286" s="144"/>
      <c r="VZ286" s="145"/>
      <c r="WA286" s="145"/>
      <c r="WB286" s="146"/>
      <c r="WC286" s="1792"/>
      <c r="WF286" s="85"/>
      <c r="WG286" s="144"/>
      <c r="WH286" s="145"/>
      <c r="WI286" s="145"/>
      <c r="WJ286" s="146"/>
      <c r="WK286" s="1792"/>
      <c r="WN286" s="85"/>
      <c r="WO286" s="144"/>
      <c r="WP286" s="145"/>
      <c r="WQ286" s="145"/>
      <c r="WR286" s="146"/>
      <c r="WS286" s="1792"/>
      <c r="WV286" s="85"/>
      <c r="WW286" s="144"/>
      <c r="WX286" s="145"/>
      <c r="WY286" s="145"/>
      <c r="WZ286" s="146"/>
      <c r="XA286" s="1792"/>
      <c r="XD286" s="85"/>
      <c r="XE286" s="144"/>
      <c r="XF286" s="145"/>
      <c r="XG286" s="145"/>
      <c r="XH286" s="146"/>
      <c r="XI286" s="1792"/>
      <c r="XL286" s="85"/>
      <c r="XM286" s="144"/>
      <c r="XN286" s="145"/>
      <c r="XO286" s="145"/>
      <c r="XP286" s="146"/>
      <c r="XQ286" s="1792"/>
      <c r="XT286" s="85"/>
      <c r="XU286" s="144"/>
      <c r="XV286" s="145"/>
      <c r="XW286" s="145"/>
      <c r="XX286" s="146"/>
      <c r="XY286" s="1792"/>
      <c r="YB286" s="85"/>
      <c r="YC286" s="144"/>
      <c r="YD286" s="145"/>
      <c r="YE286" s="145"/>
      <c r="YF286" s="146"/>
      <c r="YG286" s="1792"/>
      <c r="YJ286" s="85"/>
      <c r="YK286" s="144"/>
      <c r="YL286" s="145"/>
      <c r="YM286" s="145"/>
      <c r="YN286" s="146"/>
      <c r="YO286" s="1792"/>
      <c r="YR286" s="85"/>
      <c r="YS286" s="144"/>
      <c r="YT286" s="145"/>
      <c r="YU286" s="145"/>
      <c r="YV286" s="146"/>
      <c r="YW286" s="1792"/>
      <c r="YZ286" s="85"/>
      <c r="ZA286" s="144"/>
      <c r="ZB286" s="145"/>
      <c r="ZC286" s="145"/>
      <c r="ZD286" s="146"/>
      <c r="ZE286" s="1792"/>
      <c r="ZH286" s="85"/>
      <c r="ZI286" s="144"/>
      <c r="ZJ286" s="145"/>
      <c r="ZK286" s="145"/>
      <c r="ZL286" s="146"/>
      <c r="ZM286" s="1792"/>
      <c r="ZP286" s="85"/>
      <c r="ZQ286" s="144"/>
      <c r="ZR286" s="145"/>
      <c r="ZS286" s="145"/>
      <c r="ZT286" s="146"/>
      <c r="ZU286" s="1792"/>
      <c r="ZX286" s="85"/>
      <c r="ZY286" s="144"/>
      <c r="ZZ286" s="145"/>
      <c r="AAA286" s="145"/>
      <c r="AAB286" s="146"/>
      <c r="AAC286" s="1792"/>
      <c r="AAF286" s="85"/>
      <c r="AAG286" s="144"/>
      <c r="AAH286" s="145"/>
      <c r="AAI286" s="145"/>
      <c r="AAJ286" s="146"/>
      <c r="AAK286" s="1792"/>
      <c r="AAN286" s="85"/>
      <c r="AAO286" s="144"/>
      <c r="AAP286" s="145"/>
      <c r="AAQ286" s="2057"/>
      <c r="AAR286" s="1694"/>
      <c r="AAS286" s="1790"/>
      <c r="AAT286" s="1696"/>
      <c r="AAU286" s="1696"/>
      <c r="AAV286" s="1695"/>
      <c r="AAW286" s="1549"/>
      <c r="AAX286" s="1550"/>
      <c r="AAY286" s="1550"/>
      <c r="AAZ286" s="1694"/>
      <c r="ABA286" s="1790"/>
      <c r="ABB286" s="1696"/>
      <c r="ABC286" s="1696"/>
      <c r="ABD286" s="1695"/>
      <c r="ABE286" s="1549"/>
      <c r="ABF286" s="1550"/>
      <c r="ABG286" s="1550"/>
      <c r="ABH286" s="1694"/>
      <c r="ABI286" s="1790"/>
      <c r="ABJ286" s="1696"/>
      <c r="ABK286" s="1696"/>
      <c r="ABL286" s="1695"/>
      <c r="ABM286" s="1549"/>
      <c r="ABN286" s="1550"/>
      <c r="ABO286" s="1550"/>
      <c r="ABP286" s="1694"/>
      <c r="ABQ286" s="1790"/>
      <c r="ABR286" s="1696"/>
      <c r="ABS286" s="1696"/>
      <c r="ABT286" s="1695"/>
      <c r="ABU286" s="1549"/>
      <c r="ABV286" s="1550"/>
      <c r="ABW286" s="1550"/>
      <c r="ABX286" s="1694"/>
      <c r="ABY286" s="1790"/>
      <c r="ABZ286" s="1696"/>
      <c r="ACA286" s="1696"/>
      <c r="ACB286" s="1695"/>
      <c r="ACC286" s="1549"/>
      <c r="ACD286" s="1550"/>
      <c r="ACE286" s="1550"/>
      <c r="ACF286" s="1694"/>
      <c r="ACG286" s="1790"/>
      <c r="ACH286" s="1696"/>
      <c r="ACI286" s="1696"/>
      <c r="ACJ286" s="1695"/>
      <c r="ACK286" s="1549"/>
      <c r="ACL286" s="1550"/>
      <c r="ACM286" s="1550"/>
      <c r="ACN286" s="1694"/>
      <c r="ACO286" s="1790"/>
      <c r="ACP286" s="1696"/>
      <c r="ACQ286" s="1696"/>
      <c r="ACR286" s="1695"/>
      <c r="ACS286" s="1549"/>
      <c r="ACT286" s="1550"/>
      <c r="ACU286" s="1550"/>
      <c r="ACV286" s="1694"/>
      <c r="ACW286" s="1790"/>
      <c r="ACX286" s="1696"/>
      <c r="ACY286" s="1696"/>
      <c r="ACZ286" s="1695"/>
      <c r="ADA286" s="1549"/>
      <c r="ADB286" s="1550"/>
      <c r="ADC286" s="1550"/>
      <c r="ADD286" s="1694"/>
      <c r="ADE286" s="1790"/>
      <c r="ADF286" s="1696"/>
      <c r="ADG286" s="1696"/>
      <c r="ADH286" s="1695"/>
      <c r="ADI286" s="1549"/>
      <c r="ADJ286" s="1550"/>
      <c r="ADK286" s="1550"/>
      <c r="ADL286" s="1694"/>
      <c r="ADM286" s="1790"/>
      <c r="ADN286" s="1696"/>
      <c r="ADO286" s="1696"/>
      <c r="ADP286" s="1695"/>
      <c r="ADQ286" s="1549"/>
      <c r="ADR286" s="1550"/>
      <c r="ADS286" s="1550"/>
      <c r="ADT286" s="1694"/>
      <c r="ADU286" s="1790"/>
      <c r="ADV286" s="1696"/>
      <c r="ADW286" s="1696"/>
      <c r="ADX286" s="1695"/>
      <c r="ADY286" s="1549"/>
      <c r="ADZ286" s="1550"/>
      <c r="AEA286" s="1550"/>
      <c r="AEB286" s="1694"/>
      <c r="AEC286" s="1790"/>
      <c r="AED286" s="1696"/>
      <c r="AEE286" s="1696"/>
      <c r="AEF286" s="1695"/>
      <c r="AEG286" s="1549"/>
      <c r="AEH286" s="1550"/>
      <c r="AEI286" s="1550"/>
      <c r="AEJ286" s="1694"/>
      <c r="AEK286" s="1790"/>
      <c r="AEL286" s="1696"/>
      <c r="AEM286" s="1696"/>
      <c r="AEN286" s="1695"/>
      <c r="AEO286" s="1549"/>
      <c r="AEP286" s="1550"/>
      <c r="AEQ286" s="1550"/>
      <c r="AER286" s="1694"/>
      <c r="AES286" s="1790"/>
      <c r="AET286" s="1696"/>
      <c r="AEU286" s="1696"/>
      <c r="AEV286" s="1695"/>
      <c r="AEW286" s="1549"/>
      <c r="AEX286" s="1550"/>
      <c r="AEY286" s="1550"/>
      <c r="AEZ286" s="1694"/>
      <c r="AFA286" s="1790"/>
      <c r="AFB286" s="1696"/>
      <c r="AFC286" s="1696"/>
      <c r="AFD286" s="1695"/>
      <c r="AFE286" s="1549"/>
      <c r="AFF286" s="1550"/>
      <c r="AFG286" s="1550"/>
      <c r="AFH286" s="1694"/>
      <c r="AFI286" s="1790"/>
      <c r="AFJ286" s="1696"/>
      <c r="AFK286" s="1696"/>
      <c r="AFL286" s="1695"/>
      <c r="AFM286" s="1549"/>
      <c r="AFN286" s="1550"/>
      <c r="AFO286" s="1550"/>
      <c r="AFP286" s="1694"/>
      <c r="AFQ286" s="1790"/>
      <c r="AFR286" s="1696"/>
      <c r="AFS286" s="1696"/>
      <c r="AFT286" s="1695"/>
      <c r="AFU286" s="1549"/>
      <c r="AFV286" s="1550"/>
      <c r="AFW286" s="1550"/>
      <c r="AFX286" s="1694"/>
      <c r="AFY286" s="1790"/>
      <c r="AFZ286" s="1696"/>
      <c r="AGA286" s="1696"/>
      <c r="AGB286" s="1695"/>
      <c r="AGC286" s="1549"/>
      <c r="AGD286" s="1550"/>
      <c r="AGE286" s="1550"/>
      <c r="AGF286" s="1694"/>
      <c r="AGG286" s="1790"/>
      <c r="AGH286" s="1696"/>
      <c r="AGI286" s="1696"/>
      <c r="AGJ286" s="1695"/>
      <c r="AGK286" s="1549"/>
      <c r="AGL286" s="1550"/>
      <c r="AGM286" s="1550"/>
      <c r="AGN286" s="1694"/>
      <c r="AGO286" s="1790"/>
      <c r="AGP286" s="1696"/>
      <c r="AGQ286" s="1696"/>
      <c r="AGR286" s="1695"/>
      <c r="AGS286" s="1549"/>
      <c r="AGT286" s="1550"/>
      <c r="AGU286" s="1550"/>
      <c r="AGV286" s="1694"/>
      <c r="AGW286" s="1790"/>
      <c r="AGX286" s="1696"/>
      <c r="AGY286" s="1696"/>
      <c r="AGZ286" s="1695"/>
      <c r="AHA286" s="1549"/>
      <c r="AHB286" s="1550"/>
      <c r="AHC286" s="1550"/>
      <c r="AHD286" s="1694"/>
      <c r="AHE286" s="1790"/>
      <c r="AHF286" s="1696"/>
      <c r="AHG286" s="1696"/>
      <c r="AHH286" s="1695"/>
      <c r="AHI286" s="1549"/>
      <c r="AHJ286" s="1550"/>
      <c r="AHK286" s="1550"/>
      <c r="AHL286" s="1694"/>
      <c r="AHM286" s="1790"/>
      <c r="AHN286" s="1696"/>
      <c r="AHO286" s="1696"/>
      <c r="AHP286" s="1695"/>
      <c r="AHQ286" s="1549"/>
      <c r="AHR286" s="1550"/>
      <c r="AHS286" s="1550"/>
      <c r="AHT286" s="1694"/>
      <c r="AHU286" s="1790"/>
      <c r="AHV286" s="1696"/>
      <c r="AHW286" s="1696"/>
      <c r="AHX286" s="1695"/>
      <c r="AHY286" s="1549"/>
      <c r="AHZ286" s="1550"/>
      <c r="AIA286" s="1550"/>
      <c r="AIB286" s="1694"/>
      <c r="AIC286" s="1790"/>
      <c r="AID286" s="1696"/>
      <c r="AIE286" s="1696"/>
      <c r="AIF286" s="1695"/>
      <c r="AIG286" s="1549"/>
      <c r="AIH286" s="1550"/>
      <c r="AII286" s="1550"/>
      <c r="AIJ286" s="1694"/>
      <c r="AIK286" s="1790"/>
      <c r="AIL286" s="1696"/>
      <c r="AIM286" s="1696"/>
      <c r="AIN286" s="1695"/>
      <c r="AIO286" s="1549"/>
      <c r="AIP286" s="1550"/>
      <c r="AIQ286" s="1550"/>
      <c r="AIR286" s="1694"/>
      <c r="AIS286" s="1790"/>
      <c r="AIT286" s="1696"/>
      <c r="AIU286" s="1696"/>
      <c r="AIV286" s="1695"/>
      <c r="AIW286" s="1549"/>
      <c r="AIX286" s="1550"/>
      <c r="AIY286" s="1550"/>
      <c r="AIZ286" s="1694"/>
      <c r="AJA286" s="1790"/>
      <c r="AJB286" s="1696"/>
      <c r="AJC286" s="1696"/>
      <c r="AJD286" s="1695"/>
      <c r="AJE286" s="1549"/>
      <c r="AJF286" s="1550"/>
      <c r="AJG286" s="1550"/>
      <c r="AJH286" s="1694"/>
      <c r="AJI286" s="1790"/>
      <c r="AJJ286" s="1696"/>
      <c r="AJK286" s="1696"/>
      <c r="AJL286" s="1695"/>
      <c r="AJM286" s="1549"/>
      <c r="AJN286" s="1550"/>
      <c r="AJO286" s="1550"/>
      <c r="AJP286" s="1694"/>
      <c r="AJQ286" s="1790"/>
      <c r="AJR286" s="1696"/>
      <c r="AJS286" s="1696"/>
      <c r="AJT286" s="1695"/>
      <c r="AJU286" s="1549"/>
      <c r="AJV286" s="1550"/>
      <c r="AJW286" s="1550"/>
      <c r="AJX286" s="1694"/>
      <c r="AJY286" s="1790"/>
      <c r="AJZ286" s="1696"/>
      <c r="AKA286" s="1696"/>
      <c r="AKB286" s="1695"/>
      <c r="AKC286" s="1549"/>
      <c r="AKD286" s="1550"/>
      <c r="AKE286" s="1550"/>
      <c r="AKF286" s="1694"/>
      <c r="AKG286" s="1790"/>
      <c r="AKH286" s="1696"/>
      <c r="AKI286" s="1696"/>
      <c r="AKJ286" s="1695"/>
      <c r="AKK286" s="1549"/>
      <c r="AKL286" s="1550"/>
      <c r="AKM286" s="1550"/>
      <c r="AKN286" s="1694"/>
      <c r="AKO286" s="1790"/>
      <c r="AKP286" s="1696"/>
      <c r="AKQ286" s="1696"/>
      <c r="AKR286" s="1695"/>
      <c r="AKS286" s="1549"/>
      <c r="AKT286" s="1550"/>
      <c r="AKU286" s="1550"/>
      <c r="AKV286" s="1694"/>
      <c r="AKW286" s="1790"/>
      <c r="AKX286" s="1696"/>
      <c r="AKY286" s="1696"/>
      <c r="AKZ286" s="1695"/>
      <c r="ALA286" s="1549"/>
      <c r="ALB286" s="1550"/>
      <c r="ALC286" s="1550"/>
      <c r="ALD286" s="1694"/>
      <c r="ALE286" s="1790"/>
      <c r="ALF286" s="1696"/>
      <c r="ALG286" s="1696"/>
      <c r="ALH286" s="1695"/>
      <c r="ALI286" s="1549"/>
      <c r="ALJ286" s="1550"/>
      <c r="ALK286" s="1550"/>
      <c r="ALL286" s="1694"/>
      <c r="ALM286" s="1790"/>
      <c r="ALN286" s="1696"/>
      <c r="ALO286" s="1696"/>
      <c r="ALP286" s="1695"/>
      <c r="ALQ286" s="1549"/>
      <c r="ALR286" s="1550"/>
      <c r="ALS286" s="1550"/>
      <c r="ALT286" s="1694"/>
      <c r="ALU286" s="1790"/>
      <c r="ALV286" s="1696"/>
      <c r="ALW286" s="1696"/>
      <c r="ALX286" s="1695"/>
      <c r="ALY286" s="1549"/>
      <c r="ALZ286" s="1550"/>
      <c r="AMA286" s="1550"/>
      <c r="AMB286" s="1694"/>
      <c r="AMC286" s="1790"/>
      <c r="AMD286" s="1696"/>
      <c r="AME286" s="1696"/>
      <c r="AMF286" s="1695"/>
      <c r="AMG286" s="1549"/>
      <c r="AMH286" s="1550"/>
      <c r="AMI286" s="1550"/>
      <c r="AMJ286" s="1703"/>
    </row>
    <row r="287" spans="1:1024" s="72" customFormat="1" ht="15" customHeight="1">
      <c r="A287" s="1694">
        <v>5100300001</v>
      </c>
      <c r="B287" s="1790"/>
      <c r="C287" s="1696" t="s">
        <v>4242</v>
      </c>
      <c r="D287" s="1696" t="s">
        <v>4229</v>
      </c>
      <c r="E287" s="1695">
        <v>6</v>
      </c>
      <c r="F287" s="1549">
        <v>6.6</v>
      </c>
      <c r="G287" s="1536">
        <f>F287*$I$2</f>
        <v>0</v>
      </c>
      <c r="H287" s="1536">
        <f>G287-G287*($I$1)</f>
        <v>0</v>
      </c>
      <c r="I287"/>
      <c r="L287" s="85"/>
      <c r="M287" s="85"/>
      <c r="N287" s="144"/>
      <c r="O287" s="145"/>
      <c r="P287" s="145"/>
      <c r="Q287" s="146"/>
      <c r="T287" s="85"/>
      <c r="U287" s="144"/>
      <c r="V287" s="145"/>
      <c r="W287" s="145"/>
      <c r="X287" s="146"/>
      <c r="Y287" s="1792"/>
      <c r="AB287" s="85"/>
      <c r="AC287" s="144"/>
      <c r="AD287" s="145"/>
      <c r="AE287" s="145"/>
      <c r="AF287" s="146"/>
      <c r="AG287" s="1792"/>
      <c r="AJ287" s="85"/>
      <c r="AK287" s="144"/>
      <c r="AL287" s="145"/>
      <c r="AM287" s="145"/>
      <c r="AN287" s="146"/>
      <c r="AO287" s="1792"/>
      <c r="AR287" s="85"/>
      <c r="AS287" s="144"/>
      <c r="AT287" s="145"/>
      <c r="AU287" s="145"/>
      <c r="AV287" s="146"/>
      <c r="AW287" s="1792"/>
      <c r="AZ287" s="85"/>
      <c r="BA287" s="144"/>
      <c r="BB287" s="145"/>
      <c r="BC287" s="145"/>
      <c r="BD287" s="146"/>
      <c r="BE287" s="1792"/>
      <c r="BH287" s="85"/>
      <c r="BI287" s="144"/>
      <c r="BJ287" s="145"/>
      <c r="BK287" s="145"/>
      <c r="BL287" s="146"/>
      <c r="BM287" s="1792"/>
      <c r="BP287" s="85"/>
      <c r="BQ287" s="144"/>
      <c r="BR287" s="145"/>
      <c r="BS287" s="145"/>
      <c r="BT287" s="146"/>
      <c r="BU287" s="1792"/>
      <c r="BX287" s="85"/>
      <c r="BY287" s="144"/>
      <c r="BZ287" s="145"/>
      <c r="CA287" s="145"/>
      <c r="CB287" s="146"/>
      <c r="CC287" s="1792"/>
      <c r="CF287" s="85"/>
      <c r="CG287" s="144"/>
      <c r="CH287" s="145"/>
      <c r="CI287" s="145"/>
      <c r="CJ287" s="146"/>
      <c r="CK287" s="1792"/>
      <c r="CN287" s="85"/>
      <c r="CO287" s="144"/>
      <c r="CP287" s="145"/>
      <c r="CQ287" s="145"/>
      <c r="CR287" s="146"/>
      <c r="CS287" s="1792"/>
      <c r="CV287" s="85"/>
      <c r="CW287" s="144"/>
      <c r="CX287" s="145"/>
      <c r="CY287" s="145"/>
      <c r="CZ287" s="146"/>
      <c r="DA287" s="1792"/>
      <c r="DD287" s="85"/>
      <c r="DE287" s="144"/>
      <c r="DF287" s="145"/>
      <c r="DG287" s="145"/>
      <c r="DH287" s="146"/>
      <c r="DI287" s="1792"/>
      <c r="DL287" s="85"/>
      <c r="DM287" s="144"/>
      <c r="DN287" s="145"/>
      <c r="DO287" s="145"/>
      <c r="DP287" s="146"/>
      <c r="DQ287" s="1792"/>
      <c r="DT287" s="85"/>
      <c r="DU287" s="144"/>
      <c r="DV287" s="145"/>
      <c r="DW287" s="145"/>
      <c r="DX287" s="146"/>
      <c r="DY287" s="1792"/>
      <c r="EB287" s="85"/>
      <c r="EC287" s="144"/>
      <c r="ED287" s="145"/>
      <c r="EE287" s="145"/>
      <c r="EF287" s="146"/>
      <c r="EG287" s="1792"/>
      <c r="EJ287" s="85"/>
      <c r="EK287" s="144"/>
      <c r="EL287" s="145"/>
      <c r="EM287" s="145"/>
      <c r="EN287" s="146"/>
      <c r="EO287" s="1792"/>
      <c r="ER287" s="85"/>
      <c r="ES287" s="144"/>
      <c r="ET287" s="145"/>
      <c r="EU287" s="145"/>
      <c r="EV287" s="146"/>
      <c r="EW287" s="1792"/>
      <c r="EZ287" s="85"/>
      <c r="FA287" s="144"/>
      <c r="FB287" s="145"/>
      <c r="FC287" s="145"/>
      <c r="FD287" s="146"/>
      <c r="FE287" s="1792"/>
      <c r="FH287" s="85"/>
      <c r="FI287" s="144"/>
      <c r="FJ287" s="145"/>
      <c r="FK287" s="145"/>
      <c r="FL287" s="146"/>
      <c r="FM287" s="1792"/>
      <c r="FP287" s="85"/>
      <c r="FQ287" s="144"/>
      <c r="FR287" s="145"/>
      <c r="FS287" s="145"/>
      <c r="FT287" s="146"/>
      <c r="FU287" s="1792"/>
      <c r="FX287" s="85"/>
      <c r="FY287" s="144"/>
      <c r="FZ287" s="145"/>
      <c r="GA287" s="145"/>
      <c r="GB287" s="146"/>
      <c r="GC287" s="1792"/>
      <c r="GF287" s="85"/>
      <c r="GG287" s="144"/>
      <c r="GH287" s="145"/>
      <c r="GI287" s="145"/>
      <c r="GJ287" s="146"/>
      <c r="GK287" s="1792"/>
      <c r="GN287" s="85"/>
      <c r="GO287" s="144"/>
      <c r="GP287" s="145"/>
      <c r="GQ287" s="145"/>
      <c r="GR287" s="146"/>
      <c r="GS287" s="1792"/>
      <c r="GV287" s="85"/>
      <c r="GW287" s="144"/>
      <c r="GX287" s="145"/>
      <c r="GY287" s="145"/>
      <c r="GZ287" s="146"/>
      <c r="HA287" s="1792"/>
      <c r="HD287" s="85"/>
      <c r="HE287" s="144"/>
      <c r="HF287" s="145"/>
      <c r="HG287" s="145"/>
      <c r="HH287" s="146"/>
      <c r="HI287" s="1792"/>
      <c r="HL287" s="85"/>
      <c r="HM287" s="144"/>
      <c r="HN287" s="145"/>
      <c r="HO287" s="145"/>
      <c r="HP287" s="146"/>
      <c r="HQ287" s="1792"/>
      <c r="HT287" s="85"/>
      <c r="HU287" s="144"/>
      <c r="HV287" s="145"/>
      <c r="HW287" s="145"/>
      <c r="HX287" s="146"/>
      <c r="HY287" s="1792"/>
      <c r="IB287" s="85"/>
      <c r="IC287" s="144"/>
      <c r="ID287" s="145"/>
      <c r="IE287" s="145"/>
      <c r="IF287" s="146"/>
      <c r="IG287" s="1792"/>
      <c r="IJ287" s="85"/>
      <c r="IK287" s="144"/>
      <c r="IL287" s="145"/>
      <c r="IM287" s="145"/>
      <c r="IN287" s="146"/>
      <c r="IO287" s="1792"/>
      <c r="IR287" s="85"/>
      <c r="IS287" s="144"/>
      <c r="IT287" s="145"/>
      <c r="IU287" s="145"/>
      <c r="IV287" s="146"/>
      <c r="IW287" s="1792"/>
      <c r="IZ287" s="85"/>
      <c r="JA287" s="144"/>
      <c r="JB287" s="145"/>
      <c r="JC287" s="145"/>
      <c r="JD287" s="146"/>
      <c r="JE287" s="1792"/>
      <c r="JH287" s="85"/>
      <c r="JI287" s="144"/>
      <c r="JJ287" s="145"/>
      <c r="JK287" s="145"/>
      <c r="JL287" s="146"/>
      <c r="JM287" s="1792"/>
      <c r="JP287" s="85"/>
      <c r="JQ287" s="144"/>
      <c r="JR287" s="145"/>
      <c r="JS287" s="145"/>
      <c r="JT287" s="146"/>
      <c r="JU287" s="1792"/>
      <c r="JX287" s="85"/>
      <c r="JY287" s="144"/>
      <c r="JZ287" s="145"/>
      <c r="KA287" s="145"/>
      <c r="KB287" s="146"/>
      <c r="KC287" s="1792"/>
      <c r="KF287" s="85"/>
      <c r="KG287" s="144"/>
      <c r="KH287" s="145"/>
      <c r="KI287" s="145"/>
      <c r="KJ287" s="146"/>
      <c r="KK287" s="1792"/>
      <c r="KN287" s="85"/>
      <c r="KO287" s="144"/>
      <c r="KP287" s="145"/>
      <c r="KQ287" s="145"/>
      <c r="KR287" s="146"/>
      <c r="KS287" s="1792"/>
      <c r="KV287" s="85"/>
      <c r="KW287" s="144"/>
      <c r="KX287" s="145"/>
      <c r="KY287" s="145"/>
      <c r="KZ287" s="146"/>
      <c r="LA287" s="1792"/>
      <c r="LD287" s="85"/>
      <c r="LE287" s="144"/>
      <c r="LF287" s="145"/>
      <c r="LG287" s="145"/>
      <c r="LH287" s="146"/>
      <c r="LI287" s="1792"/>
      <c r="LL287" s="85"/>
      <c r="LM287" s="144"/>
      <c r="LN287" s="145"/>
      <c r="LO287" s="145"/>
      <c r="LP287" s="146"/>
      <c r="LQ287" s="1792"/>
      <c r="LT287" s="85"/>
      <c r="LU287" s="144"/>
      <c r="LV287" s="145"/>
      <c r="LW287" s="145"/>
      <c r="LX287" s="146"/>
      <c r="LY287" s="1792"/>
      <c r="MB287" s="85"/>
      <c r="MC287" s="144"/>
      <c r="MD287" s="145"/>
      <c r="ME287" s="145"/>
      <c r="MF287" s="146"/>
      <c r="MG287" s="1792"/>
      <c r="MJ287" s="85"/>
      <c r="MK287" s="144"/>
      <c r="ML287" s="145"/>
      <c r="MM287" s="145"/>
      <c r="MN287" s="146"/>
      <c r="MO287" s="1792"/>
      <c r="MR287" s="85"/>
      <c r="MS287" s="144"/>
      <c r="MT287" s="145"/>
      <c r="MU287" s="145"/>
      <c r="MV287" s="146"/>
      <c r="MW287" s="1792"/>
      <c r="MZ287" s="85"/>
      <c r="NA287" s="144"/>
      <c r="NB287" s="145"/>
      <c r="NC287" s="145"/>
      <c r="ND287" s="146"/>
      <c r="NE287" s="1792"/>
      <c r="NH287" s="85"/>
      <c r="NI287" s="144"/>
      <c r="NJ287" s="145"/>
      <c r="NK287" s="145"/>
      <c r="NL287" s="146"/>
      <c r="NM287" s="1792"/>
      <c r="NP287" s="85"/>
      <c r="NQ287" s="144"/>
      <c r="NR287" s="145"/>
      <c r="NS287" s="145"/>
      <c r="NT287" s="146"/>
      <c r="NU287" s="1792"/>
      <c r="NX287" s="85"/>
      <c r="NY287" s="144"/>
      <c r="NZ287" s="145"/>
      <c r="OA287" s="145"/>
      <c r="OB287" s="146"/>
      <c r="OC287" s="1792"/>
      <c r="OF287" s="85"/>
      <c r="OG287" s="144"/>
      <c r="OH287" s="145"/>
      <c r="OI287" s="145"/>
      <c r="OJ287" s="146"/>
      <c r="OK287" s="1792"/>
      <c r="ON287" s="85"/>
      <c r="OO287" s="144"/>
      <c r="OP287" s="145"/>
      <c r="OQ287" s="145"/>
      <c r="OR287" s="146"/>
      <c r="OS287" s="1792"/>
      <c r="OV287" s="85"/>
      <c r="OW287" s="144"/>
      <c r="OX287" s="145"/>
      <c r="OY287" s="145"/>
      <c r="OZ287" s="146"/>
      <c r="PA287" s="1792"/>
      <c r="PD287" s="85"/>
      <c r="PE287" s="144"/>
      <c r="PF287" s="145"/>
      <c r="PG287" s="145"/>
      <c r="PH287" s="146"/>
      <c r="PI287" s="1792"/>
      <c r="PL287" s="85"/>
      <c r="PM287" s="144"/>
      <c r="PN287" s="145"/>
      <c r="PO287" s="145"/>
      <c r="PP287" s="146"/>
      <c r="PQ287" s="1792"/>
      <c r="PT287" s="85"/>
      <c r="PU287" s="144"/>
      <c r="PV287" s="145"/>
      <c r="PW287" s="145"/>
      <c r="PX287" s="146"/>
      <c r="PY287" s="1792"/>
      <c r="QB287" s="85"/>
      <c r="QC287" s="144"/>
      <c r="QD287" s="145"/>
      <c r="QE287" s="145"/>
      <c r="QF287" s="146"/>
      <c r="QG287" s="1792"/>
      <c r="QJ287" s="85"/>
      <c r="QK287" s="144"/>
      <c r="QL287" s="145"/>
      <c r="QM287" s="145"/>
      <c r="QN287" s="146"/>
      <c r="QO287" s="1792"/>
      <c r="QR287" s="85"/>
      <c r="QS287" s="144"/>
      <c r="QT287" s="145"/>
      <c r="QU287" s="145"/>
      <c r="QV287" s="146"/>
      <c r="QW287" s="1792"/>
      <c r="QZ287" s="85"/>
      <c r="RA287" s="144"/>
      <c r="RB287" s="145"/>
      <c r="RC287" s="145"/>
      <c r="RD287" s="146"/>
      <c r="RE287" s="1792"/>
      <c r="RH287" s="85"/>
      <c r="RI287" s="144"/>
      <c r="RJ287" s="145"/>
      <c r="RK287" s="145"/>
      <c r="RL287" s="146"/>
      <c r="RM287" s="1792"/>
      <c r="RP287" s="85"/>
      <c r="RQ287" s="144"/>
      <c r="RR287" s="145"/>
      <c r="RS287" s="145"/>
      <c r="RT287" s="146"/>
      <c r="RU287" s="1792"/>
      <c r="RX287" s="85"/>
      <c r="RY287" s="144"/>
      <c r="RZ287" s="145"/>
      <c r="SA287" s="145"/>
      <c r="SB287" s="146"/>
      <c r="SC287" s="1792"/>
      <c r="SF287" s="85"/>
      <c r="SG287" s="144"/>
      <c r="SH287" s="145"/>
      <c r="SI287" s="145"/>
      <c r="SJ287" s="146"/>
      <c r="SK287" s="1792"/>
      <c r="SN287" s="85"/>
      <c r="SO287" s="144"/>
      <c r="SP287" s="145"/>
      <c r="SQ287" s="145"/>
      <c r="SR287" s="146"/>
      <c r="SS287" s="1792"/>
      <c r="SV287" s="85"/>
      <c r="SW287" s="144"/>
      <c r="SX287" s="145"/>
      <c r="SY287" s="145"/>
      <c r="SZ287" s="146"/>
      <c r="TA287" s="1792"/>
      <c r="TD287" s="85"/>
      <c r="TE287" s="144"/>
      <c r="TF287" s="145"/>
      <c r="TG287" s="145"/>
      <c r="TH287" s="146"/>
      <c r="TI287" s="1792"/>
      <c r="TL287" s="85"/>
      <c r="TM287" s="144"/>
      <c r="TN287" s="145"/>
      <c r="TO287" s="145"/>
      <c r="TP287" s="146"/>
      <c r="TQ287" s="1792"/>
      <c r="TT287" s="85"/>
      <c r="TU287" s="144"/>
      <c r="TV287" s="145"/>
      <c r="TW287" s="145"/>
      <c r="TX287" s="146"/>
      <c r="TY287" s="1792"/>
      <c r="UB287" s="85"/>
      <c r="UC287" s="144"/>
      <c r="UD287" s="145"/>
      <c r="UE287" s="145"/>
      <c r="UF287" s="146"/>
      <c r="UG287" s="1792"/>
      <c r="UJ287" s="85"/>
      <c r="UK287" s="144"/>
      <c r="UL287" s="145"/>
      <c r="UM287" s="145"/>
      <c r="UN287" s="146"/>
      <c r="UO287" s="1792"/>
      <c r="UR287" s="85"/>
      <c r="US287" s="144"/>
      <c r="UT287" s="145"/>
      <c r="UU287" s="145"/>
      <c r="UV287" s="146"/>
      <c r="UW287" s="1792"/>
      <c r="UZ287" s="85"/>
      <c r="VA287" s="144"/>
      <c r="VB287" s="145"/>
      <c r="VC287" s="145"/>
      <c r="VD287" s="146"/>
      <c r="VE287" s="1792"/>
      <c r="VH287" s="85"/>
      <c r="VI287" s="144"/>
      <c r="VJ287" s="145"/>
      <c r="VK287" s="145"/>
      <c r="VL287" s="146"/>
      <c r="VM287" s="1792"/>
      <c r="VP287" s="85"/>
      <c r="VQ287" s="144"/>
      <c r="VR287" s="145"/>
      <c r="VS287" s="145"/>
      <c r="VT287" s="146"/>
      <c r="VU287" s="1792"/>
      <c r="VX287" s="85"/>
      <c r="VY287" s="144"/>
      <c r="VZ287" s="145"/>
      <c r="WA287" s="145"/>
      <c r="WB287" s="146"/>
      <c r="WC287" s="1792"/>
      <c r="WF287" s="85"/>
      <c r="WG287" s="144"/>
      <c r="WH287" s="145"/>
      <c r="WI287" s="145"/>
      <c r="WJ287" s="146"/>
      <c r="WK287" s="1792"/>
      <c r="WN287" s="85"/>
      <c r="WO287" s="144"/>
      <c r="WP287" s="145"/>
      <c r="WQ287" s="145"/>
      <c r="WR287" s="146"/>
      <c r="WS287" s="1792"/>
      <c r="WV287" s="85"/>
      <c r="WW287" s="144"/>
      <c r="WX287" s="145"/>
      <c r="WY287" s="145"/>
      <c r="WZ287" s="146"/>
      <c r="XA287" s="1792"/>
      <c r="XD287" s="85"/>
      <c r="XE287" s="144"/>
      <c r="XF287" s="145"/>
      <c r="XG287" s="145"/>
      <c r="XH287" s="146"/>
      <c r="XI287" s="1792"/>
      <c r="XL287" s="85"/>
      <c r="XM287" s="144"/>
      <c r="XN287" s="145"/>
      <c r="XO287" s="145"/>
      <c r="XP287" s="146"/>
      <c r="XQ287" s="1792"/>
      <c r="XT287" s="85"/>
      <c r="XU287" s="144"/>
      <c r="XV287" s="145"/>
      <c r="XW287" s="145"/>
      <c r="XX287" s="146"/>
      <c r="XY287" s="1792"/>
      <c r="YB287" s="85"/>
      <c r="YC287" s="144"/>
      <c r="YD287" s="145"/>
      <c r="YE287" s="145"/>
      <c r="YF287" s="146"/>
      <c r="YG287" s="1792"/>
      <c r="YJ287" s="85"/>
      <c r="YK287" s="144"/>
      <c r="YL287" s="145"/>
      <c r="YM287" s="145"/>
      <c r="YN287" s="146"/>
      <c r="YO287" s="1792"/>
      <c r="YR287" s="85"/>
      <c r="YS287" s="144"/>
      <c r="YT287" s="145"/>
      <c r="YU287" s="145"/>
      <c r="YV287" s="146"/>
      <c r="YW287" s="1792"/>
      <c r="YZ287" s="85"/>
      <c r="ZA287" s="144"/>
      <c r="ZB287" s="145"/>
      <c r="ZC287" s="145"/>
      <c r="ZD287" s="146"/>
      <c r="ZE287" s="1792"/>
      <c r="ZH287" s="85"/>
      <c r="ZI287" s="144"/>
      <c r="ZJ287" s="145"/>
      <c r="ZK287" s="145"/>
      <c r="ZL287" s="146"/>
      <c r="ZM287" s="1792"/>
      <c r="ZP287" s="85"/>
      <c r="ZQ287" s="144"/>
      <c r="ZR287" s="145"/>
      <c r="ZS287" s="145"/>
      <c r="ZT287" s="146"/>
      <c r="ZU287" s="1792"/>
      <c r="ZX287" s="85"/>
      <c r="ZY287" s="144"/>
      <c r="ZZ287" s="145"/>
      <c r="AAA287" s="145"/>
      <c r="AAB287" s="146"/>
      <c r="AAC287" s="1792"/>
      <c r="AAF287" s="85"/>
      <c r="AAG287" s="144"/>
      <c r="AAH287" s="145"/>
      <c r="AAI287" s="145"/>
      <c r="AAJ287" s="146"/>
      <c r="AAK287" s="1792"/>
      <c r="AAN287" s="85"/>
      <c r="AAO287" s="144"/>
      <c r="AAP287" s="145"/>
      <c r="AAQ287" s="2057"/>
      <c r="AAR287" s="1694"/>
      <c r="AAS287" s="1790"/>
      <c r="AAT287" s="1696"/>
      <c r="AAU287" s="1696"/>
      <c r="AAV287" s="1695"/>
      <c r="AAW287" s="1549"/>
      <c r="AAX287" s="1550"/>
      <c r="AAY287" s="1550"/>
      <c r="AAZ287" s="1694"/>
      <c r="ABA287" s="1790"/>
      <c r="ABB287" s="1696"/>
      <c r="ABC287" s="1696"/>
      <c r="ABD287" s="1695"/>
      <c r="ABE287" s="1549"/>
      <c r="ABF287" s="1550"/>
      <c r="ABG287" s="1550"/>
      <c r="ABH287" s="1694"/>
      <c r="ABI287" s="1790"/>
      <c r="ABJ287" s="1696"/>
      <c r="ABK287" s="1696"/>
      <c r="ABL287" s="1695"/>
      <c r="ABM287" s="1549"/>
      <c r="ABN287" s="1550"/>
      <c r="ABO287" s="1550"/>
      <c r="ABP287" s="1694"/>
      <c r="ABQ287" s="1790"/>
      <c r="ABR287" s="1696"/>
      <c r="ABS287" s="1696"/>
      <c r="ABT287" s="1695"/>
      <c r="ABU287" s="1549"/>
      <c r="ABV287" s="1550"/>
      <c r="ABW287" s="1550"/>
      <c r="ABX287" s="1694"/>
      <c r="ABY287" s="1790"/>
      <c r="ABZ287" s="1696"/>
      <c r="ACA287" s="1696"/>
      <c r="ACB287" s="1695"/>
      <c r="ACC287" s="1549"/>
      <c r="ACD287" s="1550"/>
      <c r="ACE287" s="1550"/>
      <c r="ACF287" s="1694"/>
      <c r="ACG287" s="1790"/>
      <c r="ACH287" s="1696"/>
      <c r="ACI287" s="1696"/>
      <c r="ACJ287" s="1695"/>
      <c r="ACK287" s="1549"/>
      <c r="ACL287" s="1550"/>
      <c r="ACM287" s="1550"/>
      <c r="ACN287" s="1694"/>
      <c r="ACO287" s="1790"/>
      <c r="ACP287" s="1696"/>
      <c r="ACQ287" s="1696"/>
      <c r="ACR287" s="1695"/>
      <c r="ACS287" s="1549"/>
      <c r="ACT287" s="1550"/>
      <c r="ACU287" s="1550"/>
      <c r="ACV287" s="1694"/>
      <c r="ACW287" s="1790"/>
      <c r="ACX287" s="1696"/>
      <c r="ACY287" s="1696"/>
      <c r="ACZ287" s="1695"/>
      <c r="ADA287" s="1549"/>
      <c r="ADB287" s="1550"/>
      <c r="ADC287" s="1550"/>
      <c r="ADD287" s="1694"/>
      <c r="ADE287" s="1790"/>
      <c r="ADF287" s="1696"/>
      <c r="ADG287" s="1696"/>
      <c r="ADH287" s="1695"/>
      <c r="ADI287" s="1549"/>
      <c r="ADJ287" s="1550"/>
      <c r="ADK287" s="1550"/>
      <c r="ADL287" s="1694"/>
      <c r="ADM287" s="1790"/>
      <c r="ADN287" s="1696"/>
      <c r="ADO287" s="1696"/>
      <c r="ADP287" s="1695"/>
      <c r="ADQ287" s="1549"/>
      <c r="ADR287" s="1550"/>
      <c r="ADS287" s="1550"/>
      <c r="ADT287" s="1694"/>
      <c r="ADU287" s="1790"/>
      <c r="ADV287" s="1696"/>
      <c r="ADW287" s="1696"/>
      <c r="ADX287" s="1695"/>
      <c r="ADY287" s="1549"/>
      <c r="ADZ287" s="1550"/>
      <c r="AEA287" s="1550"/>
      <c r="AEB287" s="1694"/>
      <c r="AEC287" s="1790"/>
      <c r="AED287" s="1696"/>
      <c r="AEE287" s="1696"/>
      <c r="AEF287" s="1695"/>
      <c r="AEG287" s="1549"/>
      <c r="AEH287" s="1550"/>
      <c r="AEI287" s="1550"/>
      <c r="AEJ287" s="1694"/>
      <c r="AEK287" s="1790"/>
      <c r="AEL287" s="1696"/>
      <c r="AEM287" s="1696"/>
      <c r="AEN287" s="1695"/>
      <c r="AEO287" s="1549"/>
      <c r="AEP287" s="1550"/>
      <c r="AEQ287" s="1550"/>
      <c r="AER287" s="1694"/>
      <c r="AES287" s="1790"/>
      <c r="AET287" s="1696"/>
      <c r="AEU287" s="1696"/>
      <c r="AEV287" s="1695"/>
      <c r="AEW287" s="1549"/>
      <c r="AEX287" s="1550"/>
      <c r="AEY287" s="1550"/>
      <c r="AEZ287" s="1694"/>
      <c r="AFA287" s="1790"/>
      <c r="AFB287" s="1696"/>
      <c r="AFC287" s="1696"/>
      <c r="AFD287" s="1695"/>
      <c r="AFE287" s="1549"/>
      <c r="AFF287" s="1550"/>
      <c r="AFG287" s="1550"/>
      <c r="AFH287" s="1694"/>
      <c r="AFI287" s="1790"/>
      <c r="AFJ287" s="1696"/>
      <c r="AFK287" s="1696"/>
      <c r="AFL287" s="1695"/>
      <c r="AFM287" s="1549"/>
      <c r="AFN287" s="1550"/>
      <c r="AFO287" s="1550"/>
      <c r="AFP287" s="1694"/>
      <c r="AFQ287" s="1790"/>
      <c r="AFR287" s="1696"/>
      <c r="AFS287" s="1696"/>
      <c r="AFT287" s="1695"/>
      <c r="AFU287" s="1549"/>
      <c r="AFV287" s="1550"/>
      <c r="AFW287" s="1550"/>
      <c r="AFX287" s="1694"/>
      <c r="AFY287" s="1790"/>
      <c r="AFZ287" s="1696"/>
      <c r="AGA287" s="1696"/>
      <c r="AGB287" s="1695"/>
      <c r="AGC287" s="1549"/>
      <c r="AGD287" s="1550"/>
      <c r="AGE287" s="1550"/>
      <c r="AGF287" s="1694"/>
      <c r="AGG287" s="1790"/>
      <c r="AGH287" s="1696"/>
      <c r="AGI287" s="1696"/>
      <c r="AGJ287" s="1695"/>
      <c r="AGK287" s="1549"/>
      <c r="AGL287" s="1550"/>
      <c r="AGM287" s="1550"/>
      <c r="AGN287" s="1694"/>
      <c r="AGO287" s="1790"/>
      <c r="AGP287" s="1696"/>
      <c r="AGQ287" s="1696"/>
      <c r="AGR287" s="1695"/>
      <c r="AGS287" s="1549"/>
      <c r="AGT287" s="1550"/>
      <c r="AGU287" s="1550"/>
      <c r="AGV287" s="1694"/>
      <c r="AGW287" s="1790"/>
      <c r="AGX287" s="1696"/>
      <c r="AGY287" s="1696"/>
      <c r="AGZ287" s="1695"/>
      <c r="AHA287" s="1549"/>
      <c r="AHB287" s="1550"/>
      <c r="AHC287" s="1550"/>
      <c r="AHD287" s="1694"/>
      <c r="AHE287" s="1790"/>
      <c r="AHF287" s="1696"/>
      <c r="AHG287" s="1696"/>
      <c r="AHH287" s="1695"/>
      <c r="AHI287" s="1549"/>
      <c r="AHJ287" s="1550"/>
      <c r="AHK287" s="1550"/>
      <c r="AHL287" s="1694"/>
      <c r="AHM287" s="1790"/>
      <c r="AHN287" s="1696"/>
      <c r="AHO287" s="1696"/>
      <c r="AHP287" s="1695"/>
      <c r="AHQ287" s="1549"/>
      <c r="AHR287" s="1550"/>
      <c r="AHS287" s="1550"/>
      <c r="AHT287" s="1694"/>
      <c r="AHU287" s="1790"/>
      <c r="AHV287" s="1696"/>
      <c r="AHW287" s="1696"/>
      <c r="AHX287" s="1695"/>
      <c r="AHY287" s="1549"/>
      <c r="AHZ287" s="1550"/>
      <c r="AIA287" s="1550"/>
      <c r="AIB287" s="1694"/>
      <c r="AIC287" s="1790"/>
      <c r="AID287" s="1696"/>
      <c r="AIE287" s="1696"/>
      <c r="AIF287" s="1695"/>
      <c r="AIG287" s="1549"/>
      <c r="AIH287" s="1550"/>
      <c r="AII287" s="1550"/>
      <c r="AIJ287" s="1694"/>
      <c r="AIK287" s="1790"/>
      <c r="AIL287" s="1696"/>
      <c r="AIM287" s="1696"/>
      <c r="AIN287" s="1695"/>
      <c r="AIO287" s="1549"/>
      <c r="AIP287" s="1550"/>
      <c r="AIQ287" s="1550"/>
      <c r="AIR287" s="1694"/>
      <c r="AIS287" s="1790"/>
      <c r="AIT287" s="1696"/>
      <c r="AIU287" s="1696"/>
      <c r="AIV287" s="1695"/>
      <c r="AIW287" s="1549"/>
      <c r="AIX287" s="1550"/>
      <c r="AIY287" s="1550"/>
      <c r="AIZ287" s="1694"/>
      <c r="AJA287" s="1790"/>
      <c r="AJB287" s="1696"/>
      <c r="AJC287" s="1696"/>
      <c r="AJD287" s="1695"/>
      <c r="AJE287" s="1549"/>
      <c r="AJF287" s="1550"/>
      <c r="AJG287" s="1550"/>
      <c r="AJH287" s="1694"/>
      <c r="AJI287" s="1790"/>
      <c r="AJJ287" s="1696"/>
      <c r="AJK287" s="1696"/>
      <c r="AJL287" s="1695"/>
      <c r="AJM287" s="1549"/>
      <c r="AJN287" s="1550"/>
      <c r="AJO287" s="1550"/>
      <c r="AJP287" s="1694"/>
      <c r="AJQ287" s="1790"/>
      <c r="AJR287" s="1696"/>
      <c r="AJS287" s="1696"/>
      <c r="AJT287" s="1695"/>
      <c r="AJU287" s="1549"/>
      <c r="AJV287" s="1550"/>
      <c r="AJW287" s="1550"/>
      <c r="AJX287" s="1694"/>
      <c r="AJY287" s="1790"/>
      <c r="AJZ287" s="1696"/>
      <c r="AKA287" s="1696"/>
      <c r="AKB287" s="1695"/>
      <c r="AKC287" s="1549"/>
      <c r="AKD287" s="1550"/>
      <c r="AKE287" s="1550"/>
      <c r="AKF287" s="1694"/>
      <c r="AKG287" s="1790"/>
      <c r="AKH287" s="1696"/>
      <c r="AKI287" s="1696"/>
      <c r="AKJ287" s="1695"/>
      <c r="AKK287" s="1549"/>
      <c r="AKL287" s="1550"/>
      <c r="AKM287" s="1550"/>
      <c r="AKN287" s="1694"/>
      <c r="AKO287" s="1790"/>
      <c r="AKP287" s="1696"/>
      <c r="AKQ287" s="1696"/>
      <c r="AKR287" s="1695"/>
      <c r="AKS287" s="1549"/>
      <c r="AKT287" s="1550"/>
      <c r="AKU287" s="1550"/>
      <c r="AKV287" s="1694"/>
      <c r="AKW287" s="1790"/>
      <c r="AKX287" s="1696"/>
      <c r="AKY287" s="1696"/>
      <c r="AKZ287" s="1695"/>
      <c r="ALA287" s="1549"/>
      <c r="ALB287" s="1550"/>
      <c r="ALC287" s="1550"/>
      <c r="ALD287" s="1694"/>
      <c r="ALE287" s="1790"/>
      <c r="ALF287" s="1696"/>
      <c r="ALG287" s="1696"/>
      <c r="ALH287" s="1695"/>
      <c r="ALI287" s="1549"/>
      <c r="ALJ287" s="1550"/>
      <c r="ALK287" s="1550"/>
      <c r="ALL287" s="1694"/>
      <c r="ALM287" s="1790"/>
      <c r="ALN287" s="1696"/>
      <c r="ALO287" s="1696"/>
      <c r="ALP287" s="1695"/>
      <c r="ALQ287" s="1549"/>
      <c r="ALR287" s="1550"/>
      <c r="ALS287" s="1550"/>
      <c r="ALT287" s="1694"/>
      <c r="ALU287" s="1790"/>
      <c r="ALV287" s="1696"/>
      <c r="ALW287" s="1696"/>
      <c r="ALX287" s="1695"/>
      <c r="ALY287" s="1549"/>
      <c r="ALZ287" s="1550"/>
      <c r="AMA287" s="1550"/>
      <c r="AMB287" s="1694"/>
      <c r="AMC287" s="1790"/>
      <c r="AMD287" s="1696"/>
      <c r="AME287" s="1696"/>
      <c r="AMF287" s="1695"/>
      <c r="AMG287" s="1549"/>
      <c r="AMH287" s="1550"/>
      <c r="AMI287" s="1550"/>
      <c r="AMJ287" s="1703"/>
    </row>
    <row r="288" spans="1:1024" s="72" customFormat="1" ht="45" customHeight="1">
      <c r="A288" s="1694">
        <v>5100200060</v>
      </c>
      <c r="B288" s="1696" t="s">
        <v>4243</v>
      </c>
      <c r="C288" s="1696" t="s">
        <v>4026</v>
      </c>
      <c r="D288" s="1696" t="s">
        <v>4229</v>
      </c>
      <c r="E288" s="1695">
        <v>6</v>
      </c>
      <c r="F288" s="1549">
        <v>7.8</v>
      </c>
      <c r="G288" s="1536">
        <f>F288*$I$2</f>
        <v>0</v>
      </c>
      <c r="H288" s="1536">
        <f>G288-G288*($I$1)</f>
        <v>0</v>
      </c>
      <c r="I288"/>
      <c r="L288" s="85"/>
      <c r="M288" s="85"/>
      <c r="N288" s="144"/>
      <c r="O288" s="145"/>
      <c r="P288" s="145"/>
      <c r="Q288" s="146"/>
      <c r="T288" s="85"/>
      <c r="U288" s="144"/>
      <c r="V288" s="145"/>
      <c r="W288" s="145"/>
      <c r="X288" s="146"/>
      <c r="Y288" s="1792"/>
      <c r="AB288" s="85"/>
      <c r="AC288" s="144"/>
      <c r="AD288" s="145"/>
      <c r="AE288" s="145"/>
      <c r="AF288" s="146"/>
      <c r="AG288" s="1792"/>
      <c r="AJ288" s="85"/>
      <c r="AK288" s="144"/>
      <c r="AL288" s="145"/>
      <c r="AM288" s="145"/>
      <c r="AN288" s="146"/>
      <c r="AO288" s="1792"/>
      <c r="AR288" s="85"/>
      <c r="AS288" s="144"/>
      <c r="AT288" s="145"/>
      <c r="AU288" s="145"/>
      <c r="AV288" s="146"/>
      <c r="AW288" s="1792"/>
      <c r="AZ288" s="85"/>
      <c r="BA288" s="144"/>
      <c r="BB288" s="145"/>
      <c r="BC288" s="145"/>
      <c r="BD288" s="146"/>
      <c r="BE288" s="1792"/>
      <c r="BH288" s="85"/>
      <c r="BI288" s="144"/>
      <c r="BJ288" s="145"/>
      <c r="BK288" s="145"/>
      <c r="BL288" s="146"/>
      <c r="BM288" s="1792"/>
      <c r="BP288" s="85"/>
      <c r="BQ288" s="144"/>
      <c r="BR288" s="145"/>
      <c r="BS288" s="145"/>
      <c r="BT288" s="146"/>
      <c r="BU288" s="1792"/>
      <c r="BX288" s="85"/>
      <c r="BY288" s="144"/>
      <c r="BZ288" s="145"/>
      <c r="CA288" s="145"/>
      <c r="CB288" s="146"/>
      <c r="CC288" s="1792"/>
      <c r="CF288" s="85"/>
      <c r="CG288" s="144"/>
      <c r="CH288" s="145"/>
      <c r="CI288" s="145"/>
      <c r="CJ288" s="146"/>
      <c r="CK288" s="1792"/>
      <c r="CN288" s="85"/>
      <c r="CO288" s="144"/>
      <c r="CP288" s="145"/>
      <c r="CQ288" s="145"/>
      <c r="CR288" s="146"/>
      <c r="CS288" s="1792"/>
      <c r="CV288" s="85"/>
      <c r="CW288" s="144"/>
      <c r="CX288" s="145"/>
      <c r="CY288" s="145"/>
      <c r="CZ288" s="146"/>
      <c r="DA288" s="1792"/>
      <c r="DD288" s="85"/>
      <c r="DE288" s="144"/>
      <c r="DF288" s="145"/>
      <c r="DG288" s="145"/>
      <c r="DH288" s="146"/>
      <c r="DI288" s="1792"/>
      <c r="DL288" s="85"/>
      <c r="DM288" s="144"/>
      <c r="DN288" s="145"/>
      <c r="DO288" s="145"/>
      <c r="DP288" s="146"/>
      <c r="DQ288" s="1792"/>
      <c r="DT288" s="85"/>
      <c r="DU288" s="144"/>
      <c r="DV288" s="145"/>
      <c r="DW288" s="145"/>
      <c r="DX288" s="146"/>
      <c r="DY288" s="1792"/>
      <c r="EB288" s="85"/>
      <c r="EC288" s="144"/>
      <c r="ED288" s="145"/>
      <c r="EE288" s="145"/>
      <c r="EF288" s="146"/>
      <c r="EG288" s="1792"/>
      <c r="EJ288" s="85"/>
      <c r="EK288" s="144"/>
      <c r="EL288" s="145"/>
      <c r="EM288" s="145"/>
      <c r="EN288" s="146"/>
      <c r="EO288" s="1792"/>
      <c r="ER288" s="85"/>
      <c r="ES288" s="144"/>
      <c r="ET288" s="145"/>
      <c r="EU288" s="145"/>
      <c r="EV288" s="146"/>
      <c r="EW288" s="1792"/>
      <c r="EZ288" s="85"/>
      <c r="FA288" s="144"/>
      <c r="FB288" s="145"/>
      <c r="FC288" s="145"/>
      <c r="FD288" s="146"/>
      <c r="FE288" s="1792"/>
      <c r="FH288" s="85"/>
      <c r="FI288" s="144"/>
      <c r="FJ288" s="145"/>
      <c r="FK288" s="145"/>
      <c r="FL288" s="146"/>
      <c r="FM288" s="1792"/>
      <c r="FP288" s="85"/>
      <c r="FQ288" s="144"/>
      <c r="FR288" s="145"/>
      <c r="FS288" s="145"/>
      <c r="FT288" s="146"/>
      <c r="FU288" s="1792"/>
      <c r="FX288" s="85"/>
      <c r="FY288" s="144"/>
      <c r="FZ288" s="145"/>
      <c r="GA288" s="145"/>
      <c r="GB288" s="146"/>
      <c r="GC288" s="1792"/>
      <c r="GF288" s="85"/>
      <c r="GG288" s="144"/>
      <c r="GH288" s="145"/>
      <c r="GI288" s="145"/>
      <c r="GJ288" s="146"/>
      <c r="GK288" s="1792"/>
      <c r="GN288" s="85"/>
      <c r="GO288" s="144"/>
      <c r="GP288" s="145"/>
      <c r="GQ288" s="145"/>
      <c r="GR288" s="146"/>
      <c r="GS288" s="1792"/>
      <c r="GV288" s="85"/>
      <c r="GW288" s="144"/>
      <c r="GX288" s="145"/>
      <c r="GY288" s="145"/>
      <c r="GZ288" s="146"/>
      <c r="HA288" s="1792"/>
      <c r="HD288" s="85"/>
      <c r="HE288" s="144"/>
      <c r="HF288" s="145"/>
      <c r="HG288" s="145"/>
      <c r="HH288" s="146"/>
      <c r="HI288" s="1792"/>
      <c r="HL288" s="85"/>
      <c r="HM288" s="144"/>
      <c r="HN288" s="145"/>
      <c r="HO288" s="145"/>
      <c r="HP288" s="146"/>
      <c r="HQ288" s="1792"/>
      <c r="HT288" s="85"/>
      <c r="HU288" s="144"/>
      <c r="HV288" s="145"/>
      <c r="HW288" s="145"/>
      <c r="HX288" s="146"/>
      <c r="HY288" s="1792"/>
      <c r="IB288" s="85"/>
      <c r="IC288" s="144"/>
      <c r="ID288" s="145"/>
      <c r="IE288" s="145"/>
      <c r="IF288" s="146"/>
      <c r="IG288" s="1792"/>
      <c r="IJ288" s="85"/>
      <c r="IK288" s="144"/>
      <c r="IL288" s="145"/>
      <c r="IM288" s="145"/>
      <c r="IN288" s="146"/>
      <c r="IO288" s="1792"/>
      <c r="IR288" s="85"/>
      <c r="IS288" s="144"/>
      <c r="IT288" s="145"/>
      <c r="IU288" s="145"/>
      <c r="IV288" s="146"/>
      <c r="IW288" s="1792"/>
      <c r="IZ288" s="85"/>
      <c r="JA288" s="144"/>
      <c r="JB288" s="145"/>
      <c r="JC288" s="145"/>
      <c r="JD288" s="146"/>
      <c r="JE288" s="1792"/>
      <c r="JH288" s="85"/>
      <c r="JI288" s="144"/>
      <c r="JJ288" s="145"/>
      <c r="JK288" s="145"/>
      <c r="JL288" s="146"/>
      <c r="JM288" s="1792"/>
      <c r="JP288" s="85"/>
      <c r="JQ288" s="144"/>
      <c r="JR288" s="145"/>
      <c r="JS288" s="145"/>
      <c r="JT288" s="146"/>
      <c r="JU288" s="1792"/>
      <c r="JX288" s="85"/>
      <c r="JY288" s="144"/>
      <c r="JZ288" s="145"/>
      <c r="KA288" s="145"/>
      <c r="KB288" s="146"/>
      <c r="KC288" s="1792"/>
      <c r="KF288" s="85"/>
      <c r="KG288" s="144"/>
      <c r="KH288" s="145"/>
      <c r="KI288" s="145"/>
      <c r="KJ288" s="146"/>
      <c r="KK288" s="1792"/>
      <c r="KN288" s="85"/>
      <c r="KO288" s="144"/>
      <c r="KP288" s="145"/>
      <c r="KQ288" s="145"/>
      <c r="KR288" s="146"/>
      <c r="KS288" s="1792"/>
      <c r="KV288" s="85"/>
      <c r="KW288" s="144"/>
      <c r="KX288" s="145"/>
      <c r="KY288" s="145"/>
      <c r="KZ288" s="146"/>
      <c r="LA288" s="1792"/>
      <c r="LD288" s="85"/>
      <c r="LE288" s="144"/>
      <c r="LF288" s="145"/>
      <c r="LG288" s="145"/>
      <c r="LH288" s="146"/>
      <c r="LI288" s="1792"/>
      <c r="LL288" s="85"/>
      <c r="LM288" s="144"/>
      <c r="LN288" s="145"/>
      <c r="LO288" s="145"/>
      <c r="LP288" s="146"/>
      <c r="LQ288" s="1792"/>
      <c r="LT288" s="85"/>
      <c r="LU288" s="144"/>
      <c r="LV288" s="145"/>
      <c r="LW288" s="145"/>
      <c r="LX288" s="146"/>
      <c r="LY288" s="1792"/>
      <c r="MB288" s="85"/>
      <c r="MC288" s="144"/>
      <c r="MD288" s="145"/>
      <c r="ME288" s="145"/>
      <c r="MF288" s="146"/>
      <c r="MG288" s="1792"/>
      <c r="MJ288" s="85"/>
      <c r="MK288" s="144"/>
      <c r="ML288" s="145"/>
      <c r="MM288" s="145"/>
      <c r="MN288" s="146"/>
      <c r="MO288" s="1792"/>
      <c r="MR288" s="85"/>
      <c r="MS288" s="144"/>
      <c r="MT288" s="145"/>
      <c r="MU288" s="145"/>
      <c r="MV288" s="146"/>
      <c r="MW288" s="1792"/>
      <c r="MZ288" s="85"/>
      <c r="NA288" s="144"/>
      <c r="NB288" s="145"/>
      <c r="NC288" s="145"/>
      <c r="ND288" s="146"/>
      <c r="NE288" s="1792"/>
      <c r="NH288" s="85"/>
      <c r="NI288" s="144"/>
      <c r="NJ288" s="145"/>
      <c r="NK288" s="145"/>
      <c r="NL288" s="146"/>
      <c r="NM288" s="1792"/>
      <c r="NP288" s="85"/>
      <c r="NQ288" s="144"/>
      <c r="NR288" s="145"/>
      <c r="NS288" s="145"/>
      <c r="NT288" s="146"/>
      <c r="NU288" s="1792"/>
      <c r="NX288" s="85"/>
      <c r="NY288" s="144"/>
      <c r="NZ288" s="145"/>
      <c r="OA288" s="145"/>
      <c r="OB288" s="146"/>
      <c r="OC288" s="1792"/>
      <c r="OF288" s="85"/>
      <c r="OG288" s="144"/>
      <c r="OH288" s="145"/>
      <c r="OI288" s="145"/>
      <c r="OJ288" s="146"/>
      <c r="OK288" s="1792"/>
      <c r="ON288" s="85"/>
      <c r="OO288" s="144"/>
      <c r="OP288" s="145"/>
      <c r="OQ288" s="145"/>
      <c r="OR288" s="146"/>
      <c r="OS288" s="1792"/>
      <c r="OV288" s="85"/>
      <c r="OW288" s="144"/>
      <c r="OX288" s="145"/>
      <c r="OY288" s="145"/>
      <c r="OZ288" s="146"/>
      <c r="PA288" s="1792"/>
      <c r="PD288" s="85"/>
      <c r="PE288" s="144"/>
      <c r="PF288" s="145"/>
      <c r="PG288" s="145"/>
      <c r="PH288" s="146"/>
      <c r="PI288" s="1792"/>
      <c r="PL288" s="85"/>
      <c r="PM288" s="144"/>
      <c r="PN288" s="145"/>
      <c r="PO288" s="145"/>
      <c r="PP288" s="146"/>
      <c r="PQ288" s="1792"/>
      <c r="PT288" s="85"/>
      <c r="PU288" s="144"/>
      <c r="PV288" s="145"/>
      <c r="PW288" s="145"/>
      <c r="PX288" s="146"/>
      <c r="PY288" s="1792"/>
      <c r="QB288" s="85"/>
      <c r="QC288" s="144"/>
      <c r="QD288" s="145"/>
      <c r="QE288" s="145"/>
      <c r="QF288" s="146"/>
      <c r="QG288" s="1792"/>
      <c r="QJ288" s="85"/>
      <c r="QK288" s="144"/>
      <c r="QL288" s="145"/>
      <c r="QM288" s="145"/>
      <c r="QN288" s="146"/>
      <c r="QO288" s="1792"/>
      <c r="QR288" s="85"/>
      <c r="QS288" s="144"/>
      <c r="QT288" s="145"/>
      <c r="QU288" s="145"/>
      <c r="QV288" s="146"/>
      <c r="QW288" s="1792"/>
      <c r="QZ288" s="85"/>
      <c r="RA288" s="144"/>
      <c r="RB288" s="145"/>
      <c r="RC288" s="145"/>
      <c r="RD288" s="146"/>
      <c r="RE288" s="1792"/>
      <c r="RH288" s="85"/>
      <c r="RI288" s="144"/>
      <c r="RJ288" s="145"/>
      <c r="RK288" s="145"/>
      <c r="RL288" s="146"/>
      <c r="RM288" s="1792"/>
      <c r="RP288" s="85"/>
      <c r="RQ288" s="144"/>
      <c r="RR288" s="145"/>
      <c r="RS288" s="145"/>
      <c r="RT288" s="146"/>
      <c r="RU288" s="1792"/>
      <c r="RX288" s="85"/>
      <c r="RY288" s="144"/>
      <c r="RZ288" s="145"/>
      <c r="SA288" s="145"/>
      <c r="SB288" s="146"/>
      <c r="SC288" s="1792"/>
      <c r="SF288" s="85"/>
      <c r="SG288" s="144"/>
      <c r="SH288" s="145"/>
      <c r="SI288" s="145"/>
      <c r="SJ288" s="146"/>
      <c r="SK288" s="1792"/>
      <c r="SN288" s="85"/>
      <c r="SO288" s="144"/>
      <c r="SP288" s="145"/>
      <c r="SQ288" s="145"/>
      <c r="SR288" s="146"/>
      <c r="SS288" s="1792"/>
      <c r="SV288" s="85"/>
      <c r="SW288" s="144"/>
      <c r="SX288" s="145"/>
      <c r="SY288" s="145"/>
      <c r="SZ288" s="146"/>
      <c r="TA288" s="1792"/>
      <c r="TD288" s="85"/>
      <c r="TE288" s="144"/>
      <c r="TF288" s="145"/>
      <c r="TG288" s="145"/>
      <c r="TH288" s="146"/>
      <c r="TI288" s="1792"/>
      <c r="TL288" s="85"/>
      <c r="TM288" s="144"/>
      <c r="TN288" s="145"/>
      <c r="TO288" s="145"/>
      <c r="TP288" s="146"/>
      <c r="TQ288" s="1792"/>
      <c r="TT288" s="85"/>
      <c r="TU288" s="144"/>
      <c r="TV288" s="145"/>
      <c r="TW288" s="145"/>
      <c r="TX288" s="146"/>
      <c r="TY288" s="1792"/>
      <c r="UB288" s="85"/>
      <c r="UC288" s="144"/>
      <c r="UD288" s="145"/>
      <c r="UE288" s="145"/>
      <c r="UF288" s="146"/>
      <c r="UG288" s="1792"/>
      <c r="UJ288" s="85"/>
      <c r="UK288" s="144"/>
      <c r="UL288" s="145"/>
      <c r="UM288" s="145"/>
      <c r="UN288" s="146"/>
      <c r="UO288" s="1792"/>
      <c r="UR288" s="85"/>
      <c r="US288" s="144"/>
      <c r="UT288" s="145"/>
      <c r="UU288" s="145"/>
      <c r="UV288" s="146"/>
      <c r="UW288" s="1792"/>
      <c r="UZ288" s="85"/>
      <c r="VA288" s="144"/>
      <c r="VB288" s="145"/>
      <c r="VC288" s="145"/>
      <c r="VD288" s="146"/>
      <c r="VE288" s="1792"/>
      <c r="VH288" s="85"/>
      <c r="VI288" s="144"/>
      <c r="VJ288" s="145"/>
      <c r="VK288" s="145"/>
      <c r="VL288" s="146"/>
      <c r="VM288" s="1792"/>
      <c r="VP288" s="85"/>
      <c r="VQ288" s="144"/>
      <c r="VR288" s="145"/>
      <c r="VS288" s="145"/>
      <c r="VT288" s="146"/>
      <c r="VU288" s="1792"/>
      <c r="VX288" s="85"/>
      <c r="VY288" s="144"/>
      <c r="VZ288" s="145"/>
      <c r="WA288" s="145"/>
      <c r="WB288" s="146"/>
      <c r="WC288" s="1792"/>
      <c r="WF288" s="85"/>
      <c r="WG288" s="144"/>
      <c r="WH288" s="145"/>
      <c r="WI288" s="145"/>
      <c r="WJ288" s="146"/>
      <c r="WK288" s="1792"/>
      <c r="WN288" s="85"/>
      <c r="WO288" s="144"/>
      <c r="WP288" s="145"/>
      <c r="WQ288" s="145"/>
      <c r="WR288" s="146"/>
      <c r="WS288" s="1792"/>
      <c r="WV288" s="85"/>
      <c r="WW288" s="144"/>
      <c r="WX288" s="145"/>
      <c r="WY288" s="145"/>
      <c r="WZ288" s="146"/>
      <c r="XA288" s="1792"/>
      <c r="XD288" s="85"/>
      <c r="XE288" s="144"/>
      <c r="XF288" s="145"/>
      <c r="XG288" s="145"/>
      <c r="XH288" s="146"/>
      <c r="XI288" s="1792"/>
      <c r="XL288" s="85"/>
      <c r="XM288" s="144"/>
      <c r="XN288" s="145"/>
      <c r="XO288" s="145"/>
      <c r="XP288" s="146"/>
      <c r="XQ288" s="1792"/>
      <c r="XT288" s="85"/>
      <c r="XU288" s="144"/>
      <c r="XV288" s="145"/>
      <c r="XW288" s="145"/>
      <c r="XX288" s="146"/>
      <c r="XY288" s="1792"/>
      <c r="YB288" s="85"/>
      <c r="YC288" s="144"/>
      <c r="YD288" s="145"/>
      <c r="YE288" s="145"/>
      <c r="YF288" s="146"/>
      <c r="YG288" s="1792"/>
      <c r="YJ288" s="85"/>
      <c r="YK288" s="144"/>
      <c r="YL288" s="145"/>
      <c r="YM288" s="145"/>
      <c r="YN288" s="146"/>
      <c r="YO288" s="1792"/>
      <c r="YR288" s="85"/>
      <c r="YS288" s="144"/>
      <c r="YT288" s="145"/>
      <c r="YU288" s="145"/>
      <c r="YV288" s="146"/>
      <c r="YW288" s="1792"/>
      <c r="YZ288" s="85"/>
      <c r="ZA288" s="144"/>
      <c r="ZB288" s="145"/>
      <c r="ZC288" s="145"/>
      <c r="ZD288" s="146"/>
      <c r="ZE288" s="1792"/>
      <c r="ZH288" s="85"/>
      <c r="ZI288" s="144"/>
      <c r="ZJ288" s="145"/>
      <c r="ZK288" s="145"/>
      <c r="ZL288" s="146"/>
      <c r="ZM288" s="1792"/>
      <c r="ZP288" s="85"/>
      <c r="ZQ288" s="144"/>
      <c r="ZR288" s="145"/>
      <c r="ZS288" s="145"/>
      <c r="ZT288" s="146"/>
      <c r="ZU288" s="1792"/>
      <c r="ZX288" s="85"/>
      <c r="ZY288" s="144"/>
      <c r="ZZ288" s="145"/>
      <c r="AAA288" s="145"/>
      <c r="AAB288" s="146"/>
      <c r="AAC288" s="1792"/>
      <c r="AAF288" s="85"/>
      <c r="AAG288" s="144"/>
      <c r="AAH288" s="145"/>
      <c r="AAI288" s="145"/>
      <c r="AAJ288" s="146"/>
      <c r="AAK288" s="1792"/>
      <c r="AAN288" s="85"/>
      <c r="AAO288" s="144"/>
      <c r="AAP288" s="145"/>
      <c r="AAQ288" s="2057"/>
      <c r="AAR288" s="1694"/>
      <c r="AAS288" s="1790"/>
      <c r="AAT288" s="1696"/>
      <c r="AAU288" s="1696"/>
      <c r="AAV288" s="1695"/>
      <c r="AAW288" s="1549"/>
      <c r="AAX288" s="1550"/>
      <c r="AAY288" s="1550"/>
      <c r="AAZ288" s="1694"/>
      <c r="ABA288" s="1790"/>
      <c r="ABB288" s="1696"/>
      <c r="ABC288" s="1696"/>
      <c r="ABD288" s="1695"/>
      <c r="ABE288" s="1549"/>
      <c r="ABF288" s="1550"/>
      <c r="ABG288" s="1550"/>
      <c r="ABH288" s="1694"/>
      <c r="ABI288" s="1790"/>
      <c r="ABJ288" s="1696"/>
      <c r="ABK288" s="1696"/>
      <c r="ABL288" s="1695"/>
      <c r="ABM288" s="1549"/>
      <c r="ABN288" s="1550"/>
      <c r="ABO288" s="1550"/>
      <c r="ABP288" s="1694"/>
      <c r="ABQ288" s="1790"/>
      <c r="ABR288" s="1696"/>
      <c r="ABS288" s="1696"/>
      <c r="ABT288" s="1695"/>
      <c r="ABU288" s="1549"/>
      <c r="ABV288" s="1550"/>
      <c r="ABW288" s="1550"/>
      <c r="ABX288" s="1694"/>
      <c r="ABY288" s="1790"/>
      <c r="ABZ288" s="1696"/>
      <c r="ACA288" s="1696"/>
      <c r="ACB288" s="1695"/>
      <c r="ACC288" s="1549"/>
      <c r="ACD288" s="1550"/>
      <c r="ACE288" s="1550"/>
      <c r="ACF288" s="1694"/>
      <c r="ACG288" s="1790"/>
      <c r="ACH288" s="1696"/>
      <c r="ACI288" s="1696"/>
      <c r="ACJ288" s="1695"/>
      <c r="ACK288" s="1549"/>
      <c r="ACL288" s="1550"/>
      <c r="ACM288" s="1550"/>
      <c r="ACN288" s="1694"/>
      <c r="ACO288" s="1790"/>
      <c r="ACP288" s="1696"/>
      <c r="ACQ288" s="1696"/>
      <c r="ACR288" s="1695"/>
      <c r="ACS288" s="1549"/>
      <c r="ACT288" s="1550"/>
      <c r="ACU288" s="1550"/>
      <c r="ACV288" s="1694"/>
      <c r="ACW288" s="1790"/>
      <c r="ACX288" s="1696"/>
      <c r="ACY288" s="1696"/>
      <c r="ACZ288" s="1695"/>
      <c r="ADA288" s="1549"/>
      <c r="ADB288" s="1550"/>
      <c r="ADC288" s="1550"/>
      <c r="ADD288" s="1694"/>
      <c r="ADE288" s="1790"/>
      <c r="ADF288" s="1696"/>
      <c r="ADG288" s="1696"/>
      <c r="ADH288" s="1695"/>
      <c r="ADI288" s="1549"/>
      <c r="ADJ288" s="1550"/>
      <c r="ADK288" s="1550"/>
      <c r="ADL288" s="1694"/>
      <c r="ADM288" s="1790"/>
      <c r="ADN288" s="1696"/>
      <c r="ADO288" s="1696"/>
      <c r="ADP288" s="1695"/>
      <c r="ADQ288" s="1549"/>
      <c r="ADR288" s="1550"/>
      <c r="ADS288" s="1550"/>
      <c r="ADT288" s="1694"/>
      <c r="ADU288" s="1790"/>
      <c r="ADV288" s="1696"/>
      <c r="ADW288" s="1696"/>
      <c r="ADX288" s="1695"/>
      <c r="ADY288" s="1549"/>
      <c r="ADZ288" s="1550"/>
      <c r="AEA288" s="1550"/>
      <c r="AEB288" s="1694"/>
      <c r="AEC288" s="1790"/>
      <c r="AED288" s="1696"/>
      <c r="AEE288" s="1696"/>
      <c r="AEF288" s="1695"/>
      <c r="AEG288" s="1549"/>
      <c r="AEH288" s="1550"/>
      <c r="AEI288" s="1550"/>
      <c r="AEJ288" s="1694"/>
      <c r="AEK288" s="1790"/>
      <c r="AEL288" s="1696"/>
      <c r="AEM288" s="1696"/>
      <c r="AEN288" s="1695"/>
      <c r="AEO288" s="1549"/>
      <c r="AEP288" s="1550"/>
      <c r="AEQ288" s="1550"/>
      <c r="AER288" s="1694"/>
      <c r="AES288" s="1790"/>
      <c r="AET288" s="1696"/>
      <c r="AEU288" s="1696"/>
      <c r="AEV288" s="1695"/>
      <c r="AEW288" s="1549"/>
      <c r="AEX288" s="1550"/>
      <c r="AEY288" s="1550"/>
      <c r="AEZ288" s="1694"/>
      <c r="AFA288" s="1790"/>
      <c r="AFB288" s="1696"/>
      <c r="AFC288" s="1696"/>
      <c r="AFD288" s="1695"/>
      <c r="AFE288" s="1549"/>
      <c r="AFF288" s="1550"/>
      <c r="AFG288" s="1550"/>
      <c r="AFH288" s="1694"/>
      <c r="AFI288" s="1790"/>
      <c r="AFJ288" s="1696"/>
      <c r="AFK288" s="1696"/>
      <c r="AFL288" s="1695"/>
      <c r="AFM288" s="1549"/>
      <c r="AFN288" s="1550"/>
      <c r="AFO288" s="1550"/>
      <c r="AFP288" s="1694"/>
      <c r="AFQ288" s="1790"/>
      <c r="AFR288" s="1696"/>
      <c r="AFS288" s="1696"/>
      <c r="AFT288" s="1695"/>
      <c r="AFU288" s="1549"/>
      <c r="AFV288" s="1550"/>
      <c r="AFW288" s="1550"/>
      <c r="AFX288" s="1694"/>
      <c r="AFY288" s="1790"/>
      <c r="AFZ288" s="1696"/>
      <c r="AGA288" s="1696"/>
      <c r="AGB288" s="1695"/>
      <c r="AGC288" s="1549"/>
      <c r="AGD288" s="1550"/>
      <c r="AGE288" s="1550"/>
      <c r="AGF288" s="1694"/>
      <c r="AGG288" s="1790"/>
      <c r="AGH288" s="1696"/>
      <c r="AGI288" s="1696"/>
      <c r="AGJ288" s="1695"/>
      <c r="AGK288" s="1549"/>
      <c r="AGL288" s="1550"/>
      <c r="AGM288" s="1550"/>
      <c r="AGN288" s="1694"/>
      <c r="AGO288" s="1790"/>
      <c r="AGP288" s="1696"/>
      <c r="AGQ288" s="1696"/>
      <c r="AGR288" s="1695"/>
      <c r="AGS288" s="1549"/>
      <c r="AGT288" s="1550"/>
      <c r="AGU288" s="1550"/>
      <c r="AGV288" s="1694"/>
      <c r="AGW288" s="1790"/>
      <c r="AGX288" s="1696"/>
      <c r="AGY288" s="1696"/>
      <c r="AGZ288" s="1695"/>
      <c r="AHA288" s="1549"/>
      <c r="AHB288" s="1550"/>
      <c r="AHC288" s="1550"/>
      <c r="AHD288" s="1694"/>
      <c r="AHE288" s="1790"/>
      <c r="AHF288" s="1696"/>
      <c r="AHG288" s="1696"/>
      <c r="AHH288" s="1695"/>
      <c r="AHI288" s="1549"/>
      <c r="AHJ288" s="1550"/>
      <c r="AHK288" s="1550"/>
      <c r="AHL288" s="1694"/>
      <c r="AHM288" s="1790"/>
      <c r="AHN288" s="1696"/>
      <c r="AHO288" s="1696"/>
      <c r="AHP288" s="1695"/>
      <c r="AHQ288" s="1549"/>
      <c r="AHR288" s="1550"/>
      <c r="AHS288" s="1550"/>
      <c r="AHT288" s="1694"/>
      <c r="AHU288" s="1790"/>
      <c r="AHV288" s="1696"/>
      <c r="AHW288" s="1696"/>
      <c r="AHX288" s="1695"/>
      <c r="AHY288" s="1549"/>
      <c r="AHZ288" s="1550"/>
      <c r="AIA288" s="1550"/>
      <c r="AIB288" s="1694"/>
      <c r="AIC288" s="1790"/>
      <c r="AID288" s="1696"/>
      <c r="AIE288" s="1696"/>
      <c r="AIF288" s="1695"/>
      <c r="AIG288" s="1549"/>
      <c r="AIH288" s="1550"/>
      <c r="AII288" s="1550"/>
      <c r="AIJ288" s="1694"/>
      <c r="AIK288" s="1790"/>
      <c r="AIL288" s="1696"/>
      <c r="AIM288" s="1696"/>
      <c r="AIN288" s="1695"/>
      <c r="AIO288" s="1549"/>
      <c r="AIP288" s="1550"/>
      <c r="AIQ288" s="1550"/>
      <c r="AIR288" s="1694"/>
      <c r="AIS288" s="1790"/>
      <c r="AIT288" s="1696"/>
      <c r="AIU288" s="1696"/>
      <c r="AIV288" s="1695"/>
      <c r="AIW288" s="1549"/>
      <c r="AIX288" s="1550"/>
      <c r="AIY288" s="1550"/>
      <c r="AIZ288" s="1694"/>
      <c r="AJA288" s="1790"/>
      <c r="AJB288" s="1696"/>
      <c r="AJC288" s="1696"/>
      <c r="AJD288" s="1695"/>
      <c r="AJE288" s="1549"/>
      <c r="AJF288" s="1550"/>
      <c r="AJG288" s="1550"/>
      <c r="AJH288" s="1694"/>
      <c r="AJI288" s="1790"/>
      <c r="AJJ288" s="1696"/>
      <c r="AJK288" s="1696"/>
      <c r="AJL288" s="1695"/>
      <c r="AJM288" s="1549"/>
      <c r="AJN288" s="1550"/>
      <c r="AJO288" s="1550"/>
      <c r="AJP288" s="1694"/>
      <c r="AJQ288" s="1790"/>
      <c r="AJR288" s="1696"/>
      <c r="AJS288" s="1696"/>
      <c r="AJT288" s="1695"/>
      <c r="AJU288" s="1549"/>
      <c r="AJV288" s="1550"/>
      <c r="AJW288" s="1550"/>
      <c r="AJX288" s="1694"/>
      <c r="AJY288" s="1790"/>
      <c r="AJZ288" s="1696"/>
      <c r="AKA288" s="1696"/>
      <c r="AKB288" s="1695"/>
      <c r="AKC288" s="1549"/>
      <c r="AKD288" s="1550"/>
      <c r="AKE288" s="1550"/>
      <c r="AKF288" s="1694"/>
      <c r="AKG288" s="1790"/>
      <c r="AKH288" s="1696"/>
      <c r="AKI288" s="1696"/>
      <c r="AKJ288" s="1695"/>
      <c r="AKK288" s="1549"/>
      <c r="AKL288" s="1550"/>
      <c r="AKM288" s="1550"/>
      <c r="AKN288" s="1694"/>
      <c r="AKO288" s="1790"/>
      <c r="AKP288" s="1696"/>
      <c r="AKQ288" s="1696"/>
      <c r="AKR288" s="1695"/>
      <c r="AKS288" s="1549"/>
      <c r="AKT288" s="1550"/>
      <c r="AKU288" s="1550"/>
      <c r="AKV288" s="1694"/>
      <c r="AKW288" s="1790"/>
      <c r="AKX288" s="1696"/>
      <c r="AKY288" s="1696"/>
      <c r="AKZ288" s="1695"/>
      <c r="ALA288" s="1549"/>
      <c r="ALB288" s="1550"/>
      <c r="ALC288" s="1550"/>
      <c r="ALD288" s="1694"/>
      <c r="ALE288" s="1790"/>
      <c r="ALF288" s="1696"/>
      <c r="ALG288" s="1696"/>
      <c r="ALH288" s="1695"/>
      <c r="ALI288" s="1549"/>
      <c r="ALJ288" s="1550"/>
      <c r="ALK288" s="1550"/>
      <c r="ALL288" s="1694"/>
      <c r="ALM288" s="1790"/>
      <c r="ALN288" s="1696"/>
      <c r="ALO288" s="1696"/>
      <c r="ALP288" s="1695"/>
      <c r="ALQ288" s="1549"/>
      <c r="ALR288" s="1550"/>
      <c r="ALS288" s="1550"/>
      <c r="ALT288" s="1694"/>
      <c r="ALU288" s="1790"/>
      <c r="ALV288" s="1696"/>
      <c r="ALW288" s="1696"/>
      <c r="ALX288" s="1695"/>
      <c r="ALY288" s="1549"/>
      <c r="ALZ288" s="1550"/>
      <c r="AMA288" s="1550"/>
      <c r="AMB288" s="1694"/>
      <c r="AMC288" s="1790"/>
      <c r="AMD288" s="1696"/>
      <c r="AME288" s="1696"/>
      <c r="AMF288" s="1695"/>
      <c r="AMG288" s="1549"/>
      <c r="AMH288" s="1550"/>
      <c r="AMI288" s="1550"/>
      <c r="AMJ288" s="1703"/>
    </row>
    <row r="289" spans="1:1024" s="72" customFormat="1" ht="45" customHeight="1">
      <c r="A289" s="1694">
        <v>5100300050</v>
      </c>
      <c r="B289" s="1696" t="s">
        <v>4244</v>
      </c>
      <c r="C289" s="1696" t="s">
        <v>4123</v>
      </c>
      <c r="D289" s="1696" t="s">
        <v>4229</v>
      </c>
      <c r="E289" s="1695">
        <v>6</v>
      </c>
      <c r="F289" s="1549">
        <v>6.85</v>
      </c>
      <c r="G289" s="1536">
        <f>F289*$I$2</f>
        <v>0</v>
      </c>
      <c r="H289" s="1536">
        <f>G289-G289*($I$1)</f>
        <v>0</v>
      </c>
      <c r="I289"/>
      <c r="L289" s="85"/>
      <c r="M289" s="85"/>
      <c r="N289" s="144"/>
      <c r="O289" s="145"/>
      <c r="P289" s="145"/>
      <c r="Q289" s="146"/>
      <c r="T289" s="85"/>
      <c r="U289" s="144"/>
      <c r="V289" s="145"/>
      <c r="W289" s="145"/>
      <c r="X289" s="146"/>
      <c r="Y289" s="1792"/>
      <c r="AB289" s="85"/>
      <c r="AC289" s="144"/>
      <c r="AD289" s="145"/>
      <c r="AE289" s="145"/>
      <c r="AF289" s="146"/>
      <c r="AG289" s="1792"/>
      <c r="AJ289" s="85"/>
      <c r="AK289" s="144"/>
      <c r="AL289" s="145"/>
      <c r="AM289" s="145"/>
      <c r="AN289" s="146"/>
      <c r="AO289" s="1792"/>
      <c r="AR289" s="85"/>
      <c r="AS289" s="144"/>
      <c r="AT289" s="145"/>
      <c r="AU289" s="145"/>
      <c r="AV289" s="146"/>
      <c r="AW289" s="1792"/>
      <c r="AZ289" s="85"/>
      <c r="BA289" s="144"/>
      <c r="BB289" s="145"/>
      <c r="BC289" s="145"/>
      <c r="BD289" s="146"/>
      <c r="BE289" s="1792"/>
      <c r="BH289" s="85"/>
      <c r="BI289" s="144"/>
      <c r="BJ289" s="145"/>
      <c r="BK289" s="145"/>
      <c r="BL289" s="146"/>
      <c r="BM289" s="1792"/>
      <c r="BP289" s="85"/>
      <c r="BQ289" s="144"/>
      <c r="BR289" s="145"/>
      <c r="BS289" s="145"/>
      <c r="BT289" s="146"/>
      <c r="BU289" s="1792"/>
      <c r="BX289" s="85"/>
      <c r="BY289" s="144"/>
      <c r="BZ289" s="145"/>
      <c r="CA289" s="145"/>
      <c r="CB289" s="146"/>
      <c r="CC289" s="1792"/>
      <c r="CF289" s="85"/>
      <c r="CG289" s="144"/>
      <c r="CH289" s="145"/>
      <c r="CI289" s="145"/>
      <c r="CJ289" s="146"/>
      <c r="CK289" s="1792"/>
      <c r="CN289" s="85"/>
      <c r="CO289" s="144"/>
      <c r="CP289" s="145"/>
      <c r="CQ289" s="145"/>
      <c r="CR289" s="146"/>
      <c r="CS289" s="1792"/>
      <c r="CV289" s="85"/>
      <c r="CW289" s="144"/>
      <c r="CX289" s="145"/>
      <c r="CY289" s="145"/>
      <c r="CZ289" s="146"/>
      <c r="DA289" s="1792"/>
      <c r="DD289" s="85"/>
      <c r="DE289" s="144"/>
      <c r="DF289" s="145"/>
      <c r="DG289" s="145"/>
      <c r="DH289" s="146"/>
      <c r="DI289" s="1792"/>
      <c r="DL289" s="85"/>
      <c r="DM289" s="144"/>
      <c r="DN289" s="145"/>
      <c r="DO289" s="145"/>
      <c r="DP289" s="146"/>
      <c r="DQ289" s="1792"/>
      <c r="DT289" s="85"/>
      <c r="DU289" s="144"/>
      <c r="DV289" s="145"/>
      <c r="DW289" s="145"/>
      <c r="DX289" s="146"/>
      <c r="DY289" s="1792"/>
      <c r="EB289" s="85"/>
      <c r="EC289" s="144"/>
      <c r="ED289" s="145"/>
      <c r="EE289" s="145"/>
      <c r="EF289" s="146"/>
      <c r="EG289" s="1792"/>
      <c r="EJ289" s="85"/>
      <c r="EK289" s="144"/>
      <c r="EL289" s="145"/>
      <c r="EM289" s="145"/>
      <c r="EN289" s="146"/>
      <c r="EO289" s="1792"/>
      <c r="ER289" s="85"/>
      <c r="ES289" s="144"/>
      <c r="ET289" s="145"/>
      <c r="EU289" s="145"/>
      <c r="EV289" s="146"/>
      <c r="EW289" s="1792"/>
      <c r="EZ289" s="85"/>
      <c r="FA289" s="144"/>
      <c r="FB289" s="145"/>
      <c r="FC289" s="145"/>
      <c r="FD289" s="146"/>
      <c r="FE289" s="1792"/>
      <c r="FH289" s="85"/>
      <c r="FI289" s="144"/>
      <c r="FJ289" s="145"/>
      <c r="FK289" s="145"/>
      <c r="FL289" s="146"/>
      <c r="FM289" s="1792"/>
      <c r="FP289" s="85"/>
      <c r="FQ289" s="144"/>
      <c r="FR289" s="145"/>
      <c r="FS289" s="145"/>
      <c r="FT289" s="146"/>
      <c r="FU289" s="1792"/>
      <c r="FX289" s="85"/>
      <c r="FY289" s="144"/>
      <c r="FZ289" s="145"/>
      <c r="GA289" s="145"/>
      <c r="GB289" s="146"/>
      <c r="GC289" s="1792"/>
      <c r="GF289" s="85"/>
      <c r="GG289" s="144"/>
      <c r="GH289" s="145"/>
      <c r="GI289" s="145"/>
      <c r="GJ289" s="146"/>
      <c r="GK289" s="1792"/>
      <c r="GN289" s="85"/>
      <c r="GO289" s="144"/>
      <c r="GP289" s="145"/>
      <c r="GQ289" s="145"/>
      <c r="GR289" s="146"/>
      <c r="GS289" s="1792"/>
      <c r="GV289" s="85"/>
      <c r="GW289" s="144"/>
      <c r="GX289" s="145"/>
      <c r="GY289" s="145"/>
      <c r="GZ289" s="146"/>
      <c r="HA289" s="1792"/>
      <c r="HD289" s="85"/>
      <c r="HE289" s="144"/>
      <c r="HF289" s="145"/>
      <c r="HG289" s="145"/>
      <c r="HH289" s="146"/>
      <c r="HI289" s="1792"/>
      <c r="HL289" s="85"/>
      <c r="HM289" s="144"/>
      <c r="HN289" s="145"/>
      <c r="HO289" s="145"/>
      <c r="HP289" s="146"/>
      <c r="HQ289" s="1792"/>
      <c r="HT289" s="85"/>
      <c r="HU289" s="144"/>
      <c r="HV289" s="145"/>
      <c r="HW289" s="145"/>
      <c r="HX289" s="146"/>
      <c r="HY289" s="1792"/>
      <c r="IB289" s="85"/>
      <c r="IC289" s="144"/>
      <c r="ID289" s="145"/>
      <c r="IE289" s="145"/>
      <c r="IF289" s="146"/>
      <c r="IG289" s="1792"/>
      <c r="IJ289" s="85"/>
      <c r="IK289" s="144"/>
      <c r="IL289" s="145"/>
      <c r="IM289" s="145"/>
      <c r="IN289" s="146"/>
      <c r="IO289" s="1792"/>
      <c r="IR289" s="85"/>
      <c r="IS289" s="144"/>
      <c r="IT289" s="145"/>
      <c r="IU289" s="145"/>
      <c r="IV289" s="146"/>
      <c r="IW289" s="1792"/>
      <c r="IZ289" s="85"/>
      <c r="JA289" s="144"/>
      <c r="JB289" s="145"/>
      <c r="JC289" s="145"/>
      <c r="JD289" s="146"/>
      <c r="JE289" s="1792"/>
      <c r="JH289" s="85"/>
      <c r="JI289" s="144"/>
      <c r="JJ289" s="145"/>
      <c r="JK289" s="145"/>
      <c r="JL289" s="146"/>
      <c r="JM289" s="1792"/>
      <c r="JP289" s="85"/>
      <c r="JQ289" s="144"/>
      <c r="JR289" s="145"/>
      <c r="JS289" s="145"/>
      <c r="JT289" s="146"/>
      <c r="JU289" s="1792"/>
      <c r="JX289" s="85"/>
      <c r="JY289" s="144"/>
      <c r="JZ289" s="145"/>
      <c r="KA289" s="145"/>
      <c r="KB289" s="146"/>
      <c r="KC289" s="1792"/>
      <c r="KF289" s="85"/>
      <c r="KG289" s="144"/>
      <c r="KH289" s="145"/>
      <c r="KI289" s="145"/>
      <c r="KJ289" s="146"/>
      <c r="KK289" s="1792"/>
      <c r="KN289" s="85"/>
      <c r="KO289" s="144"/>
      <c r="KP289" s="145"/>
      <c r="KQ289" s="145"/>
      <c r="KR289" s="146"/>
      <c r="KS289" s="1792"/>
      <c r="KV289" s="85"/>
      <c r="KW289" s="144"/>
      <c r="KX289" s="145"/>
      <c r="KY289" s="145"/>
      <c r="KZ289" s="146"/>
      <c r="LA289" s="1792"/>
      <c r="LD289" s="85"/>
      <c r="LE289" s="144"/>
      <c r="LF289" s="145"/>
      <c r="LG289" s="145"/>
      <c r="LH289" s="146"/>
      <c r="LI289" s="1792"/>
      <c r="LL289" s="85"/>
      <c r="LM289" s="144"/>
      <c r="LN289" s="145"/>
      <c r="LO289" s="145"/>
      <c r="LP289" s="146"/>
      <c r="LQ289" s="1792"/>
      <c r="LT289" s="85"/>
      <c r="LU289" s="144"/>
      <c r="LV289" s="145"/>
      <c r="LW289" s="145"/>
      <c r="LX289" s="146"/>
      <c r="LY289" s="1792"/>
      <c r="MB289" s="85"/>
      <c r="MC289" s="144"/>
      <c r="MD289" s="145"/>
      <c r="ME289" s="145"/>
      <c r="MF289" s="146"/>
      <c r="MG289" s="1792"/>
      <c r="MJ289" s="85"/>
      <c r="MK289" s="144"/>
      <c r="ML289" s="145"/>
      <c r="MM289" s="145"/>
      <c r="MN289" s="146"/>
      <c r="MO289" s="1792"/>
      <c r="MR289" s="85"/>
      <c r="MS289" s="144"/>
      <c r="MT289" s="145"/>
      <c r="MU289" s="145"/>
      <c r="MV289" s="146"/>
      <c r="MW289" s="1792"/>
      <c r="MZ289" s="85"/>
      <c r="NA289" s="144"/>
      <c r="NB289" s="145"/>
      <c r="NC289" s="145"/>
      <c r="ND289" s="146"/>
      <c r="NE289" s="1792"/>
      <c r="NH289" s="85"/>
      <c r="NI289" s="144"/>
      <c r="NJ289" s="145"/>
      <c r="NK289" s="145"/>
      <c r="NL289" s="146"/>
      <c r="NM289" s="1792"/>
      <c r="NP289" s="85"/>
      <c r="NQ289" s="144"/>
      <c r="NR289" s="145"/>
      <c r="NS289" s="145"/>
      <c r="NT289" s="146"/>
      <c r="NU289" s="1792"/>
      <c r="NX289" s="85"/>
      <c r="NY289" s="144"/>
      <c r="NZ289" s="145"/>
      <c r="OA289" s="145"/>
      <c r="OB289" s="146"/>
      <c r="OC289" s="1792"/>
      <c r="OF289" s="85"/>
      <c r="OG289" s="144"/>
      <c r="OH289" s="145"/>
      <c r="OI289" s="145"/>
      <c r="OJ289" s="146"/>
      <c r="OK289" s="1792"/>
      <c r="ON289" s="85"/>
      <c r="OO289" s="144"/>
      <c r="OP289" s="145"/>
      <c r="OQ289" s="145"/>
      <c r="OR289" s="146"/>
      <c r="OS289" s="1792"/>
      <c r="OV289" s="85"/>
      <c r="OW289" s="144"/>
      <c r="OX289" s="145"/>
      <c r="OY289" s="145"/>
      <c r="OZ289" s="146"/>
      <c r="PA289" s="1792"/>
      <c r="PD289" s="85"/>
      <c r="PE289" s="144"/>
      <c r="PF289" s="145"/>
      <c r="PG289" s="145"/>
      <c r="PH289" s="146"/>
      <c r="PI289" s="1792"/>
      <c r="PL289" s="85"/>
      <c r="PM289" s="144"/>
      <c r="PN289" s="145"/>
      <c r="PO289" s="145"/>
      <c r="PP289" s="146"/>
      <c r="PQ289" s="1792"/>
      <c r="PT289" s="85"/>
      <c r="PU289" s="144"/>
      <c r="PV289" s="145"/>
      <c r="PW289" s="145"/>
      <c r="PX289" s="146"/>
      <c r="PY289" s="1792"/>
      <c r="QB289" s="85"/>
      <c r="QC289" s="144"/>
      <c r="QD289" s="145"/>
      <c r="QE289" s="145"/>
      <c r="QF289" s="146"/>
      <c r="QG289" s="1792"/>
      <c r="QJ289" s="85"/>
      <c r="QK289" s="144"/>
      <c r="QL289" s="145"/>
      <c r="QM289" s="145"/>
      <c r="QN289" s="146"/>
      <c r="QO289" s="1792"/>
      <c r="QR289" s="85"/>
      <c r="QS289" s="144"/>
      <c r="QT289" s="145"/>
      <c r="QU289" s="145"/>
      <c r="QV289" s="146"/>
      <c r="QW289" s="1792"/>
      <c r="QZ289" s="85"/>
      <c r="RA289" s="144"/>
      <c r="RB289" s="145"/>
      <c r="RC289" s="145"/>
      <c r="RD289" s="146"/>
      <c r="RE289" s="1792"/>
      <c r="RH289" s="85"/>
      <c r="RI289" s="144"/>
      <c r="RJ289" s="145"/>
      <c r="RK289" s="145"/>
      <c r="RL289" s="146"/>
      <c r="RM289" s="1792"/>
      <c r="RP289" s="85"/>
      <c r="RQ289" s="144"/>
      <c r="RR289" s="145"/>
      <c r="RS289" s="145"/>
      <c r="RT289" s="146"/>
      <c r="RU289" s="1792"/>
      <c r="RX289" s="85"/>
      <c r="RY289" s="144"/>
      <c r="RZ289" s="145"/>
      <c r="SA289" s="145"/>
      <c r="SB289" s="146"/>
      <c r="SC289" s="1792"/>
      <c r="SF289" s="85"/>
      <c r="SG289" s="144"/>
      <c r="SH289" s="145"/>
      <c r="SI289" s="145"/>
      <c r="SJ289" s="146"/>
      <c r="SK289" s="1792"/>
      <c r="SN289" s="85"/>
      <c r="SO289" s="144"/>
      <c r="SP289" s="145"/>
      <c r="SQ289" s="145"/>
      <c r="SR289" s="146"/>
      <c r="SS289" s="1792"/>
      <c r="SV289" s="85"/>
      <c r="SW289" s="144"/>
      <c r="SX289" s="145"/>
      <c r="SY289" s="145"/>
      <c r="SZ289" s="146"/>
      <c r="TA289" s="1792"/>
      <c r="TD289" s="85"/>
      <c r="TE289" s="144"/>
      <c r="TF289" s="145"/>
      <c r="TG289" s="145"/>
      <c r="TH289" s="146"/>
      <c r="TI289" s="1792"/>
      <c r="TL289" s="85"/>
      <c r="TM289" s="144"/>
      <c r="TN289" s="145"/>
      <c r="TO289" s="145"/>
      <c r="TP289" s="146"/>
      <c r="TQ289" s="1792"/>
      <c r="TT289" s="85"/>
      <c r="TU289" s="144"/>
      <c r="TV289" s="145"/>
      <c r="TW289" s="145"/>
      <c r="TX289" s="146"/>
      <c r="TY289" s="1792"/>
      <c r="UB289" s="85"/>
      <c r="UC289" s="144"/>
      <c r="UD289" s="145"/>
      <c r="UE289" s="145"/>
      <c r="UF289" s="146"/>
      <c r="UG289" s="1792"/>
      <c r="UJ289" s="85"/>
      <c r="UK289" s="144"/>
      <c r="UL289" s="145"/>
      <c r="UM289" s="145"/>
      <c r="UN289" s="146"/>
      <c r="UO289" s="1792"/>
      <c r="UR289" s="85"/>
      <c r="US289" s="144"/>
      <c r="UT289" s="145"/>
      <c r="UU289" s="145"/>
      <c r="UV289" s="146"/>
      <c r="UW289" s="1792"/>
      <c r="UZ289" s="85"/>
      <c r="VA289" s="144"/>
      <c r="VB289" s="145"/>
      <c r="VC289" s="145"/>
      <c r="VD289" s="146"/>
      <c r="VE289" s="1792"/>
      <c r="VH289" s="85"/>
      <c r="VI289" s="144"/>
      <c r="VJ289" s="145"/>
      <c r="VK289" s="145"/>
      <c r="VL289" s="146"/>
      <c r="VM289" s="1792"/>
      <c r="VP289" s="85"/>
      <c r="VQ289" s="144"/>
      <c r="VR289" s="145"/>
      <c r="VS289" s="145"/>
      <c r="VT289" s="146"/>
      <c r="VU289" s="1792"/>
      <c r="VX289" s="85"/>
      <c r="VY289" s="144"/>
      <c r="VZ289" s="145"/>
      <c r="WA289" s="145"/>
      <c r="WB289" s="146"/>
      <c r="WC289" s="1792"/>
      <c r="WF289" s="85"/>
      <c r="WG289" s="144"/>
      <c r="WH289" s="145"/>
      <c r="WI289" s="145"/>
      <c r="WJ289" s="146"/>
      <c r="WK289" s="1792"/>
      <c r="WN289" s="85"/>
      <c r="WO289" s="144"/>
      <c r="WP289" s="145"/>
      <c r="WQ289" s="145"/>
      <c r="WR289" s="146"/>
      <c r="WS289" s="1792"/>
      <c r="WV289" s="85"/>
      <c r="WW289" s="144"/>
      <c r="WX289" s="145"/>
      <c r="WY289" s="145"/>
      <c r="WZ289" s="146"/>
      <c r="XA289" s="1792"/>
      <c r="XD289" s="85"/>
      <c r="XE289" s="144"/>
      <c r="XF289" s="145"/>
      <c r="XG289" s="145"/>
      <c r="XH289" s="146"/>
      <c r="XI289" s="1792"/>
      <c r="XL289" s="85"/>
      <c r="XM289" s="144"/>
      <c r="XN289" s="145"/>
      <c r="XO289" s="145"/>
      <c r="XP289" s="146"/>
      <c r="XQ289" s="1792"/>
      <c r="XT289" s="85"/>
      <c r="XU289" s="144"/>
      <c r="XV289" s="145"/>
      <c r="XW289" s="145"/>
      <c r="XX289" s="146"/>
      <c r="XY289" s="1792"/>
      <c r="YB289" s="85"/>
      <c r="YC289" s="144"/>
      <c r="YD289" s="145"/>
      <c r="YE289" s="145"/>
      <c r="YF289" s="146"/>
      <c r="YG289" s="1792"/>
      <c r="YJ289" s="85"/>
      <c r="YK289" s="144"/>
      <c r="YL289" s="145"/>
      <c r="YM289" s="145"/>
      <c r="YN289" s="146"/>
      <c r="YO289" s="1792"/>
      <c r="YR289" s="85"/>
      <c r="YS289" s="144"/>
      <c r="YT289" s="145"/>
      <c r="YU289" s="145"/>
      <c r="YV289" s="146"/>
      <c r="YW289" s="1792"/>
      <c r="YZ289" s="85"/>
      <c r="ZA289" s="144"/>
      <c r="ZB289" s="145"/>
      <c r="ZC289" s="145"/>
      <c r="ZD289" s="146"/>
      <c r="ZE289" s="1792"/>
      <c r="ZH289" s="85"/>
      <c r="ZI289" s="144"/>
      <c r="ZJ289" s="145"/>
      <c r="ZK289" s="145"/>
      <c r="ZL289" s="146"/>
      <c r="ZM289" s="1792"/>
      <c r="ZP289" s="85"/>
      <c r="ZQ289" s="144"/>
      <c r="ZR289" s="145"/>
      <c r="ZS289" s="145"/>
      <c r="ZT289" s="146"/>
      <c r="ZU289" s="1792"/>
      <c r="ZX289" s="85"/>
      <c r="ZY289" s="144"/>
      <c r="ZZ289" s="145"/>
      <c r="AAA289" s="145"/>
      <c r="AAB289" s="146"/>
      <c r="AAC289" s="1792"/>
      <c r="AAF289" s="85"/>
      <c r="AAG289" s="144"/>
      <c r="AAH289" s="145"/>
      <c r="AAI289" s="145"/>
      <c r="AAJ289" s="146"/>
      <c r="AAK289" s="1792"/>
      <c r="AAN289" s="85"/>
      <c r="AAO289" s="144"/>
      <c r="AAP289" s="145"/>
      <c r="AAQ289" s="2057"/>
      <c r="AAR289" s="1694"/>
      <c r="AAS289" s="1790"/>
      <c r="AAT289" s="1696"/>
      <c r="AAU289" s="1696"/>
      <c r="AAV289" s="1695"/>
      <c r="AAW289" s="1549"/>
      <c r="AAX289" s="1550"/>
      <c r="AAY289" s="1550"/>
      <c r="AAZ289" s="1694"/>
      <c r="ABA289" s="1790"/>
      <c r="ABB289" s="1696"/>
      <c r="ABC289" s="1696"/>
      <c r="ABD289" s="1695"/>
      <c r="ABE289" s="1549"/>
      <c r="ABF289" s="1550"/>
      <c r="ABG289" s="1550"/>
      <c r="ABH289" s="1694"/>
      <c r="ABI289" s="1790"/>
      <c r="ABJ289" s="1696"/>
      <c r="ABK289" s="1696"/>
      <c r="ABL289" s="1695"/>
      <c r="ABM289" s="1549"/>
      <c r="ABN289" s="1550"/>
      <c r="ABO289" s="1550"/>
      <c r="ABP289" s="1694"/>
      <c r="ABQ289" s="1790"/>
      <c r="ABR289" s="1696"/>
      <c r="ABS289" s="1696"/>
      <c r="ABT289" s="1695"/>
      <c r="ABU289" s="1549"/>
      <c r="ABV289" s="1550"/>
      <c r="ABW289" s="1550"/>
      <c r="ABX289" s="1694"/>
      <c r="ABY289" s="1790"/>
      <c r="ABZ289" s="1696"/>
      <c r="ACA289" s="1696"/>
      <c r="ACB289" s="1695"/>
      <c r="ACC289" s="1549"/>
      <c r="ACD289" s="1550"/>
      <c r="ACE289" s="1550"/>
      <c r="ACF289" s="1694"/>
      <c r="ACG289" s="1790"/>
      <c r="ACH289" s="1696"/>
      <c r="ACI289" s="1696"/>
      <c r="ACJ289" s="1695"/>
      <c r="ACK289" s="1549"/>
      <c r="ACL289" s="1550"/>
      <c r="ACM289" s="1550"/>
      <c r="ACN289" s="1694"/>
      <c r="ACO289" s="1790"/>
      <c r="ACP289" s="1696"/>
      <c r="ACQ289" s="1696"/>
      <c r="ACR289" s="1695"/>
      <c r="ACS289" s="1549"/>
      <c r="ACT289" s="1550"/>
      <c r="ACU289" s="1550"/>
      <c r="ACV289" s="1694"/>
      <c r="ACW289" s="1790"/>
      <c r="ACX289" s="1696"/>
      <c r="ACY289" s="1696"/>
      <c r="ACZ289" s="1695"/>
      <c r="ADA289" s="1549"/>
      <c r="ADB289" s="1550"/>
      <c r="ADC289" s="1550"/>
      <c r="ADD289" s="1694"/>
      <c r="ADE289" s="1790"/>
      <c r="ADF289" s="1696"/>
      <c r="ADG289" s="1696"/>
      <c r="ADH289" s="1695"/>
      <c r="ADI289" s="1549"/>
      <c r="ADJ289" s="1550"/>
      <c r="ADK289" s="1550"/>
      <c r="ADL289" s="1694"/>
      <c r="ADM289" s="1790"/>
      <c r="ADN289" s="1696"/>
      <c r="ADO289" s="1696"/>
      <c r="ADP289" s="1695"/>
      <c r="ADQ289" s="1549"/>
      <c r="ADR289" s="1550"/>
      <c r="ADS289" s="1550"/>
      <c r="ADT289" s="1694"/>
      <c r="ADU289" s="1790"/>
      <c r="ADV289" s="1696"/>
      <c r="ADW289" s="1696"/>
      <c r="ADX289" s="1695"/>
      <c r="ADY289" s="1549"/>
      <c r="ADZ289" s="1550"/>
      <c r="AEA289" s="1550"/>
      <c r="AEB289" s="1694"/>
      <c r="AEC289" s="1790"/>
      <c r="AED289" s="1696"/>
      <c r="AEE289" s="1696"/>
      <c r="AEF289" s="1695"/>
      <c r="AEG289" s="1549"/>
      <c r="AEH289" s="1550"/>
      <c r="AEI289" s="1550"/>
      <c r="AEJ289" s="1694"/>
      <c r="AEK289" s="1790"/>
      <c r="AEL289" s="1696"/>
      <c r="AEM289" s="1696"/>
      <c r="AEN289" s="1695"/>
      <c r="AEO289" s="1549"/>
      <c r="AEP289" s="1550"/>
      <c r="AEQ289" s="1550"/>
      <c r="AER289" s="1694"/>
      <c r="AES289" s="1790"/>
      <c r="AET289" s="1696"/>
      <c r="AEU289" s="1696"/>
      <c r="AEV289" s="1695"/>
      <c r="AEW289" s="1549"/>
      <c r="AEX289" s="1550"/>
      <c r="AEY289" s="1550"/>
      <c r="AEZ289" s="1694"/>
      <c r="AFA289" s="1790"/>
      <c r="AFB289" s="1696"/>
      <c r="AFC289" s="1696"/>
      <c r="AFD289" s="1695"/>
      <c r="AFE289" s="1549"/>
      <c r="AFF289" s="1550"/>
      <c r="AFG289" s="1550"/>
      <c r="AFH289" s="1694"/>
      <c r="AFI289" s="1790"/>
      <c r="AFJ289" s="1696"/>
      <c r="AFK289" s="1696"/>
      <c r="AFL289" s="1695"/>
      <c r="AFM289" s="1549"/>
      <c r="AFN289" s="1550"/>
      <c r="AFO289" s="1550"/>
      <c r="AFP289" s="1694"/>
      <c r="AFQ289" s="1790"/>
      <c r="AFR289" s="1696"/>
      <c r="AFS289" s="1696"/>
      <c r="AFT289" s="1695"/>
      <c r="AFU289" s="1549"/>
      <c r="AFV289" s="1550"/>
      <c r="AFW289" s="1550"/>
      <c r="AFX289" s="1694"/>
      <c r="AFY289" s="1790"/>
      <c r="AFZ289" s="1696"/>
      <c r="AGA289" s="1696"/>
      <c r="AGB289" s="1695"/>
      <c r="AGC289" s="1549"/>
      <c r="AGD289" s="1550"/>
      <c r="AGE289" s="1550"/>
      <c r="AGF289" s="1694"/>
      <c r="AGG289" s="1790"/>
      <c r="AGH289" s="1696"/>
      <c r="AGI289" s="1696"/>
      <c r="AGJ289" s="1695"/>
      <c r="AGK289" s="1549"/>
      <c r="AGL289" s="1550"/>
      <c r="AGM289" s="1550"/>
      <c r="AGN289" s="1694"/>
      <c r="AGO289" s="1790"/>
      <c r="AGP289" s="1696"/>
      <c r="AGQ289" s="1696"/>
      <c r="AGR289" s="1695"/>
      <c r="AGS289" s="1549"/>
      <c r="AGT289" s="1550"/>
      <c r="AGU289" s="1550"/>
      <c r="AGV289" s="1694"/>
      <c r="AGW289" s="1790"/>
      <c r="AGX289" s="1696"/>
      <c r="AGY289" s="1696"/>
      <c r="AGZ289" s="1695"/>
      <c r="AHA289" s="1549"/>
      <c r="AHB289" s="1550"/>
      <c r="AHC289" s="1550"/>
      <c r="AHD289" s="1694"/>
      <c r="AHE289" s="1790"/>
      <c r="AHF289" s="1696"/>
      <c r="AHG289" s="1696"/>
      <c r="AHH289" s="1695"/>
      <c r="AHI289" s="1549"/>
      <c r="AHJ289" s="1550"/>
      <c r="AHK289" s="1550"/>
      <c r="AHL289" s="1694"/>
      <c r="AHM289" s="1790"/>
      <c r="AHN289" s="1696"/>
      <c r="AHO289" s="1696"/>
      <c r="AHP289" s="1695"/>
      <c r="AHQ289" s="1549"/>
      <c r="AHR289" s="1550"/>
      <c r="AHS289" s="1550"/>
      <c r="AHT289" s="1694"/>
      <c r="AHU289" s="1790"/>
      <c r="AHV289" s="1696"/>
      <c r="AHW289" s="1696"/>
      <c r="AHX289" s="1695"/>
      <c r="AHY289" s="1549"/>
      <c r="AHZ289" s="1550"/>
      <c r="AIA289" s="1550"/>
      <c r="AIB289" s="1694"/>
      <c r="AIC289" s="1790"/>
      <c r="AID289" s="1696"/>
      <c r="AIE289" s="1696"/>
      <c r="AIF289" s="1695"/>
      <c r="AIG289" s="1549"/>
      <c r="AIH289" s="1550"/>
      <c r="AII289" s="1550"/>
      <c r="AIJ289" s="1694"/>
      <c r="AIK289" s="1790"/>
      <c r="AIL289" s="1696"/>
      <c r="AIM289" s="1696"/>
      <c r="AIN289" s="1695"/>
      <c r="AIO289" s="1549"/>
      <c r="AIP289" s="1550"/>
      <c r="AIQ289" s="1550"/>
      <c r="AIR289" s="1694"/>
      <c r="AIS289" s="1790"/>
      <c r="AIT289" s="1696"/>
      <c r="AIU289" s="1696"/>
      <c r="AIV289" s="1695"/>
      <c r="AIW289" s="1549"/>
      <c r="AIX289" s="1550"/>
      <c r="AIY289" s="1550"/>
      <c r="AIZ289" s="1694"/>
      <c r="AJA289" s="1790"/>
      <c r="AJB289" s="1696"/>
      <c r="AJC289" s="1696"/>
      <c r="AJD289" s="1695"/>
      <c r="AJE289" s="1549"/>
      <c r="AJF289" s="1550"/>
      <c r="AJG289" s="1550"/>
      <c r="AJH289" s="1694"/>
      <c r="AJI289" s="1790"/>
      <c r="AJJ289" s="1696"/>
      <c r="AJK289" s="1696"/>
      <c r="AJL289" s="1695"/>
      <c r="AJM289" s="1549"/>
      <c r="AJN289" s="1550"/>
      <c r="AJO289" s="1550"/>
      <c r="AJP289" s="1694"/>
      <c r="AJQ289" s="1790"/>
      <c r="AJR289" s="1696"/>
      <c r="AJS289" s="1696"/>
      <c r="AJT289" s="1695"/>
      <c r="AJU289" s="1549"/>
      <c r="AJV289" s="1550"/>
      <c r="AJW289" s="1550"/>
      <c r="AJX289" s="1694"/>
      <c r="AJY289" s="1790"/>
      <c r="AJZ289" s="1696"/>
      <c r="AKA289" s="1696"/>
      <c r="AKB289" s="1695"/>
      <c r="AKC289" s="1549"/>
      <c r="AKD289" s="1550"/>
      <c r="AKE289" s="1550"/>
      <c r="AKF289" s="1694"/>
      <c r="AKG289" s="1790"/>
      <c r="AKH289" s="1696"/>
      <c r="AKI289" s="1696"/>
      <c r="AKJ289" s="1695"/>
      <c r="AKK289" s="1549"/>
      <c r="AKL289" s="1550"/>
      <c r="AKM289" s="1550"/>
      <c r="AKN289" s="1694"/>
      <c r="AKO289" s="1790"/>
      <c r="AKP289" s="1696"/>
      <c r="AKQ289" s="1696"/>
      <c r="AKR289" s="1695"/>
      <c r="AKS289" s="1549"/>
      <c r="AKT289" s="1550"/>
      <c r="AKU289" s="1550"/>
      <c r="AKV289" s="1694"/>
      <c r="AKW289" s="1790"/>
      <c r="AKX289" s="1696"/>
      <c r="AKY289" s="1696"/>
      <c r="AKZ289" s="1695"/>
      <c r="ALA289" s="1549"/>
      <c r="ALB289" s="1550"/>
      <c r="ALC289" s="1550"/>
      <c r="ALD289" s="1694"/>
      <c r="ALE289" s="1790"/>
      <c r="ALF289" s="1696"/>
      <c r="ALG289" s="1696"/>
      <c r="ALH289" s="1695"/>
      <c r="ALI289" s="1549"/>
      <c r="ALJ289" s="1550"/>
      <c r="ALK289" s="1550"/>
      <c r="ALL289" s="1694"/>
      <c r="ALM289" s="1790"/>
      <c r="ALN289" s="1696"/>
      <c r="ALO289" s="1696"/>
      <c r="ALP289" s="1695"/>
      <c r="ALQ289" s="1549"/>
      <c r="ALR289" s="1550"/>
      <c r="ALS289" s="1550"/>
      <c r="ALT289" s="1694"/>
      <c r="ALU289" s="1790"/>
      <c r="ALV289" s="1696"/>
      <c r="ALW289" s="1696"/>
      <c r="ALX289" s="1695"/>
      <c r="ALY289" s="1549"/>
      <c r="ALZ289" s="1550"/>
      <c r="AMA289" s="1550"/>
      <c r="AMB289" s="1694"/>
      <c r="AMC289" s="1790"/>
      <c r="AMD289" s="1696"/>
      <c r="AME289" s="1696"/>
      <c r="AMF289" s="1695"/>
      <c r="AMG289" s="1549"/>
      <c r="AMH289" s="1550"/>
      <c r="AMI289" s="1550"/>
      <c r="AMJ289" s="1703"/>
    </row>
    <row r="290" spans="1:1024" s="72" customFormat="1" ht="45" customHeight="1">
      <c r="A290" s="1694">
        <v>5100700040</v>
      </c>
      <c r="B290" s="1696" t="s">
        <v>4245</v>
      </c>
      <c r="C290" s="1696" t="s">
        <v>4024</v>
      </c>
      <c r="D290" s="1696" t="s">
        <v>4229</v>
      </c>
      <c r="E290" s="1695">
        <v>6</v>
      </c>
      <c r="F290" s="1549">
        <v>6.52</v>
      </c>
      <c r="G290" s="1536">
        <f>F290*$I$2</f>
        <v>0</v>
      </c>
      <c r="H290" s="1536">
        <f>G290-G290*($I$1)</f>
        <v>0</v>
      </c>
      <c r="I290"/>
      <c r="L290" s="85"/>
      <c r="M290" s="85"/>
      <c r="N290" s="144"/>
      <c r="O290" s="145"/>
      <c r="P290" s="145"/>
      <c r="Q290" s="146"/>
      <c r="T290" s="85"/>
      <c r="U290" s="144"/>
      <c r="V290" s="145"/>
      <c r="W290" s="145"/>
      <c r="X290" s="146"/>
      <c r="Y290" s="1792"/>
      <c r="AB290" s="85"/>
      <c r="AC290" s="144"/>
      <c r="AD290" s="145"/>
      <c r="AE290" s="145"/>
      <c r="AF290" s="146"/>
      <c r="AG290" s="1792"/>
      <c r="AJ290" s="85"/>
      <c r="AK290" s="144"/>
      <c r="AL290" s="145"/>
      <c r="AM290" s="145"/>
      <c r="AN290" s="146"/>
      <c r="AO290" s="1792"/>
      <c r="AR290" s="85"/>
      <c r="AS290" s="144"/>
      <c r="AT290" s="145"/>
      <c r="AU290" s="145"/>
      <c r="AV290" s="146"/>
      <c r="AW290" s="1792"/>
      <c r="AZ290" s="85"/>
      <c r="BA290" s="144"/>
      <c r="BB290" s="145"/>
      <c r="BC290" s="145"/>
      <c r="BD290" s="146"/>
      <c r="BE290" s="1792"/>
      <c r="BH290" s="85"/>
      <c r="BI290" s="144"/>
      <c r="BJ290" s="145"/>
      <c r="BK290" s="145"/>
      <c r="BL290" s="146"/>
      <c r="BM290" s="1792"/>
      <c r="BP290" s="85"/>
      <c r="BQ290" s="144"/>
      <c r="BR290" s="145"/>
      <c r="BS290" s="145"/>
      <c r="BT290" s="146"/>
      <c r="BU290" s="1792"/>
      <c r="BX290" s="85"/>
      <c r="BY290" s="144"/>
      <c r="BZ290" s="145"/>
      <c r="CA290" s="145"/>
      <c r="CB290" s="146"/>
      <c r="CC290" s="1792"/>
      <c r="CF290" s="85"/>
      <c r="CG290" s="144"/>
      <c r="CH290" s="145"/>
      <c r="CI290" s="145"/>
      <c r="CJ290" s="146"/>
      <c r="CK290" s="1792"/>
      <c r="CN290" s="85"/>
      <c r="CO290" s="144"/>
      <c r="CP290" s="145"/>
      <c r="CQ290" s="145"/>
      <c r="CR290" s="146"/>
      <c r="CS290" s="1792"/>
      <c r="CV290" s="85"/>
      <c r="CW290" s="144"/>
      <c r="CX290" s="145"/>
      <c r="CY290" s="145"/>
      <c r="CZ290" s="146"/>
      <c r="DA290" s="1792"/>
      <c r="DD290" s="85"/>
      <c r="DE290" s="144"/>
      <c r="DF290" s="145"/>
      <c r="DG290" s="145"/>
      <c r="DH290" s="146"/>
      <c r="DI290" s="1792"/>
      <c r="DL290" s="85"/>
      <c r="DM290" s="144"/>
      <c r="DN290" s="145"/>
      <c r="DO290" s="145"/>
      <c r="DP290" s="146"/>
      <c r="DQ290" s="1792"/>
      <c r="DT290" s="85"/>
      <c r="DU290" s="144"/>
      <c r="DV290" s="145"/>
      <c r="DW290" s="145"/>
      <c r="DX290" s="146"/>
      <c r="DY290" s="1792"/>
      <c r="EB290" s="85"/>
      <c r="EC290" s="144"/>
      <c r="ED290" s="145"/>
      <c r="EE290" s="145"/>
      <c r="EF290" s="146"/>
      <c r="EG290" s="1792"/>
      <c r="EJ290" s="85"/>
      <c r="EK290" s="144"/>
      <c r="EL290" s="145"/>
      <c r="EM290" s="145"/>
      <c r="EN290" s="146"/>
      <c r="EO290" s="1792"/>
      <c r="ER290" s="85"/>
      <c r="ES290" s="144"/>
      <c r="ET290" s="145"/>
      <c r="EU290" s="145"/>
      <c r="EV290" s="146"/>
      <c r="EW290" s="1792"/>
      <c r="EZ290" s="85"/>
      <c r="FA290" s="144"/>
      <c r="FB290" s="145"/>
      <c r="FC290" s="145"/>
      <c r="FD290" s="146"/>
      <c r="FE290" s="1792"/>
      <c r="FH290" s="85"/>
      <c r="FI290" s="144"/>
      <c r="FJ290" s="145"/>
      <c r="FK290" s="145"/>
      <c r="FL290" s="146"/>
      <c r="FM290" s="1792"/>
      <c r="FP290" s="85"/>
      <c r="FQ290" s="144"/>
      <c r="FR290" s="145"/>
      <c r="FS290" s="145"/>
      <c r="FT290" s="146"/>
      <c r="FU290" s="1792"/>
      <c r="FX290" s="85"/>
      <c r="FY290" s="144"/>
      <c r="FZ290" s="145"/>
      <c r="GA290" s="145"/>
      <c r="GB290" s="146"/>
      <c r="GC290" s="1792"/>
      <c r="GF290" s="85"/>
      <c r="GG290" s="144"/>
      <c r="GH290" s="145"/>
      <c r="GI290" s="145"/>
      <c r="GJ290" s="146"/>
      <c r="GK290" s="1792"/>
      <c r="GN290" s="85"/>
      <c r="GO290" s="144"/>
      <c r="GP290" s="145"/>
      <c r="GQ290" s="145"/>
      <c r="GR290" s="146"/>
      <c r="GS290" s="1792"/>
      <c r="GV290" s="85"/>
      <c r="GW290" s="144"/>
      <c r="GX290" s="145"/>
      <c r="GY290" s="145"/>
      <c r="GZ290" s="146"/>
      <c r="HA290" s="1792"/>
      <c r="HD290" s="85"/>
      <c r="HE290" s="144"/>
      <c r="HF290" s="145"/>
      <c r="HG290" s="145"/>
      <c r="HH290" s="146"/>
      <c r="HI290" s="1792"/>
      <c r="HL290" s="85"/>
      <c r="HM290" s="144"/>
      <c r="HN290" s="145"/>
      <c r="HO290" s="145"/>
      <c r="HP290" s="146"/>
      <c r="HQ290" s="1792"/>
      <c r="HT290" s="85"/>
      <c r="HU290" s="144"/>
      <c r="HV290" s="145"/>
      <c r="HW290" s="145"/>
      <c r="HX290" s="146"/>
      <c r="HY290" s="1792"/>
      <c r="IB290" s="85"/>
      <c r="IC290" s="144"/>
      <c r="ID290" s="145"/>
      <c r="IE290" s="145"/>
      <c r="IF290" s="146"/>
      <c r="IG290" s="1792"/>
      <c r="IJ290" s="85"/>
      <c r="IK290" s="144"/>
      <c r="IL290" s="145"/>
      <c r="IM290" s="145"/>
      <c r="IN290" s="146"/>
      <c r="IO290" s="1792"/>
      <c r="IR290" s="85"/>
      <c r="IS290" s="144"/>
      <c r="IT290" s="145"/>
      <c r="IU290" s="145"/>
      <c r="IV290" s="146"/>
      <c r="IW290" s="1792"/>
      <c r="IZ290" s="85"/>
      <c r="JA290" s="144"/>
      <c r="JB290" s="145"/>
      <c r="JC290" s="145"/>
      <c r="JD290" s="146"/>
      <c r="JE290" s="1792"/>
      <c r="JH290" s="85"/>
      <c r="JI290" s="144"/>
      <c r="JJ290" s="145"/>
      <c r="JK290" s="145"/>
      <c r="JL290" s="146"/>
      <c r="JM290" s="1792"/>
      <c r="JP290" s="85"/>
      <c r="JQ290" s="144"/>
      <c r="JR290" s="145"/>
      <c r="JS290" s="145"/>
      <c r="JT290" s="146"/>
      <c r="JU290" s="1792"/>
      <c r="JX290" s="85"/>
      <c r="JY290" s="144"/>
      <c r="JZ290" s="145"/>
      <c r="KA290" s="145"/>
      <c r="KB290" s="146"/>
      <c r="KC290" s="1792"/>
      <c r="KF290" s="85"/>
      <c r="KG290" s="144"/>
      <c r="KH290" s="145"/>
      <c r="KI290" s="145"/>
      <c r="KJ290" s="146"/>
      <c r="KK290" s="1792"/>
      <c r="KN290" s="85"/>
      <c r="KO290" s="144"/>
      <c r="KP290" s="145"/>
      <c r="KQ290" s="145"/>
      <c r="KR290" s="146"/>
      <c r="KS290" s="1792"/>
      <c r="KV290" s="85"/>
      <c r="KW290" s="144"/>
      <c r="KX290" s="145"/>
      <c r="KY290" s="145"/>
      <c r="KZ290" s="146"/>
      <c r="LA290" s="1792"/>
      <c r="LD290" s="85"/>
      <c r="LE290" s="144"/>
      <c r="LF290" s="145"/>
      <c r="LG290" s="145"/>
      <c r="LH290" s="146"/>
      <c r="LI290" s="1792"/>
      <c r="LL290" s="85"/>
      <c r="LM290" s="144"/>
      <c r="LN290" s="145"/>
      <c r="LO290" s="145"/>
      <c r="LP290" s="146"/>
      <c r="LQ290" s="1792"/>
      <c r="LT290" s="85"/>
      <c r="LU290" s="144"/>
      <c r="LV290" s="145"/>
      <c r="LW290" s="145"/>
      <c r="LX290" s="146"/>
      <c r="LY290" s="1792"/>
      <c r="MB290" s="85"/>
      <c r="MC290" s="144"/>
      <c r="MD290" s="145"/>
      <c r="ME290" s="145"/>
      <c r="MF290" s="146"/>
      <c r="MG290" s="1792"/>
      <c r="MJ290" s="85"/>
      <c r="MK290" s="144"/>
      <c r="ML290" s="145"/>
      <c r="MM290" s="145"/>
      <c r="MN290" s="146"/>
      <c r="MO290" s="1792"/>
      <c r="MR290" s="85"/>
      <c r="MS290" s="144"/>
      <c r="MT290" s="145"/>
      <c r="MU290" s="145"/>
      <c r="MV290" s="146"/>
      <c r="MW290" s="1792"/>
      <c r="MZ290" s="85"/>
      <c r="NA290" s="144"/>
      <c r="NB290" s="145"/>
      <c r="NC290" s="145"/>
      <c r="ND290" s="146"/>
      <c r="NE290" s="1792"/>
      <c r="NH290" s="85"/>
      <c r="NI290" s="144"/>
      <c r="NJ290" s="145"/>
      <c r="NK290" s="145"/>
      <c r="NL290" s="146"/>
      <c r="NM290" s="1792"/>
      <c r="NP290" s="85"/>
      <c r="NQ290" s="144"/>
      <c r="NR290" s="145"/>
      <c r="NS290" s="145"/>
      <c r="NT290" s="146"/>
      <c r="NU290" s="1792"/>
      <c r="NX290" s="85"/>
      <c r="NY290" s="144"/>
      <c r="NZ290" s="145"/>
      <c r="OA290" s="145"/>
      <c r="OB290" s="146"/>
      <c r="OC290" s="1792"/>
      <c r="OF290" s="85"/>
      <c r="OG290" s="144"/>
      <c r="OH290" s="145"/>
      <c r="OI290" s="145"/>
      <c r="OJ290" s="146"/>
      <c r="OK290" s="1792"/>
      <c r="ON290" s="85"/>
      <c r="OO290" s="144"/>
      <c r="OP290" s="145"/>
      <c r="OQ290" s="145"/>
      <c r="OR290" s="146"/>
      <c r="OS290" s="1792"/>
      <c r="OV290" s="85"/>
      <c r="OW290" s="144"/>
      <c r="OX290" s="145"/>
      <c r="OY290" s="145"/>
      <c r="OZ290" s="146"/>
      <c r="PA290" s="1792"/>
      <c r="PD290" s="85"/>
      <c r="PE290" s="144"/>
      <c r="PF290" s="145"/>
      <c r="PG290" s="145"/>
      <c r="PH290" s="146"/>
      <c r="PI290" s="1792"/>
      <c r="PL290" s="85"/>
      <c r="PM290" s="144"/>
      <c r="PN290" s="145"/>
      <c r="PO290" s="145"/>
      <c r="PP290" s="146"/>
      <c r="PQ290" s="1792"/>
      <c r="PT290" s="85"/>
      <c r="PU290" s="144"/>
      <c r="PV290" s="145"/>
      <c r="PW290" s="145"/>
      <c r="PX290" s="146"/>
      <c r="PY290" s="1792"/>
      <c r="QB290" s="85"/>
      <c r="QC290" s="144"/>
      <c r="QD290" s="145"/>
      <c r="QE290" s="145"/>
      <c r="QF290" s="146"/>
      <c r="QG290" s="1792"/>
      <c r="QJ290" s="85"/>
      <c r="QK290" s="144"/>
      <c r="QL290" s="145"/>
      <c r="QM290" s="145"/>
      <c r="QN290" s="146"/>
      <c r="QO290" s="1792"/>
      <c r="QR290" s="85"/>
      <c r="QS290" s="144"/>
      <c r="QT290" s="145"/>
      <c r="QU290" s="145"/>
      <c r="QV290" s="146"/>
      <c r="QW290" s="1792"/>
      <c r="QZ290" s="85"/>
      <c r="RA290" s="144"/>
      <c r="RB290" s="145"/>
      <c r="RC290" s="145"/>
      <c r="RD290" s="146"/>
      <c r="RE290" s="1792"/>
      <c r="RH290" s="85"/>
      <c r="RI290" s="144"/>
      <c r="RJ290" s="145"/>
      <c r="RK290" s="145"/>
      <c r="RL290" s="146"/>
      <c r="RM290" s="1792"/>
      <c r="RP290" s="85"/>
      <c r="RQ290" s="144"/>
      <c r="RR290" s="145"/>
      <c r="RS290" s="145"/>
      <c r="RT290" s="146"/>
      <c r="RU290" s="1792"/>
      <c r="RX290" s="85"/>
      <c r="RY290" s="144"/>
      <c r="RZ290" s="145"/>
      <c r="SA290" s="145"/>
      <c r="SB290" s="146"/>
      <c r="SC290" s="1792"/>
      <c r="SF290" s="85"/>
      <c r="SG290" s="144"/>
      <c r="SH290" s="145"/>
      <c r="SI290" s="145"/>
      <c r="SJ290" s="146"/>
      <c r="SK290" s="1792"/>
      <c r="SN290" s="85"/>
      <c r="SO290" s="144"/>
      <c r="SP290" s="145"/>
      <c r="SQ290" s="145"/>
      <c r="SR290" s="146"/>
      <c r="SS290" s="1792"/>
      <c r="SV290" s="85"/>
      <c r="SW290" s="144"/>
      <c r="SX290" s="145"/>
      <c r="SY290" s="145"/>
      <c r="SZ290" s="146"/>
      <c r="TA290" s="1792"/>
      <c r="TD290" s="85"/>
      <c r="TE290" s="144"/>
      <c r="TF290" s="145"/>
      <c r="TG290" s="145"/>
      <c r="TH290" s="146"/>
      <c r="TI290" s="1792"/>
      <c r="TL290" s="85"/>
      <c r="TM290" s="144"/>
      <c r="TN290" s="145"/>
      <c r="TO290" s="145"/>
      <c r="TP290" s="146"/>
      <c r="TQ290" s="1792"/>
      <c r="TT290" s="85"/>
      <c r="TU290" s="144"/>
      <c r="TV290" s="145"/>
      <c r="TW290" s="145"/>
      <c r="TX290" s="146"/>
      <c r="TY290" s="1792"/>
      <c r="UB290" s="85"/>
      <c r="UC290" s="144"/>
      <c r="UD290" s="145"/>
      <c r="UE290" s="145"/>
      <c r="UF290" s="146"/>
      <c r="UG290" s="1792"/>
      <c r="UJ290" s="85"/>
      <c r="UK290" s="144"/>
      <c r="UL290" s="145"/>
      <c r="UM290" s="145"/>
      <c r="UN290" s="146"/>
      <c r="UO290" s="1792"/>
      <c r="UR290" s="85"/>
      <c r="US290" s="144"/>
      <c r="UT290" s="145"/>
      <c r="UU290" s="145"/>
      <c r="UV290" s="146"/>
      <c r="UW290" s="1792"/>
      <c r="UZ290" s="85"/>
      <c r="VA290" s="144"/>
      <c r="VB290" s="145"/>
      <c r="VC290" s="145"/>
      <c r="VD290" s="146"/>
      <c r="VE290" s="1792"/>
      <c r="VH290" s="85"/>
      <c r="VI290" s="144"/>
      <c r="VJ290" s="145"/>
      <c r="VK290" s="145"/>
      <c r="VL290" s="146"/>
      <c r="VM290" s="1792"/>
      <c r="VP290" s="85"/>
      <c r="VQ290" s="144"/>
      <c r="VR290" s="145"/>
      <c r="VS290" s="145"/>
      <c r="VT290" s="146"/>
      <c r="VU290" s="1792"/>
      <c r="VX290" s="85"/>
      <c r="VY290" s="144"/>
      <c r="VZ290" s="145"/>
      <c r="WA290" s="145"/>
      <c r="WB290" s="146"/>
      <c r="WC290" s="1792"/>
      <c r="WF290" s="85"/>
      <c r="WG290" s="144"/>
      <c r="WH290" s="145"/>
      <c r="WI290" s="145"/>
      <c r="WJ290" s="146"/>
      <c r="WK290" s="1792"/>
      <c r="WN290" s="85"/>
      <c r="WO290" s="144"/>
      <c r="WP290" s="145"/>
      <c r="WQ290" s="145"/>
      <c r="WR290" s="146"/>
      <c r="WS290" s="1792"/>
      <c r="WV290" s="85"/>
      <c r="WW290" s="144"/>
      <c r="WX290" s="145"/>
      <c r="WY290" s="145"/>
      <c r="WZ290" s="146"/>
      <c r="XA290" s="1792"/>
      <c r="XD290" s="85"/>
      <c r="XE290" s="144"/>
      <c r="XF290" s="145"/>
      <c r="XG290" s="145"/>
      <c r="XH290" s="146"/>
      <c r="XI290" s="1792"/>
      <c r="XL290" s="85"/>
      <c r="XM290" s="144"/>
      <c r="XN290" s="145"/>
      <c r="XO290" s="145"/>
      <c r="XP290" s="146"/>
      <c r="XQ290" s="1792"/>
      <c r="XT290" s="85"/>
      <c r="XU290" s="144"/>
      <c r="XV290" s="145"/>
      <c r="XW290" s="145"/>
      <c r="XX290" s="146"/>
      <c r="XY290" s="1792"/>
      <c r="YB290" s="85"/>
      <c r="YC290" s="144"/>
      <c r="YD290" s="145"/>
      <c r="YE290" s="145"/>
      <c r="YF290" s="146"/>
      <c r="YG290" s="1792"/>
      <c r="YJ290" s="85"/>
      <c r="YK290" s="144"/>
      <c r="YL290" s="145"/>
      <c r="YM290" s="145"/>
      <c r="YN290" s="146"/>
      <c r="YO290" s="1792"/>
      <c r="YR290" s="85"/>
      <c r="YS290" s="144"/>
      <c r="YT290" s="145"/>
      <c r="YU290" s="145"/>
      <c r="YV290" s="146"/>
      <c r="YW290" s="1792"/>
      <c r="YZ290" s="85"/>
      <c r="ZA290" s="144"/>
      <c r="ZB290" s="145"/>
      <c r="ZC290" s="145"/>
      <c r="ZD290" s="146"/>
      <c r="ZE290" s="1792"/>
      <c r="ZH290" s="85"/>
      <c r="ZI290" s="144"/>
      <c r="ZJ290" s="145"/>
      <c r="ZK290" s="145"/>
      <c r="ZL290" s="146"/>
      <c r="ZM290" s="1792"/>
      <c r="ZP290" s="85"/>
      <c r="ZQ290" s="144"/>
      <c r="ZR290" s="145"/>
      <c r="ZS290" s="145"/>
      <c r="ZT290" s="146"/>
      <c r="ZU290" s="1792"/>
      <c r="ZX290" s="85"/>
      <c r="ZY290" s="144"/>
      <c r="ZZ290" s="145"/>
      <c r="AAA290" s="145"/>
      <c r="AAB290" s="146"/>
      <c r="AAC290" s="1792"/>
      <c r="AAF290" s="85"/>
      <c r="AAG290" s="144"/>
      <c r="AAH290" s="145"/>
      <c r="AAI290" s="145"/>
      <c r="AAJ290" s="146"/>
      <c r="AAK290" s="1792"/>
      <c r="AAN290" s="85"/>
      <c r="AAO290" s="144"/>
      <c r="AAP290" s="145"/>
      <c r="AAQ290" s="2057"/>
      <c r="AAR290" s="1694"/>
      <c r="AAS290" s="1790"/>
      <c r="AAT290" s="1696"/>
      <c r="AAU290" s="1696"/>
      <c r="AAV290" s="1695"/>
      <c r="AAW290" s="1549"/>
      <c r="AAX290" s="1550"/>
      <c r="AAY290" s="1550"/>
      <c r="AAZ290" s="1694"/>
      <c r="ABA290" s="1790"/>
      <c r="ABB290" s="1696"/>
      <c r="ABC290" s="1696"/>
      <c r="ABD290" s="1695"/>
      <c r="ABE290" s="1549"/>
      <c r="ABF290" s="1550"/>
      <c r="ABG290" s="1550"/>
      <c r="ABH290" s="1694"/>
      <c r="ABI290" s="1790"/>
      <c r="ABJ290" s="1696"/>
      <c r="ABK290" s="1696"/>
      <c r="ABL290" s="1695"/>
      <c r="ABM290" s="1549"/>
      <c r="ABN290" s="1550"/>
      <c r="ABO290" s="1550"/>
      <c r="ABP290" s="1694"/>
      <c r="ABQ290" s="1790"/>
      <c r="ABR290" s="1696"/>
      <c r="ABS290" s="1696"/>
      <c r="ABT290" s="1695"/>
      <c r="ABU290" s="1549"/>
      <c r="ABV290" s="1550"/>
      <c r="ABW290" s="1550"/>
      <c r="ABX290" s="1694"/>
      <c r="ABY290" s="1790"/>
      <c r="ABZ290" s="1696"/>
      <c r="ACA290" s="1696"/>
      <c r="ACB290" s="1695"/>
      <c r="ACC290" s="1549"/>
      <c r="ACD290" s="1550"/>
      <c r="ACE290" s="1550"/>
      <c r="ACF290" s="1694"/>
      <c r="ACG290" s="1790"/>
      <c r="ACH290" s="1696"/>
      <c r="ACI290" s="1696"/>
      <c r="ACJ290" s="1695"/>
      <c r="ACK290" s="1549"/>
      <c r="ACL290" s="1550"/>
      <c r="ACM290" s="1550"/>
      <c r="ACN290" s="1694"/>
      <c r="ACO290" s="1790"/>
      <c r="ACP290" s="1696"/>
      <c r="ACQ290" s="1696"/>
      <c r="ACR290" s="1695"/>
      <c r="ACS290" s="1549"/>
      <c r="ACT290" s="1550"/>
      <c r="ACU290" s="1550"/>
      <c r="ACV290" s="1694"/>
      <c r="ACW290" s="1790"/>
      <c r="ACX290" s="1696"/>
      <c r="ACY290" s="1696"/>
      <c r="ACZ290" s="1695"/>
      <c r="ADA290" s="1549"/>
      <c r="ADB290" s="1550"/>
      <c r="ADC290" s="1550"/>
      <c r="ADD290" s="1694"/>
      <c r="ADE290" s="1790"/>
      <c r="ADF290" s="1696"/>
      <c r="ADG290" s="1696"/>
      <c r="ADH290" s="1695"/>
      <c r="ADI290" s="1549"/>
      <c r="ADJ290" s="1550"/>
      <c r="ADK290" s="1550"/>
      <c r="ADL290" s="1694"/>
      <c r="ADM290" s="1790"/>
      <c r="ADN290" s="1696"/>
      <c r="ADO290" s="1696"/>
      <c r="ADP290" s="1695"/>
      <c r="ADQ290" s="1549"/>
      <c r="ADR290" s="1550"/>
      <c r="ADS290" s="1550"/>
      <c r="ADT290" s="1694"/>
      <c r="ADU290" s="1790"/>
      <c r="ADV290" s="1696"/>
      <c r="ADW290" s="1696"/>
      <c r="ADX290" s="1695"/>
      <c r="ADY290" s="1549"/>
      <c r="ADZ290" s="1550"/>
      <c r="AEA290" s="1550"/>
      <c r="AEB290" s="1694"/>
      <c r="AEC290" s="1790"/>
      <c r="AED290" s="1696"/>
      <c r="AEE290" s="1696"/>
      <c r="AEF290" s="1695"/>
      <c r="AEG290" s="1549"/>
      <c r="AEH290" s="1550"/>
      <c r="AEI290" s="1550"/>
      <c r="AEJ290" s="1694"/>
      <c r="AEK290" s="1790"/>
      <c r="AEL290" s="1696"/>
      <c r="AEM290" s="1696"/>
      <c r="AEN290" s="1695"/>
      <c r="AEO290" s="1549"/>
      <c r="AEP290" s="1550"/>
      <c r="AEQ290" s="1550"/>
      <c r="AER290" s="1694"/>
      <c r="AES290" s="1790"/>
      <c r="AET290" s="1696"/>
      <c r="AEU290" s="1696"/>
      <c r="AEV290" s="1695"/>
      <c r="AEW290" s="1549"/>
      <c r="AEX290" s="1550"/>
      <c r="AEY290" s="1550"/>
      <c r="AEZ290" s="1694"/>
      <c r="AFA290" s="1790"/>
      <c r="AFB290" s="1696"/>
      <c r="AFC290" s="1696"/>
      <c r="AFD290" s="1695"/>
      <c r="AFE290" s="1549"/>
      <c r="AFF290" s="1550"/>
      <c r="AFG290" s="1550"/>
      <c r="AFH290" s="1694"/>
      <c r="AFI290" s="1790"/>
      <c r="AFJ290" s="1696"/>
      <c r="AFK290" s="1696"/>
      <c r="AFL290" s="1695"/>
      <c r="AFM290" s="1549"/>
      <c r="AFN290" s="1550"/>
      <c r="AFO290" s="1550"/>
      <c r="AFP290" s="1694"/>
      <c r="AFQ290" s="1790"/>
      <c r="AFR290" s="1696"/>
      <c r="AFS290" s="1696"/>
      <c r="AFT290" s="1695"/>
      <c r="AFU290" s="1549"/>
      <c r="AFV290" s="1550"/>
      <c r="AFW290" s="1550"/>
      <c r="AFX290" s="1694"/>
      <c r="AFY290" s="1790"/>
      <c r="AFZ290" s="1696"/>
      <c r="AGA290" s="1696"/>
      <c r="AGB290" s="1695"/>
      <c r="AGC290" s="1549"/>
      <c r="AGD290" s="1550"/>
      <c r="AGE290" s="1550"/>
      <c r="AGF290" s="1694"/>
      <c r="AGG290" s="1790"/>
      <c r="AGH290" s="1696"/>
      <c r="AGI290" s="1696"/>
      <c r="AGJ290" s="1695"/>
      <c r="AGK290" s="1549"/>
      <c r="AGL290" s="1550"/>
      <c r="AGM290" s="1550"/>
      <c r="AGN290" s="1694"/>
      <c r="AGO290" s="1790"/>
      <c r="AGP290" s="1696"/>
      <c r="AGQ290" s="1696"/>
      <c r="AGR290" s="1695"/>
      <c r="AGS290" s="1549"/>
      <c r="AGT290" s="1550"/>
      <c r="AGU290" s="1550"/>
      <c r="AGV290" s="1694"/>
      <c r="AGW290" s="1790"/>
      <c r="AGX290" s="1696"/>
      <c r="AGY290" s="1696"/>
      <c r="AGZ290" s="1695"/>
      <c r="AHA290" s="1549"/>
      <c r="AHB290" s="1550"/>
      <c r="AHC290" s="1550"/>
      <c r="AHD290" s="1694"/>
      <c r="AHE290" s="1790"/>
      <c r="AHF290" s="1696"/>
      <c r="AHG290" s="1696"/>
      <c r="AHH290" s="1695"/>
      <c r="AHI290" s="1549"/>
      <c r="AHJ290" s="1550"/>
      <c r="AHK290" s="1550"/>
      <c r="AHL290" s="1694"/>
      <c r="AHM290" s="1790"/>
      <c r="AHN290" s="1696"/>
      <c r="AHO290" s="1696"/>
      <c r="AHP290" s="1695"/>
      <c r="AHQ290" s="1549"/>
      <c r="AHR290" s="1550"/>
      <c r="AHS290" s="1550"/>
      <c r="AHT290" s="1694"/>
      <c r="AHU290" s="1790"/>
      <c r="AHV290" s="1696"/>
      <c r="AHW290" s="1696"/>
      <c r="AHX290" s="1695"/>
      <c r="AHY290" s="1549"/>
      <c r="AHZ290" s="1550"/>
      <c r="AIA290" s="1550"/>
      <c r="AIB290" s="1694"/>
      <c r="AIC290" s="1790"/>
      <c r="AID290" s="1696"/>
      <c r="AIE290" s="1696"/>
      <c r="AIF290" s="1695"/>
      <c r="AIG290" s="1549"/>
      <c r="AIH290" s="1550"/>
      <c r="AII290" s="1550"/>
      <c r="AIJ290" s="1694"/>
      <c r="AIK290" s="1790"/>
      <c r="AIL290" s="1696"/>
      <c r="AIM290" s="1696"/>
      <c r="AIN290" s="1695"/>
      <c r="AIO290" s="1549"/>
      <c r="AIP290" s="1550"/>
      <c r="AIQ290" s="1550"/>
      <c r="AIR290" s="1694"/>
      <c r="AIS290" s="1790"/>
      <c r="AIT290" s="1696"/>
      <c r="AIU290" s="1696"/>
      <c r="AIV290" s="1695"/>
      <c r="AIW290" s="1549"/>
      <c r="AIX290" s="1550"/>
      <c r="AIY290" s="1550"/>
      <c r="AIZ290" s="1694"/>
      <c r="AJA290" s="1790"/>
      <c r="AJB290" s="1696"/>
      <c r="AJC290" s="1696"/>
      <c r="AJD290" s="1695"/>
      <c r="AJE290" s="1549"/>
      <c r="AJF290" s="1550"/>
      <c r="AJG290" s="1550"/>
      <c r="AJH290" s="1694"/>
      <c r="AJI290" s="1790"/>
      <c r="AJJ290" s="1696"/>
      <c r="AJK290" s="1696"/>
      <c r="AJL290" s="1695"/>
      <c r="AJM290" s="1549"/>
      <c r="AJN290" s="1550"/>
      <c r="AJO290" s="1550"/>
      <c r="AJP290" s="1694"/>
      <c r="AJQ290" s="1790"/>
      <c r="AJR290" s="1696"/>
      <c r="AJS290" s="1696"/>
      <c r="AJT290" s="1695"/>
      <c r="AJU290" s="1549"/>
      <c r="AJV290" s="1550"/>
      <c r="AJW290" s="1550"/>
      <c r="AJX290" s="1694"/>
      <c r="AJY290" s="1790"/>
      <c r="AJZ290" s="1696"/>
      <c r="AKA290" s="1696"/>
      <c r="AKB290" s="1695"/>
      <c r="AKC290" s="1549"/>
      <c r="AKD290" s="1550"/>
      <c r="AKE290" s="1550"/>
      <c r="AKF290" s="1694"/>
      <c r="AKG290" s="1790"/>
      <c r="AKH290" s="1696"/>
      <c r="AKI290" s="1696"/>
      <c r="AKJ290" s="1695"/>
      <c r="AKK290" s="1549"/>
      <c r="AKL290" s="1550"/>
      <c r="AKM290" s="1550"/>
      <c r="AKN290" s="1694"/>
      <c r="AKO290" s="1790"/>
      <c r="AKP290" s="1696"/>
      <c r="AKQ290" s="1696"/>
      <c r="AKR290" s="1695"/>
      <c r="AKS290" s="1549"/>
      <c r="AKT290" s="1550"/>
      <c r="AKU290" s="1550"/>
      <c r="AKV290" s="1694"/>
      <c r="AKW290" s="1790"/>
      <c r="AKX290" s="1696"/>
      <c r="AKY290" s="1696"/>
      <c r="AKZ290" s="1695"/>
      <c r="ALA290" s="1549"/>
      <c r="ALB290" s="1550"/>
      <c r="ALC290" s="1550"/>
      <c r="ALD290" s="1694"/>
      <c r="ALE290" s="1790"/>
      <c r="ALF290" s="1696"/>
      <c r="ALG290" s="1696"/>
      <c r="ALH290" s="1695"/>
      <c r="ALI290" s="1549"/>
      <c r="ALJ290" s="1550"/>
      <c r="ALK290" s="1550"/>
      <c r="ALL290" s="1694"/>
      <c r="ALM290" s="1790"/>
      <c r="ALN290" s="1696"/>
      <c r="ALO290" s="1696"/>
      <c r="ALP290" s="1695"/>
      <c r="ALQ290" s="1549"/>
      <c r="ALR290" s="1550"/>
      <c r="ALS290" s="1550"/>
      <c r="ALT290" s="1694"/>
      <c r="ALU290" s="1790"/>
      <c r="ALV290" s="1696"/>
      <c r="ALW290" s="1696"/>
      <c r="ALX290" s="1695"/>
      <c r="ALY290" s="1549"/>
      <c r="ALZ290" s="1550"/>
      <c r="AMA290" s="1550"/>
      <c r="AMB290" s="1694"/>
      <c r="AMC290" s="1790"/>
      <c r="AMD290" s="1696"/>
      <c r="AME290" s="1696"/>
      <c r="AMF290" s="1695"/>
      <c r="AMG290" s="1549"/>
      <c r="AMH290" s="1550"/>
      <c r="AMI290" s="1550"/>
      <c r="AMJ290" s="1703"/>
    </row>
    <row r="291" spans="1:1024" s="72" customFormat="1" ht="45" customHeight="1">
      <c r="A291" s="1694">
        <v>5110200000</v>
      </c>
      <c r="B291" s="1696" t="s">
        <v>4246</v>
      </c>
      <c r="C291" s="1696" t="s">
        <v>4026</v>
      </c>
      <c r="D291" s="1696" t="s">
        <v>4229</v>
      </c>
      <c r="E291" s="1695">
        <v>6</v>
      </c>
      <c r="F291" s="1549">
        <v>4.6399999999999997</v>
      </c>
      <c r="G291" s="1536">
        <f>F291*$I$2</f>
        <v>0</v>
      </c>
      <c r="H291" s="1536">
        <f>G291-G291*($I$1)</f>
        <v>0</v>
      </c>
      <c r="I291"/>
      <c r="L291" s="85"/>
      <c r="M291" s="85"/>
      <c r="N291" s="144"/>
      <c r="O291" s="145"/>
      <c r="P291" s="145"/>
      <c r="Q291" s="146"/>
      <c r="T291" s="85"/>
      <c r="U291" s="144"/>
      <c r="V291" s="145"/>
      <c r="W291" s="145"/>
      <c r="X291" s="146"/>
      <c r="Y291" s="1792"/>
      <c r="AB291" s="85"/>
      <c r="AC291" s="144"/>
      <c r="AD291" s="145"/>
      <c r="AE291" s="145"/>
      <c r="AF291" s="146"/>
      <c r="AG291" s="1792"/>
      <c r="AJ291" s="85"/>
      <c r="AK291" s="144"/>
      <c r="AL291" s="145"/>
      <c r="AM291" s="145"/>
      <c r="AN291" s="146"/>
      <c r="AO291" s="1792"/>
      <c r="AR291" s="85"/>
      <c r="AS291" s="144"/>
      <c r="AT291" s="145"/>
      <c r="AU291" s="145"/>
      <c r="AV291" s="146"/>
      <c r="AW291" s="1792"/>
      <c r="AZ291" s="85"/>
      <c r="BA291" s="144"/>
      <c r="BB291" s="145"/>
      <c r="BC291" s="145"/>
      <c r="BD291" s="146"/>
      <c r="BE291" s="1792"/>
      <c r="BH291" s="85"/>
      <c r="BI291" s="144"/>
      <c r="BJ291" s="145"/>
      <c r="BK291" s="145"/>
      <c r="BL291" s="146"/>
      <c r="BM291" s="1792"/>
      <c r="BP291" s="85"/>
      <c r="BQ291" s="144"/>
      <c r="BR291" s="145"/>
      <c r="BS291" s="145"/>
      <c r="BT291" s="146"/>
      <c r="BU291" s="1792"/>
      <c r="BX291" s="85"/>
      <c r="BY291" s="144"/>
      <c r="BZ291" s="145"/>
      <c r="CA291" s="145"/>
      <c r="CB291" s="146"/>
      <c r="CC291" s="1792"/>
      <c r="CF291" s="85"/>
      <c r="CG291" s="144"/>
      <c r="CH291" s="145"/>
      <c r="CI291" s="145"/>
      <c r="CJ291" s="146"/>
      <c r="CK291" s="1792"/>
      <c r="CN291" s="85"/>
      <c r="CO291" s="144"/>
      <c r="CP291" s="145"/>
      <c r="CQ291" s="145"/>
      <c r="CR291" s="146"/>
      <c r="CS291" s="1792"/>
      <c r="CV291" s="85"/>
      <c r="CW291" s="144"/>
      <c r="CX291" s="145"/>
      <c r="CY291" s="145"/>
      <c r="CZ291" s="146"/>
      <c r="DA291" s="1792"/>
      <c r="DD291" s="85"/>
      <c r="DE291" s="144"/>
      <c r="DF291" s="145"/>
      <c r="DG291" s="145"/>
      <c r="DH291" s="146"/>
      <c r="DI291" s="1792"/>
      <c r="DL291" s="85"/>
      <c r="DM291" s="144"/>
      <c r="DN291" s="145"/>
      <c r="DO291" s="145"/>
      <c r="DP291" s="146"/>
      <c r="DQ291" s="1792"/>
      <c r="DT291" s="85"/>
      <c r="DU291" s="144"/>
      <c r="DV291" s="145"/>
      <c r="DW291" s="145"/>
      <c r="DX291" s="146"/>
      <c r="DY291" s="1792"/>
      <c r="EB291" s="85"/>
      <c r="EC291" s="144"/>
      <c r="ED291" s="145"/>
      <c r="EE291" s="145"/>
      <c r="EF291" s="146"/>
      <c r="EG291" s="1792"/>
      <c r="EJ291" s="85"/>
      <c r="EK291" s="144"/>
      <c r="EL291" s="145"/>
      <c r="EM291" s="145"/>
      <c r="EN291" s="146"/>
      <c r="EO291" s="1792"/>
      <c r="ER291" s="85"/>
      <c r="ES291" s="144"/>
      <c r="ET291" s="145"/>
      <c r="EU291" s="145"/>
      <c r="EV291" s="146"/>
      <c r="EW291" s="1792"/>
      <c r="EZ291" s="85"/>
      <c r="FA291" s="144"/>
      <c r="FB291" s="145"/>
      <c r="FC291" s="145"/>
      <c r="FD291" s="146"/>
      <c r="FE291" s="1792"/>
      <c r="FH291" s="85"/>
      <c r="FI291" s="144"/>
      <c r="FJ291" s="145"/>
      <c r="FK291" s="145"/>
      <c r="FL291" s="146"/>
      <c r="FM291" s="1792"/>
      <c r="FP291" s="85"/>
      <c r="FQ291" s="144"/>
      <c r="FR291" s="145"/>
      <c r="FS291" s="145"/>
      <c r="FT291" s="146"/>
      <c r="FU291" s="1792"/>
      <c r="FX291" s="85"/>
      <c r="FY291" s="144"/>
      <c r="FZ291" s="145"/>
      <c r="GA291" s="145"/>
      <c r="GB291" s="146"/>
      <c r="GC291" s="1792"/>
      <c r="GF291" s="85"/>
      <c r="GG291" s="144"/>
      <c r="GH291" s="145"/>
      <c r="GI291" s="145"/>
      <c r="GJ291" s="146"/>
      <c r="GK291" s="1792"/>
      <c r="GN291" s="85"/>
      <c r="GO291" s="144"/>
      <c r="GP291" s="145"/>
      <c r="GQ291" s="145"/>
      <c r="GR291" s="146"/>
      <c r="GS291" s="1792"/>
      <c r="GV291" s="85"/>
      <c r="GW291" s="144"/>
      <c r="GX291" s="145"/>
      <c r="GY291" s="145"/>
      <c r="GZ291" s="146"/>
      <c r="HA291" s="1792"/>
      <c r="HD291" s="85"/>
      <c r="HE291" s="144"/>
      <c r="HF291" s="145"/>
      <c r="HG291" s="145"/>
      <c r="HH291" s="146"/>
      <c r="HI291" s="1792"/>
      <c r="HL291" s="85"/>
      <c r="HM291" s="144"/>
      <c r="HN291" s="145"/>
      <c r="HO291" s="145"/>
      <c r="HP291" s="146"/>
      <c r="HQ291" s="1792"/>
      <c r="HT291" s="85"/>
      <c r="HU291" s="144"/>
      <c r="HV291" s="145"/>
      <c r="HW291" s="145"/>
      <c r="HX291" s="146"/>
      <c r="HY291" s="1792"/>
      <c r="IB291" s="85"/>
      <c r="IC291" s="144"/>
      <c r="ID291" s="145"/>
      <c r="IE291" s="145"/>
      <c r="IF291" s="146"/>
      <c r="IG291" s="1792"/>
      <c r="IJ291" s="85"/>
      <c r="IK291" s="144"/>
      <c r="IL291" s="145"/>
      <c r="IM291" s="145"/>
      <c r="IN291" s="146"/>
      <c r="IO291" s="1792"/>
      <c r="IR291" s="85"/>
      <c r="IS291" s="144"/>
      <c r="IT291" s="145"/>
      <c r="IU291" s="145"/>
      <c r="IV291" s="146"/>
      <c r="IW291" s="1792"/>
      <c r="IZ291" s="85"/>
      <c r="JA291" s="144"/>
      <c r="JB291" s="145"/>
      <c r="JC291" s="145"/>
      <c r="JD291" s="146"/>
      <c r="JE291" s="1792"/>
      <c r="JH291" s="85"/>
      <c r="JI291" s="144"/>
      <c r="JJ291" s="145"/>
      <c r="JK291" s="145"/>
      <c r="JL291" s="146"/>
      <c r="JM291" s="1792"/>
      <c r="JP291" s="85"/>
      <c r="JQ291" s="144"/>
      <c r="JR291" s="145"/>
      <c r="JS291" s="145"/>
      <c r="JT291" s="146"/>
      <c r="JU291" s="1792"/>
      <c r="JX291" s="85"/>
      <c r="JY291" s="144"/>
      <c r="JZ291" s="145"/>
      <c r="KA291" s="145"/>
      <c r="KB291" s="146"/>
      <c r="KC291" s="1792"/>
      <c r="KF291" s="85"/>
      <c r="KG291" s="144"/>
      <c r="KH291" s="145"/>
      <c r="KI291" s="145"/>
      <c r="KJ291" s="146"/>
      <c r="KK291" s="1792"/>
      <c r="KN291" s="85"/>
      <c r="KO291" s="144"/>
      <c r="KP291" s="145"/>
      <c r="KQ291" s="145"/>
      <c r="KR291" s="146"/>
      <c r="KS291" s="1792"/>
      <c r="KV291" s="85"/>
      <c r="KW291" s="144"/>
      <c r="KX291" s="145"/>
      <c r="KY291" s="145"/>
      <c r="KZ291" s="146"/>
      <c r="LA291" s="1792"/>
      <c r="LD291" s="85"/>
      <c r="LE291" s="144"/>
      <c r="LF291" s="145"/>
      <c r="LG291" s="145"/>
      <c r="LH291" s="146"/>
      <c r="LI291" s="1792"/>
      <c r="LL291" s="85"/>
      <c r="LM291" s="144"/>
      <c r="LN291" s="145"/>
      <c r="LO291" s="145"/>
      <c r="LP291" s="146"/>
      <c r="LQ291" s="1792"/>
      <c r="LT291" s="85"/>
      <c r="LU291" s="144"/>
      <c r="LV291" s="145"/>
      <c r="LW291" s="145"/>
      <c r="LX291" s="146"/>
      <c r="LY291" s="1792"/>
      <c r="MB291" s="85"/>
      <c r="MC291" s="144"/>
      <c r="MD291" s="145"/>
      <c r="ME291" s="145"/>
      <c r="MF291" s="146"/>
      <c r="MG291" s="1792"/>
      <c r="MJ291" s="85"/>
      <c r="MK291" s="144"/>
      <c r="ML291" s="145"/>
      <c r="MM291" s="145"/>
      <c r="MN291" s="146"/>
      <c r="MO291" s="1792"/>
      <c r="MR291" s="85"/>
      <c r="MS291" s="144"/>
      <c r="MT291" s="145"/>
      <c r="MU291" s="145"/>
      <c r="MV291" s="146"/>
      <c r="MW291" s="1792"/>
      <c r="MZ291" s="85"/>
      <c r="NA291" s="144"/>
      <c r="NB291" s="145"/>
      <c r="NC291" s="145"/>
      <c r="ND291" s="146"/>
      <c r="NE291" s="1792"/>
      <c r="NH291" s="85"/>
      <c r="NI291" s="144"/>
      <c r="NJ291" s="145"/>
      <c r="NK291" s="145"/>
      <c r="NL291" s="146"/>
      <c r="NM291" s="1792"/>
      <c r="NP291" s="85"/>
      <c r="NQ291" s="144"/>
      <c r="NR291" s="145"/>
      <c r="NS291" s="145"/>
      <c r="NT291" s="146"/>
      <c r="NU291" s="1792"/>
      <c r="NX291" s="85"/>
      <c r="NY291" s="144"/>
      <c r="NZ291" s="145"/>
      <c r="OA291" s="145"/>
      <c r="OB291" s="146"/>
      <c r="OC291" s="1792"/>
      <c r="OF291" s="85"/>
      <c r="OG291" s="144"/>
      <c r="OH291" s="145"/>
      <c r="OI291" s="145"/>
      <c r="OJ291" s="146"/>
      <c r="OK291" s="1792"/>
      <c r="ON291" s="85"/>
      <c r="OO291" s="144"/>
      <c r="OP291" s="145"/>
      <c r="OQ291" s="145"/>
      <c r="OR291" s="146"/>
      <c r="OS291" s="1792"/>
      <c r="OV291" s="85"/>
      <c r="OW291" s="144"/>
      <c r="OX291" s="145"/>
      <c r="OY291" s="145"/>
      <c r="OZ291" s="146"/>
      <c r="PA291" s="1792"/>
      <c r="PD291" s="85"/>
      <c r="PE291" s="144"/>
      <c r="PF291" s="145"/>
      <c r="PG291" s="145"/>
      <c r="PH291" s="146"/>
      <c r="PI291" s="1792"/>
      <c r="PL291" s="85"/>
      <c r="PM291" s="144"/>
      <c r="PN291" s="145"/>
      <c r="PO291" s="145"/>
      <c r="PP291" s="146"/>
      <c r="PQ291" s="1792"/>
      <c r="PT291" s="85"/>
      <c r="PU291" s="144"/>
      <c r="PV291" s="145"/>
      <c r="PW291" s="145"/>
      <c r="PX291" s="146"/>
      <c r="PY291" s="1792"/>
      <c r="QB291" s="85"/>
      <c r="QC291" s="144"/>
      <c r="QD291" s="145"/>
      <c r="QE291" s="145"/>
      <c r="QF291" s="146"/>
      <c r="QG291" s="1792"/>
      <c r="QJ291" s="85"/>
      <c r="QK291" s="144"/>
      <c r="QL291" s="145"/>
      <c r="QM291" s="145"/>
      <c r="QN291" s="146"/>
      <c r="QO291" s="1792"/>
      <c r="QR291" s="85"/>
      <c r="QS291" s="144"/>
      <c r="QT291" s="145"/>
      <c r="QU291" s="145"/>
      <c r="QV291" s="146"/>
      <c r="QW291" s="1792"/>
      <c r="QZ291" s="85"/>
      <c r="RA291" s="144"/>
      <c r="RB291" s="145"/>
      <c r="RC291" s="145"/>
      <c r="RD291" s="146"/>
      <c r="RE291" s="1792"/>
      <c r="RH291" s="85"/>
      <c r="RI291" s="144"/>
      <c r="RJ291" s="145"/>
      <c r="RK291" s="145"/>
      <c r="RL291" s="146"/>
      <c r="RM291" s="1792"/>
      <c r="RP291" s="85"/>
      <c r="RQ291" s="144"/>
      <c r="RR291" s="145"/>
      <c r="RS291" s="145"/>
      <c r="RT291" s="146"/>
      <c r="RU291" s="1792"/>
      <c r="RX291" s="85"/>
      <c r="RY291" s="144"/>
      <c r="RZ291" s="145"/>
      <c r="SA291" s="145"/>
      <c r="SB291" s="146"/>
      <c r="SC291" s="1792"/>
      <c r="SF291" s="85"/>
      <c r="SG291" s="144"/>
      <c r="SH291" s="145"/>
      <c r="SI291" s="145"/>
      <c r="SJ291" s="146"/>
      <c r="SK291" s="1792"/>
      <c r="SN291" s="85"/>
      <c r="SO291" s="144"/>
      <c r="SP291" s="145"/>
      <c r="SQ291" s="145"/>
      <c r="SR291" s="146"/>
      <c r="SS291" s="1792"/>
      <c r="SV291" s="85"/>
      <c r="SW291" s="144"/>
      <c r="SX291" s="145"/>
      <c r="SY291" s="145"/>
      <c r="SZ291" s="146"/>
      <c r="TA291" s="1792"/>
      <c r="TD291" s="85"/>
      <c r="TE291" s="144"/>
      <c r="TF291" s="145"/>
      <c r="TG291" s="145"/>
      <c r="TH291" s="146"/>
      <c r="TI291" s="1792"/>
      <c r="TL291" s="85"/>
      <c r="TM291" s="144"/>
      <c r="TN291" s="145"/>
      <c r="TO291" s="145"/>
      <c r="TP291" s="146"/>
      <c r="TQ291" s="1792"/>
      <c r="TT291" s="85"/>
      <c r="TU291" s="144"/>
      <c r="TV291" s="145"/>
      <c r="TW291" s="145"/>
      <c r="TX291" s="146"/>
      <c r="TY291" s="1792"/>
      <c r="UB291" s="85"/>
      <c r="UC291" s="144"/>
      <c r="UD291" s="145"/>
      <c r="UE291" s="145"/>
      <c r="UF291" s="146"/>
      <c r="UG291" s="1792"/>
      <c r="UJ291" s="85"/>
      <c r="UK291" s="144"/>
      <c r="UL291" s="145"/>
      <c r="UM291" s="145"/>
      <c r="UN291" s="146"/>
      <c r="UO291" s="1792"/>
      <c r="UR291" s="85"/>
      <c r="US291" s="144"/>
      <c r="UT291" s="145"/>
      <c r="UU291" s="145"/>
      <c r="UV291" s="146"/>
      <c r="UW291" s="1792"/>
      <c r="UZ291" s="85"/>
      <c r="VA291" s="144"/>
      <c r="VB291" s="145"/>
      <c r="VC291" s="145"/>
      <c r="VD291" s="146"/>
      <c r="VE291" s="1792"/>
      <c r="VH291" s="85"/>
      <c r="VI291" s="144"/>
      <c r="VJ291" s="145"/>
      <c r="VK291" s="145"/>
      <c r="VL291" s="146"/>
      <c r="VM291" s="1792"/>
      <c r="VP291" s="85"/>
      <c r="VQ291" s="144"/>
      <c r="VR291" s="145"/>
      <c r="VS291" s="145"/>
      <c r="VT291" s="146"/>
      <c r="VU291" s="1792"/>
      <c r="VX291" s="85"/>
      <c r="VY291" s="144"/>
      <c r="VZ291" s="145"/>
      <c r="WA291" s="145"/>
      <c r="WB291" s="146"/>
      <c r="WC291" s="1792"/>
      <c r="WF291" s="85"/>
      <c r="WG291" s="144"/>
      <c r="WH291" s="145"/>
      <c r="WI291" s="145"/>
      <c r="WJ291" s="146"/>
      <c r="WK291" s="1792"/>
      <c r="WN291" s="85"/>
      <c r="WO291" s="144"/>
      <c r="WP291" s="145"/>
      <c r="WQ291" s="145"/>
      <c r="WR291" s="146"/>
      <c r="WS291" s="1792"/>
      <c r="WV291" s="85"/>
      <c r="WW291" s="144"/>
      <c r="WX291" s="145"/>
      <c r="WY291" s="145"/>
      <c r="WZ291" s="146"/>
      <c r="XA291" s="1792"/>
      <c r="XD291" s="85"/>
      <c r="XE291" s="144"/>
      <c r="XF291" s="145"/>
      <c r="XG291" s="145"/>
      <c r="XH291" s="146"/>
      <c r="XI291" s="1792"/>
      <c r="XL291" s="85"/>
      <c r="XM291" s="144"/>
      <c r="XN291" s="145"/>
      <c r="XO291" s="145"/>
      <c r="XP291" s="146"/>
      <c r="XQ291" s="1792"/>
      <c r="XT291" s="85"/>
      <c r="XU291" s="144"/>
      <c r="XV291" s="145"/>
      <c r="XW291" s="145"/>
      <c r="XX291" s="146"/>
      <c r="XY291" s="1792"/>
      <c r="YB291" s="85"/>
      <c r="YC291" s="144"/>
      <c r="YD291" s="145"/>
      <c r="YE291" s="145"/>
      <c r="YF291" s="146"/>
      <c r="YG291" s="1792"/>
      <c r="YJ291" s="85"/>
      <c r="YK291" s="144"/>
      <c r="YL291" s="145"/>
      <c r="YM291" s="145"/>
      <c r="YN291" s="146"/>
      <c r="YO291" s="1792"/>
      <c r="YR291" s="85"/>
      <c r="YS291" s="144"/>
      <c r="YT291" s="145"/>
      <c r="YU291" s="145"/>
      <c r="YV291" s="146"/>
      <c r="YW291" s="1792"/>
      <c r="YZ291" s="85"/>
      <c r="ZA291" s="144"/>
      <c r="ZB291" s="145"/>
      <c r="ZC291" s="145"/>
      <c r="ZD291" s="146"/>
      <c r="ZE291" s="1792"/>
      <c r="ZH291" s="85"/>
      <c r="ZI291" s="144"/>
      <c r="ZJ291" s="145"/>
      <c r="ZK291" s="145"/>
      <c r="ZL291" s="146"/>
      <c r="ZM291" s="1792"/>
      <c r="ZP291" s="85"/>
      <c r="ZQ291" s="144"/>
      <c r="ZR291" s="145"/>
      <c r="ZS291" s="145"/>
      <c r="ZT291" s="146"/>
      <c r="ZU291" s="1792"/>
      <c r="ZX291" s="85"/>
      <c r="ZY291" s="144"/>
      <c r="ZZ291" s="145"/>
      <c r="AAA291" s="145"/>
      <c r="AAB291" s="146"/>
      <c r="AAC291" s="1792"/>
      <c r="AAF291" s="85"/>
      <c r="AAG291" s="144"/>
      <c r="AAH291" s="145"/>
      <c r="AAI291" s="145"/>
      <c r="AAJ291" s="146"/>
      <c r="AAK291" s="1792"/>
      <c r="AAN291" s="85"/>
      <c r="AAO291" s="144"/>
      <c r="AAP291" s="145"/>
      <c r="AAQ291" s="2057"/>
      <c r="AAR291" s="1694"/>
      <c r="AAS291" s="1790"/>
      <c r="AAT291" s="1696"/>
      <c r="AAU291" s="1696"/>
      <c r="AAV291" s="1695"/>
      <c r="AAW291" s="1549"/>
      <c r="AAX291" s="1550"/>
      <c r="AAY291" s="1550"/>
      <c r="AAZ291" s="1694"/>
      <c r="ABA291" s="1790"/>
      <c r="ABB291" s="1696"/>
      <c r="ABC291" s="1696"/>
      <c r="ABD291" s="1695"/>
      <c r="ABE291" s="1549"/>
      <c r="ABF291" s="1550"/>
      <c r="ABG291" s="1550"/>
      <c r="ABH291" s="1694"/>
      <c r="ABI291" s="1790"/>
      <c r="ABJ291" s="1696"/>
      <c r="ABK291" s="1696"/>
      <c r="ABL291" s="1695"/>
      <c r="ABM291" s="1549"/>
      <c r="ABN291" s="1550"/>
      <c r="ABO291" s="1550"/>
      <c r="ABP291" s="1694"/>
      <c r="ABQ291" s="1790"/>
      <c r="ABR291" s="1696"/>
      <c r="ABS291" s="1696"/>
      <c r="ABT291" s="1695"/>
      <c r="ABU291" s="1549"/>
      <c r="ABV291" s="1550"/>
      <c r="ABW291" s="1550"/>
      <c r="ABX291" s="1694"/>
      <c r="ABY291" s="1790"/>
      <c r="ABZ291" s="1696"/>
      <c r="ACA291" s="1696"/>
      <c r="ACB291" s="1695"/>
      <c r="ACC291" s="1549"/>
      <c r="ACD291" s="1550"/>
      <c r="ACE291" s="1550"/>
      <c r="ACF291" s="1694"/>
      <c r="ACG291" s="1790"/>
      <c r="ACH291" s="1696"/>
      <c r="ACI291" s="1696"/>
      <c r="ACJ291" s="1695"/>
      <c r="ACK291" s="1549"/>
      <c r="ACL291" s="1550"/>
      <c r="ACM291" s="1550"/>
      <c r="ACN291" s="1694"/>
      <c r="ACO291" s="1790"/>
      <c r="ACP291" s="1696"/>
      <c r="ACQ291" s="1696"/>
      <c r="ACR291" s="1695"/>
      <c r="ACS291" s="1549"/>
      <c r="ACT291" s="1550"/>
      <c r="ACU291" s="1550"/>
      <c r="ACV291" s="1694"/>
      <c r="ACW291" s="1790"/>
      <c r="ACX291" s="1696"/>
      <c r="ACY291" s="1696"/>
      <c r="ACZ291" s="1695"/>
      <c r="ADA291" s="1549"/>
      <c r="ADB291" s="1550"/>
      <c r="ADC291" s="1550"/>
      <c r="ADD291" s="1694"/>
      <c r="ADE291" s="1790"/>
      <c r="ADF291" s="1696"/>
      <c r="ADG291" s="1696"/>
      <c r="ADH291" s="1695"/>
      <c r="ADI291" s="1549"/>
      <c r="ADJ291" s="1550"/>
      <c r="ADK291" s="1550"/>
      <c r="ADL291" s="1694"/>
      <c r="ADM291" s="1790"/>
      <c r="ADN291" s="1696"/>
      <c r="ADO291" s="1696"/>
      <c r="ADP291" s="1695"/>
      <c r="ADQ291" s="1549"/>
      <c r="ADR291" s="1550"/>
      <c r="ADS291" s="1550"/>
      <c r="ADT291" s="1694"/>
      <c r="ADU291" s="1790"/>
      <c r="ADV291" s="1696"/>
      <c r="ADW291" s="1696"/>
      <c r="ADX291" s="1695"/>
      <c r="ADY291" s="1549"/>
      <c r="ADZ291" s="1550"/>
      <c r="AEA291" s="1550"/>
      <c r="AEB291" s="1694"/>
      <c r="AEC291" s="1790"/>
      <c r="AED291" s="1696"/>
      <c r="AEE291" s="1696"/>
      <c r="AEF291" s="1695"/>
      <c r="AEG291" s="1549"/>
      <c r="AEH291" s="1550"/>
      <c r="AEI291" s="1550"/>
      <c r="AEJ291" s="1694"/>
      <c r="AEK291" s="1790"/>
      <c r="AEL291" s="1696"/>
      <c r="AEM291" s="1696"/>
      <c r="AEN291" s="1695"/>
      <c r="AEO291" s="1549"/>
      <c r="AEP291" s="1550"/>
      <c r="AEQ291" s="1550"/>
      <c r="AER291" s="1694"/>
      <c r="AES291" s="1790"/>
      <c r="AET291" s="1696"/>
      <c r="AEU291" s="1696"/>
      <c r="AEV291" s="1695"/>
      <c r="AEW291" s="1549"/>
      <c r="AEX291" s="1550"/>
      <c r="AEY291" s="1550"/>
      <c r="AEZ291" s="1694"/>
      <c r="AFA291" s="1790"/>
      <c r="AFB291" s="1696"/>
      <c r="AFC291" s="1696"/>
      <c r="AFD291" s="1695"/>
      <c r="AFE291" s="1549"/>
      <c r="AFF291" s="1550"/>
      <c r="AFG291" s="1550"/>
      <c r="AFH291" s="1694"/>
      <c r="AFI291" s="1790"/>
      <c r="AFJ291" s="1696"/>
      <c r="AFK291" s="1696"/>
      <c r="AFL291" s="1695"/>
      <c r="AFM291" s="1549"/>
      <c r="AFN291" s="1550"/>
      <c r="AFO291" s="1550"/>
      <c r="AFP291" s="1694"/>
      <c r="AFQ291" s="1790"/>
      <c r="AFR291" s="1696"/>
      <c r="AFS291" s="1696"/>
      <c r="AFT291" s="1695"/>
      <c r="AFU291" s="1549"/>
      <c r="AFV291" s="1550"/>
      <c r="AFW291" s="1550"/>
      <c r="AFX291" s="1694"/>
      <c r="AFY291" s="1790"/>
      <c r="AFZ291" s="1696"/>
      <c r="AGA291" s="1696"/>
      <c r="AGB291" s="1695"/>
      <c r="AGC291" s="1549"/>
      <c r="AGD291" s="1550"/>
      <c r="AGE291" s="1550"/>
      <c r="AGF291" s="1694"/>
      <c r="AGG291" s="1790"/>
      <c r="AGH291" s="1696"/>
      <c r="AGI291" s="1696"/>
      <c r="AGJ291" s="1695"/>
      <c r="AGK291" s="1549"/>
      <c r="AGL291" s="1550"/>
      <c r="AGM291" s="1550"/>
      <c r="AGN291" s="1694"/>
      <c r="AGO291" s="1790"/>
      <c r="AGP291" s="1696"/>
      <c r="AGQ291" s="1696"/>
      <c r="AGR291" s="1695"/>
      <c r="AGS291" s="1549"/>
      <c r="AGT291" s="1550"/>
      <c r="AGU291" s="1550"/>
      <c r="AGV291" s="1694"/>
      <c r="AGW291" s="1790"/>
      <c r="AGX291" s="1696"/>
      <c r="AGY291" s="1696"/>
      <c r="AGZ291" s="1695"/>
      <c r="AHA291" s="1549"/>
      <c r="AHB291" s="1550"/>
      <c r="AHC291" s="1550"/>
      <c r="AHD291" s="1694"/>
      <c r="AHE291" s="1790"/>
      <c r="AHF291" s="1696"/>
      <c r="AHG291" s="1696"/>
      <c r="AHH291" s="1695"/>
      <c r="AHI291" s="1549"/>
      <c r="AHJ291" s="1550"/>
      <c r="AHK291" s="1550"/>
      <c r="AHL291" s="1694"/>
      <c r="AHM291" s="1790"/>
      <c r="AHN291" s="1696"/>
      <c r="AHO291" s="1696"/>
      <c r="AHP291" s="1695"/>
      <c r="AHQ291" s="1549"/>
      <c r="AHR291" s="1550"/>
      <c r="AHS291" s="1550"/>
      <c r="AHT291" s="1694"/>
      <c r="AHU291" s="1790"/>
      <c r="AHV291" s="1696"/>
      <c r="AHW291" s="1696"/>
      <c r="AHX291" s="1695"/>
      <c r="AHY291" s="1549"/>
      <c r="AHZ291" s="1550"/>
      <c r="AIA291" s="1550"/>
      <c r="AIB291" s="1694"/>
      <c r="AIC291" s="1790"/>
      <c r="AID291" s="1696"/>
      <c r="AIE291" s="1696"/>
      <c r="AIF291" s="1695"/>
      <c r="AIG291" s="1549"/>
      <c r="AIH291" s="1550"/>
      <c r="AII291" s="1550"/>
      <c r="AIJ291" s="1694"/>
      <c r="AIK291" s="1790"/>
      <c r="AIL291" s="1696"/>
      <c r="AIM291" s="1696"/>
      <c r="AIN291" s="1695"/>
      <c r="AIO291" s="1549"/>
      <c r="AIP291" s="1550"/>
      <c r="AIQ291" s="1550"/>
      <c r="AIR291" s="1694"/>
      <c r="AIS291" s="1790"/>
      <c r="AIT291" s="1696"/>
      <c r="AIU291" s="1696"/>
      <c r="AIV291" s="1695"/>
      <c r="AIW291" s="1549"/>
      <c r="AIX291" s="1550"/>
      <c r="AIY291" s="1550"/>
      <c r="AIZ291" s="1694"/>
      <c r="AJA291" s="1790"/>
      <c r="AJB291" s="1696"/>
      <c r="AJC291" s="1696"/>
      <c r="AJD291" s="1695"/>
      <c r="AJE291" s="1549"/>
      <c r="AJF291" s="1550"/>
      <c r="AJG291" s="1550"/>
      <c r="AJH291" s="1694"/>
      <c r="AJI291" s="1790"/>
      <c r="AJJ291" s="1696"/>
      <c r="AJK291" s="1696"/>
      <c r="AJL291" s="1695"/>
      <c r="AJM291" s="1549"/>
      <c r="AJN291" s="1550"/>
      <c r="AJO291" s="1550"/>
      <c r="AJP291" s="1694"/>
      <c r="AJQ291" s="1790"/>
      <c r="AJR291" s="1696"/>
      <c r="AJS291" s="1696"/>
      <c r="AJT291" s="1695"/>
      <c r="AJU291" s="1549"/>
      <c r="AJV291" s="1550"/>
      <c r="AJW291" s="1550"/>
      <c r="AJX291" s="1694"/>
      <c r="AJY291" s="1790"/>
      <c r="AJZ291" s="1696"/>
      <c r="AKA291" s="1696"/>
      <c r="AKB291" s="1695"/>
      <c r="AKC291" s="1549"/>
      <c r="AKD291" s="1550"/>
      <c r="AKE291" s="1550"/>
      <c r="AKF291" s="1694"/>
      <c r="AKG291" s="1790"/>
      <c r="AKH291" s="1696"/>
      <c r="AKI291" s="1696"/>
      <c r="AKJ291" s="1695"/>
      <c r="AKK291" s="1549"/>
      <c r="AKL291" s="1550"/>
      <c r="AKM291" s="1550"/>
      <c r="AKN291" s="1694"/>
      <c r="AKO291" s="1790"/>
      <c r="AKP291" s="1696"/>
      <c r="AKQ291" s="1696"/>
      <c r="AKR291" s="1695"/>
      <c r="AKS291" s="1549"/>
      <c r="AKT291" s="1550"/>
      <c r="AKU291" s="1550"/>
      <c r="AKV291" s="1694"/>
      <c r="AKW291" s="1790"/>
      <c r="AKX291" s="1696"/>
      <c r="AKY291" s="1696"/>
      <c r="AKZ291" s="1695"/>
      <c r="ALA291" s="1549"/>
      <c r="ALB291" s="1550"/>
      <c r="ALC291" s="1550"/>
      <c r="ALD291" s="1694"/>
      <c r="ALE291" s="1790"/>
      <c r="ALF291" s="1696"/>
      <c r="ALG291" s="1696"/>
      <c r="ALH291" s="1695"/>
      <c r="ALI291" s="1549"/>
      <c r="ALJ291" s="1550"/>
      <c r="ALK291" s="1550"/>
      <c r="ALL291" s="1694"/>
      <c r="ALM291" s="1790"/>
      <c r="ALN291" s="1696"/>
      <c r="ALO291" s="1696"/>
      <c r="ALP291" s="1695"/>
      <c r="ALQ291" s="1549"/>
      <c r="ALR291" s="1550"/>
      <c r="ALS291" s="1550"/>
      <c r="ALT291" s="1694"/>
      <c r="ALU291" s="1790"/>
      <c r="ALV291" s="1696"/>
      <c r="ALW291" s="1696"/>
      <c r="ALX291" s="1695"/>
      <c r="ALY291" s="1549"/>
      <c r="ALZ291" s="1550"/>
      <c r="AMA291" s="1550"/>
      <c r="AMB291" s="1694"/>
      <c r="AMC291" s="1790"/>
      <c r="AMD291" s="1696"/>
      <c r="AME291" s="1696"/>
      <c r="AMF291" s="1695"/>
      <c r="AMG291" s="1549"/>
      <c r="AMH291" s="1550"/>
      <c r="AMI291" s="1550"/>
      <c r="AMJ291" s="1703"/>
    </row>
    <row r="292" spans="1:1024" s="72" customFormat="1" ht="15" customHeight="1">
      <c r="A292" s="1694">
        <v>5100100011</v>
      </c>
      <c r="B292" s="1791" t="s">
        <v>4247</v>
      </c>
      <c r="C292" s="1696" t="s">
        <v>4028</v>
      </c>
      <c r="D292" s="1696" t="s">
        <v>4229</v>
      </c>
      <c r="E292" s="1695">
        <v>6</v>
      </c>
      <c r="F292" s="1549">
        <v>6.63</v>
      </c>
      <c r="G292" s="1536">
        <f>F292*$I$2</f>
        <v>0</v>
      </c>
      <c r="H292" s="1536">
        <f>G292-G292*($I$1)</f>
        <v>0</v>
      </c>
      <c r="I292"/>
      <c r="L292" s="85"/>
      <c r="M292" s="85"/>
      <c r="N292" s="144"/>
      <c r="O292" s="145"/>
      <c r="P292" s="145"/>
      <c r="Q292" s="146"/>
      <c r="T292" s="85"/>
      <c r="U292" s="144"/>
      <c r="V292" s="145"/>
      <c r="W292" s="145"/>
      <c r="X292" s="146"/>
      <c r="Y292" s="1792"/>
      <c r="AB292" s="85"/>
      <c r="AC292" s="144"/>
      <c r="AD292" s="145"/>
      <c r="AE292" s="145"/>
      <c r="AF292" s="146"/>
      <c r="AG292" s="1792"/>
      <c r="AJ292" s="85"/>
      <c r="AK292" s="144"/>
      <c r="AL292" s="145"/>
      <c r="AM292" s="145"/>
      <c r="AN292" s="146"/>
      <c r="AO292" s="1792"/>
      <c r="AR292" s="85"/>
      <c r="AS292" s="144"/>
      <c r="AT292" s="145"/>
      <c r="AU292" s="145"/>
      <c r="AV292" s="146"/>
      <c r="AW292" s="1792"/>
      <c r="AZ292" s="85"/>
      <c r="BA292" s="144"/>
      <c r="BB292" s="145"/>
      <c r="BC292" s="145"/>
      <c r="BD292" s="146"/>
      <c r="BE292" s="1792"/>
      <c r="BH292" s="85"/>
      <c r="BI292" s="144"/>
      <c r="BJ292" s="145"/>
      <c r="BK292" s="145"/>
      <c r="BL292" s="146"/>
      <c r="BM292" s="1792"/>
      <c r="BP292" s="85"/>
      <c r="BQ292" s="144"/>
      <c r="BR292" s="145"/>
      <c r="BS292" s="145"/>
      <c r="BT292" s="146"/>
      <c r="BU292" s="1792"/>
      <c r="BX292" s="85"/>
      <c r="BY292" s="144"/>
      <c r="BZ292" s="145"/>
      <c r="CA292" s="145"/>
      <c r="CB292" s="146"/>
      <c r="CC292" s="1792"/>
      <c r="CF292" s="85"/>
      <c r="CG292" s="144"/>
      <c r="CH292" s="145"/>
      <c r="CI292" s="145"/>
      <c r="CJ292" s="146"/>
      <c r="CK292" s="1792"/>
      <c r="CN292" s="85"/>
      <c r="CO292" s="144"/>
      <c r="CP292" s="145"/>
      <c r="CQ292" s="145"/>
      <c r="CR292" s="146"/>
      <c r="CS292" s="1792"/>
      <c r="CV292" s="85"/>
      <c r="CW292" s="144"/>
      <c r="CX292" s="145"/>
      <c r="CY292" s="145"/>
      <c r="CZ292" s="146"/>
      <c r="DA292" s="1792"/>
      <c r="DD292" s="85"/>
      <c r="DE292" s="144"/>
      <c r="DF292" s="145"/>
      <c r="DG292" s="145"/>
      <c r="DH292" s="146"/>
      <c r="DI292" s="1792"/>
      <c r="DL292" s="85"/>
      <c r="DM292" s="144"/>
      <c r="DN292" s="145"/>
      <c r="DO292" s="145"/>
      <c r="DP292" s="146"/>
      <c r="DQ292" s="1792"/>
      <c r="DT292" s="85"/>
      <c r="DU292" s="144"/>
      <c r="DV292" s="145"/>
      <c r="DW292" s="145"/>
      <c r="DX292" s="146"/>
      <c r="DY292" s="1792"/>
      <c r="EB292" s="85"/>
      <c r="EC292" s="144"/>
      <c r="ED292" s="145"/>
      <c r="EE292" s="145"/>
      <c r="EF292" s="146"/>
      <c r="EG292" s="1792"/>
      <c r="EJ292" s="85"/>
      <c r="EK292" s="144"/>
      <c r="EL292" s="145"/>
      <c r="EM292" s="145"/>
      <c r="EN292" s="146"/>
      <c r="EO292" s="1792"/>
      <c r="ER292" s="85"/>
      <c r="ES292" s="144"/>
      <c r="ET292" s="145"/>
      <c r="EU292" s="145"/>
      <c r="EV292" s="146"/>
      <c r="EW292" s="1792"/>
      <c r="EZ292" s="85"/>
      <c r="FA292" s="144"/>
      <c r="FB292" s="145"/>
      <c r="FC292" s="145"/>
      <c r="FD292" s="146"/>
      <c r="FE292" s="1792"/>
      <c r="FH292" s="85"/>
      <c r="FI292" s="144"/>
      <c r="FJ292" s="145"/>
      <c r="FK292" s="145"/>
      <c r="FL292" s="146"/>
      <c r="FM292" s="1792"/>
      <c r="FP292" s="85"/>
      <c r="FQ292" s="144"/>
      <c r="FR292" s="145"/>
      <c r="FS292" s="145"/>
      <c r="FT292" s="146"/>
      <c r="FU292" s="1792"/>
      <c r="FX292" s="85"/>
      <c r="FY292" s="144"/>
      <c r="FZ292" s="145"/>
      <c r="GA292" s="145"/>
      <c r="GB292" s="146"/>
      <c r="GC292" s="1792"/>
      <c r="GF292" s="85"/>
      <c r="GG292" s="144"/>
      <c r="GH292" s="145"/>
      <c r="GI292" s="145"/>
      <c r="GJ292" s="146"/>
      <c r="GK292" s="1792"/>
      <c r="GN292" s="85"/>
      <c r="GO292" s="144"/>
      <c r="GP292" s="145"/>
      <c r="GQ292" s="145"/>
      <c r="GR292" s="146"/>
      <c r="GS292" s="1792"/>
      <c r="GV292" s="85"/>
      <c r="GW292" s="144"/>
      <c r="GX292" s="145"/>
      <c r="GY292" s="145"/>
      <c r="GZ292" s="146"/>
      <c r="HA292" s="1792"/>
      <c r="HD292" s="85"/>
      <c r="HE292" s="144"/>
      <c r="HF292" s="145"/>
      <c r="HG292" s="145"/>
      <c r="HH292" s="146"/>
      <c r="HI292" s="1792"/>
      <c r="HL292" s="85"/>
      <c r="HM292" s="144"/>
      <c r="HN292" s="145"/>
      <c r="HO292" s="145"/>
      <c r="HP292" s="146"/>
      <c r="HQ292" s="1792"/>
      <c r="HT292" s="85"/>
      <c r="HU292" s="144"/>
      <c r="HV292" s="145"/>
      <c r="HW292" s="145"/>
      <c r="HX292" s="146"/>
      <c r="HY292" s="1792"/>
      <c r="IB292" s="85"/>
      <c r="IC292" s="144"/>
      <c r="ID292" s="145"/>
      <c r="IE292" s="145"/>
      <c r="IF292" s="146"/>
      <c r="IG292" s="1792"/>
      <c r="IJ292" s="85"/>
      <c r="IK292" s="144"/>
      <c r="IL292" s="145"/>
      <c r="IM292" s="145"/>
      <c r="IN292" s="146"/>
      <c r="IO292" s="1792"/>
      <c r="IR292" s="85"/>
      <c r="IS292" s="144"/>
      <c r="IT292" s="145"/>
      <c r="IU292" s="145"/>
      <c r="IV292" s="146"/>
      <c r="IW292" s="1792"/>
      <c r="IZ292" s="85"/>
      <c r="JA292" s="144"/>
      <c r="JB292" s="145"/>
      <c r="JC292" s="145"/>
      <c r="JD292" s="146"/>
      <c r="JE292" s="1792"/>
      <c r="JH292" s="85"/>
      <c r="JI292" s="144"/>
      <c r="JJ292" s="145"/>
      <c r="JK292" s="145"/>
      <c r="JL292" s="146"/>
      <c r="JM292" s="1792"/>
      <c r="JP292" s="85"/>
      <c r="JQ292" s="144"/>
      <c r="JR292" s="145"/>
      <c r="JS292" s="145"/>
      <c r="JT292" s="146"/>
      <c r="JU292" s="1792"/>
      <c r="JX292" s="85"/>
      <c r="JY292" s="144"/>
      <c r="JZ292" s="145"/>
      <c r="KA292" s="145"/>
      <c r="KB292" s="146"/>
      <c r="KC292" s="1792"/>
      <c r="KF292" s="85"/>
      <c r="KG292" s="144"/>
      <c r="KH292" s="145"/>
      <c r="KI292" s="145"/>
      <c r="KJ292" s="146"/>
      <c r="KK292" s="1792"/>
      <c r="KN292" s="85"/>
      <c r="KO292" s="144"/>
      <c r="KP292" s="145"/>
      <c r="KQ292" s="145"/>
      <c r="KR292" s="146"/>
      <c r="KS292" s="1792"/>
      <c r="KV292" s="85"/>
      <c r="KW292" s="144"/>
      <c r="KX292" s="145"/>
      <c r="KY292" s="145"/>
      <c r="KZ292" s="146"/>
      <c r="LA292" s="1792"/>
      <c r="LD292" s="85"/>
      <c r="LE292" s="144"/>
      <c r="LF292" s="145"/>
      <c r="LG292" s="145"/>
      <c r="LH292" s="146"/>
      <c r="LI292" s="1792"/>
      <c r="LL292" s="85"/>
      <c r="LM292" s="144"/>
      <c r="LN292" s="145"/>
      <c r="LO292" s="145"/>
      <c r="LP292" s="146"/>
      <c r="LQ292" s="1792"/>
      <c r="LT292" s="85"/>
      <c r="LU292" s="144"/>
      <c r="LV292" s="145"/>
      <c r="LW292" s="145"/>
      <c r="LX292" s="146"/>
      <c r="LY292" s="1792"/>
      <c r="MB292" s="85"/>
      <c r="MC292" s="144"/>
      <c r="MD292" s="145"/>
      <c r="ME292" s="145"/>
      <c r="MF292" s="146"/>
      <c r="MG292" s="1792"/>
      <c r="MJ292" s="85"/>
      <c r="MK292" s="144"/>
      <c r="ML292" s="145"/>
      <c r="MM292" s="145"/>
      <c r="MN292" s="146"/>
      <c r="MO292" s="1792"/>
      <c r="MR292" s="85"/>
      <c r="MS292" s="144"/>
      <c r="MT292" s="145"/>
      <c r="MU292" s="145"/>
      <c r="MV292" s="146"/>
      <c r="MW292" s="1792"/>
      <c r="MZ292" s="85"/>
      <c r="NA292" s="144"/>
      <c r="NB292" s="145"/>
      <c r="NC292" s="145"/>
      <c r="ND292" s="146"/>
      <c r="NE292" s="1792"/>
      <c r="NH292" s="85"/>
      <c r="NI292" s="144"/>
      <c r="NJ292" s="145"/>
      <c r="NK292" s="145"/>
      <c r="NL292" s="146"/>
      <c r="NM292" s="1792"/>
      <c r="NP292" s="85"/>
      <c r="NQ292" s="144"/>
      <c r="NR292" s="145"/>
      <c r="NS292" s="145"/>
      <c r="NT292" s="146"/>
      <c r="NU292" s="1792"/>
      <c r="NX292" s="85"/>
      <c r="NY292" s="144"/>
      <c r="NZ292" s="145"/>
      <c r="OA292" s="145"/>
      <c r="OB292" s="146"/>
      <c r="OC292" s="1792"/>
      <c r="OF292" s="85"/>
      <c r="OG292" s="144"/>
      <c r="OH292" s="145"/>
      <c r="OI292" s="145"/>
      <c r="OJ292" s="146"/>
      <c r="OK292" s="1792"/>
      <c r="ON292" s="85"/>
      <c r="OO292" s="144"/>
      <c r="OP292" s="145"/>
      <c r="OQ292" s="145"/>
      <c r="OR292" s="146"/>
      <c r="OS292" s="1792"/>
      <c r="OV292" s="85"/>
      <c r="OW292" s="144"/>
      <c r="OX292" s="145"/>
      <c r="OY292" s="145"/>
      <c r="OZ292" s="146"/>
      <c r="PA292" s="1792"/>
      <c r="PD292" s="85"/>
      <c r="PE292" s="144"/>
      <c r="PF292" s="145"/>
      <c r="PG292" s="145"/>
      <c r="PH292" s="146"/>
      <c r="PI292" s="1792"/>
      <c r="PL292" s="85"/>
      <c r="PM292" s="144"/>
      <c r="PN292" s="145"/>
      <c r="PO292" s="145"/>
      <c r="PP292" s="146"/>
      <c r="PQ292" s="1792"/>
      <c r="PT292" s="85"/>
      <c r="PU292" s="144"/>
      <c r="PV292" s="145"/>
      <c r="PW292" s="145"/>
      <c r="PX292" s="146"/>
      <c r="PY292" s="1792"/>
      <c r="QB292" s="85"/>
      <c r="QC292" s="144"/>
      <c r="QD292" s="145"/>
      <c r="QE292" s="145"/>
      <c r="QF292" s="146"/>
      <c r="QG292" s="1792"/>
      <c r="QJ292" s="85"/>
      <c r="QK292" s="144"/>
      <c r="QL292" s="145"/>
      <c r="QM292" s="145"/>
      <c r="QN292" s="146"/>
      <c r="QO292" s="1792"/>
      <c r="QR292" s="85"/>
      <c r="QS292" s="144"/>
      <c r="QT292" s="145"/>
      <c r="QU292" s="145"/>
      <c r="QV292" s="146"/>
      <c r="QW292" s="1792"/>
      <c r="QZ292" s="85"/>
      <c r="RA292" s="144"/>
      <c r="RB292" s="145"/>
      <c r="RC292" s="145"/>
      <c r="RD292" s="146"/>
      <c r="RE292" s="1792"/>
      <c r="RH292" s="85"/>
      <c r="RI292" s="144"/>
      <c r="RJ292" s="145"/>
      <c r="RK292" s="145"/>
      <c r="RL292" s="146"/>
      <c r="RM292" s="1792"/>
      <c r="RP292" s="85"/>
      <c r="RQ292" s="144"/>
      <c r="RR292" s="145"/>
      <c r="RS292" s="145"/>
      <c r="RT292" s="146"/>
      <c r="RU292" s="1792"/>
      <c r="RX292" s="85"/>
      <c r="RY292" s="144"/>
      <c r="RZ292" s="145"/>
      <c r="SA292" s="145"/>
      <c r="SB292" s="146"/>
      <c r="SC292" s="1792"/>
      <c r="SF292" s="85"/>
      <c r="SG292" s="144"/>
      <c r="SH292" s="145"/>
      <c r="SI292" s="145"/>
      <c r="SJ292" s="146"/>
      <c r="SK292" s="1792"/>
      <c r="SN292" s="85"/>
      <c r="SO292" s="144"/>
      <c r="SP292" s="145"/>
      <c r="SQ292" s="145"/>
      <c r="SR292" s="146"/>
      <c r="SS292" s="1792"/>
      <c r="SV292" s="85"/>
      <c r="SW292" s="144"/>
      <c r="SX292" s="145"/>
      <c r="SY292" s="145"/>
      <c r="SZ292" s="146"/>
      <c r="TA292" s="1792"/>
      <c r="TD292" s="85"/>
      <c r="TE292" s="144"/>
      <c r="TF292" s="145"/>
      <c r="TG292" s="145"/>
      <c r="TH292" s="146"/>
      <c r="TI292" s="1792"/>
      <c r="TL292" s="85"/>
      <c r="TM292" s="144"/>
      <c r="TN292" s="145"/>
      <c r="TO292" s="145"/>
      <c r="TP292" s="146"/>
      <c r="TQ292" s="1792"/>
      <c r="TT292" s="85"/>
      <c r="TU292" s="144"/>
      <c r="TV292" s="145"/>
      <c r="TW292" s="145"/>
      <c r="TX292" s="146"/>
      <c r="TY292" s="1792"/>
      <c r="UB292" s="85"/>
      <c r="UC292" s="144"/>
      <c r="UD292" s="145"/>
      <c r="UE292" s="145"/>
      <c r="UF292" s="146"/>
      <c r="UG292" s="1792"/>
      <c r="UJ292" s="85"/>
      <c r="UK292" s="144"/>
      <c r="UL292" s="145"/>
      <c r="UM292" s="145"/>
      <c r="UN292" s="146"/>
      <c r="UO292" s="1792"/>
      <c r="UR292" s="85"/>
      <c r="US292" s="144"/>
      <c r="UT292" s="145"/>
      <c r="UU292" s="145"/>
      <c r="UV292" s="146"/>
      <c r="UW292" s="1792"/>
      <c r="UZ292" s="85"/>
      <c r="VA292" s="144"/>
      <c r="VB292" s="145"/>
      <c r="VC292" s="145"/>
      <c r="VD292" s="146"/>
      <c r="VE292" s="1792"/>
      <c r="VH292" s="85"/>
      <c r="VI292" s="144"/>
      <c r="VJ292" s="145"/>
      <c r="VK292" s="145"/>
      <c r="VL292" s="146"/>
      <c r="VM292" s="1792"/>
      <c r="VP292" s="85"/>
      <c r="VQ292" s="144"/>
      <c r="VR292" s="145"/>
      <c r="VS292" s="145"/>
      <c r="VT292" s="146"/>
      <c r="VU292" s="1792"/>
      <c r="VX292" s="85"/>
      <c r="VY292" s="144"/>
      <c r="VZ292" s="145"/>
      <c r="WA292" s="145"/>
      <c r="WB292" s="146"/>
      <c r="WC292" s="1792"/>
      <c r="WF292" s="85"/>
      <c r="WG292" s="144"/>
      <c r="WH292" s="145"/>
      <c r="WI292" s="145"/>
      <c r="WJ292" s="146"/>
      <c r="WK292" s="1792"/>
      <c r="WN292" s="85"/>
      <c r="WO292" s="144"/>
      <c r="WP292" s="145"/>
      <c r="WQ292" s="145"/>
      <c r="WR292" s="146"/>
      <c r="WS292" s="1792"/>
      <c r="WV292" s="85"/>
      <c r="WW292" s="144"/>
      <c r="WX292" s="145"/>
      <c r="WY292" s="145"/>
      <c r="WZ292" s="146"/>
      <c r="XA292" s="1792"/>
      <c r="XD292" s="85"/>
      <c r="XE292" s="144"/>
      <c r="XF292" s="145"/>
      <c r="XG292" s="145"/>
      <c r="XH292" s="146"/>
      <c r="XI292" s="1792"/>
      <c r="XL292" s="85"/>
      <c r="XM292" s="144"/>
      <c r="XN292" s="145"/>
      <c r="XO292" s="145"/>
      <c r="XP292" s="146"/>
      <c r="XQ292" s="1792"/>
      <c r="XT292" s="85"/>
      <c r="XU292" s="144"/>
      <c r="XV292" s="145"/>
      <c r="XW292" s="145"/>
      <c r="XX292" s="146"/>
      <c r="XY292" s="1792"/>
      <c r="YB292" s="85"/>
      <c r="YC292" s="144"/>
      <c r="YD292" s="145"/>
      <c r="YE292" s="145"/>
      <c r="YF292" s="146"/>
      <c r="YG292" s="1792"/>
      <c r="YJ292" s="85"/>
      <c r="YK292" s="144"/>
      <c r="YL292" s="145"/>
      <c r="YM292" s="145"/>
      <c r="YN292" s="146"/>
      <c r="YO292" s="1792"/>
      <c r="YR292" s="85"/>
      <c r="YS292" s="144"/>
      <c r="YT292" s="145"/>
      <c r="YU292" s="145"/>
      <c r="YV292" s="146"/>
      <c r="YW292" s="1792"/>
      <c r="YZ292" s="85"/>
      <c r="ZA292" s="144"/>
      <c r="ZB292" s="145"/>
      <c r="ZC292" s="145"/>
      <c r="ZD292" s="146"/>
      <c r="ZE292" s="1792"/>
      <c r="ZH292" s="85"/>
      <c r="ZI292" s="144"/>
      <c r="ZJ292" s="145"/>
      <c r="ZK292" s="145"/>
      <c r="ZL292" s="146"/>
      <c r="ZM292" s="1792"/>
      <c r="ZP292" s="85"/>
      <c r="ZQ292" s="144"/>
      <c r="ZR292" s="145"/>
      <c r="ZS292" s="145"/>
      <c r="ZT292" s="146"/>
      <c r="ZU292" s="1792"/>
      <c r="ZX292" s="85"/>
      <c r="ZY292" s="144"/>
      <c r="ZZ292" s="145"/>
      <c r="AAA292" s="145"/>
      <c r="AAB292" s="146"/>
      <c r="AAC292" s="1792"/>
      <c r="AAF292" s="85"/>
      <c r="AAG292" s="144"/>
      <c r="AAH292" s="145"/>
      <c r="AAI292" s="145"/>
      <c r="AAJ292" s="146"/>
      <c r="AAK292" s="1792"/>
      <c r="AAN292" s="85"/>
      <c r="AAO292" s="144"/>
      <c r="AAP292" s="145"/>
      <c r="AAQ292" s="2057"/>
      <c r="AAR292" s="1694"/>
      <c r="AAS292" s="1790"/>
      <c r="AAT292" s="1696"/>
      <c r="AAU292" s="1696"/>
      <c r="AAV292" s="1695"/>
      <c r="AAW292" s="1549"/>
      <c r="AAX292" s="1550"/>
      <c r="AAY292" s="1550"/>
      <c r="AAZ292" s="1694"/>
      <c r="ABA292" s="1790"/>
      <c r="ABB292" s="1696"/>
      <c r="ABC292" s="1696"/>
      <c r="ABD292" s="1695"/>
      <c r="ABE292" s="1549"/>
      <c r="ABF292" s="1550"/>
      <c r="ABG292" s="1550"/>
      <c r="ABH292" s="1694"/>
      <c r="ABI292" s="1790"/>
      <c r="ABJ292" s="1696"/>
      <c r="ABK292" s="1696"/>
      <c r="ABL292" s="1695"/>
      <c r="ABM292" s="1549"/>
      <c r="ABN292" s="1550"/>
      <c r="ABO292" s="1550"/>
      <c r="ABP292" s="1694"/>
      <c r="ABQ292" s="1790"/>
      <c r="ABR292" s="1696"/>
      <c r="ABS292" s="1696"/>
      <c r="ABT292" s="1695"/>
      <c r="ABU292" s="1549"/>
      <c r="ABV292" s="1550"/>
      <c r="ABW292" s="1550"/>
      <c r="ABX292" s="1694"/>
      <c r="ABY292" s="1790"/>
      <c r="ABZ292" s="1696"/>
      <c r="ACA292" s="1696"/>
      <c r="ACB292" s="1695"/>
      <c r="ACC292" s="1549"/>
      <c r="ACD292" s="1550"/>
      <c r="ACE292" s="1550"/>
      <c r="ACF292" s="1694"/>
      <c r="ACG292" s="1790"/>
      <c r="ACH292" s="1696"/>
      <c r="ACI292" s="1696"/>
      <c r="ACJ292" s="1695"/>
      <c r="ACK292" s="1549"/>
      <c r="ACL292" s="1550"/>
      <c r="ACM292" s="1550"/>
      <c r="ACN292" s="1694"/>
      <c r="ACO292" s="1790"/>
      <c r="ACP292" s="1696"/>
      <c r="ACQ292" s="1696"/>
      <c r="ACR292" s="1695"/>
      <c r="ACS292" s="1549"/>
      <c r="ACT292" s="1550"/>
      <c r="ACU292" s="1550"/>
      <c r="ACV292" s="1694"/>
      <c r="ACW292" s="1790"/>
      <c r="ACX292" s="1696"/>
      <c r="ACY292" s="1696"/>
      <c r="ACZ292" s="1695"/>
      <c r="ADA292" s="1549"/>
      <c r="ADB292" s="1550"/>
      <c r="ADC292" s="1550"/>
      <c r="ADD292" s="1694"/>
      <c r="ADE292" s="1790"/>
      <c r="ADF292" s="1696"/>
      <c r="ADG292" s="1696"/>
      <c r="ADH292" s="1695"/>
      <c r="ADI292" s="1549"/>
      <c r="ADJ292" s="1550"/>
      <c r="ADK292" s="1550"/>
      <c r="ADL292" s="1694"/>
      <c r="ADM292" s="1790"/>
      <c r="ADN292" s="1696"/>
      <c r="ADO292" s="1696"/>
      <c r="ADP292" s="1695"/>
      <c r="ADQ292" s="1549"/>
      <c r="ADR292" s="1550"/>
      <c r="ADS292" s="1550"/>
      <c r="ADT292" s="1694"/>
      <c r="ADU292" s="1790"/>
      <c r="ADV292" s="1696"/>
      <c r="ADW292" s="1696"/>
      <c r="ADX292" s="1695"/>
      <c r="ADY292" s="1549"/>
      <c r="ADZ292" s="1550"/>
      <c r="AEA292" s="1550"/>
      <c r="AEB292" s="1694"/>
      <c r="AEC292" s="1790"/>
      <c r="AED292" s="1696"/>
      <c r="AEE292" s="1696"/>
      <c r="AEF292" s="1695"/>
      <c r="AEG292" s="1549"/>
      <c r="AEH292" s="1550"/>
      <c r="AEI292" s="1550"/>
      <c r="AEJ292" s="1694"/>
      <c r="AEK292" s="1790"/>
      <c r="AEL292" s="1696"/>
      <c r="AEM292" s="1696"/>
      <c r="AEN292" s="1695"/>
      <c r="AEO292" s="1549"/>
      <c r="AEP292" s="1550"/>
      <c r="AEQ292" s="1550"/>
      <c r="AER292" s="1694"/>
      <c r="AES292" s="1790"/>
      <c r="AET292" s="1696"/>
      <c r="AEU292" s="1696"/>
      <c r="AEV292" s="1695"/>
      <c r="AEW292" s="1549"/>
      <c r="AEX292" s="1550"/>
      <c r="AEY292" s="1550"/>
      <c r="AEZ292" s="1694"/>
      <c r="AFA292" s="1790"/>
      <c r="AFB292" s="1696"/>
      <c r="AFC292" s="1696"/>
      <c r="AFD292" s="1695"/>
      <c r="AFE292" s="1549"/>
      <c r="AFF292" s="1550"/>
      <c r="AFG292" s="1550"/>
      <c r="AFH292" s="1694"/>
      <c r="AFI292" s="1790"/>
      <c r="AFJ292" s="1696"/>
      <c r="AFK292" s="1696"/>
      <c r="AFL292" s="1695"/>
      <c r="AFM292" s="1549"/>
      <c r="AFN292" s="1550"/>
      <c r="AFO292" s="1550"/>
      <c r="AFP292" s="1694"/>
      <c r="AFQ292" s="1790"/>
      <c r="AFR292" s="1696"/>
      <c r="AFS292" s="1696"/>
      <c r="AFT292" s="1695"/>
      <c r="AFU292" s="1549"/>
      <c r="AFV292" s="1550"/>
      <c r="AFW292" s="1550"/>
      <c r="AFX292" s="1694"/>
      <c r="AFY292" s="1790"/>
      <c r="AFZ292" s="1696"/>
      <c r="AGA292" s="1696"/>
      <c r="AGB292" s="1695"/>
      <c r="AGC292" s="1549"/>
      <c r="AGD292" s="1550"/>
      <c r="AGE292" s="1550"/>
      <c r="AGF292" s="1694"/>
      <c r="AGG292" s="1790"/>
      <c r="AGH292" s="1696"/>
      <c r="AGI292" s="1696"/>
      <c r="AGJ292" s="1695"/>
      <c r="AGK292" s="1549"/>
      <c r="AGL292" s="1550"/>
      <c r="AGM292" s="1550"/>
      <c r="AGN292" s="1694"/>
      <c r="AGO292" s="1790"/>
      <c r="AGP292" s="1696"/>
      <c r="AGQ292" s="1696"/>
      <c r="AGR292" s="1695"/>
      <c r="AGS292" s="1549"/>
      <c r="AGT292" s="1550"/>
      <c r="AGU292" s="1550"/>
      <c r="AGV292" s="1694"/>
      <c r="AGW292" s="1790"/>
      <c r="AGX292" s="1696"/>
      <c r="AGY292" s="1696"/>
      <c r="AGZ292" s="1695"/>
      <c r="AHA292" s="1549"/>
      <c r="AHB292" s="1550"/>
      <c r="AHC292" s="1550"/>
      <c r="AHD292" s="1694"/>
      <c r="AHE292" s="1790"/>
      <c r="AHF292" s="1696"/>
      <c r="AHG292" s="1696"/>
      <c r="AHH292" s="1695"/>
      <c r="AHI292" s="1549"/>
      <c r="AHJ292" s="1550"/>
      <c r="AHK292" s="1550"/>
      <c r="AHL292" s="1694"/>
      <c r="AHM292" s="1790"/>
      <c r="AHN292" s="1696"/>
      <c r="AHO292" s="1696"/>
      <c r="AHP292" s="1695"/>
      <c r="AHQ292" s="1549"/>
      <c r="AHR292" s="1550"/>
      <c r="AHS292" s="1550"/>
      <c r="AHT292" s="1694"/>
      <c r="AHU292" s="1790"/>
      <c r="AHV292" s="1696"/>
      <c r="AHW292" s="1696"/>
      <c r="AHX292" s="1695"/>
      <c r="AHY292" s="1549"/>
      <c r="AHZ292" s="1550"/>
      <c r="AIA292" s="1550"/>
      <c r="AIB292" s="1694"/>
      <c r="AIC292" s="1790"/>
      <c r="AID292" s="1696"/>
      <c r="AIE292" s="1696"/>
      <c r="AIF292" s="1695"/>
      <c r="AIG292" s="1549"/>
      <c r="AIH292" s="1550"/>
      <c r="AII292" s="1550"/>
      <c r="AIJ292" s="1694"/>
      <c r="AIK292" s="1790"/>
      <c r="AIL292" s="1696"/>
      <c r="AIM292" s="1696"/>
      <c r="AIN292" s="1695"/>
      <c r="AIO292" s="1549"/>
      <c r="AIP292" s="1550"/>
      <c r="AIQ292" s="1550"/>
      <c r="AIR292" s="1694"/>
      <c r="AIS292" s="1790"/>
      <c r="AIT292" s="1696"/>
      <c r="AIU292" s="1696"/>
      <c r="AIV292" s="1695"/>
      <c r="AIW292" s="1549"/>
      <c r="AIX292" s="1550"/>
      <c r="AIY292" s="1550"/>
      <c r="AIZ292" s="1694"/>
      <c r="AJA292" s="1790"/>
      <c r="AJB292" s="1696"/>
      <c r="AJC292" s="1696"/>
      <c r="AJD292" s="1695"/>
      <c r="AJE292" s="1549"/>
      <c r="AJF292" s="1550"/>
      <c r="AJG292" s="1550"/>
      <c r="AJH292" s="1694"/>
      <c r="AJI292" s="1790"/>
      <c r="AJJ292" s="1696"/>
      <c r="AJK292" s="1696"/>
      <c r="AJL292" s="1695"/>
      <c r="AJM292" s="1549"/>
      <c r="AJN292" s="1550"/>
      <c r="AJO292" s="1550"/>
      <c r="AJP292" s="1694"/>
      <c r="AJQ292" s="1790"/>
      <c r="AJR292" s="1696"/>
      <c r="AJS292" s="1696"/>
      <c r="AJT292" s="1695"/>
      <c r="AJU292" s="1549"/>
      <c r="AJV292" s="1550"/>
      <c r="AJW292" s="1550"/>
      <c r="AJX292" s="1694"/>
      <c r="AJY292" s="1790"/>
      <c r="AJZ292" s="1696"/>
      <c r="AKA292" s="1696"/>
      <c r="AKB292" s="1695"/>
      <c r="AKC292" s="1549"/>
      <c r="AKD292" s="1550"/>
      <c r="AKE292" s="1550"/>
      <c r="AKF292" s="1694"/>
      <c r="AKG292" s="1790"/>
      <c r="AKH292" s="1696"/>
      <c r="AKI292" s="1696"/>
      <c r="AKJ292" s="1695"/>
      <c r="AKK292" s="1549"/>
      <c r="AKL292" s="1550"/>
      <c r="AKM292" s="1550"/>
      <c r="AKN292" s="1694"/>
      <c r="AKO292" s="1790"/>
      <c r="AKP292" s="1696"/>
      <c r="AKQ292" s="1696"/>
      <c r="AKR292" s="1695"/>
      <c r="AKS292" s="1549"/>
      <c r="AKT292" s="1550"/>
      <c r="AKU292" s="1550"/>
      <c r="AKV292" s="1694"/>
      <c r="AKW292" s="1790"/>
      <c r="AKX292" s="1696"/>
      <c r="AKY292" s="1696"/>
      <c r="AKZ292" s="1695"/>
      <c r="ALA292" s="1549"/>
      <c r="ALB292" s="1550"/>
      <c r="ALC292" s="1550"/>
      <c r="ALD292" s="1694"/>
      <c r="ALE292" s="1790"/>
      <c r="ALF292" s="1696"/>
      <c r="ALG292" s="1696"/>
      <c r="ALH292" s="1695"/>
      <c r="ALI292" s="1549"/>
      <c r="ALJ292" s="1550"/>
      <c r="ALK292" s="1550"/>
      <c r="ALL292" s="1694"/>
      <c r="ALM292" s="1790"/>
      <c r="ALN292" s="1696"/>
      <c r="ALO292" s="1696"/>
      <c r="ALP292" s="1695"/>
      <c r="ALQ292" s="1549"/>
      <c r="ALR292" s="1550"/>
      <c r="ALS292" s="1550"/>
      <c r="ALT292" s="1694"/>
      <c r="ALU292" s="1790"/>
      <c r="ALV292" s="1696"/>
      <c r="ALW292" s="1696"/>
      <c r="ALX292" s="1695"/>
      <c r="ALY292" s="1549"/>
      <c r="ALZ292" s="1550"/>
      <c r="AMA292" s="1550"/>
      <c r="AMB292" s="1694"/>
      <c r="AMC292" s="1790"/>
      <c r="AMD292" s="1696"/>
      <c r="AME292" s="1696"/>
      <c r="AMF292" s="1695"/>
      <c r="AMG292" s="1549"/>
      <c r="AMH292" s="1550"/>
      <c r="AMI292" s="1550"/>
      <c r="AMJ292" s="1703"/>
    </row>
    <row r="293" spans="1:1024" s="72" customFormat="1" ht="15" customHeight="1">
      <c r="A293" s="1694">
        <v>5100700002</v>
      </c>
      <c r="B293" s="1791"/>
      <c r="C293" s="1696" t="s">
        <v>4024</v>
      </c>
      <c r="D293" s="1696" t="s">
        <v>4229</v>
      </c>
      <c r="E293" s="1695">
        <v>6</v>
      </c>
      <c r="F293" s="1549">
        <v>6.63</v>
      </c>
      <c r="G293" s="1536">
        <f>F293*$I$2</f>
        <v>0</v>
      </c>
      <c r="H293" s="1536">
        <f>G293-G293*($I$1)</f>
        <v>0</v>
      </c>
      <c r="I293"/>
      <c r="L293" s="85"/>
      <c r="M293" s="85"/>
      <c r="N293" s="144"/>
      <c r="O293" s="145"/>
      <c r="P293" s="145"/>
      <c r="Q293" s="146"/>
      <c r="T293" s="85"/>
      <c r="U293" s="144"/>
      <c r="V293" s="145"/>
      <c r="W293" s="145"/>
      <c r="X293" s="146"/>
      <c r="Y293" s="1792"/>
      <c r="AB293" s="85"/>
      <c r="AC293" s="144"/>
      <c r="AD293" s="145"/>
      <c r="AE293" s="145"/>
      <c r="AF293" s="146"/>
      <c r="AG293" s="1792"/>
      <c r="AJ293" s="85"/>
      <c r="AK293" s="144"/>
      <c r="AL293" s="145"/>
      <c r="AM293" s="145"/>
      <c r="AN293" s="146"/>
      <c r="AO293" s="1792"/>
      <c r="AR293" s="85"/>
      <c r="AS293" s="144"/>
      <c r="AT293" s="145"/>
      <c r="AU293" s="145"/>
      <c r="AV293" s="146"/>
      <c r="AW293" s="1792"/>
      <c r="AZ293" s="85"/>
      <c r="BA293" s="144"/>
      <c r="BB293" s="145"/>
      <c r="BC293" s="145"/>
      <c r="BD293" s="146"/>
      <c r="BE293" s="1792"/>
      <c r="BH293" s="85"/>
      <c r="BI293" s="144"/>
      <c r="BJ293" s="145"/>
      <c r="BK293" s="145"/>
      <c r="BL293" s="146"/>
      <c r="BM293" s="1792"/>
      <c r="BP293" s="85"/>
      <c r="BQ293" s="144"/>
      <c r="BR293" s="145"/>
      <c r="BS293" s="145"/>
      <c r="BT293" s="146"/>
      <c r="BU293" s="1792"/>
      <c r="BX293" s="85"/>
      <c r="BY293" s="144"/>
      <c r="BZ293" s="145"/>
      <c r="CA293" s="145"/>
      <c r="CB293" s="146"/>
      <c r="CC293" s="1792"/>
      <c r="CF293" s="85"/>
      <c r="CG293" s="144"/>
      <c r="CH293" s="145"/>
      <c r="CI293" s="145"/>
      <c r="CJ293" s="146"/>
      <c r="CK293" s="1792"/>
      <c r="CN293" s="85"/>
      <c r="CO293" s="144"/>
      <c r="CP293" s="145"/>
      <c r="CQ293" s="145"/>
      <c r="CR293" s="146"/>
      <c r="CS293" s="1792"/>
      <c r="CV293" s="85"/>
      <c r="CW293" s="144"/>
      <c r="CX293" s="145"/>
      <c r="CY293" s="145"/>
      <c r="CZ293" s="146"/>
      <c r="DA293" s="1792"/>
      <c r="DD293" s="85"/>
      <c r="DE293" s="144"/>
      <c r="DF293" s="145"/>
      <c r="DG293" s="145"/>
      <c r="DH293" s="146"/>
      <c r="DI293" s="1792"/>
      <c r="DL293" s="85"/>
      <c r="DM293" s="144"/>
      <c r="DN293" s="145"/>
      <c r="DO293" s="145"/>
      <c r="DP293" s="146"/>
      <c r="DQ293" s="1792"/>
      <c r="DT293" s="85"/>
      <c r="DU293" s="144"/>
      <c r="DV293" s="145"/>
      <c r="DW293" s="145"/>
      <c r="DX293" s="146"/>
      <c r="DY293" s="1792"/>
      <c r="EB293" s="85"/>
      <c r="EC293" s="144"/>
      <c r="ED293" s="145"/>
      <c r="EE293" s="145"/>
      <c r="EF293" s="146"/>
      <c r="EG293" s="1792"/>
      <c r="EJ293" s="85"/>
      <c r="EK293" s="144"/>
      <c r="EL293" s="145"/>
      <c r="EM293" s="145"/>
      <c r="EN293" s="146"/>
      <c r="EO293" s="1792"/>
      <c r="ER293" s="85"/>
      <c r="ES293" s="144"/>
      <c r="ET293" s="145"/>
      <c r="EU293" s="145"/>
      <c r="EV293" s="146"/>
      <c r="EW293" s="1792"/>
      <c r="EZ293" s="85"/>
      <c r="FA293" s="144"/>
      <c r="FB293" s="145"/>
      <c r="FC293" s="145"/>
      <c r="FD293" s="146"/>
      <c r="FE293" s="1792"/>
      <c r="FH293" s="85"/>
      <c r="FI293" s="144"/>
      <c r="FJ293" s="145"/>
      <c r="FK293" s="145"/>
      <c r="FL293" s="146"/>
      <c r="FM293" s="1792"/>
      <c r="FP293" s="85"/>
      <c r="FQ293" s="144"/>
      <c r="FR293" s="145"/>
      <c r="FS293" s="145"/>
      <c r="FT293" s="146"/>
      <c r="FU293" s="1792"/>
      <c r="FX293" s="85"/>
      <c r="FY293" s="144"/>
      <c r="FZ293" s="145"/>
      <c r="GA293" s="145"/>
      <c r="GB293" s="146"/>
      <c r="GC293" s="1792"/>
      <c r="GF293" s="85"/>
      <c r="GG293" s="144"/>
      <c r="GH293" s="145"/>
      <c r="GI293" s="145"/>
      <c r="GJ293" s="146"/>
      <c r="GK293" s="1792"/>
      <c r="GN293" s="85"/>
      <c r="GO293" s="144"/>
      <c r="GP293" s="145"/>
      <c r="GQ293" s="145"/>
      <c r="GR293" s="146"/>
      <c r="GS293" s="1792"/>
      <c r="GV293" s="85"/>
      <c r="GW293" s="144"/>
      <c r="GX293" s="145"/>
      <c r="GY293" s="145"/>
      <c r="GZ293" s="146"/>
      <c r="HA293" s="1792"/>
      <c r="HD293" s="85"/>
      <c r="HE293" s="144"/>
      <c r="HF293" s="145"/>
      <c r="HG293" s="145"/>
      <c r="HH293" s="146"/>
      <c r="HI293" s="1792"/>
      <c r="HL293" s="85"/>
      <c r="HM293" s="144"/>
      <c r="HN293" s="145"/>
      <c r="HO293" s="145"/>
      <c r="HP293" s="146"/>
      <c r="HQ293" s="1792"/>
      <c r="HT293" s="85"/>
      <c r="HU293" s="144"/>
      <c r="HV293" s="145"/>
      <c r="HW293" s="145"/>
      <c r="HX293" s="146"/>
      <c r="HY293" s="1792"/>
      <c r="IB293" s="85"/>
      <c r="IC293" s="144"/>
      <c r="ID293" s="145"/>
      <c r="IE293" s="145"/>
      <c r="IF293" s="146"/>
      <c r="IG293" s="1792"/>
      <c r="IJ293" s="85"/>
      <c r="IK293" s="144"/>
      <c r="IL293" s="145"/>
      <c r="IM293" s="145"/>
      <c r="IN293" s="146"/>
      <c r="IO293" s="1792"/>
      <c r="IR293" s="85"/>
      <c r="IS293" s="144"/>
      <c r="IT293" s="145"/>
      <c r="IU293" s="145"/>
      <c r="IV293" s="146"/>
      <c r="IW293" s="1792"/>
      <c r="IZ293" s="85"/>
      <c r="JA293" s="144"/>
      <c r="JB293" s="145"/>
      <c r="JC293" s="145"/>
      <c r="JD293" s="146"/>
      <c r="JE293" s="1792"/>
      <c r="JH293" s="85"/>
      <c r="JI293" s="144"/>
      <c r="JJ293" s="145"/>
      <c r="JK293" s="145"/>
      <c r="JL293" s="146"/>
      <c r="JM293" s="1792"/>
      <c r="JP293" s="85"/>
      <c r="JQ293" s="144"/>
      <c r="JR293" s="145"/>
      <c r="JS293" s="145"/>
      <c r="JT293" s="146"/>
      <c r="JU293" s="1792"/>
      <c r="JX293" s="85"/>
      <c r="JY293" s="144"/>
      <c r="JZ293" s="145"/>
      <c r="KA293" s="145"/>
      <c r="KB293" s="146"/>
      <c r="KC293" s="1792"/>
      <c r="KF293" s="85"/>
      <c r="KG293" s="144"/>
      <c r="KH293" s="145"/>
      <c r="KI293" s="145"/>
      <c r="KJ293" s="146"/>
      <c r="KK293" s="1792"/>
      <c r="KN293" s="85"/>
      <c r="KO293" s="144"/>
      <c r="KP293" s="145"/>
      <c r="KQ293" s="145"/>
      <c r="KR293" s="146"/>
      <c r="KS293" s="1792"/>
      <c r="KV293" s="85"/>
      <c r="KW293" s="144"/>
      <c r="KX293" s="145"/>
      <c r="KY293" s="145"/>
      <c r="KZ293" s="146"/>
      <c r="LA293" s="1792"/>
      <c r="LD293" s="85"/>
      <c r="LE293" s="144"/>
      <c r="LF293" s="145"/>
      <c r="LG293" s="145"/>
      <c r="LH293" s="146"/>
      <c r="LI293" s="1792"/>
      <c r="LL293" s="85"/>
      <c r="LM293" s="144"/>
      <c r="LN293" s="145"/>
      <c r="LO293" s="145"/>
      <c r="LP293" s="146"/>
      <c r="LQ293" s="1792"/>
      <c r="LT293" s="85"/>
      <c r="LU293" s="144"/>
      <c r="LV293" s="145"/>
      <c r="LW293" s="145"/>
      <c r="LX293" s="146"/>
      <c r="LY293" s="1792"/>
      <c r="MB293" s="85"/>
      <c r="MC293" s="144"/>
      <c r="MD293" s="145"/>
      <c r="ME293" s="145"/>
      <c r="MF293" s="146"/>
      <c r="MG293" s="1792"/>
      <c r="MJ293" s="85"/>
      <c r="MK293" s="144"/>
      <c r="ML293" s="145"/>
      <c r="MM293" s="145"/>
      <c r="MN293" s="146"/>
      <c r="MO293" s="1792"/>
      <c r="MR293" s="85"/>
      <c r="MS293" s="144"/>
      <c r="MT293" s="145"/>
      <c r="MU293" s="145"/>
      <c r="MV293" s="146"/>
      <c r="MW293" s="1792"/>
      <c r="MZ293" s="85"/>
      <c r="NA293" s="144"/>
      <c r="NB293" s="145"/>
      <c r="NC293" s="145"/>
      <c r="ND293" s="146"/>
      <c r="NE293" s="1792"/>
      <c r="NH293" s="85"/>
      <c r="NI293" s="144"/>
      <c r="NJ293" s="145"/>
      <c r="NK293" s="145"/>
      <c r="NL293" s="146"/>
      <c r="NM293" s="1792"/>
      <c r="NP293" s="85"/>
      <c r="NQ293" s="144"/>
      <c r="NR293" s="145"/>
      <c r="NS293" s="145"/>
      <c r="NT293" s="146"/>
      <c r="NU293" s="1792"/>
      <c r="NX293" s="85"/>
      <c r="NY293" s="144"/>
      <c r="NZ293" s="145"/>
      <c r="OA293" s="145"/>
      <c r="OB293" s="146"/>
      <c r="OC293" s="1792"/>
      <c r="OF293" s="85"/>
      <c r="OG293" s="144"/>
      <c r="OH293" s="145"/>
      <c r="OI293" s="145"/>
      <c r="OJ293" s="146"/>
      <c r="OK293" s="1792"/>
      <c r="ON293" s="85"/>
      <c r="OO293" s="144"/>
      <c r="OP293" s="145"/>
      <c r="OQ293" s="145"/>
      <c r="OR293" s="146"/>
      <c r="OS293" s="1792"/>
      <c r="OV293" s="85"/>
      <c r="OW293" s="144"/>
      <c r="OX293" s="145"/>
      <c r="OY293" s="145"/>
      <c r="OZ293" s="146"/>
      <c r="PA293" s="1792"/>
      <c r="PD293" s="85"/>
      <c r="PE293" s="144"/>
      <c r="PF293" s="145"/>
      <c r="PG293" s="145"/>
      <c r="PH293" s="146"/>
      <c r="PI293" s="1792"/>
      <c r="PL293" s="85"/>
      <c r="PM293" s="144"/>
      <c r="PN293" s="145"/>
      <c r="PO293" s="145"/>
      <c r="PP293" s="146"/>
      <c r="PQ293" s="1792"/>
      <c r="PT293" s="85"/>
      <c r="PU293" s="144"/>
      <c r="PV293" s="145"/>
      <c r="PW293" s="145"/>
      <c r="PX293" s="146"/>
      <c r="PY293" s="1792"/>
      <c r="QB293" s="85"/>
      <c r="QC293" s="144"/>
      <c r="QD293" s="145"/>
      <c r="QE293" s="145"/>
      <c r="QF293" s="146"/>
      <c r="QG293" s="1792"/>
      <c r="QJ293" s="85"/>
      <c r="QK293" s="144"/>
      <c r="QL293" s="145"/>
      <c r="QM293" s="145"/>
      <c r="QN293" s="146"/>
      <c r="QO293" s="1792"/>
      <c r="QR293" s="85"/>
      <c r="QS293" s="144"/>
      <c r="QT293" s="145"/>
      <c r="QU293" s="145"/>
      <c r="QV293" s="146"/>
      <c r="QW293" s="1792"/>
      <c r="QZ293" s="85"/>
      <c r="RA293" s="144"/>
      <c r="RB293" s="145"/>
      <c r="RC293" s="145"/>
      <c r="RD293" s="146"/>
      <c r="RE293" s="1792"/>
      <c r="RH293" s="85"/>
      <c r="RI293" s="144"/>
      <c r="RJ293" s="145"/>
      <c r="RK293" s="145"/>
      <c r="RL293" s="146"/>
      <c r="RM293" s="1792"/>
      <c r="RP293" s="85"/>
      <c r="RQ293" s="144"/>
      <c r="RR293" s="145"/>
      <c r="RS293" s="145"/>
      <c r="RT293" s="146"/>
      <c r="RU293" s="1792"/>
      <c r="RX293" s="85"/>
      <c r="RY293" s="144"/>
      <c r="RZ293" s="145"/>
      <c r="SA293" s="145"/>
      <c r="SB293" s="146"/>
      <c r="SC293" s="1792"/>
      <c r="SF293" s="85"/>
      <c r="SG293" s="144"/>
      <c r="SH293" s="145"/>
      <c r="SI293" s="145"/>
      <c r="SJ293" s="146"/>
      <c r="SK293" s="1792"/>
      <c r="SN293" s="85"/>
      <c r="SO293" s="144"/>
      <c r="SP293" s="145"/>
      <c r="SQ293" s="145"/>
      <c r="SR293" s="146"/>
      <c r="SS293" s="1792"/>
      <c r="SV293" s="85"/>
      <c r="SW293" s="144"/>
      <c r="SX293" s="145"/>
      <c r="SY293" s="145"/>
      <c r="SZ293" s="146"/>
      <c r="TA293" s="1792"/>
      <c r="TD293" s="85"/>
      <c r="TE293" s="144"/>
      <c r="TF293" s="145"/>
      <c r="TG293" s="145"/>
      <c r="TH293" s="146"/>
      <c r="TI293" s="1792"/>
      <c r="TL293" s="85"/>
      <c r="TM293" s="144"/>
      <c r="TN293" s="145"/>
      <c r="TO293" s="145"/>
      <c r="TP293" s="146"/>
      <c r="TQ293" s="1792"/>
      <c r="TT293" s="85"/>
      <c r="TU293" s="144"/>
      <c r="TV293" s="145"/>
      <c r="TW293" s="145"/>
      <c r="TX293" s="146"/>
      <c r="TY293" s="1792"/>
      <c r="UB293" s="85"/>
      <c r="UC293" s="144"/>
      <c r="UD293" s="145"/>
      <c r="UE293" s="145"/>
      <c r="UF293" s="146"/>
      <c r="UG293" s="1792"/>
      <c r="UJ293" s="85"/>
      <c r="UK293" s="144"/>
      <c r="UL293" s="145"/>
      <c r="UM293" s="145"/>
      <c r="UN293" s="146"/>
      <c r="UO293" s="1792"/>
      <c r="UR293" s="85"/>
      <c r="US293" s="144"/>
      <c r="UT293" s="145"/>
      <c r="UU293" s="145"/>
      <c r="UV293" s="146"/>
      <c r="UW293" s="1792"/>
      <c r="UZ293" s="85"/>
      <c r="VA293" s="144"/>
      <c r="VB293" s="145"/>
      <c r="VC293" s="145"/>
      <c r="VD293" s="146"/>
      <c r="VE293" s="1792"/>
      <c r="VH293" s="85"/>
      <c r="VI293" s="144"/>
      <c r="VJ293" s="145"/>
      <c r="VK293" s="145"/>
      <c r="VL293" s="146"/>
      <c r="VM293" s="1792"/>
      <c r="VP293" s="85"/>
      <c r="VQ293" s="144"/>
      <c r="VR293" s="145"/>
      <c r="VS293" s="145"/>
      <c r="VT293" s="146"/>
      <c r="VU293" s="1792"/>
      <c r="VX293" s="85"/>
      <c r="VY293" s="144"/>
      <c r="VZ293" s="145"/>
      <c r="WA293" s="145"/>
      <c r="WB293" s="146"/>
      <c r="WC293" s="1792"/>
      <c r="WF293" s="85"/>
      <c r="WG293" s="144"/>
      <c r="WH293" s="145"/>
      <c r="WI293" s="145"/>
      <c r="WJ293" s="146"/>
      <c r="WK293" s="1792"/>
      <c r="WN293" s="85"/>
      <c r="WO293" s="144"/>
      <c r="WP293" s="145"/>
      <c r="WQ293" s="145"/>
      <c r="WR293" s="146"/>
      <c r="WS293" s="1792"/>
      <c r="WV293" s="85"/>
      <c r="WW293" s="144"/>
      <c r="WX293" s="145"/>
      <c r="WY293" s="145"/>
      <c r="WZ293" s="146"/>
      <c r="XA293" s="1792"/>
      <c r="XD293" s="85"/>
      <c r="XE293" s="144"/>
      <c r="XF293" s="145"/>
      <c r="XG293" s="145"/>
      <c r="XH293" s="146"/>
      <c r="XI293" s="1792"/>
      <c r="XL293" s="85"/>
      <c r="XM293" s="144"/>
      <c r="XN293" s="145"/>
      <c r="XO293" s="145"/>
      <c r="XP293" s="146"/>
      <c r="XQ293" s="1792"/>
      <c r="XT293" s="85"/>
      <c r="XU293" s="144"/>
      <c r="XV293" s="145"/>
      <c r="XW293" s="145"/>
      <c r="XX293" s="146"/>
      <c r="XY293" s="1792"/>
      <c r="YB293" s="85"/>
      <c r="YC293" s="144"/>
      <c r="YD293" s="145"/>
      <c r="YE293" s="145"/>
      <c r="YF293" s="146"/>
      <c r="YG293" s="1792"/>
      <c r="YJ293" s="85"/>
      <c r="YK293" s="144"/>
      <c r="YL293" s="145"/>
      <c r="YM293" s="145"/>
      <c r="YN293" s="146"/>
      <c r="YO293" s="1792"/>
      <c r="YR293" s="85"/>
      <c r="YS293" s="144"/>
      <c r="YT293" s="145"/>
      <c r="YU293" s="145"/>
      <c r="YV293" s="146"/>
      <c r="YW293" s="1792"/>
      <c r="YZ293" s="85"/>
      <c r="ZA293" s="144"/>
      <c r="ZB293" s="145"/>
      <c r="ZC293" s="145"/>
      <c r="ZD293" s="146"/>
      <c r="ZE293" s="1792"/>
      <c r="ZH293" s="85"/>
      <c r="ZI293" s="144"/>
      <c r="ZJ293" s="145"/>
      <c r="ZK293" s="145"/>
      <c r="ZL293" s="146"/>
      <c r="ZM293" s="1792"/>
      <c r="ZP293" s="85"/>
      <c r="ZQ293" s="144"/>
      <c r="ZR293" s="145"/>
      <c r="ZS293" s="145"/>
      <c r="ZT293" s="146"/>
      <c r="ZU293" s="1792"/>
      <c r="ZX293" s="85"/>
      <c r="ZY293" s="144"/>
      <c r="ZZ293" s="145"/>
      <c r="AAA293" s="145"/>
      <c r="AAB293" s="146"/>
      <c r="AAC293" s="1792"/>
      <c r="AAF293" s="85"/>
      <c r="AAG293" s="144"/>
      <c r="AAH293" s="145"/>
      <c r="AAI293" s="145"/>
      <c r="AAJ293" s="146"/>
      <c r="AAK293" s="1792"/>
      <c r="AAN293" s="85"/>
      <c r="AAO293" s="144"/>
      <c r="AAP293" s="145"/>
      <c r="AAQ293" s="2057"/>
      <c r="AAR293" s="1694"/>
      <c r="AAS293" s="1790"/>
      <c r="AAT293" s="1696"/>
      <c r="AAU293" s="1696"/>
      <c r="AAV293" s="1695"/>
      <c r="AAW293" s="1549"/>
      <c r="AAX293" s="1550"/>
      <c r="AAY293" s="1550"/>
      <c r="AAZ293" s="1694"/>
      <c r="ABA293" s="1790"/>
      <c r="ABB293" s="1696"/>
      <c r="ABC293" s="1696"/>
      <c r="ABD293" s="1695"/>
      <c r="ABE293" s="1549"/>
      <c r="ABF293" s="1550"/>
      <c r="ABG293" s="1550"/>
      <c r="ABH293" s="1694"/>
      <c r="ABI293" s="1790"/>
      <c r="ABJ293" s="1696"/>
      <c r="ABK293" s="1696"/>
      <c r="ABL293" s="1695"/>
      <c r="ABM293" s="1549"/>
      <c r="ABN293" s="1550"/>
      <c r="ABO293" s="1550"/>
      <c r="ABP293" s="1694"/>
      <c r="ABQ293" s="1790"/>
      <c r="ABR293" s="1696"/>
      <c r="ABS293" s="1696"/>
      <c r="ABT293" s="1695"/>
      <c r="ABU293" s="1549"/>
      <c r="ABV293" s="1550"/>
      <c r="ABW293" s="1550"/>
      <c r="ABX293" s="1694"/>
      <c r="ABY293" s="1790"/>
      <c r="ABZ293" s="1696"/>
      <c r="ACA293" s="1696"/>
      <c r="ACB293" s="1695"/>
      <c r="ACC293" s="1549"/>
      <c r="ACD293" s="1550"/>
      <c r="ACE293" s="1550"/>
      <c r="ACF293" s="1694"/>
      <c r="ACG293" s="1790"/>
      <c r="ACH293" s="1696"/>
      <c r="ACI293" s="1696"/>
      <c r="ACJ293" s="1695"/>
      <c r="ACK293" s="1549"/>
      <c r="ACL293" s="1550"/>
      <c r="ACM293" s="1550"/>
      <c r="ACN293" s="1694"/>
      <c r="ACO293" s="1790"/>
      <c r="ACP293" s="1696"/>
      <c r="ACQ293" s="1696"/>
      <c r="ACR293" s="1695"/>
      <c r="ACS293" s="1549"/>
      <c r="ACT293" s="1550"/>
      <c r="ACU293" s="1550"/>
      <c r="ACV293" s="1694"/>
      <c r="ACW293" s="1790"/>
      <c r="ACX293" s="1696"/>
      <c r="ACY293" s="1696"/>
      <c r="ACZ293" s="1695"/>
      <c r="ADA293" s="1549"/>
      <c r="ADB293" s="1550"/>
      <c r="ADC293" s="1550"/>
      <c r="ADD293" s="1694"/>
      <c r="ADE293" s="1790"/>
      <c r="ADF293" s="1696"/>
      <c r="ADG293" s="1696"/>
      <c r="ADH293" s="1695"/>
      <c r="ADI293" s="1549"/>
      <c r="ADJ293" s="1550"/>
      <c r="ADK293" s="1550"/>
      <c r="ADL293" s="1694"/>
      <c r="ADM293" s="1790"/>
      <c r="ADN293" s="1696"/>
      <c r="ADO293" s="1696"/>
      <c r="ADP293" s="1695"/>
      <c r="ADQ293" s="1549"/>
      <c r="ADR293" s="1550"/>
      <c r="ADS293" s="1550"/>
      <c r="ADT293" s="1694"/>
      <c r="ADU293" s="1790"/>
      <c r="ADV293" s="1696"/>
      <c r="ADW293" s="1696"/>
      <c r="ADX293" s="1695"/>
      <c r="ADY293" s="1549"/>
      <c r="ADZ293" s="1550"/>
      <c r="AEA293" s="1550"/>
      <c r="AEB293" s="1694"/>
      <c r="AEC293" s="1790"/>
      <c r="AED293" s="1696"/>
      <c r="AEE293" s="1696"/>
      <c r="AEF293" s="1695"/>
      <c r="AEG293" s="1549"/>
      <c r="AEH293" s="1550"/>
      <c r="AEI293" s="1550"/>
      <c r="AEJ293" s="1694"/>
      <c r="AEK293" s="1790"/>
      <c r="AEL293" s="1696"/>
      <c r="AEM293" s="1696"/>
      <c r="AEN293" s="1695"/>
      <c r="AEO293" s="1549"/>
      <c r="AEP293" s="1550"/>
      <c r="AEQ293" s="1550"/>
      <c r="AER293" s="1694"/>
      <c r="AES293" s="1790"/>
      <c r="AET293" s="1696"/>
      <c r="AEU293" s="1696"/>
      <c r="AEV293" s="1695"/>
      <c r="AEW293" s="1549"/>
      <c r="AEX293" s="1550"/>
      <c r="AEY293" s="1550"/>
      <c r="AEZ293" s="1694"/>
      <c r="AFA293" s="1790"/>
      <c r="AFB293" s="1696"/>
      <c r="AFC293" s="1696"/>
      <c r="AFD293" s="1695"/>
      <c r="AFE293" s="1549"/>
      <c r="AFF293" s="1550"/>
      <c r="AFG293" s="1550"/>
      <c r="AFH293" s="1694"/>
      <c r="AFI293" s="1790"/>
      <c r="AFJ293" s="1696"/>
      <c r="AFK293" s="1696"/>
      <c r="AFL293" s="1695"/>
      <c r="AFM293" s="1549"/>
      <c r="AFN293" s="1550"/>
      <c r="AFO293" s="1550"/>
      <c r="AFP293" s="1694"/>
      <c r="AFQ293" s="1790"/>
      <c r="AFR293" s="1696"/>
      <c r="AFS293" s="1696"/>
      <c r="AFT293" s="1695"/>
      <c r="AFU293" s="1549"/>
      <c r="AFV293" s="1550"/>
      <c r="AFW293" s="1550"/>
      <c r="AFX293" s="1694"/>
      <c r="AFY293" s="1790"/>
      <c r="AFZ293" s="1696"/>
      <c r="AGA293" s="1696"/>
      <c r="AGB293" s="1695"/>
      <c r="AGC293" s="1549"/>
      <c r="AGD293" s="1550"/>
      <c r="AGE293" s="1550"/>
      <c r="AGF293" s="1694"/>
      <c r="AGG293" s="1790"/>
      <c r="AGH293" s="1696"/>
      <c r="AGI293" s="1696"/>
      <c r="AGJ293" s="1695"/>
      <c r="AGK293" s="1549"/>
      <c r="AGL293" s="1550"/>
      <c r="AGM293" s="1550"/>
      <c r="AGN293" s="1694"/>
      <c r="AGO293" s="1790"/>
      <c r="AGP293" s="1696"/>
      <c r="AGQ293" s="1696"/>
      <c r="AGR293" s="1695"/>
      <c r="AGS293" s="1549"/>
      <c r="AGT293" s="1550"/>
      <c r="AGU293" s="1550"/>
      <c r="AGV293" s="1694"/>
      <c r="AGW293" s="1790"/>
      <c r="AGX293" s="1696"/>
      <c r="AGY293" s="1696"/>
      <c r="AGZ293" s="1695"/>
      <c r="AHA293" s="1549"/>
      <c r="AHB293" s="1550"/>
      <c r="AHC293" s="1550"/>
      <c r="AHD293" s="1694"/>
      <c r="AHE293" s="1790"/>
      <c r="AHF293" s="1696"/>
      <c r="AHG293" s="1696"/>
      <c r="AHH293" s="1695"/>
      <c r="AHI293" s="1549"/>
      <c r="AHJ293" s="1550"/>
      <c r="AHK293" s="1550"/>
      <c r="AHL293" s="1694"/>
      <c r="AHM293" s="1790"/>
      <c r="AHN293" s="1696"/>
      <c r="AHO293" s="1696"/>
      <c r="AHP293" s="1695"/>
      <c r="AHQ293" s="1549"/>
      <c r="AHR293" s="1550"/>
      <c r="AHS293" s="1550"/>
      <c r="AHT293" s="1694"/>
      <c r="AHU293" s="1790"/>
      <c r="AHV293" s="1696"/>
      <c r="AHW293" s="1696"/>
      <c r="AHX293" s="1695"/>
      <c r="AHY293" s="1549"/>
      <c r="AHZ293" s="1550"/>
      <c r="AIA293" s="1550"/>
      <c r="AIB293" s="1694"/>
      <c r="AIC293" s="1790"/>
      <c r="AID293" s="1696"/>
      <c r="AIE293" s="1696"/>
      <c r="AIF293" s="1695"/>
      <c r="AIG293" s="1549"/>
      <c r="AIH293" s="1550"/>
      <c r="AII293" s="1550"/>
      <c r="AIJ293" s="1694"/>
      <c r="AIK293" s="1790"/>
      <c r="AIL293" s="1696"/>
      <c r="AIM293" s="1696"/>
      <c r="AIN293" s="1695"/>
      <c r="AIO293" s="1549"/>
      <c r="AIP293" s="1550"/>
      <c r="AIQ293" s="1550"/>
      <c r="AIR293" s="1694"/>
      <c r="AIS293" s="1790"/>
      <c r="AIT293" s="1696"/>
      <c r="AIU293" s="1696"/>
      <c r="AIV293" s="1695"/>
      <c r="AIW293" s="1549"/>
      <c r="AIX293" s="1550"/>
      <c r="AIY293" s="1550"/>
      <c r="AIZ293" s="1694"/>
      <c r="AJA293" s="1790"/>
      <c r="AJB293" s="1696"/>
      <c r="AJC293" s="1696"/>
      <c r="AJD293" s="1695"/>
      <c r="AJE293" s="1549"/>
      <c r="AJF293" s="1550"/>
      <c r="AJG293" s="1550"/>
      <c r="AJH293" s="1694"/>
      <c r="AJI293" s="1790"/>
      <c r="AJJ293" s="1696"/>
      <c r="AJK293" s="1696"/>
      <c r="AJL293" s="1695"/>
      <c r="AJM293" s="1549"/>
      <c r="AJN293" s="1550"/>
      <c r="AJO293" s="1550"/>
      <c r="AJP293" s="1694"/>
      <c r="AJQ293" s="1790"/>
      <c r="AJR293" s="1696"/>
      <c r="AJS293" s="1696"/>
      <c r="AJT293" s="1695"/>
      <c r="AJU293" s="1549"/>
      <c r="AJV293" s="1550"/>
      <c r="AJW293" s="1550"/>
      <c r="AJX293" s="1694"/>
      <c r="AJY293" s="1790"/>
      <c r="AJZ293" s="1696"/>
      <c r="AKA293" s="1696"/>
      <c r="AKB293" s="1695"/>
      <c r="AKC293" s="1549"/>
      <c r="AKD293" s="1550"/>
      <c r="AKE293" s="1550"/>
      <c r="AKF293" s="1694"/>
      <c r="AKG293" s="1790"/>
      <c r="AKH293" s="1696"/>
      <c r="AKI293" s="1696"/>
      <c r="AKJ293" s="1695"/>
      <c r="AKK293" s="1549"/>
      <c r="AKL293" s="1550"/>
      <c r="AKM293" s="1550"/>
      <c r="AKN293" s="1694"/>
      <c r="AKO293" s="1790"/>
      <c r="AKP293" s="1696"/>
      <c r="AKQ293" s="1696"/>
      <c r="AKR293" s="1695"/>
      <c r="AKS293" s="1549"/>
      <c r="AKT293" s="1550"/>
      <c r="AKU293" s="1550"/>
      <c r="AKV293" s="1694"/>
      <c r="AKW293" s="1790"/>
      <c r="AKX293" s="1696"/>
      <c r="AKY293" s="1696"/>
      <c r="AKZ293" s="1695"/>
      <c r="ALA293" s="1549"/>
      <c r="ALB293" s="1550"/>
      <c r="ALC293" s="1550"/>
      <c r="ALD293" s="1694"/>
      <c r="ALE293" s="1790"/>
      <c r="ALF293" s="1696"/>
      <c r="ALG293" s="1696"/>
      <c r="ALH293" s="1695"/>
      <c r="ALI293" s="1549"/>
      <c r="ALJ293" s="1550"/>
      <c r="ALK293" s="1550"/>
      <c r="ALL293" s="1694"/>
      <c r="ALM293" s="1790"/>
      <c r="ALN293" s="1696"/>
      <c r="ALO293" s="1696"/>
      <c r="ALP293" s="1695"/>
      <c r="ALQ293" s="1549"/>
      <c r="ALR293" s="1550"/>
      <c r="ALS293" s="1550"/>
      <c r="ALT293" s="1694"/>
      <c r="ALU293" s="1790"/>
      <c r="ALV293" s="1696"/>
      <c r="ALW293" s="1696"/>
      <c r="ALX293" s="1695"/>
      <c r="ALY293" s="1549"/>
      <c r="ALZ293" s="1550"/>
      <c r="AMA293" s="1550"/>
      <c r="AMB293" s="1694"/>
      <c r="AMC293" s="1790"/>
      <c r="AMD293" s="1696"/>
      <c r="AME293" s="1696"/>
      <c r="AMF293" s="1695"/>
      <c r="AMG293" s="1549"/>
      <c r="AMH293" s="1550"/>
      <c r="AMI293" s="1550"/>
      <c r="AMJ293" s="1703"/>
    </row>
    <row r="294" spans="1:1024" s="72" customFormat="1" ht="15" customHeight="1">
      <c r="A294" s="1694">
        <v>5100200001</v>
      </c>
      <c r="B294" s="1791"/>
      <c r="C294" s="1696" t="s">
        <v>4026</v>
      </c>
      <c r="D294" s="1696" t="s">
        <v>4229</v>
      </c>
      <c r="E294" s="1695">
        <v>6</v>
      </c>
      <c r="F294" s="1549">
        <v>6.63</v>
      </c>
      <c r="G294" s="1536">
        <f>F294*$I$2</f>
        <v>0</v>
      </c>
      <c r="H294" s="1536">
        <f>G294-G294*($I$1)</f>
        <v>0</v>
      </c>
      <c r="I294"/>
      <c r="L294" s="85"/>
      <c r="M294" s="85"/>
      <c r="N294" s="144"/>
      <c r="O294" s="145"/>
      <c r="P294" s="145"/>
      <c r="Q294" s="146"/>
      <c r="T294" s="85"/>
      <c r="U294" s="144"/>
      <c r="V294" s="145"/>
      <c r="W294" s="145"/>
      <c r="X294" s="146"/>
      <c r="Y294" s="1792"/>
      <c r="AB294" s="85"/>
      <c r="AC294" s="144"/>
      <c r="AD294" s="145"/>
      <c r="AE294" s="145"/>
      <c r="AF294" s="146"/>
      <c r="AG294" s="1792"/>
      <c r="AJ294" s="85"/>
      <c r="AK294" s="144"/>
      <c r="AL294" s="145"/>
      <c r="AM294" s="145"/>
      <c r="AN294" s="146"/>
      <c r="AO294" s="1792"/>
      <c r="AR294" s="85"/>
      <c r="AS294" s="144"/>
      <c r="AT294" s="145"/>
      <c r="AU294" s="145"/>
      <c r="AV294" s="146"/>
      <c r="AW294" s="1792"/>
      <c r="AZ294" s="85"/>
      <c r="BA294" s="144"/>
      <c r="BB294" s="145"/>
      <c r="BC294" s="145"/>
      <c r="BD294" s="146"/>
      <c r="BE294" s="1792"/>
      <c r="BH294" s="85"/>
      <c r="BI294" s="144"/>
      <c r="BJ294" s="145"/>
      <c r="BK294" s="145"/>
      <c r="BL294" s="146"/>
      <c r="BM294" s="1792"/>
      <c r="BP294" s="85"/>
      <c r="BQ294" s="144"/>
      <c r="BR294" s="145"/>
      <c r="BS294" s="145"/>
      <c r="BT294" s="146"/>
      <c r="BU294" s="1792"/>
      <c r="BX294" s="85"/>
      <c r="BY294" s="144"/>
      <c r="BZ294" s="145"/>
      <c r="CA294" s="145"/>
      <c r="CB294" s="146"/>
      <c r="CC294" s="1792"/>
      <c r="CF294" s="85"/>
      <c r="CG294" s="144"/>
      <c r="CH294" s="145"/>
      <c r="CI294" s="145"/>
      <c r="CJ294" s="146"/>
      <c r="CK294" s="1792"/>
      <c r="CN294" s="85"/>
      <c r="CO294" s="144"/>
      <c r="CP294" s="145"/>
      <c r="CQ294" s="145"/>
      <c r="CR294" s="146"/>
      <c r="CS294" s="1792"/>
      <c r="CV294" s="85"/>
      <c r="CW294" s="144"/>
      <c r="CX294" s="145"/>
      <c r="CY294" s="145"/>
      <c r="CZ294" s="146"/>
      <c r="DA294" s="1792"/>
      <c r="DD294" s="85"/>
      <c r="DE294" s="144"/>
      <c r="DF294" s="145"/>
      <c r="DG294" s="145"/>
      <c r="DH294" s="146"/>
      <c r="DI294" s="1792"/>
      <c r="DL294" s="85"/>
      <c r="DM294" s="144"/>
      <c r="DN294" s="145"/>
      <c r="DO294" s="145"/>
      <c r="DP294" s="146"/>
      <c r="DQ294" s="1792"/>
      <c r="DT294" s="85"/>
      <c r="DU294" s="144"/>
      <c r="DV294" s="145"/>
      <c r="DW294" s="145"/>
      <c r="DX294" s="146"/>
      <c r="DY294" s="1792"/>
      <c r="EB294" s="85"/>
      <c r="EC294" s="144"/>
      <c r="ED294" s="145"/>
      <c r="EE294" s="145"/>
      <c r="EF294" s="146"/>
      <c r="EG294" s="1792"/>
      <c r="EJ294" s="85"/>
      <c r="EK294" s="144"/>
      <c r="EL294" s="145"/>
      <c r="EM294" s="145"/>
      <c r="EN294" s="146"/>
      <c r="EO294" s="1792"/>
      <c r="ER294" s="85"/>
      <c r="ES294" s="144"/>
      <c r="ET294" s="145"/>
      <c r="EU294" s="145"/>
      <c r="EV294" s="146"/>
      <c r="EW294" s="1792"/>
      <c r="EZ294" s="85"/>
      <c r="FA294" s="144"/>
      <c r="FB294" s="145"/>
      <c r="FC294" s="145"/>
      <c r="FD294" s="146"/>
      <c r="FE294" s="1792"/>
      <c r="FH294" s="85"/>
      <c r="FI294" s="144"/>
      <c r="FJ294" s="145"/>
      <c r="FK294" s="145"/>
      <c r="FL294" s="146"/>
      <c r="FM294" s="1792"/>
      <c r="FP294" s="85"/>
      <c r="FQ294" s="144"/>
      <c r="FR294" s="145"/>
      <c r="FS294" s="145"/>
      <c r="FT294" s="146"/>
      <c r="FU294" s="1792"/>
      <c r="FX294" s="85"/>
      <c r="FY294" s="144"/>
      <c r="FZ294" s="145"/>
      <c r="GA294" s="145"/>
      <c r="GB294" s="146"/>
      <c r="GC294" s="1792"/>
      <c r="GF294" s="85"/>
      <c r="GG294" s="144"/>
      <c r="GH294" s="145"/>
      <c r="GI294" s="145"/>
      <c r="GJ294" s="146"/>
      <c r="GK294" s="1792"/>
      <c r="GN294" s="85"/>
      <c r="GO294" s="144"/>
      <c r="GP294" s="145"/>
      <c r="GQ294" s="145"/>
      <c r="GR294" s="146"/>
      <c r="GS294" s="1792"/>
      <c r="GV294" s="85"/>
      <c r="GW294" s="144"/>
      <c r="GX294" s="145"/>
      <c r="GY294" s="145"/>
      <c r="GZ294" s="146"/>
      <c r="HA294" s="1792"/>
      <c r="HD294" s="85"/>
      <c r="HE294" s="144"/>
      <c r="HF294" s="145"/>
      <c r="HG294" s="145"/>
      <c r="HH294" s="146"/>
      <c r="HI294" s="1792"/>
      <c r="HL294" s="85"/>
      <c r="HM294" s="144"/>
      <c r="HN294" s="145"/>
      <c r="HO294" s="145"/>
      <c r="HP294" s="146"/>
      <c r="HQ294" s="1792"/>
      <c r="HT294" s="85"/>
      <c r="HU294" s="144"/>
      <c r="HV294" s="145"/>
      <c r="HW294" s="145"/>
      <c r="HX294" s="146"/>
      <c r="HY294" s="1792"/>
      <c r="IB294" s="85"/>
      <c r="IC294" s="144"/>
      <c r="ID294" s="145"/>
      <c r="IE294" s="145"/>
      <c r="IF294" s="146"/>
      <c r="IG294" s="1792"/>
      <c r="IJ294" s="85"/>
      <c r="IK294" s="144"/>
      <c r="IL294" s="145"/>
      <c r="IM294" s="145"/>
      <c r="IN294" s="146"/>
      <c r="IO294" s="1792"/>
      <c r="IR294" s="85"/>
      <c r="IS294" s="144"/>
      <c r="IT294" s="145"/>
      <c r="IU294" s="145"/>
      <c r="IV294" s="146"/>
      <c r="IW294" s="1792"/>
      <c r="IZ294" s="85"/>
      <c r="JA294" s="144"/>
      <c r="JB294" s="145"/>
      <c r="JC294" s="145"/>
      <c r="JD294" s="146"/>
      <c r="JE294" s="1792"/>
      <c r="JH294" s="85"/>
      <c r="JI294" s="144"/>
      <c r="JJ294" s="145"/>
      <c r="JK294" s="145"/>
      <c r="JL294" s="146"/>
      <c r="JM294" s="1792"/>
      <c r="JP294" s="85"/>
      <c r="JQ294" s="144"/>
      <c r="JR294" s="145"/>
      <c r="JS294" s="145"/>
      <c r="JT294" s="146"/>
      <c r="JU294" s="1792"/>
      <c r="JX294" s="85"/>
      <c r="JY294" s="144"/>
      <c r="JZ294" s="145"/>
      <c r="KA294" s="145"/>
      <c r="KB294" s="146"/>
      <c r="KC294" s="1792"/>
      <c r="KF294" s="85"/>
      <c r="KG294" s="144"/>
      <c r="KH294" s="145"/>
      <c r="KI294" s="145"/>
      <c r="KJ294" s="146"/>
      <c r="KK294" s="1792"/>
      <c r="KN294" s="85"/>
      <c r="KO294" s="144"/>
      <c r="KP294" s="145"/>
      <c r="KQ294" s="145"/>
      <c r="KR294" s="146"/>
      <c r="KS294" s="1792"/>
      <c r="KV294" s="85"/>
      <c r="KW294" s="144"/>
      <c r="KX294" s="145"/>
      <c r="KY294" s="145"/>
      <c r="KZ294" s="146"/>
      <c r="LA294" s="1792"/>
      <c r="LD294" s="85"/>
      <c r="LE294" s="144"/>
      <c r="LF294" s="145"/>
      <c r="LG294" s="145"/>
      <c r="LH294" s="146"/>
      <c r="LI294" s="1792"/>
      <c r="LL294" s="85"/>
      <c r="LM294" s="144"/>
      <c r="LN294" s="145"/>
      <c r="LO294" s="145"/>
      <c r="LP294" s="146"/>
      <c r="LQ294" s="1792"/>
      <c r="LT294" s="85"/>
      <c r="LU294" s="144"/>
      <c r="LV294" s="145"/>
      <c r="LW294" s="145"/>
      <c r="LX294" s="146"/>
      <c r="LY294" s="1792"/>
      <c r="MB294" s="85"/>
      <c r="MC294" s="144"/>
      <c r="MD294" s="145"/>
      <c r="ME294" s="145"/>
      <c r="MF294" s="146"/>
      <c r="MG294" s="1792"/>
      <c r="MJ294" s="85"/>
      <c r="MK294" s="144"/>
      <c r="ML294" s="145"/>
      <c r="MM294" s="145"/>
      <c r="MN294" s="146"/>
      <c r="MO294" s="1792"/>
      <c r="MR294" s="85"/>
      <c r="MS294" s="144"/>
      <c r="MT294" s="145"/>
      <c r="MU294" s="145"/>
      <c r="MV294" s="146"/>
      <c r="MW294" s="1792"/>
      <c r="MZ294" s="85"/>
      <c r="NA294" s="144"/>
      <c r="NB294" s="145"/>
      <c r="NC294" s="145"/>
      <c r="ND294" s="146"/>
      <c r="NE294" s="1792"/>
      <c r="NH294" s="85"/>
      <c r="NI294" s="144"/>
      <c r="NJ294" s="145"/>
      <c r="NK294" s="145"/>
      <c r="NL294" s="146"/>
      <c r="NM294" s="1792"/>
      <c r="NP294" s="85"/>
      <c r="NQ294" s="144"/>
      <c r="NR294" s="145"/>
      <c r="NS294" s="145"/>
      <c r="NT294" s="146"/>
      <c r="NU294" s="1792"/>
      <c r="NX294" s="85"/>
      <c r="NY294" s="144"/>
      <c r="NZ294" s="145"/>
      <c r="OA294" s="145"/>
      <c r="OB294" s="146"/>
      <c r="OC294" s="1792"/>
      <c r="OF294" s="85"/>
      <c r="OG294" s="144"/>
      <c r="OH294" s="145"/>
      <c r="OI294" s="145"/>
      <c r="OJ294" s="146"/>
      <c r="OK294" s="1792"/>
      <c r="ON294" s="85"/>
      <c r="OO294" s="144"/>
      <c r="OP294" s="145"/>
      <c r="OQ294" s="145"/>
      <c r="OR294" s="146"/>
      <c r="OS294" s="1792"/>
      <c r="OV294" s="85"/>
      <c r="OW294" s="144"/>
      <c r="OX294" s="145"/>
      <c r="OY294" s="145"/>
      <c r="OZ294" s="146"/>
      <c r="PA294" s="1792"/>
      <c r="PD294" s="85"/>
      <c r="PE294" s="144"/>
      <c r="PF294" s="145"/>
      <c r="PG294" s="145"/>
      <c r="PH294" s="146"/>
      <c r="PI294" s="1792"/>
      <c r="PL294" s="85"/>
      <c r="PM294" s="144"/>
      <c r="PN294" s="145"/>
      <c r="PO294" s="145"/>
      <c r="PP294" s="146"/>
      <c r="PQ294" s="1792"/>
      <c r="PT294" s="85"/>
      <c r="PU294" s="144"/>
      <c r="PV294" s="145"/>
      <c r="PW294" s="145"/>
      <c r="PX294" s="146"/>
      <c r="PY294" s="1792"/>
      <c r="QB294" s="85"/>
      <c r="QC294" s="144"/>
      <c r="QD294" s="145"/>
      <c r="QE294" s="145"/>
      <c r="QF294" s="146"/>
      <c r="QG294" s="1792"/>
      <c r="QJ294" s="85"/>
      <c r="QK294" s="144"/>
      <c r="QL294" s="145"/>
      <c r="QM294" s="145"/>
      <c r="QN294" s="146"/>
      <c r="QO294" s="1792"/>
      <c r="QR294" s="85"/>
      <c r="QS294" s="144"/>
      <c r="QT294" s="145"/>
      <c r="QU294" s="145"/>
      <c r="QV294" s="146"/>
      <c r="QW294" s="1792"/>
      <c r="QZ294" s="85"/>
      <c r="RA294" s="144"/>
      <c r="RB294" s="145"/>
      <c r="RC294" s="145"/>
      <c r="RD294" s="146"/>
      <c r="RE294" s="1792"/>
      <c r="RH294" s="85"/>
      <c r="RI294" s="144"/>
      <c r="RJ294" s="145"/>
      <c r="RK294" s="145"/>
      <c r="RL294" s="146"/>
      <c r="RM294" s="1792"/>
      <c r="RP294" s="85"/>
      <c r="RQ294" s="144"/>
      <c r="RR294" s="145"/>
      <c r="RS294" s="145"/>
      <c r="RT294" s="146"/>
      <c r="RU294" s="1792"/>
      <c r="RX294" s="85"/>
      <c r="RY294" s="144"/>
      <c r="RZ294" s="145"/>
      <c r="SA294" s="145"/>
      <c r="SB294" s="146"/>
      <c r="SC294" s="1792"/>
      <c r="SF294" s="85"/>
      <c r="SG294" s="144"/>
      <c r="SH294" s="145"/>
      <c r="SI294" s="145"/>
      <c r="SJ294" s="146"/>
      <c r="SK294" s="1792"/>
      <c r="SN294" s="85"/>
      <c r="SO294" s="144"/>
      <c r="SP294" s="145"/>
      <c r="SQ294" s="145"/>
      <c r="SR294" s="146"/>
      <c r="SS294" s="1792"/>
      <c r="SV294" s="85"/>
      <c r="SW294" s="144"/>
      <c r="SX294" s="145"/>
      <c r="SY294" s="145"/>
      <c r="SZ294" s="146"/>
      <c r="TA294" s="1792"/>
      <c r="TD294" s="85"/>
      <c r="TE294" s="144"/>
      <c r="TF294" s="145"/>
      <c r="TG294" s="145"/>
      <c r="TH294" s="146"/>
      <c r="TI294" s="1792"/>
      <c r="TL294" s="85"/>
      <c r="TM294" s="144"/>
      <c r="TN294" s="145"/>
      <c r="TO294" s="145"/>
      <c r="TP294" s="146"/>
      <c r="TQ294" s="1792"/>
      <c r="TT294" s="85"/>
      <c r="TU294" s="144"/>
      <c r="TV294" s="145"/>
      <c r="TW294" s="145"/>
      <c r="TX294" s="146"/>
      <c r="TY294" s="1792"/>
      <c r="UB294" s="85"/>
      <c r="UC294" s="144"/>
      <c r="UD294" s="145"/>
      <c r="UE294" s="145"/>
      <c r="UF294" s="146"/>
      <c r="UG294" s="1792"/>
      <c r="UJ294" s="85"/>
      <c r="UK294" s="144"/>
      <c r="UL294" s="145"/>
      <c r="UM294" s="145"/>
      <c r="UN294" s="146"/>
      <c r="UO294" s="1792"/>
      <c r="UR294" s="85"/>
      <c r="US294" s="144"/>
      <c r="UT294" s="145"/>
      <c r="UU294" s="145"/>
      <c r="UV294" s="146"/>
      <c r="UW294" s="1792"/>
      <c r="UZ294" s="85"/>
      <c r="VA294" s="144"/>
      <c r="VB294" s="145"/>
      <c r="VC294" s="145"/>
      <c r="VD294" s="146"/>
      <c r="VE294" s="1792"/>
      <c r="VH294" s="85"/>
      <c r="VI294" s="144"/>
      <c r="VJ294" s="145"/>
      <c r="VK294" s="145"/>
      <c r="VL294" s="146"/>
      <c r="VM294" s="1792"/>
      <c r="VP294" s="85"/>
      <c r="VQ294" s="144"/>
      <c r="VR294" s="145"/>
      <c r="VS294" s="145"/>
      <c r="VT294" s="146"/>
      <c r="VU294" s="1792"/>
      <c r="VX294" s="85"/>
      <c r="VY294" s="144"/>
      <c r="VZ294" s="145"/>
      <c r="WA294" s="145"/>
      <c r="WB294" s="146"/>
      <c r="WC294" s="1792"/>
      <c r="WF294" s="85"/>
      <c r="WG294" s="144"/>
      <c r="WH294" s="145"/>
      <c r="WI294" s="145"/>
      <c r="WJ294" s="146"/>
      <c r="WK294" s="1792"/>
      <c r="WN294" s="85"/>
      <c r="WO294" s="144"/>
      <c r="WP294" s="145"/>
      <c r="WQ294" s="145"/>
      <c r="WR294" s="146"/>
      <c r="WS294" s="1792"/>
      <c r="WV294" s="85"/>
      <c r="WW294" s="144"/>
      <c r="WX294" s="145"/>
      <c r="WY294" s="145"/>
      <c r="WZ294" s="146"/>
      <c r="XA294" s="1792"/>
      <c r="XD294" s="85"/>
      <c r="XE294" s="144"/>
      <c r="XF294" s="145"/>
      <c r="XG294" s="145"/>
      <c r="XH294" s="146"/>
      <c r="XI294" s="1792"/>
      <c r="XL294" s="85"/>
      <c r="XM294" s="144"/>
      <c r="XN294" s="145"/>
      <c r="XO294" s="145"/>
      <c r="XP294" s="146"/>
      <c r="XQ294" s="1792"/>
      <c r="XT294" s="85"/>
      <c r="XU294" s="144"/>
      <c r="XV294" s="145"/>
      <c r="XW294" s="145"/>
      <c r="XX294" s="146"/>
      <c r="XY294" s="1792"/>
      <c r="YB294" s="85"/>
      <c r="YC294" s="144"/>
      <c r="YD294" s="145"/>
      <c r="YE294" s="145"/>
      <c r="YF294" s="146"/>
      <c r="YG294" s="1792"/>
      <c r="YJ294" s="85"/>
      <c r="YK294" s="144"/>
      <c r="YL294" s="145"/>
      <c r="YM294" s="145"/>
      <c r="YN294" s="146"/>
      <c r="YO294" s="1792"/>
      <c r="YR294" s="85"/>
      <c r="YS294" s="144"/>
      <c r="YT294" s="145"/>
      <c r="YU294" s="145"/>
      <c r="YV294" s="146"/>
      <c r="YW294" s="1792"/>
      <c r="YZ294" s="85"/>
      <c r="ZA294" s="144"/>
      <c r="ZB294" s="145"/>
      <c r="ZC294" s="145"/>
      <c r="ZD294" s="146"/>
      <c r="ZE294" s="1792"/>
      <c r="ZH294" s="85"/>
      <c r="ZI294" s="144"/>
      <c r="ZJ294" s="145"/>
      <c r="ZK294" s="145"/>
      <c r="ZL294" s="146"/>
      <c r="ZM294" s="1792"/>
      <c r="ZP294" s="85"/>
      <c r="ZQ294" s="144"/>
      <c r="ZR294" s="145"/>
      <c r="ZS294" s="145"/>
      <c r="ZT294" s="146"/>
      <c r="ZU294" s="1792"/>
      <c r="ZX294" s="85"/>
      <c r="ZY294" s="144"/>
      <c r="ZZ294" s="145"/>
      <c r="AAA294" s="145"/>
      <c r="AAB294" s="146"/>
      <c r="AAC294" s="1792"/>
      <c r="AAF294" s="85"/>
      <c r="AAG294" s="144"/>
      <c r="AAH294" s="145"/>
      <c r="AAI294" s="145"/>
      <c r="AAJ294" s="146"/>
      <c r="AAK294" s="1792"/>
      <c r="AAN294" s="85"/>
      <c r="AAO294" s="144"/>
      <c r="AAP294" s="145"/>
      <c r="AAQ294" s="2057"/>
      <c r="AAR294" s="1694"/>
      <c r="AAS294" s="1790"/>
      <c r="AAT294" s="1696"/>
      <c r="AAU294" s="1696"/>
      <c r="AAV294" s="1695"/>
      <c r="AAW294" s="1549"/>
      <c r="AAX294" s="1550"/>
      <c r="AAY294" s="1550"/>
      <c r="AAZ294" s="1694"/>
      <c r="ABA294" s="1790"/>
      <c r="ABB294" s="1696"/>
      <c r="ABC294" s="1696"/>
      <c r="ABD294" s="1695"/>
      <c r="ABE294" s="1549"/>
      <c r="ABF294" s="1550"/>
      <c r="ABG294" s="1550"/>
      <c r="ABH294" s="1694"/>
      <c r="ABI294" s="1790"/>
      <c r="ABJ294" s="1696"/>
      <c r="ABK294" s="1696"/>
      <c r="ABL294" s="1695"/>
      <c r="ABM294" s="1549"/>
      <c r="ABN294" s="1550"/>
      <c r="ABO294" s="1550"/>
      <c r="ABP294" s="1694"/>
      <c r="ABQ294" s="1790"/>
      <c r="ABR294" s="1696"/>
      <c r="ABS294" s="1696"/>
      <c r="ABT294" s="1695"/>
      <c r="ABU294" s="1549"/>
      <c r="ABV294" s="1550"/>
      <c r="ABW294" s="1550"/>
      <c r="ABX294" s="1694"/>
      <c r="ABY294" s="1790"/>
      <c r="ABZ294" s="1696"/>
      <c r="ACA294" s="1696"/>
      <c r="ACB294" s="1695"/>
      <c r="ACC294" s="1549"/>
      <c r="ACD294" s="1550"/>
      <c r="ACE294" s="1550"/>
      <c r="ACF294" s="1694"/>
      <c r="ACG294" s="1790"/>
      <c r="ACH294" s="1696"/>
      <c r="ACI294" s="1696"/>
      <c r="ACJ294" s="1695"/>
      <c r="ACK294" s="1549"/>
      <c r="ACL294" s="1550"/>
      <c r="ACM294" s="1550"/>
      <c r="ACN294" s="1694"/>
      <c r="ACO294" s="1790"/>
      <c r="ACP294" s="1696"/>
      <c r="ACQ294" s="1696"/>
      <c r="ACR294" s="1695"/>
      <c r="ACS294" s="1549"/>
      <c r="ACT294" s="1550"/>
      <c r="ACU294" s="1550"/>
      <c r="ACV294" s="1694"/>
      <c r="ACW294" s="1790"/>
      <c r="ACX294" s="1696"/>
      <c r="ACY294" s="1696"/>
      <c r="ACZ294" s="1695"/>
      <c r="ADA294" s="1549"/>
      <c r="ADB294" s="1550"/>
      <c r="ADC294" s="1550"/>
      <c r="ADD294" s="1694"/>
      <c r="ADE294" s="1790"/>
      <c r="ADF294" s="1696"/>
      <c r="ADG294" s="1696"/>
      <c r="ADH294" s="1695"/>
      <c r="ADI294" s="1549"/>
      <c r="ADJ294" s="1550"/>
      <c r="ADK294" s="1550"/>
      <c r="ADL294" s="1694"/>
      <c r="ADM294" s="1790"/>
      <c r="ADN294" s="1696"/>
      <c r="ADO294" s="1696"/>
      <c r="ADP294" s="1695"/>
      <c r="ADQ294" s="1549"/>
      <c r="ADR294" s="1550"/>
      <c r="ADS294" s="1550"/>
      <c r="ADT294" s="1694"/>
      <c r="ADU294" s="1790"/>
      <c r="ADV294" s="1696"/>
      <c r="ADW294" s="1696"/>
      <c r="ADX294" s="1695"/>
      <c r="ADY294" s="1549"/>
      <c r="ADZ294" s="1550"/>
      <c r="AEA294" s="1550"/>
      <c r="AEB294" s="1694"/>
      <c r="AEC294" s="1790"/>
      <c r="AED294" s="1696"/>
      <c r="AEE294" s="1696"/>
      <c r="AEF294" s="1695"/>
      <c r="AEG294" s="1549"/>
      <c r="AEH294" s="1550"/>
      <c r="AEI294" s="1550"/>
      <c r="AEJ294" s="1694"/>
      <c r="AEK294" s="1790"/>
      <c r="AEL294" s="1696"/>
      <c r="AEM294" s="1696"/>
      <c r="AEN294" s="1695"/>
      <c r="AEO294" s="1549"/>
      <c r="AEP294" s="1550"/>
      <c r="AEQ294" s="1550"/>
      <c r="AER294" s="1694"/>
      <c r="AES294" s="1790"/>
      <c r="AET294" s="1696"/>
      <c r="AEU294" s="1696"/>
      <c r="AEV294" s="1695"/>
      <c r="AEW294" s="1549"/>
      <c r="AEX294" s="1550"/>
      <c r="AEY294" s="1550"/>
      <c r="AEZ294" s="1694"/>
      <c r="AFA294" s="1790"/>
      <c r="AFB294" s="1696"/>
      <c r="AFC294" s="1696"/>
      <c r="AFD294" s="1695"/>
      <c r="AFE294" s="1549"/>
      <c r="AFF294" s="1550"/>
      <c r="AFG294" s="1550"/>
      <c r="AFH294" s="1694"/>
      <c r="AFI294" s="1790"/>
      <c r="AFJ294" s="1696"/>
      <c r="AFK294" s="1696"/>
      <c r="AFL294" s="1695"/>
      <c r="AFM294" s="1549"/>
      <c r="AFN294" s="1550"/>
      <c r="AFO294" s="1550"/>
      <c r="AFP294" s="1694"/>
      <c r="AFQ294" s="1790"/>
      <c r="AFR294" s="1696"/>
      <c r="AFS294" s="1696"/>
      <c r="AFT294" s="1695"/>
      <c r="AFU294" s="1549"/>
      <c r="AFV294" s="1550"/>
      <c r="AFW294" s="1550"/>
      <c r="AFX294" s="1694"/>
      <c r="AFY294" s="1790"/>
      <c r="AFZ294" s="1696"/>
      <c r="AGA294" s="1696"/>
      <c r="AGB294" s="1695"/>
      <c r="AGC294" s="1549"/>
      <c r="AGD294" s="1550"/>
      <c r="AGE294" s="1550"/>
      <c r="AGF294" s="1694"/>
      <c r="AGG294" s="1790"/>
      <c r="AGH294" s="1696"/>
      <c r="AGI294" s="1696"/>
      <c r="AGJ294" s="1695"/>
      <c r="AGK294" s="1549"/>
      <c r="AGL294" s="1550"/>
      <c r="AGM294" s="1550"/>
      <c r="AGN294" s="1694"/>
      <c r="AGO294" s="1790"/>
      <c r="AGP294" s="1696"/>
      <c r="AGQ294" s="1696"/>
      <c r="AGR294" s="1695"/>
      <c r="AGS294" s="1549"/>
      <c r="AGT294" s="1550"/>
      <c r="AGU294" s="1550"/>
      <c r="AGV294" s="1694"/>
      <c r="AGW294" s="1790"/>
      <c r="AGX294" s="1696"/>
      <c r="AGY294" s="1696"/>
      <c r="AGZ294" s="1695"/>
      <c r="AHA294" s="1549"/>
      <c r="AHB294" s="1550"/>
      <c r="AHC294" s="1550"/>
      <c r="AHD294" s="1694"/>
      <c r="AHE294" s="1790"/>
      <c r="AHF294" s="1696"/>
      <c r="AHG294" s="1696"/>
      <c r="AHH294" s="1695"/>
      <c r="AHI294" s="1549"/>
      <c r="AHJ294" s="1550"/>
      <c r="AHK294" s="1550"/>
      <c r="AHL294" s="1694"/>
      <c r="AHM294" s="1790"/>
      <c r="AHN294" s="1696"/>
      <c r="AHO294" s="1696"/>
      <c r="AHP294" s="1695"/>
      <c r="AHQ294" s="1549"/>
      <c r="AHR294" s="1550"/>
      <c r="AHS294" s="1550"/>
      <c r="AHT294" s="1694"/>
      <c r="AHU294" s="1790"/>
      <c r="AHV294" s="1696"/>
      <c r="AHW294" s="1696"/>
      <c r="AHX294" s="1695"/>
      <c r="AHY294" s="1549"/>
      <c r="AHZ294" s="1550"/>
      <c r="AIA294" s="1550"/>
      <c r="AIB294" s="1694"/>
      <c r="AIC294" s="1790"/>
      <c r="AID294" s="1696"/>
      <c r="AIE294" s="1696"/>
      <c r="AIF294" s="1695"/>
      <c r="AIG294" s="1549"/>
      <c r="AIH294" s="1550"/>
      <c r="AII294" s="1550"/>
      <c r="AIJ294" s="1694"/>
      <c r="AIK294" s="1790"/>
      <c r="AIL294" s="1696"/>
      <c r="AIM294" s="1696"/>
      <c r="AIN294" s="1695"/>
      <c r="AIO294" s="1549"/>
      <c r="AIP294" s="1550"/>
      <c r="AIQ294" s="1550"/>
      <c r="AIR294" s="1694"/>
      <c r="AIS294" s="1790"/>
      <c r="AIT294" s="1696"/>
      <c r="AIU294" s="1696"/>
      <c r="AIV294" s="1695"/>
      <c r="AIW294" s="1549"/>
      <c r="AIX294" s="1550"/>
      <c r="AIY294" s="1550"/>
      <c r="AIZ294" s="1694"/>
      <c r="AJA294" s="1790"/>
      <c r="AJB294" s="1696"/>
      <c r="AJC294" s="1696"/>
      <c r="AJD294" s="1695"/>
      <c r="AJE294" s="1549"/>
      <c r="AJF294" s="1550"/>
      <c r="AJG294" s="1550"/>
      <c r="AJH294" s="1694"/>
      <c r="AJI294" s="1790"/>
      <c r="AJJ294" s="1696"/>
      <c r="AJK294" s="1696"/>
      <c r="AJL294" s="1695"/>
      <c r="AJM294" s="1549"/>
      <c r="AJN294" s="1550"/>
      <c r="AJO294" s="1550"/>
      <c r="AJP294" s="1694"/>
      <c r="AJQ294" s="1790"/>
      <c r="AJR294" s="1696"/>
      <c r="AJS294" s="1696"/>
      <c r="AJT294" s="1695"/>
      <c r="AJU294" s="1549"/>
      <c r="AJV294" s="1550"/>
      <c r="AJW294" s="1550"/>
      <c r="AJX294" s="1694"/>
      <c r="AJY294" s="1790"/>
      <c r="AJZ294" s="1696"/>
      <c r="AKA294" s="1696"/>
      <c r="AKB294" s="1695"/>
      <c r="AKC294" s="1549"/>
      <c r="AKD294" s="1550"/>
      <c r="AKE294" s="1550"/>
      <c r="AKF294" s="1694"/>
      <c r="AKG294" s="1790"/>
      <c r="AKH294" s="1696"/>
      <c r="AKI294" s="1696"/>
      <c r="AKJ294" s="1695"/>
      <c r="AKK294" s="1549"/>
      <c r="AKL294" s="1550"/>
      <c r="AKM294" s="1550"/>
      <c r="AKN294" s="1694"/>
      <c r="AKO294" s="1790"/>
      <c r="AKP294" s="1696"/>
      <c r="AKQ294" s="1696"/>
      <c r="AKR294" s="1695"/>
      <c r="AKS294" s="1549"/>
      <c r="AKT294" s="1550"/>
      <c r="AKU294" s="1550"/>
      <c r="AKV294" s="1694"/>
      <c r="AKW294" s="1790"/>
      <c r="AKX294" s="1696"/>
      <c r="AKY294" s="1696"/>
      <c r="AKZ294" s="1695"/>
      <c r="ALA294" s="1549"/>
      <c r="ALB294" s="1550"/>
      <c r="ALC294" s="1550"/>
      <c r="ALD294" s="1694"/>
      <c r="ALE294" s="1790"/>
      <c r="ALF294" s="1696"/>
      <c r="ALG294" s="1696"/>
      <c r="ALH294" s="1695"/>
      <c r="ALI294" s="1549"/>
      <c r="ALJ294" s="1550"/>
      <c r="ALK294" s="1550"/>
      <c r="ALL294" s="1694"/>
      <c r="ALM294" s="1790"/>
      <c r="ALN294" s="1696"/>
      <c r="ALO294" s="1696"/>
      <c r="ALP294" s="1695"/>
      <c r="ALQ294" s="1549"/>
      <c r="ALR294" s="1550"/>
      <c r="ALS294" s="1550"/>
      <c r="ALT294" s="1694"/>
      <c r="ALU294" s="1790"/>
      <c r="ALV294" s="1696"/>
      <c r="ALW294" s="1696"/>
      <c r="ALX294" s="1695"/>
      <c r="ALY294" s="1549"/>
      <c r="ALZ294" s="1550"/>
      <c r="AMA294" s="1550"/>
      <c r="AMB294" s="1694"/>
      <c r="AMC294" s="1790"/>
      <c r="AMD294" s="1696"/>
      <c r="AME294" s="1696"/>
      <c r="AMF294" s="1695"/>
      <c r="AMG294" s="1549"/>
      <c r="AMH294" s="1550"/>
      <c r="AMI294" s="1550"/>
      <c r="AMJ294" s="1703"/>
    </row>
    <row r="295" spans="1:1024" s="72" customFormat="1" ht="45" customHeight="1">
      <c r="A295" s="1694">
        <v>5100700070</v>
      </c>
      <c r="B295" s="1704" t="s">
        <v>4248</v>
      </c>
      <c r="C295" s="1696" t="s">
        <v>4024</v>
      </c>
      <c r="D295" s="1696" t="s">
        <v>4229</v>
      </c>
      <c r="E295" s="1695">
        <v>6</v>
      </c>
      <c r="F295" s="1549">
        <v>6.94</v>
      </c>
      <c r="G295" s="1536">
        <f>F295*$I$2</f>
        <v>0</v>
      </c>
      <c r="H295" s="1536">
        <f>G295-G295*($I$1)</f>
        <v>0</v>
      </c>
      <c r="I295"/>
      <c r="L295" s="85"/>
      <c r="M295" s="85"/>
      <c r="N295" s="144"/>
      <c r="O295" s="145"/>
      <c r="P295" s="145"/>
      <c r="Q295" s="146"/>
      <c r="T295" s="85"/>
      <c r="U295" s="144"/>
      <c r="V295" s="145"/>
      <c r="W295" s="145"/>
      <c r="X295" s="146"/>
      <c r="Y295" s="1792"/>
      <c r="AB295" s="85"/>
      <c r="AC295" s="144"/>
      <c r="AD295" s="145"/>
      <c r="AE295" s="145"/>
      <c r="AF295" s="146"/>
      <c r="AG295" s="1792"/>
      <c r="AJ295" s="85"/>
      <c r="AK295" s="144"/>
      <c r="AL295" s="145"/>
      <c r="AM295" s="145"/>
      <c r="AN295" s="146"/>
      <c r="AO295" s="1792"/>
      <c r="AR295" s="85"/>
      <c r="AS295" s="144"/>
      <c r="AT295" s="145"/>
      <c r="AU295" s="145"/>
      <c r="AV295" s="146"/>
      <c r="AW295" s="1792"/>
      <c r="AZ295" s="85"/>
      <c r="BA295" s="144"/>
      <c r="BB295" s="145"/>
      <c r="BC295" s="145"/>
      <c r="BD295" s="146"/>
      <c r="BE295" s="1792"/>
      <c r="BH295" s="85"/>
      <c r="BI295" s="144"/>
      <c r="BJ295" s="145"/>
      <c r="BK295" s="145"/>
      <c r="BL295" s="146"/>
      <c r="BM295" s="1792"/>
      <c r="BP295" s="85"/>
      <c r="BQ295" s="144"/>
      <c r="BR295" s="145"/>
      <c r="BS295" s="145"/>
      <c r="BT295" s="146"/>
      <c r="BU295" s="1792"/>
      <c r="BX295" s="85"/>
      <c r="BY295" s="144"/>
      <c r="BZ295" s="145"/>
      <c r="CA295" s="145"/>
      <c r="CB295" s="146"/>
      <c r="CC295" s="1792"/>
      <c r="CF295" s="85"/>
      <c r="CG295" s="144"/>
      <c r="CH295" s="145"/>
      <c r="CI295" s="145"/>
      <c r="CJ295" s="146"/>
      <c r="CK295" s="1792"/>
      <c r="CN295" s="85"/>
      <c r="CO295" s="144"/>
      <c r="CP295" s="145"/>
      <c r="CQ295" s="145"/>
      <c r="CR295" s="146"/>
      <c r="CS295" s="1792"/>
      <c r="CV295" s="85"/>
      <c r="CW295" s="144"/>
      <c r="CX295" s="145"/>
      <c r="CY295" s="145"/>
      <c r="CZ295" s="146"/>
      <c r="DA295" s="1792"/>
      <c r="DD295" s="85"/>
      <c r="DE295" s="144"/>
      <c r="DF295" s="145"/>
      <c r="DG295" s="145"/>
      <c r="DH295" s="146"/>
      <c r="DI295" s="1792"/>
      <c r="DL295" s="85"/>
      <c r="DM295" s="144"/>
      <c r="DN295" s="145"/>
      <c r="DO295" s="145"/>
      <c r="DP295" s="146"/>
      <c r="DQ295" s="1792"/>
      <c r="DT295" s="85"/>
      <c r="DU295" s="144"/>
      <c r="DV295" s="145"/>
      <c r="DW295" s="145"/>
      <c r="DX295" s="146"/>
      <c r="DY295" s="1792"/>
      <c r="EB295" s="85"/>
      <c r="EC295" s="144"/>
      <c r="ED295" s="145"/>
      <c r="EE295" s="145"/>
      <c r="EF295" s="146"/>
      <c r="EG295" s="1792"/>
      <c r="EJ295" s="85"/>
      <c r="EK295" s="144"/>
      <c r="EL295" s="145"/>
      <c r="EM295" s="145"/>
      <c r="EN295" s="146"/>
      <c r="EO295" s="1792"/>
      <c r="ER295" s="85"/>
      <c r="ES295" s="144"/>
      <c r="ET295" s="145"/>
      <c r="EU295" s="145"/>
      <c r="EV295" s="146"/>
      <c r="EW295" s="1792"/>
      <c r="EZ295" s="85"/>
      <c r="FA295" s="144"/>
      <c r="FB295" s="145"/>
      <c r="FC295" s="145"/>
      <c r="FD295" s="146"/>
      <c r="FE295" s="1792"/>
      <c r="FH295" s="85"/>
      <c r="FI295" s="144"/>
      <c r="FJ295" s="145"/>
      <c r="FK295" s="145"/>
      <c r="FL295" s="146"/>
      <c r="FM295" s="1792"/>
      <c r="FP295" s="85"/>
      <c r="FQ295" s="144"/>
      <c r="FR295" s="145"/>
      <c r="FS295" s="145"/>
      <c r="FT295" s="146"/>
      <c r="FU295" s="1792"/>
      <c r="FX295" s="85"/>
      <c r="FY295" s="144"/>
      <c r="FZ295" s="145"/>
      <c r="GA295" s="145"/>
      <c r="GB295" s="146"/>
      <c r="GC295" s="1792"/>
      <c r="GF295" s="85"/>
      <c r="GG295" s="144"/>
      <c r="GH295" s="145"/>
      <c r="GI295" s="145"/>
      <c r="GJ295" s="146"/>
      <c r="GK295" s="1792"/>
      <c r="GN295" s="85"/>
      <c r="GO295" s="144"/>
      <c r="GP295" s="145"/>
      <c r="GQ295" s="145"/>
      <c r="GR295" s="146"/>
      <c r="GS295" s="1792"/>
      <c r="GV295" s="85"/>
      <c r="GW295" s="144"/>
      <c r="GX295" s="145"/>
      <c r="GY295" s="145"/>
      <c r="GZ295" s="146"/>
      <c r="HA295" s="1792"/>
      <c r="HD295" s="85"/>
      <c r="HE295" s="144"/>
      <c r="HF295" s="145"/>
      <c r="HG295" s="145"/>
      <c r="HH295" s="146"/>
      <c r="HI295" s="1792"/>
      <c r="HL295" s="85"/>
      <c r="HM295" s="144"/>
      <c r="HN295" s="145"/>
      <c r="HO295" s="145"/>
      <c r="HP295" s="146"/>
      <c r="HQ295" s="1792"/>
      <c r="HT295" s="85"/>
      <c r="HU295" s="144"/>
      <c r="HV295" s="145"/>
      <c r="HW295" s="145"/>
      <c r="HX295" s="146"/>
      <c r="HY295" s="1792"/>
      <c r="IB295" s="85"/>
      <c r="IC295" s="144"/>
      <c r="ID295" s="145"/>
      <c r="IE295" s="145"/>
      <c r="IF295" s="146"/>
      <c r="IG295" s="1792"/>
      <c r="IJ295" s="85"/>
      <c r="IK295" s="144"/>
      <c r="IL295" s="145"/>
      <c r="IM295" s="145"/>
      <c r="IN295" s="146"/>
      <c r="IO295" s="1792"/>
      <c r="IR295" s="85"/>
      <c r="IS295" s="144"/>
      <c r="IT295" s="145"/>
      <c r="IU295" s="145"/>
      <c r="IV295" s="146"/>
      <c r="IW295" s="1792"/>
      <c r="IZ295" s="85"/>
      <c r="JA295" s="144"/>
      <c r="JB295" s="145"/>
      <c r="JC295" s="145"/>
      <c r="JD295" s="146"/>
      <c r="JE295" s="1792"/>
      <c r="JH295" s="85"/>
      <c r="JI295" s="144"/>
      <c r="JJ295" s="145"/>
      <c r="JK295" s="145"/>
      <c r="JL295" s="146"/>
      <c r="JM295" s="1792"/>
      <c r="JP295" s="85"/>
      <c r="JQ295" s="144"/>
      <c r="JR295" s="145"/>
      <c r="JS295" s="145"/>
      <c r="JT295" s="146"/>
      <c r="JU295" s="1792"/>
      <c r="JX295" s="85"/>
      <c r="JY295" s="144"/>
      <c r="JZ295" s="145"/>
      <c r="KA295" s="145"/>
      <c r="KB295" s="146"/>
      <c r="KC295" s="1792"/>
      <c r="KF295" s="85"/>
      <c r="KG295" s="144"/>
      <c r="KH295" s="145"/>
      <c r="KI295" s="145"/>
      <c r="KJ295" s="146"/>
      <c r="KK295" s="1792"/>
      <c r="KN295" s="85"/>
      <c r="KO295" s="144"/>
      <c r="KP295" s="145"/>
      <c r="KQ295" s="145"/>
      <c r="KR295" s="146"/>
      <c r="KS295" s="1792"/>
      <c r="KV295" s="85"/>
      <c r="KW295" s="144"/>
      <c r="KX295" s="145"/>
      <c r="KY295" s="145"/>
      <c r="KZ295" s="146"/>
      <c r="LA295" s="1792"/>
      <c r="LD295" s="85"/>
      <c r="LE295" s="144"/>
      <c r="LF295" s="145"/>
      <c r="LG295" s="145"/>
      <c r="LH295" s="146"/>
      <c r="LI295" s="1792"/>
      <c r="LL295" s="85"/>
      <c r="LM295" s="144"/>
      <c r="LN295" s="145"/>
      <c r="LO295" s="145"/>
      <c r="LP295" s="146"/>
      <c r="LQ295" s="1792"/>
      <c r="LT295" s="85"/>
      <c r="LU295" s="144"/>
      <c r="LV295" s="145"/>
      <c r="LW295" s="145"/>
      <c r="LX295" s="146"/>
      <c r="LY295" s="1792"/>
      <c r="MB295" s="85"/>
      <c r="MC295" s="144"/>
      <c r="MD295" s="145"/>
      <c r="ME295" s="145"/>
      <c r="MF295" s="146"/>
      <c r="MG295" s="1792"/>
      <c r="MJ295" s="85"/>
      <c r="MK295" s="144"/>
      <c r="ML295" s="145"/>
      <c r="MM295" s="145"/>
      <c r="MN295" s="146"/>
      <c r="MO295" s="1792"/>
      <c r="MR295" s="85"/>
      <c r="MS295" s="144"/>
      <c r="MT295" s="145"/>
      <c r="MU295" s="145"/>
      <c r="MV295" s="146"/>
      <c r="MW295" s="1792"/>
      <c r="MZ295" s="85"/>
      <c r="NA295" s="144"/>
      <c r="NB295" s="145"/>
      <c r="NC295" s="145"/>
      <c r="ND295" s="146"/>
      <c r="NE295" s="1792"/>
      <c r="NH295" s="85"/>
      <c r="NI295" s="144"/>
      <c r="NJ295" s="145"/>
      <c r="NK295" s="145"/>
      <c r="NL295" s="146"/>
      <c r="NM295" s="1792"/>
      <c r="NP295" s="85"/>
      <c r="NQ295" s="144"/>
      <c r="NR295" s="145"/>
      <c r="NS295" s="145"/>
      <c r="NT295" s="146"/>
      <c r="NU295" s="1792"/>
      <c r="NX295" s="85"/>
      <c r="NY295" s="144"/>
      <c r="NZ295" s="145"/>
      <c r="OA295" s="145"/>
      <c r="OB295" s="146"/>
      <c r="OC295" s="1792"/>
      <c r="OF295" s="85"/>
      <c r="OG295" s="144"/>
      <c r="OH295" s="145"/>
      <c r="OI295" s="145"/>
      <c r="OJ295" s="146"/>
      <c r="OK295" s="1792"/>
      <c r="ON295" s="85"/>
      <c r="OO295" s="144"/>
      <c r="OP295" s="145"/>
      <c r="OQ295" s="145"/>
      <c r="OR295" s="146"/>
      <c r="OS295" s="1792"/>
      <c r="OV295" s="85"/>
      <c r="OW295" s="144"/>
      <c r="OX295" s="145"/>
      <c r="OY295" s="145"/>
      <c r="OZ295" s="146"/>
      <c r="PA295" s="1792"/>
      <c r="PD295" s="85"/>
      <c r="PE295" s="144"/>
      <c r="PF295" s="145"/>
      <c r="PG295" s="145"/>
      <c r="PH295" s="146"/>
      <c r="PI295" s="1792"/>
      <c r="PL295" s="85"/>
      <c r="PM295" s="144"/>
      <c r="PN295" s="145"/>
      <c r="PO295" s="145"/>
      <c r="PP295" s="146"/>
      <c r="PQ295" s="1792"/>
      <c r="PT295" s="85"/>
      <c r="PU295" s="144"/>
      <c r="PV295" s="145"/>
      <c r="PW295" s="145"/>
      <c r="PX295" s="146"/>
      <c r="PY295" s="1792"/>
      <c r="QB295" s="85"/>
      <c r="QC295" s="144"/>
      <c r="QD295" s="145"/>
      <c r="QE295" s="145"/>
      <c r="QF295" s="146"/>
      <c r="QG295" s="1792"/>
      <c r="QJ295" s="85"/>
      <c r="QK295" s="144"/>
      <c r="QL295" s="145"/>
      <c r="QM295" s="145"/>
      <c r="QN295" s="146"/>
      <c r="QO295" s="1792"/>
      <c r="QR295" s="85"/>
      <c r="QS295" s="144"/>
      <c r="QT295" s="145"/>
      <c r="QU295" s="145"/>
      <c r="QV295" s="146"/>
      <c r="QW295" s="1792"/>
      <c r="QZ295" s="85"/>
      <c r="RA295" s="144"/>
      <c r="RB295" s="145"/>
      <c r="RC295" s="145"/>
      <c r="RD295" s="146"/>
      <c r="RE295" s="1792"/>
      <c r="RH295" s="85"/>
      <c r="RI295" s="144"/>
      <c r="RJ295" s="145"/>
      <c r="RK295" s="145"/>
      <c r="RL295" s="146"/>
      <c r="RM295" s="1792"/>
      <c r="RP295" s="85"/>
      <c r="RQ295" s="144"/>
      <c r="RR295" s="145"/>
      <c r="RS295" s="145"/>
      <c r="RT295" s="146"/>
      <c r="RU295" s="1792"/>
      <c r="RX295" s="85"/>
      <c r="RY295" s="144"/>
      <c r="RZ295" s="145"/>
      <c r="SA295" s="145"/>
      <c r="SB295" s="146"/>
      <c r="SC295" s="1792"/>
      <c r="SF295" s="85"/>
      <c r="SG295" s="144"/>
      <c r="SH295" s="145"/>
      <c r="SI295" s="145"/>
      <c r="SJ295" s="146"/>
      <c r="SK295" s="1792"/>
      <c r="SN295" s="85"/>
      <c r="SO295" s="144"/>
      <c r="SP295" s="145"/>
      <c r="SQ295" s="145"/>
      <c r="SR295" s="146"/>
      <c r="SS295" s="1792"/>
      <c r="SV295" s="85"/>
      <c r="SW295" s="144"/>
      <c r="SX295" s="145"/>
      <c r="SY295" s="145"/>
      <c r="SZ295" s="146"/>
      <c r="TA295" s="1792"/>
      <c r="TD295" s="85"/>
      <c r="TE295" s="144"/>
      <c r="TF295" s="145"/>
      <c r="TG295" s="145"/>
      <c r="TH295" s="146"/>
      <c r="TI295" s="1792"/>
      <c r="TL295" s="85"/>
      <c r="TM295" s="144"/>
      <c r="TN295" s="145"/>
      <c r="TO295" s="145"/>
      <c r="TP295" s="146"/>
      <c r="TQ295" s="1792"/>
      <c r="TT295" s="85"/>
      <c r="TU295" s="144"/>
      <c r="TV295" s="145"/>
      <c r="TW295" s="145"/>
      <c r="TX295" s="146"/>
      <c r="TY295" s="1792"/>
      <c r="UB295" s="85"/>
      <c r="UC295" s="144"/>
      <c r="UD295" s="145"/>
      <c r="UE295" s="145"/>
      <c r="UF295" s="146"/>
      <c r="UG295" s="1792"/>
      <c r="UJ295" s="85"/>
      <c r="UK295" s="144"/>
      <c r="UL295" s="145"/>
      <c r="UM295" s="145"/>
      <c r="UN295" s="146"/>
      <c r="UO295" s="1792"/>
      <c r="UR295" s="85"/>
      <c r="US295" s="144"/>
      <c r="UT295" s="145"/>
      <c r="UU295" s="145"/>
      <c r="UV295" s="146"/>
      <c r="UW295" s="1792"/>
      <c r="UZ295" s="85"/>
      <c r="VA295" s="144"/>
      <c r="VB295" s="145"/>
      <c r="VC295" s="145"/>
      <c r="VD295" s="146"/>
      <c r="VE295" s="1792"/>
      <c r="VH295" s="85"/>
      <c r="VI295" s="144"/>
      <c r="VJ295" s="145"/>
      <c r="VK295" s="145"/>
      <c r="VL295" s="146"/>
      <c r="VM295" s="1792"/>
      <c r="VP295" s="85"/>
      <c r="VQ295" s="144"/>
      <c r="VR295" s="145"/>
      <c r="VS295" s="145"/>
      <c r="VT295" s="146"/>
      <c r="VU295" s="1792"/>
      <c r="VX295" s="85"/>
      <c r="VY295" s="144"/>
      <c r="VZ295" s="145"/>
      <c r="WA295" s="145"/>
      <c r="WB295" s="146"/>
      <c r="WC295" s="1792"/>
      <c r="WF295" s="85"/>
      <c r="WG295" s="144"/>
      <c r="WH295" s="145"/>
      <c r="WI295" s="145"/>
      <c r="WJ295" s="146"/>
      <c r="WK295" s="1792"/>
      <c r="WN295" s="85"/>
      <c r="WO295" s="144"/>
      <c r="WP295" s="145"/>
      <c r="WQ295" s="145"/>
      <c r="WR295" s="146"/>
      <c r="WS295" s="1792"/>
      <c r="WV295" s="85"/>
      <c r="WW295" s="144"/>
      <c r="WX295" s="145"/>
      <c r="WY295" s="145"/>
      <c r="WZ295" s="146"/>
      <c r="XA295" s="1792"/>
      <c r="XD295" s="85"/>
      <c r="XE295" s="144"/>
      <c r="XF295" s="145"/>
      <c r="XG295" s="145"/>
      <c r="XH295" s="146"/>
      <c r="XI295" s="1792"/>
      <c r="XL295" s="85"/>
      <c r="XM295" s="144"/>
      <c r="XN295" s="145"/>
      <c r="XO295" s="145"/>
      <c r="XP295" s="146"/>
      <c r="XQ295" s="1792"/>
      <c r="XT295" s="85"/>
      <c r="XU295" s="144"/>
      <c r="XV295" s="145"/>
      <c r="XW295" s="145"/>
      <c r="XX295" s="146"/>
      <c r="XY295" s="1792"/>
      <c r="YB295" s="85"/>
      <c r="YC295" s="144"/>
      <c r="YD295" s="145"/>
      <c r="YE295" s="145"/>
      <c r="YF295" s="146"/>
      <c r="YG295" s="1792"/>
      <c r="YJ295" s="85"/>
      <c r="YK295" s="144"/>
      <c r="YL295" s="145"/>
      <c r="YM295" s="145"/>
      <c r="YN295" s="146"/>
      <c r="YO295" s="1792"/>
      <c r="YR295" s="85"/>
      <c r="YS295" s="144"/>
      <c r="YT295" s="145"/>
      <c r="YU295" s="145"/>
      <c r="YV295" s="146"/>
      <c r="YW295" s="1792"/>
      <c r="YZ295" s="85"/>
      <c r="ZA295" s="144"/>
      <c r="ZB295" s="145"/>
      <c r="ZC295" s="145"/>
      <c r="ZD295" s="146"/>
      <c r="ZE295" s="1792"/>
      <c r="ZH295" s="85"/>
      <c r="ZI295" s="144"/>
      <c r="ZJ295" s="145"/>
      <c r="ZK295" s="145"/>
      <c r="ZL295" s="146"/>
      <c r="ZM295" s="1792"/>
      <c r="ZP295" s="85"/>
      <c r="ZQ295" s="144"/>
      <c r="ZR295" s="145"/>
      <c r="ZS295" s="145"/>
      <c r="ZT295" s="146"/>
      <c r="ZU295" s="1792"/>
      <c r="ZX295" s="85"/>
      <c r="ZY295" s="144"/>
      <c r="ZZ295" s="145"/>
      <c r="AAA295" s="145"/>
      <c r="AAB295" s="146"/>
      <c r="AAC295" s="1792"/>
      <c r="AAF295" s="85"/>
      <c r="AAG295" s="144"/>
      <c r="AAH295" s="145"/>
      <c r="AAI295" s="145"/>
      <c r="AAJ295" s="146"/>
      <c r="AAK295" s="1792"/>
      <c r="AAN295" s="85"/>
      <c r="AAO295" s="144"/>
      <c r="AAP295" s="145"/>
      <c r="AAQ295" s="2057"/>
      <c r="AAR295" s="1694"/>
      <c r="AAS295" s="1790"/>
      <c r="AAT295" s="1696"/>
      <c r="AAU295" s="1696"/>
      <c r="AAV295" s="1695"/>
      <c r="AAW295" s="1549"/>
      <c r="AAX295" s="1550"/>
      <c r="AAY295" s="1550"/>
      <c r="AAZ295" s="1694"/>
      <c r="ABA295" s="1790"/>
      <c r="ABB295" s="1696"/>
      <c r="ABC295" s="1696"/>
      <c r="ABD295" s="1695"/>
      <c r="ABE295" s="1549"/>
      <c r="ABF295" s="1550"/>
      <c r="ABG295" s="1550"/>
      <c r="ABH295" s="1694"/>
      <c r="ABI295" s="1790"/>
      <c r="ABJ295" s="1696"/>
      <c r="ABK295" s="1696"/>
      <c r="ABL295" s="1695"/>
      <c r="ABM295" s="1549"/>
      <c r="ABN295" s="1550"/>
      <c r="ABO295" s="1550"/>
      <c r="ABP295" s="1694"/>
      <c r="ABQ295" s="1790"/>
      <c r="ABR295" s="1696"/>
      <c r="ABS295" s="1696"/>
      <c r="ABT295" s="1695"/>
      <c r="ABU295" s="1549"/>
      <c r="ABV295" s="1550"/>
      <c r="ABW295" s="1550"/>
      <c r="ABX295" s="1694"/>
      <c r="ABY295" s="1790"/>
      <c r="ABZ295" s="1696"/>
      <c r="ACA295" s="1696"/>
      <c r="ACB295" s="1695"/>
      <c r="ACC295" s="1549"/>
      <c r="ACD295" s="1550"/>
      <c r="ACE295" s="1550"/>
      <c r="ACF295" s="1694"/>
      <c r="ACG295" s="1790"/>
      <c r="ACH295" s="1696"/>
      <c r="ACI295" s="1696"/>
      <c r="ACJ295" s="1695"/>
      <c r="ACK295" s="1549"/>
      <c r="ACL295" s="1550"/>
      <c r="ACM295" s="1550"/>
      <c r="ACN295" s="1694"/>
      <c r="ACO295" s="1790"/>
      <c r="ACP295" s="1696"/>
      <c r="ACQ295" s="1696"/>
      <c r="ACR295" s="1695"/>
      <c r="ACS295" s="1549"/>
      <c r="ACT295" s="1550"/>
      <c r="ACU295" s="1550"/>
      <c r="ACV295" s="1694"/>
      <c r="ACW295" s="1790"/>
      <c r="ACX295" s="1696"/>
      <c r="ACY295" s="1696"/>
      <c r="ACZ295" s="1695"/>
      <c r="ADA295" s="1549"/>
      <c r="ADB295" s="1550"/>
      <c r="ADC295" s="1550"/>
      <c r="ADD295" s="1694"/>
      <c r="ADE295" s="1790"/>
      <c r="ADF295" s="1696"/>
      <c r="ADG295" s="1696"/>
      <c r="ADH295" s="1695"/>
      <c r="ADI295" s="1549"/>
      <c r="ADJ295" s="1550"/>
      <c r="ADK295" s="1550"/>
      <c r="ADL295" s="1694"/>
      <c r="ADM295" s="1790"/>
      <c r="ADN295" s="1696"/>
      <c r="ADO295" s="1696"/>
      <c r="ADP295" s="1695"/>
      <c r="ADQ295" s="1549"/>
      <c r="ADR295" s="1550"/>
      <c r="ADS295" s="1550"/>
      <c r="ADT295" s="1694"/>
      <c r="ADU295" s="1790"/>
      <c r="ADV295" s="1696"/>
      <c r="ADW295" s="1696"/>
      <c r="ADX295" s="1695"/>
      <c r="ADY295" s="1549"/>
      <c r="ADZ295" s="1550"/>
      <c r="AEA295" s="1550"/>
      <c r="AEB295" s="1694"/>
      <c r="AEC295" s="1790"/>
      <c r="AED295" s="1696"/>
      <c r="AEE295" s="1696"/>
      <c r="AEF295" s="1695"/>
      <c r="AEG295" s="1549"/>
      <c r="AEH295" s="1550"/>
      <c r="AEI295" s="1550"/>
      <c r="AEJ295" s="1694"/>
      <c r="AEK295" s="1790"/>
      <c r="AEL295" s="1696"/>
      <c r="AEM295" s="1696"/>
      <c r="AEN295" s="1695"/>
      <c r="AEO295" s="1549"/>
      <c r="AEP295" s="1550"/>
      <c r="AEQ295" s="1550"/>
      <c r="AER295" s="1694"/>
      <c r="AES295" s="1790"/>
      <c r="AET295" s="1696"/>
      <c r="AEU295" s="1696"/>
      <c r="AEV295" s="1695"/>
      <c r="AEW295" s="1549"/>
      <c r="AEX295" s="1550"/>
      <c r="AEY295" s="1550"/>
      <c r="AEZ295" s="1694"/>
      <c r="AFA295" s="1790"/>
      <c r="AFB295" s="1696"/>
      <c r="AFC295" s="1696"/>
      <c r="AFD295" s="1695"/>
      <c r="AFE295" s="1549"/>
      <c r="AFF295" s="1550"/>
      <c r="AFG295" s="1550"/>
      <c r="AFH295" s="1694"/>
      <c r="AFI295" s="1790"/>
      <c r="AFJ295" s="1696"/>
      <c r="AFK295" s="1696"/>
      <c r="AFL295" s="1695"/>
      <c r="AFM295" s="1549"/>
      <c r="AFN295" s="1550"/>
      <c r="AFO295" s="1550"/>
      <c r="AFP295" s="1694"/>
      <c r="AFQ295" s="1790"/>
      <c r="AFR295" s="1696"/>
      <c r="AFS295" s="1696"/>
      <c r="AFT295" s="1695"/>
      <c r="AFU295" s="1549"/>
      <c r="AFV295" s="1550"/>
      <c r="AFW295" s="1550"/>
      <c r="AFX295" s="1694"/>
      <c r="AFY295" s="1790"/>
      <c r="AFZ295" s="1696"/>
      <c r="AGA295" s="1696"/>
      <c r="AGB295" s="1695"/>
      <c r="AGC295" s="1549"/>
      <c r="AGD295" s="1550"/>
      <c r="AGE295" s="1550"/>
      <c r="AGF295" s="1694"/>
      <c r="AGG295" s="1790"/>
      <c r="AGH295" s="1696"/>
      <c r="AGI295" s="1696"/>
      <c r="AGJ295" s="1695"/>
      <c r="AGK295" s="1549"/>
      <c r="AGL295" s="1550"/>
      <c r="AGM295" s="1550"/>
      <c r="AGN295" s="1694"/>
      <c r="AGO295" s="1790"/>
      <c r="AGP295" s="1696"/>
      <c r="AGQ295" s="1696"/>
      <c r="AGR295" s="1695"/>
      <c r="AGS295" s="1549"/>
      <c r="AGT295" s="1550"/>
      <c r="AGU295" s="1550"/>
      <c r="AGV295" s="1694"/>
      <c r="AGW295" s="1790"/>
      <c r="AGX295" s="1696"/>
      <c r="AGY295" s="1696"/>
      <c r="AGZ295" s="1695"/>
      <c r="AHA295" s="1549"/>
      <c r="AHB295" s="1550"/>
      <c r="AHC295" s="1550"/>
      <c r="AHD295" s="1694"/>
      <c r="AHE295" s="1790"/>
      <c r="AHF295" s="1696"/>
      <c r="AHG295" s="1696"/>
      <c r="AHH295" s="1695"/>
      <c r="AHI295" s="1549"/>
      <c r="AHJ295" s="1550"/>
      <c r="AHK295" s="1550"/>
      <c r="AHL295" s="1694"/>
      <c r="AHM295" s="1790"/>
      <c r="AHN295" s="1696"/>
      <c r="AHO295" s="1696"/>
      <c r="AHP295" s="1695"/>
      <c r="AHQ295" s="1549"/>
      <c r="AHR295" s="1550"/>
      <c r="AHS295" s="1550"/>
      <c r="AHT295" s="1694"/>
      <c r="AHU295" s="1790"/>
      <c r="AHV295" s="1696"/>
      <c r="AHW295" s="1696"/>
      <c r="AHX295" s="1695"/>
      <c r="AHY295" s="1549"/>
      <c r="AHZ295" s="1550"/>
      <c r="AIA295" s="1550"/>
      <c r="AIB295" s="1694"/>
      <c r="AIC295" s="1790"/>
      <c r="AID295" s="1696"/>
      <c r="AIE295" s="1696"/>
      <c r="AIF295" s="1695"/>
      <c r="AIG295" s="1549"/>
      <c r="AIH295" s="1550"/>
      <c r="AII295" s="1550"/>
      <c r="AIJ295" s="1694"/>
      <c r="AIK295" s="1790"/>
      <c r="AIL295" s="1696"/>
      <c r="AIM295" s="1696"/>
      <c r="AIN295" s="1695"/>
      <c r="AIO295" s="1549"/>
      <c r="AIP295" s="1550"/>
      <c r="AIQ295" s="1550"/>
      <c r="AIR295" s="1694"/>
      <c r="AIS295" s="1790"/>
      <c r="AIT295" s="1696"/>
      <c r="AIU295" s="1696"/>
      <c r="AIV295" s="1695"/>
      <c r="AIW295" s="1549"/>
      <c r="AIX295" s="1550"/>
      <c r="AIY295" s="1550"/>
      <c r="AIZ295" s="1694"/>
      <c r="AJA295" s="1790"/>
      <c r="AJB295" s="1696"/>
      <c r="AJC295" s="1696"/>
      <c r="AJD295" s="1695"/>
      <c r="AJE295" s="1549"/>
      <c r="AJF295" s="1550"/>
      <c r="AJG295" s="1550"/>
      <c r="AJH295" s="1694"/>
      <c r="AJI295" s="1790"/>
      <c r="AJJ295" s="1696"/>
      <c r="AJK295" s="1696"/>
      <c r="AJL295" s="1695"/>
      <c r="AJM295" s="1549"/>
      <c r="AJN295" s="1550"/>
      <c r="AJO295" s="1550"/>
      <c r="AJP295" s="1694"/>
      <c r="AJQ295" s="1790"/>
      <c r="AJR295" s="1696"/>
      <c r="AJS295" s="1696"/>
      <c r="AJT295" s="1695"/>
      <c r="AJU295" s="1549"/>
      <c r="AJV295" s="1550"/>
      <c r="AJW295" s="1550"/>
      <c r="AJX295" s="1694"/>
      <c r="AJY295" s="1790"/>
      <c r="AJZ295" s="1696"/>
      <c r="AKA295" s="1696"/>
      <c r="AKB295" s="1695"/>
      <c r="AKC295" s="1549"/>
      <c r="AKD295" s="1550"/>
      <c r="AKE295" s="1550"/>
      <c r="AKF295" s="1694"/>
      <c r="AKG295" s="1790"/>
      <c r="AKH295" s="1696"/>
      <c r="AKI295" s="1696"/>
      <c r="AKJ295" s="1695"/>
      <c r="AKK295" s="1549"/>
      <c r="AKL295" s="1550"/>
      <c r="AKM295" s="1550"/>
      <c r="AKN295" s="1694"/>
      <c r="AKO295" s="1790"/>
      <c r="AKP295" s="1696"/>
      <c r="AKQ295" s="1696"/>
      <c r="AKR295" s="1695"/>
      <c r="AKS295" s="1549"/>
      <c r="AKT295" s="1550"/>
      <c r="AKU295" s="1550"/>
      <c r="AKV295" s="1694"/>
      <c r="AKW295" s="1790"/>
      <c r="AKX295" s="1696"/>
      <c r="AKY295" s="1696"/>
      <c r="AKZ295" s="1695"/>
      <c r="ALA295" s="1549"/>
      <c r="ALB295" s="1550"/>
      <c r="ALC295" s="1550"/>
      <c r="ALD295" s="1694"/>
      <c r="ALE295" s="1790"/>
      <c r="ALF295" s="1696"/>
      <c r="ALG295" s="1696"/>
      <c r="ALH295" s="1695"/>
      <c r="ALI295" s="1549"/>
      <c r="ALJ295" s="1550"/>
      <c r="ALK295" s="1550"/>
      <c r="ALL295" s="1694"/>
      <c r="ALM295" s="1790"/>
      <c r="ALN295" s="1696"/>
      <c r="ALO295" s="1696"/>
      <c r="ALP295" s="1695"/>
      <c r="ALQ295" s="1549"/>
      <c r="ALR295" s="1550"/>
      <c r="ALS295" s="1550"/>
      <c r="ALT295" s="1694"/>
      <c r="ALU295" s="1790"/>
      <c r="ALV295" s="1696"/>
      <c r="ALW295" s="1696"/>
      <c r="ALX295" s="1695"/>
      <c r="ALY295" s="1549"/>
      <c r="ALZ295" s="1550"/>
      <c r="AMA295" s="1550"/>
      <c r="AMB295" s="1694"/>
      <c r="AMC295" s="1790"/>
      <c r="AMD295" s="1696"/>
      <c r="AME295" s="1696"/>
      <c r="AMF295" s="1695"/>
      <c r="AMG295" s="1549"/>
      <c r="AMH295" s="1550"/>
      <c r="AMI295" s="1550"/>
      <c r="AMJ295" s="1703"/>
    </row>
    <row r="296" spans="1:1024" s="72" customFormat="1" ht="15" customHeight="1">
      <c r="A296" s="1694">
        <v>5100100010</v>
      </c>
      <c r="B296" s="1790" t="s">
        <v>4249</v>
      </c>
      <c r="C296" s="1696" t="s">
        <v>4028</v>
      </c>
      <c r="D296" s="1696" t="s">
        <v>4229</v>
      </c>
      <c r="E296" s="1695">
        <v>6</v>
      </c>
      <c r="F296" s="1549">
        <v>5.16</v>
      </c>
      <c r="G296" s="1536">
        <f>F296*$I$2</f>
        <v>0</v>
      </c>
      <c r="H296" s="1536">
        <f>G296-G296*($I$1)</f>
        <v>0</v>
      </c>
      <c r="I296"/>
      <c r="L296" s="85"/>
      <c r="M296" s="85"/>
      <c r="N296" s="144"/>
      <c r="O296" s="145"/>
      <c r="P296" s="145"/>
      <c r="Q296" s="146"/>
      <c r="T296" s="85"/>
      <c r="U296" s="144"/>
      <c r="V296" s="145"/>
      <c r="W296" s="145"/>
      <c r="X296" s="146"/>
      <c r="Y296" s="1792"/>
      <c r="AB296" s="85"/>
      <c r="AC296" s="144"/>
      <c r="AD296" s="145"/>
      <c r="AE296" s="145"/>
      <c r="AF296" s="146"/>
      <c r="AG296" s="1792"/>
      <c r="AJ296" s="85"/>
      <c r="AK296" s="144"/>
      <c r="AL296" s="145"/>
      <c r="AM296" s="145"/>
      <c r="AN296" s="146"/>
      <c r="AO296" s="1792"/>
      <c r="AR296" s="85"/>
      <c r="AS296" s="144"/>
      <c r="AT296" s="145"/>
      <c r="AU296" s="145"/>
      <c r="AV296" s="146"/>
      <c r="AW296" s="1792"/>
      <c r="AZ296" s="85"/>
      <c r="BA296" s="144"/>
      <c r="BB296" s="145"/>
      <c r="BC296" s="145"/>
      <c r="BD296" s="146"/>
      <c r="BE296" s="1792"/>
      <c r="BH296" s="85"/>
      <c r="BI296" s="144"/>
      <c r="BJ296" s="145"/>
      <c r="BK296" s="145"/>
      <c r="BL296" s="146"/>
      <c r="BM296" s="1792"/>
      <c r="BP296" s="85"/>
      <c r="BQ296" s="144"/>
      <c r="BR296" s="145"/>
      <c r="BS296" s="145"/>
      <c r="BT296" s="146"/>
      <c r="BU296" s="1792"/>
      <c r="BX296" s="85"/>
      <c r="BY296" s="144"/>
      <c r="BZ296" s="145"/>
      <c r="CA296" s="145"/>
      <c r="CB296" s="146"/>
      <c r="CC296" s="1792"/>
      <c r="CF296" s="85"/>
      <c r="CG296" s="144"/>
      <c r="CH296" s="145"/>
      <c r="CI296" s="145"/>
      <c r="CJ296" s="146"/>
      <c r="CK296" s="1792"/>
      <c r="CN296" s="85"/>
      <c r="CO296" s="144"/>
      <c r="CP296" s="145"/>
      <c r="CQ296" s="145"/>
      <c r="CR296" s="146"/>
      <c r="CS296" s="1792"/>
      <c r="CV296" s="85"/>
      <c r="CW296" s="144"/>
      <c r="CX296" s="145"/>
      <c r="CY296" s="145"/>
      <c r="CZ296" s="146"/>
      <c r="DA296" s="1792"/>
      <c r="DD296" s="85"/>
      <c r="DE296" s="144"/>
      <c r="DF296" s="145"/>
      <c r="DG296" s="145"/>
      <c r="DH296" s="146"/>
      <c r="DI296" s="1792"/>
      <c r="DL296" s="85"/>
      <c r="DM296" s="144"/>
      <c r="DN296" s="145"/>
      <c r="DO296" s="145"/>
      <c r="DP296" s="146"/>
      <c r="DQ296" s="1792"/>
      <c r="DT296" s="85"/>
      <c r="DU296" s="144"/>
      <c r="DV296" s="145"/>
      <c r="DW296" s="145"/>
      <c r="DX296" s="146"/>
      <c r="DY296" s="1792"/>
      <c r="EB296" s="85"/>
      <c r="EC296" s="144"/>
      <c r="ED296" s="145"/>
      <c r="EE296" s="145"/>
      <c r="EF296" s="146"/>
      <c r="EG296" s="1792"/>
      <c r="EJ296" s="85"/>
      <c r="EK296" s="144"/>
      <c r="EL296" s="145"/>
      <c r="EM296" s="145"/>
      <c r="EN296" s="146"/>
      <c r="EO296" s="1792"/>
      <c r="ER296" s="85"/>
      <c r="ES296" s="144"/>
      <c r="ET296" s="145"/>
      <c r="EU296" s="145"/>
      <c r="EV296" s="146"/>
      <c r="EW296" s="1792"/>
      <c r="EZ296" s="85"/>
      <c r="FA296" s="144"/>
      <c r="FB296" s="145"/>
      <c r="FC296" s="145"/>
      <c r="FD296" s="146"/>
      <c r="FE296" s="1792"/>
      <c r="FH296" s="85"/>
      <c r="FI296" s="144"/>
      <c r="FJ296" s="145"/>
      <c r="FK296" s="145"/>
      <c r="FL296" s="146"/>
      <c r="FM296" s="1792"/>
      <c r="FP296" s="85"/>
      <c r="FQ296" s="144"/>
      <c r="FR296" s="145"/>
      <c r="FS296" s="145"/>
      <c r="FT296" s="146"/>
      <c r="FU296" s="1792"/>
      <c r="FX296" s="85"/>
      <c r="FY296" s="144"/>
      <c r="FZ296" s="145"/>
      <c r="GA296" s="145"/>
      <c r="GB296" s="146"/>
      <c r="GC296" s="1792"/>
      <c r="GF296" s="85"/>
      <c r="GG296" s="144"/>
      <c r="GH296" s="145"/>
      <c r="GI296" s="145"/>
      <c r="GJ296" s="146"/>
      <c r="GK296" s="1792"/>
      <c r="GN296" s="85"/>
      <c r="GO296" s="144"/>
      <c r="GP296" s="145"/>
      <c r="GQ296" s="145"/>
      <c r="GR296" s="146"/>
      <c r="GS296" s="1792"/>
      <c r="GV296" s="85"/>
      <c r="GW296" s="144"/>
      <c r="GX296" s="145"/>
      <c r="GY296" s="145"/>
      <c r="GZ296" s="146"/>
      <c r="HA296" s="1792"/>
      <c r="HD296" s="85"/>
      <c r="HE296" s="144"/>
      <c r="HF296" s="145"/>
      <c r="HG296" s="145"/>
      <c r="HH296" s="146"/>
      <c r="HI296" s="1792"/>
      <c r="HL296" s="85"/>
      <c r="HM296" s="144"/>
      <c r="HN296" s="145"/>
      <c r="HO296" s="145"/>
      <c r="HP296" s="146"/>
      <c r="HQ296" s="1792"/>
      <c r="HT296" s="85"/>
      <c r="HU296" s="144"/>
      <c r="HV296" s="145"/>
      <c r="HW296" s="145"/>
      <c r="HX296" s="146"/>
      <c r="HY296" s="1792"/>
      <c r="IB296" s="85"/>
      <c r="IC296" s="144"/>
      <c r="ID296" s="145"/>
      <c r="IE296" s="145"/>
      <c r="IF296" s="146"/>
      <c r="IG296" s="1792"/>
      <c r="IJ296" s="85"/>
      <c r="IK296" s="144"/>
      <c r="IL296" s="145"/>
      <c r="IM296" s="145"/>
      <c r="IN296" s="146"/>
      <c r="IO296" s="1792"/>
      <c r="IR296" s="85"/>
      <c r="IS296" s="144"/>
      <c r="IT296" s="145"/>
      <c r="IU296" s="145"/>
      <c r="IV296" s="146"/>
      <c r="IW296" s="1792"/>
      <c r="IZ296" s="85"/>
      <c r="JA296" s="144"/>
      <c r="JB296" s="145"/>
      <c r="JC296" s="145"/>
      <c r="JD296" s="146"/>
      <c r="JE296" s="1792"/>
      <c r="JH296" s="85"/>
      <c r="JI296" s="144"/>
      <c r="JJ296" s="145"/>
      <c r="JK296" s="145"/>
      <c r="JL296" s="146"/>
      <c r="JM296" s="1792"/>
      <c r="JP296" s="85"/>
      <c r="JQ296" s="144"/>
      <c r="JR296" s="145"/>
      <c r="JS296" s="145"/>
      <c r="JT296" s="146"/>
      <c r="JU296" s="1792"/>
      <c r="JX296" s="85"/>
      <c r="JY296" s="144"/>
      <c r="JZ296" s="145"/>
      <c r="KA296" s="145"/>
      <c r="KB296" s="146"/>
      <c r="KC296" s="1792"/>
      <c r="KF296" s="85"/>
      <c r="KG296" s="144"/>
      <c r="KH296" s="145"/>
      <c r="KI296" s="145"/>
      <c r="KJ296" s="146"/>
      <c r="KK296" s="1792"/>
      <c r="KN296" s="85"/>
      <c r="KO296" s="144"/>
      <c r="KP296" s="145"/>
      <c r="KQ296" s="145"/>
      <c r="KR296" s="146"/>
      <c r="KS296" s="1792"/>
      <c r="KV296" s="85"/>
      <c r="KW296" s="144"/>
      <c r="KX296" s="145"/>
      <c r="KY296" s="145"/>
      <c r="KZ296" s="146"/>
      <c r="LA296" s="1792"/>
      <c r="LD296" s="85"/>
      <c r="LE296" s="144"/>
      <c r="LF296" s="145"/>
      <c r="LG296" s="145"/>
      <c r="LH296" s="146"/>
      <c r="LI296" s="1792"/>
      <c r="LL296" s="85"/>
      <c r="LM296" s="144"/>
      <c r="LN296" s="145"/>
      <c r="LO296" s="145"/>
      <c r="LP296" s="146"/>
      <c r="LQ296" s="1792"/>
      <c r="LT296" s="85"/>
      <c r="LU296" s="144"/>
      <c r="LV296" s="145"/>
      <c r="LW296" s="145"/>
      <c r="LX296" s="146"/>
      <c r="LY296" s="1792"/>
      <c r="MB296" s="85"/>
      <c r="MC296" s="144"/>
      <c r="MD296" s="145"/>
      <c r="ME296" s="145"/>
      <c r="MF296" s="146"/>
      <c r="MG296" s="1792"/>
      <c r="MJ296" s="85"/>
      <c r="MK296" s="144"/>
      <c r="ML296" s="145"/>
      <c r="MM296" s="145"/>
      <c r="MN296" s="146"/>
      <c r="MO296" s="1792"/>
      <c r="MR296" s="85"/>
      <c r="MS296" s="144"/>
      <c r="MT296" s="145"/>
      <c r="MU296" s="145"/>
      <c r="MV296" s="146"/>
      <c r="MW296" s="1792"/>
      <c r="MZ296" s="85"/>
      <c r="NA296" s="144"/>
      <c r="NB296" s="145"/>
      <c r="NC296" s="145"/>
      <c r="ND296" s="146"/>
      <c r="NE296" s="1792"/>
      <c r="NH296" s="85"/>
      <c r="NI296" s="144"/>
      <c r="NJ296" s="145"/>
      <c r="NK296" s="145"/>
      <c r="NL296" s="146"/>
      <c r="NM296" s="1792"/>
      <c r="NP296" s="85"/>
      <c r="NQ296" s="144"/>
      <c r="NR296" s="145"/>
      <c r="NS296" s="145"/>
      <c r="NT296" s="146"/>
      <c r="NU296" s="1792"/>
      <c r="NX296" s="85"/>
      <c r="NY296" s="144"/>
      <c r="NZ296" s="145"/>
      <c r="OA296" s="145"/>
      <c r="OB296" s="146"/>
      <c r="OC296" s="1792"/>
      <c r="OF296" s="85"/>
      <c r="OG296" s="144"/>
      <c r="OH296" s="145"/>
      <c r="OI296" s="145"/>
      <c r="OJ296" s="146"/>
      <c r="OK296" s="1792"/>
      <c r="ON296" s="85"/>
      <c r="OO296" s="144"/>
      <c r="OP296" s="145"/>
      <c r="OQ296" s="145"/>
      <c r="OR296" s="146"/>
      <c r="OS296" s="1792"/>
      <c r="OV296" s="85"/>
      <c r="OW296" s="144"/>
      <c r="OX296" s="145"/>
      <c r="OY296" s="145"/>
      <c r="OZ296" s="146"/>
      <c r="PA296" s="1792"/>
      <c r="PD296" s="85"/>
      <c r="PE296" s="144"/>
      <c r="PF296" s="145"/>
      <c r="PG296" s="145"/>
      <c r="PH296" s="146"/>
      <c r="PI296" s="1792"/>
      <c r="PL296" s="85"/>
      <c r="PM296" s="144"/>
      <c r="PN296" s="145"/>
      <c r="PO296" s="145"/>
      <c r="PP296" s="146"/>
      <c r="PQ296" s="1792"/>
      <c r="PT296" s="85"/>
      <c r="PU296" s="144"/>
      <c r="PV296" s="145"/>
      <c r="PW296" s="145"/>
      <c r="PX296" s="146"/>
      <c r="PY296" s="1792"/>
      <c r="QB296" s="85"/>
      <c r="QC296" s="144"/>
      <c r="QD296" s="145"/>
      <c r="QE296" s="145"/>
      <c r="QF296" s="146"/>
      <c r="QG296" s="1792"/>
      <c r="QJ296" s="85"/>
      <c r="QK296" s="144"/>
      <c r="QL296" s="145"/>
      <c r="QM296" s="145"/>
      <c r="QN296" s="146"/>
      <c r="QO296" s="1792"/>
      <c r="QR296" s="85"/>
      <c r="QS296" s="144"/>
      <c r="QT296" s="145"/>
      <c r="QU296" s="145"/>
      <c r="QV296" s="146"/>
      <c r="QW296" s="1792"/>
      <c r="QZ296" s="85"/>
      <c r="RA296" s="144"/>
      <c r="RB296" s="145"/>
      <c r="RC296" s="145"/>
      <c r="RD296" s="146"/>
      <c r="RE296" s="1792"/>
      <c r="RH296" s="85"/>
      <c r="RI296" s="144"/>
      <c r="RJ296" s="145"/>
      <c r="RK296" s="145"/>
      <c r="RL296" s="146"/>
      <c r="RM296" s="1792"/>
      <c r="RP296" s="85"/>
      <c r="RQ296" s="144"/>
      <c r="RR296" s="145"/>
      <c r="RS296" s="145"/>
      <c r="RT296" s="146"/>
      <c r="RU296" s="1792"/>
      <c r="RX296" s="85"/>
      <c r="RY296" s="144"/>
      <c r="RZ296" s="145"/>
      <c r="SA296" s="145"/>
      <c r="SB296" s="146"/>
      <c r="SC296" s="1792"/>
      <c r="SF296" s="85"/>
      <c r="SG296" s="144"/>
      <c r="SH296" s="145"/>
      <c r="SI296" s="145"/>
      <c r="SJ296" s="146"/>
      <c r="SK296" s="1792"/>
      <c r="SN296" s="85"/>
      <c r="SO296" s="144"/>
      <c r="SP296" s="145"/>
      <c r="SQ296" s="145"/>
      <c r="SR296" s="146"/>
      <c r="SS296" s="1792"/>
      <c r="SV296" s="85"/>
      <c r="SW296" s="144"/>
      <c r="SX296" s="145"/>
      <c r="SY296" s="145"/>
      <c r="SZ296" s="146"/>
      <c r="TA296" s="1792"/>
      <c r="TD296" s="85"/>
      <c r="TE296" s="144"/>
      <c r="TF296" s="145"/>
      <c r="TG296" s="145"/>
      <c r="TH296" s="146"/>
      <c r="TI296" s="1792"/>
      <c r="TL296" s="85"/>
      <c r="TM296" s="144"/>
      <c r="TN296" s="145"/>
      <c r="TO296" s="145"/>
      <c r="TP296" s="146"/>
      <c r="TQ296" s="1792"/>
      <c r="TT296" s="85"/>
      <c r="TU296" s="144"/>
      <c r="TV296" s="145"/>
      <c r="TW296" s="145"/>
      <c r="TX296" s="146"/>
      <c r="TY296" s="1792"/>
      <c r="UB296" s="85"/>
      <c r="UC296" s="144"/>
      <c r="UD296" s="145"/>
      <c r="UE296" s="145"/>
      <c r="UF296" s="146"/>
      <c r="UG296" s="1792"/>
      <c r="UJ296" s="85"/>
      <c r="UK296" s="144"/>
      <c r="UL296" s="145"/>
      <c r="UM296" s="145"/>
      <c r="UN296" s="146"/>
      <c r="UO296" s="1792"/>
      <c r="UR296" s="85"/>
      <c r="US296" s="144"/>
      <c r="UT296" s="145"/>
      <c r="UU296" s="145"/>
      <c r="UV296" s="146"/>
      <c r="UW296" s="1792"/>
      <c r="UZ296" s="85"/>
      <c r="VA296" s="144"/>
      <c r="VB296" s="145"/>
      <c r="VC296" s="145"/>
      <c r="VD296" s="146"/>
      <c r="VE296" s="1792"/>
      <c r="VH296" s="85"/>
      <c r="VI296" s="144"/>
      <c r="VJ296" s="145"/>
      <c r="VK296" s="145"/>
      <c r="VL296" s="146"/>
      <c r="VM296" s="1792"/>
      <c r="VP296" s="85"/>
      <c r="VQ296" s="144"/>
      <c r="VR296" s="145"/>
      <c r="VS296" s="145"/>
      <c r="VT296" s="146"/>
      <c r="VU296" s="1792"/>
      <c r="VX296" s="85"/>
      <c r="VY296" s="144"/>
      <c r="VZ296" s="145"/>
      <c r="WA296" s="145"/>
      <c r="WB296" s="146"/>
      <c r="WC296" s="1792"/>
      <c r="WF296" s="85"/>
      <c r="WG296" s="144"/>
      <c r="WH296" s="145"/>
      <c r="WI296" s="145"/>
      <c r="WJ296" s="146"/>
      <c r="WK296" s="1792"/>
      <c r="WN296" s="85"/>
      <c r="WO296" s="144"/>
      <c r="WP296" s="145"/>
      <c r="WQ296" s="145"/>
      <c r="WR296" s="146"/>
      <c r="WS296" s="1792"/>
      <c r="WV296" s="85"/>
      <c r="WW296" s="144"/>
      <c r="WX296" s="145"/>
      <c r="WY296" s="145"/>
      <c r="WZ296" s="146"/>
      <c r="XA296" s="1792"/>
      <c r="XD296" s="85"/>
      <c r="XE296" s="144"/>
      <c r="XF296" s="145"/>
      <c r="XG296" s="145"/>
      <c r="XH296" s="146"/>
      <c r="XI296" s="1792"/>
      <c r="XL296" s="85"/>
      <c r="XM296" s="144"/>
      <c r="XN296" s="145"/>
      <c r="XO296" s="145"/>
      <c r="XP296" s="146"/>
      <c r="XQ296" s="1792"/>
      <c r="XT296" s="85"/>
      <c r="XU296" s="144"/>
      <c r="XV296" s="145"/>
      <c r="XW296" s="145"/>
      <c r="XX296" s="146"/>
      <c r="XY296" s="1792"/>
      <c r="YB296" s="85"/>
      <c r="YC296" s="144"/>
      <c r="YD296" s="145"/>
      <c r="YE296" s="145"/>
      <c r="YF296" s="146"/>
      <c r="YG296" s="1792"/>
      <c r="YJ296" s="85"/>
      <c r="YK296" s="144"/>
      <c r="YL296" s="145"/>
      <c r="YM296" s="145"/>
      <c r="YN296" s="146"/>
      <c r="YO296" s="1792"/>
      <c r="YR296" s="85"/>
      <c r="YS296" s="144"/>
      <c r="YT296" s="145"/>
      <c r="YU296" s="145"/>
      <c r="YV296" s="146"/>
      <c r="YW296" s="1792"/>
      <c r="YZ296" s="85"/>
      <c r="ZA296" s="144"/>
      <c r="ZB296" s="145"/>
      <c r="ZC296" s="145"/>
      <c r="ZD296" s="146"/>
      <c r="ZE296" s="1792"/>
      <c r="ZH296" s="85"/>
      <c r="ZI296" s="144"/>
      <c r="ZJ296" s="145"/>
      <c r="ZK296" s="145"/>
      <c r="ZL296" s="146"/>
      <c r="ZM296" s="1792"/>
      <c r="ZP296" s="85"/>
      <c r="ZQ296" s="144"/>
      <c r="ZR296" s="145"/>
      <c r="ZS296" s="145"/>
      <c r="ZT296" s="146"/>
      <c r="ZU296" s="1792"/>
      <c r="ZX296" s="85"/>
      <c r="ZY296" s="144"/>
      <c r="ZZ296" s="145"/>
      <c r="AAA296" s="145"/>
      <c r="AAB296" s="146"/>
      <c r="AAC296" s="1792"/>
      <c r="AAF296" s="85"/>
      <c r="AAG296" s="144"/>
      <c r="AAH296" s="145"/>
      <c r="AAI296" s="145"/>
      <c r="AAJ296" s="146"/>
      <c r="AAK296" s="1792"/>
      <c r="AAN296" s="85"/>
      <c r="AAO296" s="144"/>
      <c r="AAP296" s="145"/>
      <c r="AAQ296" s="2057"/>
      <c r="AAR296" s="1694"/>
      <c r="AAS296" s="1790"/>
      <c r="AAT296" s="1696"/>
      <c r="AAU296" s="1696"/>
      <c r="AAV296" s="1695"/>
      <c r="AAW296" s="1549"/>
      <c r="AAX296" s="1550"/>
      <c r="AAY296" s="1550"/>
      <c r="AAZ296" s="1694"/>
      <c r="ABA296" s="1790"/>
      <c r="ABB296" s="1696"/>
      <c r="ABC296" s="1696"/>
      <c r="ABD296" s="1695"/>
      <c r="ABE296" s="1549"/>
      <c r="ABF296" s="1550"/>
      <c r="ABG296" s="1550"/>
      <c r="ABH296" s="1694"/>
      <c r="ABI296" s="1790"/>
      <c r="ABJ296" s="1696"/>
      <c r="ABK296" s="1696"/>
      <c r="ABL296" s="1695"/>
      <c r="ABM296" s="1549"/>
      <c r="ABN296" s="1550"/>
      <c r="ABO296" s="1550"/>
      <c r="ABP296" s="1694"/>
      <c r="ABQ296" s="1790"/>
      <c r="ABR296" s="1696"/>
      <c r="ABS296" s="1696"/>
      <c r="ABT296" s="1695"/>
      <c r="ABU296" s="1549"/>
      <c r="ABV296" s="1550"/>
      <c r="ABW296" s="1550"/>
      <c r="ABX296" s="1694"/>
      <c r="ABY296" s="1790"/>
      <c r="ABZ296" s="1696"/>
      <c r="ACA296" s="1696"/>
      <c r="ACB296" s="1695"/>
      <c r="ACC296" s="1549"/>
      <c r="ACD296" s="1550"/>
      <c r="ACE296" s="1550"/>
      <c r="ACF296" s="1694"/>
      <c r="ACG296" s="1790"/>
      <c r="ACH296" s="1696"/>
      <c r="ACI296" s="1696"/>
      <c r="ACJ296" s="1695"/>
      <c r="ACK296" s="1549"/>
      <c r="ACL296" s="1550"/>
      <c r="ACM296" s="1550"/>
      <c r="ACN296" s="1694"/>
      <c r="ACO296" s="1790"/>
      <c r="ACP296" s="1696"/>
      <c r="ACQ296" s="1696"/>
      <c r="ACR296" s="1695"/>
      <c r="ACS296" s="1549"/>
      <c r="ACT296" s="1550"/>
      <c r="ACU296" s="1550"/>
      <c r="ACV296" s="1694"/>
      <c r="ACW296" s="1790"/>
      <c r="ACX296" s="1696"/>
      <c r="ACY296" s="1696"/>
      <c r="ACZ296" s="1695"/>
      <c r="ADA296" s="1549"/>
      <c r="ADB296" s="1550"/>
      <c r="ADC296" s="1550"/>
      <c r="ADD296" s="1694"/>
      <c r="ADE296" s="1790"/>
      <c r="ADF296" s="1696"/>
      <c r="ADG296" s="1696"/>
      <c r="ADH296" s="1695"/>
      <c r="ADI296" s="1549"/>
      <c r="ADJ296" s="1550"/>
      <c r="ADK296" s="1550"/>
      <c r="ADL296" s="1694"/>
      <c r="ADM296" s="1790"/>
      <c r="ADN296" s="1696"/>
      <c r="ADO296" s="1696"/>
      <c r="ADP296" s="1695"/>
      <c r="ADQ296" s="1549"/>
      <c r="ADR296" s="1550"/>
      <c r="ADS296" s="1550"/>
      <c r="ADT296" s="1694"/>
      <c r="ADU296" s="1790"/>
      <c r="ADV296" s="1696"/>
      <c r="ADW296" s="1696"/>
      <c r="ADX296" s="1695"/>
      <c r="ADY296" s="1549"/>
      <c r="ADZ296" s="1550"/>
      <c r="AEA296" s="1550"/>
      <c r="AEB296" s="1694"/>
      <c r="AEC296" s="1790"/>
      <c r="AED296" s="1696"/>
      <c r="AEE296" s="1696"/>
      <c r="AEF296" s="1695"/>
      <c r="AEG296" s="1549"/>
      <c r="AEH296" s="1550"/>
      <c r="AEI296" s="1550"/>
      <c r="AEJ296" s="1694"/>
      <c r="AEK296" s="1790"/>
      <c r="AEL296" s="1696"/>
      <c r="AEM296" s="1696"/>
      <c r="AEN296" s="1695"/>
      <c r="AEO296" s="1549"/>
      <c r="AEP296" s="1550"/>
      <c r="AEQ296" s="1550"/>
      <c r="AER296" s="1694"/>
      <c r="AES296" s="1790"/>
      <c r="AET296" s="1696"/>
      <c r="AEU296" s="1696"/>
      <c r="AEV296" s="1695"/>
      <c r="AEW296" s="1549"/>
      <c r="AEX296" s="1550"/>
      <c r="AEY296" s="1550"/>
      <c r="AEZ296" s="1694"/>
      <c r="AFA296" s="1790"/>
      <c r="AFB296" s="1696"/>
      <c r="AFC296" s="1696"/>
      <c r="AFD296" s="1695"/>
      <c r="AFE296" s="1549"/>
      <c r="AFF296" s="1550"/>
      <c r="AFG296" s="1550"/>
      <c r="AFH296" s="1694"/>
      <c r="AFI296" s="1790"/>
      <c r="AFJ296" s="1696"/>
      <c r="AFK296" s="1696"/>
      <c r="AFL296" s="1695"/>
      <c r="AFM296" s="1549"/>
      <c r="AFN296" s="1550"/>
      <c r="AFO296" s="1550"/>
      <c r="AFP296" s="1694"/>
      <c r="AFQ296" s="1790"/>
      <c r="AFR296" s="1696"/>
      <c r="AFS296" s="1696"/>
      <c r="AFT296" s="1695"/>
      <c r="AFU296" s="1549"/>
      <c r="AFV296" s="1550"/>
      <c r="AFW296" s="1550"/>
      <c r="AFX296" s="1694"/>
      <c r="AFY296" s="1790"/>
      <c r="AFZ296" s="1696"/>
      <c r="AGA296" s="1696"/>
      <c r="AGB296" s="1695"/>
      <c r="AGC296" s="1549"/>
      <c r="AGD296" s="1550"/>
      <c r="AGE296" s="1550"/>
      <c r="AGF296" s="1694"/>
      <c r="AGG296" s="1790"/>
      <c r="AGH296" s="1696"/>
      <c r="AGI296" s="1696"/>
      <c r="AGJ296" s="1695"/>
      <c r="AGK296" s="1549"/>
      <c r="AGL296" s="1550"/>
      <c r="AGM296" s="1550"/>
      <c r="AGN296" s="1694"/>
      <c r="AGO296" s="1790"/>
      <c r="AGP296" s="1696"/>
      <c r="AGQ296" s="1696"/>
      <c r="AGR296" s="1695"/>
      <c r="AGS296" s="1549"/>
      <c r="AGT296" s="1550"/>
      <c r="AGU296" s="1550"/>
      <c r="AGV296" s="1694"/>
      <c r="AGW296" s="1790"/>
      <c r="AGX296" s="1696"/>
      <c r="AGY296" s="1696"/>
      <c r="AGZ296" s="1695"/>
      <c r="AHA296" s="1549"/>
      <c r="AHB296" s="1550"/>
      <c r="AHC296" s="1550"/>
      <c r="AHD296" s="1694"/>
      <c r="AHE296" s="1790"/>
      <c r="AHF296" s="1696"/>
      <c r="AHG296" s="1696"/>
      <c r="AHH296" s="1695"/>
      <c r="AHI296" s="1549"/>
      <c r="AHJ296" s="1550"/>
      <c r="AHK296" s="1550"/>
      <c r="AHL296" s="1694"/>
      <c r="AHM296" s="1790"/>
      <c r="AHN296" s="1696"/>
      <c r="AHO296" s="1696"/>
      <c r="AHP296" s="1695"/>
      <c r="AHQ296" s="1549"/>
      <c r="AHR296" s="1550"/>
      <c r="AHS296" s="1550"/>
      <c r="AHT296" s="1694"/>
      <c r="AHU296" s="1790"/>
      <c r="AHV296" s="1696"/>
      <c r="AHW296" s="1696"/>
      <c r="AHX296" s="1695"/>
      <c r="AHY296" s="1549"/>
      <c r="AHZ296" s="1550"/>
      <c r="AIA296" s="1550"/>
      <c r="AIB296" s="1694"/>
      <c r="AIC296" s="1790"/>
      <c r="AID296" s="1696"/>
      <c r="AIE296" s="1696"/>
      <c r="AIF296" s="1695"/>
      <c r="AIG296" s="1549"/>
      <c r="AIH296" s="1550"/>
      <c r="AII296" s="1550"/>
      <c r="AIJ296" s="1694"/>
      <c r="AIK296" s="1790"/>
      <c r="AIL296" s="1696"/>
      <c r="AIM296" s="1696"/>
      <c r="AIN296" s="1695"/>
      <c r="AIO296" s="1549"/>
      <c r="AIP296" s="1550"/>
      <c r="AIQ296" s="1550"/>
      <c r="AIR296" s="1694"/>
      <c r="AIS296" s="1790"/>
      <c r="AIT296" s="1696"/>
      <c r="AIU296" s="1696"/>
      <c r="AIV296" s="1695"/>
      <c r="AIW296" s="1549"/>
      <c r="AIX296" s="1550"/>
      <c r="AIY296" s="1550"/>
      <c r="AIZ296" s="1694"/>
      <c r="AJA296" s="1790"/>
      <c r="AJB296" s="1696"/>
      <c r="AJC296" s="1696"/>
      <c r="AJD296" s="1695"/>
      <c r="AJE296" s="1549"/>
      <c r="AJF296" s="1550"/>
      <c r="AJG296" s="1550"/>
      <c r="AJH296" s="1694"/>
      <c r="AJI296" s="1790"/>
      <c r="AJJ296" s="1696"/>
      <c r="AJK296" s="1696"/>
      <c r="AJL296" s="1695"/>
      <c r="AJM296" s="1549"/>
      <c r="AJN296" s="1550"/>
      <c r="AJO296" s="1550"/>
      <c r="AJP296" s="1694"/>
      <c r="AJQ296" s="1790"/>
      <c r="AJR296" s="1696"/>
      <c r="AJS296" s="1696"/>
      <c r="AJT296" s="1695"/>
      <c r="AJU296" s="1549"/>
      <c r="AJV296" s="1550"/>
      <c r="AJW296" s="1550"/>
      <c r="AJX296" s="1694"/>
      <c r="AJY296" s="1790"/>
      <c r="AJZ296" s="1696"/>
      <c r="AKA296" s="1696"/>
      <c r="AKB296" s="1695"/>
      <c r="AKC296" s="1549"/>
      <c r="AKD296" s="1550"/>
      <c r="AKE296" s="1550"/>
      <c r="AKF296" s="1694"/>
      <c r="AKG296" s="1790"/>
      <c r="AKH296" s="1696"/>
      <c r="AKI296" s="1696"/>
      <c r="AKJ296" s="1695"/>
      <c r="AKK296" s="1549"/>
      <c r="AKL296" s="1550"/>
      <c r="AKM296" s="1550"/>
      <c r="AKN296" s="1694"/>
      <c r="AKO296" s="1790"/>
      <c r="AKP296" s="1696"/>
      <c r="AKQ296" s="1696"/>
      <c r="AKR296" s="1695"/>
      <c r="AKS296" s="1549"/>
      <c r="AKT296" s="1550"/>
      <c r="AKU296" s="1550"/>
      <c r="AKV296" s="1694"/>
      <c r="AKW296" s="1790"/>
      <c r="AKX296" s="1696"/>
      <c r="AKY296" s="1696"/>
      <c r="AKZ296" s="1695"/>
      <c r="ALA296" s="1549"/>
      <c r="ALB296" s="1550"/>
      <c r="ALC296" s="1550"/>
      <c r="ALD296" s="1694"/>
      <c r="ALE296" s="1790"/>
      <c r="ALF296" s="1696"/>
      <c r="ALG296" s="1696"/>
      <c r="ALH296" s="1695"/>
      <c r="ALI296" s="1549"/>
      <c r="ALJ296" s="1550"/>
      <c r="ALK296" s="1550"/>
      <c r="ALL296" s="1694"/>
      <c r="ALM296" s="1790"/>
      <c r="ALN296" s="1696"/>
      <c r="ALO296" s="1696"/>
      <c r="ALP296" s="1695"/>
      <c r="ALQ296" s="1549"/>
      <c r="ALR296" s="1550"/>
      <c r="ALS296" s="1550"/>
      <c r="ALT296" s="1694"/>
      <c r="ALU296" s="1790"/>
      <c r="ALV296" s="1696"/>
      <c r="ALW296" s="1696"/>
      <c r="ALX296" s="1695"/>
      <c r="ALY296" s="1549"/>
      <c r="ALZ296" s="1550"/>
      <c r="AMA296" s="1550"/>
      <c r="AMB296" s="1694"/>
      <c r="AMC296" s="1790"/>
      <c r="AMD296" s="1696"/>
      <c r="AME296" s="1696"/>
      <c r="AMF296" s="1695"/>
      <c r="AMG296" s="1549"/>
      <c r="AMH296" s="1550"/>
      <c r="AMI296" s="1550"/>
      <c r="AMJ296" s="1703"/>
    </row>
    <row r="297" spans="1:1024" s="72" customFormat="1" ht="15" customHeight="1">
      <c r="A297" s="1694">
        <v>5100700020</v>
      </c>
      <c r="B297" s="1790"/>
      <c r="C297" s="1696" t="s">
        <v>4024</v>
      </c>
      <c r="D297" s="1696" t="s">
        <v>4229</v>
      </c>
      <c r="E297" s="1695">
        <v>6</v>
      </c>
      <c r="F297" s="1549">
        <v>5.16</v>
      </c>
      <c r="G297" s="1536">
        <f>F297*$I$2</f>
        <v>0</v>
      </c>
      <c r="H297" s="1536">
        <f>G297-G297*($I$1)</f>
        <v>0</v>
      </c>
      <c r="I297"/>
      <c r="L297" s="85"/>
      <c r="M297" s="85"/>
      <c r="N297" s="144"/>
      <c r="O297" s="145"/>
      <c r="P297" s="145"/>
      <c r="Q297" s="146"/>
      <c r="T297" s="85"/>
      <c r="U297" s="144"/>
      <c r="V297" s="145"/>
      <c r="W297" s="145"/>
      <c r="X297" s="146"/>
      <c r="Y297" s="1792"/>
      <c r="AB297" s="85"/>
      <c r="AC297" s="144"/>
      <c r="AD297" s="145"/>
      <c r="AE297" s="145"/>
      <c r="AF297" s="146"/>
      <c r="AG297" s="1792"/>
      <c r="AJ297" s="85"/>
      <c r="AK297" s="144"/>
      <c r="AL297" s="145"/>
      <c r="AM297" s="145"/>
      <c r="AN297" s="146"/>
      <c r="AO297" s="1792"/>
      <c r="AR297" s="85"/>
      <c r="AS297" s="144"/>
      <c r="AT297" s="145"/>
      <c r="AU297" s="145"/>
      <c r="AV297" s="146"/>
      <c r="AW297" s="1792"/>
      <c r="AZ297" s="85"/>
      <c r="BA297" s="144"/>
      <c r="BB297" s="145"/>
      <c r="BC297" s="145"/>
      <c r="BD297" s="146"/>
      <c r="BE297" s="1792"/>
      <c r="BH297" s="85"/>
      <c r="BI297" s="144"/>
      <c r="BJ297" s="145"/>
      <c r="BK297" s="145"/>
      <c r="BL297" s="146"/>
      <c r="BM297" s="1792"/>
      <c r="BP297" s="85"/>
      <c r="BQ297" s="144"/>
      <c r="BR297" s="145"/>
      <c r="BS297" s="145"/>
      <c r="BT297" s="146"/>
      <c r="BU297" s="1792"/>
      <c r="BX297" s="85"/>
      <c r="BY297" s="144"/>
      <c r="BZ297" s="145"/>
      <c r="CA297" s="145"/>
      <c r="CB297" s="146"/>
      <c r="CC297" s="1792"/>
      <c r="CF297" s="85"/>
      <c r="CG297" s="144"/>
      <c r="CH297" s="145"/>
      <c r="CI297" s="145"/>
      <c r="CJ297" s="146"/>
      <c r="CK297" s="1792"/>
      <c r="CN297" s="85"/>
      <c r="CO297" s="144"/>
      <c r="CP297" s="145"/>
      <c r="CQ297" s="145"/>
      <c r="CR297" s="146"/>
      <c r="CS297" s="1792"/>
      <c r="CV297" s="85"/>
      <c r="CW297" s="144"/>
      <c r="CX297" s="145"/>
      <c r="CY297" s="145"/>
      <c r="CZ297" s="146"/>
      <c r="DA297" s="1792"/>
      <c r="DD297" s="85"/>
      <c r="DE297" s="144"/>
      <c r="DF297" s="145"/>
      <c r="DG297" s="145"/>
      <c r="DH297" s="146"/>
      <c r="DI297" s="1792"/>
      <c r="DL297" s="85"/>
      <c r="DM297" s="144"/>
      <c r="DN297" s="145"/>
      <c r="DO297" s="145"/>
      <c r="DP297" s="146"/>
      <c r="DQ297" s="1792"/>
      <c r="DT297" s="85"/>
      <c r="DU297" s="144"/>
      <c r="DV297" s="145"/>
      <c r="DW297" s="145"/>
      <c r="DX297" s="146"/>
      <c r="DY297" s="1792"/>
      <c r="EB297" s="85"/>
      <c r="EC297" s="144"/>
      <c r="ED297" s="145"/>
      <c r="EE297" s="145"/>
      <c r="EF297" s="146"/>
      <c r="EG297" s="1792"/>
      <c r="EJ297" s="85"/>
      <c r="EK297" s="144"/>
      <c r="EL297" s="145"/>
      <c r="EM297" s="145"/>
      <c r="EN297" s="146"/>
      <c r="EO297" s="1792"/>
      <c r="ER297" s="85"/>
      <c r="ES297" s="144"/>
      <c r="ET297" s="145"/>
      <c r="EU297" s="145"/>
      <c r="EV297" s="146"/>
      <c r="EW297" s="1792"/>
      <c r="EZ297" s="85"/>
      <c r="FA297" s="144"/>
      <c r="FB297" s="145"/>
      <c r="FC297" s="145"/>
      <c r="FD297" s="146"/>
      <c r="FE297" s="1792"/>
      <c r="FH297" s="85"/>
      <c r="FI297" s="144"/>
      <c r="FJ297" s="145"/>
      <c r="FK297" s="145"/>
      <c r="FL297" s="146"/>
      <c r="FM297" s="1792"/>
      <c r="FP297" s="85"/>
      <c r="FQ297" s="144"/>
      <c r="FR297" s="145"/>
      <c r="FS297" s="145"/>
      <c r="FT297" s="146"/>
      <c r="FU297" s="1792"/>
      <c r="FX297" s="85"/>
      <c r="FY297" s="144"/>
      <c r="FZ297" s="145"/>
      <c r="GA297" s="145"/>
      <c r="GB297" s="146"/>
      <c r="GC297" s="1792"/>
      <c r="GF297" s="85"/>
      <c r="GG297" s="144"/>
      <c r="GH297" s="145"/>
      <c r="GI297" s="145"/>
      <c r="GJ297" s="146"/>
      <c r="GK297" s="1792"/>
      <c r="GN297" s="85"/>
      <c r="GO297" s="144"/>
      <c r="GP297" s="145"/>
      <c r="GQ297" s="145"/>
      <c r="GR297" s="146"/>
      <c r="GS297" s="1792"/>
      <c r="GV297" s="85"/>
      <c r="GW297" s="144"/>
      <c r="GX297" s="145"/>
      <c r="GY297" s="145"/>
      <c r="GZ297" s="146"/>
      <c r="HA297" s="1792"/>
      <c r="HD297" s="85"/>
      <c r="HE297" s="144"/>
      <c r="HF297" s="145"/>
      <c r="HG297" s="145"/>
      <c r="HH297" s="146"/>
      <c r="HI297" s="1792"/>
      <c r="HL297" s="85"/>
      <c r="HM297" s="144"/>
      <c r="HN297" s="145"/>
      <c r="HO297" s="145"/>
      <c r="HP297" s="146"/>
      <c r="HQ297" s="1792"/>
      <c r="HT297" s="85"/>
      <c r="HU297" s="144"/>
      <c r="HV297" s="145"/>
      <c r="HW297" s="145"/>
      <c r="HX297" s="146"/>
      <c r="HY297" s="1792"/>
      <c r="IB297" s="85"/>
      <c r="IC297" s="144"/>
      <c r="ID297" s="145"/>
      <c r="IE297" s="145"/>
      <c r="IF297" s="146"/>
      <c r="IG297" s="1792"/>
      <c r="IJ297" s="85"/>
      <c r="IK297" s="144"/>
      <c r="IL297" s="145"/>
      <c r="IM297" s="145"/>
      <c r="IN297" s="146"/>
      <c r="IO297" s="1792"/>
      <c r="IR297" s="85"/>
      <c r="IS297" s="144"/>
      <c r="IT297" s="145"/>
      <c r="IU297" s="145"/>
      <c r="IV297" s="146"/>
      <c r="IW297" s="1792"/>
      <c r="IZ297" s="85"/>
      <c r="JA297" s="144"/>
      <c r="JB297" s="145"/>
      <c r="JC297" s="145"/>
      <c r="JD297" s="146"/>
      <c r="JE297" s="1792"/>
      <c r="JH297" s="85"/>
      <c r="JI297" s="144"/>
      <c r="JJ297" s="145"/>
      <c r="JK297" s="145"/>
      <c r="JL297" s="146"/>
      <c r="JM297" s="1792"/>
      <c r="JP297" s="85"/>
      <c r="JQ297" s="144"/>
      <c r="JR297" s="145"/>
      <c r="JS297" s="145"/>
      <c r="JT297" s="146"/>
      <c r="JU297" s="1792"/>
      <c r="JX297" s="85"/>
      <c r="JY297" s="144"/>
      <c r="JZ297" s="145"/>
      <c r="KA297" s="145"/>
      <c r="KB297" s="146"/>
      <c r="KC297" s="1792"/>
      <c r="KF297" s="85"/>
      <c r="KG297" s="144"/>
      <c r="KH297" s="145"/>
      <c r="KI297" s="145"/>
      <c r="KJ297" s="146"/>
      <c r="KK297" s="1792"/>
      <c r="KN297" s="85"/>
      <c r="KO297" s="144"/>
      <c r="KP297" s="145"/>
      <c r="KQ297" s="145"/>
      <c r="KR297" s="146"/>
      <c r="KS297" s="1792"/>
      <c r="KV297" s="85"/>
      <c r="KW297" s="144"/>
      <c r="KX297" s="145"/>
      <c r="KY297" s="145"/>
      <c r="KZ297" s="146"/>
      <c r="LA297" s="1792"/>
      <c r="LD297" s="85"/>
      <c r="LE297" s="144"/>
      <c r="LF297" s="145"/>
      <c r="LG297" s="145"/>
      <c r="LH297" s="146"/>
      <c r="LI297" s="1792"/>
      <c r="LL297" s="85"/>
      <c r="LM297" s="144"/>
      <c r="LN297" s="145"/>
      <c r="LO297" s="145"/>
      <c r="LP297" s="146"/>
      <c r="LQ297" s="1792"/>
      <c r="LT297" s="85"/>
      <c r="LU297" s="144"/>
      <c r="LV297" s="145"/>
      <c r="LW297" s="145"/>
      <c r="LX297" s="146"/>
      <c r="LY297" s="1792"/>
      <c r="MB297" s="85"/>
      <c r="MC297" s="144"/>
      <c r="MD297" s="145"/>
      <c r="ME297" s="145"/>
      <c r="MF297" s="146"/>
      <c r="MG297" s="1792"/>
      <c r="MJ297" s="85"/>
      <c r="MK297" s="144"/>
      <c r="ML297" s="145"/>
      <c r="MM297" s="145"/>
      <c r="MN297" s="146"/>
      <c r="MO297" s="1792"/>
      <c r="MR297" s="85"/>
      <c r="MS297" s="144"/>
      <c r="MT297" s="145"/>
      <c r="MU297" s="145"/>
      <c r="MV297" s="146"/>
      <c r="MW297" s="1792"/>
      <c r="MZ297" s="85"/>
      <c r="NA297" s="144"/>
      <c r="NB297" s="145"/>
      <c r="NC297" s="145"/>
      <c r="ND297" s="146"/>
      <c r="NE297" s="1792"/>
      <c r="NH297" s="85"/>
      <c r="NI297" s="144"/>
      <c r="NJ297" s="145"/>
      <c r="NK297" s="145"/>
      <c r="NL297" s="146"/>
      <c r="NM297" s="1792"/>
      <c r="NP297" s="85"/>
      <c r="NQ297" s="144"/>
      <c r="NR297" s="145"/>
      <c r="NS297" s="145"/>
      <c r="NT297" s="146"/>
      <c r="NU297" s="1792"/>
      <c r="NX297" s="85"/>
      <c r="NY297" s="144"/>
      <c r="NZ297" s="145"/>
      <c r="OA297" s="145"/>
      <c r="OB297" s="146"/>
      <c r="OC297" s="1792"/>
      <c r="OF297" s="85"/>
      <c r="OG297" s="144"/>
      <c r="OH297" s="145"/>
      <c r="OI297" s="145"/>
      <c r="OJ297" s="146"/>
      <c r="OK297" s="1792"/>
      <c r="ON297" s="85"/>
      <c r="OO297" s="144"/>
      <c r="OP297" s="145"/>
      <c r="OQ297" s="145"/>
      <c r="OR297" s="146"/>
      <c r="OS297" s="1792"/>
      <c r="OV297" s="85"/>
      <c r="OW297" s="144"/>
      <c r="OX297" s="145"/>
      <c r="OY297" s="145"/>
      <c r="OZ297" s="146"/>
      <c r="PA297" s="1792"/>
      <c r="PD297" s="85"/>
      <c r="PE297" s="144"/>
      <c r="PF297" s="145"/>
      <c r="PG297" s="145"/>
      <c r="PH297" s="146"/>
      <c r="PI297" s="1792"/>
      <c r="PL297" s="85"/>
      <c r="PM297" s="144"/>
      <c r="PN297" s="145"/>
      <c r="PO297" s="145"/>
      <c r="PP297" s="146"/>
      <c r="PQ297" s="1792"/>
      <c r="PT297" s="85"/>
      <c r="PU297" s="144"/>
      <c r="PV297" s="145"/>
      <c r="PW297" s="145"/>
      <c r="PX297" s="146"/>
      <c r="PY297" s="1792"/>
      <c r="QB297" s="85"/>
      <c r="QC297" s="144"/>
      <c r="QD297" s="145"/>
      <c r="QE297" s="145"/>
      <c r="QF297" s="146"/>
      <c r="QG297" s="1792"/>
      <c r="QJ297" s="85"/>
      <c r="QK297" s="144"/>
      <c r="QL297" s="145"/>
      <c r="QM297" s="145"/>
      <c r="QN297" s="146"/>
      <c r="QO297" s="1792"/>
      <c r="QR297" s="85"/>
      <c r="QS297" s="144"/>
      <c r="QT297" s="145"/>
      <c r="QU297" s="145"/>
      <c r="QV297" s="146"/>
      <c r="QW297" s="1792"/>
      <c r="QZ297" s="85"/>
      <c r="RA297" s="144"/>
      <c r="RB297" s="145"/>
      <c r="RC297" s="145"/>
      <c r="RD297" s="146"/>
      <c r="RE297" s="1792"/>
      <c r="RH297" s="85"/>
      <c r="RI297" s="144"/>
      <c r="RJ297" s="145"/>
      <c r="RK297" s="145"/>
      <c r="RL297" s="146"/>
      <c r="RM297" s="1792"/>
      <c r="RP297" s="85"/>
      <c r="RQ297" s="144"/>
      <c r="RR297" s="145"/>
      <c r="RS297" s="145"/>
      <c r="RT297" s="146"/>
      <c r="RU297" s="1792"/>
      <c r="RX297" s="85"/>
      <c r="RY297" s="144"/>
      <c r="RZ297" s="145"/>
      <c r="SA297" s="145"/>
      <c r="SB297" s="146"/>
      <c r="SC297" s="1792"/>
      <c r="SF297" s="85"/>
      <c r="SG297" s="144"/>
      <c r="SH297" s="145"/>
      <c r="SI297" s="145"/>
      <c r="SJ297" s="146"/>
      <c r="SK297" s="1792"/>
      <c r="SN297" s="85"/>
      <c r="SO297" s="144"/>
      <c r="SP297" s="145"/>
      <c r="SQ297" s="145"/>
      <c r="SR297" s="146"/>
      <c r="SS297" s="1792"/>
      <c r="SV297" s="85"/>
      <c r="SW297" s="144"/>
      <c r="SX297" s="145"/>
      <c r="SY297" s="145"/>
      <c r="SZ297" s="146"/>
      <c r="TA297" s="1792"/>
      <c r="TD297" s="85"/>
      <c r="TE297" s="144"/>
      <c r="TF297" s="145"/>
      <c r="TG297" s="145"/>
      <c r="TH297" s="146"/>
      <c r="TI297" s="1792"/>
      <c r="TL297" s="85"/>
      <c r="TM297" s="144"/>
      <c r="TN297" s="145"/>
      <c r="TO297" s="145"/>
      <c r="TP297" s="146"/>
      <c r="TQ297" s="1792"/>
      <c r="TT297" s="85"/>
      <c r="TU297" s="144"/>
      <c r="TV297" s="145"/>
      <c r="TW297" s="145"/>
      <c r="TX297" s="146"/>
      <c r="TY297" s="1792"/>
      <c r="UB297" s="85"/>
      <c r="UC297" s="144"/>
      <c r="UD297" s="145"/>
      <c r="UE297" s="145"/>
      <c r="UF297" s="146"/>
      <c r="UG297" s="1792"/>
      <c r="UJ297" s="85"/>
      <c r="UK297" s="144"/>
      <c r="UL297" s="145"/>
      <c r="UM297" s="145"/>
      <c r="UN297" s="146"/>
      <c r="UO297" s="1792"/>
      <c r="UR297" s="85"/>
      <c r="US297" s="144"/>
      <c r="UT297" s="145"/>
      <c r="UU297" s="145"/>
      <c r="UV297" s="146"/>
      <c r="UW297" s="1792"/>
      <c r="UZ297" s="85"/>
      <c r="VA297" s="144"/>
      <c r="VB297" s="145"/>
      <c r="VC297" s="145"/>
      <c r="VD297" s="146"/>
      <c r="VE297" s="1792"/>
      <c r="VH297" s="85"/>
      <c r="VI297" s="144"/>
      <c r="VJ297" s="145"/>
      <c r="VK297" s="145"/>
      <c r="VL297" s="146"/>
      <c r="VM297" s="1792"/>
      <c r="VP297" s="85"/>
      <c r="VQ297" s="144"/>
      <c r="VR297" s="145"/>
      <c r="VS297" s="145"/>
      <c r="VT297" s="146"/>
      <c r="VU297" s="1792"/>
      <c r="VX297" s="85"/>
      <c r="VY297" s="144"/>
      <c r="VZ297" s="145"/>
      <c r="WA297" s="145"/>
      <c r="WB297" s="146"/>
      <c r="WC297" s="1792"/>
      <c r="WF297" s="85"/>
      <c r="WG297" s="144"/>
      <c r="WH297" s="145"/>
      <c r="WI297" s="145"/>
      <c r="WJ297" s="146"/>
      <c r="WK297" s="1792"/>
      <c r="WN297" s="85"/>
      <c r="WO297" s="144"/>
      <c r="WP297" s="145"/>
      <c r="WQ297" s="145"/>
      <c r="WR297" s="146"/>
      <c r="WS297" s="1792"/>
      <c r="WV297" s="85"/>
      <c r="WW297" s="144"/>
      <c r="WX297" s="145"/>
      <c r="WY297" s="145"/>
      <c r="WZ297" s="146"/>
      <c r="XA297" s="1792"/>
      <c r="XD297" s="85"/>
      <c r="XE297" s="144"/>
      <c r="XF297" s="145"/>
      <c r="XG297" s="145"/>
      <c r="XH297" s="146"/>
      <c r="XI297" s="1792"/>
      <c r="XL297" s="85"/>
      <c r="XM297" s="144"/>
      <c r="XN297" s="145"/>
      <c r="XO297" s="145"/>
      <c r="XP297" s="146"/>
      <c r="XQ297" s="1792"/>
      <c r="XT297" s="85"/>
      <c r="XU297" s="144"/>
      <c r="XV297" s="145"/>
      <c r="XW297" s="145"/>
      <c r="XX297" s="146"/>
      <c r="XY297" s="1792"/>
      <c r="YB297" s="85"/>
      <c r="YC297" s="144"/>
      <c r="YD297" s="145"/>
      <c r="YE297" s="145"/>
      <c r="YF297" s="146"/>
      <c r="YG297" s="1792"/>
      <c r="YJ297" s="85"/>
      <c r="YK297" s="144"/>
      <c r="YL297" s="145"/>
      <c r="YM297" s="145"/>
      <c r="YN297" s="146"/>
      <c r="YO297" s="1792"/>
      <c r="YR297" s="85"/>
      <c r="YS297" s="144"/>
      <c r="YT297" s="145"/>
      <c r="YU297" s="145"/>
      <c r="YV297" s="146"/>
      <c r="YW297" s="1792"/>
      <c r="YZ297" s="85"/>
      <c r="ZA297" s="144"/>
      <c r="ZB297" s="145"/>
      <c r="ZC297" s="145"/>
      <c r="ZD297" s="146"/>
      <c r="ZE297" s="1792"/>
      <c r="ZH297" s="85"/>
      <c r="ZI297" s="144"/>
      <c r="ZJ297" s="145"/>
      <c r="ZK297" s="145"/>
      <c r="ZL297" s="146"/>
      <c r="ZM297" s="1792"/>
      <c r="ZP297" s="85"/>
      <c r="ZQ297" s="144"/>
      <c r="ZR297" s="145"/>
      <c r="ZS297" s="145"/>
      <c r="ZT297" s="146"/>
      <c r="ZU297" s="1792"/>
      <c r="ZX297" s="85"/>
      <c r="ZY297" s="144"/>
      <c r="ZZ297" s="145"/>
      <c r="AAA297" s="145"/>
      <c r="AAB297" s="146"/>
      <c r="AAC297" s="1792"/>
      <c r="AAF297" s="85"/>
      <c r="AAG297" s="144"/>
      <c r="AAH297" s="145"/>
      <c r="AAI297" s="145"/>
      <c r="AAJ297" s="146"/>
      <c r="AAK297" s="1792"/>
      <c r="AAN297" s="85"/>
      <c r="AAO297" s="144"/>
      <c r="AAP297" s="145"/>
      <c r="AAQ297" s="2057"/>
      <c r="AAR297" s="1694"/>
      <c r="AAS297" s="1790"/>
      <c r="AAT297" s="1696"/>
      <c r="AAU297" s="1696"/>
      <c r="AAV297" s="1695"/>
      <c r="AAW297" s="1549"/>
      <c r="AAX297" s="1550"/>
      <c r="AAY297" s="1550"/>
      <c r="AAZ297" s="1694"/>
      <c r="ABA297" s="1790"/>
      <c r="ABB297" s="1696"/>
      <c r="ABC297" s="1696"/>
      <c r="ABD297" s="1695"/>
      <c r="ABE297" s="1549"/>
      <c r="ABF297" s="1550"/>
      <c r="ABG297" s="1550"/>
      <c r="ABH297" s="1694"/>
      <c r="ABI297" s="1790"/>
      <c r="ABJ297" s="1696"/>
      <c r="ABK297" s="1696"/>
      <c r="ABL297" s="1695"/>
      <c r="ABM297" s="1549"/>
      <c r="ABN297" s="1550"/>
      <c r="ABO297" s="1550"/>
      <c r="ABP297" s="1694"/>
      <c r="ABQ297" s="1790"/>
      <c r="ABR297" s="1696"/>
      <c r="ABS297" s="1696"/>
      <c r="ABT297" s="1695"/>
      <c r="ABU297" s="1549"/>
      <c r="ABV297" s="1550"/>
      <c r="ABW297" s="1550"/>
      <c r="ABX297" s="1694"/>
      <c r="ABY297" s="1790"/>
      <c r="ABZ297" s="1696"/>
      <c r="ACA297" s="1696"/>
      <c r="ACB297" s="1695"/>
      <c r="ACC297" s="1549"/>
      <c r="ACD297" s="1550"/>
      <c r="ACE297" s="1550"/>
      <c r="ACF297" s="1694"/>
      <c r="ACG297" s="1790"/>
      <c r="ACH297" s="1696"/>
      <c r="ACI297" s="1696"/>
      <c r="ACJ297" s="1695"/>
      <c r="ACK297" s="1549"/>
      <c r="ACL297" s="1550"/>
      <c r="ACM297" s="1550"/>
      <c r="ACN297" s="1694"/>
      <c r="ACO297" s="1790"/>
      <c r="ACP297" s="1696"/>
      <c r="ACQ297" s="1696"/>
      <c r="ACR297" s="1695"/>
      <c r="ACS297" s="1549"/>
      <c r="ACT297" s="1550"/>
      <c r="ACU297" s="1550"/>
      <c r="ACV297" s="1694"/>
      <c r="ACW297" s="1790"/>
      <c r="ACX297" s="1696"/>
      <c r="ACY297" s="1696"/>
      <c r="ACZ297" s="1695"/>
      <c r="ADA297" s="1549"/>
      <c r="ADB297" s="1550"/>
      <c r="ADC297" s="1550"/>
      <c r="ADD297" s="1694"/>
      <c r="ADE297" s="1790"/>
      <c r="ADF297" s="1696"/>
      <c r="ADG297" s="1696"/>
      <c r="ADH297" s="1695"/>
      <c r="ADI297" s="1549"/>
      <c r="ADJ297" s="1550"/>
      <c r="ADK297" s="1550"/>
      <c r="ADL297" s="1694"/>
      <c r="ADM297" s="1790"/>
      <c r="ADN297" s="1696"/>
      <c r="ADO297" s="1696"/>
      <c r="ADP297" s="1695"/>
      <c r="ADQ297" s="1549"/>
      <c r="ADR297" s="1550"/>
      <c r="ADS297" s="1550"/>
      <c r="ADT297" s="1694"/>
      <c r="ADU297" s="1790"/>
      <c r="ADV297" s="1696"/>
      <c r="ADW297" s="1696"/>
      <c r="ADX297" s="1695"/>
      <c r="ADY297" s="1549"/>
      <c r="ADZ297" s="1550"/>
      <c r="AEA297" s="1550"/>
      <c r="AEB297" s="1694"/>
      <c r="AEC297" s="1790"/>
      <c r="AED297" s="1696"/>
      <c r="AEE297" s="1696"/>
      <c r="AEF297" s="1695"/>
      <c r="AEG297" s="1549"/>
      <c r="AEH297" s="1550"/>
      <c r="AEI297" s="1550"/>
      <c r="AEJ297" s="1694"/>
      <c r="AEK297" s="1790"/>
      <c r="AEL297" s="1696"/>
      <c r="AEM297" s="1696"/>
      <c r="AEN297" s="1695"/>
      <c r="AEO297" s="1549"/>
      <c r="AEP297" s="1550"/>
      <c r="AEQ297" s="1550"/>
      <c r="AER297" s="1694"/>
      <c r="AES297" s="1790"/>
      <c r="AET297" s="1696"/>
      <c r="AEU297" s="1696"/>
      <c r="AEV297" s="1695"/>
      <c r="AEW297" s="1549"/>
      <c r="AEX297" s="1550"/>
      <c r="AEY297" s="1550"/>
      <c r="AEZ297" s="1694"/>
      <c r="AFA297" s="1790"/>
      <c r="AFB297" s="1696"/>
      <c r="AFC297" s="1696"/>
      <c r="AFD297" s="1695"/>
      <c r="AFE297" s="1549"/>
      <c r="AFF297" s="1550"/>
      <c r="AFG297" s="1550"/>
      <c r="AFH297" s="1694"/>
      <c r="AFI297" s="1790"/>
      <c r="AFJ297" s="1696"/>
      <c r="AFK297" s="1696"/>
      <c r="AFL297" s="1695"/>
      <c r="AFM297" s="1549"/>
      <c r="AFN297" s="1550"/>
      <c r="AFO297" s="1550"/>
      <c r="AFP297" s="1694"/>
      <c r="AFQ297" s="1790"/>
      <c r="AFR297" s="1696"/>
      <c r="AFS297" s="1696"/>
      <c r="AFT297" s="1695"/>
      <c r="AFU297" s="1549"/>
      <c r="AFV297" s="1550"/>
      <c r="AFW297" s="1550"/>
      <c r="AFX297" s="1694"/>
      <c r="AFY297" s="1790"/>
      <c r="AFZ297" s="1696"/>
      <c r="AGA297" s="1696"/>
      <c r="AGB297" s="1695"/>
      <c r="AGC297" s="1549"/>
      <c r="AGD297" s="1550"/>
      <c r="AGE297" s="1550"/>
      <c r="AGF297" s="1694"/>
      <c r="AGG297" s="1790"/>
      <c r="AGH297" s="1696"/>
      <c r="AGI297" s="1696"/>
      <c r="AGJ297" s="1695"/>
      <c r="AGK297" s="1549"/>
      <c r="AGL297" s="1550"/>
      <c r="AGM297" s="1550"/>
      <c r="AGN297" s="1694"/>
      <c r="AGO297" s="1790"/>
      <c r="AGP297" s="1696"/>
      <c r="AGQ297" s="1696"/>
      <c r="AGR297" s="1695"/>
      <c r="AGS297" s="1549"/>
      <c r="AGT297" s="1550"/>
      <c r="AGU297" s="1550"/>
      <c r="AGV297" s="1694"/>
      <c r="AGW297" s="1790"/>
      <c r="AGX297" s="1696"/>
      <c r="AGY297" s="1696"/>
      <c r="AGZ297" s="1695"/>
      <c r="AHA297" s="1549"/>
      <c r="AHB297" s="1550"/>
      <c r="AHC297" s="1550"/>
      <c r="AHD297" s="1694"/>
      <c r="AHE297" s="1790"/>
      <c r="AHF297" s="1696"/>
      <c r="AHG297" s="1696"/>
      <c r="AHH297" s="1695"/>
      <c r="AHI297" s="1549"/>
      <c r="AHJ297" s="1550"/>
      <c r="AHK297" s="1550"/>
      <c r="AHL297" s="1694"/>
      <c r="AHM297" s="1790"/>
      <c r="AHN297" s="1696"/>
      <c r="AHO297" s="1696"/>
      <c r="AHP297" s="1695"/>
      <c r="AHQ297" s="1549"/>
      <c r="AHR297" s="1550"/>
      <c r="AHS297" s="1550"/>
      <c r="AHT297" s="1694"/>
      <c r="AHU297" s="1790"/>
      <c r="AHV297" s="1696"/>
      <c r="AHW297" s="1696"/>
      <c r="AHX297" s="1695"/>
      <c r="AHY297" s="1549"/>
      <c r="AHZ297" s="1550"/>
      <c r="AIA297" s="1550"/>
      <c r="AIB297" s="1694"/>
      <c r="AIC297" s="1790"/>
      <c r="AID297" s="1696"/>
      <c r="AIE297" s="1696"/>
      <c r="AIF297" s="1695"/>
      <c r="AIG297" s="1549"/>
      <c r="AIH297" s="1550"/>
      <c r="AII297" s="1550"/>
      <c r="AIJ297" s="1694"/>
      <c r="AIK297" s="1790"/>
      <c r="AIL297" s="1696"/>
      <c r="AIM297" s="1696"/>
      <c r="AIN297" s="1695"/>
      <c r="AIO297" s="1549"/>
      <c r="AIP297" s="1550"/>
      <c r="AIQ297" s="1550"/>
      <c r="AIR297" s="1694"/>
      <c r="AIS297" s="1790"/>
      <c r="AIT297" s="1696"/>
      <c r="AIU297" s="1696"/>
      <c r="AIV297" s="1695"/>
      <c r="AIW297" s="1549"/>
      <c r="AIX297" s="1550"/>
      <c r="AIY297" s="1550"/>
      <c r="AIZ297" s="1694"/>
      <c r="AJA297" s="1790"/>
      <c r="AJB297" s="1696"/>
      <c r="AJC297" s="1696"/>
      <c r="AJD297" s="1695"/>
      <c r="AJE297" s="1549"/>
      <c r="AJF297" s="1550"/>
      <c r="AJG297" s="1550"/>
      <c r="AJH297" s="1694"/>
      <c r="AJI297" s="1790"/>
      <c r="AJJ297" s="1696"/>
      <c r="AJK297" s="1696"/>
      <c r="AJL297" s="1695"/>
      <c r="AJM297" s="1549"/>
      <c r="AJN297" s="1550"/>
      <c r="AJO297" s="1550"/>
      <c r="AJP297" s="1694"/>
      <c r="AJQ297" s="1790"/>
      <c r="AJR297" s="1696"/>
      <c r="AJS297" s="1696"/>
      <c r="AJT297" s="1695"/>
      <c r="AJU297" s="1549"/>
      <c r="AJV297" s="1550"/>
      <c r="AJW297" s="1550"/>
      <c r="AJX297" s="1694"/>
      <c r="AJY297" s="1790"/>
      <c r="AJZ297" s="1696"/>
      <c r="AKA297" s="1696"/>
      <c r="AKB297" s="1695"/>
      <c r="AKC297" s="1549"/>
      <c r="AKD297" s="1550"/>
      <c r="AKE297" s="1550"/>
      <c r="AKF297" s="1694"/>
      <c r="AKG297" s="1790"/>
      <c r="AKH297" s="1696"/>
      <c r="AKI297" s="1696"/>
      <c r="AKJ297" s="1695"/>
      <c r="AKK297" s="1549"/>
      <c r="AKL297" s="1550"/>
      <c r="AKM297" s="1550"/>
      <c r="AKN297" s="1694"/>
      <c r="AKO297" s="1790"/>
      <c r="AKP297" s="1696"/>
      <c r="AKQ297" s="1696"/>
      <c r="AKR297" s="1695"/>
      <c r="AKS297" s="1549"/>
      <c r="AKT297" s="1550"/>
      <c r="AKU297" s="1550"/>
      <c r="AKV297" s="1694"/>
      <c r="AKW297" s="1790"/>
      <c r="AKX297" s="1696"/>
      <c r="AKY297" s="1696"/>
      <c r="AKZ297" s="1695"/>
      <c r="ALA297" s="1549"/>
      <c r="ALB297" s="1550"/>
      <c r="ALC297" s="1550"/>
      <c r="ALD297" s="1694"/>
      <c r="ALE297" s="1790"/>
      <c r="ALF297" s="1696"/>
      <c r="ALG297" s="1696"/>
      <c r="ALH297" s="1695"/>
      <c r="ALI297" s="1549"/>
      <c r="ALJ297" s="1550"/>
      <c r="ALK297" s="1550"/>
      <c r="ALL297" s="1694"/>
      <c r="ALM297" s="1790"/>
      <c r="ALN297" s="1696"/>
      <c r="ALO297" s="1696"/>
      <c r="ALP297" s="1695"/>
      <c r="ALQ297" s="1549"/>
      <c r="ALR297" s="1550"/>
      <c r="ALS297" s="1550"/>
      <c r="ALT297" s="1694"/>
      <c r="ALU297" s="1790"/>
      <c r="ALV297" s="1696"/>
      <c r="ALW297" s="1696"/>
      <c r="ALX297" s="1695"/>
      <c r="ALY297" s="1549"/>
      <c r="ALZ297" s="1550"/>
      <c r="AMA297" s="1550"/>
      <c r="AMB297" s="1694"/>
      <c r="AMC297" s="1790"/>
      <c r="AMD297" s="1696"/>
      <c r="AME297" s="1696"/>
      <c r="AMF297" s="1695"/>
      <c r="AMG297" s="1549"/>
      <c r="AMH297" s="1550"/>
      <c r="AMI297" s="1550"/>
      <c r="AMJ297" s="1703"/>
    </row>
    <row r="298" spans="1:1024" s="72" customFormat="1" ht="15" customHeight="1">
      <c r="A298" s="1694">
        <v>5100200010</v>
      </c>
      <c r="B298" s="1790"/>
      <c r="C298" s="1696" t="s">
        <v>4026</v>
      </c>
      <c r="D298" s="1696" t="s">
        <v>4229</v>
      </c>
      <c r="E298" s="1695">
        <v>6</v>
      </c>
      <c r="F298" s="1549">
        <v>5.16</v>
      </c>
      <c r="G298" s="1536">
        <f>F298*$I$2</f>
        <v>0</v>
      </c>
      <c r="H298" s="1536">
        <f>G298-G298*($I$1)</f>
        <v>0</v>
      </c>
      <c r="I298"/>
      <c r="L298" s="85"/>
      <c r="M298" s="85"/>
      <c r="N298" s="144"/>
      <c r="O298" s="145"/>
      <c r="P298" s="145"/>
      <c r="Q298" s="146"/>
      <c r="T298" s="85"/>
      <c r="U298" s="144"/>
      <c r="V298" s="145"/>
      <c r="W298" s="145"/>
      <c r="X298" s="146"/>
      <c r="Y298" s="1792"/>
      <c r="AB298" s="85"/>
      <c r="AC298" s="144"/>
      <c r="AD298" s="145"/>
      <c r="AE298" s="145"/>
      <c r="AF298" s="146"/>
      <c r="AG298" s="1792"/>
      <c r="AJ298" s="85"/>
      <c r="AK298" s="144"/>
      <c r="AL298" s="145"/>
      <c r="AM298" s="145"/>
      <c r="AN298" s="146"/>
      <c r="AO298" s="1792"/>
      <c r="AR298" s="85"/>
      <c r="AS298" s="144"/>
      <c r="AT298" s="145"/>
      <c r="AU298" s="145"/>
      <c r="AV298" s="146"/>
      <c r="AW298" s="1792"/>
      <c r="AZ298" s="85"/>
      <c r="BA298" s="144"/>
      <c r="BB298" s="145"/>
      <c r="BC298" s="145"/>
      <c r="BD298" s="146"/>
      <c r="BE298" s="1792"/>
      <c r="BH298" s="85"/>
      <c r="BI298" s="144"/>
      <c r="BJ298" s="145"/>
      <c r="BK298" s="145"/>
      <c r="BL298" s="146"/>
      <c r="BM298" s="1792"/>
      <c r="BP298" s="85"/>
      <c r="BQ298" s="144"/>
      <c r="BR298" s="145"/>
      <c r="BS298" s="145"/>
      <c r="BT298" s="146"/>
      <c r="BU298" s="1792"/>
      <c r="BX298" s="85"/>
      <c r="BY298" s="144"/>
      <c r="BZ298" s="145"/>
      <c r="CA298" s="145"/>
      <c r="CB298" s="146"/>
      <c r="CC298" s="1792"/>
      <c r="CF298" s="85"/>
      <c r="CG298" s="144"/>
      <c r="CH298" s="145"/>
      <c r="CI298" s="145"/>
      <c r="CJ298" s="146"/>
      <c r="CK298" s="1792"/>
      <c r="CN298" s="85"/>
      <c r="CO298" s="144"/>
      <c r="CP298" s="145"/>
      <c r="CQ298" s="145"/>
      <c r="CR298" s="146"/>
      <c r="CS298" s="1792"/>
      <c r="CV298" s="85"/>
      <c r="CW298" s="144"/>
      <c r="CX298" s="145"/>
      <c r="CY298" s="145"/>
      <c r="CZ298" s="146"/>
      <c r="DA298" s="1792"/>
      <c r="DD298" s="85"/>
      <c r="DE298" s="144"/>
      <c r="DF298" s="145"/>
      <c r="DG298" s="145"/>
      <c r="DH298" s="146"/>
      <c r="DI298" s="1792"/>
      <c r="DL298" s="85"/>
      <c r="DM298" s="144"/>
      <c r="DN298" s="145"/>
      <c r="DO298" s="145"/>
      <c r="DP298" s="146"/>
      <c r="DQ298" s="1792"/>
      <c r="DT298" s="85"/>
      <c r="DU298" s="144"/>
      <c r="DV298" s="145"/>
      <c r="DW298" s="145"/>
      <c r="DX298" s="146"/>
      <c r="DY298" s="1792"/>
      <c r="EB298" s="85"/>
      <c r="EC298" s="144"/>
      <c r="ED298" s="145"/>
      <c r="EE298" s="145"/>
      <c r="EF298" s="146"/>
      <c r="EG298" s="1792"/>
      <c r="EJ298" s="85"/>
      <c r="EK298" s="144"/>
      <c r="EL298" s="145"/>
      <c r="EM298" s="145"/>
      <c r="EN298" s="146"/>
      <c r="EO298" s="1792"/>
      <c r="ER298" s="85"/>
      <c r="ES298" s="144"/>
      <c r="ET298" s="145"/>
      <c r="EU298" s="145"/>
      <c r="EV298" s="146"/>
      <c r="EW298" s="1792"/>
      <c r="EZ298" s="85"/>
      <c r="FA298" s="144"/>
      <c r="FB298" s="145"/>
      <c r="FC298" s="145"/>
      <c r="FD298" s="146"/>
      <c r="FE298" s="1792"/>
      <c r="FH298" s="85"/>
      <c r="FI298" s="144"/>
      <c r="FJ298" s="145"/>
      <c r="FK298" s="145"/>
      <c r="FL298" s="146"/>
      <c r="FM298" s="1792"/>
      <c r="FP298" s="85"/>
      <c r="FQ298" s="144"/>
      <c r="FR298" s="145"/>
      <c r="FS298" s="145"/>
      <c r="FT298" s="146"/>
      <c r="FU298" s="1792"/>
      <c r="FX298" s="85"/>
      <c r="FY298" s="144"/>
      <c r="FZ298" s="145"/>
      <c r="GA298" s="145"/>
      <c r="GB298" s="146"/>
      <c r="GC298" s="1792"/>
      <c r="GF298" s="85"/>
      <c r="GG298" s="144"/>
      <c r="GH298" s="145"/>
      <c r="GI298" s="145"/>
      <c r="GJ298" s="146"/>
      <c r="GK298" s="1792"/>
      <c r="GN298" s="85"/>
      <c r="GO298" s="144"/>
      <c r="GP298" s="145"/>
      <c r="GQ298" s="145"/>
      <c r="GR298" s="146"/>
      <c r="GS298" s="1792"/>
      <c r="GV298" s="85"/>
      <c r="GW298" s="144"/>
      <c r="GX298" s="145"/>
      <c r="GY298" s="145"/>
      <c r="GZ298" s="146"/>
      <c r="HA298" s="1792"/>
      <c r="HD298" s="85"/>
      <c r="HE298" s="144"/>
      <c r="HF298" s="145"/>
      <c r="HG298" s="145"/>
      <c r="HH298" s="146"/>
      <c r="HI298" s="1792"/>
      <c r="HL298" s="85"/>
      <c r="HM298" s="144"/>
      <c r="HN298" s="145"/>
      <c r="HO298" s="145"/>
      <c r="HP298" s="146"/>
      <c r="HQ298" s="1792"/>
      <c r="HT298" s="85"/>
      <c r="HU298" s="144"/>
      <c r="HV298" s="145"/>
      <c r="HW298" s="145"/>
      <c r="HX298" s="146"/>
      <c r="HY298" s="1792"/>
      <c r="IB298" s="85"/>
      <c r="IC298" s="144"/>
      <c r="ID298" s="145"/>
      <c r="IE298" s="145"/>
      <c r="IF298" s="146"/>
      <c r="IG298" s="1792"/>
      <c r="IJ298" s="85"/>
      <c r="IK298" s="144"/>
      <c r="IL298" s="145"/>
      <c r="IM298" s="145"/>
      <c r="IN298" s="146"/>
      <c r="IO298" s="1792"/>
      <c r="IR298" s="85"/>
      <c r="IS298" s="144"/>
      <c r="IT298" s="145"/>
      <c r="IU298" s="145"/>
      <c r="IV298" s="146"/>
      <c r="IW298" s="1792"/>
      <c r="IZ298" s="85"/>
      <c r="JA298" s="144"/>
      <c r="JB298" s="145"/>
      <c r="JC298" s="145"/>
      <c r="JD298" s="146"/>
      <c r="JE298" s="1792"/>
      <c r="JH298" s="85"/>
      <c r="JI298" s="144"/>
      <c r="JJ298" s="145"/>
      <c r="JK298" s="145"/>
      <c r="JL298" s="146"/>
      <c r="JM298" s="1792"/>
      <c r="JP298" s="85"/>
      <c r="JQ298" s="144"/>
      <c r="JR298" s="145"/>
      <c r="JS298" s="145"/>
      <c r="JT298" s="146"/>
      <c r="JU298" s="1792"/>
      <c r="JX298" s="85"/>
      <c r="JY298" s="144"/>
      <c r="JZ298" s="145"/>
      <c r="KA298" s="145"/>
      <c r="KB298" s="146"/>
      <c r="KC298" s="1792"/>
      <c r="KF298" s="85"/>
      <c r="KG298" s="144"/>
      <c r="KH298" s="145"/>
      <c r="KI298" s="145"/>
      <c r="KJ298" s="146"/>
      <c r="KK298" s="1792"/>
      <c r="KN298" s="85"/>
      <c r="KO298" s="144"/>
      <c r="KP298" s="145"/>
      <c r="KQ298" s="145"/>
      <c r="KR298" s="146"/>
      <c r="KS298" s="1792"/>
      <c r="KV298" s="85"/>
      <c r="KW298" s="144"/>
      <c r="KX298" s="145"/>
      <c r="KY298" s="145"/>
      <c r="KZ298" s="146"/>
      <c r="LA298" s="1792"/>
      <c r="LD298" s="85"/>
      <c r="LE298" s="144"/>
      <c r="LF298" s="145"/>
      <c r="LG298" s="145"/>
      <c r="LH298" s="146"/>
      <c r="LI298" s="1792"/>
      <c r="LL298" s="85"/>
      <c r="LM298" s="144"/>
      <c r="LN298" s="145"/>
      <c r="LO298" s="145"/>
      <c r="LP298" s="146"/>
      <c r="LQ298" s="1792"/>
      <c r="LT298" s="85"/>
      <c r="LU298" s="144"/>
      <c r="LV298" s="145"/>
      <c r="LW298" s="145"/>
      <c r="LX298" s="146"/>
      <c r="LY298" s="1792"/>
      <c r="MB298" s="85"/>
      <c r="MC298" s="144"/>
      <c r="MD298" s="145"/>
      <c r="ME298" s="145"/>
      <c r="MF298" s="146"/>
      <c r="MG298" s="1792"/>
      <c r="MJ298" s="85"/>
      <c r="MK298" s="144"/>
      <c r="ML298" s="145"/>
      <c r="MM298" s="145"/>
      <c r="MN298" s="146"/>
      <c r="MO298" s="1792"/>
      <c r="MR298" s="85"/>
      <c r="MS298" s="144"/>
      <c r="MT298" s="145"/>
      <c r="MU298" s="145"/>
      <c r="MV298" s="146"/>
      <c r="MW298" s="1792"/>
      <c r="MZ298" s="85"/>
      <c r="NA298" s="144"/>
      <c r="NB298" s="145"/>
      <c r="NC298" s="145"/>
      <c r="ND298" s="146"/>
      <c r="NE298" s="1792"/>
      <c r="NH298" s="85"/>
      <c r="NI298" s="144"/>
      <c r="NJ298" s="145"/>
      <c r="NK298" s="145"/>
      <c r="NL298" s="146"/>
      <c r="NM298" s="1792"/>
      <c r="NP298" s="85"/>
      <c r="NQ298" s="144"/>
      <c r="NR298" s="145"/>
      <c r="NS298" s="145"/>
      <c r="NT298" s="146"/>
      <c r="NU298" s="1792"/>
      <c r="NX298" s="85"/>
      <c r="NY298" s="144"/>
      <c r="NZ298" s="145"/>
      <c r="OA298" s="145"/>
      <c r="OB298" s="146"/>
      <c r="OC298" s="1792"/>
      <c r="OF298" s="85"/>
      <c r="OG298" s="144"/>
      <c r="OH298" s="145"/>
      <c r="OI298" s="145"/>
      <c r="OJ298" s="146"/>
      <c r="OK298" s="1792"/>
      <c r="ON298" s="85"/>
      <c r="OO298" s="144"/>
      <c r="OP298" s="145"/>
      <c r="OQ298" s="145"/>
      <c r="OR298" s="146"/>
      <c r="OS298" s="1792"/>
      <c r="OV298" s="85"/>
      <c r="OW298" s="144"/>
      <c r="OX298" s="145"/>
      <c r="OY298" s="145"/>
      <c r="OZ298" s="146"/>
      <c r="PA298" s="1792"/>
      <c r="PD298" s="85"/>
      <c r="PE298" s="144"/>
      <c r="PF298" s="145"/>
      <c r="PG298" s="145"/>
      <c r="PH298" s="146"/>
      <c r="PI298" s="1792"/>
      <c r="PL298" s="85"/>
      <c r="PM298" s="144"/>
      <c r="PN298" s="145"/>
      <c r="PO298" s="145"/>
      <c r="PP298" s="146"/>
      <c r="PQ298" s="1792"/>
      <c r="PT298" s="85"/>
      <c r="PU298" s="144"/>
      <c r="PV298" s="145"/>
      <c r="PW298" s="145"/>
      <c r="PX298" s="146"/>
      <c r="PY298" s="1792"/>
      <c r="QB298" s="85"/>
      <c r="QC298" s="144"/>
      <c r="QD298" s="145"/>
      <c r="QE298" s="145"/>
      <c r="QF298" s="146"/>
      <c r="QG298" s="1792"/>
      <c r="QJ298" s="85"/>
      <c r="QK298" s="144"/>
      <c r="QL298" s="145"/>
      <c r="QM298" s="145"/>
      <c r="QN298" s="146"/>
      <c r="QO298" s="1792"/>
      <c r="QR298" s="85"/>
      <c r="QS298" s="144"/>
      <c r="QT298" s="145"/>
      <c r="QU298" s="145"/>
      <c r="QV298" s="146"/>
      <c r="QW298" s="1792"/>
      <c r="QZ298" s="85"/>
      <c r="RA298" s="144"/>
      <c r="RB298" s="145"/>
      <c r="RC298" s="145"/>
      <c r="RD298" s="146"/>
      <c r="RE298" s="1792"/>
      <c r="RH298" s="85"/>
      <c r="RI298" s="144"/>
      <c r="RJ298" s="145"/>
      <c r="RK298" s="145"/>
      <c r="RL298" s="146"/>
      <c r="RM298" s="1792"/>
      <c r="RP298" s="85"/>
      <c r="RQ298" s="144"/>
      <c r="RR298" s="145"/>
      <c r="RS298" s="145"/>
      <c r="RT298" s="146"/>
      <c r="RU298" s="1792"/>
      <c r="RX298" s="85"/>
      <c r="RY298" s="144"/>
      <c r="RZ298" s="145"/>
      <c r="SA298" s="145"/>
      <c r="SB298" s="146"/>
      <c r="SC298" s="1792"/>
      <c r="SF298" s="85"/>
      <c r="SG298" s="144"/>
      <c r="SH298" s="145"/>
      <c r="SI298" s="145"/>
      <c r="SJ298" s="146"/>
      <c r="SK298" s="1792"/>
      <c r="SN298" s="85"/>
      <c r="SO298" s="144"/>
      <c r="SP298" s="145"/>
      <c r="SQ298" s="145"/>
      <c r="SR298" s="146"/>
      <c r="SS298" s="1792"/>
      <c r="SV298" s="85"/>
      <c r="SW298" s="144"/>
      <c r="SX298" s="145"/>
      <c r="SY298" s="145"/>
      <c r="SZ298" s="146"/>
      <c r="TA298" s="1792"/>
      <c r="TD298" s="85"/>
      <c r="TE298" s="144"/>
      <c r="TF298" s="145"/>
      <c r="TG298" s="145"/>
      <c r="TH298" s="146"/>
      <c r="TI298" s="1792"/>
      <c r="TL298" s="85"/>
      <c r="TM298" s="144"/>
      <c r="TN298" s="145"/>
      <c r="TO298" s="145"/>
      <c r="TP298" s="146"/>
      <c r="TQ298" s="1792"/>
      <c r="TT298" s="85"/>
      <c r="TU298" s="144"/>
      <c r="TV298" s="145"/>
      <c r="TW298" s="145"/>
      <c r="TX298" s="146"/>
      <c r="TY298" s="1792"/>
      <c r="UB298" s="85"/>
      <c r="UC298" s="144"/>
      <c r="UD298" s="145"/>
      <c r="UE298" s="145"/>
      <c r="UF298" s="146"/>
      <c r="UG298" s="1792"/>
      <c r="UJ298" s="85"/>
      <c r="UK298" s="144"/>
      <c r="UL298" s="145"/>
      <c r="UM298" s="145"/>
      <c r="UN298" s="146"/>
      <c r="UO298" s="1792"/>
      <c r="UR298" s="85"/>
      <c r="US298" s="144"/>
      <c r="UT298" s="145"/>
      <c r="UU298" s="145"/>
      <c r="UV298" s="146"/>
      <c r="UW298" s="1792"/>
      <c r="UZ298" s="85"/>
      <c r="VA298" s="144"/>
      <c r="VB298" s="145"/>
      <c r="VC298" s="145"/>
      <c r="VD298" s="146"/>
      <c r="VE298" s="1792"/>
      <c r="VH298" s="85"/>
      <c r="VI298" s="144"/>
      <c r="VJ298" s="145"/>
      <c r="VK298" s="145"/>
      <c r="VL298" s="146"/>
      <c r="VM298" s="1792"/>
      <c r="VP298" s="85"/>
      <c r="VQ298" s="144"/>
      <c r="VR298" s="145"/>
      <c r="VS298" s="145"/>
      <c r="VT298" s="146"/>
      <c r="VU298" s="1792"/>
      <c r="VX298" s="85"/>
      <c r="VY298" s="144"/>
      <c r="VZ298" s="145"/>
      <c r="WA298" s="145"/>
      <c r="WB298" s="146"/>
      <c r="WC298" s="1792"/>
      <c r="WF298" s="85"/>
      <c r="WG298" s="144"/>
      <c r="WH298" s="145"/>
      <c r="WI298" s="145"/>
      <c r="WJ298" s="146"/>
      <c r="WK298" s="1792"/>
      <c r="WN298" s="85"/>
      <c r="WO298" s="144"/>
      <c r="WP298" s="145"/>
      <c r="WQ298" s="145"/>
      <c r="WR298" s="146"/>
      <c r="WS298" s="1792"/>
      <c r="WV298" s="85"/>
      <c r="WW298" s="144"/>
      <c r="WX298" s="145"/>
      <c r="WY298" s="145"/>
      <c r="WZ298" s="146"/>
      <c r="XA298" s="1792"/>
      <c r="XD298" s="85"/>
      <c r="XE298" s="144"/>
      <c r="XF298" s="145"/>
      <c r="XG298" s="145"/>
      <c r="XH298" s="146"/>
      <c r="XI298" s="1792"/>
      <c r="XL298" s="85"/>
      <c r="XM298" s="144"/>
      <c r="XN298" s="145"/>
      <c r="XO298" s="145"/>
      <c r="XP298" s="146"/>
      <c r="XQ298" s="1792"/>
      <c r="XT298" s="85"/>
      <c r="XU298" s="144"/>
      <c r="XV298" s="145"/>
      <c r="XW298" s="145"/>
      <c r="XX298" s="146"/>
      <c r="XY298" s="1792"/>
      <c r="YB298" s="85"/>
      <c r="YC298" s="144"/>
      <c r="YD298" s="145"/>
      <c r="YE298" s="145"/>
      <c r="YF298" s="146"/>
      <c r="YG298" s="1792"/>
      <c r="YJ298" s="85"/>
      <c r="YK298" s="144"/>
      <c r="YL298" s="145"/>
      <c r="YM298" s="145"/>
      <c r="YN298" s="146"/>
      <c r="YO298" s="1792"/>
      <c r="YR298" s="85"/>
      <c r="YS298" s="144"/>
      <c r="YT298" s="145"/>
      <c r="YU298" s="145"/>
      <c r="YV298" s="146"/>
      <c r="YW298" s="1792"/>
      <c r="YZ298" s="85"/>
      <c r="ZA298" s="144"/>
      <c r="ZB298" s="145"/>
      <c r="ZC298" s="145"/>
      <c r="ZD298" s="146"/>
      <c r="ZE298" s="1792"/>
      <c r="ZH298" s="85"/>
      <c r="ZI298" s="144"/>
      <c r="ZJ298" s="145"/>
      <c r="ZK298" s="145"/>
      <c r="ZL298" s="146"/>
      <c r="ZM298" s="1792"/>
      <c r="ZP298" s="85"/>
      <c r="ZQ298" s="144"/>
      <c r="ZR298" s="145"/>
      <c r="ZS298" s="145"/>
      <c r="ZT298" s="146"/>
      <c r="ZU298" s="1792"/>
      <c r="ZX298" s="85"/>
      <c r="ZY298" s="144"/>
      <c r="ZZ298" s="145"/>
      <c r="AAA298" s="145"/>
      <c r="AAB298" s="146"/>
      <c r="AAC298" s="1792"/>
      <c r="AAF298" s="85"/>
      <c r="AAG298" s="144"/>
      <c r="AAH298" s="145"/>
      <c r="AAI298" s="145"/>
      <c r="AAJ298" s="146"/>
      <c r="AAK298" s="1792"/>
      <c r="AAN298" s="85"/>
      <c r="AAO298" s="144"/>
      <c r="AAP298" s="145"/>
      <c r="AAQ298" s="2057"/>
      <c r="AAR298" s="1694"/>
      <c r="AAS298" s="1790"/>
      <c r="AAT298" s="1696"/>
      <c r="AAU298" s="1696"/>
      <c r="AAV298" s="1695"/>
      <c r="AAW298" s="1549"/>
      <c r="AAX298" s="1550"/>
      <c r="AAY298" s="1550"/>
      <c r="AAZ298" s="1694"/>
      <c r="ABA298" s="1790"/>
      <c r="ABB298" s="1696"/>
      <c r="ABC298" s="1696"/>
      <c r="ABD298" s="1695"/>
      <c r="ABE298" s="1549"/>
      <c r="ABF298" s="1550"/>
      <c r="ABG298" s="1550"/>
      <c r="ABH298" s="1694"/>
      <c r="ABI298" s="1790"/>
      <c r="ABJ298" s="1696"/>
      <c r="ABK298" s="1696"/>
      <c r="ABL298" s="1695"/>
      <c r="ABM298" s="1549"/>
      <c r="ABN298" s="1550"/>
      <c r="ABO298" s="1550"/>
      <c r="ABP298" s="1694"/>
      <c r="ABQ298" s="1790"/>
      <c r="ABR298" s="1696"/>
      <c r="ABS298" s="1696"/>
      <c r="ABT298" s="1695"/>
      <c r="ABU298" s="1549"/>
      <c r="ABV298" s="1550"/>
      <c r="ABW298" s="1550"/>
      <c r="ABX298" s="1694"/>
      <c r="ABY298" s="1790"/>
      <c r="ABZ298" s="1696"/>
      <c r="ACA298" s="1696"/>
      <c r="ACB298" s="1695"/>
      <c r="ACC298" s="1549"/>
      <c r="ACD298" s="1550"/>
      <c r="ACE298" s="1550"/>
      <c r="ACF298" s="1694"/>
      <c r="ACG298" s="1790"/>
      <c r="ACH298" s="1696"/>
      <c r="ACI298" s="1696"/>
      <c r="ACJ298" s="1695"/>
      <c r="ACK298" s="1549"/>
      <c r="ACL298" s="1550"/>
      <c r="ACM298" s="1550"/>
      <c r="ACN298" s="1694"/>
      <c r="ACO298" s="1790"/>
      <c r="ACP298" s="1696"/>
      <c r="ACQ298" s="1696"/>
      <c r="ACR298" s="1695"/>
      <c r="ACS298" s="1549"/>
      <c r="ACT298" s="1550"/>
      <c r="ACU298" s="1550"/>
      <c r="ACV298" s="1694"/>
      <c r="ACW298" s="1790"/>
      <c r="ACX298" s="1696"/>
      <c r="ACY298" s="1696"/>
      <c r="ACZ298" s="1695"/>
      <c r="ADA298" s="1549"/>
      <c r="ADB298" s="1550"/>
      <c r="ADC298" s="1550"/>
      <c r="ADD298" s="1694"/>
      <c r="ADE298" s="1790"/>
      <c r="ADF298" s="1696"/>
      <c r="ADG298" s="1696"/>
      <c r="ADH298" s="1695"/>
      <c r="ADI298" s="1549"/>
      <c r="ADJ298" s="1550"/>
      <c r="ADK298" s="1550"/>
      <c r="ADL298" s="1694"/>
      <c r="ADM298" s="1790"/>
      <c r="ADN298" s="1696"/>
      <c r="ADO298" s="1696"/>
      <c r="ADP298" s="1695"/>
      <c r="ADQ298" s="1549"/>
      <c r="ADR298" s="1550"/>
      <c r="ADS298" s="1550"/>
      <c r="ADT298" s="1694"/>
      <c r="ADU298" s="1790"/>
      <c r="ADV298" s="1696"/>
      <c r="ADW298" s="1696"/>
      <c r="ADX298" s="1695"/>
      <c r="ADY298" s="1549"/>
      <c r="ADZ298" s="1550"/>
      <c r="AEA298" s="1550"/>
      <c r="AEB298" s="1694"/>
      <c r="AEC298" s="1790"/>
      <c r="AED298" s="1696"/>
      <c r="AEE298" s="1696"/>
      <c r="AEF298" s="1695"/>
      <c r="AEG298" s="1549"/>
      <c r="AEH298" s="1550"/>
      <c r="AEI298" s="1550"/>
      <c r="AEJ298" s="1694"/>
      <c r="AEK298" s="1790"/>
      <c r="AEL298" s="1696"/>
      <c r="AEM298" s="1696"/>
      <c r="AEN298" s="1695"/>
      <c r="AEO298" s="1549"/>
      <c r="AEP298" s="1550"/>
      <c r="AEQ298" s="1550"/>
      <c r="AER298" s="1694"/>
      <c r="AES298" s="1790"/>
      <c r="AET298" s="1696"/>
      <c r="AEU298" s="1696"/>
      <c r="AEV298" s="1695"/>
      <c r="AEW298" s="1549"/>
      <c r="AEX298" s="1550"/>
      <c r="AEY298" s="1550"/>
      <c r="AEZ298" s="1694"/>
      <c r="AFA298" s="1790"/>
      <c r="AFB298" s="1696"/>
      <c r="AFC298" s="1696"/>
      <c r="AFD298" s="1695"/>
      <c r="AFE298" s="1549"/>
      <c r="AFF298" s="1550"/>
      <c r="AFG298" s="1550"/>
      <c r="AFH298" s="1694"/>
      <c r="AFI298" s="1790"/>
      <c r="AFJ298" s="1696"/>
      <c r="AFK298" s="1696"/>
      <c r="AFL298" s="1695"/>
      <c r="AFM298" s="1549"/>
      <c r="AFN298" s="1550"/>
      <c r="AFO298" s="1550"/>
      <c r="AFP298" s="1694"/>
      <c r="AFQ298" s="1790"/>
      <c r="AFR298" s="1696"/>
      <c r="AFS298" s="1696"/>
      <c r="AFT298" s="1695"/>
      <c r="AFU298" s="1549"/>
      <c r="AFV298" s="1550"/>
      <c r="AFW298" s="1550"/>
      <c r="AFX298" s="1694"/>
      <c r="AFY298" s="1790"/>
      <c r="AFZ298" s="1696"/>
      <c r="AGA298" s="1696"/>
      <c r="AGB298" s="1695"/>
      <c r="AGC298" s="1549"/>
      <c r="AGD298" s="1550"/>
      <c r="AGE298" s="1550"/>
      <c r="AGF298" s="1694"/>
      <c r="AGG298" s="1790"/>
      <c r="AGH298" s="1696"/>
      <c r="AGI298" s="1696"/>
      <c r="AGJ298" s="1695"/>
      <c r="AGK298" s="1549"/>
      <c r="AGL298" s="1550"/>
      <c r="AGM298" s="1550"/>
      <c r="AGN298" s="1694"/>
      <c r="AGO298" s="1790"/>
      <c r="AGP298" s="1696"/>
      <c r="AGQ298" s="1696"/>
      <c r="AGR298" s="1695"/>
      <c r="AGS298" s="1549"/>
      <c r="AGT298" s="1550"/>
      <c r="AGU298" s="1550"/>
      <c r="AGV298" s="1694"/>
      <c r="AGW298" s="1790"/>
      <c r="AGX298" s="1696"/>
      <c r="AGY298" s="1696"/>
      <c r="AGZ298" s="1695"/>
      <c r="AHA298" s="1549"/>
      <c r="AHB298" s="1550"/>
      <c r="AHC298" s="1550"/>
      <c r="AHD298" s="1694"/>
      <c r="AHE298" s="1790"/>
      <c r="AHF298" s="1696"/>
      <c r="AHG298" s="1696"/>
      <c r="AHH298" s="1695"/>
      <c r="AHI298" s="1549"/>
      <c r="AHJ298" s="1550"/>
      <c r="AHK298" s="1550"/>
      <c r="AHL298" s="1694"/>
      <c r="AHM298" s="1790"/>
      <c r="AHN298" s="1696"/>
      <c r="AHO298" s="1696"/>
      <c r="AHP298" s="1695"/>
      <c r="AHQ298" s="1549"/>
      <c r="AHR298" s="1550"/>
      <c r="AHS298" s="1550"/>
      <c r="AHT298" s="1694"/>
      <c r="AHU298" s="1790"/>
      <c r="AHV298" s="1696"/>
      <c r="AHW298" s="1696"/>
      <c r="AHX298" s="1695"/>
      <c r="AHY298" s="1549"/>
      <c r="AHZ298" s="1550"/>
      <c r="AIA298" s="1550"/>
      <c r="AIB298" s="1694"/>
      <c r="AIC298" s="1790"/>
      <c r="AID298" s="1696"/>
      <c r="AIE298" s="1696"/>
      <c r="AIF298" s="1695"/>
      <c r="AIG298" s="1549"/>
      <c r="AIH298" s="1550"/>
      <c r="AII298" s="1550"/>
      <c r="AIJ298" s="1694"/>
      <c r="AIK298" s="1790"/>
      <c r="AIL298" s="1696"/>
      <c r="AIM298" s="1696"/>
      <c r="AIN298" s="1695"/>
      <c r="AIO298" s="1549"/>
      <c r="AIP298" s="1550"/>
      <c r="AIQ298" s="1550"/>
      <c r="AIR298" s="1694"/>
      <c r="AIS298" s="1790"/>
      <c r="AIT298" s="1696"/>
      <c r="AIU298" s="1696"/>
      <c r="AIV298" s="1695"/>
      <c r="AIW298" s="1549"/>
      <c r="AIX298" s="1550"/>
      <c r="AIY298" s="1550"/>
      <c r="AIZ298" s="1694"/>
      <c r="AJA298" s="1790"/>
      <c r="AJB298" s="1696"/>
      <c r="AJC298" s="1696"/>
      <c r="AJD298" s="1695"/>
      <c r="AJE298" s="1549"/>
      <c r="AJF298" s="1550"/>
      <c r="AJG298" s="1550"/>
      <c r="AJH298" s="1694"/>
      <c r="AJI298" s="1790"/>
      <c r="AJJ298" s="1696"/>
      <c r="AJK298" s="1696"/>
      <c r="AJL298" s="1695"/>
      <c r="AJM298" s="1549"/>
      <c r="AJN298" s="1550"/>
      <c r="AJO298" s="1550"/>
      <c r="AJP298" s="1694"/>
      <c r="AJQ298" s="1790"/>
      <c r="AJR298" s="1696"/>
      <c r="AJS298" s="1696"/>
      <c r="AJT298" s="1695"/>
      <c r="AJU298" s="1549"/>
      <c r="AJV298" s="1550"/>
      <c r="AJW298" s="1550"/>
      <c r="AJX298" s="1694"/>
      <c r="AJY298" s="1790"/>
      <c r="AJZ298" s="1696"/>
      <c r="AKA298" s="1696"/>
      <c r="AKB298" s="1695"/>
      <c r="AKC298" s="1549"/>
      <c r="AKD298" s="1550"/>
      <c r="AKE298" s="1550"/>
      <c r="AKF298" s="1694"/>
      <c r="AKG298" s="1790"/>
      <c r="AKH298" s="1696"/>
      <c r="AKI298" s="1696"/>
      <c r="AKJ298" s="1695"/>
      <c r="AKK298" s="1549"/>
      <c r="AKL298" s="1550"/>
      <c r="AKM298" s="1550"/>
      <c r="AKN298" s="1694"/>
      <c r="AKO298" s="1790"/>
      <c r="AKP298" s="1696"/>
      <c r="AKQ298" s="1696"/>
      <c r="AKR298" s="1695"/>
      <c r="AKS298" s="1549"/>
      <c r="AKT298" s="1550"/>
      <c r="AKU298" s="1550"/>
      <c r="AKV298" s="1694"/>
      <c r="AKW298" s="1790"/>
      <c r="AKX298" s="1696"/>
      <c r="AKY298" s="1696"/>
      <c r="AKZ298" s="1695"/>
      <c r="ALA298" s="1549"/>
      <c r="ALB298" s="1550"/>
      <c r="ALC298" s="1550"/>
      <c r="ALD298" s="1694"/>
      <c r="ALE298" s="1790"/>
      <c r="ALF298" s="1696"/>
      <c r="ALG298" s="1696"/>
      <c r="ALH298" s="1695"/>
      <c r="ALI298" s="1549"/>
      <c r="ALJ298" s="1550"/>
      <c r="ALK298" s="1550"/>
      <c r="ALL298" s="1694"/>
      <c r="ALM298" s="1790"/>
      <c r="ALN298" s="1696"/>
      <c r="ALO298" s="1696"/>
      <c r="ALP298" s="1695"/>
      <c r="ALQ298" s="1549"/>
      <c r="ALR298" s="1550"/>
      <c r="ALS298" s="1550"/>
      <c r="ALT298" s="1694"/>
      <c r="ALU298" s="1790"/>
      <c r="ALV298" s="1696"/>
      <c r="ALW298" s="1696"/>
      <c r="ALX298" s="1695"/>
      <c r="ALY298" s="1549"/>
      <c r="ALZ298" s="1550"/>
      <c r="AMA298" s="1550"/>
      <c r="AMB298" s="1694"/>
      <c r="AMC298" s="1790"/>
      <c r="AMD298" s="1696"/>
      <c r="AME298" s="1696"/>
      <c r="AMF298" s="1695"/>
      <c r="AMG298" s="1549"/>
      <c r="AMH298" s="1550"/>
      <c r="AMI298" s="1550"/>
      <c r="AMJ298" s="1703"/>
    </row>
    <row r="299" spans="1:1024" s="72" customFormat="1" ht="15" customHeight="1">
      <c r="A299" s="1694">
        <v>5100400030</v>
      </c>
      <c r="B299" s="1790"/>
      <c r="C299" s="1696" t="s">
        <v>4240</v>
      </c>
      <c r="D299" s="1696" t="s">
        <v>4229</v>
      </c>
      <c r="E299" s="1695">
        <v>6</v>
      </c>
      <c r="F299" s="1549">
        <v>5.16</v>
      </c>
      <c r="G299" s="1536">
        <f>F299*$I$2</f>
        <v>0</v>
      </c>
      <c r="H299" s="1536">
        <f>G299-G299*($I$1)</f>
        <v>0</v>
      </c>
      <c r="I299"/>
      <c r="L299" s="85"/>
      <c r="M299" s="85"/>
      <c r="N299" s="144"/>
      <c r="O299" s="145"/>
      <c r="P299" s="145"/>
      <c r="Q299" s="146"/>
      <c r="T299" s="85"/>
      <c r="U299" s="144"/>
      <c r="V299" s="145"/>
      <c r="W299" s="145"/>
      <c r="X299" s="146"/>
      <c r="Y299" s="1792"/>
      <c r="AB299" s="85"/>
      <c r="AC299" s="144"/>
      <c r="AD299" s="145"/>
      <c r="AE299" s="145"/>
      <c r="AF299" s="146"/>
      <c r="AG299" s="1792"/>
      <c r="AJ299" s="85"/>
      <c r="AK299" s="144"/>
      <c r="AL299" s="145"/>
      <c r="AM299" s="145"/>
      <c r="AN299" s="146"/>
      <c r="AO299" s="1792"/>
      <c r="AR299" s="85"/>
      <c r="AS299" s="144"/>
      <c r="AT299" s="145"/>
      <c r="AU299" s="145"/>
      <c r="AV299" s="146"/>
      <c r="AW299" s="1792"/>
      <c r="AZ299" s="85"/>
      <c r="BA299" s="144"/>
      <c r="BB299" s="145"/>
      <c r="BC299" s="145"/>
      <c r="BD299" s="146"/>
      <c r="BE299" s="1792"/>
      <c r="BH299" s="85"/>
      <c r="BI299" s="144"/>
      <c r="BJ299" s="145"/>
      <c r="BK299" s="145"/>
      <c r="BL299" s="146"/>
      <c r="BM299" s="1792"/>
      <c r="BP299" s="85"/>
      <c r="BQ299" s="144"/>
      <c r="BR299" s="145"/>
      <c r="BS299" s="145"/>
      <c r="BT299" s="146"/>
      <c r="BU299" s="1792"/>
      <c r="BX299" s="85"/>
      <c r="BY299" s="144"/>
      <c r="BZ299" s="145"/>
      <c r="CA299" s="145"/>
      <c r="CB299" s="146"/>
      <c r="CC299" s="1792"/>
      <c r="CF299" s="85"/>
      <c r="CG299" s="144"/>
      <c r="CH299" s="145"/>
      <c r="CI299" s="145"/>
      <c r="CJ299" s="146"/>
      <c r="CK299" s="1792"/>
      <c r="CN299" s="85"/>
      <c r="CO299" s="144"/>
      <c r="CP299" s="145"/>
      <c r="CQ299" s="145"/>
      <c r="CR299" s="146"/>
      <c r="CS299" s="1792"/>
      <c r="CV299" s="85"/>
      <c r="CW299" s="144"/>
      <c r="CX299" s="145"/>
      <c r="CY299" s="145"/>
      <c r="CZ299" s="146"/>
      <c r="DA299" s="1792"/>
      <c r="DD299" s="85"/>
      <c r="DE299" s="144"/>
      <c r="DF299" s="145"/>
      <c r="DG299" s="145"/>
      <c r="DH299" s="146"/>
      <c r="DI299" s="1792"/>
      <c r="DL299" s="85"/>
      <c r="DM299" s="144"/>
      <c r="DN299" s="145"/>
      <c r="DO299" s="145"/>
      <c r="DP299" s="146"/>
      <c r="DQ299" s="1792"/>
      <c r="DT299" s="85"/>
      <c r="DU299" s="144"/>
      <c r="DV299" s="145"/>
      <c r="DW299" s="145"/>
      <c r="DX299" s="146"/>
      <c r="DY299" s="1792"/>
      <c r="EB299" s="85"/>
      <c r="EC299" s="144"/>
      <c r="ED299" s="145"/>
      <c r="EE299" s="145"/>
      <c r="EF299" s="146"/>
      <c r="EG299" s="1792"/>
      <c r="EJ299" s="85"/>
      <c r="EK299" s="144"/>
      <c r="EL299" s="145"/>
      <c r="EM299" s="145"/>
      <c r="EN299" s="146"/>
      <c r="EO299" s="1792"/>
      <c r="ER299" s="85"/>
      <c r="ES299" s="144"/>
      <c r="ET299" s="145"/>
      <c r="EU299" s="145"/>
      <c r="EV299" s="146"/>
      <c r="EW299" s="1792"/>
      <c r="EZ299" s="85"/>
      <c r="FA299" s="144"/>
      <c r="FB299" s="145"/>
      <c r="FC299" s="145"/>
      <c r="FD299" s="146"/>
      <c r="FE299" s="1792"/>
      <c r="FH299" s="85"/>
      <c r="FI299" s="144"/>
      <c r="FJ299" s="145"/>
      <c r="FK299" s="145"/>
      <c r="FL299" s="146"/>
      <c r="FM299" s="1792"/>
      <c r="FP299" s="85"/>
      <c r="FQ299" s="144"/>
      <c r="FR299" s="145"/>
      <c r="FS299" s="145"/>
      <c r="FT299" s="146"/>
      <c r="FU299" s="1792"/>
      <c r="FX299" s="85"/>
      <c r="FY299" s="144"/>
      <c r="FZ299" s="145"/>
      <c r="GA299" s="145"/>
      <c r="GB299" s="146"/>
      <c r="GC299" s="1792"/>
      <c r="GF299" s="85"/>
      <c r="GG299" s="144"/>
      <c r="GH299" s="145"/>
      <c r="GI299" s="145"/>
      <c r="GJ299" s="146"/>
      <c r="GK299" s="1792"/>
      <c r="GN299" s="85"/>
      <c r="GO299" s="144"/>
      <c r="GP299" s="145"/>
      <c r="GQ299" s="145"/>
      <c r="GR299" s="146"/>
      <c r="GS299" s="1792"/>
      <c r="GV299" s="85"/>
      <c r="GW299" s="144"/>
      <c r="GX299" s="145"/>
      <c r="GY299" s="145"/>
      <c r="GZ299" s="146"/>
      <c r="HA299" s="1792"/>
      <c r="HD299" s="85"/>
      <c r="HE299" s="144"/>
      <c r="HF299" s="145"/>
      <c r="HG299" s="145"/>
      <c r="HH299" s="146"/>
      <c r="HI299" s="1792"/>
      <c r="HL299" s="85"/>
      <c r="HM299" s="144"/>
      <c r="HN299" s="145"/>
      <c r="HO299" s="145"/>
      <c r="HP299" s="146"/>
      <c r="HQ299" s="1792"/>
      <c r="HT299" s="85"/>
      <c r="HU299" s="144"/>
      <c r="HV299" s="145"/>
      <c r="HW299" s="145"/>
      <c r="HX299" s="146"/>
      <c r="HY299" s="1792"/>
      <c r="IB299" s="85"/>
      <c r="IC299" s="144"/>
      <c r="ID299" s="145"/>
      <c r="IE299" s="145"/>
      <c r="IF299" s="146"/>
      <c r="IG299" s="1792"/>
      <c r="IJ299" s="85"/>
      <c r="IK299" s="144"/>
      <c r="IL299" s="145"/>
      <c r="IM299" s="145"/>
      <c r="IN299" s="146"/>
      <c r="IO299" s="1792"/>
      <c r="IR299" s="85"/>
      <c r="IS299" s="144"/>
      <c r="IT299" s="145"/>
      <c r="IU299" s="145"/>
      <c r="IV299" s="146"/>
      <c r="IW299" s="1792"/>
      <c r="IZ299" s="85"/>
      <c r="JA299" s="144"/>
      <c r="JB299" s="145"/>
      <c r="JC299" s="145"/>
      <c r="JD299" s="146"/>
      <c r="JE299" s="1792"/>
      <c r="JH299" s="85"/>
      <c r="JI299" s="144"/>
      <c r="JJ299" s="145"/>
      <c r="JK299" s="145"/>
      <c r="JL299" s="146"/>
      <c r="JM299" s="1792"/>
      <c r="JP299" s="85"/>
      <c r="JQ299" s="144"/>
      <c r="JR299" s="145"/>
      <c r="JS299" s="145"/>
      <c r="JT299" s="146"/>
      <c r="JU299" s="1792"/>
      <c r="JX299" s="85"/>
      <c r="JY299" s="144"/>
      <c r="JZ299" s="145"/>
      <c r="KA299" s="145"/>
      <c r="KB299" s="146"/>
      <c r="KC299" s="1792"/>
      <c r="KF299" s="85"/>
      <c r="KG299" s="144"/>
      <c r="KH299" s="145"/>
      <c r="KI299" s="145"/>
      <c r="KJ299" s="146"/>
      <c r="KK299" s="1792"/>
      <c r="KN299" s="85"/>
      <c r="KO299" s="144"/>
      <c r="KP299" s="145"/>
      <c r="KQ299" s="145"/>
      <c r="KR299" s="146"/>
      <c r="KS299" s="1792"/>
      <c r="KV299" s="85"/>
      <c r="KW299" s="144"/>
      <c r="KX299" s="145"/>
      <c r="KY299" s="145"/>
      <c r="KZ299" s="146"/>
      <c r="LA299" s="1792"/>
      <c r="LD299" s="85"/>
      <c r="LE299" s="144"/>
      <c r="LF299" s="145"/>
      <c r="LG299" s="145"/>
      <c r="LH299" s="146"/>
      <c r="LI299" s="1792"/>
      <c r="LL299" s="85"/>
      <c r="LM299" s="144"/>
      <c r="LN299" s="145"/>
      <c r="LO299" s="145"/>
      <c r="LP299" s="146"/>
      <c r="LQ299" s="1792"/>
      <c r="LT299" s="85"/>
      <c r="LU299" s="144"/>
      <c r="LV299" s="145"/>
      <c r="LW299" s="145"/>
      <c r="LX299" s="146"/>
      <c r="LY299" s="1792"/>
      <c r="MB299" s="85"/>
      <c r="MC299" s="144"/>
      <c r="MD299" s="145"/>
      <c r="ME299" s="145"/>
      <c r="MF299" s="146"/>
      <c r="MG299" s="1792"/>
      <c r="MJ299" s="85"/>
      <c r="MK299" s="144"/>
      <c r="ML299" s="145"/>
      <c r="MM299" s="145"/>
      <c r="MN299" s="146"/>
      <c r="MO299" s="1792"/>
      <c r="MR299" s="85"/>
      <c r="MS299" s="144"/>
      <c r="MT299" s="145"/>
      <c r="MU299" s="145"/>
      <c r="MV299" s="146"/>
      <c r="MW299" s="1792"/>
      <c r="MZ299" s="85"/>
      <c r="NA299" s="144"/>
      <c r="NB299" s="145"/>
      <c r="NC299" s="145"/>
      <c r="ND299" s="146"/>
      <c r="NE299" s="1792"/>
      <c r="NH299" s="85"/>
      <c r="NI299" s="144"/>
      <c r="NJ299" s="145"/>
      <c r="NK299" s="145"/>
      <c r="NL299" s="146"/>
      <c r="NM299" s="1792"/>
      <c r="NP299" s="85"/>
      <c r="NQ299" s="144"/>
      <c r="NR299" s="145"/>
      <c r="NS299" s="145"/>
      <c r="NT299" s="146"/>
      <c r="NU299" s="1792"/>
      <c r="NX299" s="85"/>
      <c r="NY299" s="144"/>
      <c r="NZ299" s="145"/>
      <c r="OA299" s="145"/>
      <c r="OB299" s="146"/>
      <c r="OC299" s="1792"/>
      <c r="OF299" s="85"/>
      <c r="OG299" s="144"/>
      <c r="OH299" s="145"/>
      <c r="OI299" s="145"/>
      <c r="OJ299" s="146"/>
      <c r="OK299" s="1792"/>
      <c r="ON299" s="85"/>
      <c r="OO299" s="144"/>
      <c r="OP299" s="145"/>
      <c r="OQ299" s="145"/>
      <c r="OR299" s="146"/>
      <c r="OS299" s="1792"/>
      <c r="OV299" s="85"/>
      <c r="OW299" s="144"/>
      <c r="OX299" s="145"/>
      <c r="OY299" s="145"/>
      <c r="OZ299" s="146"/>
      <c r="PA299" s="1792"/>
      <c r="PD299" s="85"/>
      <c r="PE299" s="144"/>
      <c r="PF299" s="145"/>
      <c r="PG299" s="145"/>
      <c r="PH299" s="146"/>
      <c r="PI299" s="1792"/>
      <c r="PL299" s="85"/>
      <c r="PM299" s="144"/>
      <c r="PN299" s="145"/>
      <c r="PO299" s="145"/>
      <c r="PP299" s="146"/>
      <c r="PQ299" s="1792"/>
      <c r="PT299" s="85"/>
      <c r="PU299" s="144"/>
      <c r="PV299" s="145"/>
      <c r="PW299" s="145"/>
      <c r="PX299" s="146"/>
      <c r="PY299" s="1792"/>
      <c r="QB299" s="85"/>
      <c r="QC299" s="144"/>
      <c r="QD299" s="145"/>
      <c r="QE299" s="145"/>
      <c r="QF299" s="146"/>
      <c r="QG299" s="1792"/>
      <c r="QJ299" s="85"/>
      <c r="QK299" s="144"/>
      <c r="QL299" s="145"/>
      <c r="QM299" s="145"/>
      <c r="QN299" s="146"/>
      <c r="QO299" s="1792"/>
      <c r="QR299" s="85"/>
      <c r="QS299" s="144"/>
      <c r="QT299" s="145"/>
      <c r="QU299" s="145"/>
      <c r="QV299" s="146"/>
      <c r="QW299" s="1792"/>
      <c r="QZ299" s="85"/>
      <c r="RA299" s="144"/>
      <c r="RB299" s="145"/>
      <c r="RC299" s="145"/>
      <c r="RD299" s="146"/>
      <c r="RE299" s="1792"/>
      <c r="RH299" s="85"/>
      <c r="RI299" s="144"/>
      <c r="RJ299" s="145"/>
      <c r="RK299" s="145"/>
      <c r="RL299" s="146"/>
      <c r="RM299" s="1792"/>
      <c r="RP299" s="85"/>
      <c r="RQ299" s="144"/>
      <c r="RR299" s="145"/>
      <c r="RS299" s="145"/>
      <c r="RT299" s="146"/>
      <c r="RU299" s="1792"/>
      <c r="RX299" s="85"/>
      <c r="RY299" s="144"/>
      <c r="RZ299" s="145"/>
      <c r="SA299" s="145"/>
      <c r="SB299" s="146"/>
      <c r="SC299" s="1792"/>
      <c r="SF299" s="85"/>
      <c r="SG299" s="144"/>
      <c r="SH299" s="145"/>
      <c r="SI299" s="145"/>
      <c r="SJ299" s="146"/>
      <c r="SK299" s="1792"/>
      <c r="SN299" s="85"/>
      <c r="SO299" s="144"/>
      <c r="SP299" s="145"/>
      <c r="SQ299" s="145"/>
      <c r="SR299" s="146"/>
      <c r="SS299" s="1792"/>
      <c r="SV299" s="85"/>
      <c r="SW299" s="144"/>
      <c r="SX299" s="145"/>
      <c r="SY299" s="145"/>
      <c r="SZ299" s="146"/>
      <c r="TA299" s="1792"/>
      <c r="TD299" s="85"/>
      <c r="TE299" s="144"/>
      <c r="TF299" s="145"/>
      <c r="TG299" s="145"/>
      <c r="TH299" s="146"/>
      <c r="TI299" s="1792"/>
      <c r="TL299" s="85"/>
      <c r="TM299" s="144"/>
      <c r="TN299" s="145"/>
      <c r="TO299" s="145"/>
      <c r="TP299" s="146"/>
      <c r="TQ299" s="1792"/>
      <c r="TT299" s="85"/>
      <c r="TU299" s="144"/>
      <c r="TV299" s="145"/>
      <c r="TW299" s="145"/>
      <c r="TX299" s="146"/>
      <c r="TY299" s="1792"/>
      <c r="UB299" s="85"/>
      <c r="UC299" s="144"/>
      <c r="UD299" s="145"/>
      <c r="UE299" s="145"/>
      <c r="UF299" s="146"/>
      <c r="UG299" s="1792"/>
      <c r="UJ299" s="85"/>
      <c r="UK299" s="144"/>
      <c r="UL299" s="145"/>
      <c r="UM299" s="145"/>
      <c r="UN299" s="146"/>
      <c r="UO299" s="1792"/>
      <c r="UR299" s="85"/>
      <c r="US299" s="144"/>
      <c r="UT299" s="145"/>
      <c r="UU299" s="145"/>
      <c r="UV299" s="146"/>
      <c r="UW299" s="1792"/>
      <c r="UZ299" s="85"/>
      <c r="VA299" s="144"/>
      <c r="VB299" s="145"/>
      <c r="VC299" s="145"/>
      <c r="VD299" s="146"/>
      <c r="VE299" s="1792"/>
      <c r="VH299" s="85"/>
      <c r="VI299" s="144"/>
      <c r="VJ299" s="145"/>
      <c r="VK299" s="145"/>
      <c r="VL299" s="146"/>
      <c r="VM299" s="1792"/>
      <c r="VP299" s="85"/>
      <c r="VQ299" s="144"/>
      <c r="VR299" s="145"/>
      <c r="VS299" s="145"/>
      <c r="VT299" s="146"/>
      <c r="VU299" s="1792"/>
      <c r="VX299" s="85"/>
      <c r="VY299" s="144"/>
      <c r="VZ299" s="145"/>
      <c r="WA299" s="145"/>
      <c r="WB299" s="146"/>
      <c r="WC299" s="1792"/>
      <c r="WF299" s="85"/>
      <c r="WG299" s="144"/>
      <c r="WH299" s="145"/>
      <c r="WI299" s="145"/>
      <c r="WJ299" s="146"/>
      <c r="WK299" s="1792"/>
      <c r="WN299" s="85"/>
      <c r="WO299" s="144"/>
      <c r="WP299" s="145"/>
      <c r="WQ299" s="145"/>
      <c r="WR299" s="146"/>
      <c r="WS299" s="1792"/>
      <c r="WV299" s="85"/>
      <c r="WW299" s="144"/>
      <c r="WX299" s="145"/>
      <c r="WY299" s="145"/>
      <c r="WZ299" s="146"/>
      <c r="XA299" s="1792"/>
      <c r="XD299" s="85"/>
      <c r="XE299" s="144"/>
      <c r="XF299" s="145"/>
      <c r="XG299" s="145"/>
      <c r="XH299" s="146"/>
      <c r="XI299" s="1792"/>
      <c r="XL299" s="85"/>
      <c r="XM299" s="144"/>
      <c r="XN299" s="145"/>
      <c r="XO299" s="145"/>
      <c r="XP299" s="146"/>
      <c r="XQ299" s="1792"/>
      <c r="XT299" s="85"/>
      <c r="XU299" s="144"/>
      <c r="XV299" s="145"/>
      <c r="XW299" s="145"/>
      <c r="XX299" s="146"/>
      <c r="XY299" s="1792"/>
      <c r="YB299" s="85"/>
      <c r="YC299" s="144"/>
      <c r="YD299" s="145"/>
      <c r="YE299" s="145"/>
      <c r="YF299" s="146"/>
      <c r="YG299" s="1792"/>
      <c r="YJ299" s="85"/>
      <c r="YK299" s="144"/>
      <c r="YL299" s="145"/>
      <c r="YM299" s="145"/>
      <c r="YN299" s="146"/>
      <c r="YO299" s="1792"/>
      <c r="YR299" s="85"/>
      <c r="YS299" s="144"/>
      <c r="YT299" s="145"/>
      <c r="YU299" s="145"/>
      <c r="YV299" s="146"/>
      <c r="YW299" s="1792"/>
      <c r="YZ299" s="85"/>
      <c r="ZA299" s="144"/>
      <c r="ZB299" s="145"/>
      <c r="ZC299" s="145"/>
      <c r="ZD299" s="146"/>
      <c r="ZE299" s="1792"/>
      <c r="ZH299" s="85"/>
      <c r="ZI299" s="144"/>
      <c r="ZJ299" s="145"/>
      <c r="ZK299" s="145"/>
      <c r="ZL299" s="146"/>
      <c r="ZM299" s="1792"/>
      <c r="ZP299" s="85"/>
      <c r="ZQ299" s="144"/>
      <c r="ZR299" s="145"/>
      <c r="ZS299" s="145"/>
      <c r="ZT299" s="146"/>
      <c r="ZU299" s="1792"/>
      <c r="ZX299" s="85"/>
      <c r="ZY299" s="144"/>
      <c r="ZZ299" s="145"/>
      <c r="AAA299" s="145"/>
      <c r="AAB299" s="146"/>
      <c r="AAC299" s="1792"/>
      <c r="AAF299" s="85"/>
      <c r="AAG299" s="144"/>
      <c r="AAH299" s="145"/>
      <c r="AAI299" s="145"/>
      <c r="AAJ299" s="146"/>
      <c r="AAK299" s="1792"/>
      <c r="AAN299" s="85"/>
      <c r="AAO299" s="144"/>
      <c r="AAP299" s="145"/>
      <c r="AAQ299" s="2057"/>
      <c r="AAR299" s="1694"/>
      <c r="AAS299" s="1790"/>
      <c r="AAT299" s="1696"/>
      <c r="AAU299" s="1696"/>
      <c r="AAV299" s="1695"/>
      <c r="AAW299" s="1549"/>
      <c r="AAX299" s="1550"/>
      <c r="AAY299" s="1550"/>
      <c r="AAZ299" s="1694"/>
      <c r="ABA299" s="1790"/>
      <c r="ABB299" s="1696"/>
      <c r="ABC299" s="1696"/>
      <c r="ABD299" s="1695"/>
      <c r="ABE299" s="1549"/>
      <c r="ABF299" s="1550"/>
      <c r="ABG299" s="1550"/>
      <c r="ABH299" s="1694"/>
      <c r="ABI299" s="1790"/>
      <c r="ABJ299" s="1696"/>
      <c r="ABK299" s="1696"/>
      <c r="ABL299" s="1695"/>
      <c r="ABM299" s="1549"/>
      <c r="ABN299" s="1550"/>
      <c r="ABO299" s="1550"/>
      <c r="ABP299" s="1694"/>
      <c r="ABQ299" s="1790"/>
      <c r="ABR299" s="1696"/>
      <c r="ABS299" s="1696"/>
      <c r="ABT299" s="1695"/>
      <c r="ABU299" s="1549"/>
      <c r="ABV299" s="1550"/>
      <c r="ABW299" s="1550"/>
      <c r="ABX299" s="1694"/>
      <c r="ABY299" s="1790"/>
      <c r="ABZ299" s="1696"/>
      <c r="ACA299" s="1696"/>
      <c r="ACB299" s="1695"/>
      <c r="ACC299" s="1549"/>
      <c r="ACD299" s="1550"/>
      <c r="ACE299" s="1550"/>
      <c r="ACF299" s="1694"/>
      <c r="ACG299" s="1790"/>
      <c r="ACH299" s="1696"/>
      <c r="ACI299" s="1696"/>
      <c r="ACJ299" s="1695"/>
      <c r="ACK299" s="1549"/>
      <c r="ACL299" s="1550"/>
      <c r="ACM299" s="1550"/>
      <c r="ACN299" s="1694"/>
      <c r="ACO299" s="1790"/>
      <c r="ACP299" s="1696"/>
      <c r="ACQ299" s="1696"/>
      <c r="ACR299" s="1695"/>
      <c r="ACS299" s="1549"/>
      <c r="ACT299" s="1550"/>
      <c r="ACU299" s="1550"/>
      <c r="ACV299" s="1694"/>
      <c r="ACW299" s="1790"/>
      <c r="ACX299" s="1696"/>
      <c r="ACY299" s="1696"/>
      <c r="ACZ299" s="1695"/>
      <c r="ADA299" s="1549"/>
      <c r="ADB299" s="1550"/>
      <c r="ADC299" s="1550"/>
      <c r="ADD299" s="1694"/>
      <c r="ADE299" s="1790"/>
      <c r="ADF299" s="1696"/>
      <c r="ADG299" s="1696"/>
      <c r="ADH299" s="1695"/>
      <c r="ADI299" s="1549"/>
      <c r="ADJ299" s="1550"/>
      <c r="ADK299" s="1550"/>
      <c r="ADL299" s="1694"/>
      <c r="ADM299" s="1790"/>
      <c r="ADN299" s="1696"/>
      <c r="ADO299" s="1696"/>
      <c r="ADP299" s="1695"/>
      <c r="ADQ299" s="1549"/>
      <c r="ADR299" s="1550"/>
      <c r="ADS299" s="1550"/>
      <c r="ADT299" s="1694"/>
      <c r="ADU299" s="1790"/>
      <c r="ADV299" s="1696"/>
      <c r="ADW299" s="1696"/>
      <c r="ADX299" s="1695"/>
      <c r="ADY299" s="1549"/>
      <c r="ADZ299" s="1550"/>
      <c r="AEA299" s="1550"/>
      <c r="AEB299" s="1694"/>
      <c r="AEC299" s="1790"/>
      <c r="AED299" s="1696"/>
      <c r="AEE299" s="1696"/>
      <c r="AEF299" s="1695"/>
      <c r="AEG299" s="1549"/>
      <c r="AEH299" s="1550"/>
      <c r="AEI299" s="1550"/>
      <c r="AEJ299" s="1694"/>
      <c r="AEK299" s="1790"/>
      <c r="AEL299" s="1696"/>
      <c r="AEM299" s="1696"/>
      <c r="AEN299" s="1695"/>
      <c r="AEO299" s="1549"/>
      <c r="AEP299" s="1550"/>
      <c r="AEQ299" s="1550"/>
      <c r="AER299" s="1694"/>
      <c r="AES299" s="1790"/>
      <c r="AET299" s="1696"/>
      <c r="AEU299" s="1696"/>
      <c r="AEV299" s="1695"/>
      <c r="AEW299" s="1549"/>
      <c r="AEX299" s="1550"/>
      <c r="AEY299" s="1550"/>
      <c r="AEZ299" s="1694"/>
      <c r="AFA299" s="1790"/>
      <c r="AFB299" s="1696"/>
      <c r="AFC299" s="1696"/>
      <c r="AFD299" s="1695"/>
      <c r="AFE299" s="1549"/>
      <c r="AFF299" s="1550"/>
      <c r="AFG299" s="1550"/>
      <c r="AFH299" s="1694"/>
      <c r="AFI299" s="1790"/>
      <c r="AFJ299" s="1696"/>
      <c r="AFK299" s="1696"/>
      <c r="AFL299" s="1695"/>
      <c r="AFM299" s="1549"/>
      <c r="AFN299" s="1550"/>
      <c r="AFO299" s="1550"/>
      <c r="AFP299" s="1694"/>
      <c r="AFQ299" s="1790"/>
      <c r="AFR299" s="1696"/>
      <c r="AFS299" s="1696"/>
      <c r="AFT299" s="1695"/>
      <c r="AFU299" s="1549"/>
      <c r="AFV299" s="1550"/>
      <c r="AFW299" s="1550"/>
      <c r="AFX299" s="1694"/>
      <c r="AFY299" s="1790"/>
      <c r="AFZ299" s="1696"/>
      <c r="AGA299" s="1696"/>
      <c r="AGB299" s="1695"/>
      <c r="AGC299" s="1549"/>
      <c r="AGD299" s="1550"/>
      <c r="AGE299" s="1550"/>
      <c r="AGF299" s="1694"/>
      <c r="AGG299" s="1790"/>
      <c r="AGH299" s="1696"/>
      <c r="AGI299" s="1696"/>
      <c r="AGJ299" s="1695"/>
      <c r="AGK299" s="1549"/>
      <c r="AGL299" s="1550"/>
      <c r="AGM299" s="1550"/>
      <c r="AGN299" s="1694"/>
      <c r="AGO299" s="1790"/>
      <c r="AGP299" s="1696"/>
      <c r="AGQ299" s="1696"/>
      <c r="AGR299" s="1695"/>
      <c r="AGS299" s="1549"/>
      <c r="AGT299" s="1550"/>
      <c r="AGU299" s="1550"/>
      <c r="AGV299" s="1694"/>
      <c r="AGW299" s="1790"/>
      <c r="AGX299" s="1696"/>
      <c r="AGY299" s="1696"/>
      <c r="AGZ299" s="1695"/>
      <c r="AHA299" s="1549"/>
      <c r="AHB299" s="1550"/>
      <c r="AHC299" s="1550"/>
      <c r="AHD299" s="1694"/>
      <c r="AHE299" s="1790"/>
      <c r="AHF299" s="1696"/>
      <c r="AHG299" s="1696"/>
      <c r="AHH299" s="1695"/>
      <c r="AHI299" s="1549"/>
      <c r="AHJ299" s="1550"/>
      <c r="AHK299" s="1550"/>
      <c r="AHL299" s="1694"/>
      <c r="AHM299" s="1790"/>
      <c r="AHN299" s="1696"/>
      <c r="AHO299" s="1696"/>
      <c r="AHP299" s="1695"/>
      <c r="AHQ299" s="1549"/>
      <c r="AHR299" s="1550"/>
      <c r="AHS299" s="1550"/>
      <c r="AHT299" s="1694"/>
      <c r="AHU299" s="1790"/>
      <c r="AHV299" s="1696"/>
      <c r="AHW299" s="1696"/>
      <c r="AHX299" s="1695"/>
      <c r="AHY299" s="1549"/>
      <c r="AHZ299" s="1550"/>
      <c r="AIA299" s="1550"/>
      <c r="AIB299" s="1694"/>
      <c r="AIC299" s="1790"/>
      <c r="AID299" s="1696"/>
      <c r="AIE299" s="1696"/>
      <c r="AIF299" s="1695"/>
      <c r="AIG299" s="1549"/>
      <c r="AIH299" s="1550"/>
      <c r="AII299" s="1550"/>
      <c r="AIJ299" s="1694"/>
      <c r="AIK299" s="1790"/>
      <c r="AIL299" s="1696"/>
      <c r="AIM299" s="1696"/>
      <c r="AIN299" s="1695"/>
      <c r="AIO299" s="1549"/>
      <c r="AIP299" s="1550"/>
      <c r="AIQ299" s="1550"/>
      <c r="AIR299" s="1694"/>
      <c r="AIS299" s="1790"/>
      <c r="AIT299" s="1696"/>
      <c r="AIU299" s="1696"/>
      <c r="AIV299" s="1695"/>
      <c r="AIW299" s="1549"/>
      <c r="AIX299" s="1550"/>
      <c r="AIY299" s="1550"/>
      <c r="AIZ299" s="1694"/>
      <c r="AJA299" s="1790"/>
      <c r="AJB299" s="1696"/>
      <c r="AJC299" s="1696"/>
      <c r="AJD299" s="1695"/>
      <c r="AJE299" s="1549"/>
      <c r="AJF299" s="1550"/>
      <c r="AJG299" s="1550"/>
      <c r="AJH299" s="1694"/>
      <c r="AJI299" s="1790"/>
      <c r="AJJ299" s="1696"/>
      <c r="AJK299" s="1696"/>
      <c r="AJL299" s="1695"/>
      <c r="AJM299" s="1549"/>
      <c r="AJN299" s="1550"/>
      <c r="AJO299" s="1550"/>
      <c r="AJP299" s="1694"/>
      <c r="AJQ299" s="1790"/>
      <c r="AJR299" s="1696"/>
      <c r="AJS299" s="1696"/>
      <c r="AJT299" s="1695"/>
      <c r="AJU299" s="1549"/>
      <c r="AJV299" s="1550"/>
      <c r="AJW299" s="1550"/>
      <c r="AJX299" s="1694"/>
      <c r="AJY299" s="1790"/>
      <c r="AJZ299" s="1696"/>
      <c r="AKA299" s="1696"/>
      <c r="AKB299" s="1695"/>
      <c r="AKC299" s="1549"/>
      <c r="AKD299" s="1550"/>
      <c r="AKE299" s="1550"/>
      <c r="AKF299" s="1694"/>
      <c r="AKG299" s="1790"/>
      <c r="AKH299" s="1696"/>
      <c r="AKI299" s="1696"/>
      <c r="AKJ299" s="1695"/>
      <c r="AKK299" s="1549"/>
      <c r="AKL299" s="1550"/>
      <c r="AKM299" s="1550"/>
      <c r="AKN299" s="1694"/>
      <c r="AKO299" s="1790"/>
      <c r="AKP299" s="1696"/>
      <c r="AKQ299" s="1696"/>
      <c r="AKR299" s="1695"/>
      <c r="AKS299" s="1549"/>
      <c r="AKT299" s="1550"/>
      <c r="AKU299" s="1550"/>
      <c r="AKV299" s="1694"/>
      <c r="AKW299" s="1790"/>
      <c r="AKX299" s="1696"/>
      <c r="AKY299" s="1696"/>
      <c r="AKZ299" s="1695"/>
      <c r="ALA299" s="1549"/>
      <c r="ALB299" s="1550"/>
      <c r="ALC299" s="1550"/>
      <c r="ALD299" s="1694"/>
      <c r="ALE299" s="1790"/>
      <c r="ALF299" s="1696"/>
      <c r="ALG299" s="1696"/>
      <c r="ALH299" s="1695"/>
      <c r="ALI299" s="1549"/>
      <c r="ALJ299" s="1550"/>
      <c r="ALK299" s="1550"/>
      <c r="ALL299" s="1694"/>
      <c r="ALM299" s="1790"/>
      <c r="ALN299" s="1696"/>
      <c r="ALO299" s="1696"/>
      <c r="ALP299" s="1695"/>
      <c r="ALQ299" s="1549"/>
      <c r="ALR299" s="1550"/>
      <c r="ALS299" s="1550"/>
      <c r="ALT299" s="1694"/>
      <c r="ALU299" s="1790"/>
      <c r="ALV299" s="1696"/>
      <c r="ALW299" s="1696"/>
      <c r="ALX299" s="1695"/>
      <c r="ALY299" s="1549"/>
      <c r="ALZ299" s="1550"/>
      <c r="AMA299" s="1550"/>
      <c r="AMB299" s="1694"/>
      <c r="AMC299" s="1790"/>
      <c r="AMD299" s="1696"/>
      <c r="AME299" s="1696"/>
      <c r="AMF299" s="1695"/>
      <c r="AMG299" s="1549"/>
      <c r="AMH299" s="1550"/>
      <c r="AMI299" s="1550"/>
      <c r="AMJ299" s="1703"/>
    </row>
    <row r="300" spans="1:1024" s="72" customFormat="1" ht="15" customHeight="1">
      <c r="A300" s="1694">
        <v>5100499200</v>
      </c>
      <c r="B300" s="1790" t="s">
        <v>4250</v>
      </c>
      <c r="C300" s="1696" t="s">
        <v>4125</v>
      </c>
      <c r="D300" s="1696" t="s">
        <v>4229</v>
      </c>
      <c r="E300" s="1695">
        <v>6</v>
      </c>
      <c r="F300" s="1549">
        <v>4.6100000000000003</v>
      </c>
      <c r="G300" s="1536">
        <f>F300*$I$2</f>
        <v>0</v>
      </c>
      <c r="H300" s="1536">
        <f>G300-G300*($I$1)</f>
        <v>0</v>
      </c>
      <c r="I300"/>
      <c r="L300" s="85"/>
      <c r="M300" s="85"/>
      <c r="N300" s="144"/>
      <c r="O300" s="145"/>
      <c r="P300" s="145"/>
      <c r="Q300" s="146"/>
      <c r="T300" s="85"/>
      <c r="U300" s="144"/>
      <c r="V300" s="145"/>
      <c r="W300" s="145"/>
      <c r="X300" s="146"/>
      <c r="Y300" s="1792"/>
      <c r="AB300" s="85"/>
      <c r="AC300" s="144"/>
      <c r="AD300" s="145"/>
      <c r="AE300" s="145"/>
      <c r="AF300" s="146"/>
      <c r="AG300" s="1792"/>
      <c r="AJ300" s="85"/>
      <c r="AK300" s="144"/>
      <c r="AL300" s="145"/>
      <c r="AM300" s="145"/>
      <c r="AN300" s="146"/>
      <c r="AO300" s="1792"/>
      <c r="AR300" s="85"/>
      <c r="AS300" s="144"/>
      <c r="AT300" s="145"/>
      <c r="AU300" s="145"/>
      <c r="AV300" s="146"/>
      <c r="AW300" s="1792"/>
      <c r="AZ300" s="85"/>
      <c r="BA300" s="144"/>
      <c r="BB300" s="145"/>
      <c r="BC300" s="145"/>
      <c r="BD300" s="146"/>
      <c r="BE300" s="1792"/>
      <c r="BH300" s="85"/>
      <c r="BI300" s="144"/>
      <c r="BJ300" s="145"/>
      <c r="BK300" s="145"/>
      <c r="BL300" s="146"/>
      <c r="BM300" s="1792"/>
      <c r="BP300" s="85"/>
      <c r="BQ300" s="144"/>
      <c r="BR300" s="145"/>
      <c r="BS300" s="145"/>
      <c r="BT300" s="146"/>
      <c r="BU300" s="1792"/>
      <c r="BX300" s="85"/>
      <c r="BY300" s="144"/>
      <c r="BZ300" s="145"/>
      <c r="CA300" s="145"/>
      <c r="CB300" s="146"/>
      <c r="CC300" s="1792"/>
      <c r="CF300" s="85"/>
      <c r="CG300" s="144"/>
      <c r="CH300" s="145"/>
      <c r="CI300" s="145"/>
      <c r="CJ300" s="146"/>
      <c r="CK300" s="1792"/>
      <c r="CN300" s="85"/>
      <c r="CO300" s="144"/>
      <c r="CP300" s="145"/>
      <c r="CQ300" s="145"/>
      <c r="CR300" s="146"/>
      <c r="CS300" s="1792"/>
      <c r="CV300" s="85"/>
      <c r="CW300" s="144"/>
      <c r="CX300" s="145"/>
      <c r="CY300" s="145"/>
      <c r="CZ300" s="146"/>
      <c r="DA300" s="1792"/>
      <c r="DD300" s="85"/>
      <c r="DE300" s="144"/>
      <c r="DF300" s="145"/>
      <c r="DG300" s="145"/>
      <c r="DH300" s="146"/>
      <c r="DI300" s="1792"/>
      <c r="DL300" s="85"/>
      <c r="DM300" s="144"/>
      <c r="DN300" s="145"/>
      <c r="DO300" s="145"/>
      <c r="DP300" s="146"/>
      <c r="DQ300" s="1792"/>
      <c r="DT300" s="85"/>
      <c r="DU300" s="144"/>
      <c r="DV300" s="145"/>
      <c r="DW300" s="145"/>
      <c r="DX300" s="146"/>
      <c r="DY300" s="1792"/>
      <c r="EB300" s="85"/>
      <c r="EC300" s="144"/>
      <c r="ED300" s="145"/>
      <c r="EE300" s="145"/>
      <c r="EF300" s="146"/>
      <c r="EG300" s="1792"/>
      <c r="EJ300" s="85"/>
      <c r="EK300" s="144"/>
      <c r="EL300" s="145"/>
      <c r="EM300" s="145"/>
      <c r="EN300" s="146"/>
      <c r="EO300" s="1792"/>
      <c r="ER300" s="85"/>
      <c r="ES300" s="144"/>
      <c r="ET300" s="145"/>
      <c r="EU300" s="145"/>
      <c r="EV300" s="146"/>
      <c r="EW300" s="1792"/>
      <c r="EZ300" s="85"/>
      <c r="FA300" s="144"/>
      <c r="FB300" s="145"/>
      <c r="FC300" s="145"/>
      <c r="FD300" s="146"/>
      <c r="FE300" s="1792"/>
      <c r="FH300" s="85"/>
      <c r="FI300" s="144"/>
      <c r="FJ300" s="145"/>
      <c r="FK300" s="145"/>
      <c r="FL300" s="146"/>
      <c r="FM300" s="1792"/>
      <c r="FP300" s="85"/>
      <c r="FQ300" s="144"/>
      <c r="FR300" s="145"/>
      <c r="FS300" s="145"/>
      <c r="FT300" s="146"/>
      <c r="FU300" s="1792"/>
      <c r="FX300" s="85"/>
      <c r="FY300" s="144"/>
      <c r="FZ300" s="145"/>
      <c r="GA300" s="145"/>
      <c r="GB300" s="146"/>
      <c r="GC300" s="1792"/>
      <c r="GF300" s="85"/>
      <c r="GG300" s="144"/>
      <c r="GH300" s="145"/>
      <c r="GI300" s="145"/>
      <c r="GJ300" s="146"/>
      <c r="GK300" s="1792"/>
      <c r="GN300" s="85"/>
      <c r="GO300" s="144"/>
      <c r="GP300" s="145"/>
      <c r="GQ300" s="145"/>
      <c r="GR300" s="146"/>
      <c r="GS300" s="1792"/>
      <c r="GV300" s="85"/>
      <c r="GW300" s="144"/>
      <c r="GX300" s="145"/>
      <c r="GY300" s="145"/>
      <c r="GZ300" s="146"/>
      <c r="HA300" s="1792"/>
      <c r="HD300" s="85"/>
      <c r="HE300" s="144"/>
      <c r="HF300" s="145"/>
      <c r="HG300" s="145"/>
      <c r="HH300" s="146"/>
      <c r="HI300" s="1792"/>
      <c r="HL300" s="85"/>
      <c r="HM300" s="144"/>
      <c r="HN300" s="145"/>
      <c r="HO300" s="145"/>
      <c r="HP300" s="146"/>
      <c r="HQ300" s="1792"/>
      <c r="HT300" s="85"/>
      <c r="HU300" s="144"/>
      <c r="HV300" s="145"/>
      <c r="HW300" s="145"/>
      <c r="HX300" s="146"/>
      <c r="HY300" s="1792"/>
      <c r="IB300" s="85"/>
      <c r="IC300" s="144"/>
      <c r="ID300" s="145"/>
      <c r="IE300" s="145"/>
      <c r="IF300" s="146"/>
      <c r="IG300" s="1792"/>
      <c r="IJ300" s="85"/>
      <c r="IK300" s="144"/>
      <c r="IL300" s="145"/>
      <c r="IM300" s="145"/>
      <c r="IN300" s="146"/>
      <c r="IO300" s="1792"/>
      <c r="IR300" s="85"/>
      <c r="IS300" s="144"/>
      <c r="IT300" s="145"/>
      <c r="IU300" s="145"/>
      <c r="IV300" s="146"/>
      <c r="IW300" s="1792"/>
      <c r="IZ300" s="85"/>
      <c r="JA300" s="144"/>
      <c r="JB300" s="145"/>
      <c r="JC300" s="145"/>
      <c r="JD300" s="146"/>
      <c r="JE300" s="1792"/>
      <c r="JH300" s="85"/>
      <c r="JI300" s="144"/>
      <c r="JJ300" s="145"/>
      <c r="JK300" s="145"/>
      <c r="JL300" s="146"/>
      <c r="JM300" s="1792"/>
      <c r="JP300" s="85"/>
      <c r="JQ300" s="144"/>
      <c r="JR300" s="145"/>
      <c r="JS300" s="145"/>
      <c r="JT300" s="146"/>
      <c r="JU300" s="1792"/>
      <c r="JX300" s="85"/>
      <c r="JY300" s="144"/>
      <c r="JZ300" s="145"/>
      <c r="KA300" s="145"/>
      <c r="KB300" s="146"/>
      <c r="KC300" s="1792"/>
      <c r="KF300" s="85"/>
      <c r="KG300" s="144"/>
      <c r="KH300" s="145"/>
      <c r="KI300" s="145"/>
      <c r="KJ300" s="146"/>
      <c r="KK300" s="1792"/>
      <c r="KN300" s="85"/>
      <c r="KO300" s="144"/>
      <c r="KP300" s="145"/>
      <c r="KQ300" s="145"/>
      <c r="KR300" s="146"/>
      <c r="KS300" s="1792"/>
      <c r="KV300" s="85"/>
      <c r="KW300" s="144"/>
      <c r="KX300" s="145"/>
      <c r="KY300" s="145"/>
      <c r="KZ300" s="146"/>
      <c r="LA300" s="1792"/>
      <c r="LD300" s="85"/>
      <c r="LE300" s="144"/>
      <c r="LF300" s="145"/>
      <c r="LG300" s="145"/>
      <c r="LH300" s="146"/>
      <c r="LI300" s="1792"/>
      <c r="LL300" s="85"/>
      <c r="LM300" s="144"/>
      <c r="LN300" s="145"/>
      <c r="LO300" s="145"/>
      <c r="LP300" s="146"/>
      <c r="LQ300" s="1792"/>
      <c r="LT300" s="85"/>
      <c r="LU300" s="144"/>
      <c r="LV300" s="145"/>
      <c r="LW300" s="145"/>
      <c r="LX300" s="146"/>
      <c r="LY300" s="1792"/>
      <c r="MB300" s="85"/>
      <c r="MC300" s="144"/>
      <c r="MD300" s="145"/>
      <c r="ME300" s="145"/>
      <c r="MF300" s="146"/>
      <c r="MG300" s="1792"/>
      <c r="MJ300" s="85"/>
      <c r="MK300" s="144"/>
      <c r="ML300" s="145"/>
      <c r="MM300" s="145"/>
      <c r="MN300" s="146"/>
      <c r="MO300" s="1792"/>
      <c r="MR300" s="85"/>
      <c r="MS300" s="144"/>
      <c r="MT300" s="145"/>
      <c r="MU300" s="145"/>
      <c r="MV300" s="146"/>
      <c r="MW300" s="1792"/>
      <c r="MZ300" s="85"/>
      <c r="NA300" s="144"/>
      <c r="NB300" s="145"/>
      <c r="NC300" s="145"/>
      <c r="ND300" s="146"/>
      <c r="NE300" s="1792"/>
      <c r="NH300" s="85"/>
      <c r="NI300" s="144"/>
      <c r="NJ300" s="145"/>
      <c r="NK300" s="145"/>
      <c r="NL300" s="146"/>
      <c r="NM300" s="1792"/>
      <c r="NP300" s="85"/>
      <c r="NQ300" s="144"/>
      <c r="NR300" s="145"/>
      <c r="NS300" s="145"/>
      <c r="NT300" s="146"/>
      <c r="NU300" s="1792"/>
      <c r="NX300" s="85"/>
      <c r="NY300" s="144"/>
      <c r="NZ300" s="145"/>
      <c r="OA300" s="145"/>
      <c r="OB300" s="146"/>
      <c r="OC300" s="1792"/>
      <c r="OF300" s="85"/>
      <c r="OG300" s="144"/>
      <c r="OH300" s="145"/>
      <c r="OI300" s="145"/>
      <c r="OJ300" s="146"/>
      <c r="OK300" s="1792"/>
      <c r="ON300" s="85"/>
      <c r="OO300" s="144"/>
      <c r="OP300" s="145"/>
      <c r="OQ300" s="145"/>
      <c r="OR300" s="146"/>
      <c r="OS300" s="1792"/>
      <c r="OV300" s="85"/>
      <c r="OW300" s="144"/>
      <c r="OX300" s="145"/>
      <c r="OY300" s="145"/>
      <c r="OZ300" s="146"/>
      <c r="PA300" s="1792"/>
      <c r="PD300" s="85"/>
      <c r="PE300" s="144"/>
      <c r="PF300" s="145"/>
      <c r="PG300" s="145"/>
      <c r="PH300" s="146"/>
      <c r="PI300" s="1792"/>
      <c r="PL300" s="85"/>
      <c r="PM300" s="144"/>
      <c r="PN300" s="145"/>
      <c r="PO300" s="145"/>
      <c r="PP300" s="146"/>
      <c r="PQ300" s="1792"/>
      <c r="PT300" s="85"/>
      <c r="PU300" s="144"/>
      <c r="PV300" s="145"/>
      <c r="PW300" s="145"/>
      <c r="PX300" s="146"/>
      <c r="PY300" s="1792"/>
      <c r="QB300" s="85"/>
      <c r="QC300" s="144"/>
      <c r="QD300" s="145"/>
      <c r="QE300" s="145"/>
      <c r="QF300" s="146"/>
      <c r="QG300" s="1792"/>
      <c r="QJ300" s="85"/>
      <c r="QK300" s="144"/>
      <c r="QL300" s="145"/>
      <c r="QM300" s="145"/>
      <c r="QN300" s="146"/>
      <c r="QO300" s="1792"/>
      <c r="QR300" s="85"/>
      <c r="QS300" s="144"/>
      <c r="QT300" s="145"/>
      <c r="QU300" s="145"/>
      <c r="QV300" s="146"/>
      <c r="QW300" s="1792"/>
      <c r="QZ300" s="85"/>
      <c r="RA300" s="144"/>
      <c r="RB300" s="145"/>
      <c r="RC300" s="145"/>
      <c r="RD300" s="146"/>
      <c r="RE300" s="1792"/>
      <c r="RH300" s="85"/>
      <c r="RI300" s="144"/>
      <c r="RJ300" s="145"/>
      <c r="RK300" s="145"/>
      <c r="RL300" s="146"/>
      <c r="RM300" s="1792"/>
      <c r="RP300" s="85"/>
      <c r="RQ300" s="144"/>
      <c r="RR300" s="145"/>
      <c r="RS300" s="145"/>
      <c r="RT300" s="146"/>
      <c r="RU300" s="1792"/>
      <c r="RX300" s="85"/>
      <c r="RY300" s="144"/>
      <c r="RZ300" s="145"/>
      <c r="SA300" s="145"/>
      <c r="SB300" s="146"/>
      <c r="SC300" s="1792"/>
      <c r="SF300" s="85"/>
      <c r="SG300" s="144"/>
      <c r="SH300" s="145"/>
      <c r="SI300" s="145"/>
      <c r="SJ300" s="146"/>
      <c r="SK300" s="1792"/>
      <c r="SN300" s="85"/>
      <c r="SO300" s="144"/>
      <c r="SP300" s="145"/>
      <c r="SQ300" s="145"/>
      <c r="SR300" s="146"/>
      <c r="SS300" s="1792"/>
      <c r="SV300" s="85"/>
      <c r="SW300" s="144"/>
      <c r="SX300" s="145"/>
      <c r="SY300" s="145"/>
      <c r="SZ300" s="146"/>
      <c r="TA300" s="1792"/>
      <c r="TD300" s="85"/>
      <c r="TE300" s="144"/>
      <c r="TF300" s="145"/>
      <c r="TG300" s="145"/>
      <c r="TH300" s="146"/>
      <c r="TI300" s="1792"/>
      <c r="TL300" s="85"/>
      <c r="TM300" s="144"/>
      <c r="TN300" s="145"/>
      <c r="TO300" s="145"/>
      <c r="TP300" s="146"/>
      <c r="TQ300" s="1792"/>
      <c r="TT300" s="85"/>
      <c r="TU300" s="144"/>
      <c r="TV300" s="145"/>
      <c r="TW300" s="145"/>
      <c r="TX300" s="146"/>
      <c r="TY300" s="1792"/>
      <c r="UB300" s="85"/>
      <c r="UC300" s="144"/>
      <c r="UD300" s="145"/>
      <c r="UE300" s="145"/>
      <c r="UF300" s="146"/>
      <c r="UG300" s="1792"/>
      <c r="UJ300" s="85"/>
      <c r="UK300" s="144"/>
      <c r="UL300" s="145"/>
      <c r="UM300" s="145"/>
      <c r="UN300" s="146"/>
      <c r="UO300" s="1792"/>
      <c r="UR300" s="85"/>
      <c r="US300" s="144"/>
      <c r="UT300" s="145"/>
      <c r="UU300" s="145"/>
      <c r="UV300" s="146"/>
      <c r="UW300" s="1792"/>
      <c r="UZ300" s="85"/>
      <c r="VA300" s="144"/>
      <c r="VB300" s="145"/>
      <c r="VC300" s="145"/>
      <c r="VD300" s="146"/>
      <c r="VE300" s="1792"/>
      <c r="VH300" s="85"/>
      <c r="VI300" s="144"/>
      <c r="VJ300" s="145"/>
      <c r="VK300" s="145"/>
      <c r="VL300" s="146"/>
      <c r="VM300" s="1792"/>
      <c r="VP300" s="85"/>
      <c r="VQ300" s="144"/>
      <c r="VR300" s="145"/>
      <c r="VS300" s="145"/>
      <c r="VT300" s="146"/>
      <c r="VU300" s="1792"/>
      <c r="VX300" s="85"/>
      <c r="VY300" s="144"/>
      <c r="VZ300" s="145"/>
      <c r="WA300" s="145"/>
      <c r="WB300" s="146"/>
      <c r="WC300" s="1792"/>
      <c r="WF300" s="85"/>
      <c r="WG300" s="144"/>
      <c r="WH300" s="145"/>
      <c r="WI300" s="145"/>
      <c r="WJ300" s="146"/>
      <c r="WK300" s="1792"/>
      <c r="WN300" s="85"/>
      <c r="WO300" s="144"/>
      <c r="WP300" s="145"/>
      <c r="WQ300" s="145"/>
      <c r="WR300" s="146"/>
      <c r="WS300" s="1792"/>
      <c r="WV300" s="85"/>
      <c r="WW300" s="144"/>
      <c r="WX300" s="145"/>
      <c r="WY300" s="145"/>
      <c r="WZ300" s="146"/>
      <c r="XA300" s="1792"/>
      <c r="XD300" s="85"/>
      <c r="XE300" s="144"/>
      <c r="XF300" s="145"/>
      <c r="XG300" s="145"/>
      <c r="XH300" s="146"/>
      <c r="XI300" s="1792"/>
      <c r="XL300" s="85"/>
      <c r="XM300" s="144"/>
      <c r="XN300" s="145"/>
      <c r="XO300" s="145"/>
      <c r="XP300" s="146"/>
      <c r="XQ300" s="1792"/>
      <c r="XT300" s="85"/>
      <c r="XU300" s="144"/>
      <c r="XV300" s="145"/>
      <c r="XW300" s="145"/>
      <c r="XX300" s="146"/>
      <c r="XY300" s="1792"/>
      <c r="YB300" s="85"/>
      <c r="YC300" s="144"/>
      <c r="YD300" s="145"/>
      <c r="YE300" s="145"/>
      <c r="YF300" s="146"/>
      <c r="YG300" s="1792"/>
      <c r="YJ300" s="85"/>
      <c r="YK300" s="144"/>
      <c r="YL300" s="145"/>
      <c r="YM300" s="145"/>
      <c r="YN300" s="146"/>
      <c r="YO300" s="1792"/>
      <c r="YR300" s="85"/>
      <c r="YS300" s="144"/>
      <c r="YT300" s="145"/>
      <c r="YU300" s="145"/>
      <c r="YV300" s="146"/>
      <c r="YW300" s="1792"/>
      <c r="YZ300" s="85"/>
      <c r="ZA300" s="144"/>
      <c r="ZB300" s="145"/>
      <c r="ZC300" s="145"/>
      <c r="ZD300" s="146"/>
      <c r="ZE300" s="1792"/>
      <c r="ZH300" s="85"/>
      <c r="ZI300" s="144"/>
      <c r="ZJ300" s="145"/>
      <c r="ZK300" s="145"/>
      <c r="ZL300" s="146"/>
      <c r="ZM300" s="1792"/>
      <c r="ZP300" s="85"/>
      <c r="ZQ300" s="144"/>
      <c r="ZR300" s="145"/>
      <c r="ZS300" s="145"/>
      <c r="ZT300" s="146"/>
      <c r="ZU300" s="1792"/>
      <c r="ZX300" s="85"/>
      <c r="ZY300" s="144"/>
      <c r="ZZ300" s="145"/>
      <c r="AAA300" s="145"/>
      <c r="AAB300" s="146"/>
      <c r="AAC300" s="1792"/>
      <c r="AAF300" s="85"/>
      <c r="AAG300" s="144"/>
      <c r="AAH300" s="145"/>
      <c r="AAI300" s="145"/>
      <c r="AAJ300" s="146"/>
      <c r="AAK300" s="1792"/>
      <c r="AAN300" s="85"/>
      <c r="AAO300" s="144"/>
      <c r="AAP300" s="145"/>
      <c r="AAQ300" s="2057"/>
      <c r="AAR300" s="1694"/>
      <c r="AAS300" s="1790"/>
      <c r="AAT300" s="1696"/>
      <c r="AAU300" s="1696"/>
      <c r="AAV300" s="1695"/>
      <c r="AAW300" s="1549"/>
      <c r="AAX300" s="1550"/>
      <c r="AAY300" s="1550"/>
      <c r="AAZ300" s="1694"/>
      <c r="ABA300" s="1790"/>
      <c r="ABB300" s="1696"/>
      <c r="ABC300" s="1696"/>
      <c r="ABD300" s="1695"/>
      <c r="ABE300" s="1549"/>
      <c r="ABF300" s="1550"/>
      <c r="ABG300" s="1550"/>
      <c r="ABH300" s="1694"/>
      <c r="ABI300" s="1790"/>
      <c r="ABJ300" s="1696"/>
      <c r="ABK300" s="1696"/>
      <c r="ABL300" s="1695"/>
      <c r="ABM300" s="1549"/>
      <c r="ABN300" s="1550"/>
      <c r="ABO300" s="1550"/>
      <c r="ABP300" s="1694"/>
      <c r="ABQ300" s="1790"/>
      <c r="ABR300" s="1696"/>
      <c r="ABS300" s="1696"/>
      <c r="ABT300" s="1695"/>
      <c r="ABU300" s="1549"/>
      <c r="ABV300" s="1550"/>
      <c r="ABW300" s="1550"/>
      <c r="ABX300" s="1694"/>
      <c r="ABY300" s="1790"/>
      <c r="ABZ300" s="1696"/>
      <c r="ACA300" s="1696"/>
      <c r="ACB300" s="1695"/>
      <c r="ACC300" s="1549"/>
      <c r="ACD300" s="1550"/>
      <c r="ACE300" s="1550"/>
      <c r="ACF300" s="1694"/>
      <c r="ACG300" s="1790"/>
      <c r="ACH300" s="1696"/>
      <c r="ACI300" s="1696"/>
      <c r="ACJ300" s="1695"/>
      <c r="ACK300" s="1549"/>
      <c r="ACL300" s="1550"/>
      <c r="ACM300" s="1550"/>
      <c r="ACN300" s="1694"/>
      <c r="ACO300" s="1790"/>
      <c r="ACP300" s="1696"/>
      <c r="ACQ300" s="1696"/>
      <c r="ACR300" s="1695"/>
      <c r="ACS300" s="1549"/>
      <c r="ACT300" s="1550"/>
      <c r="ACU300" s="1550"/>
      <c r="ACV300" s="1694"/>
      <c r="ACW300" s="1790"/>
      <c r="ACX300" s="1696"/>
      <c r="ACY300" s="1696"/>
      <c r="ACZ300" s="1695"/>
      <c r="ADA300" s="1549"/>
      <c r="ADB300" s="1550"/>
      <c r="ADC300" s="1550"/>
      <c r="ADD300" s="1694"/>
      <c r="ADE300" s="1790"/>
      <c r="ADF300" s="1696"/>
      <c r="ADG300" s="1696"/>
      <c r="ADH300" s="1695"/>
      <c r="ADI300" s="1549"/>
      <c r="ADJ300" s="1550"/>
      <c r="ADK300" s="1550"/>
      <c r="ADL300" s="1694"/>
      <c r="ADM300" s="1790"/>
      <c r="ADN300" s="1696"/>
      <c r="ADO300" s="1696"/>
      <c r="ADP300" s="1695"/>
      <c r="ADQ300" s="1549"/>
      <c r="ADR300" s="1550"/>
      <c r="ADS300" s="1550"/>
      <c r="ADT300" s="1694"/>
      <c r="ADU300" s="1790"/>
      <c r="ADV300" s="1696"/>
      <c r="ADW300" s="1696"/>
      <c r="ADX300" s="1695"/>
      <c r="ADY300" s="1549"/>
      <c r="ADZ300" s="1550"/>
      <c r="AEA300" s="1550"/>
      <c r="AEB300" s="1694"/>
      <c r="AEC300" s="1790"/>
      <c r="AED300" s="1696"/>
      <c r="AEE300" s="1696"/>
      <c r="AEF300" s="1695"/>
      <c r="AEG300" s="1549"/>
      <c r="AEH300" s="1550"/>
      <c r="AEI300" s="1550"/>
      <c r="AEJ300" s="1694"/>
      <c r="AEK300" s="1790"/>
      <c r="AEL300" s="1696"/>
      <c r="AEM300" s="1696"/>
      <c r="AEN300" s="1695"/>
      <c r="AEO300" s="1549"/>
      <c r="AEP300" s="1550"/>
      <c r="AEQ300" s="1550"/>
      <c r="AER300" s="1694"/>
      <c r="AES300" s="1790"/>
      <c r="AET300" s="1696"/>
      <c r="AEU300" s="1696"/>
      <c r="AEV300" s="1695"/>
      <c r="AEW300" s="1549"/>
      <c r="AEX300" s="1550"/>
      <c r="AEY300" s="1550"/>
      <c r="AEZ300" s="1694"/>
      <c r="AFA300" s="1790"/>
      <c r="AFB300" s="1696"/>
      <c r="AFC300" s="1696"/>
      <c r="AFD300" s="1695"/>
      <c r="AFE300" s="1549"/>
      <c r="AFF300" s="1550"/>
      <c r="AFG300" s="1550"/>
      <c r="AFH300" s="1694"/>
      <c r="AFI300" s="1790"/>
      <c r="AFJ300" s="1696"/>
      <c r="AFK300" s="1696"/>
      <c r="AFL300" s="1695"/>
      <c r="AFM300" s="1549"/>
      <c r="AFN300" s="1550"/>
      <c r="AFO300" s="1550"/>
      <c r="AFP300" s="1694"/>
      <c r="AFQ300" s="1790"/>
      <c r="AFR300" s="1696"/>
      <c r="AFS300" s="1696"/>
      <c r="AFT300" s="1695"/>
      <c r="AFU300" s="1549"/>
      <c r="AFV300" s="1550"/>
      <c r="AFW300" s="1550"/>
      <c r="AFX300" s="1694"/>
      <c r="AFY300" s="1790"/>
      <c r="AFZ300" s="1696"/>
      <c r="AGA300" s="1696"/>
      <c r="AGB300" s="1695"/>
      <c r="AGC300" s="1549"/>
      <c r="AGD300" s="1550"/>
      <c r="AGE300" s="1550"/>
      <c r="AGF300" s="1694"/>
      <c r="AGG300" s="1790"/>
      <c r="AGH300" s="1696"/>
      <c r="AGI300" s="1696"/>
      <c r="AGJ300" s="1695"/>
      <c r="AGK300" s="1549"/>
      <c r="AGL300" s="1550"/>
      <c r="AGM300" s="1550"/>
      <c r="AGN300" s="1694"/>
      <c r="AGO300" s="1790"/>
      <c r="AGP300" s="1696"/>
      <c r="AGQ300" s="1696"/>
      <c r="AGR300" s="1695"/>
      <c r="AGS300" s="1549"/>
      <c r="AGT300" s="1550"/>
      <c r="AGU300" s="1550"/>
      <c r="AGV300" s="1694"/>
      <c r="AGW300" s="1790"/>
      <c r="AGX300" s="1696"/>
      <c r="AGY300" s="1696"/>
      <c r="AGZ300" s="1695"/>
      <c r="AHA300" s="1549"/>
      <c r="AHB300" s="1550"/>
      <c r="AHC300" s="1550"/>
      <c r="AHD300" s="1694"/>
      <c r="AHE300" s="1790"/>
      <c r="AHF300" s="1696"/>
      <c r="AHG300" s="1696"/>
      <c r="AHH300" s="1695"/>
      <c r="AHI300" s="1549"/>
      <c r="AHJ300" s="1550"/>
      <c r="AHK300" s="1550"/>
      <c r="AHL300" s="1694"/>
      <c r="AHM300" s="1790"/>
      <c r="AHN300" s="1696"/>
      <c r="AHO300" s="1696"/>
      <c r="AHP300" s="1695"/>
      <c r="AHQ300" s="1549"/>
      <c r="AHR300" s="1550"/>
      <c r="AHS300" s="1550"/>
      <c r="AHT300" s="1694"/>
      <c r="AHU300" s="1790"/>
      <c r="AHV300" s="1696"/>
      <c r="AHW300" s="1696"/>
      <c r="AHX300" s="1695"/>
      <c r="AHY300" s="1549"/>
      <c r="AHZ300" s="1550"/>
      <c r="AIA300" s="1550"/>
      <c r="AIB300" s="1694"/>
      <c r="AIC300" s="1790"/>
      <c r="AID300" s="1696"/>
      <c r="AIE300" s="1696"/>
      <c r="AIF300" s="1695"/>
      <c r="AIG300" s="1549"/>
      <c r="AIH300" s="1550"/>
      <c r="AII300" s="1550"/>
      <c r="AIJ300" s="1694"/>
      <c r="AIK300" s="1790"/>
      <c r="AIL300" s="1696"/>
      <c r="AIM300" s="1696"/>
      <c r="AIN300" s="1695"/>
      <c r="AIO300" s="1549"/>
      <c r="AIP300" s="1550"/>
      <c r="AIQ300" s="1550"/>
      <c r="AIR300" s="1694"/>
      <c r="AIS300" s="1790"/>
      <c r="AIT300" s="1696"/>
      <c r="AIU300" s="1696"/>
      <c r="AIV300" s="1695"/>
      <c r="AIW300" s="1549"/>
      <c r="AIX300" s="1550"/>
      <c r="AIY300" s="1550"/>
      <c r="AIZ300" s="1694"/>
      <c r="AJA300" s="1790"/>
      <c r="AJB300" s="1696"/>
      <c r="AJC300" s="1696"/>
      <c r="AJD300" s="1695"/>
      <c r="AJE300" s="1549"/>
      <c r="AJF300" s="1550"/>
      <c r="AJG300" s="1550"/>
      <c r="AJH300" s="1694"/>
      <c r="AJI300" s="1790"/>
      <c r="AJJ300" s="1696"/>
      <c r="AJK300" s="1696"/>
      <c r="AJL300" s="1695"/>
      <c r="AJM300" s="1549"/>
      <c r="AJN300" s="1550"/>
      <c r="AJO300" s="1550"/>
      <c r="AJP300" s="1694"/>
      <c r="AJQ300" s="1790"/>
      <c r="AJR300" s="1696"/>
      <c r="AJS300" s="1696"/>
      <c r="AJT300" s="1695"/>
      <c r="AJU300" s="1549"/>
      <c r="AJV300" s="1550"/>
      <c r="AJW300" s="1550"/>
      <c r="AJX300" s="1694"/>
      <c r="AJY300" s="1790"/>
      <c r="AJZ300" s="1696"/>
      <c r="AKA300" s="1696"/>
      <c r="AKB300" s="1695"/>
      <c r="AKC300" s="1549"/>
      <c r="AKD300" s="1550"/>
      <c r="AKE300" s="1550"/>
      <c r="AKF300" s="1694"/>
      <c r="AKG300" s="1790"/>
      <c r="AKH300" s="1696"/>
      <c r="AKI300" s="1696"/>
      <c r="AKJ300" s="1695"/>
      <c r="AKK300" s="1549"/>
      <c r="AKL300" s="1550"/>
      <c r="AKM300" s="1550"/>
      <c r="AKN300" s="1694"/>
      <c r="AKO300" s="1790"/>
      <c r="AKP300" s="1696"/>
      <c r="AKQ300" s="1696"/>
      <c r="AKR300" s="1695"/>
      <c r="AKS300" s="1549"/>
      <c r="AKT300" s="1550"/>
      <c r="AKU300" s="1550"/>
      <c r="AKV300" s="1694"/>
      <c r="AKW300" s="1790"/>
      <c r="AKX300" s="1696"/>
      <c r="AKY300" s="1696"/>
      <c r="AKZ300" s="1695"/>
      <c r="ALA300" s="1549"/>
      <c r="ALB300" s="1550"/>
      <c r="ALC300" s="1550"/>
      <c r="ALD300" s="1694"/>
      <c r="ALE300" s="1790"/>
      <c r="ALF300" s="1696"/>
      <c r="ALG300" s="1696"/>
      <c r="ALH300" s="1695"/>
      <c r="ALI300" s="1549"/>
      <c r="ALJ300" s="1550"/>
      <c r="ALK300" s="1550"/>
      <c r="ALL300" s="1694"/>
      <c r="ALM300" s="1790"/>
      <c r="ALN300" s="1696"/>
      <c r="ALO300" s="1696"/>
      <c r="ALP300" s="1695"/>
      <c r="ALQ300" s="1549"/>
      <c r="ALR300" s="1550"/>
      <c r="ALS300" s="1550"/>
      <c r="ALT300" s="1694"/>
      <c r="ALU300" s="1790"/>
      <c r="ALV300" s="1696"/>
      <c r="ALW300" s="1696"/>
      <c r="ALX300" s="1695"/>
      <c r="ALY300" s="1549"/>
      <c r="ALZ300" s="1550"/>
      <c r="AMA300" s="1550"/>
      <c r="AMB300" s="1694"/>
      <c r="AMC300" s="1790"/>
      <c r="AMD300" s="1696"/>
      <c r="AME300" s="1696"/>
      <c r="AMF300" s="1695"/>
      <c r="AMG300" s="1549"/>
      <c r="AMH300" s="1550"/>
      <c r="AMI300" s="1550"/>
      <c r="AMJ300" s="1703"/>
    </row>
    <row r="301" spans="1:1024" s="72" customFormat="1" ht="15" customHeight="1">
      <c r="A301" s="1694">
        <v>5100799200</v>
      </c>
      <c r="B301" s="1790"/>
      <c r="C301" s="1696" t="s">
        <v>4024</v>
      </c>
      <c r="D301" s="1696" t="s">
        <v>4229</v>
      </c>
      <c r="E301" s="1695">
        <v>6</v>
      </c>
      <c r="F301" s="1549">
        <v>4.6100000000000003</v>
      </c>
      <c r="G301" s="1536">
        <f>F301*$I$2</f>
        <v>0</v>
      </c>
      <c r="H301" s="1536">
        <f>G301-G301*($I$1)</f>
        <v>0</v>
      </c>
      <c r="I301"/>
      <c r="L301" s="85"/>
      <c r="M301" s="85"/>
      <c r="N301" s="144"/>
      <c r="O301" s="145"/>
      <c r="P301" s="145"/>
      <c r="Q301" s="146"/>
      <c r="T301" s="85"/>
      <c r="U301" s="144"/>
      <c r="V301" s="145"/>
      <c r="W301" s="145"/>
      <c r="X301" s="146"/>
      <c r="Y301" s="1792"/>
      <c r="AB301" s="85"/>
      <c r="AC301" s="144"/>
      <c r="AD301" s="145"/>
      <c r="AE301" s="145"/>
      <c r="AF301" s="146"/>
      <c r="AG301" s="1792"/>
      <c r="AJ301" s="85"/>
      <c r="AK301" s="144"/>
      <c r="AL301" s="145"/>
      <c r="AM301" s="145"/>
      <c r="AN301" s="146"/>
      <c r="AO301" s="1792"/>
      <c r="AR301" s="85"/>
      <c r="AS301" s="144"/>
      <c r="AT301" s="145"/>
      <c r="AU301" s="145"/>
      <c r="AV301" s="146"/>
      <c r="AW301" s="1792"/>
      <c r="AZ301" s="85"/>
      <c r="BA301" s="144"/>
      <c r="BB301" s="145"/>
      <c r="BC301" s="145"/>
      <c r="BD301" s="146"/>
      <c r="BE301" s="1792"/>
      <c r="BH301" s="85"/>
      <c r="BI301" s="144"/>
      <c r="BJ301" s="145"/>
      <c r="BK301" s="145"/>
      <c r="BL301" s="146"/>
      <c r="BM301" s="1792"/>
      <c r="BP301" s="85"/>
      <c r="BQ301" s="144"/>
      <c r="BR301" s="145"/>
      <c r="BS301" s="145"/>
      <c r="BT301" s="146"/>
      <c r="BU301" s="1792"/>
      <c r="BX301" s="85"/>
      <c r="BY301" s="144"/>
      <c r="BZ301" s="145"/>
      <c r="CA301" s="145"/>
      <c r="CB301" s="146"/>
      <c r="CC301" s="1792"/>
      <c r="CF301" s="85"/>
      <c r="CG301" s="144"/>
      <c r="CH301" s="145"/>
      <c r="CI301" s="145"/>
      <c r="CJ301" s="146"/>
      <c r="CK301" s="1792"/>
      <c r="CN301" s="85"/>
      <c r="CO301" s="144"/>
      <c r="CP301" s="145"/>
      <c r="CQ301" s="145"/>
      <c r="CR301" s="146"/>
      <c r="CS301" s="1792"/>
      <c r="CV301" s="85"/>
      <c r="CW301" s="144"/>
      <c r="CX301" s="145"/>
      <c r="CY301" s="145"/>
      <c r="CZ301" s="146"/>
      <c r="DA301" s="1792"/>
      <c r="DD301" s="85"/>
      <c r="DE301" s="144"/>
      <c r="DF301" s="145"/>
      <c r="DG301" s="145"/>
      <c r="DH301" s="146"/>
      <c r="DI301" s="1792"/>
      <c r="DL301" s="85"/>
      <c r="DM301" s="144"/>
      <c r="DN301" s="145"/>
      <c r="DO301" s="145"/>
      <c r="DP301" s="146"/>
      <c r="DQ301" s="1792"/>
      <c r="DT301" s="85"/>
      <c r="DU301" s="144"/>
      <c r="DV301" s="145"/>
      <c r="DW301" s="145"/>
      <c r="DX301" s="146"/>
      <c r="DY301" s="1792"/>
      <c r="EB301" s="85"/>
      <c r="EC301" s="144"/>
      <c r="ED301" s="145"/>
      <c r="EE301" s="145"/>
      <c r="EF301" s="146"/>
      <c r="EG301" s="1792"/>
      <c r="EJ301" s="85"/>
      <c r="EK301" s="144"/>
      <c r="EL301" s="145"/>
      <c r="EM301" s="145"/>
      <c r="EN301" s="146"/>
      <c r="EO301" s="1792"/>
      <c r="ER301" s="85"/>
      <c r="ES301" s="144"/>
      <c r="ET301" s="145"/>
      <c r="EU301" s="145"/>
      <c r="EV301" s="146"/>
      <c r="EW301" s="1792"/>
      <c r="EZ301" s="85"/>
      <c r="FA301" s="144"/>
      <c r="FB301" s="145"/>
      <c r="FC301" s="145"/>
      <c r="FD301" s="146"/>
      <c r="FE301" s="1792"/>
      <c r="FH301" s="85"/>
      <c r="FI301" s="144"/>
      <c r="FJ301" s="145"/>
      <c r="FK301" s="145"/>
      <c r="FL301" s="146"/>
      <c r="FM301" s="1792"/>
      <c r="FP301" s="85"/>
      <c r="FQ301" s="144"/>
      <c r="FR301" s="145"/>
      <c r="FS301" s="145"/>
      <c r="FT301" s="146"/>
      <c r="FU301" s="1792"/>
      <c r="FX301" s="85"/>
      <c r="FY301" s="144"/>
      <c r="FZ301" s="145"/>
      <c r="GA301" s="145"/>
      <c r="GB301" s="146"/>
      <c r="GC301" s="1792"/>
      <c r="GF301" s="85"/>
      <c r="GG301" s="144"/>
      <c r="GH301" s="145"/>
      <c r="GI301" s="145"/>
      <c r="GJ301" s="146"/>
      <c r="GK301" s="1792"/>
      <c r="GN301" s="85"/>
      <c r="GO301" s="144"/>
      <c r="GP301" s="145"/>
      <c r="GQ301" s="145"/>
      <c r="GR301" s="146"/>
      <c r="GS301" s="1792"/>
      <c r="GV301" s="85"/>
      <c r="GW301" s="144"/>
      <c r="GX301" s="145"/>
      <c r="GY301" s="145"/>
      <c r="GZ301" s="146"/>
      <c r="HA301" s="1792"/>
      <c r="HD301" s="85"/>
      <c r="HE301" s="144"/>
      <c r="HF301" s="145"/>
      <c r="HG301" s="145"/>
      <c r="HH301" s="146"/>
      <c r="HI301" s="1792"/>
      <c r="HL301" s="85"/>
      <c r="HM301" s="144"/>
      <c r="HN301" s="145"/>
      <c r="HO301" s="145"/>
      <c r="HP301" s="146"/>
      <c r="HQ301" s="1792"/>
      <c r="HT301" s="85"/>
      <c r="HU301" s="144"/>
      <c r="HV301" s="145"/>
      <c r="HW301" s="145"/>
      <c r="HX301" s="146"/>
      <c r="HY301" s="1792"/>
      <c r="IB301" s="85"/>
      <c r="IC301" s="144"/>
      <c r="ID301" s="145"/>
      <c r="IE301" s="145"/>
      <c r="IF301" s="146"/>
      <c r="IG301" s="1792"/>
      <c r="IJ301" s="85"/>
      <c r="IK301" s="144"/>
      <c r="IL301" s="145"/>
      <c r="IM301" s="145"/>
      <c r="IN301" s="146"/>
      <c r="IO301" s="1792"/>
      <c r="IR301" s="85"/>
      <c r="IS301" s="144"/>
      <c r="IT301" s="145"/>
      <c r="IU301" s="145"/>
      <c r="IV301" s="146"/>
      <c r="IW301" s="1792"/>
      <c r="IZ301" s="85"/>
      <c r="JA301" s="144"/>
      <c r="JB301" s="145"/>
      <c r="JC301" s="145"/>
      <c r="JD301" s="146"/>
      <c r="JE301" s="1792"/>
      <c r="JH301" s="85"/>
      <c r="JI301" s="144"/>
      <c r="JJ301" s="145"/>
      <c r="JK301" s="145"/>
      <c r="JL301" s="146"/>
      <c r="JM301" s="1792"/>
      <c r="JP301" s="85"/>
      <c r="JQ301" s="144"/>
      <c r="JR301" s="145"/>
      <c r="JS301" s="145"/>
      <c r="JT301" s="146"/>
      <c r="JU301" s="1792"/>
      <c r="JX301" s="85"/>
      <c r="JY301" s="144"/>
      <c r="JZ301" s="145"/>
      <c r="KA301" s="145"/>
      <c r="KB301" s="146"/>
      <c r="KC301" s="1792"/>
      <c r="KF301" s="85"/>
      <c r="KG301" s="144"/>
      <c r="KH301" s="145"/>
      <c r="KI301" s="145"/>
      <c r="KJ301" s="146"/>
      <c r="KK301" s="1792"/>
      <c r="KN301" s="85"/>
      <c r="KO301" s="144"/>
      <c r="KP301" s="145"/>
      <c r="KQ301" s="145"/>
      <c r="KR301" s="146"/>
      <c r="KS301" s="1792"/>
      <c r="KV301" s="85"/>
      <c r="KW301" s="144"/>
      <c r="KX301" s="145"/>
      <c r="KY301" s="145"/>
      <c r="KZ301" s="146"/>
      <c r="LA301" s="1792"/>
      <c r="LD301" s="85"/>
      <c r="LE301" s="144"/>
      <c r="LF301" s="145"/>
      <c r="LG301" s="145"/>
      <c r="LH301" s="146"/>
      <c r="LI301" s="1792"/>
      <c r="LL301" s="85"/>
      <c r="LM301" s="144"/>
      <c r="LN301" s="145"/>
      <c r="LO301" s="145"/>
      <c r="LP301" s="146"/>
      <c r="LQ301" s="1792"/>
      <c r="LT301" s="85"/>
      <c r="LU301" s="144"/>
      <c r="LV301" s="145"/>
      <c r="LW301" s="145"/>
      <c r="LX301" s="146"/>
      <c r="LY301" s="1792"/>
      <c r="MB301" s="85"/>
      <c r="MC301" s="144"/>
      <c r="MD301" s="145"/>
      <c r="ME301" s="145"/>
      <c r="MF301" s="146"/>
      <c r="MG301" s="1792"/>
      <c r="MJ301" s="85"/>
      <c r="MK301" s="144"/>
      <c r="ML301" s="145"/>
      <c r="MM301" s="145"/>
      <c r="MN301" s="146"/>
      <c r="MO301" s="1792"/>
      <c r="MR301" s="85"/>
      <c r="MS301" s="144"/>
      <c r="MT301" s="145"/>
      <c r="MU301" s="145"/>
      <c r="MV301" s="146"/>
      <c r="MW301" s="1792"/>
      <c r="MZ301" s="85"/>
      <c r="NA301" s="144"/>
      <c r="NB301" s="145"/>
      <c r="NC301" s="145"/>
      <c r="ND301" s="146"/>
      <c r="NE301" s="1792"/>
      <c r="NH301" s="85"/>
      <c r="NI301" s="144"/>
      <c r="NJ301" s="145"/>
      <c r="NK301" s="145"/>
      <c r="NL301" s="146"/>
      <c r="NM301" s="1792"/>
      <c r="NP301" s="85"/>
      <c r="NQ301" s="144"/>
      <c r="NR301" s="145"/>
      <c r="NS301" s="145"/>
      <c r="NT301" s="146"/>
      <c r="NU301" s="1792"/>
      <c r="NX301" s="85"/>
      <c r="NY301" s="144"/>
      <c r="NZ301" s="145"/>
      <c r="OA301" s="145"/>
      <c r="OB301" s="146"/>
      <c r="OC301" s="1792"/>
      <c r="OF301" s="85"/>
      <c r="OG301" s="144"/>
      <c r="OH301" s="145"/>
      <c r="OI301" s="145"/>
      <c r="OJ301" s="146"/>
      <c r="OK301" s="1792"/>
      <c r="ON301" s="85"/>
      <c r="OO301" s="144"/>
      <c r="OP301" s="145"/>
      <c r="OQ301" s="145"/>
      <c r="OR301" s="146"/>
      <c r="OS301" s="1792"/>
      <c r="OV301" s="85"/>
      <c r="OW301" s="144"/>
      <c r="OX301" s="145"/>
      <c r="OY301" s="145"/>
      <c r="OZ301" s="146"/>
      <c r="PA301" s="1792"/>
      <c r="PD301" s="85"/>
      <c r="PE301" s="144"/>
      <c r="PF301" s="145"/>
      <c r="PG301" s="145"/>
      <c r="PH301" s="146"/>
      <c r="PI301" s="1792"/>
      <c r="PL301" s="85"/>
      <c r="PM301" s="144"/>
      <c r="PN301" s="145"/>
      <c r="PO301" s="145"/>
      <c r="PP301" s="146"/>
      <c r="PQ301" s="1792"/>
      <c r="PT301" s="85"/>
      <c r="PU301" s="144"/>
      <c r="PV301" s="145"/>
      <c r="PW301" s="145"/>
      <c r="PX301" s="146"/>
      <c r="PY301" s="1792"/>
      <c r="QB301" s="85"/>
      <c r="QC301" s="144"/>
      <c r="QD301" s="145"/>
      <c r="QE301" s="145"/>
      <c r="QF301" s="146"/>
      <c r="QG301" s="1792"/>
      <c r="QJ301" s="85"/>
      <c r="QK301" s="144"/>
      <c r="QL301" s="145"/>
      <c r="QM301" s="145"/>
      <c r="QN301" s="146"/>
      <c r="QO301" s="1792"/>
      <c r="QR301" s="85"/>
      <c r="QS301" s="144"/>
      <c r="QT301" s="145"/>
      <c r="QU301" s="145"/>
      <c r="QV301" s="146"/>
      <c r="QW301" s="1792"/>
      <c r="QZ301" s="85"/>
      <c r="RA301" s="144"/>
      <c r="RB301" s="145"/>
      <c r="RC301" s="145"/>
      <c r="RD301" s="146"/>
      <c r="RE301" s="1792"/>
      <c r="RH301" s="85"/>
      <c r="RI301" s="144"/>
      <c r="RJ301" s="145"/>
      <c r="RK301" s="145"/>
      <c r="RL301" s="146"/>
      <c r="RM301" s="1792"/>
      <c r="RP301" s="85"/>
      <c r="RQ301" s="144"/>
      <c r="RR301" s="145"/>
      <c r="RS301" s="145"/>
      <c r="RT301" s="146"/>
      <c r="RU301" s="1792"/>
      <c r="RX301" s="85"/>
      <c r="RY301" s="144"/>
      <c r="RZ301" s="145"/>
      <c r="SA301" s="145"/>
      <c r="SB301" s="146"/>
      <c r="SC301" s="1792"/>
      <c r="SF301" s="85"/>
      <c r="SG301" s="144"/>
      <c r="SH301" s="145"/>
      <c r="SI301" s="145"/>
      <c r="SJ301" s="146"/>
      <c r="SK301" s="1792"/>
      <c r="SN301" s="85"/>
      <c r="SO301" s="144"/>
      <c r="SP301" s="145"/>
      <c r="SQ301" s="145"/>
      <c r="SR301" s="146"/>
      <c r="SS301" s="1792"/>
      <c r="SV301" s="85"/>
      <c r="SW301" s="144"/>
      <c r="SX301" s="145"/>
      <c r="SY301" s="145"/>
      <c r="SZ301" s="146"/>
      <c r="TA301" s="1792"/>
      <c r="TD301" s="85"/>
      <c r="TE301" s="144"/>
      <c r="TF301" s="145"/>
      <c r="TG301" s="145"/>
      <c r="TH301" s="146"/>
      <c r="TI301" s="1792"/>
      <c r="TL301" s="85"/>
      <c r="TM301" s="144"/>
      <c r="TN301" s="145"/>
      <c r="TO301" s="145"/>
      <c r="TP301" s="146"/>
      <c r="TQ301" s="1792"/>
      <c r="TT301" s="85"/>
      <c r="TU301" s="144"/>
      <c r="TV301" s="145"/>
      <c r="TW301" s="145"/>
      <c r="TX301" s="146"/>
      <c r="TY301" s="1792"/>
      <c r="UB301" s="85"/>
      <c r="UC301" s="144"/>
      <c r="UD301" s="145"/>
      <c r="UE301" s="145"/>
      <c r="UF301" s="146"/>
      <c r="UG301" s="1792"/>
      <c r="UJ301" s="85"/>
      <c r="UK301" s="144"/>
      <c r="UL301" s="145"/>
      <c r="UM301" s="145"/>
      <c r="UN301" s="146"/>
      <c r="UO301" s="1792"/>
      <c r="UR301" s="85"/>
      <c r="US301" s="144"/>
      <c r="UT301" s="145"/>
      <c r="UU301" s="145"/>
      <c r="UV301" s="146"/>
      <c r="UW301" s="1792"/>
      <c r="UZ301" s="85"/>
      <c r="VA301" s="144"/>
      <c r="VB301" s="145"/>
      <c r="VC301" s="145"/>
      <c r="VD301" s="146"/>
      <c r="VE301" s="1792"/>
      <c r="VH301" s="85"/>
      <c r="VI301" s="144"/>
      <c r="VJ301" s="145"/>
      <c r="VK301" s="145"/>
      <c r="VL301" s="146"/>
      <c r="VM301" s="1792"/>
      <c r="VP301" s="85"/>
      <c r="VQ301" s="144"/>
      <c r="VR301" s="145"/>
      <c r="VS301" s="145"/>
      <c r="VT301" s="146"/>
      <c r="VU301" s="1792"/>
      <c r="VX301" s="85"/>
      <c r="VY301" s="144"/>
      <c r="VZ301" s="145"/>
      <c r="WA301" s="145"/>
      <c r="WB301" s="146"/>
      <c r="WC301" s="1792"/>
      <c r="WF301" s="85"/>
      <c r="WG301" s="144"/>
      <c r="WH301" s="145"/>
      <c r="WI301" s="145"/>
      <c r="WJ301" s="146"/>
      <c r="WK301" s="1792"/>
      <c r="WN301" s="85"/>
      <c r="WO301" s="144"/>
      <c r="WP301" s="145"/>
      <c r="WQ301" s="145"/>
      <c r="WR301" s="146"/>
      <c r="WS301" s="1792"/>
      <c r="WV301" s="85"/>
      <c r="WW301" s="144"/>
      <c r="WX301" s="145"/>
      <c r="WY301" s="145"/>
      <c r="WZ301" s="146"/>
      <c r="XA301" s="1792"/>
      <c r="XD301" s="85"/>
      <c r="XE301" s="144"/>
      <c r="XF301" s="145"/>
      <c r="XG301" s="145"/>
      <c r="XH301" s="146"/>
      <c r="XI301" s="1792"/>
      <c r="XL301" s="85"/>
      <c r="XM301" s="144"/>
      <c r="XN301" s="145"/>
      <c r="XO301" s="145"/>
      <c r="XP301" s="146"/>
      <c r="XQ301" s="1792"/>
      <c r="XT301" s="85"/>
      <c r="XU301" s="144"/>
      <c r="XV301" s="145"/>
      <c r="XW301" s="145"/>
      <c r="XX301" s="146"/>
      <c r="XY301" s="1792"/>
      <c r="YB301" s="85"/>
      <c r="YC301" s="144"/>
      <c r="YD301" s="145"/>
      <c r="YE301" s="145"/>
      <c r="YF301" s="146"/>
      <c r="YG301" s="1792"/>
      <c r="YJ301" s="85"/>
      <c r="YK301" s="144"/>
      <c r="YL301" s="145"/>
      <c r="YM301" s="145"/>
      <c r="YN301" s="146"/>
      <c r="YO301" s="1792"/>
      <c r="YR301" s="85"/>
      <c r="YS301" s="144"/>
      <c r="YT301" s="145"/>
      <c r="YU301" s="145"/>
      <c r="YV301" s="146"/>
      <c r="YW301" s="1792"/>
      <c r="YZ301" s="85"/>
      <c r="ZA301" s="144"/>
      <c r="ZB301" s="145"/>
      <c r="ZC301" s="145"/>
      <c r="ZD301" s="146"/>
      <c r="ZE301" s="1792"/>
      <c r="ZH301" s="85"/>
      <c r="ZI301" s="144"/>
      <c r="ZJ301" s="145"/>
      <c r="ZK301" s="145"/>
      <c r="ZL301" s="146"/>
      <c r="ZM301" s="1792"/>
      <c r="ZP301" s="85"/>
      <c r="ZQ301" s="144"/>
      <c r="ZR301" s="145"/>
      <c r="ZS301" s="145"/>
      <c r="ZT301" s="146"/>
      <c r="ZU301" s="1792"/>
      <c r="ZX301" s="85"/>
      <c r="ZY301" s="144"/>
      <c r="ZZ301" s="145"/>
      <c r="AAA301" s="145"/>
      <c r="AAB301" s="146"/>
      <c r="AAC301" s="1792"/>
      <c r="AAF301" s="85"/>
      <c r="AAG301" s="144"/>
      <c r="AAH301" s="145"/>
      <c r="AAI301" s="145"/>
      <c r="AAJ301" s="146"/>
      <c r="AAK301" s="1792"/>
      <c r="AAN301" s="85"/>
      <c r="AAO301" s="144"/>
      <c r="AAP301" s="145"/>
      <c r="AAQ301" s="2057"/>
      <c r="AAR301" s="1694"/>
      <c r="AAS301" s="1790"/>
      <c r="AAT301" s="1696"/>
      <c r="AAU301" s="1696"/>
      <c r="AAV301" s="1695"/>
      <c r="AAW301" s="1549"/>
      <c r="AAX301" s="1550"/>
      <c r="AAY301" s="1550"/>
      <c r="AAZ301" s="1694"/>
      <c r="ABA301" s="1790"/>
      <c r="ABB301" s="1696"/>
      <c r="ABC301" s="1696"/>
      <c r="ABD301" s="1695"/>
      <c r="ABE301" s="1549"/>
      <c r="ABF301" s="1550"/>
      <c r="ABG301" s="1550"/>
      <c r="ABH301" s="1694"/>
      <c r="ABI301" s="1790"/>
      <c r="ABJ301" s="1696"/>
      <c r="ABK301" s="1696"/>
      <c r="ABL301" s="1695"/>
      <c r="ABM301" s="1549"/>
      <c r="ABN301" s="1550"/>
      <c r="ABO301" s="1550"/>
      <c r="ABP301" s="1694"/>
      <c r="ABQ301" s="1790"/>
      <c r="ABR301" s="1696"/>
      <c r="ABS301" s="1696"/>
      <c r="ABT301" s="1695"/>
      <c r="ABU301" s="1549"/>
      <c r="ABV301" s="1550"/>
      <c r="ABW301" s="1550"/>
      <c r="ABX301" s="1694"/>
      <c r="ABY301" s="1790"/>
      <c r="ABZ301" s="1696"/>
      <c r="ACA301" s="1696"/>
      <c r="ACB301" s="1695"/>
      <c r="ACC301" s="1549"/>
      <c r="ACD301" s="1550"/>
      <c r="ACE301" s="1550"/>
      <c r="ACF301" s="1694"/>
      <c r="ACG301" s="1790"/>
      <c r="ACH301" s="1696"/>
      <c r="ACI301" s="1696"/>
      <c r="ACJ301" s="1695"/>
      <c r="ACK301" s="1549"/>
      <c r="ACL301" s="1550"/>
      <c r="ACM301" s="1550"/>
      <c r="ACN301" s="1694"/>
      <c r="ACO301" s="1790"/>
      <c r="ACP301" s="1696"/>
      <c r="ACQ301" s="1696"/>
      <c r="ACR301" s="1695"/>
      <c r="ACS301" s="1549"/>
      <c r="ACT301" s="1550"/>
      <c r="ACU301" s="1550"/>
      <c r="ACV301" s="1694"/>
      <c r="ACW301" s="1790"/>
      <c r="ACX301" s="1696"/>
      <c r="ACY301" s="1696"/>
      <c r="ACZ301" s="1695"/>
      <c r="ADA301" s="1549"/>
      <c r="ADB301" s="1550"/>
      <c r="ADC301" s="1550"/>
      <c r="ADD301" s="1694"/>
      <c r="ADE301" s="1790"/>
      <c r="ADF301" s="1696"/>
      <c r="ADG301" s="1696"/>
      <c r="ADH301" s="1695"/>
      <c r="ADI301" s="1549"/>
      <c r="ADJ301" s="1550"/>
      <c r="ADK301" s="1550"/>
      <c r="ADL301" s="1694"/>
      <c r="ADM301" s="1790"/>
      <c r="ADN301" s="1696"/>
      <c r="ADO301" s="1696"/>
      <c r="ADP301" s="1695"/>
      <c r="ADQ301" s="1549"/>
      <c r="ADR301" s="1550"/>
      <c r="ADS301" s="1550"/>
      <c r="ADT301" s="1694"/>
      <c r="ADU301" s="1790"/>
      <c r="ADV301" s="1696"/>
      <c r="ADW301" s="1696"/>
      <c r="ADX301" s="1695"/>
      <c r="ADY301" s="1549"/>
      <c r="ADZ301" s="1550"/>
      <c r="AEA301" s="1550"/>
      <c r="AEB301" s="1694"/>
      <c r="AEC301" s="1790"/>
      <c r="AED301" s="1696"/>
      <c r="AEE301" s="1696"/>
      <c r="AEF301" s="1695"/>
      <c r="AEG301" s="1549"/>
      <c r="AEH301" s="1550"/>
      <c r="AEI301" s="1550"/>
      <c r="AEJ301" s="1694"/>
      <c r="AEK301" s="1790"/>
      <c r="AEL301" s="1696"/>
      <c r="AEM301" s="1696"/>
      <c r="AEN301" s="1695"/>
      <c r="AEO301" s="1549"/>
      <c r="AEP301" s="1550"/>
      <c r="AEQ301" s="1550"/>
      <c r="AER301" s="1694"/>
      <c r="AES301" s="1790"/>
      <c r="AET301" s="1696"/>
      <c r="AEU301" s="1696"/>
      <c r="AEV301" s="1695"/>
      <c r="AEW301" s="1549"/>
      <c r="AEX301" s="1550"/>
      <c r="AEY301" s="1550"/>
      <c r="AEZ301" s="1694"/>
      <c r="AFA301" s="1790"/>
      <c r="AFB301" s="1696"/>
      <c r="AFC301" s="1696"/>
      <c r="AFD301" s="1695"/>
      <c r="AFE301" s="1549"/>
      <c r="AFF301" s="1550"/>
      <c r="AFG301" s="1550"/>
      <c r="AFH301" s="1694"/>
      <c r="AFI301" s="1790"/>
      <c r="AFJ301" s="1696"/>
      <c r="AFK301" s="1696"/>
      <c r="AFL301" s="1695"/>
      <c r="AFM301" s="1549"/>
      <c r="AFN301" s="1550"/>
      <c r="AFO301" s="1550"/>
      <c r="AFP301" s="1694"/>
      <c r="AFQ301" s="1790"/>
      <c r="AFR301" s="1696"/>
      <c r="AFS301" s="1696"/>
      <c r="AFT301" s="1695"/>
      <c r="AFU301" s="1549"/>
      <c r="AFV301" s="1550"/>
      <c r="AFW301" s="1550"/>
      <c r="AFX301" s="1694"/>
      <c r="AFY301" s="1790"/>
      <c r="AFZ301" s="1696"/>
      <c r="AGA301" s="1696"/>
      <c r="AGB301" s="1695"/>
      <c r="AGC301" s="1549"/>
      <c r="AGD301" s="1550"/>
      <c r="AGE301" s="1550"/>
      <c r="AGF301" s="1694"/>
      <c r="AGG301" s="1790"/>
      <c r="AGH301" s="1696"/>
      <c r="AGI301" s="1696"/>
      <c r="AGJ301" s="1695"/>
      <c r="AGK301" s="1549"/>
      <c r="AGL301" s="1550"/>
      <c r="AGM301" s="1550"/>
      <c r="AGN301" s="1694"/>
      <c r="AGO301" s="1790"/>
      <c r="AGP301" s="1696"/>
      <c r="AGQ301" s="1696"/>
      <c r="AGR301" s="1695"/>
      <c r="AGS301" s="1549"/>
      <c r="AGT301" s="1550"/>
      <c r="AGU301" s="1550"/>
      <c r="AGV301" s="1694"/>
      <c r="AGW301" s="1790"/>
      <c r="AGX301" s="1696"/>
      <c r="AGY301" s="1696"/>
      <c r="AGZ301" s="1695"/>
      <c r="AHA301" s="1549"/>
      <c r="AHB301" s="1550"/>
      <c r="AHC301" s="1550"/>
      <c r="AHD301" s="1694"/>
      <c r="AHE301" s="1790"/>
      <c r="AHF301" s="1696"/>
      <c r="AHG301" s="1696"/>
      <c r="AHH301" s="1695"/>
      <c r="AHI301" s="1549"/>
      <c r="AHJ301" s="1550"/>
      <c r="AHK301" s="1550"/>
      <c r="AHL301" s="1694"/>
      <c r="AHM301" s="1790"/>
      <c r="AHN301" s="1696"/>
      <c r="AHO301" s="1696"/>
      <c r="AHP301" s="1695"/>
      <c r="AHQ301" s="1549"/>
      <c r="AHR301" s="1550"/>
      <c r="AHS301" s="1550"/>
      <c r="AHT301" s="1694"/>
      <c r="AHU301" s="1790"/>
      <c r="AHV301" s="1696"/>
      <c r="AHW301" s="1696"/>
      <c r="AHX301" s="1695"/>
      <c r="AHY301" s="1549"/>
      <c r="AHZ301" s="1550"/>
      <c r="AIA301" s="1550"/>
      <c r="AIB301" s="1694"/>
      <c r="AIC301" s="1790"/>
      <c r="AID301" s="1696"/>
      <c r="AIE301" s="1696"/>
      <c r="AIF301" s="1695"/>
      <c r="AIG301" s="1549"/>
      <c r="AIH301" s="1550"/>
      <c r="AII301" s="1550"/>
      <c r="AIJ301" s="1694"/>
      <c r="AIK301" s="1790"/>
      <c r="AIL301" s="1696"/>
      <c r="AIM301" s="1696"/>
      <c r="AIN301" s="1695"/>
      <c r="AIO301" s="1549"/>
      <c r="AIP301" s="1550"/>
      <c r="AIQ301" s="1550"/>
      <c r="AIR301" s="1694"/>
      <c r="AIS301" s="1790"/>
      <c r="AIT301" s="1696"/>
      <c r="AIU301" s="1696"/>
      <c r="AIV301" s="1695"/>
      <c r="AIW301" s="1549"/>
      <c r="AIX301" s="1550"/>
      <c r="AIY301" s="1550"/>
      <c r="AIZ301" s="1694"/>
      <c r="AJA301" s="1790"/>
      <c r="AJB301" s="1696"/>
      <c r="AJC301" s="1696"/>
      <c r="AJD301" s="1695"/>
      <c r="AJE301" s="1549"/>
      <c r="AJF301" s="1550"/>
      <c r="AJG301" s="1550"/>
      <c r="AJH301" s="1694"/>
      <c r="AJI301" s="1790"/>
      <c r="AJJ301" s="1696"/>
      <c r="AJK301" s="1696"/>
      <c r="AJL301" s="1695"/>
      <c r="AJM301" s="1549"/>
      <c r="AJN301" s="1550"/>
      <c r="AJO301" s="1550"/>
      <c r="AJP301" s="1694"/>
      <c r="AJQ301" s="1790"/>
      <c r="AJR301" s="1696"/>
      <c r="AJS301" s="1696"/>
      <c r="AJT301" s="1695"/>
      <c r="AJU301" s="1549"/>
      <c r="AJV301" s="1550"/>
      <c r="AJW301" s="1550"/>
      <c r="AJX301" s="1694"/>
      <c r="AJY301" s="1790"/>
      <c r="AJZ301" s="1696"/>
      <c r="AKA301" s="1696"/>
      <c r="AKB301" s="1695"/>
      <c r="AKC301" s="1549"/>
      <c r="AKD301" s="1550"/>
      <c r="AKE301" s="1550"/>
      <c r="AKF301" s="1694"/>
      <c r="AKG301" s="1790"/>
      <c r="AKH301" s="1696"/>
      <c r="AKI301" s="1696"/>
      <c r="AKJ301" s="1695"/>
      <c r="AKK301" s="1549"/>
      <c r="AKL301" s="1550"/>
      <c r="AKM301" s="1550"/>
      <c r="AKN301" s="1694"/>
      <c r="AKO301" s="1790"/>
      <c r="AKP301" s="1696"/>
      <c r="AKQ301" s="1696"/>
      <c r="AKR301" s="1695"/>
      <c r="AKS301" s="1549"/>
      <c r="AKT301" s="1550"/>
      <c r="AKU301" s="1550"/>
      <c r="AKV301" s="1694"/>
      <c r="AKW301" s="1790"/>
      <c r="AKX301" s="1696"/>
      <c r="AKY301" s="1696"/>
      <c r="AKZ301" s="1695"/>
      <c r="ALA301" s="1549"/>
      <c r="ALB301" s="1550"/>
      <c r="ALC301" s="1550"/>
      <c r="ALD301" s="1694"/>
      <c r="ALE301" s="1790"/>
      <c r="ALF301" s="1696"/>
      <c r="ALG301" s="1696"/>
      <c r="ALH301" s="1695"/>
      <c r="ALI301" s="1549"/>
      <c r="ALJ301" s="1550"/>
      <c r="ALK301" s="1550"/>
      <c r="ALL301" s="1694"/>
      <c r="ALM301" s="1790"/>
      <c r="ALN301" s="1696"/>
      <c r="ALO301" s="1696"/>
      <c r="ALP301" s="1695"/>
      <c r="ALQ301" s="1549"/>
      <c r="ALR301" s="1550"/>
      <c r="ALS301" s="1550"/>
      <c r="ALT301" s="1694"/>
      <c r="ALU301" s="1790"/>
      <c r="ALV301" s="1696"/>
      <c r="ALW301" s="1696"/>
      <c r="ALX301" s="1695"/>
      <c r="ALY301" s="1549"/>
      <c r="ALZ301" s="1550"/>
      <c r="AMA301" s="1550"/>
      <c r="AMB301" s="1694"/>
      <c r="AMC301" s="1790"/>
      <c r="AMD301" s="1696"/>
      <c r="AME301" s="1696"/>
      <c r="AMF301" s="1695"/>
      <c r="AMG301" s="1549"/>
      <c r="AMH301" s="1550"/>
      <c r="AMI301" s="1550"/>
      <c r="AMJ301" s="1703"/>
    </row>
    <row r="302" spans="1:1024" s="72" customFormat="1" ht="15" customHeight="1">
      <c r="A302" s="1694">
        <v>5100299200</v>
      </c>
      <c r="B302" s="1790"/>
      <c r="C302" s="1696" t="s">
        <v>4026</v>
      </c>
      <c r="D302" s="1696" t="s">
        <v>4229</v>
      </c>
      <c r="E302" s="1695">
        <v>6</v>
      </c>
      <c r="F302" s="1549">
        <v>4.6100000000000003</v>
      </c>
      <c r="G302" s="1536">
        <f>F302*$I$2</f>
        <v>0</v>
      </c>
      <c r="H302" s="1536">
        <f>G302-G302*($I$1)</f>
        <v>0</v>
      </c>
      <c r="I302"/>
      <c r="L302" s="85"/>
      <c r="M302" s="85"/>
      <c r="N302" s="144"/>
      <c r="O302" s="145"/>
      <c r="P302" s="145"/>
      <c r="Q302" s="146"/>
      <c r="T302" s="85"/>
      <c r="U302" s="144"/>
      <c r="V302" s="145"/>
      <c r="W302" s="145"/>
      <c r="X302" s="146"/>
      <c r="Y302" s="1792"/>
      <c r="AB302" s="85"/>
      <c r="AC302" s="144"/>
      <c r="AD302" s="145"/>
      <c r="AE302" s="145"/>
      <c r="AF302" s="146"/>
      <c r="AG302" s="1792"/>
      <c r="AJ302" s="85"/>
      <c r="AK302" s="144"/>
      <c r="AL302" s="145"/>
      <c r="AM302" s="145"/>
      <c r="AN302" s="146"/>
      <c r="AO302" s="1792"/>
      <c r="AR302" s="85"/>
      <c r="AS302" s="144"/>
      <c r="AT302" s="145"/>
      <c r="AU302" s="145"/>
      <c r="AV302" s="146"/>
      <c r="AW302" s="1792"/>
      <c r="AZ302" s="85"/>
      <c r="BA302" s="144"/>
      <c r="BB302" s="145"/>
      <c r="BC302" s="145"/>
      <c r="BD302" s="146"/>
      <c r="BE302" s="1792"/>
      <c r="BH302" s="85"/>
      <c r="BI302" s="144"/>
      <c r="BJ302" s="145"/>
      <c r="BK302" s="145"/>
      <c r="BL302" s="146"/>
      <c r="BM302" s="1792"/>
      <c r="BP302" s="85"/>
      <c r="BQ302" s="144"/>
      <c r="BR302" s="145"/>
      <c r="BS302" s="145"/>
      <c r="BT302" s="146"/>
      <c r="BU302" s="1792"/>
      <c r="BX302" s="85"/>
      <c r="BY302" s="144"/>
      <c r="BZ302" s="145"/>
      <c r="CA302" s="145"/>
      <c r="CB302" s="146"/>
      <c r="CC302" s="1792"/>
      <c r="CF302" s="85"/>
      <c r="CG302" s="144"/>
      <c r="CH302" s="145"/>
      <c r="CI302" s="145"/>
      <c r="CJ302" s="146"/>
      <c r="CK302" s="1792"/>
      <c r="CN302" s="85"/>
      <c r="CO302" s="144"/>
      <c r="CP302" s="145"/>
      <c r="CQ302" s="145"/>
      <c r="CR302" s="146"/>
      <c r="CS302" s="1792"/>
      <c r="CV302" s="85"/>
      <c r="CW302" s="144"/>
      <c r="CX302" s="145"/>
      <c r="CY302" s="145"/>
      <c r="CZ302" s="146"/>
      <c r="DA302" s="1792"/>
      <c r="DD302" s="85"/>
      <c r="DE302" s="144"/>
      <c r="DF302" s="145"/>
      <c r="DG302" s="145"/>
      <c r="DH302" s="146"/>
      <c r="DI302" s="1792"/>
      <c r="DL302" s="85"/>
      <c r="DM302" s="144"/>
      <c r="DN302" s="145"/>
      <c r="DO302" s="145"/>
      <c r="DP302" s="146"/>
      <c r="DQ302" s="1792"/>
      <c r="DT302" s="85"/>
      <c r="DU302" s="144"/>
      <c r="DV302" s="145"/>
      <c r="DW302" s="145"/>
      <c r="DX302" s="146"/>
      <c r="DY302" s="1792"/>
      <c r="EB302" s="85"/>
      <c r="EC302" s="144"/>
      <c r="ED302" s="145"/>
      <c r="EE302" s="145"/>
      <c r="EF302" s="146"/>
      <c r="EG302" s="1792"/>
      <c r="EJ302" s="85"/>
      <c r="EK302" s="144"/>
      <c r="EL302" s="145"/>
      <c r="EM302" s="145"/>
      <c r="EN302" s="146"/>
      <c r="EO302" s="1792"/>
      <c r="ER302" s="85"/>
      <c r="ES302" s="144"/>
      <c r="ET302" s="145"/>
      <c r="EU302" s="145"/>
      <c r="EV302" s="146"/>
      <c r="EW302" s="1792"/>
      <c r="EZ302" s="85"/>
      <c r="FA302" s="144"/>
      <c r="FB302" s="145"/>
      <c r="FC302" s="145"/>
      <c r="FD302" s="146"/>
      <c r="FE302" s="1792"/>
      <c r="FH302" s="85"/>
      <c r="FI302" s="144"/>
      <c r="FJ302" s="145"/>
      <c r="FK302" s="145"/>
      <c r="FL302" s="146"/>
      <c r="FM302" s="1792"/>
      <c r="FP302" s="85"/>
      <c r="FQ302" s="144"/>
      <c r="FR302" s="145"/>
      <c r="FS302" s="145"/>
      <c r="FT302" s="146"/>
      <c r="FU302" s="1792"/>
      <c r="FX302" s="85"/>
      <c r="FY302" s="144"/>
      <c r="FZ302" s="145"/>
      <c r="GA302" s="145"/>
      <c r="GB302" s="146"/>
      <c r="GC302" s="1792"/>
      <c r="GF302" s="85"/>
      <c r="GG302" s="144"/>
      <c r="GH302" s="145"/>
      <c r="GI302" s="145"/>
      <c r="GJ302" s="146"/>
      <c r="GK302" s="1792"/>
      <c r="GN302" s="85"/>
      <c r="GO302" s="144"/>
      <c r="GP302" s="145"/>
      <c r="GQ302" s="145"/>
      <c r="GR302" s="146"/>
      <c r="GS302" s="1792"/>
      <c r="GV302" s="85"/>
      <c r="GW302" s="144"/>
      <c r="GX302" s="145"/>
      <c r="GY302" s="145"/>
      <c r="GZ302" s="146"/>
      <c r="HA302" s="1792"/>
      <c r="HD302" s="85"/>
      <c r="HE302" s="144"/>
      <c r="HF302" s="145"/>
      <c r="HG302" s="145"/>
      <c r="HH302" s="146"/>
      <c r="HI302" s="1792"/>
      <c r="HL302" s="85"/>
      <c r="HM302" s="144"/>
      <c r="HN302" s="145"/>
      <c r="HO302" s="145"/>
      <c r="HP302" s="146"/>
      <c r="HQ302" s="1792"/>
      <c r="HT302" s="85"/>
      <c r="HU302" s="144"/>
      <c r="HV302" s="145"/>
      <c r="HW302" s="145"/>
      <c r="HX302" s="146"/>
      <c r="HY302" s="1792"/>
      <c r="IB302" s="85"/>
      <c r="IC302" s="144"/>
      <c r="ID302" s="145"/>
      <c r="IE302" s="145"/>
      <c r="IF302" s="146"/>
      <c r="IG302" s="1792"/>
      <c r="IJ302" s="85"/>
      <c r="IK302" s="144"/>
      <c r="IL302" s="145"/>
      <c r="IM302" s="145"/>
      <c r="IN302" s="146"/>
      <c r="IO302" s="1792"/>
      <c r="IR302" s="85"/>
      <c r="IS302" s="144"/>
      <c r="IT302" s="145"/>
      <c r="IU302" s="145"/>
      <c r="IV302" s="146"/>
      <c r="IW302" s="1792"/>
      <c r="IZ302" s="85"/>
      <c r="JA302" s="144"/>
      <c r="JB302" s="145"/>
      <c r="JC302" s="145"/>
      <c r="JD302" s="146"/>
      <c r="JE302" s="1792"/>
      <c r="JH302" s="85"/>
      <c r="JI302" s="144"/>
      <c r="JJ302" s="145"/>
      <c r="JK302" s="145"/>
      <c r="JL302" s="146"/>
      <c r="JM302" s="1792"/>
      <c r="JP302" s="85"/>
      <c r="JQ302" s="144"/>
      <c r="JR302" s="145"/>
      <c r="JS302" s="145"/>
      <c r="JT302" s="146"/>
      <c r="JU302" s="1792"/>
      <c r="JX302" s="85"/>
      <c r="JY302" s="144"/>
      <c r="JZ302" s="145"/>
      <c r="KA302" s="145"/>
      <c r="KB302" s="146"/>
      <c r="KC302" s="1792"/>
      <c r="KF302" s="85"/>
      <c r="KG302" s="144"/>
      <c r="KH302" s="145"/>
      <c r="KI302" s="145"/>
      <c r="KJ302" s="146"/>
      <c r="KK302" s="1792"/>
      <c r="KN302" s="85"/>
      <c r="KO302" s="144"/>
      <c r="KP302" s="145"/>
      <c r="KQ302" s="145"/>
      <c r="KR302" s="146"/>
      <c r="KS302" s="1792"/>
      <c r="KV302" s="85"/>
      <c r="KW302" s="144"/>
      <c r="KX302" s="145"/>
      <c r="KY302" s="145"/>
      <c r="KZ302" s="146"/>
      <c r="LA302" s="1792"/>
      <c r="LD302" s="85"/>
      <c r="LE302" s="144"/>
      <c r="LF302" s="145"/>
      <c r="LG302" s="145"/>
      <c r="LH302" s="146"/>
      <c r="LI302" s="1792"/>
      <c r="LL302" s="85"/>
      <c r="LM302" s="144"/>
      <c r="LN302" s="145"/>
      <c r="LO302" s="145"/>
      <c r="LP302" s="146"/>
      <c r="LQ302" s="1792"/>
      <c r="LT302" s="85"/>
      <c r="LU302" s="144"/>
      <c r="LV302" s="145"/>
      <c r="LW302" s="145"/>
      <c r="LX302" s="146"/>
      <c r="LY302" s="1792"/>
      <c r="MB302" s="85"/>
      <c r="MC302" s="144"/>
      <c r="MD302" s="145"/>
      <c r="ME302" s="145"/>
      <c r="MF302" s="146"/>
      <c r="MG302" s="1792"/>
      <c r="MJ302" s="85"/>
      <c r="MK302" s="144"/>
      <c r="ML302" s="145"/>
      <c r="MM302" s="145"/>
      <c r="MN302" s="146"/>
      <c r="MO302" s="1792"/>
      <c r="MR302" s="85"/>
      <c r="MS302" s="144"/>
      <c r="MT302" s="145"/>
      <c r="MU302" s="145"/>
      <c r="MV302" s="146"/>
      <c r="MW302" s="1792"/>
      <c r="MZ302" s="85"/>
      <c r="NA302" s="144"/>
      <c r="NB302" s="145"/>
      <c r="NC302" s="145"/>
      <c r="ND302" s="146"/>
      <c r="NE302" s="1792"/>
      <c r="NH302" s="85"/>
      <c r="NI302" s="144"/>
      <c r="NJ302" s="145"/>
      <c r="NK302" s="145"/>
      <c r="NL302" s="146"/>
      <c r="NM302" s="1792"/>
      <c r="NP302" s="85"/>
      <c r="NQ302" s="144"/>
      <c r="NR302" s="145"/>
      <c r="NS302" s="145"/>
      <c r="NT302" s="146"/>
      <c r="NU302" s="1792"/>
      <c r="NX302" s="85"/>
      <c r="NY302" s="144"/>
      <c r="NZ302" s="145"/>
      <c r="OA302" s="145"/>
      <c r="OB302" s="146"/>
      <c r="OC302" s="1792"/>
      <c r="OF302" s="85"/>
      <c r="OG302" s="144"/>
      <c r="OH302" s="145"/>
      <c r="OI302" s="145"/>
      <c r="OJ302" s="146"/>
      <c r="OK302" s="1792"/>
      <c r="ON302" s="85"/>
      <c r="OO302" s="144"/>
      <c r="OP302" s="145"/>
      <c r="OQ302" s="145"/>
      <c r="OR302" s="146"/>
      <c r="OS302" s="1792"/>
      <c r="OV302" s="85"/>
      <c r="OW302" s="144"/>
      <c r="OX302" s="145"/>
      <c r="OY302" s="145"/>
      <c r="OZ302" s="146"/>
      <c r="PA302" s="1792"/>
      <c r="PD302" s="85"/>
      <c r="PE302" s="144"/>
      <c r="PF302" s="145"/>
      <c r="PG302" s="145"/>
      <c r="PH302" s="146"/>
      <c r="PI302" s="1792"/>
      <c r="PL302" s="85"/>
      <c r="PM302" s="144"/>
      <c r="PN302" s="145"/>
      <c r="PO302" s="145"/>
      <c r="PP302" s="146"/>
      <c r="PQ302" s="1792"/>
      <c r="PT302" s="85"/>
      <c r="PU302" s="144"/>
      <c r="PV302" s="145"/>
      <c r="PW302" s="145"/>
      <c r="PX302" s="146"/>
      <c r="PY302" s="1792"/>
      <c r="QB302" s="85"/>
      <c r="QC302" s="144"/>
      <c r="QD302" s="145"/>
      <c r="QE302" s="145"/>
      <c r="QF302" s="146"/>
      <c r="QG302" s="1792"/>
      <c r="QJ302" s="85"/>
      <c r="QK302" s="144"/>
      <c r="QL302" s="145"/>
      <c r="QM302" s="145"/>
      <c r="QN302" s="146"/>
      <c r="QO302" s="1792"/>
      <c r="QR302" s="85"/>
      <c r="QS302" s="144"/>
      <c r="QT302" s="145"/>
      <c r="QU302" s="145"/>
      <c r="QV302" s="146"/>
      <c r="QW302" s="1792"/>
      <c r="QZ302" s="85"/>
      <c r="RA302" s="144"/>
      <c r="RB302" s="145"/>
      <c r="RC302" s="145"/>
      <c r="RD302" s="146"/>
      <c r="RE302" s="1792"/>
      <c r="RH302" s="85"/>
      <c r="RI302" s="144"/>
      <c r="RJ302" s="145"/>
      <c r="RK302" s="145"/>
      <c r="RL302" s="146"/>
      <c r="RM302" s="1792"/>
      <c r="RP302" s="85"/>
      <c r="RQ302" s="144"/>
      <c r="RR302" s="145"/>
      <c r="RS302" s="145"/>
      <c r="RT302" s="146"/>
      <c r="RU302" s="1792"/>
      <c r="RX302" s="85"/>
      <c r="RY302" s="144"/>
      <c r="RZ302" s="145"/>
      <c r="SA302" s="145"/>
      <c r="SB302" s="146"/>
      <c r="SC302" s="1792"/>
      <c r="SF302" s="85"/>
      <c r="SG302" s="144"/>
      <c r="SH302" s="145"/>
      <c r="SI302" s="145"/>
      <c r="SJ302" s="146"/>
      <c r="SK302" s="1792"/>
      <c r="SN302" s="85"/>
      <c r="SO302" s="144"/>
      <c r="SP302" s="145"/>
      <c r="SQ302" s="145"/>
      <c r="SR302" s="146"/>
      <c r="SS302" s="1792"/>
      <c r="SV302" s="85"/>
      <c r="SW302" s="144"/>
      <c r="SX302" s="145"/>
      <c r="SY302" s="145"/>
      <c r="SZ302" s="146"/>
      <c r="TA302" s="1792"/>
      <c r="TD302" s="85"/>
      <c r="TE302" s="144"/>
      <c r="TF302" s="145"/>
      <c r="TG302" s="145"/>
      <c r="TH302" s="146"/>
      <c r="TI302" s="1792"/>
      <c r="TL302" s="85"/>
      <c r="TM302" s="144"/>
      <c r="TN302" s="145"/>
      <c r="TO302" s="145"/>
      <c r="TP302" s="146"/>
      <c r="TQ302" s="1792"/>
      <c r="TT302" s="85"/>
      <c r="TU302" s="144"/>
      <c r="TV302" s="145"/>
      <c r="TW302" s="145"/>
      <c r="TX302" s="146"/>
      <c r="TY302" s="1792"/>
      <c r="UB302" s="85"/>
      <c r="UC302" s="144"/>
      <c r="UD302" s="145"/>
      <c r="UE302" s="145"/>
      <c r="UF302" s="146"/>
      <c r="UG302" s="1792"/>
      <c r="UJ302" s="85"/>
      <c r="UK302" s="144"/>
      <c r="UL302" s="145"/>
      <c r="UM302" s="145"/>
      <c r="UN302" s="146"/>
      <c r="UO302" s="1792"/>
      <c r="UR302" s="85"/>
      <c r="US302" s="144"/>
      <c r="UT302" s="145"/>
      <c r="UU302" s="145"/>
      <c r="UV302" s="146"/>
      <c r="UW302" s="1792"/>
      <c r="UZ302" s="85"/>
      <c r="VA302" s="144"/>
      <c r="VB302" s="145"/>
      <c r="VC302" s="145"/>
      <c r="VD302" s="146"/>
      <c r="VE302" s="1792"/>
      <c r="VH302" s="85"/>
      <c r="VI302" s="144"/>
      <c r="VJ302" s="145"/>
      <c r="VK302" s="145"/>
      <c r="VL302" s="146"/>
      <c r="VM302" s="1792"/>
      <c r="VP302" s="85"/>
      <c r="VQ302" s="144"/>
      <c r="VR302" s="145"/>
      <c r="VS302" s="145"/>
      <c r="VT302" s="146"/>
      <c r="VU302" s="1792"/>
      <c r="VX302" s="85"/>
      <c r="VY302" s="144"/>
      <c r="VZ302" s="145"/>
      <c r="WA302" s="145"/>
      <c r="WB302" s="146"/>
      <c r="WC302" s="1792"/>
      <c r="WF302" s="85"/>
      <c r="WG302" s="144"/>
      <c r="WH302" s="145"/>
      <c r="WI302" s="145"/>
      <c r="WJ302" s="146"/>
      <c r="WK302" s="1792"/>
      <c r="WN302" s="85"/>
      <c r="WO302" s="144"/>
      <c r="WP302" s="145"/>
      <c r="WQ302" s="145"/>
      <c r="WR302" s="146"/>
      <c r="WS302" s="1792"/>
      <c r="WV302" s="85"/>
      <c r="WW302" s="144"/>
      <c r="WX302" s="145"/>
      <c r="WY302" s="145"/>
      <c r="WZ302" s="146"/>
      <c r="XA302" s="1792"/>
      <c r="XD302" s="85"/>
      <c r="XE302" s="144"/>
      <c r="XF302" s="145"/>
      <c r="XG302" s="145"/>
      <c r="XH302" s="146"/>
      <c r="XI302" s="1792"/>
      <c r="XL302" s="85"/>
      <c r="XM302" s="144"/>
      <c r="XN302" s="145"/>
      <c r="XO302" s="145"/>
      <c r="XP302" s="146"/>
      <c r="XQ302" s="1792"/>
      <c r="XT302" s="85"/>
      <c r="XU302" s="144"/>
      <c r="XV302" s="145"/>
      <c r="XW302" s="145"/>
      <c r="XX302" s="146"/>
      <c r="XY302" s="1792"/>
      <c r="YB302" s="85"/>
      <c r="YC302" s="144"/>
      <c r="YD302" s="145"/>
      <c r="YE302" s="145"/>
      <c r="YF302" s="146"/>
      <c r="YG302" s="1792"/>
      <c r="YJ302" s="85"/>
      <c r="YK302" s="144"/>
      <c r="YL302" s="145"/>
      <c r="YM302" s="145"/>
      <c r="YN302" s="146"/>
      <c r="YO302" s="1792"/>
      <c r="YR302" s="85"/>
      <c r="YS302" s="144"/>
      <c r="YT302" s="145"/>
      <c r="YU302" s="145"/>
      <c r="YV302" s="146"/>
      <c r="YW302" s="1792"/>
      <c r="YZ302" s="85"/>
      <c r="ZA302" s="144"/>
      <c r="ZB302" s="145"/>
      <c r="ZC302" s="145"/>
      <c r="ZD302" s="146"/>
      <c r="ZE302" s="1792"/>
      <c r="ZH302" s="85"/>
      <c r="ZI302" s="144"/>
      <c r="ZJ302" s="145"/>
      <c r="ZK302" s="145"/>
      <c r="ZL302" s="146"/>
      <c r="ZM302" s="1792"/>
      <c r="ZP302" s="85"/>
      <c r="ZQ302" s="144"/>
      <c r="ZR302" s="145"/>
      <c r="ZS302" s="145"/>
      <c r="ZT302" s="146"/>
      <c r="ZU302" s="1792"/>
      <c r="ZX302" s="85"/>
      <c r="ZY302" s="144"/>
      <c r="ZZ302" s="145"/>
      <c r="AAA302" s="145"/>
      <c r="AAB302" s="146"/>
      <c r="AAC302" s="1792"/>
      <c r="AAF302" s="85"/>
      <c r="AAG302" s="144"/>
      <c r="AAH302" s="145"/>
      <c r="AAI302" s="145"/>
      <c r="AAJ302" s="146"/>
      <c r="AAK302" s="1792"/>
      <c r="AAN302" s="85"/>
      <c r="AAO302" s="144"/>
      <c r="AAP302" s="145"/>
      <c r="AAQ302" s="2057"/>
      <c r="AAR302" s="1694"/>
      <c r="AAS302" s="1790"/>
      <c r="AAT302" s="1696"/>
      <c r="AAU302" s="1696"/>
      <c r="AAV302" s="1695"/>
      <c r="AAW302" s="1549"/>
      <c r="AAX302" s="1550"/>
      <c r="AAY302" s="1550"/>
      <c r="AAZ302" s="1694"/>
      <c r="ABA302" s="1790"/>
      <c r="ABB302" s="1696"/>
      <c r="ABC302" s="1696"/>
      <c r="ABD302" s="1695"/>
      <c r="ABE302" s="1549"/>
      <c r="ABF302" s="1550"/>
      <c r="ABG302" s="1550"/>
      <c r="ABH302" s="1694"/>
      <c r="ABI302" s="1790"/>
      <c r="ABJ302" s="1696"/>
      <c r="ABK302" s="1696"/>
      <c r="ABL302" s="1695"/>
      <c r="ABM302" s="1549"/>
      <c r="ABN302" s="1550"/>
      <c r="ABO302" s="1550"/>
      <c r="ABP302" s="1694"/>
      <c r="ABQ302" s="1790"/>
      <c r="ABR302" s="1696"/>
      <c r="ABS302" s="1696"/>
      <c r="ABT302" s="1695"/>
      <c r="ABU302" s="1549"/>
      <c r="ABV302" s="1550"/>
      <c r="ABW302" s="1550"/>
      <c r="ABX302" s="1694"/>
      <c r="ABY302" s="1790"/>
      <c r="ABZ302" s="1696"/>
      <c r="ACA302" s="1696"/>
      <c r="ACB302" s="1695"/>
      <c r="ACC302" s="1549"/>
      <c r="ACD302" s="1550"/>
      <c r="ACE302" s="1550"/>
      <c r="ACF302" s="1694"/>
      <c r="ACG302" s="1790"/>
      <c r="ACH302" s="1696"/>
      <c r="ACI302" s="1696"/>
      <c r="ACJ302" s="1695"/>
      <c r="ACK302" s="1549"/>
      <c r="ACL302" s="1550"/>
      <c r="ACM302" s="1550"/>
      <c r="ACN302" s="1694"/>
      <c r="ACO302" s="1790"/>
      <c r="ACP302" s="1696"/>
      <c r="ACQ302" s="1696"/>
      <c r="ACR302" s="1695"/>
      <c r="ACS302" s="1549"/>
      <c r="ACT302" s="1550"/>
      <c r="ACU302" s="1550"/>
      <c r="ACV302" s="1694"/>
      <c r="ACW302" s="1790"/>
      <c r="ACX302" s="1696"/>
      <c r="ACY302" s="1696"/>
      <c r="ACZ302" s="1695"/>
      <c r="ADA302" s="1549"/>
      <c r="ADB302" s="1550"/>
      <c r="ADC302" s="1550"/>
      <c r="ADD302" s="1694"/>
      <c r="ADE302" s="1790"/>
      <c r="ADF302" s="1696"/>
      <c r="ADG302" s="1696"/>
      <c r="ADH302" s="1695"/>
      <c r="ADI302" s="1549"/>
      <c r="ADJ302" s="1550"/>
      <c r="ADK302" s="1550"/>
      <c r="ADL302" s="1694"/>
      <c r="ADM302" s="1790"/>
      <c r="ADN302" s="1696"/>
      <c r="ADO302" s="1696"/>
      <c r="ADP302" s="1695"/>
      <c r="ADQ302" s="1549"/>
      <c r="ADR302" s="1550"/>
      <c r="ADS302" s="1550"/>
      <c r="ADT302" s="1694"/>
      <c r="ADU302" s="1790"/>
      <c r="ADV302" s="1696"/>
      <c r="ADW302" s="1696"/>
      <c r="ADX302" s="1695"/>
      <c r="ADY302" s="1549"/>
      <c r="ADZ302" s="1550"/>
      <c r="AEA302" s="1550"/>
      <c r="AEB302" s="1694"/>
      <c r="AEC302" s="1790"/>
      <c r="AED302" s="1696"/>
      <c r="AEE302" s="1696"/>
      <c r="AEF302" s="1695"/>
      <c r="AEG302" s="1549"/>
      <c r="AEH302" s="1550"/>
      <c r="AEI302" s="1550"/>
      <c r="AEJ302" s="1694"/>
      <c r="AEK302" s="1790"/>
      <c r="AEL302" s="1696"/>
      <c r="AEM302" s="1696"/>
      <c r="AEN302" s="1695"/>
      <c r="AEO302" s="1549"/>
      <c r="AEP302" s="1550"/>
      <c r="AEQ302" s="1550"/>
      <c r="AER302" s="1694"/>
      <c r="AES302" s="1790"/>
      <c r="AET302" s="1696"/>
      <c r="AEU302" s="1696"/>
      <c r="AEV302" s="1695"/>
      <c r="AEW302" s="1549"/>
      <c r="AEX302" s="1550"/>
      <c r="AEY302" s="1550"/>
      <c r="AEZ302" s="1694"/>
      <c r="AFA302" s="1790"/>
      <c r="AFB302" s="1696"/>
      <c r="AFC302" s="1696"/>
      <c r="AFD302" s="1695"/>
      <c r="AFE302" s="1549"/>
      <c r="AFF302" s="1550"/>
      <c r="AFG302" s="1550"/>
      <c r="AFH302" s="1694"/>
      <c r="AFI302" s="1790"/>
      <c r="AFJ302" s="1696"/>
      <c r="AFK302" s="1696"/>
      <c r="AFL302" s="1695"/>
      <c r="AFM302" s="1549"/>
      <c r="AFN302" s="1550"/>
      <c r="AFO302" s="1550"/>
      <c r="AFP302" s="1694"/>
      <c r="AFQ302" s="1790"/>
      <c r="AFR302" s="1696"/>
      <c r="AFS302" s="1696"/>
      <c r="AFT302" s="1695"/>
      <c r="AFU302" s="1549"/>
      <c r="AFV302" s="1550"/>
      <c r="AFW302" s="1550"/>
      <c r="AFX302" s="1694"/>
      <c r="AFY302" s="1790"/>
      <c r="AFZ302" s="1696"/>
      <c r="AGA302" s="1696"/>
      <c r="AGB302" s="1695"/>
      <c r="AGC302" s="1549"/>
      <c r="AGD302" s="1550"/>
      <c r="AGE302" s="1550"/>
      <c r="AGF302" s="1694"/>
      <c r="AGG302" s="1790"/>
      <c r="AGH302" s="1696"/>
      <c r="AGI302" s="1696"/>
      <c r="AGJ302" s="1695"/>
      <c r="AGK302" s="1549"/>
      <c r="AGL302" s="1550"/>
      <c r="AGM302" s="1550"/>
      <c r="AGN302" s="1694"/>
      <c r="AGO302" s="1790"/>
      <c r="AGP302" s="1696"/>
      <c r="AGQ302" s="1696"/>
      <c r="AGR302" s="1695"/>
      <c r="AGS302" s="1549"/>
      <c r="AGT302" s="1550"/>
      <c r="AGU302" s="1550"/>
      <c r="AGV302" s="1694"/>
      <c r="AGW302" s="1790"/>
      <c r="AGX302" s="1696"/>
      <c r="AGY302" s="1696"/>
      <c r="AGZ302" s="1695"/>
      <c r="AHA302" s="1549"/>
      <c r="AHB302" s="1550"/>
      <c r="AHC302" s="1550"/>
      <c r="AHD302" s="1694"/>
      <c r="AHE302" s="1790"/>
      <c r="AHF302" s="1696"/>
      <c r="AHG302" s="1696"/>
      <c r="AHH302" s="1695"/>
      <c r="AHI302" s="1549"/>
      <c r="AHJ302" s="1550"/>
      <c r="AHK302" s="1550"/>
      <c r="AHL302" s="1694"/>
      <c r="AHM302" s="1790"/>
      <c r="AHN302" s="1696"/>
      <c r="AHO302" s="1696"/>
      <c r="AHP302" s="1695"/>
      <c r="AHQ302" s="1549"/>
      <c r="AHR302" s="1550"/>
      <c r="AHS302" s="1550"/>
      <c r="AHT302" s="1694"/>
      <c r="AHU302" s="1790"/>
      <c r="AHV302" s="1696"/>
      <c r="AHW302" s="1696"/>
      <c r="AHX302" s="1695"/>
      <c r="AHY302" s="1549"/>
      <c r="AHZ302" s="1550"/>
      <c r="AIA302" s="1550"/>
      <c r="AIB302" s="1694"/>
      <c r="AIC302" s="1790"/>
      <c r="AID302" s="1696"/>
      <c r="AIE302" s="1696"/>
      <c r="AIF302" s="1695"/>
      <c r="AIG302" s="1549"/>
      <c r="AIH302" s="1550"/>
      <c r="AII302" s="1550"/>
      <c r="AIJ302" s="1694"/>
      <c r="AIK302" s="1790"/>
      <c r="AIL302" s="1696"/>
      <c r="AIM302" s="1696"/>
      <c r="AIN302" s="1695"/>
      <c r="AIO302" s="1549"/>
      <c r="AIP302" s="1550"/>
      <c r="AIQ302" s="1550"/>
      <c r="AIR302" s="1694"/>
      <c r="AIS302" s="1790"/>
      <c r="AIT302" s="1696"/>
      <c r="AIU302" s="1696"/>
      <c r="AIV302" s="1695"/>
      <c r="AIW302" s="1549"/>
      <c r="AIX302" s="1550"/>
      <c r="AIY302" s="1550"/>
      <c r="AIZ302" s="1694"/>
      <c r="AJA302" s="1790"/>
      <c r="AJB302" s="1696"/>
      <c r="AJC302" s="1696"/>
      <c r="AJD302" s="1695"/>
      <c r="AJE302" s="1549"/>
      <c r="AJF302" s="1550"/>
      <c r="AJG302" s="1550"/>
      <c r="AJH302" s="1694"/>
      <c r="AJI302" s="1790"/>
      <c r="AJJ302" s="1696"/>
      <c r="AJK302" s="1696"/>
      <c r="AJL302" s="1695"/>
      <c r="AJM302" s="1549"/>
      <c r="AJN302" s="1550"/>
      <c r="AJO302" s="1550"/>
      <c r="AJP302" s="1694"/>
      <c r="AJQ302" s="1790"/>
      <c r="AJR302" s="1696"/>
      <c r="AJS302" s="1696"/>
      <c r="AJT302" s="1695"/>
      <c r="AJU302" s="1549"/>
      <c r="AJV302" s="1550"/>
      <c r="AJW302" s="1550"/>
      <c r="AJX302" s="1694"/>
      <c r="AJY302" s="1790"/>
      <c r="AJZ302" s="1696"/>
      <c r="AKA302" s="1696"/>
      <c r="AKB302" s="1695"/>
      <c r="AKC302" s="1549"/>
      <c r="AKD302" s="1550"/>
      <c r="AKE302" s="1550"/>
      <c r="AKF302" s="1694"/>
      <c r="AKG302" s="1790"/>
      <c r="AKH302" s="1696"/>
      <c r="AKI302" s="1696"/>
      <c r="AKJ302" s="1695"/>
      <c r="AKK302" s="1549"/>
      <c r="AKL302" s="1550"/>
      <c r="AKM302" s="1550"/>
      <c r="AKN302" s="1694"/>
      <c r="AKO302" s="1790"/>
      <c r="AKP302" s="1696"/>
      <c r="AKQ302" s="1696"/>
      <c r="AKR302" s="1695"/>
      <c r="AKS302" s="1549"/>
      <c r="AKT302" s="1550"/>
      <c r="AKU302" s="1550"/>
      <c r="AKV302" s="1694"/>
      <c r="AKW302" s="1790"/>
      <c r="AKX302" s="1696"/>
      <c r="AKY302" s="1696"/>
      <c r="AKZ302" s="1695"/>
      <c r="ALA302" s="1549"/>
      <c r="ALB302" s="1550"/>
      <c r="ALC302" s="1550"/>
      <c r="ALD302" s="1694"/>
      <c r="ALE302" s="1790"/>
      <c r="ALF302" s="1696"/>
      <c r="ALG302" s="1696"/>
      <c r="ALH302" s="1695"/>
      <c r="ALI302" s="1549"/>
      <c r="ALJ302" s="1550"/>
      <c r="ALK302" s="1550"/>
      <c r="ALL302" s="1694"/>
      <c r="ALM302" s="1790"/>
      <c r="ALN302" s="1696"/>
      <c r="ALO302" s="1696"/>
      <c r="ALP302" s="1695"/>
      <c r="ALQ302" s="1549"/>
      <c r="ALR302" s="1550"/>
      <c r="ALS302" s="1550"/>
      <c r="ALT302" s="1694"/>
      <c r="ALU302" s="1790"/>
      <c r="ALV302" s="1696"/>
      <c r="ALW302" s="1696"/>
      <c r="ALX302" s="1695"/>
      <c r="ALY302" s="1549"/>
      <c r="ALZ302" s="1550"/>
      <c r="AMA302" s="1550"/>
      <c r="AMB302" s="1694"/>
      <c r="AMC302" s="1790"/>
      <c r="AMD302" s="1696"/>
      <c r="AME302" s="1696"/>
      <c r="AMF302" s="1695"/>
      <c r="AMG302" s="1549"/>
      <c r="AMH302" s="1550"/>
      <c r="AMI302" s="1550"/>
      <c r="AMJ302" s="1703"/>
    </row>
    <row r="303" spans="1:1024" s="72" customFormat="1" ht="45" customHeight="1">
      <c r="A303" s="1694">
        <v>5200000003</v>
      </c>
      <c r="B303" s="1704" t="s">
        <v>4251</v>
      </c>
      <c r="C303" s="1696" t="s">
        <v>4121</v>
      </c>
      <c r="D303" s="1696" t="s">
        <v>4229</v>
      </c>
      <c r="E303" s="1695">
        <v>6</v>
      </c>
      <c r="F303" s="1549">
        <v>11.78</v>
      </c>
      <c r="G303" s="1536">
        <f>F303*$I$2</f>
        <v>0</v>
      </c>
      <c r="H303" s="1536">
        <f>G303-G303*($I$1)</f>
        <v>0</v>
      </c>
      <c r="I303"/>
      <c r="L303" s="85"/>
      <c r="M303" s="85"/>
      <c r="N303" s="144"/>
      <c r="O303" s="145"/>
      <c r="P303" s="145"/>
      <c r="Q303" s="146"/>
      <c r="T303" s="85"/>
      <c r="U303" s="144"/>
      <c r="V303" s="145"/>
      <c r="W303" s="145"/>
      <c r="X303" s="146"/>
      <c r="Y303" s="1792"/>
      <c r="AB303" s="85"/>
      <c r="AC303" s="144"/>
      <c r="AD303" s="145"/>
      <c r="AE303" s="145"/>
      <c r="AF303" s="146"/>
      <c r="AG303" s="1792"/>
      <c r="AJ303" s="85"/>
      <c r="AK303" s="144"/>
      <c r="AL303" s="145"/>
      <c r="AM303" s="145"/>
      <c r="AN303" s="146"/>
      <c r="AO303" s="1792"/>
      <c r="AR303" s="85"/>
      <c r="AS303" s="144"/>
      <c r="AT303" s="145"/>
      <c r="AU303" s="145"/>
      <c r="AV303" s="146"/>
      <c r="AW303" s="1792"/>
      <c r="AZ303" s="85"/>
      <c r="BA303" s="144"/>
      <c r="BB303" s="145"/>
      <c r="BC303" s="145"/>
      <c r="BD303" s="146"/>
      <c r="BE303" s="1792"/>
      <c r="BH303" s="85"/>
      <c r="BI303" s="144"/>
      <c r="BJ303" s="145"/>
      <c r="BK303" s="145"/>
      <c r="BL303" s="146"/>
      <c r="BM303" s="1792"/>
      <c r="BP303" s="85"/>
      <c r="BQ303" s="144"/>
      <c r="BR303" s="145"/>
      <c r="BS303" s="145"/>
      <c r="BT303" s="146"/>
      <c r="BU303" s="1792"/>
      <c r="BX303" s="85"/>
      <c r="BY303" s="144"/>
      <c r="BZ303" s="145"/>
      <c r="CA303" s="145"/>
      <c r="CB303" s="146"/>
      <c r="CC303" s="1792"/>
      <c r="CF303" s="85"/>
      <c r="CG303" s="144"/>
      <c r="CH303" s="145"/>
      <c r="CI303" s="145"/>
      <c r="CJ303" s="146"/>
      <c r="CK303" s="1792"/>
      <c r="CN303" s="85"/>
      <c r="CO303" s="144"/>
      <c r="CP303" s="145"/>
      <c r="CQ303" s="145"/>
      <c r="CR303" s="146"/>
      <c r="CS303" s="1792"/>
      <c r="CV303" s="85"/>
      <c r="CW303" s="144"/>
      <c r="CX303" s="145"/>
      <c r="CY303" s="145"/>
      <c r="CZ303" s="146"/>
      <c r="DA303" s="1792"/>
      <c r="DD303" s="85"/>
      <c r="DE303" s="144"/>
      <c r="DF303" s="145"/>
      <c r="DG303" s="145"/>
      <c r="DH303" s="146"/>
      <c r="DI303" s="1792"/>
      <c r="DL303" s="85"/>
      <c r="DM303" s="144"/>
      <c r="DN303" s="145"/>
      <c r="DO303" s="145"/>
      <c r="DP303" s="146"/>
      <c r="DQ303" s="1792"/>
      <c r="DT303" s="85"/>
      <c r="DU303" s="144"/>
      <c r="DV303" s="145"/>
      <c r="DW303" s="145"/>
      <c r="DX303" s="146"/>
      <c r="DY303" s="1792"/>
      <c r="EB303" s="85"/>
      <c r="EC303" s="144"/>
      <c r="ED303" s="145"/>
      <c r="EE303" s="145"/>
      <c r="EF303" s="146"/>
      <c r="EG303" s="1792"/>
      <c r="EJ303" s="85"/>
      <c r="EK303" s="144"/>
      <c r="EL303" s="145"/>
      <c r="EM303" s="145"/>
      <c r="EN303" s="146"/>
      <c r="EO303" s="1792"/>
      <c r="ER303" s="85"/>
      <c r="ES303" s="144"/>
      <c r="ET303" s="145"/>
      <c r="EU303" s="145"/>
      <c r="EV303" s="146"/>
      <c r="EW303" s="1792"/>
      <c r="EZ303" s="85"/>
      <c r="FA303" s="144"/>
      <c r="FB303" s="145"/>
      <c r="FC303" s="145"/>
      <c r="FD303" s="146"/>
      <c r="FE303" s="1792"/>
      <c r="FH303" s="85"/>
      <c r="FI303" s="144"/>
      <c r="FJ303" s="145"/>
      <c r="FK303" s="145"/>
      <c r="FL303" s="146"/>
      <c r="FM303" s="1792"/>
      <c r="FP303" s="85"/>
      <c r="FQ303" s="144"/>
      <c r="FR303" s="145"/>
      <c r="FS303" s="145"/>
      <c r="FT303" s="146"/>
      <c r="FU303" s="1792"/>
      <c r="FX303" s="85"/>
      <c r="FY303" s="144"/>
      <c r="FZ303" s="145"/>
      <c r="GA303" s="145"/>
      <c r="GB303" s="146"/>
      <c r="GC303" s="1792"/>
      <c r="GF303" s="85"/>
      <c r="GG303" s="144"/>
      <c r="GH303" s="145"/>
      <c r="GI303" s="145"/>
      <c r="GJ303" s="146"/>
      <c r="GK303" s="1792"/>
      <c r="GN303" s="85"/>
      <c r="GO303" s="144"/>
      <c r="GP303" s="145"/>
      <c r="GQ303" s="145"/>
      <c r="GR303" s="146"/>
      <c r="GS303" s="1792"/>
      <c r="GV303" s="85"/>
      <c r="GW303" s="144"/>
      <c r="GX303" s="145"/>
      <c r="GY303" s="145"/>
      <c r="GZ303" s="146"/>
      <c r="HA303" s="1792"/>
      <c r="HD303" s="85"/>
      <c r="HE303" s="144"/>
      <c r="HF303" s="145"/>
      <c r="HG303" s="145"/>
      <c r="HH303" s="146"/>
      <c r="HI303" s="1792"/>
      <c r="HL303" s="85"/>
      <c r="HM303" s="144"/>
      <c r="HN303" s="145"/>
      <c r="HO303" s="145"/>
      <c r="HP303" s="146"/>
      <c r="HQ303" s="1792"/>
      <c r="HT303" s="85"/>
      <c r="HU303" s="144"/>
      <c r="HV303" s="145"/>
      <c r="HW303" s="145"/>
      <c r="HX303" s="146"/>
      <c r="HY303" s="1792"/>
      <c r="IB303" s="85"/>
      <c r="IC303" s="144"/>
      <c r="ID303" s="145"/>
      <c r="IE303" s="145"/>
      <c r="IF303" s="146"/>
      <c r="IG303" s="1792"/>
      <c r="IJ303" s="85"/>
      <c r="IK303" s="144"/>
      <c r="IL303" s="145"/>
      <c r="IM303" s="145"/>
      <c r="IN303" s="146"/>
      <c r="IO303" s="1792"/>
      <c r="IR303" s="85"/>
      <c r="IS303" s="144"/>
      <c r="IT303" s="145"/>
      <c r="IU303" s="145"/>
      <c r="IV303" s="146"/>
      <c r="IW303" s="1792"/>
      <c r="IZ303" s="85"/>
      <c r="JA303" s="144"/>
      <c r="JB303" s="145"/>
      <c r="JC303" s="145"/>
      <c r="JD303" s="146"/>
      <c r="JE303" s="1792"/>
      <c r="JH303" s="85"/>
      <c r="JI303" s="144"/>
      <c r="JJ303" s="145"/>
      <c r="JK303" s="145"/>
      <c r="JL303" s="146"/>
      <c r="JM303" s="1792"/>
      <c r="JP303" s="85"/>
      <c r="JQ303" s="144"/>
      <c r="JR303" s="145"/>
      <c r="JS303" s="145"/>
      <c r="JT303" s="146"/>
      <c r="JU303" s="1792"/>
      <c r="JX303" s="85"/>
      <c r="JY303" s="144"/>
      <c r="JZ303" s="145"/>
      <c r="KA303" s="145"/>
      <c r="KB303" s="146"/>
      <c r="KC303" s="1792"/>
      <c r="KF303" s="85"/>
      <c r="KG303" s="144"/>
      <c r="KH303" s="145"/>
      <c r="KI303" s="145"/>
      <c r="KJ303" s="146"/>
      <c r="KK303" s="1792"/>
      <c r="KN303" s="85"/>
      <c r="KO303" s="144"/>
      <c r="KP303" s="145"/>
      <c r="KQ303" s="145"/>
      <c r="KR303" s="146"/>
      <c r="KS303" s="1792"/>
      <c r="KV303" s="85"/>
      <c r="KW303" s="144"/>
      <c r="KX303" s="145"/>
      <c r="KY303" s="145"/>
      <c r="KZ303" s="146"/>
      <c r="LA303" s="1792"/>
      <c r="LD303" s="85"/>
      <c r="LE303" s="144"/>
      <c r="LF303" s="145"/>
      <c r="LG303" s="145"/>
      <c r="LH303" s="146"/>
      <c r="LI303" s="1792"/>
      <c r="LL303" s="85"/>
      <c r="LM303" s="144"/>
      <c r="LN303" s="145"/>
      <c r="LO303" s="145"/>
      <c r="LP303" s="146"/>
      <c r="LQ303" s="1792"/>
      <c r="LT303" s="85"/>
      <c r="LU303" s="144"/>
      <c r="LV303" s="145"/>
      <c r="LW303" s="145"/>
      <c r="LX303" s="146"/>
      <c r="LY303" s="1792"/>
      <c r="MB303" s="85"/>
      <c r="MC303" s="144"/>
      <c r="MD303" s="145"/>
      <c r="ME303" s="145"/>
      <c r="MF303" s="146"/>
      <c r="MG303" s="1792"/>
      <c r="MJ303" s="85"/>
      <c r="MK303" s="144"/>
      <c r="ML303" s="145"/>
      <c r="MM303" s="145"/>
      <c r="MN303" s="146"/>
      <c r="MO303" s="1792"/>
      <c r="MR303" s="85"/>
      <c r="MS303" s="144"/>
      <c r="MT303" s="145"/>
      <c r="MU303" s="145"/>
      <c r="MV303" s="146"/>
      <c r="MW303" s="1792"/>
      <c r="MZ303" s="85"/>
      <c r="NA303" s="144"/>
      <c r="NB303" s="145"/>
      <c r="NC303" s="145"/>
      <c r="ND303" s="146"/>
      <c r="NE303" s="1792"/>
      <c r="NH303" s="85"/>
      <c r="NI303" s="144"/>
      <c r="NJ303" s="145"/>
      <c r="NK303" s="145"/>
      <c r="NL303" s="146"/>
      <c r="NM303" s="1792"/>
      <c r="NP303" s="85"/>
      <c r="NQ303" s="144"/>
      <c r="NR303" s="145"/>
      <c r="NS303" s="145"/>
      <c r="NT303" s="146"/>
      <c r="NU303" s="1792"/>
      <c r="NX303" s="85"/>
      <c r="NY303" s="144"/>
      <c r="NZ303" s="145"/>
      <c r="OA303" s="145"/>
      <c r="OB303" s="146"/>
      <c r="OC303" s="1792"/>
      <c r="OF303" s="85"/>
      <c r="OG303" s="144"/>
      <c r="OH303" s="145"/>
      <c r="OI303" s="145"/>
      <c r="OJ303" s="146"/>
      <c r="OK303" s="1792"/>
      <c r="ON303" s="85"/>
      <c r="OO303" s="144"/>
      <c r="OP303" s="145"/>
      <c r="OQ303" s="145"/>
      <c r="OR303" s="146"/>
      <c r="OS303" s="1792"/>
      <c r="OV303" s="85"/>
      <c r="OW303" s="144"/>
      <c r="OX303" s="145"/>
      <c r="OY303" s="145"/>
      <c r="OZ303" s="146"/>
      <c r="PA303" s="1792"/>
      <c r="PD303" s="85"/>
      <c r="PE303" s="144"/>
      <c r="PF303" s="145"/>
      <c r="PG303" s="145"/>
      <c r="PH303" s="146"/>
      <c r="PI303" s="1792"/>
      <c r="PL303" s="85"/>
      <c r="PM303" s="144"/>
      <c r="PN303" s="145"/>
      <c r="PO303" s="145"/>
      <c r="PP303" s="146"/>
      <c r="PQ303" s="1792"/>
      <c r="PT303" s="85"/>
      <c r="PU303" s="144"/>
      <c r="PV303" s="145"/>
      <c r="PW303" s="145"/>
      <c r="PX303" s="146"/>
      <c r="PY303" s="1792"/>
      <c r="QB303" s="85"/>
      <c r="QC303" s="144"/>
      <c r="QD303" s="145"/>
      <c r="QE303" s="145"/>
      <c r="QF303" s="146"/>
      <c r="QG303" s="1792"/>
      <c r="QJ303" s="85"/>
      <c r="QK303" s="144"/>
      <c r="QL303" s="145"/>
      <c r="QM303" s="145"/>
      <c r="QN303" s="146"/>
      <c r="QO303" s="1792"/>
      <c r="QR303" s="85"/>
      <c r="QS303" s="144"/>
      <c r="QT303" s="145"/>
      <c r="QU303" s="145"/>
      <c r="QV303" s="146"/>
      <c r="QW303" s="1792"/>
      <c r="QZ303" s="85"/>
      <c r="RA303" s="144"/>
      <c r="RB303" s="145"/>
      <c r="RC303" s="145"/>
      <c r="RD303" s="146"/>
      <c r="RE303" s="1792"/>
      <c r="RH303" s="85"/>
      <c r="RI303" s="144"/>
      <c r="RJ303" s="145"/>
      <c r="RK303" s="145"/>
      <c r="RL303" s="146"/>
      <c r="RM303" s="1792"/>
      <c r="RP303" s="85"/>
      <c r="RQ303" s="144"/>
      <c r="RR303" s="145"/>
      <c r="RS303" s="145"/>
      <c r="RT303" s="146"/>
      <c r="RU303" s="1792"/>
      <c r="RX303" s="85"/>
      <c r="RY303" s="144"/>
      <c r="RZ303" s="145"/>
      <c r="SA303" s="145"/>
      <c r="SB303" s="146"/>
      <c r="SC303" s="1792"/>
      <c r="SF303" s="85"/>
      <c r="SG303" s="144"/>
      <c r="SH303" s="145"/>
      <c r="SI303" s="145"/>
      <c r="SJ303" s="146"/>
      <c r="SK303" s="1792"/>
      <c r="SN303" s="85"/>
      <c r="SO303" s="144"/>
      <c r="SP303" s="145"/>
      <c r="SQ303" s="145"/>
      <c r="SR303" s="146"/>
      <c r="SS303" s="1792"/>
      <c r="SV303" s="85"/>
      <c r="SW303" s="144"/>
      <c r="SX303" s="145"/>
      <c r="SY303" s="145"/>
      <c r="SZ303" s="146"/>
      <c r="TA303" s="1792"/>
      <c r="TD303" s="85"/>
      <c r="TE303" s="144"/>
      <c r="TF303" s="145"/>
      <c r="TG303" s="145"/>
      <c r="TH303" s="146"/>
      <c r="TI303" s="1792"/>
      <c r="TL303" s="85"/>
      <c r="TM303" s="144"/>
      <c r="TN303" s="145"/>
      <c r="TO303" s="145"/>
      <c r="TP303" s="146"/>
      <c r="TQ303" s="1792"/>
      <c r="TT303" s="85"/>
      <c r="TU303" s="144"/>
      <c r="TV303" s="145"/>
      <c r="TW303" s="145"/>
      <c r="TX303" s="146"/>
      <c r="TY303" s="1792"/>
      <c r="UB303" s="85"/>
      <c r="UC303" s="144"/>
      <c r="UD303" s="145"/>
      <c r="UE303" s="145"/>
      <c r="UF303" s="146"/>
      <c r="UG303" s="1792"/>
      <c r="UJ303" s="85"/>
      <c r="UK303" s="144"/>
      <c r="UL303" s="145"/>
      <c r="UM303" s="145"/>
      <c r="UN303" s="146"/>
      <c r="UO303" s="1792"/>
      <c r="UR303" s="85"/>
      <c r="US303" s="144"/>
      <c r="UT303" s="145"/>
      <c r="UU303" s="145"/>
      <c r="UV303" s="146"/>
      <c r="UW303" s="1792"/>
      <c r="UZ303" s="85"/>
      <c r="VA303" s="144"/>
      <c r="VB303" s="145"/>
      <c r="VC303" s="145"/>
      <c r="VD303" s="146"/>
      <c r="VE303" s="1792"/>
      <c r="VH303" s="85"/>
      <c r="VI303" s="144"/>
      <c r="VJ303" s="145"/>
      <c r="VK303" s="145"/>
      <c r="VL303" s="146"/>
      <c r="VM303" s="1792"/>
      <c r="VP303" s="85"/>
      <c r="VQ303" s="144"/>
      <c r="VR303" s="145"/>
      <c r="VS303" s="145"/>
      <c r="VT303" s="146"/>
      <c r="VU303" s="1792"/>
      <c r="VX303" s="85"/>
      <c r="VY303" s="144"/>
      <c r="VZ303" s="145"/>
      <c r="WA303" s="145"/>
      <c r="WB303" s="146"/>
      <c r="WC303" s="1792"/>
      <c r="WF303" s="85"/>
      <c r="WG303" s="144"/>
      <c r="WH303" s="145"/>
      <c r="WI303" s="145"/>
      <c r="WJ303" s="146"/>
      <c r="WK303" s="1792"/>
      <c r="WN303" s="85"/>
      <c r="WO303" s="144"/>
      <c r="WP303" s="145"/>
      <c r="WQ303" s="145"/>
      <c r="WR303" s="146"/>
      <c r="WS303" s="1792"/>
      <c r="WV303" s="85"/>
      <c r="WW303" s="144"/>
      <c r="WX303" s="145"/>
      <c r="WY303" s="145"/>
      <c r="WZ303" s="146"/>
      <c r="XA303" s="1792"/>
      <c r="XD303" s="85"/>
      <c r="XE303" s="144"/>
      <c r="XF303" s="145"/>
      <c r="XG303" s="145"/>
      <c r="XH303" s="146"/>
      <c r="XI303" s="1792"/>
      <c r="XL303" s="85"/>
      <c r="XM303" s="144"/>
      <c r="XN303" s="145"/>
      <c r="XO303" s="145"/>
      <c r="XP303" s="146"/>
      <c r="XQ303" s="1792"/>
      <c r="XT303" s="85"/>
      <c r="XU303" s="144"/>
      <c r="XV303" s="145"/>
      <c r="XW303" s="145"/>
      <c r="XX303" s="146"/>
      <c r="XY303" s="1792"/>
      <c r="YB303" s="85"/>
      <c r="YC303" s="144"/>
      <c r="YD303" s="145"/>
      <c r="YE303" s="145"/>
      <c r="YF303" s="146"/>
      <c r="YG303" s="1792"/>
      <c r="YJ303" s="85"/>
      <c r="YK303" s="144"/>
      <c r="YL303" s="145"/>
      <c r="YM303" s="145"/>
      <c r="YN303" s="146"/>
      <c r="YO303" s="1792"/>
      <c r="YR303" s="85"/>
      <c r="YS303" s="144"/>
      <c r="YT303" s="145"/>
      <c r="YU303" s="145"/>
      <c r="YV303" s="146"/>
      <c r="YW303" s="1792"/>
      <c r="YZ303" s="85"/>
      <c r="ZA303" s="144"/>
      <c r="ZB303" s="145"/>
      <c r="ZC303" s="145"/>
      <c r="ZD303" s="146"/>
      <c r="ZE303" s="1792"/>
      <c r="ZH303" s="85"/>
      <c r="ZI303" s="144"/>
      <c r="ZJ303" s="145"/>
      <c r="ZK303" s="145"/>
      <c r="ZL303" s="146"/>
      <c r="ZM303" s="1792"/>
      <c r="ZP303" s="85"/>
      <c r="ZQ303" s="144"/>
      <c r="ZR303" s="145"/>
      <c r="ZS303" s="145"/>
      <c r="ZT303" s="146"/>
      <c r="ZU303" s="1792"/>
      <c r="ZX303" s="85"/>
      <c r="ZY303" s="144"/>
      <c r="ZZ303" s="145"/>
      <c r="AAA303" s="145"/>
      <c r="AAB303" s="146"/>
      <c r="AAC303" s="1792"/>
      <c r="AAF303" s="85"/>
      <c r="AAG303" s="144"/>
      <c r="AAH303" s="145"/>
      <c r="AAI303" s="145"/>
      <c r="AAJ303" s="146"/>
      <c r="AAK303" s="1792"/>
      <c r="AAN303" s="85"/>
      <c r="AAO303" s="144"/>
      <c r="AAP303" s="145"/>
      <c r="AAQ303" s="2057"/>
      <c r="AAR303" s="1694"/>
      <c r="AAS303" s="1790"/>
      <c r="AAT303" s="1696"/>
      <c r="AAU303" s="1696"/>
      <c r="AAV303" s="1695"/>
      <c r="AAW303" s="1549"/>
      <c r="AAX303" s="1550"/>
      <c r="AAY303" s="1550"/>
      <c r="AAZ303" s="1694"/>
      <c r="ABA303" s="1790"/>
      <c r="ABB303" s="1696"/>
      <c r="ABC303" s="1696"/>
      <c r="ABD303" s="1695"/>
      <c r="ABE303" s="1549"/>
      <c r="ABF303" s="1550"/>
      <c r="ABG303" s="1550"/>
      <c r="ABH303" s="1694"/>
      <c r="ABI303" s="1790"/>
      <c r="ABJ303" s="1696"/>
      <c r="ABK303" s="1696"/>
      <c r="ABL303" s="1695"/>
      <c r="ABM303" s="1549"/>
      <c r="ABN303" s="1550"/>
      <c r="ABO303" s="1550"/>
      <c r="ABP303" s="1694"/>
      <c r="ABQ303" s="1790"/>
      <c r="ABR303" s="1696"/>
      <c r="ABS303" s="1696"/>
      <c r="ABT303" s="1695"/>
      <c r="ABU303" s="1549"/>
      <c r="ABV303" s="1550"/>
      <c r="ABW303" s="1550"/>
      <c r="ABX303" s="1694"/>
      <c r="ABY303" s="1790"/>
      <c r="ABZ303" s="1696"/>
      <c r="ACA303" s="1696"/>
      <c r="ACB303" s="1695"/>
      <c r="ACC303" s="1549"/>
      <c r="ACD303" s="1550"/>
      <c r="ACE303" s="1550"/>
      <c r="ACF303" s="1694"/>
      <c r="ACG303" s="1790"/>
      <c r="ACH303" s="1696"/>
      <c r="ACI303" s="1696"/>
      <c r="ACJ303" s="1695"/>
      <c r="ACK303" s="1549"/>
      <c r="ACL303" s="1550"/>
      <c r="ACM303" s="1550"/>
      <c r="ACN303" s="1694"/>
      <c r="ACO303" s="1790"/>
      <c r="ACP303" s="1696"/>
      <c r="ACQ303" s="1696"/>
      <c r="ACR303" s="1695"/>
      <c r="ACS303" s="1549"/>
      <c r="ACT303" s="1550"/>
      <c r="ACU303" s="1550"/>
      <c r="ACV303" s="1694"/>
      <c r="ACW303" s="1790"/>
      <c r="ACX303" s="1696"/>
      <c r="ACY303" s="1696"/>
      <c r="ACZ303" s="1695"/>
      <c r="ADA303" s="1549"/>
      <c r="ADB303" s="1550"/>
      <c r="ADC303" s="1550"/>
      <c r="ADD303" s="1694"/>
      <c r="ADE303" s="1790"/>
      <c r="ADF303" s="1696"/>
      <c r="ADG303" s="1696"/>
      <c r="ADH303" s="1695"/>
      <c r="ADI303" s="1549"/>
      <c r="ADJ303" s="1550"/>
      <c r="ADK303" s="1550"/>
      <c r="ADL303" s="1694"/>
      <c r="ADM303" s="1790"/>
      <c r="ADN303" s="1696"/>
      <c r="ADO303" s="1696"/>
      <c r="ADP303" s="1695"/>
      <c r="ADQ303" s="1549"/>
      <c r="ADR303" s="1550"/>
      <c r="ADS303" s="1550"/>
      <c r="ADT303" s="1694"/>
      <c r="ADU303" s="1790"/>
      <c r="ADV303" s="1696"/>
      <c r="ADW303" s="1696"/>
      <c r="ADX303" s="1695"/>
      <c r="ADY303" s="1549"/>
      <c r="ADZ303" s="1550"/>
      <c r="AEA303" s="1550"/>
      <c r="AEB303" s="1694"/>
      <c r="AEC303" s="1790"/>
      <c r="AED303" s="1696"/>
      <c r="AEE303" s="1696"/>
      <c r="AEF303" s="1695"/>
      <c r="AEG303" s="1549"/>
      <c r="AEH303" s="1550"/>
      <c r="AEI303" s="1550"/>
      <c r="AEJ303" s="1694"/>
      <c r="AEK303" s="1790"/>
      <c r="AEL303" s="1696"/>
      <c r="AEM303" s="1696"/>
      <c r="AEN303" s="1695"/>
      <c r="AEO303" s="1549"/>
      <c r="AEP303" s="1550"/>
      <c r="AEQ303" s="1550"/>
      <c r="AER303" s="1694"/>
      <c r="AES303" s="1790"/>
      <c r="AET303" s="1696"/>
      <c r="AEU303" s="1696"/>
      <c r="AEV303" s="1695"/>
      <c r="AEW303" s="1549"/>
      <c r="AEX303" s="1550"/>
      <c r="AEY303" s="1550"/>
      <c r="AEZ303" s="1694"/>
      <c r="AFA303" s="1790"/>
      <c r="AFB303" s="1696"/>
      <c r="AFC303" s="1696"/>
      <c r="AFD303" s="1695"/>
      <c r="AFE303" s="1549"/>
      <c r="AFF303" s="1550"/>
      <c r="AFG303" s="1550"/>
      <c r="AFH303" s="1694"/>
      <c r="AFI303" s="1790"/>
      <c r="AFJ303" s="1696"/>
      <c r="AFK303" s="1696"/>
      <c r="AFL303" s="1695"/>
      <c r="AFM303" s="1549"/>
      <c r="AFN303" s="1550"/>
      <c r="AFO303" s="1550"/>
      <c r="AFP303" s="1694"/>
      <c r="AFQ303" s="1790"/>
      <c r="AFR303" s="1696"/>
      <c r="AFS303" s="1696"/>
      <c r="AFT303" s="1695"/>
      <c r="AFU303" s="1549"/>
      <c r="AFV303" s="1550"/>
      <c r="AFW303" s="1550"/>
      <c r="AFX303" s="1694"/>
      <c r="AFY303" s="1790"/>
      <c r="AFZ303" s="1696"/>
      <c r="AGA303" s="1696"/>
      <c r="AGB303" s="1695"/>
      <c r="AGC303" s="1549"/>
      <c r="AGD303" s="1550"/>
      <c r="AGE303" s="1550"/>
      <c r="AGF303" s="1694"/>
      <c r="AGG303" s="1790"/>
      <c r="AGH303" s="1696"/>
      <c r="AGI303" s="1696"/>
      <c r="AGJ303" s="1695"/>
      <c r="AGK303" s="1549"/>
      <c r="AGL303" s="1550"/>
      <c r="AGM303" s="1550"/>
      <c r="AGN303" s="1694"/>
      <c r="AGO303" s="1790"/>
      <c r="AGP303" s="1696"/>
      <c r="AGQ303" s="1696"/>
      <c r="AGR303" s="1695"/>
      <c r="AGS303" s="1549"/>
      <c r="AGT303" s="1550"/>
      <c r="AGU303" s="1550"/>
      <c r="AGV303" s="1694"/>
      <c r="AGW303" s="1790"/>
      <c r="AGX303" s="1696"/>
      <c r="AGY303" s="1696"/>
      <c r="AGZ303" s="1695"/>
      <c r="AHA303" s="1549"/>
      <c r="AHB303" s="1550"/>
      <c r="AHC303" s="1550"/>
      <c r="AHD303" s="1694"/>
      <c r="AHE303" s="1790"/>
      <c r="AHF303" s="1696"/>
      <c r="AHG303" s="1696"/>
      <c r="AHH303" s="1695"/>
      <c r="AHI303" s="1549"/>
      <c r="AHJ303" s="1550"/>
      <c r="AHK303" s="1550"/>
      <c r="AHL303" s="1694"/>
      <c r="AHM303" s="1790"/>
      <c r="AHN303" s="1696"/>
      <c r="AHO303" s="1696"/>
      <c r="AHP303" s="1695"/>
      <c r="AHQ303" s="1549"/>
      <c r="AHR303" s="1550"/>
      <c r="AHS303" s="1550"/>
      <c r="AHT303" s="1694"/>
      <c r="AHU303" s="1790"/>
      <c r="AHV303" s="1696"/>
      <c r="AHW303" s="1696"/>
      <c r="AHX303" s="1695"/>
      <c r="AHY303" s="1549"/>
      <c r="AHZ303" s="1550"/>
      <c r="AIA303" s="1550"/>
      <c r="AIB303" s="1694"/>
      <c r="AIC303" s="1790"/>
      <c r="AID303" s="1696"/>
      <c r="AIE303" s="1696"/>
      <c r="AIF303" s="1695"/>
      <c r="AIG303" s="1549"/>
      <c r="AIH303" s="1550"/>
      <c r="AII303" s="1550"/>
      <c r="AIJ303" s="1694"/>
      <c r="AIK303" s="1790"/>
      <c r="AIL303" s="1696"/>
      <c r="AIM303" s="1696"/>
      <c r="AIN303" s="1695"/>
      <c r="AIO303" s="1549"/>
      <c r="AIP303" s="1550"/>
      <c r="AIQ303" s="1550"/>
      <c r="AIR303" s="1694"/>
      <c r="AIS303" s="1790"/>
      <c r="AIT303" s="1696"/>
      <c r="AIU303" s="1696"/>
      <c r="AIV303" s="1695"/>
      <c r="AIW303" s="1549"/>
      <c r="AIX303" s="1550"/>
      <c r="AIY303" s="1550"/>
      <c r="AIZ303" s="1694"/>
      <c r="AJA303" s="1790"/>
      <c r="AJB303" s="1696"/>
      <c r="AJC303" s="1696"/>
      <c r="AJD303" s="1695"/>
      <c r="AJE303" s="1549"/>
      <c r="AJF303" s="1550"/>
      <c r="AJG303" s="1550"/>
      <c r="AJH303" s="1694"/>
      <c r="AJI303" s="1790"/>
      <c r="AJJ303" s="1696"/>
      <c r="AJK303" s="1696"/>
      <c r="AJL303" s="1695"/>
      <c r="AJM303" s="1549"/>
      <c r="AJN303" s="1550"/>
      <c r="AJO303" s="1550"/>
      <c r="AJP303" s="1694"/>
      <c r="AJQ303" s="1790"/>
      <c r="AJR303" s="1696"/>
      <c r="AJS303" s="1696"/>
      <c r="AJT303" s="1695"/>
      <c r="AJU303" s="1549"/>
      <c r="AJV303" s="1550"/>
      <c r="AJW303" s="1550"/>
      <c r="AJX303" s="1694"/>
      <c r="AJY303" s="1790"/>
      <c r="AJZ303" s="1696"/>
      <c r="AKA303" s="1696"/>
      <c r="AKB303" s="1695"/>
      <c r="AKC303" s="1549"/>
      <c r="AKD303" s="1550"/>
      <c r="AKE303" s="1550"/>
      <c r="AKF303" s="1694"/>
      <c r="AKG303" s="1790"/>
      <c r="AKH303" s="1696"/>
      <c r="AKI303" s="1696"/>
      <c r="AKJ303" s="1695"/>
      <c r="AKK303" s="1549"/>
      <c r="AKL303" s="1550"/>
      <c r="AKM303" s="1550"/>
      <c r="AKN303" s="1694"/>
      <c r="AKO303" s="1790"/>
      <c r="AKP303" s="1696"/>
      <c r="AKQ303" s="1696"/>
      <c r="AKR303" s="1695"/>
      <c r="AKS303" s="1549"/>
      <c r="AKT303" s="1550"/>
      <c r="AKU303" s="1550"/>
      <c r="AKV303" s="1694"/>
      <c r="AKW303" s="1790"/>
      <c r="AKX303" s="1696"/>
      <c r="AKY303" s="1696"/>
      <c r="AKZ303" s="1695"/>
      <c r="ALA303" s="1549"/>
      <c r="ALB303" s="1550"/>
      <c r="ALC303" s="1550"/>
      <c r="ALD303" s="1694"/>
      <c r="ALE303" s="1790"/>
      <c r="ALF303" s="1696"/>
      <c r="ALG303" s="1696"/>
      <c r="ALH303" s="1695"/>
      <c r="ALI303" s="1549"/>
      <c r="ALJ303" s="1550"/>
      <c r="ALK303" s="1550"/>
      <c r="ALL303" s="1694"/>
      <c r="ALM303" s="1790"/>
      <c r="ALN303" s="1696"/>
      <c r="ALO303" s="1696"/>
      <c r="ALP303" s="1695"/>
      <c r="ALQ303" s="1549"/>
      <c r="ALR303" s="1550"/>
      <c r="ALS303" s="1550"/>
      <c r="ALT303" s="1694"/>
      <c r="ALU303" s="1790"/>
      <c r="ALV303" s="1696"/>
      <c r="ALW303" s="1696"/>
      <c r="ALX303" s="1695"/>
      <c r="ALY303" s="1549"/>
      <c r="ALZ303" s="1550"/>
      <c r="AMA303" s="1550"/>
      <c r="AMB303" s="1694"/>
      <c r="AMC303" s="1790"/>
      <c r="AMD303" s="1696"/>
      <c r="AME303" s="1696"/>
      <c r="AMF303" s="1695"/>
      <c r="AMG303" s="1549"/>
      <c r="AMH303" s="1550"/>
      <c r="AMI303" s="1550"/>
      <c r="AMJ303" s="1703"/>
    </row>
    <row r="304" spans="1:1024" s="72" customFormat="1" ht="15" customHeight="1">
      <c r="A304" s="65"/>
      <c r="B304" s="65" t="s">
        <v>1647</v>
      </c>
      <c r="C304" s="65"/>
      <c r="D304" s="65"/>
      <c r="E304" s="65"/>
      <c r="F304" s="65"/>
      <c r="G304" s="65"/>
      <c r="H304" s="65"/>
      <c r="I304"/>
      <c r="L304" s="85"/>
      <c r="M304" s="85"/>
      <c r="N304" s="144"/>
      <c r="O304" s="145"/>
      <c r="P304" s="145"/>
      <c r="Q304" s="146"/>
      <c r="T304" s="85"/>
      <c r="U304" s="144"/>
      <c r="V304" s="145"/>
      <c r="W304" s="145"/>
      <c r="X304" s="146"/>
      <c r="Y304" s="1792"/>
      <c r="AB304" s="85"/>
      <c r="AC304" s="144"/>
      <c r="AD304" s="145"/>
      <c r="AE304" s="145"/>
      <c r="AF304" s="146"/>
      <c r="AG304" s="1792"/>
      <c r="AJ304" s="85"/>
      <c r="AK304" s="144"/>
      <c r="AL304" s="145"/>
      <c r="AM304" s="145"/>
      <c r="AN304" s="146"/>
      <c r="AO304" s="1792"/>
      <c r="AR304" s="85"/>
      <c r="AS304" s="144"/>
      <c r="AT304" s="145"/>
      <c r="AU304" s="145"/>
      <c r="AV304" s="146"/>
      <c r="AW304" s="1792"/>
      <c r="AZ304" s="85"/>
      <c r="BA304" s="144"/>
      <c r="BB304" s="145"/>
      <c r="BC304" s="145"/>
      <c r="BD304" s="146"/>
      <c r="BE304" s="1792"/>
      <c r="BH304" s="85"/>
      <c r="BI304" s="144"/>
      <c r="BJ304" s="145"/>
      <c r="BK304" s="145"/>
      <c r="BL304" s="146"/>
      <c r="BM304" s="1792"/>
      <c r="BP304" s="85"/>
      <c r="BQ304" s="144"/>
      <c r="BR304" s="145"/>
      <c r="BS304" s="145"/>
      <c r="BT304" s="146"/>
      <c r="BU304" s="1792"/>
      <c r="BX304" s="85"/>
      <c r="BY304" s="144"/>
      <c r="BZ304" s="145"/>
      <c r="CA304" s="145"/>
      <c r="CB304" s="146"/>
      <c r="CC304" s="1792"/>
      <c r="CF304" s="85"/>
      <c r="CG304" s="144"/>
      <c r="CH304" s="145"/>
      <c r="CI304" s="145"/>
      <c r="CJ304" s="146"/>
      <c r="CK304" s="1792"/>
      <c r="CN304" s="85"/>
      <c r="CO304" s="144"/>
      <c r="CP304" s="145"/>
      <c r="CQ304" s="145"/>
      <c r="CR304" s="146"/>
      <c r="CS304" s="1792"/>
      <c r="CV304" s="85"/>
      <c r="CW304" s="144"/>
      <c r="CX304" s="145"/>
      <c r="CY304" s="145"/>
      <c r="CZ304" s="146"/>
      <c r="DA304" s="1792"/>
      <c r="DD304" s="85"/>
      <c r="DE304" s="144"/>
      <c r="DF304" s="145"/>
      <c r="DG304" s="145"/>
      <c r="DH304" s="146"/>
      <c r="DI304" s="1792"/>
      <c r="DL304" s="85"/>
      <c r="DM304" s="144"/>
      <c r="DN304" s="145"/>
      <c r="DO304" s="145"/>
      <c r="DP304" s="146"/>
      <c r="DQ304" s="1792"/>
      <c r="DT304" s="85"/>
      <c r="DU304" s="144"/>
      <c r="DV304" s="145"/>
      <c r="DW304" s="145"/>
      <c r="DX304" s="146"/>
      <c r="DY304" s="1792"/>
      <c r="EB304" s="85"/>
      <c r="EC304" s="144"/>
      <c r="ED304" s="145"/>
      <c r="EE304" s="145"/>
      <c r="EF304" s="146"/>
      <c r="EG304" s="1792"/>
      <c r="EJ304" s="85"/>
      <c r="EK304" s="144"/>
      <c r="EL304" s="145"/>
      <c r="EM304" s="145"/>
      <c r="EN304" s="146"/>
      <c r="EO304" s="1792"/>
      <c r="ER304" s="85"/>
      <c r="ES304" s="144"/>
      <c r="ET304" s="145"/>
      <c r="EU304" s="145"/>
      <c r="EV304" s="146"/>
      <c r="EW304" s="1792"/>
      <c r="EZ304" s="85"/>
      <c r="FA304" s="144"/>
      <c r="FB304" s="145"/>
      <c r="FC304" s="145"/>
      <c r="FD304" s="146"/>
      <c r="FE304" s="1792"/>
      <c r="FH304" s="85"/>
      <c r="FI304" s="144"/>
      <c r="FJ304" s="145"/>
      <c r="FK304" s="145"/>
      <c r="FL304" s="146"/>
      <c r="FM304" s="1792"/>
      <c r="FP304" s="85"/>
      <c r="FQ304" s="144"/>
      <c r="FR304" s="145"/>
      <c r="FS304" s="145"/>
      <c r="FT304" s="146"/>
      <c r="FU304" s="1792"/>
      <c r="FX304" s="85"/>
      <c r="FY304" s="144"/>
      <c r="FZ304" s="145"/>
      <c r="GA304" s="145"/>
      <c r="GB304" s="146"/>
      <c r="GC304" s="1792"/>
      <c r="GF304" s="85"/>
      <c r="GG304" s="144"/>
      <c r="GH304" s="145"/>
      <c r="GI304" s="145"/>
      <c r="GJ304" s="146"/>
      <c r="GK304" s="1792"/>
      <c r="GN304" s="85"/>
      <c r="GO304" s="144"/>
      <c r="GP304" s="145"/>
      <c r="GQ304" s="145"/>
      <c r="GR304" s="146"/>
      <c r="GS304" s="1792"/>
      <c r="GV304" s="85"/>
      <c r="GW304" s="144"/>
      <c r="GX304" s="145"/>
      <c r="GY304" s="145"/>
      <c r="GZ304" s="146"/>
      <c r="HA304" s="1792"/>
      <c r="HD304" s="85"/>
      <c r="HE304" s="144"/>
      <c r="HF304" s="145"/>
      <c r="HG304" s="145"/>
      <c r="HH304" s="146"/>
      <c r="HI304" s="1792"/>
      <c r="HL304" s="85"/>
      <c r="HM304" s="144"/>
      <c r="HN304" s="145"/>
      <c r="HO304" s="145"/>
      <c r="HP304" s="146"/>
      <c r="HQ304" s="1792"/>
      <c r="HT304" s="85"/>
      <c r="HU304" s="144"/>
      <c r="HV304" s="145"/>
      <c r="HW304" s="145"/>
      <c r="HX304" s="146"/>
      <c r="HY304" s="1792"/>
      <c r="IB304" s="85"/>
      <c r="IC304" s="144"/>
      <c r="ID304" s="145"/>
      <c r="IE304" s="145"/>
      <c r="IF304" s="146"/>
      <c r="IG304" s="1792"/>
      <c r="IJ304" s="85"/>
      <c r="IK304" s="144"/>
      <c r="IL304" s="145"/>
      <c r="IM304" s="145"/>
      <c r="IN304" s="146"/>
      <c r="IO304" s="1792"/>
      <c r="IR304" s="85"/>
      <c r="IS304" s="144"/>
      <c r="IT304" s="145"/>
      <c r="IU304" s="145"/>
      <c r="IV304" s="146"/>
      <c r="IW304" s="1792"/>
      <c r="IZ304" s="85"/>
      <c r="JA304" s="144"/>
      <c r="JB304" s="145"/>
      <c r="JC304" s="145"/>
      <c r="JD304" s="146"/>
      <c r="JE304" s="1792"/>
      <c r="JH304" s="85"/>
      <c r="JI304" s="144"/>
      <c r="JJ304" s="145"/>
      <c r="JK304" s="145"/>
      <c r="JL304" s="146"/>
      <c r="JM304" s="1792"/>
      <c r="JP304" s="85"/>
      <c r="JQ304" s="144"/>
      <c r="JR304" s="145"/>
      <c r="JS304" s="145"/>
      <c r="JT304" s="146"/>
      <c r="JU304" s="1792"/>
      <c r="JX304" s="85"/>
      <c r="JY304" s="144"/>
      <c r="JZ304" s="145"/>
      <c r="KA304" s="145"/>
      <c r="KB304" s="146"/>
      <c r="KC304" s="1792"/>
      <c r="KF304" s="85"/>
      <c r="KG304" s="144"/>
      <c r="KH304" s="145"/>
      <c r="KI304" s="145"/>
      <c r="KJ304" s="146"/>
      <c r="KK304" s="1792"/>
      <c r="KN304" s="85"/>
      <c r="KO304" s="144"/>
      <c r="KP304" s="145"/>
      <c r="KQ304" s="145"/>
      <c r="KR304" s="146"/>
      <c r="KS304" s="1792"/>
      <c r="KV304" s="85"/>
      <c r="KW304" s="144"/>
      <c r="KX304" s="145"/>
      <c r="KY304" s="145"/>
      <c r="KZ304" s="146"/>
      <c r="LA304" s="1792"/>
      <c r="LD304" s="85"/>
      <c r="LE304" s="144"/>
      <c r="LF304" s="145"/>
      <c r="LG304" s="145"/>
      <c r="LH304" s="146"/>
      <c r="LI304" s="1792"/>
      <c r="LL304" s="85"/>
      <c r="LM304" s="144"/>
      <c r="LN304" s="145"/>
      <c r="LO304" s="145"/>
      <c r="LP304" s="146"/>
      <c r="LQ304" s="1792"/>
      <c r="LT304" s="85"/>
      <c r="LU304" s="144"/>
      <c r="LV304" s="145"/>
      <c r="LW304" s="145"/>
      <c r="LX304" s="146"/>
      <c r="LY304" s="1792"/>
      <c r="MB304" s="85"/>
      <c r="MC304" s="144"/>
      <c r="MD304" s="145"/>
      <c r="ME304" s="145"/>
      <c r="MF304" s="146"/>
      <c r="MG304" s="1792"/>
      <c r="MJ304" s="85"/>
      <c r="MK304" s="144"/>
      <c r="ML304" s="145"/>
      <c r="MM304" s="145"/>
      <c r="MN304" s="146"/>
      <c r="MO304" s="1792"/>
      <c r="MR304" s="85"/>
      <c r="MS304" s="144"/>
      <c r="MT304" s="145"/>
      <c r="MU304" s="145"/>
      <c r="MV304" s="146"/>
      <c r="MW304" s="1792"/>
      <c r="MZ304" s="85"/>
      <c r="NA304" s="144"/>
      <c r="NB304" s="145"/>
      <c r="NC304" s="145"/>
      <c r="ND304" s="146"/>
      <c r="NE304" s="1792"/>
      <c r="NH304" s="85"/>
      <c r="NI304" s="144"/>
      <c r="NJ304" s="145"/>
      <c r="NK304" s="145"/>
      <c r="NL304" s="146"/>
      <c r="NM304" s="1792"/>
      <c r="NP304" s="85"/>
      <c r="NQ304" s="144"/>
      <c r="NR304" s="145"/>
      <c r="NS304" s="145"/>
      <c r="NT304" s="146"/>
      <c r="NU304" s="1792"/>
      <c r="NX304" s="85"/>
      <c r="NY304" s="144"/>
      <c r="NZ304" s="145"/>
      <c r="OA304" s="145"/>
      <c r="OB304" s="146"/>
      <c r="OC304" s="1792"/>
      <c r="OF304" s="85"/>
      <c r="OG304" s="144"/>
      <c r="OH304" s="145"/>
      <c r="OI304" s="145"/>
      <c r="OJ304" s="146"/>
      <c r="OK304" s="1792"/>
      <c r="ON304" s="85"/>
      <c r="OO304" s="144"/>
      <c r="OP304" s="145"/>
      <c r="OQ304" s="145"/>
      <c r="OR304" s="146"/>
      <c r="OS304" s="1792"/>
      <c r="OV304" s="85"/>
      <c r="OW304" s="144"/>
      <c r="OX304" s="145"/>
      <c r="OY304" s="145"/>
      <c r="OZ304" s="146"/>
      <c r="PA304" s="1792"/>
      <c r="PD304" s="85"/>
      <c r="PE304" s="144"/>
      <c r="PF304" s="145"/>
      <c r="PG304" s="145"/>
      <c r="PH304" s="146"/>
      <c r="PI304" s="1792"/>
      <c r="PL304" s="85"/>
      <c r="PM304" s="144"/>
      <c r="PN304" s="145"/>
      <c r="PO304" s="145"/>
      <c r="PP304" s="146"/>
      <c r="PQ304" s="1792"/>
      <c r="PT304" s="85"/>
      <c r="PU304" s="144"/>
      <c r="PV304" s="145"/>
      <c r="PW304" s="145"/>
      <c r="PX304" s="146"/>
      <c r="PY304" s="1792"/>
      <c r="QB304" s="85"/>
      <c r="QC304" s="144"/>
      <c r="QD304" s="145"/>
      <c r="QE304" s="145"/>
      <c r="QF304" s="146"/>
      <c r="QG304" s="1792"/>
      <c r="QJ304" s="85"/>
      <c r="QK304" s="144"/>
      <c r="QL304" s="145"/>
      <c r="QM304" s="145"/>
      <c r="QN304" s="146"/>
      <c r="QO304" s="1792"/>
      <c r="QR304" s="85"/>
      <c r="QS304" s="144"/>
      <c r="QT304" s="145"/>
      <c r="QU304" s="145"/>
      <c r="QV304" s="146"/>
      <c r="QW304" s="1792"/>
      <c r="QZ304" s="85"/>
      <c r="RA304" s="144"/>
      <c r="RB304" s="145"/>
      <c r="RC304" s="145"/>
      <c r="RD304" s="146"/>
      <c r="RE304" s="1792"/>
      <c r="RH304" s="85"/>
      <c r="RI304" s="144"/>
      <c r="RJ304" s="145"/>
      <c r="RK304" s="145"/>
      <c r="RL304" s="146"/>
      <c r="RM304" s="1792"/>
      <c r="RP304" s="85"/>
      <c r="RQ304" s="144"/>
      <c r="RR304" s="145"/>
      <c r="RS304" s="145"/>
      <c r="RT304" s="146"/>
      <c r="RU304" s="1792"/>
      <c r="RX304" s="85"/>
      <c r="RY304" s="144"/>
      <c r="RZ304" s="145"/>
      <c r="SA304" s="145"/>
      <c r="SB304" s="146"/>
      <c r="SC304" s="1792"/>
      <c r="SF304" s="85"/>
      <c r="SG304" s="144"/>
      <c r="SH304" s="145"/>
      <c r="SI304" s="145"/>
      <c r="SJ304" s="146"/>
      <c r="SK304" s="1792"/>
      <c r="SN304" s="85"/>
      <c r="SO304" s="144"/>
      <c r="SP304" s="145"/>
      <c r="SQ304" s="145"/>
      <c r="SR304" s="146"/>
      <c r="SS304" s="1792"/>
      <c r="SV304" s="85"/>
      <c r="SW304" s="144"/>
      <c r="SX304" s="145"/>
      <c r="SY304" s="145"/>
      <c r="SZ304" s="146"/>
      <c r="TA304" s="1792"/>
      <c r="TD304" s="85"/>
      <c r="TE304" s="144"/>
      <c r="TF304" s="145"/>
      <c r="TG304" s="145"/>
      <c r="TH304" s="146"/>
      <c r="TI304" s="1792"/>
      <c r="TL304" s="85"/>
      <c r="TM304" s="144"/>
      <c r="TN304" s="145"/>
      <c r="TO304" s="145"/>
      <c r="TP304" s="146"/>
      <c r="TQ304" s="1792"/>
      <c r="TT304" s="85"/>
      <c r="TU304" s="144"/>
      <c r="TV304" s="145"/>
      <c r="TW304" s="145"/>
      <c r="TX304" s="146"/>
      <c r="TY304" s="1792"/>
      <c r="UB304" s="85"/>
      <c r="UC304" s="144"/>
      <c r="UD304" s="145"/>
      <c r="UE304" s="145"/>
      <c r="UF304" s="146"/>
      <c r="UG304" s="1792"/>
      <c r="UJ304" s="85"/>
      <c r="UK304" s="144"/>
      <c r="UL304" s="145"/>
      <c r="UM304" s="145"/>
      <c r="UN304" s="146"/>
      <c r="UO304" s="1792"/>
      <c r="UR304" s="85"/>
      <c r="US304" s="144"/>
      <c r="UT304" s="145"/>
      <c r="UU304" s="145"/>
      <c r="UV304" s="146"/>
      <c r="UW304" s="1792"/>
      <c r="UZ304" s="85"/>
      <c r="VA304" s="144"/>
      <c r="VB304" s="145"/>
      <c r="VC304" s="145"/>
      <c r="VD304" s="146"/>
      <c r="VE304" s="1792"/>
      <c r="VH304" s="85"/>
      <c r="VI304" s="144"/>
      <c r="VJ304" s="145"/>
      <c r="VK304" s="145"/>
      <c r="VL304" s="146"/>
      <c r="VM304" s="1792"/>
      <c r="VP304" s="85"/>
      <c r="VQ304" s="144"/>
      <c r="VR304" s="145"/>
      <c r="VS304" s="145"/>
      <c r="VT304" s="146"/>
      <c r="VU304" s="1792"/>
      <c r="VX304" s="85"/>
      <c r="VY304" s="144"/>
      <c r="VZ304" s="145"/>
      <c r="WA304" s="145"/>
      <c r="WB304" s="146"/>
      <c r="WC304" s="1792"/>
      <c r="WF304" s="85"/>
      <c r="WG304" s="144"/>
      <c r="WH304" s="145"/>
      <c r="WI304" s="145"/>
      <c r="WJ304" s="146"/>
      <c r="WK304" s="1792"/>
      <c r="WN304" s="85"/>
      <c r="WO304" s="144"/>
      <c r="WP304" s="145"/>
      <c r="WQ304" s="145"/>
      <c r="WR304" s="146"/>
      <c r="WS304" s="1792"/>
      <c r="WV304" s="85"/>
      <c r="WW304" s="144"/>
      <c r="WX304" s="145"/>
      <c r="WY304" s="145"/>
      <c r="WZ304" s="146"/>
      <c r="XA304" s="1792"/>
      <c r="XD304" s="85"/>
      <c r="XE304" s="144"/>
      <c r="XF304" s="145"/>
      <c r="XG304" s="145"/>
      <c r="XH304" s="146"/>
      <c r="XI304" s="1792"/>
      <c r="XL304" s="85"/>
      <c r="XM304" s="144"/>
      <c r="XN304" s="145"/>
      <c r="XO304" s="145"/>
      <c r="XP304" s="146"/>
      <c r="XQ304" s="1792"/>
      <c r="XT304" s="85"/>
      <c r="XU304" s="144"/>
      <c r="XV304" s="145"/>
      <c r="XW304" s="145"/>
      <c r="XX304" s="146"/>
      <c r="XY304" s="1792"/>
      <c r="YB304" s="85"/>
      <c r="YC304" s="144"/>
      <c r="YD304" s="145"/>
      <c r="YE304" s="145"/>
      <c r="YF304" s="146"/>
      <c r="YG304" s="1792"/>
      <c r="YJ304" s="85"/>
      <c r="YK304" s="144"/>
      <c r="YL304" s="145"/>
      <c r="YM304" s="145"/>
      <c r="YN304" s="146"/>
      <c r="YO304" s="1792"/>
      <c r="YR304" s="85"/>
      <c r="YS304" s="144"/>
      <c r="YT304" s="145"/>
      <c r="YU304" s="145"/>
      <c r="YV304" s="146"/>
      <c r="YW304" s="1792"/>
      <c r="YZ304" s="85"/>
      <c r="ZA304" s="144"/>
      <c r="ZB304" s="145"/>
      <c r="ZC304" s="145"/>
      <c r="ZD304" s="146"/>
      <c r="ZE304" s="1792"/>
      <c r="ZH304" s="85"/>
      <c r="ZI304" s="144"/>
      <c r="ZJ304" s="145"/>
      <c r="ZK304" s="145"/>
      <c r="ZL304" s="146"/>
      <c r="ZM304" s="1792"/>
      <c r="ZP304" s="85"/>
      <c r="ZQ304" s="144"/>
      <c r="ZR304" s="145"/>
      <c r="ZS304" s="145"/>
      <c r="ZT304" s="146"/>
      <c r="ZU304" s="1792"/>
      <c r="ZX304" s="85"/>
      <c r="ZY304" s="144"/>
      <c r="ZZ304" s="145"/>
      <c r="AAA304" s="145"/>
      <c r="AAB304" s="146"/>
      <c r="AAC304" s="1792"/>
      <c r="AAF304" s="85"/>
      <c r="AAG304" s="144"/>
      <c r="AAH304" s="145"/>
      <c r="AAI304" s="145"/>
      <c r="AAJ304" s="146"/>
      <c r="AAK304" s="1792"/>
      <c r="AAN304" s="85"/>
      <c r="AAO304" s="144"/>
      <c r="AAP304" s="145"/>
      <c r="AAQ304" s="2057"/>
      <c r="AAR304" s="1694"/>
      <c r="AAS304" s="1790"/>
      <c r="AAT304" s="1696"/>
      <c r="AAU304" s="1696"/>
      <c r="AAV304" s="1695"/>
      <c r="AAW304" s="1549"/>
      <c r="AAX304" s="1550"/>
      <c r="AAY304" s="1550"/>
      <c r="AAZ304" s="1694"/>
      <c r="ABA304" s="1790"/>
      <c r="ABB304" s="1696"/>
      <c r="ABC304" s="1696"/>
      <c r="ABD304" s="1695"/>
      <c r="ABE304" s="1549"/>
      <c r="ABF304" s="1550"/>
      <c r="ABG304" s="1550"/>
      <c r="ABH304" s="1694"/>
      <c r="ABI304" s="1790"/>
      <c r="ABJ304" s="1696"/>
      <c r="ABK304" s="1696"/>
      <c r="ABL304" s="1695"/>
      <c r="ABM304" s="1549"/>
      <c r="ABN304" s="1550"/>
      <c r="ABO304" s="1550"/>
      <c r="ABP304" s="1694"/>
      <c r="ABQ304" s="1790"/>
      <c r="ABR304" s="1696"/>
      <c r="ABS304" s="1696"/>
      <c r="ABT304" s="1695"/>
      <c r="ABU304" s="1549"/>
      <c r="ABV304" s="1550"/>
      <c r="ABW304" s="1550"/>
      <c r="ABX304" s="1694"/>
      <c r="ABY304" s="1790"/>
      <c r="ABZ304" s="1696"/>
      <c r="ACA304" s="1696"/>
      <c r="ACB304" s="1695"/>
      <c r="ACC304" s="1549"/>
      <c r="ACD304" s="1550"/>
      <c r="ACE304" s="1550"/>
      <c r="ACF304" s="1694"/>
      <c r="ACG304" s="1790"/>
      <c r="ACH304" s="1696"/>
      <c r="ACI304" s="1696"/>
      <c r="ACJ304" s="1695"/>
      <c r="ACK304" s="1549"/>
      <c r="ACL304" s="1550"/>
      <c r="ACM304" s="1550"/>
      <c r="ACN304" s="1694"/>
      <c r="ACO304" s="1790"/>
      <c r="ACP304" s="1696"/>
      <c r="ACQ304" s="1696"/>
      <c r="ACR304" s="1695"/>
      <c r="ACS304" s="1549"/>
      <c r="ACT304" s="1550"/>
      <c r="ACU304" s="1550"/>
      <c r="ACV304" s="1694"/>
      <c r="ACW304" s="1790"/>
      <c r="ACX304" s="1696"/>
      <c r="ACY304" s="1696"/>
      <c r="ACZ304" s="1695"/>
      <c r="ADA304" s="1549"/>
      <c r="ADB304" s="1550"/>
      <c r="ADC304" s="1550"/>
      <c r="ADD304" s="1694"/>
      <c r="ADE304" s="1790"/>
      <c r="ADF304" s="1696"/>
      <c r="ADG304" s="1696"/>
      <c r="ADH304" s="1695"/>
      <c r="ADI304" s="1549"/>
      <c r="ADJ304" s="1550"/>
      <c r="ADK304" s="1550"/>
      <c r="ADL304" s="1694"/>
      <c r="ADM304" s="1790"/>
      <c r="ADN304" s="1696"/>
      <c r="ADO304" s="1696"/>
      <c r="ADP304" s="1695"/>
      <c r="ADQ304" s="1549"/>
      <c r="ADR304" s="1550"/>
      <c r="ADS304" s="1550"/>
      <c r="ADT304" s="1694"/>
      <c r="ADU304" s="1790"/>
      <c r="ADV304" s="1696"/>
      <c r="ADW304" s="1696"/>
      <c r="ADX304" s="1695"/>
      <c r="ADY304" s="1549"/>
      <c r="ADZ304" s="1550"/>
      <c r="AEA304" s="1550"/>
      <c r="AEB304" s="1694"/>
      <c r="AEC304" s="1790"/>
      <c r="AED304" s="1696"/>
      <c r="AEE304" s="1696"/>
      <c r="AEF304" s="1695"/>
      <c r="AEG304" s="1549"/>
      <c r="AEH304" s="1550"/>
      <c r="AEI304" s="1550"/>
      <c r="AEJ304" s="1694"/>
      <c r="AEK304" s="1790"/>
      <c r="AEL304" s="1696"/>
      <c r="AEM304" s="1696"/>
      <c r="AEN304" s="1695"/>
      <c r="AEO304" s="1549"/>
      <c r="AEP304" s="1550"/>
      <c r="AEQ304" s="1550"/>
      <c r="AER304" s="1694"/>
      <c r="AES304" s="1790"/>
      <c r="AET304" s="1696"/>
      <c r="AEU304" s="1696"/>
      <c r="AEV304" s="1695"/>
      <c r="AEW304" s="1549"/>
      <c r="AEX304" s="1550"/>
      <c r="AEY304" s="1550"/>
      <c r="AEZ304" s="1694"/>
      <c r="AFA304" s="1790"/>
      <c r="AFB304" s="1696"/>
      <c r="AFC304" s="1696"/>
      <c r="AFD304" s="1695"/>
      <c r="AFE304" s="1549"/>
      <c r="AFF304" s="1550"/>
      <c r="AFG304" s="1550"/>
      <c r="AFH304" s="1694"/>
      <c r="AFI304" s="1790"/>
      <c r="AFJ304" s="1696"/>
      <c r="AFK304" s="1696"/>
      <c r="AFL304" s="1695"/>
      <c r="AFM304" s="1549"/>
      <c r="AFN304" s="1550"/>
      <c r="AFO304" s="1550"/>
      <c r="AFP304" s="1694"/>
      <c r="AFQ304" s="1790"/>
      <c r="AFR304" s="1696"/>
      <c r="AFS304" s="1696"/>
      <c r="AFT304" s="1695"/>
      <c r="AFU304" s="1549"/>
      <c r="AFV304" s="1550"/>
      <c r="AFW304" s="1550"/>
      <c r="AFX304" s="1694"/>
      <c r="AFY304" s="1790"/>
      <c r="AFZ304" s="1696"/>
      <c r="AGA304" s="1696"/>
      <c r="AGB304" s="1695"/>
      <c r="AGC304" s="1549"/>
      <c r="AGD304" s="1550"/>
      <c r="AGE304" s="1550"/>
      <c r="AGF304" s="1694"/>
      <c r="AGG304" s="1790"/>
      <c r="AGH304" s="1696"/>
      <c r="AGI304" s="1696"/>
      <c r="AGJ304" s="1695"/>
      <c r="AGK304" s="1549"/>
      <c r="AGL304" s="1550"/>
      <c r="AGM304" s="1550"/>
      <c r="AGN304" s="1694"/>
      <c r="AGO304" s="1790"/>
      <c r="AGP304" s="1696"/>
      <c r="AGQ304" s="1696"/>
      <c r="AGR304" s="1695"/>
      <c r="AGS304" s="1549"/>
      <c r="AGT304" s="1550"/>
      <c r="AGU304" s="1550"/>
      <c r="AGV304" s="1694"/>
      <c r="AGW304" s="1790"/>
      <c r="AGX304" s="1696"/>
      <c r="AGY304" s="1696"/>
      <c r="AGZ304" s="1695"/>
      <c r="AHA304" s="1549"/>
      <c r="AHB304" s="1550"/>
      <c r="AHC304" s="1550"/>
      <c r="AHD304" s="1694"/>
      <c r="AHE304" s="1790"/>
      <c r="AHF304" s="1696"/>
      <c r="AHG304" s="1696"/>
      <c r="AHH304" s="1695"/>
      <c r="AHI304" s="1549"/>
      <c r="AHJ304" s="1550"/>
      <c r="AHK304" s="1550"/>
      <c r="AHL304" s="1694"/>
      <c r="AHM304" s="1790"/>
      <c r="AHN304" s="1696"/>
      <c r="AHO304" s="1696"/>
      <c r="AHP304" s="1695"/>
      <c r="AHQ304" s="1549"/>
      <c r="AHR304" s="1550"/>
      <c r="AHS304" s="1550"/>
      <c r="AHT304" s="1694"/>
      <c r="AHU304" s="1790"/>
      <c r="AHV304" s="1696"/>
      <c r="AHW304" s="1696"/>
      <c r="AHX304" s="1695"/>
      <c r="AHY304" s="1549"/>
      <c r="AHZ304" s="1550"/>
      <c r="AIA304" s="1550"/>
      <c r="AIB304" s="1694"/>
      <c r="AIC304" s="1790"/>
      <c r="AID304" s="1696"/>
      <c r="AIE304" s="1696"/>
      <c r="AIF304" s="1695"/>
      <c r="AIG304" s="1549"/>
      <c r="AIH304" s="1550"/>
      <c r="AII304" s="1550"/>
      <c r="AIJ304" s="1694"/>
      <c r="AIK304" s="1790"/>
      <c r="AIL304" s="1696"/>
      <c r="AIM304" s="1696"/>
      <c r="AIN304" s="1695"/>
      <c r="AIO304" s="1549"/>
      <c r="AIP304" s="1550"/>
      <c r="AIQ304" s="1550"/>
      <c r="AIR304" s="1694"/>
      <c r="AIS304" s="1790"/>
      <c r="AIT304" s="1696"/>
      <c r="AIU304" s="1696"/>
      <c r="AIV304" s="1695"/>
      <c r="AIW304" s="1549"/>
      <c r="AIX304" s="1550"/>
      <c r="AIY304" s="1550"/>
      <c r="AIZ304" s="1694"/>
      <c r="AJA304" s="1790"/>
      <c r="AJB304" s="1696"/>
      <c r="AJC304" s="1696"/>
      <c r="AJD304" s="1695"/>
      <c r="AJE304" s="1549"/>
      <c r="AJF304" s="1550"/>
      <c r="AJG304" s="1550"/>
      <c r="AJH304" s="1694"/>
      <c r="AJI304" s="1790"/>
      <c r="AJJ304" s="1696"/>
      <c r="AJK304" s="1696"/>
      <c r="AJL304" s="1695"/>
      <c r="AJM304" s="1549"/>
      <c r="AJN304" s="1550"/>
      <c r="AJO304" s="1550"/>
      <c r="AJP304" s="1694"/>
      <c r="AJQ304" s="1790"/>
      <c r="AJR304" s="1696"/>
      <c r="AJS304" s="1696"/>
      <c r="AJT304" s="1695"/>
      <c r="AJU304" s="1549"/>
      <c r="AJV304" s="1550"/>
      <c r="AJW304" s="1550"/>
      <c r="AJX304" s="1694"/>
      <c r="AJY304" s="1790"/>
      <c r="AJZ304" s="1696"/>
      <c r="AKA304" s="1696"/>
      <c r="AKB304" s="1695"/>
      <c r="AKC304" s="1549"/>
      <c r="AKD304" s="1550"/>
      <c r="AKE304" s="1550"/>
      <c r="AKF304" s="1694"/>
      <c r="AKG304" s="1790"/>
      <c r="AKH304" s="1696"/>
      <c r="AKI304" s="1696"/>
      <c r="AKJ304" s="1695"/>
      <c r="AKK304" s="1549"/>
      <c r="AKL304" s="1550"/>
      <c r="AKM304" s="1550"/>
      <c r="AKN304" s="1694"/>
      <c r="AKO304" s="1790"/>
      <c r="AKP304" s="1696"/>
      <c r="AKQ304" s="1696"/>
      <c r="AKR304" s="1695"/>
      <c r="AKS304" s="1549"/>
      <c r="AKT304" s="1550"/>
      <c r="AKU304" s="1550"/>
      <c r="AKV304" s="1694"/>
      <c r="AKW304" s="1790"/>
      <c r="AKX304" s="1696"/>
      <c r="AKY304" s="1696"/>
      <c r="AKZ304" s="1695"/>
      <c r="ALA304" s="1549"/>
      <c r="ALB304" s="1550"/>
      <c r="ALC304" s="1550"/>
      <c r="ALD304" s="1694"/>
      <c r="ALE304" s="1790"/>
      <c r="ALF304" s="1696"/>
      <c r="ALG304" s="1696"/>
      <c r="ALH304" s="1695"/>
      <c r="ALI304" s="1549"/>
      <c r="ALJ304" s="1550"/>
      <c r="ALK304" s="1550"/>
      <c r="ALL304" s="1694"/>
      <c r="ALM304" s="1790"/>
      <c r="ALN304" s="1696"/>
      <c r="ALO304" s="1696"/>
      <c r="ALP304" s="1695"/>
      <c r="ALQ304" s="1549"/>
      <c r="ALR304" s="1550"/>
      <c r="ALS304" s="1550"/>
      <c r="ALT304" s="1694"/>
      <c r="ALU304" s="1790"/>
      <c r="ALV304" s="1696"/>
      <c r="ALW304" s="1696"/>
      <c r="ALX304" s="1695"/>
      <c r="ALY304" s="1549"/>
      <c r="ALZ304" s="1550"/>
      <c r="AMA304" s="1550"/>
      <c r="AMB304" s="1694"/>
      <c r="AMC304" s="1790"/>
      <c r="AMD304" s="1696"/>
      <c r="AME304" s="1696"/>
      <c r="AMF304" s="1695"/>
      <c r="AMG304" s="1549"/>
      <c r="AMH304" s="1550"/>
      <c r="AMI304" s="1550"/>
      <c r="AMJ304" s="1703"/>
    </row>
    <row r="305" spans="1:1024" s="72" customFormat="1" ht="30" customHeight="1">
      <c r="A305" s="1694">
        <v>5000000060</v>
      </c>
      <c r="B305" s="1696" t="s">
        <v>4252</v>
      </c>
      <c r="C305" s="1696" t="s">
        <v>4033</v>
      </c>
      <c r="D305" s="1696" t="s">
        <v>4229</v>
      </c>
      <c r="E305" s="1695">
        <v>6</v>
      </c>
      <c r="F305" s="1549">
        <v>4.42</v>
      </c>
      <c r="G305" s="1536">
        <f>F305*$I$2</f>
        <v>0</v>
      </c>
      <c r="H305" s="1536">
        <f>G305-G305*($I$1)</f>
        <v>0</v>
      </c>
      <c r="I305"/>
      <c r="L305" s="85"/>
      <c r="M305" s="85"/>
      <c r="N305" s="144"/>
      <c r="O305" s="145"/>
      <c r="P305" s="145"/>
      <c r="Q305" s="146"/>
      <c r="T305" s="85"/>
      <c r="U305" s="144"/>
      <c r="V305" s="145"/>
      <c r="W305" s="145"/>
      <c r="X305" s="146"/>
      <c r="Y305" s="1792"/>
      <c r="AB305" s="85"/>
      <c r="AC305" s="144"/>
      <c r="AD305" s="145"/>
      <c r="AE305" s="145"/>
      <c r="AF305" s="146"/>
      <c r="AG305" s="1792"/>
      <c r="AJ305" s="85"/>
      <c r="AK305" s="144"/>
      <c r="AL305" s="145"/>
      <c r="AM305" s="145"/>
      <c r="AN305" s="146"/>
      <c r="AO305" s="1792"/>
      <c r="AR305" s="85"/>
      <c r="AS305" s="144"/>
      <c r="AT305" s="145"/>
      <c r="AU305" s="145"/>
      <c r="AV305" s="146"/>
      <c r="AW305" s="1792"/>
      <c r="AZ305" s="85"/>
      <c r="BA305" s="144"/>
      <c r="BB305" s="145"/>
      <c r="BC305" s="145"/>
      <c r="BD305" s="146"/>
      <c r="BE305" s="1792"/>
      <c r="BH305" s="85"/>
      <c r="BI305" s="144"/>
      <c r="BJ305" s="145"/>
      <c r="BK305" s="145"/>
      <c r="BL305" s="146"/>
      <c r="BM305" s="1792"/>
      <c r="BP305" s="85"/>
      <c r="BQ305" s="144"/>
      <c r="BR305" s="145"/>
      <c r="BS305" s="145"/>
      <c r="BT305" s="146"/>
      <c r="BU305" s="1792"/>
      <c r="BX305" s="85"/>
      <c r="BY305" s="144"/>
      <c r="BZ305" s="145"/>
      <c r="CA305" s="145"/>
      <c r="CB305" s="146"/>
      <c r="CC305" s="1792"/>
      <c r="CF305" s="85"/>
      <c r="CG305" s="144"/>
      <c r="CH305" s="145"/>
      <c r="CI305" s="145"/>
      <c r="CJ305" s="146"/>
      <c r="CK305" s="1792"/>
      <c r="CN305" s="85"/>
      <c r="CO305" s="144"/>
      <c r="CP305" s="145"/>
      <c r="CQ305" s="145"/>
      <c r="CR305" s="146"/>
      <c r="CS305" s="1792"/>
      <c r="CV305" s="85"/>
      <c r="CW305" s="144"/>
      <c r="CX305" s="145"/>
      <c r="CY305" s="145"/>
      <c r="CZ305" s="146"/>
      <c r="DA305" s="1792"/>
      <c r="DD305" s="85"/>
      <c r="DE305" s="144"/>
      <c r="DF305" s="145"/>
      <c r="DG305" s="145"/>
      <c r="DH305" s="146"/>
      <c r="DI305" s="1792"/>
      <c r="DL305" s="85"/>
      <c r="DM305" s="144"/>
      <c r="DN305" s="145"/>
      <c r="DO305" s="145"/>
      <c r="DP305" s="146"/>
      <c r="DQ305" s="1792"/>
      <c r="DT305" s="85"/>
      <c r="DU305" s="144"/>
      <c r="DV305" s="145"/>
      <c r="DW305" s="145"/>
      <c r="DX305" s="146"/>
      <c r="DY305" s="1792"/>
      <c r="EB305" s="85"/>
      <c r="EC305" s="144"/>
      <c r="ED305" s="145"/>
      <c r="EE305" s="145"/>
      <c r="EF305" s="146"/>
      <c r="EG305" s="1792"/>
      <c r="EJ305" s="85"/>
      <c r="EK305" s="144"/>
      <c r="EL305" s="145"/>
      <c r="EM305" s="145"/>
      <c r="EN305" s="146"/>
      <c r="EO305" s="1792"/>
      <c r="ER305" s="85"/>
      <c r="ES305" s="144"/>
      <c r="ET305" s="145"/>
      <c r="EU305" s="145"/>
      <c r="EV305" s="146"/>
      <c r="EW305" s="1792"/>
      <c r="EZ305" s="85"/>
      <c r="FA305" s="144"/>
      <c r="FB305" s="145"/>
      <c r="FC305" s="145"/>
      <c r="FD305" s="146"/>
      <c r="FE305" s="1792"/>
      <c r="FH305" s="85"/>
      <c r="FI305" s="144"/>
      <c r="FJ305" s="145"/>
      <c r="FK305" s="145"/>
      <c r="FL305" s="146"/>
      <c r="FM305" s="1792"/>
      <c r="FP305" s="85"/>
      <c r="FQ305" s="144"/>
      <c r="FR305" s="145"/>
      <c r="FS305" s="145"/>
      <c r="FT305" s="146"/>
      <c r="FU305" s="1792"/>
      <c r="FX305" s="85"/>
      <c r="FY305" s="144"/>
      <c r="FZ305" s="145"/>
      <c r="GA305" s="145"/>
      <c r="GB305" s="146"/>
      <c r="GC305" s="1792"/>
      <c r="GF305" s="85"/>
      <c r="GG305" s="144"/>
      <c r="GH305" s="145"/>
      <c r="GI305" s="145"/>
      <c r="GJ305" s="146"/>
      <c r="GK305" s="1792"/>
      <c r="GN305" s="85"/>
      <c r="GO305" s="144"/>
      <c r="GP305" s="145"/>
      <c r="GQ305" s="145"/>
      <c r="GR305" s="146"/>
      <c r="GS305" s="1792"/>
      <c r="GV305" s="85"/>
      <c r="GW305" s="144"/>
      <c r="GX305" s="145"/>
      <c r="GY305" s="145"/>
      <c r="GZ305" s="146"/>
      <c r="HA305" s="1792"/>
      <c r="HD305" s="85"/>
      <c r="HE305" s="144"/>
      <c r="HF305" s="145"/>
      <c r="HG305" s="145"/>
      <c r="HH305" s="146"/>
      <c r="HI305" s="1792"/>
      <c r="HL305" s="85"/>
      <c r="HM305" s="144"/>
      <c r="HN305" s="145"/>
      <c r="HO305" s="145"/>
      <c r="HP305" s="146"/>
      <c r="HQ305" s="1792"/>
      <c r="HT305" s="85"/>
      <c r="HU305" s="144"/>
      <c r="HV305" s="145"/>
      <c r="HW305" s="145"/>
      <c r="HX305" s="146"/>
      <c r="HY305" s="1792"/>
      <c r="IB305" s="85"/>
      <c r="IC305" s="144"/>
      <c r="ID305" s="145"/>
      <c r="IE305" s="145"/>
      <c r="IF305" s="146"/>
      <c r="IG305" s="1792"/>
      <c r="IJ305" s="85"/>
      <c r="IK305" s="144"/>
      <c r="IL305" s="145"/>
      <c r="IM305" s="145"/>
      <c r="IN305" s="146"/>
      <c r="IO305" s="1792"/>
      <c r="IR305" s="85"/>
      <c r="IS305" s="144"/>
      <c r="IT305" s="145"/>
      <c r="IU305" s="145"/>
      <c r="IV305" s="146"/>
      <c r="IW305" s="1792"/>
      <c r="IZ305" s="85"/>
      <c r="JA305" s="144"/>
      <c r="JB305" s="145"/>
      <c r="JC305" s="145"/>
      <c r="JD305" s="146"/>
      <c r="JE305" s="1792"/>
      <c r="JH305" s="85"/>
      <c r="JI305" s="144"/>
      <c r="JJ305" s="145"/>
      <c r="JK305" s="145"/>
      <c r="JL305" s="146"/>
      <c r="JM305" s="1792"/>
      <c r="JP305" s="85"/>
      <c r="JQ305" s="144"/>
      <c r="JR305" s="145"/>
      <c r="JS305" s="145"/>
      <c r="JT305" s="146"/>
      <c r="JU305" s="1792"/>
      <c r="JX305" s="85"/>
      <c r="JY305" s="144"/>
      <c r="JZ305" s="145"/>
      <c r="KA305" s="145"/>
      <c r="KB305" s="146"/>
      <c r="KC305" s="1792"/>
      <c r="KF305" s="85"/>
      <c r="KG305" s="144"/>
      <c r="KH305" s="145"/>
      <c r="KI305" s="145"/>
      <c r="KJ305" s="146"/>
      <c r="KK305" s="1792"/>
      <c r="KN305" s="85"/>
      <c r="KO305" s="144"/>
      <c r="KP305" s="145"/>
      <c r="KQ305" s="145"/>
      <c r="KR305" s="146"/>
      <c r="KS305" s="1792"/>
      <c r="KV305" s="85"/>
      <c r="KW305" s="144"/>
      <c r="KX305" s="145"/>
      <c r="KY305" s="145"/>
      <c r="KZ305" s="146"/>
      <c r="LA305" s="1792"/>
      <c r="LD305" s="85"/>
      <c r="LE305" s="144"/>
      <c r="LF305" s="145"/>
      <c r="LG305" s="145"/>
      <c r="LH305" s="146"/>
      <c r="LI305" s="1792"/>
      <c r="LL305" s="85"/>
      <c r="LM305" s="144"/>
      <c r="LN305" s="145"/>
      <c r="LO305" s="145"/>
      <c r="LP305" s="146"/>
      <c r="LQ305" s="1792"/>
      <c r="LT305" s="85"/>
      <c r="LU305" s="144"/>
      <c r="LV305" s="145"/>
      <c r="LW305" s="145"/>
      <c r="LX305" s="146"/>
      <c r="LY305" s="1792"/>
      <c r="MB305" s="85"/>
      <c r="MC305" s="144"/>
      <c r="MD305" s="145"/>
      <c r="ME305" s="145"/>
      <c r="MF305" s="146"/>
      <c r="MG305" s="1792"/>
      <c r="MJ305" s="85"/>
      <c r="MK305" s="144"/>
      <c r="ML305" s="145"/>
      <c r="MM305" s="145"/>
      <c r="MN305" s="146"/>
      <c r="MO305" s="1792"/>
      <c r="MR305" s="85"/>
      <c r="MS305" s="144"/>
      <c r="MT305" s="145"/>
      <c r="MU305" s="145"/>
      <c r="MV305" s="146"/>
      <c r="MW305" s="1792"/>
      <c r="MZ305" s="85"/>
      <c r="NA305" s="144"/>
      <c r="NB305" s="145"/>
      <c r="NC305" s="145"/>
      <c r="ND305" s="146"/>
      <c r="NE305" s="1792"/>
      <c r="NH305" s="85"/>
      <c r="NI305" s="144"/>
      <c r="NJ305" s="145"/>
      <c r="NK305" s="145"/>
      <c r="NL305" s="146"/>
      <c r="NM305" s="1792"/>
      <c r="NP305" s="85"/>
      <c r="NQ305" s="144"/>
      <c r="NR305" s="145"/>
      <c r="NS305" s="145"/>
      <c r="NT305" s="146"/>
      <c r="NU305" s="1792"/>
      <c r="NX305" s="85"/>
      <c r="NY305" s="144"/>
      <c r="NZ305" s="145"/>
      <c r="OA305" s="145"/>
      <c r="OB305" s="146"/>
      <c r="OC305" s="1792"/>
      <c r="OF305" s="85"/>
      <c r="OG305" s="144"/>
      <c r="OH305" s="145"/>
      <c r="OI305" s="145"/>
      <c r="OJ305" s="146"/>
      <c r="OK305" s="1792"/>
      <c r="ON305" s="85"/>
      <c r="OO305" s="144"/>
      <c r="OP305" s="145"/>
      <c r="OQ305" s="145"/>
      <c r="OR305" s="146"/>
      <c r="OS305" s="1792"/>
      <c r="OV305" s="85"/>
      <c r="OW305" s="144"/>
      <c r="OX305" s="145"/>
      <c r="OY305" s="145"/>
      <c r="OZ305" s="146"/>
      <c r="PA305" s="1792"/>
      <c r="PD305" s="85"/>
      <c r="PE305" s="144"/>
      <c r="PF305" s="145"/>
      <c r="PG305" s="145"/>
      <c r="PH305" s="146"/>
      <c r="PI305" s="1792"/>
      <c r="PL305" s="85"/>
      <c r="PM305" s="144"/>
      <c r="PN305" s="145"/>
      <c r="PO305" s="145"/>
      <c r="PP305" s="146"/>
      <c r="PQ305" s="1792"/>
      <c r="PT305" s="85"/>
      <c r="PU305" s="144"/>
      <c r="PV305" s="145"/>
      <c r="PW305" s="145"/>
      <c r="PX305" s="146"/>
      <c r="PY305" s="1792"/>
      <c r="QB305" s="85"/>
      <c r="QC305" s="144"/>
      <c r="QD305" s="145"/>
      <c r="QE305" s="145"/>
      <c r="QF305" s="146"/>
      <c r="QG305" s="1792"/>
      <c r="QJ305" s="85"/>
      <c r="QK305" s="144"/>
      <c r="QL305" s="145"/>
      <c r="QM305" s="145"/>
      <c r="QN305" s="146"/>
      <c r="QO305" s="1792"/>
      <c r="QR305" s="85"/>
      <c r="QS305" s="144"/>
      <c r="QT305" s="145"/>
      <c r="QU305" s="145"/>
      <c r="QV305" s="146"/>
      <c r="QW305" s="1792"/>
      <c r="QZ305" s="85"/>
      <c r="RA305" s="144"/>
      <c r="RB305" s="145"/>
      <c r="RC305" s="145"/>
      <c r="RD305" s="146"/>
      <c r="RE305" s="1792"/>
      <c r="RH305" s="85"/>
      <c r="RI305" s="144"/>
      <c r="RJ305" s="145"/>
      <c r="RK305" s="145"/>
      <c r="RL305" s="146"/>
      <c r="RM305" s="1792"/>
      <c r="RP305" s="85"/>
      <c r="RQ305" s="144"/>
      <c r="RR305" s="145"/>
      <c r="RS305" s="145"/>
      <c r="RT305" s="146"/>
      <c r="RU305" s="1792"/>
      <c r="RX305" s="85"/>
      <c r="RY305" s="144"/>
      <c r="RZ305" s="145"/>
      <c r="SA305" s="145"/>
      <c r="SB305" s="146"/>
      <c r="SC305" s="1792"/>
      <c r="SF305" s="85"/>
      <c r="SG305" s="144"/>
      <c r="SH305" s="145"/>
      <c r="SI305" s="145"/>
      <c r="SJ305" s="146"/>
      <c r="SK305" s="1792"/>
      <c r="SN305" s="85"/>
      <c r="SO305" s="144"/>
      <c r="SP305" s="145"/>
      <c r="SQ305" s="145"/>
      <c r="SR305" s="146"/>
      <c r="SS305" s="1792"/>
      <c r="SV305" s="85"/>
      <c r="SW305" s="144"/>
      <c r="SX305" s="145"/>
      <c r="SY305" s="145"/>
      <c r="SZ305" s="146"/>
      <c r="TA305" s="1792"/>
      <c r="TD305" s="85"/>
      <c r="TE305" s="144"/>
      <c r="TF305" s="145"/>
      <c r="TG305" s="145"/>
      <c r="TH305" s="146"/>
      <c r="TI305" s="1792"/>
      <c r="TL305" s="85"/>
      <c r="TM305" s="144"/>
      <c r="TN305" s="145"/>
      <c r="TO305" s="145"/>
      <c r="TP305" s="146"/>
      <c r="TQ305" s="1792"/>
      <c r="TT305" s="85"/>
      <c r="TU305" s="144"/>
      <c r="TV305" s="145"/>
      <c r="TW305" s="145"/>
      <c r="TX305" s="146"/>
      <c r="TY305" s="1792"/>
      <c r="UB305" s="85"/>
      <c r="UC305" s="144"/>
      <c r="UD305" s="145"/>
      <c r="UE305" s="145"/>
      <c r="UF305" s="146"/>
      <c r="UG305" s="1792"/>
      <c r="UJ305" s="85"/>
      <c r="UK305" s="144"/>
      <c r="UL305" s="145"/>
      <c r="UM305" s="145"/>
      <c r="UN305" s="146"/>
      <c r="UO305" s="1792"/>
      <c r="UR305" s="85"/>
      <c r="US305" s="144"/>
      <c r="UT305" s="145"/>
      <c r="UU305" s="145"/>
      <c r="UV305" s="146"/>
      <c r="UW305" s="1792"/>
      <c r="UZ305" s="85"/>
      <c r="VA305" s="144"/>
      <c r="VB305" s="145"/>
      <c r="VC305" s="145"/>
      <c r="VD305" s="146"/>
      <c r="VE305" s="1792"/>
      <c r="VH305" s="85"/>
      <c r="VI305" s="144"/>
      <c r="VJ305" s="145"/>
      <c r="VK305" s="145"/>
      <c r="VL305" s="146"/>
      <c r="VM305" s="1792"/>
      <c r="VP305" s="85"/>
      <c r="VQ305" s="144"/>
      <c r="VR305" s="145"/>
      <c r="VS305" s="145"/>
      <c r="VT305" s="146"/>
      <c r="VU305" s="1792"/>
      <c r="VX305" s="85"/>
      <c r="VY305" s="144"/>
      <c r="VZ305" s="145"/>
      <c r="WA305" s="145"/>
      <c r="WB305" s="146"/>
      <c r="WC305" s="1792"/>
      <c r="WF305" s="85"/>
      <c r="WG305" s="144"/>
      <c r="WH305" s="145"/>
      <c r="WI305" s="145"/>
      <c r="WJ305" s="146"/>
      <c r="WK305" s="1792"/>
      <c r="WN305" s="85"/>
      <c r="WO305" s="144"/>
      <c r="WP305" s="145"/>
      <c r="WQ305" s="145"/>
      <c r="WR305" s="146"/>
      <c r="WS305" s="1792"/>
      <c r="WV305" s="85"/>
      <c r="WW305" s="144"/>
      <c r="WX305" s="145"/>
      <c r="WY305" s="145"/>
      <c r="WZ305" s="146"/>
      <c r="XA305" s="1792"/>
      <c r="XD305" s="85"/>
      <c r="XE305" s="144"/>
      <c r="XF305" s="145"/>
      <c r="XG305" s="145"/>
      <c r="XH305" s="146"/>
      <c r="XI305" s="1792"/>
      <c r="XL305" s="85"/>
      <c r="XM305" s="144"/>
      <c r="XN305" s="145"/>
      <c r="XO305" s="145"/>
      <c r="XP305" s="146"/>
      <c r="XQ305" s="1792"/>
      <c r="XT305" s="85"/>
      <c r="XU305" s="144"/>
      <c r="XV305" s="145"/>
      <c r="XW305" s="145"/>
      <c r="XX305" s="146"/>
      <c r="XY305" s="1792"/>
      <c r="YB305" s="85"/>
      <c r="YC305" s="144"/>
      <c r="YD305" s="145"/>
      <c r="YE305" s="145"/>
      <c r="YF305" s="146"/>
      <c r="YG305" s="1792"/>
      <c r="YJ305" s="85"/>
      <c r="YK305" s="144"/>
      <c r="YL305" s="145"/>
      <c r="YM305" s="145"/>
      <c r="YN305" s="146"/>
      <c r="YO305" s="1792"/>
      <c r="YR305" s="85"/>
      <c r="YS305" s="144"/>
      <c r="YT305" s="145"/>
      <c r="YU305" s="145"/>
      <c r="YV305" s="146"/>
      <c r="YW305" s="1792"/>
      <c r="YZ305" s="85"/>
      <c r="ZA305" s="144"/>
      <c r="ZB305" s="145"/>
      <c r="ZC305" s="145"/>
      <c r="ZD305" s="146"/>
      <c r="ZE305" s="1792"/>
      <c r="ZH305" s="85"/>
      <c r="ZI305" s="144"/>
      <c r="ZJ305" s="145"/>
      <c r="ZK305" s="145"/>
      <c r="ZL305" s="146"/>
      <c r="ZM305" s="1792"/>
      <c r="ZP305" s="85"/>
      <c r="ZQ305" s="144"/>
      <c r="ZR305" s="145"/>
      <c r="ZS305" s="145"/>
      <c r="ZT305" s="146"/>
      <c r="ZU305" s="1792"/>
      <c r="ZX305" s="85"/>
      <c r="ZY305" s="144"/>
      <c r="ZZ305" s="145"/>
      <c r="AAA305" s="145"/>
      <c r="AAB305" s="146"/>
      <c r="AAC305" s="1792"/>
      <c r="AAF305" s="85"/>
      <c r="AAG305" s="144"/>
      <c r="AAH305" s="145"/>
      <c r="AAI305" s="145"/>
      <c r="AAJ305" s="146"/>
      <c r="AAK305" s="1792"/>
      <c r="AAN305" s="85"/>
      <c r="AAO305" s="144"/>
      <c r="AAP305" s="145"/>
      <c r="AAQ305" s="2057"/>
      <c r="AAR305" s="1694"/>
      <c r="AAS305" s="1790"/>
      <c r="AAT305" s="1696"/>
      <c r="AAU305" s="1696"/>
      <c r="AAV305" s="1695"/>
      <c r="AAW305" s="1549"/>
      <c r="AAX305" s="1550"/>
      <c r="AAY305" s="1550"/>
      <c r="AAZ305" s="1694"/>
      <c r="ABA305" s="1790"/>
      <c r="ABB305" s="1696"/>
      <c r="ABC305" s="1696"/>
      <c r="ABD305" s="1695"/>
      <c r="ABE305" s="1549"/>
      <c r="ABF305" s="1550"/>
      <c r="ABG305" s="1550"/>
      <c r="ABH305" s="1694"/>
      <c r="ABI305" s="1790"/>
      <c r="ABJ305" s="1696"/>
      <c r="ABK305" s="1696"/>
      <c r="ABL305" s="1695"/>
      <c r="ABM305" s="1549"/>
      <c r="ABN305" s="1550"/>
      <c r="ABO305" s="1550"/>
      <c r="ABP305" s="1694"/>
      <c r="ABQ305" s="1790"/>
      <c r="ABR305" s="1696"/>
      <c r="ABS305" s="1696"/>
      <c r="ABT305" s="1695"/>
      <c r="ABU305" s="1549"/>
      <c r="ABV305" s="1550"/>
      <c r="ABW305" s="1550"/>
      <c r="ABX305" s="1694"/>
      <c r="ABY305" s="1790"/>
      <c r="ABZ305" s="1696"/>
      <c r="ACA305" s="1696"/>
      <c r="ACB305" s="1695"/>
      <c r="ACC305" s="1549"/>
      <c r="ACD305" s="1550"/>
      <c r="ACE305" s="1550"/>
      <c r="ACF305" s="1694"/>
      <c r="ACG305" s="1790"/>
      <c r="ACH305" s="1696"/>
      <c r="ACI305" s="1696"/>
      <c r="ACJ305" s="1695"/>
      <c r="ACK305" s="1549"/>
      <c r="ACL305" s="1550"/>
      <c r="ACM305" s="1550"/>
      <c r="ACN305" s="1694"/>
      <c r="ACO305" s="1790"/>
      <c r="ACP305" s="1696"/>
      <c r="ACQ305" s="1696"/>
      <c r="ACR305" s="1695"/>
      <c r="ACS305" s="1549"/>
      <c r="ACT305" s="1550"/>
      <c r="ACU305" s="1550"/>
      <c r="ACV305" s="1694"/>
      <c r="ACW305" s="1790"/>
      <c r="ACX305" s="1696"/>
      <c r="ACY305" s="1696"/>
      <c r="ACZ305" s="1695"/>
      <c r="ADA305" s="1549"/>
      <c r="ADB305" s="1550"/>
      <c r="ADC305" s="1550"/>
      <c r="ADD305" s="1694"/>
      <c r="ADE305" s="1790"/>
      <c r="ADF305" s="1696"/>
      <c r="ADG305" s="1696"/>
      <c r="ADH305" s="1695"/>
      <c r="ADI305" s="1549"/>
      <c r="ADJ305" s="1550"/>
      <c r="ADK305" s="1550"/>
      <c r="ADL305" s="1694"/>
      <c r="ADM305" s="1790"/>
      <c r="ADN305" s="1696"/>
      <c r="ADO305" s="1696"/>
      <c r="ADP305" s="1695"/>
      <c r="ADQ305" s="1549"/>
      <c r="ADR305" s="1550"/>
      <c r="ADS305" s="1550"/>
      <c r="ADT305" s="1694"/>
      <c r="ADU305" s="1790"/>
      <c r="ADV305" s="1696"/>
      <c r="ADW305" s="1696"/>
      <c r="ADX305" s="1695"/>
      <c r="ADY305" s="1549"/>
      <c r="ADZ305" s="1550"/>
      <c r="AEA305" s="1550"/>
      <c r="AEB305" s="1694"/>
      <c r="AEC305" s="1790"/>
      <c r="AED305" s="1696"/>
      <c r="AEE305" s="1696"/>
      <c r="AEF305" s="1695"/>
      <c r="AEG305" s="1549"/>
      <c r="AEH305" s="1550"/>
      <c r="AEI305" s="1550"/>
      <c r="AEJ305" s="1694"/>
      <c r="AEK305" s="1790"/>
      <c r="AEL305" s="1696"/>
      <c r="AEM305" s="1696"/>
      <c r="AEN305" s="1695"/>
      <c r="AEO305" s="1549"/>
      <c r="AEP305" s="1550"/>
      <c r="AEQ305" s="1550"/>
      <c r="AER305" s="1694"/>
      <c r="AES305" s="1790"/>
      <c r="AET305" s="1696"/>
      <c r="AEU305" s="1696"/>
      <c r="AEV305" s="1695"/>
      <c r="AEW305" s="1549"/>
      <c r="AEX305" s="1550"/>
      <c r="AEY305" s="1550"/>
      <c r="AEZ305" s="1694"/>
      <c r="AFA305" s="1790"/>
      <c r="AFB305" s="1696"/>
      <c r="AFC305" s="1696"/>
      <c r="AFD305" s="1695"/>
      <c r="AFE305" s="1549"/>
      <c r="AFF305" s="1550"/>
      <c r="AFG305" s="1550"/>
      <c r="AFH305" s="1694"/>
      <c r="AFI305" s="1790"/>
      <c r="AFJ305" s="1696"/>
      <c r="AFK305" s="1696"/>
      <c r="AFL305" s="1695"/>
      <c r="AFM305" s="1549"/>
      <c r="AFN305" s="1550"/>
      <c r="AFO305" s="1550"/>
      <c r="AFP305" s="1694"/>
      <c r="AFQ305" s="1790"/>
      <c r="AFR305" s="1696"/>
      <c r="AFS305" s="1696"/>
      <c r="AFT305" s="1695"/>
      <c r="AFU305" s="1549"/>
      <c r="AFV305" s="1550"/>
      <c r="AFW305" s="1550"/>
      <c r="AFX305" s="1694"/>
      <c r="AFY305" s="1790"/>
      <c r="AFZ305" s="1696"/>
      <c r="AGA305" s="1696"/>
      <c r="AGB305" s="1695"/>
      <c r="AGC305" s="1549"/>
      <c r="AGD305" s="1550"/>
      <c r="AGE305" s="1550"/>
      <c r="AGF305" s="1694"/>
      <c r="AGG305" s="1790"/>
      <c r="AGH305" s="1696"/>
      <c r="AGI305" s="1696"/>
      <c r="AGJ305" s="1695"/>
      <c r="AGK305" s="1549"/>
      <c r="AGL305" s="1550"/>
      <c r="AGM305" s="1550"/>
      <c r="AGN305" s="1694"/>
      <c r="AGO305" s="1790"/>
      <c r="AGP305" s="1696"/>
      <c r="AGQ305" s="1696"/>
      <c r="AGR305" s="1695"/>
      <c r="AGS305" s="1549"/>
      <c r="AGT305" s="1550"/>
      <c r="AGU305" s="1550"/>
      <c r="AGV305" s="1694"/>
      <c r="AGW305" s="1790"/>
      <c r="AGX305" s="1696"/>
      <c r="AGY305" s="1696"/>
      <c r="AGZ305" s="1695"/>
      <c r="AHA305" s="1549"/>
      <c r="AHB305" s="1550"/>
      <c r="AHC305" s="1550"/>
      <c r="AHD305" s="1694"/>
      <c r="AHE305" s="1790"/>
      <c r="AHF305" s="1696"/>
      <c r="AHG305" s="1696"/>
      <c r="AHH305" s="1695"/>
      <c r="AHI305" s="1549"/>
      <c r="AHJ305" s="1550"/>
      <c r="AHK305" s="1550"/>
      <c r="AHL305" s="1694"/>
      <c r="AHM305" s="1790"/>
      <c r="AHN305" s="1696"/>
      <c r="AHO305" s="1696"/>
      <c r="AHP305" s="1695"/>
      <c r="AHQ305" s="1549"/>
      <c r="AHR305" s="1550"/>
      <c r="AHS305" s="1550"/>
      <c r="AHT305" s="1694"/>
      <c r="AHU305" s="1790"/>
      <c r="AHV305" s="1696"/>
      <c r="AHW305" s="1696"/>
      <c r="AHX305" s="1695"/>
      <c r="AHY305" s="1549"/>
      <c r="AHZ305" s="1550"/>
      <c r="AIA305" s="1550"/>
      <c r="AIB305" s="1694"/>
      <c r="AIC305" s="1790"/>
      <c r="AID305" s="1696"/>
      <c r="AIE305" s="1696"/>
      <c r="AIF305" s="1695"/>
      <c r="AIG305" s="1549"/>
      <c r="AIH305" s="1550"/>
      <c r="AII305" s="1550"/>
      <c r="AIJ305" s="1694"/>
      <c r="AIK305" s="1790"/>
      <c r="AIL305" s="1696"/>
      <c r="AIM305" s="1696"/>
      <c r="AIN305" s="1695"/>
      <c r="AIO305" s="1549"/>
      <c r="AIP305" s="1550"/>
      <c r="AIQ305" s="1550"/>
      <c r="AIR305" s="1694"/>
      <c r="AIS305" s="1790"/>
      <c r="AIT305" s="1696"/>
      <c r="AIU305" s="1696"/>
      <c r="AIV305" s="1695"/>
      <c r="AIW305" s="1549"/>
      <c r="AIX305" s="1550"/>
      <c r="AIY305" s="1550"/>
      <c r="AIZ305" s="1694"/>
      <c r="AJA305" s="1790"/>
      <c r="AJB305" s="1696"/>
      <c r="AJC305" s="1696"/>
      <c r="AJD305" s="1695"/>
      <c r="AJE305" s="1549"/>
      <c r="AJF305" s="1550"/>
      <c r="AJG305" s="1550"/>
      <c r="AJH305" s="1694"/>
      <c r="AJI305" s="1790"/>
      <c r="AJJ305" s="1696"/>
      <c r="AJK305" s="1696"/>
      <c r="AJL305" s="1695"/>
      <c r="AJM305" s="1549"/>
      <c r="AJN305" s="1550"/>
      <c r="AJO305" s="1550"/>
      <c r="AJP305" s="1694"/>
      <c r="AJQ305" s="1790"/>
      <c r="AJR305" s="1696"/>
      <c r="AJS305" s="1696"/>
      <c r="AJT305" s="1695"/>
      <c r="AJU305" s="1549"/>
      <c r="AJV305" s="1550"/>
      <c r="AJW305" s="1550"/>
      <c r="AJX305" s="1694"/>
      <c r="AJY305" s="1790"/>
      <c r="AJZ305" s="1696"/>
      <c r="AKA305" s="1696"/>
      <c r="AKB305" s="1695"/>
      <c r="AKC305" s="1549"/>
      <c r="AKD305" s="1550"/>
      <c r="AKE305" s="1550"/>
      <c r="AKF305" s="1694"/>
      <c r="AKG305" s="1790"/>
      <c r="AKH305" s="1696"/>
      <c r="AKI305" s="1696"/>
      <c r="AKJ305" s="1695"/>
      <c r="AKK305" s="1549"/>
      <c r="AKL305" s="1550"/>
      <c r="AKM305" s="1550"/>
      <c r="AKN305" s="1694"/>
      <c r="AKO305" s="1790"/>
      <c r="AKP305" s="1696"/>
      <c r="AKQ305" s="1696"/>
      <c r="AKR305" s="1695"/>
      <c r="AKS305" s="1549"/>
      <c r="AKT305" s="1550"/>
      <c r="AKU305" s="1550"/>
      <c r="AKV305" s="1694"/>
      <c r="AKW305" s="1790"/>
      <c r="AKX305" s="1696"/>
      <c r="AKY305" s="1696"/>
      <c r="AKZ305" s="1695"/>
      <c r="ALA305" s="1549"/>
      <c r="ALB305" s="1550"/>
      <c r="ALC305" s="1550"/>
      <c r="ALD305" s="1694"/>
      <c r="ALE305" s="1790"/>
      <c r="ALF305" s="1696"/>
      <c r="ALG305" s="1696"/>
      <c r="ALH305" s="1695"/>
      <c r="ALI305" s="1549"/>
      <c r="ALJ305" s="1550"/>
      <c r="ALK305" s="1550"/>
      <c r="ALL305" s="1694"/>
      <c r="ALM305" s="1790"/>
      <c r="ALN305" s="1696"/>
      <c r="ALO305" s="1696"/>
      <c r="ALP305" s="1695"/>
      <c r="ALQ305" s="1549"/>
      <c r="ALR305" s="1550"/>
      <c r="ALS305" s="1550"/>
      <c r="ALT305" s="1694"/>
      <c r="ALU305" s="1790"/>
      <c r="ALV305" s="1696"/>
      <c r="ALW305" s="1696"/>
      <c r="ALX305" s="1695"/>
      <c r="ALY305" s="1549"/>
      <c r="ALZ305" s="1550"/>
      <c r="AMA305" s="1550"/>
      <c r="AMB305" s="1694"/>
      <c r="AMC305" s="1790"/>
      <c r="AMD305" s="1696"/>
      <c r="AME305" s="1696"/>
      <c r="AMF305" s="1695"/>
      <c r="AMG305" s="1549"/>
      <c r="AMH305" s="1550"/>
      <c r="AMI305" s="1550"/>
      <c r="AMJ305" s="1703"/>
    </row>
    <row r="306" spans="1:1024" s="72" customFormat="1" ht="45" customHeight="1">
      <c r="A306" s="1694">
        <v>5200000000</v>
      </c>
      <c r="B306" s="1696" t="s">
        <v>4253</v>
      </c>
      <c r="C306" s="1696" t="s">
        <v>4033</v>
      </c>
      <c r="D306" s="1696" t="s">
        <v>4229</v>
      </c>
      <c r="E306" s="1695">
        <v>6</v>
      </c>
      <c r="F306" s="1549">
        <v>6.24</v>
      </c>
      <c r="G306" s="1536">
        <f>F306*$I$2</f>
        <v>0</v>
      </c>
      <c r="H306" s="1536">
        <f>G306-G306*($I$1)</f>
        <v>0</v>
      </c>
      <c r="I306"/>
      <c r="L306" s="85"/>
      <c r="M306" s="85"/>
      <c r="N306" s="144"/>
      <c r="O306" s="145"/>
      <c r="P306" s="145"/>
      <c r="Q306" s="146"/>
      <c r="T306" s="85"/>
      <c r="U306" s="144"/>
      <c r="V306" s="145"/>
      <c r="W306" s="145"/>
      <c r="X306" s="146"/>
      <c r="Y306" s="1792"/>
      <c r="AB306" s="85"/>
      <c r="AC306" s="144"/>
      <c r="AD306" s="145"/>
      <c r="AE306" s="145"/>
      <c r="AF306" s="146"/>
      <c r="AG306" s="1792"/>
      <c r="AJ306" s="85"/>
      <c r="AK306" s="144"/>
      <c r="AL306" s="145"/>
      <c r="AM306" s="145"/>
      <c r="AN306" s="146"/>
      <c r="AO306" s="1792"/>
      <c r="AR306" s="85"/>
      <c r="AS306" s="144"/>
      <c r="AT306" s="145"/>
      <c r="AU306" s="145"/>
      <c r="AV306" s="146"/>
      <c r="AW306" s="1792"/>
      <c r="AZ306" s="85"/>
      <c r="BA306" s="144"/>
      <c r="BB306" s="145"/>
      <c r="BC306" s="145"/>
      <c r="BD306" s="146"/>
      <c r="BE306" s="1792"/>
      <c r="BH306" s="85"/>
      <c r="BI306" s="144"/>
      <c r="BJ306" s="145"/>
      <c r="BK306" s="145"/>
      <c r="BL306" s="146"/>
      <c r="BM306" s="1792"/>
      <c r="BP306" s="85"/>
      <c r="BQ306" s="144"/>
      <c r="BR306" s="145"/>
      <c r="BS306" s="145"/>
      <c r="BT306" s="146"/>
      <c r="BU306" s="1792"/>
      <c r="BX306" s="85"/>
      <c r="BY306" s="144"/>
      <c r="BZ306" s="145"/>
      <c r="CA306" s="145"/>
      <c r="CB306" s="146"/>
      <c r="CC306" s="1792"/>
      <c r="CF306" s="85"/>
      <c r="CG306" s="144"/>
      <c r="CH306" s="145"/>
      <c r="CI306" s="145"/>
      <c r="CJ306" s="146"/>
      <c r="CK306" s="1792"/>
      <c r="CN306" s="85"/>
      <c r="CO306" s="144"/>
      <c r="CP306" s="145"/>
      <c r="CQ306" s="145"/>
      <c r="CR306" s="146"/>
      <c r="CS306" s="1792"/>
      <c r="CV306" s="85"/>
      <c r="CW306" s="144"/>
      <c r="CX306" s="145"/>
      <c r="CY306" s="145"/>
      <c r="CZ306" s="146"/>
      <c r="DA306" s="1792"/>
      <c r="DD306" s="85"/>
      <c r="DE306" s="144"/>
      <c r="DF306" s="145"/>
      <c r="DG306" s="145"/>
      <c r="DH306" s="146"/>
      <c r="DI306" s="1792"/>
      <c r="DL306" s="85"/>
      <c r="DM306" s="144"/>
      <c r="DN306" s="145"/>
      <c r="DO306" s="145"/>
      <c r="DP306" s="146"/>
      <c r="DQ306" s="1792"/>
      <c r="DT306" s="85"/>
      <c r="DU306" s="144"/>
      <c r="DV306" s="145"/>
      <c r="DW306" s="145"/>
      <c r="DX306" s="146"/>
      <c r="DY306" s="1792"/>
      <c r="EB306" s="85"/>
      <c r="EC306" s="144"/>
      <c r="ED306" s="145"/>
      <c r="EE306" s="145"/>
      <c r="EF306" s="146"/>
      <c r="EG306" s="1792"/>
      <c r="EJ306" s="85"/>
      <c r="EK306" s="144"/>
      <c r="EL306" s="145"/>
      <c r="EM306" s="145"/>
      <c r="EN306" s="146"/>
      <c r="EO306" s="1792"/>
      <c r="ER306" s="85"/>
      <c r="ES306" s="144"/>
      <c r="ET306" s="145"/>
      <c r="EU306" s="145"/>
      <c r="EV306" s="146"/>
      <c r="EW306" s="1792"/>
      <c r="EZ306" s="85"/>
      <c r="FA306" s="144"/>
      <c r="FB306" s="145"/>
      <c r="FC306" s="145"/>
      <c r="FD306" s="146"/>
      <c r="FE306" s="1792"/>
      <c r="FH306" s="85"/>
      <c r="FI306" s="144"/>
      <c r="FJ306" s="145"/>
      <c r="FK306" s="145"/>
      <c r="FL306" s="146"/>
      <c r="FM306" s="1792"/>
      <c r="FP306" s="85"/>
      <c r="FQ306" s="144"/>
      <c r="FR306" s="145"/>
      <c r="FS306" s="145"/>
      <c r="FT306" s="146"/>
      <c r="FU306" s="1792"/>
      <c r="FX306" s="85"/>
      <c r="FY306" s="144"/>
      <c r="FZ306" s="145"/>
      <c r="GA306" s="145"/>
      <c r="GB306" s="146"/>
      <c r="GC306" s="1792"/>
      <c r="GF306" s="85"/>
      <c r="GG306" s="144"/>
      <c r="GH306" s="145"/>
      <c r="GI306" s="145"/>
      <c r="GJ306" s="146"/>
      <c r="GK306" s="1792"/>
      <c r="GN306" s="85"/>
      <c r="GO306" s="144"/>
      <c r="GP306" s="145"/>
      <c r="GQ306" s="145"/>
      <c r="GR306" s="146"/>
      <c r="GS306" s="1792"/>
      <c r="GV306" s="85"/>
      <c r="GW306" s="144"/>
      <c r="GX306" s="145"/>
      <c r="GY306" s="145"/>
      <c r="GZ306" s="146"/>
      <c r="HA306" s="1792"/>
      <c r="HD306" s="85"/>
      <c r="HE306" s="144"/>
      <c r="HF306" s="145"/>
      <c r="HG306" s="145"/>
      <c r="HH306" s="146"/>
      <c r="HI306" s="1792"/>
      <c r="HL306" s="85"/>
      <c r="HM306" s="144"/>
      <c r="HN306" s="145"/>
      <c r="HO306" s="145"/>
      <c r="HP306" s="146"/>
      <c r="HQ306" s="1792"/>
      <c r="HT306" s="85"/>
      <c r="HU306" s="144"/>
      <c r="HV306" s="145"/>
      <c r="HW306" s="145"/>
      <c r="HX306" s="146"/>
      <c r="HY306" s="1792"/>
      <c r="IB306" s="85"/>
      <c r="IC306" s="144"/>
      <c r="ID306" s="145"/>
      <c r="IE306" s="145"/>
      <c r="IF306" s="146"/>
      <c r="IG306" s="1792"/>
      <c r="IJ306" s="85"/>
      <c r="IK306" s="144"/>
      <c r="IL306" s="145"/>
      <c r="IM306" s="145"/>
      <c r="IN306" s="146"/>
      <c r="IO306" s="1792"/>
      <c r="IR306" s="85"/>
      <c r="IS306" s="144"/>
      <c r="IT306" s="145"/>
      <c r="IU306" s="145"/>
      <c r="IV306" s="146"/>
      <c r="IW306" s="1792"/>
      <c r="IZ306" s="85"/>
      <c r="JA306" s="144"/>
      <c r="JB306" s="145"/>
      <c r="JC306" s="145"/>
      <c r="JD306" s="146"/>
      <c r="JE306" s="1792"/>
      <c r="JH306" s="85"/>
      <c r="JI306" s="144"/>
      <c r="JJ306" s="145"/>
      <c r="JK306" s="145"/>
      <c r="JL306" s="146"/>
      <c r="JM306" s="1792"/>
      <c r="JP306" s="85"/>
      <c r="JQ306" s="144"/>
      <c r="JR306" s="145"/>
      <c r="JS306" s="145"/>
      <c r="JT306" s="146"/>
      <c r="JU306" s="1792"/>
      <c r="JX306" s="85"/>
      <c r="JY306" s="144"/>
      <c r="JZ306" s="145"/>
      <c r="KA306" s="145"/>
      <c r="KB306" s="146"/>
      <c r="KC306" s="1792"/>
      <c r="KF306" s="85"/>
      <c r="KG306" s="144"/>
      <c r="KH306" s="145"/>
      <c r="KI306" s="145"/>
      <c r="KJ306" s="146"/>
      <c r="KK306" s="1792"/>
      <c r="KN306" s="85"/>
      <c r="KO306" s="144"/>
      <c r="KP306" s="145"/>
      <c r="KQ306" s="145"/>
      <c r="KR306" s="146"/>
      <c r="KS306" s="1792"/>
      <c r="KV306" s="85"/>
      <c r="KW306" s="144"/>
      <c r="KX306" s="145"/>
      <c r="KY306" s="145"/>
      <c r="KZ306" s="146"/>
      <c r="LA306" s="1792"/>
      <c r="LD306" s="85"/>
      <c r="LE306" s="144"/>
      <c r="LF306" s="145"/>
      <c r="LG306" s="145"/>
      <c r="LH306" s="146"/>
      <c r="LI306" s="1792"/>
      <c r="LL306" s="85"/>
      <c r="LM306" s="144"/>
      <c r="LN306" s="145"/>
      <c r="LO306" s="145"/>
      <c r="LP306" s="146"/>
      <c r="LQ306" s="1792"/>
      <c r="LT306" s="85"/>
      <c r="LU306" s="144"/>
      <c r="LV306" s="145"/>
      <c r="LW306" s="145"/>
      <c r="LX306" s="146"/>
      <c r="LY306" s="1792"/>
      <c r="MB306" s="85"/>
      <c r="MC306" s="144"/>
      <c r="MD306" s="145"/>
      <c r="ME306" s="145"/>
      <c r="MF306" s="146"/>
      <c r="MG306" s="1792"/>
      <c r="MJ306" s="85"/>
      <c r="MK306" s="144"/>
      <c r="ML306" s="145"/>
      <c r="MM306" s="145"/>
      <c r="MN306" s="146"/>
      <c r="MO306" s="1792"/>
      <c r="MR306" s="85"/>
      <c r="MS306" s="144"/>
      <c r="MT306" s="145"/>
      <c r="MU306" s="145"/>
      <c r="MV306" s="146"/>
      <c r="MW306" s="1792"/>
      <c r="MZ306" s="85"/>
      <c r="NA306" s="144"/>
      <c r="NB306" s="145"/>
      <c r="NC306" s="145"/>
      <c r="ND306" s="146"/>
      <c r="NE306" s="1792"/>
      <c r="NH306" s="85"/>
      <c r="NI306" s="144"/>
      <c r="NJ306" s="145"/>
      <c r="NK306" s="145"/>
      <c r="NL306" s="146"/>
      <c r="NM306" s="1792"/>
      <c r="NP306" s="85"/>
      <c r="NQ306" s="144"/>
      <c r="NR306" s="145"/>
      <c r="NS306" s="145"/>
      <c r="NT306" s="146"/>
      <c r="NU306" s="1792"/>
      <c r="NX306" s="85"/>
      <c r="NY306" s="144"/>
      <c r="NZ306" s="145"/>
      <c r="OA306" s="145"/>
      <c r="OB306" s="146"/>
      <c r="OC306" s="1792"/>
      <c r="OF306" s="85"/>
      <c r="OG306" s="144"/>
      <c r="OH306" s="145"/>
      <c r="OI306" s="145"/>
      <c r="OJ306" s="146"/>
      <c r="OK306" s="1792"/>
      <c r="ON306" s="85"/>
      <c r="OO306" s="144"/>
      <c r="OP306" s="145"/>
      <c r="OQ306" s="145"/>
      <c r="OR306" s="146"/>
      <c r="OS306" s="1792"/>
      <c r="OV306" s="85"/>
      <c r="OW306" s="144"/>
      <c r="OX306" s="145"/>
      <c r="OY306" s="145"/>
      <c r="OZ306" s="146"/>
      <c r="PA306" s="1792"/>
      <c r="PD306" s="85"/>
      <c r="PE306" s="144"/>
      <c r="PF306" s="145"/>
      <c r="PG306" s="145"/>
      <c r="PH306" s="146"/>
      <c r="PI306" s="1792"/>
      <c r="PL306" s="85"/>
      <c r="PM306" s="144"/>
      <c r="PN306" s="145"/>
      <c r="PO306" s="145"/>
      <c r="PP306" s="146"/>
      <c r="PQ306" s="1792"/>
      <c r="PT306" s="85"/>
      <c r="PU306" s="144"/>
      <c r="PV306" s="145"/>
      <c r="PW306" s="145"/>
      <c r="PX306" s="146"/>
      <c r="PY306" s="1792"/>
      <c r="QB306" s="85"/>
      <c r="QC306" s="144"/>
      <c r="QD306" s="145"/>
      <c r="QE306" s="145"/>
      <c r="QF306" s="146"/>
      <c r="QG306" s="1792"/>
      <c r="QJ306" s="85"/>
      <c r="QK306" s="144"/>
      <c r="QL306" s="145"/>
      <c r="QM306" s="145"/>
      <c r="QN306" s="146"/>
      <c r="QO306" s="1792"/>
      <c r="QR306" s="85"/>
      <c r="QS306" s="144"/>
      <c r="QT306" s="145"/>
      <c r="QU306" s="145"/>
      <c r="QV306" s="146"/>
      <c r="QW306" s="1792"/>
      <c r="QZ306" s="85"/>
      <c r="RA306" s="144"/>
      <c r="RB306" s="145"/>
      <c r="RC306" s="145"/>
      <c r="RD306" s="146"/>
      <c r="RE306" s="1792"/>
      <c r="RH306" s="85"/>
      <c r="RI306" s="144"/>
      <c r="RJ306" s="145"/>
      <c r="RK306" s="145"/>
      <c r="RL306" s="146"/>
      <c r="RM306" s="1792"/>
      <c r="RP306" s="85"/>
      <c r="RQ306" s="144"/>
      <c r="RR306" s="145"/>
      <c r="RS306" s="145"/>
      <c r="RT306" s="146"/>
      <c r="RU306" s="1792"/>
      <c r="RX306" s="85"/>
      <c r="RY306" s="144"/>
      <c r="RZ306" s="145"/>
      <c r="SA306" s="145"/>
      <c r="SB306" s="146"/>
      <c r="SC306" s="1792"/>
      <c r="SF306" s="85"/>
      <c r="SG306" s="144"/>
      <c r="SH306" s="145"/>
      <c r="SI306" s="145"/>
      <c r="SJ306" s="146"/>
      <c r="SK306" s="1792"/>
      <c r="SN306" s="85"/>
      <c r="SO306" s="144"/>
      <c r="SP306" s="145"/>
      <c r="SQ306" s="145"/>
      <c r="SR306" s="146"/>
      <c r="SS306" s="1792"/>
      <c r="SV306" s="85"/>
      <c r="SW306" s="144"/>
      <c r="SX306" s="145"/>
      <c r="SY306" s="145"/>
      <c r="SZ306" s="146"/>
      <c r="TA306" s="1792"/>
      <c r="TD306" s="85"/>
      <c r="TE306" s="144"/>
      <c r="TF306" s="145"/>
      <c r="TG306" s="145"/>
      <c r="TH306" s="146"/>
      <c r="TI306" s="1792"/>
      <c r="TL306" s="85"/>
      <c r="TM306" s="144"/>
      <c r="TN306" s="145"/>
      <c r="TO306" s="145"/>
      <c r="TP306" s="146"/>
      <c r="TQ306" s="1792"/>
      <c r="TT306" s="85"/>
      <c r="TU306" s="144"/>
      <c r="TV306" s="145"/>
      <c r="TW306" s="145"/>
      <c r="TX306" s="146"/>
      <c r="TY306" s="1792"/>
      <c r="UB306" s="85"/>
      <c r="UC306" s="144"/>
      <c r="UD306" s="145"/>
      <c r="UE306" s="145"/>
      <c r="UF306" s="146"/>
      <c r="UG306" s="1792"/>
      <c r="UJ306" s="85"/>
      <c r="UK306" s="144"/>
      <c r="UL306" s="145"/>
      <c r="UM306" s="145"/>
      <c r="UN306" s="146"/>
      <c r="UO306" s="1792"/>
      <c r="UR306" s="85"/>
      <c r="US306" s="144"/>
      <c r="UT306" s="145"/>
      <c r="UU306" s="145"/>
      <c r="UV306" s="146"/>
      <c r="UW306" s="1792"/>
      <c r="UZ306" s="85"/>
      <c r="VA306" s="144"/>
      <c r="VB306" s="145"/>
      <c r="VC306" s="145"/>
      <c r="VD306" s="146"/>
      <c r="VE306" s="1792"/>
      <c r="VH306" s="85"/>
      <c r="VI306" s="144"/>
      <c r="VJ306" s="145"/>
      <c r="VK306" s="145"/>
      <c r="VL306" s="146"/>
      <c r="VM306" s="1792"/>
      <c r="VP306" s="85"/>
      <c r="VQ306" s="144"/>
      <c r="VR306" s="145"/>
      <c r="VS306" s="145"/>
      <c r="VT306" s="146"/>
      <c r="VU306" s="1792"/>
      <c r="VX306" s="85"/>
      <c r="VY306" s="144"/>
      <c r="VZ306" s="145"/>
      <c r="WA306" s="145"/>
      <c r="WB306" s="146"/>
      <c r="WC306" s="1792"/>
      <c r="WF306" s="85"/>
      <c r="WG306" s="144"/>
      <c r="WH306" s="145"/>
      <c r="WI306" s="145"/>
      <c r="WJ306" s="146"/>
      <c r="WK306" s="1792"/>
      <c r="WN306" s="85"/>
      <c r="WO306" s="144"/>
      <c r="WP306" s="145"/>
      <c r="WQ306" s="145"/>
      <c r="WR306" s="146"/>
      <c r="WS306" s="1792"/>
      <c r="WV306" s="85"/>
      <c r="WW306" s="144"/>
      <c r="WX306" s="145"/>
      <c r="WY306" s="145"/>
      <c r="WZ306" s="146"/>
      <c r="XA306" s="1792"/>
      <c r="XD306" s="85"/>
      <c r="XE306" s="144"/>
      <c r="XF306" s="145"/>
      <c r="XG306" s="145"/>
      <c r="XH306" s="146"/>
      <c r="XI306" s="1792"/>
      <c r="XL306" s="85"/>
      <c r="XM306" s="144"/>
      <c r="XN306" s="145"/>
      <c r="XO306" s="145"/>
      <c r="XP306" s="146"/>
      <c r="XQ306" s="1792"/>
      <c r="XT306" s="85"/>
      <c r="XU306" s="144"/>
      <c r="XV306" s="145"/>
      <c r="XW306" s="145"/>
      <c r="XX306" s="146"/>
      <c r="XY306" s="1792"/>
      <c r="YB306" s="85"/>
      <c r="YC306" s="144"/>
      <c r="YD306" s="145"/>
      <c r="YE306" s="145"/>
      <c r="YF306" s="146"/>
      <c r="YG306" s="1792"/>
      <c r="YJ306" s="85"/>
      <c r="YK306" s="144"/>
      <c r="YL306" s="145"/>
      <c r="YM306" s="145"/>
      <c r="YN306" s="146"/>
      <c r="YO306" s="1792"/>
      <c r="YR306" s="85"/>
      <c r="YS306" s="144"/>
      <c r="YT306" s="145"/>
      <c r="YU306" s="145"/>
      <c r="YV306" s="146"/>
      <c r="YW306" s="1792"/>
      <c r="YZ306" s="85"/>
      <c r="ZA306" s="144"/>
      <c r="ZB306" s="145"/>
      <c r="ZC306" s="145"/>
      <c r="ZD306" s="146"/>
      <c r="ZE306" s="1792"/>
      <c r="ZH306" s="85"/>
      <c r="ZI306" s="144"/>
      <c r="ZJ306" s="145"/>
      <c r="ZK306" s="145"/>
      <c r="ZL306" s="146"/>
      <c r="ZM306" s="1792"/>
      <c r="ZP306" s="85"/>
      <c r="ZQ306" s="144"/>
      <c r="ZR306" s="145"/>
      <c r="ZS306" s="145"/>
      <c r="ZT306" s="146"/>
      <c r="ZU306" s="1792"/>
      <c r="ZX306" s="85"/>
      <c r="ZY306" s="144"/>
      <c r="ZZ306" s="145"/>
      <c r="AAA306" s="145"/>
      <c r="AAB306" s="146"/>
      <c r="AAC306" s="1792"/>
      <c r="AAF306" s="85"/>
      <c r="AAG306" s="144"/>
      <c r="AAH306" s="145"/>
      <c r="AAI306" s="145"/>
      <c r="AAJ306" s="146"/>
      <c r="AAK306" s="1792"/>
      <c r="AAN306" s="85"/>
      <c r="AAO306" s="144"/>
      <c r="AAP306" s="145"/>
      <c r="AAQ306" s="2057"/>
      <c r="AAR306" s="1694"/>
      <c r="AAS306" s="1790"/>
      <c r="AAT306" s="1696"/>
      <c r="AAU306" s="1696"/>
      <c r="AAV306" s="1695"/>
      <c r="AAW306" s="1549"/>
      <c r="AAX306" s="1550"/>
      <c r="AAY306" s="1550"/>
      <c r="AAZ306" s="1694"/>
      <c r="ABA306" s="1790"/>
      <c r="ABB306" s="1696"/>
      <c r="ABC306" s="1696"/>
      <c r="ABD306" s="1695"/>
      <c r="ABE306" s="1549"/>
      <c r="ABF306" s="1550"/>
      <c r="ABG306" s="1550"/>
      <c r="ABH306" s="1694"/>
      <c r="ABI306" s="1790"/>
      <c r="ABJ306" s="1696"/>
      <c r="ABK306" s="1696"/>
      <c r="ABL306" s="1695"/>
      <c r="ABM306" s="1549"/>
      <c r="ABN306" s="1550"/>
      <c r="ABO306" s="1550"/>
      <c r="ABP306" s="1694"/>
      <c r="ABQ306" s="1790"/>
      <c r="ABR306" s="1696"/>
      <c r="ABS306" s="1696"/>
      <c r="ABT306" s="1695"/>
      <c r="ABU306" s="1549"/>
      <c r="ABV306" s="1550"/>
      <c r="ABW306" s="1550"/>
      <c r="ABX306" s="1694"/>
      <c r="ABY306" s="1790"/>
      <c r="ABZ306" s="1696"/>
      <c r="ACA306" s="1696"/>
      <c r="ACB306" s="1695"/>
      <c r="ACC306" s="1549"/>
      <c r="ACD306" s="1550"/>
      <c r="ACE306" s="1550"/>
      <c r="ACF306" s="1694"/>
      <c r="ACG306" s="1790"/>
      <c r="ACH306" s="1696"/>
      <c r="ACI306" s="1696"/>
      <c r="ACJ306" s="1695"/>
      <c r="ACK306" s="1549"/>
      <c r="ACL306" s="1550"/>
      <c r="ACM306" s="1550"/>
      <c r="ACN306" s="1694"/>
      <c r="ACO306" s="1790"/>
      <c r="ACP306" s="1696"/>
      <c r="ACQ306" s="1696"/>
      <c r="ACR306" s="1695"/>
      <c r="ACS306" s="1549"/>
      <c r="ACT306" s="1550"/>
      <c r="ACU306" s="1550"/>
      <c r="ACV306" s="1694"/>
      <c r="ACW306" s="1790"/>
      <c r="ACX306" s="1696"/>
      <c r="ACY306" s="1696"/>
      <c r="ACZ306" s="1695"/>
      <c r="ADA306" s="1549"/>
      <c r="ADB306" s="1550"/>
      <c r="ADC306" s="1550"/>
      <c r="ADD306" s="1694"/>
      <c r="ADE306" s="1790"/>
      <c r="ADF306" s="1696"/>
      <c r="ADG306" s="1696"/>
      <c r="ADH306" s="1695"/>
      <c r="ADI306" s="1549"/>
      <c r="ADJ306" s="1550"/>
      <c r="ADK306" s="1550"/>
      <c r="ADL306" s="1694"/>
      <c r="ADM306" s="1790"/>
      <c r="ADN306" s="1696"/>
      <c r="ADO306" s="1696"/>
      <c r="ADP306" s="1695"/>
      <c r="ADQ306" s="1549"/>
      <c r="ADR306" s="1550"/>
      <c r="ADS306" s="1550"/>
      <c r="ADT306" s="1694"/>
      <c r="ADU306" s="1790"/>
      <c r="ADV306" s="1696"/>
      <c r="ADW306" s="1696"/>
      <c r="ADX306" s="1695"/>
      <c r="ADY306" s="1549"/>
      <c r="ADZ306" s="1550"/>
      <c r="AEA306" s="1550"/>
      <c r="AEB306" s="1694"/>
      <c r="AEC306" s="1790"/>
      <c r="AED306" s="1696"/>
      <c r="AEE306" s="1696"/>
      <c r="AEF306" s="1695"/>
      <c r="AEG306" s="1549"/>
      <c r="AEH306" s="1550"/>
      <c r="AEI306" s="1550"/>
      <c r="AEJ306" s="1694"/>
      <c r="AEK306" s="1790"/>
      <c r="AEL306" s="1696"/>
      <c r="AEM306" s="1696"/>
      <c r="AEN306" s="1695"/>
      <c r="AEO306" s="1549"/>
      <c r="AEP306" s="1550"/>
      <c r="AEQ306" s="1550"/>
      <c r="AER306" s="1694"/>
      <c r="AES306" s="1790"/>
      <c r="AET306" s="1696"/>
      <c r="AEU306" s="1696"/>
      <c r="AEV306" s="1695"/>
      <c r="AEW306" s="1549"/>
      <c r="AEX306" s="1550"/>
      <c r="AEY306" s="1550"/>
      <c r="AEZ306" s="1694"/>
      <c r="AFA306" s="1790"/>
      <c r="AFB306" s="1696"/>
      <c r="AFC306" s="1696"/>
      <c r="AFD306" s="1695"/>
      <c r="AFE306" s="1549"/>
      <c r="AFF306" s="1550"/>
      <c r="AFG306" s="1550"/>
      <c r="AFH306" s="1694"/>
      <c r="AFI306" s="1790"/>
      <c r="AFJ306" s="1696"/>
      <c r="AFK306" s="1696"/>
      <c r="AFL306" s="1695"/>
      <c r="AFM306" s="1549"/>
      <c r="AFN306" s="1550"/>
      <c r="AFO306" s="1550"/>
      <c r="AFP306" s="1694"/>
      <c r="AFQ306" s="1790"/>
      <c r="AFR306" s="1696"/>
      <c r="AFS306" s="1696"/>
      <c r="AFT306" s="1695"/>
      <c r="AFU306" s="1549"/>
      <c r="AFV306" s="1550"/>
      <c r="AFW306" s="1550"/>
      <c r="AFX306" s="1694"/>
      <c r="AFY306" s="1790"/>
      <c r="AFZ306" s="1696"/>
      <c r="AGA306" s="1696"/>
      <c r="AGB306" s="1695"/>
      <c r="AGC306" s="1549"/>
      <c r="AGD306" s="1550"/>
      <c r="AGE306" s="1550"/>
      <c r="AGF306" s="1694"/>
      <c r="AGG306" s="1790"/>
      <c r="AGH306" s="1696"/>
      <c r="AGI306" s="1696"/>
      <c r="AGJ306" s="1695"/>
      <c r="AGK306" s="1549"/>
      <c r="AGL306" s="1550"/>
      <c r="AGM306" s="1550"/>
      <c r="AGN306" s="1694"/>
      <c r="AGO306" s="1790"/>
      <c r="AGP306" s="1696"/>
      <c r="AGQ306" s="1696"/>
      <c r="AGR306" s="1695"/>
      <c r="AGS306" s="1549"/>
      <c r="AGT306" s="1550"/>
      <c r="AGU306" s="1550"/>
      <c r="AGV306" s="1694"/>
      <c r="AGW306" s="1790"/>
      <c r="AGX306" s="1696"/>
      <c r="AGY306" s="1696"/>
      <c r="AGZ306" s="1695"/>
      <c r="AHA306" s="1549"/>
      <c r="AHB306" s="1550"/>
      <c r="AHC306" s="1550"/>
      <c r="AHD306" s="1694"/>
      <c r="AHE306" s="1790"/>
      <c r="AHF306" s="1696"/>
      <c r="AHG306" s="1696"/>
      <c r="AHH306" s="1695"/>
      <c r="AHI306" s="1549"/>
      <c r="AHJ306" s="1550"/>
      <c r="AHK306" s="1550"/>
      <c r="AHL306" s="1694"/>
      <c r="AHM306" s="1790"/>
      <c r="AHN306" s="1696"/>
      <c r="AHO306" s="1696"/>
      <c r="AHP306" s="1695"/>
      <c r="AHQ306" s="1549"/>
      <c r="AHR306" s="1550"/>
      <c r="AHS306" s="1550"/>
      <c r="AHT306" s="1694"/>
      <c r="AHU306" s="1790"/>
      <c r="AHV306" s="1696"/>
      <c r="AHW306" s="1696"/>
      <c r="AHX306" s="1695"/>
      <c r="AHY306" s="1549"/>
      <c r="AHZ306" s="1550"/>
      <c r="AIA306" s="1550"/>
      <c r="AIB306" s="1694"/>
      <c r="AIC306" s="1790"/>
      <c r="AID306" s="1696"/>
      <c r="AIE306" s="1696"/>
      <c r="AIF306" s="1695"/>
      <c r="AIG306" s="1549"/>
      <c r="AIH306" s="1550"/>
      <c r="AII306" s="1550"/>
      <c r="AIJ306" s="1694"/>
      <c r="AIK306" s="1790"/>
      <c r="AIL306" s="1696"/>
      <c r="AIM306" s="1696"/>
      <c r="AIN306" s="1695"/>
      <c r="AIO306" s="1549"/>
      <c r="AIP306" s="1550"/>
      <c r="AIQ306" s="1550"/>
      <c r="AIR306" s="1694"/>
      <c r="AIS306" s="1790"/>
      <c r="AIT306" s="1696"/>
      <c r="AIU306" s="1696"/>
      <c r="AIV306" s="1695"/>
      <c r="AIW306" s="1549"/>
      <c r="AIX306" s="1550"/>
      <c r="AIY306" s="1550"/>
      <c r="AIZ306" s="1694"/>
      <c r="AJA306" s="1790"/>
      <c r="AJB306" s="1696"/>
      <c r="AJC306" s="1696"/>
      <c r="AJD306" s="1695"/>
      <c r="AJE306" s="1549"/>
      <c r="AJF306" s="1550"/>
      <c r="AJG306" s="1550"/>
      <c r="AJH306" s="1694"/>
      <c r="AJI306" s="1790"/>
      <c r="AJJ306" s="1696"/>
      <c r="AJK306" s="1696"/>
      <c r="AJL306" s="1695"/>
      <c r="AJM306" s="1549"/>
      <c r="AJN306" s="1550"/>
      <c r="AJO306" s="1550"/>
      <c r="AJP306" s="1694"/>
      <c r="AJQ306" s="1790"/>
      <c r="AJR306" s="1696"/>
      <c r="AJS306" s="1696"/>
      <c r="AJT306" s="1695"/>
      <c r="AJU306" s="1549"/>
      <c r="AJV306" s="1550"/>
      <c r="AJW306" s="1550"/>
      <c r="AJX306" s="1694"/>
      <c r="AJY306" s="1790"/>
      <c r="AJZ306" s="1696"/>
      <c r="AKA306" s="1696"/>
      <c r="AKB306" s="1695"/>
      <c r="AKC306" s="1549"/>
      <c r="AKD306" s="1550"/>
      <c r="AKE306" s="1550"/>
      <c r="AKF306" s="1694"/>
      <c r="AKG306" s="1790"/>
      <c r="AKH306" s="1696"/>
      <c r="AKI306" s="1696"/>
      <c r="AKJ306" s="1695"/>
      <c r="AKK306" s="1549"/>
      <c r="AKL306" s="1550"/>
      <c r="AKM306" s="1550"/>
      <c r="AKN306" s="1694"/>
      <c r="AKO306" s="1790"/>
      <c r="AKP306" s="1696"/>
      <c r="AKQ306" s="1696"/>
      <c r="AKR306" s="1695"/>
      <c r="AKS306" s="1549"/>
      <c r="AKT306" s="1550"/>
      <c r="AKU306" s="1550"/>
      <c r="AKV306" s="1694"/>
      <c r="AKW306" s="1790"/>
      <c r="AKX306" s="1696"/>
      <c r="AKY306" s="1696"/>
      <c r="AKZ306" s="1695"/>
      <c r="ALA306" s="1549"/>
      <c r="ALB306" s="1550"/>
      <c r="ALC306" s="1550"/>
      <c r="ALD306" s="1694"/>
      <c r="ALE306" s="1790"/>
      <c r="ALF306" s="1696"/>
      <c r="ALG306" s="1696"/>
      <c r="ALH306" s="1695"/>
      <c r="ALI306" s="1549"/>
      <c r="ALJ306" s="1550"/>
      <c r="ALK306" s="1550"/>
      <c r="ALL306" s="1694"/>
      <c r="ALM306" s="1790"/>
      <c r="ALN306" s="1696"/>
      <c r="ALO306" s="1696"/>
      <c r="ALP306" s="1695"/>
      <c r="ALQ306" s="1549"/>
      <c r="ALR306" s="1550"/>
      <c r="ALS306" s="1550"/>
      <c r="ALT306" s="1694"/>
      <c r="ALU306" s="1790"/>
      <c r="ALV306" s="1696"/>
      <c r="ALW306" s="1696"/>
      <c r="ALX306" s="1695"/>
      <c r="ALY306" s="1549"/>
      <c r="ALZ306" s="1550"/>
      <c r="AMA306" s="1550"/>
      <c r="AMB306" s="1694"/>
      <c r="AMC306" s="1790"/>
      <c r="AMD306" s="1696"/>
      <c r="AME306" s="1696"/>
      <c r="AMF306" s="1695"/>
      <c r="AMG306" s="1549"/>
      <c r="AMH306" s="1550"/>
      <c r="AMI306" s="1550"/>
      <c r="AMJ306" s="1703"/>
    </row>
    <row r="307" spans="1:1024" s="72" customFormat="1" ht="45" customHeight="1">
      <c r="A307" s="1694">
        <v>5230000000</v>
      </c>
      <c r="B307" s="1696" t="s">
        <v>4254</v>
      </c>
      <c r="C307" s="1696" t="s">
        <v>4033</v>
      </c>
      <c r="D307" s="1696" t="s">
        <v>4229</v>
      </c>
      <c r="E307" s="1695">
        <v>6</v>
      </c>
      <c r="F307" s="1549">
        <v>8.84</v>
      </c>
      <c r="G307" s="1536">
        <f>F307*$I$2</f>
        <v>0</v>
      </c>
      <c r="H307" s="1536">
        <f>G307-G307*($I$1)</f>
        <v>0</v>
      </c>
      <c r="I307"/>
      <c r="L307" s="85"/>
      <c r="M307" s="85"/>
      <c r="N307" s="144"/>
      <c r="O307" s="145"/>
      <c r="P307" s="145"/>
      <c r="Q307" s="146"/>
      <c r="T307" s="85"/>
      <c r="U307" s="144"/>
      <c r="V307" s="145"/>
      <c r="W307" s="145"/>
      <c r="X307" s="146"/>
      <c r="Y307" s="1792"/>
      <c r="AB307" s="85"/>
      <c r="AC307" s="144"/>
      <c r="AD307" s="145"/>
      <c r="AE307" s="145"/>
      <c r="AF307" s="146"/>
      <c r="AG307" s="1792"/>
      <c r="AJ307" s="85"/>
      <c r="AK307" s="144"/>
      <c r="AL307" s="145"/>
      <c r="AM307" s="145"/>
      <c r="AN307" s="146"/>
      <c r="AO307" s="1792"/>
      <c r="AR307" s="85"/>
      <c r="AS307" s="144"/>
      <c r="AT307" s="145"/>
      <c r="AU307" s="145"/>
      <c r="AV307" s="146"/>
      <c r="AW307" s="1792"/>
      <c r="AZ307" s="85"/>
      <c r="BA307" s="144"/>
      <c r="BB307" s="145"/>
      <c r="BC307" s="145"/>
      <c r="BD307" s="146"/>
      <c r="BE307" s="1792"/>
      <c r="BH307" s="85"/>
      <c r="BI307" s="144"/>
      <c r="BJ307" s="145"/>
      <c r="BK307" s="145"/>
      <c r="BL307" s="146"/>
      <c r="BM307" s="1792"/>
      <c r="BP307" s="85"/>
      <c r="BQ307" s="144"/>
      <c r="BR307" s="145"/>
      <c r="BS307" s="145"/>
      <c r="BT307" s="146"/>
      <c r="BU307" s="1792"/>
      <c r="BX307" s="85"/>
      <c r="BY307" s="144"/>
      <c r="BZ307" s="145"/>
      <c r="CA307" s="145"/>
      <c r="CB307" s="146"/>
      <c r="CC307" s="1792"/>
      <c r="CF307" s="85"/>
      <c r="CG307" s="144"/>
      <c r="CH307" s="145"/>
      <c r="CI307" s="145"/>
      <c r="CJ307" s="146"/>
      <c r="CK307" s="1792"/>
      <c r="CN307" s="85"/>
      <c r="CO307" s="144"/>
      <c r="CP307" s="145"/>
      <c r="CQ307" s="145"/>
      <c r="CR307" s="146"/>
      <c r="CS307" s="1792"/>
      <c r="CV307" s="85"/>
      <c r="CW307" s="144"/>
      <c r="CX307" s="145"/>
      <c r="CY307" s="145"/>
      <c r="CZ307" s="146"/>
      <c r="DA307" s="1792"/>
      <c r="DD307" s="85"/>
      <c r="DE307" s="144"/>
      <c r="DF307" s="145"/>
      <c r="DG307" s="145"/>
      <c r="DH307" s="146"/>
      <c r="DI307" s="1792"/>
      <c r="DL307" s="85"/>
      <c r="DM307" s="144"/>
      <c r="DN307" s="145"/>
      <c r="DO307" s="145"/>
      <c r="DP307" s="146"/>
      <c r="DQ307" s="1792"/>
      <c r="DT307" s="85"/>
      <c r="DU307" s="144"/>
      <c r="DV307" s="145"/>
      <c r="DW307" s="145"/>
      <c r="DX307" s="146"/>
      <c r="DY307" s="1792"/>
      <c r="EB307" s="85"/>
      <c r="EC307" s="144"/>
      <c r="ED307" s="145"/>
      <c r="EE307" s="145"/>
      <c r="EF307" s="146"/>
      <c r="EG307" s="1792"/>
      <c r="EJ307" s="85"/>
      <c r="EK307" s="144"/>
      <c r="EL307" s="145"/>
      <c r="EM307" s="145"/>
      <c r="EN307" s="146"/>
      <c r="EO307" s="1792"/>
      <c r="ER307" s="85"/>
      <c r="ES307" s="144"/>
      <c r="ET307" s="145"/>
      <c r="EU307" s="145"/>
      <c r="EV307" s="146"/>
      <c r="EW307" s="1792"/>
      <c r="EZ307" s="85"/>
      <c r="FA307" s="144"/>
      <c r="FB307" s="145"/>
      <c r="FC307" s="145"/>
      <c r="FD307" s="146"/>
      <c r="FE307" s="1792"/>
      <c r="FH307" s="85"/>
      <c r="FI307" s="144"/>
      <c r="FJ307" s="145"/>
      <c r="FK307" s="145"/>
      <c r="FL307" s="146"/>
      <c r="FM307" s="1792"/>
      <c r="FP307" s="85"/>
      <c r="FQ307" s="144"/>
      <c r="FR307" s="145"/>
      <c r="FS307" s="145"/>
      <c r="FT307" s="146"/>
      <c r="FU307" s="1792"/>
      <c r="FX307" s="85"/>
      <c r="FY307" s="144"/>
      <c r="FZ307" s="145"/>
      <c r="GA307" s="145"/>
      <c r="GB307" s="146"/>
      <c r="GC307" s="1792"/>
      <c r="GF307" s="85"/>
      <c r="GG307" s="144"/>
      <c r="GH307" s="145"/>
      <c r="GI307" s="145"/>
      <c r="GJ307" s="146"/>
      <c r="GK307" s="1792"/>
      <c r="GN307" s="85"/>
      <c r="GO307" s="144"/>
      <c r="GP307" s="145"/>
      <c r="GQ307" s="145"/>
      <c r="GR307" s="146"/>
      <c r="GS307" s="1792"/>
      <c r="GV307" s="85"/>
      <c r="GW307" s="144"/>
      <c r="GX307" s="145"/>
      <c r="GY307" s="145"/>
      <c r="GZ307" s="146"/>
      <c r="HA307" s="1792"/>
      <c r="HD307" s="85"/>
      <c r="HE307" s="144"/>
      <c r="HF307" s="145"/>
      <c r="HG307" s="145"/>
      <c r="HH307" s="146"/>
      <c r="HI307" s="1792"/>
      <c r="HL307" s="85"/>
      <c r="HM307" s="144"/>
      <c r="HN307" s="145"/>
      <c r="HO307" s="145"/>
      <c r="HP307" s="146"/>
      <c r="HQ307" s="1792"/>
      <c r="HT307" s="85"/>
      <c r="HU307" s="144"/>
      <c r="HV307" s="145"/>
      <c r="HW307" s="145"/>
      <c r="HX307" s="146"/>
      <c r="HY307" s="1792"/>
      <c r="IB307" s="85"/>
      <c r="IC307" s="144"/>
      <c r="ID307" s="145"/>
      <c r="IE307" s="145"/>
      <c r="IF307" s="146"/>
      <c r="IG307" s="1792"/>
      <c r="IJ307" s="85"/>
      <c r="IK307" s="144"/>
      <c r="IL307" s="145"/>
      <c r="IM307" s="145"/>
      <c r="IN307" s="146"/>
      <c r="IO307" s="1792"/>
      <c r="IR307" s="85"/>
      <c r="IS307" s="144"/>
      <c r="IT307" s="145"/>
      <c r="IU307" s="145"/>
      <c r="IV307" s="146"/>
      <c r="IW307" s="1792"/>
      <c r="IZ307" s="85"/>
      <c r="JA307" s="144"/>
      <c r="JB307" s="145"/>
      <c r="JC307" s="145"/>
      <c r="JD307" s="146"/>
      <c r="JE307" s="1792"/>
      <c r="JH307" s="85"/>
      <c r="JI307" s="144"/>
      <c r="JJ307" s="145"/>
      <c r="JK307" s="145"/>
      <c r="JL307" s="146"/>
      <c r="JM307" s="1792"/>
      <c r="JP307" s="85"/>
      <c r="JQ307" s="144"/>
      <c r="JR307" s="145"/>
      <c r="JS307" s="145"/>
      <c r="JT307" s="146"/>
      <c r="JU307" s="1792"/>
      <c r="JX307" s="85"/>
      <c r="JY307" s="144"/>
      <c r="JZ307" s="145"/>
      <c r="KA307" s="145"/>
      <c r="KB307" s="146"/>
      <c r="KC307" s="1792"/>
      <c r="KF307" s="85"/>
      <c r="KG307" s="144"/>
      <c r="KH307" s="145"/>
      <c r="KI307" s="145"/>
      <c r="KJ307" s="146"/>
      <c r="KK307" s="1792"/>
      <c r="KN307" s="85"/>
      <c r="KO307" s="144"/>
      <c r="KP307" s="145"/>
      <c r="KQ307" s="145"/>
      <c r="KR307" s="146"/>
      <c r="KS307" s="1792"/>
      <c r="KV307" s="85"/>
      <c r="KW307" s="144"/>
      <c r="KX307" s="145"/>
      <c r="KY307" s="145"/>
      <c r="KZ307" s="146"/>
      <c r="LA307" s="1792"/>
      <c r="LD307" s="85"/>
      <c r="LE307" s="144"/>
      <c r="LF307" s="145"/>
      <c r="LG307" s="145"/>
      <c r="LH307" s="146"/>
      <c r="LI307" s="1792"/>
      <c r="LL307" s="85"/>
      <c r="LM307" s="144"/>
      <c r="LN307" s="145"/>
      <c r="LO307" s="145"/>
      <c r="LP307" s="146"/>
      <c r="LQ307" s="1792"/>
      <c r="LT307" s="85"/>
      <c r="LU307" s="144"/>
      <c r="LV307" s="145"/>
      <c r="LW307" s="145"/>
      <c r="LX307" s="146"/>
      <c r="LY307" s="1792"/>
      <c r="MB307" s="85"/>
      <c r="MC307" s="144"/>
      <c r="MD307" s="145"/>
      <c r="ME307" s="145"/>
      <c r="MF307" s="146"/>
      <c r="MG307" s="1792"/>
      <c r="MJ307" s="85"/>
      <c r="MK307" s="144"/>
      <c r="ML307" s="145"/>
      <c r="MM307" s="145"/>
      <c r="MN307" s="146"/>
      <c r="MO307" s="1792"/>
      <c r="MR307" s="85"/>
      <c r="MS307" s="144"/>
      <c r="MT307" s="145"/>
      <c r="MU307" s="145"/>
      <c r="MV307" s="146"/>
      <c r="MW307" s="1792"/>
      <c r="MZ307" s="85"/>
      <c r="NA307" s="144"/>
      <c r="NB307" s="145"/>
      <c r="NC307" s="145"/>
      <c r="ND307" s="146"/>
      <c r="NE307" s="1792"/>
      <c r="NH307" s="85"/>
      <c r="NI307" s="144"/>
      <c r="NJ307" s="145"/>
      <c r="NK307" s="145"/>
      <c r="NL307" s="146"/>
      <c r="NM307" s="1792"/>
      <c r="NP307" s="85"/>
      <c r="NQ307" s="144"/>
      <c r="NR307" s="145"/>
      <c r="NS307" s="145"/>
      <c r="NT307" s="146"/>
      <c r="NU307" s="1792"/>
      <c r="NX307" s="85"/>
      <c r="NY307" s="144"/>
      <c r="NZ307" s="145"/>
      <c r="OA307" s="145"/>
      <c r="OB307" s="146"/>
      <c r="OC307" s="1792"/>
      <c r="OF307" s="85"/>
      <c r="OG307" s="144"/>
      <c r="OH307" s="145"/>
      <c r="OI307" s="145"/>
      <c r="OJ307" s="146"/>
      <c r="OK307" s="1792"/>
      <c r="ON307" s="85"/>
      <c r="OO307" s="144"/>
      <c r="OP307" s="145"/>
      <c r="OQ307" s="145"/>
      <c r="OR307" s="146"/>
      <c r="OS307" s="1792"/>
      <c r="OV307" s="85"/>
      <c r="OW307" s="144"/>
      <c r="OX307" s="145"/>
      <c r="OY307" s="145"/>
      <c r="OZ307" s="146"/>
      <c r="PA307" s="1792"/>
      <c r="PD307" s="85"/>
      <c r="PE307" s="144"/>
      <c r="PF307" s="145"/>
      <c r="PG307" s="145"/>
      <c r="PH307" s="146"/>
      <c r="PI307" s="1792"/>
      <c r="PL307" s="85"/>
      <c r="PM307" s="144"/>
      <c r="PN307" s="145"/>
      <c r="PO307" s="145"/>
      <c r="PP307" s="146"/>
      <c r="PQ307" s="1792"/>
      <c r="PT307" s="85"/>
      <c r="PU307" s="144"/>
      <c r="PV307" s="145"/>
      <c r="PW307" s="145"/>
      <c r="PX307" s="146"/>
      <c r="PY307" s="1792"/>
      <c r="QB307" s="85"/>
      <c r="QC307" s="144"/>
      <c r="QD307" s="145"/>
      <c r="QE307" s="145"/>
      <c r="QF307" s="146"/>
      <c r="QG307" s="1792"/>
      <c r="QJ307" s="85"/>
      <c r="QK307" s="144"/>
      <c r="QL307" s="145"/>
      <c r="QM307" s="145"/>
      <c r="QN307" s="146"/>
      <c r="QO307" s="1792"/>
      <c r="QR307" s="85"/>
      <c r="QS307" s="144"/>
      <c r="QT307" s="145"/>
      <c r="QU307" s="145"/>
      <c r="QV307" s="146"/>
      <c r="QW307" s="1792"/>
      <c r="QZ307" s="85"/>
      <c r="RA307" s="144"/>
      <c r="RB307" s="145"/>
      <c r="RC307" s="145"/>
      <c r="RD307" s="146"/>
      <c r="RE307" s="1792"/>
      <c r="RH307" s="85"/>
      <c r="RI307" s="144"/>
      <c r="RJ307" s="145"/>
      <c r="RK307" s="145"/>
      <c r="RL307" s="146"/>
      <c r="RM307" s="1792"/>
      <c r="RP307" s="85"/>
      <c r="RQ307" s="144"/>
      <c r="RR307" s="145"/>
      <c r="RS307" s="145"/>
      <c r="RT307" s="146"/>
      <c r="RU307" s="1792"/>
      <c r="RX307" s="85"/>
      <c r="RY307" s="144"/>
      <c r="RZ307" s="145"/>
      <c r="SA307" s="145"/>
      <c r="SB307" s="146"/>
      <c r="SC307" s="1792"/>
      <c r="SF307" s="85"/>
      <c r="SG307" s="144"/>
      <c r="SH307" s="145"/>
      <c r="SI307" s="145"/>
      <c r="SJ307" s="146"/>
      <c r="SK307" s="1792"/>
      <c r="SN307" s="85"/>
      <c r="SO307" s="144"/>
      <c r="SP307" s="145"/>
      <c r="SQ307" s="145"/>
      <c r="SR307" s="146"/>
      <c r="SS307" s="1792"/>
      <c r="SV307" s="85"/>
      <c r="SW307" s="144"/>
      <c r="SX307" s="145"/>
      <c r="SY307" s="145"/>
      <c r="SZ307" s="146"/>
      <c r="TA307" s="1792"/>
      <c r="TD307" s="85"/>
      <c r="TE307" s="144"/>
      <c r="TF307" s="145"/>
      <c r="TG307" s="145"/>
      <c r="TH307" s="146"/>
      <c r="TI307" s="1792"/>
      <c r="TL307" s="85"/>
      <c r="TM307" s="144"/>
      <c r="TN307" s="145"/>
      <c r="TO307" s="145"/>
      <c r="TP307" s="146"/>
      <c r="TQ307" s="1792"/>
      <c r="TT307" s="85"/>
      <c r="TU307" s="144"/>
      <c r="TV307" s="145"/>
      <c r="TW307" s="145"/>
      <c r="TX307" s="146"/>
      <c r="TY307" s="1792"/>
      <c r="UB307" s="85"/>
      <c r="UC307" s="144"/>
      <c r="UD307" s="145"/>
      <c r="UE307" s="145"/>
      <c r="UF307" s="146"/>
      <c r="UG307" s="1792"/>
      <c r="UJ307" s="85"/>
      <c r="UK307" s="144"/>
      <c r="UL307" s="145"/>
      <c r="UM307" s="145"/>
      <c r="UN307" s="146"/>
      <c r="UO307" s="1792"/>
      <c r="UR307" s="85"/>
      <c r="US307" s="144"/>
      <c r="UT307" s="145"/>
      <c r="UU307" s="145"/>
      <c r="UV307" s="146"/>
      <c r="UW307" s="1792"/>
      <c r="UZ307" s="85"/>
      <c r="VA307" s="144"/>
      <c r="VB307" s="145"/>
      <c r="VC307" s="145"/>
      <c r="VD307" s="146"/>
      <c r="VE307" s="1792"/>
      <c r="VH307" s="85"/>
      <c r="VI307" s="144"/>
      <c r="VJ307" s="145"/>
      <c r="VK307" s="145"/>
      <c r="VL307" s="146"/>
      <c r="VM307" s="1792"/>
      <c r="VP307" s="85"/>
      <c r="VQ307" s="144"/>
      <c r="VR307" s="145"/>
      <c r="VS307" s="145"/>
      <c r="VT307" s="146"/>
      <c r="VU307" s="1792"/>
      <c r="VX307" s="85"/>
      <c r="VY307" s="144"/>
      <c r="VZ307" s="145"/>
      <c r="WA307" s="145"/>
      <c r="WB307" s="146"/>
      <c r="WC307" s="1792"/>
      <c r="WF307" s="85"/>
      <c r="WG307" s="144"/>
      <c r="WH307" s="145"/>
      <c r="WI307" s="145"/>
      <c r="WJ307" s="146"/>
      <c r="WK307" s="1792"/>
      <c r="WN307" s="85"/>
      <c r="WO307" s="144"/>
      <c r="WP307" s="145"/>
      <c r="WQ307" s="145"/>
      <c r="WR307" s="146"/>
      <c r="WS307" s="1792"/>
      <c r="WV307" s="85"/>
      <c r="WW307" s="144"/>
      <c r="WX307" s="145"/>
      <c r="WY307" s="145"/>
      <c r="WZ307" s="146"/>
      <c r="XA307" s="1792"/>
      <c r="XD307" s="85"/>
      <c r="XE307" s="144"/>
      <c r="XF307" s="145"/>
      <c r="XG307" s="145"/>
      <c r="XH307" s="146"/>
      <c r="XI307" s="1792"/>
      <c r="XL307" s="85"/>
      <c r="XM307" s="144"/>
      <c r="XN307" s="145"/>
      <c r="XO307" s="145"/>
      <c r="XP307" s="146"/>
      <c r="XQ307" s="1792"/>
      <c r="XT307" s="85"/>
      <c r="XU307" s="144"/>
      <c r="XV307" s="145"/>
      <c r="XW307" s="145"/>
      <c r="XX307" s="146"/>
      <c r="XY307" s="1792"/>
      <c r="YB307" s="85"/>
      <c r="YC307" s="144"/>
      <c r="YD307" s="145"/>
      <c r="YE307" s="145"/>
      <c r="YF307" s="146"/>
      <c r="YG307" s="1792"/>
      <c r="YJ307" s="85"/>
      <c r="YK307" s="144"/>
      <c r="YL307" s="145"/>
      <c r="YM307" s="145"/>
      <c r="YN307" s="146"/>
      <c r="YO307" s="1792"/>
      <c r="YR307" s="85"/>
      <c r="YS307" s="144"/>
      <c r="YT307" s="145"/>
      <c r="YU307" s="145"/>
      <c r="YV307" s="146"/>
      <c r="YW307" s="1792"/>
      <c r="YZ307" s="85"/>
      <c r="ZA307" s="144"/>
      <c r="ZB307" s="145"/>
      <c r="ZC307" s="145"/>
      <c r="ZD307" s="146"/>
      <c r="ZE307" s="1792"/>
      <c r="ZH307" s="85"/>
      <c r="ZI307" s="144"/>
      <c r="ZJ307" s="145"/>
      <c r="ZK307" s="145"/>
      <c r="ZL307" s="146"/>
      <c r="ZM307" s="1792"/>
      <c r="ZP307" s="85"/>
      <c r="ZQ307" s="144"/>
      <c r="ZR307" s="145"/>
      <c r="ZS307" s="145"/>
      <c r="ZT307" s="146"/>
      <c r="ZU307" s="1792"/>
      <c r="ZX307" s="85"/>
      <c r="ZY307" s="144"/>
      <c r="ZZ307" s="145"/>
      <c r="AAA307" s="145"/>
      <c r="AAB307" s="146"/>
      <c r="AAC307" s="1792"/>
      <c r="AAF307" s="85"/>
      <c r="AAG307" s="144"/>
      <c r="AAH307" s="145"/>
      <c r="AAI307" s="145"/>
      <c r="AAJ307" s="146"/>
      <c r="AAK307" s="1792"/>
      <c r="AAN307" s="85"/>
      <c r="AAO307" s="144"/>
      <c r="AAP307" s="145"/>
      <c r="AAQ307" s="2057"/>
      <c r="AAR307" s="1694"/>
      <c r="AAS307" s="1790"/>
      <c r="AAT307" s="1696"/>
      <c r="AAU307" s="1696"/>
      <c r="AAV307" s="1695"/>
      <c r="AAW307" s="1549"/>
      <c r="AAX307" s="1550"/>
      <c r="AAY307" s="1550"/>
      <c r="AAZ307" s="1694"/>
      <c r="ABA307" s="1790"/>
      <c r="ABB307" s="1696"/>
      <c r="ABC307" s="1696"/>
      <c r="ABD307" s="1695"/>
      <c r="ABE307" s="1549"/>
      <c r="ABF307" s="1550"/>
      <c r="ABG307" s="1550"/>
      <c r="ABH307" s="1694"/>
      <c r="ABI307" s="1790"/>
      <c r="ABJ307" s="1696"/>
      <c r="ABK307" s="1696"/>
      <c r="ABL307" s="1695"/>
      <c r="ABM307" s="1549"/>
      <c r="ABN307" s="1550"/>
      <c r="ABO307" s="1550"/>
      <c r="ABP307" s="1694"/>
      <c r="ABQ307" s="1790"/>
      <c r="ABR307" s="1696"/>
      <c r="ABS307" s="1696"/>
      <c r="ABT307" s="1695"/>
      <c r="ABU307" s="1549"/>
      <c r="ABV307" s="1550"/>
      <c r="ABW307" s="1550"/>
      <c r="ABX307" s="1694"/>
      <c r="ABY307" s="1790"/>
      <c r="ABZ307" s="1696"/>
      <c r="ACA307" s="1696"/>
      <c r="ACB307" s="1695"/>
      <c r="ACC307" s="1549"/>
      <c r="ACD307" s="1550"/>
      <c r="ACE307" s="1550"/>
      <c r="ACF307" s="1694"/>
      <c r="ACG307" s="1790"/>
      <c r="ACH307" s="1696"/>
      <c r="ACI307" s="1696"/>
      <c r="ACJ307" s="1695"/>
      <c r="ACK307" s="1549"/>
      <c r="ACL307" s="1550"/>
      <c r="ACM307" s="1550"/>
      <c r="ACN307" s="1694"/>
      <c r="ACO307" s="1790"/>
      <c r="ACP307" s="1696"/>
      <c r="ACQ307" s="1696"/>
      <c r="ACR307" s="1695"/>
      <c r="ACS307" s="1549"/>
      <c r="ACT307" s="1550"/>
      <c r="ACU307" s="1550"/>
      <c r="ACV307" s="1694"/>
      <c r="ACW307" s="1790"/>
      <c r="ACX307" s="1696"/>
      <c r="ACY307" s="1696"/>
      <c r="ACZ307" s="1695"/>
      <c r="ADA307" s="1549"/>
      <c r="ADB307" s="1550"/>
      <c r="ADC307" s="1550"/>
      <c r="ADD307" s="1694"/>
      <c r="ADE307" s="1790"/>
      <c r="ADF307" s="1696"/>
      <c r="ADG307" s="1696"/>
      <c r="ADH307" s="1695"/>
      <c r="ADI307" s="1549"/>
      <c r="ADJ307" s="1550"/>
      <c r="ADK307" s="1550"/>
      <c r="ADL307" s="1694"/>
      <c r="ADM307" s="1790"/>
      <c r="ADN307" s="1696"/>
      <c r="ADO307" s="1696"/>
      <c r="ADP307" s="1695"/>
      <c r="ADQ307" s="1549"/>
      <c r="ADR307" s="1550"/>
      <c r="ADS307" s="1550"/>
      <c r="ADT307" s="1694"/>
      <c r="ADU307" s="1790"/>
      <c r="ADV307" s="1696"/>
      <c r="ADW307" s="1696"/>
      <c r="ADX307" s="1695"/>
      <c r="ADY307" s="1549"/>
      <c r="ADZ307" s="1550"/>
      <c r="AEA307" s="1550"/>
      <c r="AEB307" s="1694"/>
      <c r="AEC307" s="1790"/>
      <c r="AED307" s="1696"/>
      <c r="AEE307" s="1696"/>
      <c r="AEF307" s="1695"/>
      <c r="AEG307" s="1549"/>
      <c r="AEH307" s="1550"/>
      <c r="AEI307" s="1550"/>
      <c r="AEJ307" s="1694"/>
      <c r="AEK307" s="1790"/>
      <c r="AEL307" s="1696"/>
      <c r="AEM307" s="1696"/>
      <c r="AEN307" s="1695"/>
      <c r="AEO307" s="1549"/>
      <c r="AEP307" s="1550"/>
      <c r="AEQ307" s="1550"/>
      <c r="AER307" s="1694"/>
      <c r="AES307" s="1790"/>
      <c r="AET307" s="1696"/>
      <c r="AEU307" s="1696"/>
      <c r="AEV307" s="1695"/>
      <c r="AEW307" s="1549"/>
      <c r="AEX307" s="1550"/>
      <c r="AEY307" s="1550"/>
      <c r="AEZ307" s="1694"/>
      <c r="AFA307" s="1790"/>
      <c r="AFB307" s="1696"/>
      <c r="AFC307" s="1696"/>
      <c r="AFD307" s="1695"/>
      <c r="AFE307" s="1549"/>
      <c r="AFF307" s="1550"/>
      <c r="AFG307" s="1550"/>
      <c r="AFH307" s="1694"/>
      <c r="AFI307" s="1790"/>
      <c r="AFJ307" s="1696"/>
      <c r="AFK307" s="1696"/>
      <c r="AFL307" s="1695"/>
      <c r="AFM307" s="1549"/>
      <c r="AFN307" s="1550"/>
      <c r="AFO307" s="1550"/>
      <c r="AFP307" s="1694"/>
      <c r="AFQ307" s="1790"/>
      <c r="AFR307" s="1696"/>
      <c r="AFS307" s="1696"/>
      <c r="AFT307" s="1695"/>
      <c r="AFU307" s="1549"/>
      <c r="AFV307" s="1550"/>
      <c r="AFW307" s="1550"/>
      <c r="AFX307" s="1694"/>
      <c r="AFY307" s="1790"/>
      <c r="AFZ307" s="1696"/>
      <c r="AGA307" s="1696"/>
      <c r="AGB307" s="1695"/>
      <c r="AGC307" s="1549"/>
      <c r="AGD307" s="1550"/>
      <c r="AGE307" s="1550"/>
      <c r="AGF307" s="1694"/>
      <c r="AGG307" s="1790"/>
      <c r="AGH307" s="1696"/>
      <c r="AGI307" s="1696"/>
      <c r="AGJ307" s="1695"/>
      <c r="AGK307" s="1549"/>
      <c r="AGL307" s="1550"/>
      <c r="AGM307" s="1550"/>
      <c r="AGN307" s="1694"/>
      <c r="AGO307" s="1790"/>
      <c r="AGP307" s="1696"/>
      <c r="AGQ307" s="1696"/>
      <c r="AGR307" s="1695"/>
      <c r="AGS307" s="1549"/>
      <c r="AGT307" s="1550"/>
      <c r="AGU307" s="1550"/>
      <c r="AGV307" s="1694"/>
      <c r="AGW307" s="1790"/>
      <c r="AGX307" s="1696"/>
      <c r="AGY307" s="1696"/>
      <c r="AGZ307" s="1695"/>
      <c r="AHA307" s="1549"/>
      <c r="AHB307" s="1550"/>
      <c r="AHC307" s="1550"/>
      <c r="AHD307" s="1694"/>
      <c r="AHE307" s="1790"/>
      <c r="AHF307" s="1696"/>
      <c r="AHG307" s="1696"/>
      <c r="AHH307" s="1695"/>
      <c r="AHI307" s="1549"/>
      <c r="AHJ307" s="1550"/>
      <c r="AHK307" s="1550"/>
      <c r="AHL307" s="1694"/>
      <c r="AHM307" s="1790"/>
      <c r="AHN307" s="1696"/>
      <c r="AHO307" s="1696"/>
      <c r="AHP307" s="1695"/>
      <c r="AHQ307" s="1549"/>
      <c r="AHR307" s="1550"/>
      <c r="AHS307" s="1550"/>
      <c r="AHT307" s="1694"/>
      <c r="AHU307" s="1790"/>
      <c r="AHV307" s="1696"/>
      <c r="AHW307" s="1696"/>
      <c r="AHX307" s="1695"/>
      <c r="AHY307" s="1549"/>
      <c r="AHZ307" s="1550"/>
      <c r="AIA307" s="1550"/>
      <c r="AIB307" s="1694"/>
      <c r="AIC307" s="1790"/>
      <c r="AID307" s="1696"/>
      <c r="AIE307" s="1696"/>
      <c r="AIF307" s="1695"/>
      <c r="AIG307" s="1549"/>
      <c r="AIH307" s="1550"/>
      <c r="AII307" s="1550"/>
      <c r="AIJ307" s="1694"/>
      <c r="AIK307" s="1790"/>
      <c r="AIL307" s="1696"/>
      <c r="AIM307" s="1696"/>
      <c r="AIN307" s="1695"/>
      <c r="AIO307" s="1549"/>
      <c r="AIP307" s="1550"/>
      <c r="AIQ307" s="1550"/>
      <c r="AIR307" s="1694"/>
      <c r="AIS307" s="1790"/>
      <c r="AIT307" s="1696"/>
      <c r="AIU307" s="1696"/>
      <c r="AIV307" s="1695"/>
      <c r="AIW307" s="1549"/>
      <c r="AIX307" s="1550"/>
      <c r="AIY307" s="1550"/>
      <c r="AIZ307" s="1694"/>
      <c r="AJA307" s="1790"/>
      <c r="AJB307" s="1696"/>
      <c r="AJC307" s="1696"/>
      <c r="AJD307" s="1695"/>
      <c r="AJE307" s="1549"/>
      <c r="AJF307" s="1550"/>
      <c r="AJG307" s="1550"/>
      <c r="AJH307" s="1694"/>
      <c r="AJI307" s="1790"/>
      <c r="AJJ307" s="1696"/>
      <c r="AJK307" s="1696"/>
      <c r="AJL307" s="1695"/>
      <c r="AJM307" s="1549"/>
      <c r="AJN307" s="1550"/>
      <c r="AJO307" s="1550"/>
      <c r="AJP307" s="1694"/>
      <c r="AJQ307" s="1790"/>
      <c r="AJR307" s="1696"/>
      <c r="AJS307" s="1696"/>
      <c r="AJT307" s="1695"/>
      <c r="AJU307" s="1549"/>
      <c r="AJV307" s="1550"/>
      <c r="AJW307" s="1550"/>
      <c r="AJX307" s="1694"/>
      <c r="AJY307" s="1790"/>
      <c r="AJZ307" s="1696"/>
      <c r="AKA307" s="1696"/>
      <c r="AKB307" s="1695"/>
      <c r="AKC307" s="1549"/>
      <c r="AKD307" s="1550"/>
      <c r="AKE307" s="1550"/>
      <c r="AKF307" s="1694"/>
      <c r="AKG307" s="1790"/>
      <c r="AKH307" s="1696"/>
      <c r="AKI307" s="1696"/>
      <c r="AKJ307" s="1695"/>
      <c r="AKK307" s="1549"/>
      <c r="AKL307" s="1550"/>
      <c r="AKM307" s="1550"/>
      <c r="AKN307" s="1694"/>
      <c r="AKO307" s="1790"/>
      <c r="AKP307" s="1696"/>
      <c r="AKQ307" s="1696"/>
      <c r="AKR307" s="1695"/>
      <c r="AKS307" s="1549"/>
      <c r="AKT307" s="1550"/>
      <c r="AKU307" s="1550"/>
      <c r="AKV307" s="1694"/>
      <c r="AKW307" s="1790"/>
      <c r="AKX307" s="1696"/>
      <c r="AKY307" s="1696"/>
      <c r="AKZ307" s="1695"/>
      <c r="ALA307" s="1549"/>
      <c r="ALB307" s="1550"/>
      <c r="ALC307" s="1550"/>
      <c r="ALD307" s="1694"/>
      <c r="ALE307" s="1790"/>
      <c r="ALF307" s="1696"/>
      <c r="ALG307" s="1696"/>
      <c r="ALH307" s="1695"/>
      <c r="ALI307" s="1549"/>
      <c r="ALJ307" s="1550"/>
      <c r="ALK307" s="1550"/>
      <c r="ALL307" s="1694"/>
      <c r="ALM307" s="1790"/>
      <c r="ALN307" s="1696"/>
      <c r="ALO307" s="1696"/>
      <c r="ALP307" s="1695"/>
      <c r="ALQ307" s="1549"/>
      <c r="ALR307" s="1550"/>
      <c r="ALS307" s="1550"/>
      <c r="ALT307" s="1694"/>
      <c r="ALU307" s="1790"/>
      <c r="ALV307" s="1696"/>
      <c r="ALW307" s="1696"/>
      <c r="ALX307" s="1695"/>
      <c r="ALY307" s="1549"/>
      <c r="ALZ307" s="1550"/>
      <c r="AMA307" s="1550"/>
      <c r="AMB307" s="1694"/>
      <c r="AMC307" s="1790"/>
      <c r="AMD307" s="1696"/>
      <c r="AME307" s="1696"/>
      <c r="AMF307" s="1695"/>
      <c r="AMG307" s="1549"/>
      <c r="AMH307" s="1550"/>
      <c r="AMI307" s="1550"/>
      <c r="AMJ307" s="1703"/>
    </row>
    <row r="308" spans="1:1024" s="72" customFormat="1" ht="15" customHeight="1">
      <c r="A308" s="65"/>
      <c r="B308" s="65" t="s">
        <v>4255</v>
      </c>
      <c r="C308" s="65"/>
      <c r="D308" s="65"/>
      <c r="E308" s="65"/>
      <c r="F308" s="65"/>
      <c r="G308" s="65"/>
      <c r="H308" s="65"/>
      <c r="I308"/>
      <c r="L308" s="85"/>
      <c r="M308" s="85"/>
      <c r="N308" s="144"/>
      <c r="O308" s="145"/>
      <c r="P308" s="145"/>
      <c r="Q308" s="146"/>
      <c r="T308" s="85"/>
      <c r="U308" s="144"/>
      <c r="V308" s="145"/>
      <c r="W308" s="145"/>
      <c r="X308" s="146"/>
      <c r="Y308" s="1792"/>
      <c r="AB308" s="85"/>
      <c r="AC308" s="144"/>
      <c r="AD308" s="145"/>
      <c r="AE308" s="145"/>
      <c r="AF308" s="146"/>
      <c r="AG308" s="1792"/>
      <c r="AJ308" s="85"/>
      <c r="AK308" s="144"/>
      <c r="AL308" s="145"/>
      <c r="AM308" s="145"/>
      <c r="AN308" s="146"/>
      <c r="AO308" s="1792"/>
      <c r="AR308" s="85"/>
      <c r="AS308" s="144"/>
      <c r="AT308" s="145"/>
      <c r="AU308" s="145"/>
      <c r="AV308" s="146"/>
      <c r="AW308" s="1792"/>
      <c r="AZ308" s="85"/>
      <c r="BA308" s="144"/>
      <c r="BB308" s="145"/>
      <c r="BC308" s="145"/>
      <c r="BD308" s="146"/>
      <c r="BE308" s="1792"/>
      <c r="BH308" s="85"/>
      <c r="BI308" s="144"/>
      <c r="BJ308" s="145"/>
      <c r="BK308" s="145"/>
      <c r="BL308" s="146"/>
      <c r="BM308" s="1792"/>
      <c r="BP308" s="85"/>
      <c r="BQ308" s="144"/>
      <c r="BR308" s="145"/>
      <c r="BS308" s="145"/>
      <c r="BT308" s="146"/>
      <c r="BU308" s="1792"/>
      <c r="BX308" s="85"/>
      <c r="BY308" s="144"/>
      <c r="BZ308" s="145"/>
      <c r="CA308" s="145"/>
      <c r="CB308" s="146"/>
      <c r="CC308" s="1792"/>
      <c r="CF308" s="85"/>
      <c r="CG308" s="144"/>
      <c r="CH308" s="145"/>
      <c r="CI308" s="145"/>
      <c r="CJ308" s="146"/>
      <c r="CK308" s="1792"/>
      <c r="CN308" s="85"/>
      <c r="CO308" s="144"/>
      <c r="CP308" s="145"/>
      <c r="CQ308" s="145"/>
      <c r="CR308" s="146"/>
      <c r="CS308" s="1792"/>
      <c r="CV308" s="85"/>
      <c r="CW308" s="144"/>
      <c r="CX308" s="145"/>
      <c r="CY308" s="145"/>
      <c r="CZ308" s="146"/>
      <c r="DA308" s="1792"/>
      <c r="DD308" s="85"/>
      <c r="DE308" s="144"/>
      <c r="DF308" s="145"/>
      <c r="DG308" s="145"/>
      <c r="DH308" s="146"/>
      <c r="DI308" s="1792"/>
      <c r="DL308" s="85"/>
      <c r="DM308" s="144"/>
      <c r="DN308" s="145"/>
      <c r="DO308" s="145"/>
      <c r="DP308" s="146"/>
      <c r="DQ308" s="1792"/>
      <c r="DT308" s="85"/>
      <c r="DU308" s="144"/>
      <c r="DV308" s="145"/>
      <c r="DW308" s="145"/>
      <c r="DX308" s="146"/>
      <c r="DY308" s="1792"/>
      <c r="EB308" s="85"/>
      <c r="EC308" s="144"/>
      <c r="ED308" s="145"/>
      <c r="EE308" s="145"/>
      <c r="EF308" s="146"/>
      <c r="EG308" s="1792"/>
      <c r="EJ308" s="85"/>
      <c r="EK308" s="144"/>
      <c r="EL308" s="145"/>
      <c r="EM308" s="145"/>
      <c r="EN308" s="146"/>
      <c r="EO308" s="1792"/>
      <c r="ER308" s="85"/>
      <c r="ES308" s="144"/>
      <c r="ET308" s="145"/>
      <c r="EU308" s="145"/>
      <c r="EV308" s="146"/>
      <c r="EW308" s="1792"/>
      <c r="EZ308" s="85"/>
      <c r="FA308" s="144"/>
      <c r="FB308" s="145"/>
      <c r="FC308" s="145"/>
      <c r="FD308" s="146"/>
      <c r="FE308" s="1792"/>
      <c r="FH308" s="85"/>
      <c r="FI308" s="144"/>
      <c r="FJ308" s="145"/>
      <c r="FK308" s="145"/>
      <c r="FL308" s="146"/>
      <c r="FM308" s="1792"/>
      <c r="FP308" s="85"/>
      <c r="FQ308" s="144"/>
      <c r="FR308" s="145"/>
      <c r="FS308" s="145"/>
      <c r="FT308" s="146"/>
      <c r="FU308" s="1792"/>
      <c r="FX308" s="85"/>
      <c r="FY308" s="144"/>
      <c r="FZ308" s="145"/>
      <c r="GA308" s="145"/>
      <c r="GB308" s="146"/>
      <c r="GC308" s="1792"/>
      <c r="GF308" s="85"/>
      <c r="GG308" s="144"/>
      <c r="GH308" s="145"/>
      <c r="GI308" s="145"/>
      <c r="GJ308" s="146"/>
      <c r="GK308" s="1792"/>
      <c r="GN308" s="85"/>
      <c r="GO308" s="144"/>
      <c r="GP308" s="145"/>
      <c r="GQ308" s="145"/>
      <c r="GR308" s="146"/>
      <c r="GS308" s="1792"/>
      <c r="GV308" s="85"/>
      <c r="GW308" s="144"/>
      <c r="GX308" s="145"/>
      <c r="GY308" s="145"/>
      <c r="GZ308" s="146"/>
      <c r="HA308" s="1792"/>
      <c r="HD308" s="85"/>
      <c r="HE308" s="144"/>
      <c r="HF308" s="145"/>
      <c r="HG308" s="145"/>
      <c r="HH308" s="146"/>
      <c r="HI308" s="1792"/>
      <c r="HL308" s="85"/>
      <c r="HM308" s="144"/>
      <c r="HN308" s="145"/>
      <c r="HO308" s="145"/>
      <c r="HP308" s="146"/>
      <c r="HQ308" s="1792"/>
      <c r="HT308" s="85"/>
      <c r="HU308" s="144"/>
      <c r="HV308" s="145"/>
      <c r="HW308" s="145"/>
      <c r="HX308" s="146"/>
      <c r="HY308" s="1792"/>
      <c r="IB308" s="85"/>
      <c r="IC308" s="144"/>
      <c r="ID308" s="145"/>
      <c r="IE308" s="145"/>
      <c r="IF308" s="146"/>
      <c r="IG308" s="1792"/>
      <c r="IJ308" s="85"/>
      <c r="IK308" s="144"/>
      <c r="IL308" s="145"/>
      <c r="IM308" s="145"/>
      <c r="IN308" s="146"/>
      <c r="IO308" s="1792"/>
      <c r="IR308" s="85"/>
      <c r="IS308" s="144"/>
      <c r="IT308" s="145"/>
      <c r="IU308" s="145"/>
      <c r="IV308" s="146"/>
      <c r="IW308" s="1792"/>
      <c r="IZ308" s="85"/>
      <c r="JA308" s="144"/>
      <c r="JB308" s="145"/>
      <c r="JC308" s="145"/>
      <c r="JD308" s="146"/>
      <c r="JE308" s="1792"/>
      <c r="JH308" s="85"/>
      <c r="JI308" s="144"/>
      <c r="JJ308" s="145"/>
      <c r="JK308" s="145"/>
      <c r="JL308" s="146"/>
      <c r="JM308" s="1792"/>
      <c r="JP308" s="85"/>
      <c r="JQ308" s="144"/>
      <c r="JR308" s="145"/>
      <c r="JS308" s="145"/>
      <c r="JT308" s="146"/>
      <c r="JU308" s="1792"/>
      <c r="JX308" s="85"/>
      <c r="JY308" s="144"/>
      <c r="JZ308" s="145"/>
      <c r="KA308" s="145"/>
      <c r="KB308" s="146"/>
      <c r="KC308" s="1792"/>
      <c r="KF308" s="85"/>
      <c r="KG308" s="144"/>
      <c r="KH308" s="145"/>
      <c r="KI308" s="145"/>
      <c r="KJ308" s="146"/>
      <c r="KK308" s="1792"/>
      <c r="KN308" s="85"/>
      <c r="KO308" s="144"/>
      <c r="KP308" s="145"/>
      <c r="KQ308" s="145"/>
      <c r="KR308" s="146"/>
      <c r="KS308" s="1792"/>
      <c r="KV308" s="85"/>
      <c r="KW308" s="144"/>
      <c r="KX308" s="145"/>
      <c r="KY308" s="145"/>
      <c r="KZ308" s="146"/>
      <c r="LA308" s="1792"/>
      <c r="LD308" s="85"/>
      <c r="LE308" s="144"/>
      <c r="LF308" s="145"/>
      <c r="LG308" s="145"/>
      <c r="LH308" s="146"/>
      <c r="LI308" s="1792"/>
      <c r="LL308" s="85"/>
      <c r="LM308" s="144"/>
      <c r="LN308" s="145"/>
      <c r="LO308" s="145"/>
      <c r="LP308" s="146"/>
      <c r="LQ308" s="1792"/>
      <c r="LT308" s="85"/>
      <c r="LU308" s="144"/>
      <c r="LV308" s="145"/>
      <c r="LW308" s="145"/>
      <c r="LX308" s="146"/>
      <c r="LY308" s="1792"/>
      <c r="MB308" s="85"/>
      <c r="MC308" s="144"/>
      <c r="MD308" s="145"/>
      <c r="ME308" s="145"/>
      <c r="MF308" s="146"/>
      <c r="MG308" s="1792"/>
      <c r="MJ308" s="85"/>
      <c r="MK308" s="144"/>
      <c r="ML308" s="145"/>
      <c r="MM308" s="145"/>
      <c r="MN308" s="146"/>
      <c r="MO308" s="1792"/>
      <c r="MR308" s="85"/>
      <c r="MS308" s="144"/>
      <c r="MT308" s="145"/>
      <c r="MU308" s="145"/>
      <c r="MV308" s="146"/>
      <c r="MW308" s="1792"/>
      <c r="MZ308" s="85"/>
      <c r="NA308" s="144"/>
      <c r="NB308" s="145"/>
      <c r="NC308" s="145"/>
      <c r="ND308" s="146"/>
      <c r="NE308" s="1792"/>
      <c r="NH308" s="85"/>
      <c r="NI308" s="144"/>
      <c r="NJ308" s="145"/>
      <c r="NK308" s="145"/>
      <c r="NL308" s="146"/>
      <c r="NM308" s="1792"/>
      <c r="NP308" s="85"/>
      <c r="NQ308" s="144"/>
      <c r="NR308" s="145"/>
      <c r="NS308" s="145"/>
      <c r="NT308" s="146"/>
      <c r="NU308" s="1792"/>
      <c r="NX308" s="85"/>
      <c r="NY308" s="144"/>
      <c r="NZ308" s="145"/>
      <c r="OA308" s="145"/>
      <c r="OB308" s="146"/>
      <c r="OC308" s="1792"/>
      <c r="OF308" s="85"/>
      <c r="OG308" s="144"/>
      <c r="OH308" s="145"/>
      <c r="OI308" s="145"/>
      <c r="OJ308" s="146"/>
      <c r="OK308" s="1792"/>
      <c r="ON308" s="85"/>
      <c r="OO308" s="144"/>
      <c r="OP308" s="145"/>
      <c r="OQ308" s="145"/>
      <c r="OR308" s="146"/>
      <c r="OS308" s="1792"/>
      <c r="OV308" s="85"/>
      <c r="OW308" s="144"/>
      <c r="OX308" s="145"/>
      <c r="OY308" s="145"/>
      <c r="OZ308" s="146"/>
      <c r="PA308" s="1792"/>
      <c r="PD308" s="85"/>
      <c r="PE308" s="144"/>
      <c r="PF308" s="145"/>
      <c r="PG308" s="145"/>
      <c r="PH308" s="146"/>
      <c r="PI308" s="1792"/>
      <c r="PL308" s="85"/>
      <c r="PM308" s="144"/>
      <c r="PN308" s="145"/>
      <c r="PO308" s="145"/>
      <c r="PP308" s="146"/>
      <c r="PQ308" s="1792"/>
      <c r="PT308" s="85"/>
      <c r="PU308" s="144"/>
      <c r="PV308" s="145"/>
      <c r="PW308" s="145"/>
      <c r="PX308" s="146"/>
      <c r="PY308" s="1792"/>
      <c r="QB308" s="85"/>
      <c r="QC308" s="144"/>
      <c r="QD308" s="145"/>
      <c r="QE308" s="145"/>
      <c r="QF308" s="146"/>
      <c r="QG308" s="1792"/>
      <c r="QJ308" s="85"/>
      <c r="QK308" s="144"/>
      <c r="QL308" s="145"/>
      <c r="QM308" s="145"/>
      <c r="QN308" s="146"/>
      <c r="QO308" s="1792"/>
      <c r="QR308" s="85"/>
      <c r="QS308" s="144"/>
      <c r="QT308" s="145"/>
      <c r="QU308" s="145"/>
      <c r="QV308" s="146"/>
      <c r="QW308" s="1792"/>
      <c r="QZ308" s="85"/>
      <c r="RA308" s="144"/>
      <c r="RB308" s="145"/>
      <c r="RC308" s="145"/>
      <c r="RD308" s="146"/>
      <c r="RE308" s="1792"/>
      <c r="RH308" s="85"/>
      <c r="RI308" s="144"/>
      <c r="RJ308" s="145"/>
      <c r="RK308" s="145"/>
      <c r="RL308" s="146"/>
      <c r="RM308" s="1792"/>
      <c r="RP308" s="85"/>
      <c r="RQ308" s="144"/>
      <c r="RR308" s="145"/>
      <c r="RS308" s="145"/>
      <c r="RT308" s="146"/>
      <c r="RU308" s="1792"/>
      <c r="RX308" s="85"/>
      <c r="RY308" s="144"/>
      <c r="RZ308" s="145"/>
      <c r="SA308" s="145"/>
      <c r="SB308" s="146"/>
      <c r="SC308" s="1792"/>
      <c r="SF308" s="85"/>
      <c r="SG308" s="144"/>
      <c r="SH308" s="145"/>
      <c r="SI308" s="145"/>
      <c r="SJ308" s="146"/>
      <c r="SK308" s="1792"/>
      <c r="SN308" s="85"/>
      <c r="SO308" s="144"/>
      <c r="SP308" s="145"/>
      <c r="SQ308" s="145"/>
      <c r="SR308" s="146"/>
      <c r="SS308" s="1792"/>
      <c r="SV308" s="85"/>
      <c r="SW308" s="144"/>
      <c r="SX308" s="145"/>
      <c r="SY308" s="145"/>
      <c r="SZ308" s="146"/>
      <c r="TA308" s="1792"/>
      <c r="TD308" s="85"/>
      <c r="TE308" s="144"/>
      <c r="TF308" s="145"/>
      <c r="TG308" s="145"/>
      <c r="TH308" s="146"/>
      <c r="TI308" s="1792"/>
      <c r="TL308" s="85"/>
      <c r="TM308" s="144"/>
      <c r="TN308" s="145"/>
      <c r="TO308" s="145"/>
      <c r="TP308" s="146"/>
      <c r="TQ308" s="1792"/>
      <c r="TT308" s="85"/>
      <c r="TU308" s="144"/>
      <c r="TV308" s="145"/>
      <c r="TW308" s="145"/>
      <c r="TX308" s="146"/>
      <c r="TY308" s="1792"/>
      <c r="UB308" s="85"/>
      <c r="UC308" s="144"/>
      <c r="UD308" s="145"/>
      <c r="UE308" s="145"/>
      <c r="UF308" s="146"/>
      <c r="UG308" s="1792"/>
      <c r="UJ308" s="85"/>
      <c r="UK308" s="144"/>
      <c r="UL308" s="145"/>
      <c r="UM308" s="145"/>
      <c r="UN308" s="146"/>
      <c r="UO308" s="1792"/>
      <c r="UR308" s="85"/>
      <c r="US308" s="144"/>
      <c r="UT308" s="145"/>
      <c r="UU308" s="145"/>
      <c r="UV308" s="146"/>
      <c r="UW308" s="1792"/>
      <c r="UZ308" s="85"/>
      <c r="VA308" s="144"/>
      <c r="VB308" s="145"/>
      <c r="VC308" s="145"/>
      <c r="VD308" s="146"/>
      <c r="VE308" s="1792"/>
      <c r="VH308" s="85"/>
      <c r="VI308" s="144"/>
      <c r="VJ308" s="145"/>
      <c r="VK308" s="145"/>
      <c r="VL308" s="146"/>
      <c r="VM308" s="1792"/>
      <c r="VP308" s="85"/>
      <c r="VQ308" s="144"/>
      <c r="VR308" s="145"/>
      <c r="VS308" s="145"/>
      <c r="VT308" s="146"/>
      <c r="VU308" s="1792"/>
      <c r="VX308" s="85"/>
      <c r="VY308" s="144"/>
      <c r="VZ308" s="145"/>
      <c r="WA308" s="145"/>
      <c r="WB308" s="146"/>
      <c r="WC308" s="1792"/>
      <c r="WF308" s="85"/>
      <c r="WG308" s="144"/>
      <c r="WH308" s="145"/>
      <c r="WI308" s="145"/>
      <c r="WJ308" s="146"/>
      <c r="WK308" s="1792"/>
      <c r="WN308" s="85"/>
      <c r="WO308" s="144"/>
      <c r="WP308" s="145"/>
      <c r="WQ308" s="145"/>
      <c r="WR308" s="146"/>
      <c r="WS308" s="1792"/>
      <c r="WV308" s="85"/>
      <c r="WW308" s="144"/>
      <c r="WX308" s="145"/>
      <c r="WY308" s="145"/>
      <c r="WZ308" s="146"/>
      <c r="XA308" s="1792"/>
      <c r="XD308" s="85"/>
      <c r="XE308" s="144"/>
      <c r="XF308" s="145"/>
      <c r="XG308" s="145"/>
      <c r="XH308" s="146"/>
      <c r="XI308" s="1792"/>
      <c r="XL308" s="85"/>
      <c r="XM308" s="144"/>
      <c r="XN308" s="145"/>
      <c r="XO308" s="145"/>
      <c r="XP308" s="146"/>
      <c r="XQ308" s="1792"/>
      <c r="XT308" s="85"/>
      <c r="XU308" s="144"/>
      <c r="XV308" s="145"/>
      <c r="XW308" s="145"/>
      <c r="XX308" s="146"/>
      <c r="XY308" s="1792"/>
      <c r="YB308" s="85"/>
      <c r="YC308" s="144"/>
      <c r="YD308" s="145"/>
      <c r="YE308" s="145"/>
      <c r="YF308" s="146"/>
      <c r="YG308" s="1792"/>
      <c r="YJ308" s="85"/>
      <c r="YK308" s="144"/>
      <c r="YL308" s="145"/>
      <c r="YM308" s="145"/>
      <c r="YN308" s="146"/>
      <c r="YO308" s="1792"/>
      <c r="YR308" s="85"/>
      <c r="YS308" s="144"/>
      <c r="YT308" s="145"/>
      <c r="YU308" s="145"/>
      <c r="YV308" s="146"/>
      <c r="YW308" s="1792"/>
      <c r="YZ308" s="85"/>
      <c r="ZA308" s="144"/>
      <c r="ZB308" s="145"/>
      <c r="ZC308" s="145"/>
      <c r="ZD308" s="146"/>
      <c r="ZE308" s="1792"/>
      <c r="ZH308" s="85"/>
      <c r="ZI308" s="144"/>
      <c r="ZJ308" s="145"/>
      <c r="ZK308" s="145"/>
      <c r="ZL308" s="146"/>
      <c r="ZM308" s="1792"/>
      <c r="ZP308" s="85"/>
      <c r="ZQ308" s="144"/>
      <c r="ZR308" s="145"/>
      <c r="ZS308" s="145"/>
      <c r="ZT308" s="146"/>
      <c r="ZU308" s="1792"/>
      <c r="ZX308" s="85"/>
      <c r="ZY308" s="144"/>
      <c r="ZZ308" s="145"/>
      <c r="AAA308" s="145"/>
      <c r="AAB308" s="146"/>
      <c r="AAC308" s="1792"/>
      <c r="AAF308" s="85"/>
      <c r="AAG308" s="144"/>
      <c r="AAH308" s="145"/>
      <c r="AAI308" s="145"/>
      <c r="AAJ308" s="146"/>
      <c r="AAK308" s="1792"/>
      <c r="AAN308" s="85"/>
      <c r="AAO308" s="144"/>
      <c r="AAP308" s="145"/>
      <c r="AAQ308" s="2057"/>
      <c r="AAR308" s="1694"/>
      <c r="AAS308" s="1790"/>
      <c r="AAT308" s="1696"/>
      <c r="AAU308" s="1696"/>
      <c r="AAV308" s="1695"/>
      <c r="AAW308" s="1549"/>
      <c r="AAX308" s="1550"/>
      <c r="AAY308" s="1550"/>
      <c r="AAZ308" s="1694"/>
      <c r="ABA308" s="1790"/>
      <c r="ABB308" s="1696"/>
      <c r="ABC308" s="1696"/>
      <c r="ABD308" s="1695"/>
      <c r="ABE308" s="1549"/>
      <c r="ABF308" s="1550"/>
      <c r="ABG308" s="1550"/>
      <c r="ABH308" s="1694"/>
      <c r="ABI308" s="1790"/>
      <c r="ABJ308" s="1696"/>
      <c r="ABK308" s="1696"/>
      <c r="ABL308" s="1695"/>
      <c r="ABM308" s="1549"/>
      <c r="ABN308" s="1550"/>
      <c r="ABO308" s="1550"/>
      <c r="ABP308" s="1694"/>
      <c r="ABQ308" s="1790"/>
      <c r="ABR308" s="1696"/>
      <c r="ABS308" s="1696"/>
      <c r="ABT308" s="1695"/>
      <c r="ABU308" s="1549"/>
      <c r="ABV308" s="1550"/>
      <c r="ABW308" s="1550"/>
      <c r="ABX308" s="1694"/>
      <c r="ABY308" s="1790"/>
      <c r="ABZ308" s="1696"/>
      <c r="ACA308" s="1696"/>
      <c r="ACB308" s="1695"/>
      <c r="ACC308" s="1549"/>
      <c r="ACD308" s="1550"/>
      <c r="ACE308" s="1550"/>
      <c r="ACF308" s="1694"/>
      <c r="ACG308" s="1790"/>
      <c r="ACH308" s="1696"/>
      <c r="ACI308" s="1696"/>
      <c r="ACJ308" s="1695"/>
      <c r="ACK308" s="1549"/>
      <c r="ACL308" s="1550"/>
      <c r="ACM308" s="1550"/>
      <c r="ACN308" s="1694"/>
      <c r="ACO308" s="1790"/>
      <c r="ACP308" s="1696"/>
      <c r="ACQ308" s="1696"/>
      <c r="ACR308" s="1695"/>
      <c r="ACS308" s="1549"/>
      <c r="ACT308" s="1550"/>
      <c r="ACU308" s="1550"/>
      <c r="ACV308" s="1694"/>
      <c r="ACW308" s="1790"/>
      <c r="ACX308" s="1696"/>
      <c r="ACY308" s="1696"/>
      <c r="ACZ308" s="1695"/>
      <c r="ADA308" s="1549"/>
      <c r="ADB308" s="1550"/>
      <c r="ADC308" s="1550"/>
      <c r="ADD308" s="1694"/>
      <c r="ADE308" s="1790"/>
      <c r="ADF308" s="1696"/>
      <c r="ADG308" s="1696"/>
      <c r="ADH308" s="1695"/>
      <c r="ADI308" s="1549"/>
      <c r="ADJ308" s="1550"/>
      <c r="ADK308" s="1550"/>
      <c r="ADL308" s="1694"/>
      <c r="ADM308" s="1790"/>
      <c r="ADN308" s="1696"/>
      <c r="ADO308" s="1696"/>
      <c r="ADP308" s="1695"/>
      <c r="ADQ308" s="1549"/>
      <c r="ADR308" s="1550"/>
      <c r="ADS308" s="1550"/>
      <c r="ADT308" s="1694"/>
      <c r="ADU308" s="1790"/>
      <c r="ADV308" s="1696"/>
      <c r="ADW308" s="1696"/>
      <c r="ADX308" s="1695"/>
      <c r="ADY308" s="1549"/>
      <c r="ADZ308" s="1550"/>
      <c r="AEA308" s="1550"/>
      <c r="AEB308" s="1694"/>
      <c r="AEC308" s="1790"/>
      <c r="AED308" s="1696"/>
      <c r="AEE308" s="1696"/>
      <c r="AEF308" s="1695"/>
      <c r="AEG308" s="1549"/>
      <c r="AEH308" s="1550"/>
      <c r="AEI308" s="1550"/>
      <c r="AEJ308" s="1694"/>
      <c r="AEK308" s="1790"/>
      <c r="AEL308" s="1696"/>
      <c r="AEM308" s="1696"/>
      <c r="AEN308" s="1695"/>
      <c r="AEO308" s="1549"/>
      <c r="AEP308" s="1550"/>
      <c r="AEQ308" s="1550"/>
      <c r="AER308" s="1694"/>
      <c r="AES308" s="1790"/>
      <c r="AET308" s="1696"/>
      <c r="AEU308" s="1696"/>
      <c r="AEV308" s="1695"/>
      <c r="AEW308" s="1549"/>
      <c r="AEX308" s="1550"/>
      <c r="AEY308" s="1550"/>
      <c r="AEZ308" s="1694"/>
      <c r="AFA308" s="1790"/>
      <c r="AFB308" s="1696"/>
      <c r="AFC308" s="1696"/>
      <c r="AFD308" s="1695"/>
      <c r="AFE308" s="1549"/>
      <c r="AFF308" s="1550"/>
      <c r="AFG308" s="1550"/>
      <c r="AFH308" s="1694"/>
      <c r="AFI308" s="1790"/>
      <c r="AFJ308" s="1696"/>
      <c r="AFK308" s="1696"/>
      <c r="AFL308" s="1695"/>
      <c r="AFM308" s="1549"/>
      <c r="AFN308" s="1550"/>
      <c r="AFO308" s="1550"/>
      <c r="AFP308" s="1694"/>
      <c r="AFQ308" s="1790"/>
      <c r="AFR308" s="1696"/>
      <c r="AFS308" s="1696"/>
      <c r="AFT308" s="1695"/>
      <c r="AFU308" s="1549"/>
      <c r="AFV308" s="1550"/>
      <c r="AFW308" s="1550"/>
      <c r="AFX308" s="1694"/>
      <c r="AFY308" s="1790"/>
      <c r="AFZ308" s="1696"/>
      <c r="AGA308" s="1696"/>
      <c r="AGB308" s="1695"/>
      <c r="AGC308" s="1549"/>
      <c r="AGD308" s="1550"/>
      <c r="AGE308" s="1550"/>
      <c r="AGF308" s="1694"/>
      <c r="AGG308" s="1790"/>
      <c r="AGH308" s="1696"/>
      <c r="AGI308" s="1696"/>
      <c r="AGJ308" s="1695"/>
      <c r="AGK308" s="1549"/>
      <c r="AGL308" s="1550"/>
      <c r="AGM308" s="1550"/>
      <c r="AGN308" s="1694"/>
      <c r="AGO308" s="1790"/>
      <c r="AGP308" s="1696"/>
      <c r="AGQ308" s="1696"/>
      <c r="AGR308" s="1695"/>
      <c r="AGS308" s="1549"/>
      <c r="AGT308" s="1550"/>
      <c r="AGU308" s="1550"/>
      <c r="AGV308" s="1694"/>
      <c r="AGW308" s="1790"/>
      <c r="AGX308" s="1696"/>
      <c r="AGY308" s="1696"/>
      <c r="AGZ308" s="1695"/>
      <c r="AHA308" s="1549"/>
      <c r="AHB308" s="1550"/>
      <c r="AHC308" s="1550"/>
      <c r="AHD308" s="1694"/>
      <c r="AHE308" s="1790"/>
      <c r="AHF308" s="1696"/>
      <c r="AHG308" s="1696"/>
      <c r="AHH308" s="1695"/>
      <c r="AHI308" s="1549"/>
      <c r="AHJ308" s="1550"/>
      <c r="AHK308" s="1550"/>
      <c r="AHL308" s="1694"/>
      <c r="AHM308" s="1790"/>
      <c r="AHN308" s="1696"/>
      <c r="AHO308" s="1696"/>
      <c r="AHP308" s="1695"/>
      <c r="AHQ308" s="1549"/>
      <c r="AHR308" s="1550"/>
      <c r="AHS308" s="1550"/>
      <c r="AHT308" s="1694"/>
      <c r="AHU308" s="1790"/>
      <c r="AHV308" s="1696"/>
      <c r="AHW308" s="1696"/>
      <c r="AHX308" s="1695"/>
      <c r="AHY308" s="1549"/>
      <c r="AHZ308" s="1550"/>
      <c r="AIA308" s="1550"/>
      <c r="AIB308" s="1694"/>
      <c r="AIC308" s="1790"/>
      <c r="AID308" s="1696"/>
      <c r="AIE308" s="1696"/>
      <c r="AIF308" s="1695"/>
      <c r="AIG308" s="1549"/>
      <c r="AIH308" s="1550"/>
      <c r="AII308" s="1550"/>
      <c r="AIJ308" s="1694"/>
      <c r="AIK308" s="1790"/>
      <c r="AIL308" s="1696"/>
      <c r="AIM308" s="1696"/>
      <c r="AIN308" s="1695"/>
      <c r="AIO308" s="1549"/>
      <c r="AIP308" s="1550"/>
      <c r="AIQ308" s="1550"/>
      <c r="AIR308" s="1694"/>
      <c r="AIS308" s="1790"/>
      <c r="AIT308" s="1696"/>
      <c r="AIU308" s="1696"/>
      <c r="AIV308" s="1695"/>
      <c r="AIW308" s="1549"/>
      <c r="AIX308" s="1550"/>
      <c r="AIY308" s="1550"/>
      <c r="AIZ308" s="1694"/>
      <c r="AJA308" s="1790"/>
      <c r="AJB308" s="1696"/>
      <c r="AJC308" s="1696"/>
      <c r="AJD308" s="1695"/>
      <c r="AJE308" s="1549"/>
      <c r="AJF308" s="1550"/>
      <c r="AJG308" s="1550"/>
      <c r="AJH308" s="1694"/>
      <c r="AJI308" s="1790"/>
      <c r="AJJ308" s="1696"/>
      <c r="AJK308" s="1696"/>
      <c r="AJL308" s="1695"/>
      <c r="AJM308" s="1549"/>
      <c r="AJN308" s="1550"/>
      <c r="AJO308" s="1550"/>
      <c r="AJP308" s="1694"/>
      <c r="AJQ308" s="1790"/>
      <c r="AJR308" s="1696"/>
      <c r="AJS308" s="1696"/>
      <c r="AJT308" s="1695"/>
      <c r="AJU308" s="1549"/>
      <c r="AJV308" s="1550"/>
      <c r="AJW308" s="1550"/>
      <c r="AJX308" s="1694"/>
      <c r="AJY308" s="1790"/>
      <c r="AJZ308" s="1696"/>
      <c r="AKA308" s="1696"/>
      <c r="AKB308" s="1695"/>
      <c r="AKC308" s="1549"/>
      <c r="AKD308" s="1550"/>
      <c r="AKE308" s="1550"/>
      <c r="AKF308" s="1694"/>
      <c r="AKG308" s="1790"/>
      <c r="AKH308" s="1696"/>
      <c r="AKI308" s="1696"/>
      <c r="AKJ308" s="1695"/>
      <c r="AKK308" s="1549"/>
      <c r="AKL308" s="1550"/>
      <c r="AKM308" s="1550"/>
      <c r="AKN308" s="1694"/>
      <c r="AKO308" s="1790"/>
      <c r="AKP308" s="1696"/>
      <c r="AKQ308" s="1696"/>
      <c r="AKR308" s="1695"/>
      <c r="AKS308" s="1549"/>
      <c r="AKT308" s="1550"/>
      <c r="AKU308" s="1550"/>
      <c r="AKV308" s="1694"/>
      <c r="AKW308" s="1790"/>
      <c r="AKX308" s="1696"/>
      <c r="AKY308" s="1696"/>
      <c r="AKZ308" s="1695"/>
      <c r="ALA308" s="1549"/>
      <c r="ALB308" s="1550"/>
      <c r="ALC308" s="1550"/>
      <c r="ALD308" s="1694"/>
      <c r="ALE308" s="1790"/>
      <c r="ALF308" s="1696"/>
      <c r="ALG308" s="1696"/>
      <c r="ALH308" s="1695"/>
      <c r="ALI308" s="1549"/>
      <c r="ALJ308" s="1550"/>
      <c r="ALK308" s="1550"/>
      <c r="ALL308" s="1694"/>
      <c r="ALM308" s="1790"/>
      <c r="ALN308" s="1696"/>
      <c r="ALO308" s="1696"/>
      <c r="ALP308" s="1695"/>
      <c r="ALQ308" s="1549"/>
      <c r="ALR308" s="1550"/>
      <c r="ALS308" s="1550"/>
      <c r="ALT308" s="1694"/>
      <c r="ALU308" s="1790"/>
      <c r="ALV308" s="1696"/>
      <c r="ALW308" s="1696"/>
      <c r="ALX308" s="1695"/>
      <c r="ALY308" s="1549"/>
      <c r="ALZ308" s="1550"/>
      <c r="AMA308" s="1550"/>
      <c r="AMB308" s="1694"/>
      <c r="AMC308" s="1790"/>
      <c r="AMD308" s="1696"/>
      <c r="AME308" s="1696"/>
      <c r="AMF308" s="1695"/>
      <c r="AMG308" s="1549"/>
      <c r="AMH308" s="1550"/>
      <c r="AMI308" s="1550"/>
      <c r="AMJ308" s="1703"/>
    </row>
    <row r="309" spans="1:1024" s="72" customFormat="1" ht="15" customHeight="1">
      <c r="A309" s="1694">
        <v>5000100000</v>
      </c>
      <c r="B309" s="1790" t="s">
        <v>4256</v>
      </c>
      <c r="C309" s="1696" t="s">
        <v>4028</v>
      </c>
      <c r="D309" s="1696" t="s">
        <v>4229</v>
      </c>
      <c r="E309" s="1695">
        <v>6</v>
      </c>
      <c r="F309" s="1549">
        <v>4.42</v>
      </c>
      <c r="G309" s="1536">
        <f>F309*$I$2</f>
        <v>0</v>
      </c>
      <c r="H309" s="1536">
        <f>G309-G309*($I$1)</f>
        <v>0</v>
      </c>
      <c r="I309"/>
      <c r="L309" s="85"/>
      <c r="M309" s="85"/>
      <c r="N309" s="144"/>
      <c r="O309" s="145"/>
      <c r="P309" s="145"/>
      <c r="Q309" s="146"/>
      <c r="T309" s="85"/>
      <c r="U309" s="144"/>
      <c r="V309" s="145"/>
      <c r="W309" s="145"/>
      <c r="X309" s="146"/>
      <c r="Y309" s="1792"/>
      <c r="AB309" s="85"/>
      <c r="AC309" s="144"/>
      <c r="AD309" s="145"/>
      <c r="AE309" s="145"/>
      <c r="AF309" s="146"/>
      <c r="AG309" s="1792"/>
      <c r="AJ309" s="85"/>
      <c r="AK309" s="144"/>
      <c r="AL309" s="145"/>
      <c r="AM309" s="145"/>
      <c r="AN309" s="146"/>
      <c r="AO309" s="1792"/>
      <c r="AR309" s="85"/>
      <c r="AS309" s="144"/>
      <c r="AT309" s="145"/>
      <c r="AU309" s="145"/>
      <c r="AV309" s="146"/>
      <c r="AW309" s="1792"/>
      <c r="AZ309" s="85"/>
      <c r="BA309" s="144"/>
      <c r="BB309" s="145"/>
      <c r="BC309" s="145"/>
      <c r="BD309" s="146"/>
      <c r="BE309" s="1792"/>
      <c r="BH309" s="85"/>
      <c r="BI309" s="144"/>
      <c r="BJ309" s="145"/>
      <c r="BK309" s="145"/>
      <c r="BL309" s="146"/>
      <c r="BM309" s="1792"/>
      <c r="BP309" s="85"/>
      <c r="BQ309" s="144"/>
      <c r="BR309" s="145"/>
      <c r="BS309" s="145"/>
      <c r="BT309" s="146"/>
      <c r="BU309" s="1792"/>
      <c r="BX309" s="85"/>
      <c r="BY309" s="144"/>
      <c r="BZ309" s="145"/>
      <c r="CA309" s="145"/>
      <c r="CB309" s="146"/>
      <c r="CC309" s="1792"/>
      <c r="CF309" s="85"/>
      <c r="CG309" s="144"/>
      <c r="CH309" s="145"/>
      <c r="CI309" s="145"/>
      <c r="CJ309" s="146"/>
      <c r="CK309" s="1792"/>
      <c r="CN309" s="85"/>
      <c r="CO309" s="144"/>
      <c r="CP309" s="145"/>
      <c r="CQ309" s="145"/>
      <c r="CR309" s="146"/>
      <c r="CS309" s="1792"/>
      <c r="CV309" s="85"/>
      <c r="CW309" s="144"/>
      <c r="CX309" s="145"/>
      <c r="CY309" s="145"/>
      <c r="CZ309" s="146"/>
      <c r="DA309" s="1792"/>
      <c r="DD309" s="85"/>
      <c r="DE309" s="144"/>
      <c r="DF309" s="145"/>
      <c r="DG309" s="145"/>
      <c r="DH309" s="146"/>
      <c r="DI309" s="1792"/>
      <c r="DL309" s="85"/>
      <c r="DM309" s="144"/>
      <c r="DN309" s="145"/>
      <c r="DO309" s="145"/>
      <c r="DP309" s="146"/>
      <c r="DQ309" s="1792"/>
      <c r="DT309" s="85"/>
      <c r="DU309" s="144"/>
      <c r="DV309" s="145"/>
      <c r="DW309" s="145"/>
      <c r="DX309" s="146"/>
      <c r="DY309" s="1792"/>
      <c r="EB309" s="85"/>
      <c r="EC309" s="144"/>
      <c r="ED309" s="145"/>
      <c r="EE309" s="145"/>
      <c r="EF309" s="146"/>
      <c r="EG309" s="1792"/>
      <c r="EJ309" s="85"/>
      <c r="EK309" s="144"/>
      <c r="EL309" s="145"/>
      <c r="EM309" s="145"/>
      <c r="EN309" s="146"/>
      <c r="EO309" s="1792"/>
      <c r="ER309" s="85"/>
      <c r="ES309" s="144"/>
      <c r="ET309" s="145"/>
      <c r="EU309" s="145"/>
      <c r="EV309" s="146"/>
      <c r="EW309" s="1792"/>
      <c r="EZ309" s="85"/>
      <c r="FA309" s="144"/>
      <c r="FB309" s="145"/>
      <c r="FC309" s="145"/>
      <c r="FD309" s="146"/>
      <c r="FE309" s="1792"/>
      <c r="FH309" s="85"/>
      <c r="FI309" s="144"/>
      <c r="FJ309" s="145"/>
      <c r="FK309" s="145"/>
      <c r="FL309" s="146"/>
      <c r="FM309" s="1792"/>
      <c r="FP309" s="85"/>
      <c r="FQ309" s="144"/>
      <c r="FR309" s="145"/>
      <c r="FS309" s="145"/>
      <c r="FT309" s="146"/>
      <c r="FU309" s="1792"/>
      <c r="FX309" s="85"/>
      <c r="FY309" s="144"/>
      <c r="FZ309" s="145"/>
      <c r="GA309" s="145"/>
      <c r="GB309" s="146"/>
      <c r="GC309" s="1792"/>
      <c r="GF309" s="85"/>
      <c r="GG309" s="144"/>
      <c r="GH309" s="145"/>
      <c r="GI309" s="145"/>
      <c r="GJ309" s="146"/>
      <c r="GK309" s="1792"/>
      <c r="GN309" s="85"/>
      <c r="GO309" s="144"/>
      <c r="GP309" s="145"/>
      <c r="GQ309" s="145"/>
      <c r="GR309" s="146"/>
      <c r="GS309" s="1792"/>
      <c r="GV309" s="85"/>
      <c r="GW309" s="144"/>
      <c r="GX309" s="145"/>
      <c r="GY309" s="145"/>
      <c r="GZ309" s="146"/>
      <c r="HA309" s="1792"/>
      <c r="HD309" s="85"/>
      <c r="HE309" s="144"/>
      <c r="HF309" s="145"/>
      <c r="HG309" s="145"/>
      <c r="HH309" s="146"/>
      <c r="HI309" s="1792"/>
      <c r="HL309" s="85"/>
      <c r="HM309" s="144"/>
      <c r="HN309" s="145"/>
      <c r="HO309" s="145"/>
      <c r="HP309" s="146"/>
      <c r="HQ309" s="1792"/>
      <c r="HT309" s="85"/>
      <c r="HU309" s="144"/>
      <c r="HV309" s="145"/>
      <c r="HW309" s="145"/>
      <c r="HX309" s="146"/>
      <c r="HY309" s="1792"/>
      <c r="IB309" s="85"/>
      <c r="IC309" s="144"/>
      <c r="ID309" s="145"/>
      <c r="IE309" s="145"/>
      <c r="IF309" s="146"/>
      <c r="IG309" s="1792"/>
      <c r="IJ309" s="85"/>
      <c r="IK309" s="144"/>
      <c r="IL309" s="145"/>
      <c r="IM309" s="145"/>
      <c r="IN309" s="146"/>
      <c r="IO309" s="1792"/>
      <c r="IR309" s="85"/>
      <c r="IS309" s="144"/>
      <c r="IT309" s="145"/>
      <c r="IU309" s="145"/>
      <c r="IV309" s="146"/>
      <c r="IW309" s="1792"/>
      <c r="IZ309" s="85"/>
      <c r="JA309" s="144"/>
      <c r="JB309" s="145"/>
      <c r="JC309" s="145"/>
      <c r="JD309" s="146"/>
      <c r="JE309" s="1792"/>
      <c r="JH309" s="85"/>
      <c r="JI309" s="144"/>
      <c r="JJ309" s="145"/>
      <c r="JK309" s="145"/>
      <c r="JL309" s="146"/>
      <c r="JM309" s="1792"/>
      <c r="JP309" s="85"/>
      <c r="JQ309" s="144"/>
      <c r="JR309" s="145"/>
      <c r="JS309" s="145"/>
      <c r="JT309" s="146"/>
      <c r="JU309" s="1792"/>
      <c r="JX309" s="85"/>
      <c r="JY309" s="144"/>
      <c r="JZ309" s="145"/>
      <c r="KA309" s="145"/>
      <c r="KB309" s="146"/>
      <c r="KC309" s="1792"/>
      <c r="KF309" s="85"/>
      <c r="KG309" s="144"/>
      <c r="KH309" s="145"/>
      <c r="KI309" s="145"/>
      <c r="KJ309" s="146"/>
      <c r="KK309" s="1792"/>
      <c r="KN309" s="85"/>
      <c r="KO309" s="144"/>
      <c r="KP309" s="145"/>
      <c r="KQ309" s="145"/>
      <c r="KR309" s="146"/>
      <c r="KS309" s="1792"/>
      <c r="KV309" s="85"/>
      <c r="KW309" s="144"/>
      <c r="KX309" s="145"/>
      <c r="KY309" s="145"/>
      <c r="KZ309" s="146"/>
      <c r="LA309" s="1792"/>
      <c r="LD309" s="85"/>
      <c r="LE309" s="144"/>
      <c r="LF309" s="145"/>
      <c r="LG309" s="145"/>
      <c r="LH309" s="146"/>
      <c r="LI309" s="1792"/>
      <c r="LL309" s="85"/>
      <c r="LM309" s="144"/>
      <c r="LN309" s="145"/>
      <c r="LO309" s="145"/>
      <c r="LP309" s="146"/>
      <c r="LQ309" s="1792"/>
      <c r="LT309" s="85"/>
      <c r="LU309" s="144"/>
      <c r="LV309" s="145"/>
      <c r="LW309" s="145"/>
      <c r="LX309" s="146"/>
      <c r="LY309" s="1792"/>
      <c r="MB309" s="85"/>
      <c r="MC309" s="144"/>
      <c r="MD309" s="145"/>
      <c r="ME309" s="145"/>
      <c r="MF309" s="146"/>
      <c r="MG309" s="1792"/>
      <c r="MJ309" s="85"/>
      <c r="MK309" s="144"/>
      <c r="ML309" s="145"/>
      <c r="MM309" s="145"/>
      <c r="MN309" s="146"/>
      <c r="MO309" s="1792"/>
      <c r="MR309" s="85"/>
      <c r="MS309" s="144"/>
      <c r="MT309" s="145"/>
      <c r="MU309" s="145"/>
      <c r="MV309" s="146"/>
      <c r="MW309" s="1792"/>
      <c r="MZ309" s="85"/>
      <c r="NA309" s="144"/>
      <c r="NB309" s="145"/>
      <c r="NC309" s="145"/>
      <c r="ND309" s="146"/>
      <c r="NE309" s="1792"/>
      <c r="NH309" s="85"/>
      <c r="NI309" s="144"/>
      <c r="NJ309" s="145"/>
      <c r="NK309" s="145"/>
      <c r="NL309" s="146"/>
      <c r="NM309" s="1792"/>
      <c r="NP309" s="85"/>
      <c r="NQ309" s="144"/>
      <c r="NR309" s="145"/>
      <c r="NS309" s="145"/>
      <c r="NT309" s="146"/>
      <c r="NU309" s="1792"/>
      <c r="NX309" s="85"/>
      <c r="NY309" s="144"/>
      <c r="NZ309" s="145"/>
      <c r="OA309" s="145"/>
      <c r="OB309" s="146"/>
      <c r="OC309" s="1792"/>
      <c r="OF309" s="85"/>
      <c r="OG309" s="144"/>
      <c r="OH309" s="145"/>
      <c r="OI309" s="145"/>
      <c r="OJ309" s="146"/>
      <c r="OK309" s="1792"/>
      <c r="ON309" s="85"/>
      <c r="OO309" s="144"/>
      <c r="OP309" s="145"/>
      <c r="OQ309" s="145"/>
      <c r="OR309" s="146"/>
      <c r="OS309" s="1792"/>
      <c r="OV309" s="85"/>
      <c r="OW309" s="144"/>
      <c r="OX309" s="145"/>
      <c r="OY309" s="145"/>
      <c r="OZ309" s="146"/>
      <c r="PA309" s="1792"/>
      <c r="PD309" s="85"/>
      <c r="PE309" s="144"/>
      <c r="PF309" s="145"/>
      <c r="PG309" s="145"/>
      <c r="PH309" s="146"/>
      <c r="PI309" s="1792"/>
      <c r="PL309" s="85"/>
      <c r="PM309" s="144"/>
      <c r="PN309" s="145"/>
      <c r="PO309" s="145"/>
      <c r="PP309" s="146"/>
      <c r="PQ309" s="1792"/>
      <c r="PT309" s="85"/>
      <c r="PU309" s="144"/>
      <c r="PV309" s="145"/>
      <c r="PW309" s="145"/>
      <c r="PX309" s="146"/>
      <c r="PY309" s="1792"/>
      <c r="QB309" s="85"/>
      <c r="QC309" s="144"/>
      <c r="QD309" s="145"/>
      <c r="QE309" s="145"/>
      <c r="QF309" s="146"/>
      <c r="QG309" s="1792"/>
      <c r="QJ309" s="85"/>
      <c r="QK309" s="144"/>
      <c r="QL309" s="145"/>
      <c r="QM309" s="145"/>
      <c r="QN309" s="146"/>
      <c r="QO309" s="1792"/>
      <c r="QR309" s="85"/>
      <c r="QS309" s="144"/>
      <c r="QT309" s="145"/>
      <c r="QU309" s="145"/>
      <c r="QV309" s="146"/>
      <c r="QW309" s="1792"/>
      <c r="QZ309" s="85"/>
      <c r="RA309" s="144"/>
      <c r="RB309" s="145"/>
      <c r="RC309" s="145"/>
      <c r="RD309" s="146"/>
      <c r="RE309" s="1792"/>
      <c r="RH309" s="85"/>
      <c r="RI309" s="144"/>
      <c r="RJ309" s="145"/>
      <c r="RK309" s="145"/>
      <c r="RL309" s="146"/>
      <c r="RM309" s="1792"/>
      <c r="RP309" s="85"/>
      <c r="RQ309" s="144"/>
      <c r="RR309" s="145"/>
      <c r="RS309" s="145"/>
      <c r="RT309" s="146"/>
      <c r="RU309" s="1792"/>
      <c r="RX309" s="85"/>
      <c r="RY309" s="144"/>
      <c r="RZ309" s="145"/>
      <c r="SA309" s="145"/>
      <c r="SB309" s="146"/>
      <c r="SC309" s="1792"/>
      <c r="SF309" s="85"/>
      <c r="SG309" s="144"/>
      <c r="SH309" s="145"/>
      <c r="SI309" s="145"/>
      <c r="SJ309" s="146"/>
      <c r="SK309" s="1792"/>
      <c r="SN309" s="85"/>
      <c r="SO309" s="144"/>
      <c r="SP309" s="145"/>
      <c r="SQ309" s="145"/>
      <c r="SR309" s="146"/>
      <c r="SS309" s="1792"/>
      <c r="SV309" s="85"/>
      <c r="SW309" s="144"/>
      <c r="SX309" s="145"/>
      <c r="SY309" s="145"/>
      <c r="SZ309" s="146"/>
      <c r="TA309" s="1792"/>
      <c r="TD309" s="85"/>
      <c r="TE309" s="144"/>
      <c r="TF309" s="145"/>
      <c r="TG309" s="145"/>
      <c r="TH309" s="146"/>
      <c r="TI309" s="1792"/>
      <c r="TL309" s="85"/>
      <c r="TM309" s="144"/>
      <c r="TN309" s="145"/>
      <c r="TO309" s="145"/>
      <c r="TP309" s="146"/>
      <c r="TQ309" s="1792"/>
      <c r="TT309" s="85"/>
      <c r="TU309" s="144"/>
      <c r="TV309" s="145"/>
      <c r="TW309" s="145"/>
      <c r="TX309" s="146"/>
      <c r="TY309" s="1792"/>
      <c r="UB309" s="85"/>
      <c r="UC309" s="144"/>
      <c r="UD309" s="145"/>
      <c r="UE309" s="145"/>
      <c r="UF309" s="146"/>
      <c r="UG309" s="1792"/>
      <c r="UJ309" s="85"/>
      <c r="UK309" s="144"/>
      <c r="UL309" s="145"/>
      <c r="UM309" s="145"/>
      <c r="UN309" s="146"/>
      <c r="UO309" s="1792"/>
      <c r="UR309" s="85"/>
      <c r="US309" s="144"/>
      <c r="UT309" s="145"/>
      <c r="UU309" s="145"/>
      <c r="UV309" s="146"/>
      <c r="UW309" s="1792"/>
      <c r="UZ309" s="85"/>
      <c r="VA309" s="144"/>
      <c r="VB309" s="145"/>
      <c r="VC309" s="145"/>
      <c r="VD309" s="146"/>
      <c r="VE309" s="1792"/>
      <c r="VH309" s="85"/>
      <c r="VI309" s="144"/>
      <c r="VJ309" s="145"/>
      <c r="VK309" s="145"/>
      <c r="VL309" s="146"/>
      <c r="VM309" s="1792"/>
      <c r="VP309" s="85"/>
      <c r="VQ309" s="144"/>
      <c r="VR309" s="145"/>
      <c r="VS309" s="145"/>
      <c r="VT309" s="146"/>
      <c r="VU309" s="1792"/>
      <c r="VX309" s="85"/>
      <c r="VY309" s="144"/>
      <c r="VZ309" s="145"/>
      <c r="WA309" s="145"/>
      <c r="WB309" s="146"/>
      <c r="WC309" s="1792"/>
      <c r="WF309" s="85"/>
      <c r="WG309" s="144"/>
      <c r="WH309" s="145"/>
      <c r="WI309" s="145"/>
      <c r="WJ309" s="146"/>
      <c r="WK309" s="1792"/>
      <c r="WN309" s="85"/>
      <c r="WO309" s="144"/>
      <c r="WP309" s="145"/>
      <c r="WQ309" s="145"/>
      <c r="WR309" s="146"/>
      <c r="WS309" s="1792"/>
      <c r="WV309" s="85"/>
      <c r="WW309" s="144"/>
      <c r="WX309" s="145"/>
      <c r="WY309" s="145"/>
      <c r="WZ309" s="146"/>
      <c r="XA309" s="1792"/>
      <c r="XD309" s="85"/>
      <c r="XE309" s="144"/>
      <c r="XF309" s="145"/>
      <c r="XG309" s="145"/>
      <c r="XH309" s="146"/>
      <c r="XI309" s="1792"/>
      <c r="XL309" s="85"/>
      <c r="XM309" s="144"/>
      <c r="XN309" s="145"/>
      <c r="XO309" s="145"/>
      <c r="XP309" s="146"/>
      <c r="XQ309" s="1792"/>
      <c r="XT309" s="85"/>
      <c r="XU309" s="144"/>
      <c r="XV309" s="145"/>
      <c r="XW309" s="145"/>
      <c r="XX309" s="146"/>
      <c r="XY309" s="1792"/>
      <c r="YB309" s="85"/>
      <c r="YC309" s="144"/>
      <c r="YD309" s="145"/>
      <c r="YE309" s="145"/>
      <c r="YF309" s="146"/>
      <c r="YG309" s="1792"/>
      <c r="YJ309" s="85"/>
      <c r="YK309" s="144"/>
      <c r="YL309" s="145"/>
      <c r="YM309" s="145"/>
      <c r="YN309" s="146"/>
      <c r="YO309" s="1792"/>
      <c r="YR309" s="85"/>
      <c r="YS309" s="144"/>
      <c r="YT309" s="145"/>
      <c r="YU309" s="145"/>
      <c r="YV309" s="146"/>
      <c r="YW309" s="1792"/>
      <c r="YZ309" s="85"/>
      <c r="ZA309" s="144"/>
      <c r="ZB309" s="145"/>
      <c r="ZC309" s="145"/>
      <c r="ZD309" s="146"/>
      <c r="ZE309" s="1792"/>
      <c r="ZH309" s="85"/>
      <c r="ZI309" s="144"/>
      <c r="ZJ309" s="145"/>
      <c r="ZK309" s="145"/>
      <c r="ZL309" s="146"/>
      <c r="ZM309" s="1792"/>
      <c r="ZP309" s="85"/>
      <c r="ZQ309" s="144"/>
      <c r="ZR309" s="145"/>
      <c r="ZS309" s="145"/>
      <c r="ZT309" s="146"/>
      <c r="ZU309" s="1792"/>
      <c r="ZX309" s="85"/>
      <c r="ZY309" s="144"/>
      <c r="ZZ309" s="145"/>
      <c r="AAA309" s="145"/>
      <c r="AAB309" s="146"/>
      <c r="AAC309" s="1792"/>
      <c r="AAF309" s="85"/>
      <c r="AAG309" s="144"/>
      <c r="AAH309" s="145"/>
      <c r="AAI309" s="145"/>
      <c r="AAJ309" s="146"/>
      <c r="AAK309" s="1792"/>
      <c r="AAN309" s="85"/>
      <c r="AAO309" s="144"/>
      <c r="AAP309" s="145"/>
      <c r="AAQ309" s="2057"/>
      <c r="AAR309" s="1694"/>
      <c r="AAS309" s="1790"/>
      <c r="AAT309" s="1696"/>
      <c r="AAU309" s="1696"/>
      <c r="AAV309" s="1695"/>
      <c r="AAW309" s="1549"/>
      <c r="AAX309" s="1550"/>
      <c r="AAY309" s="1550"/>
      <c r="AAZ309" s="1694"/>
      <c r="ABA309" s="1790"/>
      <c r="ABB309" s="1696"/>
      <c r="ABC309" s="1696"/>
      <c r="ABD309" s="1695"/>
      <c r="ABE309" s="1549"/>
      <c r="ABF309" s="1550"/>
      <c r="ABG309" s="1550"/>
      <c r="ABH309" s="1694"/>
      <c r="ABI309" s="1790"/>
      <c r="ABJ309" s="1696"/>
      <c r="ABK309" s="1696"/>
      <c r="ABL309" s="1695"/>
      <c r="ABM309" s="1549"/>
      <c r="ABN309" s="1550"/>
      <c r="ABO309" s="1550"/>
      <c r="ABP309" s="1694"/>
      <c r="ABQ309" s="1790"/>
      <c r="ABR309" s="1696"/>
      <c r="ABS309" s="1696"/>
      <c r="ABT309" s="1695"/>
      <c r="ABU309" s="1549"/>
      <c r="ABV309" s="1550"/>
      <c r="ABW309" s="1550"/>
      <c r="ABX309" s="1694"/>
      <c r="ABY309" s="1790"/>
      <c r="ABZ309" s="1696"/>
      <c r="ACA309" s="1696"/>
      <c r="ACB309" s="1695"/>
      <c r="ACC309" s="1549"/>
      <c r="ACD309" s="1550"/>
      <c r="ACE309" s="1550"/>
      <c r="ACF309" s="1694"/>
      <c r="ACG309" s="1790"/>
      <c r="ACH309" s="1696"/>
      <c r="ACI309" s="1696"/>
      <c r="ACJ309" s="1695"/>
      <c r="ACK309" s="1549"/>
      <c r="ACL309" s="1550"/>
      <c r="ACM309" s="1550"/>
      <c r="ACN309" s="1694"/>
      <c r="ACO309" s="1790"/>
      <c r="ACP309" s="1696"/>
      <c r="ACQ309" s="1696"/>
      <c r="ACR309" s="1695"/>
      <c r="ACS309" s="1549"/>
      <c r="ACT309" s="1550"/>
      <c r="ACU309" s="1550"/>
      <c r="ACV309" s="1694"/>
      <c r="ACW309" s="1790"/>
      <c r="ACX309" s="1696"/>
      <c r="ACY309" s="1696"/>
      <c r="ACZ309" s="1695"/>
      <c r="ADA309" s="1549"/>
      <c r="ADB309" s="1550"/>
      <c r="ADC309" s="1550"/>
      <c r="ADD309" s="1694"/>
      <c r="ADE309" s="1790"/>
      <c r="ADF309" s="1696"/>
      <c r="ADG309" s="1696"/>
      <c r="ADH309" s="1695"/>
      <c r="ADI309" s="1549"/>
      <c r="ADJ309" s="1550"/>
      <c r="ADK309" s="1550"/>
      <c r="ADL309" s="1694"/>
      <c r="ADM309" s="1790"/>
      <c r="ADN309" s="1696"/>
      <c r="ADO309" s="1696"/>
      <c r="ADP309" s="1695"/>
      <c r="ADQ309" s="1549"/>
      <c r="ADR309" s="1550"/>
      <c r="ADS309" s="1550"/>
      <c r="ADT309" s="1694"/>
      <c r="ADU309" s="1790"/>
      <c r="ADV309" s="1696"/>
      <c r="ADW309" s="1696"/>
      <c r="ADX309" s="1695"/>
      <c r="ADY309" s="1549"/>
      <c r="ADZ309" s="1550"/>
      <c r="AEA309" s="1550"/>
      <c r="AEB309" s="1694"/>
      <c r="AEC309" s="1790"/>
      <c r="AED309" s="1696"/>
      <c r="AEE309" s="1696"/>
      <c r="AEF309" s="1695"/>
      <c r="AEG309" s="1549"/>
      <c r="AEH309" s="1550"/>
      <c r="AEI309" s="1550"/>
      <c r="AEJ309" s="1694"/>
      <c r="AEK309" s="1790"/>
      <c r="AEL309" s="1696"/>
      <c r="AEM309" s="1696"/>
      <c r="AEN309" s="1695"/>
      <c r="AEO309" s="1549"/>
      <c r="AEP309" s="1550"/>
      <c r="AEQ309" s="1550"/>
      <c r="AER309" s="1694"/>
      <c r="AES309" s="1790"/>
      <c r="AET309" s="1696"/>
      <c r="AEU309" s="1696"/>
      <c r="AEV309" s="1695"/>
      <c r="AEW309" s="1549"/>
      <c r="AEX309" s="1550"/>
      <c r="AEY309" s="1550"/>
      <c r="AEZ309" s="1694"/>
      <c r="AFA309" s="1790"/>
      <c r="AFB309" s="1696"/>
      <c r="AFC309" s="1696"/>
      <c r="AFD309" s="1695"/>
      <c r="AFE309" s="1549"/>
      <c r="AFF309" s="1550"/>
      <c r="AFG309" s="1550"/>
      <c r="AFH309" s="1694"/>
      <c r="AFI309" s="1790"/>
      <c r="AFJ309" s="1696"/>
      <c r="AFK309" s="1696"/>
      <c r="AFL309" s="1695"/>
      <c r="AFM309" s="1549"/>
      <c r="AFN309" s="1550"/>
      <c r="AFO309" s="1550"/>
      <c r="AFP309" s="1694"/>
      <c r="AFQ309" s="1790"/>
      <c r="AFR309" s="1696"/>
      <c r="AFS309" s="1696"/>
      <c r="AFT309" s="1695"/>
      <c r="AFU309" s="1549"/>
      <c r="AFV309" s="1550"/>
      <c r="AFW309" s="1550"/>
      <c r="AFX309" s="1694"/>
      <c r="AFY309" s="1790"/>
      <c r="AFZ309" s="1696"/>
      <c r="AGA309" s="1696"/>
      <c r="AGB309" s="1695"/>
      <c r="AGC309" s="1549"/>
      <c r="AGD309" s="1550"/>
      <c r="AGE309" s="1550"/>
      <c r="AGF309" s="1694"/>
      <c r="AGG309" s="1790"/>
      <c r="AGH309" s="1696"/>
      <c r="AGI309" s="1696"/>
      <c r="AGJ309" s="1695"/>
      <c r="AGK309" s="1549"/>
      <c r="AGL309" s="1550"/>
      <c r="AGM309" s="1550"/>
      <c r="AGN309" s="1694"/>
      <c r="AGO309" s="1790"/>
      <c r="AGP309" s="1696"/>
      <c r="AGQ309" s="1696"/>
      <c r="AGR309" s="1695"/>
      <c r="AGS309" s="1549"/>
      <c r="AGT309" s="1550"/>
      <c r="AGU309" s="1550"/>
      <c r="AGV309" s="1694"/>
      <c r="AGW309" s="1790"/>
      <c r="AGX309" s="1696"/>
      <c r="AGY309" s="1696"/>
      <c r="AGZ309" s="1695"/>
      <c r="AHA309" s="1549"/>
      <c r="AHB309" s="1550"/>
      <c r="AHC309" s="1550"/>
      <c r="AHD309" s="1694"/>
      <c r="AHE309" s="1790"/>
      <c r="AHF309" s="1696"/>
      <c r="AHG309" s="1696"/>
      <c r="AHH309" s="1695"/>
      <c r="AHI309" s="1549"/>
      <c r="AHJ309" s="1550"/>
      <c r="AHK309" s="1550"/>
      <c r="AHL309" s="1694"/>
      <c r="AHM309" s="1790"/>
      <c r="AHN309" s="1696"/>
      <c r="AHO309" s="1696"/>
      <c r="AHP309" s="1695"/>
      <c r="AHQ309" s="1549"/>
      <c r="AHR309" s="1550"/>
      <c r="AHS309" s="1550"/>
      <c r="AHT309" s="1694"/>
      <c r="AHU309" s="1790"/>
      <c r="AHV309" s="1696"/>
      <c r="AHW309" s="1696"/>
      <c r="AHX309" s="1695"/>
      <c r="AHY309" s="1549"/>
      <c r="AHZ309" s="1550"/>
      <c r="AIA309" s="1550"/>
      <c r="AIB309" s="1694"/>
      <c r="AIC309" s="1790"/>
      <c r="AID309" s="1696"/>
      <c r="AIE309" s="1696"/>
      <c r="AIF309" s="1695"/>
      <c r="AIG309" s="1549"/>
      <c r="AIH309" s="1550"/>
      <c r="AII309" s="1550"/>
      <c r="AIJ309" s="1694"/>
      <c r="AIK309" s="1790"/>
      <c r="AIL309" s="1696"/>
      <c r="AIM309" s="1696"/>
      <c r="AIN309" s="1695"/>
      <c r="AIO309" s="1549"/>
      <c r="AIP309" s="1550"/>
      <c r="AIQ309" s="1550"/>
      <c r="AIR309" s="1694"/>
      <c r="AIS309" s="1790"/>
      <c r="AIT309" s="1696"/>
      <c r="AIU309" s="1696"/>
      <c r="AIV309" s="1695"/>
      <c r="AIW309" s="1549"/>
      <c r="AIX309" s="1550"/>
      <c r="AIY309" s="1550"/>
      <c r="AIZ309" s="1694"/>
      <c r="AJA309" s="1790"/>
      <c r="AJB309" s="1696"/>
      <c r="AJC309" s="1696"/>
      <c r="AJD309" s="1695"/>
      <c r="AJE309" s="1549"/>
      <c r="AJF309" s="1550"/>
      <c r="AJG309" s="1550"/>
      <c r="AJH309" s="1694"/>
      <c r="AJI309" s="1790"/>
      <c r="AJJ309" s="1696"/>
      <c r="AJK309" s="1696"/>
      <c r="AJL309" s="1695"/>
      <c r="AJM309" s="1549"/>
      <c r="AJN309" s="1550"/>
      <c r="AJO309" s="1550"/>
      <c r="AJP309" s="1694"/>
      <c r="AJQ309" s="1790"/>
      <c r="AJR309" s="1696"/>
      <c r="AJS309" s="1696"/>
      <c r="AJT309" s="1695"/>
      <c r="AJU309" s="1549"/>
      <c r="AJV309" s="1550"/>
      <c r="AJW309" s="1550"/>
      <c r="AJX309" s="1694"/>
      <c r="AJY309" s="1790"/>
      <c r="AJZ309" s="1696"/>
      <c r="AKA309" s="1696"/>
      <c r="AKB309" s="1695"/>
      <c r="AKC309" s="1549"/>
      <c r="AKD309" s="1550"/>
      <c r="AKE309" s="1550"/>
      <c r="AKF309" s="1694"/>
      <c r="AKG309" s="1790"/>
      <c r="AKH309" s="1696"/>
      <c r="AKI309" s="1696"/>
      <c r="AKJ309" s="1695"/>
      <c r="AKK309" s="1549"/>
      <c r="AKL309" s="1550"/>
      <c r="AKM309" s="1550"/>
      <c r="AKN309" s="1694"/>
      <c r="AKO309" s="1790"/>
      <c r="AKP309" s="1696"/>
      <c r="AKQ309" s="1696"/>
      <c r="AKR309" s="1695"/>
      <c r="AKS309" s="1549"/>
      <c r="AKT309" s="1550"/>
      <c r="AKU309" s="1550"/>
      <c r="AKV309" s="1694"/>
      <c r="AKW309" s="1790"/>
      <c r="AKX309" s="1696"/>
      <c r="AKY309" s="1696"/>
      <c r="AKZ309" s="1695"/>
      <c r="ALA309" s="1549"/>
      <c r="ALB309" s="1550"/>
      <c r="ALC309" s="1550"/>
      <c r="ALD309" s="1694"/>
      <c r="ALE309" s="1790"/>
      <c r="ALF309" s="1696"/>
      <c r="ALG309" s="1696"/>
      <c r="ALH309" s="1695"/>
      <c r="ALI309" s="1549"/>
      <c r="ALJ309" s="1550"/>
      <c r="ALK309" s="1550"/>
      <c r="ALL309" s="1694"/>
      <c r="ALM309" s="1790"/>
      <c r="ALN309" s="1696"/>
      <c r="ALO309" s="1696"/>
      <c r="ALP309" s="1695"/>
      <c r="ALQ309" s="1549"/>
      <c r="ALR309" s="1550"/>
      <c r="ALS309" s="1550"/>
      <c r="ALT309" s="1694"/>
      <c r="ALU309" s="1790"/>
      <c r="ALV309" s="1696"/>
      <c r="ALW309" s="1696"/>
      <c r="ALX309" s="1695"/>
      <c r="ALY309" s="1549"/>
      <c r="ALZ309" s="1550"/>
      <c r="AMA309" s="1550"/>
      <c r="AMB309" s="1694"/>
      <c r="AMC309" s="1790"/>
      <c r="AMD309" s="1696"/>
      <c r="AME309" s="1696"/>
      <c r="AMF309" s="1695"/>
      <c r="AMG309" s="1549"/>
      <c r="AMH309" s="1550"/>
      <c r="AMI309" s="1550"/>
      <c r="AMJ309" s="1703"/>
    </row>
    <row r="310" spans="1:1024" s="72" customFormat="1" ht="15" customHeight="1">
      <c r="A310" s="1694">
        <v>5000100010</v>
      </c>
      <c r="B310" s="1790"/>
      <c r="C310" s="1696" t="s">
        <v>4257</v>
      </c>
      <c r="D310" s="1696" t="s">
        <v>4229</v>
      </c>
      <c r="E310" s="1695">
        <v>6</v>
      </c>
      <c r="F310" s="1549">
        <v>4.42</v>
      </c>
      <c r="G310" s="1536">
        <f>F310*$I$2</f>
        <v>0</v>
      </c>
      <c r="H310" s="1536">
        <f>G310-G310*($I$1)</f>
        <v>0</v>
      </c>
      <c r="I310"/>
      <c r="L310" s="85"/>
      <c r="M310" s="85"/>
      <c r="N310" s="144"/>
      <c r="O310" s="145"/>
      <c r="P310" s="145"/>
      <c r="Q310" s="146"/>
      <c r="T310" s="85"/>
      <c r="U310" s="144"/>
      <c r="V310" s="145"/>
      <c r="W310" s="145"/>
      <c r="X310" s="146"/>
      <c r="Y310" s="1792"/>
      <c r="AB310" s="85"/>
      <c r="AC310" s="144"/>
      <c r="AD310" s="145"/>
      <c r="AE310" s="145"/>
      <c r="AF310" s="146"/>
      <c r="AG310" s="1792"/>
      <c r="AJ310" s="85"/>
      <c r="AK310" s="144"/>
      <c r="AL310" s="145"/>
      <c r="AM310" s="145"/>
      <c r="AN310" s="146"/>
      <c r="AO310" s="1792"/>
      <c r="AR310" s="85"/>
      <c r="AS310" s="144"/>
      <c r="AT310" s="145"/>
      <c r="AU310" s="145"/>
      <c r="AV310" s="146"/>
      <c r="AW310" s="1792"/>
      <c r="AZ310" s="85"/>
      <c r="BA310" s="144"/>
      <c r="BB310" s="145"/>
      <c r="BC310" s="145"/>
      <c r="BD310" s="146"/>
      <c r="BE310" s="1792"/>
      <c r="BH310" s="85"/>
      <c r="BI310" s="144"/>
      <c r="BJ310" s="145"/>
      <c r="BK310" s="145"/>
      <c r="BL310" s="146"/>
      <c r="BM310" s="1792"/>
      <c r="BP310" s="85"/>
      <c r="BQ310" s="144"/>
      <c r="BR310" s="145"/>
      <c r="BS310" s="145"/>
      <c r="BT310" s="146"/>
      <c r="BU310" s="1792"/>
      <c r="BX310" s="85"/>
      <c r="BY310" s="144"/>
      <c r="BZ310" s="145"/>
      <c r="CA310" s="145"/>
      <c r="CB310" s="146"/>
      <c r="CC310" s="1792"/>
      <c r="CF310" s="85"/>
      <c r="CG310" s="144"/>
      <c r="CH310" s="145"/>
      <c r="CI310" s="145"/>
      <c r="CJ310" s="146"/>
      <c r="CK310" s="1792"/>
      <c r="CN310" s="85"/>
      <c r="CO310" s="144"/>
      <c r="CP310" s="145"/>
      <c r="CQ310" s="145"/>
      <c r="CR310" s="146"/>
      <c r="CS310" s="1792"/>
      <c r="CV310" s="85"/>
      <c r="CW310" s="144"/>
      <c r="CX310" s="145"/>
      <c r="CY310" s="145"/>
      <c r="CZ310" s="146"/>
      <c r="DA310" s="1792"/>
      <c r="DD310" s="85"/>
      <c r="DE310" s="144"/>
      <c r="DF310" s="145"/>
      <c r="DG310" s="145"/>
      <c r="DH310" s="146"/>
      <c r="DI310" s="1792"/>
      <c r="DL310" s="85"/>
      <c r="DM310" s="144"/>
      <c r="DN310" s="145"/>
      <c r="DO310" s="145"/>
      <c r="DP310" s="146"/>
      <c r="DQ310" s="1792"/>
      <c r="DT310" s="85"/>
      <c r="DU310" s="144"/>
      <c r="DV310" s="145"/>
      <c r="DW310" s="145"/>
      <c r="DX310" s="146"/>
      <c r="DY310" s="1792"/>
      <c r="EB310" s="85"/>
      <c r="EC310" s="144"/>
      <c r="ED310" s="145"/>
      <c r="EE310" s="145"/>
      <c r="EF310" s="146"/>
      <c r="EG310" s="1792"/>
      <c r="EJ310" s="85"/>
      <c r="EK310" s="144"/>
      <c r="EL310" s="145"/>
      <c r="EM310" s="145"/>
      <c r="EN310" s="146"/>
      <c r="EO310" s="1792"/>
      <c r="ER310" s="85"/>
      <c r="ES310" s="144"/>
      <c r="ET310" s="145"/>
      <c r="EU310" s="145"/>
      <c r="EV310" s="146"/>
      <c r="EW310" s="1792"/>
      <c r="EZ310" s="85"/>
      <c r="FA310" s="144"/>
      <c r="FB310" s="145"/>
      <c r="FC310" s="145"/>
      <c r="FD310" s="146"/>
      <c r="FE310" s="1792"/>
      <c r="FH310" s="85"/>
      <c r="FI310" s="144"/>
      <c r="FJ310" s="145"/>
      <c r="FK310" s="145"/>
      <c r="FL310" s="146"/>
      <c r="FM310" s="1792"/>
      <c r="FP310" s="85"/>
      <c r="FQ310" s="144"/>
      <c r="FR310" s="145"/>
      <c r="FS310" s="145"/>
      <c r="FT310" s="146"/>
      <c r="FU310" s="1792"/>
      <c r="FX310" s="85"/>
      <c r="FY310" s="144"/>
      <c r="FZ310" s="145"/>
      <c r="GA310" s="145"/>
      <c r="GB310" s="146"/>
      <c r="GC310" s="1792"/>
      <c r="GF310" s="85"/>
      <c r="GG310" s="144"/>
      <c r="GH310" s="145"/>
      <c r="GI310" s="145"/>
      <c r="GJ310" s="146"/>
      <c r="GK310" s="1792"/>
      <c r="GN310" s="85"/>
      <c r="GO310" s="144"/>
      <c r="GP310" s="145"/>
      <c r="GQ310" s="145"/>
      <c r="GR310" s="146"/>
      <c r="GS310" s="1792"/>
      <c r="GV310" s="85"/>
      <c r="GW310" s="144"/>
      <c r="GX310" s="145"/>
      <c r="GY310" s="145"/>
      <c r="GZ310" s="146"/>
      <c r="HA310" s="1792"/>
      <c r="HD310" s="85"/>
      <c r="HE310" s="144"/>
      <c r="HF310" s="145"/>
      <c r="HG310" s="145"/>
      <c r="HH310" s="146"/>
      <c r="HI310" s="1792"/>
      <c r="HL310" s="85"/>
      <c r="HM310" s="144"/>
      <c r="HN310" s="145"/>
      <c r="HO310" s="145"/>
      <c r="HP310" s="146"/>
      <c r="HQ310" s="1792"/>
      <c r="HT310" s="85"/>
      <c r="HU310" s="144"/>
      <c r="HV310" s="145"/>
      <c r="HW310" s="145"/>
      <c r="HX310" s="146"/>
      <c r="HY310" s="1792"/>
      <c r="IB310" s="85"/>
      <c r="IC310" s="144"/>
      <c r="ID310" s="145"/>
      <c r="IE310" s="145"/>
      <c r="IF310" s="146"/>
      <c r="IG310" s="1792"/>
      <c r="IJ310" s="85"/>
      <c r="IK310" s="144"/>
      <c r="IL310" s="145"/>
      <c r="IM310" s="145"/>
      <c r="IN310" s="146"/>
      <c r="IO310" s="1792"/>
      <c r="IR310" s="85"/>
      <c r="IS310" s="144"/>
      <c r="IT310" s="145"/>
      <c r="IU310" s="145"/>
      <c r="IV310" s="146"/>
      <c r="IW310" s="1792"/>
      <c r="IZ310" s="85"/>
      <c r="JA310" s="144"/>
      <c r="JB310" s="145"/>
      <c r="JC310" s="145"/>
      <c r="JD310" s="146"/>
      <c r="JE310" s="1792"/>
      <c r="JH310" s="85"/>
      <c r="JI310" s="144"/>
      <c r="JJ310" s="145"/>
      <c r="JK310" s="145"/>
      <c r="JL310" s="146"/>
      <c r="JM310" s="1792"/>
      <c r="JP310" s="85"/>
      <c r="JQ310" s="144"/>
      <c r="JR310" s="145"/>
      <c r="JS310" s="145"/>
      <c r="JT310" s="146"/>
      <c r="JU310" s="1792"/>
      <c r="JX310" s="85"/>
      <c r="JY310" s="144"/>
      <c r="JZ310" s="145"/>
      <c r="KA310" s="145"/>
      <c r="KB310" s="146"/>
      <c r="KC310" s="1792"/>
      <c r="KF310" s="85"/>
      <c r="KG310" s="144"/>
      <c r="KH310" s="145"/>
      <c r="KI310" s="145"/>
      <c r="KJ310" s="146"/>
      <c r="KK310" s="1792"/>
      <c r="KN310" s="85"/>
      <c r="KO310" s="144"/>
      <c r="KP310" s="145"/>
      <c r="KQ310" s="145"/>
      <c r="KR310" s="146"/>
      <c r="KS310" s="1792"/>
      <c r="KV310" s="85"/>
      <c r="KW310" s="144"/>
      <c r="KX310" s="145"/>
      <c r="KY310" s="145"/>
      <c r="KZ310" s="146"/>
      <c r="LA310" s="1792"/>
      <c r="LD310" s="85"/>
      <c r="LE310" s="144"/>
      <c r="LF310" s="145"/>
      <c r="LG310" s="145"/>
      <c r="LH310" s="146"/>
      <c r="LI310" s="1792"/>
      <c r="LL310" s="85"/>
      <c r="LM310" s="144"/>
      <c r="LN310" s="145"/>
      <c r="LO310" s="145"/>
      <c r="LP310" s="146"/>
      <c r="LQ310" s="1792"/>
      <c r="LT310" s="85"/>
      <c r="LU310" s="144"/>
      <c r="LV310" s="145"/>
      <c r="LW310" s="145"/>
      <c r="LX310" s="146"/>
      <c r="LY310" s="1792"/>
      <c r="MB310" s="85"/>
      <c r="MC310" s="144"/>
      <c r="MD310" s="145"/>
      <c r="ME310" s="145"/>
      <c r="MF310" s="146"/>
      <c r="MG310" s="1792"/>
      <c r="MJ310" s="85"/>
      <c r="MK310" s="144"/>
      <c r="ML310" s="145"/>
      <c r="MM310" s="145"/>
      <c r="MN310" s="146"/>
      <c r="MO310" s="1792"/>
      <c r="MR310" s="85"/>
      <c r="MS310" s="144"/>
      <c r="MT310" s="145"/>
      <c r="MU310" s="145"/>
      <c r="MV310" s="146"/>
      <c r="MW310" s="1792"/>
      <c r="MZ310" s="85"/>
      <c r="NA310" s="144"/>
      <c r="NB310" s="145"/>
      <c r="NC310" s="145"/>
      <c r="ND310" s="146"/>
      <c r="NE310" s="1792"/>
      <c r="NH310" s="85"/>
      <c r="NI310" s="144"/>
      <c r="NJ310" s="145"/>
      <c r="NK310" s="145"/>
      <c r="NL310" s="146"/>
      <c r="NM310" s="1792"/>
      <c r="NP310" s="85"/>
      <c r="NQ310" s="144"/>
      <c r="NR310" s="145"/>
      <c r="NS310" s="145"/>
      <c r="NT310" s="146"/>
      <c r="NU310" s="1792"/>
      <c r="NX310" s="85"/>
      <c r="NY310" s="144"/>
      <c r="NZ310" s="145"/>
      <c r="OA310" s="145"/>
      <c r="OB310" s="146"/>
      <c r="OC310" s="1792"/>
      <c r="OF310" s="85"/>
      <c r="OG310" s="144"/>
      <c r="OH310" s="145"/>
      <c r="OI310" s="145"/>
      <c r="OJ310" s="146"/>
      <c r="OK310" s="1792"/>
      <c r="ON310" s="85"/>
      <c r="OO310" s="144"/>
      <c r="OP310" s="145"/>
      <c r="OQ310" s="145"/>
      <c r="OR310" s="146"/>
      <c r="OS310" s="1792"/>
      <c r="OV310" s="85"/>
      <c r="OW310" s="144"/>
      <c r="OX310" s="145"/>
      <c r="OY310" s="145"/>
      <c r="OZ310" s="146"/>
      <c r="PA310" s="1792"/>
      <c r="PD310" s="85"/>
      <c r="PE310" s="144"/>
      <c r="PF310" s="145"/>
      <c r="PG310" s="145"/>
      <c r="PH310" s="146"/>
      <c r="PI310" s="1792"/>
      <c r="PL310" s="85"/>
      <c r="PM310" s="144"/>
      <c r="PN310" s="145"/>
      <c r="PO310" s="145"/>
      <c r="PP310" s="146"/>
      <c r="PQ310" s="1792"/>
      <c r="PT310" s="85"/>
      <c r="PU310" s="144"/>
      <c r="PV310" s="145"/>
      <c r="PW310" s="145"/>
      <c r="PX310" s="146"/>
      <c r="PY310" s="1792"/>
      <c r="QB310" s="85"/>
      <c r="QC310" s="144"/>
      <c r="QD310" s="145"/>
      <c r="QE310" s="145"/>
      <c r="QF310" s="146"/>
      <c r="QG310" s="1792"/>
      <c r="QJ310" s="85"/>
      <c r="QK310" s="144"/>
      <c r="QL310" s="145"/>
      <c r="QM310" s="145"/>
      <c r="QN310" s="146"/>
      <c r="QO310" s="1792"/>
      <c r="QR310" s="85"/>
      <c r="QS310" s="144"/>
      <c r="QT310" s="145"/>
      <c r="QU310" s="145"/>
      <c r="QV310" s="146"/>
      <c r="QW310" s="1792"/>
      <c r="QZ310" s="85"/>
      <c r="RA310" s="144"/>
      <c r="RB310" s="145"/>
      <c r="RC310" s="145"/>
      <c r="RD310" s="146"/>
      <c r="RE310" s="1792"/>
      <c r="RH310" s="85"/>
      <c r="RI310" s="144"/>
      <c r="RJ310" s="145"/>
      <c r="RK310" s="145"/>
      <c r="RL310" s="146"/>
      <c r="RM310" s="1792"/>
      <c r="RP310" s="85"/>
      <c r="RQ310" s="144"/>
      <c r="RR310" s="145"/>
      <c r="RS310" s="145"/>
      <c r="RT310" s="146"/>
      <c r="RU310" s="1792"/>
      <c r="RX310" s="85"/>
      <c r="RY310" s="144"/>
      <c r="RZ310" s="145"/>
      <c r="SA310" s="145"/>
      <c r="SB310" s="146"/>
      <c r="SC310" s="1792"/>
      <c r="SF310" s="85"/>
      <c r="SG310" s="144"/>
      <c r="SH310" s="145"/>
      <c r="SI310" s="145"/>
      <c r="SJ310" s="146"/>
      <c r="SK310" s="1792"/>
      <c r="SN310" s="85"/>
      <c r="SO310" s="144"/>
      <c r="SP310" s="145"/>
      <c r="SQ310" s="145"/>
      <c r="SR310" s="146"/>
      <c r="SS310" s="1792"/>
      <c r="SV310" s="85"/>
      <c r="SW310" s="144"/>
      <c r="SX310" s="145"/>
      <c r="SY310" s="145"/>
      <c r="SZ310" s="146"/>
      <c r="TA310" s="1792"/>
      <c r="TD310" s="85"/>
      <c r="TE310" s="144"/>
      <c r="TF310" s="145"/>
      <c r="TG310" s="145"/>
      <c r="TH310" s="146"/>
      <c r="TI310" s="1792"/>
      <c r="TL310" s="85"/>
      <c r="TM310" s="144"/>
      <c r="TN310" s="145"/>
      <c r="TO310" s="145"/>
      <c r="TP310" s="146"/>
      <c r="TQ310" s="1792"/>
      <c r="TT310" s="85"/>
      <c r="TU310" s="144"/>
      <c r="TV310" s="145"/>
      <c r="TW310" s="145"/>
      <c r="TX310" s="146"/>
      <c r="TY310" s="1792"/>
      <c r="UB310" s="85"/>
      <c r="UC310" s="144"/>
      <c r="UD310" s="145"/>
      <c r="UE310" s="145"/>
      <c r="UF310" s="146"/>
      <c r="UG310" s="1792"/>
      <c r="UJ310" s="85"/>
      <c r="UK310" s="144"/>
      <c r="UL310" s="145"/>
      <c r="UM310" s="145"/>
      <c r="UN310" s="146"/>
      <c r="UO310" s="1792"/>
      <c r="UR310" s="85"/>
      <c r="US310" s="144"/>
      <c r="UT310" s="145"/>
      <c r="UU310" s="145"/>
      <c r="UV310" s="146"/>
      <c r="UW310" s="1792"/>
      <c r="UZ310" s="85"/>
      <c r="VA310" s="144"/>
      <c r="VB310" s="145"/>
      <c r="VC310" s="145"/>
      <c r="VD310" s="146"/>
      <c r="VE310" s="1792"/>
      <c r="VH310" s="85"/>
      <c r="VI310" s="144"/>
      <c r="VJ310" s="145"/>
      <c r="VK310" s="145"/>
      <c r="VL310" s="146"/>
      <c r="VM310" s="1792"/>
      <c r="VP310" s="85"/>
      <c r="VQ310" s="144"/>
      <c r="VR310" s="145"/>
      <c r="VS310" s="145"/>
      <c r="VT310" s="146"/>
      <c r="VU310" s="1792"/>
      <c r="VX310" s="85"/>
      <c r="VY310" s="144"/>
      <c r="VZ310" s="145"/>
      <c r="WA310" s="145"/>
      <c r="WB310" s="146"/>
      <c r="WC310" s="1792"/>
      <c r="WF310" s="85"/>
      <c r="WG310" s="144"/>
      <c r="WH310" s="145"/>
      <c r="WI310" s="145"/>
      <c r="WJ310" s="146"/>
      <c r="WK310" s="1792"/>
      <c r="WN310" s="85"/>
      <c r="WO310" s="144"/>
      <c r="WP310" s="145"/>
      <c r="WQ310" s="145"/>
      <c r="WR310" s="146"/>
      <c r="WS310" s="1792"/>
      <c r="WV310" s="85"/>
      <c r="WW310" s="144"/>
      <c r="WX310" s="145"/>
      <c r="WY310" s="145"/>
      <c r="WZ310" s="146"/>
      <c r="XA310" s="1792"/>
      <c r="XD310" s="85"/>
      <c r="XE310" s="144"/>
      <c r="XF310" s="145"/>
      <c r="XG310" s="145"/>
      <c r="XH310" s="146"/>
      <c r="XI310" s="1792"/>
      <c r="XL310" s="85"/>
      <c r="XM310" s="144"/>
      <c r="XN310" s="145"/>
      <c r="XO310" s="145"/>
      <c r="XP310" s="146"/>
      <c r="XQ310" s="1792"/>
      <c r="XT310" s="85"/>
      <c r="XU310" s="144"/>
      <c r="XV310" s="145"/>
      <c r="XW310" s="145"/>
      <c r="XX310" s="146"/>
      <c r="XY310" s="1792"/>
      <c r="YB310" s="85"/>
      <c r="YC310" s="144"/>
      <c r="YD310" s="145"/>
      <c r="YE310" s="145"/>
      <c r="YF310" s="146"/>
      <c r="YG310" s="1792"/>
      <c r="YJ310" s="85"/>
      <c r="YK310" s="144"/>
      <c r="YL310" s="145"/>
      <c r="YM310" s="145"/>
      <c r="YN310" s="146"/>
      <c r="YO310" s="1792"/>
      <c r="YR310" s="85"/>
      <c r="YS310" s="144"/>
      <c r="YT310" s="145"/>
      <c r="YU310" s="145"/>
      <c r="YV310" s="146"/>
      <c r="YW310" s="1792"/>
      <c r="YZ310" s="85"/>
      <c r="ZA310" s="144"/>
      <c r="ZB310" s="145"/>
      <c r="ZC310" s="145"/>
      <c r="ZD310" s="146"/>
      <c r="ZE310" s="1792"/>
      <c r="ZH310" s="85"/>
      <c r="ZI310" s="144"/>
      <c r="ZJ310" s="145"/>
      <c r="ZK310" s="145"/>
      <c r="ZL310" s="146"/>
      <c r="ZM310" s="1792"/>
      <c r="ZP310" s="85"/>
      <c r="ZQ310" s="144"/>
      <c r="ZR310" s="145"/>
      <c r="ZS310" s="145"/>
      <c r="ZT310" s="146"/>
      <c r="ZU310" s="1792"/>
      <c r="ZX310" s="85"/>
      <c r="ZY310" s="144"/>
      <c r="ZZ310" s="145"/>
      <c r="AAA310" s="145"/>
      <c r="AAB310" s="146"/>
      <c r="AAC310" s="1792"/>
      <c r="AAF310" s="85"/>
      <c r="AAG310" s="144"/>
      <c r="AAH310" s="145"/>
      <c r="AAI310" s="145"/>
      <c r="AAJ310" s="146"/>
      <c r="AAK310" s="1792"/>
      <c r="AAN310" s="85"/>
      <c r="AAO310" s="144"/>
      <c r="AAP310" s="145"/>
      <c r="AAQ310" s="2057"/>
      <c r="AAR310" s="1694"/>
      <c r="AAS310" s="1790"/>
      <c r="AAT310" s="1696"/>
      <c r="AAU310" s="1696"/>
      <c r="AAV310" s="1695"/>
      <c r="AAW310" s="1549"/>
      <c r="AAX310" s="1550"/>
      <c r="AAY310" s="1550"/>
      <c r="AAZ310" s="1694"/>
      <c r="ABA310" s="1790"/>
      <c r="ABB310" s="1696"/>
      <c r="ABC310" s="1696"/>
      <c r="ABD310" s="1695"/>
      <c r="ABE310" s="1549"/>
      <c r="ABF310" s="1550"/>
      <c r="ABG310" s="1550"/>
      <c r="ABH310" s="1694"/>
      <c r="ABI310" s="1790"/>
      <c r="ABJ310" s="1696"/>
      <c r="ABK310" s="1696"/>
      <c r="ABL310" s="1695"/>
      <c r="ABM310" s="1549"/>
      <c r="ABN310" s="1550"/>
      <c r="ABO310" s="1550"/>
      <c r="ABP310" s="1694"/>
      <c r="ABQ310" s="1790"/>
      <c r="ABR310" s="1696"/>
      <c r="ABS310" s="1696"/>
      <c r="ABT310" s="1695"/>
      <c r="ABU310" s="1549"/>
      <c r="ABV310" s="1550"/>
      <c r="ABW310" s="1550"/>
      <c r="ABX310" s="1694"/>
      <c r="ABY310" s="1790"/>
      <c r="ABZ310" s="1696"/>
      <c r="ACA310" s="1696"/>
      <c r="ACB310" s="1695"/>
      <c r="ACC310" s="1549"/>
      <c r="ACD310" s="1550"/>
      <c r="ACE310" s="1550"/>
      <c r="ACF310" s="1694"/>
      <c r="ACG310" s="1790"/>
      <c r="ACH310" s="1696"/>
      <c r="ACI310" s="1696"/>
      <c r="ACJ310" s="1695"/>
      <c r="ACK310" s="1549"/>
      <c r="ACL310" s="1550"/>
      <c r="ACM310" s="1550"/>
      <c r="ACN310" s="1694"/>
      <c r="ACO310" s="1790"/>
      <c r="ACP310" s="1696"/>
      <c r="ACQ310" s="1696"/>
      <c r="ACR310" s="1695"/>
      <c r="ACS310" s="1549"/>
      <c r="ACT310" s="1550"/>
      <c r="ACU310" s="1550"/>
      <c r="ACV310" s="1694"/>
      <c r="ACW310" s="1790"/>
      <c r="ACX310" s="1696"/>
      <c r="ACY310" s="1696"/>
      <c r="ACZ310" s="1695"/>
      <c r="ADA310" s="1549"/>
      <c r="ADB310" s="1550"/>
      <c r="ADC310" s="1550"/>
      <c r="ADD310" s="1694"/>
      <c r="ADE310" s="1790"/>
      <c r="ADF310" s="1696"/>
      <c r="ADG310" s="1696"/>
      <c r="ADH310" s="1695"/>
      <c r="ADI310" s="1549"/>
      <c r="ADJ310" s="1550"/>
      <c r="ADK310" s="1550"/>
      <c r="ADL310" s="1694"/>
      <c r="ADM310" s="1790"/>
      <c r="ADN310" s="1696"/>
      <c r="ADO310" s="1696"/>
      <c r="ADP310" s="1695"/>
      <c r="ADQ310" s="1549"/>
      <c r="ADR310" s="1550"/>
      <c r="ADS310" s="1550"/>
      <c r="ADT310" s="1694"/>
      <c r="ADU310" s="1790"/>
      <c r="ADV310" s="1696"/>
      <c r="ADW310" s="1696"/>
      <c r="ADX310" s="1695"/>
      <c r="ADY310" s="1549"/>
      <c r="ADZ310" s="1550"/>
      <c r="AEA310" s="1550"/>
      <c r="AEB310" s="1694"/>
      <c r="AEC310" s="1790"/>
      <c r="AED310" s="1696"/>
      <c r="AEE310" s="1696"/>
      <c r="AEF310" s="1695"/>
      <c r="AEG310" s="1549"/>
      <c r="AEH310" s="1550"/>
      <c r="AEI310" s="1550"/>
      <c r="AEJ310" s="1694"/>
      <c r="AEK310" s="1790"/>
      <c r="AEL310" s="1696"/>
      <c r="AEM310" s="1696"/>
      <c r="AEN310" s="1695"/>
      <c r="AEO310" s="1549"/>
      <c r="AEP310" s="1550"/>
      <c r="AEQ310" s="1550"/>
      <c r="AER310" s="1694"/>
      <c r="AES310" s="1790"/>
      <c r="AET310" s="1696"/>
      <c r="AEU310" s="1696"/>
      <c r="AEV310" s="1695"/>
      <c r="AEW310" s="1549"/>
      <c r="AEX310" s="1550"/>
      <c r="AEY310" s="1550"/>
      <c r="AEZ310" s="1694"/>
      <c r="AFA310" s="1790"/>
      <c r="AFB310" s="1696"/>
      <c r="AFC310" s="1696"/>
      <c r="AFD310" s="1695"/>
      <c r="AFE310" s="1549"/>
      <c r="AFF310" s="1550"/>
      <c r="AFG310" s="1550"/>
      <c r="AFH310" s="1694"/>
      <c r="AFI310" s="1790"/>
      <c r="AFJ310" s="1696"/>
      <c r="AFK310" s="1696"/>
      <c r="AFL310" s="1695"/>
      <c r="AFM310" s="1549"/>
      <c r="AFN310" s="1550"/>
      <c r="AFO310" s="1550"/>
      <c r="AFP310" s="1694"/>
      <c r="AFQ310" s="1790"/>
      <c r="AFR310" s="1696"/>
      <c r="AFS310" s="1696"/>
      <c r="AFT310" s="1695"/>
      <c r="AFU310" s="1549"/>
      <c r="AFV310" s="1550"/>
      <c r="AFW310" s="1550"/>
      <c r="AFX310" s="1694"/>
      <c r="AFY310" s="1790"/>
      <c r="AFZ310" s="1696"/>
      <c r="AGA310" s="1696"/>
      <c r="AGB310" s="1695"/>
      <c r="AGC310" s="1549"/>
      <c r="AGD310" s="1550"/>
      <c r="AGE310" s="1550"/>
      <c r="AGF310" s="1694"/>
      <c r="AGG310" s="1790"/>
      <c r="AGH310" s="1696"/>
      <c r="AGI310" s="1696"/>
      <c r="AGJ310" s="1695"/>
      <c r="AGK310" s="1549"/>
      <c r="AGL310" s="1550"/>
      <c r="AGM310" s="1550"/>
      <c r="AGN310" s="1694"/>
      <c r="AGO310" s="1790"/>
      <c r="AGP310" s="1696"/>
      <c r="AGQ310" s="1696"/>
      <c r="AGR310" s="1695"/>
      <c r="AGS310" s="1549"/>
      <c r="AGT310" s="1550"/>
      <c r="AGU310" s="1550"/>
      <c r="AGV310" s="1694"/>
      <c r="AGW310" s="1790"/>
      <c r="AGX310" s="1696"/>
      <c r="AGY310" s="1696"/>
      <c r="AGZ310" s="1695"/>
      <c r="AHA310" s="1549"/>
      <c r="AHB310" s="1550"/>
      <c r="AHC310" s="1550"/>
      <c r="AHD310" s="1694"/>
      <c r="AHE310" s="1790"/>
      <c r="AHF310" s="1696"/>
      <c r="AHG310" s="1696"/>
      <c r="AHH310" s="1695"/>
      <c r="AHI310" s="1549"/>
      <c r="AHJ310" s="1550"/>
      <c r="AHK310" s="1550"/>
      <c r="AHL310" s="1694"/>
      <c r="AHM310" s="1790"/>
      <c r="AHN310" s="1696"/>
      <c r="AHO310" s="1696"/>
      <c r="AHP310" s="1695"/>
      <c r="AHQ310" s="1549"/>
      <c r="AHR310" s="1550"/>
      <c r="AHS310" s="1550"/>
      <c r="AHT310" s="1694"/>
      <c r="AHU310" s="1790"/>
      <c r="AHV310" s="1696"/>
      <c r="AHW310" s="1696"/>
      <c r="AHX310" s="1695"/>
      <c r="AHY310" s="1549"/>
      <c r="AHZ310" s="1550"/>
      <c r="AIA310" s="1550"/>
      <c r="AIB310" s="1694"/>
      <c r="AIC310" s="1790"/>
      <c r="AID310" s="1696"/>
      <c r="AIE310" s="1696"/>
      <c r="AIF310" s="1695"/>
      <c r="AIG310" s="1549"/>
      <c r="AIH310" s="1550"/>
      <c r="AII310" s="1550"/>
      <c r="AIJ310" s="1694"/>
      <c r="AIK310" s="1790"/>
      <c r="AIL310" s="1696"/>
      <c r="AIM310" s="1696"/>
      <c r="AIN310" s="1695"/>
      <c r="AIO310" s="1549"/>
      <c r="AIP310" s="1550"/>
      <c r="AIQ310" s="1550"/>
      <c r="AIR310" s="1694"/>
      <c r="AIS310" s="1790"/>
      <c r="AIT310" s="1696"/>
      <c r="AIU310" s="1696"/>
      <c r="AIV310" s="1695"/>
      <c r="AIW310" s="1549"/>
      <c r="AIX310" s="1550"/>
      <c r="AIY310" s="1550"/>
      <c r="AIZ310" s="1694"/>
      <c r="AJA310" s="1790"/>
      <c r="AJB310" s="1696"/>
      <c r="AJC310" s="1696"/>
      <c r="AJD310" s="1695"/>
      <c r="AJE310" s="1549"/>
      <c r="AJF310" s="1550"/>
      <c r="AJG310" s="1550"/>
      <c r="AJH310" s="1694"/>
      <c r="AJI310" s="1790"/>
      <c r="AJJ310" s="1696"/>
      <c r="AJK310" s="1696"/>
      <c r="AJL310" s="1695"/>
      <c r="AJM310" s="1549"/>
      <c r="AJN310" s="1550"/>
      <c r="AJO310" s="1550"/>
      <c r="AJP310" s="1694"/>
      <c r="AJQ310" s="1790"/>
      <c r="AJR310" s="1696"/>
      <c r="AJS310" s="1696"/>
      <c r="AJT310" s="1695"/>
      <c r="AJU310" s="1549"/>
      <c r="AJV310" s="1550"/>
      <c r="AJW310" s="1550"/>
      <c r="AJX310" s="1694"/>
      <c r="AJY310" s="1790"/>
      <c r="AJZ310" s="1696"/>
      <c r="AKA310" s="1696"/>
      <c r="AKB310" s="1695"/>
      <c r="AKC310" s="1549"/>
      <c r="AKD310" s="1550"/>
      <c r="AKE310" s="1550"/>
      <c r="AKF310" s="1694"/>
      <c r="AKG310" s="1790"/>
      <c r="AKH310" s="1696"/>
      <c r="AKI310" s="1696"/>
      <c r="AKJ310" s="1695"/>
      <c r="AKK310" s="1549"/>
      <c r="AKL310" s="1550"/>
      <c r="AKM310" s="1550"/>
      <c r="AKN310" s="1694"/>
      <c r="AKO310" s="1790"/>
      <c r="AKP310" s="1696"/>
      <c r="AKQ310" s="1696"/>
      <c r="AKR310" s="1695"/>
      <c r="AKS310" s="1549"/>
      <c r="AKT310" s="1550"/>
      <c r="AKU310" s="1550"/>
      <c r="AKV310" s="1694"/>
      <c r="AKW310" s="1790"/>
      <c r="AKX310" s="1696"/>
      <c r="AKY310" s="1696"/>
      <c r="AKZ310" s="1695"/>
      <c r="ALA310" s="1549"/>
      <c r="ALB310" s="1550"/>
      <c r="ALC310" s="1550"/>
      <c r="ALD310" s="1694"/>
      <c r="ALE310" s="1790"/>
      <c r="ALF310" s="1696"/>
      <c r="ALG310" s="1696"/>
      <c r="ALH310" s="1695"/>
      <c r="ALI310" s="1549"/>
      <c r="ALJ310" s="1550"/>
      <c r="ALK310" s="1550"/>
      <c r="ALL310" s="1694"/>
      <c r="ALM310" s="1790"/>
      <c r="ALN310" s="1696"/>
      <c r="ALO310" s="1696"/>
      <c r="ALP310" s="1695"/>
      <c r="ALQ310" s="1549"/>
      <c r="ALR310" s="1550"/>
      <c r="ALS310" s="1550"/>
      <c r="ALT310" s="1694"/>
      <c r="ALU310" s="1790"/>
      <c r="ALV310" s="1696"/>
      <c r="ALW310" s="1696"/>
      <c r="ALX310" s="1695"/>
      <c r="ALY310" s="1549"/>
      <c r="ALZ310" s="1550"/>
      <c r="AMA310" s="1550"/>
      <c r="AMB310" s="1694"/>
      <c r="AMC310" s="1790"/>
      <c r="AMD310" s="1696"/>
      <c r="AME310" s="1696"/>
      <c r="AMF310" s="1695"/>
      <c r="AMG310" s="1549"/>
      <c r="AMH310" s="1550"/>
      <c r="AMI310" s="1550"/>
      <c r="AMJ310" s="1703"/>
    </row>
    <row r="311" spans="1:1024" s="72" customFormat="1" ht="15" customHeight="1">
      <c r="A311" s="1694">
        <v>5000200010</v>
      </c>
      <c r="B311" s="1790"/>
      <c r="C311" s="1696" t="s">
        <v>4026</v>
      </c>
      <c r="D311" s="1696" t="s">
        <v>4229</v>
      </c>
      <c r="E311" s="1695">
        <v>6</v>
      </c>
      <c r="F311" s="1549">
        <v>4.34</v>
      </c>
      <c r="G311" s="1536">
        <f>F311*$I$2</f>
        <v>0</v>
      </c>
      <c r="H311" s="1536">
        <f>G311-G311*($I$1)</f>
        <v>0</v>
      </c>
      <c r="I311"/>
      <c r="L311" s="85"/>
      <c r="M311" s="85"/>
      <c r="N311" s="144"/>
      <c r="O311" s="145"/>
      <c r="P311" s="145"/>
      <c r="Q311" s="146"/>
      <c r="T311" s="85"/>
      <c r="U311" s="144"/>
      <c r="V311" s="145"/>
      <c r="W311" s="145"/>
      <c r="X311" s="146"/>
      <c r="Y311" s="1792"/>
      <c r="AB311" s="85"/>
      <c r="AC311" s="144"/>
      <c r="AD311" s="145"/>
      <c r="AE311" s="145"/>
      <c r="AF311" s="146"/>
      <c r="AG311" s="1792"/>
      <c r="AJ311" s="85"/>
      <c r="AK311" s="144"/>
      <c r="AL311" s="145"/>
      <c r="AM311" s="145"/>
      <c r="AN311" s="146"/>
      <c r="AO311" s="1792"/>
      <c r="AR311" s="85"/>
      <c r="AS311" s="144"/>
      <c r="AT311" s="145"/>
      <c r="AU311" s="145"/>
      <c r="AV311" s="146"/>
      <c r="AW311" s="1792"/>
      <c r="AZ311" s="85"/>
      <c r="BA311" s="144"/>
      <c r="BB311" s="145"/>
      <c r="BC311" s="145"/>
      <c r="BD311" s="146"/>
      <c r="BE311" s="1792"/>
      <c r="BH311" s="85"/>
      <c r="BI311" s="144"/>
      <c r="BJ311" s="145"/>
      <c r="BK311" s="145"/>
      <c r="BL311" s="146"/>
      <c r="BM311" s="1792"/>
      <c r="BP311" s="85"/>
      <c r="BQ311" s="144"/>
      <c r="BR311" s="145"/>
      <c r="BS311" s="145"/>
      <c r="BT311" s="146"/>
      <c r="BU311" s="1792"/>
      <c r="BX311" s="85"/>
      <c r="BY311" s="144"/>
      <c r="BZ311" s="145"/>
      <c r="CA311" s="145"/>
      <c r="CB311" s="146"/>
      <c r="CC311" s="1792"/>
      <c r="CF311" s="85"/>
      <c r="CG311" s="144"/>
      <c r="CH311" s="145"/>
      <c r="CI311" s="145"/>
      <c r="CJ311" s="146"/>
      <c r="CK311" s="1792"/>
      <c r="CN311" s="85"/>
      <c r="CO311" s="144"/>
      <c r="CP311" s="145"/>
      <c r="CQ311" s="145"/>
      <c r="CR311" s="146"/>
      <c r="CS311" s="1792"/>
      <c r="CV311" s="85"/>
      <c r="CW311" s="144"/>
      <c r="CX311" s="145"/>
      <c r="CY311" s="145"/>
      <c r="CZ311" s="146"/>
      <c r="DA311" s="1792"/>
      <c r="DD311" s="85"/>
      <c r="DE311" s="144"/>
      <c r="DF311" s="145"/>
      <c r="DG311" s="145"/>
      <c r="DH311" s="146"/>
      <c r="DI311" s="1792"/>
      <c r="DL311" s="85"/>
      <c r="DM311" s="144"/>
      <c r="DN311" s="145"/>
      <c r="DO311" s="145"/>
      <c r="DP311" s="146"/>
      <c r="DQ311" s="1792"/>
      <c r="DT311" s="85"/>
      <c r="DU311" s="144"/>
      <c r="DV311" s="145"/>
      <c r="DW311" s="145"/>
      <c r="DX311" s="146"/>
      <c r="DY311" s="1792"/>
      <c r="EB311" s="85"/>
      <c r="EC311" s="144"/>
      <c r="ED311" s="145"/>
      <c r="EE311" s="145"/>
      <c r="EF311" s="146"/>
      <c r="EG311" s="1792"/>
      <c r="EJ311" s="85"/>
      <c r="EK311" s="144"/>
      <c r="EL311" s="145"/>
      <c r="EM311" s="145"/>
      <c r="EN311" s="146"/>
      <c r="EO311" s="1792"/>
      <c r="ER311" s="85"/>
      <c r="ES311" s="144"/>
      <c r="ET311" s="145"/>
      <c r="EU311" s="145"/>
      <c r="EV311" s="146"/>
      <c r="EW311" s="1792"/>
      <c r="EZ311" s="85"/>
      <c r="FA311" s="144"/>
      <c r="FB311" s="145"/>
      <c r="FC311" s="145"/>
      <c r="FD311" s="146"/>
      <c r="FE311" s="1792"/>
      <c r="FH311" s="85"/>
      <c r="FI311" s="144"/>
      <c r="FJ311" s="145"/>
      <c r="FK311" s="145"/>
      <c r="FL311" s="146"/>
      <c r="FM311" s="1792"/>
      <c r="FP311" s="85"/>
      <c r="FQ311" s="144"/>
      <c r="FR311" s="145"/>
      <c r="FS311" s="145"/>
      <c r="FT311" s="146"/>
      <c r="FU311" s="1792"/>
      <c r="FX311" s="85"/>
      <c r="FY311" s="144"/>
      <c r="FZ311" s="145"/>
      <c r="GA311" s="145"/>
      <c r="GB311" s="146"/>
      <c r="GC311" s="1792"/>
      <c r="GF311" s="85"/>
      <c r="GG311" s="144"/>
      <c r="GH311" s="145"/>
      <c r="GI311" s="145"/>
      <c r="GJ311" s="146"/>
      <c r="GK311" s="1792"/>
      <c r="GN311" s="85"/>
      <c r="GO311" s="144"/>
      <c r="GP311" s="145"/>
      <c r="GQ311" s="145"/>
      <c r="GR311" s="146"/>
      <c r="GS311" s="1792"/>
      <c r="GV311" s="85"/>
      <c r="GW311" s="144"/>
      <c r="GX311" s="145"/>
      <c r="GY311" s="145"/>
      <c r="GZ311" s="146"/>
      <c r="HA311" s="1792"/>
      <c r="HD311" s="85"/>
      <c r="HE311" s="144"/>
      <c r="HF311" s="145"/>
      <c r="HG311" s="145"/>
      <c r="HH311" s="146"/>
      <c r="HI311" s="1792"/>
      <c r="HL311" s="85"/>
      <c r="HM311" s="144"/>
      <c r="HN311" s="145"/>
      <c r="HO311" s="145"/>
      <c r="HP311" s="146"/>
      <c r="HQ311" s="1792"/>
      <c r="HT311" s="85"/>
      <c r="HU311" s="144"/>
      <c r="HV311" s="145"/>
      <c r="HW311" s="145"/>
      <c r="HX311" s="146"/>
      <c r="HY311" s="1792"/>
      <c r="IB311" s="85"/>
      <c r="IC311" s="144"/>
      <c r="ID311" s="145"/>
      <c r="IE311" s="145"/>
      <c r="IF311" s="146"/>
      <c r="IG311" s="1792"/>
      <c r="IJ311" s="85"/>
      <c r="IK311" s="144"/>
      <c r="IL311" s="145"/>
      <c r="IM311" s="145"/>
      <c r="IN311" s="146"/>
      <c r="IO311" s="1792"/>
      <c r="IR311" s="85"/>
      <c r="IS311" s="144"/>
      <c r="IT311" s="145"/>
      <c r="IU311" s="145"/>
      <c r="IV311" s="146"/>
      <c r="IW311" s="1792"/>
      <c r="IZ311" s="85"/>
      <c r="JA311" s="144"/>
      <c r="JB311" s="145"/>
      <c r="JC311" s="145"/>
      <c r="JD311" s="146"/>
      <c r="JE311" s="1792"/>
      <c r="JH311" s="85"/>
      <c r="JI311" s="144"/>
      <c r="JJ311" s="145"/>
      <c r="JK311" s="145"/>
      <c r="JL311" s="146"/>
      <c r="JM311" s="1792"/>
      <c r="JP311" s="85"/>
      <c r="JQ311" s="144"/>
      <c r="JR311" s="145"/>
      <c r="JS311" s="145"/>
      <c r="JT311" s="146"/>
      <c r="JU311" s="1792"/>
      <c r="JX311" s="85"/>
      <c r="JY311" s="144"/>
      <c r="JZ311" s="145"/>
      <c r="KA311" s="145"/>
      <c r="KB311" s="146"/>
      <c r="KC311" s="1792"/>
      <c r="KF311" s="85"/>
      <c r="KG311" s="144"/>
      <c r="KH311" s="145"/>
      <c r="KI311" s="145"/>
      <c r="KJ311" s="146"/>
      <c r="KK311" s="1792"/>
      <c r="KN311" s="85"/>
      <c r="KO311" s="144"/>
      <c r="KP311" s="145"/>
      <c r="KQ311" s="145"/>
      <c r="KR311" s="146"/>
      <c r="KS311" s="1792"/>
      <c r="KV311" s="85"/>
      <c r="KW311" s="144"/>
      <c r="KX311" s="145"/>
      <c r="KY311" s="145"/>
      <c r="KZ311" s="146"/>
      <c r="LA311" s="1792"/>
      <c r="LD311" s="85"/>
      <c r="LE311" s="144"/>
      <c r="LF311" s="145"/>
      <c r="LG311" s="145"/>
      <c r="LH311" s="146"/>
      <c r="LI311" s="1792"/>
      <c r="LL311" s="85"/>
      <c r="LM311" s="144"/>
      <c r="LN311" s="145"/>
      <c r="LO311" s="145"/>
      <c r="LP311" s="146"/>
      <c r="LQ311" s="1792"/>
      <c r="LT311" s="85"/>
      <c r="LU311" s="144"/>
      <c r="LV311" s="145"/>
      <c r="LW311" s="145"/>
      <c r="LX311" s="146"/>
      <c r="LY311" s="1792"/>
      <c r="MB311" s="85"/>
      <c r="MC311" s="144"/>
      <c r="MD311" s="145"/>
      <c r="ME311" s="145"/>
      <c r="MF311" s="146"/>
      <c r="MG311" s="1792"/>
      <c r="MJ311" s="85"/>
      <c r="MK311" s="144"/>
      <c r="ML311" s="145"/>
      <c r="MM311" s="145"/>
      <c r="MN311" s="146"/>
      <c r="MO311" s="1792"/>
      <c r="MR311" s="85"/>
      <c r="MS311" s="144"/>
      <c r="MT311" s="145"/>
      <c r="MU311" s="145"/>
      <c r="MV311" s="146"/>
      <c r="MW311" s="1792"/>
      <c r="MZ311" s="85"/>
      <c r="NA311" s="144"/>
      <c r="NB311" s="145"/>
      <c r="NC311" s="145"/>
      <c r="ND311" s="146"/>
      <c r="NE311" s="1792"/>
      <c r="NH311" s="85"/>
      <c r="NI311" s="144"/>
      <c r="NJ311" s="145"/>
      <c r="NK311" s="145"/>
      <c r="NL311" s="146"/>
      <c r="NM311" s="1792"/>
      <c r="NP311" s="85"/>
      <c r="NQ311" s="144"/>
      <c r="NR311" s="145"/>
      <c r="NS311" s="145"/>
      <c r="NT311" s="146"/>
      <c r="NU311" s="1792"/>
      <c r="NX311" s="85"/>
      <c r="NY311" s="144"/>
      <c r="NZ311" s="145"/>
      <c r="OA311" s="145"/>
      <c r="OB311" s="146"/>
      <c r="OC311" s="1792"/>
      <c r="OF311" s="85"/>
      <c r="OG311" s="144"/>
      <c r="OH311" s="145"/>
      <c r="OI311" s="145"/>
      <c r="OJ311" s="146"/>
      <c r="OK311" s="1792"/>
      <c r="ON311" s="85"/>
      <c r="OO311" s="144"/>
      <c r="OP311" s="145"/>
      <c r="OQ311" s="145"/>
      <c r="OR311" s="146"/>
      <c r="OS311" s="1792"/>
      <c r="OV311" s="85"/>
      <c r="OW311" s="144"/>
      <c r="OX311" s="145"/>
      <c r="OY311" s="145"/>
      <c r="OZ311" s="146"/>
      <c r="PA311" s="1792"/>
      <c r="PD311" s="85"/>
      <c r="PE311" s="144"/>
      <c r="PF311" s="145"/>
      <c r="PG311" s="145"/>
      <c r="PH311" s="146"/>
      <c r="PI311" s="1792"/>
      <c r="PL311" s="85"/>
      <c r="PM311" s="144"/>
      <c r="PN311" s="145"/>
      <c r="PO311" s="145"/>
      <c r="PP311" s="146"/>
      <c r="PQ311" s="1792"/>
      <c r="PT311" s="85"/>
      <c r="PU311" s="144"/>
      <c r="PV311" s="145"/>
      <c r="PW311" s="145"/>
      <c r="PX311" s="146"/>
      <c r="PY311" s="1792"/>
      <c r="QB311" s="85"/>
      <c r="QC311" s="144"/>
      <c r="QD311" s="145"/>
      <c r="QE311" s="145"/>
      <c r="QF311" s="146"/>
      <c r="QG311" s="1792"/>
      <c r="QJ311" s="85"/>
      <c r="QK311" s="144"/>
      <c r="QL311" s="145"/>
      <c r="QM311" s="145"/>
      <c r="QN311" s="146"/>
      <c r="QO311" s="1792"/>
      <c r="QR311" s="85"/>
      <c r="QS311" s="144"/>
      <c r="QT311" s="145"/>
      <c r="QU311" s="145"/>
      <c r="QV311" s="146"/>
      <c r="QW311" s="1792"/>
      <c r="QZ311" s="85"/>
      <c r="RA311" s="144"/>
      <c r="RB311" s="145"/>
      <c r="RC311" s="145"/>
      <c r="RD311" s="146"/>
      <c r="RE311" s="1792"/>
      <c r="RH311" s="85"/>
      <c r="RI311" s="144"/>
      <c r="RJ311" s="145"/>
      <c r="RK311" s="145"/>
      <c r="RL311" s="146"/>
      <c r="RM311" s="1792"/>
      <c r="RP311" s="85"/>
      <c r="RQ311" s="144"/>
      <c r="RR311" s="145"/>
      <c r="RS311" s="145"/>
      <c r="RT311" s="146"/>
      <c r="RU311" s="1792"/>
      <c r="RX311" s="85"/>
      <c r="RY311" s="144"/>
      <c r="RZ311" s="145"/>
      <c r="SA311" s="145"/>
      <c r="SB311" s="146"/>
      <c r="SC311" s="1792"/>
      <c r="SF311" s="85"/>
      <c r="SG311" s="144"/>
      <c r="SH311" s="145"/>
      <c r="SI311" s="145"/>
      <c r="SJ311" s="146"/>
      <c r="SK311" s="1792"/>
      <c r="SN311" s="85"/>
      <c r="SO311" s="144"/>
      <c r="SP311" s="145"/>
      <c r="SQ311" s="145"/>
      <c r="SR311" s="146"/>
      <c r="SS311" s="1792"/>
      <c r="SV311" s="85"/>
      <c r="SW311" s="144"/>
      <c r="SX311" s="145"/>
      <c r="SY311" s="145"/>
      <c r="SZ311" s="146"/>
      <c r="TA311" s="1792"/>
      <c r="TD311" s="85"/>
      <c r="TE311" s="144"/>
      <c r="TF311" s="145"/>
      <c r="TG311" s="145"/>
      <c r="TH311" s="146"/>
      <c r="TI311" s="1792"/>
      <c r="TL311" s="85"/>
      <c r="TM311" s="144"/>
      <c r="TN311" s="145"/>
      <c r="TO311" s="145"/>
      <c r="TP311" s="146"/>
      <c r="TQ311" s="1792"/>
      <c r="TT311" s="85"/>
      <c r="TU311" s="144"/>
      <c r="TV311" s="145"/>
      <c r="TW311" s="145"/>
      <c r="TX311" s="146"/>
      <c r="TY311" s="1792"/>
      <c r="UB311" s="85"/>
      <c r="UC311" s="144"/>
      <c r="UD311" s="145"/>
      <c r="UE311" s="145"/>
      <c r="UF311" s="146"/>
      <c r="UG311" s="1792"/>
      <c r="UJ311" s="85"/>
      <c r="UK311" s="144"/>
      <c r="UL311" s="145"/>
      <c r="UM311" s="145"/>
      <c r="UN311" s="146"/>
      <c r="UO311" s="1792"/>
      <c r="UR311" s="85"/>
      <c r="US311" s="144"/>
      <c r="UT311" s="145"/>
      <c r="UU311" s="145"/>
      <c r="UV311" s="146"/>
      <c r="UW311" s="1792"/>
      <c r="UZ311" s="85"/>
      <c r="VA311" s="144"/>
      <c r="VB311" s="145"/>
      <c r="VC311" s="145"/>
      <c r="VD311" s="146"/>
      <c r="VE311" s="1792"/>
      <c r="VH311" s="85"/>
      <c r="VI311" s="144"/>
      <c r="VJ311" s="145"/>
      <c r="VK311" s="145"/>
      <c r="VL311" s="146"/>
      <c r="VM311" s="1792"/>
      <c r="VP311" s="85"/>
      <c r="VQ311" s="144"/>
      <c r="VR311" s="145"/>
      <c r="VS311" s="145"/>
      <c r="VT311" s="146"/>
      <c r="VU311" s="1792"/>
      <c r="VX311" s="85"/>
      <c r="VY311" s="144"/>
      <c r="VZ311" s="145"/>
      <c r="WA311" s="145"/>
      <c r="WB311" s="146"/>
      <c r="WC311" s="1792"/>
      <c r="WF311" s="85"/>
      <c r="WG311" s="144"/>
      <c r="WH311" s="145"/>
      <c r="WI311" s="145"/>
      <c r="WJ311" s="146"/>
      <c r="WK311" s="1792"/>
      <c r="WN311" s="85"/>
      <c r="WO311" s="144"/>
      <c r="WP311" s="145"/>
      <c r="WQ311" s="145"/>
      <c r="WR311" s="146"/>
      <c r="WS311" s="1792"/>
      <c r="WV311" s="85"/>
      <c r="WW311" s="144"/>
      <c r="WX311" s="145"/>
      <c r="WY311" s="145"/>
      <c r="WZ311" s="146"/>
      <c r="XA311" s="1792"/>
      <c r="XD311" s="85"/>
      <c r="XE311" s="144"/>
      <c r="XF311" s="145"/>
      <c r="XG311" s="145"/>
      <c r="XH311" s="146"/>
      <c r="XI311" s="1792"/>
      <c r="XL311" s="85"/>
      <c r="XM311" s="144"/>
      <c r="XN311" s="145"/>
      <c r="XO311" s="145"/>
      <c r="XP311" s="146"/>
      <c r="XQ311" s="1792"/>
      <c r="XT311" s="85"/>
      <c r="XU311" s="144"/>
      <c r="XV311" s="145"/>
      <c r="XW311" s="145"/>
      <c r="XX311" s="146"/>
      <c r="XY311" s="1792"/>
      <c r="YB311" s="85"/>
      <c r="YC311" s="144"/>
      <c r="YD311" s="145"/>
      <c r="YE311" s="145"/>
      <c r="YF311" s="146"/>
      <c r="YG311" s="1792"/>
      <c r="YJ311" s="85"/>
      <c r="YK311" s="144"/>
      <c r="YL311" s="145"/>
      <c r="YM311" s="145"/>
      <c r="YN311" s="146"/>
      <c r="YO311" s="1792"/>
      <c r="YR311" s="85"/>
      <c r="YS311" s="144"/>
      <c r="YT311" s="145"/>
      <c r="YU311" s="145"/>
      <c r="YV311" s="146"/>
      <c r="YW311" s="1792"/>
      <c r="YZ311" s="85"/>
      <c r="ZA311" s="144"/>
      <c r="ZB311" s="145"/>
      <c r="ZC311" s="145"/>
      <c r="ZD311" s="146"/>
      <c r="ZE311" s="1792"/>
      <c r="ZH311" s="85"/>
      <c r="ZI311" s="144"/>
      <c r="ZJ311" s="145"/>
      <c r="ZK311" s="145"/>
      <c r="ZL311" s="146"/>
      <c r="ZM311" s="1792"/>
      <c r="ZP311" s="85"/>
      <c r="ZQ311" s="144"/>
      <c r="ZR311" s="145"/>
      <c r="ZS311" s="145"/>
      <c r="ZT311" s="146"/>
      <c r="ZU311" s="1792"/>
      <c r="ZX311" s="85"/>
      <c r="ZY311" s="144"/>
      <c r="ZZ311" s="145"/>
      <c r="AAA311" s="145"/>
      <c r="AAB311" s="146"/>
      <c r="AAC311" s="1792"/>
      <c r="AAF311" s="85"/>
      <c r="AAG311" s="144"/>
      <c r="AAH311" s="145"/>
      <c r="AAI311" s="145"/>
      <c r="AAJ311" s="146"/>
      <c r="AAK311" s="1792"/>
      <c r="AAN311" s="85"/>
      <c r="AAO311" s="144"/>
      <c r="AAP311" s="145"/>
      <c r="AAQ311" s="2057"/>
      <c r="AAR311" s="1694"/>
      <c r="AAS311" s="1790"/>
      <c r="AAT311" s="1696"/>
      <c r="AAU311" s="1696"/>
      <c r="AAV311" s="1695"/>
      <c r="AAW311" s="1549"/>
      <c r="AAX311" s="1550"/>
      <c r="AAY311" s="1550"/>
      <c r="AAZ311" s="1694"/>
      <c r="ABA311" s="1790"/>
      <c r="ABB311" s="1696"/>
      <c r="ABC311" s="1696"/>
      <c r="ABD311" s="1695"/>
      <c r="ABE311" s="1549"/>
      <c r="ABF311" s="1550"/>
      <c r="ABG311" s="1550"/>
      <c r="ABH311" s="1694"/>
      <c r="ABI311" s="1790"/>
      <c r="ABJ311" s="1696"/>
      <c r="ABK311" s="1696"/>
      <c r="ABL311" s="1695"/>
      <c r="ABM311" s="1549"/>
      <c r="ABN311" s="1550"/>
      <c r="ABO311" s="1550"/>
      <c r="ABP311" s="1694"/>
      <c r="ABQ311" s="1790"/>
      <c r="ABR311" s="1696"/>
      <c r="ABS311" s="1696"/>
      <c r="ABT311" s="1695"/>
      <c r="ABU311" s="1549"/>
      <c r="ABV311" s="1550"/>
      <c r="ABW311" s="1550"/>
      <c r="ABX311" s="1694"/>
      <c r="ABY311" s="1790"/>
      <c r="ABZ311" s="1696"/>
      <c r="ACA311" s="1696"/>
      <c r="ACB311" s="1695"/>
      <c r="ACC311" s="1549"/>
      <c r="ACD311" s="1550"/>
      <c r="ACE311" s="1550"/>
      <c r="ACF311" s="1694"/>
      <c r="ACG311" s="1790"/>
      <c r="ACH311" s="1696"/>
      <c r="ACI311" s="1696"/>
      <c r="ACJ311" s="1695"/>
      <c r="ACK311" s="1549"/>
      <c r="ACL311" s="1550"/>
      <c r="ACM311" s="1550"/>
      <c r="ACN311" s="1694"/>
      <c r="ACO311" s="1790"/>
      <c r="ACP311" s="1696"/>
      <c r="ACQ311" s="1696"/>
      <c r="ACR311" s="1695"/>
      <c r="ACS311" s="1549"/>
      <c r="ACT311" s="1550"/>
      <c r="ACU311" s="1550"/>
      <c r="ACV311" s="1694"/>
      <c r="ACW311" s="1790"/>
      <c r="ACX311" s="1696"/>
      <c r="ACY311" s="1696"/>
      <c r="ACZ311" s="1695"/>
      <c r="ADA311" s="1549"/>
      <c r="ADB311" s="1550"/>
      <c r="ADC311" s="1550"/>
      <c r="ADD311" s="1694"/>
      <c r="ADE311" s="1790"/>
      <c r="ADF311" s="1696"/>
      <c r="ADG311" s="1696"/>
      <c r="ADH311" s="1695"/>
      <c r="ADI311" s="1549"/>
      <c r="ADJ311" s="1550"/>
      <c r="ADK311" s="1550"/>
      <c r="ADL311" s="1694"/>
      <c r="ADM311" s="1790"/>
      <c r="ADN311" s="1696"/>
      <c r="ADO311" s="1696"/>
      <c r="ADP311" s="1695"/>
      <c r="ADQ311" s="1549"/>
      <c r="ADR311" s="1550"/>
      <c r="ADS311" s="1550"/>
      <c r="ADT311" s="1694"/>
      <c r="ADU311" s="1790"/>
      <c r="ADV311" s="1696"/>
      <c r="ADW311" s="1696"/>
      <c r="ADX311" s="1695"/>
      <c r="ADY311" s="1549"/>
      <c r="ADZ311" s="1550"/>
      <c r="AEA311" s="1550"/>
      <c r="AEB311" s="1694"/>
      <c r="AEC311" s="1790"/>
      <c r="AED311" s="1696"/>
      <c r="AEE311" s="1696"/>
      <c r="AEF311" s="1695"/>
      <c r="AEG311" s="1549"/>
      <c r="AEH311" s="1550"/>
      <c r="AEI311" s="1550"/>
      <c r="AEJ311" s="1694"/>
      <c r="AEK311" s="1790"/>
      <c r="AEL311" s="1696"/>
      <c r="AEM311" s="1696"/>
      <c r="AEN311" s="1695"/>
      <c r="AEO311" s="1549"/>
      <c r="AEP311" s="1550"/>
      <c r="AEQ311" s="1550"/>
      <c r="AER311" s="1694"/>
      <c r="AES311" s="1790"/>
      <c r="AET311" s="1696"/>
      <c r="AEU311" s="1696"/>
      <c r="AEV311" s="1695"/>
      <c r="AEW311" s="1549"/>
      <c r="AEX311" s="1550"/>
      <c r="AEY311" s="1550"/>
      <c r="AEZ311" s="1694"/>
      <c r="AFA311" s="1790"/>
      <c r="AFB311" s="1696"/>
      <c r="AFC311" s="1696"/>
      <c r="AFD311" s="1695"/>
      <c r="AFE311" s="1549"/>
      <c r="AFF311" s="1550"/>
      <c r="AFG311" s="1550"/>
      <c r="AFH311" s="1694"/>
      <c r="AFI311" s="1790"/>
      <c r="AFJ311" s="1696"/>
      <c r="AFK311" s="1696"/>
      <c r="AFL311" s="1695"/>
      <c r="AFM311" s="1549"/>
      <c r="AFN311" s="1550"/>
      <c r="AFO311" s="1550"/>
      <c r="AFP311" s="1694"/>
      <c r="AFQ311" s="1790"/>
      <c r="AFR311" s="1696"/>
      <c r="AFS311" s="1696"/>
      <c r="AFT311" s="1695"/>
      <c r="AFU311" s="1549"/>
      <c r="AFV311" s="1550"/>
      <c r="AFW311" s="1550"/>
      <c r="AFX311" s="1694"/>
      <c r="AFY311" s="1790"/>
      <c r="AFZ311" s="1696"/>
      <c r="AGA311" s="1696"/>
      <c r="AGB311" s="1695"/>
      <c r="AGC311" s="1549"/>
      <c r="AGD311" s="1550"/>
      <c r="AGE311" s="1550"/>
      <c r="AGF311" s="1694"/>
      <c r="AGG311" s="1790"/>
      <c r="AGH311" s="1696"/>
      <c r="AGI311" s="1696"/>
      <c r="AGJ311" s="1695"/>
      <c r="AGK311" s="1549"/>
      <c r="AGL311" s="1550"/>
      <c r="AGM311" s="1550"/>
      <c r="AGN311" s="1694"/>
      <c r="AGO311" s="1790"/>
      <c r="AGP311" s="1696"/>
      <c r="AGQ311" s="1696"/>
      <c r="AGR311" s="1695"/>
      <c r="AGS311" s="1549"/>
      <c r="AGT311" s="1550"/>
      <c r="AGU311" s="1550"/>
      <c r="AGV311" s="1694"/>
      <c r="AGW311" s="1790"/>
      <c r="AGX311" s="1696"/>
      <c r="AGY311" s="1696"/>
      <c r="AGZ311" s="1695"/>
      <c r="AHA311" s="1549"/>
      <c r="AHB311" s="1550"/>
      <c r="AHC311" s="1550"/>
      <c r="AHD311" s="1694"/>
      <c r="AHE311" s="1790"/>
      <c r="AHF311" s="1696"/>
      <c r="AHG311" s="1696"/>
      <c r="AHH311" s="1695"/>
      <c r="AHI311" s="1549"/>
      <c r="AHJ311" s="1550"/>
      <c r="AHK311" s="1550"/>
      <c r="AHL311" s="1694"/>
      <c r="AHM311" s="1790"/>
      <c r="AHN311" s="1696"/>
      <c r="AHO311" s="1696"/>
      <c r="AHP311" s="1695"/>
      <c r="AHQ311" s="1549"/>
      <c r="AHR311" s="1550"/>
      <c r="AHS311" s="1550"/>
      <c r="AHT311" s="1694"/>
      <c r="AHU311" s="1790"/>
      <c r="AHV311" s="1696"/>
      <c r="AHW311" s="1696"/>
      <c r="AHX311" s="1695"/>
      <c r="AHY311" s="1549"/>
      <c r="AHZ311" s="1550"/>
      <c r="AIA311" s="1550"/>
      <c r="AIB311" s="1694"/>
      <c r="AIC311" s="1790"/>
      <c r="AID311" s="1696"/>
      <c r="AIE311" s="1696"/>
      <c r="AIF311" s="1695"/>
      <c r="AIG311" s="1549"/>
      <c r="AIH311" s="1550"/>
      <c r="AII311" s="1550"/>
      <c r="AIJ311" s="1694"/>
      <c r="AIK311" s="1790"/>
      <c r="AIL311" s="1696"/>
      <c r="AIM311" s="1696"/>
      <c r="AIN311" s="1695"/>
      <c r="AIO311" s="1549"/>
      <c r="AIP311" s="1550"/>
      <c r="AIQ311" s="1550"/>
      <c r="AIR311" s="1694"/>
      <c r="AIS311" s="1790"/>
      <c r="AIT311" s="1696"/>
      <c r="AIU311" s="1696"/>
      <c r="AIV311" s="1695"/>
      <c r="AIW311" s="1549"/>
      <c r="AIX311" s="1550"/>
      <c r="AIY311" s="1550"/>
      <c r="AIZ311" s="1694"/>
      <c r="AJA311" s="1790"/>
      <c r="AJB311" s="1696"/>
      <c r="AJC311" s="1696"/>
      <c r="AJD311" s="1695"/>
      <c r="AJE311" s="1549"/>
      <c r="AJF311" s="1550"/>
      <c r="AJG311" s="1550"/>
      <c r="AJH311" s="1694"/>
      <c r="AJI311" s="1790"/>
      <c r="AJJ311" s="1696"/>
      <c r="AJK311" s="1696"/>
      <c r="AJL311" s="1695"/>
      <c r="AJM311" s="1549"/>
      <c r="AJN311" s="1550"/>
      <c r="AJO311" s="1550"/>
      <c r="AJP311" s="1694"/>
      <c r="AJQ311" s="1790"/>
      <c r="AJR311" s="1696"/>
      <c r="AJS311" s="1696"/>
      <c r="AJT311" s="1695"/>
      <c r="AJU311" s="1549"/>
      <c r="AJV311" s="1550"/>
      <c r="AJW311" s="1550"/>
      <c r="AJX311" s="1694"/>
      <c r="AJY311" s="1790"/>
      <c r="AJZ311" s="1696"/>
      <c r="AKA311" s="1696"/>
      <c r="AKB311" s="1695"/>
      <c r="AKC311" s="1549"/>
      <c r="AKD311" s="1550"/>
      <c r="AKE311" s="1550"/>
      <c r="AKF311" s="1694"/>
      <c r="AKG311" s="1790"/>
      <c r="AKH311" s="1696"/>
      <c r="AKI311" s="1696"/>
      <c r="AKJ311" s="1695"/>
      <c r="AKK311" s="1549"/>
      <c r="AKL311" s="1550"/>
      <c r="AKM311" s="1550"/>
      <c r="AKN311" s="1694"/>
      <c r="AKO311" s="1790"/>
      <c r="AKP311" s="1696"/>
      <c r="AKQ311" s="1696"/>
      <c r="AKR311" s="1695"/>
      <c r="AKS311" s="1549"/>
      <c r="AKT311" s="1550"/>
      <c r="AKU311" s="1550"/>
      <c r="AKV311" s="1694"/>
      <c r="AKW311" s="1790"/>
      <c r="AKX311" s="1696"/>
      <c r="AKY311" s="1696"/>
      <c r="AKZ311" s="1695"/>
      <c r="ALA311" s="1549"/>
      <c r="ALB311" s="1550"/>
      <c r="ALC311" s="1550"/>
      <c r="ALD311" s="1694"/>
      <c r="ALE311" s="1790"/>
      <c r="ALF311" s="1696"/>
      <c r="ALG311" s="1696"/>
      <c r="ALH311" s="1695"/>
      <c r="ALI311" s="1549"/>
      <c r="ALJ311" s="1550"/>
      <c r="ALK311" s="1550"/>
      <c r="ALL311" s="1694"/>
      <c r="ALM311" s="1790"/>
      <c r="ALN311" s="1696"/>
      <c r="ALO311" s="1696"/>
      <c r="ALP311" s="1695"/>
      <c r="ALQ311" s="1549"/>
      <c r="ALR311" s="1550"/>
      <c r="ALS311" s="1550"/>
      <c r="ALT311" s="1694"/>
      <c r="ALU311" s="1790"/>
      <c r="ALV311" s="1696"/>
      <c r="ALW311" s="1696"/>
      <c r="ALX311" s="1695"/>
      <c r="ALY311" s="1549"/>
      <c r="ALZ311" s="1550"/>
      <c r="AMA311" s="1550"/>
      <c r="AMB311" s="1694"/>
      <c r="AMC311" s="1790"/>
      <c r="AMD311" s="1696"/>
      <c r="AME311" s="1696"/>
      <c r="AMF311" s="1695"/>
      <c r="AMG311" s="1549"/>
      <c r="AMH311" s="1550"/>
      <c r="AMI311" s="1550"/>
      <c r="AMJ311" s="1703"/>
    </row>
    <row r="312" spans="1:1024" s="72" customFormat="1" ht="15" customHeight="1">
      <c r="A312" s="1694">
        <v>5010000000</v>
      </c>
      <c r="B312" s="1790"/>
      <c r="C312" s="1696" t="s">
        <v>4168</v>
      </c>
      <c r="D312" s="1696" t="s">
        <v>4229</v>
      </c>
      <c r="E312" s="1695">
        <v>6</v>
      </c>
      <c r="F312" s="1549">
        <v>4.34</v>
      </c>
      <c r="G312" s="1536">
        <f>F312*$I$2</f>
        <v>0</v>
      </c>
      <c r="H312" s="1536">
        <f>G312-G312*($I$1)</f>
        <v>0</v>
      </c>
      <c r="I312"/>
      <c r="L312" s="85"/>
      <c r="M312" s="85"/>
      <c r="N312" s="144"/>
      <c r="O312" s="145"/>
      <c r="P312" s="145"/>
      <c r="Q312" s="146"/>
      <c r="T312" s="85"/>
      <c r="U312" s="144"/>
      <c r="V312" s="145"/>
      <c r="W312" s="145"/>
      <c r="X312" s="146"/>
      <c r="Y312" s="1792"/>
      <c r="AB312" s="85"/>
      <c r="AC312" s="144"/>
      <c r="AD312" s="145"/>
      <c r="AE312" s="145"/>
      <c r="AF312" s="146"/>
      <c r="AG312" s="1792"/>
      <c r="AJ312" s="85"/>
      <c r="AK312" s="144"/>
      <c r="AL312" s="145"/>
      <c r="AM312" s="145"/>
      <c r="AN312" s="146"/>
      <c r="AO312" s="1792"/>
      <c r="AR312" s="85"/>
      <c r="AS312" s="144"/>
      <c r="AT312" s="145"/>
      <c r="AU312" s="145"/>
      <c r="AV312" s="146"/>
      <c r="AW312" s="1792"/>
      <c r="AZ312" s="85"/>
      <c r="BA312" s="144"/>
      <c r="BB312" s="145"/>
      <c r="BC312" s="145"/>
      <c r="BD312" s="146"/>
      <c r="BE312" s="1792"/>
      <c r="BH312" s="85"/>
      <c r="BI312" s="144"/>
      <c r="BJ312" s="145"/>
      <c r="BK312" s="145"/>
      <c r="BL312" s="146"/>
      <c r="BM312" s="1792"/>
      <c r="BP312" s="85"/>
      <c r="BQ312" s="144"/>
      <c r="BR312" s="145"/>
      <c r="BS312" s="145"/>
      <c r="BT312" s="146"/>
      <c r="BU312" s="1792"/>
      <c r="BX312" s="85"/>
      <c r="BY312" s="144"/>
      <c r="BZ312" s="145"/>
      <c r="CA312" s="145"/>
      <c r="CB312" s="146"/>
      <c r="CC312" s="1792"/>
      <c r="CF312" s="85"/>
      <c r="CG312" s="144"/>
      <c r="CH312" s="145"/>
      <c r="CI312" s="145"/>
      <c r="CJ312" s="146"/>
      <c r="CK312" s="1792"/>
      <c r="CN312" s="85"/>
      <c r="CO312" s="144"/>
      <c r="CP312" s="145"/>
      <c r="CQ312" s="145"/>
      <c r="CR312" s="146"/>
      <c r="CS312" s="1792"/>
      <c r="CV312" s="85"/>
      <c r="CW312" s="144"/>
      <c r="CX312" s="145"/>
      <c r="CY312" s="145"/>
      <c r="CZ312" s="146"/>
      <c r="DA312" s="1792"/>
      <c r="DD312" s="85"/>
      <c r="DE312" s="144"/>
      <c r="DF312" s="145"/>
      <c r="DG312" s="145"/>
      <c r="DH312" s="146"/>
      <c r="DI312" s="1792"/>
      <c r="DL312" s="85"/>
      <c r="DM312" s="144"/>
      <c r="DN312" s="145"/>
      <c r="DO312" s="145"/>
      <c r="DP312" s="146"/>
      <c r="DQ312" s="1792"/>
      <c r="DT312" s="85"/>
      <c r="DU312" s="144"/>
      <c r="DV312" s="145"/>
      <c r="DW312" s="145"/>
      <c r="DX312" s="146"/>
      <c r="DY312" s="1792"/>
      <c r="EB312" s="85"/>
      <c r="EC312" s="144"/>
      <c r="ED312" s="145"/>
      <c r="EE312" s="145"/>
      <c r="EF312" s="146"/>
      <c r="EG312" s="1792"/>
      <c r="EJ312" s="85"/>
      <c r="EK312" s="144"/>
      <c r="EL312" s="145"/>
      <c r="EM312" s="145"/>
      <c r="EN312" s="146"/>
      <c r="EO312" s="1792"/>
      <c r="ER312" s="85"/>
      <c r="ES312" s="144"/>
      <c r="ET312" s="145"/>
      <c r="EU312" s="145"/>
      <c r="EV312" s="146"/>
      <c r="EW312" s="1792"/>
      <c r="EZ312" s="85"/>
      <c r="FA312" s="144"/>
      <c r="FB312" s="145"/>
      <c r="FC312" s="145"/>
      <c r="FD312" s="146"/>
      <c r="FE312" s="1792"/>
      <c r="FH312" s="85"/>
      <c r="FI312" s="144"/>
      <c r="FJ312" s="145"/>
      <c r="FK312" s="145"/>
      <c r="FL312" s="146"/>
      <c r="FM312" s="1792"/>
      <c r="FP312" s="85"/>
      <c r="FQ312" s="144"/>
      <c r="FR312" s="145"/>
      <c r="FS312" s="145"/>
      <c r="FT312" s="146"/>
      <c r="FU312" s="1792"/>
      <c r="FX312" s="85"/>
      <c r="FY312" s="144"/>
      <c r="FZ312" s="145"/>
      <c r="GA312" s="145"/>
      <c r="GB312" s="146"/>
      <c r="GC312" s="1792"/>
      <c r="GF312" s="85"/>
      <c r="GG312" s="144"/>
      <c r="GH312" s="145"/>
      <c r="GI312" s="145"/>
      <c r="GJ312" s="146"/>
      <c r="GK312" s="1792"/>
      <c r="GN312" s="85"/>
      <c r="GO312" s="144"/>
      <c r="GP312" s="145"/>
      <c r="GQ312" s="145"/>
      <c r="GR312" s="146"/>
      <c r="GS312" s="1792"/>
      <c r="GV312" s="85"/>
      <c r="GW312" s="144"/>
      <c r="GX312" s="145"/>
      <c r="GY312" s="145"/>
      <c r="GZ312" s="146"/>
      <c r="HA312" s="1792"/>
      <c r="HD312" s="85"/>
      <c r="HE312" s="144"/>
      <c r="HF312" s="145"/>
      <c r="HG312" s="145"/>
      <c r="HH312" s="146"/>
      <c r="HI312" s="1792"/>
      <c r="HL312" s="85"/>
      <c r="HM312" s="144"/>
      <c r="HN312" s="145"/>
      <c r="HO312" s="145"/>
      <c r="HP312" s="146"/>
      <c r="HQ312" s="1792"/>
      <c r="HT312" s="85"/>
      <c r="HU312" s="144"/>
      <c r="HV312" s="145"/>
      <c r="HW312" s="145"/>
      <c r="HX312" s="146"/>
      <c r="HY312" s="1792"/>
      <c r="IB312" s="85"/>
      <c r="IC312" s="144"/>
      <c r="ID312" s="145"/>
      <c r="IE312" s="145"/>
      <c r="IF312" s="146"/>
      <c r="IG312" s="1792"/>
      <c r="IJ312" s="85"/>
      <c r="IK312" s="144"/>
      <c r="IL312" s="145"/>
      <c r="IM312" s="145"/>
      <c r="IN312" s="146"/>
      <c r="IO312" s="1792"/>
      <c r="IR312" s="85"/>
      <c r="IS312" s="144"/>
      <c r="IT312" s="145"/>
      <c r="IU312" s="145"/>
      <c r="IV312" s="146"/>
      <c r="IW312" s="1792"/>
      <c r="IZ312" s="85"/>
      <c r="JA312" s="144"/>
      <c r="JB312" s="145"/>
      <c r="JC312" s="145"/>
      <c r="JD312" s="146"/>
      <c r="JE312" s="1792"/>
      <c r="JH312" s="85"/>
      <c r="JI312" s="144"/>
      <c r="JJ312" s="145"/>
      <c r="JK312" s="145"/>
      <c r="JL312" s="146"/>
      <c r="JM312" s="1792"/>
      <c r="JP312" s="85"/>
      <c r="JQ312" s="144"/>
      <c r="JR312" s="145"/>
      <c r="JS312" s="145"/>
      <c r="JT312" s="146"/>
      <c r="JU312" s="1792"/>
      <c r="JX312" s="85"/>
      <c r="JY312" s="144"/>
      <c r="JZ312" s="145"/>
      <c r="KA312" s="145"/>
      <c r="KB312" s="146"/>
      <c r="KC312" s="1792"/>
      <c r="KF312" s="85"/>
      <c r="KG312" s="144"/>
      <c r="KH312" s="145"/>
      <c r="KI312" s="145"/>
      <c r="KJ312" s="146"/>
      <c r="KK312" s="1792"/>
      <c r="KN312" s="85"/>
      <c r="KO312" s="144"/>
      <c r="KP312" s="145"/>
      <c r="KQ312" s="145"/>
      <c r="KR312" s="146"/>
      <c r="KS312" s="1792"/>
      <c r="KV312" s="85"/>
      <c r="KW312" s="144"/>
      <c r="KX312" s="145"/>
      <c r="KY312" s="145"/>
      <c r="KZ312" s="146"/>
      <c r="LA312" s="1792"/>
      <c r="LD312" s="85"/>
      <c r="LE312" s="144"/>
      <c r="LF312" s="145"/>
      <c r="LG312" s="145"/>
      <c r="LH312" s="146"/>
      <c r="LI312" s="1792"/>
      <c r="LL312" s="85"/>
      <c r="LM312" s="144"/>
      <c r="LN312" s="145"/>
      <c r="LO312" s="145"/>
      <c r="LP312" s="146"/>
      <c r="LQ312" s="1792"/>
      <c r="LT312" s="85"/>
      <c r="LU312" s="144"/>
      <c r="LV312" s="145"/>
      <c r="LW312" s="145"/>
      <c r="LX312" s="146"/>
      <c r="LY312" s="1792"/>
      <c r="MB312" s="85"/>
      <c r="MC312" s="144"/>
      <c r="MD312" s="145"/>
      <c r="ME312" s="145"/>
      <c r="MF312" s="146"/>
      <c r="MG312" s="1792"/>
      <c r="MJ312" s="85"/>
      <c r="MK312" s="144"/>
      <c r="ML312" s="145"/>
      <c r="MM312" s="145"/>
      <c r="MN312" s="146"/>
      <c r="MO312" s="1792"/>
      <c r="MR312" s="85"/>
      <c r="MS312" s="144"/>
      <c r="MT312" s="145"/>
      <c r="MU312" s="145"/>
      <c r="MV312" s="146"/>
      <c r="MW312" s="1792"/>
      <c r="MZ312" s="85"/>
      <c r="NA312" s="144"/>
      <c r="NB312" s="145"/>
      <c r="NC312" s="145"/>
      <c r="ND312" s="146"/>
      <c r="NE312" s="1792"/>
      <c r="NH312" s="85"/>
      <c r="NI312" s="144"/>
      <c r="NJ312" s="145"/>
      <c r="NK312" s="145"/>
      <c r="NL312" s="146"/>
      <c r="NM312" s="1792"/>
      <c r="NP312" s="85"/>
      <c r="NQ312" s="144"/>
      <c r="NR312" s="145"/>
      <c r="NS312" s="145"/>
      <c r="NT312" s="146"/>
      <c r="NU312" s="1792"/>
      <c r="NX312" s="85"/>
      <c r="NY312" s="144"/>
      <c r="NZ312" s="145"/>
      <c r="OA312" s="145"/>
      <c r="OB312" s="146"/>
      <c r="OC312" s="1792"/>
      <c r="OF312" s="85"/>
      <c r="OG312" s="144"/>
      <c r="OH312" s="145"/>
      <c r="OI312" s="145"/>
      <c r="OJ312" s="146"/>
      <c r="OK312" s="1792"/>
      <c r="ON312" s="85"/>
      <c r="OO312" s="144"/>
      <c r="OP312" s="145"/>
      <c r="OQ312" s="145"/>
      <c r="OR312" s="146"/>
      <c r="OS312" s="1792"/>
      <c r="OV312" s="85"/>
      <c r="OW312" s="144"/>
      <c r="OX312" s="145"/>
      <c r="OY312" s="145"/>
      <c r="OZ312" s="146"/>
      <c r="PA312" s="1792"/>
      <c r="PD312" s="85"/>
      <c r="PE312" s="144"/>
      <c r="PF312" s="145"/>
      <c r="PG312" s="145"/>
      <c r="PH312" s="146"/>
      <c r="PI312" s="1792"/>
      <c r="PL312" s="85"/>
      <c r="PM312" s="144"/>
      <c r="PN312" s="145"/>
      <c r="PO312" s="145"/>
      <c r="PP312" s="146"/>
      <c r="PQ312" s="1792"/>
      <c r="PT312" s="85"/>
      <c r="PU312" s="144"/>
      <c r="PV312" s="145"/>
      <c r="PW312" s="145"/>
      <c r="PX312" s="146"/>
      <c r="PY312" s="1792"/>
      <c r="QB312" s="85"/>
      <c r="QC312" s="144"/>
      <c r="QD312" s="145"/>
      <c r="QE312" s="145"/>
      <c r="QF312" s="146"/>
      <c r="QG312" s="1792"/>
      <c r="QJ312" s="85"/>
      <c r="QK312" s="144"/>
      <c r="QL312" s="145"/>
      <c r="QM312" s="145"/>
      <c r="QN312" s="146"/>
      <c r="QO312" s="1792"/>
      <c r="QR312" s="85"/>
      <c r="QS312" s="144"/>
      <c r="QT312" s="145"/>
      <c r="QU312" s="145"/>
      <c r="QV312" s="146"/>
      <c r="QW312" s="1792"/>
      <c r="QZ312" s="85"/>
      <c r="RA312" s="144"/>
      <c r="RB312" s="145"/>
      <c r="RC312" s="145"/>
      <c r="RD312" s="146"/>
      <c r="RE312" s="1792"/>
      <c r="RH312" s="85"/>
      <c r="RI312" s="144"/>
      <c r="RJ312" s="145"/>
      <c r="RK312" s="145"/>
      <c r="RL312" s="146"/>
      <c r="RM312" s="1792"/>
      <c r="RP312" s="85"/>
      <c r="RQ312" s="144"/>
      <c r="RR312" s="145"/>
      <c r="RS312" s="145"/>
      <c r="RT312" s="146"/>
      <c r="RU312" s="1792"/>
      <c r="RX312" s="85"/>
      <c r="RY312" s="144"/>
      <c r="RZ312" s="145"/>
      <c r="SA312" s="145"/>
      <c r="SB312" s="146"/>
      <c r="SC312" s="1792"/>
      <c r="SF312" s="85"/>
      <c r="SG312" s="144"/>
      <c r="SH312" s="145"/>
      <c r="SI312" s="145"/>
      <c r="SJ312" s="146"/>
      <c r="SK312" s="1792"/>
      <c r="SN312" s="85"/>
      <c r="SO312" s="144"/>
      <c r="SP312" s="145"/>
      <c r="SQ312" s="145"/>
      <c r="SR312" s="146"/>
      <c r="SS312" s="1792"/>
      <c r="SV312" s="85"/>
      <c r="SW312" s="144"/>
      <c r="SX312" s="145"/>
      <c r="SY312" s="145"/>
      <c r="SZ312" s="146"/>
      <c r="TA312" s="1792"/>
      <c r="TD312" s="85"/>
      <c r="TE312" s="144"/>
      <c r="TF312" s="145"/>
      <c r="TG312" s="145"/>
      <c r="TH312" s="146"/>
      <c r="TI312" s="1792"/>
      <c r="TL312" s="85"/>
      <c r="TM312" s="144"/>
      <c r="TN312" s="145"/>
      <c r="TO312" s="145"/>
      <c r="TP312" s="146"/>
      <c r="TQ312" s="1792"/>
      <c r="TT312" s="85"/>
      <c r="TU312" s="144"/>
      <c r="TV312" s="145"/>
      <c r="TW312" s="145"/>
      <c r="TX312" s="146"/>
      <c r="TY312" s="1792"/>
      <c r="UB312" s="85"/>
      <c r="UC312" s="144"/>
      <c r="UD312" s="145"/>
      <c r="UE312" s="145"/>
      <c r="UF312" s="146"/>
      <c r="UG312" s="1792"/>
      <c r="UJ312" s="85"/>
      <c r="UK312" s="144"/>
      <c r="UL312" s="145"/>
      <c r="UM312" s="145"/>
      <c r="UN312" s="146"/>
      <c r="UO312" s="1792"/>
      <c r="UR312" s="85"/>
      <c r="US312" s="144"/>
      <c r="UT312" s="145"/>
      <c r="UU312" s="145"/>
      <c r="UV312" s="146"/>
      <c r="UW312" s="1792"/>
      <c r="UZ312" s="85"/>
      <c r="VA312" s="144"/>
      <c r="VB312" s="145"/>
      <c r="VC312" s="145"/>
      <c r="VD312" s="146"/>
      <c r="VE312" s="1792"/>
      <c r="VH312" s="85"/>
      <c r="VI312" s="144"/>
      <c r="VJ312" s="145"/>
      <c r="VK312" s="145"/>
      <c r="VL312" s="146"/>
      <c r="VM312" s="1792"/>
      <c r="VP312" s="85"/>
      <c r="VQ312" s="144"/>
      <c r="VR312" s="145"/>
      <c r="VS312" s="145"/>
      <c r="VT312" s="146"/>
      <c r="VU312" s="1792"/>
      <c r="VX312" s="85"/>
      <c r="VY312" s="144"/>
      <c r="VZ312" s="145"/>
      <c r="WA312" s="145"/>
      <c r="WB312" s="146"/>
      <c r="WC312" s="1792"/>
      <c r="WF312" s="85"/>
      <c r="WG312" s="144"/>
      <c r="WH312" s="145"/>
      <c r="WI312" s="145"/>
      <c r="WJ312" s="146"/>
      <c r="WK312" s="1792"/>
      <c r="WN312" s="85"/>
      <c r="WO312" s="144"/>
      <c r="WP312" s="145"/>
      <c r="WQ312" s="145"/>
      <c r="WR312" s="146"/>
      <c r="WS312" s="1792"/>
      <c r="WV312" s="85"/>
      <c r="WW312" s="144"/>
      <c r="WX312" s="145"/>
      <c r="WY312" s="145"/>
      <c r="WZ312" s="146"/>
      <c r="XA312" s="1792"/>
      <c r="XD312" s="85"/>
      <c r="XE312" s="144"/>
      <c r="XF312" s="145"/>
      <c r="XG312" s="145"/>
      <c r="XH312" s="146"/>
      <c r="XI312" s="1792"/>
      <c r="XL312" s="85"/>
      <c r="XM312" s="144"/>
      <c r="XN312" s="145"/>
      <c r="XO312" s="145"/>
      <c r="XP312" s="146"/>
      <c r="XQ312" s="1792"/>
      <c r="XT312" s="85"/>
      <c r="XU312" s="144"/>
      <c r="XV312" s="145"/>
      <c r="XW312" s="145"/>
      <c r="XX312" s="146"/>
      <c r="XY312" s="1792"/>
      <c r="YB312" s="85"/>
      <c r="YC312" s="144"/>
      <c r="YD312" s="145"/>
      <c r="YE312" s="145"/>
      <c r="YF312" s="146"/>
      <c r="YG312" s="1792"/>
      <c r="YJ312" s="85"/>
      <c r="YK312" s="144"/>
      <c r="YL312" s="145"/>
      <c r="YM312" s="145"/>
      <c r="YN312" s="146"/>
      <c r="YO312" s="1792"/>
      <c r="YR312" s="85"/>
      <c r="YS312" s="144"/>
      <c r="YT312" s="145"/>
      <c r="YU312" s="145"/>
      <c r="YV312" s="146"/>
      <c r="YW312" s="1792"/>
      <c r="YZ312" s="85"/>
      <c r="ZA312" s="144"/>
      <c r="ZB312" s="145"/>
      <c r="ZC312" s="145"/>
      <c r="ZD312" s="146"/>
      <c r="ZE312" s="1792"/>
      <c r="ZH312" s="85"/>
      <c r="ZI312" s="144"/>
      <c r="ZJ312" s="145"/>
      <c r="ZK312" s="145"/>
      <c r="ZL312" s="146"/>
      <c r="ZM312" s="1792"/>
      <c r="ZP312" s="85"/>
      <c r="ZQ312" s="144"/>
      <c r="ZR312" s="145"/>
      <c r="ZS312" s="145"/>
      <c r="ZT312" s="146"/>
      <c r="ZU312" s="1792"/>
      <c r="ZX312" s="85"/>
      <c r="ZY312" s="144"/>
      <c r="ZZ312" s="145"/>
      <c r="AAA312" s="145"/>
      <c r="AAB312" s="146"/>
      <c r="AAC312" s="1792"/>
      <c r="AAF312" s="85"/>
      <c r="AAG312" s="144"/>
      <c r="AAH312" s="145"/>
      <c r="AAI312" s="145"/>
      <c r="AAJ312" s="146"/>
      <c r="AAK312" s="1792"/>
      <c r="AAN312" s="85"/>
      <c r="AAO312" s="144"/>
      <c r="AAP312" s="145"/>
      <c r="AAQ312" s="2057"/>
      <c r="AAR312" s="1694"/>
      <c r="AAS312" s="1790"/>
      <c r="AAT312" s="1696"/>
      <c r="AAU312" s="1696"/>
      <c r="AAV312" s="1695"/>
      <c r="AAW312" s="1549"/>
      <c r="AAX312" s="1550"/>
      <c r="AAY312" s="1550"/>
      <c r="AAZ312" s="1694"/>
      <c r="ABA312" s="1790"/>
      <c r="ABB312" s="1696"/>
      <c r="ABC312" s="1696"/>
      <c r="ABD312" s="1695"/>
      <c r="ABE312" s="1549"/>
      <c r="ABF312" s="1550"/>
      <c r="ABG312" s="1550"/>
      <c r="ABH312" s="1694"/>
      <c r="ABI312" s="1790"/>
      <c r="ABJ312" s="1696"/>
      <c r="ABK312" s="1696"/>
      <c r="ABL312" s="1695"/>
      <c r="ABM312" s="1549"/>
      <c r="ABN312" s="1550"/>
      <c r="ABO312" s="1550"/>
      <c r="ABP312" s="1694"/>
      <c r="ABQ312" s="1790"/>
      <c r="ABR312" s="1696"/>
      <c r="ABS312" s="1696"/>
      <c r="ABT312" s="1695"/>
      <c r="ABU312" s="1549"/>
      <c r="ABV312" s="1550"/>
      <c r="ABW312" s="1550"/>
      <c r="ABX312" s="1694"/>
      <c r="ABY312" s="1790"/>
      <c r="ABZ312" s="1696"/>
      <c r="ACA312" s="1696"/>
      <c r="ACB312" s="1695"/>
      <c r="ACC312" s="1549"/>
      <c r="ACD312" s="1550"/>
      <c r="ACE312" s="1550"/>
      <c r="ACF312" s="1694"/>
      <c r="ACG312" s="1790"/>
      <c r="ACH312" s="1696"/>
      <c r="ACI312" s="1696"/>
      <c r="ACJ312" s="1695"/>
      <c r="ACK312" s="1549"/>
      <c r="ACL312" s="1550"/>
      <c r="ACM312" s="1550"/>
      <c r="ACN312" s="1694"/>
      <c r="ACO312" s="1790"/>
      <c r="ACP312" s="1696"/>
      <c r="ACQ312" s="1696"/>
      <c r="ACR312" s="1695"/>
      <c r="ACS312" s="1549"/>
      <c r="ACT312" s="1550"/>
      <c r="ACU312" s="1550"/>
      <c r="ACV312" s="1694"/>
      <c r="ACW312" s="1790"/>
      <c r="ACX312" s="1696"/>
      <c r="ACY312" s="1696"/>
      <c r="ACZ312" s="1695"/>
      <c r="ADA312" s="1549"/>
      <c r="ADB312" s="1550"/>
      <c r="ADC312" s="1550"/>
      <c r="ADD312" s="1694"/>
      <c r="ADE312" s="1790"/>
      <c r="ADF312" s="1696"/>
      <c r="ADG312" s="1696"/>
      <c r="ADH312" s="1695"/>
      <c r="ADI312" s="1549"/>
      <c r="ADJ312" s="1550"/>
      <c r="ADK312" s="1550"/>
      <c r="ADL312" s="1694"/>
      <c r="ADM312" s="1790"/>
      <c r="ADN312" s="1696"/>
      <c r="ADO312" s="1696"/>
      <c r="ADP312" s="1695"/>
      <c r="ADQ312" s="1549"/>
      <c r="ADR312" s="1550"/>
      <c r="ADS312" s="1550"/>
      <c r="ADT312" s="1694"/>
      <c r="ADU312" s="1790"/>
      <c r="ADV312" s="1696"/>
      <c r="ADW312" s="1696"/>
      <c r="ADX312" s="1695"/>
      <c r="ADY312" s="1549"/>
      <c r="ADZ312" s="1550"/>
      <c r="AEA312" s="1550"/>
      <c r="AEB312" s="1694"/>
      <c r="AEC312" s="1790"/>
      <c r="AED312" s="1696"/>
      <c r="AEE312" s="1696"/>
      <c r="AEF312" s="1695"/>
      <c r="AEG312" s="1549"/>
      <c r="AEH312" s="1550"/>
      <c r="AEI312" s="1550"/>
      <c r="AEJ312" s="1694"/>
      <c r="AEK312" s="1790"/>
      <c r="AEL312" s="1696"/>
      <c r="AEM312" s="1696"/>
      <c r="AEN312" s="1695"/>
      <c r="AEO312" s="1549"/>
      <c r="AEP312" s="1550"/>
      <c r="AEQ312" s="1550"/>
      <c r="AER312" s="1694"/>
      <c r="AES312" s="1790"/>
      <c r="AET312" s="1696"/>
      <c r="AEU312" s="1696"/>
      <c r="AEV312" s="1695"/>
      <c r="AEW312" s="1549"/>
      <c r="AEX312" s="1550"/>
      <c r="AEY312" s="1550"/>
      <c r="AEZ312" s="1694"/>
      <c r="AFA312" s="1790"/>
      <c r="AFB312" s="1696"/>
      <c r="AFC312" s="1696"/>
      <c r="AFD312" s="1695"/>
      <c r="AFE312" s="1549"/>
      <c r="AFF312" s="1550"/>
      <c r="AFG312" s="1550"/>
      <c r="AFH312" s="1694"/>
      <c r="AFI312" s="1790"/>
      <c r="AFJ312" s="1696"/>
      <c r="AFK312" s="1696"/>
      <c r="AFL312" s="1695"/>
      <c r="AFM312" s="1549"/>
      <c r="AFN312" s="1550"/>
      <c r="AFO312" s="1550"/>
      <c r="AFP312" s="1694"/>
      <c r="AFQ312" s="1790"/>
      <c r="AFR312" s="1696"/>
      <c r="AFS312" s="1696"/>
      <c r="AFT312" s="1695"/>
      <c r="AFU312" s="1549"/>
      <c r="AFV312" s="1550"/>
      <c r="AFW312" s="1550"/>
      <c r="AFX312" s="1694"/>
      <c r="AFY312" s="1790"/>
      <c r="AFZ312" s="1696"/>
      <c r="AGA312" s="1696"/>
      <c r="AGB312" s="1695"/>
      <c r="AGC312" s="1549"/>
      <c r="AGD312" s="1550"/>
      <c r="AGE312" s="1550"/>
      <c r="AGF312" s="1694"/>
      <c r="AGG312" s="1790"/>
      <c r="AGH312" s="1696"/>
      <c r="AGI312" s="1696"/>
      <c r="AGJ312" s="1695"/>
      <c r="AGK312" s="1549"/>
      <c r="AGL312" s="1550"/>
      <c r="AGM312" s="1550"/>
      <c r="AGN312" s="1694"/>
      <c r="AGO312" s="1790"/>
      <c r="AGP312" s="1696"/>
      <c r="AGQ312" s="1696"/>
      <c r="AGR312" s="1695"/>
      <c r="AGS312" s="1549"/>
      <c r="AGT312" s="1550"/>
      <c r="AGU312" s="1550"/>
      <c r="AGV312" s="1694"/>
      <c r="AGW312" s="1790"/>
      <c r="AGX312" s="1696"/>
      <c r="AGY312" s="1696"/>
      <c r="AGZ312" s="1695"/>
      <c r="AHA312" s="1549"/>
      <c r="AHB312" s="1550"/>
      <c r="AHC312" s="1550"/>
      <c r="AHD312" s="1694"/>
      <c r="AHE312" s="1790"/>
      <c r="AHF312" s="1696"/>
      <c r="AHG312" s="1696"/>
      <c r="AHH312" s="1695"/>
      <c r="AHI312" s="1549"/>
      <c r="AHJ312" s="1550"/>
      <c r="AHK312" s="1550"/>
      <c r="AHL312" s="1694"/>
      <c r="AHM312" s="1790"/>
      <c r="AHN312" s="1696"/>
      <c r="AHO312" s="1696"/>
      <c r="AHP312" s="1695"/>
      <c r="AHQ312" s="1549"/>
      <c r="AHR312" s="1550"/>
      <c r="AHS312" s="1550"/>
      <c r="AHT312" s="1694"/>
      <c r="AHU312" s="1790"/>
      <c r="AHV312" s="1696"/>
      <c r="AHW312" s="1696"/>
      <c r="AHX312" s="1695"/>
      <c r="AHY312" s="1549"/>
      <c r="AHZ312" s="1550"/>
      <c r="AIA312" s="1550"/>
      <c r="AIB312" s="1694"/>
      <c r="AIC312" s="1790"/>
      <c r="AID312" s="1696"/>
      <c r="AIE312" s="1696"/>
      <c r="AIF312" s="1695"/>
      <c r="AIG312" s="1549"/>
      <c r="AIH312" s="1550"/>
      <c r="AII312" s="1550"/>
      <c r="AIJ312" s="1694"/>
      <c r="AIK312" s="1790"/>
      <c r="AIL312" s="1696"/>
      <c r="AIM312" s="1696"/>
      <c r="AIN312" s="1695"/>
      <c r="AIO312" s="1549"/>
      <c r="AIP312" s="1550"/>
      <c r="AIQ312" s="1550"/>
      <c r="AIR312" s="1694"/>
      <c r="AIS312" s="1790"/>
      <c r="AIT312" s="1696"/>
      <c r="AIU312" s="1696"/>
      <c r="AIV312" s="1695"/>
      <c r="AIW312" s="1549"/>
      <c r="AIX312" s="1550"/>
      <c r="AIY312" s="1550"/>
      <c r="AIZ312" s="1694"/>
      <c r="AJA312" s="1790"/>
      <c r="AJB312" s="1696"/>
      <c r="AJC312" s="1696"/>
      <c r="AJD312" s="1695"/>
      <c r="AJE312" s="1549"/>
      <c r="AJF312" s="1550"/>
      <c r="AJG312" s="1550"/>
      <c r="AJH312" s="1694"/>
      <c r="AJI312" s="1790"/>
      <c r="AJJ312" s="1696"/>
      <c r="AJK312" s="1696"/>
      <c r="AJL312" s="1695"/>
      <c r="AJM312" s="1549"/>
      <c r="AJN312" s="1550"/>
      <c r="AJO312" s="1550"/>
      <c r="AJP312" s="1694"/>
      <c r="AJQ312" s="1790"/>
      <c r="AJR312" s="1696"/>
      <c r="AJS312" s="1696"/>
      <c r="AJT312" s="1695"/>
      <c r="AJU312" s="1549"/>
      <c r="AJV312" s="1550"/>
      <c r="AJW312" s="1550"/>
      <c r="AJX312" s="1694"/>
      <c r="AJY312" s="1790"/>
      <c r="AJZ312" s="1696"/>
      <c r="AKA312" s="1696"/>
      <c r="AKB312" s="1695"/>
      <c r="AKC312" s="1549"/>
      <c r="AKD312" s="1550"/>
      <c r="AKE312" s="1550"/>
      <c r="AKF312" s="1694"/>
      <c r="AKG312" s="1790"/>
      <c r="AKH312" s="1696"/>
      <c r="AKI312" s="1696"/>
      <c r="AKJ312" s="1695"/>
      <c r="AKK312" s="1549"/>
      <c r="AKL312" s="1550"/>
      <c r="AKM312" s="1550"/>
      <c r="AKN312" s="1694"/>
      <c r="AKO312" s="1790"/>
      <c r="AKP312" s="1696"/>
      <c r="AKQ312" s="1696"/>
      <c r="AKR312" s="1695"/>
      <c r="AKS312" s="1549"/>
      <c r="AKT312" s="1550"/>
      <c r="AKU312" s="1550"/>
      <c r="AKV312" s="1694"/>
      <c r="AKW312" s="1790"/>
      <c r="AKX312" s="1696"/>
      <c r="AKY312" s="1696"/>
      <c r="AKZ312" s="1695"/>
      <c r="ALA312" s="1549"/>
      <c r="ALB312" s="1550"/>
      <c r="ALC312" s="1550"/>
      <c r="ALD312" s="1694"/>
      <c r="ALE312" s="1790"/>
      <c r="ALF312" s="1696"/>
      <c r="ALG312" s="1696"/>
      <c r="ALH312" s="1695"/>
      <c r="ALI312" s="1549"/>
      <c r="ALJ312" s="1550"/>
      <c r="ALK312" s="1550"/>
      <c r="ALL312" s="1694"/>
      <c r="ALM312" s="1790"/>
      <c r="ALN312" s="1696"/>
      <c r="ALO312" s="1696"/>
      <c r="ALP312" s="1695"/>
      <c r="ALQ312" s="1549"/>
      <c r="ALR312" s="1550"/>
      <c r="ALS312" s="1550"/>
      <c r="ALT312" s="1694"/>
      <c r="ALU312" s="1790"/>
      <c r="ALV312" s="1696"/>
      <c r="ALW312" s="1696"/>
      <c r="ALX312" s="1695"/>
      <c r="ALY312" s="1549"/>
      <c r="ALZ312" s="1550"/>
      <c r="AMA312" s="1550"/>
      <c r="AMB312" s="1694"/>
      <c r="AMC312" s="1790"/>
      <c r="AMD312" s="1696"/>
      <c r="AME312" s="1696"/>
      <c r="AMF312" s="1695"/>
      <c r="AMG312" s="1549"/>
      <c r="AMH312" s="1550"/>
      <c r="AMI312" s="1550"/>
      <c r="AMJ312" s="1703"/>
    </row>
    <row r="313" spans="1:1024" s="72" customFormat="1" ht="15" customHeight="1">
      <c r="A313" s="1694">
        <v>5000200000</v>
      </c>
      <c r="B313" s="1790"/>
      <c r="C313" s="1696" t="s">
        <v>4258</v>
      </c>
      <c r="D313" s="1696" t="s">
        <v>4229</v>
      </c>
      <c r="E313" s="1695">
        <v>6</v>
      </c>
      <c r="F313" s="1549">
        <v>4.34</v>
      </c>
      <c r="G313" s="1536">
        <f>F313*$I$2</f>
        <v>0</v>
      </c>
      <c r="H313" s="1536">
        <f>G313-G313*($I$1)</f>
        <v>0</v>
      </c>
      <c r="I313"/>
      <c r="L313" s="85"/>
      <c r="M313" s="85"/>
      <c r="N313" s="144"/>
      <c r="O313" s="145"/>
      <c r="P313" s="145"/>
      <c r="Q313" s="146"/>
      <c r="T313" s="85"/>
      <c r="U313" s="144"/>
      <c r="V313" s="145"/>
      <c r="W313" s="145"/>
      <c r="X313" s="146"/>
      <c r="Y313" s="1792"/>
      <c r="AB313" s="85"/>
      <c r="AC313" s="144"/>
      <c r="AD313" s="145"/>
      <c r="AE313" s="145"/>
      <c r="AF313" s="146"/>
      <c r="AG313" s="1792"/>
      <c r="AJ313" s="85"/>
      <c r="AK313" s="144"/>
      <c r="AL313" s="145"/>
      <c r="AM313" s="145"/>
      <c r="AN313" s="146"/>
      <c r="AO313" s="1792"/>
      <c r="AR313" s="85"/>
      <c r="AS313" s="144"/>
      <c r="AT313" s="145"/>
      <c r="AU313" s="145"/>
      <c r="AV313" s="146"/>
      <c r="AW313" s="1792"/>
      <c r="AZ313" s="85"/>
      <c r="BA313" s="144"/>
      <c r="BB313" s="145"/>
      <c r="BC313" s="145"/>
      <c r="BD313" s="146"/>
      <c r="BE313" s="1792"/>
      <c r="BH313" s="85"/>
      <c r="BI313" s="144"/>
      <c r="BJ313" s="145"/>
      <c r="BK313" s="145"/>
      <c r="BL313" s="146"/>
      <c r="BM313" s="1792"/>
      <c r="BP313" s="85"/>
      <c r="BQ313" s="144"/>
      <c r="BR313" s="145"/>
      <c r="BS313" s="145"/>
      <c r="BT313" s="146"/>
      <c r="BU313" s="1792"/>
      <c r="BX313" s="85"/>
      <c r="BY313" s="144"/>
      <c r="BZ313" s="145"/>
      <c r="CA313" s="145"/>
      <c r="CB313" s="146"/>
      <c r="CC313" s="1792"/>
      <c r="CF313" s="85"/>
      <c r="CG313" s="144"/>
      <c r="CH313" s="145"/>
      <c r="CI313" s="145"/>
      <c r="CJ313" s="146"/>
      <c r="CK313" s="1792"/>
      <c r="CN313" s="85"/>
      <c r="CO313" s="144"/>
      <c r="CP313" s="145"/>
      <c r="CQ313" s="145"/>
      <c r="CR313" s="146"/>
      <c r="CS313" s="1792"/>
      <c r="CV313" s="85"/>
      <c r="CW313" s="144"/>
      <c r="CX313" s="145"/>
      <c r="CY313" s="145"/>
      <c r="CZ313" s="146"/>
      <c r="DA313" s="1792"/>
      <c r="DD313" s="85"/>
      <c r="DE313" s="144"/>
      <c r="DF313" s="145"/>
      <c r="DG313" s="145"/>
      <c r="DH313" s="146"/>
      <c r="DI313" s="1792"/>
      <c r="DL313" s="85"/>
      <c r="DM313" s="144"/>
      <c r="DN313" s="145"/>
      <c r="DO313" s="145"/>
      <c r="DP313" s="146"/>
      <c r="DQ313" s="1792"/>
      <c r="DT313" s="85"/>
      <c r="DU313" s="144"/>
      <c r="DV313" s="145"/>
      <c r="DW313" s="145"/>
      <c r="DX313" s="146"/>
      <c r="DY313" s="1792"/>
      <c r="EB313" s="85"/>
      <c r="EC313" s="144"/>
      <c r="ED313" s="145"/>
      <c r="EE313" s="145"/>
      <c r="EF313" s="146"/>
      <c r="EG313" s="1792"/>
      <c r="EJ313" s="85"/>
      <c r="EK313" s="144"/>
      <c r="EL313" s="145"/>
      <c r="EM313" s="145"/>
      <c r="EN313" s="146"/>
      <c r="EO313" s="1792"/>
      <c r="ER313" s="85"/>
      <c r="ES313" s="144"/>
      <c r="ET313" s="145"/>
      <c r="EU313" s="145"/>
      <c r="EV313" s="146"/>
      <c r="EW313" s="1792"/>
      <c r="EZ313" s="85"/>
      <c r="FA313" s="144"/>
      <c r="FB313" s="145"/>
      <c r="FC313" s="145"/>
      <c r="FD313" s="146"/>
      <c r="FE313" s="1792"/>
      <c r="FH313" s="85"/>
      <c r="FI313" s="144"/>
      <c r="FJ313" s="145"/>
      <c r="FK313" s="145"/>
      <c r="FL313" s="146"/>
      <c r="FM313" s="1792"/>
      <c r="FP313" s="85"/>
      <c r="FQ313" s="144"/>
      <c r="FR313" s="145"/>
      <c r="FS313" s="145"/>
      <c r="FT313" s="146"/>
      <c r="FU313" s="1792"/>
      <c r="FX313" s="85"/>
      <c r="FY313" s="144"/>
      <c r="FZ313" s="145"/>
      <c r="GA313" s="145"/>
      <c r="GB313" s="146"/>
      <c r="GC313" s="1792"/>
      <c r="GF313" s="85"/>
      <c r="GG313" s="144"/>
      <c r="GH313" s="145"/>
      <c r="GI313" s="145"/>
      <c r="GJ313" s="146"/>
      <c r="GK313" s="1792"/>
      <c r="GN313" s="85"/>
      <c r="GO313" s="144"/>
      <c r="GP313" s="145"/>
      <c r="GQ313" s="145"/>
      <c r="GR313" s="146"/>
      <c r="GS313" s="1792"/>
      <c r="GV313" s="85"/>
      <c r="GW313" s="144"/>
      <c r="GX313" s="145"/>
      <c r="GY313" s="145"/>
      <c r="GZ313" s="146"/>
      <c r="HA313" s="1792"/>
      <c r="HD313" s="85"/>
      <c r="HE313" s="144"/>
      <c r="HF313" s="145"/>
      <c r="HG313" s="145"/>
      <c r="HH313" s="146"/>
      <c r="HI313" s="1792"/>
      <c r="HL313" s="85"/>
      <c r="HM313" s="144"/>
      <c r="HN313" s="145"/>
      <c r="HO313" s="145"/>
      <c r="HP313" s="146"/>
      <c r="HQ313" s="1792"/>
      <c r="HT313" s="85"/>
      <c r="HU313" s="144"/>
      <c r="HV313" s="145"/>
      <c r="HW313" s="145"/>
      <c r="HX313" s="146"/>
      <c r="HY313" s="1792"/>
      <c r="IB313" s="85"/>
      <c r="IC313" s="144"/>
      <c r="ID313" s="145"/>
      <c r="IE313" s="145"/>
      <c r="IF313" s="146"/>
      <c r="IG313" s="1792"/>
      <c r="IJ313" s="85"/>
      <c r="IK313" s="144"/>
      <c r="IL313" s="145"/>
      <c r="IM313" s="145"/>
      <c r="IN313" s="146"/>
      <c r="IO313" s="1792"/>
      <c r="IR313" s="85"/>
      <c r="IS313" s="144"/>
      <c r="IT313" s="145"/>
      <c r="IU313" s="145"/>
      <c r="IV313" s="146"/>
      <c r="IW313" s="1792"/>
      <c r="IZ313" s="85"/>
      <c r="JA313" s="144"/>
      <c r="JB313" s="145"/>
      <c r="JC313" s="145"/>
      <c r="JD313" s="146"/>
      <c r="JE313" s="1792"/>
      <c r="JH313" s="85"/>
      <c r="JI313" s="144"/>
      <c r="JJ313" s="145"/>
      <c r="JK313" s="145"/>
      <c r="JL313" s="146"/>
      <c r="JM313" s="1792"/>
      <c r="JP313" s="85"/>
      <c r="JQ313" s="144"/>
      <c r="JR313" s="145"/>
      <c r="JS313" s="145"/>
      <c r="JT313" s="146"/>
      <c r="JU313" s="1792"/>
      <c r="JX313" s="85"/>
      <c r="JY313" s="144"/>
      <c r="JZ313" s="145"/>
      <c r="KA313" s="145"/>
      <c r="KB313" s="146"/>
      <c r="KC313" s="1792"/>
      <c r="KF313" s="85"/>
      <c r="KG313" s="144"/>
      <c r="KH313" s="145"/>
      <c r="KI313" s="145"/>
      <c r="KJ313" s="146"/>
      <c r="KK313" s="1792"/>
      <c r="KN313" s="85"/>
      <c r="KO313" s="144"/>
      <c r="KP313" s="145"/>
      <c r="KQ313" s="145"/>
      <c r="KR313" s="146"/>
      <c r="KS313" s="1792"/>
      <c r="KV313" s="85"/>
      <c r="KW313" s="144"/>
      <c r="KX313" s="145"/>
      <c r="KY313" s="145"/>
      <c r="KZ313" s="146"/>
      <c r="LA313" s="1792"/>
      <c r="LD313" s="85"/>
      <c r="LE313" s="144"/>
      <c r="LF313" s="145"/>
      <c r="LG313" s="145"/>
      <c r="LH313" s="146"/>
      <c r="LI313" s="1792"/>
      <c r="LL313" s="85"/>
      <c r="LM313" s="144"/>
      <c r="LN313" s="145"/>
      <c r="LO313" s="145"/>
      <c r="LP313" s="146"/>
      <c r="LQ313" s="1792"/>
      <c r="LT313" s="85"/>
      <c r="LU313" s="144"/>
      <c r="LV313" s="145"/>
      <c r="LW313" s="145"/>
      <c r="LX313" s="146"/>
      <c r="LY313" s="1792"/>
      <c r="MB313" s="85"/>
      <c r="MC313" s="144"/>
      <c r="MD313" s="145"/>
      <c r="ME313" s="145"/>
      <c r="MF313" s="146"/>
      <c r="MG313" s="1792"/>
      <c r="MJ313" s="85"/>
      <c r="MK313" s="144"/>
      <c r="ML313" s="145"/>
      <c r="MM313" s="145"/>
      <c r="MN313" s="146"/>
      <c r="MO313" s="1792"/>
      <c r="MR313" s="85"/>
      <c r="MS313" s="144"/>
      <c r="MT313" s="145"/>
      <c r="MU313" s="145"/>
      <c r="MV313" s="146"/>
      <c r="MW313" s="1792"/>
      <c r="MZ313" s="85"/>
      <c r="NA313" s="144"/>
      <c r="NB313" s="145"/>
      <c r="NC313" s="145"/>
      <c r="ND313" s="146"/>
      <c r="NE313" s="1792"/>
      <c r="NH313" s="85"/>
      <c r="NI313" s="144"/>
      <c r="NJ313" s="145"/>
      <c r="NK313" s="145"/>
      <c r="NL313" s="146"/>
      <c r="NM313" s="1792"/>
      <c r="NP313" s="85"/>
      <c r="NQ313" s="144"/>
      <c r="NR313" s="145"/>
      <c r="NS313" s="145"/>
      <c r="NT313" s="146"/>
      <c r="NU313" s="1792"/>
      <c r="NX313" s="85"/>
      <c r="NY313" s="144"/>
      <c r="NZ313" s="145"/>
      <c r="OA313" s="145"/>
      <c r="OB313" s="146"/>
      <c r="OC313" s="1792"/>
      <c r="OF313" s="85"/>
      <c r="OG313" s="144"/>
      <c r="OH313" s="145"/>
      <c r="OI313" s="145"/>
      <c r="OJ313" s="146"/>
      <c r="OK313" s="1792"/>
      <c r="ON313" s="85"/>
      <c r="OO313" s="144"/>
      <c r="OP313" s="145"/>
      <c r="OQ313" s="145"/>
      <c r="OR313" s="146"/>
      <c r="OS313" s="1792"/>
      <c r="OV313" s="85"/>
      <c r="OW313" s="144"/>
      <c r="OX313" s="145"/>
      <c r="OY313" s="145"/>
      <c r="OZ313" s="146"/>
      <c r="PA313" s="1792"/>
      <c r="PD313" s="85"/>
      <c r="PE313" s="144"/>
      <c r="PF313" s="145"/>
      <c r="PG313" s="145"/>
      <c r="PH313" s="146"/>
      <c r="PI313" s="1792"/>
      <c r="PL313" s="85"/>
      <c r="PM313" s="144"/>
      <c r="PN313" s="145"/>
      <c r="PO313" s="145"/>
      <c r="PP313" s="146"/>
      <c r="PQ313" s="1792"/>
      <c r="PT313" s="85"/>
      <c r="PU313" s="144"/>
      <c r="PV313" s="145"/>
      <c r="PW313" s="145"/>
      <c r="PX313" s="146"/>
      <c r="PY313" s="1792"/>
      <c r="QB313" s="85"/>
      <c r="QC313" s="144"/>
      <c r="QD313" s="145"/>
      <c r="QE313" s="145"/>
      <c r="QF313" s="146"/>
      <c r="QG313" s="1792"/>
      <c r="QJ313" s="85"/>
      <c r="QK313" s="144"/>
      <c r="QL313" s="145"/>
      <c r="QM313" s="145"/>
      <c r="QN313" s="146"/>
      <c r="QO313" s="1792"/>
      <c r="QR313" s="85"/>
      <c r="QS313" s="144"/>
      <c r="QT313" s="145"/>
      <c r="QU313" s="145"/>
      <c r="QV313" s="146"/>
      <c r="QW313" s="1792"/>
      <c r="QZ313" s="85"/>
      <c r="RA313" s="144"/>
      <c r="RB313" s="145"/>
      <c r="RC313" s="145"/>
      <c r="RD313" s="146"/>
      <c r="RE313" s="1792"/>
      <c r="RH313" s="85"/>
      <c r="RI313" s="144"/>
      <c r="RJ313" s="145"/>
      <c r="RK313" s="145"/>
      <c r="RL313" s="146"/>
      <c r="RM313" s="1792"/>
      <c r="RP313" s="85"/>
      <c r="RQ313" s="144"/>
      <c r="RR313" s="145"/>
      <c r="RS313" s="145"/>
      <c r="RT313" s="146"/>
      <c r="RU313" s="1792"/>
      <c r="RX313" s="85"/>
      <c r="RY313" s="144"/>
      <c r="RZ313" s="145"/>
      <c r="SA313" s="145"/>
      <c r="SB313" s="146"/>
      <c r="SC313" s="1792"/>
      <c r="SF313" s="85"/>
      <c r="SG313" s="144"/>
      <c r="SH313" s="145"/>
      <c r="SI313" s="145"/>
      <c r="SJ313" s="146"/>
      <c r="SK313" s="1792"/>
      <c r="SN313" s="85"/>
      <c r="SO313" s="144"/>
      <c r="SP313" s="145"/>
      <c r="SQ313" s="145"/>
      <c r="SR313" s="146"/>
      <c r="SS313" s="1792"/>
      <c r="SV313" s="85"/>
      <c r="SW313" s="144"/>
      <c r="SX313" s="145"/>
      <c r="SY313" s="145"/>
      <c r="SZ313" s="146"/>
      <c r="TA313" s="1792"/>
      <c r="TD313" s="85"/>
      <c r="TE313" s="144"/>
      <c r="TF313" s="145"/>
      <c r="TG313" s="145"/>
      <c r="TH313" s="146"/>
      <c r="TI313" s="1792"/>
      <c r="TL313" s="85"/>
      <c r="TM313" s="144"/>
      <c r="TN313" s="145"/>
      <c r="TO313" s="145"/>
      <c r="TP313" s="146"/>
      <c r="TQ313" s="1792"/>
      <c r="TT313" s="85"/>
      <c r="TU313" s="144"/>
      <c r="TV313" s="145"/>
      <c r="TW313" s="145"/>
      <c r="TX313" s="146"/>
      <c r="TY313" s="1792"/>
      <c r="UB313" s="85"/>
      <c r="UC313" s="144"/>
      <c r="UD313" s="145"/>
      <c r="UE313" s="145"/>
      <c r="UF313" s="146"/>
      <c r="UG313" s="1792"/>
      <c r="UJ313" s="85"/>
      <c r="UK313" s="144"/>
      <c r="UL313" s="145"/>
      <c r="UM313" s="145"/>
      <c r="UN313" s="146"/>
      <c r="UO313" s="1792"/>
      <c r="UR313" s="85"/>
      <c r="US313" s="144"/>
      <c r="UT313" s="145"/>
      <c r="UU313" s="145"/>
      <c r="UV313" s="146"/>
      <c r="UW313" s="1792"/>
      <c r="UZ313" s="85"/>
      <c r="VA313" s="144"/>
      <c r="VB313" s="145"/>
      <c r="VC313" s="145"/>
      <c r="VD313" s="146"/>
      <c r="VE313" s="1792"/>
      <c r="VH313" s="85"/>
      <c r="VI313" s="144"/>
      <c r="VJ313" s="145"/>
      <c r="VK313" s="145"/>
      <c r="VL313" s="146"/>
      <c r="VM313" s="1792"/>
      <c r="VP313" s="85"/>
      <c r="VQ313" s="144"/>
      <c r="VR313" s="145"/>
      <c r="VS313" s="145"/>
      <c r="VT313" s="146"/>
      <c r="VU313" s="1792"/>
      <c r="VX313" s="85"/>
      <c r="VY313" s="144"/>
      <c r="VZ313" s="145"/>
      <c r="WA313" s="145"/>
      <c r="WB313" s="146"/>
      <c r="WC313" s="1792"/>
      <c r="WF313" s="85"/>
      <c r="WG313" s="144"/>
      <c r="WH313" s="145"/>
      <c r="WI313" s="145"/>
      <c r="WJ313" s="146"/>
      <c r="WK313" s="1792"/>
      <c r="WN313" s="85"/>
      <c r="WO313" s="144"/>
      <c r="WP313" s="145"/>
      <c r="WQ313" s="145"/>
      <c r="WR313" s="146"/>
      <c r="WS313" s="1792"/>
      <c r="WV313" s="85"/>
      <c r="WW313" s="144"/>
      <c r="WX313" s="145"/>
      <c r="WY313" s="145"/>
      <c r="WZ313" s="146"/>
      <c r="XA313" s="1792"/>
      <c r="XD313" s="85"/>
      <c r="XE313" s="144"/>
      <c r="XF313" s="145"/>
      <c r="XG313" s="145"/>
      <c r="XH313" s="146"/>
      <c r="XI313" s="1792"/>
      <c r="XL313" s="85"/>
      <c r="XM313" s="144"/>
      <c r="XN313" s="145"/>
      <c r="XO313" s="145"/>
      <c r="XP313" s="146"/>
      <c r="XQ313" s="1792"/>
      <c r="XT313" s="85"/>
      <c r="XU313" s="144"/>
      <c r="XV313" s="145"/>
      <c r="XW313" s="145"/>
      <c r="XX313" s="146"/>
      <c r="XY313" s="1792"/>
      <c r="YB313" s="85"/>
      <c r="YC313" s="144"/>
      <c r="YD313" s="145"/>
      <c r="YE313" s="145"/>
      <c r="YF313" s="146"/>
      <c r="YG313" s="1792"/>
      <c r="YJ313" s="85"/>
      <c r="YK313" s="144"/>
      <c r="YL313" s="145"/>
      <c r="YM313" s="145"/>
      <c r="YN313" s="146"/>
      <c r="YO313" s="1792"/>
      <c r="YR313" s="85"/>
      <c r="YS313" s="144"/>
      <c r="YT313" s="145"/>
      <c r="YU313" s="145"/>
      <c r="YV313" s="146"/>
      <c r="YW313" s="1792"/>
      <c r="YZ313" s="85"/>
      <c r="ZA313" s="144"/>
      <c r="ZB313" s="145"/>
      <c r="ZC313" s="145"/>
      <c r="ZD313" s="146"/>
      <c r="ZE313" s="1792"/>
      <c r="ZH313" s="85"/>
      <c r="ZI313" s="144"/>
      <c r="ZJ313" s="145"/>
      <c r="ZK313" s="145"/>
      <c r="ZL313" s="146"/>
      <c r="ZM313" s="1792"/>
      <c r="ZP313" s="85"/>
      <c r="ZQ313" s="144"/>
      <c r="ZR313" s="145"/>
      <c r="ZS313" s="145"/>
      <c r="ZT313" s="146"/>
      <c r="ZU313" s="1792"/>
      <c r="ZX313" s="85"/>
      <c r="ZY313" s="144"/>
      <c r="ZZ313" s="145"/>
      <c r="AAA313" s="145"/>
      <c r="AAB313" s="146"/>
      <c r="AAC313" s="1792"/>
      <c r="AAF313" s="85"/>
      <c r="AAG313" s="144"/>
      <c r="AAH313" s="145"/>
      <c r="AAI313" s="145"/>
      <c r="AAJ313" s="146"/>
      <c r="AAK313" s="1792"/>
      <c r="AAN313" s="85"/>
      <c r="AAO313" s="144"/>
      <c r="AAP313" s="145"/>
      <c r="AAQ313" s="2057"/>
      <c r="AAR313" s="1694"/>
      <c r="AAS313" s="1790"/>
      <c r="AAT313" s="1696"/>
      <c r="AAU313" s="1696"/>
      <c r="AAV313" s="1695"/>
      <c r="AAW313" s="1549"/>
      <c r="AAX313" s="1550"/>
      <c r="AAY313" s="1550"/>
      <c r="AAZ313" s="1694"/>
      <c r="ABA313" s="1790"/>
      <c r="ABB313" s="1696"/>
      <c r="ABC313" s="1696"/>
      <c r="ABD313" s="1695"/>
      <c r="ABE313" s="1549"/>
      <c r="ABF313" s="1550"/>
      <c r="ABG313" s="1550"/>
      <c r="ABH313" s="1694"/>
      <c r="ABI313" s="1790"/>
      <c r="ABJ313" s="1696"/>
      <c r="ABK313" s="1696"/>
      <c r="ABL313" s="1695"/>
      <c r="ABM313" s="1549"/>
      <c r="ABN313" s="1550"/>
      <c r="ABO313" s="1550"/>
      <c r="ABP313" s="1694"/>
      <c r="ABQ313" s="1790"/>
      <c r="ABR313" s="1696"/>
      <c r="ABS313" s="1696"/>
      <c r="ABT313" s="1695"/>
      <c r="ABU313" s="1549"/>
      <c r="ABV313" s="1550"/>
      <c r="ABW313" s="1550"/>
      <c r="ABX313" s="1694"/>
      <c r="ABY313" s="1790"/>
      <c r="ABZ313" s="1696"/>
      <c r="ACA313" s="1696"/>
      <c r="ACB313" s="1695"/>
      <c r="ACC313" s="1549"/>
      <c r="ACD313" s="1550"/>
      <c r="ACE313" s="1550"/>
      <c r="ACF313" s="1694"/>
      <c r="ACG313" s="1790"/>
      <c r="ACH313" s="1696"/>
      <c r="ACI313" s="1696"/>
      <c r="ACJ313" s="1695"/>
      <c r="ACK313" s="1549"/>
      <c r="ACL313" s="1550"/>
      <c r="ACM313" s="1550"/>
      <c r="ACN313" s="1694"/>
      <c r="ACO313" s="1790"/>
      <c r="ACP313" s="1696"/>
      <c r="ACQ313" s="1696"/>
      <c r="ACR313" s="1695"/>
      <c r="ACS313" s="1549"/>
      <c r="ACT313" s="1550"/>
      <c r="ACU313" s="1550"/>
      <c r="ACV313" s="1694"/>
      <c r="ACW313" s="1790"/>
      <c r="ACX313" s="1696"/>
      <c r="ACY313" s="1696"/>
      <c r="ACZ313" s="1695"/>
      <c r="ADA313" s="1549"/>
      <c r="ADB313" s="1550"/>
      <c r="ADC313" s="1550"/>
      <c r="ADD313" s="1694"/>
      <c r="ADE313" s="1790"/>
      <c r="ADF313" s="1696"/>
      <c r="ADG313" s="1696"/>
      <c r="ADH313" s="1695"/>
      <c r="ADI313" s="1549"/>
      <c r="ADJ313" s="1550"/>
      <c r="ADK313" s="1550"/>
      <c r="ADL313" s="1694"/>
      <c r="ADM313" s="1790"/>
      <c r="ADN313" s="1696"/>
      <c r="ADO313" s="1696"/>
      <c r="ADP313" s="1695"/>
      <c r="ADQ313" s="1549"/>
      <c r="ADR313" s="1550"/>
      <c r="ADS313" s="1550"/>
      <c r="ADT313" s="1694"/>
      <c r="ADU313" s="1790"/>
      <c r="ADV313" s="1696"/>
      <c r="ADW313" s="1696"/>
      <c r="ADX313" s="1695"/>
      <c r="ADY313" s="1549"/>
      <c r="ADZ313" s="1550"/>
      <c r="AEA313" s="1550"/>
      <c r="AEB313" s="1694"/>
      <c r="AEC313" s="1790"/>
      <c r="AED313" s="1696"/>
      <c r="AEE313" s="1696"/>
      <c r="AEF313" s="1695"/>
      <c r="AEG313" s="1549"/>
      <c r="AEH313" s="1550"/>
      <c r="AEI313" s="1550"/>
      <c r="AEJ313" s="1694"/>
      <c r="AEK313" s="1790"/>
      <c r="AEL313" s="1696"/>
      <c r="AEM313" s="1696"/>
      <c r="AEN313" s="1695"/>
      <c r="AEO313" s="1549"/>
      <c r="AEP313" s="1550"/>
      <c r="AEQ313" s="1550"/>
      <c r="AER313" s="1694"/>
      <c r="AES313" s="1790"/>
      <c r="AET313" s="1696"/>
      <c r="AEU313" s="1696"/>
      <c r="AEV313" s="1695"/>
      <c r="AEW313" s="1549"/>
      <c r="AEX313" s="1550"/>
      <c r="AEY313" s="1550"/>
      <c r="AEZ313" s="1694"/>
      <c r="AFA313" s="1790"/>
      <c r="AFB313" s="1696"/>
      <c r="AFC313" s="1696"/>
      <c r="AFD313" s="1695"/>
      <c r="AFE313" s="1549"/>
      <c r="AFF313" s="1550"/>
      <c r="AFG313" s="1550"/>
      <c r="AFH313" s="1694"/>
      <c r="AFI313" s="1790"/>
      <c r="AFJ313" s="1696"/>
      <c r="AFK313" s="1696"/>
      <c r="AFL313" s="1695"/>
      <c r="AFM313" s="1549"/>
      <c r="AFN313" s="1550"/>
      <c r="AFO313" s="1550"/>
      <c r="AFP313" s="1694"/>
      <c r="AFQ313" s="1790"/>
      <c r="AFR313" s="1696"/>
      <c r="AFS313" s="1696"/>
      <c r="AFT313" s="1695"/>
      <c r="AFU313" s="1549"/>
      <c r="AFV313" s="1550"/>
      <c r="AFW313" s="1550"/>
      <c r="AFX313" s="1694"/>
      <c r="AFY313" s="1790"/>
      <c r="AFZ313" s="1696"/>
      <c r="AGA313" s="1696"/>
      <c r="AGB313" s="1695"/>
      <c r="AGC313" s="1549"/>
      <c r="AGD313" s="1550"/>
      <c r="AGE313" s="1550"/>
      <c r="AGF313" s="1694"/>
      <c r="AGG313" s="1790"/>
      <c r="AGH313" s="1696"/>
      <c r="AGI313" s="1696"/>
      <c r="AGJ313" s="1695"/>
      <c r="AGK313" s="1549"/>
      <c r="AGL313" s="1550"/>
      <c r="AGM313" s="1550"/>
      <c r="AGN313" s="1694"/>
      <c r="AGO313" s="1790"/>
      <c r="AGP313" s="1696"/>
      <c r="AGQ313" s="1696"/>
      <c r="AGR313" s="1695"/>
      <c r="AGS313" s="1549"/>
      <c r="AGT313" s="1550"/>
      <c r="AGU313" s="1550"/>
      <c r="AGV313" s="1694"/>
      <c r="AGW313" s="1790"/>
      <c r="AGX313" s="1696"/>
      <c r="AGY313" s="1696"/>
      <c r="AGZ313" s="1695"/>
      <c r="AHA313" s="1549"/>
      <c r="AHB313" s="1550"/>
      <c r="AHC313" s="1550"/>
      <c r="AHD313" s="1694"/>
      <c r="AHE313" s="1790"/>
      <c r="AHF313" s="1696"/>
      <c r="AHG313" s="1696"/>
      <c r="AHH313" s="1695"/>
      <c r="AHI313" s="1549"/>
      <c r="AHJ313" s="1550"/>
      <c r="AHK313" s="1550"/>
      <c r="AHL313" s="1694"/>
      <c r="AHM313" s="1790"/>
      <c r="AHN313" s="1696"/>
      <c r="AHO313" s="1696"/>
      <c r="AHP313" s="1695"/>
      <c r="AHQ313" s="1549"/>
      <c r="AHR313" s="1550"/>
      <c r="AHS313" s="1550"/>
      <c r="AHT313" s="1694"/>
      <c r="AHU313" s="1790"/>
      <c r="AHV313" s="1696"/>
      <c r="AHW313" s="1696"/>
      <c r="AHX313" s="1695"/>
      <c r="AHY313" s="1549"/>
      <c r="AHZ313" s="1550"/>
      <c r="AIA313" s="1550"/>
      <c r="AIB313" s="1694"/>
      <c r="AIC313" s="1790"/>
      <c r="AID313" s="1696"/>
      <c r="AIE313" s="1696"/>
      <c r="AIF313" s="1695"/>
      <c r="AIG313" s="1549"/>
      <c r="AIH313" s="1550"/>
      <c r="AII313" s="1550"/>
      <c r="AIJ313" s="1694"/>
      <c r="AIK313" s="1790"/>
      <c r="AIL313" s="1696"/>
      <c r="AIM313" s="1696"/>
      <c r="AIN313" s="1695"/>
      <c r="AIO313" s="1549"/>
      <c r="AIP313" s="1550"/>
      <c r="AIQ313" s="1550"/>
      <c r="AIR313" s="1694"/>
      <c r="AIS313" s="1790"/>
      <c r="AIT313" s="1696"/>
      <c r="AIU313" s="1696"/>
      <c r="AIV313" s="1695"/>
      <c r="AIW313" s="1549"/>
      <c r="AIX313" s="1550"/>
      <c r="AIY313" s="1550"/>
      <c r="AIZ313" s="1694"/>
      <c r="AJA313" s="1790"/>
      <c r="AJB313" s="1696"/>
      <c r="AJC313" s="1696"/>
      <c r="AJD313" s="1695"/>
      <c r="AJE313" s="1549"/>
      <c r="AJF313" s="1550"/>
      <c r="AJG313" s="1550"/>
      <c r="AJH313" s="1694"/>
      <c r="AJI313" s="1790"/>
      <c r="AJJ313" s="1696"/>
      <c r="AJK313" s="1696"/>
      <c r="AJL313" s="1695"/>
      <c r="AJM313" s="1549"/>
      <c r="AJN313" s="1550"/>
      <c r="AJO313" s="1550"/>
      <c r="AJP313" s="1694"/>
      <c r="AJQ313" s="1790"/>
      <c r="AJR313" s="1696"/>
      <c r="AJS313" s="1696"/>
      <c r="AJT313" s="1695"/>
      <c r="AJU313" s="1549"/>
      <c r="AJV313" s="1550"/>
      <c r="AJW313" s="1550"/>
      <c r="AJX313" s="1694"/>
      <c r="AJY313" s="1790"/>
      <c r="AJZ313" s="1696"/>
      <c r="AKA313" s="1696"/>
      <c r="AKB313" s="1695"/>
      <c r="AKC313" s="1549"/>
      <c r="AKD313" s="1550"/>
      <c r="AKE313" s="1550"/>
      <c r="AKF313" s="1694"/>
      <c r="AKG313" s="1790"/>
      <c r="AKH313" s="1696"/>
      <c r="AKI313" s="1696"/>
      <c r="AKJ313" s="1695"/>
      <c r="AKK313" s="1549"/>
      <c r="AKL313" s="1550"/>
      <c r="AKM313" s="1550"/>
      <c r="AKN313" s="1694"/>
      <c r="AKO313" s="1790"/>
      <c r="AKP313" s="1696"/>
      <c r="AKQ313" s="1696"/>
      <c r="AKR313" s="1695"/>
      <c r="AKS313" s="1549"/>
      <c r="AKT313" s="1550"/>
      <c r="AKU313" s="1550"/>
      <c r="AKV313" s="1694"/>
      <c r="AKW313" s="1790"/>
      <c r="AKX313" s="1696"/>
      <c r="AKY313" s="1696"/>
      <c r="AKZ313" s="1695"/>
      <c r="ALA313" s="1549"/>
      <c r="ALB313" s="1550"/>
      <c r="ALC313" s="1550"/>
      <c r="ALD313" s="1694"/>
      <c r="ALE313" s="1790"/>
      <c r="ALF313" s="1696"/>
      <c r="ALG313" s="1696"/>
      <c r="ALH313" s="1695"/>
      <c r="ALI313" s="1549"/>
      <c r="ALJ313" s="1550"/>
      <c r="ALK313" s="1550"/>
      <c r="ALL313" s="1694"/>
      <c r="ALM313" s="1790"/>
      <c r="ALN313" s="1696"/>
      <c r="ALO313" s="1696"/>
      <c r="ALP313" s="1695"/>
      <c r="ALQ313" s="1549"/>
      <c r="ALR313" s="1550"/>
      <c r="ALS313" s="1550"/>
      <c r="ALT313" s="1694"/>
      <c r="ALU313" s="1790"/>
      <c r="ALV313" s="1696"/>
      <c r="ALW313" s="1696"/>
      <c r="ALX313" s="1695"/>
      <c r="ALY313" s="1549"/>
      <c r="ALZ313" s="1550"/>
      <c r="AMA313" s="1550"/>
      <c r="AMB313" s="1694"/>
      <c r="AMC313" s="1790"/>
      <c r="AMD313" s="1696"/>
      <c r="AME313" s="1696"/>
      <c r="AMF313" s="1695"/>
      <c r="AMG313" s="1549"/>
      <c r="AMH313" s="1550"/>
      <c r="AMI313" s="1550"/>
      <c r="AMJ313" s="1703"/>
    </row>
    <row r="314" spans="1:1024" s="72" customFormat="1" ht="15" customHeight="1">
      <c r="A314" s="65"/>
      <c r="B314" s="65" t="s">
        <v>4259</v>
      </c>
      <c r="C314" s="65"/>
      <c r="D314" s="65"/>
      <c r="E314" s="65"/>
      <c r="F314" s="65"/>
      <c r="G314" s="65"/>
      <c r="H314" s="65"/>
      <c r="I314"/>
      <c r="L314" s="85"/>
      <c r="M314" s="85"/>
      <c r="N314" s="144"/>
      <c r="O314" s="145"/>
      <c r="P314" s="145"/>
      <c r="Q314" s="146"/>
      <c r="T314" s="85"/>
      <c r="U314" s="144"/>
      <c r="V314" s="145"/>
      <c r="W314" s="145"/>
      <c r="X314" s="146"/>
      <c r="Y314" s="1792"/>
      <c r="AB314" s="85"/>
      <c r="AC314" s="144"/>
      <c r="AD314" s="145"/>
      <c r="AE314" s="145"/>
      <c r="AF314" s="146"/>
      <c r="AG314" s="1792"/>
      <c r="AJ314" s="85"/>
      <c r="AK314" s="144"/>
      <c r="AL314" s="145"/>
      <c r="AM314" s="145"/>
      <c r="AN314" s="146"/>
      <c r="AO314" s="1792"/>
      <c r="AR314" s="85"/>
      <c r="AS314" s="144"/>
      <c r="AT314" s="145"/>
      <c r="AU314" s="145"/>
      <c r="AV314" s="146"/>
      <c r="AW314" s="1792"/>
      <c r="AZ314" s="85"/>
      <c r="BA314" s="144"/>
      <c r="BB314" s="145"/>
      <c r="BC314" s="145"/>
      <c r="BD314" s="146"/>
      <c r="BE314" s="1792"/>
      <c r="BH314" s="85"/>
      <c r="BI314" s="144"/>
      <c r="BJ314" s="145"/>
      <c r="BK314" s="145"/>
      <c r="BL314" s="146"/>
      <c r="BM314" s="1792"/>
      <c r="BP314" s="85"/>
      <c r="BQ314" s="144"/>
      <c r="BR314" s="145"/>
      <c r="BS314" s="145"/>
      <c r="BT314" s="146"/>
      <c r="BU314" s="1792"/>
      <c r="BX314" s="85"/>
      <c r="BY314" s="144"/>
      <c r="BZ314" s="145"/>
      <c r="CA314" s="145"/>
      <c r="CB314" s="146"/>
      <c r="CC314" s="1792"/>
      <c r="CF314" s="85"/>
      <c r="CG314" s="144"/>
      <c r="CH314" s="145"/>
      <c r="CI314" s="145"/>
      <c r="CJ314" s="146"/>
      <c r="CK314" s="1792"/>
      <c r="CN314" s="85"/>
      <c r="CO314" s="144"/>
      <c r="CP314" s="145"/>
      <c r="CQ314" s="145"/>
      <c r="CR314" s="146"/>
      <c r="CS314" s="1792"/>
      <c r="CV314" s="85"/>
      <c r="CW314" s="144"/>
      <c r="CX314" s="145"/>
      <c r="CY314" s="145"/>
      <c r="CZ314" s="146"/>
      <c r="DA314" s="1792"/>
      <c r="DD314" s="85"/>
      <c r="DE314" s="144"/>
      <c r="DF314" s="145"/>
      <c r="DG314" s="145"/>
      <c r="DH314" s="146"/>
      <c r="DI314" s="1792"/>
      <c r="DL314" s="85"/>
      <c r="DM314" s="144"/>
      <c r="DN314" s="145"/>
      <c r="DO314" s="145"/>
      <c r="DP314" s="146"/>
      <c r="DQ314" s="1792"/>
      <c r="DT314" s="85"/>
      <c r="DU314" s="144"/>
      <c r="DV314" s="145"/>
      <c r="DW314" s="145"/>
      <c r="DX314" s="146"/>
      <c r="DY314" s="1792"/>
      <c r="EB314" s="85"/>
      <c r="EC314" s="144"/>
      <c r="ED314" s="145"/>
      <c r="EE314" s="145"/>
      <c r="EF314" s="146"/>
      <c r="EG314" s="1792"/>
      <c r="EJ314" s="85"/>
      <c r="EK314" s="144"/>
      <c r="EL314" s="145"/>
      <c r="EM314" s="145"/>
      <c r="EN314" s="146"/>
      <c r="EO314" s="1792"/>
      <c r="ER314" s="85"/>
      <c r="ES314" s="144"/>
      <c r="ET314" s="145"/>
      <c r="EU314" s="145"/>
      <c r="EV314" s="146"/>
      <c r="EW314" s="1792"/>
      <c r="EZ314" s="85"/>
      <c r="FA314" s="144"/>
      <c r="FB314" s="145"/>
      <c r="FC314" s="145"/>
      <c r="FD314" s="146"/>
      <c r="FE314" s="1792"/>
      <c r="FH314" s="85"/>
      <c r="FI314" s="144"/>
      <c r="FJ314" s="145"/>
      <c r="FK314" s="145"/>
      <c r="FL314" s="146"/>
      <c r="FM314" s="1792"/>
      <c r="FP314" s="85"/>
      <c r="FQ314" s="144"/>
      <c r="FR314" s="145"/>
      <c r="FS314" s="145"/>
      <c r="FT314" s="146"/>
      <c r="FU314" s="1792"/>
      <c r="FX314" s="85"/>
      <c r="FY314" s="144"/>
      <c r="FZ314" s="145"/>
      <c r="GA314" s="145"/>
      <c r="GB314" s="146"/>
      <c r="GC314" s="1792"/>
      <c r="GF314" s="85"/>
      <c r="GG314" s="144"/>
      <c r="GH314" s="145"/>
      <c r="GI314" s="145"/>
      <c r="GJ314" s="146"/>
      <c r="GK314" s="1792"/>
      <c r="GN314" s="85"/>
      <c r="GO314" s="144"/>
      <c r="GP314" s="145"/>
      <c r="GQ314" s="145"/>
      <c r="GR314" s="146"/>
      <c r="GS314" s="1792"/>
      <c r="GV314" s="85"/>
      <c r="GW314" s="144"/>
      <c r="GX314" s="145"/>
      <c r="GY314" s="145"/>
      <c r="GZ314" s="146"/>
      <c r="HA314" s="1792"/>
      <c r="HD314" s="85"/>
      <c r="HE314" s="144"/>
      <c r="HF314" s="145"/>
      <c r="HG314" s="145"/>
      <c r="HH314" s="146"/>
      <c r="HI314" s="1792"/>
      <c r="HL314" s="85"/>
      <c r="HM314" s="144"/>
      <c r="HN314" s="145"/>
      <c r="HO314" s="145"/>
      <c r="HP314" s="146"/>
      <c r="HQ314" s="1792"/>
      <c r="HT314" s="85"/>
      <c r="HU314" s="144"/>
      <c r="HV314" s="145"/>
      <c r="HW314" s="145"/>
      <c r="HX314" s="146"/>
      <c r="HY314" s="1792"/>
      <c r="IB314" s="85"/>
      <c r="IC314" s="144"/>
      <c r="ID314" s="145"/>
      <c r="IE314" s="145"/>
      <c r="IF314" s="146"/>
      <c r="IG314" s="1792"/>
      <c r="IJ314" s="85"/>
      <c r="IK314" s="144"/>
      <c r="IL314" s="145"/>
      <c r="IM314" s="145"/>
      <c r="IN314" s="146"/>
      <c r="IO314" s="1792"/>
      <c r="IR314" s="85"/>
      <c r="IS314" s="144"/>
      <c r="IT314" s="145"/>
      <c r="IU314" s="145"/>
      <c r="IV314" s="146"/>
      <c r="IW314" s="1792"/>
      <c r="IZ314" s="85"/>
      <c r="JA314" s="144"/>
      <c r="JB314" s="145"/>
      <c r="JC314" s="145"/>
      <c r="JD314" s="146"/>
      <c r="JE314" s="1792"/>
      <c r="JH314" s="85"/>
      <c r="JI314" s="144"/>
      <c r="JJ314" s="145"/>
      <c r="JK314" s="145"/>
      <c r="JL314" s="146"/>
      <c r="JM314" s="1792"/>
      <c r="JP314" s="85"/>
      <c r="JQ314" s="144"/>
      <c r="JR314" s="145"/>
      <c r="JS314" s="145"/>
      <c r="JT314" s="146"/>
      <c r="JU314" s="1792"/>
      <c r="JX314" s="85"/>
      <c r="JY314" s="144"/>
      <c r="JZ314" s="145"/>
      <c r="KA314" s="145"/>
      <c r="KB314" s="146"/>
      <c r="KC314" s="1792"/>
      <c r="KF314" s="85"/>
      <c r="KG314" s="144"/>
      <c r="KH314" s="145"/>
      <c r="KI314" s="145"/>
      <c r="KJ314" s="146"/>
      <c r="KK314" s="1792"/>
      <c r="KN314" s="85"/>
      <c r="KO314" s="144"/>
      <c r="KP314" s="145"/>
      <c r="KQ314" s="145"/>
      <c r="KR314" s="146"/>
      <c r="KS314" s="1792"/>
      <c r="KV314" s="85"/>
      <c r="KW314" s="144"/>
      <c r="KX314" s="145"/>
      <c r="KY314" s="145"/>
      <c r="KZ314" s="146"/>
      <c r="LA314" s="1792"/>
      <c r="LD314" s="85"/>
      <c r="LE314" s="144"/>
      <c r="LF314" s="145"/>
      <c r="LG314" s="145"/>
      <c r="LH314" s="146"/>
      <c r="LI314" s="1792"/>
      <c r="LL314" s="85"/>
      <c r="LM314" s="144"/>
      <c r="LN314" s="145"/>
      <c r="LO314" s="145"/>
      <c r="LP314" s="146"/>
      <c r="LQ314" s="1792"/>
      <c r="LT314" s="85"/>
      <c r="LU314" s="144"/>
      <c r="LV314" s="145"/>
      <c r="LW314" s="145"/>
      <c r="LX314" s="146"/>
      <c r="LY314" s="1792"/>
      <c r="MB314" s="85"/>
      <c r="MC314" s="144"/>
      <c r="MD314" s="145"/>
      <c r="ME314" s="145"/>
      <c r="MF314" s="146"/>
      <c r="MG314" s="1792"/>
      <c r="MJ314" s="85"/>
      <c r="MK314" s="144"/>
      <c r="ML314" s="145"/>
      <c r="MM314" s="145"/>
      <c r="MN314" s="146"/>
      <c r="MO314" s="1792"/>
      <c r="MR314" s="85"/>
      <c r="MS314" s="144"/>
      <c r="MT314" s="145"/>
      <c r="MU314" s="145"/>
      <c r="MV314" s="146"/>
      <c r="MW314" s="1792"/>
      <c r="MZ314" s="85"/>
      <c r="NA314" s="144"/>
      <c r="NB314" s="145"/>
      <c r="NC314" s="145"/>
      <c r="ND314" s="146"/>
      <c r="NE314" s="1792"/>
      <c r="NH314" s="85"/>
      <c r="NI314" s="144"/>
      <c r="NJ314" s="145"/>
      <c r="NK314" s="145"/>
      <c r="NL314" s="146"/>
      <c r="NM314" s="1792"/>
      <c r="NP314" s="85"/>
      <c r="NQ314" s="144"/>
      <c r="NR314" s="145"/>
      <c r="NS314" s="145"/>
      <c r="NT314" s="146"/>
      <c r="NU314" s="1792"/>
      <c r="NX314" s="85"/>
      <c r="NY314" s="144"/>
      <c r="NZ314" s="145"/>
      <c r="OA314" s="145"/>
      <c r="OB314" s="146"/>
      <c r="OC314" s="1792"/>
      <c r="OF314" s="85"/>
      <c r="OG314" s="144"/>
      <c r="OH314" s="145"/>
      <c r="OI314" s="145"/>
      <c r="OJ314" s="146"/>
      <c r="OK314" s="1792"/>
      <c r="ON314" s="85"/>
      <c r="OO314" s="144"/>
      <c r="OP314" s="145"/>
      <c r="OQ314" s="145"/>
      <c r="OR314" s="146"/>
      <c r="OS314" s="1792"/>
      <c r="OV314" s="85"/>
      <c r="OW314" s="144"/>
      <c r="OX314" s="145"/>
      <c r="OY314" s="145"/>
      <c r="OZ314" s="146"/>
      <c r="PA314" s="1792"/>
      <c r="PD314" s="85"/>
      <c r="PE314" s="144"/>
      <c r="PF314" s="145"/>
      <c r="PG314" s="145"/>
      <c r="PH314" s="146"/>
      <c r="PI314" s="1792"/>
      <c r="PL314" s="85"/>
      <c r="PM314" s="144"/>
      <c r="PN314" s="145"/>
      <c r="PO314" s="145"/>
      <c r="PP314" s="146"/>
      <c r="PQ314" s="1792"/>
      <c r="PT314" s="85"/>
      <c r="PU314" s="144"/>
      <c r="PV314" s="145"/>
      <c r="PW314" s="145"/>
      <c r="PX314" s="146"/>
      <c r="PY314" s="1792"/>
      <c r="QB314" s="85"/>
      <c r="QC314" s="144"/>
      <c r="QD314" s="145"/>
      <c r="QE314" s="145"/>
      <c r="QF314" s="146"/>
      <c r="QG314" s="1792"/>
      <c r="QJ314" s="85"/>
      <c r="QK314" s="144"/>
      <c r="QL314" s="145"/>
      <c r="QM314" s="145"/>
      <c r="QN314" s="146"/>
      <c r="QO314" s="1792"/>
      <c r="QR314" s="85"/>
      <c r="QS314" s="144"/>
      <c r="QT314" s="145"/>
      <c r="QU314" s="145"/>
      <c r="QV314" s="146"/>
      <c r="QW314" s="1792"/>
      <c r="QZ314" s="85"/>
      <c r="RA314" s="144"/>
      <c r="RB314" s="145"/>
      <c r="RC314" s="145"/>
      <c r="RD314" s="146"/>
      <c r="RE314" s="1792"/>
      <c r="RH314" s="85"/>
      <c r="RI314" s="144"/>
      <c r="RJ314" s="145"/>
      <c r="RK314" s="145"/>
      <c r="RL314" s="146"/>
      <c r="RM314" s="1792"/>
      <c r="RP314" s="85"/>
      <c r="RQ314" s="144"/>
      <c r="RR314" s="145"/>
      <c r="RS314" s="145"/>
      <c r="RT314" s="146"/>
      <c r="RU314" s="1792"/>
      <c r="RX314" s="85"/>
      <c r="RY314" s="144"/>
      <c r="RZ314" s="145"/>
      <c r="SA314" s="145"/>
      <c r="SB314" s="146"/>
      <c r="SC314" s="1792"/>
      <c r="SF314" s="85"/>
      <c r="SG314" s="144"/>
      <c r="SH314" s="145"/>
      <c r="SI314" s="145"/>
      <c r="SJ314" s="146"/>
      <c r="SK314" s="1792"/>
      <c r="SN314" s="85"/>
      <c r="SO314" s="144"/>
      <c r="SP314" s="145"/>
      <c r="SQ314" s="145"/>
      <c r="SR314" s="146"/>
      <c r="SS314" s="1792"/>
      <c r="SV314" s="85"/>
      <c r="SW314" s="144"/>
      <c r="SX314" s="145"/>
      <c r="SY314" s="145"/>
      <c r="SZ314" s="146"/>
      <c r="TA314" s="1792"/>
      <c r="TD314" s="85"/>
      <c r="TE314" s="144"/>
      <c r="TF314" s="145"/>
      <c r="TG314" s="145"/>
      <c r="TH314" s="146"/>
      <c r="TI314" s="1792"/>
      <c r="TL314" s="85"/>
      <c r="TM314" s="144"/>
      <c r="TN314" s="145"/>
      <c r="TO314" s="145"/>
      <c r="TP314" s="146"/>
      <c r="TQ314" s="1792"/>
      <c r="TT314" s="85"/>
      <c r="TU314" s="144"/>
      <c r="TV314" s="145"/>
      <c r="TW314" s="145"/>
      <c r="TX314" s="146"/>
      <c r="TY314" s="1792"/>
      <c r="UB314" s="85"/>
      <c r="UC314" s="144"/>
      <c r="UD314" s="145"/>
      <c r="UE314" s="145"/>
      <c r="UF314" s="146"/>
      <c r="UG314" s="1792"/>
      <c r="UJ314" s="85"/>
      <c r="UK314" s="144"/>
      <c r="UL314" s="145"/>
      <c r="UM314" s="145"/>
      <c r="UN314" s="146"/>
      <c r="UO314" s="1792"/>
      <c r="UR314" s="85"/>
      <c r="US314" s="144"/>
      <c r="UT314" s="145"/>
      <c r="UU314" s="145"/>
      <c r="UV314" s="146"/>
      <c r="UW314" s="1792"/>
      <c r="UZ314" s="85"/>
      <c r="VA314" s="144"/>
      <c r="VB314" s="145"/>
      <c r="VC314" s="145"/>
      <c r="VD314" s="146"/>
      <c r="VE314" s="1792"/>
      <c r="VH314" s="85"/>
      <c r="VI314" s="144"/>
      <c r="VJ314" s="145"/>
      <c r="VK314" s="145"/>
      <c r="VL314" s="146"/>
      <c r="VM314" s="1792"/>
      <c r="VP314" s="85"/>
      <c r="VQ314" s="144"/>
      <c r="VR314" s="145"/>
      <c r="VS314" s="145"/>
      <c r="VT314" s="146"/>
      <c r="VU314" s="1792"/>
      <c r="VX314" s="85"/>
      <c r="VY314" s="144"/>
      <c r="VZ314" s="145"/>
      <c r="WA314" s="145"/>
      <c r="WB314" s="146"/>
      <c r="WC314" s="1792"/>
      <c r="WF314" s="85"/>
      <c r="WG314" s="144"/>
      <c r="WH314" s="145"/>
      <c r="WI314" s="145"/>
      <c r="WJ314" s="146"/>
      <c r="WK314" s="1792"/>
      <c r="WN314" s="85"/>
      <c r="WO314" s="144"/>
      <c r="WP314" s="145"/>
      <c r="WQ314" s="145"/>
      <c r="WR314" s="146"/>
      <c r="WS314" s="1792"/>
      <c r="WV314" s="85"/>
      <c r="WW314" s="144"/>
      <c r="WX314" s="145"/>
      <c r="WY314" s="145"/>
      <c r="WZ314" s="146"/>
      <c r="XA314" s="1792"/>
      <c r="XD314" s="85"/>
      <c r="XE314" s="144"/>
      <c r="XF314" s="145"/>
      <c r="XG314" s="145"/>
      <c r="XH314" s="146"/>
      <c r="XI314" s="1792"/>
      <c r="XL314" s="85"/>
      <c r="XM314" s="144"/>
      <c r="XN314" s="145"/>
      <c r="XO314" s="145"/>
      <c r="XP314" s="146"/>
      <c r="XQ314" s="1792"/>
      <c r="XT314" s="85"/>
      <c r="XU314" s="144"/>
      <c r="XV314" s="145"/>
      <c r="XW314" s="145"/>
      <c r="XX314" s="146"/>
      <c r="XY314" s="1792"/>
      <c r="YB314" s="85"/>
      <c r="YC314" s="144"/>
      <c r="YD314" s="145"/>
      <c r="YE314" s="145"/>
      <c r="YF314" s="146"/>
      <c r="YG314" s="1792"/>
      <c r="YJ314" s="85"/>
      <c r="YK314" s="144"/>
      <c r="YL314" s="145"/>
      <c r="YM314" s="145"/>
      <c r="YN314" s="146"/>
      <c r="YO314" s="1792"/>
      <c r="YR314" s="85"/>
      <c r="YS314" s="144"/>
      <c r="YT314" s="145"/>
      <c r="YU314" s="145"/>
      <c r="YV314" s="146"/>
      <c r="YW314" s="1792"/>
      <c r="YZ314" s="85"/>
      <c r="ZA314" s="144"/>
      <c r="ZB314" s="145"/>
      <c r="ZC314" s="145"/>
      <c r="ZD314" s="146"/>
      <c r="ZE314" s="1792"/>
      <c r="ZH314" s="85"/>
      <c r="ZI314" s="144"/>
      <c r="ZJ314" s="145"/>
      <c r="ZK314" s="145"/>
      <c r="ZL314" s="146"/>
      <c r="ZM314" s="1792"/>
      <c r="ZP314" s="85"/>
      <c r="ZQ314" s="144"/>
      <c r="ZR314" s="145"/>
      <c r="ZS314" s="145"/>
      <c r="ZT314" s="146"/>
      <c r="ZU314" s="1792"/>
      <c r="ZX314" s="85"/>
      <c r="ZY314" s="144"/>
      <c r="ZZ314" s="145"/>
      <c r="AAA314" s="145"/>
      <c r="AAB314" s="146"/>
      <c r="AAC314" s="1792"/>
      <c r="AAF314" s="85"/>
      <c r="AAG314" s="144"/>
      <c r="AAH314" s="145"/>
      <c r="AAI314" s="145"/>
      <c r="AAJ314" s="146"/>
      <c r="AAK314" s="1792"/>
      <c r="AAN314" s="85"/>
      <c r="AAO314" s="144"/>
      <c r="AAP314" s="145"/>
      <c r="AAQ314" s="2057"/>
      <c r="AAR314" s="1694"/>
      <c r="AAS314" s="1790"/>
      <c r="AAT314" s="1696"/>
      <c r="AAU314" s="1696"/>
      <c r="AAV314" s="1695"/>
      <c r="AAW314" s="1549"/>
      <c r="AAX314" s="1550"/>
      <c r="AAY314" s="1550"/>
      <c r="AAZ314" s="1694"/>
      <c r="ABA314" s="1790"/>
      <c r="ABB314" s="1696"/>
      <c r="ABC314" s="1696"/>
      <c r="ABD314" s="1695"/>
      <c r="ABE314" s="1549"/>
      <c r="ABF314" s="1550"/>
      <c r="ABG314" s="1550"/>
      <c r="ABH314" s="1694"/>
      <c r="ABI314" s="1790"/>
      <c r="ABJ314" s="1696"/>
      <c r="ABK314" s="1696"/>
      <c r="ABL314" s="1695"/>
      <c r="ABM314" s="1549"/>
      <c r="ABN314" s="1550"/>
      <c r="ABO314" s="1550"/>
      <c r="ABP314" s="1694"/>
      <c r="ABQ314" s="1790"/>
      <c r="ABR314" s="1696"/>
      <c r="ABS314" s="1696"/>
      <c r="ABT314" s="1695"/>
      <c r="ABU314" s="1549"/>
      <c r="ABV314" s="1550"/>
      <c r="ABW314" s="1550"/>
      <c r="ABX314" s="1694"/>
      <c r="ABY314" s="1790"/>
      <c r="ABZ314" s="1696"/>
      <c r="ACA314" s="1696"/>
      <c r="ACB314" s="1695"/>
      <c r="ACC314" s="1549"/>
      <c r="ACD314" s="1550"/>
      <c r="ACE314" s="1550"/>
      <c r="ACF314" s="1694"/>
      <c r="ACG314" s="1790"/>
      <c r="ACH314" s="1696"/>
      <c r="ACI314" s="1696"/>
      <c r="ACJ314" s="1695"/>
      <c r="ACK314" s="1549"/>
      <c r="ACL314" s="1550"/>
      <c r="ACM314" s="1550"/>
      <c r="ACN314" s="1694"/>
      <c r="ACO314" s="1790"/>
      <c r="ACP314" s="1696"/>
      <c r="ACQ314" s="1696"/>
      <c r="ACR314" s="1695"/>
      <c r="ACS314" s="1549"/>
      <c r="ACT314" s="1550"/>
      <c r="ACU314" s="1550"/>
      <c r="ACV314" s="1694"/>
      <c r="ACW314" s="1790"/>
      <c r="ACX314" s="1696"/>
      <c r="ACY314" s="1696"/>
      <c r="ACZ314" s="1695"/>
      <c r="ADA314" s="1549"/>
      <c r="ADB314" s="1550"/>
      <c r="ADC314" s="1550"/>
      <c r="ADD314" s="1694"/>
      <c r="ADE314" s="1790"/>
      <c r="ADF314" s="1696"/>
      <c r="ADG314" s="1696"/>
      <c r="ADH314" s="1695"/>
      <c r="ADI314" s="1549"/>
      <c r="ADJ314" s="1550"/>
      <c r="ADK314" s="1550"/>
      <c r="ADL314" s="1694"/>
      <c r="ADM314" s="1790"/>
      <c r="ADN314" s="1696"/>
      <c r="ADO314" s="1696"/>
      <c r="ADP314" s="1695"/>
      <c r="ADQ314" s="1549"/>
      <c r="ADR314" s="1550"/>
      <c r="ADS314" s="1550"/>
      <c r="ADT314" s="1694"/>
      <c r="ADU314" s="1790"/>
      <c r="ADV314" s="1696"/>
      <c r="ADW314" s="1696"/>
      <c r="ADX314" s="1695"/>
      <c r="ADY314" s="1549"/>
      <c r="ADZ314" s="1550"/>
      <c r="AEA314" s="1550"/>
      <c r="AEB314" s="1694"/>
      <c r="AEC314" s="1790"/>
      <c r="AED314" s="1696"/>
      <c r="AEE314" s="1696"/>
      <c r="AEF314" s="1695"/>
      <c r="AEG314" s="1549"/>
      <c r="AEH314" s="1550"/>
      <c r="AEI314" s="1550"/>
      <c r="AEJ314" s="1694"/>
      <c r="AEK314" s="1790"/>
      <c r="AEL314" s="1696"/>
      <c r="AEM314" s="1696"/>
      <c r="AEN314" s="1695"/>
      <c r="AEO314" s="1549"/>
      <c r="AEP314" s="1550"/>
      <c r="AEQ314" s="1550"/>
      <c r="AER314" s="1694"/>
      <c r="AES314" s="1790"/>
      <c r="AET314" s="1696"/>
      <c r="AEU314" s="1696"/>
      <c r="AEV314" s="1695"/>
      <c r="AEW314" s="1549"/>
      <c r="AEX314" s="1550"/>
      <c r="AEY314" s="1550"/>
      <c r="AEZ314" s="1694"/>
      <c r="AFA314" s="1790"/>
      <c r="AFB314" s="1696"/>
      <c r="AFC314" s="1696"/>
      <c r="AFD314" s="1695"/>
      <c r="AFE314" s="1549"/>
      <c r="AFF314" s="1550"/>
      <c r="AFG314" s="1550"/>
      <c r="AFH314" s="1694"/>
      <c r="AFI314" s="1790"/>
      <c r="AFJ314" s="1696"/>
      <c r="AFK314" s="1696"/>
      <c r="AFL314" s="1695"/>
      <c r="AFM314" s="1549"/>
      <c r="AFN314" s="1550"/>
      <c r="AFO314" s="1550"/>
      <c r="AFP314" s="1694"/>
      <c r="AFQ314" s="1790"/>
      <c r="AFR314" s="1696"/>
      <c r="AFS314" s="1696"/>
      <c r="AFT314" s="1695"/>
      <c r="AFU314" s="1549"/>
      <c r="AFV314" s="1550"/>
      <c r="AFW314" s="1550"/>
      <c r="AFX314" s="1694"/>
      <c r="AFY314" s="1790"/>
      <c r="AFZ314" s="1696"/>
      <c r="AGA314" s="1696"/>
      <c r="AGB314" s="1695"/>
      <c r="AGC314" s="1549"/>
      <c r="AGD314" s="1550"/>
      <c r="AGE314" s="1550"/>
      <c r="AGF314" s="1694"/>
      <c r="AGG314" s="1790"/>
      <c r="AGH314" s="1696"/>
      <c r="AGI314" s="1696"/>
      <c r="AGJ314" s="1695"/>
      <c r="AGK314" s="1549"/>
      <c r="AGL314" s="1550"/>
      <c r="AGM314" s="1550"/>
      <c r="AGN314" s="1694"/>
      <c r="AGO314" s="1790"/>
      <c r="AGP314" s="1696"/>
      <c r="AGQ314" s="1696"/>
      <c r="AGR314" s="1695"/>
      <c r="AGS314" s="1549"/>
      <c r="AGT314" s="1550"/>
      <c r="AGU314" s="1550"/>
      <c r="AGV314" s="1694"/>
      <c r="AGW314" s="1790"/>
      <c r="AGX314" s="1696"/>
      <c r="AGY314" s="1696"/>
      <c r="AGZ314" s="1695"/>
      <c r="AHA314" s="1549"/>
      <c r="AHB314" s="1550"/>
      <c r="AHC314" s="1550"/>
      <c r="AHD314" s="1694"/>
      <c r="AHE314" s="1790"/>
      <c r="AHF314" s="1696"/>
      <c r="AHG314" s="1696"/>
      <c r="AHH314" s="1695"/>
      <c r="AHI314" s="1549"/>
      <c r="AHJ314" s="1550"/>
      <c r="AHK314" s="1550"/>
      <c r="AHL314" s="1694"/>
      <c r="AHM314" s="1790"/>
      <c r="AHN314" s="1696"/>
      <c r="AHO314" s="1696"/>
      <c r="AHP314" s="1695"/>
      <c r="AHQ314" s="1549"/>
      <c r="AHR314" s="1550"/>
      <c r="AHS314" s="1550"/>
      <c r="AHT314" s="1694"/>
      <c r="AHU314" s="1790"/>
      <c r="AHV314" s="1696"/>
      <c r="AHW314" s="1696"/>
      <c r="AHX314" s="1695"/>
      <c r="AHY314" s="1549"/>
      <c r="AHZ314" s="1550"/>
      <c r="AIA314" s="1550"/>
      <c r="AIB314" s="1694"/>
      <c r="AIC314" s="1790"/>
      <c r="AID314" s="1696"/>
      <c r="AIE314" s="1696"/>
      <c r="AIF314" s="1695"/>
      <c r="AIG314" s="1549"/>
      <c r="AIH314" s="1550"/>
      <c r="AII314" s="1550"/>
      <c r="AIJ314" s="1694"/>
      <c r="AIK314" s="1790"/>
      <c r="AIL314" s="1696"/>
      <c r="AIM314" s="1696"/>
      <c r="AIN314" s="1695"/>
      <c r="AIO314" s="1549"/>
      <c r="AIP314" s="1550"/>
      <c r="AIQ314" s="1550"/>
      <c r="AIR314" s="1694"/>
      <c r="AIS314" s="1790"/>
      <c r="AIT314" s="1696"/>
      <c r="AIU314" s="1696"/>
      <c r="AIV314" s="1695"/>
      <c r="AIW314" s="1549"/>
      <c r="AIX314" s="1550"/>
      <c r="AIY314" s="1550"/>
      <c r="AIZ314" s="1694"/>
      <c r="AJA314" s="1790"/>
      <c r="AJB314" s="1696"/>
      <c r="AJC314" s="1696"/>
      <c r="AJD314" s="1695"/>
      <c r="AJE314" s="1549"/>
      <c r="AJF314" s="1550"/>
      <c r="AJG314" s="1550"/>
      <c r="AJH314" s="1694"/>
      <c r="AJI314" s="1790"/>
      <c r="AJJ314" s="1696"/>
      <c r="AJK314" s="1696"/>
      <c r="AJL314" s="1695"/>
      <c r="AJM314" s="1549"/>
      <c r="AJN314" s="1550"/>
      <c r="AJO314" s="1550"/>
      <c r="AJP314" s="1694"/>
      <c r="AJQ314" s="1790"/>
      <c r="AJR314" s="1696"/>
      <c r="AJS314" s="1696"/>
      <c r="AJT314" s="1695"/>
      <c r="AJU314" s="1549"/>
      <c r="AJV314" s="1550"/>
      <c r="AJW314" s="1550"/>
      <c r="AJX314" s="1694"/>
      <c r="AJY314" s="1790"/>
      <c r="AJZ314" s="1696"/>
      <c r="AKA314" s="1696"/>
      <c r="AKB314" s="1695"/>
      <c r="AKC314" s="1549"/>
      <c r="AKD314" s="1550"/>
      <c r="AKE314" s="1550"/>
      <c r="AKF314" s="1694"/>
      <c r="AKG314" s="1790"/>
      <c r="AKH314" s="1696"/>
      <c r="AKI314" s="1696"/>
      <c r="AKJ314" s="1695"/>
      <c r="AKK314" s="1549"/>
      <c r="AKL314" s="1550"/>
      <c r="AKM314" s="1550"/>
      <c r="AKN314" s="1694"/>
      <c r="AKO314" s="1790"/>
      <c r="AKP314" s="1696"/>
      <c r="AKQ314" s="1696"/>
      <c r="AKR314" s="1695"/>
      <c r="AKS314" s="1549"/>
      <c r="AKT314" s="1550"/>
      <c r="AKU314" s="1550"/>
      <c r="AKV314" s="1694"/>
      <c r="AKW314" s="1790"/>
      <c r="AKX314" s="1696"/>
      <c r="AKY314" s="1696"/>
      <c r="AKZ314" s="1695"/>
      <c r="ALA314" s="1549"/>
      <c r="ALB314" s="1550"/>
      <c r="ALC314" s="1550"/>
      <c r="ALD314" s="1694"/>
      <c r="ALE314" s="1790"/>
      <c r="ALF314" s="1696"/>
      <c r="ALG314" s="1696"/>
      <c r="ALH314" s="1695"/>
      <c r="ALI314" s="1549"/>
      <c r="ALJ314" s="1550"/>
      <c r="ALK314" s="1550"/>
      <c r="ALL314" s="1694"/>
      <c r="ALM314" s="1790"/>
      <c r="ALN314" s="1696"/>
      <c r="ALO314" s="1696"/>
      <c r="ALP314" s="1695"/>
      <c r="ALQ314" s="1549"/>
      <c r="ALR314" s="1550"/>
      <c r="ALS314" s="1550"/>
      <c r="ALT314" s="1694"/>
      <c r="ALU314" s="1790"/>
      <c r="ALV314" s="1696"/>
      <c r="ALW314" s="1696"/>
      <c r="ALX314" s="1695"/>
      <c r="ALY314" s="1549"/>
      <c r="ALZ314" s="1550"/>
      <c r="AMA314" s="1550"/>
      <c r="AMB314" s="1694"/>
      <c r="AMC314" s="1790"/>
      <c r="AMD314" s="1696"/>
      <c r="AME314" s="1696"/>
      <c r="AMF314" s="1695"/>
      <c r="AMG314" s="1549"/>
      <c r="AMH314" s="1550"/>
      <c r="AMI314" s="1550"/>
      <c r="AMJ314" s="1703"/>
    </row>
    <row r="315" spans="1:1024" s="72" customFormat="1" ht="15" customHeight="1">
      <c r="A315" s="1694">
        <v>5010000060</v>
      </c>
      <c r="B315" s="1696" t="s">
        <v>4260</v>
      </c>
      <c r="C315" s="1696" t="s">
        <v>4261</v>
      </c>
      <c r="D315" s="1696" t="s">
        <v>4229</v>
      </c>
      <c r="E315" s="1695">
        <v>6</v>
      </c>
      <c r="F315" s="1549">
        <v>3.44</v>
      </c>
      <c r="G315" s="1536">
        <f>F315*$I$2</f>
        <v>0</v>
      </c>
      <c r="H315" s="1536">
        <f>G315-G315*($I$1)</f>
        <v>0</v>
      </c>
      <c r="I315"/>
      <c r="L315" s="85"/>
      <c r="M315" s="85"/>
      <c r="N315" s="144"/>
      <c r="O315" s="145"/>
      <c r="P315" s="145"/>
      <c r="Q315" s="146"/>
      <c r="T315" s="85"/>
      <c r="U315" s="144"/>
      <c r="V315" s="145"/>
      <c r="W315" s="145"/>
      <c r="X315" s="146"/>
      <c r="Y315" s="1792"/>
      <c r="AB315" s="85"/>
      <c r="AC315" s="144"/>
      <c r="AD315" s="145"/>
      <c r="AE315" s="145"/>
      <c r="AF315" s="146"/>
      <c r="AG315" s="1792"/>
      <c r="AJ315" s="85"/>
      <c r="AK315" s="144"/>
      <c r="AL315" s="145"/>
      <c r="AM315" s="145"/>
      <c r="AN315" s="146"/>
      <c r="AO315" s="1792"/>
      <c r="AR315" s="85"/>
      <c r="AS315" s="144"/>
      <c r="AT315" s="145"/>
      <c r="AU315" s="145"/>
      <c r="AV315" s="146"/>
      <c r="AW315" s="1792"/>
      <c r="AZ315" s="85"/>
      <c r="BA315" s="144"/>
      <c r="BB315" s="145"/>
      <c r="BC315" s="145"/>
      <c r="BD315" s="146"/>
      <c r="BE315" s="1792"/>
      <c r="BH315" s="85"/>
      <c r="BI315" s="144"/>
      <c r="BJ315" s="145"/>
      <c r="BK315" s="145"/>
      <c r="BL315" s="146"/>
      <c r="BM315" s="1792"/>
      <c r="BP315" s="85"/>
      <c r="BQ315" s="144"/>
      <c r="BR315" s="145"/>
      <c r="BS315" s="145"/>
      <c r="BT315" s="146"/>
      <c r="BU315" s="1792"/>
      <c r="BX315" s="85"/>
      <c r="BY315" s="144"/>
      <c r="BZ315" s="145"/>
      <c r="CA315" s="145"/>
      <c r="CB315" s="146"/>
      <c r="CC315" s="1792"/>
      <c r="CF315" s="85"/>
      <c r="CG315" s="144"/>
      <c r="CH315" s="145"/>
      <c r="CI315" s="145"/>
      <c r="CJ315" s="146"/>
      <c r="CK315" s="1792"/>
      <c r="CN315" s="85"/>
      <c r="CO315" s="144"/>
      <c r="CP315" s="145"/>
      <c r="CQ315" s="145"/>
      <c r="CR315" s="146"/>
      <c r="CS315" s="1792"/>
      <c r="CV315" s="85"/>
      <c r="CW315" s="144"/>
      <c r="CX315" s="145"/>
      <c r="CY315" s="145"/>
      <c r="CZ315" s="146"/>
      <c r="DA315" s="1792"/>
      <c r="DD315" s="85"/>
      <c r="DE315" s="144"/>
      <c r="DF315" s="145"/>
      <c r="DG315" s="145"/>
      <c r="DH315" s="146"/>
      <c r="DI315" s="1792"/>
      <c r="DL315" s="85"/>
      <c r="DM315" s="144"/>
      <c r="DN315" s="145"/>
      <c r="DO315" s="145"/>
      <c r="DP315" s="146"/>
      <c r="DQ315" s="1792"/>
      <c r="DT315" s="85"/>
      <c r="DU315" s="144"/>
      <c r="DV315" s="145"/>
      <c r="DW315" s="145"/>
      <c r="DX315" s="146"/>
      <c r="DY315" s="1792"/>
      <c r="EB315" s="85"/>
      <c r="EC315" s="144"/>
      <c r="ED315" s="145"/>
      <c r="EE315" s="145"/>
      <c r="EF315" s="146"/>
      <c r="EG315" s="1792"/>
      <c r="EJ315" s="85"/>
      <c r="EK315" s="144"/>
      <c r="EL315" s="145"/>
      <c r="EM315" s="145"/>
      <c r="EN315" s="146"/>
      <c r="EO315" s="1792"/>
      <c r="ER315" s="85"/>
      <c r="ES315" s="144"/>
      <c r="ET315" s="145"/>
      <c r="EU315" s="145"/>
      <c r="EV315" s="146"/>
      <c r="EW315" s="1792"/>
      <c r="EZ315" s="85"/>
      <c r="FA315" s="144"/>
      <c r="FB315" s="145"/>
      <c r="FC315" s="145"/>
      <c r="FD315" s="146"/>
      <c r="FE315" s="1792"/>
      <c r="FH315" s="85"/>
      <c r="FI315" s="144"/>
      <c r="FJ315" s="145"/>
      <c r="FK315" s="145"/>
      <c r="FL315" s="146"/>
      <c r="FM315" s="1792"/>
      <c r="FP315" s="85"/>
      <c r="FQ315" s="144"/>
      <c r="FR315" s="145"/>
      <c r="FS315" s="145"/>
      <c r="FT315" s="146"/>
      <c r="FU315" s="1792"/>
      <c r="FX315" s="85"/>
      <c r="FY315" s="144"/>
      <c r="FZ315" s="145"/>
      <c r="GA315" s="145"/>
      <c r="GB315" s="146"/>
      <c r="GC315" s="1792"/>
      <c r="GF315" s="85"/>
      <c r="GG315" s="144"/>
      <c r="GH315" s="145"/>
      <c r="GI315" s="145"/>
      <c r="GJ315" s="146"/>
      <c r="GK315" s="1792"/>
      <c r="GN315" s="85"/>
      <c r="GO315" s="144"/>
      <c r="GP315" s="145"/>
      <c r="GQ315" s="145"/>
      <c r="GR315" s="146"/>
      <c r="GS315" s="1792"/>
      <c r="GV315" s="85"/>
      <c r="GW315" s="144"/>
      <c r="GX315" s="145"/>
      <c r="GY315" s="145"/>
      <c r="GZ315" s="146"/>
      <c r="HA315" s="1792"/>
      <c r="HD315" s="85"/>
      <c r="HE315" s="144"/>
      <c r="HF315" s="145"/>
      <c r="HG315" s="145"/>
      <c r="HH315" s="146"/>
      <c r="HI315" s="1792"/>
      <c r="HL315" s="85"/>
      <c r="HM315" s="144"/>
      <c r="HN315" s="145"/>
      <c r="HO315" s="145"/>
      <c r="HP315" s="146"/>
      <c r="HQ315" s="1792"/>
      <c r="HT315" s="85"/>
      <c r="HU315" s="144"/>
      <c r="HV315" s="145"/>
      <c r="HW315" s="145"/>
      <c r="HX315" s="146"/>
      <c r="HY315" s="1792"/>
      <c r="IB315" s="85"/>
      <c r="IC315" s="144"/>
      <c r="ID315" s="145"/>
      <c r="IE315" s="145"/>
      <c r="IF315" s="146"/>
      <c r="IG315" s="1792"/>
      <c r="IJ315" s="85"/>
      <c r="IK315" s="144"/>
      <c r="IL315" s="145"/>
      <c r="IM315" s="145"/>
      <c r="IN315" s="146"/>
      <c r="IO315" s="1792"/>
      <c r="IR315" s="85"/>
      <c r="IS315" s="144"/>
      <c r="IT315" s="145"/>
      <c r="IU315" s="145"/>
      <c r="IV315" s="146"/>
      <c r="IW315" s="1792"/>
      <c r="IZ315" s="85"/>
      <c r="JA315" s="144"/>
      <c r="JB315" s="145"/>
      <c r="JC315" s="145"/>
      <c r="JD315" s="146"/>
      <c r="JE315" s="1792"/>
      <c r="JH315" s="85"/>
      <c r="JI315" s="144"/>
      <c r="JJ315" s="145"/>
      <c r="JK315" s="145"/>
      <c r="JL315" s="146"/>
      <c r="JM315" s="1792"/>
      <c r="JP315" s="85"/>
      <c r="JQ315" s="144"/>
      <c r="JR315" s="145"/>
      <c r="JS315" s="145"/>
      <c r="JT315" s="146"/>
      <c r="JU315" s="1792"/>
      <c r="JX315" s="85"/>
      <c r="JY315" s="144"/>
      <c r="JZ315" s="145"/>
      <c r="KA315" s="145"/>
      <c r="KB315" s="146"/>
      <c r="KC315" s="1792"/>
      <c r="KF315" s="85"/>
      <c r="KG315" s="144"/>
      <c r="KH315" s="145"/>
      <c r="KI315" s="145"/>
      <c r="KJ315" s="146"/>
      <c r="KK315" s="1792"/>
      <c r="KN315" s="85"/>
      <c r="KO315" s="144"/>
      <c r="KP315" s="145"/>
      <c r="KQ315" s="145"/>
      <c r="KR315" s="146"/>
      <c r="KS315" s="1792"/>
      <c r="KV315" s="85"/>
      <c r="KW315" s="144"/>
      <c r="KX315" s="145"/>
      <c r="KY315" s="145"/>
      <c r="KZ315" s="146"/>
      <c r="LA315" s="1792"/>
      <c r="LD315" s="85"/>
      <c r="LE315" s="144"/>
      <c r="LF315" s="145"/>
      <c r="LG315" s="145"/>
      <c r="LH315" s="146"/>
      <c r="LI315" s="1792"/>
      <c r="LL315" s="85"/>
      <c r="LM315" s="144"/>
      <c r="LN315" s="145"/>
      <c r="LO315" s="145"/>
      <c r="LP315" s="146"/>
      <c r="LQ315" s="1792"/>
      <c r="LT315" s="85"/>
      <c r="LU315" s="144"/>
      <c r="LV315" s="145"/>
      <c r="LW315" s="145"/>
      <c r="LX315" s="146"/>
      <c r="LY315" s="1792"/>
      <c r="MB315" s="85"/>
      <c r="MC315" s="144"/>
      <c r="MD315" s="145"/>
      <c r="ME315" s="145"/>
      <c r="MF315" s="146"/>
      <c r="MG315" s="1792"/>
      <c r="MJ315" s="85"/>
      <c r="MK315" s="144"/>
      <c r="ML315" s="145"/>
      <c r="MM315" s="145"/>
      <c r="MN315" s="146"/>
      <c r="MO315" s="1792"/>
      <c r="MR315" s="85"/>
      <c r="MS315" s="144"/>
      <c r="MT315" s="145"/>
      <c r="MU315" s="145"/>
      <c r="MV315" s="146"/>
      <c r="MW315" s="1792"/>
      <c r="MZ315" s="85"/>
      <c r="NA315" s="144"/>
      <c r="NB315" s="145"/>
      <c r="NC315" s="145"/>
      <c r="ND315" s="146"/>
      <c r="NE315" s="1792"/>
      <c r="NH315" s="85"/>
      <c r="NI315" s="144"/>
      <c r="NJ315" s="145"/>
      <c r="NK315" s="145"/>
      <c r="NL315" s="146"/>
      <c r="NM315" s="1792"/>
      <c r="NP315" s="85"/>
      <c r="NQ315" s="144"/>
      <c r="NR315" s="145"/>
      <c r="NS315" s="145"/>
      <c r="NT315" s="146"/>
      <c r="NU315" s="1792"/>
      <c r="NX315" s="85"/>
      <c r="NY315" s="144"/>
      <c r="NZ315" s="145"/>
      <c r="OA315" s="145"/>
      <c r="OB315" s="146"/>
      <c r="OC315" s="1792"/>
      <c r="OF315" s="85"/>
      <c r="OG315" s="144"/>
      <c r="OH315" s="145"/>
      <c r="OI315" s="145"/>
      <c r="OJ315" s="146"/>
      <c r="OK315" s="1792"/>
      <c r="ON315" s="85"/>
      <c r="OO315" s="144"/>
      <c r="OP315" s="145"/>
      <c r="OQ315" s="145"/>
      <c r="OR315" s="146"/>
      <c r="OS315" s="1792"/>
      <c r="OV315" s="85"/>
      <c r="OW315" s="144"/>
      <c r="OX315" s="145"/>
      <c r="OY315" s="145"/>
      <c r="OZ315" s="146"/>
      <c r="PA315" s="1792"/>
      <c r="PD315" s="85"/>
      <c r="PE315" s="144"/>
      <c r="PF315" s="145"/>
      <c r="PG315" s="145"/>
      <c r="PH315" s="146"/>
      <c r="PI315" s="1792"/>
      <c r="PL315" s="85"/>
      <c r="PM315" s="144"/>
      <c r="PN315" s="145"/>
      <c r="PO315" s="145"/>
      <c r="PP315" s="146"/>
      <c r="PQ315" s="1792"/>
      <c r="PT315" s="85"/>
      <c r="PU315" s="144"/>
      <c r="PV315" s="145"/>
      <c r="PW315" s="145"/>
      <c r="PX315" s="146"/>
      <c r="PY315" s="1792"/>
      <c r="QB315" s="85"/>
      <c r="QC315" s="144"/>
      <c r="QD315" s="145"/>
      <c r="QE315" s="145"/>
      <c r="QF315" s="146"/>
      <c r="QG315" s="1792"/>
      <c r="QJ315" s="85"/>
      <c r="QK315" s="144"/>
      <c r="QL315" s="145"/>
      <c r="QM315" s="145"/>
      <c r="QN315" s="146"/>
      <c r="QO315" s="1792"/>
      <c r="QR315" s="85"/>
      <c r="QS315" s="144"/>
      <c r="QT315" s="145"/>
      <c r="QU315" s="145"/>
      <c r="QV315" s="146"/>
      <c r="QW315" s="1792"/>
      <c r="QZ315" s="85"/>
      <c r="RA315" s="144"/>
      <c r="RB315" s="145"/>
      <c r="RC315" s="145"/>
      <c r="RD315" s="146"/>
      <c r="RE315" s="1792"/>
      <c r="RH315" s="85"/>
      <c r="RI315" s="144"/>
      <c r="RJ315" s="145"/>
      <c r="RK315" s="145"/>
      <c r="RL315" s="146"/>
      <c r="RM315" s="1792"/>
      <c r="RP315" s="85"/>
      <c r="RQ315" s="144"/>
      <c r="RR315" s="145"/>
      <c r="RS315" s="145"/>
      <c r="RT315" s="146"/>
      <c r="RU315" s="1792"/>
      <c r="RX315" s="85"/>
      <c r="RY315" s="144"/>
      <c r="RZ315" s="145"/>
      <c r="SA315" s="145"/>
      <c r="SB315" s="146"/>
      <c r="SC315" s="1792"/>
      <c r="SF315" s="85"/>
      <c r="SG315" s="144"/>
      <c r="SH315" s="145"/>
      <c r="SI315" s="145"/>
      <c r="SJ315" s="146"/>
      <c r="SK315" s="1792"/>
      <c r="SN315" s="85"/>
      <c r="SO315" s="144"/>
      <c r="SP315" s="145"/>
      <c r="SQ315" s="145"/>
      <c r="SR315" s="146"/>
      <c r="SS315" s="1792"/>
      <c r="SV315" s="85"/>
      <c r="SW315" s="144"/>
      <c r="SX315" s="145"/>
      <c r="SY315" s="145"/>
      <c r="SZ315" s="146"/>
      <c r="TA315" s="1792"/>
      <c r="TD315" s="85"/>
      <c r="TE315" s="144"/>
      <c r="TF315" s="145"/>
      <c r="TG315" s="145"/>
      <c r="TH315" s="146"/>
      <c r="TI315" s="1792"/>
      <c r="TL315" s="85"/>
      <c r="TM315" s="144"/>
      <c r="TN315" s="145"/>
      <c r="TO315" s="145"/>
      <c r="TP315" s="146"/>
      <c r="TQ315" s="1792"/>
      <c r="TT315" s="85"/>
      <c r="TU315" s="144"/>
      <c r="TV315" s="145"/>
      <c r="TW315" s="145"/>
      <c r="TX315" s="146"/>
      <c r="TY315" s="1792"/>
      <c r="UB315" s="85"/>
      <c r="UC315" s="144"/>
      <c r="UD315" s="145"/>
      <c r="UE315" s="145"/>
      <c r="UF315" s="146"/>
      <c r="UG315" s="1792"/>
      <c r="UJ315" s="85"/>
      <c r="UK315" s="144"/>
      <c r="UL315" s="145"/>
      <c r="UM315" s="145"/>
      <c r="UN315" s="146"/>
      <c r="UO315" s="1792"/>
      <c r="UR315" s="85"/>
      <c r="US315" s="144"/>
      <c r="UT315" s="145"/>
      <c r="UU315" s="145"/>
      <c r="UV315" s="146"/>
      <c r="UW315" s="1792"/>
      <c r="UZ315" s="85"/>
      <c r="VA315" s="144"/>
      <c r="VB315" s="145"/>
      <c r="VC315" s="145"/>
      <c r="VD315" s="146"/>
      <c r="VE315" s="1792"/>
      <c r="VH315" s="85"/>
      <c r="VI315" s="144"/>
      <c r="VJ315" s="145"/>
      <c r="VK315" s="145"/>
      <c r="VL315" s="146"/>
      <c r="VM315" s="1792"/>
      <c r="VP315" s="85"/>
      <c r="VQ315" s="144"/>
      <c r="VR315" s="145"/>
      <c r="VS315" s="145"/>
      <c r="VT315" s="146"/>
      <c r="VU315" s="1792"/>
      <c r="VX315" s="85"/>
      <c r="VY315" s="144"/>
      <c r="VZ315" s="145"/>
      <c r="WA315" s="145"/>
      <c r="WB315" s="146"/>
      <c r="WC315" s="1792"/>
      <c r="WF315" s="85"/>
      <c r="WG315" s="144"/>
      <c r="WH315" s="145"/>
      <c r="WI315" s="145"/>
      <c r="WJ315" s="146"/>
      <c r="WK315" s="1792"/>
      <c r="WN315" s="85"/>
      <c r="WO315" s="144"/>
      <c r="WP315" s="145"/>
      <c r="WQ315" s="145"/>
      <c r="WR315" s="146"/>
      <c r="WS315" s="1792"/>
      <c r="WV315" s="85"/>
      <c r="WW315" s="144"/>
      <c r="WX315" s="145"/>
      <c r="WY315" s="145"/>
      <c r="WZ315" s="146"/>
      <c r="XA315" s="1792"/>
      <c r="XD315" s="85"/>
      <c r="XE315" s="144"/>
      <c r="XF315" s="145"/>
      <c r="XG315" s="145"/>
      <c r="XH315" s="146"/>
      <c r="XI315" s="1792"/>
      <c r="XL315" s="85"/>
      <c r="XM315" s="144"/>
      <c r="XN315" s="145"/>
      <c r="XO315" s="145"/>
      <c r="XP315" s="146"/>
      <c r="XQ315" s="1792"/>
      <c r="XT315" s="85"/>
      <c r="XU315" s="144"/>
      <c r="XV315" s="145"/>
      <c r="XW315" s="145"/>
      <c r="XX315" s="146"/>
      <c r="XY315" s="1792"/>
      <c r="YB315" s="85"/>
      <c r="YC315" s="144"/>
      <c r="YD315" s="145"/>
      <c r="YE315" s="145"/>
      <c r="YF315" s="146"/>
      <c r="YG315" s="1792"/>
      <c r="YJ315" s="85"/>
      <c r="YK315" s="144"/>
      <c r="YL315" s="145"/>
      <c r="YM315" s="145"/>
      <c r="YN315" s="146"/>
      <c r="YO315" s="1792"/>
      <c r="YR315" s="85"/>
      <c r="YS315" s="144"/>
      <c r="YT315" s="145"/>
      <c r="YU315" s="145"/>
      <c r="YV315" s="146"/>
      <c r="YW315" s="1792"/>
      <c r="YZ315" s="85"/>
      <c r="ZA315" s="144"/>
      <c r="ZB315" s="145"/>
      <c r="ZC315" s="145"/>
      <c r="ZD315" s="146"/>
      <c r="ZE315" s="1792"/>
      <c r="ZH315" s="85"/>
      <c r="ZI315" s="144"/>
      <c r="ZJ315" s="145"/>
      <c r="ZK315" s="145"/>
      <c r="ZL315" s="146"/>
      <c r="ZM315" s="1792"/>
      <c r="ZP315" s="85"/>
      <c r="ZQ315" s="144"/>
      <c r="ZR315" s="145"/>
      <c r="ZS315" s="145"/>
      <c r="ZT315" s="146"/>
      <c r="ZU315" s="1792"/>
      <c r="ZX315" s="85"/>
      <c r="ZY315" s="144"/>
      <c r="ZZ315" s="145"/>
      <c r="AAA315" s="145"/>
      <c r="AAB315" s="146"/>
      <c r="AAC315" s="1792"/>
      <c r="AAF315" s="85"/>
      <c r="AAG315" s="144"/>
      <c r="AAH315" s="145"/>
      <c r="AAI315" s="145"/>
      <c r="AAJ315" s="146"/>
      <c r="AAK315" s="1792"/>
      <c r="AAN315" s="85"/>
      <c r="AAO315" s="144"/>
      <c r="AAP315" s="145"/>
      <c r="AAQ315" s="2057"/>
      <c r="AAR315" s="1694"/>
      <c r="AAS315" s="1790"/>
      <c r="AAT315" s="1696"/>
      <c r="AAU315" s="1696"/>
      <c r="AAV315" s="1695"/>
      <c r="AAW315" s="1549"/>
      <c r="AAX315" s="1550"/>
      <c r="AAY315" s="1550"/>
      <c r="AAZ315" s="1694"/>
      <c r="ABA315" s="1790"/>
      <c r="ABB315" s="1696"/>
      <c r="ABC315" s="1696"/>
      <c r="ABD315" s="1695"/>
      <c r="ABE315" s="1549"/>
      <c r="ABF315" s="1550"/>
      <c r="ABG315" s="1550"/>
      <c r="ABH315" s="1694"/>
      <c r="ABI315" s="1790"/>
      <c r="ABJ315" s="1696"/>
      <c r="ABK315" s="1696"/>
      <c r="ABL315" s="1695"/>
      <c r="ABM315" s="1549"/>
      <c r="ABN315" s="1550"/>
      <c r="ABO315" s="1550"/>
      <c r="ABP315" s="1694"/>
      <c r="ABQ315" s="1790"/>
      <c r="ABR315" s="1696"/>
      <c r="ABS315" s="1696"/>
      <c r="ABT315" s="1695"/>
      <c r="ABU315" s="1549"/>
      <c r="ABV315" s="1550"/>
      <c r="ABW315" s="1550"/>
      <c r="ABX315" s="1694"/>
      <c r="ABY315" s="1790"/>
      <c r="ABZ315" s="1696"/>
      <c r="ACA315" s="1696"/>
      <c r="ACB315" s="1695"/>
      <c r="ACC315" s="1549"/>
      <c r="ACD315" s="1550"/>
      <c r="ACE315" s="1550"/>
      <c r="ACF315" s="1694"/>
      <c r="ACG315" s="1790"/>
      <c r="ACH315" s="1696"/>
      <c r="ACI315" s="1696"/>
      <c r="ACJ315" s="1695"/>
      <c r="ACK315" s="1549"/>
      <c r="ACL315" s="1550"/>
      <c r="ACM315" s="1550"/>
      <c r="ACN315" s="1694"/>
      <c r="ACO315" s="1790"/>
      <c r="ACP315" s="1696"/>
      <c r="ACQ315" s="1696"/>
      <c r="ACR315" s="1695"/>
      <c r="ACS315" s="1549"/>
      <c r="ACT315" s="1550"/>
      <c r="ACU315" s="1550"/>
      <c r="ACV315" s="1694"/>
      <c r="ACW315" s="1790"/>
      <c r="ACX315" s="1696"/>
      <c r="ACY315" s="1696"/>
      <c r="ACZ315" s="1695"/>
      <c r="ADA315" s="1549"/>
      <c r="ADB315" s="1550"/>
      <c r="ADC315" s="1550"/>
      <c r="ADD315" s="1694"/>
      <c r="ADE315" s="1790"/>
      <c r="ADF315" s="1696"/>
      <c r="ADG315" s="1696"/>
      <c r="ADH315" s="1695"/>
      <c r="ADI315" s="1549"/>
      <c r="ADJ315" s="1550"/>
      <c r="ADK315" s="1550"/>
      <c r="ADL315" s="1694"/>
      <c r="ADM315" s="1790"/>
      <c r="ADN315" s="1696"/>
      <c r="ADO315" s="1696"/>
      <c r="ADP315" s="1695"/>
      <c r="ADQ315" s="1549"/>
      <c r="ADR315" s="1550"/>
      <c r="ADS315" s="1550"/>
      <c r="ADT315" s="1694"/>
      <c r="ADU315" s="1790"/>
      <c r="ADV315" s="1696"/>
      <c r="ADW315" s="1696"/>
      <c r="ADX315" s="1695"/>
      <c r="ADY315" s="1549"/>
      <c r="ADZ315" s="1550"/>
      <c r="AEA315" s="1550"/>
      <c r="AEB315" s="1694"/>
      <c r="AEC315" s="1790"/>
      <c r="AED315" s="1696"/>
      <c r="AEE315" s="1696"/>
      <c r="AEF315" s="1695"/>
      <c r="AEG315" s="1549"/>
      <c r="AEH315" s="1550"/>
      <c r="AEI315" s="1550"/>
      <c r="AEJ315" s="1694"/>
      <c r="AEK315" s="1790"/>
      <c r="AEL315" s="1696"/>
      <c r="AEM315" s="1696"/>
      <c r="AEN315" s="1695"/>
      <c r="AEO315" s="1549"/>
      <c r="AEP315" s="1550"/>
      <c r="AEQ315" s="1550"/>
      <c r="AER315" s="1694"/>
      <c r="AES315" s="1790"/>
      <c r="AET315" s="1696"/>
      <c r="AEU315" s="1696"/>
      <c r="AEV315" s="1695"/>
      <c r="AEW315" s="1549"/>
      <c r="AEX315" s="1550"/>
      <c r="AEY315" s="1550"/>
      <c r="AEZ315" s="1694"/>
      <c r="AFA315" s="1790"/>
      <c r="AFB315" s="1696"/>
      <c r="AFC315" s="1696"/>
      <c r="AFD315" s="1695"/>
      <c r="AFE315" s="1549"/>
      <c r="AFF315" s="1550"/>
      <c r="AFG315" s="1550"/>
      <c r="AFH315" s="1694"/>
      <c r="AFI315" s="1790"/>
      <c r="AFJ315" s="1696"/>
      <c r="AFK315" s="1696"/>
      <c r="AFL315" s="1695"/>
      <c r="AFM315" s="1549"/>
      <c r="AFN315" s="1550"/>
      <c r="AFO315" s="1550"/>
      <c r="AFP315" s="1694"/>
      <c r="AFQ315" s="1790"/>
      <c r="AFR315" s="1696"/>
      <c r="AFS315" s="1696"/>
      <c r="AFT315" s="1695"/>
      <c r="AFU315" s="1549"/>
      <c r="AFV315" s="1550"/>
      <c r="AFW315" s="1550"/>
      <c r="AFX315" s="1694"/>
      <c r="AFY315" s="1790"/>
      <c r="AFZ315" s="1696"/>
      <c r="AGA315" s="1696"/>
      <c r="AGB315" s="1695"/>
      <c r="AGC315" s="1549"/>
      <c r="AGD315" s="1550"/>
      <c r="AGE315" s="1550"/>
      <c r="AGF315" s="1694"/>
      <c r="AGG315" s="1790"/>
      <c r="AGH315" s="1696"/>
      <c r="AGI315" s="1696"/>
      <c r="AGJ315" s="1695"/>
      <c r="AGK315" s="1549"/>
      <c r="AGL315" s="1550"/>
      <c r="AGM315" s="1550"/>
      <c r="AGN315" s="1694"/>
      <c r="AGO315" s="1790"/>
      <c r="AGP315" s="1696"/>
      <c r="AGQ315" s="1696"/>
      <c r="AGR315" s="1695"/>
      <c r="AGS315" s="1549"/>
      <c r="AGT315" s="1550"/>
      <c r="AGU315" s="1550"/>
      <c r="AGV315" s="1694"/>
      <c r="AGW315" s="1790"/>
      <c r="AGX315" s="1696"/>
      <c r="AGY315" s="1696"/>
      <c r="AGZ315" s="1695"/>
      <c r="AHA315" s="1549"/>
      <c r="AHB315" s="1550"/>
      <c r="AHC315" s="1550"/>
      <c r="AHD315" s="1694"/>
      <c r="AHE315" s="1790"/>
      <c r="AHF315" s="1696"/>
      <c r="AHG315" s="1696"/>
      <c r="AHH315" s="1695"/>
      <c r="AHI315" s="1549"/>
      <c r="AHJ315" s="1550"/>
      <c r="AHK315" s="1550"/>
      <c r="AHL315" s="1694"/>
      <c r="AHM315" s="1790"/>
      <c r="AHN315" s="1696"/>
      <c r="AHO315" s="1696"/>
      <c r="AHP315" s="1695"/>
      <c r="AHQ315" s="1549"/>
      <c r="AHR315" s="1550"/>
      <c r="AHS315" s="1550"/>
      <c r="AHT315" s="1694"/>
      <c r="AHU315" s="1790"/>
      <c r="AHV315" s="1696"/>
      <c r="AHW315" s="1696"/>
      <c r="AHX315" s="1695"/>
      <c r="AHY315" s="1549"/>
      <c r="AHZ315" s="1550"/>
      <c r="AIA315" s="1550"/>
      <c r="AIB315" s="1694"/>
      <c r="AIC315" s="1790"/>
      <c r="AID315" s="1696"/>
      <c r="AIE315" s="1696"/>
      <c r="AIF315" s="1695"/>
      <c r="AIG315" s="1549"/>
      <c r="AIH315" s="1550"/>
      <c r="AII315" s="1550"/>
      <c r="AIJ315" s="1694"/>
      <c r="AIK315" s="1790"/>
      <c r="AIL315" s="1696"/>
      <c r="AIM315" s="1696"/>
      <c r="AIN315" s="1695"/>
      <c r="AIO315" s="1549"/>
      <c r="AIP315" s="1550"/>
      <c r="AIQ315" s="1550"/>
      <c r="AIR315" s="1694"/>
      <c r="AIS315" s="1790"/>
      <c r="AIT315" s="1696"/>
      <c r="AIU315" s="1696"/>
      <c r="AIV315" s="1695"/>
      <c r="AIW315" s="1549"/>
      <c r="AIX315" s="1550"/>
      <c r="AIY315" s="1550"/>
      <c r="AIZ315" s="1694"/>
      <c r="AJA315" s="1790"/>
      <c r="AJB315" s="1696"/>
      <c r="AJC315" s="1696"/>
      <c r="AJD315" s="1695"/>
      <c r="AJE315" s="1549"/>
      <c r="AJF315" s="1550"/>
      <c r="AJG315" s="1550"/>
      <c r="AJH315" s="1694"/>
      <c r="AJI315" s="1790"/>
      <c r="AJJ315" s="1696"/>
      <c r="AJK315" s="1696"/>
      <c r="AJL315" s="1695"/>
      <c r="AJM315" s="1549"/>
      <c r="AJN315" s="1550"/>
      <c r="AJO315" s="1550"/>
      <c r="AJP315" s="1694"/>
      <c r="AJQ315" s="1790"/>
      <c r="AJR315" s="1696"/>
      <c r="AJS315" s="1696"/>
      <c r="AJT315" s="1695"/>
      <c r="AJU315" s="1549"/>
      <c r="AJV315" s="1550"/>
      <c r="AJW315" s="1550"/>
      <c r="AJX315" s="1694"/>
      <c r="AJY315" s="1790"/>
      <c r="AJZ315" s="1696"/>
      <c r="AKA315" s="1696"/>
      <c r="AKB315" s="1695"/>
      <c r="AKC315" s="1549"/>
      <c r="AKD315" s="1550"/>
      <c r="AKE315" s="1550"/>
      <c r="AKF315" s="1694"/>
      <c r="AKG315" s="1790"/>
      <c r="AKH315" s="1696"/>
      <c r="AKI315" s="1696"/>
      <c r="AKJ315" s="1695"/>
      <c r="AKK315" s="1549"/>
      <c r="AKL315" s="1550"/>
      <c r="AKM315" s="1550"/>
      <c r="AKN315" s="1694"/>
      <c r="AKO315" s="1790"/>
      <c r="AKP315" s="1696"/>
      <c r="AKQ315" s="1696"/>
      <c r="AKR315" s="1695"/>
      <c r="AKS315" s="1549"/>
      <c r="AKT315" s="1550"/>
      <c r="AKU315" s="1550"/>
      <c r="AKV315" s="1694"/>
      <c r="AKW315" s="1790"/>
      <c r="AKX315" s="1696"/>
      <c r="AKY315" s="1696"/>
      <c r="AKZ315" s="1695"/>
      <c r="ALA315" s="1549"/>
      <c r="ALB315" s="1550"/>
      <c r="ALC315" s="1550"/>
      <c r="ALD315" s="1694"/>
      <c r="ALE315" s="1790"/>
      <c r="ALF315" s="1696"/>
      <c r="ALG315" s="1696"/>
      <c r="ALH315" s="1695"/>
      <c r="ALI315" s="1549"/>
      <c r="ALJ315" s="1550"/>
      <c r="ALK315" s="1550"/>
      <c r="ALL315" s="1694"/>
      <c r="ALM315" s="1790"/>
      <c r="ALN315" s="1696"/>
      <c r="ALO315" s="1696"/>
      <c r="ALP315" s="1695"/>
      <c r="ALQ315" s="1549"/>
      <c r="ALR315" s="1550"/>
      <c r="ALS315" s="1550"/>
      <c r="ALT315" s="1694"/>
      <c r="ALU315" s="1790"/>
      <c r="ALV315" s="1696"/>
      <c r="ALW315" s="1696"/>
      <c r="ALX315" s="1695"/>
      <c r="ALY315" s="1549"/>
      <c r="ALZ315" s="1550"/>
      <c r="AMA315" s="1550"/>
      <c r="AMB315" s="1694"/>
      <c r="AMC315" s="1790"/>
      <c r="AMD315" s="1696"/>
      <c r="AME315" s="1696"/>
      <c r="AMF315" s="1695"/>
      <c r="AMG315" s="1549"/>
      <c r="AMH315" s="1550"/>
      <c r="AMI315" s="1550"/>
      <c r="AMJ315" s="1703"/>
    </row>
    <row r="316" spans="1:1024" s="72" customFormat="1" ht="15" customHeight="1">
      <c r="A316" s="1694">
        <v>5010090100</v>
      </c>
      <c r="B316" s="1790" t="s">
        <v>4262</v>
      </c>
      <c r="C316" s="1696" t="s">
        <v>4263</v>
      </c>
      <c r="D316" s="1696" t="s">
        <v>4229</v>
      </c>
      <c r="E316" s="1695">
        <v>6</v>
      </c>
      <c r="F316" s="1549">
        <v>3.44</v>
      </c>
      <c r="G316" s="1536">
        <f>F316*$I$2</f>
        <v>0</v>
      </c>
      <c r="H316" s="1536">
        <f>G316-G316*($I$1)</f>
        <v>0</v>
      </c>
      <c r="I316"/>
      <c r="L316" s="85"/>
      <c r="M316" s="85"/>
      <c r="N316" s="144"/>
      <c r="O316" s="145"/>
      <c r="P316" s="145"/>
      <c r="Q316" s="146"/>
      <c r="T316" s="85"/>
      <c r="U316" s="144"/>
      <c r="V316" s="145"/>
      <c r="W316" s="145"/>
      <c r="X316" s="146"/>
      <c r="Y316" s="1792"/>
      <c r="AB316" s="85"/>
      <c r="AC316" s="144"/>
      <c r="AD316" s="145"/>
      <c r="AE316" s="145"/>
      <c r="AF316" s="146"/>
      <c r="AG316" s="1792"/>
      <c r="AJ316" s="85"/>
      <c r="AK316" s="144"/>
      <c r="AL316" s="145"/>
      <c r="AM316" s="145"/>
      <c r="AN316" s="146"/>
      <c r="AO316" s="1792"/>
      <c r="AR316" s="85"/>
      <c r="AS316" s="144"/>
      <c r="AT316" s="145"/>
      <c r="AU316" s="145"/>
      <c r="AV316" s="146"/>
      <c r="AW316" s="1792"/>
      <c r="AZ316" s="85"/>
      <c r="BA316" s="144"/>
      <c r="BB316" s="145"/>
      <c r="BC316" s="145"/>
      <c r="BD316" s="146"/>
      <c r="BE316" s="1792"/>
      <c r="BH316" s="85"/>
      <c r="BI316" s="144"/>
      <c r="BJ316" s="145"/>
      <c r="BK316" s="145"/>
      <c r="BL316" s="146"/>
      <c r="BM316" s="1792"/>
      <c r="BP316" s="85"/>
      <c r="BQ316" s="144"/>
      <c r="BR316" s="145"/>
      <c r="BS316" s="145"/>
      <c r="BT316" s="146"/>
      <c r="BU316" s="1792"/>
      <c r="BX316" s="85"/>
      <c r="BY316" s="144"/>
      <c r="BZ316" s="145"/>
      <c r="CA316" s="145"/>
      <c r="CB316" s="146"/>
      <c r="CC316" s="1792"/>
      <c r="CF316" s="85"/>
      <c r="CG316" s="144"/>
      <c r="CH316" s="145"/>
      <c r="CI316" s="145"/>
      <c r="CJ316" s="146"/>
      <c r="CK316" s="1792"/>
      <c r="CN316" s="85"/>
      <c r="CO316" s="144"/>
      <c r="CP316" s="145"/>
      <c r="CQ316" s="145"/>
      <c r="CR316" s="146"/>
      <c r="CS316" s="1792"/>
      <c r="CV316" s="85"/>
      <c r="CW316" s="144"/>
      <c r="CX316" s="145"/>
      <c r="CY316" s="145"/>
      <c r="CZ316" s="146"/>
      <c r="DA316" s="1792"/>
      <c r="DD316" s="85"/>
      <c r="DE316" s="144"/>
      <c r="DF316" s="145"/>
      <c r="DG316" s="145"/>
      <c r="DH316" s="146"/>
      <c r="DI316" s="1792"/>
      <c r="DL316" s="85"/>
      <c r="DM316" s="144"/>
      <c r="DN316" s="145"/>
      <c r="DO316" s="145"/>
      <c r="DP316" s="146"/>
      <c r="DQ316" s="1792"/>
      <c r="DT316" s="85"/>
      <c r="DU316" s="144"/>
      <c r="DV316" s="145"/>
      <c r="DW316" s="145"/>
      <c r="DX316" s="146"/>
      <c r="DY316" s="1792"/>
      <c r="EB316" s="85"/>
      <c r="EC316" s="144"/>
      <c r="ED316" s="145"/>
      <c r="EE316" s="145"/>
      <c r="EF316" s="146"/>
      <c r="EG316" s="1792"/>
      <c r="EJ316" s="85"/>
      <c r="EK316" s="144"/>
      <c r="EL316" s="145"/>
      <c r="EM316" s="145"/>
      <c r="EN316" s="146"/>
      <c r="EO316" s="1792"/>
      <c r="ER316" s="85"/>
      <c r="ES316" s="144"/>
      <c r="ET316" s="145"/>
      <c r="EU316" s="145"/>
      <c r="EV316" s="146"/>
      <c r="EW316" s="1792"/>
      <c r="EZ316" s="85"/>
      <c r="FA316" s="144"/>
      <c r="FB316" s="145"/>
      <c r="FC316" s="145"/>
      <c r="FD316" s="146"/>
      <c r="FE316" s="1792"/>
      <c r="FH316" s="85"/>
      <c r="FI316" s="144"/>
      <c r="FJ316" s="145"/>
      <c r="FK316" s="145"/>
      <c r="FL316" s="146"/>
      <c r="FM316" s="1792"/>
      <c r="FP316" s="85"/>
      <c r="FQ316" s="144"/>
      <c r="FR316" s="145"/>
      <c r="FS316" s="145"/>
      <c r="FT316" s="146"/>
      <c r="FU316" s="1792"/>
      <c r="FX316" s="85"/>
      <c r="FY316" s="144"/>
      <c r="FZ316" s="145"/>
      <c r="GA316" s="145"/>
      <c r="GB316" s="146"/>
      <c r="GC316" s="1792"/>
      <c r="GF316" s="85"/>
      <c r="GG316" s="144"/>
      <c r="GH316" s="145"/>
      <c r="GI316" s="145"/>
      <c r="GJ316" s="146"/>
      <c r="GK316" s="1792"/>
      <c r="GN316" s="85"/>
      <c r="GO316" s="144"/>
      <c r="GP316" s="145"/>
      <c r="GQ316" s="145"/>
      <c r="GR316" s="146"/>
      <c r="GS316" s="1792"/>
      <c r="GV316" s="85"/>
      <c r="GW316" s="144"/>
      <c r="GX316" s="145"/>
      <c r="GY316" s="145"/>
      <c r="GZ316" s="146"/>
      <c r="HA316" s="1792"/>
      <c r="HD316" s="85"/>
      <c r="HE316" s="144"/>
      <c r="HF316" s="145"/>
      <c r="HG316" s="145"/>
      <c r="HH316" s="146"/>
      <c r="HI316" s="1792"/>
      <c r="HL316" s="85"/>
      <c r="HM316" s="144"/>
      <c r="HN316" s="145"/>
      <c r="HO316" s="145"/>
      <c r="HP316" s="146"/>
      <c r="HQ316" s="1792"/>
      <c r="HT316" s="85"/>
      <c r="HU316" s="144"/>
      <c r="HV316" s="145"/>
      <c r="HW316" s="145"/>
      <c r="HX316" s="146"/>
      <c r="HY316" s="1792"/>
      <c r="IB316" s="85"/>
      <c r="IC316" s="144"/>
      <c r="ID316" s="145"/>
      <c r="IE316" s="145"/>
      <c r="IF316" s="146"/>
      <c r="IG316" s="1792"/>
      <c r="IJ316" s="85"/>
      <c r="IK316" s="144"/>
      <c r="IL316" s="145"/>
      <c r="IM316" s="145"/>
      <c r="IN316" s="146"/>
      <c r="IO316" s="1792"/>
      <c r="IR316" s="85"/>
      <c r="IS316" s="144"/>
      <c r="IT316" s="145"/>
      <c r="IU316" s="145"/>
      <c r="IV316" s="146"/>
      <c r="IW316" s="1792"/>
      <c r="IZ316" s="85"/>
      <c r="JA316" s="144"/>
      <c r="JB316" s="145"/>
      <c r="JC316" s="145"/>
      <c r="JD316" s="146"/>
      <c r="JE316" s="1792"/>
      <c r="JH316" s="85"/>
      <c r="JI316" s="144"/>
      <c r="JJ316" s="145"/>
      <c r="JK316" s="145"/>
      <c r="JL316" s="146"/>
      <c r="JM316" s="1792"/>
      <c r="JP316" s="85"/>
      <c r="JQ316" s="144"/>
      <c r="JR316" s="145"/>
      <c r="JS316" s="145"/>
      <c r="JT316" s="146"/>
      <c r="JU316" s="1792"/>
      <c r="JX316" s="85"/>
      <c r="JY316" s="144"/>
      <c r="JZ316" s="145"/>
      <c r="KA316" s="145"/>
      <c r="KB316" s="146"/>
      <c r="KC316" s="1792"/>
      <c r="KF316" s="85"/>
      <c r="KG316" s="144"/>
      <c r="KH316" s="145"/>
      <c r="KI316" s="145"/>
      <c r="KJ316" s="146"/>
      <c r="KK316" s="1792"/>
      <c r="KN316" s="85"/>
      <c r="KO316" s="144"/>
      <c r="KP316" s="145"/>
      <c r="KQ316" s="145"/>
      <c r="KR316" s="146"/>
      <c r="KS316" s="1792"/>
      <c r="KV316" s="85"/>
      <c r="KW316" s="144"/>
      <c r="KX316" s="145"/>
      <c r="KY316" s="145"/>
      <c r="KZ316" s="146"/>
      <c r="LA316" s="1792"/>
      <c r="LD316" s="85"/>
      <c r="LE316" s="144"/>
      <c r="LF316" s="145"/>
      <c r="LG316" s="145"/>
      <c r="LH316" s="146"/>
      <c r="LI316" s="1792"/>
      <c r="LL316" s="85"/>
      <c r="LM316" s="144"/>
      <c r="LN316" s="145"/>
      <c r="LO316" s="145"/>
      <c r="LP316" s="146"/>
      <c r="LQ316" s="1792"/>
      <c r="LT316" s="85"/>
      <c r="LU316" s="144"/>
      <c r="LV316" s="145"/>
      <c r="LW316" s="145"/>
      <c r="LX316" s="146"/>
      <c r="LY316" s="1792"/>
      <c r="MB316" s="85"/>
      <c r="MC316" s="144"/>
      <c r="MD316" s="145"/>
      <c r="ME316" s="145"/>
      <c r="MF316" s="146"/>
      <c r="MG316" s="1792"/>
      <c r="MJ316" s="85"/>
      <c r="MK316" s="144"/>
      <c r="ML316" s="145"/>
      <c r="MM316" s="145"/>
      <c r="MN316" s="146"/>
      <c r="MO316" s="1792"/>
      <c r="MR316" s="85"/>
      <c r="MS316" s="144"/>
      <c r="MT316" s="145"/>
      <c r="MU316" s="145"/>
      <c r="MV316" s="146"/>
      <c r="MW316" s="1792"/>
      <c r="MZ316" s="85"/>
      <c r="NA316" s="144"/>
      <c r="NB316" s="145"/>
      <c r="NC316" s="145"/>
      <c r="ND316" s="146"/>
      <c r="NE316" s="1792"/>
      <c r="NH316" s="85"/>
      <c r="NI316" s="144"/>
      <c r="NJ316" s="145"/>
      <c r="NK316" s="145"/>
      <c r="NL316" s="146"/>
      <c r="NM316" s="1792"/>
      <c r="NP316" s="85"/>
      <c r="NQ316" s="144"/>
      <c r="NR316" s="145"/>
      <c r="NS316" s="145"/>
      <c r="NT316" s="146"/>
      <c r="NU316" s="1792"/>
      <c r="NX316" s="85"/>
      <c r="NY316" s="144"/>
      <c r="NZ316" s="145"/>
      <c r="OA316" s="145"/>
      <c r="OB316" s="146"/>
      <c r="OC316" s="1792"/>
      <c r="OF316" s="85"/>
      <c r="OG316" s="144"/>
      <c r="OH316" s="145"/>
      <c r="OI316" s="145"/>
      <c r="OJ316" s="146"/>
      <c r="OK316" s="1792"/>
      <c r="ON316" s="85"/>
      <c r="OO316" s="144"/>
      <c r="OP316" s="145"/>
      <c r="OQ316" s="145"/>
      <c r="OR316" s="146"/>
      <c r="OS316" s="1792"/>
      <c r="OV316" s="85"/>
      <c r="OW316" s="144"/>
      <c r="OX316" s="145"/>
      <c r="OY316" s="145"/>
      <c r="OZ316" s="146"/>
      <c r="PA316" s="1792"/>
      <c r="PD316" s="85"/>
      <c r="PE316" s="144"/>
      <c r="PF316" s="145"/>
      <c r="PG316" s="145"/>
      <c r="PH316" s="146"/>
      <c r="PI316" s="1792"/>
      <c r="PL316" s="85"/>
      <c r="PM316" s="144"/>
      <c r="PN316" s="145"/>
      <c r="PO316" s="145"/>
      <c r="PP316" s="146"/>
      <c r="PQ316" s="1792"/>
      <c r="PT316" s="85"/>
      <c r="PU316" s="144"/>
      <c r="PV316" s="145"/>
      <c r="PW316" s="145"/>
      <c r="PX316" s="146"/>
      <c r="PY316" s="1792"/>
      <c r="QB316" s="85"/>
      <c r="QC316" s="144"/>
      <c r="QD316" s="145"/>
      <c r="QE316" s="145"/>
      <c r="QF316" s="146"/>
      <c r="QG316" s="1792"/>
      <c r="QJ316" s="85"/>
      <c r="QK316" s="144"/>
      <c r="QL316" s="145"/>
      <c r="QM316" s="145"/>
      <c r="QN316" s="146"/>
      <c r="QO316" s="1792"/>
      <c r="QR316" s="85"/>
      <c r="QS316" s="144"/>
      <c r="QT316" s="145"/>
      <c r="QU316" s="145"/>
      <c r="QV316" s="146"/>
      <c r="QW316" s="1792"/>
      <c r="QZ316" s="85"/>
      <c r="RA316" s="144"/>
      <c r="RB316" s="145"/>
      <c r="RC316" s="145"/>
      <c r="RD316" s="146"/>
      <c r="RE316" s="1792"/>
      <c r="RH316" s="85"/>
      <c r="RI316" s="144"/>
      <c r="RJ316" s="145"/>
      <c r="RK316" s="145"/>
      <c r="RL316" s="146"/>
      <c r="RM316" s="1792"/>
      <c r="RP316" s="85"/>
      <c r="RQ316" s="144"/>
      <c r="RR316" s="145"/>
      <c r="RS316" s="145"/>
      <c r="RT316" s="146"/>
      <c r="RU316" s="1792"/>
      <c r="RX316" s="85"/>
      <c r="RY316" s="144"/>
      <c r="RZ316" s="145"/>
      <c r="SA316" s="145"/>
      <c r="SB316" s="146"/>
      <c r="SC316" s="1792"/>
      <c r="SF316" s="85"/>
      <c r="SG316" s="144"/>
      <c r="SH316" s="145"/>
      <c r="SI316" s="145"/>
      <c r="SJ316" s="146"/>
      <c r="SK316" s="1792"/>
      <c r="SN316" s="85"/>
      <c r="SO316" s="144"/>
      <c r="SP316" s="145"/>
      <c r="SQ316" s="145"/>
      <c r="SR316" s="146"/>
      <c r="SS316" s="1792"/>
      <c r="SV316" s="85"/>
      <c r="SW316" s="144"/>
      <c r="SX316" s="145"/>
      <c r="SY316" s="145"/>
      <c r="SZ316" s="146"/>
      <c r="TA316" s="1792"/>
      <c r="TD316" s="85"/>
      <c r="TE316" s="144"/>
      <c r="TF316" s="145"/>
      <c r="TG316" s="145"/>
      <c r="TH316" s="146"/>
      <c r="TI316" s="1792"/>
      <c r="TL316" s="85"/>
      <c r="TM316" s="144"/>
      <c r="TN316" s="145"/>
      <c r="TO316" s="145"/>
      <c r="TP316" s="146"/>
      <c r="TQ316" s="1792"/>
      <c r="TT316" s="85"/>
      <c r="TU316" s="144"/>
      <c r="TV316" s="145"/>
      <c r="TW316" s="145"/>
      <c r="TX316" s="146"/>
      <c r="TY316" s="1792"/>
      <c r="UB316" s="85"/>
      <c r="UC316" s="144"/>
      <c r="UD316" s="145"/>
      <c r="UE316" s="145"/>
      <c r="UF316" s="146"/>
      <c r="UG316" s="1792"/>
      <c r="UJ316" s="85"/>
      <c r="UK316" s="144"/>
      <c r="UL316" s="145"/>
      <c r="UM316" s="145"/>
      <c r="UN316" s="146"/>
      <c r="UO316" s="1792"/>
      <c r="UR316" s="85"/>
      <c r="US316" s="144"/>
      <c r="UT316" s="145"/>
      <c r="UU316" s="145"/>
      <c r="UV316" s="146"/>
      <c r="UW316" s="1792"/>
      <c r="UZ316" s="85"/>
      <c r="VA316" s="144"/>
      <c r="VB316" s="145"/>
      <c r="VC316" s="145"/>
      <c r="VD316" s="146"/>
      <c r="VE316" s="1792"/>
      <c r="VH316" s="85"/>
      <c r="VI316" s="144"/>
      <c r="VJ316" s="145"/>
      <c r="VK316" s="145"/>
      <c r="VL316" s="146"/>
      <c r="VM316" s="1792"/>
      <c r="VP316" s="85"/>
      <c r="VQ316" s="144"/>
      <c r="VR316" s="145"/>
      <c r="VS316" s="145"/>
      <c r="VT316" s="146"/>
      <c r="VU316" s="1792"/>
      <c r="VX316" s="85"/>
      <c r="VY316" s="144"/>
      <c r="VZ316" s="145"/>
      <c r="WA316" s="145"/>
      <c r="WB316" s="146"/>
      <c r="WC316" s="1792"/>
      <c r="WF316" s="85"/>
      <c r="WG316" s="144"/>
      <c r="WH316" s="145"/>
      <c r="WI316" s="145"/>
      <c r="WJ316" s="146"/>
      <c r="WK316" s="1792"/>
      <c r="WN316" s="85"/>
      <c r="WO316" s="144"/>
      <c r="WP316" s="145"/>
      <c r="WQ316" s="145"/>
      <c r="WR316" s="146"/>
      <c r="WS316" s="1792"/>
      <c r="WV316" s="85"/>
      <c r="WW316" s="144"/>
      <c r="WX316" s="145"/>
      <c r="WY316" s="145"/>
      <c r="WZ316" s="146"/>
      <c r="XA316" s="1792"/>
      <c r="XD316" s="85"/>
      <c r="XE316" s="144"/>
      <c r="XF316" s="145"/>
      <c r="XG316" s="145"/>
      <c r="XH316" s="146"/>
      <c r="XI316" s="1792"/>
      <c r="XL316" s="85"/>
      <c r="XM316" s="144"/>
      <c r="XN316" s="145"/>
      <c r="XO316" s="145"/>
      <c r="XP316" s="146"/>
      <c r="XQ316" s="1792"/>
      <c r="XT316" s="85"/>
      <c r="XU316" s="144"/>
      <c r="XV316" s="145"/>
      <c r="XW316" s="145"/>
      <c r="XX316" s="146"/>
      <c r="XY316" s="1792"/>
      <c r="YB316" s="85"/>
      <c r="YC316" s="144"/>
      <c r="YD316" s="145"/>
      <c r="YE316" s="145"/>
      <c r="YF316" s="146"/>
      <c r="YG316" s="1792"/>
      <c r="YJ316" s="85"/>
      <c r="YK316" s="144"/>
      <c r="YL316" s="145"/>
      <c r="YM316" s="145"/>
      <c r="YN316" s="146"/>
      <c r="YO316" s="1792"/>
      <c r="YR316" s="85"/>
      <c r="YS316" s="144"/>
      <c r="YT316" s="145"/>
      <c r="YU316" s="145"/>
      <c r="YV316" s="146"/>
      <c r="YW316" s="1792"/>
      <c r="YZ316" s="85"/>
      <c r="ZA316" s="144"/>
      <c r="ZB316" s="145"/>
      <c r="ZC316" s="145"/>
      <c r="ZD316" s="146"/>
      <c r="ZE316" s="1792"/>
      <c r="ZH316" s="85"/>
      <c r="ZI316" s="144"/>
      <c r="ZJ316" s="145"/>
      <c r="ZK316" s="145"/>
      <c r="ZL316" s="146"/>
      <c r="ZM316" s="1792"/>
      <c r="ZP316" s="85"/>
      <c r="ZQ316" s="144"/>
      <c r="ZR316" s="145"/>
      <c r="ZS316" s="145"/>
      <c r="ZT316" s="146"/>
      <c r="ZU316" s="1792"/>
      <c r="ZX316" s="85"/>
      <c r="ZY316" s="144"/>
      <c r="ZZ316" s="145"/>
      <c r="AAA316" s="145"/>
      <c r="AAB316" s="146"/>
      <c r="AAC316" s="1792"/>
      <c r="AAF316" s="85"/>
      <c r="AAG316" s="144"/>
      <c r="AAH316" s="145"/>
      <c r="AAI316" s="145"/>
      <c r="AAJ316" s="146"/>
      <c r="AAK316" s="1792"/>
      <c r="AAN316" s="85"/>
      <c r="AAO316" s="144"/>
      <c r="AAP316" s="145"/>
      <c r="AAQ316" s="2057"/>
      <c r="AAR316" s="1694"/>
      <c r="AAS316" s="1790"/>
      <c r="AAT316" s="1696"/>
      <c r="AAU316" s="1696"/>
      <c r="AAV316" s="1695"/>
      <c r="AAW316" s="1549"/>
      <c r="AAX316" s="1550"/>
      <c r="AAY316" s="1550"/>
      <c r="AAZ316" s="1694"/>
      <c r="ABA316" s="1790"/>
      <c r="ABB316" s="1696"/>
      <c r="ABC316" s="1696"/>
      <c r="ABD316" s="1695"/>
      <c r="ABE316" s="1549"/>
      <c r="ABF316" s="1550"/>
      <c r="ABG316" s="1550"/>
      <c r="ABH316" s="1694"/>
      <c r="ABI316" s="1790"/>
      <c r="ABJ316" s="1696"/>
      <c r="ABK316" s="1696"/>
      <c r="ABL316" s="1695"/>
      <c r="ABM316" s="1549"/>
      <c r="ABN316" s="1550"/>
      <c r="ABO316" s="1550"/>
      <c r="ABP316" s="1694"/>
      <c r="ABQ316" s="1790"/>
      <c r="ABR316" s="1696"/>
      <c r="ABS316" s="1696"/>
      <c r="ABT316" s="1695"/>
      <c r="ABU316" s="1549"/>
      <c r="ABV316" s="1550"/>
      <c r="ABW316" s="1550"/>
      <c r="ABX316" s="1694"/>
      <c r="ABY316" s="1790"/>
      <c r="ABZ316" s="1696"/>
      <c r="ACA316" s="1696"/>
      <c r="ACB316" s="1695"/>
      <c r="ACC316" s="1549"/>
      <c r="ACD316" s="1550"/>
      <c r="ACE316" s="1550"/>
      <c r="ACF316" s="1694"/>
      <c r="ACG316" s="1790"/>
      <c r="ACH316" s="1696"/>
      <c r="ACI316" s="1696"/>
      <c r="ACJ316" s="1695"/>
      <c r="ACK316" s="1549"/>
      <c r="ACL316" s="1550"/>
      <c r="ACM316" s="1550"/>
      <c r="ACN316" s="1694"/>
      <c r="ACO316" s="1790"/>
      <c r="ACP316" s="1696"/>
      <c r="ACQ316" s="1696"/>
      <c r="ACR316" s="1695"/>
      <c r="ACS316" s="1549"/>
      <c r="ACT316" s="1550"/>
      <c r="ACU316" s="1550"/>
      <c r="ACV316" s="1694"/>
      <c r="ACW316" s="1790"/>
      <c r="ACX316" s="1696"/>
      <c r="ACY316" s="1696"/>
      <c r="ACZ316" s="1695"/>
      <c r="ADA316" s="1549"/>
      <c r="ADB316" s="1550"/>
      <c r="ADC316" s="1550"/>
      <c r="ADD316" s="1694"/>
      <c r="ADE316" s="1790"/>
      <c r="ADF316" s="1696"/>
      <c r="ADG316" s="1696"/>
      <c r="ADH316" s="1695"/>
      <c r="ADI316" s="1549"/>
      <c r="ADJ316" s="1550"/>
      <c r="ADK316" s="1550"/>
      <c r="ADL316" s="1694"/>
      <c r="ADM316" s="1790"/>
      <c r="ADN316" s="1696"/>
      <c r="ADO316" s="1696"/>
      <c r="ADP316" s="1695"/>
      <c r="ADQ316" s="1549"/>
      <c r="ADR316" s="1550"/>
      <c r="ADS316" s="1550"/>
      <c r="ADT316" s="1694"/>
      <c r="ADU316" s="1790"/>
      <c r="ADV316" s="1696"/>
      <c r="ADW316" s="1696"/>
      <c r="ADX316" s="1695"/>
      <c r="ADY316" s="1549"/>
      <c r="ADZ316" s="1550"/>
      <c r="AEA316" s="1550"/>
      <c r="AEB316" s="1694"/>
      <c r="AEC316" s="1790"/>
      <c r="AED316" s="1696"/>
      <c r="AEE316" s="1696"/>
      <c r="AEF316" s="1695"/>
      <c r="AEG316" s="1549"/>
      <c r="AEH316" s="1550"/>
      <c r="AEI316" s="1550"/>
      <c r="AEJ316" s="1694"/>
      <c r="AEK316" s="1790"/>
      <c r="AEL316" s="1696"/>
      <c r="AEM316" s="1696"/>
      <c r="AEN316" s="1695"/>
      <c r="AEO316" s="1549"/>
      <c r="AEP316" s="1550"/>
      <c r="AEQ316" s="1550"/>
      <c r="AER316" s="1694"/>
      <c r="AES316" s="1790"/>
      <c r="AET316" s="1696"/>
      <c r="AEU316" s="1696"/>
      <c r="AEV316" s="1695"/>
      <c r="AEW316" s="1549"/>
      <c r="AEX316" s="1550"/>
      <c r="AEY316" s="1550"/>
      <c r="AEZ316" s="1694"/>
      <c r="AFA316" s="1790"/>
      <c r="AFB316" s="1696"/>
      <c r="AFC316" s="1696"/>
      <c r="AFD316" s="1695"/>
      <c r="AFE316" s="1549"/>
      <c r="AFF316" s="1550"/>
      <c r="AFG316" s="1550"/>
      <c r="AFH316" s="1694"/>
      <c r="AFI316" s="1790"/>
      <c r="AFJ316" s="1696"/>
      <c r="AFK316" s="1696"/>
      <c r="AFL316" s="1695"/>
      <c r="AFM316" s="1549"/>
      <c r="AFN316" s="1550"/>
      <c r="AFO316" s="1550"/>
      <c r="AFP316" s="1694"/>
      <c r="AFQ316" s="1790"/>
      <c r="AFR316" s="1696"/>
      <c r="AFS316" s="1696"/>
      <c r="AFT316" s="1695"/>
      <c r="AFU316" s="1549"/>
      <c r="AFV316" s="1550"/>
      <c r="AFW316" s="1550"/>
      <c r="AFX316" s="1694"/>
      <c r="AFY316" s="1790"/>
      <c r="AFZ316" s="1696"/>
      <c r="AGA316" s="1696"/>
      <c r="AGB316" s="1695"/>
      <c r="AGC316" s="1549"/>
      <c r="AGD316" s="1550"/>
      <c r="AGE316" s="1550"/>
      <c r="AGF316" s="1694"/>
      <c r="AGG316" s="1790"/>
      <c r="AGH316" s="1696"/>
      <c r="AGI316" s="1696"/>
      <c r="AGJ316" s="1695"/>
      <c r="AGK316" s="1549"/>
      <c r="AGL316" s="1550"/>
      <c r="AGM316" s="1550"/>
      <c r="AGN316" s="1694"/>
      <c r="AGO316" s="1790"/>
      <c r="AGP316" s="1696"/>
      <c r="AGQ316" s="1696"/>
      <c r="AGR316" s="1695"/>
      <c r="AGS316" s="1549"/>
      <c r="AGT316" s="1550"/>
      <c r="AGU316" s="1550"/>
      <c r="AGV316" s="1694"/>
      <c r="AGW316" s="1790"/>
      <c r="AGX316" s="1696"/>
      <c r="AGY316" s="1696"/>
      <c r="AGZ316" s="1695"/>
      <c r="AHA316" s="1549"/>
      <c r="AHB316" s="1550"/>
      <c r="AHC316" s="1550"/>
      <c r="AHD316" s="1694"/>
      <c r="AHE316" s="1790"/>
      <c r="AHF316" s="1696"/>
      <c r="AHG316" s="1696"/>
      <c r="AHH316" s="1695"/>
      <c r="AHI316" s="1549"/>
      <c r="AHJ316" s="1550"/>
      <c r="AHK316" s="1550"/>
      <c r="AHL316" s="1694"/>
      <c r="AHM316" s="1790"/>
      <c r="AHN316" s="1696"/>
      <c r="AHO316" s="1696"/>
      <c r="AHP316" s="1695"/>
      <c r="AHQ316" s="1549"/>
      <c r="AHR316" s="1550"/>
      <c r="AHS316" s="1550"/>
      <c r="AHT316" s="1694"/>
      <c r="AHU316" s="1790"/>
      <c r="AHV316" s="1696"/>
      <c r="AHW316" s="1696"/>
      <c r="AHX316" s="1695"/>
      <c r="AHY316" s="1549"/>
      <c r="AHZ316" s="1550"/>
      <c r="AIA316" s="1550"/>
      <c r="AIB316" s="1694"/>
      <c r="AIC316" s="1790"/>
      <c r="AID316" s="1696"/>
      <c r="AIE316" s="1696"/>
      <c r="AIF316" s="1695"/>
      <c r="AIG316" s="1549"/>
      <c r="AIH316" s="1550"/>
      <c r="AII316" s="1550"/>
      <c r="AIJ316" s="1694"/>
      <c r="AIK316" s="1790"/>
      <c r="AIL316" s="1696"/>
      <c r="AIM316" s="1696"/>
      <c r="AIN316" s="1695"/>
      <c r="AIO316" s="1549"/>
      <c r="AIP316" s="1550"/>
      <c r="AIQ316" s="1550"/>
      <c r="AIR316" s="1694"/>
      <c r="AIS316" s="1790"/>
      <c r="AIT316" s="1696"/>
      <c r="AIU316" s="1696"/>
      <c r="AIV316" s="1695"/>
      <c r="AIW316" s="1549"/>
      <c r="AIX316" s="1550"/>
      <c r="AIY316" s="1550"/>
      <c r="AIZ316" s="1694"/>
      <c r="AJA316" s="1790"/>
      <c r="AJB316" s="1696"/>
      <c r="AJC316" s="1696"/>
      <c r="AJD316" s="1695"/>
      <c r="AJE316" s="1549"/>
      <c r="AJF316" s="1550"/>
      <c r="AJG316" s="1550"/>
      <c r="AJH316" s="1694"/>
      <c r="AJI316" s="1790"/>
      <c r="AJJ316" s="1696"/>
      <c r="AJK316" s="1696"/>
      <c r="AJL316" s="1695"/>
      <c r="AJM316" s="1549"/>
      <c r="AJN316" s="1550"/>
      <c r="AJO316" s="1550"/>
      <c r="AJP316" s="1694"/>
      <c r="AJQ316" s="1790"/>
      <c r="AJR316" s="1696"/>
      <c r="AJS316" s="1696"/>
      <c r="AJT316" s="1695"/>
      <c r="AJU316" s="1549"/>
      <c r="AJV316" s="1550"/>
      <c r="AJW316" s="1550"/>
      <c r="AJX316" s="1694"/>
      <c r="AJY316" s="1790"/>
      <c r="AJZ316" s="1696"/>
      <c r="AKA316" s="1696"/>
      <c r="AKB316" s="1695"/>
      <c r="AKC316" s="1549"/>
      <c r="AKD316" s="1550"/>
      <c r="AKE316" s="1550"/>
      <c r="AKF316" s="1694"/>
      <c r="AKG316" s="1790"/>
      <c r="AKH316" s="1696"/>
      <c r="AKI316" s="1696"/>
      <c r="AKJ316" s="1695"/>
      <c r="AKK316" s="1549"/>
      <c r="AKL316" s="1550"/>
      <c r="AKM316" s="1550"/>
      <c r="AKN316" s="1694"/>
      <c r="AKO316" s="1790"/>
      <c r="AKP316" s="1696"/>
      <c r="AKQ316" s="1696"/>
      <c r="AKR316" s="1695"/>
      <c r="AKS316" s="1549"/>
      <c r="AKT316" s="1550"/>
      <c r="AKU316" s="1550"/>
      <c r="AKV316" s="1694"/>
      <c r="AKW316" s="1790"/>
      <c r="AKX316" s="1696"/>
      <c r="AKY316" s="1696"/>
      <c r="AKZ316" s="1695"/>
      <c r="ALA316" s="1549"/>
      <c r="ALB316" s="1550"/>
      <c r="ALC316" s="1550"/>
      <c r="ALD316" s="1694"/>
      <c r="ALE316" s="1790"/>
      <c r="ALF316" s="1696"/>
      <c r="ALG316" s="1696"/>
      <c r="ALH316" s="1695"/>
      <c r="ALI316" s="1549"/>
      <c r="ALJ316" s="1550"/>
      <c r="ALK316" s="1550"/>
      <c r="ALL316" s="1694"/>
      <c r="ALM316" s="1790"/>
      <c r="ALN316" s="1696"/>
      <c r="ALO316" s="1696"/>
      <c r="ALP316" s="1695"/>
      <c r="ALQ316" s="1549"/>
      <c r="ALR316" s="1550"/>
      <c r="ALS316" s="1550"/>
      <c r="ALT316" s="1694"/>
      <c r="ALU316" s="1790"/>
      <c r="ALV316" s="1696"/>
      <c r="ALW316" s="1696"/>
      <c r="ALX316" s="1695"/>
      <c r="ALY316" s="1549"/>
      <c r="ALZ316" s="1550"/>
      <c r="AMA316" s="1550"/>
      <c r="AMB316" s="1694"/>
      <c r="AMC316" s="1790"/>
      <c r="AMD316" s="1696"/>
      <c r="AME316" s="1696"/>
      <c r="AMF316" s="1695"/>
      <c r="AMG316" s="1549"/>
      <c r="AMH316" s="1550"/>
      <c r="AMI316" s="1550"/>
      <c r="AMJ316" s="1703"/>
    </row>
    <row r="317" spans="1:1024" s="72" customFormat="1" ht="15" customHeight="1">
      <c r="A317" s="1694">
        <v>5010090050</v>
      </c>
      <c r="B317" s="1790"/>
      <c r="C317" s="1696" t="s">
        <v>4264</v>
      </c>
      <c r="D317" s="1696" t="s">
        <v>4229</v>
      </c>
      <c r="E317" s="1695">
        <v>6</v>
      </c>
      <c r="F317" s="1549">
        <v>3.44</v>
      </c>
      <c r="G317" s="1536">
        <f>F317*$I$2</f>
        <v>0</v>
      </c>
      <c r="H317" s="1536">
        <f>G317-G317*($I$1)</f>
        <v>0</v>
      </c>
      <c r="I317"/>
      <c r="L317" s="85"/>
      <c r="M317" s="85"/>
      <c r="N317" s="144"/>
      <c r="O317" s="145"/>
      <c r="P317" s="145"/>
      <c r="Q317" s="146"/>
      <c r="T317" s="85"/>
      <c r="U317" s="144"/>
      <c r="V317" s="145"/>
      <c r="W317" s="145"/>
      <c r="X317" s="146"/>
      <c r="Y317" s="1792"/>
      <c r="AB317" s="85"/>
      <c r="AC317" s="144"/>
      <c r="AD317" s="145"/>
      <c r="AE317" s="145"/>
      <c r="AF317" s="146"/>
      <c r="AG317" s="1792"/>
      <c r="AJ317" s="85"/>
      <c r="AK317" s="144"/>
      <c r="AL317" s="145"/>
      <c r="AM317" s="145"/>
      <c r="AN317" s="146"/>
      <c r="AO317" s="1792"/>
      <c r="AR317" s="85"/>
      <c r="AS317" s="144"/>
      <c r="AT317" s="145"/>
      <c r="AU317" s="145"/>
      <c r="AV317" s="146"/>
      <c r="AW317" s="1792"/>
      <c r="AZ317" s="85"/>
      <c r="BA317" s="144"/>
      <c r="BB317" s="145"/>
      <c r="BC317" s="145"/>
      <c r="BD317" s="146"/>
      <c r="BE317" s="1792"/>
      <c r="BH317" s="85"/>
      <c r="BI317" s="144"/>
      <c r="BJ317" s="145"/>
      <c r="BK317" s="145"/>
      <c r="BL317" s="146"/>
      <c r="BM317" s="1792"/>
      <c r="BP317" s="85"/>
      <c r="BQ317" s="144"/>
      <c r="BR317" s="145"/>
      <c r="BS317" s="145"/>
      <c r="BT317" s="146"/>
      <c r="BU317" s="1792"/>
      <c r="BX317" s="85"/>
      <c r="BY317" s="144"/>
      <c r="BZ317" s="145"/>
      <c r="CA317" s="145"/>
      <c r="CB317" s="146"/>
      <c r="CC317" s="1792"/>
      <c r="CF317" s="85"/>
      <c r="CG317" s="144"/>
      <c r="CH317" s="145"/>
      <c r="CI317" s="145"/>
      <c r="CJ317" s="146"/>
      <c r="CK317" s="1792"/>
      <c r="CN317" s="85"/>
      <c r="CO317" s="144"/>
      <c r="CP317" s="145"/>
      <c r="CQ317" s="145"/>
      <c r="CR317" s="146"/>
      <c r="CS317" s="1792"/>
      <c r="CV317" s="85"/>
      <c r="CW317" s="144"/>
      <c r="CX317" s="145"/>
      <c r="CY317" s="145"/>
      <c r="CZ317" s="146"/>
      <c r="DA317" s="1792"/>
      <c r="DD317" s="85"/>
      <c r="DE317" s="144"/>
      <c r="DF317" s="145"/>
      <c r="DG317" s="145"/>
      <c r="DH317" s="146"/>
      <c r="DI317" s="1792"/>
      <c r="DL317" s="85"/>
      <c r="DM317" s="144"/>
      <c r="DN317" s="145"/>
      <c r="DO317" s="145"/>
      <c r="DP317" s="146"/>
      <c r="DQ317" s="1792"/>
      <c r="DT317" s="85"/>
      <c r="DU317" s="144"/>
      <c r="DV317" s="145"/>
      <c r="DW317" s="145"/>
      <c r="DX317" s="146"/>
      <c r="DY317" s="1792"/>
      <c r="EB317" s="85"/>
      <c r="EC317" s="144"/>
      <c r="ED317" s="145"/>
      <c r="EE317" s="145"/>
      <c r="EF317" s="146"/>
      <c r="EG317" s="1792"/>
      <c r="EJ317" s="85"/>
      <c r="EK317" s="144"/>
      <c r="EL317" s="145"/>
      <c r="EM317" s="145"/>
      <c r="EN317" s="146"/>
      <c r="EO317" s="1792"/>
      <c r="ER317" s="85"/>
      <c r="ES317" s="144"/>
      <c r="ET317" s="145"/>
      <c r="EU317" s="145"/>
      <c r="EV317" s="146"/>
      <c r="EW317" s="1792"/>
      <c r="EZ317" s="85"/>
      <c r="FA317" s="144"/>
      <c r="FB317" s="145"/>
      <c r="FC317" s="145"/>
      <c r="FD317" s="146"/>
      <c r="FE317" s="1792"/>
      <c r="FH317" s="85"/>
      <c r="FI317" s="144"/>
      <c r="FJ317" s="145"/>
      <c r="FK317" s="145"/>
      <c r="FL317" s="146"/>
      <c r="FM317" s="1792"/>
      <c r="FP317" s="85"/>
      <c r="FQ317" s="144"/>
      <c r="FR317" s="145"/>
      <c r="FS317" s="145"/>
      <c r="FT317" s="146"/>
      <c r="FU317" s="1792"/>
      <c r="FX317" s="85"/>
      <c r="FY317" s="144"/>
      <c r="FZ317" s="145"/>
      <c r="GA317" s="145"/>
      <c r="GB317" s="146"/>
      <c r="GC317" s="1792"/>
      <c r="GF317" s="85"/>
      <c r="GG317" s="144"/>
      <c r="GH317" s="145"/>
      <c r="GI317" s="145"/>
      <c r="GJ317" s="146"/>
      <c r="GK317" s="1792"/>
      <c r="GN317" s="85"/>
      <c r="GO317" s="144"/>
      <c r="GP317" s="145"/>
      <c r="GQ317" s="145"/>
      <c r="GR317" s="146"/>
      <c r="GS317" s="1792"/>
      <c r="GV317" s="85"/>
      <c r="GW317" s="144"/>
      <c r="GX317" s="145"/>
      <c r="GY317" s="145"/>
      <c r="GZ317" s="146"/>
      <c r="HA317" s="1792"/>
      <c r="HD317" s="85"/>
      <c r="HE317" s="144"/>
      <c r="HF317" s="145"/>
      <c r="HG317" s="145"/>
      <c r="HH317" s="146"/>
      <c r="HI317" s="1792"/>
      <c r="HL317" s="85"/>
      <c r="HM317" s="144"/>
      <c r="HN317" s="145"/>
      <c r="HO317" s="145"/>
      <c r="HP317" s="146"/>
      <c r="HQ317" s="1792"/>
      <c r="HT317" s="85"/>
      <c r="HU317" s="144"/>
      <c r="HV317" s="145"/>
      <c r="HW317" s="145"/>
      <c r="HX317" s="146"/>
      <c r="HY317" s="1792"/>
      <c r="IB317" s="85"/>
      <c r="IC317" s="144"/>
      <c r="ID317" s="145"/>
      <c r="IE317" s="145"/>
      <c r="IF317" s="146"/>
      <c r="IG317" s="1792"/>
      <c r="IJ317" s="85"/>
      <c r="IK317" s="144"/>
      <c r="IL317" s="145"/>
      <c r="IM317" s="145"/>
      <c r="IN317" s="146"/>
      <c r="IO317" s="1792"/>
      <c r="IR317" s="85"/>
      <c r="IS317" s="144"/>
      <c r="IT317" s="145"/>
      <c r="IU317" s="145"/>
      <c r="IV317" s="146"/>
      <c r="IW317" s="1792"/>
      <c r="IZ317" s="85"/>
      <c r="JA317" s="144"/>
      <c r="JB317" s="145"/>
      <c r="JC317" s="145"/>
      <c r="JD317" s="146"/>
      <c r="JE317" s="1792"/>
      <c r="JH317" s="85"/>
      <c r="JI317" s="144"/>
      <c r="JJ317" s="145"/>
      <c r="JK317" s="145"/>
      <c r="JL317" s="146"/>
      <c r="JM317" s="1792"/>
      <c r="JP317" s="85"/>
      <c r="JQ317" s="144"/>
      <c r="JR317" s="145"/>
      <c r="JS317" s="145"/>
      <c r="JT317" s="146"/>
      <c r="JU317" s="1792"/>
      <c r="JX317" s="85"/>
      <c r="JY317" s="144"/>
      <c r="JZ317" s="145"/>
      <c r="KA317" s="145"/>
      <c r="KB317" s="146"/>
      <c r="KC317" s="1792"/>
      <c r="KF317" s="85"/>
      <c r="KG317" s="144"/>
      <c r="KH317" s="145"/>
      <c r="KI317" s="145"/>
      <c r="KJ317" s="146"/>
      <c r="KK317" s="1792"/>
      <c r="KN317" s="85"/>
      <c r="KO317" s="144"/>
      <c r="KP317" s="145"/>
      <c r="KQ317" s="145"/>
      <c r="KR317" s="146"/>
      <c r="KS317" s="1792"/>
      <c r="KV317" s="85"/>
      <c r="KW317" s="144"/>
      <c r="KX317" s="145"/>
      <c r="KY317" s="145"/>
      <c r="KZ317" s="146"/>
      <c r="LA317" s="1792"/>
      <c r="LD317" s="85"/>
      <c r="LE317" s="144"/>
      <c r="LF317" s="145"/>
      <c r="LG317" s="145"/>
      <c r="LH317" s="146"/>
      <c r="LI317" s="1792"/>
      <c r="LL317" s="85"/>
      <c r="LM317" s="144"/>
      <c r="LN317" s="145"/>
      <c r="LO317" s="145"/>
      <c r="LP317" s="146"/>
      <c r="LQ317" s="1792"/>
      <c r="LT317" s="85"/>
      <c r="LU317" s="144"/>
      <c r="LV317" s="145"/>
      <c r="LW317" s="145"/>
      <c r="LX317" s="146"/>
      <c r="LY317" s="1792"/>
      <c r="MB317" s="85"/>
      <c r="MC317" s="144"/>
      <c r="MD317" s="145"/>
      <c r="ME317" s="145"/>
      <c r="MF317" s="146"/>
      <c r="MG317" s="1792"/>
      <c r="MJ317" s="85"/>
      <c r="MK317" s="144"/>
      <c r="ML317" s="145"/>
      <c r="MM317" s="145"/>
      <c r="MN317" s="146"/>
      <c r="MO317" s="1792"/>
      <c r="MR317" s="85"/>
      <c r="MS317" s="144"/>
      <c r="MT317" s="145"/>
      <c r="MU317" s="145"/>
      <c r="MV317" s="146"/>
      <c r="MW317" s="1792"/>
      <c r="MZ317" s="85"/>
      <c r="NA317" s="144"/>
      <c r="NB317" s="145"/>
      <c r="NC317" s="145"/>
      <c r="ND317" s="146"/>
      <c r="NE317" s="1792"/>
      <c r="NH317" s="85"/>
      <c r="NI317" s="144"/>
      <c r="NJ317" s="145"/>
      <c r="NK317" s="145"/>
      <c r="NL317" s="146"/>
      <c r="NM317" s="1792"/>
      <c r="NP317" s="85"/>
      <c r="NQ317" s="144"/>
      <c r="NR317" s="145"/>
      <c r="NS317" s="145"/>
      <c r="NT317" s="146"/>
      <c r="NU317" s="1792"/>
      <c r="NX317" s="85"/>
      <c r="NY317" s="144"/>
      <c r="NZ317" s="145"/>
      <c r="OA317" s="145"/>
      <c r="OB317" s="146"/>
      <c r="OC317" s="1792"/>
      <c r="OF317" s="85"/>
      <c r="OG317" s="144"/>
      <c r="OH317" s="145"/>
      <c r="OI317" s="145"/>
      <c r="OJ317" s="146"/>
      <c r="OK317" s="1792"/>
      <c r="ON317" s="85"/>
      <c r="OO317" s="144"/>
      <c r="OP317" s="145"/>
      <c r="OQ317" s="145"/>
      <c r="OR317" s="146"/>
      <c r="OS317" s="1792"/>
      <c r="OV317" s="85"/>
      <c r="OW317" s="144"/>
      <c r="OX317" s="145"/>
      <c r="OY317" s="145"/>
      <c r="OZ317" s="146"/>
      <c r="PA317" s="1792"/>
      <c r="PD317" s="85"/>
      <c r="PE317" s="144"/>
      <c r="PF317" s="145"/>
      <c r="PG317" s="145"/>
      <c r="PH317" s="146"/>
      <c r="PI317" s="1792"/>
      <c r="PL317" s="85"/>
      <c r="PM317" s="144"/>
      <c r="PN317" s="145"/>
      <c r="PO317" s="145"/>
      <c r="PP317" s="146"/>
      <c r="PQ317" s="1792"/>
      <c r="PT317" s="85"/>
      <c r="PU317" s="144"/>
      <c r="PV317" s="145"/>
      <c r="PW317" s="145"/>
      <c r="PX317" s="146"/>
      <c r="PY317" s="1792"/>
      <c r="QB317" s="85"/>
      <c r="QC317" s="144"/>
      <c r="QD317" s="145"/>
      <c r="QE317" s="145"/>
      <c r="QF317" s="146"/>
      <c r="QG317" s="1792"/>
      <c r="QJ317" s="85"/>
      <c r="QK317" s="144"/>
      <c r="QL317" s="145"/>
      <c r="QM317" s="145"/>
      <c r="QN317" s="146"/>
      <c r="QO317" s="1792"/>
      <c r="QR317" s="85"/>
      <c r="QS317" s="144"/>
      <c r="QT317" s="145"/>
      <c r="QU317" s="145"/>
      <c r="QV317" s="146"/>
      <c r="QW317" s="1792"/>
      <c r="QZ317" s="85"/>
      <c r="RA317" s="144"/>
      <c r="RB317" s="145"/>
      <c r="RC317" s="145"/>
      <c r="RD317" s="146"/>
      <c r="RE317" s="1792"/>
      <c r="RH317" s="85"/>
      <c r="RI317" s="144"/>
      <c r="RJ317" s="145"/>
      <c r="RK317" s="145"/>
      <c r="RL317" s="146"/>
      <c r="RM317" s="1792"/>
      <c r="RP317" s="85"/>
      <c r="RQ317" s="144"/>
      <c r="RR317" s="145"/>
      <c r="RS317" s="145"/>
      <c r="RT317" s="146"/>
      <c r="RU317" s="1792"/>
      <c r="RX317" s="85"/>
      <c r="RY317" s="144"/>
      <c r="RZ317" s="145"/>
      <c r="SA317" s="145"/>
      <c r="SB317" s="146"/>
      <c r="SC317" s="1792"/>
      <c r="SF317" s="85"/>
      <c r="SG317" s="144"/>
      <c r="SH317" s="145"/>
      <c r="SI317" s="145"/>
      <c r="SJ317" s="146"/>
      <c r="SK317" s="1792"/>
      <c r="SN317" s="85"/>
      <c r="SO317" s="144"/>
      <c r="SP317" s="145"/>
      <c r="SQ317" s="145"/>
      <c r="SR317" s="146"/>
      <c r="SS317" s="1792"/>
      <c r="SV317" s="85"/>
      <c r="SW317" s="144"/>
      <c r="SX317" s="145"/>
      <c r="SY317" s="145"/>
      <c r="SZ317" s="146"/>
      <c r="TA317" s="1792"/>
      <c r="TD317" s="85"/>
      <c r="TE317" s="144"/>
      <c r="TF317" s="145"/>
      <c r="TG317" s="145"/>
      <c r="TH317" s="146"/>
      <c r="TI317" s="1792"/>
      <c r="TL317" s="85"/>
      <c r="TM317" s="144"/>
      <c r="TN317" s="145"/>
      <c r="TO317" s="145"/>
      <c r="TP317" s="146"/>
      <c r="TQ317" s="1792"/>
      <c r="TT317" s="85"/>
      <c r="TU317" s="144"/>
      <c r="TV317" s="145"/>
      <c r="TW317" s="145"/>
      <c r="TX317" s="146"/>
      <c r="TY317" s="1792"/>
      <c r="UB317" s="85"/>
      <c r="UC317" s="144"/>
      <c r="UD317" s="145"/>
      <c r="UE317" s="145"/>
      <c r="UF317" s="146"/>
      <c r="UG317" s="1792"/>
      <c r="UJ317" s="85"/>
      <c r="UK317" s="144"/>
      <c r="UL317" s="145"/>
      <c r="UM317" s="145"/>
      <c r="UN317" s="146"/>
      <c r="UO317" s="1792"/>
      <c r="UR317" s="85"/>
      <c r="US317" s="144"/>
      <c r="UT317" s="145"/>
      <c r="UU317" s="145"/>
      <c r="UV317" s="146"/>
      <c r="UW317" s="1792"/>
      <c r="UZ317" s="85"/>
      <c r="VA317" s="144"/>
      <c r="VB317" s="145"/>
      <c r="VC317" s="145"/>
      <c r="VD317" s="146"/>
      <c r="VE317" s="1792"/>
      <c r="VH317" s="85"/>
      <c r="VI317" s="144"/>
      <c r="VJ317" s="145"/>
      <c r="VK317" s="145"/>
      <c r="VL317" s="146"/>
      <c r="VM317" s="1792"/>
      <c r="VP317" s="85"/>
      <c r="VQ317" s="144"/>
      <c r="VR317" s="145"/>
      <c r="VS317" s="145"/>
      <c r="VT317" s="146"/>
      <c r="VU317" s="1792"/>
      <c r="VX317" s="85"/>
      <c r="VY317" s="144"/>
      <c r="VZ317" s="145"/>
      <c r="WA317" s="145"/>
      <c r="WB317" s="146"/>
      <c r="WC317" s="1792"/>
      <c r="WF317" s="85"/>
      <c r="WG317" s="144"/>
      <c r="WH317" s="145"/>
      <c r="WI317" s="145"/>
      <c r="WJ317" s="146"/>
      <c r="WK317" s="1792"/>
      <c r="WN317" s="85"/>
      <c r="WO317" s="144"/>
      <c r="WP317" s="145"/>
      <c r="WQ317" s="145"/>
      <c r="WR317" s="146"/>
      <c r="WS317" s="1792"/>
      <c r="WV317" s="85"/>
      <c r="WW317" s="144"/>
      <c r="WX317" s="145"/>
      <c r="WY317" s="145"/>
      <c r="WZ317" s="146"/>
      <c r="XA317" s="1792"/>
      <c r="XD317" s="85"/>
      <c r="XE317" s="144"/>
      <c r="XF317" s="145"/>
      <c r="XG317" s="145"/>
      <c r="XH317" s="146"/>
      <c r="XI317" s="1792"/>
      <c r="XL317" s="85"/>
      <c r="XM317" s="144"/>
      <c r="XN317" s="145"/>
      <c r="XO317" s="145"/>
      <c r="XP317" s="146"/>
      <c r="XQ317" s="1792"/>
      <c r="XT317" s="85"/>
      <c r="XU317" s="144"/>
      <c r="XV317" s="145"/>
      <c r="XW317" s="145"/>
      <c r="XX317" s="146"/>
      <c r="XY317" s="1792"/>
      <c r="YB317" s="85"/>
      <c r="YC317" s="144"/>
      <c r="YD317" s="145"/>
      <c r="YE317" s="145"/>
      <c r="YF317" s="146"/>
      <c r="YG317" s="1792"/>
      <c r="YJ317" s="85"/>
      <c r="YK317" s="144"/>
      <c r="YL317" s="145"/>
      <c r="YM317" s="145"/>
      <c r="YN317" s="146"/>
      <c r="YO317" s="1792"/>
      <c r="YR317" s="85"/>
      <c r="YS317" s="144"/>
      <c r="YT317" s="145"/>
      <c r="YU317" s="145"/>
      <c r="YV317" s="146"/>
      <c r="YW317" s="1792"/>
      <c r="YZ317" s="85"/>
      <c r="ZA317" s="144"/>
      <c r="ZB317" s="145"/>
      <c r="ZC317" s="145"/>
      <c r="ZD317" s="146"/>
      <c r="ZE317" s="1792"/>
      <c r="ZH317" s="85"/>
      <c r="ZI317" s="144"/>
      <c r="ZJ317" s="145"/>
      <c r="ZK317" s="145"/>
      <c r="ZL317" s="146"/>
      <c r="ZM317" s="1792"/>
      <c r="ZP317" s="85"/>
      <c r="ZQ317" s="144"/>
      <c r="ZR317" s="145"/>
      <c r="ZS317" s="145"/>
      <c r="ZT317" s="146"/>
      <c r="ZU317" s="1792"/>
      <c r="ZX317" s="85"/>
      <c r="ZY317" s="144"/>
      <c r="ZZ317" s="145"/>
      <c r="AAA317" s="145"/>
      <c r="AAB317" s="146"/>
      <c r="AAC317" s="1792"/>
      <c r="AAF317" s="85"/>
      <c r="AAG317" s="144"/>
      <c r="AAH317" s="145"/>
      <c r="AAI317" s="145"/>
      <c r="AAJ317" s="146"/>
      <c r="AAK317" s="1792"/>
      <c r="AAN317" s="85"/>
      <c r="AAO317" s="144"/>
      <c r="AAP317" s="145"/>
      <c r="AAQ317" s="2057"/>
      <c r="AAR317" s="1694"/>
      <c r="AAS317" s="1790"/>
      <c r="AAT317" s="1696"/>
      <c r="AAU317" s="1696"/>
      <c r="AAV317" s="1695"/>
      <c r="AAW317" s="1549"/>
      <c r="AAX317" s="1550"/>
      <c r="AAY317" s="1550"/>
      <c r="AAZ317" s="1694"/>
      <c r="ABA317" s="1790"/>
      <c r="ABB317" s="1696"/>
      <c r="ABC317" s="1696"/>
      <c r="ABD317" s="1695"/>
      <c r="ABE317" s="1549"/>
      <c r="ABF317" s="1550"/>
      <c r="ABG317" s="1550"/>
      <c r="ABH317" s="1694"/>
      <c r="ABI317" s="1790"/>
      <c r="ABJ317" s="1696"/>
      <c r="ABK317" s="1696"/>
      <c r="ABL317" s="1695"/>
      <c r="ABM317" s="1549"/>
      <c r="ABN317" s="1550"/>
      <c r="ABO317" s="1550"/>
      <c r="ABP317" s="1694"/>
      <c r="ABQ317" s="1790"/>
      <c r="ABR317" s="1696"/>
      <c r="ABS317" s="1696"/>
      <c r="ABT317" s="1695"/>
      <c r="ABU317" s="1549"/>
      <c r="ABV317" s="1550"/>
      <c r="ABW317" s="1550"/>
      <c r="ABX317" s="1694"/>
      <c r="ABY317" s="1790"/>
      <c r="ABZ317" s="1696"/>
      <c r="ACA317" s="1696"/>
      <c r="ACB317" s="1695"/>
      <c r="ACC317" s="1549"/>
      <c r="ACD317" s="1550"/>
      <c r="ACE317" s="1550"/>
      <c r="ACF317" s="1694"/>
      <c r="ACG317" s="1790"/>
      <c r="ACH317" s="1696"/>
      <c r="ACI317" s="1696"/>
      <c r="ACJ317" s="1695"/>
      <c r="ACK317" s="1549"/>
      <c r="ACL317" s="1550"/>
      <c r="ACM317" s="1550"/>
      <c r="ACN317" s="1694"/>
      <c r="ACO317" s="1790"/>
      <c r="ACP317" s="1696"/>
      <c r="ACQ317" s="1696"/>
      <c r="ACR317" s="1695"/>
      <c r="ACS317" s="1549"/>
      <c r="ACT317" s="1550"/>
      <c r="ACU317" s="1550"/>
      <c r="ACV317" s="1694"/>
      <c r="ACW317" s="1790"/>
      <c r="ACX317" s="1696"/>
      <c r="ACY317" s="1696"/>
      <c r="ACZ317" s="1695"/>
      <c r="ADA317" s="1549"/>
      <c r="ADB317" s="1550"/>
      <c r="ADC317" s="1550"/>
      <c r="ADD317" s="1694"/>
      <c r="ADE317" s="1790"/>
      <c r="ADF317" s="1696"/>
      <c r="ADG317" s="1696"/>
      <c r="ADH317" s="1695"/>
      <c r="ADI317" s="1549"/>
      <c r="ADJ317" s="1550"/>
      <c r="ADK317" s="1550"/>
      <c r="ADL317" s="1694"/>
      <c r="ADM317" s="1790"/>
      <c r="ADN317" s="1696"/>
      <c r="ADO317" s="1696"/>
      <c r="ADP317" s="1695"/>
      <c r="ADQ317" s="1549"/>
      <c r="ADR317" s="1550"/>
      <c r="ADS317" s="1550"/>
      <c r="ADT317" s="1694"/>
      <c r="ADU317" s="1790"/>
      <c r="ADV317" s="1696"/>
      <c r="ADW317" s="1696"/>
      <c r="ADX317" s="1695"/>
      <c r="ADY317" s="1549"/>
      <c r="ADZ317" s="1550"/>
      <c r="AEA317" s="1550"/>
      <c r="AEB317" s="1694"/>
      <c r="AEC317" s="1790"/>
      <c r="AED317" s="1696"/>
      <c r="AEE317" s="1696"/>
      <c r="AEF317" s="1695"/>
      <c r="AEG317" s="1549"/>
      <c r="AEH317" s="1550"/>
      <c r="AEI317" s="1550"/>
      <c r="AEJ317" s="1694"/>
      <c r="AEK317" s="1790"/>
      <c r="AEL317" s="1696"/>
      <c r="AEM317" s="1696"/>
      <c r="AEN317" s="1695"/>
      <c r="AEO317" s="1549"/>
      <c r="AEP317" s="1550"/>
      <c r="AEQ317" s="1550"/>
      <c r="AER317" s="1694"/>
      <c r="AES317" s="1790"/>
      <c r="AET317" s="1696"/>
      <c r="AEU317" s="1696"/>
      <c r="AEV317" s="1695"/>
      <c r="AEW317" s="1549"/>
      <c r="AEX317" s="1550"/>
      <c r="AEY317" s="1550"/>
      <c r="AEZ317" s="1694"/>
      <c r="AFA317" s="1790"/>
      <c r="AFB317" s="1696"/>
      <c r="AFC317" s="1696"/>
      <c r="AFD317" s="1695"/>
      <c r="AFE317" s="1549"/>
      <c r="AFF317" s="1550"/>
      <c r="AFG317" s="1550"/>
      <c r="AFH317" s="1694"/>
      <c r="AFI317" s="1790"/>
      <c r="AFJ317" s="1696"/>
      <c r="AFK317" s="1696"/>
      <c r="AFL317" s="1695"/>
      <c r="AFM317" s="1549"/>
      <c r="AFN317" s="1550"/>
      <c r="AFO317" s="1550"/>
      <c r="AFP317" s="1694"/>
      <c r="AFQ317" s="1790"/>
      <c r="AFR317" s="1696"/>
      <c r="AFS317" s="1696"/>
      <c r="AFT317" s="1695"/>
      <c r="AFU317" s="1549"/>
      <c r="AFV317" s="1550"/>
      <c r="AFW317" s="1550"/>
      <c r="AFX317" s="1694"/>
      <c r="AFY317" s="1790"/>
      <c r="AFZ317" s="1696"/>
      <c r="AGA317" s="1696"/>
      <c r="AGB317" s="1695"/>
      <c r="AGC317" s="1549"/>
      <c r="AGD317" s="1550"/>
      <c r="AGE317" s="1550"/>
      <c r="AGF317" s="1694"/>
      <c r="AGG317" s="1790"/>
      <c r="AGH317" s="1696"/>
      <c r="AGI317" s="1696"/>
      <c r="AGJ317" s="1695"/>
      <c r="AGK317" s="1549"/>
      <c r="AGL317" s="1550"/>
      <c r="AGM317" s="1550"/>
      <c r="AGN317" s="1694"/>
      <c r="AGO317" s="1790"/>
      <c r="AGP317" s="1696"/>
      <c r="AGQ317" s="1696"/>
      <c r="AGR317" s="1695"/>
      <c r="AGS317" s="1549"/>
      <c r="AGT317" s="1550"/>
      <c r="AGU317" s="1550"/>
      <c r="AGV317" s="1694"/>
      <c r="AGW317" s="1790"/>
      <c r="AGX317" s="1696"/>
      <c r="AGY317" s="1696"/>
      <c r="AGZ317" s="1695"/>
      <c r="AHA317" s="1549"/>
      <c r="AHB317" s="1550"/>
      <c r="AHC317" s="1550"/>
      <c r="AHD317" s="1694"/>
      <c r="AHE317" s="1790"/>
      <c r="AHF317" s="1696"/>
      <c r="AHG317" s="1696"/>
      <c r="AHH317" s="1695"/>
      <c r="AHI317" s="1549"/>
      <c r="AHJ317" s="1550"/>
      <c r="AHK317" s="1550"/>
      <c r="AHL317" s="1694"/>
      <c r="AHM317" s="1790"/>
      <c r="AHN317" s="1696"/>
      <c r="AHO317" s="1696"/>
      <c r="AHP317" s="1695"/>
      <c r="AHQ317" s="1549"/>
      <c r="AHR317" s="1550"/>
      <c r="AHS317" s="1550"/>
      <c r="AHT317" s="1694"/>
      <c r="AHU317" s="1790"/>
      <c r="AHV317" s="1696"/>
      <c r="AHW317" s="1696"/>
      <c r="AHX317" s="1695"/>
      <c r="AHY317" s="1549"/>
      <c r="AHZ317" s="1550"/>
      <c r="AIA317" s="1550"/>
      <c r="AIB317" s="1694"/>
      <c r="AIC317" s="1790"/>
      <c r="AID317" s="1696"/>
      <c r="AIE317" s="1696"/>
      <c r="AIF317" s="1695"/>
      <c r="AIG317" s="1549"/>
      <c r="AIH317" s="1550"/>
      <c r="AII317" s="1550"/>
      <c r="AIJ317" s="1694"/>
      <c r="AIK317" s="1790"/>
      <c r="AIL317" s="1696"/>
      <c r="AIM317" s="1696"/>
      <c r="AIN317" s="1695"/>
      <c r="AIO317" s="1549"/>
      <c r="AIP317" s="1550"/>
      <c r="AIQ317" s="1550"/>
      <c r="AIR317" s="1694"/>
      <c r="AIS317" s="1790"/>
      <c r="AIT317" s="1696"/>
      <c r="AIU317" s="1696"/>
      <c r="AIV317" s="1695"/>
      <c r="AIW317" s="1549"/>
      <c r="AIX317" s="1550"/>
      <c r="AIY317" s="1550"/>
      <c r="AIZ317" s="1694"/>
      <c r="AJA317" s="1790"/>
      <c r="AJB317" s="1696"/>
      <c r="AJC317" s="1696"/>
      <c r="AJD317" s="1695"/>
      <c r="AJE317" s="1549"/>
      <c r="AJF317" s="1550"/>
      <c r="AJG317" s="1550"/>
      <c r="AJH317" s="1694"/>
      <c r="AJI317" s="1790"/>
      <c r="AJJ317" s="1696"/>
      <c r="AJK317" s="1696"/>
      <c r="AJL317" s="1695"/>
      <c r="AJM317" s="1549"/>
      <c r="AJN317" s="1550"/>
      <c r="AJO317" s="1550"/>
      <c r="AJP317" s="1694"/>
      <c r="AJQ317" s="1790"/>
      <c r="AJR317" s="1696"/>
      <c r="AJS317" s="1696"/>
      <c r="AJT317" s="1695"/>
      <c r="AJU317" s="1549"/>
      <c r="AJV317" s="1550"/>
      <c r="AJW317" s="1550"/>
      <c r="AJX317" s="1694"/>
      <c r="AJY317" s="1790"/>
      <c r="AJZ317" s="1696"/>
      <c r="AKA317" s="1696"/>
      <c r="AKB317" s="1695"/>
      <c r="AKC317" s="1549"/>
      <c r="AKD317" s="1550"/>
      <c r="AKE317" s="1550"/>
      <c r="AKF317" s="1694"/>
      <c r="AKG317" s="1790"/>
      <c r="AKH317" s="1696"/>
      <c r="AKI317" s="1696"/>
      <c r="AKJ317" s="1695"/>
      <c r="AKK317" s="1549"/>
      <c r="AKL317" s="1550"/>
      <c r="AKM317" s="1550"/>
      <c r="AKN317" s="1694"/>
      <c r="AKO317" s="1790"/>
      <c r="AKP317" s="1696"/>
      <c r="AKQ317" s="1696"/>
      <c r="AKR317" s="1695"/>
      <c r="AKS317" s="1549"/>
      <c r="AKT317" s="1550"/>
      <c r="AKU317" s="1550"/>
      <c r="AKV317" s="1694"/>
      <c r="AKW317" s="1790"/>
      <c r="AKX317" s="1696"/>
      <c r="AKY317" s="1696"/>
      <c r="AKZ317" s="1695"/>
      <c r="ALA317" s="1549"/>
      <c r="ALB317" s="1550"/>
      <c r="ALC317" s="1550"/>
      <c r="ALD317" s="1694"/>
      <c r="ALE317" s="1790"/>
      <c r="ALF317" s="1696"/>
      <c r="ALG317" s="1696"/>
      <c r="ALH317" s="1695"/>
      <c r="ALI317" s="1549"/>
      <c r="ALJ317" s="1550"/>
      <c r="ALK317" s="1550"/>
      <c r="ALL317" s="1694"/>
      <c r="ALM317" s="1790"/>
      <c r="ALN317" s="1696"/>
      <c r="ALO317" s="1696"/>
      <c r="ALP317" s="1695"/>
      <c r="ALQ317" s="1549"/>
      <c r="ALR317" s="1550"/>
      <c r="ALS317" s="1550"/>
      <c r="ALT317" s="1694"/>
      <c r="ALU317" s="1790"/>
      <c r="ALV317" s="1696"/>
      <c r="ALW317" s="1696"/>
      <c r="ALX317" s="1695"/>
      <c r="ALY317" s="1549"/>
      <c r="ALZ317" s="1550"/>
      <c r="AMA317" s="1550"/>
      <c r="AMB317" s="1694"/>
      <c r="AMC317" s="1790"/>
      <c r="AMD317" s="1696"/>
      <c r="AME317" s="1696"/>
      <c r="AMF317" s="1695"/>
      <c r="AMG317" s="1549"/>
      <c r="AMH317" s="1550"/>
      <c r="AMI317" s="1550"/>
      <c r="AMJ317" s="1703"/>
    </row>
    <row r="318" spans="1:1024" s="72" customFormat="1" ht="15" customHeight="1">
      <c r="A318" s="1694">
        <v>5010090000</v>
      </c>
      <c r="B318" s="1790"/>
      <c r="C318" s="1696" t="s">
        <v>4168</v>
      </c>
      <c r="D318" s="1696" t="s">
        <v>4229</v>
      </c>
      <c r="E318" s="1695">
        <v>6</v>
      </c>
      <c r="F318" s="1549">
        <v>3.44</v>
      </c>
      <c r="G318" s="1536">
        <f>F318*$I$2</f>
        <v>0</v>
      </c>
      <c r="H318" s="1536">
        <f>G318-G318*($I$1)</f>
        <v>0</v>
      </c>
      <c r="I318"/>
      <c r="L318" s="85"/>
      <c r="M318" s="85"/>
      <c r="N318" s="144"/>
      <c r="O318" s="145"/>
      <c r="P318" s="145"/>
      <c r="Q318" s="146"/>
      <c r="T318" s="85"/>
      <c r="U318" s="144"/>
      <c r="V318" s="145"/>
      <c r="W318" s="145"/>
      <c r="X318" s="146"/>
      <c r="Y318" s="1792"/>
      <c r="AB318" s="85"/>
      <c r="AC318" s="144"/>
      <c r="AD318" s="145"/>
      <c r="AE318" s="145"/>
      <c r="AF318" s="146"/>
      <c r="AG318" s="1792"/>
      <c r="AJ318" s="85"/>
      <c r="AK318" s="144"/>
      <c r="AL318" s="145"/>
      <c r="AM318" s="145"/>
      <c r="AN318" s="146"/>
      <c r="AO318" s="1792"/>
      <c r="AR318" s="85"/>
      <c r="AS318" s="144"/>
      <c r="AT318" s="145"/>
      <c r="AU318" s="145"/>
      <c r="AV318" s="146"/>
      <c r="AW318" s="1792"/>
      <c r="AZ318" s="85"/>
      <c r="BA318" s="144"/>
      <c r="BB318" s="145"/>
      <c r="BC318" s="145"/>
      <c r="BD318" s="146"/>
      <c r="BE318" s="1792"/>
      <c r="BH318" s="85"/>
      <c r="BI318" s="144"/>
      <c r="BJ318" s="145"/>
      <c r="BK318" s="145"/>
      <c r="BL318" s="146"/>
      <c r="BM318" s="1792"/>
      <c r="BP318" s="85"/>
      <c r="BQ318" s="144"/>
      <c r="BR318" s="145"/>
      <c r="BS318" s="145"/>
      <c r="BT318" s="146"/>
      <c r="BU318" s="1792"/>
      <c r="BX318" s="85"/>
      <c r="BY318" s="144"/>
      <c r="BZ318" s="145"/>
      <c r="CA318" s="145"/>
      <c r="CB318" s="146"/>
      <c r="CC318" s="1792"/>
      <c r="CF318" s="85"/>
      <c r="CG318" s="144"/>
      <c r="CH318" s="145"/>
      <c r="CI318" s="145"/>
      <c r="CJ318" s="146"/>
      <c r="CK318" s="1792"/>
      <c r="CN318" s="85"/>
      <c r="CO318" s="144"/>
      <c r="CP318" s="145"/>
      <c r="CQ318" s="145"/>
      <c r="CR318" s="146"/>
      <c r="CS318" s="1792"/>
      <c r="CV318" s="85"/>
      <c r="CW318" s="144"/>
      <c r="CX318" s="145"/>
      <c r="CY318" s="145"/>
      <c r="CZ318" s="146"/>
      <c r="DA318" s="1792"/>
      <c r="DD318" s="85"/>
      <c r="DE318" s="144"/>
      <c r="DF318" s="145"/>
      <c r="DG318" s="145"/>
      <c r="DH318" s="146"/>
      <c r="DI318" s="1792"/>
      <c r="DL318" s="85"/>
      <c r="DM318" s="144"/>
      <c r="DN318" s="145"/>
      <c r="DO318" s="145"/>
      <c r="DP318" s="146"/>
      <c r="DQ318" s="1792"/>
      <c r="DT318" s="85"/>
      <c r="DU318" s="144"/>
      <c r="DV318" s="145"/>
      <c r="DW318" s="145"/>
      <c r="DX318" s="146"/>
      <c r="DY318" s="1792"/>
      <c r="EB318" s="85"/>
      <c r="EC318" s="144"/>
      <c r="ED318" s="145"/>
      <c r="EE318" s="145"/>
      <c r="EF318" s="146"/>
      <c r="EG318" s="1792"/>
      <c r="EJ318" s="85"/>
      <c r="EK318" s="144"/>
      <c r="EL318" s="145"/>
      <c r="EM318" s="145"/>
      <c r="EN318" s="146"/>
      <c r="EO318" s="1792"/>
      <c r="ER318" s="85"/>
      <c r="ES318" s="144"/>
      <c r="ET318" s="145"/>
      <c r="EU318" s="145"/>
      <c r="EV318" s="146"/>
      <c r="EW318" s="1792"/>
      <c r="EZ318" s="85"/>
      <c r="FA318" s="144"/>
      <c r="FB318" s="145"/>
      <c r="FC318" s="145"/>
      <c r="FD318" s="146"/>
      <c r="FE318" s="1792"/>
      <c r="FH318" s="85"/>
      <c r="FI318" s="144"/>
      <c r="FJ318" s="145"/>
      <c r="FK318" s="145"/>
      <c r="FL318" s="146"/>
      <c r="FM318" s="1792"/>
      <c r="FP318" s="85"/>
      <c r="FQ318" s="144"/>
      <c r="FR318" s="145"/>
      <c r="FS318" s="145"/>
      <c r="FT318" s="146"/>
      <c r="FU318" s="1792"/>
      <c r="FX318" s="85"/>
      <c r="FY318" s="144"/>
      <c r="FZ318" s="145"/>
      <c r="GA318" s="145"/>
      <c r="GB318" s="146"/>
      <c r="GC318" s="1792"/>
      <c r="GF318" s="85"/>
      <c r="GG318" s="144"/>
      <c r="GH318" s="145"/>
      <c r="GI318" s="145"/>
      <c r="GJ318" s="146"/>
      <c r="GK318" s="1792"/>
      <c r="GN318" s="85"/>
      <c r="GO318" s="144"/>
      <c r="GP318" s="145"/>
      <c r="GQ318" s="145"/>
      <c r="GR318" s="146"/>
      <c r="GS318" s="1792"/>
      <c r="GV318" s="85"/>
      <c r="GW318" s="144"/>
      <c r="GX318" s="145"/>
      <c r="GY318" s="145"/>
      <c r="GZ318" s="146"/>
      <c r="HA318" s="1792"/>
      <c r="HD318" s="85"/>
      <c r="HE318" s="144"/>
      <c r="HF318" s="145"/>
      <c r="HG318" s="145"/>
      <c r="HH318" s="146"/>
      <c r="HI318" s="1792"/>
      <c r="HL318" s="85"/>
      <c r="HM318" s="144"/>
      <c r="HN318" s="145"/>
      <c r="HO318" s="145"/>
      <c r="HP318" s="146"/>
      <c r="HQ318" s="1792"/>
      <c r="HT318" s="85"/>
      <c r="HU318" s="144"/>
      <c r="HV318" s="145"/>
      <c r="HW318" s="145"/>
      <c r="HX318" s="146"/>
      <c r="HY318" s="1792"/>
      <c r="IB318" s="85"/>
      <c r="IC318" s="144"/>
      <c r="ID318" s="145"/>
      <c r="IE318" s="145"/>
      <c r="IF318" s="146"/>
      <c r="IG318" s="1792"/>
      <c r="IJ318" s="85"/>
      <c r="IK318" s="144"/>
      <c r="IL318" s="145"/>
      <c r="IM318" s="145"/>
      <c r="IN318" s="146"/>
      <c r="IO318" s="1792"/>
      <c r="IR318" s="85"/>
      <c r="IS318" s="144"/>
      <c r="IT318" s="145"/>
      <c r="IU318" s="145"/>
      <c r="IV318" s="146"/>
      <c r="IW318" s="1792"/>
      <c r="IZ318" s="85"/>
      <c r="JA318" s="144"/>
      <c r="JB318" s="145"/>
      <c r="JC318" s="145"/>
      <c r="JD318" s="146"/>
      <c r="JE318" s="1792"/>
      <c r="JH318" s="85"/>
      <c r="JI318" s="144"/>
      <c r="JJ318" s="145"/>
      <c r="JK318" s="145"/>
      <c r="JL318" s="146"/>
      <c r="JM318" s="1792"/>
      <c r="JP318" s="85"/>
      <c r="JQ318" s="144"/>
      <c r="JR318" s="145"/>
      <c r="JS318" s="145"/>
      <c r="JT318" s="146"/>
      <c r="JU318" s="1792"/>
      <c r="JX318" s="85"/>
      <c r="JY318" s="144"/>
      <c r="JZ318" s="145"/>
      <c r="KA318" s="145"/>
      <c r="KB318" s="146"/>
      <c r="KC318" s="1792"/>
      <c r="KF318" s="85"/>
      <c r="KG318" s="144"/>
      <c r="KH318" s="145"/>
      <c r="KI318" s="145"/>
      <c r="KJ318" s="146"/>
      <c r="KK318" s="1792"/>
      <c r="KN318" s="85"/>
      <c r="KO318" s="144"/>
      <c r="KP318" s="145"/>
      <c r="KQ318" s="145"/>
      <c r="KR318" s="146"/>
      <c r="KS318" s="1792"/>
      <c r="KV318" s="85"/>
      <c r="KW318" s="144"/>
      <c r="KX318" s="145"/>
      <c r="KY318" s="145"/>
      <c r="KZ318" s="146"/>
      <c r="LA318" s="1792"/>
      <c r="LD318" s="85"/>
      <c r="LE318" s="144"/>
      <c r="LF318" s="145"/>
      <c r="LG318" s="145"/>
      <c r="LH318" s="146"/>
      <c r="LI318" s="1792"/>
      <c r="LL318" s="85"/>
      <c r="LM318" s="144"/>
      <c r="LN318" s="145"/>
      <c r="LO318" s="145"/>
      <c r="LP318" s="146"/>
      <c r="LQ318" s="1792"/>
      <c r="LT318" s="85"/>
      <c r="LU318" s="144"/>
      <c r="LV318" s="145"/>
      <c r="LW318" s="145"/>
      <c r="LX318" s="146"/>
      <c r="LY318" s="1792"/>
      <c r="MB318" s="85"/>
      <c r="MC318" s="144"/>
      <c r="MD318" s="145"/>
      <c r="ME318" s="145"/>
      <c r="MF318" s="146"/>
      <c r="MG318" s="1792"/>
      <c r="MJ318" s="85"/>
      <c r="MK318" s="144"/>
      <c r="ML318" s="145"/>
      <c r="MM318" s="145"/>
      <c r="MN318" s="146"/>
      <c r="MO318" s="1792"/>
      <c r="MR318" s="85"/>
      <c r="MS318" s="144"/>
      <c r="MT318" s="145"/>
      <c r="MU318" s="145"/>
      <c r="MV318" s="146"/>
      <c r="MW318" s="1792"/>
      <c r="MZ318" s="85"/>
      <c r="NA318" s="144"/>
      <c r="NB318" s="145"/>
      <c r="NC318" s="145"/>
      <c r="ND318" s="146"/>
      <c r="NE318" s="1792"/>
      <c r="NH318" s="85"/>
      <c r="NI318" s="144"/>
      <c r="NJ318" s="145"/>
      <c r="NK318" s="145"/>
      <c r="NL318" s="146"/>
      <c r="NM318" s="1792"/>
      <c r="NP318" s="85"/>
      <c r="NQ318" s="144"/>
      <c r="NR318" s="145"/>
      <c r="NS318" s="145"/>
      <c r="NT318" s="146"/>
      <c r="NU318" s="1792"/>
      <c r="NX318" s="85"/>
      <c r="NY318" s="144"/>
      <c r="NZ318" s="145"/>
      <c r="OA318" s="145"/>
      <c r="OB318" s="146"/>
      <c r="OC318" s="1792"/>
      <c r="OF318" s="85"/>
      <c r="OG318" s="144"/>
      <c r="OH318" s="145"/>
      <c r="OI318" s="145"/>
      <c r="OJ318" s="146"/>
      <c r="OK318" s="1792"/>
      <c r="ON318" s="85"/>
      <c r="OO318" s="144"/>
      <c r="OP318" s="145"/>
      <c r="OQ318" s="145"/>
      <c r="OR318" s="146"/>
      <c r="OS318" s="1792"/>
      <c r="OV318" s="85"/>
      <c r="OW318" s="144"/>
      <c r="OX318" s="145"/>
      <c r="OY318" s="145"/>
      <c r="OZ318" s="146"/>
      <c r="PA318" s="1792"/>
      <c r="PD318" s="85"/>
      <c r="PE318" s="144"/>
      <c r="PF318" s="145"/>
      <c r="PG318" s="145"/>
      <c r="PH318" s="146"/>
      <c r="PI318" s="1792"/>
      <c r="PL318" s="85"/>
      <c r="PM318" s="144"/>
      <c r="PN318" s="145"/>
      <c r="PO318" s="145"/>
      <c r="PP318" s="146"/>
      <c r="PQ318" s="1792"/>
      <c r="PT318" s="85"/>
      <c r="PU318" s="144"/>
      <c r="PV318" s="145"/>
      <c r="PW318" s="145"/>
      <c r="PX318" s="146"/>
      <c r="PY318" s="1792"/>
      <c r="QB318" s="85"/>
      <c r="QC318" s="144"/>
      <c r="QD318" s="145"/>
      <c r="QE318" s="145"/>
      <c r="QF318" s="146"/>
      <c r="QG318" s="1792"/>
      <c r="QJ318" s="85"/>
      <c r="QK318" s="144"/>
      <c r="QL318" s="145"/>
      <c r="QM318" s="145"/>
      <c r="QN318" s="146"/>
      <c r="QO318" s="1792"/>
      <c r="QR318" s="85"/>
      <c r="QS318" s="144"/>
      <c r="QT318" s="145"/>
      <c r="QU318" s="145"/>
      <c r="QV318" s="146"/>
      <c r="QW318" s="1792"/>
      <c r="QZ318" s="85"/>
      <c r="RA318" s="144"/>
      <c r="RB318" s="145"/>
      <c r="RC318" s="145"/>
      <c r="RD318" s="146"/>
      <c r="RE318" s="1792"/>
      <c r="RH318" s="85"/>
      <c r="RI318" s="144"/>
      <c r="RJ318" s="145"/>
      <c r="RK318" s="145"/>
      <c r="RL318" s="146"/>
      <c r="RM318" s="1792"/>
      <c r="RP318" s="85"/>
      <c r="RQ318" s="144"/>
      <c r="RR318" s="145"/>
      <c r="RS318" s="145"/>
      <c r="RT318" s="146"/>
      <c r="RU318" s="1792"/>
      <c r="RX318" s="85"/>
      <c r="RY318" s="144"/>
      <c r="RZ318" s="145"/>
      <c r="SA318" s="145"/>
      <c r="SB318" s="146"/>
      <c r="SC318" s="1792"/>
      <c r="SF318" s="85"/>
      <c r="SG318" s="144"/>
      <c r="SH318" s="145"/>
      <c r="SI318" s="145"/>
      <c r="SJ318" s="146"/>
      <c r="SK318" s="1792"/>
      <c r="SN318" s="85"/>
      <c r="SO318" s="144"/>
      <c r="SP318" s="145"/>
      <c r="SQ318" s="145"/>
      <c r="SR318" s="146"/>
      <c r="SS318" s="1792"/>
      <c r="SV318" s="85"/>
      <c r="SW318" s="144"/>
      <c r="SX318" s="145"/>
      <c r="SY318" s="145"/>
      <c r="SZ318" s="146"/>
      <c r="TA318" s="1792"/>
      <c r="TD318" s="85"/>
      <c r="TE318" s="144"/>
      <c r="TF318" s="145"/>
      <c r="TG318" s="145"/>
      <c r="TH318" s="146"/>
      <c r="TI318" s="1792"/>
      <c r="TL318" s="85"/>
      <c r="TM318" s="144"/>
      <c r="TN318" s="145"/>
      <c r="TO318" s="145"/>
      <c r="TP318" s="146"/>
      <c r="TQ318" s="1792"/>
      <c r="TT318" s="85"/>
      <c r="TU318" s="144"/>
      <c r="TV318" s="145"/>
      <c r="TW318" s="145"/>
      <c r="TX318" s="146"/>
      <c r="TY318" s="1792"/>
      <c r="UB318" s="85"/>
      <c r="UC318" s="144"/>
      <c r="UD318" s="145"/>
      <c r="UE318" s="145"/>
      <c r="UF318" s="146"/>
      <c r="UG318" s="1792"/>
      <c r="UJ318" s="85"/>
      <c r="UK318" s="144"/>
      <c r="UL318" s="145"/>
      <c r="UM318" s="145"/>
      <c r="UN318" s="146"/>
      <c r="UO318" s="1792"/>
      <c r="UR318" s="85"/>
      <c r="US318" s="144"/>
      <c r="UT318" s="145"/>
      <c r="UU318" s="145"/>
      <c r="UV318" s="146"/>
      <c r="UW318" s="1792"/>
      <c r="UZ318" s="85"/>
      <c r="VA318" s="144"/>
      <c r="VB318" s="145"/>
      <c r="VC318" s="145"/>
      <c r="VD318" s="146"/>
      <c r="VE318" s="1792"/>
      <c r="VH318" s="85"/>
      <c r="VI318" s="144"/>
      <c r="VJ318" s="145"/>
      <c r="VK318" s="145"/>
      <c r="VL318" s="146"/>
      <c r="VM318" s="1792"/>
      <c r="VP318" s="85"/>
      <c r="VQ318" s="144"/>
      <c r="VR318" s="145"/>
      <c r="VS318" s="145"/>
      <c r="VT318" s="146"/>
      <c r="VU318" s="1792"/>
      <c r="VX318" s="85"/>
      <c r="VY318" s="144"/>
      <c r="VZ318" s="145"/>
      <c r="WA318" s="145"/>
      <c r="WB318" s="146"/>
      <c r="WC318" s="1792"/>
      <c r="WF318" s="85"/>
      <c r="WG318" s="144"/>
      <c r="WH318" s="145"/>
      <c r="WI318" s="145"/>
      <c r="WJ318" s="146"/>
      <c r="WK318" s="1792"/>
      <c r="WN318" s="85"/>
      <c r="WO318" s="144"/>
      <c r="WP318" s="145"/>
      <c r="WQ318" s="145"/>
      <c r="WR318" s="146"/>
      <c r="WS318" s="1792"/>
      <c r="WV318" s="85"/>
      <c r="WW318" s="144"/>
      <c r="WX318" s="145"/>
      <c r="WY318" s="145"/>
      <c r="WZ318" s="146"/>
      <c r="XA318" s="1792"/>
      <c r="XD318" s="85"/>
      <c r="XE318" s="144"/>
      <c r="XF318" s="145"/>
      <c r="XG318" s="145"/>
      <c r="XH318" s="146"/>
      <c r="XI318" s="1792"/>
      <c r="XL318" s="85"/>
      <c r="XM318" s="144"/>
      <c r="XN318" s="145"/>
      <c r="XO318" s="145"/>
      <c r="XP318" s="146"/>
      <c r="XQ318" s="1792"/>
      <c r="XT318" s="85"/>
      <c r="XU318" s="144"/>
      <c r="XV318" s="145"/>
      <c r="XW318" s="145"/>
      <c r="XX318" s="146"/>
      <c r="XY318" s="1792"/>
      <c r="YB318" s="85"/>
      <c r="YC318" s="144"/>
      <c r="YD318" s="145"/>
      <c r="YE318" s="145"/>
      <c r="YF318" s="146"/>
      <c r="YG318" s="1792"/>
      <c r="YJ318" s="85"/>
      <c r="YK318" s="144"/>
      <c r="YL318" s="145"/>
      <c r="YM318" s="145"/>
      <c r="YN318" s="146"/>
      <c r="YO318" s="1792"/>
      <c r="YR318" s="85"/>
      <c r="YS318" s="144"/>
      <c r="YT318" s="145"/>
      <c r="YU318" s="145"/>
      <c r="YV318" s="146"/>
      <c r="YW318" s="1792"/>
      <c r="YZ318" s="85"/>
      <c r="ZA318" s="144"/>
      <c r="ZB318" s="145"/>
      <c r="ZC318" s="145"/>
      <c r="ZD318" s="146"/>
      <c r="ZE318" s="1792"/>
      <c r="ZH318" s="85"/>
      <c r="ZI318" s="144"/>
      <c r="ZJ318" s="145"/>
      <c r="ZK318" s="145"/>
      <c r="ZL318" s="146"/>
      <c r="ZM318" s="1792"/>
      <c r="ZP318" s="85"/>
      <c r="ZQ318" s="144"/>
      <c r="ZR318" s="145"/>
      <c r="ZS318" s="145"/>
      <c r="ZT318" s="146"/>
      <c r="ZU318" s="1792"/>
      <c r="ZX318" s="85"/>
      <c r="ZY318" s="144"/>
      <c r="ZZ318" s="145"/>
      <c r="AAA318" s="145"/>
      <c r="AAB318" s="146"/>
      <c r="AAC318" s="1792"/>
      <c r="AAF318" s="85"/>
      <c r="AAG318" s="144"/>
      <c r="AAH318" s="145"/>
      <c r="AAI318" s="145"/>
      <c r="AAJ318" s="146"/>
      <c r="AAK318" s="1792"/>
      <c r="AAN318" s="85"/>
      <c r="AAO318" s="144"/>
      <c r="AAP318" s="145"/>
      <c r="AAQ318" s="2057"/>
      <c r="AAR318" s="1694"/>
      <c r="AAS318" s="1790"/>
      <c r="AAT318" s="1696"/>
      <c r="AAU318" s="1696"/>
      <c r="AAV318" s="1695"/>
      <c r="AAW318" s="1549"/>
      <c r="AAX318" s="1550"/>
      <c r="AAY318" s="1550"/>
      <c r="AAZ318" s="1694"/>
      <c r="ABA318" s="1790"/>
      <c r="ABB318" s="1696"/>
      <c r="ABC318" s="1696"/>
      <c r="ABD318" s="1695"/>
      <c r="ABE318" s="1549"/>
      <c r="ABF318" s="1550"/>
      <c r="ABG318" s="1550"/>
      <c r="ABH318" s="1694"/>
      <c r="ABI318" s="1790"/>
      <c r="ABJ318" s="1696"/>
      <c r="ABK318" s="1696"/>
      <c r="ABL318" s="1695"/>
      <c r="ABM318" s="1549"/>
      <c r="ABN318" s="1550"/>
      <c r="ABO318" s="1550"/>
      <c r="ABP318" s="1694"/>
      <c r="ABQ318" s="1790"/>
      <c r="ABR318" s="1696"/>
      <c r="ABS318" s="1696"/>
      <c r="ABT318" s="1695"/>
      <c r="ABU318" s="1549"/>
      <c r="ABV318" s="1550"/>
      <c r="ABW318" s="1550"/>
      <c r="ABX318" s="1694"/>
      <c r="ABY318" s="1790"/>
      <c r="ABZ318" s="1696"/>
      <c r="ACA318" s="1696"/>
      <c r="ACB318" s="1695"/>
      <c r="ACC318" s="1549"/>
      <c r="ACD318" s="1550"/>
      <c r="ACE318" s="1550"/>
      <c r="ACF318" s="1694"/>
      <c r="ACG318" s="1790"/>
      <c r="ACH318" s="1696"/>
      <c r="ACI318" s="1696"/>
      <c r="ACJ318" s="1695"/>
      <c r="ACK318" s="1549"/>
      <c r="ACL318" s="1550"/>
      <c r="ACM318" s="1550"/>
      <c r="ACN318" s="1694"/>
      <c r="ACO318" s="1790"/>
      <c r="ACP318" s="1696"/>
      <c r="ACQ318" s="1696"/>
      <c r="ACR318" s="1695"/>
      <c r="ACS318" s="1549"/>
      <c r="ACT318" s="1550"/>
      <c r="ACU318" s="1550"/>
      <c r="ACV318" s="1694"/>
      <c r="ACW318" s="1790"/>
      <c r="ACX318" s="1696"/>
      <c r="ACY318" s="1696"/>
      <c r="ACZ318" s="1695"/>
      <c r="ADA318" s="1549"/>
      <c r="ADB318" s="1550"/>
      <c r="ADC318" s="1550"/>
      <c r="ADD318" s="1694"/>
      <c r="ADE318" s="1790"/>
      <c r="ADF318" s="1696"/>
      <c r="ADG318" s="1696"/>
      <c r="ADH318" s="1695"/>
      <c r="ADI318" s="1549"/>
      <c r="ADJ318" s="1550"/>
      <c r="ADK318" s="1550"/>
      <c r="ADL318" s="1694"/>
      <c r="ADM318" s="1790"/>
      <c r="ADN318" s="1696"/>
      <c r="ADO318" s="1696"/>
      <c r="ADP318" s="1695"/>
      <c r="ADQ318" s="1549"/>
      <c r="ADR318" s="1550"/>
      <c r="ADS318" s="1550"/>
      <c r="ADT318" s="1694"/>
      <c r="ADU318" s="1790"/>
      <c r="ADV318" s="1696"/>
      <c r="ADW318" s="1696"/>
      <c r="ADX318" s="1695"/>
      <c r="ADY318" s="1549"/>
      <c r="ADZ318" s="1550"/>
      <c r="AEA318" s="1550"/>
      <c r="AEB318" s="1694"/>
      <c r="AEC318" s="1790"/>
      <c r="AED318" s="1696"/>
      <c r="AEE318" s="1696"/>
      <c r="AEF318" s="1695"/>
      <c r="AEG318" s="1549"/>
      <c r="AEH318" s="1550"/>
      <c r="AEI318" s="1550"/>
      <c r="AEJ318" s="1694"/>
      <c r="AEK318" s="1790"/>
      <c r="AEL318" s="1696"/>
      <c r="AEM318" s="1696"/>
      <c r="AEN318" s="1695"/>
      <c r="AEO318" s="1549"/>
      <c r="AEP318" s="1550"/>
      <c r="AEQ318" s="1550"/>
      <c r="AER318" s="1694"/>
      <c r="AES318" s="1790"/>
      <c r="AET318" s="1696"/>
      <c r="AEU318" s="1696"/>
      <c r="AEV318" s="1695"/>
      <c r="AEW318" s="1549"/>
      <c r="AEX318" s="1550"/>
      <c r="AEY318" s="1550"/>
      <c r="AEZ318" s="1694"/>
      <c r="AFA318" s="1790"/>
      <c r="AFB318" s="1696"/>
      <c r="AFC318" s="1696"/>
      <c r="AFD318" s="1695"/>
      <c r="AFE318" s="1549"/>
      <c r="AFF318" s="1550"/>
      <c r="AFG318" s="1550"/>
      <c r="AFH318" s="1694"/>
      <c r="AFI318" s="1790"/>
      <c r="AFJ318" s="1696"/>
      <c r="AFK318" s="1696"/>
      <c r="AFL318" s="1695"/>
      <c r="AFM318" s="1549"/>
      <c r="AFN318" s="1550"/>
      <c r="AFO318" s="1550"/>
      <c r="AFP318" s="1694"/>
      <c r="AFQ318" s="1790"/>
      <c r="AFR318" s="1696"/>
      <c r="AFS318" s="1696"/>
      <c r="AFT318" s="1695"/>
      <c r="AFU318" s="1549"/>
      <c r="AFV318" s="1550"/>
      <c r="AFW318" s="1550"/>
      <c r="AFX318" s="1694"/>
      <c r="AFY318" s="1790"/>
      <c r="AFZ318" s="1696"/>
      <c r="AGA318" s="1696"/>
      <c r="AGB318" s="1695"/>
      <c r="AGC318" s="1549"/>
      <c r="AGD318" s="1550"/>
      <c r="AGE318" s="1550"/>
      <c r="AGF318" s="1694"/>
      <c r="AGG318" s="1790"/>
      <c r="AGH318" s="1696"/>
      <c r="AGI318" s="1696"/>
      <c r="AGJ318" s="1695"/>
      <c r="AGK318" s="1549"/>
      <c r="AGL318" s="1550"/>
      <c r="AGM318" s="1550"/>
      <c r="AGN318" s="1694"/>
      <c r="AGO318" s="1790"/>
      <c r="AGP318" s="1696"/>
      <c r="AGQ318" s="1696"/>
      <c r="AGR318" s="1695"/>
      <c r="AGS318" s="1549"/>
      <c r="AGT318" s="1550"/>
      <c r="AGU318" s="1550"/>
      <c r="AGV318" s="1694"/>
      <c r="AGW318" s="1790"/>
      <c r="AGX318" s="1696"/>
      <c r="AGY318" s="1696"/>
      <c r="AGZ318" s="1695"/>
      <c r="AHA318" s="1549"/>
      <c r="AHB318" s="1550"/>
      <c r="AHC318" s="1550"/>
      <c r="AHD318" s="1694"/>
      <c r="AHE318" s="1790"/>
      <c r="AHF318" s="1696"/>
      <c r="AHG318" s="1696"/>
      <c r="AHH318" s="1695"/>
      <c r="AHI318" s="1549"/>
      <c r="AHJ318" s="1550"/>
      <c r="AHK318" s="1550"/>
      <c r="AHL318" s="1694"/>
      <c r="AHM318" s="1790"/>
      <c r="AHN318" s="1696"/>
      <c r="AHO318" s="1696"/>
      <c r="AHP318" s="1695"/>
      <c r="AHQ318" s="1549"/>
      <c r="AHR318" s="1550"/>
      <c r="AHS318" s="1550"/>
      <c r="AHT318" s="1694"/>
      <c r="AHU318" s="1790"/>
      <c r="AHV318" s="1696"/>
      <c r="AHW318" s="1696"/>
      <c r="AHX318" s="1695"/>
      <c r="AHY318" s="1549"/>
      <c r="AHZ318" s="1550"/>
      <c r="AIA318" s="1550"/>
      <c r="AIB318" s="1694"/>
      <c r="AIC318" s="1790"/>
      <c r="AID318" s="1696"/>
      <c r="AIE318" s="1696"/>
      <c r="AIF318" s="1695"/>
      <c r="AIG318" s="1549"/>
      <c r="AIH318" s="1550"/>
      <c r="AII318" s="1550"/>
      <c r="AIJ318" s="1694"/>
      <c r="AIK318" s="1790"/>
      <c r="AIL318" s="1696"/>
      <c r="AIM318" s="1696"/>
      <c r="AIN318" s="1695"/>
      <c r="AIO318" s="1549"/>
      <c r="AIP318" s="1550"/>
      <c r="AIQ318" s="1550"/>
      <c r="AIR318" s="1694"/>
      <c r="AIS318" s="1790"/>
      <c r="AIT318" s="1696"/>
      <c r="AIU318" s="1696"/>
      <c r="AIV318" s="1695"/>
      <c r="AIW318" s="1549"/>
      <c r="AIX318" s="1550"/>
      <c r="AIY318" s="1550"/>
      <c r="AIZ318" s="1694"/>
      <c r="AJA318" s="1790"/>
      <c r="AJB318" s="1696"/>
      <c r="AJC318" s="1696"/>
      <c r="AJD318" s="1695"/>
      <c r="AJE318" s="1549"/>
      <c r="AJF318" s="1550"/>
      <c r="AJG318" s="1550"/>
      <c r="AJH318" s="1694"/>
      <c r="AJI318" s="1790"/>
      <c r="AJJ318" s="1696"/>
      <c r="AJK318" s="1696"/>
      <c r="AJL318" s="1695"/>
      <c r="AJM318" s="1549"/>
      <c r="AJN318" s="1550"/>
      <c r="AJO318" s="1550"/>
      <c r="AJP318" s="1694"/>
      <c r="AJQ318" s="1790"/>
      <c r="AJR318" s="1696"/>
      <c r="AJS318" s="1696"/>
      <c r="AJT318" s="1695"/>
      <c r="AJU318" s="1549"/>
      <c r="AJV318" s="1550"/>
      <c r="AJW318" s="1550"/>
      <c r="AJX318" s="1694"/>
      <c r="AJY318" s="1790"/>
      <c r="AJZ318" s="1696"/>
      <c r="AKA318" s="1696"/>
      <c r="AKB318" s="1695"/>
      <c r="AKC318" s="1549"/>
      <c r="AKD318" s="1550"/>
      <c r="AKE318" s="1550"/>
      <c r="AKF318" s="1694"/>
      <c r="AKG318" s="1790"/>
      <c r="AKH318" s="1696"/>
      <c r="AKI318" s="1696"/>
      <c r="AKJ318" s="1695"/>
      <c r="AKK318" s="1549"/>
      <c r="AKL318" s="1550"/>
      <c r="AKM318" s="1550"/>
      <c r="AKN318" s="1694"/>
      <c r="AKO318" s="1790"/>
      <c r="AKP318" s="1696"/>
      <c r="AKQ318" s="1696"/>
      <c r="AKR318" s="1695"/>
      <c r="AKS318" s="1549"/>
      <c r="AKT318" s="1550"/>
      <c r="AKU318" s="1550"/>
      <c r="AKV318" s="1694"/>
      <c r="AKW318" s="1790"/>
      <c r="AKX318" s="1696"/>
      <c r="AKY318" s="1696"/>
      <c r="AKZ318" s="1695"/>
      <c r="ALA318" s="1549"/>
      <c r="ALB318" s="1550"/>
      <c r="ALC318" s="1550"/>
      <c r="ALD318" s="1694"/>
      <c r="ALE318" s="1790"/>
      <c r="ALF318" s="1696"/>
      <c r="ALG318" s="1696"/>
      <c r="ALH318" s="1695"/>
      <c r="ALI318" s="1549"/>
      <c r="ALJ318" s="1550"/>
      <c r="ALK318" s="1550"/>
      <c r="ALL318" s="1694"/>
      <c r="ALM318" s="1790"/>
      <c r="ALN318" s="1696"/>
      <c r="ALO318" s="1696"/>
      <c r="ALP318" s="1695"/>
      <c r="ALQ318" s="1549"/>
      <c r="ALR318" s="1550"/>
      <c r="ALS318" s="1550"/>
      <c r="ALT318" s="1694"/>
      <c r="ALU318" s="1790"/>
      <c r="ALV318" s="1696"/>
      <c r="ALW318" s="1696"/>
      <c r="ALX318" s="1695"/>
      <c r="ALY318" s="1549"/>
      <c r="ALZ318" s="1550"/>
      <c r="AMA318" s="1550"/>
      <c r="AMB318" s="1694"/>
      <c r="AMC318" s="1790"/>
      <c r="AMD318" s="1696"/>
      <c r="AME318" s="1696"/>
      <c r="AMF318" s="1695"/>
      <c r="AMG318" s="1549"/>
      <c r="AMH318" s="1550"/>
      <c r="AMI318" s="1550"/>
      <c r="AMJ318" s="1703"/>
    </row>
    <row r="319" spans="1:1024" s="72" customFormat="1" ht="15" customHeight="1">
      <c r="A319" s="1694">
        <v>5010090060</v>
      </c>
      <c r="B319" s="1696" t="s">
        <v>4265</v>
      </c>
      <c r="C319" s="1696" t="s">
        <v>4170</v>
      </c>
      <c r="D319" s="1696" t="s">
        <v>4229</v>
      </c>
      <c r="E319" s="1695">
        <v>6</v>
      </c>
      <c r="F319" s="1549">
        <v>3.44</v>
      </c>
      <c r="G319" s="1536">
        <f>F319*$I$2</f>
        <v>0</v>
      </c>
      <c r="H319" s="1536">
        <f>G319-G319*($I$1)</f>
        <v>0</v>
      </c>
      <c r="I319"/>
      <c r="L319" s="85"/>
      <c r="M319" s="85"/>
      <c r="N319" s="144"/>
      <c r="O319" s="145"/>
      <c r="P319" s="145"/>
      <c r="Q319" s="146"/>
      <c r="T319" s="85"/>
      <c r="U319" s="144"/>
      <c r="V319" s="145"/>
      <c r="W319" s="145"/>
      <c r="X319" s="146"/>
      <c r="Y319" s="1792"/>
      <c r="AB319" s="85"/>
      <c r="AC319" s="144"/>
      <c r="AD319" s="145"/>
      <c r="AE319" s="145"/>
      <c r="AF319" s="146"/>
      <c r="AG319" s="1792"/>
      <c r="AJ319" s="85"/>
      <c r="AK319" s="144"/>
      <c r="AL319" s="145"/>
      <c r="AM319" s="145"/>
      <c r="AN319" s="146"/>
      <c r="AO319" s="1792"/>
      <c r="AR319" s="85"/>
      <c r="AS319" s="144"/>
      <c r="AT319" s="145"/>
      <c r="AU319" s="145"/>
      <c r="AV319" s="146"/>
      <c r="AW319" s="1792"/>
      <c r="AZ319" s="85"/>
      <c r="BA319" s="144"/>
      <c r="BB319" s="145"/>
      <c r="BC319" s="145"/>
      <c r="BD319" s="146"/>
      <c r="BE319" s="1792"/>
      <c r="BH319" s="85"/>
      <c r="BI319" s="144"/>
      <c r="BJ319" s="145"/>
      <c r="BK319" s="145"/>
      <c r="BL319" s="146"/>
      <c r="BM319" s="1792"/>
      <c r="BP319" s="85"/>
      <c r="BQ319" s="144"/>
      <c r="BR319" s="145"/>
      <c r="BS319" s="145"/>
      <c r="BT319" s="146"/>
      <c r="BU319" s="1792"/>
      <c r="BX319" s="85"/>
      <c r="BY319" s="144"/>
      <c r="BZ319" s="145"/>
      <c r="CA319" s="145"/>
      <c r="CB319" s="146"/>
      <c r="CC319" s="1792"/>
      <c r="CF319" s="85"/>
      <c r="CG319" s="144"/>
      <c r="CH319" s="145"/>
      <c r="CI319" s="145"/>
      <c r="CJ319" s="146"/>
      <c r="CK319" s="1792"/>
      <c r="CN319" s="85"/>
      <c r="CO319" s="144"/>
      <c r="CP319" s="145"/>
      <c r="CQ319" s="145"/>
      <c r="CR319" s="146"/>
      <c r="CS319" s="1792"/>
      <c r="CV319" s="85"/>
      <c r="CW319" s="144"/>
      <c r="CX319" s="145"/>
      <c r="CY319" s="145"/>
      <c r="CZ319" s="146"/>
      <c r="DA319" s="1792"/>
      <c r="DD319" s="85"/>
      <c r="DE319" s="144"/>
      <c r="DF319" s="145"/>
      <c r="DG319" s="145"/>
      <c r="DH319" s="146"/>
      <c r="DI319" s="1792"/>
      <c r="DL319" s="85"/>
      <c r="DM319" s="144"/>
      <c r="DN319" s="145"/>
      <c r="DO319" s="145"/>
      <c r="DP319" s="146"/>
      <c r="DQ319" s="1792"/>
      <c r="DT319" s="85"/>
      <c r="DU319" s="144"/>
      <c r="DV319" s="145"/>
      <c r="DW319" s="145"/>
      <c r="DX319" s="146"/>
      <c r="DY319" s="1792"/>
      <c r="EB319" s="85"/>
      <c r="EC319" s="144"/>
      <c r="ED319" s="145"/>
      <c r="EE319" s="145"/>
      <c r="EF319" s="146"/>
      <c r="EG319" s="1792"/>
      <c r="EJ319" s="85"/>
      <c r="EK319" s="144"/>
      <c r="EL319" s="145"/>
      <c r="EM319" s="145"/>
      <c r="EN319" s="146"/>
      <c r="EO319" s="1792"/>
      <c r="ER319" s="85"/>
      <c r="ES319" s="144"/>
      <c r="ET319" s="145"/>
      <c r="EU319" s="145"/>
      <c r="EV319" s="146"/>
      <c r="EW319" s="1792"/>
      <c r="EZ319" s="85"/>
      <c r="FA319" s="144"/>
      <c r="FB319" s="145"/>
      <c r="FC319" s="145"/>
      <c r="FD319" s="146"/>
      <c r="FE319" s="1792"/>
      <c r="FH319" s="85"/>
      <c r="FI319" s="144"/>
      <c r="FJ319" s="145"/>
      <c r="FK319" s="145"/>
      <c r="FL319" s="146"/>
      <c r="FM319" s="1792"/>
      <c r="FP319" s="85"/>
      <c r="FQ319" s="144"/>
      <c r="FR319" s="145"/>
      <c r="FS319" s="145"/>
      <c r="FT319" s="146"/>
      <c r="FU319" s="1792"/>
      <c r="FX319" s="85"/>
      <c r="FY319" s="144"/>
      <c r="FZ319" s="145"/>
      <c r="GA319" s="145"/>
      <c r="GB319" s="146"/>
      <c r="GC319" s="1792"/>
      <c r="GF319" s="85"/>
      <c r="GG319" s="144"/>
      <c r="GH319" s="145"/>
      <c r="GI319" s="145"/>
      <c r="GJ319" s="146"/>
      <c r="GK319" s="1792"/>
      <c r="GN319" s="85"/>
      <c r="GO319" s="144"/>
      <c r="GP319" s="145"/>
      <c r="GQ319" s="145"/>
      <c r="GR319" s="146"/>
      <c r="GS319" s="1792"/>
      <c r="GV319" s="85"/>
      <c r="GW319" s="144"/>
      <c r="GX319" s="145"/>
      <c r="GY319" s="145"/>
      <c r="GZ319" s="146"/>
      <c r="HA319" s="1792"/>
      <c r="HD319" s="85"/>
      <c r="HE319" s="144"/>
      <c r="HF319" s="145"/>
      <c r="HG319" s="145"/>
      <c r="HH319" s="146"/>
      <c r="HI319" s="1792"/>
      <c r="HL319" s="85"/>
      <c r="HM319" s="144"/>
      <c r="HN319" s="145"/>
      <c r="HO319" s="145"/>
      <c r="HP319" s="146"/>
      <c r="HQ319" s="1792"/>
      <c r="HT319" s="85"/>
      <c r="HU319" s="144"/>
      <c r="HV319" s="145"/>
      <c r="HW319" s="145"/>
      <c r="HX319" s="146"/>
      <c r="HY319" s="1792"/>
      <c r="IB319" s="85"/>
      <c r="IC319" s="144"/>
      <c r="ID319" s="145"/>
      <c r="IE319" s="145"/>
      <c r="IF319" s="146"/>
      <c r="IG319" s="1792"/>
      <c r="IJ319" s="85"/>
      <c r="IK319" s="144"/>
      <c r="IL319" s="145"/>
      <c r="IM319" s="145"/>
      <c r="IN319" s="146"/>
      <c r="IO319" s="1792"/>
      <c r="IR319" s="85"/>
      <c r="IS319" s="144"/>
      <c r="IT319" s="145"/>
      <c r="IU319" s="145"/>
      <c r="IV319" s="146"/>
      <c r="IW319" s="1792"/>
      <c r="IZ319" s="85"/>
      <c r="JA319" s="144"/>
      <c r="JB319" s="145"/>
      <c r="JC319" s="145"/>
      <c r="JD319" s="146"/>
      <c r="JE319" s="1792"/>
      <c r="JH319" s="85"/>
      <c r="JI319" s="144"/>
      <c r="JJ319" s="145"/>
      <c r="JK319" s="145"/>
      <c r="JL319" s="146"/>
      <c r="JM319" s="1792"/>
      <c r="JP319" s="85"/>
      <c r="JQ319" s="144"/>
      <c r="JR319" s="145"/>
      <c r="JS319" s="145"/>
      <c r="JT319" s="146"/>
      <c r="JU319" s="1792"/>
      <c r="JX319" s="85"/>
      <c r="JY319" s="144"/>
      <c r="JZ319" s="145"/>
      <c r="KA319" s="145"/>
      <c r="KB319" s="146"/>
      <c r="KC319" s="1792"/>
      <c r="KF319" s="85"/>
      <c r="KG319" s="144"/>
      <c r="KH319" s="145"/>
      <c r="KI319" s="145"/>
      <c r="KJ319" s="146"/>
      <c r="KK319" s="1792"/>
      <c r="KN319" s="85"/>
      <c r="KO319" s="144"/>
      <c r="KP319" s="145"/>
      <c r="KQ319" s="145"/>
      <c r="KR319" s="146"/>
      <c r="KS319" s="1792"/>
      <c r="KV319" s="85"/>
      <c r="KW319" s="144"/>
      <c r="KX319" s="145"/>
      <c r="KY319" s="145"/>
      <c r="KZ319" s="146"/>
      <c r="LA319" s="1792"/>
      <c r="LD319" s="85"/>
      <c r="LE319" s="144"/>
      <c r="LF319" s="145"/>
      <c r="LG319" s="145"/>
      <c r="LH319" s="146"/>
      <c r="LI319" s="1792"/>
      <c r="LL319" s="85"/>
      <c r="LM319" s="144"/>
      <c r="LN319" s="145"/>
      <c r="LO319" s="145"/>
      <c r="LP319" s="146"/>
      <c r="LQ319" s="1792"/>
      <c r="LT319" s="85"/>
      <c r="LU319" s="144"/>
      <c r="LV319" s="145"/>
      <c r="LW319" s="145"/>
      <c r="LX319" s="146"/>
      <c r="LY319" s="1792"/>
      <c r="MB319" s="85"/>
      <c r="MC319" s="144"/>
      <c r="MD319" s="145"/>
      <c r="ME319" s="145"/>
      <c r="MF319" s="146"/>
      <c r="MG319" s="1792"/>
      <c r="MJ319" s="85"/>
      <c r="MK319" s="144"/>
      <c r="ML319" s="145"/>
      <c r="MM319" s="145"/>
      <c r="MN319" s="146"/>
      <c r="MO319" s="1792"/>
      <c r="MR319" s="85"/>
      <c r="MS319" s="144"/>
      <c r="MT319" s="145"/>
      <c r="MU319" s="145"/>
      <c r="MV319" s="146"/>
      <c r="MW319" s="1792"/>
      <c r="MZ319" s="85"/>
      <c r="NA319" s="144"/>
      <c r="NB319" s="145"/>
      <c r="NC319" s="145"/>
      <c r="ND319" s="146"/>
      <c r="NE319" s="1792"/>
      <c r="NH319" s="85"/>
      <c r="NI319" s="144"/>
      <c r="NJ319" s="145"/>
      <c r="NK319" s="145"/>
      <c r="NL319" s="146"/>
      <c r="NM319" s="1792"/>
      <c r="NP319" s="85"/>
      <c r="NQ319" s="144"/>
      <c r="NR319" s="145"/>
      <c r="NS319" s="145"/>
      <c r="NT319" s="146"/>
      <c r="NU319" s="1792"/>
      <c r="NX319" s="85"/>
      <c r="NY319" s="144"/>
      <c r="NZ319" s="145"/>
      <c r="OA319" s="145"/>
      <c r="OB319" s="146"/>
      <c r="OC319" s="1792"/>
      <c r="OF319" s="85"/>
      <c r="OG319" s="144"/>
      <c r="OH319" s="145"/>
      <c r="OI319" s="145"/>
      <c r="OJ319" s="146"/>
      <c r="OK319" s="1792"/>
      <c r="ON319" s="85"/>
      <c r="OO319" s="144"/>
      <c r="OP319" s="145"/>
      <c r="OQ319" s="145"/>
      <c r="OR319" s="146"/>
      <c r="OS319" s="1792"/>
      <c r="OV319" s="85"/>
      <c r="OW319" s="144"/>
      <c r="OX319" s="145"/>
      <c r="OY319" s="145"/>
      <c r="OZ319" s="146"/>
      <c r="PA319" s="1792"/>
      <c r="PD319" s="85"/>
      <c r="PE319" s="144"/>
      <c r="PF319" s="145"/>
      <c r="PG319" s="145"/>
      <c r="PH319" s="146"/>
      <c r="PI319" s="1792"/>
      <c r="PL319" s="85"/>
      <c r="PM319" s="144"/>
      <c r="PN319" s="145"/>
      <c r="PO319" s="145"/>
      <c r="PP319" s="146"/>
      <c r="PQ319" s="1792"/>
      <c r="PT319" s="85"/>
      <c r="PU319" s="144"/>
      <c r="PV319" s="145"/>
      <c r="PW319" s="145"/>
      <c r="PX319" s="146"/>
      <c r="PY319" s="1792"/>
      <c r="QB319" s="85"/>
      <c r="QC319" s="144"/>
      <c r="QD319" s="145"/>
      <c r="QE319" s="145"/>
      <c r="QF319" s="146"/>
      <c r="QG319" s="1792"/>
      <c r="QJ319" s="85"/>
      <c r="QK319" s="144"/>
      <c r="QL319" s="145"/>
      <c r="QM319" s="145"/>
      <c r="QN319" s="146"/>
      <c r="QO319" s="1792"/>
      <c r="QR319" s="85"/>
      <c r="QS319" s="144"/>
      <c r="QT319" s="145"/>
      <c r="QU319" s="145"/>
      <c r="QV319" s="146"/>
      <c r="QW319" s="1792"/>
      <c r="QZ319" s="85"/>
      <c r="RA319" s="144"/>
      <c r="RB319" s="145"/>
      <c r="RC319" s="145"/>
      <c r="RD319" s="146"/>
      <c r="RE319" s="1792"/>
      <c r="RH319" s="85"/>
      <c r="RI319" s="144"/>
      <c r="RJ319" s="145"/>
      <c r="RK319" s="145"/>
      <c r="RL319" s="146"/>
      <c r="RM319" s="1792"/>
      <c r="RP319" s="85"/>
      <c r="RQ319" s="144"/>
      <c r="RR319" s="145"/>
      <c r="RS319" s="145"/>
      <c r="RT319" s="146"/>
      <c r="RU319" s="1792"/>
      <c r="RX319" s="85"/>
      <c r="RY319" s="144"/>
      <c r="RZ319" s="145"/>
      <c r="SA319" s="145"/>
      <c r="SB319" s="146"/>
      <c r="SC319" s="1792"/>
      <c r="SF319" s="85"/>
      <c r="SG319" s="144"/>
      <c r="SH319" s="145"/>
      <c r="SI319" s="145"/>
      <c r="SJ319" s="146"/>
      <c r="SK319" s="1792"/>
      <c r="SN319" s="85"/>
      <c r="SO319" s="144"/>
      <c r="SP319" s="145"/>
      <c r="SQ319" s="145"/>
      <c r="SR319" s="146"/>
      <c r="SS319" s="1792"/>
      <c r="SV319" s="85"/>
      <c r="SW319" s="144"/>
      <c r="SX319" s="145"/>
      <c r="SY319" s="145"/>
      <c r="SZ319" s="146"/>
      <c r="TA319" s="1792"/>
      <c r="TD319" s="85"/>
      <c r="TE319" s="144"/>
      <c r="TF319" s="145"/>
      <c r="TG319" s="145"/>
      <c r="TH319" s="146"/>
      <c r="TI319" s="1792"/>
      <c r="TL319" s="85"/>
      <c r="TM319" s="144"/>
      <c r="TN319" s="145"/>
      <c r="TO319" s="145"/>
      <c r="TP319" s="146"/>
      <c r="TQ319" s="1792"/>
      <c r="TT319" s="85"/>
      <c r="TU319" s="144"/>
      <c r="TV319" s="145"/>
      <c r="TW319" s="145"/>
      <c r="TX319" s="146"/>
      <c r="TY319" s="1792"/>
      <c r="UB319" s="85"/>
      <c r="UC319" s="144"/>
      <c r="UD319" s="145"/>
      <c r="UE319" s="145"/>
      <c r="UF319" s="146"/>
      <c r="UG319" s="1792"/>
      <c r="UJ319" s="85"/>
      <c r="UK319" s="144"/>
      <c r="UL319" s="145"/>
      <c r="UM319" s="145"/>
      <c r="UN319" s="146"/>
      <c r="UO319" s="1792"/>
      <c r="UR319" s="85"/>
      <c r="US319" s="144"/>
      <c r="UT319" s="145"/>
      <c r="UU319" s="145"/>
      <c r="UV319" s="146"/>
      <c r="UW319" s="1792"/>
      <c r="UZ319" s="85"/>
      <c r="VA319" s="144"/>
      <c r="VB319" s="145"/>
      <c r="VC319" s="145"/>
      <c r="VD319" s="146"/>
      <c r="VE319" s="1792"/>
      <c r="VH319" s="85"/>
      <c r="VI319" s="144"/>
      <c r="VJ319" s="145"/>
      <c r="VK319" s="145"/>
      <c r="VL319" s="146"/>
      <c r="VM319" s="1792"/>
      <c r="VP319" s="85"/>
      <c r="VQ319" s="144"/>
      <c r="VR319" s="145"/>
      <c r="VS319" s="145"/>
      <c r="VT319" s="146"/>
      <c r="VU319" s="1792"/>
      <c r="VX319" s="85"/>
      <c r="VY319" s="144"/>
      <c r="VZ319" s="145"/>
      <c r="WA319" s="145"/>
      <c r="WB319" s="146"/>
      <c r="WC319" s="1792"/>
      <c r="WF319" s="85"/>
      <c r="WG319" s="144"/>
      <c r="WH319" s="145"/>
      <c r="WI319" s="145"/>
      <c r="WJ319" s="146"/>
      <c r="WK319" s="1792"/>
      <c r="WN319" s="85"/>
      <c r="WO319" s="144"/>
      <c r="WP319" s="145"/>
      <c r="WQ319" s="145"/>
      <c r="WR319" s="146"/>
      <c r="WS319" s="1792"/>
      <c r="WV319" s="85"/>
      <c r="WW319" s="144"/>
      <c r="WX319" s="145"/>
      <c r="WY319" s="145"/>
      <c r="WZ319" s="146"/>
      <c r="XA319" s="1792"/>
      <c r="XD319" s="85"/>
      <c r="XE319" s="144"/>
      <c r="XF319" s="145"/>
      <c r="XG319" s="145"/>
      <c r="XH319" s="146"/>
      <c r="XI319" s="1792"/>
      <c r="XL319" s="85"/>
      <c r="XM319" s="144"/>
      <c r="XN319" s="145"/>
      <c r="XO319" s="145"/>
      <c r="XP319" s="146"/>
      <c r="XQ319" s="1792"/>
      <c r="XT319" s="85"/>
      <c r="XU319" s="144"/>
      <c r="XV319" s="145"/>
      <c r="XW319" s="145"/>
      <c r="XX319" s="146"/>
      <c r="XY319" s="1792"/>
      <c r="YB319" s="85"/>
      <c r="YC319" s="144"/>
      <c r="YD319" s="145"/>
      <c r="YE319" s="145"/>
      <c r="YF319" s="146"/>
      <c r="YG319" s="1792"/>
      <c r="YJ319" s="85"/>
      <c r="YK319" s="144"/>
      <c r="YL319" s="145"/>
      <c r="YM319" s="145"/>
      <c r="YN319" s="146"/>
      <c r="YO319" s="1792"/>
      <c r="YR319" s="85"/>
      <c r="YS319" s="144"/>
      <c r="YT319" s="145"/>
      <c r="YU319" s="145"/>
      <c r="YV319" s="146"/>
      <c r="YW319" s="1792"/>
      <c r="YZ319" s="85"/>
      <c r="ZA319" s="144"/>
      <c r="ZB319" s="145"/>
      <c r="ZC319" s="145"/>
      <c r="ZD319" s="146"/>
      <c r="ZE319" s="1792"/>
      <c r="ZH319" s="85"/>
      <c r="ZI319" s="144"/>
      <c r="ZJ319" s="145"/>
      <c r="ZK319" s="145"/>
      <c r="ZL319" s="146"/>
      <c r="ZM319" s="1792"/>
      <c r="ZP319" s="85"/>
      <c r="ZQ319" s="144"/>
      <c r="ZR319" s="145"/>
      <c r="ZS319" s="145"/>
      <c r="ZT319" s="146"/>
      <c r="ZU319" s="1792"/>
      <c r="ZX319" s="85"/>
      <c r="ZY319" s="144"/>
      <c r="ZZ319" s="145"/>
      <c r="AAA319" s="145"/>
      <c r="AAB319" s="146"/>
      <c r="AAC319" s="1792"/>
      <c r="AAF319" s="85"/>
      <c r="AAG319" s="144"/>
      <c r="AAH319" s="145"/>
      <c r="AAI319" s="145"/>
      <c r="AAJ319" s="146"/>
      <c r="AAK319" s="1792"/>
      <c r="AAN319" s="85"/>
      <c r="AAO319" s="144"/>
      <c r="AAP319" s="145"/>
      <c r="AAQ319" s="2057"/>
      <c r="AAR319" s="1694"/>
      <c r="AAS319" s="1790"/>
      <c r="AAT319" s="1696"/>
      <c r="AAU319" s="1696"/>
      <c r="AAV319" s="1695"/>
      <c r="AAW319" s="1549"/>
      <c r="AAX319" s="1550"/>
      <c r="AAY319" s="1550"/>
      <c r="AAZ319" s="1694"/>
      <c r="ABA319" s="1790"/>
      <c r="ABB319" s="1696"/>
      <c r="ABC319" s="1696"/>
      <c r="ABD319" s="1695"/>
      <c r="ABE319" s="1549"/>
      <c r="ABF319" s="1550"/>
      <c r="ABG319" s="1550"/>
      <c r="ABH319" s="1694"/>
      <c r="ABI319" s="1790"/>
      <c r="ABJ319" s="1696"/>
      <c r="ABK319" s="1696"/>
      <c r="ABL319" s="1695"/>
      <c r="ABM319" s="1549"/>
      <c r="ABN319" s="1550"/>
      <c r="ABO319" s="1550"/>
      <c r="ABP319" s="1694"/>
      <c r="ABQ319" s="1790"/>
      <c r="ABR319" s="1696"/>
      <c r="ABS319" s="1696"/>
      <c r="ABT319" s="1695"/>
      <c r="ABU319" s="1549"/>
      <c r="ABV319" s="1550"/>
      <c r="ABW319" s="1550"/>
      <c r="ABX319" s="1694"/>
      <c r="ABY319" s="1790"/>
      <c r="ABZ319" s="1696"/>
      <c r="ACA319" s="1696"/>
      <c r="ACB319" s="1695"/>
      <c r="ACC319" s="1549"/>
      <c r="ACD319" s="1550"/>
      <c r="ACE319" s="1550"/>
      <c r="ACF319" s="1694"/>
      <c r="ACG319" s="1790"/>
      <c r="ACH319" s="1696"/>
      <c r="ACI319" s="1696"/>
      <c r="ACJ319" s="1695"/>
      <c r="ACK319" s="1549"/>
      <c r="ACL319" s="1550"/>
      <c r="ACM319" s="1550"/>
      <c r="ACN319" s="1694"/>
      <c r="ACO319" s="1790"/>
      <c r="ACP319" s="1696"/>
      <c r="ACQ319" s="1696"/>
      <c r="ACR319" s="1695"/>
      <c r="ACS319" s="1549"/>
      <c r="ACT319" s="1550"/>
      <c r="ACU319" s="1550"/>
      <c r="ACV319" s="1694"/>
      <c r="ACW319" s="1790"/>
      <c r="ACX319" s="1696"/>
      <c r="ACY319" s="1696"/>
      <c r="ACZ319" s="1695"/>
      <c r="ADA319" s="1549"/>
      <c r="ADB319" s="1550"/>
      <c r="ADC319" s="1550"/>
      <c r="ADD319" s="1694"/>
      <c r="ADE319" s="1790"/>
      <c r="ADF319" s="1696"/>
      <c r="ADG319" s="1696"/>
      <c r="ADH319" s="1695"/>
      <c r="ADI319" s="1549"/>
      <c r="ADJ319" s="1550"/>
      <c r="ADK319" s="1550"/>
      <c r="ADL319" s="1694"/>
      <c r="ADM319" s="1790"/>
      <c r="ADN319" s="1696"/>
      <c r="ADO319" s="1696"/>
      <c r="ADP319" s="1695"/>
      <c r="ADQ319" s="1549"/>
      <c r="ADR319" s="1550"/>
      <c r="ADS319" s="1550"/>
      <c r="ADT319" s="1694"/>
      <c r="ADU319" s="1790"/>
      <c r="ADV319" s="1696"/>
      <c r="ADW319" s="1696"/>
      <c r="ADX319" s="1695"/>
      <c r="ADY319" s="1549"/>
      <c r="ADZ319" s="1550"/>
      <c r="AEA319" s="1550"/>
      <c r="AEB319" s="1694"/>
      <c r="AEC319" s="1790"/>
      <c r="AED319" s="1696"/>
      <c r="AEE319" s="1696"/>
      <c r="AEF319" s="1695"/>
      <c r="AEG319" s="1549"/>
      <c r="AEH319" s="1550"/>
      <c r="AEI319" s="1550"/>
      <c r="AEJ319" s="1694"/>
      <c r="AEK319" s="1790"/>
      <c r="AEL319" s="1696"/>
      <c r="AEM319" s="1696"/>
      <c r="AEN319" s="1695"/>
      <c r="AEO319" s="1549"/>
      <c r="AEP319" s="1550"/>
      <c r="AEQ319" s="1550"/>
      <c r="AER319" s="1694"/>
      <c r="AES319" s="1790"/>
      <c r="AET319" s="1696"/>
      <c r="AEU319" s="1696"/>
      <c r="AEV319" s="1695"/>
      <c r="AEW319" s="1549"/>
      <c r="AEX319" s="1550"/>
      <c r="AEY319" s="1550"/>
      <c r="AEZ319" s="1694"/>
      <c r="AFA319" s="1790"/>
      <c r="AFB319" s="1696"/>
      <c r="AFC319" s="1696"/>
      <c r="AFD319" s="1695"/>
      <c r="AFE319" s="1549"/>
      <c r="AFF319" s="1550"/>
      <c r="AFG319" s="1550"/>
      <c r="AFH319" s="1694"/>
      <c r="AFI319" s="1790"/>
      <c r="AFJ319" s="1696"/>
      <c r="AFK319" s="1696"/>
      <c r="AFL319" s="1695"/>
      <c r="AFM319" s="1549"/>
      <c r="AFN319" s="1550"/>
      <c r="AFO319" s="1550"/>
      <c r="AFP319" s="1694"/>
      <c r="AFQ319" s="1790"/>
      <c r="AFR319" s="1696"/>
      <c r="AFS319" s="1696"/>
      <c r="AFT319" s="1695"/>
      <c r="AFU319" s="1549"/>
      <c r="AFV319" s="1550"/>
      <c r="AFW319" s="1550"/>
      <c r="AFX319" s="1694"/>
      <c r="AFY319" s="1790"/>
      <c r="AFZ319" s="1696"/>
      <c r="AGA319" s="1696"/>
      <c r="AGB319" s="1695"/>
      <c r="AGC319" s="1549"/>
      <c r="AGD319" s="1550"/>
      <c r="AGE319" s="1550"/>
      <c r="AGF319" s="1694"/>
      <c r="AGG319" s="1790"/>
      <c r="AGH319" s="1696"/>
      <c r="AGI319" s="1696"/>
      <c r="AGJ319" s="1695"/>
      <c r="AGK319" s="1549"/>
      <c r="AGL319" s="1550"/>
      <c r="AGM319" s="1550"/>
      <c r="AGN319" s="1694"/>
      <c r="AGO319" s="1790"/>
      <c r="AGP319" s="1696"/>
      <c r="AGQ319" s="1696"/>
      <c r="AGR319" s="1695"/>
      <c r="AGS319" s="1549"/>
      <c r="AGT319" s="1550"/>
      <c r="AGU319" s="1550"/>
      <c r="AGV319" s="1694"/>
      <c r="AGW319" s="1790"/>
      <c r="AGX319" s="1696"/>
      <c r="AGY319" s="1696"/>
      <c r="AGZ319" s="1695"/>
      <c r="AHA319" s="1549"/>
      <c r="AHB319" s="1550"/>
      <c r="AHC319" s="1550"/>
      <c r="AHD319" s="1694"/>
      <c r="AHE319" s="1790"/>
      <c r="AHF319" s="1696"/>
      <c r="AHG319" s="1696"/>
      <c r="AHH319" s="1695"/>
      <c r="AHI319" s="1549"/>
      <c r="AHJ319" s="1550"/>
      <c r="AHK319" s="1550"/>
      <c r="AHL319" s="1694"/>
      <c r="AHM319" s="1790"/>
      <c r="AHN319" s="1696"/>
      <c r="AHO319" s="1696"/>
      <c r="AHP319" s="1695"/>
      <c r="AHQ319" s="1549"/>
      <c r="AHR319" s="1550"/>
      <c r="AHS319" s="1550"/>
      <c r="AHT319" s="1694"/>
      <c r="AHU319" s="1790"/>
      <c r="AHV319" s="1696"/>
      <c r="AHW319" s="1696"/>
      <c r="AHX319" s="1695"/>
      <c r="AHY319" s="1549"/>
      <c r="AHZ319" s="1550"/>
      <c r="AIA319" s="1550"/>
      <c r="AIB319" s="1694"/>
      <c r="AIC319" s="1790"/>
      <c r="AID319" s="1696"/>
      <c r="AIE319" s="1696"/>
      <c r="AIF319" s="1695"/>
      <c r="AIG319" s="1549"/>
      <c r="AIH319" s="1550"/>
      <c r="AII319" s="1550"/>
      <c r="AIJ319" s="1694"/>
      <c r="AIK319" s="1790"/>
      <c r="AIL319" s="1696"/>
      <c r="AIM319" s="1696"/>
      <c r="AIN319" s="1695"/>
      <c r="AIO319" s="1549"/>
      <c r="AIP319" s="1550"/>
      <c r="AIQ319" s="1550"/>
      <c r="AIR319" s="1694"/>
      <c r="AIS319" s="1790"/>
      <c r="AIT319" s="1696"/>
      <c r="AIU319" s="1696"/>
      <c r="AIV319" s="1695"/>
      <c r="AIW319" s="1549"/>
      <c r="AIX319" s="1550"/>
      <c r="AIY319" s="1550"/>
      <c r="AIZ319" s="1694"/>
      <c r="AJA319" s="1790"/>
      <c r="AJB319" s="1696"/>
      <c r="AJC319" s="1696"/>
      <c r="AJD319" s="1695"/>
      <c r="AJE319" s="1549"/>
      <c r="AJF319" s="1550"/>
      <c r="AJG319" s="1550"/>
      <c r="AJH319" s="1694"/>
      <c r="AJI319" s="1790"/>
      <c r="AJJ319" s="1696"/>
      <c r="AJK319" s="1696"/>
      <c r="AJL319" s="1695"/>
      <c r="AJM319" s="1549"/>
      <c r="AJN319" s="1550"/>
      <c r="AJO319" s="1550"/>
      <c r="AJP319" s="1694"/>
      <c r="AJQ319" s="1790"/>
      <c r="AJR319" s="1696"/>
      <c r="AJS319" s="1696"/>
      <c r="AJT319" s="1695"/>
      <c r="AJU319" s="1549"/>
      <c r="AJV319" s="1550"/>
      <c r="AJW319" s="1550"/>
      <c r="AJX319" s="1694"/>
      <c r="AJY319" s="1790"/>
      <c r="AJZ319" s="1696"/>
      <c r="AKA319" s="1696"/>
      <c r="AKB319" s="1695"/>
      <c r="AKC319" s="1549"/>
      <c r="AKD319" s="1550"/>
      <c r="AKE319" s="1550"/>
      <c r="AKF319" s="1694"/>
      <c r="AKG319" s="1790"/>
      <c r="AKH319" s="1696"/>
      <c r="AKI319" s="1696"/>
      <c r="AKJ319" s="1695"/>
      <c r="AKK319" s="1549"/>
      <c r="AKL319" s="1550"/>
      <c r="AKM319" s="1550"/>
      <c r="AKN319" s="1694"/>
      <c r="AKO319" s="1790"/>
      <c r="AKP319" s="1696"/>
      <c r="AKQ319" s="1696"/>
      <c r="AKR319" s="1695"/>
      <c r="AKS319" s="1549"/>
      <c r="AKT319" s="1550"/>
      <c r="AKU319" s="1550"/>
      <c r="AKV319" s="1694"/>
      <c r="AKW319" s="1790"/>
      <c r="AKX319" s="1696"/>
      <c r="AKY319" s="1696"/>
      <c r="AKZ319" s="1695"/>
      <c r="ALA319" s="1549"/>
      <c r="ALB319" s="1550"/>
      <c r="ALC319" s="1550"/>
      <c r="ALD319" s="1694"/>
      <c r="ALE319" s="1790"/>
      <c r="ALF319" s="1696"/>
      <c r="ALG319" s="1696"/>
      <c r="ALH319" s="1695"/>
      <c r="ALI319" s="1549"/>
      <c r="ALJ319" s="1550"/>
      <c r="ALK319" s="1550"/>
      <c r="ALL319" s="1694"/>
      <c r="ALM319" s="1790"/>
      <c r="ALN319" s="1696"/>
      <c r="ALO319" s="1696"/>
      <c r="ALP319" s="1695"/>
      <c r="ALQ319" s="1549"/>
      <c r="ALR319" s="1550"/>
      <c r="ALS319" s="1550"/>
      <c r="ALT319" s="1694"/>
      <c r="ALU319" s="1790"/>
      <c r="ALV319" s="1696"/>
      <c r="ALW319" s="1696"/>
      <c r="ALX319" s="1695"/>
      <c r="ALY319" s="1549"/>
      <c r="ALZ319" s="1550"/>
      <c r="AMA319" s="1550"/>
      <c r="AMB319" s="1694"/>
      <c r="AMC319" s="1790"/>
      <c r="AMD319" s="1696"/>
      <c r="AME319" s="1696"/>
      <c r="AMF319" s="1695"/>
      <c r="AMG319" s="1549"/>
      <c r="AMH319" s="1550"/>
      <c r="AMI319" s="1550"/>
      <c r="AMJ319" s="1703"/>
    </row>
    <row r="320" spans="1:1024" s="72" customFormat="1" ht="15" customHeight="1">
      <c r="A320" s="65"/>
      <c r="B320" s="65" t="s">
        <v>4266</v>
      </c>
      <c r="C320" s="65"/>
      <c r="D320" s="65"/>
      <c r="E320" s="65"/>
      <c r="F320" s="65"/>
      <c r="G320" s="65"/>
      <c r="H320" s="65"/>
      <c r="I320"/>
      <c r="L320" s="85"/>
      <c r="M320" s="85"/>
      <c r="N320" s="144"/>
      <c r="O320" s="145"/>
      <c r="P320" s="145"/>
      <c r="Q320" s="146"/>
      <c r="T320" s="85"/>
      <c r="U320" s="144"/>
      <c r="V320" s="145"/>
      <c r="W320" s="145"/>
      <c r="X320" s="146"/>
      <c r="Y320" s="1792"/>
      <c r="AB320" s="85"/>
      <c r="AC320" s="144"/>
      <c r="AD320" s="145"/>
      <c r="AE320" s="145"/>
      <c r="AF320" s="146"/>
      <c r="AG320" s="1792"/>
      <c r="AJ320" s="85"/>
      <c r="AK320" s="144"/>
      <c r="AL320" s="145"/>
      <c r="AM320" s="145"/>
      <c r="AN320" s="146"/>
      <c r="AO320" s="1792"/>
      <c r="AR320" s="85"/>
      <c r="AS320" s="144"/>
      <c r="AT320" s="145"/>
      <c r="AU320" s="145"/>
      <c r="AV320" s="146"/>
      <c r="AW320" s="1792"/>
      <c r="AZ320" s="85"/>
      <c r="BA320" s="144"/>
      <c r="BB320" s="145"/>
      <c r="BC320" s="145"/>
      <c r="BD320" s="146"/>
      <c r="BE320" s="1792"/>
      <c r="BH320" s="85"/>
      <c r="BI320" s="144"/>
      <c r="BJ320" s="145"/>
      <c r="BK320" s="145"/>
      <c r="BL320" s="146"/>
      <c r="BM320" s="1792"/>
      <c r="BP320" s="85"/>
      <c r="BQ320" s="144"/>
      <c r="BR320" s="145"/>
      <c r="BS320" s="145"/>
      <c r="BT320" s="146"/>
      <c r="BU320" s="1792"/>
      <c r="BX320" s="85"/>
      <c r="BY320" s="144"/>
      <c r="BZ320" s="145"/>
      <c r="CA320" s="145"/>
      <c r="CB320" s="146"/>
      <c r="CC320" s="1792"/>
      <c r="CF320" s="85"/>
      <c r="CG320" s="144"/>
      <c r="CH320" s="145"/>
      <c r="CI320" s="145"/>
      <c r="CJ320" s="146"/>
      <c r="CK320" s="1792"/>
      <c r="CN320" s="85"/>
      <c r="CO320" s="144"/>
      <c r="CP320" s="145"/>
      <c r="CQ320" s="145"/>
      <c r="CR320" s="146"/>
      <c r="CS320" s="1792"/>
      <c r="CV320" s="85"/>
      <c r="CW320" s="144"/>
      <c r="CX320" s="145"/>
      <c r="CY320" s="145"/>
      <c r="CZ320" s="146"/>
      <c r="DA320" s="1792"/>
      <c r="DD320" s="85"/>
      <c r="DE320" s="144"/>
      <c r="DF320" s="145"/>
      <c r="DG320" s="145"/>
      <c r="DH320" s="146"/>
      <c r="DI320" s="1792"/>
      <c r="DL320" s="85"/>
      <c r="DM320" s="144"/>
      <c r="DN320" s="145"/>
      <c r="DO320" s="145"/>
      <c r="DP320" s="146"/>
      <c r="DQ320" s="1792"/>
      <c r="DT320" s="85"/>
      <c r="DU320" s="144"/>
      <c r="DV320" s="145"/>
      <c r="DW320" s="145"/>
      <c r="DX320" s="146"/>
      <c r="DY320" s="1792"/>
      <c r="EB320" s="85"/>
      <c r="EC320" s="144"/>
      <c r="ED320" s="145"/>
      <c r="EE320" s="145"/>
      <c r="EF320" s="146"/>
      <c r="EG320" s="1792"/>
      <c r="EJ320" s="85"/>
      <c r="EK320" s="144"/>
      <c r="EL320" s="145"/>
      <c r="EM320" s="145"/>
      <c r="EN320" s="146"/>
      <c r="EO320" s="1792"/>
      <c r="ER320" s="85"/>
      <c r="ES320" s="144"/>
      <c r="ET320" s="145"/>
      <c r="EU320" s="145"/>
      <c r="EV320" s="146"/>
      <c r="EW320" s="1792"/>
      <c r="EZ320" s="85"/>
      <c r="FA320" s="144"/>
      <c r="FB320" s="145"/>
      <c r="FC320" s="145"/>
      <c r="FD320" s="146"/>
      <c r="FE320" s="1792"/>
      <c r="FH320" s="85"/>
      <c r="FI320" s="144"/>
      <c r="FJ320" s="145"/>
      <c r="FK320" s="145"/>
      <c r="FL320" s="146"/>
      <c r="FM320" s="1792"/>
      <c r="FP320" s="85"/>
      <c r="FQ320" s="144"/>
      <c r="FR320" s="145"/>
      <c r="FS320" s="145"/>
      <c r="FT320" s="146"/>
      <c r="FU320" s="1792"/>
      <c r="FX320" s="85"/>
      <c r="FY320" s="144"/>
      <c r="FZ320" s="145"/>
      <c r="GA320" s="145"/>
      <c r="GB320" s="146"/>
      <c r="GC320" s="1792"/>
      <c r="GF320" s="85"/>
      <c r="GG320" s="144"/>
      <c r="GH320" s="145"/>
      <c r="GI320" s="145"/>
      <c r="GJ320" s="146"/>
      <c r="GK320" s="1792"/>
      <c r="GN320" s="85"/>
      <c r="GO320" s="144"/>
      <c r="GP320" s="145"/>
      <c r="GQ320" s="145"/>
      <c r="GR320" s="146"/>
      <c r="GS320" s="1792"/>
      <c r="GV320" s="85"/>
      <c r="GW320" s="144"/>
      <c r="GX320" s="145"/>
      <c r="GY320" s="145"/>
      <c r="GZ320" s="146"/>
      <c r="HA320" s="1792"/>
      <c r="HD320" s="85"/>
      <c r="HE320" s="144"/>
      <c r="HF320" s="145"/>
      <c r="HG320" s="145"/>
      <c r="HH320" s="146"/>
      <c r="HI320" s="1792"/>
      <c r="HL320" s="85"/>
      <c r="HM320" s="144"/>
      <c r="HN320" s="145"/>
      <c r="HO320" s="145"/>
      <c r="HP320" s="146"/>
      <c r="HQ320" s="1792"/>
      <c r="HT320" s="85"/>
      <c r="HU320" s="144"/>
      <c r="HV320" s="145"/>
      <c r="HW320" s="145"/>
      <c r="HX320" s="146"/>
      <c r="HY320" s="1792"/>
      <c r="IB320" s="85"/>
      <c r="IC320" s="144"/>
      <c r="ID320" s="145"/>
      <c r="IE320" s="145"/>
      <c r="IF320" s="146"/>
      <c r="IG320" s="1792"/>
      <c r="IJ320" s="85"/>
      <c r="IK320" s="144"/>
      <c r="IL320" s="145"/>
      <c r="IM320" s="145"/>
      <c r="IN320" s="146"/>
      <c r="IO320" s="1792"/>
      <c r="IR320" s="85"/>
      <c r="IS320" s="144"/>
      <c r="IT320" s="145"/>
      <c r="IU320" s="145"/>
      <c r="IV320" s="146"/>
      <c r="IW320" s="1792"/>
      <c r="IZ320" s="85"/>
      <c r="JA320" s="144"/>
      <c r="JB320" s="145"/>
      <c r="JC320" s="145"/>
      <c r="JD320" s="146"/>
      <c r="JE320" s="1792"/>
      <c r="JH320" s="85"/>
      <c r="JI320" s="144"/>
      <c r="JJ320" s="145"/>
      <c r="JK320" s="145"/>
      <c r="JL320" s="146"/>
      <c r="JM320" s="1792"/>
      <c r="JP320" s="85"/>
      <c r="JQ320" s="144"/>
      <c r="JR320" s="145"/>
      <c r="JS320" s="145"/>
      <c r="JT320" s="146"/>
      <c r="JU320" s="1792"/>
      <c r="JX320" s="85"/>
      <c r="JY320" s="144"/>
      <c r="JZ320" s="145"/>
      <c r="KA320" s="145"/>
      <c r="KB320" s="146"/>
      <c r="KC320" s="1792"/>
      <c r="KF320" s="85"/>
      <c r="KG320" s="144"/>
      <c r="KH320" s="145"/>
      <c r="KI320" s="145"/>
      <c r="KJ320" s="146"/>
      <c r="KK320" s="1792"/>
      <c r="KN320" s="85"/>
      <c r="KO320" s="144"/>
      <c r="KP320" s="145"/>
      <c r="KQ320" s="145"/>
      <c r="KR320" s="146"/>
      <c r="KS320" s="1792"/>
      <c r="KV320" s="85"/>
      <c r="KW320" s="144"/>
      <c r="KX320" s="145"/>
      <c r="KY320" s="145"/>
      <c r="KZ320" s="146"/>
      <c r="LA320" s="1792"/>
      <c r="LD320" s="85"/>
      <c r="LE320" s="144"/>
      <c r="LF320" s="145"/>
      <c r="LG320" s="145"/>
      <c r="LH320" s="146"/>
      <c r="LI320" s="1792"/>
      <c r="LL320" s="85"/>
      <c r="LM320" s="144"/>
      <c r="LN320" s="145"/>
      <c r="LO320" s="145"/>
      <c r="LP320" s="146"/>
      <c r="LQ320" s="1792"/>
      <c r="LT320" s="85"/>
      <c r="LU320" s="144"/>
      <c r="LV320" s="145"/>
      <c r="LW320" s="145"/>
      <c r="LX320" s="146"/>
      <c r="LY320" s="1792"/>
      <c r="MB320" s="85"/>
      <c r="MC320" s="144"/>
      <c r="MD320" s="145"/>
      <c r="ME320" s="145"/>
      <c r="MF320" s="146"/>
      <c r="MG320" s="1792"/>
      <c r="MJ320" s="85"/>
      <c r="MK320" s="144"/>
      <c r="ML320" s="145"/>
      <c r="MM320" s="145"/>
      <c r="MN320" s="146"/>
      <c r="MO320" s="1792"/>
      <c r="MR320" s="85"/>
      <c r="MS320" s="144"/>
      <c r="MT320" s="145"/>
      <c r="MU320" s="145"/>
      <c r="MV320" s="146"/>
      <c r="MW320" s="1792"/>
      <c r="MZ320" s="85"/>
      <c r="NA320" s="144"/>
      <c r="NB320" s="145"/>
      <c r="NC320" s="145"/>
      <c r="ND320" s="146"/>
      <c r="NE320" s="1792"/>
      <c r="NH320" s="85"/>
      <c r="NI320" s="144"/>
      <c r="NJ320" s="145"/>
      <c r="NK320" s="145"/>
      <c r="NL320" s="146"/>
      <c r="NM320" s="1792"/>
      <c r="NP320" s="85"/>
      <c r="NQ320" s="144"/>
      <c r="NR320" s="145"/>
      <c r="NS320" s="145"/>
      <c r="NT320" s="146"/>
      <c r="NU320" s="1792"/>
      <c r="NX320" s="85"/>
      <c r="NY320" s="144"/>
      <c r="NZ320" s="145"/>
      <c r="OA320" s="145"/>
      <c r="OB320" s="146"/>
      <c r="OC320" s="1792"/>
      <c r="OF320" s="85"/>
      <c r="OG320" s="144"/>
      <c r="OH320" s="145"/>
      <c r="OI320" s="145"/>
      <c r="OJ320" s="146"/>
      <c r="OK320" s="1792"/>
      <c r="ON320" s="85"/>
      <c r="OO320" s="144"/>
      <c r="OP320" s="145"/>
      <c r="OQ320" s="145"/>
      <c r="OR320" s="146"/>
      <c r="OS320" s="1792"/>
      <c r="OV320" s="85"/>
      <c r="OW320" s="144"/>
      <c r="OX320" s="145"/>
      <c r="OY320" s="145"/>
      <c r="OZ320" s="146"/>
      <c r="PA320" s="1792"/>
      <c r="PD320" s="85"/>
      <c r="PE320" s="144"/>
      <c r="PF320" s="145"/>
      <c r="PG320" s="145"/>
      <c r="PH320" s="146"/>
      <c r="PI320" s="1792"/>
      <c r="PL320" s="85"/>
      <c r="PM320" s="144"/>
      <c r="PN320" s="145"/>
      <c r="PO320" s="145"/>
      <c r="PP320" s="146"/>
      <c r="PQ320" s="1792"/>
      <c r="PT320" s="85"/>
      <c r="PU320" s="144"/>
      <c r="PV320" s="145"/>
      <c r="PW320" s="145"/>
      <c r="PX320" s="146"/>
      <c r="PY320" s="1792"/>
      <c r="QB320" s="85"/>
      <c r="QC320" s="144"/>
      <c r="QD320" s="145"/>
      <c r="QE320" s="145"/>
      <c r="QF320" s="146"/>
      <c r="QG320" s="1792"/>
      <c r="QJ320" s="85"/>
      <c r="QK320" s="144"/>
      <c r="QL320" s="145"/>
      <c r="QM320" s="145"/>
      <c r="QN320" s="146"/>
      <c r="QO320" s="1792"/>
      <c r="QR320" s="85"/>
      <c r="QS320" s="144"/>
      <c r="QT320" s="145"/>
      <c r="QU320" s="145"/>
      <c r="QV320" s="146"/>
      <c r="QW320" s="1792"/>
      <c r="QZ320" s="85"/>
      <c r="RA320" s="144"/>
      <c r="RB320" s="145"/>
      <c r="RC320" s="145"/>
      <c r="RD320" s="146"/>
      <c r="RE320" s="1792"/>
      <c r="RH320" s="85"/>
      <c r="RI320" s="144"/>
      <c r="RJ320" s="145"/>
      <c r="RK320" s="145"/>
      <c r="RL320" s="146"/>
      <c r="RM320" s="1792"/>
      <c r="RP320" s="85"/>
      <c r="RQ320" s="144"/>
      <c r="RR320" s="145"/>
      <c r="RS320" s="145"/>
      <c r="RT320" s="146"/>
      <c r="RU320" s="1792"/>
      <c r="RX320" s="85"/>
      <c r="RY320" s="144"/>
      <c r="RZ320" s="145"/>
      <c r="SA320" s="145"/>
      <c r="SB320" s="146"/>
      <c r="SC320" s="1792"/>
      <c r="SF320" s="85"/>
      <c r="SG320" s="144"/>
      <c r="SH320" s="145"/>
      <c r="SI320" s="145"/>
      <c r="SJ320" s="146"/>
      <c r="SK320" s="1792"/>
      <c r="SN320" s="85"/>
      <c r="SO320" s="144"/>
      <c r="SP320" s="145"/>
      <c r="SQ320" s="145"/>
      <c r="SR320" s="146"/>
      <c r="SS320" s="1792"/>
      <c r="SV320" s="85"/>
      <c r="SW320" s="144"/>
      <c r="SX320" s="145"/>
      <c r="SY320" s="145"/>
      <c r="SZ320" s="146"/>
      <c r="TA320" s="1792"/>
      <c r="TD320" s="85"/>
      <c r="TE320" s="144"/>
      <c r="TF320" s="145"/>
      <c r="TG320" s="145"/>
      <c r="TH320" s="146"/>
      <c r="TI320" s="1792"/>
      <c r="TL320" s="85"/>
      <c r="TM320" s="144"/>
      <c r="TN320" s="145"/>
      <c r="TO320" s="145"/>
      <c r="TP320" s="146"/>
      <c r="TQ320" s="1792"/>
      <c r="TT320" s="85"/>
      <c r="TU320" s="144"/>
      <c r="TV320" s="145"/>
      <c r="TW320" s="145"/>
      <c r="TX320" s="146"/>
      <c r="TY320" s="1792"/>
      <c r="UB320" s="85"/>
      <c r="UC320" s="144"/>
      <c r="UD320" s="145"/>
      <c r="UE320" s="145"/>
      <c r="UF320" s="146"/>
      <c r="UG320" s="1792"/>
      <c r="UJ320" s="85"/>
      <c r="UK320" s="144"/>
      <c r="UL320" s="145"/>
      <c r="UM320" s="145"/>
      <c r="UN320" s="146"/>
      <c r="UO320" s="1792"/>
      <c r="UR320" s="85"/>
      <c r="US320" s="144"/>
      <c r="UT320" s="145"/>
      <c r="UU320" s="145"/>
      <c r="UV320" s="146"/>
      <c r="UW320" s="1792"/>
      <c r="UZ320" s="85"/>
      <c r="VA320" s="144"/>
      <c r="VB320" s="145"/>
      <c r="VC320" s="145"/>
      <c r="VD320" s="146"/>
      <c r="VE320" s="1792"/>
      <c r="VH320" s="85"/>
      <c r="VI320" s="144"/>
      <c r="VJ320" s="145"/>
      <c r="VK320" s="145"/>
      <c r="VL320" s="146"/>
      <c r="VM320" s="1792"/>
      <c r="VP320" s="85"/>
      <c r="VQ320" s="144"/>
      <c r="VR320" s="145"/>
      <c r="VS320" s="145"/>
      <c r="VT320" s="146"/>
      <c r="VU320" s="1792"/>
      <c r="VX320" s="85"/>
      <c r="VY320" s="144"/>
      <c r="VZ320" s="145"/>
      <c r="WA320" s="145"/>
      <c r="WB320" s="146"/>
      <c r="WC320" s="1792"/>
      <c r="WF320" s="85"/>
      <c r="WG320" s="144"/>
      <c r="WH320" s="145"/>
      <c r="WI320" s="145"/>
      <c r="WJ320" s="146"/>
      <c r="WK320" s="1792"/>
      <c r="WN320" s="85"/>
      <c r="WO320" s="144"/>
      <c r="WP320" s="145"/>
      <c r="WQ320" s="145"/>
      <c r="WR320" s="146"/>
      <c r="WS320" s="1792"/>
      <c r="WV320" s="85"/>
      <c r="WW320" s="144"/>
      <c r="WX320" s="145"/>
      <c r="WY320" s="145"/>
      <c r="WZ320" s="146"/>
      <c r="XA320" s="1792"/>
      <c r="XD320" s="85"/>
      <c r="XE320" s="144"/>
      <c r="XF320" s="145"/>
      <c r="XG320" s="145"/>
      <c r="XH320" s="146"/>
      <c r="XI320" s="1792"/>
      <c r="XL320" s="85"/>
      <c r="XM320" s="144"/>
      <c r="XN320" s="145"/>
      <c r="XO320" s="145"/>
      <c r="XP320" s="146"/>
      <c r="XQ320" s="1792"/>
      <c r="XT320" s="85"/>
      <c r="XU320" s="144"/>
      <c r="XV320" s="145"/>
      <c r="XW320" s="145"/>
      <c r="XX320" s="146"/>
      <c r="XY320" s="1792"/>
      <c r="YB320" s="85"/>
      <c r="YC320" s="144"/>
      <c r="YD320" s="145"/>
      <c r="YE320" s="145"/>
      <c r="YF320" s="146"/>
      <c r="YG320" s="1792"/>
      <c r="YJ320" s="85"/>
      <c r="YK320" s="144"/>
      <c r="YL320" s="145"/>
      <c r="YM320" s="145"/>
      <c r="YN320" s="146"/>
      <c r="YO320" s="1792"/>
      <c r="YR320" s="85"/>
      <c r="YS320" s="144"/>
      <c r="YT320" s="145"/>
      <c r="YU320" s="145"/>
      <c r="YV320" s="146"/>
      <c r="YW320" s="1792"/>
      <c r="YZ320" s="85"/>
      <c r="ZA320" s="144"/>
      <c r="ZB320" s="145"/>
      <c r="ZC320" s="145"/>
      <c r="ZD320" s="146"/>
      <c r="ZE320" s="1792"/>
      <c r="ZH320" s="85"/>
      <c r="ZI320" s="144"/>
      <c r="ZJ320" s="145"/>
      <c r="ZK320" s="145"/>
      <c r="ZL320" s="146"/>
      <c r="ZM320" s="1792"/>
      <c r="ZP320" s="85"/>
      <c r="ZQ320" s="144"/>
      <c r="ZR320" s="145"/>
      <c r="ZS320" s="145"/>
      <c r="ZT320" s="146"/>
      <c r="ZU320" s="1792"/>
      <c r="ZX320" s="85"/>
      <c r="ZY320" s="144"/>
      <c r="ZZ320" s="145"/>
      <c r="AAA320" s="145"/>
      <c r="AAB320" s="146"/>
      <c r="AAC320" s="1792"/>
      <c r="AAF320" s="85"/>
      <c r="AAG320" s="144"/>
      <c r="AAH320" s="145"/>
      <c r="AAI320" s="145"/>
      <c r="AAJ320" s="146"/>
      <c r="AAK320" s="1792"/>
      <c r="AAN320" s="85"/>
      <c r="AAO320" s="144"/>
      <c r="AAP320" s="145"/>
      <c r="AAQ320" s="2057"/>
      <c r="AAR320" s="1694"/>
      <c r="AAS320" s="1790"/>
      <c r="AAT320" s="1696"/>
      <c r="AAU320" s="1696"/>
      <c r="AAV320" s="1695"/>
      <c r="AAW320" s="1549"/>
      <c r="AAX320" s="1550"/>
      <c r="AAY320" s="1550"/>
      <c r="AAZ320" s="1694"/>
      <c r="ABA320" s="1790"/>
      <c r="ABB320" s="1696"/>
      <c r="ABC320" s="1696"/>
      <c r="ABD320" s="1695"/>
      <c r="ABE320" s="1549"/>
      <c r="ABF320" s="1550"/>
      <c r="ABG320" s="1550"/>
      <c r="ABH320" s="1694"/>
      <c r="ABI320" s="1790"/>
      <c r="ABJ320" s="1696"/>
      <c r="ABK320" s="1696"/>
      <c r="ABL320" s="1695"/>
      <c r="ABM320" s="1549"/>
      <c r="ABN320" s="1550"/>
      <c r="ABO320" s="1550"/>
      <c r="ABP320" s="1694"/>
      <c r="ABQ320" s="1790"/>
      <c r="ABR320" s="1696"/>
      <c r="ABS320" s="1696"/>
      <c r="ABT320" s="1695"/>
      <c r="ABU320" s="1549"/>
      <c r="ABV320" s="1550"/>
      <c r="ABW320" s="1550"/>
      <c r="ABX320" s="1694"/>
      <c r="ABY320" s="1790"/>
      <c r="ABZ320" s="1696"/>
      <c r="ACA320" s="1696"/>
      <c r="ACB320" s="1695"/>
      <c r="ACC320" s="1549"/>
      <c r="ACD320" s="1550"/>
      <c r="ACE320" s="1550"/>
      <c r="ACF320" s="1694"/>
      <c r="ACG320" s="1790"/>
      <c r="ACH320" s="1696"/>
      <c r="ACI320" s="1696"/>
      <c r="ACJ320" s="1695"/>
      <c r="ACK320" s="1549"/>
      <c r="ACL320" s="1550"/>
      <c r="ACM320" s="1550"/>
      <c r="ACN320" s="1694"/>
      <c r="ACO320" s="1790"/>
      <c r="ACP320" s="1696"/>
      <c r="ACQ320" s="1696"/>
      <c r="ACR320" s="1695"/>
      <c r="ACS320" s="1549"/>
      <c r="ACT320" s="1550"/>
      <c r="ACU320" s="1550"/>
      <c r="ACV320" s="1694"/>
      <c r="ACW320" s="1790"/>
      <c r="ACX320" s="1696"/>
      <c r="ACY320" s="1696"/>
      <c r="ACZ320" s="1695"/>
      <c r="ADA320" s="1549"/>
      <c r="ADB320" s="1550"/>
      <c r="ADC320" s="1550"/>
      <c r="ADD320" s="1694"/>
      <c r="ADE320" s="1790"/>
      <c r="ADF320" s="1696"/>
      <c r="ADG320" s="1696"/>
      <c r="ADH320" s="1695"/>
      <c r="ADI320" s="1549"/>
      <c r="ADJ320" s="1550"/>
      <c r="ADK320" s="1550"/>
      <c r="ADL320" s="1694"/>
      <c r="ADM320" s="1790"/>
      <c r="ADN320" s="1696"/>
      <c r="ADO320" s="1696"/>
      <c r="ADP320" s="1695"/>
      <c r="ADQ320" s="1549"/>
      <c r="ADR320" s="1550"/>
      <c r="ADS320" s="1550"/>
      <c r="ADT320" s="1694"/>
      <c r="ADU320" s="1790"/>
      <c r="ADV320" s="1696"/>
      <c r="ADW320" s="1696"/>
      <c r="ADX320" s="1695"/>
      <c r="ADY320" s="1549"/>
      <c r="ADZ320" s="1550"/>
      <c r="AEA320" s="1550"/>
      <c r="AEB320" s="1694"/>
      <c r="AEC320" s="1790"/>
      <c r="AED320" s="1696"/>
      <c r="AEE320" s="1696"/>
      <c r="AEF320" s="1695"/>
      <c r="AEG320" s="1549"/>
      <c r="AEH320" s="1550"/>
      <c r="AEI320" s="1550"/>
      <c r="AEJ320" s="1694"/>
      <c r="AEK320" s="1790"/>
      <c r="AEL320" s="1696"/>
      <c r="AEM320" s="1696"/>
      <c r="AEN320" s="1695"/>
      <c r="AEO320" s="1549"/>
      <c r="AEP320" s="1550"/>
      <c r="AEQ320" s="1550"/>
      <c r="AER320" s="1694"/>
      <c r="AES320" s="1790"/>
      <c r="AET320" s="1696"/>
      <c r="AEU320" s="1696"/>
      <c r="AEV320" s="1695"/>
      <c r="AEW320" s="1549"/>
      <c r="AEX320" s="1550"/>
      <c r="AEY320" s="1550"/>
      <c r="AEZ320" s="1694"/>
      <c r="AFA320" s="1790"/>
      <c r="AFB320" s="1696"/>
      <c r="AFC320" s="1696"/>
      <c r="AFD320" s="1695"/>
      <c r="AFE320" s="1549"/>
      <c r="AFF320" s="1550"/>
      <c r="AFG320" s="1550"/>
      <c r="AFH320" s="1694"/>
      <c r="AFI320" s="1790"/>
      <c r="AFJ320" s="1696"/>
      <c r="AFK320" s="1696"/>
      <c r="AFL320" s="1695"/>
      <c r="AFM320" s="1549"/>
      <c r="AFN320" s="1550"/>
      <c r="AFO320" s="1550"/>
      <c r="AFP320" s="1694"/>
      <c r="AFQ320" s="1790"/>
      <c r="AFR320" s="1696"/>
      <c r="AFS320" s="1696"/>
      <c r="AFT320" s="1695"/>
      <c r="AFU320" s="1549"/>
      <c r="AFV320" s="1550"/>
      <c r="AFW320" s="1550"/>
      <c r="AFX320" s="1694"/>
      <c r="AFY320" s="1790"/>
      <c r="AFZ320" s="1696"/>
      <c r="AGA320" s="1696"/>
      <c r="AGB320" s="1695"/>
      <c r="AGC320" s="1549"/>
      <c r="AGD320" s="1550"/>
      <c r="AGE320" s="1550"/>
      <c r="AGF320" s="1694"/>
      <c r="AGG320" s="1790"/>
      <c r="AGH320" s="1696"/>
      <c r="AGI320" s="1696"/>
      <c r="AGJ320" s="1695"/>
      <c r="AGK320" s="1549"/>
      <c r="AGL320" s="1550"/>
      <c r="AGM320" s="1550"/>
      <c r="AGN320" s="1694"/>
      <c r="AGO320" s="1790"/>
      <c r="AGP320" s="1696"/>
      <c r="AGQ320" s="1696"/>
      <c r="AGR320" s="1695"/>
      <c r="AGS320" s="1549"/>
      <c r="AGT320" s="1550"/>
      <c r="AGU320" s="1550"/>
      <c r="AGV320" s="1694"/>
      <c r="AGW320" s="1790"/>
      <c r="AGX320" s="1696"/>
      <c r="AGY320" s="1696"/>
      <c r="AGZ320" s="1695"/>
      <c r="AHA320" s="1549"/>
      <c r="AHB320" s="1550"/>
      <c r="AHC320" s="1550"/>
      <c r="AHD320" s="1694"/>
      <c r="AHE320" s="1790"/>
      <c r="AHF320" s="1696"/>
      <c r="AHG320" s="1696"/>
      <c r="AHH320" s="1695"/>
      <c r="AHI320" s="1549"/>
      <c r="AHJ320" s="1550"/>
      <c r="AHK320" s="1550"/>
      <c r="AHL320" s="1694"/>
      <c r="AHM320" s="1790"/>
      <c r="AHN320" s="1696"/>
      <c r="AHO320" s="1696"/>
      <c r="AHP320" s="1695"/>
      <c r="AHQ320" s="1549"/>
      <c r="AHR320" s="1550"/>
      <c r="AHS320" s="1550"/>
      <c r="AHT320" s="1694"/>
      <c r="AHU320" s="1790"/>
      <c r="AHV320" s="1696"/>
      <c r="AHW320" s="1696"/>
      <c r="AHX320" s="1695"/>
      <c r="AHY320" s="1549"/>
      <c r="AHZ320" s="1550"/>
      <c r="AIA320" s="1550"/>
      <c r="AIB320" s="1694"/>
      <c r="AIC320" s="1790"/>
      <c r="AID320" s="1696"/>
      <c r="AIE320" s="1696"/>
      <c r="AIF320" s="1695"/>
      <c r="AIG320" s="1549"/>
      <c r="AIH320" s="1550"/>
      <c r="AII320" s="1550"/>
      <c r="AIJ320" s="1694"/>
      <c r="AIK320" s="1790"/>
      <c r="AIL320" s="1696"/>
      <c r="AIM320" s="1696"/>
      <c r="AIN320" s="1695"/>
      <c r="AIO320" s="1549"/>
      <c r="AIP320" s="1550"/>
      <c r="AIQ320" s="1550"/>
      <c r="AIR320" s="1694"/>
      <c r="AIS320" s="1790"/>
      <c r="AIT320" s="1696"/>
      <c r="AIU320" s="1696"/>
      <c r="AIV320" s="1695"/>
      <c r="AIW320" s="1549"/>
      <c r="AIX320" s="1550"/>
      <c r="AIY320" s="1550"/>
      <c r="AIZ320" s="1694"/>
      <c r="AJA320" s="1790"/>
      <c r="AJB320" s="1696"/>
      <c r="AJC320" s="1696"/>
      <c r="AJD320" s="1695"/>
      <c r="AJE320" s="1549"/>
      <c r="AJF320" s="1550"/>
      <c r="AJG320" s="1550"/>
      <c r="AJH320" s="1694"/>
      <c r="AJI320" s="1790"/>
      <c r="AJJ320" s="1696"/>
      <c r="AJK320" s="1696"/>
      <c r="AJL320" s="1695"/>
      <c r="AJM320" s="1549"/>
      <c r="AJN320" s="1550"/>
      <c r="AJO320" s="1550"/>
      <c r="AJP320" s="1694"/>
      <c r="AJQ320" s="1790"/>
      <c r="AJR320" s="1696"/>
      <c r="AJS320" s="1696"/>
      <c r="AJT320" s="1695"/>
      <c r="AJU320" s="1549"/>
      <c r="AJV320" s="1550"/>
      <c r="AJW320" s="1550"/>
      <c r="AJX320" s="1694"/>
      <c r="AJY320" s="1790"/>
      <c r="AJZ320" s="1696"/>
      <c r="AKA320" s="1696"/>
      <c r="AKB320" s="1695"/>
      <c r="AKC320" s="1549"/>
      <c r="AKD320" s="1550"/>
      <c r="AKE320" s="1550"/>
      <c r="AKF320" s="1694"/>
      <c r="AKG320" s="1790"/>
      <c r="AKH320" s="1696"/>
      <c r="AKI320" s="1696"/>
      <c r="AKJ320" s="1695"/>
      <c r="AKK320" s="1549"/>
      <c r="AKL320" s="1550"/>
      <c r="AKM320" s="1550"/>
      <c r="AKN320" s="1694"/>
      <c r="AKO320" s="1790"/>
      <c r="AKP320" s="1696"/>
      <c r="AKQ320" s="1696"/>
      <c r="AKR320" s="1695"/>
      <c r="AKS320" s="1549"/>
      <c r="AKT320" s="1550"/>
      <c r="AKU320" s="1550"/>
      <c r="AKV320" s="1694"/>
      <c r="AKW320" s="1790"/>
      <c r="AKX320" s="1696"/>
      <c r="AKY320" s="1696"/>
      <c r="AKZ320" s="1695"/>
      <c r="ALA320" s="1549"/>
      <c r="ALB320" s="1550"/>
      <c r="ALC320" s="1550"/>
      <c r="ALD320" s="1694"/>
      <c r="ALE320" s="1790"/>
      <c r="ALF320" s="1696"/>
      <c r="ALG320" s="1696"/>
      <c r="ALH320" s="1695"/>
      <c r="ALI320" s="1549"/>
      <c r="ALJ320" s="1550"/>
      <c r="ALK320" s="1550"/>
      <c r="ALL320" s="1694"/>
      <c r="ALM320" s="1790"/>
      <c r="ALN320" s="1696"/>
      <c r="ALO320" s="1696"/>
      <c r="ALP320" s="1695"/>
      <c r="ALQ320" s="1549"/>
      <c r="ALR320" s="1550"/>
      <c r="ALS320" s="1550"/>
      <c r="ALT320" s="1694"/>
      <c r="ALU320" s="1790"/>
      <c r="ALV320" s="1696"/>
      <c r="ALW320" s="1696"/>
      <c r="ALX320" s="1695"/>
      <c r="ALY320" s="1549"/>
      <c r="ALZ320" s="1550"/>
      <c r="AMA320" s="1550"/>
      <c r="AMB320" s="1694"/>
      <c r="AMC320" s="1790"/>
      <c r="AMD320" s="1696"/>
      <c r="AME320" s="1696"/>
      <c r="AMF320" s="1695"/>
      <c r="AMG320" s="1549"/>
      <c r="AMH320" s="1550"/>
      <c r="AMI320" s="1550"/>
      <c r="AMJ320" s="1703"/>
    </row>
    <row r="321" spans="1:1024" s="72" customFormat="1" ht="15" customHeight="1">
      <c r="A321" s="1694">
        <v>5130201000</v>
      </c>
      <c r="B321" s="1696" t="s">
        <v>4267</v>
      </c>
      <c r="C321" s="1696" t="s">
        <v>4268</v>
      </c>
      <c r="D321" s="1696" t="s">
        <v>4229</v>
      </c>
      <c r="E321" s="1695">
        <v>6</v>
      </c>
      <c r="F321" s="1549">
        <v>6.64</v>
      </c>
      <c r="G321" s="1536">
        <f>F321*$I$2</f>
        <v>0</v>
      </c>
      <c r="H321" s="1536">
        <f>G321-G321*($I$1)</f>
        <v>0</v>
      </c>
      <c r="I321"/>
      <c r="L321" s="85"/>
      <c r="M321" s="85"/>
      <c r="N321" s="144"/>
      <c r="O321" s="145"/>
      <c r="P321" s="145"/>
      <c r="Q321" s="146"/>
      <c r="T321" s="85"/>
      <c r="U321" s="144"/>
      <c r="V321" s="145"/>
      <c r="W321" s="145"/>
      <c r="X321" s="146"/>
      <c r="Y321" s="1792"/>
      <c r="AB321" s="85"/>
      <c r="AC321" s="144"/>
      <c r="AD321" s="145"/>
      <c r="AE321" s="145"/>
      <c r="AF321" s="146"/>
      <c r="AG321" s="1792"/>
      <c r="AJ321" s="85"/>
      <c r="AK321" s="144"/>
      <c r="AL321" s="145"/>
      <c r="AM321" s="145"/>
      <c r="AN321" s="146"/>
      <c r="AO321" s="1792"/>
      <c r="AR321" s="85"/>
      <c r="AS321" s="144"/>
      <c r="AT321" s="145"/>
      <c r="AU321" s="145"/>
      <c r="AV321" s="146"/>
      <c r="AW321" s="1792"/>
      <c r="AZ321" s="85"/>
      <c r="BA321" s="144"/>
      <c r="BB321" s="145"/>
      <c r="BC321" s="145"/>
      <c r="BD321" s="146"/>
      <c r="BE321" s="1792"/>
      <c r="BH321" s="85"/>
      <c r="BI321" s="144"/>
      <c r="BJ321" s="145"/>
      <c r="BK321" s="145"/>
      <c r="BL321" s="146"/>
      <c r="BM321" s="1792"/>
      <c r="BP321" s="85"/>
      <c r="BQ321" s="144"/>
      <c r="BR321" s="145"/>
      <c r="BS321" s="145"/>
      <c r="BT321" s="146"/>
      <c r="BU321" s="1792"/>
      <c r="BX321" s="85"/>
      <c r="BY321" s="144"/>
      <c r="BZ321" s="145"/>
      <c r="CA321" s="145"/>
      <c r="CB321" s="146"/>
      <c r="CC321" s="1792"/>
      <c r="CF321" s="85"/>
      <c r="CG321" s="144"/>
      <c r="CH321" s="145"/>
      <c r="CI321" s="145"/>
      <c r="CJ321" s="146"/>
      <c r="CK321" s="1792"/>
      <c r="CN321" s="85"/>
      <c r="CO321" s="144"/>
      <c r="CP321" s="145"/>
      <c r="CQ321" s="145"/>
      <c r="CR321" s="146"/>
      <c r="CS321" s="1792"/>
      <c r="CV321" s="85"/>
      <c r="CW321" s="144"/>
      <c r="CX321" s="145"/>
      <c r="CY321" s="145"/>
      <c r="CZ321" s="146"/>
      <c r="DA321" s="1792"/>
      <c r="DD321" s="85"/>
      <c r="DE321" s="144"/>
      <c r="DF321" s="145"/>
      <c r="DG321" s="145"/>
      <c r="DH321" s="146"/>
      <c r="DI321" s="1792"/>
      <c r="DL321" s="85"/>
      <c r="DM321" s="144"/>
      <c r="DN321" s="145"/>
      <c r="DO321" s="145"/>
      <c r="DP321" s="146"/>
      <c r="DQ321" s="1792"/>
      <c r="DT321" s="85"/>
      <c r="DU321" s="144"/>
      <c r="DV321" s="145"/>
      <c r="DW321" s="145"/>
      <c r="DX321" s="146"/>
      <c r="DY321" s="1792"/>
      <c r="EB321" s="85"/>
      <c r="EC321" s="144"/>
      <c r="ED321" s="145"/>
      <c r="EE321" s="145"/>
      <c r="EF321" s="146"/>
      <c r="EG321" s="1792"/>
      <c r="EJ321" s="85"/>
      <c r="EK321" s="144"/>
      <c r="EL321" s="145"/>
      <c r="EM321" s="145"/>
      <c r="EN321" s="146"/>
      <c r="EO321" s="1792"/>
      <c r="ER321" s="85"/>
      <c r="ES321" s="144"/>
      <c r="ET321" s="145"/>
      <c r="EU321" s="145"/>
      <c r="EV321" s="146"/>
      <c r="EW321" s="1792"/>
      <c r="EZ321" s="85"/>
      <c r="FA321" s="144"/>
      <c r="FB321" s="145"/>
      <c r="FC321" s="145"/>
      <c r="FD321" s="146"/>
      <c r="FE321" s="1792"/>
      <c r="FH321" s="85"/>
      <c r="FI321" s="144"/>
      <c r="FJ321" s="145"/>
      <c r="FK321" s="145"/>
      <c r="FL321" s="146"/>
      <c r="FM321" s="1792"/>
      <c r="FP321" s="85"/>
      <c r="FQ321" s="144"/>
      <c r="FR321" s="145"/>
      <c r="FS321" s="145"/>
      <c r="FT321" s="146"/>
      <c r="FU321" s="1792"/>
      <c r="FX321" s="85"/>
      <c r="FY321" s="144"/>
      <c r="FZ321" s="145"/>
      <c r="GA321" s="145"/>
      <c r="GB321" s="146"/>
      <c r="GC321" s="1792"/>
      <c r="GF321" s="85"/>
      <c r="GG321" s="144"/>
      <c r="GH321" s="145"/>
      <c r="GI321" s="145"/>
      <c r="GJ321" s="146"/>
      <c r="GK321" s="1792"/>
      <c r="GN321" s="85"/>
      <c r="GO321" s="144"/>
      <c r="GP321" s="145"/>
      <c r="GQ321" s="145"/>
      <c r="GR321" s="146"/>
      <c r="GS321" s="1792"/>
      <c r="GV321" s="85"/>
      <c r="GW321" s="144"/>
      <c r="GX321" s="145"/>
      <c r="GY321" s="145"/>
      <c r="GZ321" s="146"/>
      <c r="HA321" s="1792"/>
      <c r="HD321" s="85"/>
      <c r="HE321" s="144"/>
      <c r="HF321" s="145"/>
      <c r="HG321" s="145"/>
      <c r="HH321" s="146"/>
      <c r="HI321" s="1792"/>
      <c r="HL321" s="85"/>
      <c r="HM321" s="144"/>
      <c r="HN321" s="145"/>
      <c r="HO321" s="145"/>
      <c r="HP321" s="146"/>
      <c r="HQ321" s="1792"/>
      <c r="HT321" s="85"/>
      <c r="HU321" s="144"/>
      <c r="HV321" s="145"/>
      <c r="HW321" s="145"/>
      <c r="HX321" s="146"/>
      <c r="HY321" s="1792"/>
      <c r="IB321" s="85"/>
      <c r="IC321" s="144"/>
      <c r="ID321" s="145"/>
      <c r="IE321" s="145"/>
      <c r="IF321" s="146"/>
      <c r="IG321" s="1792"/>
      <c r="IJ321" s="85"/>
      <c r="IK321" s="144"/>
      <c r="IL321" s="145"/>
      <c r="IM321" s="145"/>
      <c r="IN321" s="146"/>
      <c r="IO321" s="1792"/>
      <c r="IR321" s="85"/>
      <c r="IS321" s="144"/>
      <c r="IT321" s="145"/>
      <c r="IU321" s="145"/>
      <c r="IV321" s="146"/>
      <c r="IW321" s="1792"/>
      <c r="IZ321" s="85"/>
      <c r="JA321" s="144"/>
      <c r="JB321" s="145"/>
      <c r="JC321" s="145"/>
      <c r="JD321" s="146"/>
      <c r="JE321" s="1792"/>
      <c r="JH321" s="85"/>
      <c r="JI321" s="144"/>
      <c r="JJ321" s="145"/>
      <c r="JK321" s="145"/>
      <c r="JL321" s="146"/>
      <c r="JM321" s="1792"/>
      <c r="JP321" s="85"/>
      <c r="JQ321" s="144"/>
      <c r="JR321" s="145"/>
      <c r="JS321" s="145"/>
      <c r="JT321" s="146"/>
      <c r="JU321" s="1792"/>
      <c r="JX321" s="85"/>
      <c r="JY321" s="144"/>
      <c r="JZ321" s="145"/>
      <c r="KA321" s="145"/>
      <c r="KB321" s="146"/>
      <c r="KC321" s="1792"/>
      <c r="KF321" s="85"/>
      <c r="KG321" s="144"/>
      <c r="KH321" s="145"/>
      <c r="KI321" s="145"/>
      <c r="KJ321" s="146"/>
      <c r="KK321" s="1792"/>
      <c r="KN321" s="85"/>
      <c r="KO321" s="144"/>
      <c r="KP321" s="145"/>
      <c r="KQ321" s="145"/>
      <c r="KR321" s="146"/>
      <c r="KS321" s="1792"/>
      <c r="KV321" s="85"/>
      <c r="KW321" s="144"/>
      <c r="KX321" s="145"/>
      <c r="KY321" s="145"/>
      <c r="KZ321" s="146"/>
      <c r="LA321" s="1792"/>
      <c r="LD321" s="85"/>
      <c r="LE321" s="144"/>
      <c r="LF321" s="145"/>
      <c r="LG321" s="145"/>
      <c r="LH321" s="146"/>
      <c r="LI321" s="1792"/>
      <c r="LL321" s="85"/>
      <c r="LM321" s="144"/>
      <c r="LN321" s="145"/>
      <c r="LO321" s="145"/>
      <c r="LP321" s="146"/>
      <c r="LQ321" s="1792"/>
      <c r="LT321" s="85"/>
      <c r="LU321" s="144"/>
      <c r="LV321" s="145"/>
      <c r="LW321" s="145"/>
      <c r="LX321" s="146"/>
      <c r="LY321" s="1792"/>
      <c r="MB321" s="85"/>
      <c r="MC321" s="144"/>
      <c r="MD321" s="145"/>
      <c r="ME321" s="145"/>
      <c r="MF321" s="146"/>
      <c r="MG321" s="1792"/>
      <c r="MJ321" s="85"/>
      <c r="MK321" s="144"/>
      <c r="ML321" s="145"/>
      <c r="MM321" s="145"/>
      <c r="MN321" s="146"/>
      <c r="MO321" s="1792"/>
      <c r="MR321" s="85"/>
      <c r="MS321" s="144"/>
      <c r="MT321" s="145"/>
      <c r="MU321" s="145"/>
      <c r="MV321" s="146"/>
      <c r="MW321" s="1792"/>
      <c r="MZ321" s="85"/>
      <c r="NA321" s="144"/>
      <c r="NB321" s="145"/>
      <c r="NC321" s="145"/>
      <c r="ND321" s="146"/>
      <c r="NE321" s="1792"/>
      <c r="NH321" s="85"/>
      <c r="NI321" s="144"/>
      <c r="NJ321" s="145"/>
      <c r="NK321" s="145"/>
      <c r="NL321" s="146"/>
      <c r="NM321" s="1792"/>
      <c r="NP321" s="85"/>
      <c r="NQ321" s="144"/>
      <c r="NR321" s="145"/>
      <c r="NS321" s="145"/>
      <c r="NT321" s="146"/>
      <c r="NU321" s="1792"/>
      <c r="NX321" s="85"/>
      <c r="NY321" s="144"/>
      <c r="NZ321" s="145"/>
      <c r="OA321" s="145"/>
      <c r="OB321" s="146"/>
      <c r="OC321" s="1792"/>
      <c r="OF321" s="85"/>
      <c r="OG321" s="144"/>
      <c r="OH321" s="145"/>
      <c r="OI321" s="145"/>
      <c r="OJ321" s="146"/>
      <c r="OK321" s="1792"/>
      <c r="ON321" s="85"/>
      <c r="OO321" s="144"/>
      <c r="OP321" s="145"/>
      <c r="OQ321" s="145"/>
      <c r="OR321" s="146"/>
      <c r="OS321" s="1792"/>
      <c r="OV321" s="85"/>
      <c r="OW321" s="144"/>
      <c r="OX321" s="145"/>
      <c r="OY321" s="145"/>
      <c r="OZ321" s="146"/>
      <c r="PA321" s="1792"/>
      <c r="PD321" s="85"/>
      <c r="PE321" s="144"/>
      <c r="PF321" s="145"/>
      <c r="PG321" s="145"/>
      <c r="PH321" s="146"/>
      <c r="PI321" s="1792"/>
      <c r="PL321" s="85"/>
      <c r="PM321" s="144"/>
      <c r="PN321" s="145"/>
      <c r="PO321" s="145"/>
      <c r="PP321" s="146"/>
      <c r="PQ321" s="1792"/>
      <c r="PT321" s="85"/>
      <c r="PU321" s="144"/>
      <c r="PV321" s="145"/>
      <c r="PW321" s="145"/>
      <c r="PX321" s="146"/>
      <c r="PY321" s="1792"/>
      <c r="QB321" s="85"/>
      <c r="QC321" s="144"/>
      <c r="QD321" s="145"/>
      <c r="QE321" s="145"/>
      <c r="QF321" s="146"/>
      <c r="QG321" s="1792"/>
      <c r="QJ321" s="85"/>
      <c r="QK321" s="144"/>
      <c r="QL321" s="145"/>
      <c r="QM321" s="145"/>
      <c r="QN321" s="146"/>
      <c r="QO321" s="1792"/>
      <c r="QR321" s="85"/>
      <c r="QS321" s="144"/>
      <c r="QT321" s="145"/>
      <c r="QU321" s="145"/>
      <c r="QV321" s="146"/>
      <c r="QW321" s="1792"/>
      <c r="QZ321" s="85"/>
      <c r="RA321" s="144"/>
      <c r="RB321" s="145"/>
      <c r="RC321" s="145"/>
      <c r="RD321" s="146"/>
      <c r="RE321" s="1792"/>
      <c r="RH321" s="85"/>
      <c r="RI321" s="144"/>
      <c r="RJ321" s="145"/>
      <c r="RK321" s="145"/>
      <c r="RL321" s="146"/>
      <c r="RM321" s="1792"/>
      <c r="RP321" s="85"/>
      <c r="RQ321" s="144"/>
      <c r="RR321" s="145"/>
      <c r="RS321" s="145"/>
      <c r="RT321" s="146"/>
      <c r="RU321" s="1792"/>
      <c r="RX321" s="85"/>
      <c r="RY321" s="144"/>
      <c r="RZ321" s="145"/>
      <c r="SA321" s="145"/>
      <c r="SB321" s="146"/>
      <c r="SC321" s="1792"/>
      <c r="SF321" s="85"/>
      <c r="SG321" s="144"/>
      <c r="SH321" s="145"/>
      <c r="SI321" s="145"/>
      <c r="SJ321" s="146"/>
      <c r="SK321" s="1792"/>
      <c r="SN321" s="85"/>
      <c r="SO321" s="144"/>
      <c r="SP321" s="145"/>
      <c r="SQ321" s="145"/>
      <c r="SR321" s="146"/>
      <c r="SS321" s="1792"/>
      <c r="SV321" s="85"/>
      <c r="SW321" s="144"/>
      <c r="SX321" s="145"/>
      <c r="SY321" s="145"/>
      <c r="SZ321" s="146"/>
      <c r="TA321" s="1792"/>
      <c r="TD321" s="85"/>
      <c r="TE321" s="144"/>
      <c r="TF321" s="145"/>
      <c r="TG321" s="145"/>
      <c r="TH321" s="146"/>
      <c r="TI321" s="1792"/>
      <c r="TL321" s="85"/>
      <c r="TM321" s="144"/>
      <c r="TN321" s="145"/>
      <c r="TO321" s="145"/>
      <c r="TP321" s="146"/>
      <c r="TQ321" s="1792"/>
      <c r="TT321" s="85"/>
      <c r="TU321" s="144"/>
      <c r="TV321" s="145"/>
      <c r="TW321" s="145"/>
      <c r="TX321" s="146"/>
      <c r="TY321" s="1792"/>
      <c r="UB321" s="85"/>
      <c r="UC321" s="144"/>
      <c r="UD321" s="145"/>
      <c r="UE321" s="145"/>
      <c r="UF321" s="146"/>
      <c r="UG321" s="1792"/>
      <c r="UJ321" s="85"/>
      <c r="UK321" s="144"/>
      <c r="UL321" s="145"/>
      <c r="UM321" s="145"/>
      <c r="UN321" s="146"/>
      <c r="UO321" s="1792"/>
      <c r="UR321" s="85"/>
      <c r="US321" s="144"/>
      <c r="UT321" s="145"/>
      <c r="UU321" s="145"/>
      <c r="UV321" s="146"/>
      <c r="UW321" s="1792"/>
      <c r="UZ321" s="85"/>
      <c r="VA321" s="144"/>
      <c r="VB321" s="145"/>
      <c r="VC321" s="145"/>
      <c r="VD321" s="146"/>
      <c r="VE321" s="1792"/>
      <c r="VH321" s="85"/>
      <c r="VI321" s="144"/>
      <c r="VJ321" s="145"/>
      <c r="VK321" s="145"/>
      <c r="VL321" s="146"/>
      <c r="VM321" s="1792"/>
      <c r="VP321" s="85"/>
      <c r="VQ321" s="144"/>
      <c r="VR321" s="145"/>
      <c r="VS321" s="145"/>
      <c r="VT321" s="146"/>
      <c r="VU321" s="1792"/>
      <c r="VX321" s="85"/>
      <c r="VY321" s="144"/>
      <c r="VZ321" s="145"/>
      <c r="WA321" s="145"/>
      <c r="WB321" s="146"/>
      <c r="WC321" s="1792"/>
      <c r="WF321" s="85"/>
      <c r="WG321" s="144"/>
      <c r="WH321" s="145"/>
      <c r="WI321" s="145"/>
      <c r="WJ321" s="146"/>
      <c r="WK321" s="1792"/>
      <c r="WN321" s="85"/>
      <c r="WO321" s="144"/>
      <c r="WP321" s="145"/>
      <c r="WQ321" s="145"/>
      <c r="WR321" s="146"/>
      <c r="WS321" s="1792"/>
      <c r="WV321" s="85"/>
      <c r="WW321" s="144"/>
      <c r="WX321" s="145"/>
      <c r="WY321" s="145"/>
      <c r="WZ321" s="146"/>
      <c r="XA321" s="1792"/>
      <c r="XD321" s="85"/>
      <c r="XE321" s="144"/>
      <c r="XF321" s="145"/>
      <c r="XG321" s="145"/>
      <c r="XH321" s="146"/>
      <c r="XI321" s="1792"/>
      <c r="XL321" s="85"/>
      <c r="XM321" s="144"/>
      <c r="XN321" s="145"/>
      <c r="XO321" s="145"/>
      <c r="XP321" s="146"/>
      <c r="XQ321" s="1792"/>
      <c r="XT321" s="85"/>
      <c r="XU321" s="144"/>
      <c r="XV321" s="145"/>
      <c r="XW321" s="145"/>
      <c r="XX321" s="146"/>
      <c r="XY321" s="1792"/>
      <c r="YB321" s="85"/>
      <c r="YC321" s="144"/>
      <c r="YD321" s="145"/>
      <c r="YE321" s="145"/>
      <c r="YF321" s="146"/>
      <c r="YG321" s="1792"/>
      <c r="YJ321" s="85"/>
      <c r="YK321" s="144"/>
      <c r="YL321" s="145"/>
      <c r="YM321" s="145"/>
      <c r="YN321" s="146"/>
      <c r="YO321" s="1792"/>
      <c r="YR321" s="85"/>
      <c r="YS321" s="144"/>
      <c r="YT321" s="145"/>
      <c r="YU321" s="145"/>
      <c r="YV321" s="146"/>
      <c r="YW321" s="1792"/>
      <c r="YZ321" s="85"/>
      <c r="ZA321" s="144"/>
      <c r="ZB321" s="145"/>
      <c r="ZC321" s="145"/>
      <c r="ZD321" s="146"/>
      <c r="ZE321" s="1792"/>
      <c r="ZH321" s="85"/>
      <c r="ZI321" s="144"/>
      <c r="ZJ321" s="145"/>
      <c r="ZK321" s="145"/>
      <c r="ZL321" s="146"/>
      <c r="ZM321" s="1792"/>
      <c r="ZP321" s="85"/>
      <c r="ZQ321" s="144"/>
      <c r="ZR321" s="145"/>
      <c r="ZS321" s="145"/>
      <c r="ZT321" s="146"/>
      <c r="ZU321" s="1792"/>
      <c r="ZX321" s="85"/>
      <c r="ZY321" s="144"/>
      <c r="ZZ321" s="145"/>
      <c r="AAA321" s="145"/>
      <c r="AAB321" s="146"/>
      <c r="AAC321" s="1792"/>
      <c r="AAF321" s="85"/>
      <c r="AAG321" s="144"/>
      <c r="AAH321" s="145"/>
      <c r="AAI321" s="145"/>
      <c r="AAJ321" s="146"/>
      <c r="AAK321" s="1792"/>
      <c r="AAN321" s="85"/>
      <c r="AAO321" s="144"/>
      <c r="AAP321" s="145"/>
      <c r="AAQ321" s="2057"/>
      <c r="AAR321" s="1694"/>
      <c r="AAS321" s="1790"/>
      <c r="AAT321" s="1696"/>
      <c r="AAU321" s="1696"/>
      <c r="AAV321" s="1695"/>
      <c r="AAW321" s="1549"/>
      <c r="AAX321" s="1550"/>
      <c r="AAY321" s="1550"/>
      <c r="AAZ321" s="1694"/>
      <c r="ABA321" s="1790"/>
      <c r="ABB321" s="1696"/>
      <c r="ABC321" s="1696"/>
      <c r="ABD321" s="1695"/>
      <c r="ABE321" s="1549"/>
      <c r="ABF321" s="1550"/>
      <c r="ABG321" s="1550"/>
      <c r="ABH321" s="1694"/>
      <c r="ABI321" s="1790"/>
      <c r="ABJ321" s="1696"/>
      <c r="ABK321" s="1696"/>
      <c r="ABL321" s="1695"/>
      <c r="ABM321" s="1549"/>
      <c r="ABN321" s="1550"/>
      <c r="ABO321" s="1550"/>
      <c r="ABP321" s="1694"/>
      <c r="ABQ321" s="1790"/>
      <c r="ABR321" s="1696"/>
      <c r="ABS321" s="1696"/>
      <c r="ABT321" s="1695"/>
      <c r="ABU321" s="1549"/>
      <c r="ABV321" s="1550"/>
      <c r="ABW321" s="1550"/>
      <c r="ABX321" s="1694"/>
      <c r="ABY321" s="1790"/>
      <c r="ABZ321" s="1696"/>
      <c r="ACA321" s="1696"/>
      <c r="ACB321" s="1695"/>
      <c r="ACC321" s="1549"/>
      <c r="ACD321" s="1550"/>
      <c r="ACE321" s="1550"/>
      <c r="ACF321" s="1694"/>
      <c r="ACG321" s="1790"/>
      <c r="ACH321" s="1696"/>
      <c r="ACI321" s="1696"/>
      <c r="ACJ321" s="1695"/>
      <c r="ACK321" s="1549"/>
      <c r="ACL321" s="1550"/>
      <c r="ACM321" s="1550"/>
      <c r="ACN321" s="1694"/>
      <c r="ACO321" s="1790"/>
      <c r="ACP321" s="1696"/>
      <c r="ACQ321" s="1696"/>
      <c r="ACR321" s="1695"/>
      <c r="ACS321" s="1549"/>
      <c r="ACT321" s="1550"/>
      <c r="ACU321" s="1550"/>
      <c r="ACV321" s="1694"/>
      <c r="ACW321" s="1790"/>
      <c r="ACX321" s="1696"/>
      <c r="ACY321" s="1696"/>
      <c r="ACZ321" s="1695"/>
      <c r="ADA321" s="1549"/>
      <c r="ADB321" s="1550"/>
      <c r="ADC321" s="1550"/>
      <c r="ADD321" s="1694"/>
      <c r="ADE321" s="1790"/>
      <c r="ADF321" s="1696"/>
      <c r="ADG321" s="1696"/>
      <c r="ADH321" s="1695"/>
      <c r="ADI321" s="1549"/>
      <c r="ADJ321" s="1550"/>
      <c r="ADK321" s="1550"/>
      <c r="ADL321" s="1694"/>
      <c r="ADM321" s="1790"/>
      <c r="ADN321" s="1696"/>
      <c r="ADO321" s="1696"/>
      <c r="ADP321" s="1695"/>
      <c r="ADQ321" s="1549"/>
      <c r="ADR321" s="1550"/>
      <c r="ADS321" s="1550"/>
      <c r="ADT321" s="1694"/>
      <c r="ADU321" s="1790"/>
      <c r="ADV321" s="1696"/>
      <c r="ADW321" s="1696"/>
      <c r="ADX321" s="1695"/>
      <c r="ADY321" s="1549"/>
      <c r="ADZ321" s="1550"/>
      <c r="AEA321" s="1550"/>
      <c r="AEB321" s="1694"/>
      <c r="AEC321" s="1790"/>
      <c r="AED321" s="1696"/>
      <c r="AEE321" s="1696"/>
      <c r="AEF321" s="1695"/>
      <c r="AEG321" s="1549"/>
      <c r="AEH321" s="1550"/>
      <c r="AEI321" s="1550"/>
      <c r="AEJ321" s="1694"/>
      <c r="AEK321" s="1790"/>
      <c r="AEL321" s="1696"/>
      <c r="AEM321" s="1696"/>
      <c r="AEN321" s="1695"/>
      <c r="AEO321" s="1549"/>
      <c r="AEP321" s="1550"/>
      <c r="AEQ321" s="1550"/>
      <c r="AER321" s="1694"/>
      <c r="AES321" s="1790"/>
      <c r="AET321" s="1696"/>
      <c r="AEU321" s="1696"/>
      <c r="AEV321" s="1695"/>
      <c r="AEW321" s="1549"/>
      <c r="AEX321" s="1550"/>
      <c r="AEY321" s="1550"/>
      <c r="AEZ321" s="1694"/>
      <c r="AFA321" s="1790"/>
      <c r="AFB321" s="1696"/>
      <c r="AFC321" s="1696"/>
      <c r="AFD321" s="1695"/>
      <c r="AFE321" s="1549"/>
      <c r="AFF321" s="1550"/>
      <c r="AFG321" s="1550"/>
      <c r="AFH321" s="1694"/>
      <c r="AFI321" s="1790"/>
      <c r="AFJ321" s="1696"/>
      <c r="AFK321" s="1696"/>
      <c r="AFL321" s="1695"/>
      <c r="AFM321" s="1549"/>
      <c r="AFN321" s="1550"/>
      <c r="AFO321" s="1550"/>
      <c r="AFP321" s="1694"/>
      <c r="AFQ321" s="1790"/>
      <c r="AFR321" s="1696"/>
      <c r="AFS321" s="1696"/>
      <c r="AFT321" s="1695"/>
      <c r="AFU321" s="1549"/>
      <c r="AFV321" s="1550"/>
      <c r="AFW321" s="1550"/>
      <c r="AFX321" s="1694"/>
      <c r="AFY321" s="1790"/>
      <c r="AFZ321" s="1696"/>
      <c r="AGA321" s="1696"/>
      <c r="AGB321" s="1695"/>
      <c r="AGC321" s="1549"/>
      <c r="AGD321" s="1550"/>
      <c r="AGE321" s="1550"/>
      <c r="AGF321" s="1694"/>
      <c r="AGG321" s="1790"/>
      <c r="AGH321" s="1696"/>
      <c r="AGI321" s="1696"/>
      <c r="AGJ321" s="1695"/>
      <c r="AGK321" s="1549"/>
      <c r="AGL321" s="1550"/>
      <c r="AGM321" s="1550"/>
      <c r="AGN321" s="1694"/>
      <c r="AGO321" s="1790"/>
      <c r="AGP321" s="1696"/>
      <c r="AGQ321" s="1696"/>
      <c r="AGR321" s="1695"/>
      <c r="AGS321" s="1549"/>
      <c r="AGT321" s="1550"/>
      <c r="AGU321" s="1550"/>
      <c r="AGV321" s="1694"/>
      <c r="AGW321" s="1790"/>
      <c r="AGX321" s="1696"/>
      <c r="AGY321" s="1696"/>
      <c r="AGZ321" s="1695"/>
      <c r="AHA321" s="1549"/>
      <c r="AHB321" s="1550"/>
      <c r="AHC321" s="1550"/>
      <c r="AHD321" s="1694"/>
      <c r="AHE321" s="1790"/>
      <c r="AHF321" s="1696"/>
      <c r="AHG321" s="1696"/>
      <c r="AHH321" s="1695"/>
      <c r="AHI321" s="1549"/>
      <c r="AHJ321" s="1550"/>
      <c r="AHK321" s="1550"/>
      <c r="AHL321" s="1694"/>
      <c r="AHM321" s="1790"/>
      <c r="AHN321" s="1696"/>
      <c r="AHO321" s="1696"/>
      <c r="AHP321" s="1695"/>
      <c r="AHQ321" s="1549"/>
      <c r="AHR321" s="1550"/>
      <c r="AHS321" s="1550"/>
      <c r="AHT321" s="1694"/>
      <c r="AHU321" s="1790"/>
      <c r="AHV321" s="1696"/>
      <c r="AHW321" s="1696"/>
      <c r="AHX321" s="1695"/>
      <c r="AHY321" s="1549"/>
      <c r="AHZ321" s="1550"/>
      <c r="AIA321" s="1550"/>
      <c r="AIB321" s="1694"/>
      <c r="AIC321" s="1790"/>
      <c r="AID321" s="1696"/>
      <c r="AIE321" s="1696"/>
      <c r="AIF321" s="1695"/>
      <c r="AIG321" s="1549"/>
      <c r="AIH321" s="1550"/>
      <c r="AII321" s="1550"/>
      <c r="AIJ321" s="1694"/>
      <c r="AIK321" s="1790"/>
      <c r="AIL321" s="1696"/>
      <c r="AIM321" s="1696"/>
      <c r="AIN321" s="1695"/>
      <c r="AIO321" s="1549"/>
      <c r="AIP321" s="1550"/>
      <c r="AIQ321" s="1550"/>
      <c r="AIR321" s="1694"/>
      <c r="AIS321" s="1790"/>
      <c r="AIT321" s="1696"/>
      <c r="AIU321" s="1696"/>
      <c r="AIV321" s="1695"/>
      <c r="AIW321" s="1549"/>
      <c r="AIX321" s="1550"/>
      <c r="AIY321" s="1550"/>
      <c r="AIZ321" s="1694"/>
      <c r="AJA321" s="1790"/>
      <c r="AJB321" s="1696"/>
      <c r="AJC321" s="1696"/>
      <c r="AJD321" s="1695"/>
      <c r="AJE321" s="1549"/>
      <c r="AJF321" s="1550"/>
      <c r="AJG321" s="1550"/>
      <c r="AJH321" s="1694"/>
      <c r="AJI321" s="1790"/>
      <c r="AJJ321" s="1696"/>
      <c r="AJK321" s="1696"/>
      <c r="AJL321" s="1695"/>
      <c r="AJM321" s="1549"/>
      <c r="AJN321" s="1550"/>
      <c r="AJO321" s="1550"/>
      <c r="AJP321" s="1694"/>
      <c r="AJQ321" s="1790"/>
      <c r="AJR321" s="1696"/>
      <c r="AJS321" s="1696"/>
      <c r="AJT321" s="1695"/>
      <c r="AJU321" s="1549"/>
      <c r="AJV321" s="1550"/>
      <c r="AJW321" s="1550"/>
      <c r="AJX321" s="1694"/>
      <c r="AJY321" s="1790"/>
      <c r="AJZ321" s="1696"/>
      <c r="AKA321" s="1696"/>
      <c r="AKB321" s="1695"/>
      <c r="AKC321" s="1549"/>
      <c r="AKD321" s="1550"/>
      <c r="AKE321" s="1550"/>
      <c r="AKF321" s="1694"/>
      <c r="AKG321" s="1790"/>
      <c r="AKH321" s="1696"/>
      <c r="AKI321" s="1696"/>
      <c r="AKJ321" s="1695"/>
      <c r="AKK321" s="1549"/>
      <c r="AKL321" s="1550"/>
      <c r="AKM321" s="1550"/>
      <c r="AKN321" s="1694"/>
      <c r="AKO321" s="1790"/>
      <c r="AKP321" s="1696"/>
      <c r="AKQ321" s="1696"/>
      <c r="AKR321" s="1695"/>
      <c r="AKS321" s="1549"/>
      <c r="AKT321" s="1550"/>
      <c r="AKU321" s="1550"/>
      <c r="AKV321" s="1694"/>
      <c r="AKW321" s="1790"/>
      <c r="AKX321" s="1696"/>
      <c r="AKY321" s="1696"/>
      <c r="AKZ321" s="1695"/>
      <c r="ALA321" s="1549"/>
      <c r="ALB321" s="1550"/>
      <c r="ALC321" s="1550"/>
      <c r="ALD321" s="1694"/>
      <c r="ALE321" s="1790"/>
      <c r="ALF321" s="1696"/>
      <c r="ALG321" s="1696"/>
      <c r="ALH321" s="1695"/>
      <c r="ALI321" s="1549"/>
      <c r="ALJ321" s="1550"/>
      <c r="ALK321" s="1550"/>
      <c r="ALL321" s="1694"/>
      <c r="ALM321" s="1790"/>
      <c r="ALN321" s="1696"/>
      <c r="ALO321" s="1696"/>
      <c r="ALP321" s="1695"/>
      <c r="ALQ321" s="1549"/>
      <c r="ALR321" s="1550"/>
      <c r="ALS321" s="1550"/>
      <c r="ALT321" s="1694"/>
      <c r="ALU321" s="1790"/>
      <c r="ALV321" s="1696"/>
      <c r="ALW321" s="1696"/>
      <c r="ALX321" s="1695"/>
      <c r="ALY321" s="1549"/>
      <c r="ALZ321" s="1550"/>
      <c r="AMA321" s="1550"/>
      <c r="AMB321" s="1694"/>
      <c r="AMC321" s="1790"/>
      <c r="AMD321" s="1696"/>
      <c r="AME321" s="1696"/>
      <c r="AMF321" s="1695"/>
      <c r="AMG321" s="1549"/>
      <c r="AMH321" s="1550"/>
      <c r="AMI321" s="1550"/>
      <c r="AMJ321" s="1703"/>
    </row>
    <row r="322" spans="1:1024" s="72" customFormat="1" ht="15" customHeight="1">
      <c r="A322" s="1694">
        <v>5130202000</v>
      </c>
      <c r="B322" s="1696" t="s">
        <v>4269</v>
      </c>
      <c r="C322" s="1696" t="s">
        <v>4270</v>
      </c>
      <c r="D322" s="1696" t="s">
        <v>4229</v>
      </c>
      <c r="E322" s="1695">
        <v>6</v>
      </c>
      <c r="F322" s="1549">
        <v>6.64</v>
      </c>
      <c r="G322" s="1536">
        <f>F322*$I$2</f>
        <v>0</v>
      </c>
      <c r="H322" s="1536">
        <f>G322-G322*($I$1)</f>
        <v>0</v>
      </c>
      <c r="I322"/>
      <c r="L322" s="85"/>
      <c r="M322" s="85"/>
      <c r="N322" s="144"/>
      <c r="O322" s="145"/>
      <c r="P322" s="145"/>
      <c r="Q322" s="146"/>
      <c r="T322" s="85"/>
      <c r="U322" s="144"/>
      <c r="V322" s="145"/>
      <c r="W322" s="145"/>
      <c r="X322" s="146"/>
      <c r="Y322" s="1792"/>
      <c r="AB322" s="85"/>
      <c r="AC322" s="144"/>
      <c r="AD322" s="145"/>
      <c r="AE322" s="145"/>
      <c r="AF322" s="146"/>
      <c r="AG322" s="1792"/>
      <c r="AJ322" s="85"/>
      <c r="AK322" s="144"/>
      <c r="AL322" s="145"/>
      <c r="AM322" s="145"/>
      <c r="AN322" s="146"/>
      <c r="AO322" s="1792"/>
      <c r="AR322" s="85"/>
      <c r="AS322" s="144"/>
      <c r="AT322" s="145"/>
      <c r="AU322" s="145"/>
      <c r="AV322" s="146"/>
      <c r="AW322" s="1792"/>
      <c r="AZ322" s="85"/>
      <c r="BA322" s="144"/>
      <c r="BB322" s="145"/>
      <c r="BC322" s="145"/>
      <c r="BD322" s="146"/>
      <c r="BE322" s="1792"/>
      <c r="BH322" s="85"/>
      <c r="BI322" s="144"/>
      <c r="BJ322" s="145"/>
      <c r="BK322" s="145"/>
      <c r="BL322" s="146"/>
      <c r="BM322" s="1792"/>
      <c r="BP322" s="85"/>
      <c r="BQ322" s="144"/>
      <c r="BR322" s="145"/>
      <c r="BS322" s="145"/>
      <c r="BT322" s="146"/>
      <c r="BU322" s="1792"/>
      <c r="BX322" s="85"/>
      <c r="BY322" s="144"/>
      <c r="BZ322" s="145"/>
      <c r="CA322" s="145"/>
      <c r="CB322" s="146"/>
      <c r="CC322" s="1792"/>
      <c r="CF322" s="85"/>
      <c r="CG322" s="144"/>
      <c r="CH322" s="145"/>
      <c r="CI322" s="145"/>
      <c r="CJ322" s="146"/>
      <c r="CK322" s="1792"/>
      <c r="CN322" s="85"/>
      <c r="CO322" s="144"/>
      <c r="CP322" s="145"/>
      <c r="CQ322" s="145"/>
      <c r="CR322" s="146"/>
      <c r="CS322" s="1792"/>
      <c r="CV322" s="85"/>
      <c r="CW322" s="144"/>
      <c r="CX322" s="145"/>
      <c r="CY322" s="145"/>
      <c r="CZ322" s="146"/>
      <c r="DA322" s="1792"/>
      <c r="DD322" s="85"/>
      <c r="DE322" s="144"/>
      <c r="DF322" s="145"/>
      <c r="DG322" s="145"/>
      <c r="DH322" s="146"/>
      <c r="DI322" s="1792"/>
      <c r="DL322" s="85"/>
      <c r="DM322" s="144"/>
      <c r="DN322" s="145"/>
      <c r="DO322" s="145"/>
      <c r="DP322" s="146"/>
      <c r="DQ322" s="1792"/>
      <c r="DT322" s="85"/>
      <c r="DU322" s="144"/>
      <c r="DV322" s="145"/>
      <c r="DW322" s="145"/>
      <c r="DX322" s="146"/>
      <c r="DY322" s="1792"/>
      <c r="EB322" s="85"/>
      <c r="EC322" s="144"/>
      <c r="ED322" s="145"/>
      <c r="EE322" s="145"/>
      <c r="EF322" s="146"/>
      <c r="EG322" s="1792"/>
      <c r="EJ322" s="85"/>
      <c r="EK322" s="144"/>
      <c r="EL322" s="145"/>
      <c r="EM322" s="145"/>
      <c r="EN322" s="146"/>
      <c r="EO322" s="1792"/>
      <c r="ER322" s="85"/>
      <c r="ES322" s="144"/>
      <c r="ET322" s="145"/>
      <c r="EU322" s="145"/>
      <c r="EV322" s="146"/>
      <c r="EW322" s="1792"/>
      <c r="EZ322" s="85"/>
      <c r="FA322" s="144"/>
      <c r="FB322" s="145"/>
      <c r="FC322" s="145"/>
      <c r="FD322" s="146"/>
      <c r="FE322" s="1792"/>
      <c r="FH322" s="85"/>
      <c r="FI322" s="144"/>
      <c r="FJ322" s="145"/>
      <c r="FK322" s="145"/>
      <c r="FL322" s="146"/>
      <c r="FM322" s="1792"/>
      <c r="FP322" s="85"/>
      <c r="FQ322" s="144"/>
      <c r="FR322" s="145"/>
      <c r="FS322" s="145"/>
      <c r="FT322" s="146"/>
      <c r="FU322" s="1792"/>
      <c r="FX322" s="85"/>
      <c r="FY322" s="144"/>
      <c r="FZ322" s="145"/>
      <c r="GA322" s="145"/>
      <c r="GB322" s="146"/>
      <c r="GC322" s="1792"/>
      <c r="GF322" s="85"/>
      <c r="GG322" s="144"/>
      <c r="GH322" s="145"/>
      <c r="GI322" s="145"/>
      <c r="GJ322" s="146"/>
      <c r="GK322" s="1792"/>
      <c r="GN322" s="85"/>
      <c r="GO322" s="144"/>
      <c r="GP322" s="145"/>
      <c r="GQ322" s="145"/>
      <c r="GR322" s="146"/>
      <c r="GS322" s="1792"/>
      <c r="GV322" s="85"/>
      <c r="GW322" s="144"/>
      <c r="GX322" s="145"/>
      <c r="GY322" s="145"/>
      <c r="GZ322" s="146"/>
      <c r="HA322" s="1792"/>
      <c r="HD322" s="85"/>
      <c r="HE322" s="144"/>
      <c r="HF322" s="145"/>
      <c r="HG322" s="145"/>
      <c r="HH322" s="146"/>
      <c r="HI322" s="1792"/>
      <c r="HL322" s="85"/>
      <c r="HM322" s="144"/>
      <c r="HN322" s="145"/>
      <c r="HO322" s="145"/>
      <c r="HP322" s="146"/>
      <c r="HQ322" s="1792"/>
      <c r="HT322" s="85"/>
      <c r="HU322" s="144"/>
      <c r="HV322" s="145"/>
      <c r="HW322" s="145"/>
      <c r="HX322" s="146"/>
      <c r="HY322" s="1792"/>
      <c r="IB322" s="85"/>
      <c r="IC322" s="144"/>
      <c r="ID322" s="145"/>
      <c r="IE322" s="145"/>
      <c r="IF322" s="146"/>
      <c r="IG322" s="1792"/>
      <c r="IJ322" s="85"/>
      <c r="IK322" s="144"/>
      <c r="IL322" s="145"/>
      <c r="IM322" s="145"/>
      <c r="IN322" s="146"/>
      <c r="IO322" s="1792"/>
      <c r="IR322" s="85"/>
      <c r="IS322" s="144"/>
      <c r="IT322" s="145"/>
      <c r="IU322" s="145"/>
      <c r="IV322" s="146"/>
      <c r="IW322" s="1792"/>
      <c r="IZ322" s="85"/>
      <c r="JA322" s="144"/>
      <c r="JB322" s="145"/>
      <c r="JC322" s="145"/>
      <c r="JD322" s="146"/>
      <c r="JE322" s="1792"/>
      <c r="JH322" s="85"/>
      <c r="JI322" s="144"/>
      <c r="JJ322" s="145"/>
      <c r="JK322" s="145"/>
      <c r="JL322" s="146"/>
      <c r="JM322" s="1792"/>
      <c r="JP322" s="85"/>
      <c r="JQ322" s="144"/>
      <c r="JR322" s="145"/>
      <c r="JS322" s="145"/>
      <c r="JT322" s="146"/>
      <c r="JU322" s="1792"/>
      <c r="JX322" s="85"/>
      <c r="JY322" s="144"/>
      <c r="JZ322" s="145"/>
      <c r="KA322" s="145"/>
      <c r="KB322" s="146"/>
      <c r="KC322" s="1792"/>
      <c r="KF322" s="85"/>
      <c r="KG322" s="144"/>
      <c r="KH322" s="145"/>
      <c r="KI322" s="145"/>
      <c r="KJ322" s="146"/>
      <c r="KK322" s="1792"/>
      <c r="KN322" s="85"/>
      <c r="KO322" s="144"/>
      <c r="KP322" s="145"/>
      <c r="KQ322" s="145"/>
      <c r="KR322" s="146"/>
      <c r="KS322" s="1792"/>
      <c r="KV322" s="85"/>
      <c r="KW322" s="144"/>
      <c r="KX322" s="145"/>
      <c r="KY322" s="145"/>
      <c r="KZ322" s="146"/>
      <c r="LA322" s="1792"/>
      <c r="LD322" s="85"/>
      <c r="LE322" s="144"/>
      <c r="LF322" s="145"/>
      <c r="LG322" s="145"/>
      <c r="LH322" s="146"/>
      <c r="LI322" s="1792"/>
      <c r="LL322" s="85"/>
      <c r="LM322" s="144"/>
      <c r="LN322" s="145"/>
      <c r="LO322" s="145"/>
      <c r="LP322" s="146"/>
      <c r="LQ322" s="1792"/>
      <c r="LT322" s="85"/>
      <c r="LU322" s="144"/>
      <c r="LV322" s="145"/>
      <c r="LW322" s="145"/>
      <c r="LX322" s="146"/>
      <c r="LY322" s="1792"/>
      <c r="MB322" s="85"/>
      <c r="MC322" s="144"/>
      <c r="MD322" s="145"/>
      <c r="ME322" s="145"/>
      <c r="MF322" s="146"/>
      <c r="MG322" s="1792"/>
      <c r="MJ322" s="85"/>
      <c r="MK322" s="144"/>
      <c r="ML322" s="145"/>
      <c r="MM322" s="145"/>
      <c r="MN322" s="146"/>
      <c r="MO322" s="1792"/>
      <c r="MR322" s="85"/>
      <c r="MS322" s="144"/>
      <c r="MT322" s="145"/>
      <c r="MU322" s="145"/>
      <c r="MV322" s="146"/>
      <c r="MW322" s="1792"/>
      <c r="MZ322" s="85"/>
      <c r="NA322" s="144"/>
      <c r="NB322" s="145"/>
      <c r="NC322" s="145"/>
      <c r="ND322" s="146"/>
      <c r="NE322" s="1792"/>
      <c r="NH322" s="85"/>
      <c r="NI322" s="144"/>
      <c r="NJ322" s="145"/>
      <c r="NK322" s="145"/>
      <c r="NL322" s="146"/>
      <c r="NM322" s="1792"/>
      <c r="NP322" s="85"/>
      <c r="NQ322" s="144"/>
      <c r="NR322" s="145"/>
      <c r="NS322" s="145"/>
      <c r="NT322" s="146"/>
      <c r="NU322" s="1792"/>
      <c r="NX322" s="85"/>
      <c r="NY322" s="144"/>
      <c r="NZ322" s="145"/>
      <c r="OA322" s="145"/>
      <c r="OB322" s="146"/>
      <c r="OC322" s="1792"/>
      <c r="OF322" s="85"/>
      <c r="OG322" s="144"/>
      <c r="OH322" s="145"/>
      <c r="OI322" s="145"/>
      <c r="OJ322" s="146"/>
      <c r="OK322" s="1792"/>
      <c r="ON322" s="85"/>
      <c r="OO322" s="144"/>
      <c r="OP322" s="145"/>
      <c r="OQ322" s="145"/>
      <c r="OR322" s="146"/>
      <c r="OS322" s="1792"/>
      <c r="OV322" s="85"/>
      <c r="OW322" s="144"/>
      <c r="OX322" s="145"/>
      <c r="OY322" s="145"/>
      <c r="OZ322" s="146"/>
      <c r="PA322" s="1792"/>
      <c r="PD322" s="85"/>
      <c r="PE322" s="144"/>
      <c r="PF322" s="145"/>
      <c r="PG322" s="145"/>
      <c r="PH322" s="146"/>
      <c r="PI322" s="1792"/>
      <c r="PL322" s="85"/>
      <c r="PM322" s="144"/>
      <c r="PN322" s="145"/>
      <c r="PO322" s="145"/>
      <c r="PP322" s="146"/>
      <c r="PQ322" s="1792"/>
      <c r="PT322" s="85"/>
      <c r="PU322" s="144"/>
      <c r="PV322" s="145"/>
      <c r="PW322" s="145"/>
      <c r="PX322" s="146"/>
      <c r="PY322" s="1792"/>
      <c r="QB322" s="85"/>
      <c r="QC322" s="144"/>
      <c r="QD322" s="145"/>
      <c r="QE322" s="145"/>
      <c r="QF322" s="146"/>
      <c r="QG322" s="1792"/>
      <c r="QJ322" s="85"/>
      <c r="QK322" s="144"/>
      <c r="QL322" s="145"/>
      <c r="QM322" s="145"/>
      <c r="QN322" s="146"/>
      <c r="QO322" s="1792"/>
      <c r="QR322" s="85"/>
      <c r="QS322" s="144"/>
      <c r="QT322" s="145"/>
      <c r="QU322" s="145"/>
      <c r="QV322" s="146"/>
      <c r="QW322" s="1792"/>
      <c r="QZ322" s="85"/>
      <c r="RA322" s="144"/>
      <c r="RB322" s="145"/>
      <c r="RC322" s="145"/>
      <c r="RD322" s="146"/>
      <c r="RE322" s="1792"/>
      <c r="RH322" s="85"/>
      <c r="RI322" s="144"/>
      <c r="RJ322" s="145"/>
      <c r="RK322" s="145"/>
      <c r="RL322" s="146"/>
      <c r="RM322" s="1792"/>
      <c r="RP322" s="85"/>
      <c r="RQ322" s="144"/>
      <c r="RR322" s="145"/>
      <c r="RS322" s="145"/>
      <c r="RT322" s="146"/>
      <c r="RU322" s="1792"/>
      <c r="RX322" s="85"/>
      <c r="RY322" s="144"/>
      <c r="RZ322" s="145"/>
      <c r="SA322" s="145"/>
      <c r="SB322" s="146"/>
      <c r="SC322" s="1792"/>
      <c r="SF322" s="85"/>
      <c r="SG322" s="144"/>
      <c r="SH322" s="145"/>
      <c r="SI322" s="145"/>
      <c r="SJ322" s="146"/>
      <c r="SK322" s="1792"/>
      <c r="SN322" s="85"/>
      <c r="SO322" s="144"/>
      <c r="SP322" s="145"/>
      <c r="SQ322" s="145"/>
      <c r="SR322" s="146"/>
      <c r="SS322" s="1792"/>
      <c r="SV322" s="85"/>
      <c r="SW322" s="144"/>
      <c r="SX322" s="145"/>
      <c r="SY322" s="145"/>
      <c r="SZ322" s="146"/>
      <c r="TA322" s="1792"/>
      <c r="TD322" s="85"/>
      <c r="TE322" s="144"/>
      <c r="TF322" s="145"/>
      <c r="TG322" s="145"/>
      <c r="TH322" s="146"/>
      <c r="TI322" s="1792"/>
      <c r="TL322" s="85"/>
      <c r="TM322" s="144"/>
      <c r="TN322" s="145"/>
      <c r="TO322" s="145"/>
      <c r="TP322" s="146"/>
      <c r="TQ322" s="1792"/>
      <c r="TT322" s="85"/>
      <c r="TU322" s="144"/>
      <c r="TV322" s="145"/>
      <c r="TW322" s="145"/>
      <c r="TX322" s="146"/>
      <c r="TY322" s="1792"/>
      <c r="UB322" s="85"/>
      <c r="UC322" s="144"/>
      <c r="UD322" s="145"/>
      <c r="UE322" s="145"/>
      <c r="UF322" s="146"/>
      <c r="UG322" s="1792"/>
      <c r="UJ322" s="85"/>
      <c r="UK322" s="144"/>
      <c r="UL322" s="145"/>
      <c r="UM322" s="145"/>
      <c r="UN322" s="146"/>
      <c r="UO322" s="1792"/>
      <c r="UR322" s="85"/>
      <c r="US322" s="144"/>
      <c r="UT322" s="145"/>
      <c r="UU322" s="145"/>
      <c r="UV322" s="146"/>
      <c r="UW322" s="1792"/>
      <c r="UZ322" s="85"/>
      <c r="VA322" s="144"/>
      <c r="VB322" s="145"/>
      <c r="VC322" s="145"/>
      <c r="VD322" s="146"/>
      <c r="VE322" s="1792"/>
      <c r="VH322" s="85"/>
      <c r="VI322" s="144"/>
      <c r="VJ322" s="145"/>
      <c r="VK322" s="145"/>
      <c r="VL322" s="146"/>
      <c r="VM322" s="1792"/>
      <c r="VP322" s="85"/>
      <c r="VQ322" s="144"/>
      <c r="VR322" s="145"/>
      <c r="VS322" s="145"/>
      <c r="VT322" s="146"/>
      <c r="VU322" s="1792"/>
      <c r="VX322" s="85"/>
      <c r="VY322" s="144"/>
      <c r="VZ322" s="145"/>
      <c r="WA322" s="145"/>
      <c r="WB322" s="146"/>
      <c r="WC322" s="1792"/>
      <c r="WF322" s="85"/>
      <c r="WG322" s="144"/>
      <c r="WH322" s="145"/>
      <c r="WI322" s="145"/>
      <c r="WJ322" s="146"/>
      <c r="WK322" s="1792"/>
      <c r="WN322" s="85"/>
      <c r="WO322" s="144"/>
      <c r="WP322" s="145"/>
      <c r="WQ322" s="145"/>
      <c r="WR322" s="146"/>
      <c r="WS322" s="1792"/>
      <c r="WV322" s="85"/>
      <c r="WW322" s="144"/>
      <c r="WX322" s="145"/>
      <c r="WY322" s="145"/>
      <c r="WZ322" s="146"/>
      <c r="XA322" s="1792"/>
      <c r="XD322" s="85"/>
      <c r="XE322" s="144"/>
      <c r="XF322" s="145"/>
      <c r="XG322" s="145"/>
      <c r="XH322" s="146"/>
      <c r="XI322" s="1792"/>
      <c r="XL322" s="85"/>
      <c r="XM322" s="144"/>
      <c r="XN322" s="145"/>
      <c r="XO322" s="145"/>
      <c r="XP322" s="146"/>
      <c r="XQ322" s="1792"/>
      <c r="XT322" s="85"/>
      <c r="XU322" s="144"/>
      <c r="XV322" s="145"/>
      <c r="XW322" s="145"/>
      <c r="XX322" s="146"/>
      <c r="XY322" s="1792"/>
      <c r="YB322" s="85"/>
      <c r="YC322" s="144"/>
      <c r="YD322" s="145"/>
      <c r="YE322" s="145"/>
      <c r="YF322" s="146"/>
      <c r="YG322" s="1792"/>
      <c r="YJ322" s="85"/>
      <c r="YK322" s="144"/>
      <c r="YL322" s="145"/>
      <c r="YM322" s="145"/>
      <c r="YN322" s="146"/>
      <c r="YO322" s="1792"/>
      <c r="YR322" s="85"/>
      <c r="YS322" s="144"/>
      <c r="YT322" s="145"/>
      <c r="YU322" s="145"/>
      <c r="YV322" s="146"/>
      <c r="YW322" s="1792"/>
      <c r="YZ322" s="85"/>
      <c r="ZA322" s="144"/>
      <c r="ZB322" s="145"/>
      <c r="ZC322" s="145"/>
      <c r="ZD322" s="146"/>
      <c r="ZE322" s="1792"/>
      <c r="ZH322" s="85"/>
      <c r="ZI322" s="144"/>
      <c r="ZJ322" s="145"/>
      <c r="ZK322" s="145"/>
      <c r="ZL322" s="146"/>
      <c r="ZM322" s="1792"/>
      <c r="ZP322" s="85"/>
      <c r="ZQ322" s="144"/>
      <c r="ZR322" s="145"/>
      <c r="ZS322" s="145"/>
      <c r="ZT322" s="146"/>
      <c r="ZU322" s="1792"/>
      <c r="ZX322" s="85"/>
      <c r="ZY322" s="144"/>
      <c r="ZZ322" s="145"/>
      <c r="AAA322" s="145"/>
      <c r="AAB322" s="146"/>
      <c r="AAC322" s="1792"/>
      <c r="AAF322" s="85"/>
      <c r="AAG322" s="144"/>
      <c r="AAH322" s="145"/>
      <c r="AAI322" s="145"/>
      <c r="AAJ322" s="146"/>
      <c r="AAK322" s="1792"/>
      <c r="AAN322" s="85"/>
      <c r="AAO322" s="144"/>
      <c r="AAP322" s="145"/>
      <c r="AAQ322" s="2057"/>
      <c r="AAR322" s="1694"/>
      <c r="AAS322" s="1790"/>
      <c r="AAT322" s="1696"/>
      <c r="AAU322" s="1696"/>
      <c r="AAV322" s="1695"/>
      <c r="AAW322" s="1549"/>
      <c r="AAX322" s="1550"/>
      <c r="AAY322" s="1550"/>
      <c r="AAZ322" s="1694"/>
      <c r="ABA322" s="1790"/>
      <c r="ABB322" s="1696"/>
      <c r="ABC322" s="1696"/>
      <c r="ABD322" s="1695"/>
      <c r="ABE322" s="1549"/>
      <c r="ABF322" s="1550"/>
      <c r="ABG322" s="1550"/>
      <c r="ABH322" s="1694"/>
      <c r="ABI322" s="1790"/>
      <c r="ABJ322" s="1696"/>
      <c r="ABK322" s="1696"/>
      <c r="ABL322" s="1695"/>
      <c r="ABM322" s="1549"/>
      <c r="ABN322" s="1550"/>
      <c r="ABO322" s="1550"/>
      <c r="ABP322" s="1694"/>
      <c r="ABQ322" s="1790"/>
      <c r="ABR322" s="1696"/>
      <c r="ABS322" s="1696"/>
      <c r="ABT322" s="1695"/>
      <c r="ABU322" s="1549"/>
      <c r="ABV322" s="1550"/>
      <c r="ABW322" s="1550"/>
      <c r="ABX322" s="1694"/>
      <c r="ABY322" s="1790"/>
      <c r="ABZ322" s="1696"/>
      <c r="ACA322" s="1696"/>
      <c r="ACB322" s="1695"/>
      <c r="ACC322" s="1549"/>
      <c r="ACD322" s="1550"/>
      <c r="ACE322" s="1550"/>
      <c r="ACF322" s="1694"/>
      <c r="ACG322" s="1790"/>
      <c r="ACH322" s="1696"/>
      <c r="ACI322" s="1696"/>
      <c r="ACJ322" s="1695"/>
      <c r="ACK322" s="1549"/>
      <c r="ACL322" s="1550"/>
      <c r="ACM322" s="1550"/>
      <c r="ACN322" s="1694"/>
      <c r="ACO322" s="1790"/>
      <c r="ACP322" s="1696"/>
      <c r="ACQ322" s="1696"/>
      <c r="ACR322" s="1695"/>
      <c r="ACS322" s="1549"/>
      <c r="ACT322" s="1550"/>
      <c r="ACU322" s="1550"/>
      <c r="ACV322" s="1694"/>
      <c r="ACW322" s="1790"/>
      <c r="ACX322" s="1696"/>
      <c r="ACY322" s="1696"/>
      <c r="ACZ322" s="1695"/>
      <c r="ADA322" s="1549"/>
      <c r="ADB322" s="1550"/>
      <c r="ADC322" s="1550"/>
      <c r="ADD322" s="1694"/>
      <c r="ADE322" s="1790"/>
      <c r="ADF322" s="1696"/>
      <c r="ADG322" s="1696"/>
      <c r="ADH322" s="1695"/>
      <c r="ADI322" s="1549"/>
      <c r="ADJ322" s="1550"/>
      <c r="ADK322" s="1550"/>
      <c r="ADL322" s="1694"/>
      <c r="ADM322" s="1790"/>
      <c r="ADN322" s="1696"/>
      <c r="ADO322" s="1696"/>
      <c r="ADP322" s="1695"/>
      <c r="ADQ322" s="1549"/>
      <c r="ADR322" s="1550"/>
      <c r="ADS322" s="1550"/>
      <c r="ADT322" s="1694"/>
      <c r="ADU322" s="1790"/>
      <c r="ADV322" s="1696"/>
      <c r="ADW322" s="1696"/>
      <c r="ADX322" s="1695"/>
      <c r="ADY322" s="1549"/>
      <c r="ADZ322" s="1550"/>
      <c r="AEA322" s="1550"/>
      <c r="AEB322" s="1694"/>
      <c r="AEC322" s="1790"/>
      <c r="AED322" s="1696"/>
      <c r="AEE322" s="1696"/>
      <c r="AEF322" s="1695"/>
      <c r="AEG322" s="1549"/>
      <c r="AEH322" s="1550"/>
      <c r="AEI322" s="1550"/>
      <c r="AEJ322" s="1694"/>
      <c r="AEK322" s="1790"/>
      <c r="AEL322" s="1696"/>
      <c r="AEM322" s="1696"/>
      <c r="AEN322" s="1695"/>
      <c r="AEO322" s="1549"/>
      <c r="AEP322" s="1550"/>
      <c r="AEQ322" s="1550"/>
      <c r="AER322" s="1694"/>
      <c r="AES322" s="1790"/>
      <c r="AET322" s="1696"/>
      <c r="AEU322" s="1696"/>
      <c r="AEV322" s="1695"/>
      <c r="AEW322" s="1549"/>
      <c r="AEX322" s="1550"/>
      <c r="AEY322" s="1550"/>
      <c r="AEZ322" s="1694"/>
      <c r="AFA322" s="1790"/>
      <c r="AFB322" s="1696"/>
      <c r="AFC322" s="1696"/>
      <c r="AFD322" s="1695"/>
      <c r="AFE322" s="1549"/>
      <c r="AFF322" s="1550"/>
      <c r="AFG322" s="1550"/>
      <c r="AFH322" s="1694"/>
      <c r="AFI322" s="1790"/>
      <c r="AFJ322" s="1696"/>
      <c r="AFK322" s="1696"/>
      <c r="AFL322" s="1695"/>
      <c r="AFM322" s="1549"/>
      <c r="AFN322" s="1550"/>
      <c r="AFO322" s="1550"/>
      <c r="AFP322" s="1694"/>
      <c r="AFQ322" s="1790"/>
      <c r="AFR322" s="1696"/>
      <c r="AFS322" s="1696"/>
      <c r="AFT322" s="1695"/>
      <c r="AFU322" s="1549"/>
      <c r="AFV322" s="1550"/>
      <c r="AFW322" s="1550"/>
      <c r="AFX322" s="1694"/>
      <c r="AFY322" s="1790"/>
      <c r="AFZ322" s="1696"/>
      <c r="AGA322" s="1696"/>
      <c r="AGB322" s="1695"/>
      <c r="AGC322" s="1549"/>
      <c r="AGD322" s="1550"/>
      <c r="AGE322" s="1550"/>
      <c r="AGF322" s="1694"/>
      <c r="AGG322" s="1790"/>
      <c r="AGH322" s="1696"/>
      <c r="AGI322" s="1696"/>
      <c r="AGJ322" s="1695"/>
      <c r="AGK322" s="1549"/>
      <c r="AGL322" s="1550"/>
      <c r="AGM322" s="1550"/>
      <c r="AGN322" s="1694"/>
      <c r="AGO322" s="1790"/>
      <c r="AGP322" s="1696"/>
      <c r="AGQ322" s="1696"/>
      <c r="AGR322" s="1695"/>
      <c r="AGS322" s="1549"/>
      <c r="AGT322" s="1550"/>
      <c r="AGU322" s="1550"/>
      <c r="AGV322" s="1694"/>
      <c r="AGW322" s="1790"/>
      <c r="AGX322" s="1696"/>
      <c r="AGY322" s="1696"/>
      <c r="AGZ322" s="1695"/>
      <c r="AHA322" s="1549"/>
      <c r="AHB322" s="1550"/>
      <c r="AHC322" s="1550"/>
      <c r="AHD322" s="1694"/>
      <c r="AHE322" s="1790"/>
      <c r="AHF322" s="1696"/>
      <c r="AHG322" s="1696"/>
      <c r="AHH322" s="1695"/>
      <c r="AHI322" s="1549"/>
      <c r="AHJ322" s="1550"/>
      <c r="AHK322" s="1550"/>
      <c r="AHL322" s="1694"/>
      <c r="AHM322" s="1790"/>
      <c r="AHN322" s="1696"/>
      <c r="AHO322" s="1696"/>
      <c r="AHP322" s="1695"/>
      <c r="AHQ322" s="1549"/>
      <c r="AHR322" s="1550"/>
      <c r="AHS322" s="1550"/>
      <c r="AHT322" s="1694"/>
      <c r="AHU322" s="1790"/>
      <c r="AHV322" s="1696"/>
      <c r="AHW322" s="1696"/>
      <c r="AHX322" s="1695"/>
      <c r="AHY322" s="1549"/>
      <c r="AHZ322" s="1550"/>
      <c r="AIA322" s="1550"/>
      <c r="AIB322" s="1694"/>
      <c r="AIC322" s="1790"/>
      <c r="AID322" s="1696"/>
      <c r="AIE322" s="1696"/>
      <c r="AIF322" s="1695"/>
      <c r="AIG322" s="1549"/>
      <c r="AIH322" s="1550"/>
      <c r="AII322" s="1550"/>
      <c r="AIJ322" s="1694"/>
      <c r="AIK322" s="1790"/>
      <c r="AIL322" s="1696"/>
      <c r="AIM322" s="1696"/>
      <c r="AIN322" s="1695"/>
      <c r="AIO322" s="1549"/>
      <c r="AIP322" s="1550"/>
      <c r="AIQ322" s="1550"/>
      <c r="AIR322" s="1694"/>
      <c r="AIS322" s="1790"/>
      <c r="AIT322" s="1696"/>
      <c r="AIU322" s="1696"/>
      <c r="AIV322" s="1695"/>
      <c r="AIW322" s="1549"/>
      <c r="AIX322" s="1550"/>
      <c r="AIY322" s="1550"/>
      <c r="AIZ322" s="1694"/>
      <c r="AJA322" s="1790"/>
      <c r="AJB322" s="1696"/>
      <c r="AJC322" s="1696"/>
      <c r="AJD322" s="1695"/>
      <c r="AJE322" s="1549"/>
      <c r="AJF322" s="1550"/>
      <c r="AJG322" s="1550"/>
      <c r="AJH322" s="1694"/>
      <c r="AJI322" s="1790"/>
      <c r="AJJ322" s="1696"/>
      <c r="AJK322" s="1696"/>
      <c r="AJL322" s="1695"/>
      <c r="AJM322" s="1549"/>
      <c r="AJN322" s="1550"/>
      <c r="AJO322" s="1550"/>
      <c r="AJP322" s="1694"/>
      <c r="AJQ322" s="1790"/>
      <c r="AJR322" s="1696"/>
      <c r="AJS322" s="1696"/>
      <c r="AJT322" s="1695"/>
      <c r="AJU322" s="1549"/>
      <c r="AJV322" s="1550"/>
      <c r="AJW322" s="1550"/>
      <c r="AJX322" s="1694"/>
      <c r="AJY322" s="1790"/>
      <c r="AJZ322" s="1696"/>
      <c r="AKA322" s="1696"/>
      <c r="AKB322" s="1695"/>
      <c r="AKC322" s="1549"/>
      <c r="AKD322" s="1550"/>
      <c r="AKE322" s="1550"/>
      <c r="AKF322" s="1694"/>
      <c r="AKG322" s="1790"/>
      <c r="AKH322" s="1696"/>
      <c r="AKI322" s="1696"/>
      <c r="AKJ322" s="1695"/>
      <c r="AKK322" s="1549"/>
      <c r="AKL322" s="1550"/>
      <c r="AKM322" s="1550"/>
      <c r="AKN322" s="1694"/>
      <c r="AKO322" s="1790"/>
      <c r="AKP322" s="1696"/>
      <c r="AKQ322" s="1696"/>
      <c r="AKR322" s="1695"/>
      <c r="AKS322" s="1549"/>
      <c r="AKT322" s="1550"/>
      <c r="AKU322" s="1550"/>
      <c r="AKV322" s="1694"/>
      <c r="AKW322" s="1790"/>
      <c r="AKX322" s="1696"/>
      <c r="AKY322" s="1696"/>
      <c r="AKZ322" s="1695"/>
      <c r="ALA322" s="1549"/>
      <c r="ALB322" s="1550"/>
      <c r="ALC322" s="1550"/>
      <c r="ALD322" s="1694"/>
      <c r="ALE322" s="1790"/>
      <c r="ALF322" s="1696"/>
      <c r="ALG322" s="1696"/>
      <c r="ALH322" s="1695"/>
      <c r="ALI322" s="1549"/>
      <c r="ALJ322" s="1550"/>
      <c r="ALK322" s="1550"/>
      <c r="ALL322" s="1694"/>
      <c r="ALM322" s="1790"/>
      <c r="ALN322" s="1696"/>
      <c r="ALO322" s="1696"/>
      <c r="ALP322" s="1695"/>
      <c r="ALQ322" s="1549"/>
      <c r="ALR322" s="1550"/>
      <c r="ALS322" s="1550"/>
      <c r="ALT322" s="1694"/>
      <c r="ALU322" s="1790"/>
      <c r="ALV322" s="1696"/>
      <c r="ALW322" s="1696"/>
      <c r="ALX322" s="1695"/>
      <c r="ALY322" s="1549"/>
      <c r="ALZ322" s="1550"/>
      <c r="AMA322" s="1550"/>
      <c r="AMB322" s="1694"/>
      <c r="AMC322" s="1790"/>
      <c r="AMD322" s="1696"/>
      <c r="AME322" s="1696"/>
      <c r="AMF322" s="1695"/>
      <c r="AMG322" s="1549"/>
      <c r="AMH322" s="1550"/>
      <c r="AMI322" s="1550"/>
      <c r="AMJ322" s="1703"/>
    </row>
    <row r="323" spans="1:1024" s="72" customFormat="1" ht="15" customHeight="1">
      <c r="A323" s="1694">
        <v>5130203000</v>
      </c>
      <c r="B323" s="1696" t="s">
        <v>4271</v>
      </c>
      <c r="C323" s="1696" t="s">
        <v>4272</v>
      </c>
      <c r="D323" s="1696" t="s">
        <v>4229</v>
      </c>
      <c r="E323" s="1695">
        <v>6</v>
      </c>
      <c r="F323" s="1549">
        <v>6.64</v>
      </c>
      <c r="G323" s="1536">
        <f>F323*$I$2</f>
        <v>0</v>
      </c>
      <c r="H323" s="1536">
        <f>G323-G323*($I$1)</f>
        <v>0</v>
      </c>
      <c r="I323"/>
      <c r="L323" s="85"/>
      <c r="M323" s="85"/>
      <c r="N323" s="144"/>
      <c r="O323" s="145"/>
      <c r="P323" s="145"/>
      <c r="Q323" s="146"/>
      <c r="T323" s="85"/>
      <c r="U323" s="144"/>
      <c r="V323" s="145"/>
      <c r="W323" s="145"/>
      <c r="X323" s="146"/>
      <c r="Y323" s="1792"/>
      <c r="AB323" s="85"/>
      <c r="AC323" s="144"/>
      <c r="AD323" s="145"/>
      <c r="AE323" s="145"/>
      <c r="AF323" s="146"/>
      <c r="AG323" s="1792"/>
      <c r="AJ323" s="85"/>
      <c r="AK323" s="144"/>
      <c r="AL323" s="145"/>
      <c r="AM323" s="145"/>
      <c r="AN323" s="146"/>
      <c r="AO323" s="1792"/>
      <c r="AR323" s="85"/>
      <c r="AS323" s="144"/>
      <c r="AT323" s="145"/>
      <c r="AU323" s="145"/>
      <c r="AV323" s="146"/>
      <c r="AW323" s="1792"/>
      <c r="AZ323" s="85"/>
      <c r="BA323" s="144"/>
      <c r="BB323" s="145"/>
      <c r="BC323" s="145"/>
      <c r="BD323" s="146"/>
      <c r="BE323" s="1792"/>
      <c r="BH323" s="85"/>
      <c r="BI323" s="144"/>
      <c r="BJ323" s="145"/>
      <c r="BK323" s="145"/>
      <c r="BL323" s="146"/>
      <c r="BM323" s="1792"/>
      <c r="BP323" s="85"/>
      <c r="BQ323" s="144"/>
      <c r="BR323" s="145"/>
      <c r="BS323" s="145"/>
      <c r="BT323" s="146"/>
      <c r="BU323" s="1792"/>
      <c r="BX323" s="85"/>
      <c r="BY323" s="144"/>
      <c r="BZ323" s="145"/>
      <c r="CA323" s="145"/>
      <c r="CB323" s="146"/>
      <c r="CC323" s="1792"/>
      <c r="CF323" s="85"/>
      <c r="CG323" s="144"/>
      <c r="CH323" s="145"/>
      <c r="CI323" s="145"/>
      <c r="CJ323" s="146"/>
      <c r="CK323" s="1792"/>
      <c r="CN323" s="85"/>
      <c r="CO323" s="144"/>
      <c r="CP323" s="145"/>
      <c r="CQ323" s="145"/>
      <c r="CR323" s="146"/>
      <c r="CS323" s="1792"/>
      <c r="CV323" s="85"/>
      <c r="CW323" s="144"/>
      <c r="CX323" s="145"/>
      <c r="CY323" s="145"/>
      <c r="CZ323" s="146"/>
      <c r="DA323" s="1792"/>
      <c r="DD323" s="85"/>
      <c r="DE323" s="144"/>
      <c r="DF323" s="145"/>
      <c r="DG323" s="145"/>
      <c r="DH323" s="146"/>
      <c r="DI323" s="1792"/>
      <c r="DL323" s="85"/>
      <c r="DM323" s="144"/>
      <c r="DN323" s="145"/>
      <c r="DO323" s="145"/>
      <c r="DP323" s="146"/>
      <c r="DQ323" s="1792"/>
      <c r="DT323" s="85"/>
      <c r="DU323" s="144"/>
      <c r="DV323" s="145"/>
      <c r="DW323" s="145"/>
      <c r="DX323" s="146"/>
      <c r="DY323" s="1792"/>
      <c r="EB323" s="85"/>
      <c r="EC323" s="144"/>
      <c r="ED323" s="145"/>
      <c r="EE323" s="145"/>
      <c r="EF323" s="146"/>
      <c r="EG323" s="1792"/>
      <c r="EJ323" s="85"/>
      <c r="EK323" s="144"/>
      <c r="EL323" s="145"/>
      <c r="EM323" s="145"/>
      <c r="EN323" s="146"/>
      <c r="EO323" s="1792"/>
      <c r="ER323" s="85"/>
      <c r="ES323" s="144"/>
      <c r="ET323" s="145"/>
      <c r="EU323" s="145"/>
      <c r="EV323" s="146"/>
      <c r="EW323" s="1792"/>
      <c r="EZ323" s="85"/>
      <c r="FA323" s="144"/>
      <c r="FB323" s="145"/>
      <c r="FC323" s="145"/>
      <c r="FD323" s="146"/>
      <c r="FE323" s="1792"/>
      <c r="FH323" s="85"/>
      <c r="FI323" s="144"/>
      <c r="FJ323" s="145"/>
      <c r="FK323" s="145"/>
      <c r="FL323" s="146"/>
      <c r="FM323" s="1792"/>
      <c r="FP323" s="85"/>
      <c r="FQ323" s="144"/>
      <c r="FR323" s="145"/>
      <c r="FS323" s="145"/>
      <c r="FT323" s="146"/>
      <c r="FU323" s="1792"/>
      <c r="FX323" s="85"/>
      <c r="FY323" s="144"/>
      <c r="FZ323" s="145"/>
      <c r="GA323" s="145"/>
      <c r="GB323" s="146"/>
      <c r="GC323" s="1792"/>
      <c r="GF323" s="85"/>
      <c r="GG323" s="144"/>
      <c r="GH323" s="145"/>
      <c r="GI323" s="145"/>
      <c r="GJ323" s="146"/>
      <c r="GK323" s="1792"/>
      <c r="GN323" s="85"/>
      <c r="GO323" s="144"/>
      <c r="GP323" s="145"/>
      <c r="GQ323" s="145"/>
      <c r="GR323" s="146"/>
      <c r="GS323" s="1792"/>
      <c r="GV323" s="85"/>
      <c r="GW323" s="144"/>
      <c r="GX323" s="145"/>
      <c r="GY323" s="145"/>
      <c r="GZ323" s="146"/>
      <c r="HA323" s="1792"/>
      <c r="HD323" s="85"/>
      <c r="HE323" s="144"/>
      <c r="HF323" s="145"/>
      <c r="HG323" s="145"/>
      <c r="HH323" s="146"/>
      <c r="HI323" s="1792"/>
      <c r="HL323" s="85"/>
      <c r="HM323" s="144"/>
      <c r="HN323" s="145"/>
      <c r="HO323" s="145"/>
      <c r="HP323" s="146"/>
      <c r="HQ323" s="1792"/>
      <c r="HT323" s="85"/>
      <c r="HU323" s="144"/>
      <c r="HV323" s="145"/>
      <c r="HW323" s="145"/>
      <c r="HX323" s="146"/>
      <c r="HY323" s="1792"/>
      <c r="IB323" s="85"/>
      <c r="IC323" s="144"/>
      <c r="ID323" s="145"/>
      <c r="IE323" s="145"/>
      <c r="IF323" s="146"/>
      <c r="IG323" s="1792"/>
      <c r="IJ323" s="85"/>
      <c r="IK323" s="144"/>
      <c r="IL323" s="145"/>
      <c r="IM323" s="145"/>
      <c r="IN323" s="146"/>
      <c r="IO323" s="1792"/>
      <c r="IR323" s="85"/>
      <c r="IS323" s="144"/>
      <c r="IT323" s="145"/>
      <c r="IU323" s="145"/>
      <c r="IV323" s="146"/>
      <c r="IW323" s="1792"/>
      <c r="IZ323" s="85"/>
      <c r="JA323" s="144"/>
      <c r="JB323" s="145"/>
      <c r="JC323" s="145"/>
      <c r="JD323" s="146"/>
      <c r="JE323" s="1792"/>
      <c r="JH323" s="85"/>
      <c r="JI323" s="144"/>
      <c r="JJ323" s="145"/>
      <c r="JK323" s="145"/>
      <c r="JL323" s="146"/>
      <c r="JM323" s="1792"/>
      <c r="JP323" s="85"/>
      <c r="JQ323" s="144"/>
      <c r="JR323" s="145"/>
      <c r="JS323" s="145"/>
      <c r="JT323" s="146"/>
      <c r="JU323" s="1792"/>
      <c r="JX323" s="85"/>
      <c r="JY323" s="144"/>
      <c r="JZ323" s="145"/>
      <c r="KA323" s="145"/>
      <c r="KB323" s="146"/>
      <c r="KC323" s="1792"/>
      <c r="KF323" s="85"/>
      <c r="KG323" s="144"/>
      <c r="KH323" s="145"/>
      <c r="KI323" s="145"/>
      <c r="KJ323" s="146"/>
      <c r="KK323" s="1792"/>
      <c r="KN323" s="85"/>
      <c r="KO323" s="144"/>
      <c r="KP323" s="145"/>
      <c r="KQ323" s="145"/>
      <c r="KR323" s="146"/>
      <c r="KS323" s="1792"/>
      <c r="KV323" s="85"/>
      <c r="KW323" s="144"/>
      <c r="KX323" s="145"/>
      <c r="KY323" s="145"/>
      <c r="KZ323" s="146"/>
      <c r="LA323" s="1792"/>
      <c r="LD323" s="85"/>
      <c r="LE323" s="144"/>
      <c r="LF323" s="145"/>
      <c r="LG323" s="145"/>
      <c r="LH323" s="146"/>
      <c r="LI323" s="1792"/>
      <c r="LL323" s="85"/>
      <c r="LM323" s="144"/>
      <c r="LN323" s="145"/>
      <c r="LO323" s="145"/>
      <c r="LP323" s="146"/>
      <c r="LQ323" s="1792"/>
      <c r="LT323" s="85"/>
      <c r="LU323" s="144"/>
      <c r="LV323" s="145"/>
      <c r="LW323" s="145"/>
      <c r="LX323" s="146"/>
      <c r="LY323" s="1792"/>
      <c r="MB323" s="85"/>
      <c r="MC323" s="144"/>
      <c r="MD323" s="145"/>
      <c r="ME323" s="145"/>
      <c r="MF323" s="146"/>
      <c r="MG323" s="1792"/>
      <c r="MJ323" s="85"/>
      <c r="MK323" s="144"/>
      <c r="ML323" s="145"/>
      <c r="MM323" s="145"/>
      <c r="MN323" s="146"/>
      <c r="MO323" s="1792"/>
      <c r="MR323" s="85"/>
      <c r="MS323" s="144"/>
      <c r="MT323" s="145"/>
      <c r="MU323" s="145"/>
      <c r="MV323" s="146"/>
      <c r="MW323" s="1792"/>
      <c r="MZ323" s="85"/>
      <c r="NA323" s="144"/>
      <c r="NB323" s="145"/>
      <c r="NC323" s="145"/>
      <c r="ND323" s="146"/>
      <c r="NE323" s="1792"/>
      <c r="NH323" s="85"/>
      <c r="NI323" s="144"/>
      <c r="NJ323" s="145"/>
      <c r="NK323" s="145"/>
      <c r="NL323" s="146"/>
      <c r="NM323" s="1792"/>
      <c r="NP323" s="85"/>
      <c r="NQ323" s="144"/>
      <c r="NR323" s="145"/>
      <c r="NS323" s="145"/>
      <c r="NT323" s="146"/>
      <c r="NU323" s="1792"/>
      <c r="NX323" s="85"/>
      <c r="NY323" s="144"/>
      <c r="NZ323" s="145"/>
      <c r="OA323" s="145"/>
      <c r="OB323" s="146"/>
      <c r="OC323" s="1792"/>
      <c r="OF323" s="85"/>
      <c r="OG323" s="144"/>
      <c r="OH323" s="145"/>
      <c r="OI323" s="145"/>
      <c r="OJ323" s="146"/>
      <c r="OK323" s="1792"/>
      <c r="ON323" s="85"/>
      <c r="OO323" s="144"/>
      <c r="OP323" s="145"/>
      <c r="OQ323" s="145"/>
      <c r="OR323" s="146"/>
      <c r="OS323" s="1792"/>
      <c r="OV323" s="85"/>
      <c r="OW323" s="144"/>
      <c r="OX323" s="145"/>
      <c r="OY323" s="145"/>
      <c r="OZ323" s="146"/>
      <c r="PA323" s="1792"/>
      <c r="PD323" s="85"/>
      <c r="PE323" s="144"/>
      <c r="PF323" s="145"/>
      <c r="PG323" s="145"/>
      <c r="PH323" s="146"/>
      <c r="PI323" s="1792"/>
      <c r="PL323" s="85"/>
      <c r="PM323" s="144"/>
      <c r="PN323" s="145"/>
      <c r="PO323" s="145"/>
      <c r="PP323" s="146"/>
      <c r="PQ323" s="1792"/>
      <c r="PT323" s="85"/>
      <c r="PU323" s="144"/>
      <c r="PV323" s="145"/>
      <c r="PW323" s="145"/>
      <c r="PX323" s="146"/>
      <c r="PY323" s="1792"/>
      <c r="QB323" s="85"/>
      <c r="QC323" s="144"/>
      <c r="QD323" s="145"/>
      <c r="QE323" s="145"/>
      <c r="QF323" s="146"/>
      <c r="QG323" s="1792"/>
      <c r="QJ323" s="85"/>
      <c r="QK323" s="144"/>
      <c r="QL323" s="145"/>
      <c r="QM323" s="145"/>
      <c r="QN323" s="146"/>
      <c r="QO323" s="1792"/>
      <c r="QR323" s="85"/>
      <c r="QS323" s="144"/>
      <c r="QT323" s="145"/>
      <c r="QU323" s="145"/>
      <c r="QV323" s="146"/>
      <c r="QW323" s="1792"/>
      <c r="QZ323" s="85"/>
      <c r="RA323" s="144"/>
      <c r="RB323" s="145"/>
      <c r="RC323" s="145"/>
      <c r="RD323" s="146"/>
      <c r="RE323" s="1792"/>
      <c r="RH323" s="85"/>
      <c r="RI323" s="144"/>
      <c r="RJ323" s="145"/>
      <c r="RK323" s="145"/>
      <c r="RL323" s="146"/>
      <c r="RM323" s="1792"/>
      <c r="RP323" s="85"/>
      <c r="RQ323" s="144"/>
      <c r="RR323" s="145"/>
      <c r="RS323" s="145"/>
      <c r="RT323" s="146"/>
      <c r="RU323" s="1792"/>
      <c r="RX323" s="85"/>
      <c r="RY323" s="144"/>
      <c r="RZ323" s="145"/>
      <c r="SA323" s="145"/>
      <c r="SB323" s="146"/>
      <c r="SC323" s="1792"/>
      <c r="SF323" s="85"/>
      <c r="SG323" s="144"/>
      <c r="SH323" s="145"/>
      <c r="SI323" s="145"/>
      <c r="SJ323" s="146"/>
      <c r="SK323" s="1792"/>
      <c r="SN323" s="85"/>
      <c r="SO323" s="144"/>
      <c r="SP323" s="145"/>
      <c r="SQ323" s="145"/>
      <c r="SR323" s="146"/>
      <c r="SS323" s="1792"/>
      <c r="SV323" s="85"/>
      <c r="SW323" s="144"/>
      <c r="SX323" s="145"/>
      <c r="SY323" s="145"/>
      <c r="SZ323" s="146"/>
      <c r="TA323" s="1792"/>
      <c r="TD323" s="85"/>
      <c r="TE323" s="144"/>
      <c r="TF323" s="145"/>
      <c r="TG323" s="145"/>
      <c r="TH323" s="146"/>
      <c r="TI323" s="1792"/>
      <c r="TL323" s="85"/>
      <c r="TM323" s="144"/>
      <c r="TN323" s="145"/>
      <c r="TO323" s="145"/>
      <c r="TP323" s="146"/>
      <c r="TQ323" s="1792"/>
      <c r="TT323" s="85"/>
      <c r="TU323" s="144"/>
      <c r="TV323" s="145"/>
      <c r="TW323" s="145"/>
      <c r="TX323" s="146"/>
      <c r="TY323" s="1792"/>
      <c r="UB323" s="85"/>
      <c r="UC323" s="144"/>
      <c r="UD323" s="145"/>
      <c r="UE323" s="145"/>
      <c r="UF323" s="146"/>
      <c r="UG323" s="1792"/>
      <c r="UJ323" s="85"/>
      <c r="UK323" s="144"/>
      <c r="UL323" s="145"/>
      <c r="UM323" s="145"/>
      <c r="UN323" s="146"/>
      <c r="UO323" s="1792"/>
      <c r="UR323" s="85"/>
      <c r="US323" s="144"/>
      <c r="UT323" s="145"/>
      <c r="UU323" s="145"/>
      <c r="UV323" s="146"/>
      <c r="UW323" s="1792"/>
      <c r="UZ323" s="85"/>
      <c r="VA323" s="144"/>
      <c r="VB323" s="145"/>
      <c r="VC323" s="145"/>
      <c r="VD323" s="146"/>
      <c r="VE323" s="1792"/>
      <c r="VH323" s="85"/>
      <c r="VI323" s="144"/>
      <c r="VJ323" s="145"/>
      <c r="VK323" s="145"/>
      <c r="VL323" s="146"/>
      <c r="VM323" s="1792"/>
      <c r="VP323" s="85"/>
      <c r="VQ323" s="144"/>
      <c r="VR323" s="145"/>
      <c r="VS323" s="145"/>
      <c r="VT323" s="146"/>
      <c r="VU323" s="1792"/>
      <c r="VX323" s="85"/>
      <c r="VY323" s="144"/>
      <c r="VZ323" s="145"/>
      <c r="WA323" s="145"/>
      <c r="WB323" s="146"/>
      <c r="WC323" s="1792"/>
      <c r="WF323" s="85"/>
      <c r="WG323" s="144"/>
      <c r="WH323" s="145"/>
      <c r="WI323" s="145"/>
      <c r="WJ323" s="146"/>
      <c r="WK323" s="1792"/>
      <c r="WN323" s="85"/>
      <c r="WO323" s="144"/>
      <c r="WP323" s="145"/>
      <c r="WQ323" s="145"/>
      <c r="WR323" s="146"/>
      <c r="WS323" s="1792"/>
      <c r="WV323" s="85"/>
      <c r="WW323" s="144"/>
      <c r="WX323" s="145"/>
      <c r="WY323" s="145"/>
      <c r="WZ323" s="146"/>
      <c r="XA323" s="1792"/>
      <c r="XD323" s="85"/>
      <c r="XE323" s="144"/>
      <c r="XF323" s="145"/>
      <c r="XG323" s="145"/>
      <c r="XH323" s="146"/>
      <c r="XI323" s="1792"/>
      <c r="XL323" s="85"/>
      <c r="XM323" s="144"/>
      <c r="XN323" s="145"/>
      <c r="XO323" s="145"/>
      <c r="XP323" s="146"/>
      <c r="XQ323" s="1792"/>
      <c r="XT323" s="85"/>
      <c r="XU323" s="144"/>
      <c r="XV323" s="145"/>
      <c r="XW323" s="145"/>
      <c r="XX323" s="146"/>
      <c r="XY323" s="1792"/>
      <c r="YB323" s="85"/>
      <c r="YC323" s="144"/>
      <c r="YD323" s="145"/>
      <c r="YE323" s="145"/>
      <c r="YF323" s="146"/>
      <c r="YG323" s="1792"/>
      <c r="YJ323" s="85"/>
      <c r="YK323" s="144"/>
      <c r="YL323" s="145"/>
      <c r="YM323" s="145"/>
      <c r="YN323" s="146"/>
      <c r="YO323" s="1792"/>
      <c r="YR323" s="85"/>
      <c r="YS323" s="144"/>
      <c r="YT323" s="145"/>
      <c r="YU323" s="145"/>
      <c r="YV323" s="146"/>
      <c r="YW323" s="1792"/>
      <c r="YZ323" s="85"/>
      <c r="ZA323" s="144"/>
      <c r="ZB323" s="145"/>
      <c r="ZC323" s="145"/>
      <c r="ZD323" s="146"/>
      <c r="ZE323" s="1792"/>
      <c r="ZH323" s="85"/>
      <c r="ZI323" s="144"/>
      <c r="ZJ323" s="145"/>
      <c r="ZK323" s="145"/>
      <c r="ZL323" s="146"/>
      <c r="ZM323" s="1792"/>
      <c r="ZP323" s="85"/>
      <c r="ZQ323" s="144"/>
      <c r="ZR323" s="145"/>
      <c r="ZS323" s="145"/>
      <c r="ZT323" s="146"/>
      <c r="ZU323" s="1792"/>
      <c r="ZX323" s="85"/>
      <c r="ZY323" s="144"/>
      <c r="ZZ323" s="145"/>
      <c r="AAA323" s="145"/>
      <c r="AAB323" s="146"/>
      <c r="AAC323" s="1792"/>
      <c r="AAF323" s="85"/>
      <c r="AAG323" s="144"/>
      <c r="AAH323" s="145"/>
      <c r="AAI323" s="145"/>
      <c r="AAJ323" s="146"/>
      <c r="AAK323" s="1792"/>
      <c r="AAN323" s="85"/>
      <c r="AAO323" s="144"/>
      <c r="AAP323" s="145"/>
      <c r="AAQ323" s="2057"/>
      <c r="AAR323" s="1694"/>
      <c r="AAS323" s="1790"/>
      <c r="AAT323" s="1696"/>
      <c r="AAU323" s="1696"/>
      <c r="AAV323" s="1695"/>
      <c r="AAW323" s="1549"/>
      <c r="AAX323" s="1550"/>
      <c r="AAY323" s="1550"/>
      <c r="AAZ323" s="1694"/>
      <c r="ABA323" s="1790"/>
      <c r="ABB323" s="1696"/>
      <c r="ABC323" s="1696"/>
      <c r="ABD323" s="1695"/>
      <c r="ABE323" s="1549"/>
      <c r="ABF323" s="1550"/>
      <c r="ABG323" s="1550"/>
      <c r="ABH323" s="1694"/>
      <c r="ABI323" s="1790"/>
      <c r="ABJ323" s="1696"/>
      <c r="ABK323" s="1696"/>
      <c r="ABL323" s="1695"/>
      <c r="ABM323" s="1549"/>
      <c r="ABN323" s="1550"/>
      <c r="ABO323" s="1550"/>
      <c r="ABP323" s="1694"/>
      <c r="ABQ323" s="1790"/>
      <c r="ABR323" s="1696"/>
      <c r="ABS323" s="1696"/>
      <c r="ABT323" s="1695"/>
      <c r="ABU323" s="1549"/>
      <c r="ABV323" s="1550"/>
      <c r="ABW323" s="1550"/>
      <c r="ABX323" s="1694"/>
      <c r="ABY323" s="1790"/>
      <c r="ABZ323" s="1696"/>
      <c r="ACA323" s="1696"/>
      <c r="ACB323" s="1695"/>
      <c r="ACC323" s="1549"/>
      <c r="ACD323" s="1550"/>
      <c r="ACE323" s="1550"/>
      <c r="ACF323" s="1694"/>
      <c r="ACG323" s="1790"/>
      <c r="ACH323" s="1696"/>
      <c r="ACI323" s="1696"/>
      <c r="ACJ323" s="1695"/>
      <c r="ACK323" s="1549"/>
      <c r="ACL323" s="1550"/>
      <c r="ACM323" s="1550"/>
      <c r="ACN323" s="1694"/>
      <c r="ACO323" s="1790"/>
      <c r="ACP323" s="1696"/>
      <c r="ACQ323" s="1696"/>
      <c r="ACR323" s="1695"/>
      <c r="ACS323" s="1549"/>
      <c r="ACT323" s="1550"/>
      <c r="ACU323" s="1550"/>
      <c r="ACV323" s="1694"/>
      <c r="ACW323" s="1790"/>
      <c r="ACX323" s="1696"/>
      <c r="ACY323" s="1696"/>
      <c r="ACZ323" s="1695"/>
      <c r="ADA323" s="1549"/>
      <c r="ADB323" s="1550"/>
      <c r="ADC323" s="1550"/>
      <c r="ADD323" s="1694"/>
      <c r="ADE323" s="1790"/>
      <c r="ADF323" s="1696"/>
      <c r="ADG323" s="1696"/>
      <c r="ADH323" s="1695"/>
      <c r="ADI323" s="1549"/>
      <c r="ADJ323" s="1550"/>
      <c r="ADK323" s="1550"/>
      <c r="ADL323" s="1694"/>
      <c r="ADM323" s="1790"/>
      <c r="ADN323" s="1696"/>
      <c r="ADO323" s="1696"/>
      <c r="ADP323" s="1695"/>
      <c r="ADQ323" s="1549"/>
      <c r="ADR323" s="1550"/>
      <c r="ADS323" s="1550"/>
      <c r="ADT323" s="1694"/>
      <c r="ADU323" s="1790"/>
      <c r="ADV323" s="1696"/>
      <c r="ADW323" s="1696"/>
      <c r="ADX323" s="1695"/>
      <c r="ADY323" s="1549"/>
      <c r="ADZ323" s="1550"/>
      <c r="AEA323" s="1550"/>
      <c r="AEB323" s="1694"/>
      <c r="AEC323" s="1790"/>
      <c r="AED323" s="1696"/>
      <c r="AEE323" s="1696"/>
      <c r="AEF323" s="1695"/>
      <c r="AEG323" s="1549"/>
      <c r="AEH323" s="1550"/>
      <c r="AEI323" s="1550"/>
      <c r="AEJ323" s="1694"/>
      <c r="AEK323" s="1790"/>
      <c r="AEL323" s="1696"/>
      <c r="AEM323" s="1696"/>
      <c r="AEN323" s="1695"/>
      <c r="AEO323" s="1549"/>
      <c r="AEP323" s="1550"/>
      <c r="AEQ323" s="1550"/>
      <c r="AER323" s="1694"/>
      <c r="AES323" s="1790"/>
      <c r="AET323" s="1696"/>
      <c r="AEU323" s="1696"/>
      <c r="AEV323" s="1695"/>
      <c r="AEW323" s="1549"/>
      <c r="AEX323" s="1550"/>
      <c r="AEY323" s="1550"/>
      <c r="AEZ323" s="1694"/>
      <c r="AFA323" s="1790"/>
      <c r="AFB323" s="1696"/>
      <c r="AFC323" s="1696"/>
      <c r="AFD323" s="1695"/>
      <c r="AFE323" s="1549"/>
      <c r="AFF323" s="1550"/>
      <c r="AFG323" s="1550"/>
      <c r="AFH323" s="1694"/>
      <c r="AFI323" s="1790"/>
      <c r="AFJ323" s="1696"/>
      <c r="AFK323" s="1696"/>
      <c r="AFL323" s="1695"/>
      <c r="AFM323" s="1549"/>
      <c r="AFN323" s="1550"/>
      <c r="AFO323" s="1550"/>
      <c r="AFP323" s="1694"/>
      <c r="AFQ323" s="1790"/>
      <c r="AFR323" s="1696"/>
      <c r="AFS323" s="1696"/>
      <c r="AFT323" s="1695"/>
      <c r="AFU323" s="1549"/>
      <c r="AFV323" s="1550"/>
      <c r="AFW323" s="1550"/>
      <c r="AFX323" s="1694"/>
      <c r="AFY323" s="1790"/>
      <c r="AFZ323" s="1696"/>
      <c r="AGA323" s="1696"/>
      <c r="AGB323" s="1695"/>
      <c r="AGC323" s="1549"/>
      <c r="AGD323" s="1550"/>
      <c r="AGE323" s="1550"/>
      <c r="AGF323" s="1694"/>
      <c r="AGG323" s="1790"/>
      <c r="AGH323" s="1696"/>
      <c r="AGI323" s="1696"/>
      <c r="AGJ323" s="1695"/>
      <c r="AGK323" s="1549"/>
      <c r="AGL323" s="1550"/>
      <c r="AGM323" s="1550"/>
      <c r="AGN323" s="1694"/>
      <c r="AGO323" s="1790"/>
      <c r="AGP323" s="1696"/>
      <c r="AGQ323" s="1696"/>
      <c r="AGR323" s="1695"/>
      <c r="AGS323" s="1549"/>
      <c r="AGT323" s="1550"/>
      <c r="AGU323" s="1550"/>
      <c r="AGV323" s="1694"/>
      <c r="AGW323" s="1790"/>
      <c r="AGX323" s="1696"/>
      <c r="AGY323" s="1696"/>
      <c r="AGZ323" s="1695"/>
      <c r="AHA323" s="1549"/>
      <c r="AHB323" s="1550"/>
      <c r="AHC323" s="1550"/>
      <c r="AHD323" s="1694"/>
      <c r="AHE323" s="1790"/>
      <c r="AHF323" s="1696"/>
      <c r="AHG323" s="1696"/>
      <c r="AHH323" s="1695"/>
      <c r="AHI323" s="1549"/>
      <c r="AHJ323" s="1550"/>
      <c r="AHK323" s="1550"/>
      <c r="AHL323" s="1694"/>
      <c r="AHM323" s="1790"/>
      <c r="AHN323" s="1696"/>
      <c r="AHO323" s="1696"/>
      <c r="AHP323" s="1695"/>
      <c r="AHQ323" s="1549"/>
      <c r="AHR323" s="1550"/>
      <c r="AHS323" s="1550"/>
      <c r="AHT323" s="1694"/>
      <c r="AHU323" s="1790"/>
      <c r="AHV323" s="1696"/>
      <c r="AHW323" s="1696"/>
      <c r="AHX323" s="1695"/>
      <c r="AHY323" s="1549"/>
      <c r="AHZ323" s="1550"/>
      <c r="AIA323" s="1550"/>
      <c r="AIB323" s="1694"/>
      <c r="AIC323" s="1790"/>
      <c r="AID323" s="1696"/>
      <c r="AIE323" s="1696"/>
      <c r="AIF323" s="1695"/>
      <c r="AIG323" s="1549"/>
      <c r="AIH323" s="1550"/>
      <c r="AII323" s="1550"/>
      <c r="AIJ323" s="1694"/>
      <c r="AIK323" s="1790"/>
      <c r="AIL323" s="1696"/>
      <c r="AIM323" s="1696"/>
      <c r="AIN323" s="1695"/>
      <c r="AIO323" s="1549"/>
      <c r="AIP323" s="1550"/>
      <c r="AIQ323" s="1550"/>
      <c r="AIR323" s="1694"/>
      <c r="AIS323" s="1790"/>
      <c r="AIT323" s="1696"/>
      <c r="AIU323" s="1696"/>
      <c r="AIV323" s="1695"/>
      <c r="AIW323" s="1549"/>
      <c r="AIX323" s="1550"/>
      <c r="AIY323" s="1550"/>
      <c r="AIZ323" s="1694"/>
      <c r="AJA323" s="1790"/>
      <c r="AJB323" s="1696"/>
      <c r="AJC323" s="1696"/>
      <c r="AJD323" s="1695"/>
      <c r="AJE323" s="1549"/>
      <c r="AJF323" s="1550"/>
      <c r="AJG323" s="1550"/>
      <c r="AJH323" s="1694"/>
      <c r="AJI323" s="1790"/>
      <c r="AJJ323" s="1696"/>
      <c r="AJK323" s="1696"/>
      <c r="AJL323" s="1695"/>
      <c r="AJM323" s="1549"/>
      <c r="AJN323" s="1550"/>
      <c r="AJO323" s="1550"/>
      <c r="AJP323" s="1694"/>
      <c r="AJQ323" s="1790"/>
      <c r="AJR323" s="1696"/>
      <c r="AJS323" s="1696"/>
      <c r="AJT323" s="1695"/>
      <c r="AJU323" s="1549"/>
      <c r="AJV323" s="1550"/>
      <c r="AJW323" s="1550"/>
      <c r="AJX323" s="1694"/>
      <c r="AJY323" s="1790"/>
      <c r="AJZ323" s="1696"/>
      <c r="AKA323" s="1696"/>
      <c r="AKB323" s="1695"/>
      <c r="AKC323" s="1549"/>
      <c r="AKD323" s="1550"/>
      <c r="AKE323" s="1550"/>
      <c r="AKF323" s="1694"/>
      <c r="AKG323" s="1790"/>
      <c r="AKH323" s="1696"/>
      <c r="AKI323" s="1696"/>
      <c r="AKJ323" s="1695"/>
      <c r="AKK323" s="1549"/>
      <c r="AKL323" s="1550"/>
      <c r="AKM323" s="1550"/>
      <c r="AKN323" s="1694"/>
      <c r="AKO323" s="1790"/>
      <c r="AKP323" s="1696"/>
      <c r="AKQ323" s="1696"/>
      <c r="AKR323" s="1695"/>
      <c r="AKS323" s="1549"/>
      <c r="AKT323" s="1550"/>
      <c r="AKU323" s="1550"/>
      <c r="AKV323" s="1694"/>
      <c r="AKW323" s="1790"/>
      <c r="AKX323" s="1696"/>
      <c r="AKY323" s="1696"/>
      <c r="AKZ323" s="1695"/>
      <c r="ALA323" s="1549"/>
      <c r="ALB323" s="1550"/>
      <c r="ALC323" s="1550"/>
      <c r="ALD323" s="1694"/>
      <c r="ALE323" s="1790"/>
      <c r="ALF323" s="1696"/>
      <c r="ALG323" s="1696"/>
      <c r="ALH323" s="1695"/>
      <c r="ALI323" s="1549"/>
      <c r="ALJ323" s="1550"/>
      <c r="ALK323" s="1550"/>
      <c r="ALL323" s="1694"/>
      <c r="ALM323" s="1790"/>
      <c r="ALN323" s="1696"/>
      <c r="ALO323" s="1696"/>
      <c r="ALP323" s="1695"/>
      <c r="ALQ323" s="1549"/>
      <c r="ALR323" s="1550"/>
      <c r="ALS323" s="1550"/>
      <c r="ALT323" s="1694"/>
      <c r="ALU323" s="1790"/>
      <c r="ALV323" s="1696"/>
      <c r="ALW323" s="1696"/>
      <c r="ALX323" s="1695"/>
      <c r="ALY323" s="1549"/>
      <c r="ALZ323" s="1550"/>
      <c r="AMA323" s="1550"/>
      <c r="AMB323" s="1694"/>
      <c r="AMC323" s="1790"/>
      <c r="AMD323" s="1696"/>
      <c r="AME323" s="1696"/>
      <c r="AMF323" s="1695"/>
      <c r="AMG323" s="1549"/>
      <c r="AMH323" s="1550"/>
      <c r="AMI323" s="1550"/>
      <c r="AMJ323" s="1703"/>
    </row>
    <row r="324" spans="1:1024" s="72" customFormat="1" ht="15" customHeight="1">
      <c r="A324" s="1694">
        <v>5130200000</v>
      </c>
      <c r="B324" s="1696" t="s">
        <v>4273</v>
      </c>
      <c r="C324" s="1696" t="s">
        <v>4026</v>
      </c>
      <c r="D324" s="1696" t="s">
        <v>4229</v>
      </c>
      <c r="E324" s="1695">
        <v>6</v>
      </c>
      <c r="F324" s="1549">
        <v>6.64</v>
      </c>
      <c r="G324" s="1536">
        <f>F324*$I$2</f>
        <v>0</v>
      </c>
      <c r="H324" s="1536">
        <f>G324-G324*($I$1)</f>
        <v>0</v>
      </c>
      <c r="I324"/>
      <c r="L324" s="85"/>
      <c r="M324" s="85"/>
      <c r="N324" s="144"/>
      <c r="O324" s="145"/>
      <c r="P324" s="145"/>
      <c r="Q324" s="146"/>
      <c r="T324" s="85"/>
      <c r="U324" s="144"/>
      <c r="V324" s="145"/>
      <c r="W324" s="145"/>
      <c r="X324" s="146"/>
      <c r="Y324" s="1792"/>
      <c r="AB324" s="85"/>
      <c r="AC324" s="144"/>
      <c r="AD324" s="145"/>
      <c r="AE324" s="145"/>
      <c r="AF324" s="146"/>
      <c r="AG324" s="1792"/>
      <c r="AJ324" s="85"/>
      <c r="AK324" s="144"/>
      <c r="AL324" s="145"/>
      <c r="AM324" s="145"/>
      <c r="AN324" s="146"/>
      <c r="AO324" s="1792"/>
      <c r="AR324" s="85"/>
      <c r="AS324" s="144"/>
      <c r="AT324" s="145"/>
      <c r="AU324" s="145"/>
      <c r="AV324" s="146"/>
      <c r="AW324" s="1792"/>
      <c r="AZ324" s="85"/>
      <c r="BA324" s="144"/>
      <c r="BB324" s="145"/>
      <c r="BC324" s="145"/>
      <c r="BD324" s="146"/>
      <c r="BE324" s="1792"/>
      <c r="BH324" s="85"/>
      <c r="BI324" s="144"/>
      <c r="BJ324" s="145"/>
      <c r="BK324" s="145"/>
      <c r="BL324" s="146"/>
      <c r="BM324" s="1792"/>
      <c r="BP324" s="85"/>
      <c r="BQ324" s="144"/>
      <c r="BR324" s="145"/>
      <c r="BS324" s="145"/>
      <c r="BT324" s="146"/>
      <c r="BU324" s="1792"/>
      <c r="BX324" s="85"/>
      <c r="BY324" s="144"/>
      <c r="BZ324" s="145"/>
      <c r="CA324" s="145"/>
      <c r="CB324" s="146"/>
      <c r="CC324" s="1792"/>
      <c r="CF324" s="85"/>
      <c r="CG324" s="144"/>
      <c r="CH324" s="145"/>
      <c r="CI324" s="145"/>
      <c r="CJ324" s="146"/>
      <c r="CK324" s="1792"/>
      <c r="CN324" s="85"/>
      <c r="CO324" s="144"/>
      <c r="CP324" s="145"/>
      <c r="CQ324" s="145"/>
      <c r="CR324" s="146"/>
      <c r="CS324" s="1792"/>
      <c r="CV324" s="85"/>
      <c r="CW324" s="144"/>
      <c r="CX324" s="145"/>
      <c r="CY324" s="145"/>
      <c r="CZ324" s="146"/>
      <c r="DA324" s="1792"/>
      <c r="DD324" s="85"/>
      <c r="DE324" s="144"/>
      <c r="DF324" s="145"/>
      <c r="DG324" s="145"/>
      <c r="DH324" s="146"/>
      <c r="DI324" s="1792"/>
      <c r="DL324" s="85"/>
      <c r="DM324" s="144"/>
      <c r="DN324" s="145"/>
      <c r="DO324" s="145"/>
      <c r="DP324" s="146"/>
      <c r="DQ324" s="1792"/>
      <c r="DT324" s="85"/>
      <c r="DU324" s="144"/>
      <c r="DV324" s="145"/>
      <c r="DW324" s="145"/>
      <c r="DX324" s="146"/>
      <c r="DY324" s="1792"/>
      <c r="EB324" s="85"/>
      <c r="EC324" s="144"/>
      <c r="ED324" s="145"/>
      <c r="EE324" s="145"/>
      <c r="EF324" s="146"/>
      <c r="EG324" s="1792"/>
      <c r="EJ324" s="85"/>
      <c r="EK324" s="144"/>
      <c r="EL324" s="145"/>
      <c r="EM324" s="145"/>
      <c r="EN324" s="146"/>
      <c r="EO324" s="1792"/>
      <c r="ER324" s="85"/>
      <c r="ES324" s="144"/>
      <c r="ET324" s="145"/>
      <c r="EU324" s="145"/>
      <c r="EV324" s="146"/>
      <c r="EW324" s="1792"/>
      <c r="EZ324" s="85"/>
      <c r="FA324" s="144"/>
      <c r="FB324" s="145"/>
      <c r="FC324" s="145"/>
      <c r="FD324" s="146"/>
      <c r="FE324" s="1792"/>
      <c r="FH324" s="85"/>
      <c r="FI324" s="144"/>
      <c r="FJ324" s="145"/>
      <c r="FK324" s="145"/>
      <c r="FL324" s="146"/>
      <c r="FM324" s="1792"/>
      <c r="FP324" s="85"/>
      <c r="FQ324" s="144"/>
      <c r="FR324" s="145"/>
      <c r="FS324" s="145"/>
      <c r="FT324" s="146"/>
      <c r="FU324" s="1792"/>
      <c r="FX324" s="85"/>
      <c r="FY324" s="144"/>
      <c r="FZ324" s="145"/>
      <c r="GA324" s="145"/>
      <c r="GB324" s="146"/>
      <c r="GC324" s="1792"/>
      <c r="GF324" s="85"/>
      <c r="GG324" s="144"/>
      <c r="GH324" s="145"/>
      <c r="GI324" s="145"/>
      <c r="GJ324" s="146"/>
      <c r="GK324" s="1792"/>
      <c r="GN324" s="85"/>
      <c r="GO324" s="144"/>
      <c r="GP324" s="145"/>
      <c r="GQ324" s="145"/>
      <c r="GR324" s="146"/>
      <c r="GS324" s="1792"/>
      <c r="GV324" s="85"/>
      <c r="GW324" s="144"/>
      <c r="GX324" s="145"/>
      <c r="GY324" s="145"/>
      <c r="GZ324" s="146"/>
      <c r="HA324" s="1792"/>
      <c r="HD324" s="85"/>
      <c r="HE324" s="144"/>
      <c r="HF324" s="145"/>
      <c r="HG324" s="145"/>
      <c r="HH324" s="146"/>
      <c r="HI324" s="1792"/>
      <c r="HL324" s="85"/>
      <c r="HM324" s="144"/>
      <c r="HN324" s="145"/>
      <c r="HO324" s="145"/>
      <c r="HP324" s="146"/>
      <c r="HQ324" s="1792"/>
      <c r="HT324" s="85"/>
      <c r="HU324" s="144"/>
      <c r="HV324" s="145"/>
      <c r="HW324" s="145"/>
      <c r="HX324" s="146"/>
      <c r="HY324" s="1792"/>
      <c r="IB324" s="85"/>
      <c r="IC324" s="144"/>
      <c r="ID324" s="145"/>
      <c r="IE324" s="145"/>
      <c r="IF324" s="146"/>
      <c r="IG324" s="1792"/>
      <c r="IJ324" s="85"/>
      <c r="IK324" s="144"/>
      <c r="IL324" s="145"/>
      <c r="IM324" s="145"/>
      <c r="IN324" s="146"/>
      <c r="IO324" s="1792"/>
      <c r="IR324" s="85"/>
      <c r="IS324" s="144"/>
      <c r="IT324" s="145"/>
      <c r="IU324" s="145"/>
      <c r="IV324" s="146"/>
      <c r="IW324" s="1792"/>
      <c r="IZ324" s="85"/>
      <c r="JA324" s="144"/>
      <c r="JB324" s="145"/>
      <c r="JC324" s="145"/>
      <c r="JD324" s="146"/>
      <c r="JE324" s="1792"/>
      <c r="JH324" s="85"/>
      <c r="JI324" s="144"/>
      <c r="JJ324" s="145"/>
      <c r="JK324" s="145"/>
      <c r="JL324" s="146"/>
      <c r="JM324" s="1792"/>
      <c r="JP324" s="85"/>
      <c r="JQ324" s="144"/>
      <c r="JR324" s="145"/>
      <c r="JS324" s="145"/>
      <c r="JT324" s="146"/>
      <c r="JU324" s="1792"/>
      <c r="JX324" s="85"/>
      <c r="JY324" s="144"/>
      <c r="JZ324" s="145"/>
      <c r="KA324" s="145"/>
      <c r="KB324" s="146"/>
      <c r="KC324" s="1792"/>
      <c r="KF324" s="85"/>
      <c r="KG324" s="144"/>
      <c r="KH324" s="145"/>
      <c r="KI324" s="145"/>
      <c r="KJ324" s="146"/>
      <c r="KK324" s="1792"/>
      <c r="KN324" s="85"/>
      <c r="KO324" s="144"/>
      <c r="KP324" s="145"/>
      <c r="KQ324" s="145"/>
      <c r="KR324" s="146"/>
      <c r="KS324" s="1792"/>
      <c r="KV324" s="85"/>
      <c r="KW324" s="144"/>
      <c r="KX324" s="145"/>
      <c r="KY324" s="145"/>
      <c r="KZ324" s="146"/>
      <c r="LA324" s="1792"/>
      <c r="LD324" s="85"/>
      <c r="LE324" s="144"/>
      <c r="LF324" s="145"/>
      <c r="LG324" s="145"/>
      <c r="LH324" s="146"/>
      <c r="LI324" s="1792"/>
      <c r="LL324" s="85"/>
      <c r="LM324" s="144"/>
      <c r="LN324" s="145"/>
      <c r="LO324" s="145"/>
      <c r="LP324" s="146"/>
      <c r="LQ324" s="1792"/>
      <c r="LT324" s="85"/>
      <c r="LU324" s="144"/>
      <c r="LV324" s="145"/>
      <c r="LW324" s="145"/>
      <c r="LX324" s="146"/>
      <c r="LY324" s="1792"/>
      <c r="MB324" s="85"/>
      <c r="MC324" s="144"/>
      <c r="MD324" s="145"/>
      <c r="ME324" s="145"/>
      <c r="MF324" s="146"/>
      <c r="MG324" s="1792"/>
      <c r="MJ324" s="85"/>
      <c r="MK324" s="144"/>
      <c r="ML324" s="145"/>
      <c r="MM324" s="145"/>
      <c r="MN324" s="146"/>
      <c r="MO324" s="1792"/>
      <c r="MR324" s="85"/>
      <c r="MS324" s="144"/>
      <c r="MT324" s="145"/>
      <c r="MU324" s="145"/>
      <c r="MV324" s="146"/>
      <c r="MW324" s="1792"/>
      <c r="MZ324" s="85"/>
      <c r="NA324" s="144"/>
      <c r="NB324" s="145"/>
      <c r="NC324" s="145"/>
      <c r="ND324" s="146"/>
      <c r="NE324" s="1792"/>
      <c r="NH324" s="85"/>
      <c r="NI324" s="144"/>
      <c r="NJ324" s="145"/>
      <c r="NK324" s="145"/>
      <c r="NL324" s="146"/>
      <c r="NM324" s="1792"/>
      <c r="NP324" s="85"/>
      <c r="NQ324" s="144"/>
      <c r="NR324" s="145"/>
      <c r="NS324" s="145"/>
      <c r="NT324" s="146"/>
      <c r="NU324" s="1792"/>
      <c r="NX324" s="85"/>
      <c r="NY324" s="144"/>
      <c r="NZ324" s="145"/>
      <c r="OA324" s="145"/>
      <c r="OB324" s="146"/>
      <c r="OC324" s="1792"/>
      <c r="OF324" s="85"/>
      <c r="OG324" s="144"/>
      <c r="OH324" s="145"/>
      <c r="OI324" s="145"/>
      <c r="OJ324" s="146"/>
      <c r="OK324" s="1792"/>
      <c r="ON324" s="85"/>
      <c r="OO324" s="144"/>
      <c r="OP324" s="145"/>
      <c r="OQ324" s="145"/>
      <c r="OR324" s="146"/>
      <c r="OS324" s="1792"/>
      <c r="OV324" s="85"/>
      <c r="OW324" s="144"/>
      <c r="OX324" s="145"/>
      <c r="OY324" s="145"/>
      <c r="OZ324" s="146"/>
      <c r="PA324" s="1792"/>
      <c r="PD324" s="85"/>
      <c r="PE324" s="144"/>
      <c r="PF324" s="145"/>
      <c r="PG324" s="145"/>
      <c r="PH324" s="146"/>
      <c r="PI324" s="1792"/>
      <c r="PL324" s="85"/>
      <c r="PM324" s="144"/>
      <c r="PN324" s="145"/>
      <c r="PO324" s="145"/>
      <c r="PP324" s="146"/>
      <c r="PQ324" s="1792"/>
      <c r="PT324" s="85"/>
      <c r="PU324" s="144"/>
      <c r="PV324" s="145"/>
      <c r="PW324" s="145"/>
      <c r="PX324" s="146"/>
      <c r="PY324" s="1792"/>
      <c r="QB324" s="85"/>
      <c r="QC324" s="144"/>
      <c r="QD324" s="145"/>
      <c r="QE324" s="145"/>
      <c r="QF324" s="146"/>
      <c r="QG324" s="1792"/>
      <c r="QJ324" s="85"/>
      <c r="QK324" s="144"/>
      <c r="QL324" s="145"/>
      <c r="QM324" s="145"/>
      <c r="QN324" s="146"/>
      <c r="QO324" s="1792"/>
      <c r="QR324" s="85"/>
      <c r="QS324" s="144"/>
      <c r="QT324" s="145"/>
      <c r="QU324" s="145"/>
      <c r="QV324" s="146"/>
      <c r="QW324" s="1792"/>
      <c r="QZ324" s="85"/>
      <c r="RA324" s="144"/>
      <c r="RB324" s="145"/>
      <c r="RC324" s="145"/>
      <c r="RD324" s="146"/>
      <c r="RE324" s="1792"/>
      <c r="RH324" s="85"/>
      <c r="RI324" s="144"/>
      <c r="RJ324" s="145"/>
      <c r="RK324" s="145"/>
      <c r="RL324" s="146"/>
      <c r="RM324" s="1792"/>
      <c r="RP324" s="85"/>
      <c r="RQ324" s="144"/>
      <c r="RR324" s="145"/>
      <c r="RS324" s="145"/>
      <c r="RT324" s="146"/>
      <c r="RU324" s="1792"/>
      <c r="RX324" s="85"/>
      <c r="RY324" s="144"/>
      <c r="RZ324" s="145"/>
      <c r="SA324" s="145"/>
      <c r="SB324" s="146"/>
      <c r="SC324" s="1792"/>
      <c r="SF324" s="85"/>
      <c r="SG324" s="144"/>
      <c r="SH324" s="145"/>
      <c r="SI324" s="145"/>
      <c r="SJ324" s="146"/>
      <c r="SK324" s="1792"/>
      <c r="SN324" s="85"/>
      <c r="SO324" s="144"/>
      <c r="SP324" s="145"/>
      <c r="SQ324" s="145"/>
      <c r="SR324" s="146"/>
      <c r="SS324" s="1792"/>
      <c r="SV324" s="85"/>
      <c r="SW324" s="144"/>
      <c r="SX324" s="145"/>
      <c r="SY324" s="145"/>
      <c r="SZ324" s="146"/>
      <c r="TA324" s="1792"/>
      <c r="TD324" s="85"/>
      <c r="TE324" s="144"/>
      <c r="TF324" s="145"/>
      <c r="TG324" s="145"/>
      <c r="TH324" s="146"/>
      <c r="TI324" s="1792"/>
      <c r="TL324" s="85"/>
      <c r="TM324" s="144"/>
      <c r="TN324" s="145"/>
      <c r="TO324" s="145"/>
      <c r="TP324" s="146"/>
      <c r="TQ324" s="1792"/>
      <c r="TT324" s="85"/>
      <c r="TU324" s="144"/>
      <c r="TV324" s="145"/>
      <c r="TW324" s="145"/>
      <c r="TX324" s="146"/>
      <c r="TY324" s="1792"/>
      <c r="UB324" s="85"/>
      <c r="UC324" s="144"/>
      <c r="UD324" s="145"/>
      <c r="UE324" s="145"/>
      <c r="UF324" s="146"/>
      <c r="UG324" s="1792"/>
      <c r="UJ324" s="85"/>
      <c r="UK324" s="144"/>
      <c r="UL324" s="145"/>
      <c r="UM324" s="145"/>
      <c r="UN324" s="146"/>
      <c r="UO324" s="1792"/>
      <c r="UR324" s="85"/>
      <c r="US324" s="144"/>
      <c r="UT324" s="145"/>
      <c r="UU324" s="145"/>
      <c r="UV324" s="146"/>
      <c r="UW324" s="1792"/>
      <c r="UZ324" s="85"/>
      <c r="VA324" s="144"/>
      <c r="VB324" s="145"/>
      <c r="VC324" s="145"/>
      <c r="VD324" s="146"/>
      <c r="VE324" s="1792"/>
      <c r="VH324" s="85"/>
      <c r="VI324" s="144"/>
      <c r="VJ324" s="145"/>
      <c r="VK324" s="145"/>
      <c r="VL324" s="146"/>
      <c r="VM324" s="1792"/>
      <c r="VP324" s="85"/>
      <c r="VQ324" s="144"/>
      <c r="VR324" s="145"/>
      <c r="VS324" s="145"/>
      <c r="VT324" s="146"/>
      <c r="VU324" s="1792"/>
      <c r="VX324" s="85"/>
      <c r="VY324" s="144"/>
      <c r="VZ324" s="145"/>
      <c r="WA324" s="145"/>
      <c r="WB324" s="146"/>
      <c r="WC324" s="1792"/>
      <c r="WF324" s="85"/>
      <c r="WG324" s="144"/>
      <c r="WH324" s="145"/>
      <c r="WI324" s="145"/>
      <c r="WJ324" s="146"/>
      <c r="WK324" s="1792"/>
      <c r="WN324" s="85"/>
      <c r="WO324" s="144"/>
      <c r="WP324" s="145"/>
      <c r="WQ324" s="145"/>
      <c r="WR324" s="146"/>
      <c r="WS324" s="1792"/>
      <c r="WV324" s="85"/>
      <c r="WW324" s="144"/>
      <c r="WX324" s="145"/>
      <c r="WY324" s="145"/>
      <c r="WZ324" s="146"/>
      <c r="XA324" s="1792"/>
      <c r="XD324" s="85"/>
      <c r="XE324" s="144"/>
      <c r="XF324" s="145"/>
      <c r="XG324" s="145"/>
      <c r="XH324" s="146"/>
      <c r="XI324" s="1792"/>
      <c r="XL324" s="85"/>
      <c r="XM324" s="144"/>
      <c r="XN324" s="145"/>
      <c r="XO324" s="145"/>
      <c r="XP324" s="146"/>
      <c r="XQ324" s="1792"/>
      <c r="XT324" s="85"/>
      <c r="XU324" s="144"/>
      <c r="XV324" s="145"/>
      <c r="XW324" s="145"/>
      <c r="XX324" s="146"/>
      <c r="XY324" s="1792"/>
      <c r="YB324" s="85"/>
      <c r="YC324" s="144"/>
      <c r="YD324" s="145"/>
      <c r="YE324" s="145"/>
      <c r="YF324" s="146"/>
      <c r="YG324" s="1792"/>
      <c r="YJ324" s="85"/>
      <c r="YK324" s="144"/>
      <c r="YL324" s="145"/>
      <c r="YM324" s="145"/>
      <c r="YN324" s="146"/>
      <c r="YO324" s="1792"/>
      <c r="YR324" s="85"/>
      <c r="YS324" s="144"/>
      <c r="YT324" s="145"/>
      <c r="YU324" s="145"/>
      <c r="YV324" s="146"/>
      <c r="YW324" s="1792"/>
      <c r="YZ324" s="85"/>
      <c r="ZA324" s="144"/>
      <c r="ZB324" s="145"/>
      <c r="ZC324" s="145"/>
      <c r="ZD324" s="146"/>
      <c r="ZE324" s="1792"/>
      <c r="ZH324" s="85"/>
      <c r="ZI324" s="144"/>
      <c r="ZJ324" s="145"/>
      <c r="ZK324" s="145"/>
      <c r="ZL324" s="146"/>
      <c r="ZM324" s="1792"/>
      <c r="ZP324" s="85"/>
      <c r="ZQ324" s="144"/>
      <c r="ZR324" s="145"/>
      <c r="ZS324" s="145"/>
      <c r="ZT324" s="146"/>
      <c r="ZU324" s="1792"/>
      <c r="ZX324" s="85"/>
      <c r="ZY324" s="144"/>
      <c r="ZZ324" s="145"/>
      <c r="AAA324" s="145"/>
      <c r="AAB324" s="146"/>
      <c r="AAC324" s="1792"/>
      <c r="AAF324" s="85"/>
      <c r="AAG324" s="144"/>
      <c r="AAH324" s="145"/>
      <c r="AAI324" s="145"/>
      <c r="AAJ324" s="146"/>
      <c r="AAK324" s="1792"/>
      <c r="AAN324" s="85"/>
      <c r="AAO324" s="144"/>
      <c r="AAP324" s="145"/>
      <c r="AAQ324" s="2057"/>
      <c r="AAR324" s="1694"/>
      <c r="AAS324" s="1790"/>
      <c r="AAT324" s="1696"/>
      <c r="AAU324" s="1696"/>
      <c r="AAV324" s="1695"/>
      <c r="AAW324" s="1549"/>
      <c r="AAX324" s="1550"/>
      <c r="AAY324" s="1550"/>
      <c r="AAZ324" s="1694"/>
      <c r="ABA324" s="1790"/>
      <c r="ABB324" s="1696"/>
      <c r="ABC324" s="1696"/>
      <c r="ABD324" s="1695"/>
      <c r="ABE324" s="1549"/>
      <c r="ABF324" s="1550"/>
      <c r="ABG324" s="1550"/>
      <c r="ABH324" s="1694"/>
      <c r="ABI324" s="1790"/>
      <c r="ABJ324" s="1696"/>
      <c r="ABK324" s="1696"/>
      <c r="ABL324" s="1695"/>
      <c r="ABM324" s="1549"/>
      <c r="ABN324" s="1550"/>
      <c r="ABO324" s="1550"/>
      <c r="ABP324" s="1694"/>
      <c r="ABQ324" s="1790"/>
      <c r="ABR324" s="1696"/>
      <c r="ABS324" s="1696"/>
      <c r="ABT324" s="1695"/>
      <c r="ABU324" s="1549"/>
      <c r="ABV324" s="1550"/>
      <c r="ABW324" s="1550"/>
      <c r="ABX324" s="1694"/>
      <c r="ABY324" s="1790"/>
      <c r="ABZ324" s="1696"/>
      <c r="ACA324" s="1696"/>
      <c r="ACB324" s="1695"/>
      <c r="ACC324" s="1549"/>
      <c r="ACD324" s="1550"/>
      <c r="ACE324" s="1550"/>
      <c r="ACF324" s="1694"/>
      <c r="ACG324" s="1790"/>
      <c r="ACH324" s="1696"/>
      <c r="ACI324" s="1696"/>
      <c r="ACJ324" s="1695"/>
      <c r="ACK324" s="1549"/>
      <c r="ACL324" s="1550"/>
      <c r="ACM324" s="1550"/>
      <c r="ACN324" s="1694"/>
      <c r="ACO324" s="1790"/>
      <c r="ACP324" s="1696"/>
      <c r="ACQ324" s="1696"/>
      <c r="ACR324" s="1695"/>
      <c r="ACS324" s="1549"/>
      <c r="ACT324" s="1550"/>
      <c r="ACU324" s="1550"/>
      <c r="ACV324" s="1694"/>
      <c r="ACW324" s="1790"/>
      <c r="ACX324" s="1696"/>
      <c r="ACY324" s="1696"/>
      <c r="ACZ324" s="1695"/>
      <c r="ADA324" s="1549"/>
      <c r="ADB324" s="1550"/>
      <c r="ADC324" s="1550"/>
      <c r="ADD324" s="1694"/>
      <c r="ADE324" s="1790"/>
      <c r="ADF324" s="1696"/>
      <c r="ADG324" s="1696"/>
      <c r="ADH324" s="1695"/>
      <c r="ADI324" s="1549"/>
      <c r="ADJ324" s="1550"/>
      <c r="ADK324" s="1550"/>
      <c r="ADL324" s="1694"/>
      <c r="ADM324" s="1790"/>
      <c r="ADN324" s="1696"/>
      <c r="ADO324" s="1696"/>
      <c r="ADP324" s="1695"/>
      <c r="ADQ324" s="1549"/>
      <c r="ADR324" s="1550"/>
      <c r="ADS324" s="1550"/>
      <c r="ADT324" s="1694"/>
      <c r="ADU324" s="1790"/>
      <c r="ADV324" s="1696"/>
      <c r="ADW324" s="1696"/>
      <c r="ADX324" s="1695"/>
      <c r="ADY324" s="1549"/>
      <c r="ADZ324" s="1550"/>
      <c r="AEA324" s="1550"/>
      <c r="AEB324" s="1694"/>
      <c r="AEC324" s="1790"/>
      <c r="AED324" s="1696"/>
      <c r="AEE324" s="1696"/>
      <c r="AEF324" s="1695"/>
      <c r="AEG324" s="1549"/>
      <c r="AEH324" s="1550"/>
      <c r="AEI324" s="1550"/>
      <c r="AEJ324" s="1694"/>
      <c r="AEK324" s="1790"/>
      <c r="AEL324" s="1696"/>
      <c r="AEM324" s="1696"/>
      <c r="AEN324" s="1695"/>
      <c r="AEO324" s="1549"/>
      <c r="AEP324" s="1550"/>
      <c r="AEQ324" s="1550"/>
      <c r="AER324" s="1694"/>
      <c r="AES324" s="1790"/>
      <c r="AET324" s="1696"/>
      <c r="AEU324" s="1696"/>
      <c r="AEV324" s="1695"/>
      <c r="AEW324" s="1549"/>
      <c r="AEX324" s="1550"/>
      <c r="AEY324" s="1550"/>
      <c r="AEZ324" s="1694"/>
      <c r="AFA324" s="1790"/>
      <c r="AFB324" s="1696"/>
      <c r="AFC324" s="1696"/>
      <c r="AFD324" s="1695"/>
      <c r="AFE324" s="1549"/>
      <c r="AFF324" s="1550"/>
      <c r="AFG324" s="1550"/>
      <c r="AFH324" s="1694"/>
      <c r="AFI324" s="1790"/>
      <c r="AFJ324" s="1696"/>
      <c r="AFK324" s="1696"/>
      <c r="AFL324" s="1695"/>
      <c r="AFM324" s="1549"/>
      <c r="AFN324" s="1550"/>
      <c r="AFO324" s="1550"/>
      <c r="AFP324" s="1694"/>
      <c r="AFQ324" s="1790"/>
      <c r="AFR324" s="1696"/>
      <c r="AFS324" s="1696"/>
      <c r="AFT324" s="1695"/>
      <c r="AFU324" s="1549"/>
      <c r="AFV324" s="1550"/>
      <c r="AFW324" s="1550"/>
      <c r="AFX324" s="1694"/>
      <c r="AFY324" s="1790"/>
      <c r="AFZ324" s="1696"/>
      <c r="AGA324" s="1696"/>
      <c r="AGB324" s="1695"/>
      <c r="AGC324" s="1549"/>
      <c r="AGD324" s="1550"/>
      <c r="AGE324" s="1550"/>
      <c r="AGF324" s="1694"/>
      <c r="AGG324" s="1790"/>
      <c r="AGH324" s="1696"/>
      <c r="AGI324" s="1696"/>
      <c r="AGJ324" s="1695"/>
      <c r="AGK324" s="1549"/>
      <c r="AGL324" s="1550"/>
      <c r="AGM324" s="1550"/>
      <c r="AGN324" s="1694"/>
      <c r="AGO324" s="1790"/>
      <c r="AGP324" s="1696"/>
      <c r="AGQ324" s="1696"/>
      <c r="AGR324" s="1695"/>
      <c r="AGS324" s="1549"/>
      <c r="AGT324" s="1550"/>
      <c r="AGU324" s="1550"/>
      <c r="AGV324" s="1694"/>
      <c r="AGW324" s="1790"/>
      <c r="AGX324" s="1696"/>
      <c r="AGY324" s="1696"/>
      <c r="AGZ324" s="1695"/>
      <c r="AHA324" s="1549"/>
      <c r="AHB324" s="1550"/>
      <c r="AHC324" s="1550"/>
      <c r="AHD324" s="1694"/>
      <c r="AHE324" s="1790"/>
      <c r="AHF324" s="1696"/>
      <c r="AHG324" s="1696"/>
      <c r="AHH324" s="1695"/>
      <c r="AHI324" s="1549"/>
      <c r="AHJ324" s="1550"/>
      <c r="AHK324" s="1550"/>
      <c r="AHL324" s="1694"/>
      <c r="AHM324" s="1790"/>
      <c r="AHN324" s="1696"/>
      <c r="AHO324" s="1696"/>
      <c r="AHP324" s="1695"/>
      <c r="AHQ324" s="1549"/>
      <c r="AHR324" s="1550"/>
      <c r="AHS324" s="1550"/>
      <c r="AHT324" s="1694"/>
      <c r="AHU324" s="1790"/>
      <c r="AHV324" s="1696"/>
      <c r="AHW324" s="1696"/>
      <c r="AHX324" s="1695"/>
      <c r="AHY324" s="1549"/>
      <c r="AHZ324" s="1550"/>
      <c r="AIA324" s="1550"/>
      <c r="AIB324" s="1694"/>
      <c r="AIC324" s="1790"/>
      <c r="AID324" s="1696"/>
      <c r="AIE324" s="1696"/>
      <c r="AIF324" s="1695"/>
      <c r="AIG324" s="1549"/>
      <c r="AIH324" s="1550"/>
      <c r="AII324" s="1550"/>
      <c r="AIJ324" s="1694"/>
      <c r="AIK324" s="1790"/>
      <c r="AIL324" s="1696"/>
      <c r="AIM324" s="1696"/>
      <c r="AIN324" s="1695"/>
      <c r="AIO324" s="1549"/>
      <c r="AIP324" s="1550"/>
      <c r="AIQ324" s="1550"/>
      <c r="AIR324" s="1694"/>
      <c r="AIS324" s="1790"/>
      <c r="AIT324" s="1696"/>
      <c r="AIU324" s="1696"/>
      <c r="AIV324" s="1695"/>
      <c r="AIW324" s="1549"/>
      <c r="AIX324" s="1550"/>
      <c r="AIY324" s="1550"/>
      <c r="AIZ324" s="1694"/>
      <c r="AJA324" s="1790"/>
      <c r="AJB324" s="1696"/>
      <c r="AJC324" s="1696"/>
      <c r="AJD324" s="1695"/>
      <c r="AJE324" s="1549"/>
      <c r="AJF324" s="1550"/>
      <c r="AJG324" s="1550"/>
      <c r="AJH324" s="1694"/>
      <c r="AJI324" s="1790"/>
      <c r="AJJ324" s="1696"/>
      <c r="AJK324" s="1696"/>
      <c r="AJL324" s="1695"/>
      <c r="AJM324" s="1549"/>
      <c r="AJN324" s="1550"/>
      <c r="AJO324" s="1550"/>
      <c r="AJP324" s="1694"/>
      <c r="AJQ324" s="1790"/>
      <c r="AJR324" s="1696"/>
      <c r="AJS324" s="1696"/>
      <c r="AJT324" s="1695"/>
      <c r="AJU324" s="1549"/>
      <c r="AJV324" s="1550"/>
      <c r="AJW324" s="1550"/>
      <c r="AJX324" s="1694"/>
      <c r="AJY324" s="1790"/>
      <c r="AJZ324" s="1696"/>
      <c r="AKA324" s="1696"/>
      <c r="AKB324" s="1695"/>
      <c r="AKC324" s="1549"/>
      <c r="AKD324" s="1550"/>
      <c r="AKE324" s="1550"/>
      <c r="AKF324" s="1694"/>
      <c r="AKG324" s="1790"/>
      <c r="AKH324" s="1696"/>
      <c r="AKI324" s="1696"/>
      <c r="AKJ324" s="1695"/>
      <c r="AKK324" s="1549"/>
      <c r="AKL324" s="1550"/>
      <c r="AKM324" s="1550"/>
      <c r="AKN324" s="1694"/>
      <c r="AKO324" s="1790"/>
      <c r="AKP324" s="1696"/>
      <c r="AKQ324" s="1696"/>
      <c r="AKR324" s="1695"/>
      <c r="AKS324" s="1549"/>
      <c r="AKT324" s="1550"/>
      <c r="AKU324" s="1550"/>
      <c r="AKV324" s="1694"/>
      <c r="AKW324" s="1790"/>
      <c r="AKX324" s="1696"/>
      <c r="AKY324" s="1696"/>
      <c r="AKZ324" s="1695"/>
      <c r="ALA324" s="1549"/>
      <c r="ALB324" s="1550"/>
      <c r="ALC324" s="1550"/>
      <c r="ALD324" s="1694"/>
      <c r="ALE324" s="1790"/>
      <c r="ALF324" s="1696"/>
      <c r="ALG324" s="1696"/>
      <c r="ALH324" s="1695"/>
      <c r="ALI324" s="1549"/>
      <c r="ALJ324" s="1550"/>
      <c r="ALK324" s="1550"/>
      <c r="ALL324" s="1694"/>
      <c r="ALM324" s="1790"/>
      <c r="ALN324" s="1696"/>
      <c r="ALO324" s="1696"/>
      <c r="ALP324" s="1695"/>
      <c r="ALQ324" s="1549"/>
      <c r="ALR324" s="1550"/>
      <c r="ALS324" s="1550"/>
      <c r="ALT324" s="1694"/>
      <c r="ALU324" s="1790"/>
      <c r="ALV324" s="1696"/>
      <c r="ALW324" s="1696"/>
      <c r="ALX324" s="1695"/>
      <c r="ALY324" s="1549"/>
      <c r="ALZ324" s="1550"/>
      <c r="AMA324" s="1550"/>
      <c r="AMB324" s="1694"/>
      <c r="AMC324" s="1790"/>
      <c r="AMD324" s="1696"/>
      <c r="AME324" s="1696"/>
      <c r="AMF324" s="1695"/>
      <c r="AMG324" s="1549"/>
      <c r="AMH324" s="1550"/>
      <c r="AMI324" s="1550"/>
      <c r="AMJ324" s="1703"/>
    </row>
    <row r="325" spans="1:1024" s="72" customFormat="1" ht="30" customHeight="1">
      <c r="A325" s="1694">
        <v>5130703000</v>
      </c>
      <c r="B325" s="1790" t="s">
        <v>4274</v>
      </c>
      <c r="C325" s="1696" t="s">
        <v>4024</v>
      </c>
      <c r="D325" s="1696" t="s">
        <v>4229</v>
      </c>
      <c r="E325" s="1695">
        <v>6</v>
      </c>
      <c r="F325" s="1549">
        <v>7.74</v>
      </c>
      <c r="G325" s="1536">
        <f>F325*$I$2</f>
        <v>0</v>
      </c>
      <c r="H325" s="1536">
        <f>G325-G325*($I$1)</f>
        <v>0</v>
      </c>
      <c r="I325"/>
      <c r="L325" s="85"/>
      <c r="M325" s="85"/>
      <c r="N325" s="144"/>
      <c r="O325" s="145"/>
      <c r="P325" s="145"/>
      <c r="Q325" s="146"/>
      <c r="T325" s="85"/>
      <c r="U325" s="144"/>
      <c r="V325" s="145"/>
      <c r="W325" s="145"/>
      <c r="X325" s="146"/>
      <c r="Y325" s="1792"/>
      <c r="AB325" s="85"/>
      <c r="AC325" s="144"/>
      <c r="AD325" s="145"/>
      <c r="AE325" s="145"/>
      <c r="AF325" s="146"/>
      <c r="AG325" s="1792"/>
      <c r="AJ325" s="85"/>
      <c r="AK325" s="144"/>
      <c r="AL325" s="145"/>
      <c r="AM325" s="145"/>
      <c r="AN325" s="146"/>
      <c r="AO325" s="1792"/>
      <c r="AR325" s="85"/>
      <c r="AS325" s="144"/>
      <c r="AT325" s="145"/>
      <c r="AU325" s="145"/>
      <c r="AV325" s="146"/>
      <c r="AW325" s="1792"/>
      <c r="AZ325" s="85"/>
      <c r="BA325" s="144"/>
      <c r="BB325" s="145"/>
      <c r="BC325" s="145"/>
      <c r="BD325" s="146"/>
      <c r="BE325" s="1792"/>
      <c r="BH325" s="85"/>
      <c r="BI325" s="144"/>
      <c r="BJ325" s="145"/>
      <c r="BK325" s="145"/>
      <c r="BL325" s="146"/>
      <c r="BM325" s="1792"/>
      <c r="BP325" s="85"/>
      <c r="BQ325" s="144"/>
      <c r="BR325" s="145"/>
      <c r="BS325" s="145"/>
      <c r="BT325" s="146"/>
      <c r="BU325" s="1792"/>
      <c r="BX325" s="85"/>
      <c r="BY325" s="144"/>
      <c r="BZ325" s="145"/>
      <c r="CA325" s="145"/>
      <c r="CB325" s="146"/>
      <c r="CC325" s="1792"/>
      <c r="CF325" s="85"/>
      <c r="CG325" s="144"/>
      <c r="CH325" s="145"/>
      <c r="CI325" s="145"/>
      <c r="CJ325" s="146"/>
      <c r="CK325" s="1792"/>
      <c r="CN325" s="85"/>
      <c r="CO325" s="144"/>
      <c r="CP325" s="145"/>
      <c r="CQ325" s="145"/>
      <c r="CR325" s="146"/>
      <c r="CS325" s="1792"/>
      <c r="CV325" s="85"/>
      <c r="CW325" s="144"/>
      <c r="CX325" s="145"/>
      <c r="CY325" s="145"/>
      <c r="CZ325" s="146"/>
      <c r="DA325" s="1792"/>
      <c r="DD325" s="85"/>
      <c r="DE325" s="144"/>
      <c r="DF325" s="145"/>
      <c r="DG325" s="145"/>
      <c r="DH325" s="146"/>
      <c r="DI325" s="1792"/>
      <c r="DL325" s="85"/>
      <c r="DM325" s="144"/>
      <c r="DN325" s="145"/>
      <c r="DO325" s="145"/>
      <c r="DP325" s="146"/>
      <c r="DQ325" s="1792"/>
      <c r="DT325" s="85"/>
      <c r="DU325" s="144"/>
      <c r="DV325" s="145"/>
      <c r="DW325" s="145"/>
      <c r="DX325" s="146"/>
      <c r="DY325" s="1792"/>
      <c r="EB325" s="85"/>
      <c r="EC325" s="144"/>
      <c r="ED325" s="145"/>
      <c r="EE325" s="145"/>
      <c r="EF325" s="146"/>
      <c r="EG325" s="1792"/>
      <c r="EJ325" s="85"/>
      <c r="EK325" s="144"/>
      <c r="EL325" s="145"/>
      <c r="EM325" s="145"/>
      <c r="EN325" s="146"/>
      <c r="EO325" s="1792"/>
      <c r="ER325" s="85"/>
      <c r="ES325" s="144"/>
      <c r="ET325" s="145"/>
      <c r="EU325" s="145"/>
      <c r="EV325" s="146"/>
      <c r="EW325" s="1792"/>
      <c r="EZ325" s="85"/>
      <c r="FA325" s="144"/>
      <c r="FB325" s="145"/>
      <c r="FC325" s="145"/>
      <c r="FD325" s="146"/>
      <c r="FE325" s="1792"/>
      <c r="FH325" s="85"/>
      <c r="FI325" s="144"/>
      <c r="FJ325" s="145"/>
      <c r="FK325" s="145"/>
      <c r="FL325" s="146"/>
      <c r="FM325" s="1792"/>
      <c r="FP325" s="85"/>
      <c r="FQ325" s="144"/>
      <c r="FR325" s="145"/>
      <c r="FS325" s="145"/>
      <c r="FT325" s="146"/>
      <c r="FU325" s="1792"/>
      <c r="FX325" s="85"/>
      <c r="FY325" s="144"/>
      <c r="FZ325" s="145"/>
      <c r="GA325" s="145"/>
      <c r="GB325" s="146"/>
      <c r="GC325" s="1792"/>
      <c r="GF325" s="85"/>
      <c r="GG325" s="144"/>
      <c r="GH325" s="145"/>
      <c r="GI325" s="145"/>
      <c r="GJ325" s="146"/>
      <c r="GK325" s="1792"/>
      <c r="GN325" s="85"/>
      <c r="GO325" s="144"/>
      <c r="GP325" s="145"/>
      <c r="GQ325" s="145"/>
      <c r="GR325" s="146"/>
      <c r="GS325" s="1792"/>
      <c r="GV325" s="85"/>
      <c r="GW325" s="144"/>
      <c r="GX325" s="145"/>
      <c r="GY325" s="145"/>
      <c r="GZ325" s="146"/>
      <c r="HA325" s="1792"/>
      <c r="HD325" s="85"/>
      <c r="HE325" s="144"/>
      <c r="HF325" s="145"/>
      <c r="HG325" s="145"/>
      <c r="HH325" s="146"/>
      <c r="HI325" s="1792"/>
      <c r="HL325" s="85"/>
      <c r="HM325" s="144"/>
      <c r="HN325" s="145"/>
      <c r="HO325" s="145"/>
      <c r="HP325" s="146"/>
      <c r="HQ325" s="1792"/>
      <c r="HT325" s="85"/>
      <c r="HU325" s="144"/>
      <c r="HV325" s="145"/>
      <c r="HW325" s="145"/>
      <c r="HX325" s="146"/>
      <c r="HY325" s="1792"/>
      <c r="IB325" s="85"/>
      <c r="IC325" s="144"/>
      <c r="ID325" s="145"/>
      <c r="IE325" s="145"/>
      <c r="IF325" s="146"/>
      <c r="IG325" s="1792"/>
      <c r="IJ325" s="85"/>
      <c r="IK325" s="144"/>
      <c r="IL325" s="145"/>
      <c r="IM325" s="145"/>
      <c r="IN325" s="146"/>
      <c r="IO325" s="1792"/>
      <c r="IR325" s="85"/>
      <c r="IS325" s="144"/>
      <c r="IT325" s="145"/>
      <c r="IU325" s="145"/>
      <c r="IV325" s="146"/>
      <c r="IW325" s="1792"/>
      <c r="IZ325" s="85"/>
      <c r="JA325" s="144"/>
      <c r="JB325" s="145"/>
      <c r="JC325" s="145"/>
      <c r="JD325" s="146"/>
      <c r="JE325" s="1792"/>
      <c r="JH325" s="85"/>
      <c r="JI325" s="144"/>
      <c r="JJ325" s="145"/>
      <c r="JK325" s="145"/>
      <c r="JL325" s="146"/>
      <c r="JM325" s="1792"/>
      <c r="JP325" s="85"/>
      <c r="JQ325" s="144"/>
      <c r="JR325" s="145"/>
      <c r="JS325" s="145"/>
      <c r="JT325" s="146"/>
      <c r="JU325" s="1792"/>
      <c r="JX325" s="85"/>
      <c r="JY325" s="144"/>
      <c r="JZ325" s="145"/>
      <c r="KA325" s="145"/>
      <c r="KB325" s="146"/>
      <c r="KC325" s="1792"/>
      <c r="KF325" s="85"/>
      <c r="KG325" s="144"/>
      <c r="KH325" s="145"/>
      <c r="KI325" s="145"/>
      <c r="KJ325" s="146"/>
      <c r="KK325" s="1792"/>
      <c r="KN325" s="85"/>
      <c r="KO325" s="144"/>
      <c r="KP325" s="145"/>
      <c r="KQ325" s="145"/>
      <c r="KR325" s="146"/>
      <c r="KS325" s="1792"/>
      <c r="KV325" s="85"/>
      <c r="KW325" s="144"/>
      <c r="KX325" s="145"/>
      <c r="KY325" s="145"/>
      <c r="KZ325" s="146"/>
      <c r="LA325" s="1792"/>
      <c r="LD325" s="85"/>
      <c r="LE325" s="144"/>
      <c r="LF325" s="145"/>
      <c r="LG325" s="145"/>
      <c r="LH325" s="146"/>
      <c r="LI325" s="1792"/>
      <c r="LL325" s="85"/>
      <c r="LM325" s="144"/>
      <c r="LN325" s="145"/>
      <c r="LO325" s="145"/>
      <c r="LP325" s="146"/>
      <c r="LQ325" s="1792"/>
      <c r="LT325" s="85"/>
      <c r="LU325" s="144"/>
      <c r="LV325" s="145"/>
      <c r="LW325" s="145"/>
      <c r="LX325" s="146"/>
      <c r="LY325" s="1792"/>
      <c r="MB325" s="85"/>
      <c r="MC325" s="144"/>
      <c r="MD325" s="145"/>
      <c r="ME325" s="145"/>
      <c r="MF325" s="146"/>
      <c r="MG325" s="1792"/>
      <c r="MJ325" s="85"/>
      <c r="MK325" s="144"/>
      <c r="ML325" s="145"/>
      <c r="MM325" s="145"/>
      <c r="MN325" s="146"/>
      <c r="MO325" s="1792"/>
      <c r="MR325" s="85"/>
      <c r="MS325" s="144"/>
      <c r="MT325" s="145"/>
      <c r="MU325" s="145"/>
      <c r="MV325" s="146"/>
      <c r="MW325" s="1792"/>
      <c r="MZ325" s="85"/>
      <c r="NA325" s="144"/>
      <c r="NB325" s="145"/>
      <c r="NC325" s="145"/>
      <c r="ND325" s="146"/>
      <c r="NE325" s="1792"/>
      <c r="NH325" s="85"/>
      <c r="NI325" s="144"/>
      <c r="NJ325" s="145"/>
      <c r="NK325" s="145"/>
      <c r="NL325" s="146"/>
      <c r="NM325" s="1792"/>
      <c r="NP325" s="85"/>
      <c r="NQ325" s="144"/>
      <c r="NR325" s="145"/>
      <c r="NS325" s="145"/>
      <c r="NT325" s="146"/>
      <c r="NU325" s="1792"/>
      <c r="NX325" s="85"/>
      <c r="NY325" s="144"/>
      <c r="NZ325" s="145"/>
      <c r="OA325" s="145"/>
      <c r="OB325" s="146"/>
      <c r="OC325" s="1792"/>
      <c r="OF325" s="85"/>
      <c r="OG325" s="144"/>
      <c r="OH325" s="145"/>
      <c r="OI325" s="145"/>
      <c r="OJ325" s="146"/>
      <c r="OK325" s="1792"/>
      <c r="ON325" s="85"/>
      <c r="OO325" s="144"/>
      <c r="OP325" s="145"/>
      <c r="OQ325" s="145"/>
      <c r="OR325" s="146"/>
      <c r="OS325" s="1792"/>
      <c r="OV325" s="85"/>
      <c r="OW325" s="144"/>
      <c r="OX325" s="145"/>
      <c r="OY325" s="145"/>
      <c r="OZ325" s="146"/>
      <c r="PA325" s="1792"/>
      <c r="PD325" s="85"/>
      <c r="PE325" s="144"/>
      <c r="PF325" s="145"/>
      <c r="PG325" s="145"/>
      <c r="PH325" s="146"/>
      <c r="PI325" s="1792"/>
      <c r="PL325" s="85"/>
      <c r="PM325" s="144"/>
      <c r="PN325" s="145"/>
      <c r="PO325" s="145"/>
      <c r="PP325" s="146"/>
      <c r="PQ325" s="1792"/>
      <c r="PT325" s="85"/>
      <c r="PU325" s="144"/>
      <c r="PV325" s="145"/>
      <c r="PW325" s="145"/>
      <c r="PX325" s="146"/>
      <c r="PY325" s="1792"/>
      <c r="QB325" s="85"/>
      <c r="QC325" s="144"/>
      <c r="QD325" s="145"/>
      <c r="QE325" s="145"/>
      <c r="QF325" s="146"/>
      <c r="QG325" s="1792"/>
      <c r="QJ325" s="85"/>
      <c r="QK325" s="144"/>
      <c r="QL325" s="145"/>
      <c r="QM325" s="145"/>
      <c r="QN325" s="146"/>
      <c r="QO325" s="1792"/>
      <c r="QR325" s="85"/>
      <c r="QS325" s="144"/>
      <c r="QT325" s="145"/>
      <c r="QU325" s="145"/>
      <c r="QV325" s="146"/>
      <c r="QW325" s="1792"/>
      <c r="QZ325" s="85"/>
      <c r="RA325" s="144"/>
      <c r="RB325" s="145"/>
      <c r="RC325" s="145"/>
      <c r="RD325" s="146"/>
      <c r="RE325" s="1792"/>
      <c r="RH325" s="85"/>
      <c r="RI325" s="144"/>
      <c r="RJ325" s="145"/>
      <c r="RK325" s="145"/>
      <c r="RL325" s="146"/>
      <c r="RM325" s="1792"/>
      <c r="RP325" s="85"/>
      <c r="RQ325" s="144"/>
      <c r="RR325" s="145"/>
      <c r="RS325" s="145"/>
      <c r="RT325" s="146"/>
      <c r="RU325" s="1792"/>
      <c r="RX325" s="85"/>
      <c r="RY325" s="144"/>
      <c r="RZ325" s="145"/>
      <c r="SA325" s="145"/>
      <c r="SB325" s="146"/>
      <c r="SC325" s="1792"/>
      <c r="SF325" s="85"/>
      <c r="SG325" s="144"/>
      <c r="SH325" s="145"/>
      <c r="SI325" s="145"/>
      <c r="SJ325" s="146"/>
      <c r="SK325" s="1792"/>
      <c r="SN325" s="85"/>
      <c r="SO325" s="144"/>
      <c r="SP325" s="145"/>
      <c r="SQ325" s="145"/>
      <c r="SR325" s="146"/>
      <c r="SS325" s="1792"/>
      <c r="SV325" s="85"/>
      <c r="SW325" s="144"/>
      <c r="SX325" s="145"/>
      <c r="SY325" s="145"/>
      <c r="SZ325" s="146"/>
      <c r="TA325" s="1792"/>
      <c r="TD325" s="85"/>
      <c r="TE325" s="144"/>
      <c r="TF325" s="145"/>
      <c r="TG325" s="145"/>
      <c r="TH325" s="146"/>
      <c r="TI325" s="1792"/>
      <c r="TL325" s="85"/>
      <c r="TM325" s="144"/>
      <c r="TN325" s="145"/>
      <c r="TO325" s="145"/>
      <c r="TP325" s="146"/>
      <c r="TQ325" s="1792"/>
      <c r="TT325" s="85"/>
      <c r="TU325" s="144"/>
      <c r="TV325" s="145"/>
      <c r="TW325" s="145"/>
      <c r="TX325" s="146"/>
      <c r="TY325" s="1792"/>
      <c r="UB325" s="85"/>
      <c r="UC325" s="144"/>
      <c r="UD325" s="145"/>
      <c r="UE325" s="145"/>
      <c r="UF325" s="146"/>
      <c r="UG325" s="1792"/>
      <c r="UJ325" s="85"/>
      <c r="UK325" s="144"/>
      <c r="UL325" s="145"/>
      <c r="UM325" s="145"/>
      <c r="UN325" s="146"/>
      <c r="UO325" s="1792"/>
      <c r="UR325" s="85"/>
      <c r="US325" s="144"/>
      <c r="UT325" s="145"/>
      <c r="UU325" s="145"/>
      <c r="UV325" s="146"/>
      <c r="UW325" s="1792"/>
      <c r="UZ325" s="85"/>
      <c r="VA325" s="144"/>
      <c r="VB325" s="145"/>
      <c r="VC325" s="145"/>
      <c r="VD325" s="146"/>
      <c r="VE325" s="1792"/>
      <c r="VH325" s="85"/>
      <c r="VI325" s="144"/>
      <c r="VJ325" s="145"/>
      <c r="VK325" s="145"/>
      <c r="VL325" s="146"/>
      <c r="VM325" s="1792"/>
      <c r="VP325" s="85"/>
      <c r="VQ325" s="144"/>
      <c r="VR325" s="145"/>
      <c r="VS325" s="145"/>
      <c r="VT325" s="146"/>
      <c r="VU325" s="1792"/>
      <c r="VX325" s="85"/>
      <c r="VY325" s="144"/>
      <c r="VZ325" s="145"/>
      <c r="WA325" s="145"/>
      <c r="WB325" s="146"/>
      <c r="WC325" s="1792"/>
      <c r="WF325" s="85"/>
      <c r="WG325" s="144"/>
      <c r="WH325" s="145"/>
      <c r="WI325" s="145"/>
      <c r="WJ325" s="146"/>
      <c r="WK325" s="1792"/>
      <c r="WN325" s="85"/>
      <c r="WO325" s="144"/>
      <c r="WP325" s="145"/>
      <c r="WQ325" s="145"/>
      <c r="WR325" s="146"/>
      <c r="WS325" s="1792"/>
      <c r="WV325" s="85"/>
      <c r="WW325" s="144"/>
      <c r="WX325" s="145"/>
      <c r="WY325" s="145"/>
      <c r="WZ325" s="146"/>
      <c r="XA325" s="1792"/>
      <c r="XD325" s="85"/>
      <c r="XE325" s="144"/>
      <c r="XF325" s="145"/>
      <c r="XG325" s="145"/>
      <c r="XH325" s="146"/>
      <c r="XI325" s="1792"/>
      <c r="XL325" s="85"/>
      <c r="XM325" s="144"/>
      <c r="XN325" s="145"/>
      <c r="XO325" s="145"/>
      <c r="XP325" s="146"/>
      <c r="XQ325" s="1792"/>
      <c r="XT325" s="85"/>
      <c r="XU325" s="144"/>
      <c r="XV325" s="145"/>
      <c r="XW325" s="145"/>
      <c r="XX325" s="146"/>
      <c r="XY325" s="1792"/>
      <c r="YB325" s="85"/>
      <c r="YC325" s="144"/>
      <c r="YD325" s="145"/>
      <c r="YE325" s="145"/>
      <c r="YF325" s="146"/>
      <c r="YG325" s="1792"/>
      <c r="YJ325" s="85"/>
      <c r="YK325" s="144"/>
      <c r="YL325" s="145"/>
      <c r="YM325" s="145"/>
      <c r="YN325" s="146"/>
      <c r="YO325" s="1792"/>
      <c r="YR325" s="85"/>
      <c r="YS325" s="144"/>
      <c r="YT325" s="145"/>
      <c r="YU325" s="145"/>
      <c r="YV325" s="146"/>
      <c r="YW325" s="1792"/>
      <c r="YZ325" s="85"/>
      <c r="ZA325" s="144"/>
      <c r="ZB325" s="145"/>
      <c r="ZC325" s="145"/>
      <c r="ZD325" s="146"/>
      <c r="ZE325" s="1792"/>
      <c r="ZH325" s="85"/>
      <c r="ZI325" s="144"/>
      <c r="ZJ325" s="145"/>
      <c r="ZK325" s="145"/>
      <c r="ZL325" s="146"/>
      <c r="ZM325" s="1792"/>
      <c r="ZP325" s="85"/>
      <c r="ZQ325" s="144"/>
      <c r="ZR325" s="145"/>
      <c r="ZS325" s="145"/>
      <c r="ZT325" s="146"/>
      <c r="ZU325" s="1792"/>
      <c r="ZX325" s="85"/>
      <c r="ZY325" s="144"/>
      <c r="ZZ325" s="145"/>
      <c r="AAA325" s="145"/>
      <c r="AAB325" s="146"/>
      <c r="AAC325" s="1792"/>
      <c r="AAF325" s="85"/>
      <c r="AAG325" s="144"/>
      <c r="AAH325" s="145"/>
      <c r="AAI325" s="145"/>
      <c r="AAJ325" s="146"/>
      <c r="AAK325" s="1792"/>
      <c r="AAN325" s="85"/>
      <c r="AAO325" s="144"/>
      <c r="AAP325" s="145"/>
      <c r="AAQ325" s="2057"/>
      <c r="AAR325" s="1694"/>
      <c r="AAS325" s="1790"/>
      <c r="AAT325" s="1696"/>
      <c r="AAU325" s="1696"/>
      <c r="AAV325" s="1695"/>
      <c r="AAW325" s="1549"/>
      <c r="AAX325" s="1550"/>
      <c r="AAY325" s="1550"/>
      <c r="AAZ325" s="1694"/>
      <c r="ABA325" s="1790"/>
      <c r="ABB325" s="1696"/>
      <c r="ABC325" s="1696"/>
      <c r="ABD325" s="1695"/>
      <c r="ABE325" s="1549"/>
      <c r="ABF325" s="1550"/>
      <c r="ABG325" s="1550"/>
      <c r="ABH325" s="1694"/>
      <c r="ABI325" s="1790"/>
      <c r="ABJ325" s="1696"/>
      <c r="ABK325" s="1696"/>
      <c r="ABL325" s="1695"/>
      <c r="ABM325" s="1549"/>
      <c r="ABN325" s="1550"/>
      <c r="ABO325" s="1550"/>
      <c r="ABP325" s="1694"/>
      <c r="ABQ325" s="1790"/>
      <c r="ABR325" s="1696"/>
      <c r="ABS325" s="1696"/>
      <c r="ABT325" s="1695"/>
      <c r="ABU325" s="1549"/>
      <c r="ABV325" s="1550"/>
      <c r="ABW325" s="1550"/>
      <c r="ABX325" s="1694"/>
      <c r="ABY325" s="1790"/>
      <c r="ABZ325" s="1696"/>
      <c r="ACA325" s="1696"/>
      <c r="ACB325" s="1695"/>
      <c r="ACC325" s="1549"/>
      <c r="ACD325" s="1550"/>
      <c r="ACE325" s="1550"/>
      <c r="ACF325" s="1694"/>
      <c r="ACG325" s="1790"/>
      <c r="ACH325" s="1696"/>
      <c r="ACI325" s="1696"/>
      <c r="ACJ325" s="1695"/>
      <c r="ACK325" s="1549"/>
      <c r="ACL325" s="1550"/>
      <c r="ACM325" s="1550"/>
      <c r="ACN325" s="1694"/>
      <c r="ACO325" s="1790"/>
      <c r="ACP325" s="1696"/>
      <c r="ACQ325" s="1696"/>
      <c r="ACR325" s="1695"/>
      <c r="ACS325" s="1549"/>
      <c r="ACT325" s="1550"/>
      <c r="ACU325" s="1550"/>
      <c r="ACV325" s="1694"/>
      <c r="ACW325" s="1790"/>
      <c r="ACX325" s="1696"/>
      <c r="ACY325" s="1696"/>
      <c r="ACZ325" s="1695"/>
      <c r="ADA325" s="1549"/>
      <c r="ADB325" s="1550"/>
      <c r="ADC325" s="1550"/>
      <c r="ADD325" s="1694"/>
      <c r="ADE325" s="1790"/>
      <c r="ADF325" s="1696"/>
      <c r="ADG325" s="1696"/>
      <c r="ADH325" s="1695"/>
      <c r="ADI325" s="1549"/>
      <c r="ADJ325" s="1550"/>
      <c r="ADK325" s="1550"/>
      <c r="ADL325" s="1694"/>
      <c r="ADM325" s="1790"/>
      <c r="ADN325" s="1696"/>
      <c r="ADO325" s="1696"/>
      <c r="ADP325" s="1695"/>
      <c r="ADQ325" s="1549"/>
      <c r="ADR325" s="1550"/>
      <c r="ADS325" s="1550"/>
      <c r="ADT325" s="1694"/>
      <c r="ADU325" s="1790"/>
      <c r="ADV325" s="1696"/>
      <c r="ADW325" s="1696"/>
      <c r="ADX325" s="1695"/>
      <c r="ADY325" s="1549"/>
      <c r="ADZ325" s="1550"/>
      <c r="AEA325" s="1550"/>
      <c r="AEB325" s="1694"/>
      <c r="AEC325" s="1790"/>
      <c r="AED325" s="1696"/>
      <c r="AEE325" s="1696"/>
      <c r="AEF325" s="1695"/>
      <c r="AEG325" s="1549"/>
      <c r="AEH325" s="1550"/>
      <c r="AEI325" s="1550"/>
      <c r="AEJ325" s="1694"/>
      <c r="AEK325" s="1790"/>
      <c r="AEL325" s="1696"/>
      <c r="AEM325" s="1696"/>
      <c r="AEN325" s="1695"/>
      <c r="AEO325" s="1549"/>
      <c r="AEP325" s="1550"/>
      <c r="AEQ325" s="1550"/>
      <c r="AER325" s="1694"/>
      <c r="AES325" s="1790"/>
      <c r="AET325" s="1696"/>
      <c r="AEU325" s="1696"/>
      <c r="AEV325" s="1695"/>
      <c r="AEW325" s="1549"/>
      <c r="AEX325" s="1550"/>
      <c r="AEY325" s="1550"/>
      <c r="AEZ325" s="1694"/>
      <c r="AFA325" s="1790"/>
      <c r="AFB325" s="1696"/>
      <c r="AFC325" s="1696"/>
      <c r="AFD325" s="1695"/>
      <c r="AFE325" s="1549"/>
      <c r="AFF325" s="1550"/>
      <c r="AFG325" s="1550"/>
      <c r="AFH325" s="1694"/>
      <c r="AFI325" s="1790"/>
      <c r="AFJ325" s="1696"/>
      <c r="AFK325" s="1696"/>
      <c r="AFL325" s="1695"/>
      <c r="AFM325" s="1549"/>
      <c r="AFN325" s="1550"/>
      <c r="AFO325" s="1550"/>
      <c r="AFP325" s="1694"/>
      <c r="AFQ325" s="1790"/>
      <c r="AFR325" s="1696"/>
      <c r="AFS325" s="1696"/>
      <c r="AFT325" s="1695"/>
      <c r="AFU325" s="1549"/>
      <c r="AFV325" s="1550"/>
      <c r="AFW325" s="1550"/>
      <c r="AFX325" s="1694"/>
      <c r="AFY325" s="1790"/>
      <c r="AFZ325" s="1696"/>
      <c r="AGA325" s="1696"/>
      <c r="AGB325" s="1695"/>
      <c r="AGC325" s="1549"/>
      <c r="AGD325" s="1550"/>
      <c r="AGE325" s="1550"/>
      <c r="AGF325" s="1694"/>
      <c r="AGG325" s="1790"/>
      <c r="AGH325" s="1696"/>
      <c r="AGI325" s="1696"/>
      <c r="AGJ325" s="1695"/>
      <c r="AGK325" s="1549"/>
      <c r="AGL325" s="1550"/>
      <c r="AGM325" s="1550"/>
      <c r="AGN325" s="1694"/>
      <c r="AGO325" s="1790"/>
      <c r="AGP325" s="1696"/>
      <c r="AGQ325" s="1696"/>
      <c r="AGR325" s="1695"/>
      <c r="AGS325" s="1549"/>
      <c r="AGT325" s="1550"/>
      <c r="AGU325" s="1550"/>
      <c r="AGV325" s="1694"/>
      <c r="AGW325" s="1790"/>
      <c r="AGX325" s="1696"/>
      <c r="AGY325" s="1696"/>
      <c r="AGZ325" s="1695"/>
      <c r="AHA325" s="1549"/>
      <c r="AHB325" s="1550"/>
      <c r="AHC325" s="1550"/>
      <c r="AHD325" s="1694"/>
      <c r="AHE325" s="1790"/>
      <c r="AHF325" s="1696"/>
      <c r="AHG325" s="1696"/>
      <c r="AHH325" s="1695"/>
      <c r="AHI325" s="1549"/>
      <c r="AHJ325" s="1550"/>
      <c r="AHK325" s="1550"/>
      <c r="AHL325" s="1694"/>
      <c r="AHM325" s="1790"/>
      <c r="AHN325" s="1696"/>
      <c r="AHO325" s="1696"/>
      <c r="AHP325" s="1695"/>
      <c r="AHQ325" s="1549"/>
      <c r="AHR325" s="1550"/>
      <c r="AHS325" s="1550"/>
      <c r="AHT325" s="1694"/>
      <c r="AHU325" s="1790"/>
      <c r="AHV325" s="1696"/>
      <c r="AHW325" s="1696"/>
      <c r="AHX325" s="1695"/>
      <c r="AHY325" s="1549"/>
      <c r="AHZ325" s="1550"/>
      <c r="AIA325" s="1550"/>
      <c r="AIB325" s="1694"/>
      <c r="AIC325" s="1790"/>
      <c r="AID325" s="1696"/>
      <c r="AIE325" s="1696"/>
      <c r="AIF325" s="1695"/>
      <c r="AIG325" s="1549"/>
      <c r="AIH325" s="1550"/>
      <c r="AII325" s="1550"/>
      <c r="AIJ325" s="1694"/>
      <c r="AIK325" s="1790"/>
      <c r="AIL325" s="1696"/>
      <c r="AIM325" s="1696"/>
      <c r="AIN325" s="1695"/>
      <c r="AIO325" s="1549"/>
      <c r="AIP325" s="1550"/>
      <c r="AIQ325" s="1550"/>
      <c r="AIR325" s="1694"/>
      <c r="AIS325" s="1790"/>
      <c r="AIT325" s="1696"/>
      <c r="AIU325" s="1696"/>
      <c r="AIV325" s="1695"/>
      <c r="AIW325" s="1549"/>
      <c r="AIX325" s="1550"/>
      <c r="AIY325" s="1550"/>
      <c r="AIZ325" s="1694"/>
      <c r="AJA325" s="1790"/>
      <c r="AJB325" s="1696"/>
      <c r="AJC325" s="1696"/>
      <c r="AJD325" s="1695"/>
      <c r="AJE325" s="1549"/>
      <c r="AJF325" s="1550"/>
      <c r="AJG325" s="1550"/>
      <c r="AJH325" s="1694"/>
      <c r="AJI325" s="1790"/>
      <c r="AJJ325" s="1696"/>
      <c r="AJK325" s="1696"/>
      <c r="AJL325" s="1695"/>
      <c r="AJM325" s="1549"/>
      <c r="AJN325" s="1550"/>
      <c r="AJO325" s="1550"/>
      <c r="AJP325" s="1694"/>
      <c r="AJQ325" s="1790"/>
      <c r="AJR325" s="1696"/>
      <c r="AJS325" s="1696"/>
      <c r="AJT325" s="1695"/>
      <c r="AJU325" s="1549"/>
      <c r="AJV325" s="1550"/>
      <c r="AJW325" s="1550"/>
      <c r="AJX325" s="1694"/>
      <c r="AJY325" s="1790"/>
      <c r="AJZ325" s="1696"/>
      <c r="AKA325" s="1696"/>
      <c r="AKB325" s="1695"/>
      <c r="AKC325" s="1549"/>
      <c r="AKD325" s="1550"/>
      <c r="AKE325" s="1550"/>
      <c r="AKF325" s="1694"/>
      <c r="AKG325" s="1790"/>
      <c r="AKH325" s="1696"/>
      <c r="AKI325" s="1696"/>
      <c r="AKJ325" s="1695"/>
      <c r="AKK325" s="1549"/>
      <c r="AKL325" s="1550"/>
      <c r="AKM325" s="1550"/>
      <c r="AKN325" s="1694"/>
      <c r="AKO325" s="1790"/>
      <c r="AKP325" s="1696"/>
      <c r="AKQ325" s="1696"/>
      <c r="AKR325" s="1695"/>
      <c r="AKS325" s="1549"/>
      <c r="AKT325" s="1550"/>
      <c r="AKU325" s="1550"/>
      <c r="AKV325" s="1694"/>
      <c r="AKW325" s="1790"/>
      <c r="AKX325" s="1696"/>
      <c r="AKY325" s="1696"/>
      <c r="AKZ325" s="1695"/>
      <c r="ALA325" s="1549"/>
      <c r="ALB325" s="1550"/>
      <c r="ALC325" s="1550"/>
      <c r="ALD325" s="1694"/>
      <c r="ALE325" s="1790"/>
      <c r="ALF325" s="1696"/>
      <c r="ALG325" s="1696"/>
      <c r="ALH325" s="1695"/>
      <c r="ALI325" s="1549"/>
      <c r="ALJ325" s="1550"/>
      <c r="ALK325" s="1550"/>
      <c r="ALL325" s="1694"/>
      <c r="ALM325" s="1790"/>
      <c r="ALN325" s="1696"/>
      <c r="ALO325" s="1696"/>
      <c r="ALP325" s="1695"/>
      <c r="ALQ325" s="1549"/>
      <c r="ALR325" s="1550"/>
      <c r="ALS325" s="1550"/>
      <c r="ALT325" s="1694"/>
      <c r="ALU325" s="1790"/>
      <c r="ALV325" s="1696"/>
      <c r="ALW325" s="1696"/>
      <c r="ALX325" s="1695"/>
      <c r="ALY325" s="1549"/>
      <c r="ALZ325" s="1550"/>
      <c r="AMA325" s="1550"/>
      <c r="AMB325" s="1694"/>
      <c r="AMC325" s="1790"/>
      <c r="AMD325" s="1696"/>
      <c r="AME325" s="1696"/>
      <c r="AMF325" s="1695"/>
      <c r="AMG325" s="1549"/>
      <c r="AMH325" s="1550"/>
      <c r="AMI325" s="1550"/>
      <c r="AMJ325" s="1703"/>
    </row>
    <row r="326" spans="1:1024" s="72" customFormat="1" ht="30" customHeight="1">
      <c r="A326" s="1694">
        <v>5130200010</v>
      </c>
      <c r="B326" s="1790"/>
      <c r="C326" s="1696" t="s">
        <v>4026</v>
      </c>
      <c r="D326" s="1696" t="s">
        <v>4229</v>
      </c>
      <c r="E326" s="1695">
        <v>6</v>
      </c>
      <c r="F326" s="1549">
        <v>7.74</v>
      </c>
      <c r="G326" s="1536">
        <f>F326*$I$2</f>
        <v>0</v>
      </c>
      <c r="H326" s="1536">
        <f>G326-G326*($I$1)</f>
        <v>0</v>
      </c>
      <c r="I326"/>
      <c r="L326" s="85"/>
      <c r="M326" s="85"/>
      <c r="N326" s="144"/>
      <c r="O326" s="145"/>
      <c r="P326" s="145"/>
      <c r="Q326" s="146"/>
      <c r="T326" s="85"/>
      <c r="U326" s="144"/>
      <c r="V326" s="145"/>
      <c r="W326" s="145"/>
      <c r="X326" s="146"/>
      <c r="Y326" s="1792"/>
      <c r="AB326" s="85"/>
      <c r="AC326" s="144"/>
      <c r="AD326" s="145"/>
      <c r="AE326" s="145"/>
      <c r="AF326" s="146"/>
      <c r="AG326" s="1792"/>
      <c r="AJ326" s="85"/>
      <c r="AK326" s="144"/>
      <c r="AL326" s="145"/>
      <c r="AM326" s="145"/>
      <c r="AN326" s="146"/>
      <c r="AO326" s="1792"/>
      <c r="AR326" s="85"/>
      <c r="AS326" s="144"/>
      <c r="AT326" s="145"/>
      <c r="AU326" s="145"/>
      <c r="AV326" s="146"/>
      <c r="AW326" s="1792"/>
      <c r="AZ326" s="85"/>
      <c r="BA326" s="144"/>
      <c r="BB326" s="145"/>
      <c r="BC326" s="145"/>
      <c r="BD326" s="146"/>
      <c r="BE326" s="1792"/>
      <c r="BH326" s="85"/>
      <c r="BI326" s="144"/>
      <c r="BJ326" s="145"/>
      <c r="BK326" s="145"/>
      <c r="BL326" s="146"/>
      <c r="BM326" s="1792"/>
      <c r="BP326" s="85"/>
      <c r="BQ326" s="144"/>
      <c r="BR326" s="145"/>
      <c r="BS326" s="145"/>
      <c r="BT326" s="146"/>
      <c r="BU326" s="1792"/>
      <c r="BX326" s="85"/>
      <c r="BY326" s="144"/>
      <c r="BZ326" s="145"/>
      <c r="CA326" s="145"/>
      <c r="CB326" s="146"/>
      <c r="CC326" s="1792"/>
      <c r="CF326" s="85"/>
      <c r="CG326" s="144"/>
      <c r="CH326" s="145"/>
      <c r="CI326" s="145"/>
      <c r="CJ326" s="146"/>
      <c r="CK326" s="1792"/>
      <c r="CN326" s="85"/>
      <c r="CO326" s="144"/>
      <c r="CP326" s="145"/>
      <c r="CQ326" s="145"/>
      <c r="CR326" s="146"/>
      <c r="CS326" s="1792"/>
      <c r="CV326" s="85"/>
      <c r="CW326" s="144"/>
      <c r="CX326" s="145"/>
      <c r="CY326" s="145"/>
      <c r="CZ326" s="146"/>
      <c r="DA326" s="1792"/>
      <c r="DD326" s="85"/>
      <c r="DE326" s="144"/>
      <c r="DF326" s="145"/>
      <c r="DG326" s="145"/>
      <c r="DH326" s="146"/>
      <c r="DI326" s="1792"/>
      <c r="DL326" s="85"/>
      <c r="DM326" s="144"/>
      <c r="DN326" s="145"/>
      <c r="DO326" s="145"/>
      <c r="DP326" s="146"/>
      <c r="DQ326" s="1792"/>
      <c r="DT326" s="85"/>
      <c r="DU326" s="144"/>
      <c r="DV326" s="145"/>
      <c r="DW326" s="145"/>
      <c r="DX326" s="146"/>
      <c r="DY326" s="1792"/>
      <c r="EB326" s="85"/>
      <c r="EC326" s="144"/>
      <c r="ED326" s="145"/>
      <c r="EE326" s="145"/>
      <c r="EF326" s="146"/>
      <c r="EG326" s="1792"/>
      <c r="EJ326" s="85"/>
      <c r="EK326" s="144"/>
      <c r="EL326" s="145"/>
      <c r="EM326" s="145"/>
      <c r="EN326" s="146"/>
      <c r="EO326" s="1792"/>
      <c r="ER326" s="85"/>
      <c r="ES326" s="144"/>
      <c r="ET326" s="145"/>
      <c r="EU326" s="145"/>
      <c r="EV326" s="146"/>
      <c r="EW326" s="1792"/>
      <c r="EZ326" s="85"/>
      <c r="FA326" s="144"/>
      <c r="FB326" s="145"/>
      <c r="FC326" s="145"/>
      <c r="FD326" s="146"/>
      <c r="FE326" s="1792"/>
      <c r="FH326" s="85"/>
      <c r="FI326" s="144"/>
      <c r="FJ326" s="145"/>
      <c r="FK326" s="145"/>
      <c r="FL326" s="146"/>
      <c r="FM326" s="1792"/>
      <c r="FP326" s="85"/>
      <c r="FQ326" s="144"/>
      <c r="FR326" s="145"/>
      <c r="FS326" s="145"/>
      <c r="FT326" s="146"/>
      <c r="FU326" s="1792"/>
      <c r="FX326" s="85"/>
      <c r="FY326" s="144"/>
      <c r="FZ326" s="145"/>
      <c r="GA326" s="145"/>
      <c r="GB326" s="146"/>
      <c r="GC326" s="1792"/>
      <c r="GF326" s="85"/>
      <c r="GG326" s="144"/>
      <c r="GH326" s="145"/>
      <c r="GI326" s="145"/>
      <c r="GJ326" s="146"/>
      <c r="GK326" s="1792"/>
      <c r="GN326" s="85"/>
      <c r="GO326" s="144"/>
      <c r="GP326" s="145"/>
      <c r="GQ326" s="145"/>
      <c r="GR326" s="146"/>
      <c r="GS326" s="1792"/>
      <c r="GV326" s="85"/>
      <c r="GW326" s="144"/>
      <c r="GX326" s="145"/>
      <c r="GY326" s="145"/>
      <c r="GZ326" s="146"/>
      <c r="HA326" s="1792"/>
      <c r="HD326" s="85"/>
      <c r="HE326" s="144"/>
      <c r="HF326" s="145"/>
      <c r="HG326" s="145"/>
      <c r="HH326" s="146"/>
      <c r="HI326" s="1792"/>
      <c r="HL326" s="85"/>
      <c r="HM326" s="144"/>
      <c r="HN326" s="145"/>
      <c r="HO326" s="145"/>
      <c r="HP326" s="146"/>
      <c r="HQ326" s="1792"/>
      <c r="HT326" s="85"/>
      <c r="HU326" s="144"/>
      <c r="HV326" s="145"/>
      <c r="HW326" s="145"/>
      <c r="HX326" s="146"/>
      <c r="HY326" s="1792"/>
      <c r="IB326" s="85"/>
      <c r="IC326" s="144"/>
      <c r="ID326" s="145"/>
      <c r="IE326" s="145"/>
      <c r="IF326" s="146"/>
      <c r="IG326" s="1792"/>
      <c r="IJ326" s="85"/>
      <c r="IK326" s="144"/>
      <c r="IL326" s="145"/>
      <c r="IM326" s="145"/>
      <c r="IN326" s="146"/>
      <c r="IO326" s="1792"/>
      <c r="IR326" s="85"/>
      <c r="IS326" s="144"/>
      <c r="IT326" s="145"/>
      <c r="IU326" s="145"/>
      <c r="IV326" s="146"/>
      <c r="IW326" s="1792"/>
      <c r="IZ326" s="85"/>
      <c r="JA326" s="144"/>
      <c r="JB326" s="145"/>
      <c r="JC326" s="145"/>
      <c r="JD326" s="146"/>
      <c r="JE326" s="1792"/>
      <c r="JH326" s="85"/>
      <c r="JI326" s="144"/>
      <c r="JJ326" s="145"/>
      <c r="JK326" s="145"/>
      <c r="JL326" s="146"/>
      <c r="JM326" s="1792"/>
      <c r="JP326" s="85"/>
      <c r="JQ326" s="144"/>
      <c r="JR326" s="145"/>
      <c r="JS326" s="145"/>
      <c r="JT326" s="146"/>
      <c r="JU326" s="1792"/>
      <c r="JX326" s="85"/>
      <c r="JY326" s="144"/>
      <c r="JZ326" s="145"/>
      <c r="KA326" s="145"/>
      <c r="KB326" s="146"/>
      <c r="KC326" s="1792"/>
      <c r="KF326" s="85"/>
      <c r="KG326" s="144"/>
      <c r="KH326" s="145"/>
      <c r="KI326" s="145"/>
      <c r="KJ326" s="146"/>
      <c r="KK326" s="1792"/>
      <c r="KN326" s="85"/>
      <c r="KO326" s="144"/>
      <c r="KP326" s="145"/>
      <c r="KQ326" s="145"/>
      <c r="KR326" s="146"/>
      <c r="KS326" s="1792"/>
      <c r="KV326" s="85"/>
      <c r="KW326" s="144"/>
      <c r="KX326" s="145"/>
      <c r="KY326" s="145"/>
      <c r="KZ326" s="146"/>
      <c r="LA326" s="1792"/>
      <c r="LD326" s="85"/>
      <c r="LE326" s="144"/>
      <c r="LF326" s="145"/>
      <c r="LG326" s="145"/>
      <c r="LH326" s="146"/>
      <c r="LI326" s="1792"/>
      <c r="LL326" s="85"/>
      <c r="LM326" s="144"/>
      <c r="LN326" s="145"/>
      <c r="LO326" s="145"/>
      <c r="LP326" s="146"/>
      <c r="LQ326" s="1792"/>
      <c r="LT326" s="85"/>
      <c r="LU326" s="144"/>
      <c r="LV326" s="145"/>
      <c r="LW326" s="145"/>
      <c r="LX326" s="146"/>
      <c r="LY326" s="1792"/>
      <c r="MB326" s="85"/>
      <c r="MC326" s="144"/>
      <c r="MD326" s="145"/>
      <c r="ME326" s="145"/>
      <c r="MF326" s="146"/>
      <c r="MG326" s="1792"/>
      <c r="MJ326" s="85"/>
      <c r="MK326" s="144"/>
      <c r="ML326" s="145"/>
      <c r="MM326" s="145"/>
      <c r="MN326" s="146"/>
      <c r="MO326" s="1792"/>
      <c r="MR326" s="85"/>
      <c r="MS326" s="144"/>
      <c r="MT326" s="145"/>
      <c r="MU326" s="145"/>
      <c r="MV326" s="146"/>
      <c r="MW326" s="1792"/>
      <c r="MZ326" s="85"/>
      <c r="NA326" s="144"/>
      <c r="NB326" s="145"/>
      <c r="NC326" s="145"/>
      <c r="ND326" s="146"/>
      <c r="NE326" s="1792"/>
      <c r="NH326" s="85"/>
      <c r="NI326" s="144"/>
      <c r="NJ326" s="145"/>
      <c r="NK326" s="145"/>
      <c r="NL326" s="146"/>
      <c r="NM326" s="1792"/>
      <c r="NP326" s="85"/>
      <c r="NQ326" s="144"/>
      <c r="NR326" s="145"/>
      <c r="NS326" s="145"/>
      <c r="NT326" s="146"/>
      <c r="NU326" s="1792"/>
      <c r="NX326" s="85"/>
      <c r="NY326" s="144"/>
      <c r="NZ326" s="145"/>
      <c r="OA326" s="145"/>
      <c r="OB326" s="146"/>
      <c r="OC326" s="1792"/>
      <c r="OF326" s="85"/>
      <c r="OG326" s="144"/>
      <c r="OH326" s="145"/>
      <c r="OI326" s="145"/>
      <c r="OJ326" s="146"/>
      <c r="OK326" s="1792"/>
      <c r="ON326" s="85"/>
      <c r="OO326" s="144"/>
      <c r="OP326" s="145"/>
      <c r="OQ326" s="145"/>
      <c r="OR326" s="146"/>
      <c r="OS326" s="1792"/>
      <c r="OV326" s="85"/>
      <c r="OW326" s="144"/>
      <c r="OX326" s="145"/>
      <c r="OY326" s="145"/>
      <c r="OZ326" s="146"/>
      <c r="PA326" s="1792"/>
      <c r="PD326" s="85"/>
      <c r="PE326" s="144"/>
      <c r="PF326" s="145"/>
      <c r="PG326" s="145"/>
      <c r="PH326" s="146"/>
      <c r="PI326" s="1792"/>
      <c r="PL326" s="85"/>
      <c r="PM326" s="144"/>
      <c r="PN326" s="145"/>
      <c r="PO326" s="145"/>
      <c r="PP326" s="146"/>
      <c r="PQ326" s="1792"/>
      <c r="PT326" s="85"/>
      <c r="PU326" s="144"/>
      <c r="PV326" s="145"/>
      <c r="PW326" s="145"/>
      <c r="PX326" s="146"/>
      <c r="PY326" s="1792"/>
      <c r="QB326" s="85"/>
      <c r="QC326" s="144"/>
      <c r="QD326" s="145"/>
      <c r="QE326" s="145"/>
      <c r="QF326" s="146"/>
      <c r="QG326" s="1792"/>
      <c r="QJ326" s="85"/>
      <c r="QK326" s="144"/>
      <c r="QL326" s="145"/>
      <c r="QM326" s="145"/>
      <c r="QN326" s="146"/>
      <c r="QO326" s="1792"/>
      <c r="QR326" s="85"/>
      <c r="QS326" s="144"/>
      <c r="QT326" s="145"/>
      <c r="QU326" s="145"/>
      <c r="QV326" s="146"/>
      <c r="QW326" s="1792"/>
      <c r="QZ326" s="85"/>
      <c r="RA326" s="144"/>
      <c r="RB326" s="145"/>
      <c r="RC326" s="145"/>
      <c r="RD326" s="146"/>
      <c r="RE326" s="1792"/>
      <c r="RH326" s="85"/>
      <c r="RI326" s="144"/>
      <c r="RJ326" s="145"/>
      <c r="RK326" s="145"/>
      <c r="RL326" s="146"/>
      <c r="RM326" s="1792"/>
      <c r="RP326" s="85"/>
      <c r="RQ326" s="144"/>
      <c r="RR326" s="145"/>
      <c r="RS326" s="145"/>
      <c r="RT326" s="146"/>
      <c r="RU326" s="1792"/>
      <c r="RX326" s="85"/>
      <c r="RY326" s="144"/>
      <c r="RZ326" s="145"/>
      <c r="SA326" s="145"/>
      <c r="SB326" s="146"/>
      <c r="SC326" s="1792"/>
      <c r="SF326" s="85"/>
      <c r="SG326" s="144"/>
      <c r="SH326" s="145"/>
      <c r="SI326" s="145"/>
      <c r="SJ326" s="146"/>
      <c r="SK326" s="1792"/>
      <c r="SN326" s="85"/>
      <c r="SO326" s="144"/>
      <c r="SP326" s="145"/>
      <c r="SQ326" s="145"/>
      <c r="SR326" s="146"/>
      <c r="SS326" s="1792"/>
      <c r="SV326" s="85"/>
      <c r="SW326" s="144"/>
      <c r="SX326" s="145"/>
      <c r="SY326" s="145"/>
      <c r="SZ326" s="146"/>
      <c r="TA326" s="1792"/>
      <c r="TD326" s="85"/>
      <c r="TE326" s="144"/>
      <c r="TF326" s="145"/>
      <c r="TG326" s="145"/>
      <c r="TH326" s="146"/>
      <c r="TI326" s="1792"/>
      <c r="TL326" s="85"/>
      <c r="TM326" s="144"/>
      <c r="TN326" s="145"/>
      <c r="TO326" s="145"/>
      <c r="TP326" s="146"/>
      <c r="TQ326" s="1792"/>
      <c r="TT326" s="85"/>
      <c r="TU326" s="144"/>
      <c r="TV326" s="145"/>
      <c r="TW326" s="145"/>
      <c r="TX326" s="146"/>
      <c r="TY326" s="1792"/>
      <c r="UB326" s="85"/>
      <c r="UC326" s="144"/>
      <c r="UD326" s="145"/>
      <c r="UE326" s="145"/>
      <c r="UF326" s="146"/>
      <c r="UG326" s="1792"/>
      <c r="UJ326" s="85"/>
      <c r="UK326" s="144"/>
      <c r="UL326" s="145"/>
      <c r="UM326" s="145"/>
      <c r="UN326" s="146"/>
      <c r="UO326" s="1792"/>
      <c r="UR326" s="85"/>
      <c r="US326" s="144"/>
      <c r="UT326" s="145"/>
      <c r="UU326" s="145"/>
      <c r="UV326" s="146"/>
      <c r="UW326" s="1792"/>
      <c r="UZ326" s="85"/>
      <c r="VA326" s="144"/>
      <c r="VB326" s="145"/>
      <c r="VC326" s="145"/>
      <c r="VD326" s="146"/>
      <c r="VE326" s="1792"/>
      <c r="VH326" s="85"/>
      <c r="VI326" s="144"/>
      <c r="VJ326" s="145"/>
      <c r="VK326" s="145"/>
      <c r="VL326" s="146"/>
      <c r="VM326" s="1792"/>
      <c r="VP326" s="85"/>
      <c r="VQ326" s="144"/>
      <c r="VR326" s="145"/>
      <c r="VS326" s="145"/>
      <c r="VT326" s="146"/>
      <c r="VU326" s="1792"/>
      <c r="VX326" s="85"/>
      <c r="VY326" s="144"/>
      <c r="VZ326" s="145"/>
      <c r="WA326" s="145"/>
      <c r="WB326" s="146"/>
      <c r="WC326" s="1792"/>
      <c r="WF326" s="85"/>
      <c r="WG326" s="144"/>
      <c r="WH326" s="145"/>
      <c r="WI326" s="145"/>
      <c r="WJ326" s="146"/>
      <c r="WK326" s="1792"/>
      <c r="WN326" s="85"/>
      <c r="WO326" s="144"/>
      <c r="WP326" s="145"/>
      <c r="WQ326" s="145"/>
      <c r="WR326" s="146"/>
      <c r="WS326" s="1792"/>
      <c r="WV326" s="85"/>
      <c r="WW326" s="144"/>
      <c r="WX326" s="145"/>
      <c r="WY326" s="145"/>
      <c r="WZ326" s="146"/>
      <c r="XA326" s="1792"/>
      <c r="XD326" s="85"/>
      <c r="XE326" s="144"/>
      <c r="XF326" s="145"/>
      <c r="XG326" s="145"/>
      <c r="XH326" s="146"/>
      <c r="XI326" s="1792"/>
      <c r="XL326" s="85"/>
      <c r="XM326" s="144"/>
      <c r="XN326" s="145"/>
      <c r="XO326" s="145"/>
      <c r="XP326" s="146"/>
      <c r="XQ326" s="1792"/>
      <c r="XT326" s="85"/>
      <c r="XU326" s="144"/>
      <c r="XV326" s="145"/>
      <c r="XW326" s="145"/>
      <c r="XX326" s="146"/>
      <c r="XY326" s="1792"/>
      <c r="YB326" s="85"/>
      <c r="YC326" s="144"/>
      <c r="YD326" s="145"/>
      <c r="YE326" s="145"/>
      <c r="YF326" s="146"/>
      <c r="YG326" s="1792"/>
      <c r="YJ326" s="85"/>
      <c r="YK326" s="144"/>
      <c r="YL326" s="145"/>
      <c r="YM326" s="145"/>
      <c r="YN326" s="146"/>
      <c r="YO326" s="1792"/>
      <c r="YR326" s="85"/>
      <c r="YS326" s="144"/>
      <c r="YT326" s="145"/>
      <c r="YU326" s="145"/>
      <c r="YV326" s="146"/>
      <c r="YW326" s="1792"/>
      <c r="YZ326" s="85"/>
      <c r="ZA326" s="144"/>
      <c r="ZB326" s="145"/>
      <c r="ZC326" s="145"/>
      <c r="ZD326" s="146"/>
      <c r="ZE326" s="1792"/>
      <c r="ZH326" s="85"/>
      <c r="ZI326" s="144"/>
      <c r="ZJ326" s="145"/>
      <c r="ZK326" s="145"/>
      <c r="ZL326" s="146"/>
      <c r="ZM326" s="1792"/>
      <c r="ZP326" s="85"/>
      <c r="ZQ326" s="144"/>
      <c r="ZR326" s="145"/>
      <c r="ZS326" s="145"/>
      <c r="ZT326" s="146"/>
      <c r="ZU326" s="1792"/>
      <c r="ZX326" s="85"/>
      <c r="ZY326" s="144"/>
      <c r="ZZ326" s="145"/>
      <c r="AAA326" s="145"/>
      <c r="AAB326" s="146"/>
      <c r="AAC326" s="1792"/>
      <c r="AAF326" s="85"/>
      <c r="AAG326" s="144"/>
      <c r="AAH326" s="145"/>
      <c r="AAI326" s="145"/>
      <c r="AAJ326" s="146"/>
      <c r="AAK326" s="1792"/>
      <c r="AAN326" s="85"/>
      <c r="AAO326" s="144"/>
      <c r="AAP326" s="145"/>
      <c r="AAQ326" s="2057"/>
      <c r="AAR326" s="1694"/>
      <c r="AAS326" s="1790"/>
      <c r="AAT326" s="1696"/>
      <c r="AAU326" s="1696"/>
      <c r="AAV326" s="1695"/>
      <c r="AAW326" s="1549"/>
      <c r="AAX326" s="1550"/>
      <c r="AAY326" s="1550"/>
      <c r="AAZ326" s="1694"/>
      <c r="ABA326" s="1790"/>
      <c r="ABB326" s="1696"/>
      <c r="ABC326" s="1696"/>
      <c r="ABD326" s="1695"/>
      <c r="ABE326" s="1549"/>
      <c r="ABF326" s="1550"/>
      <c r="ABG326" s="1550"/>
      <c r="ABH326" s="1694"/>
      <c r="ABI326" s="1790"/>
      <c r="ABJ326" s="1696"/>
      <c r="ABK326" s="1696"/>
      <c r="ABL326" s="1695"/>
      <c r="ABM326" s="1549"/>
      <c r="ABN326" s="1550"/>
      <c r="ABO326" s="1550"/>
      <c r="ABP326" s="1694"/>
      <c r="ABQ326" s="1790"/>
      <c r="ABR326" s="1696"/>
      <c r="ABS326" s="1696"/>
      <c r="ABT326" s="1695"/>
      <c r="ABU326" s="1549"/>
      <c r="ABV326" s="1550"/>
      <c r="ABW326" s="1550"/>
      <c r="ABX326" s="1694"/>
      <c r="ABY326" s="1790"/>
      <c r="ABZ326" s="1696"/>
      <c r="ACA326" s="1696"/>
      <c r="ACB326" s="1695"/>
      <c r="ACC326" s="1549"/>
      <c r="ACD326" s="1550"/>
      <c r="ACE326" s="1550"/>
      <c r="ACF326" s="1694"/>
      <c r="ACG326" s="1790"/>
      <c r="ACH326" s="1696"/>
      <c r="ACI326" s="1696"/>
      <c r="ACJ326" s="1695"/>
      <c r="ACK326" s="1549"/>
      <c r="ACL326" s="1550"/>
      <c r="ACM326" s="1550"/>
      <c r="ACN326" s="1694"/>
      <c r="ACO326" s="1790"/>
      <c r="ACP326" s="1696"/>
      <c r="ACQ326" s="1696"/>
      <c r="ACR326" s="1695"/>
      <c r="ACS326" s="1549"/>
      <c r="ACT326" s="1550"/>
      <c r="ACU326" s="1550"/>
      <c r="ACV326" s="1694"/>
      <c r="ACW326" s="1790"/>
      <c r="ACX326" s="1696"/>
      <c r="ACY326" s="1696"/>
      <c r="ACZ326" s="1695"/>
      <c r="ADA326" s="1549"/>
      <c r="ADB326" s="1550"/>
      <c r="ADC326" s="1550"/>
      <c r="ADD326" s="1694"/>
      <c r="ADE326" s="1790"/>
      <c r="ADF326" s="1696"/>
      <c r="ADG326" s="1696"/>
      <c r="ADH326" s="1695"/>
      <c r="ADI326" s="1549"/>
      <c r="ADJ326" s="1550"/>
      <c r="ADK326" s="1550"/>
      <c r="ADL326" s="1694"/>
      <c r="ADM326" s="1790"/>
      <c r="ADN326" s="1696"/>
      <c r="ADO326" s="1696"/>
      <c r="ADP326" s="1695"/>
      <c r="ADQ326" s="1549"/>
      <c r="ADR326" s="1550"/>
      <c r="ADS326" s="1550"/>
      <c r="ADT326" s="1694"/>
      <c r="ADU326" s="1790"/>
      <c r="ADV326" s="1696"/>
      <c r="ADW326" s="1696"/>
      <c r="ADX326" s="1695"/>
      <c r="ADY326" s="1549"/>
      <c r="ADZ326" s="1550"/>
      <c r="AEA326" s="1550"/>
      <c r="AEB326" s="1694"/>
      <c r="AEC326" s="1790"/>
      <c r="AED326" s="1696"/>
      <c r="AEE326" s="1696"/>
      <c r="AEF326" s="1695"/>
      <c r="AEG326" s="1549"/>
      <c r="AEH326" s="1550"/>
      <c r="AEI326" s="1550"/>
      <c r="AEJ326" s="1694"/>
      <c r="AEK326" s="1790"/>
      <c r="AEL326" s="1696"/>
      <c r="AEM326" s="1696"/>
      <c r="AEN326" s="1695"/>
      <c r="AEO326" s="1549"/>
      <c r="AEP326" s="1550"/>
      <c r="AEQ326" s="1550"/>
      <c r="AER326" s="1694"/>
      <c r="AES326" s="1790"/>
      <c r="AET326" s="1696"/>
      <c r="AEU326" s="1696"/>
      <c r="AEV326" s="1695"/>
      <c r="AEW326" s="1549"/>
      <c r="AEX326" s="1550"/>
      <c r="AEY326" s="1550"/>
      <c r="AEZ326" s="1694"/>
      <c r="AFA326" s="1790"/>
      <c r="AFB326" s="1696"/>
      <c r="AFC326" s="1696"/>
      <c r="AFD326" s="1695"/>
      <c r="AFE326" s="1549"/>
      <c r="AFF326" s="1550"/>
      <c r="AFG326" s="1550"/>
      <c r="AFH326" s="1694"/>
      <c r="AFI326" s="1790"/>
      <c r="AFJ326" s="1696"/>
      <c r="AFK326" s="1696"/>
      <c r="AFL326" s="1695"/>
      <c r="AFM326" s="1549"/>
      <c r="AFN326" s="1550"/>
      <c r="AFO326" s="1550"/>
      <c r="AFP326" s="1694"/>
      <c r="AFQ326" s="1790"/>
      <c r="AFR326" s="1696"/>
      <c r="AFS326" s="1696"/>
      <c r="AFT326" s="1695"/>
      <c r="AFU326" s="1549"/>
      <c r="AFV326" s="1550"/>
      <c r="AFW326" s="1550"/>
      <c r="AFX326" s="1694"/>
      <c r="AFY326" s="1790"/>
      <c r="AFZ326" s="1696"/>
      <c r="AGA326" s="1696"/>
      <c r="AGB326" s="1695"/>
      <c r="AGC326" s="1549"/>
      <c r="AGD326" s="1550"/>
      <c r="AGE326" s="1550"/>
      <c r="AGF326" s="1694"/>
      <c r="AGG326" s="1790"/>
      <c r="AGH326" s="1696"/>
      <c r="AGI326" s="1696"/>
      <c r="AGJ326" s="1695"/>
      <c r="AGK326" s="1549"/>
      <c r="AGL326" s="1550"/>
      <c r="AGM326" s="1550"/>
      <c r="AGN326" s="1694"/>
      <c r="AGO326" s="1790"/>
      <c r="AGP326" s="1696"/>
      <c r="AGQ326" s="1696"/>
      <c r="AGR326" s="1695"/>
      <c r="AGS326" s="1549"/>
      <c r="AGT326" s="1550"/>
      <c r="AGU326" s="1550"/>
      <c r="AGV326" s="1694"/>
      <c r="AGW326" s="1790"/>
      <c r="AGX326" s="1696"/>
      <c r="AGY326" s="1696"/>
      <c r="AGZ326" s="1695"/>
      <c r="AHA326" s="1549"/>
      <c r="AHB326" s="1550"/>
      <c r="AHC326" s="1550"/>
      <c r="AHD326" s="1694"/>
      <c r="AHE326" s="1790"/>
      <c r="AHF326" s="1696"/>
      <c r="AHG326" s="1696"/>
      <c r="AHH326" s="1695"/>
      <c r="AHI326" s="1549"/>
      <c r="AHJ326" s="1550"/>
      <c r="AHK326" s="1550"/>
      <c r="AHL326" s="1694"/>
      <c r="AHM326" s="1790"/>
      <c r="AHN326" s="1696"/>
      <c r="AHO326" s="1696"/>
      <c r="AHP326" s="1695"/>
      <c r="AHQ326" s="1549"/>
      <c r="AHR326" s="1550"/>
      <c r="AHS326" s="1550"/>
      <c r="AHT326" s="1694"/>
      <c r="AHU326" s="1790"/>
      <c r="AHV326" s="1696"/>
      <c r="AHW326" s="1696"/>
      <c r="AHX326" s="1695"/>
      <c r="AHY326" s="1549"/>
      <c r="AHZ326" s="1550"/>
      <c r="AIA326" s="1550"/>
      <c r="AIB326" s="1694"/>
      <c r="AIC326" s="1790"/>
      <c r="AID326" s="1696"/>
      <c r="AIE326" s="1696"/>
      <c r="AIF326" s="1695"/>
      <c r="AIG326" s="1549"/>
      <c r="AIH326" s="1550"/>
      <c r="AII326" s="1550"/>
      <c r="AIJ326" s="1694"/>
      <c r="AIK326" s="1790"/>
      <c r="AIL326" s="1696"/>
      <c r="AIM326" s="1696"/>
      <c r="AIN326" s="1695"/>
      <c r="AIO326" s="1549"/>
      <c r="AIP326" s="1550"/>
      <c r="AIQ326" s="1550"/>
      <c r="AIR326" s="1694"/>
      <c r="AIS326" s="1790"/>
      <c r="AIT326" s="1696"/>
      <c r="AIU326" s="1696"/>
      <c r="AIV326" s="1695"/>
      <c r="AIW326" s="1549"/>
      <c r="AIX326" s="1550"/>
      <c r="AIY326" s="1550"/>
      <c r="AIZ326" s="1694"/>
      <c r="AJA326" s="1790"/>
      <c r="AJB326" s="1696"/>
      <c r="AJC326" s="1696"/>
      <c r="AJD326" s="1695"/>
      <c r="AJE326" s="1549"/>
      <c r="AJF326" s="1550"/>
      <c r="AJG326" s="1550"/>
      <c r="AJH326" s="1694"/>
      <c r="AJI326" s="1790"/>
      <c r="AJJ326" s="1696"/>
      <c r="AJK326" s="1696"/>
      <c r="AJL326" s="1695"/>
      <c r="AJM326" s="1549"/>
      <c r="AJN326" s="1550"/>
      <c r="AJO326" s="1550"/>
      <c r="AJP326" s="1694"/>
      <c r="AJQ326" s="1790"/>
      <c r="AJR326" s="1696"/>
      <c r="AJS326" s="1696"/>
      <c r="AJT326" s="1695"/>
      <c r="AJU326" s="1549"/>
      <c r="AJV326" s="1550"/>
      <c r="AJW326" s="1550"/>
      <c r="AJX326" s="1694"/>
      <c r="AJY326" s="1790"/>
      <c r="AJZ326" s="1696"/>
      <c r="AKA326" s="1696"/>
      <c r="AKB326" s="1695"/>
      <c r="AKC326" s="1549"/>
      <c r="AKD326" s="1550"/>
      <c r="AKE326" s="1550"/>
      <c r="AKF326" s="1694"/>
      <c r="AKG326" s="1790"/>
      <c r="AKH326" s="1696"/>
      <c r="AKI326" s="1696"/>
      <c r="AKJ326" s="1695"/>
      <c r="AKK326" s="1549"/>
      <c r="AKL326" s="1550"/>
      <c r="AKM326" s="1550"/>
      <c r="AKN326" s="1694"/>
      <c r="AKO326" s="1790"/>
      <c r="AKP326" s="1696"/>
      <c r="AKQ326" s="1696"/>
      <c r="AKR326" s="1695"/>
      <c r="AKS326" s="1549"/>
      <c r="AKT326" s="1550"/>
      <c r="AKU326" s="1550"/>
      <c r="AKV326" s="1694"/>
      <c r="AKW326" s="1790"/>
      <c r="AKX326" s="1696"/>
      <c r="AKY326" s="1696"/>
      <c r="AKZ326" s="1695"/>
      <c r="ALA326" s="1549"/>
      <c r="ALB326" s="1550"/>
      <c r="ALC326" s="1550"/>
      <c r="ALD326" s="1694"/>
      <c r="ALE326" s="1790"/>
      <c r="ALF326" s="1696"/>
      <c r="ALG326" s="1696"/>
      <c r="ALH326" s="1695"/>
      <c r="ALI326" s="1549"/>
      <c r="ALJ326" s="1550"/>
      <c r="ALK326" s="1550"/>
      <c r="ALL326" s="1694"/>
      <c r="ALM326" s="1790"/>
      <c r="ALN326" s="1696"/>
      <c r="ALO326" s="1696"/>
      <c r="ALP326" s="1695"/>
      <c r="ALQ326" s="1549"/>
      <c r="ALR326" s="1550"/>
      <c r="ALS326" s="1550"/>
      <c r="ALT326" s="1694"/>
      <c r="ALU326" s="1790"/>
      <c r="ALV326" s="1696"/>
      <c r="ALW326" s="1696"/>
      <c r="ALX326" s="1695"/>
      <c r="ALY326" s="1549"/>
      <c r="ALZ326" s="1550"/>
      <c r="AMA326" s="1550"/>
      <c r="AMB326" s="1694"/>
      <c r="AMC326" s="1790"/>
      <c r="AMD326" s="1696"/>
      <c r="AME326" s="1696"/>
      <c r="AMF326" s="1695"/>
      <c r="AMG326" s="1549"/>
      <c r="AMH326" s="1550"/>
      <c r="AMI326" s="1550"/>
      <c r="AMJ326" s="1703"/>
    </row>
    <row r="327" spans="1:1024" s="72" customFormat="1" ht="15" customHeight="1">
      <c r="A327" s="65"/>
      <c r="B327" s="65" t="s">
        <v>4275</v>
      </c>
      <c r="C327" s="65"/>
      <c r="D327" s="65"/>
      <c r="E327" s="65"/>
      <c r="F327" s="65"/>
      <c r="G327" s="65"/>
      <c r="H327" s="65"/>
      <c r="I327"/>
      <c r="L327" s="85"/>
      <c r="M327" s="85"/>
      <c r="N327" s="144"/>
      <c r="O327" s="145"/>
      <c r="P327" s="145"/>
      <c r="Q327" s="146"/>
      <c r="T327" s="85"/>
      <c r="U327" s="144"/>
      <c r="V327" s="145"/>
      <c r="W327" s="145"/>
      <c r="X327" s="146"/>
      <c r="Y327" s="1792"/>
      <c r="AB327" s="85"/>
      <c r="AC327" s="144"/>
      <c r="AD327" s="145"/>
      <c r="AE327" s="145"/>
      <c r="AF327" s="146"/>
      <c r="AG327" s="1792"/>
      <c r="AJ327" s="85"/>
      <c r="AK327" s="144"/>
      <c r="AL327" s="145"/>
      <c r="AM327" s="145"/>
      <c r="AN327" s="146"/>
      <c r="AO327" s="1792"/>
      <c r="AR327" s="85"/>
      <c r="AS327" s="144"/>
      <c r="AT327" s="145"/>
      <c r="AU327" s="145"/>
      <c r="AV327" s="146"/>
      <c r="AW327" s="1792"/>
      <c r="AZ327" s="85"/>
      <c r="BA327" s="144"/>
      <c r="BB327" s="145"/>
      <c r="BC327" s="145"/>
      <c r="BD327" s="146"/>
      <c r="BE327" s="1792"/>
      <c r="BH327" s="85"/>
      <c r="BI327" s="144"/>
      <c r="BJ327" s="145"/>
      <c r="BK327" s="145"/>
      <c r="BL327" s="146"/>
      <c r="BM327" s="1792"/>
      <c r="BP327" s="85"/>
      <c r="BQ327" s="144"/>
      <c r="BR327" s="145"/>
      <c r="BS327" s="145"/>
      <c r="BT327" s="146"/>
      <c r="BU327" s="1792"/>
      <c r="BX327" s="85"/>
      <c r="BY327" s="144"/>
      <c r="BZ327" s="145"/>
      <c r="CA327" s="145"/>
      <c r="CB327" s="146"/>
      <c r="CC327" s="1792"/>
      <c r="CF327" s="85"/>
      <c r="CG327" s="144"/>
      <c r="CH327" s="145"/>
      <c r="CI327" s="145"/>
      <c r="CJ327" s="146"/>
      <c r="CK327" s="1792"/>
      <c r="CN327" s="85"/>
      <c r="CO327" s="144"/>
      <c r="CP327" s="145"/>
      <c r="CQ327" s="145"/>
      <c r="CR327" s="146"/>
      <c r="CS327" s="1792"/>
      <c r="CV327" s="85"/>
      <c r="CW327" s="144"/>
      <c r="CX327" s="145"/>
      <c r="CY327" s="145"/>
      <c r="CZ327" s="146"/>
      <c r="DA327" s="1792"/>
      <c r="DD327" s="85"/>
      <c r="DE327" s="144"/>
      <c r="DF327" s="145"/>
      <c r="DG327" s="145"/>
      <c r="DH327" s="146"/>
      <c r="DI327" s="1792"/>
      <c r="DL327" s="85"/>
      <c r="DM327" s="144"/>
      <c r="DN327" s="145"/>
      <c r="DO327" s="145"/>
      <c r="DP327" s="146"/>
      <c r="DQ327" s="1792"/>
      <c r="DT327" s="85"/>
      <c r="DU327" s="144"/>
      <c r="DV327" s="145"/>
      <c r="DW327" s="145"/>
      <c r="DX327" s="146"/>
      <c r="DY327" s="1792"/>
      <c r="EB327" s="85"/>
      <c r="EC327" s="144"/>
      <c r="ED327" s="145"/>
      <c r="EE327" s="145"/>
      <c r="EF327" s="146"/>
      <c r="EG327" s="1792"/>
      <c r="EJ327" s="85"/>
      <c r="EK327" s="144"/>
      <c r="EL327" s="145"/>
      <c r="EM327" s="145"/>
      <c r="EN327" s="146"/>
      <c r="EO327" s="1792"/>
      <c r="ER327" s="85"/>
      <c r="ES327" s="144"/>
      <c r="ET327" s="145"/>
      <c r="EU327" s="145"/>
      <c r="EV327" s="146"/>
      <c r="EW327" s="1792"/>
      <c r="EZ327" s="85"/>
      <c r="FA327" s="144"/>
      <c r="FB327" s="145"/>
      <c r="FC327" s="145"/>
      <c r="FD327" s="146"/>
      <c r="FE327" s="1792"/>
      <c r="FH327" s="85"/>
      <c r="FI327" s="144"/>
      <c r="FJ327" s="145"/>
      <c r="FK327" s="145"/>
      <c r="FL327" s="146"/>
      <c r="FM327" s="1792"/>
      <c r="FP327" s="85"/>
      <c r="FQ327" s="144"/>
      <c r="FR327" s="145"/>
      <c r="FS327" s="145"/>
      <c r="FT327" s="146"/>
      <c r="FU327" s="1792"/>
      <c r="FX327" s="85"/>
      <c r="FY327" s="144"/>
      <c r="FZ327" s="145"/>
      <c r="GA327" s="145"/>
      <c r="GB327" s="146"/>
      <c r="GC327" s="1792"/>
      <c r="GF327" s="85"/>
      <c r="GG327" s="144"/>
      <c r="GH327" s="145"/>
      <c r="GI327" s="145"/>
      <c r="GJ327" s="146"/>
      <c r="GK327" s="1792"/>
      <c r="GN327" s="85"/>
      <c r="GO327" s="144"/>
      <c r="GP327" s="145"/>
      <c r="GQ327" s="145"/>
      <c r="GR327" s="146"/>
      <c r="GS327" s="1792"/>
      <c r="GV327" s="85"/>
      <c r="GW327" s="144"/>
      <c r="GX327" s="145"/>
      <c r="GY327" s="145"/>
      <c r="GZ327" s="146"/>
      <c r="HA327" s="1792"/>
      <c r="HD327" s="85"/>
      <c r="HE327" s="144"/>
      <c r="HF327" s="145"/>
      <c r="HG327" s="145"/>
      <c r="HH327" s="146"/>
      <c r="HI327" s="1792"/>
      <c r="HL327" s="85"/>
      <c r="HM327" s="144"/>
      <c r="HN327" s="145"/>
      <c r="HO327" s="145"/>
      <c r="HP327" s="146"/>
      <c r="HQ327" s="1792"/>
      <c r="HT327" s="85"/>
      <c r="HU327" s="144"/>
      <c r="HV327" s="145"/>
      <c r="HW327" s="145"/>
      <c r="HX327" s="146"/>
      <c r="HY327" s="1792"/>
      <c r="IB327" s="85"/>
      <c r="IC327" s="144"/>
      <c r="ID327" s="145"/>
      <c r="IE327" s="145"/>
      <c r="IF327" s="146"/>
      <c r="IG327" s="1792"/>
      <c r="IJ327" s="85"/>
      <c r="IK327" s="144"/>
      <c r="IL327" s="145"/>
      <c r="IM327" s="145"/>
      <c r="IN327" s="146"/>
      <c r="IO327" s="1792"/>
      <c r="IR327" s="85"/>
      <c r="IS327" s="144"/>
      <c r="IT327" s="145"/>
      <c r="IU327" s="145"/>
      <c r="IV327" s="146"/>
      <c r="IW327" s="1792"/>
      <c r="IZ327" s="85"/>
      <c r="JA327" s="144"/>
      <c r="JB327" s="145"/>
      <c r="JC327" s="145"/>
      <c r="JD327" s="146"/>
      <c r="JE327" s="1792"/>
      <c r="JH327" s="85"/>
      <c r="JI327" s="144"/>
      <c r="JJ327" s="145"/>
      <c r="JK327" s="145"/>
      <c r="JL327" s="146"/>
      <c r="JM327" s="1792"/>
      <c r="JP327" s="85"/>
      <c r="JQ327" s="144"/>
      <c r="JR327" s="145"/>
      <c r="JS327" s="145"/>
      <c r="JT327" s="146"/>
      <c r="JU327" s="1792"/>
      <c r="JX327" s="85"/>
      <c r="JY327" s="144"/>
      <c r="JZ327" s="145"/>
      <c r="KA327" s="145"/>
      <c r="KB327" s="146"/>
      <c r="KC327" s="1792"/>
      <c r="KF327" s="85"/>
      <c r="KG327" s="144"/>
      <c r="KH327" s="145"/>
      <c r="KI327" s="145"/>
      <c r="KJ327" s="146"/>
      <c r="KK327" s="1792"/>
      <c r="KN327" s="85"/>
      <c r="KO327" s="144"/>
      <c r="KP327" s="145"/>
      <c r="KQ327" s="145"/>
      <c r="KR327" s="146"/>
      <c r="KS327" s="1792"/>
      <c r="KV327" s="85"/>
      <c r="KW327" s="144"/>
      <c r="KX327" s="145"/>
      <c r="KY327" s="145"/>
      <c r="KZ327" s="146"/>
      <c r="LA327" s="1792"/>
      <c r="LD327" s="85"/>
      <c r="LE327" s="144"/>
      <c r="LF327" s="145"/>
      <c r="LG327" s="145"/>
      <c r="LH327" s="146"/>
      <c r="LI327" s="1792"/>
      <c r="LL327" s="85"/>
      <c r="LM327" s="144"/>
      <c r="LN327" s="145"/>
      <c r="LO327" s="145"/>
      <c r="LP327" s="146"/>
      <c r="LQ327" s="1792"/>
      <c r="LT327" s="85"/>
      <c r="LU327" s="144"/>
      <c r="LV327" s="145"/>
      <c r="LW327" s="145"/>
      <c r="LX327" s="146"/>
      <c r="LY327" s="1792"/>
      <c r="MB327" s="85"/>
      <c r="MC327" s="144"/>
      <c r="MD327" s="145"/>
      <c r="ME327" s="145"/>
      <c r="MF327" s="146"/>
      <c r="MG327" s="1792"/>
      <c r="MJ327" s="85"/>
      <c r="MK327" s="144"/>
      <c r="ML327" s="145"/>
      <c r="MM327" s="145"/>
      <c r="MN327" s="146"/>
      <c r="MO327" s="1792"/>
      <c r="MR327" s="85"/>
      <c r="MS327" s="144"/>
      <c r="MT327" s="145"/>
      <c r="MU327" s="145"/>
      <c r="MV327" s="146"/>
      <c r="MW327" s="1792"/>
      <c r="MZ327" s="85"/>
      <c r="NA327" s="144"/>
      <c r="NB327" s="145"/>
      <c r="NC327" s="145"/>
      <c r="ND327" s="146"/>
      <c r="NE327" s="1792"/>
      <c r="NH327" s="85"/>
      <c r="NI327" s="144"/>
      <c r="NJ327" s="145"/>
      <c r="NK327" s="145"/>
      <c r="NL327" s="146"/>
      <c r="NM327" s="1792"/>
      <c r="NP327" s="85"/>
      <c r="NQ327" s="144"/>
      <c r="NR327" s="145"/>
      <c r="NS327" s="145"/>
      <c r="NT327" s="146"/>
      <c r="NU327" s="1792"/>
      <c r="NX327" s="85"/>
      <c r="NY327" s="144"/>
      <c r="NZ327" s="145"/>
      <c r="OA327" s="145"/>
      <c r="OB327" s="146"/>
      <c r="OC327" s="1792"/>
      <c r="OF327" s="85"/>
      <c r="OG327" s="144"/>
      <c r="OH327" s="145"/>
      <c r="OI327" s="145"/>
      <c r="OJ327" s="146"/>
      <c r="OK327" s="1792"/>
      <c r="ON327" s="85"/>
      <c r="OO327" s="144"/>
      <c r="OP327" s="145"/>
      <c r="OQ327" s="145"/>
      <c r="OR327" s="146"/>
      <c r="OS327" s="1792"/>
      <c r="OV327" s="85"/>
      <c r="OW327" s="144"/>
      <c r="OX327" s="145"/>
      <c r="OY327" s="145"/>
      <c r="OZ327" s="146"/>
      <c r="PA327" s="1792"/>
      <c r="PD327" s="85"/>
      <c r="PE327" s="144"/>
      <c r="PF327" s="145"/>
      <c r="PG327" s="145"/>
      <c r="PH327" s="146"/>
      <c r="PI327" s="1792"/>
      <c r="PL327" s="85"/>
      <c r="PM327" s="144"/>
      <c r="PN327" s="145"/>
      <c r="PO327" s="145"/>
      <c r="PP327" s="146"/>
      <c r="PQ327" s="1792"/>
      <c r="PT327" s="85"/>
      <c r="PU327" s="144"/>
      <c r="PV327" s="145"/>
      <c r="PW327" s="145"/>
      <c r="PX327" s="146"/>
      <c r="PY327" s="1792"/>
      <c r="QB327" s="85"/>
      <c r="QC327" s="144"/>
      <c r="QD327" s="145"/>
      <c r="QE327" s="145"/>
      <c r="QF327" s="146"/>
      <c r="QG327" s="1792"/>
      <c r="QJ327" s="85"/>
      <c r="QK327" s="144"/>
      <c r="QL327" s="145"/>
      <c r="QM327" s="145"/>
      <c r="QN327" s="146"/>
      <c r="QO327" s="1792"/>
      <c r="QR327" s="85"/>
      <c r="QS327" s="144"/>
      <c r="QT327" s="145"/>
      <c r="QU327" s="145"/>
      <c r="QV327" s="146"/>
      <c r="QW327" s="1792"/>
      <c r="QZ327" s="85"/>
      <c r="RA327" s="144"/>
      <c r="RB327" s="145"/>
      <c r="RC327" s="145"/>
      <c r="RD327" s="146"/>
      <c r="RE327" s="1792"/>
      <c r="RH327" s="85"/>
      <c r="RI327" s="144"/>
      <c r="RJ327" s="145"/>
      <c r="RK327" s="145"/>
      <c r="RL327" s="146"/>
      <c r="RM327" s="1792"/>
      <c r="RP327" s="85"/>
      <c r="RQ327" s="144"/>
      <c r="RR327" s="145"/>
      <c r="RS327" s="145"/>
      <c r="RT327" s="146"/>
      <c r="RU327" s="1792"/>
      <c r="RX327" s="85"/>
      <c r="RY327" s="144"/>
      <c r="RZ327" s="145"/>
      <c r="SA327" s="145"/>
      <c r="SB327" s="146"/>
      <c r="SC327" s="1792"/>
      <c r="SF327" s="85"/>
      <c r="SG327" s="144"/>
      <c r="SH327" s="145"/>
      <c r="SI327" s="145"/>
      <c r="SJ327" s="146"/>
      <c r="SK327" s="1792"/>
      <c r="SN327" s="85"/>
      <c r="SO327" s="144"/>
      <c r="SP327" s="145"/>
      <c r="SQ327" s="145"/>
      <c r="SR327" s="146"/>
      <c r="SS327" s="1792"/>
      <c r="SV327" s="85"/>
      <c r="SW327" s="144"/>
      <c r="SX327" s="145"/>
      <c r="SY327" s="145"/>
      <c r="SZ327" s="146"/>
      <c r="TA327" s="1792"/>
      <c r="TD327" s="85"/>
      <c r="TE327" s="144"/>
      <c r="TF327" s="145"/>
      <c r="TG327" s="145"/>
      <c r="TH327" s="146"/>
      <c r="TI327" s="1792"/>
      <c r="TL327" s="85"/>
      <c r="TM327" s="144"/>
      <c r="TN327" s="145"/>
      <c r="TO327" s="145"/>
      <c r="TP327" s="146"/>
      <c r="TQ327" s="1792"/>
      <c r="TT327" s="85"/>
      <c r="TU327" s="144"/>
      <c r="TV327" s="145"/>
      <c r="TW327" s="145"/>
      <c r="TX327" s="146"/>
      <c r="TY327" s="1792"/>
      <c r="UB327" s="85"/>
      <c r="UC327" s="144"/>
      <c r="UD327" s="145"/>
      <c r="UE327" s="145"/>
      <c r="UF327" s="146"/>
      <c r="UG327" s="1792"/>
      <c r="UJ327" s="85"/>
      <c r="UK327" s="144"/>
      <c r="UL327" s="145"/>
      <c r="UM327" s="145"/>
      <c r="UN327" s="146"/>
      <c r="UO327" s="1792"/>
      <c r="UR327" s="85"/>
      <c r="US327" s="144"/>
      <c r="UT327" s="145"/>
      <c r="UU327" s="145"/>
      <c r="UV327" s="146"/>
      <c r="UW327" s="1792"/>
      <c r="UZ327" s="85"/>
      <c r="VA327" s="144"/>
      <c r="VB327" s="145"/>
      <c r="VC327" s="145"/>
      <c r="VD327" s="146"/>
      <c r="VE327" s="1792"/>
      <c r="VH327" s="85"/>
      <c r="VI327" s="144"/>
      <c r="VJ327" s="145"/>
      <c r="VK327" s="145"/>
      <c r="VL327" s="146"/>
      <c r="VM327" s="1792"/>
      <c r="VP327" s="85"/>
      <c r="VQ327" s="144"/>
      <c r="VR327" s="145"/>
      <c r="VS327" s="145"/>
      <c r="VT327" s="146"/>
      <c r="VU327" s="1792"/>
      <c r="VX327" s="85"/>
      <c r="VY327" s="144"/>
      <c r="VZ327" s="145"/>
      <c r="WA327" s="145"/>
      <c r="WB327" s="146"/>
      <c r="WC327" s="1792"/>
      <c r="WF327" s="85"/>
      <c r="WG327" s="144"/>
      <c r="WH327" s="145"/>
      <c r="WI327" s="145"/>
      <c r="WJ327" s="146"/>
      <c r="WK327" s="1792"/>
      <c r="WN327" s="85"/>
      <c r="WO327" s="144"/>
      <c r="WP327" s="145"/>
      <c r="WQ327" s="145"/>
      <c r="WR327" s="146"/>
      <c r="WS327" s="1792"/>
      <c r="WV327" s="85"/>
      <c r="WW327" s="144"/>
      <c r="WX327" s="145"/>
      <c r="WY327" s="145"/>
      <c r="WZ327" s="146"/>
      <c r="XA327" s="1792"/>
      <c r="XD327" s="85"/>
      <c r="XE327" s="144"/>
      <c r="XF327" s="145"/>
      <c r="XG327" s="145"/>
      <c r="XH327" s="146"/>
      <c r="XI327" s="1792"/>
      <c r="XL327" s="85"/>
      <c r="XM327" s="144"/>
      <c r="XN327" s="145"/>
      <c r="XO327" s="145"/>
      <c r="XP327" s="146"/>
      <c r="XQ327" s="1792"/>
      <c r="XT327" s="85"/>
      <c r="XU327" s="144"/>
      <c r="XV327" s="145"/>
      <c r="XW327" s="145"/>
      <c r="XX327" s="146"/>
      <c r="XY327" s="1792"/>
      <c r="YB327" s="85"/>
      <c r="YC327" s="144"/>
      <c r="YD327" s="145"/>
      <c r="YE327" s="145"/>
      <c r="YF327" s="146"/>
      <c r="YG327" s="1792"/>
      <c r="YJ327" s="85"/>
      <c r="YK327" s="144"/>
      <c r="YL327" s="145"/>
      <c r="YM327" s="145"/>
      <c r="YN327" s="146"/>
      <c r="YO327" s="1792"/>
      <c r="YR327" s="85"/>
      <c r="YS327" s="144"/>
      <c r="YT327" s="145"/>
      <c r="YU327" s="145"/>
      <c r="YV327" s="146"/>
      <c r="YW327" s="1792"/>
      <c r="YZ327" s="85"/>
      <c r="ZA327" s="144"/>
      <c r="ZB327" s="145"/>
      <c r="ZC327" s="145"/>
      <c r="ZD327" s="146"/>
      <c r="ZE327" s="1792"/>
      <c r="ZH327" s="85"/>
      <c r="ZI327" s="144"/>
      <c r="ZJ327" s="145"/>
      <c r="ZK327" s="145"/>
      <c r="ZL327" s="146"/>
      <c r="ZM327" s="1792"/>
      <c r="ZP327" s="85"/>
      <c r="ZQ327" s="144"/>
      <c r="ZR327" s="145"/>
      <c r="ZS327" s="145"/>
      <c r="ZT327" s="146"/>
      <c r="ZU327" s="1792"/>
      <c r="ZX327" s="85"/>
      <c r="ZY327" s="144"/>
      <c r="ZZ327" s="145"/>
      <c r="AAA327" s="145"/>
      <c r="AAB327" s="146"/>
      <c r="AAC327" s="1792"/>
      <c r="AAF327" s="85"/>
      <c r="AAG327" s="144"/>
      <c r="AAH327" s="145"/>
      <c r="AAI327" s="145"/>
      <c r="AAJ327" s="146"/>
      <c r="AAK327" s="1792"/>
      <c r="AAN327" s="85"/>
      <c r="AAO327" s="144"/>
      <c r="AAP327" s="145"/>
      <c r="AAQ327" s="2057"/>
      <c r="AAR327" s="1694"/>
      <c r="AAS327" s="1790"/>
      <c r="AAT327" s="1696"/>
      <c r="AAU327" s="1696"/>
      <c r="AAV327" s="1695"/>
      <c r="AAW327" s="1549"/>
      <c r="AAX327" s="1550"/>
      <c r="AAY327" s="1550"/>
      <c r="AAZ327" s="1694"/>
      <c r="ABA327" s="1790"/>
      <c r="ABB327" s="1696"/>
      <c r="ABC327" s="1696"/>
      <c r="ABD327" s="1695"/>
      <c r="ABE327" s="1549"/>
      <c r="ABF327" s="1550"/>
      <c r="ABG327" s="1550"/>
      <c r="ABH327" s="1694"/>
      <c r="ABI327" s="1790"/>
      <c r="ABJ327" s="1696"/>
      <c r="ABK327" s="1696"/>
      <c r="ABL327" s="1695"/>
      <c r="ABM327" s="1549"/>
      <c r="ABN327" s="1550"/>
      <c r="ABO327" s="1550"/>
      <c r="ABP327" s="1694"/>
      <c r="ABQ327" s="1790"/>
      <c r="ABR327" s="1696"/>
      <c r="ABS327" s="1696"/>
      <c r="ABT327" s="1695"/>
      <c r="ABU327" s="1549"/>
      <c r="ABV327" s="1550"/>
      <c r="ABW327" s="1550"/>
      <c r="ABX327" s="1694"/>
      <c r="ABY327" s="1790"/>
      <c r="ABZ327" s="1696"/>
      <c r="ACA327" s="1696"/>
      <c r="ACB327" s="1695"/>
      <c r="ACC327" s="1549"/>
      <c r="ACD327" s="1550"/>
      <c r="ACE327" s="1550"/>
      <c r="ACF327" s="1694"/>
      <c r="ACG327" s="1790"/>
      <c r="ACH327" s="1696"/>
      <c r="ACI327" s="1696"/>
      <c r="ACJ327" s="1695"/>
      <c r="ACK327" s="1549"/>
      <c r="ACL327" s="1550"/>
      <c r="ACM327" s="1550"/>
      <c r="ACN327" s="1694"/>
      <c r="ACO327" s="1790"/>
      <c r="ACP327" s="1696"/>
      <c r="ACQ327" s="1696"/>
      <c r="ACR327" s="1695"/>
      <c r="ACS327" s="1549"/>
      <c r="ACT327" s="1550"/>
      <c r="ACU327" s="1550"/>
      <c r="ACV327" s="1694"/>
      <c r="ACW327" s="1790"/>
      <c r="ACX327" s="1696"/>
      <c r="ACY327" s="1696"/>
      <c r="ACZ327" s="1695"/>
      <c r="ADA327" s="1549"/>
      <c r="ADB327" s="1550"/>
      <c r="ADC327" s="1550"/>
      <c r="ADD327" s="1694"/>
      <c r="ADE327" s="1790"/>
      <c r="ADF327" s="1696"/>
      <c r="ADG327" s="1696"/>
      <c r="ADH327" s="1695"/>
      <c r="ADI327" s="1549"/>
      <c r="ADJ327" s="1550"/>
      <c r="ADK327" s="1550"/>
      <c r="ADL327" s="1694"/>
      <c r="ADM327" s="1790"/>
      <c r="ADN327" s="1696"/>
      <c r="ADO327" s="1696"/>
      <c r="ADP327" s="1695"/>
      <c r="ADQ327" s="1549"/>
      <c r="ADR327" s="1550"/>
      <c r="ADS327" s="1550"/>
      <c r="ADT327" s="1694"/>
      <c r="ADU327" s="1790"/>
      <c r="ADV327" s="1696"/>
      <c r="ADW327" s="1696"/>
      <c r="ADX327" s="1695"/>
      <c r="ADY327" s="1549"/>
      <c r="ADZ327" s="1550"/>
      <c r="AEA327" s="1550"/>
      <c r="AEB327" s="1694"/>
      <c r="AEC327" s="1790"/>
      <c r="AED327" s="1696"/>
      <c r="AEE327" s="1696"/>
      <c r="AEF327" s="1695"/>
      <c r="AEG327" s="1549"/>
      <c r="AEH327" s="1550"/>
      <c r="AEI327" s="1550"/>
      <c r="AEJ327" s="1694"/>
      <c r="AEK327" s="1790"/>
      <c r="AEL327" s="1696"/>
      <c r="AEM327" s="1696"/>
      <c r="AEN327" s="1695"/>
      <c r="AEO327" s="1549"/>
      <c r="AEP327" s="1550"/>
      <c r="AEQ327" s="1550"/>
      <c r="AER327" s="1694"/>
      <c r="AES327" s="1790"/>
      <c r="AET327" s="1696"/>
      <c r="AEU327" s="1696"/>
      <c r="AEV327" s="1695"/>
      <c r="AEW327" s="1549"/>
      <c r="AEX327" s="1550"/>
      <c r="AEY327" s="1550"/>
      <c r="AEZ327" s="1694"/>
      <c r="AFA327" s="1790"/>
      <c r="AFB327" s="1696"/>
      <c r="AFC327" s="1696"/>
      <c r="AFD327" s="1695"/>
      <c r="AFE327" s="1549"/>
      <c r="AFF327" s="1550"/>
      <c r="AFG327" s="1550"/>
      <c r="AFH327" s="1694"/>
      <c r="AFI327" s="1790"/>
      <c r="AFJ327" s="1696"/>
      <c r="AFK327" s="1696"/>
      <c r="AFL327" s="1695"/>
      <c r="AFM327" s="1549"/>
      <c r="AFN327" s="1550"/>
      <c r="AFO327" s="1550"/>
      <c r="AFP327" s="1694"/>
      <c r="AFQ327" s="1790"/>
      <c r="AFR327" s="1696"/>
      <c r="AFS327" s="1696"/>
      <c r="AFT327" s="1695"/>
      <c r="AFU327" s="1549"/>
      <c r="AFV327" s="1550"/>
      <c r="AFW327" s="1550"/>
      <c r="AFX327" s="1694"/>
      <c r="AFY327" s="1790"/>
      <c r="AFZ327" s="1696"/>
      <c r="AGA327" s="1696"/>
      <c r="AGB327" s="1695"/>
      <c r="AGC327" s="1549"/>
      <c r="AGD327" s="1550"/>
      <c r="AGE327" s="1550"/>
      <c r="AGF327" s="1694"/>
      <c r="AGG327" s="1790"/>
      <c r="AGH327" s="1696"/>
      <c r="AGI327" s="1696"/>
      <c r="AGJ327" s="1695"/>
      <c r="AGK327" s="1549"/>
      <c r="AGL327" s="1550"/>
      <c r="AGM327" s="1550"/>
      <c r="AGN327" s="1694"/>
      <c r="AGO327" s="1790"/>
      <c r="AGP327" s="1696"/>
      <c r="AGQ327" s="1696"/>
      <c r="AGR327" s="1695"/>
      <c r="AGS327" s="1549"/>
      <c r="AGT327" s="1550"/>
      <c r="AGU327" s="1550"/>
      <c r="AGV327" s="1694"/>
      <c r="AGW327" s="1790"/>
      <c r="AGX327" s="1696"/>
      <c r="AGY327" s="1696"/>
      <c r="AGZ327" s="1695"/>
      <c r="AHA327" s="1549"/>
      <c r="AHB327" s="1550"/>
      <c r="AHC327" s="1550"/>
      <c r="AHD327" s="1694"/>
      <c r="AHE327" s="1790"/>
      <c r="AHF327" s="1696"/>
      <c r="AHG327" s="1696"/>
      <c r="AHH327" s="1695"/>
      <c r="AHI327" s="1549"/>
      <c r="AHJ327" s="1550"/>
      <c r="AHK327" s="1550"/>
      <c r="AHL327" s="1694"/>
      <c r="AHM327" s="1790"/>
      <c r="AHN327" s="1696"/>
      <c r="AHO327" s="1696"/>
      <c r="AHP327" s="1695"/>
      <c r="AHQ327" s="1549"/>
      <c r="AHR327" s="1550"/>
      <c r="AHS327" s="1550"/>
      <c r="AHT327" s="1694"/>
      <c r="AHU327" s="1790"/>
      <c r="AHV327" s="1696"/>
      <c r="AHW327" s="1696"/>
      <c r="AHX327" s="1695"/>
      <c r="AHY327" s="1549"/>
      <c r="AHZ327" s="1550"/>
      <c r="AIA327" s="1550"/>
      <c r="AIB327" s="1694"/>
      <c r="AIC327" s="1790"/>
      <c r="AID327" s="1696"/>
      <c r="AIE327" s="1696"/>
      <c r="AIF327" s="1695"/>
      <c r="AIG327" s="1549"/>
      <c r="AIH327" s="1550"/>
      <c r="AII327" s="1550"/>
      <c r="AIJ327" s="1694"/>
      <c r="AIK327" s="1790"/>
      <c r="AIL327" s="1696"/>
      <c r="AIM327" s="1696"/>
      <c r="AIN327" s="1695"/>
      <c r="AIO327" s="1549"/>
      <c r="AIP327" s="1550"/>
      <c r="AIQ327" s="1550"/>
      <c r="AIR327" s="1694"/>
      <c r="AIS327" s="1790"/>
      <c r="AIT327" s="1696"/>
      <c r="AIU327" s="1696"/>
      <c r="AIV327" s="1695"/>
      <c r="AIW327" s="1549"/>
      <c r="AIX327" s="1550"/>
      <c r="AIY327" s="1550"/>
      <c r="AIZ327" s="1694"/>
      <c r="AJA327" s="1790"/>
      <c r="AJB327" s="1696"/>
      <c r="AJC327" s="1696"/>
      <c r="AJD327" s="1695"/>
      <c r="AJE327" s="1549"/>
      <c r="AJF327" s="1550"/>
      <c r="AJG327" s="1550"/>
      <c r="AJH327" s="1694"/>
      <c r="AJI327" s="1790"/>
      <c r="AJJ327" s="1696"/>
      <c r="AJK327" s="1696"/>
      <c r="AJL327" s="1695"/>
      <c r="AJM327" s="1549"/>
      <c r="AJN327" s="1550"/>
      <c r="AJO327" s="1550"/>
      <c r="AJP327" s="1694"/>
      <c r="AJQ327" s="1790"/>
      <c r="AJR327" s="1696"/>
      <c r="AJS327" s="1696"/>
      <c r="AJT327" s="1695"/>
      <c r="AJU327" s="1549"/>
      <c r="AJV327" s="1550"/>
      <c r="AJW327" s="1550"/>
      <c r="AJX327" s="1694"/>
      <c r="AJY327" s="1790"/>
      <c r="AJZ327" s="1696"/>
      <c r="AKA327" s="1696"/>
      <c r="AKB327" s="1695"/>
      <c r="AKC327" s="1549"/>
      <c r="AKD327" s="1550"/>
      <c r="AKE327" s="1550"/>
      <c r="AKF327" s="1694"/>
      <c r="AKG327" s="1790"/>
      <c r="AKH327" s="1696"/>
      <c r="AKI327" s="1696"/>
      <c r="AKJ327" s="1695"/>
      <c r="AKK327" s="1549"/>
      <c r="AKL327" s="1550"/>
      <c r="AKM327" s="1550"/>
      <c r="AKN327" s="1694"/>
      <c r="AKO327" s="1790"/>
      <c r="AKP327" s="1696"/>
      <c r="AKQ327" s="1696"/>
      <c r="AKR327" s="1695"/>
      <c r="AKS327" s="1549"/>
      <c r="AKT327" s="1550"/>
      <c r="AKU327" s="1550"/>
      <c r="AKV327" s="1694"/>
      <c r="AKW327" s="1790"/>
      <c r="AKX327" s="1696"/>
      <c r="AKY327" s="1696"/>
      <c r="AKZ327" s="1695"/>
      <c r="ALA327" s="1549"/>
      <c r="ALB327" s="1550"/>
      <c r="ALC327" s="1550"/>
      <c r="ALD327" s="1694"/>
      <c r="ALE327" s="1790"/>
      <c r="ALF327" s="1696"/>
      <c r="ALG327" s="1696"/>
      <c r="ALH327" s="1695"/>
      <c r="ALI327" s="1549"/>
      <c r="ALJ327" s="1550"/>
      <c r="ALK327" s="1550"/>
      <c r="ALL327" s="1694"/>
      <c r="ALM327" s="1790"/>
      <c r="ALN327" s="1696"/>
      <c r="ALO327" s="1696"/>
      <c r="ALP327" s="1695"/>
      <c r="ALQ327" s="1549"/>
      <c r="ALR327" s="1550"/>
      <c r="ALS327" s="1550"/>
      <c r="ALT327" s="1694"/>
      <c r="ALU327" s="1790"/>
      <c r="ALV327" s="1696"/>
      <c r="ALW327" s="1696"/>
      <c r="ALX327" s="1695"/>
      <c r="ALY327" s="1549"/>
      <c r="ALZ327" s="1550"/>
      <c r="AMA327" s="1550"/>
      <c r="AMB327" s="1694"/>
      <c r="AMC327" s="1790"/>
      <c r="AMD327" s="1696"/>
      <c r="AME327" s="1696"/>
      <c r="AMF327" s="1695"/>
      <c r="AMG327" s="1549"/>
      <c r="AMH327" s="1550"/>
      <c r="AMI327" s="1550"/>
      <c r="AMJ327" s="1703"/>
    </row>
    <row r="328" spans="1:1024" s="72" customFormat="1" ht="15" customHeight="1">
      <c r="A328" s="1694">
        <v>5050000000</v>
      </c>
      <c r="B328" s="1696" t="s">
        <v>4276</v>
      </c>
      <c r="C328" s="1696" t="s">
        <v>4277</v>
      </c>
      <c r="D328" s="1696" t="s">
        <v>4229</v>
      </c>
      <c r="E328" s="1695">
        <v>6</v>
      </c>
      <c r="F328" s="1549">
        <v>5.85</v>
      </c>
      <c r="G328" s="1536">
        <f>F328*$I$2</f>
        <v>0</v>
      </c>
      <c r="H328" s="1536">
        <f>G328-G328*($I$1)</f>
        <v>0</v>
      </c>
      <c r="I328"/>
      <c r="L328" s="85"/>
      <c r="M328" s="85"/>
      <c r="N328" s="144"/>
      <c r="O328" s="145"/>
      <c r="P328" s="145"/>
      <c r="Q328" s="146"/>
      <c r="T328" s="85"/>
      <c r="U328" s="144"/>
      <c r="V328" s="145"/>
      <c r="W328" s="145"/>
      <c r="X328" s="146"/>
      <c r="Y328" s="1792"/>
      <c r="AB328" s="85"/>
      <c r="AC328" s="144"/>
      <c r="AD328" s="145"/>
      <c r="AE328" s="145"/>
      <c r="AF328" s="146"/>
      <c r="AG328" s="1792"/>
      <c r="AJ328" s="85"/>
      <c r="AK328" s="144"/>
      <c r="AL328" s="145"/>
      <c r="AM328" s="145"/>
      <c r="AN328" s="146"/>
      <c r="AO328" s="1792"/>
      <c r="AR328" s="85"/>
      <c r="AS328" s="144"/>
      <c r="AT328" s="145"/>
      <c r="AU328" s="145"/>
      <c r="AV328" s="146"/>
      <c r="AW328" s="1792"/>
      <c r="AZ328" s="85"/>
      <c r="BA328" s="144"/>
      <c r="BB328" s="145"/>
      <c r="BC328" s="145"/>
      <c r="BD328" s="146"/>
      <c r="BE328" s="1792"/>
      <c r="BH328" s="85"/>
      <c r="BI328" s="144"/>
      <c r="BJ328" s="145"/>
      <c r="BK328" s="145"/>
      <c r="BL328" s="146"/>
      <c r="BM328" s="1792"/>
      <c r="BP328" s="85"/>
      <c r="BQ328" s="144"/>
      <c r="BR328" s="145"/>
      <c r="BS328" s="145"/>
      <c r="BT328" s="146"/>
      <c r="BU328" s="1792"/>
      <c r="BX328" s="85"/>
      <c r="BY328" s="144"/>
      <c r="BZ328" s="145"/>
      <c r="CA328" s="145"/>
      <c r="CB328" s="146"/>
      <c r="CC328" s="1792"/>
      <c r="CF328" s="85"/>
      <c r="CG328" s="144"/>
      <c r="CH328" s="145"/>
      <c r="CI328" s="145"/>
      <c r="CJ328" s="146"/>
      <c r="CK328" s="1792"/>
      <c r="CN328" s="85"/>
      <c r="CO328" s="144"/>
      <c r="CP328" s="145"/>
      <c r="CQ328" s="145"/>
      <c r="CR328" s="146"/>
      <c r="CS328" s="1792"/>
      <c r="CV328" s="85"/>
      <c r="CW328" s="144"/>
      <c r="CX328" s="145"/>
      <c r="CY328" s="145"/>
      <c r="CZ328" s="146"/>
      <c r="DA328" s="1792"/>
      <c r="DD328" s="85"/>
      <c r="DE328" s="144"/>
      <c r="DF328" s="145"/>
      <c r="DG328" s="145"/>
      <c r="DH328" s="146"/>
      <c r="DI328" s="1792"/>
      <c r="DL328" s="85"/>
      <c r="DM328" s="144"/>
      <c r="DN328" s="145"/>
      <c r="DO328" s="145"/>
      <c r="DP328" s="146"/>
      <c r="DQ328" s="1792"/>
      <c r="DT328" s="85"/>
      <c r="DU328" s="144"/>
      <c r="DV328" s="145"/>
      <c r="DW328" s="145"/>
      <c r="DX328" s="146"/>
      <c r="DY328" s="1792"/>
      <c r="EB328" s="85"/>
      <c r="EC328" s="144"/>
      <c r="ED328" s="145"/>
      <c r="EE328" s="145"/>
      <c r="EF328" s="146"/>
      <c r="EG328" s="1792"/>
      <c r="EJ328" s="85"/>
      <c r="EK328" s="144"/>
      <c r="EL328" s="145"/>
      <c r="EM328" s="145"/>
      <c r="EN328" s="146"/>
      <c r="EO328" s="1792"/>
      <c r="ER328" s="85"/>
      <c r="ES328" s="144"/>
      <c r="ET328" s="145"/>
      <c r="EU328" s="145"/>
      <c r="EV328" s="146"/>
      <c r="EW328" s="1792"/>
      <c r="EZ328" s="85"/>
      <c r="FA328" s="144"/>
      <c r="FB328" s="145"/>
      <c r="FC328" s="145"/>
      <c r="FD328" s="146"/>
      <c r="FE328" s="1792"/>
      <c r="FH328" s="85"/>
      <c r="FI328" s="144"/>
      <c r="FJ328" s="145"/>
      <c r="FK328" s="145"/>
      <c r="FL328" s="146"/>
      <c r="FM328" s="1792"/>
      <c r="FP328" s="85"/>
      <c r="FQ328" s="144"/>
      <c r="FR328" s="145"/>
      <c r="FS328" s="145"/>
      <c r="FT328" s="146"/>
      <c r="FU328" s="1792"/>
      <c r="FX328" s="85"/>
      <c r="FY328" s="144"/>
      <c r="FZ328" s="145"/>
      <c r="GA328" s="145"/>
      <c r="GB328" s="146"/>
      <c r="GC328" s="1792"/>
      <c r="GF328" s="85"/>
      <c r="GG328" s="144"/>
      <c r="GH328" s="145"/>
      <c r="GI328" s="145"/>
      <c r="GJ328" s="146"/>
      <c r="GK328" s="1792"/>
      <c r="GN328" s="85"/>
      <c r="GO328" s="144"/>
      <c r="GP328" s="145"/>
      <c r="GQ328" s="145"/>
      <c r="GR328" s="146"/>
      <c r="GS328" s="1792"/>
      <c r="GV328" s="85"/>
      <c r="GW328" s="144"/>
      <c r="GX328" s="145"/>
      <c r="GY328" s="145"/>
      <c r="GZ328" s="146"/>
      <c r="HA328" s="1792"/>
      <c r="HD328" s="85"/>
      <c r="HE328" s="144"/>
      <c r="HF328" s="145"/>
      <c r="HG328" s="145"/>
      <c r="HH328" s="146"/>
      <c r="HI328" s="1792"/>
      <c r="HL328" s="85"/>
      <c r="HM328" s="144"/>
      <c r="HN328" s="145"/>
      <c r="HO328" s="145"/>
      <c r="HP328" s="146"/>
      <c r="HQ328" s="1792"/>
      <c r="HT328" s="85"/>
      <c r="HU328" s="144"/>
      <c r="HV328" s="145"/>
      <c r="HW328" s="145"/>
      <c r="HX328" s="146"/>
      <c r="HY328" s="1792"/>
      <c r="IB328" s="85"/>
      <c r="IC328" s="144"/>
      <c r="ID328" s="145"/>
      <c r="IE328" s="145"/>
      <c r="IF328" s="146"/>
      <c r="IG328" s="1792"/>
      <c r="IJ328" s="85"/>
      <c r="IK328" s="144"/>
      <c r="IL328" s="145"/>
      <c r="IM328" s="145"/>
      <c r="IN328" s="146"/>
      <c r="IO328" s="1792"/>
      <c r="IR328" s="85"/>
      <c r="IS328" s="144"/>
      <c r="IT328" s="145"/>
      <c r="IU328" s="145"/>
      <c r="IV328" s="146"/>
      <c r="IW328" s="1792"/>
      <c r="IZ328" s="85"/>
      <c r="JA328" s="144"/>
      <c r="JB328" s="145"/>
      <c r="JC328" s="145"/>
      <c r="JD328" s="146"/>
      <c r="JE328" s="1792"/>
      <c r="JH328" s="85"/>
      <c r="JI328" s="144"/>
      <c r="JJ328" s="145"/>
      <c r="JK328" s="145"/>
      <c r="JL328" s="146"/>
      <c r="JM328" s="1792"/>
      <c r="JP328" s="85"/>
      <c r="JQ328" s="144"/>
      <c r="JR328" s="145"/>
      <c r="JS328" s="145"/>
      <c r="JT328" s="146"/>
      <c r="JU328" s="1792"/>
      <c r="JX328" s="85"/>
      <c r="JY328" s="144"/>
      <c r="JZ328" s="145"/>
      <c r="KA328" s="145"/>
      <c r="KB328" s="146"/>
      <c r="KC328" s="1792"/>
      <c r="KF328" s="85"/>
      <c r="KG328" s="144"/>
      <c r="KH328" s="145"/>
      <c r="KI328" s="145"/>
      <c r="KJ328" s="146"/>
      <c r="KK328" s="1792"/>
      <c r="KN328" s="85"/>
      <c r="KO328" s="144"/>
      <c r="KP328" s="145"/>
      <c r="KQ328" s="145"/>
      <c r="KR328" s="146"/>
      <c r="KS328" s="1792"/>
      <c r="KV328" s="85"/>
      <c r="KW328" s="144"/>
      <c r="KX328" s="145"/>
      <c r="KY328" s="145"/>
      <c r="KZ328" s="146"/>
      <c r="LA328" s="1792"/>
      <c r="LD328" s="85"/>
      <c r="LE328" s="144"/>
      <c r="LF328" s="145"/>
      <c r="LG328" s="145"/>
      <c r="LH328" s="146"/>
      <c r="LI328" s="1792"/>
      <c r="LL328" s="85"/>
      <c r="LM328" s="144"/>
      <c r="LN328" s="145"/>
      <c r="LO328" s="145"/>
      <c r="LP328" s="146"/>
      <c r="LQ328" s="1792"/>
      <c r="LT328" s="85"/>
      <c r="LU328" s="144"/>
      <c r="LV328" s="145"/>
      <c r="LW328" s="145"/>
      <c r="LX328" s="146"/>
      <c r="LY328" s="1792"/>
      <c r="MB328" s="85"/>
      <c r="MC328" s="144"/>
      <c r="MD328" s="145"/>
      <c r="ME328" s="145"/>
      <c r="MF328" s="146"/>
      <c r="MG328" s="1792"/>
      <c r="MJ328" s="85"/>
      <c r="MK328" s="144"/>
      <c r="ML328" s="145"/>
      <c r="MM328" s="145"/>
      <c r="MN328" s="146"/>
      <c r="MO328" s="1792"/>
      <c r="MR328" s="85"/>
      <c r="MS328" s="144"/>
      <c r="MT328" s="145"/>
      <c r="MU328" s="145"/>
      <c r="MV328" s="146"/>
      <c r="MW328" s="1792"/>
      <c r="MZ328" s="85"/>
      <c r="NA328" s="144"/>
      <c r="NB328" s="145"/>
      <c r="NC328" s="145"/>
      <c r="ND328" s="146"/>
      <c r="NE328" s="1792"/>
      <c r="NH328" s="85"/>
      <c r="NI328" s="144"/>
      <c r="NJ328" s="145"/>
      <c r="NK328" s="145"/>
      <c r="NL328" s="146"/>
      <c r="NM328" s="1792"/>
      <c r="NP328" s="85"/>
      <c r="NQ328" s="144"/>
      <c r="NR328" s="145"/>
      <c r="NS328" s="145"/>
      <c r="NT328" s="146"/>
      <c r="NU328" s="1792"/>
      <c r="NX328" s="85"/>
      <c r="NY328" s="144"/>
      <c r="NZ328" s="145"/>
      <c r="OA328" s="145"/>
      <c r="OB328" s="146"/>
      <c r="OC328" s="1792"/>
      <c r="OF328" s="85"/>
      <c r="OG328" s="144"/>
      <c r="OH328" s="145"/>
      <c r="OI328" s="145"/>
      <c r="OJ328" s="146"/>
      <c r="OK328" s="1792"/>
      <c r="ON328" s="85"/>
      <c r="OO328" s="144"/>
      <c r="OP328" s="145"/>
      <c r="OQ328" s="145"/>
      <c r="OR328" s="146"/>
      <c r="OS328" s="1792"/>
      <c r="OV328" s="85"/>
      <c r="OW328" s="144"/>
      <c r="OX328" s="145"/>
      <c r="OY328" s="145"/>
      <c r="OZ328" s="146"/>
      <c r="PA328" s="1792"/>
      <c r="PD328" s="85"/>
      <c r="PE328" s="144"/>
      <c r="PF328" s="145"/>
      <c r="PG328" s="145"/>
      <c r="PH328" s="146"/>
      <c r="PI328" s="1792"/>
      <c r="PL328" s="85"/>
      <c r="PM328" s="144"/>
      <c r="PN328" s="145"/>
      <c r="PO328" s="145"/>
      <c r="PP328" s="146"/>
      <c r="PQ328" s="1792"/>
      <c r="PT328" s="85"/>
      <c r="PU328" s="144"/>
      <c r="PV328" s="145"/>
      <c r="PW328" s="145"/>
      <c r="PX328" s="146"/>
      <c r="PY328" s="1792"/>
      <c r="QB328" s="85"/>
      <c r="QC328" s="144"/>
      <c r="QD328" s="145"/>
      <c r="QE328" s="145"/>
      <c r="QF328" s="146"/>
      <c r="QG328" s="1792"/>
      <c r="QJ328" s="85"/>
      <c r="QK328" s="144"/>
      <c r="QL328" s="145"/>
      <c r="QM328" s="145"/>
      <c r="QN328" s="146"/>
      <c r="QO328" s="1792"/>
      <c r="QR328" s="85"/>
      <c r="QS328" s="144"/>
      <c r="QT328" s="145"/>
      <c r="QU328" s="145"/>
      <c r="QV328" s="146"/>
      <c r="QW328" s="1792"/>
      <c r="QZ328" s="85"/>
      <c r="RA328" s="144"/>
      <c r="RB328" s="145"/>
      <c r="RC328" s="145"/>
      <c r="RD328" s="146"/>
      <c r="RE328" s="1792"/>
      <c r="RH328" s="85"/>
      <c r="RI328" s="144"/>
      <c r="RJ328" s="145"/>
      <c r="RK328" s="145"/>
      <c r="RL328" s="146"/>
      <c r="RM328" s="1792"/>
      <c r="RP328" s="85"/>
      <c r="RQ328" s="144"/>
      <c r="RR328" s="145"/>
      <c r="RS328" s="145"/>
      <c r="RT328" s="146"/>
      <c r="RU328" s="1792"/>
      <c r="RX328" s="85"/>
      <c r="RY328" s="144"/>
      <c r="RZ328" s="145"/>
      <c r="SA328" s="145"/>
      <c r="SB328" s="146"/>
      <c r="SC328" s="1792"/>
      <c r="SF328" s="85"/>
      <c r="SG328" s="144"/>
      <c r="SH328" s="145"/>
      <c r="SI328" s="145"/>
      <c r="SJ328" s="146"/>
      <c r="SK328" s="1792"/>
      <c r="SN328" s="85"/>
      <c r="SO328" s="144"/>
      <c r="SP328" s="145"/>
      <c r="SQ328" s="145"/>
      <c r="SR328" s="146"/>
      <c r="SS328" s="1792"/>
      <c r="SV328" s="85"/>
      <c r="SW328" s="144"/>
      <c r="SX328" s="145"/>
      <c r="SY328" s="145"/>
      <c r="SZ328" s="146"/>
      <c r="TA328" s="1792"/>
      <c r="TD328" s="85"/>
      <c r="TE328" s="144"/>
      <c r="TF328" s="145"/>
      <c r="TG328" s="145"/>
      <c r="TH328" s="146"/>
      <c r="TI328" s="1792"/>
      <c r="TL328" s="85"/>
      <c r="TM328" s="144"/>
      <c r="TN328" s="145"/>
      <c r="TO328" s="145"/>
      <c r="TP328" s="146"/>
      <c r="TQ328" s="1792"/>
      <c r="TT328" s="85"/>
      <c r="TU328" s="144"/>
      <c r="TV328" s="145"/>
      <c r="TW328" s="145"/>
      <c r="TX328" s="146"/>
      <c r="TY328" s="1792"/>
      <c r="UB328" s="85"/>
      <c r="UC328" s="144"/>
      <c r="UD328" s="145"/>
      <c r="UE328" s="145"/>
      <c r="UF328" s="146"/>
      <c r="UG328" s="1792"/>
      <c r="UJ328" s="85"/>
      <c r="UK328" s="144"/>
      <c r="UL328" s="145"/>
      <c r="UM328" s="145"/>
      <c r="UN328" s="146"/>
      <c r="UO328" s="1792"/>
      <c r="UR328" s="85"/>
      <c r="US328" s="144"/>
      <c r="UT328" s="145"/>
      <c r="UU328" s="145"/>
      <c r="UV328" s="146"/>
      <c r="UW328" s="1792"/>
      <c r="UZ328" s="85"/>
      <c r="VA328" s="144"/>
      <c r="VB328" s="145"/>
      <c r="VC328" s="145"/>
      <c r="VD328" s="146"/>
      <c r="VE328" s="1792"/>
      <c r="VH328" s="85"/>
      <c r="VI328" s="144"/>
      <c r="VJ328" s="145"/>
      <c r="VK328" s="145"/>
      <c r="VL328" s="146"/>
      <c r="VM328" s="1792"/>
      <c r="VP328" s="85"/>
      <c r="VQ328" s="144"/>
      <c r="VR328" s="145"/>
      <c r="VS328" s="145"/>
      <c r="VT328" s="146"/>
      <c r="VU328" s="1792"/>
      <c r="VX328" s="85"/>
      <c r="VY328" s="144"/>
      <c r="VZ328" s="145"/>
      <c r="WA328" s="145"/>
      <c r="WB328" s="146"/>
      <c r="WC328" s="1792"/>
      <c r="WF328" s="85"/>
      <c r="WG328" s="144"/>
      <c r="WH328" s="145"/>
      <c r="WI328" s="145"/>
      <c r="WJ328" s="146"/>
      <c r="WK328" s="1792"/>
      <c r="WN328" s="85"/>
      <c r="WO328" s="144"/>
      <c r="WP328" s="145"/>
      <c r="WQ328" s="145"/>
      <c r="WR328" s="146"/>
      <c r="WS328" s="1792"/>
      <c r="WV328" s="85"/>
      <c r="WW328" s="144"/>
      <c r="WX328" s="145"/>
      <c r="WY328" s="145"/>
      <c r="WZ328" s="146"/>
      <c r="XA328" s="1792"/>
      <c r="XD328" s="85"/>
      <c r="XE328" s="144"/>
      <c r="XF328" s="145"/>
      <c r="XG328" s="145"/>
      <c r="XH328" s="146"/>
      <c r="XI328" s="1792"/>
      <c r="XL328" s="85"/>
      <c r="XM328" s="144"/>
      <c r="XN328" s="145"/>
      <c r="XO328" s="145"/>
      <c r="XP328" s="146"/>
      <c r="XQ328" s="1792"/>
      <c r="XT328" s="85"/>
      <c r="XU328" s="144"/>
      <c r="XV328" s="145"/>
      <c r="XW328" s="145"/>
      <c r="XX328" s="146"/>
      <c r="XY328" s="1792"/>
      <c r="YB328" s="85"/>
      <c r="YC328" s="144"/>
      <c r="YD328" s="145"/>
      <c r="YE328" s="145"/>
      <c r="YF328" s="146"/>
      <c r="YG328" s="1792"/>
      <c r="YJ328" s="85"/>
      <c r="YK328" s="144"/>
      <c r="YL328" s="145"/>
      <c r="YM328" s="145"/>
      <c r="YN328" s="146"/>
      <c r="YO328" s="1792"/>
      <c r="YR328" s="85"/>
      <c r="YS328" s="144"/>
      <c r="YT328" s="145"/>
      <c r="YU328" s="145"/>
      <c r="YV328" s="146"/>
      <c r="YW328" s="1792"/>
      <c r="YZ328" s="85"/>
      <c r="ZA328" s="144"/>
      <c r="ZB328" s="145"/>
      <c r="ZC328" s="145"/>
      <c r="ZD328" s="146"/>
      <c r="ZE328" s="1792"/>
      <c r="ZH328" s="85"/>
      <c r="ZI328" s="144"/>
      <c r="ZJ328" s="145"/>
      <c r="ZK328" s="145"/>
      <c r="ZL328" s="146"/>
      <c r="ZM328" s="1792"/>
      <c r="ZP328" s="85"/>
      <c r="ZQ328" s="144"/>
      <c r="ZR328" s="145"/>
      <c r="ZS328" s="145"/>
      <c r="ZT328" s="146"/>
      <c r="ZU328" s="1792"/>
      <c r="ZX328" s="85"/>
      <c r="ZY328" s="144"/>
      <c r="ZZ328" s="145"/>
      <c r="AAA328" s="145"/>
      <c r="AAB328" s="146"/>
      <c r="AAC328" s="1792"/>
      <c r="AAF328" s="85"/>
      <c r="AAG328" s="144"/>
      <c r="AAH328" s="145"/>
      <c r="AAI328" s="145"/>
      <c r="AAJ328" s="146"/>
      <c r="AAK328" s="1792"/>
      <c r="AAN328" s="85"/>
      <c r="AAO328" s="144"/>
      <c r="AAP328" s="145"/>
      <c r="AAQ328" s="2057"/>
      <c r="AAR328" s="1694"/>
      <c r="AAS328" s="1790"/>
      <c r="AAT328" s="1696"/>
      <c r="AAU328" s="1696"/>
      <c r="AAV328" s="1695"/>
      <c r="AAW328" s="1549"/>
      <c r="AAX328" s="1550"/>
      <c r="AAY328" s="1550"/>
      <c r="AAZ328" s="1694"/>
      <c r="ABA328" s="1790"/>
      <c r="ABB328" s="1696"/>
      <c r="ABC328" s="1696"/>
      <c r="ABD328" s="1695"/>
      <c r="ABE328" s="1549"/>
      <c r="ABF328" s="1550"/>
      <c r="ABG328" s="1550"/>
      <c r="ABH328" s="1694"/>
      <c r="ABI328" s="1790"/>
      <c r="ABJ328" s="1696"/>
      <c r="ABK328" s="1696"/>
      <c r="ABL328" s="1695"/>
      <c r="ABM328" s="1549"/>
      <c r="ABN328" s="1550"/>
      <c r="ABO328" s="1550"/>
      <c r="ABP328" s="1694"/>
      <c r="ABQ328" s="1790"/>
      <c r="ABR328" s="1696"/>
      <c r="ABS328" s="1696"/>
      <c r="ABT328" s="1695"/>
      <c r="ABU328" s="1549"/>
      <c r="ABV328" s="1550"/>
      <c r="ABW328" s="1550"/>
      <c r="ABX328" s="1694"/>
      <c r="ABY328" s="1790"/>
      <c r="ABZ328" s="1696"/>
      <c r="ACA328" s="1696"/>
      <c r="ACB328" s="1695"/>
      <c r="ACC328" s="1549"/>
      <c r="ACD328" s="1550"/>
      <c r="ACE328" s="1550"/>
      <c r="ACF328" s="1694"/>
      <c r="ACG328" s="1790"/>
      <c r="ACH328" s="1696"/>
      <c r="ACI328" s="1696"/>
      <c r="ACJ328" s="1695"/>
      <c r="ACK328" s="1549"/>
      <c r="ACL328" s="1550"/>
      <c r="ACM328" s="1550"/>
      <c r="ACN328" s="1694"/>
      <c r="ACO328" s="1790"/>
      <c r="ACP328" s="1696"/>
      <c r="ACQ328" s="1696"/>
      <c r="ACR328" s="1695"/>
      <c r="ACS328" s="1549"/>
      <c r="ACT328" s="1550"/>
      <c r="ACU328" s="1550"/>
      <c r="ACV328" s="1694"/>
      <c r="ACW328" s="1790"/>
      <c r="ACX328" s="1696"/>
      <c r="ACY328" s="1696"/>
      <c r="ACZ328" s="1695"/>
      <c r="ADA328" s="1549"/>
      <c r="ADB328" s="1550"/>
      <c r="ADC328" s="1550"/>
      <c r="ADD328" s="1694"/>
      <c r="ADE328" s="1790"/>
      <c r="ADF328" s="1696"/>
      <c r="ADG328" s="1696"/>
      <c r="ADH328" s="1695"/>
      <c r="ADI328" s="1549"/>
      <c r="ADJ328" s="1550"/>
      <c r="ADK328" s="1550"/>
      <c r="ADL328" s="1694"/>
      <c r="ADM328" s="1790"/>
      <c r="ADN328" s="1696"/>
      <c r="ADO328" s="1696"/>
      <c r="ADP328" s="1695"/>
      <c r="ADQ328" s="1549"/>
      <c r="ADR328" s="1550"/>
      <c r="ADS328" s="1550"/>
      <c r="ADT328" s="1694"/>
      <c r="ADU328" s="1790"/>
      <c r="ADV328" s="1696"/>
      <c r="ADW328" s="1696"/>
      <c r="ADX328" s="1695"/>
      <c r="ADY328" s="1549"/>
      <c r="ADZ328" s="1550"/>
      <c r="AEA328" s="1550"/>
      <c r="AEB328" s="1694"/>
      <c r="AEC328" s="1790"/>
      <c r="AED328" s="1696"/>
      <c r="AEE328" s="1696"/>
      <c r="AEF328" s="1695"/>
      <c r="AEG328" s="1549"/>
      <c r="AEH328" s="1550"/>
      <c r="AEI328" s="1550"/>
      <c r="AEJ328" s="1694"/>
      <c r="AEK328" s="1790"/>
      <c r="AEL328" s="1696"/>
      <c r="AEM328" s="1696"/>
      <c r="AEN328" s="1695"/>
      <c r="AEO328" s="1549"/>
      <c r="AEP328" s="1550"/>
      <c r="AEQ328" s="1550"/>
      <c r="AER328" s="1694"/>
      <c r="AES328" s="1790"/>
      <c r="AET328" s="1696"/>
      <c r="AEU328" s="1696"/>
      <c r="AEV328" s="1695"/>
      <c r="AEW328" s="1549"/>
      <c r="AEX328" s="1550"/>
      <c r="AEY328" s="1550"/>
      <c r="AEZ328" s="1694"/>
      <c r="AFA328" s="1790"/>
      <c r="AFB328" s="1696"/>
      <c r="AFC328" s="1696"/>
      <c r="AFD328" s="1695"/>
      <c r="AFE328" s="1549"/>
      <c r="AFF328" s="1550"/>
      <c r="AFG328" s="1550"/>
      <c r="AFH328" s="1694"/>
      <c r="AFI328" s="1790"/>
      <c r="AFJ328" s="1696"/>
      <c r="AFK328" s="1696"/>
      <c r="AFL328" s="1695"/>
      <c r="AFM328" s="1549"/>
      <c r="AFN328" s="1550"/>
      <c r="AFO328" s="1550"/>
      <c r="AFP328" s="1694"/>
      <c r="AFQ328" s="1790"/>
      <c r="AFR328" s="1696"/>
      <c r="AFS328" s="1696"/>
      <c r="AFT328" s="1695"/>
      <c r="AFU328" s="1549"/>
      <c r="AFV328" s="1550"/>
      <c r="AFW328" s="1550"/>
      <c r="AFX328" s="1694"/>
      <c r="AFY328" s="1790"/>
      <c r="AFZ328" s="1696"/>
      <c r="AGA328" s="1696"/>
      <c r="AGB328" s="1695"/>
      <c r="AGC328" s="1549"/>
      <c r="AGD328" s="1550"/>
      <c r="AGE328" s="1550"/>
      <c r="AGF328" s="1694"/>
      <c r="AGG328" s="1790"/>
      <c r="AGH328" s="1696"/>
      <c r="AGI328" s="1696"/>
      <c r="AGJ328" s="1695"/>
      <c r="AGK328" s="1549"/>
      <c r="AGL328" s="1550"/>
      <c r="AGM328" s="1550"/>
      <c r="AGN328" s="1694"/>
      <c r="AGO328" s="1790"/>
      <c r="AGP328" s="1696"/>
      <c r="AGQ328" s="1696"/>
      <c r="AGR328" s="1695"/>
      <c r="AGS328" s="1549"/>
      <c r="AGT328" s="1550"/>
      <c r="AGU328" s="1550"/>
      <c r="AGV328" s="1694"/>
      <c r="AGW328" s="1790"/>
      <c r="AGX328" s="1696"/>
      <c r="AGY328" s="1696"/>
      <c r="AGZ328" s="1695"/>
      <c r="AHA328" s="1549"/>
      <c r="AHB328" s="1550"/>
      <c r="AHC328" s="1550"/>
      <c r="AHD328" s="1694"/>
      <c r="AHE328" s="1790"/>
      <c r="AHF328" s="1696"/>
      <c r="AHG328" s="1696"/>
      <c r="AHH328" s="1695"/>
      <c r="AHI328" s="1549"/>
      <c r="AHJ328" s="1550"/>
      <c r="AHK328" s="1550"/>
      <c r="AHL328" s="1694"/>
      <c r="AHM328" s="1790"/>
      <c r="AHN328" s="1696"/>
      <c r="AHO328" s="1696"/>
      <c r="AHP328" s="1695"/>
      <c r="AHQ328" s="1549"/>
      <c r="AHR328" s="1550"/>
      <c r="AHS328" s="1550"/>
      <c r="AHT328" s="1694"/>
      <c r="AHU328" s="1790"/>
      <c r="AHV328" s="1696"/>
      <c r="AHW328" s="1696"/>
      <c r="AHX328" s="1695"/>
      <c r="AHY328" s="1549"/>
      <c r="AHZ328" s="1550"/>
      <c r="AIA328" s="1550"/>
      <c r="AIB328" s="1694"/>
      <c r="AIC328" s="1790"/>
      <c r="AID328" s="1696"/>
      <c r="AIE328" s="1696"/>
      <c r="AIF328" s="1695"/>
      <c r="AIG328" s="1549"/>
      <c r="AIH328" s="1550"/>
      <c r="AII328" s="1550"/>
      <c r="AIJ328" s="1694"/>
      <c r="AIK328" s="1790"/>
      <c r="AIL328" s="1696"/>
      <c r="AIM328" s="1696"/>
      <c r="AIN328" s="1695"/>
      <c r="AIO328" s="1549"/>
      <c r="AIP328" s="1550"/>
      <c r="AIQ328" s="1550"/>
      <c r="AIR328" s="1694"/>
      <c r="AIS328" s="1790"/>
      <c r="AIT328" s="1696"/>
      <c r="AIU328" s="1696"/>
      <c r="AIV328" s="1695"/>
      <c r="AIW328" s="1549"/>
      <c r="AIX328" s="1550"/>
      <c r="AIY328" s="1550"/>
      <c r="AIZ328" s="1694"/>
      <c r="AJA328" s="1790"/>
      <c r="AJB328" s="1696"/>
      <c r="AJC328" s="1696"/>
      <c r="AJD328" s="1695"/>
      <c r="AJE328" s="1549"/>
      <c r="AJF328" s="1550"/>
      <c r="AJG328" s="1550"/>
      <c r="AJH328" s="1694"/>
      <c r="AJI328" s="1790"/>
      <c r="AJJ328" s="1696"/>
      <c r="AJK328" s="1696"/>
      <c r="AJL328" s="1695"/>
      <c r="AJM328" s="1549"/>
      <c r="AJN328" s="1550"/>
      <c r="AJO328" s="1550"/>
      <c r="AJP328" s="1694"/>
      <c r="AJQ328" s="1790"/>
      <c r="AJR328" s="1696"/>
      <c r="AJS328" s="1696"/>
      <c r="AJT328" s="1695"/>
      <c r="AJU328" s="1549"/>
      <c r="AJV328" s="1550"/>
      <c r="AJW328" s="1550"/>
      <c r="AJX328" s="1694"/>
      <c r="AJY328" s="1790"/>
      <c r="AJZ328" s="1696"/>
      <c r="AKA328" s="1696"/>
      <c r="AKB328" s="1695"/>
      <c r="AKC328" s="1549"/>
      <c r="AKD328" s="1550"/>
      <c r="AKE328" s="1550"/>
      <c r="AKF328" s="1694"/>
      <c r="AKG328" s="1790"/>
      <c r="AKH328" s="1696"/>
      <c r="AKI328" s="1696"/>
      <c r="AKJ328" s="1695"/>
      <c r="AKK328" s="1549"/>
      <c r="AKL328" s="1550"/>
      <c r="AKM328" s="1550"/>
      <c r="AKN328" s="1694"/>
      <c r="AKO328" s="1790"/>
      <c r="AKP328" s="1696"/>
      <c r="AKQ328" s="1696"/>
      <c r="AKR328" s="1695"/>
      <c r="AKS328" s="1549"/>
      <c r="AKT328" s="1550"/>
      <c r="AKU328" s="1550"/>
      <c r="AKV328" s="1694"/>
      <c r="AKW328" s="1790"/>
      <c r="AKX328" s="1696"/>
      <c r="AKY328" s="1696"/>
      <c r="AKZ328" s="1695"/>
      <c r="ALA328" s="1549"/>
      <c r="ALB328" s="1550"/>
      <c r="ALC328" s="1550"/>
      <c r="ALD328" s="1694"/>
      <c r="ALE328" s="1790"/>
      <c r="ALF328" s="1696"/>
      <c r="ALG328" s="1696"/>
      <c r="ALH328" s="1695"/>
      <c r="ALI328" s="1549"/>
      <c r="ALJ328" s="1550"/>
      <c r="ALK328" s="1550"/>
      <c r="ALL328" s="1694"/>
      <c r="ALM328" s="1790"/>
      <c r="ALN328" s="1696"/>
      <c r="ALO328" s="1696"/>
      <c r="ALP328" s="1695"/>
      <c r="ALQ328" s="1549"/>
      <c r="ALR328" s="1550"/>
      <c r="ALS328" s="1550"/>
      <c r="ALT328" s="1694"/>
      <c r="ALU328" s="1790"/>
      <c r="ALV328" s="1696"/>
      <c r="ALW328" s="1696"/>
      <c r="ALX328" s="1695"/>
      <c r="ALY328" s="1549"/>
      <c r="ALZ328" s="1550"/>
      <c r="AMA328" s="1550"/>
      <c r="AMB328" s="1694"/>
      <c r="AMC328" s="1790"/>
      <c r="AMD328" s="1696"/>
      <c r="AME328" s="1696"/>
      <c r="AMF328" s="1695"/>
      <c r="AMG328" s="1549"/>
      <c r="AMH328" s="1550"/>
      <c r="AMI328" s="1550"/>
      <c r="AMJ328" s="1703"/>
    </row>
    <row r="329" spans="1:1024" s="72" customFormat="1" ht="15" customHeight="1">
      <c r="A329" s="1694">
        <v>5050100000</v>
      </c>
      <c r="B329" s="1696" t="s">
        <v>4278</v>
      </c>
      <c r="C329" s="1696" t="s">
        <v>4279</v>
      </c>
      <c r="D329" s="1696" t="s">
        <v>4229</v>
      </c>
      <c r="E329" s="1695">
        <v>6</v>
      </c>
      <c r="F329" s="1549">
        <v>5.85</v>
      </c>
      <c r="G329" s="1536">
        <f>F329*$I$2</f>
        <v>0</v>
      </c>
      <c r="H329" s="1536">
        <f>G329-G329*($I$1)</f>
        <v>0</v>
      </c>
      <c r="I329"/>
      <c r="L329" s="85"/>
      <c r="M329" s="85"/>
      <c r="N329" s="144"/>
      <c r="O329" s="145"/>
      <c r="P329" s="145"/>
      <c r="Q329" s="146"/>
      <c r="T329" s="85"/>
      <c r="U329" s="144"/>
      <c r="V329" s="145"/>
      <c r="W329" s="145"/>
      <c r="X329" s="146"/>
      <c r="Y329" s="1792"/>
      <c r="AB329" s="85"/>
      <c r="AC329" s="144"/>
      <c r="AD329" s="145"/>
      <c r="AE329" s="145"/>
      <c r="AF329" s="146"/>
      <c r="AG329" s="1792"/>
      <c r="AJ329" s="85"/>
      <c r="AK329" s="144"/>
      <c r="AL329" s="145"/>
      <c r="AM329" s="145"/>
      <c r="AN329" s="146"/>
      <c r="AO329" s="1792"/>
      <c r="AR329" s="85"/>
      <c r="AS329" s="144"/>
      <c r="AT329" s="145"/>
      <c r="AU329" s="145"/>
      <c r="AV329" s="146"/>
      <c r="AW329" s="1792"/>
      <c r="AZ329" s="85"/>
      <c r="BA329" s="144"/>
      <c r="BB329" s="145"/>
      <c r="BC329" s="145"/>
      <c r="BD329" s="146"/>
      <c r="BE329" s="1792"/>
      <c r="BH329" s="85"/>
      <c r="BI329" s="144"/>
      <c r="BJ329" s="145"/>
      <c r="BK329" s="145"/>
      <c r="BL329" s="146"/>
      <c r="BM329" s="1792"/>
      <c r="BP329" s="85"/>
      <c r="BQ329" s="144"/>
      <c r="BR329" s="145"/>
      <c r="BS329" s="145"/>
      <c r="BT329" s="146"/>
      <c r="BU329" s="1792"/>
      <c r="BX329" s="85"/>
      <c r="BY329" s="144"/>
      <c r="BZ329" s="145"/>
      <c r="CA329" s="145"/>
      <c r="CB329" s="146"/>
      <c r="CC329" s="1792"/>
      <c r="CF329" s="85"/>
      <c r="CG329" s="144"/>
      <c r="CH329" s="145"/>
      <c r="CI329" s="145"/>
      <c r="CJ329" s="146"/>
      <c r="CK329" s="1792"/>
      <c r="CN329" s="85"/>
      <c r="CO329" s="144"/>
      <c r="CP329" s="145"/>
      <c r="CQ329" s="145"/>
      <c r="CR329" s="146"/>
      <c r="CS329" s="1792"/>
      <c r="CV329" s="85"/>
      <c r="CW329" s="144"/>
      <c r="CX329" s="145"/>
      <c r="CY329" s="145"/>
      <c r="CZ329" s="146"/>
      <c r="DA329" s="1792"/>
      <c r="DD329" s="85"/>
      <c r="DE329" s="144"/>
      <c r="DF329" s="145"/>
      <c r="DG329" s="145"/>
      <c r="DH329" s="146"/>
      <c r="DI329" s="1792"/>
      <c r="DL329" s="85"/>
      <c r="DM329" s="144"/>
      <c r="DN329" s="145"/>
      <c r="DO329" s="145"/>
      <c r="DP329" s="146"/>
      <c r="DQ329" s="1792"/>
      <c r="DT329" s="85"/>
      <c r="DU329" s="144"/>
      <c r="DV329" s="145"/>
      <c r="DW329" s="145"/>
      <c r="DX329" s="146"/>
      <c r="DY329" s="1792"/>
      <c r="EB329" s="85"/>
      <c r="EC329" s="144"/>
      <c r="ED329" s="145"/>
      <c r="EE329" s="145"/>
      <c r="EF329" s="146"/>
      <c r="EG329" s="1792"/>
      <c r="EJ329" s="85"/>
      <c r="EK329" s="144"/>
      <c r="EL329" s="145"/>
      <c r="EM329" s="145"/>
      <c r="EN329" s="146"/>
      <c r="EO329" s="1792"/>
      <c r="ER329" s="85"/>
      <c r="ES329" s="144"/>
      <c r="ET329" s="145"/>
      <c r="EU329" s="145"/>
      <c r="EV329" s="146"/>
      <c r="EW329" s="1792"/>
      <c r="EZ329" s="85"/>
      <c r="FA329" s="144"/>
      <c r="FB329" s="145"/>
      <c r="FC329" s="145"/>
      <c r="FD329" s="146"/>
      <c r="FE329" s="1792"/>
      <c r="FH329" s="85"/>
      <c r="FI329" s="144"/>
      <c r="FJ329" s="145"/>
      <c r="FK329" s="145"/>
      <c r="FL329" s="146"/>
      <c r="FM329" s="1792"/>
      <c r="FP329" s="85"/>
      <c r="FQ329" s="144"/>
      <c r="FR329" s="145"/>
      <c r="FS329" s="145"/>
      <c r="FT329" s="146"/>
      <c r="FU329" s="1792"/>
      <c r="FX329" s="85"/>
      <c r="FY329" s="144"/>
      <c r="FZ329" s="145"/>
      <c r="GA329" s="145"/>
      <c r="GB329" s="146"/>
      <c r="GC329" s="1792"/>
      <c r="GF329" s="85"/>
      <c r="GG329" s="144"/>
      <c r="GH329" s="145"/>
      <c r="GI329" s="145"/>
      <c r="GJ329" s="146"/>
      <c r="GK329" s="1792"/>
      <c r="GN329" s="85"/>
      <c r="GO329" s="144"/>
      <c r="GP329" s="145"/>
      <c r="GQ329" s="145"/>
      <c r="GR329" s="146"/>
      <c r="GS329" s="1792"/>
      <c r="GV329" s="85"/>
      <c r="GW329" s="144"/>
      <c r="GX329" s="145"/>
      <c r="GY329" s="145"/>
      <c r="GZ329" s="146"/>
      <c r="HA329" s="1792"/>
      <c r="HD329" s="85"/>
      <c r="HE329" s="144"/>
      <c r="HF329" s="145"/>
      <c r="HG329" s="145"/>
      <c r="HH329" s="146"/>
      <c r="HI329" s="1792"/>
      <c r="HL329" s="85"/>
      <c r="HM329" s="144"/>
      <c r="HN329" s="145"/>
      <c r="HO329" s="145"/>
      <c r="HP329" s="146"/>
      <c r="HQ329" s="1792"/>
      <c r="HT329" s="85"/>
      <c r="HU329" s="144"/>
      <c r="HV329" s="145"/>
      <c r="HW329" s="145"/>
      <c r="HX329" s="146"/>
      <c r="HY329" s="1792"/>
      <c r="IB329" s="85"/>
      <c r="IC329" s="144"/>
      <c r="ID329" s="145"/>
      <c r="IE329" s="145"/>
      <c r="IF329" s="146"/>
      <c r="IG329" s="1792"/>
      <c r="IJ329" s="85"/>
      <c r="IK329" s="144"/>
      <c r="IL329" s="145"/>
      <c r="IM329" s="145"/>
      <c r="IN329" s="146"/>
      <c r="IO329" s="1792"/>
      <c r="IR329" s="85"/>
      <c r="IS329" s="144"/>
      <c r="IT329" s="145"/>
      <c r="IU329" s="145"/>
      <c r="IV329" s="146"/>
      <c r="IW329" s="1792"/>
      <c r="IZ329" s="85"/>
      <c r="JA329" s="144"/>
      <c r="JB329" s="145"/>
      <c r="JC329" s="145"/>
      <c r="JD329" s="146"/>
      <c r="JE329" s="1792"/>
      <c r="JH329" s="85"/>
      <c r="JI329" s="144"/>
      <c r="JJ329" s="145"/>
      <c r="JK329" s="145"/>
      <c r="JL329" s="146"/>
      <c r="JM329" s="1792"/>
      <c r="JP329" s="85"/>
      <c r="JQ329" s="144"/>
      <c r="JR329" s="145"/>
      <c r="JS329" s="145"/>
      <c r="JT329" s="146"/>
      <c r="JU329" s="1792"/>
      <c r="JX329" s="85"/>
      <c r="JY329" s="144"/>
      <c r="JZ329" s="145"/>
      <c r="KA329" s="145"/>
      <c r="KB329" s="146"/>
      <c r="KC329" s="1792"/>
      <c r="KF329" s="85"/>
      <c r="KG329" s="144"/>
      <c r="KH329" s="145"/>
      <c r="KI329" s="145"/>
      <c r="KJ329" s="146"/>
      <c r="KK329" s="1792"/>
      <c r="KN329" s="85"/>
      <c r="KO329" s="144"/>
      <c r="KP329" s="145"/>
      <c r="KQ329" s="145"/>
      <c r="KR329" s="146"/>
      <c r="KS329" s="1792"/>
      <c r="KV329" s="85"/>
      <c r="KW329" s="144"/>
      <c r="KX329" s="145"/>
      <c r="KY329" s="145"/>
      <c r="KZ329" s="146"/>
      <c r="LA329" s="1792"/>
      <c r="LD329" s="85"/>
      <c r="LE329" s="144"/>
      <c r="LF329" s="145"/>
      <c r="LG329" s="145"/>
      <c r="LH329" s="146"/>
      <c r="LI329" s="1792"/>
      <c r="LL329" s="85"/>
      <c r="LM329" s="144"/>
      <c r="LN329" s="145"/>
      <c r="LO329" s="145"/>
      <c r="LP329" s="146"/>
      <c r="LQ329" s="1792"/>
      <c r="LT329" s="85"/>
      <c r="LU329" s="144"/>
      <c r="LV329" s="145"/>
      <c r="LW329" s="145"/>
      <c r="LX329" s="146"/>
      <c r="LY329" s="1792"/>
      <c r="MB329" s="85"/>
      <c r="MC329" s="144"/>
      <c r="MD329" s="145"/>
      <c r="ME329" s="145"/>
      <c r="MF329" s="146"/>
      <c r="MG329" s="1792"/>
      <c r="MJ329" s="85"/>
      <c r="MK329" s="144"/>
      <c r="ML329" s="145"/>
      <c r="MM329" s="145"/>
      <c r="MN329" s="146"/>
      <c r="MO329" s="1792"/>
      <c r="MR329" s="85"/>
      <c r="MS329" s="144"/>
      <c r="MT329" s="145"/>
      <c r="MU329" s="145"/>
      <c r="MV329" s="146"/>
      <c r="MW329" s="1792"/>
      <c r="MZ329" s="85"/>
      <c r="NA329" s="144"/>
      <c r="NB329" s="145"/>
      <c r="NC329" s="145"/>
      <c r="ND329" s="146"/>
      <c r="NE329" s="1792"/>
      <c r="NH329" s="85"/>
      <c r="NI329" s="144"/>
      <c r="NJ329" s="145"/>
      <c r="NK329" s="145"/>
      <c r="NL329" s="146"/>
      <c r="NM329" s="1792"/>
      <c r="NP329" s="85"/>
      <c r="NQ329" s="144"/>
      <c r="NR329" s="145"/>
      <c r="NS329" s="145"/>
      <c r="NT329" s="146"/>
      <c r="NU329" s="1792"/>
      <c r="NX329" s="85"/>
      <c r="NY329" s="144"/>
      <c r="NZ329" s="145"/>
      <c r="OA329" s="145"/>
      <c r="OB329" s="146"/>
      <c r="OC329" s="1792"/>
      <c r="OF329" s="85"/>
      <c r="OG329" s="144"/>
      <c r="OH329" s="145"/>
      <c r="OI329" s="145"/>
      <c r="OJ329" s="146"/>
      <c r="OK329" s="1792"/>
      <c r="ON329" s="85"/>
      <c r="OO329" s="144"/>
      <c r="OP329" s="145"/>
      <c r="OQ329" s="145"/>
      <c r="OR329" s="146"/>
      <c r="OS329" s="1792"/>
      <c r="OV329" s="85"/>
      <c r="OW329" s="144"/>
      <c r="OX329" s="145"/>
      <c r="OY329" s="145"/>
      <c r="OZ329" s="146"/>
      <c r="PA329" s="1792"/>
      <c r="PD329" s="85"/>
      <c r="PE329" s="144"/>
      <c r="PF329" s="145"/>
      <c r="PG329" s="145"/>
      <c r="PH329" s="146"/>
      <c r="PI329" s="1792"/>
      <c r="PL329" s="85"/>
      <c r="PM329" s="144"/>
      <c r="PN329" s="145"/>
      <c r="PO329" s="145"/>
      <c r="PP329" s="146"/>
      <c r="PQ329" s="1792"/>
      <c r="PT329" s="85"/>
      <c r="PU329" s="144"/>
      <c r="PV329" s="145"/>
      <c r="PW329" s="145"/>
      <c r="PX329" s="146"/>
      <c r="PY329" s="1792"/>
      <c r="QB329" s="85"/>
      <c r="QC329" s="144"/>
      <c r="QD329" s="145"/>
      <c r="QE329" s="145"/>
      <c r="QF329" s="146"/>
      <c r="QG329" s="1792"/>
      <c r="QJ329" s="85"/>
      <c r="QK329" s="144"/>
      <c r="QL329" s="145"/>
      <c r="QM329" s="145"/>
      <c r="QN329" s="146"/>
      <c r="QO329" s="1792"/>
      <c r="QR329" s="85"/>
      <c r="QS329" s="144"/>
      <c r="QT329" s="145"/>
      <c r="QU329" s="145"/>
      <c r="QV329" s="146"/>
      <c r="QW329" s="1792"/>
      <c r="QZ329" s="85"/>
      <c r="RA329" s="144"/>
      <c r="RB329" s="145"/>
      <c r="RC329" s="145"/>
      <c r="RD329" s="146"/>
      <c r="RE329" s="1792"/>
      <c r="RH329" s="85"/>
      <c r="RI329" s="144"/>
      <c r="RJ329" s="145"/>
      <c r="RK329" s="145"/>
      <c r="RL329" s="146"/>
      <c r="RM329" s="1792"/>
      <c r="RP329" s="85"/>
      <c r="RQ329" s="144"/>
      <c r="RR329" s="145"/>
      <c r="RS329" s="145"/>
      <c r="RT329" s="146"/>
      <c r="RU329" s="1792"/>
      <c r="RX329" s="85"/>
      <c r="RY329" s="144"/>
      <c r="RZ329" s="145"/>
      <c r="SA329" s="145"/>
      <c r="SB329" s="146"/>
      <c r="SC329" s="1792"/>
      <c r="SF329" s="85"/>
      <c r="SG329" s="144"/>
      <c r="SH329" s="145"/>
      <c r="SI329" s="145"/>
      <c r="SJ329" s="146"/>
      <c r="SK329" s="1792"/>
      <c r="SN329" s="85"/>
      <c r="SO329" s="144"/>
      <c r="SP329" s="145"/>
      <c r="SQ329" s="145"/>
      <c r="SR329" s="146"/>
      <c r="SS329" s="1792"/>
      <c r="SV329" s="85"/>
      <c r="SW329" s="144"/>
      <c r="SX329" s="145"/>
      <c r="SY329" s="145"/>
      <c r="SZ329" s="146"/>
      <c r="TA329" s="1792"/>
      <c r="TD329" s="85"/>
      <c r="TE329" s="144"/>
      <c r="TF329" s="145"/>
      <c r="TG329" s="145"/>
      <c r="TH329" s="146"/>
      <c r="TI329" s="1792"/>
      <c r="TL329" s="85"/>
      <c r="TM329" s="144"/>
      <c r="TN329" s="145"/>
      <c r="TO329" s="145"/>
      <c r="TP329" s="146"/>
      <c r="TQ329" s="1792"/>
      <c r="TT329" s="85"/>
      <c r="TU329" s="144"/>
      <c r="TV329" s="145"/>
      <c r="TW329" s="145"/>
      <c r="TX329" s="146"/>
      <c r="TY329" s="1792"/>
      <c r="UB329" s="85"/>
      <c r="UC329" s="144"/>
      <c r="UD329" s="145"/>
      <c r="UE329" s="145"/>
      <c r="UF329" s="146"/>
      <c r="UG329" s="1792"/>
      <c r="UJ329" s="85"/>
      <c r="UK329" s="144"/>
      <c r="UL329" s="145"/>
      <c r="UM329" s="145"/>
      <c r="UN329" s="146"/>
      <c r="UO329" s="1792"/>
      <c r="UR329" s="85"/>
      <c r="US329" s="144"/>
      <c r="UT329" s="145"/>
      <c r="UU329" s="145"/>
      <c r="UV329" s="146"/>
      <c r="UW329" s="1792"/>
      <c r="UZ329" s="85"/>
      <c r="VA329" s="144"/>
      <c r="VB329" s="145"/>
      <c r="VC329" s="145"/>
      <c r="VD329" s="146"/>
      <c r="VE329" s="1792"/>
      <c r="VH329" s="85"/>
      <c r="VI329" s="144"/>
      <c r="VJ329" s="145"/>
      <c r="VK329" s="145"/>
      <c r="VL329" s="146"/>
      <c r="VM329" s="1792"/>
      <c r="VP329" s="85"/>
      <c r="VQ329" s="144"/>
      <c r="VR329" s="145"/>
      <c r="VS329" s="145"/>
      <c r="VT329" s="146"/>
      <c r="VU329" s="1792"/>
      <c r="VX329" s="85"/>
      <c r="VY329" s="144"/>
      <c r="VZ329" s="145"/>
      <c r="WA329" s="145"/>
      <c r="WB329" s="146"/>
      <c r="WC329" s="1792"/>
      <c r="WF329" s="85"/>
      <c r="WG329" s="144"/>
      <c r="WH329" s="145"/>
      <c r="WI329" s="145"/>
      <c r="WJ329" s="146"/>
      <c r="WK329" s="1792"/>
      <c r="WN329" s="85"/>
      <c r="WO329" s="144"/>
      <c r="WP329" s="145"/>
      <c r="WQ329" s="145"/>
      <c r="WR329" s="146"/>
      <c r="WS329" s="1792"/>
      <c r="WV329" s="85"/>
      <c r="WW329" s="144"/>
      <c r="WX329" s="145"/>
      <c r="WY329" s="145"/>
      <c r="WZ329" s="146"/>
      <c r="XA329" s="1792"/>
      <c r="XD329" s="85"/>
      <c r="XE329" s="144"/>
      <c r="XF329" s="145"/>
      <c r="XG329" s="145"/>
      <c r="XH329" s="146"/>
      <c r="XI329" s="1792"/>
      <c r="XL329" s="85"/>
      <c r="XM329" s="144"/>
      <c r="XN329" s="145"/>
      <c r="XO329" s="145"/>
      <c r="XP329" s="146"/>
      <c r="XQ329" s="1792"/>
      <c r="XT329" s="85"/>
      <c r="XU329" s="144"/>
      <c r="XV329" s="145"/>
      <c r="XW329" s="145"/>
      <c r="XX329" s="146"/>
      <c r="XY329" s="1792"/>
      <c r="YB329" s="85"/>
      <c r="YC329" s="144"/>
      <c r="YD329" s="145"/>
      <c r="YE329" s="145"/>
      <c r="YF329" s="146"/>
      <c r="YG329" s="1792"/>
      <c r="YJ329" s="85"/>
      <c r="YK329" s="144"/>
      <c r="YL329" s="145"/>
      <c r="YM329" s="145"/>
      <c r="YN329" s="146"/>
      <c r="YO329" s="1792"/>
      <c r="YR329" s="85"/>
      <c r="YS329" s="144"/>
      <c r="YT329" s="145"/>
      <c r="YU329" s="145"/>
      <c r="YV329" s="146"/>
      <c r="YW329" s="1792"/>
      <c r="YZ329" s="85"/>
      <c r="ZA329" s="144"/>
      <c r="ZB329" s="145"/>
      <c r="ZC329" s="145"/>
      <c r="ZD329" s="146"/>
      <c r="ZE329" s="1792"/>
      <c r="ZH329" s="85"/>
      <c r="ZI329" s="144"/>
      <c r="ZJ329" s="145"/>
      <c r="ZK329" s="145"/>
      <c r="ZL329" s="146"/>
      <c r="ZM329" s="1792"/>
      <c r="ZP329" s="85"/>
      <c r="ZQ329" s="144"/>
      <c r="ZR329" s="145"/>
      <c r="ZS329" s="145"/>
      <c r="ZT329" s="146"/>
      <c r="ZU329" s="1792"/>
      <c r="ZX329" s="85"/>
      <c r="ZY329" s="144"/>
      <c r="ZZ329" s="145"/>
      <c r="AAA329" s="145"/>
      <c r="AAB329" s="146"/>
      <c r="AAC329" s="1792"/>
      <c r="AAF329" s="85"/>
      <c r="AAG329" s="144"/>
      <c r="AAH329" s="145"/>
      <c r="AAI329" s="145"/>
      <c r="AAJ329" s="146"/>
      <c r="AAK329" s="1792"/>
      <c r="AAN329" s="85"/>
      <c r="AAO329" s="144"/>
      <c r="AAP329" s="145"/>
      <c r="AAQ329" s="2057"/>
      <c r="AAR329" s="1694"/>
      <c r="AAS329" s="1790"/>
      <c r="AAT329" s="1696"/>
      <c r="AAU329" s="1696"/>
      <c r="AAV329" s="1695"/>
      <c r="AAW329" s="1549"/>
      <c r="AAX329" s="1550"/>
      <c r="AAY329" s="1550"/>
      <c r="AAZ329" s="1694"/>
      <c r="ABA329" s="1790"/>
      <c r="ABB329" s="1696"/>
      <c r="ABC329" s="1696"/>
      <c r="ABD329" s="1695"/>
      <c r="ABE329" s="1549"/>
      <c r="ABF329" s="1550"/>
      <c r="ABG329" s="1550"/>
      <c r="ABH329" s="1694"/>
      <c r="ABI329" s="1790"/>
      <c r="ABJ329" s="1696"/>
      <c r="ABK329" s="1696"/>
      <c r="ABL329" s="1695"/>
      <c r="ABM329" s="1549"/>
      <c r="ABN329" s="1550"/>
      <c r="ABO329" s="1550"/>
      <c r="ABP329" s="1694"/>
      <c r="ABQ329" s="1790"/>
      <c r="ABR329" s="1696"/>
      <c r="ABS329" s="1696"/>
      <c r="ABT329" s="1695"/>
      <c r="ABU329" s="1549"/>
      <c r="ABV329" s="1550"/>
      <c r="ABW329" s="1550"/>
      <c r="ABX329" s="1694"/>
      <c r="ABY329" s="1790"/>
      <c r="ABZ329" s="1696"/>
      <c r="ACA329" s="1696"/>
      <c r="ACB329" s="1695"/>
      <c r="ACC329" s="1549"/>
      <c r="ACD329" s="1550"/>
      <c r="ACE329" s="1550"/>
      <c r="ACF329" s="1694"/>
      <c r="ACG329" s="1790"/>
      <c r="ACH329" s="1696"/>
      <c r="ACI329" s="1696"/>
      <c r="ACJ329" s="1695"/>
      <c r="ACK329" s="1549"/>
      <c r="ACL329" s="1550"/>
      <c r="ACM329" s="1550"/>
      <c r="ACN329" s="1694"/>
      <c r="ACO329" s="1790"/>
      <c r="ACP329" s="1696"/>
      <c r="ACQ329" s="1696"/>
      <c r="ACR329" s="1695"/>
      <c r="ACS329" s="1549"/>
      <c r="ACT329" s="1550"/>
      <c r="ACU329" s="1550"/>
      <c r="ACV329" s="1694"/>
      <c r="ACW329" s="1790"/>
      <c r="ACX329" s="1696"/>
      <c r="ACY329" s="1696"/>
      <c r="ACZ329" s="1695"/>
      <c r="ADA329" s="1549"/>
      <c r="ADB329" s="1550"/>
      <c r="ADC329" s="1550"/>
      <c r="ADD329" s="1694"/>
      <c r="ADE329" s="1790"/>
      <c r="ADF329" s="1696"/>
      <c r="ADG329" s="1696"/>
      <c r="ADH329" s="1695"/>
      <c r="ADI329" s="1549"/>
      <c r="ADJ329" s="1550"/>
      <c r="ADK329" s="1550"/>
      <c r="ADL329" s="1694"/>
      <c r="ADM329" s="1790"/>
      <c r="ADN329" s="1696"/>
      <c r="ADO329" s="1696"/>
      <c r="ADP329" s="1695"/>
      <c r="ADQ329" s="1549"/>
      <c r="ADR329" s="1550"/>
      <c r="ADS329" s="1550"/>
      <c r="ADT329" s="1694"/>
      <c r="ADU329" s="1790"/>
      <c r="ADV329" s="1696"/>
      <c r="ADW329" s="1696"/>
      <c r="ADX329" s="1695"/>
      <c r="ADY329" s="1549"/>
      <c r="ADZ329" s="1550"/>
      <c r="AEA329" s="1550"/>
      <c r="AEB329" s="1694"/>
      <c r="AEC329" s="1790"/>
      <c r="AED329" s="1696"/>
      <c r="AEE329" s="1696"/>
      <c r="AEF329" s="1695"/>
      <c r="AEG329" s="1549"/>
      <c r="AEH329" s="1550"/>
      <c r="AEI329" s="1550"/>
      <c r="AEJ329" s="1694"/>
      <c r="AEK329" s="1790"/>
      <c r="AEL329" s="1696"/>
      <c r="AEM329" s="1696"/>
      <c r="AEN329" s="1695"/>
      <c r="AEO329" s="1549"/>
      <c r="AEP329" s="1550"/>
      <c r="AEQ329" s="1550"/>
      <c r="AER329" s="1694"/>
      <c r="AES329" s="1790"/>
      <c r="AET329" s="1696"/>
      <c r="AEU329" s="1696"/>
      <c r="AEV329" s="1695"/>
      <c r="AEW329" s="1549"/>
      <c r="AEX329" s="1550"/>
      <c r="AEY329" s="1550"/>
      <c r="AEZ329" s="1694"/>
      <c r="AFA329" s="1790"/>
      <c r="AFB329" s="1696"/>
      <c r="AFC329" s="1696"/>
      <c r="AFD329" s="1695"/>
      <c r="AFE329" s="1549"/>
      <c r="AFF329" s="1550"/>
      <c r="AFG329" s="1550"/>
      <c r="AFH329" s="1694"/>
      <c r="AFI329" s="1790"/>
      <c r="AFJ329" s="1696"/>
      <c r="AFK329" s="1696"/>
      <c r="AFL329" s="1695"/>
      <c r="AFM329" s="1549"/>
      <c r="AFN329" s="1550"/>
      <c r="AFO329" s="1550"/>
      <c r="AFP329" s="1694"/>
      <c r="AFQ329" s="1790"/>
      <c r="AFR329" s="1696"/>
      <c r="AFS329" s="1696"/>
      <c r="AFT329" s="1695"/>
      <c r="AFU329" s="1549"/>
      <c r="AFV329" s="1550"/>
      <c r="AFW329" s="1550"/>
      <c r="AFX329" s="1694"/>
      <c r="AFY329" s="1790"/>
      <c r="AFZ329" s="1696"/>
      <c r="AGA329" s="1696"/>
      <c r="AGB329" s="1695"/>
      <c r="AGC329" s="1549"/>
      <c r="AGD329" s="1550"/>
      <c r="AGE329" s="1550"/>
      <c r="AGF329" s="1694"/>
      <c r="AGG329" s="1790"/>
      <c r="AGH329" s="1696"/>
      <c r="AGI329" s="1696"/>
      <c r="AGJ329" s="1695"/>
      <c r="AGK329" s="1549"/>
      <c r="AGL329" s="1550"/>
      <c r="AGM329" s="1550"/>
      <c r="AGN329" s="1694"/>
      <c r="AGO329" s="1790"/>
      <c r="AGP329" s="1696"/>
      <c r="AGQ329" s="1696"/>
      <c r="AGR329" s="1695"/>
      <c r="AGS329" s="1549"/>
      <c r="AGT329" s="1550"/>
      <c r="AGU329" s="1550"/>
      <c r="AGV329" s="1694"/>
      <c r="AGW329" s="1790"/>
      <c r="AGX329" s="1696"/>
      <c r="AGY329" s="1696"/>
      <c r="AGZ329" s="1695"/>
      <c r="AHA329" s="1549"/>
      <c r="AHB329" s="1550"/>
      <c r="AHC329" s="1550"/>
      <c r="AHD329" s="1694"/>
      <c r="AHE329" s="1790"/>
      <c r="AHF329" s="1696"/>
      <c r="AHG329" s="1696"/>
      <c r="AHH329" s="1695"/>
      <c r="AHI329" s="1549"/>
      <c r="AHJ329" s="1550"/>
      <c r="AHK329" s="1550"/>
      <c r="AHL329" s="1694"/>
      <c r="AHM329" s="1790"/>
      <c r="AHN329" s="1696"/>
      <c r="AHO329" s="1696"/>
      <c r="AHP329" s="1695"/>
      <c r="AHQ329" s="1549"/>
      <c r="AHR329" s="1550"/>
      <c r="AHS329" s="1550"/>
      <c r="AHT329" s="1694"/>
      <c r="AHU329" s="1790"/>
      <c r="AHV329" s="1696"/>
      <c r="AHW329" s="1696"/>
      <c r="AHX329" s="1695"/>
      <c r="AHY329" s="1549"/>
      <c r="AHZ329" s="1550"/>
      <c r="AIA329" s="1550"/>
      <c r="AIB329" s="1694"/>
      <c r="AIC329" s="1790"/>
      <c r="AID329" s="1696"/>
      <c r="AIE329" s="1696"/>
      <c r="AIF329" s="1695"/>
      <c r="AIG329" s="1549"/>
      <c r="AIH329" s="1550"/>
      <c r="AII329" s="1550"/>
      <c r="AIJ329" s="1694"/>
      <c r="AIK329" s="1790"/>
      <c r="AIL329" s="1696"/>
      <c r="AIM329" s="1696"/>
      <c r="AIN329" s="1695"/>
      <c r="AIO329" s="1549"/>
      <c r="AIP329" s="1550"/>
      <c r="AIQ329" s="1550"/>
      <c r="AIR329" s="1694"/>
      <c r="AIS329" s="1790"/>
      <c r="AIT329" s="1696"/>
      <c r="AIU329" s="1696"/>
      <c r="AIV329" s="1695"/>
      <c r="AIW329" s="1549"/>
      <c r="AIX329" s="1550"/>
      <c r="AIY329" s="1550"/>
      <c r="AIZ329" s="1694"/>
      <c r="AJA329" s="1790"/>
      <c r="AJB329" s="1696"/>
      <c r="AJC329" s="1696"/>
      <c r="AJD329" s="1695"/>
      <c r="AJE329" s="1549"/>
      <c r="AJF329" s="1550"/>
      <c r="AJG329" s="1550"/>
      <c r="AJH329" s="1694"/>
      <c r="AJI329" s="1790"/>
      <c r="AJJ329" s="1696"/>
      <c r="AJK329" s="1696"/>
      <c r="AJL329" s="1695"/>
      <c r="AJM329" s="1549"/>
      <c r="AJN329" s="1550"/>
      <c r="AJO329" s="1550"/>
      <c r="AJP329" s="1694"/>
      <c r="AJQ329" s="1790"/>
      <c r="AJR329" s="1696"/>
      <c r="AJS329" s="1696"/>
      <c r="AJT329" s="1695"/>
      <c r="AJU329" s="1549"/>
      <c r="AJV329" s="1550"/>
      <c r="AJW329" s="1550"/>
      <c r="AJX329" s="1694"/>
      <c r="AJY329" s="1790"/>
      <c r="AJZ329" s="1696"/>
      <c r="AKA329" s="1696"/>
      <c r="AKB329" s="1695"/>
      <c r="AKC329" s="1549"/>
      <c r="AKD329" s="1550"/>
      <c r="AKE329" s="1550"/>
      <c r="AKF329" s="1694"/>
      <c r="AKG329" s="1790"/>
      <c r="AKH329" s="1696"/>
      <c r="AKI329" s="1696"/>
      <c r="AKJ329" s="1695"/>
      <c r="AKK329" s="1549"/>
      <c r="AKL329" s="1550"/>
      <c r="AKM329" s="1550"/>
      <c r="AKN329" s="1694"/>
      <c r="AKO329" s="1790"/>
      <c r="AKP329" s="1696"/>
      <c r="AKQ329" s="1696"/>
      <c r="AKR329" s="1695"/>
      <c r="AKS329" s="1549"/>
      <c r="AKT329" s="1550"/>
      <c r="AKU329" s="1550"/>
      <c r="AKV329" s="1694"/>
      <c r="AKW329" s="1790"/>
      <c r="AKX329" s="1696"/>
      <c r="AKY329" s="1696"/>
      <c r="AKZ329" s="1695"/>
      <c r="ALA329" s="1549"/>
      <c r="ALB329" s="1550"/>
      <c r="ALC329" s="1550"/>
      <c r="ALD329" s="1694"/>
      <c r="ALE329" s="1790"/>
      <c r="ALF329" s="1696"/>
      <c r="ALG329" s="1696"/>
      <c r="ALH329" s="1695"/>
      <c r="ALI329" s="1549"/>
      <c r="ALJ329" s="1550"/>
      <c r="ALK329" s="1550"/>
      <c r="ALL329" s="1694"/>
      <c r="ALM329" s="1790"/>
      <c r="ALN329" s="1696"/>
      <c r="ALO329" s="1696"/>
      <c r="ALP329" s="1695"/>
      <c r="ALQ329" s="1549"/>
      <c r="ALR329" s="1550"/>
      <c r="ALS329" s="1550"/>
      <c r="ALT329" s="1694"/>
      <c r="ALU329" s="1790"/>
      <c r="ALV329" s="1696"/>
      <c r="ALW329" s="1696"/>
      <c r="ALX329" s="1695"/>
      <c r="ALY329" s="1549"/>
      <c r="ALZ329" s="1550"/>
      <c r="AMA329" s="1550"/>
      <c r="AMB329" s="1694"/>
      <c r="AMC329" s="1790"/>
      <c r="AMD329" s="1696"/>
      <c r="AME329" s="1696"/>
      <c r="AMF329" s="1695"/>
      <c r="AMG329" s="1549"/>
      <c r="AMH329" s="1550"/>
      <c r="AMI329" s="1550"/>
      <c r="AMJ329" s="1703"/>
    </row>
    <row r="330" spans="1:1024" s="72" customFormat="1" ht="15" customHeight="1">
      <c r="A330" s="1694">
        <v>5050200000</v>
      </c>
      <c r="B330" s="1696" t="s">
        <v>4280</v>
      </c>
      <c r="C330" s="1696" t="s">
        <v>4281</v>
      </c>
      <c r="D330" s="1696" t="s">
        <v>4229</v>
      </c>
      <c r="E330" s="1695">
        <v>6</v>
      </c>
      <c r="F330" s="1549">
        <v>7.4</v>
      </c>
      <c r="G330" s="1536">
        <f>F330*$I$2</f>
        <v>0</v>
      </c>
      <c r="H330" s="1536">
        <f>G330-G330*($I$1)</f>
        <v>0</v>
      </c>
      <c r="I330"/>
      <c r="L330" s="85"/>
      <c r="M330" s="85"/>
      <c r="N330" s="144"/>
      <c r="O330" s="145"/>
      <c r="P330" s="145"/>
      <c r="Q330" s="146"/>
      <c r="T330" s="85"/>
      <c r="U330" s="144"/>
      <c r="V330" s="145"/>
      <c r="W330" s="145"/>
      <c r="X330" s="146"/>
      <c r="Y330" s="1792"/>
      <c r="AB330" s="85"/>
      <c r="AC330" s="144"/>
      <c r="AD330" s="145"/>
      <c r="AE330" s="145"/>
      <c r="AF330" s="146"/>
      <c r="AG330" s="1792"/>
      <c r="AJ330" s="85"/>
      <c r="AK330" s="144"/>
      <c r="AL330" s="145"/>
      <c r="AM330" s="145"/>
      <c r="AN330" s="146"/>
      <c r="AO330" s="1792"/>
      <c r="AR330" s="85"/>
      <c r="AS330" s="144"/>
      <c r="AT330" s="145"/>
      <c r="AU330" s="145"/>
      <c r="AV330" s="146"/>
      <c r="AW330" s="1792"/>
      <c r="AZ330" s="85"/>
      <c r="BA330" s="144"/>
      <c r="BB330" s="145"/>
      <c r="BC330" s="145"/>
      <c r="BD330" s="146"/>
      <c r="BE330" s="1792"/>
      <c r="BH330" s="85"/>
      <c r="BI330" s="144"/>
      <c r="BJ330" s="145"/>
      <c r="BK330" s="145"/>
      <c r="BL330" s="146"/>
      <c r="BM330" s="1792"/>
      <c r="BP330" s="85"/>
      <c r="BQ330" s="144"/>
      <c r="BR330" s="145"/>
      <c r="BS330" s="145"/>
      <c r="BT330" s="146"/>
      <c r="BU330" s="1792"/>
      <c r="BX330" s="85"/>
      <c r="BY330" s="144"/>
      <c r="BZ330" s="145"/>
      <c r="CA330" s="145"/>
      <c r="CB330" s="146"/>
      <c r="CC330" s="1792"/>
      <c r="CF330" s="85"/>
      <c r="CG330" s="144"/>
      <c r="CH330" s="145"/>
      <c r="CI330" s="145"/>
      <c r="CJ330" s="146"/>
      <c r="CK330" s="1792"/>
      <c r="CN330" s="85"/>
      <c r="CO330" s="144"/>
      <c r="CP330" s="145"/>
      <c r="CQ330" s="145"/>
      <c r="CR330" s="146"/>
      <c r="CS330" s="1792"/>
      <c r="CV330" s="85"/>
      <c r="CW330" s="144"/>
      <c r="CX330" s="145"/>
      <c r="CY330" s="145"/>
      <c r="CZ330" s="146"/>
      <c r="DA330" s="1792"/>
      <c r="DD330" s="85"/>
      <c r="DE330" s="144"/>
      <c r="DF330" s="145"/>
      <c r="DG330" s="145"/>
      <c r="DH330" s="146"/>
      <c r="DI330" s="1792"/>
      <c r="DL330" s="85"/>
      <c r="DM330" s="144"/>
      <c r="DN330" s="145"/>
      <c r="DO330" s="145"/>
      <c r="DP330" s="146"/>
      <c r="DQ330" s="1792"/>
      <c r="DT330" s="85"/>
      <c r="DU330" s="144"/>
      <c r="DV330" s="145"/>
      <c r="DW330" s="145"/>
      <c r="DX330" s="146"/>
      <c r="DY330" s="1792"/>
      <c r="EB330" s="85"/>
      <c r="EC330" s="144"/>
      <c r="ED330" s="145"/>
      <c r="EE330" s="145"/>
      <c r="EF330" s="146"/>
      <c r="EG330" s="1792"/>
      <c r="EJ330" s="85"/>
      <c r="EK330" s="144"/>
      <c r="EL330" s="145"/>
      <c r="EM330" s="145"/>
      <c r="EN330" s="146"/>
      <c r="EO330" s="1792"/>
      <c r="ER330" s="85"/>
      <c r="ES330" s="144"/>
      <c r="ET330" s="145"/>
      <c r="EU330" s="145"/>
      <c r="EV330" s="146"/>
      <c r="EW330" s="1792"/>
      <c r="EZ330" s="85"/>
      <c r="FA330" s="144"/>
      <c r="FB330" s="145"/>
      <c r="FC330" s="145"/>
      <c r="FD330" s="146"/>
      <c r="FE330" s="1792"/>
      <c r="FH330" s="85"/>
      <c r="FI330" s="144"/>
      <c r="FJ330" s="145"/>
      <c r="FK330" s="145"/>
      <c r="FL330" s="146"/>
      <c r="FM330" s="1792"/>
      <c r="FP330" s="85"/>
      <c r="FQ330" s="144"/>
      <c r="FR330" s="145"/>
      <c r="FS330" s="145"/>
      <c r="FT330" s="146"/>
      <c r="FU330" s="1792"/>
      <c r="FX330" s="85"/>
      <c r="FY330" s="144"/>
      <c r="FZ330" s="145"/>
      <c r="GA330" s="145"/>
      <c r="GB330" s="146"/>
      <c r="GC330" s="1792"/>
      <c r="GF330" s="85"/>
      <c r="GG330" s="144"/>
      <c r="GH330" s="145"/>
      <c r="GI330" s="145"/>
      <c r="GJ330" s="146"/>
      <c r="GK330" s="1792"/>
      <c r="GN330" s="85"/>
      <c r="GO330" s="144"/>
      <c r="GP330" s="145"/>
      <c r="GQ330" s="145"/>
      <c r="GR330" s="146"/>
      <c r="GS330" s="1792"/>
      <c r="GV330" s="85"/>
      <c r="GW330" s="144"/>
      <c r="GX330" s="145"/>
      <c r="GY330" s="145"/>
      <c r="GZ330" s="146"/>
      <c r="HA330" s="1792"/>
      <c r="HD330" s="85"/>
      <c r="HE330" s="144"/>
      <c r="HF330" s="145"/>
      <c r="HG330" s="145"/>
      <c r="HH330" s="146"/>
      <c r="HI330" s="1792"/>
      <c r="HL330" s="85"/>
      <c r="HM330" s="144"/>
      <c r="HN330" s="145"/>
      <c r="HO330" s="145"/>
      <c r="HP330" s="146"/>
      <c r="HQ330" s="1792"/>
      <c r="HT330" s="85"/>
      <c r="HU330" s="144"/>
      <c r="HV330" s="145"/>
      <c r="HW330" s="145"/>
      <c r="HX330" s="146"/>
      <c r="HY330" s="1792"/>
      <c r="IB330" s="85"/>
      <c r="IC330" s="144"/>
      <c r="ID330" s="145"/>
      <c r="IE330" s="145"/>
      <c r="IF330" s="146"/>
      <c r="IG330" s="1792"/>
      <c r="IJ330" s="85"/>
      <c r="IK330" s="144"/>
      <c r="IL330" s="145"/>
      <c r="IM330" s="145"/>
      <c r="IN330" s="146"/>
      <c r="IO330" s="1792"/>
      <c r="IR330" s="85"/>
      <c r="IS330" s="144"/>
      <c r="IT330" s="145"/>
      <c r="IU330" s="145"/>
      <c r="IV330" s="146"/>
      <c r="IW330" s="1792"/>
      <c r="IZ330" s="85"/>
      <c r="JA330" s="144"/>
      <c r="JB330" s="145"/>
      <c r="JC330" s="145"/>
      <c r="JD330" s="146"/>
      <c r="JE330" s="1792"/>
      <c r="JH330" s="85"/>
      <c r="JI330" s="144"/>
      <c r="JJ330" s="145"/>
      <c r="JK330" s="145"/>
      <c r="JL330" s="146"/>
      <c r="JM330" s="1792"/>
      <c r="JP330" s="85"/>
      <c r="JQ330" s="144"/>
      <c r="JR330" s="145"/>
      <c r="JS330" s="145"/>
      <c r="JT330" s="146"/>
      <c r="JU330" s="1792"/>
      <c r="JX330" s="85"/>
      <c r="JY330" s="144"/>
      <c r="JZ330" s="145"/>
      <c r="KA330" s="145"/>
      <c r="KB330" s="146"/>
      <c r="KC330" s="1792"/>
      <c r="KF330" s="85"/>
      <c r="KG330" s="144"/>
      <c r="KH330" s="145"/>
      <c r="KI330" s="145"/>
      <c r="KJ330" s="146"/>
      <c r="KK330" s="1792"/>
      <c r="KN330" s="85"/>
      <c r="KO330" s="144"/>
      <c r="KP330" s="145"/>
      <c r="KQ330" s="145"/>
      <c r="KR330" s="146"/>
      <c r="KS330" s="1792"/>
      <c r="KV330" s="85"/>
      <c r="KW330" s="144"/>
      <c r="KX330" s="145"/>
      <c r="KY330" s="145"/>
      <c r="KZ330" s="146"/>
      <c r="LA330" s="1792"/>
      <c r="LD330" s="85"/>
      <c r="LE330" s="144"/>
      <c r="LF330" s="145"/>
      <c r="LG330" s="145"/>
      <c r="LH330" s="146"/>
      <c r="LI330" s="1792"/>
      <c r="LL330" s="85"/>
      <c r="LM330" s="144"/>
      <c r="LN330" s="145"/>
      <c r="LO330" s="145"/>
      <c r="LP330" s="146"/>
      <c r="LQ330" s="1792"/>
      <c r="LT330" s="85"/>
      <c r="LU330" s="144"/>
      <c r="LV330" s="145"/>
      <c r="LW330" s="145"/>
      <c r="LX330" s="146"/>
      <c r="LY330" s="1792"/>
      <c r="MB330" s="85"/>
      <c r="MC330" s="144"/>
      <c r="MD330" s="145"/>
      <c r="ME330" s="145"/>
      <c r="MF330" s="146"/>
      <c r="MG330" s="1792"/>
      <c r="MJ330" s="85"/>
      <c r="MK330" s="144"/>
      <c r="ML330" s="145"/>
      <c r="MM330" s="145"/>
      <c r="MN330" s="146"/>
      <c r="MO330" s="1792"/>
      <c r="MR330" s="85"/>
      <c r="MS330" s="144"/>
      <c r="MT330" s="145"/>
      <c r="MU330" s="145"/>
      <c r="MV330" s="146"/>
      <c r="MW330" s="1792"/>
      <c r="MZ330" s="85"/>
      <c r="NA330" s="144"/>
      <c r="NB330" s="145"/>
      <c r="NC330" s="145"/>
      <c r="ND330" s="146"/>
      <c r="NE330" s="1792"/>
      <c r="NH330" s="85"/>
      <c r="NI330" s="144"/>
      <c r="NJ330" s="145"/>
      <c r="NK330" s="145"/>
      <c r="NL330" s="146"/>
      <c r="NM330" s="1792"/>
      <c r="NP330" s="85"/>
      <c r="NQ330" s="144"/>
      <c r="NR330" s="145"/>
      <c r="NS330" s="145"/>
      <c r="NT330" s="146"/>
      <c r="NU330" s="1792"/>
      <c r="NX330" s="85"/>
      <c r="NY330" s="144"/>
      <c r="NZ330" s="145"/>
      <c r="OA330" s="145"/>
      <c r="OB330" s="146"/>
      <c r="OC330" s="1792"/>
      <c r="OF330" s="85"/>
      <c r="OG330" s="144"/>
      <c r="OH330" s="145"/>
      <c r="OI330" s="145"/>
      <c r="OJ330" s="146"/>
      <c r="OK330" s="1792"/>
      <c r="ON330" s="85"/>
      <c r="OO330" s="144"/>
      <c r="OP330" s="145"/>
      <c r="OQ330" s="145"/>
      <c r="OR330" s="146"/>
      <c r="OS330" s="1792"/>
      <c r="OV330" s="85"/>
      <c r="OW330" s="144"/>
      <c r="OX330" s="145"/>
      <c r="OY330" s="145"/>
      <c r="OZ330" s="146"/>
      <c r="PA330" s="1792"/>
      <c r="PD330" s="85"/>
      <c r="PE330" s="144"/>
      <c r="PF330" s="145"/>
      <c r="PG330" s="145"/>
      <c r="PH330" s="146"/>
      <c r="PI330" s="1792"/>
      <c r="PL330" s="85"/>
      <c r="PM330" s="144"/>
      <c r="PN330" s="145"/>
      <c r="PO330" s="145"/>
      <c r="PP330" s="146"/>
      <c r="PQ330" s="1792"/>
      <c r="PT330" s="85"/>
      <c r="PU330" s="144"/>
      <c r="PV330" s="145"/>
      <c r="PW330" s="145"/>
      <c r="PX330" s="146"/>
      <c r="PY330" s="1792"/>
      <c r="QB330" s="85"/>
      <c r="QC330" s="144"/>
      <c r="QD330" s="145"/>
      <c r="QE330" s="145"/>
      <c r="QF330" s="146"/>
      <c r="QG330" s="1792"/>
      <c r="QJ330" s="85"/>
      <c r="QK330" s="144"/>
      <c r="QL330" s="145"/>
      <c r="QM330" s="145"/>
      <c r="QN330" s="146"/>
      <c r="QO330" s="1792"/>
      <c r="QR330" s="85"/>
      <c r="QS330" s="144"/>
      <c r="QT330" s="145"/>
      <c r="QU330" s="145"/>
      <c r="QV330" s="146"/>
      <c r="QW330" s="1792"/>
      <c r="QZ330" s="85"/>
      <c r="RA330" s="144"/>
      <c r="RB330" s="145"/>
      <c r="RC330" s="145"/>
      <c r="RD330" s="146"/>
      <c r="RE330" s="1792"/>
      <c r="RH330" s="85"/>
      <c r="RI330" s="144"/>
      <c r="RJ330" s="145"/>
      <c r="RK330" s="145"/>
      <c r="RL330" s="146"/>
      <c r="RM330" s="1792"/>
      <c r="RP330" s="85"/>
      <c r="RQ330" s="144"/>
      <c r="RR330" s="145"/>
      <c r="RS330" s="145"/>
      <c r="RT330" s="146"/>
      <c r="RU330" s="1792"/>
      <c r="RX330" s="85"/>
      <c r="RY330" s="144"/>
      <c r="RZ330" s="145"/>
      <c r="SA330" s="145"/>
      <c r="SB330" s="146"/>
      <c r="SC330" s="1792"/>
      <c r="SF330" s="85"/>
      <c r="SG330" s="144"/>
      <c r="SH330" s="145"/>
      <c r="SI330" s="145"/>
      <c r="SJ330" s="146"/>
      <c r="SK330" s="1792"/>
      <c r="SN330" s="85"/>
      <c r="SO330" s="144"/>
      <c r="SP330" s="145"/>
      <c r="SQ330" s="145"/>
      <c r="SR330" s="146"/>
      <c r="SS330" s="1792"/>
      <c r="SV330" s="85"/>
      <c r="SW330" s="144"/>
      <c r="SX330" s="145"/>
      <c r="SY330" s="145"/>
      <c r="SZ330" s="146"/>
      <c r="TA330" s="1792"/>
      <c r="TD330" s="85"/>
      <c r="TE330" s="144"/>
      <c r="TF330" s="145"/>
      <c r="TG330" s="145"/>
      <c r="TH330" s="146"/>
      <c r="TI330" s="1792"/>
      <c r="TL330" s="85"/>
      <c r="TM330" s="144"/>
      <c r="TN330" s="145"/>
      <c r="TO330" s="145"/>
      <c r="TP330" s="146"/>
      <c r="TQ330" s="1792"/>
      <c r="TT330" s="85"/>
      <c r="TU330" s="144"/>
      <c r="TV330" s="145"/>
      <c r="TW330" s="145"/>
      <c r="TX330" s="146"/>
      <c r="TY330" s="1792"/>
      <c r="UB330" s="85"/>
      <c r="UC330" s="144"/>
      <c r="UD330" s="145"/>
      <c r="UE330" s="145"/>
      <c r="UF330" s="146"/>
      <c r="UG330" s="1792"/>
      <c r="UJ330" s="85"/>
      <c r="UK330" s="144"/>
      <c r="UL330" s="145"/>
      <c r="UM330" s="145"/>
      <c r="UN330" s="146"/>
      <c r="UO330" s="1792"/>
      <c r="UR330" s="85"/>
      <c r="US330" s="144"/>
      <c r="UT330" s="145"/>
      <c r="UU330" s="145"/>
      <c r="UV330" s="146"/>
      <c r="UW330" s="1792"/>
      <c r="UZ330" s="85"/>
      <c r="VA330" s="144"/>
      <c r="VB330" s="145"/>
      <c r="VC330" s="145"/>
      <c r="VD330" s="146"/>
      <c r="VE330" s="1792"/>
      <c r="VH330" s="85"/>
      <c r="VI330" s="144"/>
      <c r="VJ330" s="145"/>
      <c r="VK330" s="145"/>
      <c r="VL330" s="146"/>
      <c r="VM330" s="1792"/>
      <c r="VP330" s="85"/>
      <c r="VQ330" s="144"/>
      <c r="VR330" s="145"/>
      <c r="VS330" s="145"/>
      <c r="VT330" s="146"/>
      <c r="VU330" s="1792"/>
      <c r="VX330" s="85"/>
      <c r="VY330" s="144"/>
      <c r="VZ330" s="145"/>
      <c r="WA330" s="145"/>
      <c r="WB330" s="146"/>
      <c r="WC330" s="1792"/>
      <c r="WF330" s="85"/>
      <c r="WG330" s="144"/>
      <c r="WH330" s="145"/>
      <c r="WI330" s="145"/>
      <c r="WJ330" s="146"/>
      <c r="WK330" s="1792"/>
      <c r="WN330" s="85"/>
      <c r="WO330" s="144"/>
      <c r="WP330" s="145"/>
      <c r="WQ330" s="145"/>
      <c r="WR330" s="146"/>
      <c r="WS330" s="1792"/>
      <c r="WV330" s="85"/>
      <c r="WW330" s="144"/>
      <c r="WX330" s="145"/>
      <c r="WY330" s="145"/>
      <c r="WZ330" s="146"/>
      <c r="XA330" s="1792"/>
      <c r="XD330" s="85"/>
      <c r="XE330" s="144"/>
      <c r="XF330" s="145"/>
      <c r="XG330" s="145"/>
      <c r="XH330" s="146"/>
      <c r="XI330" s="1792"/>
      <c r="XL330" s="85"/>
      <c r="XM330" s="144"/>
      <c r="XN330" s="145"/>
      <c r="XO330" s="145"/>
      <c r="XP330" s="146"/>
      <c r="XQ330" s="1792"/>
      <c r="XT330" s="85"/>
      <c r="XU330" s="144"/>
      <c r="XV330" s="145"/>
      <c r="XW330" s="145"/>
      <c r="XX330" s="146"/>
      <c r="XY330" s="1792"/>
      <c r="YB330" s="85"/>
      <c r="YC330" s="144"/>
      <c r="YD330" s="145"/>
      <c r="YE330" s="145"/>
      <c r="YF330" s="146"/>
      <c r="YG330" s="1792"/>
      <c r="YJ330" s="85"/>
      <c r="YK330" s="144"/>
      <c r="YL330" s="145"/>
      <c r="YM330" s="145"/>
      <c r="YN330" s="146"/>
      <c r="YO330" s="1792"/>
      <c r="YR330" s="85"/>
      <c r="YS330" s="144"/>
      <c r="YT330" s="145"/>
      <c r="YU330" s="145"/>
      <c r="YV330" s="146"/>
      <c r="YW330" s="1792"/>
      <c r="YZ330" s="85"/>
      <c r="ZA330" s="144"/>
      <c r="ZB330" s="145"/>
      <c r="ZC330" s="145"/>
      <c r="ZD330" s="146"/>
      <c r="ZE330" s="1792"/>
      <c r="ZH330" s="85"/>
      <c r="ZI330" s="144"/>
      <c r="ZJ330" s="145"/>
      <c r="ZK330" s="145"/>
      <c r="ZL330" s="146"/>
      <c r="ZM330" s="1792"/>
      <c r="ZP330" s="85"/>
      <c r="ZQ330" s="144"/>
      <c r="ZR330" s="145"/>
      <c r="ZS330" s="145"/>
      <c r="ZT330" s="146"/>
      <c r="ZU330" s="1792"/>
      <c r="ZX330" s="85"/>
      <c r="ZY330" s="144"/>
      <c r="ZZ330" s="145"/>
      <c r="AAA330" s="145"/>
      <c r="AAB330" s="146"/>
      <c r="AAC330" s="1792"/>
      <c r="AAF330" s="85"/>
      <c r="AAG330" s="144"/>
      <c r="AAH330" s="145"/>
      <c r="AAI330" s="145"/>
      <c r="AAJ330" s="146"/>
      <c r="AAK330" s="1792"/>
      <c r="AAN330" s="85"/>
      <c r="AAO330" s="144"/>
      <c r="AAP330" s="145"/>
      <c r="AAQ330" s="2057"/>
      <c r="AAR330" s="1694"/>
      <c r="AAS330" s="1790"/>
      <c r="AAT330" s="1696"/>
      <c r="AAU330" s="1696"/>
      <c r="AAV330" s="1695"/>
      <c r="AAW330" s="1549"/>
      <c r="AAX330" s="1550"/>
      <c r="AAY330" s="1550"/>
      <c r="AAZ330" s="1694"/>
      <c r="ABA330" s="1790"/>
      <c r="ABB330" s="1696"/>
      <c r="ABC330" s="1696"/>
      <c r="ABD330" s="1695"/>
      <c r="ABE330" s="1549"/>
      <c r="ABF330" s="1550"/>
      <c r="ABG330" s="1550"/>
      <c r="ABH330" s="1694"/>
      <c r="ABI330" s="1790"/>
      <c r="ABJ330" s="1696"/>
      <c r="ABK330" s="1696"/>
      <c r="ABL330" s="1695"/>
      <c r="ABM330" s="1549"/>
      <c r="ABN330" s="1550"/>
      <c r="ABO330" s="1550"/>
      <c r="ABP330" s="1694"/>
      <c r="ABQ330" s="1790"/>
      <c r="ABR330" s="1696"/>
      <c r="ABS330" s="1696"/>
      <c r="ABT330" s="1695"/>
      <c r="ABU330" s="1549"/>
      <c r="ABV330" s="1550"/>
      <c r="ABW330" s="1550"/>
      <c r="ABX330" s="1694"/>
      <c r="ABY330" s="1790"/>
      <c r="ABZ330" s="1696"/>
      <c r="ACA330" s="1696"/>
      <c r="ACB330" s="1695"/>
      <c r="ACC330" s="1549"/>
      <c r="ACD330" s="1550"/>
      <c r="ACE330" s="1550"/>
      <c r="ACF330" s="1694"/>
      <c r="ACG330" s="1790"/>
      <c r="ACH330" s="1696"/>
      <c r="ACI330" s="1696"/>
      <c r="ACJ330" s="1695"/>
      <c r="ACK330" s="1549"/>
      <c r="ACL330" s="1550"/>
      <c r="ACM330" s="1550"/>
      <c r="ACN330" s="1694"/>
      <c r="ACO330" s="1790"/>
      <c r="ACP330" s="1696"/>
      <c r="ACQ330" s="1696"/>
      <c r="ACR330" s="1695"/>
      <c r="ACS330" s="1549"/>
      <c r="ACT330" s="1550"/>
      <c r="ACU330" s="1550"/>
      <c r="ACV330" s="1694"/>
      <c r="ACW330" s="1790"/>
      <c r="ACX330" s="1696"/>
      <c r="ACY330" s="1696"/>
      <c r="ACZ330" s="1695"/>
      <c r="ADA330" s="1549"/>
      <c r="ADB330" s="1550"/>
      <c r="ADC330" s="1550"/>
      <c r="ADD330" s="1694"/>
      <c r="ADE330" s="1790"/>
      <c r="ADF330" s="1696"/>
      <c r="ADG330" s="1696"/>
      <c r="ADH330" s="1695"/>
      <c r="ADI330" s="1549"/>
      <c r="ADJ330" s="1550"/>
      <c r="ADK330" s="1550"/>
      <c r="ADL330" s="1694"/>
      <c r="ADM330" s="1790"/>
      <c r="ADN330" s="1696"/>
      <c r="ADO330" s="1696"/>
      <c r="ADP330" s="1695"/>
      <c r="ADQ330" s="1549"/>
      <c r="ADR330" s="1550"/>
      <c r="ADS330" s="1550"/>
      <c r="ADT330" s="1694"/>
      <c r="ADU330" s="1790"/>
      <c r="ADV330" s="1696"/>
      <c r="ADW330" s="1696"/>
      <c r="ADX330" s="1695"/>
      <c r="ADY330" s="1549"/>
      <c r="ADZ330" s="1550"/>
      <c r="AEA330" s="1550"/>
      <c r="AEB330" s="1694"/>
      <c r="AEC330" s="1790"/>
      <c r="AED330" s="1696"/>
      <c r="AEE330" s="1696"/>
      <c r="AEF330" s="1695"/>
      <c r="AEG330" s="1549"/>
      <c r="AEH330" s="1550"/>
      <c r="AEI330" s="1550"/>
      <c r="AEJ330" s="1694"/>
      <c r="AEK330" s="1790"/>
      <c r="AEL330" s="1696"/>
      <c r="AEM330" s="1696"/>
      <c r="AEN330" s="1695"/>
      <c r="AEO330" s="1549"/>
      <c r="AEP330" s="1550"/>
      <c r="AEQ330" s="1550"/>
      <c r="AER330" s="1694"/>
      <c r="AES330" s="1790"/>
      <c r="AET330" s="1696"/>
      <c r="AEU330" s="1696"/>
      <c r="AEV330" s="1695"/>
      <c r="AEW330" s="1549"/>
      <c r="AEX330" s="1550"/>
      <c r="AEY330" s="1550"/>
      <c r="AEZ330" s="1694"/>
      <c r="AFA330" s="1790"/>
      <c r="AFB330" s="1696"/>
      <c r="AFC330" s="1696"/>
      <c r="AFD330" s="1695"/>
      <c r="AFE330" s="1549"/>
      <c r="AFF330" s="1550"/>
      <c r="AFG330" s="1550"/>
      <c r="AFH330" s="1694"/>
      <c r="AFI330" s="1790"/>
      <c r="AFJ330" s="1696"/>
      <c r="AFK330" s="1696"/>
      <c r="AFL330" s="1695"/>
      <c r="AFM330" s="1549"/>
      <c r="AFN330" s="1550"/>
      <c r="AFO330" s="1550"/>
      <c r="AFP330" s="1694"/>
      <c r="AFQ330" s="1790"/>
      <c r="AFR330" s="1696"/>
      <c r="AFS330" s="1696"/>
      <c r="AFT330" s="1695"/>
      <c r="AFU330" s="1549"/>
      <c r="AFV330" s="1550"/>
      <c r="AFW330" s="1550"/>
      <c r="AFX330" s="1694"/>
      <c r="AFY330" s="1790"/>
      <c r="AFZ330" s="1696"/>
      <c r="AGA330" s="1696"/>
      <c r="AGB330" s="1695"/>
      <c r="AGC330" s="1549"/>
      <c r="AGD330" s="1550"/>
      <c r="AGE330" s="1550"/>
      <c r="AGF330" s="1694"/>
      <c r="AGG330" s="1790"/>
      <c r="AGH330" s="1696"/>
      <c r="AGI330" s="1696"/>
      <c r="AGJ330" s="1695"/>
      <c r="AGK330" s="1549"/>
      <c r="AGL330" s="1550"/>
      <c r="AGM330" s="1550"/>
      <c r="AGN330" s="1694"/>
      <c r="AGO330" s="1790"/>
      <c r="AGP330" s="1696"/>
      <c r="AGQ330" s="1696"/>
      <c r="AGR330" s="1695"/>
      <c r="AGS330" s="1549"/>
      <c r="AGT330" s="1550"/>
      <c r="AGU330" s="1550"/>
      <c r="AGV330" s="1694"/>
      <c r="AGW330" s="1790"/>
      <c r="AGX330" s="1696"/>
      <c r="AGY330" s="1696"/>
      <c r="AGZ330" s="1695"/>
      <c r="AHA330" s="1549"/>
      <c r="AHB330" s="1550"/>
      <c r="AHC330" s="1550"/>
      <c r="AHD330" s="1694"/>
      <c r="AHE330" s="1790"/>
      <c r="AHF330" s="1696"/>
      <c r="AHG330" s="1696"/>
      <c r="AHH330" s="1695"/>
      <c r="AHI330" s="1549"/>
      <c r="AHJ330" s="1550"/>
      <c r="AHK330" s="1550"/>
      <c r="AHL330" s="1694"/>
      <c r="AHM330" s="1790"/>
      <c r="AHN330" s="1696"/>
      <c r="AHO330" s="1696"/>
      <c r="AHP330" s="1695"/>
      <c r="AHQ330" s="1549"/>
      <c r="AHR330" s="1550"/>
      <c r="AHS330" s="1550"/>
      <c r="AHT330" s="1694"/>
      <c r="AHU330" s="1790"/>
      <c r="AHV330" s="1696"/>
      <c r="AHW330" s="1696"/>
      <c r="AHX330" s="1695"/>
      <c r="AHY330" s="1549"/>
      <c r="AHZ330" s="1550"/>
      <c r="AIA330" s="1550"/>
      <c r="AIB330" s="1694"/>
      <c r="AIC330" s="1790"/>
      <c r="AID330" s="1696"/>
      <c r="AIE330" s="1696"/>
      <c r="AIF330" s="1695"/>
      <c r="AIG330" s="1549"/>
      <c r="AIH330" s="1550"/>
      <c r="AII330" s="1550"/>
      <c r="AIJ330" s="1694"/>
      <c r="AIK330" s="1790"/>
      <c r="AIL330" s="1696"/>
      <c r="AIM330" s="1696"/>
      <c r="AIN330" s="1695"/>
      <c r="AIO330" s="1549"/>
      <c r="AIP330" s="1550"/>
      <c r="AIQ330" s="1550"/>
      <c r="AIR330" s="1694"/>
      <c r="AIS330" s="1790"/>
      <c r="AIT330" s="1696"/>
      <c r="AIU330" s="1696"/>
      <c r="AIV330" s="1695"/>
      <c r="AIW330" s="1549"/>
      <c r="AIX330" s="1550"/>
      <c r="AIY330" s="1550"/>
      <c r="AIZ330" s="1694"/>
      <c r="AJA330" s="1790"/>
      <c r="AJB330" s="1696"/>
      <c r="AJC330" s="1696"/>
      <c r="AJD330" s="1695"/>
      <c r="AJE330" s="1549"/>
      <c r="AJF330" s="1550"/>
      <c r="AJG330" s="1550"/>
      <c r="AJH330" s="1694"/>
      <c r="AJI330" s="1790"/>
      <c r="AJJ330" s="1696"/>
      <c r="AJK330" s="1696"/>
      <c r="AJL330" s="1695"/>
      <c r="AJM330" s="1549"/>
      <c r="AJN330" s="1550"/>
      <c r="AJO330" s="1550"/>
      <c r="AJP330" s="1694"/>
      <c r="AJQ330" s="1790"/>
      <c r="AJR330" s="1696"/>
      <c r="AJS330" s="1696"/>
      <c r="AJT330" s="1695"/>
      <c r="AJU330" s="1549"/>
      <c r="AJV330" s="1550"/>
      <c r="AJW330" s="1550"/>
      <c r="AJX330" s="1694"/>
      <c r="AJY330" s="1790"/>
      <c r="AJZ330" s="1696"/>
      <c r="AKA330" s="1696"/>
      <c r="AKB330" s="1695"/>
      <c r="AKC330" s="1549"/>
      <c r="AKD330" s="1550"/>
      <c r="AKE330" s="1550"/>
      <c r="AKF330" s="1694"/>
      <c r="AKG330" s="1790"/>
      <c r="AKH330" s="1696"/>
      <c r="AKI330" s="1696"/>
      <c r="AKJ330" s="1695"/>
      <c r="AKK330" s="1549"/>
      <c r="AKL330" s="1550"/>
      <c r="AKM330" s="1550"/>
      <c r="AKN330" s="1694"/>
      <c r="AKO330" s="1790"/>
      <c r="AKP330" s="1696"/>
      <c r="AKQ330" s="1696"/>
      <c r="AKR330" s="1695"/>
      <c r="AKS330" s="1549"/>
      <c r="AKT330" s="1550"/>
      <c r="AKU330" s="1550"/>
      <c r="AKV330" s="1694"/>
      <c r="AKW330" s="1790"/>
      <c r="AKX330" s="1696"/>
      <c r="AKY330" s="1696"/>
      <c r="AKZ330" s="1695"/>
      <c r="ALA330" s="1549"/>
      <c r="ALB330" s="1550"/>
      <c r="ALC330" s="1550"/>
      <c r="ALD330" s="1694"/>
      <c r="ALE330" s="1790"/>
      <c r="ALF330" s="1696"/>
      <c r="ALG330" s="1696"/>
      <c r="ALH330" s="1695"/>
      <c r="ALI330" s="1549"/>
      <c r="ALJ330" s="1550"/>
      <c r="ALK330" s="1550"/>
      <c r="ALL330" s="1694"/>
      <c r="ALM330" s="1790"/>
      <c r="ALN330" s="1696"/>
      <c r="ALO330" s="1696"/>
      <c r="ALP330" s="1695"/>
      <c r="ALQ330" s="1549"/>
      <c r="ALR330" s="1550"/>
      <c r="ALS330" s="1550"/>
      <c r="ALT330" s="1694"/>
      <c r="ALU330" s="1790"/>
      <c r="ALV330" s="1696"/>
      <c r="ALW330" s="1696"/>
      <c r="ALX330" s="1695"/>
      <c r="ALY330" s="1549"/>
      <c r="ALZ330" s="1550"/>
      <c r="AMA330" s="1550"/>
      <c r="AMB330" s="1694"/>
      <c r="AMC330" s="1790"/>
      <c r="AMD330" s="1696"/>
      <c r="AME330" s="1696"/>
      <c r="AMF330" s="1695"/>
      <c r="AMG330" s="1549"/>
      <c r="AMH330" s="1550"/>
      <c r="AMI330" s="1550"/>
      <c r="AMJ330" s="1703"/>
    </row>
    <row r="331" spans="1:1024" s="72" customFormat="1" ht="15" customHeight="1">
      <c r="A331" s="1694">
        <v>5050800001</v>
      </c>
      <c r="B331" s="1696" t="s">
        <v>4282</v>
      </c>
      <c r="C331" s="1696" t="s">
        <v>4170</v>
      </c>
      <c r="D331" s="1696" t="s">
        <v>4229</v>
      </c>
      <c r="E331" s="1695">
        <v>6</v>
      </c>
      <c r="F331" s="1549">
        <v>7.05</v>
      </c>
      <c r="G331" s="1536">
        <f>F331*$I$2</f>
        <v>0</v>
      </c>
      <c r="H331" s="1536">
        <f>G331-G331*($I$1)</f>
        <v>0</v>
      </c>
      <c r="I331"/>
      <c r="L331" s="85"/>
      <c r="M331" s="85"/>
      <c r="N331" s="144"/>
      <c r="O331" s="145"/>
      <c r="P331" s="145"/>
      <c r="Q331" s="146"/>
      <c r="T331" s="85"/>
      <c r="U331" s="144"/>
      <c r="V331" s="145"/>
      <c r="W331" s="145"/>
      <c r="X331" s="146"/>
      <c r="Y331" s="1792"/>
      <c r="AB331" s="85"/>
      <c r="AC331" s="144"/>
      <c r="AD331" s="145"/>
      <c r="AE331" s="145"/>
      <c r="AF331" s="146"/>
      <c r="AG331" s="1792"/>
      <c r="AJ331" s="85"/>
      <c r="AK331" s="144"/>
      <c r="AL331" s="145"/>
      <c r="AM331" s="145"/>
      <c r="AN331" s="146"/>
      <c r="AO331" s="1792"/>
      <c r="AR331" s="85"/>
      <c r="AS331" s="144"/>
      <c r="AT331" s="145"/>
      <c r="AU331" s="145"/>
      <c r="AV331" s="146"/>
      <c r="AW331" s="1792"/>
      <c r="AZ331" s="85"/>
      <c r="BA331" s="144"/>
      <c r="BB331" s="145"/>
      <c r="BC331" s="145"/>
      <c r="BD331" s="146"/>
      <c r="BE331" s="1792"/>
      <c r="BH331" s="85"/>
      <c r="BI331" s="144"/>
      <c r="BJ331" s="145"/>
      <c r="BK331" s="145"/>
      <c r="BL331" s="146"/>
      <c r="BM331" s="1792"/>
      <c r="BP331" s="85"/>
      <c r="BQ331" s="144"/>
      <c r="BR331" s="145"/>
      <c r="BS331" s="145"/>
      <c r="BT331" s="146"/>
      <c r="BU331" s="1792"/>
      <c r="BX331" s="85"/>
      <c r="BY331" s="144"/>
      <c r="BZ331" s="145"/>
      <c r="CA331" s="145"/>
      <c r="CB331" s="146"/>
      <c r="CC331" s="1792"/>
      <c r="CF331" s="85"/>
      <c r="CG331" s="144"/>
      <c r="CH331" s="145"/>
      <c r="CI331" s="145"/>
      <c r="CJ331" s="146"/>
      <c r="CK331" s="1792"/>
      <c r="CN331" s="85"/>
      <c r="CO331" s="144"/>
      <c r="CP331" s="145"/>
      <c r="CQ331" s="145"/>
      <c r="CR331" s="146"/>
      <c r="CS331" s="1792"/>
      <c r="CV331" s="85"/>
      <c r="CW331" s="144"/>
      <c r="CX331" s="145"/>
      <c r="CY331" s="145"/>
      <c r="CZ331" s="146"/>
      <c r="DA331" s="1792"/>
      <c r="DD331" s="85"/>
      <c r="DE331" s="144"/>
      <c r="DF331" s="145"/>
      <c r="DG331" s="145"/>
      <c r="DH331" s="146"/>
      <c r="DI331" s="1792"/>
      <c r="DL331" s="85"/>
      <c r="DM331" s="144"/>
      <c r="DN331" s="145"/>
      <c r="DO331" s="145"/>
      <c r="DP331" s="146"/>
      <c r="DQ331" s="1792"/>
      <c r="DT331" s="85"/>
      <c r="DU331" s="144"/>
      <c r="DV331" s="145"/>
      <c r="DW331" s="145"/>
      <c r="DX331" s="146"/>
      <c r="DY331" s="1792"/>
      <c r="EB331" s="85"/>
      <c r="EC331" s="144"/>
      <c r="ED331" s="145"/>
      <c r="EE331" s="145"/>
      <c r="EF331" s="146"/>
      <c r="EG331" s="1792"/>
      <c r="EJ331" s="85"/>
      <c r="EK331" s="144"/>
      <c r="EL331" s="145"/>
      <c r="EM331" s="145"/>
      <c r="EN331" s="146"/>
      <c r="EO331" s="1792"/>
      <c r="ER331" s="85"/>
      <c r="ES331" s="144"/>
      <c r="ET331" s="145"/>
      <c r="EU331" s="145"/>
      <c r="EV331" s="146"/>
      <c r="EW331" s="1792"/>
      <c r="EZ331" s="85"/>
      <c r="FA331" s="144"/>
      <c r="FB331" s="145"/>
      <c r="FC331" s="145"/>
      <c r="FD331" s="146"/>
      <c r="FE331" s="1792"/>
      <c r="FH331" s="85"/>
      <c r="FI331" s="144"/>
      <c r="FJ331" s="145"/>
      <c r="FK331" s="145"/>
      <c r="FL331" s="146"/>
      <c r="FM331" s="1792"/>
      <c r="FP331" s="85"/>
      <c r="FQ331" s="144"/>
      <c r="FR331" s="145"/>
      <c r="FS331" s="145"/>
      <c r="FT331" s="146"/>
      <c r="FU331" s="1792"/>
      <c r="FX331" s="85"/>
      <c r="FY331" s="144"/>
      <c r="FZ331" s="145"/>
      <c r="GA331" s="145"/>
      <c r="GB331" s="146"/>
      <c r="GC331" s="1792"/>
      <c r="GF331" s="85"/>
      <c r="GG331" s="144"/>
      <c r="GH331" s="145"/>
      <c r="GI331" s="145"/>
      <c r="GJ331" s="146"/>
      <c r="GK331" s="1792"/>
      <c r="GN331" s="85"/>
      <c r="GO331" s="144"/>
      <c r="GP331" s="145"/>
      <c r="GQ331" s="145"/>
      <c r="GR331" s="146"/>
      <c r="GS331" s="1792"/>
      <c r="GV331" s="85"/>
      <c r="GW331" s="144"/>
      <c r="GX331" s="145"/>
      <c r="GY331" s="145"/>
      <c r="GZ331" s="146"/>
      <c r="HA331" s="1792"/>
      <c r="HD331" s="85"/>
      <c r="HE331" s="144"/>
      <c r="HF331" s="145"/>
      <c r="HG331" s="145"/>
      <c r="HH331" s="146"/>
      <c r="HI331" s="1792"/>
      <c r="HL331" s="85"/>
      <c r="HM331" s="144"/>
      <c r="HN331" s="145"/>
      <c r="HO331" s="145"/>
      <c r="HP331" s="146"/>
      <c r="HQ331" s="1792"/>
      <c r="HT331" s="85"/>
      <c r="HU331" s="144"/>
      <c r="HV331" s="145"/>
      <c r="HW331" s="145"/>
      <c r="HX331" s="146"/>
      <c r="HY331" s="1792"/>
      <c r="IB331" s="85"/>
      <c r="IC331" s="144"/>
      <c r="ID331" s="145"/>
      <c r="IE331" s="145"/>
      <c r="IF331" s="146"/>
      <c r="IG331" s="1792"/>
      <c r="IJ331" s="85"/>
      <c r="IK331" s="144"/>
      <c r="IL331" s="145"/>
      <c r="IM331" s="145"/>
      <c r="IN331" s="146"/>
      <c r="IO331" s="1792"/>
      <c r="IR331" s="85"/>
      <c r="IS331" s="144"/>
      <c r="IT331" s="145"/>
      <c r="IU331" s="145"/>
      <c r="IV331" s="146"/>
      <c r="IW331" s="1792"/>
      <c r="IZ331" s="85"/>
      <c r="JA331" s="144"/>
      <c r="JB331" s="145"/>
      <c r="JC331" s="145"/>
      <c r="JD331" s="146"/>
      <c r="JE331" s="1792"/>
      <c r="JH331" s="85"/>
      <c r="JI331" s="144"/>
      <c r="JJ331" s="145"/>
      <c r="JK331" s="145"/>
      <c r="JL331" s="146"/>
      <c r="JM331" s="1792"/>
      <c r="JP331" s="85"/>
      <c r="JQ331" s="144"/>
      <c r="JR331" s="145"/>
      <c r="JS331" s="145"/>
      <c r="JT331" s="146"/>
      <c r="JU331" s="1792"/>
      <c r="JX331" s="85"/>
      <c r="JY331" s="144"/>
      <c r="JZ331" s="145"/>
      <c r="KA331" s="145"/>
      <c r="KB331" s="146"/>
      <c r="KC331" s="1792"/>
      <c r="KF331" s="85"/>
      <c r="KG331" s="144"/>
      <c r="KH331" s="145"/>
      <c r="KI331" s="145"/>
      <c r="KJ331" s="146"/>
      <c r="KK331" s="1792"/>
      <c r="KN331" s="85"/>
      <c r="KO331" s="144"/>
      <c r="KP331" s="145"/>
      <c r="KQ331" s="145"/>
      <c r="KR331" s="146"/>
      <c r="KS331" s="1792"/>
      <c r="KV331" s="85"/>
      <c r="KW331" s="144"/>
      <c r="KX331" s="145"/>
      <c r="KY331" s="145"/>
      <c r="KZ331" s="146"/>
      <c r="LA331" s="1792"/>
      <c r="LD331" s="85"/>
      <c r="LE331" s="144"/>
      <c r="LF331" s="145"/>
      <c r="LG331" s="145"/>
      <c r="LH331" s="146"/>
      <c r="LI331" s="1792"/>
      <c r="LL331" s="85"/>
      <c r="LM331" s="144"/>
      <c r="LN331" s="145"/>
      <c r="LO331" s="145"/>
      <c r="LP331" s="146"/>
      <c r="LQ331" s="1792"/>
      <c r="LT331" s="85"/>
      <c r="LU331" s="144"/>
      <c r="LV331" s="145"/>
      <c r="LW331" s="145"/>
      <c r="LX331" s="146"/>
      <c r="LY331" s="1792"/>
      <c r="MB331" s="85"/>
      <c r="MC331" s="144"/>
      <c r="MD331" s="145"/>
      <c r="ME331" s="145"/>
      <c r="MF331" s="146"/>
      <c r="MG331" s="1792"/>
      <c r="MJ331" s="85"/>
      <c r="MK331" s="144"/>
      <c r="ML331" s="145"/>
      <c r="MM331" s="145"/>
      <c r="MN331" s="146"/>
      <c r="MO331" s="1792"/>
      <c r="MR331" s="85"/>
      <c r="MS331" s="144"/>
      <c r="MT331" s="145"/>
      <c r="MU331" s="145"/>
      <c r="MV331" s="146"/>
      <c r="MW331" s="1792"/>
      <c r="MZ331" s="85"/>
      <c r="NA331" s="144"/>
      <c r="NB331" s="145"/>
      <c r="NC331" s="145"/>
      <c r="ND331" s="146"/>
      <c r="NE331" s="1792"/>
      <c r="NH331" s="85"/>
      <c r="NI331" s="144"/>
      <c r="NJ331" s="145"/>
      <c r="NK331" s="145"/>
      <c r="NL331" s="146"/>
      <c r="NM331" s="1792"/>
      <c r="NP331" s="85"/>
      <c r="NQ331" s="144"/>
      <c r="NR331" s="145"/>
      <c r="NS331" s="145"/>
      <c r="NT331" s="146"/>
      <c r="NU331" s="1792"/>
      <c r="NX331" s="85"/>
      <c r="NY331" s="144"/>
      <c r="NZ331" s="145"/>
      <c r="OA331" s="145"/>
      <c r="OB331" s="146"/>
      <c r="OC331" s="1792"/>
      <c r="OF331" s="85"/>
      <c r="OG331" s="144"/>
      <c r="OH331" s="145"/>
      <c r="OI331" s="145"/>
      <c r="OJ331" s="146"/>
      <c r="OK331" s="1792"/>
      <c r="ON331" s="85"/>
      <c r="OO331" s="144"/>
      <c r="OP331" s="145"/>
      <c r="OQ331" s="145"/>
      <c r="OR331" s="146"/>
      <c r="OS331" s="1792"/>
      <c r="OV331" s="85"/>
      <c r="OW331" s="144"/>
      <c r="OX331" s="145"/>
      <c r="OY331" s="145"/>
      <c r="OZ331" s="146"/>
      <c r="PA331" s="1792"/>
      <c r="PD331" s="85"/>
      <c r="PE331" s="144"/>
      <c r="PF331" s="145"/>
      <c r="PG331" s="145"/>
      <c r="PH331" s="146"/>
      <c r="PI331" s="1792"/>
      <c r="PL331" s="85"/>
      <c r="PM331" s="144"/>
      <c r="PN331" s="145"/>
      <c r="PO331" s="145"/>
      <c r="PP331" s="146"/>
      <c r="PQ331" s="1792"/>
      <c r="PT331" s="85"/>
      <c r="PU331" s="144"/>
      <c r="PV331" s="145"/>
      <c r="PW331" s="145"/>
      <c r="PX331" s="146"/>
      <c r="PY331" s="1792"/>
      <c r="QB331" s="85"/>
      <c r="QC331" s="144"/>
      <c r="QD331" s="145"/>
      <c r="QE331" s="145"/>
      <c r="QF331" s="146"/>
      <c r="QG331" s="1792"/>
      <c r="QJ331" s="85"/>
      <c r="QK331" s="144"/>
      <c r="QL331" s="145"/>
      <c r="QM331" s="145"/>
      <c r="QN331" s="146"/>
      <c r="QO331" s="1792"/>
      <c r="QR331" s="85"/>
      <c r="QS331" s="144"/>
      <c r="QT331" s="145"/>
      <c r="QU331" s="145"/>
      <c r="QV331" s="146"/>
      <c r="QW331" s="1792"/>
      <c r="QZ331" s="85"/>
      <c r="RA331" s="144"/>
      <c r="RB331" s="145"/>
      <c r="RC331" s="145"/>
      <c r="RD331" s="146"/>
      <c r="RE331" s="1792"/>
      <c r="RH331" s="85"/>
      <c r="RI331" s="144"/>
      <c r="RJ331" s="145"/>
      <c r="RK331" s="145"/>
      <c r="RL331" s="146"/>
      <c r="RM331" s="1792"/>
      <c r="RP331" s="85"/>
      <c r="RQ331" s="144"/>
      <c r="RR331" s="145"/>
      <c r="RS331" s="145"/>
      <c r="RT331" s="146"/>
      <c r="RU331" s="1792"/>
      <c r="RX331" s="85"/>
      <c r="RY331" s="144"/>
      <c r="RZ331" s="145"/>
      <c r="SA331" s="145"/>
      <c r="SB331" s="146"/>
      <c r="SC331" s="1792"/>
      <c r="SF331" s="85"/>
      <c r="SG331" s="144"/>
      <c r="SH331" s="145"/>
      <c r="SI331" s="145"/>
      <c r="SJ331" s="146"/>
      <c r="SK331" s="1792"/>
      <c r="SN331" s="85"/>
      <c r="SO331" s="144"/>
      <c r="SP331" s="145"/>
      <c r="SQ331" s="145"/>
      <c r="SR331" s="146"/>
      <c r="SS331" s="1792"/>
      <c r="SV331" s="85"/>
      <c r="SW331" s="144"/>
      <c r="SX331" s="145"/>
      <c r="SY331" s="145"/>
      <c r="SZ331" s="146"/>
      <c r="TA331" s="1792"/>
      <c r="TD331" s="85"/>
      <c r="TE331" s="144"/>
      <c r="TF331" s="145"/>
      <c r="TG331" s="145"/>
      <c r="TH331" s="146"/>
      <c r="TI331" s="1792"/>
      <c r="TL331" s="85"/>
      <c r="TM331" s="144"/>
      <c r="TN331" s="145"/>
      <c r="TO331" s="145"/>
      <c r="TP331" s="146"/>
      <c r="TQ331" s="1792"/>
      <c r="TT331" s="85"/>
      <c r="TU331" s="144"/>
      <c r="TV331" s="145"/>
      <c r="TW331" s="145"/>
      <c r="TX331" s="146"/>
      <c r="TY331" s="1792"/>
      <c r="UB331" s="85"/>
      <c r="UC331" s="144"/>
      <c r="UD331" s="145"/>
      <c r="UE331" s="145"/>
      <c r="UF331" s="146"/>
      <c r="UG331" s="1792"/>
      <c r="UJ331" s="85"/>
      <c r="UK331" s="144"/>
      <c r="UL331" s="145"/>
      <c r="UM331" s="145"/>
      <c r="UN331" s="146"/>
      <c r="UO331" s="1792"/>
      <c r="UR331" s="85"/>
      <c r="US331" s="144"/>
      <c r="UT331" s="145"/>
      <c r="UU331" s="145"/>
      <c r="UV331" s="146"/>
      <c r="UW331" s="1792"/>
      <c r="UZ331" s="85"/>
      <c r="VA331" s="144"/>
      <c r="VB331" s="145"/>
      <c r="VC331" s="145"/>
      <c r="VD331" s="146"/>
      <c r="VE331" s="1792"/>
      <c r="VH331" s="85"/>
      <c r="VI331" s="144"/>
      <c r="VJ331" s="145"/>
      <c r="VK331" s="145"/>
      <c r="VL331" s="146"/>
      <c r="VM331" s="1792"/>
      <c r="VP331" s="85"/>
      <c r="VQ331" s="144"/>
      <c r="VR331" s="145"/>
      <c r="VS331" s="145"/>
      <c r="VT331" s="146"/>
      <c r="VU331" s="1792"/>
      <c r="VX331" s="85"/>
      <c r="VY331" s="144"/>
      <c r="VZ331" s="145"/>
      <c r="WA331" s="145"/>
      <c r="WB331" s="146"/>
      <c r="WC331" s="1792"/>
      <c r="WF331" s="85"/>
      <c r="WG331" s="144"/>
      <c r="WH331" s="145"/>
      <c r="WI331" s="145"/>
      <c r="WJ331" s="146"/>
      <c r="WK331" s="1792"/>
      <c r="WN331" s="85"/>
      <c r="WO331" s="144"/>
      <c r="WP331" s="145"/>
      <c r="WQ331" s="145"/>
      <c r="WR331" s="146"/>
      <c r="WS331" s="1792"/>
      <c r="WV331" s="85"/>
      <c r="WW331" s="144"/>
      <c r="WX331" s="145"/>
      <c r="WY331" s="145"/>
      <c r="WZ331" s="146"/>
      <c r="XA331" s="1792"/>
      <c r="XD331" s="85"/>
      <c r="XE331" s="144"/>
      <c r="XF331" s="145"/>
      <c r="XG331" s="145"/>
      <c r="XH331" s="146"/>
      <c r="XI331" s="1792"/>
      <c r="XL331" s="85"/>
      <c r="XM331" s="144"/>
      <c r="XN331" s="145"/>
      <c r="XO331" s="145"/>
      <c r="XP331" s="146"/>
      <c r="XQ331" s="1792"/>
      <c r="XT331" s="85"/>
      <c r="XU331" s="144"/>
      <c r="XV331" s="145"/>
      <c r="XW331" s="145"/>
      <c r="XX331" s="146"/>
      <c r="XY331" s="1792"/>
      <c r="YB331" s="85"/>
      <c r="YC331" s="144"/>
      <c r="YD331" s="145"/>
      <c r="YE331" s="145"/>
      <c r="YF331" s="146"/>
      <c r="YG331" s="1792"/>
      <c r="YJ331" s="85"/>
      <c r="YK331" s="144"/>
      <c r="YL331" s="145"/>
      <c r="YM331" s="145"/>
      <c r="YN331" s="146"/>
      <c r="YO331" s="1792"/>
      <c r="YR331" s="85"/>
      <c r="YS331" s="144"/>
      <c r="YT331" s="145"/>
      <c r="YU331" s="145"/>
      <c r="YV331" s="146"/>
      <c r="YW331" s="1792"/>
      <c r="YZ331" s="85"/>
      <c r="ZA331" s="144"/>
      <c r="ZB331" s="145"/>
      <c r="ZC331" s="145"/>
      <c r="ZD331" s="146"/>
      <c r="ZE331" s="1792"/>
      <c r="ZH331" s="85"/>
      <c r="ZI331" s="144"/>
      <c r="ZJ331" s="145"/>
      <c r="ZK331" s="145"/>
      <c r="ZL331" s="146"/>
      <c r="ZM331" s="1792"/>
      <c r="ZP331" s="85"/>
      <c r="ZQ331" s="144"/>
      <c r="ZR331" s="145"/>
      <c r="ZS331" s="145"/>
      <c r="ZT331" s="146"/>
      <c r="ZU331" s="1792"/>
      <c r="ZX331" s="85"/>
      <c r="ZY331" s="144"/>
      <c r="ZZ331" s="145"/>
      <c r="AAA331" s="145"/>
      <c r="AAB331" s="146"/>
      <c r="AAC331" s="1792"/>
      <c r="AAF331" s="85"/>
      <c r="AAG331" s="144"/>
      <c r="AAH331" s="145"/>
      <c r="AAI331" s="145"/>
      <c r="AAJ331" s="146"/>
      <c r="AAK331" s="1792"/>
      <c r="AAN331" s="85"/>
      <c r="AAO331" s="144"/>
      <c r="AAP331" s="145"/>
      <c r="AAQ331" s="2057"/>
      <c r="AAR331" s="1694"/>
      <c r="AAS331" s="1790"/>
      <c r="AAT331" s="1696"/>
      <c r="AAU331" s="1696"/>
      <c r="AAV331" s="1695"/>
      <c r="AAW331" s="1549"/>
      <c r="AAX331" s="1550"/>
      <c r="AAY331" s="1550"/>
      <c r="AAZ331" s="1694"/>
      <c r="ABA331" s="1790"/>
      <c r="ABB331" s="1696"/>
      <c r="ABC331" s="1696"/>
      <c r="ABD331" s="1695"/>
      <c r="ABE331" s="1549"/>
      <c r="ABF331" s="1550"/>
      <c r="ABG331" s="1550"/>
      <c r="ABH331" s="1694"/>
      <c r="ABI331" s="1790"/>
      <c r="ABJ331" s="1696"/>
      <c r="ABK331" s="1696"/>
      <c r="ABL331" s="1695"/>
      <c r="ABM331" s="1549"/>
      <c r="ABN331" s="1550"/>
      <c r="ABO331" s="1550"/>
      <c r="ABP331" s="1694"/>
      <c r="ABQ331" s="1790"/>
      <c r="ABR331" s="1696"/>
      <c r="ABS331" s="1696"/>
      <c r="ABT331" s="1695"/>
      <c r="ABU331" s="1549"/>
      <c r="ABV331" s="1550"/>
      <c r="ABW331" s="1550"/>
      <c r="ABX331" s="1694"/>
      <c r="ABY331" s="1790"/>
      <c r="ABZ331" s="1696"/>
      <c r="ACA331" s="1696"/>
      <c r="ACB331" s="1695"/>
      <c r="ACC331" s="1549"/>
      <c r="ACD331" s="1550"/>
      <c r="ACE331" s="1550"/>
      <c r="ACF331" s="1694"/>
      <c r="ACG331" s="1790"/>
      <c r="ACH331" s="1696"/>
      <c r="ACI331" s="1696"/>
      <c r="ACJ331" s="1695"/>
      <c r="ACK331" s="1549"/>
      <c r="ACL331" s="1550"/>
      <c r="ACM331" s="1550"/>
      <c r="ACN331" s="1694"/>
      <c r="ACO331" s="1790"/>
      <c r="ACP331" s="1696"/>
      <c r="ACQ331" s="1696"/>
      <c r="ACR331" s="1695"/>
      <c r="ACS331" s="1549"/>
      <c r="ACT331" s="1550"/>
      <c r="ACU331" s="1550"/>
      <c r="ACV331" s="1694"/>
      <c r="ACW331" s="1790"/>
      <c r="ACX331" s="1696"/>
      <c r="ACY331" s="1696"/>
      <c r="ACZ331" s="1695"/>
      <c r="ADA331" s="1549"/>
      <c r="ADB331" s="1550"/>
      <c r="ADC331" s="1550"/>
      <c r="ADD331" s="1694"/>
      <c r="ADE331" s="1790"/>
      <c r="ADF331" s="1696"/>
      <c r="ADG331" s="1696"/>
      <c r="ADH331" s="1695"/>
      <c r="ADI331" s="1549"/>
      <c r="ADJ331" s="1550"/>
      <c r="ADK331" s="1550"/>
      <c r="ADL331" s="1694"/>
      <c r="ADM331" s="1790"/>
      <c r="ADN331" s="1696"/>
      <c r="ADO331" s="1696"/>
      <c r="ADP331" s="1695"/>
      <c r="ADQ331" s="1549"/>
      <c r="ADR331" s="1550"/>
      <c r="ADS331" s="1550"/>
      <c r="ADT331" s="1694"/>
      <c r="ADU331" s="1790"/>
      <c r="ADV331" s="1696"/>
      <c r="ADW331" s="1696"/>
      <c r="ADX331" s="1695"/>
      <c r="ADY331" s="1549"/>
      <c r="ADZ331" s="1550"/>
      <c r="AEA331" s="1550"/>
      <c r="AEB331" s="1694"/>
      <c r="AEC331" s="1790"/>
      <c r="AED331" s="1696"/>
      <c r="AEE331" s="1696"/>
      <c r="AEF331" s="1695"/>
      <c r="AEG331" s="1549"/>
      <c r="AEH331" s="1550"/>
      <c r="AEI331" s="1550"/>
      <c r="AEJ331" s="1694"/>
      <c r="AEK331" s="1790"/>
      <c r="AEL331" s="1696"/>
      <c r="AEM331" s="1696"/>
      <c r="AEN331" s="1695"/>
      <c r="AEO331" s="1549"/>
      <c r="AEP331" s="1550"/>
      <c r="AEQ331" s="1550"/>
      <c r="AER331" s="1694"/>
      <c r="AES331" s="1790"/>
      <c r="AET331" s="1696"/>
      <c r="AEU331" s="1696"/>
      <c r="AEV331" s="1695"/>
      <c r="AEW331" s="1549"/>
      <c r="AEX331" s="1550"/>
      <c r="AEY331" s="1550"/>
      <c r="AEZ331" s="1694"/>
      <c r="AFA331" s="1790"/>
      <c r="AFB331" s="1696"/>
      <c r="AFC331" s="1696"/>
      <c r="AFD331" s="1695"/>
      <c r="AFE331" s="1549"/>
      <c r="AFF331" s="1550"/>
      <c r="AFG331" s="1550"/>
      <c r="AFH331" s="1694"/>
      <c r="AFI331" s="1790"/>
      <c r="AFJ331" s="1696"/>
      <c r="AFK331" s="1696"/>
      <c r="AFL331" s="1695"/>
      <c r="AFM331" s="1549"/>
      <c r="AFN331" s="1550"/>
      <c r="AFO331" s="1550"/>
      <c r="AFP331" s="1694"/>
      <c r="AFQ331" s="1790"/>
      <c r="AFR331" s="1696"/>
      <c r="AFS331" s="1696"/>
      <c r="AFT331" s="1695"/>
      <c r="AFU331" s="1549"/>
      <c r="AFV331" s="1550"/>
      <c r="AFW331" s="1550"/>
      <c r="AFX331" s="1694"/>
      <c r="AFY331" s="1790"/>
      <c r="AFZ331" s="1696"/>
      <c r="AGA331" s="1696"/>
      <c r="AGB331" s="1695"/>
      <c r="AGC331" s="1549"/>
      <c r="AGD331" s="1550"/>
      <c r="AGE331" s="1550"/>
      <c r="AGF331" s="1694"/>
      <c r="AGG331" s="1790"/>
      <c r="AGH331" s="1696"/>
      <c r="AGI331" s="1696"/>
      <c r="AGJ331" s="1695"/>
      <c r="AGK331" s="1549"/>
      <c r="AGL331" s="1550"/>
      <c r="AGM331" s="1550"/>
      <c r="AGN331" s="1694"/>
      <c r="AGO331" s="1790"/>
      <c r="AGP331" s="1696"/>
      <c r="AGQ331" s="1696"/>
      <c r="AGR331" s="1695"/>
      <c r="AGS331" s="1549"/>
      <c r="AGT331" s="1550"/>
      <c r="AGU331" s="1550"/>
      <c r="AGV331" s="1694"/>
      <c r="AGW331" s="1790"/>
      <c r="AGX331" s="1696"/>
      <c r="AGY331" s="1696"/>
      <c r="AGZ331" s="1695"/>
      <c r="AHA331" s="1549"/>
      <c r="AHB331" s="1550"/>
      <c r="AHC331" s="1550"/>
      <c r="AHD331" s="1694"/>
      <c r="AHE331" s="1790"/>
      <c r="AHF331" s="1696"/>
      <c r="AHG331" s="1696"/>
      <c r="AHH331" s="1695"/>
      <c r="AHI331" s="1549"/>
      <c r="AHJ331" s="1550"/>
      <c r="AHK331" s="1550"/>
      <c r="AHL331" s="1694"/>
      <c r="AHM331" s="1790"/>
      <c r="AHN331" s="1696"/>
      <c r="AHO331" s="1696"/>
      <c r="AHP331" s="1695"/>
      <c r="AHQ331" s="1549"/>
      <c r="AHR331" s="1550"/>
      <c r="AHS331" s="1550"/>
      <c r="AHT331" s="1694"/>
      <c r="AHU331" s="1790"/>
      <c r="AHV331" s="1696"/>
      <c r="AHW331" s="1696"/>
      <c r="AHX331" s="1695"/>
      <c r="AHY331" s="1549"/>
      <c r="AHZ331" s="1550"/>
      <c r="AIA331" s="1550"/>
      <c r="AIB331" s="1694"/>
      <c r="AIC331" s="1790"/>
      <c r="AID331" s="1696"/>
      <c r="AIE331" s="1696"/>
      <c r="AIF331" s="1695"/>
      <c r="AIG331" s="1549"/>
      <c r="AIH331" s="1550"/>
      <c r="AII331" s="1550"/>
      <c r="AIJ331" s="1694"/>
      <c r="AIK331" s="1790"/>
      <c r="AIL331" s="1696"/>
      <c r="AIM331" s="1696"/>
      <c r="AIN331" s="1695"/>
      <c r="AIO331" s="1549"/>
      <c r="AIP331" s="1550"/>
      <c r="AIQ331" s="1550"/>
      <c r="AIR331" s="1694"/>
      <c r="AIS331" s="1790"/>
      <c r="AIT331" s="1696"/>
      <c r="AIU331" s="1696"/>
      <c r="AIV331" s="1695"/>
      <c r="AIW331" s="1549"/>
      <c r="AIX331" s="1550"/>
      <c r="AIY331" s="1550"/>
      <c r="AIZ331" s="1694"/>
      <c r="AJA331" s="1790"/>
      <c r="AJB331" s="1696"/>
      <c r="AJC331" s="1696"/>
      <c r="AJD331" s="1695"/>
      <c r="AJE331" s="1549"/>
      <c r="AJF331" s="1550"/>
      <c r="AJG331" s="1550"/>
      <c r="AJH331" s="1694"/>
      <c r="AJI331" s="1790"/>
      <c r="AJJ331" s="1696"/>
      <c r="AJK331" s="1696"/>
      <c r="AJL331" s="1695"/>
      <c r="AJM331" s="1549"/>
      <c r="AJN331" s="1550"/>
      <c r="AJO331" s="1550"/>
      <c r="AJP331" s="1694"/>
      <c r="AJQ331" s="1790"/>
      <c r="AJR331" s="1696"/>
      <c r="AJS331" s="1696"/>
      <c r="AJT331" s="1695"/>
      <c r="AJU331" s="1549"/>
      <c r="AJV331" s="1550"/>
      <c r="AJW331" s="1550"/>
      <c r="AJX331" s="1694"/>
      <c r="AJY331" s="1790"/>
      <c r="AJZ331" s="1696"/>
      <c r="AKA331" s="1696"/>
      <c r="AKB331" s="1695"/>
      <c r="AKC331" s="1549"/>
      <c r="AKD331" s="1550"/>
      <c r="AKE331" s="1550"/>
      <c r="AKF331" s="1694"/>
      <c r="AKG331" s="1790"/>
      <c r="AKH331" s="1696"/>
      <c r="AKI331" s="1696"/>
      <c r="AKJ331" s="1695"/>
      <c r="AKK331" s="1549"/>
      <c r="AKL331" s="1550"/>
      <c r="AKM331" s="1550"/>
      <c r="AKN331" s="1694"/>
      <c r="AKO331" s="1790"/>
      <c r="AKP331" s="1696"/>
      <c r="AKQ331" s="1696"/>
      <c r="AKR331" s="1695"/>
      <c r="AKS331" s="1549"/>
      <c r="AKT331" s="1550"/>
      <c r="AKU331" s="1550"/>
      <c r="AKV331" s="1694"/>
      <c r="AKW331" s="1790"/>
      <c r="AKX331" s="1696"/>
      <c r="AKY331" s="1696"/>
      <c r="AKZ331" s="1695"/>
      <c r="ALA331" s="1549"/>
      <c r="ALB331" s="1550"/>
      <c r="ALC331" s="1550"/>
      <c r="ALD331" s="1694"/>
      <c r="ALE331" s="1790"/>
      <c r="ALF331" s="1696"/>
      <c r="ALG331" s="1696"/>
      <c r="ALH331" s="1695"/>
      <c r="ALI331" s="1549"/>
      <c r="ALJ331" s="1550"/>
      <c r="ALK331" s="1550"/>
      <c r="ALL331" s="1694"/>
      <c r="ALM331" s="1790"/>
      <c r="ALN331" s="1696"/>
      <c r="ALO331" s="1696"/>
      <c r="ALP331" s="1695"/>
      <c r="ALQ331" s="1549"/>
      <c r="ALR331" s="1550"/>
      <c r="ALS331" s="1550"/>
      <c r="ALT331" s="1694"/>
      <c r="ALU331" s="1790"/>
      <c r="ALV331" s="1696"/>
      <c r="ALW331" s="1696"/>
      <c r="ALX331" s="1695"/>
      <c r="ALY331" s="1549"/>
      <c r="ALZ331" s="1550"/>
      <c r="AMA331" s="1550"/>
      <c r="AMB331" s="1694"/>
      <c r="AMC331" s="1790"/>
      <c r="AMD331" s="1696"/>
      <c r="AME331" s="1696"/>
      <c r="AMF331" s="1695"/>
      <c r="AMG331" s="1549"/>
      <c r="AMH331" s="1550"/>
      <c r="AMI331" s="1550"/>
      <c r="AMJ331" s="1703"/>
    </row>
    <row r="332" spans="1:1024" s="72" customFormat="1" ht="15" customHeight="1">
      <c r="A332" s="65"/>
      <c r="B332" s="65" t="s">
        <v>4283</v>
      </c>
      <c r="C332" s="65"/>
      <c r="D332" s="65"/>
      <c r="E332" s="65"/>
      <c r="F332" s="65"/>
      <c r="G332" s="65"/>
      <c r="H332" s="65"/>
      <c r="I332"/>
      <c r="L332" s="85"/>
      <c r="M332" s="85"/>
      <c r="N332" s="144"/>
      <c r="O332" s="145"/>
      <c r="P332" s="145"/>
      <c r="Q332" s="146"/>
      <c r="T332" s="85"/>
      <c r="U332" s="144"/>
      <c r="V332" s="145"/>
      <c r="W332" s="145"/>
      <c r="X332" s="146"/>
      <c r="Y332" s="1792"/>
      <c r="AB332" s="85"/>
      <c r="AC332" s="144"/>
      <c r="AD332" s="145"/>
      <c r="AE332" s="145"/>
      <c r="AF332" s="146"/>
      <c r="AG332" s="1792"/>
      <c r="AJ332" s="85"/>
      <c r="AK332" s="144"/>
      <c r="AL332" s="145"/>
      <c r="AM332" s="145"/>
      <c r="AN332" s="146"/>
      <c r="AO332" s="1792"/>
      <c r="AR332" s="85"/>
      <c r="AS332" s="144"/>
      <c r="AT332" s="145"/>
      <c r="AU332" s="145"/>
      <c r="AV332" s="146"/>
      <c r="AW332" s="1792"/>
      <c r="AZ332" s="85"/>
      <c r="BA332" s="144"/>
      <c r="BB332" s="145"/>
      <c r="BC332" s="145"/>
      <c r="BD332" s="146"/>
      <c r="BE332" s="1792"/>
      <c r="BH332" s="85"/>
      <c r="BI332" s="144"/>
      <c r="BJ332" s="145"/>
      <c r="BK332" s="145"/>
      <c r="BL332" s="146"/>
      <c r="BM332" s="1792"/>
      <c r="BP332" s="85"/>
      <c r="BQ332" s="144"/>
      <c r="BR332" s="145"/>
      <c r="BS332" s="145"/>
      <c r="BT332" s="146"/>
      <c r="BU332" s="1792"/>
      <c r="BX332" s="85"/>
      <c r="BY332" s="144"/>
      <c r="BZ332" s="145"/>
      <c r="CA332" s="145"/>
      <c r="CB332" s="146"/>
      <c r="CC332" s="1792"/>
      <c r="CF332" s="85"/>
      <c r="CG332" s="144"/>
      <c r="CH332" s="145"/>
      <c r="CI332" s="145"/>
      <c r="CJ332" s="146"/>
      <c r="CK332" s="1792"/>
      <c r="CN332" s="85"/>
      <c r="CO332" s="144"/>
      <c r="CP332" s="145"/>
      <c r="CQ332" s="145"/>
      <c r="CR332" s="146"/>
      <c r="CS332" s="1792"/>
      <c r="CV332" s="85"/>
      <c r="CW332" s="144"/>
      <c r="CX332" s="145"/>
      <c r="CY332" s="145"/>
      <c r="CZ332" s="146"/>
      <c r="DA332" s="1792"/>
      <c r="DD332" s="85"/>
      <c r="DE332" s="144"/>
      <c r="DF332" s="145"/>
      <c r="DG332" s="145"/>
      <c r="DH332" s="146"/>
      <c r="DI332" s="1792"/>
      <c r="DL332" s="85"/>
      <c r="DM332" s="144"/>
      <c r="DN332" s="145"/>
      <c r="DO332" s="145"/>
      <c r="DP332" s="146"/>
      <c r="DQ332" s="1792"/>
      <c r="DT332" s="85"/>
      <c r="DU332" s="144"/>
      <c r="DV332" s="145"/>
      <c r="DW332" s="145"/>
      <c r="DX332" s="146"/>
      <c r="DY332" s="1792"/>
      <c r="EB332" s="85"/>
      <c r="EC332" s="144"/>
      <c r="ED332" s="145"/>
      <c r="EE332" s="145"/>
      <c r="EF332" s="146"/>
      <c r="EG332" s="1792"/>
      <c r="EJ332" s="85"/>
      <c r="EK332" s="144"/>
      <c r="EL332" s="145"/>
      <c r="EM332" s="145"/>
      <c r="EN332" s="146"/>
      <c r="EO332" s="1792"/>
      <c r="ER332" s="85"/>
      <c r="ES332" s="144"/>
      <c r="ET332" s="145"/>
      <c r="EU332" s="145"/>
      <c r="EV332" s="146"/>
      <c r="EW332" s="1792"/>
      <c r="EZ332" s="85"/>
      <c r="FA332" s="144"/>
      <c r="FB332" s="145"/>
      <c r="FC332" s="145"/>
      <c r="FD332" s="146"/>
      <c r="FE332" s="1792"/>
      <c r="FH332" s="85"/>
      <c r="FI332" s="144"/>
      <c r="FJ332" s="145"/>
      <c r="FK332" s="145"/>
      <c r="FL332" s="146"/>
      <c r="FM332" s="1792"/>
      <c r="FP332" s="85"/>
      <c r="FQ332" s="144"/>
      <c r="FR332" s="145"/>
      <c r="FS332" s="145"/>
      <c r="FT332" s="146"/>
      <c r="FU332" s="1792"/>
      <c r="FX332" s="85"/>
      <c r="FY332" s="144"/>
      <c r="FZ332" s="145"/>
      <c r="GA332" s="145"/>
      <c r="GB332" s="146"/>
      <c r="GC332" s="1792"/>
      <c r="GF332" s="85"/>
      <c r="GG332" s="144"/>
      <c r="GH332" s="145"/>
      <c r="GI332" s="145"/>
      <c r="GJ332" s="146"/>
      <c r="GK332" s="1792"/>
      <c r="GN332" s="85"/>
      <c r="GO332" s="144"/>
      <c r="GP332" s="145"/>
      <c r="GQ332" s="145"/>
      <c r="GR332" s="146"/>
      <c r="GS332" s="1792"/>
      <c r="GV332" s="85"/>
      <c r="GW332" s="144"/>
      <c r="GX332" s="145"/>
      <c r="GY332" s="145"/>
      <c r="GZ332" s="146"/>
      <c r="HA332" s="1792"/>
      <c r="HD332" s="85"/>
      <c r="HE332" s="144"/>
      <c r="HF332" s="145"/>
      <c r="HG332" s="145"/>
      <c r="HH332" s="146"/>
      <c r="HI332" s="1792"/>
      <c r="HL332" s="85"/>
      <c r="HM332" s="144"/>
      <c r="HN332" s="145"/>
      <c r="HO332" s="145"/>
      <c r="HP332" s="146"/>
      <c r="HQ332" s="1792"/>
      <c r="HT332" s="85"/>
      <c r="HU332" s="144"/>
      <c r="HV332" s="145"/>
      <c r="HW332" s="145"/>
      <c r="HX332" s="146"/>
      <c r="HY332" s="1792"/>
      <c r="IB332" s="85"/>
      <c r="IC332" s="144"/>
      <c r="ID332" s="145"/>
      <c r="IE332" s="145"/>
      <c r="IF332" s="146"/>
      <c r="IG332" s="1792"/>
      <c r="IJ332" s="85"/>
      <c r="IK332" s="144"/>
      <c r="IL332" s="145"/>
      <c r="IM332" s="145"/>
      <c r="IN332" s="146"/>
      <c r="IO332" s="1792"/>
      <c r="IR332" s="85"/>
      <c r="IS332" s="144"/>
      <c r="IT332" s="145"/>
      <c r="IU332" s="145"/>
      <c r="IV332" s="146"/>
      <c r="IW332" s="1792"/>
      <c r="IZ332" s="85"/>
      <c r="JA332" s="144"/>
      <c r="JB332" s="145"/>
      <c r="JC332" s="145"/>
      <c r="JD332" s="146"/>
      <c r="JE332" s="1792"/>
      <c r="JH332" s="85"/>
      <c r="JI332" s="144"/>
      <c r="JJ332" s="145"/>
      <c r="JK332" s="145"/>
      <c r="JL332" s="146"/>
      <c r="JM332" s="1792"/>
      <c r="JP332" s="85"/>
      <c r="JQ332" s="144"/>
      <c r="JR332" s="145"/>
      <c r="JS332" s="145"/>
      <c r="JT332" s="146"/>
      <c r="JU332" s="1792"/>
      <c r="JX332" s="85"/>
      <c r="JY332" s="144"/>
      <c r="JZ332" s="145"/>
      <c r="KA332" s="145"/>
      <c r="KB332" s="146"/>
      <c r="KC332" s="1792"/>
      <c r="KF332" s="85"/>
      <c r="KG332" s="144"/>
      <c r="KH332" s="145"/>
      <c r="KI332" s="145"/>
      <c r="KJ332" s="146"/>
      <c r="KK332" s="1792"/>
      <c r="KN332" s="85"/>
      <c r="KO332" s="144"/>
      <c r="KP332" s="145"/>
      <c r="KQ332" s="145"/>
      <c r="KR332" s="146"/>
      <c r="KS332" s="1792"/>
      <c r="KV332" s="85"/>
      <c r="KW332" s="144"/>
      <c r="KX332" s="145"/>
      <c r="KY332" s="145"/>
      <c r="KZ332" s="146"/>
      <c r="LA332" s="1792"/>
      <c r="LD332" s="85"/>
      <c r="LE332" s="144"/>
      <c r="LF332" s="145"/>
      <c r="LG332" s="145"/>
      <c r="LH332" s="146"/>
      <c r="LI332" s="1792"/>
      <c r="LL332" s="85"/>
      <c r="LM332" s="144"/>
      <c r="LN332" s="145"/>
      <c r="LO332" s="145"/>
      <c r="LP332" s="146"/>
      <c r="LQ332" s="1792"/>
      <c r="LT332" s="85"/>
      <c r="LU332" s="144"/>
      <c r="LV332" s="145"/>
      <c r="LW332" s="145"/>
      <c r="LX332" s="146"/>
      <c r="LY332" s="1792"/>
      <c r="MB332" s="85"/>
      <c r="MC332" s="144"/>
      <c r="MD332" s="145"/>
      <c r="ME332" s="145"/>
      <c r="MF332" s="146"/>
      <c r="MG332" s="1792"/>
      <c r="MJ332" s="85"/>
      <c r="MK332" s="144"/>
      <c r="ML332" s="145"/>
      <c r="MM332" s="145"/>
      <c r="MN332" s="146"/>
      <c r="MO332" s="1792"/>
      <c r="MR332" s="85"/>
      <c r="MS332" s="144"/>
      <c r="MT332" s="145"/>
      <c r="MU332" s="145"/>
      <c r="MV332" s="146"/>
      <c r="MW332" s="1792"/>
      <c r="MZ332" s="85"/>
      <c r="NA332" s="144"/>
      <c r="NB332" s="145"/>
      <c r="NC332" s="145"/>
      <c r="ND332" s="146"/>
      <c r="NE332" s="1792"/>
      <c r="NH332" s="85"/>
      <c r="NI332" s="144"/>
      <c r="NJ332" s="145"/>
      <c r="NK332" s="145"/>
      <c r="NL332" s="146"/>
      <c r="NM332" s="1792"/>
      <c r="NP332" s="85"/>
      <c r="NQ332" s="144"/>
      <c r="NR332" s="145"/>
      <c r="NS332" s="145"/>
      <c r="NT332" s="146"/>
      <c r="NU332" s="1792"/>
      <c r="NX332" s="85"/>
      <c r="NY332" s="144"/>
      <c r="NZ332" s="145"/>
      <c r="OA332" s="145"/>
      <c r="OB332" s="146"/>
      <c r="OC332" s="1792"/>
      <c r="OF332" s="85"/>
      <c r="OG332" s="144"/>
      <c r="OH332" s="145"/>
      <c r="OI332" s="145"/>
      <c r="OJ332" s="146"/>
      <c r="OK332" s="1792"/>
      <c r="ON332" s="85"/>
      <c r="OO332" s="144"/>
      <c r="OP332" s="145"/>
      <c r="OQ332" s="145"/>
      <c r="OR332" s="146"/>
      <c r="OS332" s="1792"/>
      <c r="OV332" s="85"/>
      <c r="OW332" s="144"/>
      <c r="OX332" s="145"/>
      <c r="OY332" s="145"/>
      <c r="OZ332" s="146"/>
      <c r="PA332" s="1792"/>
      <c r="PD332" s="85"/>
      <c r="PE332" s="144"/>
      <c r="PF332" s="145"/>
      <c r="PG332" s="145"/>
      <c r="PH332" s="146"/>
      <c r="PI332" s="1792"/>
      <c r="PL332" s="85"/>
      <c r="PM332" s="144"/>
      <c r="PN332" s="145"/>
      <c r="PO332" s="145"/>
      <c r="PP332" s="146"/>
      <c r="PQ332" s="1792"/>
      <c r="PT332" s="85"/>
      <c r="PU332" s="144"/>
      <c r="PV332" s="145"/>
      <c r="PW332" s="145"/>
      <c r="PX332" s="146"/>
      <c r="PY332" s="1792"/>
      <c r="QB332" s="85"/>
      <c r="QC332" s="144"/>
      <c r="QD332" s="145"/>
      <c r="QE332" s="145"/>
      <c r="QF332" s="146"/>
      <c r="QG332" s="1792"/>
      <c r="QJ332" s="85"/>
      <c r="QK332" s="144"/>
      <c r="QL332" s="145"/>
      <c r="QM332" s="145"/>
      <c r="QN332" s="146"/>
      <c r="QO332" s="1792"/>
      <c r="QR332" s="85"/>
      <c r="QS332" s="144"/>
      <c r="QT332" s="145"/>
      <c r="QU332" s="145"/>
      <c r="QV332" s="146"/>
      <c r="QW332" s="1792"/>
      <c r="QZ332" s="85"/>
      <c r="RA332" s="144"/>
      <c r="RB332" s="145"/>
      <c r="RC332" s="145"/>
      <c r="RD332" s="146"/>
      <c r="RE332" s="1792"/>
      <c r="RH332" s="85"/>
      <c r="RI332" s="144"/>
      <c r="RJ332" s="145"/>
      <c r="RK332" s="145"/>
      <c r="RL332" s="146"/>
      <c r="RM332" s="1792"/>
      <c r="RP332" s="85"/>
      <c r="RQ332" s="144"/>
      <c r="RR332" s="145"/>
      <c r="RS332" s="145"/>
      <c r="RT332" s="146"/>
      <c r="RU332" s="1792"/>
      <c r="RX332" s="85"/>
      <c r="RY332" s="144"/>
      <c r="RZ332" s="145"/>
      <c r="SA332" s="145"/>
      <c r="SB332" s="146"/>
      <c r="SC332" s="1792"/>
      <c r="SF332" s="85"/>
      <c r="SG332" s="144"/>
      <c r="SH332" s="145"/>
      <c r="SI332" s="145"/>
      <c r="SJ332" s="146"/>
      <c r="SK332" s="1792"/>
      <c r="SN332" s="85"/>
      <c r="SO332" s="144"/>
      <c r="SP332" s="145"/>
      <c r="SQ332" s="145"/>
      <c r="SR332" s="146"/>
      <c r="SS332" s="1792"/>
      <c r="SV332" s="85"/>
      <c r="SW332" s="144"/>
      <c r="SX332" s="145"/>
      <c r="SY332" s="145"/>
      <c r="SZ332" s="146"/>
      <c r="TA332" s="1792"/>
      <c r="TD332" s="85"/>
      <c r="TE332" s="144"/>
      <c r="TF332" s="145"/>
      <c r="TG332" s="145"/>
      <c r="TH332" s="146"/>
      <c r="TI332" s="1792"/>
      <c r="TL332" s="85"/>
      <c r="TM332" s="144"/>
      <c r="TN332" s="145"/>
      <c r="TO332" s="145"/>
      <c r="TP332" s="146"/>
      <c r="TQ332" s="1792"/>
      <c r="TT332" s="85"/>
      <c r="TU332" s="144"/>
      <c r="TV332" s="145"/>
      <c r="TW332" s="145"/>
      <c r="TX332" s="146"/>
      <c r="TY332" s="1792"/>
      <c r="UB332" s="85"/>
      <c r="UC332" s="144"/>
      <c r="UD332" s="145"/>
      <c r="UE332" s="145"/>
      <c r="UF332" s="146"/>
      <c r="UG332" s="1792"/>
      <c r="UJ332" s="85"/>
      <c r="UK332" s="144"/>
      <c r="UL332" s="145"/>
      <c r="UM332" s="145"/>
      <c r="UN332" s="146"/>
      <c r="UO332" s="1792"/>
      <c r="UR332" s="85"/>
      <c r="US332" s="144"/>
      <c r="UT332" s="145"/>
      <c r="UU332" s="145"/>
      <c r="UV332" s="146"/>
      <c r="UW332" s="1792"/>
      <c r="UZ332" s="85"/>
      <c r="VA332" s="144"/>
      <c r="VB332" s="145"/>
      <c r="VC332" s="145"/>
      <c r="VD332" s="146"/>
      <c r="VE332" s="1792"/>
      <c r="VH332" s="85"/>
      <c r="VI332" s="144"/>
      <c r="VJ332" s="145"/>
      <c r="VK332" s="145"/>
      <c r="VL332" s="146"/>
      <c r="VM332" s="1792"/>
      <c r="VP332" s="85"/>
      <c r="VQ332" s="144"/>
      <c r="VR332" s="145"/>
      <c r="VS332" s="145"/>
      <c r="VT332" s="146"/>
      <c r="VU332" s="1792"/>
      <c r="VX332" s="85"/>
      <c r="VY332" s="144"/>
      <c r="VZ332" s="145"/>
      <c r="WA332" s="145"/>
      <c r="WB332" s="146"/>
      <c r="WC332" s="1792"/>
      <c r="WF332" s="85"/>
      <c r="WG332" s="144"/>
      <c r="WH332" s="145"/>
      <c r="WI332" s="145"/>
      <c r="WJ332" s="146"/>
      <c r="WK332" s="1792"/>
      <c r="WN332" s="85"/>
      <c r="WO332" s="144"/>
      <c r="WP332" s="145"/>
      <c r="WQ332" s="145"/>
      <c r="WR332" s="146"/>
      <c r="WS332" s="1792"/>
      <c r="WV332" s="85"/>
      <c r="WW332" s="144"/>
      <c r="WX332" s="145"/>
      <c r="WY332" s="145"/>
      <c r="WZ332" s="146"/>
      <c r="XA332" s="1792"/>
      <c r="XD332" s="85"/>
      <c r="XE332" s="144"/>
      <c r="XF332" s="145"/>
      <c r="XG332" s="145"/>
      <c r="XH332" s="146"/>
      <c r="XI332" s="1792"/>
      <c r="XL332" s="85"/>
      <c r="XM332" s="144"/>
      <c r="XN332" s="145"/>
      <c r="XO332" s="145"/>
      <c r="XP332" s="146"/>
      <c r="XQ332" s="1792"/>
      <c r="XT332" s="85"/>
      <c r="XU332" s="144"/>
      <c r="XV332" s="145"/>
      <c r="XW332" s="145"/>
      <c r="XX332" s="146"/>
      <c r="XY332" s="1792"/>
      <c r="YB332" s="85"/>
      <c r="YC332" s="144"/>
      <c r="YD332" s="145"/>
      <c r="YE332" s="145"/>
      <c r="YF332" s="146"/>
      <c r="YG332" s="1792"/>
      <c r="YJ332" s="85"/>
      <c r="YK332" s="144"/>
      <c r="YL332" s="145"/>
      <c r="YM332" s="145"/>
      <c r="YN332" s="146"/>
      <c r="YO332" s="1792"/>
      <c r="YR332" s="85"/>
      <c r="YS332" s="144"/>
      <c r="YT332" s="145"/>
      <c r="YU332" s="145"/>
      <c r="YV332" s="146"/>
      <c r="YW332" s="1792"/>
      <c r="YZ332" s="85"/>
      <c r="ZA332" s="144"/>
      <c r="ZB332" s="145"/>
      <c r="ZC332" s="145"/>
      <c r="ZD332" s="146"/>
      <c r="ZE332" s="1792"/>
      <c r="ZH332" s="85"/>
      <c r="ZI332" s="144"/>
      <c r="ZJ332" s="145"/>
      <c r="ZK332" s="145"/>
      <c r="ZL332" s="146"/>
      <c r="ZM332" s="1792"/>
      <c r="ZP332" s="85"/>
      <c r="ZQ332" s="144"/>
      <c r="ZR332" s="145"/>
      <c r="ZS332" s="145"/>
      <c r="ZT332" s="146"/>
      <c r="ZU332" s="1792"/>
      <c r="ZX332" s="85"/>
      <c r="ZY332" s="144"/>
      <c r="ZZ332" s="145"/>
      <c r="AAA332" s="145"/>
      <c r="AAB332" s="146"/>
      <c r="AAC332" s="1792"/>
      <c r="AAF332" s="85"/>
      <c r="AAG332" s="144"/>
      <c r="AAH332" s="145"/>
      <c r="AAI332" s="145"/>
      <c r="AAJ332" s="146"/>
      <c r="AAK332" s="1792"/>
      <c r="AAN332" s="85"/>
      <c r="AAO332" s="144"/>
      <c r="AAP332" s="145"/>
      <c r="AAQ332" s="2057"/>
      <c r="AAR332" s="1694"/>
      <c r="AAS332" s="1790"/>
      <c r="AAT332" s="1696"/>
      <c r="AAU332" s="1696"/>
      <c r="AAV332" s="1695"/>
      <c r="AAW332" s="1549"/>
      <c r="AAX332" s="1550"/>
      <c r="AAY332" s="1550"/>
      <c r="AAZ332" s="1694"/>
      <c r="ABA332" s="1790"/>
      <c r="ABB332" s="1696"/>
      <c r="ABC332" s="1696"/>
      <c r="ABD332" s="1695"/>
      <c r="ABE332" s="1549"/>
      <c r="ABF332" s="1550"/>
      <c r="ABG332" s="1550"/>
      <c r="ABH332" s="1694"/>
      <c r="ABI332" s="1790"/>
      <c r="ABJ332" s="1696"/>
      <c r="ABK332" s="1696"/>
      <c r="ABL332" s="1695"/>
      <c r="ABM332" s="1549"/>
      <c r="ABN332" s="1550"/>
      <c r="ABO332" s="1550"/>
      <c r="ABP332" s="1694"/>
      <c r="ABQ332" s="1790"/>
      <c r="ABR332" s="1696"/>
      <c r="ABS332" s="1696"/>
      <c r="ABT332" s="1695"/>
      <c r="ABU332" s="1549"/>
      <c r="ABV332" s="1550"/>
      <c r="ABW332" s="1550"/>
      <c r="ABX332" s="1694"/>
      <c r="ABY332" s="1790"/>
      <c r="ABZ332" s="1696"/>
      <c r="ACA332" s="1696"/>
      <c r="ACB332" s="1695"/>
      <c r="ACC332" s="1549"/>
      <c r="ACD332" s="1550"/>
      <c r="ACE332" s="1550"/>
      <c r="ACF332" s="1694"/>
      <c r="ACG332" s="1790"/>
      <c r="ACH332" s="1696"/>
      <c r="ACI332" s="1696"/>
      <c r="ACJ332" s="1695"/>
      <c r="ACK332" s="1549"/>
      <c r="ACL332" s="1550"/>
      <c r="ACM332" s="1550"/>
      <c r="ACN332" s="1694"/>
      <c r="ACO332" s="1790"/>
      <c r="ACP332" s="1696"/>
      <c r="ACQ332" s="1696"/>
      <c r="ACR332" s="1695"/>
      <c r="ACS332" s="1549"/>
      <c r="ACT332" s="1550"/>
      <c r="ACU332" s="1550"/>
      <c r="ACV332" s="1694"/>
      <c r="ACW332" s="1790"/>
      <c r="ACX332" s="1696"/>
      <c r="ACY332" s="1696"/>
      <c r="ACZ332" s="1695"/>
      <c r="ADA332" s="1549"/>
      <c r="ADB332" s="1550"/>
      <c r="ADC332" s="1550"/>
      <c r="ADD332" s="1694"/>
      <c r="ADE332" s="1790"/>
      <c r="ADF332" s="1696"/>
      <c r="ADG332" s="1696"/>
      <c r="ADH332" s="1695"/>
      <c r="ADI332" s="1549"/>
      <c r="ADJ332" s="1550"/>
      <c r="ADK332" s="1550"/>
      <c r="ADL332" s="1694"/>
      <c r="ADM332" s="1790"/>
      <c r="ADN332" s="1696"/>
      <c r="ADO332" s="1696"/>
      <c r="ADP332" s="1695"/>
      <c r="ADQ332" s="1549"/>
      <c r="ADR332" s="1550"/>
      <c r="ADS332" s="1550"/>
      <c r="ADT332" s="1694"/>
      <c r="ADU332" s="1790"/>
      <c r="ADV332" s="1696"/>
      <c r="ADW332" s="1696"/>
      <c r="ADX332" s="1695"/>
      <c r="ADY332" s="1549"/>
      <c r="ADZ332" s="1550"/>
      <c r="AEA332" s="1550"/>
      <c r="AEB332" s="1694"/>
      <c r="AEC332" s="1790"/>
      <c r="AED332" s="1696"/>
      <c r="AEE332" s="1696"/>
      <c r="AEF332" s="1695"/>
      <c r="AEG332" s="1549"/>
      <c r="AEH332" s="1550"/>
      <c r="AEI332" s="1550"/>
      <c r="AEJ332" s="1694"/>
      <c r="AEK332" s="1790"/>
      <c r="AEL332" s="1696"/>
      <c r="AEM332" s="1696"/>
      <c r="AEN332" s="1695"/>
      <c r="AEO332" s="1549"/>
      <c r="AEP332" s="1550"/>
      <c r="AEQ332" s="1550"/>
      <c r="AER332" s="1694"/>
      <c r="AES332" s="1790"/>
      <c r="AET332" s="1696"/>
      <c r="AEU332" s="1696"/>
      <c r="AEV332" s="1695"/>
      <c r="AEW332" s="1549"/>
      <c r="AEX332" s="1550"/>
      <c r="AEY332" s="1550"/>
      <c r="AEZ332" s="1694"/>
      <c r="AFA332" s="1790"/>
      <c r="AFB332" s="1696"/>
      <c r="AFC332" s="1696"/>
      <c r="AFD332" s="1695"/>
      <c r="AFE332" s="1549"/>
      <c r="AFF332" s="1550"/>
      <c r="AFG332" s="1550"/>
      <c r="AFH332" s="1694"/>
      <c r="AFI332" s="1790"/>
      <c r="AFJ332" s="1696"/>
      <c r="AFK332" s="1696"/>
      <c r="AFL332" s="1695"/>
      <c r="AFM332" s="1549"/>
      <c r="AFN332" s="1550"/>
      <c r="AFO332" s="1550"/>
      <c r="AFP332" s="1694"/>
      <c r="AFQ332" s="1790"/>
      <c r="AFR332" s="1696"/>
      <c r="AFS332" s="1696"/>
      <c r="AFT332" s="1695"/>
      <c r="AFU332" s="1549"/>
      <c r="AFV332" s="1550"/>
      <c r="AFW332" s="1550"/>
      <c r="AFX332" s="1694"/>
      <c r="AFY332" s="1790"/>
      <c r="AFZ332" s="1696"/>
      <c r="AGA332" s="1696"/>
      <c r="AGB332" s="1695"/>
      <c r="AGC332" s="1549"/>
      <c r="AGD332" s="1550"/>
      <c r="AGE332" s="1550"/>
      <c r="AGF332" s="1694"/>
      <c r="AGG332" s="1790"/>
      <c r="AGH332" s="1696"/>
      <c r="AGI332" s="1696"/>
      <c r="AGJ332" s="1695"/>
      <c r="AGK332" s="1549"/>
      <c r="AGL332" s="1550"/>
      <c r="AGM332" s="1550"/>
      <c r="AGN332" s="1694"/>
      <c r="AGO332" s="1790"/>
      <c r="AGP332" s="1696"/>
      <c r="AGQ332" s="1696"/>
      <c r="AGR332" s="1695"/>
      <c r="AGS332" s="1549"/>
      <c r="AGT332" s="1550"/>
      <c r="AGU332" s="1550"/>
      <c r="AGV332" s="1694"/>
      <c r="AGW332" s="1790"/>
      <c r="AGX332" s="1696"/>
      <c r="AGY332" s="1696"/>
      <c r="AGZ332" s="1695"/>
      <c r="AHA332" s="1549"/>
      <c r="AHB332" s="1550"/>
      <c r="AHC332" s="1550"/>
      <c r="AHD332" s="1694"/>
      <c r="AHE332" s="1790"/>
      <c r="AHF332" s="1696"/>
      <c r="AHG332" s="1696"/>
      <c r="AHH332" s="1695"/>
      <c r="AHI332" s="1549"/>
      <c r="AHJ332" s="1550"/>
      <c r="AHK332" s="1550"/>
      <c r="AHL332" s="1694"/>
      <c r="AHM332" s="1790"/>
      <c r="AHN332" s="1696"/>
      <c r="AHO332" s="1696"/>
      <c r="AHP332" s="1695"/>
      <c r="AHQ332" s="1549"/>
      <c r="AHR332" s="1550"/>
      <c r="AHS332" s="1550"/>
      <c r="AHT332" s="1694"/>
      <c r="AHU332" s="1790"/>
      <c r="AHV332" s="1696"/>
      <c r="AHW332" s="1696"/>
      <c r="AHX332" s="1695"/>
      <c r="AHY332" s="1549"/>
      <c r="AHZ332" s="1550"/>
      <c r="AIA332" s="1550"/>
      <c r="AIB332" s="1694"/>
      <c r="AIC332" s="1790"/>
      <c r="AID332" s="1696"/>
      <c r="AIE332" s="1696"/>
      <c r="AIF332" s="1695"/>
      <c r="AIG332" s="1549"/>
      <c r="AIH332" s="1550"/>
      <c r="AII332" s="1550"/>
      <c r="AIJ332" s="1694"/>
      <c r="AIK332" s="1790"/>
      <c r="AIL332" s="1696"/>
      <c r="AIM332" s="1696"/>
      <c r="AIN332" s="1695"/>
      <c r="AIO332" s="1549"/>
      <c r="AIP332" s="1550"/>
      <c r="AIQ332" s="1550"/>
      <c r="AIR332" s="1694"/>
      <c r="AIS332" s="1790"/>
      <c r="AIT332" s="1696"/>
      <c r="AIU332" s="1696"/>
      <c r="AIV332" s="1695"/>
      <c r="AIW332" s="1549"/>
      <c r="AIX332" s="1550"/>
      <c r="AIY332" s="1550"/>
      <c r="AIZ332" s="1694"/>
      <c r="AJA332" s="1790"/>
      <c r="AJB332" s="1696"/>
      <c r="AJC332" s="1696"/>
      <c r="AJD332" s="1695"/>
      <c r="AJE332" s="1549"/>
      <c r="AJF332" s="1550"/>
      <c r="AJG332" s="1550"/>
      <c r="AJH332" s="1694"/>
      <c r="AJI332" s="1790"/>
      <c r="AJJ332" s="1696"/>
      <c r="AJK332" s="1696"/>
      <c r="AJL332" s="1695"/>
      <c r="AJM332" s="1549"/>
      <c r="AJN332" s="1550"/>
      <c r="AJO332" s="1550"/>
      <c r="AJP332" s="1694"/>
      <c r="AJQ332" s="1790"/>
      <c r="AJR332" s="1696"/>
      <c r="AJS332" s="1696"/>
      <c r="AJT332" s="1695"/>
      <c r="AJU332" s="1549"/>
      <c r="AJV332" s="1550"/>
      <c r="AJW332" s="1550"/>
      <c r="AJX332" s="1694"/>
      <c r="AJY332" s="1790"/>
      <c r="AJZ332" s="1696"/>
      <c r="AKA332" s="1696"/>
      <c r="AKB332" s="1695"/>
      <c r="AKC332" s="1549"/>
      <c r="AKD332" s="1550"/>
      <c r="AKE332" s="1550"/>
      <c r="AKF332" s="1694"/>
      <c r="AKG332" s="1790"/>
      <c r="AKH332" s="1696"/>
      <c r="AKI332" s="1696"/>
      <c r="AKJ332" s="1695"/>
      <c r="AKK332" s="1549"/>
      <c r="AKL332" s="1550"/>
      <c r="AKM332" s="1550"/>
      <c r="AKN332" s="1694"/>
      <c r="AKO332" s="1790"/>
      <c r="AKP332" s="1696"/>
      <c r="AKQ332" s="1696"/>
      <c r="AKR332" s="1695"/>
      <c r="AKS332" s="1549"/>
      <c r="AKT332" s="1550"/>
      <c r="AKU332" s="1550"/>
      <c r="AKV332" s="1694"/>
      <c r="AKW332" s="1790"/>
      <c r="AKX332" s="1696"/>
      <c r="AKY332" s="1696"/>
      <c r="AKZ332" s="1695"/>
      <c r="ALA332" s="1549"/>
      <c r="ALB332" s="1550"/>
      <c r="ALC332" s="1550"/>
      <c r="ALD332" s="1694"/>
      <c r="ALE332" s="1790"/>
      <c r="ALF332" s="1696"/>
      <c r="ALG332" s="1696"/>
      <c r="ALH332" s="1695"/>
      <c r="ALI332" s="1549"/>
      <c r="ALJ332" s="1550"/>
      <c r="ALK332" s="1550"/>
      <c r="ALL332" s="1694"/>
      <c r="ALM332" s="1790"/>
      <c r="ALN332" s="1696"/>
      <c r="ALO332" s="1696"/>
      <c r="ALP332" s="1695"/>
      <c r="ALQ332" s="1549"/>
      <c r="ALR332" s="1550"/>
      <c r="ALS332" s="1550"/>
      <c r="ALT332" s="1694"/>
      <c r="ALU332" s="1790"/>
      <c r="ALV332" s="1696"/>
      <c r="ALW332" s="1696"/>
      <c r="ALX332" s="1695"/>
      <c r="ALY332" s="1549"/>
      <c r="ALZ332" s="1550"/>
      <c r="AMA332" s="1550"/>
      <c r="AMB332" s="1694"/>
      <c r="AMC332" s="1790"/>
      <c r="AMD332" s="1696"/>
      <c r="AME332" s="1696"/>
      <c r="AMF332" s="1695"/>
      <c r="AMG332" s="1549"/>
      <c r="AMH332" s="1550"/>
      <c r="AMI332" s="1550"/>
      <c r="AMJ332" s="1703"/>
    </row>
    <row r="333" spans="1:1024" s="72" customFormat="1" ht="15" customHeight="1">
      <c r="A333" s="1694">
        <v>5120800000</v>
      </c>
      <c r="B333" s="1696" t="s">
        <v>4284</v>
      </c>
      <c r="C333" s="1696" t="s">
        <v>4285</v>
      </c>
      <c r="D333" s="1696" t="s">
        <v>4229</v>
      </c>
      <c r="E333" s="1695">
        <v>6</v>
      </c>
      <c r="F333" s="1549">
        <v>7.89</v>
      </c>
      <c r="G333" s="1536">
        <f>F333*$I$2</f>
        <v>0</v>
      </c>
      <c r="H333" s="1536">
        <f>G333-G333*($I$1)</f>
        <v>0</v>
      </c>
      <c r="I333"/>
      <c r="L333" s="85"/>
      <c r="M333" s="85"/>
      <c r="N333" s="144"/>
      <c r="O333" s="145"/>
      <c r="P333" s="145"/>
      <c r="Q333" s="146"/>
      <c r="T333" s="85"/>
      <c r="U333" s="144"/>
      <c r="V333" s="145"/>
      <c r="W333" s="145"/>
      <c r="X333" s="146"/>
      <c r="Y333" s="1792"/>
      <c r="AB333" s="85"/>
      <c r="AC333" s="144"/>
      <c r="AD333" s="145"/>
      <c r="AE333" s="145"/>
      <c r="AF333" s="146"/>
      <c r="AG333" s="1792"/>
      <c r="AJ333" s="85"/>
      <c r="AK333" s="144"/>
      <c r="AL333" s="145"/>
      <c r="AM333" s="145"/>
      <c r="AN333" s="146"/>
      <c r="AO333" s="1792"/>
      <c r="AR333" s="85"/>
      <c r="AS333" s="144"/>
      <c r="AT333" s="145"/>
      <c r="AU333" s="145"/>
      <c r="AV333" s="146"/>
      <c r="AW333" s="1792"/>
      <c r="AZ333" s="85"/>
      <c r="BA333" s="144"/>
      <c r="BB333" s="145"/>
      <c r="BC333" s="145"/>
      <c r="BD333" s="146"/>
      <c r="BE333" s="1792"/>
      <c r="BH333" s="85"/>
      <c r="BI333" s="144"/>
      <c r="BJ333" s="145"/>
      <c r="BK333" s="145"/>
      <c r="BL333" s="146"/>
      <c r="BM333" s="1792"/>
      <c r="BP333" s="85"/>
      <c r="BQ333" s="144"/>
      <c r="BR333" s="145"/>
      <c r="BS333" s="145"/>
      <c r="BT333" s="146"/>
      <c r="BU333" s="1792"/>
      <c r="BX333" s="85"/>
      <c r="BY333" s="144"/>
      <c r="BZ333" s="145"/>
      <c r="CA333" s="145"/>
      <c r="CB333" s="146"/>
      <c r="CC333" s="1792"/>
      <c r="CF333" s="85"/>
      <c r="CG333" s="144"/>
      <c r="CH333" s="145"/>
      <c r="CI333" s="145"/>
      <c r="CJ333" s="146"/>
      <c r="CK333" s="1792"/>
      <c r="CN333" s="85"/>
      <c r="CO333" s="144"/>
      <c r="CP333" s="145"/>
      <c r="CQ333" s="145"/>
      <c r="CR333" s="146"/>
      <c r="CS333" s="1792"/>
      <c r="CV333" s="85"/>
      <c r="CW333" s="144"/>
      <c r="CX333" s="145"/>
      <c r="CY333" s="145"/>
      <c r="CZ333" s="146"/>
      <c r="DA333" s="1792"/>
      <c r="DD333" s="85"/>
      <c r="DE333" s="144"/>
      <c r="DF333" s="145"/>
      <c r="DG333" s="145"/>
      <c r="DH333" s="146"/>
      <c r="DI333" s="1792"/>
      <c r="DL333" s="85"/>
      <c r="DM333" s="144"/>
      <c r="DN333" s="145"/>
      <c r="DO333" s="145"/>
      <c r="DP333" s="146"/>
      <c r="DQ333" s="1792"/>
      <c r="DT333" s="85"/>
      <c r="DU333" s="144"/>
      <c r="DV333" s="145"/>
      <c r="DW333" s="145"/>
      <c r="DX333" s="146"/>
      <c r="DY333" s="1792"/>
      <c r="EB333" s="85"/>
      <c r="EC333" s="144"/>
      <c r="ED333" s="145"/>
      <c r="EE333" s="145"/>
      <c r="EF333" s="146"/>
      <c r="EG333" s="1792"/>
      <c r="EJ333" s="85"/>
      <c r="EK333" s="144"/>
      <c r="EL333" s="145"/>
      <c r="EM333" s="145"/>
      <c r="EN333" s="146"/>
      <c r="EO333" s="1792"/>
      <c r="ER333" s="85"/>
      <c r="ES333" s="144"/>
      <c r="ET333" s="145"/>
      <c r="EU333" s="145"/>
      <c r="EV333" s="146"/>
      <c r="EW333" s="1792"/>
      <c r="EZ333" s="85"/>
      <c r="FA333" s="144"/>
      <c r="FB333" s="145"/>
      <c r="FC333" s="145"/>
      <c r="FD333" s="146"/>
      <c r="FE333" s="1792"/>
      <c r="FH333" s="85"/>
      <c r="FI333" s="144"/>
      <c r="FJ333" s="145"/>
      <c r="FK333" s="145"/>
      <c r="FL333" s="146"/>
      <c r="FM333" s="1792"/>
      <c r="FP333" s="85"/>
      <c r="FQ333" s="144"/>
      <c r="FR333" s="145"/>
      <c r="FS333" s="145"/>
      <c r="FT333" s="146"/>
      <c r="FU333" s="1792"/>
      <c r="FX333" s="85"/>
      <c r="FY333" s="144"/>
      <c r="FZ333" s="145"/>
      <c r="GA333" s="145"/>
      <c r="GB333" s="146"/>
      <c r="GC333" s="1792"/>
      <c r="GF333" s="85"/>
      <c r="GG333" s="144"/>
      <c r="GH333" s="145"/>
      <c r="GI333" s="145"/>
      <c r="GJ333" s="146"/>
      <c r="GK333" s="1792"/>
      <c r="GN333" s="85"/>
      <c r="GO333" s="144"/>
      <c r="GP333" s="145"/>
      <c r="GQ333" s="145"/>
      <c r="GR333" s="146"/>
      <c r="GS333" s="1792"/>
      <c r="GV333" s="85"/>
      <c r="GW333" s="144"/>
      <c r="GX333" s="145"/>
      <c r="GY333" s="145"/>
      <c r="GZ333" s="146"/>
      <c r="HA333" s="1792"/>
      <c r="HD333" s="85"/>
      <c r="HE333" s="144"/>
      <c r="HF333" s="145"/>
      <c r="HG333" s="145"/>
      <c r="HH333" s="146"/>
      <c r="HI333" s="1792"/>
      <c r="HL333" s="85"/>
      <c r="HM333" s="144"/>
      <c r="HN333" s="145"/>
      <c r="HO333" s="145"/>
      <c r="HP333" s="146"/>
      <c r="HQ333" s="1792"/>
      <c r="HT333" s="85"/>
      <c r="HU333" s="144"/>
      <c r="HV333" s="145"/>
      <c r="HW333" s="145"/>
      <c r="HX333" s="146"/>
      <c r="HY333" s="1792"/>
      <c r="IB333" s="85"/>
      <c r="IC333" s="144"/>
      <c r="ID333" s="145"/>
      <c r="IE333" s="145"/>
      <c r="IF333" s="146"/>
      <c r="IG333" s="1792"/>
      <c r="IJ333" s="85"/>
      <c r="IK333" s="144"/>
      <c r="IL333" s="145"/>
      <c r="IM333" s="145"/>
      <c r="IN333" s="146"/>
      <c r="IO333" s="1792"/>
      <c r="IR333" s="85"/>
      <c r="IS333" s="144"/>
      <c r="IT333" s="145"/>
      <c r="IU333" s="145"/>
      <c r="IV333" s="146"/>
      <c r="IW333" s="1792"/>
      <c r="IZ333" s="85"/>
      <c r="JA333" s="144"/>
      <c r="JB333" s="145"/>
      <c r="JC333" s="145"/>
      <c r="JD333" s="146"/>
      <c r="JE333" s="1792"/>
      <c r="JH333" s="85"/>
      <c r="JI333" s="144"/>
      <c r="JJ333" s="145"/>
      <c r="JK333" s="145"/>
      <c r="JL333" s="146"/>
      <c r="JM333" s="1792"/>
      <c r="JP333" s="85"/>
      <c r="JQ333" s="144"/>
      <c r="JR333" s="145"/>
      <c r="JS333" s="145"/>
      <c r="JT333" s="146"/>
      <c r="JU333" s="1792"/>
      <c r="JX333" s="85"/>
      <c r="JY333" s="144"/>
      <c r="JZ333" s="145"/>
      <c r="KA333" s="145"/>
      <c r="KB333" s="146"/>
      <c r="KC333" s="1792"/>
      <c r="KF333" s="85"/>
      <c r="KG333" s="144"/>
      <c r="KH333" s="145"/>
      <c r="KI333" s="145"/>
      <c r="KJ333" s="146"/>
      <c r="KK333" s="1792"/>
      <c r="KN333" s="85"/>
      <c r="KO333" s="144"/>
      <c r="KP333" s="145"/>
      <c r="KQ333" s="145"/>
      <c r="KR333" s="146"/>
      <c r="KS333" s="1792"/>
      <c r="KV333" s="85"/>
      <c r="KW333" s="144"/>
      <c r="KX333" s="145"/>
      <c r="KY333" s="145"/>
      <c r="KZ333" s="146"/>
      <c r="LA333" s="1792"/>
      <c r="LD333" s="85"/>
      <c r="LE333" s="144"/>
      <c r="LF333" s="145"/>
      <c r="LG333" s="145"/>
      <c r="LH333" s="146"/>
      <c r="LI333" s="1792"/>
      <c r="LL333" s="85"/>
      <c r="LM333" s="144"/>
      <c r="LN333" s="145"/>
      <c r="LO333" s="145"/>
      <c r="LP333" s="146"/>
      <c r="LQ333" s="1792"/>
      <c r="LT333" s="85"/>
      <c r="LU333" s="144"/>
      <c r="LV333" s="145"/>
      <c r="LW333" s="145"/>
      <c r="LX333" s="146"/>
      <c r="LY333" s="1792"/>
      <c r="MB333" s="85"/>
      <c r="MC333" s="144"/>
      <c r="MD333" s="145"/>
      <c r="ME333" s="145"/>
      <c r="MF333" s="146"/>
      <c r="MG333" s="1792"/>
      <c r="MJ333" s="85"/>
      <c r="MK333" s="144"/>
      <c r="ML333" s="145"/>
      <c r="MM333" s="145"/>
      <c r="MN333" s="146"/>
      <c r="MO333" s="1792"/>
      <c r="MR333" s="85"/>
      <c r="MS333" s="144"/>
      <c r="MT333" s="145"/>
      <c r="MU333" s="145"/>
      <c r="MV333" s="146"/>
      <c r="MW333" s="1792"/>
      <c r="MZ333" s="85"/>
      <c r="NA333" s="144"/>
      <c r="NB333" s="145"/>
      <c r="NC333" s="145"/>
      <c r="ND333" s="146"/>
      <c r="NE333" s="1792"/>
      <c r="NH333" s="85"/>
      <c r="NI333" s="144"/>
      <c r="NJ333" s="145"/>
      <c r="NK333" s="145"/>
      <c r="NL333" s="146"/>
      <c r="NM333" s="1792"/>
      <c r="NP333" s="85"/>
      <c r="NQ333" s="144"/>
      <c r="NR333" s="145"/>
      <c r="NS333" s="145"/>
      <c r="NT333" s="146"/>
      <c r="NU333" s="1792"/>
      <c r="NX333" s="85"/>
      <c r="NY333" s="144"/>
      <c r="NZ333" s="145"/>
      <c r="OA333" s="145"/>
      <c r="OB333" s="146"/>
      <c r="OC333" s="1792"/>
      <c r="OF333" s="85"/>
      <c r="OG333" s="144"/>
      <c r="OH333" s="145"/>
      <c r="OI333" s="145"/>
      <c r="OJ333" s="146"/>
      <c r="OK333" s="1792"/>
      <c r="ON333" s="85"/>
      <c r="OO333" s="144"/>
      <c r="OP333" s="145"/>
      <c r="OQ333" s="145"/>
      <c r="OR333" s="146"/>
      <c r="OS333" s="1792"/>
      <c r="OV333" s="85"/>
      <c r="OW333" s="144"/>
      <c r="OX333" s="145"/>
      <c r="OY333" s="145"/>
      <c r="OZ333" s="146"/>
      <c r="PA333" s="1792"/>
      <c r="PD333" s="85"/>
      <c r="PE333" s="144"/>
      <c r="PF333" s="145"/>
      <c r="PG333" s="145"/>
      <c r="PH333" s="146"/>
      <c r="PI333" s="1792"/>
      <c r="PL333" s="85"/>
      <c r="PM333" s="144"/>
      <c r="PN333" s="145"/>
      <c r="PO333" s="145"/>
      <c r="PP333" s="146"/>
      <c r="PQ333" s="1792"/>
      <c r="PT333" s="85"/>
      <c r="PU333" s="144"/>
      <c r="PV333" s="145"/>
      <c r="PW333" s="145"/>
      <c r="PX333" s="146"/>
      <c r="PY333" s="1792"/>
      <c r="QB333" s="85"/>
      <c r="QC333" s="144"/>
      <c r="QD333" s="145"/>
      <c r="QE333" s="145"/>
      <c r="QF333" s="146"/>
      <c r="QG333" s="1792"/>
      <c r="QJ333" s="85"/>
      <c r="QK333" s="144"/>
      <c r="QL333" s="145"/>
      <c r="QM333" s="145"/>
      <c r="QN333" s="146"/>
      <c r="QO333" s="1792"/>
      <c r="QR333" s="85"/>
      <c r="QS333" s="144"/>
      <c r="QT333" s="145"/>
      <c r="QU333" s="145"/>
      <c r="QV333" s="146"/>
      <c r="QW333" s="1792"/>
      <c r="QZ333" s="85"/>
      <c r="RA333" s="144"/>
      <c r="RB333" s="145"/>
      <c r="RC333" s="145"/>
      <c r="RD333" s="146"/>
      <c r="RE333" s="1792"/>
      <c r="RH333" s="85"/>
      <c r="RI333" s="144"/>
      <c r="RJ333" s="145"/>
      <c r="RK333" s="145"/>
      <c r="RL333" s="146"/>
      <c r="RM333" s="1792"/>
      <c r="RP333" s="85"/>
      <c r="RQ333" s="144"/>
      <c r="RR333" s="145"/>
      <c r="RS333" s="145"/>
      <c r="RT333" s="146"/>
      <c r="RU333" s="1792"/>
      <c r="RX333" s="85"/>
      <c r="RY333" s="144"/>
      <c r="RZ333" s="145"/>
      <c r="SA333" s="145"/>
      <c r="SB333" s="146"/>
      <c r="SC333" s="1792"/>
      <c r="SF333" s="85"/>
      <c r="SG333" s="144"/>
      <c r="SH333" s="145"/>
      <c r="SI333" s="145"/>
      <c r="SJ333" s="146"/>
      <c r="SK333" s="1792"/>
      <c r="SN333" s="85"/>
      <c r="SO333" s="144"/>
      <c r="SP333" s="145"/>
      <c r="SQ333" s="145"/>
      <c r="SR333" s="146"/>
      <c r="SS333" s="1792"/>
      <c r="SV333" s="85"/>
      <c r="SW333" s="144"/>
      <c r="SX333" s="145"/>
      <c r="SY333" s="145"/>
      <c r="SZ333" s="146"/>
      <c r="TA333" s="1792"/>
      <c r="TD333" s="85"/>
      <c r="TE333" s="144"/>
      <c r="TF333" s="145"/>
      <c r="TG333" s="145"/>
      <c r="TH333" s="146"/>
      <c r="TI333" s="1792"/>
      <c r="TL333" s="85"/>
      <c r="TM333" s="144"/>
      <c r="TN333" s="145"/>
      <c r="TO333" s="145"/>
      <c r="TP333" s="146"/>
      <c r="TQ333" s="1792"/>
      <c r="TT333" s="85"/>
      <c r="TU333" s="144"/>
      <c r="TV333" s="145"/>
      <c r="TW333" s="145"/>
      <c r="TX333" s="146"/>
      <c r="TY333" s="1792"/>
      <c r="UB333" s="85"/>
      <c r="UC333" s="144"/>
      <c r="UD333" s="145"/>
      <c r="UE333" s="145"/>
      <c r="UF333" s="146"/>
      <c r="UG333" s="1792"/>
      <c r="UJ333" s="85"/>
      <c r="UK333" s="144"/>
      <c r="UL333" s="145"/>
      <c r="UM333" s="145"/>
      <c r="UN333" s="146"/>
      <c r="UO333" s="1792"/>
      <c r="UR333" s="85"/>
      <c r="US333" s="144"/>
      <c r="UT333" s="145"/>
      <c r="UU333" s="145"/>
      <c r="UV333" s="146"/>
      <c r="UW333" s="1792"/>
      <c r="UZ333" s="85"/>
      <c r="VA333" s="144"/>
      <c r="VB333" s="145"/>
      <c r="VC333" s="145"/>
      <c r="VD333" s="146"/>
      <c r="VE333" s="1792"/>
      <c r="VH333" s="85"/>
      <c r="VI333" s="144"/>
      <c r="VJ333" s="145"/>
      <c r="VK333" s="145"/>
      <c r="VL333" s="146"/>
      <c r="VM333" s="1792"/>
      <c r="VP333" s="85"/>
      <c r="VQ333" s="144"/>
      <c r="VR333" s="145"/>
      <c r="VS333" s="145"/>
      <c r="VT333" s="146"/>
      <c r="VU333" s="1792"/>
      <c r="VX333" s="85"/>
      <c r="VY333" s="144"/>
      <c r="VZ333" s="145"/>
      <c r="WA333" s="145"/>
      <c r="WB333" s="146"/>
      <c r="WC333" s="1792"/>
      <c r="WF333" s="85"/>
      <c r="WG333" s="144"/>
      <c r="WH333" s="145"/>
      <c r="WI333" s="145"/>
      <c r="WJ333" s="146"/>
      <c r="WK333" s="1792"/>
      <c r="WN333" s="85"/>
      <c r="WO333" s="144"/>
      <c r="WP333" s="145"/>
      <c r="WQ333" s="145"/>
      <c r="WR333" s="146"/>
      <c r="WS333" s="1792"/>
      <c r="WV333" s="85"/>
      <c r="WW333" s="144"/>
      <c r="WX333" s="145"/>
      <c r="WY333" s="145"/>
      <c r="WZ333" s="146"/>
      <c r="XA333" s="1792"/>
      <c r="XD333" s="85"/>
      <c r="XE333" s="144"/>
      <c r="XF333" s="145"/>
      <c r="XG333" s="145"/>
      <c r="XH333" s="146"/>
      <c r="XI333" s="1792"/>
      <c r="XL333" s="85"/>
      <c r="XM333" s="144"/>
      <c r="XN333" s="145"/>
      <c r="XO333" s="145"/>
      <c r="XP333" s="146"/>
      <c r="XQ333" s="1792"/>
      <c r="XT333" s="85"/>
      <c r="XU333" s="144"/>
      <c r="XV333" s="145"/>
      <c r="XW333" s="145"/>
      <c r="XX333" s="146"/>
      <c r="XY333" s="1792"/>
      <c r="YB333" s="85"/>
      <c r="YC333" s="144"/>
      <c r="YD333" s="145"/>
      <c r="YE333" s="145"/>
      <c r="YF333" s="146"/>
      <c r="YG333" s="1792"/>
      <c r="YJ333" s="85"/>
      <c r="YK333" s="144"/>
      <c r="YL333" s="145"/>
      <c r="YM333" s="145"/>
      <c r="YN333" s="146"/>
      <c r="YO333" s="1792"/>
      <c r="YR333" s="85"/>
      <c r="YS333" s="144"/>
      <c r="YT333" s="145"/>
      <c r="YU333" s="145"/>
      <c r="YV333" s="146"/>
      <c r="YW333" s="1792"/>
      <c r="YZ333" s="85"/>
      <c r="ZA333" s="144"/>
      <c r="ZB333" s="145"/>
      <c r="ZC333" s="145"/>
      <c r="ZD333" s="146"/>
      <c r="ZE333" s="1792"/>
      <c r="ZH333" s="85"/>
      <c r="ZI333" s="144"/>
      <c r="ZJ333" s="145"/>
      <c r="ZK333" s="145"/>
      <c r="ZL333" s="146"/>
      <c r="ZM333" s="1792"/>
      <c r="ZP333" s="85"/>
      <c r="ZQ333" s="144"/>
      <c r="ZR333" s="145"/>
      <c r="ZS333" s="145"/>
      <c r="ZT333" s="146"/>
      <c r="ZU333" s="1792"/>
      <c r="ZX333" s="85"/>
      <c r="ZY333" s="144"/>
      <c r="ZZ333" s="145"/>
      <c r="AAA333" s="145"/>
      <c r="AAB333" s="146"/>
      <c r="AAC333" s="1792"/>
      <c r="AAF333" s="85"/>
      <c r="AAG333" s="144"/>
      <c r="AAH333" s="145"/>
      <c r="AAI333" s="145"/>
      <c r="AAJ333" s="146"/>
      <c r="AAK333" s="1792"/>
      <c r="AAN333" s="85"/>
      <c r="AAO333" s="144"/>
      <c r="AAP333" s="145"/>
      <c r="AAQ333" s="2057"/>
      <c r="AAR333" s="1694"/>
      <c r="AAS333" s="1790"/>
      <c r="AAT333" s="1696"/>
      <c r="AAU333" s="1696"/>
      <c r="AAV333" s="1695"/>
      <c r="AAW333" s="1549"/>
      <c r="AAX333" s="1550"/>
      <c r="AAY333" s="1550"/>
      <c r="AAZ333" s="1694"/>
      <c r="ABA333" s="1790"/>
      <c r="ABB333" s="1696"/>
      <c r="ABC333" s="1696"/>
      <c r="ABD333" s="1695"/>
      <c r="ABE333" s="1549"/>
      <c r="ABF333" s="1550"/>
      <c r="ABG333" s="1550"/>
      <c r="ABH333" s="1694"/>
      <c r="ABI333" s="1790"/>
      <c r="ABJ333" s="1696"/>
      <c r="ABK333" s="1696"/>
      <c r="ABL333" s="1695"/>
      <c r="ABM333" s="1549"/>
      <c r="ABN333" s="1550"/>
      <c r="ABO333" s="1550"/>
      <c r="ABP333" s="1694"/>
      <c r="ABQ333" s="1790"/>
      <c r="ABR333" s="1696"/>
      <c r="ABS333" s="1696"/>
      <c r="ABT333" s="1695"/>
      <c r="ABU333" s="1549"/>
      <c r="ABV333" s="1550"/>
      <c r="ABW333" s="1550"/>
      <c r="ABX333" s="1694"/>
      <c r="ABY333" s="1790"/>
      <c r="ABZ333" s="1696"/>
      <c r="ACA333" s="1696"/>
      <c r="ACB333" s="1695"/>
      <c r="ACC333" s="1549"/>
      <c r="ACD333" s="1550"/>
      <c r="ACE333" s="1550"/>
      <c r="ACF333" s="1694"/>
      <c r="ACG333" s="1790"/>
      <c r="ACH333" s="1696"/>
      <c r="ACI333" s="1696"/>
      <c r="ACJ333" s="1695"/>
      <c r="ACK333" s="1549"/>
      <c r="ACL333" s="1550"/>
      <c r="ACM333" s="1550"/>
      <c r="ACN333" s="1694"/>
      <c r="ACO333" s="1790"/>
      <c r="ACP333" s="1696"/>
      <c r="ACQ333" s="1696"/>
      <c r="ACR333" s="1695"/>
      <c r="ACS333" s="1549"/>
      <c r="ACT333" s="1550"/>
      <c r="ACU333" s="1550"/>
      <c r="ACV333" s="1694"/>
      <c r="ACW333" s="1790"/>
      <c r="ACX333" s="1696"/>
      <c r="ACY333" s="1696"/>
      <c r="ACZ333" s="1695"/>
      <c r="ADA333" s="1549"/>
      <c r="ADB333" s="1550"/>
      <c r="ADC333" s="1550"/>
      <c r="ADD333" s="1694"/>
      <c r="ADE333" s="1790"/>
      <c r="ADF333" s="1696"/>
      <c r="ADG333" s="1696"/>
      <c r="ADH333" s="1695"/>
      <c r="ADI333" s="1549"/>
      <c r="ADJ333" s="1550"/>
      <c r="ADK333" s="1550"/>
      <c r="ADL333" s="1694"/>
      <c r="ADM333" s="1790"/>
      <c r="ADN333" s="1696"/>
      <c r="ADO333" s="1696"/>
      <c r="ADP333" s="1695"/>
      <c r="ADQ333" s="1549"/>
      <c r="ADR333" s="1550"/>
      <c r="ADS333" s="1550"/>
      <c r="ADT333" s="1694"/>
      <c r="ADU333" s="1790"/>
      <c r="ADV333" s="1696"/>
      <c r="ADW333" s="1696"/>
      <c r="ADX333" s="1695"/>
      <c r="ADY333" s="1549"/>
      <c r="ADZ333" s="1550"/>
      <c r="AEA333" s="1550"/>
      <c r="AEB333" s="1694"/>
      <c r="AEC333" s="1790"/>
      <c r="AED333" s="1696"/>
      <c r="AEE333" s="1696"/>
      <c r="AEF333" s="1695"/>
      <c r="AEG333" s="1549"/>
      <c r="AEH333" s="1550"/>
      <c r="AEI333" s="1550"/>
      <c r="AEJ333" s="1694"/>
      <c r="AEK333" s="1790"/>
      <c r="AEL333" s="1696"/>
      <c r="AEM333" s="1696"/>
      <c r="AEN333" s="1695"/>
      <c r="AEO333" s="1549"/>
      <c r="AEP333" s="1550"/>
      <c r="AEQ333" s="1550"/>
      <c r="AER333" s="1694"/>
      <c r="AES333" s="1790"/>
      <c r="AET333" s="1696"/>
      <c r="AEU333" s="1696"/>
      <c r="AEV333" s="1695"/>
      <c r="AEW333" s="1549"/>
      <c r="AEX333" s="1550"/>
      <c r="AEY333" s="1550"/>
      <c r="AEZ333" s="1694"/>
      <c r="AFA333" s="1790"/>
      <c r="AFB333" s="1696"/>
      <c r="AFC333" s="1696"/>
      <c r="AFD333" s="1695"/>
      <c r="AFE333" s="1549"/>
      <c r="AFF333" s="1550"/>
      <c r="AFG333" s="1550"/>
      <c r="AFH333" s="1694"/>
      <c r="AFI333" s="1790"/>
      <c r="AFJ333" s="1696"/>
      <c r="AFK333" s="1696"/>
      <c r="AFL333" s="1695"/>
      <c r="AFM333" s="1549"/>
      <c r="AFN333" s="1550"/>
      <c r="AFO333" s="1550"/>
      <c r="AFP333" s="1694"/>
      <c r="AFQ333" s="1790"/>
      <c r="AFR333" s="1696"/>
      <c r="AFS333" s="1696"/>
      <c r="AFT333" s="1695"/>
      <c r="AFU333" s="1549"/>
      <c r="AFV333" s="1550"/>
      <c r="AFW333" s="1550"/>
      <c r="AFX333" s="1694"/>
      <c r="AFY333" s="1790"/>
      <c r="AFZ333" s="1696"/>
      <c r="AGA333" s="1696"/>
      <c r="AGB333" s="1695"/>
      <c r="AGC333" s="1549"/>
      <c r="AGD333" s="1550"/>
      <c r="AGE333" s="1550"/>
      <c r="AGF333" s="1694"/>
      <c r="AGG333" s="1790"/>
      <c r="AGH333" s="1696"/>
      <c r="AGI333" s="1696"/>
      <c r="AGJ333" s="1695"/>
      <c r="AGK333" s="1549"/>
      <c r="AGL333" s="1550"/>
      <c r="AGM333" s="1550"/>
      <c r="AGN333" s="1694"/>
      <c r="AGO333" s="1790"/>
      <c r="AGP333" s="1696"/>
      <c r="AGQ333" s="1696"/>
      <c r="AGR333" s="1695"/>
      <c r="AGS333" s="1549"/>
      <c r="AGT333" s="1550"/>
      <c r="AGU333" s="1550"/>
      <c r="AGV333" s="1694"/>
      <c r="AGW333" s="1790"/>
      <c r="AGX333" s="1696"/>
      <c r="AGY333" s="1696"/>
      <c r="AGZ333" s="1695"/>
      <c r="AHA333" s="1549"/>
      <c r="AHB333" s="1550"/>
      <c r="AHC333" s="1550"/>
      <c r="AHD333" s="1694"/>
      <c r="AHE333" s="1790"/>
      <c r="AHF333" s="1696"/>
      <c r="AHG333" s="1696"/>
      <c r="AHH333" s="1695"/>
      <c r="AHI333" s="1549"/>
      <c r="AHJ333" s="1550"/>
      <c r="AHK333" s="1550"/>
      <c r="AHL333" s="1694"/>
      <c r="AHM333" s="1790"/>
      <c r="AHN333" s="1696"/>
      <c r="AHO333" s="1696"/>
      <c r="AHP333" s="1695"/>
      <c r="AHQ333" s="1549"/>
      <c r="AHR333" s="1550"/>
      <c r="AHS333" s="1550"/>
      <c r="AHT333" s="1694"/>
      <c r="AHU333" s="1790"/>
      <c r="AHV333" s="1696"/>
      <c r="AHW333" s="1696"/>
      <c r="AHX333" s="1695"/>
      <c r="AHY333" s="1549"/>
      <c r="AHZ333" s="1550"/>
      <c r="AIA333" s="1550"/>
      <c r="AIB333" s="1694"/>
      <c r="AIC333" s="1790"/>
      <c r="AID333" s="1696"/>
      <c r="AIE333" s="1696"/>
      <c r="AIF333" s="1695"/>
      <c r="AIG333" s="1549"/>
      <c r="AIH333" s="1550"/>
      <c r="AII333" s="1550"/>
      <c r="AIJ333" s="1694"/>
      <c r="AIK333" s="1790"/>
      <c r="AIL333" s="1696"/>
      <c r="AIM333" s="1696"/>
      <c r="AIN333" s="1695"/>
      <c r="AIO333" s="1549"/>
      <c r="AIP333" s="1550"/>
      <c r="AIQ333" s="1550"/>
      <c r="AIR333" s="1694"/>
      <c r="AIS333" s="1790"/>
      <c r="AIT333" s="1696"/>
      <c r="AIU333" s="1696"/>
      <c r="AIV333" s="1695"/>
      <c r="AIW333" s="1549"/>
      <c r="AIX333" s="1550"/>
      <c r="AIY333" s="1550"/>
      <c r="AIZ333" s="1694"/>
      <c r="AJA333" s="1790"/>
      <c r="AJB333" s="1696"/>
      <c r="AJC333" s="1696"/>
      <c r="AJD333" s="1695"/>
      <c r="AJE333" s="1549"/>
      <c r="AJF333" s="1550"/>
      <c r="AJG333" s="1550"/>
      <c r="AJH333" s="1694"/>
      <c r="AJI333" s="1790"/>
      <c r="AJJ333" s="1696"/>
      <c r="AJK333" s="1696"/>
      <c r="AJL333" s="1695"/>
      <c r="AJM333" s="1549"/>
      <c r="AJN333" s="1550"/>
      <c r="AJO333" s="1550"/>
      <c r="AJP333" s="1694"/>
      <c r="AJQ333" s="1790"/>
      <c r="AJR333" s="1696"/>
      <c r="AJS333" s="1696"/>
      <c r="AJT333" s="1695"/>
      <c r="AJU333" s="1549"/>
      <c r="AJV333" s="1550"/>
      <c r="AJW333" s="1550"/>
      <c r="AJX333" s="1694"/>
      <c r="AJY333" s="1790"/>
      <c r="AJZ333" s="1696"/>
      <c r="AKA333" s="1696"/>
      <c r="AKB333" s="1695"/>
      <c r="AKC333" s="1549"/>
      <c r="AKD333" s="1550"/>
      <c r="AKE333" s="1550"/>
      <c r="AKF333" s="1694"/>
      <c r="AKG333" s="1790"/>
      <c r="AKH333" s="1696"/>
      <c r="AKI333" s="1696"/>
      <c r="AKJ333" s="1695"/>
      <c r="AKK333" s="1549"/>
      <c r="AKL333" s="1550"/>
      <c r="AKM333" s="1550"/>
      <c r="AKN333" s="1694"/>
      <c r="AKO333" s="1790"/>
      <c r="AKP333" s="1696"/>
      <c r="AKQ333" s="1696"/>
      <c r="AKR333" s="1695"/>
      <c r="AKS333" s="1549"/>
      <c r="AKT333" s="1550"/>
      <c r="AKU333" s="1550"/>
      <c r="AKV333" s="1694"/>
      <c r="AKW333" s="1790"/>
      <c r="AKX333" s="1696"/>
      <c r="AKY333" s="1696"/>
      <c r="AKZ333" s="1695"/>
      <c r="ALA333" s="1549"/>
      <c r="ALB333" s="1550"/>
      <c r="ALC333" s="1550"/>
      <c r="ALD333" s="1694"/>
      <c r="ALE333" s="1790"/>
      <c r="ALF333" s="1696"/>
      <c r="ALG333" s="1696"/>
      <c r="ALH333" s="1695"/>
      <c r="ALI333" s="1549"/>
      <c r="ALJ333" s="1550"/>
      <c r="ALK333" s="1550"/>
      <c r="ALL333" s="1694"/>
      <c r="ALM333" s="1790"/>
      <c r="ALN333" s="1696"/>
      <c r="ALO333" s="1696"/>
      <c r="ALP333" s="1695"/>
      <c r="ALQ333" s="1549"/>
      <c r="ALR333" s="1550"/>
      <c r="ALS333" s="1550"/>
      <c r="ALT333" s="1694"/>
      <c r="ALU333" s="1790"/>
      <c r="ALV333" s="1696"/>
      <c r="ALW333" s="1696"/>
      <c r="ALX333" s="1695"/>
      <c r="ALY333" s="1549"/>
      <c r="ALZ333" s="1550"/>
      <c r="AMA333" s="1550"/>
      <c r="AMB333" s="1694"/>
      <c r="AMC333" s="1790"/>
      <c r="AMD333" s="1696"/>
      <c r="AME333" s="1696"/>
      <c r="AMF333" s="1695"/>
      <c r="AMG333" s="1549"/>
      <c r="AMH333" s="1550"/>
      <c r="AMI333" s="1550"/>
      <c r="AMJ333" s="1703"/>
    </row>
    <row r="334" spans="1:1024" s="72" customFormat="1" ht="15" customHeight="1">
      <c r="A334" s="1694">
        <v>5120900000</v>
      </c>
      <c r="B334" s="1696" t="s">
        <v>4286</v>
      </c>
      <c r="C334" s="1696" t="s">
        <v>4125</v>
      </c>
      <c r="D334" s="1696" t="s">
        <v>4229</v>
      </c>
      <c r="E334" s="1695">
        <v>6</v>
      </c>
      <c r="F334" s="1549">
        <v>7.89</v>
      </c>
      <c r="G334" s="1536">
        <f>F334*$I$2</f>
        <v>0</v>
      </c>
      <c r="H334" s="1536">
        <f>G334-G334*($I$1)</f>
        <v>0</v>
      </c>
      <c r="I334"/>
      <c r="L334" s="85"/>
      <c r="M334" s="85"/>
      <c r="N334" s="144"/>
      <c r="O334" s="145"/>
      <c r="P334" s="145"/>
      <c r="Q334" s="146"/>
      <c r="T334" s="85"/>
      <c r="U334" s="144"/>
      <c r="V334" s="145"/>
      <c r="W334" s="145"/>
      <c r="X334" s="146"/>
      <c r="Y334" s="1792"/>
      <c r="AB334" s="85"/>
      <c r="AC334" s="144"/>
      <c r="AD334" s="145"/>
      <c r="AE334" s="145"/>
      <c r="AF334" s="146"/>
      <c r="AG334" s="1792"/>
      <c r="AJ334" s="85"/>
      <c r="AK334" s="144"/>
      <c r="AL334" s="145"/>
      <c r="AM334" s="145"/>
      <c r="AN334" s="146"/>
      <c r="AO334" s="1792"/>
      <c r="AR334" s="85"/>
      <c r="AS334" s="144"/>
      <c r="AT334" s="145"/>
      <c r="AU334" s="145"/>
      <c r="AV334" s="146"/>
      <c r="AW334" s="1792"/>
      <c r="AZ334" s="85"/>
      <c r="BA334" s="144"/>
      <c r="BB334" s="145"/>
      <c r="BC334" s="145"/>
      <c r="BD334" s="146"/>
      <c r="BE334" s="1792"/>
      <c r="BH334" s="85"/>
      <c r="BI334" s="144"/>
      <c r="BJ334" s="145"/>
      <c r="BK334" s="145"/>
      <c r="BL334" s="146"/>
      <c r="BM334" s="1792"/>
      <c r="BP334" s="85"/>
      <c r="BQ334" s="144"/>
      <c r="BR334" s="145"/>
      <c r="BS334" s="145"/>
      <c r="BT334" s="146"/>
      <c r="BU334" s="1792"/>
      <c r="BX334" s="85"/>
      <c r="BY334" s="144"/>
      <c r="BZ334" s="145"/>
      <c r="CA334" s="145"/>
      <c r="CB334" s="146"/>
      <c r="CC334" s="1792"/>
      <c r="CF334" s="85"/>
      <c r="CG334" s="144"/>
      <c r="CH334" s="145"/>
      <c r="CI334" s="145"/>
      <c r="CJ334" s="146"/>
      <c r="CK334" s="1792"/>
      <c r="CN334" s="85"/>
      <c r="CO334" s="144"/>
      <c r="CP334" s="145"/>
      <c r="CQ334" s="145"/>
      <c r="CR334" s="146"/>
      <c r="CS334" s="1792"/>
      <c r="CV334" s="85"/>
      <c r="CW334" s="144"/>
      <c r="CX334" s="145"/>
      <c r="CY334" s="145"/>
      <c r="CZ334" s="146"/>
      <c r="DA334" s="1792"/>
      <c r="DD334" s="85"/>
      <c r="DE334" s="144"/>
      <c r="DF334" s="145"/>
      <c r="DG334" s="145"/>
      <c r="DH334" s="146"/>
      <c r="DI334" s="1792"/>
      <c r="DL334" s="85"/>
      <c r="DM334" s="144"/>
      <c r="DN334" s="145"/>
      <c r="DO334" s="145"/>
      <c r="DP334" s="146"/>
      <c r="DQ334" s="1792"/>
      <c r="DT334" s="85"/>
      <c r="DU334" s="144"/>
      <c r="DV334" s="145"/>
      <c r="DW334" s="145"/>
      <c r="DX334" s="146"/>
      <c r="DY334" s="1792"/>
      <c r="EB334" s="85"/>
      <c r="EC334" s="144"/>
      <c r="ED334" s="145"/>
      <c r="EE334" s="145"/>
      <c r="EF334" s="146"/>
      <c r="EG334" s="1792"/>
      <c r="EJ334" s="85"/>
      <c r="EK334" s="144"/>
      <c r="EL334" s="145"/>
      <c r="EM334" s="145"/>
      <c r="EN334" s="146"/>
      <c r="EO334" s="1792"/>
      <c r="ER334" s="85"/>
      <c r="ES334" s="144"/>
      <c r="ET334" s="145"/>
      <c r="EU334" s="145"/>
      <c r="EV334" s="146"/>
      <c r="EW334" s="1792"/>
      <c r="EZ334" s="85"/>
      <c r="FA334" s="144"/>
      <c r="FB334" s="145"/>
      <c r="FC334" s="145"/>
      <c r="FD334" s="146"/>
      <c r="FE334" s="1792"/>
      <c r="FH334" s="85"/>
      <c r="FI334" s="144"/>
      <c r="FJ334" s="145"/>
      <c r="FK334" s="145"/>
      <c r="FL334" s="146"/>
      <c r="FM334" s="1792"/>
      <c r="FP334" s="85"/>
      <c r="FQ334" s="144"/>
      <c r="FR334" s="145"/>
      <c r="FS334" s="145"/>
      <c r="FT334" s="146"/>
      <c r="FU334" s="1792"/>
      <c r="FX334" s="85"/>
      <c r="FY334" s="144"/>
      <c r="FZ334" s="145"/>
      <c r="GA334" s="145"/>
      <c r="GB334" s="146"/>
      <c r="GC334" s="1792"/>
      <c r="GF334" s="85"/>
      <c r="GG334" s="144"/>
      <c r="GH334" s="145"/>
      <c r="GI334" s="145"/>
      <c r="GJ334" s="146"/>
      <c r="GK334" s="1792"/>
      <c r="GN334" s="85"/>
      <c r="GO334" s="144"/>
      <c r="GP334" s="145"/>
      <c r="GQ334" s="145"/>
      <c r="GR334" s="146"/>
      <c r="GS334" s="1792"/>
      <c r="GV334" s="85"/>
      <c r="GW334" s="144"/>
      <c r="GX334" s="145"/>
      <c r="GY334" s="145"/>
      <c r="GZ334" s="146"/>
      <c r="HA334" s="1792"/>
      <c r="HD334" s="85"/>
      <c r="HE334" s="144"/>
      <c r="HF334" s="145"/>
      <c r="HG334" s="145"/>
      <c r="HH334" s="146"/>
      <c r="HI334" s="1792"/>
      <c r="HL334" s="85"/>
      <c r="HM334" s="144"/>
      <c r="HN334" s="145"/>
      <c r="HO334" s="145"/>
      <c r="HP334" s="146"/>
      <c r="HQ334" s="1792"/>
      <c r="HT334" s="85"/>
      <c r="HU334" s="144"/>
      <c r="HV334" s="145"/>
      <c r="HW334" s="145"/>
      <c r="HX334" s="146"/>
      <c r="HY334" s="1792"/>
      <c r="IB334" s="85"/>
      <c r="IC334" s="144"/>
      <c r="ID334" s="145"/>
      <c r="IE334" s="145"/>
      <c r="IF334" s="146"/>
      <c r="IG334" s="1792"/>
      <c r="IJ334" s="85"/>
      <c r="IK334" s="144"/>
      <c r="IL334" s="145"/>
      <c r="IM334" s="145"/>
      <c r="IN334" s="146"/>
      <c r="IO334" s="1792"/>
      <c r="IR334" s="85"/>
      <c r="IS334" s="144"/>
      <c r="IT334" s="145"/>
      <c r="IU334" s="145"/>
      <c r="IV334" s="146"/>
      <c r="IW334" s="1792"/>
      <c r="IZ334" s="85"/>
      <c r="JA334" s="144"/>
      <c r="JB334" s="145"/>
      <c r="JC334" s="145"/>
      <c r="JD334" s="146"/>
      <c r="JE334" s="1792"/>
      <c r="JH334" s="85"/>
      <c r="JI334" s="144"/>
      <c r="JJ334" s="145"/>
      <c r="JK334" s="145"/>
      <c r="JL334" s="146"/>
      <c r="JM334" s="1792"/>
      <c r="JP334" s="85"/>
      <c r="JQ334" s="144"/>
      <c r="JR334" s="145"/>
      <c r="JS334" s="145"/>
      <c r="JT334" s="146"/>
      <c r="JU334" s="1792"/>
      <c r="JX334" s="85"/>
      <c r="JY334" s="144"/>
      <c r="JZ334" s="145"/>
      <c r="KA334" s="145"/>
      <c r="KB334" s="146"/>
      <c r="KC334" s="1792"/>
      <c r="KF334" s="85"/>
      <c r="KG334" s="144"/>
      <c r="KH334" s="145"/>
      <c r="KI334" s="145"/>
      <c r="KJ334" s="146"/>
      <c r="KK334" s="1792"/>
      <c r="KN334" s="85"/>
      <c r="KO334" s="144"/>
      <c r="KP334" s="145"/>
      <c r="KQ334" s="145"/>
      <c r="KR334" s="146"/>
      <c r="KS334" s="1792"/>
      <c r="KV334" s="85"/>
      <c r="KW334" s="144"/>
      <c r="KX334" s="145"/>
      <c r="KY334" s="145"/>
      <c r="KZ334" s="146"/>
      <c r="LA334" s="1792"/>
      <c r="LD334" s="85"/>
      <c r="LE334" s="144"/>
      <c r="LF334" s="145"/>
      <c r="LG334" s="145"/>
      <c r="LH334" s="146"/>
      <c r="LI334" s="1792"/>
      <c r="LL334" s="85"/>
      <c r="LM334" s="144"/>
      <c r="LN334" s="145"/>
      <c r="LO334" s="145"/>
      <c r="LP334" s="146"/>
      <c r="LQ334" s="1792"/>
      <c r="LT334" s="85"/>
      <c r="LU334" s="144"/>
      <c r="LV334" s="145"/>
      <c r="LW334" s="145"/>
      <c r="LX334" s="146"/>
      <c r="LY334" s="1792"/>
      <c r="MB334" s="85"/>
      <c r="MC334" s="144"/>
      <c r="MD334" s="145"/>
      <c r="ME334" s="145"/>
      <c r="MF334" s="146"/>
      <c r="MG334" s="1792"/>
      <c r="MJ334" s="85"/>
      <c r="MK334" s="144"/>
      <c r="ML334" s="145"/>
      <c r="MM334" s="145"/>
      <c r="MN334" s="146"/>
      <c r="MO334" s="1792"/>
      <c r="MR334" s="85"/>
      <c r="MS334" s="144"/>
      <c r="MT334" s="145"/>
      <c r="MU334" s="145"/>
      <c r="MV334" s="146"/>
      <c r="MW334" s="1792"/>
      <c r="MZ334" s="85"/>
      <c r="NA334" s="144"/>
      <c r="NB334" s="145"/>
      <c r="NC334" s="145"/>
      <c r="ND334" s="146"/>
      <c r="NE334" s="1792"/>
      <c r="NH334" s="85"/>
      <c r="NI334" s="144"/>
      <c r="NJ334" s="145"/>
      <c r="NK334" s="145"/>
      <c r="NL334" s="146"/>
      <c r="NM334" s="1792"/>
      <c r="NP334" s="85"/>
      <c r="NQ334" s="144"/>
      <c r="NR334" s="145"/>
      <c r="NS334" s="145"/>
      <c r="NT334" s="146"/>
      <c r="NU334" s="1792"/>
      <c r="NX334" s="85"/>
      <c r="NY334" s="144"/>
      <c r="NZ334" s="145"/>
      <c r="OA334" s="145"/>
      <c r="OB334" s="146"/>
      <c r="OC334" s="1792"/>
      <c r="OF334" s="85"/>
      <c r="OG334" s="144"/>
      <c r="OH334" s="145"/>
      <c r="OI334" s="145"/>
      <c r="OJ334" s="146"/>
      <c r="OK334" s="1792"/>
      <c r="ON334" s="85"/>
      <c r="OO334" s="144"/>
      <c r="OP334" s="145"/>
      <c r="OQ334" s="145"/>
      <c r="OR334" s="146"/>
      <c r="OS334" s="1792"/>
      <c r="OV334" s="85"/>
      <c r="OW334" s="144"/>
      <c r="OX334" s="145"/>
      <c r="OY334" s="145"/>
      <c r="OZ334" s="146"/>
      <c r="PA334" s="1792"/>
      <c r="PD334" s="85"/>
      <c r="PE334" s="144"/>
      <c r="PF334" s="145"/>
      <c r="PG334" s="145"/>
      <c r="PH334" s="146"/>
      <c r="PI334" s="1792"/>
      <c r="PL334" s="85"/>
      <c r="PM334" s="144"/>
      <c r="PN334" s="145"/>
      <c r="PO334" s="145"/>
      <c r="PP334" s="146"/>
      <c r="PQ334" s="1792"/>
      <c r="PT334" s="85"/>
      <c r="PU334" s="144"/>
      <c r="PV334" s="145"/>
      <c r="PW334" s="145"/>
      <c r="PX334" s="146"/>
      <c r="PY334" s="1792"/>
      <c r="QB334" s="85"/>
      <c r="QC334" s="144"/>
      <c r="QD334" s="145"/>
      <c r="QE334" s="145"/>
      <c r="QF334" s="146"/>
      <c r="QG334" s="1792"/>
      <c r="QJ334" s="85"/>
      <c r="QK334" s="144"/>
      <c r="QL334" s="145"/>
      <c r="QM334" s="145"/>
      <c r="QN334" s="146"/>
      <c r="QO334" s="1792"/>
      <c r="QR334" s="85"/>
      <c r="QS334" s="144"/>
      <c r="QT334" s="145"/>
      <c r="QU334" s="145"/>
      <c r="QV334" s="146"/>
      <c r="QW334" s="1792"/>
      <c r="QZ334" s="85"/>
      <c r="RA334" s="144"/>
      <c r="RB334" s="145"/>
      <c r="RC334" s="145"/>
      <c r="RD334" s="146"/>
      <c r="RE334" s="1792"/>
      <c r="RH334" s="85"/>
      <c r="RI334" s="144"/>
      <c r="RJ334" s="145"/>
      <c r="RK334" s="145"/>
      <c r="RL334" s="146"/>
      <c r="RM334" s="1792"/>
      <c r="RP334" s="85"/>
      <c r="RQ334" s="144"/>
      <c r="RR334" s="145"/>
      <c r="RS334" s="145"/>
      <c r="RT334" s="146"/>
      <c r="RU334" s="1792"/>
      <c r="RX334" s="85"/>
      <c r="RY334" s="144"/>
      <c r="RZ334" s="145"/>
      <c r="SA334" s="145"/>
      <c r="SB334" s="146"/>
      <c r="SC334" s="1792"/>
      <c r="SF334" s="85"/>
      <c r="SG334" s="144"/>
      <c r="SH334" s="145"/>
      <c r="SI334" s="145"/>
      <c r="SJ334" s="146"/>
      <c r="SK334" s="1792"/>
      <c r="SN334" s="85"/>
      <c r="SO334" s="144"/>
      <c r="SP334" s="145"/>
      <c r="SQ334" s="145"/>
      <c r="SR334" s="146"/>
      <c r="SS334" s="1792"/>
      <c r="SV334" s="85"/>
      <c r="SW334" s="144"/>
      <c r="SX334" s="145"/>
      <c r="SY334" s="145"/>
      <c r="SZ334" s="146"/>
      <c r="TA334" s="1792"/>
      <c r="TD334" s="85"/>
      <c r="TE334" s="144"/>
      <c r="TF334" s="145"/>
      <c r="TG334" s="145"/>
      <c r="TH334" s="146"/>
      <c r="TI334" s="1792"/>
      <c r="TL334" s="85"/>
      <c r="TM334" s="144"/>
      <c r="TN334" s="145"/>
      <c r="TO334" s="145"/>
      <c r="TP334" s="146"/>
      <c r="TQ334" s="1792"/>
      <c r="TT334" s="85"/>
      <c r="TU334" s="144"/>
      <c r="TV334" s="145"/>
      <c r="TW334" s="145"/>
      <c r="TX334" s="146"/>
      <c r="TY334" s="1792"/>
      <c r="UB334" s="85"/>
      <c r="UC334" s="144"/>
      <c r="UD334" s="145"/>
      <c r="UE334" s="145"/>
      <c r="UF334" s="146"/>
      <c r="UG334" s="1792"/>
      <c r="UJ334" s="85"/>
      <c r="UK334" s="144"/>
      <c r="UL334" s="145"/>
      <c r="UM334" s="145"/>
      <c r="UN334" s="146"/>
      <c r="UO334" s="1792"/>
      <c r="UR334" s="85"/>
      <c r="US334" s="144"/>
      <c r="UT334" s="145"/>
      <c r="UU334" s="145"/>
      <c r="UV334" s="146"/>
      <c r="UW334" s="1792"/>
      <c r="UZ334" s="85"/>
      <c r="VA334" s="144"/>
      <c r="VB334" s="145"/>
      <c r="VC334" s="145"/>
      <c r="VD334" s="146"/>
      <c r="VE334" s="1792"/>
      <c r="VH334" s="85"/>
      <c r="VI334" s="144"/>
      <c r="VJ334" s="145"/>
      <c r="VK334" s="145"/>
      <c r="VL334" s="146"/>
      <c r="VM334" s="1792"/>
      <c r="VP334" s="85"/>
      <c r="VQ334" s="144"/>
      <c r="VR334" s="145"/>
      <c r="VS334" s="145"/>
      <c r="VT334" s="146"/>
      <c r="VU334" s="1792"/>
      <c r="VX334" s="85"/>
      <c r="VY334" s="144"/>
      <c r="VZ334" s="145"/>
      <c r="WA334" s="145"/>
      <c r="WB334" s="146"/>
      <c r="WC334" s="1792"/>
      <c r="WF334" s="85"/>
      <c r="WG334" s="144"/>
      <c r="WH334" s="145"/>
      <c r="WI334" s="145"/>
      <c r="WJ334" s="146"/>
      <c r="WK334" s="1792"/>
      <c r="WN334" s="85"/>
      <c r="WO334" s="144"/>
      <c r="WP334" s="145"/>
      <c r="WQ334" s="145"/>
      <c r="WR334" s="146"/>
      <c r="WS334" s="1792"/>
      <c r="WV334" s="85"/>
      <c r="WW334" s="144"/>
      <c r="WX334" s="145"/>
      <c r="WY334" s="145"/>
      <c r="WZ334" s="146"/>
      <c r="XA334" s="1792"/>
      <c r="XD334" s="85"/>
      <c r="XE334" s="144"/>
      <c r="XF334" s="145"/>
      <c r="XG334" s="145"/>
      <c r="XH334" s="146"/>
      <c r="XI334" s="1792"/>
      <c r="XL334" s="85"/>
      <c r="XM334" s="144"/>
      <c r="XN334" s="145"/>
      <c r="XO334" s="145"/>
      <c r="XP334" s="146"/>
      <c r="XQ334" s="1792"/>
      <c r="XT334" s="85"/>
      <c r="XU334" s="144"/>
      <c r="XV334" s="145"/>
      <c r="XW334" s="145"/>
      <c r="XX334" s="146"/>
      <c r="XY334" s="1792"/>
      <c r="YB334" s="85"/>
      <c r="YC334" s="144"/>
      <c r="YD334" s="145"/>
      <c r="YE334" s="145"/>
      <c r="YF334" s="146"/>
      <c r="YG334" s="1792"/>
      <c r="YJ334" s="85"/>
      <c r="YK334" s="144"/>
      <c r="YL334" s="145"/>
      <c r="YM334" s="145"/>
      <c r="YN334" s="146"/>
      <c r="YO334" s="1792"/>
      <c r="YR334" s="85"/>
      <c r="YS334" s="144"/>
      <c r="YT334" s="145"/>
      <c r="YU334" s="145"/>
      <c r="YV334" s="146"/>
      <c r="YW334" s="1792"/>
      <c r="YZ334" s="85"/>
      <c r="ZA334" s="144"/>
      <c r="ZB334" s="145"/>
      <c r="ZC334" s="145"/>
      <c r="ZD334" s="146"/>
      <c r="ZE334" s="1792"/>
      <c r="ZH334" s="85"/>
      <c r="ZI334" s="144"/>
      <c r="ZJ334" s="145"/>
      <c r="ZK334" s="145"/>
      <c r="ZL334" s="146"/>
      <c r="ZM334" s="1792"/>
      <c r="ZP334" s="85"/>
      <c r="ZQ334" s="144"/>
      <c r="ZR334" s="145"/>
      <c r="ZS334" s="145"/>
      <c r="ZT334" s="146"/>
      <c r="ZU334" s="1792"/>
      <c r="ZX334" s="85"/>
      <c r="ZY334" s="144"/>
      <c r="ZZ334" s="145"/>
      <c r="AAA334" s="145"/>
      <c r="AAB334" s="146"/>
      <c r="AAC334" s="1792"/>
      <c r="AAF334" s="85"/>
      <c r="AAG334" s="144"/>
      <c r="AAH334" s="145"/>
      <c r="AAI334" s="145"/>
      <c r="AAJ334" s="146"/>
      <c r="AAK334" s="1792"/>
      <c r="AAN334" s="85"/>
      <c r="AAO334" s="144"/>
      <c r="AAP334" s="145"/>
      <c r="AAQ334" s="2057"/>
      <c r="AAR334" s="1694"/>
      <c r="AAS334" s="1790"/>
      <c r="AAT334" s="1696"/>
      <c r="AAU334" s="1696"/>
      <c r="AAV334" s="1695"/>
      <c r="AAW334" s="1549"/>
      <c r="AAX334" s="1550"/>
      <c r="AAY334" s="1550"/>
      <c r="AAZ334" s="1694"/>
      <c r="ABA334" s="1790"/>
      <c r="ABB334" s="1696"/>
      <c r="ABC334" s="1696"/>
      <c r="ABD334" s="1695"/>
      <c r="ABE334" s="1549"/>
      <c r="ABF334" s="1550"/>
      <c r="ABG334" s="1550"/>
      <c r="ABH334" s="1694"/>
      <c r="ABI334" s="1790"/>
      <c r="ABJ334" s="1696"/>
      <c r="ABK334" s="1696"/>
      <c r="ABL334" s="1695"/>
      <c r="ABM334" s="1549"/>
      <c r="ABN334" s="1550"/>
      <c r="ABO334" s="1550"/>
      <c r="ABP334" s="1694"/>
      <c r="ABQ334" s="1790"/>
      <c r="ABR334" s="1696"/>
      <c r="ABS334" s="1696"/>
      <c r="ABT334" s="1695"/>
      <c r="ABU334" s="1549"/>
      <c r="ABV334" s="1550"/>
      <c r="ABW334" s="1550"/>
      <c r="ABX334" s="1694"/>
      <c r="ABY334" s="1790"/>
      <c r="ABZ334" s="1696"/>
      <c r="ACA334" s="1696"/>
      <c r="ACB334" s="1695"/>
      <c r="ACC334" s="1549"/>
      <c r="ACD334" s="1550"/>
      <c r="ACE334" s="1550"/>
      <c r="ACF334" s="1694"/>
      <c r="ACG334" s="1790"/>
      <c r="ACH334" s="1696"/>
      <c r="ACI334" s="1696"/>
      <c r="ACJ334" s="1695"/>
      <c r="ACK334" s="1549"/>
      <c r="ACL334" s="1550"/>
      <c r="ACM334" s="1550"/>
      <c r="ACN334" s="1694"/>
      <c r="ACO334" s="1790"/>
      <c r="ACP334" s="1696"/>
      <c r="ACQ334" s="1696"/>
      <c r="ACR334" s="1695"/>
      <c r="ACS334" s="1549"/>
      <c r="ACT334" s="1550"/>
      <c r="ACU334" s="1550"/>
      <c r="ACV334" s="1694"/>
      <c r="ACW334" s="1790"/>
      <c r="ACX334" s="1696"/>
      <c r="ACY334" s="1696"/>
      <c r="ACZ334" s="1695"/>
      <c r="ADA334" s="1549"/>
      <c r="ADB334" s="1550"/>
      <c r="ADC334" s="1550"/>
      <c r="ADD334" s="1694"/>
      <c r="ADE334" s="1790"/>
      <c r="ADF334" s="1696"/>
      <c r="ADG334" s="1696"/>
      <c r="ADH334" s="1695"/>
      <c r="ADI334" s="1549"/>
      <c r="ADJ334" s="1550"/>
      <c r="ADK334" s="1550"/>
      <c r="ADL334" s="1694"/>
      <c r="ADM334" s="1790"/>
      <c r="ADN334" s="1696"/>
      <c r="ADO334" s="1696"/>
      <c r="ADP334" s="1695"/>
      <c r="ADQ334" s="1549"/>
      <c r="ADR334" s="1550"/>
      <c r="ADS334" s="1550"/>
      <c r="ADT334" s="1694"/>
      <c r="ADU334" s="1790"/>
      <c r="ADV334" s="1696"/>
      <c r="ADW334" s="1696"/>
      <c r="ADX334" s="1695"/>
      <c r="ADY334" s="1549"/>
      <c r="ADZ334" s="1550"/>
      <c r="AEA334" s="1550"/>
      <c r="AEB334" s="1694"/>
      <c r="AEC334" s="1790"/>
      <c r="AED334" s="1696"/>
      <c r="AEE334" s="1696"/>
      <c r="AEF334" s="1695"/>
      <c r="AEG334" s="1549"/>
      <c r="AEH334" s="1550"/>
      <c r="AEI334" s="1550"/>
      <c r="AEJ334" s="1694"/>
      <c r="AEK334" s="1790"/>
      <c r="AEL334" s="1696"/>
      <c r="AEM334" s="1696"/>
      <c r="AEN334" s="1695"/>
      <c r="AEO334" s="1549"/>
      <c r="AEP334" s="1550"/>
      <c r="AEQ334" s="1550"/>
      <c r="AER334" s="1694"/>
      <c r="AES334" s="1790"/>
      <c r="AET334" s="1696"/>
      <c r="AEU334" s="1696"/>
      <c r="AEV334" s="1695"/>
      <c r="AEW334" s="1549"/>
      <c r="AEX334" s="1550"/>
      <c r="AEY334" s="1550"/>
      <c r="AEZ334" s="1694"/>
      <c r="AFA334" s="1790"/>
      <c r="AFB334" s="1696"/>
      <c r="AFC334" s="1696"/>
      <c r="AFD334" s="1695"/>
      <c r="AFE334" s="1549"/>
      <c r="AFF334" s="1550"/>
      <c r="AFG334" s="1550"/>
      <c r="AFH334" s="1694"/>
      <c r="AFI334" s="1790"/>
      <c r="AFJ334" s="1696"/>
      <c r="AFK334" s="1696"/>
      <c r="AFL334" s="1695"/>
      <c r="AFM334" s="1549"/>
      <c r="AFN334" s="1550"/>
      <c r="AFO334" s="1550"/>
      <c r="AFP334" s="1694"/>
      <c r="AFQ334" s="1790"/>
      <c r="AFR334" s="1696"/>
      <c r="AFS334" s="1696"/>
      <c r="AFT334" s="1695"/>
      <c r="AFU334" s="1549"/>
      <c r="AFV334" s="1550"/>
      <c r="AFW334" s="1550"/>
      <c r="AFX334" s="1694"/>
      <c r="AFY334" s="1790"/>
      <c r="AFZ334" s="1696"/>
      <c r="AGA334" s="1696"/>
      <c r="AGB334" s="1695"/>
      <c r="AGC334" s="1549"/>
      <c r="AGD334" s="1550"/>
      <c r="AGE334" s="1550"/>
      <c r="AGF334" s="1694"/>
      <c r="AGG334" s="1790"/>
      <c r="AGH334" s="1696"/>
      <c r="AGI334" s="1696"/>
      <c r="AGJ334" s="1695"/>
      <c r="AGK334" s="1549"/>
      <c r="AGL334" s="1550"/>
      <c r="AGM334" s="1550"/>
      <c r="AGN334" s="1694"/>
      <c r="AGO334" s="1790"/>
      <c r="AGP334" s="1696"/>
      <c r="AGQ334" s="1696"/>
      <c r="AGR334" s="1695"/>
      <c r="AGS334" s="1549"/>
      <c r="AGT334" s="1550"/>
      <c r="AGU334" s="1550"/>
      <c r="AGV334" s="1694"/>
      <c r="AGW334" s="1790"/>
      <c r="AGX334" s="1696"/>
      <c r="AGY334" s="1696"/>
      <c r="AGZ334" s="1695"/>
      <c r="AHA334" s="1549"/>
      <c r="AHB334" s="1550"/>
      <c r="AHC334" s="1550"/>
      <c r="AHD334" s="1694"/>
      <c r="AHE334" s="1790"/>
      <c r="AHF334" s="1696"/>
      <c r="AHG334" s="1696"/>
      <c r="AHH334" s="1695"/>
      <c r="AHI334" s="1549"/>
      <c r="AHJ334" s="1550"/>
      <c r="AHK334" s="1550"/>
      <c r="AHL334" s="1694"/>
      <c r="AHM334" s="1790"/>
      <c r="AHN334" s="1696"/>
      <c r="AHO334" s="1696"/>
      <c r="AHP334" s="1695"/>
      <c r="AHQ334" s="1549"/>
      <c r="AHR334" s="1550"/>
      <c r="AHS334" s="1550"/>
      <c r="AHT334" s="1694"/>
      <c r="AHU334" s="1790"/>
      <c r="AHV334" s="1696"/>
      <c r="AHW334" s="1696"/>
      <c r="AHX334" s="1695"/>
      <c r="AHY334" s="1549"/>
      <c r="AHZ334" s="1550"/>
      <c r="AIA334" s="1550"/>
      <c r="AIB334" s="1694"/>
      <c r="AIC334" s="1790"/>
      <c r="AID334" s="1696"/>
      <c r="AIE334" s="1696"/>
      <c r="AIF334" s="1695"/>
      <c r="AIG334" s="1549"/>
      <c r="AIH334" s="1550"/>
      <c r="AII334" s="1550"/>
      <c r="AIJ334" s="1694"/>
      <c r="AIK334" s="1790"/>
      <c r="AIL334" s="1696"/>
      <c r="AIM334" s="1696"/>
      <c r="AIN334" s="1695"/>
      <c r="AIO334" s="1549"/>
      <c r="AIP334" s="1550"/>
      <c r="AIQ334" s="1550"/>
      <c r="AIR334" s="1694"/>
      <c r="AIS334" s="1790"/>
      <c r="AIT334" s="1696"/>
      <c r="AIU334" s="1696"/>
      <c r="AIV334" s="1695"/>
      <c r="AIW334" s="1549"/>
      <c r="AIX334" s="1550"/>
      <c r="AIY334" s="1550"/>
      <c r="AIZ334" s="1694"/>
      <c r="AJA334" s="1790"/>
      <c r="AJB334" s="1696"/>
      <c r="AJC334" s="1696"/>
      <c r="AJD334" s="1695"/>
      <c r="AJE334" s="1549"/>
      <c r="AJF334" s="1550"/>
      <c r="AJG334" s="1550"/>
      <c r="AJH334" s="1694"/>
      <c r="AJI334" s="1790"/>
      <c r="AJJ334" s="1696"/>
      <c r="AJK334" s="1696"/>
      <c r="AJL334" s="1695"/>
      <c r="AJM334" s="1549"/>
      <c r="AJN334" s="1550"/>
      <c r="AJO334" s="1550"/>
      <c r="AJP334" s="1694"/>
      <c r="AJQ334" s="1790"/>
      <c r="AJR334" s="1696"/>
      <c r="AJS334" s="1696"/>
      <c r="AJT334" s="1695"/>
      <c r="AJU334" s="1549"/>
      <c r="AJV334" s="1550"/>
      <c r="AJW334" s="1550"/>
      <c r="AJX334" s="1694"/>
      <c r="AJY334" s="1790"/>
      <c r="AJZ334" s="1696"/>
      <c r="AKA334" s="1696"/>
      <c r="AKB334" s="1695"/>
      <c r="AKC334" s="1549"/>
      <c r="AKD334" s="1550"/>
      <c r="AKE334" s="1550"/>
      <c r="AKF334" s="1694"/>
      <c r="AKG334" s="1790"/>
      <c r="AKH334" s="1696"/>
      <c r="AKI334" s="1696"/>
      <c r="AKJ334" s="1695"/>
      <c r="AKK334" s="1549"/>
      <c r="AKL334" s="1550"/>
      <c r="AKM334" s="1550"/>
      <c r="AKN334" s="1694"/>
      <c r="AKO334" s="1790"/>
      <c r="AKP334" s="1696"/>
      <c r="AKQ334" s="1696"/>
      <c r="AKR334" s="1695"/>
      <c r="AKS334" s="1549"/>
      <c r="AKT334" s="1550"/>
      <c r="AKU334" s="1550"/>
      <c r="AKV334" s="1694"/>
      <c r="AKW334" s="1790"/>
      <c r="AKX334" s="1696"/>
      <c r="AKY334" s="1696"/>
      <c r="AKZ334" s="1695"/>
      <c r="ALA334" s="1549"/>
      <c r="ALB334" s="1550"/>
      <c r="ALC334" s="1550"/>
      <c r="ALD334" s="1694"/>
      <c r="ALE334" s="1790"/>
      <c r="ALF334" s="1696"/>
      <c r="ALG334" s="1696"/>
      <c r="ALH334" s="1695"/>
      <c r="ALI334" s="1549"/>
      <c r="ALJ334" s="1550"/>
      <c r="ALK334" s="1550"/>
      <c r="ALL334" s="1694"/>
      <c r="ALM334" s="1790"/>
      <c r="ALN334" s="1696"/>
      <c r="ALO334" s="1696"/>
      <c r="ALP334" s="1695"/>
      <c r="ALQ334" s="1549"/>
      <c r="ALR334" s="1550"/>
      <c r="ALS334" s="1550"/>
      <c r="ALT334" s="1694"/>
      <c r="ALU334" s="1790"/>
      <c r="ALV334" s="1696"/>
      <c r="ALW334" s="1696"/>
      <c r="ALX334" s="1695"/>
      <c r="ALY334" s="1549"/>
      <c r="ALZ334" s="1550"/>
      <c r="AMA334" s="1550"/>
      <c r="AMB334" s="1694"/>
      <c r="AMC334" s="1790"/>
      <c r="AMD334" s="1696"/>
      <c r="AME334" s="1696"/>
      <c r="AMF334" s="1695"/>
      <c r="AMG334" s="1549"/>
      <c r="AMH334" s="1550"/>
      <c r="AMI334" s="1550"/>
      <c r="AMJ334" s="1703"/>
    </row>
    <row r="335" spans="1:1024" s="72" customFormat="1" ht="15" customHeight="1">
      <c r="A335" s="1694">
        <v>5120200000</v>
      </c>
      <c r="B335" s="1696" t="s">
        <v>4287</v>
      </c>
      <c r="C335" s="1696" t="s">
        <v>4026</v>
      </c>
      <c r="D335" s="1696" t="s">
        <v>4229</v>
      </c>
      <c r="E335" s="1695">
        <v>6</v>
      </c>
      <c r="F335" s="1549">
        <v>7.89</v>
      </c>
      <c r="G335" s="1536">
        <f>F335*$I$2</f>
        <v>0</v>
      </c>
      <c r="H335" s="1536">
        <f>G335-G335*($I$1)</f>
        <v>0</v>
      </c>
      <c r="I335"/>
      <c r="L335" s="85"/>
      <c r="M335" s="85"/>
      <c r="N335" s="144"/>
      <c r="O335" s="145"/>
      <c r="P335" s="145"/>
      <c r="Q335" s="146"/>
      <c r="T335" s="85"/>
      <c r="U335" s="144"/>
      <c r="V335" s="145"/>
      <c r="W335" s="145"/>
      <c r="X335" s="146"/>
      <c r="Y335" s="1792"/>
      <c r="AB335" s="85"/>
      <c r="AC335" s="144"/>
      <c r="AD335" s="145"/>
      <c r="AE335" s="145"/>
      <c r="AF335" s="146"/>
      <c r="AG335" s="1792"/>
      <c r="AJ335" s="85"/>
      <c r="AK335" s="144"/>
      <c r="AL335" s="145"/>
      <c r="AM335" s="145"/>
      <c r="AN335" s="146"/>
      <c r="AO335" s="1792"/>
      <c r="AR335" s="85"/>
      <c r="AS335" s="144"/>
      <c r="AT335" s="145"/>
      <c r="AU335" s="145"/>
      <c r="AV335" s="146"/>
      <c r="AW335" s="1792"/>
      <c r="AZ335" s="85"/>
      <c r="BA335" s="144"/>
      <c r="BB335" s="145"/>
      <c r="BC335" s="145"/>
      <c r="BD335" s="146"/>
      <c r="BE335" s="1792"/>
      <c r="BH335" s="85"/>
      <c r="BI335" s="144"/>
      <c r="BJ335" s="145"/>
      <c r="BK335" s="145"/>
      <c r="BL335" s="146"/>
      <c r="BM335" s="1792"/>
      <c r="BP335" s="85"/>
      <c r="BQ335" s="144"/>
      <c r="BR335" s="145"/>
      <c r="BS335" s="145"/>
      <c r="BT335" s="146"/>
      <c r="BU335" s="1792"/>
      <c r="BX335" s="85"/>
      <c r="BY335" s="144"/>
      <c r="BZ335" s="145"/>
      <c r="CA335" s="145"/>
      <c r="CB335" s="146"/>
      <c r="CC335" s="1792"/>
      <c r="CF335" s="85"/>
      <c r="CG335" s="144"/>
      <c r="CH335" s="145"/>
      <c r="CI335" s="145"/>
      <c r="CJ335" s="146"/>
      <c r="CK335" s="1792"/>
      <c r="CN335" s="85"/>
      <c r="CO335" s="144"/>
      <c r="CP335" s="145"/>
      <c r="CQ335" s="145"/>
      <c r="CR335" s="146"/>
      <c r="CS335" s="1792"/>
      <c r="CV335" s="85"/>
      <c r="CW335" s="144"/>
      <c r="CX335" s="145"/>
      <c r="CY335" s="145"/>
      <c r="CZ335" s="146"/>
      <c r="DA335" s="1792"/>
      <c r="DD335" s="85"/>
      <c r="DE335" s="144"/>
      <c r="DF335" s="145"/>
      <c r="DG335" s="145"/>
      <c r="DH335" s="146"/>
      <c r="DI335" s="1792"/>
      <c r="DL335" s="85"/>
      <c r="DM335" s="144"/>
      <c r="DN335" s="145"/>
      <c r="DO335" s="145"/>
      <c r="DP335" s="146"/>
      <c r="DQ335" s="1792"/>
      <c r="DT335" s="85"/>
      <c r="DU335" s="144"/>
      <c r="DV335" s="145"/>
      <c r="DW335" s="145"/>
      <c r="DX335" s="146"/>
      <c r="DY335" s="1792"/>
      <c r="EB335" s="85"/>
      <c r="EC335" s="144"/>
      <c r="ED335" s="145"/>
      <c r="EE335" s="145"/>
      <c r="EF335" s="146"/>
      <c r="EG335" s="1792"/>
      <c r="EJ335" s="85"/>
      <c r="EK335" s="144"/>
      <c r="EL335" s="145"/>
      <c r="EM335" s="145"/>
      <c r="EN335" s="146"/>
      <c r="EO335" s="1792"/>
      <c r="ER335" s="85"/>
      <c r="ES335" s="144"/>
      <c r="ET335" s="145"/>
      <c r="EU335" s="145"/>
      <c r="EV335" s="146"/>
      <c r="EW335" s="1792"/>
      <c r="EZ335" s="85"/>
      <c r="FA335" s="144"/>
      <c r="FB335" s="145"/>
      <c r="FC335" s="145"/>
      <c r="FD335" s="146"/>
      <c r="FE335" s="1792"/>
      <c r="FH335" s="85"/>
      <c r="FI335" s="144"/>
      <c r="FJ335" s="145"/>
      <c r="FK335" s="145"/>
      <c r="FL335" s="146"/>
      <c r="FM335" s="1792"/>
      <c r="FP335" s="85"/>
      <c r="FQ335" s="144"/>
      <c r="FR335" s="145"/>
      <c r="FS335" s="145"/>
      <c r="FT335" s="146"/>
      <c r="FU335" s="1792"/>
      <c r="FX335" s="85"/>
      <c r="FY335" s="144"/>
      <c r="FZ335" s="145"/>
      <c r="GA335" s="145"/>
      <c r="GB335" s="146"/>
      <c r="GC335" s="1792"/>
      <c r="GF335" s="85"/>
      <c r="GG335" s="144"/>
      <c r="GH335" s="145"/>
      <c r="GI335" s="145"/>
      <c r="GJ335" s="146"/>
      <c r="GK335" s="1792"/>
      <c r="GN335" s="85"/>
      <c r="GO335" s="144"/>
      <c r="GP335" s="145"/>
      <c r="GQ335" s="145"/>
      <c r="GR335" s="146"/>
      <c r="GS335" s="1792"/>
      <c r="GV335" s="85"/>
      <c r="GW335" s="144"/>
      <c r="GX335" s="145"/>
      <c r="GY335" s="145"/>
      <c r="GZ335" s="146"/>
      <c r="HA335" s="1792"/>
      <c r="HD335" s="85"/>
      <c r="HE335" s="144"/>
      <c r="HF335" s="145"/>
      <c r="HG335" s="145"/>
      <c r="HH335" s="146"/>
      <c r="HI335" s="1792"/>
      <c r="HL335" s="85"/>
      <c r="HM335" s="144"/>
      <c r="HN335" s="145"/>
      <c r="HO335" s="145"/>
      <c r="HP335" s="146"/>
      <c r="HQ335" s="1792"/>
      <c r="HT335" s="85"/>
      <c r="HU335" s="144"/>
      <c r="HV335" s="145"/>
      <c r="HW335" s="145"/>
      <c r="HX335" s="146"/>
      <c r="HY335" s="1792"/>
      <c r="IB335" s="85"/>
      <c r="IC335" s="144"/>
      <c r="ID335" s="145"/>
      <c r="IE335" s="145"/>
      <c r="IF335" s="146"/>
      <c r="IG335" s="1792"/>
      <c r="IJ335" s="85"/>
      <c r="IK335" s="144"/>
      <c r="IL335" s="145"/>
      <c r="IM335" s="145"/>
      <c r="IN335" s="146"/>
      <c r="IO335" s="1792"/>
      <c r="IR335" s="85"/>
      <c r="IS335" s="144"/>
      <c r="IT335" s="145"/>
      <c r="IU335" s="145"/>
      <c r="IV335" s="146"/>
      <c r="IW335" s="1792"/>
      <c r="IZ335" s="85"/>
      <c r="JA335" s="144"/>
      <c r="JB335" s="145"/>
      <c r="JC335" s="145"/>
      <c r="JD335" s="146"/>
      <c r="JE335" s="1792"/>
      <c r="JH335" s="85"/>
      <c r="JI335" s="144"/>
      <c r="JJ335" s="145"/>
      <c r="JK335" s="145"/>
      <c r="JL335" s="146"/>
      <c r="JM335" s="1792"/>
      <c r="JP335" s="85"/>
      <c r="JQ335" s="144"/>
      <c r="JR335" s="145"/>
      <c r="JS335" s="145"/>
      <c r="JT335" s="146"/>
      <c r="JU335" s="1792"/>
      <c r="JX335" s="85"/>
      <c r="JY335" s="144"/>
      <c r="JZ335" s="145"/>
      <c r="KA335" s="145"/>
      <c r="KB335" s="146"/>
      <c r="KC335" s="1792"/>
      <c r="KF335" s="85"/>
      <c r="KG335" s="144"/>
      <c r="KH335" s="145"/>
      <c r="KI335" s="145"/>
      <c r="KJ335" s="146"/>
      <c r="KK335" s="1792"/>
      <c r="KN335" s="85"/>
      <c r="KO335" s="144"/>
      <c r="KP335" s="145"/>
      <c r="KQ335" s="145"/>
      <c r="KR335" s="146"/>
      <c r="KS335" s="1792"/>
      <c r="KV335" s="85"/>
      <c r="KW335" s="144"/>
      <c r="KX335" s="145"/>
      <c r="KY335" s="145"/>
      <c r="KZ335" s="146"/>
      <c r="LA335" s="1792"/>
      <c r="LD335" s="85"/>
      <c r="LE335" s="144"/>
      <c r="LF335" s="145"/>
      <c r="LG335" s="145"/>
      <c r="LH335" s="146"/>
      <c r="LI335" s="1792"/>
      <c r="LL335" s="85"/>
      <c r="LM335" s="144"/>
      <c r="LN335" s="145"/>
      <c r="LO335" s="145"/>
      <c r="LP335" s="146"/>
      <c r="LQ335" s="1792"/>
      <c r="LT335" s="85"/>
      <c r="LU335" s="144"/>
      <c r="LV335" s="145"/>
      <c r="LW335" s="145"/>
      <c r="LX335" s="146"/>
      <c r="LY335" s="1792"/>
      <c r="MB335" s="85"/>
      <c r="MC335" s="144"/>
      <c r="MD335" s="145"/>
      <c r="ME335" s="145"/>
      <c r="MF335" s="146"/>
      <c r="MG335" s="1792"/>
      <c r="MJ335" s="85"/>
      <c r="MK335" s="144"/>
      <c r="ML335" s="145"/>
      <c r="MM335" s="145"/>
      <c r="MN335" s="146"/>
      <c r="MO335" s="1792"/>
      <c r="MR335" s="85"/>
      <c r="MS335" s="144"/>
      <c r="MT335" s="145"/>
      <c r="MU335" s="145"/>
      <c r="MV335" s="146"/>
      <c r="MW335" s="1792"/>
      <c r="MZ335" s="85"/>
      <c r="NA335" s="144"/>
      <c r="NB335" s="145"/>
      <c r="NC335" s="145"/>
      <c r="ND335" s="146"/>
      <c r="NE335" s="1792"/>
      <c r="NH335" s="85"/>
      <c r="NI335" s="144"/>
      <c r="NJ335" s="145"/>
      <c r="NK335" s="145"/>
      <c r="NL335" s="146"/>
      <c r="NM335" s="1792"/>
      <c r="NP335" s="85"/>
      <c r="NQ335" s="144"/>
      <c r="NR335" s="145"/>
      <c r="NS335" s="145"/>
      <c r="NT335" s="146"/>
      <c r="NU335" s="1792"/>
      <c r="NX335" s="85"/>
      <c r="NY335" s="144"/>
      <c r="NZ335" s="145"/>
      <c r="OA335" s="145"/>
      <c r="OB335" s="146"/>
      <c r="OC335" s="1792"/>
      <c r="OF335" s="85"/>
      <c r="OG335" s="144"/>
      <c r="OH335" s="145"/>
      <c r="OI335" s="145"/>
      <c r="OJ335" s="146"/>
      <c r="OK335" s="1792"/>
      <c r="ON335" s="85"/>
      <c r="OO335" s="144"/>
      <c r="OP335" s="145"/>
      <c r="OQ335" s="145"/>
      <c r="OR335" s="146"/>
      <c r="OS335" s="1792"/>
      <c r="OV335" s="85"/>
      <c r="OW335" s="144"/>
      <c r="OX335" s="145"/>
      <c r="OY335" s="145"/>
      <c r="OZ335" s="146"/>
      <c r="PA335" s="1792"/>
      <c r="PD335" s="85"/>
      <c r="PE335" s="144"/>
      <c r="PF335" s="145"/>
      <c r="PG335" s="145"/>
      <c r="PH335" s="146"/>
      <c r="PI335" s="1792"/>
      <c r="PL335" s="85"/>
      <c r="PM335" s="144"/>
      <c r="PN335" s="145"/>
      <c r="PO335" s="145"/>
      <c r="PP335" s="146"/>
      <c r="PQ335" s="1792"/>
      <c r="PT335" s="85"/>
      <c r="PU335" s="144"/>
      <c r="PV335" s="145"/>
      <c r="PW335" s="145"/>
      <c r="PX335" s="146"/>
      <c r="PY335" s="1792"/>
      <c r="QB335" s="85"/>
      <c r="QC335" s="144"/>
      <c r="QD335" s="145"/>
      <c r="QE335" s="145"/>
      <c r="QF335" s="146"/>
      <c r="QG335" s="1792"/>
      <c r="QJ335" s="85"/>
      <c r="QK335" s="144"/>
      <c r="QL335" s="145"/>
      <c r="QM335" s="145"/>
      <c r="QN335" s="146"/>
      <c r="QO335" s="1792"/>
      <c r="QR335" s="85"/>
      <c r="QS335" s="144"/>
      <c r="QT335" s="145"/>
      <c r="QU335" s="145"/>
      <c r="QV335" s="146"/>
      <c r="QW335" s="1792"/>
      <c r="QZ335" s="85"/>
      <c r="RA335" s="144"/>
      <c r="RB335" s="145"/>
      <c r="RC335" s="145"/>
      <c r="RD335" s="146"/>
      <c r="RE335" s="1792"/>
      <c r="RH335" s="85"/>
      <c r="RI335" s="144"/>
      <c r="RJ335" s="145"/>
      <c r="RK335" s="145"/>
      <c r="RL335" s="146"/>
      <c r="RM335" s="1792"/>
      <c r="RP335" s="85"/>
      <c r="RQ335" s="144"/>
      <c r="RR335" s="145"/>
      <c r="RS335" s="145"/>
      <c r="RT335" s="146"/>
      <c r="RU335" s="1792"/>
      <c r="RX335" s="85"/>
      <c r="RY335" s="144"/>
      <c r="RZ335" s="145"/>
      <c r="SA335" s="145"/>
      <c r="SB335" s="146"/>
      <c r="SC335" s="1792"/>
      <c r="SF335" s="85"/>
      <c r="SG335" s="144"/>
      <c r="SH335" s="145"/>
      <c r="SI335" s="145"/>
      <c r="SJ335" s="146"/>
      <c r="SK335" s="1792"/>
      <c r="SN335" s="85"/>
      <c r="SO335" s="144"/>
      <c r="SP335" s="145"/>
      <c r="SQ335" s="145"/>
      <c r="SR335" s="146"/>
      <c r="SS335" s="1792"/>
      <c r="SV335" s="85"/>
      <c r="SW335" s="144"/>
      <c r="SX335" s="145"/>
      <c r="SY335" s="145"/>
      <c r="SZ335" s="146"/>
      <c r="TA335" s="1792"/>
      <c r="TD335" s="85"/>
      <c r="TE335" s="144"/>
      <c r="TF335" s="145"/>
      <c r="TG335" s="145"/>
      <c r="TH335" s="146"/>
      <c r="TI335" s="1792"/>
      <c r="TL335" s="85"/>
      <c r="TM335" s="144"/>
      <c r="TN335" s="145"/>
      <c r="TO335" s="145"/>
      <c r="TP335" s="146"/>
      <c r="TQ335" s="1792"/>
      <c r="TT335" s="85"/>
      <c r="TU335" s="144"/>
      <c r="TV335" s="145"/>
      <c r="TW335" s="145"/>
      <c r="TX335" s="146"/>
      <c r="TY335" s="1792"/>
      <c r="UB335" s="85"/>
      <c r="UC335" s="144"/>
      <c r="UD335" s="145"/>
      <c r="UE335" s="145"/>
      <c r="UF335" s="146"/>
      <c r="UG335" s="1792"/>
      <c r="UJ335" s="85"/>
      <c r="UK335" s="144"/>
      <c r="UL335" s="145"/>
      <c r="UM335" s="145"/>
      <c r="UN335" s="146"/>
      <c r="UO335" s="1792"/>
      <c r="UR335" s="85"/>
      <c r="US335" s="144"/>
      <c r="UT335" s="145"/>
      <c r="UU335" s="145"/>
      <c r="UV335" s="146"/>
      <c r="UW335" s="1792"/>
      <c r="UZ335" s="85"/>
      <c r="VA335" s="144"/>
      <c r="VB335" s="145"/>
      <c r="VC335" s="145"/>
      <c r="VD335" s="146"/>
      <c r="VE335" s="1792"/>
      <c r="VH335" s="85"/>
      <c r="VI335" s="144"/>
      <c r="VJ335" s="145"/>
      <c r="VK335" s="145"/>
      <c r="VL335" s="146"/>
      <c r="VM335" s="1792"/>
      <c r="VP335" s="85"/>
      <c r="VQ335" s="144"/>
      <c r="VR335" s="145"/>
      <c r="VS335" s="145"/>
      <c r="VT335" s="146"/>
      <c r="VU335" s="1792"/>
      <c r="VX335" s="85"/>
      <c r="VY335" s="144"/>
      <c r="VZ335" s="145"/>
      <c r="WA335" s="145"/>
      <c r="WB335" s="146"/>
      <c r="WC335" s="1792"/>
      <c r="WF335" s="85"/>
      <c r="WG335" s="144"/>
      <c r="WH335" s="145"/>
      <c r="WI335" s="145"/>
      <c r="WJ335" s="146"/>
      <c r="WK335" s="1792"/>
      <c r="WN335" s="85"/>
      <c r="WO335" s="144"/>
      <c r="WP335" s="145"/>
      <c r="WQ335" s="145"/>
      <c r="WR335" s="146"/>
      <c r="WS335" s="1792"/>
      <c r="WV335" s="85"/>
      <c r="WW335" s="144"/>
      <c r="WX335" s="145"/>
      <c r="WY335" s="145"/>
      <c r="WZ335" s="146"/>
      <c r="XA335" s="1792"/>
      <c r="XD335" s="85"/>
      <c r="XE335" s="144"/>
      <c r="XF335" s="145"/>
      <c r="XG335" s="145"/>
      <c r="XH335" s="146"/>
      <c r="XI335" s="1792"/>
      <c r="XL335" s="85"/>
      <c r="XM335" s="144"/>
      <c r="XN335" s="145"/>
      <c r="XO335" s="145"/>
      <c r="XP335" s="146"/>
      <c r="XQ335" s="1792"/>
      <c r="XT335" s="85"/>
      <c r="XU335" s="144"/>
      <c r="XV335" s="145"/>
      <c r="XW335" s="145"/>
      <c r="XX335" s="146"/>
      <c r="XY335" s="1792"/>
      <c r="YB335" s="85"/>
      <c r="YC335" s="144"/>
      <c r="YD335" s="145"/>
      <c r="YE335" s="145"/>
      <c r="YF335" s="146"/>
      <c r="YG335" s="1792"/>
      <c r="YJ335" s="85"/>
      <c r="YK335" s="144"/>
      <c r="YL335" s="145"/>
      <c r="YM335" s="145"/>
      <c r="YN335" s="146"/>
      <c r="YO335" s="1792"/>
      <c r="YR335" s="85"/>
      <c r="YS335" s="144"/>
      <c r="YT335" s="145"/>
      <c r="YU335" s="145"/>
      <c r="YV335" s="146"/>
      <c r="YW335" s="1792"/>
      <c r="YZ335" s="85"/>
      <c r="ZA335" s="144"/>
      <c r="ZB335" s="145"/>
      <c r="ZC335" s="145"/>
      <c r="ZD335" s="146"/>
      <c r="ZE335" s="1792"/>
      <c r="ZH335" s="85"/>
      <c r="ZI335" s="144"/>
      <c r="ZJ335" s="145"/>
      <c r="ZK335" s="145"/>
      <c r="ZL335" s="146"/>
      <c r="ZM335" s="1792"/>
      <c r="ZP335" s="85"/>
      <c r="ZQ335" s="144"/>
      <c r="ZR335" s="145"/>
      <c r="ZS335" s="145"/>
      <c r="ZT335" s="146"/>
      <c r="ZU335" s="1792"/>
      <c r="ZX335" s="85"/>
      <c r="ZY335" s="144"/>
      <c r="ZZ335" s="145"/>
      <c r="AAA335" s="145"/>
      <c r="AAB335" s="146"/>
      <c r="AAC335" s="1792"/>
      <c r="AAF335" s="85"/>
      <c r="AAG335" s="144"/>
      <c r="AAH335" s="145"/>
      <c r="AAI335" s="145"/>
      <c r="AAJ335" s="146"/>
      <c r="AAK335" s="1792"/>
      <c r="AAN335" s="85"/>
      <c r="AAO335" s="144"/>
      <c r="AAP335" s="145"/>
      <c r="AAQ335" s="2057"/>
      <c r="AAR335" s="1694"/>
      <c r="AAS335" s="1790"/>
      <c r="AAT335" s="1696"/>
      <c r="AAU335" s="1696"/>
      <c r="AAV335" s="1695"/>
      <c r="AAW335" s="1549"/>
      <c r="AAX335" s="1550"/>
      <c r="AAY335" s="1550"/>
      <c r="AAZ335" s="1694"/>
      <c r="ABA335" s="1790"/>
      <c r="ABB335" s="1696"/>
      <c r="ABC335" s="1696"/>
      <c r="ABD335" s="1695"/>
      <c r="ABE335" s="1549"/>
      <c r="ABF335" s="1550"/>
      <c r="ABG335" s="1550"/>
      <c r="ABH335" s="1694"/>
      <c r="ABI335" s="1790"/>
      <c r="ABJ335" s="1696"/>
      <c r="ABK335" s="1696"/>
      <c r="ABL335" s="1695"/>
      <c r="ABM335" s="1549"/>
      <c r="ABN335" s="1550"/>
      <c r="ABO335" s="1550"/>
      <c r="ABP335" s="1694"/>
      <c r="ABQ335" s="1790"/>
      <c r="ABR335" s="1696"/>
      <c r="ABS335" s="1696"/>
      <c r="ABT335" s="1695"/>
      <c r="ABU335" s="1549"/>
      <c r="ABV335" s="1550"/>
      <c r="ABW335" s="1550"/>
      <c r="ABX335" s="1694"/>
      <c r="ABY335" s="1790"/>
      <c r="ABZ335" s="1696"/>
      <c r="ACA335" s="1696"/>
      <c r="ACB335" s="1695"/>
      <c r="ACC335" s="1549"/>
      <c r="ACD335" s="1550"/>
      <c r="ACE335" s="1550"/>
      <c r="ACF335" s="1694"/>
      <c r="ACG335" s="1790"/>
      <c r="ACH335" s="1696"/>
      <c r="ACI335" s="1696"/>
      <c r="ACJ335" s="1695"/>
      <c r="ACK335" s="1549"/>
      <c r="ACL335" s="1550"/>
      <c r="ACM335" s="1550"/>
      <c r="ACN335" s="1694"/>
      <c r="ACO335" s="1790"/>
      <c r="ACP335" s="1696"/>
      <c r="ACQ335" s="1696"/>
      <c r="ACR335" s="1695"/>
      <c r="ACS335" s="1549"/>
      <c r="ACT335" s="1550"/>
      <c r="ACU335" s="1550"/>
      <c r="ACV335" s="1694"/>
      <c r="ACW335" s="1790"/>
      <c r="ACX335" s="1696"/>
      <c r="ACY335" s="1696"/>
      <c r="ACZ335" s="1695"/>
      <c r="ADA335" s="1549"/>
      <c r="ADB335" s="1550"/>
      <c r="ADC335" s="1550"/>
      <c r="ADD335" s="1694"/>
      <c r="ADE335" s="1790"/>
      <c r="ADF335" s="1696"/>
      <c r="ADG335" s="1696"/>
      <c r="ADH335" s="1695"/>
      <c r="ADI335" s="1549"/>
      <c r="ADJ335" s="1550"/>
      <c r="ADK335" s="1550"/>
      <c r="ADL335" s="1694"/>
      <c r="ADM335" s="1790"/>
      <c r="ADN335" s="1696"/>
      <c r="ADO335" s="1696"/>
      <c r="ADP335" s="1695"/>
      <c r="ADQ335" s="1549"/>
      <c r="ADR335" s="1550"/>
      <c r="ADS335" s="1550"/>
      <c r="ADT335" s="1694"/>
      <c r="ADU335" s="1790"/>
      <c r="ADV335" s="1696"/>
      <c r="ADW335" s="1696"/>
      <c r="ADX335" s="1695"/>
      <c r="ADY335" s="1549"/>
      <c r="ADZ335" s="1550"/>
      <c r="AEA335" s="1550"/>
      <c r="AEB335" s="1694"/>
      <c r="AEC335" s="1790"/>
      <c r="AED335" s="1696"/>
      <c r="AEE335" s="1696"/>
      <c r="AEF335" s="1695"/>
      <c r="AEG335" s="1549"/>
      <c r="AEH335" s="1550"/>
      <c r="AEI335" s="1550"/>
      <c r="AEJ335" s="1694"/>
      <c r="AEK335" s="1790"/>
      <c r="AEL335" s="1696"/>
      <c r="AEM335" s="1696"/>
      <c r="AEN335" s="1695"/>
      <c r="AEO335" s="1549"/>
      <c r="AEP335" s="1550"/>
      <c r="AEQ335" s="1550"/>
      <c r="AER335" s="1694"/>
      <c r="AES335" s="1790"/>
      <c r="AET335" s="1696"/>
      <c r="AEU335" s="1696"/>
      <c r="AEV335" s="1695"/>
      <c r="AEW335" s="1549"/>
      <c r="AEX335" s="1550"/>
      <c r="AEY335" s="1550"/>
      <c r="AEZ335" s="1694"/>
      <c r="AFA335" s="1790"/>
      <c r="AFB335" s="1696"/>
      <c r="AFC335" s="1696"/>
      <c r="AFD335" s="1695"/>
      <c r="AFE335" s="1549"/>
      <c r="AFF335" s="1550"/>
      <c r="AFG335" s="1550"/>
      <c r="AFH335" s="1694"/>
      <c r="AFI335" s="1790"/>
      <c r="AFJ335" s="1696"/>
      <c r="AFK335" s="1696"/>
      <c r="AFL335" s="1695"/>
      <c r="AFM335" s="1549"/>
      <c r="AFN335" s="1550"/>
      <c r="AFO335" s="1550"/>
      <c r="AFP335" s="1694"/>
      <c r="AFQ335" s="1790"/>
      <c r="AFR335" s="1696"/>
      <c r="AFS335" s="1696"/>
      <c r="AFT335" s="1695"/>
      <c r="AFU335" s="1549"/>
      <c r="AFV335" s="1550"/>
      <c r="AFW335" s="1550"/>
      <c r="AFX335" s="1694"/>
      <c r="AFY335" s="1790"/>
      <c r="AFZ335" s="1696"/>
      <c r="AGA335" s="1696"/>
      <c r="AGB335" s="1695"/>
      <c r="AGC335" s="1549"/>
      <c r="AGD335" s="1550"/>
      <c r="AGE335" s="1550"/>
      <c r="AGF335" s="1694"/>
      <c r="AGG335" s="1790"/>
      <c r="AGH335" s="1696"/>
      <c r="AGI335" s="1696"/>
      <c r="AGJ335" s="1695"/>
      <c r="AGK335" s="1549"/>
      <c r="AGL335" s="1550"/>
      <c r="AGM335" s="1550"/>
      <c r="AGN335" s="1694"/>
      <c r="AGO335" s="1790"/>
      <c r="AGP335" s="1696"/>
      <c r="AGQ335" s="1696"/>
      <c r="AGR335" s="1695"/>
      <c r="AGS335" s="1549"/>
      <c r="AGT335" s="1550"/>
      <c r="AGU335" s="1550"/>
      <c r="AGV335" s="1694"/>
      <c r="AGW335" s="1790"/>
      <c r="AGX335" s="1696"/>
      <c r="AGY335" s="1696"/>
      <c r="AGZ335" s="1695"/>
      <c r="AHA335" s="1549"/>
      <c r="AHB335" s="1550"/>
      <c r="AHC335" s="1550"/>
      <c r="AHD335" s="1694"/>
      <c r="AHE335" s="1790"/>
      <c r="AHF335" s="1696"/>
      <c r="AHG335" s="1696"/>
      <c r="AHH335" s="1695"/>
      <c r="AHI335" s="1549"/>
      <c r="AHJ335" s="1550"/>
      <c r="AHK335" s="1550"/>
      <c r="AHL335" s="1694"/>
      <c r="AHM335" s="1790"/>
      <c r="AHN335" s="1696"/>
      <c r="AHO335" s="1696"/>
      <c r="AHP335" s="1695"/>
      <c r="AHQ335" s="1549"/>
      <c r="AHR335" s="1550"/>
      <c r="AHS335" s="1550"/>
      <c r="AHT335" s="1694"/>
      <c r="AHU335" s="1790"/>
      <c r="AHV335" s="1696"/>
      <c r="AHW335" s="1696"/>
      <c r="AHX335" s="1695"/>
      <c r="AHY335" s="1549"/>
      <c r="AHZ335" s="1550"/>
      <c r="AIA335" s="1550"/>
      <c r="AIB335" s="1694"/>
      <c r="AIC335" s="1790"/>
      <c r="AID335" s="1696"/>
      <c r="AIE335" s="1696"/>
      <c r="AIF335" s="1695"/>
      <c r="AIG335" s="1549"/>
      <c r="AIH335" s="1550"/>
      <c r="AII335" s="1550"/>
      <c r="AIJ335" s="1694"/>
      <c r="AIK335" s="1790"/>
      <c r="AIL335" s="1696"/>
      <c r="AIM335" s="1696"/>
      <c r="AIN335" s="1695"/>
      <c r="AIO335" s="1549"/>
      <c r="AIP335" s="1550"/>
      <c r="AIQ335" s="1550"/>
      <c r="AIR335" s="1694"/>
      <c r="AIS335" s="1790"/>
      <c r="AIT335" s="1696"/>
      <c r="AIU335" s="1696"/>
      <c r="AIV335" s="1695"/>
      <c r="AIW335" s="1549"/>
      <c r="AIX335" s="1550"/>
      <c r="AIY335" s="1550"/>
      <c r="AIZ335" s="1694"/>
      <c r="AJA335" s="1790"/>
      <c r="AJB335" s="1696"/>
      <c r="AJC335" s="1696"/>
      <c r="AJD335" s="1695"/>
      <c r="AJE335" s="1549"/>
      <c r="AJF335" s="1550"/>
      <c r="AJG335" s="1550"/>
      <c r="AJH335" s="1694"/>
      <c r="AJI335" s="1790"/>
      <c r="AJJ335" s="1696"/>
      <c r="AJK335" s="1696"/>
      <c r="AJL335" s="1695"/>
      <c r="AJM335" s="1549"/>
      <c r="AJN335" s="1550"/>
      <c r="AJO335" s="1550"/>
      <c r="AJP335" s="1694"/>
      <c r="AJQ335" s="1790"/>
      <c r="AJR335" s="1696"/>
      <c r="AJS335" s="1696"/>
      <c r="AJT335" s="1695"/>
      <c r="AJU335" s="1549"/>
      <c r="AJV335" s="1550"/>
      <c r="AJW335" s="1550"/>
      <c r="AJX335" s="1694"/>
      <c r="AJY335" s="1790"/>
      <c r="AJZ335" s="1696"/>
      <c r="AKA335" s="1696"/>
      <c r="AKB335" s="1695"/>
      <c r="AKC335" s="1549"/>
      <c r="AKD335" s="1550"/>
      <c r="AKE335" s="1550"/>
      <c r="AKF335" s="1694"/>
      <c r="AKG335" s="1790"/>
      <c r="AKH335" s="1696"/>
      <c r="AKI335" s="1696"/>
      <c r="AKJ335" s="1695"/>
      <c r="AKK335" s="1549"/>
      <c r="AKL335" s="1550"/>
      <c r="AKM335" s="1550"/>
      <c r="AKN335" s="1694"/>
      <c r="AKO335" s="1790"/>
      <c r="AKP335" s="1696"/>
      <c r="AKQ335" s="1696"/>
      <c r="AKR335" s="1695"/>
      <c r="AKS335" s="1549"/>
      <c r="AKT335" s="1550"/>
      <c r="AKU335" s="1550"/>
      <c r="AKV335" s="1694"/>
      <c r="AKW335" s="1790"/>
      <c r="AKX335" s="1696"/>
      <c r="AKY335" s="1696"/>
      <c r="AKZ335" s="1695"/>
      <c r="ALA335" s="1549"/>
      <c r="ALB335" s="1550"/>
      <c r="ALC335" s="1550"/>
      <c r="ALD335" s="1694"/>
      <c r="ALE335" s="1790"/>
      <c r="ALF335" s="1696"/>
      <c r="ALG335" s="1696"/>
      <c r="ALH335" s="1695"/>
      <c r="ALI335" s="1549"/>
      <c r="ALJ335" s="1550"/>
      <c r="ALK335" s="1550"/>
      <c r="ALL335" s="1694"/>
      <c r="ALM335" s="1790"/>
      <c r="ALN335" s="1696"/>
      <c r="ALO335" s="1696"/>
      <c r="ALP335" s="1695"/>
      <c r="ALQ335" s="1549"/>
      <c r="ALR335" s="1550"/>
      <c r="ALS335" s="1550"/>
      <c r="ALT335" s="1694"/>
      <c r="ALU335" s="1790"/>
      <c r="ALV335" s="1696"/>
      <c r="ALW335" s="1696"/>
      <c r="ALX335" s="1695"/>
      <c r="ALY335" s="1549"/>
      <c r="ALZ335" s="1550"/>
      <c r="AMA335" s="1550"/>
      <c r="AMB335" s="1694"/>
      <c r="AMC335" s="1790"/>
      <c r="AMD335" s="1696"/>
      <c r="AME335" s="1696"/>
      <c r="AMF335" s="1695"/>
      <c r="AMG335" s="1549"/>
      <c r="AMH335" s="1550"/>
      <c r="AMI335" s="1550"/>
      <c r="AMJ335" s="1703"/>
    </row>
    <row r="336" spans="1:1024" s="72" customFormat="1" ht="15" customHeight="1">
      <c r="A336" s="1694">
        <v>5120400020</v>
      </c>
      <c r="B336" s="1696" t="s">
        <v>4288</v>
      </c>
      <c r="C336" s="1696" t="s">
        <v>4289</v>
      </c>
      <c r="D336" s="1696" t="s">
        <v>4229</v>
      </c>
      <c r="E336" s="1695">
        <v>6</v>
      </c>
      <c r="F336" s="1549">
        <v>13.28</v>
      </c>
      <c r="G336" s="1536">
        <f>F336*$I$2</f>
        <v>0</v>
      </c>
      <c r="H336" s="1536">
        <f>G336-G336*($I$1)</f>
        <v>0</v>
      </c>
      <c r="I336"/>
      <c r="L336" s="85"/>
      <c r="M336" s="85"/>
      <c r="N336" s="144"/>
      <c r="O336" s="145"/>
      <c r="P336" s="145"/>
      <c r="Q336" s="146"/>
      <c r="T336" s="85"/>
      <c r="U336" s="144"/>
      <c r="V336" s="145"/>
      <c r="W336" s="145"/>
      <c r="X336" s="146"/>
      <c r="Y336" s="1792"/>
      <c r="AB336" s="85"/>
      <c r="AC336" s="144"/>
      <c r="AD336" s="145"/>
      <c r="AE336" s="145"/>
      <c r="AF336" s="146"/>
      <c r="AG336" s="1792"/>
      <c r="AJ336" s="85"/>
      <c r="AK336" s="144"/>
      <c r="AL336" s="145"/>
      <c r="AM336" s="145"/>
      <c r="AN336" s="146"/>
      <c r="AO336" s="1792"/>
      <c r="AR336" s="85"/>
      <c r="AS336" s="144"/>
      <c r="AT336" s="145"/>
      <c r="AU336" s="145"/>
      <c r="AV336" s="146"/>
      <c r="AW336" s="1792"/>
      <c r="AZ336" s="85"/>
      <c r="BA336" s="144"/>
      <c r="BB336" s="145"/>
      <c r="BC336" s="145"/>
      <c r="BD336" s="146"/>
      <c r="BE336" s="1792"/>
      <c r="BH336" s="85"/>
      <c r="BI336" s="144"/>
      <c r="BJ336" s="145"/>
      <c r="BK336" s="145"/>
      <c r="BL336" s="146"/>
      <c r="BM336" s="1792"/>
      <c r="BP336" s="85"/>
      <c r="BQ336" s="144"/>
      <c r="BR336" s="145"/>
      <c r="BS336" s="145"/>
      <c r="BT336" s="146"/>
      <c r="BU336" s="1792"/>
      <c r="BX336" s="85"/>
      <c r="BY336" s="144"/>
      <c r="BZ336" s="145"/>
      <c r="CA336" s="145"/>
      <c r="CB336" s="146"/>
      <c r="CC336" s="1792"/>
      <c r="CF336" s="85"/>
      <c r="CG336" s="144"/>
      <c r="CH336" s="145"/>
      <c r="CI336" s="145"/>
      <c r="CJ336" s="146"/>
      <c r="CK336" s="1792"/>
      <c r="CN336" s="85"/>
      <c r="CO336" s="144"/>
      <c r="CP336" s="145"/>
      <c r="CQ336" s="145"/>
      <c r="CR336" s="146"/>
      <c r="CS336" s="1792"/>
      <c r="CV336" s="85"/>
      <c r="CW336" s="144"/>
      <c r="CX336" s="145"/>
      <c r="CY336" s="145"/>
      <c r="CZ336" s="146"/>
      <c r="DA336" s="1792"/>
      <c r="DD336" s="85"/>
      <c r="DE336" s="144"/>
      <c r="DF336" s="145"/>
      <c r="DG336" s="145"/>
      <c r="DH336" s="146"/>
      <c r="DI336" s="1792"/>
      <c r="DL336" s="85"/>
      <c r="DM336" s="144"/>
      <c r="DN336" s="145"/>
      <c r="DO336" s="145"/>
      <c r="DP336" s="146"/>
      <c r="DQ336" s="1792"/>
      <c r="DT336" s="85"/>
      <c r="DU336" s="144"/>
      <c r="DV336" s="145"/>
      <c r="DW336" s="145"/>
      <c r="DX336" s="146"/>
      <c r="DY336" s="1792"/>
      <c r="EB336" s="85"/>
      <c r="EC336" s="144"/>
      <c r="ED336" s="145"/>
      <c r="EE336" s="145"/>
      <c r="EF336" s="146"/>
      <c r="EG336" s="1792"/>
      <c r="EJ336" s="85"/>
      <c r="EK336" s="144"/>
      <c r="EL336" s="145"/>
      <c r="EM336" s="145"/>
      <c r="EN336" s="146"/>
      <c r="EO336" s="1792"/>
      <c r="ER336" s="85"/>
      <c r="ES336" s="144"/>
      <c r="ET336" s="145"/>
      <c r="EU336" s="145"/>
      <c r="EV336" s="146"/>
      <c r="EW336" s="1792"/>
      <c r="EZ336" s="85"/>
      <c r="FA336" s="144"/>
      <c r="FB336" s="145"/>
      <c r="FC336" s="145"/>
      <c r="FD336" s="146"/>
      <c r="FE336" s="1792"/>
      <c r="FH336" s="85"/>
      <c r="FI336" s="144"/>
      <c r="FJ336" s="145"/>
      <c r="FK336" s="145"/>
      <c r="FL336" s="146"/>
      <c r="FM336" s="1792"/>
      <c r="FP336" s="85"/>
      <c r="FQ336" s="144"/>
      <c r="FR336" s="145"/>
      <c r="FS336" s="145"/>
      <c r="FT336" s="146"/>
      <c r="FU336" s="1792"/>
      <c r="FX336" s="85"/>
      <c r="FY336" s="144"/>
      <c r="FZ336" s="145"/>
      <c r="GA336" s="145"/>
      <c r="GB336" s="146"/>
      <c r="GC336" s="1792"/>
      <c r="GF336" s="85"/>
      <c r="GG336" s="144"/>
      <c r="GH336" s="145"/>
      <c r="GI336" s="145"/>
      <c r="GJ336" s="146"/>
      <c r="GK336" s="1792"/>
      <c r="GN336" s="85"/>
      <c r="GO336" s="144"/>
      <c r="GP336" s="145"/>
      <c r="GQ336" s="145"/>
      <c r="GR336" s="146"/>
      <c r="GS336" s="1792"/>
      <c r="GV336" s="85"/>
      <c r="GW336" s="144"/>
      <c r="GX336" s="145"/>
      <c r="GY336" s="145"/>
      <c r="GZ336" s="146"/>
      <c r="HA336" s="1792"/>
      <c r="HD336" s="85"/>
      <c r="HE336" s="144"/>
      <c r="HF336" s="145"/>
      <c r="HG336" s="145"/>
      <c r="HH336" s="146"/>
      <c r="HI336" s="1792"/>
      <c r="HL336" s="85"/>
      <c r="HM336" s="144"/>
      <c r="HN336" s="145"/>
      <c r="HO336" s="145"/>
      <c r="HP336" s="146"/>
      <c r="HQ336" s="1792"/>
      <c r="HT336" s="85"/>
      <c r="HU336" s="144"/>
      <c r="HV336" s="145"/>
      <c r="HW336" s="145"/>
      <c r="HX336" s="146"/>
      <c r="HY336" s="1792"/>
      <c r="IB336" s="85"/>
      <c r="IC336" s="144"/>
      <c r="ID336" s="145"/>
      <c r="IE336" s="145"/>
      <c r="IF336" s="146"/>
      <c r="IG336" s="1792"/>
      <c r="IJ336" s="85"/>
      <c r="IK336" s="144"/>
      <c r="IL336" s="145"/>
      <c r="IM336" s="145"/>
      <c r="IN336" s="146"/>
      <c r="IO336" s="1792"/>
      <c r="IR336" s="85"/>
      <c r="IS336" s="144"/>
      <c r="IT336" s="145"/>
      <c r="IU336" s="145"/>
      <c r="IV336" s="146"/>
      <c r="IW336" s="1792"/>
      <c r="IZ336" s="85"/>
      <c r="JA336" s="144"/>
      <c r="JB336" s="145"/>
      <c r="JC336" s="145"/>
      <c r="JD336" s="146"/>
      <c r="JE336" s="1792"/>
      <c r="JH336" s="85"/>
      <c r="JI336" s="144"/>
      <c r="JJ336" s="145"/>
      <c r="JK336" s="145"/>
      <c r="JL336" s="146"/>
      <c r="JM336" s="1792"/>
      <c r="JP336" s="85"/>
      <c r="JQ336" s="144"/>
      <c r="JR336" s="145"/>
      <c r="JS336" s="145"/>
      <c r="JT336" s="146"/>
      <c r="JU336" s="1792"/>
      <c r="JX336" s="85"/>
      <c r="JY336" s="144"/>
      <c r="JZ336" s="145"/>
      <c r="KA336" s="145"/>
      <c r="KB336" s="146"/>
      <c r="KC336" s="1792"/>
      <c r="KF336" s="85"/>
      <c r="KG336" s="144"/>
      <c r="KH336" s="145"/>
      <c r="KI336" s="145"/>
      <c r="KJ336" s="146"/>
      <c r="KK336" s="1792"/>
      <c r="KN336" s="85"/>
      <c r="KO336" s="144"/>
      <c r="KP336" s="145"/>
      <c r="KQ336" s="145"/>
      <c r="KR336" s="146"/>
      <c r="KS336" s="1792"/>
      <c r="KV336" s="85"/>
      <c r="KW336" s="144"/>
      <c r="KX336" s="145"/>
      <c r="KY336" s="145"/>
      <c r="KZ336" s="146"/>
      <c r="LA336" s="1792"/>
      <c r="LD336" s="85"/>
      <c r="LE336" s="144"/>
      <c r="LF336" s="145"/>
      <c r="LG336" s="145"/>
      <c r="LH336" s="146"/>
      <c r="LI336" s="1792"/>
      <c r="LL336" s="85"/>
      <c r="LM336" s="144"/>
      <c r="LN336" s="145"/>
      <c r="LO336" s="145"/>
      <c r="LP336" s="146"/>
      <c r="LQ336" s="1792"/>
      <c r="LT336" s="85"/>
      <c r="LU336" s="144"/>
      <c r="LV336" s="145"/>
      <c r="LW336" s="145"/>
      <c r="LX336" s="146"/>
      <c r="LY336" s="1792"/>
      <c r="MB336" s="85"/>
      <c r="MC336" s="144"/>
      <c r="MD336" s="145"/>
      <c r="ME336" s="145"/>
      <c r="MF336" s="146"/>
      <c r="MG336" s="1792"/>
      <c r="MJ336" s="85"/>
      <c r="MK336" s="144"/>
      <c r="ML336" s="145"/>
      <c r="MM336" s="145"/>
      <c r="MN336" s="146"/>
      <c r="MO336" s="1792"/>
      <c r="MR336" s="85"/>
      <c r="MS336" s="144"/>
      <c r="MT336" s="145"/>
      <c r="MU336" s="145"/>
      <c r="MV336" s="146"/>
      <c r="MW336" s="1792"/>
      <c r="MZ336" s="85"/>
      <c r="NA336" s="144"/>
      <c r="NB336" s="145"/>
      <c r="NC336" s="145"/>
      <c r="ND336" s="146"/>
      <c r="NE336" s="1792"/>
      <c r="NH336" s="85"/>
      <c r="NI336" s="144"/>
      <c r="NJ336" s="145"/>
      <c r="NK336" s="145"/>
      <c r="NL336" s="146"/>
      <c r="NM336" s="1792"/>
      <c r="NP336" s="85"/>
      <c r="NQ336" s="144"/>
      <c r="NR336" s="145"/>
      <c r="NS336" s="145"/>
      <c r="NT336" s="146"/>
      <c r="NU336" s="1792"/>
      <c r="NX336" s="85"/>
      <c r="NY336" s="144"/>
      <c r="NZ336" s="145"/>
      <c r="OA336" s="145"/>
      <c r="OB336" s="146"/>
      <c r="OC336" s="1792"/>
      <c r="OF336" s="85"/>
      <c r="OG336" s="144"/>
      <c r="OH336" s="145"/>
      <c r="OI336" s="145"/>
      <c r="OJ336" s="146"/>
      <c r="OK336" s="1792"/>
      <c r="ON336" s="85"/>
      <c r="OO336" s="144"/>
      <c r="OP336" s="145"/>
      <c r="OQ336" s="145"/>
      <c r="OR336" s="146"/>
      <c r="OS336" s="1792"/>
      <c r="OV336" s="85"/>
      <c r="OW336" s="144"/>
      <c r="OX336" s="145"/>
      <c r="OY336" s="145"/>
      <c r="OZ336" s="146"/>
      <c r="PA336" s="1792"/>
      <c r="PD336" s="85"/>
      <c r="PE336" s="144"/>
      <c r="PF336" s="145"/>
      <c r="PG336" s="145"/>
      <c r="PH336" s="146"/>
      <c r="PI336" s="1792"/>
      <c r="PL336" s="85"/>
      <c r="PM336" s="144"/>
      <c r="PN336" s="145"/>
      <c r="PO336" s="145"/>
      <c r="PP336" s="146"/>
      <c r="PQ336" s="1792"/>
      <c r="PT336" s="85"/>
      <c r="PU336" s="144"/>
      <c r="PV336" s="145"/>
      <c r="PW336" s="145"/>
      <c r="PX336" s="146"/>
      <c r="PY336" s="1792"/>
      <c r="QB336" s="85"/>
      <c r="QC336" s="144"/>
      <c r="QD336" s="145"/>
      <c r="QE336" s="145"/>
      <c r="QF336" s="146"/>
      <c r="QG336" s="1792"/>
      <c r="QJ336" s="85"/>
      <c r="QK336" s="144"/>
      <c r="QL336" s="145"/>
      <c r="QM336" s="145"/>
      <c r="QN336" s="146"/>
      <c r="QO336" s="1792"/>
      <c r="QR336" s="85"/>
      <c r="QS336" s="144"/>
      <c r="QT336" s="145"/>
      <c r="QU336" s="145"/>
      <c r="QV336" s="146"/>
      <c r="QW336" s="1792"/>
      <c r="QZ336" s="85"/>
      <c r="RA336" s="144"/>
      <c r="RB336" s="145"/>
      <c r="RC336" s="145"/>
      <c r="RD336" s="146"/>
      <c r="RE336" s="1792"/>
      <c r="RH336" s="85"/>
      <c r="RI336" s="144"/>
      <c r="RJ336" s="145"/>
      <c r="RK336" s="145"/>
      <c r="RL336" s="146"/>
      <c r="RM336" s="1792"/>
      <c r="RP336" s="85"/>
      <c r="RQ336" s="144"/>
      <c r="RR336" s="145"/>
      <c r="RS336" s="145"/>
      <c r="RT336" s="146"/>
      <c r="RU336" s="1792"/>
      <c r="RX336" s="85"/>
      <c r="RY336" s="144"/>
      <c r="RZ336" s="145"/>
      <c r="SA336" s="145"/>
      <c r="SB336" s="146"/>
      <c r="SC336" s="1792"/>
      <c r="SF336" s="85"/>
      <c r="SG336" s="144"/>
      <c r="SH336" s="145"/>
      <c r="SI336" s="145"/>
      <c r="SJ336" s="146"/>
      <c r="SK336" s="1792"/>
      <c r="SN336" s="85"/>
      <c r="SO336" s="144"/>
      <c r="SP336" s="145"/>
      <c r="SQ336" s="145"/>
      <c r="SR336" s="146"/>
      <c r="SS336" s="1792"/>
      <c r="SV336" s="85"/>
      <c r="SW336" s="144"/>
      <c r="SX336" s="145"/>
      <c r="SY336" s="145"/>
      <c r="SZ336" s="146"/>
      <c r="TA336" s="1792"/>
      <c r="TD336" s="85"/>
      <c r="TE336" s="144"/>
      <c r="TF336" s="145"/>
      <c r="TG336" s="145"/>
      <c r="TH336" s="146"/>
      <c r="TI336" s="1792"/>
      <c r="TL336" s="85"/>
      <c r="TM336" s="144"/>
      <c r="TN336" s="145"/>
      <c r="TO336" s="145"/>
      <c r="TP336" s="146"/>
      <c r="TQ336" s="1792"/>
      <c r="TT336" s="85"/>
      <c r="TU336" s="144"/>
      <c r="TV336" s="145"/>
      <c r="TW336" s="145"/>
      <c r="TX336" s="146"/>
      <c r="TY336" s="1792"/>
      <c r="UB336" s="85"/>
      <c r="UC336" s="144"/>
      <c r="UD336" s="145"/>
      <c r="UE336" s="145"/>
      <c r="UF336" s="146"/>
      <c r="UG336" s="1792"/>
      <c r="UJ336" s="85"/>
      <c r="UK336" s="144"/>
      <c r="UL336" s="145"/>
      <c r="UM336" s="145"/>
      <c r="UN336" s="146"/>
      <c r="UO336" s="1792"/>
      <c r="UR336" s="85"/>
      <c r="US336" s="144"/>
      <c r="UT336" s="145"/>
      <c r="UU336" s="145"/>
      <c r="UV336" s="146"/>
      <c r="UW336" s="1792"/>
      <c r="UZ336" s="85"/>
      <c r="VA336" s="144"/>
      <c r="VB336" s="145"/>
      <c r="VC336" s="145"/>
      <c r="VD336" s="146"/>
      <c r="VE336" s="1792"/>
      <c r="VH336" s="85"/>
      <c r="VI336" s="144"/>
      <c r="VJ336" s="145"/>
      <c r="VK336" s="145"/>
      <c r="VL336" s="146"/>
      <c r="VM336" s="1792"/>
      <c r="VP336" s="85"/>
      <c r="VQ336" s="144"/>
      <c r="VR336" s="145"/>
      <c r="VS336" s="145"/>
      <c r="VT336" s="146"/>
      <c r="VU336" s="1792"/>
      <c r="VX336" s="85"/>
      <c r="VY336" s="144"/>
      <c r="VZ336" s="145"/>
      <c r="WA336" s="145"/>
      <c r="WB336" s="146"/>
      <c r="WC336" s="1792"/>
      <c r="WF336" s="85"/>
      <c r="WG336" s="144"/>
      <c r="WH336" s="145"/>
      <c r="WI336" s="145"/>
      <c r="WJ336" s="146"/>
      <c r="WK336" s="1792"/>
      <c r="WN336" s="85"/>
      <c r="WO336" s="144"/>
      <c r="WP336" s="145"/>
      <c r="WQ336" s="145"/>
      <c r="WR336" s="146"/>
      <c r="WS336" s="1792"/>
      <c r="WV336" s="85"/>
      <c r="WW336" s="144"/>
      <c r="WX336" s="145"/>
      <c r="WY336" s="145"/>
      <c r="WZ336" s="146"/>
      <c r="XA336" s="1792"/>
      <c r="XD336" s="85"/>
      <c r="XE336" s="144"/>
      <c r="XF336" s="145"/>
      <c r="XG336" s="145"/>
      <c r="XH336" s="146"/>
      <c r="XI336" s="1792"/>
      <c r="XL336" s="85"/>
      <c r="XM336" s="144"/>
      <c r="XN336" s="145"/>
      <c r="XO336" s="145"/>
      <c r="XP336" s="146"/>
      <c r="XQ336" s="1792"/>
      <c r="XT336" s="85"/>
      <c r="XU336" s="144"/>
      <c r="XV336" s="145"/>
      <c r="XW336" s="145"/>
      <c r="XX336" s="146"/>
      <c r="XY336" s="1792"/>
      <c r="YB336" s="85"/>
      <c r="YC336" s="144"/>
      <c r="YD336" s="145"/>
      <c r="YE336" s="145"/>
      <c r="YF336" s="146"/>
      <c r="YG336" s="1792"/>
      <c r="YJ336" s="85"/>
      <c r="YK336" s="144"/>
      <c r="YL336" s="145"/>
      <c r="YM336" s="145"/>
      <c r="YN336" s="146"/>
      <c r="YO336" s="1792"/>
      <c r="YR336" s="85"/>
      <c r="YS336" s="144"/>
      <c r="YT336" s="145"/>
      <c r="YU336" s="145"/>
      <c r="YV336" s="146"/>
      <c r="YW336" s="1792"/>
      <c r="YZ336" s="85"/>
      <c r="ZA336" s="144"/>
      <c r="ZB336" s="145"/>
      <c r="ZC336" s="145"/>
      <c r="ZD336" s="146"/>
      <c r="ZE336" s="1792"/>
      <c r="ZH336" s="85"/>
      <c r="ZI336" s="144"/>
      <c r="ZJ336" s="145"/>
      <c r="ZK336" s="145"/>
      <c r="ZL336" s="146"/>
      <c r="ZM336" s="1792"/>
      <c r="ZP336" s="85"/>
      <c r="ZQ336" s="144"/>
      <c r="ZR336" s="145"/>
      <c r="ZS336" s="145"/>
      <c r="ZT336" s="146"/>
      <c r="ZU336" s="1792"/>
      <c r="ZX336" s="85"/>
      <c r="ZY336" s="144"/>
      <c r="ZZ336" s="145"/>
      <c r="AAA336" s="145"/>
      <c r="AAB336" s="146"/>
      <c r="AAC336" s="1792"/>
      <c r="AAF336" s="85"/>
      <c r="AAG336" s="144"/>
      <c r="AAH336" s="145"/>
      <c r="AAI336" s="145"/>
      <c r="AAJ336" s="146"/>
      <c r="AAK336" s="1792"/>
      <c r="AAN336" s="85"/>
      <c r="AAO336" s="144"/>
      <c r="AAP336" s="145"/>
      <c r="AAQ336" s="2057"/>
      <c r="AAR336" s="1694"/>
      <c r="AAS336" s="1790"/>
      <c r="AAT336" s="1696"/>
      <c r="AAU336" s="1696"/>
      <c r="AAV336" s="1695"/>
      <c r="AAW336" s="1549"/>
      <c r="AAX336" s="1550"/>
      <c r="AAY336" s="1550"/>
      <c r="AAZ336" s="1694"/>
      <c r="ABA336" s="1790"/>
      <c r="ABB336" s="1696"/>
      <c r="ABC336" s="1696"/>
      <c r="ABD336" s="1695"/>
      <c r="ABE336" s="1549"/>
      <c r="ABF336" s="1550"/>
      <c r="ABG336" s="1550"/>
      <c r="ABH336" s="1694"/>
      <c r="ABI336" s="1790"/>
      <c r="ABJ336" s="1696"/>
      <c r="ABK336" s="1696"/>
      <c r="ABL336" s="1695"/>
      <c r="ABM336" s="1549"/>
      <c r="ABN336" s="1550"/>
      <c r="ABO336" s="1550"/>
      <c r="ABP336" s="1694"/>
      <c r="ABQ336" s="1790"/>
      <c r="ABR336" s="1696"/>
      <c r="ABS336" s="1696"/>
      <c r="ABT336" s="1695"/>
      <c r="ABU336" s="1549"/>
      <c r="ABV336" s="1550"/>
      <c r="ABW336" s="1550"/>
      <c r="ABX336" s="1694"/>
      <c r="ABY336" s="1790"/>
      <c r="ABZ336" s="1696"/>
      <c r="ACA336" s="1696"/>
      <c r="ACB336" s="1695"/>
      <c r="ACC336" s="1549"/>
      <c r="ACD336" s="1550"/>
      <c r="ACE336" s="1550"/>
      <c r="ACF336" s="1694"/>
      <c r="ACG336" s="1790"/>
      <c r="ACH336" s="1696"/>
      <c r="ACI336" s="1696"/>
      <c r="ACJ336" s="1695"/>
      <c r="ACK336" s="1549"/>
      <c r="ACL336" s="1550"/>
      <c r="ACM336" s="1550"/>
      <c r="ACN336" s="1694"/>
      <c r="ACO336" s="1790"/>
      <c r="ACP336" s="1696"/>
      <c r="ACQ336" s="1696"/>
      <c r="ACR336" s="1695"/>
      <c r="ACS336" s="1549"/>
      <c r="ACT336" s="1550"/>
      <c r="ACU336" s="1550"/>
      <c r="ACV336" s="1694"/>
      <c r="ACW336" s="1790"/>
      <c r="ACX336" s="1696"/>
      <c r="ACY336" s="1696"/>
      <c r="ACZ336" s="1695"/>
      <c r="ADA336" s="1549"/>
      <c r="ADB336" s="1550"/>
      <c r="ADC336" s="1550"/>
      <c r="ADD336" s="1694"/>
      <c r="ADE336" s="1790"/>
      <c r="ADF336" s="1696"/>
      <c r="ADG336" s="1696"/>
      <c r="ADH336" s="1695"/>
      <c r="ADI336" s="1549"/>
      <c r="ADJ336" s="1550"/>
      <c r="ADK336" s="1550"/>
      <c r="ADL336" s="1694"/>
      <c r="ADM336" s="1790"/>
      <c r="ADN336" s="1696"/>
      <c r="ADO336" s="1696"/>
      <c r="ADP336" s="1695"/>
      <c r="ADQ336" s="1549"/>
      <c r="ADR336" s="1550"/>
      <c r="ADS336" s="1550"/>
      <c r="ADT336" s="1694"/>
      <c r="ADU336" s="1790"/>
      <c r="ADV336" s="1696"/>
      <c r="ADW336" s="1696"/>
      <c r="ADX336" s="1695"/>
      <c r="ADY336" s="1549"/>
      <c r="ADZ336" s="1550"/>
      <c r="AEA336" s="1550"/>
      <c r="AEB336" s="1694"/>
      <c r="AEC336" s="1790"/>
      <c r="AED336" s="1696"/>
      <c r="AEE336" s="1696"/>
      <c r="AEF336" s="1695"/>
      <c r="AEG336" s="1549"/>
      <c r="AEH336" s="1550"/>
      <c r="AEI336" s="1550"/>
      <c r="AEJ336" s="1694"/>
      <c r="AEK336" s="1790"/>
      <c r="AEL336" s="1696"/>
      <c r="AEM336" s="1696"/>
      <c r="AEN336" s="1695"/>
      <c r="AEO336" s="1549"/>
      <c r="AEP336" s="1550"/>
      <c r="AEQ336" s="1550"/>
      <c r="AER336" s="1694"/>
      <c r="AES336" s="1790"/>
      <c r="AET336" s="1696"/>
      <c r="AEU336" s="1696"/>
      <c r="AEV336" s="1695"/>
      <c r="AEW336" s="1549"/>
      <c r="AEX336" s="1550"/>
      <c r="AEY336" s="1550"/>
      <c r="AEZ336" s="1694"/>
      <c r="AFA336" s="1790"/>
      <c r="AFB336" s="1696"/>
      <c r="AFC336" s="1696"/>
      <c r="AFD336" s="1695"/>
      <c r="AFE336" s="1549"/>
      <c r="AFF336" s="1550"/>
      <c r="AFG336" s="1550"/>
      <c r="AFH336" s="1694"/>
      <c r="AFI336" s="1790"/>
      <c r="AFJ336" s="1696"/>
      <c r="AFK336" s="1696"/>
      <c r="AFL336" s="1695"/>
      <c r="AFM336" s="1549"/>
      <c r="AFN336" s="1550"/>
      <c r="AFO336" s="1550"/>
      <c r="AFP336" s="1694"/>
      <c r="AFQ336" s="1790"/>
      <c r="AFR336" s="1696"/>
      <c r="AFS336" s="1696"/>
      <c r="AFT336" s="1695"/>
      <c r="AFU336" s="1549"/>
      <c r="AFV336" s="1550"/>
      <c r="AFW336" s="1550"/>
      <c r="AFX336" s="1694"/>
      <c r="AFY336" s="1790"/>
      <c r="AFZ336" s="1696"/>
      <c r="AGA336" s="1696"/>
      <c r="AGB336" s="1695"/>
      <c r="AGC336" s="1549"/>
      <c r="AGD336" s="1550"/>
      <c r="AGE336" s="1550"/>
      <c r="AGF336" s="1694"/>
      <c r="AGG336" s="1790"/>
      <c r="AGH336" s="1696"/>
      <c r="AGI336" s="1696"/>
      <c r="AGJ336" s="1695"/>
      <c r="AGK336" s="1549"/>
      <c r="AGL336" s="1550"/>
      <c r="AGM336" s="1550"/>
      <c r="AGN336" s="1694"/>
      <c r="AGO336" s="1790"/>
      <c r="AGP336" s="1696"/>
      <c r="AGQ336" s="1696"/>
      <c r="AGR336" s="1695"/>
      <c r="AGS336" s="1549"/>
      <c r="AGT336" s="1550"/>
      <c r="AGU336" s="1550"/>
      <c r="AGV336" s="1694"/>
      <c r="AGW336" s="1790"/>
      <c r="AGX336" s="1696"/>
      <c r="AGY336" s="1696"/>
      <c r="AGZ336" s="1695"/>
      <c r="AHA336" s="1549"/>
      <c r="AHB336" s="1550"/>
      <c r="AHC336" s="1550"/>
      <c r="AHD336" s="1694"/>
      <c r="AHE336" s="1790"/>
      <c r="AHF336" s="1696"/>
      <c r="AHG336" s="1696"/>
      <c r="AHH336" s="1695"/>
      <c r="AHI336" s="1549"/>
      <c r="AHJ336" s="1550"/>
      <c r="AHK336" s="1550"/>
      <c r="AHL336" s="1694"/>
      <c r="AHM336" s="1790"/>
      <c r="AHN336" s="1696"/>
      <c r="AHO336" s="1696"/>
      <c r="AHP336" s="1695"/>
      <c r="AHQ336" s="1549"/>
      <c r="AHR336" s="1550"/>
      <c r="AHS336" s="1550"/>
      <c r="AHT336" s="1694"/>
      <c r="AHU336" s="1790"/>
      <c r="AHV336" s="1696"/>
      <c r="AHW336" s="1696"/>
      <c r="AHX336" s="1695"/>
      <c r="AHY336" s="1549"/>
      <c r="AHZ336" s="1550"/>
      <c r="AIA336" s="1550"/>
      <c r="AIB336" s="1694"/>
      <c r="AIC336" s="1790"/>
      <c r="AID336" s="1696"/>
      <c r="AIE336" s="1696"/>
      <c r="AIF336" s="1695"/>
      <c r="AIG336" s="1549"/>
      <c r="AIH336" s="1550"/>
      <c r="AII336" s="1550"/>
      <c r="AIJ336" s="1694"/>
      <c r="AIK336" s="1790"/>
      <c r="AIL336" s="1696"/>
      <c r="AIM336" s="1696"/>
      <c r="AIN336" s="1695"/>
      <c r="AIO336" s="1549"/>
      <c r="AIP336" s="1550"/>
      <c r="AIQ336" s="1550"/>
      <c r="AIR336" s="1694"/>
      <c r="AIS336" s="1790"/>
      <c r="AIT336" s="1696"/>
      <c r="AIU336" s="1696"/>
      <c r="AIV336" s="1695"/>
      <c r="AIW336" s="1549"/>
      <c r="AIX336" s="1550"/>
      <c r="AIY336" s="1550"/>
      <c r="AIZ336" s="1694"/>
      <c r="AJA336" s="1790"/>
      <c r="AJB336" s="1696"/>
      <c r="AJC336" s="1696"/>
      <c r="AJD336" s="1695"/>
      <c r="AJE336" s="1549"/>
      <c r="AJF336" s="1550"/>
      <c r="AJG336" s="1550"/>
      <c r="AJH336" s="1694"/>
      <c r="AJI336" s="1790"/>
      <c r="AJJ336" s="1696"/>
      <c r="AJK336" s="1696"/>
      <c r="AJL336" s="1695"/>
      <c r="AJM336" s="1549"/>
      <c r="AJN336" s="1550"/>
      <c r="AJO336" s="1550"/>
      <c r="AJP336" s="1694"/>
      <c r="AJQ336" s="1790"/>
      <c r="AJR336" s="1696"/>
      <c r="AJS336" s="1696"/>
      <c r="AJT336" s="1695"/>
      <c r="AJU336" s="1549"/>
      <c r="AJV336" s="1550"/>
      <c r="AJW336" s="1550"/>
      <c r="AJX336" s="1694"/>
      <c r="AJY336" s="1790"/>
      <c r="AJZ336" s="1696"/>
      <c r="AKA336" s="1696"/>
      <c r="AKB336" s="1695"/>
      <c r="AKC336" s="1549"/>
      <c r="AKD336" s="1550"/>
      <c r="AKE336" s="1550"/>
      <c r="AKF336" s="1694"/>
      <c r="AKG336" s="1790"/>
      <c r="AKH336" s="1696"/>
      <c r="AKI336" s="1696"/>
      <c r="AKJ336" s="1695"/>
      <c r="AKK336" s="1549"/>
      <c r="AKL336" s="1550"/>
      <c r="AKM336" s="1550"/>
      <c r="AKN336" s="1694"/>
      <c r="AKO336" s="1790"/>
      <c r="AKP336" s="1696"/>
      <c r="AKQ336" s="1696"/>
      <c r="AKR336" s="1695"/>
      <c r="AKS336" s="1549"/>
      <c r="AKT336" s="1550"/>
      <c r="AKU336" s="1550"/>
      <c r="AKV336" s="1694"/>
      <c r="AKW336" s="1790"/>
      <c r="AKX336" s="1696"/>
      <c r="AKY336" s="1696"/>
      <c r="AKZ336" s="1695"/>
      <c r="ALA336" s="1549"/>
      <c r="ALB336" s="1550"/>
      <c r="ALC336" s="1550"/>
      <c r="ALD336" s="1694"/>
      <c r="ALE336" s="1790"/>
      <c r="ALF336" s="1696"/>
      <c r="ALG336" s="1696"/>
      <c r="ALH336" s="1695"/>
      <c r="ALI336" s="1549"/>
      <c r="ALJ336" s="1550"/>
      <c r="ALK336" s="1550"/>
      <c r="ALL336" s="1694"/>
      <c r="ALM336" s="1790"/>
      <c r="ALN336" s="1696"/>
      <c r="ALO336" s="1696"/>
      <c r="ALP336" s="1695"/>
      <c r="ALQ336" s="1549"/>
      <c r="ALR336" s="1550"/>
      <c r="ALS336" s="1550"/>
      <c r="ALT336" s="1694"/>
      <c r="ALU336" s="1790"/>
      <c r="ALV336" s="1696"/>
      <c r="ALW336" s="1696"/>
      <c r="ALX336" s="1695"/>
      <c r="ALY336" s="1549"/>
      <c r="ALZ336" s="1550"/>
      <c r="AMA336" s="1550"/>
      <c r="AMB336" s="1694"/>
      <c r="AMC336" s="1790"/>
      <c r="AMD336" s="1696"/>
      <c r="AME336" s="1696"/>
      <c r="AMF336" s="1695"/>
      <c r="AMG336" s="1549"/>
      <c r="AMH336" s="1550"/>
      <c r="AMI336" s="1550"/>
      <c r="AMJ336" s="1703"/>
    </row>
    <row r="337" spans="1:1024" s="72" customFormat="1" ht="15" customHeight="1">
      <c r="A337" s="65"/>
      <c r="B337" s="65" t="s">
        <v>4290</v>
      </c>
      <c r="C337" s="65"/>
      <c r="D337" s="65"/>
      <c r="E337" s="65"/>
      <c r="F337" s="65"/>
      <c r="G337" s="65"/>
      <c r="H337" s="65"/>
      <c r="I337"/>
      <c r="L337" s="85"/>
      <c r="M337" s="85"/>
      <c r="N337" s="144"/>
      <c r="O337" s="145"/>
      <c r="P337" s="145"/>
      <c r="Q337" s="146"/>
      <c r="T337" s="85"/>
      <c r="U337" s="144"/>
      <c r="V337" s="145"/>
      <c r="W337" s="145"/>
      <c r="X337" s="146"/>
      <c r="Y337" s="1792"/>
      <c r="AB337" s="85"/>
      <c r="AC337" s="144"/>
      <c r="AD337" s="145"/>
      <c r="AE337" s="145"/>
      <c r="AF337" s="146"/>
      <c r="AG337" s="1792"/>
      <c r="AJ337" s="85"/>
      <c r="AK337" s="144"/>
      <c r="AL337" s="145"/>
      <c r="AM337" s="145"/>
      <c r="AN337" s="146"/>
      <c r="AO337" s="1792"/>
      <c r="AR337" s="85"/>
      <c r="AS337" s="144"/>
      <c r="AT337" s="145"/>
      <c r="AU337" s="145"/>
      <c r="AV337" s="146"/>
      <c r="AW337" s="1792"/>
      <c r="AZ337" s="85"/>
      <c r="BA337" s="144"/>
      <c r="BB337" s="145"/>
      <c r="BC337" s="145"/>
      <c r="BD337" s="146"/>
      <c r="BE337" s="1792"/>
      <c r="BH337" s="85"/>
      <c r="BI337" s="144"/>
      <c r="BJ337" s="145"/>
      <c r="BK337" s="145"/>
      <c r="BL337" s="146"/>
      <c r="BM337" s="1792"/>
      <c r="BP337" s="85"/>
      <c r="BQ337" s="144"/>
      <c r="BR337" s="145"/>
      <c r="BS337" s="145"/>
      <c r="BT337" s="146"/>
      <c r="BU337" s="1792"/>
      <c r="BX337" s="85"/>
      <c r="BY337" s="144"/>
      <c r="BZ337" s="145"/>
      <c r="CA337" s="145"/>
      <c r="CB337" s="146"/>
      <c r="CC337" s="1792"/>
      <c r="CF337" s="85"/>
      <c r="CG337" s="144"/>
      <c r="CH337" s="145"/>
      <c r="CI337" s="145"/>
      <c r="CJ337" s="146"/>
      <c r="CK337" s="1792"/>
      <c r="CN337" s="85"/>
      <c r="CO337" s="144"/>
      <c r="CP337" s="145"/>
      <c r="CQ337" s="145"/>
      <c r="CR337" s="146"/>
      <c r="CS337" s="1792"/>
      <c r="CV337" s="85"/>
      <c r="CW337" s="144"/>
      <c r="CX337" s="145"/>
      <c r="CY337" s="145"/>
      <c r="CZ337" s="146"/>
      <c r="DA337" s="1792"/>
      <c r="DD337" s="85"/>
      <c r="DE337" s="144"/>
      <c r="DF337" s="145"/>
      <c r="DG337" s="145"/>
      <c r="DH337" s="146"/>
      <c r="DI337" s="1792"/>
      <c r="DL337" s="85"/>
      <c r="DM337" s="144"/>
      <c r="DN337" s="145"/>
      <c r="DO337" s="145"/>
      <c r="DP337" s="146"/>
      <c r="DQ337" s="1792"/>
      <c r="DT337" s="85"/>
      <c r="DU337" s="144"/>
      <c r="DV337" s="145"/>
      <c r="DW337" s="145"/>
      <c r="DX337" s="146"/>
      <c r="DY337" s="1792"/>
      <c r="EB337" s="85"/>
      <c r="EC337" s="144"/>
      <c r="ED337" s="145"/>
      <c r="EE337" s="145"/>
      <c r="EF337" s="146"/>
      <c r="EG337" s="1792"/>
      <c r="EJ337" s="85"/>
      <c r="EK337" s="144"/>
      <c r="EL337" s="145"/>
      <c r="EM337" s="145"/>
      <c r="EN337" s="146"/>
      <c r="EO337" s="1792"/>
      <c r="ER337" s="85"/>
      <c r="ES337" s="144"/>
      <c r="ET337" s="145"/>
      <c r="EU337" s="145"/>
      <c r="EV337" s="146"/>
      <c r="EW337" s="1792"/>
      <c r="EZ337" s="85"/>
      <c r="FA337" s="144"/>
      <c r="FB337" s="145"/>
      <c r="FC337" s="145"/>
      <c r="FD337" s="146"/>
      <c r="FE337" s="1792"/>
      <c r="FH337" s="85"/>
      <c r="FI337" s="144"/>
      <c r="FJ337" s="145"/>
      <c r="FK337" s="145"/>
      <c r="FL337" s="146"/>
      <c r="FM337" s="1792"/>
      <c r="FP337" s="85"/>
      <c r="FQ337" s="144"/>
      <c r="FR337" s="145"/>
      <c r="FS337" s="145"/>
      <c r="FT337" s="146"/>
      <c r="FU337" s="1792"/>
      <c r="FX337" s="85"/>
      <c r="FY337" s="144"/>
      <c r="FZ337" s="145"/>
      <c r="GA337" s="145"/>
      <c r="GB337" s="146"/>
      <c r="GC337" s="1792"/>
      <c r="GF337" s="85"/>
      <c r="GG337" s="144"/>
      <c r="GH337" s="145"/>
      <c r="GI337" s="145"/>
      <c r="GJ337" s="146"/>
      <c r="GK337" s="1792"/>
      <c r="GN337" s="85"/>
      <c r="GO337" s="144"/>
      <c r="GP337" s="145"/>
      <c r="GQ337" s="145"/>
      <c r="GR337" s="146"/>
      <c r="GS337" s="1792"/>
      <c r="GV337" s="85"/>
      <c r="GW337" s="144"/>
      <c r="GX337" s="145"/>
      <c r="GY337" s="145"/>
      <c r="GZ337" s="146"/>
      <c r="HA337" s="1792"/>
      <c r="HD337" s="85"/>
      <c r="HE337" s="144"/>
      <c r="HF337" s="145"/>
      <c r="HG337" s="145"/>
      <c r="HH337" s="146"/>
      <c r="HI337" s="1792"/>
      <c r="HL337" s="85"/>
      <c r="HM337" s="144"/>
      <c r="HN337" s="145"/>
      <c r="HO337" s="145"/>
      <c r="HP337" s="146"/>
      <c r="HQ337" s="1792"/>
      <c r="HT337" s="85"/>
      <c r="HU337" s="144"/>
      <c r="HV337" s="145"/>
      <c r="HW337" s="145"/>
      <c r="HX337" s="146"/>
      <c r="HY337" s="1792"/>
      <c r="IB337" s="85"/>
      <c r="IC337" s="144"/>
      <c r="ID337" s="145"/>
      <c r="IE337" s="145"/>
      <c r="IF337" s="146"/>
      <c r="IG337" s="1792"/>
      <c r="IJ337" s="85"/>
      <c r="IK337" s="144"/>
      <c r="IL337" s="145"/>
      <c r="IM337" s="145"/>
      <c r="IN337" s="146"/>
      <c r="IO337" s="1792"/>
      <c r="IR337" s="85"/>
      <c r="IS337" s="144"/>
      <c r="IT337" s="145"/>
      <c r="IU337" s="145"/>
      <c r="IV337" s="146"/>
      <c r="IW337" s="1792"/>
      <c r="IZ337" s="85"/>
      <c r="JA337" s="144"/>
      <c r="JB337" s="145"/>
      <c r="JC337" s="145"/>
      <c r="JD337" s="146"/>
      <c r="JE337" s="1792"/>
      <c r="JH337" s="85"/>
      <c r="JI337" s="144"/>
      <c r="JJ337" s="145"/>
      <c r="JK337" s="145"/>
      <c r="JL337" s="146"/>
      <c r="JM337" s="1792"/>
      <c r="JP337" s="85"/>
      <c r="JQ337" s="144"/>
      <c r="JR337" s="145"/>
      <c r="JS337" s="145"/>
      <c r="JT337" s="146"/>
      <c r="JU337" s="1792"/>
      <c r="JX337" s="85"/>
      <c r="JY337" s="144"/>
      <c r="JZ337" s="145"/>
      <c r="KA337" s="145"/>
      <c r="KB337" s="146"/>
      <c r="KC337" s="1792"/>
      <c r="KF337" s="85"/>
      <c r="KG337" s="144"/>
      <c r="KH337" s="145"/>
      <c r="KI337" s="145"/>
      <c r="KJ337" s="146"/>
      <c r="KK337" s="1792"/>
      <c r="KN337" s="85"/>
      <c r="KO337" s="144"/>
      <c r="KP337" s="145"/>
      <c r="KQ337" s="145"/>
      <c r="KR337" s="146"/>
      <c r="KS337" s="1792"/>
      <c r="KV337" s="85"/>
      <c r="KW337" s="144"/>
      <c r="KX337" s="145"/>
      <c r="KY337" s="145"/>
      <c r="KZ337" s="146"/>
      <c r="LA337" s="1792"/>
      <c r="LD337" s="85"/>
      <c r="LE337" s="144"/>
      <c r="LF337" s="145"/>
      <c r="LG337" s="145"/>
      <c r="LH337" s="146"/>
      <c r="LI337" s="1792"/>
      <c r="LL337" s="85"/>
      <c r="LM337" s="144"/>
      <c r="LN337" s="145"/>
      <c r="LO337" s="145"/>
      <c r="LP337" s="146"/>
      <c r="LQ337" s="1792"/>
      <c r="LT337" s="85"/>
      <c r="LU337" s="144"/>
      <c r="LV337" s="145"/>
      <c r="LW337" s="145"/>
      <c r="LX337" s="146"/>
      <c r="LY337" s="1792"/>
      <c r="MB337" s="85"/>
      <c r="MC337" s="144"/>
      <c r="MD337" s="145"/>
      <c r="ME337" s="145"/>
      <c r="MF337" s="146"/>
      <c r="MG337" s="1792"/>
      <c r="MJ337" s="85"/>
      <c r="MK337" s="144"/>
      <c r="ML337" s="145"/>
      <c r="MM337" s="145"/>
      <c r="MN337" s="146"/>
      <c r="MO337" s="1792"/>
      <c r="MR337" s="85"/>
      <c r="MS337" s="144"/>
      <c r="MT337" s="145"/>
      <c r="MU337" s="145"/>
      <c r="MV337" s="146"/>
      <c r="MW337" s="1792"/>
      <c r="MZ337" s="85"/>
      <c r="NA337" s="144"/>
      <c r="NB337" s="145"/>
      <c r="NC337" s="145"/>
      <c r="ND337" s="146"/>
      <c r="NE337" s="1792"/>
      <c r="NH337" s="85"/>
      <c r="NI337" s="144"/>
      <c r="NJ337" s="145"/>
      <c r="NK337" s="145"/>
      <c r="NL337" s="146"/>
      <c r="NM337" s="1792"/>
      <c r="NP337" s="85"/>
      <c r="NQ337" s="144"/>
      <c r="NR337" s="145"/>
      <c r="NS337" s="145"/>
      <c r="NT337" s="146"/>
      <c r="NU337" s="1792"/>
      <c r="NX337" s="85"/>
      <c r="NY337" s="144"/>
      <c r="NZ337" s="145"/>
      <c r="OA337" s="145"/>
      <c r="OB337" s="146"/>
      <c r="OC337" s="1792"/>
      <c r="OF337" s="85"/>
      <c r="OG337" s="144"/>
      <c r="OH337" s="145"/>
      <c r="OI337" s="145"/>
      <c r="OJ337" s="146"/>
      <c r="OK337" s="1792"/>
      <c r="ON337" s="85"/>
      <c r="OO337" s="144"/>
      <c r="OP337" s="145"/>
      <c r="OQ337" s="145"/>
      <c r="OR337" s="146"/>
      <c r="OS337" s="1792"/>
      <c r="OV337" s="85"/>
      <c r="OW337" s="144"/>
      <c r="OX337" s="145"/>
      <c r="OY337" s="145"/>
      <c r="OZ337" s="146"/>
      <c r="PA337" s="1792"/>
      <c r="PD337" s="85"/>
      <c r="PE337" s="144"/>
      <c r="PF337" s="145"/>
      <c r="PG337" s="145"/>
      <c r="PH337" s="146"/>
      <c r="PI337" s="1792"/>
      <c r="PL337" s="85"/>
      <c r="PM337" s="144"/>
      <c r="PN337" s="145"/>
      <c r="PO337" s="145"/>
      <c r="PP337" s="146"/>
      <c r="PQ337" s="1792"/>
      <c r="PT337" s="85"/>
      <c r="PU337" s="144"/>
      <c r="PV337" s="145"/>
      <c r="PW337" s="145"/>
      <c r="PX337" s="146"/>
      <c r="PY337" s="1792"/>
      <c r="QB337" s="85"/>
      <c r="QC337" s="144"/>
      <c r="QD337" s="145"/>
      <c r="QE337" s="145"/>
      <c r="QF337" s="146"/>
      <c r="QG337" s="1792"/>
      <c r="QJ337" s="85"/>
      <c r="QK337" s="144"/>
      <c r="QL337" s="145"/>
      <c r="QM337" s="145"/>
      <c r="QN337" s="146"/>
      <c r="QO337" s="1792"/>
      <c r="QR337" s="85"/>
      <c r="QS337" s="144"/>
      <c r="QT337" s="145"/>
      <c r="QU337" s="145"/>
      <c r="QV337" s="146"/>
      <c r="QW337" s="1792"/>
      <c r="QZ337" s="85"/>
      <c r="RA337" s="144"/>
      <c r="RB337" s="145"/>
      <c r="RC337" s="145"/>
      <c r="RD337" s="146"/>
      <c r="RE337" s="1792"/>
      <c r="RH337" s="85"/>
      <c r="RI337" s="144"/>
      <c r="RJ337" s="145"/>
      <c r="RK337" s="145"/>
      <c r="RL337" s="146"/>
      <c r="RM337" s="1792"/>
      <c r="RP337" s="85"/>
      <c r="RQ337" s="144"/>
      <c r="RR337" s="145"/>
      <c r="RS337" s="145"/>
      <c r="RT337" s="146"/>
      <c r="RU337" s="1792"/>
      <c r="RX337" s="85"/>
      <c r="RY337" s="144"/>
      <c r="RZ337" s="145"/>
      <c r="SA337" s="145"/>
      <c r="SB337" s="146"/>
      <c r="SC337" s="1792"/>
      <c r="SF337" s="85"/>
      <c r="SG337" s="144"/>
      <c r="SH337" s="145"/>
      <c r="SI337" s="145"/>
      <c r="SJ337" s="146"/>
      <c r="SK337" s="1792"/>
      <c r="SN337" s="85"/>
      <c r="SO337" s="144"/>
      <c r="SP337" s="145"/>
      <c r="SQ337" s="145"/>
      <c r="SR337" s="146"/>
      <c r="SS337" s="1792"/>
      <c r="SV337" s="85"/>
      <c r="SW337" s="144"/>
      <c r="SX337" s="145"/>
      <c r="SY337" s="145"/>
      <c r="SZ337" s="146"/>
      <c r="TA337" s="1792"/>
      <c r="TD337" s="85"/>
      <c r="TE337" s="144"/>
      <c r="TF337" s="145"/>
      <c r="TG337" s="145"/>
      <c r="TH337" s="146"/>
      <c r="TI337" s="1792"/>
      <c r="TL337" s="85"/>
      <c r="TM337" s="144"/>
      <c r="TN337" s="145"/>
      <c r="TO337" s="145"/>
      <c r="TP337" s="146"/>
      <c r="TQ337" s="1792"/>
      <c r="TT337" s="85"/>
      <c r="TU337" s="144"/>
      <c r="TV337" s="145"/>
      <c r="TW337" s="145"/>
      <c r="TX337" s="146"/>
      <c r="TY337" s="1792"/>
      <c r="UB337" s="85"/>
      <c r="UC337" s="144"/>
      <c r="UD337" s="145"/>
      <c r="UE337" s="145"/>
      <c r="UF337" s="146"/>
      <c r="UG337" s="1792"/>
      <c r="UJ337" s="85"/>
      <c r="UK337" s="144"/>
      <c r="UL337" s="145"/>
      <c r="UM337" s="145"/>
      <c r="UN337" s="146"/>
      <c r="UO337" s="1792"/>
      <c r="UR337" s="85"/>
      <c r="US337" s="144"/>
      <c r="UT337" s="145"/>
      <c r="UU337" s="145"/>
      <c r="UV337" s="146"/>
      <c r="UW337" s="1792"/>
      <c r="UZ337" s="85"/>
      <c r="VA337" s="144"/>
      <c r="VB337" s="145"/>
      <c r="VC337" s="145"/>
      <c r="VD337" s="146"/>
      <c r="VE337" s="1792"/>
      <c r="VH337" s="85"/>
      <c r="VI337" s="144"/>
      <c r="VJ337" s="145"/>
      <c r="VK337" s="145"/>
      <c r="VL337" s="146"/>
      <c r="VM337" s="1792"/>
      <c r="VP337" s="85"/>
      <c r="VQ337" s="144"/>
      <c r="VR337" s="145"/>
      <c r="VS337" s="145"/>
      <c r="VT337" s="146"/>
      <c r="VU337" s="1792"/>
      <c r="VX337" s="85"/>
      <c r="VY337" s="144"/>
      <c r="VZ337" s="145"/>
      <c r="WA337" s="145"/>
      <c r="WB337" s="146"/>
      <c r="WC337" s="1792"/>
      <c r="WF337" s="85"/>
      <c r="WG337" s="144"/>
      <c r="WH337" s="145"/>
      <c r="WI337" s="145"/>
      <c r="WJ337" s="146"/>
      <c r="WK337" s="1792"/>
      <c r="WN337" s="85"/>
      <c r="WO337" s="144"/>
      <c r="WP337" s="145"/>
      <c r="WQ337" s="145"/>
      <c r="WR337" s="146"/>
      <c r="WS337" s="1792"/>
      <c r="WV337" s="85"/>
      <c r="WW337" s="144"/>
      <c r="WX337" s="145"/>
      <c r="WY337" s="145"/>
      <c r="WZ337" s="146"/>
      <c r="XA337" s="1792"/>
      <c r="XD337" s="85"/>
      <c r="XE337" s="144"/>
      <c r="XF337" s="145"/>
      <c r="XG337" s="145"/>
      <c r="XH337" s="146"/>
      <c r="XI337" s="1792"/>
      <c r="XL337" s="85"/>
      <c r="XM337" s="144"/>
      <c r="XN337" s="145"/>
      <c r="XO337" s="145"/>
      <c r="XP337" s="146"/>
      <c r="XQ337" s="1792"/>
      <c r="XT337" s="85"/>
      <c r="XU337" s="144"/>
      <c r="XV337" s="145"/>
      <c r="XW337" s="145"/>
      <c r="XX337" s="146"/>
      <c r="XY337" s="1792"/>
      <c r="YB337" s="85"/>
      <c r="YC337" s="144"/>
      <c r="YD337" s="145"/>
      <c r="YE337" s="145"/>
      <c r="YF337" s="146"/>
      <c r="YG337" s="1792"/>
      <c r="YJ337" s="85"/>
      <c r="YK337" s="144"/>
      <c r="YL337" s="145"/>
      <c r="YM337" s="145"/>
      <c r="YN337" s="146"/>
      <c r="YO337" s="1792"/>
      <c r="YR337" s="85"/>
      <c r="YS337" s="144"/>
      <c r="YT337" s="145"/>
      <c r="YU337" s="145"/>
      <c r="YV337" s="146"/>
      <c r="YW337" s="1792"/>
      <c r="YZ337" s="85"/>
      <c r="ZA337" s="144"/>
      <c r="ZB337" s="145"/>
      <c r="ZC337" s="145"/>
      <c r="ZD337" s="146"/>
      <c r="ZE337" s="1792"/>
      <c r="ZH337" s="85"/>
      <c r="ZI337" s="144"/>
      <c r="ZJ337" s="145"/>
      <c r="ZK337" s="145"/>
      <c r="ZL337" s="146"/>
      <c r="ZM337" s="1792"/>
      <c r="ZP337" s="85"/>
      <c r="ZQ337" s="144"/>
      <c r="ZR337" s="145"/>
      <c r="ZS337" s="145"/>
      <c r="ZT337" s="146"/>
      <c r="ZU337" s="1792"/>
      <c r="ZX337" s="85"/>
      <c r="ZY337" s="144"/>
      <c r="ZZ337" s="145"/>
      <c r="AAA337" s="145"/>
      <c r="AAB337" s="146"/>
      <c r="AAC337" s="1792"/>
      <c r="AAF337" s="85"/>
      <c r="AAG337" s="144"/>
      <c r="AAH337" s="145"/>
      <c r="AAI337" s="145"/>
      <c r="AAJ337" s="146"/>
      <c r="AAK337" s="1792"/>
      <c r="AAN337" s="85"/>
      <c r="AAO337" s="144"/>
      <c r="AAP337" s="145"/>
      <c r="AAQ337" s="2057"/>
      <c r="AAR337" s="1694"/>
      <c r="AAS337" s="1790"/>
      <c r="AAT337" s="1696"/>
      <c r="AAU337" s="1696"/>
      <c r="AAV337" s="1695"/>
      <c r="AAW337" s="1549"/>
      <c r="AAX337" s="1550"/>
      <c r="AAY337" s="1550"/>
      <c r="AAZ337" s="1694"/>
      <c r="ABA337" s="1790"/>
      <c r="ABB337" s="1696"/>
      <c r="ABC337" s="1696"/>
      <c r="ABD337" s="1695"/>
      <c r="ABE337" s="1549"/>
      <c r="ABF337" s="1550"/>
      <c r="ABG337" s="1550"/>
      <c r="ABH337" s="1694"/>
      <c r="ABI337" s="1790"/>
      <c r="ABJ337" s="1696"/>
      <c r="ABK337" s="1696"/>
      <c r="ABL337" s="1695"/>
      <c r="ABM337" s="1549"/>
      <c r="ABN337" s="1550"/>
      <c r="ABO337" s="1550"/>
      <c r="ABP337" s="1694"/>
      <c r="ABQ337" s="1790"/>
      <c r="ABR337" s="1696"/>
      <c r="ABS337" s="1696"/>
      <c r="ABT337" s="1695"/>
      <c r="ABU337" s="1549"/>
      <c r="ABV337" s="1550"/>
      <c r="ABW337" s="1550"/>
      <c r="ABX337" s="1694"/>
      <c r="ABY337" s="1790"/>
      <c r="ABZ337" s="1696"/>
      <c r="ACA337" s="1696"/>
      <c r="ACB337" s="1695"/>
      <c r="ACC337" s="1549"/>
      <c r="ACD337" s="1550"/>
      <c r="ACE337" s="1550"/>
      <c r="ACF337" s="1694"/>
      <c r="ACG337" s="1790"/>
      <c r="ACH337" s="1696"/>
      <c r="ACI337" s="1696"/>
      <c r="ACJ337" s="1695"/>
      <c r="ACK337" s="1549"/>
      <c r="ACL337" s="1550"/>
      <c r="ACM337" s="1550"/>
      <c r="ACN337" s="1694"/>
      <c r="ACO337" s="1790"/>
      <c r="ACP337" s="1696"/>
      <c r="ACQ337" s="1696"/>
      <c r="ACR337" s="1695"/>
      <c r="ACS337" s="1549"/>
      <c r="ACT337" s="1550"/>
      <c r="ACU337" s="1550"/>
      <c r="ACV337" s="1694"/>
      <c r="ACW337" s="1790"/>
      <c r="ACX337" s="1696"/>
      <c r="ACY337" s="1696"/>
      <c r="ACZ337" s="1695"/>
      <c r="ADA337" s="1549"/>
      <c r="ADB337" s="1550"/>
      <c r="ADC337" s="1550"/>
      <c r="ADD337" s="1694"/>
      <c r="ADE337" s="1790"/>
      <c r="ADF337" s="1696"/>
      <c r="ADG337" s="1696"/>
      <c r="ADH337" s="1695"/>
      <c r="ADI337" s="1549"/>
      <c r="ADJ337" s="1550"/>
      <c r="ADK337" s="1550"/>
      <c r="ADL337" s="1694"/>
      <c r="ADM337" s="1790"/>
      <c r="ADN337" s="1696"/>
      <c r="ADO337" s="1696"/>
      <c r="ADP337" s="1695"/>
      <c r="ADQ337" s="1549"/>
      <c r="ADR337" s="1550"/>
      <c r="ADS337" s="1550"/>
      <c r="ADT337" s="1694"/>
      <c r="ADU337" s="1790"/>
      <c r="ADV337" s="1696"/>
      <c r="ADW337" s="1696"/>
      <c r="ADX337" s="1695"/>
      <c r="ADY337" s="1549"/>
      <c r="ADZ337" s="1550"/>
      <c r="AEA337" s="1550"/>
      <c r="AEB337" s="1694"/>
      <c r="AEC337" s="1790"/>
      <c r="AED337" s="1696"/>
      <c r="AEE337" s="1696"/>
      <c r="AEF337" s="1695"/>
      <c r="AEG337" s="1549"/>
      <c r="AEH337" s="1550"/>
      <c r="AEI337" s="1550"/>
      <c r="AEJ337" s="1694"/>
      <c r="AEK337" s="1790"/>
      <c r="AEL337" s="1696"/>
      <c r="AEM337" s="1696"/>
      <c r="AEN337" s="1695"/>
      <c r="AEO337" s="1549"/>
      <c r="AEP337" s="1550"/>
      <c r="AEQ337" s="1550"/>
      <c r="AER337" s="1694"/>
      <c r="AES337" s="1790"/>
      <c r="AET337" s="1696"/>
      <c r="AEU337" s="1696"/>
      <c r="AEV337" s="1695"/>
      <c r="AEW337" s="1549"/>
      <c r="AEX337" s="1550"/>
      <c r="AEY337" s="1550"/>
      <c r="AEZ337" s="1694"/>
      <c r="AFA337" s="1790"/>
      <c r="AFB337" s="1696"/>
      <c r="AFC337" s="1696"/>
      <c r="AFD337" s="1695"/>
      <c r="AFE337" s="1549"/>
      <c r="AFF337" s="1550"/>
      <c r="AFG337" s="1550"/>
      <c r="AFH337" s="1694"/>
      <c r="AFI337" s="1790"/>
      <c r="AFJ337" s="1696"/>
      <c r="AFK337" s="1696"/>
      <c r="AFL337" s="1695"/>
      <c r="AFM337" s="1549"/>
      <c r="AFN337" s="1550"/>
      <c r="AFO337" s="1550"/>
      <c r="AFP337" s="1694"/>
      <c r="AFQ337" s="1790"/>
      <c r="AFR337" s="1696"/>
      <c r="AFS337" s="1696"/>
      <c r="AFT337" s="1695"/>
      <c r="AFU337" s="1549"/>
      <c r="AFV337" s="1550"/>
      <c r="AFW337" s="1550"/>
      <c r="AFX337" s="1694"/>
      <c r="AFY337" s="1790"/>
      <c r="AFZ337" s="1696"/>
      <c r="AGA337" s="1696"/>
      <c r="AGB337" s="1695"/>
      <c r="AGC337" s="1549"/>
      <c r="AGD337" s="1550"/>
      <c r="AGE337" s="1550"/>
      <c r="AGF337" s="1694"/>
      <c r="AGG337" s="1790"/>
      <c r="AGH337" s="1696"/>
      <c r="AGI337" s="1696"/>
      <c r="AGJ337" s="1695"/>
      <c r="AGK337" s="1549"/>
      <c r="AGL337" s="1550"/>
      <c r="AGM337" s="1550"/>
      <c r="AGN337" s="1694"/>
      <c r="AGO337" s="1790"/>
      <c r="AGP337" s="1696"/>
      <c r="AGQ337" s="1696"/>
      <c r="AGR337" s="1695"/>
      <c r="AGS337" s="1549"/>
      <c r="AGT337" s="1550"/>
      <c r="AGU337" s="1550"/>
      <c r="AGV337" s="1694"/>
      <c r="AGW337" s="1790"/>
      <c r="AGX337" s="1696"/>
      <c r="AGY337" s="1696"/>
      <c r="AGZ337" s="1695"/>
      <c r="AHA337" s="1549"/>
      <c r="AHB337" s="1550"/>
      <c r="AHC337" s="1550"/>
      <c r="AHD337" s="1694"/>
      <c r="AHE337" s="1790"/>
      <c r="AHF337" s="1696"/>
      <c r="AHG337" s="1696"/>
      <c r="AHH337" s="1695"/>
      <c r="AHI337" s="1549"/>
      <c r="AHJ337" s="1550"/>
      <c r="AHK337" s="1550"/>
      <c r="AHL337" s="1694"/>
      <c r="AHM337" s="1790"/>
      <c r="AHN337" s="1696"/>
      <c r="AHO337" s="1696"/>
      <c r="AHP337" s="1695"/>
      <c r="AHQ337" s="1549"/>
      <c r="AHR337" s="1550"/>
      <c r="AHS337" s="1550"/>
      <c r="AHT337" s="1694"/>
      <c r="AHU337" s="1790"/>
      <c r="AHV337" s="1696"/>
      <c r="AHW337" s="1696"/>
      <c r="AHX337" s="1695"/>
      <c r="AHY337" s="1549"/>
      <c r="AHZ337" s="1550"/>
      <c r="AIA337" s="1550"/>
      <c r="AIB337" s="1694"/>
      <c r="AIC337" s="1790"/>
      <c r="AID337" s="1696"/>
      <c r="AIE337" s="1696"/>
      <c r="AIF337" s="1695"/>
      <c r="AIG337" s="1549"/>
      <c r="AIH337" s="1550"/>
      <c r="AII337" s="1550"/>
      <c r="AIJ337" s="1694"/>
      <c r="AIK337" s="1790"/>
      <c r="AIL337" s="1696"/>
      <c r="AIM337" s="1696"/>
      <c r="AIN337" s="1695"/>
      <c r="AIO337" s="1549"/>
      <c r="AIP337" s="1550"/>
      <c r="AIQ337" s="1550"/>
      <c r="AIR337" s="1694"/>
      <c r="AIS337" s="1790"/>
      <c r="AIT337" s="1696"/>
      <c r="AIU337" s="1696"/>
      <c r="AIV337" s="1695"/>
      <c r="AIW337" s="1549"/>
      <c r="AIX337" s="1550"/>
      <c r="AIY337" s="1550"/>
      <c r="AIZ337" s="1694"/>
      <c r="AJA337" s="1790"/>
      <c r="AJB337" s="1696"/>
      <c r="AJC337" s="1696"/>
      <c r="AJD337" s="1695"/>
      <c r="AJE337" s="1549"/>
      <c r="AJF337" s="1550"/>
      <c r="AJG337" s="1550"/>
      <c r="AJH337" s="1694"/>
      <c r="AJI337" s="1790"/>
      <c r="AJJ337" s="1696"/>
      <c r="AJK337" s="1696"/>
      <c r="AJL337" s="1695"/>
      <c r="AJM337" s="1549"/>
      <c r="AJN337" s="1550"/>
      <c r="AJO337" s="1550"/>
      <c r="AJP337" s="1694"/>
      <c r="AJQ337" s="1790"/>
      <c r="AJR337" s="1696"/>
      <c r="AJS337" s="1696"/>
      <c r="AJT337" s="1695"/>
      <c r="AJU337" s="1549"/>
      <c r="AJV337" s="1550"/>
      <c r="AJW337" s="1550"/>
      <c r="AJX337" s="1694"/>
      <c r="AJY337" s="1790"/>
      <c r="AJZ337" s="1696"/>
      <c r="AKA337" s="1696"/>
      <c r="AKB337" s="1695"/>
      <c r="AKC337" s="1549"/>
      <c r="AKD337" s="1550"/>
      <c r="AKE337" s="1550"/>
      <c r="AKF337" s="1694"/>
      <c r="AKG337" s="1790"/>
      <c r="AKH337" s="1696"/>
      <c r="AKI337" s="1696"/>
      <c r="AKJ337" s="1695"/>
      <c r="AKK337" s="1549"/>
      <c r="AKL337" s="1550"/>
      <c r="AKM337" s="1550"/>
      <c r="AKN337" s="1694"/>
      <c r="AKO337" s="1790"/>
      <c r="AKP337" s="1696"/>
      <c r="AKQ337" s="1696"/>
      <c r="AKR337" s="1695"/>
      <c r="AKS337" s="1549"/>
      <c r="AKT337" s="1550"/>
      <c r="AKU337" s="1550"/>
      <c r="AKV337" s="1694"/>
      <c r="AKW337" s="1790"/>
      <c r="AKX337" s="1696"/>
      <c r="AKY337" s="1696"/>
      <c r="AKZ337" s="1695"/>
      <c r="ALA337" s="1549"/>
      <c r="ALB337" s="1550"/>
      <c r="ALC337" s="1550"/>
      <c r="ALD337" s="1694"/>
      <c r="ALE337" s="1790"/>
      <c r="ALF337" s="1696"/>
      <c r="ALG337" s="1696"/>
      <c r="ALH337" s="1695"/>
      <c r="ALI337" s="1549"/>
      <c r="ALJ337" s="1550"/>
      <c r="ALK337" s="1550"/>
      <c r="ALL337" s="1694"/>
      <c r="ALM337" s="1790"/>
      <c r="ALN337" s="1696"/>
      <c r="ALO337" s="1696"/>
      <c r="ALP337" s="1695"/>
      <c r="ALQ337" s="1549"/>
      <c r="ALR337" s="1550"/>
      <c r="ALS337" s="1550"/>
      <c r="ALT337" s="1694"/>
      <c r="ALU337" s="1790"/>
      <c r="ALV337" s="1696"/>
      <c r="ALW337" s="1696"/>
      <c r="ALX337" s="1695"/>
      <c r="ALY337" s="1549"/>
      <c r="ALZ337" s="1550"/>
      <c r="AMA337" s="1550"/>
      <c r="AMB337" s="1694"/>
      <c r="AMC337" s="1790"/>
      <c r="AMD337" s="1696"/>
      <c r="AME337" s="1696"/>
      <c r="AMF337" s="1695"/>
      <c r="AMG337" s="1549"/>
      <c r="AMH337" s="1550"/>
      <c r="AMI337" s="1550"/>
      <c r="AMJ337" s="1703"/>
    </row>
    <row r="338" spans="1:1024" s="72" customFormat="1" ht="15" customHeight="1">
      <c r="A338" s="1694">
        <v>5050900000</v>
      </c>
      <c r="B338" s="1696" t="s">
        <v>4291</v>
      </c>
      <c r="C338" s="1696" t="s">
        <v>4242</v>
      </c>
      <c r="D338" s="1696" t="s">
        <v>4229</v>
      </c>
      <c r="E338" s="1695">
        <v>6</v>
      </c>
      <c r="F338" s="1549">
        <v>7.37</v>
      </c>
      <c r="G338" s="1536">
        <f>F338*$I$2</f>
        <v>0</v>
      </c>
      <c r="H338" s="1536">
        <f>G338-G338*($I$1)</f>
        <v>0</v>
      </c>
      <c r="I338"/>
      <c r="L338" s="85"/>
      <c r="M338" s="85"/>
      <c r="N338" s="144"/>
      <c r="O338" s="145"/>
      <c r="P338" s="145"/>
      <c r="Q338" s="146"/>
      <c r="T338" s="85"/>
      <c r="U338" s="144"/>
      <c r="V338" s="145"/>
      <c r="W338" s="145"/>
      <c r="X338" s="146"/>
      <c r="Y338" s="1792"/>
      <c r="AB338" s="85"/>
      <c r="AC338" s="144"/>
      <c r="AD338" s="145"/>
      <c r="AE338" s="145"/>
      <c r="AF338" s="146"/>
      <c r="AG338" s="1792"/>
      <c r="AJ338" s="85"/>
      <c r="AK338" s="144"/>
      <c r="AL338" s="145"/>
      <c r="AM338" s="145"/>
      <c r="AN338" s="146"/>
      <c r="AO338" s="1792"/>
      <c r="AR338" s="85"/>
      <c r="AS338" s="144"/>
      <c r="AT338" s="145"/>
      <c r="AU338" s="145"/>
      <c r="AV338" s="146"/>
      <c r="AW338" s="1792"/>
      <c r="AZ338" s="85"/>
      <c r="BA338" s="144"/>
      <c r="BB338" s="145"/>
      <c r="BC338" s="145"/>
      <c r="BD338" s="146"/>
      <c r="BE338" s="1792"/>
      <c r="BH338" s="85"/>
      <c r="BI338" s="144"/>
      <c r="BJ338" s="145"/>
      <c r="BK338" s="145"/>
      <c r="BL338" s="146"/>
      <c r="BM338" s="1792"/>
      <c r="BP338" s="85"/>
      <c r="BQ338" s="144"/>
      <c r="BR338" s="145"/>
      <c r="BS338" s="145"/>
      <c r="BT338" s="146"/>
      <c r="BU338" s="1792"/>
      <c r="BX338" s="85"/>
      <c r="BY338" s="144"/>
      <c r="BZ338" s="145"/>
      <c r="CA338" s="145"/>
      <c r="CB338" s="146"/>
      <c r="CC338" s="1792"/>
      <c r="CF338" s="85"/>
      <c r="CG338" s="144"/>
      <c r="CH338" s="145"/>
      <c r="CI338" s="145"/>
      <c r="CJ338" s="146"/>
      <c r="CK338" s="1792"/>
      <c r="CN338" s="85"/>
      <c r="CO338" s="144"/>
      <c r="CP338" s="145"/>
      <c r="CQ338" s="145"/>
      <c r="CR338" s="146"/>
      <c r="CS338" s="1792"/>
      <c r="CV338" s="85"/>
      <c r="CW338" s="144"/>
      <c r="CX338" s="145"/>
      <c r="CY338" s="145"/>
      <c r="CZ338" s="146"/>
      <c r="DA338" s="1792"/>
      <c r="DD338" s="85"/>
      <c r="DE338" s="144"/>
      <c r="DF338" s="145"/>
      <c r="DG338" s="145"/>
      <c r="DH338" s="146"/>
      <c r="DI338" s="1792"/>
      <c r="DL338" s="85"/>
      <c r="DM338" s="144"/>
      <c r="DN338" s="145"/>
      <c r="DO338" s="145"/>
      <c r="DP338" s="146"/>
      <c r="DQ338" s="1792"/>
      <c r="DT338" s="85"/>
      <c r="DU338" s="144"/>
      <c r="DV338" s="145"/>
      <c r="DW338" s="145"/>
      <c r="DX338" s="146"/>
      <c r="DY338" s="1792"/>
      <c r="EB338" s="85"/>
      <c r="EC338" s="144"/>
      <c r="ED338" s="145"/>
      <c r="EE338" s="145"/>
      <c r="EF338" s="146"/>
      <c r="EG338" s="1792"/>
      <c r="EJ338" s="85"/>
      <c r="EK338" s="144"/>
      <c r="EL338" s="145"/>
      <c r="EM338" s="145"/>
      <c r="EN338" s="146"/>
      <c r="EO338" s="1792"/>
      <c r="ER338" s="85"/>
      <c r="ES338" s="144"/>
      <c r="ET338" s="145"/>
      <c r="EU338" s="145"/>
      <c r="EV338" s="146"/>
      <c r="EW338" s="1792"/>
      <c r="EZ338" s="85"/>
      <c r="FA338" s="144"/>
      <c r="FB338" s="145"/>
      <c r="FC338" s="145"/>
      <c r="FD338" s="146"/>
      <c r="FE338" s="1792"/>
      <c r="FH338" s="85"/>
      <c r="FI338" s="144"/>
      <c r="FJ338" s="145"/>
      <c r="FK338" s="145"/>
      <c r="FL338" s="146"/>
      <c r="FM338" s="1792"/>
      <c r="FP338" s="85"/>
      <c r="FQ338" s="144"/>
      <c r="FR338" s="145"/>
      <c r="FS338" s="145"/>
      <c r="FT338" s="146"/>
      <c r="FU338" s="1792"/>
      <c r="FX338" s="85"/>
      <c r="FY338" s="144"/>
      <c r="FZ338" s="145"/>
      <c r="GA338" s="145"/>
      <c r="GB338" s="146"/>
      <c r="GC338" s="1792"/>
      <c r="GF338" s="85"/>
      <c r="GG338" s="144"/>
      <c r="GH338" s="145"/>
      <c r="GI338" s="145"/>
      <c r="GJ338" s="146"/>
      <c r="GK338" s="1792"/>
      <c r="GN338" s="85"/>
      <c r="GO338" s="144"/>
      <c r="GP338" s="145"/>
      <c r="GQ338" s="145"/>
      <c r="GR338" s="146"/>
      <c r="GS338" s="1792"/>
      <c r="GV338" s="85"/>
      <c r="GW338" s="144"/>
      <c r="GX338" s="145"/>
      <c r="GY338" s="145"/>
      <c r="GZ338" s="146"/>
      <c r="HA338" s="1792"/>
      <c r="HD338" s="85"/>
      <c r="HE338" s="144"/>
      <c r="HF338" s="145"/>
      <c r="HG338" s="145"/>
      <c r="HH338" s="146"/>
      <c r="HI338" s="1792"/>
      <c r="HL338" s="85"/>
      <c r="HM338" s="144"/>
      <c r="HN338" s="145"/>
      <c r="HO338" s="145"/>
      <c r="HP338" s="146"/>
      <c r="HQ338" s="1792"/>
      <c r="HT338" s="85"/>
      <c r="HU338" s="144"/>
      <c r="HV338" s="145"/>
      <c r="HW338" s="145"/>
      <c r="HX338" s="146"/>
      <c r="HY338" s="1792"/>
      <c r="IB338" s="85"/>
      <c r="IC338" s="144"/>
      <c r="ID338" s="145"/>
      <c r="IE338" s="145"/>
      <c r="IF338" s="146"/>
      <c r="IG338" s="1792"/>
      <c r="IJ338" s="85"/>
      <c r="IK338" s="144"/>
      <c r="IL338" s="145"/>
      <c r="IM338" s="145"/>
      <c r="IN338" s="146"/>
      <c r="IO338" s="1792"/>
      <c r="IR338" s="85"/>
      <c r="IS338" s="144"/>
      <c r="IT338" s="145"/>
      <c r="IU338" s="145"/>
      <c r="IV338" s="146"/>
      <c r="IW338" s="1792"/>
      <c r="IZ338" s="85"/>
      <c r="JA338" s="144"/>
      <c r="JB338" s="145"/>
      <c r="JC338" s="145"/>
      <c r="JD338" s="146"/>
      <c r="JE338" s="1792"/>
      <c r="JH338" s="85"/>
      <c r="JI338" s="144"/>
      <c r="JJ338" s="145"/>
      <c r="JK338" s="145"/>
      <c r="JL338" s="146"/>
      <c r="JM338" s="1792"/>
      <c r="JP338" s="85"/>
      <c r="JQ338" s="144"/>
      <c r="JR338" s="145"/>
      <c r="JS338" s="145"/>
      <c r="JT338" s="146"/>
      <c r="JU338" s="1792"/>
      <c r="JX338" s="85"/>
      <c r="JY338" s="144"/>
      <c r="JZ338" s="145"/>
      <c r="KA338" s="145"/>
      <c r="KB338" s="146"/>
      <c r="KC338" s="1792"/>
      <c r="KF338" s="85"/>
      <c r="KG338" s="144"/>
      <c r="KH338" s="145"/>
      <c r="KI338" s="145"/>
      <c r="KJ338" s="146"/>
      <c r="KK338" s="1792"/>
      <c r="KN338" s="85"/>
      <c r="KO338" s="144"/>
      <c r="KP338" s="145"/>
      <c r="KQ338" s="145"/>
      <c r="KR338" s="146"/>
      <c r="KS338" s="1792"/>
      <c r="KV338" s="85"/>
      <c r="KW338" s="144"/>
      <c r="KX338" s="145"/>
      <c r="KY338" s="145"/>
      <c r="KZ338" s="146"/>
      <c r="LA338" s="1792"/>
      <c r="LD338" s="85"/>
      <c r="LE338" s="144"/>
      <c r="LF338" s="145"/>
      <c r="LG338" s="145"/>
      <c r="LH338" s="146"/>
      <c r="LI338" s="1792"/>
      <c r="LL338" s="85"/>
      <c r="LM338" s="144"/>
      <c r="LN338" s="145"/>
      <c r="LO338" s="145"/>
      <c r="LP338" s="146"/>
      <c r="LQ338" s="1792"/>
      <c r="LT338" s="85"/>
      <c r="LU338" s="144"/>
      <c r="LV338" s="145"/>
      <c r="LW338" s="145"/>
      <c r="LX338" s="146"/>
      <c r="LY338" s="1792"/>
      <c r="MB338" s="85"/>
      <c r="MC338" s="144"/>
      <c r="MD338" s="145"/>
      <c r="ME338" s="145"/>
      <c r="MF338" s="146"/>
      <c r="MG338" s="1792"/>
      <c r="MJ338" s="85"/>
      <c r="MK338" s="144"/>
      <c r="ML338" s="145"/>
      <c r="MM338" s="145"/>
      <c r="MN338" s="146"/>
      <c r="MO338" s="1792"/>
      <c r="MR338" s="85"/>
      <c r="MS338" s="144"/>
      <c r="MT338" s="145"/>
      <c r="MU338" s="145"/>
      <c r="MV338" s="146"/>
      <c r="MW338" s="1792"/>
      <c r="MZ338" s="85"/>
      <c r="NA338" s="144"/>
      <c r="NB338" s="145"/>
      <c r="NC338" s="145"/>
      <c r="ND338" s="146"/>
      <c r="NE338" s="1792"/>
      <c r="NH338" s="85"/>
      <c r="NI338" s="144"/>
      <c r="NJ338" s="145"/>
      <c r="NK338" s="145"/>
      <c r="NL338" s="146"/>
      <c r="NM338" s="1792"/>
      <c r="NP338" s="85"/>
      <c r="NQ338" s="144"/>
      <c r="NR338" s="145"/>
      <c r="NS338" s="145"/>
      <c r="NT338" s="146"/>
      <c r="NU338" s="1792"/>
      <c r="NX338" s="85"/>
      <c r="NY338" s="144"/>
      <c r="NZ338" s="145"/>
      <c r="OA338" s="145"/>
      <c r="OB338" s="146"/>
      <c r="OC338" s="1792"/>
      <c r="OF338" s="85"/>
      <c r="OG338" s="144"/>
      <c r="OH338" s="145"/>
      <c r="OI338" s="145"/>
      <c r="OJ338" s="146"/>
      <c r="OK338" s="1792"/>
      <c r="ON338" s="85"/>
      <c r="OO338" s="144"/>
      <c r="OP338" s="145"/>
      <c r="OQ338" s="145"/>
      <c r="OR338" s="146"/>
      <c r="OS338" s="1792"/>
      <c r="OV338" s="85"/>
      <c r="OW338" s="144"/>
      <c r="OX338" s="145"/>
      <c r="OY338" s="145"/>
      <c r="OZ338" s="146"/>
      <c r="PA338" s="1792"/>
      <c r="PD338" s="85"/>
      <c r="PE338" s="144"/>
      <c r="PF338" s="145"/>
      <c r="PG338" s="145"/>
      <c r="PH338" s="146"/>
      <c r="PI338" s="1792"/>
      <c r="PL338" s="85"/>
      <c r="PM338" s="144"/>
      <c r="PN338" s="145"/>
      <c r="PO338" s="145"/>
      <c r="PP338" s="146"/>
      <c r="PQ338" s="1792"/>
      <c r="PT338" s="85"/>
      <c r="PU338" s="144"/>
      <c r="PV338" s="145"/>
      <c r="PW338" s="145"/>
      <c r="PX338" s="146"/>
      <c r="PY338" s="1792"/>
      <c r="QB338" s="85"/>
      <c r="QC338" s="144"/>
      <c r="QD338" s="145"/>
      <c r="QE338" s="145"/>
      <c r="QF338" s="146"/>
      <c r="QG338" s="1792"/>
      <c r="QJ338" s="85"/>
      <c r="QK338" s="144"/>
      <c r="QL338" s="145"/>
      <c r="QM338" s="145"/>
      <c r="QN338" s="146"/>
      <c r="QO338" s="1792"/>
      <c r="QR338" s="85"/>
      <c r="QS338" s="144"/>
      <c r="QT338" s="145"/>
      <c r="QU338" s="145"/>
      <c r="QV338" s="146"/>
      <c r="QW338" s="1792"/>
      <c r="QZ338" s="85"/>
      <c r="RA338" s="144"/>
      <c r="RB338" s="145"/>
      <c r="RC338" s="145"/>
      <c r="RD338" s="146"/>
      <c r="RE338" s="1792"/>
      <c r="RH338" s="85"/>
      <c r="RI338" s="144"/>
      <c r="RJ338" s="145"/>
      <c r="RK338" s="145"/>
      <c r="RL338" s="146"/>
      <c r="RM338" s="1792"/>
      <c r="RP338" s="85"/>
      <c r="RQ338" s="144"/>
      <c r="RR338" s="145"/>
      <c r="RS338" s="145"/>
      <c r="RT338" s="146"/>
      <c r="RU338" s="1792"/>
      <c r="RX338" s="85"/>
      <c r="RY338" s="144"/>
      <c r="RZ338" s="145"/>
      <c r="SA338" s="145"/>
      <c r="SB338" s="146"/>
      <c r="SC338" s="1792"/>
      <c r="SF338" s="85"/>
      <c r="SG338" s="144"/>
      <c r="SH338" s="145"/>
      <c r="SI338" s="145"/>
      <c r="SJ338" s="146"/>
      <c r="SK338" s="1792"/>
      <c r="SN338" s="85"/>
      <c r="SO338" s="144"/>
      <c r="SP338" s="145"/>
      <c r="SQ338" s="145"/>
      <c r="SR338" s="146"/>
      <c r="SS338" s="1792"/>
      <c r="SV338" s="85"/>
      <c r="SW338" s="144"/>
      <c r="SX338" s="145"/>
      <c r="SY338" s="145"/>
      <c r="SZ338" s="146"/>
      <c r="TA338" s="1792"/>
      <c r="TD338" s="85"/>
      <c r="TE338" s="144"/>
      <c r="TF338" s="145"/>
      <c r="TG338" s="145"/>
      <c r="TH338" s="146"/>
      <c r="TI338" s="1792"/>
      <c r="TL338" s="85"/>
      <c r="TM338" s="144"/>
      <c r="TN338" s="145"/>
      <c r="TO338" s="145"/>
      <c r="TP338" s="146"/>
      <c r="TQ338" s="1792"/>
      <c r="TT338" s="85"/>
      <c r="TU338" s="144"/>
      <c r="TV338" s="145"/>
      <c r="TW338" s="145"/>
      <c r="TX338" s="146"/>
      <c r="TY338" s="1792"/>
      <c r="UB338" s="85"/>
      <c r="UC338" s="144"/>
      <c r="UD338" s="145"/>
      <c r="UE338" s="145"/>
      <c r="UF338" s="146"/>
      <c r="UG338" s="1792"/>
      <c r="UJ338" s="85"/>
      <c r="UK338" s="144"/>
      <c r="UL338" s="145"/>
      <c r="UM338" s="145"/>
      <c r="UN338" s="146"/>
      <c r="UO338" s="1792"/>
      <c r="UR338" s="85"/>
      <c r="US338" s="144"/>
      <c r="UT338" s="145"/>
      <c r="UU338" s="145"/>
      <c r="UV338" s="146"/>
      <c r="UW338" s="1792"/>
      <c r="UZ338" s="85"/>
      <c r="VA338" s="144"/>
      <c r="VB338" s="145"/>
      <c r="VC338" s="145"/>
      <c r="VD338" s="146"/>
      <c r="VE338" s="1792"/>
      <c r="VH338" s="85"/>
      <c r="VI338" s="144"/>
      <c r="VJ338" s="145"/>
      <c r="VK338" s="145"/>
      <c r="VL338" s="146"/>
      <c r="VM338" s="1792"/>
      <c r="VP338" s="85"/>
      <c r="VQ338" s="144"/>
      <c r="VR338" s="145"/>
      <c r="VS338" s="145"/>
      <c r="VT338" s="146"/>
      <c r="VU338" s="1792"/>
      <c r="VX338" s="85"/>
      <c r="VY338" s="144"/>
      <c r="VZ338" s="145"/>
      <c r="WA338" s="145"/>
      <c r="WB338" s="146"/>
      <c r="WC338" s="1792"/>
      <c r="WF338" s="85"/>
      <c r="WG338" s="144"/>
      <c r="WH338" s="145"/>
      <c r="WI338" s="145"/>
      <c r="WJ338" s="146"/>
      <c r="WK338" s="1792"/>
      <c r="WN338" s="85"/>
      <c r="WO338" s="144"/>
      <c r="WP338" s="145"/>
      <c r="WQ338" s="145"/>
      <c r="WR338" s="146"/>
      <c r="WS338" s="1792"/>
      <c r="WV338" s="85"/>
      <c r="WW338" s="144"/>
      <c r="WX338" s="145"/>
      <c r="WY338" s="145"/>
      <c r="WZ338" s="146"/>
      <c r="XA338" s="1792"/>
      <c r="XD338" s="85"/>
      <c r="XE338" s="144"/>
      <c r="XF338" s="145"/>
      <c r="XG338" s="145"/>
      <c r="XH338" s="146"/>
      <c r="XI338" s="1792"/>
      <c r="XL338" s="85"/>
      <c r="XM338" s="144"/>
      <c r="XN338" s="145"/>
      <c r="XO338" s="145"/>
      <c r="XP338" s="146"/>
      <c r="XQ338" s="1792"/>
      <c r="XT338" s="85"/>
      <c r="XU338" s="144"/>
      <c r="XV338" s="145"/>
      <c r="XW338" s="145"/>
      <c r="XX338" s="146"/>
      <c r="XY338" s="1792"/>
      <c r="YB338" s="85"/>
      <c r="YC338" s="144"/>
      <c r="YD338" s="145"/>
      <c r="YE338" s="145"/>
      <c r="YF338" s="146"/>
      <c r="YG338" s="1792"/>
      <c r="YJ338" s="85"/>
      <c r="YK338" s="144"/>
      <c r="YL338" s="145"/>
      <c r="YM338" s="145"/>
      <c r="YN338" s="146"/>
      <c r="YO338" s="1792"/>
      <c r="YR338" s="85"/>
      <c r="YS338" s="144"/>
      <c r="YT338" s="145"/>
      <c r="YU338" s="145"/>
      <c r="YV338" s="146"/>
      <c r="YW338" s="1792"/>
      <c r="YZ338" s="85"/>
      <c r="ZA338" s="144"/>
      <c r="ZB338" s="145"/>
      <c r="ZC338" s="145"/>
      <c r="ZD338" s="146"/>
      <c r="ZE338" s="1792"/>
      <c r="ZH338" s="85"/>
      <c r="ZI338" s="144"/>
      <c r="ZJ338" s="145"/>
      <c r="ZK338" s="145"/>
      <c r="ZL338" s="146"/>
      <c r="ZM338" s="1792"/>
      <c r="ZP338" s="85"/>
      <c r="ZQ338" s="144"/>
      <c r="ZR338" s="145"/>
      <c r="ZS338" s="145"/>
      <c r="ZT338" s="146"/>
      <c r="ZU338" s="1792"/>
      <c r="ZX338" s="85"/>
      <c r="ZY338" s="144"/>
      <c r="ZZ338" s="145"/>
      <c r="AAA338" s="145"/>
      <c r="AAB338" s="146"/>
      <c r="AAC338" s="1792"/>
      <c r="AAF338" s="85"/>
      <c r="AAG338" s="144"/>
      <c r="AAH338" s="145"/>
      <c r="AAI338" s="145"/>
      <c r="AAJ338" s="146"/>
      <c r="AAK338" s="1792"/>
      <c r="AAN338" s="85"/>
      <c r="AAO338" s="144"/>
      <c r="AAP338" s="145"/>
      <c r="AAQ338" s="2057"/>
      <c r="AAR338" s="1694"/>
      <c r="AAS338" s="1790"/>
      <c r="AAT338" s="1696"/>
      <c r="AAU338" s="1696"/>
      <c r="AAV338" s="1695"/>
      <c r="AAW338" s="1549"/>
      <c r="AAX338" s="1550"/>
      <c r="AAY338" s="1550"/>
      <c r="AAZ338" s="1694"/>
      <c r="ABA338" s="1790"/>
      <c r="ABB338" s="1696"/>
      <c r="ABC338" s="1696"/>
      <c r="ABD338" s="1695"/>
      <c r="ABE338" s="1549"/>
      <c r="ABF338" s="1550"/>
      <c r="ABG338" s="1550"/>
      <c r="ABH338" s="1694"/>
      <c r="ABI338" s="1790"/>
      <c r="ABJ338" s="1696"/>
      <c r="ABK338" s="1696"/>
      <c r="ABL338" s="1695"/>
      <c r="ABM338" s="1549"/>
      <c r="ABN338" s="1550"/>
      <c r="ABO338" s="1550"/>
      <c r="ABP338" s="1694"/>
      <c r="ABQ338" s="1790"/>
      <c r="ABR338" s="1696"/>
      <c r="ABS338" s="1696"/>
      <c r="ABT338" s="1695"/>
      <c r="ABU338" s="1549"/>
      <c r="ABV338" s="1550"/>
      <c r="ABW338" s="1550"/>
      <c r="ABX338" s="1694"/>
      <c r="ABY338" s="1790"/>
      <c r="ABZ338" s="1696"/>
      <c r="ACA338" s="1696"/>
      <c r="ACB338" s="1695"/>
      <c r="ACC338" s="1549"/>
      <c r="ACD338" s="1550"/>
      <c r="ACE338" s="1550"/>
      <c r="ACF338" s="1694"/>
      <c r="ACG338" s="1790"/>
      <c r="ACH338" s="1696"/>
      <c r="ACI338" s="1696"/>
      <c r="ACJ338" s="1695"/>
      <c r="ACK338" s="1549"/>
      <c r="ACL338" s="1550"/>
      <c r="ACM338" s="1550"/>
      <c r="ACN338" s="1694"/>
      <c r="ACO338" s="1790"/>
      <c r="ACP338" s="1696"/>
      <c r="ACQ338" s="1696"/>
      <c r="ACR338" s="1695"/>
      <c r="ACS338" s="1549"/>
      <c r="ACT338" s="1550"/>
      <c r="ACU338" s="1550"/>
      <c r="ACV338" s="1694"/>
      <c r="ACW338" s="1790"/>
      <c r="ACX338" s="1696"/>
      <c r="ACY338" s="1696"/>
      <c r="ACZ338" s="1695"/>
      <c r="ADA338" s="1549"/>
      <c r="ADB338" s="1550"/>
      <c r="ADC338" s="1550"/>
      <c r="ADD338" s="1694"/>
      <c r="ADE338" s="1790"/>
      <c r="ADF338" s="1696"/>
      <c r="ADG338" s="1696"/>
      <c r="ADH338" s="1695"/>
      <c r="ADI338" s="1549"/>
      <c r="ADJ338" s="1550"/>
      <c r="ADK338" s="1550"/>
      <c r="ADL338" s="1694"/>
      <c r="ADM338" s="1790"/>
      <c r="ADN338" s="1696"/>
      <c r="ADO338" s="1696"/>
      <c r="ADP338" s="1695"/>
      <c r="ADQ338" s="1549"/>
      <c r="ADR338" s="1550"/>
      <c r="ADS338" s="1550"/>
      <c r="ADT338" s="1694"/>
      <c r="ADU338" s="1790"/>
      <c r="ADV338" s="1696"/>
      <c r="ADW338" s="1696"/>
      <c r="ADX338" s="1695"/>
      <c r="ADY338" s="1549"/>
      <c r="ADZ338" s="1550"/>
      <c r="AEA338" s="1550"/>
      <c r="AEB338" s="1694"/>
      <c r="AEC338" s="1790"/>
      <c r="AED338" s="1696"/>
      <c r="AEE338" s="1696"/>
      <c r="AEF338" s="1695"/>
      <c r="AEG338" s="1549"/>
      <c r="AEH338" s="1550"/>
      <c r="AEI338" s="1550"/>
      <c r="AEJ338" s="1694"/>
      <c r="AEK338" s="1790"/>
      <c r="AEL338" s="1696"/>
      <c r="AEM338" s="1696"/>
      <c r="AEN338" s="1695"/>
      <c r="AEO338" s="1549"/>
      <c r="AEP338" s="1550"/>
      <c r="AEQ338" s="1550"/>
      <c r="AER338" s="1694"/>
      <c r="AES338" s="1790"/>
      <c r="AET338" s="1696"/>
      <c r="AEU338" s="1696"/>
      <c r="AEV338" s="1695"/>
      <c r="AEW338" s="1549"/>
      <c r="AEX338" s="1550"/>
      <c r="AEY338" s="1550"/>
      <c r="AEZ338" s="1694"/>
      <c r="AFA338" s="1790"/>
      <c r="AFB338" s="1696"/>
      <c r="AFC338" s="1696"/>
      <c r="AFD338" s="1695"/>
      <c r="AFE338" s="1549"/>
      <c r="AFF338" s="1550"/>
      <c r="AFG338" s="1550"/>
      <c r="AFH338" s="1694"/>
      <c r="AFI338" s="1790"/>
      <c r="AFJ338" s="1696"/>
      <c r="AFK338" s="1696"/>
      <c r="AFL338" s="1695"/>
      <c r="AFM338" s="1549"/>
      <c r="AFN338" s="1550"/>
      <c r="AFO338" s="1550"/>
      <c r="AFP338" s="1694"/>
      <c r="AFQ338" s="1790"/>
      <c r="AFR338" s="1696"/>
      <c r="AFS338" s="1696"/>
      <c r="AFT338" s="1695"/>
      <c r="AFU338" s="1549"/>
      <c r="AFV338" s="1550"/>
      <c r="AFW338" s="1550"/>
      <c r="AFX338" s="1694"/>
      <c r="AFY338" s="1790"/>
      <c r="AFZ338" s="1696"/>
      <c r="AGA338" s="1696"/>
      <c r="AGB338" s="1695"/>
      <c r="AGC338" s="1549"/>
      <c r="AGD338" s="1550"/>
      <c r="AGE338" s="1550"/>
      <c r="AGF338" s="1694"/>
      <c r="AGG338" s="1790"/>
      <c r="AGH338" s="1696"/>
      <c r="AGI338" s="1696"/>
      <c r="AGJ338" s="1695"/>
      <c r="AGK338" s="1549"/>
      <c r="AGL338" s="1550"/>
      <c r="AGM338" s="1550"/>
      <c r="AGN338" s="1694"/>
      <c r="AGO338" s="1790"/>
      <c r="AGP338" s="1696"/>
      <c r="AGQ338" s="1696"/>
      <c r="AGR338" s="1695"/>
      <c r="AGS338" s="1549"/>
      <c r="AGT338" s="1550"/>
      <c r="AGU338" s="1550"/>
      <c r="AGV338" s="1694"/>
      <c r="AGW338" s="1790"/>
      <c r="AGX338" s="1696"/>
      <c r="AGY338" s="1696"/>
      <c r="AGZ338" s="1695"/>
      <c r="AHA338" s="1549"/>
      <c r="AHB338" s="1550"/>
      <c r="AHC338" s="1550"/>
      <c r="AHD338" s="1694"/>
      <c r="AHE338" s="1790"/>
      <c r="AHF338" s="1696"/>
      <c r="AHG338" s="1696"/>
      <c r="AHH338" s="1695"/>
      <c r="AHI338" s="1549"/>
      <c r="AHJ338" s="1550"/>
      <c r="AHK338" s="1550"/>
      <c r="AHL338" s="1694"/>
      <c r="AHM338" s="1790"/>
      <c r="AHN338" s="1696"/>
      <c r="AHO338" s="1696"/>
      <c r="AHP338" s="1695"/>
      <c r="AHQ338" s="1549"/>
      <c r="AHR338" s="1550"/>
      <c r="AHS338" s="1550"/>
      <c r="AHT338" s="1694"/>
      <c r="AHU338" s="1790"/>
      <c r="AHV338" s="1696"/>
      <c r="AHW338" s="1696"/>
      <c r="AHX338" s="1695"/>
      <c r="AHY338" s="1549"/>
      <c r="AHZ338" s="1550"/>
      <c r="AIA338" s="1550"/>
      <c r="AIB338" s="1694"/>
      <c r="AIC338" s="1790"/>
      <c r="AID338" s="1696"/>
      <c r="AIE338" s="1696"/>
      <c r="AIF338" s="1695"/>
      <c r="AIG338" s="1549"/>
      <c r="AIH338" s="1550"/>
      <c r="AII338" s="1550"/>
      <c r="AIJ338" s="1694"/>
      <c r="AIK338" s="1790"/>
      <c r="AIL338" s="1696"/>
      <c r="AIM338" s="1696"/>
      <c r="AIN338" s="1695"/>
      <c r="AIO338" s="1549"/>
      <c r="AIP338" s="1550"/>
      <c r="AIQ338" s="1550"/>
      <c r="AIR338" s="1694"/>
      <c r="AIS338" s="1790"/>
      <c r="AIT338" s="1696"/>
      <c r="AIU338" s="1696"/>
      <c r="AIV338" s="1695"/>
      <c r="AIW338" s="1549"/>
      <c r="AIX338" s="1550"/>
      <c r="AIY338" s="1550"/>
      <c r="AIZ338" s="1694"/>
      <c r="AJA338" s="1790"/>
      <c r="AJB338" s="1696"/>
      <c r="AJC338" s="1696"/>
      <c r="AJD338" s="1695"/>
      <c r="AJE338" s="1549"/>
      <c r="AJF338" s="1550"/>
      <c r="AJG338" s="1550"/>
      <c r="AJH338" s="1694"/>
      <c r="AJI338" s="1790"/>
      <c r="AJJ338" s="1696"/>
      <c r="AJK338" s="1696"/>
      <c r="AJL338" s="1695"/>
      <c r="AJM338" s="1549"/>
      <c r="AJN338" s="1550"/>
      <c r="AJO338" s="1550"/>
      <c r="AJP338" s="1694"/>
      <c r="AJQ338" s="1790"/>
      <c r="AJR338" s="1696"/>
      <c r="AJS338" s="1696"/>
      <c r="AJT338" s="1695"/>
      <c r="AJU338" s="1549"/>
      <c r="AJV338" s="1550"/>
      <c r="AJW338" s="1550"/>
      <c r="AJX338" s="1694"/>
      <c r="AJY338" s="1790"/>
      <c r="AJZ338" s="1696"/>
      <c r="AKA338" s="1696"/>
      <c r="AKB338" s="1695"/>
      <c r="AKC338" s="1549"/>
      <c r="AKD338" s="1550"/>
      <c r="AKE338" s="1550"/>
      <c r="AKF338" s="1694"/>
      <c r="AKG338" s="1790"/>
      <c r="AKH338" s="1696"/>
      <c r="AKI338" s="1696"/>
      <c r="AKJ338" s="1695"/>
      <c r="AKK338" s="1549"/>
      <c r="AKL338" s="1550"/>
      <c r="AKM338" s="1550"/>
      <c r="AKN338" s="1694"/>
      <c r="AKO338" s="1790"/>
      <c r="AKP338" s="1696"/>
      <c r="AKQ338" s="1696"/>
      <c r="AKR338" s="1695"/>
      <c r="AKS338" s="1549"/>
      <c r="AKT338" s="1550"/>
      <c r="AKU338" s="1550"/>
      <c r="AKV338" s="1694"/>
      <c r="AKW338" s="1790"/>
      <c r="AKX338" s="1696"/>
      <c r="AKY338" s="1696"/>
      <c r="AKZ338" s="1695"/>
      <c r="ALA338" s="1549"/>
      <c r="ALB338" s="1550"/>
      <c r="ALC338" s="1550"/>
      <c r="ALD338" s="1694"/>
      <c r="ALE338" s="1790"/>
      <c r="ALF338" s="1696"/>
      <c r="ALG338" s="1696"/>
      <c r="ALH338" s="1695"/>
      <c r="ALI338" s="1549"/>
      <c r="ALJ338" s="1550"/>
      <c r="ALK338" s="1550"/>
      <c r="ALL338" s="1694"/>
      <c r="ALM338" s="1790"/>
      <c r="ALN338" s="1696"/>
      <c r="ALO338" s="1696"/>
      <c r="ALP338" s="1695"/>
      <c r="ALQ338" s="1549"/>
      <c r="ALR338" s="1550"/>
      <c r="ALS338" s="1550"/>
      <c r="ALT338" s="1694"/>
      <c r="ALU338" s="1790"/>
      <c r="ALV338" s="1696"/>
      <c r="ALW338" s="1696"/>
      <c r="ALX338" s="1695"/>
      <c r="ALY338" s="1549"/>
      <c r="ALZ338" s="1550"/>
      <c r="AMA338" s="1550"/>
      <c r="AMB338" s="1694"/>
      <c r="AMC338" s="1790"/>
      <c r="AMD338" s="1696"/>
      <c r="AME338" s="1696"/>
      <c r="AMF338" s="1695"/>
      <c r="AMG338" s="1549"/>
      <c r="AMH338" s="1550"/>
      <c r="AMI338" s="1550"/>
      <c r="AMJ338" s="1703"/>
    </row>
    <row r="339" spans="1:1024" s="72" customFormat="1" ht="15" customHeight="1">
      <c r="A339" s="1694">
        <v>5050000001</v>
      </c>
      <c r="B339" s="1696" t="s">
        <v>4292</v>
      </c>
      <c r="C339" s="1696" t="s">
        <v>4017</v>
      </c>
      <c r="D339" s="1696" t="s">
        <v>4229</v>
      </c>
      <c r="E339" s="1695">
        <v>6</v>
      </c>
      <c r="F339" s="1549">
        <v>7.37</v>
      </c>
      <c r="G339" s="1536">
        <f>F339*$I$2</f>
        <v>0</v>
      </c>
      <c r="H339" s="1536">
        <f>G339-G339*($I$1)</f>
        <v>0</v>
      </c>
      <c r="I339"/>
      <c r="L339" s="85"/>
      <c r="M339" s="85"/>
      <c r="N339" s="144"/>
      <c r="O339" s="145"/>
      <c r="P339" s="145"/>
      <c r="Q339" s="146"/>
      <c r="T339" s="85"/>
      <c r="U339" s="144"/>
      <c r="V339" s="145"/>
      <c r="W339" s="145"/>
      <c r="X339" s="146"/>
      <c r="Y339" s="1792"/>
      <c r="AB339" s="85"/>
      <c r="AC339" s="144"/>
      <c r="AD339" s="145"/>
      <c r="AE339" s="145"/>
      <c r="AF339" s="146"/>
      <c r="AG339" s="1792"/>
      <c r="AJ339" s="85"/>
      <c r="AK339" s="144"/>
      <c r="AL339" s="145"/>
      <c r="AM339" s="145"/>
      <c r="AN339" s="146"/>
      <c r="AO339" s="1792"/>
      <c r="AR339" s="85"/>
      <c r="AS339" s="144"/>
      <c r="AT339" s="145"/>
      <c r="AU339" s="145"/>
      <c r="AV339" s="146"/>
      <c r="AW339" s="1792"/>
      <c r="AZ339" s="85"/>
      <c r="BA339" s="144"/>
      <c r="BB339" s="145"/>
      <c r="BC339" s="145"/>
      <c r="BD339" s="146"/>
      <c r="BE339" s="1792"/>
      <c r="BH339" s="85"/>
      <c r="BI339" s="144"/>
      <c r="BJ339" s="145"/>
      <c r="BK339" s="145"/>
      <c r="BL339" s="146"/>
      <c r="BM339" s="1792"/>
      <c r="BP339" s="85"/>
      <c r="BQ339" s="144"/>
      <c r="BR339" s="145"/>
      <c r="BS339" s="145"/>
      <c r="BT339" s="146"/>
      <c r="BU339" s="1792"/>
      <c r="BX339" s="85"/>
      <c r="BY339" s="144"/>
      <c r="BZ339" s="145"/>
      <c r="CA339" s="145"/>
      <c r="CB339" s="146"/>
      <c r="CC339" s="1792"/>
      <c r="CF339" s="85"/>
      <c r="CG339" s="144"/>
      <c r="CH339" s="145"/>
      <c r="CI339" s="145"/>
      <c r="CJ339" s="146"/>
      <c r="CK339" s="1792"/>
      <c r="CN339" s="85"/>
      <c r="CO339" s="144"/>
      <c r="CP339" s="145"/>
      <c r="CQ339" s="145"/>
      <c r="CR339" s="146"/>
      <c r="CS339" s="1792"/>
      <c r="CV339" s="85"/>
      <c r="CW339" s="144"/>
      <c r="CX339" s="145"/>
      <c r="CY339" s="145"/>
      <c r="CZ339" s="146"/>
      <c r="DA339" s="1792"/>
      <c r="DD339" s="85"/>
      <c r="DE339" s="144"/>
      <c r="DF339" s="145"/>
      <c r="DG339" s="145"/>
      <c r="DH339" s="146"/>
      <c r="DI339" s="1792"/>
      <c r="DL339" s="85"/>
      <c r="DM339" s="144"/>
      <c r="DN339" s="145"/>
      <c r="DO339" s="145"/>
      <c r="DP339" s="146"/>
      <c r="DQ339" s="1792"/>
      <c r="DT339" s="85"/>
      <c r="DU339" s="144"/>
      <c r="DV339" s="145"/>
      <c r="DW339" s="145"/>
      <c r="DX339" s="146"/>
      <c r="DY339" s="1792"/>
      <c r="EB339" s="85"/>
      <c r="EC339" s="144"/>
      <c r="ED339" s="145"/>
      <c r="EE339" s="145"/>
      <c r="EF339" s="146"/>
      <c r="EG339" s="1792"/>
      <c r="EJ339" s="85"/>
      <c r="EK339" s="144"/>
      <c r="EL339" s="145"/>
      <c r="EM339" s="145"/>
      <c r="EN339" s="146"/>
      <c r="EO339" s="1792"/>
      <c r="ER339" s="85"/>
      <c r="ES339" s="144"/>
      <c r="ET339" s="145"/>
      <c r="EU339" s="145"/>
      <c r="EV339" s="146"/>
      <c r="EW339" s="1792"/>
      <c r="EZ339" s="85"/>
      <c r="FA339" s="144"/>
      <c r="FB339" s="145"/>
      <c r="FC339" s="145"/>
      <c r="FD339" s="146"/>
      <c r="FE339" s="1792"/>
      <c r="FH339" s="85"/>
      <c r="FI339" s="144"/>
      <c r="FJ339" s="145"/>
      <c r="FK339" s="145"/>
      <c r="FL339" s="146"/>
      <c r="FM339" s="1792"/>
      <c r="FP339" s="85"/>
      <c r="FQ339" s="144"/>
      <c r="FR339" s="145"/>
      <c r="FS339" s="145"/>
      <c r="FT339" s="146"/>
      <c r="FU339" s="1792"/>
      <c r="FX339" s="85"/>
      <c r="FY339" s="144"/>
      <c r="FZ339" s="145"/>
      <c r="GA339" s="145"/>
      <c r="GB339" s="146"/>
      <c r="GC339" s="1792"/>
      <c r="GF339" s="85"/>
      <c r="GG339" s="144"/>
      <c r="GH339" s="145"/>
      <c r="GI339" s="145"/>
      <c r="GJ339" s="146"/>
      <c r="GK339" s="1792"/>
      <c r="GN339" s="85"/>
      <c r="GO339" s="144"/>
      <c r="GP339" s="145"/>
      <c r="GQ339" s="145"/>
      <c r="GR339" s="146"/>
      <c r="GS339" s="1792"/>
      <c r="GV339" s="85"/>
      <c r="GW339" s="144"/>
      <c r="GX339" s="145"/>
      <c r="GY339" s="145"/>
      <c r="GZ339" s="146"/>
      <c r="HA339" s="1792"/>
      <c r="HD339" s="85"/>
      <c r="HE339" s="144"/>
      <c r="HF339" s="145"/>
      <c r="HG339" s="145"/>
      <c r="HH339" s="146"/>
      <c r="HI339" s="1792"/>
      <c r="HL339" s="85"/>
      <c r="HM339" s="144"/>
      <c r="HN339" s="145"/>
      <c r="HO339" s="145"/>
      <c r="HP339" s="146"/>
      <c r="HQ339" s="1792"/>
      <c r="HT339" s="85"/>
      <c r="HU339" s="144"/>
      <c r="HV339" s="145"/>
      <c r="HW339" s="145"/>
      <c r="HX339" s="146"/>
      <c r="HY339" s="1792"/>
      <c r="IB339" s="85"/>
      <c r="IC339" s="144"/>
      <c r="ID339" s="145"/>
      <c r="IE339" s="145"/>
      <c r="IF339" s="146"/>
      <c r="IG339" s="1792"/>
      <c r="IJ339" s="85"/>
      <c r="IK339" s="144"/>
      <c r="IL339" s="145"/>
      <c r="IM339" s="145"/>
      <c r="IN339" s="146"/>
      <c r="IO339" s="1792"/>
      <c r="IR339" s="85"/>
      <c r="IS339" s="144"/>
      <c r="IT339" s="145"/>
      <c r="IU339" s="145"/>
      <c r="IV339" s="146"/>
      <c r="IW339" s="1792"/>
      <c r="IZ339" s="85"/>
      <c r="JA339" s="144"/>
      <c r="JB339" s="145"/>
      <c r="JC339" s="145"/>
      <c r="JD339" s="146"/>
      <c r="JE339" s="1792"/>
      <c r="JH339" s="85"/>
      <c r="JI339" s="144"/>
      <c r="JJ339" s="145"/>
      <c r="JK339" s="145"/>
      <c r="JL339" s="146"/>
      <c r="JM339" s="1792"/>
      <c r="JP339" s="85"/>
      <c r="JQ339" s="144"/>
      <c r="JR339" s="145"/>
      <c r="JS339" s="145"/>
      <c r="JT339" s="146"/>
      <c r="JU339" s="1792"/>
      <c r="JX339" s="85"/>
      <c r="JY339" s="144"/>
      <c r="JZ339" s="145"/>
      <c r="KA339" s="145"/>
      <c r="KB339" s="146"/>
      <c r="KC339" s="1792"/>
      <c r="KF339" s="85"/>
      <c r="KG339" s="144"/>
      <c r="KH339" s="145"/>
      <c r="KI339" s="145"/>
      <c r="KJ339" s="146"/>
      <c r="KK339" s="1792"/>
      <c r="KN339" s="85"/>
      <c r="KO339" s="144"/>
      <c r="KP339" s="145"/>
      <c r="KQ339" s="145"/>
      <c r="KR339" s="146"/>
      <c r="KS339" s="1792"/>
      <c r="KV339" s="85"/>
      <c r="KW339" s="144"/>
      <c r="KX339" s="145"/>
      <c r="KY339" s="145"/>
      <c r="KZ339" s="146"/>
      <c r="LA339" s="1792"/>
      <c r="LD339" s="85"/>
      <c r="LE339" s="144"/>
      <c r="LF339" s="145"/>
      <c r="LG339" s="145"/>
      <c r="LH339" s="146"/>
      <c r="LI339" s="1792"/>
      <c r="LL339" s="85"/>
      <c r="LM339" s="144"/>
      <c r="LN339" s="145"/>
      <c r="LO339" s="145"/>
      <c r="LP339" s="146"/>
      <c r="LQ339" s="1792"/>
      <c r="LT339" s="85"/>
      <c r="LU339" s="144"/>
      <c r="LV339" s="145"/>
      <c r="LW339" s="145"/>
      <c r="LX339" s="146"/>
      <c r="LY339" s="1792"/>
      <c r="MB339" s="85"/>
      <c r="MC339" s="144"/>
      <c r="MD339" s="145"/>
      <c r="ME339" s="145"/>
      <c r="MF339" s="146"/>
      <c r="MG339" s="1792"/>
      <c r="MJ339" s="85"/>
      <c r="MK339" s="144"/>
      <c r="ML339" s="145"/>
      <c r="MM339" s="145"/>
      <c r="MN339" s="146"/>
      <c r="MO339" s="1792"/>
      <c r="MR339" s="85"/>
      <c r="MS339" s="144"/>
      <c r="MT339" s="145"/>
      <c r="MU339" s="145"/>
      <c r="MV339" s="146"/>
      <c r="MW339" s="1792"/>
      <c r="MZ339" s="85"/>
      <c r="NA339" s="144"/>
      <c r="NB339" s="145"/>
      <c r="NC339" s="145"/>
      <c r="ND339" s="146"/>
      <c r="NE339" s="1792"/>
      <c r="NH339" s="85"/>
      <c r="NI339" s="144"/>
      <c r="NJ339" s="145"/>
      <c r="NK339" s="145"/>
      <c r="NL339" s="146"/>
      <c r="NM339" s="1792"/>
      <c r="NP339" s="85"/>
      <c r="NQ339" s="144"/>
      <c r="NR339" s="145"/>
      <c r="NS339" s="145"/>
      <c r="NT339" s="146"/>
      <c r="NU339" s="1792"/>
      <c r="NX339" s="85"/>
      <c r="NY339" s="144"/>
      <c r="NZ339" s="145"/>
      <c r="OA339" s="145"/>
      <c r="OB339" s="146"/>
      <c r="OC339" s="1792"/>
      <c r="OF339" s="85"/>
      <c r="OG339" s="144"/>
      <c r="OH339" s="145"/>
      <c r="OI339" s="145"/>
      <c r="OJ339" s="146"/>
      <c r="OK339" s="1792"/>
      <c r="ON339" s="85"/>
      <c r="OO339" s="144"/>
      <c r="OP339" s="145"/>
      <c r="OQ339" s="145"/>
      <c r="OR339" s="146"/>
      <c r="OS339" s="1792"/>
      <c r="OV339" s="85"/>
      <c r="OW339" s="144"/>
      <c r="OX339" s="145"/>
      <c r="OY339" s="145"/>
      <c r="OZ339" s="146"/>
      <c r="PA339" s="1792"/>
      <c r="PD339" s="85"/>
      <c r="PE339" s="144"/>
      <c r="PF339" s="145"/>
      <c r="PG339" s="145"/>
      <c r="PH339" s="146"/>
      <c r="PI339" s="1792"/>
      <c r="PL339" s="85"/>
      <c r="PM339" s="144"/>
      <c r="PN339" s="145"/>
      <c r="PO339" s="145"/>
      <c r="PP339" s="146"/>
      <c r="PQ339" s="1792"/>
      <c r="PT339" s="85"/>
      <c r="PU339" s="144"/>
      <c r="PV339" s="145"/>
      <c r="PW339" s="145"/>
      <c r="PX339" s="146"/>
      <c r="PY339" s="1792"/>
      <c r="QB339" s="85"/>
      <c r="QC339" s="144"/>
      <c r="QD339" s="145"/>
      <c r="QE339" s="145"/>
      <c r="QF339" s="146"/>
      <c r="QG339" s="1792"/>
      <c r="QJ339" s="85"/>
      <c r="QK339" s="144"/>
      <c r="QL339" s="145"/>
      <c r="QM339" s="145"/>
      <c r="QN339" s="146"/>
      <c r="QO339" s="1792"/>
      <c r="QR339" s="85"/>
      <c r="QS339" s="144"/>
      <c r="QT339" s="145"/>
      <c r="QU339" s="145"/>
      <c r="QV339" s="146"/>
      <c r="QW339" s="1792"/>
      <c r="QZ339" s="85"/>
      <c r="RA339" s="144"/>
      <c r="RB339" s="145"/>
      <c r="RC339" s="145"/>
      <c r="RD339" s="146"/>
      <c r="RE339" s="1792"/>
      <c r="RH339" s="85"/>
      <c r="RI339" s="144"/>
      <c r="RJ339" s="145"/>
      <c r="RK339" s="145"/>
      <c r="RL339" s="146"/>
      <c r="RM339" s="1792"/>
      <c r="RP339" s="85"/>
      <c r="RQ339" s="144"/>
      <c r="RR339" s="145"/>
      <c r="RS339" s="145"/>
      <c r="RT339" s="146"/>
      <c r="RU339" s="1792"/>
      <c r="RX339" s="85"/>
      <c r="RY339" s="144"/>
      <c r="RZ339" s="145"/>
      <c r="SA339" s="145"/>
      <c r="SB339" s="146"/>
      <c r="SC339" s="1792"/>
      <c r="SF339" s="85"/>
      <c r="SG339" s="144"/>
      <c r="SH339" s="145"/>
      <c r="SI339" s="145"/>
      <c r="SJ339" s="146"/>
      <c r="SK339" s="1792"/>
      <c r="SN339" s="85"/>
      <c r="SO339" s="144"/>
      <c r="SP339" s="145"/>
      <c r="SQ339" s="145"/>
      <c r="SR339" s="146"/>
      <c r="SS339" s="1792"/>
      <c r="SV339" s="85"/>
      <c r="SW339" s="144"/>
      <c r="SX339" s="145"/>
      <c r="SY339" s="145"/>
      <c r="SZ339" s="146"/>
      <c r="TA339" s="1792"/>
      <c r="TD339" s="85"/>
      <c r="TE339" s="144"/>
      <c r="TF339" s="145"/>
      <c r="TG339" s="145"/>
      <c r="TH339" s="146"/>
      <c r="TI339" s="1792"/>
      <c r="TL339" s="85"/>
      <c r="TM339" s="144"/>
      <c r="TN339" s="145"/>
      <c r="TO339" s="145"/>
      <c r="TP339" s="146"/>
      <c r="TQ339" s="1792"/>
      <c r="TT339" s="85"/>
      <c r="TU339" s="144"/>
      <c r="TV339" s="145"/>
      <c r="TW339" s="145"/>
      <c r="TX339" s="146"/>
      <c r="TY339" s="1792"/>
      <c r="UB339" s="85"/>
      <c r="UC339" s="144"/>
      <c r="UD339" s="145"/>
      <c r="UE339" s="145"/>
      <c r="UF339" s="146"/>
      <c r="UG339" s="1792"/>
      <c r="UJ339" s="85"/>
      <c r="UK339" s="144"/>
      <c r="UL339" s="145"/>
      <c r="UM339" s="145"/>
      <c r="UN339" s="146"/>
      <c r="UO339" s="1792"/>
      <c r="UR339" s="85"/>
      <c r="US339" s="144"/>
      <c r="UT339" s="145"/>
      <c r="UU339" s="145"/>
      <c r="UV339" s="146"/>
      <c r="UW339" s="1792"/>
      <c r="UZ339" s="85"/>
      <c r="VA339" s="144"/>
      <c r="VB339" s="145"/>
      <c r="VC339" s="145"/>
      <c r="VD339" s="146"/>
      <c r="VE339" s="1792"/>
      <c r="VH339" s="85"/>
      <c r="VI339" s="144"/>
      <c r="VJ339" s="145"/>
      <c r="VK339" s="145"/>
      <c r="VL339" s="146"/>
      <c r="VM339" s="1792"/>
      <c r="VP339" s="85"/>
      <c r="VQ339" s="144"/>
      <c r="VR339" s="145"/>
      <c r="VS339" s="145"/>
      <c r="VT339" s="146"/>
      <c r="VU339" s="1792"/>
      <c r="VX339" s="85"/>
      <c r="VY339" s="144"/>
      <c r="VZ339" s="145"/>
      <c r="WA339" s="145"/>
      <c r="WB339" s="146"/>
      <c r="WC339" s="1792"/>
      <c r="WF339" s="85"/>
      <c r="WG339" s="144"/>
      <c r="WH339" s="145"/>
      <c r="WI339" s="145"/>
      <c r="WJ339" s="146"/>
      <c r="WK339" s="1792"/>
      <c r="WN339" s="85"/>
      <c r="WO339" s="144"/>
      <c r="WP339" s="145"/>
      <c r="WQ339" s="145"/>
      <c r="WR339" s="146"/>
      <c r="WS339" s="1792"/>
      <c r="WV339" s="85"/>
      <c r="WW339" s="144"/>
      <c r="WX339" s="145"/>
      <c r="WY339" s="145"/>
      <c r="WZ339" s="146"/>
      <c r="XA339" s="1792"/>
      <c r="XD339" s="85"/>
      <c r="XE339" s="144"/>
      <c r="XF339" s="145"/>
      <c r="XG339" s="145"/>
      <c r="XH339" s="146"/>
      <c r="XI339" s="1792"/>
      <c r="XL339" s="85"/>
      <c r="XM339" s="144"/>
      <c r="XN339" s="145"/>
      <c r="XO339" s="145"/>
      <c r="XP339" s="146"/>
      <c r="XQ339" s="1792"/>
      <c r="XT339" s="85"/>
      <c r="XU339" s="144"/>
      <c r="XV339" s="145"/>
      <c r="XW339" s="145"/>
      <c r="XX339" s="146"/>
      <c r="XY339" s="1792"/>
      <c r="YB339" s="85"/>
      <c r="YC339" s="144"/>
      <c r="YD339" s="145"/>
      <c r="YE339" s="145"/>
      <c r="YF339" s="146"/>
      <c r="YG339" s="1792"/>
      <c r="YJ339" s="85"/>
      <c r="YK339" s="144"/>
      <c r="YL339" s="145"/>
      <c r="YM339" s="145"/>
      <c r="YN339" s="146"/>
      <c r="YO339" s="1792"/>
      <c r="YR339" s="85"/>
      <c r="YS339" s="144"/>
      <c r="YT339" s="145"/>
      <c r="YU339" s="145"/>
      <c r="YV339" s="146"/>
      <c r="YW339" s="1792"/>
      <c r="YZ339" s="85"/>
      <c r="ZA339" s="144"/>
      <c r="ZB339" s="145"/>
      <c r="ZC339" s="145"/>
      <c r="ZD339" s="146"/>
      <c r="ZE339" s="1792"/>
      <c r="ZH339" s="85"/>
      <c r="ZI339" s="144"/>
      <c r="ZJ339" s="145"/>
      <c r="ZK339" s="145"/>
      <c r="ZL339" s="146"/>
      <c r="ZM339" s="1792"/>
      <c r="ZP339" s="85"/>
      <c r="ZQ339" s="144"/>
      <c r="ZR339" s="145"/>
      <c r="ZS339" s="145"/>
      <c r="ZT339" s="146"/>
      <c r="ZU339" s="1792"/>
      <c r="ZX339" s="85"/>
      <c r="ZY339" s="144"/>
      <c r="ZZ339" s="145"/>
      <c r="AAA339" s="145"/>
      <c r="AAB339" s="146"/>
      <c r="AAC339" s="1792"/>
      <c r="AAF339" s="85"/>
      <c r="AAG339" s="144"/>
      <c r="AAH339" s="145"/>
      <c r="AAI339" s="145"/>
      <c r="AAJ339" s="146"/>
      <c r="AAK339" s="1792"/>
      <c r="AAN339" s="85"/>
      <c r="AAO339" s="144"/>
      <c r="AAP339" s="145"/>
      <c r="AAQ339" s="2057"/>
      <c r="AAR339" s="1694"/>
      <c r="AAS339" s="1790"/>
      <c r="AAT339" s="1696"/>
      <c r="AAU339" s="1696"/>
      <c r="AAV339" s="1695"/>
      <c r="AAW339" s="1549"/>
      <c r="AAX339" s="1550"/>
      <c r="AAY339" s="1550"/>
      <c r="AAZ339" s="1694"/>
      <c r="ABA339" s="1790"/>
      <c r="ABB339" s="1696"/>
      <c r="ABC339" s="1696"/>
      <c r="ABD339" s="1695"/>
      <c r="ABE339" s="1549"/>
      <c r="ABF339" s="1550"/>
      <c r="ABG339" s="1550"/>
      <c r="ABH339" s="1694"/>
      <c r="ABI339" s="1790"/>
      <c r="ABJ339" s="1696"/>
      <c r="ABK339" s="1696"/>
      <c r="ABL339" s="1695"/>
      <c r="ABM339" s="1549"/>
      <c r="ABN339" s="1550"/>
      <c r="ABO339" s="1550"/>
      <c r="ABP339" s="1694"/>
      <c r="ABQ339" s="1790"/>
      <c r="ABR339" s="1696"/>
      <c r="ABS339" s="1696"/>
      <c r="ABT339" s="1695"/>
      <c r="ABU339" s="1549"/>
      <c r="ABV339" s="1550"/>
      <c r="ABW339" s="1550"/>
      <c r="ABX339" s="1694"/>
      <c r="ABY339" s="1790"/>
      <c r="ABZ339" s="1696"/>
      <c r="ACA339" s="1696"/>
      <c r="ACB339" s="1695"/>
      <c r="ACC339" s="1549"/>
      <c r="ACD339" s="1550"/>
      <c r="ACE339" s="1550"/>
      <c r="ACF339" s="1694"/>
      <c r="ACG339" s="1790"/>
      <c r="ACH339" s="1696"/>
      <c r="ACI339" s="1696"/>
      <c r="ACJ339" s="1695"/>
      <c r="ACK339" s="1549"/>
      <c r="ACL339" s="1550"/>
      <c r="ACM339" s="1550"/>
      <c r="ACN339" s="1694"/>
      <c r="ACO339" s="1790"/>
      <c r="ACP339" s="1696"/>
      <c r="ACQ339" s="1696"/>
      <c r="ACR339" s="1695"/>
      <c r="ACS339" s="1549"/>
      <c r="ACT339" s="1550"/>
      <c r="ACU339" s="1550"/>
      <c r="ACV339" s="1694"/>
      <c r="ACW339" s="1790"/>
      <c r="ACX339" s="1696"/>
      <c r="ACY339" s="1696"/>
      <c r="ACZ339" s="1695"/>
      <c r="ADA339" s="1549"/>
      <c r="ADB339" s="1550"/>
      <c r="ADC339" s="1550"/>
      <c r="ADD339" s="1694"/>
      <c r="ADE339" s="1790"/>
      <c r="ADF339" s="1696"/>
      <c r="ADG339" s="1696"/>
      <c r="ADH339" s="1695"/>
      <c r="ADI339" s="1549"/>
      <c r="ADJ339" s="1550"/>
      <c r="ADK339" s="1550"/>
      <c r="ADL339" s="1694"/>
      <c r="ADM339" s="1790"/>
      <c r="ADN339" s="1696"/>
      <c r="ADO339" s="1696"/>
      <c r="ADP339" s="1695"/>
      <c r="ADQ339" s="1549"/>
      <c r="ADR339" s="1550"/>
      <c r="ADS339" s="1550"/>
      <c r="ADT339" s="1694"/>
      <c r="ADU339" s="1790"/>
      <c r="ADV339" s="1696"/>
      <c r="ADW339" s="1696"/>
      <c r="ADX339" s="1695"/>
      <c r="ADY339" s="1549"/>
      <c r="ADZ339" s="1550"/>
      <c r="AEA339" s="1550"/>
      <c r="AEB339" s="1694"/>
      <c r="AEC339" s="1790"/>
      <c r="AED339" s="1696"/>
      <c r="AEE339" s="1696"/>
      <c r="AEF339" s="1695"/>
      <c r="AEG339" s="1549"/>
      <c r="AEH339" s="1550"/>
      <c r="AEI339" s="1550"/>
      <c r="AEJ339" s="1694"/>
      <c r="AEK339" s="1790"/>
      <c r="AEL339" s="1696"/>
      <c r="AEM339" s="1696"/>
      <c r="AEN339" s="1695"/>
      <c r="AEO339" s="1549"/>
      <c r="AEP339" s="1550"/>
      <c r="AEQ339" s="1550"/>
      <c r="AER339" s="1694"/>
      <c r="AES339" s="1790"/>
      <c r="AET339" s="1696"/>
      <c r="AEU339" s="1696"/>
      <c r="AEV339" s="1695"/>
      <c r="AEW339" s="1549"/>
      <c r="AEX339" s="1550"/>
      <c r="AEY339" s="1550"/>
      <c r="AEZ339" s="1694"/>
      <c r="AFA339" s="1790"/>
      <c r="AFB339" s="1696"/>
      <c r="AFC339" s="1696"/>
      <c r="AFD339" s="1695"/>
      <c r="AFE339" s="1549"/>
      <c r="AFF339" s="1550"/>
      <c r="AFG339" s="1550"/>
      <c r="AFH339" s="1694"/>
      <c r="AFI339" s="1790"/>
      <c r="AFJ339" s="1696"/>
      <c r="AFK339" s="1696"/>
      <c r="AFL339" s="1695"/>
      <c r="AFM339" s="1549"/>
      <c r="AFN339" s="1550"/>
      <c r="AFO339" s="1550"/>
      <c r="AFP339" s="1694"/>
      <c r="AFQ339" s="1790"/>
      <c r="AFR339" s="1696"/>
      <c r="AFS339" s="1696"/>
      <c r="AFT339" s="1695"/>
      <c r="AFU339" s="1549"/>
      <c r="AFV339" s="1550"/>
      <c r="AFW339" s="1550"/>
      <c r="AFX339" s="1694"/>
      <c r="AFY339" s="1790"/>
      <c r="AFZ339" s="1696"/>
      <c r="AGA339" s="1696"/>
      <c r="AGB339" s="1695"/>
      <c r="AGC339" s="1549"/>
      <c r="AGD339" s="1550"/>
      <c r="AGE339" s="1550"/>
      <c r="AGF339" s="1694"/>
      <c r="AGG339" s="1790"/>
      <c r="AGH339" s="1696"/>
      <c r="AGI339" s="1696"/>
      <c r="AGJ339" s="1695"/>
      <c r="AGK339" s="1549"/>
      <c r="AGL339" s="1550"/>
      <c r="AGM339" s="1550"/>
      <c r="AGN339" s="1694"/>
      <c r="AGO339" s="1790"/>
      <c r="AGP339" s="1696"/>
      <c r="AGQ339" s="1696"/>
      <c r="AGR339" s="1695"/>
      <c r="AGS339" s="1549"/>
      <c r="AGT339" s="1550"/>
      <c r="AGU339" s="1550"/>
      <c r="AGV339" s="1694"/>
      <c r="AGW339" s="1790"/>
      <c r="AGX339" s="1696"/>
      <c r="AGY339" s="1696"/>
      <c r="AGZ339" s="1695"/>
      <c r="AHA339" s="1549"/>
      <c r="AHB339" s="1550"/>
      <c r="AHC339" s="1550"/>
      <c r="AHD339" s="1694"/>
      <c r="AHE339" s="1790"/>
      <c r="AHF339" s="1696"/>
      <c r="AHG339" s="1696"/>
      <c r="AHH339" s="1695"/>
      <c r="AHI339" s="1549"/>
      <c r="AHJ339" s="1550"/>
      <c r="AHK339" s="1550"/>
      <c r="AHL339" s="1694"/>
      <c r="AHM339" s="1790"/>
      <c r="AHN339" s="1696"/>
      <c r="AHO339" s="1696"/>
      <c r="AHP339" s="1695"/>
      <c r="AHQ339" s="1549"/>
      <c r="AHR339" s="1550"/>
      <c r="AHS339" s="1550"/>
      <c r="AHT339" s="1694"/>
      <c r="AHU339" s="1790"/>
      <c r="AHV339" s="1696"/>
      <c r="AHW339" s="1696"/>
      <c r="AHX339" s="1695"/>
      <c r="AHY339" s="1549"/>
      <c r="AHZ339" s="1550"/>
      <c r="AIA339" s="1550"/>
      <c r="AIB339" s="1694"/>
      <c r="AIC339" s="1790"/>
      <c r="AID339" s="1696"/>
      <c r="AIE339" s="1696"/>
      <c r="AIF339" s="1695"/>
      <c r="AIG339" s="1549"/>
      <c r="AIH339" s="1550"/>
      <c r="AII339" s="1550"/>
      <c r="AIJ339" s="1694"/>
      <c r="AIK339" s="1790"/>
      <c r="AIL339" s="1696"/>
      <c r="AIM339" s="1696"/>
      <c r="AIN339" s="1695"/>
      <c r="AIO339" s="1549"/>
      <c r="AIP339" s="1550"/>
      <c r="AIQ339" s="1550"/>
      <c r="AIR339" s="1694"/>
      <c r="AIS339" s="1790"/>
      <c r="AIT339" s="1696"/>
      <c r="AIU339" s="1696"/>
      <c r="AIV339" s="1695"/>
      <c r="AIW339" s="1549"/>
      <c r="AIX339" s="1550"/>
      <c r="AIY339" s="1550"/>
      <c r="AIZ339" s="1694"/>
      <c r="AJA339" s="1790"/>
      <c r="AJB339" s="1696"/>
      <c r="AJC339" s="1696"/>
      <c r="AJD339" s="1695"/>
      <c r="AJE339" s="1549"/>
      <c r="AJF339" s="1550"/>
      <c r="AJG339" s="1550"/>
      <c r="AJH339" s="1694"/>
      <c r="AJI339" s="1790"/>
      <c r="AJJ339" s="1696"/>
      <c r="AJK339" s="1696"/>
      <c r="AJL339" s="1695"/>
      <c r="AJM339" s="1549"/>
      <c r="AJN339" s="1550"/>
      <c r="AJO339" s="1550"/>
      <c r="AJP339" s="1694"/>
      <c r="AJQ339" s="1790"/>
      <c r="AJR339" s="1696"/>
      <c r="AJS339" s="1696"/>
      <c r="AJT339" s="1695"/>
      <c r="AJU339" s="1549"/>
      <c r="AJV339" s="1550"/>
      <c r="AJW339" s="1550"/>
      <c r="AJX339" s="1694"/>
      <c r="AJY339" s="1790"/>
      <c r="AJZ339" s="1696"/>
      <c r="AKA339" s="1696"/>
      <c r="AKB339" s="1695"/>
      <c r="AKC339" s="1549"/>
      <c r="AKD339" s="1550"/>
      <c r="AKE339" s="1550"/>
      <c r="AKF339" s="1694"/>
      <c r="AKG339" s="1790"/>
      <c r="AKH339" s="1696"/>
      <c r="AKI339" s="1696"/>
      <c r="AKJ339" s="1695"/>
      <c r="AKK339" s="1549"/>
      <c r="AKL339" s="1550"/>
      <c r="AKM339" s="1550"/>
      <c r="AKN339" s="1694"/>
      <c r="AKO339" s="1790"/>
      <c r="AKP339" s="1696"/>
      <c r="AKQ339" s="1696"/>
      <c r="AKR339" s="1695"/>
      <c r="AKS339" s="1549"/>
      <c r="AKT339" s="1550"/>
      <c r="AKU339" s="1550"/>
      <c r="AKV339" s="1694"/>
      <c r="AKW339" s="1790"/>
      <c r="AKX339" s="1696"/>
      <c r="AKY339" s="1696"/>
      <c r="AKZ339" s="1695"/>
      <c r="ALA339" s="1549"/>
      <c r="ALB339" s="1550"/>
      <c r="ALC339" s="1550"/>
      <c r="ALD339" s="1694"/>
      <c r="ALE339" s="1790"/>
      <c r="ALF339" s="1696"/>
      <c r="ALG339" s="1696"/>
      <c r="ALH339" s="1695"/>
      <c r="ALI339" s="1549"/>
      <c r="ALJ339" s="1550"/>
      <c r="ALK339" s="1550"/>
      <c r="ALL339" s="1694"/>
      <c r="ALM339" s="1790"/>
      <c r="ALN339" s="1696"/>
      <c r="ALO339" s="1696"/>
      <c r="ALP339" s="1695"/>
      <c r="ALQ339" s="1549"/>
      <c r="ALR339" s="1550"/>
      <c r="ALS339" s="1550"/>
      <c r="ALT339" s="1694"/>
      <c r="ALU339" s="1790"/>
      <c r="ALV339" s="1696"/>
      <c r="ALW339" s="1696"/>
      <c r="ALX339" s="1695"/>
      <c r="ALY339" s="1549"/>
      <c r="ALZ339" s="1550"/>
      <c r="AMA339" s="1550"/>
      <c r="AMB339" s="1694"/>
      <c r="AMC339" s="1790"/>
      <c r="AMD339" s="1696"/>
      <c r="AME339" s="1696"/>
      <c r="AMF339" s="1695"/>
      <c r="AMG339" s="1549"/>
      <c r="AMH339" s="1550"/>
      <c r="AMI339" s="1550"/>
      <c r="AMJ339" s="1703"/>
    </row>
    <row r="340" spans="1:1024" s="72" customFormat="1" ht="15" customHeight="1">
      <c r="A340" s="1694">
        <v>5050100001</v>
      </c>
      <c r="B340" s="1696" t="s">
        <v>4293</v>
      </c>
      <c r="C340" s="1696" t="s">
        <v>4294</v>
      </c>
      <c r="D340" s="1696" t="s">
        <v>4229</v>
      </c>
      <c r="E340" s="1695">
        <v>6</v>
      </c>
      <c r="F340" s="1549">
        <v>7.37</v>
      </c>
      <c r="G340" s="1536">
        <f>F340*$I$2</f>
        <v>0</v>
      </c>
      <c r="H340" s="1536">
        <f>G340-G340*($I$1)</f>
        <v>0</v>
      </c>
      <c r="I340"/>
      <c r="L340" s="85"/>
      <c r="M340" s="85"/>
      <c r="N340" s="144"/>
      <c r="O340" s="145"/>
      <c r="P340" s="145"/>
      <c r="Q340" s="146"/>
      <c r="T340" s="85"/>
      <c r="U340" s="144"/>
      <c r="V340" s="145"/>
      <c r="W340" s="145"/>
      <c r="X340" s="146"/>
      <c r="Y340" s="1792"/>
      <c r="AB340" s="85"/>
      <c r="AC340" s="144"/>
      <c r="AD340" s="145"/>
      <c r="AE340" s="145"/>
      <c r="AF340" s="146"/>
      <c r="AG340" s="1792"/>
      <c r="AJ340" s="85"/>
      <c r="AK340" s="144"/>
      <c r="AL340" s="145"/>
      <c r="AM340" s="145"/>
      <c r="AN340" s="146"/>
      <c r="AO340" s="1792"/>
      <c r="AR340" s="85"/>
      <c r="AS340" s="144"/>
      <c r="AT340" s="145"/>
      <c r="AU340" s="145"/>
      <c r="AV340" s="146"/>
      <c r="AW340" s="1792"/>
      <c r="AZ340" s="85"/>
      <c r="BA340" s="144"/>
      <c r="BB340" s="145"/>
      <c r="BC340" s="145"/>
      <c r="BD340" s="146"/>
      <c r="BE340" s="1792"/>
      <c r="BH340" s="85"/>
      <c r="BI340" s="144"/>
      <c r="BJ340" s="145"/>
      <c r="BK340" s="145"/>
      <c r="BL340" s="146"/>
      <c r="BM340" s="1792"/>
      <c r="BP340" s="85"/>
      <c r="BQ340" s="144"/>
      <c r="BR340" s="145"/>
      <c r="BS340" s="145"/>
      <c r="BT340" s="146"/>
      <c r="BU340" s="1792"/>
      <c r="BX340" s="85"/>
      <c r="BY340" s="144"/>
      <c r="BZ340" s="145"/>
      <c r="CA340" s="145"/>
      <c r="CB340" s="146"/>
      <c r="CC340" s="1792"/>
      <c r="CF340" s="85"/>
      <c r="CG340" s="144"/>
      <c r="CH340" s="145"/>
      <c r="CI340" s="145"/>
      <c r="CJ340" s="146"/>
      <c r="CK340" s="1792"/>
      <c r="CN340" s="85"/>
      <c r="CO340" s="144"/>
      <c r="CP340" s="145"/>
      <c r="CQ340" s="145"/>
      <c r="CR340" s="146"/>
      <c r="CS340" s="1792"/>
      <c r="CV340" s="85"/>
      <c r="CW340" s="144"/>
      <c r="CX340" s="145"/>
      <c r="CY340" s="145"/>
      <c r="CZ340" s="146"/>
      <c r="DA340" s="1792"/>
      <c r="DD340" s="85"/>
      <c r="DE340" s="144"/>
      <c r="DF340" s="145"/>
      <c r="DG340" s="145"/>
      <c r="DH340" s="146"/>
      <c r="DI340" s="1792"/>
      <c r="DL340" s="85"/>
      <c r="DM340" s="144"/>
      <c r="DN340" s="145"/>
      <c r="DO340" s="145"/>
      <c r="DP340" s="146"/>
      <c r="DQ340" s="1792"/>
      <c r="DT340" s="85"/>
      <c r="DU340" s="144"/>
      <c r="DV340" s="145"/>
      <c r="DW340" s="145"/>
      <c r="DX340" s="146"/>
      <c r="DY340" s="1792"/>
      <c r="EB340" s="85"/>
      <c r="EC340" s="144"/>
      <c r="ED340" s="145"/>
      <c r="EE340" s="145"/>
      <c r="EF340" s="146"/>
      <c r="EG340" s="1792"/>
      <c r="EJ340" s="85"/>
      <c r="EK340" s="144"/>
      <c r="EL340" s="145"/>
      <c r="EM340" s="145"/>
      <c r="EN340" s="146"/>
      <c r="EO340" s="1792"/>
      <c r="ER340" s="85"/>
      <c r="ES340" s="144"/>
      <c r="ET340" s="145"/>
      <c r="EU340" s="145"/>
      <c r="EV340" s="146"/>
      <c r="EW340" s="1792"/>
      <c r="EZ340" s="85"/>
      <c r="FA340" s="144"/>
      <c r="FB340" s="145"/>
      <c r="FC340" s="145"/>
      <c r="FD340" s="146"/>
      <c r="FE340" s="1792"/>
      <c r="FH340" s="85"/>
      <c r="FI340" s="144"/>
      <c r="FJ340" s="145"/>
      <c r="FK340" s="145"/>
      <c r="FL340" s="146"/>
      <c r="FM340" s="1792"/>
      <c r="FP340" s="85"/>
      <c r="FQ340" s="144"/>
      <c r="FR340" s="145"/>
      <c r="FS340" s="145"/>
      <c r="FT340" s="146"/>
      <c r="FU340" s="1792"/>
      <c r="FX340" s="85"/>
      <c r="FY340" s="144"/>
      <c r="FZ340" s="145"/>
      <c r="GA340" s="145"/>
      <c r="GB340" s="146"/>
      <c r="GC340" s="1792"/>
      <c r="GF340" s="85"/>
      <c r="GG340" s="144"/>
      <c r="GH340" s="145"/>
      <c r="GI340" s="145"/>
      <c r="GJ340" s="146"/>
      <c r="GK340" s="1792"/>
      <c r="GN340" s="85"/>
      <c r="GO340" s="144"/>
      <c r="GP340" s="145"/>
      <c r="GQ340" s="145"/>
      <c r="GR340" s="146"/>
      <c r="GS340" s="1792"/>
      <c r="GV340" s="85"/>
      <c r="GW340" s="144"/>
      <c r="GX340" s="145"/>
      <c r="GY340" s="145"/>
      <c r="GZ340" s="146"/>
      <c r="HA340" s="1792"/>
      <c r="HD340" s="85"/>
      <c r="HE340" s="144"/>
      <c r="HF340" s="145"/>
      <c r="HG340" s="145"/>
      <c r="HH340" s="146"/>
      <c r="HI340" s="1792"/>
      <c r="HL340" s="85"/>
      <c r="HM340" s="144"/>
      <c r="HN340" s="145"/>
      <c r="HO340" s="145"/>
      <c r="HP340" s="146"/>
      <c r="HQ340" s="1792"/>
      <c r="HT340" s="85"/>
      <c r="HU340" s="144"/>
      <c r="HV340" s="145"/>
      <c r="HW340" s="145"/>
      <c r="HX340" s="146"/>
      <c r="HY340" s="1792"/>
      <c r="IB340" s="85"/>
      <c r="IC340" s="144"/>
      <c r="ID340" s="145"/>
      <c r="IE340" s="145"/>
      <c r="IF340" s="146"/>
      <c r="IG340" s="1792"/>
      <c r="IJ340" s="85"/>
      <c r="IK340" s="144"/>
      <c r="IL340" s="145"/>
      <c r="IM340" s="145"/>
      <c r="IN340" s="146"/>
      <c r="IO340" s="1792"/>
      <c r="IR340" s="85"/>
      <c r="IS340" s="144"/>
      <c r="IT340" s="145"/>
      <c r="IU340" s="145"/>
      <c r="IV340" s="146"/>
      <c r="IW340" s="1792"/>
      <c r="IZ340" s="85"/>
      <c r="JA340" s="144"/>
      <c r="JB340" s="145"/>
      <c r="JC340" s="145"/>
      <c r="JD340" s="146"/>
      <c r="JE340" s="1792"/>
      <c r="JH340" s="85"/>
      <c r="JI340" s="144"/>
      <c r="JJ340" s="145"/>
      <c r="JK340" s="145"/>
      <c r="JL340" s="146"/>
      <c r="JM340" s="1792"/>
      <c r="JP340" s="85"/>
      <c r="JQ340" s="144"/>
      <c r="JR340" s="145"/>
      <c r="JS340" s="145"/>
      <c r="JT340" s="146"/>
      <c r="JU340" s="1792"/>
      <c r="JX340" s="85"/>
      <c r="JY340" s="144"/>
      <c r="JZ340" s="145"/>
      <c r="KA340" s="145"/>
      <c r="KB340" s="146"/>
      <c r="KC340" s="1792"/>
      <c r="KF340" s="85"/>
      <c r="KG340" s="144"/>
      <c r="KH340" s="145"/>
      <c r="KI340" s="145"/>
      <c r="KJ340" s="146"/>
      <c r="KK340" s="1792"/>
      <c r="KN340" s="85"/>
      <c r="KO340" s="144"/>
      <c r="KP340" s="145"/>
      <c r="KQ340" s="145"/>
      <c r="KR340" s="146"/>
      <c r="KS340" s="1792"/>
      <c r="KV340" s="85"/>
      <c r="KW340" s="144"/>
      <c r="KX340" s="145"/>
      <c r="KY340" s="145"/>
      <c r="KZ340" s="146"/>
      <c r="LA340" s="1792"/>
      <c r="LD340" s="85"/>
      <c r="LE340" s="144"/>
      <c r="LF340" s="145"/>
      <c r="LG340" s="145"/>
      <c r="LH340" s="146"/>
      <c r="LI340" s="1792"/>
      <c r="LL340" s="85"/>
      <c r="LM340" s="144"/>
      <c r="LN340" s="145"/>
      <c r="LO340" s="145"/>
      <c r="LP340" s="146"/>
      <c r="LQ340" s="1792"/>
      <c r="LT340" s="85"/>
      <c r="LU340" s="144"/>
      <c r="LV340" s="145"/>
      <c r="LW340" s="145"/>
      <c r="LX340" s="146"/>
      <c r="LY340" s="1792"/>
      <c r="MB340" s="85"/>
      <c r="MC340" s="144"/>
      <c r="MD340" s="145"/>
      <c r="ME340" s="145"/>
      <c r="MF340" s="146"/>
      <c r="MG340" s="1792"/>
      <c r="MJ340" s="85"/>
      <c r="MK340" s="144"/>
      <c r="ML340" s="145"/>
      <c r="MM340" s="145"/>
      <c r="MN340" s="146"/>
      <c r="MO340" s="1792"/>
      <c r="MR340" s="85"/>
      <c r="MS340" s="144"/>
      <c r="MT340" s="145"/>
      <c r="MU340" s="145"/>
      <c r="MV340" s="146"/>
      <c r="MW340" s="1792"/>
      <c r="MZ340" s="85"/>
      <c r="NA340" s="144"/>
      <c r="NB340" s="145"/>
      <c r="NC340" s="145"/>
      <c r="ND340" s="146"/>
      <c r="NE340" s="1792"/>
      <c r="NH340" s="85"/>
      <c r="NI340" s="144"/>
      <c r="NJ340" s="145"/>
      <c r="NK340" s="145"/>
      <c r="NL340" s="146"/>
      <c r="NM340" s="1792"/>
      <c r="NP340" s="85"/>
      <c r="NQ340" s="144"/>
      <c r="NR340" s="145"/>
      <c r="NS340" s="145"/>
      <c r="NT340" s="146"/>
      <c r="NU340" s="1792"/>
      <c r="NX340" s="85"/>
      <c r="NY340" s="144"/>
      <c r="NZ340" s="145"/>
      <c r="OA340" s="145"/>
      <c r="OB340" s="146"/>
      <c r="OC340" s="1792"/>
      <c r="OF340" s="85"/>
      <c r="OG340" s="144"/>
      <c r="OH340" s="145"/>
      <c r="OI340" s="145"/>
      <c r="OJ340" s="146"/>
      <c r="OK340" s="1792"/>
      <c r="ON340" s="85"/>
      <c r="OO340" s="144"/>
      <c r="OP340" s="145"/>
      <c r="OQ340" s="145"/>
      <c r="OR340" s="146"/>
      <c r="OS340" s="1792"/>
      <c r="OV340" s="85"/>
      <c r="OW340" s="144"/>
      <c r="OX340" s="145"/>
      <c r="OY340" s="145"/>
      <c r="OZ340" s="146"/>
      <c r="PA340" s="1792"/>
      <c r="PD340" s="85"/>
      <c r="PE340" s="144"/>
      <c r="PF340" s="145"/>
      <c r="PG340" s="145"/>
      <c r="PH340" s="146"/>
      <c r="PI340" s="1792"/>
      <c r="PL340" s="85"/>
      <c r="PM340" s="144"/>
      <c r="PN340" s="145"/>
      <c r="PO340" s="145"/>
      <c r="PP340" s="146"/>
      <c r="PQ340" s="1792"/>
      <c r="PT340" s="85"/>
      <c r="PU340" s="144"/>
      <c r="PV340" s="145"/>
      <c r="PW340" s="145"/>
      <c r="PX340" s="146"/>
      <c r="PY340" s="1792"/>
      <c r="QB340" s="85"/>
      <c r="QC340" s="144"/>
      <c r="QD340" s="145"/>
      <c r="QE340" s="145"/>
      <c r="QF340" s="146"/>
      <c r="QG340" s="1792"/>
      <c r="QJ340" s="85"/>
      <c r="QK340" s="144"/>
      <c r="QL340" s="145"/>
      <c r="QM340" s="145"/>
      <c r="QN340" s="146"/>
      <c r="QO340" s="1792"/>
      <c r="QR340" s="85"/>
      <c r="QS340" s="144"/>
      <c r="QT340" s="145"/>
      <c r="QU340" s="145"/>
      <c r="QV340" s="146"/>
      <c r="QW340" s="1792"/>
      <c r="QZ340" s="85"/>
      <c r="RA340" s="144"/>
      <c r="RB340" s="145"/>
      <c r="RC340" s="145"/>
      <c r="RD340" s="146"/>
      <c r="RE340" s="1792"/>
      <c r="RH340" s="85"/>
      <c r="RI340" s="144"/>
      <c r="RJ340" s="145"/>
      <c r="RK340" s="145"/>
      <c r="RL340" s="146"/>
      <c r="RM340" s="1792"/>
      <c r="RP340" s="85"/>
      <c r="RQ340" s="144"/>
      <c r="RR340" s="145"/>
      <c r="RS340" s="145"/>
      <c r="RT340" s="146"/>
      <c r="RU340" s="1792"/>
      <c r="RX340" s="85"/>
      <c r="RY340" s="144"/>
      <c r="RZ340" s="145"/>
      <c r="SA340" s="145"/>
      <c r="SB340" s="146"/>
      <c r="SC340" s="1792"/>
      <c r="SF340" s="85"/>
      <c r="SG340" s="144"/>
      <c r="SH340" s="145"/>
      <c r="SI340" s="145"/>
      <c r="SJ340" s="146"/>
      <c r="SK340" s="1792"/>
      <c r="SN340" s="85"/>
      <c r="SO340" s="144"/>
      <c r="SP340" s="145"/>
      <c r="SQ340" s="145"/>
      <c r="SR340" s="146"/>
      <c r="SS340" s="1792"/>
      <c r="SV340" s="85"/>
      <c r="SW340" s="144"/>
      <c r="SX340" s="145"/>
      <c r="SY340" s="145"/>
      <c r="SZ340" s="146"/>
      <c r="TA340" s="1792"/>
      <c r="TD340" s="85"/>
      <c r="TE340" s="144"/>
      <c r="TF340" s="145"/>
      <c r="TG340" s="145"/>
      <c r="TH340" s="146"/>
      <c r="TI340" s="1792"/>
      <c r="TL340" s="85"/>
      <c r="TM340" s="144"/>
      <c r="TN340" s="145"/>
      <c r="TO340" s="145"/>
      <c r="TP340" s="146"/>
      <c r="TQ340" s="1792"/>
      <c r="TT340" s="85"/>
      <c r="TU340" s="144"/>
      <c r="TV340" s="145"/>
      <c r="TW340" s="145"/>
      <c r="TX340" s="146"/>
      <c r="TY340" s="1792"/>
      <c r="UB340" s="85"/>
      <c r="UC340" s="144"/>
      <c r="UD340" s="145"/>
      <c r="UE340" s="145"/>
      <c r="UF340" s="146"/>
      <c r="UG340" s="1792"/>
      <c r="UJ340" s="85"/>
      <c r="UK340" s="144"/>
      <c r="UL340" s="145"/>
      <c r="UM340" s="145"/>
      <c r="UN340" s="146"/>
      <c r="UO340" s="1792"/>
      <c r="UR340" s="85"/>
      <c r="US340" s="144"/>
      <c r="UT340" s="145"/>
      <c r="UU340" s="145"/>
      <c r="UV340" s="146"/>
      <c r="UW340" s="1792"/>
      <c r="UZ340" s="85"/>
      <c r="VA340" s="144"/>
      <c r="VB340" s="145"/>
      <c r="VC340" s="145"/>
      <c r="VD340" s="146"/>
      <c r="VE340" s="1792"/>
      <c r="VH340" s="85"/>
      <c r="VI340" s="144"/>
      <c r="VJ340" s="145"/>
      <c r="VK340" s="145"/>
      <c r="VL340" s="146"/>
      <c r="VM340" s="1792"/>
      <c r="VP340" s="85"/>
      <c r="VQ340" s="144"/>
      <c r="VR340" s="145"/>
      <c r="VS340" s="145"/>
      <c r="VT340" s="146"/>
      <c r="VU340" s="1792"/>
      <c r="VX340" s="85"/>
      <c r="VY340" s="144"/>
      <c r="VZ340" s="145"/>
      <c r="WA340" s="145"/>
      <c r="WB340" s="146"/>
      <c r="WC340" s="1792"/>
      <c r="WF340" s="85"/>
      <c r="WG340" s="144"/>
      <c r="WH340" s="145"/>
      <c r="WI340" s="145"/>
      <c r="WJ340" s="146"/>
      <c r="WK340" s="1792"/>
      <c r="WN340" s="85"/>
      <c r="WO340" s="144"/>
      <c r="WP340" s="145"/>
      <c r="WQ340" s="145"/>
      <c r="WR340" s="146"/>
      <c r="WS340" s="1792"/>
      <c r="WV340" s="85"/>
      <c r="WW340" s="144"/>
      <c r="WX340" s="145"/>
      <c r="WY340" s="145"/>
      <c r="WZ340" s="146"/>
      <c r="XA340" s="1792"/>
      <c r="XD340" s="85"/>
      <c r="XE340" s="144"/>
      <c r="XF340" s="145"/>
      <c r="XG340" s="145"/>
      <c r="XH340" s="146"/>
      <c r="XI340" s="1792"/>
      <c r="XL340" s="85"/>
      <c r="XM340" s="144"/>
      <c r="XN340" s="145"/>
      <c r="XO340" s="145"/>
      <c r="XP340" s="146"/>
      <c r="XQ340" s="1792"/>
      <c r="XT340" s="85"/>
      <c r="XU340" s="144"/>
      <c r="XV340" s="145"/>
      <c r="XW340" s="145"/>
      <c r="XX340" s="146"/>
      <c r="XY340" s="1792"/>
      <c r="YB340" s="85"/>
      <c r="YC340" s="144"/>
      <c r="YD340" s="145"/>
      <c r="YE340" s="145"/>
      <c r="YF340" s="146"/>
      <c r="YG340" s="1792"/>
      <c r="YJ340" s="85"/>
      <c r="YK340" s="144"/>
      <c r="YL340" s="145"/>
      <c r="YM340" s="145"/>
      <c r="YN340" s="146"/>
      <c r="YO340" s="1792"/>
      <c r="YR340" s="85"/>
      <c r="YS340" s="144"/>
      <c r="YT340" s="145"/>
      <c r="YU340" s="145"/>
      <c r="YV340" s="146"/>
      <c r="YW340" s="1792"/>
      <c r="YZ340" s="85"/>
      <c r="ZA340" s="144"/>
      <c r="ZB340" s="145"/>
      <c r="ZC340" s="145"/>
      <c r="ZD340" s="146"/>
      <c r="ZE340" s="1792"/>
      <c r="ZH340" s="85"/>
      <c r="ZI340" s="144"/>
      <c r="ZJ340" s="145"/>
      <c r="ZK340" s="145"/>
      <c r="ZL340" s="146"/>
      <c r="ZM340" s="1792"/>
      <c r="ZP340" s="85"/>
      <c r="ZQ340" s="144"/>
      <c r="ZR340" s="145"/>
      <c r="ZS340" s="145"/>
      <c r="ZT340" s="146"/>
      <c r="ZU340" s="1792"/>
      <c r="ZX340" s="85"/>
      <c r="ZY340" s="144"/>
      <c r="ZZ340" s="145"/>
      <c r="AAA340" s="145"/>
      <c r="AAB340" s="146"/>
      <c r="AAC340" s="1792"/>
      <c r="AAF340" s="85"/>
      <c r="AAG340" s="144"/>
      <c r="AAH340" s="145"/>
      <c r="AAI340" s="145"/>
      <c r="AAJ340" s="146"/>
      <c r="AAK340" s="1792"/>
      <c r="AAN340" s="85"/>
      <c r="AAO340" s="144"/>
      <c r="AAP340" s="145"/>
      <c r="AAQ340" s="2057"/>
      <c r="AAR340" s="1694"/>
      <c r="AAS340" s="1790"/>
      <c r="AAT340" s="1696"/>
      <c r="AAU340" s="1696"/>
      <c r="AAV340" s="1695"/>
      <c r="AAW340" s="1549"/>
      <c r="AAX340" s="1550"/>
      <c r="AAY340" s="1550"/>
      <c r="AAZ340" s="1694"/>
      <c r="ABA340" s="1790"/>
      <c r="ABB340" s="1696"/>
      <c r="ABC340" s="1696"/>
      <c r="ABD340" s="1695"/>
      <c r="ABE340" s="1549"/>
      <c r="ABF340" s="1550"/>
      <c r="ABG340" s="1550"/>
      <c r="ABH340" s="1694"/>
      <c r="ABI340" s="1790"/>
      <c r="ABJ340" s="1696"/>
      <c r="ABK340" s="1696"/>
      <c r="ABL340" s="1695"/>
      <c r="ABM340" s="1549"/>
      <c r="ABN340" s="1550"/>
      <c r="ABO340" s="1550"/>
      <c r="ABP340" s="1694"/>
      <c r="ABQ340" s="1790"/>
      <c r="ABR340" s="1696"/>
      <c r="ABS340" s="1696"/>
      <c r="ABT340" s="1695"/>
      <c r="ABU340" s="1549"/>
      <c r="ABV340" s="1550"/>
      <c r="ABW340" s="1550"/>
      <c r="ABX340" s="1694"/>
      <c r="ABY340" s="1790"/>
      <c r="ABZ340" s="1696"/>
      <c r="ACA340" s="1696"/>
      <c r="ACB340" s="1695"/>
      <c r="ACC340" s="1549"/>
      <c r="ACD340" s="1550"/>
      <c r="ACE340" s="1550"/>
      <c r="ACF340" s="1694"/>
      <c r="ACG340" s="1790"/>
      <c r="ACH340" s="1696"/>
      <c r="ACI340" s="1696"/>
      <c r="ACJ340" s="1695"/>
      <c r="ACK340" s="1549"/>
      <c r="ACL340" s="1550"/>
      <c r="ACM340" s="1550"/>
      <c r="ACN340" s="1694"/>
      <c r="ACO340" s="1790"/>
      <c r="ACP340" s="1696"/>
      <c r="ACQ340" s="1696"/>
      <c r="ACR340" s="1695"/>
      <c r="ACS340" s="1549"/>
      <c r="ACT340" s="1550"/>
      <c r="ACU340" s="1550"/>
      <c r="ACV340" s="1694"/>
      <c r="ACW340" s="1790"/>
      <c r="ACX340" s="1696"/>
      <c r="ACY340" s="1696"/>
      <c r="ACZ340" s="1695"/>
      <c r="ADA340" s="1549"/>
      <c r="ADB340" s="1550"/>
      <c r="ADC340" s="1550"/>
      <c r="ADD340" s="1694"/>
      <c r="ADE340" s="1790"/>
      <c r="ADF340" s="1696"/>
      <c r="ADG340" s="1696"/>
      <c r="ADH340" s="1695"/>
      <c r="ADI340" s="1549"/>
      <c r="ADJ340" s="1550"/>
      <c r="ADK340" s="1550"/>
      <c r="ADL340" s="1694"/>
      <c r="ADM340" s="1790"/>
      <c r="ADN340" s="1696"/>
      <c r="ADO340" s="1696"/>
      <c r="ADP340" s="1695"/>
      <c r="ADQ340" s="1549"/>
      <c r="ADR340" s="1550"/>
      <c r="ADS340" s="1550"/>
      <c r="ADT340" s="1694"/>
      <c r="ADU340" s="1790"/>
      <c r="ADV340" s="1696"/>
      <c r="ADW340" s="1696"/>
      <c r="ADX340" s="1695"/>
      <c r="ADY340" s="1549"/>
      <c r="ADZ340" s="1550"/>
      <c r="AEA340" s="1550"/>
      <c r="AEB340" s="1694"/>
      <c r="AEC340" s="1790"/>
      <c r="AED340" s="1696"/>
      <c r="AEE340" s="1696"/>
      <c r="AEF340" s="1695"/>
      <c r="AEG340" s="1549"/>
      <c r="AEH340" s="1550"/>
      <c r="AEI340" s="1550"/>
      <c r="AEJ340" s="1694"/>
      <c r="AEK340" s="1790"/>
      <c r="AEL340" s="1696"/>
      <c r="AEM340" s="1696"/>
      <c r="AEN340" s="1695"/>
      <c r="AEO340" s="1549"/>
      <c r="AEP340" s="1550"/>
      <c r="AEQ340" s="1550"/>
      <c r="AER340" s="1694"/>
      <c r="AES340" s="1790"/>
      <c r="AET340" s="1696"/>
      <c r="AEU340" s="1696"/>
      <c r="AEV340" s="1695"/>
      <c r="AEW340" s="1549"/>
      <c r="AEX340" s="1550"/>
      <c r="AEY340" s="1550"/>
      <c r="AEZ340" s="1694"/>
      <c r="AFA340" s="1790"/>
      <c r="AFB340" s="1696"/>
      <c r="AFC340" s="1696"/>
      <c r="AFD340" s="1695"/>
      <c r="AFE340" s="1549"/>
      <c r="AFF340" s="1550"/>
      <c r="AFG340" s="1550"/>
      <c r="AFH340" s="1694"/>
      <c r="AFI340" s="1790"/>
      <c r="AFJ340" s="1696"/>
      <c r="AFK340" s="1696"/>
      <c r="AFL340" s="1695"/>
      <c r="AFM340" s="1549"/>
      <c r="AFN340" s="1550"/>
      <c r="AFO340" s="1550"/>
      <c r="AFP340" s="1694"/>
      <c r="AFQ340" s="1790"/>
      <c r="AFR340" s="1696"/>
      <c r="AFS340" s="1696"/>
      <c r="AFT340" s="1695"/>
      <c r="AFU340" s="1549"/>
      <c r="AFV340" s="1550"/>
      <c r="AFW340" s="1550"/>
      <c r="AFX340" s="1694"/>
      <c r="AFY340" s="1790"/>
      <c r="AFZ340" s="1696"/>
      <c r="AGA340" s="1696"/>
      <c r="AGB340" s="1695"/>
      <c r="AGC340" s="1549"/>
      <c r="AGD340" s="1550"/>
      <c r="AGE340" s="1550"/>
      <c r="AGF340" s="1694"/>
      <c r="AGG340" s="1790"/>
      <c r="AGH340" s="1696"/>
      <c r="AGI340" s="1696"/>
      <c r="AGJ340" s="1695"/>
      <c r="AGK340" s="1549"/>
      <c r="AGL340" s="1550"/>
      <c r="AGM340" s="1550"/>
      <c r="AGN340" s="1694"/>
      <c r="AGO340" s="1790"/>
      <c r="AGP340" s="1696"/>
      <c r="AGQ340" s="1696"/>
      <c r="AGR340" s="1695"/>
      <c r="AGS340" s="1549"/>
      <c r="AGT340" s="1550"/>
      <c r="AGU340" s="1550"/>
      <c r="AGV340" s="1694"/>
      <c r="AGW340" s="1790"/>
      <c r="AGX340" s="1696"/>
      <c r="AGY340" s="1696"/>
      <c r="AGZ340" s="1695"/>
      <c r="AHA340" s="1549"/>
      <c r="AHB340" s="1550"/>
      <c r="AHC340" s="1550"/>
      <c r="AHD340" s="1694"/>
      <c r="AHE340" s="1790"/>
      <c r="AHF340" s="1696"/>
      <c r="AHG340" s="1696"/>
      <c r="AHH340" s="1695"/>
      <c r="AHI340" s="1549"/>
      <c r="AHJ340" s="1550"/>
      <c r="AHK340" s="1550"/>
      <c r="AHL340" s="1694"/>
      <c r="AHM340" s="1790"/>
      <c r="AHN340" s="1696"/>
      <c r="AHO340" s="1696"/>
      <c r="AHP340" s="1695"/>
      <c r="AHQ340" s="1549"/>
      <c r="AHR340" s="1550"/>
      <c r="AHS340" s="1550"/>
      <c r="AHT340" s="1694"/>
      <c r="AHU340" s="1790"/>
      <c r="AHV340" s="1696"/>
      <c r="AHW340" s="1696"/>
      <c r="AHX340" s="1695"/>
      <c r="AHY340" s="1549"/>
      <c r="AHZ340" s="1550"/>
      <c r="AIA340" s="1550"/>
      <c r="AIB340" s="1694"/>
      <c r="AIC340" s="1790"/>
      <c r="AID340" s="1696"/>
      <c r="AIE340" s="1696"/>
      <c r="AIF340" s="1695"/>
      <c r="AIG340" s="1549"/>
      <c r="AIH340" s="1550"/>
      <c r="AII340" s="1550"/>
      <c r="AIJ340" s="1694"/>
      <c r="AIK340" s="1790"/>
      <c r="AIL340" s="1696"/>
      <c r="AIM340" s="1696"/>
      <c r="AIN340" s="1695"/>
      <c r="AIO340" s="1549"/>
      <c r="AIP340" s="1550"/>
      <c r="AIQ340" s="1550"/>
      <c r="AIR340" s="1694"/>
      <c r="AIS340" s="1790"/>
      <c r="AIT340" s="1696"/>
      <c r="AIU340" s="1696"/>
      <c r="AIV340" s="1695"/>
      <c r="AIW340" s="1549"/>
      <c r="AIX340" s="1550"/>
      <c r="AIY340" s="1550"/>
      <c r="AIZ340" s="1694"/>
      <c r="AJA340" s="1790"/>
      <c r="AJB340" s="1696"/>
      <c r="AJC340" s="1696"/>
      <c r="AJD340" s="1695"/>
      <c r="AJE340" s="1549"/>
      <c r="AJF340" s="1550"/>
      <c r="AJG340" s="1550"/>
      <c r="AJH340" s="1694"/>
      <c r="AJI340" s="1790"/>
      <c r="AJJ340" s="1696"/>
      <c r="AJK340" s="1696"/>
      <c r="AJL340" s="1695"/>
      <c r="AJM340" s="1549"/>
      <c r="AJN340" s="1550"/>
      <c r="AJO340" s="1550"/>
      <c r="AJP340" s="1694"/>
      <c r="AJQ340" s="1790"/>
      <c r="AJR340" s="1696"/>
      <c r="AJS340" s="1696"/>
      <c r="AJT340" s="1695"/>
      <c r="AJU340" s="1549"/>
      <c r="AJV340" s="1550"/>
      <c r="AJW340" s="1550"/>
      <c r="AJX340" s="1694"/>
      <c r="AJY340" s="1790"/>
      <c r="AJZ340" s="1696"/>
      <c r="AKA340" s="1696"/>
      <c r="AKB340" s="1695"/>
      <c r="AKC340" s="1549"/>
      <c r="AKD340" s="1550"/>
      <c r="AKE340" s="1550"/>
      <c r="AKF340" s="1694"/>
      <c r="AKG340" s="1790"/>
      <c r="AKH340" s="1696"/>
      <c r="AKI340" s="1696"/>
      <c r="AKJ340" s="1695"/>
      <c r="AKK340" s="1549"/>
      <c r="AKL340" s="1550"/>
      <c r="AKM340" s="1550"/>
      <c r="AKN340" s="1694"/>
      <c r="AKO340" s="1790"/>
      <c r="AKP340" s="1696"/>
      <c r="AKQ340" s="1696"/>
      <c r="AKR340" s="1695"/>
      <c r="AKS340" s="1549"/>
      <c r="AKT340" s="1550"/>
      <c r="AKU340" s="1550"/>
      <c r="AKV340" s="1694"/>
      <c r="AKW340" s="1790"/>
      <c r="AKX340" s="1696"/>
      <c r="AKY340" s="1696"/>
      <c r="AKZ340" s="1695"/>
      <c r="ALA340" s="1549"/>
      <c r="ALB340" s="1550"/>
      <c r="ALC340" s="1550"/>
      <c r="ALD340" s="1694"/>
      <c r="ALE340" s="1790"/>
      <c r="ALF340" s="1696"/>
      <c r="ALG340" s="1696"/>
      <c r="ALH340" s="1695"/>
      <c r="ALI340" s="1549"/>
      <c r="ALJ340" s="1550"/>
      <c r="ALK340" s="1550"/>
      <c r="ALL340" s="1694"/>
      <c r="ALM340" s="1790"/>
      <c r="ALN340" s="1696"/>
      <c r="ALO340" s="1696"/>
      <c r="ALP340" s="1695"/>
      <c r="ALQ340" s="1549"/>
      <c r="ALR340" s="1550"/>
      <c r="ALS340" s="1550"/>
      <c r="ALT340" s="1694"/>
      <c r="ALU340" s="1790"/>
      <c r="ALV340" s="1696"/>
      <c r="ALW340" s="1696"/>
      <c r="ALX340" s="1695"/>
      <c r="ALY340" s="1549"/>
      <c r="ALZ340" s="1550"/>
      <c r="AMA340" s="1550"/>
      <c r="AMB340" s="1694"/>
      <c r="AMC340" s="1790"/>
      <c r="AMD340" s="1696"/>
      <c r="AME340" s="1696"/>
      <c r="AMF340" s="1695"/>
      <c r="AMG340" s="1549"/>
      <c r="AMH340" s="1550"/>
      <c r="AMI340" s="1550"/>
      <c r="AMJ340" s="1703"/>
    </row>
    <row r="341" spans="1:1024" s="72" customFormat="1" ht="15" customHeight="1">
      <c r="A341" s="1694">
        <v>5050300001</v>
      </c>
      <c r="B341" s="1696" t="s">
        <v>4295</v>
      </c>
      <c r="C341" s="1696" t="s">
        <v>4240</v>
      </c>
      <c r="D341" s="1696" t="s">
        <v>4229</v>
      </c>
      <c r="E341" s="1695">
        <v>6</v>
      </c>
      <c r="F341" s="1549">
        <v>7.37</v>
      </c>
      <c r="G341" s="1536">
        <f>F341*$I$2</f>
        <v>0</v>
      </c>
      <c r="H341" s="1536">
        <f>G341-G341*($I$1)</f>
        <v>0</v>
      </c>
      <c r="I341"/>
      <c r="L341" s="85"/>
      <c r="M341" s="85"/>
      <c r="N341" s="144"/>
      <c r="O341" s="145"/>
      <c r="P341" s="145"/>
      <c r="Q341" s="146"/>
      <c r="T341" s="85"/>
      <c r="U341" s="144"/>
      <c r="V341" s="145"/>
      <c r="W341" s="145"/>
      <c r="X341" s="146"/>
      <c r="Y341" s="1792"/>
      <c r="AB341" s="85"/>
      <c r="AC341" s="144"/>
      <c r="AD341" s="145"/>
      <c r="AE341" s="145"/>
      <c r="AF341" s="146"/>
      <c r="AG341" s="1792"/>
      <c r="AJ341" s="85"/>
      <c r="AK341" s="144"/>
      <c r="AL341" s="145"/>
      <c r="AM341" s="145"/>
      <c r="AN341" s="146"/>
      <c r="AO341" s="1792"/>
      <c r="AR341" s="85"/>
      <c r="AS341" s="144"/>
      <c r="AT341" s="145"/>
      <c r="AU341" s="145"/>
      <c r="AV341" s="146"/>
      <c r="AW341" s="1792"/>
      <c r="AZ341" s="85"/>
      <c r="BA341" s="144"/>
      <c r="BB341" s="145"/>
      <c r="BC341" s="145"/>
      <c r="BD341" s="146"/>
      <c r="BE341" s="1792"/>
      <c r="BH341" s="85"/>
      <c r="BI341" s="144"/>
      <c r="BJ341" s="145"/>
      <c r="BK341" s="145"/>
      <c r="BL341" s="146"/>
      <c r="BM341" s="1792"/>
      <c r="BP341" s="85"/>
      <c r="BQ341" s="144"/>
      <c r="BR341" s="145"/>
      <c r="BS341" s="145"/>
      <c r="BT341" s="146"/>
      <c r="BU341" s="1792"/>
      <c r="BX341" s="85"/>
      <c r="BY341" s="144"/>
      <c r="BZ341" s="145"/>
      <c r="CA341" s="145"/>
      <c r="CB341" s="146"/>
      <c r="CC341" s="1792"/>
      <c r="CF341" s="85"/>
      <c r="CG341" s="144"/>
      <c r="CH341" s="145"/>
      <c r="CI341" s="145"/>
      <c r="CJ341" s="146"/>
      <c r="CK341" s="1792"/>
      <c r="CN341" s="85"/>
      <c r="CO341" s="144"/>
      <c r="CP341" s="145"/>
      <c r="CQ341" s="145"/>
      <c r="CR341" s="146"/>
      <c r="CS341" s="1792"/>
      <c r="CV341" s="85"/>
      <c r="CW341" s="144"/>
      <c r="CX341" s="145"/>
      <c r="CY341" s="145"/>
      <c r="CZ341" s="146"/>
      <c r="DA341" s="1792"/>
      <c r="DD341" s="85"/>
      <c r="DE341" s="144"/>
      <c r="DF341" s="145"/>
      <c r="DG341" s="145"/>
      <c r="DH341" s="146"/>
      <c r="DI341" s="1792"/>
      <c r="DL341" s="85"/>
      <c r="DM341" s="144"/>
      <c r="DN341" s="145"/>
      <c r="DO341" s="145"/>
      <c r="DP341" s="146"/>
      <c r="DQ341" s="1792"/>
      <c r="DT341" s="85"/>
      <c r="DU341" s="144"/>
      <c r="DV341" s="145"/>
      <c r="DW341" s="145"/>
      <c r="DX341" s="146"/>
      <c r="DY341" s="1792"/>
      <c r="EB341" s="85"/>
      <c r="EC341" s="144"/>
      <c r="ED341" s="145"/>
      <c r="EE341" s="145"/>
      <c r="EF341" s="146"/>
      <c r="EG341" s="1792"/>
      <c r="EJ341" s="85"/>
      <c r="EK341" s="144"/>
      <c r="EL341" s="145"/>
      <c r="EM341" s="145"/>
      <c r="EN341" s="146"/>
      <c r="EO341" s="1792"/>
      <c r="ER341" s="85"/>
      <c r="ES341" s="144"/>
      <c r="ET341" s="145"/>
      <c r="EU341" s="145"/>
      <c r="EV341" s="146"/>
      <c r="EW341" s="1792"/>
      <c r="EZ341" s="85"/>
      <c r="FA341" s="144"/>
      <c r="FB341" s="145"/>
      <c r="FC341" s="145"/>
      <c r="FD341" s="146"/>
      <c r="FE341" s="1792"/>
      <c r="FH341" s="85"/>
      <c r="FI341" s="144"/>
      <c r="FJ341" s="145"/>
      <c r="FK341" s="145"/>
      <c r="FL341" s="146"/>
      <c r="FM341" s="1792"/>
      <c r="FP341" s="85"/>
      <c r="FQ341" s="144"/>
      <c r="FR341" s="145"/>
      <c r="FS341" s="145"/>
      <c r="FT341" s="146"/>
      <c r="FU341" s="1792"/>
      <c r="FX341" s="85"/>
      <c r="FY341" s="144"/>
      <c r="FZ341" s="145"/>
      <c r="GA341" s="145"/>
      <c r="GB341" s="146"/>
      <c r="GC341" s="1792"/>
      <c r="GF341" s="85"/>
      <c r="GG341" s="144"/>
      <c r="GH341" s="145"/>
      <c r="GI341" s="145"/>
      <c r="GJ341" s="146"/>
      <c r="GK341" s="1792"/>
      <c r="GN341" s="85"/>
      <c r="GO341" s="144"/>
      <c r="GP341" s="145"/>
      <c r="GQ341" s="145"/>
      <c r="GR341" s="146"/>
      <c r="GS341" s="1792"/>
      <c r="GV341" s="85"/>
      <c r="GW341" s="144"/>
      <c r="GX341" s="145"/>
      <c r="GY341" s="145"/>
      <c r="GZ341" s="146"/>
      <c r="HA341" s="1792"/>
      <c r="HD341" s="85"/>
      <c r="HE341" s="144"/>
      <c r="HF341" s="145"/>
      <c r="HG341" s="145"/>
      <c r="HH341" s="146"/>
      <c r="HI341" s="1792"/>
      <c r="HL341" s="85"/>
      <c r="HM341" s="144"/>
      <c r="HN341" s="145"/>
      <c r="HO341" s="145"/>
      <c r="HP341" s="146"/>
      <c r="HQ341" s="1792"/>
      <c r="HT341" s="85"/>
      <c r="HU341" s="144"/>
      <c r="HV341" s="145"/>
      <c r="HW341" s="145"/>
      <c r="HX341" s="146"/>
      <c r="HY341" s="1792"/>
      <c r="IB341" s="85"/>
      <c r="IC341" s="144"/>
      <c r="ID341" s="145"/>
      <c r="IE341" s="145"/>
      <c r="IF341" s="146"/>
      <c r="IG341" s="1792"/>
      <c r="IJ341" s="85"/>
      <c r="IK341" s="144"/>
      <c r="IL341" s="145"/>
      <c r="IM341" s="145"/>
      <c r="IN341" s="146"/>
      <c r="IO341" s="1792"/>
      <c r="IR341" s="85"/>
      <c r="IS341" s="144"/>
      <c r="IT341" s="145"/>
      <c r="IU341" s="145"/>
      <c r="IV341" s="146"/>
      <c r="IW341" s="1792"/>
      <c r="IZ341" s="85"/>
      <c r="JA341" s="144"/>
      <c r="JB341" s="145"/>
      <c r="JC341" s="145"/>
      <c r="JD341" s="146"/>
      <c r="JE341" s="1792"/>
      <c r="JH341" s="85"/>
      <c r="JI341" s="144"/>
      <c r="JJ341" s="145"/>
      <c r="JK341" s="145"/>
      <c r="JL341" s="146"/>
      <c r="JM341" s="1792"/>
      <c r="JP341" s="85"/>
      <c r="JQ341" s="144"/>
      <c r="JR341" s="145"/>
      <c r="JS341" s="145"/>
      <c r="JT341" s="146"/>
      <c r="JU341" s="1792"/>
      <c r="JX341" s="85"/>
      <c r="JY341" s="144"/>
      <c r="JZ341" s="145"/>
      <c r="KA341" s="145"/>
      <c r="KB341" s="146"/>
      <c r="KC341" s="1792"/>
      <c r="KF341" s="85"/>
      <c r="KG341" s="144"/>
      <c r="KH341" s="145"/>
      <c r="KI341" s="145"/>
      <c r="KJ341" s="146"/>
      <c r="KK341" s="1792"/>
      <c r="KN341" s="85"/>
      <c r="KO341" s="144"/>
      <c r="KP341" s="145"/>
      <c r="KQ341" s="145"/>
      <c r="KR341" s="146"/>
      <c r="KS341" s="1792"/>
      <c r="KV341" s="85"/>
      <c r="KW341" s="144"/>
      <c r="KX341" s="145"/>
      <c r="KY341" s="145"/>
      <c r="KZ341" s="146"/>
      <c r="LA341" s="1792"/>
      <c r="LD341" s="85"/>
      <c r="LE341" s="144"/>
      <c r="LF341" s="145"/>
      <c r="LG341" s="145"/>
      <c r="LH341" s="146"/>
      <c r="LI341" s="1792"/>
      <c r="LL341" s="85"/>
      <c r="LM341" s="144"/>
      <c r="LN341" s="145"/>
      <c r="LO341" s="145"/>
      <c r="LP341" s="146"/>
      <c r="LQ341" s="1792"/>
      <c r="LT341" s="85"/>
      <c r="LU341" s="144"/>
      <c r="LV341" s="145"/>
      <c r="LW341" s="145"/>
      <c r="LX341" s="146"/>
      <c r="LY341" s="1792"/>
      <c r="MB341" s="85"/>
      <c r="MC341" s="144"/>
      <c r="MD341" s="145"/>
      <c r="ME341" s="145"/>
      <c r="MF341" s="146"/>
      <c r="MG341" s="1792"/>
      <c r="MJ341" s="85"/>
      <c r="MK341" s="144"/>
      <c r="ML341" s="145"/>
      <c r="MM341" s="145"/>
      <c r="MN341" s="146"/>
      <c r="MO341" s="1792"/>
      <c r="MR341" s="85"/>
      <c r="MS341" s="144"/>
      <c r="MT341" s="145"/>
      <c r="MU341" s="145"/>
      <c r="MV341" s="146"/>
      <c r="MW341" s="1792"/>
      <c r="MZ341" s="85"/>
      <c r="NA341" s="144"/>
      <c r="NB341" s="145"/>
      <c r="NC341" s="145"/>
      <c r="ND341" s="146"/>
      <c r="NE341" s="1792"/>
      <c r="NH341" s="85"/>
      <c r="NI341" s="144"/>
      <c r="NJ341" s="145"/>
      <c r="NK341" s="145"/>
      <c r="NL341" s="146"/>
      <c r="NM341" s="1792"/>
      <c r="NP341" s="85"/>
      <c r="NQ341" s="144"/>
      <c r="NR341" s="145"/>
      <c r="NS341" s="145"/>
      <c r="NT341" s="146"/>
      <c r="NU341" s="1792"/>
      <c r="NX341" s="85"/>
      <c r="NY341" s="144"/>
      <c r="NZ341" s="145"/>
      <c r="OA341" s="145"/>
      <c r="OB341" s="146"/>
      <c r="OC341" s="1792"/>
      <c r="OF341" s="85"/>
      <c r="OG341" s="144"/>
      <c r="OH341" s="145"/>
      <c r="OI341" s="145"/>
      <c r="OJ341" s="146"/>
      <c r="OK341" s="1792"/>
      <c r="ON341" s="85"/>
      <c r="OO341" s="144"/>
      <c r="OP341" s="145"/>
      <c r="OQ341" s="145"/>
      <c r="OR341" s="146"/>
      <c r="OS341" s="1792"/>
      <c r="OV341" s="85"/>
      <c r="OW341" s="144"/>
      <c r="OX341" s="145"/>
      <c r="OY341" s="145"/>
      <c r="OZ341" s="146"/>
      <c r="PA341" s="1792"/>
      <c r="PD341" s="85"/>
      <c r="PE341" s="144"/>
      <c r="PF341" s="145"/>
      <c r="PG341" s="145"/>
      <c r="PH341" s="146"/>
      <c r="PI341" s="1792"/>
      <c r="PL341" s="85"/>
      <c r="PM341" s="144"/>
      <c r="PN341" s="145"/>
      <c r="PO341" s="145"/>
      <c r="PP341" s="146"/>
      <c r="PQ341" s="1792"/>
      <c r="PT341" s="85"/>
      <c r="PU341" s="144"/>
      <c r="PV341" s="145"/>
      <c r="PW341" s="145"/>
      <c r="PX341" s="146"/>
      <c r="PY341" s="1792"/>
      <c r="QB341" s="85"/>
      <c r="QC341" s="144"/>
      <c r="QD341" s="145"/>
      <c r="QE341" s="145"/>
      <c r="QF341" s="146"/>
      <c r="QG341" s="1792"/>
      <c r="QJ341" s="85"/>
      <c r="QK341" s="144"/>
      <c r="QL341" s="145"/>
      <c r="QM341" s="145"/>
      <c r="QN341" s="146"/>
      <c r="QO341" s="1792"/>
      <c r="QR341" s="85"/>
      <c r="QS341" s="144"/>
      <c r="QT341" s="145"/>
      <c r="QU341" s="145"/>
      <c r="QV341" s="146"/>
      <c r="QW341" s="1792"/>
      <c r="QZ341" s="85"/>
      <c r="RA341" s="144"/>
      <c r="RB341" s="145"/>
      <c r="RC341" s="145"/>
      <c r="RD341" s="146"/>
      <c r="RE341" s="1792"/>
      <c r="RH341" s="85"/>
      <c r="RI341" s="144"/>
      <c r="RJ341" s="145"/>
      <c r="RK341" s="145"/>
      <c r="RL341" s="146"/>
      <c r="RM341" s="1792"/>
      <c r="RP341" s="85"/>
      <c r="RQ341" s="144"/>
      <c r="RR341" s="145"/>
      <c r="RS341" s="145"/>
      <c r="RT341" s="146"/>
      <c r="RU341" s="1792"/>
      <c r="RX341" s="85"/>
      <c r="RY341" s="144"/>
      <c r="RZ341" s="145"/>
      <c r="SA341" s="145"/>
      <c r="SB341" s="146"/>
      <c r="SC341" s="1792"/>
      <c r="SF341" s="85"/>
      <c r="SG341" s="144"/>
      <c r="SH341" s="145"/>
      <c r="SI341" s="145"/>
      <c r="SJ341" s="146"/>
      <c r="SK341" s="1792"/>
      <c r="SN341" s="85"/>
      <c r="SO341" s="144"/>
      <c r="SP341" s="145"/>
      <c r="SQ341" s="145"/>
      <c r="SR341" s="146"/>
      <c r="SS341" s="1792"/>
      <c r="SV341" s="85"/>
      <c r="SW341" s="144"/>
      <c r="SX341" s="145"/>
      <c r="SY341" s="145"/>
      <c r="SZ341" s="146"/>
      <c r="TA341" s="1792"/>
      <c r="TD341" s="85"/>
      <c r="TE341" s="144"/>
      <c r="TF341" s="145"/>
      <c r="TG341" s="145"/>
      <c r="TH341" s="146"/>
      <c r="TI341" s="1792"/>
      <c r="TL341" s="85"/>
      <c r="TM341" s="144"/>
      <c r="TN341" s="145"/>
      <c r="TO341" s="145"/>
      <c r="TP341" s="146"/>
      <c r="TQ341" s="1792"/>
      <c r="TT341" s="85"/>
      <c r="TU341" s="144"/>
      <c r="TV341" s="145"/>
      <c r="TW341" s="145"/>
      <c r="TX341" s="146"/>
      <c r="TY341" s="1792"/>
      <c r="UB341" s="85"/>
      <c r="UC341" s="144"/>
      <c r="UD341" s="145"/>
      <c r="UE341" s="145"/>
      <c r="UF341" s="146"/>
      <c r="UG341" s="1792"/>
      <c r="UJ341" s="85"/>
      <c r="UK341" s="144"/>
      <c r="UL341" s="145"/>
      <c r="UM341" s="145"/>
      <c r="UN341" s="146"/>
      <c r="UO341" s="1792"/>
      <c r="UR341" s="85"/>
      <c r="US341" s="144"/>
      <c r="UT341" s="145"/>
      <c r="UU341" s="145"/>
      <c r="UV341" s="146"/>
      <c r="UW341" s="1792"/>
      <c r="UZ341" s="85"/>
      <c r="VA341" s="144"/>
      <c r="VB341" s="145"/>
      <c r="VC341" s="145"/>
      <c r="VD341" s="146"/>
      <c r="VE341" s="1792"/>
      <c r="VH341" s="85"/>
      <c r="VI341" s="144"/>
      <c r="VJ341" s="145"/>
      <c r="VK341" s="145"/>
      <c r="VL341" s="146"/>
      <c r="VM341" s="1792"/>
      <c r="VP341" s="85"/>
      <c r="VQ341" s="144"/>
      <c r="VR341" s="145"/>
      <c r="VS341" s="145"/>
      <c r="VT341" s="146"/>
      <c r="VU341" s="1792"/>
      <c r="VX341" s="85"/>
      <c r="VY341" s="144"/>
      <c r="VZ341" s="145"/>
      <c r="WA341" s="145"/>
      <c r="WB341" s="146"/>
      <c r="WC341" s="1792"/>
      <c r="WF341" s="85"/>
      <c r="WG341" s="144"/>
      <c r="WH341" s="145"/>
      <c r="WI341" s="145"/>
      <c r="WJ341" s="146"/>
      <c r="WK341" s="1792"/>
      <c r="WN341" s="85"/>
      <c r="WO341" s="144"/>
      <c r="WP341" s="145"/>
      <c r="WQ341" s="145"/>
      <c r="WR341" s="146"/>
      <c r="WS341" s="1792"/>
      <c r="WV341" s="85"/>
      <c r="WW341" s="144"/>
      <c r="WX341" s="145"/>
      <c r="WY341" s="145"/>
      <c r="WZ341" s="146"/>
      <c r="XA341" s="1792"/>
      <c r="XD341" s="85"/>
      <c r="XE341" s="144"/>
      <c r="XF341" s="145"/>
      <c r="XG341" s="145"/>
      <c r="XH341" s="146"/>
      <c r="XI341" s="1792"/>
      <c r="XL341" s="85"/>
      <c r="XM341" s="144"/>
      <c r="XN341" s="145"/>
      <c r="XO341" s="145"/>
      <c r="XP341" s="146"/>
      <c r="XQ341" s="1792"/>
      <c r="XT341" s="85"/>
      <c r="XU341" s="144"/>
      <c r="XV341" s="145"/>
      <c r="XW341" s="145"/>
      <c r="XX341" s="146"/>
      <c r="XY341" s="1792"/>
      <c r="YB341" s="85"/>
      <c r="YC341" s="144"/>
      <c r="YD341" s="145"/>
      <c r="YE341" s="145"/>
      <c r="YF341" s="146"/>
      <c r="YG341" s="1792"/>
      <c r="YJ341" s="85"/>
      <c r="YK341" s="144"/>
      <c r="YL341" s="145"/>
      <c r="YM341" s="145"/>
      <c r="YN341" s="146"/>
      <c r="YO341" s="1792"/>
      <c r="YR341" s="85"/>
      <c r="YS341" s="144"/>
      <c r="YT341" s="145"/>
      <c r="YU341" s="145"/>
      <c r="YV341" s="146"/>
      <c r="YW341" s="1792"/>
      <c r="YZ341" s="85"/>
      <c r="ZA341" s="144"/>
      <c r="ZB341" s="145"/>
      <c r="ZC341" s="145"/>
      <c r="ZD341" s="146"/>
      <c r="ZE341" s="1792"/>
      <c r="ZH341" s="85"/>
      <c r="ZI341" s="144"/>
      <c r="ZJ341" s="145"/>
      <c r="ZK341" s="145"/>
      <c r="ZL341" s="146"/>
      <c r="ZM341" s="1792"/>
      <c r="ZP341" s="85"/>
      <c r="ZQ341" s="144"/>
      <c r="ZR341" s="145"/>
      <c r="ZS341" s="145"/>
      <c r="ZT341" s="146"/>
      <c r="ZU341" s="1792"/>
      <c r="ZX341" s="85"/>
      <c r="ZY341" s="144"/>
      <c r="ZZ341" s="145"/>
      <c r="AAA341" s="145"/>
      <c r="AAB341" s="146"/>
      <c r="AAC341" s="1792"/>
      <c r="AAF341" s="85"/>
      <c r="AAG341" s="144"/>
      <c r="AAH341" s="145"/>
      <c r="AAI341" s="145"/>
      <c r="AAJ341" s="146"/>
      <c r="AAK341" s="1792"/>
      <c r="AAN341" s="85"/>
      <c r="AAO341" s="144"/>
      <c r="AAP341" s="145"/>
      <c r="AAQ341" s="2057"/>
      <c r="AAR341" s="1694"/>
      <c r="AAS341" s="1790"/>
      <c r="AAT341" s="1696"/>
      <c r="AAU341" s="1696"/>
      <c r="AAV341" s="1695"/>
      <c r="AAW341" s="1549"/>
      <c r="AAX341" s="1550"/>
      <c r="AAY341" s="1550"/>
      <c r="AAZ341" s="1694"/>
      <c r="ABA341" s="1790"/>
      <c r="ABB341" s="1696"/>
      <c r="ABC341" s="1696"/>
      <c r="ABD341" s="1695"/>
      <c r="ABE341" s="1549"/>
      <c r="ABF341" s="1550"/>
      <c r="ABG341" s="1550"/>
      <c r="ABH341" s="1694"/>
      <c r="ABI341" s="1790"/>
      <c r="ABJ341" s="1696"/>
      <c r="ABK341" s="1696"/>
      <c r="ABL341" s="1695"/>
      <c r="ABM341" s="1549"/>
      <c r="ABN341" s="1550"/>
      <c r="ABO341" s="1550"/>
      <c r="ABP341" s="1694"/>
      <c r="ABQ341" s="1790"/>
      <c r="ABR341" s="1696"/>
      <c r="ABS341" s="1696"/>
      <c r="ABT341" s="1695"/>
      <c r="ABU341" s="1549"/>
      <c r="ABV341" s="1550"/>
      <c r="ABW341" s="1550"/>
      <c r="ABX341" s="1694"/>
      <c r="ABY341" s="1790"/>
      <c r="ABZ341" s="1696"/>
      <c r="ACA341" s="1696"/>
      <c r="ACB341" s="1695"/>
      <c r="ACC341" s="1549"/>
      <c r="ACD341" s="1550"/>
      <c r="ACE341" s="1550"/>
      <c r="ACF341" s="1694"/>
      <c r="ACG341" s="1790"/>
      <c r="ACH341" s="1696"/>
      <c r="ACI341" s="1696"/>
      <c r="ACJ341" s="1695"/>
      <c r="ACK341" s="1549"/>
      <c r="ACL341" s="1550"/>
      <c r="ACM341" s="1550"/>
      <c r="ACN341" s="1694"/>
      <c r="ACO341" s="1790"/>
      <c r="ACP341" s="1696"/>
      <c r="ACQ341" s="1696"/>
      <c r="ACR341" s="1695"/>
      <c r="ACS341" s="1549"/>
      <c r="ACT341" s="1550"/>
      <c r="ACU341" s="1550"/>
      <c r="ACV341" s="1694"/>
      <c r="ACW341" s="1790"/>
      <c r="ACX341" s="1696"/>
      <c r="ACY341" s="1696"/>
      <c r="ACZ341" s="1695"/>
      <c r="ADA341" s="1549"/>
      <c r="ADB341" s="1550"/>
      <c r="ADC341" s="1550"/>
      <c r="ADD341" s="1694"/>
      <c r="ADE341" s="1790"/>
      <c r="ADF341" s="1696"/>
      <c r="ADG341" s="1696"/>
      <c r="ADH341" s="1695"/>
      <c r="ADI341" s="1549"/>
      <c r="ADJ341" s="1550"/>
      <c r="ADK341" s="1550"/>
      <c r="ADL341" s="1694"/>
      <c r="ADM341" s="1790"/>
      <c r="ADN341" s="1696"/>
      <c r="ADO341" s="1696"/>
      <c r="ADP341" s="1695"/>
      <c r="ADQ341" s="1549"/>
      <c r="ADR341" s="1550"/>
      <c r="ADS341" s="1550"/>
      <c r="ADT341" s="1694"/>
      <c r="ADU341" s="1790"/>
      <c r="ADV341" s="1696"/>
      <c r="ADW341" s="1696"/>
      <c r="ADX341" s="1695"/>
      <c r="ADY341" s="1549"/>
      <c r="ADZ341" s="1550"/>
      <c r="AEA341" s="1550"/>
      <c r="AEB341" s="1694"/>
      <c r="AEC341" s="1790"/>
      <c r="AED341" s="1696"/>
      <c r="AEE341" s="1696"/>
      <c r="AEF341" s="1695"/>
      <c r="AEG341" s="1549"/>
      <c r="AEH341" s="1550"/>
      <c r="AEI341" s="1550"/>
      <c r="AEJ341" s="1694"/>
      <c r="AEK341" s="1790"/>
      <c r="AEL341" s="1696"/>
      <c r="AEM341" s="1696"/>
      <c r="AEN341" s="1695"/>
      <c r="AEO341" s="1549"/>
      <c r="AEP341" s="1550"/>
      <c r="AEQ341" s="1550"/>
      <c r="AER341" s="1694"/>
      <c r="AES341" s="1790"/>
      <c r="AET341" s="1696"/>
      <c r="AEU341" s="1696"/>
      <c r="AEV341" s="1695"/>
      <c r="AEW341" s="1549"/>
      <c r="AEX341" s="1550"/>
      <c r="AEY341" s="1550"/>
      <c r="AEZ341" s="1694"/>
      <c r="AFA341" s="1790"/>
      <c r="AFB341" s="1696"/>
      <c r="AFC341" s="1696"/>
      <c r="AFD341" s="1695"/>
      <c r="AFE341" s="1549"/>
      <c r="AFF341" s="1550"/>
      <c r="AFG341" s="1550"/>
      <c r="AFH341" s="1694"/>
      <c r="AFI341" s="1790"/>
      <c r="AFJ341" s="1696"/>
      <c r="AFK341" s="1696"/>
      <c r="AFL341" s="1695"/>
      <c r="AFM341" s="1549"/>
      <c r="AFN341" s="1550"/>
      <c r="AFO341" s="1550"/>
      <c r="AFP341" s="1694"/>
      <c r="AFQ341" s="1790"/>
      <c r="AFR341" s="1696"/>
      <c r="AFS341" s="1696"/>
      <c r="AFT341" s="1695"/>
      <c r="AFU341" s="1549"/>
      <c r="AFV341" s="1550"/>
      <c r="AFW341" s="1550"/>
      <c r="AFX341" s="1694"/>
      <c r="AFY341" s="1790"/>
      <c r="AFZ341" s="1696"/>
      <c r="AGA341" s="1696"/>
      <c r="AGB341" s="1695"/>
      <c r="AGC341" s="1549"/>
      <c r="AGD341" s="1550"/>
      <c r="AGE341" s="1550"/>
      <c r="AGF341" s="1694"/>
      <c r="AGG341" s="1790"/>
      <c r="AGH341" s="1696"/>
      <c r="AGI341" s="1696"/>
      <c r="AGJ341" s="1695"/>
      <c r="AGK341" s="1549"/>
      <c r="AGL341" s="1550"/>
      <c r="AGM341" s="1550"/>
      <c r="AGN341" s="1694"/>
      <c r="AGO341" s="1790"/>
      <c r="AGP341" s="1696"/>
      <c r="AGQ341" s="1696"/>
      <c r="AGR341" s="1695"/>
      <c r="AGS341" s="1549"/>
      <c r="AGT341" s="1550"/>
      <c r="AGU341" s="1550"/>
      <c r="AGV341" s="1694"/>
      <c r="AGW341" s="1790"/>
      <c r="AGX341" s="1696"/>
      <c r="AGY341" s="1696"/>
      <c r="AGZ341" s="1695"/>
      <c r="AHA341" s="1549"/>
      <c r="AHB341" s="1550"/>
      <c r="AHC341" s="1550"/>
      <c r="AHD341" s="1694"/>
      <c r="AHE341" s="1790"/>
      <c r="AHF341" s="1696"/>
      <c r="AHG341" s="1696"/>
      <c r="AHH341" s="1695"/>
      <c r="AHI341" s="1549"/>
      <c r="AHJ341" s="1550"/>
      <c r="AHK341" s="1550"/>
      <c r="AHL341" s="1694"/>
      <c r="AHM341" s="1790"/>
      <c r="AHN341" s="1696"/>
      <c r="AHO341" s="1696"/>
      <c r="AHP341" s="1695"/>
      <c r="AHQ341" s="1549"/>
      <c r="AHR341" s="1550"/>
      <c r="AHS341" s="1550"/>
      <c r="AHT341" s="1694"/>
      <c r="AHU341" s="1790"/>
      <c r="AHV341" s="1696"/>
      <c r="AHW341" s="1696"/>
      <c r="AHX341" s="1695"/>
      <c r="AHY341" s="1549"/>
      <c r="AHZ341" s="1550"/>
      <c r="AIA341" s="1550"/>
      <c r="AIB341" s="1694"/>
      <c r="AIC341" s="1790"/>
      <c r="AID341" s="1696"/>
      <c r="AIE341" s="1696"/>
      <c r="AIF341" s="1695"/>
      <c r="AIG341" s="1549"/>
      <c r="AIH341" s="1550"/>
      <c r="AII341" s="1550"/>
      <c r="AIJ341" s="1694"/>
      <c r="AIK341" s="1790"/>
      <c r="AIL341" s="1696"/>
      <c r="AIM341" s="1696"/>
      <c r="AIN341" s="1695"/>
      <c r="AIO341" s="1549"/>
      <c r="AIP341" s="1550"/>
      <c r="AIQ341" s="1550"/>
      <c r="AIR341" s="1694"/>
      <c r="AIS341" s="1790"/>
      <c r="AIT341" s="1696"/>
      <c r="AIU341" s="1696"/>
      <c r="AIV341" s="1695"/>
      <c r="AIW341" s="1549"/>
      <c r="AIX341" s="1550"/>
      <c r="AIY341" s="1550"/>
      <c r="AIZ341" s="1694"/>
      <c r="AJA341" s="1790"/>
      <c r="AJB341" s="1696"/>
      <c r="AJC341" s="1696"/>
      <c r="AJD341" s="1695"/>
      <c r="AJE341" s="1549"/>
      <c r="AJF341" s="1550"/>
      <c r="AJG341" s="1550"/>
      <c r="AJH341" s="1694"/>
      <c r="AJI341" s="1790"/>
      <c r="AJJ341" s="1696"/>
      <c r="AJK341" s="1696"/>
      <c r="AJL341" s="1695"/>
      <c r="AJM341" s="1549"/>
      <c r="AJN341" s="1550"/>
      <c r="AJO341" s="1550"/>
      <c r="AJP341" s="1694"/>
      <c r="AJQ341" s="1790"/>
      <c r="AJR341" s="1696"/>
      <c r="AJS341" s="1696"/>
      <c r="AJT341" s="1695"/>
      <c r="AJU341" s="1549"/>
      <c r="AJV341" s="1550"/>
      <c r="AJW341" s="1550"/>
      <c r="AJX341" s="1694"/>
      <c r="AJY341" s="1790"/>
      <c r="AJZ341" s="1696"/>
      <c r="AKA341" s="1696"/>
      <c r="AKB341" s="1695"/>
      <c r="AKC341" s="1549"/>
      <c r="AKD341" s="1550"/>
      <c r="AKE341" s="1550"/>
      <c r="AKF341" s="1694"/>
      <c r="AKG341" s="1790"/>
      <c r="AKH341" s="1696"/>
      <c r="AKI341" s="1696"/>
      <c r="AKJ341" s="1695"/>
      <c r="AKK341" s="1549"/>
      <c r="AKL341" s="1550"/>
      <c r="AKM341" s="1550"/>
      <c r="AKN341" s="1694"/>
      <c r="AKO341" s="1790"/>
      <c r="AKP341" s="1696"/>
      <c r="AKQ341" s="1696"/>
      <c r="AKR341" s="1695"/>
      <c r="AKS341" s="1549"/>
      <c r="AKT341" s="1550"/>
      <c r="AKU341" s="1550"/>
      <c r="AKV341" s="1694"/>
      <c r="AKW341" s="1790"/>
      <c r="AKX341" s="1696"/>
      <c r="AKY341" s="1696"/>
      <c r="AKZ341" s="1695"/>
      <c r="ALA341" s="1549"/>
      <c r="ALB341" s="1550"/>
      <c r="ALC341" s="1550"/>
      <c r="ALD341" s="1694"/>
      <c r="ALE341" s="1790"/>
      <c r="ALF341" s="1696"/>
      <c r="ALG341" s="1696"/>
      <c r="ALH341" s="1695"/>
      <c r="ALI341" s="1549"/>
      <c r="ALJ341" s="1550"/>
      <c r="ALK341" s="1550"/>
      <c r="ALL341" s="1694"/>
      <c r="ALM341" s="1790"/>
      <c r="ALN341" s="1696"/>
      <c r="ALO341" s="1696"/>
      <c r="ALP341" s="1695"/>
      <c r="ALQ341" s="1549"/>
      <c r="ALR341" s="1550"/>
      <c r="ALS341" s="1550"/>
      <c r="ALT341" s="1694"/>
      <c r="ALU341" s="1790"/>
      <c r="ALV341" s="1696"/>
      <c r="ALW341" s="1696"/>
      <c r="ALX341" s="1695"/>
      <c r="ALY341" s="1549"/>
      <c r="ALZ341" s="1550"/>
      <c r="AMA341" s="1550"/>
      <c r="AMB341" s="1694"/>
      <c r="AMC341" s="1790"/>
      <c r="AMD341" s="1696"/>
      <c r="AME341" s="1696"/>
      <c r="AMF341" s="1695"/>
      <c r="AMG341" s="1549"/>
      <c r="AMH341" s="1550"/>
      <c r="AMI341" s="1550"/>
      <c r="AMJ341" s="1703"/>
    </row>
    <row r="342" spans="1:1024" s="72" customFormat="1" ht="15" customHeight="1">
      <c r="A342" s="1694">
        <v>5050400001</v>
      </c>
      <c r="B342" s="1696" t="s">
        <v>4296</v>
      </c>
      <c r="C342" s="1696" t="s">
        <v>4297</v>
      </c>
      <c r="D342" s="1696" t="s">
        <v>4229</v>
      </c>
      <c r="E342" s="1695">
        <v>6</v>
      </c>
      <c r="F342" s="1549">
        <v>7.37</v>
      </c>
      <c r="G342" s="1536">
        <f>F342*$I$2</f>
        <v>0</v>
      </c>
      <c r="H342" s="1536">
        <f>G342-G342*($I$1)</f>
        <v>0</v>
      </c>
      <c r="I342"/>
      <c r="L342" s="85"/>
      <c r="M342" s="85"/>
      <c r="N342" s="144"/>
      <c r="O342" s="145"/>
      <c r="P342" s="145"/>
      <c r="Q342" s="146"/>
      <c r="T342" s="85"/>
      <c r="U342" s="144"/>
      <c r="V342" s="145"/>
      <c r="W342" s="145"/>
      <c r="X342" s="146"/>
      <c r="Y342" s="1792"/>
      <c r="AB342" s="85"/>
      <c r="AC342" s="144"/>
      <c r="AD342" s="145"/>
      <c r="AE342" s="145"/>
      <c r="AF342" s="146"/>
      <c r="AG342" s="1792"/>
      <c r="AJ342" s="85"/>
      <c r="AK342" s="144"/>
      <c r="AL342" s="145"/>
      <c r="AM342" s="145"/>
      <c r="AN342" s="146"/>
      <c r="AO342" s="1792"/>
      <c r="AR342" s="85"/>
      <c r="AS342" s="144"/>
      <c r="AT342" s="145"/>
      <c r="AU342" s="145"/>
      <c r="AV342" s="146"/>
      <c r="AW342" s="1792"/>
      <c r="AZ342" s="85"/>
      <c r="BA342" s="144"/>
      <c r="BB342" s="145"/>
      <c r="BC342" s="145"/>
      <c r="BD342" s="146"/>
      <c r="BE342" s="1792"/>
      <c r="BH342" s="85"/>
      <c r="BI342" s="144"/>
      <c r="BJ342" s="145"/>
      <c r="BK342" s="145"/>
      <c r="BL342" s="146"/>
      <c r="BM342" s="1792"/>
      <c r="BP342" s="85"/>
      <c r="BQ342" s="144"/>
      <c r="BR342" s="145"/>
      <c r="BS342" s="145"/>
      <c r="BT342" s="146"/>
      <c r="BU342" s="1792"/>
      <c r="BX342" s="85"/>
      <c r="BY342" s="144"/>
      <c r="BZ342" s="145"/>
      <c r="CA342" s="145"/>
      <c r="CB342" s="146"/>
      <c r="CC342" s="1792"/>
      <c r="CF342" s="85"/>
      <c r="CG342" s="144"/>
      <c r="CH342" s="145"/>
      <c r="CI342" s="145"/>
      <c r="CJ342" s="146"/>
      <c r="CK342" s="1792"/>
      <c r="CN342" s="85"/>
      <c r="CO342" s="144"/>
      <c r="CP342" s="145"/>
      <c r="CQ342" s="145"/>
      <c r="CR342" s="146"/>
      <c r="CS342" s="1792"/>
      <c r="CV342" s="85"/>
      <c r="CW342" s="144"/>
      <c r="CX342" s="145"/>
      <c r="CY342" s="145"/>
      <c r="CZ342" s="146"/>
      <c r="DA342" s="1792"/>
      <c r="DD342" s="85"/>
      <c r="DE342" s="144"/>
      <c r="DF342" s="145"/>
      <c r="DG342" s="145"/>
      <c r="DH342" s="146"/>
      <c r="DI342" s="1792"/>
      <c r="DL342" s="85"/>
      <c r="DM342" s="144"/>
      <c r="DN342" s="145"/>
      <c r="DO342" s="145"/>
      <c r="DP342" s="146"/>
      <c r="DQ342" s="1792"/>
      <c r="DT342" s="85"/>
      <c r="DU342" s="144"/>
      <c r="DV342" s="145"/>
      <c r="DW342" s="145"/>
      <c r="DX342" s="146"/>
      <c r="DY342" s="1792"/>
      <c r="EB342" s="85"/>
      <c r="EC342" s="144"/>
      <c r="ED342" s="145"/>
      <c r="EE342" s="145"/>
      <c r="EF342" s="146"/>
      <c r="EG342" s="1792"/>
      <c r="EJ342" s="85"/>
      <c r="EK342" s="144"/>
      <c r="EL342" s="145"/>
      <c r="EM342" s="145"/>
      <c r="EN342" s="146"/>
      <c r="EO342" s="1792"/>
      <c r="ER342" s="85"/>
      <c r="ES342" s="144"/>
      <c r="ET342" s="145"/>
      <c r="EU342" s="145"/>
      <c r="EV342" s="146"/>
      <c r="EW342" s="1792"/>
      <c r="EZ342" s="85"/>
      <c r="FA342" s="144"/>
      <c r="FB342" s="145"/>
      <c r="FC342" s="145"/>
      <c r="FD342" s="146"/>
      <c r="FE342" s="1792"/>
      <c r="FH342" s="85"/>
      <c r="FI342" s="144"/>
      <c r="FJ342" s="145"/>
      <c r="FK342" s="145"/>
      <c r="FL342" s="146"/>
      <c r="FM342" s="1792"/>
      <c r="FP342" s="85"/>
      <c r="FQ342" s="144"/>
      <c r="FR342" s="145"/>
      <c r="FS342" s="145"/>
      <c r="FT342" s="146"/>
      <c r="FU342" s="1792"/>
      <c r="FX342" s="85"/>
      <c r="FY342" s="144"/>
      <c r="FZ342" s="145"/>
      <c r="GA342" s="145"/>
      <c r="GB342" s="146"/>
      <c r="GC342" s="1792"/>
      <c r="GF342" s="85"/>
      <c r="GG342" s="144"/>
      <c r="GH342" s="145"/>
      <c r="GI342" s="145"/>
      <c r="GJ342" s="146"/>
      <c r="GK342" s="1792"/>
      <c r="GN342" s="85"/>
      <c r="GO342" s="144"/>
      <c r="GP342" s="145"/>
      <c r="GQ342" s="145"/>
      <c r="GR342" s="146"/>
      <c r="GS342" s="1792"/>
      <c r="GV342" s="85"/>
      <c r="GW342" s="144"/>
      <c r="GX342" s="145"/>
      <c r="GY342" s="145"/>
      <c r="GZ342" s="146"/>
      <c r="HA342" s="1792"/>
      <c r="HD342" s="85"/>
      <c r="HE342" s="144"/>
      <c r="HF342" s="145"/>
      <c r="HG342" s="145"/>
      <c r="HH342" s="146"/>
      <c r="HI342" s="1792"/>
      <c r="HL342" s="85"/>
      <c r="HM342" s="144"/>
      <c r="HN342" s="145"/>
      <c r="HO342" s="145"/>
      <c r="HP342" s="146"/>
      <c r="HQ342" s="1792"/>
      <c r="HT342" s="85"/>
      <c r="HU342" s="144"/>
      <c r="HV342" s="145"/>
      <c r="HW342" s="145"/>
      <c r="HX342" s="146"/>
      <c r="HY342" s="1792"/>
      <c r="IB342" s="85"/>
      <c r="IC342" s="144"/>
      <c r="ID342" s="145"/>
      <c r="IE342" s="145"/>
      <c r="IF342" s="146"/>
      <c r="IG342" s="1792"/>
      <c r="IJ342" s="85"/>
      <c r="IK342" s="144"/>
      <c r="IL342" s="145"/>
      <c r="IM342" s="145"/>
      <c r="IN342" s="146"/>
      <c r="IO342" s="1792"/>
      <c r="IR342" s="85"/>
      <c r="IS342" s="144"/>
      <c r="IT342" s="145"/>
      <c r="IU342" s="145"/>
      <c r="IV342" s="146"/>
      <c r="IW342" s="1792"/>
      <c r="IZ342" s="85"/>
      <c r="JA342" s="144"/>
      <c r="JB342" s="145"/>
      <c r="JC342" s="145"/>
      <c r="JD342" s="146"/>
      <c r="JE342" s="1792"/>
      <c r="JH342" s="85"/>
      <c r="JI342" s="144"/>
      <c r="JJ342" s="145"/>
      <c r="JK342" s="145"/>
      <c r="JL342" s="146"/>
      <c r="JM342" s="1792"/>
      <c r="JP342" s="85"/>
      <c r="JQ342" s="144"/>
      <c r="JR342" s="145"/>
      <c r="JS342" s="145"/>
      <c r="JT342" s="146"/>
      <c r="JU342" s="1792"/>
      <c r="JX342" s="85"/>
      <c r="JY342" s="144"/>
      <c r="JZ342" s="145"/>
      <c r="KA342" s="145"/>
      <c r="KB342" s="146"/>
      <c r="KC342" s="1792"/>
      <c r="KF342" s="85"/>
      <c r="KG342" s="144"/>
      <c r="KH342" s="145"/>
      <c r="KI342" s="145"/>
      <c r="KJ342" s="146"/>
      <c r="KK342" s="1792"/>
      <c r="KN342" s="85"/>
      <c r="KO342" s="144"/>
      <c r="KP342" s="145"/>
      <c r="KQ342" s="145"/>
      <c r="KR342" s="146"/>
      <c r="KS342" s="1792"/>
      <c r="KV342" s="85"/>
      <c r="KW342" s="144"/>
      <c r="KX342" s="145"/>
      <c r="KY342" s="145"/>
      <c r="KZ342" s="146"/>
      <c r="LA342" s="1792"/>
      <c r="LD342" s="85"/>
      <c r="LE342" s="144"/>
      <c r="LF342" s="145"/>
      <c r="LG342" s="145"/>
      <c r="LH342" s="146"/>
      <c r="LI342" s="1792"/>
      <c r="LL342" s="85"/>
      <c r="LM342" s="144"/>
      <c r="LN342" s="145"/>
      <c r="LO342" s="145"/>
      <c r="LP342" s="146"/>
      <c r="LQ342" s="1792"/>
      <c r="LT342" s="85"/>
      <c r="LU342" s="144"/>
      <c r="LV342" s="145"/>
      <c r="LW342" s="145"/>
      <c r="LX342" s="146"/>
      <c r="LY342" s="1792"/>
      <c r="MB342" s="85"/>
      <c r="MC342" s="144"/>
      <c r="MD342" s="145"/>
      <c r="ME342" s="145"/>
      <c r="MF342" s="146"/>
      <c r="MG342" s="1792"/>
      <c r="MJ342" s="85"/>
      <c r="MK342" s="144"/>
      <c r="ML342" s="145"/>
      <c r="MM342" s="145"/>
      <c r="MN342" s="146"/>
      <c r="MO342" s="1792"/>
      <c r="MR342" s="85"/>
      <c r="MS342" s="144"/>
      <c r="MT342" s="145"/>
      <c r="MU342" s="145"/>
      <c r="MV342" s="146"/>
      <c r="MW342" s="1792"/>
      <c r="MZ342" s="85"/>
      <c r="NA342" s="144"/>
      <c r="NB342" s="145"/>
      <c r="NC342" s="145"/>
      <c r="ND342" s="146"/>
      <c r="NE342" s="1792"/>
      <c r="NH342" s="85"/>
      <c r="NI342" s="144"/>
      <c r="NJ342" s="145"/>
      <c r="NK342" s="145"/>
      <c r="NL342" s="146"/>
      <c r="NM342" s="1792"/>
      <c r="NP342" s="85"/>
      <c r="NQ342" s="144"/>
      <c r="NR342" s="145"/>
      <c r="NS342" s="145"/>
      <c r="NT342" s="146"/>
      <c r="NU342" s="1792"/>
      <c r="NX342" s="85"/>
      <c r="NY342" s="144"/>
      <c r="NZ342" s="145"/>
      <c r="OA342" s="145"/>
      <c r="OB342" s="146"/>
      <c r="OC342" s="1792"/>
      <c r="OF342" s="85"/>
      <c r="OG342" s="144"/>
      <c r="OH342" s="145"/>
      <c r="OI342" s="145"/>
      <c r="OJ342" s="146"/>
      <c r="OK342" s="1792"/>
      <c r="ON342" s="85"/>
      <c r="OO342" s="144"/>
      <c r="OP342" s="145"/>
      <c r="OQ342" s="145"/>
      <c r="OR342" s="146"/>
      <c r="OS342" s="1792"/>
      <c r="OV342" s="85"/>
      <c r="OW342" s="144"/>
      <c r="OX342" s="145"/>
      <c r="OY342" s="145"/>
      <c r="OZ342" s="146"/>
      <c r="PA342" s="1792"/>
      <c r="PD342" s="85"/>
      <c r="PE342" s="144"/>
      <c r="PF342" s="145"/>
      <c r="PG342" s="145"/>
      <c r="PH342" s="146"/>
      <c r="PI342" s="1792"/>
      <c r="PL342" s="85"/>
      <c r="PM342" s="144"/>
      <c r="PN342" s="145"/>
      <c r="PO342" s="145"/>
      <c r="PP342" s="146"/>
      <c r="PQ342" s="1792"/>
      <c r="PT342" s="85"/>
      <c r="PU342" s="144"/>
      <c r="PV342" s="145"/>
      <c r="PW342" s="145"/>
      <c r="PX342" s="146"/>
      <c r="PY342" s="1792"/>
      <c r="QB342" s="85"/>
      <c r="QC342" s="144"/>
      <c r="QD342" s="145"/>
      <c r="QE342" s="145"/>
      <c r="QF342" s="146"/>
      <c r="QG342" s="1792"/>
      <c r="QJ342" s="85"/>
      <c r="QK342" s="144"/>
      <c r="QL342" s="145"/>
      <c r="QM342" s="145"/>
      <c r="QN342" s="146"/>
      <c r="QO342" s="1792"/>
      <c r="QR342" s="85"/>
      <c r="QS342" s="144"/>
      <c r="QT342" s="145"/>
      <c r="QU342" s="145"/>
      <c r="QV342" s="146"/>
      <c r="QW342" s="1792"/>
      <c r="QZ342" s="85"/>
      <c r="RA342" s="144"/>
      <c r="RB342" s="145"/>
      <c r="RC342" s="145"/>
      <c r="RD342" s="146"/>
      <c r="RE342" s="1792"/>
      <c r="RH342" s="85"/>
      <c r="RI342" s="144"/>
      <c r="RJ342" s="145"/>
      <c r="RK342" s="145"/>
      <c r="RL342" s="146"/>
      <c r="RM342" s="1792"/>
      <c r="RP342" s="85"/>
      <c r="RQ342" s="144"/>
      <c r="RR342" s="145"/>
      <c r="RS342" s="145"/>
      <c r="RT342" s="146"/>
      <c r="RU342" s="1792"/>
      <c r="RX342" s="85"/>
      <c r="RY342" s="144"/>
      <c r="RZ342" s="145"/>
      <c r="SA342" s="145"/>
      <c r="SB342" s="146"/>
      <c r="SC342" s="1792"/>
      <c r="SF342" s="85"/>
      <c r="SG342" s="144"/>
      <c r="SH342" s="145"/>
      <c r="SI342" s="145"/>
      <c r="SJ342" s="146"/>
      <c r="SK342" s="1792"/>
      <c r="SN342" s="85"/>
      <c r="SO342" s="144"/>
      <c r="SP342" s="145"/>
      <c r="SQ342" s="145"/>
      <c r="SR342" s="146"/>
      <c r="SS342" s="1792"/>
      <c r="SV342" s="85"/>
      <c r="SW342" s="144"/>
      <c r="SX342" s="145"/>
      <c r="SY342" s="145"/>
      <c r="SZ342" s="146"/>
      <c r="TA342" s="1792"/>
      <c r="TD342" s="85"/>
      <c r="TE342" s="144"/>
      <c r="TF342" s="145"/>
      <c r="TG342" s="145"/>
      <c r="TH342" s="146"/>
      <c r="TI342" s="1792"/>
      <c r="TL342" s="85"/>
      <c r="TM342" s="144"/>
      <c r="TN342" s="145"/>
      <c r="TO342" s="145"/>
      <c r="TP342" s="146"/>
      <c r="TQ342" s="1792"/>
      <c r="TT342" s="85"/>
      <c r="TU342" s="144"/>
      <c r="TV342" s="145"/>
      <c r="TW342" s="145"/>
      <c r="TX342" s="146"/>
      <c r="TY342" s="1792"/>
      <c r="UB342" s="85"/>
      <c r="UC342" s="144"/>
      <c r="UD342" s="145"/>
      <c r="UE342" s="145"/>
      <c r="UF342" s="146"/>
      <c r="UG342" s="1792"/>
      <c r="UJ342" s="85"/>
      <c r="UK342" s="144"/>
      <c r="UL342" s="145"/>
      <c r="UM342" s="145"/>
      <c r="UN342" s="146"/>
      <c r="UO342" s="1792"/>
      <c r="UR342" s="85"/>
      <c r="US342" s="144"/>
      <c r="UT342" s="145"/>
      <c r="UU342" s="145"/>
      <c r="UV342" s="146"/>
      <c r="UW342" s="1792"/>
      <c r="UZ342" s="85"/>
      <c r="VA342" s="144"/>
      <c r="VB342" s="145"/>
      <c r="VC342" s="145"/>
      <c r="VD342" s="146"/>
      <c r="VE342" s="1792"/>
      <c r="VH342" s="85"/>
      <c r="VI342" s="144"/>
      <c r="VJ342" s="145"/>
      <c r="VK342" s="145"/>
      <c r="VL342" s="146"/>
      <c r="VM342" s="1792"/>
      <c r="VP342" s="85"/>
      <c r="VQ342" s="144"/>
      <c r="VR342" s="145"/>
      <c r="VS342" s="145"/>
      <c r="VT342" s="146"/>
      <c r="VU342" s="1792"/>
      <c r="VX342" s="85"/>
      <c r="VY342" s="144"/>
      <c r="VZ342" s="145"/>
      <c r="WA342" s="145"/>
      <c r="WB342" s="146"/>
      <c r="WC342" s="1792"/>
      <c r="WF342" s="85"/>
      <c r="WG342" s="144"/>
      <c r="WH342" s="145"/>
      <c r="WI342" s="145"/>
      <c r="WJ342" s="146"/>
      <c r="WK342" s="1792"/>
      <c r="WN342" s="85"/>
      <c r="WO342" s="144"/>
      <c r="WP342" s="145"/>
      <c r="WQ342" s="145"/>
      <c r="WR342" s="146"/>
      <c r="WS342" s="1792"/>
      <c r="WV342" s="85"/>
      <c r="WW342" s="144"/>
      <c r="WX342" s="145"/>
      <c r="WY342" s="145"/>
      <c r="WZ342" s="146"/>
      <c r="XA342" s="1792"/>
      <c r="XD342" s="85"/>
      <c r="XE342" s="144"/>
      <c r="XF342" s="145"/>
      <c r="XG342" s="145"/>
      <c r="XH342" s="146"/>
      <c r="XI342" s="1792"/>
      <c r="XL342" s="85"/>
      <c r="XM342" s="144"/>
      <c r="XN342" s="145"/>
      <c r="XO342" s="145"/>
      <c r="XP342" s="146"/>
      <c r="XQ342" s="1792"/>
      <c r="XT342" s="85"/>
      <c r="XU342" s="144"/>
      <c r="XV342" s="145"/>
      <c r="XW342" s="145"/>
      <c r="XX342" s="146"/>
      <c r="XY342" s="1792"/>
      <c r="YB342" s="85"/>
      <c r="YC342" s="144"/>
      <c r="YD342" s="145"/>
      <c r="YE342" s="145"/>
      <c r="YF342" s="146"/>
      <c r="YG342" s="1792"/>
      <c r="YJ342" s="85"/>
      <c r="YK342" s="144"/>
      <c r="YL342" s="145"/>
      <c r="YM342" s="145"/>
      <c r="YN342" s="146"/>
      <c r="YO342" s="1792"/>
      <c r="YR342" s="85"/>
      <c r="YS342" s="144"/>
      <c r="YT342" s="145"/>
      <c r="YU342" s="145"/>
      <c r="YV342" s="146"/>
      <c r="YW342" s="1792"/>
      <c r="YZ342" s="85"/>
      <c r="ZA342" s="144"/>
      <c r="ZB342" s="145"/>
      <c r="ZC342" s="145"/>
      <c r="ZD342" s="146"/>
      <c r="ZE342" s="1792"/>
      <c r="ZH342" s="85"/>
      <c r="ZI342" s="144"/>
      <c r="ZJ342" s="145"/>
      <c r="ZK342" s="145"/>
      <c r="ZL342" s="146"/>
      <c r="ZM342" s="1792"/>
      <c r="ZP342" s="85"/>
      <c r="ZQ342" s="144"/>
      <c r="ZR342" s="145"/>
      <c r="ZS342" s="145"/>
      <c r="ZT342" s="146"/>
      <c r="ZU342" s="1792"/>
      <c r="ZX342" s="85"/>
      <c r="ZY342" s="144"/>
      <c r="ZZ342" s="145"/>
      <c r="AAA342" s="145"/>
      <c r="AAB342" s="146"/>
      <c r="AAC342" s="1792"/>
      <c r="AAF342" s="85"/>
      <c r="AAG342" s="144"/>
      <c r="AAH342" s="145"/>
      <c r="AAI342" s="145"/>
      <c r="AAJ342" s="146"/>
      <c r="AAK342" s="1792"/>
      <c r="AAN342" s="85"/>
      <c r="AAO342" s="144"/>
      <c r="AAP342" s="145"/>
      <c r="AAQ342" s="2057"/>
      <c r="AAR342" s="1694"/>
      <c r="AAS342" s="1790"/>
      <c r="AAT342" s="1696"/>
      <c r="AAU342" s="1696"/>
      <c r="AAV342" s="1695"/>
      <c r="AAW342" s="1549"/>
      <c r="AAX342" s="1550"/>
      <c r="AAY342" s="1550"/>
      <c r="AAZ342" s="1694"/>
      <c r="ABA342" s="1790"/>
      <c r="ABB342" s="1696"/>
      <c r="ABC342" s="1696"/>
      <c r="ABD342" s="1695"/>
      <c r="ABE342" s="1549"/>
      <c r="ABF342" s="1550"/>
      <c r="ABG342" s="1550"/>
      <c r="ABH342" s="1694"/>
      <c r="ABI342" s="1790"/>
      <c r="ABJ342" s="1696"/>
      <c r="ABK342" s="1696"/>
      <c r="ABL342" s="1695"/>
      <c r="ABM342" s="1549"/>
      <c r="ABN342" s="1550"/>
      <c r="ABO342" s="1550"/>
      <c r="ABP342" s="1694"/>
      <c r="ABQ342" s="1790"/>
      <c r="ABR342" s="1696"/>
      <c r="ABS342" s="1696"/>
      <c r="ABT342" s="1695"/>
      <c r="ABU342" s="1549"/>
      <c r="ABV342" s="1550"/>
      <c r="ABW342" s="1550"/>
      <c r="ABX342" s="1694"/>
      <c r="ABY342" s="1790"/>
      <c r="ABZ342" s="1696"/>
      <c r="ACA342" s="1696"/>
      <c r="ACB342" s="1695"/>
      <c r="ACC342" s="1549"/>
      <c r="ACD342" s="1550"/>
      <c r="ACE342" s="1550"/>
      <c r="ACF342" s="1694"/>
      <c r="ACG342" s="1790"/>
      <c r="ACH342" s="1696"/>
      <c r="ACI342" s="1696"/>
      <c r="ACJ342" s="1695"/>
      <c r="ACK342" s="1549"/>
      <c r="ACL342" s="1550"/>
      <c r="ACM342" s="1550"/>
      <c r="ACN342" s="1694"/>
      <c r="ACO342" s="1790"/>
      <c r="ACP342" s="1696"/>
      <c r="ACQ342" s="1696"/>
      <c r="ACR342" s="1695"/>
      <c r="ACS342" s="1549"/>
      <c r="ACT342" s="1550"/>
      <c r="ACU342" s="1550"/>
      <c r="ACV342" s="1694"/>
      <c r="ACW342" s="1790"/>
      <c r="ACX342" s="1696"/>
      <c r="ACY342" s="1696"/>
      <c r="ACZ342" s="1695"/>
      <c r="ADA342" s="1549"/>
      <c r="ADB342" s="1550"/>
      <c r="ADC342" s="1550"/>
      <c r="ADD342" s="1694"/>
      <c r="ADE342" s="1790"/>
      <c r="ADF342" s="1696"/>
      <c r="ADG342" s="1696"/>
      <c r="ADH342" s="1695"/>
      <c r="ADI342" s="1549"/>
      <c r="ADJ342" s="1550"/>
      <c r="ADK342" s="1550"/>
      <c r="ADL342" s="1694"/>
      <c r="ADM342" s="1790"/>
      <c r="ADN342" s="1696"/>
      <c r="ADO342" s="1696"/>
      <c r="ADP342" s="1695"/>
      <c r="ADQ342" s="1549"/>
      <c r="ADR342" s="1550"/>
      <c r="ADS342" s="1550"/>
      <c r="ADT342" s="1694"/>
      <c r="ADU342" s="1790"/>
      <c r="ADV342" s="1696"/>
      <c r="ADW342" s="1696"/>
      <c r="ADX342" s="1695"/>
      <c r="ADY342" s="1549"/>
      <c r="ADZ342" s="1550"/>
      <c r="AEA342" s="1550"/>
      <c r="AEB342" s="1694"/>
      <c r="AEC342" s="1790"/>
      <c r="AED342" s="1696"/>
      <c r="AEE342" s="1696"/>
      <c r="AEF342" s="1695"/>
      <c r="AEG342" s="1549"/>
      <c r="AEH342" s="1550"/>
      <c r="AEI342" s="1550"/>
      <c r="AEJ342" s="1694"/>
      <c r="AEK342" s="1790"/>
      <c r="AEL342" s="1696"/>
      <c r="AEM342" s="1696"/>
      <c r="AEN342" s="1695"/>
      <c r="AEO342" s="1549"/>
      <c r="AEP342" s="1550"/>
      <c r="AEQ342" s="1550"/>
      <c r="AER342" s="1694"/>
      <c r="AES342" s="1790"/>
      <c r="AET342" s="1696"/>
      <c r="AEU342" s="1696"/>
      <c r="AEV342" s="1695"/>
      <c r="AEW342" s="1549"/>
      <c r="AEX342" s="1550"/>
      <c r="AEY342" s="1550"/>
      <c r="AEZ342" s="1694"/>
      <c r="AFA342" s="1790"/>
      <c r="AFB342" s="1696"/>
      <c r="AFC342" s="1696"/>
      <c r="AFD342" s="1695"/>
      <c r="AFE342" s="1549"/>
      <c r="AFF342" s="1550"/>
      <c r="AFG342" s="1550"/>
      <c r="AFH342" s="1694"/>
      <c r="AFI342" s="1790"/>
      <c r="AFJ342" s="1696"/>
      <c r="AFK342" s="1696"/>
      <c r="AFL342" s="1695"/>
      <c r="AFM342" s="1549"/>
      <c r="AFN342" s="1550"/>
      <c r="AFO342" s="1550"/>
      <c r="AFP342" s="1694"/>
      <c r="AFQ342" s="1790"/>
      <c r="AFR342" s="1696"/>
      <c r="AFS342" s="1696"/>
      <c r="AFT342" s="1695"/>
      <c r="AFU342" s="1549"/>
      <c r="AFV342" s="1550"/>
      <c r="AFW342" s="1550"/>
      <c r="AFX342" s="1694"/>
      <c r="AFY342" s="1790"/>
      <c r="AFZ342" s="1696"/>
      <c r="AGA342" s="1696"/>
      <c r="AGB342" s="1695"/>
      <c r="AGC342" s="1549"/>
      <c r="AGD342" s="1550"/>
      <c r="AGE342" s="1550"/>
      <c r="AGF342" s="1694"/>
      <c r="AGG342" s="1790"/>
      <c r="AGH342" s="1696"/>
      <c r="AGI342" s="1696"/>
      <c r="AGJ342" s="1695"/>
      <c r="AGK342" s="1549"/>
      <c r="AGL342" s="1550"/>
      <c r="AGM342" s="1550"/>
      <c r="AGN342" s="1694"/>
      <c r="AGO342" s="1790"/>
      <c r="AGP342" s="1696"/>
      <c r="AGQ342" s="1696"/>
      <c r="AGR342" s="1695"/>
      <c r="AGS342" s="1549"/>
      <c r="AGT342" s="1550"/>
      <c r="AGU342" s="1550"/>
      <c r="AGV342" s="1694"/>
      <c r="AGW342" s="1790"/>
      <c r="AGX342" s="1696"/>
      <c r="AGY342" s="1696"/>
      <c r="AGZ342" s="1695"/>
      <c r="AHA342" s="1549"/>
      <c r="AHB342" s="1550"/>
      <c r="AHC342" s="1550"/>
      <c r="AHD342" s="1694"/>
      <c r="AHE342" s="1790"/>
      <c r="AHF342" s="1696"/>
      <c r="AHG342" s="1696"/>
      <c r="AHH342" s="1695"/>
      <c r="AHI342" s="1549"/>
      <c r="AHJ342" s="1550"/>
      <c r="AHK342" s="1550"/>
      <c r="AHL342" s="1694"/>
      <c r="AHM342" s="1790"/>
      <c r="AHN342" s="1696"/>
      <c r="AHO342" s="1696"/>
      <c r="AHP342" s="1695"/>
      <c r="AHQ342" s="1549"/>
      <c r="AHR342" s="1550"/>
      <c r="AHS342" s="1550"/>
      <c r="AHT342" s="1694"/>
      <c r="AHU342" s="1790"/>
      <c r="AHV342" s="1696"/>
      <c r="AHW342" s="1696"/>
      <c r="AHX342" s="1695"/>
      <c r="AHY342" s="1549"/>
      <c r="AHZ342" s="1550"/>
      <c r="AIA342" s="1550"/>
      <c r="AIB342" s="1694"/>
      <c r="AIC342" s="1790"/>
      <c r="AID342" s="1696"/>
      <c r="AIE342" s="1696"/>
      <c r="AIF342" s="1695"/>
      <c r="AIG342" s="1549"/>
      <c r="AIH342" s="1550"/>
      <c r="AII342" s="1550"/>
      <c r="AIJ342" s="1694"/>
      <c r="AIK342" s="1790"/>
      <c r="AIL342" s="1696"/>
      <c r="AIM342" s="1696"/>
      <c r="AIN342" s="1695"/>
      <c r="AIO342" s="1549"/>
      <c r="AIP342" s="1550"/>
      <c r="AIQ342" s="1550"/>
      <c r="AIR342" s="1694"/>
      <c r="AIS342" s="1790"/>
      <c r="AIT342" s="1696"/>
      <c r="AIU342" s="1696"/>
      <c r="AIV342" s="1695"/>
      <c r="AIW342" s="1549"/>
      <c r="AIX342" s="1550"/>
      <c r="AIY342" s="1550"/>
      <c r="AIZ342" s="1694"/>
      <c r="AJA342" s="1790"/>
      <c r="AJB342" s="1696"/>
      <c r="AJC342" s="1696"/>
      <c r="AJD342" s="1695"/>
      <c r="AJE342" s="1549"/>
      <c r="AJF342" s="1550"/>
      <c r="AJG342" s="1550"/>
      <c r="AJH342" s="1694"/>
      <c r="AJI342" s="1790"/>
      <c r="AJJ342" s="1696"/>
      <c r="AJK342" s="1696"/>
      <c r="AJL342" s="1695"/>
      <c r="AJM342" s="1549"/>
      <c r="AJN342" s="1550"/>
      <c r="AJO342" s="1550"/>
      <c r="AJP342" s="1694"/>
      <c r="AJQ342" s="1790"/>
      <c r="AJR342" s="1696"/>
      <c r="AJS342" s="1696"/>
      <c r="AJT342" s="1695"/>
      <c r="AJU342" s="1549"/>
      <c r="AJV342" s="1550"/>
      <c r="AJW342" s="1550"/>
      <c r="AJX342" s="1694"/>
      <c r="AJY342" s="1790"/>
      <c r="AJZ342" s="1696"/>
      <c r="AKA342" s="1696"/>
      <c r="AKB342" s="1695"/>
      <c r="AKC342" s="1549"/>
      <c r="AKD342" s="1550"/>
      <c r="AKE342" s="1550"/>
      <c r="AKF342" s="1694"/>
      <c r="AKG342" s="1790"/>
      <c r="AKH342" s="1696"/>
      <c r="AKI342" s="1696"/>
      <c r="AKJ342" s="1695"/>
      <c r="AKK342" s="1549"/>
      <c r="AKL342" s="1550"/>
      <c r="AKM342" s="1550"/>
      <c r="AKN342" s="1694"/>
      <c r="AKO342" s="1790"/>
      <c r="AKP342" s="1696"/>
      <c r="AKQ342" s="1696"/>
      <c r="AKR342" s="1695"/>
      <c r="AKS342" s="1549"/>
      <c r="AKT342" s="1550"/>
      <c r="AKU342" s="1550"/>
      <c r="AKV342" s="1694"/>
      <c r="AKW342" s="1790"/>
      <c r="AKX342" s="1696"/>
      <c r="AKY342" s="1696"/>
      <c r="AKZ342" s="1695"/>
      <c r="ALA342" s="1549"/>
      <c r="ALB342" s="1550"/>
      <c r="ALC342" s="1550"/>
      <c r="ALD342" s="1694"/>
      <c r="ALE342" s="1790"/>
      <c r="ALF342" s="1696"/>
      <c r="ALG342" s="1696"/>
      <c r="ALH342" s="1695"/>
      <c r="ALI342" s="1549"/>
      <c r="ALJ342" s="1550"/>
      <c r="ALK342" s="1550"/>
      <c r="ALL342" s="1694"/>
      <c r="ALM342" s="1790"/>
      <c r="ALN342" s="1696"/>
      <c r="ALO342" s="1696"/>
      <c r="ALP342" s="1695"/>
      <c r="ALQ342" s="1549"/>
      <c r="ALR342" s="1550"/>
      <c r="ALS342" s="1550"/>
      <c r="ALT342" s="1694"/>
      <c r="ALU342" s="1790"/>
      <c r="ALV342" s="1696"/>
      <c r="ALW342" s="1696"/>
      <c r="ALX342" s="1695"/>
      <c r="ALY342" s="1549"/>
      <c r="ALZ342" s="1550"/>
      <c r="AMA342" s="1550"/>
      <c r="AMB342" s="1694"/>
      <c r="AMC342" s="1790"/>
      <c r="AMD342" s="1696"/>
      <c r="AME342" s="1696"/>
      <c r="AMF342" s="1695"/>
      <c r="AMG342" s="1549"/>
      <c r="AMH342" s="1550"/>
      <c r="AMI342" s="1550"/>
      <c r="AMJ342" s="1703"/>
    </row>
    <row r="343" spans="1:1024" s="72" customFormat="1" ht="15" customHeight="1">
      <c r="A343" s="65"/>
      <c r="B343" s="65" t="s">
        <v>4298</v>
      </c>
      <c r="C343" s="65"/>
      <c r="D343" s="65"/>
      <c r="E343" s="65"/>
      <c r="F343" s="65"/>
      <c r="G343" s="65"/>
      <c r="H343" s="65"/>
      <c r="I343"/>
      <c r="L343" s="85"/>
      <c r="M343" s="85"/>
      <c r="N343" s="144"/>
      <c r="O343" s="145"/>
      <c r="P343" s="145"/>
      <c r="Q343" s="146"/>
      <c r="T343" s="85"/>
      <c r="U343" s="144"/>
      <c r="V343" s="145"/>
      <c r="W343" s="145"/>
      <c r="X343" s="146"/>
      <c r="Y343" s="1792"/>
      <c r="AB343" s="85"/>
      <c r="AC343" s="144"/>
      <c r="AD343" s="145"/>
      <c r="AE343" s="145"/>
      <c r="AF343" s="146"/>
      <c r="AG343" s="1792"/>
      <c r="AJ343" s="85"/>
      <c r="AK343" s="144"/>
      <c r="AL343" s="145"/>
      <c r="AM343" s="145"/>
      <c r="AN343" s="146"/>
      <c r="AO343" s="1792"/>
      <c r="AR343" s="85"/>
      <c r="AS343" s="144"/>
      <c r="AT343" s="145"/>
      <c r="AU343" s="145"/>
      <c r="AV343" s="146"/>
      <c r="AW343" s="1792"/>
      <c r="AZ343" s="85"/>
      <c r="BA343" s="144"/>
      <c r="BB343" s="145"/>
      <c r="BC343" s="145"/>
      <c r="BD343" s="146"/>
      <c r="BE343" s="1792"/>
      <c r="BH343" s="85"/>
      <c r="BI343" s="144"/>
      <c r="BJ343" s="145"/>
      <c r="BK343" s="145"/>
      <c r="BL343" s="146"/>
      <c r="BM343" s="1792"/>
      <c r="BP343" s="85"/>
      <c r="BQ343" s="144"/>
      <c r="BR343" s="145"/>
      <c r="BS343" s="145"/>
      <c r="BT343" s="146"/>
      <c r="BU343" s="1792"/>
      <c r="BX343" s="85"/>
      <c r="BY343" s="144"/>
      <c r="BZ343" s="145"/>
      <c r="CA343" s="145"/>
      <c r="CB343" s="146"/>
      <c r="CC343" s="1792"/>
      <c r="CF343" s="85"/>
      <c r="CG343" s="144"/>
      <c r="CH343" s="145"/>
      <c r="CI343" s="145"/>
      <c r="CJ343" s="146"/>
      <c r="CK343" s="1792"/>
      <c r="CN343" s="85"/>
      <c r="CO343" s="144"/>
      <c r="CP343" s="145"/>
      <c r="CQ343" s="145"/>
      <c r="CR343" s="146"/>
      <c r="CS343" s="1792"/>
      <c r="CV343" s="85"/>
      <c r="CW343" s="144"/>
      <c r="CX343" s="145"/>
      <c r="CY343" s="145"/>
      <c r="CZ343" s="146"/>
      <c r="DA343" s="1792"/>
      <c r="DD343" s="85"/>
      <c r="DE343" s="144"/>
      <c r="DF343" s="145"/>
      <c r="DG343" s="145"/>
      <c r="DH343" s="146"/>
      <c r="DI343" s="1792"/>
      <c r="DL343" s="85"/>
      <c r="DM343" s="144"/>
      <c r="DN343" s="145"/>
      <c r="DO343" s="145"/>
      <c r="DP343" s="146"/>
      <c r="DQ343" s="1792"/>
      <c r="DT343" s="85"/>
      <c r="DU343" s="144"/>
      <c r="DV343" s="145"/>
      <c r="DW343" s="145"/>
      <c r="DX343" s="146"/>
      <c r="DY343" s="1792"/>
      <c r="EB343" s="85"/>
      <c r="EC343" s="144"/>
      <c r="ED343" s="145"/>
      <c r="EE343" s="145"/>
      <c r="EF343" s="146"/>
      <c r="EG343" s="1792"/>
      <c r="EJ343" s="85"/>
      <c r="EK343" s="144"/>
      <c r="EL343" s="145"/>
      <c r="EM343" s="145"/>
      <c r="EN343" s="146"/>
      <c r="EO343" s="1792"/>
      <c r="ER343" s="85"/>
      <c r="ES343" s="144"/>
      <c r="ET343" s="145"/>
      <c r="EU343" s="145"/>
      <c r="EV343" s="146"/>
      <c r="EW343" s="1792"/>
      <c r="EZ343" s="85"/>
      <c r="FA343" s="144"/>
      <c r="FB343" s="145"/>
      <c r="FC343" s="145"/>
      <c r="FD343" s="146"/>
      <c r="FE343" s="1792"/>
      <c r="FH343" s="85"/>
      <c r="FI343" s="144"/>
      <c r="FJ343" s="145"/>
      <c r="FK343" s="145"/>
      <c r="FL343" s="146"/>
      <c r="FM343" s="1792"/>
      <c r="FP343" s="85"/>
      <c r="FQ343" s="144"/>
      <c r="FR343" s="145"/>
      <c r="FS343" s="145"/>
      <c r="FT343" s="146"/>
      <c r="FU343" s="1792"/>
      <c r="FX343" s="85"/>
      <c r="FY343" s="144"/>
      <c r="FZ343" s="145"/>
      <c r="GA343" s="145"/>
      <c r="GB343" s="146"/>
      <c r="GC343" s="1792"/>
      <c r="GF343" s="85"/>
      <c r="GG343" s="144"/>
      <c r="GH343" s="145"/>
      <c r="GI343" s="145"/>
      <c r="GJ343" s="146"/>
      <c r="GK343" s="1792"/>
      <c r="GN343" s="85"/>
      <c r="GO343" s="144"/>
      <c r="GP343" s="145"/>
      <c r="GQ343" s="145"/>
      <c r="GR343" s="146"/>
      <c r="GS343" s="1792"/>
      <c r="GV343" s="85"/>
      <c r="GW343" s="144"/>
      <c r="GX343" s="145"/>
      <c r="GY343" s="145"/>
      <c r="GZ343" s="146"/>
      <c r="HA343" s="1792"/>
      <c r="HD343" s="85"/>
      <c r="HE343" s="144"/>
      <c r="HF343" s="145"/>
      <c r="HG343" s="145"/>
      <c r="HH343" s="146"/>
      <c r="HI343" s="1792"/>
      <c r="HL343" s="85"/>
      <c r="HM343" s="144"/>
      <c r="HN343" s="145"/>
      <c r="HO343" s="145"/>
      <c r="HP343" s="146"/>
      <c r="HQ343" s="1792"/>
      <c r="HT343" s="85"/>
      <c r="HU343" s="144"/>
      <c r="HV343" s="145"/>
      <c r="HW343" s="145"/>
      <c r="HX343" s="146"/>
      <c r="HY343" s="1792"/>
      <c r="IB343" s="85"/>
      <c r="IC343" s="144"/>
      <c r="ID343" s="145"/>
      <c r="IE343" s="145"/>
      <c r="IF343" s="146"/>
      <c r="IG343" s="1792"/>
      <c r="IJ343" s="85"/>
      <c r="IK343" s="144"/>
      <c r="IL343" s="145"/>
      <c r="IM343" s="145"/>
      <c r="IN343" s="146"/>
      <c r="IO343" s="1792"/>
      <c r="IR343" s="85"/>
      <c r="IS343" s="144"/>
      <c r="IT343" s="145"/>
      <c r="IU343" s="145"/>
      <c r="IV343" s="146"/>
      <c r="IW343" s="1792"/>
      <c r="IZ343" s="85"/>
      <c r="JA343" s="144"/>
      <c r="JB343" s="145"/>
      <c r="JC343" s="145"/>
      <c r="JD343" s="146"/>
      <c r="JE343" s="1792"/>
      <c r="JH343" s="85"/>
      <c r="JI343" s="144"/>
      <c r="JJ343" s="145"/>
      <c r="JK343" s="145"/>
      <c r="JL343" s="146"/>
      <c r="JM343" s="1792"/>
      <c r="JP343" s="85"/>
      <c r="JQ343" s="144"/>
      <c r="JR343" s="145"/>
      <c r="JS343" s="145"/>
      <c r="JT343" s="146"/>
      <c r="JU343" s="1792"/>
      <c r="JX343" s="85"/>
      <c r="JY343" s="144"/>
      <c r="JZ343" s="145"/>
      <c r="KA343" s="145"/>
      <c r="KB343" s="146"/>
      <c r="KC343" s="1792"/>
      <c r="KF343" s="85"/>
      <c r="KG343" s="144"/>
      <c r="KH343" s="145"/>
      <c r="KI343" s="145"/>
      <c r="KJ343" s="146"/>
      <c r="KK343" s="1792"/>
      <c r="KN343" s="85"/>
      <c r="KO343" s="144"/>
      <c r="KP343" s="145"/>
      <c r="KQ343" s="145"/>
      <c r="KR343" s="146"/>
      <c r="KS343" s="1792"/>
      <c r="KV343" s="85"/>
      <c r="KW343" s="144"/>
      <c r="KX343" s="145"/>
      <c r="KY343" s="145"/>
      <c r="KZ343" s="146"/>
      <c r="LA343" s="1792"/>
      <c r="LD343" s="85"/>
      <c r="LE343" s="144"/>
      <c r="LF343" s="145"/>
      <c r="LG343" s="145"/>
      <c r="LH343" s="146"/>
      <c r="LI343" s="1792"/>
      <c r="LL343" s="85"/>
      <c r="LM343" s="144"/>
      <c r="LN343" s="145"/>
      <c r="LO343" s="145"/>
      <c r="LP343" s="146"/>
      <c r="LQ343" s="1792"/>
      <c r="LT343" s="85"/>
      <c r="LU343" s="144"/>
      <c r="LV343" s="145"/>
      <c r="LW343" s="145"/>
      <c r="LX343" s="146"/>
      <c r="LY343" s="1792"/>
      <c r="MB343" s="85"/>
      <c r="MC343" s="144"/>
      <c r="MD343" s="145"/>
      <c r="ME343" s="145"/>
      <c r="MF343" s="146"/>
      <c r="MG343" s="1792"/>
      <c r="MJ343" s="85"/>
      <c r="MK343" s="144"/>
      <c r="ML343" s="145"/>
      <c r="MM343" s="145"/>
      <c r="MN343" s="146"/>
      <c r="MO343" s="1792"/>
      <c r="MR343" s="85"/>
      <c r="MS343" s="144"/>
      <c r="MT343" s="145"/>
      <c r="MU343" s="145"/>
      <c r="MV343" s="146"/>
      <c r="MW343" s="1792"/>
      <c r="MZ343" s="85"/>
      <c r="NA343" s="144"/>
      <c r="NB343" s="145"/>
      <c r="NC343" s="145"/>
      <c r="ND343" s="146"/>
      <c r="NE343" s="1792"/>
      <c r="NH343" s="85"/>
      <c r="NI343" s="144"/>
      <c r="NJ343" s="145"/>
      <c r="NK343" s="145"/>
      <c r="NL343" s="146"/>
      <c r="NM343" s="1792"/>
      <c r="NP343" s="85"/>
      <c r="NQ343" s="144"/>
      <c r="NR343" s="145"/>
      <c r="NS343" s="145"/>
      <c r="NT343" s="146"/>
      <c r="NU343" s="1792"/>
      <c r="NX343" s="85"/>
      <c r="NY343" s="144"/>
      <c r="NZ343" s="145"/>
      <c r="OA343" s="145"/>
      <c r="OB343" s="146"/>
      <c r="OC343" s="1792"/>
      <c r="OF343" s="85"/>
      <c r="OG343" s="144"/>
      <c r="OH343" s="145"/>
      <c r="OI343" s="145"/>
      <c r="OJ343" s="146"/>
      <c r="OK343" s="1792"/>
      <c r="ON343" s="85"/>
      <c r="OO343" s="144"/>
      <c r="OP343" s="145"/>
      <c r="OQ343" s="145"/>
      <c r="OR343" s="146"/>
      <c r="OS343" s="1792"/>
      <c r="OV343" s="85"/>
      <c r="OW343" s="144"/>
      <c r="OX343" s="145"/>
      <c r="OY343" s="145"/>
      <c r="OZ343" s="146"/>
      <c r="PA343" s="1792"/>
      <c r="PD343" s="85"/>
      <c r="PE343" s="144"/>
      <c r="PF343" s="145"/>
      <c r="PG343" s="145"/>
      <c r="PH343" s="146"/>
      <c r="PI343" s="1792"/>
      <c r="PL343" s="85"/>
      <c r="PM343" s="144"/>
      <c r="PN343" s="145"/>
      <c r="PO343" s="145"/>
      <c r="PP343" s="146"/>
      <c r="PQ343" s="1792"/>
      <c r="PT343" s="85"/>
      <c r="PU343" s="144"/>
      <c r="PV343" s="145"/>
      <c r="PW343" s="145"/>
      <c r="PX343" s="146"/>
      <c r="PY343" s="1792"/>
      <c r="QB343" s="85"/>
      <c r="QC343" s="144"/>
      <c r="QD343" s="145"/>
      <c r="QE343" s="145"/>
      <c r="QF343" s="146"/>
      <c r="QG343" s="1792"/>
      <c r="QJ343" s="85"/>
      <c r="QK343" s="144"/>
      <c r="QL343" s="145"/>
      <c r="QM343" s="145"/>
      <c r="QN343" s="146"/>
      <c r="QO343" s="1792"/>
      <c r="QR343" s="85"/>
      <c r="QS343" s="144"/>
      <c r="QT343" s="145"/>
      <c r="QU343" s="145"/>
      <c r="QV343" s="146"/>
      <c r="QW343" s="1792"/>
      <c r="QZ343" s="85"/>
      <c r="RA343" s="144"/>
      <c r="RB343" s="145"/>
      <c r="RC343" s="145"/>
      <c r="RD343" s="146"/>
      <c r="RE343" s="1792"/>
      <c r="RH343" s="85"/>
      <c r="RI343" s="144"/>
      <c r="RJ343" s="145"/>
      <c r="RK343" s="145"/>
      <c r="RL343" s="146"/>
      <c r="RM343" s="1792"/>
      <c r="RP343" s="85"/>
      <c r="RQ343" s="144"/>
      <c r="RR343" s="145"/>
      <c r="RS343" s="145"/>
      <c r="RT343" s="146"/>
      <c r="RU343" s="1792"/>
      <c r="RX343" s="85"/>
      <c r="RY343" s="144"/>
      <c r="RZ343" s="145"/>
      <c r="SA343" s="145"/>
      <c r="SB343" s="146"/>
      <c r="SC343" s="1792"/>
      <c r="SF343" s="85"/>
      <c r="SG343" s="144"/>
      <c r="SH343" s="145"/>
      <c r="SI343" s="145"/>
      <c r="SJ343" s="146"/>
      <c r="SK343" s="1792"/>
      <c r="SN343" s="85"/>
      <c r="SO343" s="144"/>
      <c r="SP343" s="145"/>
      <c r="SQ343" s="145"/>
      <c r="SR343" s="146"/>
      <c r="SS343" s="1792"/>
      <c r="SV343" s="85"/>
      <c r="SW343" s="144"/>
      <c r="SX343" s="145"/>
      <c r="SY343" s="145"/>
      <c r="SZ343" s="146"/>
      <c r="TA343" s="1792"/>
      <c r="TD343" s="85"/>
      <c r="TE343" s="144"/>
      <c r="TF343" s="145"/>
      <c r="TG343" s="145"/>
      <c r="TH343" s="146"/>
      <c r="TI343" s="1792"/>
      <c r="TL343" s="85"/>
      <c r="TM343" s="144"/>
      <c r="TN343" s="145"/>
      <c r="TO343" s="145"/>
      <c r="TP343" s="146"/>
      <c r="TQ343" s="1792"/>
      <c r="TT343" s="85"/>
      <c r="TU343" s="144"/>
      <c r="TV343" s="145"/>
      <c r="TW343" s="145"/>
      <c r="TX343" s="146"/>
      <c r="TY343" s="1792"/>
      <c r="UB343" s="85"/>
      <c r="UC343" s="144"/>
      <c r="UD343" s="145"/>
      <c r="UE343" s="145"/>
      <c r="UF343" s="146"/>
      <c r="UG343" s="1792"/>
      <c r="UJ343" s="85"/>
      <c r="UK343" s="144"/>
      <c r="UL343" s="145"/>
      <c r="UM343" s="145"/>
      <c r="UN343" s="146"/>
      <c r="UO343" s="1792"/>
      <c r="UR343" s="85"/>
      <c r="US343" s="144"/>
      <c r="UT343" s="145"/>
      <c r="UU343" s="145"/>
      <c r="UV343" s="146"/>
      <c r="UW343" s="1792"/>
      <c r="UZ343" s="85"/>
      <c r="VA343" s="144"/>
      <c r="VB343" s="145"/>
      <c r="VC343" s="145"/>
      <c r="VD343" s="146"/>
      <c r="VE343" s="1792"/>
      <c r="VH343" s="85"/>
      <c r="VI343" s="144"/>
      <c r="VJ343" s="145"/>
      <c r="VK343" s="145"/>
      <c r="VL343" s="146"/>
      <c r="VM343" s="1792"/>
      <c r="VP343" s="85"/>
      <c r="VQ343" s="144"/>
      <c r="VR343" s="145"/>
      <c r="VS343" s="145"/>
      <c r="VT343" s="146"/>
      <c r="VU343" s="1792"/>
      <c r="VX343" s="85"/>
      <c r="VY343" s="144"/>
      <c r="VZ343" s="145"/>
      <c r="WA343" s="145"/>
      <c r="WB343" s="146"/>
      <c r="WC343" s="1792"/>
      <c r="WF343" s="85"/>
      <c r="WG343" s="144"/>
      <c r="WH343" s="145"/>
      <c r="WI343" s="145"/>
      <c r="WJ343" s="146"/>
      <c r="WK343" s="1792"/>
      <c r="WN343" s="85"/>
      <c r="WO343" s="144"/>
      <c r="WP343" s="145"/>
      <c r="WQ343" s="145"/>
      <c r="WR343" s="146"/>
      <c r="WS343" s="1792"/>
      <c r="WV343" s="85"/>
      <c r="WW343" s="144"/>
      <c r="WX343" s="145"/>
      <c r="WY343" s="145"/>
      <c r="WZ343" s="146"/>
      <c r="XA343" s="1792"/>
      <c r="XD343" s="85"/>
      <c r="XE343" s="144"/>
      <c r="XF343" s="145"/>
      <c r="XG343" s="145"/>
      <c r="XH343" s="146"/>
      <c r="XI343" s="1792"/>
      <c r="XL343" s="85"/>
      <c r="XM343" s="144"/>
      <c r="XN343" s="145"/>
      <c r="XO343" s="145"/>
      <c r="XP343" s="146"/>
      <c r="XQ343" s="1792"/>
      <c r="XT343" s="85"/>
      <c r="XU343" s="144"/>
      <c r="XV343" s="145"/>
      <c r="XW343" s="145"/>
      <c r="XX343" s="146"/>
      <c r="XY343" s="1792"/>
      <c r="YB343" s="85"/>
      <c r="YC343" s="144"/>
      <c r="YD343" s="145"/>
      <c r="YE343" s="145"/>
      <c r="YF343" s="146"/>
      <c r="YG343" s="1792"/>
      <c r="YJ343" s="85"/>
      <c r="YK343" s="144"/>
      <c r="YL343" s="145"/>
      <c r="YM343" s="145"/>
      <c r="YN343" s="146"/>
      <c r="YO343" s="1792"/>
      <c r="YR343" s="85"/>
      <c r="YS343" s="144"/>
      <c r="YT343" s="145"/>
      <c r="YU343" s="145"/>
      <c r="YV343" s="146"/>
      <c r="YW343" s="1792"/>
      <c r="YZ343" s="85"/>
      <c r="ZA343" s="144"/>
      <c r="ZB343" s="145"/>
      <c r="ZC343" s="145"/>
      <c r="ZD343" s="146"/>
      <c r="ZE343" s="1792"/>
      <c r="ZH343" s="85"/>
      <c r="ZI343" s="144"/>
      <c r="ZJ343" s="145"/>
      <c r="ZK343" s="145"/>
      <c r="ZL343" s="146"/>
      <c r="ZM343" s="1792"/>
      <c r="ZP343" s="85"/>
      <c r="ZQ343" s="144"/>
      <c r="ZR343" s="145"/>
      <c r="ZS343" s="145"/>
      <c r="ZT343" s="146"/>
      <c r="ZU343" s="1792"/>
      <c r="ZX343" s="85"/>
      <c r="ZY343" s="144"/>
      <c r="ZZ343" s="145"/>
      <c r="AAA343" s="145"/>
      <c r="AAB343" s="146"/>
      <c r="AAC343" s="1792"/>
      <c r="AAF343" s="85"/>
      <c r="AAG343" s="144"/>
      <c r="AAH343" s="145"/>
      <c r="AAI343" s="145"/>
      <c r="AAJ343" s="146"/>
      <c r="AAK343" s="1792"/>
      <c r="AAN343" s="85"/>
      <c r="AAO343" s="144"/>
      <c r="AAP343" s="145"/>
      <c r="AAQ343" s="2057"/>
      <c r="AAR343" s="1694"/>
      <c r="AAS343" s="1790"/>
      <c r="AAT343" s="1696"/>
      <c r="AAU343" s="1696"/>
      <c r="AAV343" s="1695"/>
      <c r="AAW343" s="1549"/>
      <c r="AAX343" s="1550"/>
      <c r="AAY343" s="1550"/>
      <c r="AAZ343" s="1694"/>
      <c r="ABA343" s="1790"/>
      <c r="ABB343" s="1696"/>
      <c r="ABC343" s="1696"/>
      <c r="ABD343" s="1695"/>
      <c r="ABE343" s="1549"/>
      <c r="ABF343" s="1550"/>
      <c r="ABG343" s="1550"/>
      <c r="ABH343" s="1694"/>
      <c r="ABI343" s="1790"/>
      <c r="ABJ343" s="1696"/>
      <c r="ABK343" s="1696"/>
      <c r="ABL343" s="1695"/>
      <c r="ABM343" s="1549"/>
      <c r="ABN343" s="1550"/>
      <c r="ABO343" s="1550"/>
      <c r="ABP343" s="1694"/>
      <c r="ABQ343" s="1790"/>
      <c r="ABR343" s="1696"/>
      <c r="ABS343" s="1696"/>
      <c r="ABT343" s="1695"/>
      <c r="ABU343" s="1549"/>
      <c r="ABV343" s="1550"/>
      <c r="ABW343" s="1550"/>
      <c r="ABX343" s="1694"/>
      <c r="ABY343" s="1790"/>
      <c r="ABZ343" s="1696"/>
      <c r="ACA343" s="1696"/>
      <c r="ACB343" s="1695"/>
      <c r="ACC343" s="1549"/>
      <c r="ACD343" s="1550"/>
      <c r="ACE343" s="1550"/>
      <c r="ACF343" s="1694"/>
      <c r="ACG343" s="1790"/>
      <c r="ACH343" s="1696"/>
      <c r="ACI343" s="1696"/>
      <c r="ACJ343" s="1695"/>
      <c r="ACK343" s="1549"/>
      <c r="ACL343" s="1550"/>
      <c r="ACM343" s="1550"/>
      <c r="ACN343" s="1694"/>
      <c r="ACO343" s="1790"/>
      <c r="ACP343" s="1696"/>
      <c r="ACQ343" s="1696"/>
      <c r="ACR343" s="1695"/>
      <c r="ACS343" s="1549"/>
      <c r="ACT343" s="1550"/>
      <c r="ACU343" s="1550"/>
      <c r="ACV343" s="1694"/>
      <c r="ACW343" s="1790"/>
      <c r="ACX343" s="1696"/>
      <c r="ACY343" s="1696"/>
      <c r="ACZ343" s="1695"/>
      <c r="ADA343" s="1549"/>
      <c r="ADB343" s="1550"/>
      <c r="ADC343" s="1550"/>
      <c r="ADD343" s="1694"/>
      <c r="ADE343" s="1790"/>
      <c r="ADF343" s="1696"/>
      <c r="ADG343" s="1696"/>
      <c r="ADH343" s="1695"/>
      <c r="ADI343" s="1549"/>
      <c r="ADJ343" s="1550"/>
      <c r="ADK343" s="1550"/>
      <c r="ADL343" s="1694"/>
      <c r="ADM343" s="1790"/>
      <c r="ADN343" s="1696"/>
      <c r="ADO343" s="1696"/>
      <c r="ADP343" s="1695"/>
      <c r="ADQ343" s="1549"/>
      <c r="ADR343" s="1550"/>
      <c r="ADS343" s="1550"/>
      <c r="ADT343" s="1694"/>
      <c r="ADU343" s="1790"/>
      <c r="ADV343" s="1696"/>
      <c r="ADW343" s="1696"/>
      <c r="ADX343" s="1695"/>
      <c r="ADY343" s="1549"/>
      <c r="ADZ343" s="1550"/>
      <c r="AEA343" s="1550"/>
      <c r="AEB343" s="1694"/>
      <c r="AEC343" s="1790"/>
      <c r="AED343" s="1696"/>
      <c r="AEE343" s="1696"/>
      <c r="AEF343" s="1695"/>
      <c r="AEG343" s="1549"/>
      <c r="AEH343" s="1550"/>
      <c r="AEI343" s="1550"/>
      <c r="AEJ343" s="1694"/>
      <c r="AEK343" s="1790"/>
      <c r="AEL343" s="1696"/>
      <c r="AEM343" s="1696"/>
      <c r="AEN343" s="1695"/>
      <c r="AEO343" s="1549"/>
      <c r="AEP343" s="1550"/>
      <c r="AEQ343" s="1550"/>
      <c r="AER343" s="1694"/>
      <c r="AES343" s="1790"/>
      <c r="AET343" s="1696"/>
      <c r="AEU343" s="1696"/>
      <c r="AEV343" s="1695"/>
      <c r="AEW343" s="1549"/>
      <c r="AEX343" s="1550"/>
      <c r="AEY343" s="1550"/>
      <c r="AEZ343" s="1694"/>
      <c r="AFA343" s="1790"/>
      <c r="AFB343" s="1696"/>
      <c r="AFC343" s="1696"/>
      <c r="AFD343" s="1695"/>
      <c r="AFE343" s="1549"/>
      <c r="AFF343" s="1550"/>
      <c r="AFG343" s="1550"/>
      <c r="AFH343" s="1694"/>
      <c r="AFI343" s="1790"/>
      <c r="AFJ343" s="1696"/>
      <c r="AFK343" s="1696"/>
      <c r="AFL343" s="1695"/>
      <c r="AFM343" s="1549"/>
      <c r="AFN343" s="1550"/>
      <c r="AFO343" s="1550"/>
      <c r="AFP343" s="1694"/>
      <c r="AFQ343" s="1790"/>
      <c r="AFR343" s="1696"/>
      <c r="AFS343" s="1696"/>
      <c r="AFT343" s="1695"/>
      <c r="AFU343" s="1549"/>
      <c r="AFV343" s="1550"/>
      <c r="AFW343" s="1550"/>
      <c r="AFX343" s="1694"/>
      <c r="AFY343" s="1790"/>
      <c r="AFZ343" s="1696"/>
      <c r="AGA343" s="1696"/>
      <c r="AGB343" s="1695"/>
      <c r="AGC343" s="1549"/>
      <c r="AGD343" s="1550"/>
      <c r="AGE343" s="1550"/>
      <c r="AGF343" s="1694"/>
      <c r="AGG343" s="1790"/>
      <c r="AGH343" s="1696"/>
      <c r="AGI343" s="1696"/>
      <c r="AGJ343" s="1695"/>
      <c r="AGK343" s="1549"/>
      <c r="AGL343" s="1550"/>
      <c r="AGM343" s="1550"/>
      <c r="AGN343" s="1694"/>
      <c r="AGO343" s="1790"/>
      <c r="AGP343" s="1696"/>
      <c r="AGQ343" s="1696"/>
      <c r="AGR343" s="1695"/>
      <c r="AGS343" s="1549"/>
      <c r="AGT343" s="1550"/>
      <c r="AGU343" s="1550"/>
      <c r="AGV343" s="1694"/>
      <c r="AGW343" s="1790"/>
      <c r="AGX343" s="1696"/>
      <c r="AGY343" s="1696"/>
      <c r="AGZ343" s="1695"/>
      <c r="AHA343" s="1549"/>
      <c r="AHB343" s="1550"/>
      <c r="AHC343" s="1550"/>
      <c r="AHD343" s="1694"/>
      <c r="AHE343" s="1790"/>
      <c r="AHF343" s="1696"/>
      <c r="AHG343" s="1696"/>
      <c r="AHH343" s="1695"/>
      <c r="AHI343" s="1549"/>
      <c r="AHJ343" s="1550"/>
      <c r="AHK343" s="1550"/>
      <c r="AHL343" s="1694"/>
      <c r="AHM343" s="1790"/>
      <c r="AHN343" s="1696"/>
      <c r="AHO343" s="1696"/>
      <c r="AHP343" s="1695"/>
      <c r="AHQ343" s="1549"/>
      <c r="AHR343" s="1550"/>
      <c r="AHS343" s="1550"/>
      <c r="AHT343" s="1694"/>
      <c r="AHU343" s="1790"/>
      <c r="AHV343" s="1696"/>
      <c r="AHW343" s="1696"/>
      <c r="AHX343" s="1695"/>
      <c r="AHY343" s="1549"/>
      <c r="AHZ343" s="1550"/>
      <c r="AIA343" s="1550"/>
      <c r="AIB343" s="1694"/>
      <c r="AIC343" s="1790"/>
      <c r="AID343" s="1696"/>
      <c r="AIE343" s="1696"/>
      <c r="AIF343" s="1695"/>
      <c r="AIG343" s="1549"/>
      <c r="AIH343" s="1550"/>
      <c r="AII343" s="1550"/>
      <c r="AIJ343" s="1694"/>
      <c r="AIK343" s="1790"/>
      <c r="AIL343" s="1696"/>
      <c r="AIM343" s="1696"/>
      <c r="AIN343" s="1695"/>
      <c r="AIO343" s="1549"/>
      <c r="AIP343" s="1550"/>
      <c r="AIQ343" s="1550"/>
      <c r="AIR343" s="1694"/>
      <c r="AIS343" s="1790"/>
      <c r="AIT343" s="1696"/>
      <c r="AIU343" s="1696"/>
      <c r="AIV343" s="1695"/>
      <c r="AIW343" s="1549"/>
      <c r="AIX343" s="1550"/>
      <c r="AIY343" s="1550"/>
      <c r="AIZ343" s="1694"/>
      <c r="AJA343" s="1790"/>
      <c r="AJB343" s="1696"/>
      <c r="AJC343" s="1696"/>
      <c r="AJD343" s="1695"/>
      <c r="AJE343" s="1549"/>
      <c r="AJF343" s="1550"/>
      <c r="AJG343" s="1550"/>
      <c r="AJH343" s="1694"/>
      <c r="AJI343" s="1790"/>
      <c r="AJJ343" s="1696"/>
      <c r="AJK343" s="1696"/>
      <c r="AJL343" s="1695"/>
      <c r="AJM343" s="1549"/>
      <c r="AJN343" s="1550"/>
      <c r="AJO343" s="1550"/>
      <c r="AJP343" s="1694"/>
      <c r="AJQ343" s="1790"/>
      <c r="AJR343" s="1696"/>
      <c r="AJS343" s="1696"/>
      <c r="AJT343" s="1695"/>
      <c r="AJU343" s="1549"/>
      <c r="AJV343" s="1550"/>
      <c r="AJW343" s="1550"/>
      <c r="AJX343" s="1694"/>
      <c r="AJY343" s="1790"/>
      <c r="AJZ343" s="1696"/>
      <c r="AKA343" s="1696"/>
      <c r="AKB343" s="1695"/>
      <c r="AKC343" s="1549"/>
      <c r="AKD343" s="1550"/>
      <c r="AKE343" s="1550"/>
      <c r="AKF343" s="1694"/>
      <c r="AKG343" s="1790"/>
      <c r="AKH343" s="1696"/>
      <c r="AKI343" s="1696"/>
      <c r="AKJ343" s="1695"/>
      <c r="AKK343" s="1549"/>
      <c r="AKL343" s="1550"/>
      <c r="AKM343" s="1550"/>
      <c r="AKN343" s="1694"/>
      <c r="AKO343" s="1790"/>
      <c r="AKP343" s="1696"/>
      <c r="AKQ343" s="1696"/>
      <c r="AKR343" s="1695"/>
      <c r="AKS343" s="1549"/>
      <c r="AKT343" s="1550"/>
      <c r="AKU343" s="1550"/>
      <c r="AKV343" s="1694"/>
      <c r="AKW343" s="1790"/>
      <c r="AKX343" s="1696"/>
      <c r="AKY343" s="1696"/>
      <c r="AKZ343" s="1695"/>
      <c r="ALA343" s="1549"/>
      <c r="ALB343" s="1550"/>
      <c r="ALC343" s="1550"/>
      <c r="ALD343" s="1694"/>
      <c r="ALE343" s="1790"/>
      <c r="ALF343" s="1696"/>
      <c r="ALG343" s="1696"/>
      <c r="ALH343" s="1695"/>
      <c r="ALI343" s="1549"/>
      <c r="ALJ343" s="1550"/>
      <c r="ALK343" s="1550"/>
      <c r="ALL343" s="1694"/>
      <c r="ALM343" s="1790"/>
      <c r="ALN343" s="1696"/>
      <c r="ALO343" s="1696"/>
      <c r="ALP343" s="1695"/>
      <c r="ALQ343" s="1549"/>
      <c r="ALR343" s="1550"/>
      <c r="ALS343" s="1550"/>
      <c r="ALT343" s="1694"/>
      <c r="ALU343" s="1790"/>
      <c r="ALV343" s="1696"/>
      <c r="ALW343" s="1696"/>
      <c r="ALX343" s="1695"/>
      <c r="ALY343" s="1549"/>
      <c r="ALZ343" s="1550"/>
      <c r="AMA343" s="1550"/>
      <c r="AMB343" s="1694"/>
      <c r="AMC343" s="1790"/>
      <c r="AMD343" s="1696"/>
      <c r="AME343" s="1696"/>
      <c r="AMF343" s="1695"/>
      <c r="AMG343" s="1549"/>
      <c r="AMH343" s="1550"/>
      <c r="AMI343" s="1550"/>
      <c r="AMJ343" s="1703"/>
    </row>
    <row r="344" spans="1:1024" s="72" customFormat="1" ht="15" customHeight="1">
      <c r="A344" s="1694">
        <v>5130000001</v>
      </c>
      <c r="B344" s="1696" t="s">
        <v>4299</v>
      </c>
      <c r="C344" s="1696" t="s">
        <v>4033</v>
      </c>
      <c r="D344" s="1696" t="s">
        <v>4229</v>
      </c>
      <c r="E344" s="1695">
        <v>6</v>
      </c>
      <c r="F344" s="1549">
        <v>4.8899999999999997</v>
      </c>
      <c r="G344" s="1536">
        <f>F344*$I$2</f>
        <v>0</v>
      </c>
      <c r="H344" s="1536">
        <f>G344-G344*($I$1)</f>
        <v>0</v>
      </c>
      <c r="I344"/>
      <c r="L344" s="85"/>
      <c r="M344" s="85"/>
      <c r="N344" s="144"/>
      <c r="O344" s="145"/>
      <c r="P344" s="145"/>
      <c r="Q344" s="146"/>
      <c r="T344" s="85"/>
      <c r="U344" s="144"/>
      <c r="V344" s="145"/>
      <c r="W344" s="145"/>
      <c r="X344" s="146"/>
      <c r="Y344" s="1792"/>
      <c r="AB344" s="85"/>
      <c r="AC344" s="144"/>
      <c r="AD344" s="145"/>
      <c r="AE344" s="145"/>
      <c r="AF344" s="146"/>
      <c r="AG344" s="1792"/>
      <c r="AJ344" s="85"/>
      <c r="AK344" s="144"/>
      <c r="AL344" s="145"/>
      <c r="AM344" s="145"/>
      <c r="AN344" s="146"/>
      <c r="AO344" s="1792"/>
      <c r="AR344" s="85"/>
      <c r="AS344" s="144"/>
      <c r="AT344" s="145"/>
      <c r="AU344" s="145"/>
      <c r="AV344" s="146"/>
      <c r="AW344" s="1792"/>
      <c r="AZ344" s="85"/>
      <c r="BA344" s="144"/>
      <c r="BB344" s="145"/>
      <c r="BC344" s="145"/>
      <c r="BD344" s="146"/>
      <c r="BE344" s="1792"/>
      <c r="BH344" s="85"/>
      <c r="BI344" s="144"/>
      <c r="BJ344" s="145"/>
      <c r="BK344" s="145"/>
      <c r="BL344" s="146"/>
      <c r="BM344" s="1792"/>
      <c r="BP344" s="85"/>
      <c r="BQ344" s="144"/>
      <c r="BR344" s="145"/>
      <c r="BS344" s="145"/>
      <c r="BT344" s="146"/>
      <c r="BU344" s="1792"/>
      <c r="BX344" s="85"/>
      <c r="BY344" s="144"/>
      <c r="BZ344" s="145"/>
      <c r="CA344" s="145"/>
      <c r="CB344" s="146"/>
      <c r="CC344" s="1792"/>
      <c r="CF344" s="85"/>
      <c r="CG344" s="144"/>
      <c r="CH344" s="145"/>
      <c r="CI344" s="145"/>
      <c r="CJ344" s="146"/>
      <c r="CK344" s="1792"/>
      <c r="CN344" s="85"/>
      <c r="CO344" s="144"/>
      <c r="CP344" s="145"/>
      <c r="CQ344" s="145"/>
      <c r="CR344" s="146"/>
      <c r="CS344" s="1792"/>
      <c r="CV344" s="85"/>
      <c r="CW344" s="144"/>
      <c r="CX344" s="145"/>
      <c r="CY344" s="145"/>
      <c r="CZ344" s="146"/>
      <c r="DA344" s="1792"/>
      <c r="DD344" s="85"/>
      <c r="DE344" s="144"/>
      <c r="DF344" s="145"/>
      <c r="DG344" s="145"/>
      <c r="DH344" s="146"/>
      <c r="DI344" s="1792"/>
      <c r="DL344" s="85"/>
      <c r="DM344" s="144"/>
      <c r="DN344" s="145"/>
      <c r="DO344" s="145"/>
      <c r="DP344" s="146"/>
      <c r="DQ344" s="1792"/>
      <c r="DT344" s="85"/>
      <c r="DU344" s="144"/>
      <c r="DV344" s="145"/>
      <c r="DW344" s="145"/>
      <c r="DX344" s="146"/>
      <c r="DY344" s="1792"/>
      <c r="EB344" s="85"/>
      <c r="EC344" s="144"/>
      <c r="ED344" s="145"/>
      <c r="EE344" s="145"/>
      <c r="EF344" s="146"/>
      <c r="EG344" s="1792"/>
      <c r="EJ344" s="85"/>
      <c r="EK344" s="144"/>
      <c r="EL344" s="145"/>
      <c r="EM344" s="145"/>
      <c r="EN344" s="146"/>
      <c r="EO344" s="1792"/>
      <c r="ER344" s="85"/>
      <c r="ES344" s="144"/>
      <c r="ET344" s="145"/>
      <c r="EU344" s="145"/>
      <c r="EV344" s="146"/>
      <c r="EW344" s="1792"/>
      <c r="EZ344" s="85"/>
      <c r="FA344" s="144"/>
      <c r="FB344" s="145"/>
      <c r="FC344" s="145"/>
      <c r="FD344" s="146"/>
      <c r="FE344" s="1792"/>
      <c r="FH344" s="85"/>
      <c r="FI344" s="144"/>
      <c r="FJ344" s="145"/>
      <c r="FK344" s="145"/>
      <c r="FL344" s="146"/>
      <c r="FM344" s="1792"/>
      <c r="FP344" s="85"/>
      <c r="FQ344" s="144"/>
      <c r="FR344" s="145"/>
      <c r="FS344" s="145"/>
      <c r="FT344" s="146"/>
      <c r="FU344" s="1792"/>
      <c r="FX344" s="85"/>
      <c r="FY344" s="144"/>
      <c r="FZ344" s="145"/>
      <c r="GA344" s="145"/>
      <c r="GB344" s="146"/>
      <c r="GC344" s="1792"/>
      <c r="GF344" s="85"/>
      <c r="GG344" s="144"/>
      <c r="GH344" s="145"/>
      <c r="GI344" s="145"/>
      <c r="GJ344" s="146"/>
      <c r="GK344" s="1792"/>
      <c r="GN344" s="85"/>
      <c r="GO344" s="144"/>
      <c r="GP344" s="145"/>
      <c r="GQ344" s="145"/>
      <c r="GR344" s="146"/>
      <c r="GS344" s="1792"/>
      <c r="GV344" s="85"/>
      <c r="GW344" s="144"/>
      <c r="GX344" s="145"/>
      <c r="GY344" s="145"/>
      <c r="GZ344" s="146"/>
      <c r="HA344" s="1792"/>
      <c r="HD344" s="85"/>
      <c r="HE344" s="144"/>
      <c r="HF344" s="145"/>
      <c r="HG344" s="145"/>
      <c r="HH344" s="146"/>
      <c r="HI344" s="1792"/>
      <c r="HL344" s="85"/>
      <c r="HM344" s="144"/>
      <c r="HN344" s="145"/>
      <c r="HO344" s="145"/>
      <c r="HP344" s="146"/>
      <c r="HQ344" s="1792"/>
      <c r="HT344" s="85"/>
      <c r="HU344" s="144"/>
      <c r="HV344" s="145"/>
      <c r="HW344" s="145"/>
      <c r="HX344" s="146"/>
      <c r="HY344" s="1792"/>
      <c r="IB344" s="85"/>
      <c r="IC344" s="144"/>
      <c r="ID344" s="145"/>
      <c r="IE344" s="145"/>
      <c r="IF344" s="146"/>
      <c r="IG344" s="1792"/>
      <c r="IJ344" s="85"/>
      <c r="IK344" s="144"/>
      <c r="IL344" s="145"/>
      <c r="IM344" s="145"/>
      <c r="IN344" s="146"/>
      <c r="IO344" s="1792"/>
      <c r="IR344" s="85"/>
      <c r="IS344" s="144"/>
      <c r="IT344" s="145"/>
      <c r="IU344" s="145"/>
      <c r="IV344" s="146"/>
      <c r="IW344" s="1792"/>
      <c r="IZ344" s="85"/>
      <c r="JA344" s="144"/>
      <c r="JB344" s="145"/>
      <c r="JC344" s="145"/>
      <c r="JD344" s="146"/>
      <c r="JE344" s="1792"/>
      <c r="JH344" s="85"/>
      <c r="JI344" s="144"/>
      <c r="JJ344" s="145"/>
      <c r="JK344" s="145"/>
      <c r="JL344" s="146"/>
      <c r="JM344" s="1792"/>
      <c r="JP344" s="85"/>
      <c r="JQ344" s="144"/>
      <c r="JR344" s="145"/>
      <c r="JS344" s="145"/>
      <c r="JT344" s="146"/>
      <c r="JU344" s="1792"/>
      <c r="JX344" s="85"/>
      <c r="JY344" s="144"/>
      <c r="JZ344" s="145"/>
      <c r="KA344" s="145"/>
      <c r="KB344" s="146"/>
      <c r="KC344" s="1792"/>
      <c r="KF344" s="85"/>
      <c r="KG344" s="144"/>
      <c r="KH344" s="145"/>
      <c r="KI344" s="145"/>
      <c r="KJ344" s="146"/>
      <c r="KK344" s="1792"/>
      <c r="KN344" s="85"/>
      <c r="KO344" s="144"/>
      <c r="KP344" s="145"/>
      <c r="KQ344" s="145"/>
      <c r="KR344" s="146"/>
      <c r="KS344" s="1792"/>
      <c r="KV344" s="85"/>
      <c r="KW344" s="144"/>
      <c r="KX344" s="145"/>
      <c r="KY344" s="145"/>
      <c r="KZ344" s="146"/>
      <c r="LA344" s="1792"/>
      <c r="LD344" s="85"/>
      <c r="LE344" s="144"/>
      <c r="LF344" s="145"/>
      <c r="LG344" s="145"/>
      <c r="LH344" s="146"/>
      <c r="LI344" s="1792"/>
      <c r="LL344" s="85"/>
      <c r="LM344" s="144"/>
      <c r="LN344" s="145"/>
      <c r="LO344" s="145"/>
      <c r="LP344" s="146"/>
      <c r="LQ344" s="1792"/>
      <c r="LT344" s="85"/>
      <c r="LU344" s="144"/>
      <c r="LV344" s="145"/>
      <c r="LW344" s="145"/>
      <c r="LX344" s="146"/>
      <c r="LY344" s="1792"/>
      <c r="MB344" s="85"/>
      <c r="MC344" s="144"/>
      <c r="MD344" s="145"/>
      <c r="ME344" s="145"/>
      <c r="MF344" s="146"/>
      <c r="MG344" s="1792"/>
      <c r="MJ344" s="85"/>
      <c r="MK344" s="144"/>
      <c r="ML344" s="145"/>
      <c r="MM344" s="145"/>
      <c r="MN344" s="146"/>
      <c r="MO344" s="1792"/>
      <c r="MR344" s="85"/>
      <c r="MS344" s="144"/>
      <c r="MT344" s="145"/>
      <c r="MU344" s="145"/>
      <c r="MV344" s="146"/>
      <c r="MW344" s="1792"/>
      <c r="MZ344" s="85"/>
      <c r="NA344" s="144"/>
      <c r="NB344" s="145"/>
      <c r="NC344" s="145"/>
      <c r="ND344" s="146"/>
      <c r="NE344" s="1792"/>
      <c r="NH344" s="85"/>
      <c r="NI344" s="144"/>
      <c r="NJ344" s="145"/>
      <c r="NK344" s="145"/>
      <c r="NL344" s="146"/>
      <c r="NM344" s="1792"/>
      <c r="NP344" s="85"/>
      <c r="NQ344" s="144"/>
      <c r="NR344" s="145"/>
      <c r="NS344" s="145"/>
      <c r="NT344" s="146"/>
      <c r="NU344" s="1792"/>
      <c r="NX344" s="85"/>
      <c r="NY344" s="144"/>
      <c r="NZ344" s="145"/>
      <c r="OA344" s="145"/>
      <c r="OB344" s="146"/>
      <c r="OC344" s="1792"/>
      <c r="OF344" s="85"/>
      <c r="OG344" s="144"/>
      <c r="OH344" s="145"/>
      <c r="OI344" s="145"/>
      <c r="OJ344" s="146"/>
      <c r="OK344" s="1792"/>
      <c r="ON344" s="85"/>
      <c r="OO344" s="144"/>
      <c r="OP344" s="145"/>
      <c r="OQ344" s="145"/>
      <c r="OR344" s="146"/>
      <c r="OS344" s="1792"/>
      <c r="OV344" s="85"/>
      <c r="OW344" s="144"/>
      <c r="OX344" s="145"/>
      <c r="OY344" s="145"/>
      <c r="OZ344" s="146"/>
      <c r="PA344" s="1792"/>
      <c r="PD344" s="85"/>
      <c r="PE344" s="144"/>
      <c r="PF344" s="145"/>
      <c r="PG344" s="145"/>
      <c r="PH344" s="146"/>
      <c r="PI344" s="1792"/>
      <c r="PL344" s="85"/>
      <c r="PM344" s="144"/>
      <c r="PN344" s="145"/>
      <c r="PO344" s="145"/>
      <c r="PP344" s="146"/>
      <c r="PQ344" s="1792"/>
      <c r="PT344" s="85"/>
      <c r="PU344" s="144"/>
      <c r="PV344" s="145"/>
      <c r="PW344" s="145"/>
      <c r="PX344" s="146"/>
      <c r="PY344" s="1792"/>
      <c r="QB344" s="85"/>
      <c r="QC344" s="144"/>
      <c r="QD344" s="145"/>
      <c r="QE344" s="145"/>
      <c r="QF344" s="146"/>
      <c r="QG344" s="1792"/>
      <c r="QJ344" s="85"/>
      <c r="QK344" s="144"/>
      <c r="QL344" s="145"/>
      <c r="QM344" s="145"/>
      <c r="QN344" s="146"/>
      <c r="QO344" s="1792"/>
      <c r="QR344" s="85"/>
      <c r="QS344" s="144"/>
      <c r="QT344" s="145"/>
      <c r="QU344" s="145"/>
      <c r="QV344" s="146"/>
      <c r="QW344" s="1792"/>
      <c r="QZ344" s="85"/>
      <c r="RA344" s="144"/>
      <c r="RB344" s="145"/>
      <c r="RC344" s="145"/>
      <c r="RD344" s="146"/>
      <c r="RE344" s="1792"/>
      <c r="RH344" s="85"/>
      <c r="RI344" s="144"/>
      <c r="RJ344" s="145"/>
      <c r="RK344" s="145"/>
      <c r="RL344" s="146"/>
      <c r="RM344" s="1792"/>
      <c r="RP344" s="85"/>
      <c r="RQ344" s="144"/>
      <c r="RR344" s="145"/>
      <c r="RS344" s="145"/>
      <c r="RT344" s="146"/>
      <c r="RU344" s="1792"/>
      <c r="RX344" s="85"/>
      <c r="RY344" s="144"/>
      <c r="RZ344" s="145"/>
      <c r="SA344" s="145"/>
      <c r="SB344" s="146"/>
      <c r="SC344" s="1792"/>
      <c r="SF344" s="85"/>
      <c r="SG344" s="144"/>
      <c r="SH344" s="145"/>
      <c r="SI344" s="145"/>
      <c r="SJ344" s="146"/>
      <c r="SK344" s="1792"/>
      <c r="SN344" s="85"/>
      <c r="SO344" s="144"/>
      <c r="SP344" s="145"/>
      <c r="SQ344" s="145"/>
      <c r="SR344" s="146"/>
      <c r="SS344" s="1792"/>
      <c r="SV344" s="85"/>
      <c r="SW344" s="144"/>
      <c r="SX344" s="145"/>
      <c r="SY344" s="145"/>
      <c r="SZ344" s="146"/>
      <c r="TA344" s="1792"/>
      <c r="TD344" s="85"/>
      <c r="TE344" s="144"/>
      <c r="TF344" s="145"/>
      <c r="TG344" s="145"/>
      <c r="TH344" s="146"/>
      <c r="TI344" s="1792"/>
      <c r="TL344" s="85"/>
      <c r="TM344" s="144"/>
      <c r="TN344" s="145"/>
      <c r="TO344" s="145"/>
      <c r="TP344" s="146"/>
      <c r="TQ344" s="1792"/>
      <c r="TT344" s="85"/>
      <c r="TU344" s="144"/>
      <c r="TV344" s="145"/>
      <c r="TW344" s="145"/>
      <c r="TX344" s="146"/>
      <c r="TY344" s="1792"/>
      <c r="UB344" s="85"/>
      <c r="UC344" s="144"/>
      <c r="UD344" s="145"/>
      <c r="UE344" s="145"/>
      <c r="UF344" s="146"/>
      <c r="UG344" s="1792"/>
      <c r="UJ344" s="85"/>
      <c r="UK344" s="144"/>
      <c r="UL344" s="145"/>
      <c r="UM344" s="145"/>
      <c r="UN344" s="146"/>
      <c r="UO344" s="1792"/>
      <c r="UR344" s="85"/>
      <c r="US344" s="144"/>
      <c r="UT344" s="145"/>
      <c r="UU344" s="145"/>
      <c r="UV344" s="146"/>
      <c r="UW344" s="1792"/>
      <c r="UZ344" s="85"/>
      <c r="VA344" s="144"/>
      <c r="VB344" s="145"/>
      <c r="VC344" s="145"/>
      <c r="VD344" s="146"/>
      <c r="VE344" s="1792"/>
      <c r="VH344" s="85"/>
      <c r="VI344" s="144"/>
      <c r="VJ344" s="145"/>
      <c r="VK344" s="145"/>
      <c r="VL344" s="146"/>
      <c r="VM344" s="1792"/>
      <c r="VP344" s="85"/>
      <c r="VQ344" s="144"/>
      <c r="VR344" s="145"/>
      <c r="VS344" s="145"/>
      <c r="VT344" s="146"/>
      <c r="VU344" s="1792"/>
      <c r="VX344" s="85"/>
      <c r="VY344" s="144"/>
      <c r="VZ344" s="145"/>
      <c r="WA344" s="145"/>
      <c r="WB344" s="146"/>
      <c r="WC344" s="1792"/>
      <c r="WF344" s="85"/>
      <c r="WG344" s="144"/>
      <c r="WH344" s="145"/>
      <c r="WI344" s="145"/>
      <c r="WJ344" s="146"/>
      <c r="WK344" s="1792"/>
      <c r="WN344" s="85"/>
      <c r="WO344" s="144"/>
      <c r="WP344" s="145"/>
      <c r="WQ344" s="145"/>
      <c r="WR344" s="146"/>
      <c r="WS344" s="1792"/>
      <c r="WV344" s="85"/>
      <c r="WW344" s="144"/>
      <c r="WX344" s="145"/>
      <c r="WY344" s="145"/>
      <c r="WZ344" s="146"/>
      <c r="XA344" s="1792"/>
      <c r="XD344" s="85"/>
      <c r="XE344" s="144"/>
      <c r="XF344" s="145"/>
      <c r="XG344" s="145"/>
      <c r="XH344" s="146"/>
      <c r="XI344" s="1792"/>
      <c r="XL344" s="85"/>
      <c r="XM344" s="144"/>
      <c r="XN344" s="145"/>
      <c r="XO344" s="145"/>
      <c r="XP344" s="146"/>
      <c r="XQ344" s="1792"/>
      <c r="XT344" s="85"/>
      <c r="XU344" s="144"/>
      <c r="XV344" s="145"/>
      <c r="XW344" s="145"/>
      <c r="XX344" s="146"/>
      <c r="XY344" s="1792"/>
      <c r="YB344" s="85"/>
      <c r="YC344" s="144"/>
      <c r="YD344" s="145"/>
      <c r="YE344" s="145"/>
      <c r="YF344" s="146"/>
      <c r="YG344" s="1792"/>
      <c r="YJ344" s="85"/>
      <c r="YK344" s="144"/>
      <c r="YL344" s="145"/>
      <c r="YM344" s="145"/>
      <c r="YN344" s="146"/>
      <c r="YO344" s="1792"/>
      <c r="YR344" s="85"/>
      <c r="YS344" s="144"/>
      <c r="YT344" s="145"/>
      <c r="YU344" s="145"/>
      <c r="YV344" s="146"/>
      <c r="YW344" s="1792"/>
      <c r="YZ344" s="85"/>
      <c r="ZA344" s="144"/>
      <c r="ZB344" s="145"/>
      <c r="ZC344" s="145"/>
      <c r="ZD344" s="146"/>
      <c r="ZE344" s="1792"/>
      <c r="ZH344" s="85"/>
      <c r="ZI344" s="144"/>
      <c r="ZJ344" s="145"/>
      <c r="ZK344" s="145"/>
      <c r="ZL344" s="146"/>
      <c r="ZM344" s="1792"/>
      <c r="ZP344" s="85"/>
      <c r="ZQ344" s="144"/>
      <c r="ZR344" s="145"/>
      <c r="ZS344" s="145"/>
      <c r="ZT344" s="146"/>
      <c r="ZU344" s="1792"/>
      <c r="ZX344" s="85"/>
      <c r="ZY344" s="144"/>
      <c r="ZZ344" s="145"/>
      <c r="AAA344" s="145"/>
      <c r="AAB344" s="146"/>
      <c r="AAC344" s="1792"/>
      <c r="AAF344" s="85"/>
      <c r="AAG344" s="144"/>
      <c r="AAH344" s="145"/>
      <c r="AAI344" s="145"/>
      <c r="AAJ344" s="146"/>
      <c r="AAK344" s="1792"/>
      <c r="AAN344" s="85"/>
      <c r="AAO344" s="144"/>
      <c r="AAP344" s="145"/>
      <c r="AAQ344" s="2057"/>
      <c r="AAR344" s="1694"/>
      <c r="AAS344" s="1790"/>
      <c r="AAT344" s="1696"/>
      <c r="AAU344" s="1696"/>
      <c r="AAV344" s="1695"/>
      <c r="AAW344" s="1549"/>
      <c r="AAX344" s="1550"/>
      <c r="AAY344" s="1550"/>
      <c r="AAZ344" s="1694"/>
      <c r="ABA344" s="1790"/>
      <c r="ABB344" s="1696"/>
      <c r="ABC344" s="1696"/>
      <c r="ABD344" s="1695"/>
      <c r="ABE344" s="1549"/>
      <c r="ABF344" s="1550"/>
      <c r="ABG344" s="1550"/>
      <c r="ABH344" s="1694"/>
      <c r="ABI344" s="1790"/>
      <c r="ABJ344" s="1696"/>
      <c r="ABK344" s="1696"/>
      <c r="ABL344" s="1695"/>
      <c r="ABM344" s="1549"/>
      <c r="ABN344" s="1550"/>
      <c r="ABO344" s="1550"/>
      <c r="ABP344" s="1694"/>
      <c r="ABQ344" s="1790"/>
      <c r="ABR344" s="1696"/>
      <c r="ABS344" s="1696"/>
      <c r="ABT344" s="1695"/>
      <c r="ABU344" s="1549"/>
      <c r="ABV344" s="1550"/>
      <c r="ABW344" s="1550"/>
      <c r="ABX344" s="1694"/>
      <c r="ABY344" s="1790"/>
      <c r="ABZ344" s="1696"/>
      <c r="ACA344" s="1696"/>
      <c r="ACB344" s="1695"/>
      <c r="ACC344" s="1549"/>
      <c r="ACD344" s="1550"/>
      <c r="ACE344" s="1550"/>
      <c r="ACF344" s="1694"/>
      <c r="ACG344" s="1790"/>
      <c r="ACH344" s="1696"/>
      <c r="ACI344" s="1696"/>
      <c r="ACJ344" s="1695"/>
      <c r="ACK344" s="1549"/>
      <c r="ACL344" s="1550"/>
      <c r="ACM344" s="1550"/>
      <c r="ACN344" s="1694"/>
      <c r="ACO344" s="1790"/>
      <c r="ACP344" s="1696"/>
      <c r="ACQ344" s="1696"/>
      <c r="ACR344" s="1695"/>
      <c r="ACS344" s="1549"/>
      <c r="ACT344" s="1550"/>
      <c r="ACU344" s="1550"/>
      <c r="ACV344" s="1694"/>
      <c r="ACW344" s="1790"/>
      <c r="ACX344" s="1696"/>
      <c r="ACY344" s="1696"/>
      <c r="ACZ344" s="1695"/>
      <c r="ADA344" s="1549"/>
      <c r="ADB344" s="1550"/>
      <c r="ADC344" s="1550"/>
      <c r="ADD344" s="1694"/>
      <c r="ADE344" s="1790"/>
      <c r="ADF344" s="1696"/>
      <c r="ADG344" s="1696"/>
      <c r="ADH344" s="1695"/>
      <c r="ADI344" s="1549"/>
      <c r="ADJ344" s="1550"/>
      <c r="ADK344" s="1550"/>
      <c r="ADL344" s="1694"/>
      <c r="ADM344" s="1790"/>
      <c r="ADN344" s="1696"/>
      <c r="ADO344" s="1696"/>
      <c r="ADP344" s="1695"/>
      <c r="ADQ344" s="1549"/>
      <c r="ADR344" s="1550"/>
      <c r="ADS344" s="1550"/>
      <c r="ADT344" s="1694"/>
      <c r="ADU344" s="1790"/>
      <c r="ADV344" s="1696"/>
      <c r="ADW344" s="1696"/>
      <c r="ADX344" s="1695"/>
      <c r="ADY344" s="1549"/>
      <c r="ADZ344" s="1550"/>
      <c r="AEA344" s="1550"/>
      <c r="AEB344" s="1694"/>
      <c r="AEC344" s="1790"/>
      <c r="AED344" s="1696"/>
      <c r="AEE344" s="1696"/>
      <c r="AEF344" s="1695"/>
      <c r="AEG344" s="1549"/>
      <c r="AEH344" s="1550"/>
      <c r="AEI344" s="1550"/>
      <c r="AEJ344" s="1694"/>
      <c r="AEK344" s="1790"/>
      <c r="AEL344" s="1696"/>
      <c r="AEM344" s="1696"/>
      <c r="AEN344" s="1695"/>
      <c r="AEO344" s="1549"/>
      <c r="AEP344" s="1550"/>
      <c r="AEQ344" s="1550"/>
      <c r="AER344" s="1694"/>
      <c r="AES344" s="1790"/>
      <c r="AET344" s="1696"/>
      <c r="AEU344" s="1696"/>
      <c r="AEV344" s="1695"/>
      <c r="AEW344" s="1549"/>
      <c r="AEX344" s="1550"/>
      <c r="AEY344" s="1550"/>
      <c r="AEZ344" s="1694"/>
      <c r="AFA344" s="1790"/>
      <c r="AFB344" s="1696"/>
      <c r="AFC344" s="1696"/>
      <c r="AFD344" s="1695"/>
      <c r="AFE344" s="1549"/>
      <c r="AFF344" s="1550"/>
      <c r="AFG344" s="1550"/>
      <c r="AFH344" s="1694"/>
      <c r="AFI344" s="1790"/>
      <c r="AFJ344" s="1696"/>
      <c r="AFK344" s="1696"/>
      <c r="AFL344" s="1695"/>
      <c r="AFM344" s="1549"/>
      <c r="AFN344" s="1550"/>
      <c r="AFO344" s="1550"/>
      <c r="AFP344" s="1694"/>
      <c r="AFQ344" s="1790"/>
      <c r="AFR344" s="1696"/>
      <c r="AFS344" s="1696"/>
      <c r="AFT344" s="1695"/>
      <c r="AFU344" s="1549"/>
      <c r="AFV344" s="1550"/>
      <c r="AFW344" s="1550"/>
      <c r="AFX344" s="1694"/>
      <c r="AFY344" s="1790"/>
      <c r="AFZ344" s="1696"/>
      <c r="AGA344" s="1696"/>
      <c r="AGB344" s="1695"/>
      <c r="AGC344" s="1549"/>
      <c r="AGD344" s="1550"/>
      <c r="AGE344" s="1550"/>
      <c r="AGF344" s="1694"/>
      <c r="AGG344" s="1790"/>
      <c r="AGH344" s="1696"/>
      <c r="AGI344" s="1696"/>
      <c r="AGJ344" s="1695"/>
      <c r="AGK344" s="1549"/>
      <c r="AGL344" s="1550"/>
      <c r="AGM344" s="1550"/>
      <c r="AGN344" s="1694"/>
      <c r="AGO344" s="1790"/>
      <c r="AGP344" s="1696"/>
      <c r="AGQ344" s="1696"/>
      <c r="AGR344" s="1695"/>
      <c r="AGS344" s="1549"/>
      <c r="AGT344" s="1550"/>
      <c r="AGU344" s="1550"/>
      <c r="AGV344" s="1694"/>
      <c r="AGW344" s="1790"/>
      <c r="AGX344" s="1696"/>
      <c r="AGY344" s="1696"/>
      <c r="AGZ344" s="1695"/>
      <c r="AHA344" s="1549"/>
      <c r="AHB344" s="1550"/>
      <c r="AHC344" s="1550"/>
      <c r="AHD344" s="1694"/>
      <c r="AHE344" s="1790"/>
      <c r="AHF344" s="1696"/>
      <c r="AHG344" s="1696"/>
      <c r="AHH344" s="1695"/>
      <c r="AHI344" s="1549"/>
      <c r="AHJ344" s="1550"/>
      <c r="AHK344" s="1550"/>
      <c r="AHL344" s="1694"/>
      <c r="AHM344" s="1790"/>
      <c r="AHN344" s="1696"/>
      <c r="AHO344" s="1696"/>
      <c r="AHP344" s="1695"/>
      <c r="AHQ344" s="1549"/>
      <c r="AHR344" s="1550"/>
      <c r="AHS344" s="1550"/>
      <c r="AHT344" s="1694"/>
      <c r="AHU344" s="1790"/>
      <c r="AHV344" s="1696"/>
      <c r="AHW344" s="1696"/>
      <c r="AHX344" s="1695"/>
      <c r="AHY344" s="1549"/>
      <c r="AHZ344" s="1550"/>
      <c r="AIA344" s="1550"/>
      <c r="AIB344" s="1694"/>
      <c r="AIC344" s="1790"/>
      <c r="AID344" s="1696"/>
      <c r="AIE344" s="1696"/>
      <c r="AIF344" s="1695"/>
      <c r="AIG344" s="1549"/>
      <c r="AIH344" s="1550"/>
      <c r="AII344" s="1550"/>
      <c r="AIJ344" s="1694"/>
      <c r="AIK344" s="1790"/>
      <c r="AIL344" s="1696"/>
      <c r="AIM344" s="1696"/>
      <c r="AIN344" s="1695"/>
      <c r="AIO344" s="1549"/>
      <c r="AIP344" s="1550"/>
      <c r="AIQ344" s="1550"/>
      <c r="AIR344" s="1694"/>
      <c r="AIS344" s="1790"/>
      <c r="AIT344" s="1696"/>
      <c r="AIU344" s="1696"/>
      <c r="AIV344" s="1695"/>
      <c r="AIW344" s="1549"/>
      <c r="AIX344" s="1550"/>
      <c r="AIY344" s="1550"/>
      <c r="AIZ344" s="1694"/>
      <c r="AJA344" s="1790"/>
      <c r="AJB344" s="1696"/>
      <c r="AJC344" s="1696"/>
      <c r="AJD344" s="1695"/>
      <c r="AJE344" s="1549"/>
      <c r="AJF344" s="1550"/>
      <c r="AJG344" s="1550"/>
      <c r="AJH344" s="1694"/>
      <c r="AJI344" s="1790"/>
      <c r="AJJ344" s="1696"/>
      <c r="AJK344" s="1696"/>
      <c r="AJL344" s="1695"/>
      <c r="AJM344" s="1549"/>
      <c r="AJN344" s="1550"/>
      <c r="AJO344" s="1550"/>
      <c r="AJP344" s="1694"/>
      <c r="AJQ344" s="1790"/>
      <c r="AJR344" s="1696"/>
      <c r="AJS344" s="1696"/>
      <c r="AJT344" s="1695"/>
      <c r="AJU344" s="1549"/>
      <c r="AJV344" s="1550"/>
      <c r="AJW344" s="1550"/>
      <c r="AJX344" s="1694"/>
      <c r="AJY344" s="1790"/>
      <c r="AJZ344" s="1696"/>
      <c r="AKA344" s="1696"/>
      <c r="AKB344" s="1695"/>
      <c r="AKC344" s="1549"/>
      <c r="AKD344" s="1550"/>
      <c r="AKE344" s="1550"/>
      <c r="AKF344" s="1694"/>
      <c r="AKG344" s="1790"/>
      <c r="AKH344" s="1696"/>
      <c r="AKI344" s="1696"/>
      <c r="AKJ344" s="1695"/>
      <c r="AKK344" s="1549"/>
      <c r="AKL344" s="1550"/>
      <c r="AKM344" s="1550"/>
      <c r="AKN344" s="1694"/>
      <c r="AKO344" s="1790"/>
      <c r="AKP344" s="1696"/>
      <c r="AKQ344" s="1696"/>
      <c r="AKR344" s="1695"/>
      <c r="AKS344" s="1549"/>
      <c r="AKT344" s="1550"/>
      <c r="AKU344" s="1550"/>
      <c r="AKV344" s="1694"/>
      <c r="AKW344" s="1790"/>
      <c r="AKX344" s="1696"/>
      <c r="AKY344" s="1696"/>
      <c r="AKZ344" s="1695"/>
      <c r="ALA344" s="1549"/>
      <c r="ALB344" s="1550"/>
      <c r="ALC344" s="1550"/>
      <c r="ALD344" s="1694"/>
      <c r="ALE344" s="1790"/>
      <c r="ALF344" s="1696"/>
      <c r="ALG344" s="1696"/>
      <c r="ALH344" s="1695"/>
      <c r="ALI344" s="1549"/>
      <c r="ALJ344" s="1550"/>
      <c r="ALK344" s="1550"/>
      <c r="ALL344" s="1694"/>
      <c r="ALM344" s="1790"/>
      <c r="ALN344" s="1696"/>
      <c r="ALO344" s="1696"/>
      <c r="ALP344" s="1695"/>
      <c r="ALQ344" s="1549"/>
      <c r="ALR344" s="1550"/>
      <c r="ALS344" s="1550"/>
      <c r="ALT344" s="1694"/>
      <c r="ALU344" s="1790"/>
      <c r="ALV344" s="1696"/>
      <c r="ALW344" s="1696"/>
      <c r="ALX344" s="1695"/>
      <c r="ALY344" s="1549"/>
      <c r="ALZ344" s="1550"/>
      <c r="AMA344" s="1550"/>
      <c r="AMB344" s="1694"/>
      <c r="AMC344" s="1790"/>
      <c r="AMD344" s="1696"/>
      <c r="AME344" s="1696"/>
      <c r="AMF344" s="1695"/>
      <c r="AMG344" s="1549"/>
      <c r="AMH344" s="1550"/>
      <c r="AMI344" s="1550"/>
      <c r="AMJ344" s="1703"/>
    </row>
    <row r="345" spans="1:1024" s="72" customFormat="1" ht="15" customHeight="1">
      <c r="A345" s="1694">
        <v>5100200020</v>
      </c>
      <c r="B345" s="1696" t="s">
        <v>4300</v>
      </c>
      <c r="C345" s="1696" t="s">
        <v>4026</v>
      </c>
      <c r="D345" s="1696" t="s">
        <v>4229</v>
      </c>
      <c r="E345" s="1695">
        <v>6</v>
      </c>
      <c r="F345" s="1549">
        <v>4.4400000000000004</v>
      </c>
      <c r="G345" s="1536">
        <f>F345*$I$2</f>
        <v>0</v>
      </c>
      <c r="H345" s="1536">
        <f>G345-G345*($I$1)</f>
        <v>0</v>
      </c>
      <c r="I345"/>
      <c r="L345" s="85"/>
      <c r="M345" s="85"/>
      <c r="N345" s="144"/>
      <c r="O345" s="145"/>
      <c r="P345" s="145"/>
      <c r="Q345" s="146"/>
      <c r="T345" s="85"/>
      <c r="U345" s="144"/>
      <c r="V345" s="145"/>
      <c r="W345" s="145"/>
      <c r="X345" s="146"/>
      <c r="Y345" s="1792"/>
      <c r="AB345" s="85"/>
      <c r="AC345" s="144"/>
      <c r="AD345" s="145"/>
      <c r="AE345" s="145"/>
      <c r="AF345" s="146"/>
      <c r="AG345" s="1792"/>
      <c r="AJ345" s="85"/>
      <c r="AK345" s="144"/>
      <c r="AL345" s="145"/>
      <c r="AM345" s="145"/>
      <c r="AN345" s="146"/>
      <c r="AO345" s="1792"/>
      <c r="AR345" s="85"/>
      <c r="AS345" s="144"/>
      <c r="AT345" s="145"/>
      <c r="AU345" s="145"/>
      <c r="AV345" s="146"/>
      <c r="AW345" s="1792"/>
      <c r="AZ345" s="85"/>
      <c r="BA345" s="144"/>
      <c r="BB345" s="145"/>
      <c r="BC345" s="145"/>
      <c r="BD345" s="146"/>
      <c r="BE345" s="1792"/>
      <c r="BH345" s="85"/>
      <c r="BI345" s="144"/>
      <c r="BJ345" s="145"/>
      <c r="BK345" s="145"/>
      <c r="BL345" s="146"/>
      <c r="BM345" s="1792"/>
      <c r="BP345" s="85"/>
      <c r="BQ345" s="144"/>
      <c r="BR345" s="145"/>
      <c r="BS345" s="145"/>
      <c r="BT345" s="146"/>
      <c r="BU345" s="1792"/>
      <c r="BX345" s="85"/>
      <c r="BY345" s="144"/>
      <c r="BZ345" s="145"/>
      <c r="CA345" s="145"/>
      <c r="CB345" s="146"/>
      <c r="CC345" s="1792"/>
      <c r="CF345" s="85"/>
      <c r="CG345" s="144"/>
      <c r="CH345" s="145"/>
      <c r="CI345" s="145"/>
      <c r="CJ345" s="146"/>
      <c r="CK345" s="1792"/>
      <c r="CN345" s="85"/>
      <c r="CO345" s="144"/>
      <c r="CP345" s="145"/>
      <c r="CQ345" s="145"/>
      <c r="CR345" s="146"/>
      <c r="CS345" s="1792"/>
      <c r="CV345" s="85"/>
      <c r="CW345" s="144"/>
      <c r="CX345" s="145"/>
      <c r="CY345" s="145"/>
      <c r="CZ345" s="146"/>
      <c r="DA345" s="1792"/>
      <c r="DD345" s="85"/>
      <c r="DE345" s="144"/>
      <c r="DF345" s="145"/>
      <c r="DG345" s="145"/>
      <c r="DH345" s="146"/>
      <c r="DI345" s="1792"/>
      <c r="DL345" s="85"/>
      <c r="DM345" s="144"/>
      <c r="DN345" s="145"/>
      <c r="DO345" s="145"/>
      <c r="DP345" s="146"/>
      <c r="DQ345" s="1792"/>
      <c r="DT345" s="85"/>
      <c r="DU345" s="144"/>
      <c r="DV345" s="145"/>
      <c r="DW345" s="145"/>
      <c r="DX345" s="146"/>
      <c r="DY345" s="1792"/>
      <c r="EB345" s="85"/>
      <c r="EC345" s="144"/>
      <c r="ED345" s="145"/>
      <c r="EE345" s="145"/>
      <c r="EF345" s="146"/>
      <c r="EG345" s="1792"/>
      <c r="EJ345" s="85"/>
      <c r="EK345" s="144"/>
      <c r="EL345" s="145"/>
      <c r="EM345" s="145"/>
      <c r="EN345" s="146"/>
      <c r="EO345" s="1792"/>
      <c r="ER345" s="85"/>
      <c r="ES345" s="144"/>
      <c r="ET345" s="145"/>
      <c r="EU345" s="145"/>
      <c r="EV345" s="146"/>
      <c r="EW345" s="1792"/>
      <c r="EZ345" s="85"/>
      <c r="FA345" s="144"/>
      <c r="FB345" s="145"/>
      <c r="FC345" s="145"/>
      <c r="FD345" s="146"/>
      <c r="FE345" s="1792"/>
      <c r="FH345" s="85"/>
      <c r="FI345" s="144"/>
      <c r="FJ345" s="145"/>
      <c r="FK345" s="145"/>
      <c r="FL345" s="146"/>
      <c r="FM345" s="1792"/>
      <c r="FP345" s="85"/>
      <c r="FQ345" s="144"/>
      <c r="FR345" s="145"/>
      <c r="FS345" s="145"/>
      <c r="FT345" s="146"/>
      <c r="FU345" s="1792"/>
      <c r="FX345" s="85"/>
      <c r="FY345" s="144"/>
      <c r="FZ345" s="145"/>
      <c r="GA345" s="145"/>
      <c r="GB345" s="146"/>
      <c r="GC345" s="1792"/>
      <c r="GF345" s="85"/>
      <c r="GG345" s="144"/>
      <c r="GH345" s="145"/>
      <c r="GI345" s="145"/>
      <c r="GJ345" s="146"/>
      <c r="GK345" s="1792"/>
      <c r="GN345" s="85"/>
      <c r="GO345" s="144"/>
      <c r="GP345" s="145"/>
      <c r="GQ345" s="145"/>
      <c r="GR345" s="146"/>
      <c r="GS345" s="1792"/>
      <c r="GV345" s="85"/>
      <c r="GW345" s="144"/>
      <c r="GX345" s="145"/>
      <c r="GY345" s="145"/>
      <c r="GZ345" s="146"/>
      <c r="HA345" s="1792"/>
      <c r="HD345" s="85"/>
      <c r="HE345" s="144"/>
      <c r="HF345" s="145"/>
      <c r="HG345" s="145"/>
      <c r="HH345" s="146"/>
      <c r="HI345" s="1792"/>
      <c r="HL345" s="85"/>
      <c r="HM345" s="144"/>
      <c r="HN345" s="145"/>
      <c r="HO345" s="145"/>
      <c r="HP345" s="146"/>
      <c r="HQ345" s="1792"/>
      <c r="HT345" s="85"/>
      <c r="HU345" s="144"/>
      <c r="HV345" s="145"/>
      <c r="HW345" s="145"/>
      <c r="HX345" s="146"/>
      <c r="HY345" s="1792"/>
      <c r="IB345" s="85"/>
      <c r="IC345" s="144"/>
      <c r="ID345" s="145"/>
      <c r="IE345" s="145"/>
      <c r="IF345" s="146"/>
      <c r="IG345" s="1792"/>
      <c r="IJ345" s="85"/>
      <c r="IK345" s="144"/>
      <c r="IL345" s="145"/>
      <c r="IM345" s="145"/>
      <c r="IN345" s="146"/>
      <c r="IO345" s="1792"/>
      <c r="IR345" s="85"/>
      <c r="IS345" s="144"/>
      <c r="IT345" s="145"/>
      <c r="IU345" s="145"/>
      <c r="IV345" s="146"/>
      <c r="IW345" s="1792"/>
      <c r="IZ345" s="85"/>
      <c r="JA345" s="144"/>
      <c r="JB345" s="145"/>
      <c r="JC345" s="145"/>
      <c r="JD345" s="146"/>
      <c r="JE345" s="1792"/>
      <c r="JH345" s="85"/>
      <c r="JI345" s="144"/>
      <c r="JJ345" s="145"/>
      <c r="JK345" s="145"/>
      <c r="JL345" s="146"/>
      <c r="JM345" s="1792"/>
      <c r="JP345" s="85"/>
      <c r="JQ345" s="144"/>
      <c r="JR345" s="145"/>
      <c r="JS345" s="145"/>
      <c r="JT345" s="146"/>
      <c r="JU345" s="1792"/>
      <c r="JX345" s="85"/>
      <c r="JY345" s="144"/>
      <c r="JZ345" s="145"/>
      <c r="KA345" s="145"/>
      <c r="KB345" s="146"/>
      <c r="KC345" s="1792"/>
      <c r="KF345" s="85"/>
      <c r="KG345" s="144"/>
      <c r="KH345" s="145"/>
      <c r="KI345" s="145"/>
      <c r="KJ345" s="146"/>
      <c r="KK345" s="1792"/>
      <c r="KN345" s="85"/>
      <c r="KO345" s="144"/>
      <c r="KP345" s="145"/>
      <c r="KQ345" s="145"/>
      <c r="KR345" s="146"/>
      <c r="KS345" s="1792"/>
      <c r="KV345" s="85"/>
      <c r="KW345" s="144"/>
      <c r="KX345" s="145"/>
      <c r="KY345" s="145"/>
      <c r="KZ345" s="146"/>
      <c r="LA345" s="1792"/>
      <c r="LD345" s="85"/>
      <c r="LE345" s="144"/>
      <c r="LF345" s="145"/>
      <c r="LG345" s="145"/>
      <c r="LH345" s="146"/>
      <c r="LI345" s="1792"/>
      <c r="LL345" s="85"/>
      <c r="LM345" s="144"/>
      <c r="LN345" s="145"/>
      <c r="LO345" s="145"/>
      <c r="LP345" s="146"/>
      <c r="LQ345" s="1792"/>
      <c r="LT345" s="85"/>
      <c r="LU345" s="144"/>
      <c r="LV345" s="145"/>
      <c r="LW345" s="145"/>
      <c r="LX345" s="146"/>
      <c r="LY345" s="1792"/>
      <c r="MB345" s="85"/>
      <c r="MC345" s="144"/>
      <c r="MD345" s="145"/>
      <c r="ME345" s="145"/>
      <c r="MF345" s="146"/>
      <c r="MG345" s="1792"/>
      <c r="MJ345" s="85"/>
      <c r="MK345" s="144"/>
      <c r="ML345" s="145"/>
      <c r="MM345" s="145"/>
      <c r="MN345" s="146"/>
      <c r="MO345" s="1792"/>
      <c r="MR345" s="85"/>
      <c r="MS345" s="144"/>
      <c r="MT345" s="145"/>
      <c r="MU345" s="145"/>
      <c r="MV345" s="146"/>
      <c r="MW345" s="1792"/>
      <c r="MZ345" s="85"/>
      <c r="NA345" s="144"/>
      <c r="NB345" s="145"/>
      <c r="NC345" s="145"/>
      <c r="ND345" s="146"/>
      <c r="NE345" s="1792"/>
      <c r="NH345" s="85"/>
      <c r="NI345" s="144"/>
      <c r="NJ345" s="145"/>
      <c r="NK345" s="145"/>
      <c r="NL345" s="146"/>
      <c r="NM345" s="1792"/>
      <c r="NP345" s="85"/>
      <c r="NQ345" s="144"/>
      <c r="NR345" s="145"/>
      <c r="NS345" s="145"/>
      <c r="NT345" s="146"/>
      <c r="NU345" s="1792"/>
      <c r="NX345" s="85"/>
      <c r="NY345" s="144"/>
      <c r="NZ345" s="145"/>
      <c r="OA345" s="145"/>
      <c r="OB345" s="146"/>
      <c r="OC345" s="1792"/>
      <c r="OF345" s="85"/>
      <c r="OG345" s="144"/>
      <c r="OH345" s="145"/>
      <c r="OI345" s="145"/>
      <c r="OJ345" s="146"/>
      <c r="OK345" s="1792"/>
      <c r="ON345" s="85"/>
      <c r="OO345" s="144"/>
      <c r="OP345" s="145"/>
      <c r="OQ345" s="145"/>
      <c r="OR345" s="146"/>
      <c r="OS345" s="1792"/>
      <c r="OV345" s="85"/>
      <c r="OW345" s="144"/>
      <c r="OX345" s="145"/>
      <c r="OY345" s="145"/>
      <c r="OZ345" s="146"/>
      <c r="PA345" s="1792"/>
      <c r="PD345" s="85"/>
      <c r="PE345" s="144"/>
      <c r="PF345" s="145"/>
      <c r="PG345" s="145"/>
      <c r="PH345" s="146"/>
      <c r="PI345" s="1792"/>
      <c r="PL345" s="85"/>
      <c r="PM345" s="144"/>
      <c r="PN345" s="145"/>
      <c r="PO345" s="145"/>
      <c r="PP345" s="146"/>
      <c r="PQ345" s="1792"/>
      <c r="PT345" s="85"/>
      <c r="PU345" s="144"/>
      <c r="PV345" s="145"/>
      <c r="PW345" s="145"/>
      <c r="PX345" s="146"/>
      <c r="PY345" s="1792"/>
      <c r="QB345" s="85"/>
      <c r="QC345" s="144"/>
      <c r="QD345" s="145"/>
      <c r="QE345" s="145"/>
      <c r="QF345" s="146"/>
      <c r="QG345" s="1792"/>
      <c r="QJ345" s="85"/>
      <c r="QK345" s="144"/>
      <c r="QL345" s="145"/>
      <c r="QM345" s="145"/>
      <c r="QN345" s="146"/>
      <c r="QO345" s="1792"/>
      <c r="QR345" s="85"/>
      <c r="QS345" s="144"/>
      <c r="QT345" s="145"/>
      <c r="QU345" s="145"/>
      <c r="QV345" s="146"/>
      <c r="QW345" s="1792"/>
      <c r="QZ345" s="85"/>
      <c r="RA345" s="144"/>
      <c r="RB345" s="145"/>
      <c r="RC345" s="145"/>
      <c r="RD345" s="146"/>
      <c r="RE345" s="1792"/>
      <c r="RH345" s="85"/>
      <c r="RI345" s="144"/>
      <c r="RJ345" s="145"/>
      <c r="RK345" s="145"/>
      <c r="RL345" s="146"/>
      <c r="RM345" s="1792"/>
      <c r="RP345" s="85"/>
      <c r="RQ345" s="144"/>
      <c r="RR345" s="145"/>
      <c r="RS345" s="145"/>
      <c r="RT345" s="146"/>
      <c r="RU345" s="1792"/>
      <c r="RX345" s="85"/>
      <c r="RY345" s="144"/>
      <c r="RZ345" s="145"/>
      <c r="SA345" s="145"/>
      <c r="SB345" s="146"/>
      <c r="SC345" s="1792"/>
      <c r="SF345" s="85"/>
      <c r="SG345" s="144"/>
      <c r="SH345" s="145"/>
      <c r="SI345" s="145"/>
      <c r="SJ345" s="146"/>
      <c r="SK345" s="1792"/>
      <c r="SN345" s="85"/>
      <c r="SO345" s="144"/>
      <c r="SP345" s="145"/>
      <c r="SQ345" s="145"/>
      <c r="SR345" s="146"/>
      <c r="SS345" s="1792"/>
      <c r="SV345" s="85"/>
      <c r="SW345" s="144"/>
      <c r="SX345" s="145"/>
      <c r="SY345" s="145"/>
      <c r="SZ345" s="146"/>
      <c r="TA345" s="1792"/>
      <c r="TD345" s="85"/>
      <c r="TE345" s="144"/>
      <c r="TF345" s="145"/>
      <c r="TG345" s="145"/>
      <c r="TH345" s="146"/>
      <c r="TI345" s="1792"/>
      <c r="TL345" s="85"/>
      <c r="TM345" s="144"/>
      <c r="TN345" s="145"/>
      <c r="TO345" s="145"/>
      <c r="TP345" s="146"/>
      <c r="TQ345" s="1792"/>
      <c r="TT345" s="85"/>
      <c r="TU345" s="144"/>
      <c r="TV345" s="145"/>
      <c r="TW345" s="145"/>
      <c r="TX345" s="146"/>
      <c r="TY345" s="1792"/>
      <c r="UB345" s="85"/>
      <c r="UC345" s="144"/>
      <c r="UD345" s="145"/>
      <c r="UE345" s="145"/>
      <c r="UF345" s="146"/>
      <c r="UG345" s="1792"/>
      <c r="UJ345" s="85"/>
      <c r="UK345" s="144"/>
      <c r="UL345" s="145"/>
      <c r="UM345" s="145"/>
      <c r="UN345" s="146"/>
      <c r="UO345" s="1792"/>
      <c r="UR345" s="85"/>
      <c r="US345" s="144"/>
      <c r="UT345" s="145"/>
      <c r="UU345" s="145"/>
      <c r="UV345" s="146"/>
      <c r="UW345" s="1792"/>
      <c r="UZ345" s="85"/>
      <c r="VA345" s="144"/>
      <c r="VB345" s="145"/>
      <c r="VC345" s="145"/>
      <c r="VD345" s="146"/>
      <c r="VE345" s="1792"/>
      <c r="VH345" s="85"/>
      <c r="VI345" s="144"/>
      <c r="VJ345" s="145"/>
      <c r="VK345" s="145"/>
      <c r="VL345" s="146"/>
      <c r="VM345" s="1792"/>
      <c r="VP345" s="85"/>
      <c r="VQ345" s="144"/>
      <c r="VR345" s="145"/>
      <c r="VS345" s="145"/>
      <c r="VT345" s="146"/>
      <c r="VU345" s="1792"/>
      <c r="VX345" s="85"/>
      <c r="VY345" s="144"/>
      <c r="VZ345" s="145"/>
      <c r="WA345" s="145"/>
      <c r="WB345" s="146"/>
      <c r="WC345" s="1792"/>
      <c r="WF345" s="85"/>
      <c r="WG345" s="144"/>
      <c r="WH345" s="145"/>
      <c r="WI345" s="145"/>
      <c r="WJ345" s="146"/>
      <c r="WK345" s="1792"/>
      <c r="WN345" s="85"/>
      <c r="WO345" s="144"/>
      <c r="WP345" s="145"/>
      <c r="WQ345" s="145"/>
      <c r="WR345" s="146"/>
      <c r="WS345" s="1792"/>
      <c r="WV345" s="85"/>
      <c r="WW345" s="144"/>
      <c r="WX345" s="145"/>
      <c r="WY345" s="145"/>
      <c r="WZ345" s="146"/>
      <c r="XA345" s="1792"/>
      <c r="XD345" s="85"/>
      <c r="XE345" s="144"/>
      <c r="XF345" s="145"/>
      <c r="XG345" s="145"/>
      <c r="XH345" s="146"/>
      <c r="XI345" s="1792"/>
      <c r="XL345" s="85"/>
      <c r="XM345" s="144"/>
      <c r="XN345" s="145"/>
      <c r="XO345" s="145"/>
      <c r="XP345" s="146"/>
      <c r="XQ345" s="1792"/>
      <c r="XT345" s="85"/>
      <c r="XU345" s="144"/>
      <c r="XV345" s="145"/>
      <c r="XW345" s="145"/>
      <c r="XX345" s="146"/>
      <c r="XY345" s="1792"/>
      <c r="YB345" s="85"/>
      <c r="YC345" s="144"/>
      <c r="YD345" s="145"/>
      <c r="YE345" s="145"/>
      <c r="YF345" s="146"/>
      <c r="YG345" s="1792"/>
      <c r="YJ345" s="85"/>
      <c r="YK345" s="144"/>
      <c r="YL345" s="145"/>
      <c r="YM345" s="145"/>
      <c r="YN345" s="146"/>
      <c r="YO345" s="1792"/>
      <c r="YR345" s="85"/>
      <c r="YS345" s="144"/>
      <c r="YT345" s="145"/>
      <c r="YU345" s="145"/>
      <c r="YV345" s="146"/>
      <c r="YW345" s="1792"/>
      <c r="YZ345" s="85"/>
      <c r="ZA345" s="144"/>
      <c r="ZB345" s="145"/>
      <c r="ZC345" s="145"/>
      <c r="ZD345" s="146"/>
      <c r="ZE345" s="1792"/>
      <c r="ZH345" s="85"/>
      <c r="ZI345" s="144"/>
      <c r="ZJ345" s="145"/>
      <c r="ZK345" s="145"/>
      <c r="ZL345" s="146"/>
      <c r="ZM345" s="1792"/>
      <c r="ZP345" s="85"/>
      <c r="ZQ345" s="144"/>
      <c r="ZR345" s="145"/>
      <c r="ZS345" s="145"/>
      <c r="ZT345" s="146"/>
      <c r="ZU345" s="1792"/>
      <c r="ZX345" s="85"/>
      <c r="ZY345" s="144"/>
      <c r="ZZ345" s="145"/>
      <c r="AAA345" s="145"/>
      <c r="AAB345" s="146"/>
      <c r="AAC345" s="1792"/>
      <c r="AAF345" s="85"/>
      <c r="AAG345" s="144"/>
      <c r="AAH345" s="145"/>
      <c r="AAI345" s="145"/>
      <c r="AAJ345" s="146"/>
      <c r="AAK345" s="1792"/>
      <c r="AAN345" s="85"/>
      <c r="AAO345" s="144"/>
      <c r="AAP345" s="145"/>
      <c r="AAQ345" s="2057"/>
      <c r="AAR345" s="1694"/>
      <c r="AAS345" s="1790"/>
      <c r="AAT345" s="1696"/>
      <c r="AAU345" s="1696"/>
      <c r="AAV345" s="1695"/>
      <c r="AAW345" s="1549"/>
      <c r="AAX345" s="1550"/>
      <c r="AAY345" s="1550"/>
      <c r="AAZ345" s="1694"/>
      <c r="ABA345" s="1790"/>
      <c r="ABB345" s="1696"/>
      <c r="ABC345" s="1696"/>
      <c r="ABD345" s="1695"/>
      <c r="ABE345" s="1549"/>
      <c r="ABF345" s="1550"/>
      <c r="ABG345" s="1550"/>
      <c r="ABH345" s="1694"/>
      <c r="ABI345" s="1790"/>
      <c r="ABJ345" s="1696"/>
      <c r="ABK345" s="1696"/>
      <c r="ABL345" s="1695"/>
      <c r="ABM345" s="1549"/>
      <c r="ABN345" s="1550"/>
      <c r="ABO345" s="1550"/>
      <c r="ABP345" s="1694"/>
      <c r="ABQ345" s="1790"/>
      <c r="ABR345" s="1696"/>
      <c r="ABS345" s="1696"/>
      <c r="ABT345" s="1695"/>
      <c r="ABU345" s="1549"/>
      <c r="ABV345" s="1550"/>
      <c r="ABW345" s="1550"/>
      <c r="ABX345" s="1694"/>
      <c r="ABY345" s="1790"/>
      <c r="ABZ345" s="1696"/>
      <c r="ACA345" s="1696"/>
      <c r="ACB345" s="1695"/>
      <c r="ACC345" s="1549"/>
      <c r="ACD345" s="1550"/>
      <c r="ACE345" s="1550"/>
      <c r="ACF345" s="1694"/>
      <c r="ACG345" s="1790"/>
      <c r="ACH345" s="1696"/>
      <c r="ACI345" s="1696"/>
      <c r="ACJ345" s="1695"/>
      <c r="ACK345" s="1549"/>
      <c r="ACL345" s="1550"/>
      <c r="ACM345" s="1550"/>
      <c r="ACN345" s="1694"/>
      <c r="ACO345" s="1790"/>
      <c r="ACP345" s="1696"/>
      <c r="ACQ345" s="1696"/>
      <c r="ACR345" s="1695"/>
      <c r="ACS345" s="1549"/>
      <c r="ACT345" s="1550"/>
      <c r="ACU345" s="1550"/>
      <c r="ACV345" s="1694"/>
      <c r="ACW345" s="1790"/>
      <c r="ACX345" s="1696"/>
      <c r="ACY345" s="1696"/>
      <c r="ACZ345" s="1695"/>
      <c r="ADA345" s="1549"/>
      <c r="ADB345" s="1550"/>
      <c r="ADC345" s="1550"/>
      <c r="ADD345" s="1694"/>
      <c r="ADE345" s="1790"/>
      <c r="ADF345" s="1696"/>
      <c r="ADG345" s="1696"/>
      <c r="ADH345" s="1695"/>
      <c r="ADI345" s="1549"/>
      <c r="ADJ345" s="1550"/>
      <c r="ADK345" s="1550"/>
      <c r="ADL345" s="1694"/>
      <c r="ADM345" s="1790"/>
      <c r="ADN345" s="1696"/>
      <c r="ADO345" s="1696"/>
      <c r="ADP345" s="1695"/>
      <c r="ADQ345" s="1549"/>
      <c r="ADR345" s="1550"/>
      <c r="ADS345" s="1550"/>
      <c r="ADT345" s="1694"/>
      <c r="ADU345" s="1790"/>
      <c r="ADV345" s="1696"/>
      <c r="ADW345" s="1696"/>
      <c r="ADX345" s="1695"/>
      <c r="ADY345" s="1549"/>
      <c r="ADZ345" s="1550"/>
      <c r="AEA345" s="1550"/>
      <c r="AEB345" s="1694"/>
      <c r="AEC345" s="1790"/>
      <c r="AED345" s="1696"/>
      <c r="AEE345" s="1696"/>
      <c r="AEF345" s="1695"/>
      <c r="AEG345" s="1549"/>
      <c r="AEH345" s="1550"/>
      <c r="AEI345" s="1550"/>
      <c r="AEJ345" s="1694"/>
      <c r="AEK345" s="1790"/>
      <c r="AEL345" s="1696"/>
      <c r="AEM345" s="1696"/>
      <c r="AEN345" s="1695"/>
      <c r="AEO345" s="1549"/>
      <c r="AEP345" s="1550"/>
      <c r="AEQ345" s="1550"/>
      <c r="AER345" s="1694"/>
      <c r="AES345" s="1790"/>
      <c r="AET345" s="1696"/>
      <c r="AEU345" s="1696"/>
      <c r="AEV345" s="1695"/>
      <c r="AEW345" s="1549"/>
      <c r="AEX345" s="1550"/>
      <c r="AEY345" s="1550"/>
      <c r="AEZ345" s="1694"/>
      <c r="AFA345" s="1790"/>
      <c r="AFB345" s="1696"/>
      <c r="AFC345" s="1696"/>
      <c r="AFD345" s="1695"/>
      <c r="AFE345" s="1549"/>
      <c r="AFF345" s="1550"/>
      <c r="AFG345" s="1550"/>
      <c r="AFH345" s="1694"/>
      <c r="AFI345" s="1790"/>
      <c r="AFJ345" s="1696"/>
      <c r="AFK345" s="1696"/>
      <c r="AFL345" s="1695"/>
      <c r="AFM345" s="1549"/>
      <c r="AFN345" s="1550"/>
      <c r="AFO345" s="1550"/>
      <c r="AFP345" s="1694"/>
      <c r="AFQ345" s="1790"/>
      <c r="AFR345" s="1696"/>
      <c r="AFS345" s="1696"/>
      <c r="AFT345" s="1695"/>
      <c r="AFU345" s="1549"/>
      <c r="AFV345" s="1550"/>
      <c r="AFW345" s="1550"/>
      <c r="AFX345" s="1694"/>
      <c r="AFY345" s="1790"/>
      <c r="AFZ345" s="1696"/>
      <c r="AGA345" s="1696"/>
      <c r="AGB345" s="1695"/>
      <c r="AGC345" s="1549"/>
      <c r="AGD345" s="1550"/>
      <c r="AGE345" s="1550"/>
      <c r="AGF345" s="1694"/>
      <c r="AGG345" s="1790"/>
      <c r="AGH345" s="1696"/>
      <c r="AGI345" s="1696"/>
      <c r="AGJ345" s="1695"/>
      <c r="AGK345" s="1549"/>
      <c r="AGL345" s="1550"/>
      <c r="AGM345" s="1550"/>
      <c r="AGN345" s="1694"/>
      <c r="AGO345" s="1790"/>
      <c r="AGP345" s="1696"/>
      <c r="AGQ345" s="1696"/>
      <c r="AGR345" s="1695"/>
      <c r="AGS345" s="1549"/>
      <c r="AGT345" s="1550"/>
      <c r="AGU345" s="1550"/>
      <c r="AGV345" s="1694"/>
      <c r="AGW345" s="1790"/>
      <c r="AGX345" s="1696"/>
      <c r="AGY345" s="1696"/>
      <c r="AGZ345" s="1695"/>
      <c r="AHA345" s="1549"/>
      <c r="AHB345" s="1550"/>
      <c r="AHC345" s="1550"/>
      <c r="AHD345" s="1694"/>
      <c r="AHE345" s="1790"/>
      <c r="AHF345" s="1696"/>
      <c r="AHG345" s="1696"/>
      <c r="AHH345" s="1695"/>
      <c r="AHI345" s="1549"/>
      <c r="AHJ345" s="1550"/>
      <c r="AHK345" s="1550"/>
      <c r="AHL345" s="1694"/>
      <c r="AHM345" s="1790"/>
      <c r="AHN345" s="1696"/>
      <c r="AHO345" s="1696"/>
      <c r="AHP345" s="1695"/>
      <c r="AHQ345" s="1549"/>
      <c r="AHR345" s="1550"/>
      <c r="AHS345" s="1550"/>
      <c r="AHT345" s="1694"/>
      <c r="AHU345" s="1790"/>
      <c r="AHV345" s="1696"/>
      <c r="AHW345" s="1696"/>
      <c r="AHX345" s="1695"/>
      <c r="AHY345" s="1549"/>
      <c r="AHZ345" s="1550"/>
      <c r="AIA345" s="1550"/>
      <c r="AIB345" s="1694"/>
      <c r="AIC345" s="1790"/>
      <c r="AID345" s="1696"/>
      <c r="AIE345" s="1696"/>
      <c r="AIF345" s="1695"/>
      <c r="AIG345" s="1549"/>
      <c r="AIH345" s="1550"/>
      <c r="AII345" s="1550"/>
      <c r="AIJ345" s="1694"/>
      <c r="AIK345" s="1790"/>
      <c r="AIL345" s="1696"/>
      <c r="AIM345" s="1696"/>
      <c r="AIN345" s="1695"/>
      <c r="AIO345" s="1549"/>
      <c r="AIP345" s="1550"/>
      <c r="AIQ345" s="1550"/>
      <c r="AIR345" s="1694"/>
      <c r="AIS345" s="1790"/>
      <c r="AIT345" s="1696"/>
      <c r="AIU345" s="1696"/>
      <c r="AIV345" s="1695"/>
      <c r="AIW345" s="1549"/>
      <c r="AIX345" s="1550"/>
      <c r="AIY345" s="1550"/>
      <c r="AIZ345" s="1694"/>
      <c r="AJA345" s="1790"/>
      <c r="AJB345" s="1696"/>
      <c r="AJC345" s="1696"/>
      <c r="AJD345" s="1695"/>
      <c r="AJE345" s="1549"/>
      <c r="AJF345" s="1550"/>
      <c r="AJG345" s="1550"/>
      <c r="AJH345" s="1694"/>
      <c r="AJI345" s="1790"/>
      <c r="AJJ345" s="1696"/>
      <c r="AJK345" s="1696"/>
      <c r="AJL345" s="1695"/>
      <c r="AJM345" s="1549"/>
      <c r="AJN345" s="1550"/>
      <c r="AJO345" s="1550"/>
      <c r="AJP345" s="1694"/>
      <c r="AJQ345" s="1790"/>
      <c r="AJR345" s="1696"/>
      <c r="AJS345" s="1696"/>
      <c r="AJT345" s="1695"/>
      <c r="AJU345" s="1549"/>
      <c r="AJV345" s="1550"/>
      <c r="AJW345" s="1550"/>
      <c r="AJX345" s="1694"/>
      <c r="AJY345" s="1790"/>
      <c r="AJZ345" s="1696"/>
      <c r="AKA345" s="1696"/>
      <c r="AKB345" s="1695"/>
      <c r="AKC345" s="1549"/>
      <c r="AKD345" s="1550"/>
      <c r="AKE345" s="1550"/>
      <c r="AKF345" s="1694"/>
      <c r="AKG345" s="1790"/>
      <c r="AKH345" s="1696"/>
      <c r="AKI345" s="1696"/>
      <c r="AKJ345" s="1695"/>
      <c r="AKK345" s="1549"/>
      <c r="AKL345" s="1550"/>
      <c r="AKM345" s="1550"/>
      <c r="AKN345" s="1694"/>
      <c r="AKO345" s="1790"/>
      <c r="AKP345" s="1696"/>
      <c r="AKQ345" s="1696"/>
      <c r="AKR345" s="1695"/>
      <c r="AKS345" s="1549"/>
      <c r="AKT345" s="1550"/>
      <c r="AKU345" s="1550"/>
      <c r="AKV345" s="1694"/>
      <c r="AKW345" s="1790"/>
      <c r="AKX345" s="1696"/>
      <c r="AKY345" s="1696"/>
      <c r="AKZ345" s="1695"/>
      <c r="ALA345" s="1549"/>
      <c r="ALB345" s="1550"/>
      <c r="ALC345" s="1550"/>
      <c r="ALD345" s="1694"/>
      <c r="ALE345" s="1790"/>
      <c r="ALF345" s="1696"/>
      <c r="ALG345" s="1696"/>
      <c r="ALH345" s="1695"/>
      <c r="ALI345" s="1549"/>
      <c r="ALJ345" s="1550"/>
      <c r="ALK345" s="1550"/>
      <c r="ALL345" s="1694"/>
      <c r="ALM345" s="1790"/>
      <c r="ALN345" s="1696"/>
      <c r="ALO345" s="1696"/>
      <c r="ALP345" s="1695"/>
      <c r="ALQ345" s="1549"/>
      <c r="ALR345" s="1550"/>
      <c r="ALS345" s="1550"/>
      <c r="ALT345" s="1694"/>
      <c r="ALU345" s="1790"/>
      <c r="ALV345" s="1696"/>
      <c r="ALW345" s="1696"/>
      <c r="ALX345" s="1695"/>
      <c r="ALY345" s="1549"/>
      <c r="ALZ345" s="1550"/>
      <c r="AMA345" s="1550"/>
      <c r="AMB345" s="1694"/>
      <c r="AMC345" s="1790"/>
      <c r="AMD345" s="1696"/>
      <c r="AME345" s="1696"/>
      <c r="AMF345" s="1695"/>
      <c r="AMG345" s="1549"/>
      <c r="AMH345" s="1550"/>
      <c r="AMI345" s="1550"/>
      <c r="AMJ345" s="1703"/>
    </row>
    <row r="346" spans="1:1024" s="72" customFormat="1" ht="15" customHeight="1">
      <c r="A346" s="1694">
        <v>5100100000</v>
      </c>
      <c r="B346" s="1790" t="s">
        <v>4301</v>
      </c>
      <c r="C346" s="1696" t="s">
        <v>4028</v>
      </c>
      <c r="D346" s="1696" t="s">
        <v>4229</v>
      </c>
      <c r="E346" s="1695">
        <v>6</v>
      </c>
      <c r="F346" s="1549">
        <v>4.4400000000000004</v>
      </c>
      <c r="G346" s="1536">
        <f>F346*$I$2</f>
        <v>0</v>
      </c>
      <c r="H346" s="1536">
        <f>G346-G346*($I$1)</f>
        <v>0</v>
      </c>
      <c r="I346"/>
      <c r="L346" s="85"/>
      <c r="M346" s="85"/>
      <c r="N346" s="144"/>
      <c r="O346" s="145"/>
      <c r="P346" s="145"/>
      <c r="Q346" s="146"/>
      <c r="T346" s="85"/>
      <c r="U346" s="144"/>
      <c r="V346" s="145"/>
      <c r="W346" s="145"/>
      <c r="X346" s="146"/>
      <c r="Y346" s="1792"/>
      <c r="AB346" s="85"/>
      <c r="AC346" s="144"/>
      <c r="AD346" s="145"/>
      <c r="AE346" s="145"/>
      <c r="AF346" s="146"/>
      <c r="AG346" s="1792"/>
      <c r="AJ346" s="85"/>
      <c r="AK346" s="144"/>
      <c r="AL346" s="145"/>
      <c r="AM346" s="145"/>
      <c r="AN346" s="146"/>
      <c r="AO346" s="1792"/>
      <c r="AR346" s="85"/>
      <c r="AS346" s="144"/>
      <c r="AT346" s="145"/>
      <c r="AU346" s="145"/>
      <c r="AV346" s="146"/>
      <c r="AW346" s="1792"/>
      <c r="AZ346" s="85"/>
      <c r="BA346" s="144"/>
      <c r="BB346" s="145"/>
      <c r="BC346" s="145"/>
      <c r="BD346" s="146"/>
      <c r="BE346" s="1792"/>
      <c r="BH346" s="85"/>
      <c r="BI346" s="144"/>
      <c r="BJ346" s="145"/>
      <c r="BK346" s="145"/>
      <c r="BL346" s="146"/>
      <c r="BM346" s="1792"/>
      <c r="BP346" s="85"/>
      <c r="BQ346" s="144"/>
      <c r="BR346" s="145"/>
      <c r="BS346" s="145"/>
      <c r="BT346" s="146"/>
      <c r="BU346" s="1792"/>
      <c r="BX346" s="85"/>
      <c r="BY346" s="144"/>
      <c r="BZ346" s="145"/>
      <c r="CA346" s="145"/>
      <c r="CB346" s="146"/>
      <c r="CC346" s="1792"/>
      <c r="CF346" s="85"/>
      <c r="CG346" s="144"/>
      <c r="CH346" s="145"/>
      <c r="CI346" s="145"/>
      <c r="CJ346" s="146"/>
      <c r="CK346" s="1792"/>
      <c r="CN346" s="85"/>
      <c r="CO346" s="144"/>
      <c r="CP346" s="145"/>
      <c r="CQ346" s="145"/>
      <c r="CR346" s="146"/>
      <c r="CS346" s="1792"/>
      <c r="CV346" s="85"/>
      <c r="CW346" s="144"/>
      <c r="CX346" s="145"/>
      <c r="CY346" s="145"/>
      <c r="CZ346" s="146"/>
      <c r="DA346" s="1792"/>
      <c r="DD346" s="85"/>
      <c r="DE346" s="144"/>
      <c r="DF346" s="145"/>
      <c r="DG346" s="145"/>
      <c r="DH346" s="146"/>
      <c r="DI346" s="1792"/>
      <c r="DL346" s="85"/>
      <c r="DM346" s="144"/>
      <c r="DN346" s="145"/>
      <c r="DO346" s="145"/>
      <c r="DP346" s="146"/>
      <c r="DQ346" s="1792"/>
      <c r="DT346" s="85"/>
      <c r="DU346" s="144"/>
      <c r="DV346" s="145"/>
      <c r="DW346" s="145"/>
      <c r="DX346" s="146"/>
      <c r="DY346" s="1792"/>
      <c r="EB346" s="85"/>
      <c r="EC346" s="144"/>
      <c r="ED346" s="145"/>
      <c r="EE346" s="145"/>
      <c r="EF346" s="146"/>
      <c r="EG346" s="1792"/>
      <c r="EJ346" s="85"/>
      <c r="EK346" s="144"/>
      <c r="EL346" s="145"/>
      <c r="EM346" s="145"/>
      <c r="EN346" s="146"/>
      <c r="EO346" s="1792"/>
      <c r="ER346" s="85"/>
      <c r="ES346" s="144"/>
      <c r="ET346" s="145"/>
      <c r="EU346" s="145"/>
      <c r="EV346" s="146"/>
      <c r="EW346" s="1792"/>
      <c r="EZ346" s="85"/>
      <c r="FA346" s="144"/>
      <c r="FB346" s="145"/>
      <c r="FC346" s="145"/>
      <c r="FD346" s="146"/>
      <c r="FE346" s="1792"/>
      <c r="FH346" s="85"/>
      <c r="FI346" s="144"/>
      <c r="FJ346" s="145"/>
      <c r="FK346" s="145"/>
      <c r="FL346" s="146"/>
      <c r="FM346" s="1792"/>
      <c r="FP346" s="85"/>
      <c r="FQ346" s="144"/>
      <c r="FR346" s="145"/>
      <c r="FS346" s="145"/>
      <c r="FT346" s="146"/>
      <c r="FU346" s="1792"/>
      <c r="FX346" s="85"/>
      <c r="FY346" s="144"/>
      <c r="FZ346" s="145"/>
      <c r="GA346" s="145"/>
      <c r="GB346" s="146"/>
      <c r="GC346" s="1792"/>
      <c r="GF346" s="85"/>
      <c r="GG346" s="144"/>
      <c r="GH346" s="145"/>
      <c r="GI346" s="145"/>
      <c r="GJ346" s="146"/>
      <c r="GK346" s="1792"/>
      <c r="GN346" s="85"/>
      <c r="GO346" s="144"/>
      <c r="GP346" s="145"/>
      <c r="GQ346" s="145"/>
      <c r="GR346" s="146"/>
      <c r="GS346" s="1792"/>
      <c r="GV346" s="85"/>
      <c r="GW346" s="144"/>
      <c r="GX346" s="145"/>
      <c r="GY346" s="145"/>
      <c r="GZ346" s="146"/>
      <c r="HA346" s="1792"/>
      <c r="HD346" s="85"/>
      <c r="HE346" s="144"/>
      <c r="HF346" s="145"/>
      <c r="HG346" s="145"/>
      <c r="HH346" s="146"/>
      <c r="HI346" s="1792"/>
      <c r="HL346" s="85"/>
      <c r="HM346" s="144"/>
      <c r="HN346" s="145"/>
      <c r="HO346" s="145"/>
      <c r="HP346" s="146"/>
      <c r="HQ346" s="1792"/>
      <c r="HT346" s="85"/>
      <c r="HU346" s="144"/>
      <c r="HV346" s="145"/>
      <c r="HW346" s="145"/>
      <c r="HX346" s="146"/>
      <c r="HY346" s="1792"/>
      <c r="IB346" s="85"/>
      <c r="IC346" s="144"/>
      <c r="ID346" s="145"/>
      <c r="IE346" s="145"/>
      <c r="IF346" s="146"/>
      <c r="IG346" s="1792"/>
      <c r="IJ346" s="85"/>
      <c r="IK346" s="144"/>
      <c r="IL346" s="145"/>
      <c r="IM346" s="145"/>
      <c r="IN346" s="146"/>
      <c r="IO346" s="1792"/>
      <c r="IR346" s="85"/>
      <c r="IS346" s="144"/>
      <c r="IT346" s="145"/>
      <c r="IU346" s="145"/>
      <c r="IV346" s="146"/>
      <c r="IW346" s="1792"/>
      <c r="IZ346" s="85"/>
      <c r="JA346" s="144"/>
      <c r="JB346" s="145"/>
      <c r="JC346" s="145"/>
      <c r="JD346" s="146"/>
      <c r="JE346" s="1792"/>
      <c r="JH346" s="85"/>
      <c r="JI346" s="144"/>
      <c r="JJ346" s="145"/>
      <c r="JK346" s="145"/>
      <c r="JL346" s="146"/>
      <c r="JM346" s="1792"/>
      <c r="JP346" s="85"/>
      <c r="JQ346" s="144"/>
      <c r="JR346" s="145"/>
      <c r="JS346" s="145"/>
      <c r="JT346" s="146"/>
      <c r="JU346" s="1792"/>
      <c r="JX346" s="85"/>
      <c r="JY346" s="144"/>
      <c r="JZ346" s="145"/>
      <c r="KA346" s="145"/>
      <c r="KB346" s="146"/>
      <c r="KC346" s="1792"/>
      <c r="KF346" s="85"/>
      <c r="KG346" s="144"/>
      <c r="KH346" s="145"/>
      <c r="KI346" s="145"/>
      <c r="KJ346" s="146"/>
      <c r="KK346" s="1792"/>
      <c r="KN346" s="85"/>
      <c r="KO346" s="144"/>
      <c r="KP346" s="145"/>
      <c r="KQ346" s="145"/>
      <c r="KR346" s="146"/>
      <c r="KS346" s="1792"/>
      <c r="KV346" s="85"/>
      <c r="KW346" s="144"/>
      <c r="KX346" s="145"/>
      <c r="KY346" s="145"/>
      <c r="KZ346" s="146"/>
      <c r="LA346" s="1792"/>
      <c r="LD346" s="85"/>
      <c r="LE346" s="144"/>
      <c r="LF346" s="145"/>
      <c r="LG346" s="145"/>
      <c r="LH346" s="146"/>
      <c r="LI346" s="1792"/>
      <c r="LL346" s="85"/>
      <c r="LM346" s="144"/>
      <c r="LN346" s="145"/>
      <c r="LO346" s="145"/>
      <c r="LP346" s="146"/>
      <c r="LQ346" s="1792"/>
      <c r="LT346" s="85"/>
      <c r="LU346" s="144"/>
      <c r="LV346" s="145"/>
      <c r="LW346" s="145"/>
      <c r="LX346" s="146"/>
      <c r="LY346" s="1792"/>
      <c r="MB346" s="85"/>
      <c r="MC346" s="144"/>
      <c r="MD346" s="145"/>
      <c r="ME346" s="145"/>
      <c r="MF346" s="146"/>
      <c r="MG346" s="1792"/>
      <c r="MJ346" s="85"/>
      <c r="MK346" s="144"/>
      <c r="ML346" s="145"/>
      <c r="MM346" s="145"/>
      <c r="MN346" s="146"/>
      <c r="MO346" s="1792"/>
      <c r="MR346" s="85"/>
      <c r="MS346" s="144"/>
      <c r="MT346" s="145"/>
      <c r="MU346" s="145"/>
      <c r="MV346" s="146"/>
      <c r="MW346" s="1792"/>
      <c r="MZ346" s="85"/>
      <c r="NA346" s="144"/>
      <c r="NB346" s="145"/>
      <c r="NC346" s="145"/>
      <c r="ND346" s="146"/>
      <c r="NE346" s="1792"/>
      <c r="NH346" s="85"/>
      <c r="NI346" s="144"/>
      <c r="NJ346" s="145"/>
      <c r="NK346" s="145"/>
      <c r="NL346" s="146"/>
      <c r="NM346" s="1792"/>
      <c r="NP346" s="85"/>
      <c r="NQ346" s="144"/>
      <c r="NR346" s="145"/>
      <c r="NS346" s="145"/>
      <c r="NT346" s="146"/>
      <c r="NU346" s="1792"/>
      <c r="NX346" s="85"/>
      <c r="NY346" s="144"/>
      <c r="NZ346" s="145"/>
      <c r="OA346" s="145"/>
      <c r="OB346" s="146"/>
      <c r="OC346" s="1792"/>
      <c r="OF346" s="85"/>
      <c r="OG346" s="144"/>
      <c r="OH346" s="145"/>
      <c r="OI346" s="145"/>
      <c r="OJ346" s="146"/>
      <c r="OK346" s="1792"/>
      <c r="ON346" s="85"/>
      <c r="OO346" s="144"/>
      <c r="OP346" s="145"/>
      <c r="OQ346" s="145"/>
      <c r="OR346" s="146"/>
      <c r="OS346" s="1792"/>
      <c r="OV346" s="85"/>
      <c r="OW346" s="144"/>
      <c r="OX346" s="145"/>
      <c r="OY346" s="145"/>
      <c r="OZ346" s="146"/>
      <c r="PA346" s="1792"/>
      <c r="PD346" s="85"/>
      <c r="PE346" s="144"/>
      <c r="PF346" s="145"/>
      <c r="PG346" s="145"/>
      <c r="PH346" s="146"/>
      <c r="PI346" s="1792"/>
      <c r="PL346" s="85"/>
      <c r="PM346" s="144"/>
      <c r="PN346" s="145"/>
      <c r="PO346" s="145"/>
      <c r="PP346" s="146"/>
      <c r="PQ346" s="1792"/>
      <c r="PT346" s="85"/>
      <c r="PU346" s="144"/>
      <c r="PV346" s="145"/>
      <c r="PW346" s="145"/>
      <c r="PX346" s="146"/>
      <c r="PY346" s="1792"/>
      <c r="QB346" s="85"/>
      <c r="QC346" s="144"/>
      <c r="QD346" s="145"/>
      <c r="QE346" s="145"/>
      <c r="QF346" s="146"/>
      <c r="QG346" s="1792"/>
      <c r="QJ346" s="85"/>
      <c r="QK346" s="144"/>
      <c r="QL346" s="145"/>
      <c r="QM346" s="145"/>
      <c r="QN346" s="146"/>
      <c r="QO346" s="1792"/>
      <c r="QR346" s="85"/>
      <c r="QS346" s="144"/>
      <c r="QT346" s="145"/>
      <c r="QU346" s="145"/>
      <c r="QV346" s="146"/>
      <c r="QW346" s="1792"/>
      <c r="QZ346" s="85"/>
      <c r="RA346" s="144"/>
      <c r="RB346" s="145"/>
      <c r="RC346" s="145"/>
      <c r="RD346" s="146"/>
      <c r="RE346" s="1792"/>
      <c r="RH346" s="85"/>
      <c r="RI346" s="144"/>
      <c r="RJ346" s="145"/>
      <c r="RK346" s="145"/>
      <c r="RL346" s="146"/>
      <c r="RM346" s="1792"/>
      <c r="RP346" s="85"/>
      <c r="RQ346" s="144"/>
      <c r="RR346" s="145"/>
      <c r="RS346" s="145"/>
      <c r="RT346" s="146"/>
      <c r="RU346" s="1792"/>
      <c r="RX346" s="85"/>
      <c r="RY346" s="144"/>
      <c r="RZ346" s="145"/>
      <c r="SA346" s="145"/>
      <c r="SB346" s="146"/>
      <c r="SC346" s="1792"/>
      <c r="SF346" s="85"/>
      <c r="SG346" s="144"/>
      <c r="SH346" s="145"/>
      <c r="SI346" s="145"/>
      <c r="SJ346" s="146"/>
      <c r="SK346" s="1792"/>
      <c r="SN346" s="85"/>
      <c r="SO346" s="144"/>
      <c r="SP346" s="145"/>
      <c r="SQ346" s="145"/>
      <c r="SR346" s="146"/>
      <c r="SS346" s="1792"/>
      <c r="SV346" s="85"/>
      <c r="SW346" s="144"/>
      <c r="SX346" s="145"/>
      <c r="SY346" s="145"/>
      <c r="SZ346" s="146"/>
      <c r="TA346" s="1792"/>
      <c r="TD346" s="85"/>
      <c r="TE346" s="144"/>
      <c r="TF346" s="145"/>
      <c r="TG346" s="145"/>
      <c r="TH346" s="146"/>
      <c r="TI346" s="1792"/>
      <c r="TL346" s="85"/>
      <c r="TM346" s="144"/>
      <c r="TN346" s="145"/>
      <c r="TO346" s="145"/>
      <c r="TP346" s="146"/>
      <c r="TQ346" s="1792"/>
      <c r="TT346" s="85"/>
      <c r="TU346" s="144"/>
      <c r="TV346" s="145"/>
      <c r="TW346" s="145"/>
      <c r="TX346" s="146"/>
      <c r="TY346" s="1792"/>
      <c r="UB346" s="85"/>
      <c r="UC346" s="144"/>
      <c r="UD346" s="145"/>
      <c r="UE346" s="145"/>
      <c r="UF346" s="146"/>
      <c r="UG346" s="1792"/>
      <c r="UJ346" s="85"/>
      <c r="UK346" s="144"/>
      <c r="UL346" s="145"/>
      <c r="UM346" s="145"/>
      <c r="UN346" s="146"/>
      <c r="UO346" s="1792"/>
      <c r="UR346" s="85"/>
      <c r="US346" s="144"/>
      <c r="UT346" s="145"/>
      <c r="UU346" s="145"/>
      <c r="UV346" s="146"/>
      <c r="UW346" s="1792"/>
      <c r="UZ346" s="85"/>
      <c r="VA346" s="144"/>
      <c r="VB346" s="145"/>
      <c r="VC346" s="145"/>
      <c r="VD346" s="146"/>
      <c r="VE346" s="1792"/>
      <c r="VH346" s="85"/>
      <c r="VI346" s="144"/>
      <c r="VJ346" s="145"/>
      <c r="VK346" s="145"/>
      <c r="VL346" s="146"/>
      <c r="VM346" s="1792"/>
      <c r="VP346" s="85"/>
      <c r="VQ346" s="144"/>
      <c r="VR346" s="145"/>
      <c r="VS346" s="145"/>
      <c r="VT346" s="146"/>
      <c r="VU346" s="1792"/>
      <c r="VX346" s="85"/>
      <c r="VY346" s="144"/>
      <c r="VZ346" s="145"/>
      <c r="WA346" s="145"/>
      <c r="WB346" s="146"/>
      <c r="WC346" s="1792"/>
      <c r="WF346" s="85"/>
      <c r="WG346" s="144"/>
      <c r="WH346" s="145"/>
      <c r="WI346" s="145"/>
      <c r="WJ346" s="146"/>
      <c r="WK346" s="1792"/>
      <c r="WN346" s="85"/>
      <c r="WO346" s="144"/>
      <c r="WP346" s="145"/>
      <c r="WQ346" s="145"/>
      <c r="WR346" s="146"/>
      <c r="WS346" s="1792"/>
      <c r="WV346" s="85"/>
      <c r="WW346" s="144"/>
      <c r="WX346" s="145"/>
      <c r="WY346" s="145"/>
      <c r="WZ346" s="146"/>
      <c r="XA346" s="1792"/>
      <c r="XD346" s="85"/>
      <c r="XE346" s="144"/>
      <c r="XF346" s="145"/>
      <c r="XG346" s="145"/>
      <c r="XH346" s="146"/>
      <c r="XI346" s="1792"/>
      <c r="XL346" s="85"/>
      <c r="XM346" s="144"/>
      <c r="XN346" s="145"/>
      <c r="XO346" s="145"/>
      <c r="XP346" s="146"/>
      <c r="XQ346" s="1792"/>
      <c r="XT346" s="85"/>
      <c r="XU346" s="144"/>
      <c r="XV346" s="145"/>
      <c r="XW346" s="145"/>
      <c r="XX346" s="146"/>
      <c r="XY346" s="1792"/>
      <c r="YB346" s="85"/>
      <c r="YC346" s="144"/>
      <c r="YD346" s="145"/>
      <c r="YE346" s="145"/>
      <c r="YF346" s="146"/>
      <c r="YG346" s="1792"/>
      <c r="YJ346" s="85"/>
      <c r="YK346" s="144"/>
      <c r="YL346" s="145"/>
      <c r="YM346" s="145"/>
      <c r="YN346" s="146"/>
      <c r="YO346" s="1792"/>
      <c r="YR346" s="85"/>
      <c r="YS346" s="144"/>
      <c r="YT346" s="145"/>
      <c r="YU346" s="145"/>
      <c r="YV346" s="146"/>
      <c r="YW346" s="1792"/>
      <c r="YZ346" s="85"/>
      <c r="ZA346" s="144"/>
      <c r="ZB346" s="145"/>
      <c r="ZC346" s="145"/>
      <c r="ZD346" s="146"/>
      <c r="ZE346" s="1792"/>
      <c r="ZH346" s="85"/>
      <c r="ZI346" s="144"/>
      <c r="ZJ346" s="145"/>
      <c r="ZK346" s="145"/>
      <c r="ZL346" s="146"/>
      <c r="ZM346" s="1792"/>
      <c r="ZP346" s="85"/>
      <c r="ZQ346" s="144"/>
      <c r="ZR346" s="145"/>
      <c r="ZS346" s="145"/>
      <c r="ZT346" s="146"/>
      <c r="ZU346" s="1792"/>
      <c r="ZX346" s="85"/>
      <c r="ZY346" s="144"/>
      <c r="ZZ346" s="145"/>
      <c r="AAA346" s="145"/>
      <c r="AAB346" s="146"/>
      <c r="AAC346" s="1792"/>
      <c r="AAF346" s="85"/>
      <c r="AAG346" s="144"/>
      <c r="AAH346" s="145"/>
      <c r="AAI346" s="145"/>
      <c r="AAJ346" s="146"/>
      <c r="AAK346" s="1792"/>
      <c r="AAN346" s="85"/>
      <c r="AAO346" s="144"/>
      <c r="AAP346" s="145"/>
      <c r="AAQ346" s="2057"/>
      <c r="AAR346" s="1694"/>
      <c r="AAS346" s="1790"/>
      <c r="AAT346" s="1696"/>
      <c r="AAU346" s="1696"/>
      <c r="AAV346" s="1695"/>
      <c r="AAW346" s="1549"/>
      <c r="AAX346" s="1550"/>
      <c r="AAY346" s="1550"/>
      <c r="AAZ346" s="1694"/>
      <c r="ABA346" s="1790"/>
      <c r="ABB346" s="1696"/>
      <c r="ABC346" s="1696"/>
      <c r="ABD346" s="1695"/>
      <c r="ABE346" s="1549"/>
      <c r="ABF346" s="1550"/>
      <c r="ABG346" s="1550"/>
      <c r="ABH346" s="1694"/>
      <c r="ABI346" s="1790"/>
      <c r="ABJ346" s="1696"/>
      <c r="ABK346" s="1696"/>
      <c r="ABL346" s="1695"/>
      <c r="ABM346" s="1549"/>
      <c r="ABN346" s="1550"/>
      <c r="ABO346" s="1550"/>
      <c r="ABP346" s="1694"/>
      <c r="ABQ346" s="1790"/>
      <c r="ABR346" s="1696"/>
      <c r="ABS346" s="1696"/>
      <c r="ABT346" s="1695"/>
      <c r="ABU346" s="1549"/>
      <c r="ABV346" s="1550"/>
      <c r="ABW346" s="1550"/>
      <c r="ABX346" s="1694"/>
      <c r="ABY346" s="1790"/>
      <c r="ABZ346" s="1696"/>
      <c r="ACA346" s="1696"/>
      <c r="ACB346" s="1695"/>
      <c r="ACC346" s="1549"/>
      <c r="ACD346" s="1550"/>
      <c r="ACE346" s="1550"/>
      <c r="ACF346" s="1694"/>
      <c r="ACG346" s="1790"/>
      <c r="ACH346" s="1696"/>
      <c r="ACI346" s="1696"/>
      <c r="ACJ346" s="1695"/>
      <c r="ACK346" s="1549"/>
      <c r="ACL346" s="1550"/>
      <c r="ACM346" s="1550"/>
      <c r="ACN346" s="1694"/>
      <c r="ACO346" s="1790"/>
      <c r="ACP346" s="1696"/>
      <c r="ACQ346" s="1696"/>
      <c r="ACR346" s="1695"/>
      <c r="ACS346" s="1549"/>
      <c r="ACT346" s="1550"/>
      <c r="ACU346" s="1550"/>
      <c r="ACV346" s="1694"/>
      <c r="ACW346" s="1790"/>
      <c r="ACX346" s="1696"/>
      <c r="ACY346" s="1696"/>
      <c r="ACZ346" s="1695"/>
      <c r="ADA346" s="1549"/>
      <c r="ADB346" s="1550"/>
      <c r="ADC346" s="1550"/>
      <c r="ADD346" s="1694"/>
      <c r="ADE346" s="1790"/>
      <c r="ADF346" s="1696"/>
      <c r="ADG346" s="1696"/>
      <c r="ADH346" s="1695"/>
      <c r="ADI346" s="1549"/>
      <c r="ADJ346" s="1550"/>
      <c r="ADK346" s="1550"/>
      <c r="ADL346" s="1694"/>
      <c r="ADM346" s="1790"/>
      <c r="ADN346" s="1696"/>
      <c r="ADO346" s="1696"/>
      <c r="ADP346" s="1695"/>
      <c r="ADQ346" s="1549"/>
      <c r="ADR346" s="1550"/>
      <c r="ADS346" s="1550"/>
      <c r="ADT346" s="1694"/>
      <c r="ADU346" s="1790"/>
      <c r="ADV346" s="1696"/>
      <c r="ADW346" s="1696"/>
      <c r="ADX346" s="1695"/>
      <c r="ADY346" s="1549"/>
      <c r="ADZ346" s="1550"/>
      <c r="AEA346" s="1550"/>
      <c r="AEB346" s="1694"/>
      <c r="AEC346" s="1790"/>
      <c r="AED346" s="1696"/>
      <c r="AEE346" s="1696"/>
      <c r="AEF346" s="1695"/>
      <c r="AEG346" s="1549"/>
      <c r="AEH346" s="1550"/>
      <c r="AEI346" s="1550"/>
      <c r="AEJ346" s="1694"/>
      <c r="AEK346" s="1790"/>
      <c r="AEL346" s="1696"/>
      <c r="AEM346" s="1696"/>
      <c r="AEN346" s="1695"/>
      <c r="AEO346" s="1549"/>
      <c r="AEP346" s="1550"/>
      <c r="AEQ346" s="1550"/>
      <c r="AER346" s="1694"/>
      <c r="AES346" s="1790"/>
      <c r="AET346" s="1696"/>
      <c r="AEU346" s="1696"/>
      <c r="AEV346" s="1695"/>
      <c r="AEW346" s="1549"/>
      <c r="AEX346" s="1550"/>
      <c r="AEY346" s="1550"/>
      <c r="AEZ346" s="1694"/>
      <c r="AFA346" s="1790"/>
      <c r="AFB346" s="1696"/>
      <c r="AFC346" s="1696"/>
      <c r="AFD346" s="1695"/>
      <c r="AFE346" s="1549"/>
      <c r="AFF346" s="1550"/>
      <c r="AFG346" s="1550"/>
      <c r="AFH346" s="1694"/>
      <c r="AFI346" s="1790"/>
      <c r="AFJ346" s="1696"/>
      <c r="AFK346" s="1696"/>
      <c r="AFL346" s="1695"/>
      <c r="AFM346" s="1549"/>
      <c r="AFN346" s="1550"/>
      <c r="AFO346" s="1550"/>
      <c r="AFP346" s="1694"/>
      <c r="AFQ346" s="1790"/>
      <c r="AFR346" s="1696"/>
      <c r="AFS346" s="1696"/>
      <c r="AFT346" s="1695"/>
      <c r="AFU346" s="1549"/>
      <c r="AFV346" s="1550"/>
      <c r="AFW346" s="1550"/>
      <c r="AFX346" s="1694"/>
      <c r="AFY346" s="1790"/>
      <c r="AFZ346" s="1696"/>
      <c r="AGA346" s="1696"/>
      <c r="AGB346" s="1695"/>
      <c r="AGC346" s="1549"/>
      <c r="AGD346" s="1550"/>
      <c r="AGE346" s="1550"/>
      <c r="AGF346" s="1694"/>
      <c r="AGG346" s="1790"/>
      <c r="AGH346" s="1696"/>
      <c r="AGI346" s="1696"/>
      <c r="AGJ346" s="1695"/>
      <c r="AGK346" s="1549"/>
      <c r="AGL346" s="1550"/>
      <c r="AGM346" s="1550"/>
      <c r="AGN346" s="1694"/>
      <c r="AGO346" s="1790"/>
      <c r="AGP346" s="1696"/>
      <c r="AGQ346" s="1696"/>
      <c r="AGR346" s="1695"/>
      <c r="AGS346" s="1549"/>
      <c r="AGT346" s="1550"/>
      <c r="AGU346" s="1550"/>
      <c r="AGV346" s="1694"/>
      <c r="AGW346" s="1790"/>
      <c r="AGX346" s="1696"/>
      <c r="AGY346" s="1696"/>
      <c r="AGZ346" s="1695"/>
      <c r="AHA346" s="1549"/>
      <c r="AHB346" s="1550"/>
      <c r="AHC346" s="1550"/>
      <c r="AHD346" s="1694"/>
      <c r="AHE346" s="1790"/>
      <c r="AHF346" s="1696"/>
      <c r="AHG346" s="1696"/>
      <c r="AHH346" s="1695"/>
      <c r="AHI346" s="1549"/>
      <c r="AHJ346" s="1550"/>
      <c r="AHK346" s="1550"/>
      <c r="AHL346" s="1694"/>
      <c r="AHM346" s="1790"/>
      <c r="AHN346" s="1696"/>
      <c r="AHO346" s="1696"/>
      <c r="AHP346" s="1695"/>
      <c r="AHQ346" s="1549"/>
      <c r="AHR346" s="1550"/>
      <c r="AHS346" s="1550"/>
      <c r="AHT346" s="1694"/>
      <c r="AHU346" s="1790"/>
      <c r="AHV346" s="1696"/>
      <c r="AHW346" s="1696"/>
      <c r="AHX346" s="1695"/>
      <c r="AHY346" s="1549"/>
      <c r="AHZ346" s="1550"/>
      <c r="AIA346" s="1550"/>
      <c r="AIB346" s="1694"/>
      <c r="AIC346" s="1790"/>
      <c r="AID346" s="1696"/>
      <c r="AIE346" s="1696"/>
      <c r="AIF346" s="1695"/>
      <c r="AIG346" s="1549"/>
      <c r="AIH346" s="1550"/>
      <c r="AII346" s="1550"/>
      <c r="AIJ346" s="1694"/>
      <c r="AIK346" s="1790"/>
      <c r="AIL346" s="1696"/>
      <c r="AIM346" s="1696"/>
      <c r="AIN346" s="1695"/>
      <c r="AIO346" s="1549"/>
      <c r="AIP346" s="1550"/>
      <c r="AIQ346" s="1550"/>
      <c r="AIR346" s="1694"/>
      <c r="AIS346" s="1790"/>
      <c r="AIT346" s="1696"/>
      <c r="AIU346" s="1696"/>
      <c r="AIV346" s="1695"/>
      <c r="AIW346" s="1549"/>
      <c r="AIX346" s="1550"/>
      <c r="AIY346" s="1550"/>
      <c r="AIZ346" s="1694"/>
      <c r="AJA346" s="1790"/>
      <c r="AJB346" s="1696"/>
      <c r="AJC346" s="1696"/>
      <c r="AJD346" s="1695"/>
      <c r="AJE346" s="1549"/>
      <c r="AJF346" s="1550"/>
      <c r="AJG346" s="1550"/>
      <c r="AJH346" s="1694"/>
      <c r="AJI346" s="1790"/>
      <c r="AJJ346" s="1696"/>
      <c r="AJK346" s="1696"/>
      <c r="AJL346" s="1695"/>
      <c r="AJM346" s="1549"/>
      <c r="AJN346" s="1550"/>
      <c r="AJO346" s="1550"/>
      <c r="AJP346" s="1694"/>
      <c r="AJQ346" s="1790"/>
      <c r="AJR346" s="1696"/>
      <c r="AJS346" s="1696"/>
      <c r="AJT346" s="1695"/>
      <c r="AJU346" s="1549"/>
      <c r="AJV346" s="1550"/>
      <c r="AJW346" s="1550"/>
      <c r="AJX346" s="1694"/>
      <c r="AJY346" s="1790"/>
      <c r="AJZ346" s="1696"/>
      <c r="AKA346" s="1696"/>
      <c r="AKB346" s="1695"/>
      <c r="AKC346" s="1549"/>
      <c r="AKD346" s="1550"/>
      <c r="AKE346" s="1550"/>
      <c r="AKF346" s="1694"/>
      <c r="AKG346" s="1790"/>
      <c r="AKH346" s="1696"/>
      <c r="AKI346" s="1696"/>
      <c r="AKJ346" s="1695"/>
      <c r="AKK346" s="1549"/>
      <c r="AKL346" s="1550"/>
      <c r="AKM346" s="1550"/>
      <c r="AKN346" s="1694"/>
      <c r="AKO346" s="1790"/>
      <c r="AKP346" s="1696"/>
      <c r="AKQ346" s="1696"/>
      <c r="AKR346" s="1695"/>
      <c r="AKS346" s="1549"/>
      <c r="AKT346" s="1550"/>
      <c r="AKU346" s="1550"/>
      <c r="AKV346" s="1694"/>
      <c r="AKW346" s="1790"/>
      <c r="AKX346" s="1696"/>
      <c r="AKY346" s="1696"/>
      <c r="AKZ346" s="1695"/>
      <c r="ALA346" s="1549"/>
      <c r="ALB346" s="1550"/>
      <c r="ALC346" s="1550"/>
      <c r="ALD346" s="1694"/>
      <c r="ALE346" s="1790"/>
      <c r="ALF346" s="1696"/>
      <c r="ALG346" s="1696"/>
      <c r="ALH346" s="1695"/>
      <c r="ALI346" s="1549"/>
      <c r="ALJ346" s="1550"/>
      <c r="ALK346" s="1550"/>
      <c r="ALL346" s="1694"/>
      <c r="ALM346" s="1790"/>
      <c r="ALN346" s="1696"/>
      <c r="ALO346" s="1696"/>
      <c r="ALP346" s="1695"/>
      <c r="ALQ346" s="1549"/>
      <c r="ALR346" s="1550"/>
      <c r="ALS346" s="1550"/>
      <c r="ALT346" s="1694"/>
      <c r="ALU346" s="1790"/>
      <c r="ALV346" s="1696"/>
      <c r="ALW346" s="1696"/>
      <c r="ALX346" s="1695"/>
      <c r="ALY346" s="1549"/>
      <c r="ALZ346" s="1550"/>
      <c r="AMA346" s="1550"/>
      <c r="AMB346" s="1694"/>
      <c r="AMC346" s="1790"/>
      <c r="AMD346" s="1696"/>
      <c r="AME346" s="1696"/>
      <c r="AMF346" s="1695"/>
      <c r="AMG346" s="1549"/>
      <c r="AMH346" s="1550"/>
      <c r="AMI346" s="1550"/>
      <c r="AMJ346" s="1703"/>
    </row>
    <row r="347" spans="1:1024" s="72" customFormat="1" ht="15" customHeight="1">
      <c r="A347" s="1694">
        <v>5100700000</v>
      </c>
      <c r="B347" s="1790"/>
      <c r="C347" s="1696" t="s">
        <v>4024</v>
      </c>
      <c r="D347" s="1696" t="s">
        <v>4229</v>
      </c>
      <c r="E347" s="1695">
        <v>6</v>
      </c>
      <c r="F347" s="1549">
        <v>4.4400000000000004</v>
      </c>
      <c r="G347" s="1536">
        <f>F347*$I$2</f>
        <v>0</v>
      </c>
      <c r="H347" s="1536">
        <f>G347-G347*($I$1)</f>
        <v>0</v>
      </c>
      <c r="I347"/>
      <c r="L347" s="85"/>
      <c r="M347" s="85"/>
      <c r="N347" s="144"/>
      <c r="O347" s="145"/>
      <c r="P347" s="145"/>
      <c r="Q347" s="146"/>
      <c r="T347" s="85"/>
      <c r="U347" s="144"/>
      <c r="V347" s="145"/>
      <c r="W347" s="145"/>
      <c r="X347" s="146"/>
      <c r="Y347" s="1792"/>
      <c r="AB347" s="85"/>
      <c r="AC347" s="144"/>
      <c r="AD347" s="145"/>
      <c r="AE347" s="145"/>
      <c r="AF347" s="146"/>
      <c r="AG347" s="1792"/>
      <c r="AJ347" s="85"/>
      <c r="AK347" s="144"/>
      <c r="AL347" s="145"/>
      <c r="AM347" s="145"/>
      <c r="AN347" s="146"/>
      <c r="AO347" s="1792"/>
      <c r="AR347" s="85"/>
      <c r="AS347" s="144"/>
      <c r="AT347" s="145"/>
      <c r="AU347" s="145"/>
      <c r="AV347" s="146"/>
      <c r="AW347" s="1792"/>
      <c r="AZ347" s="85"/>
      <c r="BA347" s="144"/>
      <c r="BB347" s="145"/>
      <c r="BC347" s="145"/>
      <c r="BD347" s="146"/>
      <c r="BE347" s="1792"/>
      <c r="BH347" s="85"/>
      <c r="BI347" s="144"/>
      <c r="BJ347" s="145"/>
      <c r="BK347" s="145"/>
      <c r="BL347" s="146"/>
      <c r="BM347" s="1792"/>
      <c r="BP347" s="85"/>
      <c r="BQ347" s="144"/>
      <c r="BR347" s="145"/>
      <c r="BS347" s="145"/>
      <c r="BT347" s="146"/>
      <c r="BU347" s="1792"/>
      <c r="BX347" s="85"/>
      <c r="BY347" s="144"/>
      <c r="BZ347" s="145"/>
      <c r="CA347" s="145"/>
      <c r="CB347" s="146"/>
      <c r="CC347" s="1792"/>
      <c r="CF347" s="85"/>
      <c r="CG347" s="144"/>
      <c r="CH347" s="145"/>
      <c r="CI347" s="145"/>
      <c r="CJ347" s="146"/>
      <c r="CK347" s="1792"/>
      <c r="CN347" s="85"/>
      <c r="CO347" s="144"/>
      <c r="CP347" s="145"/>
      <c r="CQ347" s="145"/>
      <c r="CR347" s="146"/>
      <c r="CS347" s="1792"/>
      <c r="CV347" s="85"/>
      <c r="CW347" s="144"/>
      <c r="CX347" s="145"/>
      <c r="CY347" s="145"/>
      <c r="CZ347" s="146"/>
      <c r="DA347" s="1792"/>
      <c r="DD347" s="85"/>
      <c r="DE347" s="144"/>
      <c r="DF347" s="145"/>
      <c r="DG347" s="145"/>
      <c r="DH347" s="146"/>
      <c r="DI347" s="1792"/>
      <c r="DL347" s="85"/>
      <c r="DM347" s="144"/>
      <c r="DN347" s="145"/>
      <c r="DO347" s="145"/>
      <c r="DP347" s="146"/>
      <c r="DQ347" s="1792"/>
      <c r="DT347" s="85"/>
      <c r="DU347" s="144"/>
      <c r="DV347" s="145"/>
      <c r="DW347" s="145"/>
      <c r="DX347" s="146"/>
      <c r="DY347" s="1792"/>
      <c r="EB347" s="85"/>
      <c r="EC347" s="144"/>
      <c r="ED347" s="145"/>
      <c r="EE347" s="145"/>
      <c r="EF347" s="146"/>
      <c r="EG347" s="1792"/>
      <c r="EJ347" s="85"/>
      <c r="EK347" s="144"/>
      <c r="EL347" s="145"/>
      <c r="EM347" s="145"/>
      <c r="EN347" s="146"/>
      <c r="EO347" s="1792"/>
      <c r="ER347" s="85"/>
      <c r="ES347" s="144"/>
      <c r="ET347" s="145"/>
      <c r="EU347" s="145"/>
      <c r="EV347" s="146"/>
      <c r="EW347" s="1792"/>
      <c r="EZ347" s="85"/>
      <c r="FA347" s="144"/>
      <c r="FB347" s="145"/>
      <c r="FC347" s="145"/>
      <c r="FD347" s="146"/>
      <c r="FE347" s="1792"/>
      <c r="FH347" s="85"/>
      <c r="FI347" s="144"/>
      <c r="FJ347" s="145"/>
      <c r="FK347" s="145"/>
      <c r="FL347" s="146"/>
      <c r="FM347" s="1792"/>
      <c r="FP347" s="85"/>
      <c r="FQ347" s="144"/>
      <c r="FR347" s="145"/>
      <c r="FS347" s="145"/>
      <c r="FT347" s="146"/>
      <c r="FU347" s="1792"/>
      <c r="FX347" s="85"/>
      <c r="FY347" s="144"/>
      <c r="FZ347" s="145"/>
      <c r="GA347" s="145"/>
      <c r="GB347" s="146"/>
      <c r="GC347" s="1792"/>
      <c r="GF347" s="85"/>
      <c r="GG347" s="144"/>
      <c r="GH347" s="145"/>
      <c r="GI347" s="145"/>
      <c r="GJ347" s="146"/>
      <c r="GK347" s="1792"/>
      <c r="GN347" s="85"/>
      <c r="GO347" s="144"/>
      <c r="GP347" s="145"/>
      <c r="GQ347" s="145"/>
      <c r="GR347" s="146"/>
      <c r="GS347" s="1792"/>
      <c r="GV347" s="85"/>
      <c r="GW347" s="144"/>
      <c r="GX347" s="145"/>
      <c r="GY347" s="145"/>
      <c r="GZ347" s="146"/>
      <c r="HA347" s="1792"/>
      <c r="HD347" s="85"/>
      <c r="HE347" s="144"/>
      <c r="HF347" s="145"/>
      <c r="HG347" s="145"/>
      <c r="HH347" s="146"/>
      <c r="HI347" s="1792"/>
      <c r="HL347" s="85"/>
      <c r="HM347" s="144"/>
      <c r="HN347" s="145"/>
      <c r="HO347" s="145"/>
      <c r="HP347" s="146"/>
      <c r="HQ347" s="1792"/>
      <c r="HT347" s="85"/>
      <c r="HU347" s="144"/>
      <c r="HV347" s="145"/>
      <c r="HW347" s="145"/>
      <c r="HX347" s="146"/>
      <c r="HY347" s="1792"/>
      <c r="IB347" s="85"/>
      <c r="IC347" s="144"/>
      <c r="ID347" s="145"/>
      <c r="IE347" s="145"/>
      <c r="IF347" s="146"/>
      <c r="IG347" s="1792"/>
      <c r="IJ347" s="85"/>
      <c r="IK347" s="144"/>
      <c r="IL347" s="145"/>
      <c r="IM347" s="145"/>
      <c r="IN347" s="146"/>
      <c r="IO347" s="1792"/>
      <c r="IR347" s="85"/>
      <c r="IS347" s="144"/>
      <c r="IT347" s="145"/>
      <c r="IU347" s="145"/>
      <c r="IV347" s="146"/>
      <c r="IW347" s="1792"/>
      <c r="IZ347" s="85"/>
      <c r="JA347" s="144"/>
      <c r="JB347" s="145"/>
      <c r="JC347" s="145"/>
      <c r="JD347" s="146"/>
      <c r="JE347" s="1792"/>
      <c r="JH347" s="85"/>
      <c r="JI347" s="144"/>
      <c r="JJ347" s="145"/>
      <c r="JK347" s="145"/>
      <c r="JL347" s="146"/>
      <c r="JM347" s="1792"/>
      <c r="JP347" s="85"/>
      <c r="JQ347" s="144"/>
      <c r="JR347" s="145"/>
      <c r="JS347" s="145"/>
      <c r="JT347" s="146"/>
      <c r="JU347" s="1792"/>
      <c r="JX347" s="85"/>
      <c r="JY347" s="144"/>
      <c r="JZ347" s="145"/>
      <c r="KA347" s="145"/>
      <c r="KB347" s="146"/>
      <c r="KC347" s="1792"/>
      <c r="KF347" s="85"/>
      <c r="KG347" s="144"/>
      <c r="KH347" s="145"/>
      <c r="KI347" s="145"/>
      <c r="KJ347" s="146"/>
      <c r="KK347" s="1792"/>
      <c r="KN347" s="85"/>
      <c r="KO347" s="144"/>
      <c r="KP347" s="145"/>
      <c r="KQ347" s="145"/>
      <c r="KR347" s="146"/>
      <c r="KS347" s="1792"/>
      <c r="KV347" s="85"/>
      <c r="KW347" s="144"/>
      <c r="KX347" s="145"/>
      <c r="KY347" s="145"/>
      <c r="KZ347" s="146"/>
      <c r="LA347" s="1792"/>
      <c r="LD347" s="85"/>
      <c r="LE347" s="144"/>
      <c r="LF347" s="145"/>
      <c r="LG347" s="145"/>
      <c r="LH347" s="146"/>
      <c r="LI347" s="1792"/>
      <c r="LL347" s="85"/>
      <c r="LM347" s="144"/>
      <c r="LN347" s="145"/>
      <c r="LO347" s="145"/>
      <c r="LP347" s="146"/>
      <c r="LQ347" s="1792"/>
      <c r="LT347" s="85"/>
      <c r="LU347" s="144"/>
      <c r="LV347" s="145"/>
      <c r="LW347" s="145"/>
      <c r="LX347" s="146"/>
      <c r="LY347" s="1792"/>
      <c r="MB347" s="85"/>
      <c r="MC347" s="144"/>
      <c r="MD347" s="145"/>
      <c r="ME347" s="145"/>
      <c r="MF347" s="146"/>
      <c r="MG347" s="1792"/>
      <c r="MJ347" s="85"/>
      <c r="MK347" s="144"/>
      <c r="ML347" s="145"/>
      <c r="MM347" s="145"/>
      <c r="MN347" s="146"/>
      <c r="MO347" s="1792"/>
      <c r="MR347" s="85"/>
      <c r="MS347" s="144"/>
      <c r="MT347" s="145"/>
      <c r="MU347" s="145"/>
      <c r="MV347" s="146"/>
      <c r="MW347" s="1792"/>
      <c r="MZ347" s="85"/>
      <c r="NA347" s="144"/>
      <c r="NB347" s="145"/>
      <c r="NC347" s="145"/>
      <c r="ND347" s="146"/>
      <c r="NE347" s="1792"/>
      <c r="NH347" s="85"/>
      <c r="NI347" s="144"/>
      <c r="NJ347" s="145"/>
      <c r="NK347" s="145"/>
      <c r="NL347" s="146"/>
      <c r="NM347" s="1792"/>
      <c r="NP347" s="85"/>
      <c r="NQ347" s="144"/>
      <c r="NR347" s="145"/>
      <c r="NS347" s="145"/>
      <c r="NT347" s="146"/>
      <c r="NU347" s="1792"/>
      <c r="NX347" s="85"/>
      <c r="NY347" s="144"/>
      <c r="NZ347" s="145"/>
      <c r="OA347" s="145"/>
      <c r="OB347" s="146"/>
      <c r="OC347" s="1792"/>
      <c r="OF347" s="85"/>
      <c r="OG347" s="144"/>
      <c r="OH347" s="145"/>
      <c r="OI347" s="145"/>
      <c r="OJ347" s="146"/>
      <c r="OK347" s="1792"/>
      <c r="ON347" s="85"/>
      <c r="OO347" s="144"/>
      <c r="OP347" s="145"/>
      <c r="OQ347" s="145"/>
      <c r="OR347" s="146"/>
      <c r="OS347" s="1792"/>
      <c r="OV347" s="85"/>
      <c r="OW347" s="144"/>
      <c r="OX347" s="145"/>
      <c r="OY347" s="145"/>
      <c r="OZ347" s="146"/>
      <c r="PA347" s="1792"/>
      <c r="PD347" s="85"/>
      <c r="PE347" s="144"/>
      <c r="PF347" s="145"/>
      <c r="PG347" s="145"/>
      <c r="PH347" s="146"/>
      <c r="PI347" s="1792"/>
      <c r="PL347" s="85"/>
      <c r="PM347" s="144"/>
      <c r="PN347" s="145"/>
      <c r="PO347" s="145"/>
      <c r="PP347" s="146"/>
      <c r="PQ347" s="1792"/>
      <c r="PT347" s="85"/>
      <c r="PU347" s="144"/>
      <c r="PV347" s="145"/>
      <c r="PW347" s="145"/>
      <c r="PX347" s="146"/>
      <c r="PY347" s="1792"/>
      <c r="QB347" s="85"/>
      <c r="QC347" s="144"/>
      <c r="QD347" s="145"/>
      <c r="QE347" s="145"/>
      <c r="QF347" s="146"/>
      <c r="QG347" s="1792"/>
      <c r="QJ347" s="85"/>
      <c r="QK347" s="144"/>
      <c r="QL347" s="145"/>
      <c r="QM347" s="145"/>
      <c r="QN347" s="146"/>
      <c r="QO347" s="1792"/>
      <c r="QR347" s="85"/>
      <c r="QS347" s="144"/>
      <c r="QT347" s="145"/>
      <c r="QU347" s="145"/>
      <c r="QV347" s="146"/>
      <c r="QW347" s="1792"/>
      <c r="QZ347" s="85"/>
      <c r="RA347" s="144"/>
      <c r="RB347" s="145"/>
      <c r="RC347" s="145"/>
      <c r="RD347" s="146"/>
      <c r="RE347" s="1792"/>
      <c r="RH347" s="85"/>
      <c r="RI347" s="144"/>
      <c r="RJ347" s="145"/>
      <c r="RK347" s="145"/>
      <c r="RL347" s="146"/>
      <c r="RM347" s="1792"/>
      <c r="RP347" s="85"/>
      <c r="RQ347" s="144"/>
      <c r="RR347" s="145"/>
      <c r="RS347" s="145"/>
      <c r="RT347" s="146"/>
      <c r="RU347" s="1792"/>
      <c r="RX347" s="85"/>
      <c r="RY347" s="144"/>
      <c r="RZ347" s="145"/>
      <c r="SA347" s="145"/>
      <c r="SB347" s="146"/>
      <c r="SC347" s="1792"/>
      <c r="SF347" s="85"/>
      <c r="SG347" s="144"/>
      <c r="SH347" s="145"/>
      <c r="SI347" s="145"/>
      <c r="SJ347" s="146"/>
      <c r="SK347" s="1792"/>
      <c r="SN347" s="85"/>
      <c r="SO347" s="144"/>
      <c r="SP347" s="145"/>
      <c r="SQ347" s="145"/>
      <c r="SR347" s="146"/>
      <c r="SS347" s="1792"/>
      <c r="SV347" s="85"/>
      <c r="SW347" s="144"/>
      <c r="SX347" s="145"/>
      <c r="SY347" s="145"/>
      <c r="SZ347" s="146"/>
      <c r="TA347" s="1792"/>
      <c r="TD347" s="85"/>
      <c r="TE347" s="144"/>
      <c r="TF347" s="145"/>
      <c r="TG347" s="145"/>
      <c r="TH347" s="146"/>
      <c r="TI347" s="1792"/>
      <c r="TL347" s="85"/>
      <c r="TM347" s="144"/>
      <c r="TN347" s="145"/>
      <c r="TO347" s="145"/>
      <c r="TP347" s="146"/>
      <c r="TQ347" s="1792"/>
      <c r="TT347" s="85"/>
      <c r="TU347" s="144"/>
      <c r="TV347" s="145"/>
      <c r="TW347" s="145"/>
      <c r="TX347" s="146"/>
      <c r="TY347" s="1792"/>
      <c r="UB347" s="85"/>
      <c r="UC347" s="144"/>
      <c r="UD347" s="145"/>
      <c r="UE347" s="145"/>
      <c r="UF347" s="146"/>
      <c r="UG347" s="1792"/>
      <c r="UJ347" s="85"/>
      <c r="UK347" s="144"/>
      <c r="UL347" s="145"/>
      <c r="UM347" s="145"/>
      <c r="UN347" s="146"/>
      <c r="UO347" s="1792"/>
      <c r="UR347" s="85"/>
      <c r="US347" s="144"/>
      <c r="UT347" s="145"/>
      <c r="UU347" s="145"/>
      <c r="UV347" s="146"/>
      <c r="UW347" s="1792"/>
      <c r="UZ347" s="85"/>
      <c r="VA347" s="144"/>
      <c r="VB347" s="145"/>
      <c r="VC347" s="145"/>
      <c r="VD347" s="146"/>
      <c r="VE347" s="1792"/>
      <c r="VH347" s="85"/>
      <c r="VI347" s="144"/>
      <c r="VJ347" s="145"/>
      <c r="VK347" s="145"/>
      <c r="VL347" s="146"/>
      <c r="VM347" s="1792"/>
      <c r="VP347" s="85"/>
      <c r="VQ347" s="144"/>
      <c r="VR347" s="145"/>
      <c r="VS347" s="145"/>
      <c r="VT347" s="146"/>
      <c r="VU347" s="1792"/>
      <c r="VX347" s="85"/>
      <c r="VY347" s="144"/>
      <c r="VZ347" s="145"/>
      <c r="WA347" s="145"/>
      <c r="WB347" s="146"/>
      <c r="WC347" s="1792"/>
      <c r="WF347" s="85"/>
      <c r="WG347" s="144"/>
      <c r="WH347" s="145"/>
      <c r="WI347" s="145"/>
      <c r="WJ347" s="146"/>
      <c r="WK347" s="1792"/>
      <c r="WN347" s="85"/>
      <c r="WO347" s="144"/>
      <c r="WP347" s="145"/>
      <c r="WQ347" s="145"/>
      <c r="WR347" s="146"/>
      <c r="WS347" s="1792"/>
      <c r="WV347" s="85"/>
      <c r="WW347" s="144"/>
      <c r="WX347" s="145"/>
      <c r="WY347" s="145"/>
      <c r="WZ347" s="146"/>
      <c r="XA347" s="1792"/>
      <c r="XD347" s="85"/>
      <c r="XE347" s="144"/>
      <c r="XF347" s="145"/>
      <c r="XG347" s="145"/>
      <c r="XH347" s="146"/>
      <c r="XI347" s="1792"/>
      <c r="XL347" s="85"/>
      <c r="XM347" s="144"/>
      <c r="XN347" s="145"/>
      <c r="XO347" s="145"/>
      <c r="XP347" s="146"/>
      <c r="XQ347" s="1792"/>
      <c r="XT347" s="85"/>
      <c r="XU347" s="144"/>
      <c r="XV347" s="145"/>
      <c r="XW347" s="145"/>
      <c r="XX347" s="146"/>
      <c r="XY347" s="1792"/>
      <c r="YB347" s="85"/>
      <c r="YC347" s="144"/>
      <c r="YD347" s="145"/>
      <c r="YE347" s="145"/>
      <c r="YF347" s="146"/>
      <c r="YG347" s="1792"/>
      <c r="YJ347" s="85"/>
      <c r="YK347" s="144"/>
      <c r="YL347" s="145"/>
      <c r="YM347" s="145"/>
      <c r="YN347" s="146"/>
      <c r="YO347" s="1792"/>
      <c r="YR347" s="85"/>
      <c r="YS347" s="144"/>
      <c r="YT347" s="145"/>
      <c r="YU347" s="145"/>
      <c r="YV347" s="146"/>
      <c r="YW347" s="1792"/>
      <c r="YZ347" s="85"/>
      <c r="ZA347" s="144"/>
      <c r="ZB347" s="145"/>
      <c r="ZC347" s="145"/>
      <c r="ZD347" s="146"/>
      <c r="ZE347" s="1792"/>
      <c r="ZH347" s="85"/>
      <c r="ZI347" s="144"/>
      <c r="ZJ347" s="145"/>
      <c r="ZK347" s="145"/>
      <c r="ZL347" s="146"/>
      <c r="ZM347" s="1792"/>
      <c r="ZP347" s="85"/>
      <c r="ZQ347" s="144"/>
      <c r="ZR347" s="145"/>
      <c r="ZS347" s="145"/>
      <c r="ZT347" s="146"/>
      <c r="ZU347" s="1792"/>
      <c r="ZX347" s="85"/>
      <c r="ZY347" s="144"/>
      <c r="ZZ347" s="145"/>
      <c r="AAA347" s="145"/>
      <c r="AAB347" s="146"/>
      <c r="AAC347" s="1792"/>
      <c r="AAF347" s="85"/>
      <c r="AAG347" s="144"/>
      <c r="AAH347" s="145"/>
      <c r="AAI347" s="145"/>
      <c r="AAJ347" s="146"/>
      <c r="AAK347" s="1792"/>
      <c r="AAN347" s="85"/>
      <c r="AAO347" s="144"/>
      <c r="AAP347" s="145"/>
      <c r="AAQ347" s="2057"/>
      <c r="AAR347" s="1694"/>
      <c r="AAS347" s="1790"/>
      <c r="AAT347" s="1696"/>
      <c r="AAU347" s="1696"/>
      <c r="AAV347" s="1695"/>
      <c r="AAW347" s="1549"/>
      <c r="AAX347" s="1550"/>
      <c r="AAY347" s="1550"/>
      <c r="AAZ347" s="1694"/>
      <c r="ABA347" s="1790"/>
      <c r="ABB347" s="1696"/>
      <c r="ABC347" s="1696"/>
      <c r="ABD347" s="1695"/>
      <c r="ABE347" s="1549"/>
      <c r="ABF347" s="1550"/>
      <c r="ABG347" s="1550"/>
      <c r="ABH347" s="1694"/>
      <c r="ABI347" s="1790"/>
      <c r="ABJ347" s="1696"/>
      <c r="ABK347" s="1696"/>
      <c r="ABL347" s="1695"/>
      <c r="ABM347" s="1549"/>
      <c r="ABN347" s="1550"/>
      <c r="ABO347" s="1550"/>
      <c r="ABP347" s="1694"/>
      <c r="ABQ347" s="1790"/>
      <c r="ABR347" s="1696"/>
      <c r="ABS347" s="1696"/>
      <c r="ABT347" s="1695"/>
      <c r="ABU347" s="1549"/>
      <c r="ABV347" s="1550"/>
      <c r="ABW347" s="1550"/>
      <c r="ABX347" s="1694"/>
      <c r="ABY347" s="1790"/>
      <c r="ABZ347" s="1696"/>
      <c r="ACA347" s="1696"/>
      <c r="ACB347" s="1695"/>
      <c r="ACC347" s="1549"/>
      <c r="ACD347" s="1550"/>
      <c r="ACE347" s="1550"/>
      <c r="ACF347" s="1694"/>
      <c r="ACG347" s="1790"/>
      <c r="ACH347" s="1696"/>
      <c r="ACI347" s="1696"/>
      <c r="ACJ347" s="1695"/>
      <c r="ACK347" s="1549"/>
      <c r="ACL347" s="1550"/>
      <c r="ACM347" s="1550"/>
      <c r="ACN347" s="1694"/>
      <c r="ACO347" s="1790"/>
      <c r="ACP347" s="1696"/>
      <c r="ACQ347" s="1696"/>
      <c r="ACR347" s="1695"/>
      <c r="ACS347" s="1549"/>
      <c r="ACT347" s="1550"/>
      <c r="ACU347" s="1550"/>
      <c r="ACV347" s="1694"/>
      <c r="ACW347" s="1790"/>
      <c r="ACX347" s="1696"/>
      <c r="ACY347" s="1696"/>
      <c r="ACZ347" s="1695"/>
      <c r="ADA347" s="1549"/>
      <c r="ADB347" s="1550"/>
      <c r="ADC347" s="1550"/>
      <c r="ADD347" s="1694"/>
      <c r="ADE347" s="1790"/>
      <c r="ADF347" s="1696"/>
      <c r="ADG347" s="1696"/>
      <c r="ADH347" s="1695"/>
      <c r="ADI347" s="1549"/>
      <c r="ADJ347" s="1550"/>
      <c r="ADK347" s="1550"/>
      <c r="ADL347" s="1694"/>
      <c r="ADM347" s="1790"/>
      <c r="ADN347" s="1696"/>
      <c r="ADO347" s="1696"/>
      <c r="ADP347" s="1695"/>
      <c r="ADQ347" s="1549"/>
      <c r="ADR347" s="1550"/>
      <c r="ADS347" s="1550"/>
      <c r="ADT347" s="1694"/>
      <c r="ADU347" s="1790"/>
      <c r="ADV347" s="1696"/>
      <c r="ADW347" s="1696"/>
      <c r="ADX347" s="1695"/>
      <c r="ADY347" s="1549"/>
      <c r="ADZ347" s="1550"/>
      <c r="AEA347" s="1550"/>
      <c r="AEB347" s="1694"/>
      <c r="AEC347" s="1790"/>
      <c r="AED347" s="1696"/>
      <c r="AEE347" s="1696"/>
      <c r="AEF347" s="1695"/>
      <c r="AEG347" s="1549"/>
      <c r="AEH347" s="1550"/>
      <c r="AEI347" s="1550"/>
      <c r="AEJ347" s="1694"/>
      <c r="AEK347" s="1790"/>
      <c r="AEL347" s="1696"/>
      <c r="AEM347" s="1696"/>
      <c r="AEN347" s="1695"/>
      <c r="AEO347" s="1549"/>
      <c r="AEP347" s="1550"/>
      <c r="AEQ347" s="1550"/>
      <c r="AER347" s="1694"/>
      <c r="AES347" s="1790"/>
      <c r="AET347" s="1696"/>
      <c r="AEU347" s="1696"/>
      <c r="AEV347" s="1695"/>
      <c r="AEW347" s="1549"/>
      <c r="AEX347" s="1550"/>
      <c r="AEY347" s="1550"/>
      <c r="AEZ347" s="1694"/>
      <c r="AFA347" s="1790"/>
      <c r="AFB347" s="1696"/>
      <c r="AFC347" s="1696"/>
      <c r="AFD347" s="1695"/>
      <c r="AFE347" s="1549"/>
      <c r="AFF347" s="1550"/>
      <c r="AFG347" s="1550"/>
      <c r="AFH347" s="1694"/>
      <c r="AFI347" s="1790"/>
      <c r="AFJ347" s="1696"/>
      <c r="AFK347" s="1696"/>
      <c r="AFL347" s="1695"/>
      <c r="AFM347" s="1549"/>
      <c r="AFN347" s="1550"/>
      <c r="AFO347" s="1550"/>
      <c r="AFP347" s="1694"/>
      <c r="AFQ347" s="1790"/>
      <c r="AFR347" s="1696"/>
      <c r="AFS347" s="1696"/>
      <c r="AFT347" s="1695"/>
      <c r="AFU347" s="1549"/>
      <c r="AFV347" s="1550"/>
      <c r="AFW347" s="1550"/>
      <c r="AFX347" s="1694"/>
      <c r="AFY347" s="1790"/>
      <c r="AFZ347" s="1696"/>
      <c r="AGA347" s="1696"/>
      <c r="AGB347" s="1695"/>
      <c r="AGC347" s="1549"/>
      <c r="AGD347" s="1550"/>
      <c r="AGE347" s="1550"/>
      <c r="AGF347" s="1694"/>
      <c r="AGG347" s="1790"/>
      <c r="AGH347" s="1696"/>
      <c r="AGI347" s="1696"/>
      <c r="AGJ347" s="1695"/>
      <c r="AGK347" s="1549"/>
      <c r="AGL347" s="1550"/>
      <c r="AGM347" s="1550"/>
      <c r="AGN347" s="1694"/>
      <c r="AGO347" s="1790"/>
      <c r="AGP347" s="1696"/>
      <c r="AGQ347" s="1696"/>
      <c r="AGR347" s="1695"/>
      <c r="AGS347" s="1549"/>
      <c r="AGT347" s="1550"/>
      <c r="AGU347" s="1550"/>
      <c r="AGV347" s="1694"/>
      <c r="AGW347" s="1790"/>
      <c r="AGX347" s="1696"/>
      <c r="AGY347" s="1696"/>
      <c r="AGZ347" s="1695"/>
      <c r="AHA347" s="1549"/>
      <c r="AHB347" s="1550"/>
      <c r="AHC347" s="1550"/>
      <c r="AHD347" s="1694"/>
      <c r="AHE347" s="1790"/>
      <c r="AHF347" s="1696"/>
      <c r="AHG347" s="1696"/>
      <c r="AHH347" s="1695"/>
      <c r="AHI347" s="1549"/>
      <c r="AHJ347" s="1550"/>
      <c r="AHK347" s="1550"/>
      <c r="AHL347" s="1694"/>
      <c r="AHM347" s="1790"/>
      <c r="AHN347" s="1696"/>
      <c r="AHO347" s="1696"/>
      <c r="AHP347" s="1695"/>
      <c r="AHQ347" s="1549"/>
      <c r="AHR347" s="1550"/>
      <c r="AHS347" s="1550"/>
      <c r="AHT347" s="1694"/>
      <c r="AHU347" s="1790"/>
      <c r="AHV347" s="1696"/>
      <c r="AHW347" s="1696"/>
      <c r="AHX347" s="1695"/>
      <c r="AHY347" s="1549"/>
      <c r="AHZ347" s="1550"/>
      <c r="AIA347" s="1550"/>
      <c r="AIB347" s="1694"/>
      <c r="AIC347" s="1790"/>
      <c r="AID347" s="1696"/>
      <c r="AIE347" s="1696"/>
      <c r="AIF347" s="1695"/>
      <c r="AIG347" s="1549"/>
      <c r="AIH347" s="1550"/>
      <c r="AII347" s="1550"/>
      <c r="AIJ347" s="1694"/>
      <c r="AIK347" s="1790"/>
      <c r="AIL347" s="1696"/>
      <c r="AIM347" s="1696"/>
      <c r="AIN347" s="1695"/>
      <c r="AIO347" s="1549"/>
      <c r="AIP347" s="1550"/>
      <c r="AIQ347" s="1550"/>
      <c r="AIR347" s="1694"/>
      <c r="AIS347" s="1790"/>
      <c r="AIT347" s="1696"/>
      <c r="AIU347" s="1696"/>
      <c r="AIV347" s="1695"/>
      <c r="AIW347" s="1549"/>
      <c r="AIX347" s="1550"/>
      <c r="AIY347" s="1550"/>
      <c r="AIZ347" s="1694"/>
      <c r="AJA347" s="1790"/>
      <c r="AJB347" s="1696"/>
      <c r="AJC347" s="1696"/>
      <c r="AJD347" s="1695"/>
      <c r="AJE347" s="1549"/>
      <c r="AJF347" s="1550"/>
      <c r="AJG347" s="1550"/>
      <c r="AJH347" s="1694"/>
      <c r="AJI347" s="1790"/>
      <c r="AJJ347" s="1696"/>
      <c r="AJK347" s="1696"/>
      <c r="AJL347" s="1695"/>
      <c r="AJM347" s="1549"/>
      <c r="AJN347" s="1550"/>
      <c r="AJO347" s="1550"/>
      <c r="AJP347" s="1694"/>
      <c r="AJQ347" s="1790"/>
      <c r="AJR347" s="1696"/>
      <c r="AJS347" s="1696"/>
      <c r="AJT347" s="1695"/>
      <c r="AJU347" s="1549"/>
      <c r="AJV347" s="1550"/>
      <c r="AJW347" s="1550"/>
      <c r="AJX347" s="1694"/>
      <c r="AJY347" s="1790"/>
      <c r="AJZ347" s="1696"/>
      <c r="AKA347" s="1696"/>
      <c r="AKB347" s="1695"/>
      <c r="AKC347" s="1549"/>
      <c r="AKD347" s="1550"/>
      <c r="AKE347" s="1550"/>
      <c r="AKF347" s="1694"/>
      <c r="AKG347" s="1790"/>
      <c r="AKH347" s="1696"/>
      <c r="AKI347" s="1696"/>
      <c r="AKJ347" s="1695"/>
      <c r="AKK347" s="1549"/>
      <c r="AKL347" s="1550"/>
      <c r="AKM347" s="1550"/>
      <c r="AKN347" s="1694"/>
      <c r="AKO347" s="1790"/>
      <c r="AKP347" s="1696"/>
      <c r="AKQ347" s="1696"/>
      <c r="AKR347" s="1695"/>
      <c r="AKS347" s="1549"/>
      <c r="AKT347" s="1550"/>
      <c r="AKU347" s="1550"/>
      <c r="AKV347" s="1694"/>
      <c r="AKW347" s="1790"/>
      <c r="AKX347" s="1696"/>
      <c r="AKY347" s="1696"/>
      <c r="AKZ347" s="1695"/>
      <c r="ALA347" s="1549"/>
      <c r="ALB347" s="1550"/>
      <c r="ALC347" s="1550"/>
      <c r="ALD347" s="1694"/>
      <c r="ALE347" s="1790"/>
      <c r="ALF347" s="1696"/>
      <c r="ALG347" s="1696"/>
      <c r="ALH347" s="1695"/>
      <c r="ALI347" s="1549"/>
      <c r="ALJ347" s="1550"/>
      <c r="ALK347" s="1550"/>
      <c r="ALL347" s="1694"/>
      <c r="ALM347" s="1790"/>
      <c r="ALN347" s="1696"/>
      <c r="ALO347" s="1696"/>
      <c r="ALP347" s="1695"/>
      <c r="ALQ347" s="1549"/>
      <c r="ALR347" s="1550"/>
      <c r="ALS347" s="1550"/>
      <c r="ALT347" s="1694"/>
      <c r="ALU347" s="1790"/>
      <c r="ALV347" s="1696"/>
      <c r="ALW347" s="1696"/>
      <c r="ALX347" s="1695"/>
      <c r="ALY347" s="1549"/>
      <c r="ALZ347" s="1550"/>
      <c r="AMA347" s="1550"/>
      <c r="AMB347" s="1694"/>
      <c r="AMC347" s="1790"/>
      <c r="AMD347" s="1696"/>
      <c r="AME347" s="1696"/>
      <c r="AMF347" s="1695"/>
      <c r="AMG347" s="1549"/>
      <c r="AMH347" s="1550"/>
      <c r="AMI347" s="1550"/>
      <c r="AMJ347" s="1703"/>
    </row>
    <row r="348" spans="1:1024" s="72" customFormat="1" ht="15" customHeight="1">
      <c r="A348" s="1694">
        <v>5100200000</v>
      </c>
      <c r="B348" s="1790"/>
      <c r="C348" s="1696" t="s">
        <v>4026</v>
      </c>
      <c r="D348" s="1696" t="s">
        <v>4229</v>
      </c>
      <c r="E348" s="1695">
        <v>6</v>
      </c>
      <c r="F348" s="1549">
        <v>4.4400000000000004</v>
      </c>
      <c r="G348" s="1536">
        <f>F348*$I$2</f>
        <v>0</v>
      </c>
      <c r="H348" s="1536">
        <f>G348-G348*($I$1)</f>
        <v>0</v>
      </c>
      <c r="I348"/>
      <c r="L348" s="85"/>
      <c r="M348" s="85"/>
      <c r="N348" s="144"/>
      <c r="O348" s="145"/>
      <c r="P348" s="145"/>
      <c r="Q348" s="146"/>
      <c r="T348" s="85"/>
      <c r="U348" s="144"/>
      <c r="V348" s="145"/>
      <c r="W348" s="145"/>
      <c r="X348" s="146"/>
      <c r="Y348" s="1792"/>
      <c r="AB348" s="85"/>
      <c r="AC348" s="144"/>
      <c r="AD348" s="145"/>
      <c r="AE348" s="145"/>
      <c r="AF348" s="146"/>
      <c r="AG348" s="1792"/>
      <c r="AJ348" s="85"/>
      <c r="AK348" s="144"/>
      <c r="AL348" s="145"/>
      <c r="AM348" s="145"/>
      <c r="AN348" s="146"/>
      <c r="AO348" s="1792"/>
      <c r="AR348" s="85"/>
      <c r="AS348" s="144"/>
      <c r="AT348" s="145"/>
      <c r="AU348" s="145"/>
      <c r="AV348" s="146"/>
      <c r="AW348" s="1792"/>
      <c r="AZ348" s="85"/>
      <c r="BA348" s="144"/>
      <c r="BB348" s="145"/>
      <c r="BC348" s="145"/>
      <c r="BD348" s="146"/>
      <c r="BE348" s="1792"/>
      <c r="BH348" s="85"/>
      <c r="BI348" s="144"/>
      <c r="BJ348" s="145"/>
      <c r="BK348" s="145"/>
      <c r="BL348" s="146"/>
      <c r="BM348" s="1792"/>
      <c r="BP348" s="85"/>
      <c r="BQ348" s="144"/>
      <c r="BR348" s="145"/>
      <c r="BS348" s="145"/>
      <c r="BT348" s="146"/>
      <c r="BU348" s="1792"/>
      <c r="BX348" s="85"/>
      <c r="BY348" s="144"/>
      <c r="BZ348" s="145"/>
      <c r="CA348" s="145"/>
      <c r="CB348" s="146"/>
      <c r="CC348" s="1792"/>
      <c r="CF348" s="85"/>
      <c r="CG348" s="144"/>
      <c r="CH348" s="145"/>
      <c r="CI348" s="145"/>
      <c r="CJ348" s="146"/>
      <c r="CK348" s="1792"/>
      <c r="CN348" s="85"/>
      <c r="CO348" s="144"/>
      <c r="CP348" s="145"/>
      <c r="CQ348" s="145"/>
      <c r="CR348" s="146"/>
      <c r="CS348" s="1792"/>
      <c r="CV348" s="85"/>
      <c r="CW348" s="144"/>
      <c r="CX348" s="145"/>
      <c r="CY348" s="145"/>
      <c r="CZ348" s="146"/>
      <c r="DA348" s="1792"/>
      <c r="DD348" s="85"/>
      <c r="DE348" s="144"/>
      <c r="DF348" s="145"/>
      <c r="DG348" s="145"/>
      <c r="DH348" s="146"/>
      <c r="DI348" s="1792"/>
      <c r="DL348" s="85"/>
      <c r="DM348" s="144"/>
      <c r="DN348" s="145"/>
      <c r="DO348" s="145"/>
      <c r="DP348" s="146"/>
      <c r="DQ348" s="1792"/>
      <c r="DT348" s="85"/>
      <c r="DU348" s="144"/>
      <c r="DV348" s="145"/>
      <c r="DW348" s="145"/>
      <c r="DX348" s="146"/>
      <c r="DY348" s="1792"/>
      <c r="EB348" s="85"/>
      <c r="EC348" s="144"/>
      <c r="ED348" s="145"/>
      <c r="EE348" s="145"/>
      <c r="EF348" s="146"/>
      <c r="EG348" s="1792"/>
      <c r="EJ348" s="85"/>
      <c r="EK348" s="144"/>
      <c r="EL348" s="145"/>
      <c r="EM348" s="145"/>
      <c r="EN348" s="146"/>
      <c r="EO348" s="1792"/>
      <c r="ER348" s="85"/>
      <c r="ES348" s="144"/>
      <c r="ET348" s="145"/>
      <c r="EU348" s="145"/>
      <c r="EV348" s="146"/>
      <c r="EW348" s="1792"/>
      <c r="EZ348" s="85"/>
      <c r="FA348" s="144"/>
      <c r="FB348" s="145"/>
      <c r="FC348" s="145"/>
      <c r="FD348" s="146"/>
      <c r="FE348" s="1792"/>
      <c r="FH348" s="85"/>
      <c r="FI348" s="144"/>
      <c r="FJ348" s="145"/>
      <c r="FK348" s="145"/>
      <c r="FL348" s="146"/>
      <c r="FM348" s="1792"/>
      <c r="FP348" s="85"/>
      <c r="FQ348" s="144"/>
      <c r="FR348" s="145"/>
      <c r="FS348" s="145"/>
      <c r="FT348" s="146"/>
      <c r="FU348" s="1792"/>
      <c r="FX348" s="85"/>
      <c r="FY348" s="144"/>
      <c r="FZ348" s="145"/>
      <c r="GA348" s="145"/>
      <c r="GB348" s="146"/>
      <c r="GC348" s="1792"/>
      <c r="GF348" s="85"/>
      <c r="GG348" s="144"/>
      <c r="GH348" s="145"/>
      <c r="GI348" s="145"/>
      <c r="GJ348" s="146"/>
      <c r="GK348" s="1792"/>
      <c r="GN348" s="85"/>
      <c r="GO348" s="144"/>
      <c r="GP348" s="145"/>
      <c r="GQ348" s="145"/>
      <c r="GR348" s="146"/>
      <c r="GS348" s="1792"/>
      <c r="GV348" s="85"/>
      <c r="GW348" s="144"/>
      <c r="GX348" s="145"/>
      <c r="GY348" s="145"/>
      <c r="GZ348" s="146"/>
      <c r="HA348" s="1792"/>
      <c r="HD348" s="85"/>
      <c r="HE348" s="144"/>
      <c r="HF348" s="145"/>
      <c r="HG348" s="145"/>
      <c r="HH348" s="146"/>
      <c r="HI348" s="1792"/>
      <c r="HL348" s="85"/>
      <c r="HM348" s="144"/>
      <c r="HN348" s="145"/>
      <c r="HO348" s="145"/>
      <c r="HP348" s="146"/>
      <c r="HQ348" s="1792"/>
      <c r="HT348" s="85"/>
      <c r="HU348" s="144"/>
      <c r="HV348" s="145"/>
      <c r="HW348" s="145"/>
      <c r="HX348" s="146"/>
      <c r="HY348" s="1792"/>
      <c r="IB348" s="85"/>
      <c r="IC348" s="144"/>
      <c r="ID348" s="145"/>
      <c r="IE348" s="145"/>
      <c r="IF348" s="146"/>
      <c r="IG348" s="1792"/>
      <c r="IJ348" s="85"/>
      <c r="IK348" s="144"/>
      <c r="IL348" s="145"/>
      <c r="IM348" s="145"/>
      <c r="IN348" s="146"/>
      <c r="IO348" s="1792"/>
      <c r="IR348" s="85"/>
      <c r="IS348" s="144"/>
      <c r="IT348" s="145"/>
      <c r="IU348" s="145"/>
      <c r="IV348" s="146"/>
      <c r="IW348" s="1792"/>
      <c r="IZ348" s="85"/>
      <c r="JA348" s="144"/>
      <c r="JB348" s="145"/>
      <c r="JC348" s="145"/>
      <c r="JD348" s="146"/>
      <c r="JE348" s="1792"/>
      <c r="JH348" s="85"/>
      <c r="JI348" s="144"/>
      <c r="JJ348" s="145"/>
      <c r="JK348" s="145"/>
      <c r="JL348" s="146"/>
      <c r="JM348" s="1792"/>
      <c r="JP348" s="85"/>
      <c r="JQ348" s="144"/>
      <c r="JR348" s="145"/>
      <c r="JS348" s="145"/>
      <c r="JT348" s="146"/>
      <c r="JU348" s="1792"/>
      <c r="JX348" s="85"/>
      <c r="JY348" s="144"/>
      <c r="JZ348" s="145"/>
      <c r="KA348" s="145"/>
      <c r="KB348" s="146"/>
      <c r="KC348" s="1792"/>
      <c r="KF348" s="85"/>
      <c r="KG348" s="144"/>
      <c r="KH348" s="145"/>
      <c r="KI348" s="145"/>
      <c r="KJ348" s="146"/>
      <c r="KK348" s="1792"/>
      <c r="KN348" s="85"/>
      <c r="KO348" s="144"/>
      <c r="KP348" s="145"/>
      <c r="KQ348" s="145"/>
      <c r="KR348" s="146"/>
      <c r="KS348" s="1792"/>
      <c r="KV348" s="85"/>
      <c r="KW348" s="144"/>
      <c r="KX348" s="145"/>
      <c r="KY348" s="145"/>
      <c r="KZ348" s="146"/>
      <c r="LA348" s="1792"/>
      <c r="LD348" s="85"/>
      <c r="LE348" s="144"/>
      <c r="LF348" s="145"/>
      <c r="LG348" s="145"/>
      <c r="LH348" s="146"/>
      <c r="LI348" s="1792"/>
      <c r="LL348" s="85"/>
      <c r="LM348" s="144"/>
      <c r="LN348" s="145"/>
      <c r="LO348" s="145"/>
      <c r="LP348" s="146"/>
      <c r="LQ348" s="1792"/>
      <c r="LT348" s="85"/>
      <c r="LU348" s="144"/>
      <c r="LV348" s="145"/>
      <c r="LW348" s="145"/>
      <c r="LX348" s="146"/>
      <c r="LY348" s="1792"/>
      <c r="MB348" s="85"/>
      <c r="MC348" s="144"/>
      <c r="MD348" s="145"/>
      <c r="ME348" s="145"/>
      <c r="MF348" s="146"/>
      <c r="MG348" s="1792"/>
      <c r="MJ348" s="85"/>
      <c r="MK348" s="144"/>
      <c r="ML348" s="145"/>
      <c r="MM348" s="145"/>
      <c r="MN348" s="146"/>
      <c r="MO348" s="1792"/>
      <c r="MR348" s="85"/>
      <c r="MS348" s="144"/>
      <c r="MT348" s="145"/>
      <c r="MU348" s="145"/>
      <c r="MV348" s="146"/>
      <c r="MW348" s="1792"/>
      <c r="MZ348" s="85"/>
      <c r="NA348" s="144"/>
      <c r="NB348" s="145"/>
      <c r="NC348" s="145"/>
      <c r="ND348" s="146"/>
      <c r="NE348" s="1792"/>
      <c r="NH348" s="85"/>
      <c r="NI348" s="144"/>
      <c r="NJ348" s="145"/>
      <c r="NK348" s="145"/>
      <c r="NL348" s="146"/>
      <c r="NM348" s="1792"/>
      <c r="NP348" s="85"/>
      <c r="NQ348" s="144"/>
      <c r="NR348" s="145"/>
      <c r="NS348" s="145"/>
      <c r="NT348" s="146"/>
      <c r="NU348" s="1792"/>
      <c r="NX348" s="85"/>
      <c r="NY348" s="144"/>
      <c r="NZ348" s="145"/>
      <c r="OA348" s="145"/>
      <c r="OB348" s="146"/>
      <c r="OC348" s="1792"/>
      <c r="OF348" s="85"/>
      <c r="OG348" s="144"/>
      <c r="OH348" s="145"/>
      <c r="OI348" s="145"/>
      <c r="OJ348" s="146"/>
      <c r="OK348" s="1792"/>
      <c r="ON348" s="85"/>
      <c r="OO348" s="144"/>
      <c r="OP348" s="145"/>
      <c r="OQ348" s="145"/>
      <c r="OR348" s="146"/>
      <c r="OS348" s="1792"/>
      <c r="OV348" s="85"/>
      <c r="OW348" s="144"/>
      <c r="OX348" s="145"/>
      <c r="OY348" s="145"/>
      <c r="OZ348" s="146"/>
      <c r="PA348" s="1792"/>
      <c r="PD348" s="85"/>
      <c r="PE348" s="144"/>
      <c r="PF348" s="145"/>
      <c r="PG348" s="145"/>
      <c r="PH348" s="146"/>
      <c r="PI348" s="1792"/>
      <c r="PL348" s="85"/>
      <c r="PM348" s="144"/>
      <c r="PN348" s="145"/>
      <c r="PO348" s="145"/>
      <c r="PP348" s="146"/>
      <c r="PQ348" s="1792"/>
      <c r="PT348" s="85"/>
      <c r="PU348" s="144"/>
      <c r="PV348" s="145"/>
      <c r="PW348" s="145"/>
      <c r="PX348" s="146"/>
      <c r="PY348" s="1792"/>
      <c r="QB348" s="85"/>
      <c r="QC348" s="144"/>
      <c r="QD348" s="145"/>
      <c r="QE348" s="145"/>
      <c r="QF348" s="146"/>
      <c r="QG348" s="1792"/>
      <c r="QJ348" s="85"/>
      <c r="QK348" s="144"/>
      <c r="QL348" s="145"/>
      <c r="QM348" s="145"/>
      <c r="QN348" s="146"/>
      <c r="QO348" s="1792"/>
      <c r="QR348" s="85"/>
      <c r="QS348" s="144"/>
      <c r="QT348" s="145"/>
      <c r="QU348" s="145"/>
      <c r="QV348" s="146"/>
      <c r="QW348" s="1792"/>
      <c r="QZ348" s="85"/>
      <c r="RA348" s="144"/>
      <c r="RB348" s="145"/>
      <c r="RC348" s="145"/>
      <c r="RD348" s="146"/>
      <c r="RE348" s="1792"/>
      <c r="RH348" s="85"/>
      <c r="RI348" s="144"/>
      <c r="RJ348" s="145"/>
      <c r="RK348" s="145"/>
      <c r="RL348" s="146"/>
      <c r="RM348" s="1792"/>
      <c r="RP348" s="85"/>
      <c r="RQ348" s="144"/>
      <c r="RR348" s="145"/>
      <c r="RS348" s="145"/>
      <c r="RT348" s="146"/>
      <c r="RU348" s="1792"/>
      <c r="RX348" s="85"/>
      <c r="RY348" s="144"/>
      <c r="RZ348" s="145"/>
      <c r="SA348" s="145"/>
      <c r="SB348" s="146"/>
      <c r="SC348" s="1792"/>
      <c r="SF348" s="85"/>
      <c r="SG348" s="144"/>
      <c r="SH348" s="145"/>
      <c r="SI348" s="145"/>
      <c r="SJ348" s="146"/>
      <c r="SK348" s="1792"/>
      <c r="SN348" s="85"/>
      <c r="SO348" s="144"/>
      <c r="SP348" s="145"/>
      <c r="SQ348" s="145"/>
      <c r="SR348" s="146"/>
      <c r="SS348" s="1792"/>
      <c r="SV348" s="85"/>
      <c r="SW348" s="144"/>
      <c r="SX348" s="145"/>
      <c r="SY348" s="145"/>
      <c r="SZ348" s="146"/>
      <c r="TA348" s="1792"/>
      <c r="TD348" s="85"/>
      <c r="TE348" s="144"/>
      <c r="TF348" s="145"/>
      <c r="TG348" s="145"/>
      <c r="TH348" s="146"/>
      <c r="TI348" s="1792"/>
      <c r="TL348" s="85"/>
      <c r="TM348" s="144"/>
      <c r="TN348" s="145"/>
      <c r="TO348" s="145"/>
      <c r="TP348" s="146"/>
      <c r="TQ348" s="1792"/>
      <c r="TT348" s="85"/>
      <c r="TU348" s="144"/>
      <c r="TV348" s="145"/>
      <c r="TW348" s="145"/>
      <c r="TX348" s="146"/>
      <c r="TY348" s="1792"/>
      <c r="UB348" s="85"/>
      <c r="UC348" s="144"/>
      <c r="UD348" s="145"/>
      <c r="UE348" s="145"/>
      <c r="UF348" s="146"/>
      <c r="UG348" s="1792"/>
      <c r="UJ348" s="85"/>
      <c r="UK348" s="144"/>
      <c r="UL348" s="145"/>
      <c r="UM348" s="145"/>
      <c r="UN348" s="146"/>
      <c r="UO348" s="1792"/>
      <c r="UR348" s="85"/>
      <c r="US348" s="144"/>
      <c r="UT348" s="145"/>
      <c r="UU348" s="145"/>
      <c r="UV348" s="146"/>
      <c r="UW348" s="1792"/>
      <c r="UZ348" s="85"/>
      <c r="VA348" s="144"/>
      <c r="VB348" s="145"/>
      <c r="VC348" s="145"/>
      <c r="VD348" s="146"/>
      <c r="VE348" s="1792"/>
      <c r="VH348" s="85"/>
      <c r="VI348" s="144"/>
      <c r="VJ348" s="145"/>
      <c r="VK348" s="145"/>
      <c r="VL348" s="146"/>
      <c r="VM348" s="1792"/>
      <c r="VP348" s="85"/>
      <c r="VQ348" s="144"/>
      <c r="VR348" s="145"/>
      <c r="VS348" s="145"/>
      <c r="VT348" s="146"/>
      <c r="VU348" s="1792"/>
      <c r="VX348" s="85"/>
      <c r="VY348" s="144"/>
      <c r="VZ348" s="145"/>
      <c r="WA348" s="145"/>
      <c r="WB348" s="146"/>
      <c r="WC348" s="1792"/>
      <c r="WF348" s="85"/>
      <c r="WG348" s="144"/>
      <c r="WH348" s="145"/>
      <c r="WI348" s="145"/>
      <c r="WJ348" s="146"/>
      <c r="WK348" s="1792"/>
      <c r="WN348" s="85"/>
      <c r="WO348" s="144"/>
      <c r="WP348" s="145"/>
      <c r="WQ348" s="145"/>
      <c r="WR348" s="146"/>
      <c r="WS348" s="1792"/>
      <c r="WV348" s="85"/>
      <c r="WW348" s="144"/>
      <c r="WX348" s="145"/>
      <c r="WY348" s="145"/>
      <c r="WZ348" s="146"/>
      <c r="XA348" s="1792"/>
      <c r="XD348" s="85"/>
      <c r="XE348" s="144"/>
      <c r="XF348" s="145"/>
      <c r="XG348" s="145"/>
      <c r="XH348" s="146"/>
      <c r="XI348" s="1792"/>
      <c r="XL348" s="85"/>
      <c r="XM348" s="144"/>
      <c r="XN348" s="145"/>
      <c r="XO348" s="145"/>
      <c r="XP348" s="146"/>
      <c r="XQ348" s="1792"/>
      <c r="XT348" s="85"/>
      <c r="XU348" s="144"/>
      <c r="XV348" s="145"/>
      <c r="XW348" s="145"/>
      <c r="XX348" s="146"/>
      <c r="XY348" s="1792"/>
      <c r="YB348" s="85"/>
      <c r="YC348" s="144"/>
      <c r="YD348" s="145"/>
      <c r="YE348" s="145"/>
      <c r="YF348" s="146"/>
      <c r="YG348" s="1792"/>
      <c r="YJ348" s="85"/>
      <c r="YK348" s="144"/>
      <c r="YL348" s="145"/>
      <c r="YM348" s="145"/>
      <c r="YN348" s="146"/>
      <c r="YO348" s="1792"/>
      <c r="YR348" s="85"/>
      <c r="YS348" s="144"/>
      <c r="YT348" s="145"/>
      <c r="YU348" s="145"/>
      <c r="YV348" s="146"/>
      <c r="YW348" s="1792"/>
      <c r="YZ348" s="85"/>
      <c r="ZA348" s="144"/>
      <c r="ZB348" s="145"/>
      <c r="ZC348" s="145"/>
      <c r="ZD348" s="146"/>
      <c r="ZE348" s="1792"/>
      <c r="ZH348" s="85"/>
      <c r="ZI348" s="144"/>
      <c r="ZJ348" s="145"/>
      <c r="ZK348" s="145"/>
      <c r="ZL348" s="146"/>
      <c r="ZM348" s="1792"/>
      <c r="ZP348" s="85"/>
      <c r="ZQ348" s="144"/>
      <c r="ZR348" s="145"/>
      <c r="ZS348" s="145"/>
      <c r="ZT348" s="146"/>
      <c r="ZU348" s="1792"/>
      <c r="ZX348" s="85"/>
      <c r="ZY348" s="144"/>
      <c r="ZZ348" s="145"/>
      <c r="AAA348" s="145"/>
      <c r="AAB348" s="146"/>
      <c r="AAC348" s="1792"/>
      <c r="AAF348" s="85"/>
      <c r="AAG348" s="144"/>
      <c r="AAH348" s="145"/>
      <c r="AAI348" s="145"/>
      <c r="AAJ348" s="146"/>
      <c r="AAK348" s="1792"/>
      <c r="AAN348" s="85"/>
      <c r="AAO348" s="144"/>
      <c r="AAP348" s="145"/>
      <c r="AAQ348" s="2057"/>
      <c r="AAR348" s="1694"/>
      <c r="AAS348" s="1790"/>
      <c r="AAT348" s="1696"/>
      <c r="AAU348" s="1696"/>
      <c r="AAV348" s="1695"/>
      <c r="AAW348" s="1549"/>
      <c r="AAX348" s="1550"/>
      <c r="AAY348" s="1550"/>
      <c r="AAZ348" s="1694"/>
      <c r="ABA348" s="1790"/>
      <c r="ABB348" s="1696"/>
      <c r="ABC348" s="1696"/>
      <c r="ABD348" s="1695"/>
      <c r="ABE348" s="1549"/>
      <c r="ABF348" s="1550"/>
      <c r="ABG348" s="1550"/>
      <c r="ABH348" s="1694"/>
      <c r="ABI348" s="1790"/>
      <c r="ABJ348" s="1696"/>
      <c r="ABK348" s="1696"/>
      <c r="ABL348" s="1695"/>
      <c r="ABM348" s="1549"/>
      <c r="ABN348" s="1550"/>
      <c r="ABO348" s="1550"/>
      <c r="ABP348" s="1694"/>
      <c r="ABQ348" s="1790"/>
      <c r="ABR348" s="1696"/>
      <c r="ABS348" s="1696"/>
      <c r="ABT348" s="1695"/>
      <c r="ABU348" s="1549"/>
      <c r="ABV348" s="1550"/>
      <c r="ABW348" s="1550"/>
      <c r="ABX348" s="1694"/>
      <c r="ABY348" s="1790"/>
      <c r="ABZ348" s="1696"/>
      <c r="ACA348" s="1696"/>
      <c r="ACB348" s="1695"/>
      <c r="ACC348" s="1549"/>
      <c r="ACD348" s="1550"/>
      <c r="ACE348" s="1550"/>
      <c r="ACF348" s="1694"/>
      <c r="ACG348" s="1790"/>
      <c r="ACH348" s="1696"/>
      <c r="ACI348" s="1696"/>
      <c r="ACJ348" s="1695"/>
      <c r="ACK348" s="1549"/>
      <c r="ACL348" s="1550"/>
      <c r="ACM348" s="1550"/>
      <c r="ACN348" s="1694"/>
      <c r="ACO348" s="1790"/>
      <c r="ACP348" s="1696"/>
      <c r="ACQ348" s="1696"/>
      <c r="ACR348" s="1695"/>
      <c r="ACS348" s="1549"/>
      <c r="ACT348" s="1550"/>
      <c r="ACU348" s="1550"/>
      <c r="ACV348" s="1694"/>
      <c r="ACW348" s="1790"/>
      <c r="ACX348" s="1696"/>
      <c r="ACY348" s="1696"/>
      <c r="ACZ348" s="1695"/>
      <c r="ADA348" s="1549"/>
      <c r="ADB348" s="1550"/>
      <c r="ADC348" s="1550"/>
      <c r="ADD348" s="1694"/>
      <c r="ADE348" s="1790"/>
      <c r="ADF348" s="1696"/>
      <c r="ADG348" s="1696"/>
      <c r="ADH348" s="1695"/>
      <c r="ADI348" s="1549"/>
      <c r="ADJ348" s="1550"/>
      <c r="ADK348" s="1550"/>
      <c r="ADL348" s="1694"/>
      <c r="ADM348" s="1790"/>
      <c r="ADN348" s="1696"/>
      <c r="ADO348" s="1696"/>
      <c r="ADP348" s="1695"/>
      <c r="ADQ348" s="1549"/>
      <c r="ADR348" s="1550"/>
      <c r="ADS348" s="1550"/>
      <c r="ADT348" s="1694"/>
      <c r="ADU348" s="1790"/>
      <c r="ADV348" s="1696"/>
      <c r="ADW348" s="1696"/>
      <c r="ADX348" s="1695"/>
      <c r="ADY348" s="1549"/>
      <c r="ADZ348" s="1550"/>
      <c r="AEA348" s="1550"/>
      <c r="AEB348" s="1694"/>
      <c r="AEC348" s="1790"/>
      <c r="AED348" s="1696"/>
      <c r="AEE348" s="1696"/>
      <c r="AEF348" s="1695"/>
      <c r="AEG348" s="1549"/>
      <c r="AEH348" s="1550"/>
      <c r="AEI348" s="1550"/>
      <c r="AEJ348" s="1694"/>
      <c r="AEK348" s="1790"/>
      <c r="AEL348" s="1696"/>
      <c r="AEM348" s="1696"/>
      <c r="AEN348" s="1695"/>
      <c r="AEO348" s="1549"/>
      <c r="AEP348" s="1550"/>
      <c r="AEQ348" s="1550"/>
      <c r="AER348" s="1694"/>
      <c r="AES348" s="1790"/>
      <c r="AET348" s="1696"/>
      <c r="AEU348" s="1696"/>
      <c r="AEV348" s="1695"/>
      <c r="AEW348" s="1549"/>
      <c r="AEX348" s="1550"/>
      <c r="AEY348" s="1550"/>
      <c r="AEZ348" s="1694"/>
      <c r="AFA348" s="1790"/>
      <c r="AFB348" s="1696"/>
      <c r="AFC348" s="1696"/>
      <c r="AFD348" s="1695"/>
      <c r="AFE348" s="1549"/>
      <c r="AFF348" s="1550"/>
      <c r="AFG348" s="1550"/>
      <c r="AFH348" s="1694"/>
      <c r="AFI348" s="1790"/>
      <c r="AFJ348" s="1696"/>
      <c r="AFK348" s="1696"/>
      <c r="AFL348" s="1695"/>
      <c r="AFM348" s="1549"/>
      <c r="AFN348" s="1550"/>
      <c r="AFO348" s="1550"/>
      <c r="AFP348" s="1694"/>
      <c r="AFQ348" s="1790"/>
      <c r="AFR348" s="1696"/>
      <c r="AFS348" s="1696"/>
      <c r="AFT348" s="1695"/>
      <c r="AFU348" s="1549"/>
      <c r="AFV348" s="1550"/>
      <c r="AFW348" s="1550"/>
      <c r="AFX348" s="1694"/>
      <c r="AFY348" s="1790"/>
      <c r="AFZ348" s="1696"/>
      <c r="AGA348" s="1696"/>
      <c r="AGB348" s="1695"/>
      <c r="AGC348" s="1549"/>
      <c r="AGD348" s="1550"/>
      <c r="AGE348" s="1550"/>
      <c r="AGF348" s="1694"/>
      <c r="AGG348" s="1790"/>
      <c r="AGH348" s="1696"/>
      <c r="AGI348" s="1696"/>
      <c r="AGJ348" s="1695"/>
      <c r="AGK348" s="1549"/>
      <c r="AGL348" s="1550"/>
      <c r="AGM348" s="1550"/>
      <c r="AGN348" s="1694"/>
      <c r="AGO348" s="1790"/>
      <c r="AGP348" s="1696"/>
      <c r="AGQ348" s="1696"/>
      <c r="AGR348" s="1695"/>
      <c r="AGS348" s="1549"/>
      <c r="AGT348" s="1550"/>
      <c r="AGU348" s="1550"/>
      <c r="AGV348" s="1694"/>
      <c r="AGW348" s="1790"/>
      <c r="AGX348" s="1696"/>
      <c r="AGY348" s="1696"/>
      <c r="AGZ348" s="1695"/>
      <c r="AHA348" s="1549"/>
      <c r="AHB348" s="1550"/>
      <c r="AHC348" s="1550"/>
      <c r="AHD348" s="1694"/>
      <c r="AHE348" s="1790"/>
      <c r="AHF348" s="1696"/>
      <c r="AHG348" s="1696"/>
      <c r="AHH348" s="1695"/>
      <c r="AHI348" s="1549"/>
      <c r="AHJ348" s="1550"/>
      <c r="AHK348" s="1550"/>
      <c r="AHL348" s="1694"/>
      <c r="AHM348" s="1790"/>
      <c r="AHN348" s="1696"/>
      <c r="AHO348" s="1696"/>
      <c r="AHP348" s="1695"/>
      <c r="AHQ348" s="1549"/>
      <c r="AHR348" s="1550"/>
      <c r="AHS348" s="1550"/>
      <c r="AHT348" s="1694"/>
      <c r="AHU348" s="1790"/>
      <c r="AHV348" s="1696"/>
      <c r="AHW348" s="1696"/>
      <c r="AHX348" s="1695"/>
      <c r="AHY348" s="1549"/>
      <c r="AHZ348" s="1550"/>
      <c r="AIA348" s="1550"/>
      <c r="AIB348" s="1694"/>
      <c r="AIC348" s="1790"/>
      <c r="AID348" s="1696"/>
      <c r="AIE348" s="1696"/>
      <c r="AIF348" s="1695"/>
      <c r="AIG348" s="1549"/>
      <c r="AIH348" s="1550"/>
      <c r="AII348" s="1550"/>
      <c r="AIJ348" s="1694"/>
      <c r="AIK348" s="1790"/>
      <c r="AIL348" s="1696"/>
      <c r="AIM348" s="1696"/>
      <c r="AIN348" s="1695"/>
      <c r="AIO348" s="1549"/>
      <c r="AIP348" s="1550"/>
      <c r="AIQ348" s="1550"/>
      <c r="AIR348" s="1694"/>
      <c r="AIS348" s="1790"/>
      <c r="AIT348" s="1696"/>
      <c r="AIU348" s="1696"/>
      <c r="AIV348" s="1695"/>
      <c r="AIW348" s="1549"/>
      <c r="AIX348" s="1550"/>
      <c r="AIY348" s="1550"/>
      <c r="AIZ348" s="1694"/>
      <c r="AJA348" s="1790"/>
      <c r="AJB348" s="1696"/>
      <c r="AJC348" s="1696"/>
      <c r="AJD348" s="1695"/>
      <c r="AJE348" s="1549"/>
      <c r="AJF348" s="1550"/>
      <c r="AJG348" s="1550"/>
      <c r="AJH348" s="1694"/>
      <c r="AJI348" s="1790"/>
      <c r="AJJ348" s="1696"/>
      <c r="AJK348" s="1696"/>
      <c r="AJL348" s="1695"/>
      <c r="AJM348" s="1549"/>
      <c r="AJN348" s="1550"/>
      <c r="AJO348" s="1550"/>
      <c r="AJP348" s="1694"/>
      <c r="AJQ348" s="1790"/>
      <c r="AJR348" s="1696"/>
      <c r="AJS348" s="1696"/>
      <c r="AJT348" s="1695"/>
      <c r="AJU348" s="1549"/>
      <c r="AJV348" s="1550"/>
      <c r="AJW348" s="1550"/>
      <c r="AJX348" s="1694"/>
      <c r="AJY348" s="1790"/>
      <c r="AJZ348" s="1696"/>
      <c r="AKA348" s="1696"/>
      <c r="AKB348" s="1695"/>
      <c r="AKC348" s="1549"/>
      <c r="AKD348" s="1550"/>
      <c r="AKE348" s="1550"/>
      <c r="AKF348" s="1694"/>
      <c r="AKG348" s="1790"/>
      <c r="AKH348" s="1696"/>
      <c r="AKI348" s="1696"/>
      <c r="AKJ348" s="1695"/>
      <c r="AKK348" s="1549"/>
      <c r="AKL348" s="1550"/>
      <c r="AKM348" s="1550"/>
      <c r="AKN348" s="1694"/>
      <c r="AKO348" s="1790"/>
      <c r="AKP348" s="1696"/>
      <c r="AKQ348" s="1696"/>
      <c r="AKR348" s="1695"/>
      <c r="AKS348" s="1549"/>
      <c r="AKT348" s="1550"/>
      <c r="AKU348" s="1550"/>
      <c r="AKV348" s="1694"/>
      <c r="AKW348" s="1790"/>
      <c r="AKX348" s="1696"/>
      <c r="AKY348" s="1696"/>
      <c r="AKZ348" s="1695"/>
      <c r="ALA348" s="1549"/>
      <c r="ALB348" s="1550"/>
      <c r="ALC348" s="1550"/>
      <c r="ALD348" s="1694"/>
      <c r="ALE348" s="1790"/>
      <c r="ALF348" s="1696"/>
      <c r="ALG348" s="1696"/>
      <c r="ALH348" s="1695"/>
      <c r="ALI348" s="1549"/>
      <c r="ALJ348" s="1550"/>
      <c r="ALK348" s="1550"/>
      <c r="ALL348" s="1694"/>
      <c r="ALM348" s="1790"/>
      <c r="ALN348" s="1696"/>
      <c r="ALO348" s="1696"/>
      <c r="ALP348" s="1695"/>
      <c r="ALQ348" s="1549"/>
      <c r="ALR348" s="1550"/>
      <c r="ALS348" s="1550"/>
      <c r="ALT348" s="1694"/>
      <c r="ALU348" s="1790"/>
      <c r="ALV348" s="1696"/>
      <c r="ALW348" s="1696"/>
      <c r="ALX348" s="1695"/>
      <c r="ALY348" s="1549"/>
      <c r="ALZ348" s="1550"/>
      <c r="AMA348" s="1550"/>
      <c r="AMB348" s="1694"/>
      <c r="AMC348" s="1790"/>
      <c r="AMD348" s="1696"/>
      <c r="AME348" s="1696"/>
      <c r="AMF348" s="1695"/>
      <c r="AMG348" s="1549"/>
      <c r="AMH348" s="1550"/>
      <c r="AMI348" s="1550"/>
      <c r="AMJ348" s="1703"/>
    </row>
    <row r="349" spans="1:1024" s="72" customFormat="1" ht="15" customHeight="1">
      <c r="A349" s="65"/>
      <c r="B349" s="65" t="s">
        <v>4302</v>
      </c>
      <c r="C349" s="65"/>
      <c r="D349" s="65"/>
      <c r="E349" s="65"/>
      <c r="F349" s="65"/>
      <c r="G349" s="65"/>
      <c r="H349" s="65"/>
      <c r="I349"/>
      <c r="L349" s="85"/>
      <c r="M349" s="85"/>
      <c r="N349" s="144"/>
      <c r="O349" s="145"/>
      <c r="P349" s="145"/>
      <c r="Q349" s="146"/>
      <c r="T349" s="85"/>
      <c r="U349" s="144"/>
      <c r="V349" s="145"/>
      <c r="W349" s="145"/>
      <c r="X349" s="146"/>
      <c r="Y349" s="1792"/>
      <c r="AB349" s="85"/>
      <c r="AC349" s="144"/>
      <c r="AD349" s="145"/>
      <c r="AE349" s="145"/>
      <c r="AF349" s="146"/>
      <c r="AG349" s="1792"/>
      <c r="AJ349" s="85"/>
      <c r="AK349" s="144"/>
      <c r="AL349" s="145"/>
      <c r="AM349" s="145"/>
      <c r="AN349" s="146"/>
      <c r="AO349" s="1792"/>
      <c r="AR349" s="85"/>
      <c r="AS349" s="144"/>
      <c r="AT349" s="145"/>
      <c r="AU349" s="145"/>
      <c r="AV349" s="146"/>
      <c r="AW349" s="1792"/>
      <c r="AZ349" s="85"/>
      <c r="BA349" s="144"/>
      <c r="BB349" s="145"/>
      <c r="BC349" s="145"/>
      <c r="BD349" s="146"/>
      <c r="BE349" s="1792"/>
      <c r="BH349" s="85"/>
      <c r="BI349" s="144"/>
      <c r="BJ349" s="145"/>
      <c r="BK349" s="145"/>
      <c r="BL349" s="146"/>
      <c r="BM349" s="1792"/>
      <c r="BP349" s="85"/>
      <c r="BQ349" s="144"/>
      <c r="BR349" s="145"/>
      <c r="BS349" s="145"/>
      <c r="BT349" s="146"/>
      <c r="BU349" s="1792"/>
      <c r="BX349" s="85"/>
      <c r="BY349" s="144"/>
      <c r="BZ349" s="145"/>
      <c r="CA349" s="145"/>
      <c r="CB349" s="146"/>
      <c r="CC349" s="1792"/>
      <c r="CF349" s="85"/>
      <c r="CG349" s="144"/>
      <c r="CH349" s="145"/>
      <c r="CI349" s="145"/>
      <c r="CJ349" s="146"/>
      <c r="CK349" s="1792"/>
      <c r="CN349" s="85"/>
      <c r="CO349" s="144"/>
      <c r="CP349" s="145"/>
      <c r="CQ349" s="145"/>
      <c r="CR349" s="146"/>
      <c r="CS349" s="1792"/>
      <c r="CV349" s="85"/>
      <c r="CW349" s="144"/>
      <c r="CX349" s="145"/>
      <c r="CY349" s="145"/>
      <c r="CZ349" s="146"/>
      <c r="DA349" s="1792"/>
      <c r="DD349" s="85"/>
      <c r="DE349" s="144"/>
      <c r="DF349" s="145"/>
      <c r="DG349" s="145"/>
      <c r="DH349" s="146"/>
      <c r="DI349" s="1792"/>
      <c r="DL349" s="85"/>
      <c r="DM349" s="144"/>
      <c r="DN349" s="145"/>
      <c r="DO349" s="145"/>
      <c r="DP349" s="146"/>
      <c r="DQ349" s="1792"/>
      <c r="DT349" s="85"/>
      <c r="DU349" s="144"/>
      <c r="DV349" s="145"/>
      <c r="DW349" s="145"/>
      <c r="DX349" s="146"/>
      <c r="DY349" s="1792"/>
      <c r="EB349" s="85"/>
      <c r="EC349" s="144"/>
      <c r="ED349" s="145"/>
      <c r="EE349" s="145"/>
      <c r="EF349" s="146"/>
      <c r="EG349" s="1792"/>
      <c r="EJ349" s="85"/>
      <c r="EK349" s="144"/>
      <c r="EL349" s="145"/>
      <c r="EM349" s="145"/>
      <c r="EN349" s="146"/>
      <c r="EO349" s="1792"/>
      <c r="ER349" s="85"/>
      <c r="ES349" s="144"/>
      <c r="ET349" s="145"/>
      <c r="EU349" s="145"/>
      <c r="EV349" s="146"/>
      <c r="EW349" s="1792"/>
      <c r="EZ349" s="85"/>
      <c r="FA349" s="144"/>
      <c r="FB349" s="145"/>
      <c r="FC349" s="145"/>
      <c r="FD349" s="146"/>
      <c r="FE349" s="1792"/>
      <c r="FH349" s="85"/>
      <c r="FI349" s="144"/>
      <c r="FJ349" s="145"/>
      <c r="FK349" s="145"/>
      <c r="FL349" s="146"/>
      <c r="FM349" s="1792"/>
      <c r="FP349" s="85"/>
      <c r="FQ349" s="144"/>
      <c r="FR349" s="145"/>
      <c r="FS349" s="145"/>
      <c r="FT349" s="146"/>
      <c r="FU349" s="1792"/>
      <c r="FX349" s="85"/>
      <c r="FY349" s="144"/>
      <c r="FZ349" s="145"/>
      <c r="GA349" s="145"/>
      <c r="GB349" s="146"/>
      <c r="GC349" s="1792"/>
      <c r="GF349" s="85"/>
      <c r="GG349" s="144"/>
      <c r="GH349" s="145"/>
      <c r="GI349" s="145"/>
      <c r="GJ349" s="146"/>
      <c r="GK349" s="1792"/>
      <c r="GN349" s="85"/>
      <c r="GO349" s="144"/>
      <c r="GP349" s="145"/>
      <c r="GQ349" s="145"/>
      <c r="GR349" s="146"/>
      <c r="GS349" s="1792"/>
      <c r="GV349" s="85"/>
      <c r="GW349" s="144"/>
      <c r="GX349" s="145"/>
      <c r="GY349" s="145"/>
      <c r="GZ349" s="146"/>
      <c r="HA349" s="1792"/>
      <c r="HD349" s="85"/>
      <c r="HE349" s="144"/>
      <c r="HF349" s="145"/>
      <c r="HG349" s="145"/>
      <c r="HH349" s="146"/>
      <c r="HI349" s="1792"/>
      <c r="HL349" s="85"/>
      <c r="HM349" s="144"/>
      <c r="HN349" s="145"/>
      <c r="HO349" s="145"/>
      <c r="HP349" s="146"/>
      <c r="HQ349" s="1792"/>
      <c r="HT349" s="85"/>
      <c r="HU349" s="144"/>
      <c r="HV349" s="145"/>
      <c r="HW349" s="145"/>
      <c r="HX349" s="146"/>
      <c r="HY349" s="1792"/>
      <c r="IB349" s="85"/>
      <c r="IC349" s="144"/>
      <c r="ID349" s="145"/>
      <c r="IE349" s="145"/>
      <c r="IF349" s="146"/>
      <c r="IG349" s="1792"/>
      <c r="IJ349" s="85"/>
      <c r="IK349" s="144"/>
      <c r="IL349" s="145"/>
      <c r="IM349" s="145"/>
      <c r="IN349" s="146"/>
      <c r="IO349" s="1792"/>
      <c r="IR349" s="85"/>
      <c r="IS349" s="144"/>
      <c r="IT349" s="145"/>
      <c r="IU349" s="145"/>
      <c r="IV349" s="146"/>
      <c r="IW349" s="1792"/>
      <c r="IZ349" s="85"/>
      <c r="JA349" s="144"/>
      <c r="JB349" s="145"/>
      <c r="JC349" s="145"/>
      <c r="JD349" s="146"/>
      <c r="JE349" s="1792"/>
      <c r="JH349" s="85"/>
      <c r="JI349" s="144"/>
      <c r="JJ349" s="145"/>
      <c r="JK349" s="145"/>
      <c r="JL349" s="146"/>
      <c r="JM349" s="1792"/>
      <c r="JP349" s="85"/>
      <c r="JQ349" s="144"/>
      <c r="JR349" s="145"/>
      <c r="JS349" s="145"/>
      <c r="JT349" s="146"/>
      <c r="JU349" s="1792"/>
      <c r="JX349" s="85"/>
      <c r="JY349" s="144"/>
      <c r="JZ349" s="145"/>
      <c r="KA349" s="145"/>
      <c r="KB349" s="146"/>
      <c r="KC349" s="1792"/>
      <c r="KF349" s="85"/>
      <c r="KG349" s="144"/>
      <c r="KH349" s="145"/>
      <c r="KI349" s="145"/>
      <c r="KJ349" s="146"/>
      <c r="KK349" s="1792"/>
      <c r="KN349" s="85"/>
      <c r="KO349" s="144"/>
      <c r="KP349" s="145"/>
      <c r="KQ349" s="145"/>
      <c r="KR349" s="146"/>
      <c r="KS349" s="1792"/>
      <c r="KV349" s="85"/>
      <c r="KW349" s="144"/>
      <c r="KX349" s="145"/>
      <c r="KY349" s="145"/>
      <c r="KZ349" s="146"/>
      <c r="LA349" s="1792"/>
      <c r="LD349" s="85"/>
      <c r="LE349" s="144"/>
      <c r="LF349" s="145"/>
      <c r="LG349" s="145"/>
      <c r="LH349" s="146"/>
      <c r="LI349" s="1792"/>
      <c r="LL349" s="85"/>
      <c r="LM349" s="144"/>
      <c r="LN349" s="145"/>
      <c r="LO349" s="145"/>
      <c r="LP349" s="146"/>
      <c r="LQ349" s="1792"/>
      <c r="LT349" s="85"/>
      <c r="LU349" s="144"/>
      <c r="LV349" s="145"/>
      <c r="LW349" s="145"/>
      <c r="LX349" s="146"/>
      <c r="LY349" s="1792"/>
      <c r="MB349" s="85"/>
      <c r="MC349" s="144"/>
      <c r="MD349" s="145"/>
      <c r="ME349" s="145"/>
      <c r="MF349" s="146"/>
      <c r="MG349" s="1792"/>
      <c r="MJ349" s="85"/>
      <c r="MK349" s="144"/>
      <c r="ML349" s="145"/>
      <c r="MM349" s="145"/>
      <c r="MN349" s="146"/>
      <c r="MO349" s="1792"/>
      <c r="MR349" s="85"/>
      <c r="MS349" s="144"/>
      <c r="MT349" s="145"/>
      <c r="MU349" s="145"/>
      <c r="MV349" s="146"/>
      <c r="MW349" s="1792"/>
      <c r="MZ349" s="85"/>
      <c r="NA349" s="144"/>
      <c r="NB349" s="145"/>
      <c r="NC349" s="145"/>
      <c r="ND349" s="146"/>
      <c r="NE349" s="1792"/>
      <c r="NH349" s="85"/>
      <c r="NI349" s="144"/>
      <c r="NJ349" s="145"/>
      <c r="NK349" s="145"/>
      <c r="NL349" s="146"/>
      <c r="NM349" s="1792"/>
      <c r="NP349" s="85"/>
      <c r="NQ349" s="144"/>
      <c r="NR349" s="145"/>
      <c r="NS349" s="145"/>
      <c r="NT349" s="146"/>
      <c r="NU349" s="1792"/>
      <c r="NX349" s="85"/>
      <c r="NY349" s="144"/>
      <c r="NZ349" s="145"/>
      <c r="OA349" s="145"/>
      <c r="OB349" s="146"/>
      <c r="OC349" s="1792"/>
      <c r="OF349" s="85"/>
      <c r="OG349" s="144"/>
      <c r="OH349" s="145"/>
      <c r="OI349" s="145"/>
      <c r="OJ349" s="146"/>
      <c r="OK349" s="1792"/>
      <c r="ON349" s="85"/>
      <c r="OO349" s="144"/>
      <c r="OP349" s="145"/>
      <c r="OQ349" s="145"/>
      <c r="OR349" s="146"/>
      <c r="OS349" s="1792"/>
      <c r="OV349" s="85"/>
      <c r="OW349" s="144"/>
      <c r="OX349" s="145"/>
      <c r="OY349" s="145"/>
      <c r="OZ349" s="146"/>
      <c r="PA349" s="1792"/>
      <c r="PD349" s="85"/>
      <c r="PE349" s="144"/>
      <c r="PF349" s="145"/>
      <c r="PG349" s="145"/>
      <c r="PH349" s="146"/>
      <c r="PI349" s="1792"/>
      <c r="PL349" s="85"/>
      <c r="PM349" s="144"/>
      <c r="PN349" s="145"/>
      <c r="PO349" s="145"/>
      <c r="PP349" s="146"/>
      <c r="PQ349" s="1792"/>
      <c r="PT349" s="85"/>
      <c r="PU349" s="144"/>
      <c r="PV349" s="145"/>
      <c r="PW349" s="145"/>
      <c r="PX349" s="146"/>
      <c r="PY349" s="1792"/>
      <c r="QB349" s="85"/>
      <c r="QC349" s="144"/>
      <c r="QD349" s="145"/>
      <c r="QE349" s="145"/>
      <c r="QF349" s="146"/>
      <c r="QG349" s="1792"/>
      <c r="QJ349" s="85"/>
      <c r="QK349" s="144"/>
      <c r="QL349" s="145"/>
      <c r="QM349" s="145"/>
      <c r="QN349" s="146"/>
      <c r="QO349" s="1792"/>
      <c r="QR349" s="85"/>
      <c r="QS349" s="144"/>
      <c r="QT349" s="145"/>
      <c r="QU349" s="145"/>
      <c r="QV349" s="146"/>
      <c r="QW349" s="1792"/>
      <c r="QZ349" s="85"/>
      <c r="RA349" s="144"/>
      <c r="RB349" s="145"/>
      <c r="RC349" s="145"/>
      <c r="RD349" s="146"/>
      <c r="RE349" s="1792"/>
      <c r="RH349" s="85"/>
      <c r="RI349" s="144"/>
      <c r="RJ349" s="145"/>
      <c r="RK349" s="145"/>
      <c r="RL349" s="146"/>
      <c r="RM349" s="1792"/>
      <c r="RP349" s="85"/>
      <c r="RQ349" s="144"/>
      <c r="RR349" s="145"/>
      <c r="RS349" s="145"/>
      <c r="RT349" s="146"/>
      <c r="RU349" s="1792"/>
      <c r="RX349" s="85"/>
      <c r="RY349" s="144"/>
      <c r="RZ349" s="145"/>
      <c r="SA349" s="145"/>
      <c r="SB349" s="146"/>
      <c r="SC349" s="1792"/>
      <c r="SF349" s="85"/>
      <c r="SG349" s="144"/>
      <c r="SH349" s="145"/>
      <c r="SI349" s="145"/>
      <c r="SJ349" s="146"/>
      <c r="SK349" s="1792"/>
      <c r="SN349" s="85"/>
      <c r="SO349" s="144"/>
      <c r="SP349" s="145"/>
      <c r="SQ349" s="145"/>
      <c r="SR349" s="146"/>
      <c r="SS349" s="1792"/>
      <c r="SV349" s="85"/>
      <c r="SW349" s="144"/>
      <c r="SX349" s="145"/>
      <c r="SY349" s="145"/>
      <c r="SZ349" s="146"/>
      <c r="TA349" s="1792"/>
      <c r="TD349" s="85"/>
      <c r="TE349" s="144"/>
      <c r="TF349" s="145"/>
      <c r="TG349" s="145"/>
      <c r="TH349" s="146"/>
      <c r="TI349" s="1792"/>
      <c r="TL349" s="85"/>
      <c r="TM349" s="144"/>
      <c r="TN349" s="145"/>
      <c r="TO349" s="145"/>
      <c r="TP349" s="146"/>
      <c r="TQ349" s="1792"/>
      <c r="TT349" s="85"/>
      <c r="TU349" s="144"/>
      <c r="TV349" s="145"/>
      <c r="TW349" s="145"/>
      <c r="TX349" s="146"/>
      <c r="TY349" s="1792"/>
      <c r="UB349" s="85"/>
      <c r="UC349" s="144"/>
      <c r="UD349" s="145"/>
      <c r="UE349" s="145"/>
      <c r="UF349" s="146"/>
      <c r="UG349" s="1792"/>
      <c r="UJ349" s="85"/>
      <c r="UK349" s="144"/>
      <c r="UL349" s="145"/>
      <c r="UM349" s="145"/>
      <c r="UN349" s="146"/>
      <c r="UO349" s="1792"/>
      <c r="UR349" s="85"/>
      <c r="US349" s="144"/>
      <c r="UT349" s="145"/>
      <c r="UU349" s="145"/>
      <c r="UV349" s="146"/>
      <c r="UW349" s="1792"/>
      <c r="UZ349" s="85"/>
      <c r="VA349" s="144"/>
      <c r="VB349" s="145"/>
      <c r="VC349" s="145"/>
      <c r="VD349" s="146"/>
      <c r="VE349" s="1792"/>
      <c r="VH349" s="85"/>
      <c r="VI349" s="144"/>
      <c r="VJ349" s="145"/>
      <c r="VK349" s="145"/>
      <c r="VL349" s="146"/>
      <c r="VM349" s="1792"/>
      <c r="VP349" s="85"/>
      <c r="VQ349" s="144"/>
      <c r="VR349" s="145"/>
      <c r="VS349" s="145"/>
      <c r="VT349" s="146"/>
      <c r="VU349" s="1792"/>
      <c r="VX349" s="85"/>
      <c r="VY349" s="144"/>
      <c r="VZ349" s="145"/>
      <c r="WA349" s="145"/>
      <c r="WB349" s="146"/>
      <c r="WC349" s="1792"/>
      <c r="WF349" s="85"/>
      <c r="WG349" s="144"/>
      <c r="WH349" s="145"/>
      <c r="WI349" s="145"/>
      <c r="WJ349" s="146"/>
      <c r="WK349" s="1792"/>
      <c r="WN349" s="85"/>
      <c r="WO349" s="144"/>
      <c r="WP349" s="145"/>
      <c r="WQ349" s="145"/>
      <c r="WR349" s="146"/>
      <c r="WS349" s="1792"/>
      <c r="WV349" s="85"/>
      <c r="WW349" s="144"/>
      <c r="WX349" s="145"/>
      <c r="WY349" s="145"/>
      <c r="WZ349" s="146"/>
      <c r="XA349" s="1792"/>
      <c r="XD349" s="85"/>
      <c r="XE349" s="144"/>
      <c r="XF349" s="145"/>
      <c r="XG349" s="145"/>
      <c r="XH349" s="146"/>
      <c r="XI349" s="1792"/>
      <c r="XL349" s="85"/>
      <c r="XM349" s="144"/>
      <c r="XN349" s="145"/>
      <c r="XO349" s="145"/>
      <c r="XP349" s="146"/>
      <c r="XQ349" s="1792"/>
      <c r="XT349" s="85"/>
      <c r="XU349" s="144"/>
      <c r="XV349" s="145"/>
      <c r="XW349" s="145"/>
      <c r="XX349" s="146"/>
      <c r="XY349" s="1792"/>
      <c r="YB349" s="85"/>
      <c r="YC349" s="144"/>
      <c r="YD349" s="145"/>
      <c r="YE349" s="145"/>
      <c r="YF349" s="146"/>
      <c r="YG349" s="1792"/>
      <c r="YJ349" s="85"/>
      <c r="YK349" s="144"/>
      <c r="YL349" s="145"/>
      <c r="YM349" s="145"/>
      <c r="YN349" s="146"/>
      <c r="YO349" s="1792"/>
      <c r="YR349" s="85"/>
      <c r="YS349" s="144"/>
      <c r="YT349" s="145"/>
      <c r="YU349" s="145"/>
      <c r="YV349" s="146"/>
      <c r="YW349" s="1792"/>
      <c r="YZ349" s="85"/>
      <c r="ZA349" s="144"/>
      <c r="ZB349" s="145"/>
      <c r="ZC349" s="145"/>
      <c r="ZD349" s="146"/>
      <c r="ZE349" s="1792"/>
      <c r="ZH349" s="85"/>
      <c r="ZI349" s="144"/>
      <c r="ZJ349" s="145"/>
      <c r="ZK349" s="145"/>
      <c r="ZL349" s="146"/>
      <c r="ZM349" s="1792"/>
      <c r="ZP349" s="85"/>
      <c r="ZQ349" s="144"/>
      <c r="ZR349" s="145"/>
      <c r="ZS349" s="145"/>
      <c r="ZT349" s="146"/>
      <c r="ZU349" s="1792"/>
      <c r="ZX349" s="85"/>
      <c r="ZY349" s="144"/>
      <c r="ZZ349" s="145"/>
      <c r="AAA349" s="145"/>
      <c r="AAB349" s="146"/>
      <c r="AAC349" s="1792"/>
      <c r="AAF349" s="85"/>
      <c r="AAG349" s="144"/>
      <c r="AAH349" s="145"/>
      <c r="AAI349" s="145"/>
      <c r="AAJ349" s="146"/>
      <c r="AAK349" s="1792"/>
      <c r="AAN349" s="85"/>
      <c r="AAO349" s="144"/>
      <c r="AAP349" s="145"/>
      <c r="AAQ349" s="2057"/>
      <c r="AAR349" s="1694"/>
      <c r="AAS349" s="1790"/>
      <c r="AAT349" s="1696"/>
      <c r="AAU349" s="1696"/>
      <c r="AAV349" s="1695"/>
      <c r="AAW349" s="1549"/>
      <c r="AAX349" s="1550"/>
      <c r="AAY349" s="1550"/>
      <c r="AAZ349" s="1694"/>
      <c r="ABA349" s="1790"/>
      <c r="ABB349" s="1696"/>
      <c r="ABC349" s="1696"/>
      <c r="ABD349" s="1695"/>
      <c r="ABE349" s="1549"/>
      <c r="ABF349" s="1550"/>
      <c r="ABG349" s="1550"/>
      <c r="ABH349" s="1694"/>
      <c r="ABI349" s="1790"/>
      <c r="ABJ349" s="1696"/>
      <c r="ABK349" s="1696"/>
      <c r="ABL349" s="1695"/>
      <c r="ABM349" s="1549"/>
      <c r="ABN349" s="1550"/>
      <c r="ABO349" s="1550"/>
      <c r="ABP349" s="1694"/>
      <c r="ABQ349" s="1790"/>
      <c r="ABR349" s="1696"/>
      <c r="ABS349" s="1696"/>
      <c r="ABT349" s="1695"/>
      <c r="ABU349" s="1549"/>
      <c r="ABV349" s="1550"/>
      <c r="ABW349" s="1550"/>
      <c r="ABX349" s="1694"/>
      <c r="ABY349" s="1790"/>
      <c r="ABZ349" s="1696"/>
      <c r="ACA349" s="1696"/>
      <c r="ACB349" s="1695"/>
      <c r="ACC349" s="1549"/>
      <c r="ACD349" s="1550"/>
      <c r="ACE349" s="1550"/>
      <c r="ACF349" s="1694"/>
      <c r="ACG349" s="1790"/>
      <c r="ACH349" s="1696"/>
      <c r="ACI349" s="1696"/>
      <c r="ACJ349" s="1695"/>
      <c r="ACK349" s="1549"/>
      <c r="ACL349" s="1550"/>
      <c r="ACM349" s="1550"/>
      <c r="ACN349" s="1694"/>
      <c r="ACO349" s="1790"/>
      <c r="ACP349" s="1696"/>
      <c r="ACQ349" s="1696"/>
      <c r="ACR349" s="1695"/>
      <c r="ACS349" s="1549"/>
      <c r="ACT349" s="1550"/>
      <c r="ACU349" s="1550"/>
      <c r="ACV349" s="1694"/>
      <c r="ACW349" s="1790"/>
      <c r="ACX349" s="1696"/>
      <c r="ACY349" s="1696"/>
      <c r="ACZ349" s="1695"/>
      <c r="ADA349" s="1549"/>
      <c r="ADB349" s="1550"/>
      <c r="ADC349" s="1550"/>
      <c r="ADD349" s="1694"/>
      <c r="ADE349" s="1790"/>
      <c r="ADF349" s="1696"/>
      <c r="ADG349" s="1696"/>
      <c r="ADH349" s="1695"/>
      <c r="ADI349" s="1549"/>
      <c r="ADJ349" s="1550"/>
      <c r="ADK349" s="1550"/>
      <c r="ADL349" s="1694"/>
      <c r="ADM349" s="1790"/>
      <c r="ADN349" s="1696"/>
      <c r="ADO349" s="1696"/>
      <c r="ADP349" s="1695"/>
      <c r="ADQ349" s="1549"/>
      <c r="ADR349" s="1550"/>
      <c r="ADS349" s="1550"/>
      <c r="ADT349" s="1694"/>
      <c r="ADU349" s="1790"/>
      <c r="ADV349" s="1696"/>
      <c r="ADW349" s="1696"/>
      <c r="ADX349" s="1695"/>
      <c r="ADY349" s="1549"/>
      <c r="ADZ349" s="1550"/>
      <c r="AEA349" s="1550"/>
      <c r="AEB349" s="1694"/>
      <c r="AEC349" s="1790"/>
      <c r="AED349" s="1696"/>
      <c r="AEE349" s="1696"/>
      <c r="AEF349" s="1695"/>
      <c r="AEG349" s="1549"/>
      <c r="AEH349" s="1550"/>
      <c r="AEI349" s="1550"/>
      <c r="AEJ349" s="1694"/>
      <c r="AEK349" s="1790"/>
      <c r="AEL349" s="1696"/>
      <c r="AEM349" s="1696"/>
      <c r="AEN349" s="1695"/>
      <c r="AEO349" s="1549"/>
      <c r="AEP349" s="1550"/>
      <c r="AEQ349" s="1550"/>
      <c r="AER349" s="1694"/>
      <c r="AES349" s="1790"/>
      <c r="AET349" s="1696"/>
      <c r="AEU349" s="1696"/>
      <c r="AEV349" s="1695"/>
      <c r="AEW349" s="1549"/>
      <c r="AEX349" s="1550"/>
      <c r="AEY349" s="1550"/>
      <c r="AEZ349" s="1694"/>
      <c r="AFA349" s="1790"/>
      <c r="AFB349" s="1696"/>
      <c r="AFC349" s="1696"/>
      <c r="AFD349" s="1695"/>
      <c r="AFE349" s="1549"/>
      <c r="AFF349" s="1550"/>
      <c r="AFG349" s="1550"/>
      <c r="AFH349" s="1694"/>
      <c r="AFI349" s="1790"/>
      <c r="AFJ349" s="1696"/>
      <c r="AFK349" s="1696"/>
      <c r="AFL349" s="1695"/>
      <c r="AFM349" s="1549"/>
      <c r="AFN349" s="1550"/>
      <c r="AFO349" s="1550"/>
      <c r="AFP349" s="1694"/>
      <c r="AFQ349" s="1790"/>
      <c r="AFR349" s="1696"/>
      <c r="AFS349" s="1696"/>
      <c r="AFT349" s="1695"/>
      <c r="AFU349" s="1549"/>
      <c r="AFV349" s="1550"/>
      <c r="AFW349" s="1550"/>
      <c r="AFX349" s="1694"/>
      <c r="AFY349" s="1790"/>
      <c r="AFZ349" s="1696"/>
      <c r="AGA349" s="1696"/>
      <c r="AGB349" s="1695"/>
      <c r="AGC349" s="1549"/>
      <c r="AGD349" s="1550"/>
      <c r="AGE349" s="1550"/>
      <c r="AGF349" s="1694"/>
      <c r="AGG349" s="1790"/>
      <c r="AGH349" s="1696"/>
      <c r="AGI349" s="1696"/>
      <c r="AGJ349" s="1695"/>
      <c r="AGK349" s="1549"/>
      <c r="AGL349" s="1550"/>
      <c r="AGM349" s="1550"/>
      <c r="AGN349" s="1694"/>
      <c r="AGO349" s="1790"/>
      <c r="AGP349" s="1696"/>
      <c r="AGQ349" s="1696"/>
      <c r="AGR349" s="1695"/>
      <c r="AGS349" s="1549"/>
      <c r="AGT349" s="1550"/>
      <c r="AGU349" s="1550"/>
      <c r="AGV349" s="1694"/>
      <c r="AGW349" s="1790"/>
      <c r="AGX349" s="1696"/>
      <c r="AGY349" s="1696"/>
      <c r="AGZ349" s="1695"/>
      <c r="AHA349" s="1549"/>
      <c r="AHB349" s="1550"/>
      <c r="AHC349" s="1550"/>
      <c r="AHD349" s="1694"/>
      <c r="AHE349" s="1790"/>
      <c r="AHF349" s="1696"/>
      <c r="AHG349" s="1696"/>
      <c r="AHH349" s="1695"/>
      <c r="AHI349" s="1549"/>
      <c r="AHJ349" s="1550"/>
      <c r="AHK349" s="1550"/>
      <c r="AHL349" s="1694"/>
      <c r="AHM349" s="1790"/>
      <c r="AHN349" s="1696"/>
      <c r="AHO349" s="1696"/>
      <c r="AHP349" s="1695"/>
      <c r="AHQ349" s="1549"/>
      <c r="AHR349" s="1550"/>
      <c r="AHS349" s="1550"/>
      <c r="AHT349" s="1694"/>
      <c r="AHU349" s="1790"/>
      <c r="AHV349" s="1696"/>
      <c r="AHW349" s="1696"/>
      <c r="AHX349" s="1695"/>
      <c r="AHY349" s="1549"/>
      <c r="AHZ349" s="1550"/>
      <c r="AIA349" s="1550"/>
      <c r="AIB349" s="1694"/>
      <c r="AIC349" s="1790"/>
      <c r="AID349" s="1696"/>
      <c r="AIE349" s="1696"/>
      <c r="AIF349" s="1695"/>
      <c r="AIG349" s="1549"/>
      <c r="AIH349" s="1550"/>
      <c r="AII349" s="1550"/>
      <c r="AIJ349" s="1694"/>
      <c r="AIK349" s="1790"/>
      <c r="AIL349" s="1696"/>
      <c r="AIM349" s="1696"/>
      <c r="AIN349" s="1695"/>
      <c r="AIO349" s="1549"/>
      <c r="AIP349" s="1550"/>
      <c r="AIQ349" s="1550"/>
      <c r="AIR349" s="1694"/>
      <c r="AIS349" s="1790"/>
      <c r="AIT349" s="1696"/>
      <c r="AIU349" s="1696"/>
      <c r="AIV349" s="1695"/>
      <c r="AIW349" s="1549"/>
      <c r="AIX349" s="1550"/>
      <c r="AIY349" s="1550"/>
      <c r="AIZ349" s="1694"/>
      <c r="AJA349" s="1790"/>
      <c r="AJB349" s="1696"/>
      <c r="AJC349" s="1696"/>
      <c r="AJD349" s="1695"/>
      <c r="AJE349" s="1549"/>
      <c r="AJF349" s="1550"/>
      <c r="AJG349" s="1550"/>
      <c r="AJH349" s="1694"/>
      <c r="AJI349" s="1790"/>
      <c r="AJJ349" s="1696"/>
      <c r="AJK349" s="1696"/>
      <c r="AJL349" s="1695"/>
      <c r="AJM349" s="1549"/>
      <c r="AJN349" s="1550"/>
      <c r="AJO349" s="1550"/>
      <c r="AJP349" s="1694"/>
      <c r="AJQ349" s="1790"/>
      <c r="AJR349" s="1696"/>
      <c r="AJS349" s="1696"/>
      <c r="AJT349" s="1695"/>
      <c r="AJU349" s="1549"/>
      <c r="AJV349" s="1550"/>
      <c r="AJW349" s="1550"/>
      <c r="AJX349" s="1694"/>
      <c r="AJY349" s="1790"/>
      <c r="AJZ349" s="1696"/>
      <c r="AKA349" s="1696"/>
      <c r="AKB349" s="1695"/>
      <c r="AKC349" s="1549"/>
      <c r="AKD349" s="1550"/>
      <c r="AKE349" s="1550"/>
      <c r="AKF349" s="1694"/>
      <c r="AKG349" s="1790"/>
      <c r="AKH349" s="1696"/>
      <c r="AKI349" s="1696"/>
      <c r="AKJ349" s="1695"/>
      <c r="AKK349" s="1549"/>
      <c r="AKL349" s="1550"/>
      <c r="AKM349" s="1550"/>
      <c r="AKN349" s="1694"/>
      <c r="AKO349" s="1790"/>
      <c r="AKP349" s="1696"/>
      <c r="AKQ349" s="1696"/>
      <c r="AKR349" s="1695"/>
      <c r="AKS349" s="1549"/>
      <c r="AKT349" s="1550"/>
      <c r="AKU349" s="1550"/>
      <c r="AKV349" s="1694"/>
      <c r="AKW349" s="1790"/>
      <c r="AKX349" s="1696"/>
      <c r="AKY349" s="1696"/>
      <c r="AKZ349" s="1695"/>
      <c r="ALA349" s="1549"/>
      <c r="ALB349" s="1550"/>
      <c r="ALC349" s="1550"/>
      <c r="ALD349" s="1694"/>
      <c r="ALE349" s="1790"/>
      <c r="ALF349" s="1696"/>
      <c r="ALG349" s="1696"/>
      <c r="ALH349" s="1695"/>
      <c r="ALI349" s="1549"/>
      <c r="ALJ349" s="1550"/>
      <c r="ALK349" s="1550"/>
      <c r="ALL349" s="1694"/>
      <c r="ALM349" s="1790"/>
      <c r="ALN349" s="1696"/>
      <c r="ALO349" s="1696"/>
      <c r="ALP349" s="1695"/>
      <c r="ALQ349" s="1549"/>
      <c r="ALR349" s="1550"/>
      <c r="ALS349" s="1550"/>
      <c r="ALT349" s="1694"/>
      <c r="ALU349" s="1790"/>
      <c r="ALV349" s="1696"/>
      <c r="ALW349" s="1696"/>
      <c r="ALX349" s="1695"/>
      <c r="ALY349" s="1549"/>
      <c r="ALZ349" s="1550"/>
      <c r="AMA349" s="1550"/>
      <c r="AMB349" s="1694"/>
      <c r="AMC349" s="1790"/>
      <c r="AMD349" s="1696"/>
      <c r="AME349" s="1696"/>
      <c r="AMF349" s="1695"/>
      <c r="AMG349" s="1549"/>
      <c r="AMH349" s="1550"/>
      <c r="AMI349" s="1550"/>
      <c r="AMJ349" s="1703"/>
    </row>
    <row r="350" spans="1:1024" s="72" customFormat="1" ht="15" customHeight="1">
      <c r="A350" s="1694">
        <v>5230000000</v>
      </c>
      <c r="B350" s="1696" t="s">
        <v>4303</v>
      </c>
      <c r="C350" s="1696" t="s">
        <v>4033</v>
      </c>
      <c r="D350" s="1696" t="s">
        <v>4229</v>
      </c>
      <c r="E350" s="1695">
        <v>6</v>
      </c>
      <c r="F350" s="1549">
        <v>8.84</v>
      </c>
      <c r="G350" s="1536">
        <f>F350*$I$2</f>
        <v>0</v>
      </c>
      <c r="H350" s="1536">
        <f>G350-G350*($I$1)</f>
        <v>0</v>
      </c>
      <c r="I350"/>
      <c r="L350" s="85"/>
      <c r="M350" s="85"/>
      <c r="N350" s="144"/>
      <c r="O350" s="145"/>
      <c r="P350" s="145"/>
      <c r="Q350" s="146"/>
      <c r="T350" s="85"/>
      <c r="U350" s="144"/>
      <c r="V350" s="145"/>
      <c r="W350" s="145"/>
      <c r="X350" s="146"/>
      <c r="Y350" s="1792"/>
      <c r="AB350" s="85"/>
      <c r="AC350" s="144"/>
      <c r="AD350" s="145"/>
      <c r="AE350" s="145"/>
      <c r="AF350" s="146"/>
      <c r="AG350" s="1792"/>
      <c r="AJ350" s="85"/>
      <c r="AK350" s="144"/>
      <c r="AL350" s="145"/>
      <c r="AM350" s="145"/>
      <c r="AN350" s="146"/>
      <c r="AO350" s="1792"/>
      <c r="AR350" s="85"/>
      <c r="AS350" s="144"/>
      <c r="AT350" s="145"/>
      <c r="AU350" s="145"/>
      <c r="AV350" s="146"/>
      <c r="AW350" s="1792"/>
      <c r="AZ350" s="85"/>
      <c r="BA350" s="144"/>
      <c r="BB350" s="145"/>
      <c r="BC350" s="145"/>
      <c r="BD350" s="146"/>
      <c r="BE350" s="1792"/>
      <c r="BH350" s="85"/>
      <c r="BI350" s="144"/>
      <c r="BJ350" s="145"/>
      <c r="BK350" s="145"/>
      <c r="BL350" s="146"/>
      <c r="BM350" s="1792"/>
      <c r="BP350" s="85"/>
      <c r="BQ350" s="144"/>
      <c r="BR350" s="145"/>
      <c r="BS350" s="145"/>
      <c r="BT350" s="146"/>
      <c r="BU350" s="1792"/>
      <c r="BX350" s="85"/>
      <c r="BY350" s="144"/>
      <c r="BZ350" s="145"/>
      <c r="CA350" s="145"/>
      <c r="CB350" s="146"/>
      <c r="CC350" s="1792"/>
      <c r="CF350" s="85"/>
      <c r="CG350" s="144"/>
      <c r="CH350" s="145"/>
      <c r="CI350" s="145"/>
      <c r="CJ350" s="146"/>
      <c r="CK350" s="1792"/>
      <c r="CN350" s="85"/>
      <c r="CO350" s="144"/>
      <c r="CP350" s="145"/>
      <c r="CQ350" s="145"/>
      <c r="CR350" s="146"/>
      <c r="CS350" s="1792"/>
      <c r="CV350" s="85"/>
      <c r="CW350" s="144"/>
      <c r="CX350" s="145"/>
      <c r="CY350" s="145"/>
      <c r="CZ350" s="146"/>
      <c r="DA350" s="1792"/>
      <c r="DD350" s="85"/>
      <c r="DE350" s="144"/>
      <c r="DF350" s="145"/>
      <c r="DG350" s="145"/>
      <c r="DH350" s="146"/>
      <c r="DI350" s="1792"/>
      <c r="DL350" s="85"/>
      <c r="DM350" s="144"/>
      <c r="DN350" s="145"/>
      <c r="DO350" s="145"/>
      <c r="DP350" s="146"/>
      <c r="DQ350" s="1792"/>
      <c r="DT350" s="85"/>
      <c r="DU350" s="144"/>
      <c r="DV350" s="145"/>
      <c r="DW350" s="145"/>
      <c r="DX350" s="146"/>
      <c r="DY350" s="1792"/>
      <c r="EB350" s="85"/>
      <c r="EC350" s="144"/>
      <c r="ED350" s="145"/>
      <c r="EE350" s="145"/>
      <c r="EF350" s="146"/>
      <c r="EG350" s="1792"/>
      <c r="EJ350" s="85"/>
      <c r="EK350" s="144"/>
      <c r="EL350" s="145"/>
      <c r="EM350" s="145"/>
      <c r="EN350" s="146"/>
      <c r="EO350" s="1792"/>
      <c r="ER350" s="85"/>
      <c r="ES350" s="144"/>
      <c r="ET350" s="145"/>
      <c r="EU350" s="145"/>
      <c r="EV350" s="146"/>
      <c r="EW350" s="1792"/>
      <c r="EZ350" s="85"/>
      <c r="FA350" s="144"/>
      <c r="FB350" s="145"/>
      <c r="FC350" s="145"/>
      <c r="FD350" s="146"/>
      <c r="FE350" s="1792"/>
      <c r="FH350" s="85"/>
      <c r="FI350" s="144"/>
      <c r="FJ350" s="145"/>
      <c r="FK350" s="145"/>
      <c r="FL350" s="146"/>
      <c r="FM350" s="1792"/>
      <c r="FP350" s="85"/>
      <c r="FQ350" s="144"/>
      <c r="FR350" s="145"/>
      <c r="FS350" s="145"/>
      <c r="FT350" s="146"/>
      <c r="FU350" s="1792"/>
      <c r="FX350" s="85"/>
      <c r="FY350" s="144"/>
      <c r="FZ350" s="145"/>
      <c r="GA350" s="145"/>
      <c r="GB350" s="146"/>
      <c r="GC350" s="1792"/>
      <c r="GF350" s="85"/>
      <c r="GG350" s="144"/>
      <c r="GH350" s="145"/>
      <c r="GI350" s="145"/>
      <c r="GJ350" s="146"/>
      <c r="GK350" s="1792"/>
      <c r="GN350" s="85"/>
      <c r="GO350" s="144"/>
      <c r="GP350" s="145"/>
      <c r="GQ350" s="145"/>
      <c r="GR350" s="146"/>
      <c r="GS350" s="1792"/>
      <c r="GV350" s="85"/>
      <c r="GW350" s="144"/>
      <c r="GX350" s="145"/>
      <c r="GY350" s="145"/>
      <c r="GZ350" s="146"/>
      <c r="HA350" s="1792"/>
      <c r="HD350" s="85"/>
      <c r="HE350" s="144"/>
      <c r="HF350" s="145"/>
      <c r="HG350" s="145"/>
      <c r="HH350" s="146"/>
      <c r="HI350" s="1792"/>
      <c r="HL350" s="85"/>
      <c r="HM350" s="144"/>
      <c r="HN350" s="145"/>
      <c r="HO350" s="145"/>
      <c r="HP350" s="146"/>
      <c r="HQ350" s="1792"/>
      <c r="HT350" s="85"/>
      <c r="HU350" s="144"/>
      <c r="HV350" s="145"/>
      <c r="HW350" s="145"/>
      <c r="HX350" s="146"/>
      <c r="HY350" s="1792"/>
      <c r="IB350" s="85"/>
      <c r="IC350" s="144"/>
      <c r="ID350" s="145"/>
      <c r="IE350" s="145"/>
      <c r="IF350" s="146"/>
      <c r="IG350" s="1792"/>
      <c r="IJ350" s="85"/>
      <c r="IK350" s="144"/>
      <c r="IL350" s="145"/>
      <c r="IM350" s="145"/>
      <c r="IN350" s="146"/>
      <c r="IO350" s="1792"/>
      <c r="IR350" s="85"/>
      <c r="IS350" s="144"/>
      <c r="IT350" s="145"/>
      <c r="IU350" s="145"/>
      <c r="IV350" s="146"/>
      <c r="IW350" s="1792"/>
      <c r="IZ350" s="85"/>
      <c r="JA350" s="144"/>
      <c r="JB350" s="145"/>
      <c r="JC350" s="145"/>
      <c r="JD350" s="146"/>
      <c r="JE350" s="1792"/>
      <c r="JH350" s="85"/>
      <c r="JI350" s="144"/>
      <c r="JJ350" s="145"/>
      <c r="JK350" s="145"/>
      <c r="JL350" s="146"/>
      <c r="JM350" s="1792"/>
      <c r="JP350" s="85"/>
      <c r="JQ350" s="144"/>
      <c r="JR350" s="145"/>
      <c r="JS350" s="145"/>
      <c r="JT350" s="146"/>
      <c r="JU350" s="1792"/>
      <c r="JX350" s="85"/>
      <c r="JY350" s="144"/>
      <c r="JZ350" s="145"/>
      <c r="KA350" s="145"/>
      <c r="KB350" s="146"/>
      <c r="KC350" s="1792"/>
      <c r="KF350" s="85"/>
      <c r="KG350" s="144"/>
      <c r="KH350" s="145"/>
      <c r="KI350" s="145"/>
      <c r="KJ350" s="146"/>
      <c r="KK350" s="1792"/>
      <c r="KN350" s="85"/>
      <c r="KO350" s="144"/>
      <c r="KP350" s="145"/>
      <c r="KQ350" s="145"/>
      <c r="KR350" s="146"/>
      <c r="KS350" s="1792"/>
      <c r="KV350" s="85"/>
      <c r="KW350" s="144"/>
      <c r="KX350" s="145"/>
      <c r="KY350" s="145"/>
      <c r="KZ350" s="146"/>
      <c r="LA350" s="1792"/>
      <c r="LD350" s="85"/>
      <c r="LE350" s="144"/>
      <c r="LF350" s="145"/>
      <c r="LG350" s="145"/>
      <c r="LH350" s="146"/>
      <c r="LI350" s="1792"/>
      <c r="LL350" s="85"/>
      <c r="LM350" s="144"/>
      <c r="LN350" s="145"/>
      <c r="LO350" s="145"/>
      <c r="LP350" s="146"/>
      <c r="LQ350" s="1792"/>
      <c r="LT350" s="85"/>
      <c r="LU350" s="144"/>
      <c r="LV350" s="145"/>
      <c r="LW350" s="145"/>
      <c r="LX350" s="146"/>
      <c r="LY350" s="1792"/>
      <c r="MB350" s="85"/>
      <c r="MC350" s="144"/>
      <c r="MD350" s="145"/>
      <c r="ME350" s="145"/>
      <c r="MF350" s="146"/>
      <c r="MG350" s="1792"/>
      <c r="MJ350" s="85"/>
      <c r="MK350" s="144"/>
      <c r="ML350" s="145"/>
      <c r="MM350" s="145"/>
      <c r="MN350" s="146"/>
      <c r="MO350" s="1792"/>
      <c r="MR350" s="85"/>
      <c r="MS350" s="144"/>
      <c r="MT350" s="145"/>
      <c r="MU350" s="145"/>
      <c r="MV350" s="146"/>
      <c r="MW350" s="1792"/>
      <c r="MZ350" s="85"/>
      <c r="NA350" s="144"/>
      <c r="NB350" s="145"/>
      <c r="NC350" s="145"/>
      <c r="ND350" s="146"/>
      <c r="NE350" s="1792"/>
      <c r="NH350" s="85"/>
      <c r="NI350" s="144"/>
      <c r="NJ350" s="145"/>
      <c r="NK350" s="145"/>
      <c r="NL350" s="146"/>
      <c r="NM350" s="1792"/>
      <c r="NP350" s="85"/>
      <c r="NQ350" s="144"/>
      <c r="NR350" s="145"/>
      <c r="NS350" s="145"/>
      <c r="NT350" s="146"/>
      <c r="NU350" s="1792"/>
      <c r="NX350" s="85"/>
      <c r="NY350" s="144"/>
      <c r="NZ350" s="145"/>
      <c r="OA350" s="145"/>
      <c r="OB350" s="146"/>
      <c r="OC350" s="1792"/>
      <c r="OF350" s="85"/>
      <c r="OG350" s="144"/>
      <c r="OH350" s="145"/>
      <c r="OI350" s="145"/>
      <c r="OJ350" s="146"/>
      <c r="OK350" s="1792"/>
      <c r="ON350" s="85"/>
      <c r="OO350" s="144"/>
      <c r="OP350" s="145"/>
      <c r="OQ350" s="145"/>
      <c r="OR350" s="146"/>
      <c r="OS350" s="1792"/>
      <c r="OV350" s="85"/>
      <c r="OW350" s="144"/>
      <c r="OX350" s="145"/>
      <c r="OY350" s="145"/>
      <c r="OZ350" s="146"/>
      <c r="PA350" s="1792"/>
      <c r="PD350" s="85"/>
      <c r="PE350" s="144"/>
      <c r="PF350" s="145"/>
      <c r="PG350" s="145"/>
      <c r="PH350" s="146"/>
      <c r="PI350" s="1792"/>
      <c r="PL350" s="85"/>
      <c r="PM350" s="144"/>
      <c r="PN350" s="145"/>
      <c r="PO350" s="145"/>
      <c r="PP350" s="146"/>
      <c r="PQ350" s="1792"/>
      <c r="PT350" s="85"/>
      <c r="PU350" s="144"/>
      <c r="PV350" s="145"/>
      <c r="PW350" s="145"/>
      <c r="PX350" s="146"/>
      <c r="PY350" s="1792"/>
      <c r="QB350" s="85"/>
      <c r="QC350" s="144"/>
      <c r="QD350" s="145"/>
      <c r="QE350" s="145"/>
      <c r="QF350" s="146"/>
      <c r="QG350" s="1792"/>
      <c r="QJ350" s="85"/>
      <c r="QK350" s="144"/>
      <c r="QL350" s="145"/>
      <c r="QM350" s="145"/>
      <c r="QN350" s="146"/>
      <c r="QO350" s="1792"/>
      <c r="QR350" s="85"/>
      <c r="QS350" s="144"/>
      <c r="QT350" s="145"/>
      <c r="QU350" s="145"/>
      <c r="QV350" s="146"/>
      <c r="QW350" s="1792"/>
      <c r="QZ350" s="85"/>
      <c r="RA350" s="144"/>
      <c r="RB350" s="145"/>
      <c r="RC350" s="145"/>
      <c r="RD350" s="146"/>
      <c r="RE350" s="1792"/>
      <c r="RH350" s="85"/>
      <c r="RI350" s="144"/>
      <c r="RJ350" s="145"/>
      <c r="RK350" s="145"/>
      <c r="RL350" s="146"/>
      <c r="RM350" s="1792"/>
      <c r="RP350" s="85"/>
      <c r="RQ350" s="144"/>
      <c r="RR350" s="145"/>
      <c r="RS350" s="145"/>
      <c r="RT350" s="146"/>
      <c r="RU350" s="1792"/>
      <c r="RX350" s="85"/>
      <c r="RY350" s="144"/>
      <c r="RZ350" s="145"/>
      <c r="SA350" s="145"/>
      <c r="SB350" s="146"/>
      <c r="SC350" s="1792"/>
      <c r="SF350" s="85"/>
      <c r="SG350" s="144"/>
      <c r="SH350" s="145"/>
      <c r="SI350" s="145"/>
      <c r="SJ350" s="146"/>
      <c r="SK350" s="1792"/>
      <c r="SN350" s="85"/>
      <c r="SO350" s="144"/>
      <c r="SP350" s="145"/>
      <c r="SQ350" s="145"/>
      <c r="SR350" s="146"/>
      <c r="SS350" s="1792"/>
      <c r="SV350" s="85"/>
      <c r="SW350" s="144"/>
      <c r="SX350" s="145"/>
      <c r="SY350" s="145"/>
      <c r="SZ350" s="146"/>
      <c r="TA350" s="1792"/>
      <c r="TD350" s="85"/>
      <c r="TE350" s="144"/>
      <c r="TF350" s="145"/>
      <c r="TG350" s="145"/>
      <c r="TH350" s="146"/>
      <c r="TI350" s="1792"/>
      <c r="TL350" s="85"/>
      <c r="TM350" s="144"/>
      <c r="TN350" s="145"/>
      <c r="TO350" s="145"/>
      <c r="TP350" s="146"/>
      <c r="TQ350" s="1792"/>
      <c r="TT350" s="85"/>
      <c r="TU350" s="144"/>
      <c r="TV350" s="145"/>
      <c r="TW350" s="145"/>
      <c r="TX350" s="146"/>
      <c r="TY350" s="1792"/>
      <c r="UB350" s="85"/>
      <c r="UC350" s="144"/>
      <c r="UD350" s="145"/>
      <c r="UE350" s="145"/>
      <c r="UF350" s="146"/>
      <c r="UG350" s="1792"/>
      <c r="UJ350" s="85"/>
      <c r="UK350" s="144"/>
      <c r="UL350" s="145"/>
      <c r="UM350" s="145"/>
      <c r="UN350" s="146"/>
      <c r="UO350" s="1792"/>
      <c r="UR350" s="85"/>
      <c r="US350" s="144"/>
      <c r="UT350" s="145"/>
      <c r="UU350" s="145"/>
      <c r="UV350" s="146"/>
      <c r="UW350" s="1792"/>
      <c r="UZ350" s="85"/>
      <c r="VA350" s="144"/>
      <c r="VB350" s="145"/>
      <c r="VC350" s="145"/>
      <c r="VD350" s="146"/>
      <c r="VE350" s="1792"/>
      <c r="VH350" s="85"/>
      <c r="VI350" s="144"/>
      <c r="VJ350" s="145"/>
      <c r="VK350" s="145"/>
      <c r="VL350" s="146"/>
      <c r="VM350" s="1792"/>
      <c r="VP350" s="85"/>
      <c r="VQ350" s="144"/>
      <c r="VR350" s="145"/>
      <c r="VS350" s="145"/>
      <c r="VT350" s="146"/>
      <c r="VU350" s="1792"/>
      <c r="VX350" s="85"/>
      <c r="VY350" s="144"/>
      <c r="VZ350" s="145"/>
      <c r="WA350" s="145"/>
      <c r="WB350" s="146"/>
      <c r="WC350" s="1792"/>
      <c r="WF350" s="85"/>
      <c r="WG350" s="144"/>
      <c r="WH350" s="145"/>
      <c r="WI350" s="145"/>
      <c r="WJ350" s="146"/>
      <c r="WK350" s="1792"/>
      <c r="WN350" s="85"/>
      <c r="WO350" s="144"/>
      <c r="WP350" s="145"/>
      <c r="WQ350" s="145"/>
      <c r="WR350" s="146"/>
      <c r="WS350" s="1792"/>
      <c r="WV350" s="85"/>
      <c r="WW350" s="144"/>
      <c r="WX350" s="145"/>
      <c r="WY350" s="145"/>
      <c r="WZ350" s="146"/>
      <c r="XA350" s="1792"/>
      <c r="XD350" s="85"/>
      <c r="XE350" s="144"/>
      <c r="XF350" s="145"/>
      <c r="XG350" s="145"/>
      <c r="XH350" s="146"/>
      <c r="XI350" s="1792"/>
      <c r="XL350" s="85"/>
      <c r="XM350" s="144"/>
      <c r="XN350" s="145"/>
      <c r="XO350" s="145"/>
      <c r="XP350" s="146"/>
      <c r="XQ350" s="1792"/>
      <c r="XT350" s="85"/>
      <c r="XU350" s="144"/>
      <c r="XV350" s="145"/>
      <c r="XW350" s="145"/>
      <c r="XX350" s="146"/>
      <c r="XY350" s="1792"/>
      <c r="YB350" s="85"/>
      <c r="YC350" s="144"/>
      <c r="YD350" s="145"/>
      <c r="YE350" s="145"/>
      <c r="YF350" s="146"/>
      <c r="YG350" s="1792"/>
      <c r="YJ350" s="85"/>
      <c r="YK350" s="144"/>
      <c r="YL350" s="145"/>
      <c r="YM350" s="145"/>
      <c r="YN350" s="146"/>
      <c r="YO350" s="1792"/>
      <c r="YR350" s="85"/>
      <c r="YS350" s="144"/>
      <c r="YT350" s="145"/>
      <c r="YU350" s="145"/>
      <c r="YV350" s="146"/>
      <c r="YW350" s="1792"/>
      <c r="YZ350" s="85"/>
      <c r="ZA350" s="144"/>
      <c r="ZB350" s="145"/>
      <c r="ZC350" s="145"/>
      <c r="ZD350" s="146"/>
      <c r="ZE350" s="1792"/>
      <c r="ZH350" s="85"/>
      <c r="ZI350" s="144"/>
      <c r="ZJ350" s="145"/>
      <c r="ZK350" s="145"/>
      <c r="ZL350" s="146"/>
      <c r="ZM350" s="1792"/>
      <c r="ZP350" s="85"/>
      <c r="ZQ350" s="144"/>
      <c r="ZR350" s="145"/>
      <c r="ZS350" s="145"/>
      <c r="ZT350" s="146"/>
      <c r="ZU350" s="1792"/>
      <c r="ZX350" s="85"/>
      <c r="ZY350" s="144"/>
      <c r="ZZ350" s="145"/>
      <c r="AAA350" s="145"/>
      <c r="AAB350" s="146"/>
      <c r="AAC350" s="1792"/>
      <c r="AAF350" s="85"/>
      <c r="AAG350" s="144"/>
      <c r="AAH350" s="145"/>
      <c r="AAI350" s="145"/>
      <c r="AAJ350" s="146"/>
      <c r="AAK350" s="1792"/>
      <c r="AAN350" s="85"/>
      <c r="AAO350" s="144"/>
      <c r="AAP350" s="145"/>
      <c r="AAQ350" s="2057"/>
      <c r="AAR350" s="1694"/>
      <c r="AAS350" s="1790"/>
      <c r="AAT350" s="1696"/>
      <c r="AAU350" s="1696"/>
      <c r="AAV350" s="1695"/>
      <c r="AAW350" s="1549"/>
      <c r="AAX350" s="1550"/>
      <c r="AAY350" s="1550"/>
      <c r="AAZ350" s="1694"/>
      <c r="ABA350" s="1790"/>
      <c r="ABB350" s="1696"/>
      <c r="ABC350" s="1696"/>
      <c r="ABD350" s="1695"/>
      <c r="ABE350" s="1549"/>
      <c r="ABF350" s="1550"/>
      <c r="ABG350" s="1550"/>
      <c r="ABH350" s="1694"/>
      <c r="ABI350" s="1790"/>
      <c r="ABJ350" s="1696"/>
      <c r="ABK350" s="1696"/>
      <c r="ABL350" s="1695"/>
      <c r="ABM350" s="1549"/>
      <c r="ABN350" s="1550"/>
      <c r="ABO350" s="1550"/>
      <c r="ABP350" s="1694"/>
      <c r="ABQ350" s="1790"/>
      <c r="ABR350" s="1696"/>
      <c r="ABS350" s="1696"/>
      <c r="ABT350" s="1695"/>
      <c r="ABU350" s="1549"/>
      <c r="ABV350" s="1550"/>
      <c r="ABW350" s="1550"/>
      <c r="ABX350" s="1694"/>
      <c r="ABY350" s="1790"/>
      <c r="ABZ350" s="1696"/>
      <c r="ACA350" s="1696"/>
      <c r="ACB350" s="1695"/>
      <c r="ACC350" s="1549"/>
      <c r="ACD350" s="1550"/>
      <c r="ACE350" s="1550"/>
      <c r="ACF350" s="1694"/>
      <c r="ACG350" s="1790"/>
      <c r="ACH350" s="1696"/>
      <c r="ACI350" s="1696"/>
      <c r="ACJ350" s="1695"/>
      <c r="ACK350" s="1549"/>
      <c r="ACL350" s="1550"/>
      <c r="ACM350" s="1550"/>
      <c r="ACN350" s="1694"/>
      <c r="ACO350" s="1790"/>
      <c r="ACP350" s="1696"/>
      <c r="ACQ350" s="1696"/>
      <c r="ACR350" s="1695"/>
      <c r="ACS350" s="1549"/>
      <c r="ACT350" s="1550"/>
      <c r="ACU350" s="1550"/>
      <c r="ACV350" s="1694"/>
      <c r="ACW350" s="1790"/>
      <c r="ACX350" s="1696"/>
      <c r="ACY350" s="1696"/>
      <c r="ACZ350" s="1695"/>
      <c r="ADA350" s="1549"/>
      <c r="ADB350" s="1550"/>
      <c r="ADC350" s="1550"/>
      <c r="ADD350" s="1694"/>
      <c r="ADE350" s="1790"/>
      <c r="ADF350" s="1696"/>
      <c r="ADG350" s="1696"/>
      <c r="ADH350" s="1695"/>
      <c r="ADI350" s="1549"/>
      <c r="ADJ350" s="1550"/>
      <c r="ADK350" s="1550"/>
      <c r="ADL350" s="1694"/>
      <c r="ADM350" s="1790"/>
      <c r="ADN350" s="1696"/>
      <c r="ADO350" s="1696"/>
      <c r="ADP350" s="1695"/>
      <c r="ADQ350" s="1549"/>
      <c r="ADR350" s="1550"/>
      <c r="ADS350" s="1550"/>
      <c r="ADT350" s="1694"/>
      <c r="ADU350" s="1790"/>
      <c r="ADV350" s="1696"/>
      <c r="ADW350" s="1696"/>
      <c r="ADX350" s="1695"/>
      <c r="ADY350" s="1549"/>
      <c r="ADZ350" s="1550"/>
      <c r="AEA350" s="1550"/>
      <c r="AEB350" s="1694"/>
      <c r="AEC350" s="1790"/>
      <c r="AED350" s="1696"/>
      <c r="AEE350" s="1696"/>
      <c r="AEF350" s="1695"/>
      <c r="AEG350" s="1549"/>
      <c r="AEH350" s="1550"/>
      <c r="AEI350" s="1550"/>
      <c r="AEJ350" s="1694"/>
      <c r="AEK350" s="1790"/>
      <c r="AEL350" s="1696"/>
      <c r="AEM350" s="1696"/>
      <c r="AEN350" s="1695"/>
      <c r="AEO350" s="1549"/>
      <c r="AEP350" s="1550"/>
      <c r="AEQ350" s="1550"/>
      <c r="AER350" s="1694"/>
      <c r="AES350" s="1790"/>
      <c r="AET350" s="1696"/>
      <c r="AEU350" s="1696"/>
      <c r="AEV350" s="1695"/>
      <c r="AEW350" s="1549"/>
      <c r="AEX350" s="1550"/>
      <c r="AEY350" s="1550"/>
      <c r="AEZ350" s="1694"/>
      <c r="AFA350" s="1790"/>
      <c r="AFB350" s="1696"/>
      <c r="AFC350" s="1696"/>
      <c r="AFD350" s="1695"/>
      <c r="AFE350" s="1549"/>
      <c r="AFF350" s="1550"/>
      <c r="AFG350" s="1550"/>
      <c r="AFH350" s="1694"/>
      <c r="AFI350" s="1790"/>
      <c r="AFJ350" s="1696"/>
      <c r="AFK350" s="1696"/>
      <c r="AFL350" s="1695"/>
      <c r="AFM350" s="1549"/>
      <c r="AFN350" s="1550"/>
      <c r="AFO350" s="1550"/>
      <c r="AFP350" s="1694"/>
      <c r="AFQ350" s="1790"/>
      <c r="AFR350" s="1696"/>
      <c r="AFS350" s="1696"/>
      <c r="AFT350" s="1695"/>
      <c r="AFU350" s="1549"/>
      <c r="AFV350" s="1550"/>
      <c r="AFW350" s="1550"/>
      <c r="AFX350" s="1694"/>
      <c r="AFY350" s="1790"/>
      <c r="AFZ350" s="1696"/>
      <c r="AGA350" s="1696"/>
      <c r="AGB350" s="1695"/>
      <c r="AGC350" s="1549"/>
      <c r="AGD350" s="1550"/>
      <c r="AGE350" s="1550"/>
      <c r="AGF350" s="1694"/>
      <c r="AGG350" s="1790"/>
      <c r="AGH350" s="1696"/>
      <c r="AGI350" s="1696"/>
      <c r="AGJ350" s="1695"/>
      <c r="AGK350" s="1549"/>
      <c r="AGL350" s="1550"/>
      <c r="AGM350" s="1550"/>
      <c r="AGN350" s="1694"/>
      <c r="AGO350" s="1790"/>
      <c r="AGP350" s="1696"/>
      <c r="AGQ350" s="1696"/>
      <c r="AGR350" s="1695"/>
      <c r="AGS350" s="1549"/>
      <c r="AGT350" s="1550"/>
      <c r="AGU350" s="1550"/>
      <c r="AGV350" s="1694"/>
      <c r="AGW350" s="1790"/>
      <c r="AGX350" s="1696"/>
      <c r="AGY350" s="1696"/>
      <c r="AGZ350" s="1695"/>
      <c r="AHA350" s="1549"/>
      <c r="AHB350" s="1550"/>
      <c r="AHC350" s="1550"/>
      <c r="AHD350" s="1694"/>
      <c r="AHE350" s="1790"/>
      <c r="AHF350" s="1696"/>
      <c r="AHG350" s="1696"/>
      <c r="AHH350" s="1695"/>
      <c r="AHI350" s="1549"/>
      <c r="AHJ350" s="1550"/>
      <c r="AHK350" s="1550"/>
      <c r="AHL350" s="1694"/>
      <c r="AHM350" s="1790"/>
      <c r="AHN350" s="1696"/>
      <c r="AHO350" s="1696"/>
      <c r="AHP350" s="1695"/>
      <c r="AHQ350" s="1549"/>
      <c r="AHR350" s="1550"/>
      <c r="AHS350" s="1550"/>
      <c r="AHT350" s="1694"/>
      <c r="AHU350" s="1790"/>
      <c r="AHV350" s="1696"/>
      <c r="AHW350" s="1696"/>
      <c r="AHX350" s="1695"/>
      <c r="AHY350" s="1549"/>
      <c r="AHZ350" s="1550"/>
      <c r="AIA350" s="1550"/>
      <c r="AIB350" s="1694"/>
      <c r="AIC350" s="1790"/>
      <c r="AID350" s="1696"/>
      <c r="AIE350" s="1696"/>
      <c r="AIF350" s="1695"/>
      <c r="AIG350" s="1549"/>
      <c r="AIH350" s="1550"/>
      <c r="AII350" s="1550"/>
      <c r="AIJ350" s="1694"/>
      <c r="AIK350" s="1790"/>
      <c r="AIL350" s="1696"/>
      <c r="AIM350" s="1696"/>
      <c r="AIN350" s="1695"/>
      <c r="AIO350" s="1549"/>
      <c r="AIP350" s="1550"/>
      <c r="AIQ350" s="1550"/>
      <c r="AIR350" s="1694"/>
      <c r="AIS350" s="1790"/>
      <c r="AIT350" s="1696"/>
      <c r="AIU350" s="1696"/>
      <c r="AIV350" s="1695"/>
      <c r="AIW350" s="1549"/>
      <c r="AIX350" s="1550"/>
      <c r="AIY350" s="1550"/>
      <c r="AIZ350" s="1694"/>
      <c r="AJA350" s="1790"/>
      <c r="AJB350" s="1696"/>
      <c r="AJC350" s="1696"/>
      <c r="AJD350" s="1695"/>
      <c r="AJE350" s="1549"/>
      <c r="AJF350" s="1550"/>
      <c r="AJG350" s="1550"/>
      <c r="AJH350" s="1694"/>
      <c r="AJI350" s="1790"/>
      <c r="AJJ350" s="1696"/>
      <c r="AJK350" s="1696"/>
      <c r="AJL350" s="1695"/>
      <c r="AJM350" s="1549"/>
      <c r="AJN350" s="1550"/>
      <c r="AJO350" s="1550"/>
      <c r="AJP350" s="1694"/>
      <c r="AJQ350" s="1790"/>
      <c r="AJR350" s="1696"/>
      <c r="AJS350" s="1696"/>
      <c r="AJT350" s="1695"/>
      <c r="AJU350" s="1549"/>
      <c r="AJV350" s="1550"/>
      <c r="AJW350" s="1550"/>
      <c r="AJX350" s="1694"/>
      <c r="AJY350" s="1790"/>
      <c r="AJZ350" s="1696"/>
      <c r="AKA350" s="1696"/>
      <c r="AKB350" s="1695"/>
      <c r="AKC350" s="1549"/>
      <c r="AKD350" s="1550"/>
      <c r="AKE350" s="1550"/>
      <c r="AKF350" s="1694"/>
      <c r="AKG350" s="1790"/>
      <c r="AKH350" s="1696"/>
      <c r="AKI350" s="1696"/>
      <c r="AKJ350" s="1695"/>
      <c r="AKK350" s="1549"/>
      <c r="AKL350" s="1550"/>
      <c r="AKM350" s="1550"/>
      <c r="AKN350" s="1694"/>
      <c r="AKO350" s="1790"/>
      <c r="AKP350" s="1696"/>
      <c r="AKQ350" s="1696"/>
      <c r="AKR350" s="1695"/>
      <c r="AKS350" s="1549"/>
      <c r="AKT350" s="1550"/>
      <c r="AKU350" s="1550"/>
      <c r="AKV350" s="1694"/>
      <c r="AKW350" s="1790"/>
      <c r="AKX350" s="1696"/>
      <c r="AKY350" s="1696"/>
      <c r="AKZ350" s="1695"/>
      <c r="ALA350" s="1549"/>
      <c r="ALB350" s="1550"/>
      <c r="ALC350" s="1550"/>
      <c r="ALD350" s="1694"/>
      <c r="ALE350" s="1790"/>
      <c r="ALF350" s="1696"/>
      <c r="ALG350" s="1696"/>
      <c r="ALH350" s="1695"/>
      <c r="ALI350" s="1549"/>
      <c r="ALJ350" s="1550"/>
      <c r="ALK350" s="1550"/>
      <c r="ALL350" s="1694"/>
      <c r="ALM350" s="1790"/>
      <c r="ALN350" s="1696"/>
      <c r="ALO350" s="1696"/>
      <c r="ALP350" s="1695"/>
      <c r="ALQ350" s="1549"/>
      <c r="ALR350" s="1550"/>
      <c r="ALS350" s="1550"/>
      <c r="ALT350" s="1694"/>
      <c r="ALU350" s="1790"/>
      <c r="ALV350" s="1696"/>
      <c r="ALW350" s="1696"/>
      <c r="ALX350" s="1695"/>
      <c r="ALY350" s="1549"/>
      <c r="ALZ350" s="1550"/>
      <c r="AMA350" s="1550"/>
      <c r="AMB350" s="1694"/>
      <c r="AMC350" s="1790"/>
      <c r="AMD350" s="1696"/>
      <c r="AME350" s="1696"/>
      <c r="AMF350" s="1695"/>
      <c r="AMG350" s="1549"/>
      <c r="AMH350" s="1550"/>
      <c r="AMI350" s="1550"/>
      <c r="AMJ350" s="1703"/>
    </row>
    <row r="351" spans="1:1024" s="72" customFormat="1" ht="15" customHeight="1">
      <c r="A351" s="1694">
        <v>5240000000</v>
      </c>
      <c r="B351" s="1696" t="s">
        <v>4304</v>
      </c>
      <c r="C351" s="1696" t="s">
        <v>4033</v>
      </c>
      <c r="D351" s="1696" t="s">
        <v>4229</v>
      </c>
      <c r="E351" s="1695">
        <v>6</v>
      </c>
      <c r="F351" s="1549">
        <v>10.62</v>
      </c>
      <c r="G351" s="1536">
        <f>F351*$I$2</f>
        <v>0</v>
      </c>
      <c r="H351" s="1536">
        <f>G351-G351*($I$1)</f>
        <v>0</v>
      </c>
      <c r="I351"/>
      <c r="L351" s="85"/>
      <c r="M351" s="85"/>
      <c r="N351" s="144"/>
      <c r="O351" s="145"/>
      <c r="P351" s="145"/>
      <c r="Q351" s="146"/>
      <c r="T351" s="85"/>
      <c r="U351" s="144"/>
      <c r="V351" s="145"/>
      <c r="W351" s="145"/>
      <c r="X351" s="146"/>
      <c r="Y351" s="1792"/>
      <c r="AB351" s="85"/>
      <c r="AC351" s="144"/>
      <c r="AD351" s="145"/>
      <c r="AE351" s="145"/>
      <c r="AF351" s="146"/>
      <c r="AG351" s="1792"/>
      <c r="AJ351" s="85"/>
      <c r="AK351" s="144"/>
      <c r="AL351" s="145"/>
      <c r="AM351" s="145"/>
      <c r="AN351" s="146"/>
      <c r="AO351" s="1792"/>
      <c r="AR351" s="85"/>
      <c r="AS351" s="144"/>
      <c r="AT351" s="145"/>
      <c r="AU351" s="145"/>
      <c r="AV351" s="146"/>
      <c r="AW351" s="1792"/>
      <c r="AZ351" s="85"/>
      <c r="BA351" s="144"/>
      <c r="BB351" s="145"/>
      <c r="BC351" s="145"/>
      <c r="BD351" s="146"/>
      <c r="BE351" s="1792"/>
      <c r="BH351" s="85"/>
      <c r="BI351" s="144"/>
      <c r="BJ351" s="145"/>
      <c r="BK351" s="145"/>
      <c r="BL351" s="146"/>
      <c r="BM351" s="1792"/>
      <c r="BP351" s="85"/>
      <c r="BQ351" s="144"/>
      <c r="BR351" s="145"/>
      <c r="BS351" s="145"/>
      <c r="BT351" s="146"/>
      <c r="BU351" s="1792"/>
      <c r="BX351" s="85"/>
      <c r="BY351" s="144"/>
      <c r="BZ351" s="145"/>
      <c r="CA351" s="145"/>
      <c r="CB351" s="146"/>
      <c r="CC351" s="1792"/>
      <c r="CF351" s="85"/>
      <c r="CG351" s="144"/>
      <c r="CH351" s="145"/>
      <c r="CI351" s="145"/>
      <c r="CJ351" s="146"/>
      <c r="CK351" s="1792"/>
      <c r="CN351" s="85"/>
      <c r="CO351" s="144"/>
      <c r="CP351" s="145"/>
      <c r="CQ351" s="145"/>
      <c r="CR351" s="146"/>
      <c r="CS351" s="1792"/>
      <c r="CV351" s="85"/>
      <c r="CW351" s="144"/>
      <c r="CX351" s="145"/>
      <c r="CY351" s="145"/>
      <c r="CZ351" s="146"/>
      <c r="DA351" s="1792"/>
      <c r="DD351" s="85"/>
      <c r="DE351" s="144"/>
      <c r="DF351" s="145"/>
      <c r="DG351" s="145"/>
      <c r="DH351" s="146"/>
      <c r="DI351" s="1792"/>
      <c r="DL351" s="85"/>
      <c r="DM351" s="144"/>
      <c r="DN351" s="145"/>
      <c r="DO351" s="145"/>
      <c r="DP351" s="146"/>
      <c r="DQ351" s="1792"/>
      <c r="DT351" s="85"/>
      <c r="DU351" s="144"/>
      <c r="DV351" s="145"/>
      <c r="DW351" s="145"/>
      <c r="DX351" s="146"/>
      <c r="DY351" s="1792"/>
      <c r="EB351" s="85"/>
      <c r="EC351" s="144"/>
      <c r="ED351" s="145"/>
      <c r="EE351" s="145"/>
      <c r="EF351" s="146"/>
      <c r="EG351" s="1792"/>
      <c r="EJ351" s="85"/>
      <c r="EK351" s="144"/>
      <c r="EL351" s="145"/>
      <c r="EM351" s="145"/>
      <c r="EN351" s="146"/>
      <c r="EO351" s="1792"/>
      <c r="ER351" s="85"/>
      <c r="ES351" s="144"/>
      <c r="ET351" s="145"/>
      <c r="EU351" s="145"/>
      <c r="EV351" s="146"/>
      <c r="EW351" s="1792"/>
      <c r="EZ351" s="85"/>
      <c r="FA351" s="144"/>
      <c r="FB351" s="145"/>
      <c r="FC351" s="145"/>
      <c r="FD351" s="146"/>
      <c r="FE351" s="1792"/>
      <c r="FH351" s="85"/>
      <c r="FI351" s="144"/>
      <c r="FJ351" s="145"/>
      <c r="FK351" s="145"/>
      <c r="FL351" s="146"/>
      <c r="FM351" s="1792"/>
      <c r="FP351" s="85"/>
      <c r="FQ351" s="144"/>
      <c r="FR351" s="145"/>
      <c r="FS351" s="145"/>
      <c r="FT351" s="146"/>
      <c r="FU351" s="1792"/>
      <c r="FX351" s="85"/>
      <c r="FY351" s="144"/>
      <c r="FZ351" s="145"/>
      <c r="GA351" s="145"/>
      <c r="GB351" s="146"/>
      <c r="GC351" s="1792"/>
      <c r="GF351" s="85"/>
      <c r="GG351" s="144"/>
      <c r="GH351" s="145"/>
      <c r="GI351" s="145"/>
      <c r="GJ351" s="146"/>
      <c r="GK351" s="1792"/>
      <c r="GN351" s="85"/>
      <c r="GO351" s="144"/>
      <c r="GP351" s="145"/>
      <c r="GQ351" s="145"/>
      <c r="GR351" s="146"/>
      <c r="GS351" s="1792"/>
      <c r="GV351" s="85"/>
      <c r="GW351" s="144"/>
      <c r="GX351" s="145"/>
      <c r="GY351" s="145"/>
      <c r="GZ351" s="146"/>
      <c r="HA351" s="1792"/>
      <c r="HD351" s="85"/>
      <c r="HE351" s="144"/>
      <c r="HF351" s="145"/>
      <c r="HG351" s="145"/>
      <c r="HH351" s="146"/>
      <c r="HI351" s="1792"/>
      <c r="HL351" s="85"/>
      <c r="HM351" s="144"/>
      <c r="HN351" s="145"/>
      <c r="HO351" s="145"/>
      <c r="HP351" s="146"/>
      <c r="HQ351" s="1792"/>
      <c r="HT351" s="85"/>
      <c r="HU351" s="144"/>
      <c r="HV351" s="145"/>
      <c r="HW351" s="145"/>
      <c r="HX351" s="146"/>
      <c r="HY351" s="1792"/>
      <c r="IB351" s="85"/>
      <c r="IC351" s="144"/>
      <c r="ID351" s="145"/>
      <c r="IE351" s="145"/>
      <c r="IF351" s="146"/>
      <c r="IG351" s="1792"/>
      <c r="IJ351" s="85"/>
      <c r="IK351" s="144"/>
      <c r="IL351" s="145"/>
      <c r="IM351" s="145"/>
      <c r="IN351" s="146"/>
      <c r="IO351" s="1792"/>
      <c r="IR351" s="85"/>
      <c r="IS351" s="144"/>
      <c r="IT351" s="145"/>
      <c r="IU351" s="145"/>
      <c r="IV351" s="146"/>
      <c r="IW351" s="1792"/>
      <c r="IZ351" s="85"/>
      <c r="JA351" s="144"/>
      <c r="JB351" s="145"/>
      <c r="JC351" s="145"/>
      <c r="JD351" s="146"/>
      <c r="JE351" s="1792"/>
      <c r="JH351" s="85"/>
      <c r="JI351" s="144"/>
      <c r="JJ351" s="145"/>
      <c r="JK351" s="145"/>
      <c r="JL351" s="146"/>
      <c r="JM351" s="1792"/>
      <c r="JP351" s="85"/>
      <c r="JQ351" s="144"/>
      <c r="JR351" s="145"/>
      <c r="JS351" s="145"/>
      <c r="JT351" s="146"/>
      <c r="JU351" s="1792"/>
      <c r="JX351" s="85"/>
      <c r="JY351" s="144"/>
      <c r="JZ351" s="145"/>
      <c r="KA351" s="145"/>
      <c r="KB351" s="146"/>
      <c r="KC351" s="1792"/>
      <c r="KF351" s="85"/>
      <c r="KG351" s="144"/>
      <c r="KH351" s="145"/>
      <c r="KI351" s="145"/>
      <c r="KJ351" s="146"/>
      <c r="KK351" s="1792"/>
      <c r="KN351" s="85"/>
      <c r="KO351" s="144"/>
      <c r="KP351" s="145"/>
      <c r="KQ351" s="145"/>
      <c r="KR351" s="146"/>
      <c r="KS351" s="1792"/>
      <c r="KV351" s="85"/>
      <c r="KW351" s="144"/>
      <c r="KX351" s="145"/>
      <c r="KY351" s="145"/>
      <c r="KZ351" s="146"/>
      <c r="LA351" s="1792"/>
      <c r="LD351" s="85"/>
      <c r="LE351" s="144"/>
      <c r="LF351" s="145"/>
      <c r="LG351" s="145"/>
      <c r="LH351" s="146"/>
      <c r="LI351" s="1792"/>
      <c r="LL351" s="85"/>
      <c r="LM351" s="144"/>
      <c r="LN351" s="145"/>
      <c r="LO351" s="145"/>
      <c r="LP351" s="146"/>
      <c r="LQ351" s="1792"/>
      <c r="LT351" s="85"/>
      <c r="LU351" s="144"/>
      <c r="LV351" s="145"/>
      <c r="LW351" s="145"/>
      <c r="LX351" s="146"/>
      <c r="LY351" s="1792"/>
      <c r="MB351" s="85"/>
      <c r="MC351" s="144"/>
      <c r="MD351" s="145"/>
      <c r="ME351" s="145"/>
      <c r="MF351" s="146"/>
      <c r="MG351" s="1792"/>
      <c r="MJ351" s="85"/>
      <c r="MK351" s="144"/>
      <c r="ML351" s="145"/>
      <c r="MM351" s="145"/>
      <c r="MN351" s="146"/>
      <c r="MO351" s="1792"/>
      <c r="MR351" s="85"/>
      <c r="MS351" s="144"/>
      <c r="MT351" s="145"/>
      <c r="MU351" s="145"/>
      <c r="MV351" s="146"/>
      <c r="MW351" s="1792"/>
      <c r="MZ351" s="85"/>
      <c r="NA351" s="144"/>
      <c r="NB351" s="145"/>
      <c r="NC351" s="145"/>
      <c r="ND351" s="146"/>
      <c r="NE351" s="1792"/>
      <c r="NH351" s="85"/>
      <c r="NI351" s="144"/>
      <c r="NJ351" s="145"/>
      <c r="NK351" s="145"/>
      <c r="NL351" s="146"/>
      <c r="NM351" s="1792"/>
      <c r="NP351" s="85"/>
      <c r="NQ351" s="144"/>
      <c r="NR351" s="145"/>
      <c r="NS351" s="145"/>
      <c r="NT351" s="146"/>
      <c r="NU351" s="1792"/>
      <c r="NX351" s="85"/>
      <c r="NY351" s="144"/>
      <c r="NZ351" s="145"/>
      <c r="OA351" s="145"/>
      <c r="OB351" s="146"/>
      <c r="OC351" s="1792"/>
      <c r="OF351" s="85"/>
      <c r="OG351" s="144"/>
      <c r="OH351" s="145"/>
      <c r="OI351" s="145"/>
      <c r="OJ351" s="146"/>
      <c r="OK351" s="1792"/>
      <c r="ON351" s="85"/>
      <c r="OO351" s="144"/>
      <c r="OP351" s="145"/>
      <c r="OQ351" s="145"/>
      <c r="OR351" s="146"/>
      <c r="OS351" s="1792"/>
      <c r="OV351" s="85"/>
      <c r="OW351" s="144"/>
      <c r="OX351" s="145"/>
      <c r="OY351" s="145"/>
      <c r="OZ351" s="146"/>
      <c r="PA351" s="1792"/>
      <c r="PD351" s="85"/>
      <c r="PE351" s="144"/>
      <c r="PF351" s="145"/>
      <c r="PG351" s="145"/>
      <c r="PH351" s="146"/>
      <c r="PI351" s="1792"/>
      <c r="PL351" s="85"/>
      <c r="PM351" s="144"/>
      <c r="PN351" s="145"/>
      <c r="PO351" s="145"/>
      <c r="PP351" s="146"/>
      <c r="PQ351" s="1792"/>
      <c r="PT351" s="85"/>
      <c r="PU351" s="144"/>
      <c r="PV351" s="145"/>
      <c r="PW351" s="145"/>
      <c r="PX351" s="146"/>
      <c r="PY351" s="1792"/>
      <c r="QB351" s="85"/>
      <c r="QC351" s="144"/>
      <c r="QD351" s="145"/>
      <c r="QE351" s="145"/>
      <c r="QF351" s="146"/>
      <c r="QG351" s="1792"/>
      <c r="QJ351" s="85"/>
      <c r="QK351" s="144"/>
      <c r="QL351" s="145"/>
      <c r="QM351" s="145"/>
      <c r="QN351" s="146"/>
      <c r="QO351" s="1792"/>
      <c r="QR351" s="85"/>
      <c r="QS351" s="144"/>
      <c r="QT351" s="145"/>
      <c r="QU351" s="145"/>
      <c r="QV351" s="146"/>
      <c r="QW351" s="1792"/>
      <c r="QZ351" s="85"/>
      <c r="RA351" s="144"/>
      <c r="RB351" s="145"/>
      <c r="RC351" s="145"/>
      <c r="RD351" s="146"/>
      <c r="RE351" s="1792"/>
      <c r="RH351" s="85"/>
      <c r="RI351" s="144"/>
      <c r="RJ351" s="145"/>
      <c r="RK351" s="145"/>
      <c r="RL351" s="146"/>
      <c r="RM351" s="1792"/>
      <c r="RP351" s="85"/>
      <c r="RQ351" s="144"/>
      <c r="RR351" s="145"/>
      <c r="RS351" s="145"/>
      <c r="RT351" s="146"/>
      <c r="RU351" s="1792"/>
      <c r="RX351" s="85"/>
      <c r="RY351" s="144"/>
      <c r="RZ351" s="145"/>
      <c r="SA351" s="145"/>
      <c r="SB351" s="146"/>
      <c r="SC351" s="1792"/>
      <c r="SF351" s="85"/>
      <c r="SG351" s="144"/>
      <c r="SH351" s="145"/>
      <c r="SI351" s="145"/>
      <c r="SJ351" s="146"/>
      <c r="SK351" s="1792"/>
      <c r="SN351" s="85"/>
      <c r="SO351" s="144"/>
      <c r="SP351" s="145"/>
      <c r="SQ351" s="145"/>
      <c r="SR351" s="146"/>
      <c r="SS351" s="1792"/>
      <c r="SV351" s="85"/>
      <c r="SW351" s="144"/>
      <c r="SX351" s="145"/>
      <c r="SY351" s="145"/>
      <c r="SZ351" s="146"/>
      <c r="TA351" s="1792"/>
      <c r="TD351" s="85"/>
      <c r="TE351" s="144"/>
      <c r="TF351" s="145"/>
      <c r="TG351" s="145"/>
      <c r="TH351" s="146"/>
      <c r="TI351" s="1792"/>
      <c r="TL351" s="85"/>
      <c r="TM351" s="144"/>
      <c r="TN351" s="145"/>
      <c r="TO351" s="145"/>
      <c r="TP351" s="146"/>
      <c r="TQ351" s="1792"/>
      <c r="TT351" s="85"/>
      <c r="TU351" s="144"/>
      <c r="TV351" s="145"/>
      <c r="TW351" s="145"/>
      <c r="TX351" s="146"/>
      <c r="TY351" s="1792"/>
      <c r="UB351" s="85"/>
      <c r="UC351" s="144"/>
      <c r="UD351" s="145"/>
      <c r="UE351" s="145"/>
      <c r="UF351" s="146"/>
      <c r="UG351" s="1792"/>
      <c r="UJ351" s="85"/>
      <c r="UK351" s="144"/>
      <c r="UL351" s="145"/>
      <c r="UM351" s="145"/>
      <c r="UN351" s="146"/>
      <c r="UO351" s="1792"/>
      <c r="UR351" s="85"/>
      <c r="US351" s="144"/>
      <c r="UT351" s="145"/>
      <c r="UU351" s="145"/>
      <c r="UV351" s="146"/>
      <c r="UW351" s="1792"/>
      <c r="UZ351" s="85"/>
      <c r="VA351" s="144"/>
      <c r="VB351" s="145"/>
      <c r="VC351" s="145"/>
      <c r="VD351" s="146"/>
      <c r="VE351" s="1792"/>
      <c r="VH351" s="85"/>
      <c r="VI351" s="144"/>
      <c r="VJ351" s="145"/>
      <c r="VK351" s="145"/>
      <c r="VL351" s="146"/>
      <c r="VM351" s="1792"/>
      <c r="VP351" s="85"/>
      <c r="VQ351" s="144"/>
      <c r="VR351" s="145"/>
      <c r="VS351" s="145"/>
      <c r="VT351" s="146"/>
      <c r="VU351" s="1792"/>
      <c r="VX351" s="85"/>
      <c r="VY351" s="144"/>
      <c r="VZ351" s="145"/>
      <c r="WA351" s="145"/>
      <c r="WB351" s="146"/>
      <c r="WC351" s="1792"/>
      <c r="WF351" s="85"/>
      <c r="WG351" s="144"/>
      <c r="WH351" s="145"/>
      <c r="WI351" s="145"/>
      <c r="WJ351" s="146"/>
      <c r="WK351" s="1792"/>
      <c r="WN351" s="85"/>
      <c r="WO351" s="144"/>
      <c r="WP351" s="145"/>
      <c r="WQ351" s="145"/>
      <c r="WR351" s="146"/>
      <c r="WS351" s="1792"/>
      <c r="WV351" s="85"/>
      <c r="WW351" s="144"/>
      <c r="WX351" s="145"/>
      <c r="WY351" s="145"/>
      <c r="WZ351" s="146"/>
      <c r="XA351" s="1792"/>
      <c r="XD351" s="85"/>
      <c r="XE351" s="144"/>
      <c r="XF351" s="145"/>
      <c r="XG351" s="145"/>
      <c r="XH351" s="146"/>
      <c r="XI351" s="1792"/>
      <c r="XL351" s="85"/>
      <c r="XM351" s="144"/>
      <c r="XN351" s="145"/>
      <c r="XO351" s="145"/>
      <c r="XP351" s="146"/>
      <c r="XQ351" s="1792"/>
      <c r="XT351" s="85"/>
      <c r="XU351" s="144"/>
      <c r="XV351" s="145"/>
      <c r="XW351" s="145"/>
      <c r="XX351" s="146"/>
      <c r="XY351" s="1792"/>
      <c r="YB351" s="85"/>
      <c r="YC351" s="144"/>
      <c r="YD351" s="145"/>
      <c r="YE351" s="145"/>
      <c r="YF351" s="146"/>
      <c r="YG351" s="1792"/>
      <c r="YJ351" s="85"/>
      <c r="YK351" s="144"/>
      <c r="YL351" s="145"/>
      <c r="YM351" s="145"/>
      <c r="YN351" s="146"/>
      <c r="YO351" s="1792"/>
      <c r="YR351" s="85"/>
      <c r="YS351" s="144"/>
      <c r="YT351" s="145"/>
      <c r="YU351" s="145"/>
      <c r="YV351" s="146"/>
      <c r="YW351" s="1792"/>
      <c r="YZ351" s="85"/>
      <c r="ZA351" s="144"/>
      <c r="ZB351" s="145"/>
      <c r="ZC351" s="145"/>
      <c r="ZD351" s="146"/>
      <c r="ZE351" s="1792"/>
      <c r="ZH351" s="85"/>
      <c r="ZI351" s="144"/>
      <c r="ZJ351" s="145"/>
      <c r="ZK351" s="145"/>
      <c r="ZL351" s="146"/>
      <c r="ZM351" s="1792"/>
      <c r="ZP351" s="85"/>
      <c r="ZQ351" s="144"/>
      <c r="ZR351" s="145"/>
      <c r="ZS351" s="145"/>
      <c r="ZT351" s="146"/>
      <c r="ZU351" s="1792"/>
      <c r="ZX351" s="85"/>
      <c r="ZY351" s="144"/>
      <c r="ZZ351" s="145"/>
      <c r="AAA351" s="145"/>
      <c r="AAB351" s="146"/>
      <c r="AAC351" s="1792"/>
      <c r="AAF351" s="85"/>
      <c r="AAG351" s="144"/>
      <c r="AAH351" s="145"/>
      <c r="AAI351" s="145"/>
      <c r="AAJ351" s="146"/>
      <c r="AAK351" s="1792"/>
      <c r="AAN351" s="85"/>
      <c r="AAO351" s="144"/>
      <c r="AAP351" s="145"/>
      <c r="AAQ351" s="2057"/>
      <c r="AAR351" s="1694"/>
      <c r="AAS351" s="1790"/>
      <c r="AAT351" s="1696"/>
      <c r="AAU351" s="1696"/>
      <c r="AAV351" s="1695"/>
      <c r="AAW351" s="1549"/>
      <c r="AAX351" s="1550"/>
      <c r="AAY351" s="1550"/>
      <c r="AAZ351" s="1694"/>
      <c r="ABA351" s="1790"/>
      <c r="ABB351" s="1696"/>
      <c r="ABC351" s="1696"/>
      <c r="ABD351" s="1695"/>
      <c r="ABE351" s="1549"/>
      <c r="ABF351" s="1550"/>
      <c r="ABG351" s="1550"/>
      <c r="ABH351" s="1694"/>
      <c r="ABI351" s="1790"/>
      <c r="ABJ351" s="1696"/>
      <c r="ABK351" s="1696"/>
      <c r="ABL351" s="1695"/>
      <c r="ABM351" s="1549"/>
      <c r="ABN351" s="1550"/>
      <c r="ABO351" s="1550"/>
      <c r="ABP351" s="1694"/>
      <c r="ABQ351" s="1790"/>
      <c r="ABR351" s="1696"/>
      <c r="ABS351" s="1696"/>
      <c r="ABT351" s="1695"/>
      <c r="ABU351" s="1549"/>
      <c r="ABV351" s="1550"/>
      <c r="ABW351" s="1550"/>
      <c r="ABX351" s="1694"/>
      <c r="ABY351" s="1790"/>
      <c r="ABZ351" s="1696"/>
      <c r="ACA351" s="1696"/>
      <c r="ACB351" s="1695"/>
      <c r="ACC351" s="1549"/>
      <c r="ACD351" s="1550"/>
      <c r="ACE351" s="1550"/>
      <c r="ACF351" s="1694"/>
      <c r="ACG351" s="1790"/>
      <c r="ACH351" s="1696"/>
      <c r="ACI351" s="1696"/>
      <c r="ACJ351" s="1695"/>
      <c r="ACK351" s="1549"/>
      <c r="ACL351" s="1550"/>
      <c r="ACM351" s="1550"/>
      <c r="ACN351" s="1694"/>
      <c r="ACO351" s="1790"/>
      <c r="ACP351" s="1696"/>
      <c r="ACQ351" s="1696"/>
      <c r="ACR351" s="1695"/>
      <c r="ACS351" s="1549"/>
      <c r="ACT351" s="1550"/>
      <c r="ACU351" s="1550"/>
      <c r="ACV351" s="1694"/>
      <c r="ACW351" s="1790"/>
      <c r="ACX351" s="1696"/>
      <c r="ACY351" s="1696"/>
      <c r="ACZ351" s="1695"/>
      <c r="ADA351" s="1549"/>
      <c r="ADB351" s="1550"/>
      <c r="ADC351" s="1550"/>
      <c r="ADD351" s="1694"/>
      <c r="ADE351" s="1790"/>
      <c r="ADF351" s="1696"/>
      <c r="ADG351" s="1696"/>
      <c r="ADH351" s="1695"/>
      <c r="ADI351" s="1549"/>
      <c r="ADJ351" s="1550"/>
      <c r="ADK351" s="1550"/>
      <c r="ADL351" s="1694"/>
      <c r="ADM351" s="1790"/>
      <c r="ADN351" s="1696"/>
      <c r="ADO351" s="1696"/>
      <c r="ADP351" s="1695"/>
      <c r="ADQ351" s="1549"/>
      <c r="ADR351" s="1550"/>
      <c r="ADS351" s="1550"/>
      <c r="ADT351" s="1694"/>
      <c r="ADU351" s="1790"/>
      <c r="ADV351" s="1696"/>
      <c r="ADW351" s="1696"/>
      <c r="ADX351" s="1695"/>
      <c r="ADY351" s="1549"/>
      <c r="ADZ351" s="1550"/>
      <c r="AEA351" s="1550"/>
      <c r="AEB351" s="1694"/>
      <c r="AEC351" s="1790"/>
      <c r="AED351" s="1696"/>
      <c r="AEE351" s="1696"/>
      <c r="AEF351" s="1695"/>
      <c r="AEG351" s="1549"/>
      <c r="AEH351" s="1550"/>
      <c r="AEI351" s="1550"/>
      <c r="AEJ351" s="1694"/>
      <c r="AEK351" s="1790"/>
      <c r="AEL351" s="1696"/>
      <c r="AEM351" s="1696"/>
      <c r="AEN351" s="1695"/>
      <c r="AEO351" s="1549"/>
      <c r="AEP351" s="1550"/>
      <c r="AEQ351" s="1550"/>
      <c r="AER351" s="1694"/>
      <c r="AES351" s="1790"/>
      <c r="AET351" s="1696"/>
      <c r="AEU351" s="1696"/>
      <c r="AEV351" s="1695"/>
      <c r="AEW351" s="1549"/>
      <c r="AEX351" s="1550"/>
      <c r="AEY351" s="1550"/>
      <c r="AEZ351" s="1694"/>
      <c r="AFA351" s="1790"/>
      <c r="AFB351" s="1696"/>
      <c r="AFC351" s="1696"/>
      <c r="AFD351" s="1695"/>
      <c r="AFE351" s="1549"/>
      <c r="AFF351" s="1550"/>
      <c r="AFG351" s="1550"/>
      <c r="AFH351" s="1694"/>
      <c r="AFI351" s="1790"/>
      <c r="AFJ351" s="1696"/>
      <c r="AFK351" s="1696"/>
      <c r="AFL351" s="1695"/>
      <c r="AFM351" s="1549"/>
      <c r="AFN351" s="1550"/>
      <c r="AFO351" s="1550"/>
      <c r="AFP351" s="1694"/>
      <c r="AFQ351" s="1790"/>
      <c r="AFR351" s="1696"/>
      <c r="AFS351" s="1696"/>
      <c r="AFT351" s="1695"/>
      <c r="AFU351" s="1549"/>
      <c r="AFV351" s="1550"/>
      <c r="AFW351" s="1550"/>
      <c r="AFX351" s="1694"/>
      <c r="AFY351" s="1790"/>
      <c r="AFZ351" s="1696"/>
      <c r="AGA351" s="1696"/>
      <c r="AGB351" s="1695"/>
      <c r="AGC351" s="1549"/>
      <c r="AGD351" s="1550"/>
      <c r="AGE351" s="1550"/>
      <c r="AGF351" s="1694"/>
      <c r="AGG351" s="1790"/>
      <c r="AGH351" s="1696"/>
      <c r="AGI351" s="1696"/>
      <c r="AGJ351" s="1695"/>
      <c r="AGK351" s="1549"/>
      <c r="AGL351" s="1550"/>
      <c r="AGM351" s="1550"/>
      <c r="AGN351" s="1694"/>
      <c r="AGO351" s="1790"/>
      <c r="AGP351" s="1696"/>
      <c r="AGQ351" s="1696"/>
      <c r="AGR351" s="1695"/>
      <c r="AGS351" s="1549"/>
      <c r="AGT351" s="1550"/>
      <c r="AGU351" s="1550"/>
      <c r="AGV351" s="1694"/>
      <c r="AGW351" s="1790"/>
      <c r="AGX351" s="1696"/>
      <c r="AGY351" s="1696"/>
      <c r="AGZ351" s="1695"/>
      <c r="AHA351" s="1549"/>
      <c r="AHB351" s="1550"/>
      <c r="AHC351" s="1550"/>
      <c r="AHD351" s="1694"/>
      <c r="AHE351" s="1790"/>
      <c r="AHF351" s="1696"/>
      <c r="AHG351" s="1696"/>
      <c r="AHH351" s="1695"/>
      <c r="AHI351" s="1549"/>
      <c r="AHJ351" s="1550"/>
      <c r="AHK351" s="1550"/>
      <c r="AHL351" s="1694"/>
      <c r="AHM351" s="1790"/>
      <c r="AHN351" s="1696"/>
      <c r="AHO351" s="1696"/>
      <c r="AHP351" s="1695"/>
      <c r="AHQ351" s="1549"/>
      <c r="AHR351" s="1550"/>
      <c r="AHS351" s="1550"/>
      <c r="AHT351" s="1694"/>
      <c r="AHU351" s="1790"/>
      <c r="AHV351" s="1696"/>
      <c r="AHW351" s="1696"/>
      <c r="AHX351" s="1695"/>
      <c r="AHY351" s="1549"/>
      <c r="AHZ351" s="1550"/>
      <c r="AIA351" s="1550"/>
      <c r="AIB351" s="1694"/>
      <c r="AIC351" s="1790"/>
      <c r="AID351" s="1696"/>
      <c r="AIE351" s="1696"/>
      <c r="AIF351" s="1695"/>
      <c r="AIG351" s="1549"/>
      <c r="AIH351" s="1550"/>
      <c r="AII351" s="1550"/>
      <c r="AIJ351" s="1694"/>
      <c r="AIK351" s="1790"/>
      <c r="AIL351" s="1696"/>
      <c r="AIM351" s="1696"/>
      <c r="AIN351" s="1695"/>
      <c r="AIO351" s="1549"/>
      <c r="AIP351" s="1550"/>
      <c r="AIQ351" s="1550"/>
      <c r="AIR351" s="1694"/>
      <c r="AIS351" s="1790"/>
      <c r="AIT351" s="1696"/>
      <c r="AIU351" s="1696"/>
      <c r="AIV351" s="1695"/>
      <c r="AIW351" s="1549"/>
      <c r="AIX351" s="1550"/>
      <c r="AIY351" s="1550"/>
      <c r="AIZ351" s="1694"/>
      <c r="AJA351" s="1790"/>
      <c r="AJB351" s="1696"/>
      <c r="AJC351" s="1696"/>
      <c r="AJD351" s="1695"/>
      <c r="AJE351" s="1549"/>
      <c r="AJF351" s="1550"/>
      <c r="AJG351" s="1550"/>
      <c r="AJH351" s="1694"/>
      <c r="AJI351" s="1790"/>
      <c r="AJJ351" s="1696"/>
      <c r="AJK351" s="1696"/>
      <c r="AJL351" s="1695"/>
      <c r="AJM351" s="1549"/>
      <c r="AJN351" s="1550"/>
      <c r="AJO351" s="1550"/>
      <c r="AJP351" s="1694"/>
      <c r="AJQ351" s="1790"/>
      <c r="AJR351" s="1696"/>
      <c r="AJS351" s="1696"/>
      <c r="AJT351" s="1695"/>
      <c r="AJU351" s="1549"/>
      <c r="AJV351" s="1550"/>
      <c r="AJW351" s="1550"/>
      <c r="AJX351" s="1694"/>
      <c r="AJY351" s="1790"/>
      <c r="AJZ351" s="1696"/>
      <c r="AKA351" s="1696"/>
      <c r="AKB351" s="1695"/>
      <c r="AKC351" s="1549"/>
      <c r="AKD351" s="1550"/>
      <c r="AKE351" s="1550"/>
      <c r="AKF351" s="1694"/>
      <c r="AKG351" s="1790"/>
      <c r="AKH351" s="1696"/>
      <c r="AKI351" s="1696"/>
      <c r="AKJ351" s="1695"/>
      <c r="AKK351" s="1549"/>
      <c r="AKL351" s="1550"/>
      <c r="AKM351" s="1550"/>
      <c r="AKN351" s="1694"/>
      <c r="AKO351" s="1790"/>
      <c r="AKP351" s="1696"/>
      <c r="AKQ351" s="1696"/>
      <c r="AKR351" s="1695"/>
      <c r="AKS351" s="1549"/>
      <c r="AKT351" s="1550"/>
      <c r="AKU351" s="1550"/>
      <c r="AKV351" s="1694"/>
      <c r="AKW351" s="1790"/>
      <c r="AKX351" s="1696"/>
      <c r="AKY351" s="1696"/>
      <c r="AKZ351" s="1695"/>
      <c r="ALA351" s="1549"/>
      <c r="ALB351" s="1550"/>
      <c r="ALC351" s="1550"/>
      <c r="ALD351" s="1694"/>
      <c r="ALE351" s="1790"/>
      <c r="ALF351" s="1696"/>
      <c r="ALG351" s="1696"/>
      <c r="ALH351" s="1695"/>
      <c r="ALI351" s="1549"/>
      <c r="ALJ351" s="1550"/>
      <c r="ALK351" s="1550"/>
      <c r="ALL351" s="1694"/>
      <c r="ALM351" s="1790"/>
      <c r="ALN351" s="1696"/>
      <c r="ALO351" s="1696"/>
      <c r="ALP351" s="1695"/>
      <c r="ALQ351" s="1549"/>
      <c r="ALR351" s="1550"/>
      <c r="ALS351" s="1550"/>
      <c r="ALT351" s="1694"/>
      <c r="ALU351" s="1790"/>
      <c r="ALV351" s="1696"/>
      <c r="ALW351" s="1696"/>
      <c r="ALX351" s="1695"/>
      <c r="ALY351" s="1549"/>
      <c r="ALZ351" s="1550"/>
      <c r="AMA351" s="1550"/>
      <c r="AMB351" s="1694"/>
      <c r="AMC351" s="1790"/>
      <c r="AMD351" s="1696"/>
      <c r="AME351" s="1696"/>
      <c r="AMF351" s="1695"/>
      <c r="AMG351" s="1549"/>
      <c r="AMH351" s="1550"/>
      <c r="AMI351" s="1550"/>
      <c r="AMJ351" s="1703"/>
    </row>
    <row r="352" spans="1:1024" s="72" customFormat="1" ht="15" customHeight="1">
      <c r="A352" s="1694">
        <v>5140000000</v>
      </c>
      <c r="B352" s="1696" t="s">
        <v>4305</v>
      </c>
      <c r="C352" s="1696" t="s">
        <v>4033</v>
      </c>
      <c r="D352" s="1696" t="s">
        <v>4229</v>
      </c>
      <c r="E352" s="1695">
        <v>6</v>
      </c>
      <c r="F352" s="1549">
        <v>3.5</v>
      </c>
      <c r="G352" s="1536">
        <f>F352*$I$2</f>
        <v>0</v>
      </c>
      <c r="H352" s="1536">
        <f>G352-G352*($I$1)</f>
        <v>0</v>
      </c>
      <c r="I352"/>
      <c r="L352" s="85"/>
      <c r="M352" s="85"/>
      <c r="N352" s="144"/>
      <c r="O352" s="145"/>
      <c r="P352" s="145"/>
      <c r="Q352" s="146"/>
      <c r="T352" s="85"/>
      <c r="U352" s="144"/>
      <c r="V352" s="145"/>
      <c r="W352" s="145"/>
      <c r="X352" s="146"/>
      <c r="Y352" s="1792"/>
      <c r="AB352" s="85"/>
      <c r="AC352" s="144"/>
      <c r="AD352" s="145"/>
      <c r="AE352" s="145"/>
      <c r="AF352" s="146"/>
      <c r="AG352" s="1792"/>
      <c r="AJ352" s="85"/>
      <c r="AK352" s="144"/>
      <c r="AL352" s="145"/>
      <c r="AM352" s="145"/>
      <c r="AN352" s="146"/>
      <c r="AO352" s="1792"/>
      <c r="AR352" s="85"/>
      <c r="AS352" s="144"/>
      <c r="AT352" s="145"/>
      <c r="AU352" s="145"/>
      <c r="AV352" s="146"/>
      <c r="AW352" s="1792"/>
      <c r="AZ352" s="85"/>
      <c r="BA352" s="144"/>
      <c r="BB352" s="145"/>
      <c r="BC352" s="145"/>
      <c r="BD352" s="146"/>
      <c r="BE352" s="1792"/>
      <c r="BH352" s="85"/>
      <c r="BI352" s="144"/>
      <c r="BJ352" s="145"/>
      <c r="BK352" s="145"/>
      <c r="BL352" s="146"/>
      <c r="BM352" s="1792"/>
      <c r="BP352" s="85"/>
      <c r="BQ352" s="144"/>
      <c r="BR352" s="145"/>
      <c r="BS352" s="145"/>
      <c r="BT352" s="146"/>
      <c r="BU352" s="1792"/>
      <c r="BX352" s="85"/>
      <c r="BY352" s="144"/>
      <c r="BZ352" s="145"/>
      <c r="CA352" s="145"/>
      <c r="CB352" s="146"/>
      <c r="CC352" s="1792"/>
      <c r="CF352" s="85"/>
      <c r="CG352" s="144"/>
      <c r="CH352" s="145"/>
      <c r="CI352" s="145"/>
      <c r="CJ352" s="146"/>
      <c r="CK352" s="1792"/>
      <c r="CN352" s="85"/>
      <c r="CO352" s="144"/>
      <c r="CP352" s="145"/>
      <c r="CQ352" s="145"/>
      <c r="CR352" s="146"/>
      <c r="CS352" s="1792"/>
      <c r="CV352" s="85"/>
      <c r="CW352" s="144"/>
      <c r="CX352" s="145"/>
      <c r="CY352" s="145"/>
      <c r="CZ352" s="146"/>
      <c r="DA352" s="1792"/>
      <c r="DD352" s="85"/>
      <c r="DE352" s="144"/>
      <c r="DF352" s="145"/>
      <c r="DG352" s="145"/>
      <c r="DH352" s="146"/>
      <c r="DI352" s="1792"/>
      <c r="DL352" s="85"/>
      <c r="DM352" s="144"/>
      <c r="DN352" s="145"/>
      <c r="DO352" s="145"/>
      <c r="DP352" s="146"/>
      <c r="DQ352" s="1792"/>
      <c r="DT352" s="85"/>
      <c r="DU352" s="144"/>
      <c r="DV352" s="145"/>
      <c r="DW352" s="145"/>
      <c r="DX352" s="146"/>
      <c r="DY352" s="1792"/>
      <c r="EB352" s="85"/>
      <c r="EC352" s="144"/>
      <c r="ED352" s="145"/>
      <c r="EE352" s="145"/>
      <c r="EF352" s="146"/>
      <c r="EG352" s="1792"/>
      <c r="EJ352" s="85"/>
      <c r="EK352" s="144"/>
      <c r="EL352" s="145"/>
      <c r="EM352" s="145"/>
      <c r="EN352" s="146"/>
      <c r="EO352" s="1792"/>
      <c r="ER352" s="85"/>
      <c r="ES352" s="144"/>
      <c r="ET352" s="145"/>
      <c r="EU352" s="145"/>
      <c r="EV352" s="146"/>
      <c r="EW352" s="1792"/>
      <c r="EZ352" s="85"/>
      <c r="FA352" s="144"/>
      <c r="FB352" s="145"/>
      <c r="FC352" s="145"/>
      <c r="FD352" s="146"/>
      <c r="FE352" s="1792"/>
      <c r="FH352" s="85"/>
      <c r="FI352" s="144"/>
      <c r="FJ352" s="145"/>
      <c r="FK352" s="145"/>
      <c r="FL352" s="146"/>
      <c r="FM352" s="1792"/>
      <c r="FP352" s="85"/>
      <c r="FQ352" s="144"/>
      <c r="FR352" s="145"/>
      <c r="FS352" s="145"/>
      <c r="FT352" s="146"/>
      <c r="FU352" s="1792"/>
      <c r="FX352" s="85"/>
      <c r="FY352" s="144"/>
      <c r="FZ352" s="145"/>
      <c r="GA352" s="145"/>
      <c r="GB352" s="146"/>
      <c r="GC352" s="1792"/>
      <c r="GF352" s="85"/>
      <c r="GG352" s="144"/>
      <c r="GH352" s="145"/>
      <c r="GI352" s="145"/>
      <c r="GJ352" s="146"/>
      <c r="GK352" s="1792"/>
      <c r="GN352" s="85"/>
      <c r="GO352" s="144"/>
      <c r="GP352" s="145"/>
      <c r="GQ352" s="145"/>
      <c r="GR352" s="146"/>
      <c r="GS352" s="1792"/>
      <c r="GV352" s="85"/>
      <c r="GW352" s="144"/>
      <c r="GX352" s="145"/>
      <c r="GY352" s="145"/>
      <c r="GZ352" s="146"/>
      <c r="HA352" s="1792"/>
      <c r="HD352" s="85"/>
      <c r="HE352" s="144"/>
      <c r="HF352" s="145"/>
      <c r="HG352" s="145"/>
      <c r="HH352" s="146"/>
      <c r="HI352" s="1792"/>
      <c r="HL352" s="85"/>
      <c r="HM352" s="144"/>
      <c r="HN352" s="145"/>
      <c r="HO352" s="145"/>
      <c r="HP352" s="146"/>
      <c r="HQ352" s="1792"/>
      <c r="HT352" s="85"/>
      <c r="HU352" s="144"/>
      <c r="HV352" s="145"/>
      <c r="HW352" s="145"/>
      <c r="HX352" s="146"/>
      <c r="HY352" s="1792"/>
      <c r="IB352" s="85"/>
      <c r="IC352" s="144"/>
      <c r="ID352" s="145"/>
      <c r="IE352" s="145"/>
      <c r="IF352" s="146"/>
      <c r="IG352" s="1792"/>
      <c r="IJ352" s="85"/>
      <c r="IK352" s="144"/>
      <c r="IL352" s="145"/>
      <c r="IM352" s="145"/>
      <c r="IN352" s="146"/>
      <c r="IO352" s="1792"/>
      <c r="IR352" s="85"/>
      <c r="IS352" s="144"/>
      <c r="IT352" s="145"/>
      <c r="IU352" s="145"/>
      <c r="IV352" s="146"/>
      <c r="IW352" s="1792"/>
      <c r="IZ352" s="85"/>
      <c r="JA352" s="144"/>
      <c r="JB352" s="145"/>
      <c r="JC352" s="145"/>
      <c r="JD352" s="146"/>
      <c r="JE352" s="1792"/>
      <c r="JH352" s="85"/>
      <c r="JI352" s="144"/>
      <c r="JJ352" s="145"/>
      <c r="JK352" s="145"/>
      <c r="JL352" s="146"/>
      <c r="JM352" s="1792"/>
      <c r="JP352" s="85"/>
      <c r="JQ352" s="144"/>
      <c r="JR352" s="145"/>
      <c r="JS352" s="145"/>
      <c r="JT352" s="146"/>
      <c r="JU352" s="1792"/>
      <c r="JX352" s="85"/>
      <c r="JY352" s="144"/>
      <c r="JZ352" s="145"/>
      <c r="KA352" s="145"/>
      <c r="KB352" s="146"/>
      <c r="KC352" s="1792"/>
      <c r="KF352" s="85"/>
      <c r="KG352" s="144"/>
      <c r="KH352" s="145"/>
      <c r="KI352" s="145"/>
      <c r="KJ352" s="146"/>
      <c r="KK352" s="1792"/>
      <c r="KN352" s="85"/>
      <c r="KO352" s="144"/>
      <c r="KP352" s="145"/>
      <c r="KQ352" s="145"/>
      <c r="KR352" s="146"/>
      <c r="KS352" s="1792"/>
      <c r="KV352" s="85"/>
      <c r="KW352" s="144"/>
      <c r="KX352" s="145"/>
      <c r="KY352" s="145"/>
      <c r="KZ352" s="146"/>
      <c r="LA352" s="1792"/>
      <c r="LD352" s="85"/>
      <c r="LE352" s="144"/>
      <c r="LF352" s="145"/>
      <c r="LG352" s="145"/>
      <c r="LH352" s="146"/>
      <c r="LI352" s="1792"/>
      <c r="LL352" s="85"/>
      <c r="LM352" s="144"/>
      <c r="LN352" s="145"/>
      <c r="LO352" s="145"/>
      <c r="LP352" s="146"/>
      <c r="LQ352" s="1792"/>
      <c r="LT352" s="85"/>
      <c r="LU352" s="144"/>
      <c r="LV352" s="145"/>
      <c r="LW352" s="145"/>
      <c r="LX352" s="146"/>
      <c r="LY352" s="1792"/>
      <c r="MB352" s="85"/>
      <c r="MC352" s="144"/>
      <c r="MD352" s="145"/>
      <c r="ME352" s="145"/>
      <c r="MF352" s="146"/>
      <c r="MG352" s="1792"/>
      <c r="MJ352" s="85"/>
      <c r="MK352" s="144"/>
      <c r="ML352" s="145"/>
      <c r="MM352" s="145"/>
      <c r="MN352" s="146"/>
      <c r="MO352" s="1792"/>
      <c r="MR352" s="85"/>
      <c r="MS352" s="144"/>
      <c r="MT352" s="145"/>
      <c r="MU352" s="145"/>
      <c r="MV352" s="146"/>
      <c r="MW352" s="1792"/>
      <c r="MZ352" s="85"/>
      <c r="NA352" s="144"/>
      <c r="NB352" s="145"/>
      <c r="NC352" s="145"/>
      <c r="ND352" s="146"/>
      <c r="NE352" s="1792"/>
      <c r="NH352" s="85"/>
      <c r="NI352" s="144"/>
      <c r="NJ352" s="145"/>
      <c r="NK352" s="145"/>
      <c r="NL352" s="146"/>
      <c r="NM352" s="1792"/>
      <c r="NP352" s="85"/>
      <c r="NQ352" s="144"/>
      <c r="NR352" s="145"/>
      <c r="NS352" s="145"/>
      <c r="NT352" s="146"/>
      <c r="NU352" s="1792"/>
      <c r="NX352" s="85"/>
      <c r="NY352" s="144"/>
      <c r="NZ352" s="145"/>
      <c r="OA352" s="145"/>
      <c r="OB352" s="146"/>
      <c r="OC352" s="1792"/>
      <c r="OF352" s="85"/>
      <c r="OG352" s="144"/>
      <c r="OH352" s="145"/>
      <c r="OI352" s="145"/>
      <c r="OJ352" s="146"/>
      <c r="OK352" s="1792"/>
      <c r="ON352" s="85"/>
      <c r="OO352" s="144"/>
      <c r="OP352" s="145"/>
      <c r="OQ352" s="145"/>
      <c r="OR352" s="146"/>
      <c r="OS352" s="1792"/>
      <c r="OV352" s="85"/>
      <c r="OW352" s="144"/>
      <c r="OX352" s="145"/>
      <c r="OY352" s="145"/>
      <c r="OZ352" s="146"/>
      <c r="PA352" s="1792"/>
      <c r="PD352" s="85"/>
      <c r="PE352" s="144"/>
      <c r="PF352" s="145"/>
      <c r="PG352" s="145"/>
      <c r="PH352" s="146"/>
      <c r="PI352" s="1792"/>
      <c r="PL352" s="85"/>
      <c r="PM352" s="144"/>
      <c r="PN352" s="145"/>
      <c r="PO352" s="145"/>
      <c r="PP352" s="146"/>
      <c r="PQ352" s="1792"/>
      <c r="PT352" s="85"/>
      <c r="PU352" s="144"/>
      <c r="PV352" s="145"/>
      <c r="PW352" s="145"/>
      <c r="PX352" s="146"/>
      <c r="PY352" s="1792"/>
      <c r="QB352" s="85"/>
      <c r="QC352" s="144"/>
      <c r="QD352" s="145"/>
      <c r="QE352" s="145"/>
      <c r="QF352" s="146"/>
      <c r="QG352" s="1792"/>
      <c r="QJ352" s="85"/>
      <c r="QK352" s="144"/>
      <c r="QL352" s="145"/>
      <c r="QM352" s="145"/>
      <c r="QN352" s="146"/>
      <c r="QO352" s="1792"/>
      <c r="QR352" s="85"/>
      <c r="QS352" s="144"/>
      <c r="QT352" s="145"/>
      <c r="QU352" s="145"/>
      <c r="QV352" s="146"/>
      <c r="QW352" s="1792"/>
      <c r="QZ352" s="85"/>
      <c r="RA352" s="144"/>
      <c r="RB352" s="145"/>
      <c r="RC352" s="145"/>
      <c r="RD352" s="146"/>
      <c r="RE352" s="1792"/>
      <c r="RH352" s="85"/>
      <c r="RI352" s="144"/>
      <c r="RJ352" s="145"/>
      <c r="RK352" s="145"/>
      <c r="RL352" s="146"/>
      <c r="RM352" s="1792"/>
      <c r="RP352" s="85"/>
      <c r="RQ352" s="144"/>
      <c r="RR352" s="145"/>
      <c r="RS352" s="145"/>
      <c r="RT352" s="146"/>
      <c r="RU352" s="1792"/>
      <c r="RX352" s="85"/>
      <c r="RY352" s="144"/>
      <c r="RZ352" s="145"/>
      <c r="SA352" s="145"/>
      <c r="SB352" s="146"/>
      <c r="SC352" s="1792"/>
      <c r="SF352" s="85"/>
      <c r="SG352" s="144"/>
      <c r="SH352" s="145"/>
      <c r="SI352" s="145"/>
      <c r="SJ352" s="146"/>
      <c r="SK352" s="1792"/>
      <c r="SN352" s="85"/>
      <c r="SO352" s="144"/>
      <c r="SP352" s="145"/>
      <c r="SQ352" s="145"/>
      <c r="SR352" s="146"/>
      <c r="SS352" s="1792"/>
      <c r="SV352" s="85"/>
      <c r="SW352" s="144"/>
      <c r="SX352" s="145"/>
      <c r="SY352" s="145"/>
      <c r="SZ352" s="146"/>
      <c r="TA352" s="1792"/>
      <c r="TD352" s="85"/>
      <c r="TE352" s="144"/>
      <c r="TF352" s="145"/>
      <c r="TG352" s="145"/>
      <c r="TH352" s="146"/>
      <c r="TI352" s="1792"/>
      <c r="TL352" s="85"/>
      <c r="TM352" s="144"/>
      <c r="TN352" s="145"/>
      <c r="TO352" s="145"/>
      <c r="TP352" s="146"/>
      <c r="TQ352" s="1792"/>
      <c r="TT352" s="85"/>
      <c r="TU352" s="144"/>
      <c r="TV352" s="145"/>
      <c r="TW352" s="145"/>
      <c r="TX352" s="146"/>
      <c r="TY352" s="1792"/>
      <c r="UB352" s="85"/>
      <c r="UC352" s="144"/>
      <c r="UD352" s="145"/>
      <c r="UE352" s="145"/>
      <c r="UF352" s="146"/>
      <c r="UG352" s="1792"/>
      <c r="UJ352" s="85"/>
      <c r="UK352" s="144"/>
      <c r="UL352" s="145"/>
      <c r="UM352" s="145"/>
      <c r="UN352" s="146"/>
      <c r="UO352" s="1792"/>
      <c r="UR352" s="85"/>
      <c r="US352" s="144"/>
      <c r="UT352" s="145"/>
      <c r="UU352" s="145"/>
      <c r="UV352" s="146"/>
      <c r="UW352" s="1792"/>
      <c r="UZ352" s="85"/>
      <c r="VA352" s="144"/>
      <c r="VB352" s="145"/>
      <c r="VC352" s="145"/>
      <c r="VD352" s="146"/>
      <c r="VE352" s="1792"/>
      <c r="VH352" s="85"/>
      <c r="VI352" s="144"/>
      <c r="VJ352" s="145"/>
      <c r="VK352" s="145"/>
      <c r="VL352" s="146"/>
      <c r="VM352" s="1792"/>
      <c r="VP352" s="85"/>
      <c r="VQ352" s="144"/>
      <c r="VR352" s="145"/>
      <c r="VS352" s="145"/>
      <c r="VT352" s="146"/>
      <c r="VU352" s="1792"/>
      <c r="VX352" s="85"/>
      <c r="VY352" s="144"/>
      <c r="VZ352" s="145"/>
      <c r="WA352" s="145"/>
      <c r="WB352" s="146"/>
      <c r="WC352" s="1792"/>
      <c r="WF352" s="85"/>
      <c r="WG352" s="144"/>
      <c r="WH352" s="145"/>
      <c r="WI352" s="145"/>
      <c r="WJ352" s="146"/>
      <c r="WK352" s="1792"/>
      <c r="WN352" s="85"/>
      <c r="WO352" s="144"/>
      <c r="WP352" s="145"/>
      <c r="WQ352" s="145"/>
      <c r="WR352" s="146"/>
      <c r="WS352" s="1792"/>
      <c r="WV352" s="85"/>
      <c r="WW352" s="144"/>
      <c r="WX352" s="145"/>
      <c r="WY352" s="145"/>
      <c r="WZ352" s="146"/>
      <c r="XA352" s="1792"/>
      <c r="XD352" s="85"/>
      <c r="XE352" s="144"/>
      <c r="XF352" s="145"/>
      <c r="XG352" s="145"/>
      <c r="XH352" s="146"/>
      <c r="XI352" s="1792"/>
      <c r="XL352" s="85"/>
      <c r="XM352" s="144"/>
      <c r="XN352" s="145"/>
      <c r="XO352" s="145"/>
      <c r="XP352" s="146"/>
      <c r="XQ352" s="1792"/>
      <c r="XT352" s="85"/>
      <c r="XU352" s="144"/>
      <c r="XV352" s="145"/>
      <c r="XW352" s="145"/>
      <c r="XX352" s="146"/>
      <c r="XY352" s="1792"/>
      <c r="YB352" s="85"/>
      <c r="YC352" s="144"/>
      <c r="YD352" s="145"/>
      <c r="YE352" s="145"/>
      <c r="YF352" s="146"/>
      <c r="YG352" s="1792"/>
      <c r="YJ352" s="85"/>
      <c r="YK352" s="144"/>
      <c r="YL352" s="145"/>
      <c r="YM352" s="145"/>
      <c r="YN352" s="146"/>
      <c r="YO352" s="1792"/>
      <c r="YR352" s="85"/>
      <c r="YS352" s="144"/>
      <c r="YT352" s="145"/>
      <c r="YU352" s="145"/>
      <c r="YV352" s="146"/>
      <c r="YW352" s="1792"/>
      <c r="YZ352" s="85"/>
      <c r="ZA352" s="144"/>
      <c r="ZB352" s="145"/>
      <c r="ZC352" s="145"/>
      <c r="ZD352" s="146"/>
      <c r="ZE352" s="1792"/>
      <c r="ZH352" s="85"/>
      <c r="ZI352" s="144"/>
      <c r="ZJ352" s="145"/>
      <c r="ZK352" s="145"/>
      <c r="ZL352" s="146"/>
      <c r="ZM352" s="1792"/>
      <c r="ZP352" s="85"/>
      <c r="ZQ352" s="144"/>
      <c r="ZR352" s="145"/>
      <c r="ZS352" s="145"/>
      <c r="ZT352" s="146"/>
      <c r="ZU352" s="1792"/>
      <c r="ZX352" s="85"/>
      <c r="ZY352" s="144"/>
      <c r="ZZ352" s="145"/>
      <c r="AAA352" s="145"/>
      <c r="AAB352" s="146"/>
      <c r="AAC352" s="1792"/>
      <c r="AAF352" s="85"/>
      <c r="AAG352" s="144"/>
      <c r="AAH352" s="145"/>
      <c r="AAI352" s="145"/>
      <c r="AAJ352" s="146"/>
      <c r="AAK352" s="1792"/>
      <c r="AAN352" s="85"/>
      <c r="AAO352" s="144"/>
      <c r="AAP352" s="145"/>
      <c r="AAQ352" s="2057"/>
      <c r="AAR352" s="1694"/>
      <c r="AAS352" s="1790"/>
      <c r="AAT352" s="1696"/>
      <c r="AAU352" s="1696"/>
      <c r="AAV352" s="1695"/>
      <c r="AAW352" s="1549"/>
      <c r="AAX352" s="1550"/>
      <c r="AAY352" s="1550"/>
      <c r="AAZ352" s="1694"/>
      <c r="ABA352" s="1790"/>
      <c r="ABB352" s="1696"/>
      <c r="ABC352" s="1696"/>
      <c r="ABD352" s="1695"/>
      <c r="ABE352" s="1549"/>
      <c r="ABF352" s="1550"/>
      <c r="ABG352" s="1550"/>
      <c r="ABH352" s="1694"/>
      <c r="ABI352" s="1790"/>
      <c r="ABJ352" s="1696"/>
      <c r="ABK352" s="1696"/>
      <c r="ABL352" s="1695"/>
      <c r="ABM352" s="1549"/>
      <c r="ABN352" s="1550"/>
      <c r="ABO352" s="1550"/>
      <c r="ABP352" s="1694"/>
      <c r="ABQ352" s="1790"/>
      <c r="ABR352" s="1696"/>
      <c r="ABS352" s="1696"/>
      <c r="ABT352" s="1695"/>
      <c r="ABU352" s="1549"/>
      <c r="ABV352" s="1550"/>
      <c r="ABW352" s="1550"/>
      <c r="ABX352" s="1694"/>
      <c r="ABY352" s="1790"/>
      <c r="ABZ352" s="1696"/>
      <c r="ACA352" s="1696"/>
      <c r="ACB352" s="1695"/>
      <c r="ACC352" s="1549"/>
      <c r="ACD352" s="1550"/>
      <c r="ACE352" s="1550"/>
      <c r="ACF352" s="1694"/>
      <c r="ACG352" s="1790"/>
      <c r="ACH352" s="1696"/>
      <c r="ACI352" s="1696"/>
      <c r="ACJ352" s="1695"/>
      <c r="ACK352" s="1549"/>
      <c r="ACL352" s="1550"/>
      <c r="ACM352" s="1550"/>
      <c r="ACN352" s="1694"/>
      <c r="ACO352" s="1790"/>
      <c r="ACP352" s="1696"/>
      <c r="ACQ352" s="1696"/>
      <c r="ACR352" s="1695"/>
      <c r="ACS352" s="1549"/>
      <c r="ACT352" s="1550"/>
      <c r="ACU352" s="1550"/>
      <c r="ACV352" s="1694"/>
      <c r="ACW352" s="1790"/>
      <c r="ACX352" s="1696"/>
      <c r="ACY352" s="1696"/>
      <c r="ACZ352" s="1695"/>
      <c r="ADA352" s="1549"/>
      <c r="ADB352" s="1550"/>
      <c r="ADC352" s="1550"/>
      <c r="ADD352" s="1694"/>
      <c r="ADE352" s="1790"/>
      <c r="ADF352" s="1696"/>
      <c r="ADG352" s="1696"/>
      <c r="ADH352" s="1695"/>
      <c r="ADI352" s="1549"/>
      <c r="ADJ352" s="1550"/>
      <c r="ADK352" s="1550"/>
      <c r="ADL352" s="1694"/>
      <c r="ADM352" s="1790"/>
      <c r="ADN352" s="1696"/>
      <c r="ADO352" s="1696"/>
      <c r="ADP352" s="1695"/>
      <c r="ADQ352" s="1549"/>
      <c r="ADR352" s="1550"/>
      <c r="ADS352" s="1550"/>
      <c r="ADT352" s="1694"/>
      <c r="ADU352" s="1790"/>
      <c r="ADV352" s="1696"/>
      <c r="ADW352" s="1696"/>
      <c r="ADX352" s="1695"/>
      <c r="ADY352" s="1549"/>
      <c r="ADZ352" s="1550"/>
      <c r="AEA352" s="1550"/>
      <c r="AEB352" s="1694"/>
      <c r="AEC352" s="1790"/>
      <c r="AED352" s="1696"/>
      <c r="AEE352" s="1696"/>
      <c r="AEF352" s="1695"/>
      <c r="AEG352" s="1549"/>
      <c r="AEH352" s="1550"/>
      <c r="AEI352" s="1550"/>
      <c r="AEJ352" s="1694"/>
      <c r="AEK352" s="1790"/>
      <c r="AEL352" s="1696"/>
      <c r="AEM352" s="1696"/>
      <c r="AEN352" s="1695"/>
      <c r="AEO352" s="1549"/>
      <c r="AEP352" s="1550"/>
      <c r="AEQ352" s="1550"/>
      <c r="AER352" s="1694"/>
      <c r="AES352" s="1790"/>
      <c r="AET352" s="1696"/>
      <c r="AEU352" s="1696"/>
      <c r="AEV352" s="1695"/>
      <c r="AEW352" s="1549"/>
      <c r="AEX352" s="1550"/>
      <c r="AEY352" s="1550"/>
      <c r="AEZ352" s="1694"/>
      <c r="AFA352" s="1790"/>
      <c r="AFB352" s="1696"/>
      <c r="AFC352" s="1696"/>
      <c r="AFD352" s="1695"/>
      <c r="AFE352" s="1549"/>
      <c r="AFF352" s="1550"/>
      <c r="AFG352" s="1550"/>
      <c r="AFH352" s="1694"/>
      <c r="AFI352" s="1790"/>
      <c r="AFJ352" s="1696"/>
      <c r="AFK352" s="1696"/>
      <c r="AFL352" s="1695"/>
      <c r="AFM352" s="1549"/>
      <c r="AFN352" s="1550"/>
      <c r="AFO352" s="1550"/>
      <c r="AFP352" s="1694"/>
      <c r="AFQ352" s="1790"/>
      <c r="AFR352" s="1696"/>
      <c r="AFS352" s="1696"/>
      <c r="AFT352" s="1695"/>
      <c r="AFU352" s="1549"/>
      <c r="AFV352" s="1550"/>
      <c r="AFW352" s="1550"/>
      <c r="AFX352" s="1694"/>
      <c r="AFY352" s="1790"/>
      <c r="AFZ352" s="1696"/>
      <c r="AGA352" s="1696"/>
      <c r="AGB352" s="1695"/>
      <c r="AGC352" s="1549"/>
      <c r="AGD352" s="1550"/>
      <c r="AGE352" s="1550"/>
      <c r="AGF352" s="1694"/>
      <c r="AGG352" s="1790"/>
      <c r="AGH352" s="1696"/>
      <c r="AGI352" s="1696"/>
      <c r="AGJ352" s="1695"/>
      <c r="AGK352" s="1549"/>
      <c r="AGL352" s="1550"/>
      <c r="AGM352" s="1550"/>
      <c r="AGN352" s="1694"/>
      <c r="AGO352" s="1790"/>
      <c r="AGP352" s="1696"/>
      <c r="AGQ352" s="1696"/>
      <c r="AGR352" s="1695"/>
      <c r="AGS352" s="1549"/>
      <c r="AGT352" s="1550"/>
      <c r="AGU352" s="1550"/>
      <c r="AGV352" s="1694"/>
      <c r="AGW352" s="1790"/>
      <c r="AGX352" s="1696"/>
      <c r="AGY352" s="1696"/>
      <c r="AGZ352" s="1695"/>
      <c r="AHA352" s="1549"/>
      <c r="AHB352" s="1550"/>
      <c r="AHC352" s="1550"/>
      <c r="AHD352" s="1694"/>
      <c r="AHE352" s="1790"/>
      <c r="AHF352" s="1696"/>
      <c r="AHG352" s="1696"/>
      <c r="AHH352" s="1695"/>
      <c r="AHI352" s="1549"/>
      <c r="AHJ352" s="1550"/>
      <c r="AHK352" s="1550"/>
      <c r="AHL352" s="1694"/>
      <c r="AHM352" s="1790"/>
      <c r="AHN352" s="1696"/>
      <c r="AHO352" s="1696"/>
      <c r="AHP352" s="1695"/>
      <c r="AHQ352" s="1549"/>
      <c r="AHR352" s="1550"/>
      <c r="AHS352" s="1550"/>
      <c r="AHT352" s="1694"/>
      <c r="AHU352" s="1790"/>
      <c r="AHV352" s="1696"/>
      <c r="AHW352" s="1696"/>
      <c r="AHX352" s="1695"/>
      <c r="AHY352" s="1549"/>
      <c r="AHZ352" s="1550"/>
      <c r="AIA352" s="1550"/>
      <c r="AIB352" s="1694"/>
      <c r="AIC352" s="1790"/>
      <c r="AID352" s="1696"/>
      <c r="AIE352" s="1696"/>
      <c r="AIF352" s="1695"/>
      <c r="AIG352" s="1549"/>
      <c r="AIH352" s="1550"/>
      <c r="AII352" s="1550"/>
      <c r="AIJ352" s="1694"/>
      <c r="AIK352" s="1790"/>
      <c r="AIL352" s="1696"/>
      <c r="AIM352" s="1696"/>
      <c r="AIN352" s="1695"/>
      <c r="AIO352" s="1549"/>
      <c r="AIP352" s="1550"/>
      <c r="AIQ352" s="1550"/>
      <c r="AIR352" s="1694"/>
      <c r="AIS352" s="1790"/>
      <c r="AIT352" s="1696"/>
      <c r="AIU352" s="1696"/>
      <c r="AIV352" s="1695"/>
      <c r="AIW352" s="1549"/>
      <c r="AIX352" s="1550"/>
      <c r="AIY352" s="1550"/>
      <c r="AIZ352" s="1694"/>
      <c r="AJA352" s="1790"/>
      <c r="AJB352" s="1696"/>
      <c r="AJC352" s="1696"/>
      <c r="AJD352" s="1695"/>
      <c r="AJE352" s="1549"/>
      <c r="AJF352" s="1550"/>
      <c r="AJG352" s="1550"/>
      <c r="AJH352" s="1694"/>
      <c r="AJI352" s="1790"/>
      <c r="AJJ352" s="1696"/>
      <c r="AJK352" s="1696"/>
      <c r="AJL352" s="1695"/>
      <c r="AJM352" s="1549"/>
      <c r="AJN352" s="1550"/>
      <c r="AJO352" s="1550"/>
      <c r="AJP352" s="1694"/>
      <c r="AJQ352" s="1790"/>
      <c r="AJR352" s="1696"/>
      <c r="AJS352" s="1696"/>
      <c r="AJT352" s="1695"/>
      <c r="AJU352" s="1549"/>
      <c r="AJV352" s="1550"/>
      <c r="AJW352" s="1550"/>
      <c r="AJX352" s="1694"/>
      <c r="AJY352" s="1790"/>
      <c r="AJZ352" s="1696"/>
      <c r="AKA352" s="1696"/>
      <c r="AKB352" s="1695"/>
      <c r="AKC352" s="1549"/>
      <c r="AKD352" s="1550"/>
      <c r="AKE352" s="1550"/>
      <c r="AKF352" s="1694"/>
      <c r="AKG352" s="1790"/>
      <c r="AKH352" s="1696"/>
      <c r="AKI352" s="1696"/>
      <c r="AKJ352" s="1695"/>
      <c r="AKK352" s="1549"/>
      <c r="AKL352" s="1550"/>
      <c r="AKM352" s="1550"/>
      <c r="AKN352" s="1694"/>
      <c r="AKO352" s="1790"/>
      <c r="AKP352" s="1696"/>
      <c r="AKQ352" s="1696"/>
      <c r="AKR352" s="1695"/>
      <c r="AKS352" s="1549"/>
      <c r="AKT352" s="1550"/>
      <c r="AKU352" s="1550"/>
      <c r="AKV352" s="1694"/>
      <c r="AKW352" s="1790"/>
      <c r="AKX352" s="1696"/>
      <c r="AKY352" s="1696"/>
      <c r="AKZ352" s="1695"/>
      <c r="ALA352" s="1549"/>
      <c r="ALB352" s="1550"/>
      <c r="ALC352" s="1550"/>
      <c r="ALD352" s="1694"/>
      <c r="ALE352" s="1790"/>
      <c r="ALF352" s="1696"/>
      <c r="ALG352" s="1696"/>
      <c r="ALH352" s="1695"/>
      <c r="ALI352" s="1549"/>
      <c r="ALJ352" s="1550"/>
      <c r="ALK352" s="1550"/>
      <c r="ALL352" s="1694"/>
      <c r="ALM352" s="1790"/>
      <c r="ALN352" s="1696"/>
      <c r="ALO352" s="1696"/>
      <c r="ALP352" s="1695"/>
      <c r="ALQ352" s="1549"/>
      <c r="ALR352" s="1550"/>
      <c r="ALS352" s="1550"/>
      <c r="ALT352" s="1694"/>
      <c r="ALU352" s="1790"/>
      <c r="ALV352" s="1696"/>
      <c r="ALW352" s="1696"/>
      <c r="ALX352" s="1695"/>
      <c r="ALY352" s="1549"/>
      <c r="ALZ352" s="1550"/>
      <c r="AMA352" s="1550"/>
      <c r="AMB352" s="1694"/>
      <c r="AMC352" s="1790"/>
      <c r="AMD352" s="1696"/>
      <c r="AME352" s="1696"/>
      <c r="AMF352" s="1695"/>
      <c r="AMG352" s="1549"/>
      <c r="AMH352" s="1550"/>
      <c r="AMI352" s="1550"/>
      <c r="AMJ352" s="1703"/>
    </row>
    <row r="353" spans="1:1024" s="72" customFormat="1" ht="15" customHeight="1">
      <c r="A353" s="1694">
        <v>5160200000</v>
      </c>
      <c r="B353" s="1696" t="s">
        <v>4306</v>
      </c>
      <c r="C353" s="1696" t="s">
        <v>4307</v>
      </c>
      <c r="D353" s="1696" t="s">
        <v>4229</v>
      </c>
      <c r="E353" s="1695">
        <v>6</v>
      </c>
      <c r="F353" s="1549">
        <v>8.18</v>
      </c>
      <c r="G353" s="1536">
        <f>F353*$I$2</f>
        <v>0</v>
      </c>
      <c r="H353" s="1536">
        <f>G353-G353*($I$1)</f>
        <v>0</v>
      </c>
      <c r="I353"/>
      <c r="L353" s="85"/>
      <c r="M353" s="85"/>
      <c r="N353" s="144"/>
      <c r="O353" s="145"/>
      <c r="P353" s="145"/>
      <c r="Q353" s="146"/>
      <c r="T353" s="85"/>
      <c r="U353" s="144"/>
      <c r="V353" s="145"/>
      <c r="W353" s="145"/>
      <c r="X353" s="146"/>
      <c r="Y353" s="1792"/>
      <c r="AB353" s="85"/>
      <c r="AC353" s="144"/>
      <c r="AD353" s="145"/>
      <c r="AE353" s="145"/>
      <c r="AF353" s="146"/>
      <c r="AG353" s="1792"/>
      <c r="AJ353" s="85"/>
      <c r="AK353" s="144"/>
      <c r="AL353" s="145"/>
      <c r="AM353" s="145"/>
      <c r="AN353" s="146"/>
      <c r="AO353" s="1792"/>
      <c r="AR353" s="85"/>
      <c r="AS353" s="144"/>
      <c r="AT353" s="145"/>
      <c r="AU353" s="145"/>
      <c r="AV353" s="146"/>
      <c r="AW353" s="1792"/>
      <c r="AZ353" s="85"/>
      <c r="BA353" s="144"/>
      <c r="BB353" s="145"/>
      <c r="BC353" s="145"/>
      <c r="BD353" s="146"/>
      <c r="BE353" s="1792"/>
      <c r="BH353" s="85"/>
      <c r="BI353" s="144"/>
      <c r="BJ353" s="145"/>
      <c r="BK353" s="145"/>
      <c r="BL353" s="146"/>
      <c r="BM353" s="1792"/>
      <c r="BP353" s="85"/>
      <c r="BQ353" s="144"/>
      <c r="BR353" s="145"/>
      <c r="BS353" s="145"/>
      <c r="BT353" s="146"/>
      <c r="BU353" s="1792"/>
      <c r="BX353" s="85"/>
      <c r="BY353" s="144"/>
      <c r="BZ353" s="145"/>
      <c r="CA353" s="145"/>
      <c r="CB353" s="146"/>
      <c r="CC353" s="1792"/>
      <c r="CF353" s="85"/>
      <c r="CG353" s="144"/>
      <c r="CH353" s="145"/>
      <c r="CI353" s="145"/>
      <c r="CJ353" s="146"/>
      <c r="CK353" s="1792"/>
      <c r="CN353" s="85"/>
      <c r="CO353" s="144"/>
      <c r="CP353" s="145"/>
      <c r="CQ353" s="145"/>
      <c r="CR353" s="146"/>
      <c r="CS353" s="1792"/>
      <c r="CV353" s="85"/>
      <c r="CW353" s="144"/>
      <c r="CX353" s="145"/>
      <c r="CY353" s="145"/>
      <c r="CZ353" s="146"/>
      <c r="DA353" s="1792"/>
      <c r="DD353" s="85"/>
      <c r="DE353" s="144"/>
      <c r="DF353" s="145"/>
      <c r="DG353" s="145"/>
      <c r="DH353" s="146"/>
      <c r="DI353" s="1792"/>
      <c r="DL353" s="85"/>
      <c r="DM353" s="144"/>
      <c r="DN353" s="145"/>
      <c r="DO353" s="145"/>
      <c r="DP353" s="146"/>
      <c r="DQ353" s="1792"/>
      <c r="DT353" s="85"/>
      <c r="DU353" s="144"/>
      <c r="DV353" s="145"/>
      <c r="DW353" s="145"/>
      <c r="DX353" s="146"/>
      <c r="DY353" s="1792"/>
      <c r="EB353" s="85"/>
      <c r="EC353" s="144"/>
      <c r="ED353" s="145"/>
      <c r="EE353" s="145"/>
      <c r="EF353" s="146"/>
      <c r="EG353" s="1792"/>
      <c r="EJ353" s="85"/>
      <c r="EK353" s="144"/>
      <c r="EL353" s="145"/>
      <c r="EM353" s="145"/>
      <c r="EN353" s="146"/>
      <c r="EO353" s="1792"/>
      <c r="ER353" s="85"/>
      <c r="ES353" s="144"/>
      <c r="ET353" s="145"/>
      <c r="EU353" s="145"/>
      <c r="EV353" s="146"/>
      <c r="EW353" s="1792"/>
      <c r="EZ353" s="85"/>
      <c r="FA353" s="144"/>
      <c r="FB353" s="145"/>
      <c r="FC353" s="145"/>
      <c r="FD353" s="146"/>
      <c r="FE353" s="1792"/>
      <c r="FH353" s="85"/>
      <c r="FI353" s="144"/>
      <c r="FJ353" s="145"/>
      <c r="FK353" s="145"/>
      <c r="FL353" s="146"/>
      <c r="FM353" s="1792"/>
      <c r="FP353" s="85"/>
      <c r="FQ353" s="144"/>
      <c r="FR353" s="145"/>
      <c r="FS353" s="145"/>
      <c r="FT353" s="146"/>
      <c r="FU353" s="1792"/>
      <c r="FX353" s="85"/>
      <c r="FY353" s="144"/>
      <c r="FZ353" s="145"/>
      <c r="GA353" s="145"/>
      <c r="GB353" s="146"/>
      <c r="GC353" s="1792"/>
      <c r="GF353" s="85"/>
      <c r="GG353" s="144"/>
      <c r="GH353" s="145"/>
      <c r="GI353" s="145"/>
      <c r="GJ353" s="146"/>
      <c r="GK353" s="1792"/>
      <c r="GN353" s="85"/>
      <c r="GO353" s="144"/>
      <c r="GP353" s="145"/>
      <c r="GQ353" s="145"/>
      <c r="GR353" s="146"/>
      <c r="GS353" s="1792"/>
      <c r="GV353" s="85"/>
      <c r="GW353" s="144"/>
      <c r="GX353" s="145"/>
      <c r="GY353" s="145"/>
      <c r="GZ353" s="146"/>
      <c r="HA353" s="1792"/>
      <c r="HD353" s="85"/>
      <c r="HE353" s="144"/>
      <c r="HF353" s="145"/>
      <c r="HG353" s="145"/>
      <c r="HH353" s="146"/>
      <c r="HI353" s="1792"/>
      <c r="HL353" s="85"/>
      <c r="HM353" s="144"/>
      <c r="HN353" s="145"/>
      <c r="HO353" s="145"/>
      <c r="HP353" s="146"/>
      <c r="HQ353" s="1792"/>
      <c r="HT353" s="85"/>
      <c r="HU353" s="144"/>
      <c r="HV353" s="145"/>
      <c r="HW353" s="145"/>
      <c r="HX353" s="146"/>
      <c r="HY353" s="1792"/>
      <c r="IB353" s="85"/>
      <c r="IC353" s="144"/>
      <c r="ID353" s="145"/>
      <c r="IE353" s="145"/>
      <c r="IF353" s="146"/>
      <c r="IG353" s="1792"/>
      <c r="IJ353" s="85"/>
      <c r="IK353" s="144"/>
      <c r="IL353" s="145"/>
      <c r="IM353" s="145"/>
      <c r="IN353" s="146"/>
      <c r="IO353" s="1792"/>
      <c r="IR353" s="85"/>
      <c r="IS353" s="144"/>
      <c r="IT353" s="145"/>
      <c r="IU353" s="145"/>
      <c r="IV353" s="146"/>
      <c r="IW353" s="1792"/>
      <c r="IZ353" s="85"/>
      <c r="JA353" s="144"/>
      <c r="JB353" s="145"/>
      <c r="JC353" s="145"/>
      <c r="JD353" s="146"/>
      <c r="JE353" s="1792"/>
      <c r="JH353" s="85"/>
      <c r="JI353" s="144"/>
      <c r="JJ353" s="145"/>
      <c r="JK353" s="145"/>
      <c r="JL353" s="146"/>
      <c r="JM353" s="1792"/>
      <c r="JP353" s="85"/>
      <c r="JQ353" s="144"/>
      <c r="JR353" s="145"/>
      <c r="JS353" s="145"/>
      <c r="JT353" s="146"/>
      <c r="JU353" s="1792"/>
      <c r="JX353" s="85"/>
      <c r="JY353" s="144"/>
      <c r="JZ353" s="145"/>
      <c r="KA353" s="145"/>
      <c r="KB353" s="146"/>
      <c r="KC353" s="1792"/>
      <c r="KF353" s="85"/>
      <c r="KG353" s="144"/>
      <c r="KH353" s="145"/>
      <c r="KI353" s="145"/>
      <c r="KJ353" s="146"/>
      <c r="KK353" s="1792"/>
      <c r="KN353" s="85"/>
      <c r="KO353" s="144"/>
      <c r="KP353" s="145"/>
      <c r="KQ353" s="145"/>
      <c r="KR353" s="146"/>
      <c r="KS353" s="1792"/>
      <c r="KV353" s="85"/>
      <c r="KW353" s="144"/>
      <c r="KX353" s="145"/>
      <c r="KY353" s="145"/>
      <c r="KZ353" s="146"/>
      <c r="LA353" s="1792"/>
      <c r="LD353" s="85"/>
      <c r="LE353" s="144"/>
      <c r="LF353" s="145"/>
      <c r="LG353" s="145"/>
      <c r="LH353" s="146"/>
      <c r="LI353" s="1792"/>
      <c r="LL353" s="85"/>
      <c r="LM353" s="144"/>
      <c r="LN353" s="145"/>
      <c r="LO353" s="145"/>
      <c r="LP353" s="146"/>
      <c r="LQ353" s="1792"/>
      <c r="LT353" s="85"/>
      <c r="LU353" s="144"/>
      <c r="LV353" s="145"/>
      <c r="LW353" s="145"/>
      <c r="LX353" s="146"/>
      <c r="LY353" s="1792"/>
      <c r="MB353" s="85"/>
      <c r="MC353" s="144"/>
      <c r="MD353" s="145"/>
      <c r="ME353" s="145"/>
      <c r="MF353" s="146"/>
      <c r="MG353" s="1792"/>
      <c r="MJ353" s="85"/>
      <c r="MK353" s="144"/>
      <c r="ML353" s="145"/>
      <c r="MM353" s="145"/>
      <c r="MN353" s="146"/>
      <c r="MO353" s="1792"/>
      <c r="MR353" s="85"/>
      <c r="MS353" s="144"/>
      <c r="MT353" s="145"/>
      <c r="MU353" s="145"/>
      <c r="MV353" s="146"/>
      <c r="MW353" s="1792"/>
      <c r="MZ353" s="85"/>
      <c r="NA353" s="144"/>
      <c r="NB353" s="145"/>
      <c r="NC353" s="145"/>
      <c r="ND353" s="146"/>
      <c r="NE353" s="1792"/>
      <c r="NH353" s="85"/>
      <c r="NI353" s="144"/>
      <c r="NJ353" s="145"/>
      <c r="NK353" s="145"/>
      <c r="NL353" s="146"/>
      <c r="NM353" s="1792"/>
      <c r="NP353" s="85"/>
      <c r="NQ353" s="144"/>
      <c r="NR353" s="145"/>
      <c r="NS353" s="145"/>
      <c r="NT353" s="146"/>
      <c r="NU353" s="1792"/>
      <c r="NX353" s="85"/>
      <c r="NY353" s="144"/>
      <c r="NZ353" s="145"/>
      <c r="OA353" s="145"/>
      <c r="OB353" s="146"/>
      <c r="OC353" s="1792"/>
      <c r="OF353" s="85"/>
      <c r="OG353" s="144"/>
      <c r="OH353" s="145"/>
      <c r="OI353" s="145"/>
      <c r="OJ353" s="146"/>
      <c r="OK353" s="1792"/>
      <c r="ON353" s="85"/>
      <c r="OO353" s="144"/>
      <c r="OP353" s="145"/>
      <c r="OQ353" s="145"/>
      <c r="OR353" s="146"/>
      <c r="OS353" s="1792"/>
      <c r="OV353" s="85"/>
      <c r="OW353" s="144"/>
      <c r="OX353" s="145"/>
      <c r="OY353" s="145"/>
      <c r="OZ353" s="146"/>
      <c r="PA353" s="1792"/>
      <c r="PD353" s="85"/>
      <c r="PE353" s="144"/>
      <c r="PF353" s="145"/>
      <c r="PG353" s="145"/>
      <c r="PH353" s="146"/>
      <c r="PI353" s="1792"/>
      <c r="PL353" s="85"/>
      <c r="PM353" s="144"/>
      <c r="PN353" s="145"/>
      <c r="PO353" s="145"/>
      <c r="PP353" s="146"/>
      <c r="PQ353" s="1792"/>
      <c r="PT353" s="85"/>
      <c r="PU353" s="144"/>
      <c r="PV353" s="145"/>
      <c r="PW353" s="145"/>
      <c r="PX353" s="146"/>
      <c r="PY353" s="1792"/>
      <c r="QB353" s="85"/>
      <c r="QC353" s="144"/>
      <c r="QD353" s="145"/>
      <c r="QE353" s="145"/>
      <c r="QF353" s="146"/>
      <c r="QG353" s="1792"/>
      <c r="QJ353" s="85"/>
      <c r="QK353" s="144"/>
      <c r="QL353" s="145"/>
      <c r="QM353" s="145"/>
      <c r="QN353" s="146"/>
      <c r="QO353" s="1792"/>
      <c r="QR353" s="85"/>
      <c r="QS353" s="144"/>
      <c r="QT353" s="145"/>
      <c r="QU353" s="145"/>
      <c r="QV353" s="146"/>
      <c r="QW353" s="1792"/>
      <c r="QZ353" s="85"/>
      <c r="RA353" s="144"/>
      <c r="RB353" s="145"/>
      <c r="RC353" s="145"/>
      <c r="RD353" s="146"/>
      <c r="RE353" s="1792"/>
      <c r="RH353" s="85"/>
      <c r="RI353" s="144"/>
      <c r="RJ353" s="145"/>
      <c r="RK353" s="145"/>
      <c r="RL353" s="146"/>
      <c r="RM353" s="1792"/>
      <c r="RP353" s="85"/>
      <c r="RQ353" s="144"/>
      <c r="RR353" s="145"/>
      <c r="RS353" s="145"/>
      <c r="RT353" s="146"/>
      <c r="RU353" s="1792"/>
      <c r="RX353" s="85"/>
      <c r="RY353" s="144"/>
      <c r="RZ353" s="145"/>
      <c r="SA353" s="145"/>
      <c r="SB353" s="146"/>
      <c r="SC353" s="1792"/>
      <c r="SF353" s="85"/>
      <c r="SG353" s="144"/>
      <c r="SH353" s="145"/>
      <c r="SI353" s="145"/>
      <c r="SJ353" s="146"/>
      <c r="SK353" s="1792"/>
      <c r="SN353" s="85"/>
      <c r="SO353" s="144"/>
      <c r="SP353" s="145"/>
      <c r="SQ353" s="145"/>
      <c r="SR353" s="146"/>
      <c r="SS353" s="1792"/>
      <c r="SV353" s="85"/>
      <c r="SW353" s="144"/>
      <c r="SX353" s="145"/>
      <c r="SY353" s="145"/>
      <c r="SZ353" s="146"/>
      <c r="TA353" s="1792"/>
      <c r="TD353" s="85"/>
      <c r="TE353" s="144"/>
      <c r="TF353" s="145"/>
      <c r="TG353" s="145"/>
      <c r="TH353" s="146"/>
      <c r="TI353" s="1792"/>
      <c r="TL353" s="85"/>
      <c r="TM353" s="144"/>
      <c r="TN353" s="145"/>
      <c r="TO353" s="145"/>
      <c r="TP353" s="146"/>
      <c r="TQ353" s="1792"/>
      <c r="TT353" s="85"/>
      <c r="TU353" s="144"/>
      <c r="TV353" s="145"/>
      <c r="TW353" s="145"/>
      <c r="TX353" s="146"/>
      <c r="TY353" s="1792"/>
      <c r="UB353" s="85"/>
      <c r="UC353" s="144"/>
      <c r="UD353" s="145"/>
      <c r="UE353" s="145"/>
      <c r="UF353" s="146"/>
      <c r="UG353" s="1792"/>
      <c r="UJ353" s="85"/>
      <c r="UK353" s="144"/>
      <c r="UL353" s="145"/>
      <c r="UM353" s="145"/>
      <c r="UN353" s="146"/>
      <c r="UO353" s="1792"/>
      <c r="UR353" s="85"/>
      <c r="US353" s="144"/>
      <c r="UT353" s="145"/>
      <c r="UU353" s="145"/>
      <c r="UV353" s="146"/>
      <c r="UW353" s="1792"/>
      <c r="UZ353" s="85"/>
      <c r="VA353" s="144"/>
      <c r="VB353" s="145"/>
      <c r="VC353" s="145"/>
      <c r="VD353" s="146"/>
      <c r="VE353" s="1792"/>
      <c r="VH353" s="85"/>
      <c r="VI353" s="144"/>
      <c r="VJ353" s="145"/>
      <c r="VK353" s="145"/>
      <c r="VL353" s="146"/>
      <c r="VM353" s="1792"/>
      <c r="VP353" s="85"/>
      <c r="VQ353" s="144"/>
      <c r="VR353" s="145"/>
      <c r="VS353" s="145"/>
      <c r="VT353" s="146"/>
      <c r="VU353" s="1792"/>
      <c r="VX353" s="85"/>
      <c r="VY353" s="144"/>
      <c r="VZ353" s="145"/>
      <c r="WA353" s="145"/>
      <c r="WB353" s="146"/>
      <c r="WC353" s="1792"/>
      <c r="WF353" s="85"/>
      <c r="WG353" s="144"/>
      <c r="WH353" s="145"/>
      <c r="WI353" s="145"/>
      <c r="WJ353" s="146"/>
      <c r="WK353" s="1792"/>
      <c r="WN353" s="85"/>
      <c r="WO353" s="144"/>
      <c r="WP353" s="145"/>
      <c r="WQ353" s="145"/>
      <c r="WR353" s="146"/>
      <c r="WS353" s="1792"/>
      <c r="WV353" s="85"/>
      <c r="WW353" s="144"/>
      <c r="WX353" s="145"/>
      <c r="WY353" s="145"/>
      <c r="WZ353" s="146"/>
      <c r="XA353" s="1792"/>
      <c r="XD353" s="85"/>
      <c r="XE353" s="144"/>
      <c r="XF353" s="145"/>
      <c r="XG353" s="145"/>
      <c r="XH353" s="146"/>
      <c r="XI353" s="1792"/>
      <c r="XL353" s="85"/>
      <c r="XM353" s="144"/>
      <c r="XN353" s="145"/>
      <c r="XO353" s="145"/>
      <c r="XP353" s="146"/>
      <c r="XQ353" s="1792"/>
      <c r="XT353" s="85"/>
      <c r="XU353" s="144"/>
      <c r="XV353" s="145"/>
      <c r="XW353" s="145"/>
      <c r="XX353" s="146"/>
      <c r="XY353" s="1792"/>
      <c r="YB353" s="85"/>
      <c r="YC353" s="144"/>
      <c r="YD353" s="145"/>
      <c r="YE353" s="145"/>
      <c r="YF353" s="146"/>
      <c r="YG353" s="1792"/>
      <c r="YJ353" s="85"/>
      <c r="YK353" s="144"/>
      <c r="YL353" s="145"/>
      <c r="YM353" s="145"/>
      <c r="YN353" s="146"/>
      <c r="YO353" s="1792"/>
      <c r="YR353" s="85"/>
      <c r="YS353" s="144"/>
      <c r="YT353" s="145"/>
      <c r="YU353" s="145"/>
      <c r="YV353" s="146"/>
      <c r="YW353" s="1792"/>
      <c r="YZ353" s="85"/>
      <c r="ZA353" s="144"/>
      <c r="ZB353" s="145"/>
      <c r="ZC353" s="145"/>
      <c r="ZD353" s="146"/>
      <c r="ZE353" s="1792"/>
      <c r="ZH353" s="85"/>
      <c r="ZI353" s="144"/>
      <c r="ZJ353" s="145"/>
      <c r="ZK353" s="145"/>
      <c r="ZL353" s="146"/>
      <c r="ZM353" s="1792"/>
      <c r="ZP353" s="85"/>
      <c r="ZQ353" s="144"/>
      <c r="ZR353" s="145"/>
      <c r="ZS353" s="145"/>
      <c r="ZT353" s="146"/>
      <c r="ZU353" s="1792"/>
      <c r="ZX353" s="85"/>
      <c r="ZY353" s="144"/>
      <c r="ZZ353" s="145"/>
      <c r="AAA353" s="145"/>
      <c r="AAB353" s="146"/>
      <c r="AAC353" s="1792"/>
      <c r="AAF353" s="85"/>
      <c r="AAG353" s="144"/>
      <c r="AAH353" s="145"/>
      <c r="AAI353" s="145"/>
      <c r="AAJ353" s="146"/>
      <c r="AAK353" s="1792"/>
      <c r="AAN353" s="85"/>
      <c r="AAO353" s="144"/>
      <c r="AAP353" s="145"/>
      <c r="AAQ353" s="2057"/>
      <c r="AAR353" s="1694"/>
      <c r="AAS353" s="1790"/>
      <c r="AAT353" s="1696"/>
      <c r="AAU353" s="1696"/>
      <c r="AAV353" s="1695"/>
      <c r="AAW353" s="1549"/>
      <c r="AAX353" s="1550"/>
      <c r="AAY353" s="1550"/>
      <c r="AAZ353" s="1694"/>
      <c r="ABA353" s="1790"/>
      <c r="ABB353" s="1696"/>
      <c r="ABC353" s="1696"/>
      <c r="ABD353" s="1695"/>
      <c r="ABE353" s="1549"/>
      <c r="ABF353" s="1550"/>
      <c r="ABG353" s="1550"/>
      <c r="ABH353" s="1694"/>
      <c r="ABI353" s="1790"/>
      <c r="ABJ353" s="1696"/>
      <c r="ABK353" s="1696"/>
      <c r="ABL353" s="1695"/>
      <c r="ABM353" s="1549"/>
      <c r="ABN353" s="1550"/>
      <c r="ABO353" s="1550"/>
      <c r="ABP353" s="1694"/>
      <c r="ABQ353" s="1790"/>
      <c r="ABR353" s="1696"/>
      <c r="ABS353" s="1696"/>
      <c r="ABT353" s="1695"/>
      <c r="ABU353" s="1549"/>
      <c r="ABV353" s="1550"/>
      <c r="ABW353" s="1550"/>
      <c r="ABX353" s="1694"/>
      <c r="ABY353" s="1790"/>
      <c r="ABZ353" s="1696"/>
      <c r="ACA353" s="1696"/>
      <c r="ACB353" s="1695"/>
      <c r="ACC353" s="1549"/>
      <c r="ACD353" s="1550"/>
      <c r="ACE353" s="1550"/>
      <c r="ACF353" s="1694"/>
      <c r="ACG353" s="1790"/>
      <c r="ACH353" s="1696"/>
      <c r="ACI353" s="1696"/>
      <c r="ACJ353" s="1695"/>
      <c r="ACK353" s="1549"/>
      <c r="ACL353" s="1550"/>
      <c r="ACM353" s="1550"/>
      <c r="ACN353" s="1694"/>
      <c r="ACO353" s="1790"/>
      <c r="ACP353" s="1696"/>
      <c r="ACQ353" s="1696"/>
      <c r="ACR353" s="1695"/>
      <c r="ACS353" s="1549"/>
      <c r="ACT353" s="1550"/>
      <c r="ACU353" s="1550"/>
      <c r="ACV353" s="1694"/>
      <c r="ACW353" s="1790"/>
      <c r="ACX353" s="1696"/>
      <c r="ACY353" s="1696"/>
      <c r="ACZ353" s="1695"/>
      <c r="ADA353" s="1549"/>
      <c r="ADB353" s="1550"/>
      <c r="ADC353" s="1550"/>
      <c r="ADD353" s="1694"/>
      <c r="ADE353" s="1790"/>
      <c r="ADF353" s="1696"/>
      <c r="ADG353" s="1696"/>
      <c r="ADH353" s="1695"/>
      <c r="ADI353" s="1549"/>
      <c r="ADJ353" s="1550"/>
      <c r="ADK353" s="1550"/>
      <c r="ADL353" s="1694"/>
      <c r="ADM353" s="1790"/>
      <c r="ADN353" s="1696"/>
      <c r="ADO353" s="1696"/>
      <c r="ADP353" s="1695"/>
      <c r="ADQ353" s="1549"/>
      <c r="ADR353" s="1550"/>
      <c r="ADS353" s="1550"/>
      <c r="ADT353" s="1694"/>
      <c r="ADU353" s="1790"/>
      <c r="ADV353" s="1696"/>
      <c r="ADW353" s="1696"/>
      <c r="ADX353" s="1695"/>
      <c r="ADY353" s="1549"/>
      <c r="ADZ353" s="1550"/>
      <c r="AEA353" s="1550"/>
      <c r="AEB353" s="1694"/>
      <c r="AEC353" s="1790"/>
      <c r="AED353" s="1696"/>
      <c r="AEE353" s="1696"/>
      <c r="AEF353" s="1695"/>
      <c r="AEG353" s="1549"/>
      <c r="AEH353" s="1550"/>
      <c r="AEI353" s="1550"/>
      <c r="AEJ353" s="1694"/>
      <c r="AEK353" s="1790"/>
      <c r="AEL353" s="1696"/>
      <c r="AEM353" s="1696"/>
      <c r="AEN353" s="1695"/>
      <c r="AEO353" s="1549"/>
      <c r="AEP353" s="1550"/>
      <c r="AEQ353" s="1550"/>
      <c r="AER353" s="1694"/>
      <c r="AES353" s="1790"/>
      <c r="AET353" s="1696"/>
      <c r="AEU353" s="1696"/>
      <c r="AEV353" s="1695"/>
      <c r="AEW353" s="1549"/>
      <c r="AEX353" s="1550"/>
      <c r="AEY353" s="1550"/>
      <c r="AEZ353" s="1694"/>
      <c r="AFA353" s="1790"/>
      <c r="AFB353" s="1696"/>
      <c r="AFC353" s="1696"/>
      <c r="AFD353" s="1695"/>
      <c r="AFE353" s="1549"/>
      <c r="AFF353" s="1550"/>
      <c r="AFG353" s="1550"/>
      <c r="AFH353" s="1694"/>
      <c r="AFI353" s="1790"/>
      <c r="AFJ353" s="1696"/>
      <c r="AFK353" s="1696"/>
      <c r="AFL353" s="1695"/>
      <c r="AFM353" s="1549"/>
      <c r="AFN353" s="1550"/>
      <c r="AFO353" s="1550"/>
      <c r="AFP353" s="1694"/>
      <c r="AFQ353" s="1790"/>
      <c r="AFR353" s="1696"/>
      <c r="AFS353" s="1696"/>
      <c r="AFT353" s="1695"/>
      <c r="AFU353" s="1549"/>
      <c r="AFV353" s="1550"/>
      <c r="AFW353" s="1550"/>
      <c r="AFX353" s="1694"/>
      <c r="AFY353" s="1790"/>
      <c r="AFZ353" s="1696"/>
      <c r="AGA353" s="1696"/>
      <c r="AGB353" s="1695"/>
      <c r="AGC353" s="1549"/>
      <c r="AGD353" s="1550"/>
      <c r="AGE353" s="1550"/>
      <c r="AGF353" s="1694"/>
      <c r="AGG353" s="1790"/>
      <c r="AGH353" s="1696"/>
      <c r="AGI353" s="1696"/>
      <c r="AGJ353" s="1695"/>
      <c r="AGK353" s="1549"/>
      <c r="AGL353" s="1550"/>
      <c r="AGM353" s="1550"/>
      <c r="AGN353" s="1694"/>
      <c r="AGO353" s="1790"/>
      <c r="AGP353" s="1696"/>
      <c r="AGQ353" s="1696"/>
      <c r="AGR353" s="1695"/>
      <c r="AGS353" s="1549"/>
      <c r="AGT353" s="1550"/>
      <c r="AGU353" s="1550"/>
      <c r="AGV353" s="1694"/>
      <c r="AGW353" s="1790"/>
      <c r="AGX353" s="1696"/>
      <c r="AGY353" s="1696"/>
      <c r="AGZ353" s="1695"/>
      <c r="AHA353" s="1549"/>
      <c r="AHB353" s="1550"/>
      <c r="AHC353" s="1550"/>
      <c r="AHD353" s="1694"/>
      <c r="AHE353" s="1790"/>
      <c r="AHF353" s="1696"/>
      <c r="AHG353" s="1696"/>
      <c r="AHH353" s="1695"/>
      <c r="AHI353" s="1549"/>
      <c r="AHJ353" s="1550"/>
      <c r="AHK353" s="1550"/>
      <c r="AHL353" s="1694"/>
      <c r="AHM353" s="1790"/>
      <c r="AHN353" s="1696"/>
      <c r="AHO353" s="1696"/>
      <c r="AHP353" s="1695"/>
      <c r="AHQ353" s="1549"/>
      <c r="AHR353" s="1550"/>
      <c r="AHS353" s="1550"/>
      <c r="AHT353" s="1694"/>
      <c r="AHU353" s="1790"/>
      <c r="AHV353" s="1696"/>
      <c r="AHW353" s="1696"/>
      <c r="AHX353" s="1695"/>
      <c r="AHY353" s="1549"/>
      <c r="AHZ353" s="1550"/>
      <c r="AIA353" s="1550"/>
      <c r="AIB353" s="1694"/>
      <c r="AIC353" s="1790"/>
      <c r="AID353" s="1696"/>
      <c r="AIE353" s="1696"/>
      <c r="AIF353" s="1695"/>
      <c r="AIG353" s="1549"/>
      <c r="AIH353" s="1550"/>
      <c r="AII353" s="1550"/>
      <c r="AIJ353" s="1694"/>
      <c r="AIK353" s="1790"/>
      <c r="AIL353" s="1696"/>
      <c r="AIM353" s="1696"/>
      <c r="AIN353" s="1695"/>
      <c r="AIO353" s="1549"/>
      <c r="AIP353" s="1550"/>
      <c r="AIQ353" s="1550"/>
      <c r="AIR353" s="1694"/>
      <c r="AIS353" s="1790"/>
      <c r="AIT353" s="1696"/>
      <c r="AIU353" s="1696"/>
      <c r="AIV353" s="1695"/>
      <c r="AIW353" s="1549"/>
      <c r="AIX353" s="1550"/>
      <c r="AIY353" s="1550"/>
      <c r="AIZ353" s="1694"/>
      <c r="AJA353" s="1790"/>
      <c r="AJB353" s="1696"/>
      <c r="AJC353" s="1696"/>
      <c r="AJD353" s="1695"/>
      <c r="AJE353" s="1549"/>
      <c r="AJF353" s="1550"/>
      <c r="AJG353" s="1550"/>
      <c r="AJH353" s="1694"/>
      <c r="AJI353" s="1790"/>
      <c r="AJJ353" s="1696"/>
      <c r="AJK353" s="1696"/>
      <c r="AJL353" s="1695"/>
      <c r="AJM353" s="1549"/>
      <c r="AJN353" s="1550"/>
      <c r="AJO353" s="1550"/>
      <c r="AJP353" s="1694"/>
      <c r="AJQ353" s="1790"/>
      <c r="AJR353" s="1696"/>
      <c r="AJS353" s="1696"/>
      <c r="AJT353" s="1695"/>
      <c r="AJU353" s="1549"/>
      <c r="AJV353" s="1550"/>
      <c r="AJW353" s="1550"/>
      <c r="AJX353" s="1694"/>
      <c r="AJY353" s="1790"/>
      <c r="AJZ353" s="1696"/>
      <c r="AKA353" s="1696"/>
      <c r="AKB353" s="1695"/>
      <c r="AKC353" s="1549"/>
      <c r="AKD353" s="1550"/>
      <c r="AKE353" s="1550"/>
      <c r="AKF353" s="1694"/>
      <c r="AKG353" s="1790"/>
      <c r="AKH353" s="1696"/>
      <c r="AKI353" s="1696"/>
      <c r="AKJ353" s="1695"/>
      <c r="AKK353" s="1549"/>
      <c r="AKL353" s="1550"/>
      <c r="AKM353" s="1550"/>
      <c r="AKN353" s="1694"/>
      <c r="AKO353" s="1790"/>
      <c r="AKP353" s="1696"/>
      <c r="AKQ353" s="1696"/>
      <c r="AKR353" s="1695"/>
      <c r="AKS353" s="1549"/>
      <c r="AKT353" s="1550"/>
      <c r="AKU353" s="1550"/>
      <c r="AKV353" s="1694"/>
      <c r="AKW353" s="1790"/>
      <c r="AKX353" s="1696"/>
      <c r="AKY353" s="1696"/>
      <c r="AKZ353" s="1695"/>
      <c r="ALA353" s="1549"/>
      <c r="ALB353" s="1550"/>
      <c r="ALC353" s="1550"/>
      <c r="ALD353" s="1694"/>
      <c r="ALE353" s="1790"/>
      <c r="ALF353" s="1696"/>
      <c r="ALG353" s="1696"/>
      <c r="ALH353" s="1695"/>
      <c r="ALI353" s="1549"/>
      <c r="ALJ353" s="1550"/>
      <c r="ALK353" s="1550"/>
      <c r="ALL353" s="1694"/>
      <c r="ALM353" s="1790"/>
      <c r="ALN353" s="1696"/>
      <c r="ALO353" s="1696"/>
      <c r="ALP353" s="1695"/>
      <c r="ALQ353" s="1549"/>
      <c r="ALR353" s="1550"/>
      <c r="ALS353" s="1550"/>
      <c r="ALT353" s="1694"/>
      <c r="ALU353" s="1790"/>
      <c r="ALV353" s="1696"/>
      <c r="ALW353" s="1696"/>
      <c r="ALX353" s="1695"/>
      <c r="ALY353" s="1549"/>
      <c r="ALZ353" s="1550"/>
      <c r="AMA353" s="1550"/>
      <c r="AMB353" s="1694"/>
      <c r="AMC353" s="1790"/>
      <c r="AMD353" s="1696"/>
      <c r="AME353" s="1696"/>
      <c r="AMF353" s="1695"/>
      <c r="AMG353" s="1549"/>
      <c r="AMH353" s="1550"/>
      <c r="AMI353" s="1550"/>
      <c r="AMJ353" s="1703"/>
    </row>
    <row r="354" spans="1:1024" s="72" customFormat="1" ht="45" customHeight="1">
      <c r="A354" s="1694">
        <v>5200000001</v>
      </c>
      <c r="B354" s="1696" t="s">
        <v>4308</v>
      </c>
      <c r="C354" s="1696" t="s">
        <v>4033</v>
      </c>
      <c r="D354" s="1696" t="s">
        <v>4229</v>
      </c>
      <c r="E354" s="1695">
        <v>6</v>
      </c>
      <c r="F354" s="1549">
        <v>5.33</v>
      </c>
      <c r="G354" s="1536">
        <f>F354*$I$2</f>
        <v>0</v>
      </c>
      <c r="H354" s="1536">
        <f>G354-G354*($I$1)</f>
        <v>0</v>
      </c>
      <c r="I354"/>
      <c r="L354" s="85"/>
      <c r="M354" s="85"/>
      <c r="N354" s="144"/>
      <c r="O354" s="145"/>
      <c r="P354" s="145"/>
      <c r="Q354" s="146"/>
      <c r="T354" s="85"/>
      <c r="U354" s="144"/>
      <c r="V354" s="145"/>
      <c r="W354" s="145"/>
      <c r="X354" s="146"/>
      <c r="Y354" s="1792"/>
      <c r="AB354" s="85"/>
      <c r="AC354" s="144"/>
      <c r="AD354" s="145"/>
      <c r="AE354" s="145"/>
      <c r="AF354" s="146"/>
      <c r="AG354" s="1792"/>
      <c r="AJ354" s="85"/>
      <c r="AK354" s="144"/>
      <c r="AL354" s="145"/>
      <c r="AM354" s="145"/>
      <c r="AN354" s="146"/>
      <c r="AO354" s="1792"/>
      <c r="AR354" s="85"/>
      <c r="AS354" s="144"/>
      <c r="AT354" s="145"/>
      <c r="AU354" s="145"/>
      <c r="AV354" s="146"/>
      <c r="AW354" s="1792"/>
      <c r="AZ354" s="85"/>
      <c r="BA354" s="144"/>
      <c r="BB354" s="145"/>
      <c r="BC354" s="145"/>
      <c r="BD354" s="146"/>
      <c r="BE354" s="1792"/>
      <c r="BH354" s="85"/>
      <c r="BI354" s="144"/>
      <c r="BJ354" s="145"/>
      <c r="BK354" s="145"/>
      <c r="BL354" s="146"/>
      <c r="BM354" s="1792"/>
      <c r="BP354" s="85"/>
      <c r="BQ354" s="144"/>
      <c r="BR354" s="145"/>
      <c r="BS354" s="145"/>
      <c r="BT354" s="146"/>
      <c r="BU354" s="1792"/>
      <c r="BX354" s="85"/>
      <c r="BY354" s="144"/>
      <c r="BZ354" s="145"/>
      <c r="CA354" s="145"/>
      <c r="CB354" s="146"/>
      <c r="CC354" s="1792"/>
      <c r="CF354" s="85"/>
      <c r="CG354" s="144"/>
      <c r="CH354" s="145"/>
      <c r="CI354" s="145"/>
      <c r="CJ354" s="146"/>
      <c r="CK354" s="1792"/>
      <c r="CN354" s="85"/>
      <c r="CO354" s="144"/>
      <c r="CP354" s="145"/>
      <c r="CQ354" s="145"/>
      <c r="CR354" s="146"/>
      <c r="CS354" s="1792"/>
      <c r="CV354" s="85"/>
      <c r="CW354" s="144"/>
      <c r="CX354" s="145"/>
      <c r="CY354" s="145"/>
      <c r="CZ354" s="146"/>
      <c r="DA354" s="1792"/>
      <c r="DD354" s="85"/>
      <c r="DE354" s="144"/>
      <c r="DF354" s="145"/>
      <c r="DG354" s="145"/>
      <c r="DH354" s="146"/>
      <c r="DI354" s="1792"/>
      <c r="DL354" s="85"/>
      <c r="DM354" s="144"/>
      <c r="DN354" s="145"/>
      <c r="DO354" s="145"/>
      <c r="DP354" s="146"/>
      <c r="DQ354" s="1792"/>
      <c r="DT354" s="85"/>
      <c r="DU354" s="144"/>
      <c r="DV354" s="145"/>
      <c r="DW354" s="145"/>
      <c r="DX354" s="146"/>
      <c r="DY354" s="1792"/>
      <c r="EB354" s="85"/>
      <c r="EC354" s="144"/>
      <c r="ED354" s="145"/>
      <c r="EE354" s="145"/>
      <c r="EF354" s="146"/>
      <c r="EG354" s="1792"/>
      <c r="EJ354" s="85"/>
      <c r="EK354" s="144"/>
      <c r="EL354" s="145"/>
      <c r="EM354" s="145"/>
      <c r="EN354" s="146"/>
      <c r="EO354" s="1792"/>
      <c r="ER354" s="85"/>
      <c r="ES354" s="144"/>
      <c r="ET354" s="145"/>
      <c r="EU354" s="145"/>
      <c r="EV354" s="146"/>
      <c r="EW354" s="1792"/>
      <c r="EZ354" s="85"/>
      <c r="FA354" s="144"/>
      <c r="FB354" s="145"/>
      <c r="FC354" s="145"/>
      <c r="FD354" s="146"/>
      <c r="FE354" s="1792"/>
      <c r="FH354" s="85"/>
      <c r="FI354" s="144"/>
      <c r="FJ354" s="145"/>
      <c r="FK354" s="145"/>
      <c r="FL354" s="146"/>
      <c r="FM354" s="1792"/>
      <c r="FP354" s="85"/>
      <c r="FQ354" s="144"/>
      <c r="FR354" s="145"/>
      <c r="FS354" s="145"/>
      <c r="FT354" s="146"/>
      <c r="FU354" s="1792"/>
      <c r="FX354" s="85"/>
      <c r="FY354" s="144"/>
      <c r="FZ354" s="145"/>
      <c r="GA354" s="145"/>
      <c r="GB354" s="146"/>
      <c r="GC354" s="1792"/>
      <c r="GF354" s="85"/>
      <c r="GG354" s="144"/>
      <c r="GH354" s="145"/>
      <c r="GI354" s="145"/>
      <c r="GJ354" s="146"/>
      <c r="GK354" s="1792"/>
      <c r="GN354" s="85"/>
      <c r="GO354" s="144"/>
      <c r="GP354" s="145"/>
      <c r="GQ354" s="145"/>
      <c r="GR354" s="146"/>
      <c r="GS354" s="1792"/>
      <c r="GV354" s="85"/>
      <c r="GW354" s="144"/>
      <c r="GX354" s="145"/>
      <c r="GY354" s="145"/>
      <c r="GZ354" s="146"/>
      <c r="HA354" s="1792"/>
      <c r="HD354" s="85"/>
      <c r="HE354" s="144"/>
      <c r="HF354" s="145"/>
      <c r="HG354" s="145"/>
      <c r="HH354" s="146"/>
      <c r="HI354" s="1792"/>
      <c r="HL354" s="85"/>
      <c r="HM354" s="144"/>
      <c r="HN354" s="145"/>
      <c r="HO354" s="145"/>
      <c r="HP354" s="146"/>
      <c r="HQ354" s="1792"/>
      <c r="HT354" s="85"/>
      <c r="HU354" s="144"/>
      <c r="HV354" s="145"/>
      <c r="HW354" s="145"/>
      <c r="HX354" s="146"/>
      <c r="HY354" s="1792"/>
      <c r="IB354" s="85"/>
      <c r="IC354" s="144"/>
      <c r="ID354" s="145"/>
      <c r="IE354" s="145"/>
      <c r="IF354" s="146"/>
      <c r="IG354" s="1792"/>
      <c r="IJ354" s="85"/>
      <c r="IK354" s="144"/>
      <c r="IL354" s="145"/>
      <c r="IM354" s="145"/>
      <c r="IN354" s="146"/>
      <c r="IO354" s="1792"/>
      <c r="IR354" s="85"/>
      <c r="IS354" s="144"/>
      <c r="IT354" s="145"/>
      <c r="IU354" s="145"/>
      <c r="IV354" s="146"/>
      <c r="IW354" s="1792"/>
      <c r="IZ354" s="85"/>
      <c r="JA354" s="144"/>
      <c r="JB354" s="145"/>
      <c r="JC354" s="145"/>
      <c r="JD354" s="146"/>
      <c r="JE354" s="1792"/>
      <c r="JH354" s="85"/>
      <c r="JI354" s="144"/>
      <c r="JJ354" s="145"/>
      <c r="JK354" s="145"/>
      <c r="JL354" s="146"/>
      <c r="JM354" s="1792"/>
      <c r="JP354" s="85"/>
      <c r="JQ354" s="144"/>
      <c r="JR354" s="145"/>
      <c r="JS354" s="145"/>
      <c r="JT354" s="146"/>
      <c r="JU354" s="1792"/>
      <c r="JX354" s="85"/>
      <c r="JY354" s="144"/>
      <c r="JZ354" s="145"/>
      <c r="KA354" s="145"/>
      <c r="KB354" s="146"/>
      <c r="KC354" s="1792"/>
      <c r="KF354" s="85"/>
      <c r="KG354" s="144"/>
      <c r="KH354" s="145"/>
      <c r="KI354" s="145"/>
      <c r="KJ354" s="146"/>
      <c r="KK354" s="1792"/>
      <c r="KN354" s="85"/>
      <c r="KO354" s="144"/>
      <c r="KP354" s="145"/>
      <c r="KQ354" s="145"/>
      <c r="KR354" s="146"/>
      <c r="KS354" s="1792"/>
      <c r="KV354" s="85"/>
      <c r="KW354" s="144"/>
      <c r="KX354" s="145"/>
      <c r="KY354" s="145"/>
      <c r="KZ354" s="146"/>
      <c r="LA354" s="1792"/>
      <c r="LD354" s="85"/>
      <c r="LE354" s="144"/>
      <c r="LF354" s="145"/>
      <c r="LG354" s="145"/>
      <c r="LH354" s="146"/>
      <c r="LI354" s="1792"/>
      <c r="LL354" s="85"/>
      <c r="LM354" s="144"/>
      <c r="LN354" s="145"/>
      <c r="LO354" s="145"/>
      <c r="LP354" s="146"/>
      <c r="LQ354" s="1792"/>
      <c r="LT354" s="85"/>
      <c r="LU354" s="144"/>
      <c r="LV354" s="145"/>
      <c r="LW354" s="145"/>
      <c r="LX354" s="146"/>
      <c r="LY354" s="1792"/>
      <c r="MB354" s="85"/>
      <c r="MC354" s="144"/>
      <c r="MD354" s="145"/>
      <c r="ME354" s="145"/>
      <c r="MF354" s="146"/>
      <c r="MG354" s="1792"/>
      <c r="MJ354" s="85"/>
      <c r="MK354" s="144"/>
      <c r="ML354" s="145"/>
      <c r="MM354" s="145"/>
      <c r="MN354" s="146"/>
      <c r="MO354" s="1792"/>
      <c r="MR354" s="85"/>
      <c r="MS354" s="144"/>
      <c r="MT354" s="145"/>
      <c r="MU354" s="145"/>
      <c r="MV354" s="146"/>
      <c r="MW354" s="1792"/>
      <c r="MZ354" s="85"/>
      <c r="NA354" s="144"/>
      <c r="NB354" s="145"/>
      <c r="NC354" s="145"/>
      <c r="ND354" s="146"/>
      <c r="NE354" s="1792"/>
      <c r="NH354" s="85"/>
      <c r="NI354" s="144"/>
      <c r="NJ354" s="145"/>
      <c r="NK354" s="145"/>
      <c r="NL354" s="146"/>
      <c r="NM354" s="1792"/>
      <c r="NP354" s="85"/>
      <c r="NQ354" s="144"/>
      <c r="NR354" s="145"/>
      <c r="NS354" s="145"/>
      <c r="NT354" s="146"/>
      <c r="NU354" s="1792"/>
      <c r="NX354" s="85"/>
      <c r="NY354" s="144"/>
      <c r="NZ354" s="145"/>
      <c r="OA354" s="145"/>
      <c r="OB354" s="146"/>
      <c r="OC354" s="1792"/>
      <c r="OF354" s="85"/>
      <c r="OG354" s="144"/>
      <c r="OH354" s="145"/>
      <c r="OI354" s="145"/>
      <c r="OJ354" s="146"/>
      <c r="OK354" s="1792"/>
      <c r="ON354" s="85"/>
      <c r="OO354" s="144"/>
      <c r="OP354" s="145"/>
      <c r="OQ354" s="145"/>
      <c r="OR354" s="146"/>
      <c r="OS354" s="1792"/>
      <c r="OV354" s="85"/>
      <c r="OW354" s="144"/>
      <c r="OX354" s="145"/>
      <c r="OY354" s="145"/>
      <c r="OZ354" s="146"/>
      <c r="PA354" s="1792"/>
      <c r="PD354" s="85"/>
      <c r="PE354" s="144"/>
      <c r="PF354" s="145"/>
      <c r="PG354" s="145"/>
      <c r="PH354" s="146"/>
      <c r="PI354" s="1792"/>
      <c r="PL354" s="85"/>
      <c r="PM354" s="144"/>
      <c r="PN354" s="145"/>
      <c r="PO354" s="145"/>
      <c r="PP354" s="146"/>
      <c r="PQ354" s="1792"/>
      <c r="PT354" s="85"/>
      <c r="PU354" s="144"/>
      <c r="PV354" s="145"/>
      <c r="PW354" s="145"/>
      <c r="PX354" s="146"/>
      <c r="PY354" s="1792"/>
      <c r="QB354" s="85"/>
      <c r="QC354" s="144"/>
      <c r="QD354" s="145"/>
      <c r="QE354" s="145"/>
      <c r="QF354" s="146"/>
      <c r="QG354" s="1792"/>
      <c r="QJ354" s="85"/>
      <c r="QK354" s="144"/>
      <c r="QL354" s="145"/>
      <c r="QM354" s="145"/>
      <c r="QN354" s="146"/>
      <c r="QO354" s="1792"/>
      <c r="QR354" s="85"/>
      <c r="QS354" s="144"/>
      <c r="QT354" s="145"/>
      <c r="QU354" s="145"/>
      <c r="QV354" s="146"/>
      <c r="QW354" s="1792"/>
      <c r="QZ354" s="85"/>
      <c r="RA354" s="144"/>
      <c r="RB354" s="145"/>
      <c r="RC354" s="145"/>
      <c r="RD354" s="146"/>
      <c r="RE354" s="1792"/>
      <c r="RH354" s="85"/>
      <c r="RI354" s="144"/>
      <c r="RJ354" s="145"/>
      <c r="RK354" s="145"/>
      <c r="RL354" s="146"/>
      <c r="RM354" s="1792"/>
      <c r="RP354" s="85"/>
      <c r="RQ354" s="144"/>
      <c r="RR354" s="145"/>
      <c r="RS354" s="145"/>
      <c r="RT354" s="146"/>
      <c r="RU354" s="1792"/>
      <c r="RX354" s="85"/>
      <c r="RY354" s="144"/>
      <c r="RZ354" s="145"/>
      <c r="SA354" s="145"/>
      <c r="SB354" s="146"/>
      <c r="SC354" s="1792"/>
      <c r="SF354" s="85"/>
      <c r="SG354" s="144"/>
      <c r="SH354" s="145"/>
      <c r="SI354" s="145"/>
      <c r="SJ354" s="146"/>
      <c r="SK354" s="1792"/>
      <c r="SN354" s="85"/>
      <c r="SO354" s="144"/>
      <c r="SP354" s="145"/>
      <c r="SQ354" s="145"/>
      <c r="SR354" s="146"/>
      <c r="SS354" s="1792"/>
      <c r="SV354" s="85"/>
      <c r="SW354" s="144"/>
      <c r="SX354" s="145"/>
      <c r="SY354" s="145"/>
      <c r="SZ354" s="146"/>
      <c r="TA354" s="1792"/>
      <c r="TD354" s="85"/>
      <c r="TE354" s="144"/>
      <c r="TF354" s="145"/>
      <c r="TG354" s="145"/>
      <c r="TH354" s="146"/>
      <c r="TI354" s="1792"/>
      <c r="TL354" s="85"/>
      <c r="TM354" s="144"/>
      <c r="TN354" s="145"/>
      <c r="TO354" s="145"/>
      <c r="TP354" s="146"/>
      <c r="TQ354" s="1792"/>
      <c r="TT354" s="85"/>
      <c r="TU354" s="144"/>
      <c r="TV354" s="145"/>
      <c r="TW354" s="145"/>
      <c r="TX354" s="146"/>
      <c r="TY354" s="1792"/>
      <c r="UB354" s="85"/>
      <c r="UC354" s="144"/>
      <c r="UD354" s="145"/>
      <c r="UE354" s="145"/>
      <c r="UF354" s="146"/>
      <c r="UG354" s="1792"/>
      <c r="UJ354" s="85"/>
      <c r="UK354" s="144"/>
      <c r="UL354" s="145"/>
      <c r="UM354" s="145"/>
      <c r="UN354" s="146"/>
      <c r="UO354" s="1792"/>
      <c r="UR354" s="85"/>
      <c r="US354" s="144"/>
      <c r="UT354" s="145"/>
      <c r="UU354" s="145"/>
      <c r="UV354" s="146"/>
      <c r="UW354" s="1792"/>
      <c r="UZ354" s="85"/>
      <c r="VA354" s="144"/>
      <c r="VB354" s="145"/>
      <c r="VC354" s="145"/>
      <c r="VD354" s="146"/>
      <c r="VE354" s="1792"/>
      <c r="VH354" s="85"/>
      <c r="VI354" s="144"/>
      <c r="VJ354" s="145"/>
      <c r="VK354" s="145"/>
      <c r="VL354" s="146"/>
      <c r="VM354" s="1792"/>
      <c r="VP354" s="85"/>
      <c r="VQ354" s="144"/>
      <c r="VR354" s="145"/>
      <c r="VS354" s="145"/>
      <c r="VT354" s="146"/>
      <c r="VU354" s="1792"/>
      <c r="VX354" s="85"/>
      <c r="VY354" s="144"/>
      <c r="VZ354" s="145"/>
      <c r="WA354" s="145"/>
      <c r="WB354" s="146"/>
      <c r="WC354" s="1792"/>
      <c r="WF354" s="85"/>
      <c r="WG354" s="144"/>
      <c r="WH354" s="145"/>
      <c r="WI354" s="145"/>
      <c r="WJ354" s="146"/>
      <c r="WK354" s="1792"/>
      <c r="WN354" s="85"/>
      <c r="WO354" s="144"/>
      <c r="WP354" s="145"/>
      <c r="WQ354" s="145"/>
      <c r="WR354" s="146"/>
      <c r="WS354" s="1792"/>
      <c r="WV354" s="85"/>
      <c r="WW354" s="144"/>
      <c r="WX354" s="145"/>
      <c r="WY354" s="145"/>
      <c r="WZ354" s="146"/>
      <c r="XA354" s="1792"/>
      <c r="XD354" s="85"/>
      <c r="XE354" s="144"/>
      <c r="XF354" s="145"/>
      <c r="XG354" s="145"/>
      <c r="XH354" s="146"/>
      <c r="XI354" s="1792"/>
      <c r="XL354" s="85"/>
      <c r="XM354" s="144"/>
      <c r="XN354" s="145"/>
      <c r="XO354" s="145"/>
      <c r="XP354" s="146"/>
      <c r="XQ354" s="1792"/>
      <c r="XT354" s="85"/>
      <c r="XU354" s="144"/>
      <c r="XV354" s="145"/>
      <c r="XW354" s="145"/>
      <c r="XX354" s="146"/>
      <c r="XY354" s="1792"/>
      <c r="YB354" s="85"/>
      <c r="YC354" s="144"/>
      <c r="YD354" s="145"/>
      <c r="YE354" s="145"/>
      <c r="YF354" s="146"/>
      <c r="YG354" s="1792"/>
      <c r="YJ354" s="85"/>
      <c r="YK354" s="144"/>
      <c r="YL354" s="145"/>
      <c r="YM354" s="145"/>
      <c r="YN354" s="146"/>
      <c r="YO354" s="1792"/>
      <c r="YR354" s="85"/>
      <c r="YS354" s="144"/>
      <c r="YT354" s="145"/>
      <c r="YU354" s="145"/>
      <c r="YV354" s="146"/>
      <c r="YW354" s="1792"/>
      <c r="YZ354" s="85"/>
      <c r="ZA354" s="144"/>
      <c r="ZB354" s="145"/>
      <c r="ZC354" s="145"/>
      <c r="ZD354" s="146"/>
      <c r="ZE354" s="1792"/>
      <c r="ZH354" s="85"/>
      <c r="ZI354" s="144"/>
      <c r="ZJ354" s="145"/>
      <c r="ZK354" s="145"/>
      <c r="ZL354" s="146"/>
      <c r="ZM354" s="1792"/>
      <c r="ZP354" s="85"/>
      <c r="ZQ354" s="144"/>
      <c r="ZR354" s="145"/>
      <c r="ZS354" s="145"/>
      <c r="ZT354" s="146"/>
      <c r="ZU354" s="1792"/>
      <c r="ZX354" s="85"/>
      <c r="ZY354" s="144"/>
      <c r="ZZ354" s="145"/>
      <c r="AAA354" s="145"/>
      <c r="AAB354" s="146"/>
      <c r="AAC354" s="1792"/>
      <c r="AAF354" s="85"/>
      <c r="AAG354" s="144"/>
      <c r="AAH354" s="145"/>
      <c r="AAI354" s="145"/>
      <c r="AAJ354" s="146"/>
      <c r="AAK354" s="1792"/>
      <c r="AAN354" s="85"/>
      <c r="AAO354" s="144"/>
      <c r="AAP354" s="145"/>
      <c r="AAQ354" s="2057"/>
      <c r="AAR354" s="1694"/>
      <c r="AAS354" s="1790"/>
      <c r="AAT354" s="1696"/>
      <c r="AAU354" s="1696"/>
      <c r="AAV354" s="1695"/>
      <c r="AAW354" s="1549"/>
      <c r="AAX354" s="1550"/>
      <c r="AAY354" s="1550"/>
      <c r="AAZ354" s="1694"/>
      <c r="ABA354" s="1790"/>
      <c r="ABB354" s="1696"/>
      <c r="ABC354" s="1696"/>
      <c r="ABD354" s="1695"/>
      <c r="ABE354" s="1549"/>
      <c r="ABF354" s="1550"/>
      <c r="ABG354" s="1550"/>
      <c r="ABH354" s="1694"/>
      <c r="ABI354" s="1790"/>
      <c r="ABJ354" s="1696"/>
      <c r="ABK354" s="1696"/>
      <c r="ABL354" s="1695"/>
      <c r="ABM354" s="1549"/>
      <c r="ABN354" s="1550"/>
      <c r="ABO354" s="1550"/>
      <c r="ABP354" s="1694"/>
      <c r="ABQ354" s="1790"/>
      <c r="ABR354" s="1696"/>
      <c r="ABS354" s="1696"/>
      <c r="ABT354" s="1695"/>
      <c r="ABU354" s="1549"/>
      <c r="ABV354" s="1550"/>
      <c r="ABW354" s="1550"/>
      <c r="ABX354" s="1694"/>
      <c r="ABY354" s="1790"/>
      <c r="ABZ354" s="1696"/>
      <c r="ACA354" s="1696"/>
      <c r="ACB354" s="1695"/>
      <c r="ACC354" s="1549"/>
      <c r="ACD354" s="1550"/>
      <c r="ACE354" s="1550"/>
      <c r="ACF354" s="1694"/>
      <c r="ACG354" s="1790"/>
      <c r="ACH354" s="1696"/>
      <c r="ACI354" s="1696"/>
      <c r="ACJ354" s="1695"/>
      <c r="ACK354" s="1549"/>
      <c r="ACL354" s="1550"/>
      <c r="ACM354" s="1550"/>
      <c r="ACN354" s="1694"/>
      <c r="ACO354" s="1790"/>
      <c r="ACP354" s="1696"/>
      <c r="ACQ354" s="1696"/>
      <c r="ACR354" s="1695"/>
      <c r="ACS354" s="1549"/>
      <c r="ACT354" s="1550"/>
      <c r="ACU354" s="1550"/>
      <c r="ACV354" s="1694"/>
      <c r="ACW354" s="1790"/>
      <c r="ACX354" s="1696"/>
      <c r="ACY354" s="1696"/>
      <c r="ACZ354" s="1695"/>
      <c r="ADA354" s="1549"/>
      <c r="ADB354" s="1550"/>
      <c r="ADC354" s="1550"/>
      <c r="ADD354" s="1694"/>
      <c r="ADE354" s="1790"/>
      <c r="ADF354" s="1696"/>
      <c r="ADG354" s="1696"/>
      <c r="ADH354" s="1695"/>
      <c r="ADI354" s="1549"/>
      <c r="ADJ354" s="1550"/>
      <c r="ADK354" s="1550"/>
      <c r="ADL354" s="1694"/>
      <c r="ADM354" s="1790"/>
      <c r="ADN354" s="1696"/>
      <c r="ADO354" s="1696"/>
      <c r="ADP354" s="1695"/>
      <c r="ADQ354" s="1549"/>
      <c r="ADR354" s="1550"/>
      <c r="ADS354" s="1550"/>
      <c r="ADT354" s="1694"/>
      <c r="ADU354" s="1790"/>
      <c r="ADV354" s="1696"/>
      <c r="ADW354" s="1696"/>
      <c r="ADX354" s="1695"/>
      <c r="ADY354" s="1549"/>
      <c r="ADZ354" s="1550"/>
      <c r="AEA354" s="1550"/>
      <c r="AEB354" s="1694"/>
      <c r="AEC354" s="1790"/>
      <c r="AED354" s="1696"/>
      <c r="AEE354" s="1696"/>
      <c r="AEF354" s="1695"/>
      <c r="AEG354" s="1549"/>
      <c r="AEH354" s="1550"/>
      <c r="AEI354" s="1550"/>
      <c r="AEJ354" s="1694"/>
      <c r="AEK354" s="1790"/>
      <c r="AEL354" s="1696"/>
      <c r="AEM354" s="1696"/>
      <c r="AEN354" s="1695"/>
      <c r="AEO354" s="1549"/>
      <c r="AEP354" s="1550"/>
      <c r="AEQ354" s="1550"/>
      <c r="AER354" s="1694"/>
      <c r="AES354" s="1790"/>
      <c r="AET354" s="1696"/>
      <c r="AEU354" s="1696"/>
      <c r="AEV354" s="1695"/>
      <c r="AEW354" s="1549"/>
      <c r="AEX354" s="1550"/>
      <c r="AEY354" s="1550"/>
      <c r="AEZ354" s="1694"/>
      <c r="AFA354" s="1790"/>
      <c r="AFB354" s="1696"/>
      <c r="AFC354" s="1696"/>
      <c r="AFD354" s="1695"/>
      <c r="AFE354" s="1549"/>
      <c r="AFF354" s="1550"/>
      <c r="AFG354" s="1550"/>
      <c r="AFH354" s="1694"/>
      <c r="AFI354" s="1790"/>
      <c r="AFJ354" s="1696"/>
      <c r="AFK354" s="1696"/>
      <c r="AFL354" s="1695"/>
      <c r="AFM354" s="1549"/>
      <c r="AFN354" s="1550"/>
      <c r="AFO354" s="1550"/>
      <c r="AFP354" s="1694"/>
      <c r="AFQ354" s="1790"/>
      <c r="AFR354" s="1696"/>
      <c r="AFS354" s="1696"/>
      <c r="AFT354" s="1695"/>
      <c r="AFU354" s="1549"/>
      <c r="AFV354" s="1550"/>
      <c r="AFW354" s="1550"/>
      <c r="AFX354" s="1694"/>
      <c r="AFY354" s="1790"/>
      <c r="AFZ354" s="1696"/>
      <c r="AGA354" s="1696"/>
      <c r="AGB354" s="1695"/>
      <c r="AGC354" s="1549"/>
      <c r="AGD354" s="1550"/>
      <c r="AGE354" s="1550"/>
      <c r="AGF354" s="1694"/>
      <c r="AGG354" s="1790"/>
      <c r="AGH354" s="1696"/>
      <c r="AGI354" s="1696"/>
      <c r="AGJ354" s="1695"/>
      <c r="AGK354" s="1549"/>
      <c r="AGL354" s="1550"/>
      <c r="AGM354" s="1550"/>
      <c r="AGN354" s="1694"/>
      <c r="AGO354" s="1790"/>
      <c r="AGP354" s="1696"/>
      <c r="AGQ354" s="1696"/>
      <c r="AGR354" s="1695"/>
      <c r="AGS354" s="1549"/>
      <c r="AGT354" s="1550"/>
      <c r="AGU354" s="1550"/>
      <c r="AGV354" s="1694"/>
      <c r="AGW354" s="1790"/>
      <c r="AGX354" s="1696"/>
      <c r="AGY354" s="1696"/>
      <c r="AGZ354" s="1695"/>
      <c r="AHA354" s="1549"/>
      <c r="AHB354" s="1550"/>
      <c r="AHC354" s="1550"/>
      <c r="AHD354" s="1694"/>
      <c r="AHE354" s="1790"/>
      <c r="AHF354" s="1696"/>
      <c r="AHG354" s="1696"/>
      <c r="AHH354" s="1695"/>
      <c r="AHI354" s="1549"/>
      <c r="AHJ354" s="1550"/>
      <c r="AHK354" s="1550"/>
      <c r="AHL354" s="1694"/>
      <c r="AHM354" s="1790"/>
      <c r="AHN354" s="1696"/>
      <c r="AHO354" s="1696"/>
      <c r="AHP354" s="1695"/>
      <c r="AHQ354" s="1549"/>
      <c r="AHR354" s="1550"/>
      <c r="AHS354" s="1550"/>
      <c r="AHT354" s="1694"/>
      <c r="AHU354" s="1790"/>
      <c r="AHV354" s="1696"/>
      <c r="AHW354" s="1696"/>
      <c r="AHX354" s="1695"/>
      <c r="AHY354" s="1549"/>
      <c r="AHZ354" s="1550"/>
      <c r="AIA354" s="1550"/>
      <c r="AIB354" s="1694"/>
      <c r="AIC354" s="1790"/>
      <c r="AID354" s="1696"/>
      <c r="AIE354" s="1696"/>
      <c r="AIF354" s="1695"/>
      <c r="AIG354" s="1549"/>
      <c r="AIH354" s="1550"/>
      <c r="AII354" s="1550"/>
      <c r="AIJ354" s="1694"/>
      <c r="AIK354" s="1790"/>
      <c r="AIL354" s="1696"/>
      <c r="AIM354" s="1696"/>
      <c r="AIN354" s="1695"/>
      <c r="AIO354" s="1549"/>
      <c r="AIP354" s="1550"/>
      <c r="AIQ354" s="1550"/>
      <c r="AIR354" s="1694"/>
      <c r="AIS354" s="1790"/>
      <c r="AIT354" s="1696"/>
      <c r="AIU354" s="1696"/>
      <c r="AIV354" s="1695"/>
      <c r="AIW354" s="1549"/>
      <c r="AIX354" s="1550"/>
      <c r="AIY354" s="1550"/>
      <c r="AIZ354" s="1694"/>
      <c r="AJA354" s="1790"/>
      <c r="AJB354" s="1696"/>
      <c r="AJC354" s="1696"/>
      <c r="AJD354" s="1695"/>
      <c r="AJE354" s="1549"/>
      <c r="AJF354" s="1550"/>
      <c r="AJG354" s="1550"/>
      <c r="AJH354" s="1694"/>
      <c r="AJI354" s="1790"/>
      <c r="AJJ354" s="1696"/>
      <c r="AJK354" s="1696"/>
      <c r="AJL354" s="1695"/>
      <c r="AJM354" s="1549"/>
      <c r="AJN354" s="1550"/>
      <c r="AJO354" s="1550"/>
      <c r="AJP354" s="1694"/>
      <c r="AJQ354" s="1790"/>
      <c r="AJR354" s="1696"/>
      <c r="AJS354" s="1696"/>
      <c r="AJT354" s="1695"/>
      <c r="AJU354" s="1549"/>
      <c r="AJV354" s="1550"/>
      <c r="AJW354" s="1550"/>
      <c r="AJX354" s="1694"/>
      <c r="AJY354" s="1790"/>
      <c r="AJZ354" s="1696"/>
      <c r="AKA354" s="1696"/>
      <c r="AKB354" s="1695"/>
      <c r="AKC354" s="1549"/>
      <c r="AKD354" s="1550"/>
      <c r="AKE354" s="1550"/>
      <c r="AKF354" s="1694"/>
      <c r="AKG354" s="1790"/>
      <c r="AKH354" s="1696"/>
      <c r="AKI354" s="1696"/>
      <c r="AKJ354" s="1695"/>
      <c r="AKK354" s="1549"/>
      <c r="AKL354" s="1550"/>
      <c r="AKM354" s="1550"/>
      <c r="AKN354" s="1694"/>
      <c r="AKO354" s="1790"/>
      <c r="AKP354" s="1696"/>
      <c r="AKQ354" s="1696"/>
      <c r="AKR354" s="1695"/>
      <c r="AKS354" s="1549"/>
      <c r="AKT354" s="1550"/>
      <c r="AKU354" s="1550"/>
      <c r="AKV354" s="1694"/>
      <c r="AKW354" s="1790"/>
      <c r="AKX354" s="1696"/>
      <c r="AKY354" s="1696"/>
      <c r="AKZ354" s="1695"/>
      <c r="ALA354" s="1549"/>
      <c r="ALB354" s="1550"/>
      <c r="ALC354" s="1550"/>
      <c r="ALD354" s="1694"/>
      <c r="ALE354" s="1790"/>
      <c r="ALF354" s="1696"/>
      <c r="ALG354" s="1696"/>
      <c r="ALH354" s="1695"/>
      <c r="ALI354" s="1549"/>
      <c r="ALJ354" s="1550"/>
      <c r="ALK354" s="1550"/>
      <c r="ALL354" s="1694"/>
      <c r="ALM354" s="1790"/>
      <c r="ALN354" s="1696"/>
      <c r="ALO354" s="1696"/>
      <c r="ALP354" s="1695"/>
      <c r="ALQ354" s="1549"/>
      <c r="ALR354" s="1550"/>
      <c r="ALS354" s="1550"/>
      <c r="ALT354" s="1694"/>
      <c r="ALU354" s="1790"/>
      <c r="ALV354" s="1696"/>
      <c r="ALW354" s="1696"/>
      <c r="ALX354" s="1695"/>
      <c r="ALY354" s="1549"/>
      <c r="ALZ354" s="1550"/>
      <c r="AMA354" s="1550"/>
      <c r="AMB354" s="1694"/>
      <c r="AMC354" s="1790"/>
      <c r="AMD354" s="1696"/>
      <c r="AME354" s="1696"/>
      <c r="AMF354" s="1695"/>
      <c r="AMG354" s="1549"/>
      <c r="AMH354" s="1550"/>
      <c r="AMI354" s="1550"/>
      <c r="AMJ354" s="1703"/>
    </row>
    <row r="355" spans="1:1024" s="72" customFormat="1" ht="15" customHeight="1">
      <c r="A355" s="1694">
        <v>5210000000</v>
      </c>
      <c r="B355" s="1696" t="s">
        <v>4309</v>
      </c>
      <c r="C355" s="1696" t="s">
        <v>4033</v>
      </c>
      <c r="D355" s="1696" t="s">
        <v>4229</v>
      </c>
      <c r="E355" s="1695">
        <v>6</v>
      </c>
      <c r="F355" s="1549">
        <v>4.54</v>
      </c>
      <c r="G355" s="1536">
        <f>F355*$I$2</f>
        <v>0</v>
      </c>
      <c r="H355" s="1536">
        <f>G355-G355*($I$1)</f>
        <v>0</v>
      </c>
      <c r="I355"/>
      <c r="L355" s="85"/>
      <c r="M355" s="85"/>
      <c r="N355" s="144"/>
      <c r="O355" s="145"/>
      <c r="P355" s="145"/>
      <c r="Q355" s="146"/>
      <c r="T355" s="85"/>
      <c r="U355" s="144"/>
      <c r="V355" s="145"/>
      <c r="W355" s="145"/>
      <c r="X355" s="146"/>
      <c r="Y355" s="1792"/>
      <c r="AB355" s="85"/>
      <c r="AC355" s="144"/>
      <c r="AD355" s="145"/>
      <c r="AE355" s="145"/>
      <c r="AF355" s="146"/>
      <c r="AG355" s="1792"/>
      <c r="AJ355" s="85"/>
      <c r="AK355" s="144"/>
      <c r="AL355" s="145"/>
      <c r="AM355" s="145"/>
      <c r="AN355" s="146"/>
      <c r="AO355" s="1792"/>
      <c r="AR355" s="85"/>
      <c r="AS355" s="144"/>
      <c r="AT355" s="145"/>
      <c r="AU355" s="145"/>
      <c r="AV355" s="146"/>
      <c r="AW355" s="1792"/>
      <c r="AZ355" s="85"/>
      <c r="BA355" s="144"/>
      <c r="BB355" s="145"/>
      <c r="BC355" s="145"/>
      <c r="BD355" s="146"/>
      <c r="BE355" s="1792"/>
      <c r="BH355" s="85"/>
      <c r="BI355" s="144"/>
      <c r="BJ355" s="145"/>
      <c r="BK355" s="145"/>
      <c r="BL355" s="146"/>
      <c r="BM355" s="1792"/>
      <c r="BP355" s="85"/>
      <c r="BQ355" s="144"/>
      <c r="BR355" s="145"/>
      <c r="BS355" s="145"/>
      <c r="BT355" s="146"/>
      <c r="BU355" s="1792"/>
      <c r="BX355" s="85"/>
      <c r="BY355" s="144"/>
      <c r="BZ355" s="145"/>
      <c r="CA355" s="145"/>
      <c r="CB355" s="146"/>
      <c r="CC355" s="1792"/>
      <c r="CF355" s="85"/>
      <c r="CG355" s="144"/>
      <c r="CH355" s="145"/>
      <c r="CI355" s="145"/>
      <c r="CJ355" s="146"/>
      <c r="CK355" s="1792"/>
      <c r="CN355" s="85"/>
      <c r="CO355" s="144"/>
      <c r="CP355" s="145"/>
      <c r="CQ355" s="145"/>
      <c r="CR355" s="146"/>
      <c r="CS355" s="1792"/>
      <c r="CV355" s="85"/>
      <c r="CW355" s="144"/>
      <c r="CX355" s="145"/>
      <c r="CY355" s="145"/>
      <c r="CZ355" s="146"/>
      <c r="DA355" s="1792"/>
      <c r="DD355" s="85"/>
      <c r="DE355" s="144"/>
      <c r="DF355" s="145"/>
      <c r="DG355" s="145"/>
      <c r="DH355" s="146"/>
      <c r="DI355" s="1792"/>
      <c r="DL355" s="85"/>
      <c r="DM355" s="144"/>
      <c r="DN355" s="145"/>
      <c r="DO355" s="145"/>
      <c r="DP355" s="146"/>
      <c r="DQ355" s="1792"/>
      <c r="DT355" s="85"/>
      <c r="DU355" s="144"/>
      <c r="DV355" s="145"/>
      <c r="DW355" s="145"/>
      <c r="DX355" s="146"/>
      <c r="DY355" s="1792"/>
      <c r="EB355" s="85"/>
      <c r="EC355" s="144"/>
      <c r="ED355" s="145"/>
      <c r="EE355" s="145"/>
      <c r="EF355" s="146"/>
      <c r="EG355" s="1792"/>
      <c r="EJ355" s="85"/>
      <c r="EK355" s="144"/>
      <c r="EL355" s="145"/>
      <c r="EM355" s="145"/>
      <c r="EN355" s="146"/>
      <c r="EO355" s="1792"/>
      <c r="ER355" s="85"/>
      <c r="ES355" s="144"/>
      <c r="ET355" s="145"/>
      <c r="EU355" s="145"/>
      <c r="EV355" s="146"/>
      <c r="EW355" s="1792"/>
      <c r="EZ355" s="85"/>
      <c r="FA355" s="144"/>
      <c r="FB355" s="145"/>
      <c r="FC355" s="145"/>
      <c r="FD355" s="146"/>
      <c r="FE355" s="1792"/>
      <c r="FH355" s="85"/>
      <c r="FI355" s="144"/>
      <c r="FJ355" s="145"/>
      <c r="FK355" s="145"/>
      <c r="FL355" s="146"/>
      <c r="FM355" s="1792"/>
      <c r="FP355" s="85"/>
      <c r="FQ355" s="144"/>
      <c r="FR355" s="145"/>
      <c r="FS355" s="145"/>
      <c r="FT355" s="146"/>
      <c r="FU355" s="1792"/>
      <c r="FX355" s="85"/>
      <c r="FY355" s="144"/>
      <c r="FZ355" s="145"/>
      <c r="GA355" s="145"/>
      <c r="GB355" s="146"/>
      <c r="GC355" s="1792"/>
      <c r="GF355" s="85"/>
      <c r="GG355" s="144"/>
      <c r="GH355" s="145"/>
      <c r="GI355" s="145"/>
      <c r="GJ355" s="146"/>
      <c r="GK355" s="1792"/>
      <c r="GN355" s="85"/>
      <c r="GO355" s="144"/>
      <c r="GP355" s="145"/>
      <c r="GQ355" s="145"/>
      <c r="GR355" s="146"/>
      <c r="GS355" s="1792"/>
      <c r="GV355" s="85"/>
      <c r="GW355" s="144"/>
      <c r="GX355" s="145"/>
      <c r="GY355" s="145"/>
      <c r="GZ355" s="146"/>
      <c r="HA355" s="1792"/>
      <c r="HD355" s="85"/>
      <c r="HE355" s="144"/>
      <c r="HF355" s="145"/>
      <c r="HG355" s="145"/>
      <c r="HH355" s="146"/>
      <c r="HI355" s="1792"/>
      <c r="HL355" s="85"/>
      <c r="HM355" s="144"/>
      <c r="HN355" s="145"/>
      <c r="HO355" s="145"/>
      <c r="HP355" s="146"/>
      <c r="HQ355" s="1792"/>
      <c r="HT355" s="85"/>
      <c r="HU355" s="144"/>
      <c r="HV355" s="145"/>
      <c r="HW355" s="145"/>
      <c r="HX355" s="146"/>
      <c r="HY355" s="1792"/>
      <c r="IB355" s="85"/>
      <c r="IC355" s="144"/>
      <c r="ID355" s="145"/>
      <c r="IE355" s="145"/>
      <c r="IF355" s="146"/>
      <c r="IG355" s="1792"/>
      <c r="IJ355" s="85"/>
      <c r="IK355" s="144"/>
      <c r="IL355" s="145"/>
      <c r="IM355" s="145"/>
      <c r="IN355" s="146"/>
      <c r="IO355" s="1792"/>
      <c r="IR355" s="85"/>
      <c r="IS355" s="144"/>
      <c r="IT355" s="145"/>
      <c r="IU355" s="145"/>
      <c r="IV355" s="146"/>
      <c r="IW355" s="1792"/>
      <c r="IZ355" s="85"/>
      <c r="JA355" s="144"/>
      <c r="JB355" s="145"/>
      <c r="JC355" s="145"/>
      <c r="JD355" s="146"/>
      <c r="JE355" s="1792"/>
      <c r="JH355" s="85"/>
      <c r="JI355" s="144"/>
      <c r="JJ355" s="145"/>
      <c r="JK355" s="145"/>
      <c r="JL355" s="146"/>
      <c r="JM355" s="1792"/>
      <c r="JP355" s="85"/>
      <c r="JQ355" s="144"/>
      <c r="JR355" s="145"/>
      <c r="JS355" s="145"/>
      <c r="JT355" s="146"/>
      <c r="JU355" s="1792"/>
      <c r="JX355" s="85"/>
      <c r="JY355" s="144"/>
      <c r="JZ355" s="145"/>
      <c r="KA355" s="145"/>
      <c r="KB355" s="146"/>
      <c r="KC355" s="1792"/>
      <c r="KF355" s="85"/>
      <c r="KG355" s="144"/>
      <c r="KH355" s="145"/>
      <c r="KI355" s="145"/>
      <c r="KJ355" s="146"/>
      <c r="KK355" s="1792"/>
      <c r="KN355" s="85"/>
      <c r="KO355" s="144"/>
      <c r="KP355" s="145"/>
      <c r="KQ355" s="145"/>
      <c r="KR355" s="146"/>
      <c r="KS355" s="1792"/>
      <c r="KV355" s="85"/>
      <c r="KW355" s="144"/>
      <c r="KX355" s="145"/>
      <c r="KY355" s="145"/>
      <c r="KZ355" s="146"/>
      <c r="LA355" s="1792"/>
      <c r="LD355" s="85"/>
      <c r="LE355" s="144"/>
      <c r="LF355" s="145"/>
      <c r="LG355" s="145"/>
      <c r="LH355" s="146"/>
      <c r="LI355" s="1792"/>
      <c r="LL355" s="85"/>
      <c r="LM355" s="144"/>
      <c r="LN355" s="145"/>
      <c r="LO355" s="145"/>
      <c r="LP355" s="146"/>
      <c r="LQ355" s="1792"/>
      <c r="LT355" s="85"/>
      <c r="LU355" s="144"/>
      <c r="LV355" s="145"/>
      <c r="LW355" s="145"/>
      <c r="LX355" s="146"/>
      <c r="LY355" s="1792"/>
      <c r="MB355" s="85"/>
      <c r="MC355" s="144"/>
      <c r="MD355" s="145"/>
      <c r="ME355" s="145"/>
      <c r="MF355" s="146"/>
      <c r="MG355" s="1792"/>
      <c r="MJ355" s="85"/>
      <c r="MK355" s="144"/>
      <c r="ML355" s="145"/>
      <c r="MM355" s="145"/>
      <c r="MN355" s="146"/>
      <c r="MO355" s="1792"/>
      <c r="MR355" s="85"/>
      <c r="MS355" s="144"/>
      <c r="MT355" s="145"/>
      <c r="MU355" s="145"/>
      <c r="MV355" s="146"/>
      <c r="MW355" s="1792"/>
      <c r="MZ355" s="85"/>
      <c r="NA355" s="144"/>
      <c r="NB355" s="145"/>
      <c r="NC355" s="145"/>
      <c r="ND355" s="146"/>
      <c r="NE355" s="1792"/>
      <c r="NH355" s="85"/>
      <c r="NI355" s="144"/>
      <c r="NJ355" s="145"/>
      <c r="NK355" s="145"/>
      <c r="NL355" s="146"/>
      <c r="NM355" s="1792"/>
      <c r="NP355" s="85"/>
      <c r="NQ355" s="144"/>
      <c r="NR355" s="145"/>
      <c r="NS355" s="145"/>
      <c r="NT355" s="146"/>
      <c r="NU355" s="1792"/>
      <c r="NX355" s="85"/>
      <c r="NY355" s="144"/>
      <c r="NZ355" s="145"/>
      <c r="OA355" s="145"/>
      <c r="OB355" s="146"/>
      <c r="OC355" s="1792"/>
      <c r="OF355" s="85"/>
      <c r="OG355" s="144"/>
      <c r="OH355" s="145"/>
      <c r="OI355" s="145"/>
      <c r="OJ355" s="146"/>
      <c r="OK355" s="1792"/>
      <c r="ON355" s="85"/>
      <c r="OO355" s="144"/>
      <c r="OP355" s="145"/>
      <c r="OQ355" s="145"/>
      <c r="OR355" s="146"/>
      <c r="OS355" s="1792"/>
      <c r="OV355" s="85"/>
      <c r="OW355" s="144"/>
      <c r="OX355" s="145"/>
      <c r="OY355" s="145"/>
      <c r="OZ355" s="146"/>
      <c r="PA355" s="1792"/>
      <c r="PD355" s="85"/>
      <c r="PE355" s="144"/>
      <c r="PF355" s="145"/>
      <c r="PG355" s="145"/>
      <c r="PH355" s="146"/>
      <c r="PI355" s="1792"/>
      <c r="PL355" s="85"/>
      <c r="PM355" s="144"/>
      <c r="PN355" s="145"/>
      <c r="PO355" s="145"/>
      <c r="PP355" s="146"/>
      <c r="PQ355" s="1792"/>
      <c r="PT355" s="85"/>
      <c r="PU355" s="144"/>
      <c r="PV355" s="145"/>
      <c r="PW355" s="145"/>
      <c r="PX355" s="146"/>
      <c r="PY355" s="1792"/>
      <c r="QB355" s="85"/>
      <c r="QC355" s="144"/>
      <c r="QD355" s="145"/>
      <c r="QE355" s="145"/>
      <c r="QF355" s="146"/>
      <c r="QG355" s="1792"/>
      <c r="QJ355" s="85"/>
      <c r="QK355" s="144"/>
      <c r="QL355" s="145"/>
      <c r="QM355" s="145"/>
      <c r="QN355" s="146"/>
      <c r="QO355" s="1792"/>
      <c r="QR355" s="85"/>
      <c r="QS355" s="144"/>
      <c r="QT355" s="145"/>
      <c r="QU355" s="145"/>
      <c r="QV355" s="146"/>
      <c r="QW355" s="1792"/>
      <c r="QZ355" s="85"/>
      <c r="RA355" s="144"/>
      <c r="RB355" s="145"/>
      <c r="RC355" s="145"/>
      <c r="RD355" s="146"/>
      <c r="RE355" s="1792"/>
      <c r="RH355" s="85"/>
      <c r="RI355" s="144"/>
      <c r="RJ355" s="145"/>
      <c r="RK355" s="145"/>
      <c r="RL355" s="146"/>
      <c r="RM355" s="1792"/>
      <c r="RP355" s="85"/>
      <c r="RQ355" s="144"/>
      <c r="RR355" s="145"/>
      <c r="RS355" s="145"/>
      <c r="RT355" s="146"/>
      <c r="RU355" s="1792"/>
      <c r="RX355" s="85"/>
      <c r="RY355" s="144"/>
      <c r="RZ355" s="145"/>
      <c r="SA355" s="145"/>
      <c r="SB355" s="146"/>
      <c r="SC355" s="1792"/>
      <c r="SF355" s="85"/>
      <c r="SG355" s="144"/>
      <c r="SH355" s="145"/>
      <c r="SI355" s="145"/>
      <c r="SJ355" s="146"/>
      <c r="SK355" s="1792"/>
      <c r="SN355" s="85"/>
      <c r="SO355" s="144"/>
      <c r="SP355" s="145"/>
      <c r="SQ355" s="145"/>
      <c r="SR355" s="146"/>
      <c r="SS355" s="1792"/>
      <c r="SV355" s="85"/>
      <c r="SW355" s="144"/>
      <c r="SX355" s="145"/>
      <c r="SY355" s="145"/>
      <c r="SZ355" s="146"/>
      <c r="TA355" s="1792"/>
      <c r="TD355" s="85"/>
      <c r="TE355" s="144"/>
      <c r="TF355" s="145"/>
      <c r="TG355" s="145"/>
      <c r="TH355" s="146"/>
      <c r="TI355" s="1792"/>
      <c r="TL355" s="85"/>
      <c r="TM355" s="144"/>
      <c r="TN355" s="145"/>
      <c r="TO355" s="145"/>
      <c r="TP355" s="146"/>
      <c r="TQ355" s="1792"/>
      <c r="TT355" s="85"/>
      <c r="TU355" s="144"/>
      <c r="TV355" s="145"/>
      <c r="TW355" s="145"/>
      <c r="TX355" s="146"/>
      <c r="TY355" s="1792"/>
      <c r="UB355" s="85"/>
      <c r="UC355" s="144"/>
      <c r="UD355" s="145"/>
      <c r="UE355" s="145"/>
      <c r="UF355" s="146"/>
      <c r="UG355" s="1792"/>
      <c r="UJ355" s="85"/>
      <c r="UK355" s="144"/>
      <c r="UL355" s="145"/>
      <c r="UM355" s="145"/>
      <c r="UN355" s="146"/>
      <c r="UO355" s="1792"/>
      <c r="UR355" s="85"/>
      <c r="US355" s="144"/>
      <c r="UT355" s="145"/>
      <c r="UU355" s="145"/>
      <c r="UV355" s="146"/>
      <c r="UW355" s="1792"/>
      <c r="UZ355" s="85"/>
      <c r="VA355" s="144"/>
      <c r="VB355" s="145"/>
      <c r="VC355" s="145"/>
      <c r="VD355" s="146"/>
      <c r="VE355" s="1792"/>
      <c r="VH355" s="85"/>
      <c r="VI355" s="144"/>
      <c r="VJ355" s="145"/>
      <c r="VK355" s="145"/>
      <c r="VL355" s="146"/>
      <c r="VM355" s="1792"/>
      <c r="VP355" s="85"/>
      <c r="VQ355" s="144"/>
      <c r="VR355" s="145"/>
      <c r="VS355" s="145"/>
      <c r="VT355" s="146"/>
      <c r="VU355" s="1792"/>
      <c r="VX355" s="85"/>
      <c r="VY355" s="144"/>
      <c r="VZ355" s="145"/>
      <c r="WA355" s="145"/>
      <c r="WB355" s="146"/>
      <c r="WC355" s="1792"/>
      <c r="WF355" s="85"/>
      <c r="WG355" s="144"/>
      <c r="WH355" s="145"/>
      <c r="WI355" s="145"/>
      <c r="WJ355" s="146"/>
      <c r="WK355" s="1792"/>
      <c r="WN355" s="85"/>
      <c r="WO355" s="144"/>
      <c r="WP355" s="145"/>
      <c r="WQ355" s="145"/>
      <c r="WR355" s="146"/>
      <c r="WS355" s="1792"/>
      <c r="WV355" s="85"/>
      <c r="WW355" s="144"/>
      <c r="WX355" s="145"/>
      <c r="WY355" s="145"/>
      <c r="WZ355" s="146"/>
      <c r="XA355" s="1792"/>
      <c r="XD355" s="85"/>
      <c r="XE355" s="144"/>
      <c r="XF355" s="145"/>
      <c r="XG355" s="145"/>
      <c r="XH355" s="146"/>
      <c r="XI355" s="1792"/>
      <c r="XL355" s="85"/>
      <c r="XM355" s="144"/>
      <c r="XN355" s="145"/>
      <c r="XO355" s="145"/>
      <c r="XP355" s="146"/>
      <c r="XQ355" s="1792"/>
      <c r="XT355" s="85"/>
      <c r="XU355" s="144"/>
      <c r="XV355" s="145"/>
      <c r="XW355" s="145"/>
      <c r="XX355" s="146"/>
      <c r="XY355" s="1792"/>
      <c r="YB355" s="85"/>
      <c r="YC355" s="144"/>
      <c r="YD355" s="145"/>
      <c r="YE355" s="145"/>
      <c r="YF355" s="146"/>
      <c r="YG355" s="1792"/>
      <c r="YJ355" s="85"/>
      <c r="YK355" s="144"/>
      <c r="YL355" s="145"/>
      <c r="YM355" s="145"/>
      <c r="YN355" s="146"/>
      <c r="YO355" s="1792"/>
      <c r="YR355" s="85"/>
      <c r="YS355" s="144"/>
      <c r="YT355" s="145"/>
      <c r="YU355" s="145"/>
      <c r="YV355" s="146"/>
      <c r="YW355" s="1792"/>
      <c r="YZ355" s="85"/>
      <c r="ZA355" s="144"/>
      <c r="ZB355" s="145"/>
      <c r="ZC355" s="145"/>
      <c r="ZD355" s="146"/>
      <c r="ZE355" s="1792"/>
      <c r="ZH355" s="85"/>
      <c r="ZI355" s="144"/>
      <c r="ZJ355" s="145"/>
      <c r="ZK355" s="145"/>
      <c r="ZL355" s="146"/>
      <c r="ZM355" s="1792"/>
      <c r="ZP355" s="85"/>
      <c r="ZQ355" s="144"/>
      <c r="ZR355" s="145"/>
      <c r="ZS355" s="145"/>
      <c r="ZT355" s="146"/>
      <c r="ZU355" s="1792"/>
      <c r="ZX355" s="85"/>
      <c r="ZY355" s="144"/>
      <c r="ZZ355" s="145"/>
      <c r="AAA355" s="145"/>
      <c r="AAB355" s="146"/>
      <c r="AAC355" s="1792"/>
      <c r="AAF355" s="85"/>
      <c r="AAG355" s="144"/>
      <c r="AAH355" s="145"/>
      <c r="AAI355" s="145"/>
      <c r="AAJ355" s="146"/>
      <c r="AAK355" s="1792"/>
      <c r="AAN355" s="85"/>
      <c r="AAO355" s="144"/>
      <c r="AAP355" s="145"/>
      <c r="AAQ355" s="2057"/>
      <c r="AAR355" s="1694"/>
      <c r="AAS355" s="1790"/>
      <c r="AAT355" s="1696"/>
      <c r="AAU355" s="1696"/>
      <c r="AAV355" s="1695"/>
      <c r="AAW355" s="1549"/>
      <c r="AAX355" s="1550"/>
      <c r="AAY355" s="1550"/>
      <c r="AAZ355" s="1694"/>
      <c r="ABA355" s="1790"/>
      <c r="ABB355" s="1696"/>
      <c r="ABC355" s="1696"/>
      <c r="ABD355" s="1695"/>
      <c r="ABE355" s="1549"/>
      <c r="ABF355" s="1550"/>
      <c r="ABG355" s="1550"/>
      <c r="ABH355" s="1694"/>
      <c r="ABI355" s="1790"/>
      <c r="ABJ355" s="1696"/>
      <c r="ABK355" s="1696"/>
      <c r="ABL355" s="1695"/>
      <c r="ABM355" s="1549"/>
      <c r="ABN355" s="1550"/>
      <c r="ABO355" s="1550"/>
      <c r="ABP355" s="1694"/>
      <c r="ABQ355" s="1790"/>
      <c r="ABR355" s="1696"/>
      <c r="ABS355" s="1696"/>
      <c r="ABT355" s="1695"/>
      <c r="ABU355" s="1549"/>
      <c r="ABV355" s="1550"/>
      <c r="ABW355" s="1550"/>
      <c r="ABX355" s="1694"/>
      <c r="ABY355" s="1790"/>
      <c r="ABZ355" s="1696"/>
      <c r="ACA355" s="1696"/>
      <c r="ACB355" s="1695"/>
      <c r="ACC355" s="1549"/>
      <c r="ACD355" s="1550"/>
      <c r="ACE355" s="1550"/>
      <c r="ACF355" s="1694"/>
      <c r="ACG355" s="1790"/>
      <c r="ACH355" s="1696"/>
      <c r="ACI355" s="1696"/>
      <c r="ACJ355" s="1695"/>
      <c r="ACK355" s="1549"/>
      <c r="ACL355" s="1550"/>
      <c r="ACM355" s="1550"/>
      <c r="ACN355" s="1694"/>
      <c r="ACO355" s="1790"/>
      <c r="ACP355" s="1696"/>
      <c r="ACQ355" s="1696"/>
      <c r="ACR355" s="1695"/>
      <c r="ACS355" s="1549"/>
      <c r="ACT355" s="1550"/>
      <c r="ACU355" s="1550"/>
      <c r="ACV355" s="1694"/>
      <c r="ACW355" s="1790"/>
      <c r="ACX355" s="1696"/>
      <c r="ACY355" s="1696"/>
      <c r="ACZ355" s="1695"/>
      <c r="ADA355" s="1549"/>
      <c r="ADB355" s="1550"/>
      <c r="ADC355" s="1550"/>
      <c r="ADD355" s="1694"/>
      <c r="ADE355" s="1790"/>
      <c r="ADF355" s="1696"/>
      <c r="ADG355" s="1696"/>
      <c r="ADH355" s="1695"/>
      <c r="ADI355" s="1549"/>
      <c r="ADJ355" s="1550"/>
      <c r="ADK355" s="1550"/>
      <c r="ADL355" s="1694"/>
      <c r="ADM355" s="1790"/>
      <c r="ADN355" s="1696"/>
      <c r="ADO355" s="1696"/>
      <c r="ADP355" s="1695"/>
      <c r="ADQ355" s="1549"/>
      <c r="ADR355" s="1550"/>
      <c r="ADS355" s="1550"/>
      <c r="ADT355" s="1694"/>
      <c r="ADU355" s="1790"/>
      <c r="ADV355" s="1696"/>
      <c r="ADW355" s="1696"/>
      <c r="ADX355" s="1695"/>
      <c r="ADY355" s="1549"/>
      <c r="ADZ355" s="1550"/>
      <c r="AEA355" s="1550"/>
      <c r="AEB355" s="1694"/>
      <c r="AEC355" s="1790"/>
      <c r="AED355" s="1696"/>
      <c r="AEE355" s="1696"/>
      <c r="AEF355" s="1695"/>
      <c r="AEG355" s="1549"/>
      <c r="AEH355" s="1550"/>
      <c r="AEI355" s="1550"/>
      <c r="AEJ355" s="1694"/>
      <c r="AEK355" s="1790"/>
      <c r="AEL355" s="1696"/>
      <c r="AEM355" s="1696"/>
      <c r="AEN355" s="1695"/>
      <c r="AEO355" s="1549"/>
      <c r="AEP355" s="1550"/>
      <c r="AEQ355" s="1550"/>
      <c r="AER355" s="1694"/>
      <c r="AES355" s="1790"/>
      <c r="AET355" s="1696"/>
      <c r="AEU355" s="1696"/>
      <c r="AEV355" s="1695"/>
      <c r="AEW355" s="1549"/>
      <c r="AEX355" s="1550"/>
      <c r="AEY355" s="1550"/>
      <c r="AEZ355" s="1694"/>
      <c r="AFA355" s="1790"/>
      <c r="AFB355" s="1696"/>
      <c r="AFC355" s="1696"/>
      <c r="AFD355" s="1695"/>
      <c r="AFE355" s="1549"/>
      <c r="AFF355" s="1550"/>
      <c r="AFG355" s="1550"/>
      <c r="AFH355" s="1694"/>
      <c r="AFI355" s="1790"/>
      <c r="AFJ355" s="1696"/>
      <c r="AFK355" s="1696"/>
      <c r="AFL355" s="1695"/>
      <c r="AFM355" s="1549"/>
      <c r="AFN355" s="1550"/>
      <c r="AFO355" s="1550"/>
      <c r="AFP355" s="1694"/>
      <c r="AFQ355" s="1790"/>
      <c r="AFR355" s="1696"/>
      <c r="AFS355" s="1696"/>
      <c r="AFT355" s="1695"/>
      <c r="AFU355" s="1549"/>
      <c r="AFV355" s="1550"/>
      <c r="AFW355" s="1550"/>
      <c r="AFX355" s="1694"/>
      <c r="AFY355" s="1790"/>
      <c r="AFZ355" s="1696"/>
      <c r="AGA355" s="1696"/>
      <c r="AGB355" s="1695"/>
      <c r="AGC355" s="1549"/>
      <c r="AGD355" s="1550"/>
      <c r="AGE355" s="1550"/>
      <c r="AGF355" s="1694"/>
      <c r="AGG355" s="1790"/>
      <c r="AGH355" s="1696"/>
      <c r="AGI355" s="1696"/>
      <c r="AGJ355" s="1695"/>
      <c r="AGK355" s="1549"/>
      <c r="AGL355" s="1550"/>
      <c r="AGM355" s="1550"/>
      <c r="AGN355" s="1694"/>
      <c r="AGO355" s="1790"/>
      <c r="AGP355" s="1696"/>
      <c r="AGQ355" s="1696"/>
      <c r="AGR355" s="1695"/>
      <c r="AGS355" s="1549"/>
      <c r="AGT355" s="1550"/>
      <c r="AGU355" s="1550"/>
      <c r="AGV355" s="1694"/>
      <c r="AGW355" s="1790"/>
      <c r="AGX355" s="1696"/>
      <c r="AGY355" s="1696"/>
      <c r="AGZ355" s="1695"/>
      <c r="AHA355" s="1549"/>
      <c r="AHB355" s="1550"/>
      <c r="AHC355" s="1550"/>
      <c r="AHD355" s="1694"/>
      <c r="AHE355" s="1790"/>
      <c r="AHF355" s="1696"/>
      <c r="AHG355" s="1696"/>
      <c r="AHH355" s="1695"/>
      <c r="AHI355" s="1549"/>
      <c r="AHJ355" s="1550"/>
      <c r="AHK355" s="1550"/>
      <c r="AHL355" s="1694"/>
      <c r="AHM355" s="1790"/>
      <c r="AHN355" s="1696"/>
      <c r="AHO355" s="1696"/>
      <c r="AHP355" s="1695"/>
      <c r="AHQ355" s="1549"/>
      <c r="AHR355" s="1550"/>
      <c r="AHS355" s="1550"/>
      <c r="AHT355" s="1694"/>
      <c r="AHU355" s="1790"/>
      <c r="AHV355" s="1696"/>
      <c r="AHW355" s="1696"/>
      <c r="AHX355" s="1695"/>
      <c r="AHY355" s="1549"/>
      <c r="AHZ355" s="1550"/>
      <c r="AIA355" s="1550"/>
      <c r="AIB355" s="1694"/>
      <c r="AIC355" s="1790"/>
      <c r="AID355" s="1696"/>
      <c r="AIE355" s="1696"/>
      <c r="AIF355" s="1695"/>
      <c r="AIG355" s="1549"/>
      <c r="AIH355" s="1550"/>
      <c r="AII355" s="1550"/>
      <c r="AIJ355" s="1694"/>
      <c r="AIK355" s="1790"/>
      <c r="AIL355" s="1696"/>
      <c r="AIM355" s="1696"/>
      <c r="AIN355" s="1695"/>
      <c r="AIO355" s="1549"/>
      <c r="AIP355" s="1550"/>
      <c r="AIQ355" s="1550"/>
      <c r="AIR355" s="1694"/>
      <c r="AIS355" s="1790"/>
      <c r="AIT355" s="1696"/>
      <c r="AIU355" s="1696"/>
      <c r="AIV355" s="1695"/>
      <c r="AIW355" s="1549"/>
      <c r="AIX355" s="1550"/>
      <c r="AIY355" s="1550"/>
      <c r="AIZ355" s="1694"/>
      <c r="AJA355" s="1790"/>
      <c r="AJB355" s="1696"/>
      <c r="AJC355" s="1696"/>
      <c r="AJD355" s="1695"/>
      <c r="AJE355" s="1549"/>
      <c r="AJF355" s="1550"/>
      <c r="AJG355" s="1550"/>
      <c r="AJH355" s="1694"/>
      <c r="AJI355" s="1790"/>
      <c r="AJJ355" s="1696"/>
      <c r="AJK355" s="1696"/>
      <c r="AJL355" s="1695"/>
      <c r="AJM355" s="1549"/>
      <c r="AJN355" s="1550"/>
      <c r="AJO355" s="1550"/>
      <c r="AJP355" s="1694"/>
      <c r="AJQ355" s="1790"/>
      <c r="AJR355" s="1696"/>
      <c r="AJS355" s="1696"/>
      <c r="AJT355" s="1695"/>
      <c r="AJU355" s="1549"/>
      <c r="AJV355" s="1550"/>
      <c r="AJW355" s="1550"/>
      <c r="AJX355" s="1694"/>
      <c r="AJY355" s="1790"/>
      <c r="AJZ355" s="1696"/>
      <c r="AKA355" s="1696"/>
      <c r="AKB355" s="1695"/>
      <c r="AKC355" s="1549"/>
      <c r="AKD355" s="1550"/>
      <c r="AKE355" s="1550"/>
      <c r="AKF355" s="1694"/>
      <c r="AKG355" s="1790"/>
      <c r="AKH355" s="1696"/>
      <c r="AKI355" s="1696"/>
      <c r="AKJ355" s="1695"/>
      <c r="AKK355" s="1549"/>
      <c r="AKL355" s="1550"/>
      <c r="AKM355" s="1550"/>
      <c r="AKN355" s="1694"/>
      <c r="AKO355" s="1790"/>
      <c r="AKP355" s="1696"/>
      <c r="AKQ355" s="1696"/>
      <c r="AKR355" s="1695"/>
      <c r="AKS355" s="1549"/>
      <c r="AKT355" s="1550"/>
      <c r="AKU355" s="1550"/>
      <c r="AKV355" s="1694"/>
      <c r="AKW355" s="1790"/>
      <c r="AKX355" s="1696"/>
      <c r="AKY355" s="1696"/>
      <c r="AKZ355" s="1695"/>
      <c r="ALA355" s="1549"/>
      <c r="ALB355" s="1550"/>
      <c r="ALC355" s="1550"/>
      <c r="ALD355" s="1694"/>
      <c r="ALE355" s="1790"/>
      <c r="ALF355" s="1696"/>
      <c r="ALG355" s="1696"/>
      <c r="ALH355" s="1695"/>
      <c r="ALI355" s="1549"/>
      <c r="ALJ355" s="1550"/>
      <c r="ALK355" s="1550"/>
      <c r="ALL355" s="1694"/>
      <c r="ALM355" s="1790"/>
      <c r="ALN355" s="1696"/>
      <c r="ALO355" s="1696"/>
      <c r="ALP355" s="1695"/>
      <c r="ALQ355" s="1549"/>
      <c r="ALR355" s="1550"/>
      <c r="ALS355" s="1550"/>
      <c r="ALT355" s="1694"/>
      <c r="ALU355" s="1790"/>
      <c r="ALV355" s="1696"/>
      <c r="ALW355" s="1696"/>
      <c r="ALX355" s="1695"/>
      <c r="ALY355" s="1549"/>
      <c r="ALZ355" s="1550"/>
      <c r="AMA355" s="1550"/>
      <c r="AMB355" s="1694"/>
      <c r="AMC355" s="1790"/>
      <c r="AMD355" s="1696"/>
      <c r="AME355" s="1696"/>
      <c r="AMF355" s="1695"/>
      <c r="AMG355" s="1549"/>
      <c r="AMH355" s="1550"/>
      <c r="AMI355" s="1550"/>
      <c r="AMJ355" s="1703"/>
    </row>
    <row r="356" spans="1:1024" s="72" customFormat="1" ht="45" customHeight="1">
      <c r="A356" s="1694">
        <v>5200000002</v>
      </c>
      <c r="B356" s="1696" t="s">
        <v>4310</v>
      </c>
      <c r="C356" s="1696" t="s">
        <v>4033</v>
      </c>
      <c r="D356" s="1696" t="s">
        <v>4229</v>
      </c>
      <c r="E356" s="1695">
        <v>6</v>
      </c>
      <c r="F356" s="1549">
        <v>4.96</v>
      </c>
      <c r="G356" s="1536">
        <f>F356*$I$2</f>
        <v>0</v>
      </c>
      <c r="H356" s="1536">
        <f>G356-G356*($I$1)</f>
        <v>0</v>
      </c>
      <c r="I356"/>
      <c r="L356" s="85"/>
      <c r="M356" s="85"/>
      <c r="N356" s="144"/>
      <c r="O356" s="145"/>
      <c r="P356" s="145"/>
      <c r="Q356" s="146"/>
      <c r="T356" s="85"/>
      <c r="U356" s="144"/>
      <c r="V356" s="145"/>
      <c r="W356" s="145"/>
      <c r="X356" s="146"/>
      <c r="Y356" s="1792"/>
      <c r="AB356" s="85"/>
      <c r="AC356" s="144"/>
      <c r="AD356" s="145"/>
      <c r="AE356" s="145"/>
      <c r="AF356" s="146"/>
      <c r="AG356" s="1792"/>
      <c r="AJ356" s="85"/>
      <c r="AK356" s="144"/>
      <c r="AL356" s="145"/>
      <c r="AM356" s="145"/>
      <c r="AN356" s="146"/>
      <c r="AO356" s="1792"/>
      <c r="AR356" s="85"/>
      <c r="AS356" s="144"/>
      <c r="AT356" s="145"/>
      <c r="AU356" s="145"/>
      <c r="AV356" s="146"/>
      <c r="AW356" s="1792"/>
      <c r="AZ356" s="85"/>
      <c r="BA356" s="144"/>
      <c r="BB356" s="145"/>
      <c r="BC356" s="145"/>
      <c r="BD356" s="146"/>
      <c r="BE356" s="1792"/>
      <c r="BH356" s="85"/>
      <c r="BI356" s="144"/>
      <c r="BJ356" s="145"/>
      <c r="BK356" s="145"/>
      <c r="BL356" s="146"/>
      <c r="BM356" s="1792"/>
      <c r="BP356" s="85"/>
      <c r="BQ356" s="144"/>
      <c r="BR356" s="145"/>
      <c r="BS356" s="145"/>
      <c r="BT356" s="146"/>
      <c r="BU356" s="1792"/>
      <c r="BX356" s="85"/>
      <c r="BY356" s="144"/>
      <c r="BZ356" s="145"/>
      <c r="CA356" s="145"/>
      <c r="CB356" s="146"/>
      <c r="CC356" s="1792"/>
      <c r="CF356" s="85"/>
      <c r="CG356" s="144"/>
      <c r="CH356" s="145"/>
      <c r="CI356" s="145"/>
      <c r="CJ356" s="146"/>
      <c r="CK356" s="1792"/>
      <c r="CN356" s="85"/>
      <c r="CO356" s="144"/>
      <c r="CP356" s="145"/>
      <c r="CQ356" s="145"/>
      <c r="CR356" s="146"/>
      <c r="CS356" s="1792"/>
      <c r="CV356" s="85"/>
      <c r="CW356" s="144"/>
      <c r="CX356" s="145"/>
      <c r="CY356" s="145"/>
      <c r="CZ356" s="146"/>
      <c r="DA356" s="1792"/>
      <c r="DD356" s="85"/>
      <c r="DE356" s="144"/>
      <c r="DF356" s="145"/>
      <c r="DG356" s="145"/>
      <c r="DH356" s="146"/>
      <c r="DI356" s="1792"/>
      <c r="DL356" s="85"/>
      <c r="DM356" s="144"/>
      <c r="DN356" s="145"/>
      <c r="DO356" s="145"/>
      <c r="DP356" s="146"/>
      <c r="DQ356" s="1792"/>
      <c r="DT356" s="85"/>
      <c r="DU356" s="144"/>
      <c r="DV356" s="145"/>
      <c r="DW356" s="145"/>
      <c r="DX356" s="146"/>
      <c r="DY356" s="1792"/>
      <c r="EB356" s="85"/>
      <c r="EC356" s="144"/>
      <c r="ED356" s="145"/>
      <c r="EE356" s="145"/>
      <c r="EF356" s="146"/>
      <c r="EG356" s="1792"/>
      <c r="EJ356" s="85"/>
      <c r="EK356" s="144"/>
      <c r="EL356" s="145"/>
      <c r="EM356" s="145"/>
      <c r="EN356" s="146"/>
      <c r="EO356" s="1792"/>
      <c r="ER356" s="85"/>
      <c r="ES356" s="144"/>
      <c r="ET356" s="145"/>
      <c r="EU356" s="145"/>
      <c r="EV356" s="146"/>
      <c r="EW356" s="1792"/>
      <c r="EZ356" s="85"/>
      <c r="FA356" s="144"/>
      <c r="FB356" s="145"/>
      <c r="FC356" s="145"/>
      <c r="FD356" s="146"/>
      <c r="FE356" s="1792"/>
      <c r="FH356" s="85"/>
      <c r="FI356" s="144"/>
      <c r="FJ356" s="145"/>
      <c r="FK356" s="145"/>
      <c r="FL356" s="146"/>
      <c r="FM356" s="1792"/>
      <c r="FP356" s="85"/>
      <c r="FQ356" s="144"/>
      <c r="FR356" s="145"/>
      <c r="FS356" s="145"/>
      <c r="FT356" s="146"/>
      <c r="FU356" s="1792"/>
      <c r="FX356" s="85"/>
      <c r="FY356" s="144"/>
      <c r="FZ356" s="145"/>
      <c r="GA356" s="145"/>
      <c r="GB356" s="146"/>
      <c r="GC356" s="1792"/>
      <c r="GF356" s="85"/>
      <c r="GG356" s="144"/>
      <c r="GH356" s="145"/>
      <c r="GI356" s="145"/>
      <c r="GJ356" s="146"/>
      <c r="GK356" s="1792"/>
      <c r="GN356" s="85"/>
      <c r="GO356" s="144"/>
      <c r="GP356" s="145"/>
      <c r="GQ356" s="145"/>
      <c r="GR356" s="146"/>
      <c r="GS356" s="1792"/>
      <c r="GV356" s="85"/>
      <c r="GW356" s="144"/>
      <c r="GX356" s="145"/>
      <c r="GY356" s="145"/>
      <c r="GZ356" s="146"/>
      <c r="HA356" s="1792"/>
      <c r="HD356" s="85"/>
      <c r="HE356" s="144"/>
      <c r="HF356" s="145"/>
      <c r="HG356" s="145"/>
      <c r="HH356" s="146"/>
      <c r="HI356" s="1792"/>
      <c r="HL356" s="85"/>
      <c r="HM356" s="144"/>
      <c r="HN356" s="145"/>
      <c r="HO356" s="145"/>
      <c r="HP356" s="146"/>
      <c r="HQ356" s="1792"/>
      <c r="HT356" s="85"/>
      <c r="HU356" s="144"/>
      <c r="HV356" s="145"/>
      <c r="HW356" s="145"/>
      <c r="HX356" s="146"/>
      <c r="HY356" s="1792"/>
      <c r="IB356" s="85"/>
      <c r="IC356" s="144"/>
      <c r="ID356" s="145"/>
      <c r="IE356" s="145"/>
      <c r="IF356" s="146"/>
      <c r="IG356" s="1792"/>
      <c r="IJ356" s="85"/>
      <c r="IK356" s="144"/>
      <c r="IL356" s="145"/>
      <c r="IM356" s="145"/>
      <c r="IN356" s="146"/>
      <c r="IO356" s="1792"/>
      <c r="IR356" s="85"/>
      <c r="IS356" s="144"/>
      <c r="IT356" s="145"/>
      <c r="IU356" s="145"/>
      <c r="IV356" s="146"/>
      <c r="IW356" s="1792"/>
      <c r="IZ356" s="85"/>
      <c r="JA356" s="144"/>
      <c r="JB356" s="145"/>
      <c r="JC356" s="145"/>
      <c r="JD356" s="146"/>
      <c r="JE356" s="1792"/>
      <c r="JH356" s="85"/>
      <c r="JI356" s="144"/>
      <c r="JJ356" s="145"/>
      <c r="JK356" s="145"/>
      <c r="JL356" s="146"/>
      <c r="JM356" s="1792"/>
      <c r="JP356" s="85"/>
      <c r="JQ356" s="144"/>
      <c r="JR356" s="145"/>
      <c r="JS356" s="145"/>
      <c r="JT356" s="146"/>
      <c r="JU356" s="1792"/>
      <c r="JX356" s="85"/>
      <c r="JY356" s="144"/>
      <c r="JZ356" s="145"/>
      <c r="KA356" s="145"/>
      <c r="KB356" s="146"/>
      <c r="KC356" s="1792"/>
      <c r="KF356" s="85"/>
      <c r="KG356" s="144"/>
      <c r="KH356" s="145"/>
      <c r="KI356" s="145"/>
      <c r="KJ356" s="146"/>
      <c r="KK356" s="1792"/>
      <c r="KN356" s="85"/>
      <c r="KO356" s="144"/>
      <c r="KP356" s="145"/>
      <c r="KQ356" s="145"/>
      <c r="KR356" s="146"/>
      <c r="KS356" s="1792"/>
      <c r="KV356" s="85"/>
      <c r="KW356" s="144"/>
      <c r="KX356" s="145"/>
      <c r="KY356" s="145"/>
      <c r="KZ356" s="146"/>
      <c r="LA356" s="1792"/>
      <c r="LD356" s="85"/>
      <c r="LE356" s="144"/>
      <c r="LF356" s="145"/>
      <c r="LG356" s="145"/>
      <c r="LH356" s="146"/>
      <c r="LI356" s="1792"/>
      <c r="LL356" s="85"/>
      <c r="LM356" s="144"/>
      <c r="LN356" s="145"/>
      <c r="LO356" s="145"/>
      <c r="LP356" s="146"/>
      <c r="LQ356" s="1792"/>
      <c r="LT356" s="85"/>
      <c r="LU356" s="144"/>
      <c r="LV356" s="145"/>
      <c r="LW356" s="145"/>
      <c r="LX356" s="146"/>
      <c r="LY356" s="1792"/>
      <c r="MB356" s="85"/>
      <c r="MC356" s="144"/>
      <c r="MD356" s="145"/>
      <c r="ME356" s="145"/>
      <c r="MF356" s="146"/>
      <c r="MG356" s="1792"/>
      <c r="MJ356" s="85"/>
      <c r="MK356" s="144"/>
      <c r="ML356" s="145"/>
      <c r="MM356" s="145"/>
      <c r="MN356" s="146"/>
      <c r="MO356" s="1792"/>
      <c r="MR356" s="85"/>
      <c r="MS356" s="144"/>
      <c r="MT356" s="145"/>
      <c r="MU356" s="145"/>
      <c r="MV356" s="146"/>
      <c r="MW356" s="1792"/>
      <c r="MZ356" s="85"/>
      <c r="NA356" s="144"/>
      <c r="NB356" s="145"/>
      <c r="NC356" s="145"/>
      <c r="ND356" s="146"/>
      <c r="NE356" s="1792"/>
      <c r="NH356" s="85"/>
      <c r="NI356" s="144"/>
      <c r="NJ356" s="145"/>
      <c r="NK356" s="145"/>
      <c r="NL356" s="146"/>
      <c r="NM356" s="1792"/>
      <c r="NP356" s="85"/>
      <c r="NQ356" s="144"/>
      <c r="NR356" s="145"/>
      <c r="NS356" s="145"/>
      <c r="NT356" s="146"/>
      <c r="NU356" s="1792"/>
      <c r="NX356" s="85"/>
      <c r="NY356" s="144"/>
      <c r="NZ356" s="145"/>
      <c r="OA356" s="145"/>
      <c r="OB356" s="146"/>
      <c r="OC356" s="1792"/>
      <c r="OF356" s="85"/>
      <c r="OG356" s="144"/>
      <c r="OH356" s="145"/>
      <c r="OI356" s="145"/>
      <c r="OJ356" s="146"/>
      <c r="OK356" s="1792"/>
      <c r="ON356" s="85"/>
      <c r="OO356" s="144"/>
      <c r="OP356" s="145"/>
      <c r="OQ356" s="145"/>
      <c r="OR356" s="146"/>
      <c r="OS356" s="1792"/>
      <c r="OV356" s="85"/>
      <c r="OW356" s="144"/>
      <c r="OX356" s="145"/>
      <c r="OY356" s="145"/>
      <c r="OZ356" s="146"/>
      <c r="PA356" s="1792"/>
      <c r="PD356" s="85"/>
      <c r="PE356" s="144"/>
      <c r="PF356" s="145"/>
      <c r="PG356" s="145"/>
      <c r="PH356" s="146"/>
      <c r="PI356" s="1792"/>
      <c r="PL356" s="85"/>
      <c r="PM356" s="144"/>
      <c r="PN356" s="145"/>
      <c r="PO356" s="145"/>
      <c r="PP356" s="146"/>
      <c r="PQ356" s="1792"/>
      <c r="PT356" s="85"/>
      <c r="PU356" s="144"/>
      <c r="PV356" s="145"/>
      <c r="PW356" s="145"/>
      <c r="PX356" s="146"/>
      <c r="PY356" s="1792"/>
      <c r="QB356" s="85"/>
      <c r="QC356" s="144"/>
      <c r="QD356" s="145"/>
      <c r="QE356" s="145"/>
      <c r="QF356" s="146"/>
      <c r="QG356" s="1792"/>
      <c r="QJ356" s="85"/>
      <c r="QK356" s="144"/>
      <c r="QL356" s="145"/>
      <c r="QM356" s="145"/>
      <c r="QN356" s="146"/>
      <c r="QO356" s="1792"/>
      <c r="QR356" s="85"/>
      <c r="QS356" s="144"/>
      <c r="QT356" s="145"/>
      <c r="QU356" s="145"/>
      <c r="QV356" s="146"/>
      <c r="QW356" s="1792"/>
      <c r="QZ356" s="85"/>
      <c r="RA356" s="144"/>
      <c r="RB356" s="145"/>
      <c r="RC356" s="145"/>
      <c r="RD356" s="146"/>
      <c r="RE356" s="1792"/>
      <c r="RH356" s="85"/>
      <c r="RI356" s="144"/>
      <c r="RJ356" s="145"/>
      <c r="RK356" s="145"/>
      <c r="RL356" s="146"/>
      <c r="RM356" s="1792"/>
      <c r="RP356" s="85"/>
      <c r="RQ356" s="144"/>
      <c r="RR356" s="145"/>
      <c r="RS356" s="145"/>
      <c r="RT356" s="146"/>
      <c r="RU356" s="1792"/>
      <c r="RX356" s="85"/>
      <c r="RY356" s="144"/>
      <c r="RZ356" s="145"/>
      <c r="SA356" s="145"/>
      <c r="SB356" s="146"/>
      <c r="SC356" s="1792"/>
      <c r="SF356" s="85"/>
      <c r="SG356" s="144"/>
      <c r="SH356" s="145"/>
      <c r="SI356" s="145"/>
      <c r="SJ356" s="146"/>
      <c r="SK356" s="1792"/>
      <c r="SN356" s="85"/>
      <c r="SO356" s="144"/>
      <c r="SP356" s="145"/>
      <c r="SQ356" s="145"/>
      <c r="SR356" s="146"/>
      <c r="SS356" s="1792"/>
      <c r="SV356" s="85"/>
      <c r="SW356" s="144"/>
      <c r="SX356" s="145"/>
      <c r="SY356" s="145"/>
      <c r="SZ356" s="146"/>
      <c r="TA356" s="1792"/>
      <c r="TD356" s="85"/>
      <c r="TE356" s="144"/>
      <c r="TF356" s="145"/>
      <c r="TG356" s="145"/>
      <c r="TH356" s="146"/>
      <c r="TI356" s="1792"/>
      <c r="TL356" s="85"/>
      <c r="TM356" s="144"/>
      <c r="TN356" s="145"/>
      <c r="TO356" s="145"/>
      <c r="TP356" s="146"/>
      <c r="TQ356" s="1792"/>
      <c r="TT356" s="85"/>
      <c r="TU356" s="144"/>
      <c r="TV356" s="145"/>
      <c r="TW356" s="145"/>
      <c r="TX356" s="146"/>
      <c r="TY356" s="1792"/>
      <c r="UB356" s="85"/>
      <c r="UC356" s="144"/>
      <c r="UD356" s="145"/>
      <c r="UE356" s="145"/>
      <c r="UF356" s="146"/>
      <c r="UG356" s="1792"/>
      <c r="UJ356" s="85"/>
      <c r="UK356" s="144"/>
      <c r="UL356" s="145"/>
      <c r="UM356" s="145"/>
      <c r="UN356" s="146"/>
      <c r="UO356" s="1792"/>
      <c r="UR356" s="85"/>
      <c r="US356" s="144"/>
      <c r="UT356" s="145"/>
      <c r="UU356" s="145"/>
      <c r="UV356" s="146"/>
      <c r="UW356" s="1792"/>
      <c r="UZ356" s="85"/>
      <c r="VA356" s="144"/>
      <c r="VB356" s="145"/>
      <c r="VC356" s="145"/>
      <c r="VD356" s="146"/>
      <c r="VE356" s="1792"/>
      <c r="VH356" s="85"/>
      <c r="VI356" s="144"/>
      <c r="VJ356" s="145"/>
      <c r="VK356" s="145"/>
      <c r="VL356" s="146"/>
      <c r="VM356" s="1792"/>
      <c r="VP356" s="85"/>
      <c r="VQ356" s="144"/>
      <c r="VR356" s="145"/>
      <c r="VS356" s="145"/>
      <c r="VT356" s="146"/>
      <c r="VU356" s="1792"/>
      <c r="VX356" s="85"/>
      <c r="VY356" s="144"/>
      <c r="VZ356" s="145"/>
      <c r="WA356" s="145"/>
      <c r="WB356" s="146"/>
      <c r="WC356" s="1792"/>
      <c r="WF356" s="85"/>
      <c r="WG356" s="144"/>
      <c r="WH356" s="145"/>
      <c r="WI356" s="145"/>
      <c r="WJ356" s="146"/>
      <c r="WK356" s="1792"/>
      <c r="WN356" s="85"/>
      <c r="WO356" s="144"/>
      <c r="WP356" s="145"/>
      <c r="WQ356" s="145"/>
      <c r="WR356" s="146"/>
      <c r="WS356" s="1792"/>
      <c r="WV356" s="85"/>
      <c r="WW356" s="144"/>
      <c r="WX356" s="145"/>
      <c r="WY356" s="145"/>
      <c r="WZ356" s="146"/>
      <c r="XA356" s="1792"/>
      <c r="XD356" s="85"/>
      <c r="XE356" s="144"/>
      <c r="XF356" s="145"/>
      <c r="XG356" s="145"/>
      <c r="XH356" s="146"/>
      <c r="XI356" s="1792"/>
      <c r="XL356" s="85"/>
      <c r="XM356" s="144"/>
      <c r="XN356" s="145"/>
      <c r="XO356" s="145"/>
      <c r="XP356" s="146"/>
      <c r="XQ356" s="1792"/>
      <c r="XT356" s="85"/>
      <c r="XU356" s="144"/>
      <c r="XV356" s="145"/>
      <c r="XW356" s="145"/>
      <c r="XX356" s="146"/>
      <c r="XY356" s="1792"/>
      <c r="YB356" s="85"/>
      <c r="YC356" s="144"/>
      <c r="YD356" s="145"/>
      <c r="YE356" s="145"/>
      <c r="YF356" s="146"/>
      <c r="YG356" s="1792"/>
      <c r="YJ356" s="85"/>
      <c r="YK356" s="144"/>
      <c r="YL356" s="145"/>
      <c r="YM356" s="145"/>
      <c r="YN356" s="146"/>
      <c r="YO356" s="1792"/>
      <c r="YR356" s="85"/>
      <c r="YS356" s="144"/>
      <c r="YT356" s="145"/>
      <c r="YU356" s="145"/>
      <c r="YV356" s="146"/>
      <c r="YW356" s="1792"/>
      <c r="YZ356" s="85"/>
      <c r="ZA356" s="144"/>
      <c r="ZB356" s="145"/>
      <c r="ZC356" s="145"/>
      <c r="ZD356" s="146"/>
      <c r="ZE356" s="1792"/>
      <c r="ZH356" s="85"/>
      <c r="ZI356" s="144"/>
      <c r="ZJ356" s="145"/>
      <c r="ZK356" s="145"/>
      <c r="ZL356" s="146"/>
      <c r="ZM356" s="1792"/>
      <c r="ZP356" s="85"/>
      <c r="ZQ356" s="144"/>
      <c r="ZR356" s="145"/>
      <c r="ZS356" s="145"/>
      <c r="ZT356" s="146"/>
      <c r="ZU356" s="1792"/>
      <c r="ZX356" s="85"/>
      <c r="ZY356" s="144"/>
      <c r="ZZ356" s="145"/>
      <c r="AAA356" s="145"/>
      <c r="AAB356" s="146"/>
      <c r="AAC356" s="1792"/>
      <c r="AAF356" s="85"/>
      <c r="AAG356" s="144"/>
      <c r="AAH356" s="145"/>
      <c r="AAI356" s="145"/>
      <c r="AAJ356" s="146"/>
      <c r="AAK356" s="1792"/>
      <c r="AAN356" s="85"/>
      <c r="AAO356" s="144"/>
      <c r="AAP356" s="145"/>
      <c r="AAQ356" s="2057"/>
      <c r="AAR356" s="1694"/>
      <c r="AAS356" s="1790"/>
      <c r="AAT356" s="1696"/>
      <c r="AAU356" s="1696"/>
      <c r="AAV356" s="1695"/>
      <c r="AAW356" s="1549"/>
      <c r="AAX356" s="1550"/>
      <c r="AAY356" s="1550"/>
      <c r="AAZ356" s="1694"/>
      <c r="ABA356" s="1790"/>
      <c r="ABB356" s="1696"/>
      <c r="ABC356" s="1696"/>
      <c r="ABD356" s="1695"/>
      <c r="ABE356" s="1549"/>
      <c r="ABF356" s="1550"/>
      <c r="ABG356" s="1550"/>
      <c r="ABH356" s="1694"/>
      <c r="ABI356" s="1790"/>
      <c r="ABJ356" s="1696"/>
      <c r="ABK356" s="1696"/>
      <c r="ABL356" s="1695"/>
      <c r="ABM356" s="1549"/>
      <c r="ABN356" s="1550"/>
      <c r="ABO356" s="1550"/>
      <c r="ABP356" s="1694"/>
      <c r="ABQ356" s="1790"/>
      <c r="ABR356" s="1696"/>
      <c r="ABS356" s="1696"/>
      <c r="ABT356" s="1695"/>
      <c r="ABU356" s="1549"/>
      <c r="ABV356" s="1550"/>
      <c r="ABW356" s="1550"/>
      <c r="ABX356" s="1694"/>
      <c r="ABY356" s="1790"/>
      <c r="ABZ356" s="1696"/>
      <c r="ACA356" s="1696"/>
      <c r="ACB356" s="1695"/>
      <c r="ACC356" s="1549"/>
      <c r="ACD356" s="1550"/>
      <c r="ACE356" s="1550"/>
      <c r="ACF356" s="1694"/>
      <c r="ACG356" s="1790"/>
      <c r="ACH356" s="1696"/>
      <c r="ACI356" s="1696"/>
      <c r="ACJ356" s="1695"/>
      <c r="ACK356" s="1549"/>
      <c r="ACL356" s="1550"/>
      <c r="ACM356" s="1550"/>
      <c r="ACN356" s="1694"/>
      <c r="ACO356" s="1790"/>
      <c r="ACP356" s="1696"/>
      <c r="ACQ356" s="1696"/>
      <c r="ACR356" s="1695"/>
      <c r="ACS356" s="1549"/>
      <c r="ACT356" s="1550"/>
      <c r="ACU356" s="1550"/>
      <c r="ACV356" s="1694"/>
      <c r="ACW356" s="1790"/>
      <c r="ACX356" s="1696"/>
      <c r="ACY356" s="1696"/>
      <c r="ACZ356" s="1695"/>
      <c r="ADA356" s="1549"/>
      <c r="ADB356" s="1550"/>
      <c r="ADC356" s="1550"/>
      <c r="ADD356" s="1694"/>
      <c r="ADE356" s="1790"/>
      <c r="ADF356" s="1696"/>
      <c r="ADG356" s="1696"/>
      <c r="ADH356" s="1695"/>
      <c r="ADI356" s="1549"/>
      <c r="ADJ356" s="1550"/>
      <c r="ADK356" s="1550"/>
      <c r="ADL356" s="1694"/>
      <c r="ADM356" s="1790"/>
      <c r="ADN356" s="1696"/>
      <c r="ADO356" s="1696"/>
      <c r="ADP356" s="1695"/>
      <c r="ADQ356" s="1549"/>
      <c r="ADR356" s="1550"/>
      <c r="ADS356" s="1550"/>
      <c r="ADT356" s="1694"/>
      <c r="ADU356" s="1790"/>
      <c r="ADV356" s="1696"/>
      <c r="ADW356" s="1696"/>
      <c r="ADX356" s="1695"/>
      <c r="ADY356" s="1549"/>
      <c r="ADZ356" s="1550"/>
      <c r="AEA356" s="1550"/>
      <c r="AEB356" s="1694"/>
      <c r="AEC356" s="1790"/>
      <c r="AED356" s="1696"/>
      <c r="AEE356" s="1696"/>
      <c r="AEF356" s="1695"/>
      <c r="AEG356" s="1549"/>
      <c r="AEH356" s="1550"/>
      <c r="AEI356" s="1550"/>
      <c r="AEJ356" s="1694"/>
      <c r="AEK356" s="1790"/>
      <c r="AEL356" s="1696"/>
      <c r="AEM356" s="1696"/>
      <c r="AEN356" s="1695"/>
      <c r="AEO356" s="1549"/>
      <c r="AEP356" s="1550"/>
      <c r="AEQ356" s="1550"/>
      <c r="AER356" s="1694"/>
      <c r="AES356" s="1790"/>
      <c r="AET356" s="1696"/>
      <c r="AEU356" s="1696"/>
      <c r="AEV356" s="1695"/>
      <c r="AEW356" s="1549"/>
      <c r="AEX356" s="1550"/>
      <c r="AEY356" s="1550"/>
      <c r="AEZ356" s="1694"/>
      <c r="AFA356" s="1790"/>
      <c r="AFB356" s="1696"/>
      <c r="AFC356" s="1696"/>
      <c r="AFD356" s="1695"/>
      <c r="AFE356" s="1549"/>
      <c r="AFF356" s="1550"/>
      <c r="AFG356" s="1550"/>
      <c r="AFH356" s="1694"/>
      <c r="AFI356" s="1790"/>
      <c r="AFJ356" s="1696"/>
      <c r="AFK356" s="1696"/>
      <c r="AFL356" s="1695"/>
      <c r="AFM356" s="1549"/>
      <c r="AFN356" s="1550"/>
      <c r="AFO356" s="1550"/>
      <c r="AFP356" s="1694"/>
      <c r="AFQ356" s="1790"/>
      <c r="AFR356" s="1696"/>
      <c r="AFS356" s="1696"/>
      <c r="AFT356" s="1695"/>
      <c r="AFU356" s="1549"/>
      <c r="AFV356" s="1550"/>
      <c r="AFW356" s="1550"/>
      <c r="AFX356" s="1694"/>
      <c r="AFY356" s="1790"/>
      <c r="AFZ356" s="1696"/>
      <c r="AGA356" s="1696"/>
      <c r="AGB356" s="1695"/>
      <c r="AGC356" s="1549"/>
      <c r="AGD356" s="1550"/>
      <c r="AGE356" s="1550"/>
      <c r="AGF356" s="1694"/>
      <c r="AGG356" s="1790"/>
      <c r="AGH356" s="1696"/>
      <c r="AGI356" s="1696"/>
      <c r="AGJ356" s="1695"/>
      <c r="AGK356" s="1549"/>
      <c r="AGL356" s="1550"/>
      <c r="AGM356" s="1550"/>
      <c r="AGN356" s="1694"/>
      <c r="AGO356" s="1790"/>
      <c r="AGP356" s="1696"/>
      <c r="AGQ356" s="1696"/>
      <c r="AGR356" s="1695"/>
      <c r="AGS356" s="1549"/>
      <c r="AGT356" s="1550"/>
      <c r="AGU356" s="1550"/>
      <c r="AGV356" s="1694"/>
      <c r="AGW356" s="1790"/>
      <c r="AGX356" s="1696"/>
      <c r="AGY356" s="1696"/>
      <c r="AGZ356" s="1695"/>
      <c r="AHA356" s="1549"/>
      <c r="AHB356" s="1550"/>
      <c r="AHC356" s="1550"/>
      <c r="AHD356" s="1694"/>
      <c r="AHE356" s="1790"/>
      <c r="AHF356" s="1696"/>
      <c r="AHG356" s="1696"/>
      <c r="AHH356" s="1695"/>
      <c r="AHI356" s="1549"/>
      <c r="AHJ356" s="1550"/>
      <c r="AHK356" s="1550"/>
      <c r="AHL356" s="1694"/>
      <c r="AHM356" s="1790"/>
      <c r="AHN356" s="1696"/>
      <c r="AHO356" s="1696"/>
      <c r="AHP356" s="1695"/>
      <c r="AHQ356" s="1549"/>
      <c r="AHR356" s="1550"/>
      <c r="AHS356" s="1550"/>
      <c r="AHT356" s="1694"/>
      <c r="AHU356" s="1790"/>
      <c r="AHV356" s="1696"/>
      <c r="AHW356" s="1696"/>
      <c r="AHX356" s="1695"/>
      <c r="AHY356" s="1549"/>
      <c r="AHZ356" s="1550"/>
      <c r="AIA356" s="1550"/>
      <c r="AIB356" s="1694"/>
      <c r="AIC356" s="1790"/>
      <c r="AID356" s="1696"/>
      <c r="AIE356" s="1696"/>
      <c r="AIF356" s="1695"/>
      <c r="AIG356" s="1549"/>
      <c r="AIH356" s="1550"/>
      <c r="AII356" s="1550"/>
      <c r="AIJ356" s="1694"/>
      <c r="AIK356" s="1790"/>
      <c r="AIL356" s="1696"/>
      <c r="AIM356" s="1696"/>
      <c r="AIN356" s="1695"/>
      <c r="AIO356" s="1549"/>
      <c r="AIP356" s="1550"/>
      <c r="AIQ356" s="1550"/>
      <c r="AIR356" s="1694"/>
      <c r="AIS356" s="1790"/>
      <c r="AIT356" s="1696"/>
      <c r="AIU356" s="1696"/>
      <c r="AIV356" s="1695"/>
      <c r="AIW356" s="1549"/>
      <c r="AIX356" s="1550"/>
      <c r="AIY356" s="1550"/>
      <c r="AIZ356" s="1694"/>
      <c r="AJA356" s="1790"/>
      <c r="AJB356" s="1696"/>
      <c r="AJC356" s="1696"/>
      <c r="AJD356" s="1695"/>
      <c r="AJE356" s="1549"/>
      <c r="AJF356" s="1550"/>
      <c r="AJG356" s="1550"/>
      <c r="AJH356" s="1694"/>
      <c r="AJI356" s="1790"/>
      <c r="AJJ356" s="1696"/>
      <c r="AJK356" s="1696"/>
      <c r="AJL356" s="1695"/>
      <c r="AJM356" s="1549"/>
      <c r="AJN356" s="1550"/>
      <c r="AJO356" s="1550"/>
      <c r="AJP356" s="1694"/>
      <c r="AJQ356" s="1790"/>
      <c r="AJR356" s="1696"/>
      <c r="AJS356" s="1696"/>
      <c r="AJT356" s="1695"/>
      <c r="AJU356" s="1549"/>
      <c r="AJV356" s="1550"/>
      <c r="AJW356" s="1550"/>
      <c r="AJX356" s="1694"/>
      <c r="AJY356" s="1790"/>
      <c r="AJZ356" s="1696"/>
      <c r="AKA356" s="1696"/>
      <c r="AKB356" s="1695"/>
      <c r="AKC356" s="1549"/>
      <c r="AKD356" s="1550"/>
      <c r="AKE356" s="1550"/>
      <c r="AKF356" s="1694"/>
      <c r="AKG356" s="1790"/>
      <c r="AKH356" s="1696"/>
      <c r="AKI356" s="1696"/>
      <c r="AKJ356" s="1695"/>
      <c r="AKK356" s="1549"/>
      <c r="AKL356" s="1550"/>
      <c r="AKM356" s="1550"/>
      <c r="AKN356" s="1694"/>
      <c r="AKO356" s="1790"/>
      <c r="AKP356" s="1696"/>
      <c r="AKQ356" s="1696"/>
      <c r="AKR356" s="1695"/>
      <c r="AKS356" s="1549"/>
      <c r="AKT356" s="1550"/>
      <c r="AKU356" s="1550"/>
      <c r="AKV356" s="1694"/>
      <c r="AKW356" s="1790"/>
      <c r="AKX356" s="1696"/>
      <c r="AKY356" s="1696"/>
      <c r="AKZ356" s="1695"/>
      <c r="ALA356" s="1549"/>
      <c r="ALB356" s="1550"/>
      <c r="ALC356" s="1550"/>
      <c r="ALD356" s="1694"/>
      <c r="ALE356" s="1790"/>
      <c r="ALF356" s="1696"/>
      <c r="ALG356" s="1696"/>
      <c r="ALH356" s="1695"/>
      <c r="ALI356" s="1549"/>
      <c r="ALJ356" s="1550"/>
      <c r="ALK356" s="1550"/>
      <c r="ALL356" s="1694"/>
      <c r="ALM356" s="1790"/>
      <c r="ALN356" s="1696"/>
      <c r="ALO356" s="1696"/>
      <c r="ALP356" s="1695"/>
      <c r="ALQ356" s="1549"/>
      <c r="ALR356" s="1550"/>
      <c r="ALS356" s="1550"/>
      <c r="ALT356" s="1694"/>
      <c r="ALU356" s="1790"/>
      <c r="ALV356" s="1696"/>
      <c r="ALW356" s="1696"/>
      <c r="ALX356" s="1695"/>
      <c r="ALY356" s="1549"/>
      <c r="ALZ356" s="1550"/>
      <c r="AMA356" s="1550"/>
      <c r="AMB356" s="1694"/>
      <c r="AMC356" s="1790"/>
      <c r="AMD356" s="1696"/>
      <c r="AME356" s="1696"/>
      <c r="AMF356" s="1695"/>
      <c r="AMG356" s="1549"/>
      <c r="AMH356" s="1550"/>
      <c r="AMI356" s="1550"/>
      <c r="AMJ356" s="1703"/>
    </row>
    <row r="357" spans="1:1024" s="72" customFormat="1" ht="15" customHeight="1">
      <c r="A357" s="65"/>
      <c r="B357" s="65" t="s">
        <v>4311</v>
      </c>
      <c r="C357" s="65"/>
      <c r="D357" s="65"/>
      <c r="E357" s="65"/>
      <c r="F357" s="65"/>
      <c r="G357" s="65"/>
      <c r="H357" s="65"/>
      <c r="I357"/>
      <c r="L357" s="85"/>
      <c r="M357" s="85"/>
      <c r="N357" s="144"/>
      <c r="O357" s="145"/>
      <c r="P357" s="145"/>
      <c r="Q357" s="146"/>
      <c r="T357" s="85"/>
      <c r="U357" s="144"/>
      <c r="V357" s="145"/>
      <c r="W357" s="145"/>
      <c r="X357" s="146"/>
      <c r="Y357" s="1792"/>
      <c r="AB357" s="85"/>
      <c r="AC357" s="144"/>
      <c r="AD357" s="145"/>
      <c r="AE357" s="145"/>
      <c r="AF357" s="146"/>
      <c r="AG357" s="1792"/>
      <c r="AJ357" s="85"/>
      <c r="AK357" s="144"/>
      <c r="AL357" s="145"/>
      <c r="AM357" s="145"/>
      <c r="AN357" s="146"/>
      <c r="AO357" s="1792"/>
      <c r="AR357" s="85"/>
      <c r="AS357" s="144"/>
      <c r="AT357" s="145"/>
      <c r="AU357" s="145"/>
      <c r="AV357" s="146"/>
      <c r="AW357" s="1792"/>
      <c r="AZ357" s="85"/>
      <c r="BA357" s="144"/>
      <c r="BB357" s="145"/>
      <c r="BC357" s="145"/>
      <c r="BD357" s="146"/>
      <c r="BE357" s="1792"/>
      <c r="BH357" s="85"/>
      <c r="BI357" s="144"/>
      <c r="BJ357" s="145"/>
      <c r="BK357" s="145"/>
      <c r="BL357" s="146"/>
      <c r="BM357" s="1792"/>
      <c r="BP357" s="85"/>
      <c r="BQ357" s="144"/>
      <c r="BR357" s="145"/>
      <c r="BS357" s="145"/>
      <c r="BT357" s="146"/>
      <c r="BU357" s="1792"/>
      <c r="BX357" s="85"/>
      <c r="BY357" s="144"/>
      <c r="BZ357" s="145"/>
      <c r="CA357" s="145"/>
      <c r="CB357" s="146"/>
      <c r="CC357" s="1792"/>
      <c r="CF357" s="85"/>
      <c r="CG357" s="144"/>
      <c r="CH357" s="145"/>
      <c r="CI357" s="145"/>
      <c r="CJ357" s="146"/>
      <c r="CK357" s="1792"/>
      <c r="CN357" s="85"/>
      <c r="CO357" s="144"/>
      <c r="CP357" s="145"/>
      <c r="CQ357" s="145"/>
      <c r="CR357" s="146"/>
      <c r="CS357" s="1792"/>
      <c r="CV357" s="85"/>
      <c r="CW357" s="144"/>
      <c r="CX357" s="145"/>
      <c r="CY357" s="145"/>
      <c r="CZ357" s="146"/>
      <c r="DA357" s="1792"/>
      <c r="DD357" s="85"/>
      <c r="DE357" s="144"/>
      <c r="DF357" s="145"/>
      <c r="DG357" s="145"/>
      <c r="DH357" s="146"/>
      <c r="DI357" s="1792"/>
      <c r="DL357" s="85"/>
      <c r="DM357" s="144"/>
      <c r="DN357" s="145"/>
      <c r="DO357" s="145"/>
      <c r="DP357" s="146"/>
      <c r="DQ357" s="1792"/>
      <c r="DT357" s="85"/>
      <c r="DU357" s="144"/>
      <c r="DV357" s="145"/>
      <c r="DW357" s="145"/>
      <c r="DX357" s="146"/>
      <c r="DY357" s="1792"/>
      <c r="EB357" s="85"/>
      <c r="EC357" s="144"/>
      <c r="ED357" s="145"/>
      <c r="EE357" s="145"/>
      <c r="EF357" s="146"/>
      <c r="EG357" s="1792"/>
      <c r="EJ357" s="85"/>
      <c r="EK357" s="144"/>
      <c r="EL357" s="145"/>
      <c r="EM357" s="145"/>
      <c r="EN357" s="146"/>
      <c r="EO357" s="1792"/>
      <c r="ER357" s="85"/>
      <c r="ES357" s="144"/>
      <c r="ET357" s="145"/>
      <c r="EU357" s="145"/>
      <c r="EV357" s="146"/>
      <c r="EW357" s="1792"/>
      <c r="EZ357" s="85"/>
      <c r="FA357" s="144"/>
      <c r="FB357" s="145"/>
      <c r="FC357" s="145"/>
      <c r="FD357" s="146"/>
      <c r="FE357" s="1792"/>
      <c r="FH357" s="85"/>
      <c r="FI357" s="144"/>
      <c r="FJ357" s="145"/>
      <c r="FK357" s="145"/>
      <c r="FL357" s="146"/>
      <c r="FM357" s="1792"/>
      <c r="FP357" s="85"/>
      <c r="FQ357" s="144"/>
      <c r="FR357" s="145"/>
      <c r="FS357" s="145"/>
      <c r="FT357" s="146"/>
      <c r="FU357" s="1792"/>
      <c r="FX357" s="85"/>
      <c r="FY357" s="144"/>
      <c r="FZ357" s="145"/>
      <c r="GA357" s="145"/>
      <c r="GB357" s="146"/>
      <c r="GC357" s="1792"/>
      <c r="GF357" s="85"/>
      <c r="GG357" s="144"/>
      <c r="GH357" s="145"/>
      <c r="GI357" s="145"/>
      <c r="GJ357" s="146"/>
      <c r="GK357" s="1792"/>
      <c r="GN357" s="85"/>
      <c r="GO357" s="144"/>
      <c r="GP357" s="145"/>
      <c r="GQ357" s="145"/>
      <c r="GR357" s="146"/>
      <c r="GS357" s="1792"/>
      <c r="GV357" s="85"/>
      <c r="GW357" s="144"/>
      <c r="GX357" s="145"/>
      <c r="GY357" s="145"/>
      <c r="GZ357" s="146"/>
      <c r="HA357" s="1792"/>
      <c r="HD357" s="85"/>
      <c r="HE357" s="144"/>
      <c r="HF357" s="145"/>
      <c r="HG357" s="145"/>
      <c r="HH357" s="146"/>
      <c r="HI357" s="1792"/>
      <c r="HL357" s="85"/>
      <c r="HM357" s="144"/>
      <c r="HN357" s="145"/>
      <c r="HO357" s="145"/>
      <c r="HP357" s="146"/>
      <c r="HQ357" s="1792"/>
      <c r="HT357" s="85"/>
      <c r="HU357" s="144"/>
      <c r="HV357" s="145"/>
      <c r="HW357" s="145"/>
      <c r="HX357" s="146"/>
      <c r="HY357" s="1792"/>
      <c r="IB357" s="85"/>
      <c r="IC357" s="144"/>
      <c r="ID357" s="145"/>
      <c r="IE357" s="145"/>
      <c r="IF357" s="146"/>
      <c r="IG357" s="1792"/>
      <c r="IJ357" s="85"/>
      <c r="IK357" s="144"/>
      <c r="IL357" s="145"/>
      <c r="IM357" s="145"/>
      <c r="IN357" s="146"/>
      <c r="IO357" s="1792"/>
      <c r="IR357" s="85"/>
      <c r="IS357" s="144"/>
      <c r="IT357" s="145"/>
      <c r="IU357" s="145"/>
      <c r="IV357" s="146"/>
      <c r="IW357" s="1792"/>
      <c r="IZ357" s="85"/>
      <c r="JA357" s="144"/>
      <c r="JB357" s="145"/>
      <c r="JC357" s="145"/>
      <c r="JD357" s="146"/>
      <c r="JE357" s="1792"/>
      <c r="JH357" s="85"/>
      <c r="JI357" s="144"/>
      <c r="JJ357" s="145"/>
      <c r="JK357" s="145"/>
      <c r="JL357" s="146"/>
      <c r="JM357" s="1792"/>
      <c r="JP357" s="85"/>
      <c r="JQ357" s="144"/>
      <c r="JR357" s="145"/>
      <c r="JS357" s="145"/>
      <c r="JT357" s="146"/>
      <c r="JU357" s="1792"/>
      <c r="JX357" s="85"/>
      <c r="JY357" s="144"/>
      <c r="JZ357" s="145"/>
      <c r="KA357" s="145"/>
      <c r="KB357" s="146"/>
      <c r="KC357" s="1792"/>
      <c r="KF357" s="85"/>
      <c r="KG357" s="144"/>
      <c r="KH357" s="145"/>
      <c r="KI357" s="145"/>
      <c r="KJ357" s="146"/>
      <c r="KK357" s="1792"/>
      <c r="KN357" s="85"/>
      <c r="KO357" s="144"/>
      <c r="KP357" s="145"/>
      <c r="KQ357" s="145"/>
      <c r="KR357" s="146"/>
      <c r="KS357" s="1792"/>
      <c r="KV357" s="85"/>
      <c r="KW357" s="144"/>
      <c r="KX357" s="145"/>
      <c r="KY357" s="145"/>
      <c r="KZ357" s="146"/>
      <c r="LA357" s="1792"/>
      <c r="LD357" s="85"/>
      <c r="LE357" s="144"/>
      <c r="LF357" s="145"/>
      <c r="LG357" s="145"/>
      <c r="LH357" s="146"/>
      <c r="LI357" s="1792"/>
      <c r="LL357" s="85"/>
      <c r="LM357" s="144"/>
      <c r="LN357" s="145"/>
      <c r="LO357" s="145"/>
      <c r="LP357" s="146"/>
      <c r="LQ357" s="1792"/>
      <c r="LT357" s="85"/>
      <c r="LU357" s="144"/>
      <c r="LV357" s="145"/>
      <c r="LW357" s="145"/>
      <c r="LX357" s="146"/>
      <c r="LY357" s="1792"/>
      <c r="MB357" s="85"/>
      <c r="MC357" s="144"/>
      <c r="MD357" s="145"/>
      <c r="ME357" s="145"/>
      <c r="MF357" s="146"/>
      <c r="MG357" s="1792"/>
      <c r="MJ357" s="85"/>
      <c r="MK357" s="144"/>
      <c r="ML357" s="145"/>
      <c r="MM357" s="145"/>
      <c r="MN357" s="146"/>
      <c r="MO357" s="1792"/>
      <c r="MR357" s="85"/>
      <c r="MS357" s="144"/>
      <c r="MT357" s="145"/>
      <c r="MU357" s="145"/>
      <c r="MV357" s="146"/>
      <c r="MW357" s="1792"/>
      <c r="MZ357" s="85"/>
      <c r="NA357" s="144"/>
      <c r="NB357" s="145"/>
      <c r="NC357" s="145"/>
      <c r="ND357" s="146"/>
      <c r="NE357" s="1792"/>
      <c r="NH357" s="85"/>
      <c r="NI357" s="144"/>
      <c r="NJ357" s="145"/>
      <c r="NK357" s="145"/>
      <c r="NL357" s="146"/>
      <c r="NM357" s="1792"/>
      <c r="NP357" s="85"/>
      <c r="NQ357" s="144"/>
      <c r="NR357" s="145"/>
      <c r="NS357" s="145"/>
      <c r="NT357" s="146"/>
      <c r="NU357" s="1792"/>
      <c r="NX357" s="85"/>
      <c r="NY357" s="144"/>
      <c r="NZ357" s="145"/>
      <c r="OA357" s="145"/>
      <c r="OB357" s="146"/>
      <c r="OC357" s="1792"/>
      <c r="OF357" s="85"/>
      <c r="OG357" s="144"/>
      <c r="OH357" s="145"/>
      <c r="OI357" s="145"/>
      <c r="OJ357" s="146"/>
      <c r="OK357" s="1792"/>
      <c r="ON357" s="85"/>
      <c r="OO357" s="144"/>
      <c r="OP357" s="145"/>
      <c r="OQ357" s="145"/>
      <c r="OR357" s="146"/>
      <c r="OS357" s="1792"/>
      <c r="OV357" s="85"/>
      <c r="OW357" s="144"/>
      <c r="OX357" s="145"/>
      <c r="OY357" s="145"/>
      <c r="OZ357" s="146"/>
      <c r="PA357" s="1792"/>
      <c r="PD357" s="85"/>
      <c r="PE357" s="144"/>
      <c r="PF357" s="145"/>
      <c r="PG357" s="145"/>
      <c r="PH357" s="146"/>
      <c r="PI357" s="1792"/>
      <c r="PL357" s="85"/>
      <c r="PM357" s="144"/>
      <c r="PN357" s="145"/>
      <c r="PO357" s="145"/>
      <c r="PP357" s="146"/>
      <c r="PQ357" s="1792"/>
      <c r="PT357" s="85"/>
      <c r="PU357" s="144"/>
      <c r="PV357" s="145"/>
      <c r="PW357" s="145"/>
      <c r="PX357" s="146"/>
      <c r="PY357" s="1792"/>
      <c r="QB357" s="85"/>
      <c r="QC357" s="144"/>
      <c r="QD357" s="145"/>
      <c r="QE357" s="145"/>
      <c r="QF357" s="146"/>
      <c r="QG357" s="1792"/>
      <c r="QJ357" s="85"/>
      <c r="QK357" s="144"/>
      <c r="QL357" s="145"/>
      <c r="QM357" s="145"/>
      <c r="QN357" s="146"/>
      <c r="QO357" s="1792"/>
      <c r="QR357" s="85"/>
      <c r="QS357" s="144"/>
      <c r="QT357" s="145"/>
      <c r="QU357" s="145"/>
      <c r="QV357" s="146"/>
      <c r="QW357" s="1792"/>
      <c r="QZ357" s="85"/>
      <c r="RA357" s="144"/>
      <c r="RB357" s="145"/>
      <c r="RC357" s="145"/>
      <c r="RD357" s="146"/>
      <c r="RE357" s="1792"/>
      <c r="RH357" s="85"/>
      <c r="RI357" s="144"/>
      <c r="RJ357" s="145"/>
      <c r="RK357" s="145"/>
      <c r="RL357" s="146"/>
      <c r="RM357" s="1792"/>
      <c r="RP357" s="85"/>
      <c r="RQ357" s="144"/>
      <c r="RR357" s="145"/>
      <c r="RS357" s="145"/>
      <c r="RT357" s="146"/>
      <c r="RU357" s="1792"/>
      <c r="RX357" s="85"/>
      <c r="RY357" s="144"/>
      <c r="RZ357" s="145"/>
      <c r="SA357" s="145"/>
      <c r="SB357" s="146"/>
      <c r="SC357" s="1792"/>
      <c r="SF357" s="85"/>
      <c r="SG357" s="144"/>
      <c r="SH357" s="145"/>
      <c r="SI357" s="145"/>
      <c r="SJ357" s="146"/>
      <c r="SK357" s="1792"/>
      <c r="SN357" s="85"/>
      <c r="SO357" s="144"/>
      <c r="SP357" s="145"/>
      <c r="SQ357" s="145"/>
      <c r="SR357" s="146"/>
      <c r="SS357" s="1792"/>
      <c r="SV357" s="85"/>
      <c r="SW357" s="144"/>
      <c r="SX357" s="145"/>
      <c r="SY357" s="145"/>
      <c r="SZ357" s="146"/>
      <c r="TA357" s="1792"/>
      <c r="TD357" s="85"/>
      <c r="TE357" s="144"/>
      <c r="TF357" s="145"/>
      <c r="TG357" s="145"/>
      <c r="TH357" s="146"/>
      <c r="TI357" s="1792"/>
      <c r="TL357" s="85"/>
      <c r="TM357" s="144"/>
      <c r="TN357" s="145"/>
      <c r="TO357" s="145"/>
      <c r="TP357" s="146"/>
      <c r="TQ357" s="1792"/>
      <c r="TT357" s="85"/>
      <c r="TU357" s="144"/>
      <c r="TV357" s="145"/>
      <c r="TW357" s="145"/>
      <c r="TX357" s="146"/>
      <c r="TY357" s="1792"/>
      <c r="UB357" s="85"/>
      <c r="UC357" s="144"/>
      <c r="UD357" s="145"/>
      <c r="UE357" s="145"/>
      <c r="UF357" s="146"/>
      <c r="UG357" s="1792"/>
      <c r="UJ357" s="85"/>
      <c r="UK357" s="144"/>
      <c r="UL357" s="145"/>
      <c r="UM357" s="145"/>
      <c r="UN357" s="146"/>
      <c r="UO357" s="1792"/>
      <c r="UR357" s="85"/>
      <c r="US357" s="144"/>
      <c r="UT357" s="145"/>
      <c r="UU357" s="145"/>
      <c r="UV357" s="146"/>
      <c r="UW357" s="1792"/>
      <c r="UZ357" s="85"/>
      <c r="VA357" s="144"/>
      <c r="VB357" s="145"/>
      <c r="VC357" s="145"/>
      <c r="VD357" s="146"/>
      <c r="VE357" s="1792"/>
      <c r="VH357" s="85"/>
      <c r="VI357" s="144"/>
      <c r="VJ357" s="145"/>
      <c r="VK357" s="145"/>
      <c r="VL357" s="146"/>
      <c r="VM357" s="1792"/>
      <c r="VP357" s="85"/>
      <c r="VQ357" s="144"/>
      <c r="VR357" s="145"/>
      <c r="VS357" s="145"/>
      <c r="VT357" s="146"/>
      <c r="VU357" s="1792"/>
      <c r="VX357" s="85"/>
      <c r="VY357" s="144"/>
      <c r="VZ357" s="145"/>
      <c r="WA357" s="145"/>
      <c r="WB357" s="146"/>
      <c r="WC357" s="1792"/>
      <c r="WF357" s="85"/>
      <c r="WG357" s="144"/>
      <c r="WH357" s="145"/>
      <c r="WI357" s="145"/>
      <c r="WJ357" s="146"/>
      <c r="WK357" s="1792"/>
      <c r="WN357" s="85"/>
      <c r="WO357" s="144"/>
      <c r="WP357" s="145"/>
      <c r="WQ357" s="145"/>
      <c r="WR357" s="146"/>
      <c r="WS357" s="1792"/>
      <c r="WV357" s="85"/>
      <c r="WW357" s="144"/>
      <c r="WX357" s="145"/>
      <c r="WY357" s="145"/>
      <c r="WZ357" s="146"/>
      <c r="XA357" s="1792"/>
      <c r="XD357" s="85"/>
      <c r="XE357" s="144"/>
      <c r="XF357" s="145"/>
      <c r="XG357" s="145"/>
      <c r="XH357" s="146"/>
      <c r="XI357" s="1792"/>
      <c r="XL357" s="85"/>
      <c r="XM357" s="144"/>
      <c r="XN357" s="145"/>
      <c r="XO357" s="145"/>
      <c r="XP357" s="146"/>
      <c r="XQ357" s="1792"/>
      <c r="XT357" s="85"/>
      <c r="XU357" s="144"/>
      <c r="XV357" s="145"/>
      <c r="XW357" s="145"/>
      <c r="XX357" s="146"/>
      <c r="XY357" s="1792"/>
      <c r="YB357" s="85"/>
      <c r="YC357" s="144"/>
      <c r="YD357" s="145"/>
      <c r="YE357" s="145"/>
      <c r="YF357" s="146"/>
      <c r="YG357" s="1792"/>
      <c r="YJ357" s="85"/>
      <c r="YK357" s="144"/>
      <c r="YL357" s="145"/>
      <c r="YM357" s="145"/>
      <c r="YN357" s="146"/>
      <c r="YO357" s="1792"/>
      <c r="YR357" s="85"/>
      <c r="YS357" s="144"/>
      <c r="YT357" s="145"/>
      <c r="YU357" s="145"/>
      <c r="YV357" s="146"/>
      <c r="YW357" s="1792"/>
      <c r="YZ357" s="85"/>
      <c r="ZA357" s="144"/>
      <c r="ZB357" s="145"/>
      <c r="ZC357" s="145"/>
      <c r="ZD357" s="146"/>
      <c r="ZE357" s="1792"/>
      <c r="ZH357" s="85"/>
      <c r="ZI357" s="144"/>
      <c r="ZJ357" s="145"/>
      <c r="ZK357" s="145"/>
      <c r="ZL357" s="146"/>
      <c r="ZM357" s="1792"/>
      <c r="ZP357" s="85"/>
      <c r="ZQ357" s="144"/>
      <c r="ZR357" s="145"/>
      <c r="ZS357" s="145"/>
      <c r="ZT357" s="146"/>
      <c r="ZU357" s="1792"/>
      <c r="ZX357" s="85"/>
      <c r="ZY357" s="144"/>
      <c r="ZZ357" s="145"/>
      <c r="AAA357" s="145"/>
      <c r="AAB357" s="146"/>
      <c r="AAC357" s="1792"/>
      <c r="AAF357" s="85"/>
      <c r="AAG357" s="144"/>
      <c r="AAH357" s="145"/>
      <c r="AAI357" s="145"/>
      <c r="AAJ357" s="146"/>
      <c r="AAK357" s="1792"/>
      <c r="AAN357" s="85"/>
      <c r="AAO357" s="144"/>
      <c r="AAP357" s="145"/>
      <c r="AAQ357" s="2057"/>
      <c r="AAR357" s="1694"/>
      <c r="AAS357" s="1790"/>
      <c r="AAT357" s="1696"/>
      <c r="AAU357" s="1696"/>
      <c r="AAV357" s="1695"/>
      <c r="AAW357" s="1549"/>
      <c r="AAX357" s="1550"/>
      <c r="AAY357" s="1550"/>
      <c r="AAZ357" s="1694"/>
      <c r="ABA357" s="1790"/>
      <c r="ABB357" s="1696"/>
      <c r="ABC357" s="1696"/>
      <c r="ABD357" s="1695"/>
      <c r="ABE357" s="1549"/>
      <c r="ABF357" s="1550"/>
      <c r="ABG357" s="1550"/>
      <c r="ABH357" s="1694"/>
      <c r="ABI357" s="1790"/>
      <c r="ABJ357" s="1696"/>
      <c r="ABK357" s="1696"/>
      <c r="ABL357" s="1695"/>
      <c r="ABM357" s="1549"/>
      <c r="ABN357" s="1550"/>
      <c r="ABO357" s="1550"/>
      <c r="ABP357" s="1694"/>
      <c r="ABQ357" s="1790"/>
      <c r="ABR357" s="1696"/>
      <c r="ABS357" s="1696"/>
      <c r="ABT357" s="1695"/>
      <c r="ABU357" s="1549"/>
      <c r="ABV357" s="1550"/>
      <c r="ABW357" s="1550"/>
      <c r="ABX357" s="1694"/>
      <c r="ABY357" s="1790"/>
      <c r="ABZ357" s="1696"/>
      <c r="ACA357" s="1696"/>
      <c r="ACB357" s="1695"/>
      <c r="ACC357" s="1549"/>
      <c r="ACD357" s="1550"/>
      <c r="ACE357" s="1550"/>
      <c r="ACF357" s="1694"/>
      <c r="ACG357" s="1790"/>
      <c r="ACH357" s="1696"/>
      <c r="ACI357" s="1696"/>
      <c r="ACJ357" s="1695"/>
      <c r="ACK357" s="1549"/>
      <c r="ACL357" s="1550"/>
      <c r="ACM357" s="1550"/>
      <c r="ACN357" s="1694"/>
      <c r="ACO357" s="1790"/>
      <c r="ACP357" s="1696"/>
      <c r="ACQ357" s="1696"/>
      <c r="ACR357" s="1695"/>
      <c r="ACS357" s="1549"/>
      <c r="ACT357" s="1550"/>
      <c r="ACU357" s="1550"/>
      <c r="ACV357" s="1694"/>
      <c r="ACW357" s="1790"/>
      <c r="ACX357" s="1696"/>
      <c r="ACY357" s="1696"/>
      <c r="ACZ357" s="1695"/>
      <c r="ADA357" s="1549"/>
      <c r="ADB357" s="1550"/>
      <c r="ADC357" s="1550"/>
      <c r="ADD357" s="1694"/>
      <c r="ADE357" s="1790"/>
      <c r="ADF357" s="1696"/>
      <c r="ADG357" s="1696"/>
      <c r="ADH357" s="1695"/>
      <c r="ADI357" s="1549"/>
      <c r="ADJ357" s="1550"/>
      <c r="ADK357" s="1550"/>
      <c r="ADL357" s="1694"/>
      <c r="ADM357" s="1790"/>
      <c r="ADN357" s="1696"/>
      <c r="ADO357" s="1696"/>
      <c r="ADP357" s="1695"/>
      <c r="ADQ357" s="1549"/>
      <c r="ADR357" s="1550"/>
      <c r="ADS357" s="1550"/>
      <c r="ADT357" s="1694"/>
      <c r="ADU357" s="1790"/>
      <c r="ADV357" s="1696"/>
      <c r="ADW357" s="1696"/>
      <c r="ADX357" s="1695"/>
      <c r="ADY357" s="1549"/>
      <c r="ADZ357" s="1550"/>
      <c r="AEA357" s="1550"/>
      <c r="AEB357" s="1694"/>
      <c r="AEC357" s="1790"/>
      <c r="AED357" s="1696"/>
      <c r="AEE357" s="1696"/>
      <c r="AEF357" s="1695"/>
      <c r="AEG357" s="1549"/>
      <c r="AEH357" s="1550"/>
      <c r="AEI357" s="1550"/>
      <c r="AEJ357" s="1694"/>
      <c r="AEK357" s="1790"/>
      <c r="AEL357" s="1696"/>
      <c r="AEM357" s="1696"/>
      <c r="AEN357" s="1695"/>
      <c r="AEO357" s="1549"/>
      <c r="AEP357" s="1550"/>
      <c r="AEQ357" s="1550"/>
      <c r="AER357" s="1694"/>
      <c r="AES357" s="1790"/>
      <c r="AET357" s="1696"/>
      <c r="AEU357" s="1696"/>
      <c r="AEV357" s="1695"/>
      <c r="AEW357" s="1549"/>
      <c r="AEX357" s="1550"/>
      <c r="AEY357" s="1550"/>
      <c r="AEZ357" s="1694"/>
      <c r="AFA357" s="1790"/>
      <c r="AFB357" s="1696"/>
      <c r="AFC357" s="1696"/>
      <c r="AFD357" s="1695"/>
      <c r="AFE357" s="1549"/>
      <c r="AFF357" s="1550"/>
      <c r="AFG357" s="1550"/>
      <c r="AFH357" s="1694"/>
      <c r="AFI357" s="1790"/>
      <c r="AFJ357" s="1696"/>
      <c r="AFK357" s="1696"/>
      <c r="AFL357" s="1695"/>
      <c r="AFM357" s="1549"/>
      <c r="AFN357" s="1550"/>
      <c r="AFO357" s="1550"/>
      <c r="AFP357" s="1694"/>
      <c r="AFQ357" s="1790"/>
      <c r="AFR357" s="1696"/>
      <c r="AFS357" s="1696"/>
      <c r="AFT357" s="1695"/>
      <c r="AFU357" s="1549"/>
      <c r="AFV357" s="1550"/>
      <c r="AFW357" s="1550"/>
      <c r="AFX357" s="1694"/>
      <c r="AFY357" s="1790"/>
      <c r="AFZ357" s="1696"/>
      <c r="AGA357" s="1696"/>
      <c r="AGB357" s="1695"/>
      <c r="AGC357" s="1549"/>
      <c r="AGD357" s="1550"/>
      <c r="AGE357" s="1550"/>
      <c r="AGF357" s="1694"/>
      <c r="AGG357" s="1790"/>
      <c r="AGH357" s="1696"/>
      <c r="AGI357" s="1696"/>
      <c r="AGJ357" s="1695"/>
      <c r="AGK357" s="1549"/>
      <c r="AGL357" s="1550"/>
      <c r="AGM357" s="1550"/>
      <c r="AGN357" s="1694"/>
      <c r="AGO357" s="1790"/>
      <c r="AGP357" s="1696"/>
      <c r="AGQ357" s="1696"/>
      <c r="AGR357" s="1695"/>
      <c r="AGS357" s="1549"/>
      <c r="AGT357" s="1550"/>
      <c r="AGU357" s="1550"/>
      <c r="AGV357" s="1694"/>
      <c r="AGW357" s="1790"/>
      <c r="AGX357" s="1696"/>
      <c r="AGY357" s="1696"/>
      <c r="AGZ357" s="1695"/>
      <c r="AHA357" s="1549"/>
      <c r="AHB357" s="1550"/>
      <c r="AHC357" s="1550"/>
      <c r="AHD357" s="1694"/>
      <c r="AHE357" s="1790"/>
      <c r="AHF357" s="1696"/>
      <c r="AHG357" s="1696"/>
      <c r="AHH357" s="1695"/>
      <c r="AHI357" s="1549"/>
      <c r="AHJ357" s="1550"/>
      <c r="AHK357" s="1550"/>
      <c r="AHL357" s="1694"/>
      <c r="AHM357" s="1790"/>
      <c r="AHN357" s="1696"/>
      <c r="AHO357" s="1696"/>
      <c r="AHP357" s="1695"/>
      <c r="AHQ357" s="1549"/>
      <c r="AHR357" s="1550"/>
      <c r="AHS357" s="1550"/>
      <c r="AHT357" s="1694"/>
      <c r="AHU357" s="1790"/>
      <c r="AHV357" s="1696"/>
      <c r="AHW357" s="1696"/>
      <c r="AHX357" s="1695"/>
      <c r="AHY357" s="1549"/>
      <c r="AHZ357" s="1550"/>
      <c r="AIA357" s="1550"/>
      <c r="AIB357" s="1694"/>
      <c r="AIC357" s="1790"/>
      <c r="AID357" s="1696"/>
      <c r="AIE357" s="1696"/>
      <c r="AIF357" s="1695"/>
      <c r="AIG357" s="1549"/>
      <c r="AIH357" s="1550"/>
      <c r="AII357" s="1550"/>
      <c r="AIJ357" s="1694"/>
      <c r="AIK357" s="1790"/>
      <c r="AIL357" s="1696"/>
      <c r="AIM357" s="1696"/>
      <c r="AIN357" s="1695"/>
      <c r="AIO357" s="1549"/>
      <c r="AIP357" s="1550"/>
      <c r="AIQ357" s="1550"/>
      <c r="AIR357" s="1694"/>
      <c r="AIS357" s="1790"/>
      <c r="AIT357" s="1696"/>
      <c r="AIU357" s="1696"/>
      <c r="AIV357" s="1695"/>
      <c r="AIW357" s="1549"/>
      <c r="AIX357" s="1550"/>
      <c r="AIY357" s="1550"/>
      <c r="AIZ357" s="1694"/>
      <c r="AJA357" s="1790"/>
      <c r="AJB357" s="1696"/>
      <c r="AJC357" s="1696"/>
      <c r="AJD357" s="1695"/>
      <c r="AJE357" s="1549"/>
      <c r="AJF357" s="1550"/>
      <c r="AJG357" s="1550"/>
      <c r="AJH357" s="1694"/>
      <c r="AJI357" s="1790"/>
      <c r="AJJ357" s="1696"/>
      <c r="AJK357" s="1696"/>
      <c r="AJL357" s="1695"/>
      <c r="AJM357" s="1549"/>
      <c r="AJN357" s="1550"/>
      <c r="AJO357" s="1550"/>
      <c r="AJP357" s="1694"/>
      <c r="AJQ357" s="1790"/>
      <c r="AJR357" s="1696"/>
      <c r="AJS357" s="1696"/>
      <c r="AJT357" s="1695"/>
      <c r="AJU357" s="1549"/>
      <c r="AJV357" s="1550"/>
      <c r="AJW357" s="1550"/>
      <c r="AJX357" s="1694"/>
      <c r="AJY357" s="1790"/>
      <c r="AJZ357" s="1696"/>
      <c r="AKA357" s="1696"/>
      <c r="AKB357" s="1695"/>
      <c r="AKC357" s="1549"/>
      <c r="AKD357" s="1550"/>
      <c r="AKE357" s="1550"/>
      <c r="AKF357" s="1694"/>
      <c r="AKG357" s="1790"/>
      <c r="AKH357" s="1696"/>
      <c r="AKI357" s="1696"/>
      <c r="AKJ357" s="1695"/>
      <c r="AKK357" s="1549"/>
      <c r="AKL357" s="1550"/>
      <c r="AKM357" s="1550"/>
      <c r="AKN357" s="1694"/>
      <c r="AKO357" s="1790"/>
      <c r="AKP357" s="1696"/>
      <c r="AKQ357" s="1696"/>
      <c r="AKR357" s="1695"/>
      <c r="AKS357" s="1549"/>
      <c r="AKT357" s="1550"/>
      <c r="AKU357" s="1550"/>
      <c r="AKV357" s="1694"/>
      <c r="AKW357" s="1790"/>
      <c r="AKX357" s="1696"/>
      <c r="AKY357" s="1696"/>
      <c r="AKZ357" s="1695"/>
      <c r="ALA357" s="1549"/>
      <c r="ALB357" s="1550"/>
      <c r="ALC357" s="1550"/>
      <c r="ALD357" s="1694"/>
      <c r="ALE357" s="1790"/>
      <c r="ALF357" s="1696"/>
      <c r="ALG357" s="1696"/>
      <c r="ALH357" s="1695"/>
      <c r="ALI357" s="1549"/>
      <c r="ALJ357" s="1550"/>
      <c r="ALK357" s="1550"/>
      <c r="ALL357" s="1694"/>
      <c r="ALM357" s="1790"/>
      <c r="ALN357" s="1696"/>
      <c r="ALO357" s="1696"/>
      <c r="ALP357" s="1695"/>
      <c r="ALQ357" s="1549"/>
      <c r="ALR357" s="1550"/>
      <c r="ALS357" s="1550"/>
      <c r="ALT357" s="1694"/>
      <c r="ALU357" s="1790"/>
      <c r="ALV357" s="1696"/>
      <c r="ALW357" s="1696"/>
      <c r="ALX357" s="1695"/>
      <c r="ALY357" s="1549"/>
      <c r="ALZ357" s="1550"/>
      <c r="AMA357" s="1550"/>
      <c r="AMB357" s="1694"/>
      <c r="AMC357" s="1790"/>
      <c r="AMD357" s="1696"/>
      <c r="AME357" s="1696"/>
      <c r="AMF357" s="1695"/>
      <c r="AMG357" s="1549"/>
      <c r="AMH357" s="1550"/>
      <c r="AMI357" s="1550"/>
      <c r="AMJ357" s="1703"/>
    </row>
    <row r="358" spans="1:1024" s="72" customFormat="1" ht="15" customHeight="1">
      <c r="A358" s="1694" t="s">
        <v>4312</v>
      </c>
      <c r="B358" s="1790" t="s">
        <v>4313</v>
      </c>
      <c r="C358" s="1696" t="s">
        <v>4017</v>
      </c>
      <c r="D358" s="1696" t="s">
        <v>4314</v>
      </c>
      <c r="E358" s="1695">
        <v>30</v>
      </c>
      <c r="F358" s="1549">
        <v>1.46</v>
      </c>
      <c r="G358" s="1536">
        <f>F358*$I$2</f>
        <v>0</v>
      </c>
      <c r="H358" s="1536">
        <f>G358-G358*($I$1)</f>
        <v>0</v>
      </c>
      <c r="I358"/>
      <c r="L358" s="85"/>
      <c r="M358" s="85"/>
      <c r="N358" s="144"/>
      <c r="O358" s="145"/>
      <c r="P358" s="145"/>
      <c r="Q358" s="146"/>
      <c r="T358" s="85"/>
      <c r="U358" s="144"/>
      <c r="V358" s="145"/>
      <c r="W358" s="145"/>
      <c r="X358" s="146"/>
      <c r="Y358" s="1792"/>
      <c r="AB358" s="85"/>
      <c r="AC358" s="144"/>
      <c r="AD358" s="145"/>
      <c r="AE358" s="145"/>
      <c r="AF358" s="146"/>
      <c r="AG358" s="1792"/>
      <c r="AJ358" s="85"/>
      <c r="AK358" s="144"/>
      <c r="AL358" s="145"/>
      <c r="AM358" s="145"/>
      <c r="AN358" s="146"/>
      <c r="AO358" s="1792"/>
      <c r="AR358" s="85"/>
      <c r="AS358" s="144"/>
      <c r="AT358" s="145"/>
      <c r="AU358" s="145"/>
      <c r="AV358" s="146"/>
      <c r="AW358" s="1792"/>
      <c r="AZ358" s="85"/>
      <c r="BA358" s="144"/>
      <c r="BB358" s="145"/>
      <c r="BC358" s="145"/>
      <c r="BD358" s="146"/>
      <c r="BE358" s="1792"/>
      <c r="BH358" s="85"/>
      <c r="BI358" s="144"/>
      <c r="BJ358" s="145"/>
      <c r="BK358" s="145"/>
      <c r="BL358" s="146"/>
      <c r="BM358" s="1792"/>
      <c r="BP358" s="85"/>
      <c r="BQ358" s="144"/>
      <c r="BR358" s="145"/>
      <c r="BS358" s="145"/>
      <c r="BT358" s="146"/>
      <c r="BU358" s="1792"/>
      <c r="BX358" s="85"/>
      <c r="BY358" s="144"/>
      <c r="BZ358" s="145"/>
      <c r="CA358" s="145"/>
      <c r="CB358" s="146"/>
      <c r="CC358" s="1792"/>
      <c r="CF358" s="85"/>
      <c r="CG358" s="144"/>
      <c r="CH358" s="145"/>
      <c r="CI358" s="145"/>
      <c r="CJ358" s="146"/>
      <c r="CK358" s="1792"/>
      <c r="CN358" s="85"/>
      <c r="CO358" s="144"/>
      <c r="CP358" s="145"/>
      <c r="CQ358" s="145"/>
      <c r="CR358" s="146"/>
      <c r="CS358" s="1792"/>
      <c r="CV358" s="85"/>
      <c r="CW358" s="144"/>
      <c r="CX358" s="145"/>
      <c r="CY358" s="145"/>
      <c r="CZ358" s="146"/>
      <c r="DA358" s="1792"/>
      <c r="DD358" s="85"/>
      <c r="DE358" s="144"/>
      <c r="DF358" s="145"/>
      <c r="DG358" s="145"/>
      <c r="DH358" s="146"/>
      <c r="DI358" s="1792"/>
      <c r="DL358" s="85"/>
      <c r="DM358" s="144"/>
      <c r="DN358" s="145"/>
      <c r="DO358" s="145"/>
      <c r="DP358" s="146"/>
      <c r="DQ358" s="1792"/>
      <c r="DT358" s="85"/>
      <c r="DU358" s="144"/>
      <c r="DV358" s="145"/>
      <c r="DW358" s="145"/>
      <c r="DX358" s="146"/>
      <c r="DY358" s="1792"/>
      <c r="EB358" s="85"/>
      <c r="EC358" s="144"/>
      <c r="ED358" s="145"/>
      <c r="EE358" s="145"/>
      <c r="EF358" s="146"/>
      <c r="EG358" s="1792"/>
      <c r="EJ358" s="85"/>
      <c r="EK358" s="144"/>
      <c r="EL358" s="145"/>
      <c r="EM358" s="145"/>
      <c r="EN358" s="146"/>
      <c r="EO358" s="1792"/>
      <c r="ER358" s="85"/>
      <c r="ES358" s="144"/>
      <c r="ET358" s="145"/>
      <c r="EU358" s="145"/>
      <c r="EV358" s="146"/>
      <c r="EW358" s="1792"/>
      <c r="EZ358" s="85"/>
      <c r="FA358" s="144"/>
      <c r="FB358" s="145"/>
      <c r="FC358" s="145"/>
      <c r="FD358" s="146"/>
      <c r="FE358" s="1792"/>
      <c r="FH358" s="85"/>
      <c r="FI358" s="144"/>
      <c r="FJ358" s="145"/>
      <c r="FK358" s="145"/>
      <c r="FL358" s="146"/>
      <c r="FM358" s="1792"/>
      <c r="FP358" s="85"/>
      <c r="FQ358" s="144"/>
      <c r="FR358" s="145"/>
      <c r="FS358" s="145"/>
      <c r="FT358" s="146"/>
      <c r="FU358" s="1792"/>
      <c r="FX358" s="85"/>
      <c r="FY358" s="144"/>
      <c r="FZ358" s="145"/>
      <c r="GA358" s="145"/>
      <c r="GB358" s="146"/>
      <c r="GC358" s="1792"/>
      <c r="GF358" s="85"/>
      <c r="GG358" s="144"/>
      <c r="GH358" s="145"/>
      <c r="GI358" s="145"/>
      <c r="GJ358" s="146"/>
      <c r="GK358" s="1792"/>
      <c r="GN358" s="85"/>
      <c r="GO358" s="144"/>
      <c r="GP358" s="145"/>
      <c r="GQ358" s="145"/>
      <c r="GR358" s="146"/>
      <c r="GS358" s="1792"/>
      <c r="GV358" s="85"/>
      <c r="GW358" s="144"/>
      <c r="GX358" s="145"/>
      <c r="GY358" s="145"/>
      <c r="GZ358" s="146"/>
      <c r="HA358" s="1792"/>
      <c r="HD358" s="85"/>
      <c r="HE358" s="144"/>
      <c r="HF358" s="145"/>
      <c r="HG358" s="145"/>
      <c r="HH358" s="146"/>
      <c r="HI358" s="1792"/>
      <c r="HL358" s="85"/>
      <c r="HM358" s="144"/>
      <c r="HN358" s="145"/>
      <c r="HO358" s="145"/>
      <c r="HP358" s="146"/>
      <c r="HQ358" s="1792"/>
      <c r="HT358" s="85"/>
      <c r="HU358" s="144"/>
      <c r="HV358" s="145"/>
      <c r="HW358" s="145"/>
      <c r="HX358" s="146"/>
      <c r="HY358" s="1792"/>
      <c r="IB358" s="85"/>
      <c r="IC358" s="144"/>
      <c r="ID358" s="145"/>
      <c r="IE358" s="145"/>
      <c r="IF358" s="146"/>
      <c r="IG358" s="1792"/>
      <c r="IJ358" s="85"/>
      <c r="IK358" s="144"/>
      <c r="IL358" s="145"/>
      <c r="IM358" s="145"/>
      <c r="IN358" s="146"/>
      <c r="IO358" s="1792"/>
      <c r="IR358" s="85"/>
      <c r="IS358" s="144"/>
      <c r="IT358" s="145"/>
      <c r="IU358" s="145"/>
      <c r="IV358" s="146"/>
      <c r="IW358" s="1792"/>
      <c r="IZ358" s="85"/>
      <c r="JA358" s="144"/>
      <c r="JB358" s="145"/>
      <c r="JC358" s="145"/>
      <c r="JD358" s="146"/>
      <c r="JE358" s="1792"/>
      <c r="JH358" s="85"/>
      <c r="JI358" s="144"/>
      <c r="JJ358" s="145"/>
      <c r="JK358" s="145"/>
      <c r="JL358" s="146"/>
      <c r="JM358" s="1792"/>
      <c r="JP358" s="85"/>
      <c r="JQ358" s="144"/>
      <c r="JR358" s="145"/>
      <c r="JS358" s="145"/>
      <c r="JT358" s="146"/>
      <c r="JU358" s="1792"/>
      <c r="JX358" s="85"/>
      <c r="JY358" s="144"/>
      <c r="JZ358" s="145"/>
      <c r="KA358" s="145"/>
      <c r="KB358" s="146"/>
      <c r="KC358" s="1792"/>
      <c r="KF358" s="85"/>
      <c r="KG358" s="144"/>
      <c r="KH358" s="145"/>
      <c r="KI358" s="145"/>
      <c r="KJ358" s="146"/>
      <c r="KK358" s="1792"/>
      <c r="KN358" s="85"/>
      <c r="KO358" s="144"/>
      <c r="KP358" s="145"/>
      <c r="KQ358" s="145"/>
      <c r="KR358" s="146"/>
      <c r="KS358" s="1792"/>
      <c r="KV358" s="85"/>
      <c r="KW358" s="144"/>
      <c r="KX358" s="145"/>
      <c r="KY358" s="145"/>
      <c r="KZ358" s="146"/>
      <c r="LA358" s="1792"/>
      <c r="LD358" s="85"/>
      <c r="LE358" s="144"/>
      <c r="LF358" s="145"/>
      <c r="LG358" s="145"/>
      <c r="LH358" s="146"/>
      <c r="LI358" s="1792"/>
      <c r="LL358" s="85"/>
      <c r="LM358" s="144"/>
      <c r="LN358" s="145"/>
      <c r="LO358" s="145"/>
      <c r="LP358" s="146"/>
      <c r="LQ358" s="1792"/>
      <c r="LT358" s="85"/>
      <c r="LU358" s="144"/>
      <c r="LV358" s="145"/>
      <c r="LW358" s="145"/>
      <c r="LX358" s="146"/>
      <c r="LY358" s="1792"/>
      <c r="MB358" s="85"/>
      <c r="MC358" s="144"/>
      <c r="MD358" s="145"/>
      <c r="ME358" s="145"/>
      <c r="MF358" s="146"/>
      <c r="MG358" s="1792"/>
      <c r="MJ358" s="85"/>
      <c r="MK358" s="144"/>
      <c r="ML358" s="145"/>
      <c r="MM358" s="145"/>
      <c r="MN358" s="146"/>
      <c r="MO358" s="1792"/>
      <c r="MR358" s="85"/>
      <c r="MS358" s="144"/>
      <c r="MT358" s="145"/>
      <c r="MU358" s="145"/>
      <c r="MV358" s="146"/>
      <c r="MW358" s="1792"/>
      <c r="MZ358" s="85"/>
      <c r="NA358" s="144"/>
      <c r="NB358" s="145"/>
      <c r="NC358" s="145"/>
      <c r="ND358" s="146"/>
      <c r="NE358" s="1792"/>
      <c r="NH358" s="85"/>
      <c r="NI358" s="144"/>
      <c r="NJ358" s="145"/>
      <c r="NK358" s="145"/>
      <c r="NL358" s="146"/>
      <c r="NM358" s="1792"/>
      <c r="NP358" s="85"/>
      <c r="NQ358" s="144"/>
      <c r="NR358" s="145"/>
      <c r="NS358" s="145"/>
      <c r="NT358" s="146"/>
      <c r="NU358" s="1792"/>
      <c r="NX358" s="85"/>
      <c r="NY358" s="144"/>
      <c r="NZ358" s="145"/>
      <c r="OA358" s="145"/>
      <c r="OB358" s="146"/>
      <c r="OC358" s="1792"/>
      <c r="OF358" s="85"/>
      <c r="OG358" s="144"/>
      <c r="OH358" s="145"/>
      <c r="OI358" s="145"/>
      <c r="OJ358" s="146"/>
      <c r="OK358" s="1792"/>
      <c r="ON358" s="85"/>
      <c r="OO358" s="144"/>
      <c r="OP358" s="145"/>
      <c r="OQ358" s="145"/>
      <c r="OR358" s="146"/>
      <c r="OS358" s="1792"/>
      <c r="OV358" s="85"/>
      <c r="OW358" s="144"/>
      <c r="OX358" s="145"/>
      <c r="OY358" s="145"/>
      <c r="OZ358" s="146"/>
      <c r="PA358" s="1792"/>
      <c r="PD358" s="85"/>
      <c r="PE358" s="144"/>
      <c r="PF358" s="145"/>
      <c r="PG358" s="145"/>
      <c r="PH358" s="146"/>
      <c r="PI358" s="1792"/>
      <c r="PL358" s="85"/>
      <c r="PM358" s="144"/>
      <c r="PN358" s="145"/>
      <c r="PO358" s="145"/>
      <c r="PP358" s="146"/>
      <c r="PQ358" s="1792"/>
      <c r="PT358" s="85"/>
      <c r="PU358" s="144"/>
      <c r="PV358" s="145"/>
      <c r="PW358" s="145"/>
      <c r="PX358" s="146"/>
      <c r="PY358" s="1792"/>
      <c r="QB358" s="85"/>
      <c r="QC358" s="144"/>
      <c r="QD358" s="145"/>
      <c r="QE358" s="145"/>
      <c r="QF358" s="146"/>
      <c r="QG358" s="1792"/>
      <c r="QJ358" s="85"/>
      <c r="QK358" s="144"/>
      <c r="QL358" s="145"/>
      <c r="QM358" s="145"/>
      <c r="QN358" s="146"/>
      <c r="QO358" s="1792"/>
      <c r="QR358" s="85"/>
      <c r="QS358" s="144"/>
      <c r="QT358" s="145"/>
      <c r="QU358" s="145"/>
      <c r="QV358" s="146"/>
      <c r="QW358" s="1792"/>
      <c r="QZ358" s="85"/>
      <c r="RA358" s="144"/>
      <c r="RB358" s="145"/>
      <c r="RC358" s="145"/>
      <c r="RD358" s="146"/>
      <c r="RE358" s="1792"/>
      <c r="RH358" s="85"/>
      <c r="RI358" s="144"/>
      <c r="RJ358" s="145"/>
      <c r="RK358" s="145"/>
      <c r="RL358" s="146"/>
      <c r="RM358" s="1792"/>
      <c r="RP358" s="85"/>
      <c r="RQ358" s="144"/>
      <c r="RR358" s="145"/>
      <c r="RS358" s="145"/>
      <c r="RT358" s="146"/>
      <c r="RU358" s="1792"/>
      <c r="RX358" s="85"/>
      <c r="RY358" s="144"/>
      <c r="RZ358" s="145"/>
      <c r="SA358" s="145"/>
      <c r="SB358" s="146"/>
      <c r="SC358" s="1792"/>
      <c r="SF358" s="85"/>
      <c r="SG358" s="144"/>
      <c r="SH358" s="145"/>
      <c r="SI358" s="145"/>
      <c r="SJ358" s="146"/>
      <c r="SK358" s="1792"/>
      <c r="SN358" s="85"/>
      <c r="SO358" s="144"/>
      <c r="SP358" s="145"/>
      <c r="SQ358" s="145"/>
      <c r="SR358" s="146"/>
      <c r="SS358" s="1792"/>
      <c r="SV358" s="85"/>
      <c r="SW358" s="144"/>
      <c r="SX358" s="145"/>
      <c r="SY358" s="145"/>
      <c r="SZ358" s="146"/>
      <c r="TA358" s="1792"/>
      <c r="TD358" s="85"/>
      <c r="TE358" s="144"/>
      <c r="TF358" s="145"/>
      <c r="TG358" s="145"/>
      <c r="TH358" s="146"/>
      <c r="TI358" s="1792"/>
      <c r="TL358" s="85"/>
      <c r="TM358" s="144"/>
      <c r="TN358" s="145"/>
      <c r="TO358" s="145"/>
      <c r="TP358" s="146"/>
      <c r="TQ358" s="1792"/>
      <c r="TT358" s="85"/>
      <c r="TU358" s="144"/>
      <c r="TV358" s="145"/>
      <c r="TW358" s="145"/>
      <c r="TX358" s="146"/>
      <c r="TY358" s="1792"/>
      <c r="UB358" s="85"/>
      <c r="UC358" s="144"/>
      <c r="UD358" s="145"/>
      <c r="UE358" s="145"/>
      <c r="UF358" s="146"/>
      <c r="UG358" s="1792"/>
      <c r="UJ358" s="85"/>
      <c r="UK358" s="144"/>
      <c r="UL358" s="145"/>
      <c r="UM358" s="145"/>
      <c r="UN358" s="146"/>
      <c r="UO358" s="1792"/>
      <c r="UR358" s="85"/>
      <c r="US358" s="144"/>
      <c r="UT358" s="145"/>
      <c r="UU358" s="145"/>
      <c r="UV358" s="146"/>
      <c r="UW358" s="1792"/>
      <c r="UZ358" s="85"/>
      <c r="VA358" s="144"/>
      <c r="VB358" s="145"/>
      <c r="VC358" s="145"/>
      <c r="VD358" s="146"/>
      <c r="VE358" s="1792"/>
      <c r="VH358" s="85"/>
      <c r="VI358" s="144"/>
      <c r="VJ358" s="145"/>
      <c r="VK358" s="145"/>
      <c r="VL358" s="146"/>
      <c r="VM358" s="1792"/>
      <c r="VP358" s="85"/>
      <c r="VQ358" s="144"/>
      <c r="VR358" s="145"/>
      <c r="VS358" s="145"/>
      <c r="VT358" s="146"/>
      <c r="VU358" s="1792"/>
      <c r="VX358" s="85"/>
      <c r="VY358" s="144"/>
      <c r="VZ358" s="145"/>
      <c r="WA358" s="145"/>
      <c r="WB358" s="146"/>
      <c r="WC358" s="1792"/>
      <c r="WF358" s="85"/>
      <c r="WG358" s="144"/>
      <c r="WH358" s="145"/>
      <c r="WI358" s="145"/>
      <c r="WJ358" s="146"/>
      <c r="WK358" s="1792"/>
      <c r="WN358" s="85"/>
      <c r="WO358" s="144"/>
      <c r="WP358" s="145"/>
      <c r="WQ358" s="145"/>
      <c r="WR358" s="146"/>
      <c r="WS358" s="1792"/>
      <c r="WV358" s="85"/>
      <c r="WW358" s="144"/>
      <c r="WX358" s="145"/>
      <c r="WY358" s="145"/>
      <c r="WZ358" s="146"/>
      <c r="XA358" s="1792"/>
      <c r="XD358" s="85"/>
      <c r="XE358" s="144"/>
      <c r="XF358" s="145"/>
      <c r="XG358" s="145"/>
      <c r="XH358" s="146"/>
      <c r="XI358" s="1792"/>
      <c r="XL358" s="85"/>
      <c r="XM358" s="144"/>
      <c r="XN358" s="145"/>
      <c r="XO358" s="145"/>
      <c r="XP358" s="146"/>
      <c r="XQ358" s="1792"/>
      <c r="XT358" s="85"/>
      <c r="XU358" s="144"/>
      <c r="XV358" s="145"/>
      <c r="XW358" s="145"/>
      <c r="XX358" s="146"/>
      <c r="XY358" s="1792"/>
      <c r="YB358" s="85"/>
      <c r="YC358" s="144"/>
      <c r="YD358" s="145"/>
      <c r="YE358" s="145"/>
      <c r="YF358" s="146"/>
      <c r="YG358" s="1792"/>
      <c r="YJ358" s="85"/>
      <c r="YK358" s="144"/>
      <c r="YL358" s="145"/>
      <c r="YM358" s="145"/>
      <c r="YN358" s="146"/>
      <c r="YO358" s="1792"/>
      <c r="YR358" s="85"/>
      <c r="YS358" s="144"/>
      <c r="YT358" s="145"/>
      <c r="YU358" s="145"/>
      <c r="YV358" s="146"/>
      <c r="YW358" s="1792"/>
      <c r="YZ358" s="85"/>
      <c r="ZA358" s="144"/>
      <c r="ZB358" s="145"/>
      <c r="ZC358" s="145"/>
      <c r="ZD358" s="146"/>
      <c r="ZE358" s="1792"/>
      <c r="ZH358" s="85"/>
      <c r="ZI358" s="144"/>
      <c r="ZJ358" s="145"/>
      <c r="ZK358" s="145"/>
      <c r="ZL358" s="146"/>
      <c r="ZM358" s="1792"/>
      <c r="ZP358" s="85"/>
      <c r="ZQ358" s="144"/>
      <c r="ZR358" s="145"/>
      <c r="ZS358" s="145"/>
      <c r="ZT358" s="146"/>
      <c r="ZU358" s="1792"/>
      <c r="ZX358" s="85"/>
      <c r="ZY358" s="144"/>
      <c r="ZZ358" s="145"/>
      <c r="AAA358" s="145"/>
      <c r="AAB358" s="146"/>
      <c r="AAC358" s="1792"/>
      <c r="AAF358" s="85"/>
      <c r="AAG358" s="144"/>
      <c r="AAH358" s="145"/>
      <c r="AAI358" s="145"/>
      <c r="AAJ358" s="146"/>
      <c r="AAK358" s="1792"/>
      <c r="AAN358" s="85"/>
      <c r="AAO358" s="144"/>
      <c r="AAP358" s="145"/>
      <c r="AAQ358" s="2057"/>
      <c r="AAR358" s="1694"/>
      <c r="AAS358" s="1790"/>
      <c r="AAT358" s="1696"/>
      <c r="AAU358" s="1696"/>
      <c r="AAV358" s="1695"/>
      <c r="AAW358" s="1549"/>
      <c r="AAX358" s="1550"/>
      <c r="AAY358" s="1550"/>
      <c r="AAZ358" s="1694"/>
      <c r="ABA358" s="1790"/>
      <c r="ABB358" s="1696"/>
      <c r="ABC358" s="1696"/>
      <c r="ABD358" s="1695"/>
      <c r="ABE358" s="1549"/>
      <c r="ABF358" s="1550"/>
      <c r="ABG358" s="1550"/>
      <c r="ABH358" s="1694"/>
      <c r="ABI358" s="1790"/>
      <c r="ABJ358" s="1696"/>
      <c r="ABK358" s="1696"/>
      <c r="ABL358" s="1695"/>
      <c r="ABM358" s="1549"/>
      <c r="ABN358" s="1550"/>
      <c r="ABO358" s="1550"/>
      <c r="ABP358" s="1694"/>
      <c r="ABQ358" s="1790"/>
      <c r="ABR358" s="1696"/>
      <c r="ABS358" s="1696"/>
      <c r="ABT358" s="1695"/>
      <c r="ABU358" s="1549"/>
      <c r="ABV358" s="1550"/>
      <c r="ABW358" s="1550"/>
      <c r="ABX358" s="1694"/>
      <c r="ABY358" s="1790"/>
      <c r="ABZ358" s="1696"/>
      <c r="ACA358" s="1696"/>
      <c r="ACB358" s="1695"/>
      <c r="ACC358" s="1549"/>
      <c r="ACD358" s="1550"/>
      <c r="ACE358" s="1550"/>
      <c r="ACF358" s="1694"/>
      <c r="ACG358" s="1790"/>
      <c r="ACH358" s="1696"/>
      <c r="ACI358" s="1696"/>
      <c r="ACJ358" s="1695"/>
      <c r="ACK358" s="1549"/>
      <c r="ACL358" s="1550"/>
      <c r="ACM358" s="1550"/>
      <c r="ACN358" s="1694"/>
      <c r="ACO358" s="1790"/>
      <c r="ACP358" s="1696"/>
      <c r="ACQ358" s="1696"/>
      <c r="ACR358" s="1695"/>
      <c r="ACS358" s="1549"/>
      <c r="ACT358" s="1550"/>
      <c r="ACU358" s="1550"/>
      <c r="ACV358" s="1694"/>
      <c r="ACW358" s="1790"/>
      <c r="ACX358" s="1696"/>
      <c r="ACY358" s="1696"/>
      <c r="ACZ358" s="1695"/>
      <c r="ADA358" s="1549"/>
      <c r="ADB358" s="1550"/>
      <c r="ADC358" s="1550"/>
      <c r="ADD358" s="1694"/>
      <c r="ADE358" s="1790"/>
      <c r="ADF358" s="1696"/>
      <c r="ADG358" s="1696"/>
      <c r="ADH358" s="1695"/>
      <c r="ADI358" s="1549"/>
      <c r="ADJ358" s="1550"/>
      <c r="ADK358" s="1550"/>
      <c r="ADL358" s="1694"/>
      <c r="ADM358" s="1790"/>
      <c r="ADN358" s="1696"/>
      <c r="ADO358" s="1696"/>
      <c r="ADP358" s="1695"/>
      <c r="ADQ358" s="1549"/>
      <c r="ADR358" s="1550"/>
      <c r="ADS358" s="1550"/>
      <c r="ADT358" s="1694"/>
      <c r="ADU358" s="1790"/>
      <c r="ADV358" s="1696"/>
      <c r="ADW358" s="1696"/>
      <c r="ADX358" s="1695"/>
      <c r="ADY358" s="1549"/>
      <c r="ADZ358" s="1550"/>
      <c r="AEA358" s="1550"/>
      <c r="AEB358" s="1694"/>
      <c r="AEC358" s="1790"/>
      <c r="AED358" s="1696"/>
      <c r="AEE358" s="1696"/>
      <c r="AEF358" s="1695"/>
      <c r="AEG358" s="1549"/>
      <c r="AEH358" s="1550"/>
      <c r="AEI358" s="1550"/>
      <c r="AEJ358" s="1694"/>
      <c r="AEK358" s="1790"/>
      <c r="AEL358" s="1696"/>
      <c r="AEM358" s="1696"/>
      <c r="AEN358" s="1695"/>
      <c r="AEO358" s="1549"/>
      <c r="AEP358" s="1550"/>
      <c r="AEQ358" s="1550"/>
      <c r="AER358" s="1694"/>
      <c r="AES358" s="1790"/>
      <c r="AET358" s="1696"/>
      <c r="AEU358" s="1696"/>
      <c r="AEV358" s="1695"/>
      <c r="AEW358" s="1549"/>
      <c r="AEX358" s="1550"/>
      <c r="AEY358" s="1550"/>
      <c r="AEZ358" s="1694"/>
      <c r="AFA358" s="1790"/>
      <c r="AFB358" s="1696"/>
      <c r="AFC358" s="1696"/>
      <c r="AFD358" s="1695"/>
      <c r="AFE358" s="1549"/>
      <c r="AFF358" s="1550"/>
      <c r="AFG358" s="1550"/>
      <c r="AFH358" s="1694"/>
      <c r="AFI358" s="1790"/>
      <c r="AFJ358" s="1696"/>
      <c r="AFK358" s="1696"/>
      <c r="AFL358" s="1695"/>
      <c r="AFM358" s="1549"/>
      <c r="AFN358" s="1550"/>
      <c r="AFO358" s="1550"/>
      <c r="AFP358" s="1694"/>
      <c r="AFQ358" s="1790"/>
      <c r="AFR358" s="1696"/>
      <c r="AFS358" s="1696"/>
      <c r="AFT358" s="1695"/>
      <c r="AFU358" s="1549"/>
      <c r="AFV358" s="1550"/>
      <c r="AFW358" s="1550"/>
      <c r="AFX358" s="1694"/>
      <c r="AFY358" s="1790"/>
      <c r="AFZ358" s="1696"/>
      <c r="AGA358" s="1696"/>
      <c r="AGB358" s="1695"/>
      <c r="AGC358" s="1549"/>
      <c r="AGD358" s="1550"/>
      <c r="AGE358" s="1550"/>
      <c r="AGF358" s="1694"/>
      <c r="AGG358" s="1790"/>
      <c r="AGH358" s="1696"/>
      <c r="AGI358" s="1696"/>
      <c r="AGJ358" s="1695"/>
      <c r="AGK358" s="1549"/>
      <c r="AGL358" s="1550"/>
      <c r="AGM358" s="1550"/>
      <c r="AGN358" s="1694"/>
      <c r="AGO358" s="1790"/>
      <c r="AGP358" s="1696"/>
      <c r="AGQ358" s="1696"/>
      <c r="AGR358" s="1695"/>
      <c r="AGS358" s="1549"/>
      <c r="AGT358" s="1550"/>
      <c r="AGU358" s="1550"/>
      <c r="AGV358" s="1694"/>
      <c r="AGW358" s="1790"/>
      <c r="AGX358" s="1696"/>
      <c r="AGY358" s="1696"/>
      <c r="AGZ358" s="1695"/>
      <c r="AHA358" s="1549"/>
      <c r="AHB358" s="1550"/>
      <c r="AHC358" s="1550"/>
      <c r="AHD358" s="1694"/>
      <c r="AHE358" s="1790"/>
      <c r="AHF358" s="1696"/>
      <c r="AHG358" s="1696"/>
      <c r="AHH358" s="1695"/>
      <c r="AHI358" s="1549"/>
      <c r="AHJ358" s="1550"/>
      <c r="AHK358" s="1550"/>
      <c r="AHL358" s="1694"/>
      <c r="AHM358" s="1790"/>
      <c r="AHN358" s="1696"/>
      <c r="AHO358" s="1696"/>
      <c r="AHP358" s="1695"/>
      <c r="AHQ358" s="1549"/>
      <c r="AHR358" s="1550"/>
      <c r="AHS358" s="1550"/>
      <c r="AHT358" s="1694"/>
      <c r="AHU358" s="1790"/>
      <c r="AHV358" s="1696"/>
      <c r="AHW358" s="1696"/>
      <c r="AHX358" s="1695"/>
      <c r="AHY358" s="1549"/>
      <c r="AHZ358" s="1550"/>
      <c r="AIA358" s="1550"/>
      <c r="AIB358" s="1694"/>
      <c r="AIC358" s="1790"/>
      <c r="AID358" s="1696"/>
      <c r="AIE358" s="1696"/>
      <c r="AIF358" s="1695"/>
      <c r="AIG358" s="1549"/>
      <c r="AIH358" s="1550"/>
      <c r="AII358" s="1550"/>
      <c r="AIJ358" s="1694"/>
      <c r="AIK358" s="1790"/>
      <c r="AIL358" s="1696"/>
      <c r="AIM358" s="1696"/>
      <c r="AIN358" s="1695"/>
      <c r="AIO358" s="1549"/>
      <c r="AIP358" s="1550"/>
      <c r="AIQ358" s="1550"/>
      <c r="AIR358" s="1694"/>
      <c r="AIS358" s="1790"/>
      <c r="AIT358" s="1696"/>
      <c r="AIU358" s="1696"/>
      <c r="AIV358" s="1695"/>
      <c r="AIW358" s="1549"/>
      <c r="AIX358" s="1550"/>
      <c r="AIY358" s="1550"/>
      <c r="AIZ358" s="1694"/>
      <c r="AJA358" s="1790"/>
      <c r="AJB358" s="1696"/>
      <c r="AJC358" s="1696"/>
      <c r="AJD358" s="1695"/>
      <c r="AJE358" s="1549"/>
      <c r="AJF358" s="1550"/>
      <c r="AJG358" s="1550"/>
      <c r="AJH358" s="1694"/>
      <c r="AJI358" s="1790"/>
      <c r="AJJ358" s="1696"/>
      <c r="AJK358" s="1696"/>
      <c r="AJL358" s="1695"/>
      <c r="AJM358" s="1549"/>
      <c r="AJN358" s="1550"/>
      <c r="AJO358" s="1550"/>
      <c r="AJP358" s="1694"/>
      <c r="AJQ358" s="1790"/>
      <c r="AJR358" s="1696"/>
      <c r="AJS358" s="1696"/>
      <c r="AJT358" s="1695"/>
      <c r="AJU358" s="1549"/>
      <c r="AJV358" s="1550"/>
      <c r="AJW358" s="1550"/>
      <c r="AJX358" s="1694"/>
      <c r="AJY358" s="1790"/>
      <c r="AJZ358" s="1696"/>
      <c r="AKA358" s="1696"/>
      <c r="AKB358" s="1695"/>
      <c r="AKC358" s="1549"/>
      <c r="AKD358" s="1550"/>
      <c r="AKE358" s="1550"/>
      <c r="AKF358" s="1694"/>
      <c r="AKG358" s="1790"/>
      <c r="AKH358" s="1696"/>
      <c r="AKI358" s="1696"/>
      <c r="AKJ358" s="1695"/>
      <c r="AKK358" s="1549"/>
      <c r="AKL358" s="1550"/>
      <c r="AKM358" s="1550"/>
      <c r="AKN358" s="1694"/>
      <c r="AKO358" s="1790"/>
      <c r="AKP358" s="1696"/>
      <c r="AKQ358" s="1696"/>
      <c r="AKR358" s="1695"/>
      <c r="AKS358" s="1549"/>
      <c r="AKT358" s="1550"/>
      <c r="AKU358" s="1550"/>
      <c r="AKV358" s="1694"/>
      <c r="AKW358" s="1790"/>
      <c r="AKX358" s="1696"/>
      <c r="AKY358" s="1696"/>
      <c r="AKZ358" s="1695"/>
      <c r="ALA358" s="1549"/>
      <c r="ALB358" s="1550"/>
      <c r="ALC358" s="1550"/>
      <c r="ALD358" s="1694"/>
      <c r="ALE358" s="1790"/>
      <c r="ALF358" s="1696"/>
      <c r="ALG358" s="1696"/>
      <c r="ALH358" s="1695"/>
      <c r="ALI358" s="1549"/>
      <c r="ALJ358" s="1550"/>
      <c r="ALK358" s="1550"/>
      <c r="ALL358" s="1694"/>
      <c r="ALM358" s="1790"/>
      <c r="ALN358" s="1696"/>
      <c r="ALO358" s="1696"/>
      <c r="ALP358" s="1695"/>
      <c r="ALQ358" s="1549"/>
      <c r="ALR358" s="1550"/>
      <c r="ALS358" s="1550"/>
      <c r="ALT358" s="1694"/>
      <c r="ALU358" s="1790"/>
      <c r="ALV358" s="1696"/>
      <c r="ALW358" s="1696"/>
      <c r="ALX358" s="1695"/>
      <c r="ALY358" s="1549"/>
      <c r="ALZ358" s="1550"/>
      <c r="AMA358" s="1550"/>
      <c r="AMB358" s="1694"/>
      <c r="AMC358" s="1790"/>
      <c r="AMD358" s="1696"/>
      <c r="AME358" s="1696"/>
      <c r="AMF358" s="1695"/>
      <c r="AMG358" s="1549"/>
      <c r="AMH358" s="1550"/>
      <c r="AMI358" s="1550"/>
      <c r="AMJ358" s="1703"/>
    </row>
    <row r="359" spans="1:1024" s="72" customFormat="1" ht="15" customHeight="1">
      <c r="A359" s="1694" t="s">
        <v>4315</v>
      </c>
      <c r="B359" s="1790"/>
      <c r="C359" s="1696" t="s">
        <v>4017</v>
      </c>
      <c r="D359" s="1696" t="s">
        <v>4316</v>
      </c>
      <c r="E359" s="1695">
        <v>15</v>
      </c>
      <c r="F359" s="1549">
        <v>1.6</v>
      </c>
      <c r="G359" s="1536">
        <f>F359*$I$2</f>
        <v>0</v>
      </c>
      <c r="H359" s="1536">
        <f>G359-G359*($I$1)</f>
        <v>0</v>
      </c>
      <c r="I359"/>
      <c r="L359" s="85"/>
      <c r="M359" s="85"/>
      <c r="N359" s="144"/>
      <c r="O359" s="145"/>
      <c r="P359" s="145"/>
      <c r="Q359" s="146"/>
      <c r="T359" s="85"/>
      <c r="U359" s="144"/>
      <c r="V359" s="145"/>
      <c r="W359" s="145"/>
      <c r="X359" s="146"/>
      <c r="Y359" s="1792"/>
      <c r="AB359" s="85"/>
      <c r="AC359" s="144"/>
      <c r="AD359" s="145"/>
      <c r="AE359" s="145"/>
      <c r="AF359" s="146"/>
      <c r="AG359" s="1792"/>
      <c r="AJ359" s="85"/>
      <c r="AK359" s="144"/>
      <c r="AL359" s="145"/>
      <c r="AM359" s="145"/>
      <c r="AN359" s="146"/>
      <c r="AO359" s="1792"/>
      <c r="AR359" s="85"/>
      <c r="AS359" s="144"/>
      <c r="AT359" s="145"/>
      <c r="AU359" s="145"/>
      <c r="AV359" s="146"/>
      <c r="AW359" s="1792"/>
      <c r="AZ359" s="85"/>
      <c r="BA359" s="144"/>
      <c r="BB359" s="145"/>
      <c r="BC359" s="145"/>
      <c r="BD359" s="146"/>
      <c r="BE359" s="1792"/>
      <c r="BH359" s="85"/>
      <c r="BI359" s="144"/>
      <c r="BJ359" s="145"/>
      <c r="BK359" s="145"/>
      <c r="BL359" s="146"/>
      <c r="BM359" s="1792"/>
      <c r="BP359" s="85"/>
      <c r="BQ359" s="144"/>
      <c r="BR359" s="145"/>
      <c r="BS359" s="145"/>
      <c r="BT359" s="146"/>
      <c r="BU359" s="1792"/>
      <c r="BX359" s="85"/>
      <c r="BY359" s="144"/>
      <c r="BZ359" s="145"/>
      <c r="CA359" s="145"/>
      <c r="CB359" s="146"/>
      <c r="CC359" s="1792"/>
      <c r="CF359" s="85"/>
      <c r="CG359" s="144"/>
      <c r="CH359" s="145"/>
      <c r="CI359" s="145"/>
      <c r="CJ359" s="146"/>
      <c r="CK359" s="1792"/>
      <c r="CN359" s="85"/>
      <c r="CO359" s="144"/>
      <c r="CP359" s="145"/>
      <c r="CQ359" s="145"/>
      <c r="CR359" s="146"/>
      <c r="CS359" s="1792"/>
      <c r="CV359" s="85"/>
      <c r="CW359" s="144"/>
      <c r="CX359" s="145"/>
      <c r="CY359" s="145"/>
      <c r="CZ359" s="146"/>
      <c r="DA359" s="1792"/>
      <c r="DD359" s="85"/>
      <c r="DE359" s="144"/>
      <c r="DF359" s="145"/>
      <c r="DG359" s="145"/>
      <c r="DH359" s="146"/>
      <c r="DI359" s="1792"/>
      <c r="DL359" s="85"/>
      <c r="DM359" s="144"/>
      <c r="DN359" s="145"/>
      <c r="DO359" s="145"/>
      <c r="DP359" s="146"/>
      <c r="DQ359" s="1792"/>
      <c r="DT359" s="85"/>
      <c r="DU359" s="144"/>
      <c r="DV359" s="145"/>
      <c r="DW359" s="145"/>
      <c r="DX359" s="146"/>
      <c r="DY359" s="1792"/>
      <c r="EB359" s="85"/>
      <c r="EC359" s="144"/>
      <c r="ED359" s="145"/>
      <c r="EE359" s="145"/>
      <c r="EF359" s="146"/>
      <c r="EG359" s="1792"/>
      <c r="EJ359" s="85"/>
      <c r="EK359" s="144"/>
      <c r="EL359" s="145"/>
      <c r="EM359" s="145"/>
      <c r="EN359" s="146"/>
      <c r="EO359" s="1792"/>
      <c r="ER359" s="85"/>
      <c r="ES359" s="144"/>
      <c r="ET359" s="145"/>
      <c r="EU359" s="145"/>
      <c r="EV359" s="146"/>
      <c r="EW359" s="1792"/>
      <c r="EZ359" s="85"/>
      <c r="FA359" s="144"/>
      <c r="FB359" s="145"/>
      <c r="FC359" s="145"/>
      <c r="FD359" s="146"/>
      <c r="FE359" s="1792"/>
      <c r="FH359" s="85"/>
      <c r="FI359" s="144"/>
      <c r="FJ359" s="145"/>
      <c r="FK359" s="145"/>
      <c r="FL359" s="146"/>
      <c r="FM359" s="1792"/>
      <c r="FP359" s="85"/>
      <c r="FQ359" s="144"/>
      <c r="FR359" s="145"/>
      <c r="FS359" s="145"/>
      <c r="FT359" s="146"/>
      <c r="FU359" s="1792"/>
      <c r="FX359" s="85"/>
      <c r="FY359" s="144"/>
      <c r="FZ359" s="145"/>
      <c r="GA359" s="145"/>
      <c r="GB359" s="146"/>
      <c r="GC359" s="1792"/>
      <c r="GF359" s="85"/>
      <c r="GG359" s="144"/>
      <c r="GH359" s="145"/>
      <c r="GI359" s="145"/>
      <c r="GJ359" s="146"/>
      <c r="GK359" s="1792"/>
      <c r="GN359" s="85"/>
      <c r="GO359" s="144"/>
      <c r="GP359" s="145"/>
      <c r="GQ359" s="145"/>
      <c r="GR359" s="146"/>
      <c r="GS359" s="1792"/>
      <c r="GV359" s="85"/>
      <c r="GW359" s="144"/>
      <c r="GX359" s="145"/>
      <c r="GY359" s="145"/>
      <c r="GZ359" s="146"/>
      <c r="HA359" s="1792"/>
      <c r="HD359" s="85"/>
      <c r="HE359" s="144"/>
      <c r="HF359" s="145"/>
      <c r="HG359" s="145"/>
      <c r="HH359" s="146"/>
      <c r="HI359" s="1792"/>
      <c r="HL359" s="85"/>
      <c r="HM359" s="144"/>
      <c r="HN359" s="145"/>
      <c r="HO359" s="145"/>
      <c r="HP359" s="146"/>
      <c r="HQ359" s="1792"/>
      <c r="HT359" s="85"/>
      <c r="HU359" s="144"/>
      <c r="HV359" s="145"/>
      <c r="HW359" s="145"/>
      <c r="HX359" s="146"/>
      <c r="HY359" s="1792"/>
      <c r="IB359" s="85"/>
      <c r="IC359" s="144"/>
      <c r="ID359" s="145"/>
      <c r="IE359" s="145"/>
      <c r="IF359" s="146"/>
      <c r="IG359" s="1792"/>
      <c r="IJ359" s="85"/>
      <c r="IK359" s="144"/>
      <c r="IL359" s="145"/>
      <c r="IM359" s="145"/>
      <c r="IN359" s="146"/>
      <c r="IO359" s="1792"/>
      <c r="IR359" s="85"/>
      <c r="IS359" s="144"/>
      <c r="IT359" s="145"/>
      <c r="IU359" s="145"/>
      <c r="IV359" s="146"/>
      <c r="IW359" s="1792"/>
      <c r="IZ359" s="85"/>
      <c r="JA359" s="144"/>
      <c r="JB359" s="145"/>
      <c r="JC359" s="145"/>
      <c r="JD359" s="146"/>
      <c r="JE359" s="1792"/>
      <c r="JH359" s="85"/>
      <c r="JI359" s="144"/>
      <c r="JJ359" s="145"/>
      <c r="JK359" s="145"/>
      <c r="JL359" s="146"/>
      <c r="JM359" s="1792"/>
      <c r="JP359" s="85"/>
      <c r="JQ359" s="144"/>
      <c r="JR359" s="145"/>
      <c r="JS359" s="145"/>
      <c r="JT359" s="146"/>
      <c r="JU359" s="1792"/>
      <c r="JX359" s="85"/>
      <c r="JY359" s="144"/>
      <c r="JZ359" s="145"/>
      <c r="KA359" s="145"/>
      <c r="KB359" s="146"/>
      <c r="KC359" s="1792"/>
      <c r="KF359" s="85"/>
      <c r="KG359" s="144"/>
      <c r="KH359" s="145"/>
      <c r="KI359" s="145"/>
      <c r="KJ359" s="146"/>
      <c r="KK359" s="1792"/>
      <c r="KN359" s="85"/>
      <c r="KO359" s="144"/>
      <c r="KP359" s="145"/>
      <c r="KQ359" s="145"/>
      <c r="KR359" s="146"/>
      <c r="KS359" s="1792"/>
      <c r="KV359" s="85"/>
      <c r="KW359" s="144"/>
      <c r="KX359" s="145"/>
      <c r="KY359" s="145"/>
      <c r="KZ359" s="146"/>
      <c r="LA359" s="1792"/>
      <c r="LD359" s="85"/>
      <c r="LE359" s="144"/>
      <c r="LF359" s="145"/>
      <c r="LG359" s="145"/>
      <c r="LH359" s="146"/>
      <c r="LI359" s="1792"/>
      <c r="LL359" s="85"/>
      <c r="LM359" s="144"/>
      <c r="LN359" s="145"/>
      <c r="LO359" s="145"/>
      <c r="LP359" s="146"/>
      <c r="LQ359" s="1792"/>
      <c r="LT359" s="85"/>
      <c r="LU359" s="144"/>
      <c r="LV359" s="145"/>
      <c r="LW359" s="145"/>
      <c r="LX359" s="146"/>
      <c r="LY359" s="1792"/>
      <c r="MB359" s="85"/>
      <c r="MC359" s="144"/>
      <c r="MD359" s="145"/>
      <c r="ME359" s="145"/>
      <c r="MF359" s="146"/>
      <c r="MG359" s="1792"/>
      <c r="MJ359" s="85"/>
      <c r="MK359" s="144"/>
      <c r="ML359" s="145"/>
      <c r="MM359" s="145"/>
      <c r="MN359" s="146"/>
      <c r="MO359" s="1792"/>
      <c r="MR359" s="85"/>
      <c r="MS359" s="144"/>
      <c r="MT359" s="145"/>
      <c r="MU359" s="145"/>
      <c r="MV359" s="146"/>
      <c r="MW359" s="1792"/>
      <c r="MZ359" s="85"/>
      <c r="NA359" s="144"/>
      <c r="NB359" s="145"/>
      <c r="NC359" s="145"/>
      <c r="ND359" s="146"/>
      <c r="NE359" s="1792"/>
      <c r="NH359" s="85"/>
      <c r="NI359" s="144"/>
      <c r="NJ359" s="145"/>
      <c r="NK359" s="145"/>
      <c r="NL359" s="146"/>
      <c r="NM359" s="1792"/>
      <c r="NP359" s="85"/>
      <c r="NQ359" s="144"/>
      <c r="NR359" s="145"/>
      <c r="NS359" s="145"/>
      <c r="NT359" s="146"/>
      <c r="NU359" s="1792"/>
      <c r="NX359" s="85"/>
      <c r="NY359" s="144"/>
      <c r="NZ359" s="145"/>
      <c r="OA359" s="145"/>
      <c r="OB359" s="146"/>
      <c r="OC359" s="1792"/>
      <c r="OF359" s="85"/>
      <c r="OG359" s="144"/>
      <c r="OH359" s="145"/>
      <c r="OI359" s="145"/>
      <c r="OJ359" s="146"/>
      <c r="OK359" s="1792"/>
      <c r="ON359" s="85"/>
      <c r="OO359" s="144"/>
      <c r="OP359" s="145"/>
      <c r="OQ359" s="145"/>
      <c r="OR359" s="146"/>
      <c r="OS359" s="1792"/>
      <c r="OV359" s="85"/>
      <c r="OW359" s="144"/>
      <c r="OX359" s="145"/>
      <c r="OY359" s="145"/>
      <c r="OZ359" s="146"/>
      <c r="PA359" s="1792"/>
      <c r="PD359" s="85"/>
      <c r="PE359" s="144"/>
      <c r="PF359" s="145"/>
      <c r="PG359" s="145"/>
      <c r="PH359" s="146"/>
      <c r="PI359" s="1792"/>
      <c r="PL359" s="85"/>
      <c r="PM359" s="144"/>
      <c r="PN359" s="145"/>
      <c r="PO359" s="145"/>
      <c r="PP359" s="146"/>
      <c r="PQ359" s="1792"/>
      <c r="PT359" s="85"/>
      <c r="PU359" s="144"/>
      <c r="PV359" s="145"/>
      <c r="PW359" s="145"/>
      <c r="PX359" s="146"/>
      <c r="PY359" s="1792"/>
      <c r="QB359" s="85"/>
      <c r="QC359" s="144"/>
      <c r="QD359" s="145"/>
      <c r="QE359" s="145"/>
      <c r="QF359" s="146"/>
      <c r="QG359" s="1792"/>
      <c r="QJ359" s="85"/>
      <c r="QK359" s="144"/>
      <c r="QL359" s="145"/>
      <c r="QM359" s="145"/>
      <c r="QN359" s="146"/>
      <c r="QO359" s="1792"/>
      <c r="QR359" s="85"/>
      <c r="QS359" s="144"/>
      <c r="QT359" s="145"/>
      <c r="QU359" s="145"/>
      <c r="QV359" s="146"/>
      <c r="QW359" s="1792"/>
      <c r="QZ359" s="85"/>
      <c r="RA359" s="144"/>
      <c r="RB359" s="145"/>
      <c r="RC359" s="145"/>
      <c r="RD359" s="146"/>
      <c r="RE359" s="1792"/>
      <c r="RH359" s="85"/>
      <c r="RI359" s="144"/>
      <c r="RJ359" s="145"/>
      <c r="RK359" s="145"/>
      <c r="RL359" s="146"/>
      <c r="RM359" s="1792"/>
      <c r="RP359" s="85"/>
      <c r="RQ359" s="144"/>
      <c r="RR359" s="145"/>
      <c r="RS359" s="145"/>
      <c r="RT359" s="146"/>
      <c r="RU359" s="1792"/>
      <c r="RX359" s="85"/>
      <c r="RY359" s="144"/>
      <c r="RZ359" s="145"/>
      <c r="SA359" s="145"/>
      <c r="SB359" s="146"/>
      <c r="SC359" s="1792"/>
      <c r="SF359" s="85"/>
      <c r="SG359" s="144"/>
      <c r="SH359" s="145"/>
      <c r="SI359" s="145"/>
      <c r="SJ359" s="146"/>
      <c r="SK359" s="1792"/>
      <c r="SN359" s="85"/>
      <c r="SO359" s="144"/>
      <c r="SP359" s="145"/>
      <c r="SQ359" s="145"/>
      <c r="SR359" s="146"/>
      <c r="SS359" s="1792"/>
      <c r="SV359" s="85"/>
      <c r="SW359" s="144"/>
      <c r="SX359" s="145"/>
      <c r="SY359" s="145"/>
      <c r="SZ359" s="146"/>
      <c r="TA359" s="1792"/>
      <c r="TD359" s="85"/>
      <c r="TE359" s="144"/>
      <c r="TF359" s="145"/>
      <c r="TG359" s="145"/>
      <c r="TH359" s="146"/>
      <c r="TI359" s="1792"/>
      <c r="TL359" s="85"/>
      <c r="TM359" s="144"/>
      <c r="TN359" s="145"/>
      <c r="TO359" s="145"/>
      <c r="TP359" s="146"/>
      <c r="TQ359" s="1792"/>
      <c r="TT359" s="85"/>
      <c r="TU359" s="144"/>
      <c r="TV359" s="145"/>
      <c r="TW359" s="145"/>
      <c r="TX359" s="146"/>
      <c r="TY359" s="1792"/>
      <c r="UB359" s="85"/>
      <c r="UC359" s="144"/>
      <c r="UD359" s="145"/>
      <c r="UE359" s="145"/>
      <c r="UF359" s="146"/>
      <c r="UG359" s="1792"/>
      <c r="UJ359" s="85"/>
      <c r="UK359" s="144"/>
      <c r="UL359" s="145"/>
      <c r="UM359" s="145"/>
      <c r="UN359" s="146"/>
      <c r="UO359" s="1792"/>
      <c r="UR359" s="85"/>
      <c r="US359" s="144"/>
      <c r="UT359" s="145"/>
      <c r="UU359" s="145"/>
      <c r="UV359" s="146"/>
      <c r="UW359" s="1792"/>
      <c r="UZ359" s="85"/>
      <c r="VA359" s="144"/>
      <c r="VB359" s="145"/>
      <c r="VC359" s="145"/>
      <c r="VD359" s="146"/>
      <c r="VE359" s="1792"/>
      <c r="VH359" s="85"/>
      <c r="VI359" s="144"/>
      <c r="VJ359" s="145"/>
      <c r="VK359" s="145"/>
      <c r="VL359" s="146"/>
      <c r="VM359" s="1792"/>
      <c r="VP359" s="85"/>
      <c r="VQ359" s="144"/>
      <c r="VR359" s="145"/>
      <c r="VS359" s="145"/>
      <c r="VT359" s="146"/>
      <c r="VU359" s="1792"/>
      <c r="VX359" s="85"/>
      <c r="VY359" s="144"/>
      <c r="VZ359" s="145"/>
      <c r="WA359" s="145"/>
      <c r="WB359" s="146"/>
      <c r="WC359" s="1792"/>
      <c r="WF359" s="85"/>
      <c r="WG359" s="144"/>
      <c r="WH359" s="145"/>
      <c r="WI359" s="145"/>
      <c r="WJ359" s="146"/>
      <c r="WK359" s="1792"/>
      <c r="WN359" s="85"/>
      <c r="WO359" s="144"/>
      <c r="WP359" s="145"/>
      <c r="WQ359" s="145"/>
      <c r="WR359" s="146"/>
      <c r="WS359" s="1792"/>
      <c r="WV359" s="85"/>
      <c r="WW359" s="144"/>
      <c r="WX359" s="145"/>
      <c r="WY359" s="145"/>
      <c r="WZ359" s="146"/>
      <c r="XA359" s="1792"/>
      <c r="XD359" s="85"/>
      <c r="XE359" s="144"/>
      <c r="XF359" s="145"/>
      <c r="XG359" s="145"/>
      <c r="XH359" s="146"/>
      <c r="XI359" s="1792"/>
      <c r="XL359" s="85"/>
      <c r="XM359" s="144"/>
      <c r="XN359" s="145"/>
      <c r="XO359" s="145"/>
      <c r="XP359" s="146"/>
      <c r="XQ359" s="1792"/>
      <c r="XT359" s="85"/>
      <c r="XU359" s="144"/>
      <c r="XV359" s="145"/>
      <c r="XW359" s="145"/>
      <c r="XX359" s="146"/>
      <c r="XY359" s="1792"/>
      <c r="YB359" s="85"/>
      <c r="YC359" s="144"/>
      <c r="YD359" s="145"/>
      <c r="YE359" s="145"/>
      <c r="YF359" s="146"/>
      <c r="YG359" s="1792"/>
      <c r="YJ359" s="85"/>
      <c r="YK359" s="144"/>
      <c r="YL359" s="145"/>
      <c r="YM359" s="145"/>
      <c r="YN359" s="146"/>
      <c r="YO359" s="1792"/>
      <c r="YR359" s="85"/>
      <c r="YS359" s="144"/>
      <c r="YT359" s="145"/>
      <c r="YU359" s="145"/>
      <c r="YV359" s="146"/>
      <c r="YW359" s="1792"/>
      <c r="YZ359" s="85"/>
      <c r="ZA359" s="144"/>
      <c r="ZB359" s="145"/>
      <c r="ZC359" s="145"/>
      <c r="ZD359" s="146"/>
      <c r="ZE359" s="1792"/>
      <c r="ZH359" s="85"/>
      <c r="ZI359" s="144"/>
      <c r="ZJ359" s="145"/>
      <c r="ZK359" s="145"/>
      <c r="ZL359" s="146"/>
      <c r="ZM359" s="1792"/>
      <c r="ZP359" s="85"/>
      <c r="ZQ359" s="144"/>
      <c r="ZR359" s="145"/>
      <c r="ZS359" s="145"/>
      <c r="ZT359" s="146"/>
      <c r="ZU359" s="1792"/>
      <c r="ZX359" s="85"/>
      <c r="ZY359" s="144"/>
      <c r="ZZ359" s="145"/>
      <c r="AAA359" s="145"/>
      <c r="AAB359" s="146"/>
      <c r="AAC359" s="1792"/>
      <c r="AAF359" s="85"/>
      <c r="AAG359" s="144"/>
      <c r="AAH359" s="145"/>
      <c r="AAI359" s="145"/>
      <c r="AAJ359" s="146"/>
      <c r="AAK359" s="1792"/>
      <c r="AAN359" s="85"/>
      <c r="AAO359" s="144"/>
      <c r="AAP359" s="145"/>
      <c r="AAQ359" s="2057"/>
      <c r="AAR359" s="1694"/>
      <c r="AAS359" s="1790"/>
      <c r="AAT359" s="1696"/>
      <c r="AAU359" s="1696"/>
      <c r="AAV359" s="1695"/>
      <c r="AAW359" s="1549"/>
      <c r="AAX359" s="1550"/>
      <c r="AAY359" s="1550"/>
      <c r="AAZ359" s="1694"/>
      <c r="ABA359" s="1790"/>
      <c r="ABB359" s="1696"/>
      <c r="ABC359" s="1696"/>
      <c r="ABD359" s="1695"/>
      <c r="ABE359" s="1549"/>
      <c r="ABF359" s="1550"/>
      <c r="ABG359" s="1550"/>
      <c r="ABH359" s="1694"/>
      <c r="ABI359" s="1790"/>
      <c r="ABJ359" s="1696"/>
      <c r="ABK359" s="1696"/>
      <c r="ABL359" s="1695"/>
      <c r="ABM359" s="1549"/>
      <c r="ABN359" s="1550"/>
      <c r="ABO359" s="1550"/>
      <c r="ABP359" s="1694"/>
      <c r="ABQ359" s="1790"/>
      <c r="ABR359" s="1696"/>
      <c r="ABS359" s="1696"/>
      <c r="ABT359" s="1695"/>
      <c r="ABU359" s="1549"/>
      <c r="ABV359" s="1550"/>
      <c r="ABW359" s="1550"/>
      <c r="ABX359" s="1694"/>
      <c r="ABY359" s="1790"/>
      <c r="ABZ359" s="1696"/>
      <c r="ACA359" s="1696"/>
      <c r="ACB359" s="1695"/>
      <c r="ACC359" s="1549"/>
      <c r="ACD359" s="1550"/>
      <c r="ACE359" s="1550"/>
      <c r="ACF359" s="1694"/>
      <c r="ACG359" s="1790"/>
      <c r="ACH359" s="1696"/>
      <c r="ACI359" s="1696"/>
      <c r="ACJ359" s="1695"/>
      <c r="ACK359" s="1549"/>
      <c r="ACL359" s="1550"/>
      <c r="ACM359" s="1550"/>
      <c r="ACN359" s="1694"/>
      <c r="ACO359" s="1790"/>
      <c r="ACP359" s="1696"/>
      <c r="ACQ359" s="1696"/>
      <c r="ACR359" s="1695"/>
      <c r="ACS359" s="1549"/>
      <c r="ACT359" s="1550"/>
      <c r="ACU359" s="1550"/>
      <c r="ACV359" s="1694"/>
      <c r="ACW359" s="1790"/>
      <c r="ACX359" s="1696"/>
      <c r="ACY359" s="1696"/>
      <c r="ACZ359" s="1695"/>
      <c r="ADA359" s="1549"/>
      <c r="ADB359" s="1550"/>
      <c r="ADC359" s="1550"/>
      <c r="ADD359" s="1694"/>
      <c r="ADE359" s="1790"/>
      <c r="ADF359" s="1696"/>
      <c r="ADG359" s="1696"/>
      <c r="ADH359" s="1695"/>
      <c r="ADI359" s="1549"/>
      <c r="ADJ359" s="1550"/>
      <c r="ADK359" s="1550"/>
      <c r="ADL359" s="1694"/>
      <c r="ADM359" s="1790"/>
      <c r="ADN359" s="1696"/>
      <c r="ADO359" s="1696"/>
      <c r="ADP359" s="1695"/>
      <c r="ADQ359" s="1549"/>
      <c r="ADR359" s="1550"/>
      <c r="ADS359" s="1550"/>
      <c r="ADT359" s="1694"/>
      <c r="ADU359" s="1790"/>
      <c r="ADV359" s="1696"/>
      <c r="ADW359" s="1696"/>
      <c r="ADX359" s="1695"/>
      <c r="ADY359" s="1549"/>
      <c r="ADZ359" s="1550"/>
      <c r="AEA359" s="1550"/>
      <c r="AEB359" s="1694"/>
      <c r="AEC359" s="1790"/>
      <c r="AED359" s="1696"/>
      <c r="AEE359" s="1696"/>
      <c r="AEF359" s="1695"/>
      <c r="AEG359" s="1549"/>
      <c r="AEH359" s="1550"/>
      <c r="AEI359" s="1550"/>
      <c r="AEJ359" s="1694"/>
      <c r="AEK359" s="1790"/>
      <c r="AEL359" s="1696"/>
      <c r="AEM359" s="1696"/>
      <c r="AEN359" s="1695"/>
      <c r="AEO359" s="1549"/>
      <c r="AEP359" s="1550"/>
      <c r="AEQ359" s="1550"/>
      <c r="AER359" s="1694"/>
      <c r="AES359" s="1790"/>
      <c r="AET359" s="1696"/>
      <c r="AEU359" s="1696"/>
      <c r="AEV359" s="1695"/>
      <c r="AEW359" s="1549"/>
      <c r="AEX359" s="1550"/>
      <c r="AEY359" s="1550"/>
      <c r="AEZ359" s="1694"/>
      <c r="AFA359" s="1790"/>
      <c r="AFB359" s="1696"/>
      <c r="AFC359" s="1696"/>
      <c r="AFD359" s="1695"/>
      <c r="AFE359" s="1549"/>
      <c r="AFF359" s="1550"/>
      <c r="AFG359" s="1550"/>
      <c r="AFH359" s="1694"/>
      <c r="AFI359" s="1790"/>
      <c r="AFJ359" s="1696"/>
      <c r="AFK359" s="1696"/>
      <c r="AFL359" s="1695"/>
      <c r="AFM359" s="1549"/>
      <c r="AFN359" s="1550"/>
      <c r="AFO359" s="1550"/>
      <c r="AFP359" s="1694"/>
      <c r="AFQ359" s="1790"/>
      <c r="AFR359" s="1696"/>
      <c r="AFS359" s="1696"/>
      <c r="AFT359" s="1695"/>
      <c r="AFU359" s="1549"/>
      <c r="AFV359" s="1550"/>
      <c r="AFW359" s="1550"/>
      <c r="AFX359" s="1694"/>
      <c r="AFY359" s="1790"/>
      <c r="AFZ359" s="1696"/>
      <c r="AGA359" s="1696"/>
      <c r="AGB359" s="1695"/>
      <c r="AGC359" s="1549"/>
      <c r="AGD359" s="1550"/>
      <c r="AGE359" s="1550"/>
      <c r="AGF359" s="1694"/>
      <c r="AGG359" s="1790"/>
      <c r="AGH359" s="1696"/>
      <c r="AGI359" s="1696"/>
      <c r="AGJ359" s="1695"/>
      <c r="AGK359" s="1549"/>
      <c r="AGL359" s="1550"/>
      <c r="AGM359" s="1550"/>
      <c r="AGN359" s="1694"/>
      <c r="AGO359" s="1790"/>
      <c r="AGP359" s="1696"/>
      <c r="AGQ359" s="1696"/>
      <c r="AGR359" s="1695"/>
      <c r="AGS359" s="1549"/>
      <c r="AGT359" s="1550"/>
      <c r="AGU359" s="1550"/>
      <c r="AGV359" s="1694"/>
      <c r="AGW359" s="1790"/>
      <c r="AGX359" s="1696"/>
      <c r="AGY359" s="1696"/>
      <c r="AGZ359" s="1695"/>
      <c r="AHA359" s="1549"/>
      <c r="AHB359" s="1550"/>
      <c r="AHC359" s="1550"/>
      <c r="AHD359" s="1694"/>
      <c r="AHE359" s="1790"/>
      <c r="AHF359" s="1696"/>
      <c r="AHG359" s="1696"/>
      <c r="AHH359" s="1695"/>
      <c r="AHI359" s="1549"/>
      <c r="AHJ359" s="1550"/>
      <c r="AHK359" s="1550"/>
      <c r="AHL359" s="1694"/>
      <c r="AHM359" s="1790"/>
      <c r="AHN359" s="1696"/>
      <c r="AHO359" s="1696"/>
      <c r="AHP359" s="1695"/>
      <c r="AHQ359" s="1549"/>
      <c r="AHR359" s="1550"/>
      <c r="AHS359" s="1550"/>
      <c r="AHT359" s="1694"/>
      <c r="AHU359" s="1790"/>
      <c r="AHV359" s="1696"/>
      <c r="AHW359" s="1696"/>
      <c r="AHX359" s="1695"/>
      <c r="AHY359" s="1549"/>
      <c r="AHZ359" s="1550"/>
      <c r="AIA359" s="1550"/>
      <c r="AIB359" s="1694"/>
      <c r="AIC359" s="1790"/>
      <c r="AID359" s="1696"/>
      <c r="AIE359" s="1696"/>
      <c r="AIF359" s="1695"/>
      <c r="AIG359" s="1549"/>
      <c r="AIH359" s="1550"/>
      <c r="AII359" s="1550"/>
      <c r="AIJ359" s="1694"/>
      <c r="AIK359" s="1790"/>
      <c r="AIL359" s="1696"/>
      <c r="AIM359" s="1696"/>
      <c r="AIN359" s="1695"/>
      <c r="AIO359" s="1549"/>
      <c r="AIP359" s="1550"/>
      <c r="AIQ359" s="1550"/>
      <c r="AIR359" s="1694"/>
      <c r="AIS359" s="1790"/>
      <c r="AIT359" s="1696"/>
      <c r="AIU359" s="1696"/>
      <c r="AIV359" s="1695"/>
      <c r="AIW359" s="1549"/>
      <c r="AIX359" s="1550"/>
      <c r="AIY359" s="1550"/>
      <c r="AIZ359" s="1694"/>
      <c r="AJA359" s="1790"/>
      <c r="AJB359" s="1696"/>
      <c r="AJC359" s="1696"/>
      <c r="AJD359" s="1695"/>
      <c r="AJE359" s="1549"/>
      <c r="AJF359" s="1550"/>
      <c r="AJG359" s="1550"/>
      <c r="AJH359" s="1694"/>
      <c r="AJI359" s="1790"/>
      <c r="AJJ359" s="1696"/>
      <c r="AJK359" s="1696"/>
      <c r="AJL359" s="1695"/>
      <c r="AJM359" s="1549"/>
      <c r="AJN359" s="1550"/>
      <c r="AJO359" s="1550"/>
      <c r="AJP359" s="1694"/>
      <c r="AJQ359" s="1790"/>
      <c r="AJR359" s="1696"/>
      <c r="AJS359" s="1696"/>
      <c r="AJT359" s="1695"/>
      <c r="AJU359" s="1549"/>
      <c r="AJV359" s="1550"/>
      <c r="AJW359" s="1550"/>
      <c r="AJX359" s="1694"/>
      <c r="AJY359" s="1790"/>
      <c r="AJZ359" s="1696"/>
      <c r="AKA359" s="1696"/>
      <c r="AKB359" s="1695"/>
      <c r="AKC359" s="1549"/>
      <c r="AKD359" s="1550"/>
      <c r="AKE359" s="1550"/>
      <c r="AKF359" s="1694"/>
      <c r="AKG359" s="1790"/>
      <c r="AKH359" s="1696"/>
      <c r="AKI359" s="1696"/>
      <c r="AKJ359" s="1695"/>
      <c r="AKK359" s="1549"/>
      <c r="AKL359" s="1550"/>
      <c r="AKM359" s="1550"/>
      <c r="AKN359" s="1694"/>
      <c r="AKO359" s="1790"/>
      <c r="AKP359" s="1696"/>
      <c r="AKQ359" s="1696"/>
      <c r="AKR359" s="1695"/>
      <c r="AKS359" s="1549"/>
      <c r="AKT359" s="1550"/>
      <c r="AKU359" s="1550"/>
      <c r="AKV359" s="1694"/>
      <c r="AKW359" s="1790"/>
      <c r="AKX359" s="1696"/>
      <c r="AKY359" s="1696"/>
      <c r="AKZ359" s="1695"/>
      <c r="ALA359" s="1549"/>
      <c r="ALB359" s="1550"/>
      <c r="ALC359" s="1550"/>
      <c r="ALD359" s="1694"/>
      <c r="ALE359" s="1790"/>
      <c r="ALF359" s="1696"/>
      <c r="ALG359" s="1696"/>
      <c r="ALH359" s="1695"/>
      <c r="ALI359" s="1549"/>
      <c r="ALJ359" s="1550"/>
      <c r="ALK359" s="1550"/>
      <c r="ALL359" s="1694"/>
      <c r="ALM359" s="1790"/>
      <c r="ALN359" s="1696"/>
      <c r="ALO359" s="1696"/>
      <c r="ALP359" s="1695"/>
      <c r="ALQ359" s="1549"/>
      <c r="ALR359" s="1550"/>
      <c r="ALS359" s="1550"/>
      <c r="ALT359" s="1694"/>
      <c r="ALU359" s="1790"/>
      <c r="ALV359" s="1696"/>
      <c r="ALW359" s="1696"/>
      <c r="ALX359" s="1695"/>
      <c r="ALY359" s="1549"/>
      <c r="ALZ359" s="1550"/>
      <c r="AMA359" s="1550"/>
      <c r="AMB359" s="1694"/>
      <c r="AMC359" s="1790"/>
      <c r="AMD359" s="1696"/>
      <c r="AME359" s="1696"/>
      <c r="AMF359" s="1695"/>
      <c r="AMG359" s="1549"/>
      <c r="AMH359" s="1550"/>
      <c r="AMI359" s="1550"/>
      <c r="AMJ359" s="1703"/>
    </row>
    <row r="360" spans="1:1024" s="72" customFormat="1" ht="15" customHeight="1">
      <c r="A360" s="1694" t="s">
        <v>4317</v>
      </c>
      <c r="B360" s="1790"/>
      <c r="C360" s="1696" t="s">
        <v>4017</v>
      </c>
      <c r="D360" s="1696" t="s">
        <v>4318</v>
      </c>
      <c r="E360" s="1695">
        <v>12</v>
      </c>
      <c r="F360" s="1549">
        <v>1.9</v>
      </c>
      <c r="G360" s="1536">
        <f>F360*$I$2</f>
        <v>0</v>
      </c>
      <c r="H360" s="1536">
        <f>G360-G360*($I$1)</f>
        <v>0</v>
      </c>
      <c r="I360"/>
      <c r="L360" s="85"/>
      <c r="M360" s="85"/>
      <c r="N360" s="144"/>
      <c r="O360" s="145"/>
      <c r="P360" s="145"/>
      <c r="Q360" s="146"/>
      <c r="T360" s="85"/>
      <c r="U360" s="144"/>
      <c r="V360" s="145"/>
      <c r="W360" s="145"/>
      <c r="X360" s="146"/>
      <c r="Y360" s="1792"/>
      <c r="AB360" s="85"/>
      <c r="AC360" s="144"/>
      <c r="AD360" s="145"/>
      <c r="AE360" s="145"/>
      <c r="AF360" s="146"/>
      <c r="AG360" s="1792"/>
      <c r="AJ360" s="85"/>
      <c r="AK360" s="144"/>
      <c r="AL360" s="145"/>
      <c r="AM360" s="145"/>
      <c r="AN360" s="146"/>
      <c r="AO360" s="1792"/>
      <c r="AR360" s="85"/>
      <c r="AS360" s="144"/>
      <c r="AT360" s="145"/>
      <c r="AU360" s="145"/>
      <c r="AV360" s="146"/>
      <c r="AW360" s="1792"/>
      <c r="AZ360" s="85"/>
      <c r="BA360" s="144"/>
      <c r="BB360" s="145"/>
      <c r="BC360" s="145"/>
      <c r="BD360" s="146"/>
      <c r="BE360" s="1792"/>
      <c r="BH360" s="85"/>
      <c r="BI360" s="144"/>
      <c r="BJ360" s="145"/>
      <c r="BK360" s="145"/>
      <c r="BL360" s="146"/>
      <c r="BM360" s="1792"/>
      <c r="BP360" s="85"/>
      <c r="BQ360" s="144"/>
      <c r="BR360" s="145"/>
      <c r="BS360" s="145"/>
      <c r="BT360" s="146"/>
      <c r="BU360" s="1792"/>
      <c r="BX360" s="85"/>
      <c r="BY360" s="144"/>
      <c r="BZ360" s="145"/>
      <c r="CA360" s="145"/>
      <c r="CB360" s="146"/>
      <c r="CC360" s="1792"/>
      <c r="CF360" s="85"/>
      <c r="CG360" s="144"/>
      <c r="CH360" s="145"/>
      <c r="CI360" s="145"/>
      <c r="CJ360" s="146"/>
      <c r="CK360" s="1792"/>
      <c r="CN360" s="85"/>
      <c r="CO360" s="144"/>
      <c r="CP360" s="145"/>
      <c r="CQ360" s="145"/>
      <c r="CR360" s="146"/>
      <c r="CS360" s="1792"/>
      <c r="CV360" s="85"/>
      <c r="CW360" s="144"/>
      <c r="CX360" s="145"/>
      <c r="CY360" s="145"/>
      <c r="CZ360" s="146"/>
      <c r="DA360" s="1792"/>
      <c r="DD360" s="85"/>
      <c r="DE360" s="144"/>
      <c r="DF360" s="145"/>
      <c r="DG360" s="145"/>
      <c r="DH360" s="146"/>
      <c r="DI360" s="1792"/>
      <c r="DL360" s="85"/>
      <c r="DM360" s="144"/>
      <c r="DN360" s="145"/>
      <c r="DO360" s="145"/>
      <c r="DP360" s="146"/>
      <c r="DQ360" s="1792"/>
      <c r="DT360" s="85"/>
      <c r="DU360" s="144"/>
      <c r="DV360" s="145"/>
      <c r="DW360" s="145"/>
      <c r="DX360" s="146"/>
      <c r="DY360" s="1792"/>
      <c r="EB360" s="85"/>
      <c r="EC360" s="144"/>
      <c r="ED360" s="145"/>
      <c r="EE360" s="145"/>
      <c r="EF360" s="146"/>
      <c r="EG360" s="1792"/>
      <c r="EJ360" s="85"/>
      <c r="EK360" s="144"/>
      <c r="EL360" s="145"/>
      <c r="EM360" s="145"/>
      <c r="EN360" s="146"/>
      <c r="EO360" s="1792"/>
      <c r="ER360" s="85"/>
      <c r="ES360" s="144"/>
      <c r="ET360" s="145"/>
      <c r="EU360" s="145"/>
      <c r="EV360" s="146"/>
      <c r="EW360" s="1792"/>
      <c r="EZ360" s="85"/>
      <c r="FA360" s="144"/>
      <c r="FB360" s="145"/>
      <c r="FC360" s="145"/>
      <c r="FD360" s="146"/>
      <c r="FE360" s="1792"/>
      <c r="FH360" s="85"/>
      <c r="FI360" s="144"/>
      <c r="FJ360" s="145"/>
      <c r="FK360" s="145"/>
      <c r="FL360" s="146"/>
      <c r="FM360" s="1792"/>
      <c r="FP360" s="85"/>
      <c r="FQ360" s="144"/>
      <c r="FR360" s="145"/>
      <c r="FS360" s="145"/>
      <c r="FT360" s="146"/>
      <c r="FU360" s="1792"/>
      <c r="FX360" s="85"/>
      <c r="FY360" s="144"/>
      <c r="FZ360" s="145"/>
      <c r="GA360" s="145"/>
      <c r="GB360" s="146"/>
      <c r="GC360" s="1792"/>
      <c r="GF360" s="85"/>
      <c r="GG360" s="144"/>
      <c r="GH360" s="145"/>
      <c r="GI360" s="145"/>
      <c r="GJ360" s="146"/>
      <c r="GK360" s="1792"/>
      <c r="GN360" s="85"/>
      <c r="GO360" s="144"/>
      <c r="GP360" s="145"/>
      <c r="GQ360" s="145"/>
      <c r="GR360" s="146"/>
      <c r="GS360" s="1792"/>
      <c r="GV360" s="85"/>
      <c r="GW360" s="144"/>
      <c r="GX360" s="145"/>
      <c r="GY360" s="145"/>
      <c r="GZ360" s="146"/>
      <c r="HA360" s="1792"/>
      <c r="HD360" s="85"/>
      <c r="HE360" s="144"/>
      <c r="HF360" s="145"/>
      <c r="HG360" s="145"/>
      <c r="HH360" s="146"/>
      <c r="HI360" s="1792"/>
      <c r="HL360" s="85"/>
      <c r="HM360" s="144"/>
      <c r="HN360" s="145"/>
      <c r="HO360" s="145"/>
      <c r="HP360" s="146"/>
      <c r="HQ360" s="1792"/>
      <c r="HT360" s="85"/>
      <c r="HU360" s="144"/>
      <c r="HV360" s="145"/>
      <c r="HW360" s="145"/>
      <c r="HX360" s="146"/>
      <c r="HY360" s="1792"/>
      <c r="IB360" s="85"/>
      <c r="IC360" s="144"/>
      <c r="ID360" s="145"/>
      <c r="IE360" s="145"/>
      <c r="IF360" s="146"/>
      <c r="IG360" s="1792"/>
      <c r="IJ360" s="85"/>
      <c r="IK360" s="144"/>
      <c r="IL360" s="145"/>
      <c r="IM360" s="145"/>
      <c r="IN360" s="146"/>
      <c r="IO360" s="1792"/>
      <c r="IR360" s="85"/>
      <c r="IS360" s="144"/>
      <c r="IT360" s="145"/>
      <c r="IU360" s="145"/>
      <c r="IV360" s="146"/>
      <c r="IW360" s="1792"/>
      <c r="IZ360" s="85"/>
      <c r="JA360" s="144"/>
      <c r="JB360" s="145"/>
      <c r="JC360" s="145"/>
      <c r="JD360" s="146"/>
      <c r="JE360" s="1792"/>
      <c r="JH360" s="85"/>
      <c r="JI360" s="144"/>
      <c r="JJ360" s="145"/>
      <c r="JK360" s="145"/>
      <c r="JL360" s="146"/>
      <c r="JM360" s="1792"/>
      <c r="JP360" s="85"/>
      <c r="JQ360" s="144"/>
      <c r="JR360" s="145"/>
      <c r="JS360" s="145"/>
      <c r="JT360" s="146"/>
      <c r="JU360" s="1792"/>
      <c r="JX360" s="85"/>
      <c r="JY360" s="144"/>
      <c r="JZ360" s="145"/>
      <c r="KA360" s="145"/>
      <c r="KB360" s="146"/>
      <c r="KC360" s="1792"/>
      <c r="KF360" s="85"/>
      <c r="KG360" s="144"/>
      <c r="KH360" s="145"/>
      <c r="KI360" s="145"/>
      <c r="KJ360" s="146"/>
      <c r="KK360" s="1792"/>
      <c r="KN360" s="85"/>
      <c r="KO360" s="144"/>
      <c r="KP360" s="145"/>
      <c r="KQ360" s="145"/>
      <c r="KR360" s="146"/>
      <c r="KS360" s="1792"/>
      <c r="KV360" s="85"/>
      <c r="KW360" s="144"/>
      <c r="KX360" s="145"/>
      <c r="KY360" s="145"/>
      <c r="KZ360" s="146"/>
      <c r="LA360" s="1792"/>
      <c r="LD360" s="85"/>
      <c r="LE360" s="144"/>
      <c r="LF360" s="145"/>
      <c r="LG360" s="145"/>
      <c r="LH360" s="146"/>
      <c r="LI360" s="1792"/>
      <c r="LL360" s="85"/>
      <c r="LM360" s="144"/>
      <c r="LN360" s="145"/>
      <c r="LO360" s="145"/>
      <c r="LP360" s="146"/>
      <c r="LQ360" s="1792"/>
      <c r="LT360" s="85"/>
      <c r="LU360" s="144"/>
      <c r="LV360" s="145"/>
      <c r="LW360" s="145"/>
      <c r="LX360" s="146"/>
      <c r="LY360" s="1792"/>
      <c r="MB360" s="85"/>
      <c r="MC360" s="144"/>
      <c r="MD360" s="145"/>
      <c r="ME360" s="145"/>
      <c r="MF360" s="146"/>
      <c r="MG360" s="1792"/>
      <c r="MJ360" s="85"/>
      <c r="MK360" s="144"/>
      <c r="ML360" s="145"/>
      <c r="MM360" s="145"/>
      <c r="MN360" s="146"/>
      <c r="MO360" s="1792"/>
      <c r="MR360" s="85"/>
      <c r="MS360" s="144"/>
      <c r="MT360" s="145"/>
      <c r="MU360" s="145"/>
      <c r="MV360" s="146"/>
      <c r="MW360" s="1792"/>
      <c r="MZ360" s="85"/>
      <c r="NA360" s="144"/>
      <c r="NB360" s="145"/>
      <c r="NC360" s="145"/>
      <c r="ND360" s="146"/>
      <c r="NE360" s="1792"/>
      <c r="NH360" s="85"/>
      <c r="NI360" s="144"/>
      <c r="NJ360" s="145"/>
      <c r="NK360" s="145"/>
      <c r="NL360" s="146"/>
      <c r="NM360" s="1792"/>
      <c r="NP360" s="85"/>
      <c r="NQ360" s="144"/>
      <c r="NR360" s="145"/>
      <c r="NS360" s="145"/>
      <c r="NT360" s="146"/>
      <c r="NU360" s="1792"/>
      <c r="NX360" s="85"/>
      <c r="NY360" s="144"/>
      <c r="NZ360" s="145"/>
      <c r="OA360" s="145"/>
      <c r="OB360" s="146"/>
      <c r="OC360" s="1792"/>
      <c r="OF360" s="85"/>
      <c r="OG360" s="144"/>
      <c r="OH360" s="145"/>
      <c r="OI360" s="145"/>
      <c r="OJ360" s="146"/>
      <c r="OK360" s="1792"/>
      <c r="ON360" s="85"/>
      <c r="OO360" s="144"/>
      <c r="OP360" s="145"/>
      <c r="OQ360" s="145"/>
      <c r="OR360" s="146"/>
      <c r="OS360" s="1792"/>
      <c r="OV360" s="85"/>
      <c r="OW360" s="144"/>
      <c r="OX360" s="145"/>
      <c r="OY360" s="145"/>
      <c r="OZ360" s="146"/>
      <c r="PA360" s="1792"/>
      <c r="PD360" s="85"/>
      <c r="PE360" s="144"/>
      <c r="PF360" s="145"/>
      <c r="PG360" s="145"/>
      <c r="PH360" s="146"/>
      <c r="PI360" s="1792"/>
      <c r="PL360" s="85"/>
      <c r="PM360" s="144"/>
      <c r="PN360" s="145"/>
      <c r="PO360" s="145"/>
      <c r="PP360" s="146"/>
      <c r="PQ360" s="1792"/>
      <c r="PT360" s="85"/>
      <c r="PU360" s="144"/>
      <c r="PV360" s="145"/>
      <c r="PW360" s="145"/>
      <c r="PX360" s="146"/>
      <c r="PY360" s="1792"/>
      <c r="QB360" s="85"/>
      <c r="QC360" s="144"/>
      <c r="QD360" s="145"/>
      <c r="QE360" s="145"/>
      <c r="QF360" s="146"/>
      <c r="QG360" s="1792"/>
      <c r="QJ360" s="85"/>
      <c r="QK360" s="144"/>
      <c r="QL360" s="145"/>
      <c r="QM360" s="145"/>
      <c r="QN360" s="146"/>
      <c r="QO360" s="1792"/>
      <c r="QR360" s="85"/>
      <c r="QS360" s="144"/>
      <c r="QT360" s="145"/>
      <c r="QU360" s="145"/>
      <c r="QV360" s="146"/>
      <c r="QW360" s="1792"/>
      <c r="QZ360" s="85"/>
      <c r="RA360" s="144"/>
      <c r="RB360" s="145"/>
      <c r="RC360" s="145"/>
      <c r="RD360" s="146"/>
      <c r="RE360" s="1792"/>
      <c r="RH360" s="85"/>
      <c r="RI360" s="144"/>
      <c r="RJ360" s="145"/>
      <c r="RK360" s="145"/>
      <c r="RL360" s="146"/>
      <c r="RM360" s="1792"/>
      <c r="RP360" s="85"/>
      <c r="RQ360" s="144"/>
      <c r="RR360" s="145"/>
      <c r="RS360" s="145"/>
      <c r="RT360" s="146"/>
      <c r="RU360" s="1792"/>
      <c r="RX360" s="85"/>
      <c r="RY360" s="144"/>
      <c r="RZ360" s="145"/>
      <c r="SA360" s="145"/>
      <c r="SB360" s="146"/>
      <c r="SC360" s="1792"/>
      <c r="SF360" s="85"/>
      <c r="SG360" s="144"/>
      <c r="SH360" s="145"/>
      <c r="SI360" s="145"/>
      <c r="SJ360" s="146"/>
      <c r="SK360" s="1792"/>
      <c r="SN360" s="85"/>
      <c r="SO360" s="144"/>
      <c r="SP360" s="145"/>
      <c r="SQ360" s="145"/>
      <c r="SR360" s="146"/>
      <c r="SS360" s="1792"/>
      <c r="SV360" s="85"/>
      <c r="SW360" s="144"/>
      <c r="SX360" s="145"/>
      <c r="SY360" s="145"/>
      <c r="SZ360" s="146"/>
      <c r="TA360" s="1792"/>
      <c r="TD360" s="85"/>
      <c r="TE360" s="144"/>
      <c r="TF360" s="145"/>
      <c r="TG360" s="145"/>
      <c r="TH360" s="146"/>
      <c r="TI360" s="1792"/>
      <c r="TL360" s="85"/>
      <c r="TM360" s="144"/>
      <c r="TN360" s="145"/>
      <c r="TO360" s="145"/>
      <c r="TP360" s="146"/>
      <c r="TQ360" s="1792"/>
      <c r="TT360" s="85"/>
      <c r="TU360" s="144"/>
      <c r="TV360" s="145"/>
      <c r="TW360" s="145"/>
      <c r="TX360" s="146"/>
      <c r="TY360" s="1792"/>
      <c r="UB360" s="85"/>
      <c r="UC360" s="144"/>
      <c r="UD360" s="145"/>
      <c r="UE360" s="145"/>
      <c r="UF360" s="146"/>
      <c r="UG360" s="1792"/>
      <c r="UJ360" s="85"/>
      <c r="UK360" s="144"/>
      <c r="UL360" s="145"/>
      <c r="UM360" s="145"/>
      <c r="UN360" s="146"/>
      <c r="UO360" s="1792"/>
      <c r="UR360" s="85"/>
      <c r="US360" s="144"/>
      <c r="UT360" s="145"/>
      <c r="UU360" s="145"/>
      <c r="UV360" s="146"/>
      <c r="UW360" s="1792"/>
      <c r="UZ360" s="85"/>
      <c r="VA360" s="144"/>
      <c r="VB360" s="145"/>
      <c r="VC360" s="145"/>
      <c r="VD360" s="146"/>
      <c r="VE360" s="1792"/>
      <c r="VH360" s="85"/>
      <c r="VI360" s="144"/>
      <c r="VJ360" s="145"/>
      <c r="VK360" s="145"/>
      <c r="VL360" s="146"/>
      <c r="VM360" s="1792"/>
      <c r="VP360" s="85"/>
      <c r="VQ360" s="144"/>
      <c r="VR360" s="145"/>
      <c r="VS360" s="145"/>
      <c r="VT360" s="146"/>
      <c r="VU360" s="1792"/>
      <c r="VX360" s="85"/>
      <c r="VY360" s="144"/>
      <c r="VZ360" s="145"/>
      <c r="WA360" s="145"/>
      <c r="WB360" s="146"/>
      <c r="WC360" s="1792"/>
      <c r="WF360" s="85"/>
      <c r="WG360" s="144"/>
      <c r="WH360" s="145"/>
      <c r="WI360" s="145"/>
      <c r="WJ360" s="146"/>
      <c r="WK360" s="1792"/>
      <c r="WN360" s="85"/>
      <c r="WO360" s="144"/>
      <c r="WP360" s="145"/>
      <c r="WQ360" s="145"/>
      <c r="WR360" s="146"/>
      <c r="WS360" s="1792"/>
      <c r="WV360" s="85"/>
      <c r="WW360" s="144"/>
      <c r="WX360" s="145"/>
      <c r="WY360" s="145"/>
      <c r="WZ360" s="146"/>
      <c r="XA360" s="1792"/>
      <c r="XD360" s="85"/>
      <c r="XE360" s="144"/>
      <c r="XF360" s="145"/>
      <c r="XG360" s="145"/>
      <c r="XH360" s="146"/>
      <c r="XI360" s="1792"/>
      <c r="XL360" s="85"/>
      <c r="XM360" s="144"/>
      <c r="XN360" s="145"/>
      <c r="XO360" s="145"/>
      <c r="XP360" s="146"/>
      <c r="XQ360" s="1792"/>
      <c r="XT360" s="85"/>
      <c r="XU360" s="144"/>
      <c r="XV360" s="145"/>
      <c r="XW360" s="145"/>
      <c r="XX360" s="146"/>
      <c r="XY360" s="1792"/>
      <c r="YB360" s="85"/>
      <c r="YC360" s="144"/>
      <c r="YD360" s="145"/>
      <c r="YE360" s="145"/>
      <c r="YF360" s="146"/>
      <c r="YG360" s="1792"/>
      <c r="YJ360" s="85"/>
      <c r="YK360" s="144"/>
      <c r="YL360" s="145"/>
      <c r="YM360" s="145"/>
      <c r="YN360" s="146"/>
      <c r="YO360" s="1792"/>
      <c r="YR360" s="85"/>
      <c r="YS360" s="144"/>
      <c r="YT360" s="145"/>
      <c r="YU360" s="145"/>
      <c r="YV360" s="146"/>
      <c r="YW360" s="1792"/>
      <c r="YZ360" s="85"/>
      <c r="ZA360" s="144"/>
      <c r="ZB360" s="145"/>
      <c r="ZC360" s="145"/>
      <c r="ZD360" s="146"/>
      <c r="ZE360" s="1792"/>
      <c r="ZH360" s="85"/>
      <c r="ZI360" s="144"/>
      <c r="ZJ360" s="145"/>
      <c r="ZK360" s="145"/>
      <c r="ZL360" s="146"/>
      <c r="ZM360" s="1792"/>
      <c r="ZP360" s="85"/>
      <c r="ZQ360" s="144"/>
      <c r="ZR360" s="145"/>
      <c r="ZS360" s="145"/>
      <c r="ZT360" s="146"/>
      <c r="ZU360" s="1792"/>
      <c r="ZX360" s="85"/>
      <c r="ZY360" s="144"/>
      <c r="ZZ360" s="145"/>
      <c r="AAA360" s="145"/>
      <c r="AAB360" s="146"/>
      <c r="AAC360" s="1792"/>
      <c r="AAF360" s="85"/>
      <c r="AAG360" s="144"/>
      <c r="AAH360" s="145"/>
      <c r="AAI360" s="145"/>
      <c r="AAJ360" s="146"/>
      <c r="AAK360" s="1792"/>
      <c r="AAN360" s="85"/>
      <c r="AAO360" s="144"/>
      <c r="AAP360" s="145"/>
      <c r="AAQ360" s="2057"/>
      <c r="AAR360" s="1694"/>
      <c r="AAS360" s="1790"/>
      <c r="AAT360" s="1696"/>
      <c r="AAU360" s="1696"/>
      <c r="AAV360" s="1695"/>
      <c r="AAW360" s="1549"/>
      <c r="AAX360" s="1550"/>
      <c r="AAY360" s="1550"/>
      <c r="AAZ360" s="1694"/>
      <c r="ABA360" s="1790"/>
      <c r="ABB360" s="1696"/>
      <c r="ABC360" s="1696"/>
      <c r="ABD360" s="1695"/>
      <c r="ABE360" s="1549"/>
      <c r="ABF360" s="1550"/>
      <c r="ABG360" s="1550"/>
      <c r="ABH360" s="1694"/>
      <c r="ABI360" s="1790"/>
      <c r="ABJ360" s="1696"/>
      <c r="ABK360" s="1696"/>
      <c r="ABL360" s="1695"/>
      <c r="ABM360" s="1549"/>
      <c r="ABN360" s="1550"/>
      <c r="ABO360" s="1550"/>
      <c r="ABP360" s="1694"/>
      <c r="ABQ360" s="1790"/>
      <c r="ABR360" s="1696"/>
      <c r="ABS360" s="1696"/>
      <c r="ABT360" s="1695"/>
      <c r="ABU360" s="1549"/>
      <c r="ABV360" s="1550"/>
      <c r="ABW360" s="1550"/>
      <c r="ABX360" s="1694"/>
      <c r="ABY360" s="1790"/>
      <c r="ABZ360" s="1696"/>
      <c r="ACA360" s="1696"/>
      <c r="ACB360" s="1695"/>
      <c r="ACC360" s="1549"/>
      <c r="ACD360" s="1550"/>
      <c r="ACE360" s="1550"/>
      <c r="ACF360" s="1694"/>
      <c r="ACG360" s="1790"/>
      <c r="ACH360" s="1696"/>
      <c r="ACI360" s="1696"/>
      <c r="ACJ360" s="1695"/>
      <c r="ACK360" s="1549"/>
      <c r="ACL360" s="1550"/>
      <c r="ACM360" s="1550"/>
      <c r="ACN360" s="1694"/>
      <c r="ACO360" s="1790"/>
      <c r="ACP360" s="1696"/>
      <c r="ACQ360" s="1696"/>
      <c r="ACR360" s="1695"/>
      <c r="ACS360" s="1549"/>
      <c r="ACT360" s="1550"/>
      <c r="ACU360" s="1550"/>
      <c r="ACV360" s="1694"/>
      <c r="ACW360" s="1790"/>
      <c r="ACX360" s="1696"/>
      <c r="ACY360" s="1696"/>
      <c r="ACZ360" s="1695"/>
      <c r="ADA360" s="1549"/>
      <c r="ADB360" s="1550"/>
      <c r="ADC360" s="1550"/>
      <c r="ADD360" s="1694"/>
      <c r="ADE360" s="1790"/>
      <c r="ADF360" s="1696"/>
      <c r="ADG360" s="1696"/>
      <c r="ADH360" s="1695"/>
      <c r="ADI360" s="1549"/>
      <c r="ADJ360" s="1550"/>
      <c r="ADK360" s="1550"/>
      <c r="ADL360" s="1694"/>
      <c r="ADM360" s="1790"/>
      <c r="ADN360" s="1696"/>
      <c r="ADO360" s="1696"/>
      <c r="ADP360" s="1695"/>
      <c r="ADQ360" s="1549"/>
      <c r="ADR360" s="1550"/>
      <c r="ADS360" s="1550"/>
      <c r="ADT360" s="1694"/>
      <c r="ADU360" s="1790"/>
      <c r="ADV360" s="1696"/>
      <c r="ADW360" s="1696"/>
      <c r="ADX360" s="1695"/>
      <c r="ADY360" s="1549"/>
      <c r="ADZ360" s="1550"/>
      <c r="AEA360" s="1550"/>
      <c r="AEB360" s="1694"/>
      <c r="AEC360" s="1790"/>
      <c r="AED360" s="1696"/>
      <c r="AEE360" s="1696"/>
      <c r="AEF360" s="1695"/>
      <c r="AEG360" s="1549"/>
      <c r="AEH360" s="1550"/>
      <c r="AEI360" s="1550"/>
      <c r="AEJ360" s="1694"/>
      <c r="AEK360" s="1790"/>
      <c r="AEL360" s="1696"/>
      <c r="AEM360" s="1696"/>
      <c r="AEN360" s="1695"/>
      <c r="AEO360" s="1549"/>
      <c r="AEP360" s="1550"/>
      <c r="AEQ360" s="1550"/>
      <c r="AER360" s="1694"/>
      <c r="AES360" s="1790"/>
      <c r="AET360" s="1696"/>
      <c r="AEU360" s="1696"/>
      <c r="AEV360" s="1695"/>
      <c r="AEW360" s="1549"/>
      <c r="AEX360" s="1550"/>
      <c r="AEY360" s="1550"/>
      <c r="AEZ360" s="1694"/>
      <c r="AFA360" s="1790"/>
      <c r="AFB360" s="1696"/>
      <c r="AFC360" s="1696"/>
      <c r="AFD360" s="1695"/>
      <c r="AFE360" s="1549"/>
      <c r="AFF360" s="1550"/>
      <c r="AFG360" s="1550"/>
      <c r="AFH360" s="1694"/>
      <c r="AFI360" s="1790"/>
      <c r="AFJ360" s="1696"/>
      <c r="AFK360" s="1696"/>
      <c r="AFL360" s="1695"/>
      <c r="AFM360" s="1549"/>
      <c r="AFN360" s="1550"/>
      <c r="AFO360" s="1550"/>
      <c r="AFP360" s="1694"/>
      <c r="AFQ360" s="1790"/>
      <c r="AFR360" s="1696"/>
      <c r="AFS360" s="1696"/>
      <c r="AFT360" s="1695"/>
      <c r="AFU360" s="1549"/>
      <c r="AFV360" s="1550"/>
      <c r="AFW360" s="1550"/>
      <c r="AFX360" s="1694"/>
      <c r="AFY360" s="1790"/>
      <c r="AFZ360" s="1696"/>
      <c r="AGA360" s="1696"/>
      <c r="AGB360" s="1695"/>
      <c r="AGC360" s="1549"/>
      <c r="AGD360" s="1550"/>
      <c r="AGE360" s="1550"/>
      <c r="AGF360" s="1694"/>
      <c r="AGG360" s="1790"/>
      <c r="AGH360" s="1696"/>
      <c r="AGI360" s="1696"/>
      <c r="AGJ360" s="1695"/>
      <c r="AGK360" s="1549"/>
      <c r="AGL360" s="1550"/>
      <c r="AGM360" s="1550"/>
      <c r="AGN360" s="1694"/>
      <c r="AGO360" s="1790"/>
      <c r="AGP360" s="1696"/>
      <c r="AGQ360" s="1696"/>
      <c r="AGR360" s="1695"/>
      <c r="AGS360" s="1549"/>
      <c r="AGT360" s="1550"/>
      <c r="AGU360" s="1550"/>
      <c r="AGV360" s="1694"/>
      <c r="AGW360" s="1790"/>
      <c r="AGX360" s="1696"/>
      <c r="AGY360" s="1696"/>
      <c r="AGZ360" s="1695"/>
      <c r="AHA360" s="1549"/>
      <c r="AHB360" s="1550"/>
      <c r="AHC360" s="1550"/>
      <c r="AHD360" s="1694"/>
      <c r="AHE360" s="1790"/>
      <c r="AHF360" s="1696"/>
      <c r="AHG360" s="1696"/>
      <c r="AHH360" s="1695"/>
      <c r="AHI360" s="1549"/>
      <c r="AHJ360" s="1550"/>
      <c r="AHK360" s="1550"/>
      <c r="AHL360" s="1694"/>
      <c r="AHM360" s="1790"/>
      <c r="AHN360" s="1696"/>
      <c r="AHO360" s="1696"/>
      <c r="AHP360" s="1695"/>
      <c r="AHQ360" s="1549"/>
      <c r="AHR360" s="1550"/>
      <c r="AHS360" s="1550"/>
      <c r="AHT360" s="1694"/>
      <c r="AHU360" s="1790"/>
      <c r="AHV360" s="1696"/>
      <c r="AHW360" s="1696"/>
      <c r="AHX360" s="1695"/>
      <c r="AHY360" s="1549"/>
      <c r="AHZ360" s="1550"/>
      <c r="AIA360" s="1550"/>
      <c r="AIB360" s="1694"/>
      <c r="AIC360" s="1790"/>
      <c r="AID360" s="1696"/>
      <c r="AIE360" s="1696"/>
      <c r="AIF360" s="1695"/>
      <c r="AIG360" s="1549"/>
      <c r="AIH360" s="1550"/>
      <c r="AII360" s="1550"/>
      <c r="AIJ360" s="1694"/>
      <c r="AIK360" s="1790"/>
      <c r="AIL360" s="1696"/>
      <c r="AIM360" s="1696"/>
      <c r="AIN360" s="1695"/>
      <c r="AIO360" s="1549"/>
      <c r="AIP360" s="1550"/>
      <c r="AIQ360" s="1550"/>
      <c r="AIR360" s="1694"/>
      <c r="AIS360" s="1790"/>
      <c r="AIT360" s="1696"/>
      <c r="AIU360" s="1696"/>
      <c r="AIV360" s="1695"/>
      <c r="AIW360" s="1549"/>
      <c r="AIX360" s="1550"/>
      <c r="AIY360" s="1550"/>
      <c r="AIZ360" s="1694"/>
      <c r="AJA360" s="1790"/>
      <c r="AJB360" s="1696"/>
      <c r="AJC360" s="1696"/>
      <c r="AJD360" s="1695"/>
      <c r="AJE360" s="1549"/>
      <c r="AJF360" s="1550"/>
      <c r="AJG360" s="1550"/>
      <c r="AJH360" s="1694"/>
      <c r="AJI360" s="1790"/>
      <c r="AJJ360" s="1696"/>
      <c r="AJK360" s="1696"/>
      <c r="AJL360" s="1695"/>
      <c r="AJM360" s="1549"/>
      <c r="AJN360" s="1550"/>
      <c r="AJO360" s="1550"/>
      <c r="AJP360" s="1694"/>
      <c r="AJQ360" s="1790"/>
      <c r="AJR360" s="1696"/>
      <c r="AJS360" s="1696"/>
      <c r="AJT360" s="1695"/>
      <c r="AJU360" s="1549"/>
      <c r="AJV360" s="1550"/>
      <c r="AJW360" s="1550"/>
      <c r="AJX360" s="1694"/>
      <c r="AJY360" s="1790"/>
      <c r="AJZ360" s="1696"/>
      <c r="AKA360" s="1696"/>
      <c r="AKB360" s="1695"/>
      <c r="AKC360" s="1549"/>
      <c r="AKD360" s="1550"/>
      <c r="AKE360" s="1550"/>
      <c r="AKF360" s="1694"/>
      <c r="AKG360" s="1790"/>
      <c r="AKH360" s="1696"/>
      <c r="AKI360" s="1696"/>
      <c r="AKJ360" s="1695"/>
      <c r="AKK360" s="1549"/>
      <c r="AKL360" s="1550"/>
      <c r="AKM360" s="1550"/>
      <c r="AKN360" s="1694"/>
      <c r="AKO360" s="1790"/>
      <c r="AKP360" s="1696"/>
      <c r="AKQ360" s="1696"/>
      <c r="AKR360" s="1695"/>
      <c r="AKS360" s="1549"/>
      <c r="AKT360" s="1550"/>
      <c r="AKU360" s="1550"/>
      <c r="AKV360" s="1694"/>
      <c r="AKW360" s="1790"/>
      <c r="AKX360" s="1696"/>
      <c r="AKY360" s="1696"/>
      <c r="AKZ360" s="1695"/>
      <c r="ALA360" s="1549"/>
      <c r="ALB360" s="1550"/>
      <c r="ALC360" s="1550"/>
      <c r="ALD360" s="1694"/>
      <c r="ALE360" s="1790"/>
      <c r="ALF360" s="1696"/>
      <c r="ALG360" s="1696"/>
      <c r="ALH360" s="1695"/>
      <c r="ALI360" s="1549"/>
      <c r="ALJ360" s="1550"/>
      <c r="ALK360" s="1550"/>
      <c r="ALL360" s="1694"/>
      <c r="ALM360" s="1790"/>
      <c r="ALN360" s="1696"/>
      <c r="ALO360" s="1696"/>
      <c r="ALP360" s="1695"/>
      <c r="ALQ360" s="1549"/>
      <c r="ALR360" s="1550"/>
      <c r="ALS360" s="1550"/>
      <c r="ALT360" s="1694"/>
      <c r="ALU360" s="1790"/>
      <c r="ALV360" s="1696"/>
      <c r="ALW360" s="1696"/>
      <c r="ALX360" s="1695"/>
      <c r="ALY360" s="1549"/>
      <c r="ALZ360" s="1550"/>
      <c r="AMA360" s="1550"/>
      <c r="AMB360" s="1694"/>
      <c r="AMC360" s="1790"/>
      <c r="AMD360" s="1696"/>
      <c r="AME360" s="1696"/>
      <c r="AMF360" s="1695"/>
      <c r="AMG360" s="1549"/>
      <c r="AMH360" s="1550"/>
      <c r="AMI360" s="1550"/>
      <c r="AMJ360" s="1703"/>
    </row>
    <row r="361" spans="1:1024" s="72" customFormat="1" ht="15" customHeight="1">
      <c r="A361" s="1694" t="s">
        <v>4319</v>
      </c>
      <c r="B361" s="1790"/>
      <c r="C361" s="1696" t="s">
        <v>4017</v>
      </c>
      <c r="D361" s="1696" t="s">
        <v>4320</v>
      </c>
      <c r="E361" s="1695">
        <v>10</v>
      </c>
      <c r="F361" s="1549">
        <v>2.39</v>
      </c>
      <c r="G361" s="1536">
        <f>F361*$I$2</f>
        <v>0</v>
      </c>
      <c r="H361" s="1536">
        <f>G361-G361*($I$1)</f>
        <v>0</v>
      </c>
      <c r="I361"/>
      <c r="L361" s="85"/>
      <c r="M361" s="85"/>
      <c r="N361" s="144"/>
      <c r="O361" s="145"/>
      <c r="P361" s="145"/>
      <c r="Q361" s="146"/>
      <c r="T361" s="85"/>
      <c r="U361" s="144"/>
      <c r="V361" s="145"/>
      <c r="W361" s="145"/>
      <c r="X361" s="146"/>
      <c r="Y361" s="1792"/>
      <c r="AB361" s="85"/>
      <c r="AC361" s="144"/>
      <c r="AD361" s="145"/>
      <c r="AE361" s="145"/>
      <c r="AF361" s="146"/>
      <c r="AG361" s="1792"/>
      <c r="AJ361" s="85"/>
      <c r="AK361" s="144"/>
      <c r="AL361" s="145"/>
      <c r="AM361" s="145"/>
      <c r="AN361" s="146"/>
      <c r="AO361" s="1792"/>
      <c r="AR361" s="85"/>
      <c r="AS361" s="144"/>
      <c r="AT361" s="145"/>
      <c r="AU361" s="145"/>
      <c r="AV361" s="146"/>
      <c r="AW361" s="1792"/>
      <c r="AZ361" s="85"/>
      <c r="BA361" s="144"/>
      <c r="BB361" s="145"/>
      <c r="BC361" s="145"/>
      <c r="BD361" s="146"/>
      <c r="BE361" s="1792"/>
      <c r="BH361" s="85"/>
      <c r="BI361" s="144"/>
      <c r="BJ361" s="145"/>
      <c r="BK361" s="145"/>
      <c r="BL361" s="146"/>
      <c r="BM361" s="1792"/>
      <c r="BP361" s="85"/>
      <c r="BQ361" s="144"/>
      <c r="BR361" s="145"/>
      <c r="BS361" s="145"/>
      <c r="BT361" s="146"/>
      <c r="BU361" s="1792"/>
      <c r="BX361" s="85"/>
      <c r="BY361" s="144"/>
      <c r="BZ361" s="145"/>
      <c r="CA361" s="145"/>
      <c r="CB361" s="146"/>
      <c r="CC361" s="1792"/>
      <c r="CF361" s="85"/>
      <c r="CG361" s="144"/>
      <c r="CH361" s="145"/>
      <c r="CI361" s="145"/>
      <c r="CJ361" s="146"/>
      <c r="CK361" s="1792"/>
      <c r="CN361" s="85"/>
      <c r="CO361" s="144"/>
      <c r="CP361" s="145"/>
      <c r="CQ361" s="145"/>
      <c r="CR361" s="146"/>
      <c r="CS361" s="1792"/>
      <c r="CV361" s="85"/>
      <c r="CW361" s="144"/>
      <c r="CX361" s="145"/>
      <c r="CY361" s="145"/>
      <c r="CZ361" s="146"/>
      <c r="DA361" s="1792"/>
      <c r="DD361" s="85"/>
      <c r="DE361" s="144"/>
      <c r="DF361" s="145"/>
      <c r="DG361" s="145"/>
      <c r="DH361" s="146"/>
      <c r="DI361" s="1792"/>
      <c r="DL361" s="85"/>
      <c r="DM361" s="144"/>
      <c r="DN361" s="145"/>
      <c r="DO361" s="145"/>
      <c r="DP361" s="146"/>
      <c r="DQ361" s="1792"/>
      <c r="DT361" s="85"/>
      <c r="DU361" s="144"/>
      <c r="DV361" s="145"/>
      <c r="DW361" s="145"/>
      <c r="DX361" s="146"/>
      <c r="DY361" s="1792"/>
      <c r="EB361" s="85"/>
      <c r="EC361" s="144"/>
      <c r="ED361" s="145"/>
      <c r="EE361" s="145"/>
      <c r="EF361" s="146"/>
      <c r="EG361" s="1792"/>
      <c r="EJ361" s="85"/>
      <c r="EK361" s="144"/>
      <c r="EL361" s="145"/>
      <c r="EM361" s="145"/>
      <c r="EN361" s="146"/>
      <c r="EO361" s="1792"/>
      <c r="ER361" s="85"/>
      <c r="ES361" s="144"/>
      <c r="ET361" s="145"/>
      <c r="EU361" s="145"/>
      <c r="EV361" s="146"/>
      <c r="EW361" s="1792"/>
      <c r="EZ361" s="85"/>
      <c r="FA361" s="144"/>
      <c r="FB361" s="145"/>
      <c r="FC361" s="145"/>
      <c r="FD361" s="146"/>
      <c r="FE361" s="1792"/>
      <c r="FH361" s="85"/>
      <c r="FI361" s="144"/>
      <c r="FJ361" s="145"/>
      <c r="FK361" s="145"/>
      <c r="FL361" s="146"/>
      <c r="FM361" s="1792"/>
      <c r="FP361" s="85"/>
      <c r="FQ361" s="144"/>
      <c r="FR361" s="145"/>
      <c r="FS361" s="145"/>
      <c r="FT361" s="146"/>
      <c r="FU361" s="1792"/>
      <c r="FX361" s="85"/>
      <c r="FY361" s="144"/>
      <c r="FZ361" s="145"/>
      <c r="GA361" s="145"/>
      <c r="GB361" s="146"/>
      <c r="GC361" s="1792"/>
      <c r="GF361" s="85"/>
      <c r="GG361" s="144"/>
      <c r="GH361" s="145"/>
      <c r="GI361" s="145"/>
      <c r="GJ361" s="146"/>
      <c r="GK361" s="1792"/>
      <c r="GN361" s="85"/>
      <c r="GO361" s="144"/>
      <c r="GP361" s="145"/>
      <c r="GQ361" s="145"/>
      <c r="GR361" s="146"/>
      <c r="GS361" s="1792"/>
      <c r="GV361" s="85"/>
      <c r="GW361" s="144"/>
      <c r="GX361" s="145"/>
      <c r="GY361" s="145"/>
      <c r="GZ361" s="146"/>
      <c r="HA361" s="1792"/>
      <c r="HD361" s="85"/>
      <c r="HE361" s="144"/>
      <c r="HF361" s="145"/>
      <c r="HG361" s="145"/>
      <c r="HH361" s="146"/>
      <c r="HI361" s="1792"/>
      <c r="HL361" s="85"/>
      <c r="HM361" s="144"/>
      <c r="HN361" s="145"/>
      <c r="HO361" s="145"/>
      <c r="HP361" s="146"/>
      <c r="HQ361" s="1792"/>
      <c r="HT361" s="85"/>
      <c r="HU361" s="144"/>
      <c r="HV361" s="145"/>
      <c r="HW361" s="145"/>
      <c r="HX361" s="146"/>
      <c r="HY361" s="1792"/>
      <c r="IB361" s="85"/>
      <c r="IC361" s="144"/>
      <c r="ID361" s="145"/>
      <c r="IE361" s="145"/>
      <c r="IF361" s="146"/>
      <c r="IG361" s="1792"/>
      <c r="IJ361" s="85"/>
      <c r="IK361" s="144"/>
      <c r="IL361" s="145"/>
      <c r="IM361" s="145"/>
      <c r="IN361" s="146"/>
      <c r="IO361" s="1792"/>
      <c r="IR361" s="85"/>
      <c r="IS361" s="144"/>
      <c r="IT361" s="145"/>
      <c r="IU361" s="145"/>
      <c r="IV361" s="146"/>
      <c r="IW361" s="1792"/>
      <c r="IZ361" s="85"/>
      <c r="JA361" s="144"/>
      <c r="JB361" s="145"/>
      <c r="JC361" s="145"/>
      <c r="JD361" s="146"/>
      <c r="JE361" s="1792"/>
      <c r="JH361" s="85"/>
      <c r="JI361" s="144"/>
      <c r="JJ361" s="145"/>
      <c r="JK361" s="145"/>
      <c r="JL361" s="146"/>
      <c r="JM361" s="1792"/>
      <c r="JP361" s="85"/>
      <c r="JQ361" s="144"/>
      <c r="JR361" s="145"/>
      <c r="JS361" s="145"/>
      <c r="JT361" s="146"/>
      <c r="JU361" s="1792"/>
      <c r="JX361" s="85"/>
      <c r="JY361" s="144"/>
      <c r="JZ361" s="145"/>
      <c r="KA361" s="145"/>
      <c r="KB361" s="146"/>
      <c r="KC361" s="1792"/>
      <c r="KF361" s="85"/>
      <c r="KG361" s="144"/>
      <c r="KH361" s="145"/>
      <c r="KI361" s="145"/>
      <c r="KJ361" s="146"/>
      <c r="KK361" s="1792"/>
      <c r="KN361" s="85"/>
      <c r="KO361" s="144"/>
      <c r="KP361" s="145"/>
      <c r="KQ361" s="145"/>
      <c r="KR361" s="146"/>
      <c r="KS361" s="1792"/>
      <c r="KV361" s="85"/>
      <c r="KW361" s="144"/>
      <c r="KX361" s="145"/>
      <c r="KY361" s="145"/>
      <c r="KZ361" s="146"/>
      <c r="LA361" s="1792"/>
      <c r="LD361" s="85"/>
      <c r="LE361" s="144"/>
      <c r="LF361" s="145"/>
      <c r="LG361" s="145"/>
      <c r="LH361" s="146"/>
      <c r="LI361" s="1792"/>
      <c r="LL361" s="85"/>
      <c r="LM361" s="144"/>
      <c r="LN361" s="145"/>
      <c r="LO361" s="145"/>
      <c r="LP361" s="146"/>
      <c r="LQ361" s="1792"/>
      <c r="LT361" s="85"/>
      <c r="LU361" s="144"/>
      <c r="LV361" s="145"/>
      <c r="LW361" s="145"/>
      <c r="LX361" s="146"/>
      <c r="LY361" s="1792"/>
      <c r="MB361" s="85"/>
      <c r="MC361" s="144"/>
      <c r="MD361" s="145"/>
      <c r="ME361" s="145"/>
      <c r="MF361" s="146"/>
      <c r="MG361" s="1792"/>
      <c r="MJ361" s="85"/>
      <c r="MK361" s="144"/>
      <c r="ML361" s="145"/>
      <c r="MM361" s="145"/>
      <c r="MN361" s="146"/>
      <c r="MO361" s="1792"/>
      <c r="MR361" s="85"/>
      <c r="MS361" s="144"/>
      <c r="MT361" s="145"/>
      <c r="MU361" s="145"/>
      <c r="MV361" s="146"/>
      <c r="MW361" s="1792"/>
      <c r="MZ361" s="85"/>
      <c r="NA361" s="144"/>
      <c r="NB361" s="145"/>
      <c r="NC361" s="145"/>
      <c r="ND361" s="146"/>
      <c r="NE361" s="1792"/>
      <c r="NH361" s="85"/>
      <c r="NI361" s="144"/>
      <c r="NJ361" s="145"/>
      <c r="NK361" s="145"/>
      <c r="NL361" s="146"/>
      <c r="NM361" s="1792"/>
      <c r="NP361" s="85"/>
      <c r="NQ361" s="144"/>
      <c r="NR361" s="145"/>
      <c r="NS361" s="145"/>
      <c r="NT361" s="146"/>
      <c r="NU361" s="1792"/>
      <c r="NX361" s="85"/>
      <c r="NY361" s="144"/>
      <c r="NZ361" s="145"/>
      <c r="OA361" s="145"/>
      <c r="OB361" s="146"/>
      <c r="OC361" s="1792"/>
      <c r="OF361" s="85"/>
      <c r="OG361" s="144"/>
      <c r="OH361" s="145"/>
      <c r="OI361" s="145"/>
      <c r="OJ361" s="146"/>
      <c r="OK361" s="1792"/>
      <c r="ON361" s="85"/>
      <c r="OO361" s="144"/>
      <c r="OP361" s="145"/>
      <c r="OQ361" s="145"/>
      <c r="OR361" s="146"/>
      <c r="OS361" s="1792"/>
      <c r="OV361" s="85"/>
      <c r="OW361" s="144"/>
      <c r="OX361" s="145"/>
      <c r="OY361" s="145"/>
      <c r="OZ361" s="146"/>
      <c r="PA361" s="1792"/>
      <c r="PD361" s="85"/>
      <c r="PE361" s="144"/>
      <c r="PF361" s="145"/>
      <c r="PG361" s="145"/>
      <c r="PH361" s="146"/>
      <c r="PI361" s="1792"/>
      <c r="PL361" s="85"/>
      <c r="PM361" s="144"/>
      <c r="PN361" s="145"/>
      <c r="PO361" s="145"/>
      <c r="PP361" s="146"/>
      <c r="PQ361" s="1792"/>
      <c r="PT361" s="85"/>
      <c r="PU361" s="144"/>
      <c r="PV361" s="145"/>
      <c r="PW361" s="145"/>
      <c r="PX361" s="146"/>
      <c r="PY361" s="1792"/>
      <c r="QB361" s="85"/>
      <c r="QC361" s="144"/>
      <c r="QD361" s="145"/>
      <c r="QE361" s="145"/>
      <c r="QF361" s="146"/>
      <c r="QG361" s="1792"/>
      <c r="QJ361" s="85"/>
      <c r="QK361" s="144"/>
      <c r="QL361" s="145"/>
      <c r="QM361" s="145"/>
      <c r="QN361" s="146"/>
      <c r="QO361" s="1792"/>
      <c r="QR361" s="85"/>
      <c r="QS361" s="144"/>
      <c r="QT361" s="145"/>
      <c r="QU361" s="145"/>
      <c r="QV361" s="146"/>
      <c r="QW361" s="1792"/>
      <c r="QZ361" s="85"/>
      <c r="RA361" s="144"/>
      <c r="RB361" s="145"/>
      <c r="RC361" s="145"/>
      <c r="RD361" s="146"/>
      <c r="RE361" s="1792"/>
      <c r="RH361" s="85"/>
      <c r="RI361" s="144"/>
      <c r="RJ361" s="145"/>
      <c r="RK361" s="145"/>
      <c r="RL361" s="146"/>
      <c r="RM361" s="1792"/>
      <c r="RP361" s="85"/>
      <c r="RQ361" s="144"/>
      <c r="RR361" s="145"/>
      <c r="RS361" s="145"/>
      <c r="RT361" s="146"/>
      <c r="RU361" s="1792"/>
      <c r="RX361" s="85"/>
      <c r="RY361" s="144"/>
      <c r="RZ361" s="145"/>
      <c r="SA361" s="145"/>
      <c r="SB361" s="146"/>
      <c r="SC361" s="1792"/>
      <c r="SF361" s="85"/>
      <c r="SG361" s="144"/>
      <c r="SH361" s="145"/>
      <c r="SI361" s="145"/>
      <c r="SJ361" s="146"/>
      <c r="SK361" s="1792"/>
      <c r="SN361" s="85"/>
      <c r="SO361" s="144"/>
      <c r="SP361" s="145"/>
      <c r="SQ361" s="145"/>
      <c r="SR361" s="146"/>
      <c r="SS361" s="1792"/>
      <c r="SV361" s="85"/>
      <c r="SW361" s="144"/>
      <c r="SX361" s="145"/>
      <c r="SY361" s="145"/>
      <c r="SZ361" s="146"/>
      <c r="TA361" s="1792"/>
      <c r="TD361" s="85"/>
      <c r="TE361" s="144"/>
      <c r="TF361" s="145"/>
      <c r="TG361" s="145"/>
      <c r="TH361" s="146"/>
      <c r="TI361" s="1792"/>
      <c r="TL361" s="85"/>
      <c r="TM361" s="144"/>
      <c r="TN361" s="145"/>
      <c r="TO361" s="145"/>
      <c r="TP361" s="146"/>
      <c r="TQ361" s="1792"/>
      <c r="TT361" s="85"/>
      <c r="TU361" s="144"/>
      <c r="TV361" s="145"/>
      <c r="TW361" s="145"/>
      <c r="TX361" s="146"/>
      <c r="TY361" s="1792"/>
      <c r="UB361" s="85"/>
      <c r="UC361" s="144"/>
      <c r="UD361" s="145"/>
      <c r="UE361" s="145"/>
      <c r="UF361" s="146"/>
      <c r="UG361" s="1792"/>
      <c r="UJ361" s="85"/>
      <c r="UK361" s="144"/>
      <c r="UL361" s="145"/>
      <c r="UM361" s="145"/>
      <c r="UN361" s="146"/>
      <c r="UO361" s="1792"/>
      <c r="UR361" s="85"/>
      <c r="US361" s="144"/>
      <c r="UT361" s="145"/>
      <c r="UU361" s="145"/>
      <c r="UV361" s="146"/>
      <c r="UW361" s="1792"/>
      <c r="UZ361" s="85"/>
      <c r="VA361" s="144"/>
      <c r="VB361" s="145"/>
      <c r="VC361" s="145"/>
      <c r="VD361" s="146"/>
      <c r="VE361" s="1792"/>
      <c r="VH361" s="85"/>
      <c r="VI361" s="144"/>
      <c r="VJ361" s="145"/>
      <c r="VK361" s="145"/>
      <c r="VL361" s="146"/>
      <c r="VM361" s="1792"/>
      <c r="VP361" s="85"/>
      <c r="VQ361" s="144"/>
      <c r="VR361" s="145"/>
      <c r="VS361" s="145"/>
      <c r="VT361" s="146"/>
      <c r="VU361" s="1792"/>
      <c r="VX361" s="85"/>
      <c r="VY361" s="144"/>
      <c r="VZ361" s="145"/>
      <c r="WA361" s="145"/>
      <c r="WB361" s="146"/>
      <c r="WC361" s="1792"/>
      <c r="WF361" s="85"/>
      <c r="WG361" s="144"/>
      <c r="WH361" s="145"/>
      <c r="WI361" s="145"/>
      <c r="WJ361" s="146"/>
      <c r="WK361" s="1792"/>
      <c r="WN361" s="85"/>
      <c r="WO361" s="144"/>
      <c r="WP361" s="145"/>
      <c r="WQ361" s="145"/>
      <c r="WR361" s="146"/>
      <c r="WS361" s="1792"/>
      <c r="WV361" s="85"/>
      <c r="WW361" s="144"/>
      <c r="WX361" s="145"/>
      <c r="WY361" s="145"/>
      <c r="WZ361" s="146"/>
      <c r="XA361" s="1792"/>
      <c r="XD361" s="85"/>
      <c r="XE361" s="144"/>
      <c r="XF361" s="145"/>
      <c r="XG361" s="145"/>
      <c r="XH361" s="146"/>
      <c r="XI361" s="1792"/>
      <c r="XL361" s="85"/>
      <c r="XM361" s="144"/>
      <c r="XN361" s="145"/>
      <c r="XO361" s="145"/>
      <c r="XP361" s="146"/>
      <c r="XQ361" s="1792"/>
      <c r="XT361" s="85"/>
      <c r="XU361" s="144"/>
      <c r="XV361" s="145"/>
      <c r="XW361" s="145"/>
      <c r="XX361" s="146"/>
      <c r="XY361" s="1792"/>
      <c r="YB361" s="85"/>
      <c r="YC361" s="144"/>
      <c r="YD361" s="145"/>
      <c r="YE361" s="145"/>
      <c r="YF361" s="146"/>
      <c r="YG361" s="1792"/>
      <c r="YJ361" s="85"/>
      <c r="YK361" s="144"/>
      <c r="YL361" s="145"/>
      <c r="YM361" s="145"/>
      <c r="YN361" s="146"/>
      <c r="YO361" s="1792"/>
      <c r="YR361" s="85"/>
      <c r="YS361" s="144"/>
      <c r="YT361" s="145"/>
      <c r="YU361" s="145"/>
      <c r="YV361" s="146"/>
      <c r="YW361" s="1792"/>
      <c r="YZ361" s="85"/>
      <c r="ZA361" s="144"/>
      <c r="ZB361" s="145"/>
      <c r="ZC361" s="145"/>
      <c r="ZD361" s="146"/>
      <c r="ZE361" s="1792"/>
      <c r="ZH361" s="85"/>
      <c r="ZI361" s="144"/>
      <c r="ZJ361" s="145"/>
      <c r="ZK361" s="145"/>
      <c r="ZL361" s="146"/>
      <c r="ZM361" s="1792"/>
      <c r="ZP361" s="85"/>
      <c r="ZQ361" s="144"/>
      <c r="ZR361" s="145"/>
      <c r="ZS361" s="145"/>
      <c r="ZT361" s="146"/>
      <c r="ZU361" s="1792"/>
      <c r="ZX361" s="85"/>
      <c r="ZY361" s="144"/>
      <c r="ZZ361" s="145"/>
      <c r="AAA361" s="145"/>
      <c r="AAB361" s="146"/>
      <c r="AAC361" s="1792"/>
      <c r="AAF361" s="85"/>
      <c r="AAG361" s="144"/>
      <c r="AAH361" s="145"/>
      <c r="AAI361" s="145"/>
      <c r="AAJ361" s="146"/>
      <c r="AAK361" s="1792"/>
      <c r="AAN361" s="85"/>
      <c r="AAO361" s="144"/>
      <c r="AAP361" s="145"/>
      <c r="AAQ361" s="2057"/>
      <c r="AAR361" s="1694"/>
      <c r="AAS361" s="1790"/>
      <c r="AAT361" s="1696"/>
      <c r="AAU361" s="1696"/>
      <c r="AAV361" s="1695"/>
      <c r="AAW361" s="1549"/>
      <c r="AAX361" s="1550"/>
      <c r="AAY361" s="1550"/>
      <c r="AAZ361" s="1694"/>
      <c r="ABA361" s="1790"/>
      <c r="ABB361" s="1696"/>
      <c r="ABC361" s="1696"/>
      <c r="ABD361" s="1695"/>
      <c r="ABE361" s="1549"/>
      <c r="ABF361" s="1550"/>
      <c r="ABG361" s="1550"/>
      <c r="ABH361" s="1694"/>
      <c r="ABI361" s="1790"/>
      <c r="ABJ361" s="1696"/>
      <c r="ABK361" s="1696"/>
      <c r="ABL361" s="1695"/>
      <c r="ABM361" s="1549"/>
      <c r="ABN361" s="1550"/>
      <c r="ABO361" s="1550"/>
      <c r="ABP361" s="1694"/>
      <c r="ABQ361" s="1790"/>
      <c r="ABR361" s="1696"/>
      <c r="ABS361" s="1696"/>
      <c r="ABT361" s="1695"/>
      <c r="ABU361" s="1549"/>
      <c r="ABV361" s="1550"/>
      <c r="ABW361" s="1550"/>
      <c r="ABX361" s="1694"/>
      <c r="ABY361" s="1790"/>
      <c r="ABZ361" s="1696"/>
      <c r="ACA361" s="1696"/>
      <c r="ACB361" s="1695"/>
      <c r="ACC361" s="1549"/>
      <c r="ACD361" s="1550"/>
      <c r="ACE361" s="1550"/>
      <c r="ACF361" s="1694"/>
      <c r="ACG361" s="1790"/>
      <c r="ACH361" s="1696"/>
      <c r="ACI361" s="1696"/>
      <c r="ACJ361" s="1695"/>
      <c r="ACK361" s="1549"/>
      <c r="ACL361" s="1550"/>
      <c r="ACM361" s="1550"/>
      <c r="ACN361" s="1694"/>
      <c r="ACO361" s="1790"/>
      <c r="ACP361" s="1696"/>
      <c r="ACQ361" s="1696"/>
      <c r="ACR361" s="1695"/>
      <c r="ACS361" s="1549"/>
      <c r="ACT361" s="1550"/>
      <c r="ACU361" s="1550"/>
      <c r="ACV361" s="1694"/>
      <c r="ACW361" s="1790"/>
      <c r="ACX361" s="1696"/>
      <c r="ACY361" s="1696"/>
      <c r="ACZ361" s="1695"/>
      <c r="ADA361" s="1549"/>
      <c r="ADB361" s="1550"/>
      <c r="ADC361" s="1550"/>
      <c r="ADD361" s="1694"/>
      <c r="ADE361" s="1790"/>
      <c r="ADF361" s="1696"/>
      <c r="ADG361" s="1696"/>
      <c r="ADH361" s="1695"/>
      <c r="ADI361" s="1549"/>
      <c r="ADJ361" s="1550"/>
      <c r="ADK361" s="1550"/>
      <c r="ADL361" s="1694"/>
      <c r="ADM361" s="1790"/>
      <c r="ADN361" s="1696"/>
      <c r="ADO361" s="1696"/>
      <c r="ADP361" s="1695"/>
      <c r="ADQ361" s="1549"/>
      <c r="ADR361" s="1550"/>
      <c r="ADS361" s="1550"/>
      <c r="ADT361" s="1694"/>
      <c r="ADU361" s="1790"/>
      <c r="ADV361" s="1696"/>
      <c r="ADW361" s="1696"/>
      <c r="ADX361" s="1695"/>
      <c r="ADY361" s="1549"/>
      <c r="ADZ361" s="1550"/>
      <c r="AEA361" s="1550"/>
      <c r="AEB361" s="1694"/>
      <c r="AEC361" s="1790"/>
      <c r="AED361" s="1696"/>
      <c r="AEE361" s="1696"/>
      <c r="AEF361" s="1695"/>
      <c r="AEG361" s="1549"/>
      <c r="AEH361" s="1550"/>
      <c r="AEI361" s="1550"/>
      <c r="AEJ361" s="1694"/>
      <c r="AEK361" s="1790"/>
      <c r="AEL361" s="1696"/>
      <c r="AEM361" s="1696"/>
      <c r="AEN361" s="1695"/>
      <c r="AEO361" s="1549"/>
      <c r="AEP361" s="1550"/>
      <c r="AEQ361" s="1550"/>
      <c r="AER361" s="1694"/>
      <c r="AES361" s="1790"/>
      <c r="AET361" s="1696"/>
      <c r="AEU361" s="1696"/>
      <c r="AEV361" s="1695"/>
      <c r="AEW361" s="1549"/>
      <c r="AEX361" s="1550"/>
      <c r="AEY361" s="1550"/>
      <c r="AEZ361" s="1694"/>
      <c r="AFA361" s="1790"/>
      <c r="AFB361" s="1696"/>
      <c r="AFC361" s="1696"/>
      <c r="AFD361" s="1695"/>
      <c r="AFE361" s="1549"/>
      <c r="AFF361" s="1550"/>
      <c r="AFG361" s="1550"/>
      <c r="AFH361" s="1694"/>
      <c r="AFI361" s="1790"/>
      <c r="AFJ361" s="1696"/>
      <c r="AFK361" s="1696"/>
      <c r="AFL361" s="1695"/>
      <c r="AFM361" s="1549"/>
      <c r="AFN361" s="1550"/>
      <c r="AFO361" s="1550"/>
      <c r="AFP361" s="1694"/>
      <c r="AFQ361" s="1790"/>
      <c r="AFR361" s="1696"/>
      <c r="AFS361" s="1696"/>
      <c r="AFT361" s="1695"/>
      <c r="AFU361" s="1549"/>
      <c r="AFV361" s="1550"/>
      <c r="AFW361" s="1550"/>
      <c r="AFX361" s="1694"/>
      <c r="AFY361" s="1790"/>
      <c r="AFZ361" s="1696"/>
      <c r="AGA361" s="1696"/>
      <c r="AGB361" s="1695"/>
      <c r="AGC361" s="1549"/>
      <c r="AGD361" s="1550"/>
      <c r="AGE361" s="1550"/>
      <c r="AGF361" s="1694"/>
      <c r="AGG361" s="1790"/>
      <c r="AGH361" s="1696"/>
      <c r="AGI361" s="1696"/>
      <c r="AGJ361" s="1695"/>
      <c r="AGK361" s="1549"/>
      <c r="AGL361" s="1550"/>
      <c r="AGM361" s="1550"/>
      <c r="AGN361" s="1694"/>
      <c r="AGO361" s="1790"/>
      <c r="AGP361" s="1696"/>
      <c r="AGQ361" s="1696"/>
      <c r="AGR361" s="1695"/>
      <c r="AGS361" s="1549"/>
      <c r="AGT361" s="1550"/>
      <c r="AGU361" s="1550"/>
      <c r="AGV361" s="1694"/>
      <c r="AGW361" s="1790"/>
      <c r="AGX361" s="1696"/>
      <c r="AGY361" s="1696"/>
      <c r="AGZ361" s="1695"/>
      <c r="AHA361" s="1549"/>
      <c r="AHB361" s="1550"/>
      <c r="AHC361" s="1550"/>
      <c r="AHD361" s="1694"/>
      <c r="AHE361" s="1790"/>
      <c r="AHF361" s="1696"/>
      <c r="AHG361" s="1696"/>
      <c r="AHH361" s="1695"/>
      <c r="AHI361" s="1549"/>
      <c r="AHJ361" s="1550"/>
      <c r="AHK361" s="1550"/>
      <c r="AHL361" s="1694"/>
      <c r="AHM361" s="1790"/>
      <c r="AHN361" s="1696"/>
      <c r="AHO361" s="1696"/>
      <c r="AHP361" s="1695"/>
      <c r="AHQ361" s="1549"/>
      <c r="AHR361" s="1550"/>
      <c r="AHS361" s="1550"/>
      <c r="AHT361" s="1694"/>
      <c r="AHU361" s="1790"/>
      <c r="AHV361" s="1696"/>
      <c r="AHW361" s="1696"/>
      <c r="AHX361" s="1695"/>
      <c r="AHY361" s="1549"/>
      <c r="AHZ361" s="1550"/>
      <c r="AIA361" s="1550"/>
      <c r="AIB361" s="1694"/>
      <c r="AIC361" s="1790"/>
      <c r="AID361" s="1696"/>
      <c r="AIE361" s="1696"/>
      <c r="AIF361" s="1695"/>
      <c r="AIG361" s="1549"/>
      <c r="AIH361" s="1550"/>
      <c r="AII361" s="1550"/>
      <c r="AIJ361" s="1694"/>
      <c r="AIK361" s="1790"/>
      <c r="AIL361" s="1696"/>
      <c r="AIM361" s="1696"/>
      <c r="AIN361" s="1695"/>
      <c r="AIO361" s="1549"/>
      <c r="AIP361" s="1550"/>
      <c r="AIQ361" s="1550"/>
      <c r="AIR361" s="1694"/>
      <c r="AIS361" s="1790"/>
      <c r="AIT361" s="1696"/>
      <c r="AIU361" s="1696"/>
      <c r="AIV361" s="1695"/>
      <c r="AIW361" s="1549"/>
      <c r="AIX361" s="1550"/>
      <c r="AIY361" s="1550"/>
      <c r="AIZ361" s="1694"/>
      <c r="AJA361" s="1790"/>
      <c r="AJB361" s="1696"/>
      <c r="AJC361" s="1696"/>
      <c r="AJD361" s="1695"/>
      <c r="AJE361" s="1549"/>
      <c r="AJF361" s="1550"/>
      <c r="AJG361" s="1550"/>
      <c r="AJH361" s="1694"/>
      <c r="AJI361" s="1790"/>
      <c r="AJJ361" s="1696"/>
      <c r="AJK361" s="1696"/>
      <c r="AJL361" s="1695"/>
      <c r="AJM361" s="1549"/>
      <c r="AJN361" s="1550"/>
      <c r="AJO361" s="1550"/>
      <c r="AJP361" s="1694"/>
      <c r="AJQ361" s="1790"/>
      <c r="AJR361" s="1696"/>
      <c r="AJS361" s="1696"/>
      <c r="AJT361" s="1695"/>
      <c r="AJU361" s="1549"/>
      <c r="AJV361" s="1550"/>
      <c r="AJW361" s="1550"/>
      <c r="AJX361" s="1694"/>
      <c r="AJY361" s="1790"/>
      <c r="AJZ361" s="1696"/>
      <c r="AKA361" s="1696"/>
      <c r="AKB361" s="1695"/>
      <c r="AKC361" s="1549"/>
      <c r="AKD361" s="1550"/>
      <c r="AKE361" s="1550"/>
      <c r="AKF361" s="1694"/>
      <c r="AKG361" s="1790"/>
      <c r="AKH361" s="1696"/>
      <c r="AKI361" s="1696"/>
      <c r="AKJ361" s="1695"/>
      <c r="AKK361" s="1549"/>
      <c r="AKL361" s="1550"/>
      <c r="AKM361" s="1550"/>
      <c r="AKN361" s="1694"/>
      <c r="AKO361" s="1790"/>
      <c r="AKP361" s="1696"/>
      <c r="AKQ361" s="1696"/>
      <c r="AKR361" s="1695"/>
      <c r="AKS361" s="1549"/>
      <c r="AKT361" s="1550"/>
      <c r="AKU361" s="1550"/>
      <c r="AKV361" s="1694"/>
      <c r="AKW361" s="1790"/>
      <c r="AKX361" s="1696"/>
      <c r="AKY361" s="1696"/>
      <c r="AKZ361" s="1695"/>
      <c r="ALA361" s="1549"/>
      <c r="ALB361" s="1550"/>
      <c r="ALC361" s="1550"/>
      <c r="ALD361" s="1694"/>
      <c r="ALE361" s="1790"/>
      <c r="ALF361" s="1696"/>
      <c r="ALG361" s="1696"/>
      <c r="ALH361" s="1695"/>
      <c r="ALI361" s="1549"/>
      <c r="ALJ361" s="1550"/>
      <c r="ALK361" s="1550"/>
      <c r="ALL361" s="1694"/>
      <c r="ALM361" s="1790"/>
      <c r="ALN361" s="1696"/>
      <c r="ALO361" s="1696"/>
      <c r="ALP361" s="1695"/>
      <c r="ALQ361" s="1549"/>
      <c r="ALR361" s="1550"/>
      <c r="ALS361" s="1550"/>
      <c r="ALT361" s="1694"/>
      <c r="ALU361" s="1790"/>
      <c r="ALV361" s="1696"/>
      <c r="ALW361" s="1696"/>
      <c r="ALX361" s="1695"/>
      <c r="ALY361" s="1549"/>
      <c r="ALZ361" s="1550"/>
      <c r="AMA361" s="1550"/>
      <c r="AMB361" s="1694"/>
      <c r="AMC361" s="1790"/>
      <c r="AMD361" s="1696"/>
      <c r="AME361" s="1696"/>
      <c r="AMF361" s="1695"/>
      <c r="AMG361" s="1549"/>
      <c r="AMH361" s="1550"/>
      <c r="AMI361" s="1550"/>
      <c r="AMJ361" s="1703"/>
    </row>
    <row r="362" spans="1:1024" s="72" customFormat="1" ht="15" customHeight="1">
      <c r="A362" s="1694" t="s">
        <v>4321</v>
      </c>
      <c r="B362" s="1790"/>
      <c r="C362" s="1696" t="s">
        <v>4017</v>
      </c>
      <c r="D362" s="1696" t="s">
        <v>4322</v>
      </c>
      <c r="E362" s="1695">
        <v>8</v>
      </c>
      <c r="F362" s="1549">
        <v>3.02</v>
      </c>
      <c r="G362" s="1536">
        <f>F362*$I$2</f>
        <v>0</v>
      </c>
      <c r="H362" s="1536">
        <f>G362-G362*($I$1)</f>
        <v>0</v>
      </c>
      <c r="I362"/>
      <c r="L362" s="85"/>
      <c r="M362" s="85"/>
      <c r="N362" s="144"/>
      <c r="O362" s="145"/>
      <c r="P362" s="145"/>
      <c r="Q362" s="146"/>
      <c r="T362" s="85"/>
      <c r="U362" s="144"/>
      <c r="V362" s="145"/>
      <c r="W362" s="145"/>
      <c r="X362" s="146"/>
      <c r="Y362" s="1792"/>
      <c r="AB362" s="85"/>
      <c r="AC362" s="144"/>
      <c r="AD362" s="145"/>
      <c r="AE362" s="145"/>
      <c r="AF362" s="146"/>
      <c r="AG362" s="1792"/>
      <c r="AJ362" s="85"/>
      <c r="AK362" s="144"/>
      <c r="AL362" s="145"/>
      <c r="AM362" s="145"/>
      <c r="AN362" s="146"/>
      <c r="AO362" s="1792"/>
      <c r="AR362" s="85"/>
      <c r="AS362" s="144"/>
      <c r="AT362" s="145"/>
      <c r="AU362" s="145"/>
      <c r="AV362" s="146"/>
      <c r="AW362" s="1792"/>
      <c r="AZ362" s="85"/>
      <c r="BA362" s="144"/>
      <c r="BB362" s="145"/>
      <c r="BC362" s="145"/>
      <c r="BD362" s="146"/>
      <c r="BE362" s="1792"/>
      <c r="BH362" s="85"/>
      <c r="BI362" s="144"/>
      <c r="BJ362" s="145"/>
      <c r="BK362" s="145"/>
      <c r="BL362" s="146"/>
      <c r="BM362" s="1792"/>
      <c r="BP362" s="85"/>
      <c r="BQ362" s="144"/>
      <c r="BR362" s="145"/>
      <c r="BS362" s="145"/>
      <c r="BT362" s="146"/>
      <c r="BU362" s="1792"/>
      <c r="BX362" s="85"/>
      <c r="BY362" s="144"/>
      <c r="BZ362" s="145"/>
      <c r="CA362" s="145"/>
      <c r="CB362" s="146"/>
      <c r="CC362" s="1792"/>
      <c r="CF362" s="85"/>
      <c r="CG362" s="144"/>
      <c r="CH362" s="145"/>
      <c r="CI362" s="145"/>
      <c r="CJ362" s="146"/>
      <c r="CK362" s="1792"/>
      <c r="CN362" s="85"/>
      <c r="CO362" s="144"/>
      <c r="CP362" s="145"/>
      <c r="CQ362" s="145"/>
      <c r="CR362" s="146"/>
      <c r="CS362" s="1792"/>
      <c r="CV362" s="85"/>
      <c r="CW362" s="144"/>
      <c r="CX362" s="145"/>
      <c r="CY362" s="145"/>
      <c r="CZ362" s="146"/>
      <c r="DA362" s="1792"/>
      <c r="DD362" s="85"/>
      <c r="DE362" s="144"/>
      <c r="DF362" s="145"/>
      <c r="DG362" s="145"/>
      <c r="DH362" s="146"/>
      <c r="DI362" s="1792"/>
      <c r="DL362" s="85"/>
      <c r="DM362" s="144"/>
      <c r="DN362" s="145"/>
      <c r="DO362" s="145"/>
      <c r="DP362" s="146"/>
      <c r="DQ362" s="1792"/>
      <c r="DT362" s="85"/>
      <c r="DU362" s="144"/>
      <c r="DV362" s="145"/>
      <c r="DW362" s="145"/>
      <c r="DX362" s="146"/>
      <c r="DY362" s="1792"/>
      <c r="EB362" s="85"/>
      <c r="EC362" s="144"/>
      <c r="ED362" s="145"/>
      <c r="EE362" s="145"/>
      <c r="EF362" s="146"/>
      <c r="EG362" s="1792"/>
      <c r="EJ362" s="85"/>
      <c r="EK362" s="144"/>
      <c r="EL362" s="145"/>
      <c r="EM362" s="145"/>
      <c r="EN362" s="146"/>
      <c r="EO362" s="1792"/>
      <c r="ER362" s="85"/>
      <c r="ES362" s="144"/>
      <c r="ET362" s="145"/>
      <c r="EU362" s="145"/>
      <c r="EV362" s="146"/>
      <c r="EW362" s="1792"/>
      <c r="EZ362" s="85"/>
      <c r="FA362" s="144"/>
      <c r="FB362" s="145"/>
      <c r="FC362" s="145"/>
      <c r="FD362" s="146"/>
      <c r="FE362" s="1792"/>
      <c r="FH362" s="85"/>
      <c r="FI362" s="144"/>
      <c r="FJ362" s="145"/>
      <c r="FK362" s="145"/>
      <c r="FL362" s="146"/>
      <c r="FM362" s="1792"/>
      <c r="FP362" s="85"/>
      <c r="FQ362" s="144"/>
      <c r="FR362" s="145"/>
      <c r="FS362" s="145"/>
      <c r="FT362" s="146"/>
      <c r="FU362" s="1792"/>
      <c r="FX362" s="85"/>
      <c r="FY362" s="144"/>
      <c r="FZ362" s="145"/>
      <c r="GA362" s="145"/>
      <c r="GB362" s="146"/>
      <c r="GC362" s="1792"/>
      <c r="GF362" s="85"/>
      <c r="GG362" s="144"/>
      <c r="GH362" s="145"/>
      <c r="GI362" s="145"/>
      <c r="GJ362" s="146"/>
      <c r="GK362" s="1792"/>
      <c r="GN362" s="85"/>
      <c r="GO362" s="144"/>
      <c r="GP362" s="145"/>
      <c r="GQ362" s="145"/>
      <c r="GR362" s="146"/>
      <c r="GS362" s="1792"/>
      <c r="GV362" s="85"/>
      <c r="GW362" s="144"/>
      <c r="GX362" s="145"/>
      <c r="GY362" s="145"/>
      <c r="GZ362" s="146"/>
      <c r="HA362" s="1792"/>
      <c r="HD362" s="85"/>
      <c r="HE362" s="144"/>
      <c r="HF362" s="145"/>
      <c r="HG362" s="145"/>
      <c r="HH362" s="146"/>
      <c r="HI362" s="1792"/>
      <c r="HL362" s="85"/>
      <c r="HM362" s="144"/>
      <c r="HN362" s="145"/>
      <c r="HO362" s="145"/>
      <c r="HP362" s="146"/>
      <c r="HQ362" s="1792"/>
      <c r="HT362" s="85"/>
      <c r="HU362" s="144"/>
      <c r="HV362" s="145"/>
      <c r="HW362" s="145"/>
      <c r="HX362" s="146"/>
      <c r="HY362" s="1792"/>
      <c r="IB362" s="85"/>
      <c r="IC362" s="144"/>
      <c r="ID362" s="145"/>
      <c r="IE362" s="145"/>
      <c r="IF362" s="146"/>
      <c r="IG362" s="1792"/>
      <c r="IJ362" s="85"/>
      <c r="IK362" s="144"/>
      <c r="IL362" s="145"/>
      <c r="IM362" s="145"/>
      <c r="IN362" s="146"/>
      <c r="IO362" s="1792"/>
      <c r="IR362" s="85"/>
      <c r="IS362" s="144"/>
      <c r="IT362" s="145"/>
      <c r="IU362" s="145"/>
      <c r="IV362" s="146"/>
      <c r="IW362" s="1792"/>
      <c r="IZ362" s="85"/>
      <c r="JA362" s="144"/>
      <c r="JB362" s="145"/>
      <c r="JC362" s="145"/>
      <c r="JD362" s="146"/>
      <c r="JE362" s="1792"/>
      <c r="JH362" s="85"/>
      <c r="JI362" s="144"/>
      <c r="JJ362" s="145"/>
      <c r="JK362" s="145"/>
      <c r="JL362" s="146"/>
      <c r="JM362" s="1792"/>
      <c r="JP362" s="85"/>
      <c r="JQ362" s="144"/>
      <c r="JR362" s="145"/>
      <c r="JS362" s="145"/>
      <c r="JT362" s="146"/>
      <c r="JU362" s="1792"/>
      <c r="JX362" s="85"/>
      <c r="JY362" s="144"/>
      <c r="JZ362" s="145"/>
      <c r="KA362" s="145"/>
      <c r="KB362" s="146"/>
      <c r="KC362" s="1792"/>
      <c r="KF362" s="85"/>
      <c r="KG362" s="144"/>
      <c r="KH362" s="145"/>
      <c r="KI362" s="145"/>
      <c r="KJ362" s="146"/>
      <c r="KK362" s="1792"/>
      <c r="KN362" s="85"/>
      <c r="KO362" s="144"/>
      <c r="KP362" s="145"/>
      <c r="KQ362" s="145"/>
      <c r="KR362" s="146"/>
      <c r="KS362" s="1792"/>
      <c r="KV362" s="85"/>
      <c r="KW362" s="144"/>
      <c r="KX362" s="145"/>
      <c r="KY362" s="145"/>
      <c r="KZ362" s="146"/>
      <c r="LA362" s="1792"/>
      <c r="LD362" s="85"/>
      <c r="LE362" s="144"/>
      <c r="LF362" s="145"/>
      <c r="LG362" s="145"/>
      <c r="LH362" s="146"/>
      <c r="LI362" s="1792"/>
      <c r="LL362" s="85"/>
      <c r="LM362" s="144"/>
      <c r="LN362" s="145"/>
      <c r="LO362" s="145"/>
      <c r="LP362" s="146"/>
      <c r="LQ362" s="1792"/>
      <c r="LT362" s="85"/>
      <c r="LU362" s="144"/>
      <c r="LV362" s="145"/>
      <c r="LW362" s="145"/>
      <c r="LX362" s="146"/>
      <c r="LY362" s="1792"/>
      <c r="MB362" s="85"/>
      <c r="MC362" s="144"/>
      <c r="MD362" s="145"/>
      <c r="ME362" s="145"/>
      <c r="MF362" s="146"/>
      <c r="MG362" s="1792"/>
      <c r="MJ362" s="85"/>
      <c r="MK362" s="144"/>
      <c r="ML362" s="145"/>
      <c r="MM362" s="145"/>
      <c r="MN362" s="146"/>
      <c r="MO362" s="1792"/>
      <c r="MR362" s="85"/>
      <c r="MS362" s="144"/>
      <c r="MT362" s="145"/>
      <c r="MU362" s="145"/>
      <c r="MV362" s="146"/>
      <c r="MW362" s="1792"/>
      <c r="MZ362" s="85"/>
      <c r="NA362" s="144"/>
      <c r="NB362" s="145"/>
      <c r="NC362" s="145"/>
      <c r="ND362" s="146"/>
      <c r="NE362" s="1792"/>
      <c r="NH362" s="85"/>
      <c r="NI362" s="144"/>
      <c r="NJ362" s="145"/>
      <c r="NK362" s="145"/>
      <c r="NL362" s="146"/>
      <c r="NM362" s="1792"/>
      <c r="NP362" s="85"/>
      <c r="NQ362" s="144"/>
      <c r="NR362" s="145"/>
      <c r="NS362" s="145"/>
      <c r="NT362" s="146"/>
      <c r="NU362" s="1792"/>
      <c r="NX362" s="85"/>
      <c r="NY362" s="144"/>
      <c r="NZ362" s="145"/>
      <c r="OA362" s="145"/>
      <c r="OB362" s="146"/>
      <c r="OC362" s="1792"/>
      <c r="OF362" s="85"/>
      <c r="OG362" s="144"/>
      <c r="OH362" s="145"/>
      <c r="OI362" s="145"/>
      <c r="OJ362" s="146"/>
      <c r="OK362" s="1792"/>
      <c r="ON362" s="85"/>
      <c r="OO362" s="144"/>
      <c r="OP362" s="145"/>
      <c r="OQ362" s="145"/>
      <c r="OR362" s="146"/>
      <c r="OS362" s="1792"/>
      <c r="OV362" s="85"/>
      <c r="OW362" s="144"/>
      <c r="OX362" s="145"/>
      <c r="OY362" s="145"/>
      <c r="OZ362" s="146"/>
      <c r="PA362" s="1792"/>
      <c r="PD362" s="85"/>
      <c r="PE362" s="144"/>
      <c r="PF362" s="145"/>
      <c r="PG362" s="145"/>
      <c r="PH362" s="146"/>
      <c r="PI362" s="1792"/>
      <c r="PL362" s="85"/>
      <c r="PM362" s="144"/>
      <c r="PN362" s="145"/>
      <c r="PO362" s="145"/>
      <c r="PP362" s="146"/>
      <c r="PQ362" s="1792"/>
      <c r="PT362" s="85"/>
      <c r="PU362" s="144"/>
      <c r="PV362" s="145"/>
      <c r="PW362" s="145"/>
      <c r="PX362" s="146"/>
      <c r="PY362" s="1792"/>
      <c r="QB362" s="85"/>
      <c r="QC362" s="144"/>
      <c r="QD362" s="145"/>
      <c r="QE362" s="145"/>
      <c r="QF362" s="146"/>
      <c r="QG362" s="1792"/>
      <c r="QJ362" s="85"/>
      <c r="QK362" s="144"/>
      <c r="QL362" s="145"/>
      <c r="QM362" s="145"/>
      <c r="QN362" s="146"/>
      <c r="QO362" s="1792"/>
      <c r="QR362" s="85"/>
      <c r="QS362" s="144"/>
      <c r="QT362" s="145"/>
      <c r="QU362" s="145"/>
      <c r="QV362" s="146"/>
      <c r="QW362" s="1792"/>
      <c r="QZ362" s="85"/>
      <c r="RA362" s="144"/>
      <c r="RB362" s="145"/>
      <c r="RC362" s="145"/>
      <c r="RD362" s="146"/>
      <c r="RE362" s="1792"/>
      <c r="RH362" s="85"/>
      <c r="RI362" s="144"/>
      <c r="RJ362" s="145"/>
      <c r="RK362" s="145"/>
      <c r="RL362" s="146"/>
      <c r="RM362" s="1792"/>
      <c r="RP362" s="85"/>
      <c r="RQ362" s="144"/>
      <c r="RR362" s="145"/>
      <c r="RS362" s="145"/>
      <c r="RT362" s="146"/>
      <c r="RU362" s="1792"/>
      <c r="RX362" s="85"/>
      <c r="RY362" s="144"/>
      <c r="RZ362" s="145"/>
      <c r="SA362" s="145"/>
      <c r="SB362" s="146"/>
      <c r="SC362" s="1792"/>
      <c r="SF362" s="85"/>
      <c r="SG362" s="144"/>
      <c r="SH362" s="145"/>
      <c r="SI362" s="145"/>
      <c r="SJ362" s="146"/>
      <c r="SK362" s="1792"/>
      <c r="SN362" s="85"/>
      <c r="SO362" s="144"/>
      <c r="SP362" s="145"/>
      <c r="SQ362" s="145"/>
      <c r="SR362" s="146"/>
      <c r="SS362" s="1792"/>
      <c r="SV362" s="85"/>
      <c r="SW362" s="144"/>
      <c r="SX362" s="145"/>
      <c r="SY362" s="145"/>
      <c r="SZ362" s="146"/>
      <c r="TA362" s="1792"/>
      <c r="TD362" s="85"/>
      <c r="TE362" s="144"/>
      <c r="TF362" s="145"/>
      <c r="TG362" s="145"/>
      <c r="TH362" s="146"/>
      <c r="TI362" s="1792"/>
      <c r="TL362" s="85"/>
      <c r="TM362" s="144"/>
      <c r="TN362" s="145"/>
      <c r="TO362" s="145"/>
      <c r="TP362" s="146"/>
      <c r="TQ362" s="1792"/>
      <c r="TT362" s="85"/>
      <c r="TU362" s="144"/>
      <c r="TV362" s="145"/>
      <c r="TW362" s="145"/>
      <c r="TX362" s="146"/>
      <c r="TY362" s="1792"/>
      <c r="UB362" s="85"/>
      <c r="UC362" s="144"/>
      <c r="UD362" s="145"/>
      <c r="UE362" s="145"/>
      <c r="UF362" s="146"/>
      <c r="UG362" s="1792"/>
      <c r="UJ362" s="85"/>
      <c r="UK362" s="144"/>
      <c r="UL362" s="145"/>
      <c r="UM362" s="145"/>
      <c r="UN362" s="146"/>
      <c r="UO362" s="1792"/>
      <c r="UR362" s="85"/>
      <c r="US362" s="144"/>
      <c r="UT362" s="145"/>
      <c r="UU362" s="145"/>
      <c r="UV362" s="146"/>
      <c r="UW362" s="1792"/>
      <c r="UZ362" s="85"/>
      <c r="VA362" s="144"/>
      <c r="VB362" s="145"/>
      <c r="VC362" s="145"/>
      <c r="VD362" s="146"/>
      <c r="VE362" s="1792"/>
      <c r="VH362" s="85"/>
      <c r="VI362" s="144"/>
      <c r="VJ362" s="145"/>
      <c r="VK362" s="145"/>
      <c r="VL362" s="146"/>
      <c r="VM362" s="1792"/>
      <c r="VP362" s="85"/>
      <c r="VQ362" s="144"/>
      <c r="VR362" s="145"/>
      <c r="VS362" s="145"/>
      <c r="VT362" s="146"/>
      <c r="VU362" s="1792"/>
      <c r="VX362" s="85"/>
      <c r="VY362" s="144"/>
      <c r="VZ362" s="145"/>
      <c r="WA362" s="145"/>
      <c r="WB362" s="146"/>
      <c r="WC362" s="1792"/>
      <c r="WF362" s="85"/>
      <c r="WG362" s="144"/>
      <c r="WH362" s="145"/>
      <c r="WI362" s="145"/>
      <c r="WJ362" s="146"/>
      <c r="WK362" s="1792"/>
      <c r="WN362" s="85"/>
      <c r="WO362" s="144"/>
      <c r="WP362" s="145"/>
      <c r="WQ362" s="145"/>
      <c r="WR362" s="146"/>
      <c r="WS362" s="1792"/>
      <c r="WV362" s="85"/>
      <c r="WW362" s="144"/>
      <c r="WX362" s="145"/>
      <c r="WY362" s="145"/>
      <c r="WZ362" s="146"/>
      <c r="XA362" s="1792"/>
      <c r="XD362" s="85"/>
      <c r="XE362" s="144"/>
      <c r="XF362" s="145"/>
      <c r="XG362" s="145"/>
      <c r="XH362" s="146"/>
      <c r="XI362" s="1792"/>
      <c r="XL362" s="85"/>
      <c r="XM362" s="144"/>
      <c r="XN362" s="145"/>
      <c r="XO362" s="145"/>
      <c r="XP362" s="146"/>
      <c r="XQ362" s="1792"/>
      <c r="XT362" s="85"/>
      <c r="XU362" s="144"/>
      <c r="XV362" s="145"/>
      <c r="XW362" s="145"/>
      <c r="XX362" s="146"/>
      <c r="XY362" s="1792"/>
      <c r="YB362" s="85"/>
      <c r="YC362" s="144"/>
      <c r="YD362" s="145"/>
      <c r="YE362" s="145"/>
      <c r="YF362" s="146"/>
      <c r="YG362" s="1792"/>
      <c r="YJ362" s="85"/>
      <c r="YK362" s="144"/>
      <c r="YL362" s="145"/>
      <c r="YM362" s="145"/>
      <c r="YN362" s="146"/>
      <c r="YO362" s="1792"/>
      <c r="YR362" s="85"/>
      <c r="YS362" s="144"/>
      <c r="YT362" s="145"/>
      <c r="YU362" s="145"/>
      <c r="YV362" s="146"/>
      <c r="YW362" s="1792"/>
      <c r="YZ362" s="85"/>
      <c r="ZA362" s="144"/>
      <c r="ZB362" s="145"/>
      <c r="ZC362" s="145"/>
      <c r="ZD362" s="146"/>
      <c r="ZE362" s="1792"/>
      <c r="ZH362" s="85"/>
      <c r="ZI362" s="144"/>
      <c r="ZJ362" s="145"/>
      <c r="ZK362" s="145"/>
      <c r="ZL362" s="146"/>
      <c r="ZM362" s="1792"/>
      <c r="ZP362" s="85"/>
      <c r="ZQ362" s="144"/>
      <c r="ZR362" s="145"/>
      <c r="ZS362" s="145"/>
      <c r="ZT362" s="146"/>
      <c r="ZU362" s="1792"/>
      <c r="ZX362" s="85"/>
      <c r="ZY362" s="144"/>
      <c r="ZZ362" s="145"/>
      <c r="AAA362" s="145"/>
      <c r="AAB362" s="146"/>
      <c r="AAC362" s="1792"/>
      <c r="AAF362" s="85"/>
      <c r="AAG362" s="144"/>
      <c r="AAH362" s="145"/>
      <c r="AAI362" s="145"/>
      <c r="AAJ362" s="146"/>
      <c r="AAK362" s="1792"/>
      <c r="AAN362" s="85"/>
      <c r="AAO362" s="144"/>
      <c r="AAP362" s="145"/>
      <c r="AAQ362" s="2057"/>
      <c r="AAR362" s="1694"/>
      <c r="AAS362" s="1790"/>
      <c r="AAT362" s="1696"/>
      <c r="AAU362" s="1696"/>
      <c r="AAV362" s="1695"/>
      <c r="AAW362" s="1549"/>
      <c r="AAX362" s="1550"/>
      <c r="AAY362" s="1550"/>
      <c r="AAZ362" s="1694"/>
      <c r="ABA362" s="1790"/>
      <c r="ABB362" s="1696"/>
      <c r="ABC362" s="1696"/>
      <c r="ABD362" s="1695"/>
      <c r="ABE362" s="1549"/>
      <c r="ABF362" s="1550"/>
      <c r="ABG362" s="1550"/>
      <c r="ABH362" s="1694"/>
      <c r="ABI362" s="1790"/>
      <c r="ABJ362" s="1696"/>
      <c r="ABK362" s="1696"/>
      <c r="ABL362" s="1695"/>
      <c r="ABM362" s="1549"/>
      <c r="ABN362" s="1550"/>
      <c r="ABO362" s="1550"/>
      <c r="ABP362" s="1694"/>
      <c r="ABQ362" s="1790"/>
      <c r="ABR362" s="1696"/>
      <c r="ABS362" s="1696"/>
      <c r="ABT362" s="1695"/>
      <c r="ABU362" s="1549"/>
      <c r="ABV362" s="1550"/>
      <c r="ABW362" s="1550"/>
      <c r="ABX362" s="1694"/>
      <c r="ABY362" s="1790"/>
      <c r="ABZ362" s="1696"/>
      <c r="ACA362" s="1696"/>
      <c r="ACB362" s="1695"/>
      <c r="ACC362" s="1549"/>
      <c r="ACD362" s="1550"/>
      <c r="ACE362" s="1550"/>
      <c r="ACF362" s="1694"/>
      <c r="ACG362" s="1790"/>
      <c r="ACH362" s="1696"/>
      <c r="ACI362" s="1696"/>
      <c r="ACJ362" s="1695"/>
      <c r="ACK362" s="1549"/>
      <c r="ACL362" s="1550"/>
      <c r="ACM362" s="1550"/>
      <c r="ACN362" s="1694"/>
      <c r="ACO362" s="1790"/>
      <c r="ACP362" s="1696"/>
      <c r="ACQ362" s="1696"/>
      <c r="ACR362" s="1695"/>
      <c r="ACS362" s="1549"/>
      <c r="ACT362" s="1550"/>
      <c r="ACU362" s="1550"/>
      <c r="ACV362" s="1694"/>
      <c r="ACW362" s="1790"/>
      <c r="ACX362" s="1696"/>
      <c r="ACY362" s="1696"/>
      <c r="ACZ362" s="1695"/>
      <c r="ADA362" s="1549"/>
      <c r="ADB362" s="1550"/>
      <c r="ADC362" s="1550"/>
      <c r="ADD362" s="1694"/>
      <c r="ADE362" s="1790"/>
      <c r="ADF362" s="1696"/>
      <c r="ADG362" s="1696"/>
      <c r="ADH362" s="1695"/>
      <c r="ADI362" s="1549"/>
      <c r="ADJ362" s="1550"/>
      <c r="ADK362" s="1550"/>
      <c r="ADL362" s="1694"/>
      <c r="ADM362" s="1790"/>
      <c r="ADN362" s="1696"/>
      <c r="ADO362" s="1696"/>
      <c r="ADP362" s="1695"/>
      <c r="ADQ362" s="1549"/>
      <c r="ADR362" s="1550"/>
      <c r="ADS362" s="1550"/>
      <c r="ADT362" s="1694"/>
      <c r="ADU362" s="1790"/>
      <c r="ADV362" s="1696"/>
      <c r="ADW362" s="1696"/>
      <c r="ADX362" s="1695"/>
      <c r="ADY362" s="1549"/>
      <c r="ADZ362" s="1550"/>
      <c r="AEA362" s="1550"/>
      <c r="AEB362" s="1694"/>
      <c r="AEC362" s="1790"/>
      <c r="AED362" s="1696"/>
      <c r="AEE362" s="1696"/>
      <c r="AEF362" s="1695"/>
      <c r="AEG362" s="1549"/>
      <c r="AEH362" s="1550"/>
      <c r="AEI362" s="1550"/>
      <c r="AEJ362" s="1694"/>
      <c r="AEK362" s="1790"/>
      <c r="AEL362" s="1696"/>
      <c r="AEM362" s="1696"/>
      <c r="AEN362" s="1695"/>
      <c r="AEO362" s="1549"/>
      <c r="AEP362" s="1550"/>
      <c r="AEQ362" s="1550"/>
      <c r="AER362" s="1694"/>
      <c r="AES362" s="1790"/>
      <c r="AET362" s="1696"/>
      <c r="AEU362" s="1696"/>
      <c r="AEV362" s="1695"/>
      <c r="AEW362" s="1549"/>
      <c r="AEX362" s="1550"/>
      <c r="AEY362" s="1550"/>
      <c r="AEZ362" s="1694"/>
      <c r="AFA362" s="1790"/>
      <c r="AFB362" s="1696"/>
      <c r="AFC362" s="1696"/>
      <c r="AFD362" s="1695"/>
      <c r="AFE362" s="1549"/>
      <c r="AFF362" s="1550"/>
      <c r="AFG362" s="1550"/>
      <c r="AFH362" s="1694"/>
      <c r="AFI362" s="1790"/>
      <c r="AFJ362" s="1696"/>
      <c r="AFK362" s="1696"/>
      <c r="AFL362" s="1695"/>
      <c r="AFM362" s="1549"/>
      <c r="AFN362" s="1550"/>
      <c r="AFO362" s="1550"/>
      <c r="AFP362" s="1694"/>
      <c r="AFQ362" s="1790"/>
      <c r="AFR362" s="1696"/>
      <c r="AFS362" s="1696"/>
      <c r="AFT362" s="1695"/>
      <c r="AFU362" s="1549"/>
      <c r="AFV362" s="1550"/>
      <c r="AFW362" s="1550"/>
      <c r="AFX362" s="1694"/>
      <c r="AFY362" s="1790"/>
      <c r="AFZ362" s="1696"/>
      <c r="AGA362" s="1696"/>
      <c r="AGB362" s="1695"/>
      <c r="AGC362" s="1549"/>
      <c r="AGD362" s="1550"/>
      <c r="AGE362" s="1550"/>
      <c r="AGF362" s="1694"/>
      <c r="AGG362" s="1790"/>
      <c r="AGH362" s="1696"/>
      <c r="AGI362" s="1696"/>
      <c r="AGJ362" s="1695"/>
      <c r="AGK362" s="1549"/>
      <c r="AGL362" s="1550"/>
      <c r="AGM362" s="1550"/>
      <c r="AGN362" s="1694"/>
      <c r="AGO362" s="1790"/>
      <c r="AGP362" s="1696"/>
      <c r="AGQ362" s="1696"/>
      <c r="AGR362" s="1695"/>
      <c r="AGS362" s="1549"/>
      <c r="AGT362" s="1550"/>
      <c r="AGU362" s="1550"/>
      <c r="AGV362" s="1694"/>
      <c r="AGW362" s="1790"/>
      <c r="AGX362" s="1696"/>
      <c r="AGY362" s="1696"/>
      <c r="AGZ362" s="1695"/>
      <c r="AHA362" s="1549"/>
      <c r="AHB362" s="1550"/>
      <c r="AHC362" s="1550"/>
      <c r="AHD362" s="1694"/>
      <c r="AHE362" s="1790"/>
      <c r="AHF362" s="1696"/>
      <c r="AHG362" s="1696"/>
      <c r="AHH362" s="1695"/>
      <c r="AHI362" s="1549"/>
      <c r="AHJ362" s="1550"/>
      <c r="AHK362" s="1550"/>
      <c r="AHL362" s="1694"/>
      <c r="AHM362" s="1790"/>
      <c r="AHN362" s="1696"/>
      <c r="AHO362" s="1696"/>
      <c r="AHP362" s="1695"/>
      <c r="AHQ362" s="1549"/>
      <c r="AHR362" s="1550"/>
      <c r="AHS362" s="1550"/>
      <c r="AHT362" s="1694"/>
      <c r="AHU362" s="1790"/>
      <c r="AHV362" s="1696"/>
      <c r="AHW362" s="1696"/>
      <c r="AHX362" s="1695"/>
      <c r="AHY362" s="1549"/>
      <c r="AHZ362" s="1550"/>
      <c r="AIA362" s="1550"/>
      <c r="AIB362" s="1694"/>
      <c r="AIC362" s="1790"/>
      <c r="AID362" s="1696"/>
      <c r="AIE362" s="1696"/>
      <c r="AIF362" s="1695"/>
      <c r="AIG362" s="1549"/>
      <c r="AIH362" s="1550"/>
      <c r="AII362" s="1550"/>
      <c r="AIJ362" s="1694"/>
      <c r="AIK362" s="1790"/>
      <c r="AIL362" s="1696"/>
      <c r="AIM362" s="1696"/>
      <c r="AIN362" s="1695"/>
      <c r="AIO362" s="1549"/>
      <c r="AIP362" s="1550"/>
      <c r="AIQ362" s="1550"/>
      <c r="AIR362" s="1694"/>
      <c r="AIS362" s="1790"/>
      <c r="AIT362" s="1696"/>
      <c r="AIU362" s="1696"/>
      <c r="AIV362" s="1695"/>
      <c r="AIW362" s="1549"/>
      <c r="AIX362" s="1550"/>
      <c r="AIY362" s="1550"/>
      <c r="AIZ362" s="1694"/>
      <c r="AJA362" s="1790"/>
      <c r="AJB362" s="1696"/>
      <c r="AJC362" s="1696"/>
      <c r="AJD362" s="1695"/>
      <c r="AJE362" s="1549"/>
      <c r="AJF362" s="1550"/>
      <c r="AJG362" s="1550"/>
      <c r="AJH362" s="1694"/>
      <c r="AJI362" s="1790"/>
      <c r="AJJ362" s="1696"/>
      <c r="AJK362" s="1696"/>
      <c r="AJL362" s="1695"/>
      <c r="AJM362" s="1549"/>
      <c r="AJN362" s="1550"/>
      <c r="AJO362" s="1550"/>
      <c r="AJP362" s="1694"/>
      <c r="AJQ362" s="1790"/>
      <c r="AJR362" s="1696"/>
      <c r="AJS362" s="1696"/>
      <c r="AJT362" s="1695"/>
      <c r="AJU362" s="1549"/>
      <c r="AJV362" s="1550"/>
      <c r="AJW362" s="1550"/>
      <c r="AJX362" s="1694"/>
      <c r="AJY362" s="1790"/>
      <c r="AJZ362" s="1696"/>
      <c r="AKA362" s="1696"/>
      <c r="AKB362" s="1695"/>
      <c r="AKC362" s="1549"/>
      <c r="AKD362" s="1550"/>
      <c r="AKE362" s="1550"/>
      <c r="AKF362" s="1694"/>
      <c r="AKG362" s="1790"/>
      <c r="AKH362" s="1696"/>
      <c r="AKI362" s="1696"/>
      <c r="AKJ362" s="1695"/>
      <c r="AKK362" s="1549"/>
      <c r="AKL362" s="1550"/>
      <c r="AKM362" s="1550"/>
      <c r="AKN362" s="1694"/>
      <c r="AKO362" s="1790"/>
      <c r="AKP362" s="1696"/>
      <c r="AKQ362" s="1696"/>
      <c r="AKR362" s="1695"/>
      <c r="AKS362" s="1549"/>
      <c r="AKT362" s="1550"/>
      <c r="AKU362" s="1550"/>
      <c r="AKV362" s="1694"/>
      <c r="AKW362" s="1790"/>
      <c r="AKX362" s="1696"/>
      <c r="AKY362" s="1696"/>
      <c r="AKZ362" s="1695"/>
      <c r="ALA362" s="1549"/>
      <c r="ALB362" s="1550"/>
      <c r="ALC362" s="1550"/>
      <c r="ALD362" s="1694"/>
      <c r="ALE362" s="1790"/>
      <c r="ALF362" s="1696"/>
      <c r="ALG362" s="1696"/>
      <c r="ALH362" s="1695"/>
      <c r="ALI362" s="1549"/>
      <c r="ALJ362" s="1550"/>
      <c r="ALK362" s="1550"/>
      <c r="ALL362" s="1694"/>
      <c r="ALM362" s="1790"/>
      <c r="ALN362" s="1696"/>
      <c r="ALO362" s="1696"/>
      <c r="ALP362" s="1695"/>
      <c r="ALQ362" s="1549"/>
      <c r="ALR362" s="1550"/>
      <c r="ALS362" s="1550"/>
      <c r="ALT362" s="1694"/>
      <c r="ALU362" s="1790"/>
      <c r="ALV362" s="1696"/>
      <c r="ALW362" s="1696"/>
      <c r="ALX362" s="1695"/>
      <c r="ALY362" s="1549"/>
      <c r="ALZ362" s="1550"/>
      <c r="AMA362" s="1550"/>
      <c r="AMB362" s="1694"/>
      <c r="AMC362" s="1790"/>
      <c r="AMD362" s="1696"/>
      <c r="AME362" s="1696"/>
      <c r="AMF362" s="1695"/>
      <c r="AMG362" s="1549"/>
      <c r="AMH362" s="1550"/>
      <c r="AMI362" s="1550"/>
      <c r="AMJ362" s="1703"/>
    </row>
    <row r="363" spans="1:1024" s="72" customFormat="1" ht="15" customHeight="1">
      <c r="A363" s="1694" t="s">
        <v>4323</v>
      </c>
      <c r="B363" s="1790" t="s">
        <v>4324</v>
      </c>
      <c r="C363" s="1696" t="s">
        <v>4017</v>
      </c>
      <c r="D363" s="1696" t="s">
        <v>4325</v>
      </c>
      <c r="E363" s="1695">
        <v>34</v>
      </c>
      <c r="F363" s="1549">
        <v>2.64</v>
      </c>
      <c r="G363" s="1536">
        <f>F363*$I$2</f>
        <v>0</v>
      </c>
      <c r="H363" s="1536">
        <f>G363-G363*($I$1)</f>
        <v>0</v>
      </c>
      <c r="I363"/>
      <c r="L363" s="85"/>
      <c r="M363" s="85"/>
      <c r="N363" s="144"/>
      <c r="O363" s="145"/>
      <c r="P363" s="145"/>
      <c r="Q363" s="146"/>
      <c r="T363" s="85"/>
      <c r="U363" s="144"/>
      <c r="V363" s="145"/>
      <c r="W363" s="145"/>
      <c r="X363" s="146"/>
      <c r="Y363" s="1792"/>
      <c r="AB363" s="85"/>
      <c r="AC363" s="144"/>
      <c r="AD363" s="145"/>
      <c r="AE363" s="145"/>
      <c r="AF363" s="146"/>
      <c r="AG363" s="1792"/>
      <c r="AJ363" s="85"/>
      <c r="AK363" s="144"/>
      <c r="AL363" s="145"/>
      <c r="AM363" s="145"/>
      <c r="AN363" s="146"/>
      <c r="AO363" s="1792"/>
      <c r="AR363" s="85"/>
      <c r="AS363" s="144"/>
      <c r="AT363" s="145"/>
      <c r="AU363" s="145"/>
      <c r="AV363" s="146"/>
      <c r="AW363" s="1792"/>
      <c r="AZ363" s="85"/>
      <c r="BA363" s="144"/>
      <c r="BB363" s="145"/>
      <c r="BC363" s="145"/>
      <c r="BD363" s="146"/>
      <c r="BE363" s="1792"/>
      <c r="BH363" s="85"/>
      <c r="BI363" s="144"/>
      <c r="BJ363" s="145"/>
      <c r="BK363" s="145"/>
      <c r="BL363" s="146"/>
      <c r="BM363" s="1792"/>
      <c r="BP363" s="85"/>
      <c r="BQ363" s="144"/>
      <c r="BR363" s="145"/>
      <c r="BS363" s="145"/>
      <c r="BT363" s="146"/>
      <c r="BU363" s="1792"/>
      <c r="BX363" s="85"/>
      <c r="BY363" s="144"/>
      <c r="BZ363" s="145"/>
      <c r="CA363" s="145"/>
      <c r="CB363" s="146"/>
      <c r="CC363" s="1792"/>
      <c r="CF363" s="85"/>
      <c r="CG363" s="144"/>
      <c r="CH363" s="145"/>
      <c r="CI363" s="145"/>
      <c r="CJ363" s="146"/>
      <c r="CK363" s="1792"/>
      <c r="CN363" s="85"/>
      <c r="CO363" s="144"/>
      <c r="CP363" s="145"/>
      <c r="CQ363" s="145"/>
      <c r="CR363" s="146"/>
      <c r="CS363" s="1792"/>
      <c r="CV363" s="85"/>
      <c r="CW363" s="144"/>
      <c r="CX363" s="145"/>
      <c r="CY363" s="145"/>
      <c r="CZ363" s="146"/>
      <c r="DA363" s="1792"/>
      <c r="DD363" s="85"/>
      <c r="DE363" s="144"/>
      <c r="DF363" s="145"/>
      <c r="DG363" s="145"/>
      <c r="DH363" s="146"/>
      <c r="DI363" s="1792"/>
      <c r="DL363" s="85"/>
      <c r="DM363" s="144"/>
      <c r="DN363" s="145"/>
      <c r="DO363" s="145"/>
      <c r="DP363" s="146"/>
      <c r="DQ363" s="1792"/>
      <c r="DT363" s="85"/>
      <c r="DU363" s="144"/>
      <c r="DV363" s="145"/>
      <c r="DW363" s="145"/>
      <c r="DX363" s="146"/>
      <c r="DY363" s="1792"/>
      <c r="EB363" s="85"/>
      <c r="EC363" s="144"/>
      <c r="ED363" s="145"/>
      <c r="EE363" s="145"/>
      <c r="EF363" s="146"/>
      <c r="EG363" s="1792"/>
      <c r="EJ363" s="85"/>
      <c r="EK363" s="144"/>
      <c r="EL363" s="145"/>
      <c r="EM363" s="145"/>
      <c r="EN363" s="146"/>
      <c r="EO363" s="1792"/>
      <c r="ER363" s="85"/>
      <c r="ES363" s="144"/>
      <c r="ET363" s="145"/>
      <c r="EU363" s="145"/>
      <c r="EV363" s="146"/>
      <c r="EW363" s="1792"/>
      <c r="EZ363" s="85"/>
      <c r="FA363" s="144"/>
      <c r="FB363" s="145"/>
      <c r="FC363" s="145"/>
      <c r="FD363" s="146"/>
      <c r="FE363" s="1792"/>
      <c r="FH363" s="85"/>
      <c r="FI363" s="144"/>
      <c r="FJ363" s="145"/>
      <c r="FK363" s="145"/>
      <c r="FL363" s="146"/>
      <c r="FM363" s="1792"/>
      <c r="FP363" s="85"/>
      <c r="FQ363" s="144"/>
      <c r="FR363" s="145"/>
      <c r="FS363" s="145"/>
      <c r="FT363" s="146"/>
      <c r="FU363" s="1792"/>
      <c r="FX363" s="85"/>
      <c r="FY363" s="144"/>
      <c r="FZ363" s="145"/>
      <c r="GA363" s="145"/>
      <c r="GB363" s="146"/>
      <c r="GC363" s="1792"/>
      <c r="GF363" s="85"/>
      <c r="GG363" s="144"/>
      <c r="GH363" s="145"/>
      <c r="GI363" s="145"/>
      <c r="GJ363" s="146"/>
      <c r="GK363" s="1792"/>
      <c r="GN363" s="85"/>
      <c r="GO363" s="144"/>
      <c r="GP363" s="145"/>
      <c r="GQ363" s="145"/>
      <c r="GR363" s="146"/>
      <c r="GS363" s="1792"/>
      <c r="GV363" s="85"/>
      <c r="GW363" s="144"/>
      <c r="GX363" s="145"/>
      <c r="GY363" s="145"/>
      <c r="GZ363" s="146"/>
      <c r="HA363" s="1792"/>
      <c r="HD363" s="85"/>
      <c r="HE363" s="144"/>
      <c r="HF363" s="145"/>
      <c r="HG363" s="145"/>
      <c r="HH363" s="146"/>
      <c r="HI363" s="1792"/>
      <c r="HL363" s="85"/>
      <c r="HM363" s="144"/>
      <c r="HN363" s="145"/>
      <c r="HO363" s="145"/>
      <c r="HP363" s="146"/>
      <c r="HQ363" s="1792"/>
      <c r="HT363" s="85"/>
      <c r="HU363" s="144"/>
      <c r="HV363" s="145"/>
      <c r="HW363" s="145"/>
      <c r="HX363" s="146"/>
      <c r="HY363" s="1792"/>
      <c r="IB363" s="85"/>
      <c r="IC363" s="144"/>
      <c r="ID363" s="145"/>
      <c r="IE363" s="145"/>
      <c r="IF363" s="146"/>
      <c r="IG363" s="1792"/>
      <c r="IJ363" s="85"/>
      <c r="IK363" s="144"/>
      <c r="IL363" s="145"/>
      <c r="IM363" s="145"/>
      <c r="IN363" s="146"/>
      <c r="IO363" s="1792"/>
      <c r="IR363" s="85"/>
      <c r="IS363" s="144"/>
      <c r="IT363" s="145"/>
      <c r="IU363" s="145"/>
      <c r="IV363" s="146"/>
      <c r="IW363" s="1792"/>
      <c r="IZ363" s="85"/>
      <c r="JA363" s="144"/>
      <c r="JB363" s="145"/>
      <c r="JC363" s="145"/>
      <c r="JD363" s="146"/>
      <c r="JE363" s="1792"/>
      <c r="JH363" s="85"/>
      <c r="JI363" s="144"/>
      <c r="JJ363" s="145"/>
      <c r="JK363" s="145"/>
      <c r="JL363" s="146"/>
      <c r="JM363" s="1792"/>
      <c r="JP363" s="85"/>
      <c r="JQ363" s="144"/>
      <c r="JR363" s="145"/>
      <c r="JS363" s="145"/>
      <c r="JT363" s="146"/>
      <c r="JU363" s="1792"/>
      <c r="JX363" s="85"/>
      <c r="JY363" s="144"/>
      <c r="JZ363" s="145"/>
      <c r="KA363" s="145"/>
      <c r="KB363" s="146"/>
      <c r="KC363" s="1792"/>
      <c r="KF363" s="85"/>
      <c r="KG363" s="144"/>
      <c r="KH363" s="145"/>
      <c r="KI363" s="145"/>
      <c r="KJ363" s="146"/>
      <c r="KK363" s="1792"/>
      <c r="KN363" s="85"/>
      <c r="KO363" s="144"/>
      <c r="KP363" s="145"/>
      <c r="KQ363" s="145"/>
      <c r="KR363" s="146"/>
      <c r="KS363" s="1792"/>
      <c r="KV363" s="85"/>
      <c r="KW363" s="144"/>
      <c r="KX363" s="145"/>
      <c r="KY363" s="145"/>
      <c r="KZ363" s="146"/>
      <c r="LA363" s="1792"/>
      <c r="LD363" s="85"/>
      <c r="LE363" s="144"/>
      <c r="LF363" s="145"/>
      <c r="LG363" s="145"/>
      <c r="LH363" s="146"/>
      <c r="LI363" s="1792"/>
      <c r="LL363" s="85"/>
      <c r="LM363" s="144"/>
      <c r="LN363" s="145"/>
      <c r="LO363" s="145"/>
      <c r="LP363" s="146"/>
      <c r="LQ363" s="1792"/>
      <c r="LT363" s="85"/>
      <c r="LU363" s="144"/>
      <c r="LV363" s="145"/>
      <c r="LW363" s="145"/>
      <c r="LX363" s="146"/>
      <c r="LY363" s="1792"/>
      <c r="MB363" s="85"/>
      <c r="MC363" s="144"/>
      <c r="MD363" s="145"/>
      <c r="ME363" s="145"/>
      <c r="MF363" s="146"/>
      <c r="MG363" s="1792"/>
      <c r="MJ363" s="85"/>
      <c r="MK363" s="144"/>
      <c r="ML363" s="145"/>
      <c r="MM363" s="145"/>
      <c r="MN363" s="146"/>
      <c r="MO363" s="1792"/>
      <c r="MR363" s="85"/>
      <c r="MS363" s="144"/>
      <c r="MT363" s="145"/>
      <c r="MU363" s="145"/>
      <c r="MV363" s="146"/>
      <c r="MW363" s="1792"/>
      <c r="MZ363" s="85"/>
      <c r="NA363" s="144"/>
      <c r="NB363" s="145"/>
      <c r="NC363" s="145"/>
      <c r="ND363" s="146"/>
      <c r="NE363" s="1792"/>
      <c r="NH363" s="85"/>
      <c r="NI363" s="144"/>
      <c r="NJ363" s="145"/>
      <c r="NK363" s="145"/>
      <c r="NL363" s="146"/>
      <c r="NM363" s="1792"/>
      <c r="NP363" s="85"/>
      <c r="NQ363" s="144"/>
      <c r="NR363" s="145"/>
      <c r="NS363" s="145"/>
      <c r="NT363" s="146"/>
      <c r="NU363" s="1792"/>
      <c r="NX363" s="85"/>
      <c r="NY363" s="144"/>
      <c r="NZ363" s="145"/>
      <c r="OA363" s="145"/>
      <c r="OB363" s="146"/>
      <c r="OC363" s="1792"/>
      <c r="OF363" s="85"/>
      <c r="OG363" s="144"/>
      <c r="OH363" s="145"/>
      <c r="OI363" s="145"/>
      <c r="OJ363" s="146"/>
      <c r="OK363" s="1792"/>
      <c r="ON363" s="85"/>
      <c r="OO363" s="144"/>
      <c r="OP363" s="145"/>
      <c r="OQ363" s="145"/>
      <c r="OR363" s="146"/>
      <c r="OS363" s="1792"/>
      <c r="OV363" s="85"/>
      <c r="OW363" s="144"/>
      <c r="OX363" s="145"/>
      <c r="OY363" s="145"/>
      <c r="OZ363" s="146"/>
      <c r="PA363" s="1792"/>
      <c r="PD363" s="85"/>
      <c r="PE363" s="144"/>
      <c r="PF363" s="145"/>
      <c r="PG363" s="145"/>
      <c r="PH363" s="146"/>
      <c r="PI363" s="1792"/>
      <c r="PL363" s="85"/>
      <c r="PM363" s="144"/>
      <c r="PN363" s="145"/>
      <c r="PO363" s="145"/>
      <c r="PP363" s="146"/>
      <c r="PQ363" s="1792"/>
      <c r="PT363" s="85"/>
      <c r="PU363" s="144"/>
      <c r="PV363" s="145"/>
      <c r="PW363" s="145"/>
      <c r="PX363" s="146"/>
      <c r="PY363" s="1792"/>
      <c r="QB363" s="85"/>
      <c r="QC363" s="144"/>
      <c r="QD363" s="145"/>
      <c r="QE363" s="145"/>
      <c r="QF363" s="146"/>
      <c r="QG363" s="1792"/>
      <c r="QJ363" s="85"/>
      <c r="QK363" s="144"/>
      <c r="QL363" s="145"/>
      <c r="QM363" s="145"/>
      <c r="QN363" s="146"/>
      <c r="QO363" s="1792"/>
      <c r="QR363" s="85"/>
      <c r="QS363" s="144"/>
      <c r="QT363" s="145"/>
      <c r="QU363" s="145"/>
      <c r="QV363" s="146"/>
      <c r="QW363" s="1792"/>
      <c r="QZ363" s="85"/>
      <c r="RA363" s="144"/>
      <c r="RB363" s="145"/>
      <c r="RC363" s="145"/>
      <c r="RD363" s="146"/>
      <c r="RE363" s="1792"/>
      <c r="RH363" s="85"/>
      <c r="RI363" s="144"/>
      <c r="RJ363" s="145"/>
      <c r="RK363" s="145"/>
      <c r="RL363" s="146"/>
      <c r="RM363" s="1792"/>
      <c r="RP363" s="85"/>
      <c r="RQ363" s="144"/>
      <c r="RR363" s="145"/>
      <c r="RS363" s="145"/>
      <c r="RT363" s="146"/>
      <c r="RU363" s="1792"/>
      <c r="RX363" s="85"/>
      <c r="RY363" s="144"/>
      <c r="RZ363" s="145"/>
      <c r="SA363" s="145"/>
      <c r="SB363" s="146"/>
      <c r="SC363" s="1792"/>
      <c r="SF363" s="85"/>
      <c r="SG363" s="144"/>
      <c r="SH363" s="145"/>
      <c r="SI363" s="145"/>
      <c r="SJ363" s="146"/>
      <c r="SK363" s="1792"/>
      <c r="SN363" s="85"/>
      <c r="SO363" s="144"/>
      <c r="SP363" s="145"/>
      <c r="SQ363" s="145"/>
      <c r="SR363" s="146"/>
      <c r="SS363" s="1792"/>
      <c r="SV363" s="85"/>
      <c r="SW363" s="144"/>
      <c r="SX363" s="145"/>
      <c r="SY363" s="145"/>
      <c r="SZ363" s="146"/>
      <c r="TA363" s="1792"/>
      <c r="TD363" s="85"/>
      <c r="TE363" s="144"/>
      <c r="TF363" s="145"/>
      <c r="TG363" s="145"/>
      <c r="TH363" s="146"/>
      <c r="TI363" s="1792"/>
      <c r="TL363" s="85"/>
      <c r="TM363" s="144"/>
      <c r="TN363" s="145"/>
      <c r="TO363" s="145"/>
      <c r="TP363" s="146"/>
      <c r="TQ363" s="1792"/>
      <c r="TT363" s="85"/>
      <c r="TU363" s="144"/>
      <c r="TV363" s="145"/>
      <c r="TW363" s="145"/>
      <c r="TX363" s="146"/>
      <c r="TY363" s="1792"/>
      <c r="UB363" s="85"/>
      <c r="UC363" s="144"/>
      <c r="UD363" s="145"/>
      <c r="UE363" s="145"/>
      <c r="UF363" s="146"/>
      <c r="UG363" s="1792"/>
      <c r="UJ363" s="85"/>
      <c r="UK363" s="144"/>
      <c r="UL363" s="145"/>
      <c r="UM363" s="145"/>
      <c r="UN363" s="146"/>
      <c r="UO363" s="1792"/>
      <c r="UR363" s="85"/>
      <c r="US363" s="144"/>
      <c r="UT363" s="145"/>
      <c r="UU363" s="145"/>
      <c r="UV363" s="146"/>
      <c r="UW363" s="1792"/>
      <c r="UZ363" s="85"/>
      <c r="VA363" s="144"/>
      <c r="VB363" s="145"/>
      <c r="VC363" s="145"/>
      <c r="VD363" s="146"/>
      <c r="VE363" s="1792"/>
      <c r="VH363" s="85"/>
      <c r="VI363" s="144"/>
      <c r="VJ363" s="145"/>
      <c r="VK363" s="145"/>
      <c r="VL363" s="146"/>
      <c r="VM363" s="1792"/>
      <c r="VP363" s="85"/>
      <c r="VQ363" s="144"/>
      <c r="VR363" s="145"/>
      <c r="VS363" s="145"/>
      <c r="VT363" s="146"/>
      <c r="VU363" s="1792"/>
      <c r="VX363" s="85"/>
      <c r="VY363" s="144"/>
      <c r="VZ363" s="145"/>
      <c r="WA363" s="145"/>
      <c r="WB363" s="146"/>
      <c r="WC363" s="1792"/>
      <c r="WF363" s="85"/>
      <c r="WG363" s="144"/>
      <c r="WH363" s="145"/>
      <c r="WI363" s="145"/>
      <c r="WJ363" s="146"/>
      <c r="WK363" s="1792"/>
      <c r="WN363" s="85"/>
      <c r="WO363" s="144"/>
      <c r="WP363" s="145"/>
      <c r="WQ363" s="145"/>
      <c r="WR363" s="146"/>
      <c r="WS363" s="1792"/>
      <c r="WV363" s="85"/>
      <c r="WW363" s="144"/>
      <c r="WX363" s="145"/>
      <c r="WY363" s="145"/>
      <c r="WZ363" s="146"/>
      <c r="XA363" s="1792"/>
      <c r="XD363" s="85"/>
      <c r="XE363" s="144"/>
      <c r="XF363" s="145"/>
      <c r="XG363" s="145"/>
      <c r="XH363" s="146"/>
      <c r="XI363" s="1792"/>
      <c r="XL363" s="85"/>
      <c r="XM363" s="144"/>
      <c r="XN363" s="145"/>
      <c r="XO363" s="145"/>
      <c r="XP363" s="146"/>
      <c r="XQ363" s="1792"/>
      <c r="XT363" s="85"/>
      <c r="XU363" s="144"/>
      <c r="XV363" s="145"/>
      <c r="XW363" s="145"/>
      <c r="XX363" s="146"/>
      <c r="XY363" s="1792"/>
      <c r="YB363" s="85"/>
      <c r="YC363" s="144"/>
      <c r="YD363" s="145"/>
      <c r="YE363" s="145"/>
      <c r="YF363" s="146"/>
      <c r="YG363" s="1792"/>
      <c r="YJ363" s="85"/>
      <c r="YK363" s="144"/>
      <c r="YL363" s="145"/>
      <c r="YM363" s="145"/>
      <c r="YN363" s="146"/>
      <c r="YO363" s="1792"/>
      <c r="YR363" s="85"/>
      <c r="YS363" s="144"/>
      <c r="YT363" s="145"/>
      <c r="YU363" s="145"/>
      <c r="YV363" s="146"/>
      <c r="YW363" s="1792"/>
      <c r="YZ363" s="85"/>
      <c r="ZA363" s="144"/>
      <c r="ZB363" s="145"/>
      <c r="ZC363" s="145"/>
      <c r="ZD363" s="146"/>
      <c r="ZE363" s="1792"/>
      <c r="ZH363" s="85"/>
      <c r="ZI363" s="144"/>
      <c r="ZJ363" s="145"/>
      <c r="ZK363" s="145"/>
      <c r="ZL363" s="146"/>
      <c r="ZM363" s="1792"/>
      <c r="ZP363" s="85"/>
      <c r="ZQ363" s="144"/>
      <c r="ZR363" s="145"/>
      <c r="ZS363" s="145"/>
      <c r="ZT363" s="146"/>
      <c r="ZU363" s="1792"/>
      <c r="ZX363" s="85"/>
      <c r="ZY363" s="144"/>
      <c r="ZZ363" s="145"/>
      <c r="AAA363" s="145"/>
      <c r="AAB363" s="146"/>
      <c r="AAC363" s="1792"/>
      <c r="AAF363" s="85"/>
      <c r="AAG363" s="144"/>
      <c r="AAH363" s="145"/>
      <c r="AAI363" s="145"/>
      <c r="AAJ363" s="146"/>
      <c r="AAK363" s="1792"/>
      <c r="AAN363" s="85"/>
      <c r="AAO363" s="144"/>
      <c r="AAP363" s="145"/>
      <c r="AAQ363" s="2057"/>
      <c r="AAR363" s="1694"/>
      <c r="AAS363" s="1790"/>
      <c r="AAT363" s="1696"/>
      <c r="AAU363" s="1696"/>
      <c r="AAV363" s="1695"/>
      <c r="AAW363" s="1549"/>
      <c r="AAX363" s="1550"/>
      <c r="AAY363" s="1550"/>
      <c r="AAZ363" s="1694"/>
      <c r="ABA363" s="1790"/>
      <c r="ABB363" s="1696"/>
      <c r="ABC363" s="1696"/>
      <c r="ABD363" s="1695"/>
      <c r="ABE363" s="1549"/>
      <c r="ABF363" s="1550"/>
      <c r="ABG363" s="1550"/>
      <c r="ABH363" s="1694"/>
      <c r="ABI363" s="1790"/>
      <c r="ABJ363" s="1696"/>
      <c r="ABK363" s="1696"/>
      <c r="ABL363" s="1695"/>
      <c r="ABM363" s="1549"/>
      <c r="ABN363" s="1550"/>
      <c r="ABO363" s="1550"/>
      <c r="ABP363" s="1694"/>
      <c r="ABQ363" s="1790"/>
      <c r="ABR363" s="1696"/>
      <c r="ABS363" s="1696"/>
      <c r="ABT363" s="1695"/>
      <c r="ABU363" s="1549"/>
      <c r="ABV363" s="1550"/>
      <c r="ABW363" s="1550"/>
      <c r="ABX363" s="1694"/>
      <c r="ABY363" s="1790"/>
      <c r="ABZ363" s="1696"/>
      <c r="ACA363" s="1696"/>
      <c r="ACB363" s="1695"/>
      <c r="ACC363" s="1549"/>
      <c r="ACD363" s="1550"/>
      <c r="ACE363" s="1550"/>
      <c r="ACF363" s="1694"/>
      <c r="ACG363" s="1790"/>
      <c r="ACH363" s="1696"/>
      <c r="ACI363" s="1696"/>
      <c r="ACJ363" s="1695"/>
      <c r="ACK363" s="1549"/>
      <c r="ACL363" s="1550"/>
      <c r="ACM363" s="1550"/>
      <c r="ACN363" s="1694"/>
      <c r="ACO363" s="1790"/>
      <c r="ACP363" s="1696"/>
      <c r="ACQ363" s="1696"/>
      <c r="ACR363" s="1695"/>
      <c r="ACS363" s="1549"/>
      <c r="ACT363" s="1550"/>
      <c r="ACU363" s="1550"/>
      <c r="ACV363" s="1694"/>
      <c r="ACW363" s="1790"/>
      <c r="ACX363" s="1696"/>
      <c r="ACY363" s="1696"/>
      <c r="ACZ363" s="1695"/>
      <c r="ADA363" s="1549"/>
      <c r="ADB363" s="1550"/>
      <c r="ADC363" s="1550"/>
      <c r="ADD363" s="1694"/>
      <c r="ADE363" s="1790"/>
      <c r="ADF363" s="1696"/>
      <c r="ADG363" s="1696"/>
      <c r="ADH363" s="1695"/>
      <c r="ADI363" s="1549"/>
      <c r="ADJ363" s="1550"/>
      <c r="ADK363" s="1550"/>
      <c r="ADL363" s="1694"/>
      <c r="ADM363" s="1790"/>
      <c r="ADN363" s="1696"/>
      <c r="ADO363" s="1696"/>
      <c r="ADP363" s="1695"/>
      <c r="ADQ363" s="1549"/>
      <c r="ADR363" s="1550"/>
      <c r="ADS363" s="1550"/>
      <c r="ADT363" s="1694"/>
      <c r="ADU363" s="1790"/>
      <c r="ADV363" s="1696"/>
      <c r="ADW363" s="1696"/>
      <c r="ADX363" s="1695"/>
      <c r="ADY363" s="1549"/>
      <c r="ADZ363" s="1550"/>
      <c r="AEA363" s="1550"/>
      <c r="AEB363" s="1694"/>
      <c r="AEC363" s="1790"/>
      <c r="AED363" s="1696"/>
      <c r="AEE363" s="1696"/>
      <c r="AEF363" s="1695"/>
      <c r="AEG363" s="1549"/>
      <c r="AEH363" s="1550"/>
      <c r="AEI363" s="1550"/>
      <c r="AEJ363" s="1694"/>
      <c r="AEK363" s="1790"/>
      <c r="AEL363" s="1696"/>
      <c r="AEM363" s="1696"/>
      <c r="AEN363" s="1695"/>
      <c r="AEO363" s="1549"/>
      <c r="AEP363" s="1550"/>
      <c r="AEQ363" s="1550"/>
      <c r="AER363" s="1694"/>
      <c r="AES363" s="1790"/>
      <c r="AET363" s="1696"/>
      <c r="AEU363" s="1696"/>
      <c r="AEV363" s="1695"/>
      <c r="AEW363" s="1549"/>
      <c r="AEX363" s="1550"/>
      <c r="AEY363" s="1550"/>
      <c r="AEZ363" s="1694"/>
      <c r="AFA363" s="1790"/>
      <c r="AFB363" s="1696"/>
      <c r="AFC363" s="1696"/>
      <c r="AFD363" s="1695"/>
      <c r="AFE363" s="1549"/>
      <c r="AFF363" s="1550"/>
      <c r="AFG363" s="1550"/>
      <c r="AFH363" s="1694"/>
      <c r="AFI363" s="1790"/>
      <c r="AFJ363" s="1696"/>
      <c r="AFK363" s="1696"/>
      <c r="AFL363" s="1695"/>
      <c r="AFM363" s="1549"/>
      <c r="AFN363" s="1550"/>
      <c r="AFO363" s="1550"/>
      <c r="AFP363" s="1694"/>
      <c r="AFQ363" s="1790"/>
      <c r="AFR363" s="1696"/>
      <c r="AFS363" s="1696"/>
      <c r="AFT363" s="1695"/>
      <c r="AFU363" s="1549"/>
      <c r="AFV363" s="1550"/>
      <c r="AFW363" s="1550"/>
      <c r="AFX363" s="1694"/>
      <c r="AFY363" s="1790"/>
      <c r="AFZ363" s="1696"/>
      <c r="AGA363" s="1696"/>
      <c r="AGB363" s="1695"/>
      <c r="AGC363" s="1549"/>
      <c r="AGD363" s="1550"/>
      <c r="AGE363" s="1550"/>
      <c r="AGF363" s="1694"/>
      <c r="AGG363" s="1790"/>
      <c r="AGH363" s="1696"/>
      <c r="AGI363" s="1696"/>
      <c r="AGJ363" s="1695"/>
      <c r="AGK363" s="1549"/>
      <c r="AGL363" s="1550"/>
      <c r="AGM363" s="1550"/>
      <c r="AGN363" s="1694"/>
      <c r="AGO363" s="1790"/>
      <c r="AGP363" s="1696"/>
      <c r="AGQ363" s="1696"/>
      <c r="AGR363" s="1695"/>
      <c r="AGS363" s="1549"/>
      <c r="AGT363" s="1550"/>
      <c r="AGU363" s="1550"/>
      <c r="AGV363" s="1694"/>
      <c r="AGW363" s="1790"/>
      <c r="AGX363" s="1696"/>
      <c r="AGY363" s="1696"/>
      <c r="AGZ363" s="1695"/>
      <c r="AHA363" s="1549"/>
      <c r="AHB363" s="1550"/>
      <c r="AHC363" s="1550"/>
      <c r="AHD363" s="1694"/>
      <c r="AHE363" s="1790"/>
      <c r="AHF363" s="1696"/>
      <c r="AHG363" s="1696"/>
      <c r="AHH363" s="1695"/>
      <c r="AHI363" s="1549"/>
      <c r="AHJ363" s="1550"/>
      <c r="AHK363" s="1550"/>
      <c r="AHL363" s="1694"/>
      <c r="AHM363" s="1790"/>
      <c r="AHN363" s="1696"/>
      <c r="AHO363" s="1696"/>
      <c r="AHP363" s="1695"/>
      <c r="AHQ363" s="1549"/>
      <c r="AHR363" s="1550"/>
      <c r="AHS363" s="1550"/>
      <c r="AHT363" s="1694"/>
      <c r="AHU363" s="1790"/>
      <c r="AHV363" s="1696"/>
      <c r="AHW363" s="1696"/>
      <c r="AHX363" s="1695"/>
      <c r="AHY363" s="1549"/>
      <c r="AHZ363" s="1550"/>
      <c r="AIA363" s="1550"/>
      <c r="AIB363" s="1694"/>
      <c r="AIC363" s="1790"/>
      <c r="AID363" s="1696"/>
      <c r="AIE363" s="1696"/>
      <c r="AIF363" s="1695"/>
      <c r="AIG363" s="1549"/>
      <c r="AIH363" s="1550"/>
      <c r="AII363" s="1550"/>
      <c r="AIJ363" s="1694"/>
      <c r="AIK363" s="1790"/>
      <c r="AIL363" s="1696"/>
      <c r="AIM363" s="1696"/>
      <c r="AIN363" s="1695"/>
      <c r="AIO363" s="1549"/>
      <c r="AIP363" s="1550"/>
      <c r="AIQ363" s="1550"/>
      <c r="AIR363" s="1694"/>
      <c r="AIS363" s="1790"/>
      <c r="AIT363" s="1696"/>
      <c r="AIU363" s="1696"/>
      <c r="AIV363" s="1695"/>
      <c r="AIW363" s="1549"/>
      <c r="AIX363" s="1550"/>
      <c r="AIY363" s="1550"/>
      <c r="AIZ363" s="1694"/>
      <c r="AJA363" s="1790"/>
      <c r="AJB363" s="1696"/>
      <c r="AJC363" s="1696"/>
      <c r="AJD363" s="1695"/>
      <c r="AJE363" s="1549"/>
      <c r="AJF363" s="1550"/>
      <c r="AJG363" s="1550"/>
      <c r="AJH363" s="1694"/>
      <c r="AJI363" s="1790"/>
      <c r="AJJ363" s="1696"/>
      <c r="AJK363" s="1696"/>
      <c r="AJL363" s="1695"/>
      <c r="AJM363" s="1549"/>
      <c r="AJN363" s="1550"/>
      <c r="AJO363" s="1550"/>
      <c r="AJP363" s="1694"/>
      <c r="AJQ363" s="1790"/>
      <c r="AJR363" s="1696"/>
      <c r="AJS363" s="1696"/>
      <c r="AJT363" s="1695"/>
      <c r="AJU363" s="1549"/>
      <c r="AJV363" s="1550"/>
      <c r="AJW363" s="1550"/>
      <c r="AJX363" s="1694"/>
      <c r="AJY363" s="1790"/>
      <c r="AJZ363" s="1696"/>
      <c r="AKA363" s="1696"/>
      <c r="AKB363" s="1695"/>
      <c r="AKC363" s="1549"/>
      <c r="AKD363" s="1550"/>
      <c r="AKE363" s="1550"/>
      <c r="AKF363" s="1694"/>
      <c r="AKG363" s="1790"/>
      <c r="AKH363" s="1696"/>
      <c r="AKI363" s="1696"/>
      <c r="AKJ363" s="1695"/>
      <c r="AKK363" s="1549"/>
      <c r="AKL363" s="1550"/>
      <c r="AKM363" s="1550"/>
      <c r="AKN363" s="1694"/>
      <c r="AKO363" s="1790"/>
      <c r="AKP363" s="1696"/>
      <c r="AKQ363" s="1696"/>
      <c r="AKR363" s="1695"/>
      <c r="AKS363" s="1549"/>
      <c r="AKT363" s="1550"/>
      <c r="AKU363" s="1550"/>
      <c r="AKV363" s="1694"/>
      <c r="AKW363" s="1790"/>
      <c r="AKX363" s="1696"/>
      <c r="AKY363" s="1696"/>
      <c r="AKZ363" s="1695"/>
      <c r="ALA363" s="1549"/>
      <c r="ALB363" s="1550"/>
      <c r="ALC363" s="1550"/>
      <c r="ALD363" s="1694"/>
      <c r="ALE363" s="1790"/>
      <c r="ALF363" s="1696"/>
      <c r="ALG363" s="1696"/>
      <c r="ALH363" s="1695"/>
      <c r="ALI363" s="1549"/>
      <c r="ALJ363" s="1550"/>
      <c r="ALK363" s="1550"/>
      <c r="ALL363" s="1694"/>
      <c r="ALM363" s="1790"/>
      <c r="ALN363" s="1696"/>
      <c r="ALO363" s="1696"/>
      <c r="ALP363" s="1695"/>
      <c r="ALQ363" s="1549"/>
      <c r="ALR363" s="1550"/>
      <c r="ALS363" s="1550"/>
      <c r="ALT363" s="1694"/>
      <c r="ALU363" s="1790"/>
      <c r="ALV363" s="1696"/>
      <c r="ALW363" s="1696"/>
      <c r="ALX363" s="1695"/>
      <c r="ALY363" s="1549"/>
      <c r="ALZ363" s="1550"/>
      <c r="AMA363" s="1550"/>
      <c r="AMB363" s="1694"/>
      <c r="AMC363" s="1790"/>
      <c r="AMD363" s="1696"/>
      <c r="AME363" s="1696"/>
      <c r="AMF363" s="1695"/>
      <c r="AMG363" s="1549"/>
      <c r="AMH363" s="1550"/>
      <c r="AMI363" s="1550"/>
      <c r="AMJ363" s="1703"/>
    </row>
    <row r="364" spans="1:1024" s="72" customFormat="1" ht="15" customHeight="1">
      <c r="A364" s="1694" t="s">
        <v>4326</v>
      </c>
      <c r="B364" s="1790"/>
      <c r="C364" s="1696" t="s">
        <v>4017</v>
      </c>
      <c r="D364" s="1696" t="s">
        <v>4327</v>
      </c>
      <c r="E364" s="1695">
        <v>18</v>
      </c>
      <c r="F364" s="1549">
        <v>3.03</v>
      </c>
      <c r="G364" s="1536">
        <f>F364*$I$2</f>
        <v>0</v>
      </c>
      <c r="H364" s="1536">
        <f>G364-G364*($I$1)</f>
        <v>0</v>
      </c>
      <c r="I364"/>
      <c r="L364" s="85"/>
      <c r="M364" s="85"/>
      <c r="N364" s="144"/>
      <c r="O364" s="145"/>
      <c r="P364" s="145"/>
      <c r="Q364" s="146"/>
      <c r="T364" s="85"/>
      <c r="U364" s="144"/>
      <c r="V364" s="145"/>
      <c r="W364" s="145"/>
      <c r="X364" s="146"/>
      <c r="Y364" s="1792"/>
      <c r="AB364" s="85"/>
      <c r="AC364" s="144"/>
      <c r="AD364" s="145"/>
      <c r="AE364" s="145"/>
      <c r="AF364" s="146"/>
      <c r="AG364" s="1792"/>
      <c r="AJ364" s="85"/>
      <c r="AK364" s="144"/>
      <c r="AL364" s="145"/>
      <c r="AM364" s="145"/>
      <c r="AN364" s="146"/>
      <c r="AO364" s="1792"/>
      <c r="AR364" s="85"/>
      <c r="AS364" s="144"/>
      <c r="AT364" s="145"/>
      <c r="AU364" s="145"/>
      <c r="AV364" s="146"/>
      <c r="AW364" s="1792"/>
      <c r="AZ364" s="85"/>
      <c r="BA364" s="144"/>
      <c r="BB364" s="145"/>
      <c r="BC364" s="145"/>
      <c r="BD364" s="146"/>
      <c r="BE364" s="1792"/>
      <c r="BH364" s="85"/>
      <c r="BI364" s="144"/>
      <c r="BJ364" s="145"/>
      <c r="BK364" s="145"/>
      <c r="BL364" s="146"/>
      <c r="BM364" s="1792"/>
      <c r="BP364" s="85"/>
      <c r="BQ364" s="144"/>
      <c r="BR364" s="145"/>
      <c r="BS364" s="145"/>
      <c r="BT364" s="146"/>
      <c r="BU364" s="1792"/>
      <c r="BX364" s="85"/>
      <c r="BY364" s="144"/>
      <c r="BZ364" s="145"/>
      <c r="CA364" s="145"/>
      <c r="CB364" s="146"/>
      <c r="CC364" s="1792"/>
      <c r="CF364" s="85"/>
      <c r="CG364" s="144"/>
      <c r="CH364" s="145"/>
      <c r="CI364" s="145"/>
      <c r="CJ364" s="146"/>
      <c r="CK364" s="1792"/>
      <c r="CN364" s="85"/>
      <c r="CO364" s="144"/>
      <c r="CP364" s="145"/>
      <c r="CQ364" s="145"/>
      <c r="CR364" s="146"/>
      <c r="CS364" s="1792"/>
      <c r="CV364" s="85"/>
      <c r="CW364" s="144"/>
      <c r="CX364" s="145"/>
      <c r="CY364" s="145"/>
      <c r="CZ364" s="146"/>
      <c r="DA364" s="1792"/>
      <c r="DD364" s="85"/>
      <c r="DE364" s="144"/>
      <c r="DF364" s="145"/>
      <c r="DG364" s="145"/>
      <c r="DH364" s="146"/>
      <c r="DI364" s="1792"/>
      <c r="DL364" s="85"/>
      <c r="DM364" s="144"/>
      <c r="DN364" s="145"/>
      <c r="DO364" s="145"/>
      <c r="DP364" s="146"/>
      <c r="DQ364" s="1792"/>
      <c r="DT364" s="85"/>
      <c r="DU364" s="144"/>
      <c r="DV364" s="145"/>
      <c r="DW364" s="145"/>
      <c r="DX364" s="146"/>
      <c r="DY364" s="1792"/>
      <c r="EB364" s="85"/>
      <c r="EC364" s="144"/>
      <c r="ED364" s="145"/>
      <c r="EE364" s="145"/>
      <c r="EF364" s="146"/>
      <c r="EG364" s="1792"/>
      <c r="EJ364" s="85"/>
      <c r="EK364" s="144"/>
      <c r="EL364" s="145"/>
      <c r="EM364" s="145"/>
      <c r="EN364" s="146"/>
      <c r="EO364" s="1792"/>
      <c r="ER364" s="85"/>
      <c r="ES364" s="144"/>
      <c r="ET364" s="145"/>
      <c r="EU364" s="145"/>
      <c r="EV364" s="146"/>
      <c r="EW364" s="1792"/>
      <c r="EZ364" s="85"/>
      <c r="FA364" s="144"/>
      <c r="FB364" s="145"/>
      <c r="FC364" s="145"/>
      <c r="FD364" s="146"/>
      <c r="FE364" s="1792"/>
      <c r="FH364" s="85"/>
      <c r="FI364" s="144"/>
      <c r="FJ364" s="145"/>
      <c r="FK364" s="145"/>
      <c r="FL364" s="146"/>
      <c r="FM364" s="1792"/>
      <c r="FP364" s="85"/>
      <c r="FQ364" s="144"/>
      <c r="FR364" s="145"/>
      <c r="FS364" s="145"/>
      <c r="FT364" s="146"/>
      <c r="FU364" s="1792"/>
      <c r="FX364" s="85"/>
      <c r="FY364" s="144"/>
      <c r="FZ364" s="145"/>
      <c r="GA364" s="145"/>
      <c r="GB364" s="146"/>
      <c r="GC364" s="1792"/>
      <c r="GF364" s="85"/>
      <c r="GG364" s="144"/>
      <c r="GH364" s="145"/>
      <c r="GI364" s="145"/>
      <c r="GJ364" s="146"/>
      <c r="GK364" s="1792"/>
      <c r="GN364" s="85"/>
      <c r="GO364" s="144"/>
      <c r="GP364" s="145"/>
      <c r="GQ364" s="145"/>
      <c r="GR364" s="146"/>
      <c r="GS364" s="1792"/>
      <c r="GV364" s="85"/>
      <c r="GW364" s="144"/>
      <c r="GX364" s="145"/>
      <c r="GY364" s="145"/>
      <c r="GZ364" s="146"/>
      <c r="HA364" s="1792"/>
      <c r="HD364" s="85"/>
      <c r="HE364" s="144"/>
      <c r="HF364" s="145"/>
      <c r="HG364" s="145"/>
      <c r="HH364" s="146"/>
      <c r="HI364" s="1792"/>
      <c r="HL364" s="85"/>
      <c r="HM364" s="144"/>
      <c r="HN364" s="145"/>
      <c r="HO364" s="145"/>
      <c r="HP364" s="146"/>
      <c r="HQ364" s="1792"/>
      <c r="HT364" s="85"/>
      <c r="HU364" s="144"/>
      <c r="HV364" s="145"/>
      <c r="HW364" s="145"/>
      <c r="HX364" s="146"/>
      <c r="HY364" s="1792"/>
      <c r="IB364" s="85"/>
      <c r="IC364" s="144"/>
      <c r="ID364" s="145"/>
      <c r="IE364" s="145"/>
      <c r="IF364" s="146"/>
      <c r="IG364" s="1792"/>
      <c r="IJ364" s="85"/>
      <c r="IK364" s="144"/>
      <c r="IL364" s="145"/>
      <c r="IM364" s="145"/>
      <c r="IN364" s="146"/>
      <c r="IO364" s="1792"/>
      <c r="IR364" s="85"/>
      <c r="IS364" s="144"/>
      <c r="IT364" s="145"/>
      <c r="IU364" s="145"/>
      <c r="IV364" s="146"/>
      <c r="IW364" s="1792"/>
      <c r="IZ364" s="85"/>
      <c r="JA364" s="144"/>
      <c r="JB364" s="145"/>
      <c r="JC364" s="145"/>
      <c r="JD364" s="146"/>
      <c r="JE364" s="1792"/>
      <c r="JH364" s="85"/>
      <c r="JI364" s="144"/>
      <c r="JJ364" s="145"/>
      <c r="JK364" s="145"/>
      <c r="JL364" s="146"/>
      <c r="JM364" s="1792"/>
      <c r="JP364" s="85"/>
      <c r="JQ364" s="144"/>
      <c r="JR364" s="145"/>
      <c r="JS364" s="145"/>
      <c r="JT364" s="146"/>
      <c r="JU364" s="1792"/>
      <c r="JX364" s="85"/>
      <c r="JY364" s="144"/>
      <c r="JZ364" s="145"/>
      <c r="KA364" s="145"/>
      <c r="KB364" s="146"/>
      <c r="KC364" s="1792"/>
      <c r="KF364" s="85"/>
      <c r="KG364" s="144"/>
      <c r="KH364" s="145"/>
      <c r="KI364" s="145"/>
      <c r="KJ364" s="146"/>
      <c r="KK364" s="1792"/>
      <c r="KN364" s="85"/>
      <c r="KO364" s="144"/>
      <c r="KP364" s="145"/>
      <c r="KQ364" s="145"/>
      <c r="KR364" s="146"/>
      <c r="KS364" s="1792"/>
      <c r="KV364" s="85"/>
      <c r="KW364" s="144"/>
      <c r="KX364" s="145"/>
      <c r="KY364" s="145"/>
      <c r="KZ364" s="146"/>
      <c r="LA364" s="1792"/>
      <c r="LD364" s="85"/>
      <c r="LE364" s="144"/>
      <c r="LF364" s="145"/>
      <c r="LG364" s="145"/>
      <c r="LH364" s="146"/>
      <c r="LI364" s="1792"/>
      <c r="LL364" s="85"/>
      <c r="LM364" s="144"/>
      <c r="LN364" s="145"/>
      <c r="LO364" s="145"/>
      <c r="LP364" s="146"/>
      <c r="LQ364" s="1792"/>
      <c r="LT364" s="85"/>
      <c r="LU364" s="144"/>
      <c r="LV364" s="145"/>
      <c r="LW364" s="145"/>
      <c r="LX364" s="146"/>
      <c r="LY364" s="1792"/>
      <c r="MB364" s="85"/>
      <c r="MC364" s="144"/>
      <c r="MD364" s="145"/>
      <c r="ME364" s="145"/>
      <c r="MF364" s="146"/>
      <c r="MG364" s="1792"/>
      <c r="MJ364" s="85"/>
      <c r="MK364" s="144"/>
      <c r="ML364" s="145"/>
      <c r="MM364" s="145"/>
      <c r="MN364" s="146"/>
      <c r="MO364" s="1792"/>
      <c r="MR364" s="85"/>
      <c r="MS364" s="144"/>
      <c r="MT364" s="145"/>
      <c r="MU364" s="145"/>
      <c r="MV364" s="146"/>
      <c r="MW364" s="1792"/>
      <c r="MZ364" s="85"/>
      <c r="NA364" s="144"/>
      <c r="NB364" s="145"/>
      <c r="NC364" s="145"/>
      <c r="ND364" s="146"/>
      <c r="NE364" s="1792"/>
      <c r="NH364" s="85"/>
      <c r="NI364" s="144"/>
      <c r="NJ364" s="145"/>
      <c r="NK364" s="145"/>
      <c r="NL364" s="146"/>
      <c r="NM364" s="1792"/>
      <c r="NP364" s="85"/>
      <c r="NQ364" s="144"/>
      <c r="NR364" s="145"/>
      <c r="NS364" s="145"/>
      <c r="NT364" s="146"/>
      <c r="NU364" s="1792"/>
      <c r="NX364" s="85"/>
      <c r="NY364" s="144"/>
      <c r="NZ364" s="145"/>
      <c r="OA364" s="145"/>
      <c r="OB364" s="146"/>
      <c r="OC364" s="1792"/>
      <c r="OF364" s="85"/>
      <c r="OG364" s="144"/>
      <c r="OH364" s="145"/>
      <c r="OI364" s="145"/>
      <c r="OJ364" s="146"/>
      <c r="OK364" s="1792"/>
      <c r="ON364" s="85"/>
      <c r="OO364" s="144"/>
      <c r="OP364" s="145"/>
      <c r="OQ364" s="145"/>
      <c r="OR364" s="146"/>
      <c r="OS364" s="1792"/>
      <c r="OV364" s="85"/>
      <c r="OW364" s="144"/>
      <c r="OX364" s="145"/>
      <c r="OY364" s="145"/>
      <c r="OZ364" s="146"/>
      <c r="PA364" s="1792"/>
      <c r="PD364" s="85"/>
      <c r="PE364" s="144"/>
      <c r="PF364" s="145"/>
      <c r="PG364" s="145"/>
      <c r="PH364" s="146"/>
      <c r="PI364" s="1792"/>
      <c r="PL364" s="85"/>
      <c r="PM364" s="144"/>
      <c r="PN364" s="145"/>
      <c r="PO364" s="145"/>
      <c r="PP364" s="146"/>
      <c r="PQ364" s="1792"/>
      <c r="PT364" s="85"/>
      <c r="PU364" s="144"/>
      <c r="PV364" s="145"/>
      <c r="PW364" s="145"/>
      <c r="PX364" s="146"/>
      <c r="PY364" s="1792"/>
      <c r="QB364" s="85"/>
      <c r="QC364" s="144"/>
      <c r="QD364" s="145"/>
      <c r="QE364" s="145"/>
      <c r="QF364" s="146"/>
      <c r="QG364" s="1792"/>
      <c r="QJ364" s="85"/>
      <c r="QK364" s="144"/>
      <c r="QL364" s="145"/>
      <c r="QM364" s="145"/>
      <c r="QN364" s="146"/>
      <c r="QO364" s="1792"/>
      <c r="QR364" s="85"/>
      <c r="QS364" s="144"/>
      <c r="QT364" s="145"/>
      <c r="QU364" s="145"/>
      <c r="QV364" s="146"/>
      <c r="QW364" s="1792"/>
      <c r="QZ364" s="85"/>
      <c r="RA364" s="144"/>
      <c r="RB364" s="145"/>
      <c r="RC364" s="145"/>
      <c r="RD364" s="146"/>
      <c r="RE364" s="1792"/>
      <c r="RH364" s="85"/>
      <c r="RI364" s="144"/>
      <c r="RJ364" s="145"/>
      <c r="RK364" s="145"/>
      <c r="RL364" s="146"/>
      <c r="RM364" s="1792"/>
      <c r="RP364" s="85"/>
      <c r="RQ364" s="144"/>
      <c r="RR364" s="145"/>
      <c r="RS364" s="145"/>
      <c r="RT364" s="146"/>
      <c r="RU364" s="1792"/>
      <c r="RX364" s="85"/>
      <c r="RY364" s="144"/>
      <c r="RZ364" s="145"/>
      <c r="SA364" s="145"/>
      <c r="SB364" s="146"/>
      <c r="SC364" s="1792"/>
      <c r="SF364" s="85"/>
      <c r="SG364" s="144"/>
      <c r="SH364" s="145"/>
      <c r="SI364" s="145"/>
      <c r="SJ364" s="146"/>
      <c r="SK364" s="1792"/>
      <c r="SN364" s="85"/>
      <c r="SO364" s="144"/>
      <c r="SP364" s="145"/>
      <c r="SQ364" s="145"/>
      <c r="SR364" s="146"/>
      <c r="SS364" s="1792"/>
      <c r="SV364" s="85"/>
      <c r="SW364" s="144"/>
      <c r="SX364" s="145"/>
      <c r="SY364" s="145"/>
      <c r="SZ364" s="146"/>
      <c r="TA364" s="1792"/>
      <c r="TD364" s="85"/>
      <c r="TE364" s="144"/>
      <c r="TF364" s="145"/>
      <c r="TG364" s="145"/>
      <c r="TH364" s="146"/>
      <c r="TI364" s="1792"/>
      <c r="TL364" s="85"/>
      <c r="TM364" s="144"/>
      <c r="TN364" s="145"/>
      <c r="TO364" s="145"/>
      <c r="TP364" s="146"/>
      <c r="TQ364" s="1792"/>
      <c r="TT364" s="85"/>
      <c r="TU364" s="144"/>
      <c r="TV364" s="145"/>
      <c r="TW364" s="145"/>
      <c r="TX364" s="146"/>
      <c r="TY364" s="1792"/>
      <c r="UB364" s="85"/>
      <c r="UC364" s="144"/>
      <c r="UD364" s="145"/>
      <c r="UE364" s="145"/>
      <c r="UF364" s="146"/>
      <c r="UG364" s="1792"/>
      <c r="UJ364" s="85"/>
      <c r="UK364" s="144"/>
      <c r="UL364" s="145"/>
      <c r="UM364" s="145"/>
      <c r="UN364" s="146"/>
      <c r="UO364" s="1792"/>
      <c r="UR364" s="85"/>
      <c r="US364" s="144"/>
      <c r="UT364" s="145"/>
      <c r="UU364" s="145"/>
      <c r="UV364" s="146"/>
      <c r="UW364" s="1792"/>
      <c r="UZ364" s="85"/>
      <c r="VA364" s="144"/>
      <c r="VB364" s="145"/>
      <c r="VC364" s="145"/>
      <c r="VD364" s="146"/>
      <c r="VE364" s="1792"/>
      <c r="VH364" s="85"/>
      <c r="VI364" s="144"/>
      <c r="VJ364" s="145"/>
      <c r="VK364" s="145"/>
      <c r="VL364" s="146"/>
      <c r="VM364" s="1792"/>
      <c r="VP364" s="85"/>
      <c r="VQ364" s="144"/>
      <c r="VR364" s="145"/>
      <c r="VS364" s="145"/>
      <c r="VT364" s="146"/>
      <c r="VU364" s="1792"/>
      <c r="VX364" s="85"/>
      <c r="VY364" s="144"/>
      <c r="VZ364" s="145"/>
      <c r="WA364" s="145"/>
      <c r="WB364" s="146"/>
      <c r="WC364" s="1792"/>
      <c r="WF364" s="85"/>
      <c r="WG364" s="144"/>
      <c r="WH364" s="145"/>
      <c r="WI364" s="145"/>
      <c r="WJ364" s="146"/>
      <c r="WK364" s="1792"/>
      <c r="WN364" s="85"/>
      <c r="WO364" s="144"/>
      <c r="WP364" s="145"/>
      <c r="WQ364" s="145"/>
      <c r="WR364" s="146"/>
      <c r="WS364" s="1792"/>
      <c r="WV364" s="85"/>
      <c r="WW364" s="144"/>
      <c r="WX364" s="145"/>
      <c r="WY364" s="145"/>
      <c r="WZ364" s="146"/>
      <c r="XA364" s="1792"/>
      <c r="XD364" s="85"/>
      <c r="XE364" s="144"/>
      <c r="XF364" s="145"/>
      <c r="XG364" s="145"/>
      <c r="XH364" s="146"/>
      <c r="XI364" s="1792"/>
      <c r="XL364" s="85"/>
      <c r="XM364" s="144"/>
      <c r="XN364" s="145"/>
      <c r="XO364" s="145"/>
      <c r="XP364" s="146"/>
      <c r="XQ364" s="1792"/>
      <c r="XT364" s="85"/>
      <c r="XU364" s="144"/>
      <c r="XV364" s="145"/>
      <c r="XW364" s="145"/>
      <c r="XX364" s="146"/>
      <c r="XY364" s="1792"/>
      <c r="YB364" s="85"/>
      <c r="YC364" s="144"/>
      <c r="YD364" s="145"/>
      <c r="YE364" s="145"/>
      <c r="YF364" s="146"/>
      <c r="YG364" s="1792"/>
      <c r="YJ364" s="85"/>
      <c r="YK364" s="144"/>
      <c r="YL364" s="145"/>
      <c r="YM364" s="145"/>
      <c r="YN364" s="146"/>
      <c r="YO364" s="1792"/>
      <c r="YR364" s="85"/>
      <c r="YS364" s="144"/>
      <c r="YT364" s="145"/>
      <c r="YU364" s="145"/>
      <c r="YV364" s="146"/>
      <c r="YW364" s="1792"/>
      <c r="YZ364" s="85"/>
      <c r="ZA364" s="144"/>
      <c r="ZB364" s="145"/>
      <c r="ZC364" s="145"/>
      <c r="ZD364" s="146"/>
      <c r="ZE364" s="1792"/>
      <c r="ZH364" s="85"/>
      <c r="ZI364" s="144"/>
      <c r="ZJ364" s="145"/>
      <c r="ZK364" s="145"/>
      <c r="ZL364" s="146"/>
      <c r="ZM364" s="1792"/>
      <c r="ZP364" s="85"/>
      <c r="ZQ364" s="144"/>
      <c r="ZR364" s="145"/>
      <c r="ZS364" s="145"/>
      <c r="ZT364" s="146"/>
      <c r="ZU364" s="1792"/>
      <c r="ZX364" s="85"/>
      <c r="ZY364" s="144"/>
      <c r="ZZ364" s="145"/>
      <c r="AAA364" s="145"/>
      <c r="AAB364" s="146"/>
      <c r="AAC364" s="1792"/>
      <c r="AAF364" s="85"/>
      <c r="AAG364" s="144"/>
      <c r="AAH364" s="145"/>
      <c r="AAI364" s="145"/>
      <c r="AAJ364" s="146"/>
      <c r="AAK364" s="1792"/>
      <c r="AAN364" s="85"/>
      <c r="AAO364" s="144"/>
      <c r="AAP364" s="145"/>
      <c r="AAQ364" s="2057"/>
      <c r="AAR364" s="1694"/>
      <c r="AAS364" s="1790"/>
      <c r="AAT364" s="1696"/>
      <c r="AAU364" s="1696"/>
      <c r="AAV364" s="1695"/>
      <c r="AAW364" s="1549"/>
      <c r="AAX364" s="1550"/>
      <c r="AAY364" s="1550"/>
      <c r="AAZ364" s="1694"/>
      <c r="ABA364" s="1790"/>
      <c r="ABB364" s="1696"/>
      <c r="ABC364" s="1696"/>
      <c r="ABD364" s="1695"/>
      <c r="ABE364" s="1549"/>
      <c r="ABF364" s="1550"/>
      <c r="ABG364" s="1550"/>
      <c r="ABH364" s="1694"/>
      <c r="ABI364" s="1790"/>
      <c r="ABJ364" s="1696"/>
      <c r="ABK364" s="1696"/>
      <c r="ABL364" s="1695"/>
      <c r="ABM364" s="1549"/>
      <c r="ABN364" s="1550"/>
      <c r="ABO364" s="1550"/>
      <c r="ABP364" s="1694"/>
      <c r="ABQ364" s="1790"/>
      <c r="ABR364" s="1696"/>
      <c r="ABS364" s="1696"/>
      <c r="ABT364" s="1695"/>
      <c r="ABU364" s="1549"/>
      <c r="ABV364" s="1550"/>
      <c r="ABW364" s="1550"/>
      <c r="ABX364" s="1694"/>
      <c r="ABY364" s="1790"/>
      <c r="ABZ364" s="1696"/>
      <c r="ACA364" s="1696"/>
      <c r="ACB364" s="1695"/>
      <c r="ACC364" s="1549"/>
      <c r="ACD364" s="1550"/>
      <c r="ACE364" s="1550"/>
      <c r="ACF364" s="1694"/>
      <c r="ACG364" s="1790"/>
      <c r="ACH364" s="1696"/>
      <c r="ACI364" s="1696"/>
      <c r="ACJ364" s="1695"/>
      <c r="ACK364" s="1549"/>
      <c r="ACL364" s="1550"/>
      <c r="ACM364" s="1550"/>
      <c r="ACN364" s="1694"/>
      <c r="ACO364" s="1790"/>
      <c r="ACP364" s="1696"/>
      <c r="ACQ364" s="1696"/>
      <c r="ACR364" s="1695"/>
      <c r="ACS364" s="1549"/>
      <c r="ACT364" s="1550"/>
      <c r="ACU364" s="1550"/>
      <c r="ACV364" s="1694"/>
      <c r="ACW364" s="1790"/>
      <c r="ACX364" s="1696"/>
      <c r="ACY364" s="1696"/>
      <c r="ACZ364" s="1695"/>
      <c r="ADA364" s="1549"/>
      <c r="ADB364" s="1550"/>
      <c r="ADC364" s="1550"/>
      <c r="ADD364" s="1694"/>
      <c r="ADE364" s="1790"/>
      <c r="ADF364" s="1696"/>
      <c r="ADG364" s="1696"/>
      <c r="ADH364" s="1695"/>
      <c r="ADI364" s="1549"/>
      <c r="ADJ364" s="1550"/>
      <c r="ADK364" s="1550"/>
      <c r="ADL364" s="1694"/>
      <c r="ADM364" s="1790"/>
      <c r="ADN364" s="1696"/>
      <c r="ADO364" s="1696"/>
      <c r="ADP364" s="1695"/>
      <c r="ADQ364" s="1549"/>
      <c r="ADR364" s="1550"/>
      <c r="ADS364" s="1550"/>
      <c r="ADT364" s="1694"/>
      <c r="ADU364" s="1790"/>
      <c r="ADV364" s="1696"/>
      <c r="ADW364" s="1696"/>
      <c r="ADX364" s="1695"/>
      <c r="ADY364" s="1549"/>
      <c r="ADZ364" s="1550"/>
      <c r="AEA364" s="1550"/>
      <c r="AEB364" s="1694"/>
      <c r="AEC364" s="1790"/>
      <c r="AED364" s="1696"/>
      <c r="AEE364" s="1696"/>
      <c r="AEF364" s="1695"/>
      <c r="AEG364" s="1549"/>
      <c r="AEH364" s="1550"/>
      <c r="AEI364" s="1550"/>
      <c r="AEJ364" s="1694"/>
      <c r="AEK364" s="1790"/>
      <c r="AEL364" s="1696"/>
      <c r="AEM364" s="1696"/>
      <c r="AEN364" s="1695"/>
      <c r="AEO364" s="1549"/>
      <c r="AEP364" s="1550"/>
      <c r="AEQ364" s="1550"/>
      <c r="AER364" s="1694"/>
      <c r="AES364" s="1790"/>
      <c r="AET364" s="1696"/>
      <c r="AEU364" s="1696"/>
      <c r="AEV364" s="1695"/>
      <c r="AEW364" s="1549"/>
      <c r="AEX364" s="1550"/>
      <c r="AEY364" s="1550"/>
      <c r="AEZ364" s="1694"/>
      <c r="AFA364" s="1790"/>
      <c r="AFB364" s="1696"/>
      <c r="AFC364" s="1696"/>
      <c r="AFD364" s="1695"/>
      <c r="AFE364" s="1549"/>
      <c r="AFF364" s="1550"/>
      <c r="AFG364" s="1550"/>
      <c r="AFH364" s="1694"/>
      <c r="AFI364" s="1790"/>
      <c r="AFJ364" s="1696"/>
      <c r="AFK364" s="1696"/>
      <c r="AFL364" s="1695"/>
      <c r="AFM364" s="1549"/>
      <c r="AFN364" s="1550"/>
      <c r="AFO364" s="1550"/>
      <c r="AFP364" s="1694"/>
      <c r="AFQ364" s="1790"/>
      <c r="AFR364" s="1696"/>
      <c r="AFS364" s="1696"/>
      <c r="AFT364" s="1695"/>
      <c r="AFU364" s="1549"/>
      <c r="AFV364" s="1550"/>
      <c r="AFW364" s="1550"/>
      <c r="AFX364" s="1694"/>
      <c r="AFY364" s="1790"/>
      <c r="AFZ364" s="1696"/>
      <c r="AGA364" s="1696"/>
      <c r="AGB364" s="1695"/>
      <c r="AGC364" s="1549"/>
      <c r="AGD364" s="1550"/>
      <c r="AGE364" s="1550"/>
      <c r="AGF364" s="1694"/>
      <c r="AGG364" s="1790"/>
      <c r="AGH364" s="1696"/>
      <c r="AGI364" s="1696"/>
      <c r="AGJ364" s="1695"/>
      <c r="AGK364" s="1549"/>
      <c r="AGL364" s="1550"/>
      <c r="AGM364" s="1550"/>
      <c r="AGN364" s="1694"/>
      <c r="AGO364" s="1790"/>
      <c r="AGP364" s="1696"/>
      <c r="AGQ364" s="1696"/>
      <c r="AGR364" s="1695"/>
      <c r="AGS364" s="1549"/>
      <c r="AGT364" s="1550"/>
      <c r="AGU364" s="1550"/>
      <c r="AGV364" s="1694"/>
      <c r="AGW364" s="1790"/>
      <c r="AGX364" s="1696"/>
      <c r="AGY364" s="1696"/>
      <c r="AGZ364" s="1695"/>
      <c r="AHA364" s="1549"/>
      <c r="AHB364" s="1550"/>
      <c r="AHC364" s="1550"/>
      <c r="AHD364" s="1694"/>
      <c r="AHE364" s="1790"/>
      <c r="AHF364" s="1696"/>
      <c r="AHG364" s="1696"/>
      <c r="AHH364" s="1695"/>
      <c r="AHI364" s="1549"/>
      <c r="AHJ364" s="1550"/>
      <c r="AHK364" s="1550"/>
      <c r="AHL364" s="1694"/>
      <c r="AHM364" s="1790"/>
      <c r="AHN364" s="1696"/>
      <c r="AHO364" s="1696"/>
      <c r="AHP364" s="1695"/>
      <c r="AHQ364" s="1549"/>
      <c r="AHR364" s="1550"/>
      <c r="AHS364" s="1550"/>
      <c r="AHT364" s="1694"/>
      <c r="AHU364" s="1790"/>
      <c r="AHV364" s="1696"/>
      <c r="AHW364" s="1696"/>
      <c r="AHX364" s="1695"/>
      <c r="AHY364" s="1549"/>
      <c r="AHZ364" s="1550"/>
      <c r="AIA364" s="1550"/>
      <c r="AIB364" s="1694"/>
      <c r="AIC364" s="1790"/>
      <c r="AID364" s="1696"/>
      <c r="AIE364" s="1696"/>
      <c r="AIF364" s="1695"/>
      <c r="AIG364" s="1549"/>
      <c r="AIH364" s="1550"/>
      <c r="AII364" s="1550"/>
      <c r="AIJ364" s="1694"/>
      <c r="AIK364" s="1790"/>
      <c r="AIL364" s="1696"/>
      <c r="AIM364" s="1696"/>
      <c r="AIN364" s="1695"/>
      <c r="AIO364" s="1549"/>
      <c r="AIP364" s="1550"/>
      <c r="AIQ364" s="1550"/>
      <c r="AIR364" s="1694"/>
      <c r="AIS364" s="1790"/>
      <c r="AIT364" s="1696"/>
      <c r="AIU364" s="1696"/>
      <c r="AIV364" s="1695"/>
      <c r="AIW364" s="1549"/>
      <c r="AIX364" s="1550"/>
      <c r="AIY364" s="1550"/>
      <c r="AIZ364" s="1694"/>
      <c r="AJA364" s="1790"/>
      <c r="AJB364" s="1696"/>
      <c r="AJC364" s="1696"/>
      <c r="AJD364" s="1695"/>
      <c r="AJE364" s="1549"/>
      <c r="AJF364" s="1550"/>
      <c r="AJG364" s="1550"/>
      <c r="AJH364" s="1694"/>
      <c r="AJI364" s="1790"/>
      <c r="AJJ364" s="1696"/>
      <c r="AJK364" s="1696"/>
      <c r="AJL364" s="1695"/>
      <c r="AJM364" s="1549"/>
      <c r="AJN364" s="1550"/>
      <c r="AJO364" s="1550"/>
      <c r="AJP364" s="1694"/>
      <c r="AJQ364" s="1790"/>
      <c r="AJR364" s="1696"/>
      <c r="AJS364" s="1696"/>
      <c r="AJT364" s="1695"/>
      <c r="AJU364" s="1549"/>
      <c r="AJV364" s="1550"/>
      <c r="AJW364" s="1550"/>
      <c r="AJX364" s="1694"/>
      <c r="AJY364" s="1790"/>
      <c r="AJZ364" s="1696"/>
      <c r="AKA364" s="1696"/>
      <c r="AKB364" s="1695"/>
      <c r="AKC364" s="1549"/>
      <c r="AKD364" s="1550"/>
      <c r="AKE364" s="1550"/>
      <c r="AKF364" s="1694"/>
      <c r="AKG364" s="1790"/>
      <c r="AKH364" s="1696"/>
      <c r="AKI364" s="1696"/>
      <c r="AKJ364" s="1695"/>
      <c r="AKK364" s="1549"/>
      <c r="AKL364" s="1550"/>
      <c r="AKM364" s="1550"/>
      <c r="AKN364" s="1694"/>
      <c r="AKO364" s="1790"/>
      <c r="AKP364" s="1696"/>
      <c r="AKQ364" s="1696"/>
      <c r="AKR364" s="1695"/>
      <c r="AKS364" s="1549"/>
      <c r="AKT364" s="1550"/>
      <c r="AKU364" s="1550"/>
      <c r="AKV364" s="1694"/>
      <c r="AKW364" s="1790"/>
      <c r="AKX364" s="1696"/>
      <c r="AKY364" s="1696"/>
      <c r="AKZ364" s="1695"/>
      <c r="ALA364" s="1549"/>
      <c r="ALB364" s="1550"/>
      <c r="ALC364" s="1550"/>
      <c r="ALD364" s="1694"/>
      <c r="ALE364" s="1790"/>
      <c r="ALF364" s="1696"/>
      <c r="ALG364" s="1696"/>
      <c r="ALH364" s="1695"/>
      <c r="ALI364" s="1549"/>
      <c r="ALJ364" s="1550"/>
      <c r="ALK364" s="1550"/>
      <c r="ALL364" s="1694"/>
      <c r="ALM364" s="1790"/>
      <c r="ALN364" s="1696"/>
      <c r="ALO364" s="1696"/>
      <c r="ALP364" s="1695"/>
      <c r="ALQ364" s="1549"/>
      <c r="ALR364" s="1550"/>
      <c r="ALS364" s="1550"/>
      <c r="ALT364" s="1694"/>
      <c r="ALU364" s="1790"/>
      <c r="ALV364" s="1696"/>
      <c r="ALW364" s="1696"/>
      <c r="ALX364" s="1695"/>
      <c r="ALY364" s="1549"/>
      <c r="ALZ364" s="1550"/>
      <c r="AMA364" s="1550"/>
      <c r="AMB364" s="1694"/>
      <c r="AMC364" s="1790"/>
      <c r="AMD364" s="1696"/>
      <c r="AME364" s="1696"/>
      <c r="AMF364" s="1695"/>
      <c r="AMG364" s="1549"/>
      <c r="AMH364" s="1550"/>
      <c r="AMI364" s="1550"/>
      <c r="AMJ364" s="1703"/>
    </row>
    <row r="365" spans="1:1024" s="72" customFormat="1" ht="15" customHeight="1">
      <c r="A365" s="1694" t="s">
        <v>4328</v>
      </c>
      <c r="B365" s="1790"/>
      <c r="C365" s="1696" t="s">
        <v>4017</v>
      </c>
      <c r="D365" s="1696" t="s">
        <v>4329</v>
      </c>
      <c r="E365" s="1695">
        <v>15</v>
      </c>
      <c r="F365" s="1549">
        <v>3.62</v>
      </c>
      <c r="G365" s="1536">
        <f>F365*$I$2</f>
        <v>0</v>
      </c>
      <c r="H365" s="1536">
        <f>G365-G365*($I$1)</f>
        <v>0</v>
      </c>
      <c r="I365"/>
      <c r="L365" s="85"/>
      <c r="M365" s="85"/>
      <c r="N365" s="144"/>
      <c r="O365" s="145"/>
      <c r="P365" s="145"/>
      <c r="Q365" s="146"/>
      <c r="T365" s="85"/>
      <c r="U365" s="144"/>
      <c r="V365" s="145"/>
      <c r="W365" s="145"/>
      <c r="X365" s="146"/>
      <c r="Y365" s="1792"/>
      <c r="AB365" s="85"/>
      <c r="AC365" s="144"/>
      <c r="AD365" s="145"/>
      <c r="AE365" s="145"/>
      <c r="AF365" s="146"/>
      <c r="AG365" s="1792"/>
      <c r="AJ365" s="85"/>
      <c r="AK365" s="144"/>
      <c r="AL365" s="145"/>
      <c r="AM365" s="145"/>
      <c r="AN365" s="146"/>
      <c r="AO365" s="1792"/>
      <c r="AR365" s="85"/>
      <c r="AS365" s="144"/>
      <c r="AT365" s="145"/>
      <c r="AU365" s="145"/>
      <c r="AV365" s="146"/>
      <c r="AW365" s="1792"/>
      <c r="AZ365" s="85"/>
      <c r="BA365" s="144"/>
      <c r="BB365" s="145"/>
      <c r="BC365" s="145"/>
      <c r="BD365" s="146"/>
      <c r="BE365" s="1792"/>
      <c r="BH365" s="85"/>
      <c r="BI365" s="144"/>
      <c r="BJ365" s="145"/>
      <c r="BK365" s="145"/>
      <c r="BL365" s="146"/>
      <c r="BM365" s="1792"/>
      <c r="BP365" s="85"/>
      <c r="BQ365" s="144"/>
      <c r="BR365" s="145"/>
      <c r="BS365" s="145"/>
      <c r="BT365" s="146"/>
      <c r="BU365" s="1792"/>
      <c r="BX365" s="85"/>
      <c r="BY365" s="144"/>
      <c r="BZ365" s="145"/>
      <c r="CA365" s="145"/>
      <c r="CB365" s="146"/>
      <c r="CC365" s="1792"/>
      <c r="CF365" s="85"/>
      <c r="CG365" s="144"/>
      <c r="CH365" s="145"/>
      <c r="CI365" s="145"/>
      <c r="CJ365" s="146"/>
      <c r="CK365" s="1792"/>
      <c r="CN365" s="85"/>
      <c r="CO365" s="144"/>
      <c r="CP365" s="145"/>
      <c r="CQ365" s="145"/>
      <c r="CR365" s="146"/>
      <c r="CS365" s="1792"/>
      <c r="CV365" s="85"/>
      <c r="CW365" s="144"/>
      <c r="CX365" s="145"/>
      <c r="CY365" s="145"/>
      <c r="CZ365" s="146"/>
      <c r="DA365" s="1792"/>
      <c r="DD365" s="85"/>
      <c r="DE365" s="144"/>
      <c r="DF365" s="145"/>
      <c r="DG365" s="145"/>
      <c r="DH365" s="146"/>
      <c r="DI365" s="1792"/>
      <c r="DL365" s="85"/>
      <c r="DM365" s="144"/>
      <c r="DN365" s="145"/>
      <c r="DO365" s="145"/>
      <c r="DP365" s="146"/>
      <c r="DQ365" s="1792"/>
      <c r="DT365" s="85"/>
      <c r="DU365" s="144"/>
      <c r="DV365" s="145"/>
      <c r="DW365" s="145"/>
      <c r="DX365" s="146"/>
      <c r="DY365" s="1792"/>
      <c r="EB365" s="85"/>
      <c r="EC365" s="144"/>
      <c r="ED365" s="145"/>
      <c r="EE365" s="145"/>
      <c r="EF365" s="146"/>
      <c r="EG365" s="1792"/>
      <c r="EJ365" s="85"/>
      <c r="EK365" s="144"/>
      <c r="EL365" s="145"/>
      <c r="EM365" s="145"/>
      <c r="EN365" s="146"/>
      <c r="EO365" s="1792"/>
      <c r="ER365" s="85"/>
      <c r="ES365" s="144"/>
      <c r="ET365" s="145"/>
      <c r="EU365" s="145"/>
      <c r="EV365" s="146"/>
      <c r="EW365" s="1792"/>
      <c r="EZ365" s="85"/>
      <c r="FA365" s="144"/>
      <c r="FB365" s="145"/>
      <c r="FC365" s="145"/>
      <c r="FD365" s="146"/>
      <c r="FE365" s="1792"/>
      <c r="FH365" s="85"/>
      <c r="FI365" s="144"/>
      <c r="FJ365" s="145"/>
      <c r="FK365" s="145"/>
      <c r="FL365" s="146"/>
      <c r="FM365" s="1792"/>
      <c r="FP365" s="85"/>
      <c r="FQ365" s="144"/>
      <c r="FR365" s="145"/>
      <c r="FS365" s="145"/>
      <c r="FT365" s="146"/>
      <c r="FU365" s="1792"/>
      <c r="FX365" s="85"/>
      <c r="FY365" s="144"/>
      <c r="FZ365" s="145"/>
      <c r="GA365" s="145"/>
      <c r="GB365" s="146"/>
      <c r="GC365" s="1792"/>
      <c r="GF365" s="85"/>
      <c r="GG365" s="144"/>
      <c r="GH365" s="145"/>
      <c r="GI365" s="145"/>
      <c r="GJ365" s="146"/>
      <c r="GK365" s="1792"/>
      <c r="GN365" s="85"/>
      <c r="GO365" s="144"/>
      <c r="GP365" s="145"/>
      <c r="GQ365" s="145"/>
      <c r="GR365" s="146"/>
      <c r="GS365" s="1792"/>
      <c r="GV365" s="85"/>
      <c r="GW365" s="144"/>
      <c r="GX365" s="145"/>
      <c r="GY365" s="145"/>
      <c r="GZ365" s="146"/>
      <c r="HA365" s="1792"/>
      <c r="HD365" s="85"/>
      <c r="HE365" s="144"/>
      <c r="HF365" s="145"/>
      <c r="HG365" s="145"/>
      <c r="HH365" s="146"/>
      <c r="HI365" s="1792"/>
      <c r="HL365" s="85"/>
      <c r="HM365" s="144"/>
      <c r="HN365" s="145"/>
      <c r="HO365" s="145"/>
      <c r="HP365" s="146"/>
      <c r="HQ365" s="1792"/>
      <c r="HT365" s="85"/>
      <c r="HU365" s="144"/>
      <c r="HV365" s="145"/>
      <c r="HW365" s="145"/>
      <c r="HX365" s="146"/>
      <c r="HY365" s="1792"/>
      <c r="IB365" s="85"/>
      <c r="IC365" s="144"/>
      <c r="ID365" s="145"/>
      <c r="IE365" s="145"/>
      <c r="IF365" s="146"/>
      <c r="IG365" s="1792"/>
      <c r="IJ365" s="85"/>
      <c r="IK365" s="144"/>
      <c r="IL365" s="145"/>
      <c r="IM365" s="145"/>
      <c r="IN365" s="146"/>
      <c r="IO365" s="1792"/>
      <c r="IR365" s="85"/>
      <c r="IS365" s="144"/>
      <c r="IT365" s="145"/>
      <c r="IU365" s="145"/>
      <c r="IV365" s="146"/>
      <c r="IW365" s="1792"/>
      <c r="IZ365" s="85"/>
      <c r="JA365" s="144"/>
      <c r="JB365" s="145"/>
      <c r="JC365" s="145"/>
      <c r="JD365" s="146"/>
      <c r="JE365" s="1792"/>
      <c r="JH365" s="85"/>
      <c r="JI365" s="144"/>
      <c r="JJ365" s="145"/>
      <c r="JK365" s="145"/>
      <c r="JL365" s="146"/>
      <c r="JM365" s="1792"/>
      <c r="JP365" s="85"/>
      <c r="JQ365" s="144"/>
      <c r="JR365" s="145"/>
      <c r="JS365" s="145"/>
      <c r="JT365" s="146"/>
      <c r="JU365" s="1792"/>
      <c r="JX365" s="85"/>
      <c r="JY365" s="144"/>
      <c r="JZ365" s="145"/>
      <c r="KA365" s="145"/>
      <c r="KB365" s="146"/>
      <c r="KC365" s="1792"/>
      <c r="KF365" s="85"/>
      <c r="KG365" s="144"/>
      <c r="KH365" s="145"/>
      <c r="KI365" s="145"/>
      <c r="KJ365" s="146"/>
      <c r="KK365" s="1792"/>
      <c r="KN365" s="85"/>
      <c r="KO365" s="144"/>
      <c r="KP365" s="145"/>
      <c r="KQ365" s="145"/>
      <c r="KR365" s="146"/>
      <c r="KS365" s="1792"/>
      <c r="KV365" s="85"/>
      <c r="KW365" s="144"/>
      <c r="KX365" s="145"/>
      <c r="KY365" s="145"/>
      <c r="KZ365" s="146"/>
      <c r="LA365" s="1792"/>
      <c r="LD365" s="85"/>
      <c r="LE365" s="144"/>
      <c r="LF365" s="145"/>
      <c r="LG365" s="145"/>
      <c r="LH365" s="146"/>
      <c r="LI365" s="1792"/>
      <c r="LL365" s="85"/>
      <c r="LM365" s="144"/>
      <c r="LN365" s="145"/>
      <c r="LO365" s="145"/>
      <c r="LP365" s="146"/>
      <c r="LQ365" s="1792"/>
      <c r="LT365" s="85"/>
      <c r="LU365" s="144"/>
      <c r="LV365" s="145"/>
      <c r="LW365" s="145"/>
      <c r="LX365" s="146"/>
      <c r="LY365" s="1792"/>
      <c r="MB365" s="85"/>
      <c r="MC365" s="144"/>
      <c r="MD365" s="145"/>
      <c r="ME365" s="145"/>
      <c r="MF365" s="146"/>
      <c r="MG365" s="1792"/>
      <c r="MJ365" s="85"/>
      <c r="MK365" s="144"/>
      <c r="ML365" s="145"/>
      <c r="MM365" s="145"/>
      <c r="MN365" s="146"/>
      <c r="MO365" s="1792"/>
      <c r="MR365" s="85"/>
      <c r="MS365" s="144"/>
      <c r="MT365" s="145"/>
      <c r="MU365" s="145"/>
      <c r="MV365" s="146"/>
      <c r="MW365" s="1792"/>
      <c r="MZ365" s="85"/>
      <c r="NA365" s="144"/>
      <c r="NB365" s="145"/>
      <c r="NC365" s="145"/>
      <c r="ND365" s="146"/>
      <c r="NE365" s="1792"/>
      <c r="NH365" s="85"/>
      <c r="NI365" s="144"/>
      <c r="NJ365" s="145"/>
      <c r="NK365" s="145"/>
      <c r="NL365" s="146"/>
      <c r="NM365" s="1792"/>
      <c r="NP365" s="85"/>
      <c r="NQ365" s="144"/>
      <c r="NR365" s="145"/>
      <c r="NS365" s="145"/>
      <c r="NT365" s="146"/>
      <c r="NU365" s="1792"/>
      <c r="NX365" s="85"/>
      <c r="NY365" s="144"/>
      <c r="NZ365" s="145"/>
      <c r="OA365" s="145"/>
      <c r="OB365" s="146"/>
      <c r="OC365" s="1792"/>
      <c r="OF365" s="85"/>
      <c r="OG365" s="144"/>
      <c r="OH365" s="145"/>
      <c r="OI365" s="145"/>
      <c r="OJ365" s="146"/>
      <c r="OK365" s="1792"/>
      <c r="ON365" s="85"/>
      <c r="OO365" s="144"/>
      <c r="OP365" s="145"/>
      <c r="OQ365" s="145"/>
      <c r="OR365" s="146"/>
      <c r="OS365" s="1792"/>
      <c r="OV365" s="85"/>
      <c r="OW365" s="144"/>
      <c r="OX365" s="145"/>
      <c r="OY365" s="145"/>
      <c r="OZ365" s="146"/>
      <c r="PA365" s="1792"/>
      <c r="PD365" s="85"/>
      <c r="PE365" s="144"/>
      <c r="PF365" s="145"/>
      <c r="PG365" s="145"/>
      <c r="PH365" s="146"/>
      <c r="PI365" s="1792"/>
      <c r="PL365" s="85"/>
      <c r="PM365" s="144"/>
      <c r="PN365" s="145"/>
      <c r="PO365" s="145"/>
      <c r="PP365" s="146"/>
      <c r="PQ365" s="1792"/>
      <c r="PT365" s="85"/>
      <c r="PU365" s="144"/>
      <c r="PV365" s="145"/>
      <c r="PW365" s="145"/>
      <c r="PX365" s="146"/>
      <c r="PY365" s="1792"/>
      <c r="QB365" s="85"/>
      <c r="QC365" s="144"/>
      <c r="QD365" s="145"/>
      <c r="QE365" s="145"/>
      <c r="QF365" s="146"/>
      <c r="QG365" s="1792"/>
      <c r="QJ365" s="85"/>
      <c r="QK365" s="144"/>
      <c r="QL365" s="145"/>
      <c r="QM365" s="145"/>
      <c r="QN365" s="146"/>
      <c r="QO365" s="1792"/>
      <c r="QR365" s="85"/>
      <c r="QS365" s="144"/>
      <c r="QT365" s="145"/>
      <c r="QU365" s="145"/>
      <c r="QV365" s="146"/>
      <c r="QW365" s="1792"/>
      <c r="QZ365" s="85"/>
      <c r="RA365" s="144"/>
      <c r="RB365" s="145"/>
      <c r="RC365" s="145"/>
      <c r="RD365" s="146"/>
      <c r="RE365" s="1792"/>
      <c r="RH365" s="85"/>
      <c r="RI365" s="144"/>
      <c r="RJ365" s="145"/>
      <c r="RK365" s="145"/>
      <c r="RL365" s="146"/>
      <c r="RM365" s="1792"/>
      <c r="RP365" s="85"/>
      <c r="RQ365" s="144"/>
      <c r="RR365" s="145"/>
      <c r="RS365" s="145"/>
      <c r="RT365" s="146"/>
      <c r="RU365" s="1792"/>
      <c r="RX365" s="85"/>
      <c r="RY365" s="144"/>
      <c r="RZ365" s="145"/>
      <c r="SA365" s="145"/>
      <c r="SB365" s="146"/>
      <c r="SC365" s="1792"/>
      <c r="SF365" s="85"/>
      <c r="SG365" s="144"/>
      <c r="SH365" s="145"/>
      <c r="SI365" s="145"/>
      <c r="SJ365" s="146"/>
      <c r="SK365" s="1792"/>
      <c r="SN365" s="85"/>
      <c r="SO365" s="144"/>
      <c r="SP365" s="145"/>
      <c r="SQ365" s="145"/>
      <c r="SR365" s="146"/>
      <c r="SS365" s="1792"/>
      <c r="SV365" s="85"/>
      <c r="SW365" s="144"/>
      <c r="SX365" s="145"/>
      <c r="SY365" s="145"/>
      <c r="SZ365" s="146"/>
      <c r="TA365" s="1792"/>
      <c r="TD365" s="85"/>
      <c r="TE365" s="144"/>
      <c r="TF365" s="145"/>
      <c r="TG365" s="145"/>
      <c r="TH365" s="146"/>
      <c r="TI365" s="1792"/>
      <c r="TL365" s="85"/>
      <c r="TM365" s="144"/>
      <c r="TN365" s="145"/>
      <c r="TO365" s="145"/>
      <c r="TP365" s="146"/>
      <c r="TQ365" s="1792"/>
      <c r="TT365" s="85"/>
      <c r="TU365" s="144"/>
      <c r="TV365" s="145"/>
      <c r="TW365" s="145"/>
      <c r="TX365" s="146"/>
      <c r="TY365" s="1792"/>
      <c r="UB365" s="85"/>
      <c r="UC365" s="144"/>
      <c r="UD365" s="145"/>
      <c r="UE365" s="145"/>
      <c r="UF365" s="146"/>
      <c r="UG365" s="1792"/>
      <c r="UJ365" s="85"/>
      <c r="UK365" s="144"/>
      <c r="UL365" s="145"/>
      <c r="UM365" s="145"/>
      <c r="UN365" s="146"/>
      <c r="UO365" s="1792"/>
      <c r="UR365" s="85"/>
      <c r="US365" s="144"/>
      <c r="UT365" s="145"/>
      <c r="UU365" s="145"/>
      <c r="UV365" s="146"/>
      <c r="UW365" s="1792"/>
      <c r="UZ365" s="85"/>
      <c r="VA365" s="144"/>
      <c r="VB365" s="145"/>
      <c r="VC365" s="145"/>
      <c r="VD365" s="146"/>
      <c r="VE365" s="1792"/>
      <c r="VH365" s="85"/>
      <c r="VI365" s="144"/>
      <c r="VJ365" s="145"/>
      <c r="VK365" s="145"/>
      <c r="VL365" s="146"/>
      <c r="VM365" s="1792"/>
      <c r="VP365" s="85"/>
      <c r="VQ365" s="144"/>
      <c r="VR365" s="145"/>
      <c r="VS365" s="145"/>
      <c r="VT365" s="146"/>
      <c r="VU365" s="1792"/>
      <c r="VX365" s="85"/>
      <c r="VY365" s="144"/>
      <c r="VZ365" s="145"/>
      <c r="WA365" s="145"/>
      <c r="WB365" s="146"/>
      <c r="WC365" s="1792"/>
      <c r="WF365" s="85"/>
      <c r="WG365" s="144"/>
      <c r="WH365" s="145"/>
      <c r="WI365" s="145"/>
      <c r="WJ365" s="146"/>
      <c r="WK365" s="1792"/>
      <c r="WN365" s="85"/>
      <c r="WO365" s="144"/>
      <c r="WP365" s="145"/>
      <c r="WQ365" s="145"/>
      <c r="WR365" s="146"/>
      <c r="WS365" s="1792"/>
      <c r="WV365" s="85"/>
      <c r="WW365" s="144"/>
      <c r="WX365" s="145"/>
      <c r="WY365" s="145"/>
      <c r="WZ365" s="146"/>
      <c r="XA365" s="1792"/>
      <c r="XD365" s="85"/>
      <c r="XE365" s="144"/>
      <c r="XF365" s="145"/>
      <c r="XG365" s="145"/>
      <c r="XH365" s="146"/>
      <c r="XI365" s="1792"/>
      <c r="XL365" s="85"/>
      <c r="XM365" s="144"/>
      <c r="XN365" s="145"/>
      <c r="XO365" s="145"/>
      <c r="XP365" s="146"/>
      <c r="XQ365" s="1792"/>
      <c r="XT365" s="85"/>
      <c r="XU365" s="144"/>
      <c r="XV365" s="145"/>
      <c r="XW365" s="145"/>
      <c r="XX365" s="146"/>
      <c r="XY365" s="1792"/>
      <c r="YB365" s="85"/>
      <c r="YC365" s="144"/>
      <c r="YD365" s="145"/>
      <c r="YE365" s="145"/>
      <c r="YF365" s="146"/>
      <c r="YG365" s="1792"/>
      <c r="YJ365" s="85"/>
      <c r="YK365" s="144"/>
      <c r="YL365" s="145"/>
      <c r="YM365" s="145"/>
      <c r="YN365" s="146"/>
      <c r="YO365" s="1792"/>
      <c r="YR365" s="85"/>
      <c r="YS365" s="144"/>
      <c r="YT365" s="145"/>
      <c r="YU365" s="145"/>
      <c r="YV365" s="146"/>
      <c r="YW365" s="1792"/>
      <c r="YZ365" s="85"/>
      <c r="ZA365" s="144"/>
      <c r="ZB365" s="145"/>
      <c r="ZC365" s="145"/>
      <c r="ZD365" s="146"/>
      <c r="ZE365" s="1792"/>
      <c r="ZH365" s="85"/>
      <c r="ZI365" s="144"/>
      <c r="ZJ365" s="145"/>
      <c r="ZK365" s="145"/>
      <c r="ZL365" s="146"/>
      <c r="ZM365" s="1792"/>
      <c r="ZP365" s="85"/>
      <c r="ZQ365" s="144"/>
      <c r="ZR365" s="145"/>
      <c r="ZS365" s="145"/>
      <c r="ZT365" s="146"/>
      <c r="ZU365" s="1792"/>
      <c r="ZX365" s="85"/>
      <c r="ZY365" s="144"/>
      <c r="ZZ365" s="145"/>
      <c r="AAA365" s="145"/>
      <c r="AAB365" s="146"/>
      <c r="AAC365" s="1792"/>
      <c r="AAF365" s="85"/>
      <c r="AAG365" s="144"/>
      <c r="AAH365" s="145"/>
      <c r="AAI365" s="145"/>
      <c r="AAJ365" s="146"/>
      <c r="AAK365" s="1792"/>
      <c r="AAN365" s="85"/>
      <c r="AAO365" s="144"/>
      <c r="AAP365" s="145"/>
      <c r="AAQ365" s="2057"/>
      <c r="AAR365" s="1694"/>
      <c r="AAS365" s="1790"/>
      <c r="AAT365" s="1696"/>
      <c r="AAU365" s="1696"/>
      <c r="AAV365" s="1695"/>
      <c r="AAW365" s="1549"/>
      <c r="AAX365" s="1550"/>
      <c r="AAY365" s="1550"/>
      <c r="AAZ365" s="1694"/>
      <c r="ABA365" s="1790"/>
      <c r="ABB365" s="1696"/>
      <c r="ABC365" s="1696"/>
      <c r="ABD365" s="1695"/>
      <c r="ABE365" s="1549"/>
      <c r="ABF365" s="1550"/>
      <c r="ABG365" s="1550"/>
      <c r="ABH365" s="1694"/>
      <c r="ABI365" s="1790"/>
      <c r="ABJ365" s="1696"/>
      <c r="ABK365" s="1696"/>
      <c r="ABL365" s="1695"/>
      <c r="ABM365" s="1549"/>
      <c r="ABN365" s="1550"/>
      <c r="ABO365" s="1550"/>
      <c r="ABP365" s="1694"/>
      <c r="ABQ365" s="1790"/>
      <c r="ABR365" s="1696"/>
      <c r="ABS365" s="1696"/>
      <c r="ABT365" s="1695"/>
      <c r="ABU365" s="1549"/>
      <c r="ABV365" s="1550"/>
      <c r="ABW365" s="1550"/>
      <c r="ABX365" s="1694"/>
      <c r="ABY365" s="1790"/>
      <c r="ABZ365" s="1696"/>
      <c r="ACA365" s="1696"/>
      <c r="ACB365" s="1695"/>
      <c r="ACC365" s="1549"/>
      <c r="ACD365" s="1550"/>
      <c r="ACE365" s="1550"/>
      <c r="ACF365" s="1694"/>
      <c r="ACG365" s="1790"/>
      <c r="ACH365" s="1696"/>
      <c r="ACI365" s="1696"/>
      <c r="ACJ365" s="1695"/>
      <c r="ACK365" s="1549"/>
      <c r="ACL365" s="1550"/>
      <c r="ACM365" s="1550"/>
      <c r="ACN365" s="1694"/>
      <c r="ACO365" s="1790"/>
      <c r="ACP365" s="1696"/>
      <c r="ACQ365" s="1696"/>
      <c r="ACR365" s="1695"/>
      <c r="ACS365" s="1549"/>
      <c r="ACT365" s="1550"/>
      <c r="ACU365" s="1550"/>
      <c r="ACV365" s="1694"/>
      <c r="ACW365" s="1790"/>
      <c r="ACX365" s="1696"/>
      <c r="ACY365" s="1696"/>
      <c r="ACZ365" s="1695"/>
      <c r="ADA365" s="1549"/>
      <c r="ADB365" s="1550"/>
      <c r="ADC365" s="1550"/>
      <c r="ADD365" s="1694"/>
      <c r="ADE365" s="1790"/>
      <c r="ADF365" s="1696"/>
      <c r="ADG365" s="1696"/>
      <c r="ADH365" s="1695"/>
      <c r="ADI365" s="1549"/>
      <c r="ADJ365" s="1550"/>
      <c r="ADK365" s="1550"/>
      <c r="ADL365" s="1694"/>
      <c r="ADM365" s="1790"/>
      <c r="ADN365" s="1696"/>
      <c r="ADO365" s="1696"/>
      <c r="ADP365" s="1695"/>
      <c r="ADQ365" s="1549"/>
      <c r="ADR365" s="1550"/>
      <c r="ADS365" s="1550"/>
      <c r="ADT365" s="1694"/>
      <c r="ADU365" s="1790"/>
      <c r="ADV365" s="1696"/>
      <c r="ADW365" s="1696"/>
      <c r="ADX365" s="1695"/>
      <c r="ADY365" s="1549"/>
      <c r="ADZ365" s="1550"/>
      <c r="AEA365" s="1550"/>
      <c r="AEB365" s="1694"/>
      <c r="AEC365" s="1790"/>
      <c r="AED365" s="1696"/>
      <c r="AEE365" s="1696"/>
      <c r="AEF365" s="1695"/>
      <c r="AEG365" s="1549"/>
      <c r="AEH365" s="1550"/>
      <c r="AEI365" s="1550"/>
      <c r="AEJ365" s="1694"/>
      <c r="AEK365" s="1790"/>
      <c r="AEL365" s="1696"/>
      <c r="AEM365" s="1696"/>
      <c r="AEN365" s="1695"/>
      <c r="AEO365" s="1549"/>
      <c r="AEP365" s="1550"/>
      <c r="AEQ365" s="1550"/>
      <c r="AER365" s="1694"/>
      <c r="AES365" s="1790"/>
      <c r="AET365" s="1696"/>
      <c r="AEU365" s="1696"/>
      <c r="AEV365" s="1695"/>
      <c r="AEW365" s="1549"/>
      <c r="AEX365" s="1550"/>
      <c r="AEY365" s="1550"/>
      <c r="AEZ365" s="1694"/>
      <c r="AFA365" s="1790"/>
      <c r="AFB365" s="1696"/>
      <c r="AFC365" s="1696"/>
      <c r="AFD365" s="1695"/>
      <c r="AFE365" s="1549"/>
      <c r="AFF365" s="1550"/>
      <c r="AFG365" s="1550"/>
      <c r="AFH365" s="1694"/>
      <c r="AFI365" s="1790"/>
      <c r="AFJ365" s="1696"/>
      <c r="AFK365" s="1696"/>
      <c r="AFL365" s="1695"/>
      <c r="AFM365" s="1549"/>
      <c r="AFN365" s="1550"/>
      <c r="AFO365" s="1550"/>
      <c r="AFP365" s="1694"/>
      <c r="AFQ365" s="1790"/>
      <c r="AFR365" s="1696"/>
      <c r="AFS365" s="1696"/>
      <c r="AFT365" s="1695"/>
      <c r="AFU365" s="1549"/>
      <c r="AFV365" s="1550"/>
      <c r="AFW365" s="1550"/>
      <c r="AFX365" s="1694"/>
      <c r="AFY365" s="1790"/>
      <c r="AFZ365" s="1696"/>
      <c r="AGA365" s="1696"/>
      <c r="AGB365" s="1695"/>
      <c r="AGC365" s="1549"/>
      <c r="AGD365" s="1550"/>
      <c r="AGE365" s="1550"/>
      <c r="AGF365" s="1694"/>
      <c r="AGG365" s="1790"/>
      <c r="AGH365" s="1696"/>
      <c r="AGI365" s="1696"/>
      <c r="AGJ365" s="1695"/>
      <c r="AGK365" s="1549"/>
      <c r="AGL365" s="1550"/>
      <c r="AGM365" s="1550"/>
      <c r="AGN365" s="1694"/>
      <c r="AGO365" s="1790"/>
      <c r="AGP365" s="1696"/>
      <c r="AGQ365" s="1696"/>
      <c r="AGR365" s="1695"/>
      <c r="AGS365" s="1549"/>
      <c r="AGT365" s="1550"/>
      <c r="AGU365" s="1550"/>
      <c r="AGV365" s="1694"/>
      <c r="AGW365" s="1790"/>
      <c r="AGX365" s="1696"/>
      <c r="AGY365" s="1696"/>
      <c r="AGZ365" s="1695"/>
      <c r="AHA365" s="1549"/>
      <c r="AHB365" s="1550"/>
      <c r="AHC365" s="1550"/>
      <c r="AHD365" s="1694"/>
      <c r="AHE365" s="1790"/>
      <c r="AHF365" s="1696"/>
      <c r="AHG365" s="1696"/>
      <c r="AHH365" s="1695"/>
      <c r="AHI365" s="1549"/>
      <c r="AHJ365" s="1550"/>
      <c r="AHK365" s="1550"/>
      <c r="AHL365" s="1694"/>
      <c r="AHM365" s="1790"/>
      <c r="AHN365" s="1696"/>
      <c r="AHO365" s="1696"/>
      <c r="AHP365" s="1695"/>
      <c r="AHQ365" s="1549"/>
      <c r="AHR365" s="1550"/>
      <c r="AHS365" s="1550"/>
      <c r="AHT365" s="1694"/>
      <c r="AHU365" s="1790"/>
      <c r="AHV365" s="1696"/>
      <c r="AHW365" s="1696"/>
      <c r="AHX365" s="1695"/>
      <c r="AHY365" s="1549"/>
      <c r="AHZ365" s="1550"/>
      <c r="AIA365" s="1550"/>
      <c r="AIB365" s="1694"/>
      <c r="AIC365" s="1790"/>
      <c r="AID365" s="1696"/>
      <c r="AIE365" s="1696"/>
      <c r="AIF365" s="1695"/>
      <c r="AIG365" s="1549"/>
      <c r="AIH365" s="1550"/>
      <c r="AII365" s="1550"/>
      <c r="AIJ365" s="1694"/>
      <c r="AIK365" s="1790"/>
      <c r="AIL365" s="1696"/>
      <c r="AIM365" s="1696"/>
      <c r="AIN365" s="1695"/>
      <c r="AIO365" s="1549"/>
      <c r="AIP365" s="1550"/>
      <c r="AIQ365" s="1550"/>
      <c r="AIR365" s="1694"/>
      <c r="AIS365" s="1790"/>
      <c r="AIT365" s="1696"/>
      <c r="AIU365" s="1696"/>
      <c r="AIV365" s="1695"/>
      <c r="AIW365" s="1549"/>
      <c r="AIX365" s="1550"/>
      <c r="AIY365" s="1550"/>
      <c r="AIZ365" s="1694"/>
      <c r="AJA365" s="1790"/>
      <c r="AJB365" s="1696"/>
      <c r="AJC365" s="1696"/>
      <c r="AJD365" s="1695"/>
      <c r="AJE365" s="1549"/>
      <c r="AJF365" s="1550"/>
      <c r="AJG365" s="1550"/>
      <c r="AJH365" s="1694"/>
      <c r="AJI365" s="1790"/>
      <c r="AJJ365" s="1696"/>
      <c r="AJK365" s="1696"/>
      <c r="AJL365" s="1695"/>
      <c r="AJM365" s="1549"/>
      <c r="AJN365" s="1550"/>
      <c r="AJO365" s="1550"/>
      <c r="AJP365" s="1694"/>
      <c r="AJQ365" s="1790"/>
      <c r="AJR365" s="1696"/>
      <c r="AJS365" s="1696"/>
      <c r="AJT365" s="1695"/>
      <c r="AJU365" s="1549"/>
      <c r="AJV365" s="1550"/>
      <c r="AJW365" s="1550"/>
      <c r="AJX365" s="1694"/>
      <c r="AJY365" s="1790"/>
      <c r="AJZ365" s="1696"/>
      <c r="AKA365" s="1696"/>
      <c r="AKB365" s="1695"/>
      <c r="AKC365" s="1549"/>
      <c r="AKD365" s="1550"/>
      <c r="AKE365" s="1550"/>
      <c r="AKF365" s="1694"/>
      <c r="AKG365" s="1790"/>
      <c r="AKH365" s="1696"/>
      <c r="AKI365" s="1696"/>
      <c r="AKJ365" s="1695"/>
      <c r="AKK365" s="1549"/>
      <c r="AKL365" s="1550"/>
      <c r="AKM365" s="1550"/>
      <c r="AKN365" s="1694"/>
      <c r="AKO365" s="1790"/>
      <c r="AKP365" s="1696"/>
      <c r="AKQ365" s="1696"/>
      <c r="AKR365" s="1695"/>
      <c r="AKS365" s="1549"/>
      <c r="AKT365" s="1550"/>
      <c r="AKU365" s="1550"/>
      <c r="AKV365" s="1694"/>
      <c r="AKW365" s="1790"/>
      <c r="AKX365" s="1696"/>
      <c r="AKY365" s="1696"/>
      <c r="AKZ365" s="1695"/>
      <c r="ALA365" s="1549"/>
      <c r="ALB365" s="1550"/>
      <c r="ALC365" s="1550"/>
      <c r="ALD365" s="1694"/>
      <c r="ALE365" s="1790"/>
      <c r="ALF365" s="1696"/>
      <c r="ALG365" s="1696"/>
      <c r="ALH365" s="1695"/>
      <c r="ALI365" s="1549"/>
      <c r="ALJ365" s="1550"/>
      <c r="ALK365" s="1550"/>
      <c r="ALL365" s="1694"/>
      <c r="ALM365" s="1790"/>
      <c r="ALN365" s="1696"/>
      <c r="ALO365" s="1696"/>
      <c r="ALP365" s="1695"/>
      <c r="ALQ365" s="1549"/>
      <c r="ALR365" s="1550"/>
      <c r="ALS365" s="1550"/>
      <c r="ALT365" s="1694"/>
      <c r="ALU365" s="1790"/>
      <c r="ALV365" s="1696"/>
      <c r="ALW365" s="1696"/>
      <c r="ALX365" s="1695"/>
      <c r="ALY365" s="1549"/>
      <c r="ALZ365" s="1550"/>
      <c r="AMA365" s="1550"/>
      <c r="AMB365" s="1694"/>
      <c r="AMC365" s="1790"/>
      <c r="AMD365" s="1696"/>
      <c r="AME365" s="1696"/>
      <c r="AMF365" s="1695"/>
      <c r="AMG365" s="1549"/>
      <c r="AMH365" s="1550"/>
      <c r="AMI365" s="1550"/>
      <c r="AMJ365" s="1703"/>
    </row>
    <row r="366" spans="1:1024" s="72" customFormat="1" ht="15" customHeight="1">
      <c r="A366" s="1694" t="s">
        <v>4330</v>
      </c>
      <c r="B366" s="1790"/>
      <c r="C366" s="1696" t="s">
        <v>4017</v>
      </c>
      <c r="D366" s="1696" t="s">
        <v>4331</v>
      </c>
      <c r="E366" s="1695">
        <v>13</v>
      </c>
      <c r="F366" s="1549">
        <v>4.5599999999999996</v>
      </c>
      <c r="G366" s="1536">
        <f>F366*$I$2</f>
        <v>0</v>
      </c>
      <c r="H366" s="1536">
        <f>G366-G366*($I$1)</f>
        <v>0</v>
      </c>
      <c r="I366"/>
      <c r="L366" s="85"/>
      <c r="M366" s="85"/>
      <c r="N366" s="144"/>
      <c r="O366" s="145"/>
      <c r="P366" s="145"/>
      <c r="Q366" s="146"/>
      <c r="T366" s="85"/>
      <c r="U366" s="144"/>
      <c r="V366" s="145"/>
      <c r="W366" s="145"/>
      <c r="X366" s="146"/>
      <c r="Y366" s="1792"/>
      <c r="AB366" s="85"/>
      <c r="AC366" s="144"/>
      <c r="AD366" s="145"/>
      <c r="AE366" s="145"/>
      <c r="AF366" s="146"/>
      <c r="AG366" s="1792"/>
      <c r="AJ366" s="85"/>
      <c r="AK366" s="144"/>
      <c r="AL366" s="145"/>
      <c r="AM366" s="145"/>
      <c r="AN366" s="146"/>
      <c r="AO366" s="1792"/>
      <c r="AR366" s="85"/>
      <c r="AS366" s="144"/>
      <c r="AT366" s="145"/>
      <c r="AU366" s="145"/>
      <c r="AV366" s="146"/>
      <c r="AW366" s="1792"/>
      <c r="AZ366" s="85"/>
      <c r="BA366" s="144"/>
      <c r="BB366" s="145"/>
      <c r="BC366" s="145"/>
      <c r="BD366" s="146"/>
      <c r="BE366" s="1792"/>
      <c r="BH366" s="85"/>
      <c r="BI366" s="144"/>
      <c r="BJ366" s="145"/>
      <c r="BK366" s="145"/>
      <c r="BL366" s="146"/>
      <c r="BM366" s="1792"/>
      <c r="BP366" s="85"/>
      <c r="BQ366" s="144"/>
      <c r="BR366" s="145"/>
      <c r="BS366" s="145"/>
      <c r="BT366" s="146"/>
      <c r="BU366" s="1792"/>
      <c r="BX366" s="85"/>
      <c r="BY366" s="144"/>
      <c r="BZ366" s="145"/>
      <c r="CA366" s="145"/>
      <c r="CB366" s="146"/>
      <c r="CC366" s="1792"/>
      <c r="CF366" s="85"/>
      <c r="CG366" s="144"/>
      <c r="CH366" s="145"/>
      <c r="CI366" s="145"/>
      <c r="CJ366" s="146"/>
      <c r="CK366" s="1792"/>
      <c r="CN366" s="85"/>
      <c r="CO366" s="144"/>
      <c r="CP366" s="145"/>
      <c r="CQ366" s="145"/>
      <c r="CR366" s="146"/>
      <c r="CS366" s="1792"/>
      <c r="CV366" s="85"/>
      <c r="CW366" s="144"/>
      <c r="CX366" s="145"/>
      <c r="CY366" s="145"/>
      <c r="CZ366" s="146"/>
      <c r="DA366" s="1792"/>
      <c r="DD366" s="85"/>
      <c r="DE366" s="144"/>
      <c r="DF366" s="145"/>
      <c r="DG366" s="145"/>
      <c r="DH366" s="146"/>
      <c r="DI366" s="1792"/>
      <c r="DL366" s="85"/>
      <c r="DM366" s="144"/>
      <c r="DN366" s="145"/>
      <c r="DO366" s="145"/>
      <c r="DP366" s="146"/>
      <c r="DQ366" s="1792"/>
      <c r="DT366" s="85"/>
      <c r="DU366" s="144"/>
      <c r="DV366" s="145"/>
      <c r="DW366" s="145"/>
      <c r="DX366" s="146"/>
      <c r="DY366" s="1792"/>
      <c r="EB366" s="85"/>
      <c r="EC366" s="144"/>
      <c r="ED366" s="145"/>
      <c r="EE366" s="145"/>
      <c r="EF366" s="146"/>
      <c r="EG366" s="1792"/>
      <c r="EJ366" s="85"/>
      <c r="EK366" s="144"/>
      <c r="EL366" s="145"/>
      <c r="EM366" s="145"/>
      <c r="EN366" s="146"/>
      <c r="EO366" s="1792"/>
      <c r="ER366" s="85"/>
      <c r="ES366" s="144"/>
      <c r="ET366" s="145"/>
      <c r="EU366" s="145"/>
      <c r="EV366" s="146"/>
      <c r="EW366" s="1792"/>
      <c r="EZ366" s="85"/>
      <c r="FA366" s="144"/>
      <c r="FB366" s="145"/>
      <c r="FC366" s="145"/>
      <c r="FD366" s="146"/>
      <c r="FE366" s="1792"/>
      <c r="FH366" s="85"/>
      <c r="FI366" s="144"/>
      <c r="FJ366" s="145"/>
      <c r="FK366" s="145"/>
      <c r="FL366" s="146"/>
      <c r="FM366" s="1792"/>
      <c r="FP366" s="85"/>
      <c r="FQ366" s="144"/>
      <c r="FR366" s="145"/>
      <c r="FS366" s="145"/>
      <c r="FT366" s="146"/>
      <c r="FU366" s="1792"/>
      <c r="FX366" s="85"/>
      <c r="FY366" s="144"/>
      <c r="FZ366" s="145"/>
      <c r="GA366" s="145"/>
      <c r="GB366" s="146"/>
      <c r="GC366" s="1792"/>
      <c r="GF366" s="85"/>
      <c r="GG366" s="144"/>
      <c r="GH366" s="145"/>
      <c r="GI366" s="145"/>
      <c r="GJ366" s="146"/>
      <c r="GK366" s="1792"/>
      <c r="GN366" s="85"/>
      <c r="GO366" s="144"/>
      <c r="GP366" s="145"/>
      <c r="GQ366" s="145"/>
      <c r="GR366" s="146"/>
      <c r="GS366" s="1792"/>
      <c r="GV366" s="85"/>
      <c r="GW366" s="144"/>
      <c r="GX366" s="145"/>
      <c r="GY366" s="145"/>
      <c r="GZ366" s="146"/>
      <c r="HA366" s="1792"/>
      <c r="HD366" s="85"/>
      <c r="HE366" s="144"/>
      <c r="HF366" s="145"/>
      <c r="HG366" s="145"/>
      <c r="HH366" s="146"/>
      <c r="HI366" s="1792"/>
      <c r="HL366" s="85"/>
      <c r="HM366" s="144"/>
      <c r="HN366" s="145"/>
      <c r="HO366" s="145"/>
      <c r="HP366" s="146"/>
      <c r="HQ366" s="1792"/>
      <c r="HT366" s="85"/>
      <c r="HU366" s="144"/>
      <c r="HV366" s="145"/>
      <c r="HW366" s="145"/>
      <c r="HX366" s="146"/>
      <c r="HY366" s="1792"/>
      <c r="IB366" s="85"/>
      <c r="IC366" s="144"/>
      <c r="ID366" s="145"/>
      <c r="IE366" s="145"/>
      <c r="IF366" s="146"/>
      <c r="IG366" s="1792"/>
      <c r="IJ366" s="85"/>
      <c r="IK366" s="144"/>
      <c r="IL366" s="145"/>
      <c r="IM366" s="145"/>
      <c r="IN366" s="146"/>
      <c r="IO366" s="1792"/>
      <c r="IR366" s="85"/>
      <c r="IS366" s="144"/>
      <c r="IT366" s="145"/>
      <c r="IU366" s="145"/>
      <c r="IV366" s="146"/>
      <c r="IW366" s="1792"/>
      <c r="IZ366" s="85"/>
      <c r="JA366" s="144"/>
      <c r="JB366" s="145"/>
      <c r="JC366" s="145"/>
      <c r="JD366" s="146"/>
      <c r="JE366" s="1792"/>
      <c r="JH366" s="85"/>
      <c r="JI366" s="144"/>
      <c r="JJ366" s="145"/>
      <c r="JK366" s="145"/>
      <c r="JL366" s="146"/>
      <c r="JM366" s="1792"/>
      <c r="JP366" s="85"/>
      <c r="JQ366" s="144"/>
      <c r="JR366" s="145"/>
      <c r="JS366" s="145"/>
      <c r="JT366" s="146"/>
      <c r="JU366" s="1792"/>
      <c r="JX366" s="85"/>
      <c r="JY366" s="144"/>
      <c r="JZ366" s="145"/>
      <c r="KA366" s="145"/>
      <c r="KB366" s="146"/>
      <c r="KC366" s="1792"/>
      <c r="KF366" s="85"/>
      <c r="KG366" s="144"/>
      <c r="KH366" s="145"/>
      <c r="KI366" s="145"/>
      <c r="KJ366" s="146"/>
      <c r="KK366" s="1792"/>
      <c r="KN366" s="85"/>
      <c r="KO366" s="144"/>
      <c r="KP366" s="145"/>
      <c r="KQ366" s="145"/>
      <c r="KR366" s="146"/>
      <c r="KS366" s="1792"/>
      <c r="KV366" s="85"/>
      <c r="KW366" s="144"/>
      <c r="KX366" s="145"/>
      <c r="KY366" s="145"/>
      <c r="KZ366" s="146"/>
      <c r="LA366" s="1792"/>
      <c r="LD366" s="85"/>
      <c r="LE366" s="144"/>
      <c r="LF366" s="145"/>
      <c r="LG366" s="145"/>
      <c r="LH366" s="146"/>
      <c r="LI366" s="1792"/>
      <c r="LL366" s="85"/>
      <c r="LM366" s="144"/>
      <c r="LN366" s="145"/>
      <c r="LO366" s="145"/>
      <c r="LP366" s="146"/>
      <c r="LQ366" s="1792"/>
      <c r="LT366" s="85"/>
      <c r="LU366" s="144"/>
      <c r="LV366" s="145"/>
      <c r="LW366" s="145"/>
      <c r="LX366" s="146"/>
      <c r="LY366" s="1792"/>
      <c r="MB366" s="85"/>
      <c r="MC366" s="144"/>
      <c r="MD366" s="145"/>
      <c r="ME366" s="145"/>
      <c r="MF366" s="146"/>
      <c r="MG366" s="1792"/>
      <c r="MJ366" s="85"/>
      <c r="MK366" s="144"/>
      <c r="ML366" s="145"/>
      <c r="MM366" s="145"/>
      <c r="MN366" s="146"/>
      <c r="MO366" s="1792"/>
      <c r="MR366" s="85"/>
      <c r="MS366" s="144"/>
      <c r="MT366" s="145"/>
      <c r="MU366" s="145"/>
      <c r="MV366" s="146"/>
      <c r="MW366" s="1792"/>
      <c r="MZ366" s="85"/>
      <c r="NA366" s="144"/>
      <c r="NB366" s="145"/>
      <c r="NC366" s="145"/>
      <c r="ND366" s="146"/>
      <c r="NE366" s="1792"/>
      <c r="NH366" s="85"/>
      <c r="NI366" s="144"/>
      <c r="NJ366" s="145"/>
      <c r="NK366" s="145"/>
      <c r="NL366" s="146"/>
      <c r="NM366" s="1792"/>
      <c r="NP366" s="85"/>
      <c r="NQ366" s="144"/>
      <c r="NR366" s="145"/>
      <c r="NS366" s="145"/>
      <c r="NT366" s="146"/>
      <c r="NU366" s="1792"/>
      <c r="NX366" s="85"/>
      <c r="NY366" s="144"/>
      <c r="NZ366" s="145"/>
      <c r="OA366" s="145"/>
      <c r="OB366" s="146"/>
      <c r="OC366" s="1792"/>
      <c r="OF366" s="85"/>
      <c r="OG366" s="144"/>
      <c r="OH366" s="145"/>
      <c r="OI366" s="145"/>
      <c r="OJ366" s="146"/>
      <c r="OK366" s="1792"/>
      <c r="ON366" s="85"/>
      <c r="OO366" s="144"/>
      <c r="OP366" s="145"/>
      <c r="OQ366" s="145"/>
      <c r="OR366" s="146"/>
      <c r="OS366" s="1792"/>
      <c r="OV366" s="85"/>
      <c r="OW366" s="144"/>
      <c r="OX366" s="145"/>
      <c r="OY366" s="145"/>
      <c r="OZ366" s="146"/>
      <c r="PA366" s="1792"/>
      <c r="PD366" s="85"/>
      <c r="PE366" s="144"/>
      <c r="PF366" s="145"/>
      <c r="PG366" s="145"/>
      <c r="PH366" s="146"/>
      <c r="PI366" s="1792"/>
      <c r="PL366" s="85"/>
      <c r="PM366" s="144"/>
      <c r="PN366" s="145"/>
      <c r="PO366" s="145"/>
      <c r="PP366" s="146"/>
      <c r="PQ366" s="1792"/>
      <c r="PT366" s="85"/>
      <c r="PU366" s="144"/>
      <c r="PV366" s="145"/>
      <c r="PW366" s="145"/>
      <c r="PX366" s="146"/>
      <c r="PY366" s="1792"/>
      <c r="QB366" s="85"/>
      <c r="QC366" s="144"/>
      <c r="QD366" s="145"/>
      <c r="QE366" s="145"/>
      <c r="QF366" s="146"/>
      <c r="QG366" s="1792"/>
      <c r="QJ366" s="85"/>
      <c r="QK366" s="144"/>
      <c r="QL366" s="145"/>
      <c r="QM366" s="145"/>
      <c r="QN366" s="146"/>
      <c r="QO366" s="1792"/>
      <c r="QR366" s="85"/>
      <c r="QS366" s="144"/>
      <c r="QT366" s="145"/>
      <c r="QU366" s="145"/>
      <c r="QV366" s="146"/>
      <c r="QW366" s="1792"/>
      <c r="QZ366" s="85"/>
      <c r="RA366" s="144"/>
      <c r="RB366" s="145"/>
      <c r="RC366" s="145"/>
      <c r="RD366" s="146"/>
      <c r="RE366" s="1792"/>
      <c r="RH366" s="85"/>
      <c r="RI366" s="144"/>
      <c r="RJ366" s="145"/>
      <c r="RK366" s="145"/>
      <c r="RL366" s="146"/>
      <c r="RM366" s="1792"/>
      <c r="RP366" s="85"/>
      <c r="RQ366" s="144"/>
      <c r="RR366" s="145"/>
      <c r="RS366" s="145"/>
      <c r="RT366" s="146"/>
      <c r="RU366" s="1792"/>
      <c r="RX366" s="85"/>
      <c r="RY366" s="144"/>
      <c r="RZ366" s="145"/>
      <c r="SA366" s="145"/>
      <c r="SB366" s="146"/>
      <c r="SC366" s="1792"/>
      <c r="SF366" s="85"/>
      <c r="SG366" s="144"/>
      <c r="SH366" s="145"/>
      <c r="SI366" s="145"/>
      <c r="SJ366" s="146"/>
      <c r="SK366" s="1792"/>
      <c r="SN366" s="85"/>
      <c r="SO366" s="144"/>
      <c r="SP366" s="145"/>
      <c r="SQ366" s="145"/>
      <c r="SR366" s="146"/>
      <c r="SS366" s="1792"/>
      <c r="SV366" s="85"/>
      <c r="SW366" s="144"/>
      <c r="SX366" s="145"/>
      <c r="SY366" s="145"/>
      <c r="SZ366" s="146"/>
      <c r="TA366" s="1792"/>
      <c r="TD366" s="85"/>
      <c r="TE366" s="144"/>
      <c r="TF366" s="145"/>
      <c r="TG366" s="145"/>
      <c r="TH366" s="146"/>
      <c r="TI366" s="1792"/>
      <c r="TL366" s="85"/>
      <c r="TM366" s="144"/>
      <c r="TN366" s="145"/>
      <c r="TO366" s="145"/>
      <c r="TP366" s="146"/>
      <c r="TQ366" s="1792"/>
      <c r="TT366" s="85"/>
      <c r="TU366" s="144"/>
      <c r="TV366" s="145"/>
      <c r="TW366" s="145"/>
      <c r="TX366" s="146"/>
      <c r="TY366" s="1792"/>
      <c r="UB366" s="85"/>
      <c r="UC366" s="144"/>
      <c r="UD366" s="145"/>
      <c r="UE366" s="145"/>
      <c r="UF366" s="146"/>
      <c r="UG366" s="1792"/>
      <c r="UJ366" s="85"/>
      <c r="UK366" s="144"/>
      <c r="UL366" s="145"/>
      <c r="UM366" s="145"/>
      <c r="UN366" s="146"/>
      <c r="UO366" s="1792"/>
      <c r="UR366" s="85"/>
      <c r="US366" s="144"/>
      <c r="UT366" s="145"/>
      <c r="UU366" s="145"/>
      <c r="UV366" s="146"/>
      <c r="UW366" s="1792"/>
      <c r="UZ366" s="85"/>
      <c r="VA366" s="144"/>
      <c r="VB366" s="145"/>
      <c r="VC366" s="145"/>
      <c r="VD366" s="146"/>
      <c r="VE366" s="1792"/>
      <c r="VH366" s="85"/>
      <c r="VI366" s="144"/>
      <c r="VJ366" s="145"/>
      <c r="VK366" s="145"/>
      <c r="VL366" s="146"/>
      <c r="VM366" s="1792"/>
      <c r="VP366" s="85"/>
      <c r="VQ366" s="144"/>
      <c r="VR366" s="145"/>
      <c r="VS366" s="145"/>
      <c r="VT366" s="146"/>
      <c r="VU366" s="1792"/>
      <c r="VX366" s="85"/>
      <c r="VY366" s="144"/>
      <c r="VZ366" s="145"/>
      <c r="WA366" s="145"/>
      <c r="WB366" s="146"/>
      <c r="WC366" s="1792"/>
      <c r="WF366" s="85"/>
      <c r="WG366" s="144"/>
      <c r="WH366" s="145"/>
      <c r="WI366" s="145"/>
      <c r="WJ366" s="146"/>
      <c r="WK366" s="1792"/>
      <c r="WN366" s="85"/>
      <c r="WO366" s="144"/>
      <c r="WP366" s="145"/>
      <c r="WQ366" s="145"/>
      <c r="WR366" s="146"/>
      <c r="WS366" s="1792"/>
      <c r="WV366" s="85"/>
      <c r="WW366" s="144"/>
      <c r="WX366" s="145"/>
      <c r="WY366" s="145"/>
      <c r="WZ366" s="146"/>
      <c r="XA366" s="1792"/>
      <c r="XD366" s="85"/>
      <c r="XE366" s="144"/>
      <c r="XF366" s="145"/>
      <c r="XG366" s="145"/>
      <c r="XH366" s="146"/>
      <c r="XI366" s="1792"/>
      <c r="XL366" s="85"/>
      <c r="XM366" s="144"/>
      <c r="XN366" s="145"/>
      <c r="XO366" s="145"/>
      <c r="XP366" s="146"/>
      <c r="XQ366" s="1792"/>
      <c r="XT366" s="85"/>
      <c r="XU366" s="144"/>
      <c r="XV366" s="145"/>
      <c r="XW366" s="145"/>
      <c r="XX366" s="146"/>
      <c r="XY366" s="1792"/>
      <c r="YB366" s="85"/>
      <c r="YC366" s="144"/>
      <c r="YD366" s="145"/>
      <c r="YE366" s="145"/>
      <c r="YF366" s="146"/>
      <c r="YG366" s="1792"/>
      <c r="YJ366" s="85"/>
      <c r="YK366" s="144"/>
      <c r="YL366" s="145"/>
      <c r="YM366" s="145"/>
      <c r="YN366" s="146"/>
      <c r="YO366" s="1792"/>
      <c r="YR366" s="85"/>
      <c r="YS366" s="144"/>
      <c r="YT366" s="145"/>
      <c r="YU366" s="145"/>
      <c r="YV366" s="146"/>
      <c r="YW366" s="1792"/>
      <c r="YZ366" s="85"/>
      <c r="ZA366" s="144"/>
      <c r="ZB366" s="145"/>
      <c r="ZC366" s="145"/>
      <c r="ZD366" s="146"/>
      <c r="ZE366" s="1792"/>
      <c r="ZH366" s="85"/>
      <c r="ZI366" s="144"/>
      <c r="ZJ366" s="145"/>
      <c r="ZK366" s="145"/>
      <c r="ZL366" s="146"/>
      <c r="ZM366" s="1792"/>
      <c r="ZP366" s="85"/>
      <c r="ZQ366" s="144"/>
      <c r="ZR366" s="145"/>
      <c r="ZS366" s="145"/>
      <c r="ZT366" s="146"/>
      <c r="ZU366" s="1792"/>
      <c r="ZX366" s="85"/>
      <c r="ZY366" s="144"/>
      <c r="ZZ366" s="145"/>
      <c r="AAA366" s="145"/>
      <c r="AAB366" s="146"/>
      <c r="AAC366" s="1792"/>
      <c r="AAF366" s="85"/>
      <c r="AAG366" s="144"/>
      <c r="AAH366" s="145"/>
      <c r="AAI366" s="145"/>
      <c r="AAJ366" s="146"/>
      <c r="AAK366" s="1792"/>
      <c r="AAN366" s="85"/>
      <c r="AAO366" s="144"/>
      <c r="AAP366" s="145"/>
      <c r="AAQ366" s="2057"/>
      <c r="AAR366" s="1694"/>
      <c r="AAS366" s="1790"/>
      <c r="AAT366" s="1696"/>
      <c r="AAU366" s="1696"/>
      <c r="AAV366" s="1695"/>
      <c r="AAW366" s="1549"/>
      <c r="AAX366" s="1550"/>
      <c r="AAY366" s="1550"/>
      <c r="AAZ366" s="1694"/>
      <c r="ABA366" s="1790"/>
      <c r="ABB366" s="1696"/>
      <c r="ABC366" s="1696"/>
      <c r="ABD366" s="1695"/>
      <c r="ABE366" s="1549"/>
      <c r="ABF366" s="1550"/>
      <c r="ABG366" s="1550"/>
      <c r="ABH366" s="1694"/>
      <c r="ABI366" s="1790"/>
      <c r="ABJ366" s="1696"/>
      <c r="ABK366" s="1696"/>
      <c r="ABL366" s="1695"/>
      <c r="ABM366" s="1549"/>
      <c r="ABN366" s="1550"/>
      <c r="ABO366" s="1550"/>
      <c r="ABP366" s="1694"/>
      <c r="ABQ366" s="1790"/>
      <c r="ABR366" s="1696"/>
      <c r="ABS366" s="1696"/>
      <c r="ABT366" s="1695"/>
      <c r="ABU366" s="1549"/>
      <c r="ABV366" s="1550"/>
      <c r="ABW366" s="1550"/>
      <c r="ABX366" s="1694"/>
      <c r="ABY366" s="1790"/>
      <c r="ABZ366" s="1696"/>
      <c r="ACA366" s="1696"/>
      <c r="ACB366" s="1695"/>
      <c r="ACC366" s="1549"/>
      <c r="ACD366" s="1550"/>
      <c r="ACE366" s="1550"/>
      <c r="ACF366" s="1694"/>
      <c r="ACG366" s="1790"/>
      <c r="ACH366" s="1696"/>
      <c r="ACI366" s="1696"/>
      <c r="ACJ366" s="1695"/>
      <c r="ACK366" s="1549"/>
      <c r="ACL366" s="1550"/>
      <c r="ACM366" s="1550"/>
      <c r="ACN366" s="1694"/>
      <c r="ACO366" s="1790"/>
      <c r="ACP366" s="1696"/>
      <c r="ACQ366" s="1696"/>
      <c r="ACR366" s="1695"/>
      <c r="ACS366" s="1549"/>
      <c r="ACT366" s="1550"/>
      <c r="ACU366" s="1550"/>
      <c r="ACV366" s="1694"/>
      <c r="ACW366" s="1790"/>
      <c r="ACX366" s="1696"/>
      <c r="ACY366" s="1696"/>
      <c r="ACZ366" s="1695"/>
      <c r="ADA366" s="1549"/>
      <c r="ADB366" s="1550"/>
      <c r="ADC366" s="1550"/>
      <c r="ADD366" s="1694"/>
      <c r="ADE366" s="1790"/>
      <c r="ADF366" s="1696"/>
      <c r="ADG366" s="1696"/>
      <c r="ADH366" s="1695"/>
      <c r="ADI366" s="1549"/>
      <c r="ADJ366" s="1550"/>
      <c r="ADK366" s="1550"/>
      <c r="ADL366" s="1694"/>
      <c r="ADM366" s="1790"/>
      <c r="ADN366" s="1696"/>
      <c r="ADO366" s="1696"/>
      <c r="ADP366" s="1695"/>
      <c r="ADQ366" s="1549"/>
      <c r="ADR366" s="1550"/>
      <c r="ADS366" s="1550"/>
      <c r="ADT366" s="1694"/>
      <c r="ADU366" s="1790"/>
      <c r="ADV366" s="1696"/>
      <c r="ADW366" s="1696"/>
      <c r="ADX366" s="1695"/>
      <c r="ADY366" s="1549"/>
      <c r="ADZ366" s="1550"/>
      <c r="AEA366" s="1550"/>
      <c r="AEB366" s="1694"/>
      <c r="AEC366" s="1790"/>
      <c r="AED366" s="1696"/>
      <c r="AEE366" s="1696"/>
      <c r="AEF366" s="1695"/>
      <c r="AEG366" s="1549"/>
      <c r="AEH366" s="1550"/>
      <c r="AEI366" s="1550"/>
      <c r="AEJ366" s="1694"/>
      <c r="AEK366" s="1790"/>
      <c r="AEL366" s="1696"/>
      <c r="AEM366" s="1696"/>
      <c r="AEN366" s="1695"/>
      <c r="AEO366" s="1549"/>
      <c r="AEP366" s="1550"/>
      <c r="AEQ366" s="1550"/>
      <c r="AER366" s="1694"/>
      <c r="AES366" s="1790"/>
      <c r="AET366" s="1696"/>
      <c r="AEU366" s="1696"/>
      <c r="AEV366" s="1695"/>
      <c r="AEW366" s="1549"/>
      <c r="AEX366" s="1550"/>
      <c r="AEY366" s="1550"/>
      <c r="AEZ366" s="1694"/>
      <c r="AFA366" s="1790"/>
      <c r="AFB366" s="1696"/>
      <c r="AFC366" s="1696"/>
      <c r="AFD366" s="1695"/>
      <c r="AFE366" s="1549"/>
      <c r="AFF366" s="1550"/>
      <c r="AFG366" s="1550"/>
      <c r="AFH366" s="1694"/>
      <c r="AFI366" s="1790"/>
      <c r="AFJ366" s="1696"/>
      <c r="AFK366" s="1696"/>
      <c r="AFL366" s="1695"/>
      <c r="AFM366" s="1549"/>
      <c r="AFN366" s="1550"/>
      <c r="AFO366" s="1550"/>
      <c r="AFP366" s="1694"/>
      <c r="AFQ366" s="1790"/>
      <c r="AFR366" s="1696"/>
      <c r="AFS366" s="1696"/>
      <c r="AFT366" s="1695"/>
      <c r="AFU366" s="1549"/>
      <c r="AFV366" s="1550"/>
      <c r="AFW366" s="1550"/>
      <c r="AFX366" s="1694"/>
      <c r="AFY366" s="1790"/>
      <c r="AFZ366" s="1696"/>
      <c r="AGA366" s="1696"/>
      <c r="AGB366" s="1695"/>
      <c r="AGC366" s="1549"/>
      <c r="AGD366" s="1550"/>
      <c r="AGE366" s="1550"/>
      <c r="AGF366" s="1694"/>
      <c r="AGG366" s="1790"/>
      <c r="AGH366" s="1696"/>
      <c r="AGI366" s="1696"/>
      <c r="AGJ366" s="1695"/>
      <c r="AGK366" s="1549"/>
      <c r="AGL366" s="1550"/>
      <c r="AGM366" s="1550"/>
      <c r="AGN366" s="1694"/>
      <c r="AGO366" s="1790"/>
      <c r="AGP366" s="1696"/>
      <c r="AGQ366" s="1696"/>
      <c r="AGR366" s="1695"/>
      <c r="AGS366" s="1549"/>
      <c r="AGT366" s="1550"/>
      <c r="AGU366" s="1550"/>
      <c r="AGV366" s="1694"/>
      <c r="AGW366" s="1790"/>
      <c r="AGX366" s="1696"/>
      <c r="AGY366" s="1696"/>
      <c r="AGZ366" s="1695"/>
      <c r="AHA366" s="1549"/>
      <c r="AHB366" s="1550"/>
      <c r="AHC366" s="1550"/>
      <c r="AHD366" s="1694"/>
      <c r="AHE366" s="1790"/>
      <c r="AHF366" s="1696"/>
      <c r="AHG366" s="1696"/>
      <c r="AHH366" s="1695"/>
      <c r="AHI366" s="1549"/>
      <c r="AHJ366" s="1550"/>
      <c r="AHK366" s="1550"/>
      <c r="AHL366" s="1694"/>
      <c r="AHM366" s="1790"/>
      <c r="AHN366" s="1696"/>
      <c r="AHO366" s="1696"/>
      <c r="AHP366" s="1695"/>
      <c r="AHQ366" s="1549"/>
      <c r="AHR366" s="1550"/>
      <c r="AHS366" s="1550"/>
      <c r="AHT366" s="1694"/>
      <c r="AHU366" s="1790"/>
      <c r="AHV366" s="1696"/>
      <c r="AHW366" s="1696"/>
      <c r="AHX366" s="1695"/>
      <c r="AHY366" s="1549"/>
      <c r="AHZ366" s="1550"/>
      <c r="AIA366" s="1550"/>
      <c r="AIB366" s="1694"/>
      <c r="AIC366" s="1790"/>
      <c r="AID366" s="1696"/>
      <c r="AIE366" s="1696"/>
      <c r="AIF366" s="1695"/>
      <c r="AIG366" s="1549"/>
      <c r="AIH366" s="1550"/>
      <c r="AII366" s="1550"/>
      <c r="AIJ366" s="1694"/>
      <c r="AIK366" s="1790"/>
      <c r="AIL366" s="1696"/>
      <c r="AIM366" s="1696"/>
      <c r="AIN366" s="1695"/>
      <c r="AIO366" s="1549"/>
      <c r="AIP366" s="1550"/>
      <c r="AIQ366" s="1550"/>
      <c r="AIR366" s="1694"/>
      <c r="AIS366" s="1790"/>
      <c r="AIT366" s="1696"/>
      <c r="AIU366" s="1696"/>
      <c r="AIV366" s="1695"/>
      <c r="AIW366" s="1549"/>
      <c r="AIX366" s="1550"/>
      <c r="AIY366" s="1550"/>
      <c r="AIZ366" s="1694"/>
      <c r="AJA366" s="1790"/>
      <c r="AJB366" s="1696"/>
      <c r="AJC366" s="1696"/>
      <c r="AJD366" s="1695"/>
      <c r="AJE366" s="1549"/>
      <c r="AJF366" s="1550"/>
      <c r="AJG366" s="1550"/>
      <c r="AJH366" s="1694"/>
      <c r="AJI366" s="1790"/>
      <c r="AJJ366" s="1696"/>
      <c r="AJK366" s="1696"/>
      <c r="AJL366" s="1695"/>
      <c r="AJM366" s="1549"/>
      <c r="AJN366" s="1550"/>
      <c r="AJO366" s="1550"/>
      <c r="AJP366" s="1694"/>
      <c r="AJQ366" s="1790"/>
      <c r="AJR366" s="1696"/>
      <c r="AJS366" s="1696"/>
      <c r="AJT366" s="1695"/>
      <c r="AJU366" s="1549"/>
      <c r="AJV366" s="1550"/>
      <c r="AJW366" s="1550"/>
      <c r="AJX366" s="1694"/>
      <c r="AJY366" s="1790"/>
      <c r="AJZ366" s="1696"/>
      <c r="AKA366" s="1696"/>
      <c r="AKB366" s="1695"/>
      <c r="AKC366" s="1549"/>
      <c r="AKD366" s="1550"/>
      <c r="AKE366" s="1550"/>
      <c r="AKF366" s="1694"/>
      <c r="AKG366" s="1790"/>
      <c r="AKH366" s="1696"/>
      <c r="AKI366" s="1696"/>
      <c r="AKJ366" s="1695"/>
      <c r="AKK366" s="1549"/>
      <c r="AKL366" s="1550"/>
      <c r="AKM366" s="1550"/>
      <c r="AKN366" s="1694"/>
      <c r="AKO366" s="1790"/>
      <c r="AKP366" s="1696"/>
      <c r="AKQ366" s="1696"/>
      <c r="AKR366" s="1695"/>
      <c r="AKS366" s="1549"/>
      <c r="AKT366" s="1550"/>
      <c r="AKU366" s="1550"/>
      <c r="AKV366" s="1694"/>
      <c r="AKW366" s="1790"/>
      <c r="AKX366" s="1696"/>
      <c r="AKY366" s="1696"/>
      <c r="AKZ366" s="1695"/>
      <c r="ALA366" s="1549"/>
      <c r="ALB366" s="1550"/>
      <c r="ALC366" s="1550"/>
      <c r="ALD366" s="1694"/>
      <c r="ALE366" s="1790"/>
      <c r="ALF366" s="1696"/>
      <c r="ALG366" s="1696"/>
      <c r="ALH366" s="1695"/>
      <c r="ALI366" s="1549"/>
      <c r="ALJ366" s="1550"/>
      <c r="ALK366" s="1550"/>
      <c r="ALL366" s="1694"/>
      <c r="ALM366" s="1790"/>
      <c r="ALN366" s="1696"/>
      <c r="ALO366" s="1696"/>
      <c r="ALP366" s="1695"/>
      <c r="ALQ366" s="1549"/>
      <c r="ALR366" s="1550"/>
      <c r="ALS366" s="1550"/>
      <c r="ALT366" s="1694"/>
      <c r="ALU366" s="1790"/>
      <c r="ALV366" s="1696"/>
      <c r="ALW366" s="1696"/>
      <c r="ALX366" s="1695"/>
      <c r="ALY366" s="1549"/>
      <c r="ALZ366" s="1550"/>
      <c r="AMA366" s="1550"/>
      <c r="AMB366" s="1694"/>
      <c r="AMC366" s="1790"/>
      <c r="AMD366" s="1696"/>
      <c r="AME366" s="1696"/>
      <c r="AMF366" s="1695"/>
      <c r="AMG366" s="1549"/>
      <c r="AMH366" s="1550"/>
      <c r="AMI366" s="1550"/>
      <c r="AMJ366" s="1703"/>
    </row>
    <row r="367" spans="1:1024" s="72" customFormat="1" ht="15" customHeight="1">
      <c r="A367" s="1694" t="s">
        <v>4332</v>
      </c>
      <c r="B367" s="1790"/>
      <c r="C367" s="1696" t="s">
        <v>4017</v>
      </c>
      <c r="D367" s="1696" t="s">
        <v>4333</v>
      </c>
      <c r="E367" s="1695">
        <v>9</v>
      </c>
      <c r="F367" s="1549">
        <v>5.74</v>
      </c>
      <c r="G367" s="1536">
        <f>F367*$I$2</f>
        <v>0</v>
      </c>
      <c r="H367" s="1536">
        <f>G367-G367*($I$1)</f>
        <v>0</v>
      </c>
      <c r="I367"/>
      <c r="L367" s="85"/>
      <c r="M367" s="85"/>
      <c r="N367" s="144"/>
      <c r="O367" s="145"/>
      <c r="P367" s="145"/>
      <c r="Q367" s="146"/>
      <c r="T367" s="85"/>
      <c r="U367" s="144"/>
      <c r="V367" s="145"/>
      <c r="W367" s="145"/>
      <c r="X367" s="146"/>
      <c r="Y367" s="1792"/>
      <c r="AB367" s="85"/>
      <c r="AC367" s="144"/>
      <c r="AD367" s="145"/>
      <c r="AE367" s="145"/>
      <c r="AF367" s="146"/>
      <c r="AG367" s="1792"/>
      <c r="AJ367" s="85"/>
      <c r="AK367" s="144"/>
      <c r="AL367" s="145"/>
      <c r="AM367" s="145"/>
      <c r="AN367" s="146"/>
      <c r="AO367" s="1792"/>
      <c r="AR367" s="85"/>
      <c r="AS367" s="144"/>
      <c r="AT367" s="145"/>
      <c r="AU367" s="145"/>
      <c r="AV367" s="146"/>
      <c r="AW367" s="1792"/>
      <c r="AZ367" s="85"/>
      <c r="BA367" s="144"/>
      <c r="BB367" s="145"/>
      <c r="BC367" s="145"/>
      <c r="BD367" s="146"/>
      <c r="BE367" s="1792"/>
      <c r="BH367" s="85"/>
      <c r="BI367" s="144"/>
      <c r="BJ367" s="145"/>
      <c r="BK367" s="145"/>
      <c r="BL367" s="146"/>
      <c r="BM367" s="1792"/>
      <c r="BP367" s="85"/>
      <c r="BQ367" s="144"/>
      <c r="BR367" s="145"/>
      <c r="BS367" s="145"/>
      <c r="BT367" s="146"/>
      <c r="BU367" s="1792"/>
      <c r="BX367" s="85"/>
      <c r="BY367" s="144"/>
      <c r="BZ367" s="145"/>
      <c r="CA367" s="145"/>
      <c r="CB367" s="146"/>
      <c r="CC367" s="1792"/>
      <c r="CF367" s="85"/>
      <c r="CG367" s="144"/>
      <c r="CH367" s="145"/>
      <c r="CI367" s="145"/>
      <c r="CJ367" s="146"/>
      <c r="CK367" s="1792"/>
      <c r="CN367" s="85"/>
      <c r="CO367" s="144"/>
      <c r="CP367" s="145"/>
      <c r="CQ367" s="145"/>
      <c r="CR367" s="146"/>
      <c r="CS367" s="1792"/>
      <c r="CV367" s="85"/>
      <c r="CW367" s="144"/>
      <c r="CX367" s="145"/>
      <c r="CY367" s="145"/>
      <c r="CZ367" s="146"/>
      <c r="DA367" s="1792"/>
      <c r="DD367" s="85"/>
      <c r="DE367" s="144"/>
      <c r="DF367" s="145"/>
      <c r="DG367" s="145"/>
      <c r="DH367" s="146"/>
      <c r="DI367" s="1792"/>
      <c r="DL367" s="85"/>
      <c r="DM367" s="144"/>
      <c r="DN367" s="145"/>
      <c r="DO367" s="145"/>
      <c r="DP367" s="146"/>
      <c r="DQ367" s="1792"/>
      <c r="DT367" s="85"/>
      <c r="DU367" s="144"/>
      <c r="DV367" s="145"/>
      <c r="DW367" s="145"/>
      <c r="DX367" s="146"/>
      <c r="DY367" s="1792"/>
      <c r="EB367" s="85"/>
      <c r="EC367" s="144"/>
      <c r="ED367" s="145"/>
      <c r="EE367" s="145"/>
      <c r="EF367" s="146"/>
      <c r="EG367" s="1792"/>
      <c r="EJ367" s="85"/>
      <c r="EK367" s="144"/>
      <c r="EL367" s="145"/>
      <c r="EM367" s="145"/>
      <c r="EN367" s="146"/>
      <c r="EO367" s="1792"/>
      <c r="ER367" s="85"/>
      <c r="ES367" s="144"/>
      <c r="ET367" s="145"/>
      <c r="EU367" s="145"/>
      <c r="EV367" s="146"/>
      <c r="EW367" s="1792"/>
      <c r="EZ367" s="85"/>
      <c r="FA367" s="144"/>
      <c r="FB367" s="145"/>
      <c r="FC367" s="145"/>
      <c r="FD367" s="146"/>
      <c r="FE367" s="1792"/>
      <c r="FH367" s="85"/>
      <c r="FI367" s="144"/>
      <c r="FJ367" s="145"/>
      <c r="FK367" s="145"/>
      <c r="FL367" s="146"/>
      <c r="FM367" s="1792"/>
      <c r="FP367" s="85"/>
      <c r="FQ367" s="144"/>
      <c r="FR367" s="145"/>
      <c r="FS367" s="145"/>
      <c r="FT367" s="146"/>
      <c r="FU367" s="1792"/>
      <c r="FX367" s="85"/>
      <c r="FY367" s="144"/>
      <c r="FZ367" s="145"/>
      <c r="GA367" s="145"/>
      <c r="GB367" s="146"/>
      <c r="GC367" s="1792"/>
      <c r="GF367" s="85"/>
      <c r="GG367" s="144"/>
      <c r="GH367" s="145"/>
      <c r="GI367" s="145"/>
      <c r="GJ367" s="146"/>
      <c r="GK367" s="1792"/>
      <c r="GN367" s="85"/>
      <c r="GO367" s="144"/>
      <c r="GP367" s="145"/>
      <c r="GQ367" s="145"/>
      <c r="GR367" s="146"/>
      <c r="GS367" s="1792"/>
      <c r="GV367" s="85"/>
      <c r="GW367" s="144"/>
      <c r="GX367" s="145"/>
      <c r="GY367" s="145"/>
      <c r="GZ367" s="146"/>
      <c r="HA367" s="1792"/>
      <c r="HD367" s="85"/>
      <c r="HE367" s="144"/>
      <c r="HF367" s="145"/>
      <c r="HG367" s="145"/>
      <c r="HH367" s="146"/>
      <c r="HI367" s="1792"/>
      <c r="HL367" s="85"/>
      <c r="HM367" s="144"/>
      <c r="HN367" s="145"/>
      <c r="HO367" s="145"/>
      <c r="HP367" s="146"/>
      <c r="HQ367" s="1792"/>
      <c r="HT367" s="85"/>
      <c r="HU367" s="144"/>
      <c r="HV367" s="145"/>
      <c r="HW367" s="145"/>
      <c r="HX367" s="146"/>
      <c r="HY367" s="1792"/>
      <c r="IB367" s="85"/>
      <c r="IC367" s="144"/>
      <c r="ID367" s="145"/>
      <c r="IE367" s="145"/>
      <c r="IF367" s="146"/>
      <c r="IG367" s="1792"/>
      <c r="IJ367" s="85"/>
      <c r="IK367" s="144"/>
      <c r="IL367" s="145"/>
      <c r="IM367" s="145"/>
      <c r="IN367" s="146"/>
      <c r="IO367" s="1792"/>
      <c r="IR367" s="85"/>
      <c r="IS367" s="144"/>
      <c r="IT367" s="145"/>
      <c r="IU367" s="145"/>
      <c r="IV367" s="146"/>
      <c r="IW367" s="1792"/>
      <c r="IZ367" s="85"/>
      <c r="JA367" s="144"/>
      <c r="JB367" s="145"/>
      <c r="JC367" s="145"/>
      <c r="JD367" s="146"/>
      <c r="JE367" s="1792"/>
      <c r="JH367" s="85"/>
      <c r="JI367" s="144"/>
      <c r="JJ367" s="145"/>
      <c r="JK367" s="145"/>
      <c r="JL367" s="146"/>
      <c r="JM367" s="1792"/>
      <c r="JP367" s="85"/>
      <c r="JQ367" s="144"/>
      <c r="JR367" s="145"/>
      <c r="JS367" s="145"/>
      <c r="JT367" s="146"/>
      <c r="JU367" s="1792"/>
      <c r="JX367" s="85"/>
      <c r="JY367" s="144"/>
      <c r="JZ367" s="145"/>
      <c r="KA367" s="145"/>
      <c r="KB367" s="146"/>
      <c r="KC367" s="1792"/>
      <c r="KF367" s="85"/>
      <c r="KG367" s="144"/>
      <c r="KH367" s="145"/>
      <c r="KI367" s="145"/>
      <c r="KJ367" s="146"/>
      <c r="KK367" s="1792"/>
      <c r="KN367" s="85"/>
      <c r="KO367" s="144"/>
      <c r="KP367" s="145"/>
      <c r="KQ367" s="145"/>
      <c r="KR367" s="146"/>
      <c r="KS367" s="1792"/>
      <c r="KV367" s="85"/>
      <c r="KW367" s="144"/>
      <c r="KX367" s="145"/>
      <c r="KY367" s="145"/>
      <c r="KZ367" s="146"/>
      <c r="LA367" s="1792"/>
      <c r="LD367" s="85"/>
      <c r="LE367" s="144"/>
      <c r="LF367" s="145"/>
      <c r="LG367" s="145"/>
      <c r="LH367" s="146"/>
      <c r="LI367" s="1792"/>
      <c r="LL367" s="85"/>
      <c r="LM367" s="144"/>
      <c r="LN367" s="145"/>
      <c r="LO367" s="145"/>
      <c r="LP367" s="146"/>
      <c r="LQ367" s="1792"/>
      <c r="LT367" s="85"/>
      <c r="LU367" s="144"/>
      <c r="LV367" s="145"/>
      <c r="LW367" s="145"/>
      <c r="LX367" s="146"/>
      <c r="LY367" s="1792"/>
      <c r="MB367" s="85"/>
      <c r="MC367" s="144"/>
      <c r="MD367" s="145"/>
      <c r="ME367" s="145"/>
      <c r="MF367" s="146"/>
      <c r="MG367" s="1792"/>
      <c r="MJ367" s="85"/>
      <c r="MK367" s="144"/>
      <c r="ML367" s="145"/>
      <c r="MM367" s="145"/>
      <c r="MN367" s="146"/>
      <c r="MO367" s="1792"/>
      <c r="MR367" s="85"/>
      <c r="MS367" s="144"/>
      <c r="MT367" s="145"/>
      <c r="MU367" s="145"/>
      <c r="MV367" s="146"/>
      <c r="MW367" s="1792"/>
      <c r="MZ367" s="85"/>
      <c r="NA367" s="144"/>
      <c r="NB367" s="145"/>
      <c r="NC367" s="145"/>
      <c r="ND367" s="146"/>
      <c r="NE367" s="1792"/>
      <c r="NH367" s="85"/>
      <c r="NI367" s="144"/>
      <c r="NJ367" s="145"/>
      <c r="NK367" s="145"/>
      <c r="NL367" s="146"/>
      <c r="NM367" s="1792"/>
      <c r="NP367" s="85"/>
      <c r="NQ367" s="144"/>
      <c r="NR367" s="145"/>
      <c r="NS367" s="145"/>
      <c r="NT367" s="146"/>
      <c r="NU367" s="1792"/>
      <c r="NX367" s="85"/>
      <c r="NY367" s="144"/>
      <c r="NZ367" s="145"/>
      <c r="OA367" s="145"/>
      <c r="OB367" s="146"/>
      <c r="OC367" s="1792"/>
      <c r="OF367" s="85"/>
      <c r="OG367" s="144"/>
      <c r="OH367" s="145"/>
      <c r="OI367" s="145"/>
      <c r="OJ367" s="146"/>
      <c r="OK367" s="1792"/>
      <c r="ON367" s="85"/>
      <c r="OO367" s="144"/>
      <c r="OP367" s="145"/>
      <c r="OQ367" s="145"/>
      <c r="OR367" s="146"/>
      <c r="OS367" s="1792"/>
      <c r="OV367" s="85"/>
      <c r="OW367" s="144"/>
      <c r="OX367" s="145"/>
      <c r="OY367" s="145"/>
      <c r="OZ367" s="146"/>
      <c r="PA367" s="1792"/>
      <c r="PD367" s="85"/>
      <c r="PE367" s="144"/>
      <c r="PF367" s="145"/>
      <c r="PG367" s="145"/>
      <c r="PH367" s="146"/>
      <c r="PI367" s="1792"/>
      <c r="PL367" s="85"/>
      <c r="PM367" s="144"/>
      <c r="PN367" s="145"/>
      <c r="PO367" s="145"/>
      <c r="PP367" s="146"/>
      <c r="PQ367" s="1792"/>
      <c r="PT367" s="85"/>
      <c r="PU367" s="144"/>
      <c r="PV367" s="145"/>
      <c r="PW367" s="145"/>
      <c r="PX367" s="146"/>
      <c r="PY367" s="1792"/>
      <c r="QB367" s="85"/>
      <c r="QC367" s="144"/>
      <c r="QD367" s="145"/>
      <c r="QE367" s="145"/>
      <c r="QF367" s="146"/>
      <c r="QG367" s="1792"/>
      <c r="QJ367" s="85"/>
      <c r="QK367" s="144"/>
      <c r="QL367" s="145"/>
      <c r="QM367" s="145"/>
      <c r="QN367" s="146"/>
      <c r="QO367" s="1792"/>
      <c r="QR367" s="85"/>
      <c r="QS367" s="144"/>
      <c r="QT367" s="145"/>
      <c r="QU367" s="145"/>
      <c r="QV367" s="146"/>
      <c r="QW367" s="1792"/>
      <c r="QZ367" s="85"/>
      <c r="RA367" s="144"/>
      <c r="RB367" s="145"/>
      <c r="RC367" s="145"/>
      <c r="RD367" s="146"/>
      <c r="RE367" s="1792"/>
      <c r="RH367" s="85"/>
      <c r="RI367" s="144"/>
      <c r="RJ367" s="145"/>
      <c r="RK367" s="145"/>
      <c r="RL367" s="146"/>
      <c r="RM367" s="1792"/>
      <c r="RP367" s="85"/>
      <c r="RQ367" s="144"/>
      <c r="RR367" s="145"/>
      <c r="RS367" s="145"/>
      <c r="RT367" s="146"/>
      <c r="RU367" s="1792"/>
      <c r="RX367" s="85"/>
      <c r="RY367" s="144"/>
      <c r="RZ367" s="145"/>
      <c r="SA367" s="145"/>
      <c r="SB367" s="146"/>
      <c r="SC367" s="1792"/>
      <c r="SF367" s="85"/>
      <c r="SG367" s="144"/>
      <c r="SH367" s="145"/>
      <c r="SI367" s="145"/>
      <c r="SJ367" s="146"/>
      <c r="SK367" s="1792"/>
      <c r="SN367" s="85"/>
      <c r="SO367" s="144"/>
      <c r="SP367" s="145"/>
      <c r="SQ367" s="145"/>
      <c r="SR367" s="146"/>
      <c r="SS367" s="1792"/>
      <c r="SV367" s="85"/>
      <c r="SW367" s="144"/>
      <c r="SX367" s="145"/>
      <c r="SY367" s="145"/>
      <c r="SZ367" s="146"/>
      <c r="TA367" s="1792"/>
      <c r="TD367" s="85"/>
      <c r="TE367" s="144"/>
      <c r="TF367" s="145"/>
      <c r="TG367" s="145"/>
      <c r="TH367" s="146"/>
      <c r="TI367" s="1792"/>
      <c r="TL367" s="85"/>
      <c r="TM367" s="144"/>
      <c r="TN367" s="145"/>
      <c r="TO367" s="145"/>
      <c r="TP367" s="146"/>
      <c r="TQ367" s="1792"/>
      <c r="TT367" s="85"/>
      <c r="TU367" s="144"/>
      <c r="TV367" s="145"/>
      <c r="TW367" s="145"/>
      <c r="TX367" s="146"/>
      <c r="TY367" s="1792"/>
      <c r="UB367" s="85"/>
      <c r="UC367" s="144"/>
      <c r="UD367" s="145"/>
      <c r="UE367" s="145"/>
      <c r="UF367" s="146"/>
      <c r="UG367" s="1792"/>
      <c r="UJ367" s="85"/>
      <c r="UK367" s="144"/>
      <c r="UL367" s="145"/>
      <c r="UM367" s="145"/>
      <c r="UN367" s="146"/>
      <c r="UO367" s="1792"/>
      <c r="UR367" s="85"/>
      <c r="US367" s="144"/>
      <c r="UT367" s="145"/>
      <c r="UU367" s="145"/>
      <c r="UV367" s="146"/>
      <c r="UW367" s="1792"/>
      <c r="UZ367" s="85"/>
      <c r="VA367" s="144"/>
      <c r="VB367" s="145"/>
      <c r="VC367" s="145"/>
      <c r="VD367" s="146"/>
      <c r="VE367" s="1792"/>
      <c r="VH367" s="85"/>
      <c r="VI367" s="144"/>
      <c r="VJ367" s="145"/>
      <c r="VK367" s="145"/>
      <c r="VL367" s="146"/>
      <c r="VM367" s="1792"/>
      <c r="VP367" s="85"/>
      <c r="VQ367" s="144"/>
      <c r="VR367" s="145"/>
      <c r="VS367" s="145"/>
      <c r="VT367" s="146"/>
      <c r="VU367" s="1792"/>
      <c r="VX367" s="85"/>
      <c r="VY367" s="144"/>
      <c r="VZ367" s="145"/>
      <c r="WA367" s="145"/>
      <c r="WB367" s="146"/>
      <c r="WC367" s="1792"/>
      <c r="WF367" s="85"/>
      <c r="WG367" s="144"/>
      <c r="WH367" s="145"/>
      <c r="WI367" s="145"/>
      <c r="WJ367" s="146"/>
      <c r="WK367" s="1792"/>
      <c r="WN367" s="85"/>
      <c r="WO367" s="144"/>
      <c r="WP367" s="145"/>
      <c r="WQ367" s="145"/>
      <c r="WR367" s="146"/>
      <c r="WS367" s="1792"/>
      <c r="WV367" s="85"/>
      <c r="WW367" s="144"/>
      <c r="WX367" s="145"/>
      <c r="WY367" s="145"/>
      <c r="WZ367" s="146"/>
      <c r="XA367" s="1792"/>
      <c r="XD367" s="85"/>
      <c r="XE367" s="144"/>
      <c r="XF367" s="145"/>
      <c r="XG367" s="145"/>
      <c r="XH367" s="146"/>
      <c r="XI367" s="1792"/>
      <c r="XL367" s="85"/>
      <c r="XM367" s="144"/>
      <c r="XN367" s="145"/>
      <c r="XO367" s="145"/>
      <c r="XP367" s="146"/>
      <c r="XQ367" s="1792"/>
      <c r="XT367" s="85"/>
      <c r="XU367" s="144"/>
      <c r="XV367" s="145"/>
      <c r="XW367" s="145"/>
      <c r="XX367" s="146"/>
      <c r="XY367" s="1792"/>
      <c r="YB367" s="85"/>
      <c r="YC367" s="144"/>
      <c r="YD367" s="145"/>
      <c r="YE367" s="145"/>
      <c r="YF367" s="146"/>
      <c r="YG367" s="1792"/>
      <c r="YJ367" s="85"/>
      <c r="YK367" s="144"/>
      <c r="YL367" s="145"/>
      <c r="YM367" s="145"/>
      <c r="YN367" s="146"/>
      <c r="YO367" s="1792"/>
      <c r="YR367" s="85"/>
      <c r="YS367" s="144"/>
      <c r="YT367" s="145"/>
      <c r="YU367" s="145"/>
      <c r="YV367" s="146"/>
      <c r="YW367" s="1792"/>
      <c r="YZ367" s="85"/>
      <c r="ZA367" s="144"/>
      <c r="ZB367" s="145"/>
      <c r="ZC367" s="145"/>
      <c r="ZD367" s="146"/>
      <c r="ZE367" s="1792"/>
      <c r="ZH367" s="85"/>
      <c r="ZI367" s="144"/>
      <c r="ZJ367" s="145"/>
      <c r="ZK367" s="145"/>
      <c r="ZL367" s="146"/>
      <c r="ZM367" s="1792"/>
      <c r="ZP367" s="85"/>
      <c r="ZQ367" s="144"/>
      <c r="ZR367" s="145"/>
      <c r="ZS367" s="145"/>
      <c r="ZT367" s="146"/>
      <c r="ZU367" s="1792"/>
      <c r="ZX367" s="85"/>
      <c r="ZY367" s="144"/>
      <c r="ZZ367" s="145"/>
      <c r="AAA367" s="145"/>
      <c r="AAB367" s="146"/>
      <c r="AAC367" s="1792"/>
      <c r="AAF367" s="85"/>
      <c r="AAG367" s="144"/>
      <c r="AAH367" s="145"/>
      <c r="AAI367" s="145"/>
      <c r="AAJ367" s="146"/>
      <c r="AAK367" s="1792"/>
      <c r="AAN367" s="85"/>
      <c r="AAO367" s="144"/>
      <c r="AAP367" s="145"/>
      <c r="AAQ367" s="2057"/>
      <c r="AAR367" s="1694"/>
      <c r="AAS367" s="1790"/>
      <c r="AAT367" s="1696"/>
      <c r="AAU367" s="1696"/>
      <c r="AAV367" s="1695"/>
      <c r="AAW367" s="1549"/>
      <c r="AAX367" s="1550"/>
      <c r="AAY367" s="1550"/>
      <c r="AAZ367" s="1694"/>
      <c r="ABA367" s="1790"/>
      <c r="ABB367" s="1696"/>
      <c r="ABC367" s="1696"/>
      <c r="ABD367" s="1695"/>
      <c r="ABE367" s="1549"/>
      <c r="ABF367" s="1550"/>
      <c r="ABG367" s="1550"/>
      <c r="ABH367" s="1694"/>
      <c r="ABI367" s="1790"/>
      <c r="ABJ367" s="1696"/>
      <c r="ABK367" s="1696"/>
      <c r="ABL367" s="1695"/>
      <c r="ABM367" s="1549"/>
      <c r="ABN367" s="1550"/>
      <c r="ABO367" s="1550"/>
      <c r="ABP367" s="1694"/>
      <c r="ABQ367" s="1790"/>
      <c r="ABR367" s="1696"/>
      <c r="ABS367" s="1696"/>
      <c r="ABT367" s="1695"/>
      <c r="ABU367" s="1549"/>
      <c r="ABV367" s="1550"/>
      <c r="ABW367" s="1550"/>
      <c r="ABX367" s="1694"/>
      <c r="ABY367" s="1790"/>
      <c r="ABZ367" s="1696"/>
      <c r="ACA367" s="1696"/>
      <c r="ACB367" s="1695"/>
      <c r="ACC367" s="1549"/>
      <c r="ACD367" s="1550"/>
      <c r="ACE367" s="1550"/>
      <c r="ACF367" s="1694"/>
      <c r="ACG367" s="1790"/>
      <c r="ACH367" s="1696"/>
      <c r="ACI367" s="1696"/>
      <c r="ACJ367" s="1695"/>
      <c r="ACK367" s="1549"/>
      <c r="ACL367" s="1550"/>
      <c r="ACM367" s="1550"/>
      <c r="ACN367" s="1694"/>
      <c r="ACO367" s="1790"/>
      <c r="ACP367" s="1696"/>
      <c r="ACQ367" s="1696"/>
      <c r="ACR367" s="1695"/>
      <c r="ACS367" s="1549"/>
      <c r="ACT367" s="1550"/>
      <c r="ACU367" s="1550"/>
      <c r="ACV367" s="1694"/>
      <c r="ACW367" s="1790"/>
      <c r="ACX367" s="1696"/>
      <c r="ACY367" s="1696"/>
      <c r="ACZ367" s="1695"/>
      <c r="ADA367" s="1549"/>
      <c r="ADB367" s="1550"/>
      <c r="ADC367" s="1550"/>
      <c r="ADD367" s="1694"/>
      <c r="ADE367" s="1790"/>
      <c r="ADF367" s="1696"/>
      <c r="ADG367" s="1696"/>
      <c r="ADH367" s="1695"/>
      <c r="ADI367" s="1549"/>
      <c r="ADJ367" s="1550"/>
      <c r="ADK367" s="1550"/>
      <c r="ADL367" s="1694"/>
      <c r="ADM367" s="1790"/>
      <c r="ADN367" s="1696"/>
      <c r="ADO367" s="1696"/>
      <c r="ADP367" s="1695"/>
      <c r="ADQ367" s="1549"/>
      <c r="ADR367" s="1550"/>
      <c r="ADS367" s="1550"/>
      <c r="ADT367" s="1694"/>
      <c r="ADU367" s="1790"/>
      <c r="ADV367" s="1696"/>
      <c r="ADW367" s="1696"/>
      <c r="ADX367" s="1695"/>
      <c r="ADY367" s="1549"/>
      <c r="ADZ367" s="1550"/>
      <c r="AEA367" s="1550"/>
      <c r="AEB367" s="1694"/>
      <c r="AEC367" s="1790"/>
      <c r="AED367" s="1696"/>
      <c r="AEE367" s="1696"/>
      <c r="AEF367" s="1695"/>
      <c r="AEG367" s="1549"/>
      <c r="AEH367" s="1550"/>
      <c r="AEI367" s="1550"/>
      <c r="AEJ367" s="1694"/>
      <c r="AEK367" s="1790"/>
      <c r="AEL367" s="1696"/>
      <c r="AEM367" s="1696"/>
      <c r="AEN367" s="1695"/>
      <c r="AEO367" s="1549"/>
      <c r="AEP367" s="1550"/>
      <c r="AEQ367" s="1550"/>
      <c r="AER367" s="1694"/>
      <c r="AES367" s="1790"/>
      <c r="AET367" s="1696"/>
      <c r="AEU367" s="1696"/>
      <c r="AEV367" s="1695"/>
      <c r="AEW367" s="1549"/>
      <c r="AEX367" s="1550"/>
      <c r="AEY367" s="1550"/>
      <c r="AEZ367" s="1694"/>
      <c r="AFA367" s="1790"/>
      <c r="AFB367" s="1696"/>
      <c r="AFC367" s="1696"/>
      <c r="AFD367" s="1695"/>
      <c r="AFE367" s="1549"/>
      <c r="AFF367" s="1550"/>
      <c r="AFG367" s="1550"/>
      <c r="AFH367" s="1694"/>
      <c r="AFI367" s="1790"/>
      <c r="AFJ367" s="1696"/>
      <c r="AFK367" s="1696"/>
      <c r="AFL367" s="1695"/>
      <c r="AFM367" s="1549"/>
      <c r="AFN367" s="1550"/>
      <c r="AFO367" s="1550"/>
      <c r="AFP367" s="1694"/>
      <c r="AFQ367" s="1790"/>
      <c r="AFR367" s="1696"/>
      <c r="AFS367" s="1696"/>
      <c r="AFT367" s="1695"/>
      <c r="AFU367" s="1549"/>
      <c r="AFV367" s="1550"/>
      <c r="AFW367" s="1550"/>
      <c r="AFX367" s="1694"/>
      <c r="AFY367" s="1790"/>
      <c r="AFZ367" s="1696"/>
      <c r="AGA367" s="1696"/>
      <c r="AGB367" s="1695"/>
      <c r="AGC367" s="1549"/>
      <c r="AGD367" s="1550"/>
      <c r="AGE367" s="1550"/>
      <c r="AGF367" s="1694"/>
      <c r="AGG367" s="1790"/>
      <c r="AGH367" s="1696"/>
      <c r="AGI367" s="1696"/>
      <c r="AGJ367" s="1695"/>
      <c r="AGK367" s="1549"/>
      <c r="AGL367" s="1550"/>
      <c r="AGM367" s="1550"/>
      <c r="AGN367" s="1694"/>
      <c r="AGO367" s="1790"/>
      <c r="AGP367" s="1696"/>
      <c r="AGQ367" s="1696"/>
      <c r="AGR367" s="1695"/>
      <c r="AGS367" s="1549"/>
      <c r="AGT367" s="1550"/>
      <c r="AGU367" s="1550"/>
      <c r="AGV367" s="1694"/>
      <c r="AGW367" s="1790"/>
      <c r="AGX367" s="1696"/>
      <c r="AGY367" s="1696"/>
      <c r="AGZ367" s="1695"/>
      <c r="AHA367" s="1549"/>
      <c r="AHB367" s="1550"/>
      <c r="AHC367" s="1550"/>
      <c r="AHD367" s="1694"/>
      <c r="AHE367" s="1790"/>
      <c r="AHF367" s="1696"/>
      <c r="AHG367" s="1696"/>
      <c r="AHH367" s="1695"/>
      <c r="AHI367" s="1549"/>
      <c r="AHJ367" s="1550"/>
      <c r="AHK367" s="1550"/>
      <c r="AHL367" s="1694"/>
      <c r="AHM367" s="1790"/>
      <c r="AHN367" s="1696"/>
      <c r="AHO367" s="1696"/>
      <c r="AHP367" s="1695"/>
      <c r="AHQ367" s="1549"/>
      <c r="AHR367" s="1550"/>
      <c r="AHS367" s="1550"/>
      <c r="AHT367" s="1694"/>
      <c r="AHU367" s="1790"/>
      <c r="AHV367" s="1696"/>
      <c r="AHW367" s="1696"/>
      <c r="AHX367" s="1695"/>
      <c r="AHY367" s="1549"/>
      <c r="AHZ367" s="1550"/>
      <c r="AIA367" s="1550"/>
      <c r="AIB367" s="1694"/>
      <c r="AIC367" s="1790"/>
      <c r="AID367" s="1696"/>
      <c r="AIE367" s="1696"/>
      <c r="AIF367" s="1695"/>
      <c r="AIG367" s="1549"/>
      <c r="AIH367" s="1550"/>
      <c r="AII367" s="1550"/>
      <c r="AIJ367" s="1694"/>
      <c r="AIK367" s="1790"/>
      <c r="AIL367" s="1696"/>
      <c r="AIM367" s="1696"/>
      <c r="AIN367" s="1695"/>
      <c r="AIO367" s="1549"/>
      <c r="AIP367" s="1550"/>
      <c r="AIQ367" s="1550"/>
      <c r="AIR367" s="1694"/>
      <c r="AIS367" s="1790"/>
      <c r="AIT367" s="1696"/>
      <c r="AIU367" s="1696"/>
      <c r="AIV367" s="1695"/>
      <c r="AIW367" s="1549"/>
      <c r="AIX367" s="1550"/>
      <c r="AIY367" s="1550"/>
      <c r="AIZ367" s="1694"/>
      <c r="AJA367" s="1790"/>
      <c r="AJB367" s="1696"/>
      <c r="AJC367" s="1696"/>
      <c r="AJD367" s="1695"/>
      <c r="AJE367" s="1549"/>
      <c r="AJF367" s="1550"/>
      <c r="AJG367" s="1550"/>
      <c r="AJH367" s="1694"/>
      <c r="AJI367" s="1790"/>
      <c r="AJJ367" s="1696"/>
      <c r="AJK367" s="1696"/>
      <c r="AJL367" s="1695"/>
      <c r="AJM367" s="1549"/>
      <c r="AJN367" s="1550"/>
      <c r="AJO367" s="1550"/>
      <c r="AJP367" s="1694"/>
      <c r="AJQ367" s="1790"/>
      <c r="AJR367" s="1696"/>
      <c r="AJS367" s="1696"/>
      <c r="AJT367" s="1695"/>
      <c r="AJU367" s="1549"/>
      <c r="AJV367" s="1550"/>
      <c r="AJW367" s="1550"/>
      <c r="AJX367" s="1694"/>
      <c r="AJY367" s="1790"/>
      <c r="AJZ367" s="1696"/>
      <c r="AKA367" s="1696"/>
      <c r="AKB367" s="1695"/>
      <c r="AKC367" s="1549"/>
      <c r="AKD367" s="1550"/>
      <c r="AKE367" s="1550"/>
      <c r="AKF367" s="1694"/>
      <c r="AKG367" s="1790"/>
      <c r="AKH367" s="1696"/>
      <c r="AKI367" s="1696"/>
      <c r="AKJ367" s="1695"/>
      <c r="AKK367" s="1549"/>
      <c r="AKL367" s="1550"/>
      <c r="AKM367" s="1550"/>
      <c r="AKN367" s="1694"/>
      <c r="AKO367" s="1790"/>
      <c r="AKP367" s="1696"/>
      <c r="AKQ367" s="1696"/>
      <c r="AKR367" s="1695"/>
      <c r="AKS367" s="1549"/>
      <c r="AKT367" s="1550"/>
      <c r="AKU367" s="1550"/>
      <c r="AKV367" s="1694"/>
      <c r="AKW367" s="1790"/>
      <c r="AKX367" s="1696"/>
      <c r="AKY367" s="1696"/>
      <c r="AKZ367" s="1695"/>
      <c r="ALA367" s="1549"/>
      <c r="ALB367" s="1550"/>
      <c r="ALC367" s="1550"/>
      <c r="ALD367" s="1694"/>
      <c r="ALE367" s="1790"/>
      <c r="ALF367" s="1696"/>
      <c r="ALG367" s="1696"/>
      <c r="ALH367" s="1695"/>
      <c r="ALI367" s="1549"/>
      <c r="ALJ367" s="1550"/>
      <c r="ALK367" s="1550"/>
      <c r="ALL367" s="1694"/>
      <c r="ALM367" s="1790"/>
      <c r="ALN367" s="1696"/>
      <c r="ALO367" s="1696"/>
      <c r="ALP367" s="1695"/>
      <c r="ALQ367" s="1549"/>
      <c r="ALR367" s="1550"/>
      <c r="ALS367" s="1550"/>
      <c r="ALT367" s="1694"/>
      <c r="ALU367" s="1790"/>
      <c r="ALV367" s="1696"/>
      <c r="ALW367" s="1696"/>
      <c r="ALX367" s="1695"/>
      <c r="ALY367" s="1549"/>
      <c r="ALZ367" s="1550"/>
      <c r="AMA367" s="1550"/>
      <c r="AMB367" s="1694"/>
      <c r="AMC367" s="1790"/>
      <c r="AMD367" s="1696"/>
      <c r="AME367" s="1696"/>
      <c r="AMF367" s="1695"/>
      <c r="AMG367" s="1549"/>
      <c r="AMH367" s="1550"/>
      <c r="AMI367" s="1550"/>
      <c r="AMJ367" s="1703"/>
    </row>
    <row r="368" spans="1:1024" s="72" customFormat="1" ht="15" customHeight="1">
      <c r="A368" s="65"/>
      <c r="B368" s="65" t="s">
        <v>4334</v>
      </c>
      <c r="C368" s="65"/>
      <c r="D368" s="65"/>
      <c r="E368" s="65"/>
      <c r="F368" s="65"/>
      <c r="G368" s="65"/>
      <c r="H368" s="65"/>
      <c r="I368"/>
      <c r="L368" s="85"/>
      <c r="M368" s="85"/>
      <c r="N368" s="144"/>
      <c r="O368" s="145"/>
      <c r="P368" s="145"/>
      <c r="Q368" s="146"/>
      <c r="T368" s="85"/>
      <c r="U368" s="144"/>
      <c r="V368" s="145"/>
      <c r="W368" s="145"/>
      <c r="X368" s="146"/>
      <c r="Y368" s="1792"/>
      <c r="AB368" s="85"/>
      <c r="AC368" s="144"/>
      <c r="AD368" s="145"/>
      <c r="AE368" s="145"/>
      <c r="AF368" s="146"/>
      <c r="AG368" s="1792"/>
      <c r="AJ368" s="85"/>
      <c r="AK368" s="144"/>
      <c r="AL368" s="145"/>
      <c r="AM368" s="145"/>
      <c r="AN368" s="146"/>
      <c r="AO368" s="1792"/>
      <c r="AR368" s="85"/>
      <c r="AS368" s="144"/>
      <c r="AT368" s="145"/>
      <c r="AU368" s="145"/>
      <c r="AV368" s="146"/>
      <c r="AW368" s="1792"/>
      <c r="AZ368" s="85"/>
      <c r="BA368" s="144"/>
      <c r="BB368" s="145"/>
      <c r="BC368" s="145"/>
      <c r="BD368" s="146"/>
      <c r="BE368" s="1792"/>
      <c r="BH368" s="85"/>
      <c r="BI368" s="144"/>
      <c r="BJ368" s="145"/>
      <c r="BK368" s="145"/>
      <c r="BL368" s="146"/>
      <c r="BM368" s="1792"/>
      <c r="BP368" s="85"/>
      <c r="BQ368" s="144"/>
      <c r="BR368" s="145"/>
      <c r="BS368" s="145"/>
      <c r="BT368" s="146"/>
      <c r="BU368" s="1792"/>
      <c r="BX368" s="85"/>
      <c r="BY368" s="144"/>
      <c r="BZ368" s="145"/>
      <c r="CA368" s="145"/>
      <c r="CB368" s="146"/>
      <c r="CC368" s="1792"/>
      <c r="CF368" s="85"/>
      <c r="CG368" s="144"/>
      <c r="CH368" s="145"/>
      <c r="CI368" s="145"/>
      <c r="CJ368" s="146"/>
      <c r="CK368" s="1792"/>
      <c r="CN368" s="85"/>
      <c r="CO368" s="144"/>
      <c r="CP368" s="145"/>
      <c r="CQ368" s="145"/>
      <c r="CR368" s="146"/>
      <c r="CS368" s="1792"/>
      <c r="CV368" s="85"/>
      <c r="CW368" s="144"/>
      <c r="CX368" s="145"/>
      <c r="CY368" s="145"/>
      <c r="CZ368" s="146"/>
      <c r="DA368" s="1792"/>
      <c r="DD368" s="85"/>
      <c r="DE368" s="144"/>
      <c r="DF368" s="145"/>
      <c r="DG368" s="145"/>
      <c r="DH368" s="146"/>
      <c r="DI368" s="1792"/>
      <c r="DL368" s="85"/>
      <c r="DM368" s="144"/>
      <c r="DN368" s="145"/>
      <c r="DO368" s="145"/>
      <c r="DP368" s="146"/>
      <c r="DQ368" s="1792"/>
      <c r="DT368" s="85"/>
      <c r="DU368" s="144"/>
      <c r="DV368" s="145"/>
      <c r="DW368" s="145"/>
      <c r="DX368" s="146"/>
      <c r="DY368" s="1792"/>
      <c r="EB368" s="85"/>
      <c r="EC368" s="144"/>
      <c r="ED368" s="145"/>
      <c r="EE368" s="145"/>
      <c r="EF368" s="146"/>
      <c r="EG368" s="1792"/>
      <c r="EJ368" s="85"/>
      <c r="EK368" s="144"/>
      <c r="EL368" s="145"/>
      <c r="EM368" s="145"/>
      <c r="EN368" s="146"/>
      <c r="EO368" s="1792"/>
      <c r="ER368" s="85"/>
      <c r="ES368" s="144"/>
      <c r="ET368" s="145"/>
      <c r="EU368" s="145"/>
      <c r="EV368" s="146"/>
      <c r="EW368" s="1792"/>
      <c r="EZ368" s="85"/>
      <c r="FA368" s="144"/>
      <c r="FB368" s="145"/>
      <c r="FC368" s="145"/>
      <c r="FD368" s="146"/>
      <c r="FE368" s="1792"/>
      <c r="FH368" s="85"/>
      <c r="FI368" s="144"/>
      <c r="FJ368" s="145"/>
      <c r="FK368" s="145"/>
      <c r="FL368" s="146"/>
      <c r="FM368" s="1792"/>
      <c r="FP368" s="85"/>
      <c r="FQ368" s="144"/>
      <c r="FR368" s="145"/>
      <c r="FS368" s="145"/>
      <c r="FT368" s="146"/>
      <c r="FU368" s="1792"/>
      <c r="FX368" s="85"/>
      <c r="FY368" s="144"/>
      <c r="FZ368" s="145"/>
      <c r="GA368" s="145"/>
      <c r="GB368" s="146"/>
      <c r="GC368" s="1792"/>
      <c r="GF368" s="85"/>
      <c r="GG368" s="144"/>
      <c r="GH368" s="145"/>
      <c r="GI368" s="145"/>
      <c r="GJ368" s="146"/>
      <c r="GK368" s="1792"/>
      <c r="GN368" s="85"/>
      <c r="GO368" s="144"/>
      <c r="GP368" s="145"/>
      <c r="GQ368" s="145"/>
      <c r="GR368" s="146"/>
      <c r="GS368" s="1792"/>
      <c r="GV368" s="85"/>
      <c r="GW368" s="144"/>
      <c r="GX368" s="145"/>
      <c r="GY368" s="145"/>
      <c r="GZ368" s="146"/>
      <c r="HA368" s="1792"/>
      <c r="HD368" s="85"/>
      <c r="HE368" s="144"/>
      <c r="HF368" s="145"/>
      <c r="HG368" s="145"/>
      <c r="HH368" s="146"/>
      <c r="HI368" s="1792"/>
      <c r="HL368" s="85"/>
      <c r="HM368" s="144"/>
      <c r="HN368" s="145"/>
      <c r="HO368" s="145"/>
      <c r="HP368" s="146"/>
      <c r="HQ368" s="1792"/>
      <c r="HT368" s="85"/>
      <c r="HU368" s="144"/>
      <c r="HV368" s="145"/>
      <c r="HW368" s="145"/>
      <c r="HX368" s="146"/>
      <c r="HY368" s="1792"/>
      <c r="IB368" s="85"/>
      <c r="IC368" s="144"/>
      <c r="ID368" s="145"/>
      <c r="IE368" s="145"/>
      <c r="IF368" s="146"/>
      <c r="IG368" s="1792"/>
      <c r="IJ368" s="85"/>
      <c r="IK368" s="144"/>
      <c r="IL368" s="145"/>
      <c r="IM368" s="145"/>
      <c r="IN368" s="146"/>
      <c r="IO368" s="1792"/>
      <c r="IR368" s="85"/>
      <c r="IS368" s="144"/>
      <c r="IT368" s="145"/>
      <c r="IU368" s="145"/>
      <c r="IV368" s="146"/>
      <c r="IW368" s="1792"/>
      <c r="IZ368" s="85"/>
      <c r="JA368" s="144"/>
      <c r="JB368" s="145"/>
      <c r="JC368" s="145"/>
      <c r="JD368" s="146"/>
      <c r="JE368" s="1792"/>
      <c r="JH368" s="85"/>
      <c r="JI368" s="144"/>
      <c r="JJ368" s="145"/>
      <c r="JK368" s="145"/>
      <c r="JL368" s="146"/>
      <c r="JM368" s="1792"/>
      <c r="JP368" s="85"/>
      <c r="JQ368" s="144"/>
      <c r="JR368" s="145"/>
      <c r="JS368" s="145"/>
      <c r="JT368" s="146"/>
      <c r="JU368" s="1792"/>
      <c r="JX368" s="85"/>
      <c r="JY368" s="144"/>
      <c r="JZ368" s="145"/>
      <c r="KA368" s="145"/>
      <c r="KB368" s="146"/>
      <c r="KC368" s="1792"/>
      <c r="KF368" s="85"/>
      <c r="KG368" s="144"/>
      <c r="KH368" s="145"/>
      <c r="KI368" s="145"/>
      <c r="KJ368" s="146"/>
      <c r="KK368" s="1792"/>
      <c r="KN368" s="85"/>
      <c r="KO368" s="144"/>
      <c r="KP368" s="145"/>
      <c r="KQ368" s="145"/>
      <c r="KR368" s="146"/>
      <c r="KS368" s="1792"/>
      <c r="KV368" s="85"/>
      <c r="KW368" s="144"/>
      <c r="KX368" s="145"/>
      <c r="KY368" s="145"/>
      <c r="KZ368" s="146"/>
      <c r="LA368" s="1792"/>
      <c r="LD368" s="85"/>
      <c r="LE368" s="144"/>
      <c r="LF368" s="145"/>
      <c r="LG368" s="145"/>
      <c r="LH368" s="146"/>
      <c r="LI368" s="1792"/>
      <c r="LL368" s="85"/>
      <c r="LM368" s="144"/>
      <c r="LN368" s="145"/>
      <c r="LO368" s="145"/>
      <c r="LP368" s="146"/>
      <c r="LQ368" s="1792"/>
      <c r="LT368" s="85"/>
      <c r="LU368" s="144"/>
      <c r="LV368" s="145"/>
      <c r="LW368" s="145"/>
      <c r="LX368" s="146"/>
      <c r="LY368" s="1792"/>
      <c r="MB368" s="85"/>
      <c r="MC368" s="144"/>
      <c r="MD368" s="145"/>
      <c r="ME368" s="145"/>
      <c r="MF368" s="146"/>
      <c r="MG368" s="1792"/>
      <c r="MJ368" s="85"/>
      <c r="MK368" s="144"/>
      <c r="ML368" s="145"/>
      <c r="MM368" s="145"/>
      <c r="MN368" s="146"/>
      <c r="MO368" s="1792"/>
      <c r="MR368" s="85"/>
      <c r="MS368" s="144"/>
      <c r="MT368" s="145"/>
      <c r="MU368" s="145"/>
      <c r="MV368" s="146"/>
      <c r="MW368" s="1792"/>
      <c r="MZ368" s="85"/>
      <c r="NA368" s="144"/>
      <c r="NB368" s="145"/>
      <c r="NC368" s="145"/>
      <c r="ND368" s="146"/>
      <c r="NE368" s="1792"/>
      <c r="NH368" s="85"/>
      <c r="NI368" s="144"/>
      <c r="NJ368" s="145"/>
      <c r="NK368" s="145"/>
      <c r="NL368" s="146"/>
      <c r="NM368" s="1792"/>
      <c r="NP368" s="85"/>
      <c r="NQ368" s="144"/>
      <c r="NR368" s="145"/>
      <c r="NS368" s="145"/>
      <c r="NT368" s="146"/>
      <c r="NU368" s="1792"/>
      <c r="NX368" s="85"/>
      <c r="NY368" s="144"/>
      <c r="NZ368" s="145"/>
      <c r="OA368" s="145"/>
      <c r="OB368" s="146"/>
      <c r="OC368" s="1792"/>
      <c r="OF368" s="85"/>
      <c r="OG368" s="144"/>
      <c r="OH368" s="145"/>
      <c r="OI368" s="145"/>
      <c r="OJ368" s="146"/>
      <c r="OK368" s="1792"/>
      <c r="ON368" s="85"/>
      <c r="OO368" s="144"/>
      <c r="OP368" s="145"/>
      <c r="OQ368" s="145"/>
      <c r="OR368" s="146"/>
      <c r="OS368" s="1792"/>
      <c r="OV368" s="85"/>
      <c r="OW368" s="144"/>
      <c r="OX368" s="145"/>
      <c r="OY368" s="145"/>
      <c r="OZ368" s="146"/>
      <c r="PA368" s="1792"/>
      <c r="PD368" s="85"/>
      <c r="PE368" s="144"/>
      <c r="PF368" s="145"/>
      <c r="PG368" s="145"/>
      <c r="PH368" s="146"/>
      <c r="PI368" s="1792"/>
      <c r="PL368" s="85"/>
      <c r="PM368" s="144"/>
      <c r="PN368" s="145"/>
      <c r="PO368" s="145"/>
      <c r="PP368" s="146"/>
      <c r="PQ368" s="1792"/>
      <c r="PT368" s="85"/>
      <c r="PU368" s="144"/>
      <c r="PV368" s="145"/>
      <c r="PW368" s="145"/>
      <c r="PX368" s="146"/>
      <c r="PY368" s="1792"/>
      <c r="QB368" s="85"/>
      <c r="QC368" s="144"/>
      <c r="QD368" s="145"/>
      <c r="QE368" s="145"/>
      <c r="QF368" s="146"/>
      <c r="QG368" s="1792"/>
      <c r="QJ368" s="85"/>
      <c r="QK368" s="144"/>
      <c r="QL368" s="145"/>
      <c r="QM368" s="145"/>
      <c r="QN368" s="146"/>
      <c r="QO368" s="1792"/>
      <c r="QR368" s="85"/>
      <c r="QS368" s="144"/>
      <c r="QT368" s="145"/>
      <c r="QU368" s="145"/>
      <c r="QV368" s="146"/>
      <c r="QW368" s="1792"/>
      <c r="QZ368" s="85"/>
      <c r="RA368" s="144"/>
      <c r="RB368" s="145"/>
      <c r="RC368" s="145"/>
      <c r="RD368" s="146"/>
      <c r="RE368" s="1792"/>
      <c r="RH368" s="85"/>
      <c r="RI368" s="144"/>
      <c r="RJ368" s="145"/>
      <c r="RK368" s="145"/>
      <c r="RL368" s="146"/>
      <c r="RM368" s="1792"/>
      <c r="RP368" s="85"/>
      <c r="RQ368" s="144"/>
      <c r="RR368" s="145"/>
      <c r="RS368" s="145"/>
      <c r="RT368" s="146"/>
      <c r="RU368" s="1792"/>
      <c r="RX368" s="85"/>
      <c r="RY368" s="144"/>
      <c r="RZ368" s="145"/>
      <c r="SA368" s="145"/>
      <c r="SB368" s="146"/>
      <c r="SC368" s="1792"/>
      <c r="SF368" s="85"/>
      <c r="SG368" s="144"/>
      <c r="SH368" s="145"/>
      <c r="SI368" s="145"/>
      <c r="SJ368" s="146"/>
      <c r="SK368" s="1792"/>
      <c r="SN368" s="85"/>
      <c r="SO368" s="144"/>
      <c r="SP368" s="145"/>
      <c r="SQ368" s="145"/>
      <c r="SR368" s="146"/>
      <c r="SS368" s="1792"/>
      <c r="SV368" s="85"/>
      <c r="SW368" s="144"/>
      <c r="SX368" s="145"/>
      <c r="SY368" s="145"/>
      <c r="SZ368" s="146"/>
      <c r="TA368" s="1792"/>
      <c r="TD368" s="85"/>
      <c r="TE368" s="144"/>
      <c r="TF368" s="145"/>
      <c r="TG368" s="145"/>
      <c r="TH368" s="146"/>
      <c r="TI368" s="1792"/>
      <c r="TL368" s="85"/>
      <c r="TM368" s="144"/>
      <c r="TN368" s="145"/>
      <c r="TO368" s="145"/>
      <c r="TP368" s="146"/>
      <c r="TQ368" s="1792"/>
      <c r="TT368" s="85"/>
      <c r="TU368" s="144"/>
      <c r="TV368" s="145"/>
      <c r="TW368" s="145"/>
      <c r="TX368" s="146"/>
      <c r="TY368" s="1792"/>
      <c r="UB368" s="85"/>
      <c r="UC368" s="144"/>
      <c r="UD368" s="145"/>
      <c r="UE368" s="145"/>
      <c r="UF368" s="146"/>
      <c r="UG368" s="1792"/>
      <c r="UJ368" s="85"/>
      <c r="UK368" s="144"/>
      <c r="UL368" s="145"/>
      <c r="UM368" s="145"/>
      <c r="UN368" s="146"/>
      <c r="UO368" s="1792"/>
      <c r="UR368" s="85"/>
      <c r="US368" s="144"/>
      <c r="UT368" s="145"/>
      <c r="UU368" s="145"/>
      <c r="UV368" s="146"/>
      <c r="UW368" s="1792"/>
      <c r="UZ368" s="85"/>
      <c r="VA368" s="144"/>
      <c r="VB368" s="145"/>
      <c r="VC368" s="145"/>
      <c r="VD368" s="146"/>
      <c r="VE368" s="1792"/>
      <c r="VH368" s="85"/>
      <c r="VI368" s="144"/>
      <c r="VJ368" s="145"/>
      <c r="VK368" s="145"/>
      <c r="VL368" s="146"/>
      <c r="VM368" s="1792"/>
      <c r="VP368" s="85"/>
      <c r="VQ368" s="144"/>
      <c r="VR368" s="145"/>
      <c r="VS368" s="145"/>
      <c r="VT368" s="146"/>
      <c r="VU368" s="1792"/>
      <c r="VX368" s="85"/>
      <c r="VY368" s="144"/>
      <c r="VZ368" s="145"/>
      <c r="WA368" s="145"/>
      <c r="WB368" s="146"/>
      <c r="WC368" s="1792"/>
      <c r="WF368" s="85"/>
      <c r="WG368" s="144"/>
      <c r="WH368" s="145"/>
      <c r="WI368" s="145"/>
      <c r="WJ368" s="146"/>
      <c r="WK368" s="1792"/>
      <c r="WN368" s="85"/>
      <c r="WO368" s="144"/>
      <c r="WP368" s="145"/>
      <c r="WQ368" s="145"/>
      <c r="WR368" s="146"/>
      <c r="WS368" s="1792"/>
      <c r="WV368" s="85"/>
      <c r="WW368" s="144"/>
      <c r="WX368" s="145"/>
      <c r="WY368" s="145"/>
      <c r="WZ368" s="146"/>
      <c r="XA368" s="1792"/>
      <c r="XD368" s="85"/>
      <c r="XE368" s="144"/>
      <c r="XF368" s="145"/>
      <c r="XG368" s="145"/>
      <c r="XH368" s="146"/>
      <c r="XI368" s="1792"/>
      <c r="XL368" s="85"/>
      <c r="XM368" s="144"/>
      <c r="XN368" s="145"/>
      <c r="XO368" s="145"/>
      <c r="XP368" s="146"/>
      <c r="XQ368" s="1792"/>
      <c r="XT368" s="85"/>
      <c r="XU368" s="144"/>
      <c r="XV368" s="145"/>
      <c r="XW368" s="145"/>
      <c r="XX368" s="146"/>
      <c r="XY368" s="1792"/>
      <c r="YB368" s="85"/>
      <c r="YC368" s="144"/>
      <c r="YD368" s="145"/>
      <c r="YE368" s="145"/>
      <c r="YF368" s="146"/>
      <c r="YG368" s="1792"/>
      <c r="YJ368" s="85"/>
      <c r="YK368" s="144"/>
      <c r="YL368" s="145"/>
      <c r="YM368" s="145"/>
      <c r="YN368" s="146"/>
      <c r="YO368" s="1792"/>
      <c r="YR368" s="85"/>
      <c r="YS368" s="144"/>
      <c r="YT368" s="145"/>
      <c r="YU368" s="145"/>
      <c r="YV368" s="146"/>
      <c r="YW368" s="1792"/>
      <c r="YZ368" s="85"/>
      <c r="ZA368" s="144"/>
      <c r="ZB368" s="145"/>
      <c r="ZC368" s="145"/>
      <c r="ZD368" s="146"/>
      <c r="ZE368" s="1792"/>
      <c r="ZH368" s="85"/>
      <c r="ZI368" s="144"/>
      <c r="ZJ368" s="145"/>
      <c r="ZK368" s="145"/>
      <c r="ZL368" s="146"/>
      <c r="ZM368" s="1792"/>
      <c r="ZP368" s="85"/>
      <c r="ZQ368" s="144"/>
      <c r="ZR368" s="145"/>
      <c r="ZS368" s="145"/>
      <c r="ZT368" s="146"/>
      <c r="ZU368" s="1792"/>
      <c r="ZX368" s="85"/>
      <c r="ZY368" s="144"/>
      <c r="ZZ368" s="145"/>
      <c r="AAA368" s="145"/>
      <c r="AAB368" s="146"/>
      <c r="AAC368" s="1792"/>
      <c r="AAF368" s="85"/>
      <c r="AAG368" s="144"/>
      <c r="AAH368" s="145"/>
      <c r="AAI368" s="145"/>
      <c r="AAJ368" s="146"/>
      <c r="AAK368" s="1792"/>
      <c r="AAN368" s="85"/>
      <c r="AAO368" s="144"/>
      <c r="AAP368" s="145"/>
      <c r="AAQ368" s="2057"/>
      <c r="AAR368" s="1694"/>
      <c r="AAS368" s="1790"/>
      <c r="AAT368" s="1696"/>
      <c r="AAU368" s="1696"/>
      <c r="AAV368" s="1695"/>
      <c r="AAW368" s="1549"/>
      <c r="AAX368" s="1550"/>
      <c r="AAY368" s="1550"/>
      <c r="AAZ368" s="1694"/>
      <c r="ABA368" s="1790"/>
      <c r="ABB368" s="1696"/>
      <c r="ABC368" s="1696"/>
      <c r="ABD368" s="1695"/>
      <c r="ABE368" s="1549"/>
      <c r="ABF368" s="1550"/>
      <c r="ABG368" s="1550"/>
      <c r="ABH368" s="1694"/>
      <c r="ABI368" s="1790"/>
      <c r="ABJ368" s="1696"/>
      <c r="ABK368" s="1696"/>
      <c r="ABL368" s="1695"/>
      <c r="ABM368" s="1549"/>
      <c r="ABN368" s="1550"/>
      <c r="ABO368" s="1550"/>
      <c r="ABP368" s="1694"/>
      <c r="ABQ368" s="1790"/>
      <c r="ABR368" s="1696"/>
      <c r="ABS368" s="1696"/>
      <c r="ABT368" s="1695"/>
      <c r="ABU368" s="1549"/>
      <c r="ABV368" s="1550"/>
      <c r="ABW368" s="1550"/>
      <c r="ABX368" s="1694"/>
      <c r="ABY368" s="1790"/>
      <c r="ABZ368" s="1696"/>
      <c r="ACA368" s="1696"/>
      <c r="ACB368" s="1695"/>
      <c r="ACC368" s="1549"/>
      <c r="ACD368" s="1550"/>
      <c r="ACE368" s="1550"/>
      <c r="ACF368" s="1694"/>
      <c r="ACG368" s="1790"/>
      <c r="ACH368" s="1696"/>
      <c r="ACI368" s="1696"/>
      <c r="ACJ368" s="1695"/>
      <c r="ACK368" s="1549"/>
      <c r="ACL368" s="1550"/>
      <c r="ACM368" s="1550"/>
      <c r="ACN368" s="1694"/>
      <c r="ACO368" s="1790"/>
      <c r="ACP368" s="1696"/>
      <c r="ACQ368" s="1696"/>
      <c r="ACR368" s="1695"/>
      <c r="ACS368" s="1549"/>
      <c r="ACT368" s="1550"/>
      <c r="ACU368" s="1550"/>
      <c r="ACV368" s="1694"/>
      <c r="ACW368" s="1790"/>
      <c r="ACX368" s="1696"/>
      <c r="ACY368" s="1696"/>
      <c r="ACZ368" s="1695"/>
      <c r="ADA368" s="1549"/>
      <c r="ADB368" s="1550"/>
      <c r="ADC368" s="1550"/>
      <c r="ADD368" s="1694"/>
      <c r="ADE368" s="1790"/>
      <c r="ADF368" s="1696"/>
      <c r="ADG368" s="1696"/>
      <c r="ADH368" s="1695"/>
      <c r="ADI368" s="1549"/>
      <c r="ADJ368" s="1550"/>
      <c r="ADK368" s="1550"/>
      <c r="ADL368" s="1694"/>
      <c r="ADM368" s="1790"/>
      <c r="ADN368" s="1696"/>
      <c r="ADO368" s="1696"/>
      <c r="ADP368" s="1695"/>
      <c r="ADQ368" s="1549"/>
      <c r="ADR368" s="1550"/>
      <c r="ADS368" s="1550"/>
      <c r="ADT368" s="1694"/>
      <c r="ADU368" s="1790"/>
      <c r="ADV368" s="1696"/>
      <c r="ADW368" s="1696"/>
      <c r="ADX368" s="1695"/>
      <c r="ADY368" s="1549"/>
      <c r="ADZ368" s="1550"/>
      <c r="AEA368" s="1550"/>
      <c r="AEB368" s="1694"/>
      <c r="AEC368" s="1790"/>
      <c r="AED368" s="1696"/>
      <c r="AEE368" s="1696"/>
      <c r="AEF368" s="1695"/>
      <c r="AEG368" s="1549"/>
      <c r="AEH368" s="1550"/>
      <c r="AEI368" s="1550"/>
      <c r="AEJ368" s="1694"/>
      <c r="AEK368" s="1790"/>
      <c r="AEL368" s="1696"/>
      <c r="AEM368" s="1696"/>
      <c r="AEN368" s="1695"/>
      <c r="AEO368" s="1549"/>
      <c r="AEP368" s="1550"/>
      <c r="AEQ368" s="1550"/>
      <c r="AER368" s="1694"/>
      <c r="AES368" s="1790"/>
      <c r="AET368" s="1696"/>
      <c r="AEU368" s="1696"/>
      <c r="AEV368" s="1695"/>
      <c r="AEW368" s="1549"/>
      <c r="AEX368" s="1550"/>
      <c r="AEY368" s="1550"/>
      <c r="AEZ368" s="1694"/>
      <c r="AFA368" s="1790"/>
      <c r="AFB368" s="1696"/>
      <c r="AFC368" s="1696"/>
      <c r="AFD368" s="1695"/>
      <c r="AFE368" s="1549"/>
      <c r="AFF368" s="1550"/>
      <c r="AFG368" s="1550"/>
      <c r="AFH368" s="1694"/>
      <c r="AFI368" s="1790"/>
      <c r="AFJ368" s="1696"/>
      <c r="AFK368" s="1696"/>
      <c r="AFL368" s="1695"/>
      <c r="AFM368" s="1549"/>
      <c r="AFN368" s="1550"/>
      <c r="AFO368" s="1550"/>
      <c r="AFP368" s="1694"/>
      <c r="AFQ368" s="1790"/>
      <c r="AFR368" s="1696"/>
      <c r="AFS368" s="1696"/>
      <c r="AFT368" s="1695"/>
      <c r="AFU368" s="1549"/>
      <c r="AFV368" s="1550"/>
      <c r="AFW368" s="1550"/>
      <c r="AFX368" s="1694"/>
      <c r="AFY368" s="1790"/>
      <c r="AFZ368" s="1696"/>
      <c r="AGA368" s="1696"/>
      <c r="AGB368" s="1695"/>
      <c r="AGC368" s="1549"/>
      <c r="AGD368" s="1550"/>
      <c r="AGE368" s="1550"/>
      <c r="AGF368" s="1694"/>
      <c r="AGG368" s="1790"/>
      <c r="AGH368" s="1696"/>
      <c r="AGI368" s="1696"/>
      <c r="AGJ368" s="1695"/>
      <c r="AGK368" s="1549"/>
      <c r="AGL368" s="1550"/>
      <c r="AGM368" s="1550"/>
      <c r="AGN368" s="1694"/>
      <c r="AGO368" s="1790"/>
      <c r="AGP368" s="1696"/>
      <c r="AGQ368" s="1696"/>
      <c r="AGR368" s="1695"/>
      <c r="AGS368" s="1549"/>
      <c r="AGT368" s="1550"/>
      <c r="AGU368" s="1550"/>
      <c r="AGV368" s="1694"/>
      <c r="AGW368" s="1790"/>
      <c r="AGX368" s="1696"/>
      <c r="AGY368" s="1696"/>
      <c r="AGZ368" s="1695"/>
      <c r="AHA368" s="1549"/>
      <c r="AHB368" s="1550"/>
      <c r="AHC368" s="1550"/>
      <c r="AHD368" s="1694"/>
      <c r="AHE368" s="1790"/>
      <c r="AHF368" s="1696"/>
      <c r="AHG368" s="1696"/>
      <c r="AHH368" s="1695"/>
      <c r="AHI368" s="1549"/>
      <c r="AHJ368" s="1550"/>
      <c r="AHK368" s="1550"/>
      <c r="AHL368" s="1694"/>
      <c r="AHM368" s="1790"/>
      <c r="AHN368" s="1696"/>
      <c r="AHO368" s="1696"/>
      <c r="AHP368" s="1695"/>
      <c r="AHQ368" s="1549"/>
      <c r="AHR368" s="1550"/>
      <c r="AHS368" s="1550"/>
      <c r="AHT368" s="1694"/>
      <c r="AHU368" s="1790"/>
      <c r="AHV368" s="1696"/>
      <c r="AHW368" s="1696"/>
      <c r="AHX368" s="1695"/>
      <c r="AHY368" s="1549"/>
      <c r="AHZ368" s="1550"/>
      <c r="AIA368" s="1550"/>
      <c r="AIB368" s="1694"/>
      <c r="AIC368" s="1790"/>
      <c r="AID368" s="1696"/>
      <c r="AIE368" s="1696"/>
      <c r="AIF368" s="1695"/>
      <c r="AIG368" s="1549"/>
      <c r="AIH368" s="1550"/>
      <c r="AII368" s="1550"/>
      <c r="AIJ368" s="1694"/>
      <c r="AIK368" s="1790"/>
      <c r="AIL368" s="1696"/>
      <c r="AIM368" s="1696"/>
      <c r="AIN368" s="1695"/>
      <c r="AIO368" s="1549"/>
      <c r="AIP368" s="1550"/>
      <c r="AIQ368" s="1550"/>
      <c r="AIR368" s="1694"/>
      <c r="AIS368" s="1790"/>
      <c r="AIT368" s="1696"/>
      <c r="AIU368" s="1696"/>
      <c r="AIV368" s="1695"/>
      <c r="AIW368" s="1549"/>
      <c r="AIX368" s="1550"/>
      <c r="AIY368" s="1550"/>
      <c r="AIZ368" s="1694"/>
      <c r="AJA368" s="1790"/>
      <c r="AJB368" s="1696"/>
      <c r="AJC368" s="1696"/>
      <c r="AJD368" s="1695"/>
      <c r="AJE368" s="1549"/>
      <c r="AJF368" s="1550"/>
      <c r="AJG368" s="1550"/>
      <c r="AJH368" s="1694"/>
      <c r="AJI368" s="1790"/>
      <c r="AJJ368" s="1696"/>
      <c r="AJK368" s="1696"/>
      <c r="AJL368" s="1695"/>
      <c r="AJM368" s="1549"/>
      <c r="AJN368" s="1550"/>
      <c r="AJO368" s="1550"/>
      <c r="AJP368" s="1694"/>
      <c r="AJQ368" s="1790"/>
      <c r="AJR368" s="1696"/>
      <c r="AJS368" s="1696"/>
      <c r="AJT368" s="1695"/>
      <c r="AJU368" s="1549"/>
      <c r="AJV368" s="1550"/>
      <c r="AJW368" s="1550"/>
      <c r="AJX368" s="1694"/>
      <c r="AJY368" s="1790"/>
      <c r="AJZ368" s="1696"/>
      <c r="AKA368" s="1696"/>
      <c r="AKB368" s="1695"/>
      <c r="AKC368" s="1549"/>
      <c r="AKD368" s="1550"/>
      <c r="AKE368" s="1550"/>
      <c r="AKF368" s="1694"/>
      <c r="AKG368" s="1790"/>
      <c r="AKH368" s="1696"/>
      <c r="AKI368" s="1696"/>
      <c r="AKJ368" s="1695"/>
      <c r="AKK368" s="1549"/>
      <c r="AKL368" s="1550"/>
      <c r="AKM368" s="1550"/>
      <c r="AKN368" s="1694"/>
      <c r="AKO368" s="1790"/>
      <c r="AKP368" s="1696"/>
      <c r="AKQ368" s="1696"/>
      <c r="AKR368" s="1695"/>
      <c r="AKS368" s="1549"/>
      <c r="AKT368" s="1550"/>
      <c r="AKU368" s="1550"/>
      <c r="AKV368" s="1694"/>
      <c r="AKW368" s="1790"/>
      <c r="AKX368" s="1696"/>
      <c r="AKY368" s="1696"/>
      <c r="AKZ368" s="1695"/>
      <c r="ALA368" s="1549"/>
      <c r="ALB368" s="1550"/>
      <c r="ALC368" s="1550"/>
      <c r="ALD368" s="1694"/>
      <c r="ALE368" s="1790"/>
      <c r="ALF368" s="1696"/>
      <c r="ALG368" s="1696"/>
      <c r="ALH368" s="1695"/>
      <c r="ALI368" s="1549"/>
      <c r="ALJ368" s="1550"/>
      <c r="ALK368" s="1550"/>
      <c r="ALL368" s="1694"/>
      <c r="ALM368" s="1790"/>
      <c r="ALN368" s="1696"/>
      <c r="ALO368" s="1696"/>
      <c r="ALP368" s="1695"/>
      <c r="ALQ368" s="1549"/>
      <c r="ALR368" s="1550"/>
      <c r="ALS368" s="1550"/>
      <c r="ALT368" s="1694"/>
      <c r="ALU368" s="1790"/>
      <c r="ALV368" s="1696"/>
      <c r="ALW368" s="1696"/>
      <c r="ALX368" s="1695"/>
      <c r="ALY368" s="1549"/>
      <c r="ALZ368" s="1550"/>
      <c r="AMA368" s="1550"/>
      <c r="AMB368" s="1694"/>
      <c r="AMC368" s="1790"/>
      <c r="AMD368" s="1696"/>
      <c r="AME368" s="1696"/>
      <c r="AMF368" s="1695"/>
      <c r="AMG368" s="1549"/>
      <c r="AMH368" s="1550"/>
      <c r="AMI368" s="1550"/>
      <c r="AMJ368" s="1703"/>
    </row>
    <row r="369" spans="1:1024" s="72" customFormat="1" ht="15" customHeight="1">
      <c r="A369" s="1694" t="s">
        <v>4335</v>
      </c>
      <c r="B369" s="1790" t="s">
        <v>4336</v>
      </c>
      <c r="C369" s="1696" t="s">
        <v>4125</v>
      </c>
      <c r="D369" s="1696" t="s">
        <v>4337</v>
      </c>
      <c r="E369" s="1695">
        <v>48</v>
      </c>
      <c r="F369" s="1549">
        <v>0.8</v>
      </c>
      <c r="G369" s="1536">
        <f>F369*$I$2</f>
        <v>0</v>
      </c>
      <c r="H369" s="1536">
        <f>G369-G369*($I$1)</f>
        <v>0</v>
      </c>
      <c r="I369"/>
      <c r="L369" s="85"/>
      <c r="M369" s="85"/>
      <c r="N369" s="144"/>
      <c r="O369" s="145"/>
      <c r="P369" s="145"/>
      <c r="Q369" s="146"/>
      <c r="T369" s="85"/>
      <c r="U369" s="144"/>
      <c r="V369" s="145"/>
      <c r="W369" s="145"/>
      <c r="X369" s="146"/>
      <c r="Y369" s="1792"/>
      <c r="AB369" s="85"/>
      <c r="AC369" s="144"/>
      <c r="AD369" s="145"/>
      <c r="AE369" s="145"/>
      <c r="AF369" s="146"/>
      <c r="AG369" s="1792"/>
      <c r="AJ369" s="85"/>
      <c r="AK369" s="144"/>
      <c r="AL369" s="145"/>
      <c r="AM369" s="145"/>
      <c r="AN369" s="146"/>
      <c r="AO369" s="1792"/>
      <c r="AR369" s="85"/>
      <c r="AS369" s="144"/>
      <c r="AT369" s="145"/>
      <c r="AU369" s="145"/>
      <c r="AV369" s="146"/>
      <c r="AW369" s="1792"/>
      <c r="AZ369" s="85"/>
      <c r="BA369" s="144"/>
      <c r="BB369" s="145"/>
      <c r="BC369" s="145"/>
      <c r="BD369" s="146"/>
      <c r="BE369" s="1792"/>
      <c r="BH369" s="85"/>
      <c r="BI369" s="144"/>
      <c r="BJ369" s="145"/>
      <c r="BK369" s="145"/>
      <c r="BL369" s="146"/>
      <c r="BM369" s="1792"/>
      <c r="BP369" s="85"/>
      <c r="BQ369" s="144"/>
      <c r="BR369" s="145"/>
      <c r="BS369" s="145"/>
      <c r="BT369" s="146"/>
      <c r="BU369" s="1792"/>
      <c r="BX369" s="85"/>
      <c r="BY369" s="144"/>
      <c r="BZ369" s="145"/>
      <c r="CA369" s="145"/>
      <c r="CB369" s="146"/>
      <c r="CC369" s="1792"/>
      <c r="CF369" s="85"/>
      <c r="CG369" s="144"/>
      <c r="CH369" s="145"/>
      <c r="CI369" s="145"/>
      <c r="CJ369" s="146"/>
      <c r="CK369" s="1792"/>
      <c r="CN369" s="85"/>
      <c r="CO369" s="144"/>
      <c r="CP369" s="145"/>
      <c r="CQ369" s="145"/>
      <c r="CR369" s="146"/>
      <c r="CS369" s="1792"/>
      <c r="CV369" s="85"/>
      <c r="CW369" s="144"/>
      <c r="CX369" s="145"/>
      <c r="CY369" s="145"/>
      <c r="CZ369" s="146"/>
      <c r="DA369" s="1792"/>
      <c r="DD369" s="85"/>
      <c r="DE369" s="144"/>
      <c r="DF369" s="145"/>
      <c r="DG369" s="145"/>
      <c r="DH369" s="146"/>
      <c r="DI369" s="1792"/>
      <c r="DL369" s="85"/>
      <c r="DM369" s="144"/>
      <c r="DN369" s="145"/>
      <c r="DO369" s="145"/>
      <c r="DP369" s="146"/>
      <c r="DQ369" s="1792"/>
      <c r="DT369" s="85"/>
      <c r="DU369" s="144"/>
      <c r="DV369" s="145"/>
      <c r="DW369" s="145"/>
      <c r="DX369" s="146"/>
      <c r="DY369" s="1792"/>
      <c r="EB369" s="85"/>
      <c r="EC369" s="144"/>
      <c r="ED369" s="145"/>
      <c r="EE369" s="145"/>
      <c r="EF369" s="146"/>
      <c r="EG369" s="1792"/>
      <c r="EJ369" s="85"/>
      <c r="EK369" s="144"/>
      <c r="EL369" s="145"/>
      <c r="EM369" s="145"/>
      <c r="EN369" s="146"/>
      <c r="EO369" s="1792"/>
      <c r="ER369" s="85"/>
      <c r="ES369" s="144"/>
      <c r="ET369" s="145"/>
      <c r="EU369" s="145"/>
      <c r="EV369" s="146"/>
      <c r="EW369" s="1792"/>
      <c r="EZ369" s="85"/>
      <c r="FA369" s="144"/>
      <c r="FB369" s="145"/>
      <c r="FC369" s="145"/>
      <c r="FD369" s="146"/>
      <c r="FE369" s="1792"/>
      <c r="FH369" s="85"/>
      <c r="FI369" s="144"/>
      <c r="FJ369" s="145"/>
      <c r="FK369" s="145"/>
      <c r="FL369" s="146"/>
      <c r="FM369" s="1792"/>
      <c r="FP369" s="85"/>
      <c r="FQ369" s="144"/>
      <c r="FR369" s="145"/>
      <c r="FS369" s="145"/>
      <c r="FT369" s="146"/>
      <c r="FU369" s="1792"/>
      <c r="FX369" s="85"/>
      <c r="FY369" s="144"/>
      <c r="FZ369" s="145"/>
      <c r="GA369" s="145"/>
      <c r="GB369" s="146"/>
      <c r="GC369" s="1792"/>
      <c r="GF369" s="85"/>
      <c r="GG369" s="144"/>
      <c r="GH369" s="145"/>
      <c r="GI369" s="145"/>
      <c r="GJ369" s="146"/>
      <c r="GK369" s="1792"/>
      <c r="GN369" s="85"/>
      <c r="GO369" s="144"/>
      <c r="GP369" s="145"/>
      <c r="GQ369" s="145"/>
      <c r="GR369" s="146"/>
      <c r="GS369" s="1792"/>
      <c r="GV369" s="85"/>
      <c r="GW369" s="144"/>
      <c r="GX369" s="145"/>
      <c r="GY369" s="145"/>
      <c r="GZ369" s="146"/>
      <c r="HA369" s="1792"/>
      <c r="HD369" s="85"/>
      <c r="HE369" s="144"/>
      <c r="HF369" s="145"/>
      <c r="HG369" s="145"/>
      <c r="HH369" s="146"/>
      <c r="HI369" s="1792"/>
      <c r="HL369" s="85"/>
      <c r="HM369" s="144"/>
      <c r="HN369" s="145"/>
      <c r="HO369" s="145"/>
      <c r="HP369" s="146"/>
      <c r="HQ369" s="1792"/>
      <c r="HT369" s="85"/>
      <c r="HU369" s="144"/>
      <c r="HV369" s="145"/>
      <c r="HW369" s="145"/>
      <c r="HX369" s="146"/>
      <c r="HY369" s="1792"/>
      <c r="IB369" s="85"/>
      <c r="IC369" s="144"/>
      <c r="ID369" s="145"/>
      <c r="IE369" s="145"/>
      <c r="IF369" s="146"/>
      <c r="IG369" s="1792"/>
      <c r="IJ369" s="85"/>
      <c r="IK369" s="144"/>
      <c r="IL369" s="145"/>
      <c r="IM369" s="145"/>
      <c r="IN369" s="146"/>
      <c r="IO369" s="1792"/>
      <c r="IR369" s="85"/>
      <c r="IS369" s="144"/>
      <c r="IT369" s="145"/>
      <c r="IU369" s="145"/>
      <c r="IV369" s="146"/>
      <c r="IW369" s="1792"/>
      <c r="IZ369" s="85"/>
      <c r="JA369" s="144"/>
      <c r="JB369" s="145"/>
      <c r="JC369" s="145"/>
      <c r="JD369" s="146"/>
      <c r="JE369" s="1792"/>
      <c r="JH369" s="85"/>
      <c r="JI369" s="144"/>
      <c r="JJ369" s="145"/>
      <c r="JK369" s="145"/>
      <c r="JL369" s="146"/>
      <c r="JM369" s="1792"/>
      <c r="JP369" s="85"/>
      <c r="JQ369" s="144"/>
      <c r="JR369" s="145"/>
      <c r="JS369" s="145"/>
      <c r="JT369" s="146"/>
      <c r="JU369" s="1792"/>
      <c r="JX369" s="85"/>
      <c r="JY369" s="144"/>
      <c r="JZ369" s="145"/>
      <c r="KA369" s="145"/>
      <c r="KB369" s="146"/>
      <c r="KC369" s="1792"/>
      <c r="KF369" s="85"/>
      <c r="KG369" s="144"/>
      <c r="KH369" s="145"/>
      <c r="KI369" s="145"/>
      <c r="KJ369" s="146"/>
      <c r="KK369" s="1792"/>
      <c r="KN369" s="85"/>
      <c r="KO369" s="144"/>
      <c r="KP369" s="145"/>
      <c r="KQ369" s="145"/>
      <c r="KR369" s="146"/>
      <c r="KS369" s="1792"/>
      <c r="KV369" s="85"/>
      <c r="KW369" s="144"/>
      <c r="KX369" s="145"/>
      <c r="KY369" s="145"/>
      <c r="KZ369" s="146"/>
      <c r="LA369" s="1792"/>
      <c r="LD369" s="85"/>
      <c r="LE369" s="144"/>
      <c r="LF369" s="145"/>
      <c r="LG369" s="145"/>
      <c r="LH369" s="146"/>
      <c r="LI369" s="1792"/>
      <c r="LL369" s="85"/>
      <c r="LM369" s="144"/>
      <c r="LN369" s="145"/>
      <c r="LO369" s="145"/>
      <c r="LP369" s="146"/>
      <c r="LQ369" s="1792"/>
      <c r="LT369" s="85"/>
      <c r="LU369" s="144"/>
      <c r="LV369" s="145"/>
      <c r="LW369" s="145"/>
      <c r="LX369" s="146"/>
      <c r="LY369" s="1792"/>
      <c r="MB369" s="85"/>
      <c r="MC369" s="144"/>
      <c r="MD369" s="145"/>
      <c r="ME369" s="145"/>
      <c r="MF369" s="146"/>
      <c r="MG369" s="1792"/>
      <c r="MJ369" s="85"/>
      <c r="MK369" s="144"/>
      <c r="ML369" s="145"/>
      <c r="MM369" s="145"/>
      <c r="MN369" s="146"/>
      <c r="MO369" s="1792"/>
      <c r="MR369" s="85"/>
      <c r="MS369" s="144"/>
      <c r="MT369" s="145"/>
      <c r="MU369" s="145"/>
      <c r="MV369" s="146"/>
      <c r="MW369" s="1792"/>
      <c r="MZ369" s="85"/>
      <c r="NA369" s="144"/>
      <c r="NB369" s="145"/>
      <c r="NC369" s="145"/>
      <c r="ND369" s="146"/>
      <c r="NE369" s="1792"/>
      <c r="NH369" s="85"/>
      <c r="NI369" s="144"/>
      <c r="NJ369" s="145"/>
      <c r="NK369" s="145"/>
      <c r="NL369" s="146"/>
      <c r="NM369" s="1792"/>
      <c r="NP369" s="85"/>
      <c r="NQ369" s="144"/>
      <c r="NR369" s="145"/>
      <c r="NS369" s="145"/>
      <c r="NT369" s="146"/>
      <c r="NU369" s="1792"/>
      <c r="NX369" s="85"/>
      <c r="NY369" s="144"/>
      <c r="NZ369" s="145"/>
      <c r="OA369" s="145"/>
      <c r="OB369" s="146"/>
      <c r="OC369" s="1792"/>
      <c r="OF369" s="85"/>
      <c r="OG369" s="144"/>
      <c r="OH369" s="145"/>
      <c r="OI369" s="145"/>
      <c r="OJ369" s="146"/>
      <c r="OK369" s="1792"/>
      <c r="ON369" s="85"/>
      <c r="OO369" s="144"/>
      <c r="OP369" s="145"/>
      <c r="OQ369" s="145"/>
      <c r="OR369" s="146"/>
      <c r="OS369" s="1792"/>
      <c r="OV369" s="85"/>
      <c r="OW369" s="144"/>
      <c r="OX369" s="145"/>
      <c r="OY369" s="145"/>
      <c r="OZ369" s="146"/>
      <c r="PA369" s="1792"/>
      <c r="PD369" s="85"/>
      <c r="PE369" s="144"/>
      <c r="PF369" s="145"/>
      <c r="PG369" s="145"/>
      <c r="PH369" s="146"/>
      <c r="PI369" s="1792"/>
      <c r="PL369" s="85"/>
      <c r="PM369" s="144"/>
      <c r="PN369" s="145"/>
      <c r="PO369" s="145"/>
      <c r="PP369" s="146"/>
      <c r="PQ369" s="1792"/>
      <c r="PT369" s="85"/>
      <c r="PU369" s="144"/>
      <c r="PV369" s="145"/>
      <c r="PW369" s="145"/>
      <c r="PX369" s="146"/>
      <c r="PY369" s="1792"/>
      <c r="QB369" s="85"/>
      <c r="QC369" s="144"/>
      <c r="QD369" s="145"/>
      <c r="QE369" s="145"/>
      <c r="QF369" s="146"/>
      <c r="QG369" s="1792"/>
      <c r="QJ369" s="85"/>
      <c r="QK369" s="144"/>
      <c r="QL369" s="145"/>
      <c r="QM369" s="145"/>
      <c r="QN369" s="146"/>
      <c r="QO369" s="1792"/>
      <c r="QR369" s="85"/>
      <c r="QS369" s="144"/>
      <c r="QT369" s="145"/>
      <c r="QU369" s="145"/>
      <c r="QV369" s="146"/>
      <c r="QW369" s="1792"/>
      <c r="QZ369" s="85"/>
      <c r="RA369" s="144"/>
      <c r="RB369" s="145"/>
      <c r="RC369" s="145"/>
      <c r="RD369" s="146"/>
      <c r="RE369" s="1792"/>
      <c r="RH369" s="85"/>
      <c r="RI369" s="144"/>
      <c r="RJ369" s="145"/>
      <c r="RK369" s="145"/>
      <c r="RL369" s="146"/>
      <c r="RM369" s="1792"/>
      <c r="RP369" s="85"/>
      <c r="RQ369" s="144"/>
      <c r="RR369" s="145"/>
      <c r="RS369" s="145"/>
      <c r="RT369" s="146"/>
      <c r="RU369" s="1792"/>
      <c r="RX369" s="85"/>
      <c r="RY369" s="144"/>
      <c r="RZ369" s="145"/>
      <c r="SA369" s="145"/>
      <c r="SB369" s="146"/>
      <c r="SC369" s="1792"/>
      <c r="SF369" s="85"/>
      <c r="SG369" s="144"/>
      <c r="SH369" s="145"/>
      <c r="SI369" s="145"/>
      <c r="SJ369" s="146"/>
      <c r="SK369" s="1792"/>
      <c r="SN369" s="85"/>
      <c r="SO369" s="144"/>
      <c r="SP369" s="145"/>
      <c r="SQ369" s="145"/>
      <c r="SR369" s="146"/>
      <c r="SS369" s="1792"/>
      <c r="SV369" s="85"/>
      <c r="SW369" s="144"/>
      <c r="SX369" s="145"/>
      <c r="SY369" s="145"/>
      <c r="SZ369" s="146"/>
      <c r="TA369" s="1792"/>
      <c r="TD369" s="85"/>
      <c r="TE369" s="144"/>
      <c r="TF369" s="145"/>
      <c r="TG369" s="145"/>
      <c r="TH369" s="146"/>
      <c r="TI369" s="1792"/>
      <c r="TL369" s="85"/>
      <c r="TM369" s="144"/>
      <c r="TN369" s="145"/>
      <c r="TO369" s="145"/>
      <c r="TP369" s="146"/>
      <c r="TQ369" s="1792"/>
      <c r="TT369" s="85"/>
      <c r="TU369" s="144"/>
      <c r="TV369" s="145"/>
      <c r="TW369" s="145"/>
      <c r="TX369" s="146"/>
      <c r="TY369" s="1792"/>
      <c r="UB369" s="85"/>
      <c r="UC369" s="144"/>
      <c r="UD369" s="145"/>
      <c r="UE369" s="145"/>
      <c r="UF369" s="146"/>
      <c r="UG369" s="1792"/>
      <c r="UJ369" s="85"/>
      <c r="UK369" s="144"/>
      <c r="UL369" s="145"/>
      <c r="UM369" s="145"/>
      <c r="UN369" s="146"/>
      <c r="UO369" s="1792"/>
      <c r="UR369" s="85"/>
      <c r="US369" s="144"/>
      <c r="UT369" s="145"/>
      <c r="UU369" s="145"/>
      <c r="UV369" s="146"/>
      <c r="UW369" s="1792"/>
      <c r="UZ369" s="85"/>
      <c r="VA369" s="144"/>
      <c r="VB369" s="145"/>
      <c r="VC369" s="145"/>
      <c r="VD369" s="146"/>
      <c r="VE369" s="1792"/>
      <c r="VH369" s="85"/>
      <c r="VI369" s="144"/>
      <c r="VJ369" s="145"/>
      <c r="VK369" s="145"/>
      <c r="VL369" s="146"/>
      <c r="VM369" s="1792"/>
      <c r="VP369" s="85"/>
      <c r="VQ369" s="144"/>
      <c r="VR369" s="145"/>
      <c r="VS369" s="145"/>
      <c r="VT369" s="146"/>
      <c r="VU369" s="1792"/>
      <c r="VX369" s="85"/>
      <c r="VY369" s="144"/>
      <c r="VZ369" s="145"/>
      <c r="WA369" s="145"/>
      <c r="WB369" s="146"/>
      <c r="WC369" s="1792"/>
      <c r="WF369" s="85"/>
      <c r="WG369" s="144"/>
      <c r="WH369" s="145"/>
      <c r="WI369" s="145"/>
      <c r="WJ369" s="146"/>
      <c r="WK369" s="1792"/>
      <c r="WN369" s="85"/>
      <c r="WO369" s="144"/>
      <c r="WP369" s="145"/>
      <c r="WQ369" s="145"/>
      <c r="WR369" s="146"/>
      <c r="WS369" s="1792"/>
      <c r="WV369" s="85"/>
      <c r="WW369" s="144"/>
      <c r="WX369" s="145"/>
      <c r="WY369" s="145"/>
      <c r="WZ369" s="146"/>
      <c r="XA369" s="1792"/>
      <c r="XD369" s="85"/>
      <c r="XE369" s="144"/>
      <c r="XF369" s="145"/>
      <c r="XG369" s="145"/>
      <c r="XH369" s="146"/>
      <c r="XI369" s="1792"/>
      <c r="XL369" s="85"/>
      <c r="XM369" s="144"/>
      <c r="XN369" s="145"/>
      <c r="XO369" s="145"/>
      <c r="XP369" s="146"/>
      <c r="XQ369" s="1792"/>
      <c r="XT369" s="85"/>
      <c r="XU369" s="144"/>
      <c r="XV369" s="145"/>
      <c r="XW369" s="145"/>
      <c r="XX369" s="146"/>
      <c r="XY369" s="1792"/>
      <c r="YB369" s="85"/>
      <c r="YC369" s="144"/>
      <c r="YD369" s="145"/>
      <c r="YE369" s="145"/>
      <c r="YF369" s="146"/>
      <c r="YG369" s="1792"/>
      <c r="YJ369" s="85"/>
      <c r="YK369" s="144"/>
      <c r="YL369" s="145"/>
      <c r="YM369" s="145"/>
      <c r="YN369" s="146"/>
      <c r="YO369" s="1792"/>
      <c r="YR369" s="85"/>
      <c r="YS369" s="144"/>
      <c r="YT369" s="145"/>
      <c r="YU369" s="145"/>
      <c r="YV369" s="146"/>
      <c r="YW369" s="1792"/>
      <c r="YZ369" s="85"/>
      <c r="ZA369" s="144"/>
      <c r="ZB369" s="145"/>
      <c r="ZC369" s="145"/>
      <c r="ZD369" s="146"/>
      <c r="ZE369" s="1792"/>
      <c r="ZH369" s="85"/>
      <c r="ZI369" s="144"/>
      <c r="ZJ369" s="145"/>
      <c r="ZK369" s="145"/>
      <c r="ZL369" s="146"/>
      <c r="ZM369" s="1792"/>
      <c r="ZP369" s="85"/>
      <c r="ZQ369" s="144"/>
      <c r="ZR369" s="145"/>
      <c r="ZS369" s="145"/>
      <c r="ZT369" s="146"/>
      <c r="ZU369" s="1792"/>
      <c r="ZX369" s="85"/>
      <c r="ZY369" s="144"/>
      <c r="ZZ369" s="145"/>
      <c r="AAA369" s="145"/>
      <c r="AAB369" s="146"/>
      <c r="AAC369" s="1792"/>
      <c r="AAF369" s="85"/>
      <c r="AAG369" s="144"/>
      <c r="AAH369" s="145"/>
      <c r="AAI369" s="145"/>
      <c r="AAJ369" s="146"/>
      <c r="AAK369" s="1792"/>
      <c r="AAN369" s="85"/>
      <c r="AAO369" s="144"/>
      <c r="AAP369" s="145"/>
      <c r="AAQ369" s="2057"/>
      <c r="AAR369" s="1694"/>
      <c r="AAS369" s="1790"/>
      <c r="AAT369" s="1696"/>
      <c r="AAU369" s="1696"/>
      <c r="AAV369" s="1695"/>
      <c r="AAW369" s="1549"/>
      <c r="AAX369" s="1550"/>
      <c r="AAY369" s="1550"/>
      <c r="AAZ369" s="1694"/>
      <c r="ABA369" s="1790"/>
      <c r="ABB369" s="1696"/>
      <c r="ABC369" s="1696"/>
      <c r="ABD369" s="1695"/>
      <c r="ABE369" s="1549"/>
      <c r="ABF369" s="1550"/>
      <c r="ABG369" s="1550"/>
      <c r="ABH369" s="1694"/>
      <c r="ABI369" s="1790"/>
      <c r="ABJ369" s="1696"/>
      <c r="ABK369" s="1696"/>
      <c r="ABL369" s="1695"/>
      <c r="ABM369" s="1549"/>
      <c r="ABN369" s="1550"/>
      <c r="ABO369" s="1550"/>
      <c r="ABP369" s="1694"/>
      <c r="ABQ369" s="1790"/>
      <c r="ABR369" s="1696"/>
      <c r="ABS369" s="1696"/>
      <c r="ABT369" s="1695"/>
      <c r="ABU369" s="1549"/>
      <c r="ABV369" s="1550"/>
      <c r="ABW369" s="1550"/>
      <c r="ABX369" s="1694"/>
      <c r="ABY369" s="1790"/>
      <c r="ABZ369" s="1696"/>
      <c r="ACA369" s="1696"/>
      <c r="ACB369" s="1695"/>
      <c r="ACC369" s="1549"/>
      <c r="ACD369" s="1550"/>
      <c r="ACE369" s="1550"/>
      <c r="ACF369" s="1694"/>
      <c r="ACG369" s="1790"/>
      <c r="ACH369" s="1696"/>
      <c r="ACI369" s="1696"/>
      <c r="ACJ369" s="1695"/>
      <c r="ACK369" s="1549"/>
      <c r="ACL369" s="1550"/>
      <c r="ACM369" s="1550"/>
      <c r="ACN369" s="1694"/>
      <c r="ACO369" s="1790"/>
      <c r="ACP369" s="1696"/>
      <c r="ACQ369" s="1696"/>
      <c r="ACR369" s="1695"/>
      <c r="ACS369" s="1549"/>
      <c r="ACT369" s="1550"/>
      <c r="ACU369" s="1550"/>
      <c r="ACV369" s="1694"/>
      <c r="ACW369" s="1790"/>
      <c r="ACX369" s="1696"/>
      <c r="ACY369" s="1696"/>
      <c r="ACZ369" s="1695"/>
      <c r="ADA369" s="1549"/>
      <c r="ADB369" s="1550"/>
      <c r="ADC369" s="1550"/>
      <c r="ADD369" s="1694"/>
      <c r="ADE369" s="1790"/>
      <c r="ADF369" s="1696"/>
      <c r="ADG369" s="1696"/>
      <c r="ADH369" s="1695"/>
      <c r="ADI369" s="1549"/>
      <c r="ADJ369" s="1550"/>
      <c r="ADK369" s="1550"/>
      <c r="ADL369" s="1694"/>
      <c r="ADM369" s="1790"/>
      <c r="ADN369" s="1696"/>
      <c r="ADO369" s="1696"/>
      <c r="ADP369" s="1695"/>
      <c r="ADQ369" s="1549"/>
      <c r="ADR369" s="1550"/>
      <c r="ADS369" s="1550"/>
      <c r="ADT369" s="1694"/>
      <c r="ADU369" s="1790"/>
      <c r="ADV369" s="1696"/>
      <c r="ADW369" s="1696"/>
      <c r="ADX369" s="1695"/>
      <c r="ADY369" s="1549"/>
      <c r="ADZ369" s="1550"/>
      <c r="AEA369" s="1550"/>
      <c r="AEB369" s="1694"/>
      <c r="AEC369" s="1790"/>
      <c r="AED369" s="1696"/>
      <c r="AEE369" s="1696"/>
      <c r="AEF369" s="1695"/>
      <c r="AEG369" s="1549"/>
      <c r="AEH369" s="1550"/>
      <c r="AEI369" s="1550"/>
      <c r="AEJ369" s="1694"/>
      <c r="AEK369" s="1790"/>
      <c r="AEL369" s="1696"/>
      <c r="AEM369" s="1696"/>
      <c r="AEN369" s="1695"/>
      <c r="AEO369" s="1549"/>
      <c r="AEP369" s="1550"/>
      <c r="AEQ369" s="1550"/>
      <c r="AER369" s="1694"/>
      <c r="AES369" s="1790"/>
      <c r="AET369" s="1696"/>
      <c r="AEU369" s="1696"/>
      <c r="AEV369" s="1695"/>
      <c r="AEW369" s="1549"/>
      <c r="AEX369" s="1550"/>
      <c r="AEY369" s="1550"/>
      <c r="AEZ369" s="1694"/>
      <c r="AFA369" s="1790"/>
      <c r="AFB369" s="1696"/>
      <c r="AFC369" s="1696"/>
      <c r="AFD369" s="1695"/>
      <c r="AFE369" s="1549"/>
      <c r="AFF369" s="1550"/>
      <c r="AFG369" s="1550"/>
      <c r="AFH369" s="1694"/>
      <c r="AFI369" s="1790"/>
      <c r="AFJ369" s="1696"/>
      <c r="AFK369" s="1696"/>
      <c r="AFL369" s="1695"/>
      <c r="AFM369" s="1549"/>
      <c r="AFN369" s="1550"/>
      <c r="AFO369" s="1550"/>
      <c r="AFP369" s="1694"/>
      <c r="AFQ369" s="1790"/>
      <c r="AFR369" s="1696"/>
      <c r="AFS369" s="1696"/>
      <c r="AFT369" s="1695"/>
      <c r="AFU369" s="1549"/>
      <c r="AFV369" s="1550"/>
      <c r="AFW369" s="1550"/>
      <c r="AFX369" s="1694"/>
      <c r="AFY369" s="1790"/>
      <c r="AFZ369" s="1696"/>
      <c r="AGA369" s="1696"/>
      <c r="AGB369" s="1695"/>
      <c r="AGC369" s="1549"/>
      <c r="AGD369" s="1550"/>
      <c r="AGE369" s="1550"/>
      <c r="AGF369" s="1694"/>
      <c r="AGG369" s="1790"/>
      <c r="AGH369" s="1696"/>
      <c r="AGI369" s="1696"/>
      <c r="AGJ369" s="1695"/>
      <c r="AGK369" s="1549"/>
      <c r="AGL369" s="1550"/>
      <c r="AGM369" s="1550"/>
      <c r="AGN369" s="1694"/>
      <c r="AGO369" s="1790"/>
      <c r="AGP369" s="1696"/>
      <c r="AGQ369" s="1696"/>
      <c r="AGR369" s="1695"/>
      <c r="AGS369" s="1549"/>
      <c r="AGT369" s="1550"/>
      <c r="AGU369" s="1550"/>
      <c r="AGV369" s="1694"/>
      <c r="AGW369" s="1790"/>
      <c r="AGX369" s="1696"/>
      <c r="AGY369" s="1696"/>
      <c r="AGZ369" s="1695"/>
      <c r="AHA369" s="1549"/>
      <c r="AHB369" s="1550"/>
      <c r="AHC369" s="1550"/>
      <c r="AHD369" s="1694"/>
      <c r="AHE369" s="1790"/>
      <c r="AHF369" s="1696"/>
      <c r="AHG369" s="1696"/>
      <c r="AHH369" s="1695"/>
      <c r="AHI369" s="1549"/>
      <c r="AHJ369" s="1550"/>
      <c r="AHK369" s="1550"/>
      <c r="AHL369" s="1694"/>
      <c r="AHM369" s="1790"/>
      <c r="AHN369" s="1696"/>
      <c r="AHO369" s="1696"/>
      <c r="AHP369" s="1695"/>
      <c r="AHQ369" s="1549"/>
      <c r="AHR369" s="1550"/>
      <c r="AHS369" s="1550"/>
      <c r="AHT369" s="1694"/>
      <c r="AHU369" s="1790"/>
      <c r="AHV369" s="1696"/>
      <c r="AHW369" s="1696"/>
      <c r="AHX369" s="1695"/>
      <c r="AHY369" s="1549"/>
      <c r="AHZ369" s="1550"/>
      <c r="AIA369" s="1550"/>
      <c r="AIB369" s="1694"/>
      <c r="AIC369" s="1790"/>
      <c r="AID369" s="1696"/>
      <c r="AIE369" s="1696"/>
      <c r="AIF369" s="1695"/>
      <c r="AIG369" s="1549"/>
      <c r="AIH369" s="1550"/>
      <c r="AII369" s="1550"/>
      <c r="AIJ369" s="1694"/>
      <c r="AIK369" s="1790"/>
      <c r="AIL369" s="1696"/>
      <c r="AIM369" s="1696"/>
      <c r="AIN369" s="1695"/>
      <c r="AIO369" s="1549"/>
      <c r="AIP369" s="1550"/>
      <c r="AIQ369" s="1550"/>
      <c r="AIR369" s="1694"/>
      <c r="AIS369" s="1790"/>
      <c r="AIT369" s="1696"/>
      <c r="AIU369" s="1696"/>
      <c r="AIV369" s="1695"/>
      <c r="AIW369" s="1549"/>
      <c r="AIX369" s="1550"/>
      <c r="AIY369" s="1550"/>
      <c r="AIZ369" s="1694"/>
      <c r="AJA369" s="1790"/>
      <c r="AJB369" s="1696"/>
      <c r="AJC369" s="1696"/>
      <c r="AJD369" s="1695"/>
      <c r="AJE369" s="1549"/>
      <c r="AJF369" s="1550"/>
      <c r="AJG369" s="1550"/>
      <c r="AJH369" s="1694"/>
      <c r="AJI369" s="1790"/>
      <c r="AJJ369" s="1696"/>
      <c r="AJK369" s="1696"/>
      <c r="AJL369" s="1695"/>
      <c r="AJM369" s="1549"/>
      <c r="AJN369" s="1550"/>
      <c r="AJO369" s="1550"/>
      <c r="AJP369" s="1694"/>
      <c r="AJQ369" s="1790"/>
      <c r="AJR369" s="1696"/>
      <c r="AJS369" s="1696"/>
      <c r="AJT369" s="1695"/>
      <c r="AJU369" s="1549"/>
      <c r="AJV369" s="1550"/>
      <c r="AJW369" s="1550"/>
      <c r="AJX369" s="1694"/>
      <c r="AJY369" s="1790"/>
      <c r="AJZ369" s="1696"/>
      <c r="AKA369" s="1696"/>
      <c r="AKB369" s="1695"/>
      <c r="AKC369" s="1549"/>
      <c r="AKD369" s="1550"/>
      <c r="AKE369" s="1550"/>
      <c r="AKF369" s="1694"/>
      <c r="AKG369" s="1790"/>
      <c r="AKH369" s="1696"/>
      <c r="AKI369" s="1696"/>
      <c r="AKJ369" s="1695"/>
      <c r="AKK369" s="1549"/>
      <c r="AKL369" s="1550"/>
      <c r="AKM369" s="1550"/>
      <c r="AKN369" s="1694"/>
      <c r="AKO369" s="1790"/>
      <c r="AKP369" s="1696"/>
      <c r="AKQ369" s="1696"/>
      <c r="AKR369" s="1695"/>
      <c r="AKS369" s="1549"/>
      <c r="AKT369" s="1550"/>
      <c r="AKU369" s="1550"/>
      <c r="AKV369" s="1694"/>
      <c r="AKW369" s="1790"/>
      <c r="AKX369" s="1696"/>
      <c r="AKY369" s="1696"/>
      <c r="AKZ369" s="1695"/>
      <c r="ALA369" s="1549"/>
      <c r="ALB369" s="1550"/>
      <c r="ALC369" s="1550"/>
      <c r="ALD369" s="1694"/>
      <c r="ALE369" s="1790"/>
      <c r="ALF369" s="1696"/>
      <c r="ALG369" s="1696"/>
      <c r="ALH369" s="1695"/>
      <c r="ALI369" s="1549"/>
      <c r="ALJ369" s="1550"/>
      <c r="ALK369" s="1550"/>
      <c r="ALL369" s="1694"/>
      <c r="ALM369" s="1790"/>
      <c r="ALN369" s="1696"/>
      <c r="ALO369" s="1696"/>
      <c r="ALP369" s="1695"/>
      <c r="ALQ369" s="1549"/>
      <c r="ALR369" s="1550"/>
      <c r="ALS369" s="1550"/>
      <c r="ALT369" s="1694"/>
      <c r="ALU369" s="1790"/>
      <c r="ALV369" s="1696"/>
      <c r="ALW369" s="1696"/>
      <c r="ALX369" s="1695"/>
      <c r="ALY369" s="1549"/>
      <c r="ALZ369" s="1550"/>
      <c r="AMA369" s="1550"/>
      <c r="AMB369" s="1694"/>
      <c r="AMC369" s="1790"/>
      <c r="AMD369" s="1696"/>
      <c r="AME369" s="1696"/>
      <c r="AMF369" s="1695"/>
      <c r="AMG369" s="1549"/>
      <c r="AMH369" s="1550"/>
      <c r="AMI369" s="1550"/>
      <c r="AMJ369" s="1703"/>
    </row>
    <row r="370" spans="1:1024" s="72" customFormat="1" ht="15" customHeight="1">
      <c r="A370" s="1694" t="s">
        <v>4338</v>
      </c>
      <c r="B370" s="1790"/>
      <c r="C370" s="1696" t="s">
        <v>4125</v>
      </c>
      <c r="D370" s="1696" t="s">
        <v>4339</v>
      </c>
      <c r="E370" s="1695">
        <v>36</v>
      </c>
      <c r="F370" s="1549">
        <v>1.07</v>
      </c>
      <c r="G370" s="1536">
        <f>F370*$I$2</f>
        <v>0</v>
      </c>
      <c r="H370" s="1536">
        <f>G370-G370*($I$1)</f>
        <v>0</v>
      </c>
      <c r="I370"/>
      <c r="L370" s="85"/>
      <c r="M370" s="85"/>
      <c r="N370" s="144"/>
      <c r="O370" s="145"/>
      <c r="P370" s="145"/>
      <c r="Q370" s="146"/>
      <c r="T370" s="85"/>
      <c r="U370" s="144"/>
      <c r="V370" s="145"/>
      <c r="W370" s="145"/>
      <c r="X370" s="146"/>
      <c r="Y370" s="1792"/>
      <c r="AB370" s="85"/>
      <c r="AC370" s="144"/>
      <c r="AD370" s="145"/>
      <c r="AE370" s="145"/>
      <c r="AF370" s="146"/>
      <c r="AG370" s="1792"/>
      <c r="AJ370" s="85"/>
      <c r="AK370" s="144"/>
      <c r="AL370" s="145"/>
      <c r="AM370" s="145"/>
      <c r="AN370" s="146"/>
      <c r="AO370" s="1792"/>
      <c r="AR370" s="85"/>
      <c r="AS370" s="144"/>
      <c r="AT370" s="145"/>
      <c r="AU370" s="145"/>
      <c r="AV370" s="146"/>
      <c r="AW370" s="1792"/>
      <c r="AZ370" s="85"/>
      <c r="BA370" s="144"/>
      <c r="BB370" s="145"/>
      <c r="BC370" s="145"/>
      <c r="BD370" s="146"/>
      <c r="BE370" s="1792"/>
      <c r="BH370" s="85"/>
      <c r="BI370" s="144"/>
      <c r="BJ370" s="145"/>
      <c r="BK370" s="145"/>
      <c r="BL370" s="146"/>
      <c r="BM370" s="1792"/>
      <c r="BP370" s="85"/>
      <c r="BQ370" s="144"/>
      <c r="BR370" s="145"/>
      <c r="BS370" s="145"/>
      <c r="BT370" s="146"/>
      <c r="BU370" s="1792"/>
      <c r="BX370" s="85"/>
      <c r="BY370" s="144"/>
      <c r="BZ370" s="145"/>
      <c r="CA370" s="145"/>
      <c r="CB370" s="146"/>
      <c r="CC370" s="1792"/>
      <c r="CF370" s="85"/>
      <c r="CG370" s="144"/>
      <c r="CH370" s="145"/>
      <c r="CI370" s="145"/>
      <c r="CJ370" s="146"/>
      <c r="CK370" s="1792"/>
      <c r="CN370" s="85"/>
      <c r="CO370" s="144"/>
      <c r="CP370" s="145"/>
      <c r="CQ370" s="145"/>
      <c r="CR370" s="146"/>
      <c r="CS370" s="1792"/>
      <c r="CV370" s="85"/>
      <c r="CW370" s="144"/>
      <c r="CX370" s="145"/>
      <c r="CY370" s="145"/>
      <c r="CZ370" s="146"/>
      <c r="DA370" s="1792"/>
      <c r="DD370" s="85"/>
      <c r="DE370" s="144"/>
      <c r="DF370" s="145"/>
      <c r="DG370" s="145"/>
      <c r="DH370" s="146"/>
      <c r="DI370" s="1792"/>
      <c r="DL370" s="85"/>
      <c r="DM370" s="144"/>
      <c r="DN370" s="145"/>
      <c r="DO370" s="145"/>
      <c r="DP370" s="146"/>
      <c r="DQ370" s="1792"/>
      <c r="DT370" s="85"/>
      <c r="DU370" s="144"/>
      <c r="DV370" s="145"/>
      <c r="DW370" s="145"/>
      <c r="DX370" s="146"/>
      <c r="DY370" s="1792"/>
      <c r="EB370" s="85"/>
      <c r="EC370" s="144"/>
      <c r="ED370" s="145"/>
      <c r="EE370" s="145"/>
      <c r="EF370" s="146"/>
      <c r="EG370" s="1792"/>
      <c r="EJ370" s="85"/>
      <c r="EK370" s="144"/>
      <c r="EL370" s="145"/>
      <c r="EM370" s="145"/>
      <c r="EN370" s="146"/>
      <c r="EO370" s="1792"/>
      <c r="ER370" s="85"/>
      <c r="ES370" s="144"/>
      <c r="ET370" s="145"/>
      <c r="EU370" s="145"/>
      <c r="EV370" s="146"/>
      <c r="EW370" s="1792"/>
      <c r="EZ370" s="85"/>
      <c r="FA370" s="144"/>
      <c r="FB370" s="145"/>
      <c r="FC370" s="145"/>
      <c r="FD370" s="146"/>
      <c r="FE370" s="1792"/>
      <c r="FH370" s="85"/>
      <c r="FI370" s="144"/>
      <c r="FJ370" s="145"/>
      <c r="FK370" s="145"/>
      <c r="FL370" s="146"/>
      <c r="FM370" s="1792"/>
      <c r="FP370" s="85"/>
      <c r="FQ370" s="144"/>
      <c r="FR370" s="145"/>
      <c r="FS370" s="145"/>
      <c r="FT370" s="146"/>
      <c r="FU370" s="1792"/>
      <c r="FX370" s="85"/>
      <c r="FY370" s="144"/>
      <c r="FZ370" s="145"/>
      <c r="GA370" s="145"/>
      <c r="GB370" s="146"/>
      <c r="GC370" s="1792"/>
      <c r="GF370" s="85"/>
      <c r="GG370" s="144"/>
      <c r="GH370" s="145"/>
      <c r="GI370" s="145"/>
      <c r="GJ370" s="146"/>
      <c r="GK370" s="1792"/>
      <c r="GN370" s="85"/>
      <c r="GO370" s="144"/>
      <c r="GP370" s="145"/>
      <c r="GQ370" s="145"/>
      <c r="GR370" s="146"/>
      <c r="GS370" s="1792"/>
      <c r="GV370" s="85"/>
      <c r="GW370" s="144"/>
      <c r="GX370" s="145"/>
      <c r="GY370" s="145"/>
      <c r="GZ370" s="146"/>
      <c r="HA370" s="1792"/>
      <c r="HD370" s="85"/>
      <c r="HE370" s="144"/>
      <c r="HF370" s="145"/>
      <c r="HG370" s="145"/>
      <c r="HH370" s="146"/>
      <c r="HI370" s="1792"/>
      <c r="HL370" s="85"/>
      <c r="HM370" s="144"/>
      <c r="HN370" s="145"/>
      <c r="HO370" s="145"/>
      <c r="HP370" s="146"/>
      <c r="HQ370" s="1792"/>
      <c r="HT370" s="85"/>
      <c r="HU370" s="144"/>
      <c r="HV370" s="145"/>
      <c r="HW370" s="145"/>
      <c r="HX370" s="146"/>
      <c r="HY370" s="1792"/>
      <c r="IB370" s="85"/>
      <c r="IC370" s="144"/>
      <c r="ID370" s="145"/>
      <c r="IE370" s="145"/>
      <c r="IF370" s="146"/>
      <c r="IG370" s="1792"/>
      <c r="IJ370" s="85"/>
      <c r="IK370" s="144"/>
      <c r="IL370" s="145"/>
      <c r="IM370" s="145"/>
      <c r="IN370" s="146"/>
      <c r="IO370" s="1792"/>
      <c r="IR370" s="85"/>
      <c r="IS370" s="144"/>
      <c r="IT370" s="145"/>
      <c r="IU370" s="145"/>
      <c r="IV370" s="146"/>
      <c r="IW370" s="1792"/>
      <c r="IZ370" s="85"/>
      <c r="JA370" s="144"/>
      <c r="JB370" s="145"/>
      <c r="JC370" s="145"/>
      <c r="JD370" s="146"/>
      <c r="JE370" s="1792"/>
      <c r="JH370" s="85"/>
      <c r="JI370" s="144"/>
      <c r="JJ370" s="145"/>
      <c r="JK370" s="145"/>
      <c r="JL370" s="146"/>
      <c r="JM370" s="1792"/>
      <c r="JP370" s="85"/>
      <c r="JQ370" s="144"/>
      <c r="JR370" s="145"/>
      <c r="JS370" s="145"/>
      <c r="JT370" s="146"/>
      <c r="JU370" s="1792"/>
      <c r="JX370" s="85"/>
      <c r="JY370" s="144"/>
      <c r="JZ370" s="145"/>
      <c r="KA370" s="145"/>
      <c r="KB370" s="146"/>
      <c r="KC370" s="1792"/>
      <c r="KF370" s="85"/>
      <c r="KG370" s="144"/>
      <c r="KH370" s="145"/>
      <c r="KI370" s="145"/>
      <c r="KJ370" s="146"/>
      <c r="KK370" s="1792"/>
      <c r="KN370" s="85"/>
      <c r="KO370" s="144"/>
      <c r="KP370" s="145"/>
      <c r="KQ370" s="145"/>
      <c r="KR370" s="146"/>
      <c r="KS370" s="1792"/>
      <c r="KV370" s="85"/>
      <c r="KW370" s="144"/>
      <c r="KX370" s="145"/>
      <c r="KY370" s="145"/>
      <c r="KZ370" s="146"/>
      <c r="LA370" s="1792"/>
      <c r="LD370" s="85"/>
      <c r="LE370" s="144"/>
      <c r="LF370" s="145"/>
      <c r="LG370" s="145"/>
      <c r="LH370" s="146"/>
      <c r="LI370" s="1792"/>
      <c r="LL370" s="85"/>
      <c r="LM370" s="144"/>
      <c r="LN370" s="145"/>
      <c r="LO370" s="145"/>
      <c r="LP370" s="146"/>
      <c r="LQ370" s="1792"/>
      <c r="LT370" s="85"/>
      <c r="LU370" s="144"/>
      <c r="LV370" s="145"/>
      <c r="LW370" s="145"/>
      <c r="LX370" s="146"/>
      <c r="LY370" s="1792"/>
      <c r="MB370" s="85"/>
      <c r="MC370" s="144"/>
      <c r="MD370" s="145"/>
      <c r="ME370" s="145"/>
      <c r="MF370" s="146"/>
      <c r="MG370" s="1792"/>
      <c r="MJ370" s="85"/>
      <c r="MK370" s="144"/>
      <c r="ML370" s="145"/>
      <c r="MM370" s="145"/>
      <c r="MN370" s="146"/>
      <c r="MO370" s="1792"/>
      <c r="MR370" s="85"/>
      <c r="MS370" s="144"/>
      <c r="MT370" s="145"/>
      <c r="MU370" s="145"/>
      <c r="MV370" s="146"/>
      <c r="MW370" s="1792"/>
      <c r="MZ370" s="85"/>
      <c r="NA370" s="144"/>
      <c r="NB370" s="145"/>
      <c r="NC370" s="145"/>
      <c r="ND370" s="146"/>
      <c r="NE370" s="1792"/>
      <c r="NH370" s="85"/>
      <c r="NI370" s="144"/>
      <c r="NJ370" s="145"/>
      <c r="NK370" s="145"/>
      <c r="NL370" s="146"/>
      <c r="NM370" s="1792"/>
      <c r="NP370" s="85"/>
      <c r="NQ370" s="144"/>
      <c r="NR370" s="145"/>
      <c r="NS370" s="145"/>
      <c r="NT370" s="146"/>
      <c r="NU370" s="1792"/>
      <c r="NX370" s="85"/>
      <c r="NY370" s="144"/>
      <c r="NZ370" s="145"/>
      <c r="OA370" s="145"/>
      <c r="OB370" s="146"/>
      <c r="OC370" s="1792"/>
      <c r="OF370" s="85"/>
      <c r="OG370" s="144"/>
      <c r="OH370" s="145"/>
      <c r="OI370" s="145"/>
      <c r="OJ370" s="146"/>
      <c r="OK370" s="1792"/>
      <c r="ON370" s="85"/>
      <c r="OO370" s="144"/>
      <c r="OP370" s="145"/>
      <c r="OQ370" s="145"/>
      <c r="OR370" s="146"/>
      <c r="OS370" s="1792"/>
      <c r="OV370" s="85"/>
      <c r="OW370" s="144"/>
      <c r="OX370" s="145"/>
      <c r="OY370" s="145"/>
      <c r="OZ370" s="146"/>
      <c r="PA370" s="1792"/>
      <c r="PD370" s="85"/>
      <c r="PE370" s="144"/>
      <c r="PF370" s="145"/>
      <c r="PG370" s="145"/>
      <c r="PH370" s="146"/>
      <c r="PI370" s="1792"/>
      <c r="PL370" s="85"/>
      <c r="PM370" s="144"/>
      <c r="PN370" s="145"/>
      <c r="PO370" s="145"/>
      <c r="PP370" s="146"/>
      <c r="PQ370" s="1792"/>
      <c r="PT370" s="85"/>
      <c r="PU370" s="144"/>
      <c r="PV370" s="145"/>
      <c r="PW370" s="145"/>
      <c r="PX370" s="146"/>
      <c r="PY370" s="1792"/>
      <c r="QB370" s="85"/>
      <c r="QC370" s="144"/>
      <c r="QD370" s="145"/>
      <c r="QE370" s="145"/>
      <c r="QF370" s="146"/>
      <c r="QG370" s="1792"/>
      <c r="QJ370" s="85"/>
      <c r="QK370" s="144"/>
      <c r="QL370" s="145"/>
      <c r="QM370" s="145"/>
      <c r="QN370" s="146"/>
      <c r="QO370" s="1792"/>
      <c r="QR370" s="85"/>
      <c r="QS370" s="144"/>
      <c r="QT370" s="145"/>
      <c r="QU370" s="145"/>
      <c r="QV370" s="146"/>
      <c r="QW370" s="1792"/>
      <c r="QZ370" s="85"/>
      <c r="RA370" s="144"/>
      <c r="RB370" s="145"/>
      <c r="RC370" s="145"/>
      <c r="RD370" s="146"/>
      <c r="RE370" s="1792"/>
      <c r="RH370" s="85"/>
      <c r="RI370" s="144"/>
      <c r="RJ370" s="145"/>
      <c r="RK370" s="145"/>
      <c r="RL370" s="146"/>
      <c r="RM370" s="1792"/>
      <c r="RP370" s="85"/>
      <c r="RQ370" s="144"/>
      <c r="RR370" s="145"/>
      <c r="RS370" s="145"/>
      <c r="RT370" s="146"/>
      <c r="RU370" s="1792"/>
      <c r="RX370" s="85"/>
      <c r="RY370" s="144"/>
      <c r="RZ370" s="145"/>
      <c r="SA370" s="145"/>
      <c r="SB370" s="146"/>
      <c r="SC370" s="1792"/>
      <c r="SF370" s="85"/>
      <c r="SG370" s="144"/>
      <c r="SH370" s="145"/>
      <c r="SI370" s="145"/>
      <c r="SJ370" s="146"/>
      <c r="SK370" s="1792"/>
      <c r="SN370" s="85"/>
      <c r="SO370" s="144"/>
      <c r="SP370" s="145"/>
      <c r="SQ370" s="145"/>
      <c r="SR370" s="146"/>
      <c r="SS370" s="1792"/>
      <c r="SV370" s="85"/>
      <c r="SW370" s="144"/>
      <c r="SX370" s="145"/>
      <c r="SY370" s="145"/>
      <c r="SZ370" s="146"/>
      <c r="TA370" s="1792"/>
      <c r="TD370" s="85"/>
      <c r="TE370" s="144"/>
      <c r="TF370" s="145"/>
      <c r="TG370" s="145"/>
      <c r="TH370" s="146"/>
      <c r="TI370" s="1792"/>
      <c r="TL370" s="85"/>
      <c r="TM370" s="144"/>
      <c r="TN370" s="145"/>
      <c r="TO370" s="145"/>
      <c r="TP370" s="146"/>
      <c r="TQ370" s="1792"/>
      <c r="TT370" s="85"/>
      <c r="TU370" s="144"/>
      <c r="TV370" s="145"/>
      <c r="TW370" s="145"/>
      <c r="TX370" s="146"/>
      <c r="TY370" s="1792"/>
      <c r="UB370" s="85"/>
      <c r="UC370" s="144"/>
      <c r="UD370" s="145"/>
      <c r="UE370" s="145"/>
      <c r="UF370" s="146"/>
      <c r="UG370" s="1792"/>
      <c r="UJ370" s="85"/>
      <c r="UK370" s="144"/>
      <c r="UL370" s="145"/>
      <c r="UM370" s="145"/>
      <c r="UN370" s="146"/>
      <c r="UO370" s="1792"/>
      <c r="UR370" s="85"/>
      <c r="US370" s="144"/>
      <c r="UT370" s="145"/>
      <c r="UU370" s="145"/>
      <c r="UV370" s="146"/>
      <c r="UW370" s="1792"/>
      <c r="UZ370" s="85"/>
      <c r="VA370" s="144"/>
      <c r="VB370" s="145"/>
      <c r="VC370" s="145"/>
      <c r="VD370" s="146"/>
      <c r="VE370" s="1792"/>
      <c r="VH370" s="85"/>
      <c r="VI370" s="144"/>
      <c r="VJ370" s="145"/>
      <c r="VK370" s="145"/>
      <c r="VL370" s="146"/>
      <c r="VM370" s="1792"/>
      <c r="VP370" s="85"/>
      <c r="VQ370" s="144"/>
      <c r="VR370" s="145"/>
      <c r="VS370" s="145"/>
      <c r="VT370" s="146"/>
      <c r="VU370" s="1792"/>
      <c r="VX370" s="85"/>
      <c r="VY370" s="144"/>
      <c r="VZ370" s="145"/>
      <c r="WA370" s="145"/>
      <c r="WB370" s="146"/>
      <c r="WC370" s="1792"/>
      <c r="WF370" s="85"/>
      <c r="WG370" s="144"/>
      <c r="WH370" s="145"/>
      <c r="WI370" s="145"/>
      <c r="WJ370" s="146"/>
      <c r="WK370" s="1792"/>
      <c r="WN370" s="85"/>
      <c r="WO370" s="144"/>
      <c r="WP370" s="145"/>
      <c r="WQ370" s="145"/>
      <c r="WR370" s="146"/>
      <c r="WS370" s="1792"/>
      <c r="WV370" s="85"/>
      <c r="WW370" s="144"/>
      <c r="WX370" s="145"/>
      <c r="WY370" s="145"/>
      <c r="WZ370" s="146"/>
      <c r="XA370" s="1792"/>
      <c r="XD370" s="85"/>
      <c r="XE370" s="144"/>
      <c r="XF370" s="145"/>
      <c r="XG370" s="145"/>
      <c r="XH370" s="146"/>
      <c r="XI370" s="1792"/>
      <c r="XL370" s="85"/>
      <c r="XM370" s="144"/>
      <c r="XN370" s="145"/>
      <c r="XO370" s="145"/>
      <c r="XP370" s="146"/>
      <c r="XQ370" s="1792"/>
      <c r="XT370" s="85"/>
      <c r="XU370" s="144"/>
      <c r="XV370" s="145"/>
      <c r="XW370" s="145"/>
      <c r="XX370" s="146"/>
      <c r="XY370" s="1792"/>
      <c r="YB370" s="85"/>
      <c r="YC370" s="144"/>
      <c r="YD370" s="145"/>
      <c r="YE370" s="145"/>
      <c r="YF370" s="146"/>
      <c r="YG370" s="1792"/>
      <c r="YJ370" s="85"/>
      <c r="YK370" s="144"/>
      <c r="YL370" s="145"/>
      <c r="YM370" s="145"/>
      <c r="YN370" s="146"/>
      <c r="YO370" s="1792"/>
      <c r="YR370" s="85"/>
      <c r="YS370" s="144"/>
      <c r="YT370" s="145"/>
      <c r="YU370" s="145"/>
      <c r="YV370" s="146"/>
      <c r="YW370" s="1792"/>
      <c r="YZ370" s="85"/>
      <c r="ZA370" s="144"/>
      <c r="ZB370" s="145"/>
      <c r="ZC370" s="145"/>
      <c r="ZD370" s="146"/>
      <c r="ZE370" s="1792"/>
      <c r="ZH370" s="85"/>
      <c r="ZI370" s="144"/>
      <c r="ZJ370" s="145"/>
      <c r="ZK370" s="145"/>
      <c r="ZL370" s="146"/>
      <c r="ZM370" s="1792"/>
      <c r="ZP370" s="85"/>
      <c r="ZQ370" s="144"/>
      <c r="ZR370" s="145"/>
      <c r="ZS370" s="145"/>
      <c r="ZT370" s="146"/>
      <c r="ZU370" s="1792"/>
      <c r="ZX370" s="85"/>
      <c r="ZY370" s="144"/>
      <c r="ZZ370" s="145"/>
      <c r="AAA370" s="145"/>
      <c r="AAB370" s="146"/>
      <c r="AAC370" s="1792"/>
      <c r="AAF370" s="85"/>
      <c r="AAG370" s="144"/>
      <c r="AAH370" s="145"/>
      <c r="AAI370" s="145"/>
      <c r="AAJ370" s="146"/>
      <c r="AAK370" s="1792"/>
      <c r="AAN370" s="85"/>
      <c r="AAO370" s="144"/>
      <c r="AAP370" s="145"/>
      <c r="AAQ370" s="2057"/>
      <c r="AAR370" s="1694"/>
      <c r="AAS370" s="1790"/>
      <c r="AAT370" s="1696"/>
      <c r="AAU370" s="1696"/>
      <c r="AAV370" s="1695"/>
      <c r="AAW370" s="1549"/>
      <c r="AAX370" s="1550"/>
      <c r="AAY370" s="1550"/>
      <c r="AAZ370" s="1694"/>
      <c r="ABA370" s="1790"/>
      <c r="ABB370" s="1696"/>
      <c r="ABC370" s="1696"/>
      <c r="ABD370" s="1695"/>
      <c r="ABE370" s="1549"/>
      <c r="ABF370" s="1550"/>
      <c r="ABG370" s="1550"/>
      <c r="ABH370" s="1694"/>
      <c r="ABI370" s="1790"/>
      <c r="ABJ370" s="1696"/>
      <c r="ABK370" s="1696"/>
      <c r="ABL370" s="1695"/>
      <c r="ABM370" s="1549"/>
      <c r="ABN370" s="1550"/>
      <c r="ABO370" s="1550"/>
      <c r="ABP370" s="1694"/>
      <c r="ABQ370" s="1790"/>
      <c r="ABR370" s="1696"/>
      <c r="ABS370" s="1696"/>
      <c r="ABT370" s="1695"/>
      <c r="ABU370" s="1549"/>
      <c r="ABV370" s="1550"/>
      <c r="ABW370" s="1550"/>
      <c r="ABX370" s="1694"/>
      <c r="ABY370" s="1790"/>
      <c r="ABZ370" s="1696"/>
      <c r="ACA370" s="1696"/>
      <c r="ACB370" s="1695"/>
      <c r="ACC370" s="1549"/>
      <c r="ACD370" s="1550"/>
      <c r="ACE370" s="1550"/>
      <c r="ACF370" s="1694"/>
      <c r="ACG370" s="1790"/>
      <c r="ACH370" s="1696"/>
      <c r="ACI370" s="1696"/>
      <c r="ACJ370" s="1695"/>
      <c r="ACK370" s="1549"/>
      <c r="ACL370" s="1550"/>
      <c r="ACM370" s="1550"/>
      <c r="ACN370" s="1694"/>
      <c r="ACO370" s="1790"/>
      <c r="ACP370" s="1696"/>
      <c r="ACQ370" s="1696"/>
      <c r="ACR370" s="1695"/>
      <c r="ACS370" s="1549"/>
      <c r="ACT370" s="1550"/>
      <c r="ACU370" s="1550"/>
      <c r="ACV370" s="1694"/>
      <c r="ACW370" s="1790"/>
      <c r="ACX370" s="1696"/>
      <c r="ACY370" s="1696"/>
      <c r="ACZ370" s="1695"/>
      <c r="ADA370" s="1549"/>
      <c r="ADB370" s="1550"/>
      <c r="ADC370" s="1550"/>
      <c r="ADD370" s="1694"/>
      <c r="ADE370" s="1790"/>
      <c r="ADF370" s="1696"/>
      <c r="ADG370" s="1696"/>
      <c r="ADH370" s="1695"/>
      <c r="ADI370" s="1549"/>
      <c r="ADJ370" s="1550"/>
      <c r="ADK370" s="1550"/>
      <c r="ADL370" s="1694"/>
      <c r="ADM370" s="1790"/>
      <c r="ADN370" s="1696"/>
      <c r="ADO370" s="1696"/>
      <c r="ADP370" s="1695"/>
      <c r="ADQ370" s="1549"/>
      <c r="ADR370" s="1550"/>
      <c r="ADS370" s="1550"/>
      <c r="ADT370" s="1694"/>
      <c r="ADU370" s="1790"/>
      <c r="ADV370" s="1696"/>
      <c r="ADW370" s="1696"/>
      <c r="ADX370" s="1695"/>
      <c r="ADY370" s="1549"/>
      <c r="ADZ370" s="1550"/>
      <c r="AEA370" s="1550"/>
      <c r="AEB370" s="1694"/>
      <c r="AEC370" s="1790"/>
      <c r="AED370" s="1696"/>
      <c r="AEE370" s="1696"/>
      <c r="AEF370" s="1695"/>
      <c r="AEG370" s="1549"/>
      <c r="AEH370" s="1550"/>
      <c r="AEI370" s="1550"/>
      <c r="AEJ370" s="1694"/>
      <c r="AEK370" s="1790"/>
      <c r="AEL370" s="1696"/>
      <c r="AEM370" s="1696"/>
      <c r="AEN370" s="1695"/>
      <c r="AEO370" s="1549"/>
      <c r="AEP370" s="1550"/>
      <c r="AEQ370" s="1550"/>
      <c r="AER370" s="1694"/>
      <c r="AES370" s="1790"/>
      <c r="AET370" s="1696"/>
      <c r="AEU370" s="1696"/>
      <c r="AEV370" s="1695"/>
      <c r="AEW370" s="1549"/>
      <c r="AEX370" s="1550"/>
      <c r="AEY370" s="1550"/>
      <c r="AEZ370" s="1694"/>
      <c r="AFA370" s="1790"/>
      <c r="AFB370" s="1696"/>
      <c r="AFC370" s="1696"/>
      <c r="AFD370" s="1695"/>
      <c r="AFE370" s="1549"/>
      <c r="AFF370" s="1550"/>
      <c r="AFG370" s="1550"/>
      <c r="AFH370" s="1694"/>
      <c r="AFI370" s="1790"/>
      <c r="AFJ370" s="1696"/>
      <c r="AFK370" s="1696"/>
      <c r="AFL370" s="1695"/>
      <c r="AFM370" s="1549"/>
      <c r="AFN370" s="1550"/>
      <c r="AFO370" s="1550"/>
      <c r="AFP370" s="1694"/>
      <c r="AFQ370" s="1790"/>
      <c r="AFR370" s="1696"/>
      <c r="AFS370" s="1696"/>
      <c r="AFT370" s="1695"/>
      <c r="AFU370" s="1549"/>
      <c r="AFV370" s="1550"/>
      <c r="AFW370" s="1550"/>
      <c r="AFX370" s="1694"/>
      <c r="AFY370" s="1790"/>
      <c r="AFZ370" s="1696"/>
      <c r="AGA370" s="1696"/>
      <c r="AGB370" s="1695"/>
      <c r="AGC370" s="1549"/>
      <c r="AGD370" s="1550"/>
      <c r="AGE370" s="1550"/>
      <c r="AGF370" s="1694"/>
      <c r="AGG370" s="1790"/>
      <c r="AGH370" s="1696"/>
      <c r="AGI370" s="1696"/>
      <c r="AGJ370" s="1695"/>
      <c r="AGK370" s="1549"/>
      <c r="AGL370" s="1550"/>
      <c r="AGM370" s="1550"/>
      <c r="AGN370" s="1694"/>
      <c r="AGO370" s="1790"/>
      <c r="AGP370" s="1696"/>
      <c r="AGQ370" s="1696"/>
      <c r="AGR370" s="1695"/>
      <c r="AGS370" s="1549"/>
      <c r="AGT370" s="1550"/>
      <c r="AGU370" s="1550"/>
      <c r="AGV370" s="1694"/>
      <c r="AGW370" s="1790"/>
      <c r="AGX370" s="1696"/>
      <c r="AGY370" s="1696"/>
      <c r="AGZ370" s="1695"/>
      <c r="AHA370" s="1549"/>
      <c r="AHB370" s="1550"/>
      <c r="AHC370" s="1550"/>
      <c r="AHD370" s="1694"/>
      <c r="AHE370" s="1790"/>
      <c r="AHF370" s="1696"/>
      <c r="AHG370" s="1696"/>
      <c r="AHH370" s="1695"/>
      <c r="AHI370" s="1549"/>
      <c r="AHJ370" s="1550"/>
      <c r="AHK370" s="1550"/>
      <c r="AHL370" s="1694"/>
      <c r="AHM370" s="1790"/>
      <c r="AHN370" s="1696"/>
      <c r="AHO370" s="1696"/>
      <c r="AHP370" s="1695"/>
      <c r="AHQ370" s="1549"/>
      <c r="AHR370" s="1550"/>
      <c r="AHS370" s="1550"/>
      <c r="AHT370" s="1694"/>
      <c r="AHU370" s="1790"/>
      <c r="AHV370" s="1696"/>
      <c r="AHW370" s="1696"/>
      <c r="AHX370" s="1695"/>
      <c r="AHY370" s="1549"/>
      <c r="AHZ370" s="1550"/>
      <c r="AIA370" s="1550"/>
      <c r="AIB370" s="1694"/>
      <c r="AIC370" s="1790"/>
      <c r="AID370" s="1696"/>
      <c r="AIE370" s="1696"/>
      <c r="AIF370" s="1695"/>
      <c r="AIG370" s="1549"/>
      <c r="AIH370" s="1550"/>
      <c r="AII370" s="1550"/>
      <c r="AIJ370" s="1694"/>
      <c r="AIK370" s="1790"/>
      <c r="AIL370" s="1696"/>
      <c r="AIM370" s="1696"/>
      <c r="AIN370" s="1695"/>
      <c r="AIO370" s="1549"/>
      <c r="AIP370" s="1550"/>
      <c r="AIQ370" s="1550"/>
      <c r="AIR370" s="1694"/>
      <c r="AIS370" s="1790"/>
      <c r="AIT370" s="1696"/>
      <c r="AIU370" s="1696"/>
      <c r="AIV370" s="1695"/>
      <c r="AIW370" s="1549"/>
      <c r="AIX370" s="1550"/>
      <c r="AIY370" s="1550"/>
      <c r="AIZ370" s="1694"/>
      <c r="AJA370" s="1790"/>
      <c r="AJB370" s="1696"/>
      <c r="AJC370" s="1696"/>
      <c r="AJD370" s="1695"/>
      <c r="AJE370" s="1549"/>
      <c r="AJF370" s="1550"/>
      <c r="AJG370" s="1550"/>
      <c r="AJH370" s="1694"/>
      <c r="AJI370" s="1790"/>
      <c r="AJJ370" s="1696"/>
      <c r="AJK370" s="1696"/>
      <c r="AJL370" s="1695"/>
      <c r="AJM370" s="1549"/>
      <c r="AJN370" s="1550"/>
      <c r="AJO370" s="1550"/>
      <c r="AJP370" s="1694"/>
      <c r="AJQ370" s="1790"/>
      <c r="AJR370" s="1696"/>
      <c r="AJS370" s="1696"/>
      <c r="AJT370" s="1695"/>
      <c r="AJU370" s="1549"/>
      <c r="AJV370" s="1550"/>
      <c r="AJW370" s="1550"/>
      <c r="AJX370" s="1694"/>
      <c r="AJY370" s="1790"/>
      <c r="AJZ370" s="1696"/>
      <c r="AKA370" s="1696"/>
      <c r="AKB370" s="1695"/>
      <c r="AKC370" s="1549"/>
      <c r="AKD370" s="1550"/>
      <c r="AKE370" s="1550"/>
      <c r="AKF370" s="1694"/>
      <c r="AKG370" s="1790"/>
      <c r="AKH370" s="1696"/>
      <c r="AKI370" s="1696"/>
      <c r="AKJ370" s="1695"/>
      <c r="AKK370" s="1549"/>
      <c r="AKL370" s="1550"/>
      <c r="AKM370" s="1550"/>
      <c r="AKN370" s="1694"/>
      <c r="AKO370" s="1790"/>
      <c r="AKP370" s="1696"/>
      <c r="AKQ370" s="1696"/>
      <c r="AKR370" s="1695"/>
      <c r="AKS370" s="1549"/>
      <c r="AKT370" s="1550"/>
      <c r="AKU370" s="1550"/>
      <c r="AKV370" s="1694"/>
      <c r="AKW370" s="1790"/>
      <c r="AKX370" s="1696"/>
      <c r="AKY370" s="1696"/>
      <c r="AKZ370" s="1695"/>
      <c r="ALA370" s="1549"/>
      <c r="ALB370" s="1550"/>
      <c r="ALC370" s="1550"/>
      <c r="ALD370" s="1694"/>
      <c r="ALE370" s="1790"/>
      <c r="ALF370" s="1696"/>
      <c r="ALG370" s="1696"/>
      <c r="ALH370" s="1695"/>
      <c r="ALI370" s="1549"/>
      <c r="ALJ370" s="1550"/>
      <c r="ALK370" s="1550"/>
      <c r="ALL370" s="1694"/>
      <c r="ALM370" s="1790"/>
      <c r="ALN370" s="1696"/>
      <c r="ALO370" s="1696"/>
      <c r="ALP370" s="1695"/>
      <c r="ALQ370" s="1549"/>
      <c r="ALR370" s="1550"/>
      <c r="ALS370" s="1550"/>
      <c r="ALT370" s="1694"/>
      <c r="ALU370" s="1790"/>
      <c r="ALV370" s="1696"/>
      <c r="ALW370" s="1696"/>
      <c r="ALX370" s="1695"/>
      <c r="ALY370" s="1549"/>
      <c r="ALZ370" s="1550"/>
      <c r="AMA370" s="1550"/>
      <c r="AMB370" s="1694"/>
      <c r="AMC370" s="1790"/>
      <c r="AMD370" s="1696"/>
      <c r="AME370" s="1696"/>
      <c r="AMF370" s="1695"/>
      <c r="AMG370" s="1549"/>
      <c r="AMH370" s="1550"/>
      <c r="AMI370" s="1550"/>
      <c r="AMJ370" s="1703"/>
    </row>
    <row r="371" spans="1:1024" s="72" customFormat="1" ht="15" customHeight="1">
      <c r="A371" s="1694" t="s">
        <v>4340</v>
      </c>
      <c r="B371" s="1790"/>
      <c r="C371" s="1696" t="s">
        <v>4125</v>
      </c>
      <c r="D371" s="1696" t="s">
        <v>4341</v>
      </c>
      <c r="E371" s="1695">
        <v>24</v>
      </c>
      <c r="F371" s="1549">
        <v>1.61</v>
      </c>
      <c r="G371" s="1536">
        <f>F371*$I$2</f>
        <v>0</v>
      </c>
      <c r="H371" s="1536">
        <f>G371-G371*($I$1)</f>
        <v>0</v>
      </c>
      <c r="I371"/>
      <c r="L371" s="85"/>
      <c r="M371" s="85"/>
      <c r="N371" s="144"/>
      <c r="O371" s="145"/>
      <c r="P371" s="145"/>
      <c r="Q371" s="146"/>
      <c r="T371" s="85"/>
      <c r="U371" s="144"/>
      <c r="V371" s="145"/>
      <c r="W371" s="145"/>
      <c r="X371" s="146"/>
      <c r="Y371" s="1792"/>
      <c r="AB371" s="85"/>
      <c r="AC371" s="144"/>
      <c r="AD371" s="145"/>
      <c r="AE371" s="145"/>
      <c r="AF371" s="146"/>
      <c r="AG371" s="1792"/>
      <c r="AJ371" s="85"/>
      <c r="AK371" s="144"/>
      <c r="AL371" s="145"/>
      <c r="AM371" s="145"/>
      <c r="AN371" s="146"/>
      <c r="AO371" s="1792"/>
      <c r="AR371" s="85"/>
      <c r="AS371" s="144"/>
      <c r="AT371" s="145"/>
      <c r="AU371" s="145"/>
      <c r="AV371" s="146"/>
      <c r="AW371" s="1792"/>
      <c r="AZ371" s="85"/>
      <c r="BA371" s="144"/>
      <c r="BB371" s="145"/>
      <c r="BC371" s="145"/>
      <c r="BD371" s="146"/>
      <c r="BE371" s="1792"/>
      <c r="BH371" s="85"/>
      <c r="BI371" s="144"/>
      <c r="BJ371" s="145"/>
      <c r="BK371" s="145"/>
      <c r="BL371" s="146"/>
      <c r="BM371" s="1792"/>
      <c r="BP371" s="85"/>
      <c r="BQ371" s="144"/>
      <c r="BR371" s="145"/>
      <c r="BS371" s="145"/>
      <c r="BT371" s="146"/>
      <c r="BU371" s="1792"/>
      <c r="BX371" s="85"/>
      <c r="BY371" s="144"/>
      <c r="BZ371" s="145"/>
      <c r="CA371" s="145"/>
      <c r="CB371" s="146"/>
      <c r="CC371" s="1792"/>
      <c r="CF371" s="85"/>
      <c r="CG371" s="144"/>
      <c r="CH371" s="145"/>
      <c r="CI371" s="145"/>
      <c r="CJ371" s="146"/>
      <c r="CK371" s="1792"/>
      <c r="CN371" s="85"/>
      <c r="CO371" s="144"/>
      <c r="CP371" s="145"/>
      <c r="CQ371" s="145"/>
      <c r="CR371" s="146"/>
      <c r="CS371" s="1792"/>
      <c r="CV371" s="85"/>
      <c r="CW371" s="144"/>
      <c r="CX371" s="145"/>
      <c r="CY371" s="145"/>
      <c r="CZ371" s="146"/>
      <c r="DA371" s="1792"/>
      <c r="DD371" s="85"/>
      <c r="DE371" s="144"/>
      <c r="DF371" s="145"/>
      <c r="DG371" s="145"/>
      <c r="DH371" s="146"/>
      <c r="DI371" s="1792"/>
      <c r="DL371" s="85"/>
      <c r="DM371" s="144"/>
      <c r="DN371" s="145"/>
      <c r="DO371" s="145"/>
      <c r="DP371" s="146"/>
      <c r="DQ371" s="1792"/>
      <c r="DT371" s="85"/>
      <c r="DU371" s="144"/>
      <c r="DV371" s="145"/>
      <c r="DW371" s="145"/>
      <c r="DX371" s="146"/>
      <c r="DY371" s="1792"/>
      <c r="EB371" s="85"/>
      <c r="EC371" s="144"/>
      <c r="ED371" s="145"/>
      <c r="EE371" s="145"/>
      <c r="EF371" s="146"/>
      <c r="EG371" s="1792"/>
      <c r="EJ371" s="85"/>
      <c r="EK371" s="144"/>
      <c r="EL371" s="145"/>
      <c r="EM371" s="145"/>
      <c r="EN371" s="146"/>
      <c r="EO371" s="1792"/>
      <c r="ER371" s="85"/>
      <c r="ES371" s="144"/>
      <c r="ET371" s="145"/>
      <c r="EU371" s="145"/>
      <c r="EV371" s="146"/>
      <c r="EW371" s="1792"/>
      <c r="EZ371" s="85"/>
      <c r="FA371" s="144"/>
      <c r="FB371" s="145"/>
      <c r="FC371" s="145"/>
      <c r="FD371" s="146"/>
      <c r="FE371" s="1792"/>
      <c r="FH371" s="85"/>
      <c r="FI371" s="144"/>
      <c r="FJ371" s="145"/>
      <c r="FK371" s="145"/>
      <c r="FL371" s="146"/>
      <c r="FM371" s="1792"/>
      <c r="FP371" s="85"/>
      <c r="FQ371" s="144"/>
      <c r="FR371" s="145"/>
      <c r="FS371" s="145"/>
      <c r="FT371" s="146"/>
      <c r="FU371" s="1792"/>
      <c r="FX371" s="85"/>
      <c r="FY371" s="144"/>
      <c r="FZ371" s="145"/>
      <c r="GA371" s="145"/>
      <c r="GB371" s="146"/>
      <c r="GC371" s="1792"/>
      <c r="GF371" s="85"/>
      <c r="GG371" s="144"/>
      <c r="GH371" s="145"/>
      <c r="GI371" s="145"/>
      <c r="GJ371" s="146"/>
      <c r="GK371" s="1792"/>
      <c r="GN371" s="85"/>
      <c r="GO371" s="144"/>
      <c r="GP371" s="145"/>
      <c r="GQ371" s="145"/>
      <c r="GR371" s="146"/>
      <c r="GS371" s="1792"/>
      <c r="GV371" s="85"/>
      <c r="GW371" s="144"/>
      <c r="GX371" s="145"/>
      <c r="GY371" s="145"/>
      <c r="GZ371" s="146"/>
      <c r="HA371" s="1792"/>
      <c r="HD371" s="85"/>
      <c r="HE371" s="144"/>
      <c r="HF371" s="145"/>
      <c r="HG371" s="145"/>
      <c r="HH371" s="146"/>
      <c r="HI371" s="1792"/>
      <c r="HL371" s="85"/>
      <c r="HM371" s="144"/>
      <c r="HN371" s="145"/>
      <c r="HO371" s="145"/>
      <c r="HP371" s="146"/>
      <c r="HQ371" s="1792"/>
      <c r="HT371" s="85"/>
      <c r="HU371" s="144"/>
      <c r="HV371" s="145"/>
      <c r="HW371" s="145"/>
      <c r="HX371" s="146"/>
      <c r="HY371" s="1792"/>
      <c r="IB371" s="85"/>
      <c r="IC371" s="144"/>
      <c r="ID371" s="145"/>
      <c r="IE371" s="145"/>
      <c r="IF371" s="146"/>
      <c r="IG371" s="1792"/>
      <c r="IJ371" s="85"/>
      <c r="IK371" s="144"/>
      <c r="IL371" s="145"/>
      <c r="IM371" s="145"/>
      <c r="IN371" s="146"/>
      <c r="IO371" s="1792"/>
      <c r="IR371" s="85"/>
      <c r="IS371" s="144"/>
      <c r="IT371" s="145"/>
      <c r="IU371" s="145"/>
      <c r="IV371" s="146"/>
      <c r="IW371" s="1792"/>
      <c r="IZ371" s="85"/>
      <c r="JA371" s="144"/>
      <c r="JB371" s="145"/>
      <c r="JC371" s="145"/>
      <c r="JD371" s="146"/>
      <c r="JE371" s="1792"/>
      <c r="JH371" s="85"/>
      <c r="JI371" s="144"/>
      <c r="JJ371" s="145"/>
      <c r="JK371" s="145"/>
      <c r="JL371" s="146"/>
      <c r="JM371" s="1792"/>
      <c r="JP371" s="85"/>
      <c r="JQ371" s="144"/>
      <c r="JR371" s="145"/>
      <c r="JS371" s="145"/>
      <c r="JT371" s="146"/>
      <c r="JU371" s="1792"/>
      <c r="JX371" s="85"/>
      <c r="JY371" s="144"/>
      <c r="JZ371" s="145"/>
      <c r="KA371" s="145"/>
      <c r="KB371" s="146"/>
      <c r="KC371" s="1792"/>
      <c r="KF371" s="85"/>
      <c r="KG371" s="144"/>
      <c r="KH371" s="145"/>
      <c r="KI371" s="145"/>
      <c r="KJ371" s="146"/>
      <c r="KK371" s="1792"/>
      <c r="KN371" s="85"/>
      <c r="KO371" s="144"/>
      <c r="KP371" s="145"/>
      <c r="KQ371" s="145"/>
      <c r="KR371" s="146"/>
      <c r="KS371" s="1792"/>
      <c r="KV371" s="85"/>
      <c r="KW371" s="144"/>
      <c r="KX371" s="145"/>
      <c r="KY371" s="145"/>
      <c r="KZ371" s="146"/>
      <c r="LA371" s="1792"/>
      <c r="LD371" s="85"/>
      <c r="LE371" s="144"/>
      <c r="LF371" s="145"/>
      <c r="LG371" s="145"/>
      <c r="LH371" s="146"/>
      <c r="LI371" s="1792"/>
      <c r="LL371" s="85"/>
      <c r="LM371" s="144"/>
      <c r="LN371" s="145"/>
      <c r="LO371" s="145"/>
      <c r="LP371" s="146"/>
      <c r="LQ371" s="1792"/>
      <c r="LT371" s="85"/>
      <c r="LU371" s="144"/>
      <c r="LV371" s="145"/>
      <c r="LW371" s="145"/>
      <c r="LX371" s="146"/>
      <c r="LY371" s="1792"/>
      <c r="MB371" s="85"/>
      <c r="MC371" s="144"/>
      <c r="MD371" s="145"/>
      <c r="ME371" s="145"/>
      <c r="MF371" s="146"/>
      <c r="MG371" s="1792"/>
      <c r="MJ371" s="85"/>
      <c r="MK371" s="144"/>
      <c r="ML371" s="145"/>
      <c r="MM371" s="145"/>
      <c r="MN371" s="146"/>
      <c r="MO371" s="1792"/>
      <c r="MR371" s="85"/>
      <c r="MS371" s="144"/>
      <c r="MT371" s="145"/>
      <c r="MU371" s="145"/>
      <c r="MV371" s="146"/>
      <c r="MW371" s="1792"/>
      <c r="MZ371" s="85"/>
      <c r="NA371" s="144"/>
      <c r="NB371" s="145"/>
      <c r="NC371" s="145"/>
      <c r="ND371" s="146"/>
      <c r="NE371" s="1792"/>
      <c r="NH371" s="85"/>
      <c r="NI371" s="144"/>
      <c r="NJ371" s="145"/>
      <c r="NK371" s="145"/>
      <c r="NL371" s="146"/>
      <c r="NM371" s="1792"/>
      <c r="NP371" s="85"/>
      <c r="NQ371" s="144"/>
      <c r="NR371" s="145"/>
      <c r="NS371" s="145"/>
      <c r="NT371" s="146"/>
      <c r="NU371" s="1792"/>
      <c r="NX371" s="85"/>
      <c r="NY371" s="144"/>
      <c r="NZ371" s="145"/>
      <c r="OA371" s="145"/>
      <c r="OB371" s="146"/>
      <c r="OC371" s="1792"/>
      <c r="OF371" s="85"/>
      <c r="OG371" s="144"/>
      <c r="OH371" s="145"/>
      <c r="OI371" s="145"/>
      <c r="OJ371" s="146"/>
      <c r="OK371" s="1792"/>
      <c r="ON371" s="85"/>
      <c r="OO371" s="144"/>
      <c r="OP371" s="145"/>
      <c r="OQ371" s="145"/>
      <c r="OR371" s="146"/>
      <c r="OS371" s="1792"/>
      <c r="OV371" s="85"/>
      <c r="OW371" s="144"/>
      <c r="OX371" s="145"/>
      <c r="OY371" s="145"/>
      <c r="OZ371" s="146"/>
      <c r="PA371" s="1792"/>
      <c r="PD371" s="85"/>
      <c r="PE371" s="144"/>
      <c r="PF371" s="145"/>
      <c r="PG371" s="145"/>
      <c r="PH371" s="146"/>
      <c r="PI371" s="1792"/>
      <c r="PL371" s="85"/>
      <c r="PM371" s="144"/>
      <c r="PN371" s="145"/>
      <c r="PO371" s="145"/>
      <c r="PP371" s="146"/>
      <c r="PQ371" s="1792"/>
      <c r="PT371" s="85"/>
      <c r="PU371" s="144"/>
      <c r="PV371" s="145"/>
      <c r="PW371" s="145"/>
      <c r="PX371" s="146"/>
      <c r="PY371" s="1792"/>
      <c r="QB371" s="85"/>
      <c r="QC371" s="144"/>
      <c r="QD371" s="145"/>
      <c r="QE371" s="145"/>
      <c r="QF371" s="146"/>
      <c r="QG371" s="1792"/>
      <c r="QJ371" s="85"/>
      <c r="QK371" s="144"/>
      <c r="QL371" s="145"/>
      <c r="QM371" s="145"/>
      <c r="QN371" s="146"/>
      <c r="QO371" s="1792"/>
      <c r="QR371" s="85"/>
      <c r="QS371" s="144"/>
      <c r="QT371" s="145"/>
      <c r="QU371" s="145"/>
      <c r="QV371" s="146"/>
      <c r="QW371" s="1792"/>
      <c r="QZ371" s="85"/>
      <c r="RA371" s="144"/>
      <c r="RB371" s="145"/>
      <c r="RC371" s="145"/>
      <c r="RD371" s="146"/>
      <c r="RE371" s="1792"/>
      <c r="RH371" s="85"/>
      <c r="RI371" s="144"/>
      <c r="RJ371" s="145"/>
      <c r="RK371" s="145"/>
      <c r="RL371" s="146"/>
      <c r="RM371" s="1792"/>
      <c r="RP371" s="85"/>
      <c r="RQ371" s="144"/>
      <c r="RR371" s="145"/>
      <c r="RS371" s="145"/>
      <c r="RT371" s="146"/>
      <c r="RU371" s="1792"/>
      <c r="RX371" s="85"/>
      <c r="RY371" s="144"/>
      <c r="RZ371" s="145"/>
      <c r="SA371" s="145"/>
      <c r="SB371" s="146"/>
      <c r="SC371" s="1792"/>
      <c r="SF371" s="85"/>
      <c r="SG371" s="144"/>
      <c r="SH371" s="145"/>
      <c r="SI371" s="145"/>
      <c r="SJ371" s="146"/>
      <c r="SK371" s="1792"/>
      <c r="SN371" s="85"/>
      <c r="SO371" s="144"/>
      <c r="SP371" s="145"/>
      <c r="SQ371" s="145"/>
      <c r="SR371" s="146"/>
      <c r="SS371" s="1792"/>
      <c r="SV371" s="85"/>
      <c r="SW371" s="144"/>
      <c r="SX371" s="145"/>
      <c r="SY371" s="145"/>
      <c r="SZ371" s="146"/>
      <c r="TA371" s="1792"/>
      <c r="TD371" s="85"/>
      <c r="TE371" s="144"/>
      <c r="TF371" s="145"/>
      <c r="TG371" s="145"/>
      <c r="TH371" s="146"/>
      <c r="TI371" s="1792"/>
      <c r="TL371" s="85"/>
      <c r="TM371" s="144"/>
      <c r="TN371" s="145"/>
      <c r="TO371" s="145"/>
      <c r="TP371" s="146"/>
      <c r="TQ371" s="1792"/>
      <c r="TT371" s="85"/>
      <c r="TU371" s="144"/>
      <c r="TV371" s="145"/>
      <c r="TW371" s="145"/>
      <c r="TX371" s="146"/>
      <c r="TY371" s="1792"/>
      <c r="UB371" s="85"/>
      <c r="UC371" s="144"/>
      <c r="UD371" s="145"/>
      <c r="UE371" s="145"/>
      <c r="UF371" s="146"/>
      <c r="UG371" s="1792"/>
      <c r="UJ371" s="85"/>
      <c r="UK371" s="144"/>
      <c r="UL371" s="145"/>
      <c r="UM371" s="145"/>
      <c r="UN371" s="146"/>
      <c r="UO371" s="1792"/>
      <c r="UR371" s="85"/>
      <c r="US371" s="144"/>
      <c r="UT371" s="145"/>
      <c r="UU371" s="145"/>
      <c r="UV371" s="146"/>
      <c r="UW371" s="1792"/>
      <c r="UZ371" s="85"/>
      <c r="VA371" s="144"/>
      <c r="VB371" s="145"/>
      <c r="VC371" s="145"/>
      <c r="VD371" s="146"/>
      <c r="VE371" s="1792"/>
      <c r="VH371" s="85"/>
      <c r="VI371" s="144"/>
      <c r="VJ371" s="145"/>
      <c r="VK371" s="145"/>
      <c r="VL371" s="146"/>
      <c r="VM371" s="1792"/>
      <c r="VP371" s="85"/>
      <c r="VQ371" s="144"/>
      <c r="VR371" s="145"/>
      <c r="VS371" s="145"/>
      <c r="VT371" s="146"/>
      <c r="VU371" s="1792"/>
      <c r="VX371" s="85"/>
      <c r="VY371" s="144"/>
      <c r="VZ371" s="145"/>
      <c r="WA371" s="145"/>
      <c r="WB371" s="146"/>
      <c r="WC371" s="1792"/>
      <c r="WF371" s="85"/>
      <c r="WG371" s="144"/>
      <c r="WH371" s="145"/>
      <c r="WI371" s="145"/>
      <c r="WJ371" s="146"/>
      <c r="WK371" s="1792"/>
      <c r="WN371" s="85"/>
      <c r="WO371" s="144"/>
      <c r="WP371" s="145"/>
      <c r="WQ371" s="145"/>
      <c r="WR371" s="146"/>
      <c r="WS371" s="1792"/>
      <c r="WV371" s="85"/>
      <c r="WW371" s="144"/>
      <c r="WX371" s="145"/>
      <c r="WY371" s="145"/>
      <c r="WZ371" s="146"/>
      <c r="XA371" s="1792"/>
      <c r="XD371" s="85"/>
      <c r="XE371" s="144"/>
      <c r="XF371" s="145"/>
      <c r="XG371" s="145"/>
      <c r="XH371" s="146"/>
      <c r="XI371" s="1792"/>
      <c r="XL371" s="85"/>
      <c r="XM371" s="144"/>
      <c r="XN371" s="145"/>
      <c r="XO371" s="145"/>
      <c r="XP371" s="146"/>
      <c r="XQ371" s="1792"/>
      <c r="XT371" s="85"/>
      <c r="XU371" s="144"/>
      <c r="XV371" s="145"/>
      <c r="XW371" s="145"/>
      <c r="XX371" s="146"/>
      <c r="XY371" s="1792"/>
      <c r="YB371" s="85"/>
      <c r="YC371" s="144"/>
      <c r="YD371" s="145"/>
      <c r="YE371" s="145"/>
      <c r="YF371" s="146"/>
      <c r="YG371" s="1792"/>
      <c r="YJ371" s="85"/>
      <c r="YK371" s="144"/>
      <c r="YL371" s="145"/>
      <c r="YM371" s="145"/>
      <c r="YN371" s="146"/>
      <c r="YO371" s="1792"/>
      <c r="YR371" s="85"/>
      <c r="YS371" s="144"/>
      <c r="YT371" s="145"/>
      <c r="YU371" s="145"/>
      <c r="YV371" s="146"/>
      <c r="YW371" s="1792"/>
      <c r="YZ371" s="85"/>
      <c r="ZA371" s="144"/>
      <c r="ZB371" s="145"/>
      <c r="ZC371" s="145"/>
      <c r="ZD371" s="146"/>
      <c r="ZE371" s="1792"/>
      <c r="ZH371" s="85"/>
      <c r="ZI371" s="144"/>
      <c r="ZJ371" s="145"/>
      <c r="ZK371" s="145"/>
      <c r="ZL371" s="146"/>
      <c r="ZM371" s="1792"/>
      <c r="ZP371" s="85"/>
      <c r="ZQ371" s="144"/>
      <c r="ZR371" s="145"/>
      <c r="ZS371" s="145"/>
      <c r="ZT371" s="146"/>
      <c r="ZU371" s="1792"/>
      <c r="ZX371" s="85"/>
      <c r="ZY371" s="144"/>
      <c r="ZZ371" s="145"/>
      <c r="AAA371" s="145"/>
      <c r="AAB371" s="146"/>
      <c r="AAC371" s="1792"/>
      <c r="AAF371" s="85"/>
      <c r="AAG371" s="144"/>
      <c r="AAH371" s="145"/>
      <c r="AAI371" s="145"/>
      <c r="AAJ371" s="146"/>
      <c r="AAK371" s="1792"/>
      <c r="AAN371" s="85"/>
      <c r="AAO371" s="144"/>
      <c r="AAP371" s="145"/>
      <c r="AAQ371" s="2057"/>
      <c r="AAR371" s="1694"/>
      <c r="AAS371" s="1790"/>
      <c r="AAT371" s="1696"/>
      <c r="AAU371" s="1696"/>
      <c r="AAV371" s="1695"/>
      <c r="AAW371" s="1549"/>
      <c r="AAX371" s="1550"/>
      <c r="AAY371" s="1550"/>
      <c r="AAZ371" s="1694"/>
      <c r="ABA371" s="1790"/>
      <c r="ABB371" s="1696"/>
      <c r="ABC371" s="1696"/>
      <c r="ABD371" s="1695"/>
      <c r="ABE371" s="1549"/>
      <c r="ABF371" s="1550"/>
      <c r="ABG371" s="1550"/>
      <c r="ABH371" s="1694"/>
      <c r="ABI371" s="1790"/>
      <c r="ABJ371" s="1696"/>
      <c r="ABK371" s="1696"/>
      <c r="ABL371" s="1695"/>
      <c r="ABM371" s="1549"/>
      <c r="ABN371" s="1550"/>
      <c r="ABO371" s="1550"/>
      <c r="ABP371" s="1694"/>
      <c r="ABQ371" s="1790"/>
      <c r="ABR371" s="1696"/>
      <c r="ABS371" s="1696"/>
      <c r="ABT371" s="1695"/>
      <c r="ABU371" s="1549"/>
      <c r="ABV371" s="1550"/>
      <c r="ABW371" s="1550"/>
      <c r="ABX371" s="1694"/>
      <c r="ABY371" s="1790"/>
      <c r="ABZ371" s="1696"/>
      <c r="ACA371" s="1696"/>
      <c r="ACB371" s="1695"/>
      <c r="ACC371" s="1549"/>
      <c r="ACD371" s="1550"/>
      <c r="ACE371" s="1550"/>
      <c r="ACF371" s="1694"/>
      <c r="ACG371" s="1790"/>
      <c r="ACH371" s="1696"/>
      <c r="ACI371" s="1696"/>
      <c r="ACJ371" s="1695"/>
      <c r="ACK371" s="1549"/>
      <c r="ACL371" s="1550"/>
      <c r="ACM371" s="1550"/>
      <c r="ACN371" s="1694"/>
      <c r="ACO371" s="1790"/>
      <c r="ACP371" s="1696"/>
      <c r="ACQ371" s="1696"/>
      <c r="ACR371" s="1695"/>
      <c r="ACS371" s="1549"/>
      <c r="ACT371" s="1550"/>
      <c r="ACU371" s="1550"/>
      <c r="ACV371" s="1694"/>
      <c r="ACW371" s="1790"/>
      <c r="ACX371" s="1696"/>
      <c r="ACY371" s="1696"/>
      <c r="ACZ371" s="1695"/>
      <c r="ADA371" s="1549"/>
      <c r="ADB371" s="1550"/>
      <c r="ADC371" s="1550"/>
      <c r="ADD371" s="1694"/>
      <c r="ADE371" s="1790"/>
      <c r="ADF371" s="1696"/>
      <c r="ADG371" s="1696"/>
      <c r="ADH371" s="1695"/>
      <c r="ADI371" s="1549"/>
      <c r="ADJ371" s="1550"/>
      <c r="ADK371" s="1550"/>
      <c r="ADL371" s="1694"/>
      <c r="ADM371" s="1790"/>
      <c r="ADN371" s="1696"/>
      <c r="ADO371" s="1696"/>
      <c r="ADP371" s="1695"/>
      <c r="ADQ371" s="1549"/>
      <c r="ADR371" s="1550"/>
      <c r="ADS371" s="1550"/>
      <c r="ADT371" s="1694"/>
      <c r="ADU371" s="1790"/>
      <c r="ADV371" s="1696"/>
      <c r="ADW371" s="1696"/>
      <c r="ADX371" s="1695"/>
      <c r="ADY371" s="1549"/>
      <c r="ADZ371" s="1550"/>
      <c r="AEA371" s="1550"/>
      <c r="AEB371" s="1694"/>
      <c r="AEC371" s="1790"/>
      <c r="AED371" s="1696"/>
      <c r="AEE371" s="1696"/>
      <c r="AEF371" s="1695"/>
      <c r="AEG371" s="1549"/>
      <c r="AEH371" s="1550"/>
      <c r="AEI371" s="1550"/>
      <c r="AEJ371" s="1694"/>
      <c r="AEK371" s="1790"/>
      <c r="AEL371" s="1696"/>
      <c r="AEM371" s="1696"/>
      <c r="AEN371" s="1695"/>
      <c r="AEO371" s="1549"/>
      <c r="AEP371" s="1550"/>
      <c r="AEQ371" s="1550"/>
      <c r="AER371" s="1694"/>
      <c r="AES371" s="1790"/>
      <c r="AET371" s="1696"/>
      <c r="AEU371" s="1696"/>
      <c r="AEV371" s="1695"/>
      <c r="AEW371" s="1549"/>
      <c r="AEX371" s="1550"/>
      <c r="AEY371" s="1550"/>
      <c r="AEZ371" s="1694"/>
      <c r="AFA371" s="1790"/>
      <c r="AFB371" s="1696"/>
      <c r="AFC371" s="1696"/>
      <c r="AFD371" s="1695"/>
      <c r="AFE371" s="1549"/>
      <c r="AFF371" s="1550"/>
      <c r="AFG371" s="1550"/>
      <c r="AFH371" s="1694"/>
      <c r="AFI371" s="1790"/>
      <c r="AFJ371" s="1696"/>
      <c r="AFK371" s="1696"/>
      <c r="AFL371" s="1695"/>
      <c r="AFM371" s="1549"/>
      <c r="AFN371" s="1550"/>
      <c r="AFO371" s="1550"/>
      <c r="AFP371" s="1694"/>
      <c r="AFQ371" s="1790"/>
      <c r="AFR371" s="1696"/>
      <c r="AFS371" s="1696"/>
      <c r="AFT371" s="1695"/>
      <c r="AFU371" s="1549"/>
      <c r="AFV371" s="1550"/>
      <c r="AFW371" s="1550"/>
      <c r="AFX371" s="1694"/>
      <c r="AFY371" s="1790"/>
      <c r="AFZ371" s="1696"/>
      <c r="AGA371" s="1696"/>
      <c r="AGB371" s="1695"/>
      <c r="AGC371" s="1549"/>
      <c r="AGD371" s="1550"/>
      <c r="AGE371" s="1550"/>
      <c r="AGF371" s="1694"/>
      <c r="AGG371" s="1790"/>
      <c r="AGH371" s="1696"/>
      <c r="AGI371" s="1696"/>
      <c r="AGJ371" s="1695"/>
      <c r="AGK371" s="1549"/>
      <c r="AGL371" s="1550"/>
      <c r="AGM371" s="1550"/>
      <c r="AGN371" s="1694"/>
      <c r="AGO371" s="1790"/>
      <c r="AGP371" s="1696"/>
      <c r="AGQ371" s="1696"/>
      <c r="AGR371" s="1695"/>
      <c r="AGS371" s="1549"/>
      <c r="AGT371" s="1550"/>
      <c r="AGU371" s="1550"/>
      <c r="AGV371" s="1694"/>
      <c r="AGW371" s="1790"/>
      <c r="AGX371" s="1696"/>
      <c r="AGY371" s="1696"/>
      <c r="AGZ371" s="1695"/>
      <c r="AHA371" s="1549"/>
      <c r="AHB371" s="1550"/>
      <c r="AHC371" s="1550"/>
      <c r="AHD371" s="1694"/>
      <c r="AHE371" s="1790"/>
      <c r="AHF371" s="1696"/>
      <c r="AHG371" s="1696"/>
      <c r="AHH371" s="1695"/>
      <c r="AHI371" s="1549"/>
      <c r="AHJ371" s="1550"/>
      <c r="AHK371" s="1550"/>
      <c r="AHL371" s="1694"/>
      <c r="AHM371" s="1790"/>
      <c r="AHN371" s="1696"/>
      <c r="AHO371" s="1696"/>
      <c r="AHP371" s="1695"/>
      <c r="AHQ371" s="1549"/>
      <c r="AHR371" s="1550"/>
      <c r="AHS371" s="1550"/>
      <c r="AHT371" s="1694"/>
      <c r="AHU371" s="1790"/>
      <c r="AHV371" s="1696"/>
      <c r="AHW371" s="1696"/>
      <c r="AHX371" s="1695"/>
      <c r="AHY371" s="1549"/>
      <c r="AHZ371" s="1550"/>
      <c r="AIA371" s="1550"/>
      <c r="AIB371" s="1694"/>
      <c r="AIC371" s="1790"/>
      <c r="AID371" s="1696"/>
      <c r="AIE371" s="1696"/>
      <c r="AIF371" s="1695"/>
      <c r="AIG371" s="1549"/>
      <c r="AIH371" s="1550"/>
      <c r="AII371" s="1550"/>
      <c r="AIJ371" s="1694"/>
      <c r="AIK371" s="1790"/>
      <c r="AIL371" s="1696"/>
      <c r="AIM371" s="1696"/>
      <c r="AIN371" s="1695"/>
      <c r="AIO371" s="1549"/>
      <c r="AIP371" s="1550"/>
      <c r="AIQ371" s="1550"/>
      <c r="AIR371" s="1694"/>
      <c r="AIS371" s="1790"/>
      <c r="AIT371" s="1696"/>
      <c r="AIU371" s="1696"/>
      <c r="AIV371" s="1695"/>
      <c r="AIW371" s="1549"/>
      <c r="AIX371" s="1550"/>
      <c r="AIY371" s="1550"/>
      <c r="AIZ371" s="1694"/>
      <c r="AJA371" s="1790"/>
      <c r="AJB371" s="1696"/>
      <c r="AJC371" s="1696"/>
      <c r="AJD371" s="1695"/>
      <c r="AJE371" s="1549"/>
      <c r="AJF371" s="1550"/>
      <c r="AJG371" s="1550"/>
      <c r="AJH371" s="1694"/>
      <c r="AJI371" s="1790"/>
      <c r="AJJ371" s="1696"/>
      <c r="AJK371" s="1696"/>
      <c r="AJL371" s="1695"/>
      <c r="AJM371" s="1549"/>
      <c r="AJN371" s="1550"/>
      <c r="AJO371" s="1550"/>
      <c r="AJP371" s="1694"/>
      <c r="AJQ371" s="1790"/>
      <c r="AJR371" s="1696"/>
      <c r="AJS371" s="1696"/>
      <c r="AJT371" s="1695"/>
      <c r="AJU371" s="1549"/>
      <c r="AJV371" s="1550"/>
      <c r="AJW371" s="1550"/>
      <c r="AJX371" s="1694"/>
      <c r="AJY371" s="1790"/>
      <c r="AJZ371" s="1696"/>
      <c r="AKA371" s="1696"/>
      <c r="AKB371" s="1695"/>
      <c r="AKC371" s="1549"/>
      <c r="AKD371" s="1550"/>
      <c r="AKE371" s="1550"/>
      <c r="AKF371" s="1694"/>
      <c r="AKG371" s="1790"/>
      <c r="AKH371" s="1696"/>
      <c r="AKI371" s="1696"/>
      <c r="AKJ371" s="1695"/>
      <c r="AKK371" s="1549"/>
      <c r="AKL371" s="1550"/>
      <c r="AKM371" s="1550"/>
      <c r="AKN371" s="1694"/>
      <c r="AKO371" s="1790"/>
      <c r="AKP371" s="1696"/>
      <c r="AKQ371" s="1696"/>
      <c r="AKR371" s="1695"/>
      <c r="AKS371" s="1549"/>
      <c r="AKT371" s="1550"/>
      <c r="AKU371" s="1550"/>
      <c r="AKV371" s="1694"/>
      <c r="AKW371" s="1790"/>
      <c r="AKX371" s="1696"/>
      <c r="AKY371" s="1696"/>
      <c r="AKZ371" s="1695"/>
      <c r="ALA371" s="1549"/>
      <c r="ALB371" s="1550"/>
      <c r="ALC371" s="1550"/>
      <c r="ALD371" s="1694"/>
      <c r="ALE371" s="1790"/>
      <c r="ALF371" s="1696"/>
      <c r="ALG371" s="1696"/>
      <c r="ALH371" s="1695"/>
      <c r="ALI371" s="1549"/>
      <c r="ALJ371" s="1550"/>
      <c r="ALK371" s="1550"/>
      <c r="ALL371" s="1694"/>
      <c r="ALM371" s="1790"/>
      <c r="ALN371" s="1696"/>
      <c r="ALO371" s="1696"/>
      <c r="ALP371" s="1695"/>
      <c r="ALQ371" s="1549"/>
      <c r="ALR371" s="1550"/>
      <c r="ALS371" s="1550"/>
      <c r="ALT371" s="1694"/>
      <c r="ALU371" s="1790"/>
      <c r="ALV371" s="1696"/>
      <c r="ALW371" s="1696"/>
      <c r="ALX371" s="1695"/>
      <c r="ALY371" s="1549"/>
      <c r="ALZ371" s="1550"/>
      <c r="AMA371" s="1550"/>
      <c r="AMB371" s="1694"/>
      <c r="AMC371" s="1790"/>
      <c r="AMD371" s="1696"/>
      <c r="AME371" s="1696"/>
      <c r="AMF371" s="1695"/>
      <c r="AMG371" s="1549"/>
      <c r="AMH371" s="1550"/>
      <c r="AMI371" s="1550"/>
      <c r="AMJ371" s="1703"/>
    </row>
    <row r="372" spans="1:1024" s="72" customFormat="1" ht="15" customHeight="1">
      <c r="A372" s="1694" t="s">
        <v>4342</v>
      </c>
      <c r="B372" s="1790"/>
      <c r="C372" s="1696" t="s">
        <v>4125</v>
      </c>
      <c r="D372" s="1696" t="s">
        <v>4343</v>
      </c>
      <c r="E372" s="1695">
        <v>24</v>
      </c>
      <c r="F372" s="1549">
        <v>2.15</v>
      </c>
      <c r="G372" s="1536">
        <f>F372*$I$2</f>
        <v>0</v>
      </c>
      <c r="H372" s="1536">
        <f>G372-G372*($I$1)</f>
        <v>0</v>
      </c>
      <c r="I372"/>
      <c r="L372" s="85"/>
      <c r="M372" s="85"/>
      <c r="N372" s="144"/>
      <c r="O372" s="145"/>
      <c r="P372" s="145"/>
      <c r="Q372" s="146"/>
      <c r="T372" s="85"/>
      <c r="U372" s="144"/>
      <c r="V372" s="145"/>
      <c r="W372" s="145"/>
      <c r="X372" s="146"/>
      <c r="Y372" s="1792"/>
      <c r="AB372" s="85"/>
      <c r="AC372" s="144"/>
      <c r="AD372" s="145"/>
      <c r="AE372" s="145"/>
      <c r="AF372" s="146"/>
      <c r="AG372" s="1792"/>
      <c r="AJ372" s="85"/>
      <c r="AK372" s="144"/>
      <c r="AL372" s="145"/>
      <c r="AM372" s="145"/>
      <c r="AN372" s="146"/>
      <c r="AO372" s="1792"/>
      <c r="AR372" s="85"/>
      <c r="AS372" s="144"/>
      <c r="AT372" s="145"/>
      <c r="AU372" s="145"/>
      <c r="AV372" s="146"/>
      <c r="AW372" s="1792"/>
      <c r="AZ372" s="85"/>
      <c r="BA372" s="144"/>
      <c r="BB372" s="145"/>
      <c r="BC372" s="145"/>
      <c r="BD372" s="146"/>
      <c r="BE372" s="1792"/>
      <c r="BH372" s="85"/>
      <c r="BI372" s="144"/>
      <c r="BJ372" s="145"/>
      <c r="BK372" s="145"/>
      <c r="BL372" s="146"/>
      <c r="BM372" s="1792"/>
      <c r="BP372" s="85"/>
      <c r="BQ372" s="144"/>
      <c r="BR372" s="145"/>
      <c r="BS372" s="145"/>
      <c r="BT372" s="146"/>
      <c r="BU372" s="1792"/>
      <c r="BX372" s="85"/>
      <c r="BY372" s="144"/>
      <c r="BZ372" s="145"/>
      <c r="CA372" s="145"/>
      <c r="CB372" s="146"/>
      <c r="CC372" s="1792"/>
      <c r="CF372" s="85"/>
      <c r="CG372" s="144"/>
      <c r="CH372" s="145"/>
      <c r="CI372" s="145"/>
      <c r="CJ372" s="146"/>
      <c r="CK372" s="1792"/>
      <c r="CN372" s="85"/>
      <c r="CO372" s="144"/>
      <c r="CP372" s="145"/>
      <c r="CQ372" s="145"/>
      <c r="CR372" s="146"/>
      <c r="CS372" s="1792"/>
      <c r="CV372" s="85"/>
      <c r="CW372" s="144"/>
      <c r="CX372" s="145"/>
      <c r="CY372" s="145"/>
      <c r="CZ372" s="146"/>
      <c r="DA372" s="1792"/>
      <c r="DD372" s="85"/>
      <c r="DE372" s="144"/>
      <c r="DF372" s="145"/>
      <c r="DG372" s="145"/>
      <c r="DH372" s="146"/>
      <c r="DI372" s="1792"/>
      <c r="DL372" s="85"/>
      <c r="DM372" s="144"/>
      <c r="DN372" s="145"/>
      <c r="DO372" s="145"/>
      <c r="DP372" s="146"/>
      <c r="DQ372" s="1792"/>
      <c r="DT372" s="85"/>
      <c r="DU372" s="144"/>
      <c r="DV372" s="145"/>
      <c r="DW372" s="145"/>
      <c r="DX372" s="146"/>
      <c r="DY372" s="1792"/>
      <c r="EB372" s="85"/>
      <c r="EC372" s="144"/>
      <c r="ED372" s="145"/>
      <c r="EE372" s="145"/>
      <c r="EF372" s="146"/>
      <c r="EG372" s="1792"/>
      <c r="EJ372" s="85"/>
      <c r="EK372" s="144"/>
      <c r="EL372" s="145"/>
      <c r="EM372" s="145"/>
      <c r="EN372" s="146"/>
      <c r="EO372" s="1792"/>
      <c r="ER372" s="85"/>
      <c r="ES372" s="144"/>
      <c r="ET372" s="145"/>
      <c r="EU372" s="145"/>
      <c r="EV372" s="146"/>
      <c r="EW372" s="1792"/>
      <c r="EZ372" s="85"/>
      <c r="FA372" s="144"/>
      <c r="FB372" s="145"/>
      <c r="FC372" s="145"/>
      <c r="FD372" s="146"/>
      <c r="FE372" s="1792"/>
      <c r="FH372" s="85"/>
      <c r="FI372" s="144"/>
      <c r="FJ372" s="145"/>
      <c r="FK372" s="145"/>
      <c r="FL372" s="146"/>
      <c r="FM372" s="1792"/>
      <c r="FP372" s="85"/>
      <c r="FQ372" s="144"/>
      <c r="FR372" s="145"/>
      <c r="FS372" s="145"/>
      <c r="FT372" s="146"/>
      <c r="FU372" s="1792"/>
      <c r="FX372" s="85"/>
      <c r="FY372" s="144"/>
      <c r="FZ372" s="145"/>
      <c r="GA372" s="145"/>
      <c r="GB372" s="146"/>
      <c r="GC372" s="1792"/>
      <c r="GF372" s="85"/>
      <c r="GG372" s="144"/>
      <c r="GH372" s="145"/>
      <c r="GI372" s="145"/>
      <c r="GJ372" s="146"/>
      <c r="GK372" s="1792"/>
      <c r="GN372" s="85"/>
      <c r="GO372" s="144"/>
      <c r="GP372" s="145"/>
      <c r="GQ372" s="145"/>
      <c r="GR372" s="146"/>
      <c r="GS372" s="1792"/>
      <c r="GV372" s="85"/>
      <c r="GW372" s="144"/>
      <c r="GX372" s="145"/>
      <c r="GY372" s="145"/>
      <c r="GZ372" s="146"/>
      <c r="HA372" s="1792"/>
      <c r="HD372" s="85"/>
      <c r="HE372" s="144"/>
      <c r="HF372" s="145"/>
      <c r="HG372" s="145"/>
      <c r="HH372" s="146"/>
      <c r="HI372" s="1792"/>
      <c r="HL372" s="85"/>
      <c r="HM372" s="144"/>
      <c r="HN372" s="145"/>
      <c r="HO372" s="145"/>
      <c r="HP372" s="146"/>
      <c r="HQ372" s="1792"/>
      <c r="HT372" s="85"/>
      <c r="HU372" s="144"/>
      <c r="HV372" s="145"/>
      <c r="HW372" s="145"/>
      <c r="HX372" s="146"/>
      <c r="HY372" s="1792"/>
      <c r="IB372" s="85"/>
      <c r="IC372" s="144"/>
      <c r="ID372" s="145"/>
      <c r="IE372" s="145"/>
      <c r="IF372" s="146"/>
      <c r="IG372" s="1792"/>
      <c r="IJ372" s="85"/>
      <c r="IK372" s="144"/>
      <c r="IL372" s="145"/>
      <c r="IM372" s="145"/>
      <c r="IN372" s="146"/>
      <c r="IO372" s="1792"/>
      <c r="IR372" s="85"/>
      <c r="IS372" s="144"/>
      <c r="IT372" s="145"/>
      <c r="IU372" s="145"/>
      <c r="IV372" s="146"/>
      <c r="IW372" s="1792"/>
      <c r="IZ372" s="85"/>
      <c r="JA372" s="144"/>
      <c r="JB372" s="145"/>
      <c r="JC372" s="145"/>
      <c r="JD372" s="146"/>
      <c r="JE372" s="1792"/>
      <c r="JH372" s="85"/>
      <c r="JI372" s="144"/>
      <c r="JJ372" s="145"/>
      <c r="JK372" s="145"/>
      <c r="JL372" s="146"/>
      <c r="JM372" s="1792"/>
      <c r="JP372" s="85"/>
      <c r="JQ372" s="144"/>
      <c r="JR372" s="145"/>
      <c r="JS372" s="145"/>
      <c r="JT372" s="146"/>
      <c r="JU372" s="1792"/>
      <c r="JX372" s="85"/>
      <c r="JY372" s="144"/>
      <c r="JZ372" s="145"/>
      <c r="KA372" s="145"/>
      <c r="KB372" s="146"/>
      <c r="KC372" s="1792"/>
      <c r="KF372" s="85"/>
      <c r="KG372" s="144"/>
      <c r="KH372" s="145"/>
      <c r="KI372" s="145"/>
      <c r="KJ372" s="146"/>
      <c r="KK372" s="1792"/>
      <c r="KN372" s="85"/>
      <c r="KO372" s="144"/>
      <c r="KP372" s="145"/>
      <c r="KQ372" s="145"/>
      <c r="KR372" s="146"/>
      <c r="KS372" s="1792"/>
      <c r="KV372" s="85"/>
      <c r="KW372" s="144"/>
      <c r="KX372" s="145"/>
      <c r="KY372" s="145"/>
      <c r="KZ372" s="146"/>
      <c r="LA372" s="1792"/>
      <c r="LD372" s="85"/>
      <c r="LE372" s="144"/>
      <c r="LF372" s="145"/>
      <c r="LG372" s="145"/>
      <c r="LH372" s="146"/>
      <c r="LI372" s="1792"/>
      <c r="LL372" s="85"/>
      <c r="LM372" s="144"/>
      <c r="LN372" s="145"/>
      <c r="LO372" s="145"/>
      <c r="LP372" s="146"/>
      <c r="LQ372" s="1792"/>
      <c r="LT372" s="85"/>
      <c r="LU372" s="144"/>
      <c r="LV372" s="145"/>
      <c r="LW372" s="145"/>
      <c r="LX372" s="146"/>
      <c r="LY372" s="1792"/>
      <c r="MB372" s="85"/>
      <c r="MC372" s="144"/>
      <c r="MD372" s="145"/>
      <c r="ME372" s="145"/>
      <c r="MF372" s="146"/>
      <c r="MG372" s="1792"/>
      <c r="MJ372" s="85"/>
      <c r="MK372" s="144"/>
      <c r="ML372" s="145"/>
      <c r="MM372" s="145"/>
      <c r="MN372" s="146"/>
      <c r="MO372" s="1792"/>
      <c r="MR372" s="85"/>
      <c r="MS372" s="144"/>
      <c r="MT372" s="145"/>
      <c r="MU372" s="145"/>
      <c r="MV372" s="146"/>
      <c r="MW372" s="1792"/>
      <c r="MZ372" s="85"/>
      <c r="NA372" s="144"/>
      <c r="NB372" s="145"/>
      <c r="NC372" s="145"/>
      <c r="ND372" s="146"/>
      <c r="NE372" s="1792"/>
      <c r="NH372" s="85"/>
      <c r="NI372" s="144"/>
      <c r="NJ372" s="145"/>
      <c r="NK372" s="145"/>
      <c r="NL372" s="146"/>
      <c r="NM372" s="1792"/>
      <c r="NP372" s="85"/>
      <c r="NQ372" s="144"/>
      <c r="NR372" s="145"/>
      <c r="NS372" s="145"/>
      <c r="NT372" s="146"/>
      <c r="NU372" s="1792"/>
      <c r="NX372" s="85"/>
      <c r="NY372" s="144"/>
      <c r="NZ372" s="145"/>
      <c r="OA372" s="145"/>
      <c r="OB372" s="146"/>
      <c r="OC372" s="1792"/>
      <c r="OF372" s="85"/>
      <c r="OG372" s="144"/>
      <c r="OH372" s="145"/>
      <c r="OI372" s="145"/>
      <c r="OJ372" s="146"/>
      <c r="OK372" s="1792"/>
      <c r="ON372" s="85"/>
      <c r="OO372" s="144"/>
      <c r="OP372" s="145"/>
      <c r="OQ372" s="145"/>
      <c r="OR372" s="146"/>
      <c r="OS372" s="1792"/>
      <c r="OV372" s="85"/>
      <c r="OW372" s="144"/>
      <c r="OX372" s="145"/>
      <c r="OY372" s="145"/>
      <c r="OZ372" s="146"/>
      <c r="PA372" s="1792"/>
      <c r="PD372" s="85"/>
      <c r="PE372" s="144"/>
      <c r="PF372" s="145"/>
      <c r="PG372" s="145"/>
      <c r="PH372" s="146"/>
      <c r="PI372" s="1792"/>
      <c r="PL372" s="85"/>
      <c r="PM372" s="144"/>
      <c r="PN372" s="145"/>
      <c r="PO372" s="145"/>
      <c r="PP372" s="146"/>
      <c r="PQ372" s="1792"/>
      <c r="PT372" s="85"/>
      <c r="PU372" s="144"/>
      <c r="PV372" s="145"/>
      <c r="PW372" s="145"/>
      <c r="PX372" s="146"/>
      <c r="PY372" s="1792"/>
      <c r="QB372" s="85"/>
      <c r="QC372" s="144"/>
      <c r="QD372" s="145"/>
      <c r="QE372" s="145"/>
      <c r="QF372" s="146"/>
      <c r="QG372" s="1792"/>
      <c r="QJ372" s="85"/>
      <c r="QK372" s="144"/>
      <c r="QL372" s="145"/>
      <c r="QM372" s="145"/>
      <c r="QN372" s="146"/>
      <c r="QO372" s="1792"/>
      <c r="QR372" s="85"/>
      <c r="QS372" s="144"/>
      <c r="QT372" s="145"/>
      <c r="QU372" s="145"/>
      <c r="QV372" s="146"/>
      <c r="QW372" s="1792"/>
      <c r="QZ372" s="85"/>
      <c r="RA372" s="144"/>
      <c r="RB372" s="145"/>
      <c r="RC372" s="145"/>
      <c r="RD372" s="146"/>
      <c r="RE372" s="1792"/>
      <c r="RH372" s="85"/>
      <c r="RI372" s="144"/>
      <c r="RJ372" s="145"/>
      <c r="RK372" s="145"/>
      <c r="RL372" s="146"/>
      <c r="RM372" s="1792"/>
      <c r="RP372" s="85"/>
      <c r="RQ372" s="144"/>
      <c r="RR372" s="145"/>
      <c r="RS372" s="145"/>
      <c r="RT372" s="146"/>
      <c r="RU372" s="1792"/>
      <c r="RX372" s="85"/>
      <c r="RY372" s="144"/>
      <c r="RZ372" s="145"/>
      <c r="SA372" s="145"/>
      <c r="SB372" s="146"/>
      <c r="SC372" s="1792"/>
      <c r="SF372" s="85"/>
      <c r="SG372" s="144"/>
      <c r="SH372" s="145"/>
      <c r="SI372" s="145"/>
      <c r="SJ372" s="146"/>
      <c r="SK372" s="1792"/>
      <c r="SN372" s="85"/>
      <c r="SO372" s="144"/>
      <c r="SP372" s="145"/>
      <c r="SQ372" s="145"/>
      <c r="SR372" s="146"/>
      <c r="SS372" s="1792"/>
      <c r="SV372" s="85"/>
      <c r="SW372" s="144"/>
      <c r="SX372" s="145"/>
      <c r="SY372" s="145"/>
      <c r="SZ372" s="146"/>
      <c r="TA372" s="1792"/>
      <c r="TD372" s="85"/>
      <c r="TE372" s="144"/>
      <c r="TF372" s="145"/>
      <c r="TG372" s="145"/>
      <c r="TH372" s="146"/>
      <c r="TI372" s="1792"/>
      <c r="TL372" s="85"/>
      <c r="TM372" s="144"/>
      <c r="TN372" s="145"/>
      <c r="TO372" s="145"/>
      <c r="TP372" s="146"/>
      <c r="TQ372" s="1792"/>
      <c r="TT372" s="85"/>
      <c r="TU372" s="144"/>
      <c r="TV372" s="145"/>
      <c r="TW372" s="145"/>
      <c r="TX372" s="146"/>
      <c r="TY372" s="1792"/>
      <c r="UB372" s="85"/>
      <c r="UC372" s="144"/>
      <c r="UD372" s="145"/>
      <c r="UE372" s="145"/>
      <c r="UF372" s="146"/>
      <c r="UG372" s="1792"/>
      <c r="UJ372" s="85"/>
      <c r="UK372" s="144"/>
      <c r="UL372" s="145"/>
      <c r="UM372" s="145"/>
      <c r="UN372" s="146"/>
      <c r="UO372" s="1792"/>
      <c r="UR372" s="85"/>
      <c r="US372" s="144"/>
      <c r="UT372" s="145"/>
      <c r="UU372" s="145"/>
      <c r="UV372" s="146"/>
      <c r="UW372" s="1792"/>
      <c r="UZ372" s="85"/>
      <c r="VA372" s="144"/>
      <c r="VB372" s="145"/>
      <c r="VC372" s="145"/>
      <c r="VD372" s="146"/>
      <c r="VE372" s="1792"/>
      <c r="VH372" s="85"/>
      <c r="VI372" s="144"/>
      <c r="VJ372" s="145"/>
      <c r="VK372" s="145"/>
      <c r="VL372" s="146"/>
      <c r="VM372" s="1792"/>
      <c r="VP372" s="85"/>
      <c r="VQ372" s="144"/>
      <c r="VR372" s="145"/>
      <c r="VS372" s="145"/>
      <c r="VT372" s="146"/>
      <c r="VU372" s="1792"/>
      <c r="VX372" s="85"/>
      <c r="VY372" s="144"/>
      <c r="VZ372" s="145"/>
      <c r="WA372" s="145"/>
      <c r="WB372" s="146"/>
      <c r="WC372" s="1792"/>
      <c r="WF372" s="85"/>
      <c r="WG372" s="144"/>
      <c r="WH372" s="145"/>
      <c r="WI372" s="145"/>
      <c r="WJ372" s="146"/>
      <c r="WK372" s="1792"/>
      <c r="WN372" s="85"/>
      <c r="WO372" s="144"/>
      <c r="WP372" s="145"/>
      <c r="WQ372" s="145"/>
      <c r="WR372" s="146"/>
      <c r="WS372" s="1792"/>
      <c r="WV372" s="85"/>
      <c r="WW372" s="144"/>
      <c r="WX372" s="145"/>
      <c r="WY372" s="145"/>
      <c r="WZ372" s="146"/>
      <c r="XA372" s="1792"/>
      <c r="XD372" s="85"/>
      <c r="XE372" s="144"/>
      <c r="XF372" s="145"/>
      <c r="XG372" s="145"/>
      <c r="XH372" s="146"/>
      <c r="XI372" s="1792"/>
      <c r="XL372" s="85"/>
      <c r="XM372" s="144"/>
      <c r="XN372" s="145"/>
      <c r="XO372" s="145"/>
      <c r="XP372" s="146"/>
      <c r="XQ372" s="1792"/>
      <c r="XT372" s="85"/>
      <c r="XU372" s="144"/>
      <c r="XV372" s="145"/>
      <c r="XW372" s="145"/>
      <c r="XX372" s="146"/>
      <c r="XY372" s="1792"/>
      <c r="YB372" s="85"/>
      <c r="YC372" s="144"/>
      <c r="YD372" s="145"/>
      <c r="YE372" s="145"/>
      <c r="YF372" s="146"/>
      <c r="YG372" s="1792"/>
      <c r="YJ372" s="85"/>
      <c r="YK372" s="144"/>
      <c r="YL372" s="145"/>
      <c r="YM372" s="145"/>
      <c r="YN372" s="146"/>
      <c r="YO372" s="1792"/>
      <c r="YR372" s="85"/>
      <c r="YS372" s="144"/>
      <c r="YT372" s="145"/>
      <c r="YU372" s="145"/>
      <c r="YV372" s="146"/>
      <c r="YW372" s="1792"/>
      <c r="YZ372" s="85"/>
      <c r="ZA372" s="144"/>
      <c r="ZB372" s="145"/>
      <c r="ZC372" s="145"/>
      <c r="ZD372" s="146"/>
      <c r="ZE372" s="1792"/>
      <c r="ZH372" s="85"/>
      <c r="ZI372" s="144"/>
      <c r="ZJ372" s="145"/>
      <c r="ZK372" s="145"/>
      <c r="ZL372" s="146"/>
      <c r="ZM372" s="1792"/>
      <c r="ZP372" s="85"/>
      <c r="ZQ372" s="144"/>
      <c r="ZR372" s="145"/>
      <c r="ZS372" s="145"/>
      <c r="ZT372" s="146"/>
      <c r="ZU372" s="1792"/>
      <c r="ZX372" s="85"/>
      <c r="ZY372" s="144"/>
      <c r="ZZ372" s="145"/>
      <c r="AAA372" s="145"/>
      <c r="AAB372" s="146"/>
      <c r="AAC372" s="1792"/>
      <c r="AAF372" s="85"/>
      <c r="AAG372" s="144"/>
      <c r="AAH372" s="145"/>
      <c r="AAI372" s="145"/>
      <c r="AAJ372" s="146"/>
      <c r="AAK372" s="1792"/>
      <c r="AAN372" s="85"/>
      <c r="AAO372" s="144"/>
      <c r="AAP372" s="145"/>
      <c r="AAQ372" s="2057"/>
      <c r="AAR372" s="1694"/>
      <c r="AAS372" s="1790"/>
      <c r="AAT372" s="1696"/>
      <c r="AAU372" s="1696"/>
      <c r="AAV372" s="1695"/>
      <c r="AAW372" s="1549"/>
      <c r="AAX372" s="1550"/>
      <c r="AAY372" s="1550"/>
      <c r="AAZ372" s="1694"/>
      <c r="ABA372" s="1790"/>
      <c r="ABB372" s="1696"/>
      <c r="ABC372" s="1696"/>
      <c r="ABD372" s="1695"/>
      <c r="ABE372" s="1549"/>
      <c r="ABF372" s="1550"/>
      <c r="ABG372" s="1550"/>
      <c r="ABH372" s="1694"/>
      <c r="ABI372" s="1790"/>
      <c r="ABJ372" s="1696"/>
      <c r="ABK372" s="1696"/>
      <c r="ABL372" s="1695"/>
      <c r="ABM372" s="1549"/>
      <c r="ABN372" s="1550"/>
      <c r="ABO372" s="1550"/>
      <c r="ABP372" s="1694"/>
      <c r="ABQ372" s="1790"/>
      <c r="ABR372" s="1696"/>
      <c r="ABS372" s="1696"/>
      <c r="ABT372" s="1695"/>
      <c r="ABU372" s="1549"/>
      <c r="ABV372" s="1550"/>
      <c r="ABW372" s="1550"/>
      <c r="ABX372" s="1694"/>
      <c r="ABY372" s="1790"/>
      <c r="ABZ372" s="1696"/>
      <c r="ACA372" s="1696"/>
      <c r="ACB372" s="1695"/>
      <c r="ACC372" s="1549"/>
      <c r="ACD372" s="1550"/>
      <c r="ACE372" s="1550"/>
      <c r="ACF372" s="1694"/>
      <c r="ACG372" s="1790"/>
      <c r="ACH372" s="1696"/>
      <c r="ACI372" s="1696"/>
      <c r="ACJ372" s="1695"/>
      <c r="ACK372" s="1549"/>
      <c r="ACL372" s="1550"/>
      <c r="ACM372" s="1550"/>
      <c r="ACN372" s="1694"/>
      <c r="ACO372" s="1790"/>
      <c r="ACP372" s="1696"/>
      <c r="ACQ372" s="1696"/>
      <c r="ACR372" s="1695"/>
      <c r="ACS372" s="1549"/>
      <c r="ACT372" s="1550"/>
      <c r="ACU372" s="1550"/>
      <c r="ACV372" s="1694"/>
      <c r="ACW372" s="1790"/>
      <c r="ACX372" s="1696"/>
      <c r="ACY372" s="1696"/>
      <c r="ACZ372" s="1695"/>
      <c r="ADA372" s="1549"/>
      <c r="ADB372" s="1550"/>
      <c r="ADC372" s="1550"/>
      <c r="ADD372" s="1694"/>
      <c r="ADE372" s="1790"/>
      <c r="ADF372" s="1696"/>
      <c r="ADG372" s="1696"/>
      <c r="ADH372" s="1695"/>
      <c r="ADI372" s="1549"/>
      <c r="ADJ372" s="1550"/>
      <c r="ADK372" s="1550"/>
      <c r="ADL372" s="1694"/>
      <c r="ADM372" s="1790"/>
      <c r="ADN372" s="1696"/>
      <c r="ADO372" s="1696"/>
      <c r="ADP372" s="1695"/>
      <c r="ADQ372" s="1549"/>
      <c r="ADR372" s="1550"/>
      <c r="ADS372" s="1550"/>
      <c r="ADT372" s="1694"/>
      <c r="ADU372" s="1790"/>
      <c r="ADV372" s="1696"/>
      <c r="ADW372" s="1696"/>
      <c r="ADX372" s="1695"/>
      <c r="ADY372" s="1549"/>
      <c r="ADZ372" s="1550"/>
      <c r="AEA372" s="1550"/>
      <c r="AEB372" s="1694"/>
      <c r="AEC372" s="1790"/>
      <c r="AED372" s="1696"/>
      <c r="AEE372" s="1696"/>
      <c r="AEF372" s="1695"/>
      <c r="AEG372" s="1549"/>
      <c r="AEH372" s="1550"/>
      <c r="AEI372" s="1550"/>
      <c r="AEJ372" s="1694"/>
      <c r="AEK372" s="1790"/>
      <c r="AEL372" s="1696"/>
      <c r="AEM372" s="1696"/>
      <c r="AEN372" s="1695"/>
      <c r="AEO372" s="1549"/>
      <c r="AEP372" s="1550"/>
      <c r="AEQ372" s="1550"/>
      <c r="AER372" s="1694"/>
      <c r="AES372" s="1790"/>
      <c r="AET372" s="1696"/>
      <c r="AEU372" s="1696"/>
      <c r="AEV372" s="1695"/>
      <c r="AEW372" s="1549"/>
      <c r="AEX372" s="1550"/>
      <c r="AEY372" s="1550"/>
      <c r="AEZ372" s="1694"/>
      <c r="AFA372" s="1790"/>
      <c r="AFB372" s="1696"/>
      <c r="AFC372" s="1696"/>
      <c r="AFD372" s="1695"/>
      <c r="AFE372" s="1549"/>
      <c r="AFF372" s="1550"/>
      <c r="AFG372" s="1550"/>
      <c r="AFH372" s="1694"/>
      <c r="AFI372" s="1790"/>
      <c r="AFJ372" s="1696"/>
      <c r="AFK372" s="1696"/>
      <c r="AFL372" s="1695"/>
      <c r="AFM372" s="1549"/>
      <c r="AFN372" s="1550"/>
      <c r="AFO372" s="1550"/>
      <c r="AFP372" s="1694"/>
      <c r="AFQ372" s="1790"/>
      <c r="AFR372" s="1696"/>
      <c r="AFS372" s="1696"/>
      <c r="AFT372" s="1695"/>
      <c r="AFU372" s="1549"/>
      <c r="AFV372" s="1550"/>
      <c r="AFW372" s="1550"/>
      <c r="AFX372" s="1694"/>
      <c r="AFY372" s="1790"/>
      <c r="AFZ372" s="1696"/>
      <c r="AGA372" s="1696"/>
      <c r="AGB372" s="1695"/>
      <c r="AGC372" s="1549"/>
      <c r="AGD372" s="1550"/>
      <c r="AGE372" s="1550"/>
      <c r="AGF372" s="1694"/>
      <c r="AGG372" s="1790"/>
      <c r="AGH372" s="1696"/>
      <c r="AGI372" s="1696"/>
      <c r="AGJ372" s="1695"/>
      <c r="AGK372" s="1549"/>
      <c r="AGL372" s="1550"/>
      <c r="AGM372" s="1550"/>
      <c r="AGN372" s="1694"/>
      <c r="AGO372" s="1790"/>
      <c r="AGP372" s="1696"/>
      <c r="AGQ372" s="1696"/>
      <c r="AGR372" s="1695"/>
      <c r="AGS372" s="1549"/>
      <c r="AGT372" s="1550"/>
      <c r="AGU372" s="1550"/>
      <c r="AGV372" s="1694"/>
      <c r="AGW372" s="1790"/>
      <c r="AGX372" s="1696"/>
      <c r="AGY372" s="1696"/>
      <c r="AGZ372" s="1695"/>
      <c r="AHA372" s="1549"/>
      <c r="AHB372" s="1550"/>
      <c r="AHC372" s="1550"/>
      <c r="AHD372" s="1694"/>
      <c r="AHE372" s="1790"/>
      <c r="AHF372" s="1696"/>
      <c r="AHG372" s="1696"/>
      <c r="AHH372" s="1695"/>
      <c r="AHI372" s="1549"/>
      <c r="AHJ372" s="1550"/>
      <c r="AHK372" s="1550"/>
      <c r="AHL372" s="1694"/>
      <c r="AHM372" s="1790"/>
      <c r="AHN372" s="1696"/>
      <c r="AHO372" s="1696"/>
      <c r="AHP372" s="1695"/>
      <c r="AHQ372" s="1549"/>
      <c r="AHR372" s="1550"/>
      <c r="AHS372" s="1550"/>
      <c r="AHT372" s="1694"/>
      <c r="AHU372" s="1790"/>
      <c r="AHV372" s="1696"/>
      <c r="AHW372" s="1696"/>
      <c r="AHX372" s="1695"/>
      <c r="AHY372" s="1549"/>
      <c r="AHZ372" s="1550"/>
      <c r="AIA372" s="1550"/>
      <c r="AIB372" s="1694"/>
      <c r="AIC372" s="1790"/>
      <c r="AID372" s="1696"/>
      <c r="AIE372" s="1696"/>
      <c r="AIF372" s="1695"/>
      <c r="AIG372" s="1549"/>
      <c r="AIH372" s="1550"/>
      <c r="AII372" s="1550"/>
      <c r="AIJ372" s="1694"/>
      <c r="AIK372" s="1790"/>
      <c r="AIL372" s="1696"/>
      <c r="AIM372" s="1696"/>
      <c r="AIN372" s="1695"/>
      <c r="AIO372" s="1549"/>
      <c r="AIP372" s="1550"/>
      <c r="AIQ372" s="1550"/>
      <c r="AIR372" s="1694"/>
      <c r="AIS372" s="1790"/>
      <c r="AIT372" s="1696"/>
      <c r="AIU372" s="1696"/>
      <c r="AIV372" s="1695"/>
      <c r="AIW372" s="1549"/>
      <c r="AIX372" s="1550"/>
      <c r="AIY372" s="1550"/>
      <c r="AIZ372" s="1694"/>
      <c r="AJA372" s="1790"/>
      <c r="AJB372" s="1696"/>
      <c r="AJC372" s="1696"/>
      <c r="AJD372" s="1695"/>
      <c r="AJE372" s="1549"/>
      <c r="AJF372" s="1550"/>
      <c r="AJG372" s="1550"/>
      <c r="AJH372" s="1694"/>
      <c r="AJI372" s="1790"/>
      <c r="AJJ372" s="1696"/>
      <c r="AJK372" s="1696"/>
      <c r="AJL372" s="1695"/>
      <c r="AJM372" s="1549"/>
      <c r="AJN372" s="1550"/>
      <c r="AJO372" s="1550"/>
      <c r="AJP372" s="1694"/>
      <c r="AJQ372" s="1790"/>
      <c r="AJR372" s="1696"/>
      <c r="AJS372" s="1696"/>
      <c r="AJT372" s="1695"/>
      <c r="AJU372" s="1549"/>
      <c r="AJV372" s="1550"/>
      <c r="AJW372" s="1550"/>
      <c r="AJX372" s="1694"/>
      <c r="AJY372" s="1790"/>
      <c r="AJZ372" s="1696"/>
      <c r="AKA372" s="1696"/>
      <c r="AKB372" s="1695"/>
      <c r="AKC372" s="1549"/>
      <c r="AKD372" s="1550"/>
      <c r="AKE372" s="1550"/>
      <c r="AKF372" s="1694"/>
      <c r="AKG372" s="1790"/>
      <c r="AKH372" s="1696"/>
      <c r="AKI372" s="1696"/>
      <c r="AKJ372" s="1695"/>
      <c r="AKK372" s="1549"/>
      <c r="AKL372" s="1550"/>
      <c r="AKM372" s="1550"/>
      <c r="AKN372" s="1694"/>
      <c r="AKO372" s="1790"/>
      <c r="AKP372" s="1696"/>
      <c r="AKQ372" s="1696"/>
      <c r="AKR372" s="1695"/>
      <c r="AKS372" s="1549"/>
      <c r="AKT372" s="1550"/>
      <c r="AKU372" s="1550"/>
      <c r="AKV372" s="1694"/>
      <c r="AKW372" s="1790"/>
      <c r="AKX372" s="1696"/>
      <c r="AKY372" s="1696"/>
      <c r="AKZ372" s="1695"/>
      <c r="ALA372" s="1549"/>
      <c r="ALB372" s="1550"/>
      <c r="ALC372" s="1550"/>
      <c r="ALD372" s="1694"/>
      <c r="ALE372" s="1790"/>
      <c r="ALF372" s="1696"/>
      <c r="ALG372" s="1696"/>
      <c r="ALH372" s="1695"/>
      <c r="ALI372" s="1549"/>
      <c r="ALJ372" s="1550"/>
      <c r="ALK372" s="1550"/>
      <c r="ALL372" s="1694"/>
      <c r="ALM372" s="1790"/>
      <c r="ALN372" s="1696"/>
      <c r="ALO372" s="1696"/>
      <c r="ALP372" s="1695"/>
      <c r="ALQ372" s="1549"/>
      <c r="ALR372" s="1550"/>
      <c r="ALS372" s="1550"/>
      <c r="ALT372" s="1694"/>
      <c r="ALU372" s="1790"/>
      <c r="ALV372" s="1696"/>
      <c r="ALW372" s="1696"/>
      <c r="ALX372" s="1695"/>
      <c r="ALY372" s="1549"/>
      <c r="ALZ372" s="1550"/>
      <c r="AMA372" s="1550"/>
      <c r="AMB372" s="1694"/>
      <c r="AMC372" s="1790"/>
      <c r="AMD372" s="1696"/>
      <c r="AME372" s="1696"/>
      <c r="AMF372" s="1695"/>
      <c r="AMG372" s="1549"/>
      <c r="AMH372" s="1550"/>
      <c r="AMI372" s="1550"/>
      <c r="AMJ372" s="1703"/>
    </row>
    <row r="373" spans="1:1024" s="72" customFormat="1" ht="15" customHeight="1">
      <c r="A373" s="1694" t="s">
        <v>4344</v>
      </c>
      <c r="B373" s="1790"/>
      <c r="C373" s="1696" t="s">
        <v>4345</v>
      </c>
      <c r="D373" s="1696" t="s">
        <v>4346</v>
      </c>
      <c r="E373" s="1695">
        <v>48</v>
      </c>
      <c r="F373" s="1549">
        <v>1.05</v>
      </c>
      <c r="G373" s="1536">
        <f>F373*$I$2</f>
        <v>0</v>
      </c>
      <c r="H373" s="1536">
        <f>G373-G373*($I$1)</f>
        <v>0</v>
      </c>
      <c r="I373"/>
      <c r="L373" s="85"/>
      <c r="M373" s="85"/>
      <c r="N373" s="144"/>
      <c r="O373" s="145"/>
      <c r="P373" s="145"/>
      <c r="Q373" s="146"/>
      <c r="T373" s="85"/>
      <c r="U373" s="144"/>
      <c r="V373" s="145"/>
      <c r="W373" s="145"/>
      <c r="X373" s="146"/>
      <c r="Y373" s="1792"/>
      <c r="AB373" s="85"/>
      <c r="AC373" s="144"/>
      <c r="AD373" s="145"/>
      <c r="AE373" s="145"/>
      <c r="AF373" s="146"/>
      <c r="AG373" s="1792"/>
      <c r="AJ373" s="85"/>
      <c r="AK373" s="144"/>
      <c r="AL373" s="145"/>
      <c r="AM373" s="145"/>
      <c r="AN373" s="146"/>
      <c r="AO373" s="1792"/>
      <c r="AR373" s="85"/>
      <c r="AS373" s="144"/>
      <c r="AT373" s="145"/>
      <c r="AU373" s="145"/>
      <c r="AV373" s="146"/>
      <c r="AW373" s="1792"/>
      <c r="AZ373" s="85"/>
      <c r="BA373" s="144"/>
      <c r="BB373" s="145"/>
      <c r="BC373" s="145"/>
      <c r="BD373" s="146"/>
      <c r="BE373" s="1792"/>
      <c r="BH373" s="85"/>
      <c r="BI373" s="144"/>
      <c r="BJ373" s="145"/>
      <c r="BK373" s="145"/>
      <c r="BL373" s="146"/>
      <c r="BM373" s="1792"/>
      <c r="BP373" s="85"/>
      <c r="BQ373" s="144"/>
      <c r="BR373" s="145"/>
      <c r="BS373" s="145"/>
      <c r="BT373" s="146"/>
      <c r="BU373" s="1792"/>
      <c r="BX373" s="85"/>
      <c r="BY373" s="144"/>
      <c r="BZ373" s="145"/>
      <c r="CA373" s="145"/>
      <c r="CB373" s="146"/>
      <c r="CC373" s="1792"/>
      <c r="CF373" s="85"/>
      <c r="CG373" s="144"/>
      <c r="CH373" s="145"/>
      <c r="CI373" s="145"/>
      <c r="CJ373" s="146"/>
      <c r="CK373" s="1792"/>
      <c r="CN373" s="85"/>
      <c r="CO373" s="144"/>
      <c r="CP373" s="145"/>
      <c r="CQ373" s="145"/>
      <c r="CR373" s="146"/>
      <c r="CS373" s="1792"/>
      <c r="CV373" s="85"/>
      <c r="CW373" s="144"/>
      <c r="CX373" s="145"/>
      <c r="CY373" s="145"/>
      <c r="CZ373" s="146"/>
      <c r="DA373" s="1792"/>
      <c r="DD373" s="85"/>
      <c r="DE373" s="144"/>
      <c r="DF373" s="145"/>
      <c r="DG373" s="145"/>
      <c r="DH373" s="146"/>
      <c r="DI373" s="1792"/>
      <c r="DL373" s="85"/>
      <c r="DM373" s="144"/>
      <c r="DN373" s="145"/>
      <c r="DO373" s="145"/>
      <c r="DP373" s="146"/>
      <c r="DQ373" s="1792"/>
      <c r="DT373" s="85"/>
      <c r="DU373" s="144"/>
      <c r="DV373" s="145"/>
      <c r="DW373" s="145"/>
      <c r="DX373" s="146"/>
      <c r="DY373" s="1792"/>
      <c r="EB373" s="85"/>
      <c r="EC373" s="144"/>
      <c r="ED373" s="145"/>
      <c r="EE373" s="145"/>
      <c r="EF373" s="146"/>
      <c r="EG373" s="1792"/>
      <c r="EJ373" s="85"/>
      <c r="EK373" s="144"/>
      <c r="EL373" s="145"/>
      <c r="EM373" s="145"/>
      <c r="EN373" s="146"/>
      <c r="EO373" s="1792"/>
      <c r="ER373" s="85"/>
      <c r="ES373" s="144"/>
      <c r="ET373" s="145"/>
      <c r="EU373" s="145"/>
      <c r="EV373" s="146"/>
      <c r="EW373" s="1792"/>
      <c r="EZ373" s="85"/>
      <c r="FA373" s="144"/>
      <c r="FB373" s="145"/>
      <c r="FC373" s="145"/>
      <c r="FD373" s="146"/>
      <c r="FE373" s="1792"/>
      <c r="FH373" s="85"/>
      <c r="FI373" s="144"/>
      <c r="FJ373" s="145"/>
      <c r="FK373" s="145"/>
      <c r="FL373" s="146"/>
      <c r="FM373" s="1792"/>
      <c r="FP373" s="85"/>
      <c r="FQ373" s="144"/>
      <c r="FR373" s="145"/>
      <c r="FS373" s="145"/>
      <c r="FT373" s="146"/>
      <c r="FU373" s="1792"/>
      <c r="FX373" s="85"/>
      <c r="FY373" s="144"/>
      <c r="FZ373" s="145"/>
      <c r="GA373" s="145"/>
      <c r="GB373" s="146"/>
      <c r="GC373" s="1792"/>
      <c r="GF373" s="85"/>
      <c r="GG373" s="144"/>
      <c r="GH373" s="145"/>
      <c r="GI373" s="145"/>
      <c r="GJ373" s="146"/>
      <c r="GK373" s="1792"/>
      <c r="GN373" s="85"/>
      <c r="GO373" s="144"/>
      <c r="GP373" s="145"/>
      <c r="GQ373" s="145"/>
      <c r="GR373" s="146"/>
      <c r="GS373" s="1792"/>
      <c r="GV373" s="85"/>
      <c r="GW373" s="144"/>
      <c r="GX373" s="145"/>
      <c r="GY373" s="145"/>
      <c r="GZ373" s="146"/>
      <c r="HA373" s="1792"/>
      <c r="HD373" s="85"/>
      <c r="HE373" s="144"/>
      <c r="HF373" s="145"/>
      <c r="HG373" s="145"/>
      <c r="HH373" s="146"/>
      <c r="HI373" s="1792"/>
      <c r="HL373" s="85"/>
      <c r="HM373" s="144"/>
      <c r="HN373" s="145"/>
      <c r="HO373" s="145"/>
      <c r="HP373" s="146"/>
      <c r="HQ373" s="1792"/>
      <c r="HT373" s="85"/>
      <c r="HU373" s="144"/>
      <c r="HV373" s="145"/>
      <c r="HW373" s="145"/>
      <c r="HX373" s="146"/>
      <c r="HY373" s="1792"/>
      <c r="IB373" s="85"/>
      <c r="IC373" s="144"/>
      <c r="ID373" s="145"/>
      <c r="IE373" s="145"/>
      <c r="IF373" s="146"/>
      <c r="IG373" s="1792"/>
      <c r="IJ373" s="85"/>
      <c r="IK373" s="144"/>
      <c r="IL373" s="145"/>
      <c r="IM373" s="145"/>
      <c r="IN373" s="146"/>
      <c r="IO373" s="1792"/>
      <c r="IR373" s="85"/>
      <c r="IS373" s="144"/>
      <c r="IT373" s="145"/>
      <c r="IU373" s="145"/>
      <c r="IV373" s="146"/>
      <c r="IW373" s="1792"/>
      <c r="IZ373" s="85"/>
      <c r="JA373" s="144"/>
      <c r="JB373" s="145"/>
      <c r="JC373" s="145"/>
      <c r="JD373" s="146"/>
      <c r="JE373" s="1792"/>
      <c r="JH373" s="85"/>
      <c r="JI373" s="144"/>
      <c r="JJ373" s="145"/>
      <c r="JK373" s="145"/>
      <c r="JL373" s="146"/>
      <c r="JM373" s="1792"/>
      <c r="JP373" s="85"/>
      <c r="JQ373" s="144"/>
      <c r="JR373" s="145"/>
      <c r="JS373" s="145"/>
      <c r="JT373" s="146"/>
      <c r="JU373" s="1792"/>
      <c r="JX373" s="85"/>
      <c r="JY373" s="144"/>
      <c r="JZ373" s="145"/>
      <c r="KA373" s="145"/>
      <c r="KB373" s="146"/>
      <c r="KC373" s="1792"/>
      <c r="KF373" s="85"/>
      <c r="KG373" s="144"/>
      <c r="KH373" s="145"/>
      <c r="KI373" s="145"/>
      <c r="KJ373" s="146"/>
      <c r="KK373" s="1792"/>
      <c r="KN373" s="85"/>
      <c r="KO373" s="144"/>
      <c r="KP373" s="145"/>
      <c r="KQ373" s="145"/>
      <c r="KR373" s="146"/>
      <c r="KS373" s="1792"/>
      <c r="KV373" s="85"/>
      <c r="KW373" s="144"/>
      <c r="KX373" s="145"/>
      <c r="KY373" s="145"/>
      <c r="KZ373" s="146"/>
      <c r="LA373" s="1792"/>
      <c r="LD373" s="85"/>
      <c r="LE373" s="144"/>
      <c r="LF373" s="145"/>
      <c r="LG373" s="145"/>
      <c r="LH373" s="146"/>
      <c r="LI373" s="1792"/>
      <c r="LL373" s="85"/>
      <c r="LM373" s="144"/>
      <c r="LN373" s="145"/>
      <c r="LO373" s="145"/>
      <c r="LP373" s="146"/>
      <c r="LQ373" s="1792"/>
      <c r="LT373" s="85"/>
      <c r="LU373" s="144"/>
      <c r="LV373" s="145"/>
      <c r="LW373" s="145"/>
      <c r="LX373" s="146"/>
      <c r="LY373" s="1792"/>
      <c r="MB373" s="85"/>
      <c r="MC373" s="144"/>
      <c r="MD373" s="145"/>
      <c r="ME373" s="145"/>
      <c r="MF373" s="146"/>
      <c r="MG373" s="1792"/>
      <c r="MJ373" s="85"/>
      <c r="MK373" s="144"/>
      <c r="ML373" s="145"/>
      <c r="MM373" s="145"/>
      <c r="MN373" s="146"/>
      <c r="MO373" s="1792"/>
      <c r="MR373" s="85"/>
      <c r="MS373" s="144"/>
      <c r="MT373" s="145"/>
      <c r="MU373" s="145"/>
      <c r="MV373" s="146"/>
      <c r="MW373" s="1792"/>
      <c r="MZ373" s="85"/>
      <c r="NA373" s="144"/>
      <c r="NB373" s="145"/>
      <c r="NC373" s="145"/>
      <c r="ND373" s="146"/>
      <c r="NE373" s="1792"/>
      <c r="NH373" s="85"/>
      <c r="NI373" s="144"/>
      <c r="NJ373" s="145"/>
      <c r="NK373" s="145"/>
      <c r="NL373" s="146"/>
      <c r="NM373" s="1792"/>
      <c r="NP373" s="85"/>
      <c r="NQ373" s="144"/>
      <c r="NR373" s="145"/>
      <c r="NS373" s="145"/>
      <c r="NT373" s="146"/>
      <c r="NU373" s="1792"/>
      <c r="NX373" s="85"/>
      <c r="NY373" s="144"/>
      <c r="NZ373" s="145"/>
      <c r="OA373" s="145"/>
      <c r="OB373" s="146"/>
      <c r="OC373" s="1792"/>
      <c r="OF373" s="85"/>
      <c r="OG373" s="144"/>
      <c r="OH373" s="145"/>
      <c r="OI373" s="145"/>
      <c r="OJ373" s="146"/>
      <c r="OK373" s="1792"/>
      <c r="ON373" s="85"/>
      <c r="OO373" s="144"/>
      <c r="OP373" s="145"/>
      <c r="OQ373" s="145"/>
      <c r="OR373" s="146"/>
      <c r="OS373" s="1792"/>
      <c r="OV373" s="85"/>
      <c r="OW373" s="144"/>
      <c r="OX373" s="145"/>
      <c r="OY373" s="145"/>
      <c r="OZ373" s="146"/>
      <c r="PA373" s="1792"/>
      <c r="PD373" s="85"/>
      <c r="PE373" s="144"/>
      <c r="PF373" s="145"/>
      <c r="PG373" s="145"/>
      <c r="PH373" s="146"/>
      <c r="PI373" s="1792"/>
      <c r="PL373" s="85"/>
      <c r="PM373" s="144"/>
      <c r="PN373" s="145"/>
      <c r="PO373" s="145"/>
      <c r="PP373" s="146"/>
      <c r="PQ373" s="1792"/>
      <c r="PT373" s="85"/>
      <c r="PU373" s="144"/>
      <c r="PV373" s="145"/>
      <c r="PW373" s="145"/>
      <c r="PX373" s="146"/>
      <c r="PY373" s="1792"/>
      <c r="QB373" s="85"/>
      <c r="QC373" s="144"/>
      <c r="QD373" s="145"/>
      <c r="QE373" s="145"/>
      <c r="QF373" s="146"/>
      <c r="QG373" s="1792"/>
      <c r="QJ373" s="85"/>
      <c r="QK373" s="144"/>
      <c r="QL373" s="145"/>
      <c r="QM373" s="145"/>
      <c r="QN373" s="146"/>
      <c r="QO373" s="1792"/>
      <c r="QR373" s="85"/>
      <c r="QS373" s="144"/>
      <c r="QT373" s="145"/>
      <c r="QU373" s="145"/>
      <c r="QV373" s="146"/>
      <c r="QW373" s="1792"/>
      <c r="QZ373" s="85"/>
      <c r="RA373" s="144"/>
      <c r="RB373" s="145"/>
      <c r="RC373" s="145"/>
      <c r="RD373" s="146"/>
      <c r="RE373" s="1792"/>
      <c r="RH373" s="85"/>
      <c r="RI373" s="144"/>
      <c r="RJ373" s="145"/>
      <c r="RK373" s="145"/>
      <c r="RL373" s="146"/>
      <c r="RM373" s="1792"/>
      <c r="RP373" s="85"/>
      <c r="RQ373" s="144"/>
      <c r="RR373" s="145"/>
      <c r="RS373" s="145"/>
      <c r="RT373" s="146"/>
      <c r="RU373" s="1792"/>
      <c r="RX373" s="85"/>
      <c r="RY373" s="144"/>
      <c r="RZ373" s="145"/>
      <c r="SA373" s="145"/>
      <c r="SB373" s="146"/>
      <c r="SC373" s="1792"/>
      <c r="SF373" s="85"/>
      <c r="SG373" s="144"/>
      <c r="SH373" s="145"/>
      <c r="SI373" s="145"/>
      <c r="SJ373" s="146"/>
      <c r="SK373" s="1792"/>
      <c r="SN373" s="85"/>
      <c r="SO373" s="144"/>
      <c r="SP373" s="145"/>
      <c r="SQ373" s="145"/>
      <c r="SR373" s="146"/>
      <c r="SS373" s="1792"/>
      <c r="SV373" s="85"/>
      <c r="SW373" s="144"/>
      <c r="SX373" s="145"/>
      <c r="SY373" s="145"/>
      <c r="SZ373" s="146"/>
      <c r="TA373" s="1792"/>
      <c r="TD373" s="85"/>
      <c r="TE373" s="144"/>
      <c r="TF373" s="145"/>
      <c r="TG373" s="145"/>
      <c r="TH373" s="146"/>
      <c r="TI373" s="1792"/>
      <c r="TL373" s="85"/>
      <c r="TM373" s="144"/>
      <c r="TN373" s="145"/>
      <c r="TO373" s="145"/>
      <c r="TP373" s="146"/>
      <c r="TQ373" s="1792"/>
      <c r="TT373" s="85"/>
      <c r="TU373" s="144"/>
      <c r="TV373" s="145"/>
      <c r="TW373" s="145"/>
      <c r="TX373" s="146"/>
      <c r="TY373" s="1792"/>
      <c r="UB373" s="85"/>
      <c r="UC373" s="144"/>
      <c r="UD373" s="145"/>
      <c r="UE373" s="145"/>
      <c r="UF373" s="146"/>
      <c r="UG373" s="1792"/>
      <c r="UJ373" s="85"/>
      <c r="UK373" s="144"/>
      <c r="UL373" s="145"/>
      <c r="UM373" s="145"/>
      <c r="UN373" s="146"/>
      <c r="UO373" s="1792"/>
      <c r="UR373" s="85"/>
      <c r="US373" s="144"/>
      <c r="UT373" s="145"/>
      <c r="UU373" s="145"/>
      <c r="UV373" s="146"/>
      <c r="UW373" s="1792"/>
      <c r="UZ373" s="85"/>
      <c r="VA373" s="144"/>
      <c r="VB373" s="145"/>
      <c r="VC373" s="145"/>
      <c r="VD373" s="146"/>
      <c r="VE373" s="1792"/>
      <c r="VH373" s="85"/>
      <c r="VI373" s="144"/>
      <c r="VJ373" s="145"/>
      <c r="VK373" s="145"/>
      <c r="VL373" s="146"/>
      <c r="VM373" s="1792"/>
      <c r="VP373" s="85"/>
      <c r="VQ373" s="144"/>
      <c r="VR373" s="145"/>
      <c r="VS373" s="145"/>
      <c r="VT373" s="146"/>
      <c r="VU373" s="1792"/>
      <c r="VX373" s="85"/>
      <c r="VY373" s="144"/>
      <c r="VZ373" s="145"/>
      <c r="WA373" s="145"/>
      <c r="WB373" s="146"/>
      <c r="WC373" s="1792"/>
      <c r="WF373" s="85"/>
      <c r="WG373" s="144"/>
      <c r="WH373" s="145"/>
      <c r="WI373" s="145"/>
      <c r="WJ373" s="146"/>
      <c r="WK373" s="1792"/>
      <c r="WN373" s="85"/>
      <c r="WO373" s="144"/>
      <c r="WP373" s="145"/>
      <c r="WQ373" s="145"/>
      <c r="WR373" s="146"/>
      <c r="WS373" s="1792"/>
      <c r="WV373" s="85"/>
      <c r="WW373" s="144"/>
      <c r="WX373" s="145"/>
      <c r="WY373" s="145"/>
      <c r="WZ373" s="146"/>
      <c r="XA373" s="1792"/>
      <c r="XD373" s="85"/>
      <c r="XE373" s="144"/>
      <c r="XF373" s="145"/>
      <c r="XG373" s="145"/>
      <c r="XH373" s="146"/>
      <c r="XI373" s="1792"/>
      <c r="XL373" s="85"/>
      <c r="XM373" s="144"/>
      <c r="XN373" s="145"/>
      <c r="XO373" s="145"/>
      <c r="XP373" s="146"/>
      <c r="XQ373" s="1792"/>
      <c r="XT373" s="85"/>
      <c r="XU373" s="144"/>
      <c r="XV373" s="145"/>
      <c r="XW373" s="145"/>
      <c r="XX373" s="146"/>
      <c r="XY373" s="1792"/>
      <c r="YB373" s="85"/>
      <c r="YC373" s="144"/>
      <c r="YD373" s="145"/>
      <c r="YE373" s="145"/>
      <c r="YF373" s="146"/>
      <c r="YG373" s="1792"/>
      <c r="YJ373" s="85"/>
      <c r="YK373" s="144"/>
      <c r="YL373" s="145"/>
      <c r="YM373" s="145"/>
      <c r="YN373" s="146"/>
      <c r="YO373" s="1792"/>
      <c r="YR373" s="85"/>
      <c r="YS373" s="144"/>
      <c r="YT373" s="145"/>
      <c r="YU373" s="145"/>
      <c r="YV373" s="146"/>
      <c r="YW373" s="1792"/>
      <c r="YZ373" s="85"/>
      <c r="ZA373" s="144"/>
      <c r="ZB373" s="145"/>
      <c r="ZC373" s="145"/>
      <c r="ZD373" s="146"/>
      <c r="ZE373" s="1792"/>
      <c r="ZH373" s="85"/>
      <c r="ZI373" s="144"/>
      <c r="ZJ373" s="145"/>
      <c r="ZK373" s="145"/>
      <c r="ZL373" s="146"/>
      <c r="ZM373" s="1792"/>
      <c r="ZP373" s="85"/>
      <c r="ZQ373" s="144"/>
      <c r="ZR373" s="145"/>
      <c r="ZS373" s="145"/>
      <c r="ZT373" s="146"/>
      <c r="ZU373" s="1792"/>
      <c r="ZX373" s="85"/>
      <c r="ZY373" s="144"/>
      <c r="ZZ373" s="145"/>
      <c r="AAA373" s="145"/>
      <c r="AAB373" s="146"/>
      <c r="AAC373" s="1792"/>
      <c r="AAF373" s="85"/>
      <c r="AAG373" s="144"/>
      <c r="AAH373" s="145"/>
      <c r="AAI373" s="145"/>
      <c r="AAJ373" s="146"/>
      <c r="AAK373" s="1792"/>
      <c r="AAN373" s="85"/>
      <c r="AAO373" s="144"/>
      <c r="AAP373" s="145"/>
      <c r="AAQ373" s="2057"/>
      <c r="AAR373" s="1694"/>
      <c r="AAS373" s="1790"/>
      <c r="AAT373" s="1696"/>
      <c r="AAU373" s="1696"/>
      <c r="AAV373" s="1695"/>
      <c r="AAW373" s="1549"/>
      <c r="AAX373" s="1550"/>
      <c r="AAY373" s="1550"/>
      <c r="AAZ373" s="1694"/>
      <c r="ABA373" s="1790"/>
      <c r="ABB373" s="1696"/>
      <c r="ABC373" s="1696"/>
      <c r="ABD373" s="1695"/>
      <c r="ABE373" s="1549"/>
      <c r="ABF373" s="1550"/>
      <c r="ABG373" s="1550"/>
      <c r="ABH373" s="1694"/>
      <c r="ABI373" s="1790"/>
      <c r="ABJ373" s="1696"/>
      <c r="ABK373" s="1696"/>
      <c r="ABL373" s="1695"/>
      <c r="ABM373" s="1549"/>
      <c r="ABN373" s="1550"/>
      <c r="ABO373" s="1550"/>
      <c r="ABP373" s="1694"/>
      <c r="ABQ373" s="1790"/>
      <c r="ABR373" s="1696"/>
      <c r="ABS373" s="1696"/>
      <c r="ABT373" s="1695"/>
      <c r="ABU373" s="1549"/>
      <c r="ABV373" s="1550"/>
      <c r="ABW373" s="1550"/>
      <c r="ABX373" s="1694"/>
      <c r="ABY373" s="1790"/>
      <c r="ABZ373" s="1696"/>
      <c r="ACA373" s="1696"/>
      <c r="ACB373" s="1695"/>
      <c r="ACC373" s="1549"/>
      <c r="ACD373" s="1550"/>
      <c r="ACE373" s="1550"/>
      <c r="ACF373" s="1694"/>
      <c r="ACG373" s="1790"/>
      <c r="ACH373" s="1696"/>
      <c r="ACI373" s="1696"/>
      <c r="ACJ373" s="1695"/>
      <c r="ACK373" s="1549"/>
      <c r="ACL373" s="1550"/>
      <c r="ACM373" s="1550"/>
      <c r="ACN373" s="1694"/>
      <c r="ACO373" s="1790"/>
      <c r="ACP373" s="1696"/>
      <c r="ACQ373" s="1696"/>
      <c r="ACR373" s="1695"/>
      <c r="ACS373" s="1549"/>
      <c r="ACT373" s="1550"/>
      <c r="ACU373" s="1550"/>
      <c r="ACV373" s="1694"/>
      <c r="ACW373" s="1790"/>
      <c r="ACX373" s="1696"/>
      <c r="ACY373" s="1696"/>
      <c r="ACZ373" s="1695"/>
      <c r="ADA373" s="1549"/>
      <c r="ADB373" s="1550"/>
      <c r="ADC373" s="1550"/>
      <c r="ADD373" s="1694"/>
      <c r="ADE373" s="1790"/>
      <c r="ADF373" s="1696"/>
      <c r="ADG373" s="1696"/>
      <c r="ADH373" s="1695"/>
      <c r="ADI373" s="1549"/>
      <c r="ADJ373" s="1550"/>
      <c r="ADK373" s="1550"/>
      <c r="ADL373" s="1694"/>
      <c r="ADM373" s="1790"/>
      <c r="ADN373" s="1696"/>
      <c r="ADO373" s="1696"/>
      <c r="ADP373" s="1695"/>
      <c r="ADQ373" s="1549"/>
      <c r="ADR373" s="1550"/>
      <c r="ADS373" s="1550"/>
      <c r="ADT373" s="1694"/>
      <c r="ADU373" s="1790"/>
      <c r="ADV373" s="1696"/>
      <c r="ADW373" s="1696"/>
      <c r="ADX373" s="1695"/>
      <c r="ADY373" s="1549"/>
      <c r="ADZ373" s="1550"/>
      <c r="AEA373" s="1550"/>
      <c r="AEB373" s="1694"/>
      <c r="AEC373" s="1790"/>
      <c r="AED373" s="1696"/>
      <c r="AEE373" s="1696"/>
      <c r="AEF373" s="1695"/>
      <c r="AEG373" s="1549"/>
      <c r="AEH373" s="1550"/>
      <c r="AEI373" s="1550"/>
      <c r="AEJ373" s="1694"/>
      <c r="AEK373" s="1790"/>
      <c r="AEL373" s="1696"/>
      <c r="AEM373" s="1696"/>
      <c r="AEN373" s="1695"/>
      <c r="AEO373" s="1549"/>
      <c r="AEP373" s="1550"/>
      <c r="AEQ373" s="1550"/>
      <c r="AER373" s="1694"/>
      <c r="AES373" s="1790"/>
      <c r="AET373" s="1696"/>
      <c r="AEU373" s="1696"/>
      <c r="AEV373" s="1695"/>
      <c r="AEW373" s="1549"/>
      <c r="AEX373" s="1550"/>
      <c r="AEY373" s="1550"/>
      <c r="AEZ373" s="1694"/>
      <c r="AFA373" s="1790"/>
      <c r="AFB373" s="1696"/>
      <c r="AFC373" s="1696"/>
      <c r="AFD373" s="1695"/>
      <c r="AFE373" s="1549"/>
      <c r="AFF373" s="1550"/>
      <c r="AFG373" s="1550"/>
      <c r="AFH373" s="1694"/>
      <c r="AFI373" s="1790"/>
      <c r="AFJ373" s="1696"/>
      <c r="AFK373" s="1696"/>
      <c r="AFL373" s="1695"/>
      <c r="AFM373" s="1549"/>
      <c r="AFN373" s="1550"/>
      <c r="AFO373" s="1550"/>
      <c r="AFP373" s="1694"/>
      <c r="AFQ373" s="1790"/>
      <c r="AFR373" s="1696"/>
      <c r="AFS373" s="1696"/>
      <c r="AFT373" s="1695"/>
      <c r="AFU373" s="1549"/>
      <c r="AFV373" s="1550"/>
      <c r="AFW373" s="1550"/>
      <c r="AFX373" s="1694"/>
      <c r="AFY373" s="1790"/>
      <c r="AFZ373" s="1696"/>
      <c r="AGA373" s="1696"/>
      <c r="AGB373" s="1695"/>
      <c r="AGC373" s="1549"/>
      <c r="AGD373" s="1550"/>
      <c r="AGE373" s="1550"/>
      <c r="AGF373" s="1694"/>
      <c r="AGG373" s="1790"/>
      <c r="AGH373" s="1696"/>
      <c r="AGI373" s="1696"/>
      <c r="AGJ373" s="1695"/>
      <c r="AGK373" s="1549"/>
      <c r="AGL373" s="1550"/>
      <c r="AGM373" s="1550"/>
      <c r="AGN373" s="1694"/>
      <c r="AGO373" s="1790"/>
      <c r="AGP373" s="1696"/>
      <c r="AGQ373" s="1696"/>
      <c r="AGR373" s="1695"/>
      <c r="AGS373" s="1549"/>
      <c r="AGT373" s="1550"/>
      <c r="AGU373" s="1550"/>
      <c r="AGV373" s="1694"/>
      <c r="AGW373" s="1790"/>
      <c r="AGX373" s="1696"/>
      <c r="AGY373" s="1696"/>
      <c r="AGZ373" s="1695"/>
      <c r="AHA373" s="1549"/>
      <c r="AHB373" s="1550"/>
      <c r="AHC373" s="1550"/>
      <c r="AHD373" s="1694"/>
      <c r="AHE373" s="1790"/>
      <c r="AHF373" s="1696"/>
      <c r="AHG373" s="1696"/>
      <c r="AHH373" s="1695"/>
      <c r="AHI373" s="1549"/>
      <c r="AHJ373" s="1550"/>
      <c r="AHK373" s="1550"/>
      <c r="AHL373" s="1694"/>
      <c r="AHM373" s="1790"/>
      <c r="AHN373" s="1696"/>
      <c r="AHO373" s="1696"/>
      <c r="AHP373" s="1695"/>
      <c r="AHQ373" s="1549"/>
      <c r="AHR373" s="1550"/>
      <c r="AHS373" s="1550"/>
      <c r="AHT373" s="1694"/>
      <c r="AHU373" s="1790"/>
      <c r="AHV373" s="1696"/>
      <c r="AHW373" s="1696"/>
      <c r="AHX373" s="1695"/>
      <c r="AHY373" s="1549"/>
      <c r="AHZ373" s="1550"/>
      <c r="AIA373" s="1550"/>
      <c r="AIB373" s="1694"/>
      <c r="AIC373" s="1790"/>
      <c r="AID373" s="1696"/>
      <c r="AIE373" s="1696"/>
      <c r="AIF373" s="1695"/>
      <c r="AIG373" s="1549"/>
      <c r="AIH373" s="1550"/>
      <c r="AII373" s="1550"/>
      <c r="AIJ373" s="1694"/>
      <c r="AIK373" s="1790"/>
      <c r="AIL373" s="1696"/>
      <c r="AIM373" s="1696"/>
      <c r="AIN373" s="1695"/>
      <c r="AIO373" s="1549"/>
      <c r="AIP373" s="1550"/>
      <c r="AIQ373" s="1550"/>
      <c r="AIR373" s="1694"/>
      <c r="AIS373" s="1790"/>
      <c r="AIT373" s="1696"/>
      <c r="AIU373" s="1696"/>
      <c r="AIV373" s="1695"/>
      <c r="AIW373" s="1549"/>
      <c r="AIX373" s="1550"/>
      <c r="AIY373" s="1550"/>
      <c r="AIZ373" s="1694"/>
      <c r="AJA373" s="1790"/>
      <c r="AJB373" s="1696"/>
      <c r="AJC373" s="1696"/>
      <c r="AJD373" s="1695"/>
      <c r="AJE373" s="1549"/>
      <c r="AJF373" s="1550"/>
      <c r="AJG373" s="1550"/>
      <c r="AJH373" s="1694"/>
      <c r="AJI373" s="1790"/>
      <c r="AJJ373" s="1696"/>
      <c r="AJK373" s="1696"/>
      <c r="AJL373" s="1695"/>
      <c r="AJM373" s="1549"/>
      <c r="AJN373" s="1550"/>
      <c r="AJO373" s="1550"/>
      <c r="AJP373" s="1694"/>
      <c r="AJQ373" s="1790"/>
      <c r="AJR373" s="1696"/>
      <c r="AJS373" s="1696"/>
      <c r="AJT373" s="1695"/>
      <c r="AJU373" s="1549"/>
      <c r="AJV373" s="1550"/>
      <c r="AJW373" s="1550"/>
      <c r="AJX373" s="1694"/>
      <c r="AJY373" s="1790"/>
      <c r="AJZ373" s="1696"/>
      <c r="AKA373" s="1696"/>
      <c r="AKB373" s="1695"/>
      <c r="AKC373" s="1549"/>
      <c r="AKD373" s="1550"/>
      <c r="AKE373" s="1550"/>
      <c r="AKF373" s="1694"/>
      <c r="AKG373" s="1790"/>
      <c r="AKH373" s="1696"/>
      <c r="AKI373" s="1696"/>
      <c r="AKJ373" s="1695"/>
      <c r="AKK373" s="1549"/>
      <c r="AKL373" s="1550"/>
      <c r="AKM373" s="1550"/>
      <c r="AKN373" s="1694"/>
      <c r="AKO373" s="1790"/>
      <c r="AKP373" s="1696"/>
      <c r="AKQ373" s="1696"/>
      <c r="AKR373" s="1695"/>
      <c r="AKS373" s="1549"/>
      <c r="AKT373" s="1550"/>
      <c r="AKU373" s="1550"/>
      <c r="AKV373" s="1694"/>
      <c r="AKW373" s="1790"/>
      <c r="AKX373" s="1696"/>
      <c r="AKY373" s="1696"/>
      <c r="AKZ373" s="1695"/>
      <c r="ALA373" s="1549"/>
      <c r="ALB373" s="1550"/>
      <c r="ALC373" s="1550"/>
      <c r="ALD373" s="1694"/>
      <c r="ALE373" s="1790"/>
      <c r="ALF373" s="1696"/>
      <c r="ALG373" s="1696"/>
      <c r="ALH373" s="1695"/>
      <c r="ALI373" s="1549"/>
      <c r="ALJ373" s="1550"/>
      <c r="ALK373" s="1550"/>
      <c r="ALL373" s="1694"/>
      <c r="ALM373" s="1790"/>
      <c r="ALN373" s="1696"/>
      <c r="ALO373" s="1696"/>
      <c r="ALP373" s="1695"/>
      <c r="ALQ373" s="1549"/>
      <c r="ALR373" s="1550"/>
      <c r="ALS373" s="1550"/>
      <c r="ALT373" s="1694"/>
      <c r="ALU373" s="1790"/>
      <c r="ALV373" s="1696"/>
      <c r="ALW373" s="1696"/>
      <c r="ALX373" s="1695"/>
      <c r="ALY373" s="1549"/>
      <c r="ALZ373" s="1550"/>
      <c r="AMA373" s="1550"/>
      <c r="AMB373" s="1694"/>
      <c r="AMC373" s="1790"/>
      <c r="AMD373" s="1696"/>
      <c r="AME373" s="1696"/>
      <c r="AMF373" s="1695"/>
      <c r="AMG373" s="1549"/>
      <c r="AMH373" s="1550"/>
      <c r="AMI373" s="1550"/>
      <c r="AMJ373" s="1703"/>
    </row>
    <row r="374" spans="1:1024" s="72" customFormat="1" ht="15" customHeight="1">
      <c r="A374" s="1694" t="s">
        <v>4347</v>
      </c>
      <c r="B374" s="1790"/>
      <c r="C374" s="1696" t="s">
        <v>4345</v>
      </c>
      <c r="D374" s="1696" t="s">
        <v>4348</v>
      </c>
      <c r="E374" s="1695">
        <v>36</v>
      </c>
      <c r="F374" s="1549">
        <v>1.37</v>
      </c>
      <c r="G374" s="1536">
        <f>F374*$I$2</f>
        <v>0</v>
      </c>
      <c r="H374" s="1536">
        <f>G374-G374*($I$1)</f>
        <v>0</v>
      </c>
      <c r="I374"/>
      <c r="L374" s="85"/>
      <c r="M374" s="85"/>
      <c r="N374" s="144"/>
      <c r="O374" s="145"/>
      <c r="P374" s="145"/>
      <c r="Q374" s="146"/>
      <c r="T374" s="85"/>
      <c r="U374" s="144"/>
      <c r="V374" s="145"/>
      <c r="W374" s="145"/>
      <c r="X374" s="146"/>
      <c r="Y374" s="1792"/>
      <c r="AB374" s="85"/>
      <c r="AC374" s="144"/>
      <c r="AD374" s="145"/>
      <c r="AE374" s="145"/>
      <c r="AF374" s="146"/>
      <c r="AG374" s="1792"/>
      <c r="AJ374" s="85"/>
      <c r="AK374" s="144"/>
      <c r="AL374" s="145"/>
      <c r="AM374" s="145"/>
      <c r="AN374" s="146"/>
      <c r="AO374" s="1792"/>
      <c r="AR374" s="85"/>
      <c r="AS374" s="144"/>
      <c r="AT374" s="145"/>
      <c r="AU374" s="145"/>
      <c r="AV374" s="146"/>
      <c r="AW374" s="1792"/>
      <c r="AZ374" s="85"/>
      <c r="BA374" s="144"/>
      <c r="BB374" s="145"/>
      <c r="BC374" s="145"/>
      <c r="BD374" s="146"/>
      <c r="BE374" s="1792"/>
      <c r="BH374" s="85"/>
      <c r="BI374" s="144"/>
      <c r="BJ374" s="145"/>
      <c r="BK374" s="145"/>
      <c r="BL374" s="146"/>
      <c r="BM374" s="1792"/>
      <c r="BP374" s="85"/>
      <c r="BQ374" s="144"/>
      <c r="BR374" s="145"/>
      <c r="BS374" s="145"/>
      <c r="BT374" s="146"/>
      <c r="BU374" s="1792"/>
      <c r="BX374" s="85"/>
      <c r="BY374" s="144"/>
      <c r="BZ374" s="145"/>
      <c r="CA374" s="145"/>
      <c r="CB374" s="146"/>
      <c r="CC374" s="1792"/>
      <c r="CF374" s="85"/>
      <c r="CG374" s="144"/>
      <c r="CH374" s="145"/>
      <c r="CI374" s="145"/>
      <c r="CJ374" s="146"/>
      <c r="CK374" s="1792"/>
      <c r="CN374" s="85"/>
      <c r="CO374" s="144"/>
      <c r="CP374" s="145"/>
      <c r="CQ374" s="145"/>
      <c r="CR374" s="146"/>
      <c r="CS374" s="1792"/>
      <c r="CV374" s="85"/>
      <c r="CW374" s="144"/>
      <c r="CX374" s="145"/>
      <c r="CY374" s="145"/>
      <c r="CZ374" s="146"/>
      <c r="DA374" s="1792"/>
      <c r="DD374" s="85"/>
      <c r="DE374" s="144"/>
      <c r="DF374" s="145"/>
      <c r="DG374" s="145"/>
      <c r="DH374" s="146"/>
      <c r="DI374" s="1792"/>
      <c r="DL374" s="85"/>
      <c r="DM374" s="144"/>
      <c r="DN374" s="145"/>
      <c r="DO374" s="145"/>
      <c r="DP374" s="146"/>
      <c r="DQ374" s="1792"/>
      <c r="DT374" s="85"/>
      <c r="DU374" s="144"/>
      <c r="DV374" s="145"/>
      <c r="DW374" s="145"/>
      <c r="DX374" s="146"/>
      <c r="DY374" s="1792"/>
      <c r="EB374" s="85"/>
      <c r="EC374" s="144"/>
      <c r="ED374" s="145"/>
      <c r="EE374" s="145"/>
      <c r="EF374" s="146"/>
      <c r="EG374" s="1792"/>
      <c r="EJ374" s="85"/>
      <c r="EK374" s="144"/>
      <c r="EL374" s="145"/>
      <c r="EM374" s="145"/>
      <c r="EN374" s="146"/>
      <c r="EO374" s="1792"/>
      <c r="ER374" s="85"/>
      <c r="ES374" s="144"/>
      <c r="ET374" s="145"/>
      <c r="EU374" s="145"/>
      <c r="EV374" s="146"/>
      <c r="EW374" s="1792"/>
      <c r="EZ374" s="85"/>
      <c r="FA374" s="144"/>
      <c r="FB374" s="145"/>
      <c r="FC374" s="145"/>
      <c r="FD374" s="146"/>
      <c r="FE374" s="1792"/>
      <c r="FH374" s="85"/>
      <c r="FI374" s="144"/>
      <c r="FJ374" s="145"/>
      <c r="FK374" s="145"/>
      <c r="FL374" s="146"/>
      <c r="FM374" s="1792"/>
      <c r="FP374" s="85"/>
      <c r="FQ374" s="144"/>
      <c r="FR374" s="145"/>
      <c r="FS374" s="145"/>
      <c r="FT374" s="146"/>
      <c r="FU374" s="1792"/>
      <c r="FX374" s="85"/>
      <c r="FY374" s="144"/>
      <c r="FZ374" s="145"/>
      <c r="GA374" s="145"/>
      <c r="GB374" s="146"/>
      <c r="GC374" s="1792"/>
      <c r="GF374" s="85"/>
      <c r="GG374" s="144"/>
      <c r="GH374" s="145"/>
      <c r="GI374" s="145"/>
      <c r="GJ374" s="146"/>
      <c r="GK374" s="1792"/>
      <c r="GN374" s="85"/>
      <c r="GO374" s="144"/>
      <c r="GP374" s="145"/>
      <c r="GQ374" s="145"/>
      <c r="GR374" s="146"/>
      <c r="GS374" s="1792"/>
      <c r="GV374" s="85"/>
      <c r="GW374" s="144"/>
      <c r="GX374" s="145"/>
      <c r="GY374" s="145"/>
      <c r="GZ374" s="146"/>
      <c r="HA374" s="1792"/>
      <c r="HD374" s="85"/>
      <c r="HE374" s="144"/>
      <c r="HF374" s="145"/>
      <c r="HG374" s="145"/>
      <c r="HH374" s="146"/>
      <c r="HI374" s="1792"/>
      <c r="HL374" s="85"/>
      <c r="HM374" s="144"/>
      <c r="HN374" s="145"/>
      <c r="HO374" s="145"/>
      <c r="HP374" s="146"/>
      <c r="HQ374" s="1792"/>
      <c r="HT374" s="85"/>
      <c r="HU374" s="144"/>
      <c r="HV374" s="145"/>
      <c r="HW374" s="145"/>
      <c r="HX374" s="146"/>
      <c r="HY374" s="1792"/>
      <c r="IB374" s="85"/>
      <c r="IC374" s="144"/>
      <c r="ID374" s="145"/>
      <c r="IE374" s="145"/>
      <c r="IF374" s="146"/>
      <c r="IG374" s="1792"/>
      <c r="IJ374" s="85"/>
      <c r="IK374" s="144"/>
      <c r="IL374" s="145"/>
      <c r="IM374" s="145"/>
      <c r="IN374" s="146"/>
      <c r="IO374" s="1792"/>
      <c r="IR374" s="85"/>
      <c r="IS374" s="144"/>
      <c r="IT374" s="145"/>
      <c r="IU374" s="145"/>
      <c r="IV374" s="146"/>
      <c r="IW374" s="1792"/>
      <c r="IZ374" s="85"/>
      <c r="JA374" s="144"/>
      <c r="JB374" s="145"/>
      <c r="JC374" s="145"/>
      <c r="JD374" s="146"/>
      <c r="JE374" s="1792"/>
      <c r="JH374" s="85"/>
      <c r="JI374" s="144"/>
      <c r="JJ374" s="145"/>
      <c r="JK374" s="145"/>
      <c r="JL374" s="146"/>
      <c r="JM374" s="1792"/>
      <c r="JP374" s="85"/>
      <c r="JQ374" s="144"/>
      <c r="JR374" s="145"/>
      <c r="JS374" s="145"/>
      <c r="JT374" s="146"/>
      <c r="JU374" s="1792"/>
      <c r="JX374" s="85"/>
      <c r="JY374" s="144"/>
      <c r="JZ374" s="145"/>
      <c r="KA374" s="145"/>
      <c r="KB374" s="146"/>
      <c r="KC374" s="1792"/>
      <c r="KF374" s="85"/>
      <c r="KG374" s="144"/>
      <c r="KH374" s="145"/>
      <c r="KI374" s="145"/>
      <c r="KJ374" s="146"/>
      <c r="KK374" s="1792"/>
      <c r="KN374" s="85"/>
      <c r="KO374" s="144"/>
      <c r="KP374" s="145"/>
      <c r="KQ374" s="145"/>
      <c r="KR374" s="146"/>
      <c r="KS374" s="1792"/>
      <c r="KV374" s="85"/>
      <c r="KW374" s="144"/>
      <c r="KX374" s="145"/>
      <c r="KY374" s="145"/>
      <c r="KZ374" s="146"/>
      <c r="LA374" s="1792"/>
      <c r="LD374" s="85"/>
      <c r="LE374" s="144"/>
      <c r="LF374" s="145"/>
      <c r="LG374" s="145"/>
      <c r="LH374" s="146"/>
      <c r="LI374" s="1792"/>
      <c r="LL374" s="85"/>
      <c r="LM374" s="144"/>
      <c r="LN374" s="145"/>
      <c r="LO374" s="145"/>
      <c r="LP374" s="146"/>
      <c r="LQ374" s="1792"/>
      <c r="LT374" s="85"/>
      <c r="LU374" s="144"/>
      <c r="LV374" s="145"/>
      <c r="LW374" s="145"/>
      <c r="LX374" s="146"/>
      <c r="LY374" s="1792"/>
      <c r="MB374" s="85"/>
      <c r="MC374" s="144"/>
      <c r="MD374" s="145"/>
      <c r="ME374" s="145"/>
      <c r="MF374" s="146"/>
      <c r="MG374" s="1792"/>
      <c r="MJ374" s="85"/>
      <c r="MK374" s="144"/>
      <c r="ML374" s="145"/>
      <c r="MM374" s="145"/>
      <c r="MN374" s="146"/>
      <c r="MO374" s="1792"/>
      <c r="MR374" s="85"/>
      <c r="MS374" s="144"/>
      <c r="MT374" s="145"/>
      <c r="MU374" s="145"/>
      <c r="MV374" s="146"/>
      <c r="MW374" s="1792"/>
      <c r="MZ374" s="85"/>
      <c r="NA374" s="144"/>
      <c r="NB374" s="145"/>
      <c r="NC374" s="145"/>
      <c r="ND374" s="146"/>
      <c r="NE374" s="1792"/>
      <c r="NH374" s="85"/>
      <c r="NI374" s="144"/>
      <c r="NJ374" s="145"/>
      <c r="NK374" s="145"/>
      <c r="NL374" s="146"/>
      <c r="NM374" s="1792"/>
      <c r="NP374" s="85"/>
      <c r="NQ374" s="144"/>
      <c r="NR374" s="145"/>
      <c r="NS374" s="145"/>
      <c r="NT374" s="146"/>
      <c r="NU374" s="1792"/>
      <c r="NX374" s="85"/>
      <c r="NY374" s="144"/>
      <c r="NZ374" s="145"/>
      <c r="OA374" s="145"/>
      <c r="OB374" s="146"/>
      <c r="OC374" s="1792"/>
      <c r="OF374" s="85"/>
      <c r="OG374" s="144"/>
      <c r="OH374" s="145"/>
      <c r="OI374" s="145"/>
      <c r="OJ374" s="146"/>
      <c r="OK374" s="1792"/>
      <c r="ON374" s="85"/>
      <c r="OO374" s="144"/>
      <c r="OP374" s="145"/>
      <c r="OQ374" s="145"/>
      <c r="OR374" s="146"/>
      <c r="OS374" s="1792"/>
      <c r="OV374" s="85"/>
      <c r="OW374" s="144"/>
      <c r="OX374" s="145"/>
      <c r="OY374" s="145"/>
      <c r="OZ374" s="146"/>
      <c r="PA374" s="1792"/>
      <c r="PD374" s="85"/>
      <c r="PE374" s="144"/>
      <c r="PF374" s="145"/>
      <c r="PG374" s="145"/>
      <c r="PH374" s="146"/>
      <c r="PI374" s="1792"/>
      <c r="PL374" s="85"/>
      <c r="PM374" s="144"/>
      <c r="PN374" s="145"/>
      <c r="PO374" s="145"/>
      <c r="PP374" s="146"/>
      <c r="PQ374" s="1792"/>
      <c r="PT374" s="85"/>
      <c r="PU374" s="144"/>
      <c r="PV374" s="145"/>
      <c r="PW374" s="145"/>
      <c r="PX374" s="146"/>
      <c r="PY374" s="1792"/>
      <c r="QB374" s="85"/>
      <c r="QC374" s="144"/>
      <c r="QD374" s="145"/>
      <c r="QE374" s="145"/>
      <c r="QF374" s="146"/>
      <c r="QG374" s="1792"/>
      <c r="QJ374" s="85"/>
      <c r="QK374" s="144"/>
      <c r="QL374" s="145"/>
      <c r="QM374" s="145"/>
      <c r="QN374" s="146"/>
      <c r="QO374" s="1792"/>
      <c r="QR374" s="85"/>
      <c r="QS374" s="144"/>
      <c r="QT374" s="145"/>
      <c r="QU374" s="145"/>
      <c r="QV374" s="146"/>
      <c r="QW374" s="1792"/>
      <c r="QZ374" s="85"/>
      <c r="RA374" s="144"/>
      <c r="RB374" s="145"/>
      <c r="RC374" s="145"/>
      <c r="RD374" s="146"/>
      <c r="RE374" s="1792"/>
      <c r="RH374" s="85"/>
      <c r="RI374" s="144"/>
      <c r="RJ374" s="145"/>
      <c r="RK374" s="145"/>
      <c r="RL374" s="146"/>
      <c r="RM374" s="1792"/>
      <c r="RP374" s="85"/>
      <c r="RQ374" s="144"/>
      <c r="RR374" s="145"/>
      <c r="RS374" s="145"/>
      <c r="RT374" s="146"/>
      <c r="RU374" s="1792"/>
      <c r="RX374" s="85"/>
      <c r="RY374" s="144"/>
      <c r="RZ374" s="145"/>
      <c r="SA374" s="145"/>
      <c r="SB374" s="146"/>
      <c r="SC374" s="1792"/>
      <c r="SF374" s="85"/>
      <c r="SG374" s="144"/>
      <c r="SH374" s="145"/>
      <c r="SI374" s="145"/>
      <c r="SJ374" s="146"/>
      <c r="SK374" s="1792"/>
      <c r="SN374" s="85"/>
      <c r="SO374" s="144"/>
      <c r="SP374" s="145"/>
      <c r="SQ374" s="145"/>
      <c r="SR374" s="146"/>
      <c r="SS374" s="1792"/>
      <c r="SV374" s="85"/>
      <c r="SW374" s="144"/>
      <c r="SX374" s="145"/>
      <c r="SY374" s="145"/>
      <c r="SZ374" s="146"/>
      <c r="TA374" s="1792"/>
      <c r="TD374" s="85"/>
      <c r="TE374" s="144"/>
      <c r="TF374" s="145"/>
      <c r="TG374" s="145"/>
      <c r="TH374" s="146"/>
      <c r="TI374" s="1792"/>
      <c r="TL374" s="85"/>
      <c r="TM374" s="144"/>
      <c r="TN374" s="145"/>
      <c r="TO374" s="145"/>
      <c r="TP374" s="146"/>
      <c r="TQ374" s="1792"/>
      <c r="TT374" s="85"/>
      <c r="TU374" s="144"/>
      <c r="TV374" s="145"/>
      <c r="TW374" s="145"/>
      <c r="TX374" s="146"/>
      <c r="TY374" s="1792"/>
      <c r="UB374" s="85"/>
      <c r="UC374" s="144"/>
      <c r="UD374" s="145"/>
      <c r="UE374" s="145"/>
      <c r="UF374" s="146"/>
      <c r="UG374" s="1792"/>
      <c r="UJ374" s="85"/>
      <c r="UK374" s="144"/>
      <c r="UL374" s="145"/>
      <c r="UM374" s="145"/>
      <c r="UN374" s="146"/>
      <c r="UO374" s="1792"/>
      <c r="UR374" s="85"/>
      <c r="US374" s="144"/>
      <c r="UT374" s="145"/>
      <c r="UU374" s="145"/>
      <c r="UV374" s="146"/>
      <c r="UW374" s="1792"/>
      <c r="UZ374" s="85"/>
      <c r="VA374" s="144"/>
      <c r="VB374" s="145"/>
      <c r="VC374" s="145"/>
      <c r="VD374" s="146"/>
      <c r="VE374" s="1792"/>
      <c r="VH374" s="85"/>
      <c r="VI374" s="144"/>
      <c r="VJ374" s="145"/>
      <c r="VK374" s="145"/>
      <c r="VL374" s="146"/>
      <c r="VM374" s="1792"/>
      <c r="VP374" s="85"/>
      <c r="VQ374" s="144"/>
      <c r="VR374" s="145"/>
      <c r="VS374" s="145"/>
      <c r="VT374" s="146"/>
      <c r="VU374" s="1792"/>
      <c r="VX374" s="85"/>
      <c r="VY374" s="144"/>
      <c r="VZ374" s="145"/>
      <c r="WA374" s="145"/>
      <c r="WB374" s="146"/>
      <c r="WC374" s="1792"/>
      <c r="WF374" s="85"/>
      <c r="WG374" s="144"/>
      <c r="WH374" s="145"/>
      <c r="WI374" s="145"/>
      <c r="WJ374" s="146"/>
      <c r="WK374" s="1792"/>
      <c r="WN374" s="85"/>
      <c r="WO374" s="144"/>
      <c r="WP374" s="145"/>
      <c r="WQ374" s="145"/>
      <c r="WR374" s="146"/>
      <c r="WS374" s="1792"/>
      <c r="WV374" s="85"/>
      <c r="WW374" s="144"/>
      <c r="WX374" s="145"/>
      <c r="WY374" s="145"/>
      <c r="WZ374" s="146"/>
      <c r="XA374" s="1792"/>
      <c r="XD374" s="85"/>
      <c r="XE374" s="144"/>
      <c r="XF374" s="145"/>
      <c r="XG374" s="145"/>
      <c r="XH374" s="146"/>
      <c r="XI374" s="1792"/>
      <c r="XL374" s="85"/>
      <c r="XM374" s="144"/>
      <c r="XN374" s="145"/>
      <c r="XO374" s="145"/>
      <c r="XP374" s="146"/>
      <c r="XQ374" s="1792"/>
      <c r="XT374" s="85"/>
      <c r="XU374" s="144"/>
      <c r="XV374" s="145"/>
      <c r="XW374" s="145"/>
      <c r="XX374" s="146"/>
      <c r="XY374" s="1792"/>
      <c r="YB374" s="85"/>
      <c r="YC374" s="144"/>
      <c r="YD374" s="145"/>
      <c r="YE374" s="145"/>
      <c r="YF374" s="146"/>
      <c r="YG374" s="1792"/>
      <c r="YJ374" s="85"/>
      <c r="YK374" s="144"/>
      <c r="YL374" s="145"/>
      <c r="YM374" s="145"/>
      <c r="YN374" s="146"/>
      <c r="YO374" s="1792"/>
      <c r="YR374" s="85"/>
      <c r="YS374" s="144"/>
      <c r="YT374" s="145"/>
      <c r="YU374" s="145"/>
      <c r="YV374" s="146"/>
      <c r="YW374" s="1792"/>
      <c r="YZ374" s="85"/>
      <c r="ZA374" s="144"/>
      <c r="ZB374" s="145"/>
      <c r="ZC374" s="145"/>
      <c r="ZD374" s="146"/>
      <c r="ZE374" s="1792"/>
      <c r="ZH374" s="85"/>
      <c r="ZI374" s="144"/>
      <c r="ZJ374" s="145"/>
      <c r="ZK374" s="145"/>
      <c r="ZL374" s="146"/>
      <c r="ZM374" s="1792"/>
      <c r="ZP374" s="85"/>
      <c r="ZQ374" s="144"/>
      <c r="ZR374" s="145"/>
      <c r="ZS374" s="145"/>
      <c r="ZT374" s="146"/>
      <c r="ZU374" s="1792"/>
      <c r="ZX374" s="85"/>
      <c r="ZY374" s="144"/>
      <c r="ZZ374" s="145"/>
      <c r="AAA374" s="145"/>
      <c r="AAB374" s="146"/>
      <c r="AAC374" s="1792"/>
      <c r="AAF374" s="85"/>
      <c r="AAG374" s="144"/>
      <c r="AAH374" s="145"/>
      <c r="AAI374" s="145"/>
      <c r="AAJ374" s="146"/>
      <c r="AAK374" s="1792"/>
      <c r="AAN374" s="85"/>
      <c r="AAO374" s="144"/>
      <c r="AAP374" s="145"/>
      <c r="AAQ374" s="2057"/>
      <c r="AAR374" s="1694"/>
      <c r="AAS374" s="1790"/>
      <c r="AAT374" s="1696"/>
      <c r="AAU374" s="1696"/>
      <c r="AAV374" s="1695"/>
      <c r="AAW374" s="1549"/>
      <c r="AAX374" s="1550"/>
      <c r="AAY374" s="1550"/>
      <c r="AAZ374" s="1694"/>
      <c r="ABA374" s="1790"/>
      <c r="ABB374" s="1696"/>
      <c r="ABC374" s="1696"/>
      <c r="ABD374" s="1695"/>
      <c r="ABE374" s="1549"/>
      <c r="ABF374" s="1550"/>
      <c r="ABG374" s="1550"/>
      <c r="ABH374" s="1694"/>
      <c r="ABI374" s="1790"/>
      <c r="ABJ374" s="1696"/>
      <c r="ABK374" s="1696"/>
      <c r="ABL374" s="1695"/>
      <c r="ABM374" s="1549"/>
      <c r="ABN374" s="1550"/>
      <c r="ABO374" s="1550"/>
      <c r="ABP374" s="1694"/>
      <c r="ABQ374" s="1790"/>
      <c r="ABR374" s="1696"/>
      <c r="ABS374" s="1696"/>
      <c r="ABT374" s="1695"/>
      <c r="ABU374" s="1549"/>
      <c r="ABV374" s="1550"/>
      <c r="ABW374" s="1550"/>
      <c r="ABX374" s="1694"/>
      <c r="ABY374" s="1790"/>
      <c r="ABZ374" s="1696"/>
      <c r="ACA374" s="1696"/>
      <c r="ACB374" s="1695"/>
      <c r="ACC374" s="1549"/>
      <c r="ACD374" s="1550"/>
      <c r="ACE374" s="1550"/>
      <c r="ACF374" s="1694"/>
      <c r="ACG374" s="1790"/>
      <c r="ACH374" s="1696"/>
      <c r="ACI374" s="1696"/>
      <c r="ACJ374" s="1695"/>
      <c r="ACK374" s="1549"/>
      <c r="ACL374" s="1550"/>
      <c r="ACM374" s="1550"/>
      <c r="ACN374" s="1694"/>
      <c r="ACO374" s="1790"/>
      <c r="ACP374" s="1696"/>
      <c r="ACQ374" s="1696"/>
      <c r="ACR374" s="1695"/>
      <c r="ACS374" s="1549"/>
      <c r="ACT374" s="1550"/>
      <c r="ACU374" s="1550"/>
      <c r="ACV374" s="1694"/>
      <c r="ACW374" s="1790"/>
      <c r="ACX374" s="1696"/>
      <c r="ACY374" s="1696"/>
      <c r="ACZ374" s="1695"/>
      <c r="ADA374" s="1549"/>
      <c r="ADB374" s="1550"/>
      <c r="ADC374" s="1550"/>
      <c r="ADD374" s="1694"/>
      <c r="ADE374" s="1790"/>
      <c r="ADF374" s="1696"/>
      <c r="ADG374" s="1696"/>
      <c r="ADH374" s="1695"/>
      <c r="ADI374" s="1549"/>
      <c r="ADJ374" s="1550"/>
      <c r="ADK374" s="1550"/>
      <c r="ADL374" s="1694"/>
      <c r="ADM374" s="1790"/>
      <c r="ADN374" s="1696"/>
      <c r="ADO374" s="1696"/>
      <c r="ADP374" s="1695"/>
      <c r="ADQ374" s="1549"/>
      <c r="ADR374" s="1550"/>
      <c r="ADS374" s="1550"/>
      <c r="ADT374" s="1694"/>
      <c r="ADU374" s="1790"/>
      <c r="ADV374" s="1696"/>
      <c r="ADW374" s="1696"/>
      <c r="ADX374" s="1695"/>
      <c r="ADY374" s="1549"/>
      <c r="ADZ374" s="1550"/>
      <c r="AEA374" s="1550"/>
      <c r="AEB374" s="1694"/>
      <c r="AEC374" s="1790"/>
      <c r="AED374" s="1696"/>
      <c r="AEE374" s="1696"/>
      <c r="AEF374" s="1695"/>
      <c r="AEG374" s="1549"/>
      <c r="AEH374" s="1550"/>
      <c r="AEI374" s="1550"/>
      <c r="AEJ374" s="1694"/>
      <c r="AEK374" s="1790"/>
      <c r="AEL374" s="1696"/>
      <c r="AEM374" s="1696"/>
      <c r="AEN374" s="1695"/>
      <c r="AEO374" s="1549"/>
      <c r="AEP374" s="1550"/>
      <c r="AEQ374" s="1550"/>
      <c r="AER374" s="1694"/>
      <c r="AES374" s="1790"/>
      <c r="AET374" s="1696"/>
      <c r="AEU374" s="1696"/>
      <c r="AEV374" s="1695"/>
      <c r="AEW374" s="1549"/>
      <c r="AEX374" s="1550"/>
      <c r="AEY374" s="1550"/>
      <c r="AEZ374" s="1694"/>
      <c r="AFA374" s="1790"/>
      <c r="AFB374" s="1696"/>
      <c r="AFC374" s="1696"/>
      <c r="AFD374" s="1695"/>
      <c r="AFE374" s="1549"/>
      <c r="AFF374" s="1550"/>
      <c r="AFG374" s="1550"/>
      <c r="AFH374" s="1694"/>
      <c r="AFI374" s="1790"/>
      <c r="AFJ374" s="1696"/>
      <c r="AFK374" s="1696"/>
      <c r="AFL374" s="1695"/>
      <c r="AFM374" s="1549"/>
      <c r="AFN374" s="1550"/>
      <c r="AFO374" s="1550"/>
      <c r="AFP374" s="1694"/>
      <c r="AFQ374" s="1790"/>
      <c r="AFR374" s="1696"/>
      <c r="AFS374" s="1696"/>
      <c r="AFT374" s="1695"/>
      <c r="AFU374" s="1549"/>
      <c r="AFV374" s="1550"/>
      <c r="AFW374" s="1550"/>
      <c r="AFX374" s="1694"/>
      <c r="AFY374" s="1790"/>
      <c r="AFZ374" s="1696"/>
      <c r="AGA374" s="1696"/>
      <c r="AGB374" s="1695"/>
      <c r="AGC374" s="1549"/>
      <c r="AGD374" s="1550"/>
      <c r="AGE374" s="1550"/>
      <c r="AGF374" s="1694"/>
      <c r="AGG374" s="1790"/>
      <c r="AGH374" s="1696"/>
      <c r="AGI374" s="1696"/>
      <c r="AGJ374" s="1695"/>
      <c r="AGK374" s="1549"/>
      <c r="AGL374" s="1550"/>
      <c r="AGM374" s="1550"/>
      <c r="AGN374" s="1694"/>
      <c r="AGO374" s="1790"/>
      <c r="AGP374" s="1696"/>
      <c r="AGQ374" s="1696"/>
      <c r="AGR374" s="1695"/>
      <c r="AGS374" s="1549"/>
      <c r="AGT374" s="1550"/>
      <c r="AGU374" s="1550"/>
      <c r="AGV374" s="1694"/>
      <c r="AGW374" s="1790"/>
      <c r="AGX374" s="1696"/>
      <c r="AGY374" s="1696"/>
      <c r="AGZ374" s="1695"/>
      <c r="AHA374" s="1549"/>
      <c r="AHB374" s="1550"/>
      <c r="AHC374" s="1550"/>
      <c r="AHD374" s="1694"/>
      <c r="AHE374" s="1790"/>
      <c r="AHF374" s="1696"/>
      <c r="AHG374" s="1696"/>
      <c r="AHH374" s="1695"/>
      <c r="AHI374" s="1549"/>
      <c r="AHJ374" s="1550"/>
      <c r="AHK374" s="1550"/>
      <c r="AHL374" s="1694"/>
      <c r="AHM374" s="1790"/>
      <c r="AHN374" s="1696"/>
      <c r="AHO374" s="1696"/>
      <c r="AHP374" s="1695"/>
      <c r="AHQ374" s="1549"/>
      <c r="AHR374" s="1550"/>
      <c r="AHS374" s="1550"/>
      <c r="AHT374" s="1694"/>
      <c r="AHU374" s="1790"/>
      <c r="AHV374" s="1696"/>
      <c r="AHW374" s="1696"/>
      <c r="AHX374" s="1695"/>
      <c r="AHY374" s="1549"/>
      <c r="AHZ374" s="1550"/>
      <c r="AIA374" s="1550"/>
      <c r="AIB374" s="1694"/>
      <c r="AIC374" s="1790"/>
      <c r="AID374" s="1696"/>
      <c r="AIE374" s="1696"/>
      <c r="AIF374" s="1695"/>
      <c r="AIG374" s="1549"/>
      <c r="AIH374" s="1550"/>
      <c r="AII374" s="1550"/>
      <c r="AIJ374" s="1694"/>
      <c r="AIK374" s="1790"/>
      <c r="AIL374" s="1696"/>
      <c r="AIM374" s="1696"/>
      <c r="AIN374" s="1695"/>
      <c r="AIO374" s="1549"/>
      <c r="AIP374" s="1550"/>
      <c r="AIQ374" s="1550"/>
      <c r="AIR374" s="1694"/>
      <c r="AIS374" s="1790"/>
      <c r="AIT374" s="1696"/>
      <c r="AIU374" s="1696"/>
      <c r="AIV374" s="1695"/>
      <c r="AIW374" s="1549"/>
      <c r="AIX374" s="1550"/>
      <c r="AIY374" s="1550"/>
      <c r="AIZ374" s="1694"/>
      <c r="AJA374" s="1790"/>
      <c r="AJB374" s="1696"/>
      <c r="AJC374" s="1696"/>
      <c r="AJD374" s="1695"/>
      <c r="AJE374" s="1549"/>
      <c r="AJF374" s="1550"/>
      <c r="AJG374" s="1550"/>
      <c r="AJH374" s="1694"/>
      <c r="AJI374" s="1790"/>
      <c r="AJJ374" s="1696"/>
      <c r="AJK374" s="1696"/>
      <c r="AJL374" s="1695"/>
      <c r="AJM374" s="1549"/>
      <c r="AJN374" s="1550"/>
      <c r="AJO374" s="1550"/>
      <c r="AJP374" s="1694"/>
      <c r="AJQ374" s="1790"/>
      <c r="AJR374" s="1696"/>
      <c r="AJS374" s="1696"/>
      <c r="AJT374" s="1695"/>
      <c r="AJU374" s="1549"/>
      <c r="AJV374" s="1550"/>
      <c r="AJW374" s="1550"/>
      <c r="AJX374" s="1694"/>
      <c r="AJY374" s="1790"/>
      <c r="AJZ374" s="1696"/>
      <c r="AKA374" s="1696"/>
      <c r="AKB374" s="1695"/>
      <c r="AKC374" s="1549"/>
      <c r="AKD374" s="1550"/>
      <c r="AKE374" s="1550"/>
      <c r="AKF374" s="1694"/>
      <c r="AKG374" s="1790"/>
      <c r="AKH374" s="1696"/>
      <c r="AKI374" s="1696"/>
      <c r="AKJ374" s="1695"/>
      <c r="AKK374" s="1549"/>
      <c r="AKL374" s="1550"/>
      <c r="AKM374" s="1550"/>
      <c r="AKN374" s="1694"/>
      <c r="AKO374" s="1790"/>
      <c r="AKP374" s="1696"/>
      <c r="AKQ374" s="1696"/>
      <c r="AKR374" s="1695"/>
      <c r="AKS374" s="1549"/>
      <c r="AKT374" s="1550"/>
      <c r="AKU374" s="1550"/>
      <c r="AKV374" s="1694"/>
      <c r="AKW374" s="1790"/>
      <c r="AKX374" s="1696"/>
      <c r="AKY374" s="1696"/>
      <c r="AKZ374" s="1695"/>
      <c r="ALA374" s="1549"/>
      <c r="ALB374" s="1550"/>
      <c r="ALC374" s="1550"/>
      <c r="ALD374" s="1694"/>
      <c r="ALE374" s="1790"/>
      <c r="ALF374" s="1696"/>
      <c r="ALG374" s="1696"/>
      <c r="ALH374" s="1695"/>
      <c r="ALI374" s="1549"/>
      <c r="ALJ374" s="1550"/>
      <c r="ALK374" s="1550"/>
      <c r="ALL374" s="1694"/>
      <c r="ALM374" s="1790"/>
      <c r="ALN374" s="1696"/>
      <c r="ALO374" s="1696"/>
      <c r="ALP374" s="1695"/>
      <c r="ALQ374" s="1549"/>
      <c r="ALR374" s="1550"/>
      <c r="ALS374" s="1550"/>
      <c r="ALT374" s="1694"/>
      <c r="ALU374" s="1790"/>
      <c r="ALV374" s="1696"/>
      <c r="ALW374" s="1696"/>
      <c r="ALX374" s="1695"/>
      <c r="ALY374" s="1549"/>
      <c r="ALZ374" s="1550"/>
      <c r="AMA374" s="1550"/>
      <c r="AMB374" s="1694"/>
      <c r="AMC374" s="1790"/>
      <c r="AMD374" s="1696"/>
      <c r="AME374" s="1696"/>
      <c r="AMF374" s="1695"/>
      <c r="AMG374" s="1549"/>
      <c r="AMH374" s="1550"/>
      <c r="AMI374" s="1550"/>
      <c r="AMJ374" s="1703"/>
    </row>
    <row r="375" spans="1:1024" s="72" customFormat="1" ht="15" customHeight="1">
      <c r="A375" s="1694" t="s">
        <v>4349</v>
      </c>
      <c r="B375" s="1790"/>
      <c r="C375" s="1696" t="s">
        <v>4345</v>
      </c>
      <c r="D375" s="1696" t="s">
        <v>4350</v>
      </c>
      <c r="E375" s="1695">
        <v>24</v>
      </c>
      <c r="F375" s="1549">
        <v>2.09</v>
      </c>
      <c r="G375" s="1536">
        <f>F375*$I$2</f>
        <v>0</v>
      </c>
      <c r="H375" s="1536">
        <f>G375-G375*($I$1)</f>
        <v>0</v>
      </c>
      <c r="I375"/>
      <c r="L375" s="85"/>
      <c r="M375" s="85"/>
      <c r="N375" s="144"/>
      <c r="O375" s="145"/>
      <c r="P375" s="145"/>
      <c r="Q375" s="146"/>
      <c r="T375" s="85"/>
      <c r="U375" s="144"/>
      <c r="V375" s="145"/>
      <c r="W375" s="145"/>
      <c r="X375" s="146"/>
      <c r="Y375" s="1792"/>
      <c r="AB375" s="85"/>
      <c r="AC375" s="144"/>
      <c r="AD375" s="145"/>
      <c r="AE375" s="145"/>
      <c r="AF375" s="146"/>
      <c r="AG375" s="1792"/>
      <c r="AJ375" s="85"/>
      <c r="AK375" s="144"/>
      <c r="AL375" s="145"/>
      <c r="AM375" s="145"/>
      <c r="AN375" s="146"/>
      <c r="AO375" s="1792"/>
      <c r="AR375" s="85"/>
      <c r="AS375" s="144"/>
      <c r="AT375" s="145"/>
      <c r="AU375" s="145"/>
      <c r="AV375" s="146"/>
      <c r="AW375" s="1792"/>
      <c r="AZ375" s="85"/>
      <c r="BA375" s="144"/>
      <c r="BB375" s="145"/>
      <c r="BC375" s="145"/>
      <c r="BD375" s="146"/>
      <c r="BE375" s="1792"/>
      <c r="BH375" s="85"/>
      <c r="BI375" s="144"/>
      <c r="BJ375" s="145"/>
      <c r="BK375" s="145"/>
      <c r="BL375" s="146"/>
      <c r="BM375" s="1792"/>
      <c r="BP375" s="85"/>
      <c r="BQ375" s="144"/>
      <c r="BR375" s="145"/>
      <c r="BS375" s="145"/>
      <c r="BT375" s="146"/>
      <c r="BU375" s="1792"/>
      <c r="BX375" s="85"/>
      <c r="BY375" s="144"/>
      <c r="BZ375" s="145"/>
      <c r="CA375" s="145"/>
      <c r="CB375" s="146"/>
      <c r="CC375" s="1792"/>
      <c r="CF375" s="85"/>
      <c r="CG375" s="144"/>
      <c r="CH375" s="145"/>
      <c r="CI375" s="145"/>
      <c r="CJ375" s="146"/>
      <c r="CK375" s="1792"/>
      <c r="CN375" s="85"/>
      <c r="CO375" s="144"/>
      <c r="CP375" s="145"/>
      <c r="CQ375" s="145"/>
      <c r="CR375" s="146"/>
      <c r="CS375" s="1792"/>
      <c r="CV375" s="85"/>
      <c r="CW375" s="144"/>
      <c r="CX375" s="145"/>
      <c r="CY375" s="145"/>
      <c r="CZ375" s="146"/>
      <c r="DA375" s="1792"/>
      <c r="DD375" s="85"/>
      <c r="DE375" s="144"/>
      <c r="DF375" s="145"/>
      <c r="DG375" s="145"/>
      <c r="DH375" s="146"/>
      <c r="DI375" s="1792"/>
      <c r="DL375" s="85"/>
      <c r="DM375" s="144"/>
      <c r="DN375" s="145"/>
      <c r="DO375" s="145"/>
      <c r="DP375" s="146"/>
      <c r="DQ375" s="1792"/>
      <c r="DT375" s="85"/>
      <c r="DU375" s="144"/>
      <c r="DV375" s="145"/>
      <c r="DW375" s="145"/>
      <c r="DX375" s="146"/>
      <c r="DY375" s="1792"/>
      <c r="EB375" s="85"/>
      <c r="EC375" s="144"/>
      <c r="ED375" s="145"/>
      <c r="EE375" s="145"/>
      <c r="EF375" s="146"/>
      <c r="EG375" s="1792"/>
      <c r="EJ375" s="85"/>
      <c r="EK375" s="144"/>
      <c r="EL375" s="145"/>
      <c r="EM375" s="145"/>
      <c r="EN375" s="146"/>
      <c r="EO375" s="1792"/>
      <c r="ER375" s="85"/>
      <c r="ES375" s="144"/>
      <c r="ET375" s="145"/>
      <c r="EU375" s="145"/>
      <c r="EV375" s="146"/>
      <c r="EW375" s="1792"/>
      <c r="EZ375" s="85"/>
      <c r="FA375" s="144"/>
      <c r="FB375" s="145"/>
      <c r="FC375" s="145"/>
      <c r="FD375" s="146"/>
      <c r="FE375" s="1792"/>
      <c r="FH375" s="85"/>
      <c r="FI375" s="144"/>
      <c r="FJ375" s="145"/>
      <c r="FK375" s="145"/>
      <c r="FL375" s="146"/>
      <c r="FM375" s="1792"/>
      <c r="FP375" s="85"/>
      <c r="FQ375" s="144"/>
      <c r="FR375" s="145"/>
      <c r="FS375" s="145"/>
      <c r="FT375" s="146"/>
      <c r="FU375" s="1792"/>
      <c r="FX375" s="85"/>
      <c r="FY375" s="144"/>
      <c r="FZ375" s="145"/>
      <c r="GA375" s="145"/>
      <c r="GB375" s="146"/>
      <c r="GC375" s="1792"/>
      <c r="GF375" s="85"/>
      <c r="GG375" s="144"/>
      <c r="GH375" s="145"/>
      <c r="GI375" s="145"/>
      <c r="GJ375" s="146"/>
      <c r="GK375" s="1792"/>
      <c r="GN375" s="85"/>
      <c r="GO375" s="144"/>
      <c r="GP375" s="145"/>
      <c r="GQ375" s="145"/>
      <c r="GR375" s="146"/>
      <c r="GS375" s="1792"/>
      <c r="GV375" s="85"/>
      <c r="GW375" s="144"/>
      <c r="GX375" s="145"/>
      <c r="GY375" s="145"/>
      <c r="GZ375" s="146"/>
      <c r="HA375" s="1792"/>
      <c r="HD375" s="85"/>
      <c r="HE375" s="144"/>
      <c r="HF375" s="145"/>
      <c r="HG375" s="145"/>
      <c r="HH375" s="146"/>
      <c r="HI375" s="1792"/>
      <c r="HL375" s="85"/>
      <c r="HM375" s="144"/>
      <c r="HN375" s="145"/>
      <c r="HO375" s="145"/>
      <c r="HP375" s="146"/>
      <c r="HQ375" s="1792"/>
      <c r="HT375" s="85"/>
      <c r="HU375" s="144"/>
      <c r="HV375" s="145"/>
      <c r="HW375" s="145"/>
      <c r="HX375" s="146"/>
      <c r="HY375" s="1792"/>
      <c r="IB375" s="85"/>
      <c r="IC375" s="144"/>
      <c r="ID375" s="145"/>
      <c r="IE375" s="145"/>
      <c r="IF375" s="146"/>
      <c r="IG375" s="1792"/>
      <c r="IJ375" s="85"/>
      <c r="IK375" s="144"/>
      <c r="IL375" s="145"/>
      <c r="IM375" s="145"/>
      <c r="IN375" s="146"/>
      <c r="IO375" s="1792"/>
      <c r="IR375" s="85"/>
      <c r="IS375" s="144"/>
      <c r="IT375" s="145"/>
      <c r="IU375" s="145"/>
      <c r="IV375" s="146"/>
      <c r="IW375" s="1792"/>
      <c r="IZ375" s="85"/>
      <c r="JA375" s="144"/>
      <c r="JB375" s="145"/>
      <c r="JC375" s="145"/>
      <c r="JD375" s="146"/>
      <c r="JE375" s="1792"/>
      <c r="JH375" s="85"/>
      <c r="JI375" s="144"/>
      <c r="JJ375" s="145"/>
      <c r="JK375" s="145"/>
      <c r="JL375" s="146"/>
      <c r="JM375" s="1792"/>
      <c r="JP375" s="85"/>
      <c r="JQ375" s="144"/>
      <c r="JR375" s="145"/>
      <c r="JS375" s="145"/>
      <c r="JT375" s="146"/>
      <c r="JU375" s="1792"/>
      <c r="JX375" s="85"/>
      <c r="JY375" s="144"/>
      <c r="JZ375" s="145"/>
      <c r="KA375" s="145"/>
      <c r="KB375" s="146"/>
      <c r="KC375" s="1792"/>
      <c r="KF375" s="85"/>
      <c r="KG375" s="144"/>
      <c r="KH375" s="145"/>
      <c r="KI375" s="145"/>
      <c r="KJ375" s="146"/>
      <c r="KK375" s="1792"/>
      <c r="KN375" s="85"/>
      <c r="KO375" s="144"/>
      <c r="KP375" s="145"/>
      <c r="KQ375" s="145"/>
      <c r="KR375" s="146"/>
      <c r="KS375" s="1792"/>
      <c r="KV375" s="85"/>
      <c r="KW375" s="144"/>
      <c r="KX375" s="145"/>
      <c r="KY375" s="145"/>
      <c r="KZ375" s="146"/>
      <c r="LA375" s="1792"/>
      <c r="LD375" s="85"/>
      <c r="LE375" s="144"/>
      <c r="LF375" s="145"/>
      <c r="LG375" s="145"/>
      <c r="LH375" s="146"/>
      <c r="LI375" s="1792"/>
      <c r="LL375" s="85"/>
      <c r="LM375" s="144"/>
      <c r="LN375" s="145"/>
      <c r="LO375" s="145"/>
      <c r="LP375" s="146"/>
      <c r="LQ375" s="1792"/>
      <c r="LT375" s="85"/>
      <c r="LU375" s="144"/>
      <c r="LV375" s="145"/>
      <c r="LW375" s="145"/>
      <c r="LX375" s="146"/>
      <c r="LY375" s="1792"/>
      <c r="MB375" s="85"/>
      <c r="MC375" s="144"/>
      <c r="MD375" s="145"/>
      <c r="ME375" s="145"/>
      <c r="MF375" s="146"/>
      <c r="MG375" s="1792"/>
      <c r="MJ375" s="85"/>
      <c r="MK375" s="144"/>
      <c r="ML375" s="145"/>
      <c r="MM375" s="145"/>
      <c r="MN375" s="146"/>
      <c r="MO375" s="1792"/>
      <c r="MR375" s="85"/>
      <c r="MS375" s="144"/>
      <c r="MT375" s="145"/>
      <c r="MU375" s="145"/>
      <c r="MV375" s="146"/>
      <c r="MW375" s="1792"/>
      <c r="MZ375" s="85"/>
      <c r="NA375" s="144"/>
      <c r="NB375" s="145"/>
      <c r="NC375" s="145"/>
      <c r="ND375" s="146"/>
      <c r="NE375" s="1792"/>
      <c r="NH375" s="85"/>
      <c r="NI375" s="144"/>
      <c r="NJ375" s="145"/>
      <c r="NK375" s="145"/>
      <c r="NL375" s="146"/>
      <c r="NM375" s="1792"/>
      <c r="NP375" s="85"/>
      <c r="NQ375" s="144"/>
      <c r="NR375" s="145"/>
      <c r="NS375" s="145"/>
      <c r="NT375" s="146"/>
      <c r="NU375" s="1792"/>
      <c r="NX375" s="85"/>
      <c r="NY375" s="144"/>
      <c r="NZ375" s="145"/>
      <c r="OA375" s="145"/>
      <c r="OB375" s="146"/>
      <c r="OC375" s="1792"/>
      <c r="OF375" s="85"/>
      <c r="OG375" s="144"/>
      <c r="OH375" s="145"/>
      <c r="OI375" s="145"/>
      <c r="OJ375" s="146"/>
      <c r="OK375" s="1792"/>
      <c r="ON375" s="85"/>
      <c r="OO375" s="144"/>
      <c r="OP375" s="145"/>
      <c r="OQ375" s="145"/>
      <c r="OR375" s="146"/>
      <c r="OS375" s="1792"/>
      <c r="OV375" s="85"/>
      <c r="OW375" s="144"/>
      <c r="OX375" s="145"/>
      <c r="OY375" s="145"/>
      <c r="OZ375" s="146"/>
      <c r="PA375" s="1792"/>
      <c r="PD375" s="85"/>
      <c r="PE375" s="144"/>
      <c r="PF375" s="145"/>
      <c r="PG375" s="145"/>
      <c r="PH375" s="146"/>
      <c r="PI375" s="1792"/>
      <c r="PL375" s="85"/>
      <c r="PM375" s="144"/>
      <c r="PN375" s="145"/>
      <c r="PO375" s="145"/>
      <c r="PP375" s="146"/>
      <c r="PQ375" s="1792"/>
      <c r="PT375" s="85"/>
      <c r="PU375" s="144"/>
      <c r="PV375" s="145"/>
      <c r="PW375" s="145"/>
      <c r="PX375" s="146"/>
      <c r="PY375" s="1792"/>
      <c r="QB375" s="85"/>
      <c r="QC375" s="144"/>
      <c r="QD375" s="145"/>
      <c r="QE375" s="145"/>
      <c r="QF375" s="146"/>
      <c r="QG375" s="1792"/>
      <c r="QJ375" s="85"/>
      <c r="QK375" s="144"/>
      <c r="QL375" s="145"/>
      <c r="QM375" s="145"/>
      <c r="QN375" s="146"/>
      <c r="QO375" s="1792"/>
      <c r="QR375" s="85"/>
      <c r="QS375" s="144"/>
      <c r="QT375" s="145"/>
      <c r="QU375" s="145"/>
      <c r="QV375" s="146"/>
      <c r="QW375" s="1792"/>
      <c r="QZ375" s="85"/>
      <c r="RA375" s="144"/>
      <c r="RB375" s="145"/>
      <c r="RC375" s="145"/>
      <c r="RD375" s="146"/>
      <c r="RE375" s="1792"/>
      <c r="RH375" s="85"/>
      <c r="RI375" s="144"/>
      <c r="RJ375" s="145"/>
      <c r="RK375" s="145"/>
      <c r="RL375" s="146"/>
      <c r="RM375" s="1792"/>
      <c r="RP375" s="85"/>
      <c r="RQ375" s="144"/>
      <c r="RR375" s="145"/>
      <c r="RS375" s="145"/>
      <c r="RT375" s="146"/>
      <c r="RU375" s="1792"/>
      <c r="RX375" s="85"/>
      <c r="RY375" s="144"/>
      <c r="RZ375" s="145"/>
      <c r="SA375" s="145"/>
      <c r="SB375" s="146"/>
      <c r="SC375" s="1792"/>
      <c r="SF375" s="85"/>
      <c r="SG375" s="144"/>
      <c r="SH375" s="145"/>
      <c r="SI375" s="145"/>
      <c r="SJ375" s="146"/>
      <c r="SK375" s="1792"/>
      <c r="SN375" s="85"/>
      <c r="SO375" s="144"/>
      <c r="SP375" s="145"/>
      <c r="SQ375" s="145"/>
      <c r="SR375" s="146"/>
      <c r="SS375" s="1792"/>
      <c r="SV375" s="85"/>
      <c r="SW375" s="144"/>
      <c r="SX375" s="145"/>
      <c r="SY375" s="145"/>
      <c r="SZ375" s="146"/>
      <c r="TA375" s="1792"/>
      <c r="TD375" s="85"/>
      <c r="TE375" s="144"/>
      <c r="TF375" s="145"/>
      <c r="TG375" s="145"/>
      <c r="TH375" s="146"/>
      <c r="TI375" s="1792"/>
      <c r="TL375" s="85"/>
      <c r="TM375" s="144"/>
      <c r="TN375" s="145"/>
      <c r="TO375" s="145"/>
      <c r="TP375" s="146"/>
      <c r="TQ375" s="1792"/>
      <c r="TT375" s="85"/>
      <c r="TU375" s="144"/>
      <c r="TV375" s="145"/>
      <c r="TW375" s="145"/>
      <c r="TX375" s="146"/>
      <c r="TY375" s="1792"/>
      <c r="UB375" s="85"/>
      <c r="UC375" s="144"/>
      <c r="UD375" s="145"/>
      <c r="UE375" s="145"/>
      <c r="UF375" s="146"/>
      <c r="UG375" s="1792"/>
      <c r="UJ375" s="85"/>
      <c r="UK375" s="144"/>
      <c r="UL375" s="145"/>
      <c r="UM375" s="145"/>
      <c r="UN375" s="146"/>
      <c r="UO375" s="1792"/>
      <c r="UR375" s="85"/>
      <c r="US375" s="144"/>
      <c r="UT375" s="145"/>
      <c r="UU375" s="145"/>
      <c r="UV375" s="146"/>
      <c r="UW375" s="1792"/>
      <c r="UZ375" s="85"/>
      <c r="VA375" s="144"/>
      <c r="VB375" s="145"/>
      <c r="VC375" s="145"/>
      <c r="VD375" s="146"/>
      <c r="VE375" s="1792"/>
      <c r="VH375" s="85"/>
      <c r="VI375" s="144"/>
      <c r="VJ375" s="145"/>
      <c r="VK375" s="145"/>
      <c r="VL375" s="146"/>
      <c r="VM375" s="1792"/>
      <c r="VP375" s="85"/>
      <c r="VQ375" s="144"/>
      <c r="VR375" s="145"/>
      <c r="VS375" s="145"/>
      <c r="VT375" s="146"/>
      <c r="VU375" s="1792"/>
      <c r="VX375" s="85"/>
      <c r="VY375" s="144"/>
      <c r="VZ375" s="145"/>
      <c r="WA375" s="145"/>
      <c r="WB375" s="146"/>
      <c r="WC375" s="1792"/>
      <c r="WF375" s="85"/>
      <c r="WG375" s="144"/>
      <c r="WH375" s="145"/>
      <c r="WI375" s="145"/>
      <c r="WJ375" s="146"/>
      <c r="WK375" s="1792"/>
      <c r="WN375" s="85"/>
      <c r="WO375" s="144"/>
      <c r="WP375" s="145"/>
      <c r="WQ375" s="145"/>
      <c r="WR375" s="146"/>
      <c r="WS375" s="1792"/>
      <c r="WV375" s="85"/>
      <c r="WW375" s="144"/>
      <c r="WX375" s="145"/>
      <c r="WY375" s="145"/>
      <c r="WZ375" s="146"/>
      <c r="XA375" s="1792"/>
      <c r="XD375" s="85"/>
      <c r="XE375" s="144"/>
      <c r="XF375" s="145"/>
      <c r="XG375" s="145"/>
      <c r="XH375" s="146"/>
      <c r="XI375" s="1792"/>
      <c r="XL375" s="85"/>
      <c r="XM375" s="144"/>
      <c r="XN375" s="145"/>
      <c r="XO375" s="145"/>
      <c r="XP375" s="146"/>
      <c r="XQ375" s="1792"/>
      <c r="XT375" s="85"/>
      <c r="XU375" s="144"/>
      <c r="XV375" s="145"/>
      <c r="XW375" s="145"/>
      <c r="XX375" s="146"/>
      <c r="XY375" s="1792"/>
      <c r="YB375" s="85"/>
      <c r="YC375" s="144"/>
      <c r="YD375" s="145"/>
      <c r="YE375" s="145"/>
      <c r="YF375" s="146"/>
      <c r="YG375" s="1792"/>
      <c r="YJ375" s="85"/>
      <c r="YK375" s="144"/>
      <c r="YL375" s="145"/>
      <c r="YM375" s="145"/>
      <c r="YN375" s="146"/>
      <c r="YO375" s="1792"/>
      <c r="YR375" s="85"/>
      <c r="YS375" s="144"/>
      <c r="YT375" s="145"/>
      <c r="YU375" s="145"/>
      <c r="YV375" s="146"/>
      <c r="YW375" s="1792"/>
      <c r="YZ375" s="85"/>
      <c r="ZA375" s="144"/>
      <c r="ZB375" s="145"/>
      <c r="ZC375" s="145"/>
      <c r="ZD375" s="146"/>
      <c r="ZE375" s="1792"/>
      <c r="ZH375" s="85"/>
      <c r="ZI375" s="144"/>
      <c r="ZJ375" s="145"/>
      <c r="ZK375" s="145"/>
      <c r="ZL375" s="146"/>
      <c r="ZM375" s="1792"/>
      <c r="ZP375" s="85"/>
      <c r="ZQ375" s="144"/>
      <c r="ZR375" s="145"/>
      <c r="ZS375" s="145"/>
      <c r="ZT375" s="146"/>
      <c r="ZU375" s="1792"/>
      <c r="ZX375" s="85"/>
      <c r="ZY375" s="144"/>
      <c r="ZZ375" s="145"/>
      <c r="AAA375" s="145"/>
      <c r="AAB375" s="146"/>
      <c r="AAC375" s="1792"/>
      <c r="AAF375" s="85"/>
      <c r="AAG375" s="144"/>
      <c r="AAH375" s="145"/>
      <c r="AAI375" s="145"/>
      <c r="AAJ375" s="146"/>
      <c r="AAK375" s="1792"/>
      <c r="AAN375" s="85"/>
      <c r="AAO375" s="144"/>
      <c r="AAP375" s="145"/>
      <c r="AAQ375" s="2057"/>
      <c r="AAR375" s="1694"/>
      <c r="AAS375" s="1790"/>
      <c r="AAT375" s="1696"/>
      <c r="AAU375" s="1696"/>
      <c r="AAV375" s="1695"/>
      <c r="AAW375" s="1549"/>
      <c r="AAX375" s="1550"/>
      <c r="AAY375" s="1550"/>
      <c r="AAZ375" s="1694"/>
      <c r="ABA375" s="1790"/>
      <c r="ABB375" s="1696"/>
      <c r="ABC375" s="1696"/>
      <c r="ABD375" s="1695"/>
      <c r="ABE375" s="1549"/>
      <c r="ABF375" s="1550"/>
      <c r="ABG375" s="1550"/>
      <c r="ABH375" s="1694"/>
      <c r="ABI375" s="1790"/>
      <c r="ABJ375" s="1696"/>
      <c r="ABK375" s="1696"/>
      <c r="ABL375" s="1695"/>
      <c r="ABM375" s="1549"/>
      <c r="ABN375" s="1550"/>
      <c r="ABO375" s="1550"/>
      <c r="ABP375" s="1694"/>
      <c r="ABQ375" s="1790"/>
      <c r="ABR375" s="1696"/>
      <c r="ABS375" s="1696"/>
      <c r="ABT375" s="1695"/>
      <c r="ABU375" s="1549"/>
      <c r="ABV375" s="1550"/>
      <c r="ABW375" s="1550"/>
      <c r="ABX375" s="1694"/>
      <c r="ABY375" s="1790"/>
      <c r="ABZ375" s="1696"/>
      <c r="ACA375" s="1696"/>
      <c r="ACB375" s="1695"/>
      <c r="ACC375" s="1549"/>
      <c r="ACD375" s="1550"/>
      <c r="ACE375" s="1550"/>
      <c r="ACF375" s="1694"/>
      <c r="ACG375" s="1790"/>
      <c r="ACH375" s="1696"/>
      <c r="ACI375" s="1696"/>
      <c r="ACJ375" s="1695"/>
      <c r="ACK375" s="1549"/>
      <c r="ACL375" s="1550"/>
      <c r="ACM375" s="1550"/>
      <c r="ACN375" s="1694"/>
      <c r="ACO375" s="1790"/>
      <c r="ACP375" s="1696"/>
      <c r="ACQ375" s="1696"/>
      <c r="ACR375" s="1695"/>
      <c r="ACS375" s="1549"/>
      <c r="ACT375" s="1550"/>
      <c r="ACU375" s="1550"/>
      <c r="ACV375" s="1694"/>
      <c r="ACW375" s="1790"/>
      <c r="ACX375" s="1696"/>
      <c r="ACY375" s="1696"/>
      <c r="ACZ375" s="1695"/>
      <c r="ADA375" s="1549"/>
      <c r="ADB375" s="1550"/>
      <c r="ADC375" s="1550"/>
      <c r="ADD375" s="1694"/>
      <c r="ADE375" s="1790"/>
      <c r="ADF375" s="1696"/>
      <c r="ADG375" s="1696"/>
      <c r="ADH375" s="1695"/>
      <c r="ADI375" s="1549"/>
      <c r="ADJ375" s="1550"/>
      <c r="ADK375" s="1550"/>
      <c r="ADL375" s="1694"/>
      <c r="ADM375" s="1790"/>
      <c r="ADN375" s="1696"/>
      <c r="ADO375" s="1696"/>
      <c r="ADP375" s="1695"/>
      <c r="ADQ375" s="1549"/>
      <c r="ADR375" s="1550"/>
      <c r="ADS375" s="1550"/>
      <c r="ADT375" s="1694"/>
      <c r="ADU375" s="1790"/>
      <c r="ADV375" s="1696"/>
      <c r="ADW375" s="1696"/>
      <c r="ADX375" s="1695"/>
      <c r="ADY375" s="1549"/>
      <c r="ADZ375" s="1550"/>
      <c r="AEA375" s="1550"/>
      <c r="AEB375" s="1694"/>
      <c r="AEC375" s="1790"/>
      <c r="AED375" s="1696"/>
      <c r="AEE375" s="1696"/>
      <c r="AEF375" s="1695"/>
      <c r="AEG375" s="1549"/>
      <c r="AEH375" s="1550"/>
      <c r="AEI375" s="1550"/>
      <c r="AEJ375" s="1694"/>
      <c r="AEK375" s="1790"/>
      <c r="AEL375" s="1696"/>
      <c r="AEM375" s="1696"/>
      <c r="AEN375" s="1695"/>
      <c r="AEO375" s="1549"/>
      <c r="AEP375" s="1550"/>
      <c r="AEQ375" s="1550"/>
      <c r="AER375" s="1694"/>
      <c r="AES375" s="1790"/>
      <c r="AET375" s="1696"/>
      <c r="AEU375" s="1696"/>
      <c r="AEV375" s="1695"/>
      <c r="AEW375" s="1549"/>
      <c r="AEX375" s="1550"/>
      <c r="AEY375" s="1550"/>
      <c r="AEZ375" s="1694"/>
      <c r="AFA375" s="1790"/>
      <c r="AFB375" s="1696"/>
      <c r="AFC375" s="1696"/>
      <c r="AFD375" s="1695"/>
      <c r="AFE375" s="1549"/>
      <c r="AFF375" s="1550"/>
      <c r="AFG375" s="1550"/>
      <c r="AFH375" s="1694"/>
      <c r="AFI375" s="1790"/>
      <c r="AFJ375" s="1696"/>
      <c r="AFK375" s="1696"/>
      <c r="AFL375" s="1695"/>
      <c r="AFM375" s="1549"/>
      <c r="AFN375" s="1550"/>
      <c r="AFO375" s="1550"/>
      <c r="AFP375" s="1694"/>
      <c r="AFQ375" s="1790"/>
      <c r="AFR375" s="1696"/>
      <c r="AFS375" s="1696"/>
      <c r="AFT375" s="1695"/>
      <c r="AFU375" s="1549"/>
      <c r="AFV375" s="1550"/>
      <c r="AFW375" s="1550"/>
      <c r="AFX375" s="1694"/>
      <c r="AFY375" s="1790"/>
      <c r="AFZ375" s="1696"/>
      <c r="AGA375" s="1696"/>
      <c r="AGB375" s="1695"/>
      <c r="AGC375" s="1549"/>
      <c r="AGD375" s="1550"/>
      <c r="AGE375" s="1550"/>
      <c r="AGF375" s="1694"/>
      <c r="AGG375" s="1790"/>
      <c r="AGH375" s="1696"/>
      <c r="AGI375" s="1696"/>
      <c r="AGJ375" s="1695"/>
      <c r="AGK375" s="1549"/>
      <c r="AGL375" s="1550"/>
      <c r="AGM375" s="1550"/>
      <c r="AGN375" s="1694"/>
      <c r="AGO375" s="1790"/>
      <c r="AGP375" s="1696"/>
      <c r="AGQ375" s="1696"/>
      <c r="AGR375" s="1695"/>
      <c r="AGS375" s="1549"/>
      <c r="AGT375" s="1550"/>
      <c r="AGU375" s="1550"/>
      <c r="AGV375" s="1694"/>
      <c r="AGW375" s="1790"/>
      <c r="AGX375" s="1696"/>
      <c r="AGY375" s="1696"/>
      <c r="AGZ375" s="1695"/>
      <c r="AHA375" s="1549"/>
      <c r="AHB375" s="1550"/>
      <c r="AHC375" s="1550"/>
      <c r="AHD375" s="1694"/>
      <c r="AHE375" s="1790"/>
      <c r="AHF375" s="1696"/>
      <c r="AHG375" s="1696"/>
      <c r="AHH375" s="1695"/>
      <c r="AHI375" s="1549"/>
      <c r="AHJ375" s="1550"/>
      <c r="AHK375" s="1550"/>
      <c r="AHL375" s="1694"/>
      <c r="AHM375" s="1790"/>
      <c r="AHN375" s="1696"/>
      <c r="AHO375" s="1696"/>
      <c r="AHP375" s="1695"/>
      <c r="AHQ375" s="1549"/>
      <c r="AHR375" s="1550"/>
      <c r="AHS375" s="1550"/>
      <c r="AHT375" s="1694"/>
      <c r="AHU375" s="1790"/>
      <c r="AHV375" s="1696"/>
      <c r="AHW375" s="1696"/>
      <c r="AHX375" s="1695"/>
      <c r="AHY375" s="1549"/>
      <c r="AHZ375" s="1550"/>
      <c r="AIA375" s="1550"/>
      <c r="AIB375" s="1694"/>
      <c r="AIC375" s="1790"/>
      <c r="AID375" s="1696"/>
      <c r="AIE375" s="1696"/>
      <c r="AIF375" s="1695"/>
      <c r="AIG375" s="1549"/>
      <c r="AIH375" s="1550"/>
      <c r="AII375" s="1550"/>
      <c r="AIJ375" s="1694"/>
      <c r="AIK375" s="1790"/>
      <c r="AIL375" s="1696"/>
      <c r="AIM375" s="1696"/>
      <c r="AIN375" s="1695"/>
      <c r="AIO375" s="1549"/>
      <c r="AIP375" s="1550"/>
      <c r="AIQ375" s="1550"/>
      <c r="AIR375" s="1694"/>
      <c r="AIS375" s="1790"/>
      <c r="AIT375" s="1696"/>
      <c r="AIU375" s="1696"/>
      <c r="AIV375" s="1695"/>
      <c r="AIW375" s="1549"/>
      <c r="AIX375" s="1550"/>
      <c r="AIY375" s="1550"/>
      <c r="AIZ375" s="1694"/>
      <c r="AJA375" s="1790"/>
      <c r="AJB375" s="1696"/>
      <c r="AJC375" s="1696"/>
      <c r="AJD375" s="1695"/>
      <c r="AJE375" s="1549"/>
      <c r="AJF375" s="1550"/>
      <c r="AJG375" s="1550"/>
      <c r="AJH375" s="1694"/>
      <c r="AJI375" s="1790"/>
      <c r="AJJ375" s="1696"/>
      <c r="AJK375" s="1696"/>
      <c r="AJL375" s="1695"/>
      <c r="AJM375" s="1549"/>
      <c r="AJN375" s="1550"/>
      <c r="AJO375" s="1550"/>
      <c r="AJP375" s="1694"/>
      <c r="AJQ375" s="1790"/>
      <c r="AJR375" s="1696"/>
      <c r="AJS375" s="1696"/>
      <c r="AJT375" s="1695"/>
      <c r="AJU375" s="1549"/>
      <c r="AJV375" s="1550"/>
      <c r="AJW375" s="1550"/>
      <c r="AJX375" s="1694"/>
      <c r="AJY375" s="1790"/>
      <c r="AJZ375" s="1696"/>
      <c r="AKA375" s="1696"/>
      <c r="AKB375" s="1695"/>
      <c r="AKC375" s="1549"/>
      <c r="AKD375" s="1550"/>
      <c r="AKE375" s="1550"/>
      <c r="AKF375" s="1694"/>
      <c r="AKG375" s="1790"/>
      <c r="AKH375" s="1696"/>
      <c r="AKI375" s="1696"/>
      <c r="AKJ375" s="1695"/>
      <c r="AKK375" s="1549"/>
      <c r="AKL375" s="1550"/>
      <c r="AKM375" s="1550"/>
      <c r="AKN375" s="1694"/>
      <c r="AKO375" s="1790"/>
      <c r="AKP375" s="1696"/>
      <c r="AKQ375" s="1696"/>
      <c r="AKR375" s="1695"/>
      <c r="AKS375" s="1549"/>
      <c r="AKT375" s="1550"/>
      <c r="AKU375" s="1550"/>
      <c r="AKV375" s="1694"/>
      <c r="AKW375" s="1790"/>
      <c r="AKX375" s="1696"/>
      <c r="AKY375" s="1696"/>
      <c r="AKZ375" s="1695"/>
      <c r="ALA375" s="1549"/>
      <c r="ALB375" s="1550"/>
      <c r="ALC375" s="1550"/>
      <c r="ALD375" s="1694"/>
      <c r="ALE375" s="1790"/>
      <c r="ALF375" s="1696"/>
      <c r="ALG375" s="1696"/>
      <c r="ALH375" s="1695"/>
      <c r="ALI375" s="1549"/>
      <c r="ALJ375" s="1550"/>
      <c r="ALK375" s="1550"/>
      <c r="ALL375" s="1694"/>
      <c r="ALM375" s="1790"/>
      <c r="ALN375" s="1696"/>
      <c r="ALO375" s="1696"/>
      <c r="ALP375" s="1695"/>
      <c r="ALQ375" s="1549"/>
      <c r="ALR375" s="1550"/>
      <c r="ALS375" s="1550"/>
      <c r="ALT375" s="1694"/>
      <c r="ALU375" s="1790"/>
      <c r="ALV375" s="1696"/>
      <c r="ALW375" s="1696"/>
      <c r="ALX375" s="1695"/>
      <c r="ALY375" s="1549"/>
      <c r="ALZ375" s="1550"/>
      <c r="AMA375" s="1550"/>
      <c r="AMB375" s="1694"/>
      <c r="AMC375" s="1790"/>
      <c r="AMD375" s="1696"/>
      <c r="AME375" s="1696"/>
      <c r="AMF375" s="1695"/>
      <c r="AMG375" s="1549"/>
      <c r="AMH375" s="1550"/>
      <c r="AMI375" s="1550"/>
      <c r="AMJ375" s="1703"/>
    </row>
    <row r="376" spans="1:1024" s="72" customFormat="1" ht="15" customHeight="1">
      <c r="A376" s="1694" t="s">
        <v>4351</v>
      </c>
      <c r="B376" s="1790"/>
      <c r="C376" s="1696" t="s">
        <v>4345</v>
      </c>
      <c r="D376" s="1696" t="s">
        <v>4352</v>
      </c>
      <c r="E376" s="1695">
        <v>24</v>
      </c>
      <c r="F376" s="1549">
        <v>2.76</v>
      </c>
      <c r="G376" s="1536">
        <f>F376*$I$2</f>
        <v>0</v>
      </c>
      <c r="H376" s="1536">
        <f>G376-G376*($I$1)</f>
        <v>0</v>
      </c>
      <c r="I376"/>
      <c r="L376" s="85"/>
      <c r="M376" s="85"/>
      <c r="N376" s="144"/>
      <c r="O376" s="145"/>
      <c r="P376" s="145"/>
      <c r="Q376" s="146"/>
      <c r="T376" s="85"/>
      <c r="U376" s="144"/>
      <c r="V376" s="145"/>
      <c r="W376" s="145"/>
      <c r="X376" s="146"/>
      <c r="Y376" s="1792"/>
      <c r="AB376" s="85"/>
      <c r="AC376" s="144"/>
      <c r="AD376" s="145"/>
      <c r="AE376" s="145"/>
      <c r="AF376" s="146"/>
      <c r="AG376" s="1792"/>
      <c r="AJ376" s="85"/>
      <c r="AK376" s="144"/>
      <c r="AL376" s="145"/>
      <c r="AM376" s="145"/>
      <c r="AN376" s="146"/>
      <c r="AO376" s="1792"/>
      <c r="AR376" s="85"/>
      <c r="AS376" s="144"/>
      <c r="AT376" s="145"/>
      <c r="AU376" s="145"/>
      <c r="AV376" s="146"/>
      <c r="AW376" s="1792"/>
      <c r="AZ376" s="85"/>
      <c r="BA376" s="144"/>
      <c r="BB376" s="145"/>
      <c r="BC376" s="145"/>
      <c r="BD376" s="146"/>
      <c r="BE376" s="1792"/>
      <c r="BH376" s="85"/>
      <c r="BI376" s="144"/>
      <c r="BJ376" s="145"/>
      <c r="BK376" s="145"/>
      <c r="BL376" s="146"/>
      <c r="BM376" s="1792"/>
      <c r="BP376" s="85"/>
      <c r="BQ376" s="144"/>
      <c r="BR376" s="145"/>
      <c r="BS376" s="145"/>
      <c r="BT376" s="146"/>
      <c r="BU376" s="1792"/>
      <c r="BX376" s="85"/>
      <c r="BY376" s="144"/>
      <c r="BZ376" s="145"/>
      <c r="CA376" s="145"/>
      <c r="CB376" s="146"/>
      <c r="CC376" s="1792"/>
      <c r="CF376" s="85"/>
      <c r="CG376" s="144"/>
      <c r="CH376" s="145"/>
      <c r="CI376" s="145"/>
      <c r="CJ376" s="146"/>
      <c r="CK376" s="1792"/>
      <c r="CN376" s="85"/>
      <c r="CO376" s="144"/>
      <c r="CP376" s="145"/>
      <c r="CQ376" s="145"/>
      <c r="CR376" s="146"/>
      <c r="CS376" s="1792"/>
      <c r="CV376" s="85"/>
      <c r="CW376" s="144"/>
      <c r="CX376" s="145"/>
      <c r="CY376" s="145"/>
      <c r="CZ376" s="146"/>
      <c r="DA376" s="1792"/>
      <c r="DD376" s="85"/>
      <c r="DE376" s="144"/>
      <c r="DF376" s="145"/>
      <c r="DG376" s="145"/>
      <c r="DH376" s="146"/>
      <c r="DI376" s="1792"/>
      <c r="DL376" s="85"/>
      <c r="DM376" s="144"/>
      <c r="DN376" s="145"/>
      <c r="DO376" s="145"/>
      <c r="DP376" s="146"/>
      <c r="DQ376" s="1792"/>
      <c r="DT376" s="85"/>
      <c r="DU376" s="144"/>
      <c r="DV376" s="145"/>
      <c r="DW376" s="145"/>
      <c r="DX376" s="146"/>
      <c r="DY376" s="1792"/>
      <c r="EB376" s="85"/>
      <c r="EC376" s="144"/>
      <c r="ED376" s="145"/>
      <c r="EE376" s="145"/>
      <c r="EF376" s="146"/>
      <c r="EG376" s="1792"/>
      <c r="EJ376" s="85"/>
      <c r="EK376" s="144"/>
      <c r="EL376" s="145"/>
      <c r="EM376" s="145"/>
      <c r="EN376" s="146"/>
      <c r="EO376" s="1792"/>
      <c r="ER376" s="85"/>
      <c r="ES376" s="144"/>
      <c r="ET376" s="145"/>
      <c r="EU376" s="145"/>
      <c r="EV376" s="146"/>
      <c r="EW376" s="1792"/>
      <c r="EZ376" s="85"/>
      <c r="FA376" s="144"/>
      <c r="FB376" s="145"/>
      <c r="FC376" s="145"/>
      <c r="FD376" s="146"/>
      <c r="FE376" s="1792"/>
      <c r="FH376" s="85"/>
      <c r="FI376" s="144"/>
      <c r="FJ376" s="145"/>
      <c r="FK376" s="145"/>
      <c r="FL376" s="146"/>
      <c r="FM376" s="1792"/>
      <c r="FP376" s="85"/>
      <c r="FQ376" s="144"/>
      <c r="FR376" s="145"/>
      <c r="FS376" s="145"/>
      <c r="FT376" s="146"/>
      <c r="FU376" s="1792"/>
      <c r="FX376" s="85"/>
      <c r="FY376" s="144"/>
      <c r="FZ376" s="145"/>
      <c r="GA376" s="145"/>
      <c r="GB376" s="146"/>
      <c r="GC376" s="1792"/>
      <c r="GF376" s="85"/>
      <c r="GG376" s="144"/>
      <c r="GH376" s="145"/>
      <c r="GI376" s="145"/>
      <c r="GJ376" s="146"/>
      <c r="GK376" s="1792"/>
      <c r="GN376" s="85"/>
      <c r="GO376" s="144"/>
      <c r="GP376" s="145"/>
      <c r="GQ376" s="145"/>
      <c r="GR376" s="146"/>
      <c r="GS376" s="1792"/>
      <c r="GV376" s="85"/>
      <c r="GW376" s="144"/>
      <c r="GX376" s="145"/>
      <c r="GY376" s="145"/>
      <c r="GZ376" s="146"/>
      <c r="HA376" s="1792"/>
      <c r="HD376" s="85"/>
      <c r="HE376" s="144"/>
      <c r="HF376" s="145"/>
      <c r="HG376" s="145"/>
      <c r="HH376" s="146"/>
      <c r="HI376" s="1792"/>
      <c r="HL376" s="85"/>
      <c r="HM376" s="144"/>
      <c r="HN376" s="145"/>
      <c r="HO376" s="145"/>
      <c r="HP376" s="146"/>
      <c r="HQ376" s="1792"/>
      <c r="HT376" s="85"/>
      <c r="HU376" s="144"/>
      <c r="HV376" s="145"/>
      <c r="HW376" s="145"/>
      <c r="HX376" s="146"/>
      <c r="HY376" s="1792"/>
      <c r="IB376" s="85"/>
      <c r="IC376" s="144"/>
      <c r="ID376" s="145"/>
      <c r="IE376" s="145"/>
      <c r="IF376" s="146"/>
      <c r="IG376" s="1792"/>
      <c r="IJ376" s="85"/>
      <c r="IK376" s="144"/>
      <c r="IL376" s="145"/>
      <c r="IM376" s="145"/>
      <c r="IN376" s="146"/>
      <c r="IO376" s="1792"/>
      <c r="IR376" s="85"/>
      <c r="IS376" s="144"/>
      <c r="IT376" s="145"/>
      <c r="IU376" s="145"/>
      <c r="IV376" s="146"/>
      <c r="IW376" s="1792"/>
      <c r="IZ376" s="85"/>
      <c r="JA376" s="144"/>
      <c r="JB376" s="145"/>
      <c r="JC376" s="145"/>
      <c r="JD376" s="146"/>
      <c r="JE376" s="1792"/>
      <c r="JH376" s="85"/>
      <c r="JI376" s="144"/>
      <c r="JJ376" s="145"/>
      <c r="JK376" s="145"/>
      <c r="JL376" s="146"/>
      <c r="JM376" s="1792"/>
      <c r="JP376" s="85"/>
      <c r="JQ376" s="144"/>
      <c r="JR376" s="145"/>
      <c r="JS376" s="145"/>
      <c r="JT376" s="146"/>
      <c r="JU376" s="1792"/>
      <c r="JX376" s="85"/>
      <c r="JY376" s="144"/>
      <c r="JZ376" s="145"/>
      <c r="KA376" s="145"/>
      <c r="KB376" s="146"/>
      <c r="KC376" s="1792"/>
      <c r="KF376" s="85"/>
      <c r="KG376" s="144"/>
      <c r="KH376" s="145"/>
      <c r="KI376" s="145"/>
      <c r="KJ376" s="146"/>
      <c r="KK376" s="1792"/>
      <c r="KN376" s="85"/>
      <c r="KO376" s="144"/>
      <c r="KP376" s="145"/>
      <c r="KQ376" s="145"/>
      <c r="KR376" s="146"/>
      <c r="KS376" s="1792"/>
      <c r="KV376" s="85"/>
      <c r="KW376" s="144"/>
      <c r="KX376" s="145"/>
      <c r="KY376" s="145"/>
      <c r="KZ376" s="146"/>
      <c r="LA376" s="1792"/>
      <c r="LD376" s="85"/>
      <c r="LE376" s="144"/>
      <c r="LF376" s="145"/>
      <c r="LG376" s="145"/>
      <c r="LH376" s="146"/>
      <c r="LI376" s="1792"/>
      <c r="LL376" s="85"/>
      <c r="LM376" s="144"/>
      <c r="LN376" s="145"/>
      <c r="LO376" s="145"/>
      <c r="LP376" s="146"/>
      <c r="LQ376" s="1792"/>
      <c r="LT376" s="85"/>
      <c r="LU376" s="144"/>
      <c r="LV376" s="145"/>
      <c r="LW376" s="145"/>
      <c r="LX376" s="146"/>
      <c r="LY376" s="1792"/>
      <c r="MB376" s="85"/>
      <c r="MC376" s="144"/>
      <c r="MD376" s="145"/>
      <c r="ME376" s="145"/>
      <c r="MF376" s="146"/>
      <c r="MG376" s="1792"/>
      <c r="MJ376" s="85"/>
      <c r="MK376" s="144"/>
      <c r="ML376" s="145"/>
      <c r="MM376" s="145"/>
      <c r="MN376" s="146"/>
      <c r="MO376" s="1792"/>
      <c r="MR376" s="85"/>
      <c r="MS376" s="144"/>
      <c r="MT376" s="145"/>
      <c r="MU376" s="145"/>
      <c r="MV376" s="146"/>
      <c r="MW376" s="1792"/>
      <c r="MZ376" s="85"/>
      <c r="NA376" s="144"/>
      <c r="NB376" s="145"/>
      <c r="NC376" s="145"/>
      <c r="ND376" s="146"/>
      <c r="NE376" s="1792"/>
      <c r="NH376" s="85"/>
      <c r="NI376" s="144"/>
      <c r="NJ376" s="145"/>
      <c r="NK376" s="145"/>
      <c r="NL376" s="146"/>
      <c r="NM376" s="1792"/>
      <c r="NP376" s="85"/>
      <c r="NQ376" s="144"/>
      <c r="NR376" s="145"/>
      <c r="NS376" s="145"/>
      <c r="NT376" s="146"/>
      <c r="NU376" s="1792"/>
      <c r="NX376" s="85"/>
      <c r="NY376" s="144"/>
      <c r="NZ376" s="145"/>
      <c r="OA376" s="145"/>
      <c r="OB376" s="146"/>
      <c r="OC376" s="1792"/>
      <c r="OF376" s="85"/>
      <c r="OG376" s="144"/>
      <c r="OH376" s="145"/>
      <c r="OI376" s="145"/>
      <c r="OJ376" s="146"/>
      <c r="OK376" s="1792"/>
      <c r="ON376" s="85"/>
      <c r="OO376" s="144"/>
      <c r="OP376" s="145"/>
      <c r="OQ376" s="145"/>
      <c r="OR376" s="146"/>
      <c r="OS376" s="1792"/>
      <c r="OV376" s="85"/>
      <c r="OW376" s="144"/>
      <c r="OX376" s="145"/>
      <c r="OY376" s="145"/>
      <c r="OZ376" s="146"/>
      <c r="PA376" s="1792"/>
      <c r="PD376" s="85"/>
      <c r="PE376" s="144"/>
      <c r="PF376" s="145"/>
      <c r="PG376" s="145"/>
      <c r="PH376" s="146"/>
      <c r="PI376" s="1792"/>
      <c r="PL376" s="85"/>
      <c r="PM376" s="144"/>
      <c r="PN376" s="145"/>
      <c r="PO376" s="145"/>
      <c r="PP376" s="146"/>
      <c r="PQ376" s="1792"/>
      <c r="PT376" s="85"/>
      <c r="PU376" s="144"/>
      <c r="PV376" s="145"/>
      <c r="PW376" s="145"/>
      <c r="PX376" s="146"/>
      <c r="PY376" s="1792"/>
      <c r="QB376" s="85"/>
      <c r="QC376" s="144"/>
      <c r="QD376" s="145"/>
      <c r="QE376" s="145"/>
      <c r="QF376" s="146"/>
      <c r="QG376" s="1792"/>
      <c r="QJ376" s="85"/>
      <c r="QK376" s="144"/>
      <c r="QL376" s="145"/>
      <c r="QM376" s="145"/>
      <c r="QN376" s="146"/>
      <c r="QO376" s="1792"/>
      <c r="QR376" s="85"/>
      <c r="QS376" s="144"/>
      <c r="QT376" s="145"/>
      <c r="QU376" s="145"/>
      <c r="QV376" s="146"/>
      <c r="QW376" s="1792"/>
      <c r="QZ376" s="85"/>
      <c r="RA376" s="144"/>
      <c r="RB376" s="145"/>
      <c r="RC376" s="145"/>
      <c r="RD376" s="146"/>
      <c r="RE376" s="1792"/>
      <c r="RH376" s="85"/>
      <c r="RI376" s="144"/>
      <c r="RJ376" s="145"/>
      <c r="RK376" s="145"/>
      <c r="RL376" s="146"/>
      <c r="RM376" s="1792"/>
      <c r="RP376" s="85"/>
      <c r="RQ376" s="144"/>
      <c r="RR376" s="145"/>
      <c r="RS376" s="145"/>
      <c r="RT376" s="146"/>
      <c r="RU376" s="1792"/>
      <c r="RX376" s="85"/>
      <c r="RY376" s="144"/>
      <c r="RZ376" s="145"/>
      <c r="SA376" s="145"/>
      <c r="SB376" s="146"/>
      <c r="SC376" s="1792"/>
      <c r="SF376" s="85"/>
      <c r="SG376" s="144"/>
      <c r="SH376" s="145"/>
      <c r="SI376" s="145"/>
      <c r="SJ376" s="146"/>
      <c r="SK376" s="1792"/>
      <c r="SN376" s="85"/>
      <c r="SO376" s="144"/>
      <c r="SP376" s="145"/>
      <c r="SQ376" s="145"/>
      <c r="SR376" s="146"/>
      <c r="SS376" s="1792"/>
      <c r="SV376" s="85"/>
      <c r="SW376" s="144"/>
      <c r="SX376" s="145"/>
      <c r="SY376" s="145"/>
      <c r="SZ376" s="146"/>
      <c r="TA376" s="1792"/>
      <c r="TD376" s="85"/>
      <c r="TE376" s="144"/>
      <c r="TF376" s="145"/>
      <c r="TG376" s="145"/>
      <c r="TH376" s="146"/>
      <c r="TI376" s="1792"/>
      <c r="TL376" s="85"/>
      <c r="TM376" s="144"/>
      <c r="TN376" s="145"/>
      <c r="TO376" s="145"/>
      <c r="TP376" s="146"/>
      <c r="TQ376" s="1792"/>
      <c r="TT376" s="85"/>
      <c r="TU376" s="144"/>
      <c r="TV376" s="145"/>
      <c r="TW376" s="145"/>
      <c r="TX376" s="146"/>
      <c r="TY376" s="1792"/>
      <c r="UB376" s="85"/>
      <c r="UC376" s="144"/>
      <c r="UD376" s="145"/>
      <c r="UE376" s="145"/>
      <c r="UF376" s="146"/>
      <c r="UG376" s="1792"/>
      <c r="UJ376" s="85"/>
      <c r="UK376" s="144"/>
      <c r="UL376" s="145"/>
      <c r="UM376" s="145"/>
      <c r="UN376" s="146"/>
      <c r="UO376" s="1792"/>
      <c r="UR376" s="85"/>
      <c r="US376" s="144"/>
      <c r="UT376" s="145"/>
      <c r="UU376" s="145"/>
      <c r="UV376" s="146"/>
      <c r="UW376" s="1792"/>
      <c r="UZ376" s="85"/>
      <c r="VA376" s="144"/>
      <c r="VB376" s="145"/>
      <c r="VC376" s="145"/>
      <c r="VD376" s="146"/>
      <c r="VE376" s="1792"/>
      <c r="VH376" s="85"/>
      <c r="VI376" s="144"/>
      <c r="VJ376" s="145"/>
      <c r="VK376" s="145"/>
      <c r="VL376" s="146"/>
      <c r="VM376" s="1792"/>
      <c r="VP376" s="85"/>
      <c r="VQ376" s="144"/>
      <c r="VR376" s="145"/>
      <c r="VS376" s="145"/>
      <c r="VT376" s="146"/>
      <c r="VU376" s="1792"/>
      <c r="VX376" s="85"/>
      <c r="VY376" s="144"/>
      <c r="VZ376" s="145"/>
      <c r="WA376" s="145"/>
      <c r="WB376" s="146"/>
      <c r="WC376" s="1792"/>
      <c r="WF376" s="85"/>
      <c r="WG376" s="144"/>
      <c r="WH376" s="145"/>
      <c r="WI376" s="145"/>
      <c r="WJ376" s="146"/>
      <c r="WK376" s="1792"/>
      <c r="WN376" s="85"/>
      <c r="WO376" s="144"/>
      <c r="WP376" s="145"/>
      <c r="WQ376" s="145"/>
      <c r="WR376" s="146"/>
      <c r="WS376" s="1792"/>
      <c r="WV376" s="85"/>
      <c r="WW376" s="144"/>
      <c r="WX376" s="145"/>
      <c r="WY376" s="145"/>
      <c r="WZ376" s="146"/>
      <c r="XA376" s="1792"/>
      <c r="XD376" s="85"/>
      <c r="XE376" s="144"/>
      <c r="XF376" s="145"/>
      <c r="XG376" s="145"/>
      <c r="XH376" s="146"/>
      <c r="XI376" s="1792"/>
      <c r="XL376" s="85"/>
      <c r="XM376" s="144"/>
      <c r="XN376" s="145"/>
      <c r="XO376" s="145"/>
      <c r="XP376" s="146"/>
      <c r="XQ376" s="1792"/>
      <c r="XT376" s="85"/>
      <c r="XU376" s="144"/>
      <c r="XV376" s="145"/>
      <c r="XW376" s="145"/>
      <c r="XX376" s="146"/>
      <c r="XY376" s="1792"/>
      <c r="YB376" s="85"/>
      <c r="YC376" s="144"/>
      <c r="YD376" s="145"/>
      <c r="YE376" s="145"/>
      <c r="YF376" s="146"/>
      <c r="YG376" s="1792"/>
      <c r="YJ376" s="85"/>
      <c r="YK376" s="144"/>
      <c r="YL376" s="145"/>
      <c r="YM376" s="145"/>
      <c r="YN376" s="146"/>
      <c r="YO376" s="1792"/>
      <c r="YR376" s="85"/>
      <c r="YS376" s="144"/>
      <c r="YT376" s="145"/>
      <c r="YU376" s="145"/>
      <c r="YV376" s="146"/>
      <c r="YW376" s="1792"/>
      <c r="YZ376" s="85"/>
      <c r="ZA376" s="144"/>
      <c r="ZB376" s="145"/>
      <c r="ZC376" s="145"/>
      <c r="ZD376" s="146"/>
      <c r="ZE376" s="1792"/>
      <c r="ZH376" s="85"/>
      <c r="ZI376" s="144"/>
      <c r="ZJ376" s="145"/>
      <c r="ZK376" s="145"/>
      <c r="ZL376" s="146"/>
      <c r="ZM376" s="1792"/>
      <c r="ZP376" s="85"/>
      <c r="ZQ376" s="144"/>
      <c r="ZR376" s="145"/>
      <c r="ZS376" s="145"/>
      <c r="ZT376" s="146"/>
      <c r="ZU376" s="1792"/>
      <c r="ZX376" s="85"/>
      <c r="ZY376" s="144"/>
      <c r="ZZ376" s="145"/>
      <c r="AAA376" s="145"/>
      <c r="AAB376" s="146"/>
      <c r="AAC376" s="1792"/>
      <c r="AAF376" s="85"/>
      <c r="AAG376" s="144"/>
      <c r="AAH376" s="145"/>
      <c r="AAI376" s="145"/>
      <c r="AAJ376" s="146"/>
      <c r="AAK376" s="1792"/>
      <c r="AAN376" s="85"/>
      <c r="AAO376" s="144"/>
      <c r="AAP376" s="145"/>
      <c r="AAQ376" s="2057"/>
      <c r="AAR376" s="1694"/>
      <c r="AAS376" s="1790"/>
      <c r="AAT376" s="1696"/>
      <c r="AAU376" s="1696"/>
      <c r="AAV376" s="1695"/>
      <c r="AAW376" s="1549"/>
      <c r="AAX376" s="1550"/>
      <c r="AAY376" s="1550"/>
      <c r="AAZ376" s="1694"/>
      <c r="ABA376" s="1790"/>
      <c r="ABB376" s="1696"/>
      <c r="ABC376" s="1696"/>
      <c r="ABD376" s="1695"/>
      <c r="ABE376" s="1549"/>
      <c r="ABF376" s="1550"/>
      <c r="ABG376" s="1550"/>
      <c r="ABH376" s="1694"/>
      <c r="ABI376" s="1790"/>
      <c r="ABJ376" s="1696"/>
      <c r="ABK376" s="1696"/>
      <c r="ABL376" s="1695"/>
      <c r="ABM376" s="1549"/>
      <c r="ABN376" s="1550"/>
      <c r="ABO376" s="1550"/>
      <c r="ABP376" s="1694"/>
      <c r="ABQ376" s="1790"/>
      <c r="ABR376" s="1696"/>
      <c r="ABS376" s="1696"/>
      <c r="ABT376" s="1695"/>
      <c r="ABU376" s="1549"/>
      <c r="ABV376" s="1550"/>
      <c r="ABW376" s="1550"/>
      <c r="ABX376" s="1694"/>
      <c r="ABY376" s="1790"/>
      <c r="ABZ376" s="1696"/>
      <c r="ACA376" s="1696"/>
      <c r="ACB376" s="1695"/>
      <c r="ACC376" s="1549"/>
      <c r="ACD376" s="1550"/>
      <c r="ACE376" s="1550"/>
      <c r="ACF376" s="1694"/>
      <c r="ACG376" s="1790"/>
      <c r="ACH376" s="1696"/>
      <c r="ACI376" s="1696"/>
      <c r="ACJ376" s="1695"/>
      <c r="ACK376" s="1549"/>
      <c r="ACL376" s="1550"/>
      <c r="ACM376" s="1550"/>
      <c r="ACN376" s="1694"/>
      <c r="ACO376" s="1790"/>
      <c r="ACP376" s="1696"/>
      <c r="ACQ376" s="1696"/>
      <c r="ACR376" s="1695"/>
      <c r="ACS376" s="1549"/>
      <c r="ACT376" s="1550"/>
      <c r="ACU376" s="1550"/>
      <c r="ACV376" s="1694"/>
      <c r="ACW376" s="1790"/>
      <c r="ACX376" s="1696"/>
      <c r="ACY376" s="1696"/>
      <c r="ACZ376" s="1695"/>
      <c r="ADA376" s="1549"/>
      <c r="ADB376" s="1550"/>
      <c r="ADC376" s="1550"/>
      <c r="ADD376" s="1694"/>
      <c r="ADE376" s="1790"/>
      <c r="ADF376" s="1696"/>
      <c r="ADG376" s="1696"/>
      <c r="ADH376" s="1695"/>
      <c r="ADI376" s="1549"/>
      <c r="ADJ376" s="1550"/>
      <c r="ADK376" s="1550"/>
      <c r="ADL376" s="1694"/>
      <c r="ADM376" s="1790"/>
      <c r="ADN376" s="1696"/>
      <c r="ADO376" s="1696"/>
      <c r="ADP376" s="1695"/>
      <c r="ADQ376" s="1549"/>
      <c r="ADR376" s="1550"/>
      <c r="ADS376" s="1550"/>
      <c r="ADT376" s="1694"/>
      <c r="ADU376" s="1790"/>
      <c r="ADV376" s="1696"/>
      <c r="ADW376" s="1696"/>
      <c r="ADX376" s="1695"/>
      <c r="ADY376" s="1549"/>
      <c r="ADZ376" s="1550"/>
      <c r="AEA376" s="1550"/>
      <c r="AEB376" s="1694"/>
      <c r="AEC376" s="1790"/>
      <c r="AED376" s="1696"/>
      <c r="AEE376" s="1696"/>
      <c r="AEF376" s="1695"/>
      <c r="AEG376" s="1549"/>
      <c r="AEH376" s="1550"/>
      <c r="AEI376" s="1550"/>
      <c r="AEJ376" s="1694"/>
      <c r="AEK376" s="1790"/>
      <c r="AEL376" s="1696"/>
      <c r="AEM376" s="1696"/>
      <c r="AEN376" s="1695"/>
      <c r="AEO376" s="1549"/>
      <c r="AEP376" s="1550"/>
      <c r="AEQ376" s="1550"/>
      <c r="AER376" s="1694"/>
      <c r="AES376" s="1790"/>
      <c r="AET376" s="1696"/>
      <c r="AEU376" s="1696"/>
      <c r="AEV376" s="1695"/>
      <c r="AEW376" s="1549"/>
      <c r="AEX376" s="1550"/>
      <c r="AEY376" s="1550"/>
      <c r="AEZ376" s="1694"/>
      <c r="AFA376" s="1790"/>
      <c r="AFB376" s="1696"/>
      <c r="AFC376" s="1696"/>
      <c r="AFD376" s="1695"/>
      <c r="AFE376" s="1549"/>
      <c r="AFF376" s="1550"/>
      <c r="AFG376" s="1550"/>
      <c r="AFH376" s="1694"/>
      <c r="AFI376" s="1790"/>
      <c r="AFJ376" s="1696"/>
      <c r="AFK376" s="1696"/>
      <c r="AFL376" s="1695"/>
      <c r="AFM376" s="1549"/>
      <c r="AFN376" s="1550"/>
      <c r="AFO376" s="1550"/>
      <c r="AFP376" s="1694"/>
      <c r="AFQ376" s="1790"/>
      <c r="AFR376" s="1696"/>
      <c r="AFS376" s="1696"/>
      <c r="AFT376" s="1695"/>
      <c r="AFU376" s="1549"/>
      <c r="AFV376" s="1550"/>
      <c r="AFW376" s="1550"/>
      <c r="AFX376" s="1694"/>
      <c r="AFY376" s="1790"/>
      <c r="AFZ376" s="1696"/>
      <c r="AGA376" s="1696"/>
      <c r="AGB376" s="1695"/>
      <c r="AGC376" s="1549"/>
      <c r="AGD376" s="1550"/>
      <c r="AGE376" s="1550"/>
      <c r="AGF376" s="1694"/>
      <c r="AGG376" s="1790"/>
      <c r="AGH376" s="1696"/>
      <c r="AGI376" s="1696"/>
      <c r="AGJ376" s="1695"/>
      <c r="AGK376" s="1549"/>
      <c r="AGL376" s="1550"/>
      <c r="AGM376" s="1550"/>
      <c r="AGN376" s="1694"/>
      <c r="AGO376" s="1790"/>
      <c r="AGP376" s="1696"/>
      <c r="AGQ376" s="1696"/>
      <c r="AGR376" s="1695"/>
      <c r="AGS376" s="1549"/>
      <c r="AGT376" s="1550"/>
      <c r="AGU376" s="1550"/>
      <c r="AGV376" s="1694"/>
      <c r="AGW376" s="1790"/>
      <c r="AGX376" s="1696"/>
      <c r="AGY376" s="1696"/>
      <c r="AGZ376" s="1695"/>
      <c r="AHA376" s="1549"/>
      <c r="AHB376" s="1550"/>
      <c r="AHC376" s="1550"/>
      <c r="AHD376" s="1694"/>
      <c r="AHE376" s="1790"/>
      <c r="AHF376" s="1696"/>
      <c r="AHG376" s="1696"/>
      <c r="AHH376" s="1695"/>
      <c r="AHI376" s="1549"/>
      <c r="AHJ376" s="1550"/>
      <c r="AHK376" s="1550"/>
      <c r="AHL376" s="1694"/>
      <c r="AHM376" s="1790"/>
      <c r="AHN376" s="1696"/>
      <c r="AHO376" s="1696"/>
      <c r="AHP376" s="1695"/>
      <c r="AHQ376" s="1549"/>
      <c r="AHR376" s="1550"/>
      <c r="AHS376" s="1550"/>
      <c r="AHT376" s="1694"/>
      <c r="AHU376" s="1790"/>
      <c r="AHV376" s="1696"/>
      <c r="AHW376" s="1696"/>
      <c r="AHX376" s="1695"/>
      <c r="AHY376" s="1549"/>
      <c r="AHZ376" s="1550"/>
      <c r="AIA376" s="1550"/>
      <c r="AIB376" s="1694"/>
      <c r="AIC376" s="1790"/>
      <c r="AID376" s="1696"/>
      <c r="AIE376" s="1696"/>
      <c r="AIF376" s="1695"/>
      <c r="AIG376" s="1549"/>
      <c r="AIH376" s="1550"/>
      <c r="AII376" s="1550"/>
      <c r="AIJ376" s="1694"/>
      <c r="AIK376" s="1790"/>
      <c r="AIL376" s="1696"/>
      <c r="AIM376" s="1696"/>
      <c r="AIN376" s="1695"/>
      <c r="AIO376" s="1549"/>
      <c r="AIP376" s="1550"/>
      <c r="AIQ376" s="1550"/>
      <c r="AIR376" s="1694"/>
      <c r="AIS376" s="1790"/>
      <c r="AIT376" s="1696"/>
      <c r="AIU376" s="1696"/>
      <c r="AIV376" s="1695"/>
      <c r="AIW376" s="1549"/>
      <c r="AIX376" s="1550"/>
      <c r="AIY376" s="1550"/>
      <c r="AIZ376" s="1694"/>
      <c r="AJA376" s="1790"/>
      <c r="AJB376" s="1696"/>
      <c r="AJC376" s="1696"/>
      <c r="AJD376" s="1695"/>
      <c r="AJE376" s="1549"/>
      <c r="AJF376" s="1550"/>
      <c r="AJG376" s="1550"/>
      <c r="AJH376" s="1694"/>
      <c r="AJI376" s="1790"/>
      <c r="AJJ376" s="1696"/>
      <c r="AJK376" s="1696"/>
      <c r="AJL376" s="1695"/>
      <c r="AJM376" s="1549"/>
      <c r="AJN376" s="1550"/>
      <c r="AJO376" s="1550"/>
      <c r="AJP376" s="1694"/>
      <c r="AJQ376" s="1790"/>
      <c r="AJR376" s="1696"/>
      <c r="AJS376" s="1696"/>
      <c r="AJT376" s="1695"/>
      <c r="AJU376" s="1549"/>
      <c r="AJV376" s="1550"/>
      <c r="AJW376" s="1550"/>
      <c r="AJX376" s="1694"/>
      <c r="AJY376" s="1790"/>
      <c r="AJZ376" s="1696"/>
      <c r="AKA376" s="1696"/>
      <c r="AKB376" s="1695"/>
      <c r="AKC376" s="1549"/>
      <c r="AKD376" s="1550"/>
      <c r="AKE376" s="1550"/>
      <c r="AKF376" s="1694"/>
      <c r="AKG376" s="1790"/>
      <c r="AKH376" s="1696"/>
      <c r="AKI376" s="1696"/>
      <c r="AKJ376" s="1695"/>
      <c r="AKK376" s="1549"/>
      <c r="AKL376" s="1550"/>
      <c r="AKM376" s="1550"/>
      <c r="AKN376" s="1694"/>
      <c r="AKO376" s="1790"/>
      <c r="AKP376" s="1696"/>
      <c r="AKQ376" s="1696"/>
      <c r="AKR376" s="1695"/>
      <c r="AKS376" s="1549"/>
      <c r="AKT376" s="1550"/>
      <c r="AKU376" s="1550"/>
      <c r="AKV376" s="1694"/>
      <c r="AKW376" s="1790"/>
      <c r="AKX376" s="1696"/>
      <c r="AKY376" s="1696"/>
      <c r="AKZ376" s="1695"/>
      <c r="ALA376" s="1549"/>
      <c r="ALB376" s="1550"/>
      <c r="ALC376" s="1550"/>
      <c r="ALD376" s="1694"/>
      <c r="ALE376" s="1790"/>
      <c r="ALF376" s="1696"/>
      <c r="ALG376" s="1696"/>
      <c r="ALH376" s="1695"/>
      <c r="ALI376" s="1549"/>
      <c r="ALJ376" s="1550"/>
      <c r="ALK376" s="1550"/>
      <c r="ALL376" s="1694"/>
      <c r="ALM376" s="1790"/>
      <c r="ALN376" s="1696"/>
      <c r="ALO376" s="1696"/>
      <c r="ALP376" s="1695"/>
      <c r="ALQ376" s="1549"/>
      <c r="ALR376" s="1550"/>
      <c r="ALS376" s="1550"/>
      <c r="ALT376" s="1694"/>
      <c r="ALU376" s="1790"/>
      <c r="ALV376" s="1696"/>
      <c r="ALW376" s="1696"/>
      <c r="ALX376" s="1695"/>
      <c r="ALY376" s="1549"/>
      <c r="ALZ376" s="1550"/>
      <c r="AMA376" s="1550"/>
      <c r="AMB376" s="1694"/>
      <c r="AMC376" s="1790"/>
      <c r="AMD376" s="1696"/>
      <c r="AME376" s="1696"/>
      <c r="AMF376" s="1695"/>
      <c r="AMG376" s="1549"/>
      <c r="AMH376" s="1550"/>
      <c r="AMI376" s="1550"/>
      <c r="AMJ376" s="1703"/>
    </row>
    <row r="377" spans="1:1024" s="72" customFormat="1" ht="15" customHeight="1">
      <c r="A377" s="1694" t="s">
        <v>4353</v>
      </c>
      <c r="B377" s="1790" t="s">
        <v>4354</v>
      </c>
      <c r="C377" s="1696" t="s">
        <v>4345</v>
      </c>
      <c r="D377" s="1696" t="s">
        <v>4346</v>
      </c>
      <c r="E377" s="1695">
        <v>48</v>
      </c>
      <c r="F377" s="1549">
        <v>1.05</v>
      </c>
      <c r="G377" s="1536">
        <f>F377*$I$2</f>
        <v>0</v>
      </c>
      <c r="H377" s="1536">
        <f>G377-G377*($I$1)</f>
        <v>0</v>
      </c>
      <c r="I377"/>
      <c r="L377" s="85"/>
      <c r="M377" s="85"/>
      <c r="N377" s="144"/>
      <c r="O377" s="145"/>
      <c r="P377" s="145"/>
      <c r="Q377" s="146"/>
      <c r="T377" s="85"/>
      <c r="U377" s="144"/>
      <c r="V377" s="145"/>
      <c r="W377" s="145"/>
      <c r="X377" s="146"/>
      <c r="Y377" s="1792"/>
      <c r="AB377" s="85"/>
      <c r="AC377" s="144"/>
      <c r="AD377" s="145"/>
      <c r="AE377" s="145"/>
      <c r="AF377" s="146"/>
      <c r="AG377" s="1792"/>
      <c r="AJ377" s="85"/>
      <c r="AK377" s="144"/>
      <c r="AL377" s="145"/>
      <c r="AM377" s="145"/>
      <c r="AN377" s="146"/>
      <c r="AO377" s="1792"/>
      <c r="AR377" s="85"/>
      <c r="AS377" s="144"/>
      <c r="AT377" s="145"/>
      <c r="AU377" s="145"/>
      <c r="AV377" s="146"/>
      <c r="AW377" s="1792"/>
      <c r="AZ377" s="85"/>
      <c r="BA377" s="144"/>
      <c r="BB377" s="145"/>
      <c r="BC377" s="145"/>
      <c r="BD377" s="146"/>
      <c r="BE377" s="1792"/>
      <c r="BH377" s="85"/>
      <c r="BI377" s="144"/>
      <c r="BJ377" s="145"/>
      <c r="BK377" s="145"/>
      <c r="BL377" s="146"/>
      <c r="BM377" s="1792"/>
      <c r="BP377" s="85"/>
      <c r="BQ377" s="144"/>
      <c r="BR377" s="145"/>
      <c r="BS377" s="145"/>
      <c r="BT377" s="146"/>
      <c r="BU377" s="1792"/>
      <c r="BX377" s="85"/>
      <c r="BY377" s="144"/>
      <c r="BZ377" s="145"/>
      <c r="CA377" s="145"/>
      <c r="CB377" s="146"/>
      <c r="CC377" s="1792"/>
      <c r="CF377" s="85"/>
      <c r="CG377" s="144"/>
      <c r="CH377" s="145"/>
      <c r="CI377" s="145"/>
      <c r="CJ377" s="146"/>
      <c r="CK377" s="1792"/>
      <c r="CN377" s="85"/>
      <c r="CO377" s="144"/>
      <c r="CP377" s="145"/>
      <c r="CQ377" s="145"/>
      <c r="CR377" s="146"/>
      <c r="CS377" s="1792"/>
      <c r="CV377" s="85"/>
      <c r="CW377" s="144"/>
      <c r="CX377" s="145"/>
      <c r="CY377" s="145"/>
      <c r="CZ377" s="146"/>
      <c r="DA377" s="1792"/>
      <c r="DD377" s="85"/>
      <c r="DE377" s="144"/>
      <c r="DF377" s="145"/>
      <c r="DG377" s="145"/>
      <c r="DH377" s="146"/>
      <c r="DI377" s="1792"/>
      <c r="DL377" s="85"/>
      <c r="DM377" s="144"/>
      <c r="DN377" s="145"/>
      <c r="DO377" s="145"/>
      <c r="DP377" s="146"/>
      <c r="DQ377" s="1792"/>
      <c r="DT377" s="85"/>
      <c r="DU377" s="144"/>
      <c r="DV377" s="145"/>
      <c r="DW377" s="145"/>
      <c r="DX377" s="146"/>
      <c r="DY377" s="1792"/>
      <c r="EB377" s="85"/>
      <c r="EC377" s="144"/>
      <c r="ED377" s="145"/>
      <c r="EE377" s="145"/>
      <c r="EF377" s="146"/>
      <c r="EG377" s="1792"/>
      <c r="EJ377" s="85"/>
      <c r="EK377" s="144"/>
      <c r="EL377" s="145"/>
      <c r="EM377" s="145"/>
      <c r="EN377" s="146"/>
      <c r="EO377" s="1792"/>
      <c r="ER377" s="85"/>
      <c r="ES377" s="144"/>
      <c r="ET377" s="145"/>
      <c r="EU377" s="145"/>
      <c r="EV377" s="146"/>
      <c r="EW377" s="1792"/>
      <c r="EZ377" s="85"/>
      <c r="FA377" s="144"/>
      <c r="FB377" s="145"/>
      <c r="FC377" s="145"/>
      <c r="FD377" s="146"/>
      <c r="FE377" s="1792"/>
      <c r="FH377" s="85"/>
      <c r="FI377" s="144"/>
      <c r="FJ377" s="145"/>
      <c r="FK377" s="145"/>
      <c r="FL377" s="146"/>
      <c r="FM377" s="1792"/>
      <c r="FP377" s="85"/>
      <c r="FQ377" s="144"/>
      <c r="FR377" s="145"/>
      <c r="FS377" s="145"/>
      <c r="FT377" s="146"/>
      <c r="FU377" s="1792"/>
      <c r="FX377" s="85"/>
      <c r="FY377" s="144"/>
      <c r="FZ377" s="145"/>
      <c r="GA377" s="145"/>
      <c r="GB377" s="146"/>
      <c r="GC377" s="1792"/>
      <c r="GF377" s="85"/>
      <c r="GG377" s="144"/>
      <c r="GH377" s="145"/>
      <c r="GI377" s="145"/>
      <c r="GJ377" s="146"/>
      <c r="GK377" s="1792"/>
      <c r="GN377" s="85"/>
      <c r="GO377" s="144"/>
      <c r="GP377" s="145"/>
      <c r="GQ377" s="145"/>
      <c r="GR377" s="146"/>
      <c r="GS377" s="1792"/>
      <c r="GV377" s="85"/>
      <c r="GW377" s="144"/>
      <c r="GX377" s="145"/>
      <c r="GY377" s="145"/>
      <c r="GZ377" s="146"/>
      <c r="HA377" s="1792"/>
      <c r="HD377" s="85"/>
      <c r="HE377" s="144"/>
      <c r="HF377" s="145"/>
      <c r="HG377" s="145"/>
      <c r="HH377" s="146"/>
      <c r="HI377" s="1792"/>
      <c r="HL377" s="85"/>
      <c r="HM377" s="144"/>
      <c r="HN377" s="145"/>
      <c r="HO377" s="145"/>
      <c r="HP377" s="146"/>
      <c r="HQ377" s="1792"/>
      <c r="HT377" s="85"/>
      <c r="HU377" s="144"/>
      <c r="HV377" s="145"/>
      <c r="HW377" s="145"/>
      <c r="HX377" s="146"/>
      <c r="HY377" s="1792"/>
      <c r="IB377" s="85"/>
      <c r="IC377" s="144"/>
      <c r="ID377" s="145"/>
      <c r="IE377" s="145"/>
      <c r="IF377" s="146"/>
      <c r="IG377" s="1792"/>
      <c r="IJ377" s="85"/>
      <c r="IK377" s="144"/>
      <c r="IL377" s="145"/>
      <c r="IM377" s="145"/>
      <c r="IN377" s="146"/>
      <c r="IO377" s="1792"/>
      <c r="IR377" s="85"/>
      <c r="IS377" s="144"/>
      <c r="IT377" s="145"/>
      <c r="IU377" s="145"/>
      <c r="IV377" s="146"/>
      <c r="IW377" s="1792"/>
      <c r="IZ377" s="85"/>
      <c r="JA377" s="144"/>
      <c r="JB377" s="145"/>
      <c r="JC377" s="145"/>
      <c r="JD377" s="146"/>
      <c r="JE377" s="1792"/>
      <c r="JH377" s="85"/>
      <c r="JI377" s="144"/>
      <c r="JJ377" s="145"/>
      <c r="JK377" s="145"/>
      <c r="JL377" s="146"/>
      <c r="JM377" s="1792"/>
      <c r="JP377" s="85"/>
      <c r="JQ377" s="144"/>
      <c r="JR377" s="145"/>
      <c r="JS377" s="145"/>
      <c r="JT377" s="146"/>
      <c r="JU377" s="1792"/>
      <c r="JX377" s="85"/>
      <c r="JY377" s="144"/>
      <c r="JZ377" s="145"/>
      <c r="KA377" s="145"/>
      <c r="KB377" s="146"/>
      <c r="KC377" s="1792"/>
      <c r="KF377" s="85"/>
      <c r="KG377" s="144"/>
      <c r="KH377" s="145"/>
      <c r="KI377" s="145"/>
      <c r="KJ377" s="146"/>
      <c r="KK377" s="1792"/>
      <c r="KN377" s="85"/>
      <c r="KO377" s="144"/>
      <c r="KP377" s="145"/>
      <c r="KQ377" s="145"/>
      <c r="KR377" s="146"/>
      <c r="KS377" s="1792"/>
      <c r="KV377" s="85"/>
      <c r="KW377" s="144"/>
      <c r="KX377" s="145"/>
      <c r="KY377" s="145"/>
      <c r="KZ377" s="146"/>
      <c r="LA377" s="1792"/>
      <c r="LD377" s="85"/>
      <c r="LE377" s="144"/>
      <c r="LF377" s="145"/>
      <c r="LG377" s="145"/>
      <c r="LH377" s="146"/>
      <c r="LI377" s="1792"/>
      <c r="LL377" s="85"/>
      <c r="LM377" s="144"/>
      <c r="LN377" s="145"/>
      <c r="LO377" s="145"/>
      <c r="LP377" s="146"/>
      <c r="LQ377" s="1792"/>
      <c r="LT377" s="85"/>
      <c r="LU377" s="144"/>
      <c r="LV377" s="145"/>
      <c r="LW377" s="145"/>
      <c r="LX377" s="146"/>
      <c r="LY377" s="1792"/>
      <c r="MB377" s="85"/>
      <c r="MC377" s="144"/>
      <c r="MD377" s="145"/>
      <c r="ME377" s="145"/>
      <c r="MF377" s="146"/>
      <c r="MG377" s="1792"/>
      <c r="MJ377" s="85"/>
      <c r="MK377" s="144"/>
      <c r="ML377" s="145"/>
      <c r="MM377" s="145"/>
      <c r="MN377" s="146"/>
      <c r="MO377" s="1792"/>
      <c r="MR377" s="85"/>
      <c r="MS377" s="144"/>
      <c r="MT377" s="145"/>
      <c r="MU377" s="145"/>
      <c r="MV377" s="146"/>
      <c r="MW377" s="1792"/>
      <c r="MZ377" s="85"/>
      <c r="NA377" s="144"/>
      <c r="NB377" s="145"/>
      <c r="NC377" s="145"/>
      <c r="ND377" s="146"/>
      <c r="NE377" s="1792"/>
      <c r="NH377" s="85"/>
      <c r="NI377" s="144"/>
      <c r="NJ377" s="145"/>
      <c r="NK377" s="145"/>
      <c r="NL377" s="146"/>
      <c r="NM377" s="1792"/>
      <c r="NP377" s="85"/>
      <c r="NQ377" s="144"/>
      <c r="NR377" s="145"/>
      <c r="NS377" s="145"/>
      <c r="NT377" s="146"/>
      <c r="NU377" s="1792"/>
      <c r="NX377" s="85"/>
      <c r="NY377" s="144"/>
      <c r="NZ377" s="145"/>
      <c r="OA377" s="145"/>
      <c r="OB377" s="146"/>
      <c r="OC377" s="1792"/>
      <c r="OF377" s="85"/>
      <c r="OG377" s="144"/>
      <c r="OH377" s="145"/>
      <c r="OI377" s="145"/>
      <c r="OJ377" s="146"/>
      <c r="OK377" s="1792"/>
      <c r="ON377" s="85"/>
      <c r="OO377" s="144"/>
      <c r="OP377" s="145"/>
      <c r="OQ377" s="145"/>
      <c r="OR377" s="146"/>
      <c r="OS377" s="1792"/>
      <c r="OV377" s="85"/>
      <c r="OW377" s="144"/>
      <c r="OX377" s="145"/>
      <c r="OY377" s="145"/>
      <c r="OZ377" s="146"/>
      <c r="PA377" s="1792"/>
      <c r="PD377" s="85"/>
      <c r="PE377" s="144"/>
      <c r="PF377" s="145"/>
      <c r="PG377" s="145"/>
      <c r="PH377" s="146"/>
      <c r="PI377" s="1792"/>
      <c r="PL377" s="85"/>
      <c r="PM377" s="144"/>
      <c r="PN377" s="145"/>
      <c r="PO377" s="145"/>
      <c r="PP377" s="146"/>
      <c r="PQ377" s="1792"/>
      <c r="PT377" s="85"/>
      <c r="PU377" s="144"/>
      <c r="PV377" s="145"/>
      <c r="PW377" s="145"/>
      <c r="PX377" s="146"/>
      <c r="PY377" s="1792"/>
      <c r="QB377" s="85"/>
      <c r="QC377" s="144"/>
      <c r="QD377" s="145"/>
      <c r="QE377" s="145"/>
      <c r="QF377" s="146"/>
      <c r="QG377" s="1792"/>
      <c r="QJ377" s="85"/>
      <c r="QK377" s="144"/>
      <c r="QL377" s="145"/>
      <c r="QM377" s="145"/>
      <c r="QN377" s="146"/>
      <c r="QO377" s="1792"/>
      <c r="QR377" s="85"/>
      <c r="QS377" s="144"/>
      <c r="QT377" s="145"/>
      <c r="QU377" s="145"/>
      <c r="QV377" s="146"/>
      <c r="QW377" s="1792"/>
      <c r="QZ377" s="85"/>
      <c r="RA377" s="144"/>
      <c r="RB377" s="145"/>
      <c r="RC377" s="145"/>
      <c r="RD377" s="146"/>
      <c r="RE377" s="1792"/>
      <c r="RH377" s="85"/>
      <c r="RI377" s="144"/>
      <c r="RJ377" s="145"/>
      <c r="RK377" s="145"/>
      <c r="RL377" s="146"/>
      <c r="RM377" s="1792"/>
      <c r="RP377" s="85"/>
      <c r="RQ377" s="144"/>
      <c r="RR377" s="145"/>
      <c r="RS377" s="145"/>
      <c r="RT377" s="146"/>
      <c r="RU377" s="1792"/>
      <c r="RX377" s="85"/>
      <c r="RY377" s="144"/>
      <c r="RZ377" s="145"/>
      <c r="SA377" s="145"/>
      <c r="SB377" s="146"/>
      <c r="SC377" s="1792"/>
      <c r="SF377" s="85"/>
      <c r="SG377" s="144"/>
      <c r="SH377" s="145"/>
      <c r="SI377" s="145"/>
      <c r="SJ377" s="146"/>
      <c r="SK377" s="1792"/>
      <c r="SN377" s="85"/>
      <c r="SO377" s="144"/>
      <c r="SP377" s="145"/>
      <c r="SQ377" s="145"/>
      <c r="SR377" s="146"/>
      <c r="SS377" s="1792"/>
      <c r="SV377" s="85"/>
      <c r="SW377" s="144"/>
      <c r="SX377" s="145"/>
      <c r="SY377" s="145"/>
      <c r="SZ377" s="146"/>
      <c r="TA377" s="1792"/>
      <c r="TD377" s="85"/>
      <c r="TE377" s="144"/>
      <c r="TF377" s="145"/>
      <c r="TG377" s="145"/>
      <c r="TH377" s="146"/>
      <c r="TI377" s="1792"/>
      <c r="TL377" s="85"/>
      <c r="TM377" s="144"/>
      <c r="TN377" s="145"/>
      <c r="TO377" s="145"/>
      <c r="TP377" s="146"/>
      <c r="TQ377" s="1792"/>
      <c r="TT377" s="85"/>
      <c r="TU377" s="144"/>
      <c r="TV377" s="145"/>
      <c r="TW377" s="145"/>
      <c r="TX377" s="146"/>
      <c r="TY377" s="1792"/>
      <c r="UB377" s="85"/>
      <c r="UC377" s="144"/>
      <c r="UD377" s="145"/>
      <c r="UE377" s="145"/>
      <c r="UF377" s="146"/>
      <c r="UG377" s="1792"/>
      <c r="UJ377" s="85"/>
      <c r="UK377" s="144"/>
      <c r="UL377" s="145"/>
      <c r="UM377" s="145"/>
      <c r="UN377" s="146"/>
      <c r="UO377" s="1792"/>
      <c r="UR377" s="85"/>
      <c r="US377" s="144"/>
      <c r="UT377" s="145"/>
      <c r="UU377" s="145"/>
      <c r="UV377" s="146"/>
      <c r="UW377" s="1792"/>
      <c r="UZ377" s="85"/>
      <c r="VA377" s="144"/>
      <c r="VB377" s="145"/>
      <c r="VC377" s="145"/>
      <c r="VD377" s="146"/>
      <c r="VE377" s="1792"/>
      <c r="VH377" s="85"/>
      <c r="VI377" s="144"/>
      <c r="VJ377" s="145"/>
      <c r="VK377" s="145"/>
      <c r="VL377" s="146"/>
      <c r="VM377" s="1792"/>
      <c r="VP377" s="85"/>
      <c r="VQ377" s="144"/>
      <c r="VR377" s="145"/>
      <c r="VS377" s="145"/>
      <c r="VT377" s="146"/>
      <c r="VU377" s="1792"/>
      <c r="VX377" s="85"/>
      <c r="VY377" s="144"/>
      <c r="VZ377" s="145"/>
      <c r="WA377" s="145"/>
      <c r="WB377" s="146"/>
      <c r="WC377" s="1792"/>
      <c r="WF377" s="85"/>
      <c r="WG377" s="144"/>
      <c r="WH377" s="145"/>
      <c r="WI377" s="145"/>
      <c r="WJ377" s="146"/>
      <c r="WK377" s="1792"/>
      <c r="WN377" s="85"/>
      <c r="WO377" s="144"/>
      <c r="WP377" s="145"/>
      <c r="WQ377" s="145"/>
      <c r="WR377" s="146"/>
      <c r="WS377" s="1792"/>
      <c r="WV377" s="85"/>
      <c r="WW377" s="144"/>
      <c r="WX377" s="145"/>
      <c r="WY377" s="145"/>
      <c r="WZ377" s="146"/>
      <c r="XA377" s="1792"/>
      <c r="XD377" s="85"/>
      <c r="XE377" s="144"/>
      <c r="XF377" s="145"/>
      <c r="XG377" s="145"/>
      <c r="XH377" s="146"/>
      <c r="XI377" s="1792"/>
      <c r="XL377" s="85"/>
      <c r="XM377" s="144"/>
      <c r="XN377" s="145"/>
      <c r="XO377" s="145"/>
      <c r="XP377" s="146"/>
      <c r="XQ377" s="1792"/>
      <c r="XT377" s="85"/>
      <c r="XU377" s="144"/>
      <c r="XV377" s="145"/>
      <c r="XW377" s="145"/>
      <c r="XX377" s="146"/>
      <c r="XY377" s="1792"/>
      <c r="YB377" s="85"/>
      <c r="YC377" s="144"/>
      <c r="YD377" s="145"/>
      <c r="YE377" s="145"/>
      <c r="YF377" s="146"/>
      <c r="YG377" s="1792"/>
      <c r="YJ377" s="85"/>
      <c r="YK377" s="144"/>
      <c r="YL377" s="145"/>
      <c r="YM377" s="145"/>
      <c r="YN377" s="146"/>
      <c r="YO377" s="1792"/>
      <c r="YR377" s="85"/>
      <c r="YS377" s="144"/>
      <c r="YT377" s="145"/>
      <c r="YU377" s="145"/>
      <c r="YV377" s="146"/>
      <c r="YW377" s="1792"/>
      <c r="YZ377" s="85"/>
      <c r="ZA377" s="144"/>
      <c r="ZB377" s="145"/>
      <c r="ZC377" s="145"/>
      <c r="ZD377" s="146"/>
      <c r="ZE377" s="1792"/>
      <c r="ZH377" s="85"/>
      <c r="ZI377" s="144"/>
      <c r="ZJ377" s="145"/>
      <c r="ZK377" s="145"/>
      <c r="ZL377" s="146"/>
      <c r="ZM377" s="1792"/>
      <c r="ZP377" s="85"/>
      <c r="ZQ377" s="144"/>
      <c r="ZR377" s="145"/>
      <c r="ZS377" s="145"/>
      <c r="ZT377" s="146"/>
      <c r="ZU377" s="1792"/>
      <c r="ZX377" s="85"/>
      <c r="ZY377" s="144"/>
      <c r="ZZ377" s="145"/>
      <c r="AAA377" s="145"/>
      <c r="AAB377" s="146"/>
      <c r="AAC377" s="1792"/>
      <c r="AAF377" s="85"/>
      <c r="AAG377" s="144"/>
      <c r="AAH377" s="145"/>
      <c r="AAI377" s="145"/>
      <c r="AAJ377" s="146"/>
      <c r="AAK377" s="1792"/>
      <c r="AAN377" s="85"/>
      <c r="AAO377" s="144"/>
      <c r="AAP377" s="145"/>
      <c r="AAQ377" s="2057"/>
      <c r="AAR377" s="1694"/>
      <c r="AAS377" s="1790"/>
      <c r="AAT377" s="1696"/>
      <c r="AAU377" s="1696"/>
      <c r="AAV377" s="1695"/>
      <c r="AAW377" s="1549"/>
      <c r="AAX377" s="1550"/>
      <c r="AAY377" s="1550"/>
      <c r="AAZ377" s="1694"/>
      <c r="ABA377" s="1790"/>
      <c r="ABB377" s="1696"/>
      <c r="ABC377" s="1696"/>
      <c r="ABD377" s="1695"/>
      <c r="ABE377" s="1549"/>
      <c r="ABF377" s="1550"/>
      <c r="ABG377" s="1550"/>
      <c r="ABH377" s="1694"/>
      <c r="ABI377" s="1790"/>
      <c r="ABJ377" s="1696"/>
      <c r="ABK377" s="1696"/>
      <c r="ABL377" s="1695"/>
      <c r="ABM377" s="1549"/>
      <c r="ABN377" s="1550"/>
      <c r="ABO377" s="1550"/>
      <c r="ABP377" s="1694"/>
      <c r="ABQ377" s="1790"/>
      <c r="ABR377" s="1696"/>
      <c r="ABS377" s="1696"/>
      <c r="ABT377" s="1695"/>
      <c r="ABU377" s="1549"/>
      <c r="ABV377" s="1550"/>
      <c r="ABW377" s="1550"/>
      <c r="ABX377" s="1694"/>
      <c r="ABY377" s="1790"/>
      <c r="ABZ377" s="1696"/>
      <c r="ACA377" s="1696"/>
      <c r="ACB377" s="1695"/>
      <c r="ACC377" s="1549"/>
      <c r="ACD377" s="1550"/>
      <c r="ACE377" s="1550"/>
      <c r="ACF377" s="1694"/>
      <c r="ACG377" s="1790"/>
      <c r="ACH377" s="1696"/>
      <c r="ACI377" s="1696"/>
      <c r="ACJ377" s="1695"/>
      <c r="ACK377" s="1549"/>
      <c r="ACL377" s="1550"/>
      <c r="ACM377" s="1550"/>
      <c r="ACN377" s="1694"/>
      <c r="ACO377" s="1790"/>
      <c r="ACP377" s="1696"/>
      <c r="ACQ377" s="1696"/>
      <c r="ACR377" s="1695"/>
      <c r="ACS377" s="1549"/>
      <c r="ACT377" s="1550"/>
      <c r="ACU377" s="1550"/>
      <c r="ACV377" s="1694"/>
      <c r="ACW377" s="1790"/>
      <c r="ACX377" s="1696"/>
      <c r="ACY377" s="1696"/>
      <c r="ACZ377" s="1695"/>
      <c r="ADA377" s="1549"/>
      <c r="ADB377" s="1550"/>
      <c r="ADC377" s="1550"/>
      <c r="ADD377" s="1694"/>
      <c r="ADE377" s="1790"/>
      <c r="ADF377" s="1696"/>
      <c r="ADG377" s="1696"/>
      <c r="ADH377" s="1695"/>
      <c r="ADI377" s="1549"/>
      <c r="ADJ377" s="1550"/>
      <c r="ADK377" s="1550"/>
      <c r="ADL377" s="1694"/>
      <c r="ADM377" s="1790"/>
      <c r="ADN377" s="1696"/>
      <c r="ADO377" s="1696"/>
      <c r="ADP377" s="1695"/>
      <c r="ADQ377" s="1549"/>
      <c r="ADR377" s="1550"/>
      <c r="ADS377" s="1550"/>
      <c r="ADT377" s="1694"/>
      <c r="ADU377" s="1790"/>
      <c r="ADV377" s="1696"/>
      <c r="ADW377" s="1696"/>
      <c r="ADX377" s="1695"/>
      <c r="ADY377" s="1549"/>
      <c r="ADZ377" s="1550"/>
      <c r="AEA377" s="1550"/>
      <c r="AEB377" s="1694"/>
      <c r="AEC377" s="1790"/>
      <c r="AED377" s="1696"/>
      <c r="AEE377" s="1696"/>
      <c r="AEF377" s="1695"/>
      <c r="AEG377" s="1549"/>
      <c r="AEH377" s="1550"/>
      <c r="AEI377" s="1550"/>
      <c r="AEJ377" s="1694"/>
      <c r="AEK377" s="1790"/>
      <c r="AEL377" s="1696"/>
      <c r="AEM377" s="1696"/>
      <c r="AEN377" s="1695"/>
      <c r="AEO377" s="1549"/>
      <c r="AEP377" s="1550"/>
      <c r="AEQ377" s="1550"/>
      <c r="AER377" s="1694"/>
      <c r="AES377" s="1790"/>
      <c r="AET377" s="1696"/>
      <c r="AEU377" s="1696"/>
      <c r="AEV377" s="1695"/>
      <c r="AEW377" s="1549"/>
      <c r="AEX377" s="1550"/>
      <c r="AEY377" s="1550"/>
      <c r="AEZ377" s="1694"/>
      <c r="AFA377" s="1790"/>
      <c r="AFB377" s="1696"/>
      <c r="AFC377" s="1696"/>
      <c r="AFD377" s="1695"/>
      <c r="AFE377" s="1549"/>
      <c r="AFF377" s="1550"/>
      <c r="AFG377" s="1550"/>
      <c r="AFH377" s="1694"/>
      <c r="AFI377" s="1790"/>
      <c r="AFJ377" s="1696"/>
      <c r="AFK377" s="1696"/>
      <c r="AFL377" s="1695"/>
      <c r="AFM377" s="1549"/>
      <c r="AFN377" s="1550"/>
      <c r="AFO377" s="1550"/>
      <c r="AFP377" s="1694"/>
      <c r="AFQ377" s="1790"/>
      <c r="AFR377" s="1696"/>
      <c r="AFS377" s="1696"/>
      <c r="AFT377" s="1695"/>
      <c r="AFU377" s="1549"/>
      <c r="AFV377" s="1550"/>
      <c r="AFW377" s="1550"/>
      <c r="AFX377" s="1694"/>
      <c r="AFY377" s="1790"/>
      <c r="AFZ377" s="1696"/>
      <c r="AGA377" s="1696"/>
      <c r="AGB377" s="1695"/>
      <c r="AGC377" s="1549"/>
      <c r="AGD377" s="1550"/>
      <c r="AGE377" s="1550"/>
      <c r="AGF377" s="1694"/>
      <c r="AGG377" s="1790"/>
      <c r="AGH377" s="1696"/>
      <c r="AGI377" s="1696"/>
      <c r="AGJ377" s="1695"/>
      <c r="AGK377" s="1549"/>
      <c r="AGL377" s="1550"/>
      <c r="AGM377" s="1550"/>
      <c r="AGN377" s="1694"/>
      <c r="AGO377" s="1790"/>
      <c r="AGP377" s="1696"/>
      <c r="AGQ377" s="1696"/>
      <c r="AGR377" s="1695"/>
      <c r="AGS377" s="1549"/>
      <c r="AGT377" s="1550"/>
      <c r="AGU377" s="1550"/>
      <c r="AGV377" s="1694"/>
      <c r="AGW377" s="1790"/>
      <c r="AGX377" s="1696"/>
      <c r="AGY377" s="1696"/>
      <c r="AGZ377" s="1695"/>
      <c r="AHA377" s="1549"/>
      <c r="AHB377" s="1550"/>
      <c r="AHC377" s="1550"/>
      <c r="AHD377" s="1694"/>
      <c r="AHE377" s="1790"/>
      <c r="AHF377" s="1696"/>
      <c r="AHG377" s="1696"/>
      <c r="AHH377" s="1695"/>
      <c r="AHI377" s="1549"/>
      <c r="AHJ377" s="1550"/>
      <c r="AHK377" s="1550"/>
      <c r="AHL377" s="1694"/>
      <c r="AHM377" s="1790"/>
      <c r="AHN377" s="1696"/>
      <c r="AHO377" s="1696"/>
      <c r="AHP377" s="1695"/>
      <c r="AHQ377" s="1549"/>
      <c r="AHR377" s="1550"/>
      <c r="AHS377" s="1550"/>
      <c r="AHT377" s="1694"/>
      <c r="AHU377" s="1790"/>
      <c r="AHV377" s="1696"/>
      <c r="AHW377" s="1696"/>
      <c r="AHX377" s="1695"/>
      <c r="AHY377" s="1549"/>
      <c r="AHZ377" s="1550"/>
      <c r="AIA377" s="1550"/>
      <c r="AIB377" s="1694"/>
      <c r="AIC377" s="1790"/>
      <c r="AID377" s="1696"/>
      <c r="AIE377" s="1696"/>
      <c r="AIF377" s="1695"/>
      <c r="AIG377" s="1549"/>
      <c r="AIH377" s="1550"/>
      <c r="AII377" s="1550"/>
      <c r="AIJ377" s="1694"/>
      <c r="AIK377" s="1790"/>
      <c r="AIL377" s="1696"/>
      <c r="AIM377" s="1696"/>
      <c r="AIN377" s="1695"/>
      <c r="AIO377" s="1549"/>
      <c r="AIP377" s="1550"/>
      <c r="AIQ377" s="1550"/>
      <c r="AIR377" s="1694"/>
      <c r="AIS377" s="1790"/>
      <c r="AIT377" s="1696"/>
      <c r="AIU377" s="1696"/>
      <c r="AIV377" s="1695"/>
      <c r="AIW377" s="1549"/>
      <c r="AIX377" s="1550"/>
      <c r="AIY377" s="1550"/>
      <c r="AIZ377" s="1694"/>
      <c r="AJA377" s="1790"/>
      <c r="AJB377" s="1696"/>
      <c r="AJC377" s="1696"/>
      <c r="AJD377" s="1695"/>
      <c r="AJE377" s="1549"/>
      <c r="AJF377" s="1550"/>
      <c r="AJG377" s="1550"/>
      <c r="AJH377" s="1694"/>
      <c r="AJI377" s="1790"/>
      <c r="AJJ377" s="1696"/>
      <c r="AJK377" s="1696"/>
      <c r="AJL377" s="1695"/>
      <c r="AJM377" s="1549"/>
      <c r="AJN377" s="1550"/>
      <c r="AJO377" s="1550"/>
      <c r="AJP377" s="1694"/>
      <c r="AJQ377" s="1790"/>
      <c r="AJR377" s="1696"/>
      <c r="AJS377" s="1696"/>
      <c r="AJT377" s="1695"/>
      <c r="AJU377" s="1549"/>
      <c r="AJV377" s="1550"/>
      <c r="AJW377" s="1550"/>
      <c r="AJX377" s="1694"/>
      <c r="AJY377" s="1790"/>
      <c r="AJZ377" s="1696"/>
      <c r="AKA377" s="1696"/>
      <c r="AKB377" s="1695"/>
      <c r="AKC377" s="1549"/>
      <c r="AKD377" s="1550"/>
      <c r="AKE377" s="1550"/>
      <c r="AKF377" s="1694"/>
      <c r="AKG377" s="1790"/>
      <c r="AKH377" s="1696"/>
      <c r="AKI377" s="1696"/>
      <c r="AKJ377" s="1695"/>
      <c r="AKK377" s="1549"/>
      <c r="AKL377" s="1550"/>
      <c r="AKM377" s="1550"/>
      <c r="AKN377" s="1694"/>
      <c r="AKO377" s="1790"/>
      <c r="AKP377" s="1696"/>
      <c r="AKQ377" s="1696"/>
      <c r="AKR377" s="1695"/>
      <c r="AKS377" s="1549"/>
      <c r="AKT377" s="1550"/>
      <c r="AKU377" s="1550"/>
      <c r="AKV377" s="1694"/>
      <c r="AKW377" s="1790"/>
      <c r="AKX377" s="1696"/>
      <c r="AKY377" s="1696"/>
      <c r="AKZ377" s="1695"/>
      <c r="ALA377" s="1549"/>
      <c r="ALB377" s="1550"/>
      <c r="ALC377" s="1550"/>
      <c r="ALD377" s="1694"/>
      <c r="ALE377" s="1790"/>
      <c r="ALF377" s="1696"/>
      <c r="ALG377" s="1696"/>
      <c r="ALH377" s="1695"/>
      <c r="ALI377" s="1549"/>
      <c r="ALJ377" s="1550"/>
      <c r="ALK377" s="1550"/>
      <c r="ALL377" s="1694"/>
      <c r="ALM377" s="1790"/>
      <c r="ALN377" s="1696"/>
      <c r="ALO377" s="1696"/>
      <c r="ALP377" s="1695"/>
      <c r="ALQ377" s="1549"/>
      <c r="ALR377" s="1550"/>
      <c r="ALS377" s="1550"/>
      <c r="ALT377" s="1694"/>
      <c r="ALU377" s="1790"/>
      <c r="ALV377" s="1696"/>
      <c r="ALW377" s="1696"/>
      <c r="ALX377" s="1695"/>
      <c r="ALY377" s="1549"/>
      <c r="ALZ377" s="1550"/>
      <c r="AMA377" s="1550"/>
      <c r="AMB377" s="1694"/>
      <c r="AMC377" s="1790"/>
      <c r="AMD377" s="1696"/>
      <c r="AME377" s="1696"/>
      <c r="AMF377" s="1695"/>
      <c r="AMG377" s="1549"/>
      <c r="AMH377" s="1550"/>
      <c r="AMI377" s="1550"/>
      <c r="AMJ377" s="1703"/>
    </row>
    <row r="378" spans="1:1024" s="72" customFormat="1" ht="15" customHeight="1">
      <c r="A378" s="1694" t="s">
        <v>4355</v>
      </c>
      <c r="B378" s="1790"/>
      <c r="C378" s="1696" t="s">
        <v>4345</v>
      </c>
      <c r="D378" s="1696" t="s">
        <v>4356</v>
      </c>
      <c r="E378" s="1695">
        <v>36</v>
      </c>
      <c r="F378" s="1549">
        <v>1.37</v>
      </c>
      <c r="G378" s="1536">
        <f>F378*$I$2</f>
        <v>0</v>
      </c>
      <c r="H378" s="1536">
        <f>G378-G378*($I$1)</f>
        <v>0</v>
      </c>
      <c r="I378"/>
      <c r="L378" s="85"/>
      <c r="M378" s="85"/>
      <c r="N378" s="144"/>
      <c r="O378" s="145"/>
      <c r="P378" s="145"/>
      <c r="Q378" s="146"/>
      <c r="T378" s="85"/>
      <c r="U378" s="144"/>
      <c r="V378" s="145"/>
      <c r="W378" s="145"/>
      <c r="X378" s="146"/>
      <c r="Y378" s="1792"/>
      <c r="AB378" s="85"/>
      <c r="AC378" s="144"/>
      <c r="AD378" s="145"/>
      <c r="AE378" s="145"/>
      <c r="AF378" s="146"/>
      <c r="AG378" s="1792"/>
      <c r="AJ378" s="85"/>
      <c r="AK378" s="144"/>
      <c r="AL378" s="145"/>
      <c r="AM378" s="145"/>
      <c r="AN378" s="146"/>
      <c r="AO378" s="1792"/>
      <c r="AR378" s="85"/>
      <c r="AS378" s="144"/>
      <c r="AT378" s="145"/>
      <c r="AU378" s="145"/>
      <c r="AV378" s="146"/>
      <c r="AW378" s="1792"/>
      <c r="AZ378" s="85"/>
      <c r="BA378" s="144"/>
      <c r="BB378" s="145"/>
      <c r="BC378" s="145"/>
      <c r="BD378" s="146"/>
      <c r="BE378" s="1792"/>
      <c r="BH378" s="85"/>
      <c r="BI378" s="144"/>
      <c r="BJ378" s="145"/>
      <c r="BK378" s="145"/>
      <c r="BL378" s="146"/>
      <c r="BM378" s="1792"/>
      <c r="BP378" s="85"/>
      <c r="BQ378" s="144"/>
      <c r="BR378" s="145"/>
      <c r="BS378" s="145"/>
      <c r="BT378" s="146"/>
      <c r="BU378" s="1792"/>
      <c r="BX378" s="85"/>
      <c r="BY378" s="144"/>
      <c r="BZ378" s="145"/>
      <c r="CA378" s="145"/>
      <c r="CB378" s="146"/>
      <c r="CC378" s="1792"/>
      <c r="CF378" s="85"/>
      <c r="CG378" s="144"/>
      <c r="CH378" s="145"/>
      <c r="CI378" s="145"/>
      <c r="CJ378" s="146"/>
      <c r="CK378" s="1792"/>
      <c r="CN378" s="85"/>
      <c r="CO378" s="144"/>
      <c r="CP378" s="145"/>
      <c r="CQ378" s="145"/>
      <c r="CR378" s="146"/>
      <c r="CS378" s="1792"/>
      <c r="CV378" s="85"/>
      <c r="CW378" s="144"/>
      <c r="CX378" s="145"/>
      <c r="CY378" s="145"/>
      <c r="CZ378" s="146"/>
      <c r="DA378" s="1792"/>
      <c r="DD378" s="85"/>
      <c r="DE378" s="144"/>
      <c r="DF378" s="145"/>
      <c r="DG378" s="145"/>
      <c r="DH378" s="146"/>
      <c r="DI378" s="1792"/>
      <c r="DL378" s="85"/>
      <c r="DM378" s="144"/>
      <c r="DN378" s="145"/>
      <c r="DO378" s="145"/>
      <c r="DP378" s="146"/>
      <c r="DQ378" s="1792"/>
      <c r="DT378" s="85"/>
      <c r="DU378" s="144"/>
      <c r="DV378" s="145"/>
      <c r="DW378" s="145"/>
      <c r="DX378" s="146"/>
      <c r="DY378" s="1792"/>
      <c r="EB378" s="85"/>
      <c r="EC378" s="144"/>
      <c r="ED378" s="145"/>
      <c r="EE378" s="145"/>
      <c r="EF378" s="146"/>
      <c r="EG378" s="1792"/>
      <c r="EJ378" s="85"/>
      <c r="EK378" s="144"/>
      <c r="EL378" s="145"/>
      <c r="EM378" s="145"/>
      <c r="EN378" s="146"/>
      <c r="EO378" s="1792"/>
      <c r="ER378" s="85"/>
      <c r="ES378" s="144"/>
      <c r="ET378" s="145"/>
      <c r="EU378" s="145"/>
      <c r="EV378" s="146"/>
      <c r="EW378" s="1792"/>
      <c r="EZ378" s="85"/>
      <c r="FA378" s="144"/>
      <c r="FB378" s="145"/>
      <c r="FC378" s="145"/>
      <c r="FD378" s="146"/>
      <c r="FE378" s="1792"/>
      <c r="FH378" s="85"/>
      <c r="FI378" s="144"/>
      <c r="FJ378" s="145"/>
      <c r="FK378" s="145"/>
      <c r="FL378" s="146"/>
      <c r="FM378" s="1792"/>
      <c r="FP378" s="85"/>
      <c r="FQ378" s="144"/>
      <c r="FR378" s="145"/>
      <c r="FS378" s="145"/>
      <c r="FT378" s="146"/>
      <c r="FU378" s="1792"/>
      <c r="FX378" s="85"/>
      <c r="FY378" s="144"/>
      <c r="FZ378" s="145"/>
      <c r="GA378" s="145"/>
      <c r="GB378" s="146"/>
      <c r="GC378" s="1792"/>
      <c r="GF378" s="85"/>
      <c r="GG378" s="144"/>
      <c r="GH378" s="145"/>
      <c r="GI378" s="145"/>
      <c r="GJ378" s="146"/>
      <c r="GK378" s="1792"/>
      <c r="GN378" s="85"/>
      <c r="GO378" s="144"/>
      <c r="GP378" s="145"/>
      <c r="GQ378" s="145"/>
      <c r="GR378" s="146"/>
      <c r="GS378" s="1792"/>
      <c r="GV378" s="85"/>
      <c r="GW378" s="144"/>
      <c r="GX378" s="145"/>
      <c r="GY378" s="145"/>
      <c r="GZ378" s="146"/>
      <c r="HA378" s="1792"/>
      <c r="HD378" s="85"/>
      <c r="HE378" s="144"/>
      <c r="HF378" s="145"/>
      <c r="HG378" s="145"/>
      <c r="HH378" s="146"/>
      <c r="HI378" s="1792"/>
      <c r="HL378" s="85"/>
      <c r="HM378" s="144"/>
      <c r="HN378" s="145"/>
      <c r="HO378" s="145"/>
      <c r="HP378" s="146"/>
      <c r="HQ378" s="1792"/>
      <c r="HT378" s="85"/>
      <c r="HU378" s="144"/>
      <c r="HV378" s="145"/>
      <c r="HW378" s="145"/>
      <c r="HX378" s="146"/>
      <c r="HY378" s="1792"/>
      <c r="IB378" s="85"/>
      <c r="IC378" s="144"/>
      <c r="ID378" s="145"/>
      <c r="IE378" s="145"/>
      <c r="IF378" s="146"/>
      <c r="IG378" s="1792"/>
      <c r="IJ378" s="85"/>
      <c r="IK378" s="144"/>
      <c r="IL378" s="145"/>
      <c r="IM378" s="145"/>
      <c r="IN378" s="146"/>
      <c r="IO378" s="1792"/>
      <c r="IR378" s="85"/>
      <c r="IS378" s="144"/>
      <c r="IT378" s="145"/>
      <c r="IU378" s="145"/>
      <c r="IV378" s="146"/>
      <c r="IW378" s="1792"/>
      <c r="IZ378" s="85"/>
      <c r="JA378" s="144"/>
      <c r="JB378" s="145"/>
      <c r="JC378" s="145"/>
      <c r="JD378" s="146"/>
      <c r="JE378" s="1792"/>
      <c r="JH378" s="85"/>
      <c r="JI378" s="144"/>
      <c r="JJ378" s="145"/>
      <c r="JK378" s="145"/>
      <c r="JL378" s="146"/>
      <c r="JM378" s="1792"/>
      <c r="JP378" s="85"/>
      <c r="JQ378" s="144"/>
      <c r="JR378" s="145"/>
      <c r="JS378" s="145"/>
      <c r="JT378" s="146"/>
      <c r="JU378" s="1792"/>
      <c r="JX378" s="85"/>
      <c r="JY378" s="144"/>
      <c r="JZ378" s="145"/>
      <c r="KA378" s="145"/>
      <c r="KB378" s="146"/>
      <c r="KC378" s="1792"/>
      <c r="KF378" s="85"/>
      <c r="KG378" s="144"/>
      <c r="KH378" s="145"/>
      <c r="KI378" s="145"/>
      <c r="KJ378" s="146"/>
      <c r="KK378" s="1792"/>
      <c r="KN378" s="85"/>
      <c r="KO378" s="144"/>
      <c r="KP378" s="145"/>
      <c r="KQ378" s="145"/>
      <c r="KR378" s="146"/>
      <c r="KS378" s="1792"/>
      <c r="KV378" s="85"/>
      <c r="KW378" s="144"/>
      <c r="KX378" s="145"/>
      <c r="KY378" s="145"/>
      <c r="KZ378" s="146"/>
      <c r="LA378" s="1792"/>
      <c r="LD378" s="85"/>
      <c r="LE378" s="144"/>
      <c r="LF378" s="145"/>
      <c r="LG378" s="145"/>
      <c r="LH378" s="146"/>
      <c r="LI378" s="1792"/>
      <c r="LL378" s="85"/>
      <c r="LM378" s="144"/>
      <c r="LN378" s="145"/>
      <c r="LO378" s="145"/>
      <c r="LP378" s="146"/>
      <c r="LQ378" s="1792"/>
      <c r="LT378" s="85"/>
      <c r="LU378" s="144"/>
      <c r="LV378" s="145"/>
      <c r="LW378" s="145"/>
      <c r="LX378" s="146"/>
      <c r="LY378" s="1792"/>
      <c r="MB378" s="85"/>
      <c r="MC378" s="144"/>
      <c r="MD378" s="145"/>
      <c r="ME378" s="145"/>
      <c r="MF378" s="146"/>
      <c r="MG378" s="1792"/>
      <c r="MJ378" s="85"/>
      <c r="MK378" s="144"/>
      <c r="ML378" s="145"/>
      <c r="MM378" s="145"/>
      <c r="MN378" s="146"/>
      <c r="MO378" s="1792"/>
      <c r="MR378" s="85"/>
      <c r="MS378" s="144"/>
      <c r="MT378" s="145"/>
      <c r="MU378" s="145"/>
      <c r="MV378" s="146"/>
      <c r="MW378" s="1792"/>
      <c r="MZ378" s="85"/>
      <c r="NA378" s="144"/>
      <c r="NB378" s="145"/>
      <c r="NC378" s="145"/>
      <c r="ND378" s="146"/>
      <c r="NE378" s="1792"/>
      <c r="NH378" s="85"/>
      <c r="NI378" s="144"/>
      <c r="NJ378" s="145"/>
      <c r="NK378" s="145"/>
      <c r="NL378" s="146"/>
      <c r="NM378" s="1792"/>
      <c r="NP378" s="85"/>
      <c r="NQ378" s="144"/>
      <c r="NR378" s="145"/>
      <c r="NS378" s="145"/>
      <c r="NT378" s="146"/>
      <c r="NU378" s="1792"/>
      <c r="NX378" s="85"/>
      <c r="NY378" s="144"/>
      <c r="NZ378" s="145"/>
      <c r="OA378" s="145"/>
      <c r="OB378" s="146"/>
      <c r="OC378" s="1792"/>
      <c r="OF378" s="85"/>
      <c r="OG378" s="144"/>
      <c r="OH378" s="145"/>
      <c r="OI378" s="145"/>
      <c r="OJ378" s="146"/>
      <c r="OK378" s="1792"/>
      <c r="ON378" s="85"/>
      <c r="OO378" s="144"/>
      <c r="OP378" s="145"/>
      <c r="OQ378" s="145"/>
      <c r="OR378" s="146"/>
      <c r="OS378" s="1792"/>
      <c r="OV378" s="85"/>
      <c r="OW378" s="144"/>
      <c r="OX378" s="145"/>
      <c r="OY378" s="145"/>
      <c r="OZ378" s="146"/>
      <c r="PA378" s="1792"/>
      <c r="PD378" s="85"/>
      <c r="PE378" s="144"/>
      <c r="PF378" s="145"/>
      <c r="PG378" s="145"/>
      <c r="PH378" s="146"/>
      <c r="PI378" s="1792"/>
      <c r="PL378" s="85"/>
      <c r="PM378" s="144"/>
      <c r="PN378" s="145"/>
      <c r="PO378" s="145"/>
      <c r="PP378" s="146"/>
      <c r="PQ378" s="1792"/>
      <c r="PT378" s="85"/>
      <c r="PU378" s="144"/>
      <c r="PV378" s="145"/>
      <c r="PW378" s="145"/>
      <c r="PX378" s="146"/>
      <c r="PY378" s="1792"/>
      <c r="QB378" s="85"/>
      <c r="QC378" s="144"/>
      <c r="QD378" s="145"/>
      <c r="QE378" s="145"/>
      <c r="QF378" s="146"/>
      <c r="QG378" s="1792"/>
      <c r="QJ378" s="85"/>
      <c r="QK378" s="144"/>
      <c r="QL378" s="145"/>
      <c r="QM378" s="145"/>
      <c r="QN378" s="146"/>
      <c r="QO378" s="1792"/>
      <c r="QR378" s="85"/>
      <c r="QS378" s="144"/>
      <c r="QT378" s="145"/>
      <c r="QU378" s="145"/>
      <c r="QV378" s="146"/>
      <c r="QW378" s="1792"/>
      <c r="QZ378" s="85"/>
      <c r="RA378" s="144"/>
      <c r="RB378" s="145"/>
      <c r="RC378" s="145"/>
      <c r="RD378" s="146"/>
      <c r="RE378" s="1792"/>
      <c r="RH378" s="85"/>
      <c r="RI378" s="144"/>
      <c r="RJ378" s="145"/>
      <c r="RK378" s="145"/>
      <c r="RL378" s="146"/>
      <c r="RM378" s="1792"/>
      <c r="RP378" s="85"/>
      <c r="RQ378" s="144"/>
      <c r="RR378" s="145"/>
      <c r="RS378" s="145"/>
      <c r="RT378" s="146"/>
      <c r="RU378" s="1792"/>
      <c r="RX378" s="85"/>
      <c r="RY378" s="144"/>
      <c r="RZ378" s="145"/>
      <c r="SA378" s="145"/>
      <c r="SB378" s="146"/>
      <c r="SC378" s="1792"/>
      <c r="SF378" s="85"/>
      <c r="SG378" s="144"/>
      <c r="SH378" s="145"/>
      <c r="SI378" s="145"/>
      <c r="SJ378" s="146"/>
      <c r="SK378" s="1792"/>
      <c r="SN378" s="85"/>
      <c r="SO378" s="144"/>
      <c r="SP378" s="145"/>
      <c r="SQ378" s="145"/>
      <c r="SR378" s="146"/>
      <c r="SS378" s="1792"/>
      <c r="SV378" s="85"/>
      <c r="SW378" s="144"/>
      <c r="SX378" s="145"/>
      <c r="SY378" s="145"/>
      <c r="SZ378" s="146"/>
      <c r="TA378" s="1792"/>
      <c r="TD378" s="85"/>
      <c r="TE378" s="144"/>
      <c r="TF378" s="145"/>
      <c r="TG378" s="145"/>
      <c r="TH378" s="146"/>
      <c r="TI378" s="1792"/>
      <c r="TL378" s="85"/>
      <c r="TM378" s="144"/>
      <c r="TN378" s="145"/>
      <c r="TO378" s="145"/>
      <c r="TP378" s="146"/>
      <c r="TQ378" s="1792"/>
      <c r="TT378" s="85"/>
      <c r="TU378" s="144"/>
      <c r="TV378" s="145"/>
      <c r="TW378" s="145"/>
      <c r="TX378" s="146"/>
      <c r="TY378" s="1792"/>
      <c r="UB378" s="85"/>
      <c r="UC378" s="144"/>
      <c r="UD378" s="145"/>
      <c r="UE378" s="145"/>
      <c r="UF378" s="146"/>
      <c r="UG378" s="1792"/>
      <c r="UJ378" s="85"/>
      <c r="UK378" s="144"/>
      <c r="UL378" s="145"/>
      <c r="UM378" s="145"/>
      <c r="UN378" s="146"/>
      <c r="UO378" s="1792"/>
      <c r="UR378" s="85"/>
      <c r="US378" s="144"/>
      <c r="UT378" s="145"/>
      <c r="UU378" s="145"/>
      <c r="UV378" s="146"/>
      <c r="UW378" s="1792"/>
      <c r="UZ378" s="85"/>
      <c r="VA378" s="144"/>
      <c r="VB378" s="145"/>
      <c r="VC378" s="145"/>
      <c r="VD378" s="146"/>
      <c r="VE378" s="1792"/>
      <c r="VH378" s="85"/>
      <c r="VI378" s="144"/>
      <c r="VJ378" s="145"/>
      <c r="VK378" s="145"/>
      <c r="VL378" s="146"/>
      <c r="VM378" s="1792"/>
      <c r="VP378" s="85"/>
      <c r="VQ378" s="144"/>
      <c r="VR378" s="145"/>
      <c r="VS378" s="145"/>
      <c r="VT378" s="146"/>
      <c r="VU378" s="1792"/>
      <c r="VX378" s="85"/>
      <c r="VY378" s="144"/>
      <c r="VZ378" s="145"/>
      <c r="WA378" s="145"/>
      <c r="WB378" s="146"/>
      <c r="WC378" s="1792"/>
      <c r="WF378" s="85"/>
      <c r="WG378" s="144"/>
      <c r="WH378" s="145"/>
      <c r="WI378" s="145"/>
      <c r="WJ378" s="146"/>
      <c r="WK378" s="1792"/>
      <c r="WN378" s="85"/>
      <c r="WO378" s="144"/>
      <c r="WP378" s="145"/>
      <c r="WQ378" s="145"/>
      <c r="WR378" s="146"/>
      <c r="WS378" s="1792"/>
      <c r="WV378" s="85"/>
      <c r="WW378" s="144"/>
      <c r="WX378" s="145"/>
      <c r="WY378" s="145"/>
      <c r="WZ378" s="146"/>
      <c r="XA378" s="1792"/>
      <c r="XD378" s="85"/>
      <c r="XE378" s="144"/>
      <c r="XF378" s="145"/>
      <c r="XG378" s="145"/>
      <c r="XH378" s="146"/>
      <c r="XI378" s="1792"/>
      <c r="XL378" s="85"/>
      <c r="XM378" s="144"/>
      <c r="XN378" s="145"/>
      <c r="XO378" s="145"/>
      <c r="XP378" s="146"/>
      <c r="XQ378" s="1792"/>
      <c r="XT378" s="85"/>
      <c r="XU378" s="144"/>
      <c r="XV378" s="145"/>
      <c r="XW378" s="145"/>
      <c r="XX378" s="146"/>
      <c r="XY378" s="1792"/>
      <c r="YB378" s="85"/>
      <c r="YC378" s="144"/>
      <c r="YD378" s="145"/>
      <c r="YE378" s="145"/>
      <c r="YF378" s="146"/>
      <c r="YG378" s="1792"/>
      <c r="YJ378" s="85"/>
      <c r="YK378" s="144"/>
      <c r="YL378" s="145"/>
      <c r="YM378" s="145"/>
      <c r="YN378" s="146"/>
      <c r="YO378" s="1792"/>
      <c r="YR378" s="85"/>
      <c r="YS378" s="144"/>
      <c r="YT378" s="145"/>
      <c r="YU378" s="145"/>
      <c r="YV378" s="146"/>
      <c r="YW378" s="1792"/>
      <c r="YZ378" s="85"/>
      <c r="ZA378" s="144"/>
      <c r="ZB378" s="145"/>
      <c r="ZC378" s="145"/>
      <c r="ZD378" s="146"/>
      <c r="ZE378" s="1792"/>
      <c r="ZH378" s="85"/>
      <c r="ZI378" s="144"/>
      <c r="ZJ378" s="145"/>
      <c r="ZK378" s="145"/>
      <c r="ZL378" s="146"/>
      <c r="ZM378" s="1792"/>
      <c r="ZP378" s="85"/>
      <c r="ZQ378" s="144"/>
      <c r="ZR378" s="145"/>
      <c r="ZS378" s="145"/>
      <c r="ZT378" s="146"/>
      <c r="ZU378" s="1792"/>
      <c r="ZX378" s="85"/>
      <c r="ZY378" s="144"/>
      <c r="ZZ378" s="145"/>
      <c r="AAA378" s="145"/>
      <c r="AAB378" s="146"/>
      <c r="AAC378" s="1792"/>
      <c r="AAF378" s="85"/>
      <c r="AAG378" s="144"/>
      <c r="AAH378" s="145"/>
      <c r="AAI378" s="145"/>
      <c r="AAJ378" s="146"/>
      <c r="AAK378" s="1792"/>
      <c r="AAN378" s="85"/>
      <c r="AAO378" s="144"/>
      <c r="AAP378" s="145"/>
      <c r="AAQ378" s="2057"/>
      <c r="AAR378" s="1694"/>
      <c r="AAS378" s="1790"/>
      <c r="AAT378" s="1696"/>
      <c r="AAU378" s="1696"/>
      <c r="AAV378" s="1695"/>
      <c r="AAW378" s="1549"/>
      <c r="AAX378" s="1550"/>
      <c r="AAY378" s="1550"/>
      <c r="AAZ378" s="1694"/>
      <c r="ABA378" s="1790"/>
      <c r="ABB378" s="1696"/>
      <c r="ABC378" s="1696"/>
      <c r="ABD378" s="1695"/>
      <c r="ABE378" s="1549"/>
      <c r="ABF378" s="1550"/>
      <c r="ABG378" s="1550"/>
      <c r="ABH378" s="1694"/>
      <c r="ABI378" s="1790"/>
      <c r="ABJ378" s="1696"/>
      <c r="ABK378" s="1696"/>
      <c r="ABL378" s="1695"/>
      <c r="ABM378" s="1549"/>
      <c r="ABN378" s="1550"/>
      <c r="ABO378" s="1550"/>
      <c r="ABP378" s="1694"/>
      <c r="ABQ378" s="1790"/>
      <c r="ABR378" s="1696"/>
      <c r="ABS378" s="1696"/>
      <c r="ABT378" s="1695"/>
      <c r="ABU378" s="1549"/>
      <c r="ABV378" s="1550"/>
      <c r="ABW378" s="1550"/>
      <c r="ABX378" s="1694"/>
      <c r="ABY378" s="1790"/>
      <c r="ABZ378" s="1696"/>
      <c r="ACA378" s="1696"/>
      <c r="ACB378" s="1695"/>
      <c r="ACC378" s="1549"/>
      <c r="ACD378" s="1550"/>
      <c r="ACE378" s="1550"/>
      <c r="ACF378" s="1694"/>
      <c r="ACG378" s="1790"/>
      <c r="ACH378" s="1696"/>
      <c r="ACI378" s="1696"/>
      <c r="ACJ378" s="1695"/>
      <c r="ACK378" s="1549"/>
      <c r="ACL378" s="1550"/>
      <c r="ACM378" s="1550"/>
      <c r="ACN378" s="1694"/>
      <c r="ACO378" s="1790"/>
      <c r="ACP378" s="1696"/>
      <c r="ACQ378" s="1696"/>
      <c r="ACR378" s="1695"/>
      <c r="ACS378" s="1549"/>
      <c r="ACT378" s="1550"/>
      <c r="ACU378" s="1550"/>
      <c r="ACV378" s="1694"/>
      <c r="ACW378" s="1790"/>
      <c r="ACX378" s="1696"/>
      <c r="ACY378" s="1696"/>
      <c r="ACZ378" s="1695"/>
      <c r="ADA378" s="1549"/>
      <c r="ADB378" s="1550"/>
      <c r="ADC378" s="1550"/>
      <c r="ADD378" s="1694"/>
      <c r="ADE378" s="1790"/>
      <c r="ADF378" s="1696"/>
      <c r="ADG378" s="1696"/>
      <c r="ADH378" s="1695"/>
      <c r="ADI378" s="1549"/>
      <c r="ADJ378" s="1550"/>
      <c r="ADK378" s="1550"/>
      <c r="ADL378" s="1694"/>
      <c r="ADM378" s="1790"/>
      <c r="ADN378" s="1696"/>
      <c r="ADO378" s="1696"/>
      <c r="ADP378" s="1695"/>
      <c r="ADQ378" s="1549"/>
      <c r="ADR378" s="1550"/>
      <c r="ADS378" s="1550"/>
      <c r="ADT378" s="1694"/>
      <c r="ADU378" s="1790"/>
      <c r="ADV378" s="1696"/>
      <c r="ADW378" s="1696"/>
      <c r="ADX378" s="1695"/>
      <c r="ADY378" s="1549"/>
      <c r="ADZ378" s="1550"/>
      <c r="AEA378" s="1550"/>
      <c r="AEB378" s="1694"/>
      <c r="AEC378" s="1790"/>
      <c r="AED378" s="1696"/>
      <c r="AEE378" s="1696"/>
      <c r="AEF378" s="1695"/>
      <c r="AEG378" s="1549"/>
      <c r="AEH378" s="1550"/>
      <c r="AEI378" s="1550"/>
      <c r="AEJ378" s="1694"/>
      <c r="AEK378" s="1790"/>
      <c r="AEL378" s="1696"/>
      <c r="AEM378" s="1696"/>
      <c r="AEN378" s="1695"/>
      <c r="AEO378" s="1549"/>
      <c r="AEP378" s="1550"/>
      <c r="AEQ378" s="1550"/>
      <c r="AER378" s="1694"/>
      <c r="AES378" s="1790"/>
      <c r="AET378" s="1696"/>
      <c r="AEU378" s="1696"/>
      <c r="AEV378" s="1695"/>
      <c r="AEW378" s="1549"/>
      <c r="AEX378" s="1550"/>
      <c r="AEY378" s="1550"/>
      <c r="AEZ378" s="1694"/>
      <c r="AFA378" s="1790"/>
      <c r="AFB378" s="1696"/>
      <c r="AFC378" s="1696"/>
      <c r="AFD378" s="1695"/>
      <c r="AFE378" s="1549"/>
      <c r="AFF378" s="1550"/>
      <c r="AFG378" s="1550"/>
      <c r="AFH378" s="1694"/>
      <c r="AFI378" s="1790"/>
      <c r="AFJ378" s="1696"/>
      <c r="AFK378" s="1696"/>
      <c r="AFL378" s="1695"/>
      <c r="AFM378" s="1549"/>
      <c r="AFN378" s="1550"/>
      <c r="AFO378" s="1550"/>
      <c r="AFP378" s="1694"/>
      <c r="AFQ378" s="1790"/>
      <c r="AFR378" s="1696"/>
      <c r="AFS378" s="1696"/>
      <c r="AFT378" s="1695"/>
      <c r="AFU378" s="1549"/>
      <c r="AFV378" s="1550"/>
      <c r="AFW378" s="1550"/>
      <c r="AFX378" s="1694"/>
      <c r="AFY378" s="1790"/>
      <c r="AFZ378" s="1696"/>
      <c r="AGA378" s="1696"/>
      <c r="AGB378" s="1695"/>
      <c r="AGC378" s="1549"/>
      <c r="AGD378" s="1550"/>
      <c r="AGE378" s="1550"/>
      <c r="AGF378" s="1694"/>
      <c r="AGG378" s="1790"/>
      <c r="AGH378" s="1696"/>
      <c r="AGI378" s="1696"/>
      <c r="AGJ378" s="1695"/>
      <c r="AGK378" s="1549"/>
      <c r="AGL378" s="1550"/>
      <c r="AGM378" s="1550"/>
      <c r="AGN378" s="1694"/>
      <c r="AGO378" s="1790"/>
      <c r="AGP378" s="1696"/>
      <c r="AGQ378" s="1696"/>
      <c r="AGR378" s="1695"/>
      <c r="AGS378" s="1549"/>
      <c r="AGT378" s="1550"/>
      <c r="AGU378" s="1550"/>
      <c r="AGV378" s="1694"/>
      <c r="AGW378" s="1790"/>
      <c r="AGX378" s="1696"/>
      <c r="AGY378" s="1696"/>
      <c r="AGZ378" s="1695"/>
      <c r="AHA378" s="1549"/>
      <c r="AHB378" s="1550"/>
      <c r="AHC378" s="1550"/>
      <c r="AHD378" s="1694"/>
      <c r="AHE378" s="1790"/>
      <c r="AHF378" s="1696"/>
      <c r="AHG378" s="1696"/>
      <c r="AHH378" s="1695"/>
      <c r="AHI378" s="1549"/>
      <c r="AHJ378" s="1550"/>
      <c r="AHK378" s="1550"/>
      <c r="AHL378" s="1694"/>
      <c r="AHM378" s="1790"/>
      <c r="AHN378" s="1696"/>
      <c r="AHO378" s="1696"/>
      <c r="AHP378" s="1695"/>
      <c r="AHQ378" s="1549"/>
      <c r="AHR378" s="1550"/>
      <c r="AHS378" s="1550"/>
      <c r="AHT378" s="1694"/>
      <c r="AHU378" s="1790"/>
      <c r="AHV378" s="1696"/>
      <c r="AHW378" s="1696"/>
      <c r="AHX378" s="1695"/>
      <c r="AHY378" s="1549"/>
      <c r="AHZ378" s="1550"/>
      <c r="AIA378" s="1550"/>
      <c r="AIB378" s="1694"/>
      <c r="AIC378" s="1790"/>
      <c r="AID378" s="1696"/>
      <c r="AIE378" s="1696"/>
      <c r="AIF378" s="1695"/>
      <c r="AIG378" s="1549"/>
      <c r="AIH378" s="1550"/>
      <c r="AII378" s="1550"/>
      <c r="AIJ378" s="1694"/>
      <c r="AIK378" s="1790"/>
      <c r="AIL378" s="1696"/>
      <c r="AIM378" s="1696"/>
      <c r="AIN378" s="1695"/>
      <c r="AIO378" s="1549"/>
      <c r="AIP378" s="1550"/>
      <c r="AIQ378" s="1550"/>
      <c r="AIR378" s="1694"/>
      <c r="AIS378" s="1790"/>
      <c r="AIT378" s="1696"/>
      <c r="AIU378" s="1696"/>
      <c r="AIV378" s="1695"/>
      <c r="AIW378" s="1549"/>
      <c r="AIX378" s="1550"/>
      <c r="AIY378" s="1550"/>
      <c r="AIZ378" s="1694"/>
      <c r="AJA378" s="1790"/>
      <c r="AJB378" s="1696"/>
      <c r="AJC378" s="1696"/>
      <c r="AJD378" s="1695"/>
      <c r="AJE378" s="1549"/>
      <c r="AJF378" s="1550"/>
      <c r="AJG378" s="1550"/>
      <c r="AJH378" s="1694"/>
      <c r="AJI378" s="1790"/>
      <c r="AJJ378" s="1696"/>
      <c r="AJK378" s="1696"/>
      <c r="AJL378" s="1695"/>
      <c r="AJM378" s="1549"/>
      <c r="AJN378" s="1550"/>
      <c r="AJO378" s="1550"/>
      <c r="AJP378" s="1694"/>
      <c r="AJQ378" s="1790"/>
      <c r="AJR378" s="1696"/>
      <c r="AJS378" s="1696"/>
      <c r="AJT378" s="1695"/>
      <c r="AJU378" s="1549"/>
      <c r="AJV378" s="1550"/>
      <c r="AJW378" s="1550"/>
      <c r="AJX378" s="1694"/>
      <c r="AJY378" s="1790"/>
      <c r="AJZ378" s="1696"/>
      <c r="AKA378" s="1696"/>
      <c r="AKB378" s="1695"/>
      <c r="AKC378" s="1549"/>
      <c r="AKD378" s="1550"/>
      <c r="AKE378" s="1550"/>
      <c r="AKF378" s="1694"/>
      <c r="AKG378" s="1790"/>
      <c r="AKH378" s="1696"/>
      <c r="AKI378" s="1696"/>
      <c r="AKJ378" s="1695"/>
      <c r="AKK378" s="1549"/>
      <c r="AKL378" s="1550"/>
      <c r="AKM378" s="1550"/>
      <c r="AKN378" s="1694"/>
      <c r="AKO378" s="1790"/>
      <c r="AKP378" s="1696"/>
      <c r="AKQ378" s="1696"/>
      <c r="AKR378" s="1695"/>
      <c r="AKS378" s="1549"/>
      <c r="AKT378" s="1550"/>
      <c r="AKU378" s="1550"/>
      <c r="AKV378" s="1694"/>
      <c r="AKW378" s="1790"/>
      <c r="AKX378" s="1696"/>
      <c r="AKY378" s="1696"/>
      <c r="AKZ378" s="1695"/>
      <c r="ALA378" s="1549"/>
      <c r="ALB378" s="1550"/>
      <c r="ALC378" s="1550"/>
      <c r="ALD378" s="1694"/>
      <c r="ALE378" s="1790"/>
      <c r="ALF378" s="1696"/>
      <c r="ALG378" s="1696"/>
      <c r="ALH378" s="1695"/>
      <c r="ALI378" s="1549"/>
      <c r="ALJ378" s="1550"/>
      <c r="ALK378" s="1550"/>
      <c r="ALL378" s="1694"/>
      <c r="ALM378" s="1790"/>
      <c r="ALN378" s="1696"/>
      <c r="ALO378" s="1696"/>
      <c r="ALP378" s="1695"/>
      <c r="ALQ378" s="1549"/>
      <c r="ALR378" s="1550"/>
      <c r="ALS378" s="1550"/>
      <c r="ALT378" s="1694"/>
      <c r="ALU378" s="1790"/>
      <c r="ALV378" s="1696"/>
      <c r="ALW378" s="1696"/>
      <c r="ALX378" s="1695"/>
      <c r="ALY378" s="1549"/>
      <c r="ALZ378" s="1550"/>
      <c r="AMA378" s="1550"/>
      <c r="AMB378" s="1694"/>
      <c r="AMC378" s="1790"/>
      <c r="AMD378" s="1696"/>
      <c r="AME378" s="1696"/>
      <c r="AMF378" s="1695"/>
      <c r="AMG378" s="1549"/>
      <c r="AMH378" s="1550"/>
      <c r="AMI378" s="1550"/>
      <c r="AMJ378" s="1703"/>
    </row>
    <row r="379" spans="1:1024" s="72" customFormat="1" ht="15" customHeight="1">
      <c r="A379" s="1694" t="s">
        <v>4357</v>
      </c>
      <c r="B379" s="1790"/>
      <c r="C379" s="1696" t="s">
        <v>4345</v>
      </c>
      <c r="D379" s="1696" t="s">
        <v>4350</v>
      </c>
      <c r="E379" s="1695">
        <v>24</v>
      </c>
      <c r="F379" s="1549">
        <v>2.09</v>
      </c>
      <c r="G379" s="1536">
        <f>F379*$I$2</f>
        <v>0</v>
      </c>
      <c r="H379" s="1536">
        <f>G379-G379*($I$1)</f>
        <v>0</v>
      </c>
      <c r="I379"/>
      <c r="L379" s="85"/>
      <c r="M379" s="85"/>
      <c r="N379" s="144"/>
      <c r="O379" s="145"/>
      <c r="P379" s="145"/>
      <c r="Q379" s="146"/>
      <c r="T379" s="85"/>
      <c r="U379" s="144"/>
      <c r="V379" s="145"/>
      <c r="W379" s="145"/>
      <c r="X379" s="146"/>
      <c r="Y379" s="1792"/>
      <c r="AB379" s="85"/>
      <c r="AC379" s="144"/>
      <c r="AD379" s="145"/>
      <c r="AE379" s="145"/>
      <c r="AF379" s="146"/>
      <c r="AG379" s="1792"/>
      <c r="AJ379" s="85"/>
      <c r="AK379" s="144"/>
      <c r="AL379" s="145"/>
      <c r="AM379" s="145"/>
      <c r="AN379" s="146"/>
      <c r="AO379" s="1792"/>
      <c r="AR379" s="85"/>
      <c r="AS379" s="144"/>
      <c r="AT379" s="145"/>
      <c r="AU379" s="145"/>
      <c r="AV379" s="146"/>
      <c r="AW379" s="1792"/>
      <c r="AZ379" s="85"/>
      <c r="BA379" s="144"/>
      <c r="BB379" s="145"/>
      <c r="BC379" s="145"/>
      <c r="BD379" s="146"/>
      <c r="BE379" s="1792"/>
      <c r="BH379" s="85"/>
      <c r="BI379" s="144"/>
      <c r="BJ379" s="145"/>
      <c r="BK379" s="145"/>
      <c r="BL379" s="146"/>
      <c r="BM379" s="1792"/>
      <c r="BP379" s="85"/>
      <c r="BQ379" s="144"/>
      <c r="BR379" s="145"/>
      <c r="BS379" s="145"/>
      <c r="BT379" s="146"/>
      <c r="BU379" s="1792"/>
      <c r="BX379" s="85"/>
      <c r="BY379" s="144"/>
      <c r="BZ379" s="145"/>
      <c r="CA379" s="145"/>
      <c r="CB379" s="146"/>
      <c r="CC379" s="1792"/>
      <c r="CF379" s="85"/>
      <c r="CG379" s="144"/>
      <c r="CH379" s="145"/>
      <c r="CI379" s="145"/>
      <c r="CJ379" s="146"/>
      <c r="CK379" s="1792"/>
      <c r="CN379" s="85"/>
      <c r="CO379" s="144"/>
      <c r="CP379" s="145"/>
      <c r="CQ379" s="145"/>
      <c r="CR379" s="146"/>
      <c r="CS379" s="1792"/>
      <c r="CV379" s="85"/>
      <c r="CW379" s="144"/>
      <c r="CX379" s="145"/>
      <c r="CY379" s="145"/>
      <c r="CZ379" s="146"/>
      <c r="DA379" s="1792"/>
      <c r="DD379" s="85"/>
      <c r="DE379" s="144"/>
      <c r="DF379" s="145"/>
      <c r="DG379" s="145"/>
      <c r="DH379" s="146"/>
      <c r="DI379" s="1792"/>
      <c r="DL379" s="85"/>
      <c r="DM379" s="144"/>
      <c r="DN379" s="145"/>
      <c r="DO379" s="145"/>
      <c r="DP379" s="146"/>
      <c r="DQ379" s="1792"/>
      <c r="DT379" s="85"/>
      <c r="DU379" s="144"/>
      <c r="DV379" s="145"/>
      <c r="DW379" s="145"/>
      <c r="DX379" s="146"/>
      <c r="DY379" s="1792"/>
      <c r="EB379" s="85"/>
      <c r="EC379" s="144"/>
      <c r="ED379" s="145"/>
      <c r="EE379" s="145"/>
      <c r="EF379" s="146"/>
      <c r="EG379" s="1792"/>
      <c r="EJ379" s="85"/>
      <c r="EK379" s="144"/>
      <c r="EL379" s="145"/>
      <c r="EM379" s="145"/>
      <c r="EN379" s="146"/>
      <c r="EO379" s="1792"/>
      <c r="ER379" s="85"/>
      <c r="ES379" s="144"/>
      <c r="ET379" s="145"/>
      <c r="EU379" s="145"/>
      <c r="EV379" s="146"/>
      <c r="EW379" s="1792"/>
      <c r="EZ379" s="85"/>
      <c r="FA379" s="144"/>
      <c r="FB379" s="145"/>
      <c r="FC379" s="145"/>
      <c r="FD379" s="146"/>
      <c r="FE379" s="1792"/>
      <c r="FH379" s="85"/>
      <c r="FI379" s="144"/>
      <c r="FJ379" s="145"/>
      <c r="FK379" s="145"/>
      <c r="FL379" s="146"/>
      <c r="FM379" s="1792"/>
      <c r="FP379" s="85"/>
      <c r="FQ379" s="144"/>
      <c r="FR379" s="145"/>
      <c r="FS379" s="145"/>
      <c r="FT379" s="146"/>
      <c r="FU379" s="1792"/>
      <c r="FX379" s="85"/>
      <c r="FY379" s="144"/>
      <c r="FZ379" s="145"/>
      <c r="GA379" s="145"/>
      <c r="GB379" s="146"/>
      <c r="GC379" s="1792"/>
      <c r="GF379" s="85"/>
      <c r="GG379" s="144"/>
      <c r="GH379" s="145"/>
      <c r="GI379" s="145"/>
      <c r="GJ379" s="146"/>
      <c r="GK379" s="1792"/>
      <c r="GN379" s="85"/>
      <c r="GO379" s="144"/>
      <c r="GP379" s="145"/>
      <c r="GQ379" s="145"/>
      <c r="GR379" s="146"/>
      <c r="GS379" s="1792"/>
      <c r="GV379" s="85"/>
      <c r="GW379" s="144"/>
      <c r="GX379" s="145"/>
      <c r="GY379" s="145"/>
      <c r="GZ379" s="146"/>
      <c r="HA379" s="1792"/>
      <c r="HD379" s="85"/>
      <c r="HE379" s="144"/>
      <c r="HF379" s="145"/>
      <c r="HG379" s="145"/>
      <c r="HH379" s="146"/>
      <c r="HI379" s="1792"/>
      <c r="HL379" s="85"/>
      <c r="HM379" s="144"/>
      <c r="HN379" s="145"/>
      <c r="HO379" s="145"/>
      <c r="HP379" s="146"/>
      <c r="HQ379" s="1792"/>
      <c r="HT379" s="85"/>
      <c r="HU379" s="144"/>
      <c r="HV379" s="145"/>
      <c r="HW379" s="145"/>
      <c r="HX379" s="146"/>
      <c r="HY379" s="1792"/>
      <c r="IB379" s="85"/>
      <c r="IC379" s="144"/>
      <c r="ID379" s="145"/>
      <c r="IE379" s="145"/>
      <c r="IF379" s="146"/>
      <c r="IG379" s="1792"/>
      <c r="IJ379" s="85"/>
      <c r="IK379" s="144"/>
      <c r="IL379" s="145"/>
      <c r="IM379" s="145"/>
      <c r="IN379" s="146"/>
      <c r="IO379" s="1792"/>
      <c r="IR379" s="85"/>
      <c r="IS379" s="144"/>
      <c r="IT379" s="145"/>
      <c r="IU379" s="145"/>
      <c r="IV379" s="146"/>
      <c r="IW379" s="1792"/>
      <c r="IZ379" s="85"/>
      <c r="JA379" s="144"/>
      <c r="JB379" s="145"/>
      <c r="JC379" s="145"/>
      <c r="JD379" s="146"/>
      <c r="JE379" s="1792"/>
      <c r="JH379" s="85"/>
      <c r="JI379" s="144"/>
      <c r="JJ379" s="145"/>
      <c r="JK379" s="145"/>
      <c r="JL379" s="146"/>
      <c r="JM379" s="1792"/>
      <c r="JP379" s="85"/>
      <c r="JQ379" s="144"/>
      <c r="JR379" s="145"/>
      <c r="JS379" s="145"/>
      <c r="JT379" s="146"/>
      <c r="JU379" s="1792"/>
      <c r="JX379" s="85"/>
      <c r="JY379" s="144"/>
      <c r="JZ379" s="145"/>
      <c r="KA379" s="145"/>
      <c r="KB379" s="146"/>
      <c r="KC379" s="1792"/>
      <c r="KF379" s="85"/>
      <c r="KG379" s="144"/>
      <c r="KH379" s="145"/>
      <c r="KI379" s="145"/>
      <c r="KJ379" s="146"/>
      <c r="KK379" s="1792"/>
      <c r="KN379" s="85"/>
      <c r="KO379" s="144"/>
      <c r="KP379" s="145"/>
      <c r="KQ379" s="145"/>
      <c r="KR379" s="146"/>
      <c r="KS379" s="1792"/>
      <c r="KV379" s="85"/>
      <c r="KW379" s="144"/>
      <c r="KX379" s="145"/>
      <c r="KY379" s="145"/>
      <c r="KZ379" s="146"/>
      <c r="LA379" s="1792"/>
      <c r="LD379" s="85"/>
      <c r="LE379" s="144"/>
      <c r="LF379" s="145"/>
      <c r="LG379" s="145"/>
      <c r="LH379" s="146"/>
      <c r="LI379" s="1792"/>
      <c r="LL379" s="85"/>
      <c r="LM379" s="144"/>
      <c r="LN379" s="145"/>
      <c r="LO379" s="145"/>
      <c r="LP379" s="146"/>
      <c r="LQ379" s="1792"/>
      <c r="LT379" s="85"/>
      <c r="LU379" s="144"/>
      <c r="LV379" s="145"/>
      <c r="LW379" s="145"/>
      <c r="LX379" s="146"/>
      <c r="LY379" s="1792"/>
      <c r="MB379" s="85"/>
      <c r="MC379" s="144"/>
      <c r="MD379" s="145"/>
      <c r="ME379" s="145"/>
      <c r="MF379" s="146"/>
      <c r="MG379" s="1792"/>
      <c r="MJ379" s="85"/>
      <c r="MK379" s="144"/>
      <c r="ML379" s="145"/>
      <c r="MM379" s="145"/>
      <c r="MN379" s="146"/>
      <c r="MO379" s="1792"/>
      <c r="MR379" s="85"/>
      <c r="MS379" s="144"/>
      <c r="MT379" s="145"/>
      <c r="MU379" s="145"/>
      <c r="MV379" s="146"/>
      <c r="MW379" s="1792"/>
      <c r="MZ379" s="85"/>
      <c r="NA379" s="144"/>
      <c r="NB379" s="145"/>
      <c r="NC379" s="145"/>
      <c r="ND379" s="146"/>
      <c r="NE379" s="1792"/>
      <c r="NH379" s="85"/>
      <c r="NI379" s="144"/>
      <c r="NJ379" s="145"/>
      <c r="NK379" s="145"/>
      <c r="NL379" s="146"/>
      <c r="NM379" s="1792"/>
      <c r="NP379" s="85"/>
      <c r="NQ379" s="144"/>
      <c r="NR379" s="145"/>
      <c r="NS379" s="145"/>
      <c r="NT379" s="146"/>
      <c r="NU379" s="1792"/>
      <c r="NX379" s="85"/>
      <c r="NY379" s="144"/>
      <c r="NZ379" s="145"/>
      <c r="OA379" s="145"/>
      <c r="OB379" s="146"/>
      <c r="OC379" s="1792"/>
      <c r="OF379" s="85"/>
      <c r="OG379" s="144"/>
      <c r="OH379" s="145"/>
      <c r="OI379" s="145"/>
      <c r="OJ379" s="146"/>
      <c r="OK379" s="1792"/>
      <c r="ON379" s="85"/>
      <c r="OO379" s="144"/>
      <c r="OP379" s="145"/>
      <c r="OQ379" s="145"/>
      <c r="OR379" s="146"/>
      <c r="OS379" s="1792"/>
      <c r="OV379" s="85"/>
      <c r="OW379" s="144"/>
      <c r="OX379" s="145"/>
      <c r="OY379" s="145"/>
      <c r="OZ379" s="146"/>
      <c r="PA379" s="1792"/>
      <c r="PD379" s="85"/>
      <c r="PE379" s="144"/>
      <c r="PF379" s="145"/>
      <c r="PG379" s="145"/>
      <c r="PH379" s="146"/>
      <c r="PI379" s="1792"/>
      <c r="PL379" s="85"/>
      <c r="PM379" s="144"/>
      <c r="PN379" s="145"/>
      <c r="PO379" s="145"/>
      <c r="PP379" s="146"/>
      <c r="PQ379" s="1792"/>
      <c r="PT379" s="85"/>
      <c r="PU379" s="144"/>
      <c r="PV379" s="145"/>
      <c r="PW379" s="145"/>
      <c r="PX379" s="146"/>
      <c r="PY379" s="1792"/>
      <c r="QB379" s="85"/>
      <c r="QC379" s="144"/>
      <c r="QD379" s="145"/>
      <c r="QE379" s="145"/>
      <c r="QF379" s="146"/>
      <c r="QG379" s="1792"/>
      <c r="QJ379" s="85"/>
      <c r="QK379" s="144"/>
      <c r="QL379" s="145"/>
      <c r="QM379" s="145"/>
      <c r="QN379" s="146"/>
      <c r="QO379" s="1792"/>
      <c r="QR379" s="85"/>
      <c r="QS379" s="144"/>
      <c r="QT379" s="145"/>
      <c r="QU379" s="145"/>
      <c r="QV379" s="146"/>
      <c r="QW379" s="1792"/>
      <c r="QZ379" s="85"/>
      <c r="RA379" s="144"/>
      <c r="RB379" s="145"/>
      <c r="RC379" s="145"/>
      <c r="RD379" s="146"/>
      <c r="RE379" s="1792"/>
      <c r="RH379" s="85"/>
      <c r="RI379" s="144"/>
      <c r="RJ379" s="145"/>
      <c r="RK379" s="145"/>
      <c r="RL379" s="146"/>
      <c r="RM379" s="1792"/>
      <c r="RP379" s="85"/>
      <c r="RQ379" s="144"/>
      <c r="RR379" s="145"/>
      <c r="RS379" s="145"/>
      <c r="RT379" s="146"/>
      <c r="RU379" s="1792"/>
      <c r="RX379" s="85"/>
      <c r="RY379" s="144"/>
      <c r="RZ379" s="145"/>
      <c r="SA379" s="145"/>
      <c r="SB379" s="146"/>
      <c r="SC379" s="1792"/>
      <c r="SF379" s="85"/>
      <c r="SG379" s="144"/>
      <c r="SH379" s="145"/>
      <c r="SI379" s="145"/>
      <c r="SJ379" s="146"/>
      <c r="SK379" s="1792"/>
      <c r="SN379" s="85"/>
      <c r="SO379" s="144"/>
      <c r="SP379" s="145"/>
      <c r="SQ379" s="145"/>
      <c r="SR379" s="146"/>
      <c r="SS379" s="1792"/>
      <c r="SV379" s="85"/>
      <c r="SW379" s="144"/>
      <c r="SX379" s="145"/>
      <c r="SY379" s="145"/>
      <c r="SZ379" s="146"/>
      <c r="TA379" s="1792"/>
      <c r="TD379" s="85"/>
      <c r="TE379" s="144"/>
      <c r="TF379" s="145"/>
      <c r="TG379" s="145"/>
      <c r="TH379" s="146"/>
      <c r="TI379" s="1792"/>
      <c r="TL379" s="85"/>
      <c r="TM379" s="144"/>
      <c r="TN379" s="145"/>
      <c r="TO379" s="145"/>
      <c r="TP379" s="146"/>
      <c r="TQ379" s="1792"/>
      <c r="TT379" s="85"/>
      <c r="TU379" s="144"/>
      <c r="TV379" s="145"/>
      <c r="TW379" s="145"/>
      <c r="TX379" s="146"/>
      <c r="TY379" s="1792"/>
      <c r="UB379" s="85"/>
      <c r="UC379" s="144"/>
      <c r="UD379" s="145"/>
      <c r="UE379" s="145"/>
      <c r="UF379" s="146"/>
      <c r="UG379" s="1792"/>
      <c r="UJ379" s="85"/>
      <c r="UK379" s="144"/>
      <c r="UL379" s="145"/>
      <c r="UM379" s="145"/>
      <c r="UN379" s="146"/>
      <c r="UO379" s="1792"/>
      <c r="UR379" s="85"/>
      <c r="US379" s="144"/>
      <c r="UT379" s="145"/>
      <c r="UU379" s="145"/>
      <c r="UV379" s="146"/>
      <c r="UW379" s="1792"/>
      <c r="UZ379" s="85"/>
      <c r="VA379" s="144"/>
      <c r="VB379" s="145"/>
      <c r="VC379" s="145"/>
      <c r="VD379" s="146"/>
      <c r="VE379" s="1792"/>
      <c r="VH379" s="85"/>
      <c r="VI379" s="144"/>
      <c r="VJ379" s="145"/>
      <c r="VK379" s="145"/>
      <c r="VL379" s="146"/>
      <c r="VM379" s="1792"/>
      <c r="VP379" s="85"/>
      <c r="VQ379" s="144"/>
      <c r="VR379" s="145"/>
      <c r="VS379" s="145"/>
      <c r="VT379" s="146"/>
      <c r="VU379" s="1792"/>
      <c r="VX379" s="85"/>
      <c r="VY379" s="144"/>
      <c r="VZ379" s="145"/>
      <c r="WA379" s="145"/>
      <c r="WB379" s="146"/>
      <c r="WC379" s="1792"/>
      <c r="WF379" s="85"/>
      <c r="WG379" s="144"/>
      <c r="WH379" s="145"/>
      <c r="WI379" s="145"/>
      <c r="WJ379" s="146"/>
      <c r="WK379" s="1792"/>
      <c r="WN379" s="85"/>
      <c r="WO379" s="144"/>
      <c r="WP379" s="145"/>
      <c r="WQ379" s="145"/>
      <c r="WR379" s="146"/>
      <c r="WS379" s="1792"/>
      <c r="WV379" s="85"/>
      <c r="WW379" s="144"/>
      <c r="WX379" s="145"/>
      <c r="WY379" s="145"/>
      <c r="WZ379" s="146"/>
      <c r="XA379" s="1792"/>
      <c r="XD379" s="85"/>
      <c r="XE379" s="144"/>
      <c r="XF379" s="145"/>
      <c r="XG379" s="145"/>
      <c r="XH379" s="146"/>
      <c r="XI379" s="1792"/>
      <c r="XL379" s="85"/>
      <c r="XM379" s="144"/>
      <c r="XN379" s="145"/>
      <c r="XO379" s="145"/>
      <c r="XP379" s="146"/>
      <c r="XQ379" s="1792"/>
      <c r="XT379" s="85"/>
      <c r="XU379" s="144"/>
      <c r="XV379" s="145"/>
      <c r="XW379" s="145"/>
      <c r="XX379" s="146"/>
      <c r="XY379" s="1792"/>
      <c r="YB379" s="85"/>
      <c r="YC379" s="144"/>
      <c r="YD379" s="145"/>
      <c r="YE379" s="145"/>
      <c r="YF379" s="146"/>
      <c r="YG379" s="1792"/>
      <c r="YJ379" s="85"/>
      <c r="YK379" s="144"/>
      <c r="YL379" s="145"/>
      <c r="YM379" s="145"/>
      <c r="YN379" s="146"/>
      <c r="YO379" s="1792"/>
      <c r="YR379" s="85"/>
      <c r="YS379" s="144"/>
      <c r="YT379" s="145"/>
      <c r="YU379" s="145"/>
      <c r="YV379" s="146"/>
      <c r="YW379" s="1792"/>
      <c r="YZ379" s="85"/>
      <c r="ZA379" s="144"/>
      <c r="ZB379" s="145"/>
      <c r="ZC379" s="145"/>
      <c r="ZD379" s="146"/>
      <c r="ZE379" s="1792"/>
      <c r="ZH379" s="85"/>
      <c r="ZI379" s="144"/>
      <c r="ZJ379" s="145"/>
      <c r="ZK379" s="145"/>
      <c r="ZL379" s="146"/>
      <c r="ZM379" s="1792"/>
      <c r="ZP379" s="85"/>
      <c r="ZQ379" s="144"/>
      <c r="ZR379" s="145"/>
      <c r="ZS379" s="145"/>
      <c r="ZT379" s="146"/>
      <c r="ZU379" s="1792"/>
      <c r="ZX379" s="85"/>
      <c r="ZY379" s="144"/>
      <c r="ZZ379" s="145"/>
      <c r="AAA379" s="145"/>
      <c r="AAB379" s="146"/>
      <c r="AAC379" s="1792"/>
      <c r="AAF379" s="85"/>
      <c r="AAG379" s="144"/>
      <c r="AAH379" s="145"/>
      <c r="AAI379" s="145"/>
      <c r="AAJ379" s="146"/>
      <c r="AAK379" s="1792"/>
      <c r="AAN379" s="85"/>
      <c r="AAO379" s="144"/>
      <c r="AAP379" s="145"/>
      <c r="AAQ379" s="2057"/>
      <c r="AAR379" s="1694"/>
      <c r="AAS379" s="1790"/>
      <c r="AAT379" s="1696"/>
      <c r="AAU379" s="1696"/>
      <c r="AAV379" s="1695"/>
      <c r="AAW379" s="1549"/>
      <c r="AAX379" s="1550"/>
      <c r="AAY379" s="1550"/>
      <c r="AAZ379" s="1694"/>
      <c r="ABA379" s="1790"/>
      <c r="ABB379" s="1696"/>
      <c r="ABC379" s="1696"/>
      <c r="ABD379" s="1695"/>
      <c r="ABE379" s="1549"/>
      <c r="ABF379" s="1550"/>
      <c r="ABG379" s="1550"/>
      <c r="ABH379" s="1694"/>
      <c r="ABI379" s="1790"/>
      <c r="ABJ379" s="1696"/>
      <c r="ABK379" s="1696"/>
      <c r="ABL379" s="1695"/>
      <c r="ABM379" s="1549"/>
      <c r="ABN379" s="1550"/>
      <c r="ABO379" s="1550"/>
      <c r="ABP379" s="1694"/>
      <c r="ABQ379" s="1790"/>
      <c r="ABR379" s="1696"/>
      <c r="ABS379" s="1696"/>
      <c r="ABT379" s="1695"/>
      <c r="ABU379" s="1549"/>
      <c r="ABV379" s="1550"/>
      <c r="ABW379" s="1550"/>
      <c r="ABX379" s="1694"/>
      <c r="ABY379" s="1790"/>
      <c r="ABZ379" s="1696"/>
      <c r="ACA379" s="1696"/>
      <c r="ACB379" s="1695"/>
      <c r="ACC379" s="1549"/>
      <c r="ACD379" s="1550"/>
      <c r="ACE379" s="1550"/>
      <c r="ACF379" s="1694"/>
      <c r="ACG379" s="1790"/>
      <c r="ACH379" s="1696"/>
      <c r="ACI379" s="1696"/>
      <c r="ACJ379" s="1695"/>
      <c r="ACK379" s="1549"/>
      <c r="ACL379" s="1550"/>
      <c r="ACM379" s="1550"/>
      <c r="ACN379" s="1694"/>
      <c r="ACO379" s="1790"/>
      <c r="ACP379" s="1696"/>
      <c r="ACQ379" s="1696"/>
      <c r="ACR379" s="1695"/>
      <c r="ACS379" s="1549"/>
      <c r="ACT379" s="1550"/>
      <c r="ACU379" s="1550"/>
      <c r="ACV379" s="1694"/>
      <c r="ACW379" s="1790"/>
      <c r="ACX379" s="1696"/>
      <c r="ACY379" s="1696"/>
      <c r="ACZ379" s="1695"/>
      <c r="ADA379" s="1549"/>
      <c r="ADB379" s="1550"/>
      <c r="ADC379" s="1550"/>
      <c r="ADD379" s="1694"/>
      <c r="ADE379" s="1790"/>
      <c r="ADF379" s="1696"/>
      <c r="ADG379" s="1696"/>
      <c r="ADH379" s="1695"/>
      <c r="ADI379" s="1549"/>
      <c r="ADJ379" s="1550"/>
      <c r="ADK379" s="1550"/>
      <c r="ADL379" s="1694"/>
      <c r="ADM379" s="1790"/>
      <c r="ADN379" s="1696"/>
      <c r="ADO379" s="1696"/>
      <c r="ADP379" s="1695"/>
      <c r="ADQ379" s="1549"/>
      <c r="ADR379" s="1550"/>
      <c r="ADS379" s="1550"/>
      <c r="ADT379" s="1694"/>
      <c r="ADU379" s="1790"/>
      <c r="ADV379" s="1696"/>
      <c r="ADW379" s="1696"/>
      <c r="ADX379" s="1695"/>
      <c r="ADY379" s="1549"/>
      <c r="ADZ379" s="1550"/>
      <c r="AEA379" s="1550"/>
      <c r="AEB379" s="1694"/>
      <c r="AEC379" s="1790"/>
      <c r="AED379" s="1696"/>
      <c r="AEE379" s="1696"/>
      <c r="AEF379" s="1695"/>
      <c r="AEG379" s="1549"/>
      <c r="AEH379" s="1550"/>
      <c r="AEI379" s="1550"/>
      <c r="AEJ379" s="1694"/>
      <c r="AEK379" s="1790"/>
      <c r="AEL379" s="1696"/>
      <c r="AEM379" s="1696"/>
      <c r="AEN379" s="1695"/>
      <c r="AEO379" s="1549"/>
      <c r="AEP379" s="1550"/>
      <c r="AEQ379" s="1550"/>
      <c r="AER379" s="1694"/>
      <c r="AES379" s="1790"/>
      <c r="AET379" s="1696"/>
      <c r="AEU379" s="1696"/>
      <c r="AEV379" s="1695"/>
      <c r="AEW379" s="1549"/>
      <c r="AEX379" s="1550"/>
      <c r="AEY379" s="1550"/>
      <c r="AEZ379" s="1694"/>
      <c r="AFA379" s="1790"/>
      <c r="AFB379" s="1696"/>
      <c r="AFC379" s="1696"/>
      <c r="AFD379" s="1695"/>
      <c r="AFE379" s="1549"/>
      <c r="AFF379" s="1550"/>
      <c r="AFG379" s="1550"/>
      <c r="AFH379" s="1694"/>
      <c r="AFI379" s="1790"/>
      <c r="AFJ379" s="1696"/>
      <c r="AFK379" s="1696"/>
      <c r="AFL379" s="1695"/>
      <c r="AFM379" s="1549"/>
      <c r="AFN379" s="1550"/>
      <c r="AFO379" s="1550"/>
      <c r="AFP379" s="1694"/>
      <c r="AFQ379" s="1790"/>
      <c r="AFR379" s="1696"/>
      <c r="AFS379" s="1696"/>
      <c r="AFT379" s="1695"/>
      <c r="AFU379" s="1549"/>
      <c r="AFV379" s="1550"/>
      <c r="AFW379" s="1550"/>
      <c r="AFX379" s="1694"/>
      <c r="AFY379" s="1790"/>
      <c r="AFZ379" s="1696"/>
      <c r="AGA379" s="1696"/>
      <c r="AGB379" s="1695"/>
      <c r="AGC379" s="1549"/>
      <c r="AGD379" s="1550"/>
      <c r="AGE379" s="1550"/>
      <c r="AGF379" s="1694"/>
      <c r="AGG379" s="1790"/>
      <c r="AGH379" s="1696"/>
      <c r="AGI379" s="1696"/>
      <c r="AGJ379" s="1695"/>
      <c r="AGK379" s="1549"/>
      <c r="AGL379" s="1550"/>
      <c r="AGM379" s="1550"/>
      <c r="AGN379" s="1694"/>
      <c r="AGO379" s="1790"/>
      <c r="AGP379" s="1696"/>
      <c r="AGQ379" s="1696"/>
      <c r="AGR379" s="1695"/>
      <c r="AGS379" s="1549"/>
      <c r="AGT379" s="1550"/>
      <c r="AGU379" s="1550"/>
      <c r="AGV379" s="1694"/>
      <c r="AGW379" s="1790"/>
      <c r="AGX379" s="1696"/>
      <c r="AGY379" s="1696"/>
      <c r="AGZ379" s="1695"/>
      <c r="AHA379" s="1549"/>
      <c r="AHB379" s="1550"/>
      <c r="AHC379" s="1550"/>
      <c r="AHD379" s="1694"/>
      <c r="AHE379" s="1790"/>
      <c r="AHF379" s="1696"/>
      <c r="AHG379" s="1696"/>
      <c r="AHH379" s="1695"/>
      <c r="AHI379" s="1549"/>
      <c r="AHJ379" s="1550"/>
      <c r="AHK379" s="1550"/>
      <c r="AHL379" s="1694"/>
      <c r="AHM379" s="1790"/>
      <c r="AHN379" s="1696"/>
      <c r="AHO379" s="1696"/>
      <c r="AHP379" s="1695"/>
      <c r="AHQ379" s="1549"/>
      <c r="AHR379" s="1550"/>
      <c r="AHS379" s="1550"/>
      <c r="AHT379" s="1694"/>
      <c r="AHU379" s="1790"/>
      <c r="AHV379" s="1696"/>
      <c r="AHW379" s="1696"/>
      <c r="AHX379" s="1695"/>
      <c r="AHY379" s="1549"/>
      <c r="AHZ379" s="1550"/>
      <c r="AIA379" s="1550"/>
      <c r="AIB379" s="1694"/>
      <c r="AIC379" s="1790"/>
      <c r="AID379" s="1696"/>
      <c r="AIE379" s="1696"/>
      <c r="AIF379" s="1695"/>
      <c r="AIG379" s="1549"/>
      <c r="AIH379" s="1550"/>
      <c r="AII379" s="1550"/>
      <c r="AIJ379" s="1694"/>
      <c r="AIK379" s="1790"/>
      <c r="AIL379" s="1696"/>
      <c r="AIM379" s="1696"/>
      <c r="AIN379" s="1695"/>
      <c r="AIO379" s="1549"/>
      <c r="AIP379" s="1550"/>
      <c r="AIQ379" s="1550"/>
      <c r="AIR379" s="1694"/>
      <c r="AIS379" s="1790"/>
      <c r="AIT379" s="1696"/>
      <c r="AIU379" s="1696"/>
      <c r="AIV379" s="1695"/>
      <c r="AIW379" s="1549"/>
      <c r="AIX379" s="1550"/>
      <c r="AIY379" s="1550"/>
      <c r="AIZ379" s="1694"/>
      <c r="AJA379" s="1790"/>
      <c r="AJB379" s="1696"/>
      <c r="AJC379" s="1696"/>
      <c r="AJD379" s="1695"/>
      <c r="AJE379" s="1549"/>
      <c r="AJF379" s="1550"/>
      <c r="AJG379" s="1550"/>
      <c r="AJH379" s="1694"/>
      <c r="AJI379" s="1790"/>
      <c r="AJJ379" s="1696"/>
      <c r="AJK379" s="1696"/>
      <c r="AJL379" s="1695"/>
      <c r="AJM379" s="1549"/>
      <c r="AJN379" s="1550"/>
      <c r="AJO379" s="1550"/>
      <c r="AJP379" s="1694"/>
      <c r="AJQ379" s="1790"/>
      <c r="AJR379" s="1696"/>
      <c r="AJS379" s="1696"/>
      <c r="AJT379" s="1695"/>
      <c r="AJU379" s="1549"/>
      <c r="AJV379" s="1550"/>
      <c r="AJW379" s="1550"/>
      <c r="AJX379" s="1694"/>
      <c r="AJY379" s="1790"/>
      <c r="AJZ379" s="1696"/>
      <c r="AKA379" s="1696"/>
      <c r="AKB379" s="1695"/>
      <c r="AKC379" s="1549"/>
      <c r="AKD379" s="1550"/>
      <c r="AKE379" s="1550"/>
      <c r="AKF379" s="1694"/>
      <c r="AKG379" s="1790"/>
      <c r="AKH379" s="1696"/>
      <c r="AKI379" s="1696"/>
      <c r="AKJ379" s="1695"/>
      <c r="AKK379" s="1549"/>
      <c r="AKL379" s="1550"/>
      <c r="AKM379" s="1550"/>
      <c r="AKN379" s="1694"/>
      <c r="AKO379" s="1790"/>
      <c r="AKP379" s="1696"/>
      <c r="AKQ379" s="1696"/>
      <c r="AKR379" s="1695"/>
      <c r="AKS379" s="1549"/>
      <c r="AKT379" s="1550"/>
      <c r="AKU379" s="1550"/>
      <c r="AKV379" s="1694"/>
      <c r="AKW379" s="1790"/>
      <c r="AKX379" s="1696"/>
      <c r="AKY379" s="1696"/>
      <c r="AKZ379" s="1695"/>
      <c r="ALA379" s="1549"/>
      <c r="ALB379" s="1550"/>
      <c r="ALC379" s="1550"/>
      <c r="ALD379" s="1694"/>
      <c r="ALE379" s="1790"/>
      <c r="ALF379" s="1696"/>
      <c r="ALG379" s="1696"/>
      <c r="ALH379" s="1695"/>
      <c r="ALI379" s="1549"/>
      <c r="ALJ379" s="1550"/>
      <c r="ALK379" s="1550"/>
      <c r="ALL379" s="1694"/>
      <c r="ALM379" s="1790"/>
      <c r="ALN379" s="1696"/>
      <c r="ALO379" s="1696"/>
      <c r="ALP379" s="1695"/>
      <c r="ALQ379" s="1549"/>
      <c r="ALR379" s="1550"/>
      <c r="ALS379" s="1550"/>
      <c r="ALT379" s="1694"/>
      <c r="ALU379" s="1790"/>
      <c r="ALV379" s="1696"/>
      <c r="ALW379" s="1696"/>
      <c r="ALX379" s="1695"/>
      <c r="ALY379" s="1549"/>
      <c r="ALZ379" s="1550"/>
      <c r="AMA379" s="1550"/>
      <c r="AMB379" s="1694"/>
      <c r="AMC379" s="1790"/>
      <c r="AMD379" s="1696"/>
      <c r="AME379" s="1696"/>
      <c r="AMF379" s="1695"/>
      <c r="AMG379" s="1549"/>
      <c r="AMH379" s="1550"/>
      <c r="AMI379" s="1550"/>
      <c r="AMJ379" s="1703"/>
    </row>
    <row r="380" spans="1:1024" s="72" customFormat="1" ht="15" customHeight="1">
      <c r="A380" s="1694" t="s">
        <v>4358</v>
      </c>
      <c r="B380" s="1790"/>
      <c r="C380" s="1696" t="s">
        <v>4345</v>
      </c>
      <c r="D380" s="1696" t="s">
        <v>4352</v>
      </c>
      <c r="E380" s="1695">
        <v>24</v>
      </c>
      <c r="F380" s="1549">
        <v>2.76</v>
      </c>
      <c r="G380" s="1536">
        <f>F380*$I$2</f>
        <v>0</v>
      </c>
      <c r="H380" s="1536">
        <f>G380-G380*($I$1)</f>
        <v>0</v>
      </c>
      <c r="I380"/>
      <c r="L380" s="85"/>
      <c r="M380" s="85"/>
      <c r="N380" s="144"/>
      <c r="O380" s="145"/>
      <c r="P380" s="145"/>
      <c r="Q380" s="146"/>
      <c r="T380" s="85"/>
      <c r="U380" s="144"/>
      <c r="V380" s="145"/>
      <c r="W380" s="145"/>
      <c r="X380" s="146"/>
      <c r="Y380" s="1792"/>
      <c r="AB380" s="85"/>
      <c r="AC380" s="144"/>
      <c r="AD380" s="145"/>
      <c r="AE380" s="145"/>
      <c r="AF380" s="146"/>
      <c r="AG380" s="1792"/>
      <c r="AJ380" s="85"/>
      <c r="AK380" s="144"/>
      <c r="AL380" s="145"/>
      <c r="AM380" s="145"/>
      <c r="AN380" s="146"/>
      <c r="AO380" s="1792"/>
      <c r="AR380" s="85"/>
      <c r="AS380" s="144"/>
      <c r="AT380" s="145"/>
      <c r="AU380" s="145"/>
      <c r="AV380" s="146"/>
      <c r="AW380" s="1792"/>
      <c r="AZ380" s="85"/>
      <c r="BA380" s="144"/>
      <c r="BB380" s="145"/>
      <c r="BC380" s="145"/>
      <c r="BD380" s="146"/>
      <c r="BE380" s="1792"/>
      <c r="BH380" s="85"/>
      <c r="BI380" s="144"/>
      <c r="BJ380" s="145"/>
      <c r="BK380" s="145"/>
      <c r="BL380" s="146"/>
      <c r="BM380" s="1792"/>
      <c r="BP380" s="85"/>
      <c r="BQ380" s="144"/>
      <c r="BR380" s="145"/>
      <c r="BS380" s="145"/>
      <c r="BT380" s="146"/>
      <c r="BU380" s="1792"/>
      <c r="BX380" s="85"/>
      <c r="BY380" s="144"/>
      <c r="BZ380" s="145"/>
      <c r="CA380" s="145"/>
      <c r="CB380" s="146"/>
      <c r="CC380" s="1792"/>
      <c r="CF380" s="85"/>
      <c r="CG380" s="144"/>
      <c r="CH380" s="145"/>
      <c r="CI380" s="145"/>
      <c r="CJ380" s="146"/>
      <c r="CK380" s="1792"/>
      <c r="CN380" s="85"/>
      <c r="CO380" s="144"/>
      <c r="CP380" s="145"/>
      <c r="CQ380" s="145"/>
      <c r="CR380" s="146"/>
      <c r="CS380" s="1792"/>
      <c r="CV380" s="85"/>
      <c r="CW380" s="144"/>
      <c r="CX380" s="145"/>
      <c r="CY380" s="145"/>
      <c r="CZ380" s="146"/>
      <c r="DA380" s="1792"/>
      <c r="DD380" s="85"/>
      <c r="DE380" s="144"/>
      <c r="DF380" s="145"/>
      <c r="DG380" s="145"/>
      <c r="DH380" s="146"/>
      <c r="DI380" s="1792"/>
      <c r="DL380" s="85"/>
      <c r="DM380" s="144"/>
      <c r="DN380" s="145"/>
      <c r="DO380" s="145"/>
      <c r="DP380" s="146"/>
      <c r="DQ380" s="1792"/>
      <c r="DT380" s="85"/>
      <c r="DU380" s="144"/>
      <c r="DV380" s="145"/>
      <c r="DW380" s="145"/>
      <c r="DX380" s="146"/>
      <c r="DY380" s="1792"/>
      <c r="EB380" s="85"/>
      <c r="EC380" s="144"/>
      <c r="ED380" s="145"/>
      <c r="EE380" s="145"/>
      <c r="EF380" s="146"/>
      <c r="EG380" s="1792"/>
      <c r="EJ380" s="85"/>
      <c r="EK380" s="144"/>
      <c r="EL380" s="145"/>
      <c r="EM380" s="145"/>
      <c r="EN380" s="146"/>
      <c r="EO380" s="1792"/>
      <c r="ER380" s="85"/>
      <c r="ES380" s="144"/>
      <c r="ET380" s="145"/>
      <c r="EU380" s="145"/>
      <c r="EV380" s="146"/>
      <c r="EW380" s="1792"/>
      <c r="EZ380" s="85"/>
      <c r="FA380" s="144"/>
      <c r="FB380" s="145"/>
      <c r="FC380" s="145"/>
      <c r="FD380" s="146"/>
      <c r="FE380" s="1792"/>
      <c r="FH380" s="85"/>
      <c r="FI380" s="144"/>
      <c r="FJ380" s="145"/>
      <c r="FK380" s="145"/>
      <c r="FL380" s="146"/>
      <c r="FM380" s="1792"/>
      <c r="FP380" s="85"/>
      <c r="FQ380" s="144"/>
      <c r="FR380" s="145"/>
      <c r="FS380" s="145"/>
      <c r="FT380" s="146"/>
      <c r="FU380" s="1792"/>
      <c r="FX380" s="85"/>
      <c r="FY380" s="144"/>
      <c r="FZ380" s="145"/>
      <c r="GA380" s="145"/>
      <c r="GB380" s="146"/>
      <c r="GC380" s="1792"/>
      <c r="GF380" s="85"/>
      <c r="GG380" s="144"/>
      <c r="GH380" s="145"/>
      <c r="GI380" s="145"/>
      <c r="GJ380" s="146"/>
      <c r="GK380" s="1792"/>
      <c r="GN380" s="85"/>
      <c r="GO380" s="144"/>
      <c r="GP380" s="145"/>
      <c r="GQ380" s="145"/>
      <c r="GR380" s="146"/>
      <c r="GS380" s="1792"/>
      <c r="GV380" s="85"/>
      <c r="GW380" s="144"/>
      <c r="GX380" s="145"/>
      <c r="GY380" s="145"/>
      <c r="GZ380" s="146"/>
      <c r="HA380" s="1792"/>
      <c r="HD380" s="85"/>
      <c r="HE380" s="144"/>
      <c r="HF380" s="145"/>
      <c r="HG380" s="145"/>
      <c r="HH380" s="146"/>
      <c r="HI380" s="1792"/>
      <c r="HL380" s="85"/>
      <c r="HM380" s="144"/>
      <c r="HN380" s="145"/>
      <c r="HO380" s="145"/>
      <c r="HP380" s="146"/>
      <c r="HQ380" s="1792"/>
      <c r="HT380" s="85"/>
      <c r="HU380" s="144"/>
      <c r="HV380" s="145"/>
      <c r="HW380" s="145"/>
      <c r="HX380" s="146"/>
      <c r="HY380" s="1792"/>
      <c r="IB380" s="85"/>
      <c r="IC380" s="144"/>
      <c r="ID380" s="145"/>
      <c r="IE380" s="145"/>
      <c r="IF380" s="146"/>
      <c r="IG380" s="1792"/>
      <c r="IJ380" s="85"/>
      <c r="IK380" s="144"/>
      <c r="IL380" s="145"/>
      <c r="IM380" s="145"/>
      <c r="IN380" s="146"/>
      <c r="IO380" s="1792"/>
      <c r="IR380" s="85"/>
      <c r="IS380" s="144"/>
      <c r="IT380" s="145"/>
      <c r="IU380" s="145"/>
      <c r="IV380" s="146"/>
      <c r="IW380" s="1792"/>
      <c r="IZ380" s="85"/>
      <c r="JA380" s="144"/>
      <c r="JB380" s="145"/>
      <c r="JC380" s="145"/>
      <c r="JD380" s="146"/>
      <c r="JE380" s="1792"/>
      <c r="JH380" s="85"/>
      <c r="JI380" s="144"/>
      <c r="JJ380" s="145"/>
      <c r="JK380" s="145"/>
      <c r="JL380" s="146"/>
      <c r="JM380" s="1792"/>
      <c r="JP380" s="85"/>
      <c r="JQ380" s="144"/>
      <c r="JR380" s="145"/>
      <c r="JS380" s="145"/>
      <c r="JT380" s="146"/>
      <c r="JU380" s="1792"/>
      <c r="JX380" s="85"/>
      <c r="JY380" s="144"/>
      <c r="JZ380" s="145"/>
      <c r="KA380" s="145"/>
      <c r="KB380" s="146"/>
      <c r="KC380" s="1792"/>
      <c r="KF380" s="85"/>
      <c r="KG380" s="144"/>
      <c r="KH380" s="145"/>
      <c r="KI380" s="145"/>
      <c r="KJ380" s="146"/>
      <c r="KK380" s="1792"/>
      <c r="KN380" s="85"/>
      <c r="KO380" s="144"/>
      <c r="KP380" s="145"/>
      <c r="KQ380" s="145"/>
      <c r="KR380" s="146"/>
      <c r="KS380" s="1792"/>
      <c r="KV380" s="85"/>
      <c r="KW380" s="144"/>
      <c r="KX380" s="145"/>
      <c r="KY380" s="145"/>
      <c r="KZ380" s="146"/>
      <c r="LA380" s="1792"/>
      <c r="LD380" s="85"/>
      <c r="LE380" s="144"/>
      <c r="LF380" s="145"/>
      <c r="LG380" s="145"/>
      <c r="LH380" s="146"/>
      <c r="LI380" s="1792"/>
      <c r="LL380" s="85"/>
      <c r="LM380" s="144"/>
      <c r="LN380" s="145"/>
      <c r="LO380" s="145"/>
      <c r="LP380" s="146"/>
      <c r="LQ380" s="1792"/>
      <c r="LT380" s="85"/>
      <c r="LU380" s="144"/>
      <c r="LV380" s="145"/>
      <c r="LW380" s="145"/>
      <c r="LX380" s="146"/>
      <c r="LY380" s="1792"/>
      <c r="MB380" s="85"/>
      <c r="MC380" s="144"/>
      <c r="MD380" s="145"/>
      <c r="ME380" s="145"/>
      <c r="MF380" s="146"/>
      <c r="MG380" s="1792"/>
      <c r="MJ380" s="85"/>
      <c r="MK380" s="144"/>
      <c r="ML380" s="145"/>
      <c r="MM380" s="145"/>
      <c r="MN380" s="146"/>
      <c r="MO380" s="1792"/>
      <c r="MR380" s="85"/>
      <c r="MS380" s="144"/>
      <c r="MT380" s="145"/>
      <c r="MU380" s="145"/>
      <c r="MV380" s="146"/>
      <c r="MW380" s="1792"/>
      <c r="MZ380" s="85"/>
      <c r="NA380" s="144"/>
      <c r="NB380" s="145"/>
      <c r="NC380" s="145"/>
      <c r="ND380" s="146"/>
      <c r="NE380" s="1792"/>
      <c r="NH380" s="85"/>
      <c r="NI380" s="144"/>
      <c r="NJ380" s="145"/>
      <c r="NK380" s="145"/>
      <c r="NL380" s="146"/>
      <c r="NM380" s="1792"/>
      <c r="NP380" s="85"/>
      <c r="NQ380" s="144"/>
      <c r="NR380" s="145"/>
      <c r="NS380" s="145"/>
      <c r="NT380" s="146"/>
      <c r="NU380" s="1792"/>
      <c r="NX380" s="85"/>
      <c r="NY380" s="144"/>
      <c r="NZ380" s="145"/>
      <c r="OA380" s="145"/>
      <c r="OB380" s="146"/>
      <c r="OC380" s="1792"/>
      <c r="OF380" s="85"/>
      <c r="OG380" s="144"/>
      <c r="OH380" s="145"/>
      <c r="OI380" s="145"/>
      <c r="OJ380" s="146"/>
      <c r="OK380" s="1792"/>
      <c r="ON380" s="85"/>
      <c r="OO380" s="144"/>
      <c r="OP380" s="145"/>
      <c r="OQ380" s="145"/>
      <c r="OR380" s="146"/>
      <c r="OS380" s="1792"/>
      <c r="OV380" s="85"/>
      <c r="OW380" s="144"/>
      <c r="OX380" s="145"/>
      <c r="OY380" s="145"/>
      <c r="OZ380" s="146"/>
      <c r="PA380" s="1792"/>
      <c r="PD380" s="85"/>
      <c r="PE380" s="144"/>
      <c r="PF380" s="145"/>
      <c r="PG380" s="145"/>
      <c r="PH380" s="146"/>
      <c r="PI380" s="1792"/>
      <c r="PL380" s="85"/>
      <c r="PM380" s="144"/>
      <c r="PN380" s="145"/>
      <c r="PO380" s="145"/>
      <c r="PP380" s="146"/>
      <c r="PQ380" s="1792"/>
      <c r="PT380" s="85"/>
      <c r="PU380" s="144"/>
      <c r="PV380" s="145"/>
      <c r="PW380" s="145"/>
      <c r="PX380" s="146"/>
      <c r="PY380" s="1792"/>
      <c r="QB380" s="85"/>
      <c r="QC380" s="144"/>
      <c r="QD380" s="145"/>
      <c r="QE380" s="145"/>
      <c r="QF380" s="146"/>
      <c r="QG380" s="1792"/>
      <c r="QJ380" s="85"/>
      <c r="QK380" s="144"/>
      <c r="QL380" s="145"/>
      <c r="QM380" s="145"/>
      <c r="QN380" s="146"/>
      <c r="QO380" s="1792"/>
      <c r="QR380" s="85"/>
      <c r="QS380" s="144"/>
      <c r="QT380" s="145"/>
      <c r="QU380" s="145"/>
      <c r="QV380" s="146"/>
      <c r="QW380" s="1792"/>
      <c r="QZ380" s="85"/>
      <c r="RA380" s="144"/>
      <c r="RB380" s="145"/>
      <c r="RC380" s="145"/>
      <c r="RD380" s="146"/>
      <c r="RE380" s="1792"/>
      <c r="RH380" s="85"/>
      <c r="RI380" s="144"/>
      <c r="RJ380" s="145"/>
      <c r="RK380" s="145"/>
      <c r="RL380" s="146"/>
      <c r="RM380" s="1792"/>
      <c r="RP380" s="85"/>
      <c r="RQ380" s="144"/>
      <c r="RR380" s="145"/>
      <c r="RS380" s="145"/>
      <c r="RT380" s="146"/>
      <c r="RU380" s="1792"/>
      <c r="RX380" s="85"/>
      <c r="RY380" s="144"/>
      <c r="RZ380" s="145"/>
      <c r="SA380" s="145"/>
      <c r="SB380" s="146"/>
      <c r="SC380" s="1792"/>
      <c r="SF380" s="85"/>
      <c r="SG380" s="144"/>
      <c r="SH380" s="145"/>
      <c r="SI380" s="145"/>
      <c r="SJ380" s="146"/>
      <c r="SK380" s="1792"/>
      <c r="SN380" s="85"/>
      <c r="SO380" s="144"/>
      <c r="SP380" s="145"/>
      <c r="SQ380" s="145"/>
      <c r="SR380" s="146"/>
      <c r="SS380" s="1792"/>
      <c r="SV380" s="85"/>
      <c r="SW380" s="144"/>
      <c r="SX380" s="145"/>
      <c r="SY380" s="145"/>
      <c r="SZ380" s="146"/>
      <c r="TA380" s="1792"/>
      <c r="TD380" s="85"/>
      <c r="TE380" s="144"/>
      <c r="TF380" s="145"/>
      <c r="TG380" s="145"/>
      <c r="TH380" s="146"/>
      <c r="TI380" s="1792"/>
      <c r="TL380" s="85"/>
      <c r="TM380" s="144"/>
      <c r="TN380" s="145"/>
      <c r="TO380" s="145"/>
      <c r="TP380" s="146"/>
      <c r="TQ380" s="1792"/>
      <c r="TT380" s="85"/>
      <c r="TU380" s="144"/>
      <c r="TV380" s="145"/>
      <c r="TW380" s="145"/>
      <c r="TX380" s="146"/>
      <c r="TY380" s="1792"/>
      <c r="UB380" s="85"/>
      <c r="UC380" s="144"/>
      <c r="UD380" s="145"/>
      <c r="UE380" s="145"/>
      <c r="UF380" s="146"/>
      <c r="UG380" s="1792"/>
      <c r="UJ380" s="85"/>
      <c r="UK380" s="144"/>
      <c r="UL380" s="145"/>
      <c r="UM380" s="145"/>
      <c r="UN380" s="146"/>
      <c r="UO380" s="1792"/>
      <c r="UR380" s="85"/>
      <c r="US380" s="144"/>
      <c r="UT380" s="145"/>
      <c r="UU380" s="145"/>
      <c r="UV380" s="146"/>
      <c r="UW380" s="1792"/>
      <c r="UZ380" s="85"/>
      <c r="VA380" s="144"/>
      <c r="VB380" s="145"/>
      <c r="VC380" s="145"/>
      <c r="VD380" s="146"/>
      <c r="VE380" s="1792"/>
      <c r="VH380" s="85"/>
      <c r="VI380" s="144"/>
      <c r="VJ380" s="145"/>
      <c r="VK380" s="145"/>
      <c r="VL380" s="146"/>
      <c r="VM380" s="1792"/>
      <c r="VP380" s="85"/>
      <c r="VQ380" s="144"/>
      <c r="VR380" s="145"/>
      <c r="VS380" s="145"/>
      <c r="VT380" s="146"/>
      <c r="VU380" s="1792"/>
      <c r="VX380" s="85"/>
      <c r="VY380" s="144"/>
      <c r="VZ380" s="145"/>
      <c r="WA380" s="145"/>
      <c r="WB380" s="146"/>
      <c r="WC380" s="1792"/>
      <c r="WF380" s="85"/>
      <c r="WG380" s="144"/>
      <c r="WH380" s="145"/>
      <c r="WI380" s="145"/>
      <c r="WJ380" s="146"/>
      <c r="WK380" s="1792"/>
      <c r="WN380" s="85"/>
      <c r="WO380" s="144"/>
      <c r="WP380" s="145"/>
      <c r="WQ380" s="145"/>
      <c r="WR380" s="146"/>
      <c r="WS380" s="1792"/>
      <c r="WV380" s="85"/>
      <c r="WW380" s="144"/>
      <c r="WX380" s="145"/>
      <c r="WY380" s="145"/>
      <c r="WZ380" s="146"/>
      <c r="XA380" s="1792"/>
      <c r="XD380" s="85"/>
      <c r="XE380" s="144"/>
      <c r="XF380" s="145"/>
      <c r="XG380" s="145"/>
      <c r="XH380" s="146"/>
      <c r="XI380" s="1792"/>
      <c r="XL380" s="85"/>
      <c r="XM380" s="144"/>
      <c r="XN380" s="145"/>
      <c r="XO380" s="145"/>
      <c r="XP380" s="146"/>
      <c r="XQ380" s="1792"/>
      <c r="XT380" s="85"/>
      <c r="XU380" s="144"/>
      <c r="XV380" s="145"/>
      <c r="XW380" s="145"/>
      <c r="XX380" s="146"/>
      <c r="XY380" s="1792"/>
      <c r="YB380" s="85"/>
      <c r="YC380" s="144"/>
      <c r="YD380" s="145"/>
      <c r="YE380" s="145"/>
      <c r="YF380" s="146"/>
      <c r="YG380" s="1792"/>
      <c r="YJ380" s="85"/>
      <c r="YK380" s="144"/>
      <c r="YL380" s="145"/>
      <c r="YM380" s="145"/>
      <c r="YN380" s="146"/>
      <c r="YO380" s="1792"/>
      <c r="YR380" s="85"/>
      <c r="YS380" s="144"/>
      <c r="YT380" s="145"/>
      <c r="YU380" s="145"/>
      <c r="YV380" s="146"/>
      <c r="YW380" s="1792"/>
      <c r="YZ380" s="85"/>
      <c r="ZA380" s="144"/>
      <c r="ZB380" s="145"/>
      <c r="ZC380" s="145"/>
      <c r="ZD380" s="146"/>
      <c r="ZE380" s="1792"/>
      <c r="ZH380" s="85"/>
      <c r="ZI380" s="144"/>
      <c r="ZJ380" s="145"/>
      <c r="ZK380" s="145"/>
      <c r="ZL380" s="146"/>
      <c r="ZM380" s="1792"/>
      <c r="ZP380" s="85"/>
      <c r="ZQ380" s="144"/>
      <c r="ZR380" s="145"/>
      <c r="ZS380" s="145"/>
      <c r="ZT380" s="146"/>
      <c r="ZU380" s="1792"/>
      <c r="ZX380" s="85"/>
      <c r="ZY380" s="144"/>
      <c r="ZZ380" s="145"/>
      <c r="AAA380" s="145"/>
      <c r="AAB380" s="146"/>
      <c r="AAC380" s="1792"/>
      <c r="AAF380" s="85"/>
      <c r="AAG380" s="144"/>
      <c r="AAH380" s="145"/>
      <c r="AAI380" s="145"/>
      <c r="AAJ380" s="146"/>
      <c r="AAK380" s="1792"/>
      <c r="AAN380" s="85"/>
      <c r="AAO380" s="144"/>
      <c r="AAP380" s="145"/>
      <c r="AAQ380" s="2057"/>
      <c r="AAR380" s="1694"/>
      <c r="AAS380" s="1790"/>
      <c r="AAT380" s="1696"/>
      <c r="AAU380" s="1696"/>
      <c r="AAV380" s="1695"/>
      <c r="AAW380" s="1549"/>
      <c r="AAX380" s="1550"/>
      <c r="AAY380" s="1550"/>
      <c r="AAZ380" s="1694"/>
      <c r="ABA380" s="1790"/>
      <c r="ABB380" s="1696"/>
      <c r="ABC380" s="1696"/>
      <c r="ABD380" s="1695"/>
      <c r="ABE380" s="1549"/>
      <c r="ABF380" s="1550"/>
      <c r="ABG380" s="1550"/>
      <c r="ABH380" s="1694"/>
      <c r="ABI380" s="1790"/>
      <c r="ABJ380" s="1696"/>
      <c r="ABK380" s="1696"/>
      <c r="ABL380" s="1695"/>
      <c r="ABM380" s="1549"/>
      <c r="ABN380" s="1550"/>
      <c r="ABO380" s="1550"/>
      <c r="ABP380" s="1694"/>
      <c r="ABQ380" s="1790"/>
      <c r="ABR380" s="1696"/>
      <c r="ABS380" s="1696"/>
      <c r="ABT380" s="1695"/>
      <c r="ABU380" s="1549"/>
      <c r="ABV380" s="1550"/>
      <c r="ABW380" s="1550"/>
      <c r="ABX380" s="1694"/>
      <c r="ABY380" s="1790"/>
      <c r="ABZ380" s="1696"/>
      <c r="ACA380" s="1696"/>
      <c r="ACB380" s="1695"/>
      <c r="ACC380" s="1549"/>
      <c r="ACD380" s="1550"/>
      <c r="ACE380" s="1550"/>
      <c r="ACF380" s="1694"/>
      <c r="ACG380" s="1790"/>
      <c r="ACH380" s="1696"/>
      <c r="ACI380" s="1696"/>
      <c r="ACJ380" s="1695"/>
      <c r="ACK380" s="1549"/>
      <c r="ACL380" s="1550"/>
      <c r="ACM380" s="1550"/>
      <c r="ACN380" s="1694"/>
      <c r="ACO380" s="1790"/>
      <c r="ACP380" s="1696"/>
      <c r="ACQ380" s="1696"/>
      <c r="ACR380" s="1695"/>
      <c r="ACS380" s="1549"/>
      <c r="ACT380" s="1550"/>
      <c r="ACU380" s="1550"/>
      <c r="ACV380" s="1694"/>
      <c r="ACW380" s="1790"/>
      <c r="ACX380" s="1696"/>
      <c r="ACY380" s="1696"/>
      <c r="ACZ380" s="1695"/>
      <c r="ADA380" s="1549"/>
      <c r="ADB380" s="1550"/>
      <c r="ADC380" s="1550"/>
      <c r="ADD380" s="1694"/>
      <c r="ADE380" s="1790"/>
      <c r="ADF380" s="1696"/>
      <c r="ADG380" s="1696"/>
      <c r="ADH380" s="1695"/>
      <c r="ADI380" s="1549"/>
      <c r="ADJ380" s="1550"/>
      <c r="ADK380" s="1550"/>
      <c r="ADL380" s="1694"/>
      <c r="ADM380" s="1790"/>
      <c r="ADN380" s="1696"/>
      <c r="ADO380" s="1696"/>
      <c r="ADP380" s="1695"/>
      <c r="ADQ380" s="1549"/>
      <c r="ADR380" s="1550"/>
      <c r="ADS380" s="1550"/>
      <c r="ADT380" s="1694"/>
      <c r="ADU380" s="1790"/>
      <c r="ADV380" s="1696"/>
      <c r="ADW380" s="1696"/>
      <c r="ADX380" s="1695"/>
      <c r="ADY380" s="1549"/>
      <c r="ADZ380" s="1550"/>
      <c r="AEA380" s="1550"/>
      <c r="AEB380" s="1694"/>
      <c r="AEC380" s="1790"/>
      <c r="AED380" s="1696"/>
      <c r="AEE380" s="1696"/>
      <c r="AEF380" s="1695"/>
      <c r="AEG380" s="1549"/>
      <c r="AEH380" s="1550"/>
      <c r="AEI380" s="1550"/>
      <c r="AEJ380" s="1694"/>
      <c r="AEK380" s="1790"/>
      <c r="AEL380" s="1696"/>
      <c r="AEM380" s="1696"/>
      <c r="AEN380" s="1695"/>
      <c r="AEO380" s="1549"/>
      <c r="AEP380" s="1550"/>
      <c r="AEQ380" s="1550"/>
      <c r="AER380" s="1694"/>
      <c r="AES380" s="1790"/>
      <c r="AET380" s="1696"/>
      <c r="AEU380" s="1696"/>
      <c r="AEV380" s="1695"/>
      <c r="AEW380" s="1549"/>
      <c r="AEX380" s="1550"/>
      <c r="AEY380" s="1550"/>
      <c r="AEZ380" s="1694"/>
      <c r="AFA380" s="1790"/>
      <c r="AFB380" s="1696"/>
      <c r="AFC380" s="1696"/>
      <c r="AFD380" s="1695"/>
      <c r="AFE380" s="1549"/>
      <c r="AFF380" s="1550"/>
      <c r="AFG380" s="1550"/>
      <c r="AFH380" s="1694"/>
      <c r="AFI380" s="1790"/>
      <c r="AFJ380" s="1696"/>
      <c r="AFK380" s="1696"/>
      <c r="AFL380" s="1695"/>
      <c r="AFM380" s="1549"/>
      <c r="AFN380" s="1550"/>
      <c r="AFO380" s="1550"/>
      <c r="AFP380" s="1694"/>
      <c r="AFQ380" s="1790"/>
      <c r="AFR380" s="1696"/>
      <c r="AFS380" s="1696"/>
      <c r="AFT380" s="1695"/>
      <c r="AFU380" s="1549"/>
      <c r="AFV380" s="1550"/>
      <c r="AFW380" s="1550"/>
      <c r="AFX380" s="1694"/>
      <c r="AFY380" s="1790"/>
      <c r="AFZ380" s="1696"/>
      <c r="AGA380" s="1696"/>
      <c r="AGB380" s="1695"/>
      <c r="AGC380" s="1549"/>
      <c r="AGD380" s="1550"/>
      <c r="AGE380" s="1550"/>
      <c r="AGF380" s="1694"/>
      <c r="AGG380" s="1790"/>
      <c r="AGH380" s="1696"/>
      <c r="AGI380" s="1696"/>
      <c r="AGJ380" s="1695"/>
      <c r="AGK380" s="1549"/>
      <c r="AGL380" s="1550"/>
      <c r="AGM380" s="1550"/>
      <c r="AGN380" s="1694"/>
      <c r="AGO380" s="1790"/>
      <c r="AGP380" s="1696"/>
      <c r="AGQ380" s="1696"/>
      <c r="AGR380" s="1695"/>
      <c r="AGS380" s="1549"/>
      <c r="AGT380" s="1550"/>
      <c r="AGU380" s="1550"/>
      <c r="AGV380" s="1694"/>
      <c r="AGW380" s="1790"/>
      <c r="AGX380" s="1696"/>
      <c r="AGY380" s="1696"/>
      <c r="AGZ380" s="1695"/>
      <c r="AHA380" s="1549"/>
      <c r="AHB380" s="1550"/>
      <c r="AHC380" s="1550"/>
      <c r="AHD380" s="1694"/>
      <c r="AHE380" s="1790"/>
      <c r="AHF380" s="1696"/>
      <c r="AHG380" s="1696"/>
      <c r="AHH380" s="1695"/>
      <c r="AHI380" s="1549"/>
      <c r="AHJ380" s="1550"/>
      <c r="AHK380" s="1550"/>
      <c r="AHL380" s="1694"/>
      <c r="AHM380" s="1790"/>
      <c r="AHN380" s="1696"/>
      <c r="AHO380" s="1696"/>
      <c r="AHP380" s="1695"/>
      <c r="AHQ380" s="1549"/>
      <c r="AHR380" s="1550"/>
      <c r="AHS380" s="1550"/>
      <c r="AHT380" s="1694"/>
      <c r="AHU380" s="1790"/>
      <c r="AHV380" s="1696"/>
      <c r="AHW380" s="1696"/>
      <c r="AHX380" s="1695"/>
      <c r="AHY380" s="1549"/>
      <c r="AHZ380" s="1550"/>
      <c r="AIA380" s="1550"/>
      <c r="AIB380" s="1694"/>
      <c r="AIC380" s="1790"/>
      <c r="AID380" s="1696"/>
      <c r="AIE380" s="1696"/>
      <c r="AIF380" s="1695"/>
      <c r="AIG380" s="1549"/>
      <c r="AIH380" s="1550"/>
      <c r="AII380" s="1550"/>
      <c r="AIJ380" s="1694"/>
      <c r="AIK380" s="1790"/>
      <c r="AIL380" s="1696"/>
      <c r="AIM380" s="1696"/>
      <c r="AIN380" s="1695"/>
      <c r="AIO380" s="1549"/>
      <c r="AIP380" s="1550"/>
      <c r="AIQ380" s="1550"/>
      <c r="AIR380" s="1694"/>
      <c r="AIS380" s="1790"/>
      <c r="AIT380" s="1696"/>
      <c r="AIU380" s="1696"/>
      <c r="AIV380" s="1695"/>
      <c r="AIW380" s="1549"/>
      <c r="AIX380" s="1550"/>
      <c r="AIY380" s="1550"/>
      <c r="AIZ380" s="1694"/>
      <c r="AJA380" s="1790"/>
      <c r="AJB380" s="1696"/>
      <c r="AJC380" s="1696"/>
      <c r="AJD380" s="1695"/>
      <c r="AJE380" s="1549"/>
      <c r="AJF380" s="1550"/>
      <c r="AJG380" s="1550"/>
      <c r="AJH380" s="1694"/>
      <c r="AJI380" s="1790"/>
      <c r="AJJ380" s="1696"/>
      <c r="AJK380" s="1696"/>
      <c r="AJL380" s="1695"/>
      <c r="AJM380" s="1549"/>
      <c r="AJN380" s="1550"/>
      <c r="AJO380" s="1550"/>
      <c r="AJP380" s="1694"/>
      <c r="AJQ380" s="1790"/>
      <c r="AJR380" s="1696"/>
      <c r="AJS380" s="1696"/>
      <c r="AJT380" s="1695"/>
      <c r="AJU380" s="1549"/>
      <c r="AJV380" s="1550"/>
      <c r="AJW380" s="1550"/>
      <c r="AJX380" s="1694"/>
      <c r="AJY380" s="1790"/>
      <c r="AJZ380" s="1696"/>
      <c r="AKA380" s="1696"/>
      <c r="AKB380" s="1695"/>
      <c r="AKC380" s="1549"/>
      <c r="AKD380" s="1550"/>
      <c r="AKE380" s="1550"/>
      <c r="AKF380" s="1694"/>
      <c r="AKG380" s="1790"/>
      <c r="AKH380" s="1696"/>
      <c r="AKI380" s="1696"/>
      <c r="AKJ380" s="1695"/>
      <c r="AKK380" s="1549"/>
      <c r="AKL380" s="1550"/>
      <c r="AKM380" s="1550"/>
      <c r="AKN380" s="1694"/>
      <c r="AKO380" s="1790"/>
      <c r="AKP380" s="1696"/>
      <c r="AKQ380" s="1696"/>
      <c r="AKR380" s="1695"/>
      <c r="AKS380" s="1549"/>
      <c r="AKT380" s="1550"/>
      <c r="AKU380" s="1550"/>
      <c r="AKV380" s="1694"/>
      <c r="AKW380" s="1790"/>
      <c r="AKX380" s="1696"/>
      <c r="AKY380" s="1696"/>
      <c r="AKZ380" s="1695"/>
      <c r="ALA380" s="1549"/>
      <c r="ALB380" s="1550"/>
      <c r="ALC380" s="1550"/>
      <c r="ALD380" s="1694"/>
      <c r="ALE380" s="1790"/>
      <c r="ALF380" s="1696"/>
      <c r="ALG380" s="1696"/>
      <c r="ALH380" s="1695"/>
      <c r="ALI380" s="1549"/>
      <c r="ALJ380" s="1550"/>
      <c r="ALK380" s="1550"/>
      <c r="ALL380" s="1694"/>
      <c r="ALM380" s="1790"/>
      <c r="ALN380" s="1696"/>
      <c r="ALO380" s="1696"/>
      <c r="ALP380" s="1695"/>
      <c r="ALQ380" s="1549"/>
      <c r="ALR380" s="1550"/>
      <c r="ALS380" s="1550"/>
      <c r="ALT380" s="1694"/>
      <c r="ALU380" s="1790"/>
      <c r="ALV380" s="1696"/>
      <c r="ALW380" s="1696"/>
      <c r="ALX380" s="1695"/>
      <c r="ALY380" s="1549"/>
      <c r="ALZ380" s="1550"/>
      <c r="AMA380" s="1550"/>
      <c r="AMB380" s="1694"/>
      <c r="AMC380" s="1790"/>
      <c r="AMD380" s="1696"/>
      <c r="AME380" s="1696"/>
      <c r="AMF380" s="1695"/>
      <c r="AMG380" s="1549"/>
      <c r="AMH380" s="1550"/>
      <c r="AMI380" s="1550"/>
      <c r="AMJ380" s="1703"/>
    </row>
    <row r="381" spans="1:1024" s="72" customFormat="1" ht="15" customHeight="1">
      <c r="A381" s="65"/>
      <c r="B381" s="65" t="s">
        <v>4359</v>
      </c>
      <c r="C381" s="65"/>
      <c r="D381" s="65"/>
      <c r="E381" s="65"/>
      <c r="F381" s="65"/>
      <c r="G381" s="65"/>
      <c r="H381" s="65"/>
      <c r="I381"/>
      <c r="L381" s="85"/>
      <c r="M381" s="85"/>
      <c r="N381" s="144"/>
      <c r="O381" s="145"/>
      <c r="P381" s="145"/>
      <c r="Q381" s="146"/>
      <c r="T381" s="85"/>
      <c r="U381" s="144"/>
      <c r="V381" s="145"/>
      <c r="W381" s="145"/>
      <c r="X381" s="146"/>
      <c r="Y381" s="1792"/>
      <c r="AB381" s="85"/>
      <c r="AC381" s="144"/>
      <c r="AD381" s="145"/>
      <c r="AE381" s="145"/>
      <c r="AF381" s="146"/>
      <c r="AG381" s="1792"/>
      <c r="AJ381" s="85"/>
      <c r="AK381" s="144"/>
      <c r="AL381" s="145"/>
      <c r="AM381" s="145"/>
      <c r="AN381" s="146"/>
      <c r="AO381" s="1792"/>
      <c r="AR381" s="85"/>
      <c r="AS381" s="144"/>
      <c r="AT381" s="145"/>
      <c r="AU381" s="145"/>
      <c r="AV381" s="146"/>
      <c r="AW381" s="1792"/>
      <c r="AZ381" s="85"/>
      <c r="BA381" s="144"/>
      <c r="BB381" s="145"/>
      <c r="BC381" s="145"/>
      <c r="BD381" s="146"/>
      <c r="BE381" s="1792"/>
      <c r="BH381" s="85"/>
      <c r="BI381" s="144"/>
      <c r="BJ381" s="145"/>
      <c r="BK381" s="145"/>
      <c r="BL381" s="146"/>
      <c r="BM381" s="1792"/>
      <c r="BP381" s="85"/>
      <c r="BQ381" s="144"/>
      <c r="BR381" s="145"/>
      <c r="BS381" s="145"/>
      <c r="BT381" s="146"/>
      <c r="BU381" s="1792"/>
      <c r="BX381" s="85"/>
      <c r="BY381" s="144"/>
      <c r="BZ381" s="145"/>
      <c r="CA381" s="145"/>
      <c r="CB381" s="146"/>
      <c r="CC381" s="1792"/>
      <c r="CF381" s="85"/>
      <c r="CG381" s="144"/>
      <c r="CH381" s="145"/>
      <c r="CI381" s="145"/>
      <c r="CJ381" s="146"/>
      <c r="CK381" s="1792"/>
      <c r="CN381" s="85"/>
      <c r="CO381" s="144"/>
      <c r="CP381" s="145"/>
      <c r="CQ381" s="145"/>
      <c r="CR381" s="146"/>
      <c r="CS381" s="1792"/>
      <c r="CV381" s="85"/>
      <c r="CW381" s="144"/>
      <c r="CX381" s="145"/>
      <c r="CY381" s="145"/>
      <c r="CZ381" s="146"/>
      <c r="DA381" s="1792"/>
      <c r="DD381" s="85"/>
      <c r="DE381" s="144"/>
      <c r="DF381" s="145"/>
      <c r="DG381" s="145"/>
      <c r="DH381" s="146"/>
      <c r="DI381" s="1792"/>
      <c r="DL381" s="85"/>
      <c r="DM381" s="144"/>
      <c r="DN381" s="145"/>
      <c r="DO381" s="145"/>
      <c r="DP381" s="146"/>
      <c r="DQ381" s="1792"/>
      <c r="DT381" s="85"/>
      <c r="DU381" s="144"/>
      <c r="DV381" s="145"/>
      <c r="DW381" s="145"/>
      <c r="DX381" s="146"/>
      <c r="DY381" s="1792"/>
      <c r="EB381" s="85"/>
      <c r="EC381" s="144"/>
      <c r="ED381" s="145"/>
      <c r="EE381" s="145"/>
      <c r="EF381" s="146"/>
      <c r="EG381" s="1792"/>
      <c r="EJ381" s="85"/>
      <c r="EK381" s="144"/>
      <c r="EL381" s="145"/>
      <c r="EM381" s="145"/>
      <c r="EN381" s="146"/>
      <c r="EO381" s="1792"/>
      <c r="ER381" s="85"/>
      <c r="ES381" s="144"/>
      <c r="ET381" s="145"/>
      <c r="EU381" s="145"/>
      <c r="EV381" s="146"/>
      <c r="EW381" s="1792"/>
      <c r="EZ381" s="85"/>
      <c r="FA381" s="144"/>
      <c r="FB381" s="145"/>
      <c r="FC381" s="145"/>
      <c r="FD381" s="146"/>
      <c r="FE381" s="1792"/>
      <c r="FH381" s="85"/>
      <c r="FI381" s="144"/>
      <c r="FJ381" s="145"/>
      <c r="FK381" s="145"/>
      <c r="FL381" s="146"/>
      <c r="FM381" s="1792"/>
      <c r="FP381" s="85"/>
      <c r="FQ381" s="144"/>
      <c r="FR381" s="145"/>
      <c r="FS381" s="145"/>
      <c r="FT381" s="146"/>
      <c r="FU381" s="1792"/>
      <c r="FX381" s="85"/>
      <c r="FY381" s="144"/>
      <c r="FZ381" s="145"/>
      <c r="GA381" s="145"/>
      <c r="GB381" s="146"/>
      <c r="GC381" s="1792"/>
      <c r="GF381" s="85"/>
      <c r="GG381" s="144"/>
      <c r="GH381" s="145"/>
      <c r="GI381" s="145"/>
      <c r="GJ381" s="146"/>
      <c r="GK381" s="1792"/>
      <c r="GN381" s="85"/>
      <c r="GO381" s="144"/>
      <c r="GP381" s="145"/>
      <c r="GQ381" s="145"/>
      <c r="GR381" s="146"/>
      <c r="GS381" s="1792"/>
      <c r="GV381" s="85"/>
      <c r="GW381" s="144"/>
      <c r="GX381" s="145"/>
      <c r="GY381" s="145"/>
      <c r="GZ381" s="146"/>
      <c r="HA381" s="1792"/>
      <c r="HD381" s="85"/>
      <c r="HE381" s="144"/>
      <c r="HF381" s="145"/>
      <c r="HG381" s="145"/>
      <c r="HH381" s="146"/>
      <c r="HI381" s="1792"/>
      <c r="HL381" s="85"/>
      <c r="HM381" s="144"/>
      <c r="HN381" s="145"/>
      <c r="HO381" s="145"/>
      <c r="HP381" s="146"/>
      <c r="HQ381" s="1792"/>
      <c r="HT381" s="85"/>
      <c r="HU381" s="144"/>
      <c r="HV381" s="145"/>
      <c r="HW381" s="145"/>
      <c r="HX381" s="146"/>
      <c r="HY381" s="1792"/>
      <c r="IB381" s="85"/>
      <c r="IC381" s="144"/>
      <c r="ID381" s="145"/>
      <c r="IE381" s="145"/>
      <c r="IF381" s="146"/>
      <c r="IG381" s="1792"/>
      <c r="IJ381" s="85"/>
      <c r="IK381" s="144"/>
      <c r="IL381" s="145"/>
      <c r="IM381" s="145"/>
      <c r="IN381" s="146"/>
      <c r="IO381" s="1792"/>
      <c r="IR381" s="85"/>
      <c r="IS381" s="144"/>
      <c r="IT381" s="145"/>
      <c r="IU381" s="145"/>
      <c r="IV381" s="146"/>
      <c r="IW381" s="1792"/>
      <c r="IZ381" s="85"/>
      <c r="JA381" s="144"/>
      <c r="JB381" s="145"/>
      <c r="JC381" s="145"/>
      <c r="JD381" s="146"/>
      <c r="JE381" s="1792"/>
      <c r="JH381" s="85"/>
      <c r="JI381" s="144"/>
      <c r="JJ381" s="145"/>
      <c r="JK381" s="145"/>
      <c r="JL381" s="146"/>
      <c r="JM381" s="1792"/>
      <c r="JP381" s="85"/>
      <c r="JQ381" s="144"/>
      <c r="JR381" s="145"/>
      <c r="JS381" s="145"/>
      <c r="JT381" s="146"/>
      <c r="JU381" s="1792"/>
      <c r="JX381" s="85"/>
      <c r="JY381" s="144"/>
      <c r="JZ381" s="145"/>
      <c r="KA381" s="145"/>
      <c r="KB381" s="146"/>
      <c r="KC381" s="1792"/>
      <c r="KF381" s="85"/>
      <c r="KG381" s="144"/>
      <c r="KH381" s="145"/>
      <c r="KI381" s="145"/>
      <c r="KJ381" s="146"/>
      <c r="KK381" s="1792"/>
      <c r="KN381" s="85"/>
      <c r="KO381" s="144"/>
      <c r="KP381" s="145"/>
      <c r="KQ381" s="145"/>
      <c r="KR381" s="146"/>
      <c r="KS381" s="1792"/>
      <c r="KV381" s="85"/>
      <c r="KW381" s="144"/>
      <c r="KX381" s="145"/>
      <c r="KY381" s="145"/>
      <c r="KZ381" s="146"/>
      <c r="LA381" s="1792"/>
      <c r="LD381" s="85"/>
      <c r="LE381" s="144"/>
      <c r="LF381" s="145"/>
      <c r="LG381" s="145"/>
      <c r="LH381" s="146"/>
      <c r="LI381" s="1792"/>
      <c r="LL381" s="85"/>
      <c r="LM381" s="144"/>
      <c r="LN381" s="145"/>
      <c r="LO381" s="145"/>
      <c r="LP381" s="146"/>
      <c r="LQ381" s="1792"/>
      <c r="LT381" s="85"/>
      <c r="LU381" s="144"/>
      <c r="LV381" s="145"/>
      <c r="LW381" s="145"/>
      <c r="LX381" s="146"/>
      <c r="LY381" s="1792"/>
      <c r="MB381" s="85"/>
      <c r="MC381" s="144"/>
      <c r="MD381" s="145"/>
      <c r="ME381" s="145"/>
      <c r="MF381" s="146"/>
      <c r="MG381" s="1792"/>
      <c r="MJ381" s="85"/>
      <c r="MK381" s="144"/>
      <c r="ML381" s="145"/>
      <c r="MM381" s="145"/>
      <c r="MN381" s="146"/>
      <c r="MO381" s="1792"/>
      <c r="MR381" s="85"/>
      <c r="MS381" s="144"/>
      <c r="MT381" s="145"/>
      <c r="MU381" s="145"/>
      <c r="MV381" s="146"/>
      <c r="MW381" s="1792"/>
      <c r="MZ381" s="85"/>
      <c r="NA381" s="144"/>
      <c r="NB381" s="145"/>
      <c r="NC381" s="145"/>
      <c r="ND381" s="146"/>
      <c r="NE381" s="1792"/>
      <c r="NH381" s="85"/>
      <c r="NI381" s="144"/>
      <c r="NJ381" s="145"/>
      <c r="NK381" s="145"/>
      <c r="NL381" s="146"/>
      <c r="NM381" s="1792"/>
      <c r="NP381" s="85"/>
      <c r="NQ381" s="144"/>
      <c r="NR381" s="145"/>
      <c r="NS381" s="145"/>
      <c r="NT381" s="146"/>
      <c r="NU381" s="1792"/>
      <c r="NX381" s="85"/>
      <c r="NY381" s="144"/>
      <c r="NZ381" s="145"/>
      <c r="OA381" s="145"/>
      <c r="OB381" s="146"/>
      <c r="OC381" s="1792"/>
      <c r="OF381" s="85"/>
      <c r="OG381" s="144"/>
      <c r="OH381" s="145"/>
      <c r="OI381" s="145"/>
      <c r="OJ381" s="146"/>
      <c r="OK381" s="1792"/>
      <c r="ON381" s="85"/>
      <c r="OO381" s="144"/>
      <c r="OP381" s="145"/>
      <c r="OQ381" s="145"/>
      <c r="OR381" s="146"/>
      <c r="OS381" s="1792"/>
      <c r="OV381" s="85"/>
      <c r="OW381" s="144"/>
      <c r="OX381" s="145"/>
      <c r="OY381" s="145"/>
      <c r="OZ381" s="146"/>
      <c r="PA381" s="1792"/>
      <c r="PD381" s="85"/>
      <c r="PE381" s="144"/>
      <c r="PF381" s="145"/>
      <c r="PG381" s="145"/>
      <c r="PH381" s="146"/>
      <c r="PI381" s="1792"/>
      <c r="PL381" s="85"/>
      <c r="PM381" s="144"/>
      <c r="PN381" s="145"/>
      <c r="PO381" s="145"/>
      <c r="PP381" s="146"/>
      <c r="PQ381" s="1792"/>
      <c r="PT381" s="85"/>
      <c r="PU381" s="144"/>
      <c r="PV381" s="145"/>
      <c r="PW381" s="145"/>
      <c r="PX381" s="146"/>
      <c r="PY381" s="1792"/>
      <c r="QB381" s="85"/>
      <c r="QC381" s="144"/>
      <c r="QD381" s="145"/>
      <c r="QE381" s="145"/>
      <c r="QF381" s="146"/>
      <c r="QG381" s="1792"/>
      <c r="QJ381" s="85"/>
      <c r="QK381" s="144"/>
      <c r="QL381" s="145"/>
      <c r="QM381" s="145"/>
      <c r="QN381" s="146"/>
      <c r="QO381" s="1792"/>
      <c r="QR381" s="85"/>
      <c r="QS381" s="144"/>
      <c r="QT381" s="145"/>
      <c r="QU381" s="145"/>
      <c r="QV381" s="146"/>
      <c r="QW381" s="1792"/>
      <c r="QZ381" s="85"/>
      <c r="RA381" s="144"/>
      <c r="RB381" s="145"/>
      <c r="RC381" s="145"/>
      <c r="RD381" s="146"/>
      <c r="RE381" s="1792"/>
      <c r="RH381" s="85"/>
      <c r="RI381" s="144"/>
      <c r="RJ381" s="145"/>
      <c r="RK381" s="145"/>
      <c r="RL381" s="146"/>
      <c r="RM381" s="1792"/>
      <c r="RP381" s="85"/>
      <c r="RQ381" s="144"/>
      <c r="RR381" s="145"/>
      <c r="RS381" s="145"/>
      <c r="RT381" s="146"/>
      <c r="RU381" s="1792"/>
      <c r="RX381" s="85"/>
      <c r="RY381" s="144"/>
      <c r="RZ381" s="145"/>
      <c r="SA381" s="145"/>
      <c r="SB381" s="146"/>
      <c r="SC381" s="1792"/>
      <c r="SF381" s="85"/>
      <c r="SG381" s="144"/>
      <c r="SH381" s="145"/>
      <c r="SI381" s="145"/>
      <c r="SJ381" s="146"/>
      <c r="SK381" s="1792"/>
      <c r="SN381" s="85"/>
      <c r="SO381" s="144"/>
      <c r="SP381" s="145"/>
      <c r="SQ381" s="145"/>
      <c r="SR381" s="146"/>
      <c r="SS381" s="1792"/>
      <c r="SV381" s="85"/>
      <c r="SW381" s="144"/>
      <c r="SX381" s="145"/>
      <c r="SY381" s="145"/>
      <c r="SZ381" s="146"/>
      <c r="TA381" s="1792"/>
      <c r="TD381" s="85"/>
      <c r="TE381" s="144"/>
      <c r="TF381" s="145"/>
      <c r="TG381" s="145"/>
      <c r="TH381" s="146"/>
      <c r="TI381" s="1792"/>
      <c r="TL381" s="85"/>
      <c r="TM381" s="144"/>
      <c r="TN381" s="145"/>
      <c r="TO381" s="145"/>
      <c r="TP381" s="146"/>
      <c r="TQ381" s="1792"/>
      <c r="TT381" s="85"/>
      <c r="TU381" s="144"/>
      <c r="TV381" s="145"/>
      <c r="TW381" s="145"/>
      <c r="TX381" s="146"/>
      <c r="TY381" s="1792"/>
      <c r="UB381" s="85"/>
      <c r="UC381" s="144"/>
      <c r="UD381" s="145"/>
      <c r="UE381" s="145"/>
      <c r="UF381" s="146"/>
      <c r="UG381" s="1792"/>
      <c r="UJ381" s="85"/>
      <c r="UK381" s="144"/>
      <c r="UL381" s="145"/>
      <c r="UM381" s="145"/>
      <c r="UN381" s="146"/>
      <c r="UO381" s="1792"/>
      <c r="UR381" s="85"/>
      <c r="US381" s="144"/>
      <c r="UT381" s="145"/>
      <c r="UU381" s="145"/>
      <c r="UV381" s="146"/>
      <c r="UW381" s="1792"/>
      <c r="UZ381" s="85"/>
      <c r="VA381" s="144"/>
      <c r="VB381" s="145"/>
      <c r="VC381" s="145"/>
      <c r="VD381" s="146"/>
      <c r="VE381" s="1792"/>
      <c r="VH381" s="85"/>
      <c r="VI381" s="144"/>
      <c r="VJ381" s="145"/>
      <c r="VK381" s="145"/>
      <c r="VL381" s="146"/>
      <c r="VM381" s="1792"/>
      <c r="VP381" s="85"/>
      <c r="VQ381" s="144"/>
      <c r="VR381" s="145"/>
      <c r="VS381" s="145"/>
      <c r="VT381" s="146"/>
      <c r="VU381" s="1792"/>
      <c r="VX381" s="85"/>
      <c r="VY381" s="144"/>
      <c r="VZ381" s="145"/>
      <c r="WA381" s="145"/>
      <c r="WB381" s="146"/>
      <c r="WC381" s="1792"/>
      <c r="WF381" s="85"/>
      <c r="WG381" s="144"/>
      <c r="WH381" s="145"/>
      <c r="WI381" s="145"/>
      <c r="WJ381" s="146"/>
      <c r="WK381" s="1792"/>
      <c r="WN381" s="85"/>
      <c r="WO381" s="144"/>
      <c r="WP381" s="145"/>
      <c r="WQ381" s="145"/>
      <c r="WR381" s="146"/>
      <c r="WS381" s="1792"/>
      <c r="WV381" s="85"/>
      <c r="WW381" s="144"/>
      <c r="WX381" s="145"/>
      <c r="WY381" s="145"/>
      <c r="WZ381" s="146"/>
      <c r="XA381" s="1792"/>
      <c r="XD381" s="85"/>
      <c r="XE381" s="144"/>
      <c r="XF381" s="145"/>
      <c r="XG381" s="145"/>
      <c r="XH381" s="146"/>
      <c r="XI381" s="1792"/>
      <c r="XL381" s="85"/>
      <c r="XM381" s="144"/>
      <c r="XN381" s="145"/>
      <c r="XO381" s="145"/>
      <c r="XP381" s="146"/>
      <c r="XQ381" s="1792"/>
      <c r="XT381" s="85"/>
      <c r="XU381" s="144"/>
      <c r="XV381" s="145"/>
      <c r="XW381" s="145"/>
      <c r="XX381" s="146"/>
      <c r="XY381" s="1792"/>
      <c r="YB381" s="85"/>
      <c r="YC381" s="144"/>
      <c r="YD381" s="145"/>
      <c r="YE381" s="145"/>
      <c r="YF381" s="146"/>
      <c r="YG381" s="1792"/>
      <c r="YJ381" s="85"/>
      <c r="YK381" s="144"/>
      <c r="YL381" s="145"/>
      <c r="YM381" s="145"/>
      <c r="YN381" s="146"/>
      <c r="YO381" s="1792"/>
      <c r="YR381" s="85"/>
      <c r="YS381" s="144"/>
      <c r="YT381" s="145"/>
      <c r="YU381" s="145"/>
      <c r="YV381" s="146"/>
      <c r="YW381" s="1792"/>
      <c r="YZ381" s="85"/>
      <c r="ZA381" s="144"/>
      <c r="ZB381" s="145"/>
      <c r="ZC381" s="145"/>
      <c r="ZD381" s="146"/>
      <c r="ZE381" s="1792"/>
      <c r="ZH381" s="85"/>
      <c r="ZI381" s="144"/>
      <c r="ZJ381" s="145"/>
      <c r="ZK381" s="145"/>
      <c r="ZL381" s="146"/>
      <c r="ZM381" s="1792"/>
      <c r="ZP381" s="85"/>
      <c r="ZQ381" s="144"/>
      <c r="ZR381" s="145"/>
      <c r="ZS381" s="145"/>
      <c r="ZT381" s="146"/>
      <c r="ZU381" s="1792"/>
      <c r="ZX381" s="85"/>
      <c r="ZY381" s="144"/>
      <c r="ZZ381" s="145"/>
      <c r="AAA381" s="145"/>
      <c r="AAB381" s="146"/>
      <c r="AAC381" s="1792"/>
      <c r="AAF381" s="85"/>
      <c r="AAG381" s="144"/>
      <c r="AAH381" s="145"/>
      <c r="AAI381" s="145"/>
      <c r="AAJ381" s="146"/>
      <c r="AAK381" s="1792"/>
      <c r="AAN381" s="85"/>
      <c r="AAO381" s="144"/>
      <c r="AAP381" s="145"/>
      <c r="AAQ381" s="2057"/>
      <c r="AAR381" s="1694"/>
      <c r="AAS381" s="1790"/>
      <c r="AAT381" s="1696"/>
      <c r="AAU381" s="1696"/>
      <c r="AAV381" s="1695"/>
      <c r="AAW381" s="1549"/>
      <c r="AAX381" s="1550"/>
      <c r="AAY381" s="1550"/>
      <c r="AAZ381" s="1694"/>
      <c r="ABA381" s="1790"/>
      <c r="ABB381" s="1696"/>
      <c r="ABC381" s="1696"/>
      <c r="ABD381" s="1695"/>
      <c r="ABE381" s="1549"/>
      <c r="ABF381" s="1550"/>
      <c r="ABG381" s="1550"/>
      <c r="ABH381" s="1694"/>
      <c r="ABI381" s="1790"/>
      <c r="ABJ381" s="1696"/>
      <c r="ABK381" s="1696"/>
      <c r="ABL381" s="1695"/>
      <c r="ABM381" s="1549"/>
      <c r="ABN381" s="1550"/>
      <c r="ABO381" s="1550"/>
      <c r="ABP381" s="1694"/>
      <c r="ABQ381" s="1790"/>
      <c r="ABR381" s="1696"/>
      <c r="ABS381" s="1696"/>
      <c r="ABT381" s="1695"/>
      <c r="ABU381" s="1549"/>
      <c r="ABV381" s="1550"/>
      <c r="ABW381" s="1550"/>
      <c r="ABX381" s="1694"/>
      <c r="ABY381" s="1790"/>
      <c r="ABZ381" s="1696"/>
      <c r="ACA381" s="1696"/>
      <c r="ACB381" s="1695"/>
      <c r="ACC381" s="1549"/>
      <c r="ACD381" s="1550"/>
      <c r="ACE381" s="1550"/>
      <c r="ACF381" s="1694"/>
      <c r="ACG381" s="1790"/>
      <c r="ACH381" s="1696"/>
      <c r="ACI381" s="1696"/>
      <c r="ACJ381" s="1695"/>
      <c r="ACK381" s="1549"/>
      <c r="ACL381" s="1550"/>
      <c r="ACM381" s="1550"/>
      <c r="ACN381" s="1694"/>
      <c r="ACO381" s="1790"/>
      <c r="ACP381" s="1696"/>
      <c r="ACQ381" s="1696"/>
      <c r="ACR381" s="1695"/>
      <c r="ACS381" s="1549"/>
      <c r="ACT381" s="1550"/>
      <c r="ACU381" s="1550"/>
      <c r="ACV381" s="1694"/>
      <c r="ACW381" s="1790"/>
      <c r="ACX381" s="1696"/>
      <c r="ACY381" s="1696"/>
      <c r="ACZ381" s="1695"/>
      <c r="ADA381" s="1549"/>
      <c r="ADB381" s="1550"/>
      <c r="ADC381" s="1550"/>
      <c r="ADD381" s="1694"/>
      <c r="ADE381" s="1790"/>
      <c r="ADF381" s="1696"/>
      <c r="ADG381" s="1696"/>
      <c r="ADH381" s="1695"/>
      <c r="ADI381" s="1549"/>
      <c r="ADJ381" s="1550"/>
      <c r="ADK381" s="1550"/>
      <c r="ADL381" s="1694"/>
      <c r="ADM381" s="1790"/>
      <c r="ADN381" s="1696"/>
      <c r="ADO381" s="1696"/>
      <c r="ADP381" s="1695"/>
      <c r="ADQ381" s="1549"/>
      <c r="ADR381" s="1550"/>
      <c r="ADS381" s="1550"/>
      <c r="ADT381" s="1694"/>
      <c r="ADU381" s="1790"/>
      <c r="ADV381" s="1696"/>
      <c r="ADW381" s="1696"/>
      <c r="ADX381" s="1695"/>
      <c r="ADY381" s="1549"/>
      <c r="ADZ381" s="1550"/>
      <c r="AEA381" s="1550"/>
      <c r="AEB381" s="1694"/>
      <c r="AEC381" s="1790"/>
      <c r="AED381" s="1696"/>
      <c r="AEE381" s="1696"/>
      <c r="AEF381" s="1695"/>
      <c r="AEG381" s="1549"/>
      <c r="AEH381" s="1550"/>
      <c r="AEI381" s="1550"/>
      <c r="AEJ381" s="1694"/>
      <c r="AEK381" s="1790"/>
      <c r="AEL381" s="1696"/>
      <c r="AEM381" s="1696"/>
      <c r="AEN381" s="1695"/>
      <c r="AEO381" s="1549"/>
      <c r="AEP381" s="1550"/>
      <c r="AEQ381" s="1550"/>
      <c r="AER381" s="1694"/>
      <c r="AES381" s="1790"/>
      <c r="AET381" s="1696"/>
      <c r="AEU381" s="1696"/>
      <c r="AEV381" s="1695"/>
      <c r="AEW381" s="1549"/>
      <c r="AEX381" s="1550"/>
      <c r="AEY381" s="1550"/>
      <c r="AEZ381" s="1694"/>
      <c r="AFA381" s="1790"/>
      <c r="AFB381" s="1696"/>
      <c r="AFC381" s="1696"/>
      <c r="AFD381" s="1695"/>
      <c r="AFE381" s="1549"/>
      <c r="AFF381" s="1550"/>
      <c r="AFG381" s="1550"/>
      <c r="AFH381" s="1694"/>
      <c r="AFI381" s="1790"/>
      <c r="AFJ381" s="1696"/>
      <c r="AFK381" s="1696"/>
      <c r="AFL381" s="1695"/>
      <c r="AFM381" s="1549"/>
      <c r="AFN381" s="1550"/>
      <c r="AFO381" s="1550"/>
      <c r="AFP381" s="1694"/>
      <c r="AFQ381" s="1790"/>
      <c r="AFR381" s="1696"/>
      <c r="AFS381" s="1696"/>
      <c r="AFT381" s="1695"/>
      <c r="AFU381" s="1549"/>
      <c r="AFV381" s="1550"/>
      <c r="AFW381" s="1550"/>
      <c r="AFX381" s="1694"/>
      <c r="AFY381" s="1790"/>
      <c r="AFZ381" s="1696"/>
      <c r="AGA381" s="1696"/>
      <c r="AGB381" s="1695"/>
      <c r="AGC381" s="1549"/>
      <c r="AGD381" s="1550"/>
      <c r="AGE381" s="1550"/>
      <c r="AGF381" s="1694"/>
      <c r="AGG381" s="1790"/>
      <c r="AGH381" s="1696"/>
      <c r="AGI381" s="1696"/>
      <c r="AGJ381" s="1695"/>
      <c r="AGK381" s="1549"/>
      <c r="AGL381" s="1550"/>
      <c r="AGM381" s="1550"/>
      <c r="AGN381" s="1694"/>
      <c r="AGO381" s="1790"/>
      <c r="AGP381" s="1696"/>
      <c r="AGQ381" s="1696"/>
      <c r="AGR381" s="1695"/>
      <c r="AGS381" s="1549"/>
      <c r="AGT381" s="1550"/>
      <c r="AGU381" s="1550"/>
      <c r="AGV381" s="1694"/>
      <c r="AGW381" s="1790"/>
      <c r="AGX381" s="1696"/>
      <c r="AGY381" s="1696"/>
      <c r="AGZ381" s="1695"/>
      <c r="AHA381" s="1549"/>
      <c r="AHB381" s="1550"/>
      <c r="AHC381" s="1550"/>
      <c r="AHD381" s="1694"/>
      <c r="AHE381" s="1790"/>
      <c r="AHF381" s="1696"/>
      <c r="AHG381" s="1696"/>
      <c r="AHH381" s="1695"/>
      <c r="AHI381" s="1549"/>
      <c r="AHJ381" s="1550"/>
      <c r="AHK381" s="1550"/>
      <c r="AHL381" s="1694"/>
      <c r="AHM381" s="1790"/>
      <c r="AHN381" s="1696"/>
      <c r="AHO381" s="1696"/>
      <c r="AHP381" s="1695"/>
      <c r="AHQ381" s="1549"/>
      <c r="AHR381" s="1550"/>
      <c r="AHS381" s="1550"/>
      <c r="AHT381" s="1694"/>
      <c r="AHU381" s="1790"/>
      <c r="AHV381" s="1696"/>
      <c r="AHW381" s="1696"/>
      <c r="AHX381" s="1695"/>
      <c r="AHY381" s="1549"/>
      <c r="AHZ381" s="1550"/>
      <c r="AIA381" s="1550"/>
      <c r="AIB381" s="1694"/>
      <c r="AIC381" s="1790"/>
      <c r="AID381" s="1696"/>
      <c r="AIE381" s="1696"/>
      <c r="AIF381" s="1695"/>
      <c r="AIG381" s="1549"/>
      <c r="AIH381" s="1550"/>
      <c r="AII381" s="1550"/>
      <c r="AIJ381" s="1694"/>
      <c r="AIK381" s="1790"/>
      <c r="AIL381" s="1696"/>
      <c r="AIM381" s="1696"/>
      <c r="AIN381" s="1695"/>
      <c r="AIO381" s="1549"/>
      <c r="AIP381" s="1550"/>
      <c r="AIQ381" s="1550"/>
      <c r="AIR381" s="1694"/>
      <c r="AIS381" s="1790"/>
      <c r="AIT381" s="1696"/>
      <c r="AIU381" s="1696"/>
      <c r="AIV381" s="1695"/>
      <c r="AIW381" s="1549"/>
      <c r="AIX381" s="1550"/>
      <c r="AIY381" s="1550"/>
      <c r="AIZ381" s="1694"/>
      <c r="AJA381" s="1790"/>
      <c r="AJB381" s="1696"/>
      <c r="AJC381" s="1696"/>
      <c r="AJD381" s="1695"/>
      <c r="AJE381" s="1549"/>
      <c r="AJF381" s="1550"/>
      <c r="AJG381" s="1550"/>
      <c r="AJH381" s="1694"/>
      <c r="AJI381" s="1790"/>
      <c r="AJJ381" s="1696"/>
      <c r="AJK381" s="1696"/>
      <c r="AJL381" s="1695"/>
      <c r="AJM381" s="1549"/>
      <c r="AJN381" s="1550"/>
      <c r="AJO381" s="1550"/>
      <c r="AJP381" s="1694"/>
      <c r="AJQ381" s="1790"/>
      <c r="AJR381" s="1696"/>
      <c r="AJS381" s="1696"/>
      <c r="AJT381" s="1695"/>
      <c r="AJU381" s="1549"/>
      <c r="AJV381" s="1550"/>
      <c r="AJW381" s="1550"/>
      <c r="AJX381" s="1694"/>
      <c r="AJY381" s="1790"/>
      <c r="AJZ381" s="1696"/>
      <c r="AKA381" s="1696"/>
      <c r="AKB381" s="1695"/>
      <c r="AKC381" s="1549"/>
      <c r="AKD381" s="1550"/>
      <c r="AKE381" s="1550"/>
      <c r="AKF381" s="1694"/>
      <c r="AKG381" s="1790"/>
      <c r="AKH381" s="1696"/>
      <c r="AKI381" s="1696"/>
      <c r="AKJ381" s="1695"/>
      <c r="AKK381" s="1549"/>
      <c r="AKL381" s="1550"/>
      <c r="AKM381" s="1550"/>
      <c r="AKN381" s="1694"/>
      <c r="AKO381" s="1790"/>
      <c r="AKP381" s="1696"/>
      <c r="AKQ381" s="1696"/>
      <c r="AKR381" s="1695"/>
      <c r="AKS381" s="1549"/>
      <c r="AKT381" s="1550"/>
      <c r="AKU381" s="1550"/>
      <c r="AKV381" s="1694"/>
      <c r="AKW381" s="1790"/>
      <c r="AKX381" s="1696"/>
      <c r="AKY381" s="1696"/>
      <c r="AKZ381" s="1695"/>
      <c r="ALA381" s="1549"/>
      <c r="ALB381" s="1550"/>
      <c r="ALC381" s="1550"/>
      <c r="ALD381" s="1694"/>
      <c r="ALE381" s="1790"/>
      <c r="ALF381" s="1696"/>
      <c r="ALG381" s="1696"/>
      <c r="ALH381" s="1695"/>
      <c r="ALI381" s="1549"/>
      <c r="ALJ381" s="1550"/>
      <c r="ALK381" s="1550"/>
      <c r="ALL381" s="1694"/>
      <c r="ALM381" s="1790"/>
      <c r="ALN381" s="1696"/>
      <c r="ALO381" s="1696"/>
      <c r="ALP381" s="1695"/>
      <c r="ALQ381" s="1549"/>
      <c r="ALR381" s="1550"/>
      <c r="ALS381" s="1550"/>
      <c r="ALT381" s="1694"/>
      <c r="ALU381" s="1790"/>
      <c r="ALV381" s="1696"/>
      <c r="ALW381" s="1696"/>
      <c r="ALX381" s="1695"/>
      <c r="ALY381" s="1549"/>
      <c r="ALZ381" s="1550"/>
      <c r="AMA381" s="1550"/>
      <c r="AMB381" s="1694"/>
      <c r="AMC381" s="1790"/>
      <c r="AMD381" s="1696"/>
      <c r="AME381" s="1696"/>
      <c r="AMF381" s="1695"/>
      <c r="AMG381" s="1549"/>
      <c r="AMH381" s="1550"/>
      <c r="AMI381" s="1550"/>
      <c r="AMJ381" s="1703"/>
    </row>
    <row r="382" spans="1:1024" s="72" customFormat="1" ht="15" customHeight="1">
      <c r="A382" s="1694" t="s">
        <v>4360</v>
      </c>
      <c r="B382" s="1696" t="s">
        <v>4361</v>
      </c>
      <c r="C382" s="1696" t="s">
        <v>4133</v>
      </c>
      <c r="D382" s="1696" t="s">
        <v>1630</v>
      </c>
      <c r="E382" s="1695">
        <v>1</v>
      </c>
      <c r="F382" s="1549">
        <v>37.21</v>
      </c>
      <c r="G382" s="1536">
        <f>F382*$I$2</f>
        <v>0</v>
      </c>
      <c r="H382" s="1536">
        <f>G382-G382*($I$1)</f>
        <v>0</v>
      </c>
      <c r="I382"/>
      <c r="L382" s="85"/>
      <c r="M382" s="85"/>
      <c r="N382" s="144"/>
      <c r="O382" s="145"/>
      <c r="P382" s="145"/>
      <c r="Q382" s="146"/>
      <c r="T382" s="85"/>
      <c r="U382" s="144"/>
      <c r="V382" s="145"/>
      <c r="W382" s="145"/>
      <c r="X382" s="146"/>
      <c r="Y382" s="1792"/>
      <c r="AB382" s="85"/>
      <c r="AC382" s="144"/>
      <c r="AD382" s="145"/>
      <c r="AE382" s="145"/>
      <c r="AF382" s="146"/>
      <c r="AG382" s="1792"/>
      <c r="AJ382" s="85"/>
      <c r="AK382" s="144"/>
      <c r="AL382" s="145"/>
      <c r="AM382" s="145"/>
      <c r="AN382" s="146"/>
      <c r="AO382" s="1792"/>
      <c r="AR382" s="85"/>
      <c r="AS382" s="144"/>
      <c r="AT382" s="145"/>
      <c r="AU382" s="145"/>
      <c r="AV382" s="146"/>
      <c r="AW382" s="1792"/>
      <c r="AZ382" s="85"/>
      <c r="BA382" s="144"/>
      <c r="BB382" s="145"/>
      <c r="BC382" s="145"/>
      <c r="BD382" s="146"/>
      <c r="BE382" s="1792"/>
      <c r="BH382" s="85"/>
      <c r="BI382" s="144"/>
      <c r="BJ382" s="145"/>
      <c r="BK382" s="145"/>
      <c r="BL382" s="146"/>
      <c r="BM382" s="1792"/>
      <c r="BP382" s="85"/>
      <c r="BQ382" s="144"/>
      <c r="BR382" s="145"/>
      <c r="BS382" s="145"/>
      <c r="BT382" s="146"/>
      <c r="BU382" s="1792"/>
      <c r="BX382" s="85"/>
      <c r="BY382" s="144"/>
      <c r="BZ382" s="145"/>
      <c r="CA382" s="145"/>
      <c r="CB382" s="146"/>
      <c r="CC382" s="1792"/>
      <c r="CF382" s="85"/>
      <c r="CG382" s="144"/>
      <c r="CH382" s="145"/>
      <c r="CI382" s="145"/>
      <c r="CJ382" s="146"/>
      <c r="CK382" s="1792"/>
      <c r="CN382" s="85"/>
      <c r="CO382" s="144"/>
      <c r="CP382" s="145"/>
      <c r="CQ382" s="145"/>
      <c r="CR382" s="146"/>
      <c r="CS382" s="1792"/>
      <c r="CV382" s="85"/>
      <c r="CW382" s="144"/>
      <c r="CX382" s="145"/>
      <c r="CY382" s="145"/>
      <c r="CZ382" s="146"/>
      <c r="DA382" s="1792"/>
      <c r="DD382" s="85"/>
      <c r="DE382" s="144"/>
      <c r="DF382" s="145"/>
      <c r="DG382" s="145"/>
      <c r="DH382" s="146"/>
      <c r="DI382" s="1792"/>
      <c r="DL382" s="85"/>
      <c r="DM382" s="144"/>
      <c r="DN382" s="145"/>
      <c r="DO382" s="145"/>
      <c r="DP382" s="146"/>
      <c r="DQ382" s="1792"/>
      <c r="DT382" s="85"/>
      <c r="DU382" s="144"/>
      <c r="DV382" s="145"/>
      <c r="DW382" s="145"/>
      <c r="DX382" s="146"/>
      <c r="DY382" s="1792"/>
      <c r="EB382" s="85"/>
      <c r="EC382" s="144"/>
      <c r="ED382" s="145"/>
      <c r="EE382" s="145"/>
      <c r="EF382" s="146"/>
      <c r="EG382" s="1792"/>
      <c r="EJ382" s="85"/>
      <c r="EK382" s="144"/>
      <c r="EL382" s="145"/>
      <c r="EM382" s="145"/>
      <c r="EN382" s="146"/>
      <c r="EO382" s="1792"/>
      <c r="ER382" s="85"/>
      <c r="ES382" s="144"/>
      <c r="ET382" s="145"/>
      <c r="EU382" s="145"/>
      <c r="EV382" s="146"/>
      <c r="EW382" s="1792"/>
      <c r="EZ382" s="85"/>
      <c r="FA382" s="144"/>
      <c r="FB382" s="145"/>
      <c r="FC382" s="145"/>
      <c r="FD382" s="146"/>
      <c r="FE382" s="1792"/>
      <c r="FH382" s="85"/>
      <c r="FI382" s="144"/>
      <c r="FJ382" s="145"/>
      <c r="FK382" s="145"/>
      <c r="FL382" s="146"/>
      <c r="FM382" s="1792"/>
      <c r="FP382" s="85"/>
      <c r="FQ382" s="144"/>
      <c r="FR382" s="145"/>
      <c r="FS382" s="145"/>
      <c r="FT382" s="146"/>
      <c r="FU382" s="1792"/>
      <c r="FX382" s="85"/>
      <c r="FY382" s="144"/>
      <c r="FZ382" s="145"/>
      <c r="GA382" s="145"/>
      <c r="GB382" s="146"/>
      <c r="GC382" s="1792"/>
      <c r="GF382" s="85"/>
      <c r="GG382" s="144"/>
      <c r="GH382" s="145"/>
      <c r="GI382" s="145"/>
      <c r="GJ382" s="146"/>
      <c r="GK382" s="1792"/>
      <c r="GN382" s="85"/>
      <c r="GO382" s="144"/>
      <c r="GP382" s="145"/>
      <c r="GQ382" s="145"/>
      <c r="GR382" s="146"/>
      <c r="GS382" s="1792"/>
      <c r="GV382" s="85"/>
      <c r="GW382" s="144"/>
      <c r="GX382" s="145"/>
      <c r="GY382" s="145"/>
      <c r="GZ382" s="146"/>
      <c r="HA382" s="1792"/>
      <c r="HD382" s="85"/>
      <c r="HE382" s="144"/>
      <c r="HF382" s="145"/>
      <c r="HG382" s="145"/>
      <c r="HH382" s="146"/>
      <c r="HI382" s="1792"/>
      <c r="HL382" s="85"/>
      <c r="HM382" s="144"/>
      <c r="HN382" s="145"/>
      <c r="HO382" s="145"/>
      <c r="HP382" s="146"/>
      <c r="HQ382" s="1792"/>
      <c r="HT382" s="85"/>
      <c r="HU382" s="144"/>
      <c r="HV382" s="145"/>
      <c r="HW382" s="145"/>
      <c r="HX382" s="146"/>
      <c r="HY382" s="1792"/>
      <c r="IB382" s="85"/>
      <c r="IC382" s="144"/>
      <c r="ID382" s="145"/>
      <c r="IE382" s="145"/>
      <c r="IF382" s="146"/>
      <c r="IG382" s="1792"/>
      <c r="IJ382" s="85"/>
      <c r="IK382" s="144"/>
      <c r="IL382" s="145"/>
      <c r="IM382" s="145"/>
      <c r="IN382" s="146"/>
      <c r="IO382" s="1792"/>
      <c r="IR382" s="85"/>
      <c r="IS382" s="144"/>
      <c r="IT382" s="145"/>
      <c r="IU382" s="145"/>
      <c r="IV382" s="146"/>
      <c r="IW382" s="1792"/>
      <c r="IZ382" s="85"/>
      <c r="JA382" s="144"/>
      <c r="JB382" s="145"/>
      <c r="JC382" s="145"/>
      <c r="JD382" s="146"/>
      <c r="JE382" s="1792"/>
      <c r="JH382" s="85"/>
      <c r="JI382" s="144"/>
      <c r="JJ382" s="145"/>
      <c r="JK382" s="145"/>
      <c r="JL382" s="146"/>
      <c r="JM382" s="1792"/>
      <c r="JP382" s="85"/>
      <c r="JQ382" s="144"/>
      <c r="JR382" s="145"/>
      <c r="JS382" s="145"/>
      <c r="JT382" s="146"/>
      <c r="JU382" s="1792"/>
      <c r="JX382" s="85"/>
      <c r="JY382" s="144"/>
      <c r="JZ382" s="145"/>
      <c r="KA382" s="145"/>
      <c r="KB382" s="146"/>
      <c r="KC382" s="1792"/>
      <c r="KF382" s="85"/>
      <c r="KG382" s="144"/>
      <c r="KH382" s="145"/>
      <c r="KI382" s="145"/>
      <c r="KJ382" s="146"/>
      <c r="KK382" s="1792"/>
      <c r="KN382" s="85"/>
      <c r="KO382" s="144"/>
      <c r="KP382" s="145"/>
      <c r="KQ382" s="145"/>
      <c r="KR382" s="146"/>
      <c r="KS382" s="1792"/>
      <c r="KV382" s="85"/>
      <c r="KW382" s="144"/>
      <c r="KX382" s="145"/>
      <c r="KY382" s="145"/>
      <c r="KZ382" s="146"/>
      <c r="LA382" s="1792"/>
      <c r="LD382" s="85"/>
      <c r="LE382" s="144"/>
      <c r="LF382" s="145"/>
      <c r="LG382" s="145"/>
      <c r="LH382" s="146"/>
      <c r="LI382" s="1792"/>
      <c r="LL382" s="85"/>
      <c r="LM382" s="144"/>
      <c r="LN382" s="145"/>
      <c r="LO382" s="145"/>
      <c r="LP382" s="146"/>
      <c r="LQ382" s="1792"/>
      <c r="LT382" s="85"/>
      <c r="LU382" s="144"/>
      <c r="LV382" s="145"/>
      <c r="LW382" s="145"/>
      <c r="LX382" s="146"/>
      <c r="LY382" s="1792"/>
      <c r="MB382" s="85"/>
      <c r="MC382" s="144"/>
      <c r="MD382" s="145"/>
      <c r="ME382" s="145"/>
      <c r="MF382" s="146"/>
      <c r="MG382" s="1792"/>
      <c r="MJ382" s="85"/>
      <c r="MK382" s="144"/>
      <c r="ML382" s="145"/>
      <c r="MM382" s="145"/>
      <c r="MN382" s="146"/>
      <c r="MO382" s="1792"/>
      <c r="MR382" s="85"/>
      <c r="MS382" s="144"/>
      <c r="MT382" s="145"/>
      <c r="MU382" s="145"/>
      <c r="MV382" s="146"/>
      <c r="MW382" s="1792"/>
      <c r="MZ382" s="85"/>
      <c r="NA382" s="144"/>
      <c r="NB382" s="145"/>
      <c r="NC382" s="145"/>
      <c r="ND382" s="146"/>
      <c r="NE382" s="1792"/>
      <c r="NH382" s="85"/>
      <c r="NI382" s="144"/>
      <c r="NJ382" s="145"/>
      <c r="NK382" s="145"/>
      <c r="NL382" s="146"/>
      <c r="NM382" s="1792"/>
      <c r="NP382" s="85"/>
      <c r="NQ382" s="144"/>
      <c r="NR382" s="145"/>
      <c r="NS382" s="145"/>
      <c r="NT382" s="146"/>
      <c r="NU382" s="1792"/>
      <c r="NX382" s="85"/>
      <c r="NY382" s="144"/>
      <c r="NZ382" s="145"/>
      <c r="OA382" s="145"/>
      <c r="OB382" s="146"/>
      <c r="OC382" s="1792"/>
      <c r="OF382" s="85"/>
      <c r="OG382" s="144"/>
      <c r="OH382" s="145"/>
      <c r="OI382" s="145"/>
      <c r="OJ382" s="146"/>
      <c r="OK382" s="1792"/>
      <c r="ON382" s="85"/>
      <c r="OO382" s="144"/>
      <c r="OP382" s="145"/>
      <c r="OQ382" s="145"/>
      <c r="OR382" s="146"/>
      <c r="OS382" s="1792"/>
      <c r="OV382" s="85"/>
      <c r="OW382" s="144"/>
      <c r="OX382" s="145"/>
      <c r="OY382" s="145"/>
      <c r="OZ382" s="146"/>
      <c r="PA382" s="1792"/>
      <c r="PD382" s="85"/>
      <c r="PE382" s="144"/>
      <c r="PF382" s="145"/>
      <c r="PG382" s="145"/>
      <c r="PH382" s="146"/>
      <c r="PI382" s="1792"/>
      <c r="PL382" s="85"/>
      <c r="PM382" s="144"/>
      <c r="PN382" s="145"/>
      <c r="PO382" s="145"/>
      <c r="PP382" s="146"/>
      <c r="PQ382" s="1792"/>
      <c r="PT382" s="85"/>
      <c r="PU382" s="144"/>
      <c r="PV382" s="145"/>
      <c r="PW382" s="145"/>
      <c r="PX382" s="146"/>
      <c r="PY382" s="1792"/>
      <c r="QB382" s="85"/>
      <c r="QC382" s="144"/>
      <c r="QD382" s="145"/>
      <c r="QE382" s="145"/>
      <c r="QF382" s="146"/>
      <c r="QG382" s="1792"/>
      <c r="QJ382" s="85"/>
      <c r="QK382" s="144"/>
      <c r="QL382" s="145"/>
      <c r="QM382" s="145"/>
      <c r="QN382" s="146"/>
      <c r="QO382" s="1792"/>
      <c r="QR382" s="85"/>
      <c r="QS382" s="144"/>
      <c r="QT382" s="145"/>
      <c r="QU382" s="145"/>
      <c r="QV382" s="146"/>
      <c r="QW382" s="1792"/>
      <c r="QZ382" s="85"/>
      <c r="RA382" s="144"/>
      <c r="RB382" s="145"/>
      <c r="RC382" s="145"/>
      <c r="RD382" s="146"/>
      <c r="RE382" s="1792"/>
      <c r="RH382" s="85"/>
      <c r="RI382" s="144"/>
      <c r="RJ382" s="145"/>
      <c r="RK382" s="145"/>
      <c r="RL382" s="146"/>
      <c r="RM382" s="1792"/>
      <c r="RP382" s="85"/>
      <c r="RQ382" s="144"/>
      <c r="RR382" s="145"/>
      <c r="RS382" s="145"/>
      <c r="RT382" s="146"/>
      <c r="RU382" s="1792"/>
      <c r="RX382" s="85"/>
      <c r="RY382" s="144"/>
      <c r="RZ382" s="145"/>
      <c r="SA382" s="145"/>
      <c r="SB382" s="146"/>
      <c r="SC382" s="1792"/>
      <c r="SF382" s="85"/>
      <c r="SG382" s="144"/>
      <c r="SH382" s="145"/>
      <c r="SI382" s="145"/>
      <c r="SJ382" s="146"/>
      <c r="SK382" s="1792"/>
      <c r="SN382" s="85"/>
      <c r="SO382" s="144"/>
      <c r="SP382" s="145"/>
      <c r="SQ382" s="145"/>
      <c r="SR382" s="146"/>
      <c r="SS382" s="1792"/>
      <c r="SV382" s="85"/>
      <c r="SW382" s="144"/>
      <c r="SX382" s="145"/>
      <c r="SY382" s="145"/>
      <c r="SZ382" s="146"/>
      <c r="TA382" s="1792"/>
      <c r="TD382" s="85"/>
      <c r="TE382" s="144"/>
      <c r="TF382" s="145"/>
      <c r="TG382" s="145"/>
      <c r="TH382" s="146"/>
      <c r="TI382" s="1792"/>
      <c r="TL382" s="85"/>
      <c r="TM382" s="144"/>
      <c r="TN382" s="145"/>
      <c r="TO382" s="145"/>
      <c r="TP382" s="146"/>
      <c r="TQ382" s="1792"/>
      <c r="TT382" s="85"/>
      <c r="TU382" s="144"/>
      <c r="TV382" s="145"/>
      <c r="TW382" s="145"/>
      <c r="TX382" s="146"/>
      <c r="TY382" s="1792"/>
      <c r="UB382" s="85"/>
      <c r="UC382" s="144"/>
      <c r="UD382" s="145"/>
      <c r="UE382" s="145"/>
      <c r="UF382" s="146"/>
      <c r="UG382" s="1792"/>
      <c r="UJ382" s="85"/>
      <c r="UK382" s="144"/>
      <c r="UL382" s="145"/>
      <c r="UM382" s="145"/>
      <c r="UN382" s="146"/>
      <c r="UO382" s="1792"/>
      <c r="UR382" s="85"/>
      <c r="US382" s="144"/>
      <c r="UT382" s="145"/>
      <c r="UU382" s="145"/>
      <c r="UV382" s="146"/>
      <c r="UW382" s="1792"/>
      <c r="UZ382" s="85"/>
      <c r="VA382" s="144"/>
      <c r="VB382" s="145"/>
      <c r="VC382" s="145"/>
      <c r="VD382" s="146"/>
      <c r="VE382" s="1792"/>
      <c r="VH382" s="85"/>
      <c r="VI382" s="144"/>
      <c r="VJ382" s="145"/>
      <c r="VK382" s="145"/>
      <c r="VL382" s="146"/>
      <c r="VM382" s="1792"/>
      <c r="VP382" s="85"/>
      <c r="VQ382" s="144"/>
      <c r="VR382" s="145"/>
      <c r="VS382" s="145"/>
      <c r="VT382" s="146"/>
      <c r="VU382" s="1792"/>
      <c r="VX382" s="85"/>
      <c r="VY382" s="144"/>
      <c r="VZ382" s="145"/>
      <c r="WA382" s="145"/>
      <c r="WB382" s="146"/>
      <c r="WC382" s="1792"/>
      <c r="WF382" s="85"/>
      <c r="WG382" s="144"/>
      <c r="WH382" s="145"/>
      <c r="WI382" s="145"/>
      <c r="WJ382" s="146"/>
      <c r="WK382" s="1792"/>
      <c r="WN382" s="85"/>
      <c r="WO382" s="144"/>
      <c r="WP382" s="145"/>
      <c r="WQ382" s="145"/>
      <c r="WR382" s="146"/>
      <c r="WS382" s="1792"/>
      <c r="WV382" s="85"/>
      <c r="WW382" s="144"/>
      <c r="WX382" s="145"/>
      <c r="WY382" s="145"/>
      <c r="WZ382" s="146"/>
      <c r="XA382" s="1792"/>
      <c r="XD382" s="85"/>
      <c r="XE382" s="144"/>
      <c r="XF382" s="145"/>
      <c r="XG382" s="145"/>
      <c r="XH382" s="146"/>
      <c r="XI382" s="1792"/>
      <c r="XL382" s="85"/>
      <c r="XM382" s="144"/>
      <c r="XN382" s="145"/>
      <c r="XO382" s="145"/>
      <c r="XP382" s="146"/>
      <c r="XQ382" s="1792"/>
      <c r="XT382" s="85"/>
      <c r="XU382" s="144"/>
      <c r="XV382" s="145"/>
      <c r="XW382" s="145"/>
      <c r="XX382" s="146"/>
      <c r="XY382" s="1792"/>
      <c r="YB382" s="85"/>
      <c r="YC382" s="144"/>
      <c r="YD382" s="145"/>
      <c r="YE382" s="145"/>
      <c r="YF382" s="146"/>
      <c r="YG382" s="1792"/>
      <c r="YJ382" s="85"/>
      <c r="YK382" s="144"/>
      <c r="YL382" s="145"/>
      <c r="YM382" s="145"/>
      <c r="YN382" s="146"/>
      <c r="YO382" s="1792"/>
      <c r="YR382" s="85"/>
      <c r="YS382" s="144"/>
      <c r="YT382" s="145"/>
      <c r="YU382" s="145"/>
      <c r="YV382" s="146"/>
      <c r="YW382" s="1792"/>
      <c r="YZ382" s="85"/>
      <c r="ZA382" s="144"/>
      <c r="ZB382" s="145"/>
      <c r="ZC382" s="145"/>
      <c r="ZD382" s="146"/>
      <c r="ZE382" s="1792"/>
      <c r="ZH382" s="85"/>
      <c r="ZI382" s="144"/>
      <c r="ZJ382" s="145"/>
      <c r="ZK382" s="145"/>
      <c r="ZL382" s="146"/>
      <c r="ZM382" s="1792"/>
      <c r="ZP382" s="85"/>
      <c r="ZQ382" s="144"/>
      <c r="ZR382" s="145"/>
      <c r="ZS382" s="145"/>
      <c r="ZT382" s="146"/>
      <c r="ZU382" s="1792"/>
      <c r="ZX382" s="85"/>
      <c r="ZY382" s="144"/>
      <c r="ZZ382" s="145"/>
      <c r="AAA382" s="145"/>
      <c r="AAB382" s="146"/>
      <c r="AAC382" s="1792"/>
      <c r="AAF382" s="85"/>
      <c r="AAG382" s="144"/>
      <c r="AAH382" s="145"/>
      <c r="AAI382" s="145"/>
      <c r="AAJ382" s="146"/>
      <c r="AAK382" s="1792"/>
      <c r="AAN382" s="85"/>
      <c r="AAO382" s="144"/>
      <c r="AAP382" s="145"/>
      <c r="AAQ382" s="2057"/>
      <c r="AAR382" s="1694"/>
      <c r="AAS382" s="1790"/>
      <c r="AAT382" s="1696"/>
      <c r="AAU382" s="1696"/>
      <c r="AAV382" s="1695"/>
      <c r="AAW382" s="1549"/>
      <c r="AAX382" s="1550"/>
      <c r="AAY382" s="1550"/>
      <c r="AAZ382" s="1694"/>
      <c r="ABA382" s="1790"/>
      <c r="ABB382" s="1696"/>
      <c r="ABC382" s="1696"/>
      <c r="ABD382" s="1695"/>
      <c r="ABE382" s="1549"/>
      <c r="ABF382" s="1550"/>
      <c r="ABG382" s="1550"/>
      <c r="ABH382" s="1694"/>
      <c r="ABI382" s="1790"/>
      <c r="ABJ382" s="1696"/>
      <c r="ABK382" s="1696"/>
      <c r="ABL382" s="1695"/>
      <c r="ABM382" s="1549"/>
      <c r="ABN382" s="1550"/>
      <c r="ABO382" s="1550"/>
      <c r="ABP382" s="1694"/>
      <c r="ABQ382" s="1790"/>
      <c r="ABR382" s="1696"/>
      <c r="ABS382" s="1696"/>
      <c r="ABT382" s="1695"/>
      <c r="ABU382" s="1549"/>
      <c r="ABV382" s="1550"/>
      <c r="ABW382" s="1550"/>
      <c r="ABX382" s="1694"/>
      <c r="ABY382" s="1790"/>
      <c r="ABZ382" s="1696"/>
      <c r="ACA382" s="1696"/>
      <c r="ACB382" s="1695"/>
      <c r="ACC382" s="1549"/>
      <c r="ACD382" s="1550"/>
      <c r="ACE382" s="1550"/>
      <c r="ACF382" s="1694"/>
      <c r="ACG382" s="1790"/>
      <c r="ACH382" s="1696"/>
      <c r="ACI382" s="1696"/>
      <c r="ACJ382" s="1695"/>
      <c r="ACK382" s="1549"/>
      <c r="ACL382" s="1550"/>
      <c r="ACM382" s="1550"/>
      <c r="ACN382" s="1694"/>
      <c r="ACO382" s="1790"/>
      <c r="ACP382" s="1696"/>
      <c r="ACQ382" s="1696"/>
      <c r="ACR382" s="1695"/>
      <c r="ACS382" s="1549"/>
      <c r="ACT382" s="1550"/>
      <c r="ACU382" s="1550"/>
      <c r="ACV382" s="1694"/>
      <c r="ACW382" s="1790"/>
      <c r="ACX382" s="1696"/>
      <c r="ACY382" s="1696"/>
      <c r="ACZ382" s="1695"/>
      <c r="ADA382" s="1549"/>
      <c r="ADB382" s="1550"/>
      <c r="ADC382" s="1550"/>
      <c r="ADD382" s="1694"/>
      <c r="ADE382" s="1790"/>
      <c r="ADF382" s="1696"/>
      <c r="ADG382" s="1696"/>
      <c r="ADH382" s="1695"/>
      <c r="ADI382" s="1549"/>
      <c r="ADJ382" s="1550"/>
      <c r="ADK382" s="1550"/>
      <c r="ADL382" s="1694"/>
      <c r="ADM382" s="1790"/>
      <c r="ADN382" s="1696"/>
      <c r="ADO382" s="1696"/>
      <c r="ADP382" s="1695"/>
      <c r="ADQ382" s="1549"/>
      <c r="ADR382" s="1550"/>
      <c r="ADS382" s="1550"/>
      <c r="ADT382" s="1694"/>
      <c r="ADU382" s="1790"/>
      <c r="ADV382" s="1696"/>
      <c r="ADW382" s="1696"/>
      <c r="ADX382" s="1695"/>
      <c r="ADY382" s="1549"/>
      <c r="ADZ382" s="1550"/>
      <c r="AEA382" s="1550"/>
      <c r="AEB382" s="1694"/>
      <c r="AEC382" s="1790"/>
      <c r="AED382" s="1696"/>
      <c r="AEE382" s="1696"/>
      <c r="AEF382" s="1695"/>
      <c r="AEG382" s="1549"/>
      <c r="AEH382" s="1550"/>
      <c r="AEI382" s="1550"/>
      <c r="AEJ382" s="1694"/>
      <c r="AEK382" s="1790"/>
      <c r="AEL382" s="1696"/>
      <c r="AEM382" s="1696"/>
      <c r="AEN382" s="1695"/>
      <c r="AEO382" s="1549"/>
      <c r="AEP382" s="1550"/>
      <c r="AEQ382" s="1550"/>
      <c r="AER382" s="1694"/>
      <c r="AES382" s="1790"/>
      <c r="AET382" s="1696"/>
      <c r="AEU382" s="1696"/>
      <c r="AEV382" s="1695"/>
      <c r="AEW382" s="1549"/>
      <c r="AEX382" s="1550"/>
      <c r="AEY382" s="1550"/>
      <c r="AEZ382" s="1694"/>
      <c r="AFA382" s="1790"/>
      <c r="AFB382" s="1696"/>
      <c r="AFC382" s="1696"/>
      <c r="AFD382" s="1695"/>
      <c r="AFE382" s="1549"/>
      <c r="AFF382" s="1550"/>
      <c r="AFG382" s="1550"/>
      <c r="AFH382" s="1694"/>
      <c r="AFI382" s="1790"/>
      <c r="AFJ382" s="1696"/>
      <c r="AFK382" s="1696"/>
      <c r="AFL382" s="1695"/>
      <c r="AFM382" s="1549"/>
      <c r="AFN382" s="1550"/>
      <c r="AFO382" s="1550"/>
      <c r="AFP382" s="1694"/>
      <c r="AFQ382" s="1790"/>
      <c r="AFR382" s="1696"/>
      <c r="AFS382" s="1696"/>
      <c r="AFT382" s="1695"/>
      <c r="AFU382" s="1549"/>
      <c r="AFV382" s="1550"/>
      <c r="AFW382" s="1550"/>
      <c r="AFX382" s="1694"/>
      <c r="AFY382" s="1790"/>
      <c r="AFZ382" s="1696"/>
      <c r="AGA382" s="1696"/>
      <c r="AGB382" s="1695"/>
      <c r="AGC382" s="1549"/>
      <c r="AGD382" s="1550"/>
      <c r="AGE382" s="1550"/>
      <c r="AGF382" s="1694"/>
      <c r="AGG382" s="1790"/>
      <c r="AGH382" s="1696"/>
      <c r="AGI382" s="1696"/>
      <c r="AGJ382" s="1695"/>
      <c r="AGK382" s="1549"/>
      <c r="AGL382" s="1550"/>
      <c r="AGM382" s="1550"/>
      <c r="AGN382" s="1694"/>
      <c r="AGO382" s="1790"/>
      <c r="AGP382" s="1696"/>
      <c r="AGQ382" s="1696"/>
      <c r="AGR382" s="1695"/>
      <c r="AGS382" s="1549"/>
      <c r="AGT382" s="1550"/>
      <c r="AGU382" s="1550"/>
      <c r="AGV382" s="1694"/>
      <c r="AGW382" s="1790"/>
      <c r="AGX382" s="1696"/>
      <c r="AGY382" s="1696"/>
      <c r="AGZ382" s="1695"/>
      <c r="AHA382" s="1549"/>
      <c r="AHB382" s="1550"/>
      <c r="AHC382" s="1550"/>
      <c r="AHD382" s="1694"/>
      <c r="AHE382" s="1790"/>
      <c r="AHF382" s="1696"/>
      <c r="AHG382" s="1696"/>
      <c r="AHH382" s="1695"/>
      <c r="AHI382" s="1549"/>
      <c r="AHJ382" s="1550"/>
      <c r="AHK382" s="1550"/>
      <c r="AHL382" s="1694"/>
      <c r="AHM382" s="1790"/>
      <c r="AHN382" s="1696"/>
      <c r="AHO382" s="1696"/>
      <c r="AHP382" s="1695"/>
      <c r="AHQ382" s="1549"/>
      <c r="AHR382" s="1550"/>
      <c r="AHS382" s="1550"/>
      <c r="AHT382" s="1694"/>
      <c r="AHU382" s="1790"/>
      <c r="AHV382" s="1696"/>
      <c r="AHW382" s="1696"/>
      <c r="AHX382" s="1695"/>
      <c r="AHY382" s="1549"/>
      <c r="AHZ382" s="1550"/>
      <c r="AIA382" s="1550"/>
      <c r="AIB382" s="1694"/>
      <c r="AIC382" s="1790"/>
      <c r="AID382" s="1696"/>
      <c r="AIE382" s="1696"/>
      <c r="AIF382" s="1695"/>
      <c r="AIG382" s="1549"/>
      <c r="AIH382" s="1550"/>
      <c r="AII382" s="1550"/>
      <c r="AIJ382" s="1694"/>
      <c r="AIK382" s="1790"/>
      <c r="AIL382" s="1696"/>
      <c r="AIM382" s="1696"/>
      <c r="AIN382" s="1695"/>
      <c r="AIO382" s="1549"/>
      <c r="AIP382" s="1550"/>
      <c r="AIQ382" s="1550"/>
      <c r="AIR382" s="1694"/>
      <c r="AIS382" s="1790"/>
      <c r="AIT382" s="1696"/>
      <c r="AIU382" s="1696"/>
      <c r="AIV382" s="1695"/>
      <c r="AIW382" s="1549"/>
      <c r="AIX382" s="1550"/>
      <c r="AIY382" s="1550"/>
      <c r="AIZ382" s="1694"/>
      <c r="AJA382" s="1790"/>
      <c r="AJB382" s="1696"/>
      <c r="AJC382" s="1696"/>
      <c r="AJD382" s="1695"/>
      <c r="AJE382" s="1549"/>
      <c r="AJF382" s="1550"/>
      <c r="AJG382" s="1550"/>
      <c r="AJH382" s="1694"/>
      <c r="AJI382" s="1790"/>
      <c r="AJJ382" s="1696"/>
      <c r="AJK382" s="1696"/>
      <c r="AJL382" s="1695"/>
      <c r="AJM382" s="1549"/>
      <c r="AJN382" s="1550"/>
      <c r="AJO382" s="1550"/>
      <c r="AJP382" s="1694"/>
      <c r="AJQ382" s="1790"/>
      <c r="AJR382" s="1696"/>
      <c r="AJS382" s="1696"/>
      <c r="AJT382" s="1695"/>
      <c r="AJU382" s="1549"/>
      <c r="AJV382" s="1550"/>
      <c r="AJW382" s="1550"/>
      <c r="AJX382" s="1694"/>
      <c r="AJY382" s="1790"/>
      <c r="AJZ382" s="1696"/>
      <c r="AKA382" s="1696"/>
      <c r="AKB382" s="1695"/>
      <c r="AKC382" s="1549"/>
      <c r="AKD382" s="1550"/>
      <c r="AKE382" s="1550"/>
      <c r="AKF382" s="1694"/>
      <c r="AKG382" s="1790"/>
      <c r="AKH382" s="1696"/>
      <c r="AKI382" s="1696"/>
      <c r="AKJ382" s="1695"/>
      <c r="AKK382" s="1549"/>
      <c r="AKL382" s="1550"/>
      <c r="AKM382" s="1550"/>
      <c r="AKN382" s="1694"/>
      <c r="AKO382" s="1790"/>
      <c r="AKP382" s="1696"/>
      <c r="AKQ382" s="1696"/>
      <c r="AKR382" s="1695"/>
      <c r="AKS382" s="1549"/>
      <c r="AKT382" s="1550"/>
      <c r="AKU382" s="1550"/>
      <c r="AKV382" s="1694"/>
      <c r="AKW382" s="1790"/>
      <c r="AKX382" s="1696"/>
      <c r="AKY382" s="1696"/>
      <c r="AKZ382" s="1695"/>
      <c r="ALA382" s="1549"/>
      <c r="ALB382" s="1550"/>
      <c r="ALC382" s="1550"/>
      <c r="ALD382" s="1694"/>
      <c r="ALE382" s="1790"/>
      <c r="ALF382" s="1696"/>
      <c r="ALG382" s="1696"/>
      <c r="ALH382" s="1695"/>
      <c r="ALI382" s="1549"/>
      <c r="ALJ382" s="1550"/>
      <c r="ALK382" s="1550"/>
      <c r="ALL382" s="1694"/>
      <c r="ALM382" s="1790"/>
      <c r="ALN382" s="1696"/>
      <c r="ALO382" s="1696"/>
      <c r="ALP382" s="1695"/>
      <c r="ALQ382" s="1549"/>
      <c r="ALR382" s="1550"/>
      <c r="ALS382" s="1550"/>
      <c r="ALT382" s="1694"/>
      <c r="ALU382" s="1790"/>
      <c r="ALV382" s="1696"/>
      <c r="ALW382" s="1696"/>
      <c r="ALX382" s="1695"/>
      <c r="ALY382" s="1549"/>
      <c r="ALZ382" s="1550"/>
      <c r="AMA382" s="1550"/>
      <c r="AMB382" s="1694"/>
      <c r="AMC382" s="1790"/>
      <c r="AMD382" s="1696"/>
      <c r="AME382" s="1696"/>
      <c r="AMF382" s="1695"/>
      <c r="AMG382" s="1549"/>
      <c r="AMH382" s="1550"/>
      <c r="AMI382" s="1550"/>
      <c r="AMJ382" s="1703"/>
    </row>
    <row r="383" spans="1:1024" s="72" customFormat="1" ht="15" customHeight="1">
      <c r="A383" s="1694" t="s">
        <v>4362</v>
      </c>
      <c r="B383" s="1696" t="s">
        <v>4363</v>
      </c>
      <c r="C383" s="1696" t="s">
        <v>4133</v>
      </c>
      <c r="D383" s="1696" t="s">
        <v>1630</v>
      </c>
      <c r="E383" s="1695">
        <v>1</v>
      </c>
      <c r="F383" s="1549">
        <v>2.87</v>
      </c>
      <c r="G383" s="1536">
        <f>F383*$I$2</f>
        <v>0</v>
      </c>
      <c r="H383" s="1536">
        <f>G383-G383*($I$1)</f>
        <v>0</v>
      </c>
      <c r="I383"/>
      <c r="L383" s="85"/>
      <c r="M383" s="85"/>
      <c r="N383" s="144"/>
      <c r="O383" s="145"/>
      <c r="P383" s="145"/>
      <c r="Q383" s="146"/>
      <c r="T383" s="85"/>
      <c r="U383" s="144"/>
      <c r="V383" s="145"/>
      <c r="W383" s="145"/>
      <c r="X383" s="146"/>
      <c r="Y383" s="1792"/>
      <c r="AB383" s="85"/>
      <c r="AC383" s="144"/>
      <c r="AD383" s="145"/>
      <c r="AE383" s="145"/>
      <c r="AF383" s="146"/>
      <c r="AG383" s="1792"/>
      <c r="AJ383" s="85"/>
      <c r="AK383" s="144"/>
      <c r="AL383" s="145"/>
      <c r="AM383" s="145"/>
      <c r="AN383" s="146"/>
      <c r="AO383" s="1792"/>
      <c r="AR383" s="85"/>
      <c r="AS383" s="144"/>
      <c r="AT383" s="145"/>
      <c r="AU383" s="145"/>
      <c r="AV383" s="146"/>
      <c r="AW383" s="1792"/>
      <c r="AZ383" s="85"/>
      <c r="BA383" s="144"/>
      <c r="BB383" s="145"/>
      <c r="BC383" s="145"/>
      <c r="BD383" s="146"/>
      <c r="BE383" s="1792"/>
      <c r="BH383" s="85"/>
      <c r="BI383" s="144"/>
      <c r="BJ383" s="145"/>
      <c r="BK383" s="145"/>
      <c r="BL383" s="146"/>
      <c r="BM383" s="1792"/>
      <c r="BP383" s="85"/>
      <c r="BQ383" s="144"/>
      <c r="BR383" s="145"/>
      <c r="BS383" s="145"/>
      <c r="BT383" s="146"/>
      <c r="BU383" s="1792"/>
      <c r="BX383" s="85"/>
      <c r="BY383" s="144"/>
      <c r="BZ383" s="145"/>
      <c r="CA383" s="145"/>
      <c r="CB383" s="146"/>
      <c r="CC383" s="1792"/>
      <c r="CF383" s="85"/>
      <c r="CG383" s="144"/>
      <c r="CH383" s="145"/>
      <c r="CI383" s="145"/>
      <c r="CJ383" s="146"/>
      <c r="CK383" s="1792"/>
      <c r="CN383" s="85"/>
      <c r="CO383" s="144"/>
      <c r="CP383" s="145"/>
      <c r="CQ383" s="145"/>
      <c r="CR383" s="146"/>
      <c r="CS383" s="1792"/>
      <c r="CV383" s="85"/>
      <c r="CW383" s="144"/>
      <c r="CX383" s="145"/>
      <c r="CY383" s="145"/>
      <c r="CZ383" s="146"/>
      <c r="DA383" s="1792"/>
      <c r="DD383" s="85"/>
      <c r="DE383" s="144"/>
      <c r="DF383" s="145"/>
      <c r="DG383" s="145"/>
      <c r="DH383" s="146"/>
      <c r="DI383" s="1792"/>
      <c r="DL383" s="85"/>
      <c r="DM383" s="144"/>
      <c r="DN383" s="145"/>
      <c r="DO383" s="145"/>
      <c r="DP383" s="146"/>
      <c r="DQ383" s="1792"/>
      <c r="DT383" s="85"/>
      <c r="DU383" s="144"/>
      <c r="DV383" s="145"/>
      <c r="DW383" s="145"/>
      <c r="DX383" s="146"/>
      <c r="DY383" s="1792"/>
      <c r="EB383" s="85"/>
      <c r="EC383" s="144"/>
      <c r="ED383" s="145"/>
      <c r="EE383" s="145"/>
      <c r="EF383" s="146"/>
      <c r="EG383" s="1792"/>
      <c r="EJ383" s="85"/>
      <c r="EK383" s="144"/>
      <c r="EL383" s="145"/>
      <c r="EM383" s="145"/>
      <c r="EN383" s="146"/>
      <c r="EO383" s="1792"/>
      <c r="ER383" s="85"/>
      <c r="ES383" s="144"/>
      <c r="ET383" s="145"/>
      <c r="EU383" s="145"/>
      <c r="EV383" s="146"/>
      <c r="EW383" s="1792"/>
      <c r="EZ383" s="85"/>
      <c r="FA383" s="144"/>
      <c r="FB383" s="145"/>
      <c r="FC383" s="145"/>
      <c r="FD383" s="146"/>
      <c r="FE383" s="1792"/>
      <c r="FH383" s="85"/>
      <c r="FI383" s="144"/>
      <c r="FJ383" s="145"/>
      <c r="FK383" s="145"/>
      <c r="FL383" s="146"/>
      <c r="FM383" s="1792"/>
      <c r="FP383" s="85"/>
      <c r="FQ383" s="144"/>
      <c r="FR383" s="145"/>
      <c r="FS383" s="145"/>
      <c r="FT383" s="146"/>
      <c r="FU383" s="1792"/>
      <c r="FX383" s="85"/>
      <c r="FY383" s="144"/>
      <c r="FZ383" s="145"/>
      <c r="GA383" s="145"/>
      <c r="GB383" s="146"/>
      <c r="GC383" s="1792"/>
      <c r="GF383" s="85"/>
      <c r="GG383" s="144"/>
      <c r="GH383" s="145"/>
      <c r="GI383" s="145"/>
      <c r="GJ383" s="146"/>
      <c r="GK383" s="1792"/>
      <c r="GN383" s="85"/>
      <c r="GO383" s="144"/>
      <c r="GP383" s="145"/>
      <c r="GQ383" s="145"/>
      <c r="GR383" s="146"/>
      <c r="GS383" s="1792"/>
      <c r="GV383" s="85"/>
      <c r="GW383" s="144"/>
      <c r="GX383" s="145"/>
      <c r="GY383" s="145"/>
      <c r="GZ383" s="146"/>
      <c r="HA383" s="1792"/>
      <c r="HD383" s="85"/>
      <c r="HE383" s="144"/>
      <c r="HF383" s="145"/>
      <c r="HG383" s="145"/>
      <c r="HH383" s="146"/>
      <c r="HI383" s="1792"/>
      <c r="HL383" s="85"/>
      <c r="HM383" s="144"/>
      <c r="HN383" s="145"/>
      <c r="HO383" s="145"/>
      <c r="HP383" s="146"/>
      <c r="HQ383" s="1792"/>
      <c r="HT383" s="85"/>
      <c r="HU383" s="144"/>
      <c r="HV383" s="145"/>
      <c r="HW383" s="145"/>
      <c r="HX383" s="146"/>
      <c r="HY383" s="1792"/>
      <c r="IB383" s="85"/>
      <c r="IC383" s="144"/>
      <c r="ID383" s="145"/>
      <c r="IE383" s="145"/>
      <c r="IF383" s="146"/>
      <c r="IG383" s="1792"/>
      <c r="IJ383" s="85"/>
      <c r="IK383" s="144"/>
      <c r="IL383" s="145"/>
      <c r="IM383" s="145"/>
      <c r="IN383" s="146"/>
      <c r="IO383" s="1792"/>
      <c r="IR383" s="85"/>
      <c r="IS383" s="144"/>
      <c r="IT383" s="145"/>
      <c r="IU383" s="145"/>
      <c r="IV383" s="146"/>
      <c r="IW383" s="1792"/>
      <c r="IZ383" s="85"/>
      <c r="JA383" s="144"/>
      <c r="JB383" s="145"/>
      <c r="JC383" s="145"/>
      <c r="JD383" s="146"/>
      <c r="JE383" s="1792"/>
      <c r="JH383" s="85"/>
      <c r="JI383" s="144"/>
      <c r="JJ383" s="145"/>
      <c r="JK383" s="145"/>
      <c r="JL383" s="146"/>
      <c r="JM383" s="1792"/>
      <c r="JP383" s="85"/>
      <c r="JQ383" s="144"/>
      <c r="JR383" s="145"/>
      <c r="JS383" s="145"/>
      <c r="JT383" s="146"/>
      <c r="JU383" s="1792"/>
      <c r="JX383" s="85"/>
      <c r="JY383" s="144"/>
      <c r="JZ383" s="145"/>
      <c r="KA383" s="145"/>
      <c r="KB383" s="146"/>
      <c r="KC383" s="1792"/>
      <c r="KF383" s="85"/>
      <c r="KG383" s="144"/>
      <c r="KH383" s="145"/>
      <c r="KI383" s="145"/>
      <c r="KJ383" s="146"/>
      <c r="KK383" s="1792"/>
      <c r="KN383" s="85"/>
      <c r="KO383" s="144"/>
      <c r="KP383" s="145"/>
      <c r="KQ383" s="145"/>
      <c r="KR383" s="146"/>
      <c r="KS383" s="1792"/>
      <c r="KV383" s="85"/>
      <c r="KW383" s="144"/>
      <c r="KX383" s="145"/>
      <c r="KY383" s="145"/>
      <c r="KZ383" s="146"/>
      <c r="LA383" s="1792"/>
      <c r="LD383" s="85"/>
      <c r="LE383" s="144"/>
      <c r="LF383" s="145"/>
      <c r="LG383" s="145"/>
      <c r="LH383" s="146"/>
      <c r="LI383" s="1792"/>
      <c r="LL383" s="85"/>
      <c r="LM383" s="144"/>
      <c r="LN383" s="145"/>
      <c r="LO383" s="145"/>
      <c r="LP383" s="146"/>
      <c r="LQ383" s="1792"/>
      <c r="LT383" s="85"/>
      <c r="LU383" s="144"/>
      <c r="LV383" s="145"/>
      <c r="LW383" s="145"/>
      <c r="LX383" s="146"/>
      <c r="LY383" s="1792"/>
      <c r="MB383" s="85"/>
      <c r="MC383" s="144"/>
      <c r="MD383" s="145"/>
      <c r="ME383" s="145"/>
      <c r="MF383" s="146"/>
      <c r="MG383" s="1792"/>
      <c r="MJ383" s="85"/>
      <c r="MK383" s="144"/>
      <c r="ML383" s="145"/>
      <c r="MM383" s="145"/>
      <c r="MN383" s="146"/>
      <c r="MO383" s="1792"/>
      <c r="MR383" s="85"/>
      <c r="MS383" s="144"/>
      <c r="MT383" s="145"/>
      <c r="MU383" s="145"/>
      <c r="MV383" s="146"/>
      <c r="MW383" s="1792"/>
      <c r="MZ383" s="85"/>
      <c r="NA383" s="144"/>
      <c r="NB383" s="145"/>
      <c r="NC383" s="145"/>
      <c r="ND383" s="146"/>
      <c r="NE383" s="1792"/>
      <c r="NH383" s="85"/>
      <c r="NI383" s="144"/>
      <c r="NJ383" s="145"/>
      <c r="NK383" s="145"/>
      <c r="NL383" s="146"/>
      <c r="NM383" s="1792"/>
      <c r="NP383" s="85"/>
      <c r="NQ383" s="144"/>
      <c r="NR383" s="145"/>
      <c r="NS383" s="145"/>
      <c r="NT383" s="146"/>
      <c r="NU383" s="1792"/>
      <c r="NX383" s="85"/>
      <c r="NY383" s="144"/>
      <c r="NZ383" s="145"/>
      <c r="OA383" s="145"/>
      <c r="OB383" s="146"/>
      <c r="OC383" s="1792"/>
      <c r="OF383" s="85"/>
      <c r="OG383" s="144"/>
      <c r="OH383" s="145"/>
      <c r="OI383" s="145"/>
      <c r="OJ383" s="146"/>
      <c r="OK383" s="1792"/>
      <c r="ON383" s="85"/>
      <c r="OO383" s="144"/>
      <c r="OP383" s="145"/>
      <c r="OQ383" s="145"/>
      <c r="OR383" s="146"/>
      <c r="OS383" s="1792"/>
      <c r="OV383" s="85"/>
      <c r="OW383" s="144"/>
      <c r="OX383" s="145"/>
      <c r="OY383" s="145"/>
      <c r="OZ383" s="146"/>
      <c r="PA383" s="1792"/>
      <c r="PD383" s="85"/>
      <c r="PE383" s="144"/>
      <c r="PF383" s="145"/>
      <c r="PG383" s="145"/>
      <c r="PH383" s="146"/>
      <c r="PI383" s="1792"/>
      <c r="PL383" s="85"/>
      <c r="PM383" s="144"/>
      <c r="PN383" s="145"/>
      <c r="PO383" s="145"/>
      <c r="PP383" s="146"/>
      <c r="PQ383" s="1792"/>
      <c r="PT383" s="85"/>
      <c r="PU383" s="144"/>
      <c r="PV383" s="145"/>
      <c r="PW383" s="145"/>
      <c r="PX383" s="146"/>
      <c r="PY383" s="1792"/>
      <c r="QB383" s="85"/>
      <c r="QC383" s="144"/>
      <c r="QD383" s="145"/>
      <c r="QE383" s="145"/>
      <c r="QF383" s="146"/>
      <c r="QG383" s="1792"/>
      <c r="QJ383" s="85"/>
      <c r="QK383" s="144"/>
      <c r="QL383" s="145"/>
      <c r="QM383" s="145"/>
      <c r="QN383" s="146"/>
      <c r="QO383" s="1792"/>
      <c r="QR383" s="85"/>
      <c r="QS383" s="144"/>
      <c r="QT383" s="145"/>
      <c r="QU383" s="145"/>
      <c r="QV383" s="146"/>
      <c r="QW383" s="1792"/>
      <c r="QZ383" s="85"/>
      <c r="RA383" s="144"/>
      <c r="RB383" s="145"/>
      <c r="RC383" s="145"/>
      <c r="RD383" s="146"/>
      <c r="RE383" s="1792"/>
      <c r="RH383" s="85"/>
      <c r="RI383" s="144"/>
      <c r="RJ383" s="145"/>
      <c r="RK383" s="145"/>
      <c r="RL383" s="146"/>
      <c r="RM383" s="1792"/>
      <c r="RP383" s="85"/>
      <c r="RQ383" s="144"/>
      <c r="RR383" s="145"/>
      <c r="RS383" s="145"/>
      <c r="RT383" s="146"/>
      <c r="RU383" s="1792"/>
      <c r="RX383" s="85"/>
      <c r="RY383" s="144"/>
      <c r="RZ383" s="145"/>
      <c r="SA383" s="145"/>
      <c r="SB383" s="146"/>
      <c r="SC383" s="1792"/>
      <c r="SF383" s="85"/>
      <c r="SG383" s="144"/>
      <c r="SH383" s="145"/>
      <c r="SI383" s="145"/>
      <c r="SJ383" s="146"/>
      <c r="SK383" s="1792"/>
      <c r="SN383" s="85"/>
      <c r="SO383" s="144"/>
      <c r="SP383" s="145"/>
      <c r="SQ383" s="145"/>
      <c r="SR383" s="146"/>
      <c r="SS383" s="1792"/>
      <c r="SV383" s="85"/>
      <c r="SW383" s="144"/>
      <c r="SX383" s="145"/>
      <c r="SY383" s="145"/>
      <c r="SZ383" s="146"/>
      <c r="TA383" s="1792"/>
      <c r="TD383" s="85"/>
      <c r="TE383" s="144"/>
      <c r="TF383" s="145"/>
      <c r="TG383" s="145"/>
      <c r="TH383" s="146"/>
      <c r="TI383" s="1792"/>
      <c r="TL383" s="85"/>
      <c r="TM383" s="144"/>
      <c r="TN383" s="145"/>
      <c r="TO383" s="145"/>
      <c r="TP383" s="146"/>
      <c r="TQ383" s="1792"/>
      <c r="TT383" s="85"/>
      <c r="TU383" s="144"/>
      <c r="TV383" s="145"/>
      <c r="TW383" s="145"/>
      <c r="TX383" s="146"/>
      <c r="TY383" s="1792"/>
      <c r="UB383" s="85"/>
      <c r="UC383" s="144"/>
      <c r="UD383" s="145"/>
      <c r="UE383" s="145"/>
      <c r="UF383" s="146"/>
      <c r="UG383" s="1792"/>
      <c r="UJ383" s="85"/>
      <c r="UK383" s="144"/>
      <c r="UL383" s="145"/>
      <c r="UM383" s="145"/>
      <c r="UN383" s="146"/>
      <c r="UO383" s="1792"/>
      <c r="UR383" s="85"/>
      <c r="US383" s="144"/>
      <c r="UT383" s="145"/>
      <c r="UU383" s="145"/>
      <c r="UV383" s="146"/>
      <c r="UW383" s="1792"/>
      <c r="UZ383" s="85"/>
      <c r="VA383" s="144"/>
      <c r="VB383" s="145"/>
      <c r="VC383" s="145"/>
      <c r="VD383" s="146"/>
      <c r="VE383" s="1792"/>
      <c r="VH383" s="85"/>
      <c r="VI383" s="144"/>
      <c r="VJ383" s="145"/>
      <c r="VK383" s="145"/>
      <c r="VL383" s="146"/>
      <c r="VM383" s="1792"/>
      <c r="VP383" s="85"/>
      <c r="VQ383" s="144"/>
      <c r="VR383" s="145"/>
      <c r="VS383" s="145"/>
      <c r="VT383" s="146"/>
      <c r="VU383" s="1792"/>
      <c r="VX383" s="85"/>
      <c r="VY383" s="144"/>
      <c r="VZ383" s="145"/>
      <c r="WA383" s="145"/>
      <c r="WB383" s="146"/>
      <c r="WC383" s="1792"/>
      <c r="WF383" s="85"/>
      <c r="WG383" s="144"/>
      <c r="WH383" s="145"/>
      <c r="WI383" s="145"/>
      <c r="WJ383" s="146"/>
      <c r="WK383" s="1792"/>
      <c r="WN383" s="85"/>
      <c r="WO383" s="144"/>
      <c r="WP383" s="145"/>
      <c r="WQ383" s="145"/>
      <c r="WR383" s="146"/>
      <c r="WS383" s="1792"/>
      <c r="WV383" s="85"/>
      <c r="WW383" s="144"/>
      <c r="WX383" s="145"/>
      <c r="WY383" s="145"/>
      <c r="WZ383" s="146"/>
      <c r="XA383" s="1792"/>
      <c r="XD383" s="85"/>
      <c r="XE383" s="144"/>
      <c r="XF383" s="145"/>
      <c r="XG383" s="145"/>
      <c r="XH383" s="146"/>
      <c r="XI383" s="1792"/>
      <c r="XL383" s="85"/>
      <c r="XM383" s="144"/>
      <c r="XN383" s="145"/>
      <c r="XO383" s="145"/>
      <c r="XP383" s="146"/>
      <c r="XQ383" s="1792"/>
      <c r="XT383" s="85"/>
      <c r="XU383" s="144"/>
      <c r="XV383" s="145"/>
      <c r="XW383" s="145"/>
      <c r="XX383" s="146"/>
      <c r="XY383" s="1792"/>
      <c r="YB383" s="85"/>
      <c r="YC383" s="144"/>
      <c r="YD383" s="145"/>
      <c r="YE383" s="145"/>
      <c r="YF383" s="146"/>
      <c r="YG383" s="1792"/>
      <c r="YJ383" s="85"/>
      <c r="YK383" s="144"/>
      <c r="YL383" s="145"/>
      <c r="YM383" s="145"/>
      <c r="YN383" s="146"/>
      <c r="YO383" s="1792"/>
      <c r="YR383" s="85"/>
      <c r="YS383" s="144"/>
      <c r="YT383" s="145"/>
      <c r="YU383" s="145"/>
      <c r="YV383" s="146"/>
      <c r="YW383" s="1792"/>
      <c r="YZ383" s="85"/>
      <c r="ZA383" s="144"/>
      <c r="ZB383" s="145"/>
      <c r="ZC383" s="145"/>
      <c r="ZD383" s="146"/>
      <c r="ZE383" s="1792"/>
      <c r="ZH383" s="85"/>
      <c r="ZI383" s="144"/>
      <c r="ZJ383" s="145"/>
      <c r="ZK383" s="145"/>
      <c r="ZL383" s="146"/>
      <c r="ZM383" s="1792"/>
      <c r="ZP383" s="85"/>
      <c r="ZQ383" s="144"/>
      <c r="ZR383" s="145"/>
      <c r="ZS383" s="145"/>
      <c r="ZT383" s="146"/>
      <c r="ZU383" s="1792"/>
      <c r="ZX383" s="85"/>
      <c r="ZY383" s="144"/>
      <c r="ZZ383" s="145"/>
      <c r="AAA383" s="145"/>
      <c r="AAB383" s="146"/>
      <c r="AAC383" s="1792"/>
      <c r="AAF383" s="85"/>
      <c r="AAG383" s="144"/>
      <c r="AAH383" s="145"/>
      <c r="AAI383" s="145"/>
      <c r="AAJ383" s="146"/>
      <c r="AAK383" s="1792"/>
      <c r="AAN383" s="85"/>
      <c r="AAO383" s="144"/>
      <c r="AAP383" s="145"/>
      <c r="AAQ383" s="2057"/>
      <c r="AAR383" s="1694"/>
      <c r="AAS383" s="1790"/>
      <c r="AAT383" s="1696"/>
      <c r="AAU383" s="1696"/>
      <c r="AAV383" s="1695"/>
      <c r="AAW383" s="1549"/>
      <c r="AAX383" s="1550"/>
      <c r="AAY383" s="1550"/>
      <c r="AAZ383" s="1694"/>
      <c r="ABA383" s="1790"/>
      <c r="ABB383" s="1696"/>
      <c r="ABC383" s="1696"/>
      <c r="ABD383" s="1695"/>
      <c r="ABE383" s="1549"/>
      <c r="ABF383" s="1550"/>
      <c r="ABG383" s="1550"/>
      <c r="ABH383" s="1694"/>
      <c r="ABI383" s="1790"/>
      <c r="ABJ383" s="1696"/>
      <c r="ABK383" s="1696"/>
      <c r="ABL383" s="1695"/>
      <c r="ABM383" s="1549"/>
      <c r="ABN383" s="1550"/>
      <c r="ABO383" s="1550"/>
      <c r="ABP383" s="1694"/>
      <c r="ABQ383" s="1790"/>
      <c r="ABR383" s="1696"/>
      <c r="ABS383" s="1696"/>
      <c r="ABT383" s="1695"/>
      <c r="ABU383" s="1549"/>
      <c r="ABV383" s="1550"/>
      <c r="ABW383" s="1550"/>
      <c r="ABX383" s="1694"/>
      <c r="ABY383" s="1790"/>
      <c r="ABZ383" s="1696"/>
      <c r="ACA383" s="1696"/>
      <c r="ACB383" s="1695"/>
      <c r="ACC383" s="1549"/>
      <c r="ACD383" s="1550"/>
      <c r="ACE383" s="1550"/>
      <c r="ACF383" s="1694"/>
      <c r="ACG383" s="1790"/>
      <c r="ACH383" s="1696"/>
      <c r="ACI383" s="1696"/>
      <c r="ACJ383" s="1695"/>
      <c r="ACK383" s="1549"/>
      <c r="ACL383" s="1550"/>
      <c r="ACM383" s="1550"/>
      <c r="ACN383" s="1694"/>
      <c r="ACO383" s="1790"/>
      <c r="ACP383" s="1696"/>
      <c r="ACQ383" s="1696"/>
      <c r="ACR383" s="1695"/>
      <c r="ACS383" s="1549"/>
      <c r="ACT383" s="1550"/>
      <c r="ACU383" s="1550"/>
      <c r="ACV383" s="1694"/>
      <c r="ACW383" s="1790"/>
      <c r="ACX383" s="1696"/>
      <c r="ACY383" s="1696"/>
      <c r="ACZ383" s="1695"/>
      <c r="ADA383" s="1549"/>
      <c r="ADB383" s="1550"/>
      <c r="ADC383" s="1550"/>
      <c r="ADD383" s="1694"/>
      <c r="ADE383" s="1790"/>
      <c r="ADF383" s="1696"/>
      <c r="ADG383" s="1696"/>
      <c r="ADH383" s="1695"/>
      <c r="ADI383" s="1549"/>
      <c r="ADJ383" s="1550"/>
      <c r="ADK383" s="1550"/>
      <c r="ADL383" s="1694"/>
      <c r="ADM383" s="1790"/>
      <c r="ADN383" s="1696"/>
      <c r="ADO383" s="1696"/>
      <c r="ADP383" s="1695"/>
      <c r="ADQ383" s="1549"/>
      <c r="ADR383" s="1550"/>
      <c r="ADS383" s="1550"/>
      <c r="ADT383" s="1694"/>
      <c r="ADU383" s="1790"/>
      <c r="ADV383" s="1696"/>
      <c r="ADW383" s="1696"/>
      <c r="ADX383" s="1695"/>
      <c r="ADY383" s="1549"/>
      <c r="ADZ383" s="1550"/>
      <c r="AEA383" s="1550"/>
      <c r="AEB383" s="1694"/>
      <c r="AEC383" s="1790"/>
      <c r="AED383" s="1696"/>
      <c r="AEE383" s="1696"/>
      <c r="AEF383" s="1695"/>
      <c r="AEG383" s="1549"/>
      <c r="AEH383" s="1550"/>
      <c r="AEI383" s="1550"/>
      <c r="AEJ383" s="1694"/>
      <c r="AEK383" s="1790"/>
      <c r="AEL383" s="1696"/>
      <c r="AEM383" s="1696"/>
      <c r="AEN383" s="1695"/>
      <c r="AEO383" s="1549"/>
      <c r="AEP383" s="1550"/>
      <c r="AEQ383" s="1550"/>
      <c r="AER383" s="1694"/>
      <c r="AES383" s="1790"/>
      <c r="AET383" s="1696"/>
      <c r="AEU383" s="1696"/>
      <c r="AEV383" s="1695"/>
      <c r="AEW383" s="1549"/>
      <c r="AEX383" s="1550"/>
      <c r="AEY383" s="1550"/>
      <c r="AEZ383" s="1694"/>
      <c r="AFA383" s="1790"/>
      <c r="AFB383" s="1696"/>
      <c r="AFC383" s="1696"/>
      <c r="AFD383" s="1695"/>
      <c r="AFE383" s="1549"/>
      <c r="AFF383" s="1550"/>
      <c r="AFG383" s="1550"/>
      <c r="AFH383" s="1694"/>
      <c r="AFI383" s="1790"/>
      <c r="AFJ383" s="1696"/>
      <c r="AFK383" s="1696"/>
      <c r="AFL383" s="1695"/>
      <c r="AFM383" s="1549"/>
      <c r="AFN383" s="1550"/>
      <c r="AFO383" s="1550"/>
      <c r="AFP383" s="1694"/>
      <c r="AFQ383" s="1790"/>
      <c r="AFR383" s="1696"/>
      <c r="AFS383" s="1696"/>
      <c r="AFT383" s="1695"/>
      <c r="AFU383" s="1549"/>
      <c r="AFV383" s="1550"/>
      <c r="AFW383" s="1550"/>
      <c r="AFX383" s="1694"/>
      <c r="AFY383" s="1790"/>
      <c r="AFZ383" s="1696"/>
      <c r="AGA383" s="1696"/>
      <c r="AGB383" s="1695"/>
      <c r="AGC383" s="1549"/>
      <c r="AGD383" s="1550"/>
      <c r="AGE383" s="1550"/>
      <c r="AGF383" s="1694"/>
      <c r="AGG383" s="1790"/>
      <c r="AGH383" s="1696"/>
      <c r="AGI383" s="1696"/>
      <c r="AGJ383" s="1695"/>
      <c r="AGK383" s="1549"/>
      <c r="AGL383" s="1550"/>
      <c r="AGM383" s="1550"/>
      <c r="AGN383" s="1694"/>
      <c r="AGO383" s="1790"/>
      <c r="AGP383" s="1696"/>
      <c r="AGQ383" s="1696"/>
      <c r="AGR383" s="1695"/>
      <c r="AGS383" s="1549"/>
      <c r="AGT383" s="1550"/>
      <c r="AGU383" s="1550"/>
      <c r="AGV383" s="1694"/>
      <c r="AGW383" s="1790"/>
      <c r="AGX383" s="1696"/>
      <c r="AGY383" s="1696"/>
      <c r="AGZ383" s="1695"/>
      <c r="AHA383" s="1549"/>
      <c r="AHB383" s="1550"/>
      <c r="AHC383" s="1550"/>
      <c r="AHD383" s="1694"/>
      <c r="AHE383" s="1790"/>
      <c r="AHF383" s="1696"/>
      <c r="AHG383" s="1696"/>
      <c r="AHH383" s="1695"/>
      <c r="AHI383" s="1549"/>
      <c r="AHJ383" s="1550"/>
      <c r="AHK383" s="1550"/>
      <c r="AHL383" s="1694"/>
      <c r="AHM383" s="1790"/>
      <c r="AHN383" s="1696"/>
      <c r="AHO383" s="1696"/>
      <c r="AHP383" s="1695"/>
      <c r="AHQ383" s="1549"/>
      <c r="AHR383" s="1550"/>
      <c r="AHS383" s="1550"/>
      <c r="AHT383" s="1694"/>
      <c r="AHU383" s="1790"/>
      <c r="AHV383" s="1696"/>
      <c r="AHW383" s="1696"/>
      <c r="AHX383" s="1695"/>
      <c r="AHY383" s="1549"/>
      <c r="AHZ383" s="1550"/>
      <c r="AIA383" s="1550"/>
      <c r="AIB383" s="1694"/>
      <c r="AIC383" s="1790"/>
      <c r="AID383" s="1696"/>
      <c r="AIE383" s="1696"/>
      <c r="AIF383" s="1695"/>
      <c r="AIG383" s="1549"/>
      <c r="AIH383" s="1550"/>
      <c r="AII383" s="1550"/>
      <c r="AIJ383" s="1694"/>
      <c r="AIK383" s="1790"/>
      <c r="AIL383" s="1696"/>
      <c r="AIM383" s="1696"/>
      <c r="AIN383" s="1695"/>
      <c r="AIO383" s="1549"/>
      <c r="AIP383" s="1550"/>
      <c r="AIQ383" s="1550"/>
      <c r="AIR383" s="1694"/>
      <c r="AIS383" s="1790"/>
      <c r="AIT383" s="1696"/>
      <c r="AIU383" s="1696"/>
      <c r="AIV383" s="1695"/>
      <c r="AIW383" s="1549"/>
      <c r="AIX383" s="1550"/>
      <c r="AIY383" s="1550"/>
      <c r="AIZ383" s="1694"/>
      <c r="AJA383" s="1790"/>
      <c r="AJB383" s="1696"/>
      <c r="AJC383" s="1696"/>
      <c r="AJD383" s="1695"/>
      <c r="AJE383" s="1549"/>
      <c r="AJF383" s="1550"/>
      <c r="AJG383" s="1550"/>
      <c r="AJH383" s="1694"/>
      <c r="AJI383" s="1790"/>
      <c r="AJJ383" s="1696"/>
      <c r="AJK383" s="1696"/>
      <c r="AJL383" s="1695"/>
      <c r="AJM383" s="1549"/>
      <c r="AJN383" s="1550"/>
      <c r="AJO383" s="1550"/>
      <c r="AJP383" s="1694"/>
      <c r="AJQ383" s="1790"/>
      <c r="AJR383" s="1696"/>
      <c r="AJS383" s="1696"/>
      <c r="AJT383" s="1695"/>
      <c r="AJU383" s="1549"/>
      <c r="AJV383" s="1550"/>
      <c r="AJW383" s="1550"/>
      <c r="AJX383" s="1694"/>
      <c r="AJY383" s="1790"/>
      <c r="AJZ383" s="1696"/>
      <c r="AKA383" s="1696"/>
      <c r="AKB383" s="1695"/>
      <c r="AKC383" s="1549"/>
      <c r="AKD383" s="1550"/>
      <c r="AKE383" s="1550"/>
      <c r="AKF383" s="1694"/>
      <c r="AKG383" s="1790"/>
      <c r="AKH383" s="1696"/>
      <c r="AKI383" s="1696"/>
      <c r="AKJ383" s="1695"/>
      <c r="AKK383" s="1549"/>
      <c r="AKL383" s="1550"/>
      <c r="AKM383" s="1550"/>
      <c r="AKN383" s="1694"/>
      <c r="AKO383" s="1790"/>
      <c r="AKP383" s="1696"/>
      <c r="AKQ383" s="1696"/>
      <c r="AKR383" s="1695"/>
      <c r="AKS383" s="1549"/>
      <c r="AKT383" s="1550"/>
      <c r="AKU383" s="1550"/>
      <c r="AKV383" s="1694"/>
      <c r="AKW383" s="1790"/>
      <c r="AKX383" s="1696"/>
      <c r="AKY383" s="1696"/>
      <c r="AKZ383" s="1695"/>
      <c r="ALA383" s="1549"/>
      <c r="ALB383" s="1550"/>
      <c r="ALC383" s="1550"/>
      <c r="ALD383" s="1694"/>
      <c r="ALE383" s="1790"/>
      <c r="ALF383" s="1696"/>
      <c r="ALG383" s="1696"/>
      <c r="ALH383" s="1695"/>
      <c r="ALI383" s="1549"/>
      <c r="ALJ383" s="1550"/>
      <c r="ALK383" s="1550"/>
      <c r="ALL383" s="1694"/>
      <c r="ALM383" s="1790"/>
      <c r="ALN383" s="1696"/>
      <c r="ALO383" s="1696"/>
      <c r="ALP383" s="1695"/>
      <c r="ALQ383" s="1549"/>
      <c r="ALR383" s="1550"/>
      <c r="ALS383" s="1550"/>
      <c r="ALT383" s="1694"/>
      <c r="ALU383" s="1790"/>
      <c r="ALV383" s="1696"/>
      <c r="ALW383" s="1696"/>
      <c r="ALX383" s="1695"/>
      <c r="ALY383" s="1549"/>
      <c r="ALZ383" s="1550"/>
      <c r="AMA383" s="1550"/>
      <c r="AMB383" s="1694"/>
      <c r="AMC383" s="1790"/>
      <c r="AMD383" s="1696"/>
      <c r="AME383" s="1696"/>
      <c r="AMF383" s="1695"/>
      <c r="AMG383" s="1549"/>
      <c r="AMH383" s="1550"/>
      <c r="AMI383" s="1550"/>
      <c r="AMJ383" s="1703"/>
    </row>
    <row r="384" spans="1:1024" s="72" customFormat="1" ht="15" customHeight="1">
      <c r="A384" s="1694" t="s">
        <v>4364</v>
      </c>
      <c r="B384" s="1696" t="s">
        <v>4365</v>
      </c>
      <c r="C384" s="1696" t="s">
        <v>4028</v>
      </c>
      <c r="D384" s="1696" t="s">
        <v>1630</v>
      </c>
      <c r="E384" s="1695">
        <v>1</v>
      </c>
      <c r="F384" s="1549">
        <v>21.36</v>
      </c>
      <c r="G384" s="1536">
        <f>F384*$I$2</f>
        <v>0</v>
      </c>
      <c r="H384" s="1536">
        <f>G384-G384*($I$1)</f>
        <v>0</v>
      </c>
      <c r="I384"/>
      <c r="L384" s="85"/>
      <c r="M384" s="85"/>
      <c r="N384" s="144"/>
      <c r="O384" s="145"/>
      <c r="P384" s="145"/>
      <c r="Q384" s="146"/>
      <c r="T384" s="85"/>
      <c r="U384" s="144"/>
      <c r="V384" s="145"/>
      <c r="W384" s="145"/>
      <c r="X384" s="146"/>
      <c r="Y384" s="1792"/>
      <c r="AB384" s="85"/>
      <c r="AC384" s="144"/>
      <c r="AD384" s="145"/>
      <c r="AE384" s="145"/>
      <c r="AF384" s="146"/>
      <c r="AG384" s="1792"/>
      <c r="AJ384" s="85"/>
      <c r="AK384" s="144"/>
      <c r="AL384" s="145"/>
      <c r="AM384" s="145"/>
      <c r="AN384" s="146"/>
      <c r="AO384" s="1792"/>
      <c r="AR384" s="85"/>
      <c r="AS384" s="144"/>
      <c r="AT384" s="145"/>
      <c r="AU384" s="145"/>
      <c r="AV384" s="146"/>
      <c r="AW384" s="1792"/>
      <c r="AZ384" s="85"/>
      <c r="BA384" s="144"/>
      <c r="BB384" s="145"/>
      <c r="BC384" s="145"/>
      <c r="BD384" s="146"/>
      <c r="BE384" s="1792"/>
      <c r="BH384" s="85"/>
      <c r="BI384" s="144"/>
      <c r="BJ384" s="145"/>
      <c r="BK384" s="145"/>
      <c r="BL384" s="146"/>
      <c r="BM384" s="1792"/>
      <c r="BP384" s="85"/>
      <c r="BQ384" s="144"/>
      <c r="BR384" s="145"/>
      <c r="BS384" s="145"/>
      <c r="BT384" s="146"/>
      <c r="BU384" s="1792"/>
      <c r="BX384" s="85"/>
      <c r="BY384" s="144"/>
      <c r="BZ384" s="145"/>
      <c r="CA384" s="145"/>
      <c r="CB384" s="146"/>
      <c r="CC384" s="1792"/>
      <c r="CF384" s="85"/>
      <c r="CG384" s="144"/>
      <c r="CH384" s="145"/>
      <c r="CI384" s="145"/>
      <c r="CJ384" s="146"/>
      <c r="CK384" s="1792"/>
      <c r="CN384" s="85"/>
      <c r="CO384" s="144"/>
      <c r="CP384" s="145"/>
      <c r="CQ384" s="145"/>
      <c r="CR384" s="146"/>
      <c r="CS384" s="1792"/>
      <c r="CV384" s="85"/>
      <c r="CW384" s="144"/>
      <c r="CX384" s="145"/>
      <c r="CY384" s="145"/>
      <c r="CZ384" s="146"/>
      <c r="DA384" s="1792"/>
      <c r="DD384" s="85"/>
      <c r="DE384" s="144"/>
      <c r="DF384" s="145"/>
      <c r="DG384" s="145"/>
      <c r="DH384" s="146"/>
      <c r="DI384" s="1792"/>
      <c r="DL384" s="85"/>
      <c r="DM384" s="144"/>
      <c r="DN384" s="145"/>
      <c r="DO384" s="145"/>
      <c r="DP384" s="146"/>
      <c r="DQ384" s="1792"/>
      <c r="DT384" s="85"/>
      <c r="DU384" s="144"/>
      <c r="DV384" s="145"/>
      <c r="DW384" s="145"/>
      <c r="DX384" s="146"/>
      <c r="DY384" s="1792"/>
      <c r="EB384" s="85"/>
      <c r="EC384" s="144"/>
      <c r="ED384" s="145"/>
      <c r="EE384" s="145"/>
      <c r="EF384" s="146"/>
      <c r="EG384" s="1792"/>
      <c r="EJ384" s="85"/>
      <c r="EK384" s="144"/>
      <c r="EL384" s="145"/>
      <c r="EM384" s="145"/>
      <c r="EN384" s="146"/>
      <c r="EO384" s="1792"/>
      <c r="ER384" s="85"/>
      <c r="ES384" s="144"/>
      <c r="ET384" s="145"/>
      <c r="EU384" s="145"/>
      <c r="EV384" s="146"/>
      <c r="EW384" s="1792"/>
      <c r="EZ384" s="85"/>
      <c r="FA384" s="144"/>
      <c r="FB384" s="145"/>
      <c r="FC384" s="145"/>
      <c r="FD384" s="146"/>
      <c r="FE384" s="1792"/>
      <c r="FH384" s="85"/>
      <c r="FI384" s="144"/>
      <c r="FJ384" s="145"/>
      <c r="FK384" s="145"/>
      <c r="FL384" s="146"/>
      <c r="FM384" s="1792"/>
      <c r="FP384" s="85"/>
      <c r="FQ384" s="144"/>
      <c r="FR384" s="145"/>
      <c r="FS384" s="145"/>
      <c r="FT384" s="146"/>
      <c r="FU384" s="1792"/>
      <c r="FX384" s="85"/>
      <c r="FY384" s="144"/>
      <c r="FZ384" s="145"/>
      <c r="GA384" s="145"/>
      <c r="GB384" s="146"/>
      <c r="GC384" s="1792"/>
      <c r="GF384" s="85"/>
      <c r="GG384" s="144"/>
      <c r="GH384" s="145"/>
      <c r="GI384" s="145"/>
      <c r="GJ384" s="146"/>
      <c r="GK384" s="1792"/>
      <c r="GN384" s="85"/>
      <c r="GO384" s="144"/>
      <c r="GP384" s="145"/>
      <c r="GQ384" s="145"/>
      <c r="GR384" s="146"/>
      <c r="GS384" s="1792"/>
      <c r="GV384" s="85"/>
      <c r="GW384" s="144"/>
      <c r="GX384" s="145"/>
      <c r="GY384" s="145"/>
      <c r="GZ384" s="146"/>
      <c r="HA384" s="1792"/>
      <c r="HD384" s="85"/>
      <c r="HE384" s="144"/>
      <c r="HF384" s="145"/>
      <c r="HG384" s="145"/>
      <c r="HH384" s="146"/>
      <c r="HI384" s="1792"/>
      <c r="HL384" s="85"/>
      <c r="HM384" s="144"/>
      <c r="HN384" s="145"/>
      <c r="HO384" s="145"/>
      <c r="HP384" s="146"/>
      <c r="HQ384" s="1792"/>
      <c r="HT384" s="85"/>
      <c r="HU384" s="144"/>
      <c r="HV384" s="145"/>
      <c r="HW384" s="145"/>
      <c r="HX384" s="146"/>
      <c r="HY384" s="1792"/>
      <c r="IB384" s="85"/>
      <c r="IC384" s="144"/>
      <c r="ID384" s="145"/>
      <c r="IE384" s="145"/>
      <c r="IF384" s="146"/>
      <c r="IG384" s="1792"/>
      <c r="IJ384" s="85"/>
      <c r="IK384" s="144"/>
      <c r="IL384" s="145"/>
      <c r="IM384" s="145"/>
      <c r="IN384" s="146"/>
      <c r="IO384" s="1792"/>
      <c r="IR384" s="85"/>
      <c r="IS384" s="144"/>
      <c r="IT384" s="145"/>
      <c r="IU384" s="145"/>
      <c r="IV384" s="146"/>
      <c r="IW384" s="1792"/>
      <c r="IZ384" s="85"/>
      <c r="JA384" s="144"/>
      <c r="JB384" s="145"/>
      <c r="JC384" s="145"/>
      <c r="JD384" s="146"/>
      <c r="JE384" s="1792"/>
      <c r="JH384" s="85"/>
      <c r="JI384" s="144"/>
      <c r="JJ384" s="145"/>
      <c r="JK384" s="145"/>
      <c r="JL384" s="146"/>
      <c r="JM384" s="1792"/>
      <c r="JP384" s="85"/>
      <c r="JQ384" s="144"/>
      <c r="JR384" s="145"/>
      <c r="JS384" s="145"/>
      <c r="JT384" s="146"/>
      <c r="JU384" s="1792"/>
      <c r="JX384" s="85"/>
      <c r="JY384" s="144"/>
      <c r="JZ384" s="145"/>
      <c r="KA384" s="145"/>
      <c r="KB384" s="146"/>
      <c r="KC384" s="1792"/>
      <c r="KF384" s="85"/>
      <c r="KG384" s="144"/>
      <c r="KH384" s="145"/>
      <c r="KI384" s="145"/>
      <c r="KJ384" s="146"/>
      <c r="KK384" s="1792"/>
      <c r="KN384" s="85"/>
      <c r="KO384" s="144"/>
      <c r="KP384" s="145"/>
      <c r="KQ384" s="145"/>
      <c r="KR384" s="146"/>
      <c r="KS384" s="1792"/>
      <c r="KV384" s="85"/>
      <c r="KW384" s="144"/>
      <c r="KX384" s="145"/>
      <c r="KY384" s="145"/>
      <c r="KZ384" s="146"/>
      <c r="LA384" s="1792"/>
      <c r="LD384" s="85"/>
      <c r="LE384" s="144"/>
      <c r="LF384" s="145"/>
      <c r="LG384" s="145"/>
      <c r="LH384" s="146"/>
      <c r="LI384" s="1792"/>
      <c r="LL384" s="85"/>
      <c r="LM384" s="144"/>
      <c r="LN384" s="145"/>
      <c r="LO384" s="145"/>
      <c r="LP384" s="146"/>
      <c r="LQ384" s="1792"/>
      <c r="LT384" s="85"/>
      <c r="LU384" s="144"/>
      <c r="LV384" s="145"/>
      <c r="LW384" s="145"/>
      <c r="LX384" s="146"/>
      <c r="LY384" s="1792"/>
      <c r="MB384" s="85"/>
      <c r="MC384" s="144"/>
      <c r="MD384" s="145"/>
      <c r="ME384" s="145"/>
      <c r="MF384" s="146"/>
      <c r="MG384" s="1792"/>
      <c r="MJ384" s="85"/>
      <c r="MK384" s="144"/>
      <c r="ML384" s="145"/>
      <c r="MM384" s="145"/>
      <c r="MN384" s="146"/>
      <c r="MO384" s="1792"/>
      <c r="MR384" s="85"/>
      <c r="MS384" s="144"/>
      <c r="MT384" s="145"/>
      <c r="MU384" s="145"/>
      <c r="MV384" s="146"/>
      <c r="MW384" s="1792"/>
      <c r="MZ384" s="85"/>
      <c r="NA384" s="144"/>
      <c r="NB384" s="145"/>
      <c r="NC384" s="145"/>
      <c r="ND384" s="146"/>
      <c r="NE384" s="1792"/>
      <c r="NH384" s="85"/>
      <c r="NI384" s="144"/>
      <c r="NJ384" s="145"/>
      <c r="NK384" s="145"/>
      <c r="NL384" s="146"/>
      <c r="NM384" s="1792"/>
      <c r="NP384" s="85"/>
      <c r="NQ384" s="144"/>
      <c r="NR384" s="145"/>
      <c r="NS384" s="145"/>
      <c r="NT384" s="146"/>
      <c r="NU384" s="1792"/>
      <c r="NX384" s="85"/>
      <c r="NY384" s="144"/>
      <c r="NZ384" s="145"/>
      <c r="OA384" s="145"/>
      <c r="OB384" s="146"/>
      <c r="OC384" s="1792"/>
      <c r="OF384" s="85"/>
      <c r="OG384" s="144"/>
      <c r="OH384" s="145"/>
      <c r="OI384" s="145"/>
      <c r="OJ384" s="146"/>
      <c r="OK384" s="1792"/>
      <c r="ON384" s="85"/>
      <c r="OO384" s="144"/>
      <c r="OP384" s="145"/>
      <c r="OQ384" s="145"/>
      <c r="OR384" s="146"/>
      <c r="OS384" s="1792"/>
      <c r="OV384" s="85"/>
      <c r="OW384" s="144"/>
      <c r="OX384" s="145"/>
      <c r="OY384" s="145"/>
      <c r="OZ384" s="146"/>
      <c r="PA384" s="1792"/>
      <c r="PD384" s="85"/>
      <c r="PE384" s="144"/>
      <c r="PF384" s="145"/>
      <c r="PG384" s="145"/>
      <c r="PH384" s="146"/>
      <c r="PI384" s="1792"/>
      <c r="PL384" s="85"/>
      <c r="PM384" s="144"/>
      <c r="PN384" s="145"/>
      <c r="PO384" s="145"/>
      <c r="PP384" s="146"/>
      <c r="PQ384" s="1792"/>
      <c r="PT384" s="85"/>
      <c r="PU384" s="144"/>
      <c r="PV384" s="145"/>
      <c r="PW384" s="145"/>
      <c r="PX384" s="146"/>
      <c r="PY384" s="1792"/>
      <c r="QB384" s="85"/>
      <c r="QC384" s="144"/>
      <c r="QD384" s="145"/>
      <c r="QE384" s="145"/>
      <c r="QF384" s="146"/>
      <c r="QG384" s="1792"/>
      <c r="QJ384" s="85"/>
      <c r="QK384" s="144"/>
      <c r="QL384" s="145"/>
      <c r="QM384" s="145"/>
      <c r="QN384" s="146"/>
      <c r="QO384" s="1792"/>
      <c r="QR384" s="85"/>
      <c r="QS384" s="144"/>
      <c r="QT384" s="145"/>
      <c r="QU384" s="145"/>
      <c r="QV384" s="146"/>
      <c r="QW384" s="1792"/>
      <c r="QZ384" s="85"/>
      <c r="RA384" s="144"/>
      <c r="RB384" s="145"/>
      <c r="RC384" s="145"/>
      <c r="RD384" s="146"/>
      <c r="RE384" s="1792"/>
      <c r="RH384" s="85"/>
      <c r="RI384" s="144"/>
      <c r="RJ384" s="145"/>
      <c r="RK384" s="145"/>
      <c r="RL384" s="146"/>
      <c r="RM384" s="1792"/>
      <c r="RP384" s="85"/>
      <c r="RQ384" s="144"/>
      <c r="RR384" s="145"/>
      <c r="RS384" s="145"/>
      <c r="RT384" s="146"/>
      <c r="RU384" s="1792"/>
      <c r="RX384" s="85"/>
      <c r="RY384" s="144"/>
      <c r="RZ384" s="145"/>
      <c r="SA384" s="145"/>
      <c r="SB384" s="146"/>
      <c r="SC384" s="1792"/>
      <c r="SF384" s="85"/>
      <c r="SG384" s="144"/>
      <c r="SH384" s="145"/>
      <c r="SI384" s="145"/>
      <c r="SJ384" s="146"/>
      <c r="SK384" s="1792"/>
      <c r="SN384" s="85"/>
      <c r="SO384" s="144"/>
      <c r="SP384" s="145"/>
      <c r="SQ384" s="145"/>
      <c r="SR384" s="146"/>
      <c r="SS384" s="1792"/>
      <c r="SV384" s="85"/>
      <c r="SW384" s="144"/>
      <c r="SX384" s="145"/>
      <c r="SY384" s="145"/>
      <c r="SZ384" s="146"/>
      <c r="TA384" s="1792"/>
      <c r="TD384" s="85"/>
      <c r="TE384" s="144"/>
      <c r="TF384" s="145"/>
      <c r="TG384" s="145"/>
      <c r="TH384" s="146"/>
      <c r="TI384" s="1792"/>
      <c r="TL384" s="85"/>
      <c r="TM384" s="144"/>
      <c r="TN384" s="145"/>
      <c r="TO384" s="145"/>
      <c r="TP384" s="146"/>
      <c r="TQ384" s="1792"/>
      <c r="TT384" s="85"/>
      <c r="TU384" s="144"/>
      <c r="TV384" s="145"/>
      <c r="TW384" s="145"/>
      <c r="TX384" s="146"/>
      <c r="TY384" s="1792"/>
      <c r="UB384" s="85"/>
      <c r="UC384" s="144"/>
      <c r="UD384" s="145"/>
      <c r="UE384" s="145"/>
      <c r="UF384" s="146"/>
      <c r="UG384" s="1792"/>
      <c r="UJ384" s="85"/>
      <c r="UK384" s="144"/>
      <c r="UL384" s="145"/>
      <c r="UM384" s="145"/>
      <c r="UN384" s="146"/>
      <c r="UO384" s="1792"/>
      <c r="UR384" s="85"/>
      <c r="US384" s="144"/>
      <c r="UT384" s="145"/>
      <c r="UU384" s="145"/>
      <c r="UV384" s="146"/>
      <c r="UW384" s="1792"/>
      <c r="UZ384" s="85"/>
      <c r="VA384" s="144"/>
      <c r="VB384" s="145"/>
      <c r="VC384" s="145"/>
      <c r="VD384" s="146"/>
      <c r="VE384" s="1792"/>
      <c r="VH384" s="85"/>
      <c r="VI384" s="144"/>
      <c r="VJ384" s="145"/>
      <c r="VK384" s="145"/>
      <c r="VL384" s="146"/>
      <c r="VM384" s="1792"/>
      <c r="VP384" s="85"/>
      <c r="VQ384" s="144"/>
      <c r="VR384" s="145"/>
      <c r="VS384" s="145"/>
      <c r="VT384" s="146"/>
      <c r="VU384" s="1792"/>
      <c r="VX384" s="85"/>
      <c r="VY384" s="144"/>
      <c r="VZ384" s="145"/>
      <c r="WA384" s="145"/>
      <c r="WB384" s="146"/>
      <c r="WC384" s="1792"/>
      <c r="WF384" s="85"/>
      <c r="WG384" s="144"/>
      <c r="WH384" s="145"/>
      <c r="WI384" s="145"/>
      <c r="WJ384" s="146"/>
      <c r="WK384" s="1792"/>
      <c r="WN384" s="85"/>
      <c r="WO384" s="144"/>
      <c r="WP384" s="145"/>
      <c r="WQ384" s="145"/>
      <c r="WR384" s="146"/>
      <c r="WS384" s="1792"/>
      <c r="WV384" s="85"/>
      <c r="WW384" s="144"/>
      <c r="WX384" s="145"/>
      <c r="WY384" s="145"/>
      <c r="WZ384" s="146"/>
      <c r="XA384" s="1792"/>
      <c r="XD384" s="85"/>
      <c r="XE384" s="144"/>
      <c r="XF384" s="145"/>
      <c r="XG384" s="145"/>
      <c r="XH384" s="146"/>
      <c r="XI384" s="1792"/>
      <c r="XL384" s="85"/>
      <c r="XM384" s="144"/>
      <c r="XN384" s="145"/>
      <c r="XO384" s="145"/>
      <c r="XP384" s="146"/>
      <c r="XQ384" s="1792"/>
      <c r="XT384" s="85"/>
      <c r="XU384" s="144"/>
      <c r="XV384" s="145"/>
      <c r="XW384" s="145"/>
      <c r="XX384" s="146"/>
      <c r="XY384" s="1792"/>
      <c r="YB384" s="85"/>
      <c r="YC384" s="144"/>
      <c r="YD384" s="145"/>
      <c r="YE384" s="145"/>
      <c r="YF384" s="146"/>
      <c r="YG384" s="1792"/>
      <c r="YJ384" s="85"/>
      <c r="YK384" s="144"/>
      <c r="YL384" s="145"/>
      <c r="YM384" s="145"/>
      <c r="YN384" s="146"/>
      <c r="YO384" s="1792"/>
      <c r="YR384" s="85"/>
      <c r="YS384" s="144"/>
      <c r="YT384" s="145"/>
      <c r="YU384" s="145"/>
      <c r="YV384" s="146"/>
      <c r="YW384" s="1792"/>
      <c r="YZ384" s="85"/>
      <c r="ZA384" s="144"/>
      <c r="ZB384" s="145"/>
      <c r="ZC384" s="145"/>
      <c r="ZD384" s="146"/>
      <c r="ZE384" s="1792"/>
      <c r="ZH384" s="85"/>
      <c r="ZI384" s="144"/>
      <c r="ZJ384" s="145"/>
      <c r="ZK384" s="145"/>
      <c r="ZL384" s="146"/>
      <c r="ZM384" s="1792"/>
      <c r="ZP384" s="85"/>
      <c r="ZQ384" s="144"/>
      <c r="ZR384" s="145"/>
      <c r="ZS384" s="145"/>
      <c r="ZT384" s="146"/>
      <c r="ZU384" s="1792"/>
      <c r="ZX384" s="85"/>
      <c r="ZY384" s="144"/>
      <c r="ZZ384" s="145"/>
      <c r="AAA384" s="145"/>
      <c r="AAB384" s="146"/>
      <c r="AAC384" s="1792"/>
      <c r="AAF384" s="85"/>
      <c r="AAG384" s="144"/>
      <c r="AAH384" s="145"/>
      <c r="AAI384" s="145"/>
      <c r="AAJ384" s="146"/>
      <c r="AAK384" s="1792"/>
      <c r="AAN384" s="85"/>
      <c r="AAO384" s="144"/>
      <c r="AAP384" s="145"/>
      <c r="AAQ384" s="2057"/>
      <c r="AAR384" s="1694"/>
      <c r="AAS384" s="1790"/>
      <c r="AAT384" s="1696"/>
      <c r="AAU384" s="1696"/>
      <c r="AAV384" s="1695"/>
      <c r="AAW384" s="1549"/>
      <c r="AAX384" s="1550"/>
      <c r="AAY384" s="1550"/>
      <c r="AAZ384" s="1694"/>
      <c r="ABA384" s="1790"/>
      <c r="ABB384" s="1696"/>
      <c r="ABC384" s="1696"/>
      <c r="ABD384" s="1695"/>
      <c r="ABE384" s="1549"/>
      <c r="ABF384" s="1550"/>
      <c r="ABG384" s="1550"/>
      <c r="ABH384" s="1694"/>
      <c r="ABI384" s="1790"/>
      <c r="ABJ384" s="1696"/>
      <c r="ABK384" s="1696"/>
      <c r="ABL384" s="1695"/>
      <c r="ABM384" s="1549"/>
      <c r="ABN384" s="1550"/>
      <c r="ABO384" s="1550"/>
      <c r="ABP384" s="1694"/>
      <c r="ABQ384" s="1790"/>
      <c r="ABR384" s="1696"/>
      <c r="ABS384" s="1696"/>
      <c r="ABT384" s="1695"/>
      <c r="ABU384" s="1549"/>
      <c r="ABV384" s="1550"/>
      <c r="ABW384" s="1550"/>
      <c r="ABX384" s="1694"/>
      <c r="ABY384" s="1790"/>
      <c r="ABZ384" s="1696"/>
      <c r="ACA384" s="1696"/>
      <c r="ACB384" s="1695"/>
      <c r="ACC384" s="1549"/>
      <c r="ACD384" s="1550"/>
      <c r="ACE384" s="1550"/>
      <c r="ACF384" s="1694"/>
      <c r="ACG384" s="1790"/>
      <c r="ACH384" s="1696"/>
      <c r="ACI384" s="1696"/>
      <c r="ACJ384" s="1695"/>
      <c r="ACK384" s="1549"/>
      <c r="ACL384" s="1550"/>
      <c r="ACM384" s="1550"/>
      <c r="ACN384" s="1694"/>
      <c r="ACO384" s="1790"/>
      <c r="ACP384" s="1696"/>
      <c r="ACQ384" s="1696"/>
      <c r="ACR384" s="1695"/>
      <c r="ACS384" s="1549"/>
      <c r="ACT384" s="1550"/>
      <c r="ACU384" s="1550"/>
      <c r="ACV384" s="1694"/>
      <c r="ACW384" s="1790"/>
      <c r="ACX384" s="1696"/>
      <c r="ACY384" s="1696"/>
      <c r="ACZ384" s="1695"/>
      <c r="ADA384" s="1549"/>
      <c r="ADB384" s="1550"/>
      <c r="ADC384" s="1550"/>
      <c r="ADD384" s="1694"/>
      <c r="ADE384" s="1790"/>
      <c r="ADF384" s="1696"/>
      <c r="ADG384" s="1696"/>
      <c r="ADH384" s="1695"/>
      <c r="ADI384" s="1549"/>
      <c r="ADJ384" s="1550"/>
      <c r="ADK384" s="1550"/>
      <c r="ADL384" s="1694"/>
      <c r="ADM384" s="1790"/>
      <c r="ADN384" s="1696"/>
      <c r="ADO384" s="1696"/>
      <c r="ADP384" s="1695"/>
      <c r="ADQ384" s="1549"/>
      <c r="ADR384" s="1550"/>
      <c r="ADS384" s="1550"/>
      <c r="ADT384" s="1694"/>
      <c r="ADU384" s="1790"/>
      <c r="ADV384" s="1696"/>
      <c r="ADW384" s="1696"/>
      <c r="ADX384" s="1695"/>
      <c r="ADY384" s="1549"/>
      <c r="ADZ384" s="1550"/>
      <c r="AEA384" s="1550"/>
      <c r="AEB384" s="1694"/>
      <c r="AEC384" s="1790"/>
      <c r="AED384" s="1696"/>
      <c r="AEE384" s="1696"/>
      <c r="AEF384" s="1695"/>
      <c r="AEG384" s="1549"/>
      <c r="AEH384" s="1550"/>
      <c r="AEI384" s="1550"/>
      <c r="AEJ384" s="1694"/>
      <c r="AEK384" s="1790"/>
      <c r="AEL384" s="1696"/>
      <c r="AEM384" s="1696"/>
      <c r="AEN384" s="1695"/>
      <c r="AEO384" s="1549"/>
      <c r="AEP384" s="1550"/>
      <c r="AEQ384" s="1550"/>
      <c r="AER384" s="1694"/>
      <c r="AES384" s="1790"/>
      <c r="AET384" s="1696"/>
      <c r="AEU384" s="1696"/>
      <c r="AEV384" s="1695"/>
      <c r="AEW384" s="1549"/>
      <c r="AEX384" s="1550"/>
      <c r="AEY384" s="1550"/>
      <c r="AEZ384" s="1694"/>
      <c r="AFA384" s="1790"/>
      <c r="AFB384" s="1696"/>
      <c r="AFC384" s="1696"/>
      <c r="AFD384" s="1695"/>
      <c r="AFE384" s="1549"/>
      <c r="AFF384" s="1550"/>
      <c r="AFG384" s="1550"/>
      <c r="AFH384" s="1694"/>
      <c r="AFI384" s="1790"/>
      <c r="AFJ384" s="1696"/>
      <c r="AFK384" s="1696"/>
      <c r="AFL384" s="1695"/>
      <c r="AFM384" s="1549"/>
      <c r="AFN384" s="1550"/>
      <c r="AFO384" s="1550"/>
      <c r="AFP384" s="1694"/>
      <c r="AFQ384" s="1790"/>
      <c r="AFR384" s="1696"/>
      <c r="AFS384" s="1696"/>
      <c r="AFT384" s="1695"/>
      <c r="AFU384" s="1549"/>
      <c r="AFV384" s="1550"/>
      <c r="AFW384" s="1550"/>
      <c r="AFX384" s="1694"/>
      <c r="AFY384" s="1790"/>
      <c r="AFZ384" s="1696"/>
      <c r="AGA384" s="1696"/>
      <c r="AGB384" s="1695"/>
      <c r="AGC384" s="1549"/>
      <c r="AGD384" s="1550"/>
      <c r="AGE384" s="1550"/>
      <c r="AGF384" s="1694"/>
      <c r="AGG384" s="1790"/>
      <c r="AGH384" s="1696"/>
      <c r="AGI384" s="1696"/>
      <c r="AGJ384" s="1695"/>
      <c r="AGK384" s="1549"/>
      <c r="AGL384" s="1550"/>
      <c r="AGM384" s="1550"/>
      <c r="AGN384" s="1694"/>
      <c r="AGO384" s="1790"/>
      <c r="AGP384" s="1696"/>
      <c r="AGQ384" s="1696"/>
      <c r="AGR384" s="1695"/>
      <c r="AGS384" s="1549"/>
      <c r="AGT384" s="1550"/>
      <c r="AGU384" s="1550"/>
      <c r="AGV384" s="1694"/>
      <c r="AGW384" s="1790"/>
      <c r="AGX384" s="1696"/>
      <c r="AGY384" s="1696"/>
      <c r="AGZ384" s="1695"/>
      <c r="AHA384" s="1549"/>
      <c r="AHB384" s="1550"/>
      <c r="AHC384" s="1550"/>
      <c r="AHD384" s="1694"/>
      <c r="AHE384" s="1790"/>
      <c r="AHF384" s="1696"/>
      <c r="AHG384" s="1696"/>
      <c r="AHH384" s="1695"/>
      <c r="AHI384" s="1549"/>
      <c r="AHJ384" s="1550"/>
      <c r="AHK384" s="1550"/>
      <c r="AHL384" s="1694"/>
      <c r="AHM384" s="1790"/>
      <c r="AHN384" s="1696"/>
      <c r="AHO384" s="1696"/>
      <c r="AHP384" s="1695"/>
      <c r="AHQ384" s="1549"/>
      <c r="AHR384" s="1550"/>
      <c r="AHS384" s="1550"/>
      <c r="AHT384" s="1694"/>
      <c r="AHU384" s="1790"/>
      <c r="AHV384" s="1696"/>
      <c r="AHW384" s="1696"/>
      <c r="AHX384" s="1695"/>
      <c r="AHY384" s="1549"/>
      <c r="AHZ384" s="1550"/>
      <c r="AIA384" s="1550"/>
      <c r="AIB384" s="1694"/>
      <c r="AIC384" s="1790"/>
      <c r="AID384" s="1696"/>
      <c r="AIE384" s="1696"/>
      <c r="AIF384" s="1695"/>
      <c r="AIG384" s="1549"/>
      <c r="AIH384" s="1550"/>
      <c r="AII384" s="1550"/>
      <c r="AIJ384" s="1694"/>
      <c r="AIK384" s="1790"/>
      <c r="AIL384" s="1696"/>
      <c r="AIM384" s="1696"/>
      <c r="AIN384" s="1695"/>
      <c r="AIO384" s="1549"/>
      <c r="AIP384" s="1550"/>
      <c r="AIQ384" s="1550"/>
      <c r="AIR384" s="1694"/>
      <c r="AIS384" s="1790"/>
      <c r="AIT384" s="1696"/>
      <c r="AIU384" s="1696"/>
      <c r="AIV384" s="1695"/>
      <c r="AIW384" s="1549"/>
      <c r="AIX384" s="1550"/>
      <c r="AIY384" s="1550"/>
      <c r="AIZ384" s="1694"/>
      <c r="AJA384" s="1790"/>
      <c r="AJB384" s="1696"/>
      <c r="AJC384" s="1696"/>
      <c r="AJD384" s="1695"/>
      <c r="AJE384" s="1549"/>
      <c r="AJF384" s="1550"/>
      <c r="AJG384" s="1550"/>
      <c r="AJH384" s="1694"/>
      <c r="AJI384" s="1790"/>
      <c r="AJJ384" s="1696"/>
      <c r="AJK384" s="1696"/>
      <c r="AJL384" s="1695"/>
      <c r="AJM384" s="1549"/>
      <c r="AJN384" s="1550"/>
      <c r="AJO384" s="1550"/>
      <c r="AJP384" s="1694"/>
      <c r="AJQ384" s="1790"/>
      <c r="AJR384" s="1696"/>
      <c r="AJS384" s="1696"/>
      <c r="AJT384" s="1695"/>
      <c r="AJU384" s="1549"/>
      <c r="AJV384" s="1550"/>
      <c r="AJW384" s="1550"/>
      <c r="AJX384" s="1694"/>
      <c r="AJY384" s="1790"/>
      <c r="AJZ384" s="1696"/>
      <c r="AKA384" s="1696"/>
      <c r="AKB384" s="1695"/>
      <c r="AKC384" s="1549"/>
      <c r="AKD384" s="1550"/>
      <c r="AKE384" s="1550"/>
      <c r="AKF384" s="1694"/>
      <c r="AKG384" s="1790"/>
      <c r="AKH384" s="1696"/>
      <c r="AKI384" s="1696"/>
      <c r="AKJ384" s="1695"/>
      <c r="AKK384" s="1549"/>
      <c r="AKL384" s="1550"/>
      <c r="AKM384" s="1550"/>
      <c r="AKN384" s="1694"/>
      <c r="AKO384" s="1790"/>
      <c r="AKP384" s="1696"/>
      <c r="AKQ384" s="1696"/>
      <c r="AKR384" s="1695"/>
      <c r="AKS384" s="1549"/>
      <c r="AKT384" s="1550"/>
      <c r="AKU384" s="1550"/>
      <c r="AKV384" s="1694"/>
      <c r="AKW384" s="1790"/>
      <c r="AKX384" s="1696"/>
      <c r="AKY384" s="1696"/>
      <c r="AKZ384" s="1695"/>
      <c r="ALA384" s="1549"/>
      <c r="ALB384" s="1550"/>
      <c r="ALC384" s="1550"/>
      <c r="ALD384" s="1694"/>
      <c r="ALE384" s="1790"/>
      <c r="ALF384" s="1696"/>
      <c r="ALG384" s="1696"/>
      <c r="ALH384" s="1695"/>
      <c r="ALI384" s="1549"/>
      <c r="ALJ384" s="1550"/>
      <c r="ALK384" s="1550"/>
      <c r="ALL384" s="1694"/>
      <c r="ALM384" s="1790"/>
      <c r="ALN384" s="1696"/>
      <c r="ALO384" s="1696"/>
      <c r="ALP384" s="1695"/>
      <c r="ALQ384" s="1549"/>
      <c r="ALR384" s="1550"/>
      <c r="ALS384" s="1550"/>
      <c r="ALT384" s="1694"/>
      <c r="ALU384" s="1790"/>
      <c r="ALV384" s="1696"/>
      <c r="ALW384" s="1696"/>
      <c r="ALX384" s="1695"/>
      <c r="ALY384" s="1549"/>
      <c r="ALZ384" s="1550"/>
      <c r="AMA384" s="1550"/>
      <c r="AMB384" s="1694"/>
      <c r="AMC384" s="1790"/>
      <c r="AMD384" s="1696"/>
      <c r="AME384" s="1696"/>
      <c r="AMF384" s="1695"/>
      <c r="AMG384" s="1549"/>
      <c r="AMH384" s="1550"/>
      <c r="AMI384" s="1550"/>
      <c r="AMJ384" s="1703"/>
    </row>
    <row r="385" spans="1:1024" s="72" customFormat="1" ht="15" customHeight="1">
      <c r="A385" s="1694" t="s">
        <v>4366</v>
      </c>
      <c r="B385" s="1696" t="s">
        <v>4367</v>
      </c>
      <c r="C385" s="1696" t="s">
        <v>4028</v>
      </c>
      <c r="D385" s="1696" t="s">
        <v>1630</v>
      </c>
      <c r="E385" s="1695">
        <v>1</v>
      </c>
      <c r="F385" s="1549">
        <v>21.36</v>
      </c>
      <c r="G385" s="1536">
        <f>F385*$I$2</f>
        <v>0</v>
      </c>
      <c r="H385" s="1536">
        <f>G385-G385*($I$1)</f>
        <v>0</v>
      </c>
      <c r="I385"/>
      <c r="L385" s="85"/>
      <c r="M385" s="85"/>
      <c r="N385" s="144"/>
      <c r="O385" s="145"/>
      <c r="P385" s="145"/>
      <c r="Q385" s="146"/>
      <c r="T385" s="85"/>
      <c r="U385" s="144"/>
      <c r="V385" s="145"/>
      <c r="W385" s="145"/>
      <c r="X385" s="146"/>
      <c r="Y385" s="1792"/>
      <c r="AB385" s="85"/>
      <c r="AC385" s="144"/>
      <c r="AD385" s="145"/>
      <c r="AE385" s="145"/>
      <c r="AF385" s="146"/>
      <c r="AG385" s="1792"/>
      <c r="AJ385" s="85"/>
      <c r="AK385" s="144"/>
      <c r="AL385" s="145"/>
      <c r="AM385" s="145"/>
      <c r="AN385" s="146"/>
      <c r="AO385" s="1792"/>
      <c r="AR385" s="85"/>
      <c r="AS385" s="144"/>
      <c r="AT385" s="145"/>
      <c r="AU385" s="145"/>
      <c r="AV385" s="146"/>
      <c r="AW385" s="1792"/>
      <c r="AZ385" s="85"/>
      <c r="BA385" s="144"/>
      <c r="BB385" s="145"/>
      <c r="BC385" s="145"/>
      <c r="BD385" s="146"/>
      <c r="BE385" s="1792"/>
      <c r="BH385" s="85"/>
      <c r="BI385" s="144"/>
      <c r="BJ385" s="145"/>
      <c r="BK385" s="145"/>
      <c r="BL385" s="146"/>
      <c r="BM385" s="1792"/>
      <c r="BP385" s="85"/>
      <c r="BQ385" s="144"/>
      <c r="BR385" s="145"/>
      <c r="BS385" s="145"/>
      <c r="BT385" s="146"/>
      <c r="BU385" s="1792"/>
      <c r="BX385" s="85"/>
      <c r="BY385" s="144"/>
      <c r="BZ385" s="145"/>
      <c r="CA385" s="145"/>
      <c r="CB385" s="146"/>
      <c r="CC385" s="1792"/>
      <c r="CF385" s="85"/>
      <c r="CG385" s="144"/>
      <c r="CH385" s="145"/>
      <c r="CI385" s="145"/>
      <c r="CJ385" s="146"/>
      <c r="CK385" s="1792"/>
      <c r="CN385" s="85"/>
      <c r="CO385" s="144"/>
      <c r="CP385" s="145"/>
      <c r="CQ385" s="145"/>
      <c r="CR385" s="146"/>
      <c r="CS385" s="1792"/>
      <c r="CV385" s="85"/>
      <c r="CW385" s="144"/>
      <c r="CX385" s="145"/>
      <c r="CY385" s="145"/>
      <c r="CZ385" s="146"/>
      <c r="DA385" s="1792"/>
      <c r="DD385" s="85"/>
      <c r="DE385" s="144"/>
      <c r="DF385" s="145"/>
      <c r="DG385" s="145"/>
      <c r="DH385" s="146"/>
      <c r="DI385" s="1792"/>
      <c r="DL385" s="85"/>
      <c r="DM385" s="144"/>
      <c r="DN385" s="145"/>
      <c r="DO385" s="145"/>
      <c r="DP385" s="146"/>
      <c r="DQ385" s="1792"/>
      <c r="DT385" s="85"/>
      <c r="DU385" s="144"/>
      <c r="DV385" s="145"/>
      <c r="DW385" s="145"/>
      <c r="DX385" s="146"/>
      <c r="DY385" s="1792"/>
      <c r="EB385" s="85"/>
      <c r="EC385" s="144"/>
      <c r="ED385" s="145"/>
      <c r="EE385" s="145"/>
      <c r="EF385" s="146"/>
      <c r="EG385" s="1792"/>
      <c r="EJ385" s="85"/>
      <c r="EK385" s="144"/>
      <c r="EL385" s="145"/>
      <c r="EM385" s="145"/>
      <c r="EN385" s="146"/>
      <c r="EO385" s="1792"/>
      <c r="ER385" s="85"/>
      <c r="ES385" s="144"/>
      <c r="ET385" s="145"/>
      <c r="EU385" s="145"/>
      <c r="EV385" s="146"/>
      <c r="EW385" s="1792"/>
      <c r="EZ385" s="85"/>
      <c r="FA385" s="144"/>
      <c r="FB385" s="145"/>
      <c r="FC385" s="145"/>
      <c r="FD385" s="146"/>
      <c r="FE385" s="1792"/>
      <c r="FH385" s="85"/>
      <c r="FI385" s="144"/>
      <c r="FJ385" s="145"/>
      <c r="FK385" s="145"/>
      <c r="FL385" s="146"/>
      <c r="FM385" s="1792"/>
      <c r="FP385" s="85"/>
      <c r="FQ385" s="144"/>
      <c r="FR385" s="145"/>
      <c r="FS385" s="145"/>
      <c r="FT385" s="146"/>
      <c r="FU385" s="1792"/>
      <c r="FX385" s="85"/>
      <c r="FY385" s="144"/>
      <c r="FZ385" s="145"/>
      <c r="GA385" s="145"/>
      <c r="GB385" s="146"/>
      <c r="GC385" s="1792"/>
      <c r="GF385" s="85"/>
      <c r="GG385" s="144"/>
      <c r="GH385" s="145"/>
      <c r="GI385" s="145"/>
      <c r="GJ385" s="146"/>
      <c r="GK385" s="1792"/>
      <c r="GN385" s="85"/>
      <c r="GO385" s="144"/>
      <c r="GP385" s="145"/>
      <c r="GQ385" s="145"/>
      <c r="GR385" s="146"/>
      <c r="GS385" s="1792"/>
      <c r="GV385" s="85"/>
      <c r="GW385" s="144"/>
      <c r="GX385" s="145"/>
      <c r="GY385" s="145"/>
      <c r="GZ385" s="146"/>
      <c r="HA385" s="1792"/>
      <c r="HD385" s="85"/>
      <c r="HE385" s="144"/>
      <c r="HF385" s="145"/>
      <c r="HG385" s="145"/>
      <c r="HH385" s="146"/>
      <c r="HI385" s="1792"/>
      <c r="HL385" s="85"/>
      <c r="HM385" s="144"/>
      <c r="HN385" s="145"/>
      <c r="HO385" s="145"/>
      <c r="HP385" s="146"/>
      <c r="HQ385" s="1792"/>
      <c r="HT385" s="85"/>
      <c r="HU385" s="144"/>
      <c r="HV385" s="145"/>
      <c r="HW385" s="145"/>
      <c r="HX385" s="146"/>
      <c r="HY385" s="1792"/>
      <c r="IB385" s="85"/>
      <c r="IC385" s="144"/>
      <c r="ID385" s="145"/>
      <c r="IE385" s="145"/>
      <c r="IF385" s="146"/>
      <c r="IG385" s="1792"/>
      <c r="IJ385" s="85"/>
      <c r="IK385" s="144"/>
      <c r="IL385" s="145"/>
      <c r="IM385" s="145"/>
      <c r="IN385" s="146"/>
      <c r="IO385" s="1792"/>
      <c r="IR385" s="85"/>
      <c r="IS385" s="144"/>
      <c r="IT385" s="145"/>
      <c r="IU385" s="145"/>
      <c r="IV385" s="146"/>
      <c r="IW385" s="1792"/>
      <c r="IZ385" s="85"/>
      <c r="JA385" s="144"/>
      <c r="JB385" s="145"/>
      <c r="JC385" s="145"/>
      <c r="JD385" s="146"/>
      <c r="JE385" s="1792"/>
      <c r="JH385" s="85"/>
      <c r="JI385" s="144"/>
      <c r="JJ385" s="145"/>
      <c r="JK385" s="145"/>
      <c r="JL385" s="146"/>
      <c r="JM385" s="1792"/>
      <c r="JP385" s="85"/>
      <c r="JQ385" s="144"/>
      <c r="JR385" s="145"/>
      <c r="JS385" s="145"/>
      <c r="JT385" s="146"/>
      <c r="JU385" s="1792"/>
      <c r="JX385" s="85"/>
      <c r="JY385" s="144"/>
      <c r="JZ385" s="145"/>
      <c r="KA385" s="145"/>
      <c r="KB385" s="146"/>
      <c r="KC385" s="1792"/>
      <c r="KF385" s="85"/>
      <c r="KG385" s="144"/>
      <c r="KH385" s="145"/>
      <c r="KI385" s="145"/>
      <c r="KJ385" s="146"/>
      <c r="KK385" s="1792"/>
      <c r="KN385" s="85"/>
      <c r="KO385" s="144"/>
      <c r="KP385" s="145"/>
      <c r="KQ385" s="145"/>
      <c r="KR385" s="146"/>
      <c r="KS385" s="1792"/>
      <c r="KV385" s="85"/>
      <c r="KW385" s="144"/>
      <c r="KX385" s="145"/>
      <c r="KY385" s="145"/>
      <c r="KZ385" s="146"/>
      <c r="LA385" s="1792"/>
      <c r="LD385" s="85"/>
      <c r="LE385" s="144"/>
      <c r="LF385" s="145"/>
      <c r="LG385" s="145"/>
      <c r="LH385" s="146"/>
      <c r="LI385" s="1792"/>
      <c r="LL385" s="85"/>
      <c r="LM385" s="144"/>
      <c r="LN385" s="145"/>
      <c r="LO385" s="145"/>
      <c r="LP385" s="146"/>
      <c r="LQ385" s="1792"/>
      <c r="LT385" s="85"/>
      <c r="LU385" s="144"/>
      <c r="LV385" s="145"/>
      <c r="LW385" s="145"/>
      <c r="LX385" s="146"/>
      <c r="LY385" s="1792"/>
      <c r="MB385" s="85"/>
      <c r="MC385" s="144"/>
      <c r="MD385" s="145"/>
      <c r="ME385" s="145"/>
      <c r="MF385" s="146"/>
      <c r="MG385" s="1792"/>
      <c r="MJ385" s="85"/>
      <c r="MK385" s="144"/>
      <c r="ML385" s="145"/>
      <c r="MM385" s="145"/>
      <c r="MN385" s="146"/>
      <c r="MO385" s="1792"/>
      <c r="MR385" s="85"/>
      <c r="MS385" s="144"/>
      <c r="MT385" s="145"/>
      <c r="MU385" s="145"/>
      <c r="MV385" s="146"/>
      <c r="MW385" s="1792"/>
      <c r="MZ385" s="85"/>
      <c r="NA385" s="144"/>
      <c r="NB385" s="145"/>
      <c r="NC385" s="145"/>
      <c r="ND385" s="146"/>
      <c r="NE385" s="1792"/>
      <c r="NH385" s="85"/>
      <c r="NI385" s="144"/>
      <c r="NJ385" s="145"/>
      <c r="NK385" s="145"/>
      <c r="NL385" s="146"/>
      <c r="NM385" s="1792"/>
      <c r="NP385" s="85"/>
      <c r="NQ385" s="144"/>
      <c r="NR385" s="145"/>
      <c r="NS385" s="145"/>
      <c r="NT385" s="146"/>
      <c r="NU385" s="1792"/>
      <c r="NX385" s="85"/>
      <c r="NY385" s="144"/>
      <c r="NZ385" s="145"/>
      <c r="OA385" s="145"/>
      <c r="OB385" s="146"/>
      <c r="OC385" s="1792"/>
      <c r="OF385" s="85"/>
      <c r="OG385" s="144"/>
      <c r="OH385" s="145"/>
      <c r="OI385" s="145"/>
      <c r="OJ385" s="146"/>
      <c r="OK385" s="1792"/>
      <c r="ON385" s="85"/>
      <c r="OO385" s="144"/>
      <c r="OP385" s="145"/>
      <c r="OQ385" s="145"/>
      <c r="OR385" s="146"/>
      <c r="OS385" s="1792"/>
      <c r="OV385" s="85"/>
      <c r="OW385" s="144"/>
      <c r="OX385" s="145"/>
      <c r="OY385" s="145"/>
      <c r="OZ385" s="146"/>
      <c r="PA385" s="1792"/>
      <c r="PD385" s="85"/>
      <c r="PE385" s="144"/>
      <c r="PF385" s="145"/>
      <c r="PG385" s="145"/>
      <c r="PH385" s="146"/>
      <c r="PI385" s="1792"/>
      <c r="PL385" s="85"/>
      <c r="PM385" s="144"/>
      <c r="PN385" s="145"/>
      <c r="PO385" s="145"/>
      <c r="PP385" s="146"/>
      <c r="PQ385" s="1792"/>
      <c r="PT385" s="85"/>
      <c r="PU385" s="144"/>
      <c r="PV385" s="145"/>
      <c r="PW385" s="145"/>
      <c r="PX385" s="146"/>
      <c r="PY385" s="1792"/>
      <c r="QB385" s="85"/>
      <c r="QC385" s="144"/>
      <c r="QD385" s="145"/>
      <c r="QE385" s="145"/>
      <c r="QF385" s="146"/>
      <c r="QG385" s="1792"/>
      <c r="QJ385" s="85"/>
      <c r="QK385" s="144"/>
      <c r="QL385" s="145"/>
      <c r="QM385" s="145"/>
      <c r="QN385" s="146"/>
      <c r="QO385" s="1792"/>
      <c r="QR385" s="85"/>
      <c r="QS385" s="144"/>
      <c r="QT385" s="145"/>
      <c r="QU385" s="145"/>
      <c r="QV385" s="146"/>
      <c r="QW385" s="1792"/>
      <c r="QZ385" s="85"/>
      <c r="RA385" s="144"/>
      <c r="RB385" s="145"/>
      <c r="RC385" s="145"/>
      <c r="RD385" s="146"/>
      <c r="RE385" s="1792"/>
      <c r="RH385" s="85"/>
      <c r="RI385" s="144"/>
      <c r="RJ385" s="145"/>
      <c r="RK385" s="145"/>
      <c r="RL385" s="146"/>
      <c r="RM385" s="1792"/>
      <c r="RP385" s="85"/>
      <c r="RQ385" s="144"/>
      <c r="RR385" s="145"/>
      <c r="RS385" s="145"/>
      <c r="RT385" s="146"/>
      <c r="RU385" s="1792"/>
      <c r="RX385" s="85"/>
      <c r="RY385" s="144"/>
      <c r="RZ385" s="145"/>
      <c r="SA385" s="145"/>
      <c r="SB385" s="146"/>
      <c r="SC385" s="1792"/>
      <c r="SF385" s="85"/>
      <c r="SG385" s="144"/>
      <c r="SH385" s="145"/>
      <c r="SI385" s="145"/>
      <c r="SJ385" s="146"/>
      <c r="SK385" s="1792"/>
      <c r="SN385" s="85"/>
      <c r="SO385" s="144"/>
      <c r="SP385" s="145"/>
      <c r="SQ385" s="145"/>
      <c r="SR385" s="146"/>
      <c r="SS385" s="1792"/>
      <c r="SV385" s="85"/>
      <c r="SW385" s="144"/>
      <c r="SX385" s="145"/>
      <c r="SY385" s="145"/>
      <c r="SZ385" s="146"/>
      <c r="TA385" s="1792"/>
      <c r="TD385" s="85"/>
      <c r="TE385" s="144"/>
      <c r="TF385" s="145"/>
      <c r="TG385" s="145"/>
      <c r="TH385" s="146"/>
      <c r="TI385" s="1792"/>
      <c r="TL385" s="85"/>
      <c r="TM385" s="144"/>
      <c r="TN385" s="145"/>
      <c r="TO385" s="145"/>
      <c r="TP385" s="146"/>
      <c r="TQ385" s="1792"/>
      <c r="TT385" s="85"/>
      <c r="TU385" s="144"/>
      <c r="TV385" s="145"/>
      <c r="TW385" s="145"/>
      <c r="TX385" s="146"/>
      <c r="TY385" s="1792"/>
      <c r="UB385" s="85"/>
      <c r="UC385" s="144"/>
      <c r="UD385" s="145"/>
      <c r="UE385" s="145"/>
      <c r="UF385" s="146"/>
      <c r="UG385" s="1792"/>
      <c r="UJ385" s="85"/>
      <c r="UK385" s="144"/>
      <c r="UL385" s="145"/>
      <c r="UM385" s="145"/>
      <c r="UN385" s="146"/>
      <c r="UO385" s="1792"/>
      <c r="UR385" s="85"/>
      <c r="US385" s="144"/>
      <c r="UT385" s="145"/>
      <c r="UU385" s="145"/>
      <c r="UV385" s="146"/>
      <c r="UW385" s="1792"/>
      <c r="UZ385" s="85"/>
      <c r="VA385" s="144"/>
      <c r="VB385" s="145"/>
      <c r="VC385" s="145"/>
      <c r="VD385" s="146"/>
      <c r="VE385" s="1792"/>
      <c r="VH385" s="85"/>
      <c r="VI385" s="144"/>
      <c r="VJ385" s="145"/>
      <c r="VK385" s="145"/>
      <c r="VL385" s="146"/>
      <c r="VM385" s="1792"/>
      <c r="VP385" s="85"/>
      <c r="VQ385" s="144"/>
      <c r="VR385" s="145"/>
      <c r="VS385" s="145"/>
      <c r="VT385" s="146"/>
      <c r="VU385" s="1792"/>
      <c r="VX385" s="85"/>
      <c r="VY385" s="144"/>
      <c r="VZ385" s="145"/>
      <c r="WA385" s="145"/>
      <c r="WB385" s="146"/>
      <c r="WC385" s="1792"/>
      <c r="WF385" s="85"/>
      <c r="WG385" s="144"/>
      <c r="WH385" s="145"/>
      <c r="WI385" s="145"/>
      <c r="WJ385" s="146"/>
      <c r="WK385" s="1792"/>
      <c r="WN385" s="85"/>
      <c r="WO385" s="144"/>
      <c r="WP385" s="145"/>
      <c r="WQ385" s="145"/>
      <c r="WR385" s="146"/>
      <c r="WS385" s="1792"/>
      <c r="WV385" s="85"/>
      <c r="WW385" s="144"/>
      <c r="WX385" s="145"/>
      <c r="WY385" s="145"/>
      <c r="WZ385" s="146"/>
      <c r="XA385" s="1792"/>
      <c r="XD385" s="85"/>
      <c r="XE385" s="144"/>
      <c r="XF385" s="145"/>
      <c r="XG385" s="145"/>
      <c r="XH385" s="146"/>
      <c r="XI385" s="1792"/>
      <c r="XL385" s="85"/>
      <c r="XM385" s="144"/>
      <c r="XN385" s="145"/>
      <c r="XO385" s="145"/>
      <c r="XP385" s="146"/>
      <c r="XQ385" s="1792"/>
      <c r="XT385" s="85"/>
      <c r="XU385" s="144"/>
      <c r="XV385" s="145"/>
      <c r="XW385" s="145"/>
      <c r="XX385" s="146"/>
      <c r="XY385" s="1792"/>
      <c r="YB385" s="85"/>
      <c r="YC385" s="144"/>
      <c r="YD385" s="145"/>
      <c r="YE385" s="145"/>
      <c r="YF385" s="146"/>
      <c r="YG385" s="1792"/>
      <c r="YJ385" s="85"/>
      <c r="YK385" s="144"/>
      <c r="YL385" s="145"/>
      <c r="YM385" s="145"/>
      <c r="YN385" s="146"/>
      <c r="YO385" s="1792"/>
      <c r="YR385" s="85"/>
      <c r="YS385" s="144"/>
      <c r="YT385" s="145"/>
      <c r="YU385" s="145"/>
      <c r="YV385" s="146"/>
      <c r="YW385" s="1792"/>
      <c r="YZ385" s="85"/>
      <c r="ZA385" s="144"/>
      <c r="ZB385" s="145"/>
      <c r="ZC385" s="145"/>
      <c r="ZD385" s="146"/>
      <c r="ZE385" s="1792"/>
      <c r="ZH385" s="85"/>
      <c r="ZI385" s="144"/>
      <c r="ZJ385" s="145"/>
      <c r="ZK385" s="145"/>
      <c r="ZL385" s="146"/>
      <c r="ZM385" s="1792"/>
      <c r="ZP385" s="85"/>
      <c r="ZQ385" s="144"/>
      <c r="ZR385" s="145"/>
      <c r="ZS385" s="145"/>
      <c r="ZT385" s="146"/>
      <c r="ZU385" s="1792"/>
      <c r="ZX385" s="85"/>
      <c r="ZY385" s="144"/>
      <c r="ZZ385" s="145"/>
      <c r="AAA385" s="145"/>
      <c r="AAB385" s="146"/>
      <c r="AAC385" s="1792"/>
      <c r="AAF385" s="85"/>
      <c r="AAG385" s="144"/>
      <c r="AAH385" s="145"/>
      <c r="AAI385" s="145"/>
      <c r="AAJ385" s="146"/>
      <c r="AAK385" s="1792"/>
      <c r="AAN385" s="85"/>
      <c r="AAO385" s="144"/>
      <c r="AAP385" s="145"/>
      <c r="AAQ385" s="2057"/>
      <c r="AAR385" s="1694"/>
      <c r="AAS385" s="1790"/>
      <c r="AAT385" s="1696"/>
      <c r="AAU385" s="1696"/>
      <c r="AAV385" s="1695"/>
      <c r="AAW385" s="1549"/>
      <c r="AAX385" s="1550"/>
      <c r="AAY385" s="1550"/>
      <c r="AAZ385" s="1694"/>
      <c r="ABA385" s="1790"/>
      <c r="ABB385" s="1696"/>
      <c r="ABC385" s="1696"/>
      <c r="ABD385" s="1695"/>
      <c r="ABE385" s="1549"/>
      <c r="ABF385" s="1550"/>
      <c r="ABG385" s="1550"/>
      <c r="ABH385" s="1694"/>
      <c r="ABI385" s="1790"/>
      <c r="ABJ385" s="1696"/>
      <c r="ABK385" s="1696"/>
      <c r="ABL385" s="1695"/>
      <c r="ABM385" s="1549"/>
      <c r="ABN385" s="1550"/>
      <c r="ABO385" s="1550"/>
      <c r="ABP385" s="1694"/>
      <c r="ABQ385" s="1790"/>
      <c r="ABR385" s="1696"/>
      <c r="ABS385" s="1696"/>
      <c r="ABT385" s="1695"/>
      <c r="ABU385" s="1549"/>
      <c r="ABV385" s="1550"/>
      <c r="ABW385" s="1550"/>
      <c r="ABX385" s="1694"/>
      <c r="ABY385" s="1790"/>
      <c r="ABZ385" s="1696"/>
      <c r="ACA385" s="1696"/>
      <c r="ACB385" s="1695"/>
      <c r="ACC385" s="1549"/>
      <c r="ACD385" s="1550"/>
      <c r="ACE385" s="1550"/>
      <c r="ACF385" s="1694"/>
      <c r="ACG385" s="1790"/>
      <c r="ACH385" s="1696"/>
      <c r="ACI385" s="1696"/>
      <c r="ACJ385" s="1695"/>
      <c r="ACK385" s="1549"/>
      <c r="ACL385" s="1550"/>
      <c r="ACM385" s="1550"/>
      <c r="ACN385" s="1694"/>
      <c r="ACO385" s="1790"/>
      <c r="ACP385" s="1696"/>
      <c r="ACQ385" s="1696"/>
      <c r="ACR385" s="1695"/>
      <c r="ACS385" s="1549"/>
      <c r="ACT385" s="1550"/>
      <c r="ACU385" s="1550"/>
      <c r="ACV385" s="1694"/>
      <c r="ACW385" s="1790"/>
      <c r="ACX385" s="1696"/>
      <c r="ACY385" s="1696"/>
      <c r="ACZ385" s="1695"/>
      <c r="ADA385" s="1549"/>
      <c r="ADB385" s="1550"/>
      <c r="ADC385" s="1550"/>
      <c r="ADD385" s="1694"/>
      <c r="ADE385" s="1790"/>
      <c r="ADF385" s="1696"/>
      <c r="ADG385" s="1696"/>
      <c r="ADH385" s="1695"/>
      <c r="ADI385" s="1549"/>
      <c r="ADJ385" s="1550"/>
      <c r="ADK385" s="1550"/>
      <c r="ADL385" s="1694"/>
      <c r="ADM385" s="1790"/>
      <c r="ADN385" s="1696"/>
      <c r="ADO385" s="1696"/>
      <c r="ADP385" s="1695"/>
      <c r="ADQ385" s="1549"/>
      <c r="ADR385" s="1550"/>
      <c r="ADS385" s="1550"/>
      <c r="ADT385" s="1694"/>
      <c r="ADU385" s="1790"/>
      <c r="ADV385" s="1696"/>
      <c r="ADW385" s="1696"/>
      <c r="ADX385" s="1695"/>
      <c r="ADY385" s="1549"/>
      <c r="ADZ385" s="1550"/>
      <c r="AEA385" s="1550"/>
      <c r="AEB385" s="1694"/>
      <c r="AEC385" s="1790"/>
      <c r="AED385" s="1696"/>
      <c r="AEE385" s="1696"/>
      <c r="AEF385" s="1695"/>
      <c r="AEG385" s="1549"/>
      <c r="AEH385" s="1550"/>
      <c r="AEI385" s="1550"/>
      <c r="AEJ385" s="1694"/>
      <c r="AEK385" s="1790"/>
      <c r="AEL385" s="1696"/>
      <c r="AEM385" s="1696"/>
      <c r="AEN385" s="1695"/>
      <c r="AEO385" s="1549"/>
      <c r="AEP385" s="1550"/>
      <c r="AEQ385" s="1550"/>
      <c r="AER385" s="1694"/>
      <c r="AES385" s="1790"/>
      <c r="AET385" s="1696"/>
      <c r="AEU385" s="1696"/>
      <c r="AEV385" s="1695"/>
      <c r="AEW385" s="1549"/>
      <c r="AEX385" s="1550"/>
      <c r="AEY385" s="1550"/>
      <c r="AEZ385" s="1694"/>
      <c r="AFA385" s="1790"/>
      <c r="AFB385" s="1696"/>
      <c r="AFC385" s="1696"/>
      <c r="AFD385" s="1695"/>
      <c r="AFE385" s="1549"/>
      <c r="AFF385" s="1550"/>
      <c r="AFG385" s="1550"/>
      <c r="AFH385" s="1694"/>
      <c r="AFI385" s="1790"/>
      <c r="AFJ385" s="1696"/>
      <c r="AFK385" s="1696"/>
      <c r="AFL385" s="1695"/>
      <c r="AFM385" s="1549"/>
      <c r="AFN385" s="1550"/>
      <c r="AFO385" s="1550"/>
      <c r="AFP385" s="1694"/>
      <c r="AFQ385" s="1790"/>
      <c r="AFR385" s="1696"/>
      <c r="AFS385" s="1696"/>
      <c r="AFT385" s="1695"/>
      <c r="AFU385" s="1549"/>
      <c r="AFV385" s="1550"/>
      <c r="AFW385" s="1550"/>
      <c r="AFX385" s="1694"/>
      <c r="AFY385" s="1790"/>
      <c r="AFZ385" s="1696"/>
      <c r="AGA385" s="1696"/>
      <c r="AGB385" s="1695"/>
      <c r="AGC385" s="1549"/>
      <c r="AGD385" s="1550"/>
      <c r="AGE385" s="1550"/>
      <c r="AGF385" s="1694"/>
      <c r="AGG385" s="1790"/>
      <c r="AGH385" s="1696"/>
      <c r="AGI385" s="1696"/>
      <c r="AGJ385" s="1695"/>
      <c r="AGK385" s="1549"/>
      <c r="AGL385" s="1550"/>
      <c r="AGM385" s="1550"/>
      <c r="AGN385" s="1694"/>
      <c r="AGO385" s="1790"/>
      <c r="AGP385" s="1696"/>
      <c r="AGQ385" s="1696"/>
      <c r="AGR385" s="1695"/>
      <c r="AGS385" s="1549"/>
      <c r="AGT385" s="1550"/>
      <c r="AGU385" s="1550"/>
      <c r="AGV385" s="1694"/>
      <c r="AGW385" s="1790"/>
      <c r="AGX385" s="1696"/>
      <c r="AGY385" s="1696"/>
      <c r="AGZ385" s="1695"/>
      <c r="AHA385" s="1549"/>
      <c r="AHB385" s="1550"/>
      <c r="AHC385" s="1550"/>
      <c r="AHD385" s="1694"/>
      <c r="AHE385" s="1790"/>
      <c r="AHF385" s="1696"/>
      <c r="AHG385" s="1696"/>
      <c r="AHH385" s="1695"/>
      <c r="AHI385" s="1549"/>
      <c r="AHJ385" s="1550"/>
      <c r="AHK385" s="1550"/>
      <c r="AHL385" s="1694"/>
      <c r="AHM385" s="1790"/>
      <c r="AHN385" s="1696"/>
      <c r="AHO385" s="1696"/>
      <c r="AHP385" s="1695"/>
      <c r="AHQ385" s="1549"/>
      <c r="AHR385" s="1550"/>
      <c r="AHS385" s="1550"/>
      <c r="AHT385" s="1694"/>
      <c r="AHU385" s="1790"/>
      <c r="AHV385" s="1696"/>
      <c r="AHW385" s="1696"/>
      <c r="AHX385" s="1695"/>
      <c r="AHY385" s="1549"/>
      <c r="AHZ385" s="1550"/>
      <c r="AIA385" s="1550"/>
      <c r="AIB385" s="1694"/>
      <c r="AIC385" s="1790"/>
      <c r="AID385" s="1696"/>
      <c r="AIE385" s="1696"/>
      <c r="AIF385" s="1695"/>
      <c r="AIG385" s="1549"/>
      <c r="AIH385" s="1550"/>
      <c r="AII385" s="1550"/>
      <c r="AIJ385" s="1694"/>
      <c r="AIK385" s="1790"/>
      <c r="AIL385" s="1696"/>
      <c r="AIM385" s="1696"/>
      <c r="AIN385" s="1695"/>
      <c r="AIO385" s="1549"/>
      <c r="AIP385" s="1550"/>
      <c r="AIQ385" s="1550"/>
      <c r="AIR385" s="1694"/>
      <c r="AIS385" s="1790"/>
      <c r="AIT385" s="1696"/>
      <c r="AIU385" s="1696"/>
      <c r="AIV385" s="1695"/>
      <c r="AIW385" s="1549"/>
      <c r="AIX385" s="1550"/>
      <c r="AIY385" s="1550"/>
      <c r="AIZ385" s="1694"/>
      <c r="AJA385" s="1790"/>
      <c r="AJB385" s="1696"/>
      <c r="AJC385" s="1696"/>
      <c r="AJD385" s="1695"/>
      <c r="AJE385" s="1549"/>
      <c r="AJF385" s="1550"/>
      <c r="AJG385" s="1550"/>
      <c r="AJH385" s="1694"/>
      <c r="AJI385" s="1790"/>
      <c r="AJJ385" s="1696"/>
      <c r="AJK385" s="1696"/>
      <c r="AJL385" s="1695"/>
      <c r="AJM385" s="1549"/>
      <c r="AJN385" s="1550"/>
      <c r="AJO385" s="1550"/>
      <c r="AJP385" s="1694"/>
      <c r="AJQ385" s="1790"/>
      <c r="AJR385" s="1696"/>
      <c r="AJS385" s="1696"/>
      <c r="AJT385" s="1695"/>
      <c r="AJU385" s="1549"/>
      <c r="AJV385" s="1550"/>
      <c r="AJW385" s="1550"/>
      <c r="AJX385" s="1694"/>
      <c r="AJY385" s="1790"/>
      <c r="AJZ385" s="1696"/>
      <c r="AKA385" s="1696"/>
      <c r="AKB385" s="1695"/>
      <c r="AKC385" s="1549"/>
      <c r="AKD385" s="1550"/>
      <c r="AKE385" s="1550"/>
      <c r="AKF385" s="1694"/>
      <c r="AKG385" s="1790"/>
      <c r="AKH385" s="1696"/>
      <c r="AKI385" s="1696"/>
      <c r="AKJ385" s="1695"/>
      <c r="AKK385" s="1549"/>
      <c r="AKL385" s="1550"/>
      <c r="AKM385" s="1550"/>
      <c r="AKN385" s="1694"/>
      <c r="AKO385" s="1790"/>
      <c r="AKP385" s="1696"/>
      <c r="AKQ385" s="1696"/>
      <c r="AKR385" s="1695"/>
      <c r="AKS385" s="1549"/>
      <c r="AKT385" s="1550"/>
      <c r="AKU385" s="1550"/>
      <c r="AKV385" s="1694"/>
      <c r="AKW385" s="1790"/>
      <c r="AKX385" s="1696"/>
      <c r="AKY385" s="1696"/>
      <c r="AKZ385" s="1695"/>
      <c r="ALA385" s="1549"/>
      <c r="ALB385" s="1550"/>
      <c r="ALC385" s="1550"/>
      <c r="ALD385" s="1694"/>
      <c r="ALE385" s="1790"/>
      <c r="ALF385" s="1696"/>
      <c r="ALG385" s="1696"/>
      <c r="ALH385" s="1695"/>
      <c r="ALI385" s="1549"/>
      <c r="ALJ385" s="1550"/>
      <c r="ALK385" s="1550"/>
      <c r="ALL385" s="1694"/>
      <c r="ALM385" s="1790"/>
      <c r="ALN385" s="1696"/>
      <c r="ALO385" s="1696"/>
      <c r="ALP385" s="1695"/>
      <c r="ALQ385" s="1549"/>
      <c r="ALR385" s="1550"/>
      <c r="ALS385" s="1550"/>
      <c r="ALT385" s="1694"/>
      <c r="ALU385" s="1790"/>
      <c r="ALV385" s="1696"/>
      <c r="ALW385" s="1696"/>
      <c r="ALX385" s="1695"/>
      <c r="ALY385" s="1549"/>
      <c r="ALZ385" s="1550"/>
      <c r="AMA385" s="1550"/>
      <c r="AMB385" s="1694"/>
      <c r="AMC385" s="1790"/>
      <c r="AMD385" s="1696"/>
      <c r="AME385" s="1696"/>
      <c r="AMF385" s="1695"/>
      <c r="AMG385" s="1549"/>
      <c r="AMH385" s="1550"/>
      <c r="AMI385" s="1550"/>
      <c r="AMJ385" s="1703"/>
    </row>
    <row r="386" spans="1:1024" s="72" customFormat="1" ht="15" customHeight="1">
      <c r="A386" s="1694" t="s">
        <v>4368</v>
      </c>
      <c r="B386" s="1696" t="s">
        <v>4369</v>
      </c>
      <c r="C386" s="1696" t="s">
        <v>4028</v>
      </c>
      <c r="D386" s="1696" t="s">
        <v>1630</v>
      </c>
      <c r="E386" s="1695">
        <v>1</v>
      </c>
      <c r="F386" s="1549">
        <v>21.36</v>
      </c>
      <c r="G386" s="1536">
        <f>F386*$I$2</f>
        <v>0</v>
      </c>
      <c r="H386" s="1536">
        <f>G386-G386*($I$1)</f>
        <v>0</v>
      </c>
      <c r="I386"/>
      <c r="L386" s="85"/>
      <c r="M386" s="85"/>
      <c r="N386" s="144"/>
      <c r="O386" s="145"/>
      <c r="P386" s="145"/>
      <c r="Q386" s="146"/>
      <c r="T386" s="85"/>
      <c r="U386" s="144"/>
      <c r="V386" s="145"/>
      <c r="W386" s="145"/>
      <c r="X386" s="146"/>
      <c r="Y386" s="1792"/>
      <c r="AB386" s="85"/>
      <c r="AC386" s="144"/>
      <c r="AD386" s="145"/>
      <c r="AE386" s="145"/>
      <c r="AF386" s="146"/>
      <c r="AG386" s="1792"/>
      <c r="AJ386" s="85"/>
      <c r="AK386" s="144"/>
      <c r="AL386" s="145"/>
      <c r="AM386" s="145"/>
      <c r="AN386" s="146"/>
      <c r="AO386" s="1792"/>
      <c r="AR386" s="85"/>
      <c r="AS386" s="144"/>
      <c r="AT386" s="145"/>
      <c r="AU386" s="145"/>
      <c r="AV386" s="146"/>
      <c r="AW386" s="1792"/>
      <c r="AZ386" s="85"/>
      <c r="BA386" s="144"/>
      <c r="BB386" s="145"/>
      <c r="BC386" s="145"/>
      <c r="BD386" s="146"/>
      <c r="BE386" s="1792"/>
      <c r="BH386" s="85"/>
      <c r="BI386" s="144"/>
      <c r="BJ386" s="145"/>
      <c r="BK386" s="145"/>
      <c r="BL386" s="146"/>
      <c r="BM386" s="1792"/>
      <c r="BP386" s="85"/>
      <c r="BQ386" s="144"/>
      <c r="BR386" s="145"/>
      <c r="BS386" s="145"/>
      <c r="BT386" s="146"/>
      <c r="BU386" s="1792"/>
      <c r="BX386" s="85"/>
      <c r="BY386" s="144"/>
      <c r="BZ386" s="145"/>
      <c r="CA386" s="145"/>
      <c r="CB386" s="146"/>
      <c r="CC386" s="1792"/>
      <c r="CF386" s="85"/>
      <c r="CG386" s="144"/>
      <c r="CH386" s="145"/>
      <c r="CI386" s="145"/>
      <c r="CJ386" s="146"/>
      <c r="CK386" s="1792"/>
      <c r="CN386" s="85"/>
      <c r="CO386" s="144"/>
      <c r="CP386" s="145"/>
      <c r="CQ386" s="145"/>
      <c r="CR386" s="146"/>
      <c r="CS386" s="1792"/>
      <c r="CV386" s="85"/>
      <c r="CW386" s="144"/>
      <c r="CX386" s="145"/>
      <c r="CY386" s="145"/>
      <c r="CZ386" s="146"/>
      <c r="DA386" s="1792"/>
      <c r="DD386" s="85"/>
      <c r="DE386" s="144"/>
      <c r="DF386" s="145"/>
      <c r="DG386" s="145"/>
      <c r="DH386" s="146"/>
      <c r="DI386" s="1792"/>
      <c r="DL386" s="85"/>
      <c r="DM386" s="144"/>
      <c r="DN386" s="145"/>
      <c r="DO386" s="145"/>
      <c r="DP386" s="146"/>
      <c r="DQ386" s="1792"/>
      <c r="DT386" s="85"/>
      <c r="DU386" s="144"/>
      <c r="DV386" s="145"/>
      <c r="DW386" s="145"/>
      <c r="DX386" s="146"/>
      <c r="DY386" s="1792"/>
      <c r="EB386" s="85"/>
      <c r="EC386" s="144"/>
      <c r="ED386" s="145"/>
      <c r="EE386" s="145"/>
      <c r="EF386" s="146"/>
      <c r="EG386" s="1792"/>
      <c r="EJ386" s="85"/>
      <c r="EK386" s="144"/>
      <c r="EL386" s="145"/>
      <c r="EM386" s="145"/>
      <c r="EN386" s="146"/>
      <c r="EO386" s="1792"/>
      <c r="ER386" s="85"/>
      <c r="ES386" s="144"/>
      <c r="ET386" s="145"/>
      <c r="EU386" s="145"/>
      <c r="EV386" s="146"/>
      <c r="EW386" s="1792"/>
      <c r="EZ386" s="85"/>
      <c r="FA386" s="144"/>
      <c r="FB386" s="145"/>
      <c r="FC386" s="145"/>
      <c r="FD386" s="146"/>
      <c r="FE386" s="1792"/>
      <c r="FH386" s="85"/>
      <c r="FI386" s="144"/>
      <c r="FJ386" s="145"/>
      <c r="FK386" s="145"/>
      <c r="FL386" s="146"/>
      <c r="FM386" s="1792"/>
      <c r="FP386" s="85"/>
      <c r="FQ386" s="144"/>
      <c r="FR386" s="145"/>
      <c r="FS386" s="145"/>
      <c r="FT386" s="146"/>
      <c r="FU386" s="1792"/>
      <c r="FX386" s="85"/>
      <c r="FY386" s="144"/>
      <c r="FZ386" s="145"/>
      <c r="GA386" s="145"/>
      <c r="GB386" s="146"/>
      <c r="GC386" s="1792"/>
      <c r="GF386" s="85"/>
      <c r="GG386" s="144"/>
      <c r="GH386" s="145"/>
      <c r="GI386" s="145"/>
      <c r="GJ386" s="146"/>
      <c r="GK386" s="1792"/>
      <c r="GN386" s="85"/>
      <c r="GO386" s="144"/>
      <c r="GP386" s="145"/>
      <c r="GQ386" s="145"/>
      <c r="GR386" s="146"/>
      <c r="GS386" s="1792"/>
      <c r="GV386" s="85"/>
      <c r="GW386" s="144"/>
      <c r="GX386" s="145"/>
      <c r="GY386" s="145"/>
      <c r="GZ386" s="146"/>
      <c r="HA386" s="1792"/>
      <c r="HD386" s="85"/>
      <c r="HE386" s="144"/>
      <c r="HF386" s="145"/>
      <c r="HG386" s="145"/>
      <c r="HH386" s="146"/>
      <c r="HI386" s="1792"/>
      <c r="HL386" s="85"/>
      <c r="HM386" s="144"/>
      <c r="HN386" s="145"/>
      <c r="HO386" s="145"/>
      <c r="HP386" s="146"/>
      <c r="HQ386" s="1792"/>
      <c r="HT386" s="85"/>
      <c r="HU386" s="144"/>
      <c r="HV386" s="145"/>
      <c r="HW386" s="145"/>
      <c r="HX386" s="146"/>
      <c r="HY386" s="1792"/>
      <c r="IB386" s="85"/>
      <c r="IC386" s="144"/>
      <c r="ID386" s="145"/>
      <c r="IE386" s="145"/>
      <c r="IF386" s="146"/>
      <c r="IG386" s="1792"/>
      <c r="IJ386" s="85"/>
      <c r="IK386" s="144"/>
      <c r="IL386" s="145"/>
      <c r="IM386" s="145"/>
      <c r="IN386" s="146"/>
      <c r="IO386" s="1792"/>
      <c r="IR386" s="85"/>
      <c r="IS386" s="144"/>
      <c r="IT386" s="145"/>
      <c r="IU386" s="145"/>
      <c r="IV386" s="146"/>
      <c r="IW386" s="1792"/>
      <c r="IZ386" s="85"/>
      <c r="JA386" s="144"/>
      <c r="JB386" s="145"/>
      <c r="JC386" s="145"/>
      <c r="JD386" s="146"/>
      <c r="JE386" s="1792"/>
      <c r="JH386" s="85"/>
      <c r="JI386" s="144"/>
      <c r="JJ386" s="145"/>
      <c r="JK386" s="145"/>
      <c r="JL386" s="146"/>
      <c r="JM386" s="1792"/>
      <c r="JP386" s="85"/>
      <c r="JQ386" s="144"/>
      <c r="JR386" s="145"/>
      <c r="JS386" s="145"/>
      <c r="JT386" s="146"/>
      <c r="JU386" s="1792"/>
      <c r="JX386" s="85"/>
      <c r="JY386" s="144"/>
      <c r="JZ386" s="145"/>
      <c r="KA386" s="145"/>
      <c r="KB386" s="146"/>
      <c r="KC386" s="1792"/>
      <c r="KF386" s="85"/>
      <c r="KG386" s="144"/>
      <c r="KH386" s="145"/>
      <c r="KI386" s="145"/>
      <c r="KJ386" s="146"/>
      <c r="KK386" s="1792"/>
      <c r="KN386" s="85"/>
      <c r="KO386" s="144"/>
      <c r="KP386" s="145"/>
      <c r="KQ386" s="145"/>
      <c r="KR386" s="146"/>
      <c r="KS386" s="1792"/>
      <c r="KV386" s="85"/>
      <c r="KW386" s="144"/>
      <c r="KX386" s="145"/>
      <c r="KY386" s="145"/>
      <c r="KZ386" s="146"/>
      <c r="LA386" s="1792"/>
      <c r="LD386" s="85"/>
      <c r="LE386" s="144"/>
      <c r="LF386" s="145"/>
      <c r="LG386" s="145"/>
      <c r="LH386" s="146"/>
      <c r="LI386" s="1792"/>
      <c r="LL386" s="85"/>
      <c r="LM386" s="144"/>
      <c r="LN386" s="145"/>
      <c r="LO386" s="145"/>
      <c r="LP386" s="146"/>
      <c r="LQ386" s="1792"/>
      <c r="LT386" s="85"/>
      <c r="LU386" s="144"/>
      <c r="LV386" s="145"/>
      <c r="LW386" s="145"/>
      <c r="LX386" s="146"/>
      <c r="LY386" s="1792"/>
      <c r="MB386" s="85"/>
      <c r="MC386" s="144"/>
      <c r="MD386" s="145"/>
      <c r="ME386" s="145"/>
      <c r="MF386" s="146"/>
      <c r="MG386" s="1792"/>
      <c r="MJ386" s="85"/>
      <c r="MK386" s="144"/>
      <c r="ML386" s="145"/>
      <c r="MM386" s="145"/>
      <c r="MN386" s="146"/>
      <c r="MO386" s="1792"/>
      <c r="MR386" s="85"/>
      <c r="MS386" s="144"/>
      <c r="MT386" s="145"/>
      <c r="MU386" s="145"/>
      <c r="MV386" s="146"/>
      <c r="MW386" s="1792"/>
      <c r="MZ386" s="85"/>
      <c r="NA386" s="144"/>
      <c r="NB386" s="145"/>
      <c r="NC386" s="145"/>
      <c r="ND386" s="146"/>
      <c r="NE386" s="1792"/>
      <c r="NH386" s="85"/>
      <c r="NI386" s="144"/>
      <c r="NJ386" s="145"/>
      <c r="NK386" s="145"/>
      <c r="NL386" s="146"/>
      <c r="NM386" s="1792"/>
      <c r="NP386" s="85"/>
      <c r="NQ386" s="144"/>
      <c r="NR386" s="145"/>
      <c r="NS386" s="145"/>
      <c r="NT386" s="146"/>
      <c r="NU386" s="1792"/>
      <c r="NX386" s="85"/>
      <c r="NY386" s="144"/>
      <c r="NZ386" s="145"/>
      <c r="OA386" s="145"/>
      <c r="OB386" s="146"/>
      <c r="OC386" s="1792"/>
      <c r="OF386" s="85"/>
      <c r="OG386" s="144"/>
      <c r="OH386" s="145"/>
      <c r="OI386" s="145"/>
      <c r="OJ386" s="146"/>
      <c r="OK386" s="1792"/>
      <c r="ON386" s="85"/>
      <c r="OO386" s="144"/>
      <c r="OP386" s="145"/>
      <c r="OQ386" s="145"/>
      <c r="OR386" s="146"/>
      <c r="OS386" s="1792"/>
      <c r="OV386" s="85"/>
      <c r="OW386" s="144"/>
      <c r="OX386" s="145"/>
      <c r="OY386" s="145"/>
      <c r="OZ386" s="146"/>
      <c r="PA386" s="1792"/>
      <c r="PD386" s="85"/>
      <c r="PE386" s="144"/>
      <c r="PF386" s="145"/>
      <c r="PG386" s="145"/>
      <c r="PH386" s="146"/>
      <c r="PI386" s="1792"/>
      <c r="PL386" s="85"/>
      <c r="PM386" s="144"/>
      <c r="PN386" s="145"/>
      <c r="PO386" s="145"/>
      <c r="PP386" s="146"/>
      <c r="PQ386" s="1792"/>
      <c r="PT386" s="85"/>
      <c r="PU386" s="144"/>
      <c r="PV386" s="145"/>
      <c r="PW386" s="145"/>
      <c r="PX386" s="146"/>
      <c r="PY386" s="1792"/>
      <c r="QB386" s="85"/>
      <c r="QC386" s="144"/>
      <c r="QD386" s="145"/>
      <c r="QE386" s="145"/>
      <c r="QF386" s="146"/>
      <c r="QG386" s="1792"/>
      <c r="QJ386" s="85"/>
      <c r="QK386" s="144"/>
      <c r="QL386" s="145"/>
      <c r="QM386" s="145"/>
      <c r="QN386" s="146"/>
      <c r="QO386" s="1792"/>
      <c r="QR386" s="85"/>
      <c r="QS386" s="144"/>
      <c r="QT386" s="145"/>
      <c r="QU386" s="145"/>
      <c r="QV386" s="146"/>
      <c r="QW386" s="1792"/>
      <c r="QZ386" s="85"/>
      <c r="RA386" s="144"/>
      <c r="RB386" s="145"/>
      <c r="RC386" s="145"/>
      <c r="RD386" s="146"/>
      <c r="RE386" s="1792"/>
      <c r="RH386" s="85"/>
      <c r="RI386" s="144"/>
      <c r="RJ386" s="145"/>
      <c r="RK386" s="145"/>
      <c r="RL386" s="146"/>
      <c r="RM386" s="1792"/>
      <c r="RP386" s="85"/>
      <c r="RQ386" s="144"/>
      <c r="RR386" s="145"/>
      <c r="RS386" s="145"/>
      <c r="RT386" s="146"/>
      <c r="RU386" s="1792"/>
      <c r="RX386" s="85"/>
      <c r="RY386" s="144"/>
      <c r="RZ386" s="145"/>
      <c r="SA386" s="145"/>
      <c r="SB386" s="146"/>
      <c r="SC386" s="1792"/>
      <c r="SF386" s="85"/>
      <c r="SG386" s="144"/>
      <c r="SH386" s="145"/>
      <c r="SI386" s="145"/>
      <c r="SJ386" s="146"/>
      <c r="SK386" s="1792"/>
      <c r="SN386" s="85"/>
      <c r="SO386" s="144"/>
      <c r="SP386" s="145"/>
      <c r="SQ386" s="145"/>
      <c r="SR386" s="146"/>
      <c r="SS386" s="1792"/>
      <c r="SV386" s="85"/>
      <c r="SW386" s="144"/>
      <c r="SX386" s="145"/>
      <c r="SY386" s="145"/>
      <c r="SZ386" s="146"/>
      <c r="TA386" s="1792"/>
      <c r="TD386" s="85"/>
      <c r="TE386" s="144"/>
      <c r="TF386" s="145"/>
      <c r="TG386" s="145"/>
      <c r="TH386" s="146"/>
      <c r="TI386" s="1792"/>
      <c r="TL386" s="85"/>
      <c r="TM386" s="144"/>
      <c r="TN386" s="145"/>
      <c r="TO386" s="145"/>
      <c r="TP386" s="146"/>
      <c r="TQ386" s="1792"/>
      <c r="TT386" s="85"/>
      <c r="TU386" s="144"/>
      <c r="TV386" s="145"/>
      <c r="TW386" s="145"/>
      <c r="TX386" s="146"/>
      <c r="TY386" s="1792"/>
      <c r="UB386" s="85"/>
      <c r="UC386" s="144"/>
      <c r="UD386" s="145"/>
      <c r="UE386" s="145"/>
      <c r="UF386" s="146"/>
      <c r="UG386" s="1792"/>
      <c r="UJ386" s="85"/>
      <c r="UK386" s="144"/>
      <c r="UL386" s="145"/>
      <c r="UM386" s="145"/>
      <c r="UN386" s="146"/>
      <c r="UO386" s="1792"/>
      <c r="UR386" s="85"/>
      <c r="US386" s="144"/>
      <c r="UT386" s="145"/>
      <c r="UU386" s="145"/>
      <c r="UV386" s="146"/>
      <c r="UW386" s="1792"/>
      <c r="UZ386" s="85"/>
      <c r="VA386" s="144"/>
      <c r="VB386" s="145"/>
      <c r="VC386" s="145"/>
      <c r="VD386" s="146"/>
      <c r="VE386" s="1792"/>
      <c r="VH386" s="85"/>
      <c r="VI386" s="144"/>
      <c r="VJ386" s="145"/>
      <c r="VK386" s="145"/>
      <c r="VL386" s="146"/>
      <c r="VM386" s="1792"/>
      <c r="VP386" s="85"/>
      <c r="VQ386" s="144"/>
      <c r="VR386" s="145"/>
      <c r="VS386" s="145"/>
      <c r="VT386" s="146"/>
      <c r="VU386" s="1792"/>
      <c r="VX386" s="85"/>
      <c r="VY386" s="144"/>
      <c r="VZ386" s="145"/>
      <c r="WA386" s="145"/>
      <c r="WB386" s="146"/>
      <c r="WC386" s="1792"/>
      <c r="WF386" s="85"/>
      <c r="WG386" s="144"/>
      <c r="WH386" s="145"/>
      <c r="WI386" s="145"/>
      <c r="WJ386" s="146"/>
      <c r="WK386" s="1792"/>
      <c r="WN386" s="85"/>
      <c r="WO386" s="144"/>
      <c r="WP386" s="145"/>
      <c r="WQ386" s="145"/>
      <c r="WR386" s="146"/>
      <c r="WS386" s="1792"/>
      <c r="WV386" s="85"/>
      <c r="WW386" s="144"/>
      <c r="WX386" s="145"/>
      <c r="WY386" s="145"/>
      <c r="WZ386" s="146"/>
      <c r="XA386" s="1792"/>
      <c r="XD386" s="85"/>
      <c r="XE386" s="144"/>
      <c r="XF386" s="145"/>
      <c r="XG386" s="145"/>
      <c r="XH386" s="146"/>
      <c r="XI386" s="1792"/>
      <c r="XL386" s="85"/>
      <c r="XM386" s="144"/>
      <c r="XN386" s="145"/>
      <c r="XO386" s="145"/>
      <c r="XP386" s="146"/>
      <c r="XQ386" s="1792"/>
      <c r="XT386" s="85"/>
      <c r="XU386" s="144"/>
      <c r="XV386" s="145"/>
      <c r="XW386" s="145"/>
      <c r="XX386" s="146"/>
      <c r="XY386" s="1792"/>
      <c r="YB386" s="85"/>
      <c r="YC386" s="144"/>
      <c r="YD386" s="145"/>
      <c r="YE386" s="145"/>
      <c r="YF386" s="146"/>
      <c r="YG386" s="1792"/>
      <c r="YJ386" s="85"/>
      <c r="YK386" s="144"/>
      <c r="YL386" s="145"/>
      <c r="YM386" s="145"/>
      <c r="YN386" s="146"/>
      <c r="YO386" s="1792"/>
      <c r="YR386" s="85"/>
      <c r="YS386" s="144"/>
      <c r="YT386" s="145"/>
      <c r="YU386" s="145"/>
      <c r="YV386" s="146"/>
      <c r="YW386" s="1792"/>
      <c r="YZ386" s="85"/>
      <c r="ZA386" s="144"/>
      <c r="ZB386" s="145"/>
      <c r="ZC386" s="145"/>
      <c r="ZD386" s="146"/>
      <c r="ZE386" s="1792"/>
      <c r="ZH386" s="85"/>
      <c r="ZI386" s="144"/>
      <c r="ZJ386" s="145"/>
      <c r="ZK386" s="145"/>
      <c r="ZL386" s="146"/>
      <c r="ZM386" s="1792"/>
      <c r="ZP386" s="85"/>
      <c r="ZQ386" s="144"/>
      <c r="ZR386" s="145"/>
      <c r="ZS386" s="145"/>
      <c r="ZT386" s="146"/>
      <c r="ZU386" s="1792"/>
      <c r="ZX386" s="85"/>
      <c r="ZY386" s="144"/>
      <c r="ZZ386" s="145"/>
      <c r="AAA386" s="145"/>
      <c r="AAB386" s="146"/>
      <c r="AAC386" s="1792"/>
      <c r="AAF386" s="85"/>
      <c r="AAG386" s="144"/>
      <c r="AAH386" s="145"/>
      <c r="AAI386" s="145"/>
      <c r="AAJ386" s="146"/>
      <c r="AAK386" s="1792"/>
      <c r="AAN386" s="85"/>
      <c r="AAO386" s="144"/>
      <c r="AAP386" s="145"/>
      <c r="AAQ386" s="2057"/>
      <c r="AAR386" s="1694"/>
      <c r="AAS386" s="1790"/>
      <c r="AAT386" s="1696"/>
      <c r="AAU386" s="1696"/>
      <c r="AAV386" s="1695"/>
      <c r="AAW386" s="1549"/>
      <c r="AAX386" s="1550"/>
      <c r="AAY386" s="1550"/>
      <c r="AAZ386" s="1694"/>
      <c r="ABA386" s="1790"/>
      <c r="ABB386" s="1696"/>
      <c r="ABC386" s="1696"/>
      <c r="ABD386" s="1695"/>
      <c r="ABE386" s="1549"/>
      <c r="ABF386" s="1550"/>
      <c r="ABG386" s="1550"/>
      <c r="ABH386" s="1694"/>
      <c r="ABI386" s="1790"/>
      <c r="ABJ386" s="1696"/>
      <c r="ABK386" s="1696"/>
      <c r="ABL386" s="1695"/>
      <c r="ABM386" s="1549"/>
      <c r="ABN386" s="1550"/>
      <c r="ABO386" s="1550"/>
      <c r="ABP386" s="1694"/>
      <c r="ABQ386" s="1790"/>
      <c r="ABR386" s="1696"/>
      <c r="ABS386" s="1696"/>
      <c r="ABT386" s="1695"/>
      <c r="ABU386" s="1549"/>
      <c r="ABV386" s="1550"/>
      <c r="ABW386" s="1550"/>
      <c r="ABX386" s="1694"/>
      <c r="ABY386" s="1790"/>
      <c r="ABZ386" s="1696"/>
      <c r="ACA386" s="1696"/>
      <c r="ACB386" s="1695"/>
      <c r="ACC386" s="1549"/>
      <c r="ACD386" s="1550"/>
      <c r="ACE386" s="1550"/>
      <c r="ACF386" s="1694"/>
      <c r="ACG386" s="1790"/>
      <c r="ACH386" s="1696"/>
      <c r="ACI386" s="1696"/>
      <c r="ACJ386" s="1695"/>
      <c r="ACK386" s="1549"/>
      <c r="ACL386" s="1550"/>
      <c r="ACM386" s="1550"/>
      <c r="ACN386" s="1694"/>
      <c r="ACO386" s="1790"/>
      <c r="ACP386" s="1696"/>
      <c r="ACQ386" s="1696"/>
      <c r="ACR386" s="1695"/>
      <c r="ACS386" s="1549"/>
      <c r="ACT386" s="1550"/>
      <c r="ACU386" s="1550"/>
      <c r="ACV386" s="1694"/>
      <c r="ACW386" s="1790"/>
      <c r="ACX386" s="1696"/>
      <c r="ACY386" s="1696"/>
      <c r="ACZ386" s="1695"/>
      <c r="ADA386" s="1549"/>
      <c r="ADB386" s="1550"/>
      <c r="ADC386" s="1550"/>
      <c r="ADD386" s="1694"/>
      <c r="ADE386" s="1790"/>
      <c r="ADF386" s="1696"/>
      <c r="ADG386" s="1696"/>
      <c r="ADH386" s="1695"/>
      <c r="ADI386" s="1549"/>
      <c r="ADJ386" s="1550"/>
      <c r="ADK386" s="1550"/>
      <c r="ADL386" s="1694"/>
      <c r="ADM386" s="1790"/>
      <c r="ADN386" s="1696"/>
      <c r="ADO386" s="1696"/>
      <c r="ADP386" s="1695"/>
      <c r="ADQ386" s="1549"/>
      <c r="ADR386" s="1550"/>
      <c r="ADS386" s="1550"/>
      <c r="ADT386" s="1694"/>
      <c r="ADU386" s="1790"/>
      <c r="ADV386" s="1696"/>
      <c r="ADW386" s="1696"/>
      <c r="ADX386" s="1695"/>
      <c r="ADY386" s="1549"/>
      <c r="ADZ386" s="1550"/>
      <c r="AEA386" s="1550"/>
      <c r="AEB386" s="1694"/>
      <c r="AEC386" s="1790"/>
      <c r="AED386" s="1696"/>
      <c r="AEE386" s="1696"/>
      <c r="AEF386" s="1695"/>
      <c r="AEG386" s="1549"/>
      <c r="AEH386" s="1550"/>
      <c r="AEI386" s="1550"/>
      <c r="AEJ386" s="1694"/>
      <c r="AEK386" s="1790"/>
      <c r="AEL386" s="1696"/>
      <c r="AEM386" s="1696"/>
      <c r="AEN386" s="1695"/>
      <c r="AEO386" s="1549"/>
      <c r="AEP386" s="1550"/>
      <c r="AEQ386" s="1550"/>
      <c r="AER386" s="1694"/>
      <c r="AES386" s="1790"/>
      <c r="AET386" s="1696"/>
      <c r="AEU386" s="1696"/>
      <c r="AEV386" s="1695"/>
      <c r="AEW386" s="1549"/>
      <c r="AEX386" s="1550"/>
      <c r="AEY386" s="1550"/>
      <c r="AEZ386" s="1694"/>
      <c r="AFA386" s="1790"/>
      <c r="AFB386" s="1696"/>
      <c r="AFC386" s="1696"/>
      <c r="AFD386" s="1695"/>
      <c r="AFE386" s="1549"/>
      <c r="AFF386" s="1550"/>
      <c r="AFG386" s="1550"/>
      <c r="AFH386" s="1694"/>
      <c r="AFI386" s="1790"/>
      <c r="AFJ386" s="1696"/>
      <c r="AFK386" s="1696"/>
      <c r="AFL386" s="1695"/>
      <c r="AFM386" s="1549"/>
      <c r="AFN386" s="1550"/>
      <c r="AFO386" s="1550"/>
      <c r="AFP386" s="1694"/>
      <c r="AFQ386" s="1790"/>
      <c r="AFR386" s="1696"/>
      <c r="AFS386" s="1696"/>
      <c r="AFT386" s="1695"/>
      <c r="AFU386" s="1549"/>
      <c r="AFV386" s="1550"/>
      <c r="AFW386" s="1550"/>
      <c r="AFX386" s="1694"/>
      <c r="AFY386" s="1790"/>
      <c r="AFZ386" s="1696"/>
      <c r="AGA386" s="1696"/>
      <c r="AGB386" s="1695"/>
      <c r="AGC386" s="1549"/>
      <c r="AGD386" s="1550"/>
      <c r="AGE386" s="1550"/>
      <c r="AGF386" s="1694"/>
      <c r="AGG386" s="1790"/>
      <c r="AGH386" s="1696"/>
      <c r="AGI386" s="1696"/>
      <c r="AGJ386" s="1695"/>
      <c r="AGK386" s="1549"/>
      <c r="AGL386" s="1550"/>
      <c r="AGM386" s="1550"/>
      <c r="AGN386" s="1694"/>
      <c r="AGO386" s="1790"/>
      <c r="AGP386" s="1696"/>
      <c r="AGQ386" s="1696"/>
      <c r="AGR386" s="1695"/>
      <c r="AGS386" s="1549"/>
      <c r="AGT386" s="1550"/>
      <c r="AGU386" s="1550"/>
      <c r="AGV386" s="1694"/>
      <c r="AGW386" s="1790"/>
      <c r="AGX386" s="1696"/>
      <c r="AGY386" s="1696"/>
      <c r="AGZ386" s="1695"/>
      <c r="AHA386" s="1549"/>
      <c r="AHB386" s="1550"/>
      <c r="AHC386" s="1550"/>
      <c r="AHD386" s="1694"/>
      <c r="AHE386" s="1790"/>
      <c r="AHF386" s="1696"/>
      <c r="AHG386" s="1696"/>
      <c r="AHH386" s="1695"/>
      <c r="AHI386" s="1549"/>
      <c r="AHJ386" s="1550"/>
      <c r="AHK386" s="1550"/>
      <c r="AHL386" s="1694"/>
      <c r="AHM386" s="1790"/>
      <c r="AHN386" s="1696"/>
      <c r="AHO386" s="1696"/>
      <c r="AHP386" s="1695"/>
      <c r="AHQ386" s="1549"/>
      <c r="AHR386" s="1550"/>
      <c r="AHS386" s="1550"/>
      <c r="AHT386" s="1694"/>
      <c r="AHU386" s="1790"/>
      <c r="AHV386" s="1696"/>
      <c r="AHW386" s="1696"/>
      <c r="AHX386" s="1695"/>
      <c r="AHY386" s="1549"/>
      <c r="AHZ386" s="1550"/>
      <c r="AIA386" s="1550"/>
      <c r="AIB386" s="1694"/>
      <c r="AIC386" s="1790"/>
      <c r="AID386" s="1696"/>
      <c r="AIE386" s="1696"/>
      <c r="AIF386" s="1695"/>
      <c r="AIG386" s="1549"/>
      <c r="AIH386" s="1550"/>
      <c r="AII386" s="1550"/>
      <c r="AIJ386" s="1694"/>
      <c r="AIK386" s="1790"/>
      <c r="AIL386" s="1696"/>
      <c r="AIM386" s="1696"/>
      <c r="AIN386" s="1695"/>
      <c r="AIO386" s="1549"/>
      <c r="AIP386" s="1550"/>
      <c r="AIQ386" s="1550"/>
      <c r="AIR386" s="1694"/>
      <c r="AIS386" s="1790"/>
      <c r="AIT386" s="1696"/>
      <c r="AIU386" s="1696"/>
      <c r="AIV386" s="1695"/>
      <c r="AIW386" s="1549"/>
      <c r="AIX386" s="1550"/>
      <c r="AIY386" s="1550"/>
      <c r="AIZ386" s="1694"/>
      <c r="AJA386" s="1790"/>
      <c r="AJB386" s="1696"/>
      <c r="AJC386" s="1696"/>
      <c r="AJD386" s="1695"/>
      <c r="AJE386" s="1549"/>
      <c r="AJF386" s="1550"/>
      <c r="AJG386" s="1550"/>
      <c r="AJH386" s="1694"/>
      <c r="AJI386" s="1790"/>
      <c r="AJJ386" s="1696"/>
      <c r="AJK386" s="1696"/>
      <c r="AJL386" s="1695"/>
      <c r="AJM386" s="1549"/>
      <c r="AJN386" s="1550"/>
      <c r="AJO386" s="1550"/>
      <c r="AJP386" s="1694"/>
      <c r="AJQ386" s="1790"/>
      <c r="AJR386" s="1696"/>
      <c r="AJS386" s="1696"/>
      <c r="AJT386" s="1695"/>
      <c r="AJU386" s="1549"/>
      <c r="AJV386" s="1550"/>
      <c r="AJW386" s="1550"/>
      <c r="AJX386" s="1694"/>
      <c r="AJY386" s="1790"/>
      <c r="AJZ386" s="1696"/>
      <c r="AKA386" s="1696"/>
      <c r="AKB386" s="1695"/>
      <c r="AKC386" s="1549"/>
      <c r="AKD386" s="1550"/>
      <c r="AKE386" s="1550"/>
      <c r="AKF386" s="1694"/>
      <c r="AKG386" s="1790"/>
      <c r="AKH386" s="1696"/>
      <c r="AKI386" s="1696"/>
      <c r="AKJ386" s="1695"/>
      <c r="AKK386" s="1549"/>
      <c r="AKL386" s="1550"/>
      <c r="AKM386" s="1550"/>
      <c r="AKN386" s="1694"/>
      <c r="AKO386" s="1790"/>
      <c r="AKP386" s="1696"/>
      <c r="AKQ386" s="1696"/>
      <c r="AKR386" s="1695"/>
      <c r="AKS386" s="1549"/>
      <c r="AKT386" s="1550"/>
      <c r="AKU386" s="1550"/>
      <c r="AKV386" s="1694"/>
      <c r="AKW386" s="1790"/>
      <c r="AKX386" s="1696"/>
      <c r="AKY386" s="1696"/>
      <c r="AKZ386" s="1695"/>
      <c r="ALA386" s="1549"/>
      <c r="ALB386" s="1550"/>
      <c r="ALC386" s="1550"/>
      <c r="ALD386" s="1694"/>
      <c r="ALE386" s="1790"/>
      <c r="ALF386" s="1696"/>
      <c r="ALG386" s="1696"/>
      <c r="ALH386" s="1695"/>
      <c r="ALI386" s="1549"/>
      <c r="ALJ386" s="1550"/>
      <c r="ALK386" s="1550"/>
      <c r="ALL386" s="1694"/>
      <c r="ALM386" s="1790"/>
      <c r="ALN386" s="1696"/>
      <c r="ALO386" s="1696"/>
      <c r="ALP386" s="1695"/>
      <c r="ALQ386" s="1549"/>
      <c r="ALR386" s="1550"/>
      <c r="ALS386" s="1550"/>
      <c r="ALT386" s="1694"/>
      <c r="ALU386" s="1790"/>
      <c r="ALV386" s="1696"/>
      <c r="ALW386" s="1696"/>
      <c r="ALX386" s="1695"/>
      <c r="ALY386" s="1549"/>
      <c r="ALZ386" s="1550"/>
      <c r="AMA386" s="1550"/>
      <c r="AMB386" s="1694"/>
      <c r="AMC386" s="1790"/>
      <c r="AMD386" s="1696"/>
      <c r="AME386" s="1696"/>
      <c r="AMF386" s="1695"/>
      <c r="AMG386" s="1549"/>
      <c r="AMH386" s="1550"/>
      <c r="AMI386" s="1550"/>
      <c r="AMJ386" s="1703"/>
    </row>
    <row r="387" spans="1:1024" s="72" customFormat="1" ht="15" customHeight="1">
      <c r="A387" s="1694" t="s">
        <v>4370</v>
      </c>
      <c r="B387" s="1790" t="s">
        <v>4371</v>
      </c>
      <c r="C387" s="1696" t="s">
        <v>4133</v>
      </c>
      <c r="D387" s="1696" t="s">
        <v>4372</v>
      </c>
      <c r="E387" s="1695">
        <v>1</v>
      </c>
      <c r="F387" s="1549">
        <v>12.19</v>
      </c>
      <c r="G387" s="1536">
        <f>F387*$I$2</f>
        <v>0</v>
      </c>
      <c r="H387" s="1536">
        <f>G387-G387*($I$1)</f>
        <v>0</v>
      </c>
      <c r="I387"/>
      <c r="L387" s="85"/>
      <c r="M387" s="85"/>
      <c r="N387" s="144"/>
      <c r="O387" s="145"/>
      <c r="P387" s="145"/>
      <c r="Q387" s="146"/>
      <c r="T387" s="85"/>
      <c r="U387" s="144"/>
      <c r="V387" s="145"/>
      <c r="W387" s="145"/>
      <c r="X387" s="146"/>
      <c r="Y387" s="1792"/>
      <c r="AB387" s="85"/>
      <c r="AC387" s="144"/>
      <c r="AD387" s="145"/>
      <c r="AE387" s="145"/>
      <c r="AF387" s="146"/>
      <c r="AG387" s="1792"/>
      <c r="AJ387" s="85"/>
      <c r="AK387" s="144"/>
      <c r="AL387" s="145"/>
      <c r="AM387" s="145"/>
      <c r="AN387" s="146"/>
      <c r="AO387" s="1792"/>
      <c r="AR387" s="85"/>
      <c r="AS387" s="144"/>
      <c r="AT387" s="145"/>
      <c r="AU387" s="145"/>
      <c r="AV387" s="146"/>
      <c r="AW387" s="1792"/>
      <c r="AZ387" s="85"/>
      <c r="BA387" s="144"/>
      <c r="BB387" s="145"/>
      <c r="BC387" s="145"/>
      <c r="BD387" s="146"/>
      <c r="BE387" s="1792"/>
      <c r="BH387" s="85"/>
      <c r="BI387" s="144"/>
      <c r="BJ387" s="145"/>
      <c r="BK387" s="145"/>
      <c r="BL387" s="146"/>
      <c r="BM387" s="1792"/>
      <c r="BP387" s="85"/>
      <c r="BQ387" s="144"/>
      <c r="BR387" s="145"/>
      <c r="BS387" s="145"/>
      <c r="BT387" s="146"/>
      <c r="BU387" s="1792"/>
      <c r="BX387" s="85"/>
      <c r="BY387" s="144"/>
      <c r="BZ387" s="145"/>
      <c r="CA387" s="145"/>
      <c r="CB387" s="146"/>
      <c r="CC387" s="1792"/>
      <c r="CF387" s="85"/>
      <c r="CG387" s="144"/>
      <c r="CH387" s="145"/>
      <c r="CI387" s="145"/>
      <c r="CJ387" s="146"/>
      <c r="CK387" s="1792"/>
      <c r="CN387" s="85"/>
      <c r="CO387" s="144"/>
      <c r="CP387" s="145"/>
      <c r="CQ387" s="145"/>
      <c r="CR387" s="146"/>
      <c r="CS387" s="1792"/>
      <c r="CV387" s="85"/>
      <c r="CW387" s="144"/>
      <c r="CX387" s="145"/>
      <c r="CY387" s="145"/>
      <c r="CZ387" s="146"/>
      <c r="DA387" s="1792"/>
      <c r="DD387" s="85"/>
      <c r="DE387" s="144"/>
      <c r="DF387" s="145"/>
      <c r="DG387" s="145"/>
      <c r="DH387" s="146"/>
      <c r="DI387" s="1792"/>
      <c r="DL387" s="85"/>
      <c r="DM387" s="144"/>
      <c r="DN387" s="145"/>
      <c r="DO387" s="145"/>
      <c r="DP387" s="146"/>
      <c r="DQ387" s="1792"/>
      <c r="DT387" s="85"/>
      <c r="DU387" s="144"/>
      <c r="DV387" s="145"/>
      <c r="DW387" s="145"/>
      <c r="DX387" s="146"/>
      <c r="DY387" s="1792"/>
      <c r="EB387" s="85"/>
      <c r="EC387" s="144"/>
      <c r="ED387" s="145"/>
      <c r="EE387" s="145"/>
      <c r="EF387" s="146"/>
      <c r="EG387" s="1792"/>
      <c r="EJ387" s="85"/>
      <c r="EK387" s="144"/>
      <c r="EL387" s="145"/>
      <c r="EM387" s="145"/>
      <c r="EN387" s="146"/>
      <c r="EO387" s="1792"/>
      <c r="ER387" s="85"/>
      <c r="ES387" s="144"/>
      <c r="ET387" s="145"/>
      <c r="EU387" s="145"/>
      <c r="EV387" s="146"/>
      <c r="EW387" s="1792"/>
      <c r="EZ387" s="85"/>
      <c r="FA387" s="144"/>
      <c r="FB387" s="145"/>
      <c r="FC387" s="145"/>
      <c r="FD387" s="146"/>
      <c r="FE387" s="1792"/>
      <c r="FH387" s="85"/>
      <c r="FI387" s="144"/>
      <c r="FJ387" s="145"/>
      <c r="FK387" s="145"/>
      <c r="FL387" s="146"/>
      <c r="FM387" s="1792"/>
      <c r="FP387" s="85"/>
      <c r="FQ387" s="144"/>
      <c r="FR387" s="145"/>
      <c r="FS387" s="145"/>
      <c r="FT387" s="146"/>
      <c r="FU387" s="1792"/>
      <c r="FX387" s="85"/>
      <c r="FY387" s="144"/>
      <c r="FZ387" s="145"/>
      <c r="GA387" s="145"/>
      <c r="GB387" s="146"/>
      <c r="GC387" s="1792"/>
      <c r="GF387" s="85"/>
      <c r="GG387" s="144"/>
      <c r="GH387" s="145"/>
      <c r="GI387" s="145"/>
      <c r="GJ387" s="146"/>
      <c r="GK387" s="1792"/>
      <c r="GN387" s="85"/>
      <c r="GO387" s="144"/>
      <c r="GP387" s="145"/>
      <c r="GQ387" s="145"/>
      <c r="GR387" s="146"/>
      <c r="GS387" s="1792"/>
      <c r="GV387" s="85"/>
      <c r="GW387" s="144"/>
      <c r="GX387" s="145"/>
      <c r="GY387" s="145"/>
      <c r="GZ387" s="146"/>
      <c r="HA387" s="1792"/>
      <c r="HD387" s="85"/>
      <c r="HE387" s="144"/>
      <c r="HF387" s="145"/>
      <c r="HG387" s="145"/>
      <c r="HH387" s="146"/>
      <c r="HI387" s="1792"/>
      <c r="HL387" s="85"/>
      <c r="HM387" s="144"/>
      <c r="HN387" s="145"/>
      <c r="HO387" s="145"/>
      <c r="HP387" s="146"/>
      <c r="HQ387" s="1792"/>
      <c r="HT387" s="85"/>
      <c r="HU387" s="144"/>
      <c r="HV387" s="145"/>
      <c r="HW387" s="145"/>
      <c r="HX387" s="146"/>
      <c r="HY387" s="1792"/>
      <c r="IB387" s="85"/>
      <c r="IC387" s="144"/>
      <c r="ID387" s="145"/>
      <c r="IE387" s="145"/>
      <c r="IF387" s="146"/>
      <c r="IG387" s="1792"/>
      <c r="IJ387" s="85"/>
      <c r="IK387" s="144"/>
      <c r="IL387" s="145"/>
      <c r="IM387" s="145"/>
      <c r="IN387" s="146"/>
      <c r="IO387" s="1792"/>
      <c r="IR387" s="85"/>
      <c r="IS387" s="144"/>
      <c r="IT387" s="145"/>
      <c r="IU387" s="145"/>
      <c r="IV387" s="146"/>
      <c r="IW387" s="1792"/>
      <c r="IZ387" s="85"/>
      <c r="JA387" s="144"/>
      <c r="JB387" s="145"/>
      <c r="JC387" s="145"/>
      <c r="JD387" s="146"/>
      <c r="JE387" s="1792"/>
      <c r="JH387" s="85"/>
      <c r="JI387" s="144"/>
      <c r="JJ387" s="145"/>
      <c r="JK387" s="145"/>
      <c r="JL387" s="146"/>
      <c r="JM387" s="1792"/>
      <c r="JP387" s="85"/>
      <c r="JQ387" s="144"/>
      <c r="JR387" s="145"/>
      <c r="JS387" s="145"/>
      <c r="JT387" s="146"/>
      <c r="JU387" s="1792"/>
      <c r="JX387" s="85"/>
      <c r="JY387" s="144"/>
      <c r="JZ387" s="145"/>
      <c r="KA387" s="145"/>
      <c r="KB387" s="146"/>
      <c r="KC387" s="1792"/>
      <c r="KF387" s="85"/>
      <c r="KG387" s="144"/>
      <c r="KH387" s="145"/>
      <c r="KI387" s="145"/>
      <c r="KJ387" s="146"/>
      <c r="KK387" s="1792"/>
      <c r="KN387" s="85"/>
      <c r="KO387" s="144"/>
      <c r="KP387" s="145"/>
      <c r="KQ387" s="145"/>
      <c r="KR387" s="146"/>
      <c r="KS387" s="1792"/>
      <c r="KV387" s="85"/>
      <c r="KW387" s="144"/>
      <c r="KX387" s="145"/>
      <c r="KY387" s="145"/>
      <c r="KZ387" s="146"/>
      <c r="LA387" s="1792"/>
      <c r="LD387" s="85"/>
      <c r="LE387" s="144"/>
      <c r="LF387" s="145"/>
      <c r="LG387" s="145"/>
      <c r="LH387" s="146"/>
      <c r="LI387" s="1792"/>
      <c r="LL387" s="85"/>
      <c r="LM387" s="144"/>
      <c r="LN387" s="145"/>
      <c r="LO387" s="145"/>
      <c r="LP387" s="146"/>
      <c r="LQ387" s="1792"/>
      <c r="LT387" s="85"/>
      <c r="LU387" s="144"/>
      <c r="LV387" s="145"/>
      <c r="LW387" s="145"/>
      <c r="LX387" s="146"/>
      <c r="LY387" s="1792"/>
      <c r="MB387" s="85"/>
      <c r="MC387" s="144"/>
      <c r="MD387" s="145"/>
      <c r="ME387" s="145"/>
      <c r="MF387" s="146"/>
      <c r="MG387" s="1792"/>
      <c r="MJ387" s="85"/>
      <c r="MK387" s="144"/>
      <c r="ML387" s="145"/>
      <c r="MM387" s="145"/>
      <c r="MN387" s="146"/>
      <c r="MO387" s="1792"/>
      <c r="MR387" s="85"/>
      <c r="MS387" s="144"/>
      <c r="MT387" s="145"/>
      <c r="MU387" s="145"/>
      <c r="MV387" s="146"/>
      <c r="MW387" s="1792"/>
      <c r="MZ387" s="85"/>
      <c r="NA387" s="144"/>
      <c r="NB387" s="145"/>
      <c r="NC387" s="145"/>
      <c r="ND387" s="146"/>
      <c r="NE387" s="1792"/>
      <c r="NH387" s="85"/>
      <c r="NI387" s="144"/>
      <c r="NJ387" s="145"/>
      <c r="NK387" s="145"/>
      <c r="NL387" s="146"/>
      <c r="NM387" s="1792"/>
      <c r="NP387" s="85"/>
      <c r="NQ387" s="144"/>
      <c r="NR387" s="145"/>
      <c r="NS387" s="145"/>
      <c r="NT387" s="146"/>
      <c r="NU387" s="1792"/>
      <c r="NX387" s="85"/>
      <c r="NY387" s="144"/>
      <c r="NZ387" s="145"/>
      <c r="OA387" s="145"/>
      <c r="OB387" s="146"/>
      <c r="OC387" s="1792"/>
      <c r="OF387" s="85"/>
      <c r="OG387" s="144"/>
      <c r="OH387" s="145"/>
      <c r="OI387" s="145"/>
      <c r="OJ387" s="146"/>
      <c r="OK387" s="1792"/>
      <c r="ON387" s="85"/>
      <c r="OO387" s="144"/>
      <c r="OP387" s="145"/>
      <c r="OQ387" s="145"/>
      <c r="OR387" s="146"/>
      <c r="OS387" s="1792"/>
      <c r="OV387" s="85"/>
      <c r="OW387" s="144"/>
      <c r="OX387" s="145"/>
      <c r="OY387" s="145"/>
      <c r="OZ387" s="146"/>
      <c r="PA387" s="1792"/>
      <c r="PD387" s="85"/>
      <c r="PE387" s="144"/>
      <c r="PF387" s="145"/>
      <c r="PG387" s="145"/>
      <c r="PH387" s="146"/>
      <c r="PI387" s="1792"/>
      <c r="PL387" s="85"/>
      <c r="PM387" s="144"/>
      <c r="PN387" s="145"/>
      <c r="PO387" s="145"/>
      <c r="PP387" s="146"/>
      <c r="PQ387" s="1792"/>
      <c r="PT387" s="85"/>
      <c r="PU387" s="144"/>
      <c r="PV387" s="145"/>
      <c r="PW387" s="145"/>
      <c r="PX387" s="146"/>
      <c r="PY387" s="1792"/>
      <c r="QB387" s="85"/>
      <c r="QC387" s="144"/>
      <c r="QD387" s="145"/>
      <c r="QE387" s="145"/>
      <c r="QF387" s="146"/>
      <c r="QG387" s="1792"/>
      <c r="QJ387" s="85"/>
      <c r="QK387" s="144"/>
      <c r="QL387" s="145"/>
      <c r="QM387" s="145"/>
      <c r="QN387" s="146"/>
      <c r="QO387" s="1792"/>
      <c r="QR387" s="85"/>
      <c r="QS387" s="144"/>
      <c r="QT387" s="145"/>
      <c r="QU387" s="145"/>
      <c r="QV387" s="146"/>
      <c r="QW387" s="1792"/>
      <c r="QZ387" s="85"/>
      <c r="RA387" s="144"/>
      <c r="RB387" s="145"/>
      <c r="RC387" s="145"/>
      <c r="RD387" s="146"/>
      <c r="RE387" s="1792"/>
      <c r="RH387" s="85"/>
      <c r="RI387" s="144"/>
      <c r="RJ387" s="145"/>
      <c r="RK387" s="145"/>
      <c r="RL387" s="146"/>
      <c r="RM387" s="1792"/>
      <c r="RP387" s="85"/>
      <c r="RQ387" s="144"/>
      <c r="RR387" s="145"/>
      <c r="RS387" s="145"/>
      <c r="RT387" s="146"/>
      <c r="RU387" s="1792"/>
      <c r="RX387" s="85"/>
      <c r="RY387" s="144"/>
      <c r="RZ387" s="145"/>
      <c r="SA387" s="145"/>
      <c r="SB387" s="146"/>
      <c r="SC387" s="1792"/>
      <c r="SF387" s="85"/>
      <c r="SG387" s="144"/>
      <c r="SH387" s="145"/>
      <c r="SI387" s="145"/>
      <c r="SJ387" s="146"/>
      <c r="SK387" s="1792"/>
      <c r="SN387" s="85"/>
      <c r="SO387" s="144"/>
      <c r="SP387" s="145"/>
      <c r="SQ387" s="145"/>
      <c r="SR387" s="146"/>
      <c r="SS387" s="1792"/>
      <c r="SV387" s="85"/>
      <c r="SW387" s="144"/>
      <c r="SX387" s="145"/>
      <c r="SY387" s="145"/>
      <c r="SZ387" s="146"/>
      <c r="TA387" s="1792"/>
      <c r="TD387" s="85"/>
      <c r="TE387" s="144"/>
      <c r="TF387" s="145"/>
      <c r="TG387" s="145"/>
      <c r="TH387" s="146"/>
      <c r="TI387" s="1792"/>
      <c r="TL387" s="85"/>
      <c r="TM387" s="144"/>
      <c r="TN387" s="145"/>
      <c r="TO387" s="145"/>
      <c r="TP387" s="146"/>
      <c r="TQ387" s="1792"/>
      <c r="TT387" s="85"/>
      <c r="TU387" s="144"/>
      <c r="TV387" s="145"/>
      <c r="TW387" s="145"/>
      <c r="TX387" s="146"/>
      <c r="TY387" s="1792"/>
      <c r="UB387" s="85"/>
      <c r="UC387" s="144"/>
      <c r="UD387" s="145"/>
      <c r="UE387" s="145"/>
      <c r="UF387" s="146"/>
      <c r="UG387" s="1792"/>
      <c r="UJ387" s="85"/>
      <c r="UK387" s="144"/>
      <c r="UL387" s="145"/>
      <c r="UM387" s="145"/>
      <c r="UN387" s="146"/>
      <c r="UO387" s="1792"/>
      <c r="UR387" s="85"/>
      <c r="US387" s="144"/>
      <c r="UT387" s="145"/>
      <c r="UU387" s="145"/>
      <c r="UV387" s="146"/>
      <c r="UW387" s="1792"/>
      <c r="UZ387" s="85"/>
      <c r="VA387" s="144"/>
      <c r="VB387" s="145"/>
      <c r="VC387" s="145"/>
      <c r="VD387" s="146"/>
      <c r="VE387" s="1792"/>
      <c r="VH387" s="85"/>
      <c r="VI387" s="144"/>
      <c r="VJ387" s="145"/>
      <c r="VK387" s="145"/>
      <c r="VL387" s="146"/>
      <c r="VM387" s="1792"/>
      <c r="VP387" s="85"/>
      <c r="VQ387" s="144"/>
      <c r="VR387" s="145"/>
      <c r="VS387" s="145"/>
      <c r="VT387" s="146"/>
      <c r="VU387" s="1792"/>
      <c r="VX387" s="85"/>
      <c r="VY387" s="144"/>
      <c r="VZ387" s="145"/>
      <c r="WA387" s="145"/>
      <c r="WB387" s="146"/>
      <c r="WC387" s="1792"/>
      <c r="WF387" s="85"/>
      <c r="WG387" s="144"/>
      <c r="WH387" s="145"/>
      <c r="WI387" s="145"/>
      <c r="WJ387" s="146"/>
      <c r="WK387" s="1792"/>
      <c r="WN387" s="85"/>
      <c r="WO387" s="144"/>
      <c r="WP387" s="145"/>
      <c r="WQ387" s="145"/>
      <c r="WR387" s="146"/>
      <c r="WS387" s="1792"/>
      <c r="WV387" s="85"/>
      <c r="WW387" s="144"/>
      <c r="WX387" s="145"/>
      <c r="WY387" s="145"/>
      <c r="WZ387" s="146"/>
      <c r="XA387" s="1792"/>
      <c r="XD387" s="85"/>
      <c r="XE387" s="144"/>
      <c r="XF387" s="145"/>
      <c r="XG387" s="145"/>
      <c r="XH387" s="146"/>
      <c r="XI387" s="1792"/>
      <c r="XL387" s="85"/>
      <c r="XM387" s="144"/>
      <c r="XN387" s="145"/>
      <c r="XO387" s="145"/>
      <c r="XP387" s="146"/>
      <c r="XQ387" s="1792"/>
      <c r="XT387" s="85"/>
      <c r="XU387" s="144"/>
      <c r="XV387" s="145"/>
      <c r="XW387" s="145"/>
      <c r="XX387" s="146"/>
      <c r="XY387" s="1792"/>
      <c r="YB387" s="85"/>
      <c r="YC387" s="144"/>
      <c r="YD387" s="145"/>
      <c r="YE387" s="145"/>
      <c r="YF387" s="146"/>
      <c r="YG387" s="1792"/>
      <c r="YJ387" s="85"/>
      <c r="YK387" s="144"/>
      <c r="YL387" s="145"/>
      <c r="YM387" s="145"/>
      <c r="YN387" s="146"/>
      <c r="YO387" s="1792"/>
      <c r="YR387" s="85"/>
      <c r="YS387" s="144"/>
      <c r="YT387" s="145"/>
      <c r="YU387" s="145"/>
      <c r="YV387" s="146"/>
      <c r="YW387" s="1792"/>
      <c r="YZ387" s="85"/>
      <c r="ZA387" s="144"/>
      <c r="ZB387" s="145"/>
      <c r="ZC387" s="145"/>
      <c r="ZD387" s="146"/>
      <c r="ZE387" s="1792"/>
      <c r="ZH387" s="85"/>
      <c r="ZI387" s="144"/>
      <c r="ZJ387" s="145"/>
      <c r="ZK387" s="145"/>
      <c r="ZL387" s="146"/>
      <c r="ZM387" s="1792"/>
      <c r="ZP387" s="85"/>
      <c r="ZQ387" s="144"/>
      <c r="ZR387" s="145"/>
      <c r="ZS387" s="145"/>
      <c r="ZT387" s="146"/>
      <c r="ZU387" s="1792"/>
      <c r="ZX387" s="85"/>
      <c r="ZY387" s="144"/>
      <c r="ZZ387" s="145"/>
      <c r="AAA387" s="145"/>
      <c r="AAB387" s="146"/>
      <c r="AAC387" s="1792"/>
      <c r="AAF387" s="85"/>
      <c r="AAG387" s="144"/>
      <c r="AAH387" s="145"/>
      <c r="AAI387" s="145"/>
      <c r="AAJ387" s="146"/>
      <c r="AAK387" s="1792"/>
      <c r="AAN387" s="85"/>
      <c r="AAO387" s="144"/>
      <c r="AAP387" s="145"/>
      <c r="AAQ387" s="2057"/>
      <c r="AAR387" s="1694"/>
      <c r="AAS387" s="1790"/>
      <c r="AAT387" s="1696"/>
      <c r="AAU387" s="1696"/>
      <c r="AAV387" s="1695"/>
      <c r="AAW387" s="1549"/>
      <c r="AAX387" s="1550"/>
      <c r="AAY387" s="1550"/>
      <c r="AAZ387" s="1694"/>
      <c r="ABA387" s="1790"/>
      <c r="ABB387" s="1696"/>
      <c r="ABC387" s="1696"/>
      <c r="ABD387" s="1695"/>
      <c r="ABE387" s="1549"/>
      <c r="ABF387" s="1550"/>
      <c r="ABG387" s="1550"/>
      <c r="ABH387" s="1694"/>
      <c r="ABI387" s="1790"/>
      <c r="ABJ387" s="1696"/>
      <c r="ABK387" s="1696"/>
      <c r="ABL387" s="1695"/>
      <c r="ABM387" s="1549"/>
      <c r="ABN387" s="1550"/>
      <c r="ABO387" s="1550"/>
      <c r="ABP387" s="1694"/>
      <c r="ABQ387" s="1790"/>
      <c r="ABR387" s="1696"/>
      <c r="ABS387" s="1696"/>
      <c r="ABT387" s="1695"/>
      <c r="ABU387" s="1549"/>
      <c r="ABV387" s="1550"/>
      <c r="ABW387" s="1550"/>
      <c r="ABX387" s="1694"/>
      <c r="ABY387" s="1790"/>
      <c r="ABZ387" s="1696"/>
      <c r="ACA387" s="1696"/>
      <c r="ACB387" s="1695"/>
      <c r="ACC387" s="1549"/>
      <c r="ACD387" s="1550"/>
      <c r="ACE387" s="1550"/>
      <c r="ACF387" s="1694"/>
      <c r="ACG387" s="1790"/>
      <c r="ACH387" s="1696"/>
      <c r="ACI387" s="1696"/>
      <c r="ACJ387" s="1695"/>
      <c r="ACK387" s="1549"/>
      <c r="ACL387" s="1550"/>
      <c r="ACM387" s="1550"/>
      <c r="ACN387" s="1694"/>
      <c r="ACO387" s="1790"/>
      <c r="ACP387" s="1696"/>
      <c r="ACQ387" s="1696"/>
      <c r="ACR387" s="1695"/>
      <c r="ACS387" s="1549"/>
      <c r="ACT387" s="1550"/>
      <c r="ACU387" s="1550"/>
      <c r="ACV387" s="1694"/>
      <c r="ACW387" s="1790"/>
      <c r="ACX387" s="1696"/>
      <c r="ACY387" s="1696"/>
      <c r="ACZ387" s="1695"/>
      <c r="ADA387" s="1549"/>
      <c r="ADB387" s="1550"/>
      <c r="ADC387" s="1550"/>
      <c r="ADD387" s="1694"/>
      <c r="ADE387" s="1790"/>
      <c r="ADF387" s="1696"/>
      <c r="ADG387" s="1696"/>
      <c r="ADH387" s="1695"/>
      <c r="ADI387" s="1549"/>
      <c r="ADJ387" s="1550"/>
      <c r="ADK387" s="1550"/>
      <c r="ADL387" s="1694"/>
      <c r="ADM387" s="1790"/>
      <c r="ADN387" s="1696"/>
      <c r="ADO387" s="1696"/>
      <c r="ADP387" s="1695"/>
      <c r="ADQ387" s="1549"/>
      <c r="ADR387" s="1550"/>
      <c r="ADS387" s="1550"/>
      <c r="ADT387" s="1694"/>
      <c r="ADU387" s="1790"/>
      <c r="ADV387" s="1696"/>
      <c r="ADW387" s="1696"/>
      <c r="ADX387" s="1695"/>
      <c r="ADY387" s="1549"/>
      <c r="ADZ387" s="1550"/>
      <c r="AEA387" s="1550"/>
      <c r="AEB387" s="1694"/>
      <c r="AEC387" s="1790"/>
      <c r="AED387" s="1696"/>
      <c r="AEE387" s="1696"/>
      <c r="AEF387" s="1695"/>
      <c r="AEG387" s="1549"/>
      <c r="AEH387" s="1550"/>
      <c r="AEI387" s="1550"/>
      <c r="AEJ387" s="1694"/>
      <c r="AEK387" s="1790"/>
      <c r="AEL387" s="1696"/>
      <c r="AEM387" s="1696"/>
      <c r="AEN387" s="1695"/>
      <c r="AEO387" s="1549"/>
      <c r="AEP387" s="1550"/>
      <c r="AEQ387" s="1550"/>
      <c r="AER387" s="1694"/>
      <c r="AES387" s="1790"/>
      <c r="AET387" s="1696"/>
      <c r="AEU387" s="1696"/>
      <c r="AEV387" s="1695"/>
      <c r="AEW387" s="1549"/>
      <c r="AEX387" s="1550"/>
      <c r="AEY387" s="1550"/>
      <c r="AEZ387" s="1694"/>
      <c r="AFA387" s="1790"/>
      <c r="AFB387" s="1696"/>
      <c r="AFC387" s="1696"/>
      <c r="AFD387" s="1695"/>
      <c r="AFE387" s="1549"/>
      <c r="AFF387" s="1550"/>
      <c r="AFG387" s="1550"/>
      <c r="AFH387" s="1694"/>
      <c r="AFI387" s="1790"/>
      <c r="AFJ387" s="1696"/>
      <c r="AFK387" s="1696"/>
      <c r="AFL387" s="1695"/>
      <c r="AFM387" s="1549"/>
      <c r="AFN387" s="1550"/>
      <c r="AFO387" s="1550"/>
      <c r="AFP387" s="1694"/>
      <c r="AFQ387" s="1790"/>
      <c r="AFR387" s="1696"/>
      <c r="AFS387" s="1696"/>
      <c r="AFT387" s="1695"/>
      <c r="AFU387" s="1549"/>
      <c r="AFV387" s="1550"/>
      <c r="AFW387" s="1550"/>
      <c r="AFX387" s="1694"/>
      <c r="AFY387" s="1790"/>
      <c r="AFZ387" s="1696"/>
      <c r="AGA387" s="1696"/>
      <c r="AGB387" s="1695"/>
      <c r="AGC387" s="1549"/>
      <c r="AGD387" s="1550"/>
      <c r="AGE387" s="1550"/>
      <c r="AGF387" s="1694"/>
      <c r="AGG387" s="1790"/>
      <c r="AGH387" s="1696"/>
      <c r="AGI387" s="1696"/>
      <c r="AGJ387" s="1695"/>
      <c r="AGK387" s="1549"/>
      <c r="AGL387" s="1550"/>
      <c r="AGM387" s="1550"/>
      <c r="AGN387" s="1694"/>
      <c r="AGO387" s="1790"/>
      <c r="AGP387" s="1696"/>
      <c r="AGQ387" s="1696"/>
      <c r="AGR387" s="1695"/>
      <c r="AGS387" s="1549"/>
      <c r="AGT387" s="1550"/>
      <c r="AGU387" s="1550"/>
      <c r="AGV387" s="1694"/>
      <c r="AGW387" s="1790"/>
      <c r="AGX387" s="1696"/>
      <c r="AGY387" s="1696"/>
      <c r="AGZ387" s="1695"/>
      <c r="AHA387" s="1549"/>
      <c r="AHB387" s="1550"/>
      <c r="AHC387" s="1550"/>
      <c r="AHD387" s="1694"/>
      <c r="AHE387" s="1790"/>
      <c r="AHF387" s="1696"/>
      <c r="AHG387" s="1696"/>
      <c r="AHH387" s="1695"/>
      <c r="AHI387" s="1549"/>
      <c r="AHJ387" s="1550"/>
      <c r="AHK387" s="1550"/>
      <c r="AHL387" s="1694"/>
      <c r="AHM387" s="1790"/>
      <c r="AHN387" s="1696"/>
      <c r="AHO387" s="1696"/>
      <c r="AHP387" s="1695"/>
      <c r="AHQ387" s="1549"/>
      <c r="AHR387" s="1550"/>
      <c r="AHS387" s="1550"/>
      <c r="AHT387" s="1694"/>
      <c r="AHU387" s="1790"/>
      <c r="AHV387" s="1696"/>
      <c r="AHW387" s="1696"/>
      <c r="AHX387" s="1695"/>
      <c r="AHY387" s="1549"/>
      <c r="AHZ387" s="1550"/>
      <c r="AIA387" s="1550"/>
      <c r="AIB387" s="1694"/>
      <c r="AIC387" s="1790"/>
      <c r="AID387" s="1696"/>
      <c r="AIE387" s="1696"/>
      <c r="AIF387" s="1695"/>
      <c r="AIG387" s="1549"/>
      <c r="AIH387" s="1550"/>
      <c r="AII387" s="1550"/>
      <c r="AIJ387" s="1694"/>
      <c r="AIK387" s="1790"/>
      <c r="AIL387" s="1696"/>
      <c r="AIM387" s="1696"/>
      <c r="AIN387" s="1695"/>
      <c r="AIO387" s="1549"/>
      <c r="AIP387" s="1550"/>
      <c r="AIQ387" s="1550"/>
      <c r="AIR387" s="1694"/>
      <c r="AIS387" s="1790"/>
      <c r="AIT387" s="1696"/>
      <c r="AIU387" s="1696"/>
      <c r="AIV387" s="1695"/>
      <c r="AIW387" s="1549"/>
      <c r="AIX387" s="1550"/>
      <c r="AIY387" s="1550"/>
      <c r="AIZ387" s="1694"/>
      <c r="AJA387" s="1790"/>
      <c r="AJB387" s="1696"/>
      <c r="AJC387" s="1696"/>
      <c r="AJD387" s="1695"/>
      <c r="AJE387" s="1549"/>
      <c r="AJF387" s="1550"/>
      <c r="AJG387" s="1550"/>
      <c r="AJH387" s="1694"/>
      <c r="AJI387" s="1790"/>
      <c r="AJJ387" s="1696"/>
      <c r="AJK387" s="1696"/>
      <c r="AJL387" s="1695"/>
      <c r="AJM387" s="1549"/>
      <c r="AJN387" s="1550"/>
      <c r="AJO387" s="1550"/>
      <c r="AJP387" s="1694"/>
      <c r="AJQ387" s="1790"/>
      <c r="AJR387" s="1696"/>
      <c r="AJS387" s="1696"/>
      <c r="AJT387" s="1695"/>
      <c r="AJU387" s="1549"/>
      <c r="AJV387" s="1550"/>
      <c r="AJW387" s="1550"/>
      <c r="AJX387" s="1694"/>
      <c r="AJY387" s="1790"/>
      <c r="AJZ387" s="1696"/>
      <c r="AKA387" s="1696"/>
      <c r="AKB387" s="1695"/>
      <c r="AKC387" s="1549"/>
      <c r="AKD387" s="1550"/>
      <c r="AKE387" s="1550"/>
      <c r="AKF387" s="1694"/>
      <c r="AKG387" s="1790"/>
      <c r="AKH387" s="1696"/>
      <c r="AKI387" s="1696"/>
      <c r="AKJ387" s="1695"/>
      <c r="AKK387" s="1549"/>
      <c r="AKL387" s="1550"/>
      <c r="AKM387" s="1550"/>
      <c r="AKN387" s="1694"/>
      <c r="AKO387" s="1790"/>
      <c r="AKP387" s="1696"/>
      <c r="AKQ387" s="1696"/>
      <c r="AKR387" s="1695"/>
      <c r="AKS387" s="1549"/>
      <c r="AKT387" s="1550"/>
      <c r="AKU387" s="1550"/>
      <c r="AKV387" s="1694"/>
      <c r="AKW387" s="1790"/>
      <c r="AKX387" s="1696"/>
      <c r="AKY387" s="1696"/>
      <c r="AKZ387" s="1695"/>
      <c r="ALA387" s="1549"/>
      <c r="ALB387" s="1550"/>
      <c r="ALC387" s="1550"/>
      <c r="ALD387" s="1694"/>
      <c r="ALE387" s="1790"/>
      <c r="ALF387" s="1696"/>
      <c r="ALG387" s="1696"/>
      <c r="ALH387" s="1695"/>
      <c r="ALI387" s="1549"/>
      <c r="ALJ387" s="1550"/>
      <c r="ALK387" s="1550"/>
      <c r="ALL387" s="1694"/>
      <c r="ALM387" s="1790"/>
      <c r="ALN387" s="1696"/>
      <c r="ALO387" s="1696"/>
      <c r="ALP387" s="1695"/>
      <c r="ALQ387" s="1549"/>
      <c r="ALR387" s="1550"/>
      <c r="ALS387" s="1550"/>
      <c r="ALT387" s="1694"/>
      <c r="ALU387" s="1790"/>
      <c r="ALV387" s="1696"/>
      <c r="ALW387" s="1696"/>
      <c r="ALX387" s="1695"/>
      <c r="ALY387" s="1549"/>
      <c r="ALZ387" s="1550"/>
      <c r="AMA387" s="1550"/>
      <c r="AMB387" s="1694"/>
      <c r="AMC387" s="1790"/>
      <c r="AMD387" s="1696"/>
      <c r="AME387" s="1696"/>
      <c r="AMF387" s="1695"/>
      <c r="AMG387" s="1549"/>
      <c r="AMH387" s="1550"/>
      <c r="AMI387" s="1550"/>
      <c r="AMJ387" s="1703"/>
    </row>
    <row r="388" spans="1:1024" s="72" customFormat="1" ht="15" customHeight="1">
      <c r="A388" s="1694" t="s">
        <v>4373</v>
      </c>
      <c r="B388" s="1790"/>
      <c r="C388" s="1696" t="s">
        <v>4133</v>
      </c>
      <c r="D388" s="1696" t="s">
        <v>4374</v>
      </c>
      <c r="E388" s="1695">
        <v>1</v>
      </c>
      <c r="F388" s="1549">
        <v>14.27</v>
      </c>
      <c r="G388" s="1536">
        <f>F388*$I$2</f>
        <v>0</v>
      </c>
      <c r="H388" s="1536">
        <f>G388-G388*($I$1)</f>
        <v>0</v>
      </c>
      <c r="I388"/>
      <c r="L388" s="85"/>
      <c r="M388" s="85"/>
      <c r="N388" s="144"/>
      <c r="O388" s="145"/>
      <c r="P388" s="145"/>
      <c r="Q388" s="146"/>
      <c r="T388" s="85"/>
      <c r="U388" s="144"/>
      <c r="V388" s="145"/>
      <c r="W388" s="145"/>
      <c r="X388" s="146"/>
      <c r="Y388" s="1792"/>
      <c r="AB388" s="85"/>
      <c r="AC388" s="144"/>
      <c r="AD388" s="145"/>
      <c r="AE388" s="145"/>
      <c r="AF388" s="146"/>
      <c r="AG388" s="1792"/>
      <c r="AJ388" s="85"/>
      <c r="AK388" s="144"/>
      <c r="AL388" s="145"/>
      <c r="AM388" s="145"/>
      <c r="AN388" s="146"/>
      <c r="AO388" s="1792"/>
      <c r="AR388" s="85"/>
      <c r="AS388" s="144"/>
      <c r="AT388" s="145"/>
      <c r="AU388" s="145"/>
      <c r="AV388" s="146"/>
      <c r="AW388" s="1792"/>
      <c r="AZ388" s="85"/>
      <c r="BA388" s="144"/>
      <c r="BB388" s="145"/>
      <c r="BC388" s="145"/>
      <c r="BD388" s="146"/>
      <c r="BE388" s="1792"/>
      <c r="BH388" s="85"/>
      <c r="BI388" s="144"/>
      <c r="BJ388" s="145"/>
      <c r="BK388" s="145"/>
      <c r="BL388" s="146"/>
      <c r="BM388" s="1792"/>
      <c r="BP388" s="85"/>
      <c r="BQ388" s="144"/>
      <c r="BR388" s="145"/>
      <c r="BS388" s="145"/>
      <c r="BT388" s="146"/>
      <c r="BU388" s="1792"/>
      <c r="BX388" s="85"/>
      <c r="BY388" s="144"/>
      <c r="BZ388" s="145"/>
      <c r="CA388" s="145"/>
      <c r="CB388" s="146"/>
      <c r="CC388" s="1792"/>
      <c r="CF388" s="85"/>
      <c r="CG388" s="144"/>
      <c r="CH388" s="145"/>
      <c r="CI388" s="145"/>
      <c r="CJ388" s="146"/>
      <c r="CK388" s="1792"/>
      <c r="CN388" s="85"/>
      <c r="CO388" s="144"/>
      <c r="CP388" s="145"/>
      <c r="CQ388" s="145"/>
      <c r="CR388" s="146"/>
      <c r="CS388" s="1792"/>
      <c r="CV388" s="85"/>
      <c r="CW388" s="144"/>
      <c r="CX388" s="145"/>
      <c r="CY388" s="145"/>
      <c r="CZ388" s="146"/>
      <c r="DA388" s="1792"/>
      <c r="DD388" s="85"/>
      <c r="DE388" s="144"/>
      <c r="DF388" s="145"/>
      <c r="DG388" s="145"/>
      <c r="DH388" s="146"/>
      <c r="DI388" s="1792"/>
      <c r="DL388" s="85"/>
      <c r="DM388" s="144"/>
      <c r="DN388" s="145"/>
      <c r="DO388" s="145"/>
      <c r="DP388" s="146"/>
      <c r="DQ388" s="1792"/>
      <c r="DT388" s="85"/>
      <c r="DU388" s="144"/>
      <c r="DV388" s="145"/>
      <c r="DW388" s="145"/>
      <c r="DX388" s="146"/>
      <c r="DY388" s="1792"/>
      <c r="EB388" s="85"/>
      <c r="EC388" s="144"/>
      <c r="ED388" s="145"/>
      <c r="EE388" s="145"/>
      <c r="EF388" s="146"/>
      <c r="EG388" s="1792"/>
      <c r="EJ388" s="85"/>
      <c r="EK388" s="144"/>
      <c r="EL388" s="145"/>
      <c r="EM388" s="145"/>
      <c r="EN388" s="146"/>
      <c r="EO388" s="1792"/>
      <c r="ER388" s="85"/>
      <c r="ES388" s="144"/>
      <c r="ET388" s="145"/>
      <c r="EU388" s="145"/>
      <c r="EV388" s="146"/>
      <c r="EW388" s="1792"/>
      <c r="EZ388" s="85"/>
      <c r="FA388" s="144"/>
      <c r="FB388" s="145"/>
      <c r="FC388" s="145"/>
      <c r="FD388" s="146"/>
      <c r="FE388" s="1792"/>
      <c r="FH388" s="85"/>
      <c r="FI388" s="144"/>
      <c r="FJ388" s="145"/>
      <c r="FK388" s="145"/>
      <c r="FL388" s="146"/>
      <c r="FM388" s="1792"/>
      <c r="FP388" s="85"/>
      <c r="FQ388" s="144"/>
      <c r="FR388" s="145"/>
      <c r="FS388" s="145"/>
      <c r="FT388" s="146"/>
      <c r="FU388" s="1792"/>
      <c r="FX388" s="85"/>
      <c r="FY388" s="144"/>
      <c r="FZ388" s="145"/>
      <c r="GA388" s="145"/>
      <c r="GB388" s="146"/>
      <c r="GC388" s="1792"/>
      <c r="GF388" s="85"/>
      <c r="GG388" s="144"/>
      <c r="GH388" s="145"/>
      <c r="GI388" s="145"/>
      <c r="GJ388" s="146"/>
      <c r="GK388" s="1792"/>
      <c r="GN388" s="85"/>
      <c r="GO388" s="144"/>
      <c r="GP388" s="145"/>
      <c r="GQ388" s="145"/>
      <c r="GR388" s="146"/>
      <c r="GS388" s="1792"/>
      <c r="GV388" s="85"/>
      <c r="GW388" s="144"/>
      <c r="GX388" s="145"/>
      <c r="GY388" s="145"/>
      <c r="GZ388" s="146"/>
      <c r="HA388" s="1792"/>
      <c r="HD388" s="85"/>
      <c r="HE388" s="144"/>
      <c r="HF388" s="145"/>
      <c r="HG388" s="145"/>
      <c r="HH388" s="146"/>
      <c r="HI388" s="1792"/>
      <c r="HL388" s="85"/>
      <c r="HM388" s="144"/>
      <c r="HN388" s="145"/>
      <c r="HO388" s="145"/>
      <c r="HP388" s="146"/>
      <c r="HQ388" s="1792"/>
      <c r="HT388" s="85"/>
      <c r="HU388" s="144"/>
      <c r="HV388" s="145"/>
      <c r="HW388" s="145"/>
      <c r="HX388" s="146"/>
      <c r="HY388" s="1792"/>
      <c r="IB388" s="85"/>
      <c r="IC388" s="144"/>
      <c r="ID388" s="145"/>
      <c r="IE388" s="145"/>
      <c r="IF388" s="146"/>
      <c r="IG388" s="1792"/>
      <c r="IJ388" s="85"/>
      <c r="IK388" s="144"/>
      <c r="IL388" s="145"/>
      <c r="IM388" s="145"/>
      <c r="IN388" s="146"/>
      <c r="IO388" s="1792"/>
      <c r="IR388" s="85"/>
      <c r="IS388" s="144"/>
      <c r="IT388" s="145"/>
      <c r="IU388" s="145"/>
      <c r="IV388" s="146"/>
      <c r="IW388" s="1792"/>
      <c r="IZ388" s="85"/>
      <c r="JA388" s="144"/>
      <c r="JB388" s="145"/>
      <c r="JC388" s="145"/>
      <c r="JD388" s="146"/>
      <c r="JE388" s="1792"/>
      <c r="JH388" s="85"/>
      <c r="JI388" s="144"/>
      <c r="JJ388" s="145"/>
      <c r="JK388" s="145"/>
      <c r="JL388" s="146"/>
      <c r="JM388" s="1792"/>
      <c r="JP388" s="85"/>
      <c r="JQ388" s="144"/>
      <c r="JR388" s="145"/>
      <c r="JS388" s="145"/>
      <c r="JT388" s="146"/>
      <c r="JU388" s="1792"/>
      <c r="JX388" s="85"/>
      <c r="JY388" s="144"/>
      <c r="JZ388" s="145"/>
      <c r="KA388" s="145"/>
      <c r="KB388" s="146"/>
      <c r="KC388" s="1792"/>
      <c r="KF388" s="85"/>
      <c r="KG388" s="144"/>
      <c r="KH388" s="145"/>
      <c r="KI388" s="145"/>
      <c r="KJ388" s="146"/>
      <c r="KK388" s="1792"/>
      <c r="KN388" s="85"/>
      <c r="KO388" s="144"/>
      <c r="KP388" s="145"/>
      <c r="KQ388" s="145"/>
      <c r="KR388" s="146"/>
      <c r="KS388" s="1792"/>
      <c r="KV388" s="85"/>
      <c r="KW388" s="144"/>
      <c r="KX388" s="145"/>
      <c r="KY388" s="145"/>
      <c r="KZ388" s="146"/>
      <c r="LA388" s="1792"/>
      <c r="LD388" s="85"/>
      <c r="LE388" s="144"/>
      <c r="LF388" s="145"/>
      <c r="LG388" s="145"/>
      <c r="LH388" s="146"/>
      <c r="LI388" s="1792"/>
      <c r="LL388" s="85"/>
      <c r="LM388" s="144"/>
      <c r="LN388" s="145"/>
      <c r="LO388" s="145"/>
      <c r="LP388" s="146"/>
      <c r="LQ388" s="1792"/>
      <c r="LT388" s="85"/>
      <c r="LU388" s="144"/>
      <c r="LV388" s="145"/>
      <c r="LW388" s="145"/>
      <c r="LX388" s="146"/>
      <c r="LY388" s="1792"/>
      <c r="MB388" s="85"/>
      <c r="MC388" s="144"/>
      <c r="MD388" s="145"/>
      <c r="ME388" s="145"/>
      <c r="MF388" s="146"/>
      <c r="MG388" s="1792"/>
      <c r="MJ388" s="85"/>
      <c r="MK388" s="144"/>
      <c r="ML388" s="145"/>
      <c r="MM388" s="145"/>
      <c r="MN388" s="146"/>
      <c r="MO388" s="1792"/>
      <c r="MR388" s="85"/>
      <c r="MS388" s="144"/>
      <c r="MT388" s="145"/>
      <c r="MU388" s="145"/>
      <c r="MV388" s="146"/>
      <c r="MW388" s="1792"/>
      <c r="MZ388" s="85"/>
      <c r="NA388" s="144"/>
      <c r="NB388" s="145"/>
      <c r="NC388" s="145"/>
      <c r="ND388" s="146"/>
      <c r="NE388" s="1792"/>
      <c r="NH388" s="85"/>
      <c r="NI388" s="144"/>
      <c r="NJ388" s="145"/>
      <c r="NK388" s="145"/>
      <c r="NL388" s="146"/>
      <c r="NM388" s="1792"/>
      <c r="NP388" s="85"/>
      <c r="NQ388" s="144"/>
      <c r="NR388" s="145"/>
      <c r="NS388" s="145"/>
      <c r="NT388" s="146"/>
      <c r="NU388" s="1792"/>
      <c r="NX388" s="85"/>
      <c r="NY388" s="144"/>
      <c r="NZ388" s="145"/>
      <c r="OA388" s="145"/>
      <c r="OB388" s="146"/>
      <c r="OC388" s="1792"/>
      <c r="OF388" s="85"/>
      <c r="OG388" s="144"/>
      <c r="OH388" s="145"/>
      <c r="OI388" s="145"/>
      <c r="OJ388" s="146"/>
      <c r="OK388" s="1792"/>
      <c r="ON388" s="85"/>
      <c r="OO388" s="144"/>
      <c r="OP388" s="145"/>
      <c r="OQ388" s="145"/>
      <c r="OR388" s="146"/>
      <c r="OS388" s="1792"/>
      <c r="OV388" s="85"/>
      <c r="OW388" s="144"/>
      <c r="OX388" s="145"/>
      <c r="OY388" s="145"/>
      <c r="OZ388" s="146"/>
      <c r="PA388" s="1792"/>
      <c r="PD388" s="85"/>
      <c r="PE388" s="144"/>
      <c r="PF388" s="145"/>
      <c r="PG388" s="145"/>
      <c r="PH388" s="146"/>
      <c r="PI388" s="1792"/>
      <c r="PL388" s="85"/>
      <c r="PM388" s="144"/>
      <c r="PN388" s="145"/>
      <c r="PO388" s="145"/>
      <c r="PP388" s="146"/>
      <c r="PQ388" s="1792"/>
      <c r="PT388" s="85"/>
      <c r="PU388" s="144"/>
      <c r="PV388" s="145"/>
      <c r="PW388" s="145"/>
      <c r="PX388" s="146"/>
      <c r="PY388" s="1792"/>
      <c r="QB388" s="85"/>
      <c r="QC388" s="144"/>
      <c r="QD388" s="145"/>
      <c r="QE388" s="145"/>
      <c r="QF388" s="146"/>
      <c r="QG388" s="1792"/>
      <c r="QJ388" s="85"/>
      <c r="QK388" s="144"/>
      <c r="QL388" s="145"/>
      <c r="QM388" s="145"/>
      <c r="QN388" s="146"/>
      <c r="QO388" s="1792"/>
      <c r="QR388" s="85"/>
      <c r="QS388" s="144"/>
      <c r="QT388" s="145"/>
      <c r="QU388" s="145"/>
      <c r="QV388" s="146"/>
      <c r="QW388" s="1792"/>
      <c r="QZ388" s="85"/>
      <c r="RA388" s="144"/>
      <c r="RB388" s="145"/>
      <c r="RC388" s="145"/>
      <c r="RD388" s="146"/>
      <c r="RE388" s="1792"/>
      <c r="RH388" s="85"/>
      <c r="RI388" s="144"/>
      <c r="RJ388" s="145"/>
      <c r="RK388" s="145"/>
      <c r="RL388" s="146"/>
      <c r="RM388" s="1792"/>
      <c r="RP388" s="85"/>
      <c r="RQ388" s="144"/>
      <c r="RR388" s="145"/>
      <c r="RS388" s="145"/>
      <c r="RT388" s="146"/>
      <c r="RU388" s="1792"/>
      <c r="RX388" s="85"/>
      <c r="RY388" s="144"/>
      <c r="RZ388" s="145"/>
      <c r="SA388" s="145"/>
      <c r="SB388" s="146"/>
      <c r="SC388" s="1792"/>
      <c r="SF388" s="85"/>
      <c r="SG388" s="144"/>
      <c r="SH388" s="145"/>
      <c r="SI388" s="145"/>
      <c r="SJ388" s="146"/>
      <c r="SK388" s="1792"/>
      <c r="SN388" s="85"/>
      <c r="SO388" s="144"/>
      <c r="SP388" s="145"/>
      <c r="SQ388" s="145"/>
      <c r="SR388" s="146"/>
      <c r="SS388" s="1792"/>
      <c r="SV388" s="85"/>
      <c r="SW388" s="144"/>
      <c r="SX388" s="145"/>
      <c r="SY388" s="145"/>
      <c r="SZ388" s="146"/>
      <c r="TA388" s="1792"/>
      <c r="TD388" s="85"/>
      <c r="TE388" s="144"/>
      <c r="TF388" s="145"/>
      <c r="TG388" s="145"/>
      <c r="TH388" s="146"/>
      <c r="TI388" s="1792"/>
      <c r="TL388" s="85"/>
      <c r="TM388" s="144"/>
      <c r="TN388" s="145"/>
      <c r="TO388" s="145"/>
      <c r="TP388" s="146"/>
      <c r="TQ388" s="1792"/>
      <c r="TT388" s="85"/>
      <c r="TU388" s="144"/>
      <c r="TV388" s="145"/>
      <c r="TW388" s="145"/>
      <c r="TX388" s="146"/>
      <c r="TY388" s="1792"/>
      <c r="UB388" s="85"/>
      <c r="UC388" s="144"/>
      <c r="UD388" s="145"/>
      <c r="UE388" s="145"/>
      <c r="UF388" s="146"/>
      <c r="UG388" s="1792"/>
      <c r="UJ388" s="85"/>
      <c r="UK388" s="144"/>
      <c r="UL388" s="145"/>
      <c r="UM388" s="145"/>
      <c r="UN388" s="146"/>
      <c r="UO388" s="1792"/>
      <c r="UR388" s="85"/>
      <c r="US388" s="144"/>
      <c r="UT388" s="145"/>
      <c r="UU388" s="145"/>
      <c r="UV388" s="146"/>
      <c r="UW388" s="1792"/>
      <c r="UZ388" s="85"/>
      <c r="VA388" s="144"/>
      <c r="VB388" s="145"/>
      <c r="VC388" s="145"/>
      <c r="VD388" s="146"/>
      <c r="VE388" s="1792"/>
      <c r="VH388" s="85"/>
      <c r="VI388" s="144"/>
      <c r="VJ388" s="145"/>
      <c r="VK388" s="145"/>
      <c r="VL388" s="146"/>
      <c r="VM388" s="1792"/>
      <c r="VP388" s="85"/>
      <c r="VQ388" s="144"/>
      <c r="VR388" s="145"/>
      <c r="VS388" s="145"/>
      <c r="VT388" s="146"/>
      <c r="VU388" s="1792"/>
      <c r="VX388" s="85"/>
      <c r="VY388" s="144"/>
      <c r="VZ388" s="145"/>
      <c r="WA388" s="145"/>
      <c r="WB388" s="146"/>
      <c r="WC388" s="1792"/>
      <c r="WF388" s="85"/>
      <c r="WG388" s="144"/>
      <c r="WH388" s="145"/>
      <c r="WI388" s="145"/>
      <c r="WJ388" s="146"/>
      <c r="WK388" s="1792"/>
      <c r="WN388" s="85"/>
      <c r="WO388" s="144"/>
      <c r="WP388" s="145"/>
      <c r="WQ388" s="145"/>
      <c r="WR388" s="146"/>
      <c r="WS388" s="1792"/>
      <c r="WV388" s="85"/>
      <c r="WW388" s="144"/>
      <c r="WX388" s="145"/>
      <c r="WY388" s="145"/>
      <c r="WZ388" s="146"/>
      <c r="XA388" s="1792"/>
      <c r="XD388" s="85"/>
      <c r="XE388" s="144"/>
      <c r="XF388" s="145"/>
      <c r="XG388" s="145"/>
      <c r="XH388" s="146"/>
      <c r="XI388" s="1792"/>
      <c r="XL388" s="85"/>
      <c r="XM388" s="144"/>
      <c r="XN388" s="145"/>
      <c r="XO388" s="145"/>
      <c r="XP388" s="146"/>
      <c r="XQ388" s="1792"/>
      <c r="XT388" s="85"/>
      <c r="XU388" s="144"/>
      <c r="XV388" s="145"/>
      <c r="XW388" s="145"/>
      <c r="XX388" s="146"/>
      <c r="XY388" s="1792"/>
      <c r="YB388" s="85"/>
      <c r="YC388" s="144"/>
      <c r="YD388" s="145"/>
      <c r="YE388" s="145"/>
      <c r="YF388" s="146"/>
      <c r="YG388" s="1792"/>
      <c r="YJ388" s="85"/>
      <c r="YK388" s="144"/>
      <c r="YL388" s="145"/>
      <c r="YM388" s="145"/>
      <c r="YN388" s="146"/>
      <c r="YO388" s="1792"/>
      <c r="YR388" s="85"/>
      <c r="YS388" s="144"/>
      <c r="YT388" s="145"/>
      <c r="YU388" s="145"/>
      <c r="YV388" s="146"/>
      <c r="YW388" s="1792"/>
      <c r="YZ388" s="85"/>
      <c r="ZA388" s="144"/>
      <c r="ZB388" s="145"/>
      <c r="ZC388" s="145"/>
      <c r="ZD388" s="146"/>
      <c r="ZE388" s="1792"/>
      <c r="ZH388" s="85"/>
      <c r="ZI388" s="144"/>
      <c r="ZJ388" s="145"/>
      <c r="ZK388" s="145"/>
      <c r="ZL388" s="146"/>
      <c r="ZM388" s="1792"/>
      <c r="ZP388" s="85"/>
      <c r="ZQ388" s="144"/>
      <c r="ZR388" s="145"/>
      <c r="ZS388" s="145"/>
      <c r="ZT388" s="146"/>
      <c r="ZU388" s="1792"/>
      <c r="ZX388" s="85"/>
      <c r="ZY388" s="144"/>
      <c r="ZZ388" s="145"/>
      <c r="AAA388" s="145"/>
      <c r="AAB388" s="146"/>
      <c r="AAC388" s="1792"/>
      <c r="AAF388" s="85"/>
      <c r="AAG388" s="144"/>
      <c r="AAH388" s="145"/>
      <c r="AAI388" s="145"/>
      <c r="AAJ388" s="146"/>
      <c r="AAK388" s="1792"/>
      <c r="AAN388" s="85"/>
      <c r="AAO388" s="144"/>
      <c r="AAP388" s="145"/>
      <c r="AAQ388" s="2057"/>
      <c r="AAR388" s="1694"/>
      <c r="AAS388" s="1790"/>
      <c r="AAT388" s="1696"/>
      <c r="AAU388" s="1696"/>
      <c r="AAV388" s="1695"/>
      <c r="AAW388" s="1549"/>
      <c r="AAX388" s="1550"/>
      <c r="AAY388" s="1550"/>
      <c r="AAZ388" s="1694"/>
      <c r="ABA388" s="1790"/>
      <c r="ABB388" s="1696"/>
      <c r="ABC388" s="1696"/>
      <c r="ABD388" s="1695"/>
      <c r="ABE388" s="1549"/>
      <c r="ABF388" s="1550"/>
      <c r="ABG388" s="1550"/>
      <c r="ABH388" s="1694"/>
      <c r="ABI388" s="1790"/>
      <c r="ABJ388" s="1696"/>
      <c r="ABK388" s="1696"/>
      <c r="ABL388" s="1695"/>
      <c r="ABM388" s="1549"/>
      <c r="ABN388" s="1550"/>
      <c r="ABO388" s="1550"/>
      <c r="ABP388" s="1694"/>
      <c r="ABQ388" s="1790"/>
      <c r="ABR388" s="1696"/>
      <c r="ABS388" s="1696"/>
      <c r="ABT388" s="1695"/>
      <c r="ABU388" s="1549"/>
      <c r="ABV388" s="1550"/>
      <c r="ABW388" s="1550"/>
      <c r="ABX388" s="1694"/>
      <c r="ABY388" s="1790"/>
      <c r="ABZ388" s="1696"/>
      <c r="ACA388" s="1696"/>
      <c r="ACB388" s="1695"/>
      <c r="ACC388" s="1549"/>
      <c r="ACD388" s="1550"/>
      <c r="ACE388" s="1550"/>
      <c r="ACF388" s="1694"/>
      <c r="ACG388" s="1790"/>
      <c r="ACH388" s="1696"/>
      <c r="ACI388" s="1696"/>
      <c r="ACJ388" s="1695"/>
      <c r="ACK388" s="1549"/>
      <c r="ACL388" s="1550"/>
      <c r="ACM388" s="1550"/>
      <c r="ACN388" s="1694"/>
      <c r="ACO388" s="1790"/>
      <c r="ACP388" s="1696"/>
      <c r="ACQ388" s="1696"/>
      <c r="ACR388" s="1695"/>
      <c r="ACS388" s="1549"/>
      <c r="ACT388" s="1550"/>
      <c r="ACU388" s="1550"/>
      <c r="ACV388" s="1694"/>
      <c r="ACW388" s="1790"/>
      <c r="ACX388" s="1696"/>
      <c r="ACY388" s="1696"/>
      <c r="ACZ388" s="1695"/>
      <c r="ADA388" s="1549"/>
      <c r="ADB388" s="1550"/>
      <c r="ADC388" s="1550"/>
      <c r="ADD388" s="1694"/>
      <c r="ADE388" s="1790"/>
      <c r="ADF388" s="1696"/>
      <c r="ADG388" s="1696"/>
      <c r="ADH388" s="1695"/>
      <c r="ADI388" s="1549"/>
      <c r="ADJ388" s="1550"/>
      <c r="ADK388" s="1550"/>
      <c r="ADL388" s="1694"/>
      <c r="ADM388" s="1790"/>
      <c r="ADN388" s="1696"/>
      <c r="ADO388" s="1696"/>
      <c r="ADP388" s="1695"/>
      <c r="ADQ388" s="1549"/>
      <c r="ADR388" s="1550"/>
      <c r="ADS388" s="1550"/>
      <c r="ADT388" s="1694"/>
      <c r="ADU388" s="1790"/>
      <c r="ADV388" s="1696"/>
      <c r="ADW388" s="1696"/>
      <c r="ADX388" s="1695"/>
      <c r="ADY388" s="1549"/>
      <c r="ADZ388" s="1550"/>
      <c r="AEA388" s="1550"/>
      <c r="AEB388" s="1694"/>
      <c r="AEC388" s="1790"/>
      <c r="AED388" s="1696"/>
      <c r="AEE388" s="1696"/>
      <c r="AEF388" s="1695"/>
      <c r="AEG388" s="1549"/>
      <c r="AEH388" s="1550"/>
      <c r="AEI388" s="1550"/>
      <c r="AEJ388" s="1694"/>
      <c r="AEK388" s="1790"/>
      <c r="AEL388" s="1696"/>
      <c r="AEM388" s="1696"/>
      <c r="AEN388" s="1695"/>
      <c r="AEO388" s="1549"/>
      <c r="AEP388" s="1550"/>
      <c r="AEQ388" s="1550"/>
      <c r="AER388" s="1694"/>
      <c r="AES388" s="1790"/>
      <c r="AET388" s="1696"/>
      <c r="AEU388" s="1696"/>
      <c r="AEV388" s="1695"/>
      <c r="AEW388" s="1549"/>
      <c r="AEX388" s="1550"/>
      <c r="AEY388" s="1550"/>
      <c r="AEZ388" s="1694"/>
      <c r="AFA388" s="1790"/>
      <c r="AFB388" s="1696"/>
      <c r="AFC388" s="1696"/>
      <c r="AFD388" s="1695"/>
      <c r="AFE388" s="1549"/>
      <c r="AFF388" s="1550"/>
      <c r="AFG388" s="1550"/>
      <c r="AFH388" s="1694"/>
      <c r="AFI388" s="1790"/>
      <c r="AFJ388" s="1696"/>
      <c r="AFK388" s="1696"/>
      <c r="AFL388" s="1695"/>
      <c r="AFM388" s="1549"/>
      <c r="AFN388" s="1550"/>
      <c r="AFO388" s="1550"/>
      <c r="AFP388" s="1694"/>
      <c r="AFQ388" s="1790"/>
      <c r="AFR388" s="1696"/>
      <c r="AFS388" s="1696"/>
      <c r="AFT388" s="1695"/>
      <c r="AFU388" s="1549"/>
      <c r="AFV388" s="1550"/>
      <c r="AFW388" s="1550"/>
      <c r="AFX388" s="1694"/>
      <c r="AFY388" s="1790"/>
      <c r="AFZ388" s="1696"/>
      <c r="AGA388" s="1696"/>
      <c r="AGB388" s="1695"/>
      <c r="AGC388" s="1549"/>
      <c r="AGD388" s="1550"/>
      <c r="AGE388" s="1550"/>
      <c r="AGF388" s="1694"/>
      <c r="AGG388" s="1790"/>
      <c r="AGH388" s="1696"/>
      <c r="AGI388" s="1696"/>
      <c r="AGJ388" s="1695"/>
      <c r="AGK388" s="1549"/>
      <c r="AGL388" s="1550"/>
      <c r="AGM388" s="1550"/>
      <c r="AGN388" s="1694"/>
      <c r="AGO388" s="1790"/>
      <c r="AGP388" s="1696"/>
      <c r="AGQ388" s="1696"/>
      <c r="AGR388" s="1695"/>
      <c r="AGS388" s="1549"/>
      <c r="AGT388" s="1550"/>
      <c r="AGU388" s="1550"/>
      <c r="AGV388" s="1694"/>
      <c r="AGW388" s="1790"/>
      <c r="AGX388" s="1696"/>
      <c r="AGY388" s="1696"/>
      <c r="AGZ388" s="1695"/>
      <c r="AHA388" s="1549"/>
      <c r="AHB388" s="1550"/>
      <c r="AHC388" s="1550"/>
      <c r="AHD388" s="1694"/>
      <c r="AHE388" s="1790"/>
      <c r="AHF388" s="1696"/>
      <c r="AHG388" s="1696"/>
      <c r="AHH388" s="1695"/>
      <c r="AHI388" s="1549"/>
      <c r="AHJ388" s="1550"/>
      <c r="AHK388" s="1550"/>
      <c r="AHL388" s="1694"/>
      <c r="AHM388" s="1790"/>
      <c r="AHN388" s="1696"/>
      <c r="AHO388" s="1696"/>
      <c r="AHP388" s="1695"/>
      <c r="AHQ388" s="1549"/>
      <c r="AHR388" s="1550"/>
      <c r="AHS388" s="1550"/>
      <c r="AHT388" s="1694"/>
      <c r="AHU388" s="1790"/>
      <c r="AHV388" s="1696"/>
      <c r="AHW388" s="1696"/>
      <c r="AHX388" s="1695"/>
      <c r="AHY388" s="1549"/>
      <c r="AHZ388" s="1550"/>
      <c r="AIA388" s="1550"/>
      <c r="AIB388" s="1694"/>
      <c r="AIC388" s="1790"/>
      <c r="AID388" s="1696"/>
      <c r="AIE388" s="1696"/>
      <c r="AIF388" s="1695"/>
      <c r="AIG388" s="1549"/>
      <c r="AIH388" s="1550"/>
      <c r="AII388" s="1550"/>
      <c r="AIJ388" s="1694"/>
      <c r="AIK388" s="1790"/>
      <c r="AIL388" s="1696"/>
      <c r="AIM388" s="1696"/>
      <c r="AIN388" s="1695"/>
      <c r="AIO388" s="1549"/>
      <c r="AIP388" s="1550"/>
      <c r="AIQ388" s="1550"/>
      <c r="AIR388" s="1694"/>
      <c r="AIS388" s="1790"/>
      <c r="AIT388" s="1696"/>
      <c r="AIU388" s="1696"/>
      <c r="AIV388" s="1695"/>
      <c r="AIW388" s="1549"/>
      <c r="AIX388" s="1550"/>
      <c r="AIY388" s="1550"/>
      <c r="AIZ388" s="1694"/>
      <c r="AJA388" s="1790"/>
      <c r="AJB388" s="1696"/>
      <c r="AJC388" s="1696"/>
      <c r="AJD388" s="1695"/>
      <c r="AJE388" s="1549"/>
      <c r="AJF388" s="1550"/>
      <c r="AJG388" s="1550"/>
      <c r="AJH388" s="1694"/>
      <c r="AJI388" s="1790"/>
      <c r="AJJ388" s="1696"/>
      <c r="AJK388" s="1696"/>
      <c r="AJL388" s="1695"/>
      <c r="AJM388" s="1549"/>
      <c r="AJN388" s="1550"/>
      <c r="AJO388" s="1550"/>
      <c r="AJP388" s="1694"/>
      <c r="AJQ388" s="1790"/>
      <c r="AJR388" s="1696"/>
      <c r="AJS388" s="1696"/>
      <c r="AJT388" s="1695"/>
      <c r="AJU388" s="1549"/>
      <c r="AJV388" s="1550"/>
      <c r="AJW388" s="1550"/>
      <c r="AJX388" s="1694"/>
      <c r="AJY388" s="1790"/>
      <c r="AJZ388" s="1696"/>
      <c r="AKA388" s="1696"/>
      <c r="AKB388" s="1695"/>
      <c r="AKC388" s="1549"/>
      <c r="AKD388" s="1550"/>
      <c r="AKE388" s="1550"/>
      <c r="AKF388" s="1694"/>
      <c r="AKG388" s="1790"/>
      <c r="AKH388" s="1696"/>
      <c r="AKI388" s="1696"/>
      <c r="AKJ388" s="1695"/>
      <c r="AKK388" s="1549"/>
      <c r="AKL388" s="1550"/>
      <c r="AKM388" s="1550"/>
      <c r="AKN388" s="1694"/>
      <c r="AKO388" s="1790"/>
      <c r="AKP388" s="1696"/>
      <c r="AKQ388" s="1696"/>
      <c r="AKR388" s="1695"/>
      <c r="AKS388" s="1549"/>
      <c r="AKT388" s="1550"/>
      <c r="AKU388" s="1550"/>
      <c r="AKV388" s="1694"/>
      <c r="AKW388" s="1790"/>
      <c r="AKX388" s="1696"/>
      <c r="AKY388" s="1696"/>
      <c r="AKZ388" s="1695"/>
      <c r="ALA388" s="1549"/>
      <c r="ALB388" s="1550"/>
      <c r="ALC388" s="1550"/>
      <c r="ALD388" s="1694"/>
      <c r="ALE388" s="1790"/>
      <c r="ALF388" s="1696"/>
      <c r="ALG388" s="1696"/>
      <c r="ALH388" s="1695"/>
      <c r="ALI388" s="1549"/>
      <c r="ALJ388" s="1550"/>
      <c r="ALK388" s="1550"/>
      <c r="ALL388" s="1694"/>
      <c r="ALM388" s="1790"/>
      <c r="ALN388" s="1696"/>
      <c r="ALO388" s="1696"/>
      <c r="ALP388" s="1695"/>
      <c r="ALQ388" s="1549"/>
      <c r="ALR388" s="1550"/>
      <c r="ALS388" s="1550"/>
      <c r="ALT388" s="1694"/>
      <c r="ALU388" s="1790"/>
      <c r="ALV388" s="1696"/>
      <c r="ALW388" s="1696"/>
      <c r="ALX388" s="1695"/>
      <c r="ALY388" s="1549"/>
      <c r="ALZ388" s="1550"/>
      <c r="AMA388" s="1550"/>
      <c r="AMB388" s="1694"/>
      <c r="AMC388" s="1790"/>
      <c r="AMD388" s="1696"/>
      <c r="AME388" s="1696"/>
      <c r="AMF388" s="1695"/>
      <c r="AMG388" s="1549"/>
      <c r="AMH388" s="1550"/>
      <c r="AMI388" s="1550"/>
      <c r="AMJ388" s="1703"/>
    </row>
    <row r="389" spans="1:1024" s="72" customFormat="1" ht="15" customHeight="1">
      <c r="A389" s="1694" t="s">
        <v>4375</v>
      </c>
      <c r="B389" s="1696" t="s">
        <v>4376</v>
      </c>
      <c r="C389" s="1696" t="s">
        <v>4133</v>
      </c>
      <c r="D389" s="1696" t="s">
        <v>1630</v>
      </c>
      <c r="E389" s="1695">
        <v>1</v>
      </c>
      <c r="F389" s="1549">
        <v>4.91</v>
      </c>
      <c r="G389" s="1536">
        <f>F389*$I$2</f>
        <v>0</v>
      </c>
      <c r="H389" s="1536">
        <f>G389-G389*($I$1)</f>
        <v>0</v>
      </c>
      <c r="I389"/>
      <c r="L389" s="85"/>
      <c r="M389" s="85"/>
      <c r="N389" s="144"/>
      <c r="O389" s="145"/>
      <c r="P389" s="145"/>
      <c r="Q389" s="146"/>
      <c r="T389" s="85"/>
      <c r="U389" s="144"/>
      <c r="V389" s="145"/>
      <c r="W389" s="145"/>
      <c r="X389" s="146"/>
      <c r="Y389" s="1792"/>
      <c r="AB389" s="85"/>
      <c r="AC389" s="144"/>
      <c r="AD389" s="145"/>
      <c r="AE389" s="145"/>
      <c r="AF389" s="146"/>
      <c r="AG389" s="1792"/>
      <c r="AJ389" s="85"/>
      <c r="AK389" s="144"/>
      <c r="AL389" s="145"/>
      <c r="AM389" s="145"/>
      <c r="AN389" s="146"/>
      <c r="AO389" s="1792"/>
      <c r="AR389" s="85"/>
      <c r="AS389" s="144"/>
      <c r="AT389" s="145"/>
      <c r="AU389" s="145"/>
      <c r="AV389" s="146"/>
      <c r="AW389" s="1792"/>
      <c r="AZ389" s="85"/>
      <c r="BA389" s="144"/>
      <c r="BB389" s="145"/>
      <c r="BC389" s="145"/>
      <c r="BD389" s="146"/>
      <c r="BE389" s="1792"/>
      <c r="BH389" s="85"/>
      <c r="BI389" s="144"/>
      <c r="BJ389" s="145"/>
      <c r="BK389" s="145"/>
      <c r="BL389" s="146"/>
      <c r="BM389" s="1792"/>
      <c r="BP389" s="85"/>
      <c r="BQ389" s="144"/>
      <c r="BR389" s="145"/>
      <c r="BS389" s="145"/>
      <c r="BT389" s="146"/>
      <c r="BU389" s="1792"/>
      <c r="BX389" s="85"/>
      <c r="BY389" s="144"/>
      <c r="BZ389" s="145"/>
      <c r="CA389" s="145"/>
      <c r="CB389" s="146"/>
      <c r="CC389" s="1792"/>
      <c r="CF389" s="85"/>
      <c r="CG389" s="144"/>
      <c r="CH389" s="145"/>
      <c r="CI389" s="145"/>
      <c r="CJ389" s="146"/>
      <c r="CK389" s="1792"/>
      <c r="CN389" s="85"/>
      <c r="CO389" s="144"/>
      <c r="CP389" s="145"/>
      <c r="CQ389" s="145"/>
      <c r="CR389" s="146"/>
      <c r="CS389" s="1792"/>
      <c r="CV389" s="85"/>
      <c r="CW389" s="144"/>
      <c r="CX389" s="145"/>
      <c r="CY389" s="145"/>
      <c r="CZ389" s="146"/>
      <c r="DA389" s="1792"/>
      <c r="DD389" s="85"/>
      <c r="DE389" s="144"/>
      <c r="DF389" s="145"/>
      <c r="DG389" s="145"/>
      <c r="DH389" s="146"/>
      <c r="DI389" s="1792"/>
      <c r="DL389" s="85"/>
      <c r="DM389" s="144"/>
      <c r="DN389" s="145"/>
      <c r="DO389" s="145"/>
      <c r="DP389" s="146"/>
      <c r="DQ389" s="1792"/>
      <c r="DT389" s="85"/>
      <c r="DU389" s="144"/>
      <c r="DV389" s="145"/>
      <c r="DW389" s="145"/>
      <c r="DX389" s="146"/>
      <c r="DY389" s="1792"/>
      <c r="EB389" s="85"/>
      <c r="EC389" s="144"/>
      <c r="ED389" s="145"/>
      <c r="EE389" s="145"/>
      <c r="EF389" s="146"/>
      <c r="EG389" s="1792"/>
      <c r="EJ389" s="85"/>
      <c r="EK389" s="144"/>
      <c r="EL389" s="145"/>
      <c r="EM389" s="145"/>
      <c r="EN389" s="146"/>
      <c r="EO389" s="1792"/>
      <c r="ER389" s="85"/>
      <c r="ES389" s="144"/>
      <c r="ET389" s="145"/>
      <c r="EU389" s="145"/>
      <c r="EV389" s="146"/>
      <c r="EW389" s="1792"/>
      <c r="EZ389" s="85"/>
      <c r="FA389" s="144"/>
      <c r="FB389" s="145"/>
      <c r="FC389" s="145"/>
      <c r="FD389" s="146"/>
      <c r="FE389" s="1792"/>
      <c r="FH389" s="85"/>
      <c r="FI389" s="144"/>
      <c r="FJ389" s="145"/>
      <c r="FK389" s="145"/>
      <c r="FL389" s="146"/>
      <c r="FM389" s="1792"/>
      <c r="FP389" s="85"/>
      <c r="FQ389" s="144"/>
      <c r="FR389" s="145"/>
      <c r="FS389" s="145"/>
      <c r="FT389" s="146"/>
      <c r="FU389" s="1792"/>
      <c r="FX389" s="85"/>
      <c r="FY389" s="144"/>
      <c r="FZ389" s="145"/>
      <c r="GA389" s="145"/>
      <c r="GB389" s="146"/>
      <c r="GC389" s="1792"/>
      <c r="GF389" s="85"/>
      <c r="GG389" s="144"/>
      <c r="GH389" s="145"/>
      <c r="GI389" s="145"/>
      <c r="GJ389" s="146"/>
      <c r="GK389" s="1792"/>
      <c r="GN389" s="85"/>
      <c r="GO389" s="144"/>
      <c r="GP389" s="145"/>
      <c r="GQ389" s="145"/>
      <c r="GR389" s="146"/>
      <c r="GS389" s="1792"/>
      <c r="GV389" s="85"/>
      <c r="GW389" s="144"/>
      <c r="GX389" s="145"/>
      <c r="GY389" s="145"/>
      <c r="GZ389" s="146"/>
      <c r="HA389" s="1792"/>
      <c r="HD389" s="85"/>
      <c r="HE389" s="144"/>
      <c r="HF389" s="145"/>
      <c r="HG389" s="145"/>
      <c r="HH389" s="146"/>
      <c r="HI389" s="1792"/>
      <c r="HL389" s="85"/>
      <c r="HM389" s="144"/>
      <c r="HN389" s="145"/>
      <c r="HO389" s="145"/>
      <c r="HP389" s="146"/>
      <c r="HQ389" s="1792"/>
      <c r="HT389" s="85"/>
      <c r="HU389" s="144"/>
      <c r="HV389" s="145"/>
      <c r="HW389" s="145"/>
      <c r="HX389" s="146"/>
      <c r="HY389" s="1792"/>
      <c r="IB389" s="85"/>
      <c r="IC389" s="144"/>
      <c r="ID389" s="145"/>
      <c r="IE389" s="145"/>
      <c r="IF389" s="146"/>
      <c r="IG389" s="1792"/>
      <c r="IJ389" s="85"/>
      <c r="IK389" s="144"/>
      <c r="IL389" s="145"/>
      <c r="IM389" s="145"/>
      <c r="IN389" s="146"/>
      <c r="IO389" s="1792"/>
      <c r="IR389" s="85"/>
      <c r="IS389" s="144"/>
      <c r="IT389" s="145"/>
      <c r="IU389" s="145"/>
      <c r="IV389" s="146"/>
      <c r="IW389" s="1792"/>
      <c r="IZ389" s="85"/>
      <c r="JA389" s="144"/>
      <c r="JB389" s="145"/>
      <c r="JC389" s="145"/>
      <c r="JD389" s="146"/>
      <c r="JE389" s="1792"/>
      <c r="JH389" s="85"/>
      <c r="JI389" s="144"/>
      <c r="JJ389" s="145"/>
      <c r="JK389" s="145"/>
      <c r="JL389" s="146"/>
      <c r="JM389" s="1792"/>
      <c r="JP389" s="85"/>
      <c r="JQ389" s="144"/>
      <c r="JR389" s="145"/>
      <c r="JS389" s="145"/>
      <c r="JT389" s="146"/>
      <c r="JU389" s="1792"/>
      <c r="JX389" s="85"/>
      <c r="JY389" s="144"/>
      <c r="JZ389" s="145"/>
      <c r="KA389" s="145"/>
      <c r="KB389" s="146"/>
      <c r="KC389" s="1792"/>
      <c r="KF389" s="85"/>
      <c r="KG389" s="144"/>
      <c r="KH389" s="145"/>
      <c r="KI389" s="145"/>
      <c r="KJ389" s="146"/>
      <c r="KK389" s="1792"/>
      <c r="KN389" s="85"/>
      <c r="KO389" s="144"/>
      <c r="KP389" s="145"/>
      <c r="KQ389" s="145"/>
      <c r="KR389" s="146"/>
      <c r="KS389" s="1792"/>
      <c r="KV389" s="85"/>
      <c r="KW389" s="144"/>
      <c r="KX389" s="145"/>
      <c r="KY389" s="145"/>
      <c r="KZ389" s="146"/>
      <c r="LA389" s="1792"/>
      <c r="LD389" s="85"/>
      <c r="LE389" s="144"/>
      <c r="LF389" s="145"/>
      <c r="LG389" s="145"/>
      <c r="LH389" s="146"/>
      <c r="LI389" s="1792"/>
      <c r="LL389" s="85"/>
      <c r="LM389" s="144"/>
      <c r="LN389" s="145"/>
      <c r="LO389" s="145"/>
      <c r="LP389" s="146"/>
      <c r="LQ389" s="1792"/>
      <c r="LT389" s="85"/>
      <c r="LU389" s="144"/>
      <c r="LV389" s="145"/>
      <c r="LW389" s="145"/>
      <c r="LX389" s="146"/>
      <c r="LY389" s="1792"/>
      <c r="MB389" s="85"/>
      <c r="MC389" s="144"/>
      <c r="MD389" s="145"/>
      <c r="ME389" s="145"/>
      <c r="MF389" s="146"/>
      <c r="MG389" s="1792"/>
      <c r="MJ389" s="85"/>
      <c r="MK389" s="144"/>
      <c r="ML389" s="145"/>
      <c r="MM389" s="145"/>
      <c r="MN389" s="146"/>
      <c r="MO389" s="1792"/>
      <c r="MR389" s="85"/>
      <c r="MS389" s="144"/>
      <c r="MT389" s="145"/>
      <c r="MU389" s="145"/>
      <c r="MV389" s="146"/>
      <c r="MW389" s="1792"/>
      <c r="MZ389" s="85"/>
      <c r="NA389" s="144"/>
      <c r="NB389" s="145"/>
      <c r="NC389" s="145"/>
      <c r="ND389" s="146"/>
      <c r="NE389" s="1792"/>
      <c r="NH389" s="85"/>
      <c r="NI389" s="144"/>
      <c r="NJ389" s="145"/>
      <c r="NK389" s="145"/>
      <c r="NL389" s="146"/>
      <c r="NM389" s="1792"/>
      <c r="NP389" s="85"/>
      <c r="NQ389" s="144"/>
      <c r="NR389" s="145"/>
      <c r="NS389" s="145"/>
      <c r="NT389" s="146"/>
      <c r="NU389" s="1792"/>
      <c r="NX389" s="85"/>
      <c r="NY389" s="144"/>
      <c r="NZ389" s="145"/>
      <c r="OA389" s="145"/>
      <c r="OB389" s="146"/>
      <c r="OC389" s="1792"/>
      <c r="OF389" s="85"/>
      <c r="OG389" s="144"/>
      <c r="OH389" s="145"/>
      <c r="OI389" s="145"/>
      <c r="OJ389" s="146"/>
      <c r="OK389" s="1792"/>
      <c r="ON389" s="85"/>
      <c r="OO389" s="144"/>
      <c r="OP389" s="145"/>
      <c r="OQ389" s="145"/>
      <c r="OR389" s="146"/>
      <c r="OS389" s="1792"/>
      <c r="OV389" s="85"/>
      <c r="OW389" s="144"/>
      <c r="OX389" s="145"/>
      <c r="OY389" s="145"/>
      <c r="OZ389" s="146"/>
      <c r="PA389" s="1792"/>
      <c r="PD389" s="85"/>
      <c r="PE389" s="144"/>
      <c r="PF389" s="145"/>
      <c r="PG389" s="145"/>
      <c r="PH389" s="146"/>
      <c r="PI389" s="1792"/>
      <c r="PL389" s="85"/>
      <c r="PM389" s="144"/>
      <c r="PN389" s="145"/>
      <c r="PO389" s="145"/>
      <c r="PP389" s="146"/>
      <c r="PQ389" s="1792"/>
      <c r="PT389" s="85"/>
      <c r="PU389" s="144"/>
      <c r="PV389" s="145"/>
      <c r="PW389" s="145"/>
      <c r="PX389" s="146"/>
      <c r="PY389" s="1792"/>
      <c r="QB389" s="85"/>
      <c r="QC389" s="144"/>
      <c r="QD389" s="145"/>
      <c r="QE389" s="145"/>
      <c r="QF389" s="146"/>
      <c r="QG389" s="1792"/>
      <c r="QJ389" s="85"/>
      <c r="QK389" s="144"/>
      <c r="QL389" s="145"/>
      <c r="QM389" s="145"/>
      <c r="QN389" s="146"/>
      <c r="QO389" s="1792"/>
      <c r="QR389" s="85"/>
      <c r="QS389" s="144"/>
      <c r="QT389" s="145"/>
      <c r="QU389" s="145"/>
      <c r="QV389" s="146"/>
      <c r="QW389" s="1792"/>
      <c r="QZ389" s="85"/>
      <c r="RA389" s="144"/>
      <c r="RB389" s="145"/>
      <c r="RC389" s="145"/>
      <c r="RD389" s="146"/>
      <c r="RE389" s="1792"/>
      <c r="RH389" s="85"/>
      <c r="RI389" s="144"/>
      <c r="RJ389" s="145"/>
      <c r="RK389" s="145"/>
      <c r="RL389" s="146"/>
      <c r="RM389" s="1792"/>
      <c r="RP389" s="85"/>
      <c r="RQ389" s="144"/>
      <c r="RR389" s="145"/>
      <c r="RS389" s="145"/>
      <c r="RT389" s="146"/>
      <c r="RU389" s="1792"/>
      <c r="RX389" s="85"/>
      <c r="RY389" s="144"/>
      <c r="RZ389" s="145"/>
      <c r="SA389" s="145"/>
      <c r="SB389" s="146"/>
      <c r="SC389" s="1792"/>
      <c r="SF389" s="85"/>
      <c r="SG389" s="144"/>
      <c r="SH389" s="145"/>
      <c r="SI389" s="145"/>
      <c r="SJ389" s="146"/>
      <c r="SK389" s="1792"/>
      <c r="SN389" s="85"/>
      <c r="SO389" s="144"/>
      <c r="SP389" s="145"/>
      <c r="SQ389" s="145"/>
      <c r="SR389" s="146"/>
      <c r="SS389" s="1792"/>
      <c r="SV389" s="85"/>
      <c r="SW389" s="144"/>
      <c r="SX389" s="145"/>
      <c r="SY389" s="145"/>
      <c r="SZ389" s="146"/>
      <c r="TA389" s="1792"/>
      <c r="TD389" s="85"/>
      <c r="TE389" s="144"/>
      <c r="TF389" s="145"/>
      <c r="TG389" s="145"/>
      <c r="TH389" s="146"/>
      <c r="TI389" s="1792"/>
      <c r="TL389" s="85"/>
      <c r="TM389" s="144"/>
      <c r="TN389" s="145"/>
      <c r="TO389" s="145"/>
      <c r="TP389" s="146"/>
      <c r="TQ389" s="1792"/>
      <c r="TT389" s="85"/>
      <c r="TU389" s="144"/>
      <c r="TV389" s="145"/>
      <c r="TW389" s="145"/>
      <c r="TX389" s="146"/>
      <c r="TY389" s="1792"/>
      <c r="UB389" s="85"/>
      <c r="UC389" s="144"/>
      <c r="UD389" s="145"/>
      <c r="UE389" s="145"/>
      <c r="UF389" s="146"/>
      <c r="UG389" s="1792"/>
      <c r="UJ389" s="85"/>
      <c r="UK389" s="144"/>
      <c r="UL389" s="145"/>
      <c r="UM389" s="145"/>
      <c r="UN389" s="146"/>
      <c r="UO389" s="1792"/>
      <c r="UR389" s="85"/>
      <c r="US389" s="144"/>
      <c r="UT389" s="145"/>
      <c r="UU389" s="145"/>
      <c r="UV389" s="146"/>
      <c r="UW389" s="1792"/>
      <c r="UZ389" s="85"/>
      <c r="VA389" s="144"/>
      <c r="VB389" s="145"/>
      <c r="VC389" s="145"/>
      <c r="VD389" s="146"/>
      <c r="VE389" s="1792"/>
      <c r="VH389" s="85"/>
      <c r="VI389" s="144"/>
      <c r="VJ389" s="145"/>
      <c r="VK389" s="145"/>
      <c r="VL389" s="146"/>
      <c r="VM389" s="1792"/>
      <c r="VP389" s="85"/>
      <c r="VQ389" s="144"/>
      <c r="VR389" s="145"/>
      <c r="VS389" s="145"/>
      <c r="VT389" s="146"/>
      <c r="VU389" s="1792"/>
      <c r="VX389" s="85"/>
      <c r="VY389" s="144"/>
      <c r="VZ389" s="145"/>
      <c r="WA389" s="145"/>
      <c r="WB389" s="146"/>
      <c r="WC389" s="1792"/>
      <c r="WF389" s="85"/>
      <c r="WG389" s="144"/>
      <c r="WH389" s="145"/>
      <c r="WI389" s="145"/>
      <c r="WJ389" s="146"/>
      <c r="WK389" s="1792"/>
      <c r="WN389" s="85"/>
      <c r="WO389" s="144"/>
      <c r="WP389" s="145"/>
      <c r="WQ389" s="145"/>
      <c r="WR389" s="146"/>
      <c r="WS389" s="1792"/>
      <c r="WV389" s="85"/>
      <c r="WW389" s="144"/>
      <c r="WX389" s="145"/>
      <c r="WY389" s="145"/>
      <c r="WZ389" s="146"/>
      <c r="XA389" s="1792"/>
      <c r="XD389" s="85"/>
      <c r="XE389" s="144"/>
      <c r="XF389" s="145"/>
      <c r="XG389" s="145"/>
      <c r="XH389" s="146"/>
      <c r="XI389" s="1792"/>
      <c r="XL389" s="85"/>
      <c r="XM389" s="144"/>
      <c r="XN389" s="145"/>
      <c r="XO389" s="145"/>
      <c r="XP389" s="146"/>
      <c r="XQ389" s="1792"/>
      <c r="XT389" s="85"/>
      <c r="XU389" s="144"/>
      <c r="XV389" s="145"/>
      <c r="XW389" s="145"/>
      <c r="XX389" s="146"/>
      <c r="XY389" s="1792"/>
      <c r="YB389" s="85"/>
      <c r="YC389" s="144"/>
      <c r="YD389" s="145"/>
      <c r="YE389" s="145"/>
      <c r="YF389" s="146"/>
      <c r="YG389" s="1792"/>
      <c r="YJ389" s="85"/>
      <c r="YK389" s="144"/>
      <c r="YL389" s="145"/>
      <c r="YM389" s="145"/>
      <c r="YN389" s="146"/>
      <c r="YO389" s="1792"/>
      <c r="YR389" s="85"/>
      <c r="YS389" s="144"/>
      <c r="YT389" s="145"/>
      <c r="YU389" s="145"/>
      <c r="YV389" s="146"/>
      <c r="YW389" s="1792"/>
      <c r="YZ389" s="85"/>
      <c r="ZA389" s="144"/>
      <c r="ZB389" s="145"/>
      <c r="ZC389" s="145"/>
      <c r="ZD389" s="146"/>
      <c r="ZE389" s="1792"/>
      <c r="ZH389" s="85"/>
      <c r="ZI389" s="144"/>
      <c r="ZJ389" s="145"/>
      <c r="ZK389" s="145"/>
      <c r="ZL389" s="146"/>
      <c r="ZM389" s="1792"/>
      <c r="ZP389" s="85"/>
      <c r="ZQ389" s="144"/>
      <c r="ZR389" s="145"/>
      <c r="ZS389" s="145"/>
      <c r="ZT389" s="146"/>
      <c r="ZU389" s="1792"/>
      <c r="ZX389" s="85"/>
      <c r="ZY389" s="144"/>
      <c r="ZZ389" s="145"/>
      <c r="AAA389" s="145"/>
      <c r="AAB389" s="146"/>
      <c r="AAC389" s="1792"/>
      <c r="AAF389" s="85"/>
      <c r="AAG389" s="144"/>
      <c r="AAH389" s="145"/>
      <c r="AAI389" s="145"/>
      <c r="AAJ389" s="146"/>
      <c r="AAK389" s="1792"/>
      <c r="AAN389" s="85"/>
      <c r="AAO389" s="144"/>
      <c r="AAP389" s="145"/>
      <c r="AAQ389" s="2057"/>
      <c r="AAR389" s="1694"/>
      <c r="AAS389" s="1790"/>
      <c r="AAT389" s="1696"/>
      <c r="AAU389" s="1696"/>
      <c r="AAV389" s="1695"/>
      <c r="AAW389" s="1549"/>
      <c r="AAX389" s="1550"/>
      <c r="AAY389" s="1550"/>
      <c r="AAZ389" s="1694"/>
      <c r="ABA389" s="1790"/>
      <c r="ABB389" s="1696"/>
      <c r="ABC389" s="1696"/>
      <c r="ABD389" s="1695"/>
      <c r="ABE389" s="1549"/>
      <c r="ABF389" s="1550"/>
      <c r="ABG389" s="1550"/>
      <c r="ABH389" s="1694"/>
      <c r="ABI389" s="1790"/>
      <c r="ABJ389" s="1696"/>
      <c r="ABK389" s="1696"/>
      <c r="ABL389" s="1695"/>
      <c r="ABM389" s="1549"/>
      <c r="ABN389" s="1550"/>
      <c r="ABO389" s="1550"/>
      <c r="ABP389" s="1694"/>
      <c r="ABQ389" s="1790"/>
      <c r="ABR389" s="1696"/>
      <c r="ABS389" s="1696"/>
      <c r="ABT389" s="1695"/>
      <c r="ABU389" s="1549"/>
      <c r="ABV389" s="1550"/>
      <c r="ABW389" s="1550"/>
      <c r="ABX389" s="1694"/>
      <c r="ABY389" s="1790"/>
      <c r="ABZ389" s="1696"/>
      <c r="ACA389" s="1696"/>
      <c r="ACB389" s="1695"/>
      <c r="ACC389" s="1549"/>
      <c r="ACD389" s="1550"/>
      <c r="ACE389" s="1550"/>
      <c r="ACF389" s="1694"/>
      <c r="ACG389" s="1790"/>
      <c r="ACH389" s="1696"/>
      <c r="ACI389" s="1696"/>
      <c r="ACJ389" s="1695"/>
      <c r="ACK389" s="1549"/>
      <c r="ACL389" s="1550"/>
      <c r="ACM389" s="1550"/>
      <c r="ACN389" s="1694"/>
      <c r="ACO389" s="1790"/>
      <c r="ACP389" s="1696"/>
      <c r="ACQ389" s="1696"/>
      <c r="ACR389" s="1695"/>
      <c r="ACS389" s="1549"/>
      <c r="ACT389" s="1550"/>
      <c r="ACU389" s="1550"/>
      <c r="ACV389" s="1694"/>
      <c r="ACW389" s="1790"/>
      <c r="ACX389" s="1696"/>
      <c r="ACY389" s="1696"/>
      <c r="ACZ389" s="1695"/>
      <c r="ADA389" s="1549"/>
      <c r="ADB389" s="1550"/>
      <c r="ADC389" s="1550"/>
      <c r="ADD389" s="1694"/>
      <c r="ADE389" s="1790"/>
      <c r="ADF389" s="1696"/>
      <c r="ADG389" s="1696"/>
      <c r="ADH389" s="1695"/>
      <c r="ADI389" s="1549"/>
      <c r="ADJ389" s="1550"/>
      <c r="ADK389" s="1550"/>
      <c r="ADL389" s="1694"/>
      <c r="ADM389" s="1790"/>
      <c r="ADN389" s="1696"/>
      <c r="ADO389" s="1696"/>
      <c r="ADP389" s="1695"/>
      <c r="ADQ389" s="1549"/>
      <c r="ADR389" s="1550"/>
      <c r="ADS389" s="1550"/>
      <c r="ADT389" s="1694"/>
      <c r="ADU389" s="1790"/>
      <c r="ADV389" s="1696"/>
      <c r="ADW389" s="1696"/>
      <c r="ADX389" s="1695"/>
      <c r="ADY389" s="1549"/>
      <c r="ADZ389" s="1550"/>
      <c r="AEA389" s="1550"/>
      <c r="AEB389" s="1694"/>
      <c r="AEC389" s="1790"/>
      <c r="AED389" s="1696"/>
      <c r="AEE389" s="1696"/>
      <c r="AEF389" s="1695"/>
      <c r="AEG389" s="1549"/>
      <c r="AEH389" s="1550"/>
      <c r="AEI389" s="1550"/>
      <c r="AEJ389" s="1694"/>
      <c r="AEK389" s="1790"/>
      <c r="AEL389" s="1696"/>
      <c r="AEM389" s="1696"/>
      <c r="AEN389" s="1695"/>
      <c r="AEO389" s="1549"/>
      <c r="AEP389" s="1550"/>
      <c r="AEQ389" s="1550"/>
      <c r="AER389" s="1694"/>
      <c r="AES389" s="1790"/>
      <c r="AET389" s="1696"/>
      <c r="AEU389" s="1696"/>
      <c r="AEV389" s="1695"/>
      <c r="AEW389" s="1549"/>
      <c r="AEX389" s="1550"/>
      <c r="AEY389" s="1550"/>
      <c r="AEZ389" s="1694"/>
      <c r="AFA389" s="1790"/>
      <c r="AFB389" s="1696"/>
      <c r="AFC389" s="1696"/>
      <c r="AFD389" s="1695"/>
      <c r="AFE389" s="1549"/>
      <c r="AFF389" s="1550"/>
      <c r="AFG389" s="1550"/>
      <c r="AFH389" s="1694"/>
      <c r="AFI389" s="1790"/>
      <c r="AFJ389" s="1696"/>
      <c r="AFK389" s="1696"/>
      <c r="AFL389" s="1695"/>
      <c r="AFM389" s="1549"/>
      <c r="AFN389" s="1550"/>
      <c r="AFO389" s="1550"/>
      <c r="AFP389" s="1694"/>
      <c r="AFQ389" s="1790"/>
      <c r="AFR389" s="1696"/>
      <c r="AFS389" s="1696"/>
      <c r="AFT389" s="1695"/>
      <c r="AFU389" s="1549"/>
      <c r="AFV389" s="1550"/>
      <c r="AFW389" s="1550"/>
      <c r="AFX389" s="1694"/>
      <c r="AFY389" s="1790"/>
      <c r="AFZ389" s="1696"/>
      <c r="AGA389" s="1696"/>
      <c r="AGB389" s="1695"/>
      <c r="AGC389" s="1549"/>
      <c r="AGD389" s="1550"/>
      <c r="AGE389" s="1550"/>
      <c r="AGF389" s="1694"/>
      <c r="AGG389" s="1790"/>
      <c r="AGH389" s="1696"/>
      <c r="AGI389" s="1696"/>
      <c r="AGJ389" s="1695"/>
      <c r="AGK389" s="1549"/>
      <c r="AGL389" s="1550"/>
      <c r="AGM389" s="1550"/>
      <c r="AGN389" s="1694"/>
      <c r="AGO389" s="1790"/>
      <c r="AGP389" s="1696"/>
      <c r="AGQ389" s="1696"/>
      <c r="AGR389" s="1695"/>
      <c r="AGS389" s="1549"/>
      <c r="AGT389" s="1550"/>
      <c r="AGU389" s="1550"/>
      <c r="AGV389" s="1694"/>
      <c r="AGW389" s="1790"/>
      <c r="AGX389" s="1696"/>
      <c r="AGY389" s="1696"/>
      <c r="AGZ389" s="1695"/>
      <c r="AHA389" s="1549"/>
      <c r="AHB389" s="1550"/>
      <c r="AHC389" s="1550"/>
      <c r="AHD389" s="1694"/>
      <c r="AHE389" s="1790"/>
      <c r="AHF389" s="1696"/>
      <c r="AHG389" s="1696"/>
      <c r="AHH389" s="1695"/>
      <c r="AHI389" s="1549"/>
      <c r="AHJ389" s="1550"/>
      <c r="AHK389" s="1550"/>
      <c r="AHL389" s="1694"/>
      <c r="AHM389" s="1790"/>
      <c r="AHN389" s="1696"/>
      <c r="AHO389" s="1696"/>
      <c r="AHP389" s="1695"/>
      <c r="AHQ389" s="1549"/>
      <c r="AHR389" s="1550"/>
      <c r="AHS389" s="1550"/>
      <c r="AHT389" s="1694"/>
      <c r="AHU389" s="1790"/>
      <c r="AHV389" s="1696"/>
      <c r="AHW389" s="1696"/>
      <c r="AHX389" s="1695"/>
      <c r="AHY389" s="1549"/>
      <c r="AHZ389" s="1550"/>
      <c r="AIA389" s="1550"/>
      <c r="AIB389" s="1694"/>
      <c r="AIC389" s="1790"/>
      <c r="AID389" s="1696"/>
      <c r="AIE389" s="1696"/>
      <c r="AIF389" s="1695"/>
      <c r="AIG389" s="1549"/>
      <c r="AIH389" s="1550"/>
      <c r="AII389" s="1550"/>
      <c r="AIJ389" s="1694"/>
      <c r="AIK389" s="1790"/>
      <c r="AIL389" s="1696"/>
      <c r="AIM389" s="1696"/>
      <c r="AIN389" s="1695"/>
      <c r="AIO389" s="1549"/>
      <c r="AIP389" s="1550"/>
      <c r="AIQ389" s="1550"/>
      <c r="AIR389" s="1694"/>
      <c r="AIS389" s="1790"/>
      <c r="AIT389" s="1696"/>
      <c r="AIU389" s="1696"/>
      <c r="AIV389" s="1695"/>
      <c r="AIW389" s="1549"/>
      <c r="AIX389" s="1550"/>
      <c r="AIY389" s="1550"/>
      <c r="AIZ389" s="1694"/>
      <c r="AJA389" s="1790"/>
      <c r="AJB389" s="1696"/>
      <c r="AJC389" s="1696"/>
      <c r="AJD389" s="1695"/>
      <c r="AJE389" s="1549"/>
      <c r="AJF389" s="1550"/>
      <c r="AJG389" s="1550"/>
      <c r="AJH389" s="1694"/>
      <c r="AJI389" s="1790"/>
      <c r="AJJ389" s="1696"/>
      <c r="AJK389" s="1696"/>
      <c r="AJL389" s="1695"/>
      <c r="AJM389" s="1549"/>
      <c r="AJN389" s="1550"/>
      <c r="AJO389" s="1550"/>
      <c r="AJP389" s="1694"/>
      <c r="AJQ389" s="1790"/>
      <c r="AJR389" s="1696"/>
      <c r="AJS389" s="1696"/>
      <c r="AJT389" s="1695"/>
      <c r="AJU389" s="1549"/>
      <c r="AJV389" s="1550"/>
      <c r="AJW389" s="1550"/>
      <c r="AJX389" s="1694"/>
      <c r="AJY389" s="1790"/>
      <c r="AJZ389" s="1696"/>
      <c r="AKA389" s="1696"/>
      <c r="AKB389" s="1695"/>
      <c r="AKC389" s="1549"/>
      <c r="AKD389" s="1550"/>
      <c r="AKE389" s="1550"/>
      <c r="AKF389" s="1694"/>
      <c r="AKG389" s="1790"/>
      <c r="AKH389" s="1696"/>
      <c r="AKI389" s="1696"/>
      <c r="AKJ389" s="1695"/>
      <c r="AKK389" s="1549"/>
      <c r="AKL389" s="1550"/>
      <c r="AKM389" s="1550"/>
      <c r="AKN389" s="1694"/>
      <c r="AKO389" s="1790"/>
      <c r="AKP389" s="1696"/>
      <c r="AKQ389" s="1696"/>
      <c r="AKR389" s="1695"/>
      <c r="AKS389" s="1549"/>
      <c r="AKT389" s="1550"/>
      <c r="AKU389" s="1550"/>
      <c r="AKV389" s="1694"/>
      <c r="AKW389" s="1790"/>
      <c r="AKX389" s="1696"/>
      <c r="AKY389" s="1696"/>
      <c r="AKZ389" s="1695"/>
      <c r="ALA389" s="1549"/>
      <c r="ALB389" s="1550"/>
      <c r="ALC389" s="1550"/>
      <c r="ALD389" s="1694"/>
      <c r="ALE389" s="1790"/>
      <c r="ALF389" s="1696"/>
      <c r="ALG389" s="1696"/>
      <c r="ALH389" s="1695"/>
      <c r="ALI389" s="1549"/>
      <c r="ALJ389" s="1550"/>
      <c r="ALK389" s="1550"/>
      <c r="ALL389" s="1694"/>
      <c r="ALM389" s="1790"/>
      <c r="ALN389" s="1696"/>
      <c r="ALO389" s="1696"/>
      <c r="ALP389" s="1695"/>
      <c r="ALQ389" s="1549"/>
      <c r="ALR389" s="1550"/>
      <c r="ALS389" s="1550"/>
      <c r="ALT389" s="1694"/>
      <c r="ALU389" s="1790"/>
      <c r="ALV389" s="1696"/>
      <c r="ALW389" s="1696"/>
      <c r="ALX389" s="1695"/>
      <c r="ALY389" s="1549"/>
      <c r="ALZ389" s="1550"/>
      <c r="AMA389" s="1550"/>
      <c r="AMB389" s="1694"/>
      <c r="AMC389" s="1790"/>
      <c r="AMD389" s="1696"/>
      <c r="AME389" s="1696"/>
      <c r="AMF389" s="1695"/>
      <c r="AMG389" s="1549"/>
      <c r="AMH389" s="1550"/>
      <c r="AMI389" s="1550"/>
      <c r="AMJ389" s="1703"/>
    </row>
    <row r="390" spans="1:1024" s="72" customFormat="1" ht="15" customHeight="1">
      <c r="A390" s="1694" t="s">
        <v>4377</v>
      </c>
      <c r="B390" s="1696" t="s">
        <v>4378</v>
      </c>
      <c r="C390" s="1696" t="s">
        <v>4133</v>
      </c>
      <c r="D390" s="1696" t="s">
        <v>1630</v>
      </c>
      <c r="E390" s="1695">
        <v>1</v>
      </c>
      <c r="F390" s="1549">
        <v>4.91</v>
      </c>
      <c r="G390" s="1536">
        <f>F390*$I$2</f>
        <v>0</v>
      </c>
      <c r="H390" s="1536">
        <f>G390-G390*($I$1)</f>
        <v>0</v>
      </c>
      <c r="I390"/>
      <c r="L390" s="85"/>
      <c r="M390" s="85"/>
      <c r="N390" s="144"/>
      <c r="O390" s="145"/>
      <c r="P390" s="145"/>
      <c r="Q390" s="146"/>
      <c r="T390" s="85"/>
      <c r="U390" s="144"/>
      <c r="V390" s="145"/>
      <c r="W390" s="145"/>
      <c r="X390" s="146"/>
      <c r="Y390" s="1792"/>
      <c r="AB390" s="85"/>
      <c r="AC390" s="144"/>
      <c r="AD390" s="145"/>
      <c r="AE390" s="145"/>
      <c r="AF390" s="146"/>
      <c r="AG390" s="1792"/>
      <c r="AJ390" s="85"/>
      <c r="AK390" s="144"/>
      <c r="AL390" s="145"/>
      <c r="AM390" s="145"/>
      <c r="AN390" s="146"/>
      <c r="AO390" s="1792"/>
      <c r="AR390" s="85"/>
      <c r="AS390" s="144"/>
      <c r="AT390" s="145"/>
      <c r="AU390" s="145"/>
      <c r="AV390" s="146"/>
      <c r="AW390" s="1792"/>
      <c r="AZ390" s="85"/>
      <c r="BA390" s="144"/>
      <c r="BB390" s="145"/>
      <c r="BC390" s="145"/>
      <c r="BD390" s="146"/>
      <c r="BE390" s="1792"/>
      <c r="BH390" s="85"/>
      <c r="BI390" s="144"/>
      <c r="BJ390" s="145"/>
      <c r="BK390" s="145"/>
      <c r="BL390" s="146"/>
      <c r="BM390" s="1792"/>
      <c r="BP390" s="85"/>
      <c r="BQ390" s="144"/>
      <c r="BR390" s="145"/>
      <c r="BS390" s="145"/>
      <c r="BT390" s="146"/>
      <c r="BU390" s="1792"/>
      <c r="BX390" s="85"/>
      <c r="BY390" s="144"/>
      <c r="BZ390" s="145"/>
      <c r="CA390" s="145"/>
      <c r="CB390" s="146"/>
      <c r="CC390" s="1792"/>
      <c r="CF390" s="85"/>
      <c r="CG390" s="144"/>
      <c r="CH390" s="145"/>
      <c r="CI390" s="145"/>
      <c r="CJ390" s="146"/>
      <c r="CK390" s="1792"/>
      <c r="CN390" s="85"/>
      <c r="CO390" s="144"/>
      <c r="CP390" s="145"/>
      <c r="CQ390" s="145"/>
      <c r="CR390" s="146"/>
      <c r="CS390" s="1792"/>
      <c r="CV390" s="85"/>
      <c r="CW390" s="144"/>
      <c r="CX390" s="145"/>
      <c r="CY390" s="145"/>
      <c r="CZ390" s="146"/>
      <c r="DA390" s="1792"/>
      <c r="DD390" s="85"/>
      <c r="DE390" s="144"/>
      <c r="DF390" s="145"/>
      <c r="DG390" s="145"/>
      <c r="DH390" s="146"/>
      <c r="DI390" s="1792"/>
      <c r="DL390" s="85"/>
      <c r="DM390" s="144"/>
      <c r="DN390" s="145"/>
      <c r="DO390" s="145"/>
      <c r="DP390" s="146"/>
      <c r="DQ390" s="1792"/>
      <c r="DT390" s="85"/>
      <c r="DU390" s="144"/>
      <c r="DV390" s="145"/>
      <c r="DW390" s="145"/>
      <c r="DX390" s="146"/>
      <c r="DY390" s="1792"/>
      <c r="EB390" s="85"/>
      <c r="EC390" s="144"/>
      <c r="ED390" s="145"/>
      <c r="EE390" s="145"/>
      <c r="EF390" s="146"/>
      <c r="EG390" s="1792"/>
      <c r="EJ390" s="85"/>
      <c r="EK390" s="144"/>
      <c r="EL390" s="145"/>
      <c r="EM390" s="145"/>
      <c r="EN390" s="146"/>
      <c r="EO390" s="1792"/>
      <c r="ER390" s="85"/>
      <c r="ES390" s="144"/>
      <c r="ET390" s="145"/>
      <c r="EU390" s="145"/>
      <c r="EV390" s="146"/>
      <c r="EW390" s="1792"/>
      <c r="EZ390" s="85"/>
      <c r="FA390" s="144"/>
      <c r="FB390" s="145"/>
      <c r="FC390" s="145"/>
      <c r="FD390" s="146"/>
      <c r="FE390" s="1792"/>
      <c r="FH390" s="85"/>
      <c r="FI390" s="144"/>
      <c r="FJ390" s="145"/>
      <c r="FK390" s="145"/>
      <c r="FL390" s="146"/>
      <c r="FM390" s="1792"/>
      <c r="FP390" s="85"/>
      <c r="FQ390" s="144"/>
      <c r="FR390" s="145"/>
      <c r="FS390" s="145"/>
      <c r="FT390" s="146"/>
      <c r="FU390" s="1792"/>
      <c r="FX390" s="85"/>
      <c r="FY390" s="144"/>
      <c r="FZ390" s="145"/>
      <c r="GA390" s="145"/>
      <c r="GB390" s="146"/>
      <c r="GC390" s="1792"/>
      <c r="GF390" s="85"/>
      <c r="GG390" s="144"/>
      <c r="GH390" s="145"/>
      <c r="GI390" s="145"/>
      <c r="GJ390" s="146"/>
      <c r="GK390" s="1792"/>
      <c r="GN390" s="85"/>
      <c r="GO390" s="144"/>
      <c r="GP390" s="145"/>
      <c r="GQ390" s="145"/>
      <c r="GR390" s="146"/>
      <c r="GS390" s="1792"/>
      <c r="GV390" s="85"/>
      <c r="GW390" s="144"/>
      <c r="GX390" s="145"/>
      <c r="GY390" s="145"/>
      <c r="GZ390" s="146"/>
      <c r="HA390" s="1792"/>
      <c r="HD390" s="85"/>
      <c r="HE390" s="144"/>
      <c r="HF390" s="145"/>
      <c r="HG390" s="145"/>
      <c r="HH390" s="146"/>
      <c r="HI390" s="1792"/>
      <c r="HL390" s="85"/>
      <c r="HM390" s="144"/>
      <c r="HN390" s="145"/>
      <c r="HO390" s="145"/>
      <c r="HP390" s="146"/>
      <c r="HQ390" s="1792"/>
      <c r="HT390" s="85"/>
      <c r="HU390" s="144"/>
      <c r="HV390" s="145"/>
      <c r="HW390" s="145"/>
      <c r="HX390" s="146"/>
      <c r="HY390" s="1792"/>
      <c r="IB390" s="85"/>
      <c r="IC390" s="144"/>
      <c r="ID390" s="145"/>
      <c r="IE390" s="145"/>
      <c r="IF390" s="146"/>
      <c r="IG390" s="1792"/>
      <c r="IJ390" s="85"/>
      <c r="IK390" s="144"/>
      <c r="IL390" s="145"/>
      <c r="IM390" s="145"/>
      <c r="IN390" s="146"/>
      <c r="IO390" s="1792"/>
      <c r="IR390" s="85"/>
      <c r="IS390" s="144"/>
      <c r="IT390" s="145"/>
      <c r="IU390" s="145"/>
      <c r="IV390" s="146"/>
      <c r="IW390" s="1792"/>
      <c r="IZ390" s="85"/>
      <c r="JA390" s="144"/>
      <c r="JB390" s="145"/>
      <c r="JC390" s="145"/>
      <c r="JD390" s="146"/>
      <c r="JE390" s="1792"/>
      <c r="JH390" s="85"/>
      <c r="JI390" s="144"/>
      <c r="JJ390" s="145"/>
      <c r="JK390" s="145"/>
      <c r="JL390" s="146"/>
      <c r="JM390" s="1792"/>
      <c r="JP390" s="85"/>
      <c r="JQ390" s="144"/>
      <c r="JR390" s="145"/>
      <c r="JS390" s="145"/>
      <c r="JT390" s="146"/>
      <c r="JU390" s="1792"/>
      <c r="JX390" s="85"/>
      <c r="JY390" s="144"/>
      <c r="JZ390" s="145"/>
      <c r="KA390" s="145"/>
      <c r="KB390" s="146"/>
      <c r="KC390" s="1792"/>
      <c r="KF390" s="85"/>
      <c r="KG390" s="144"/>
      <c r="KH390" s="145"/>
      <c r="KI390" s="145"/>
      <c r="KJ390" s="146"/>
      <c r="KK390" s="1792"/>
      <c r="KN390" s="85"/>
      <c r="KO390" s="144"/>
      <c r="KP390" s="145"/>
      <c r="KQ390" s="145"/>
      <c r="KR390" s="146"/>
      <c r="KS390" s="1792"/>
      <c r="KV390" s="85"/>
      <c r="KW390" s="144"/>
      <c r="KX390" s="145"/>
      <c r="KY390" s="145"/>
      <c r="KZ390" s="146"/>
      <c r="LA390" s="1792"/>
      <c r="LD390" s="85"/>
      <c r="LE390" s="144"/>
      <c r="LF390" s="145"/>
      <c r="LG390" s="145"/>
      <c r="LH390" s="146"/>
      <c r="LI390" s="1792"/>
      <c r="LL390" s="85"/>
      <c r="LM390" s="144"/>
      <c r="LN390" s="145"/>
      <c r="LO390" s="145"/>
      <c r="LP390" s="146"/>
      <c r="LQ390" s="1792"/>
      <c r="LT390" s="85"/>
      <c r="LU390" s="144"/>
      <c r="LV390" s="145"/>
      <c r="LW390" s="145"/>
      <c r="LX390" s="146"/>
      <c r="LY390" s="1792"/>
      <c r="MB390" s="85"/>
      <c r="MC390" s="144"/>
      <c r="MD390" s="145"/>
      <c r="ME390" s="145"/>
      <c r="MF390" s="146"/>
      <c r="MG390" s="1792"/>
      <c r="MJ390" s="85"/>
      <c r="MK390" s="144"/>
      <c r="ML390" s="145"/>
      <c r="MM390" s="145"/>
      <c r="MN390" s="146"/>
      <c r="MO390" s="1792"/>
      <c r="MR390" s="85"/>
      <c r="MS390" s="144"/>
      <c r="MT390" s="145"/>
      <c r="MU390" s="145"/>
      <c r="MV390" s="146"/>
      <c r="MW390" s="1792"/>
      <c r="MZ390" s="85"/>
      <c r="NA390" s="144"/>
      <c r="NB390" s="145"/>
      <c r="NC390" s="145"/>
      <c r="ND390" s="146"/>
      <c r="NE390" s="1792"/>
      <c r="NH390" s="85"/>
      <c r="NI390" s="144"/>
      <c r="NJ390" s="145"/>
      <c r="NK390" s="145"/>
      <c r="NL390" s="146"/>
      <c r="NM390" s="1792"/>
      <c r="NP390" s="85"/>
      <c r="NQ390" s="144"/>
      <c r="NR390" s="145"/>
      <c r="NS390" s="145"/>
      <c r="NT390" s="146"/>
      <c r="NU390" s="1792"/>
      <c r="NX390" s="85"/>
      <c r="NY390" s="144"/>
      <c r="NZ390" s="145"/>
      <c r="OA390" s="145"/>
      <c r="OB390" s="146"/>
      <c r="OC390" s="1792"/>
      <c r="OF390" s="85"/>
      <c r="OG390" s="144"/>
      <c r="OH390" s="145"/>
      <c r="OI390" s="145"/>
      <c r="OJ390" s="146"/>
      <c r="OK390" s="1792"/>
      <c r="ON390" s="85"/>
      <c r="OO390" s="144"/>
      <c r="OP390" s="145"/>
      <c r="OQ390" s="145"/>
      <c r="OR390" s="146"/>
      <c r="OS390" s="1792"/>
      <c r="OV390" s="85"/>
      <c r="OW390" s="144"/>
      <c r="OX390" s="145"/>
      <c r="OY390" s="145"/>
      <c r="OZ390" s="146"/>
      <c r="PA390" s="1792"/>
      <c r="PD390" s="85"/>
      <c r="PE390" s="144"/>
      <c r="PF390" s="145"/>
      <c r="PG390" s="145"/>
      <c r="PH390" s="146"/>
      <c r="PI390" s="1792"/>
      <c r="PL390" s="85"/>
      <c r="PM390" s="144"/>
      <c r="PN390" s="145"/>
      <c r="PO390" s="145"/>
      <c r="PP390" s="146"/>
      <c r="PQ390" s="1792"/>
      <c r="PT390" s="85"/>
      <c r="PU390" s="144"/>
      <c r="PV390" s="145"/>
      <c r="PW390" s="145"/>
      <c r="PX390" s="146"/>
      <c r="PY390" s="1792"/>
      <c r="QB390" s="85"/>
      <c r="QC390" s="144"/>
      <c r="QD390" s="145"/>
      <c r="QE390" s="145"/>
      <c r="QF390" s="146"/>
      <c r="QG390" s="1792"/>
      <c r="QJ390" s="85"/>
      <c r="QK390" s="144"/>
      <c r="QL390" s="145"/>
      <c r="QM390" s="145"/>
      <c r="QN390" s="146"/>
      <c r="QO390" s="1792"/>
      <c r="QR390" s="85"/>
      <c r="QS390" s="144"/>
      <c r="QT390" s="145"/>
      <c r="QU390" s="145"/>
      <c r="QV390" s="146"/>
      <c r="QW390" s="1792"/>
      <c r="QZ390" s="85"/>
      <c r="RA390" s="144"/>
      <c r="RB390" s="145"/>
      <c r="RC390" s="145"/>
      <c r="RD390" s="146"/>
      <c r="RE390" s="1792"/>
      <c r="RH390" s="85"/>
      <c r="RI390" s="144"/>
      <c r="RJ390" s="145"/>
      <c r="RK390" s="145"/>
      <c r="RL390" s="146"/>
      <c r="RM390" s="1792"/>
      <c r="RP390" s="85"/>
      <c r="RQ390" s="144"/>
      <c r="RR390" s="145"/>
      <c r="RS390" s="145"/>
      <c r="RT390" s="146"/>
      <c r="RU390" s="1792"/>
      <c r="RX390" s="85"/>
      <c r="RY390" s="144"/>
      <c r="RZ390" s="145"/>
      <c r="SA390" s="145"/>
      <c r="SB390" s="146"/>
      <c r="SC390" s="1792"/>
      <c r="SF390" s="85"/>
      <c r="SG390" s="144"/>
      <c r="SH390" s="145"/>
      <c r="SI390" s="145"/>
      <c r="SJ390" s="146"/>
      <c r="SK390" s="1792"/>
      <c r="SN390" s="85"/>
      <c r="SO390" s="144"/>
      <c r="SP390" s="145"/>
      <c r="SQ390" s="145"/>
      <c r="SR390" s="146"/>
      <c r="SS390" s="1792"/>
      <c r="SV390" s="85"/>
      <c r="SW390" s="144"/>
      <c r="SX390" s="145"/>
      <c r="SY390" s="145"/>
      <c r="SZ390" s="146"/>
      <c r="TA390" s="1792"/>
      <c r="TD390" s="85"/>
      <c r="TE390" s="144"/>
      <c r="TF390" s="145"/>
      <c r="TG390" s="145"/>
      <c r="TH390" s="146"/>
      <c r="TI390" s="1792"/>
      <c r="TL390" s="85"/>
      <c r="TM390" s="144"/>
      <c r="TN390" s="145"/>
      <c r="TO390" s="145"/>
      <c r="TP390" s="146"/>
      <c r="TQ390" s="1792"/>
      <c r="TT390" s="85"/>
      <c r="TU390" s="144"/>
      <c r="TV390" s="145"/>
      <c r="TW390" s="145"/>
      <c r="TX390" s="146"/>
      <c r="TY390" s="1792"/>
      <c r="UB390" s="85"/>
      <c r="UC390" s="144"/>
      <c r="UD390" s="145"/>
      <c r="UE390" s="145"/>
      <c r="UF390" s="146"/>
      <c r="UG390" s="1792"/>
      <c r="UJ390" s="85"/>
      <c r="UK390" s="144"/>
      <c r="UL390" s="145"/>
      <c r="UM390" s="145"/>
      <c r="UN390" s="146"/>
      <c r="UO390" s="1792"/>
      <c r="UR390" s="85"/>
      <c r="US390" s="144"/>
      <c r="UT390" s="145"/>
      <c r="UU390" s="145"/>
      <c r="UV390" s="146"/>
      <c r="UW390" s="1792"/>
      <c r="UZ390" s="85"/>
      <c r="VA390" s="144"/>
      <c r="VB390" s="145"/>
      <c r="VC390" s="145"/>
      <c r="VD390" s="146"/>
      <c r="VE390" s="1792"/>
      <c r="VH390" s="85"/>
      <c r="VI390" s="144"/>
      <c r="VJ390" s="145"/>
      <c r="VK390" s="145"/>
      <c r="VL390" s="146"/>
      <c r="VM390" s="1792"/>
      <c r="VP390" s="85"/>
      <c r="VQ390" s="144"/>
      <c r="VR390" s="145"/>
      <c r="VS390" s="145"/>
      <c r="VT390" s="146"/>
      <c r="VU390" s="1792"/>
      <c r="VX390" s="85"/>
      <c r="VY390" s="144"/>
      <c r="VZ390" s="145"/>
      <c r="WA390" s="145"/>
      <c r="WB390" s="146"/>
      <c r="WC390" s="1792"/>
      <c r="WF390" s="85"/>
      <c r="WG390" s="144"/>
      <c r="WH390" s="145"/>
      <c r="WI390" s="145"/>
      <c r="WJ390" s="146"/>
      <c r="WK390" s="1792"/>
      <c r="WN390" s="85"/>
      <c r="WO390" s="144"/>
      <c r="WP390" s="145"/>
      <c r="WQ390" s="145"/>
      <c r="WR390" s="146"/>
      <c r="WS390" s="1792"/>
      <c r="WV390" s="85"/>
      <c r="WW390" s="144"/>
      <c r="WX390" s="145"/>
      <c r="WY390" s="145"/>
      <c r="WZ390" s="146"/>
      <c r="XA390" s="1792"/>
      <c r="XD390" s="85"/>
      <c r="XE390" s="144"/>
      <c r="XF390" s="145"/>
      <c r="XG390" s="145"/>
      <c r="XH390" s="146"/>
      <c r="XI390" s="1792"/>
      <c r="XL390" s="85"/>
      <c r="XM390" s="144"/>
      <c r="XN390" s="145"/>
      <c r="XO390" s="145"/>
      <c r="XP390" s="146"/>
      <c r="XQ390" s="1792"/>
      <c r="XT390" s="85"/>
      <c r="XU390" s="144"/>
      <c r="XV390" s="145"/>
      <c r="XW390" s="145"/>
      <c r="XX390" s="146"/>
      <c r="XY390" s="1792"/>
      <c r="YB390" s="85"/>
      <c r="YC390" s="144"/>
      <c r="YD390" s="145"/>
      <c r="YE390" s="145"/>
      <c r="YF390" s="146"/>
      <c r="YG390" s="1792"/>
      <c r="YJ390" s="85"/>
      <c r="YK390" s="144"/>
      <c r="YL390" s="145"/>
      <c r="YM390" s="145"/>
      <c r="YN390" s="146"/>
      <c r="YO390" s="1792"/>
      <c r="YR390" s="85"/>
      <c r="YS390" s="144"/>
      <c r="YT390" s="145"/>
      <c r="YU390" s="145"/>
      <c r="YV390" s="146"/>
      <c r="YW390" s="1792"/>
      <c r="YZ390" s="85"/>
      <c r="ZA390" s="144"/>
      <c r="ZB390" s="145"/>
      <c r="ZC390" s="145"/>
      <c r="ZD390" s="146"/>
      <c r="ZE390" s="1792"/>
      <c r="ZH390" s="85"/>
      <c r="ZI390" s="144"/>
      <c r="ZJ390" s="145"/>
      <c r="ZK390" s="145"/>
      <c r="ZL390" s="146"/>
      <c r="ZM390" s="1792"/>
      <c r="ZP390" s="85"/>
      <c r="ZQ390" s="144"/>
      <c r="ZR390" s="145"/>
      <c r="ZS390" s="145"/>
      <c r="ZT390" s="146"/>
      <c r="ZU390" s="1792"/>
      <c r="ZX390" s="85"/>
      <c r="ZY390" s="144"/>
      <c r="ZZ390" s="145"/>
      <c r="AAA390" s="145"/>
      <c r="AAB390" s="146"/>
      <c r="AAC390" s="1792"/>
      <c r="AAF390" s="85"/>
      <c r="AAG390" s="144"/>
      <c r="AAH390" s="145"/>
      <c r="AAI390" s="145"/>
      <c r="AAJ390" s="146"/>
      <c r="AAK390" s="1792"/>
      <c r="AAN390" s="85"/>
      <c r="AAO390" s="144"/>
      <c r="AAP390" s="145"/>
      <c r="AAQ390" s="2057"/>
      <c r="AAR390" s="1694"/>
      <c r="AAS390" s="1790"/>
      <c r="AAT390" s="1696"/>
      <c r="AAU390" s="1696"/>
      <c r="AAV390" s="1695"/>
      <c r="AAW390" s="1549"/>
      <c r="AAX390" s="1550"/>
      <c r="AAY390" s="1550"/>
      <c r="AAZ390" s="1694"/>
      <c r="ABA390" s="1790"/>
      <c r="ABB390" s="1696"/>
      <c r="ABC390" s="1696"/>
      <c r="ABD390" s="1695"/>
      <c r="ABE390" s="1549"/>
      <c r="ABF390" s="1550"/>
      <c r="ABG390" s="1550"/>
      <c r="ABH390" s="1694"/>
      <c r="ABI390" s="1790"/>
      <c r="ABJ390" s="1696"/>
      <c r="ABK390" s="1696"/>
      <c r="ABL390" s="1695"/>
      <c r="ABM390" s="1549"/>
      <c r="ABN390" s="1550"/>
      <c r="ABO390" s="1550"/>
      <c r="ABP390" s="1694"/>
      <c r="ABQ390" s="1790"/>
      <c r="ABR390" s="1696"/>
      <c r="ABS390" s="1696"/>
      <c r="ABT390" s="1695"/>
      <c r="ABU390" s="1549"/>
      <c r="ABV390" s="1550"/>
      <c r="ABW390" s="1550"/>
      <c r="ABX390" s="1694"/>
      <c r="ABY390" s="1790"/>
      <c r="ABZ390" s="1696"/>
      <c r="ACA390" s="1696"/>
      <c r="ACB390" s="1695"/>
      <c r="ACC390" s="1549"/>
      <c r="ACD390" s="1550"/>
      <c r="ACE390" s="1550"/>
      <c r="ACF390" s="1694"/>
      <c r="ACG390" s="1790"/>
      <c r="ACH390" s="1696"/>
      <c r="ACI390" s="1696"/>
      <c r="ACJ390" s="1695"/>
      <c r="ACK390" s="1549"/>
      <c r="ACL390" s="1550"/>
      <c r="ACM390" s="1550"/>
      <c r="ACN390" s="1694"/>
      <c r="ACO390" s="1790"/>
      <c r="ACP390" s="1696"/>
      <c r="ACQ390" s="1696"/>
      <c r="ACR390" s="1695"/>
      <c r="ACS390" s="1549"/>
      <c r="ACT390" s="1550"/>
      <c r="ACU390" s="1550"/>
      <c r="ACV390" s="1694"/>
      <c r="ACW390" s="1790"/>
      <c r="ACX390" s="1696"/>
      <c r="ACY390" s="1696"/>
      <c r="ACZ390" s="1695"/>
      <c r="ADA390" s="1549"/>
      <c r="ADB390" s="1550"/>
      <c r="ADC390" s="1550"/>
      <c r="ADD390" s="1694"/>
      <c r="ADE390" s="1790"/>
      <c r="ADF390" s="1696"/>
      <c r="ADG390" s="1696"/>
      <c r="ADH390" s="1695"/>
      <c r="ADI390" s="1549"/>
      <c r="ADJ390" s="1550"/>
      <c r="ADK390" s="1550"/>
      <c r="ADL390" s="1694"/>
      <c r="ADM390" s="1790"/>
      <c r="ADN390" s="1696"/>
      <c r="ADO390" s="1696"/>
      <c r="ADP390" s="1695"/>
      <c r="ADQ390" s="1549"/>
      <c r="ADR390" s="1550"/>
      <c r="ADS390" s="1550"/>
      <c r="ADT390" s="1694"/>
      <c r="ADU390" s="1790"/>
      <c r="ADV390" s="1696"/>
      <c r="ADW390" s="1696"/>
      <c r="ADX390" s="1695"/>
      <c r="ADY390" s="1549"/>
      <c r="ADZ390" s="1550"/>
      <c r="AEA390" s="1550"/>
      <c r="AEB390" s="1694"/>
      <c r="AEC390" s="1790"/>
      <c r="AED390" s="1696"/>
      <c r="AEE390" s="1696"/>
      <c r="AEF390" s="1695"/>
      <c r="AEG390" s="1549"/>
      <c r="AEH390" s="1550"/>
      <c r="AEI390" s="1550"/>
      <c r="AEJ390" s="1694"/>
      <c r="AEK390" s="1790"/>
      <c r="AEL390" s="1696"/>
      <c r="AEM390" s="1696"/>
      <c r="AEN390" s="1695"/>
      <c r="AEO390" s="1549"/>
      <c r="AEP390" s="1550"/>
      <c r="AEQ390" s="1550"/>
      <c r="AER390" s="1694"/>
      <c r="AES390" s="1790"/>
      <c r="AET390" s="1696"/>
      <c r="AEU390" s="1696"/>
      <c r="AEV390" s="1695"/>
      <c r="AEW390" s="1549"/>
      <c r="AEX390" s="1550"/>
      <c r="AEY390" s="1550"/>
      <c r="AEZ390" s="1694"/>
      <c r="AFA390" s="1790"/>
      <c r="AFB390" s="1696"/>
      <c r="AFC390" s="1696"/>
      <c r="AFD390" s="1695"/>
      <c r="AFE390" s="1549"/>
      <c r="AFF390" s="1550"/>
      <c r="AFG390" s="1550"/>
      <c r="AFH390" s="1694"/>
      <c r="AFI390" s="1790"/>
      <c r="AFJ390" s="1696"/>
      <c r="AFK390" s="1696"/>
      <c r="AFL390" s="1695"/>
      <c r="AFM390" s="1549"/>
      <c r="AFN390" s="1550"/>
      <c r="AFO390" s="1550"/>
      <c r="AFP390" s="1694"/>
      <c r="AFQ390" s="1790"/>
      <c r="AFR390" s="1696"/>
      <c r="AFS390" s="1696"/>
      <c r="AFT390" s="1695"/>
      <c r="AFU390" s="1549"/>
      <c r="AFV390" s="1550"/>
      <c r="AFW390" s="1550"/>
      <c r="AFX390" s="1694"/>
      <c r="AFY390" s="1790"/>
      <c r="AFZ390" s="1696"/>
      <c r="AGA390" s="1696"/>
      <c r="AGB390" s="1695"/>
      <c r="AGC390" s="1549"/>
      <c r="AGD390" s="1550"/>
      <c r="AGE390" s="1550"/>
      <c r="AGF390" s="1694"/>
      <c r="AGG390" s="1790"/>
      <c r="AGH390" s="1696"/>
      <c r="AGI390" s="1696"/>
      <c r="AGJ390" s="1695"/>
      <c r="AGK390" s="1549"/>
      <c r="AGL390" s="1550"/>
      <c r="AGM390" s="1550"/>
      <c r="AGN390" s="1694"/>
      <c r="AGO390" s="1790"/>
      <c r="AGP390" s="1696"/>
      <c r="AGQ390" s="1696"/>
      <c r="AGR390" s="1695"/>
      <c r="AGS390" s="1549"/>
      <c r="AGT390" s="1550"/>
      <c r="AGU390" s="1550"/>
      <c r="AGV390" s="1694"/>
      <c r="AGW390" s="1790"/>
      <c r="AGX390" s="1696"/>
      <c r="AGY390" s="1696"/>
      <c r="AGZ390" s="1695"/>
      <c r="AHA390" s="1549"/>
      <c r="AHB390" s="1550"/>
      <c r="AHC390" s="1550"/>
      <c r="AHD390" s="1694"/>
      <c r="AHE390" s="1790"/>
      <c r="AHF390" s="1696"/>
      <c r="AHG390" s="1696"/>
      <c r="AHH390" s="1695"/>
      <c r="AHI390" s="1549"/>
      <c r="AHJ390" s="1550"/>
      <c r="AHK390" s="1550"/>
      <c r="AHL390" s="1694"/>
      <c r="AHM390" s="1790"/>
      <c r="AHN390" s="1696"/>
      <c r="AHO390" s="1696"/>
      <c r="AHP390" s="1695"/>
      <c r="AHQ390" s="1549"/>
      <c r="AHR390" s="1550"/>
      <c r="AHS390" s="1550"/>
      <c r="AHT390" s="1694"/>
      <c r="AHU390" s="1790"/>
      <c r="AHV390" s="1696"/>
      <c r="AHW390" s="1696"/>
      <c r="AHX390" s="1695"/>
      <c r="AHY390" s="1549"/>
      <c r="AHZ390" s="1550"/>
      <c r="AIA390" s="1550"/>
      <c r="AIB390" s="1694"/>
      <c r="AIC390" s="1790"/>
      <c r="AID390" s="1696"/>
      <c r="AIE390" s="1696"/>
      <c r="AIF390" s="1695"/>
      <c r="AIG390" s="1549"/>
      <c r="AIH390" s="1550"/>
      <c r="AII390" s="1550"/>
      <c r="AIJ390" s="1694"/>
      <c r="AIK390" s="1790"/>
      <c r="AIL390" s="1696"/>
      <c r="AIM390" s="1696"/>
      <c r="AIN390" s="1695"/>
      <c r="AIO390" s="1549"/>
      <c r="AIP390" s="1550"/>
      <c r="AIQ390" s="1550"/>
      <c r="AIR390" s="1694"/>
      <c r="AIS390" s="1790"/>
      <c r="AIT390" s="1696"/>
      <c r="AIU390" s="1696"/>
      <c r="AIV390" s="1695"/>
      <c r="AIW390" s="1549"/>
      <c r="AIX390" s="1550"/>
      <c r="AIY390" s="1550"/>
      <c r="AIZ390" s="1694"/>
      <c r="AJA390" s="1790"/>
      <c r="AJB390" s="1696"/>
      <c r="AJC390" s="1696"/>
      <c r="AJD390" s="1695"/>
      <c r="AJE390" s="1549"/>
      <c r="AJF390" s="1550"/>
      <c r="AJG390" s="1550"/>
      <c r="AJH390" s="1694"/>
      <c r="AJI390" s="1790"/>
      <c r="AJJ390" s="1696"/>
      <c r="AJK390" s="1696"/>
      <c r="AJL390" s="1695"/>
      <c r="AJM390" s="1549"/>
      <c r="AJN390" s="1550"/>
      <c r="AJO390" s="1550"/>
      <c r="AJP390" s="1694"/>
      <c r="AJQ390" s="1790"/>
      <c r="AJR390" s="1696"/>
      <c r="AJS390" s="1696"/>
      <c r="AJT390" s="1695"/>
      <c r="AJU390" s="1549"/>
      <c r="AJV390" s="1550"/>
      <c r="AJW390" s="1550"/>
      <c r="AJX390" s="1694"/>
      <c r="AJY390" s="1790"/>
      <c r="AJZ390" s="1696"/>
      <c r="AKA390" s="1696"/>
      <c r="AKB390" s="1695"/>
      <c r="AKC390" s="1549"/>
      <c r="AKD390" s="1550"/>
      <c r="AKE390" s="1550"/>
      <c r="AKF390" s="1694"/>
      <c r="AKG390" s="1790"/>
      <c r="AKH390" s="1696"/>
      <c r="AKI390" s="1696"/>
      <c r="AKJ390" s="1695"/>
      <c r="AKK390" s="1549"/>
      <c r="AKL390" s="1550"/>
      <c r="AKM390" s="1550"/>
      <c r="AKN390" s="1694"/>
      <c r="AKO390" s="1790"/>
      <c r="AKP390" s="1696"/>
      <c r="AKQ390" s="1696"/>
      <c r="AKR390" s="1695"/>
      <c r="AKS390" s="1549"/>
      <c r="AKT390" s="1550"/>
      <c r="AKU390" s="1550"/>
      <c r="AKV390" s="1694"/>
      <c r="AKW390" s="1790"/>
      <c r="AKX390" s="1696"/>
      <c r="AKY390" s="1696"/>
      <c r="AKZ390" s="1695"/>
      <c r="ALA390" s="1549"/>
      <c r="ALB390" s="1550"/>
      <c r="ALC390" s="1550"/>
      <c r="ALD390" s="1694"/>
      <c r="ALE390" s="1790"/>
      <c r="ALF390" s="1696"/>
      <c r="ALG390" s="1696"/>
      <c r="ALH390" s="1695"/>
      <c r="ALI390" s="1549"/>
      <c r="ALJ390" s="1550"/>
      <c r="ALK390" s="1550"/>
      <c r="ALL390" s="1694"/>
      <c r="ALM390" s="1790"/>
      <c r="ALN390" s="1696"/>
      <c r="ALO390" s="1696"/>
      <c r="ALP390" s="1695"/>
      <c r="ALQ390" s="1549"/>
      <c r="ALR390" s="1550"/>
      <c r="ALS390" s="1550"/>
      <c r="ALT390" s="1694"/>
      <c r="ALU390" s="1790"/>
      <c r="ALV390" s="1696"/>
      <c r="ALW390" s="1696"/>
      <c r="ALX390" s="1695"/>
      <c r="ALY390" s="1549"/>
      <c r="ALZ390" s="1550"/>
      <c r="AMA390" s="1550"/>
      <c r="AMB390" s="1694"/>
      <c r="AMC390" s="1790"/>
      <c r="AMD390" s="1696"/>
      <c r="AME390" s="1696"/>
      <c r="AMF390" s="1695"/>
      <c r="AMG390" s="1549"/>
      <c r="AMH390" s="1550"/>
      <c r="AMI390" s="1550"/>
      <c r="AMJ390" s="1703"/>
    </row>
    <row r="391" spans="1:1024" s="72" customFormat="1" ht="15" customHeight="1">
      <c r="A391" s="1694" t="s">
        <v>4379</v>
      </c>
      <c r="B391" s="1696" t="s">
        <v>4380</v>
      </c>
      <c r="C391" s="1696" t="s">
        <v>4133</v>
      </c>
      <c r="D391" s="1696" t="s">
        <v>4381</v>
      </c>
      <c r="E391" s="1695">
        <v>1</v>
      </c>
      <c r="F391" s="1549">
        <v>36.4</v>
      </c>
      <c r="G391" s="1536">
        <f>F391*$I$2</f>
        <v>0</v>
      </c>
      <c r="H391" s="1536">
        <f>G391-G391*($I$1)</f>
        <v>0</v>
      </c>
      <c r="I391"/>
      <c r="L391" s="85"/>
      <c r="M391" s="85"/>
      <c r="N391" s="144"/>
      <c r="O391" s="145"/>
      <c r="P391" s="145"/>
      <c r="Q391" s="146"/>
      <c r="T391" s="85"/>
      <c r="U391" s="144"/>
      <c r="V391" s="145"/>
      <c r="W391" s="145"/>
      <c r="X391" s="146"/>
      <c r="Y391" s="1792"/>
      <c r="AB391" s="85"/>
      <c r="AC391" s="144"/>
      <c r="AD391" s="145"/>
      <c r="AE391" s="145"/>
      <c r="AF391" s="146"/>
      <c r="AG391" s="1792"/>
      <c r="AJ391" s="85"/>
      <c r="AK391" s="144"/>
      <c r="AL391" s="145"/>
      <c r="AM391" s="145"/>
      <c r="AN391" s="146"/>
      <c r="AO391" s="1792"/>
      <c r="AR391" s="85"/>
      <c r="AS391" s="144"/>
      <c r="AT391" s="145"/>
      <c r="AU391" s="145"/>
      <c r="AV391" s="146"/>
      <c r="AW391" s="1792"/>
      <c r="AZ391" s="85"/>
      <c r="BA391" s="144"/>
      <c r="BB391" s="145"/>
      <c r="BC391" s="145"/>
      <c r="BD391" s="146"/>
      <c r="BE391" s="1792"/>
      <c r="BH391" s="85"/>
      <c r="BI391" s="144"/>
      <c r="BJ391" s="145"/>
      <c r="BK391" s="145"/>
      <c r="BL391" s="146"/>
      <c r="BM391" s="1792"/>
      <c r="BP391" s="85"/>
      <c r="BQ391" s="144"/>
      <c r="BR391" s="145"/>
      <c r="BS391" s="145"/>
      <c r="BT391" s="146"/>
      <c r="BU391" s="1792"/>
      <c r="BX391" s="85"/>
      <c r="BY391" s="144"/>
      <c r="BZ391" s="145"/>
      <c r="CA391" s="145"/>
      <c r="CB391" s="146"/>
      <c r="CC391" s="1792"/>
      <c r="CF391" s="85"/>
      <c r="CG391" s="144"/>
      <c r="CH391" s="145"/>
      <c r="CI391" s="145"/>
      <c r="CJ391" s="146"/>
      <c r="CK391" s="1792"/>
      <c r="CN391" s="85"/>
      <c r="CO391" s="144"/>
      <c r="CP391" s="145"/>
      <c r="CQ391" s="145"/>
      <c r="CR391" s="146"/>
      <c r="CS391" s="1792"/>
      <c r="CV391" s="85"/>
      <c r="CW391" s="144"/>
      <c r="CX391" s="145"/>
      <c r="CY391" s="145"/>
      <c r="CZ391" s="146"/>
      <c r="DA391" s="1792"/>
      <c r="DD391" s="85"/>
      <c r="DE391" s="144"/>
      <c r="DF391" s="145"/>
      <c r="DG391" s="145"/>
      <c r="DH391" s="146"/>
      <c r="DI391" s="1792"/>
      <c r="DL391" s="85"/>
      <c r="DM391" s="144"/>
      <c r="DN391" s="145"/>
      <c r="DO391" s="145"/>
      <c r="DP391" s="146"/>
      <c r="DQ391" s="1792"/>
      <c r="DT391" s="85"/>
      <c r="DU391" s="144"/>
      <c r="DV391" s="145"/>
      <c r="DW391" s="145"/>
      <c r="DX391" s="146"/>
      <c r="DY391" s="1792"/>
      <c r="EB391" s="85"/>
      <c r="EC391" s="144"/>
      <c r="ED391" s="145"/>
      <c r="EE391" s="145"/>
      <c r="EF391" s="146"/>
      <c r="EG391" s="1792"/>
      <c r="EJ391" s="85"/>
      <c r="EK391" s="144"/>
      <c r="EL391" s="145"/>
      <c r="EM391" s="145"/>
      <c r="EN391" s="146"/>
      <c r="EO391" s="1792"/>
      <c r="ER391" s="85"/>
      <c r="ES391" s="144"/>
      <c r="ET391" s="145"/>
      <c r="EU391" s="145"/>
      <c r="EV391" s="146"/>
      <c r="EW391" s="1792"/>
      <c r="EZ391" s="85"/>
      <c r="FA391" s="144"/>
      <c r="FB391" s="145"/>
      <c r="FC391" s="145"/>
      <c r="FD391" s="146"/>
      <c r="FE391" s="1792"/>
      <c r="FH391" s="85"/>
      <c r="FI391" s="144"/>
      <c r="FJ391" s="145"/>
      <c r="FK391" s="145"/>
      <c r="FL391" s="146"/>
      <c r="FM391" s="1792"/>
      <c r="FP391" s="85"/>
      <c r="FQ391" s="144"/>
      <c r="FR391" s="145"/>
      <c r="FS391" s="145"/>
      <c r="FT391" s="146"/>
      <c r="FU391" s="1792"/>
      <c r="FX391" s="85"/>
      <c r="FY391" s="144"/>
      <c r="FZ391" s="145"/>
      <c r="GA391" s="145"/>
      <c r="GB391" s="146"/>
      <c r="GC391" s="1792"/>
      <c r="GF391" s="85"/>
      <c r="GG391" s="144"/>
      <c r="GH391" s="145"/>
      <c r="GI391" s="145"/>
      <c r="GJ391" s="146"/>
      <c r="GK391" s="1792"/>
      <c r="GN391" s="85"/>
      <c r="GO391" s="144"/>
      <c r="GP391" s="145"/>
      <c r="GQ391" s="145"/>
      <c r="GR391" s="146"/>
      <c r="GS391" s="1792"/>
      <c r="GV391" s="85"/>
      <c r="GW391" s="144"/>
      <c r="GX391" s="145"/>
      <c r="GY391" s="145"/>
      <c r="GZ391" s="146"/>
      <c r="HA391" s="1792"/>
      <c r="HD391" s="85"/>
      <c r="HE391" s="144"/>
      <c r="HF391" s="145"/>
      <c r="HG391" s="145"/>
      <c r="HH391" s="146"/>
      <c r="HI391" s="1792"/>
      <c r="HL391" s="85"/>
      <c r="HM391" s="144"/>
      <c r="HN391" s="145"/>
      <c r="HO391" s="145"/>
      <c r="HP391" s="146"/>
      <c r="HQ391" s="1792"/>
      <c r="HT391" s="85"/>
      <c r="HU391" s="144"/>
      <c r="HV391" s="145"/>
      <c r="HW391" s="145"/>
      <c r="HX391" s="146"/>
      <c r="HY391" s="1792"/>
      <c r="IB391" s="85"/>
      <c r="IC391" s="144"/>
      <c r="ID391" s="145"/>
      <c r="IE391" s="145"/>
      <c r="IF391" s="146"/>
      <c r="IG391" s="1792"/>
      <c r="IJ391" s="85"/>
      <c r="IK391" s="144"/>
      <c r="IL391" s="145"/>
      <c r="IM391" s="145"/>
      <c r="IN391" s="146"/>
      <c r="IO391" s="1792"/>
      <c r="IR391" s="85"/>
      <c r="IS391" s="144"/>
      <c r="IT391" s="145"/>
      <c r="IU391" s="145"/>
      <c r="IV391" s="146"/>
      <c r="IW391" s="1792"/>
      <c r="IZ391" s="85"/>
      <c r="JA391" s="144"/>
      <c r="JB391" s="145"/>
      <c r="JC391" s="145"/>
      <c r="JD391" s="146"/>
      <c r="JE391" s="1792"/>
      <c r="JH391" s="85"/>
      <c r="JI391" s="144"/>
      <c r="JJ391" s="145"/>
      <c r="JK391" s="145"/>
      <c r="JL391" s="146"/>
      <c r="JM391" s="1792"/>
      <c r="JP391" s="85"/>
      <c r="JQ391" s="144"/>
      <c r="JR391" s="145"/>
      <c r="JS391" s="145"/>
      <c r="JT391" s="146"/>
      <c r="JU391" s="1792"/>
      <c r="JX391" s="85"/>
      <c r="JY391" s="144"/>
      <c r="JZ391" s="145"/>
      <c r="KA391" s="145"/>
      <c r="KB391" s="146"/>
      <c r="KC391" s="1792"/>
      <c r="KF391" s="85"/>
      <c r="KG391" s="144"/>
      <c r="KH391" s="145"/>
      <c r="KI391" s="145"/>
      <c r="KJ391" s="146"/>
      <c r="KK391" s="1792"/>
      <c r="KN391" s="85"/>
      <c r="KO391" s="144"/>
      <c r="KP391" s="145"/>
      <c r="KQ391" s="145"/>
      <c r="KR391" s="146"/>
      <c r="KS391" s="1792"/>
      <c r="KV391" s="85"/>
      <c r="KW391" s="144"/>
      <c r="KX391" s="145"/>
      <c r="KY391" s="145"/>
      <c r="KZ391" s="146"/>
      <c r="LA391" s="1792"/>
      <c r="LD391" s="85"/>
      <c r="LE391" s="144"/>
      <c r="LF391" s="145"/>
      <c r="LG391" s="145"/>
      <c r="LH391" s="146"/>
      <c r="LI391" s="1792"/>
      <c r="LL391" s="85"/>
      <c r="LM391" s="144"/>
      <c r="LN391" s="145"/>
      <c r="LO391" s="145"/>
      <c r="LP391" s="146"/>
      <c r="LQ391" s="1792"/>
      <c r="LT391" s="85"/>
      <c r="LU391" s="144"/>
      <c r="LV391" s="145"/>
      <c r="LW391" s="145"/>
      <c r="LX391" s="146"/>
      <c r="LY391" s="1792"/>
      <c r="MB391" s="85"/>
      <c r="MC391" s="144"/>
      <c r="MD391" s="145"/>
      <c r="ME391" s="145"/>
      <c r="MF391" s="146"/>
      <c r="MG391" s="1792"/>
      <c r="MJ391" s="85"/>
      <c r="MK391" s="144"/>
      <c r="ML391" s="145"/>
      <c r="MM391" s="145"/>
      <c r="MN391" s="146"/>
      <c r="MO391" s="1792"/>
      <c r="MR391" s="85"/>
      <c r="MS391" s="144"/>
      <c r="MT391" s="145"/>
      <c r="MU391" s="145"/>
      <c r="MV391" s="146"/>
      <c r="MW391" s="1792"/>
      <c r="MZ391" s="85"/>
      <c r="NA391" s="144"/>
      <c r="NB391" s="145"/>
      <c r="NC391" s="145"/>
      <c r="ND391" s="146"/>
      <c r="NE391" s="1792"/>
      <c r="NH391" s="85"/>
      <c r="NI391" s="144"/>
      <c r="NJ391" s="145"/>
      <c r="NK391" s="145"/>
      <c r="NL391" s="146"/>
      <c r="NM391" s="1792"/>
      <c r="NP391" s="85"/>
      <c r="NQ391" s="144"/>
      <c r="NR391" s="145"/>
      <c r="NS391" s="145"/>
      <c r="NT391" s="146"/>
      <c r="NU391" s="1792"/>
      <c r="NX391" s="85"/>
      <c r="NY391" s="144"/>
      <c r="NZ391" s="145"/>
      <c r="OA391" s="145"/>
      <c r="OB391" s="146"/>
      <c r="OC391" s="1792"/>
      <c r="OF391" s="85"/>
      <c r="OG391" s="144"/>
      <c r="OH391" s="145"/>
      <c r="OI391" s="145"/>
      <c r="OJ391" s="146"/>
      <c r="OK391" s="1792"/>
      <c r="ON391" s="85"/>
      <c r="OO391" s="144"/>
      <c r="OP391" s="145"/>
      <c r="OQ391" s="145"/>
      <c r="OR391" s="146"/>
      <c r="OS391" s="1792"/>
      <c r="OV391" s="85"/>
      <c r="OW391" s="144"/>
      <c r="OX391" s="145"/>
      <c r="OY391" s="145"/>
      <c r="OZ391" s="146"/>
      <c r="PA391" s="1792"/>
      <c r="PD391" s="85"/>
      <c r="PE391" s="144"/>
      <c r="PF391" s="145"/>
      <c r="PG391" s="145"/>
      <c r="PH391" s="146"/>
      <c r="PI391" s="1792"/>
      <c r="PL391" s="85"/>
      <c r="PM391" s="144"/>
      <c r="PN391" s="145"/>
      <c r="PO391" s="145"/>
      <c r="PP391" s="146"/>
      <c r="PQ391" s="1792"/>
      <c r="PT391" s="85"/>
      <c r="PU391" s="144"/>
      <c r="PV391" s="145"/>
      <c r="PW391" s="145"/>
      <c r="PX391" s="146"/>
      <c r="PY391" s="1792"/>
      <c r="QB391" s="85"/>
      <c r="QC391" s="144"/>
      <c r="QD391" s="145"/>
      <c r="QE391" s="145"/>
      <c r="QF391" s="146"/>
      <c r="QG391" s="1792"/>
      <c r="QJ391" s="85"/>
      <c r="QK391" s="144"/>
      <c r="QL391" s="145"/>
      <c r="QM391" s="145"/>
      <c r="QN391" s="146"/>
      <c r="QO391" s="1792"/>
      <c r="QR391" s="85"/>
      <c r="QS391" s="144"/>
      <c r="QT391" s="145"/>
      <c r="QU391" s="145"/>
      <c r="QV391" s="146"/>
      <c r="QW391" s="1792"/>
      <c r="QZ391" s="85"/>
      <c r="RA391" s="144"/>
      <c r="RB391" s="145"/>
      <c r="RC391" s="145"/>
      <c r="RD391" s="146"/>
      <c r="RE391" s="1792"/>
      <c r="RH391" s="85"/>
      <c r="RI391" s="144"/>
      <c r="RJ391" s="145"/>
      <c r="RK391" s="145"/>
      <c r="RL391" s="146"/>
      <c r="RM391" s="1792"/>
      <c r="RP391" s="85"/>
      <c r="RQ391" s="144"/>
      <c r="RR391" s="145"/>
      <c r="RS391" s="145"/>
      <c r="RT391" s="146"/>
      <c r="RU391" s="1792"/>
      <c r="RX391" s="85"/>
      <c r="RY391" s="144"/>
      <c r="RZ391" s="145"/>
      <c r="SA391" s="145"/>
      <c r="SB391" s="146"/>
      <c r="SC391" s="1792"/>
      <c r="SF391" s="85"/>
      <c r="SG391" s="144"/>
      <c r="SH391" s="145"/>
      <c r="SI391" s="145"/>
      <c r="SJ391" s="146"/>
      <c r="SK391" s="1792"/>
      <c r="SN391" s="85"/>
      <c r="SO391" s="144"/>
      <c r="SP391" s="145"/>
      <c r="SQ391" s="145"/>
      <c r="SR391" s="146"/>
      <c r="SS391" s="1792"/>
      <c r="SV391" s="85"/>
      <c r="SW391" s="144"/>
      <c r="SX391" s="145"/>
      <c r="SY391" s="145"/>
      <c r="SZ391" s="146"/>
      <c r="TA391" s="1792"/>
      <c r="TD391" s="85"/>
      <c r="TE391" s="144"/>
      <c r="TF391" s="145"/>
      <c r="TG391" s="145"/>
      <c r="TH391" s="146"/>
      <c r="TI391" s="1792"/>
      <c r="TL391" s="85"/>
      <c r="TM391" s="144"/>
      <c r="TN391" s="145"/>
      <c r="TO391" s="145"/>
      <c r="TP391" s="146"/>
      <c r="TQ391" s="1792"/>
      <c r="TT391" s="85"/>
      <c r="TU391" s="144"/>
      <c r="TV391" s="145"/>
      <c r="TW391" s="145"/>
      <c r="TX391" s="146"/>
      <c r="TY391" s="1792"/>
      <c r="UB391" s="85"/>
      <c r="UC391" s="144"/>
      <c r="UD391" s="145"/>
      <c r="UE391" s="145"/>
      <c r="UF391" s="146"/>
      <c r="UG391" s="1792"/>
      <c r="UJ391" s="85"/>
      <c r="UK391" s="144"/>
      <c r="UL391" s="145"/>
      <c r="UM391" s="145"/>
      <c r="UN391" s="146"/>
      <c r="UO391" s="1792"/>
      <c r="UR391" s="85"/>
      <c r="US391" s="144"/>
      <c r="UT391" s="145"/>
      <c r="UU391" s="145"/>
      <c r="UV391" s="146"/>
      <c r="UW391" s="1792"/>
      <c r="UZ391" s="85"/>
      <c r="VA391" s="144"/>
      <c r="VB391" s="145"/>
      <c r="VC391" s="145"/>
      <c r="VD391" s="146"/>
      <c r="VE391" s="1792"/>
      <c r="VH391" s="85"/>
      <c r="VI391" s="144"/>
      <c r="VJ391" s="145"/>
      <c r="VK391" s="145"/>
      <c r="VL391" s="146"/>
      <c r="VM391" s="1792"/>
      <c r="VP391" s="85"/>
      <c r="VQ391" s="144"/>
      <c r="VR391" s="145"/>
      <c r="VS391" s="145"/>
      <c r="VT391" s="146"/>
      <c r="VU391" s="1792"/>
      <c r="VX391" s="85"/>
      <c r="VY391" s="144"/>
      <c r="VZ391" s="145"/>
      <c r="WA391" s="145"/>
      <c r="WB391" s="146"/>
      <c r="WC391" s="1792"/>
      <c r="WF391" s="85"/>
      <c r="WG391" s="144"/>
      <c r="WH391" s="145"/>
      <c r="WI391" s="145"/>
      <c r="WJ391" s="146"/>
      <c r="WK391" s="1792"/>
      <c r="WN391" s="85"/>
      <c r="WO391" s="144"/>
      <c r="WP391" s="145"/>
      <c r="WQ391" s="145"/>
      <c r="WR391" s="146"/>
      <c r="WS391" s="1792"/>
      <c r="WV391" s="85"/>
      <c r="WW391" s="144"/>
      <c r="WX391" s="145"/>
      <c r="WY391" s="145"/>
      <c r="WZ391" s="146"/>
      <c r="XA391" s="1792"/>
      <c r="XD391" s="85"/>
      <c r="XE391" s="144"/>
      <c r="XF391" s="145"/>
      <c r="XG391" s="145"/>
      <c r="XH391" s="146"/>
      <c r="XI391" s="1792"/>
      <c r="XL391" s="85"/>
      <c r="XM391" s="144"/>
      <c r="XN391" s="145"/>
      <c r="XO391" s="145"/>
      <c r="XP391" s="146"/>
      <c r="XQ391" s="1792"/>
      <c r="XT391" s="85"/>
      <c r="XU391" s="144"/>
      <c r="XV391" s="145"/>
      <c r="XW391" s="145"/>
      <c r="XX391" s="146"/>
      <c r="XY391" s="1792"/>
      <c r="YB391" s="85"/>
      <c r="YC391" s="144"/>
      <c r="YD391" s="145"/>
      <c r="YE391" s="145"/>
      <c r="YF391" s="146"/>
      <c r="YG391" s="1792"/>
      <c r="YJ391" s="85"/>
      <c r="YK391" s="144"/>
      <c r="YL391" s="145"/>
      <c r="YM391" s="145"/>
      <c r="YN391" s="146"/>
      <c r="YO391" s="1792"/>
      <c r="YR391" s="85"/>
      <c r="YS391" s="144"/>
      <c r="YT391" s="145"/>
      <c r="YU391" s="145"/>
      <c r="YV391" s="146"/>
      <c r="YW391" s="1792"/>
      <c r="YZ391" s="85"/>
      <c r="ZA391" s="144"/>
      <c r="ZB391" s="145"/>
      <c r="ZC391" s="145"/>
      <c r="ZD391" s="146"/>
      <c r="ZE391" s="1792"/>
      <c r="ZH391" s="85"/>
      <c r="ZI391" s="144"/>
      <c r="ZJ391" s="145"/>
      <c r="ZK391" s="145"/>
      <c r="ZL391" s="146"/>
      <c r="ZM391" s="1792"/>
      <c r="ZP391" s="85"/>
      <c r="ZQ391" s="144"/>
      <c r="ZR391" s="145"/>
      <c r="ZS391" s="145"/>
      <c r="ZT391" s="146"/>
      <c r="ZU391" s="1792"/>
      <c r="ZX391" s="85"/>
      <c r="ZY391" s="144"/>
      <c r="ZZ391" s="145"/>
      <c r="AAA391" s="145"/>
      <c r="AAB391" s="146"/>
      <c r="AAC391" s="1792"/>
      <c r="AAF391" s="85"/>
      <c r="AAG391" s="144"/>
      <c r="AAH391" s="145"/>
      <c r="AAI391" s="145"/>
      <c r="AAJ391" s="146"/>
      <c r="AAK391" s="1792"/>
      <c r="AAN391" s="85"/>
      <c r="AAO391" s="144"/>
      <c r="AAP391" s="145"/>
      <c r="AAQ391" s="2057"/>
      <c r="AAR391" s="1694"/>
      <c r="AAS391" s="1790"/>
      <c r="AAT391" s="1696"/>
      <c r="AAU391" s="1696"/>
      <c r="AAV391" s="1695"/>
      <c r="AAW391" s="1549"/>
      <c r="AAX391" s="1550"/>
      <c r="AAY391" s="1550"/>
      <c r="AAZ391" s="1694"/>
      <c r="ABA391" s="1790"/>
      <c r="ABB391" s="1696"/>
      <c r="ABC391" s="1696"/>
      <c r="ABD391" s="1695"/>
      <c r="ABE391" s="1549"/>
      <c r="ABF391" s="1550"/>
      <c r="ABG391" s="1550"/>
      <c r="ABH391" s="1694"/>
      <c r="ABI391" s="1790"/>
      <c r="ABJ391" s="1696"/>
      <c r="ABK391" s="1696"/>
      <c r="ABL391" s="1695"/>
      <c r="ABM391" s="1549"/>
      <c r="ABN391" s="1550"/>
      <c r="ABO391" s="1550"/>
      <c r="ABP391" s="1694"/>
      <c r="ABQ391" s="1790"/>
      <c r="ABR391" s="1696"/>
      <c r="ABS391" s="1696"/>
      <c r="ABT391" s="1695"/>
      <c r="ABU391" s="1549"/>
      <c r="ABV391" s="1550"/>
      <c r="ABW391" s="1550"/>
      <c r="ABX391" s="1694"/>
      <c r="ABY391" s="1790"/>
      <c r="ABZ391" s="1696"/>
      <c r="ACA391" s="1696"/>
      <c r="ACB391" s="1695"/>
      <c r="ACC391" s="1549"/>
      <c r="ACD391" s="1550"/>
      <c r="ACE391" s="1550"/>
      <c r="ACF391" s="1694"/>
      <c r="ACG391" s="1790"/>
      <c r="ACH391" s="1696"/>
      <c r="ACI391" s="1696"/>
      <c r="ACJ391" s="1695"/>
      <c r="ACK391" s="1549"/>
      <c r="ACL391" s="1550"/>
      <c r="ACM391" s="1550"/>
      <c r="ACN391" s="1694"/>
      <c r="ACO391" s="1790"/>
      <c r="ACP391" s="1696"/>
      <c r="ACQ391" s="1696"/>
      <c r="ACR391" s="1695"/>
      <c r="ACS391" s="1549"/>
      <c r="ACT391" s="1550"/>
      <c r="ACU391" s="1550"/>
      <c r="ACV391" s="1694"/>
      <c r="ACW391" s="1790"/>
      <c r="ACX391" s="1696"/>
      <c r="ACY391" s="1696"/>
      <c r="ACZ391" s="1695"/>
      <c r="ADA391" s="1549"/>
      <c r="ADB391" s="1550"/>
      <c r="ADC391" s="1550"/>
      <c r="ADD391" s="1694"/>
      <c r="ADE391" s="1790"/>
      <c r="ADF391" s="1696"/>
      <c r="ADG391" s="1696"/>
      <c r="ADH391" s="1695"/>
      <c r="ADI391" s="1549"/>
      <c r="ADJ391" s="1550"/>
      <c r="ADK391" s="1550"/>
      <c r="ADL391" s="1694"/>
      <c r="ADM391" s="1790"/>
      <c r="ADN391" s="1696"/>
      <c r="ADO391" s="1696"/>
      <c r="ADP391" s="1695"/>
      <c r="ADQ391" s="1549"/>
      <c r="ADR391" s="1550"/>
      <c r="ADS391" s="1550"/>
      <c r="ADT391" s="1694"/>
      <c r="ADU391" s="1790"/>
      <c r="ADV391" s="1696"/>
      <c r="ADW391" s="1696"/>
      <c r="ADX391" s="1695"/>
      <c r="ADY391" s="1549"/>
      <c r="ADZ391" s="1550"/>
      <c r="AEA391" s="1550"/>
      <c r="AEB391" s="1694"/>
      <c r="AEC391" s="1790"/>
      <c r="AED391" s="1696"/>
      <c r="AEE391" s="1696"/>
      <c r="AEF391" s="1695"/>
      <c r="AEG391" s="1549"/>
      <c r="AEH391" s="1550"/>
      <c r="AEI391" s="1550"/>
      <c r="AEJ391" s="1694"/>
      <c r="AEK391" s="1790"/>
      <c r="AEL391" s="1696"/>
      <c r="AEM391" s="1696"/>
      <c r="AEN391" s="1695"/>
      <c r="AEO391" s="1549"/>
      <c r="AEP391" s="1550"/>
      <c r="AEQ391" s="1550"/>
      <c r="AER391" s="1694"/>
      <c r="AES391" s="1790"/>
      <c r="AET391" s="1696"/>
      <c r="AEU391" s="1696"/>
      <c r="AEV391" s="1695"/>
      <c r="AEW391" s="1549"/>
      <c r="AEX391" s="1550"/>
      <c r="AEY391" s="1550"/>
      <c r="AEZ391" s="1694"/>
      <c r="AFA391" s="1790"/>
      <c r="AFB391" s="1696"/>
      <c r="AFC391" s="1696"/>
      <c r="AFD391" s="1695"/>
      <c r="AFE391" s="1549"/>
      <c r="AFF391" s="1550"/>
      <c r="AFG391" s="1550"/>
      <c r="AFH391" s="1694"/>
      <c r="AFI391" s="1790"/>
      <c r="AFJ391" s="1696"/>
      <c r="AFK391" s="1696"/>
      <c r="AFL391" s="1695"/>
      <c r="AFM391" s="1549"/>
      <c r="AFN391" s="1550"/>
      <c r="AFO391" s="1550"/>
      <c r="AFP391" s="1694"/>
      <c r="AFQ391" s="1790"/>
      <c r="AFR391" s="1696"/>
      <c r="AFS391" s="1696"/>
      <c r="AFT391" s="1695"/>
      <c r="AFU391" s="1549"/>
      <c r="AFV391" s="1550"/>
      <c r="AFW391" s="1550"/>
      <c r="AFX391" s="1694"/>
      <c r="AFY391" s="1790"/>
      <c r="AFZ391" s="1696"/>
      <c r="AGA391" s="1696"/>
      <c r="AGB391" s="1695"/>
      <c r="AGC391" s="1549"/>
      <c r="AGD391" s="1550"/>
      <c r="AGE391" s="1550"/>
      <c r="AGF391" s="1694"/>
      <c r="AGG391" s="1790"/>
      <c r="AGH391" s="1696"/>
      <c r="AGI391" s="1696"/>
      <c r="AGJ391" s="1695"/>
      <c r="AGK391" s="1549"/>
      <c r="AGL391" s="1550"/>
      <c r="AGM391" s="1550"/>
      <c r="AGN391" s="1694"/>
      <c r="AGO391" s="1790"/>
      <c r="AGP391" s="1696"/>
      <c r="AGQ391" s="1696"/>
      <c r="AGR391" s="1695"/>
      <c r="AGS391" s="1549"/>
      <c r="AGT391" s="1550"/>
      <c r="AGU391" s="1550"/>
      <c r="AGV391" s="1694"/>
      <c r="AGW391" s="1790"/>
      <c r="AGX391" s="1696"/>
      <c r="AGY391" s="1696"/>
      <c r="AGZ391" s="1695"/>
      <c r="AHA391" s="1549"/>
      <c r="AHB391" s="1550"/>
      <c r="AHC391" s="1550"/>
      <c r="AHD391" s="1694"/>
      <c r="AHE391" s="1790"/>
      <c r="AHF391" s="1696"/>
      <c r="AHG391" s="1696"/>
      <c r="AHH391" s="1695"/>
      <c r="AHI391" s="1549"/>
      <c r="AHJ391" s="1550"/>
      <c r="AHK391" s="1550"/>
      <c r="AHL391" s="1694"/>
      <c r="AHM391" s="1790"/>
      <c r="AHN391" s="1696"/>
      <c r="AHO391" s="1696"/>
      <c r="AHP391" s="1695"/>
      <c r="AHQ391" s="1549"/>
      <c r="AHR391" s="1550"/>
      <c r="AHS391" s="1550"/>
      <c r="AHT391" s="1694"/>
      <c r="AHU391" s="1790"/>
      <c r="AHV391" s="1696"/>
      <c r="AHW391" s="1696"/>
      <c r="AHX391" s="1695"/>
      <c r="AHY391" s="1549"/>
      <c r="AHZ391" s="1550"/>
      <c r="AIA391" s="1550"/>
      <c r="AIB391" s="1694"/>
      <c r="AIC391" s="1790"/>
      <c r="AID391" s="1696"/>
      <c r="AIE391" s="1696"/>
      <c r="AIF391" s="1695"/>
      <c r="AIG391" s="1549"/>
      <c r="AIH391" s="1550"/>
      <c r="AII391" s="1550"/>
      <c r="AIJ391" s="1694"/>
      <c r="AIK391" s="1790"/>
      <c r="AIL391" s="1696"/>
      <c r="AIM391" s="1696"/>
      <c r="AIN391" s="1695"/>
      <c r="AIO391" s="1549"/>
      <c r="AIP391" s="1550"/>
      <c r="AIQ391" s="1550"/>
      <c r="AIR391" s="1694"/>
      <c r="AIS391" s="1790"/>
      <c r="AIT391" s="1696"/>
      <c r="AIU391" s="1696"/>
      <c r="AIV391" s="1695"/>
      <c r="AIW391" s="1549"/>
      <c r="AIX391" s="1550"/>
      <c r="AIY391" s="1550"/>
      <c r="AIZ391" s="1694"/>
      <c r="AJA391" s="1790"/>
      <c r="AJB391" s="1696"/>
      <c r="AJC391" s="1696"/>
      <c r="AJD391" s="1695"/>
      <c r="AJE391" s="1549"/>
      <c r="AJF391" s="1550"/>
      <c r="AJG391" s="1550"/>
      <c r="AJH391" s="1694"/>
      <c r="AJI391" s="1790"/>
      <c r="AJJ391" s="1696"/>
      <c r="AJK391" s="1696"/>
      <c r="AJL391" s="1695"/>
      <c r="AJM391" s="1549"/>
      <c r="AJN391" s="1550"/>
      <c r="AJO391" s="1550"/>
      <c r="AJP391" s="1694"/>
      <c r="AJQ391" s="1790"/>
      <c r="AJR391" s="1696"/>
      <c r="AJS391" s="1696"/>
      <c r="AJT391" s="1695"/>
      <c r="AJU391" s="1549"/>
      <c r="AJV391" s="1550"/>
      <c r="AJW391" s="1550"/>
      <c r="AJX391" s="1694"/>
      <c r="AJY391" s="1790"/>
      <c r="AJZ391" s="1696"/>
      <c r="AKA391" s="1696"/>
      <c r="AKB391" s="1695"/>
      <c r="AKC391" s="1549"/>
      <c r="AKD391" s="1550"/>
      <c r="AKE391" s="1550"/>
      <c r="AKF391" s="1694"/>
      <c r="AKG391" s="1790"/>
      <c r="AKH391" s="1696"/>
      <c r="AKI391" s="1696"/>
      <c r="AKJ391" s="1695"/>
      <c r="AKK391" s="1549"/>
      <c r="AKL391" s="1550"/>
      <c r="AKM391" s="1550"/>
      <c r="AKN391" s="1694"/>
      <c r="AKO391" s="1790"/>
      <c r="AKP391" s="1696"/>
      <c r="AKQ391" s="1696"/>
      <c r="AKR391" s="1695"/>
      <c r="AKS391" s="1549"/>
      <c r="AKT391" s="1550"/>
      <c r="AKU391" s="1550"/>
      <c r="AKV391" s="1694"/>
      <c r="AKW391" s="1790"/>
      <c r="AKX391" s="1696"/>
      <c r="AKY391" s="1696"/>
      <c r="AKZ391" s="1695"/>
      <c r="ALA391" s="1549"/>
      <c r="ALB391" s="1550"/>
      <c r="ALC391" s="1550"/>
      <c r="ALD391" s="1694"/>
      <c r="ALE391" s="1790"/>
      <c r="ALF391" s="1696"/>
      <c r="ALG391" s="1696"/>
      <c r="ALH391" s="1695"/>
      <c r="ALI391" s="1549"/>
      <c r="ALJ391" s="1550"/>
      <c r="ALK391" s="1550"/>
      <c r="ALL391" s="1694"/>
      <c r="ALM391" s="1790"/>
      <c r="ALN391" s="1696"/>
      <c r="ALO391" s="1696"/>
      <c r="ALP391" s="1695"/>
      <c r="ALQ391" s="1549"/>
      <c r="ALR391" s="1550"/>
      <c r="ALS391" s="1550"/>
      <c r="ALT391" s="1694"/>
      <c r="ALU391" s="1790"/>
      <c r="ALV391" s="1696"/>
      <c r="ALW391" s="1696"/>
      <c r="ALX391" s="1695"/>
      <c r="ALY391" s="1549"/>
      <c r="ALZ391" s="1550"/>
      <c r="AMA391" s="1550"/>
      <c r="AMB391" s="1694"/>
      <c r="AMC391" s="1790"/>
      <c r="AMD391" s="1696"/>
      <c r="AME391" s="1696"/>
      <c r="AMF391" s="1695"/>
      <c r="AMG391" s="1549"/>
      <c r="AMH391" s="1550"/>
      <c r="AMI391" s="1550"/>
      <c r="AMJ391" s="1703"/>
    </row>
    <row r="392" spans="1:1024" s="72" customFormat="1" ht="15" customHeight="1">
      <c r="A392" s="1694" t="s">
        <v>4382</v>
      </c>
      <c r="B392" s="1698" t="s">
        <v>4383</v>
      </c>
      <c r="C392" s="1696" t="s">
        <v>4133</v>
      </c>
      <c r="D392" s="1696" t="s">
        <v>4384</v>
      </c>
      <c r="E392" s="1695">
        <v>1</v>
      </c>
      <c r="F392" s="1549">
        <v>22.44</v>
      </c>
      <c r="G392" s="1536">
        <f>F392*$I$2</f>
        <v>0</v>
      </c>
      <c r="H392" s="1536">
        <f>G392-G392*($I$1)</f>
        <v>0</v>
      </c>
      <c r="I392"/>
      <c r="L392" s="85"/>
      <c r="M392" s="85"/>
      <c r="N392" s="144"/>
      <c r="O392" s="145"/>
      <c r="P392" s="145"/>
      <c r="Q392" s="146"/>
      <c r="T392" s="85"/>
      <c r="U392" s="144"/>
      <c r="V392" s="145"/>
      <c r="W392" s="145"/>
      <c r="X392" s="146"/>
      <c r="Y392" s="23"/>
      <c r="AB392" s="85"/>
      <c r="AC392" s="144"/>
      <c r="AD392" s="145"/>
      <c r="AE392" s="145"/>
      <c r="AF392" s="146"/>
      <c r="AG392" s="23"/>
      <c r="AJ392" s="85"/>
      <c r="AK392" s="144"/>
      <c r="AL392" s="145"/>
      <c r="AM392" s="145"/>
      <c r="AN392" s="146"/>
      <c r="AO392" s="23"/>
      <c r="AR392" s="85"/>
      <c r="AS392" s="144"/>
      <c r="AT392" s="145"/>
      <c r="AU392" s="145"/>
      <c r="AV392" s="146"/>
      <c r="AW392" s="23"/>
      <c r="AZ392" s="85"/>
      <c r="BA392" s="144"/>
      <c r="BB392" s="145"/>
      <c r="BC392" s="145"/>
      <c r="BD392" s="146"/>
      <c r="BE392" s="23"/>
      <c r="BH392" s="85"/>
      <c r="BI392" s="144"/>
      <c r="BJ392" s="145"/>
      <c r="BK392" s="145"/>
      <c r="BL392" s="146"/>
      <c r="BM392" s="23"/>
      <c r="BP392" s="85"/>
      <c r="BQ392" s="144"/>
      <c r="BR392" s="145"/>
      <c r="BS392" s="145"/>
      <c r="BT392" s="146"/>
      <c r="BU392" s="23"/>
      <c r="BX392" s="85"/>
      <c r="BY392" s="144"/>
      <c r="BZ392" s="145"/>
      <c r="CA392" s="145"/>
      <c r="CB392" s="146"/>
      <c r="CC392" s="23"/>
      <c r="CF392" s="85"/>
      <c r="CG392" s="144"/>
      <c r="CH392" s="145"/>
      <c r="CI392" s="145"/>
      <c r="CJ392" s="146"/>
      <c r="CK392" s="23"/>
      <c r="CN392" s="85"/>
      <c r="CO392" s="144"/>
      <c r="CP392" s="145"/>
      <c r="CQ392" s="145"/>
      <c r="CR392" s="146"/>
      <c r="CS392" s="23"/>
      <c r="CV392" s="85"/>
      <c r="CW392" s="144"/>
      <c r="CX392" s="145"/>
      <c r="CY392" s="145"/>
      <c r="CZ392" s="146"/>
      <c r="DA392" s="23"/>
      <c r="DD392" s="85"/>
      <c r="DE392" s="144"/>
      <c r="DF392" s="145"/>
      <c r="DG392" s="145"/>
      <c r="DH392" s="146"/>
      <c r="DI392" s="23"/>
      <c r="DL392" s="85"/>
      <c r="DM392" s="144"/>
      <c r="DN392" s="145"/>
      <c r="DO392" s="145"/>
      <c r="DP392" s="146"/>
      <c r="DQ392" s="23"/>
      <c r="DT392" s="85"/>
      <c r="DU392" s="144"/>
      <c r="DV392" s="145"/>
      <c r="DW392" s="145"/>
      <c r="DX392" s="146"/>
      <c r="DY392" s="23"/>
      <c r="EB392" s="85"/>
      <c r="EC392" s="144"/>
      <c r="ED392" s="145"/>
      <c r="EE392" s="145"/>
      <c r="EF392" s="146"/>
      <c r="EG392" s="23"/>
      <c r="EJ392" s="85"/>
      <c r="EK392" s="144"/>
      <c r="EL392" s="145"/>
      <c r="EM392" s="145"/>
      <c r="EN392" s="146"/>
      <c r="EO392" s="23"/>
      <c r="ER392" s="85"/>
      <c r="ES392" s="144"/>
      <c r="ET392" s="145"/>
      <c r="EU392" s="145"/>
      <c r="EV392" s="146"/>
      <c r="EW392" s="23"/>
      <c r="EZ392" s="85"/>
      <c r="FA392" s="144"/>
      <c r="FB392" s="145"/>
      <c r="FC392" s="145"/>
      <c r="FD392" s="146"/>
      <c r="FE392" s="23"/>
      <c r="FH392" s="85"/>
      <c r="FI392" s="144"/>
      <c r="FJ392" s="145"/>
      <c r="FK392" s="145"/>
      <c r="FL392" s="146"/>
      <c r="FM392" s="23"/>
      <c r="FP392" s="85"/>
      <c r="FQ392" s="144"/>
      <c r="FR392" s="145"/>
      <c r="FS392" s="145"/>
      <c r="FT392" s="146"/>
      <c r="FU392" s="23"/>
      <c r="FX392" s="85"/>
      <c r="FY392" s="144"/>
      <c r="FZ392" s="145"/>
      <c r="GA392" s="145"/>
      <c r="GB392" s="146"/>
      <c r="GC392" s="23"/>
      <c r="GF392" s="85"/>
      <c r="GG392" s="144"/>
      <c r="GH392" s="145"/>
      <c r="GI392" s="145"/>
      <c r="GJ392" s="146"/>
      <c r="GK392" s="23"/>
      <c r="GN392" s="85"/>
      <c r="GO392" s="144"/>
      <c r="GP392" s="145"/>
      <c r="GQ392" s="145"/>
      <c r="GR392" s="146"/>
      <c r="GS392" s="23"/>
      <c r="GV392" s="85"/>
      <c r="GW392" s="144"/>
      <c r="GX392" s="145"/>
      <c r="GY392" s="145"/>
      <c r="GZ392" s="146"/>
      <c r="HA392" s="23"/>
      <c r="HD392" s="85"/>
      <c r="HE392" s="144"/>
      <c r="HF392" s="145"/>
      <c r="HG392" s="145"/>
      <c r="HH392" s="146"/>
      <c r="HI392" s="23"/>
      <c r="HL392" s="85"/>
      <c r="HM392" s="144"/>
      <c r="HN392" s="145"/>
      <c r="HO392" s="145"/>
      <c r="HP392" s="146"/>
      <c r="HQ392" s="23"/>
      <c r="HT392" s="85"/>
      <c r="HU392" s="144"/>
      <c r="HV392" s="145"/>
      <c r="HW392" s="145"/>
      <c r="HX392" s="146"/>
      <c r="HY392" s="23"/>
      <c r="IB392" s="85"/>
      <c r="IC392" s="144"/>
      <c r="ID392" s="145"/>
      <c r="IE392" s="145"/>
      <c r="IF392" s="146"/>
      <c r="IG392" s="23"/>
      <c r="IJ392" s="85"/>
      <c r="IK392" s="144"/>
      <c r="IL392" s="145"/>
      <c r="IM392" s="145"/>
      <c r="IN392" s="146"/>
      <c r="IO392" s="23"/>
      <c r="IR392" s="85"/>
      <c r="IS392" s="144"/>
      <c r="IT392" s="145"/>
      <c r="IU392" s="145"/>
      <c r="IV392" s="146"/>
      <c r="IW392" s="23"/>
      <c r="IZ392" s="85"/>
      <c r="JA392" s="144"/>
      <c r="JB392" s="145"/>
      <c r="JC392" s="145"/>
      <c r="JD392" s="146"/>
      <c r="JE392" s="23"/>
      <c r="JH392" s="85"/>
      <c r="JI392" s="144"/>
      <c r="JJ392" s="145"/>
      <c r="JK392" s="145"/>
      <c r="JL392" s="146"/>
      <c r="JM392" s="23"/>
      <c r="JP392" s="85"/>
      <c r="JQ392" s="144"/>
      <c r="JR392" s="145"/>
      <c r="JS392" s="145"/>
      <c r="JT392" s="146"/>
      <c r="JU392" s="23"/>
      <c r="JX392" s="85"/>
      <c r="JY392" s="144"/>
      <c r="JZ392" s="145"/>
      <c r="KA392" s="145"/>
      <c r="KB392" s="146"/>
      <c r="KC392" s="23"/>
      <c r="KF392" s="85"/>
      <c r="KG392" s="144"/>
      <c r="KH392" s="145"/>
      <c r="KI392" s="145"/>
      <c r="KJ392" s="146"/>
      <c r="KK392" s="23"/>
      <c r="KN392" s="85"/>
      <c r="KO392" s="144"/>
      <c r="KP392" s="145"/>
      <c r="KQ392" s="145"/>
      <c r="KR392" s="146"/>
      <c r="KS392" s="23"/>
      <c r="KV392" s="85"/>
      <c r="KW392" s="144"/>
      <c r="KX392" s="145"/>
      <c r="KY392" s="145"/>
      <c r="KZ392" s="146"/>
      <c r="LA392" s="23"/>
      <c r="LD392" s="85"/>
      <c r="LE392" s="144"/>
      <c r="LF392" s="145"/>
      <c r="LG392" s="145"/>
      <c r="LH392" s="146"/>
      <c r="LI392" s="23"/>
      <c r="LL392" s="85"/>
      <c r="LM392" s="144"/>
      <c r="LN392" s="145"/>
      <c r="LO392" s="145"/>
      <c r="LP392" s="146"/>
      <c r="LQ392" s="23"/>
      <c r="LT392" s="85"/>
      <c r="LU392" s="144"/>
      <c r="LV392" s="145"/>
      <c r="LW392" s="145"/>
      <c r="LX392" s="146"/>
      <c r="LY392" s="23"/>
      <c r="MB392" s="85"/>
      <c r="MC392" s="144"/>
      <c r="MD392" s="145"/>
      <c r="ME392" s="145"/>
      <c r="MF392" s="146"/>
      <c r="MG392" s="23"/>
      <c r="MJ392" s="85"/>
      <c r="MK392" s="144"/>
      <c r="ML392" s="145"/>
      <c r="MM392" s="145"/>
      <c r="MN392" s="146"/>
      <c r="MO392" s="23"/>
      <c r="MR392" s="85"/>
      <c r="MS392" s="144"/>
      <c r="MT392" s="145"/>
      <c r="MU392" s="145"/>
      <c r="MV392" s="146"/>
      <c r="MW392" s="23"/>
      <c r="MZ392" s="85"/>
      <c r="NA392" s="144"/>
      <c r="NB392" s="145"/>
      <c r="NC392" s="145"/>
      <c r="ND392" s="146"/>
      <c r="NE392" s="23"/>
      <c r="NH392" s="85"/>
      <c r="NI392" s="144"/>
      <c r="NJ392" s="145"/>
      <c r="NK392" s="145"/>
      <c r="NL392" s="146"/>
      <c r="NM392" s="23"/>
      <c r="NP392" s="85"/>
      <c r="NQ392" s="144"/>
      <c r="NR392" s="145"/>
      <c r="NS392" s="145"/>
      <c r="NT392" s="146"/>
      <c r="NU392" s="23"/>
      <c r="NX392" s="85"/>
      <c r="NY392" s="144"/>
      <c r="NZ392" s="145"/>
      <c r="OA392" s="145"/>
      <c r="OB392" s="146"/>
      <c r="OC392" s="23"/>
      <c r="OF392" s="85"/>
      <c r="OG392" s="144"/>
      <c r="OH392" s="145"/>
      <c r="OI392" s="145"/>
      <c r="OJ392" s="146"/>
      <c r="OK392" s="23"/>
      <c r="ON392" s="85"/>
      <c r="OO392" s="144"/>
      <c r="OP392" s="145"/>
      <c r="OQ392" s="145"/>
      <c r="OR392" s="146"/>
      <c r="OS392" s="23"/>
      <c r="OV392" s="85"/>
      <c r="OW392" s="144"/>
      <c r="OX392" s="145"/>
      <c r="OY392" s="145"/>
      <c r="OZ392" s="146"/>
      <c r="PA392" s="23"/>
      <c r="PD392" s="85"/>
      <c r="PE392" s="144"/>
      <c r="PF392" s="145"/>
      <c r="PG392" s="145"/>
      <c r="PH392" s="146"/>
      <c r="PI392" s="23"/>
      <c r="PL392" s="85"/>
      <c r="PM392" s="144"/>
      <c r="PN392" s="145"/>
      <c r="PO392" s="145"/>
      <c r="PP392" s="146"/>
      <c r="PQ392" s="23"/>
      <c r="PT392" s="85"/>
      <c r="PU392" s="144"/>
      <c r="PV392" s="145"/>
      <c r="PW392" s="145"/>
      <c r="PX392" s="146"/>
      <c r="PY392" s="23"/>
      <c r="QB392" s="85"/>
      <c r="QC392" s="144"/>
      <c r="QD392" s="145"/>
      <c r="QE392" s="145"/>
      <c r="QF392" s="146"/>
      <c r="QG392" s="23"/>
      <c r="QJ392" s="85"/>
      <c r="QK392" s="144"/>
      <c r="QL392" s="145"/>
      <c r="QM392" s="145"/>
      <c r="QN392" s="146"/>
      <c r="QO392" s="23"/>
      <c r="QR392" s="85"/>
      <c r="QS392" s="144"/>
      <c r="QT392" s="145"/>
      <c r="QU392" s="145"/>
      <c r="QV392" s="146"/>
      <c r="QW392" s="23"/>
      <c r="QZ392" s="85"/>
      <c r="RA392" s="144"/>
      <c r="RB392" s="145"/>
      <c r="RC392" s="145"/>
      <c r="RD392" s="146"/>
      <c r="RE392" s="23"/>
      <c r="RH392" s="85"/>
      <c r="RI392" s="144"/>
      <c r="RJ392" s="145"/>
      <c r="RK392" s="145"/>
      <c r="RL392" s="146"/>
      <c r="RM392" s="23"/>
      <c r="RP392" s="85"/>
      <c r="RQ392" s="144"/>
      <c r="RR392" s="145"/>
      <c r="RS392" s="145"/>
      <c r="RT392" s="146"/>
      <c r="RU392" s="23"/>
      <c r="RX392" s="85"/>
      <c r="RY392" s="144"/>
      <c r="RZ392" s="145"/>
      <c r="SA392" s="145"/>
      <c r="SB392" s="146"/>
      <c r="SC392" s="23"/>
      <c r="SF392" s="85"/>
      <c r="SG392" s="144"/>
      <c r="SH392" s="145"/>
      <c r="SI392" s="145"/>
      <c r="SJ392" s="146"/>
      <c r="SK392" s="23"/>
      <c r="SN392" s="85"/>
      <c r="SO392" s="144"/>
      <c r="SP392" s="145"/>
      <c r="SQ392" s="145"/>
      <c r="SR392" s="146"/>
      <c r="SS392" s="23"/>
      <c r="SV392" s="85"/>
      <c r="SW392" s="144"/>
      <c r="SX392" s="145"/>
      <c r="SY392" s="145"/>
      <c r="SZ392" s="146"/>
      <c r="TA392" s="23"/>
      <c r="TD392" s="85"/>
      <c r="TE392" s="144"/>
      <c r="TF392" s="145"/>
      <c r="TG392" s="145"/>
      <c r="TH392" s="146"/>
      <c r="TI392" s="23"/>
      <c r="TL392" s="85"/>
      <c r="TM392" s="144"/>
      <c r="TN392" s="145"/>
      <c r="TO392" s="145"/>
      <c r="TP392" s="146"/>
      <c r="TQ392" s="23"/>
      <c r="TT392" s="85"/>
      <c r="TU392" s="144"/>
      <c r="TV392" s="145"/>
      <c r="TW392" s="145"/>
      <c r="TX392" s="146"/>
      <c r="TY392" s="23"/>
      <c r="UB392" s="85"/>
      <c r="UC392" s="144"/>
      <c r="UD392" s="145"/>
      <c r="UE392" s="145"/>
      <c r="UF392" s="146"/>
      <c r="UG392" s="23"/>
      <c r="UJ392" s="85"/>
      <c r="UK392" s="144"/>
      <c r="UL392" s="145"/>
      <c r="UM392" s="145"/>
      <c r="UN392" s="146"/>
      <c r="UO392" s="23"/>
      <c r="UR392" s="85"/>
      <c r="US392" s="144"/>
      <c r="UT392" s="145"/>
      <c r="UU392" s="145"/>
      <c r="UV392" s="146"/>
      <c r="UW392" s="23"/>
      <c r="UZ392" s="85"/>
      <c r="VA392" s="144"/>
      <c r="VB392" s="145"/>
      <c r="VC392" s="145"/>
      <c r="VD392" s="146"/>
      <c r="VE392" s="23"/>
      <c r="VH392" s="85"/>
      <c r="VI392" s="144"/>
      <c r="VJ392" s="145"/>
      <c r="VK392" s="145"/>
      <c r="VL392" s="146"/>
      <c r="VM392" s="23"/>
      <c r="VP392" s="85"/>
      <c r="VQ392" s="144"/>
      <c r="VR392" s="145"/>
      <c r="VS392" s="145"/>
      <c r="VT392" s="146"/>
      <c r="VU392" s="23"/>
      <c r="VX392" s="85"/>
      <c r="VY392" s="144"/>
      <c r="VZ392" s="145"/>
      <c r="WA392" s="145"/>
      <c r="WB392" s="146"/>
      <c r="WC392" s="23"/>
      <c r="WF392" s="85"/>
      <c r="WG392" s="144"/>
      <c r="WH392" s="145"/>
      <c r="WI392" s="145"/>
      <c r="WJ392" s="146"/>
      <c r="WK392" s="23"/>
      <c r="WN392" s="85"/>
      <c r="WO392" s="144"/>
      <c r="WP392" s="145"/>
      <c r="WQ392" s="145"/>
      <c r="WR392" s="146"/>
      <c r="WS392" s="23"/>
      <c r="WV392" s="85"/>
      <c r="WW392" s="144"/>
      <c r="WX392" s="145"/>
      <c r="WY392" s="145"/>
      <c r="WZ392" s="146"/>
      <c r="XA392" s="23"/>
      <c r="XD392" s="85"/>
      <c r="XE392" s="144"/>
      <c r="XF392" s="145"/>
      <c r="XG392" s="145"/>
      <c r="XH392" s="146"/>
      <c r="XI392" s="23"/>
      <c r="XL392" s="85"/>
      <c r="XM392" s="144"/>
      <c r="XN392" s="145"/>
      <c r="XO392" s="145"/>
      <c r="XP392" s="146"/>
      <c r="XQ392" s="23"/>
      <c r="XT392" s="85"/>
      <c r="XU392" s="144"/>
      <c r="XV392" s="145"/>
      <c r="XW392" s="145"/>
      <c r="XX392" s="146"/>
      <c r="XY392" s="23"/>
      <c r="YB392" s="85"/>
      <c r="YC392" s="144"/>
      <c r="YD392" s="145"/>
      <c r="YE392" s="145"/>
      <c r="YF392" s="146"/>
      <c r="YG392" s="23"/>
      <c r="YJ392" s="85"/>
      <c r="YK392" s="144"/>
      <c r="YL392" s="145"/>
      <c r="YM392" s="145"/>
      <c r="YN392" s="146"/>
      <c r="YO392" s="23"/>
      <c r="YR392" s="85"/>
      <c r="YS392" s="144"/>
      <c r="YT392" s="145"/>
      <c r="YU392" s="145"/>
      <c r="YV392" s="146"/>
      <c r="YW392" s="23"/>
      <c r="YZ392" s="85"/>
      <c r="ZA392" s="144"/>
      <c r="ZB392" s="145"/>
      <c r="ZC392" s="145"/>
      <c r="ZD392" s="146"/>
      <c r="ZE392" s="23"/>
      <c r="ZH392" s="85"/>
      <c r="ZI392" s="144"/>
      <c r="ZJ392" s="145"/>
      <c r="ZK392" s="145"/>
      <c r="ZL392" s="146"/>
      <c r="ZM392" s="23"/>
      <c r="ZP392" s="85"/>
      <c r="ZQ392" s="144"/>
      <c r="ZR392" s="145"/>
      <c r="ZS392" s="145"/>
      <c r="ZT392" s="146"/>
      <c r="ZU392" s="23"/>
      <c r="ZX392" s="85"/>
      <c r="ZY392" s="144"/>
      <c r="ZZ392" s="145"/>
      <c r="AAA392" s="145"/>
      <c r="AAB392" s="146"/>
      <c r="AAC392" s="23"/>
      <c r="AAF392" s="85"/>
      <c r="AAG392" s="144"/>
      <c r="AAH392" s="145"/>
      <c r="AAI392" s="145"/>
      <c r="AAJ392" s="146"/>
      <c r="AAK392" s="23"/>
      <c r="AAN392" s="85"/>
      <c r="AAO392" s="144"/>
      <c r="AAP392" s="145"/>
      <c r="AAQ392" s="2057"/>
      <c r="AAR392" s="1694"/>
      <c r="AAS392" s="2061"/>
      <c r="AAT392" s="1696"/>
      <c r="AAU392" s="1696"/>
      <c r="AAV392" s="1695"/>
      <c r="AAW392" s="1549"/>
      <c r="AAX392" s="1550"/>
      <c r="AAY392" s="1550"/>
      <c r="AAZ392" s="1694"/>
      <c r="ABA392" s="2061"/>
      <c r="ABB392" s="1696"/>
      <c r="ABC392" s="1696"/>
      <c r="ABD392" s="1695"/>
      <c r="ABE392" s="1549"/>
      <c r="ABF392" s="1550"/>
      <c r="ABG392" s="1550"/>
      <c r="ABH392" s="1694"/>
      <c r="ABI392" s="2061"/>
      <c r="ABJ392" s="1696"/>
      <c r="ABK392" s="1696"/>
      <c r="ABL392" s="1695"/>
      <c r="ABM392" s="1549"/>
      <c r="ABN392" s="1550"/>
      <c r="ABO392" s="1550"/>
      <c r="ABP392" s="1694"/>
      <c r="ABQ392" s="2061"/>
      <c r="ABR392" s="1696"/>
      <c r="ABS392" s="1696"/>
      <c r="ABT392" s="1695"/>
      <c r="ABU392" s="1549"/>
      <c r="ABV392" s="1550"/>
      <c r="ABW392" s="1550"/>
      <c r="ABX392" s="1694"/>
      <c r="ABY392" s="2061"/>
      <c r="ABZ392" s="1696"/>
      <c r="ACA392" s="1696"/>
      <c r="ACB392" s="1695"/>
      <c r="ACC392" s="1549"/>
      <c r="ACD392" s="1550"/>
      <c r="ACE392" s="1550"/>
      <c r="ACF392" s="1694"/>
      <c r="ACG392" s="2061"/>
      <c r="ACH392" s="1696"/>
      <c r="ACI392" s="1696"/>
      <c r="ACJ392" s="1695"/>
      <c r="ACK392" s="1549"/>
      <c r="ACL392" s="1550"/>
      <c r="ACM392" s="1550"/>
      <c r="ACN392" s="1694"/>
      <c r="ACO392" s="2061"/>
      <c r="ACP392" s="1696"/>
      <c r="ACQ392" s="1696"/>
      <c r="ACR392" s="1695"/>
      <c r="ACS392" s="1549"/>
      <c r="ACT392" s="1550"/>
      <c r="ACU392" s="1550"/>
      <c r="ACV392" s="1694"/>
      <c r="ACW392" s="2061"/>
      <c r="ACX392" s="1696"/>
      <c r="ACY392" s="1696"/>
      <c r="ACZ392" s="1695"/>
      <c r="ADA392" s="1549"/>
      <c r="ADB392" s="1550"/>
      <c r="ADC392" s="1550"/>
      <c r="ADD392" s="1694"/>
      <c r="ADE392" s="2061"/>
      <c r="ADF392" s="1696"/>
      <c r="ADG392" s="1696"/>
      <c r="ADH392" s="1695"/>
      <c r="ADI392" s="1549"/>
      <c r="ADJ392" s="1550"/>
      <c r="ADK392" s="1550"/>
      <c r="ADL392" s="1694"/>
      <c r="ADM392" s="2061"/>
      <c r="ADN392" s="1696"/>
      <c r="ADO392" s="1696"/>
      <c r="ADP392" s="1695"/>
      <c r="ADQ392" s="1549"/>
      <c r="ADR392" s="1550"/>
      <c r="ADS392" s="1550"/>
      <c r="ADT392" s="1694"/>
      <c r="ADU392" s="2061"/>
      <c r="ADV392" s="1696"/>
      <c r="ADW392" s="1696"/>
      <c r="ADX392" s="1695"/>
      <c r="ADY392" s="1549"/>
      <c r="ADZ392" s="1550"/>
      <c r="AEA392" s="1550"/>
      <c r="AEB392" s="1694"/>
      <c r="AEC392" s="2061"/>
      <c r="AED392" s="1696"/>
      <c r="AEE392" s="1696"/>
      <c r="AEF392" s="1695"/>
      <c r="AEG392" s="1549"/>
      <c r="AEH392" s="1550"/>
      <c r="AEI392" s="1550"/>
      <c r="AEJ392" s="1694"/>
      <c r="AEK392" s="2061"/>
      <c r="AEL392" s="1696"/>
      <c r="AEM392" s="1696"/>
      <c r="AEN392" s="1695"/>
      <c r="AEO392" s="1549"/>
      <c r="AEP392" s="1550"/>
      <c r="AEQ392" s="1550"/>
      <c r="AER392" s="1694"/>
      <c r="AES392" s="2061"/>
      <c r="AET392" s="1696"/>
      <c r="AEU392" s="1696"/>
      <c r="AEV392" s="1695"/>
      <c r="AEW392" s="1549"/>
      <c r="AEX392" s="1550"/>
      <c r="AEY392" s="1550"/>
      <c r="AEZ392" s="1694"/>
      <c r="AFA392" s="2061"/>
      <c r="AFB392" s="1696"/>
      <c r="AFC392" s="1696"/>
      <c r="AFD392" s="1695"/>
      <c r="AFE392" s="1549"/>
      <c r="AFF392" s="1550"/>
      <c r="AFG392" s="1550"/>
      <c r="AFH392" s="1694"/>
      <c r="AFI392" s="2061"/>
      <c r="AFJ392" s="1696"/>
      <c r="AFK392" s="1696"/>
      <c r="AFL392" s="1695"/>
      <c r="AFM392" s="1549"/>
      <c r="AFN392" s="1550"/>
      <c r="AFO392" s="1550"/>
      <c r="AFP392" s="1694"/>
      <c r="AFQ392" s="2061"/>
      <c r="AFR392" s="1696"/>
      <c r="AFS392" s="1696"/>
      <c r="AFT392" s="1695"/>
      <c r="AFU392" s="1549"/>
      <c r="AFV392" s="1550"/>
      <c r="AFW392" s="1550"/>
      <c r="AFX392" s="1694"/>
      <c r="AFY392" s="2061"/>
      <c r="AFZ392" s="1696"/>
      <c r="AGA392" s="1696"/>
      <c r="AGB392" s="1695"/>
      <c r="AGC392" s="1549"/>
      <c r="AGD392" s="1550"/>
      <c r="AGE392" s="1550"/>
      <c r="AGF392" s="1694"/>
      <c r="AGG392" s="2061"/>
      <c r="AGH392" s="1696"/>
      <c r="AGI392" s="1696"/>
      <c r="AGJ392" s="1695"/>
      <c r="AGK392" s="1549"/>
      <c r="AGL392" s="1550"/>
      <c r="AGM392" s="1550"/>
      <c r="AGN392" s="1694"/>
      <c r="AGO392" s="2061"/>
      <c r="AGP392" s="1696"/>
      <c r="AGQ392" s="1696"/>
      <c r="AGR392" s="1695"/>
      <c r="AGS392" s="1549"/>
      <c r="AGT392" s="1550"/>
      <c r="AGU392" s="1550"/>
      <c r="AGV392" s="1694"/>
      <c r="AGW392" s="2061"/>
      <c r="AGX392" s="1696"/>
      <c r="AGY392" s="1696"/>
      <c r="AGZ392" s="1695"/>
      <c r="AHA392" s="1549"/>
      <c r="AHB392" s="1550"/>
      <c r="AHC392" s="1550"/>
      <c r="AHD392" s="1694"/>
      <c r="AHE392" s="2061"/>
      <c r="AHF392" s="1696"/>
      <c r="AHG392" s="1696"/>
      <c r="AHH392" s="1695"/>
      <c r="AHI392" s="1549"/>
      <c r="AHJ392" s="1550"/>
      <c r="AHK392" s="1550"/>
      <c r="AHL392" s="1694"/>
      <c r="AHM392" s="2061"/>
      <c r="AHN392" s="1696"/>
      <c r="AHO392" s="1696"/>
      <c r="AHP392" s="1695"/>
      <c r="AHQ392" s="1549"/>
      <c r="AHR392" s="1550"/>
      <c r="AHS392" s="1550"/>
      <c r="AHT392" s="1694"/>
      <c r="AHU392" s="2061"/>
      <c r="AHV392" s="1696"/>
      <c r="AHW392" s="1696"/>
      <c r="AHX392" s="1695"/>
      <c r="AHY392" s="1549"/>
      <c r="AHZ392" s="1550"/>
      <c r="AIA392" s="1550"/>
      <c r="AIB392" s="1694"/>
      <c r="AIC392" s="2061"/>
      <c r="AID392" s="1696"/>
      <c r="AIE392" s="1696"/>
      <c r="AIF392" s="1695"/>
      <c r="AIG392" s="1549"/>
      <c r="AIH392" s="1550"/>
      <c r="AII392" s="1550"/>
      <c r="AIJ392" s="1694"/>
      <c r="AIK392" s="2061"/>
      <c r="AIL392" s="1696"/>
      <c r="AIM392" s="1696"/>
      <c r="AIN392" s="1695"/>
      <c r="AIO392" s="1549"/>
      <c r="AIP392" s="1550"/>
      <c r="AIQ392" s="1550"/>
      <c r="AIR392" s="1694"/>
      <c r="AIS392" s="2061"/>
      <c r="AIT392" s="1696"/>
      <c r="AIU392" s="1696"/>
      <c r="AIV392" s="1695"/>
      <c r="AIW392" s="1549"/>
      <c r="AIX392" s="1550"/>
      <c r="AIY392" s="1550"/>
      <c r="AIZ392" s="1694"/>
      <c r="AJA392" s="2061"/>
      <c r="AJB392" s="1696"/>
      <c r="AJC392" s="1696"/>
      <c r="AJD392" s="1695"/>
      <c r="AJE392" s="1549"/>
      <c r="AJF392" s="1550"/>
      <c r="AJG392" s="1550"/>
      <c r="AJH392" s="1694"/>
      <c r="AJI392" s="2061"/>
      <c r="AJJ392" s="1696"/>
      <c r="AJK392" s="1696"/>
      <c r="AJL392" s="1695"/>
      <c r="AJM392" s="1549"/>
      <c r="AJN392" s="1550"/>
      <c r="AJO392" s="1550"/>
      <c r="AJP392" s="1694"/>
      <c r="AJQ392" s="2061"/>
      <c r="AJR392" s="1696"/>
      <c r="AJS392" s="1696"/>
      <c r="AJT392" s="1695"/>
      <c r="AJU392" s="1549"/>
      <c r="AJV392" s="1550"/>
      <c r="AJW392" s="1550"/>
      <c r="AJX392" s="1694"/>
      <c r="AJY392" s="2061"/>
      <c r="AJZ392" s="1696"/>
      <c r="AKA392" s="1696"/>
      <c r="AKB392" s="1695"/>
      <c r="AKC392" s="1549"/>
      <c r="AKD392" s="1550"/>
      <c r="AKE392" s="1550"/>
      <c r="AKF392" s="1694"/>
      <c r="AKG392" s="2061"/>
      <c r="AKH392" s="1696"/>
      <c r="AKI392" s="1696"/>
      <c r="AKJ392" s="1695"/>
      <c r="AKK392" s="1549"/>
      <c r="AKL392" s="1550"/>
      <c r="AKM392" s="1550"/>
      <c r="AKN392" s="1694"/>
      <c r="AKO392" s="2061"/>
      <c r="AKP392" s="1696"/>
      <c r="AKQ392" s="1696"/>
      <c r="AKR392" s="1695"/>
      <c r="AKS392" s="1549"/>
      <c r="AKT392" s="1550"/>
      <c r="AKU392" s="1550"/>
      <c r="AKV392" s="1694"/>
      <c r="AKW392" s="2061"/>
      <c r="AKX392" s="1696"/>
      <c r="AKY392" s="1696"/>
      <c r="AKZ392" s="1695"/>
      <c r="ALA392" s="1549"/>
      <c r="ALB392" s="1550"/>
      <c r="ALC392" s="1550"/>
      <c r="ALD392" s="1694"/>
      <c r="ALE392" s="2061"/>
      <c r="ALF392" s="1696"/>
      <c r="ALG392" s="1696"/>
      <c r="ALH392" s="1695"/>
      <c r="ALI392" s="1549"/>
      <c r="ALJ392" s="1550"/>
      <c r="ALK392" s="1550"/>
      <c r="ALL392" s="1694"/>
      <c r="ALM392" s="2061"/>
      <c r="ALN392" s="1696"/>
      <c r="ALO392" s="1696"/>
      <c r="ALP392" s="1695"/>
      <c r="ALQ392" s="1549"/>
      <c r="ALR392" s="1550"/>
      <c r="ALS392" s="1550"/>
      <c r="ALT392" s="1694"/>
      <c r="ALU392" s="2061"/>
      <c r="ALV392" s="1696"/>
      <c r="ALW392" s="1696"/>
      <c r="ALX392" s="1695"/>
      <c r="ALY392" s="1549"/>
      <c r="ALZ392" s="1550"/>
      <c r="AMA392" s="1550"/>
      <c r="AMB392" s="1694"/>
      <c r="AMC392" s="2061"/>
      <c r="AMD392" s="1696"/>
      <c r="AME392" s="1696"/>
      <c r="AMF392" s="1695"/>
      <c r="AMG392" s="1549"/>
      <c r="AMH392" s="1550"/>
      <c r="AMI392" s="1550"/>
      <c r="AMJ392" s="1703"/>
    </row>
  </sheetData>
  <mergeCells count="22092">
    <mergeCell ref="TI390:TI391"/>
    <mergeCell ref="TQ390:TQ391"/>
    <mergeCell ref="TY390:TY391"/>
    <mergeCell ref="UG390:UG391"/>
    <mergeCell ref="UO390:UO391"/>
    <mergeCell ref="UW390:UW391"/>
    <mergeCell ref="VE390:VE391"/>
    <mergeCell ref="AFQ390:AFQ391"/>
    <mergeCell ref="AFY390:AFY391"/>
    <mergeCell ref="AGG390:AGG391"/>
    <mergeCell ref="AGO390:AGO391"/>
    <mergeCell ref="AGW390:AGW391"/>
    <mergeCell ref="AHE390:AHE391"/>
    <mergeCell ref="AHM390:AHM391"/>
    <mergeCell ref="AHU390:AHU391"/>
    <mergeCell ref="AIC390:AIC391"/>
    <mergeCell ref="AIK390:AIK391"/>
    <mergeCell ref="AIS390:AIS391"/>
    <mergeCell ref="AJA390:AJA391"/>
    <mergeCell ref="AJI390:AJI391"/>
    <mergeCell ref="AJQ390:AJQ391"/>
    <mergeCell ref="AJY390:AJY391"/>
    <mergeCell ref="AKG390:AKG391"/>
    <mergeCell ref="AKO390:AKO391"/>
    <mergeCell ref="AKW390:AKW391"/>
    <mergeCell ref="ALE390:ALE391"/>
    <mergeCell ref="ALM390:ALM391"/>
    <mergeCell ref="ALU390:ALU391"/>
    <mergeCell ref="AMC390:AMC391"/>
    <mergeCell ref="VM390:VM391"/>
    <mergeCell ref="VU390:VU391"/>
    <mergeCell ref="WC390:WC391"/>
    <mergeCell ref="WK390:WK391"/>
    <mergeCell ref="WS390:WS391"/>
    <mergeCell ref="XA390:XA391"/>
    <mergeCell ref="XI390:XI391"/>
    <mergeCell ref="XQ390:XQ391"/>
    <mergeCell ref="XY390:XY391"/>
    <mergeCell ref="YG390:YG391"/>
    <mergeCell ref="YO390:YO391"/>
    <mergeCell ref="YW390:YW391"/>
    <mergeCell ref="ZE390:ZE391"/>
    <mergeCell ref="ZM390:ZM391"/>
    <mergeCell ref="ZU390:ZU391"/>
    <mergeCell ref="AAC390:AAC391"/>
    <mergeCell ref="AAK390:AAK391"/>
    <mergeCell ref="AAS390:AAS391"/>
    <mergeCell ref="ABA390:ABA391"/>
    <mergeCell ref="ABI390:ABI391"/>
    <mergeCell ref="ABQ390:ABQ391"/>
    <mergeCell ref="ABY390:ABY391"/>
    <mergeCell ref="ACG390:ACG391"/>
    <mergeCell ref="ACO390:ACO391"/>
    <mergeCell ref="ACW390:ACW391"/>
    <mergeCell ref="ADE390:ADE391"/>
    <mergeCell ref="ADM390:ADM391"/>
    <mergeCell ref="ADU390:ADU391"/>
    <mergeCell ref="AEC390:AEC391"/>
    <mergeCell ref="AEK390:AEK391"/>
    <mergeCell ref="AES390:AES391"/>
    <mergeCell ref="AFA390:AFA391"/>
    <mergeCell ref="AFI390:AFI391"/>
    <mergeCell ref="AMC388:AMC389"/>
    <mergeCell ref="Y390:Y391"/>
    <mergeCell ref="AG390:AG391"/>
    <mergeCell ref="AO390:AO391"/>
    <mergeCell ref="AW390:AW391"/>
    <mergeCell ref="BE390:BE391"/>
    <mergeCell ref="BM390:BM391"/>
    <mergeCell ref="BU390:BU391"/>
    <mergeCell ref="CC390:CC391"/>
    <mergeCell ref="CK390:CK391"/>
    <mergeCell ref="CS390:CS391"/>
    <mergeCell ref="DA390:DA391"/>
    <mergeCell ref="DI390:DI391"/>
    <mergeCell ref="DQ390:DQ391"/>
    <mergeCell ref="DY390:DY391"/>
    <mergeCell ref="EG390:EG391"/>
    <mergeCell ref="EO390:EO391"/>
    <mergeCell ref="EW390:EW391"/>
    <mergeCell ref="FE390:FE391"/>
    <mergeCell ref="FM390:FM391"/>
    <mergeCell ref="FU390:FU391"/>
    <mergeCell ref="GC390:GC391"/>
    <mergeCell ref="GK390:GK391"/>
    <mergeCell ref="GS390:GS391"/>
    <mergeCell ref="HA390:HA391"/>
    <mergeCell ref="HI390:HI391"/>
    <mergeCell ref="HQ390:HQ391"/>
    <mergeCell ref="HY390:HY391"/>
    <mergeCell ref="IG390:IG391"/>
    <mergeCell ref="IO390:IO391"/>
    <mergeCell ref="IW390:IW391"/>
    <mergeCell ref="JE390:JE391"/>
    <mergeCell ref="JM390:JM391"/>
    <mergeCell ref="JU390:JU391"/>
    <mergeCell ref="KC390:KC391"/>
    <mergeCell ref="KK390:KK391"/>
    <mergeCell ref="KS390:KS391"/>
    <mergeCell ref="LA390:LA391"/>
    <mergeCell ref="LI390:LI391"/>
    <mergeCell ref="LQ390:LQ391"/>
    <mergeCell ref="LY390:LY391"/>
    <mergeCell ref="MG390:MG391"/>
    <mergeCell ref="MO390:MO391"/>
    <mergeCell ref="MW390:MW391"/>
    <mergeCell ref="NE390:NE391"/>
    <mergeCell ref="NM390:NM391"/>
    <mergeCell ref="NU390:NU391"/>
    <mergeCell ref="OC390:OC391"/>
    <mergeCell ref="OK390:OK391"/>
    <mergeCell ref="OS390:OS391"/>
    <mergeCell ref="PA390:PA391"/>
    <mergeCell ref="PI390:PI391"/>
    <mergeCell ref="PQ390:PQ391"/>
    <mergeCell ref="PY390:PY391"/>
    <mergeCell ref="QG390:QG391"/>
    <mergeCell ref="QO390:QO391"/>
    <mergeCell ref="QW390:QW391"/>
    <mergeCell ref="RE390:RE391"/>
    <mergeCell ref="RM390:RM391"/>
    <mergeCell ref="RU390:RU391"/>
    <mergeCell ref="SC390:SC391"/>
    <mergeCell ref="SK390:SK391"/>
    <mergeCell ref="SS390:SS391"/>
    <mergeCell ref="TA390:TA391"/>
    <mergeCell ref="ABY388:ABY389"/>
    <mergeCell ref="ACG388:ACG389"/>
    <mergeCell ref="ACO388:ACO389"/>
    <mergeCell ref="ACW388:ACW389"/>
    <mergeCell ref="ADE388:ADE389"/>
    <mergeCell ref="ADM388:ADM389"/>
    <mergeCell ref="ADU388:ADU389"/>
    <mergeCell ref="AEC388:AEC389"/>
    <mergeCell ref="AEK388:AEK389"/>
    <mergeCell ref="AES388:AES389"/>
    <mergeCell ref="AFA388:AFA389"/>
    <mergeCell ref="AFI388:AFI389"/>
    <mergeCell ref="AFQ388:AFQ389"/>
    <mergeCell ref="AFY388:AFY389"/>
    <mergeCell ref="AGG388:AGG389"/>
    <mergeCell ref="AGO388:AGO389"/>
    <mergeCell ref="AGW388:AGW389"/>
    <mergeCell ref="AHE388:AHE389"/>
    <mergeCell ref="AHM388:AHM389"/>
    <mergeCell ref="AHU388:AHU389"/>
    <mergeCell ref="AIC388:AIC389"/>
    <mergeCell ref="AIK388:AIK389"/>
    <mergeCell ref="AIS388:AIS389"/>
    <mergeCell ref="AJA388:AJA389"/>
    <mergeCell ref="AJI388:AJI389"/>
    <mergeCell ref="AJQ388:AJQ389"/>
    <mergeCell ref="AJY388:AJY389"/>
    <mergeCell ref="AKG388:AKG389"/>
    <mergeCell ref="AKO388:AKO389"/>
    <mergeCell ref="AKW388:AKW389"/>
    <mergeCell ref="ALE388:ALE389"/>
    <mergeCell ref="ALM388:ALM389"/>
    <mergeCell ref="ALU388:ALU389"/>
    <mergeCell ref="RU388:RU389"/>
    <mergeCell ref="SC388:SC389"/>
    <mergeCell ref="SK388:SK389"/>
    <mergeCell ref="SS388:SS389"/>
    <mergeCell ref="TA388:TA389"/>
    <mergeCell ref="TI388:TI389"/>
    <mergeCell ref="TQ388:TQ389"/>
    <mergeCell ref="TY388:TY389"/>
    <mergeCell ref="UG388:UG389"/>
    <mergeCell ref="UO388:UO389"/>
    <mergeCell ref="UW388:UW389"/>
    <mergeCell ref="VE388:VE389"/>
    <mergeCell ref="VM388:VM389"/>
    <mergeCell ref="VU388:VU389"/>
    <mergeCell ref="WC388:WC389"/>
    <mergeCell ref="WK388:WK389"/>
    <mergeCell ref="WS388:WS389"/>
    <mergeCell ref="XA388:XA389"/>
    <mergeCell ref="XI388:XI389"/>
    <mergeCell ref="XQ388:XQ389"/>
    <mergeCell ref="XY388:XY389"/>
    <mergeCell ref="YG388:YG389"/>
    <mergeCell ref="YO388:YO389"/>
    <mergeCell ref="YW388:YW389"/>
    <mergeCell ref="ZE388:ZE389"/>
    <mergeCell ref="ZM388:ZM389"/>
    <mergeCell ref="ZU388:ZU389"/>
    <mergeCell ref="AAC388:AAC389"/>
    <mergeCell ref="AAK388:AAK389"/>
    <mergeCell ref="AAS388:AAS389"/>
    <mergeCell ref="ABA388:ABA389"/>
    <mergeCell ref="ABI388:ABI389"/>
    <mergeCell ref="ABQ388:ABQ389"/>
    <mergeCell ref="AKW386:AKW387"/>
    <mergeCell ref="ALE386:ALE387"/>
    <mergeCell ref="ALM386:ALM387"/>
    <mergeCell ref="ALU386:ALU387"/>
    <mergeCell ref="AMC386:AMC387"/>
    <mergeCell ref="B387:B388"/>
    <mergeCell ref="Y388:Y389"/>
    <mergeCell ref="AG388:AG389"/>
    <mergeCell ref="AO388:AO389"/>
    <mergeCell ref="AW388:AW389"/>
    <mergeCell ref="BE388:BE389"/>
    <mergeCell ref="BM388:BM389"/>
    <mergeCell ref="BU388:BU389"/>
    <mergeCell ref="CC388:CC389"/>
    <mergeCell ref="CK388:CK389"/>
    <mergeCell ref="CS388:CS389"/>
    <mergeCell ref="DA388:DA389"/>
    <mergeCell ref="DI388:DI389"/>
    <mergeCell ref="DQ388:DQ389"/>
    <mergeCell ref="DY388:DY389"/>
    <mergeCell ref="EG388:EG389"/>
    <mergeCell ref="EO388:EO389"/>
    <mergeCell ref="EW388:EW389"/>
    <mergeCell ref="FE388:FE389"/>
    <mergeCell ref="FM388:FM389"/>
    <mergeCell ref="FU388:FU389"/>
    <mergeCell ref="GC388:GC389"/>
    <mergeCell ref="GK388:GK389"/>
    <mergeCell ref="GS388:GS389"/>
    <mergeCell ref="HA388:HA389"/>
    <mergeCell ref="HI388:HI389"/>
    <mergeCell ref="HQ388:HQ389"/>
    <mergeCell ref="HY388:HY389"/>
    <mergeCell ref="IG388:IG389"/>
    <mergeCell ref="IO388:IO389"/>
    <mergeCell ref="IW388:IW389"/>
    <mergeCell ref="JE388:JE389"/>
    <mergeCell ref="JM388:JM389"/>
    <mergeCell ref="JU388:JU389"/>
    <mergeCell ref="KC388:KC389"/>
    <mergeCell ref="KK388:KK389"/>
    <mergeCell ref="KS388:KS389"/>
    <mergeCell ref="LA388:LA389"/>
    <mergeCell ref="LI388:LI389"/>
    <mergeCell ref="LQ388:LQ389"/>
    <mergeCell ref="LY388:LY389"/>
    <mergeCell ref="MG388:MG389"/>
    <mergeCell ref="MO388:MO389"/>
    <mergeCell ref="MW388:MW389"/>
    <mergeCell ref="NE388:NE389"/>
    <mergeCell ref="NM388:NM389"/>
    <mergeCell ref="NU388:NU389"/>
    <mergeCell ref="OC388:OC389"/>
    <mergeCell ref="OK388:OK389"/>
    <mergeCell ref="OS388:OS389"/>
    <mergeCell ref="PA388:PA389"/>
    <mergeCell ref="PI388:PI389"/>
    <mergeCell ref="PQ388:PQ389"/>
    <mergeCell ref="PY388:PY389"/>
    <mergeCell ref="QG388:QG389"/>
    <mergeCell ref="QO388:QO389"/>
    <mergeCell ref="QW388:QW389"/>
    <mergeCell ref="RE388:RE389"/>
    <mergeCell ref="RM388:RM389"/>
    <mergeCell ref="AAS386:AAS387"/>
    <mergeCell ref="ABA386:ABA387"/>
    <mergeCell ref="ABI386:ABI387"/>
    <mergeCell ref="ABQ386:ABQ387"/>
    <mergeCell ref="ABY386:ABY387"/>
    <mergeCell ref="ACG386:ACG387"/>
    <mergeCell ref="ACO386:ACO387"/>
    <mergeCell ref="ACW386:ACW387"/>
    <mergeCell ref="ADE386:ADE387"/>
    <mergeCell ref="ADM386:ADM387"/>
    <mergeCell ref="ADU386:ADU387"/>
    <mergeCell ref="AEC386:AEC387"/>
    <mergeCell ref="AEK386:AEK387"/>
    <mergeCell ref="AES386:AES387"/>
    <mergeCell ref="AFA386:AFA387"/>
    <mergeCell ref="AFI386:AFI387"/>
    <mergeCell ref="AFQ386:AFQ387"/>
    <mergeCell ref="AFY386:AFY387"/>
    <mergeCell ref="AGG386:AGG387"/>
    <mergeCell ref="AGO386:AGO387"/>
    <mergeCell ref="AGW386:AGW387"/>
    <mergeCell ref="AHE386:AHE387"/>
    <mergeCell ref="AHM386:AHM387"/>
    <mergeCell ref="AHU386:AHU387"/>
    <mergeCell ref="AIC386:AIC387"/>
    <mergeCell ref="AIK386:AIK387"/>
    <mergeCell ref="AIS386:AIS387"/>
    <mergeCell ref="AJA386:AJA387"/>
    <mergeCell ref="AJI386:AJI387"/>
    <mergeCell ref="AJQ386:AJQ387"/>
    <mergeCell ref="AJY386:AJY387"/>
    <mergeCell ref="AKG386:AKG387"/>
    <mergeCell ref="AKO386:AKO387"/>
    <mergeCell ref="QO386:QO387"/>
    <mergeCell ref="QW386:QW387"/>
    <mergeCell ref="RE386:RE387"/>
    <mergeCell ref="RM386:RM387"/>
    <mergeCell ref="RU386:RU387"/>
    <mergeCell ref="SC386:SC387"/>
    <mergeCell ref="SK386:SK387"/>
    <mergeCell ref="SS386:SS387"/>
    <mergeCell ref="TA386:TA387"/>
    <mergeCell ref="TI386:TI387"/>
    <mergeCell ref="TQ386:TQ387"/>
    <mergeCell ref="TY386:TY387"/>
    <mergeCell ref="UG386:UG387"/>
    <mergeCell ref="UO386:UO387"/>
    <mergeCell ref="UW386:UW387"/>
    <mergeCell ref="VE386:VE387"/>
    <mergeCell ref="VM386:VM387"/>
    <mergeCell ref="VU386:VU387"/>
    <mergeCell ref="WC386:WC387"/>
    <mergeCell ref="WK386:WK387"/>
    <mergeCell ref="WS386:WS387"/>
    <mergeCell ref="XA386:XA387"/>
    <mergeCell ref="XI386:XI387"/>
    <mergeCell ref="XQ386:XQ387"/>
    <mergeCell ref="XY386:XY387"/>
    <mergeCell ref="YG386:YG387"/>
    <mergeCell ref="YO386:YO387"/>
    <mergeCell ref="YW386:YW387"/>
    <mergeCell ref="ZE386:ZE387"/>
    <mergeCell ref="ZM386:ZM387"/>
    <mergeCell ref="ZU386:ZU387"/>
    <mergeCell ref="AAC386:AAC387"/>
    <mergeCell ref="AAK386:AAK387"/>
    <mergeCell ref="AJI384:AJI385"/>
    <mergeCell ref="AJQ384:AJQ385"/>
    <mergeCell ref="AJY384:AJY385"/>
    <mergeCell ref="AKG384:AKG385"/>
    <mergeCell ref="AKO384:AKO385"/>
    <mergeCell ref="AKW384:AKW385"/>
    <mergeCell ref="ALE384:ALE385"/>
    <mergeCell ref="ALM384:ALM385"/>
    <mergeCell ref="ALU384:ALU385"/>
    <mergeCell ref="AMC384:AMC385"/>
    <mergeCell ref="Y386:Y387"/>
    <mergeCell ref="AG386:AG387"/>
    <mergeCell ref="AO386:AO387"/>
    <mergeCell ref="AW386:AW387"/>
    <mergeCell ref="BE386:BE387"/>
    <mergeCell ref="BM386:BM387"/>
    <mergeCell ref="BU386:BU387"/>
    <mergeCell ref="CC386:CC387"/>
    <mergeCell ref="CK386:CK387"/>
    <mergeCell ref="CS386:CS387"/>
    <mergeCell ref="DA386:DA387"/>
    <mergeCell ref="DI386:DI387"/>
    <mergeCell ref="DQ386:DQ387"/>
    <mergeCell ref="DY386:DY387"/>
    <mergeCell ref="EG386:EG387"/>
    <mergeCell ref="EO386:EO387"/>
    <mergeCell ref="EW386:EW387"/>
    <mergeCell ref="FE386:FE387"/>
    <mergeCell ref="FM386:FM387"/>
    <mergeCell ref="FU386:FU387"/>
    <mergeCell ref="GC386:GC387"/>
    <mergeCell ref="GK386:GK387"/>
    <mergeCell ref="GS386:GS387"/>
    <mergeCell ref="HA386:HA387"/>
    <mergeCell ref="HI386:HI387"/>
    <mergeCell ref="HQ386:HQ387"/>
    <mergeCell ref="HY386:HY387"/>
    <mergeCell ref="IG386:IG387"/>
    <mergeCell ref="IO386:IO387"/>
    <mergeCell ref="IW386:IW387"/>
    <mergeCell ref="JE386:JE387"/>
    <mergeCell ref="JM386:JM387"/>
    <mergeCell ref="JU386:JU387"/>
    <mergeCell ref="KC386:KC387"/>
    <mergeCell ref="KK386:KK387"/>
    <mergeCell ref="KS386:KS387"/>
    <mergeCell ref="LA386:LA387"/>
    <mergeCell ref="LI386:LI387"/>
    <mergeCell ref="LQ386:LQ387"/>
    <mergeCell ref="LY386:LY387"/>
    <mergeCell ref="MG386:MG387"/>
    <mergeCell ref="MO386:MO387"/>
    <mergeCell ref="MW386:MW387"/>
    <mergeCell ref="NE386:NE387"/>
    <mergeCell ref="NM386:NM387"/>
    <mergeCell ref="NU386:NU387"/>
    <mergeCell ref="OC386:OC387"/>
    <mergeCell ref="OK386:OK387"/>
    <mergeCell ref="OS386:OS387"/>
    <mergeCell ref="PA386:PA387"/>
    <mergeCell ref="PI386:PI387"/>
    <mergeCell ref="PQ386:PQ387"/>
    <mergeCell ref="PY386:PY387"/>
    <mergeCell ref="QG386:QG387"/>
    <mergeCell ref="ZE384:ZE385"/>
    <mergeCell ref="ZM384:ZM385"/>
    <mergeCell ref="ZU384:ZU385"/>
    <mergeCell ref="AAC384:AAC385"/>
    <mergeCell ref="AAK384:AAK385"/>
    <mergeCell ref="AAS384:AAS385"/>
    <mergeCell ref="ABA384:ABA385"/>
    <mergeCell ref="ABI384:ABI385"/>
    <mergeCell ref="ABQ384:ABQ385"/>
    <mergeCell ref="ABY384:ABY385"/>
    <mergeCell ref="ACG384:ACG385"/>
    <mergeCell ref="ACO384:ACO385"/>
    <mergeCell ref="ACW384:ACW385"/>
    <mergeCell ref="ADE384:ADE385"/>
    <mergeCell ref="ADM384:ADM385"/>
    <mergeCell ref="ADU384:ADU385"/>
    <mergeCell ref="AEC384:AEC385"/>
    <mergeCell ref="AEK384:AEK385"/>
    <mergeCell ref="AES384:AES385"/>
    <mergeCell ref="AFA384:AFA385"/>
    <mergeCell ref="AFI384:AFI385"/>
    <mergeCell ref="AFQ384:AFQ385"/>
    <mergeCell ref="AFY384:AFY385"/>
    <mergeCell ref="AGG384:AGG385"/>
    <mergeCell ref="AGO384:AGO385"/>
    <mergeCell ref="AGW384:AGW385"/>
    <mergeCell ref="AHE384:AHE385"/>
    <mergeCell ref="AHM384:AHM385"/>
    <mergeCell ref="AHU384:AHU385"/>
    <mergeCell ref="AIC384:AIC385"/>
    <mergeCell ref="AIK384:AIK385"/>
    <mergeCell ref="AIS384:AIS385"/>
    <mergeCell ref="AJA384:AJA385"/>
    <mergeCell ref="PA384:PA385"/>
    <mergeCell ref="PI384:PI385"/>
    <mergeCell ref="PQ384:PQ385"/>
    <mergeCell ref="PY384:PY385"/>
    <mergeCell ref="QG384:QG385"/>
    <mergeCell ref="QO384:QO385"/>
    <mergeCell ref="QW384:QW385"/>
    <mergeCell ref="RE384:RE385"/>
    <mergeCell ref="RM384:RM385"/>
    <mergeCell ref="RU384:RU385"/>
    <mergeCell ref="SC384:SC385"/>
    <mergeCell ref="SK384:SK385"/>
    <mergeCell ref="SS384:SS385"/>
    <mergeCell ref="TA384:TA385"/>
    <mergeCell ref="TI384:TI385"/>
    <mergeCell ref="TQ384:TQ385"/>
    <mergeCell ref="TY384:TY385"/>
    <mergeCell ref="UG384:UG385"/>
    <mergeCell ref="UO384:UO385"/>
    <mergeCell ref="UW384:UW385"/>
    <mergeCell ref="VE384:VE385"/>
    <mergeCell ref="VM384:VM385"/>
    <mergeCell ref="VU384:VU385"/>
    <mergeCell ref="WC384:WC385"/>
    <mergeCell ref="WK384:WK385"/>
    <mergeCell ref="WS384:WS385"/>
    <mergeCell ref="XA384:XA385"/>
    <mergeCell ref="XI384:XI385"/>
    <mergeCell ref="XQ384:XQ385"/>
    <mergeCell ref="XY384:XY385"/>
    <mergeCell ref="YG384:YG385"/>
    <mergeCell ref="YO384:YO385"/>
    <mergeCell ref="YW384:YW385"/>
    <mergeCell ref="AHU382:AHU383"/>
    <mergeCell ref="AIC382:AIC383"/>
    <mergeCell ref="AIK382:AIK383"/>
    <mergeCell ref="AIS382:AIS383"/>
    <mergeCell ref="AJA382:AJA383"/>
    <mergeCell ref="AJI382:AJI383"/>
    <mergeCell ref="AJQ382:AJQ383"/>
    <mergeCell ref="AJY382:AJY383"/>
    <mergeCell ref="AKG382:AKG383"/>
    <mergeCell ref="AKO382:AKO383"/>
    <mergeCell ref="AKW382:AKW383"/>
    <mergeCell ref="ALE382:ALE383"/>
    <mergeCell ref="ALM382:ALM383"/>
    <mergeCell ref="ALU382:ALU383"/>
    <mergeCell ref="AMC382:AMC383"/>
    <mergeCell ref="Y384:Y385"/>
    <mergeCell ref="AG384:AG385"/>
    <mergeCell ref="AO384:AO385"/>
    <mergeCell ref="AW384:AW385"/>
    <mergeCell ref="BE384:BE385"/>
    <mergeCell ref="BM384:BM385"/>
    <mergeCell ref="BU384:BU385"/>
    <mergeCell ref="CC384:CC385"/>
    <mergeCell ref="CK384:CK385"/>
    <mergeCell ref="CS384:CS385"/>
    <mergeCell ref="DA384:DA385"/>
    <mergeCell ref="DI384:DI385"/>
    <mergeCell ref="DQ384:DQ385"/>
    <mergeCell ref="DY384:DY385"/>
    <mergeCell ref="EG384:EG385"/>
    <mergeCell ref="EO384:EO385"/>
    <mergeCell ref="EW384:EW385"/>
    <mergeCell ref="FE384:FE385"/>
    <mergeCell ref="FM384:FM385"/>
    <mergeCell ref="FU384:FU385"/>
    <mergeCell ref="GC384:GC385"/>
    <mergeCell ref="GK384:GK385"/>
    <mergeCell ref="GS384:GS385"/>
    <mergeCell ref="HA384:HA385"/>
    <mergeCell ref="HI384:HI385"/>
    <mergeCell ref="HQ384:HQ385"/>
    <mergeCell ref="HY384:HY385"/>
    <mergeCell ref="IG384:IG385"/>
    <mergeCell ref="IO384:IO385"/>
    <mergeCell ref="IW384:IW385"/>
    <mergeCell ref="JE384:JE385"/>
    <mergeCell ref="JM384:JM385"/>
    <mergeCell ref="JU384:JU385"/>
    <mergeCell ref="KC384:KC385"/>
    <mergeCell ref="KK384:KK385"/>
    <mergeCell ref="KS384:KS385"/>
    <mergeCell ref="LA384:LA385"/>
    <mergeCell ref="LI384:LI385"/>
    <mergeCell ref="LQ384:LQ385"/>
    <mergeCell ref="LY384:LY385"/>
    <mergeCell ref="MG384:MG385"/>
    <mergeCell ref="MO384:MO385"/>
    <mergeCell ref="MW384:MW385"/>
    <mergeCell ref="NE384:NE385"/>
    <mergeCell ref="NM384:NM385"/>
    <mergeCell ref="NU384:NU385"/>
    <mergeCell ref="OC384:OC385"/>
    <mergeCell ref="OK384:OK385"/>
    <mergeCell ref="OS384:OS385"/>
    <mergeCell ref="XQ382:XQ383"/>
    <mergeCell ref="XY382:XY383"/>
    <mergeCell ref="YG382:YG383"/>
    <mergeCell ref="YO382:YO383"/>
    <mergeCell ref="YW382:YW383"/>
    <mergeCell ref="ZE382:ZE383"/>
    <mergeCell ref="ZM382:ZM383"/>
    <mergeCell ref="ZU382:ZU383"/>
    <mergeCell ref="AAC382:AAC383"/>
    <mergeCell ref="AAK382:AAK383"/>
    <mergeCell ref="AAS382:AAS383"/>
    <mergeCell ref="ABA382:ABA383"/>
    <mergeCell ref="ABI382:ABI383"/>
    <mergeCell ref="ABQ382:ABQ383"/>
    <mergeCell ref="ABY382:ABY383"/>
    <mergeCell ref="ACG382:ACG383"/>
    <mergeCell ref="ACO382:ACO383"/>
    <mergeCell ref="ACW382:ACW383"/>
    <mergeCell ref="ADE382:ADE383"/>
    <mergeCell ref="ADM382:ADM383"/>
    <mergeCell ref="ADU382:ADU383"/>
    <mergeCell ref="AEC382:AEC383"/>
    <mergeCell ref="AEK382:AEK383"/>
    <mergeCell ref="AES382:AES383"/>
    <mergeCell ref="AFA382:AFA383"/>
    <mergeCell ref="AFI382:AFI383"/>
    <mergeCell ref="AFQ382:AFQ383"/>
    <mergeCell ref="AFY382:AFY383"/>
    <mergeCell ref="AGG382:AGG383"/>
    <mergeCell ref="AGO382:AGO383"/>
    <mergeCell ref="AGW382:AGW383"/>
    <mergeCell ref="AHE382:AHE383"/>
    <mergeCell ref="AHM382:AHM383"/>
    <mergeCell ref="NM382:NM383"/>
    <mergeCell ref="NU382:NU383"/>
    <mergeCell ref="OC382:OC383"/>
    <mergeCell ref="OK382:OK383"/>
    <mergeCell ref="OS382:OS383"/>
    <mergeCell ref="PA382:PA383"/>
    <mergeCell ref="PI382:PI383"/>
    <mergeCell ref="PQ382:PQ383"/>
    <mergeCell ref="PY382:PY383"/>
    <mergeCell ref="QG382:QG383"/>
    <mergeCell ref="QO382:QO383"/>
    <mergeCell ref="QW382:QW383"/>
    <mergeCell ref="RE382:RE383"/>
    <mergeCell ref="RM382:RM383"/>
    <mergeCell ref="RU382:RU383"/>
    <mergeCell ref="SC382:SC383"/>
    <mergeCell ref="SK382:SK383"/>
    <mergeCell ref="SS382:SS383"/>
    <mergeCell ref="TA382:TA383"/>
    <mergeCell ref="TI382:TI383"/>
    <mergeCell ref="TQ382:TQ383"/>
    <mergeCell ref="TY382:TY383"/>
    <mergeCell ref="UG382:UG383"/>
    <mergeCell ref="UO382:UO383"/>
    <mergeCell ref="UW382:UW383"/>
    <mergeCell ref="VE382:VE383"/>
    <mergeCell ref="VM382:VM383"/>
    <mergeCell ref="VU382:VU383"/>
    <mergeCell ref="WC382:WC383"/>
    <mergeCell ref="WK382:WK383"/>
    <mergeCell ref="WS382:WS383"/>
    <mergeCell ref="XA382:XA383"/>
    <mergeCell ref="XI382:XI383"/>
    <mergeCell ref="AGG380:AGG381"/>
    <mergeCell ref="AGO380:AGO381"/>
    <mergeCell ref="AGW380:AGW381"/>
    <mergeCell ref="AHE380:AHE381"/>
    <mergeCell ref="AHM380:AHM381"/>
    <mergeCell ref="AHU380:AHU381"/>
    <mergeCell ref="AIC380:AIC381"/>
    <mergeCell ref="AIK380:AIK381"/>
    <mergeCell ref="AIS380:AIS381"/>
    <mergeCell ref="AJA380:AJA381"/>
    <mergeCell ref="AJI380:AJI381"/>
    <mergeCell ref="AJQ380:AJQ381"/>
    <mergeCell ref="AJY380:AJY381"/>
    <mergeCell ref="AKG380:AKG381"/>
    <mergeCell ref="AKO380:AKO381"/>
    <mergeCell ref="AKW380:AKW381"/>
    <mergeCell ref="ALE380:ALE381"/>
    <mergeCell ref="ALM380:ALM381"/>
    <mergeCell ref="ALU380:ALU381"/>
    <mergeCell ref="AMC380:AMC381"/>
    <mergeCell ref="Y382:Y383"/>
    <mergeCell ref="AG382:AG383"/>
    <mergeCell ref="AO382:AO383"/>
    <mergeCell ref="AW382:AW383"/>
    <mergeCell ref="BE382:BE383"/>
    <mergeCell ref="BM382:BM383"/>
    <mergeCell ref="BU382:BU383"/>
    <mergeCell ref="CC382:CC383"/>
    <mergeCell ref="CK382:CK383"/>
    <mergeCell ref="CS382:CS383"/>
    <mergeCell ref="DA382:DA383"/>
    <mergeCell ref="DI382:DI383"/>
    <mergeCell ref="DQ382:DQ383"/>
    <mergeCell ref="DY382:DY383"/>
    <mergeCell ref="EG382:EG383"/>
    <mergeCell ref="EO382:EO383"/>
    <mergeCell ref="EW382:EW383"/>
    <mergeCell ref="FE382:FE383"/>
    <mergeCell ref="FM382:FM383"/>
    <mergeCell ref="FU382:FU383"/>
    <mergeCell ref="GC382:GC383"/>
    <mergeCell ref="GK382:GK383"/>
    <mergeCell ref="GS382:GS383"/>
    <mergeCell ref="HA382:HA383"/>
    <mergeCell ref="HI382:HI383"/>
    <mergeCell ref="HQ382:HQ383"/>
    <mergeCell ref="HY382:HY383"/>
    <mergeCell ref="IG382:IG383"/>
    <mergeCell ref="IO382:IO383"/>
    <mergeCell ref="IW382:IW383"/>
    <mergeCell ref="JE382:JE383"/>
    <mergeCell ref="JM382:JM383"/>
    <mergeCell ref="JU382:JU383"/>
    <mergeCell ref="KC382:KC383"/>
    <mergeCell ref="KK382:KK383"/>
    <mergeCell ref="KS382:KS383"/>
    <mergeCell ref="LA382:LA383"/>
    <mergeCell ref="LI382:LI383"/>
    <mergeCell ref="LQ382:LQ383"/>
    <mergeCell ref="LY382:LY383"/>
    <mergeCell ref="MG382:MG383"/>
    <mergeCell ref="MO382:MO383"/>
    <mergeCell ref="MW382:MW383"/>
    <mergeCell ref="NE382:NE383"/>
    <mergeCell ref="WC380:WC381"/>
    <mergeCell ref="WK380:WK381"/>
    <mergeCell ref="WS380:WS381"/>
    <mergeCell ref="XA380:XA381"/>
    <mergeCell ref="XI380:XI381"/>
    <mergeCell ref="XQ380:XQ381"/>
    <mergeCell ref="XY380:XY381"/>
    <mergeCell ref="YG380:YG381"/>
    <mergeCell ref="YO380:YO381"/>
    <mergeCell ref="YW380:YW381"/>
    <mergeCell ref="ZE380:ZE381"/>
    <mergeCell ref="ZM380:ZM381"/>
    <mergeCell ref="ZU380:ZU381"/>
    <mergeCell ref="AAC380:AAC381"/>
    <mergeCell ref="AAK380:AAK381"/>
    <mergeCell ref="AAS380:AAS381"/>
    <mergeCell ref="ABA380:ABA381"/>
    <mergeCell ref="ABI380:ABI381"/>
    <mergeCell ref="ABQ380:ABQ381"/>
    <mergeCell ref="ABY380:ABY381"/>
    <mergeCell ref="ACG380:ACG381"/>
    <mergeCell ref="ACO380:ACO381"/>
    <mergeCell ref="ACW380:ACW381"/>
    <mergeCell ref="ADE380:ADE381"/>
    <mergeCell ref="ADM380:ADM381"/>
    <mergeCell ref="ADU380:ADU381"/>
    <mergeCell ref="AEC380:AEC381"/>
    <mergeCell ref="AEK380:AEK381"/>
    <mergeCell ref="AES380:AES381"/>
    <mergeCell ref="AFA380:AFA381"/>
    <mergeCell ref="AFI380:AFI381"/>
    <mergeCell ref="AFQ380:AFQ381"/>
    <mergeCell ref="AFY380:AFY381"/>
    <mergeCell ref="LY380:LY381"/>
    <mergeCell ref="MG380:MG381"/>
    <mergeCell ref="MO380:MO381"/>
    <mergeCell ref="MW380:MW381"/>
    <mergeCell ref="NE380:NE381"/>
    <mergeCell ref="NM380:NM381"/>
    <mergeCell ref="NU380:NU381"/>
    <mergeCell ref="OC380:OC381"/>
    <mergeCell ref="OK380:OK381"/>
    <mergeCell ref="OS380:OS381"/>
    <mergeCell ref="PA380:PA381"/>
    <mergeCell ref="PI380:PI381"/>
    <mergeCell ref="PQ380:PQ381"/>
    <mergeCell ref="PY380:PY381"/>
    <mergeCell ref="QG380:QG381"/>
    <mergeCell ref="QO380:QO381"/>
    <mergeCell ref="QW380:QW381"/>
    <mergeCell ref="RE380:RE381"/>
    <mergeCell ref="RM380:RM381"/>
    <mergeCell ref="RU380:RU381"/>
    <mergeCell ref="SC380:SC381"/>
    <mergeCell ref="SK380:SK381"/>
    <mergeCell ref="SS380:SS381"/>
    <mergeCell ref="TA380:TA381"/>
    <mergeCell ref="TI380:TI381"/>
    <mergeCell ref="TQ380:TQ381"/>
    <mergeCell ref="TY380:TY381"/>
    <mergeCell ref="UG380:UG381"/>
    <mergeCell ref="UO380:UO381"/>
    <mergeCell ref="UW380:UW381"/>
    <mergeCell ref="VE380:VE381"/>
    <mergeCell ref="VM380:VM381"/>
    <mergeCell ref="VU380:VU381"/>
    <mergeCell ref="AES378:AES379"/>
    <mergeCell ref="AFA378:AFA379"/>
    <mergeCell ref="AFI378:AFI379"/>
    <mergeCell ref="AFQ378:AFQ379"/>
    <mergeCell ref="AFY378:AFY379"/>
    <mergeCell ref="AGG378:AGG379"/>
    <mergeCell ref="AGO378:AGO379"/>
    <mergeCell ref="AGW378:AGW379"/>
    <mergeCell ref="AHE378:AHE379"/>
    <mergeCell ref="AHM378:AHM379"/>
    <mergeCell ref="AHU378:AHU379"/>
    <mergeCell ref="AIC378:AIC379"/>
    <mergeCell ref="AIK378:AIK379"/>
    <mergeCell ref="AIS378:AIS379"/>
    <mergeCell ref="AJA378:AJA379"/>
    <mergeCell ref="AJI378:AJI379"/>
    <mergeCell ref="AJQ378:AJQ379"/>
    <mergeCell ref="AJY378:AJY379"/>
    <mergeCell ref="AKG378:AKG379"/>
    <mergeCell ref="AKO378:AKO379"/>
    <mergeCell ref="AKW378:AKW379"/>
    <mergeCell ref="ALE378:ALE379"/>
    <mergeCell ref="ALM378:ALM379"/>
    <mergeCell ref="ALU378:ALU379"/>
    <mergeCell ref="AMC378:AMC379"/>
    <mergeCell ref="Y380:Y381"/>
    <mergeCell ref="AG380:AG381"/>
    <mergeCell ref="AO380:AO381"/>
    <mergeCell ref="AW380:AW381"/>
    <mergeCell ref="BE380:BE381"/>
    <mergeCell ref="BM380:BM381"/>
    <mergeCell ref="BU380:BU381"/>
    <mergeCell ref="CC380:CC381"/>
    <mergeCell ref="CK380:CK381"/>
    <mergeCell ref="CS380:CS381"/>
    <mergeCell ref="DA380:DA381"/>
    <mergeCell ref="DI380:DI381"/>
    <mergeCell ref="DQ380:DQ381"/>
    <mergeCell ref="DY380:DY381"/>
    <mergeCell ref="EG380:EG381"/>
    <mergeCell ref="EO380:EO381"/>
    <mergeCell ref="EW380:EW381"/>
    <mergeCell ref="FE380:FE381"/>
    <mergeCell ref="FM380:FM381"/>
    <mergeCell ref="FU380:FU381"/>
    <mergeCell ref="GC380:GC381"/>
    <mergeCell ref="GK380:GK381"/>
    <mergeCell ref="GS380:GS381"/>
    <mergeCell ref="HA380:HA381"/>
    <mergeCell ref="HI380:HI381"/>
    <mergeCell ref="HQ380:HQ381"/>
    <mergeCell ref="HY380:HY381"/>
    <mergeCell ref="IG380:IG381"/>
    <mergeCell ref="IO380:IO381"/>
    <mergeCell ref="IW380:IW381"/>
    <mergeCell ref="JE380:JE381"/>
    <mergeCell ref="JM380:JM381"/>
    <mergeCell ref="JU380:JU381"/>
    <mergeCell ref="KC380:KC381"/>
    <mergeCell ref="KK380:KK381"/>
    <mergeCell ref="KS380:KS381"/>
    <mergeCell ref="LA380:LA381"/>
    <mergeCell ref="LI380:LI381"/>
    <mergeCell ref="LQ380:LQ381"/>
    <mergeCell ref="UO378:UO379"/>
    <mergeCell ref="UW378:UW379"/>
    <mergeCell ref="VE378:VE379"/>
    <mergeCell ref="VM378:VM379"/>
    <mergeCell ref="VU378:VU379"/>
    <mergeCell ref="WC378:WC379"/>
    <mergeCell ref="WK378:WK379"/>
    <mergeCell ref="WS378:WS379"/>
    <mergeCell ref="XA378:XA379"/>
    <mergeCell ref="XI378:XI379"/>
    <mergeCell ref="XQ378:XQ379"/>
    <mergeCell ref="XY378:XY379"/>
    <mergeCell ref="YG378:YG379"/>
    <mergeCell ref="YO378:YO379"/>
    <mergeCell ref="YW378:YW379"/>
    <mergeCell ref="ZE378:ZE379"/>
    <mergeCell ref="ZM378:ZM379"/>
    <mergeCell ref="ZU378:ZU379"/>
    <mergeCell ref="AAC378:AAC379"/>
    <mergeCell ref="AAK378:AAK379"/>
    <mergeCell ref="AAS378:AAS379"/>
    <mergeCell ref="ABA378:ABA379"/>
    <mergeCell ref="ABI378:ABI379"/>
    <mergeCell ref="ABQ378:ABQ379"/>
    <mergeCell ref="ABY378:ABY379"/>
    <mergeCell ref="ACG378:ACG379"/>
    <mergeCell ref="ACO378:ACO379"/>
    <mergeCell ref="ACW378:ACW379"/>
    <mergeCell ref="ADE378:ADE379"/>
    <mergeCell ref="ADM378:ADM379"/>
    <mergeCell ref="ADU378:ADU379"/>
    <mergeCell ref="AEC378:AEC379"/>
    <mergeCell ref="AEK378:AEK379"/>
    <mergeCell ref="KK378:KK379"/>
    <mergeCell ref="KS378:KS379"/>
    <mergeCell ref="LA378:LA379"/>
    <mergeCell ref="LI378:LI379"/>
    <mergeCell ref="LQ378:LQ379"/>
    <mergeCell ref="LY378:LY379"/>
    <mergeCell ref="MG378:MG379"/>
    <mergeCell ref="MO378:MO379"/>
    <mergeCell ref="MW378:MW379"/>
    <mergeCell ref="NE378:NE379"/>
    <mergeCell ref="NM378:NM379"/>
    <mergeCell ref="NU378:NU379"/>
    <mergeCell ref="OC378:OC379"/>
    <mergeCell ref="OK378:OK379"/>
    <mergeCell ref="OS378:OS379"/>
    <mergeCell ref="PA378:PA379"/>
    <mergeCell ref="PI378:PI379"/>
    <mergeCell ref="PQ378:PQ379"/>
    <mergeCell ref="PY378:PY379"/>
    <mergeCell ref="QG378:QG379"/>
    <mergeCell ref="QO378:QO379"/>
    <mergeCell ref="QW378:QW379"/>
    <mergeCell ref="RE378:RE379"/>
    <mergeCell ref="RM378:RM379"/>
    <mergeCell ref="RU378:RU379"/>
    <mergeCell ref="SC378:SC379"/>
    <mergeCell ref="SK378:SK379"/>
    <mergeCell ref="SS378:SS379"/>
    <mergeCell ref="TA378:TA379"/>
    <mergeCell ref="TI378:TI379"/>
    <mergeCell ref="TQ378:TQ379"/>
    <mergeCell ref="TY378:TY379"/>
    <mergeCell ref="UG378:UG379"/>
    <mergeCell ref="ADM376:ADM377"/>
    <mergeCell ref="ADU376:ADU377"/>
    <mergeCell ref="AEC376:AEC377"/>
    <mergeCell ref="AEK376:AEK377"/>
    <mergeCell ref="AES376:AES377"/>
    <mergeCell ref="AFA376:AFA377"/>
    <mergeCell ref="AFI376:AFI377"/>
    <mergeCell ref="AFQ376:AFQ377"/>
    <mergeCell ref="AFY376:AFY377"/>
    <mergeCell ref="AGG376:AGG377"/>
    <mergeCell ref="AGO376:AGO377"/>
    <mergeCell ref="AGW376:AGW377"/>
    <mergeCell ref="AHE376:AHE377"/>
    <mergeCell ref="AHM376:AHM377"/>
    <mergeCell ref="AHU376:AHU377"/>
    <mergeCell ref="AIC376:AIC377"/>
    <mergeCell ref="AIK376:AIK377"/>
    <mergeCell ref="AIS376:AIS377"/>
    <mergeCell ref="AJA376:AJA377"/>
    <mergeCell ref="AJI376:AJI377"/>
    <mergeCell ref="AJQ376:AJQ377"/>
    <mergeCell ref="AJY376:AJY377"/>
    <mergeCell ref="AKG376:AKG377"/>
    <mergeCell ref="AKO376:AKO377"/>
    <mergeCell ref="AKW376:AKW377"/>
    <mergeCell ref="ALE376:ALE377"/>
    <mergeCell ref="ALM376:ALM377"/>
    <mergeCell ref="ALU376:ALU377"/>
    <mergeCell ref="AMC376:AMC377"/>
    <mergeCell ref="B377:B380"/>
    <mergeCell ref="Y378:Y379"/>
    <mergeCell ref="AG378:AG379"/>
    <mergeCell ref="AO378:AO379"/>
    <mergeCell ref="AW378:AW379"/>
    <mergeCell ref="BE378:BE379"/>
    <mergeCell ref="BM378:BM379"/>
    <mergeCell ref="BU378:BU379"/>
    <mergeCell ref="CC378:CC379"/>
    <mergeCell ref="CK378:CK379"/>
    <mergeCell ref="CS378:CS379"/>
    <mergeCell ref="DA378:DA379"/>
    <mergeCell ref="DI378:DI379"/>
    <mergeCell ref="DQ378:DQ379"/>
    <mergeCell ref="DY378:DY379"/>
    <mergeCell ref="EG378:EG379"/>
    <mergeCell ref="EO378:EO379"/>
    <mergeCell ref="EW378:EW379"/>
    <mergeCell ref="FE378:FE379"/>
    <mergeCell ref="FM378:FM379"/>
    <mergeCell ref="FU378:FU379"/>
    <mergeCell ref="GC378:GC379"/>
    <mergeCell ref="GK378:GK379"/>
    <mergeCell ref="GS378:GS379"/>
    <mergeCell ref="HA378:HA379"/>
    <mergeCell ref="HI378:HI379"/>
    <mergeCell ref="HQ378:HQ379"/>
    <mergeCell ref="HY378:HY379"/>
    <mergeCell ref="IG378:IG379"/>
    <mergeCell ref="IO378:IO379"/>
    <mergeCell ref="IW378:IW379"/>
    <mergeCell ref="JE378:JE379"/>
    <mergeCell ref="JM378:JM379"/>
    <mergeCell ref="JU378:JU379"/>
    <mergeCell ref="KC378:KC379"/>
    <mergeCell ref="TI376:TI377"/>
    <mergeCell ref="TQ376:TQ377"/>
    <mergeCell ref="TY376:TY377"/>
    <mergeCell ref="UG376:UG377"/>
    <mergeCell ref="UO376:UO377"/>
    <mergeCell ref="UW376:UW377"/>
    <mergeCell ref="VE376:VE377"/>
    <mergeCell ref="VM376:VM377"/>
    <mergeCell ref="VU376:VU377"/>
    <mergeCell ref="WC376:WC377"/>
    <mergeCell ref="WK376:WK377"/>
    <mergeCell ref="WS376:WS377"/>
    <mergeCell ref="XA376:XA377"/>
    <mergeCell ref="XI376:XI377"/>
    <mergeCell ref="XQ376:XQ377"/>
    <mergeCell ref="XY376:XY377"/>
    <mergeCell ref="YG376:YG377"/>
    <mergeCell ref="YO376:YO377"/>
    <mergeCell ref="YW376:YW377"/>
    <mergeCell ref="ZE376:ZE377"/>
    <mergeCell ref="ZM376:ZM377"/>
    <mergeCell ref="ZU376:ZU377"/>
    <mergeCell ref="AAC376:AAC377"/>
    <mergeCell ref="AAK376:AAK377"/>
    <mergeCell ref="AAS376:AAS377"/>
    <mergeCell ref="ABA376:ABA377"/>
    <mergeCell ref="ABI376:ABI377"/>
    <mergeCell ref="ABQ376:ABQ377"/>
    <mergeCell ref="ABY376:ABY377"/>
    <mergeCell ref="ACG376:ACG377"/>
    <mergeCell ref="ACO376:ACO377"/>
    <mergeCell ref="ACW376:ACW377"/>
    <mergeCell ref="ADE376:ADE377"/>
    <mergeCell ref="AMC374:AMC375"/>
    <mergeCell ref="Y376:Y377"/>
    <mergeCell ref="AG376:AG377"/>
    <mergeCell ref="AO376:AO377"/>
    <mergeCell ref="AW376:AW377"/>
    <mergeCell ref="BE376:BE377"/>
    <mergeCell ref="BM376:BM377"/>
    <mergeCell ref="BU376:BU377"/>
    <mergeCell ref="CC376:CC377"/>
    <mergeCell ref="CK376:CK377"/>
    <mergeCell ref="CS376:CS377"/>
    <mergeCell ref="DA376:DA377"/>
    <mergeCell ref="DI376:DI377"/>
    <mergeCell ref="DQ376:DQ377"/>
    <mergeCell ref="DY376:DY377"/>
    <mergeCell ref="EG376:EG377"/>
    <mergeCell ref="EO376:EO377"/>
    <mergeCell ref="EW376:EW377"/>
    <mergeCell ref="FE376:FE377"/>
    <mergeCell ref="FM376:FM377"/>
    <mergeCell ref="FU376:FU377"/>
    <mergeCell ref="GC376:GC377"/>
    <mergeCell ref="GK376:GK377"/>
    <mergeCell ref="GS376:GS377"/>
    <mergeCell ref="HA376:HA377"/>
    <mergeCell ref="HI376:HI377"/>
    <mergeCell ref="HQ376:HQ377"/>
    <mergeCell ref="HY376:HY377"/>
    <mergeCell ref="IG376:IG377"/>
    <mergeCell ref="IO376:IO377"/>
    <mergeCell ref="IW376:IW377"/>
    <mergeCell ref="JE376:JE377"/>
    <mergeCell ref="JM376:JM377"/>
    <mergeCell ref="JU376:JU377"/>
    <mergeCell ref="KC376:KC377"/>
    <mergeCell ref="KK376:KK377"/>
    <mergeCell ref="KS376:KS377"/>
    <mergeCell ref="LA376:LA377"/>
    <mergeCell ref="LI376:LI377"/>
    <mergeCell ref="LQ376:LQ377"/>
    <mergeCell ref="LY376:LY377"/>
    <mergeCell ref="MG376:MG377"/>
    <mergeCell ref="MO376:MO377"/>
    <mergeCell ref="MW376:MW377"/>
    <mergeCell ref="NE376:NE377"/>
    <mergeCell ref="NM376:NM377"/>
    <mergeCell ref="NU376:NU377"/>
    <mergeCell ref="OC376:OC377"/>
    <mergeCell ref="OK376:OK377"/>
    <mergeCell ref="OS376:OS377"/>
    <mergeCell ref="PA376:PA377"/>
    <mergeCell ref="PI376:PI377"/>
    <mergeCell ref="PQ376:PQ377"/>
    <mergeCell ref="PY376:PY377"/>
    <mergeCell ref="QG376:QG377"/>
    <mergeCell ref="QO376:QO377"/>
    <mergeCell ref="QW376:QW377"/>
    <mergeCell ref="RE376:RE377"/>
    <mergeCell ref="RM376:RM377"/>
    <mergeCell ref="RU376:RU377"/>
    <mergeCell ref="SC376:SC377"/>
    <mergeCell ref="SK376:SK377"/>
    <mergeCell ref="SS376:SS377"/>
    <mergeCell ref="TA376:TA377"/>
    <mergeCell ref="ABY374:ABY375"/>
    <mergeCell ref="ACG374:ACG375"/>
    <mergeCell ref="ACO374:ACO375"/>
    <mergeCell ref="ACW374:ACW375"/>
    <mergeCell ref="ADE374:ADE375"/>
    <mergeCell ref="ADM374:ADM375"/>
    <mergeCell ref="ADU374:ADU375"/>
    <mergeCell ref="AEC374:AEC375"/>
    <mergeCell ref="AEK374:AEK375"/>
    <mergeCell ref="AES374:AES375"/>
    <mergeCell ref="AFA374:AFA375"/>
    <mergeCell ref="AFI374:AFI375"/>
    <mergeCell ref="AFQ374:AFQ375"/>
    <mergeCell ref="AFY374:AFY375"/>
    <mergeCell ref="AGG374:AGG375"/>
    <mergeCell ref="AGO374:AGO375"/>
    <mergeCell ref="AGW374:AGW375"/>
    <mergeCell ref="AHE374:AHE375"/>
    <mergeCell ref="AHM374:AHM375"/>
    <mergeCell ref="AHU374:AHU375"/>
    <mergeCell ref="AIC374:AIC375"/>
    <mergeCell ref="AIK374:AIK375"/>
    <mergeCell ref="AIS374:AIS375"/>
    <mergeCell ref="AJA374:AJA375"/>
    <mergeCell ref="AJI374:AJI375"/>
    <mergeCell ref="AJQ374:AJQ375"/>
    <mergeCell ref="AJY374:AJY375"/>
    <mergeCell ref="AKG374:AKG375"/>
    <mergeCell ref="AKO374:AKO375"/>
    <mergeCell ref="AKW374:AKW375"/>
    <mergeCell ref="ALE374:ALE375"/>
    <mergeCell ref="ALM374:ALM375"/>
    <mergeCell ref="ALU374:ALU375"/>
    <mergeCell ref="RU374:RU375"/>
    <mergeCell ref="SC374:SC375"/>
    <mergeCell ref="SK374:SK375"/>
    <mergeCell ref="SS374:SS375"/>
    <mergeCell ref="TA374:TA375"/>
    <mergeCell ref="TI374:TI375"/>
    <mergeCell ref="TQ374:TQ375"/>
    <mergeCell ref="TY374:TY375"/>
    <mergeCell ref="UG374:UG375"/>
    <mergeCell ref="UO374:UO375"/>
    <mergeCell ref="UW374:UW375"/>
    <mergeCell ref="VE374:VE375"/>
    <mergeCell ref="VM374:VM375"/>
    <mergeCell ref="VU374:VU375"/>
    <mergeCell ref="WC374:WC375"/>
    <mergeCell ref="WK374:WK375"/>
    <mergeCell ref="WS374:WS375"/>
    <mergeCell ref="XA374:XA375"/>
    <mergeCell ref="XI374:XI375"/>
    <mergeCell ref="XQ374:XQ375"/>
    <mergeCell ref="XY374:XY375"/>
    <mergeCell ref="YG374:YG375"/>
    <mergeCell ref="YO374:YO375"/>
    <mergeCell ref="YW374:YW375"/>
    <mergeCell ref="ZE374:ZE375"/>
    <mergeCell ref="ZM374:ZM375"/>
    <mergeCell ref="ZU374:ZU375"/>
    <mergeCell ref="AAC374:AAC375"/>
    <mergeCell ref="AAK374:AAK375"/>
    <mergeCell ref="AAS374:AAS375"/>
    <mergeCell ref="ABA374:ABA375"/>
    <mergeCell ref="ABI374:ABI375"/>
    <mergeCell ref="ABQ374:ABQ375"/>
    <mergeCell ref="AKO372:AKO373"/>
    <mergeCell ref="AKW372:AKW373"/>
    <mergeCell ref="ALE372:ALE373"/>
    <mergeCell ref="ALM372:ALM373"/>
    <mergeCell ref="ALU372:ALU373"/>
    <mergeCell ref="AMC372:AMC373"/>
    <mergeCell ref="Y374:Y375"/>
    <mergeCell ref="AG374:AG375"/>
    <mergeCell ref="AO374:AO375"/>
    <mergeCell ref="AW374:AW375"/>
    <mergeCell ref="BE374:BE375"/>
    <mergeCell ref="BM374:BM375"/>
    <mergeCell ref="BU374:BU375"/>
    <mergeCell ref="CC374:CC375"/>
    <mergeCell ref="CK374:CK375"/>
    <mergeCell ref="CS374:CS375"/>
    <mergeCell ref="DA374:DA375"/>
    <mergeCell ref="DI374:DI375"/>
    <mergeCell ref="DQ374:DQ375"/>
    <mergeCell ref="DY374:DY375"/>
    <mergeCell ref="EG374:EG375"/>
    <mergeCell ref="EO374:EO375"/>
    <mergeCell ref="EW374:EW375"/>
    <mergeCell ref="FE374:FE375"/>
    <mergeCell ref="FM374:FM375"/>
    <mergeCell ref="FU374:FU375"/>
    <mergeCell ref="GC374:GC375"/>
    <mergeCell ref="GK374:GK375"/>
    <mergeCell ref="GS374:GS375"/>
    <mergeCell ref="HA374:HA375"/>
    <mergeCell ref="HI374:HI375"/>
    <mergeCell ref="HQ374:HQ375"/>
    <mergeCell ref="HY374:HY375"/>
    <mergeCell ref="IG374:IG375"/>
    <mergeCell ref="IO374:IO375"/>
    <mergeCell ref="IW374:IW375"/>
    <mergeCell ref="JE374:JE375"/>
    <mergeCell ref="JM374:JM375"/>
    <mergeCell ref="JU374:JU375"/>
    <mergeCell ref="KC374:KC375"/>
    <mergeCell ref="KK374:KK375"/>
    <mergeCell ref="KS374:KS375"/>
    <mergeCell ref="LA374:LA375"/>
    <mergeCell ref="LI374:LI375"/>
    <mergeCell ref="LQ374:LQ375"/>
    <mergeCell ref="LY374:LY375"/>
    <mergeCell ref="MG374:MG375"/>
    <mergeCell ref="MO374:MO375"/>
    <mergeCell ref="MW374:MW375"/>
    <mergeCell ref="NE374:NE375"/>
    <mergeCell ref="NM374:NM375"/>
    <mergeCell ref="NU374:NU375"/>
    <mergeCell ref="OC374:OC375"/>
    <mergeCell ref="OK374:OK375"/>
    <mergeCell ref="OS374:OS375"/>
    <mergeCell ref="PA374:PA375"/>
    <mergeCell ref="PI374:PI375"/>
    <mergeCell ref="PQ374:PQ375"/>
    <mergeCell ref="PY374:PY375"/>
    <mergeCell ref="QG374:QG375"/>
    <mergeCell ref="QO374:QO375"/>
    <mergeCell ref="QW374:QW375"/>
    <mergeCell ref="RE374:RE375"/>
    <mergeCell ref="RM374:RM375"/>
    <mergeCell ref="AAK372:AAK373"/>
    <mergeCell ref="AAS372:AAS373"/>
    <mergeCell ref="ABA372:ABA373"/>
    <mergeCell ref="ABI372:ABI373"/>
    <mergeCell ref="ABQ372:ABQ373"/>
    <mergeCell ref="ABY372:ABY373"/>
    <mergeCell ref="ACG372:ACG373"/>
    <mergeCell ref="ACO372:ACO373"/>
    <mergeCell ref="ACW372:ACW373"/>
    <mergeCell ref="ADE372:ADE373"/>
    <mergeCell ref="ADM372:ADM373"/>
    <mergeCell ref="ADU372:ADU373"/>
    <mergeCell ref="AEC372:AEC373"/>
    <mergeCell ref="AEK372:AEK373"/>
    <mergeCell ref="AES372:AES373"/>
    <mergeCell ref="AFA372:AFA373"/>
    <mergeCell ref="AFI372:AFI373"/>
    <mergeCell ref="AFQ372:AFQ373"/>
    <mergeCell ref="AFY372:AFY373"/>
    <mergeCell ref="AGG372:AGG373"/>
    <mergeCell ref="AGO372:AGO373"/>
    <mergeCell ref="AGW372:AGW373"/>
    <mergeCell ref="AHE372:AHE373"/>
    <mergeCell ref="AHM372:AHM373"/>
    <mergeCell ref="AHU372:AHU373"/>
    <mergeCell ref="AIC372:AIC373"/>
    <mergeCell ref="AIK372:AIK373"/>
    <mergeCell ref="AIS372:AIS373"/>
    <mergeCell ref="AJA372:AJA373"/>
    <mergeCell ref="AJI372:AJI373"/>
    <mergeCell ref="AJQ372:AJQ373"/>
    <mergeCell ref="AJY372:AJY373"/>
    <mergeCell ref="AKG372:AKG373"/>
    <mergeCell ref="QG372:QG373"/>
    <mergeCell ref="QO372:QO373"/>
    <mergeCell ref="QW372:QW373"/>
    <mergeCell ref="RE372:RE373"/>
    <mergeCell ref="RM372:RM373"/>
    <mergeCell ref="RU372:RU373"/>
    <mergeCell ref="SC372:SC373"/>
    <mergeCell ref="SK372:SK373"/>
    <mergeCell ref="SS372:SS373"/>
    <mergeCell ref="TA372:TA373"/>
    <mergeCell ref="TI372:TI373"/>
    <mergeCell ref="TQ372:TQ373"/>
    <mergeCell ref="TY372:TY373"/>
    <mergeCell ref="UG372:UG373"/>
    <mergeCell ref="UO372:UO373"/>
    <mergeCell ref="UW372:UW373"/>
    <mergeCell ref="VE372:VE373"/>
    <mergeCell ref="VM372:VM373"/>
    <mergeCell ref="VU372:VU373"/>
    <mergeCell ref="WC372:WC373"/>
    <mergeCell ref="WK372:WK373"/>
    <mergeCell ref="WS372:WS373"/>
    <mergeCell ref="XA372:XA373"/>
    <mergeCell ref="XI372:XI373"/>
    <mergeCell ref="XQ372:XQ373"/>
    <mergeCell ref="XY372:XY373"/>
    <mergeCell ref="YG372:YG373"/>
    <mergeCell ref="YO372:YO373"/>
    <mergeCell ref="YW372:YW373"/>
    <mergeCell ref="ZE372:ZE373"/>
    <mergeCell ref="ZM372:ZM373"/>
    <mergeCell ref="ZU372:ZU373"/>
    <mergeCell ref="AAC372:AAC373"/>
    <mergeCell ref="AJA370:AJA371"/>
    <mergeCell ref="AJI370:AJI371"/>
    <mergeCell ref="AJQ370:AJQ371"/>
    <mergeCell ref="AJY370:AJY371"/>
    <mergeCell ref="AKG370:AKG371"/>
    <mergeCell ref="AKO370:AKO371"/>
    <mergeCell ref="AKW370:AKW371"/>
    <mergeCell ref="ALE370:ALE371"/>
    <mergeCell ref="ALM370:ALM371"/>
    <mergeCell ref="ALU370:ALU371"/>
    <mergeCell ref="AMC370:AMC371"/>
    <mergeCell ref="Y372:Y373"/>
    <mergeCell ref="AG372:AG373"/>
    <mergeCell ref="AO372:AO373"/>
    <mergeCell ref="AW372:AW373"/>
    <mergeCell ref="BE372:BE373"/>
    <mergeCell ref="BM372:BM373"/>
    <mergeCell ref="BU372:BU373"/>
    <mergeCell ref="CC372:CC373"/>
    <mergeCell ref="CK372:CK373"/>
    <mergeCell ref="CS372:CS373"/>
    <mergeCell ref="DA372:DA373"/>
    <mergeCell ref="DI372:DI373"/>
    <mergeCell ref="DQ372:DQ373"/>
    <mergeCell ref="DY372:DY373"/>
    <mergeCell ref="EG372:EG373"/>
    <mergeCell ref="EO372:EO373"/>
    <mergeCell ref="EW372:EW373"/>
    <mergeCell ref="FE372:FE373"/>
    <mergeCell ref="FM372:FM373"/>
    <mergeCell ref="FU372:FU373"/>
    <mergeCell ref="GC372:GC373"/>
    <mergeCell ref="GK372:GK373"/>
    <mergeCell ref="GS372:GS373"/>
    <mergeCell ref="HA372:HA373"/>
    <mergeCell ref="HI372:HI373"/>
    <mergeCell ref="HQ372:HQ373"/>
    <mergeCell ref="HY372:HY373"/>
    <mergeCell ref="IG372:IG373"/>
    <mergeCell ref="IO372:IO373"/>
    <mergeCell ref="IW372:IW373"/>
    <mergeCell ref="JE372:JE373"/>
    <mergeCell ref="JM372:JM373"/>
    <mergeCell ref="JU372:JU373"/>
    <mergeCell ref="KC372:KC373"/>
    <mergeCell ref="KK372:KK373"/>
    <mergeCell ref="KS372:KS373"/>
    <mergeCell ref="LA372:LA373"/>
    <mergeCell ref="LI372:LI373"/>
    <mergeCell ref="LQ372:LQ373"/>
    <mergeCell ref="LY372:LY373"/>
    <mergeCell ref="MG372:MG373"/>
    <mergeCell ref="MO372:MO373"/>
    <mergeCell ref="MW372:MW373"/>
    <mergeCell ref="NE372:NE373"/>
    <mergeCell ref="NM372:NM373"/>
    <mergeCell ref="NU372:NU373"/>
    <mergeCell ref="OC372:OC373"/>
    <mergeCell ref="OK372:OK373"/>
    <mergeCell ref="OS372:OS373"/>
    <mergeCell ref="PA372:PA373"/>
    <mergeCell ref="PI372:PI373"/>
    <mergeCell ref="PQ372:PQ373"/>
    <mergeCell ref="PY372:PY373"/>
    <mergeCell ref="YW370:YW371"/>
    <mergeCell ref="ZE370:ZE371"/>
    <mergeCell ref="ZM370:ZM371"/>
    <mergeCell ref="ZU370:ZU371"/>
    <mergeCell ref="AAC370:AAC371"/>
    <mergeCell ref="AAK370:AAK371"/>
    <mergeCell ref="AAS370:AAS371"/>
    <mergeCell ref="ABA370:ABA371"/>
    <mergeCell ref="ABI370:ABI371"/>
    <mergeCell ref="ABQ370:ABQ371"/>
    <mergeCell ref="ABY370:ABY371"/>
    <mergeCell ref="ACG370:ACG371"/>
    <mergeCell ref="ACO370:ACO371"/>
    <mergeCell ref="ACW370:ACW371"/>
    <mergeCell ref="ADE370:ADE371"/>
    <mergeCell ref="ADM370:ADM371"/>
    <mergeCell ref="ADU370:ADU371"/>
    <mergeCell ref="AEC370:AEC371"/>
    <mergeCell ref="AEK370:AEK371"/>
    <mergeCell ref="AES370:AES371"/>
    <mergeCell ref="AFA370:AFA371"/>
    <mergeCell ref="AFI370:AFI371"/>
    <mergeCell ref="AFQ370:AFQ371"/>
    <mergeCell ref="AFY370:AFY371"/>
    <mergeCell ref="AGG370:AGG371"/>
    <mergeCell ref="AGO370:AGO371"/>
    <mergeCell ref="AGW370:AGW371"/>
    <mergeCell ref="AHE370:AHE371"/>
    <mergeCell ref="AHM370:AHM371"/>
    <mergeCell ref="AHU370:AHU371"/>
    <mergeCell ref="AIC370:AIC371"/>
    <mergeCell ref="AIK370:AIK371"/>
    <mergeCell ref="AIS370:AIS371"/>
    <mergeCell ref="OS370:OS371"/>
    <mergeCell ref="PA370:PA371"/>
    <mergeCell ref="PI370:PI371"/>
    <mergeCell ref="PQ370:PQ371"/>
    <mergeCell ref="PY370:PY371"/>
    <mergeCell ref="QG370:QG371"/>
    <mergeCell ref="QO370:QO371"/>
    <mergeCell ref="QW370:QW371"/>
    <mergeCell ref="RE370:RE371"/>
    <mergeCell ref="RM370:RM371"/>
    <mergeCell ref="RU370:RU371"/>
    <mergeCell ref="SC370:SC371"/>
    <mergeCell ref="SK370:SK371"/>
    <mergeCell ref="SS370:SS371"/>
    <mergeCell ref="TA370:TA371"/>
    <mergeCell ref="TI370:TI371"/>
    <mergeCell ref="TQ370:TQ371"/>
    <mergeCell ref="TY370:TY371"/>
    <mergeCell ref="UG370:UG371"/>
    <mergeCell ref="UO370:UO371"/>
    <mergeCell ref="UW370:UW371"/>
    <mergeCell ref="VE370:VE371"/>
    <mergeCell ref="VM370:VM371"/>
    <mergeCell ref="VU370:VU371"/>
    <mergeCell ref="WC370:WC371"/>
    <mergeCell ref="WK370:WK371"/>
    <mergeCell ref="WS370:WS371"/>
    <mergeCell ref="XA370:XA371"/>
    <mergeCell ref="XI370:XI371"/>
    <mergeCell ref="XQ370:XQ371"/>
    <mergeCell ref="XY370:XY371"/>
    <mergeCell ref="YG370:YG371"/>
    <mergeCell ref="YO370:YO371"/>
    <mergeCell ref="AHU368:AHU369"/>
    <mergeCell ref="AIC368:AIC369"/>
    <mergeCell ref="AIK368:AIK369"/>
    <mergeCell ref="AIS368:AIS369"/>
    <mergeCell ref="AJA368:AJA369"/>
    <mergeCell ref="AJI368:AJI369"/>
    <mergeCell ref="AJQ368:AJQ369"/>
    <mergeCell ref="AJY368:AJY369"/>
    <mergeCell ref="AKG368:AKG369"/>
    <mergeCell ref="AKO368:AKO369"/>
    <mergeCell ref="AKW368:AKW369"/>
    <mergeCell ref="ALE368:ALE369"/>
    <mergeCell ref="ALM368:ALM369"/>
    <mergeCell ref="ALU368:ALU369"/>
    <mergeCell ref="AMC368:AMC369"/>
    <mergeCell ref="B369:B376"/>
    <mergeCell ref="Y370:Y371"/>
    <mergeCell ref="AG370:AG371"/>
    <mergeCell ref="AO370:AO371"/>
    <mergeCell ref="AW370:AW371"/>
    <mergeCell ref="BE370:BE371"/>
    <mergeCell ref="BM370:BM371"/>
    <mergeCell ref="BU370:BU371"/>
    <mergeCell ref="CC370:CC371"/>
    <mergeCell ref="CK370:CK371"/>
    <mergeCell ref="CS370:CS371"/>
    <mergeCell ref="DA370:DA371"/>
    <mergeCell ref="DI370:DI371"/>
    <mergeCell ref="DQ370:DQ371"/>
    <mergeCell ref="DY370:DY371"/>
    <mergeCell ref="EG370:EG371"/>
    <mergeCell ref="EO370:EO371"/>
    <mergeCell ref="EW370:EW371"/>
    <mergeCell ref="FE370:FE371"/>
    <mergeCell ref="FM370:FM371"/>
    <mergeCell ref="FU370:FU371"/>
    <mergeCell ref="GC370:GC371"/>
    <mergeCell ref="GK370:GK371"/>
    <mergeCell ref="GS370:GS371"/>
    <mergeCell ref="HA370:HA371"/>
    <mergeCell ref="HI370:HI371"/>
    <mergeCell ref="HQ370:HQ371"/>
    <mergeCell ref="HY370:HY371"/>
    <mergeCell ref="IG370:IG371"/>
    <mergeCell ref="IO370:IO371"/>
    <mergeCell ref="IW370:IW371"/>
    <mergeCell ref="JE370:JE371"/>
    <mergeCell ref="JM370:JM371"/>
    <mergeCell ref="JU370:JU371"/>
    <mergeCell ref="KC370:KC371"/>
    <mergeCell ref="KK370:KK371"/>
    <mergeCell ref="KS370:KS371"/>
    <mergeCell ref="LA370:LA371"/>
    <mergeCell ref="LI370:LI371"/>
    <mergeCell ref="LQ370:LQ371"/>
    <mergeCell ref="LY370:LY371"/>
    <mergeCell ref="MG370:MG371"/>
    <mergeCell ref="MO370:MO371"/>
    <mergeCell ref="MW370:MW371"/>
    <mergeCell ref="NE370:NE371"/>
    <mergeCell ref="NM370:NM371"/>
    <mergeCell ref="NU370:NU371"/>
    <mergeCell ref="OC370:OC371"/>
    <mergeCell ref="OK370:OK371"/>
    <mergeCell ref="XQ368:XQ369"/>
    <mergeCell ref="XY368:XY369"/>
    <mergeCell ref="YG368:YG369"/>
    <mergeCell ref="YO368:YO369"/>
    <mergeCell ref="YW368:YW369"/>
    <mergeCell ref="ZE368:ZE369"/>
    <mergeCell ref="ZM368:ZM369"/>
    <mergeCell ref="ZU368:ZU369"/>
    <mergeCell ref="AAC368:AAC369"/>
    <mergeCell ref="AAK368:AAK369"/>
    <mergeCell ref="AAS368:AAS369"/>
    <mergeCell ref="ABA368:ABA369"/>
    <mergeCell ref="ABI368:ABI369"/>
    <mergeCell ref="ABQ368:ABQ369"/>
    <mergeCell ref="ABY368:ABY369"/>
    <mergeCell ref="ACG368:ACG369"/>
    <mergeCell ref="ACO368:ACO369"/>
    <mergeCell ref="ACW368:ACW369"/>
    <mergeCell ref="ADE368:ADE369"/>
    <mergeCell ref="ADM368:ADM369"/>
    <mergeCell ref="ADU368:ADU369"/>
    <mergeCell ref="AEC368:AEC369"/>
    <mergeCell ref="AEK368:AEK369"/>
    <mergeCell ref="AES368:AES369"/>
    <mergeCell ref="AFA368:AFA369"/>
    <mergeCell ref="AFI368:AFI369"/>
    <mergeCell ref="AFQ368:AFQ369"/>
    <mergeCell ref="AFY368:AFY369"/>
    <mergeCell ref="AGG368:AGG369"/>
    <mergeCell ref="AGO368:AGO369"/>
    <mergeCell ref="AGW368:AGW369"/>
    <mergeCell ref="AHE368:AHE369"/>
    <mergeCell ref="AHM368:AHM369"/>
    <mergeCell ref="NM368:NM369"/>
    <mergeCell ref="NU368:NU369"/>
    <mergeCell ref="OC368:OC369"/>
    <mergeCell ref="OK368:OK369"/>
    <mergeCell ref="OS368:OS369"/>
    <mergeCell ref="PA368:PA369"/>
    <mergeCell ref="PI368:PI369"/>
    <mergeCell ref="PQ368:PQ369"/>
    <mergeCell ref="PY368:PY369"/>
    <mergeCell ref="QG368:QG369"/>
    <mergeCell ref="QO368:QO369"/>
    <mergeCell ref="QW368:QW369"/>
    <mergeCell ref="RE368:RE369"/>
    <mergeCell ref="RM368:RM369"/>
    <mergeCell ref="RU368:RU369"/>
    <mergeCell ref="SC368:SC369"/>
    <mergeCell ref="SK368:SK369"/>
    <mergeCell ref="SS368:SS369"/>
    <mergeCell ref="TA368:TA369"/>
    <mergeCell ref="TI368:TI369"/>
    <mergeCell ref="TQ368:TQ369"/>
    <mergeCell ref="TY368:TY369"/>
    <mergeCell ref="UG368:UG369"/>
    <mergeCell ref="UO368:UO369"/>
    <mergeCell ref="UW368:UW369"/>
    <mergeCell ref="VE368:VE369"/>
    <mergeCell ref="VM368:VM369"/>
    <mergeCell ref="VU368:VU369"/>
    <mergeCell ref="WC368:WC369"/>
    <mergeCell ref="WK368:WK369"/>
    <mergeCell ref="WS368:WS369"/>
    <mergeCell ref="XA368:XA369"/>
    <mergeCell ref="XI368:XI369"/>
    <mergeCell ref="AGG366:AGG367"/>
    <mergeCell ref="AGO366:AGO367"/>
    <mergeCell ref="AGW366:AGW367"/>
    <mergeCell ref="AHE366:AHE367"/>
    <mergeCell ref="AHM366:AHM367"/>
    <mergeCell ref="AHU366:AHU367"/>
    <mergeCell ref="AIC366:AIC367"/>
    <mergeCell ref="AIK366:AIK367"/>
    <mergeCell ref="AIS366:AIS367"/>
    <mergeCell ref="AJA366:AJA367"/>
    <mergeCell ref="AJI366:AJI367"/>
    <mergeCell ref="AJQ366:AJQ367"/>
    <mergeCell ref="AJY366:AJY367"/>
    <mergeCell ref="AKG366:AKG367"/>
    <mergeCell ref="AKO366:AKO367"/>
    <mergeCell ref="AKW366:AKW367"/>
    <mergeCell ref="ALE366:ALE367"/>
    <mergeCell ref="ALM366:ALM367"/>
    <mergeCell ref="ALU366:ALU367"/>
    <mergeCell ref="AMC366:AMC367"/>
    <mergeCell ref="Y368:Y369"/>
    <mergeCell ref="AG368:AG369"/>
    <mergeCell ref="AO368:AO369"/>
    <mergeCell ref="AW368:AW369"/>
    <mergeCell ref="BE368:BE369"/>
    <mergeCell ref="BM368:BM369"/>
    <mergeCell ref="BU368:BU369"/>
    <mergeCell ref="CC368:CC369"/>
    <mergeCell ref="CK368:CK369"/>
    <mergeCell ref="CS368:CS369"/>
    <mergeCell ref="DA368:DA369"/>
    <mergeCell ref="DI368:DI369"/>
    <mergeCell ref="DQ368:DQ369"/>
    <mergeCell ref="DY368:DY369"/>
    <mergeCell ref="EG368:EG369"/>
    <mergeCell ref="EO368:EO369"/>
    <mergeCell ref="EW368:EW369"/>
    <mergeCell ref="FE368:FE369"/>
    <mergeCell ref="FM368:FM369"/>
    <mergeCell ref="FU368:FU369"/>
    <mergeCell ref="GC368:GC369"/>
    <mergeCell ref="GK368:GK369"/>
    <mergeCell ref="GS368:GS369"/>
    <mergeCell ref="HA368:HA369"/>
    <mergeCell ref="HI368:HI369"/>
    <mergeCell ref="HQ368:HQ369"/>
    <mergeCell ref="HY368:HY369"/>
    <mergeCell ref="IG368:IG369"/>
    <mergeCell ref="IO368:IO369"/>
    <mergeCell ref="IW368:IW369"/>
    <mergeCell ref="JE368:JE369"/>
    <mergeCell ref="JM368:JM369"/>
    <mergeCell ref="JU368:JU369"/>
    <mergeCell ref="KC368:KC369"/>
    <mergeCell ref="KK368:KK369"/>
    <mergeCell ref="KS368:KS369"/>
    <mergeCell ref="LA368:LA369"/>
    <mergeCell ref="LI368:LI369"/>
    <mergeCell ref="LQ368:LQ369"/>
    <mergeCell ref="LY368:LY369"/>
    <mergeCell ref="MG368:MG369"/>
    <mergeCell ref="MO368:MO369"/>
    <mergeCell ref="MW368:MW369"/>
    <mergeCell ref="NE368:NE369"/>
    <mergeCell ref="WC366:WC367"/>
    <mergeCell ref="WK366:WK367"/>
    <mergeCell ref="WS366:WS367"/>
    <mergeCell ref="XA366:XA367"/>
    <mergeCell ref="XI366:XI367"/>
    <mergeCell ref="XQ366:XQ367"/>
    <mergeCell ref="XY366:XY367"/>
    <mergeCell ref="YG366:YG367"/>
    <mergeCell ref="YO366:YO367"/>
    <mergeCell ref="YW366:YW367"/>
    <mergeCell ref="ZE366:ZE367"/>
    <mergeCell ref="ZM366:ZM367"/>
    <mergeCell ref="ZU366:ZU367"/>
    <mergeCell ref="AAC366:AAC367"/>
    <mergeCell ref="AAK366:AAK367"/>
    <mergeCell ref="AAS366:AAS367"/>
    <mergeCell ref="ABA366:ABA367"/>
    <mergeCell ref="ABI366:ABI367"/>
    <mergeCell ref="ABQ366:ABQ367"/>
    <mergeCell ref="ABY366:ABY367"/>
    <mergeCell ref="ACG366:ACG367"/>
    <mergeCell ref="ACO366:ACO367"/>
    <mergeCell ref="ACW366:ACW367"/>
    <mergeCell ref="ADE366:ADE367"/>
    <mergeCell ref="ADM366:ADM367"/>
    <mergeCell ref="ADU366:ADU367"/>
    <mergeCell ref="AEC366:AEC367"/>
    <mergeCell ref="AEK366:AEK367"/>
    <mergeCell ref="AES366:AES367"/>
    <mergeCell ref="AFA366:AFA367"/>
    <mergeCell ref="AFI366:AFI367"/>
    <mergeCell ref="AFQ366:AFQ367"/>
    <mergeCell ref="AFY366:AFY367"/>
    <mergeCell ref="LY366:LY367"/>
    <mergeCell ref="MG366:MG367"/>
    <mergeCell ref="MO366:MO367"/>
    <mergeCell ref="MW366:MW367"/>
    <mergeCell ref="NE366:NE367"/>
    <mergeCell ref="NM366:NM367"/>
    <mergeCell ref="NU366:NU367"/>
    <mergeCell ref="OC366:OC367"/>
    <mergeCell ref="OK366:OK367"/>
    <mergeCell ref="OS366:OS367"/>
    <mergeCell ref="PA366:PA367"/>
    <mergeCell ref="PI366:PI367"/>
    <mergeCell ref="PQ366:PQ367"/>
    <mergeCell ref="PY366:PY367"/>
    <mergeCell ref="QG366:QG367"/>
    <mergeCell ref="QO366:QO367"/>
    <mergeCell ref="QW366:QW367"/>
    <mergeCell ref="RE366:RE367"/>
    <mergeCell ref="RM366:RM367"/>
    <mergeCell ref="RU366:RU367"/>
    <mergeCell ref="SC366:SC367"/>
    <mergeCell ref="SK366:SK367"/>
    <mergeCell ref="SS366:SS367"/>
    <mergeCell ref="TA366:TA367"/>
    <mergeCell ref="TI366:TI367"/>
    <mergeCell ref="TQ366:TQ367"/>
    <mergeCell ref="TY366:TY367"/>
    <mergeCell ref="UG366:UG367"/>
    <mergeCell ref="UO366:UO367"/>
    <mergeCell ref="UW366:UW367"/>
    <mergeCell ref="VE366:VE367"/>
    <mergeCell ref="VM366:VM367"/>
    <mergeCell ref="VU366:VU367"/>
    <mergeCell ref="AES364:AES365"/>
    <mergeCell ref="AFA364:AFA365"/>
    <mergeCell ref="AFI364:AFI365"/>
    <mergeCell ref="AFQ364:AFQ365"/>
    <mergeCell ref="AFY364:AFY365"/>
    <mergeCell ref="AGG364:AGG365"/>
    <mergeCell ref="AGO364:AGO365"/>
    <mergeCell ref="AGW364:AGW365"/>
    <mergeCell ref="AHE364:AHE365"/>
    <mergeCell ref="AHM364:AHM365"/>
    <mergeCell ref="AHU364:AHU365"/>
    <mergeCell ref="AIC364:AIC365"/>
    <mergeCell ref="AIK364:AIK365"/>
    <mergeCell ref="AIS364:AIS365"/>
    <mergeCell ref="AJA364:AJA365"/>
    <mergeCell ref="AJI364:AJI365"/>
    <mergeCell ref="AJQ364:AJQ365"/>
    <mergeCell ref="AJY364:AJY365"/>
    <mergeCell ref="AKG364:AKG365"/>
    <mergeCell ref="AKO364:AKO365"/>
    <mergeCell ref="AKW364:AKW365"/>
    <mergeCell ref="ALE364:ALE365"/>
    <mergeCell ref="ALM364:ALM365"/>
    <mergeCell ref="ALU364:ALU365"/>
    <mergeCell ref="AMC364:AMC365"/>
    <mergeCell ref="Y366:Y367"/>
    <mergeCell ref="AG366:AG367"/>
    <mergeCell ref="AO366:AO367"/>
    <mergeCell ref="AW366:AW367"/>
    <mergeCell ref="BE366:BE367"/>
    <mergeCell ref="BM366:BM367"/>
    <mergeCell ref="BU366:BU367"/>
    <mergeCell ref="CC366:CC367"/>
    <mergeCell ref="CK366:CK367"/>
    <mergeCell ref="CS366:CS367"/>
    <mergeCell ref="DA366:DA367"/>
    <mergeCell ref="DI366:DI367"/>
    <mergeCell ref="DQ366:DQ367"/>
    <mergeCell ref="DY366:DY367"/>
    <mergeCell ref="EG366:EG367"/>
    <mergeCell ref="EO366:EO367"/>
    <mergeCell ref="EW366:EW367"/>
    <mergeCell ref="FE366:FE367"/>
    <mergeCell ref="FM366:FM367"/>
    <mergeCell ref="FU366:FU367"/>
    <mergeCell ref="GC366:GC367"/>
    <mergeCell ref="GK366:GK367"/>
    <mergeCell ref="GS366:GS367"/>
    <mergeCell ref="HA366:HA367"/>
    <mergeCell ref="HI366:HI367"/>
    <mergeCell ref="HQ366:HQ367"/>
    <mergeCell ref="HY366:HY367"/>
    <mergeCell ref="IG366:IG367"/>
    <mergeCell ref="IO366:IO367"/>
    <mergeCell ref="IW366:IW367"/>
    <mergeCell ref="JE366:JE367"/>
    <mergeCell ref="JM366:JM367"/>
    <mergeCell ref="JU366:JU367"/>
    <mergeCell ref="KC366:KC367"/>
    <mergeCell ref="KK366:KK367"/>
    <mergeCell ref="KS366:KS367"/>
    <mergeCell ref="LA366:LA367"/>
    <mergeCell ref="LI366:LI367"/>
    <mergeCell ref="LQ366:LQ367"/>
    <mergeCell ref="UO364:UO365"/>
    <mergeCell ref="UW364:UW365"/>
    <mergeCell ref="VE364:VE365"/>
    <mergeCell ref="VM364:VM365"/>
    <mergeCell ref="VU364:VU365"/>
    <mergeCell ref="WC364:WC365"/>
    <mergeCell ref="WK364:WK365"/>
    <mergeCell ref="WS364:WS365"/>
    <mergeCell ref="XA364:XA365"/>
    <mergeCell ref="XI364:XI365"/>
    <mergeCell ref="XQ364:XQ365"/>
    <mergeCell ref="XY364:XY365"/>
    <mergeCell ref="YG364:YG365"/>
    <mergeCell ref="YO364:YO365"/>
    <mergeCell ref="YW364:YW365"/>
    <mergeCell ref="ZE364:ZE365"/>
    <mergeCell ref="ZM364:ZM365"/>
    <mergeCell ref="ZU364:ZU365"/>
    <mergeCell ref="AAC364:AAC365"/>
    <mergeCell ref="AAK364:AAK365"/>
    <mergeCell ref="AAS364:AAS365"/>
    <mergeCell ref="ABA364:ABA365"/>
    <mergeCell ref="ABI364:ABI365"/>
    <mergeCell ref="ABQ364:ABQ365"/>
    <mergeCell ref="ABY364:ABY365"/>
    <mergeCell ref="ACG364:ACG365"/>
    <mergeCell ref="ACO364:ACO365"/>
    <mergeCell ref="ACW364:ACW365"/>
    <mergeCell ref="ADE364:ADE365"/>
    <mergeCell ref="ADM364:ADM365"/>
    <mergeCell ref="ADU364:ADU365"/>
    <mergeCell ref="AEC364:AEC365"/>
    <mergeCell ref="AEK364:AEK365"/>
    <mergeCell ref="KK364:KK365"/>
    <mergeCell ref="KS364:KS365"/>
    <mergeCell ref="LA364:LA365"/>
    <mergeCell ref="LI364:LI365"/>
    <mergeCell ref="LQ364:LQ365"/>
    <mergeCell ref="LY364:LY365"/>
    <mergeCell ref="MG364:MG365"/>
    <mergeCell ref="MO364:MO365"/>
    <mergeCell ref="MW364:MW365"/>
    <mergeCell ref="NE364:NE365"/>
    <mergeCell ref="NM364:NM365"/>
    <mergeCell ref="NU364:NU365"/>
    <mergeCell ref="OC364:OC365"/>
    <mergeCell ref="OK364:OK365"/>
    <mergeCell ref="OS364:OS365"/>
    <mergeCell ref="PA364:PA365"/>
    <mergeCell ref="PI364:PI365"/>
    <mergeCell ref="PQ364:PQ365"/>
    <mergeCell ref="PY364:PY365"/>
    <mergeCell ref="QG364:QG365"/>
    <mergeCell ref="QO364:QO365"/>
    <mergeCell ref="QW364:QW365"/>
    <mergeCell ref="RE364:RE365"/>
    <mergeCell ref="RM364:RM365"/>
    <mergeCell ref="RU364:RU365"/>
    <mergeCell ref="SC364:SC365"/>
    <mergeCell ref="SK364:SK365"/>
    <mergeCell ref="SS364:SS365"/>
    <mergeCell ref="TA364:TA365"/>
    <mergeCell ref="TI364:TI365"/>
    <mergeCell ref="TQ364:TQ365"/>
    <mergeCell ref="TY364:TY365"/>
    <mergeCell ref="UG364:UG365"/>
    <mergeCell ref="ADM362:ADM363"/>
    <mergeCell ref="ADU362:ADU363"/>
    <mergeCell ref="AEC362:AEC363"/>
    <mergeCell ref="AEK362:AEK363"/>
    <mergeCell ref="AES362:AES363"/>
    <mergeCell ref="AFA362:AFA363"/>
    <mergeCell ref="AFI362:AFI363"/>
    <mergeCell ref="AFQ362:AFQ363"/>
    <mergeCell ref="AFY362:AFY363"/>
    <mergeCell ref="AGG362:AGG363"/>
    <mergeCell ref="AGO362:AGO363"/>
    <mergeCell ref="AGW362:AGW363"/>
    <mergeCell ref="AHE362:AHE363"/>
    <mergeCell ref="AHM362:AHM363"/>
    <mergeCell ref="AHU362:AHU363"/>
    <mergeCell ref="AIC362:AIC363"/>
    <mergeCell ref="AIK362:AIK363"/>
    <mergeCell ref="AIS362:AIS363"/>
    <mergeCell ref="AJA362:AJA363"/>
    <mergeCell ref="AJI362:AJI363"/>
    <mergeCell ref="AJQ362:AJQ363"/>
    <mergeCell ref="AJY362:AJY363"/>
    <mergeCell ref="AKG362:AKG363"/>
    <mergeCell ref="AKO362:AKO363"/>
    <mergeCell ref="AKW362:AKW363"/>
    <mergeCell ref="ALE362:ALE363"/>
    <mergeCell ref="ALM362:ALM363"/>
    <mergeCell ref="ALU362:ALU363"/>
    <mergeCell ref="AMC362:AMC363"/>
    <mergeCell ref="B363:B367"/>
    <mergeCell ref="Y364:Y365"/>
    <mergeCell ref="AG364:AG365"/>
    <mergeCell ref="AO364:AO365"/>
    <mergeCell ref="AW364:AW365"/>
    <mergeCell ref="BE364:BE365"/>
    <mergeCell ref="BM364:BM365"/>
    <mergeCell ref="BU364:BU365"/>
    <mergeCell ref="CC364:CC365"/>
    <mergeCell ref="CK364:CK365"/>
    <mergeCell ref="CS364:CS365"/>
    <mergeCell ref="DA364:DA365"/>
    <mergeCell ref="DI364:DI365"/>
    <mergeCell ref="DQ364:DQ365"/>
    <mergeCell ref="DY364:DY365"/>
    <mergeCell ref="EG364:EG365"/>
    <mergeCell ref="EO364:EO365"/>
    <mergeCell ref="EW364:EW365"/>
    <mergeCell ref="FE364:FE365"/>
    <mergeCell ref="FM364:FM365"/>
    <mergeCell ref="FU364:FU365"/>
    <mergeCell ref="GC364:GC365"/>
    <mergeCell ref="GK364:GK365"/>
    <mergeCell ref="GS364:GS365"/>
    <mergeCell ref="HA364:HA365"/>
    <mergeCell ref="HI364:HI365"/>
    <mergeCell ref="HQ364:HQ365"/>
    <mergeCell ref="HY364:HY365"/>
    <mergeCell ref="IG364:IG365"/>
    <mergeCell ref="IO364:IO365"/>
    <mergeCell ref="IW364:IW365"/>
    <mergeCell ref="JE364:JE365"/>
    <mergeCell ref="JM364:JM365"/>
    <mergeCell ref="JU364:JU365"/>
    <mergeCell ref="KC364:KC365"/>
    <mergeCell ref="TI362:TI363"/>
    <mergeCell ref="TQ362:TQ363"/>
    <mergeCell ref="TY362:TY363"/>
    <mergeCell ref="UG362:UG363"/>
    <mergeCell ref="UO362:UO363"/>
    <mergeCell ref="UW362:UW363"/>
    <mergeCell ref="VE362:VE363"/>
    <mergeCell ref="VM362:VM363"/>
    <mergeCell ref="VU362:VU363"/>
    <mergeCell ref="WC362:WC363"/>
    <mergeCell ref="WK362:WK363"/>
    <mergeCell ref="WS362:WS363"/>
    <mergeCell ref="XA362:XA363"/>
    <mergeCell ref="XI362:XI363"/>
    <mergeCell ref="XQ362:XQ363"/>
    <mergeCell ref="XY362:XY363"/>
    <mergeCell ref="YG362:YG363"/>
    <mergeCell ref="YO362:YO363"/>
    <mergeCell ref="YW362:YW363"/>
    <mergeCell ref="ZE362:ZE363"/>
    <mergeCell ref="ZM362:ZM363"/>
    <mergeCell ref="ZU362:ZU363"/>
    <mergeCell ref="AAC362:AAC363"/>
    <mergeCell ref="AAK362:AAK363"/>
    <mergeCell ref="AAS362:AAS363"/>
    <mergeCell ref="ABA362:ABA363"/>
    <mergeCell ref="ABI362:ABI363"/>
    <mergeCell ref="ABQ362:ABQ363"/>
    <mergeCell ref="ABY362:ABY363"/>
    <mergeCell ref="ACG362:ACG363"/>
    <mergeCell ref="ACO362:ACO363"/>
    <mergeCell ref="ACW362:ACW363"/>
    <mergeCell ref="ADE362:ADE363"/>
    <mergeCell ref="AMC360:AMC361"/>
    <mergeCell ref="Y362:Y363"/>
    <mergeCell ref="AG362:AG363"/>
    <mergeCell ref="AO362:AO363"/>
    <mergeCell ref="AW362:AW363"/>
    <mergeCell ref="BE362:BE363"/>
    <mergeCell ref="BM362:BM363"/>
    <mergeCell ref="BU362:BU363"/>
    <mergeCell ref="CC362:CC363"/>
    <mergeCell ref="CK362:CK363"/>
    <mergeCell ref="CS362:CS363"/>
    <mergeCell ref="DA362:DA363"/>
    <mergeCell ref="DI362:DI363"/>
    <mergeCell ref="DQ362:DQ363"/>
    <mergeCell ref="DY362:DY363"/>
    <mergeCell ref="EG362:EG363"/>
    <mergeCell ref="EO362:EO363"/>
    <mergeCell ref="EW362:EW363"/>
    <mergeCell ref="FE362:FE363"/>
    <mergeCell ref="FM362:FM363"/>
    <mergeCell ref="FU362:FU363"/>
    <mergeCell ref="GC362:GC363"/>
    <mergeCell ref="GK362:GK363"/>
    <mergeCell ref="GS362:GS363"/>
    <mergeCell ref="HA362:HA363"/>
    <mergeCell ref="HI362:HI363"/>
    <mergeCell ref="HQ362:HQ363"/>
    <mergeCell ref="HY362:HY363"/>
    <mergeCell ref="IG362:IG363"/>
    <mergeCell ref="IO362:IO363"/>
    <mergeCell ref="IW362:IW363"/>
    <mergeCell ref="JE362:JE363"/>
    <mergeCell ref="JM362:JM363"/>
    <mergeCell ref="JU362:JU363"/>
    <mergeCell ref="KC362:KC363"/>
    <mergeCell ref="KK362:KK363"/>
    <mergeCell ref="KS362:KS363"/>
    <mergeCell ref="LA362:LA363"/>
    <mergeCell ref="LI362:LI363"/>
    <mergeCell ref="LQ362:LQ363"/>
    <mergeCell ref="LY362:LY363"/>
    <mergeCell ref="MG362:MG363"/>
    <mergeCell ref="MO362:MO363"/>
    <mergeCell ref="MW362:MW363"/>
    <mergeCell ref="NE362:NE363"/>
    <mergeCell ref="NM362:NM363"/>
    <mergeCell ref="NU362:NU363"/>
    <mergeCell ref="OC362:OC363"/>
    <mergeCell ref="OK362:OK363"/>
    <mergeCell ref="OS362:OS363"/>
    <mergeCell ref="PA362:PA363"/>
    <mergeCell ref="PI362:PI363"/>
    <mergeCell ref="PQ362:PQ363"/>
    <mergeCell ref="PY362:PY363"/>
    <mergeCell ref="QG362:QG363"/>
    <mergeCell ref="QO362:QO363"/>
    <mergeCell ref="QW362:QW363"/>
    <mergeCell ref="RE362:RE363"/>
    <mergeCell ref="RM362:RM363"/>
    <mergeCell ref="RU362:RU363"/>
    <mergeCell ref="SC362:SC363"/>
    <mergeCell ref="SK362:SK363"/>
    <mergeCell ref="SS362:SS363"/>
    <mergeCell ref="TA362:TA363"/>
    <mergeCell ref="ABY360:ABY361"/>
    <mergeCell ref="ACG360:ACG361"/>
    <mergeCell ref="ACO360:ACO361"/>
    <mergeCell ref="ACW360:ACW361"/>
    <mergeCell ref="ADE360:ADE361"/>
    <mergeCell ref="ADM360:ADM361"/>
    <mergeCell ref="ADU360:ADU361"/>
    <mergeCell ref="AEC360:AEC361"/>
    <mergeCell ref="AEK360:AEK361"/>
    <mergeCell ref="AES360:AES361"/>
    <mergeCell ref="AFA360:AFA361"/>
    <mergeCell ref="AFI360:AFI361"/>
    <mergeCell ref="AFQ360:AFQ361"/>
    <mergeCell ref="AFY360:AFY361"/>
    <mergeCell ref="AGG360:AGG361"/>
    <mergeCell ref="AGO360:AGO361"/>
    <mergeCell ref="AGW360:AGW361"/>
    <mergeCell ref="AHE360:AHE361"/>
    <mergeCell ref="AHM360:AHM361"/>
    <mergeCell ref="AHU360:AHU361"/>
    <mergeCell ref="AIC360:AIC361"/>
    <mergeCell ref="AIK360:AIK361"/>
    <mergeCell ref="AIS360:AIS361"/>
    <mergeCell ref="AJA360:AJA361"/>
    <mergeCell ref="AJI360:AJI361"/>
    <mergeCell ref="AJQ360:AJQ361"/>
    <mergeCell ref="AJY360:AJY361"/>
    <mergeCell ref="AKG360:AKG361"/>
    <mergeCell ref="AKO360:AKO361"/>
    <mergeCell ref="AKW360:AKW361"/>
    <mergeCell ref="ALE360:ALE361"/>
    <mergeCell ref="ALM360:ALM361"/>
    <mergeCell ref="ALU360:ALU361"/>
    <mergeCell ref="RU360:RU361"/>
    <mergeCell ref="SC360:SC361"/>
    <mergeCell ref="SK360:SK361"/>
    <mergeCell ref="SS360:SS361"/>
    <mergeCell ref="TA360:TA361"/>
    <mergeCell ref="TI360:TI361"/>
    <mergeCell ref="TQ360:TQ361"/>
    <mergeCell ref="TY360:TY361"/>
    <mergeCell ref="UG360:UG361"/>
    <mergeCell ref="UO360:UO361"/>
    <mergeCell ref="UW360:UW361"/>
    <mergeCell ref="VE360:VE361"/>
    <mergeCell ref="VM360:VM361"/>
    <mergeCell ref="VU360:VU361"/>
    <mergeCell ref="WC360:WC361"/>
    <mergeCell ref="WK360:WK361"/>
    <mergeCell ref="WS360:WS361"/>
    <mergeCell ref="XA360:XA361"/>
    <mergeCell ref="XI360:XI361"/>
    <mergeCell ref="XQ360:XQ361"/>
    <mergeCell ref="XY360:XY361"/>
    <mergeCell ref="YG360:YG361"/>
    <mergeCell ref="YO360:YO361"/>
    <mergeCell ref="YW360:YW361"/>
    <mergeCell ref="ZE360:ZE361"/>
    <mergeCell ref="ZM360:ZM361"/>
    <mergeCell ref="ZU360:ZU361"/>
    <mergeCell ref="AAC360:AAC361"/>
    <mergeCell ref="AAK360:AAK361"/>
    <mergeCell ref="AAS360:AAS361"/>
    <mergeCell ref="ABA360:ABA361"/>
    <mergeCell ref="ABI360:ABI361"/>
    <mergeCell ref="ABQ360:ABQ361"/>
    <mergeCell ref="AKO358:AKO359"/>
    <mergeCell ref="AKW358:AKW359"/>
    <mergeCell ref="ALE358:ALE359"/>
    <mergeCell ref="ALM358:ALM359"/>
    <mergeCell ref="ALU358:ALU359"/>
    <mergeCell ref="AMC358:AMC359"/>
    <mergeCell ref="Y360:Y361"/>
    <mergeCell ref="AG360:AG361"/>
    <mergeCell ref="AO360:AO361"/>
    <mergeCell ref="AW360:AW361"/>
    <mergeCell ref="BE360:BE361"/>
    <mergeCell ref="BM360:BM361"/>
    <mergeCell ref="BU360:BU361"/>
    <mergeCell ref="CC360:CC361"/>
    <mergeCell ref="CK360:CK361"/>
    <mergeCell ref="CS360:CS361"/>
    <mergeCell ref="DA360:DA361"/>
    <mergeCell ref="DI360:DI361"/>
    <mergeCell ref="DQ360:DQ361"/>
    <mergeCell ref="DY360:DY361"/>
    <mergeCell ref="EG360:EG361"/>
    <mergeCell ref="EO360:EO361"/>
    <mergeCell ref="EW360:EW361"/>
    <mergeCell ref="FE360:FE361"/>
    <mergeCell ref="FM360:FM361"/>
    <mergeCell ref="FU360:FU361"/>
    <mergeCell ref="GC360:GC361"/>
    <mergeCell ref="GK360:GK361"/>
    <mergeCell ref="GS360:GS361"/>
    <mergeCell ref="HA360:HA361"/>
    <mergeCell ref="HI360:HI361"/>
    <mergeCell ref="HQ360:HQ361"/>
    <mergeCell ref="HY360:HY361"/>
    <mergeCell ref="IG360:IG361"/>
    <mergeCell ref="IO360:IO361"/>
    <mergeCell ref="IW360:IW361"/>
    <mergeCell ref="JE360:JE361"/>
    <mergeCell ref="JM360:JM361"/>
    <mergeCell ref="JU360:JU361"/>
    <mergeCell ref="KC360:KC361"/>
    <mergeCell ref="KK360:KK361"/>
    <mergeCell ref="KS360:KS361"/>
    <mergeCell ref="LA360:LA361"/>
    <mergeCell ref="LI360:LI361"/>
    <mergeCell ref="LQ360:LQ361"/>
    <mergeCell ref="LY360:LY361"/>
    <mergeCell ref="MG360:MG361"/>
    <mergeCell ref="MO360:MO361"/>
    <mergeCell ref="MW360:MW361"/>
    <mergeCell ref="NE360:NE361"/>
    <mergeCell ref="NM360:NM361"/>
    <mergeCell ref="NU360:NU361"/>
    <mergeCell ref="OC360:OC361"/>
    <mergeCell ref="OK360:OK361"/>
    <mergeCell ref="OS360:OS361"/>
    <mergeCell ref="PA360:PA361"/>
    <mergeCell ref="PI360:PI361"/>
    <mergeCell ref="PQ360:PQ361"/>
    <mergeCell ref="PY360:PY361"/>
    <mergeCell ref="QG360:QG361"/>
    <mergeCell ref="QO360:QO361"/>
    <mergeCell ref="QW360:QW361"/>
    <mergeCell ref="RE360:RE361"/>
    <mergeCell ref="RM360:RM361"/>
    <mergeCell ref="AAK358:AAK359"/>
    <mergeCell ref="AAS358:AAS359"/>
    <mergeCell ref="ABA358:ABA359"/>
    <mergeCell ref="ABI358:ABI359"/>
    <mergeCell ref="ABQ358:ABQ359"/>
    <mergeCell ref="ABY358:ABY359"/>
    <mergeCell ref="ACG358:ACG359"/>
    <mergeCell ref="ACO358:ACO359"/>
    <mergeCell ref="ACW358:ACW359"/>
    <mergeCell ref="ADE358:ADE359"/>
    <mergeCell ref="ADM358:ADM359"/>
    <mergeCell ref="ADU358:ADU359"/>
    <mergeCell ref="AEC358:AEC359"/>
    <mergeCell ref="AEK358:AEK359"/>
    <mergeCell ref="AES358:AES359"/>
    <mergeCell ref="AFA358:AFA359"/>
    <mergeCell ref="AFI358:AFI359"/>
    <mergeCell ref="AFQ358:AFQ359"/>
    <mergeCell ref="AFY358:AFY359"/>
    <mergeCell ref="AGG358:AGG359"/>
    <mergeCell ref="AGO358:AGO359"/>
    <mergeCell ref="AGW358:AGW359"/>
    <mergeCell ref="AHE358:AHE359"/>
    <mergeCell ref="AHM358:AHM359"/>
    <mergeCell ref="AHU358:AHU359"/>
    <mergeCell ref="AIC358:AIC359"/>
    <mergeCell ref="AIK358:AIK359"/>
    <mergeCell ref="AIS358:AIS359"/>
    <mergeCell ref="AJA358:AJA359"/>
    <mergeCell ref="AJI358:AJI359"/>
    <mergeCell ref="AJQ358:AJQ359"/>
    <mergeCell ref="AJY358:AJY359"/>
    <mergeCell ref="AKG358:AKG359"/>
    <mergeCell ref="QG358:QG359"/>
    <mergeCell ref="QO358:QO359"/>
    <mergeCell ref="QW358:QW359"/>
    <mergeCell ref="RE358:RE359"/>
    <mergeCell ref="RM358:RM359"/>
    <mergeCell ref="RU358:RU359"/>
    <mergeCell ref="SC358:SC359"/>
    <mergeCell ref="SK358:SK359"/>
    <mergeCell ref="SS358:SS359"/>
    <mergeCell ref="TA358:TA359"/>
    <mergeCell ref="TI358:TI359"/>
    <mergeCell ref="TQ358:TQ359"/>
    <mergeCell ref="TY358:TY359"/>
    <mergeCell ref="UG358:UG359"/>
    <mergeCell ref="UO358:UO359"/>
    <mergeCell ref="UW358:UW359"/>
    <mergeCell ref="VE358:VE359"/>
    <mergeCell ref="VM358:VM359"/>
    <mergeCell ref="VU358:VU359"/>
    <mergeCell ref="WC358:WC359"/>
    <mergeCell ref="WK358:WK359"/>
    <mergeCell ref="WS358:WS359"/>
    <mergeCell ref="XA358:XA359"/>
    <mergeCell ref="XI358:XI359"/>
    <mergeCell ref="XQ358:XQ359"/>
    <mergeCell ref="XY358:XY359"/>
    <mergeCell ref="YG358:YG359"/>
    <mergeCell ref="YO358:YO359"/>
    <mergeCell ref="YW358:YW359"/>
    <mergeCell ref="ZE358:ZE359"/>
    <mergeCell ref="ZM358:ZM359"/>
    <mergeCell ref="ZU358:ZU359"/>
    <mergeCell ref="AAC358:AAC359"/>
    <mergeCell ref="AJI356:AJI357"/>
    <mergeCell ref="AJQ356:AJQ357"/>
    <mergeCell ref="AJY356:AJY357"/>
    <mergeCell ref="AKG356:AKG357"/>
    <mergeCell ref="AKO356:AKO357"/>
    <mergeCell ref="AKW356:AKW357"/>
    <mergeCell ref="ALE356:ALE357"/>
    <mergeCell ref="ALM356:ALM357"/>
    <mergeCell ref="ALU356:ALU357"/>
    <mergeCell ref="AMC356:AMC357"/>
    <mergeCell ref="B358:B362"/>
    <mergeCell ref="Y358:Y359"/>
    <mergeCell ref="AG358:AG359"/>
    <mergeCell ref="AO358:AO359"/>
    <mergeCell ref="AW358:AW359"/>
    <mergeCell ref="BE358:BE359"/>
    <mergeCell ref="BM358:BM359"/>
    <mergeCell ref="BU358:BU359"/>
    <mergeCell ref="CC358:CC359"/>
    <mergeCell ref="CK358:CK359"/>
    <mergeCell ref="CS358:CS359"/>
    <mergeCell ref="DA358:DA359"/>
    <mergeCell ref="DI358:DI359"/>
    <mergeCell ref="DQ358:DQ359"/>
    <mergeCell ref="DY358:DY359"/>
    <mergeCell ref="EG358:EG359"/>
    <mergeCell ref="EO358:EO359"/>
    <mergeCell ref="EW358:EW359"/>
    <mergeCell ref="FE358:FE359"/>
    <mergeCell ref="FM358:FM359"/>
    <mergeCell ref="FU358:FU359"/>
    <mergeCell ref="GC358:GC359"/>
    <mergeCell ref="GK358:GK359"/>
    <mergeCell ref="GS358:GS359"/>
    <mergeCell ref="HA358:HA359"/>
    <mergeCell ref="HI358:HI359"/>
    <mergeCell ref="HQ358:HQ359"/>
    <mergeCell ref="HY358:HY359"/>
    <mergeCell ref="IG358:IG359"/>
    <mergeCell ref="IO358:IO359"/>
    <mergeCell ref="IW358:IW359"/>
    <mergeCell ref="JE358:JE359"/>
    <mergeCell ref="JM358:JM359"/>
    <mergeCell ref="JU358:JU359"/>
    <mergeCell ref="KC358:KC359"/>
    <mergeCell ref="KK358:KK359"/>
    <mergeCell ref="KS358:KS359"/>
    <mergeCell ref="LA358:LA359"/>
    <mergeCell ref="LI358:LI359"/>
    <mergeCell ref="LQ358:LQ359"/>
    <mergeCell ref="LY358:LY359"/>
    <mergeCell ref="MG358:MG359"/>
    <mergeCell ref="MO358:MO359"/>
    <mergeCell ref="MW358:MW359"/>
    <mergeCell ref="NE358:NE359"/>
    <mergeCell ref="NM358:NM359"/>
    <mergeCell ref="NU358:NU359"/>
    <mergeCell ref="OC358:OC359"/>
    <mergeCell ref="OK358:OK359"/>
    <mergeCell ref="OS358:OS359"/>
    <mergeCell ref="PA358:PA359"/>
    <mergeCell ref="PI358:PI359"/>
    <mergeCell ref="PQ358:PQ359"/>
    <mergeCell ref="PY358:PY359"/>
    <mergeCell ref="ZE356:ZE357"/>
    <mergeCell ref="ZM356:ZM357"/>
    <mergeCell ref="ZU356:ZU357"/>
    <mergeCell ref="AAC356:AAC357"/>
    <mergeCell ref="AAK356:AAK357"/>
    <mergeCell ref="AAS356:AAS357"/>
    <mergeCell ref="ABA356:ABA357"/>
    <mergeCell ref="ABI356:ABI357"/>
    <mergeCell ref="ABQ356:ABQ357"/>
    <mergeCell ref="ABY356:ABY357"/>
    <mergeCell ref="ACG356:ACG357"/>
    <mergeCell ref="ACO356:ACO357"/>
    <mergeCell ref="ACW356:ACW357"/>
    <mergeCell ref="ADE356:ADE357"/>
    <mergeCell ref="ADM356:ADM357"/>
    <mergeCell ref="ADU356:ADU357"/>
    <mergeCell ref="AEC356:AEC357"/>
    <mergeCell ref="AEK356:AEK357"/>
    <mergeCell ref="AES356:AES357"/>
    <mergeCell ref="AFA356:AFA357"/>
    <mergeCell ref="AFI356:AFI357"/>
    <mergeCell ref="AFQ356:AFQ357"/>
    <mergeCell ref="AFY356:AFY357"/>
    <mergeCell ref="AGG356:AGG357"/>
    <mergeCell ref="AGO356:AGO357"/>
    <mergeCell ref="AGW356:AGW357"/>
    <mergeCell ref="AHE356:AHE357"/>
    <mergeCell ref="AHM356:AHM357"/>
    <mergeCell ref="AHU356:AHU357"/>
    <mergeCell ref="AIC356:AIC357"/>
    <mergeCell ref="AIK356:AIK357"/>
    <mergeCell ref="AIS356:AIS357"/>
    <mergeCell ref="AJA356:AJA357"/>
    <mergeCell ref="PA356:PA357"/>
    <mergeCell ref="PI356:PI357"/>
    <mergeCell ref="PQ356:PQ357"/>
    <mergeCell ref="PY356:PY357"/>
    <mergeCell ref="QG356:QG357"/>
    <mergeCell ref="QO356:QO357"/>
    <mergeCell ref="QW356:QW357"/>
    <mergeCell ref="RE356:RE357"/>
    <mergeCell ref="RM356:RM357"/>
    <mergeCell ref="RU356:RU357"/>
    <mergeCell ref="SC356:SC357"/>
    <mergeCell ref="SK356:SK357"/>
    <mergeCell ref="SS356:SS357"/>
    <mergeCell ref="TA356:TA357"/>
    <mergeCell ref="TI356:TI357"/>
    <mergeCell ref="TQ356:TQ357"/>
    <mergeCell ref="TY356:TY357"/>
    <mergeCell ref="UG356:UG357"/>
    <mergeCell ref="UO356:UO357"/>
    <mergeCell ref="UW356:UW357"/>
    <mergeCell ref="VE356:VE357"/>
    <mergeCell ref="VM356:VM357"/>
    <mergeCell ref="VU356:VU357"/>
    <mergeCell ref="WC356:WC357"/>
    <mergeCell ref="WK356:WK357"/>
    <mergeCell ref="WS356:WS357"/>
    <mergeCell ref="XA356:XA357"/>
    <mergeCell ref="XI356:XI357"/>
    <mergeCell ref="XQ356:XQ357"/>
    <mergeCell ref="XY356:XY357"/>
    <mergeCell ref="YG356:YG357"/>
    <mergeCell ref="YO356:YO357"/>
    <mergeCell ref="YW356:YW357"/>
    <mergeCell ref="AHU354:AHU355"/>
    <mergeCell ref="AIC354:AIC355"/>
    <mergeCell ref="AIK354:AIK355"/>
    <mergeCell ref="AIS354:AIS355"/>
    <mergeCell ref="AJA354:AJA355"/>
    <mergeCell ref="AJI354:AJI355"/>
    <mergeCell ref="AJQ354:AJQ355"/>
    <mergeCell ref="AJY354:AJY355"/>
    <mergeCell ref="AKG354:AKG355"/>
    <mergeCell ref="AKO354:AKO355"/>
    <mergeCell ref="AKW354:AKW355"/>
    <mergeCell ref="ALE354:ALE355"/>
    <mergeCell ref="ALM354:ALM355"/>
    <mergeCell ref="ALU354:ALU355"/>
    <mergeCell ref="AMC354:AMC355"/>
    <mergeCell ref="Y356:Y357"/>
    <mergeCell ref="AG356:AG357"/>
    <mergeCell ref="AO356:AO357"/>
    <mergeCell ref="AW356:AW357"/>
    <mergeCell ref="BE356:BE357"/>
    <mergeCell ref="BM356:BM357"/>
    <mergeCell ref="BU356:BU357"/>
    <mergeCell ref="CC356:CC357"/>
    <mergeCell ref="CK356:CK357"/>
    <mergeCell ref="CS356:CS357"/>
    <mergeCell ref="DA356:DA357"/>
    <mergeCell ref="DI356:DI357"/>
    <mergeCell ref="DQ356:DQ357"/>
    <mergeCell ref="DY356:DY357"/>
    <mergeCell ref="EG356:EG357"/>
    <mergeCell ref="EO356:EO357"/>
    <mergeCell ref="EW356:EW357"/>
    <mergeCell ref="FE356:FE357"/>
    <mergeCell ref="FM356:FM357"/>
    <mergeCell ref="FU356:FU357"/>
    <mergeCell ref="GC356:GC357"/>
    <mergeCell ref="GK356:GK357"/>
    <mergeCell ref="GS356:GS357"/>
    <mergeCell ref="HA356:HA357"/>
    <mergeCell ref="HI356:HI357"/>
    <mergeCell ref="HQ356:HQ357"/>
    <mergeCell ref="HY356:HY357"/>
    <mergeCell ref="IG356:IG357"/>
    <mergeCell ref="IO356:IO357"/>
    <mergeCell ref="IW356:IW357"/>
    <mergeCell ref="JE356:JE357"/>
    <mergeCell ref="JM356:JM357"/>
    <mergeCell ref="JU356:JU357"/>
    <mergeCell ref="KC356:KC357"/>
    <mergeCell ref="KK356:KK357"/>
    <mergeCell ref="KS356:KS357"/>
    <mergeCell ref="LA356:LA357"/>
    <mergeCell ref="LI356:LI357"/>
    <mergeCell ref="LQ356:LQ357"/>
    <mergeCell ref="LY356:LY357"/>
    <mergeCell ref="MG356:MG357"/>
    <mergeCell ref="MO356:MO357"/>
    <mergeCell ref="MW356:MW357"/>
    <mergeCell ref="NE356:NE357"/>
    <mergeCell ref="NM356:NM357"/>
    <mergeCell ref="NU356:NU357"/>
    <mergeCell ref="OC356:OC357"/>
    <mergeCell ref="OK356:OK357"/>
    <mergeCell ref="OS356:OS357"/>
    <mergeCell ref="XQ354:XQ355"/>
    <mergeCell ref="XY354:XY355"/>
    <mergeCell ref="YG354:YG355"/>
    <mergeCell ref="YO354:YO355"/>
    <mergeCell ref="YW354:YW355"/>
    <mergeCell ref="ZE354:ZE355"/>
    <mergeCell ref="ZM354:ZM355"/>
    <mergeCell ref="ZU354:ZU355"/>
    <mergeCell ref="AAC354:AAC355"/>
    <mergeCell ref="AAK354:AAK355"/>
    <mergeCell ref="AAS354:AAS355"/>
    <mergeCell ref="ABA354:ABA355"/>
    <mergeCell ref="ABI354:ABI355"/>
    <mergeCell ref="ABQ354:ABQ355"/>
    <mergeCell ref="ABY354:ABY355"/>
    <mergeCell ref="ACG354:ACG355"/>
    <mergeCell ref="ACO354:ACO355"/>
    <mergeCell ref="ACW354:ACW355"/>
    <mergeCell ref="ADE354:ADE355"/>
    <mergeCell ref="ADM354:ADM355"/>
    <mergeCell ref="ADU354:ADU355"/>
    <mergeCell ref="AEC354:AEC355"/>
    <mergeCell ref="AEK354:AEK355"/>
    <mergeCell ref="AES354:AES355"/>
    <mergeCell ref="AFA354:AFA355"/>
    <mergeCell ref="AFI354:AFI355"/>
    <mergeCell ref="AFQ354:AFQ355"/>
    <mergeCell ref="AFY354:AFY355"/>
    <mergeCell ref="AGG354:AGG355"/>
    <mergeCell ref="AGO354:AGO355"/>
    <mergeCell ref="AGW354:AGW355"/>
    <mergeCell ref="AHE354:AHE355"/>
    <mergeCell ref="AHM354:AHM355"/>
    <mergeCell ref="NM354:NM355"/>
    <mergeCell ref="NU354:NU355"/>
    <mergeCell ref="OC354:OC355"/>
    <mergeCell ref="OK354:OK355"/>
    <mergeCell ref="OS354:OS355"/>
    <mergeCell ref="PA354:PA355"/>
    <mergeCell ref="PI354:PI355"/>
    <mergeCell ref="PQ354:PQ355"/>
    <mergeCell ref="PY354:PY355"/>
    <mergeCell ref="QG354:QG355"/>
    <mergeCell ref="QO354:QO355"/>
    <mergeCell ref="QW354:QW355"/>
    <mergeCell ref="RE354:RE355"/>
    <mergeCell ref="RM354:RM355"/>
    <mergeCell ref="RU354:RU355"/>
    <mergeCell ref="SC354:SC355"/>
    <mergeCell ref="SK354:SK355"/>
    <mergeCell ref="SS354:SS355"/>
    <mergeCell ref="TA354:TA355"/>
    <mergeCell ref="TI354:TI355"/>
    <mergeCell ref="TQ354:TQ355"/>
    <mergeCell ref="TY354:TY355"/>
    <mergeCell ref="UG354:UG355"/>
    <mergeCell ref="UO354:UO355"/>
    <mergeCell ref="UW354:UW355"/>
    <mergeCell ref="VE354:VE355"/>
    <mergeCell ref="VM354:VM355"/>
    <mergeCell ref="VU354:VU355"/>
    <mergeCell ref="WC354:WC355"/>
    <mergeCell ref="WK354:WK355"/>
    <mergeCell ref="WS354:WS355"/>
    <mergeCell ref="XA354:XA355"/>
    <mergeCell ref="XI354:XI355"/>
    <mergeCell ref="AGG352:AGG353"/>
    <mergeCell ref="AGO352:AGO353"/>
    <mergeCell ref="AGW352:AGW353"/>
    <mergeCell ref="AHE352:AHE353"/>
    <mergeCell ref="AHM352:AHM353"/>
    <mergeCell ref="AHU352:AHU353"/>
    <mergeCell ref="AIC352:AIC353"/>
    <mergeCell ref="AIK352:AIK353"/>
    <mergeCell ref="AIS352:AIS353"/>
    <mergeCell ref="AJA352:AJA353"/>
    <mergeCell ref="AJI352:AJI353"/>
    <mergeCell ref="AJQ352:AJQ353"/>
    <mergeCell ref="AJY352:AJY353"/>
    <mergeCell ref="AKG352:AKG353"/>
    <mergeCell ref="AKO352:AKO353"/>
    <mergeCell ref="AKW352:AKW353"/>
    <mergeCell ref="ALE352:ALE353"/>
    <mergeCell ref="ALM352:ALM353"/>
    <mergeCell ref="ALU352:ALU353"/>
    <mergeCell ref="AMC352:AMC353"/>
    <mergeCell ref="Y354:Y355"/>
    <mergeCell ref="AG354:AG355"/>
    <mergeCell ref="AO354:AO355"/>
    <mergeCell ref="AW354:AW355"/>
    <mergeCell ref="BE354:BE355"/>
    <mergeCell ref="BM354:BM355"/>
    <mergeCell ref="BU354:BU355"/>
    <mergeCell ref="CC354:CC355"/>
    <mergeCell ref="CK354:CK355"/>
    <mergeCell ref="CS354:CS355"/>
    <mergeCell ref="DA354:DA355"/>
    <mergeCell ref="DI354:DI355"/>
    <mergeCell ref="DQ354:DQ355"/>
    <mergeCell ref="DY354:DY355"/>
    <mergeCell ref="EG354:EG355"/>
    <mergeCell ref="EO354:EO355"/>
    <mergeCell ref="EW354:EW355"/>
    <mergeCell ref="FE354:FE355"/>
    <mergeCell ref="FM354:FM355"/>
    <mergeCell ref="FU354:FU355"/>
    <mergeCell ref="GC354:GC355"/>
    <mergeCell ref="GK354:GK355"/>
    <mergeCell ref="GS354:GS355"/>
    <mergeCell ref="HA354:HA355"/>
    <mergeCell ref="HI354:HI355"/>
    <mergeCell ref="HQ354:HQ355"/>
    <mergeCell ref="HY354:HY355"/>
    <mergeCell ref="IG354:IG355"/>
    <mergeCell ref="IO354:IO355"/>
    <mergeCell ref="IW354:IW355"/>
    <mergeCell ref="JE354:JE355"/>
    <mergeCell ref="JM354:JM355"/>
    <mergeCell ref="JU354:JU355"/>
    <mergeCell ref="KC354:KC355"/>
    <mergeCell ref="KK354:KK355"/>
    <mergeCell ref="KS354:KS355"/>
    <mergeCell ref="LA354:LA355"/>
    <mergeCell ref="LI354:LI355"/>
    <mergeCell ref="LQ354:LQ355"/>
    <mergeCell ref="LY354:LY355"/>
    <mergeCell ref="MG354:MG355"/>
    <mergeCell ref="MO354:MO355"/>
    <mergeCell ref="MW354:MW355"/>
    <mergeCell ref="NE354:NE355"/>
    <mergeCell ref="WC352:WC353"/>
    <mergeCell ref="WK352:WK353"/>
    <mergeCell ref="WS352:WS353"/>
    <mergeCell ref="XA352:XA353"/>
    <mergeCell ref="XI352:XI353"/>
    <mergeCell ref="XQ352:XQ353"/>
    <mergeCell ref="XY352:XY353"/>
    <mergeCell ref="YG352:YG353"/>
    <mergeCell ref="YO352:YO353"/>
    <mergeCell ref="YW352:YW353"/>
    <mergeCell ref="ZE352:ZE353"/>
    <mergeCell ref="ZM352:ZM353"/>
    <mergeCell ref="ZU352:ZU353"/>
    <mergeCell ref="AAC352:AAC353"/>
    <mergeCell ref="AAK352:AAK353"/>
    <mergeCell ref="AAS352:AAS353"/>
    <mergeCell ref="ABA352:ABA353"/>
    <mergeCell ref="ABI352:ABI353"/>
    <mergeCell ref="ABQ352:ABQ353"/>
    <mergeCell ref="ABY352:ABY353"/>
    <mergeCell ref="ACG352:ACG353"/>
    <mergeCell ref="ACO352:ACO353"/>
    <mergeCell ref="ACW352:ACW353"/>
    <mergeCell ref="ADE352:ADE353"/>
    <mergeCell ref="ADM352:ADM353"/>
    <mergeCell ref="ADU352:ADU353"/>
    <mergeCell ref="AEC352:AEC353"/>
    <mergeCell ref="AEK352:AEK353"/>
    <mergeCell ref="AES352:AES353"/>
    <mergeCell ref="AFA352:AFA353"/>
    <mergeCell ref="AFI352:AFI353"/>
    <mergeCell ref="AFQ352:AFQ353"/>
    <mergeCell ref="AFY352:AFY353"/>
    <mergeCell ref="LY352:LY353"/>
    <mergeCell ref="MG352:MG353"/>
    <mergeCell ref="MO352:MO353"/>
    <mergeCell ref="MW352:MW353"/>
    <mergeCell ref="NE352:NE353"/>
    <mergeCell ref="NM352:NM353"/>
    <mergeCell ref="NU352:NU353"/>
    <mergeCell ref="OC352:OC353"/>
    <mergeCell ref="OK352:OK353"/>
    <mergeCell ref="OS352:OS353"/>
    <mergeCell ref="PA352:PA353"/>
    <mergeCell ref="PI352:PI353"/>
    <mergeCell ref="PQ352:PQ353"/>
    <mergeCell ref="PY352:PY353"/>
    <mergeCell ref="QG352:QG353"/>
    <mergeCell ref="QO352:QO353"/>
    <mergeCell ref="QW352:QW353"/>
    <mergeCell ref="RE352:RE353"/>
    <mergeCell ref="RM352:RM353"/>
    <mergeCell ref="RU352:RU353"/>
    <mergeCell ref="SC352:SC353"/>
    <mergeCell ref="SK352:SK353"/>
    <mergeCell ref="SS352:SS353"/>
    <mergeCell ref="TA352:TA353"/>
    <mergeCell ref="TI352:TI353"/>
    <mergeCell ref="TQ352:TQ353"/>
    <mergeCell ref="TY352:TY353"/>
    <mergeCell ref="UG352:UG353"/>
    <mergeCell ref="UO352:UO353"/>
    <mergeCell ref="UW352:UW353"/>
    <mergeCell ref="VE352:VE353"/>
    <mergeCell ref="VM352:VM353"/>
    <mergeCell ref="VU352:VU353"/>
    <mergeCell ref="AES350:AES351"/>
    <mergeCell ref="AFA350:AFA351"/>
    <mergeCell ref="AFI350:AFI351"/>
    <mergeCell ref="AFQ350:AFQ351"/>
    <mergeCell ref="AFY350:AFY351"/>
    <mergeCell ref="AGG350:AGG351"/>
    <mergeCell ref="AGO350:AGO351"/>
    <mergeCell ref="AGW350:AGW351"/>
    <mergeCell ref="AHE350:AHE351"/>
    <mergeCell ref="AHM350:AHM351"/>
    <mergeCell ref="AHU350:AHU351"/>
    <mergeCell ref="AIC350:AIC351"/>
    <mergeCell ref="AIK350:AIK351"/>
    <mergeCell ref="AIS350:AIS351"/>
    <mergeCell ref="AJA350:AJA351"/>
    <mergeCell ref="AJI350:AJI351"/>
    <mergeCell ref="AJQ350:AJQ351"/>
    <mergeCell ref="AJY350:AJY351"/>
    <mergeCell ref="AKG350:AKG351"/>
    <mergeCell ref="AKO350:AKO351"/>
    <mergeCell ref="AKW350:AKW351"/>
    <mergeCell ref="ALE350:ALE351"/>
    <mergeCell ref="ALM350:ALM351"/>
    <mergeCell ref="ALU350:ALU351"/>
    <mergeCell ref="AMC350:AMC351"/>
    <mergeCell ref="Y352:Y353"/>
    <mergeCell ref="AG352:AG353"/>
    <mergeCell ref="AO352:AO353"/>
    <mergeCell ref="AW352:AW353"/>
    <mergeCell ref="BE352:BE353"/>
    <mergeCell ref="BM352:BM353"/>
    <mergeCell ref="BU352:BU353"/>
    <mergeCell ref="CC352:CC353"/>
    <mergeCell ref="CK352:CK353"/>
    <mergeCell ref="CS352:CS353"/>
    <mergeCell ref="DA352:DA353"/>
    <mergeCell ref="DI352:DI353"/>
    <mergeCell ref="DQ352:DQ353"/>
    <mergeCell ref="DY352:DY353"/>
    <mergeCell ref="EG352:EG353"/>
    <mergeCell ref="EO352:EO353"/>
    <mergeCell ref="EW352:EW353"/>
    <mergeCell ref="FE352:FE353"/>
    <mergeCell ref="FM352:FM353"/>
    <mergeCell ref="FU352:FU353"/>
    <mergeCell ref="GC352:GC353"/>
    <mergeCell ref="GK352:GK353"/>
    <mergeCell ref="GS352:GS353"/>
    <mergeCell ref="HA352:HA353"/>
    <mergeCell ref="HI352:HI353"/>
    <mergeCell ref="HQ352:HQ353"/>
    <mergeCell ref="HY352:HY353"/>
    <mergeCell ref="IG352:IG353"/>
    <mergeCell ref="IO352:IO353"/>
    <mergeCell ref="IW352:IW353"/>
    <mergeCell ref="JE352:JE353"/>
    <mergeCell ref="JM352:JM353"/>
    <mergeCell ref="JU352:JU353"/>
    <mergeCell ref="KC352:KC353"/>
    <mergeCell ref="KK352:KK353"/>
    <mergeCell ref="KS352:KS353"/>
    <mergeCell ref="LA352:LA353"/>
    <mergeCell ref="LI352:LI353"/>
    <mergeCell ref="LQ352:LQ353"/>
    <mergeCell ref="UO350:UO351"/>
    <mergeCell ref="UW350:UW351"/>
    <mergeCell ref="VE350:VE351"/>
    <mergeCell ref="VM350:VM351"/>
    <mergeCell ref="VU350:VU351"/>
    <mergeCell ref="WC350:WC351"/>
    <mergeCell ref="WK350:WK351"/>
    <mergeCell ref="WS350:WS351"/>
    <mergeCell ref="XA350:XA351"/>
    <mergeCell ref="XI350:XI351"/>
    <mergeCell ref="XQ350:XQ351"/>
    <mergeCell ref="XY350:XY351"/>
    <mergeCell ref="YG350:YG351"/>
    <mergeCell ref="YO350:YO351"/>
    <mergeCell ref="YW350:YW351"/>
    <mergeCell ref="ZE350:ZE351"/>
    <mergeCell ref="ZM350:ZM351"/>
    <mergeCell ref="ZU350:ZU351"/>
    <mergeCell ref="AAC350:AAC351"/>
    <mergeCell ref="AAK350:AAK351"/>
    <mergeCell ref="AAS350:AAS351"/>
    <mergeCell ref="ABA350:ABA351"/>
    <mergeCell ref="ABI350:ABI351"/>
    <mergeCell ref="ABQ350:ABQ351"/>
    <mergeCell ref="ABY350:ABY351"/>
    <mergeCell ref="ACG350:ACG351"/>
    <mergeCell ref="ACO350:ACO351"/>
    <mergeCell ref="ACW350:ACW351"/>
    <mergeCell ref="ADE350:ADE351"/>
    <mergeCell ref="ADM350:ADM351"/>
    <mergeCell ref="ADU350:ADU351"/>
    <mergeCell ref="AEC350:AEC351"/>
    <mergeCell ref="AEK350:AEK351"/>
    <mergeCell ref="KK350:KK351"/>
    <mergeCell ref="KS350:KS351"/>
    <mergeCell ref="LA350:LA351"/>
    <mergeCell ref="LI350:LI351"/>
    <mergeCell ref="LQ350:LQ351"/>
    <mergeCell ref="LY350:LY351"/>
    <mergeCell ref="MG350:MG351"/>
    <mergeCell ref="MO350:MO351"/>
    <mergeCell ref="MW350:MW351"/>
    <mergeCell ref="NE350:NE351"/>
    <mergeCell ref="NM350:NM351"/>
    <mergeCell ref="NU350:NU351"/>
    <mergeCell ref="OC350:OC351"/>
    <mergeCell ref="OK350:OK351"/>
    <mergeCell ref="OS350:OS351"/>
    <mergeCell ref="PA350:PA351"/>
    <mergeCell ref="PI350:PI351"/>
    <mergeCell ref="PQ350:PQ351"/>
    <mergeCell ref="PY350:PY351"/>
    <mergeCell ref="QG350:QG351"/>
    <mergeCell ref="QO350:QO351"/>
    <mergeCell ref="QW350:QW351"/>
    <mergeCell ref="RE350:RE351"/>
    <mergeCell ref="RM350:RM351"/>
    <mergeCell ref="RU350:RU351"/>
    <mergeCell ref="SC350:SC351"/>
    <mergeCell ref="SK350:SK351"/>
    <mergeCell ref="SS350:SS351"/>
    <mergeCell ref="TA350:TA351"/>
    <mergeCell ref="TI350:TI351"/>
    <mergeCell ref="TQ350:TQ351"/>
    <mergeCell ref="TY350:TY351"/>
    <mergeCell ref="UG350:UG351"/>
    <mergeCell ref="ADE348:ADE349"/>
    <mergeCell ref="ADM348:ADM349"/>
    <mergeCell ref="ADU348:ADU349"/>
    <mergeCell ref="AEC348:AEC349"/>
    <mergeCell ref="AEK348:AEK349"/>
    <mergeCell ref="AES348:AES349"/>
    <mergeCell ref="AFA348:AFA349"/>
    <mergeCell ref="AFI348:AFI349"/>
    <mergeCell ref="AFQ348:AFQ349"/>
    <mergeCell ref="AFY348:AFY349"/>
    <mergeCell ref="AGG348:AGG349"/>
    <mergeCell ref="AGO348:AGO349"/>
    <mergeCell ref="AGW348:AGW349"/>
    <mergeCell ref="AHE348:AHE349"/>
    <mergeCell ref="AHM348:AHM349"/>
    <mergeCell ref="AHU348:AHU349"/>
    <mergeCell ref="AIC348:AIC349"/>
    <mergeCell ref="AIK348:AIK349"/>
    <mergeCell ref="AIS348:AIS349"/>
    <mergeCell ref="AJA348:AJA349"/>
    <mergeCell ref="AJI348:AJI349"/>
    <mergeCell ref="AJQ348:AJQ349"/>
    <mergeCell ref="AJY348:AJY349"/>
    <mergeCell ref="AKG348:AKG349"/>
    <mergeCell ref="AKO348:AKO349"/>
    <mergeCell ref="AKW348:AKW349"/>
    <mergeCell ref="ALE348:ALE349"/>
    <mergeCell ref="ALM348:ALM349"/>
    <mergeCell ref="ALU348:ALU349"/>
    <mergeCell ref="AMC348:AMC349"/>
    <mergeCell ref="Y350:Y351"/>
    <mergeCell ref="AG350:AG351"/>
    <mergeCell ref="AO350:AO351"/>
    <mergeCell ref="AW350:AW351"/>
    <mergeCell ref="BE350:BE351"/>
    <mergeCell ref="BM350:BM351"/>
    <mergeCell ref="BU350:BU351"/>
    <mergeCell ref="CC350:CC351"/>
    <mergeCell ref="CK350:CK351"/>
    <mergeCell ref="CS350:CS351"/>
    <mergeCell ref="DA350:DA351"/>
    <mergeCell ref="DI350:DI351"/>
    <mergeCell ref="DQ350:DQ351"/>
    <mergeCell ref="DY350:DY351"/>
    <mergeCell ref="EG350:EG351"/>
    <mergeCell ref="EO350:EO351"/>
    <mergeCell ref="EW350:EW351"/>
    <mergeCell ref="FE350:FE351"/>
    <mergeCell ref="FM350:FM351"/>
    <mergeCell ref="FU350:FU351"/>
    <mergeCell ref="GC350:GC351"/>
    <mergeCell ref="GK350:GK351"/>
    <mergeCell ref="GS350:GS351"/>
    <mergeCell ref="HA350:HA351"/>
    <mergeCell ref="HI350:HI351"/>
    <mergeCell ref="HQ350:HQ351"/>
    <mergeCell ref="HY350:HY351"/>
    <mergeCell ref="IG350:IG351"/>
    <mergeCell ref="IO350:IO351"/>
    <mergeCell ref="IW350:IW351"/>
    <mergeCell ref="JE350:JE351"/>
    <mergeCell ref="JM350:JM351"/>
    <mergeCell ref="JU350:JU351"/>
    <mergeCell ref="KC350:KC351"/>
    <mergeCell ref="TA348:TA349"/>
    <mergeCell ref="TI348:TI349"/>
    <mergeCell ref="TQ348:TQ349"/>
    <mergeCell ref="TY348:TY349"/>
    <mergeCell ref="UG348:UG349"/>
    <mergeCell ref="UO348:UO349"/>
    <mergeCell ref="UW348:UW349"/>
    <mergeCell ref="VE348:VE349"/>
    <mergeCell ref="VM348:VM349"/>
    <mergeCell ref="VU348:VU349"/>
    <mergeCell ref="WC348:WC349"/>
    <mergeCell ref="WK348:WK349"/>
    <mergeCell ref="WS348:WS349"/>
    <mergeCell ref="XA348:XA349"/>
    <mergeCell ref="XI348:XI349"/>
    <mergeCell ref="XQ348:XQ349"/>
    <mergeCell ref="XY348:XY349"/>
    <mergeCell ref="YG348:YG349"/>
    <mergeCell ref="YO348:YO349"/>
    <mergeCell ref="YW348:YW349"/>
    <mergeCell ref="ZE348:ZE349"/>
    <mergeCell ref="ZM348:ZM349"/>
    <mergeCell ref="ZU348:ZU349"/>
    <mergeCell ref="AAC348:AAC349"/>
    <mergeCell ref="AAK348:AAK349"/>
    <mergeCell ref="AAS348:AAS349"/>
    <mergeCell ref="ABA348:ABA349"/>
    <mergeCell ref="ABI348:ABI349"/>
    <mergeCell ref="ABQ348:ABQ349"/>
    <mergeCell ref="ABY348:ABY349"/>
    <mergeCell ref="ACG348:ACG349"/>
    <mergeCell ref="ACO348:ACO349"/>
    <mergeCell ref="ACW348:ACW349"/>
    <mergeCell ref="ALU346:ALU347"/>
    <mergeCell ref="AMC346:AMC347"/>
    <mergeCell ref="Y348:Y349"/>
    <mergeCell ref="AG348:AG349"/>
    <mergeCell ref="AO348:AO349"/>
    <mergeCell ref="AW348:AW349"/>
    <mergeCell ref="BE348:BE349"/>
    <mergeCell ref="BM348:BM349"/>
    <mergeCell ref="BU348:BU349"/>
    <mergeCell ref="CC348:CC349"/>
    <mergeCell ref="CK348:CK349"/>
    <mergeCell ref="CS348:CS349"/>
    <mergeCell ref="DA348:DA349"/>
    <mergeCell ref="DI348:DI349"/>
    <mergeCell ref="DQ348:DQ349"/>
    <mergeCell ref="DY348:DY349"/>
    <mergeCell ref="EG348:EG349"/>
    <mergeCell ref="EO348:EO349"/>
    <mergeCell ref="EW348:EW349"/>
    <mergeCell ref="FE348:FE349"/>
    <mergeCell ref="FM348:FM349"/>
    <mergeCell ref="FU348:FU349"/>
    <mergeCell ref="GC348:GC349"/>
    <mergeCell ref="GK348:GK349"/>
    <mergeCell ref="GS348:GS349"/>
    <mergeCell ref="HA348:HA349"/>
    <mergeCell ref="HI348:HI349"/>
    <mergeCell ref="HQ348:HQ349"/>
    <mergeCell ref="HY348:HY349"/>
    <mergeCell ref="IG348:IG349"/>
    <mergeCell ref="IO348:IO349"/>
    <mergeCell ref="IW348:IW349"/>
    <mergeCell ref="JE348:JE349"/>
    <mergeCell ref="JM348:JM349"/>
    <mergeCell ref="JU348:JU349"/>
    <mergeCell ref="KC348:KC349"/>
    <mergeCell ref="KK348:KK349"/>
    <mergeCell ref="KS348:KS349"/>
    <mergeCell ref="LA348:LA349"/>
    <mergeCell ref="LI348:LI349"/>
    <mergeCell ref="LQ348:LQ349"/>
    <mergeCell ref="LY348:LY349"/>
    <mergeCell ref="MG348:MG349"/>
    <mergeCell ref="MO348:MO349"/>
    <mergeCell ref="MW348:MW349"/>
    <mergeCell ref="NE348:NE349"/>
    <mergeCell ref="NM348:NM349"/>
    <mergeCell ref="NU348:NU349"/>
    <mergeCell ref="OC348:OC349"/>
    <mergeCell ref="OK348:OK349"/>
    <mergeCell ref="OS348:OS349"/>
    <mergeCell ref="PA348:PA349"/>
    <mergeCell ref="PI348:PI349"/>
    <mergeCell ref="PQ348:PQ349"/>
    <mergeCell ref="PY348:PY349"/>
    <mergeCell ref="QG348:QG349"/>
    <mergeCell ref="QO348:QO349"/>
    <mergeCell ref="QW348:QW349"/>
    <mergeCell ref="RE348:RE349"/>
    <mergeCell ref="RM348:RM349"/>
    <mergeCell ref="RU348:RU349"/>
    <mergeCell ref="SC348:SC349"/>
    <mergeCell ref="SK348:SK349"/>
    <mergeCell ref="SS348:SS349"/>
    <mergeCell ref="ABQ346:ABQ347"/>
    <mergeCell ref="ABY346:ABY347"/>
    <mergeCell ref="ACG346:ACG347"/>
    <mergeCell ref="ACO346:ACO347"/>
    <mergeCell ref="ACW346:ACW347"/>
    <mergeCell ref="ADE346:ADE347"/>
    <mergeCell ref="ADM346:ADM347"/>
    <mergeCell ref="ADU346:ADU347"/>
    <mergeCell ref="AEC346:AEC347"/>
    <mergeCell ref="AEK346:AEK347"/>
    <mergeCell ref="AES346:AES347"/>
    <mergeCell ref="AFA346:AFA347"/>
    <mergeCell ref="AFI346:AFI347"/>
    <mergeCell ref="AFQ346:AFQ347"/>
    <mergeCell ref="AFY346:AFY347"/>
    <mergeCell ref="AGG346:AGG347"/>
    <mergeCell ref="AGO346:AGO347"/>
    <mergeCell ref="AGW346:AGW347"/>
    <mergeCell ref="AHE346:AHE347"/>
    <mergeCell ref="AHM346:AHM347"/>
    <mergeCell ref="AHU346:AHU347"/>
    <mergeCell ref="AIC346:AIC347"/>
    <mergeCell ref="AIK346:AIK347"/>
    <mergeCell ref="AIS346:AIS347"/>
    <mergeCell ref="AJA346:AJA347"/>
    <mergeCell ref="AJI346:AJI347"/>
    <mergeCell ref="AJQ346:AJQ347"/>
    <mergeCell ref="AJY346:AJY347"/>
    <mergeCell ref="AKG346:AKG347"/>
    <mergeCell ref="AKO346:AKO347"/>
    <mergeCell ref="AKW346:AKW347"/>
    <mergeCell ref="ALE346:ALE347"/>
    <mergeCell ref="ALM346:ALM347"/>
    <mergeCell ref="RM346:RM347"/>
    <mergeCell ref="RU346:RU347"/>
    <mergeCell ref="SC346:SC347"/>
    <mergeCell ref="SK346:SK347"/>
    <mergeCell ref="SS346:SS347"/>
    <mergeCell ref="TA346:TA347"/>
    <mergeCell ref="TI346:TI347"/>
    <mergeCell ref="TQ346:TQ347"/>
    <mergeCell ref="TY346:TY347"/>
    <mergeCell ref="UG346:UG347"/>
    <mergeCell ref="UO346:UO347"/>
    <mergeCell ref="UW346:UW347"/>
    <mergeCell ref="VE346:VE347"/>
    <mergeCell ref="VM346:VM347"/>
    <mergeCell ref="VU346:VU347"/>
    <mergeCell ref="WC346:WC347"/>
    <mergeCell ref="WK346:WK347"/>
    <mergeCell ref="WS346:WS347"/>
    <mergeCell ref="XA346:XA347"/>
    <mergeCell ref="XI346:XI347"/>
    <mergeCell ref="XQ346:XQ347"/>
    <mergeCell ref="XY346:XY347"/>
    <mergeCell ref="YG346:YG347"/>
    <mergeCell ref="YO346:YO347"/>
    <mergeCell ref="YW346:YW347"/>
    <mergeCell ref="ZE346:ZE347"/>
    <mergeCell ref="ZM346:ZM347"/>
    <mergeCell ref="ZU346:ZU347"/>
    <mergeCell ref="AAC346:AAC347"/>
    <mergeCell ref="AAK346:AAK347"/>
    <mergeCell ref="AAS346:AAS347"/>
    <mergeCell ref="ABA346:ABA347"/>
    <mergeCell ref="ABI346:ABI347"/>
    <mergeCell ref="AKO344:AKO345"/>
    <mergeCell ref="AKW344:AKW345"/>
    <mergeCell ref="ALE344:ALE345"/>
    <mergeCell ref="ALM344:ALM345"/>
    <mergeCell ref="ALU344:ALU345"/>
    <mergeCell ref="AMC344:AMC345"/>
    <mergeCell ref="B346:B348"/>
    <mergeCell ref="Y346:Y347"/>
    <mergeCell ref="AG346:AG347"/>
    <mergeCell ref="AO346:AO347"/>
    <mergeCell ref="AW346:AW347"/>
    <mergeCell ref="BE346:BE347"/>
    <mergeCell ref="BM346:BM347"/>
    <mergeCell ref="BU346:BU347"/>
    <mergeCell ref="CC346:CC347"/>
    <mergeCell ref="CK346:CK347"/>
    <mergeCell ref="CS346:CS347"/>
    <mergeCell ref="DA346:DA347"/>
    <mergeCell ref="DI346:DI347"/>
    <mergeCell ref="DQ346:DQ347"/>
    <mergeCell ref="DY346:DY347"/>
    <mergeCell ref="EG346:EG347"/>
    <mergeCell ref="EO346:EO347"/>
    <mergeCell ref="EW346:EW347"/>
    <mergeCell ref="FE346:FE347"/>
    <mergeCell ref="FM346:FM347"/>
    <mergeCell ref="FU346:FU347"/>
    <mergeCell ref="GC346:GC347"/>
    <mergeCell ref="GK346:GK347"/>
    <mergeCell ref="GS346:GS347"/>
    <mergeCell ref="HA346:HA347"/>
    <mergeCell ref="HI346:HI347"/>
    <mergeCell ref="HQ346:HQ347"/>
    <mergeCell ref="HY346:HY347"/>
    <mergeCell ref="IG346:IG347"/>
    <mergeCell ref="IO346:IO347"/>
    <mergeCell ref="IW346:IW347"/>
    <mergeCell ref="JE346:JE347"/>
    <mergeCell ref="JM346:JM347"/>
    <mergeCell ref="JU346:JU347"/>
    <mergeCell ref="KC346:KC347"/>
    <mergeCell ref="KK346:KK347"/>
    <mergeCell ref="KS346:KS347"/>
    <mergeCell ref="LA346:LA347"/>
    <mergeCell ref="LI346:LI347"/>
    <mergeCell ref="LQ346:LQ347"/>
    <mergeCell ref="LY346:LY347"/>
    <mergeCell ref="MG346:MG347"/>
    <mergeCell ref="MO346:MO347"/>
    <mergeCell ref="MW346:MW347"/>
    <mergeCell ref="NE346:NE347"/>
    <mergeCell ref="NM346:NM347"/>
    <mergeCell ref="NU346:NU347"/>
    <mergeCell ref="OC346:OC347"/>
    <mergeCell ref="OK346:OK347"/>
    <mergeCell ref="OS346:OS347"/>
    <mergeCell ref="PA346:PA347"/>
    <mergeCell ref="PI346:PI347"/>
    <mergeCell ref="PQ346:PQ347"/>
    <mergeCell ref="PY346:PY347"/>
    <mergeCell ref="QG346:QG347"/>
    <mergeCell ref="QO346:QO347"/>
    <mergeCell ref="QW346:QW347"/>
    <mergeCell ref="RE346:RE347"/>
    <mergeCell ref="AAK344:AAK345"/>
    <mergeCell ref="AAS344:AAS345"/>
    <mergeCell ref="ABA344:ABA345"/>
    <mergeCell ref="ABI344:ABI345"/>
    <mergeCell ref="ABQ344:ABQ345"/>
    <mergeCell ref="ABY344:ABY345"/>
    <mergeCell ref="ACG344:ACG345"/>
    <mergeCell ref="ACO344:ACO345"/>
    <mergeCell ref="ACW344:ACW345"/>
    <mergeCell ref="ADE344:ADE345"/>
    <mergeCell ref="ADM344:ADM345"/>
    <mergeCell ref="ADU344:ADU345"/>
    <mergeCell ref="AEC344:AEC345"/>
    <mergeCell ref="AEK344:AEK345"/>
    <mergeCell ref="AES344:AES345"/>
    <mergeCell ref="AFA344:AFA345"/>
    <mergeCell ref="AFI344:AFI345"/>
    <mergeCell ref="AFQ344:AFQ345"/>
    <mergeCell ref="AFY344:AFY345"/>
    <mergeCell ref="AGG344:AGG345"/>
    <mergeCell ref="AGO344:AGO345"/>
    <mergeCell ref="AGW344:AGW345"/>
    <mergeCell ref="AHE344:AHE345"/>
    <mergeCell ref="AHM344:AHM345"/>
    <mergeCell ref="AHU344:AHU345"/>
    <mergeCell ref="AIC344:AIC345"/>
    <mergeCell ref="AIK344:AIK345"/>
    <mergeCell ref="AIS344:AIS345"/>
    <mergeCell ref="AJA344:AJA345"/>
    <mergeCell ref="AJI344:AJI345"/>
    <mergeCell ref="AJQ344:AJQ345"/>
    <mergeCell ref="AJY344:AJY345"/>
    <mergeCell ref="AKG344:AKG345"/>
    <mergeCell ref="QG344:QG345"/>
    <mergeCell ref="QO344:QO345"/>
    <mergeCell ref="QW344:QW345"/>
    <mergeCell ref="RE344:RE345"/>
    <mergeCell ref="RM344:RM345"/>
    <mergeCell ref="RU344:RU345"/>
    <mergeCell ref="SC344:SC345"/>
    <mergeCell ref="SK344:SK345"/>
    <mergeCell ref="SS344:SS345"/>
    <mergeCell ref="TA344:TA345"/>
    <mergeCell ref="TI344:TI345"/>
    <mergeCell ref="TQ344:TQ345"/>
    <mergeCell ref="TY344:TY345"/>
    <mergeCell ref="UG344:UG345"/>
    <mergeCell ref="UO344:UO345"/>
    <mergeCell ref="UW344:UW345"/>
    <mergeCell ref="VE344:VE345"/>
    <mergeCell ref="VM344:VM345"/>
    <mergeCell ref="VU344:VU345"/>
    <mergeCell ref="WC344:WC345"/>
    <mergeCell ref="WK344:WK345"/>
    <mergeCell ref="WS344:WS345"/>
    <mergeCell ref="XA344:XA345"/>
    <mergeCell ref="XI344:XI345"/>
    <mergeCell ref="XQ344:XQ345"/>
    <mergeCell ref="XY344:XY345"/>
    <mergeCell ref="YG344:YG345"/>
    <mergeCell ref="YO344:YO345"/>
    <mergeCell ref="YW344:YW345"/>
    <mergeCell ref="ZE344:ZE345"/>
    <mergeCell ref="ZM344:ZM345"/>
    <mergeCell ref="ZU344:ZU345"/>
    <mergeCell ref="AAC344:AAC345"/>
    <mergeCell ref="AJA342:AJA343"/>
    <mergeCell ref="AJI342:AJI343"/>
    <mergeCell ref="AJQ342:AJQ343"/>
    <mergeCell ref="AJY342:AJY343"/>
    <mergeCell ref="AKG342:AKG343"/>
    <mergeCell ref="AKO342:AKO343"/>
    <mergeCell ref="AKW342:AKW343"/>
    <mergeCell ref="ALE342:ALE343"/>
    <mergeCell ref="ALM342:ALM343"/>
    <mergeCell ref="ALU342:ALU343"/>
    <mergeCell ref="AMC342:AMC343"/>
    <mergeCell ref="Y344:Y345"/>
    <mergeCell ref="AG344:AG345"/>
    <mergeCell ref="AO344:AO345"/>
    <mergeCell ref="AW344:AW345"/>
    <mergeCell ref="BE344:BE345"/>
    <mergeCell ref="BM344:BM345"/>
    <mergeCell ref="BU344:BU345"/>
    <mergeCell ref="CC344:CC345"/>
    <mergeCell ref="CK344:CK345"/>
    <mergeCell ref="CS344:CS345"/>
    <mergeCell ref="DA344:DA345"/>
    <mergeCell ref="DI344:DI345"/>
    <mergeCell ref="DQ344:DQ345"/>
    <mergeCell ref="DY344:DY345"/>
    <mergeCell ref="EG344:EG345"/>
    <mergeCell ref="EO344:EO345"/>
    <mergeCell ref="EW344:EW345"/>
    <mergeCell ref="FE344:FE345"/>
    <mergeCell ref="FM344:FM345"/>
    <mergeCell ref="FU344:FU345"/>
    <mergeCell ref="GC344:GC345"/>
    <mergeCell ref="GK344:GK345"/>
    <mergeCell ref="GS344:GS345"/>
    <mergeCell ref="HA344:HA345"/>
    <mergeCell ref="HI344:HI345"/>
    <mergeCell ref="HQ344:HQ345"/>
    <mergeCell ref="HY344:HY345"/>
    <mergeCell ref="IG344:IG345"/>
    <mergeCell ref="IO344:IO345"/>
    <mergeCell ref="IW344:IW345"/>
    <mergeCell ref="JE344:JE345"/>
    <mergeCell ref="JM344:JM345"/>
    <mergeCell ref="JU344:JU345"/>
    <mergeCell ref="KC344:KC345"/>
    <mergeCell ref="KK344:KK345"/>
    <mergeCell ref="KS344:KS345"/>
    <mergeCell ref="LA344:LA345"/>
    <mergeCell ref="LI344:LI345"/>
    <mergeCell ref="LQ344:LQ345"/>
    <mergeCell ref="LY344:LY345"/>
    <mergeCell ref="MG344:MG345"/>
    <mergeCell ref="MO344:MO345"/>
    <mergeCell ref="MW344:MW345"/>
    <mergeCell ref="NE344:NE345"/>
    <mergeCell ref="NM344:NM345"/>
    <mergeCell ref="NU344:NU345"/>
    <mergeCell ref="OC344:OC345"/>
    <mergeCell ref="OK344:OK345"/>
    <mergeCell ref="OS344:OS345"/>
    <mergeCell ref="PA344:PA345"/>
    <mergeCell ref="PI344:PI345"/>
    <mergeCell ref="PQ344:PQ345"/>
    <mergeCell ref="PY344:PY345"/>
    <mergeCell ref="YW342:YW343"/>
    <mergeCell ref="ZE342:ZE343"/>
    <mergeCell ref="ZM342:ZM343"/>
    <mergeCell ref="ZU342:ZU343"/>
    <mergeCell ref="AAC342:AAC343"/>
    <mergeCell ref="AAK342:AAK343"/>
    <mergeCell ref="AAS342:AAS343"/>
    <mergeCell ref="ABA342:ABA343"/>
    <mergeCell ref="ABI342:ABI343"/>
    <mergeCell ref="ABQ342:ABQ343"/>
    <mergeCell ref="ABY342:ABY343"/>
    <mergeCell ref="ACG342:ACG343"/>
    <mergeCell ref="ACO342:ACO343"/>
    <mergeCell ref="ACW342:ACW343"/>
    <mergeCell ref="ADE342:ADE343"/>
    <mergeCell ref="ADM342:ADM343"/>
    <mergeCell ref="ADU342:ADU343"/>
    <mergeCell ref="AEC342:AEC343"/>
    <mergeCell ref="AEK342:AEK343"/>
    <mergeCell ref="AES342:AES343"/>
    <mergeCell ref="AFA342:AFA343"/>
    <mergeCell ref="AFI342:AFI343"/>
    <mergeCell ref="AFQ342:AFQ343"/>
    <mergeCell ref="AFY342:AFY343"/>
    <mergeCell ref="AGG342:AGG343"/>
    <mergeCell ref="AGO342:AGO343"/>
    <mergeCell ref="AGW342:AGW343"/>
    <mergeCell ref="AHE342:AHE343"/>
    <mergeCell ref="AHM342:AHM343"/>
    <mergeCell ref="AHU342:AHU343"/>
    <mergeCell ref="AIC342:AIC343"/>
    <mergeCell ref="AIK342:AIK343"/>
    <mergeCell ref="AIS342:AIS343"/>
    <mergeCell ref="OS342:OS343"/>
    <mergeCell ref="PA342:PA343"/>
    <mergeCell ref="PI342:PI343"/>
    <mergeCell ref="PQ342:PQ343"/>
    <mergeCell ref="PY342:PY343"/>
    <mergeCell ref="QG342:QG343"/>
    <mergeCell ref="QO342:QO343"/>
    <mergeCell ref="QW342:QW343"/>
    <mergeCell ref="RE342:RE343"/>
    <mergeCell ref="RM342:RM343"/>
    <mergeCell ref="RU342:RU343"/>
    <mergeCell ref="SC342:SC343"/>
    <mergeCell ref="SK342:SK343"/>
    <mergeCell ref="SS342:SS343"/>
    <mergeCell ref="TA342:TA343"/>
    <mergeCell ref="TI342:TI343"/>
    <mergeCell ref="TQ342:TQ343"/>
    <mergeCell ref="TY342:TY343"/>
    <mergeCell ref="UG342:UG343"/>
    <mergeCell ref="UO342:UO343"/>
    <mergeCell ref="UW342:UW343"/>
    <mergeCell ref="VE342:VE343"/>
    <mergeCell ref="VM342:VM343"/>
    <mergeCell ref="VU342:VU343"/>
    <mergeCell ref="WC342:WC343"/>
    <mergeCell ref="WK342:WK343"/>
    <mergeCell ref="WS342:WS343"/>
    <mergeCell ref="XA342:XA343"/>
    <mergeCell ref="XI342:XI343"/>
    <mergeCell ref="XQ342:XQ343"/>
    <mergeCell ref="XY342:XY343"/>
    <mergeCell ref="YG342:YG343"/>
    <mergeCell ref="YO342:YO343"/>
    <mergeCell ref="AHM340:AHM341"/>
    <mergeCell ref="AHU340:AHU341"/>
    <mergeCell ref="AIC340:AIC341"/>
    <mergeCell ref="AIK340:AIK341"/>
    <mergeCell ref="AIS340:AIS341"/>
    <mergeCell ref="AJA340:AJA341"/>
    <mergeCell ref="AJI340:AJI341"/>
    <mergeCell ref="AJQ340:AJQ341"/>
    <mergeCell ref="AJY340:AJY341"/>
    <mergeCell ref="AKG340:AKG341"/>
    <mergeCell ref="AKO340:AKO341"/>
    <mergeCell ref="AKW340:AKW341"/>
    <mergeCell ref="ALE340:ALE341"/>
    <mergeCell ref="ALM340:ALM341"/>
    <mergeCell ref="ALU340:ALU341"/>
    <mergeCell ref="AMC340:AMC341"/>
    <mergeCell ref="Y342:Y343"/>
    <mergeCell ref="AG342:AG343"/>
    <mergeCell ref="AO342:AO343"/>
    <mergeCell ref="AW342:AW343"/>
    <mergeCell ref="BE342:BE343"/>
    <mergeCell ref="BM342:BM343"/>
    <mergeCell ref="BU342:BU343"/>
    <mergeCell ref="CC342:CC343"/>
    <mergeCell ref="CK342:CK343"/>
    <mergeCell ref="CS342:CS343"/>
    <mergeCell ref="DA342:DA343"/>
    <mergeCell ref="DI342:DI343"/>
    <mergeCell ref="DQ342:DQ343"/>
    <mergeCell ref="DY342:DY343"/>
    <mergeCell ref="EG342:EG343"/>
    <mergeCell ref="EO342:EO343"/>
    <mergeCell ref="EW342:EW343"/>
    <mergeCell ref="FE342:FE343"/>
    <mergeCell ref="FM342:FM343"/>
    <mergeCell ref="FU342:FU343"/>
    <mergeCell ref="GC342:GC343"/>
    <mergeCell ref="GK342:GK343"/>
    <mergeCell ref="GS342:GS343"/>
    <mergeCell ref="HA342:HA343"/>
    <mergeCell ref="HI342:HI343"/>
    <mergeCell ref="HQ342:HQ343"/>
    <mergeCell ref="HY342:HY343"/>
    <mergeCell ref="IG342:IG343"/>
    <mergeCell ref="IO342:IO343"/>
    <mergeCell ref="IW342:IW343"/>
    <mergeCell ref="JE342:JE343"/>
    <mergeCell ref="JM342:JM343"/>
    <mergeCell ref="JU342:JU343"/>
    <mergeCell ref="KC342:KC343"/>
    <mergeCell ref="KK342:KK343"/>
    <mergeCell ref="KS342:KS343"/>
    <mergeCell ref="LA342:LA343"/>
    <mergeCell ref="LI342:LI343"/>
    <mergeCell ref="LQ342:LQ343"/>
    <mergeCell ref="LY342:LY343"/>
    <mergeCell ref="MG342:MG343"/>
    <mergeCell ref="MO342:MO343"/>
    <mergeCell ref="MW342:MW343"/>
    <mergeCell ref="NE342:NE343"/>
    <mergeCell ref="NM342:NM343"/>
    <mergeCell ref="NU342:NU343"/>
    <mergeCell ref="OC342:OC343"/>
    <mergeCell ref="OK342:OK343"/>
    <mergeCell ref="XI340:XI341"/>
    <mergeCell ref="XQ340:XQ341"/>
    <mergeCell ref="XY340:XY341"/>
    <mergeCell ref="YG340:YG341"/>
    <mergeCell ref="YO340:YO341"/>
    <mergeCell ref="YW340:YW341"/>
    <mergeCell ref="ZE340:ZE341"/>
    <mergeCell ref="ZM340:ZM341"/>
    <mergeCell ref="ZU340:ZU341"/>
    <mergeCell ref="AAC340:AAC341"/>
    <mergeCell ref="AAK340:AAK341"/>
    <mergeCell ref="AAS340:AAS341"/>
    <mergeCell ref="ABA340:ABA341"/>
    <mergeCell ref="ABI340:ABI341"/>
    <mergeCell ref="ABQ340:ABQ341"/>
    <mergeCell ref="ABY340:ABY341"/>
    <mergeCell ref="ACG340:ACG341"/>
    <mergeCell ref="ACO340:ACO341"/>
    <mergeCell ref="ACW340:ACW341"/>
    <mergeCell ref="ADE340:ADE341"/>
    <mergeCell ref="ADM340:ADM341"/>
    <mergeCell ref="ADU340:ADU341"/>
    <mergeCell ref="AEC340:AEC341"/>
    <mergeCell ref="AEK340:AEK341"/>
    <mergeCell ref="AES340:AES341"/>
    <mergeCell ref="AFA340:AFA341"/>
    <mergeCell ref="AFI340:AFI341"/>
    <mergeCell ref="AFQ340:AFQ341"/>
    <mergeCell ref="AFY340:AFY341"/>
    <mergeCell ref="AGG340:AGG341"/>
    <mergeCell ref="AGO340:AGO341"/>
    <mergeCell ref="AGW340:AGW341"/>
    <mergeCell ref="AHE340:AHE341"/>
    <mergeCell ref="NE340:NE341"/>
    <mergeCell ref="NM340:NM341"/>
    <mergeCell ref="NU340:NU341"/>
    <mergeCell ref="OC340:OC341"/>
    <mergeCell ref="OK340:OK341"/>
    <mergeCell ref="OS340:OS341"/>
    <mergeCell ref="PA340:PA341"/>
    <mergeCell ref="PI340:PI341"/>
    <mergeCell ref="PQ340:PQ341"/>
    <mergeCell ref="PY340:PY341"/>
    <mergeCell ref="QG340:QG341"/>
    <mergeCell ref="QO340:QO341"/>
    <mergeCell ref="QW340:QW341"/>
    <mergeCell ref="RE340:RE341"/>
    <mergeCell ref="RM340:RM341"/>
    <mergeCell ref="RU340:RU341"/>
    <mergeCell ref="SC340:SC341"/>
    <mergeCell ref="SK340:SK341"/>
    <mergeCell ref="SS340:SS341"/>
    <mergeCell ref="TA340:TA341"/>
    <mergeCell ref="TI340:TI341"/>
    <mergeCell ref="TQ340:TQ341"/>
    <mergeCell ref="TY340:TY341"/>
    <mergeCell ref="UG340:UG341"/>
    <mergeCell ref="UO340:UO341"/>
    <mergeCell ref="UW340:UW341"/>
    <mergeCell ref="VE340:VE341"/>
    <mergeCell ref="VM340:VM341"/>
    <mergeCell ref="VU340:VU341"/>
    <mergeCell ref="WC340:WC341"/>
    <mergeCell ref="WK340:WK341"/>
    <mergeCell ref="WS340:WS341"/>
    <mergeCell ref="XA340:XA341"/>
    <mergeCell ref="AFY338:AFY339"/>
    <mergeCell ref="AGG338:AGG339"/>
    <mergeCell ref="AGO338:AGO339"/>
    <mergeCell ref="AGW338:AGW339"/>
    <mergeCell ref="AHE338:AHE339"/>
    <mergeCell ref="AHM338:AHM339"/>
    <mergeCell ref="AHU338:AHU339"/>
    <mergeCell ref="AIC338:AIC339"/>
    <mergeCell ref="AIK338:AIK339"/>
    <mergeCell ref="AIS338:AIS339"/>
    <mergeCell ref="AJA338:AJA339"/>
    <mergeCell ref="AJI338:AJI339"/>
    <mergeCell ref="AJQ338:AJQ339"/>
    <mergeCell ref="AJY338:AJY339"/>
    <mergeCell ref="AKG338:AKG339"/>
    <mergeCell ref="AKO338:AKO339"/>
    <mergeCell ref="AKW338:AKW339"/>
    <mergeCell ref="ALE338:ALE339"/>
    <mergeCell ref="ALM338:ALM339"/>
    <mergeCell ref="ALU338:ALU339"/>
    <mergeCell ref="AMC338:AMC339"/>
    <mergeCell ref="Y340:Y341"/>
    <mergeCell ref="AG340:AG341"/>
    <mergeCell ref="AO340:AO341"/>
    <mergeCell ref="AW340:AW341"/>
    <mergeCell ref="BE340:BE341"/>
    <mergeCell ref="BM340:BM341"/>
    <mergeCell ref="BU340:BU341"/>
    <mergeCell ref="CC340:CC341"/>
    <mergeCell ref="CK340:CK341"/>
    <mergeCell ref="CS340:CS341"/>
    <mergeCell ref="DA340:DA341"/>
    <mergeCell ref="DI340:DI341"/>
    <mergeCell ref="DQ340:DQ341"/>
    <mergeCell ref="DY340:DY341"/>
    <mergeCell ref="EG340:EG341"/>
    <mergeCell ref="EO340:EO341"/>
    <mergeCell ref="EW340:EW341"/>
    <mergeCell ref="FE340:FE341"/>
    <mergeCell ref="FM340:FM341"/>
    <mergeCell ref="FU340:FU341"/>
    <mergeCell ref="GC340:GC341"/>
    <mergeCell ref="GK340:GK341"/>
    <mergeCell ref="GS340:GS341"/>
    <mergeCell ref="HA340:HA341"/>
    <mergeCell ref="HI340:HI341"/>
    <mergeCell ref="HQ340:HQ341"/>
    <mergeCell ref="HY340:HY341"/>
    <mergeCell ref="IG340:IG341"/>
    <mergeCell ref="IO340:IO341"/>
    <mergeCell ref="IW340:IW341"/>
    <mergeCell ref="JE340:JE341"/>
    <mergeCell ref="JM340:JM341"/>
    <mergeCell ref="JU340:JU341"/>
    <mergeCell ref="KC340:KC341"/>
    <mergeCell ref="KK340:KK341"/>
    <mergeCell ref="KS340:KS341"/>
    <mergeCell ref="LA340:LA341"/>
    <mergeCell ref="LI340:LI341"/>
    <mergeCell ref="LQ340:LQ341"/>
    <mergeCell ref="LY340:LY341"/>
    <mergeCell ref="MG340:MG341"/>
    <mergeCell ref="MO340:MO341"/>
    <mergeCell ref="MW340:MW341"/>
    <mergeCell ref="VU338:VU339"/>
    <mergeCell ref="WC338:WC339"/>
    <mergeCell ref="WK338:WK339"/>
    <mergeCell ref="WS338:WS339"/>
    <mergeCell ref="XA338:XA339"/>
    <mergeCell ref="XI338:XI339"/>
    <mergeCell ref="XQ338:XQ339"/>
    <mergeCell ref="XY338:XY339"/>
    <mergeCell ref="YG338:YG339"/>
    <mergeCell ref="YO338:YO339"/>
    <mergeCell ref="YW338:YW339"/>
    <mergeCell ref="ZE338:ZE339"/>
    <mergeCell ref="ZM338:ZM339"/>
    <mergeCell ref="ZU338:ZU339"/>
    <mergeCell ref="AAC338:AAC339"/>
    <mergeCell ref="AAK338:AAK339"/>
    <mergeCell ref="AAS338:AAS339"/>
    <mergeCell ref="ABA338:ABA339"/>
    <mergeCell ref="ABI338:ABI339"/>
    <mergeCell ref="ABQ338:ABQ339"/>
    <mergeCell ref="ABY338:ABY339"/>
    <mergeCell ref="ACG338:ACG339"/>
    <mergeCell ref="ACO338:ACO339"/>
    <mergeCell ref="ACW338:ACW339"/>
    <mergeCell ref="ADE338:ADE339"/>
    <mergeCell ref="ADM338:ADM339"/>
    <mergeCell ref="ADU338:ADU339"/>
    <mergeCell ref="AEC338:AEC339"/>
    <mergeCell ref="AEK338:AEK339"/>
    <mergeCell ref="AES338:AES339"/>
    <mergeCell ref="AFA338:AFA339"/>
    <mergeCell ref="AFI338:AFI339"/>
    <mergeCell ref="AFQ338:AFQ339"/>
    <mergeCell ref="LQ338:LQ339"/>
    <mergeCell ref="LY338:LY339"/>
    <mergeCell ref="MG338:MG339"/>
    <mergeCell ref="MO338:MO339"/>
    <mergeCell ref="MW338:MW339"/>
    <mergeCell ref="NE338:NE339"/>
    <mergeCell ref="NM338:NM339"/>
    <mergeCell ref="NU338:NU339"/>
    <mergeCell ref="OC338:OC339"/>
    <mergeCell ref="OK338:OK339"/>
    <mergeCell ref="OS338:OS339"/>
    <mergeCell ref="PA338:PA339"/>
    <mergeCell ref="PI338:PI339"/>
    <mergeCell ref="PQ338:PQ339"/>
    <mergeCell ref="PY338:PY339"/>
    <mergeCell ref="QG338:QG339"/>
    <mergeCell ref="QO338:QO339"/>
    <mergeCell ref="QW338:QW339"/>
    <mergeCell ref="RE338:RE339"/>
    <mergeCell ref="RM338:RM339"/>
    <mergeCell ref="RU338:RU339"/>
    <mergeCell ref="SC338:SC339"/>
    <mergeCell ref="SK338:SK339"/>
    <mergeCell ref="SS338:SS339"/>
    <mergeCell ref="TA338:TA339"/>
    <mergeCell ref="TI338:TI339"/>
    <mergeCell ref="TQ338:TQ339"/>
    <mergeCell ref="TY338:TY339"/>
    <mergeCell ref="UG338:UG339"/>
    <mergeCell ref="UO338:UO339"/>
    <mergeCell ref="UW338:UW339"/>
    <mergeCell ref="VE338:VE339"/>
    <mergeCell ref="VM338:VM339"/>
    <mergeCell ref="AEK336:AEK337"/>
    <mergeCell ref="AES336:AES337"/>
    <mergeCell ref="AFA336:AFA337"/>
    <mergeCell ref="AFI336:AFI337"/>
    <mergeCell ref="AFQ336:AFQ337"/>
    <mergeCell ref="AFY336:AFY337"/>
    <mergeCell ref="AGG336:AGG337"/>
    <mergeCell ref="AGO336:AGO337"/>
    <mergeCell ref="AGW336:AGW337"/>
    <mergeCell ref="AHE336:AHE337"/>
    <mergeCell ref="AHM336:AHM337"/>
    <mergeCell ref="AHU336:AHU337"/>
    <mergeCell ref="AIC336:AIC337"/>
    <mergeCell ref="AIK336:AIK337"/>
    <mergeCell ref="AIS336:AIS337"/>
    <mergeCell ref="AJA336:AJA337"/>
    <mergeCell ref="AJI336:AJI337"/>
    <mergeCell ref="AJQ336:AJQ337"/>
    <mergeCell ref="AJY336:AJY337"/>
    <mergeCell ref="AKG336:AKG337"/>
    <mergeCell ref="AKO336:AKO337"/>
    <mergeCell ref="AKW336:AKW337"/>
    <mergeCell ref="ALE336:ALE337"/>
    <mergeCell ref="ALM336:ALM337"/>
    <mergeCell ref="ALU336:ALU337"/>
    <mergeCell ref="AMC336:AMC337"/>
    <mergeCell ref="Y338:Y339"/>
    <mergeCell ref="AG338:AG339"/>
    <mergeCell ref="AO338:AO339"/>
    <mergeCell ref="AW338:AW339"/>
    <mergeCell ref="BE338:BE339"/>
    <mergeCell ref="BM338:BM339"/>
    <mergeCell ref="BU338:BU339"/>
    <mergeCell ref="CC338:CC339"/>
    <mergeCell ref="CK338:CK339"/>
    <mergeCell ref="CS338:CS339"/>
    <mergeCell ref="DA338:DA339"/>
    <mergeCell ref="DI338:DI339"/>
    <mergeCell ref="DQ338:DQ339"/>
    <mergeCell ref="DY338:DY339"/>
    <mergeCell ref="EG338:EG339"/>
    <mergeCell ref="EO338:EO339"/>
    <mergeCell ref="EW338:EW339"/>
    <mergeCell ref="FE338:FE339"/>
    <mergeCell ref="FM338:FM339"/>
    <mergeCell ref="FU338:FU339"/>
    <mergeCell ref="GC338:GC339"/>
    <mergeCell ref="GK338:GK339"/>
    <mergeCell ref="GS338:GS339"/>
    <mergeCell ref="HA338:HA339"/>
    <mergeCell ref="HI338:HI339"/>
    <mergeCell ref="HQ338:HQ339"/>
    <mergeCell ref="HY338:HY339"/>
    <mergeCell ref="IG338:IG339"/>
    <mergeCell ref="IO338:IO339"/>
    <mergeCell ref="IW338:IW339"/>
    <mergeCell ref="JE338:JE339"/>
    <mergeCell ref="JM338:JM339"/>
    <mergeCell ref="JU338:JU339"/>
    <mergeCell ref="KC338:KC339"/>
    <mergeCell ref="KK338:KK339"/>
    <mergeCell ref="KS338:KS339"/>
    <mergeCell ref="LA338:LA339"/>
    <mergeCell ref="LI338:LI339"/>
    <mergeCell ref="UG336:UG337"/>
    <mergeCell ref="UO336:UO337"/>
    <mergeCell ref="UW336:UW337"/>
    <mergeCell ref="VE336:VE337"/>
    <mergeCell ref="VM336:VM337"/>
    <mergeCell ref="VU336:VU337"/>
    <mergeCell ref="WC336:WC337"/>
    <mergeCell ref="WK336:WK337"/>
    <mergeCell ref="WS336:WS337"/>
    <mergeCell ref="XA336:XA337"/>
    <mergeCell ref="XI336:XI337"/>
    <mergeCell ref="XQ336:XQ337"/>
    <mergeCell ref="XY336:XY337"/>
    <mergeCell ref="YG336:YG337"/>
    <mergeCell ref="YO336:YO337"/>
    <mergeCell ref="YW336:YW337"/>
    <mergeCell ref="ZE336:ZE337"/>
    <mergeCell ref="ZM336:ZM337"/>
    <mergeCell ref="ZU336:ZU337"/>
    <mergeCell ref="AAC336:AAC337"/>
    <mergeCell ref="AAK336:AAK337"/>
    <mergeCell ref="AAS336:AAS337"/>
    <mergeCell ref="ABA336:ABA337"/>
    <mergeCell ref="ABI336:ABI337"/>
    <mergeCell ref="ABQ336:ABQ337"/>
    <mergeCell ref="ABY336:ABY337"/>
    <mergeCell ref="ACG336:ACG337"/>
    <mergeCell ref="ACO336:ACO337"/>
    <mergeCell ref="ACW336:ACW337"/>
    <mergeCell ref="ADE336:ADE337"/>
    <mergeCell ref="ADM336:ADM337"/>
    <mergeCell ref="ADU336:ADU337"/>
    <mergeCell ref="AEC336:AEC337"/>
    <mergeCell ref="KC336:KC337"/>
    <mergeCell ref="KK336:KK337"/>
    <mergeCell ref="KS336:KS337"/>
    <mergeCell ref="LA336:LA337"/>
    <mergeCell ref="LI336:LI337"/>
    <mergeCell ref="LQ336:LQ337"/>
    <mergeCell ref="LY336:LY337"/>
    <mergeCell ref="MG336:MG337"/>
    <mergeCell ref="MO336:MO337"/>
    <mergeCell ref="MW336:MW337"/>
    <mergeCell ref="NE336:NE337"/>
    <mergeCell ref="NM336:NM337"/>
    <mergeCell ref="NU336:NU337"/>
    <mergeCell ref="OC336:OC337"/>
    <mergeCell ref="OK336:OK337"/>
    <mergeCell ref="OS336:OS337"/>
    <mergeCell ref="PA336:PA337"/>
    <mergeCell ref="PI336:PI337"/>
    <mergeCell ref="PQ336:PQ337"/>
    <mergeCell ref="PY336:PY337"/>
    <mergeCell ref="QG336:QG337"/>
    <mergeCell ref="QO336:QO337"/>
    <mergeCell ref="QW336:QW337"/>
    <mergeCell ref="RE336:RE337"/>
    <mergeCell ref="RM336:RM337"/>
    <mergeCell ref="RU336:RU337"/>
    <mergeCell ref="SC336:SC337"/>
    <mergeCell ref="SK336:SK337"/>
    <mergeCell ref="SS336:SS337"/>
    <mergeCell ref="TA336:TA337"/>
    <mergeCell ref="TI336:TI337"/>
    <mergeCell ref="TQ336:TQ337"/>
    <mergeCell ref="TY336:TY337"/>
    <mergeCell ref="ACW334:ACW335"/>
    <mergeCell ref="ADE334:ADE335"/>
    <mergeCell ref="ADM334:ADM335"/>
    <mergeCell ref="ADU334:ADU335"/>
    <mergeCell ref="AEC334:AEC335"/>
    <mergeCell ref="AEK334:AEK335"/>
    <mergeCell ref="AES334:AES335"/>
    <mergeCell ref="AFA334:AFA335"/>
    <mergeCell ref="AFI334:AFI335"/>
    <mergeCell ref="AFQ334:AFQ335"/>
    <mergeCell ref="AFY334:AFY335"/>
    <mergeCell ref="AGG334:AGG335"/>
    <mergeCell ref="AGO334:AGO335"/>
    <mergeCell ref="AGW334:AGW335"/>
    <mergeCell ref="AHE334:AHE335"/>
    <mergeCell ref="AHM334:AHM335"/>
    <mergeCell ref="AHU334:AHU335"/>
    <mergeCell ref="AIC334:AIC335"/>
    <mergeCell ref="AIK334:AIK335"/>
    <mergeCell ref="AIS334:AIS335"/>
    <mergeCell ref="AJA334:AJA335"/>
    <mergeCell ref="AJI334:AJI335"/>
    <mergeCell ref="AJQ334:AJQ335"/>
    <mergeCell ref="AJY334:AJY335"/>
    <mergeCell ref="AKG334:AKG335"/>
    <mergeCell ref="AKO334:AKO335"/>
    <mergeCell ref="AKW334:AKW335"/>
    <mergeCell ref="ALE334:ALE335"/>
    <mergeCell ref="ALM334:ALM335"/>
    <mergeCell ref="ALU334:ALU335"/>
    <mergeCell ref="AMC334:AMC335"/>
    <mergeCell ref="Y336:Y337"/>
    <mergeCell ref="AG336:AG337"/>
    <mergeCell ref="AO336:AO337"/>
    <mergeCell ref="AW336:AW337"/>
    <mergeCell ref="BE336:BE337"/>
    <mergeCell ref="BM336:BM337"/>
    <mergeCell ref="BU336:BU337"/>
    <mergeCell ref="CC336:CC337"/>
    <mergeCell ref="CK336:CK337"/>
    <mergeCell ref="CS336:CS337"/>
    <mergeCell ref="DA336:DA337"/>
    <mergeCell ref="DI336:DI337"/>
    <mergeCell ref="DQ336:DQ337"/>
    <mergeCell ref="DY336:DY337"/>
    <mergeCell ref="EG336:EG337"/>
    <mergeCell ref="EO336:EO337"/>
    <mergeCell ref="EW336:EW337"/>
    <mergeCell ref="FE336:FE337"/>
    <mergeCell ref="FM336:FM337"/>
    <mergeCell ref="FU336:FU337"/>
    <mergeCell ref="GC336:GC337"/>
    <mergeCell ref="GK336:GK337"/>
    <mergeCell ref="GS336:GS337"/>
    <mergeCell ref="HA336:HA337"/>
    <mergeCell ref="HI336:HI337"/>
    <mergeCell ref="HQ336:HQ337"/>
    <mergeCell ref="HY336:HY337"/>
    <mergeCell ref="IG336:IG337"/>
    <mergeCell ref="IO336:IO337"/>
    <mergeCell ref="IW336:IW337"/>
    <mergeCell ref="JE336:JE337"/>
    <mergeCell ref="JM336:JM337"/>
    <mergeCell ref="JU336:JU337"/>
    <mergeCell ref="SS334:SS335"/>
    <mergeCell ref="TA334:TA335"/>
    <mergeCell ref="TI334:TI335"/>
    <mergeCell ref="TQ334:TQ335"/>
    <mergeCell ref="TY334:TY335"/>
    <mergeCell ref="UG334:UG335"/>
    <mergeCell ref="UO334:UO335"/>
    <mergeCell ref="UW334:UW335"/>
    <mergeCell ref="VE334:VE335"/>
    <mergeCell ref="VM334:VM335"/>
    <mergeCell ref="VU334:VU335"/>
    <mergeCell ref="WC334:WC335"/>
    <mergeCell ref="WK334:WK335"/>
    <mergeCell ref="WS334:WS335"/>
    <mergeCell ref="XA334:XA335"/>
    <mergeCell ref="XI334:XI335"/>
    <mergeCell ref="XQ334:XQ335"/>
    <mergeCell ref="XY334:XY335"/>
    <mergeCell ref="YG334:YG335"/>
    <mergeCell ref="YO334:YO335"/>
    <mergeCell ref="YW334:YW335"/>
    <mergeCell ref="ZE334:ZE335"/>
    <mergeCell ref="ZM334:ZM335"/>
    <mergeCell ref="ZU334:ZU335"/>
    <mergeCell ref="AAC334:AAC335"/>
    <mergeCell ref="AAK334:AAK335"/>
    <mergeCell ref="AAS334:AAS335"/>
    <mergeCell ref="ABA334:ABA335"/>
    <mergeCell ref="ABI334:ABI335"/>
    <mergeCell ref="ABQ334:ABQ335"/>
    <mergeCell ref="ABY334:ABY335"/>
    <mergeCell ref="ACG334:ACG335"/>
    <mergeCell ref="ACO334:ACO335"/>
    <mergeCell ref="ALM332:ALM333"/>
    <mergeCell ref="ALU332:ALU333"/>
    <mergeCell ref="AMC332:AMC333"/>
    <mergeCell ref="Y334:Y335"/>
    <mergeCell ref="AG334:AG335"/>
    <mergeCell ref="AO334:AO335"/>
    <mergeCell ref="AW334:AW335"/>
    <mergeCell ref="BE334:BE335"/>
    <mergeCell ref="BM334:BM335"/>
    <mergeCell ref="BU334:BU335"/>
    <mergeCell ref="CC334:CC335"/>
    <mergeCell ref="CK334:CK335"/>
    <mergeCell ref="CS334:CS335"/>
    <mergeCell ref="DA334:DA335"/>
    <mergeCell ref="DI334:DI335"/>
    <mergeCell ref="DQ334:DQ335"/>
    <mergeCell ref="DY334:DY335"/>
    <mergeCell ref="EG334:EG335"/>
    <mergeCell ref="EO334:EO335"/>
    <mergeCell ref="EW334:EW335"/>
    <mergeCell ref="FE334:FE335"/>
    <mergeCell ref="FM334:FM335"/>
    <mergeCell ref="FU334:FU335"/>
    <mergeCell ref="GC334:GC335"/>
    <mergeCell ref="GK334:GK335"/>
    <mergeCell ref="GS334:GS335"/>
    <mergeCell ref="HA334:HA335"/>
    <mergeCell ref="HI334:HI335"/>
    <mergeCell ref="HQ334:HQ335"/>
    <mergeCell ref="HY334:HY335"/>
    <mergeCell ref="IG334:IG335"/>
    <mergeCell ref="IO334:IO335"/>
    <mergeCell ref="IW334:IW335"/>
    <mergeCell ref="JE334:JE335"/>
    <mergeCell ref="JM334:JM335"/>
    <mergeCell ref="JU334:JU335"/>
    <mergeCell ref="KC334:KC335"/>
    <mergeCell ref="KK334:KK335"/>
    <mergeCell ref="KS334:KS335"/>
    <mergeCell ref="LA334:LA335"/>
    <mergeCell ref="LI334:LI335"/>
    <mergeCell ref="LQ334:LQ335"/>
    <mergeCell ref="LY334:LY335"/>
    <mergeCell ref="MG334:MG335"/>
    <mergeCell ref="MO334:MO335"/>
    <mergeCell ref="MW334:MW335"/>
    <mergeCell ref="NE334:NE335"/>
    <mergeCell ref="NM334:NM335"/>
    <mergeCell ref="NU334:NU335"/>
    <mergeCell ref="OC334:OC335"/>
    <mergeCell ref="OK334:OK335"/>
    <mergeCell ref="OS334:OS335"/>
    <mergeCell ref="PA334:PA335"/>
    <mergeCell ref="PI334:PI335"/>
    <mergeCell ref="PQ334:PQ335"/>
    <mergeCell ref="PY334:PY335"/>
    <mergeCell ref="QG334:QG335"/>
    <mergeCell ref="QO334:QO335"/>
    <mergeCell ref="QW334:QW335"/>
    <mergeCell ref="RE334:RE335"/>
    <mergeCell ref="RM334:RM335"/>
    <mergeCell ref="RU334:RU335"/>
    <mergeCell ref="SC334:SC335"/>
    <mergeCell ref="SK334:SK335"/>
    <mergeCell ref="ABI332:ABI333"/>
    <mergeCell ref="ABQ332:ABQ333"/>
    <mergeCell ref="ABY332:ABY333"/>
    <mergeCell ref="ACG332:ACG333"/>
    <mergeCell ref="ACO332:ACO333"/>
    <mergeCell ref="ACW332:ACW333"/>
    <mergeCell ref="ADE332:ADE333"/>
    <mergeCell ref="ADM332:ADM333"/>
    <mergeCell ref="ADU332:ADU333"/>
    <mergeCell ref="AEC332:AEC333"/>
    <mergeCell ref="AEK332:AEK333"/>
    <mergeCell ref="AES332:AES333"/>
    <mergeCell ref="AFA332:AFA333"/>
    <mergeCell ref="AFI332:AFI333"/>
    <mergeCell ref="AFQ332:AFQ333"/>
    <mergeCell ref="AFY332:AFY333"/>
    <mergeCell ref="AGG332:AGG333"/>
    <mergeCell ref="AGO332:AGO333"/>
    <mergeCell ref="AGW332:AGW333"/>
    <mergeCell ref="AHE332:AHE333"/>
    <mergeCell ref="AHM332:AHM333"/>
    <mergeCell ref="AHU332:AHU333"/>
    <mergeCell ref="AIC332:AIC333"/>
    <mergeCell ref="AIK332:AIK333"/>
    <mergeCell ref="AIS332:AIS333"/>
    <mergeCell ref="AJA332:AJA333"/>
    <mergeCell ref="AJI332:AJI333"/>
    <mergeCell ref="AJQ332:AJQ333"/>
    <mergeCell ref="AJY332:AJY333"/>
    <mergeCell ref="AKG332:AKG333"/>
    <mergeCell ref="AKO332:AKO333"/>
    <mergeCell ref="AKW332:AKW333"/>
    <mergeCell ref="ALE332:ALE333"/>
    <mergeCell ref="RE332:RE333"/>
    <mergeCell ref="RM332:RM333"/>
    <mergeCell ref="RU332:RU333"/>
    <mergeCell ref="SC332:SC333"/>
    <mergeCell ref="SK332:SK333"/>
    <mergeCell ref="SS332:SS333"/>
    <mergeCell ref="TA332:TA333"/>
    <mergeCell ref="TI332:TI333"/>
    <mergeCell ref="TQ332:TQ333"/>
    <mergeCell ref="TY332:TY333"/>
    <mergeCell ref="UG332:UG333"/>
    <mergeCell ref="UO332:UO333"/>
    <mergeCell ref="UW332:UW333"/>
    <mergeCell ref="VE332:VE333"/>
    <mergeCell ref="VM332:VM333"/>
    <mergeCell ref="VU332:VU333"/>
    <mergeCell ref="WC332:WC333"/>
    <mergeCell ref="WK332:WK333"/>
    <mergeCell ref="WS332:WS333"/>
    <mergeCell ref="XA332:XA333"/>
    <mergeCell ref="XI332:XI333"/>
    <mergeCell ref="XQ332:XQ333"/>
    <mergeCell ref="XY332:XY333"/>
    <mergeCell ref="YG332:YG333"/>
    <mergeCell ref="YO332:YO333"/>
    <mergeCell ref="YW332:YW333"/>
    <mergeCell ref="ZE332:ZE333"/>
    <mergeCell ref="ZM332:ZM333"/>
    <mergeCell ref="ZU332:ZU333"/>
    <mergeCell ref="AAC332:AAC333"/>
    <mergeCell ref="AAK332:AAK333"/>
    <mergeCell ref="AAS332:AAS333"/>
    <mergeCell ref="ABA332:ABA333"/>
    <mergeCell ref="AJY330:AJY331"/>
    <mergeCell ref="AKG330:AKG331"/>
    <mergeCell ref="AKO330:AKO331"/>
    <mergeCell ref="AKW330:AKW331"/>
    <mergeCell ref="ALE330:ALE331"/>
    <mergeCell ref="ALM330:ALM331"/>
    <mergeCell ref="ALU330:ALU331"/>
    <mergeCell ref="AMC330:AMC331"/>
    <mergeCell ref="Y332:Y333"/>
    <mergeCell ref="AG332:AG333"/>
    <mergeCell ref="AO332:AO333"/>
    <mergeCell ref="AW332:AW333"/>
    <mergeCell ref="BE332:BE333"/>
    <mergeCell ref="BM332:BM333"/>
    <mergeCell ref="BU332:BU333"/>
    <mergeCell ref="CC332:CC333"/>
    <mergeCell ref="CK332:CK333"/>
    <mergeCell ref="CS332:CS333"/>
    <mergeCell ref="DA332:DA333"/>
    <mergeCell ref="DI332:DI333"/>
    <mergeCell ref="DQ332:DQ333"/>
    <mergeCell ref="DY332:DY333"/>
    <mergeCell ref="EG332:EG333"/>
    <mergeCell ref="EO332:EO333"/>
    <mergeCell ref="EW332:EW333"/>
    <mergeCell ref="FE332:FE333"/>
    <mergeCell ref="FM332:FM333"/>
    <mergeCell ref="FU332:FU333"/>
    <mergeCell ref="GC332:GC333"/>
    <mergeCell ref="GK332:GK333"/>
    <mergeCell ref="GS332:GS333"/>
    <mergeCell ref="HA332:HA333"/>
    <mergeCell ref="HI332:HI333"/>
    <mergeCell ref="HQ332:HQ333"/>
    <mergeCell ref="HY332:HY333"/>
    <mergeCell ref="IG332:IG333"/>
    <mergeCell ref="IO332:IO333"/>
    <mergeCell ref="IW332:IW333"/>
    <mergeCell ref="JE332:JE333"/>
    <mergeCell ref="JM332:JM333"/>
    <mergeCell ref="JU332:JU333"/>
    <mergeCell ref="KC332:KC333"/>
    <mergeCell ref="KK332:KK333"/>
    <mergeCell ref="KS332:KS333"/>
    <mergeCell ref="LA332:LA333"/>
    <mergeCell ref="LI332:LI333"/>
    <mergeCell ref="LQ332:LQ333"/>
    <mergeCell ref="LY332:LY333"/>
    <mergeCell ref="MG332:MG333"/>
    <mergeCell ref="MO332:MO333"/>
    <mergeCell ref="MW332:MW333"/>
    <mergeCell ref="NE332:NE333"/>
    <mergeCell ref="NM332:NM333"/>
    <mergeCell ref="NU332:NU333"/>
    <mergeCell ref="OC332:OC333"/>
    <mergeCell ref="OK332:OK333"/>
    <mergeCell ref="OS332:OS333"/>
    <mergeCell ref="PA332:PA333"/>
    <mergeCell ref="PI332:PI333"/>
    <mergeCell ref="PQ332:PQ333"/>
    <mergeCell ref="PY332:PY333"/>
    <mergeCell ref="QG332:QG333"/>
    <mergeCell ref="QO332:QO333"/>
    <mergeCell ref="QW332:QW333"/>
    <mergeCell ref="ZU330:ZU331"/>
    <mergeCell ref="AAC330:AAC331"/>
    <mergeCell ref="AAK330:AAK331"/>
    <mergeCell ref="AAS330:AAS331"/>
    <mergeCell ref="ABA330:ABA331"/>
    <mergeCell ref="ABI330:ABI331"/>
    <mergeCell ref="ABQ330:ABQ331"/>
    <mergeCell ref="ABY330:ABY331"/>
    <mergeCell ref="ACG330:ACG331"/>
    <mergeCell ref="ACO330:ACO331"/>
    <mergeCell ref="ACW330:ACW331"/>
    <mergeCell ref="ADE330:ADE331"/>
    <mergeCell ref="ADM330:ADM331"/>
    <mergeCell ref="ADU330:ADU331"/>
    <mergeCell ref="AEC330:AEC331"/>
    <mergeCell ref="AEK330:AEK331"/>
    <mergeCell ref="AES330:AES331"/>
    <mergeCell ref="AFA330:AFA331"/>
    <mergeCell ref="AFI330:AFI331"/>
    <mergeCell ref="AFQ330:AFQ331"/>
    <mergeCell ref="AFY330:AFY331"/>
    <mergeCell ref="AGG330:AGG331"/>
    <mergeCell ref="AGO330:AGO331"/>
    <mergeCell ref="AGW330:AGW331"/>
    <mergeCell ref="AHE330:AHE331"/>
    <mergeCell ref="AHM330:AHM331"/>
    <mergeCell ref="AHU330:AHU331"/>
    <mergeCell ref="AIC330:AIC331"/>
    <mergeCell ref="AIK330:AIK331"/>
    <mergeCell ref="AIS330:AIS331"/>
    <mergeCell ref="AJA330:AJA331"/>
    <mergeCell ref="AJI330:AJI331"/>
    <mergeCell ref="AJQ330:AJQ331"/>
    <mergeCell ref="PQ330:PQ331"/>
    <mergeCell ref="PY330:PY331"/>
    <mergeCell ref="QG330:QG331"/>
    <mergeCell ref="QO330:QO331"/>
    <mergeCell ref="QW330:QW331"/>
    <mergeCell ref="RE330:RE331"/>
    <mergeCell ref="RM330:RM331"/>
    <mergeCell ref="RU330:RU331"/>
    <mergeCell ref="SC330:SC331"/>
    <mergeCell ref="SK330:SK331"/>
    <mergeCell ref="SS330:SS331"/>
    <mergeCell ref="TA330:TA331"/>
    <mergeCell ref="TI330:TI331"/>
    <mergeCell ref="TQ330:TQ331"/>
    <mergeCell ref="TY330:TY331"/>
    <mergeCell ref="UG330:UG331"/>
    <mergeCell ref="UO330:UO331"/>
    <mergeCell ref="UW330:UW331"/>
    <mergeCell ref="VE330:VE331"/>
    <mergeCell ref="VM330:VM331"/>
    <mergeCell ref="VU330:VU331"/>
    <mergeCell ref="WC330:WC331"/>
    <mergeCell ref="WK330:WK331"/>
    <mergeCell ref="WS330:WS331"/>
    <mergeCell ref="XA330:XA331"/>
    <mergeCell ref="XI330:XI331"/>
    <mergeCell ref="XQ330:XQ331"/>
    <mergeCell ref="XY330:XY331"/>
    <mergeCell ref="YG330:YG331"/>
    <mergeCell ref="YO330:YO331"/>
    <mergeCell ref="YW330:YW331"/>
    <mergeCell ref="ZE330:ZE331"/>
    <mergeCell ref="ZM330:ZM331"/>
    <mergeCell ref="AIK328:AIK329"/>
    <mergeCell ref="AIS328:AIS329"/>
    <mergeCell ref="AJA328:AJA329"/>
    <mergeCell ref="AJI328:AJI329"/>
    <mergeCell ref="AJQ328:AJQ329"/>
    <mergeCell ref="AJY328:AJY329"/>
    <mergeCell ref="AKG328:AKG329"/>
    <mergeCell ref="AKO328:AKO329"/>
    <mergeCell ref="AKW328:AKW329"/>
    <mergeCell ref="ALE328:ALE329"/>
    <mergeCell ref="ALM328:ALM329"/>
    <mergeCell ref="ALU328:ALU329"/>
    <mergeCell ref="AMC328:AMC329"/>
    <mergeCell ref="Y330:Y331"/>
    <mergeCell ref="AG330:AG331"/>
    <mergeCell ref="AO330:AO331"/>
    <mergeCell ref="AW330:AW331"/>
    <mergeCell ref="BE330:BE331"/>
    <mergeCell ref="BM330:BM331"/>
    <mergeCell ref="BU330:BU331"/>
    <mergeCell ref="CC330:CC331"/>
    <mergeCell ref="CK330:CK331"/>
    <mergeCell ref="CS330:CS331"/>
    <mergeCell ref="DA330:DA331"/>
    <mergeCell ref="DI330:DI331"/>
    <mergeCell ref="DQ330:DQ331"/>
    <mergeCell ref="DY330:DY331"/>
    <mergeCell ref="EG330:EG331"/>
    <mergeCell ref="EO330:EO331"/>
    <mergeCell ref="EW330:EW331"/>
    <mergeCell ref="FE330:FE331"/>
    <mergeCell ref="FM330:FM331"/>
    <mergeCell ref="FU330:FU331"/>
    <mergeCell ref="GC330:GC331"/>
    <mergeCell ref="GK330:GK331"/>
    <mergeCell ref="GS330:GS331"/>
    <mergeCell ref="HA330:HA331"/>
    <mergeCell ref="HI330:HI331"/>
    <mergeCell ref="HQ330:HQ331"/>
    <mergeCell ref="HY330:HY331"/>
    <mergeCell ref="IG330:IG331"/>
    <mergeCell ref="IO330:IO331"/>
    <mergeCell ref="IW330:IW331"/>
    <mergeCell ref="JE330:JE331"/>
    <mergeCell ref="JM330:JM331"/>
    <mergeCell ref="JU330:JU331"/>
    <mergeCell ref="KC330:KC331"/>
    <mergeCell ref="KK330:KK331"/>
    <mergeCell ref="KS330:KS331"/>
    <mergeCell ref="LA330:LA331"/>
    <mergeCell ref="LI330:LI331"/>
    <mergeCell ref="LQ330:LQ331"/>
    <mergeCell ref="LY330:LY331"/>
    <mergeCell ref="MG330:MG331"/>
    <mergeCell ref="MO330:MO331"/>
    <mergeCell ref="MW330:MW331"/>
    <mergeCell ref="NE330:NE331"/>
    <mergeCell ref="NM330:NM331"/>
    <mergeCell ref="NU330:NU331"/>
    <mergeCell ref="OC330:OC331"/>
    <mergeCell ref="OK330:OK331"/>
    <mergeCell ref="OS330:OS331"/>
    <mergeCell ref="PA330:PA331"/>
    <mergeCell ref="PI330:PI331"/>
    <mergeCell ref="YG328:YG329"/>
    <mergeCell ref="YO328:YO329"/>
    <mergeCell ref="YW328:YW329"/>
    <mergeCell ref="ZE328:ZE329"/>
    <mergeCell ref="ZM328:ZM329"/>
    <mergeCell ref="ZU328:ZU329"/>
    <mergeCell ref="AAC328:AAC329"/>
    <mergeCell ref="AAK328:AAK329"/>
    <mergeCell ref="AAS328:AAS329"/>
    <mergeCell ref="ABA328:ABA329"/>
    <mergeCell ref="ABI328:ABI329"/>
    <mergeCell ref="ABQ328:ABQ329"/>
    <mergeCell ref="ABY328:ABY329"/>
    <mergeCell ref="ACG328:ACG329"/>
    <mergeCell ref="ACO328:ACO329"/>
    <mergeCell ref="ACW328:ACW329"/>
    <mergeCell ref="ADE328:ADE329"/>
    <mergeCell ref="ADM328:ADM329"/>
    <mergeCell ref="ADU328:ADU329"/>
    <mergeCell ref="AEC328:AEC329"/>
    <mergeCell ref="AEK328:AEK329"/>
    <mergeCell ref="AES328:AES329"/>
    <mergeCell ref="AFA328:AFA329"/>
    <mergeCell ref="AFI328:AFI329"/>
    <mergeCell ref="AFQ328:AFQ329"/>
    <mergeCell ref="AFY328:AFY329"/>
    <mergeCell ref="AGG328:AGG329"/>
    <mergeCell ref="AGO328:AGO329"/>
    <mergeCell ref="AGW328:AGW329"/>
    <mergeCell ref="AHE328:AHE329"/>
    <mergeCell ref="AHM328:AHM329"/>
    <mergeCell ref="AHU328:AHU329"/>
    <mergeCell ref="AIC328:AIC329"/>
    <mergeCell ref="OC328:OC329"/>
    <mergeCell ref="OK328:OK329"/>
    <mergeCell ref="OS328:OS329"/>
    <mergeCell ref="PA328:PA329"/>
    <mergeCell ref="PI328:PI329"/>
    <mergeCell ref="PQ328:PQ329"/>
    <mergeCell ref="PY328:PY329"/>
    <mergeCell ref="QG328:QG329"/>
    <mergeCell ref="QO328:QO329"/>
    <mergeCell ref="QW328:QW329"/>
    <mergeCell ref="RE328:RE329"/>
    <mergeCell ref="RM328:RM329"/>
    <mergeCell ref="RU328:RU329"/>
    <mergeCell ref="SC328:SC329"/>
    <mergeCell ref="SK328:SK329"/>
    <mergeCell ref="SS328:SS329"/>
    <mergeCell ref="TA328:TA329"/>
    <mergeCell ref="TI328:TI329"/>
    <mergeCell ref="TQ328:TQ329"/>
    <mergeCell ref="TY328:TY329"/>
    <mergeCell ref="UG328:UG329"/>
    <mergeCell ref="UO328:UO329"/>
    <mergeCell ref="UW328:UW329"/>
    <mergeCell ref="VE328:VE329"/>
    <mergeCell ref="VM328:VM329"/>
    <mergeCell ref="VU328:VU329"/>
    <mergeCell ref="WC328:WC329"/>
    <mergeCell ref="WK328:WK329"/>
    <mergeCell ref="WS328:WS329"/>
    <mergeCell ref="XA328:XA329"/>
    <mergeCell ref="XI328:XI329"/>
    <mergeCell ref="XQ328:XQ329"/>
    <mergeCell ref="XY328:XY329"/>
    <mergeCell ref="AGW326:AGW327"/>
    <mergeCell ref="AHE326:AHE327"/>
    <mergeCell ref="AHM326:AHM327"/>
    <mergeCell ref="AHU326:AHU327"/>
    <mergeCell ref="AIC326:AIC327"/>
    <mergeCell ref="AIK326:AIK327"/>
    <mergeCell ref="AIS326:AIS327"/>
    <mergeCell ref="AJA326:AJA327"/>
    <mergeCell ref="AJI326:AJI327"/>
    <mergeCell ref="AJQ326:AJQ327"/>
    <mergeCell ref="AJY326:AJY327"/>
    <mergeCell ref="AKG326:AKG327"/>
    <mergeCell ref="AKO326:AKO327"/>
    <mergeCell ref="AKW326:AKW327"/>
    <mergeCell ref="ALE326:ALE327"/>
    <mergeCell ref="ALM326:ALM327"/>
    <mergeCell ref="ALU326:ALU327"/>
    <mergeCell ref="AMC326:AMC327"/>
    <mergeCell ref="Y328:Y329"/>
    <mergeCell ref="AG328:AG329"/>
    <mergeCell ref="AO328:AO329"/>
    <mergeCell ref="AW328:AW329"/>
    <mergeCell ref="BE328:BE329"/>
    <mergeCell ref="BM328:BM329"/>
    <mergeCell ref="BU328:BU329"/>
    <mergeCell ref="CC328:CC329"/>
    <mergeCell ref="CK328:CK329"/>
    <mergeCell ref="CS328:CS329"/>
    <mergeCell ref="DA328:DA329"/>
    <mergeCell ref="DI328:DI329"/>
    <mergeCell ref="DQ328:DQ329"/>
    <mergeCell ref="DY328:DY329"/>
    <mergeCell ref="EG328:EG329"/>
    <mergeCell ref="EO328:EO329"/>
    <mergeCell ref="EW328:EW329"/>
    <mergeCell ref="FE328:FE329"/>
    <mergeCell ref="FM328:FM329"/>
    <mergeCell ref="FU328:FU329"/>
    <mergeCell ref="GC328:GC329"/>
    <mergeCell ref="GK328:GK329"/>
    <mergeCell ref="GS328:GS329"/>
    <mergeCell ref="HA328:HA329"/>
    <mergeCell ref="HI328:HI329"/>
    <mergeCell ref="HQ328:HQ329"/>
    <mergeCell ref="HY328:HY329"/>
    <mergeCell ref="IG328:IG329"/>
    <mergeCell ref="IO328:IO329"/>
    <mergeCell ref="IW328:IW329"/>
    <mergeCell ref="JE328:JE329"/>
    <mergeCell ref="JM328:JM329"/>
    <mergeCell ref="JU328:JU329"/>
    <mergeCell ref="KC328:KC329"/>
    <mergeCell ref="KK328:KK329"/>
    <mergeCell ref="KS328:KS329"/>
    <mergeCell ref="LA328:LA329"/>
    <mergeCell ref="LI328:LI329"/>
    <mergeCell ref="LQ328:LQ329"/>
    <mergeCell ref="LY328:LY329"/>
    <mergeCell ref="MG328:MG329"/>
    <mergeCell ref="MO328:MO329"/>
    <mergeCell ref="MW328:MW329"/>
    <mergeCell ref="NE328:NE329"/>
    <mergeCell ref="NM328:NM329"/>
    <mergeCell ref="NU328:NU329"/>
    <mergeCell ref="WS326:WS327"/>
    <mergeCell ref="XA326:XA327"/>
    <mergeCell ref="XI326:XI327"/>
    <mergeCell ref="XQ326:XQ327"/>
    <mergeCell ref="XY326:XY327"/>
    <mergeCell ref="YG326:YG327"/>
    <mergeCell ref="YO326:YO327"/>
    <mergeCell ref="YW326:YW327"/>
    <mergeCell ref="ZE326:ZE327"/>
    <mergeCell ref="ZM326:ZM327"/>
    <mergeCell ref="ZU326:ZU327"/>
    <mergeCell ref="AAC326:AAC327"/>
    <mergeCell ref="AAK326:AAK327"/>
    <mergeCell ref="AAS326:AAS327"/>
    <mergeCell ref="ABA326:ABA327"/>
    <mergeCell ref="ABI326:ABI327"/>
    <mergeCell ref="ABQ326:ABQ327"/>
    <mergeCell ref="ABY326:ABY327"/>
    <mergeCell ref="ACG326:ACG327"/>
    <mergeCell ref="ACO326:ACO327"/>
    <mergeCell ref="ACW326:ACW327"/>
    <mergeCell ref="ADE326:ADE327"/>
    <mergeCell ref="ADM326:ADM327"/>
    <mergeCell ref="ADU326:ADU327"/>
    <mergeCell ref="AEC326:AEC327"/>
    <mergeCell ref="AEK326:AEK327"/>
    <mergeCell ref="AES326:AES327"/>
    <mergeCell ref="AFA326:AFA327"/>
    <mergeCell ref="AFI326:AFI327"/>
    <mergeCell ref="AFQ326:AFQ327"/>
    <mergeCell ref="AFY326:AFY327"/>
    <mergeCell ref="AGG326:AGG327"/>
    <mergeCell ref="AGO326:AGO327"/>
    <mergeCell ref="MO326:MO327"/>
    <mergeCell ref="MW326:MW327"/>
    <mergeCell ref="NE326:NE327"/>
    <mergeCell ref="NM326:NM327"/>
    <mergeCell ref="NU326:NU327"/>
    <mergeCell ref="OC326:OC327"/>
    <mergeCell ref="OK326:OK327"/>
    <mergeCell ref="OS326:OS327"/>
    <mergeCell ref="PA326:PA327"/>
    <mergeCell ref="PI326:PI327"/>
    <mergeCell ref="PQ326:PQ327"/>
    <mergeCell ref="PY326:PY327"/>
    <mergeCell ref="QG326:QG327"/>
    <mergeCell ref="QO326:QO327"/>
    <mergeCell ref="QW326:QW327"/>
    <mergeCell ref="RE326:RE327"/>
    <mergeCell ref="RM326:RM327"/>
    <mergeCell ref="RU326:RU327"/>
    <mergeCell ref="SC326:SC327"/>
    <mergeCell ref="SK326:SK327"/>
    <mergeCell ref="SS326:SS327"/>
    <mergeCell ref="TA326:TA327"/>
    <mergeCell ref="TI326:TI327"/>
    <mergeCell ref="TQ326:TQ327"/>
    <mergeCell ref="TY326:TY327"/>
    <mergeCell ref="UG326:UG327"/>
    <mergeCell ref="UO326:UO327"/>
    <mergeCell ref="UW326:UW327"/>
    <mergeCell ref="VE326:VE327"/>
    <mergeCell ref="VM326:VM327"/>
    <mergeCell ref="VU326:VU327"/>
    <mergeCell ref="WC326:WC327"/>
    <mergeCell ref="WK326:WK327"/>
    <mergeCell ref="AFQ324:AFQ325"/>
    <mergeCell ref="AFY324:AFY325"/>
    <mergeCell ref="AGG324:AGG325"/>
    <mergeCell ref="AGO324:AGO325"/>
    <mergeCell ref="AGW324:AGW325"/>
    <mergeCell ref="AHE324:AHE325"/>
    <mergeCell ref="AHM324:AHM325"/>
    <mergeCell ref="AHU324:AHU325"/>
    <mergeCell ref="AIC324:AIC325"/>
    <mergeCell ref="AIK324:AIK325"/>
    <mergeCell ref="AIS324:AIS325"/>
    <mergeCell ref="AJA324:AJA325"/>
    <mergeCell ref="AJI324:AJI325"/>
    <mergeCell ref="AJQ324:AJQ325"/>
    <mergeCell ref="AJY324:AJY325"/>
    <mergeCell ref="AKG324:AKG325"/>
    <mergeCell ref="AKO324:AKO325"/>
    <mergeCell ref="AKW324:AKW325"/>
    <mergeCell ref="ALE324:ALE325"/>
    <mergeCell ref="ALM324:ALM325"/>
    <mergeCell ref="ALU324:ALU325"/>
    <mergeCell ref="AMC324:AMC325"/>
    <mergeCell ref="B325:B326"/>
    <mergeCell ref="Y326:Y327"/>
    <mergeCell ref="AG326:AG327"/>
    <mergeCell ref="AO326:AO327"/>
    <mergeCell ref="AW326:AW327"/>
    <mergeCell ref="BE326:BE327"/>
    <mergeCell ref="BM326:BM327"/>
    <mergeCell ref="BU326:BU327"/>
    <mergeCell ref="CC326:CC327"/>
    <mergeCell ref="CK326:CK327"/>
    <mergeCell ref="CS326:CS327"/>
    <mergeCell ref="DA326:DA327"/>
    <mergeCell ref="DI326:DI327"/>
    <mergeCell ref="DQ326:DQ327"/>
    <mergeCell ref="DY326:DY327"/>
    <mergeCell ref="EG326:EG327"/>
    <mergeCell ref="EO326:EO327"/>
    <mergeCell ref="EW326:EW327"/>
    <mergeCell ref="FE326:FE327"/>
    <mergeCell ref="FM326:FM327"/>
    <mergeCell ref="FU326:FU327"/>
    <mergeCell ref="GC326:GC327"/>
    <mergeCell ref="GK326:GK327"/>
    <mergeCell ref="GS326:GS327"/>
    <mergeCell ref="HA326:HA327"/>
    <mergeCell ref="HI326:HI327"/>
    <mergeCell ref="HQ326:HQ327"/>
    <mergeCell ref="HY326:HY327"/>
    <mergeCell ref="IG326:IG327"/>
    <mergeCell ref="IO326:IO327"/>
    <mergeCell ref="IW326:IW327"/>
    <mergeCell ref="JE326:JE327"/>
    <mergeCell ref="JM326:JM327"/>
    <mergeCell ref="JU326:JU327"/>
    <mergeCell ref="KC326:KC327"/>
    <mergeCell ref="KK326:KK327"/>
    <mergeCell ref="KS326:KS327"/>
    <mergeCell ref="LA326:LA327"/>
    <mergeCell ref="LI326:LI327"/>
    <mergeCell ref="LQ326:LQ327"/>
    <mergeCell ref="LY326:LY327"/>
    <mergeCell ref="MG326:MG327"/>
    <mergeCell ref="VM324:VM325"/>
    <mergeCell ref="VU324:VU325"/>
    <mergeCell ref="WC324:WC325"/>
    <mergeCell ref="WK324:WK325"/>
    <mergeCell ref="WS324:WS325"/>
    <mergeCell ref="XA324:XA325"/>
    <mergeCell ref="XI324:XI325"/>
    <mergeCell ref="XQ324:XQ325"/>
    <mergeCell ref="XY324:XY325"/>
    <mergeCell ref="YG324:YG325"/>
    <mergeCell ref="YO324:YO325"/>
    <mergeCell ref="YW324:YW325"/>
    <mergeCell ref="ZE324:ZE325"/>
    <mergeCell ref="ZM324:ZM325"/>
    <mergeCell ref="ZU324:ZU325"/>
    <mergeCell ref="AAC324:AAC325"/>
    <mergeCell ref="AAK324:AAK325"/>
    <mergeCell ref="AAS324:AAS325"/>
    <mergeCell ref="ABA324:ABA325"/>
    <mergeCell ref="ABI324:ABI325"/>
    <mergeCell ref="ABQ324:ABQ325"/>
    <mergeCell ref="ABY324:ABY325"/>
    <mergeCell ref="ACG324:ACG325"/>
    <mergeCell ref="ACO324:ACO325"/>
    <mergeCell ref="ACW324:ACW325"/>
    <mergeCell ref="ADE324:ADE325"/>
    <mergeCell ref="ADM324:ADM325"/>
    <mergeCell ref="ADU324:ADU325"/>
    <mergeCell ref="AEC324:AEC325"/>
    <mergeCell ref="AEK324:AEK325"/>
    <mergeCell ref="AES324:AES325"/>
    <mergeCell ref="AFA324:AFA325"/>
    <mergeCell ref="AFI324:AFI325"/>
    <mergeCell ref="LI324:LI325"/>
    <mergeCell ref="LQ324:LQ325"/>
    <mergeCell ref="LY324:LY325"/>
    <mergeCell ref="MG324:MG325"/>
    <mergeCell ref="MO324:MO325"/>
    <mergeCell ref="MW324:MW325"/>
    <mergeCell ref="NE324:NE325"/>
    <mergeCell ref="NM324:NM325"/>
    <mergeCell ref="NU324:NU325"/>
    <mergeCell ref="OC324:OC325"/>
    <mergeCell ref="OK324:OK325"/>
    <mergeCell ref="OS324:OS325"/>
    <mergeCell ref="PA324:PA325"/>
    <mergeCell ref="PI324:PI325"/>
    <mergeCell ref="PQ324:PQ325"/>
    <mergeCell ref="PY324:PY325"/>
    <mergeCell ref="QG324:QG325"/>
    <mergeCell ref="QO324:QO325"/>
    <mergeCell ref="QW324:QW325"/>
    <mergeCell ref="RE324:RE325"/>
    <mergeCell ref="RM324:RM325"/>
    <mergeCell ref="RU324:RU325"/>
    <mergeCell ref="SC324:SC325"/>
    <mergeCell ref="SK324:SK325"/>
    <mergeCell ref="SS324:SS325"/>
    <mergeCell ref="TA324:TA325"/>
    <mergeCell ref="TI324:TI325"/>
    <mergeCell ref="TQ324:TQ325"/>
    <mergeCell ref="TY324:TY325"/>
    <mergeCell ref="UG324:UG325"/>
    <mergeCell ref="UO324:UO325"/>
    <mergeCell ref="UW324:UW325"/>
    <mergeCell ref="VE324:VE325"/>
    <mergeCell ref="AEC322:AEC323"/>
    <mergeCell ref="AEK322:AEK323"/>
    <mergeCell ref="AES322:AES323"/>
    <mergeCell ref="AFA322:AFA323"/>
    <mergeCell ref="AFI322:AFI323"/>
    <mergeCell ref="AFQ322:AFQ323"/>
    <mergeCell ref="AFY322:AFY323"/>
    <mergeCell ref="AGG322:AGG323"/>
    <mergeCell ref="AGO322:AGO323"/>
    <mergeCell ref="AGW322:AGW323"/>
    <mergeCell ref="AHE322:AHE323"/>
    <mergeCell ref="AHM322:AHM323"/>
    <mergeCell ref="AHU322:AHU323"/>
    <mergeCell ref="AIC322:AIC323"/>
    <mergeCell ref="AIK322:AIK323"/>
    <mergeCell ref="AIS322:AIS323"/>
    <mergeCell ref="AJA322:AJA323"/>
    <mergeCell ref="AJI322:AJI323"/>
    <mergeCell ref="AJQ322:AJQ323"/>
    <mergeCell ref="AJY322:AJY323"/>
    <mergeCell ref="AKG322:AKG323"/>
    <mergeCell ref="AKO322:AKO323"/>
    <mergeCell ref="AKW322:AKW323"/>
    <mergeCell ref="ALE322:ALE323"/>
    <mergeCell ref="ALM322:ALM323"/>
    <mergeCell ref="ALU322:ALU323"/>
    <mergeCell ref="AMC322:AMC323"/>
    <mergeCell ref="Y324:Y325"/>
    <mergeCell ref="AG324:AG325"/>
    <mergeCell ref="AO324:AO325"/>
    <mergeCell ref="AW324:AW325"/>
    <mergeCell ref="BE324:BE325"/>
    <mergeCell ref="BM324:BM325"/>
    <mergeCell ref="BU324:BU325"/>
    <mergeCell ref="CC324:CC325"/>
    <mergeCell ref="CK324:CK325"/>
    <mergeCell ref="CS324:CS325"/>
    <mergeCell ref="DA324:DA325"/>
    <mergeCell ref="DI324:DI325"/>
    <mergeCell ref="DQ324:DQ325"/>
    <mergeCell ref="DY324:DY325"/>
    <mergeCell ref="EG324:EG325"/>
    <mergeCell ref="EO324:EO325"/>
    <mergeCell ref="EW324:EW325"/>
    <mergeCell ref="FE324:FE325"/>
    <mergeCell ref="FM324:FM325"/>
    <mergeCell ref="FU324:FU325"/>
    <mergeCell ref="GC324:GC325"/>
    <mergeCell ref="GK324:GK325"/>
    <mergeCell ref="GS324:GS325"/>
    <mergeCell ref="HA324:HA325"/>
    <mergeCell ref="HI324:HI325"/>
    <mergeCell ref="HQ324:HQ325"/>
    <mergeCell ref="HY324:HY325"/>
    <mergeCell ref="IG324:IG325"/>
    <mergeCell ref="IO324:IO325"/>
    <mergeCell ref="IW324:IW325"/>
    <mergeCell ref="JE324:JE325"/>
    <mergeCell ref="JM324:JM325"/>
    <mergeCell ref="JU324:JU325"/>
    <mergeCell ref="KC324:KC325"/>
    <mergeCell ref="KK324:KK325"/>
    <mergeCell ref="KS324:KS325"/>
    <mergeCell ref="LA324:LA325"/>
    <mergeCell ref="TY322:TY323"/>
    <mergeCell ref="UG322:UG323"/>
    <mergeCell ref="UO322:UO323"/>
    <mergeCell ref="UW322:UW323"/>
    <mergeCell ref="VE322:VE323"/>
    <mergeCell ref="VM322:VM323"/>
    <mergeCell ref="VU322:VU323"/>
    <mergeCell ref="WC322:WC323"/>
    <mergeCell ref="WK322:WK323"/>
    <mergeCell ref="WS322:WS323"/>
    <mergeCell ref="XA322:XA323"/>
    <mergeCell ref="XI322:XI323"/>
    <mergeCell ref="XQ322:XQ323"/>
    <mergeCell ref="XY322:XY323"/>
    <mergeCell ref="YG322:YG323"/>
    <mergeCell ref="YO322:YO323"/>
    <mergeCell ref="YW322:YW323"/>
    <mergeCell ref="ZE322:ZE323"/>
    <mergeCell ref="ZM322:ZM323"/>
    <mergeCell ref="ZU322:ZU323"/>
    <mergeCell ref="AAC322:AAC323"/>
    <mergeCell ref="AAK322:AAK323"/>
    <mergeCell ref="AAS322:AAS323"/>
    <mergeCell ref="ABA322:ABA323"/>
    <mergeCell ref="ABI322:ABI323"/>
    <mergeCell ref="ABQ322:ABQ323"/>
    <mergeCell ref="ABY322:ABY323"/>
    <mergeCell ref="ACG322:ACG323"/>
    <mergeCell ref="ACO322:ACO323"/>
    <mergeCell ref="ACW322:ACW323"/>
    <mergeCell ref="ADE322:ADE323"/>
    <mergeCell ref="ADM322:ADM323"/>
    <mergeCell ref="ADU322:ADU323"/>
    <mergeCell ref="JU322:JU323"/>
    <mergeCell ref="KC322:KC323"/>
    <mergeCell ref="KK322:KK323"/>
    <mergeCell ref="KS322:KS323"/>
    <mergeCell ref="LA322:LA323"/>
    <mergeCell ref="LI322:LI323"/>
    <mergeCell ref="LQ322:LQ323"/>
    <mergeCell ref="LY322:LY323"/>
    <mergeCell ref="MG322:MG323"/>
    <mergeCell ref="MO322:MO323"/>
    <mergeCell ref="MW322:MW323"/>
    <mergeCell ref="NE322:NE323"/>
    <mergeCell ref="NM322:NM323"/>
    <mergeCell ref="NU322:NU323"/>
    <mergeCell ref="OC322:OC323"/>
    <mergeCell ref="OK322:OK323"/>
    <mergeCell ref="OS322:OS323"/>
    <mergeCell ref="PA322:PA323"/>
    <mergeCell ref="PI322:PI323"/>
    <mergeCell ref="PQ322:PQ323"/>
    <mergeCell ref="PY322:PY323"/>
    <mergeCell ref="QG322:QG323"/>
    <mergeCell ref="QO322:QO323"/>
    <mergeCell ref="QW322:QW323"/>
    <mergeCell ref="RE322:RE323"/>
    <mergeCell ref="RM322:RM323"/>
    <mergeCell ref="RU322:RU323"/>
    <mergeCell ref="SC322:SC323"/>
    <mergeCell ref="SK322:SK323"/>
    <mergeCell ref="SS322:SS323"/>
    <mergeCell ref="TA322:TA323"/>
    <mergeCell ref="TI322:TI323"/>
    <mergeCell ref="TQ322:TQ323"/>
    <mergeCell ref="ACO320:ACO321"/>
    <mergeCell ref="ACW320:ACW321"/>
    <mergeCell ref="ADE320:ADE321"/>
    <mergeCell ref="ADM320:ADM321"/>
    <mergeCell ref="ADU320:ADU321"/>
    <mergeCell ref="AEC320:AEC321"/>
    <mergeCell ref="AEK320:AEK321"/>
    <mergeCell ref="AES320:AES321"/>
    <mergeCell ref="AFA320:AFA321"/>
    <mergeCell ref="AFI320:AFI321"/>
    <mergeCell ref="AFQ320:AFQ321"/>
    <mergeCell ref="AFY320:AFY321"/>
    <mergeCell ref="AGG320:AGG321"/>
    <mergeCell ref="AGO320:AGO321"/>
    <mergeCell ref="AGW320:AGW321"/>
    <mergeCell ref="AHE320:AHE321"/>
    <mergeCell ref="AHM320:AHM321"/>
    <mergeCell ref="AHU320:AHU321"/>
    <mergeCell ref="AIC320:AIC321"/>
    <mergeCell ref="AIK320:AIK321"/>
    <mergeCell ref="AIS320:AIS321"/>
    <mergeCell ref="AJA320:AJA321"/>
    <mergeCell ref="AJI320:AJI321"/>
    <mergeCell ref="AJQ320:AJQ321"/>
    <mergeCell ref="AJY320:AJY321"/>
    <mergeCell ref="AKG320:AKG321"/>
    <mergeCell ref="AKO320:AKO321"/>
    <mergeCell ref="AKW320:AKW321"/>
    <mergeCell ref="ALE320:ALE321"/>
    <mergeCell ref="ALM320:ALM321"/>
    <mergeCell ref="ALU320:ALU321"/>
    <mergeCell ref="AMC320:AMC321"/>
    <mergeCell ref="Y322:Y323"/>
    <mergeCell ref="AG322:AG323"/>
    <mergeCell ref="AO322:AO323"/>
    <mergeCell ref="AW322:AW323"/>
    <mergeCell ref="BE322:BE323"/>
    <mergeCell ref="BM322:BM323"/>
    <mergeCell ref="BU322:BU323"/>
    <mergeCell ref="CC322:CC323"/>
    <mergeCell ref="CK322:CK323"/>
    <mergeCell ref="CS322:CS323"/>
    <mergeCell ref="DA322:DA323"/>
    <mergeCell ref="DI322:DI323"/>
    <mergeCell ref="DQ322:DQ323"/>
    <mergeCell ref="DY322:DY323"/>
    <mergeCell ref="EG322:EG323"/>
    <mergeCell ref="EO322:EO323"/>
    <mergeCell ref="EW322:EW323"/>
    <mergeCell ref="FE322:FE323"/>
    <mergeCell ref="FM322:FM323"/>
    <mergeCell ref="FU322:FU323"/>
    <mergeCell ref="GC322:GC323"/>
    <mergeCell ref="GK322:GK323"/>
    <mergeCell ref="GS322:GS323"/>
    <mergeCell ref="HA322:HA323"/>
    <mergeCell ref="HI322:HI323"/>
    <mergeCell ref="HQ322:HQ323"/>
    <mergeCell ref="HY322:HY323"/>
    <mergeCell ref="IG322:IG323"/>
    <mergeCell ref="IO322:IO323"/>
    <mergeCell ref="IW322:IW323"/>
    <mergeCell ref="JE322:JE323"/>
    <mergeCell ref="JM322:JM323"/>
    <mergeCell ref="SK320:SK321"/>
    <mergeCell ref="SS320:SS321"/>
    <mergeCell ref="TA320:TA321"/>
    <mergeCell ref="TI320:TI321"/>
    <mergeCell ref="TQ320:TQ321"/>
    <mergeCell ref="TY320:TY321"/>
    <mergeCell ref="UG320:UG321"/>
    <mergeCell ref="UO320:UO321"/>
    <mergeCell ref="UW320:UW321"/>
    <mergeCell ref="VE320:VE321"/>
    <mergeCell ref="VM320:VM321"/>
    <mergeCell ref="VU320:VU321"/>
    <mergeCell ref="WC320:WC321"/>
    <mergeCell ref="WK320:WK321"/>
    <mergeCell ref="WS320:WS321"/>
    <mergeCell ref="XA320:XA321"/>
    <mergeCell ref="XI320:XI321"/>
    <mergeCell ref="XQ320:XQ321"/>
    <mergeCell ref="XY320:XY321"/>
    <mergeCell ref="YG320:YG321"/>
    <mergeCell ref="YO320:YO321"/>
    <mergeCell ref="YW320:YW321"/>
    <mergeCell ref="ZE320:ZE321"/>
    <mergeCell ref="ZM320:ZM321"/>
    <mergeCell ref="ZU320:ZU321"/>
    <mergeCell ref="AAC320:AAC321"/>
    <mergeCell ref="AAK320:AAK321"/>
    <mergeCell ref="AAS320:AAS321"/>
    <mergeCell ref="ABA320:ABA321"/>
    <mergeCell ref="ABI320:ABI321"/>
    <mergeCell ref="ABQ320:ABQ321"/>
    <mergeCell ref="ABY320:ABY321"/>
    <mergeCell ref="ACG320:ACG321"/>
    <mergeCell ref="ALE318:ALE319"/>
    <mergeCell ref="ALM318:ALM319"/>
    <mergeCell ref="ALU318:ALU319"/>
    <mergeCell ref="AMC318:AMC319"/>
    <mergeCell ref="Y320:Y321"/>
    <mergeCell ref="AG320:AG321"/>
    <mergeCell ref="AO320:AO321"/>
    <mergeCell ref="AW320:AW321"/>
    <mergeCell ref="BE320:BE321"/>
    <mergeCell ref="BM320:BM321"/>
    <mergeCell ref="BU320:BU321"/>
    <mergeCell ref="CC320:CC321"/>
    <mergeCell ref="CK320:CK321"/>
    <mergeCell ref="CS320:CS321"/>
    <mergeCell ref="DA320:DA321"/>
    <mergeCell ref="DI320:DI321"/>
    <mergeCell ref="DQ320:DQ321"/>
    <mergeCell ref="DY320:DY321"/>
    <mergeCell ref="EG320:EG321"/>
    <mergeCell ref="EO320:EO321"/>
    <mergeCell ref="EW320:EW321"/>
    <mergeCell ref="FE320:FE321"/>
    <mergeCell ref="FM320:FM321"/>
    <mergeCell ref="FU320:FU321"/>
    <mergeCell ref="GC320:GC321"/>
    <mergeCell ref="GK320:GK321"/>
    <mergeCell ref="GS320:GS321"/>
    <mergeCell ref="HA320:HA321"/>
    <mergeCell ref="HI320:HI321"/>
    <mergeCell ref="HQ320:HQ321"/>
    <mergeCell ref="HY320:HY321"/>
    <mergeCell ref="IG320:IG321"/>
    <mergeCell ref="IO320:IO321"/>
    <mergeCell ref="IW320:IW321"/>
    <mergeCell ref="JE320:JE321"/>
    <mergeCell ref="JM320:JM321"/>
    <mergeCell ref="JU320:JU321"/>
    <mergeCell ref="KC320:KC321"/>
    <mergeCell ref="KK320:KK321"/>
    <mergeCell ref="KS320:KS321"/>
    <mergeCell ref="LA320:LA321"/>
    <mergeCell ref="LI320:LI321"/>
    <mergeCell ref="LQ320:LQ321"/>
    <mergeCell ref="LY320:LY321"/>
    <mergeCell ref="MG320:MG321"/>
    <mergeCell ref="MO320:MO321"/>
    <mergeCell ref="MW320:MW321"/>
    <mergeCell ref="NE320:NE321"/>
    <mergeCell ref="NM320:NM321"/>
    <mergeCell ref="NU320:NU321"/>
    <mergeCell ref="OC320:OC321"/>
    <mergeCell ref="OK320:OK321"/>
    <mergeCell ref="OS320:OS321"/>
    <mergeCell ref="PA320:PA321"/>
    <mergeCell ref="PI320:PI321"/>
    <mergeCell ref="PQ320:PQ321"/>
    <mergeCell ref="PY320:PY321"/>
    <mergeCell ref="QG320:QG321"/>
    <mergeCell ref="QO320:QO321"/>
    <mergeCell ref="QW320:QW321"/>
    <mergeCell ref="RE320:RE321"/>
    <mergeCell ref="RM320:RM321"/>
    <mergeCell ref="RU320:RU321"/>
    <mergeCell ref="SC320:SC321"/>
    <mergeCell ref="ABA318:ABA319"/>
    <mergeCell ref="ABI318:ABI319"/>
    <mergeCell ref="ABQ318:ABQ319"/>
    <mergeCell ref="ABY318:ABY319"/>
    <mergeCell ref="ACG318:ACG319"/>
    <mergeCell ref="ACO318:ACO319"/>
    <mergeCell ref="ACW318:ACW319"/>
    <mergeCell ref="ADE318:ADE319"/>
    <mergeCell ref="ADM318:ADM319"/>
    <mergeCell ref="ADU318:ADU319"/>
    <mergeCell ref="AEC318:AEC319"/>
    <mergeCell ref="AEK318:AEK319"/>
    <mergeCell ref="AES318:AES319"/>
    <mergeCell ref="AFA318:AFA319"/>
    <mergeCell ref="AFI318:AFI319"/>
    <mergeCell ref="AFQ318:AFQ319"/>
    <mergeCell ref="AFY318:AFY319"/>
    <mergeCell ref="AGG318:AGG319"/>
    <mergeCell ref="AGO318:AGO319"/>
    <mergeCell ref="AGW318:AGW319"/>
    <mergeCell ref="AHE318:AHE319"/>
    <mergeCell ref="AHM318:AHM319"/>
    <mergeCell ref="AHU318:AHU319"/>
    <mergeCell ref="AIC318:AIC319"/>
    <mergeCell ref="AIK318:AIK319"/>
    <mergeCell ref="AIS318:AIS319"/>
    <mergeCell ref="AJA318:AJA319"/>
    <mergeCell ref="AJI318:AJI319"/>
    <mergeCell ref="AJQ318:AJQ319"/>
    <mergeCell ref="AJY318:AJY319"/>
    <mergeCell ref="AKG318:AKG319"/>
    <mergeCell ref="AKO318:AKO319"/>
    <mergeCell ref="AKW318:AKW319"/>
    <mergeCell ref="QW318:QW319"/>
    <mergeCell ref="RE318:RE319"/>
    <mergeCell ref="RM318:RM319"/>
    <mergeCell ref="RU318:RU319"/>
    <mergeCell ref="SC318:SC319"/>
    <mergeCell ref="SK318:SK319"/>
    <mergeCell ref="SS318:SS319"/>
    <mergeCell ref="TA318:TA319"/>
    <mergeCell ref="TI318:TI319"/>
    <mergeCell ref="TQ318:TQ319"/>
    <mergeCell ref="TY318:TY319"/>
    <mergeCell ref="UG318:UG319"/>
    <mergeCell ref="UO318:UO319"/>
    <mergeCell ref="UW318:UW319"/>
    <mergeCell ref="VE318:VE319"/>
    <mergeCell ref="VM318:VM319"/>
    <mergeCell ref="VU318:VU319"/>
    <mergeCell ref="WC318:WC319"/>
    <mergeCell ref="WK318:WK319"/>
    <mergeCell ref="WS318:WS319"/>
    <mergeCell ref="XA318:XA319"/>
    <mergeCell ref="XI318:XI319"/>
    <mergeCell ref="XQ318:XQ319"/>
    <mergeCell ref="XY318:XY319"/>
    <mergeCell ref="YG318:YG319"/>
    <mergeCell ref="YO318:YO319"/>
    <mergeCell ref="YW318:YW319"/>
    <mergeCell ref="ZE318:ZE319"/>
    <mergeCell ref="ZM318:ZM319"/>
    <mergeCell ref="ZU318:ZU319"/>
    <mergeCell ref="AAC318:AAC319"/>
    <mergeCell ref="AAK318:AAK319"/>
    <mergeCell ref="AAS318:AAS319"/>
    <mergeCell ref="AJQ316:AJQ317"/>
    <mergeCell ref="AJY316:AJY317"/>
    <mergeCell ref="AKG316:AKG317"/>
    <mergeCell ref="AKO316:AKO317"/>
    <mergeCell ref="AKW316:AKW317"/>
    <mergeCell ref="ALE316:ALE317"/>
    <mergeCell ref="ALM316:ALM317"/>
    <mergeCell ref="ALU316:ALU317"/>
    <mergeCell ref="AMC316:AMC317"/>
    <mergeCell ref="Y318:Y319"/>
    <mergeCell ref="AG318:AG319"/>
    <mergeCell ref="AO318:AO319"/>
    <mergeCell ref="AW318:AW319"/>
    <mergeCell ref="BE318:BE319"/>
    <mergeCell ref="BM318:BM319"/>
    <mergeCell ref="BU318:BU319"/>
    <mergeCell ref="CC318:CC319"/>
    <mergeCell ref="CK318:CK319"/>
    <mergeCell ref="CS318:CS319"/>
    <mergeCell ref="DA318:DA319"/>
    <mergeCell ref="DI318:DI319"/>
    <mergeCell ref="DQ318:DQ319"/>
    <mergeCell ref="DY318:DY319"/>
    <mergeCell ref="EG318:EG319"/>
    <mergeCell ref="EO318:EO319"/>
    <mergeCell ref="EW318:EW319"/>
    <mergeCell ref="FE318:FE319"/>
    <mergeCell ref="FM318:FM319"/>
    <mergeCell ref="FU318:FU319"/>
    <mergeCell ref="GC318:GC319"/>
    <mergeCell ref="GK318:GK319"/>
    <mergeCell ref="GS318:GS319"/>
    <mergeCell ref="HA318:HA319"/>
    <mergeCell ref="HI318:HI319"/>
    <mergeCell ref="HQ318:HQ319"/>
    <mergeCell ref="HY318:HY319"/>
    <mergeCell ref="IG318:IG319"/>
    <mergeCell ref="IO318:IO319"/>
    <mergeCell ref="IW318:IW319"/>
    <mergeCell ref="JE318:JE319"/>
    <mergeCell ref="JM318:JM319"/>
    <mergeCell ref="JU318:JU319"/>
    <mergeCell ref="KC318:KC319"/>
    <mergeCell ref="KK318:KK319"/>
    <mergeCell ref="KS318:KS319"/>
    <mergeCell ref="LA318:LA319"/>
    <mergeCell ref="LI318:LI319"/>
    <mergeCell ref="LQ318:LQ319"/>
    <mergeCell ref="LY318:LY319"/>
    <mergeCell ref="MG318:MG319"/>
    <mergeCell ref="MO318:MO319"/>
    <mergeCell ref="MW318:MW319"/>
    <mergeCell ref="NE318:NE319"/>
    <mergeCell ref="NM318:NM319"/>
    <mergeCell ref="NU318:NU319"/>
    <mergeCell ref="OC318:OC319"/>
    <mergeCell ref="OK318:OK319"/>
    <mergeCell ref="OS318:OS319"/>
    <mergeCell ref="PA318:PA319"/>
    <mergeCell ref="PI318:PI319"/>
    <mergeCell ref="PQ318:PQ319"/>
    <mergeCell ref="PY318:PY319"/>
    <mergeCell ref="QG318:QG319"/>
    <mergeCell ref="QO318:QO319"/>
    <mergeCell ref="ZM316:ZM317"/>
    <mergeCell ref="ZU316:ZU317"/>
    <mergeCell ref="AAC316:AAC317"/>
    <mergeCell ref="AAK316:AAK317"/>
    <mergeCell ref="AAS316:AAS317"/>
    <mergeCell ref="ABA316:ABA317"/>
    <mergeCell ref="ABI316:ABI317"/>
    <mergeCell ref="ABQ316:ABQ317"/>
    <mergeCell ref="ABY316:ABY317"/>
    <mergeCell ref="ACG316:ACG317"/>
    <mergeCell ref="ACO316:ACO317"/>
    <mergeCell ref="ACW316:ACW317"/>
    <mergeCell ref="ADE316:ADE317"/>
    <mergeCell ref="ADM316:ADM317"/>
    <mergeCell ref="ADU316:ADU317"/>
    <mergeCell ref="AEC316:AEC317"/>
    <mergeCell ref="AEK316:AEK317"/>
    <mergeCell ref="AES316:AES317"/>
    <mergeCell ref="AFA316:AFA317"/>
    <mergeCell ref="AFI316:AFI317"/>
    <mergeCell ref="AFQ316:AFQ317"/>
    <mergeCell ref="AFY316:AFY317"/>
    <mergeCell ref="AGG316:AGG317"/>
    <mergeCell ref="AGO316:AGO317"/>
    <mergeCell ref="AGW316:AGW317"/>
    <mergeCell ref="AHE316:AHE317"/>
    <mergeCell ref="AHM316:AHM317"/>
    <mergeCell ref="AHU316:AHU317"/>
    <mergeCell ref="AIC316:AIC317"/>
    <mergeCell ref="AIK316:AIK317"/>
    <mergeCell ref="AIS316:AIS317"/>
    <mergeCell ref="AJA316:AJA317"/>
    <mergeCell ref="AJI316:AJI317"/>
    <mergeCell ref="PI316:PI317"/>
    <mergeCell ref="PQ316:PQ317"/>
    <mergeCell ref="PY316:PY317"/>
    <mergeCell ref="QG316:QG317"/>
    <mergeCell ref="QO316:QO317"/>
    <mergeCell ref="QW316:QW317"/>
    <mergeCell ref="RE316:RE317"/>
    <mergeCell ref="RM316:RM317"/>
    <mergeCell ref="RU316:RU317"/>
    <mergeCell ref="SC316:SC317"/>
    <mergeCell ref="SK316:SK317"/>
    <mergeCell ref="SS316:SS317"/>
    <mergeCell ref="TA316:TA317"/>
    <mergeCell ref="TI316:TI317"/>
    <mergeCell ref="TQ316:TQ317"/>
    <mergeCell ref="TY316:TY317"/>
    <mergeCell ref="UG316:UG317"/>
    <mergeCell ref="UO316:UO317"/>
    <mergeCell ref="UW316:UW317"/>
    <mergeCell ref="VE316:VE317"/>
    <mergeCell ref="VM316:VM317"/>
    <mergeCell ref="VU316:VU317"/>
    <mergeCell ref="WC316:WC317"/>
    <mergeCell ref="WK316:WK317"/>
    <mergeCell ref="WS316:WS317"/>
    <mergeCell ref="XA316:XA317"/>
    <mergeCell ref="XI316:XI317"/>
    <mergeCell ref="XQ316:XQ317"/>
    <mergeCell ref="XY316:XY317"/>
    <mergeCell ref="YG316:YG317"/>
    <mergeCell ref="YO316:YO317"/>
    <mergeCell ref="YW316:YW317"/>
    <mergeCell ref="ZE316:ZE317"/>
    <mergeCell ref="AIK314:AIK315"/>
    <mergeCell ref="AIS314:AIS315"/>
    <mergeCell ref="AJA314:AJA315"/>
    <mergeCell ref="AJI314:AJI315"/>
    <mergeCell ref="AJQ314:AJQ315"/>
    <mergeCell ref="AJY314:AJY315"/>
    <mergeCell ref="AKG314:AKG315"/>
    <mergeCell ref="AKO314:AKO315"/>
    <mergeCell ref="AKW314:AKW315"/>
    <mergeCell ref="ALE314:ALE315"/>
    <mergeCell ref="ALM314:ALM315"/>
    <mergeCell ref="ALU314:ALU315"/>
    <mergeCell ref="AMC314:AMC315"/>
    <mergeCell ref="B316:B318"/>
    <mergeCell ref="Y316:Y317"/>
    <mergeCell ref="AG316:AG317"/>
    <mergeCell ref="AO316:AO317"/>
    <mergeCell ref="AW316:AW317"/>
    <mergeCell ref="BE316:BE317"/>
    <mergeCell ref="BM316:BM317"/>
    <mergeCell ref="BU316:BU317"/>
    <mergeCell ref="CC316:CC317"/>
    <mergeCell ref="CK316:CK317"/>
    <mergeCell ref="CS316:CS317"/>
    <mergeCell ref="DA316:DA317"/>
    <mergeCell ref="DI316:DI317"/>
    <mergeCell ref="DQ316:DQ317"/>
    <mergeCell ref="DY316:DY317"/>
    <mergeCell ref="EG316:EG317"/>
    <mergeCell ref="EO316:EO317"/>
    <mergeCell ref="EW316:EW317"/>
    <mergeCell ref="FE316:FE317"/>
    <mergeCell ref="FM316:FM317"/>
    <mergeCell ref="FU316:FU317"/>
    <mergeCell ref="GC316:GC317"/>
    <mergeCell ref="GK316:GK317"/>
    <mergeCell ref="GS316:GS317"/>
    <mergeCell ref="HA316:HA317"/>
    <mergeCell ref="HI316:HI317"/>
    <mergeCell ref="HQ316:HQ317"/>
    <mergeCell ref="HY316:HY317"/>
    <mergeCell ref="IG316:IG317"/>
    <mergeCell ref="IO316:IO317"/>
    <mergeCell ref="IW316:IW317"/>
    <mergeCell ref="JE316:JE317"/>
    <mergeCell ref="JM316:JM317"/>
    <mergeCell ref="JU316:JU317"/>
    <mergeCell ref="KC316:KC317"/>
    <mergeCell ref="KK316:KK317"/>
    <mergeCell ref="KS316:KS317"/>
    <mergeCell ref="LA316:LA317"/>
    <mergeCell ref="LI316:LI317"/>
    <mergeCell ref="LQ316:LQ317"/>
    <mergeCell ref="LY316:LY317"/>
    <mergeCell ref="MG316:MG317"/>
    <mergeCell ref="MO316:MO317"/>
    <mergeCell ref="MW316:MW317"/>
    <mergeCell ref="NE316:NE317"/>
    <mergeCell ref="NM316:NM317"/>
    <mergeCell ref="NU316:NU317"/>
    <mergeCell ref="OC316:OC317"/>
    <mergeCell ref="OK316:OK317"/>
    <mergeCell ref="OS316:OS317"/>
    <mergeCell ref="PA316:PA317"/>
    <mergeCell ref="YG314:YG315"/>
    <mergeCell ref="YO314:YO315"/>
    <mergeCell ref="YW314:YW315"/>
    <mergeCell ref="ZE314:ZE315"/>
    <mergeCell ref="ZM314:ZM315"/>
    <mergeCell ref="ZU314:ZU315"/>
    <mergeCell ref="AAC314:AAC315"/>
    <mergeCell ref="AAK314:AAK315"/>
    <mergeCell ref="AAS314:AAS315"/>
    <mergeCell ref="ABA314:ABA315"/>
    <mergeCell ref="ABI314:ABI315"/>
    <mergeCell ref="ABQ314:ABQ315"/>
    <mergeCell ref="ABY314:ABY315"/>
    <mergeCell ref="ACG314:ACG315"/>
    <mergeCell ref="ACO314:ACO315"/>
    <mergeCell ref="ACW314:ACW315"/>
    <mergeCell ref="ADE314:ADE315"/>
    <mergeCell ref="ADM314:ADM315"/>
    <mergeCell ref="ADU314:ADU315"/>
    <mergeCell ref="AEC314:AEC315"/>
    <mergeCell ref="AEK314:AEK315"/>
    <mergeCell ref="AES314:AES315"/>
    <mergeCell ref="AFA314:AFA315"/>
    <mergeCell ref="AFI314:AFI315"/>
    <mergeCell ref="AFQ314:AFQ315"/>
    <mergeCell ref="AFY314:AFY315"/>
    <mergeCell ref="AGG314:AGG315"/>
    <mergeCell ref="AGO314:AGO315"/>
    <mergeCell ref="AGW314:AGW315"/>
    <mergeCell ref="AHE314:AHE315"/>
    <mergeCell ref="AHM314:AHM315"/>
    <mergeCell ref="AHU314:AHU315"/>
    <mergeCell ref="AIC314:AIC315"/>
    <mergeCell ref="OC314:OC315"/>
    <mergeCell ref="OK314:OK315"/>
    <mergeCell ref="OS314:OS315"/>
    <mergeCell ref="PA314:PA315"/>
    <mergeCell ref="PI314:PI315"/>
    <mergeCell ref="PQ314:PQ315"/>
    <mergeCell ref="PY314:PY315"/>
    <mergeCell ref="QG314:QG315"/>
    <mergeCell ref="QO314:QO315"/>
    <mergeCell ref="QW314:QW315"/>
    <mergeCell ref="RE314:RE315"/>
    <mergeCell ref="RM314:RM315"/>
    <mergeCell ref="RU314:RU315"/>
    <mergeCell ref="SC314:SC315"/>
    <mergeCell ref="SK314:SK315"/>
    <mergeCell ref="SS314:SS315"/>
    <mergeCell ref="TA314:TA315"/>
    <mergeCell ref="TI314:TI315"/>
    <mergeCell ref="TQ314:TQ315"/>
    <mergeCell ref="TY314:TY315"/>
    <mergeCell ref="UG314:UG315"/>
    <mergeCell ref="UO314:UO315"/>
    <mergeCell ref="UW314:UW315"/>
    <mergeCell ref="VE314:VE315"/>
    <mergeCell ref="VM314:VM315"/>
    <mergeCell ref="VU314:VU315"/>
    <mergeCell ref="WC314:WC315"/>
    <mergeCell ref="WK314:WK315"/>
    <mergeCell ref="WS314:WS315"/>
    <mergeCell ref="XA314:XA315"/>
    <mergeCell ref="XI314:XI315"/>
    <mergeCell ref="XQ314:XQ315"/>
    <mergeCell ref="XY314:XY315"/>
    <mergeCell ref="AGW312:AGW313"/>
    <mergeCell ref="AHE312:AHE313"/>
    <mergeCell ref="AHM312:AHM313"/>
    <mergeCell ref="AHU312:AHU313"/>
    <mergeCell ref="AIC312:AIC313"/>
    <mergeCell ref="AIK312:AIK313"/>
    <mergeCell ref="AIS312:AIS313"/>
    <mergeCell ref="AJA312:AJA313"/>
    <mergeCell ref="AJI312:AJI313"/>
    <mergeCell ref="AJQ312:AJQ313"/>
    <mergeCell ref="AJY312:AJY313"/>
    <mergeCell ref="AKG312:AKG313"/>
    <mergeCell ref="AKO312:AKO313"/>
    <mergeCell ref="AKW312:AKW313"/>
    <mergeCell ref="ALE312:ALE313"/>
    <mergeCell ref="ALM312:ALM313"/>
    <mergeCell ref="ALU312:ALU313"/>
    <mergeCell ref="AMC312:AMC313"/>
    <mergeCell ref="Y314:Y315"/>
    <mergeCell ref="AG314:AG315"/>
    <mergeCell ref="AO314:AO315"/>
    <mergeCell ref="AW314:AW315"/>
    <mergeCell ref="BE314:BE315"/>
    <mergeCell ref="BM314:BM315"/>
    <mergeCell ref="BU314:BU315"/>
    <mergeCell ref="CC314:CC315"/>
    <mergeCell ref="CK314:CK315"/>
    <mergeCell ref="CS314:CS315"/>
    <mergeCell ref="DA314:DA315"/>
    <mergeCell ref="DI314:DI315"/>
    <mergeCell ref="DQ314:DQ315"/>
    <mergeCell ref="DY314:DY315"/>
    <mergeCell ref="EG314:EG315"/>
    <mergeCell ref="EO314:EO315"/>
    <mergeCell ref="EW314:EW315"/>
    <mergeCell ref="FE314:FE315"/>
    <mergeCell ref="FM314:FM315"/>
    <mergeCell ref="FU314:FU315"/>
    <mergeCell ref="GC314:GC315"/>
    <mergeCell ref="GK314:GK315"/>
    <mergeCell ref="GS314:GS315"/>
    <mergeCell ref="HA314:HA315"/>
    <mergeCell ref="HI314:HI315"/>
    <mergeCell ref="HQ314:HQ315"/>
    <mergeCell ref="HY314:HY315"/>
    <mergeCell ref="IG314:IG315"/>
    <mergeCell ref="IO314:IO315"/>
    <mergeCell ref="IW314:IW315"/>
    <mergeCell ref="JE314:JE315"/>
    <mergeCell ref="JM314:JM315"/>
    <mergeCell ref="JU314:JU315"/>
    <mergeCell ref="KC314:KC315"/>
    <mergeCell ref="KK314:KK315"/>
    <mergeCell ref="KS314:KS315"/>
    <mergeCell ref="LA314:LA315"/>
    <mergeCell ref="LI314:LI315"/>
    <mergeCell ref="LQ314:LQ315"/>
    <mergeCell ref="LY314:LY315"/>
    <mergeCell ref="MG314:MG315"/>
    <mergeCell ref="MO314:MO315"/>
    <mergeCell ref="MW314:MW315"/>
    <mergeCell ref="NE314:NE315"/>
    <mergeCell ref="NM314:NM315"/>
    <mergeCell ref="NU314:NU315"/>
    <mergeCell ref="WS312:WS313"/>
    <mergeCell ref="XA312:XA313"/>
    <mergeCell ref="XI312:XI313"/>
    <mergeCell ref="XQ312:XQ313"/>
    <mergeCell ref="XY312:XY313"/>
    <mergeCell ref="YG312:YG313"/>
    <mergeCell ref="YO312:YO313"/>
    <mergeCell ref="YW312:YW313"/>
    <mergeCell ref="ZE312:ZE313"/>
    <mergeCell ref="ZM312:ZM313"/>
    <mergeCell ref="ZU312:ZU313"/>
    <mergeCell ref="AAC312:AAC313"/>
    <mergeCell ref="AAK312:AAK313"/>
    <mergeCell ref="AAS312:AAS313"/>
    <mergeCell ref="ABA312:ABA313"/>
    <mergeCell ref="ABI312:ABI313"/>
    <mergeCell ref="ABQ312:ABQ313"/>
    <mergeCell ref="ABY312:ABY313"/>
    <mergeCell ref="ACG312:ACG313"/>
    <mergeCell ref="ACO312:ACO313"/>
    <mergeCell ref="ACW312:ACW313"/>
    <mergeCell ref="ADE312:ADE313"/>
    <mergeCell ref="ADM312:ADM313"/>
    <mergeCell ref="ADU312:ADU313"/>
    <mergeCell ref="AEC312:AEC313"/>
    <mergeCell ref="AEK312:AEK313"/>
    <mergeCell ref="AES312:AES313"/>
    <mergeCell ref="AFA312:AFA313"/>
    <mergeCell ref="AFI312:AFI313"/>
    <mergeCell ref="AFQ312:AFQ313"/>
    <mergeCell ref="AFY312:AFY313"/>
    <mergeCell ref="AGG312:AGG313"/>
    <mergeCell ref="AGO312:AGO313"/>
    <mergeCell ref="MO312:MO313"/>
    <mergeCell ref="MW312:MW313"/>
    <mergeCell ref="NE312:NE313"/>
    <mergeCell ref="NM312:NM313"/>
    <mergeCell ref="NU312:NU313"/>
    <mergeCell ref="OC312:OC313"/>
    <mergeCell ref="OK312:OK313"/>
    <mergeCell ref="OS312:OS313"/>
    <mergeCell ref="PA312:PA313"/>
    <mergeCell ref="PI312:PI313"/>
    <mergeCell ref="PQ312:PQ313"/>
    <mergeCell ref="PY312:PY313"/>
    <mergeCell ref="QG312:QG313"/>
    <mergeCell ref="QO312:QO313"/>
    <mergeCell ref="QW312:QW313"/>
    <mergeCell ref="RE312:RE313"/>
    <mergeCell ref="RM312:RM313"/>
    <mergeCell ref="RU312:RU313"/>
    <mergeCell ref="SC312:SC313"/>
    <mergeCell ref="SK312:SK313"/>
    <mergeCell ref="SS312:SS313"/>
    <mergeCell ref="TA312:TA313"/>
    <mergeCell ref="TI312:TI313"/>
    <mergeCell ref="TQ312:TQ313"/>
    <mergeCell ref="TY312:TY313"/>
    <mergeCell ref="UG312:UG313"/>
    <mergeCell ref="UO312:UO313"/>
    <mergeCell ref="UW312:UW313"/>
    <mergeCell ref="VE312:VE313"/>
    <mergeCell ref="VM312:VM313"/>
    <mergeCell ref="VU312:VU313"/>
    <mergeCell ref="WC312:WC313"/>
    <mergeCell ref="WK312:WK313"/>
    <mergeCell ref="AFI310:AFI311"/>
    <mergeCell ref="AFQ310:AFQ311"/>
    <mergeCell ref="AFY310:AFY311"/>
    <mergeCell ref="AGG310:AGG311"/>
    <mergeCell ref="AGO310:AGO311"/>
    <mergeCell ref="AGW310:AGW311"/>
    <mergeCell ref="AHE310:AHE311"/>
    <mergeCell ref="AHM310:AHM311"/>
    <mergeCell ref="AHU310:AHU311"/>
    <mergeCell ref="AIC310:AIC311"/>
    <mergeCell ref="AIK310:AIK311"/>
    <mergeCell ref="AIS310:AIS311"/>
    <mergeCell ref="AJA310:AJA311"/>
    <mergeCell ref="AJI310:AJI311"/>
    <mergeCell ref="AJQ310:AJQ311"/>
    <mergeCell ref="AJY310:AJY311"/>
    <mergeCell ref="AKG310:AKG311"/>
    <mergeCell ref="AKO310:AKO311"/>
    <mergeCell ref="AKW310:AKW311"/>
    <mergeCell ref="ALE310:ALE311"/>
    <mergeCell ref="ALM310:ALM311"/>
    <mergeCell ref="ALU310:ALU311"/>
    <mergeCell ref="AMC310:AMC311"/>
    <mergeCell ref="Y312:Y313"/>
    <mergeCell ref="AG312:AG313"/>
    <mergeCell ref="AO312:AO313"/>
    <mergeCell ref="AW312:AW313"/>
    <mergeCell ref="BE312:BE313"/>
    <mergeCell ref="BM312:BM313"/>
    <mergeCell ref="BU312:BU313"/>
    <mergeCell ref="CC312:CC313"/>
    <mergeCell ref="CK312:CK313"/>
    <mergeCell ref="CS312:CS313"/>
    <mergeCell ref="DA312:DA313"/>
    <mergeCell ref="DI312:DI313"/>
    <mergeCell ref="DQ312:DQ313"/>
    <mergeCell ref="DY312:DY313"/>
    <mergeCell ref="EG312:EG313"/>
    <mergeCell ref="EO312:EO313"/>
    <mergeCell ref="EW312:EW313"/>
    <mergeCell ref="FE312:FE313"/>
    <mergeCell ref="FM312:FM313"/>
    <mergeCell ref="FU312:FU313"/>
    <mergeCell ref="GC312:GC313"/>
    <mergeCell ref="GK312:GK313"/>
    <mergeCell ref="GS312:GS313"/>
    <mergeCell ref="HA312:HA313"/>
    <mergeCell ref="HI312:HI313"/>
    <mergeCell ref="HQ312:HQ313"/>
    <mergeCell ref="HY312:HY313"/>
    <mergeCell ref="IG312:IG313"/>
    <mergeCell ref="IO312:IO313"/>
    <mergeCell ref="IW312:IW313"/>
    <mergeCell ref="JE312:JE313"/>
    <mergeCell ref="JM312:JM313"/>
    <mergeCell ref="JU312:JU313"/>
    <mergeCell ref="KC312:KC313"/>
    <mergeCell ref="KK312:KK313"/>
    <mergeCell ref="KS312:KS313"/>
    <mergeCell ref="LA312:LA313"/>
    <mergeCell ref="LI312:LI313"/>
    <mergeCell ref="LQ312:LQ313"/>
    <mergeCell ref="LY312:LY313"/>
    <mergeCell ref="MG312:MG313"/>
    <mergeCell ref="VE310:VE311"/>
    <mergeCell ref="VM310:VM311"/>
    <mergeCell ref="VU310:VU311"/>
    <mergeCell ref="WC310:WC311"/>
    <mergeCell ref="WK310:WK311"/>
    <mergeCell ref="WS310:WS311"/>
    <mergeCell ref="XA310:XA311"/>
    <mergeCell ref="XI310:XI311"/>
    <mergeCell ref="XQ310:XQ311"/>
    <mergeCell ref="XY310:XY311"/>
    <mergeCell ref="YG310:YG311"/>
    <mergeCell ref="YO310:YO311"/>
    <mergeCell ref="YW310:YW311"/>
    <mergeCell ref="ZE310:ZE311"/>
    <mergeCell ref="ZM310:ZM311"/>
    <mergeCell ref="ZU310:ZU311"/>
    <mergeCell ref="AAC310:AAC311"/>
    <mergeCell ref="AAK310:AAK311"/>
    <mergeCell ref="AAS310:AAS311"/>
    <mergeCell ref="ABA310:ABA311"/>
    <mergeCell ref="ABI310:ABI311"/>
    <mergeCell ref="ABQ310:ABQ311"/>
    <mergeCell ref="ABY310:ABY311"/>
    <mergeCell ref="ACG310:ACG311"/>
    <mergeCell ref="ACO310:ACO311"/>
    <mergeCell ref="ACW310:ACW311"/>
    <mergeCell ref="ADE310:ADE311"/>
    <mergeCell ref="ADM310:ADM311"/>
    <mergeCell ref="ADU310:ADU311"/>
    <mergeCell ref="AEC310:AEC311"/>
    <mergeCell ref="AEK310:AEK311"/>
    <mergeCell ref="AES310:AES311"/>
    <mergeCell ref="AFA310:AFA311"/>
    <mergeCell ref="LA310:LA311"/>
    <mergeCell ref="LI310:LI311"/>
    <mergeCell ref="LQ310:LQ311"/>
    <mergeCell ref="LY310:LY311"/>
    <mergeCell ref="MG310:MG311"/>
    <mergeCell ref="MO310:MO311"/>
    <mergeCell ref="MW310:MW311"/>
    <mergeCell ref="NE310:NE311"/>
    <mergeCell ref="NM310:NM311"/>
    <mergeCell ref="NU310:NU311"/>
    <mergeCell ref="OC310:OC311"/>
    <mergeCell ref="OK310:OK311"/>
    <mergeCell ref="OS310:OS311"/>
    <mergeCell ref="PA310:PA311"/>
    <mergeCell ref="PI310:PI311"/>
    <mergeCell ref="PQ310:PQ311"/>
    <mergeCell ref="PY310:PY311"/>
    <mergeCell ref="QG310:QG311"/>
    <mergeCell ref="QO310:QO311"/>
    <mergeCell ref="QW310:QW311"/>
    <mergeCell ref="RE310:RE311"/>
    <mergeCell ref="RM310:RM311"/>
    <mergeCell ref="RU310:RU311"/>
    <mergeCell ref="SC310:SC311"/>
    <mergeCell ref="SK310:SK311"/>
    <mergeCell ref="SS310:SS311"/>
    <mergeCell ref="TA310:TA311"/>
    <mergeCell ref="TI310:TI311"/>
    <mergeCell ref="TQ310:TQ311"/>
    <mergeCell ref="TY310:TY311"/>
    <mergeCell ref="UG310:UG311"/>
    <mergeCell ref="UO310:UO311"/>
    <mergeCell ref="UW310:UW311"/>
    <mergeCell ref="AEC308:AEC309"/>
    <mergeCell ref="AEK308:AEK309"/>
    <mergeCell ref="AES308:AES309"/>
    <mergeCell ref="AFA308:AFA309"/>
    <mergeCell ref="AFI308:AFI309"/>
    <mergeCell ref="AFQ308:AFQ309"/>
    <mergeCell ref="AFY308:AFY309"/>
    <mergeCell ref="AGG308:AGG309"/>
    <mergeCell ref="AGO308:AGO309"/>
    <mergeCell ref="AGW308:AGW309"/>
    <mergeCell ref="AHE308:AHE309"/>
    <mergeCell ref="AHM308:AHM309"/>
    <mergeCell ref="AHU308:AHU309"/>
    <mergeCell ref="AIC308:AIC309"/>
    <mergeCell ref="AIK308:AIK309"/>
    <mergeCell ref="AIS308:AIS309"/>
    <mergeCell ref="AJA308:AJA309"/>
    <mergeCell ref="AJI308:AJI309"/>
    <mergeCell ref="AJQ308:AJQ309"/>
    <mergeCell ref="AJY308:AJY309"/>
    <mergeCell ref="AKG308:AKG309"/>
    <mergeCell ref="AKO308:AKO309"/>
    <mergeCell ref="AKW308:AKW309"/>
    <mergeCell ref="ALE308:ALE309"/>
    <mergeCell ref="ALM308:ALM309"/>
    <mergeCell ref="ALU308:ALU309"/>
    <mergeCell ref="AMC308:AMC309"/>
    <mergeCell ref="B309:B313"/>
    <mergeCell ref="Y310:Y311"/>
    <mergeCell ref="AG310:AG311"/>
    <mergeCell ref="AO310:AO311"/>
    <mergeCell ref="AW310:AW311"/>
    <mergeCell ref="BE310:BE311"/>
    <mergeCell ref="BM310:BM311"/>
    <mergeCell ref="BU310:BU311"/>
    <mergeCell ref="CC310:CC311"/>
    <mergeCell ref="CK310:CK311"/>
    <mergeCell ref="CS310:CS311"/>
    <mergeCell ref="DA310:DA311"/>
    <mergeCell ref="DI310:DI311"/>
    <mergeCell ref="DQ310:DQ311"/>
    <mergeCell ref="DY310:DY311"/>
    <mergeCell ref="EG310:EG311"/>
    <mergeCell ref="EO310:EO311"/>
    <mergeCell ref="EW310:EW311"/>
    <mergeCell ref="FE310:FE311"/>
    <mergeCell ref="FM310:FM311"/>
    <mergeCell ref="FU310:FU311"/>
    <mergeCell ref="GC310:GC311"/>
    <mergeCell ref="GK310:GK311"/>
    <mergeCell ref="GS310:GS311"/>
    <mergeCell ref="HA310:HA311"/>
    <mergeCell ref="HI310:HI311"/>
    <mergeCell ref="HQ310:HQ311"/>
    <mergeCell ref="HY310:HY311"/>
    <mergeCell ref="IG310:IG311"/>
    <mergeCell ref="IO310:IO311"/>
    <mergeCell ref="IW310:IW311"/>
    <mergeCell ref="JE310:JE311"/>
    <mergeCell ref="JM310:JM311"/>
    <mergeCell ref="JU310:JU311"/>
    <mergeCell ref="KC310:KC311"/>
    <mergeCell ref="KK310:KK311"/>
    <mergeCell ref="KS310:KS311"/>
    <mergeCell ref="TY308:TY309"/>
    <mergeCell ref="UG308:UG309"/>
    <mergeCell ref="UO308:UO309"/>
    <mergeCell ref="UW308:UW309"/>
    <mergeCell ref="VE308:VE309"/>
    <mergeCell ref="VM308:VM309"/>
    <mergeCell ref="VU308:VU309"/>
    <mergeCell ref="WC308:WC309"/>
    <mergeCell ref="WK308:WK309"/>
    <mergeCell ref="WS308:WS309"/>
    <mergeCell ref="XA308:XA309"/>
    <mergeCell ref="XI308:XI309"/>
    <mergeCell ref="XQ308:XQ309"/>
    <mergeCell ref="XY308:XY309"/>
    <mergeCell ref="YG308:YG309"/>
    <mergeCell ref="YO308:YO309"/>
    <mergeCell ref="YW308:YW309"/>
    <mergeCell ref="ZE308:ZE309"/>
    <mergeCell ref="ZM308:ZM309"/>
    <mergeCell ref="ZU308:ZU309"/>
    <mergeCell ref="AAC308:AAC309"/>
    <mergeCell ref="AAK308:AAK309"/>
    <mergeCell ref="AAS308:AAS309"/>
    <mergeCell ref="ABA308:ABA309"/>
    <mergeCell ref="ABI308:ABI309"/>
    <mergeCell ref="ABQ308:ABQ309"/>
    <mergeCell ref="ABY308:ABY309"/>
    <mergeCell ref="ACG308:ACG309"/>
    <mergeCell ref="ACO308:ACO309"/>
    <mergeCell ref="ACW308:ACW309"/>
    <mergeCell ref="ADE308:ADE309"/>
    <mergeCell ref="ADM308:ADM309"/>
    <mergeCell ref="ADU308:ADU309"/>
    <mergeCell ref="JU308:JU309"/>
    <mergeCell ref="KC308:KC309"/>
    <mergeCell ref="KK308:KK309"/>
    <mergeCell ref="KS308:KS309"/>
    <mergeCell ref="LA308:LA309"/>
    <mergeCell ref="LI308:LI309"/>
    <mergeCell ref="LQ308:LQ309"/>
    <mergeCell ref="LY308:LY309"/>
    <mergeCell ref="MG308:MG309"/>
    <mergeCell ref="MO308:MO309"/>
    <mergeCell ref="MW308:MW309"/>
    <mergeCell ref="NE308:NE309"/>
    <mergeCell ref="NM308:NM309"/>
    <mergeCell ref="NU308:NU309"/>
    <mergeCell ref="OC308:OC309"/>
    <mergeCell ref="OK308:OK309"/>
    <mergeCell ref="OS308:OS309"/>
    <mergeCell ref="PA308:PA309"/>
    <mergeCell ref="PI308:PI309"/>
    <mergeCell ref="PQ308:PQ309"/>
    <mergeCell ref="PY308:PY309"/>
    <mergeCell ref="QG308:QG309"/>
    <mergeCell ref="QO308:QO309"/>
    <mergeCell ref="QW308:QW309"/>
    <mergeCell ref="RE308:RE309"/>
    <mergeCell ref="RM308:RM309"/>
    <mergeCell ref="RU308:RU309"/>
    <mergeCell ref="SC308:SC309"/>
    <mergeCell ref="SK308:SK309"/>
    <mergeCell ref="SS308:SS309"/>
    <mergeCell ref="TA308:TA309"/>
    <mergeCell ref="TI308:TI309"/>
    <mergeCell ref="TQ308:TQ309"/>
    <mergeCell ref="ACO306:ACO307"/>
    <mergeCell ref="ACW306:ACW307"/>
    <mergeCell ref="ADE306:ADE307"/>
    <mergeCell ref="ADM306:ADM307"/>
    <mergeCell ref="ADU306:ADU307"/>
    <mergeCell ref="AEC306:AEC307"/>
    <mergeCell ref="AEK306:AEK307"/>
    <mergeCell ref="AES306:AES307"/>
    <mergeCell ref="AFA306:AFA307"/>
    <mergeCell ref="AFI306:AFI307"/>
    <mergeCell ref="AFQ306:AFQ307"/>
    <mergeCell ref="AFY306:AFY307"/>
    <mergeCell ref="AGG306:AGG307"/>
    <mergeCell ref="AGO306:AGO307"/>
    <mergeCell ref="AGW306:AGW307"/>
    <mergeCell ref="AHE306:AHE307"/>
    <mergeCell ref="AHM306:AHM307"/>
    <mergeCell ref="AHU306:AHU307"/>
    <mergeCell ref="AIC306:AIC307"/>
    <mergeCell ref="AIK306:AIK307"/>
    <mergeCell ref="AIS306:AIS307"/>
    <mergeCell ref="AJA306:AJA307"/>
    <mergeCell ref="AJI306:AJI307"/>
    <mergeCell ref="AJQ306:AJQ307"/>
    <mergeCell ref="AJY306:AJY307"/>
    <mergeCell ref="AKG306:AKG307"/>
    <mergeCell ref="AKO306:AKO307"/>
    <mergeCell ref="AKW306:AKW307"/>
    <mergeCell ref="ALE306:ALE307"/>
    <mergeCell ref="ALM306:ALM307"/>
    <mergeCell ref="ALU306:ALU307"/>
    <mergeCell ref="AMC306:AMC307"/>
    <mergeCell ref="Y308:Y309"/>
    <mergeCell ref="AG308:AG309"/>
    <mergeCell ref="AO308:AO309"/>
    <mergeCell ref="AW308:AW309"/>
    <mergeCell ref="BE308:BE309"/>
    <mergeCell ref="BM308:BM309"/>
    <mergeCell ref="BU308:BU309"/>
    <mergeCell ref="CC308:CC309"/>
    <mergeCell ref="CK308:CK309"/>
    <mergeCell ref="CS308:CS309"/>
    <mergeCell ref="DA308:DA309"/>
    <mergeCell ref="DI308:DI309"/>
    <mergeCell ref="DQ308:DQ309"/>
    <mergeCell ref="DY308:DY309"/>
    <mergeCell ref="EG308:EG309"/>
    <mergeCell ref="EO308:EO309"/>
    <mergeCell ref="EW308:EW309"/>
    <mergeCell ref="FE308:FE309"/>
    <mergeCell ref="FM308:FM309"/>
    <mergeCell ref="FU308:FU309"/>
    <mergeCell ref="GC308:GC309"/>
    <mergeCell ref="GK308:GK309"/>
    <mergeCell ref="GS308:GS309"/>
    <mergeCell ref="HA308:HA309"/>
    <mergeCell ref="HI308:HI309"/>
    <mergeCell ref="HQ308:HQ309"/>
    <mergeCell ref="HY308:HY309"/>
    <mergeCell ref="IG308:IG309"/>
    <mergeCell ref="IO308:IO309"/>
    <mergeCell ref="IW308:IW309"/>
    <mergeCell ref="JE308:JE309"/>
    <mergeCell ref="JM308:JM309"/>
    <mergeCell ref="SK306:SK307"/>
    <mergeCell ref="SS306:SS307"/>
    <mergeCell ref="TA306:TA307"/>
    <mergeCell ref="TI306:TI307"/>
    <mergeCell ref="TQ306:TQ307"/>
    <mergeCell ref="TY306:TY307"/>
    <mergeCell ref="UG306:UG307"/>
    <mergeCell ref="UO306:UO307"/>
    <mergeCell ref="UW306:UW307"/>
    <mergeCell ref="VE306:VE307"/>
    <mergeCell ref="VM306:VM307"/>
    <mergeCell ref="VU306:VU307"/>
    <mergeCell ref="WC306:WC307"/>
    <mergeCell ref="WK306:WK307"/>
    <mergeCell ref="WS306:WS307"/>
    <mergeCell ref="XA306:XA307"/>
    <mergeCell ref="XI306:XI307"/>
    <mergeCell ref="XQ306:XQ307"/>
    <mergeCell ref="XY306:XY307"/>
    <mergeCell ref="YG306:YG307"/>
    <mergeCell ref="YO306:YO307"/>
    <mergeCell ref="YW306:YW307"/>
    <mergeCell ref="ZE306:ZE307"/>
    <mergeCell ref="ZM306:ZM307"/>
    <mergeCell ref="ZU306:ZU307"/>
    <mergeCell ref="AAC306:AAC307"/>
    <mergeCell ref="AAK306:AAK307"/>
    <mergeCell ref="AAS306:AAS307"/>
    <mergeCell ref="ABA306:ABA307"/>
    <mergeCell ref="ABI306:ABI307"/>
    <mergeCell ref="ABQ306:ABQ307"/>
    <mergeCell ref="ABY306:ABY307"/>
    <mergeCell ref="ACG306:ACG307"/>
    <mergeCell ref="ALE304:ALE305"/>
    <mergeCell ref="ALM304:ALM305"/>
    <mergeCell ref="ALU304:ALU305"/>
    <mergeCell ref="AMC304:AMC305"/>
    <mergeCell ref="Y306:Y307"/>
    <mergeCell ref="AG306:AG307"/>
    <mergeCell ref="AO306:AO307"/>
    <mergeCell ref="AW306:AW307"/>
    <mergeCell ref="BE306:BE307"/>
    <mergeCell ref="BM306:BM307"/>
    <mergeCell ref="BU306:BU307"/>
    <mergeCell ref="CC306:CC307"/>
    <mergeCell ref="CK306:CK307"/>
    <mergeCell ref="CS306:CS307"/>
    <mergeCell ref="DA306:DA307"/>
    <mergeCell ref="DI306:DI307"/>
    <mergeCell ref="DQ306:DQ307"/>
    <mergeCell ref="DY306:DY307"/>
    <mergeCell ref="EG306:EG307"/>
    <mergeCell ref="EO306:EO307"/>
    <mergeCell ref="EW306:EW307"/>
    <mergeCell ref="FE306:FE307"/>
    <mergeCell ref="FM306:FM307"/>
    <mergeCell ref="FU306:FU307"/>
    <mergeCell ref="GC306:GC307"/>
    <mergeCell ref="GK306:GK307"/>
    <mergeCell ref="GS306:GS307"/>
    <mergeCell ref="HA306:HA307"/>
    <mergeCell ref="HI306:HI307"/>
    <mergeCell ref="HQ306:HQ307"/>
    <mergeCell ref="HY306:HY307"/>
    <mergeCell ref="IG306:IG307"/>
    <mergeCell ref="IO306:IO307"/>
    <mergeCell ref="IW306:IW307"/>
    <mergeCell ref="JE306:JE307"/>
    <mergeCell ref="JM306:JM307"/>
    <mergeCell ref="JU306:JU307"/>
    <mergeCell ref="KC306:KC307"/>
    <mergeCell ref="KK306:KK307"/>
    <mergeCell ref="KS306:KS307"/>
    <mergeCell ref="LA306:LA307"/>
    <mergeCell ref="LI306:LI307"/>
    <mergeCell ref="LQ306:LQ307"/>
    <mergeCell ref="LY306:LY307"/>
    <mergeCell ref="MG306:MG307"/>
    <mergeCell ref="MO306:MO307"/>
    <mergeCell ref="MW306:MW307"/>
    <mergeCell ref="NE306:NE307"/>
    <mergeCell ref="NM306:NM307"/>
    <mergeCell ref="NU306:NU307"/>
    <mergeCell ref="OC306:OC307"/>
    <mergeCell ref="OK306:OK307"/>
    <mergeCell ref="OS306:OS307"/>
    <mergeCell ref="PA306:PA307"/>
    <mergeCell ref="PI306:PI307"/>
    <mergeCell ref="PQ306:PQ307"/>
    <mergeCell ref="PY306:PY307"/>
    <mergeCell ref="QG306:QG307"/>
    <mergeCell ref="QO306:QO307"/>
    <mergeCell ref="QW306:QW307"/>
    <mergeCell ref="RE306:RE307"/>
    <mergeCell ref="RM306:RM307"/>
    <mergeCell ref="RU306:RU307"/>
    <mergeCell ref="SC306:SC307"/>
    <mergeCell ref="ABA304:ABA305"/>
    <mergeCell ref="ABI304:ABI305"/>
    <mergeCell ref="ABQ304:ABQ305"/>
    <mergeCell ref="ABY304:ABY305"/>
    <mergeCell ref="ACG304:ACG305"/>
    <mergeCell ref="ACO304:ACO305"/>
    <mergeCell ref="ACW304:ACW305"/>
    <mergeCell ref="ADE304:ADE305"/>
    <mergeCell ref="ADM304:ADM305"/>
    <mergeCell ref="ADU304:ADU305"/>
    <mergeCell ref="AEC304:AEC305"/>
    <mergeCell ref="AEK304:AEK305"/>
    <mergeCell ref="AES304:AES305"/>
    <mergeCell ref="AFA304:AFA305"/>
    <mergeCell ref="AFI304:AFI305"/>
    <mergeCell ref="AFQ304:AFQ305"/>
    <mergeCell ref="AFY304:AFY305"/>
    <mergeCell ref="AGG304:AGG305"/>
    <mergeCell ref="AGO304:AGO305"/>
    <mergeCell ref="AGW304:AGW305"/>
    <mergeCell ref="AHE304:AHE305"/>
    <mergeCell ref="AHM304:AHM305"/>
    <mergeCell ref="AHU304:AHU305"/>
    <mergeCell ref="AIC304:AIC305"/>
    <mergeCell ref="AIK304:AIK305"/>
    <mergeCell ref="AIS304:AIS305"/>
    <mergeCell ref="AJA304:AJA305"/>
    <mergeCell ref="AJI304:AJI305"/>
    <mergeCell ref="AJQ304:AJQ305"/>
    <mergeCell ref="AJY304:AJY305"/>
    <mergeCell ref="AKG304:AKG305"/>
    <mergeCell ref="AKO304:AKO305"/>
    <mergeCell ref="AKW304:AKW305"/>
    <mergeCell ref="QW304:QW305"/>
    <mergeCell ref="RE304:RE305"/>
    <mergeCell ref="RM304:RM305"/>
    <mergeCell ref="RU304:RU305"/>
    <mergeCell ref="SC304:SC305"/>
    <mergeCell ref="SK304:SK305"/>
    <mergeCell ref="SS304:SS305"/>
    <mergeCell ref="TA304:TA305"/>
    <mergeCell ref="TI304:TI305"/>
    <mergeCell ref="TQ304:TQ305"/>
    <mergeCell ref="TY304:TY305"/>
    <mergeCell ref="UG304:UG305"/>
    <mergeCell ref="UO304:UO305"/>
    <mergeCell ref="UW304:UW305"/>
    <mergeCell ref="VE304:VE305"/>
    <mergeCell ref="VM304:VM305"/>
    <mergeCell ref="VU304:VU305"/>
    <mergeCell ref="WC304:WC305"/>
    <mergeCell ref="WK304:WK305"/>
    <mergeCell ref="WS304:WS305"/>
    <mergeCell ref="XA304:XA305"/>
    <mergeCell ref="XI304:XI305"/>
    <mergeCell ref="XQ304:XQ305"/>
    <mergeCell ref="XY304:XY305"/>
    <mergeCell ref="YG304:YG305"/>
    <mergeCell ref="YO304:YO305"/>
    <mergeCell ref="YW304:YW305"/>
    <mergeCell ref="ZE304:ZE305"/>
    <mergeCell ref="ZM304:ZM305"/>
    <mergeCell ref="ZU304:ZU305"/>
    <mergeCell ref="AAC304:AAC305"/>
    <mergeCell ref="AAK304:AAK305"/>
    <mergeCell ref="AAS304:AAS305"/>
    <mergeCell ref="AJQ302:AJQ303"/>
    <mergeCell ref="AJY302:AJY303"/>
    <mergeCell ref="AKG302:AKG303"/>
    <mergeCell ref="AKO302:AKO303"/>
    <mergeCell ref="AKW302:AKW303"/>
    <mergeCell ref="ALE302:ALE303"/>
    <mergeCell ref="ALM302:ALM303"/>
    <mergeCell ref="ALU302:ALU303"/>
    <mergeCell ref="AMC302:AMC303"/>
    <mergeCell ref="Y304:Y305"/>
    <mergeCell ref="AG304:AG305"/>
    <mergeCell ref="AO304:AO305"/>
    <mergeCell ref="AW304:AW305"/>
    <mergeCell ref="BE304:BE305"/>
    <mergeCell ref="BM304:BM305"/>
    <mergeCell ref="BU304:BU305"/>
    <mergeCell ref="CC304:CC305"/>
    <mergeCell ref="CK304:CK305"/>
    <mergeCell ref="CS304:CS305"/>
    <mergeCell ref="DA304:DA305"/>
    <mergeCell ref="DI304:DI305"/>
    <mergeCell ref="DQ304:DQ305"/>
    <mergeCell ref="DY304:DY305"/>
    <mergeCell ref="EG304:EG305"/>
    <mergeCell ref="EO304:EO305"/>
    <mergeCell ref="EW304:EW305"/>
    <mergeCell ref="FE304:FE305"/>
    <mergeCell ref="FM304:FM305"/>
    <mergeCell ref="FU304:FU305"/>
    <mergeCell ref="GC304:GC305"/>
    <mergeCell ref="GK304:GK305"/>
    <mergeCell ref="GS304:GS305"/>
    <mergeCell ref="HA304:HA305"/>
    <mergeCell ref="HI304:HI305"/>
    <mergeCell ref="HQ304:HQ305"/>
    <mergeCell ref="HY304:HY305"/>
    <mergeCell ref="IG304:IG305"/>
    <mergeCell ref="IO304:IO305"/>
    <mergeCell ref="IW304:IW305"/>
    <mergeCell ref="JE304:JE305"/>
    <mergeCell ref="JM304:JM305"/>
    <mergeCell ref="JU304:JU305"/>
    <mergeCell ref="KC304:KC305"/>
    <mergeCell ref="KK304:KK305"/>
    <mergeCell ref="KS304:KS305"/>
    <mergeCell ref="LA304:LA305"/>
    <mergeCell ref="LI304:LI305"/>
    <mergeCell ref="LQ304:LQ305"/>
    <mergeCell ref="LY304:LY305"/>
    <mergeCell ref="MG304:MG305"/>
    <mergeCell ref="MO304:MO305"/>
    <mergeCell ref="MW304:MW305"/>
    <mergeCell ref="NE304:NE305"/>
    <mergeCell ref="NM304:NM305"/>
    <mergeCell ref="NU304:NU305"/>
    <mergeCell ref="OC304:OC305"/>
    <mergeCell ref="OK304:OK305"/>
    <mergeCell ref="OS304:OS305"/>
    <mergeCell ref="PA304:PA305"/>
    <mergeCell ref="PI304:PI305"/>
    <mergeCell ref="PQ304:PQ305"/>
    <mergeCell ref="PY304:PY305"/>
    <mergeCell ref="QG304:QG305"/>
    <mergeCell ref="QO304:QO305"/>
    <mergeCell ref="ZM302:ZM303"/>
    <mergeCell ref="ZU302:ZU303"/>
    <mergeCell ref="AAC302:AAC303"/>
    <mergeCell ref="AAK302:AAK303"/>
    <mergeCell ref="AAS302:AAS303"/>
    <mergeCell ref="ABA302:ABA303"/>
    <mergeCell ref="ABI302:ABI303"/>
    <mergeCell ref="ABQ302:ABQ303"/>
    <mergeCell ref="ABY302:ABY303"/>
    <mergeCell ref="ACG302:ACG303"/>
    <mergeCell ref="ACO302:ACO303"/>
    <mergeCell ref="ACW302:ACW303"/>
    <mergeCell ref="ADE302:ADE303"/>
    <mergeCell ref="ADM302:ADM303"/>
    <mergeCell ref="ADU302:ADU303"/>
    <mergeCell ref="AEC302:AEC303"/>
    <mergeCell ref="AEK302:AEK303"/>
    <mergeCell ref="AES302:AES303"/>
    <mergeCell ref="AFA302:AFA303"/>
    <mergeCell ref="AFI302:AFI303"/>
    <mergeCell ref="AFQ302:AFQ303"/>
    <mergeCell ref="AFY302:AFY303"/>
    <mergeCell ref="AGG302:AGG303"/>
    <mergeCell ref="AGO302:AGO303"/>
    <mergeCell ref="AGW302:AGW303"/>
    <mergeCell ref="AHE302:AHE303"/>
    <mergeCell ref="AHM302:AHM303"/>
    <mergeCell ref="AHU302:AHU303"/>
    <mergeCell ref="AIC302:AIC303"/>
    <mergeCell ref="AIK302:AIK303"/>
    <mergeCell ref="AIS302:AIS303"/>
    <mergeCell ref="AJA302:AJA303"/>
    <mergeCell ref="AJI302:AJI303"/>
    <mergeCell ref="PI302:PI303"/>
    <mergeCell ref="PQ302:PQ303"/>
    <mergeCell ref="PY302:PY303"/>
    <mergeCell ref="QG302:QG303"/>
    <mergeCell ref="QO302:QO303"/>
    <mergeCell ref="QW302:QW303"/>
    <mergeCell ref="RE302:RE303"/>
    <mergeCell ref="RM302:RM303"/>
    <mergeCell ref="RU302:RU303"/>
    <mergeCell ref="SC302:SC303"/>
    <mergeCell ref="SK302:SK303"/>
    <mergeCell ref="SS302:SS303"/>
    <mergeCell ref="TA302:TA303"/>
    <mergeCell ref="TI302:TI303"/>
    <mergeCell ref="TQ302:TQ303"/>
    <mergeCell ref="TY302:TY303"/>
    <mergeCell ref="UG302:UG303"/>
    <mergeCell ref="UO302:UO303"/>
    <mergeCell ref="UW302:UW303"/>
    <mergeCell ref="VE302:VE303"/>
    <mergeCell ref="VM302:VM303"/>
    <mergeCell ref="VU302:VU303"/>
    <mergeCell ref="WC302:WC303"/>
    <mergeCell ref="WK302:WK303"/>
    <mergeCell ref="WS302:WS303"/>
    <mergeCell ref="XA302:XA303"/>
    <mergeCell ref="XI302:XI303"/>
    <mergeCell ref="XQ302:XQ303"/>
    <mergeCell ref="XY302:XY303"/>
    <mergeCell ref="YG302:YG303"/>
    <mergeCell ref="YO302:YO303"/>
    <mergeCell ref="YW302:YW303"/>
    <mergeCell ref="ZE302:ZE303"/>
    <mergeCell ref="AIC300:AIC301"/>
    <mergeCell ref="AIK300:AIK301"/>
    <mergeCell ref="AIS300:AIS301"/>
    <mergeCell ref="AJA300:AJA301"/>
    <mergeCell ref="AJI300:AJI301"/>
    <mergeCell ref="AJQ300:AJQ301"/>
    <mergeCell ref="AJY300:AJY301"/>
    <mergeCell ref="AKG300:AKG301"/>
    <mergeCell ref="AKO300:AKO301"/>
    <mergeCell ref="AKW300:AKW301"/>
    <mergeCell ref="ALE300:ALE301"/>
    <mergeCell ref="ALM300:ALM301"/>
    <mergeCell ref="ALU300:ALU301"/>
    <mergeCell ref="AMC300:AMC301"/>
    <mergeCell ref="Y302:Y303"/>
    <mergeCell ref="AG302:AG303"/>
    <mergeCell ref="AO302:AO303"/>
    <mergeCell ref="AW302:AW303"/>
    <mergeCell ref="BE302:BE303"/>
    <mergeCell ref="BM302:BM303"/>
    <mergeCell ref="BU302:BU303"/>
    <mergeCell ref="CC302:CC303"/>
    <mergeCell ref="CK302:CK303"/>
    <mergeCell ref="CS302:CS303"/>
    <mergeCell ref="DA302:DA303"/>
    <mergeCell ref="DI302:DI303"/>
    <mergeCell ref="DQ302:DQ303"/>
    <mergeCell ref="DY302:DY303"/>
    <mergeCell ref="EG302:EG303"/>
    <mergeCell ref="EO302:EO303"/>
    <mergeCell ref="EW302:EW303"/>
    <mergeCell ref="FE302:FE303"/>
    <mergeCell ref="FM302:FM303"/>
    <mergeCell ref="FU302:FU303"/>
    <mergeCell ref="GC302:GC303"/>
    <mergeCell ref="GK302:GK303"/>
    <mergeCell ref="GS302:GS303"/>
    <mergeCell ref="HA302:HA303"/>
    <mergeCell ref="HI302:HI303"/>
    <mergeCell ref="HQ302:HQ303"/>
    <mergeCell ref="HY302:HY303"/>
    <mergeCell ref="IG302:IG303"/>
    <mergeCell ref="IO302:IO303"/>
    <mergeCell ref="IW302:IW303"/>
    <mergeCell ref="JE302:JE303"/>
    <mergeCell ref="JM302:JM303"/>
    <mergeCell ref="JU302:JU303"/>
    <mergeCell ref="KC302:KC303"/>
    <mergeCell ref="KK302:KK303"/>
    <mergeCell ref="KS302:KS303"/>
    <mergeCell ref="LA302:LA303"/>
    <mergeCell ref="LI302:LI303"/>
    <mergeCell ref="LQ302:LQ303"/>
    <mergeCell ref="LY302:LY303"/>
    <mergeCell ref="MG302:MG303"/>
    <mergeCell ref="MO302:MO303"/>
    <mergeCell ref="MW302:MW303"/>
    <mergeCell ref="NE302:NE303"/>
    <mergeCell ref="NM302:NM303"/>
    <mergeCell ref="NU302:NU303"/>
    <mergeCell ref="OC302:OC303"/>
    <mergeCell ref="OK302:OK303"/>
    <mergeCell ref="OS302:OS303"/>
    <mergeCell ref="PA302:PA303"/>
    <mergeCell ref="XY300:XY301"/>
    <mergeCell ref="YG300:YG301"/>
    <mergeCell ref="YO300:YO301"/>
    <mergeCell ref="YW300:YW301"/>
    <mergeCell ref="ZE300:ZE301"/>
    <mergeCell ref="ZM300:ZM301"/>
    <mergeCell ref="ZU300:ZU301"/>
    <mergeCell ref="AAC300:AAC301"/>
    <mergeCell ref="AAK300:AAK301"/>
    <mergeCell ref="AAS300:AAS301"/>
    <mergeCell ref="ABA300:ABA301"/>
    <mergeCell ref="ABI300:ABI301"/>
    <mergeCell ref="ABQ300:ABQ301"/>
    <mergeCell ref="ABY300:ABY301"/>
    <mergeCell ref="ACG300:ACG301"/>
    <mergeCell ref="ACO300:ACO301"/>
    <mergeCell ref="ACW300:ACW301"/>
    <mergeCell ref="ADE300:ADE301"/>
    <mergeCell ref="ADM300:ADM301"/>
    <mergeCell ref="ADU300:ADU301"/>
    <mergeCell ref="AEC300:AEC301"/>
    <mergeCell ref="AEK300:AEK301"/>
    <mergeCell ref="AES300:AES301"/>
    <mergeCell ref="AFA300:AFA301"/>
    <mergeCell ref="AFI300:AFI301"/>
    <mergeCell ref="AFQ300:AFQ301"/>
    <mergeCell ref="AFY300:AFY301"/>
    <mergeCell ref="AGG300:AGG301"/>
    <mergeCell ref="AGO300:AGO301"/>
    <mergeCell ref="AGW300:AGW301"/>
    <mergeCell ref="AHE300:AHE301"/>
    <mergeCell ref="AHM300:AHM301"/>
    <mergeCell ref="AHU300:AHU301"/>
    <mergeCell ref="NU300:NU301"/>
    <mergeCell ref="OC300:OC301"/>
    <mergeCell ref="OK300:OK301"/>
    <mergeCell ref="OS300:OS301"/>
    <mergeCell ref="PA300:PA301"/>
    <mergeCell ref="PI300:PI301"/>
    <mergeCell ref="PQ300:PQ301"/>
    <mergeCell ref="PY300:PY301"/>
    <mergeCell ref="QG300:QG301"/>
    <mergeCell ref="QO300:QO301"/>
    <mergeCell ref="QW300:QW301"/>
    <mergeCell ref="RE300:RE301"/>
    <mergeCell ref="RM300:RM301"/>
    <mergeCell ref="RU300:RU301"/>
    <mergeCell ref="SC300:SC301"/>
    <mergeCell ref="SK300:SK301"/>
    <mergeCell ref="SS300:SS301"/>
    <mergeCell ref="TA300:TA301"/>
    <mergeCell ref="TI300:TI301"/>
    <mergeCell ref="TQ300:TQ301"/>
    <mergeCell ref="TY300:TY301"/>
    <mergeCell ref="UG300:UG301"/>
    <mergeCell ref="UO300:UO301"/>
    <mergeCell ref="UW300:UW301"/>
    <mergeCell ref="VE300:VE301"/>
    <mergeCell ref="VM300:VM301"/>
    <mergeCell ref="VU300:VU301"/>
    <mergeCell ref="WC300:WC301"/>
    <mergeCell ref="WK300:WK301"/>
    <mergeCell ref="WS300:WS301"/>
    <mergeCell ref="XA300:XA301"/>
    <mergeCell ref="XI300:XI301"/>
    <mergeCell ref="XQ300:XQ301"/>
    <mergeCell ref="AGW298:AGW299"/>
    <mergeCell ref="AHE298:AHE299"/>
    <mergeCell ref="AHM298:AHM299"/>
    <mergeCell ref="AHU298:AHU299"/>
    <mergeCell ref="AIC298:AIC299"/>
    <mergeCell ref="AIK298:AIK299"/>
    <mergeCell ref="AIS298:AIS299"/>
    <mergeCell ref="AJA298:AJA299"/>
    <mergeCell ref="AJI298:AJI299"/>
    <mergeCell ref="AJQ298:AJQ299"/>
    <mergeCell ref="AJY298:AJY299"/>
    <mergeCell ref="AKG298:AKG299"/>
    <mergeCell ref="AKO298:AKO299"/>
    <mergeCell ref="AKW298:AKW299"/>
    <mergeCell ref="ALE298:ALE299"/>
    <mergeCell ref="ALM298:ALM299"/>
    <mergeCell ref="ALU298:ALU299"/>
    <mergeCell ref="AMC298:AMC299"/>
    <mergeCell ref="B300:B302"/>
    <mergeCell ref="Y300:Y301"/>
    <mergeCell ref="AG300:AG301"/>
    <mergeCell ref="AO300:AO301"/>
    <mergeCell ref="AW300:AW301"/>
    <mergeCell ref="BE300:BE301"/>
    <mergeCell ref="BM300:BM301"/>
    <mergeCell ref="BU300:BU301"/>
    <mergeCell ref="CC300:CC301"/>
    <mergeCell ref="CK300:CK301"/>
    <mergeCell ref="CS300:CS301"/>
    <mergeCell ref="DA300:DA301"/>
    <mergeCell ref="DI300:DI301"/>
    <mergeCell ref="DQ300:DQ301"/>
    <mergeCell ref="DY300:DY301"/>
    <mergeCell ref="EG300:EG301"/>
    <mergeCell ref="EO300:EO301"/>
    <mergeCell ref="EW300:EW301"/>
    <mergeCell ref="FE300:FE301"/>
    <mergeCell ref="FM300:FM301"/>
    <mergeCell ref="FU300:FU301"/>
    <mergeCell ref="GC300:GC301"/>
    <mergeCell ref="GK300:GK301"/>
    <mergeCell ref="GS300:GS301"/>
    <mergeCell ref="HA300:HA301"/>
    <mergeCell ref="HI300:HI301"/>
    <mergeCell ref="HQ300:HQ301"/>
    <mergeCell ref="HY300:HY301"/>
    <mergeCell ref="IG300:IG301"/>
    <mergeCell ref="IO300:IO301"/>
    <mergeCell ref="IW300:IW301"/>
    <mergeCell ref="JE300:JE301"/>
    <mergeCell ref="JM300:JM301"/>
    <mergeCell ref="JU300:JU301"/>
    <mergeCell ref="KC300:KC301"/>
    <mergeCell ref="KK300:KK301"/>
    <mergeCell ref="KS300:KS301"/>
    <mergeCell ref="LA300:LA301"/>
    <mergeCell ref="LI300:LI301"/>
    <mergeCell ref="LQ300:LQ301"/>
    <mergeCell ref="LY300:LY301"/>
    <mergeCell ref="MG300:MG301"/>
    <mergeCell ref="MO300:MO301"/>
    <mergeCell ref="MW300:MW301"/>
    <mergeCell ref="NE300:NE301"/>
    <mergeCell ref="NM300:NM301"/>
    <mergeCell ref="WS298:WS299"/>
    <mergeCell ref="XA298:XA299"/>
    <mergeCell ref="XI298:XI299"/>
    <mergeCell ref="XQ298:XQ299"/>
    <mergeCell ref="XY298:XY299"/>
    <mergeCell ref="YG298:YG299"/>
    <mergeCell ref="YO298:YO299"/>
    <mergeCell ref="YW298:YW299"/>
    <mergeCell ref="ZE298:ZE299"/>
    <mergeCell ref="ZM298:ZM299"/>
    <mergeCell ref="ZU298:ZU299"/>
    <mergeCell ref="AAC298:AAC299"/>
    <mergeCell ref="AAK298:AAK299"/>
    <mergeCell ref="AAS298:AAS299"/>
    <mergeCell ref="ABA298:ABA299"/>
    <mergeCell ref="ABI298:ABI299"/>
    <mergeCell ref="ABQ298:ABQ299"/>
    <mergeCell ref="ABY298:ABY299"/>
    <mergeCell ref="ACG298:ACG299"/>
    <mergeCell ref="ACO298:ACO299"/>
    <mergeCell ref="ACW298:ACW299"/>
    <mergeCell ref="ADE298:ADE299"/>
    <mergeCell ref="ADM298:ADM299"/>
    <mergeCell ref="ADU298:ADU299"/>
    <mergeCell ref="AEC298:AEC299"/>
    <mergeCell ref="AEK298:AEK299"/>
    <mergeCell ref="AES298:AES299"/>
    <mergeCell ref="AFA298:AFA299"/>
    <mergeCell ref="AFI298:AFI299"/>
    <mergeCell ref="AFQ298:AFQ299"/>
    <mergeCell ref="AFY298:AFY299"/>
    <mergeCell ref="AGG298:AGG299"/>
    <mergeCell ref="AGO298:AGO299"/>
    <mergeCell ref="MO298:MO299"/>
    <mergeCell ref="MW298:MW299"/>
    <mergeCell ref="NE298:NE299"/>
    <mergeCell ref="NM298:NM299"/>
    <mergeCell ref="NU298:NU299"/>
    <mergeCell ref="OC298:OC299"/>
    <mergeCell ref="OK298:OK299"/>
    <mergeCell ref="OS298:OS299"/>
    <mergeCell ref="PA298:PA299"/>
    <mergeCell ref="PI298:PI299"/>
    <mergeCell ref="PQ298:PQ299"/>
    <mergeCell ref="PY298:PY299"/>
    <mergeCell ref="QG298:QG299"/>
    <mergeCell ref="QO298:QO299"/>
    <mergeCell ref="QW298:QW299"/>
    <mergeCell ref="RE298:RE299"/>
    <mergeCell ref="RM298:RM299"/>
    <mergeCell ref="RU298:RU299"/>
    <mergeCell ref="SC298:SC299"/>
    <mergeCell ref="SK298:SK299"/>
    <mergeCell ref="SS298:SS299"/>
    <mergeCell ref="TA298:TA299"/>
    <mergeCell ref="TI298:TI299"/>
    <mergeCell ref="TQ298:TQ299"/>
    <mergeCell ref="TY298:TY299"/>
    <mergeCell ref="UG298:UG299"/>
    <mergeCell ref="UO298:UO299"/>
    <mergeCell ref="UW298:UW299"/>
    <mergeCell ref="VE298:VE299"/>
    <mergeCell ref="VM298:VM299"/>
    <mergeCell ref="VU298:VU299"/>
    <mergeCell ref="WC298:WC299"/>
    <mergeCell ref="WK298:WK299"/>
    <mergeCell ref="AFI296:AFI297"/>
    <mergeCell ref="AFQ296:AFQ297"/>
    <mergeCell ref="AFY296:AFY297"/>
    <mergeCell ref="AGG296:AGG297"/>
    <mergeCell ref="AGO296:AGO297"/>
    <mergeCell ref="AGW296:AGW297"/>
    <mergeCell ref="AHE296:AHE297"/>
    <mergeCell ref="AHM296:AHM297"/>
    <mergeCell ref="AHU296:AHU297"/>
    <mergeCell ref="AIC296:AIC297"/>
    <mergeCell ref="AIK296:AIK297"/>
    <mergeCell ref="AIS296:AIS297"/>
    <mergeCell ref="AJA296:AJA297"/>
    <mergeCell ref="AJI296:AJI297"/>
    <mergeCell ref="AJQ296:AJQ297"/>
    <mergeCell ref="AJY296:AJY297"/>
    <mergeCell ref="AKG296:AKG297"/>
    <mergeCell ref="AKO296:AKO297"/>
    <mergeCell ref="AKW296:AKW297"/>
    <mergeCell ref="ALE296:ALE297"/>
    <mergeCell ref="ALM296:ALM297"/>
    <mergeCell ref="ALU296:ALU297"/>
    <mergeCell ref="AMC296:AMC297"/>
    <mergeCell ref="Y298:Y299"/>
    <mergeCell ref="AG298:AG299"/>
    <mergeCell ref="AO298:AO299"/>
    <mergeCell ref="AW298:AW299"/>
    <mergeCell ref="BE298:BE299"/>
    <mergeCell ref="BM298:BM299"/>
    <mergeCell ref="BU298:BU299"/>
    <mergeCell ref="CC298:CC299"/>
    <mergeCell ref="CK298:CK299"/>
    <mergeCell ref="CS298:CS299"/>
    <mergeCell ref="DA298:DA299"/>
    <mergeCell ref="DI298:DI299"/>
    <mergeCell ref="DQ298:DQ299"/>
    <mergeCell ref="DY298:DY299"/>
    <mergeCell ref="EG298:EG299"/>
    <mergeCell ref="EO298:EO299"/>
    <mergeCell ref="EW298:EW299"/>
    <mergeCell ref="FE298:FE299"/>
    <mergeCell ref="FM298:FM299"/>
    <mergeCell ref="FU298:FU299"/>
    <mergeCell ref="GC298:GC299"/>
    <mergeCell ref="GK298:GK299"/>
    <mergeCell ref="GS298:GS299"/>
    <mergeCell ref="HA298:HA299"/>
    <mergeCell ref="HI298:HI299"/>
    <mergeCell ref="HQ298:HQ299"/>
    <mergeCell ref="HY298:HY299"/>
    <mergeCell ref="IG298:IG299"/>
    <mergeCell ref="IO298:IO299"/>
    <mergeCell ref="IW298:IW299"/>
    <mergeCell ref="JE298:JE299"/>
    <mergeCell ref="JM298:JM299"/>
    <mergeCell ref="JU298:JU299"/>
    <mergeCell ref="KC298:KC299"/>
    <mergeCell ref="KK298:KK299"/>
    <mergeCell ref="KS298:KS299"/>
    <mergeCell ref="LA298:LA299"/>
    <mergeCell ref="LI298:LI299"/>
    <mergeCell ref="LQ298:LQ299"/>
    <mergeCell ref="LY298:LY299"/>
    <mergeCell ref="MG298:MG299"/>
    <mergeCell ref="VE296:VE297"/>
    <mergeCell ref="VM296:VM297"/>
    <mergeCell ref="VU296:VU297"/>
    <mergeCell ref="WC296:WC297"/>
    <mergeCell ref="WK296:WK297"/>
    <mergeCell ref="WS296:WS297"/>
    <mergeCell ref="XA296:XA297"/>
    <mergeCell ref="XI296:XI297"/>
    <mergeCell ref="XQ296:XQ297"/>
    <mergeCell ref="XY296:XY297"/>
    <mergeCell ref="YG296:YG297"/>
    <mergeCell ref="YO296:YO297"/>
    <mergeCell ref="YW296:YW297"/>
    <mergeCell ref="ZE296:ZE297"/>
    <mergeCell ref="ZM296:ZM297"/>
    <mergeCell ref="ZU296:ZU297"/>
    <mergeCell ref="AAC296:AAC297"/>
    <mergeCell ref="AAK296:AAK297"/>
    <mergeCell ref="AAS296:AAS297"/>
    <mergeCell ref="ABA296:ABA297"/>
    <mergeCell ref="ABI296:ABI297"/>
    <mergeCell ref="ABQ296:ABQ297"/>
    <mergeCell ref="ABY296:ABY297"/>
    <mergeCell ref="ACG296:ACG297"/>
    <mergeCell ref="ACO296:ACO297"/>
    <mergeCell ref="ACW296:ACW297"/>
    <mergeCell ref="ADE296:ADE297"/>
    <mergeCell ref="ADM296:ADM297"/>
    <mergeCell ref="ADU296:ADU297"/>
    <mergeCell ref="AEC296:AEC297"/>
    <mergeCell ref="AEK296:AEK297"/>
    <mergeCell ref="AES296:AES297"/>
    <mergeCell ref="AFA296:AFA297"/>
    <mergeCell ref="LA296:LA297"/>
    <mergeCell ref="LI296:LI297"/>
    <mergeCell ref="LQ296:LQ297"/>
    <mergeCell ref="LY296:LY297"/>
    <mergeCell ref="MG296:MG297"/>
    <mergeCell ref="MO296:MO297"/>
    <mergeCell ref="MW296:MW297"/>
    <mergeCell ref="NE296:NE297"/>
    <mergeCell ref="NM296:NM297"/>
    <mergeCell ref="NU296:NU297"/>
    <mergeCell ref="OC296:OC297"/>
    <mergeCell ref="OK296:OK297"/>
    <mergeCell ref="OS296:OS297"/>
    <mergeCell ref="PA296:PA297"/>
    <mergeCell ref="PI296:PI297"/>
    <mergeCell ref="PQ296:PQ297"/>
    <mergeCell ref="PY296:PY297"/>
    <mergeCell ref="QG296:QG297"/>
    <mergeCell ref="QO296:QO297"/>
    <mergeCell ref="QW296:QW297"/>
    <mergeCell ref="RE296:RE297"/>
    <mergeCell ref="RM296:RM297"/>
    <mergeCell ref="RU296:RU297"/>
    <mergeCell ref="SC296:SC297"/>
    <mergeCell ref="SK296:SK297"/>
    <mergeCell ref="SS296:SS297"/>
    <mergeCell ref="TA296:TA297"/>
    <mergeCell ref="TI296:TI297"/>
    <mergeCell ref="TQ296:TQ297"/>
    <mergeCell ref="TY296:TY297"/>
    <mergeCell ref="UG296:UG297"/>
    <mergeCell ref="UO296:UO297"/>
    <mergeCell ref="UW296:UW297"/>
    <mergeCell ref="AEC294:AEC295"/>
    <mergeCell ref="AEK294:AEK295"/>
    <mergeCell ref="AES294:AES295"/>
    <mergeCell ref="AFA294:AFA295"/>
    <mergeCell ref="AFI294:AFI295"/>
    <mergeCell ref="AFQ294:AFQ295"/>
    <mergeCell ref="AFY294:AFY295"/>
    <mergeCell ref="AGG294:AGG295"/>
    <mergeCell ref="AGO294:AGO295"/>
    <mergeCell ref="AGW294:AGW295"/>
    <mergeCell ref="AHE294:AHE295"/>
    <mergeCell ref="AHM294:AHM295"/>
    <mergeCell ref="AHU294:AHU295"/>
    <mergeCell ref="AIC294:AIC295"/>
    <mergeCell ref="AIK294:AIK295"/>
    <mergeCell ref="AIS294:AIS295"/>
    <mergeCell ref="AJA294:AJA295"/>
    <mergeCell ref="AJI294:AJI295"/>
    <mergeCell ref="AJQ294:AJQ295"/>
    <mergeCell ref="AJY294:AJY295"/>
    <mergeCell ref="AKG294:AKG295"/>
    <mergeCell ref="AKO294:AKO295"/>
    <mergeCell ref="AKW294:AKW295"/>
    <mergeCell ref="ALE294:ALE295"/>
    <mergeCell ref="ALM294:ALM295"/>
    <mergeCell ref="ALU294:ALU295"/>
    <mergeCell ref="AMC294:AMC295"/>
    <mergeCell ref="B296:B299"/>
    <mergeCell ref="Y296:Y297"/>
    <mergeCell ref="AG296:AG297"/>
    <mergeCell ref="AO296:AO297"/>
    <mergeCell ref="AW296:AW297"/>
    <mergeCell ref="BE296:BE297"/>
    <mergeCell ref="BM296:BM297"/>
    <mergeCell ref="BU296:BU297"/>
    <mergeCell ref="CC296:CC297"/>
    <mergeCell ref="CK296:CK297"/>
    <mergeCell ref="CS296:CS297"/>
    <mergeCell ref="DA296:DA297"/>
    <mergeCell ref="DI296:DI297"/>
    <mergeCell ref="DQ296:DQ297"/>
    <mergeCell ref="DY296:DY297"/>
    <mergeCell ref="EG296:EG297"/>
    <mergeCell ref="EO296:EO297"/>
    <mergeCell ref="EW296:EW297"/>
    <mergeCell ref="FE296:FE297"/>
    <mergeCell ref="FM296:FM297"/>
    <mergeCell ref="FU296:FU297"/>
    <mergeCell ref="GC296:GC297"/>
    <mergeCell ref="GK296:GK297"/>
    <mergeCell ref="GS296:GS297"/>
    <mergeCell ref="HA296:HA297"/>
    <mergeCell ref="HI296:HI297"/>
    <mergeCell ref="HQ296:HQ297"/>
    <mergeCell ref="HY296:HY297"/>
    <mergeCell ref="IG296:IG297"/>
    <mergeCell ref="IO296:IO297"/>
    <mergeCell ref="IW296:IW297"/>
    <mergeCell ref="JE296:JE297"/>
    <mergeCell ref="JM296:JM297"/>
    <mergeCell ref="JU296:JU297"/>
    <mergeCell ref="KC296:KC297"/>
    <mergeCell ref="KK296:KK297"/>
    <mergeCell ref="KS296:KS297"/>
    <mergeCell ref="TY294:TY295"/>
    <mergeCell ref="UG294:UG295"/>
    <mergeCell ref="UO294:UO295"/>
    <mergeCell ref="UW294:UW295"/>
    <mergeCell ref="VE294:VE295"/>
    <mergeCell ref="VM294:VM295"/>
    <mergeCell ref="VU294:VU295"/>
    <mergeCell ref="WC294:WC295"/>
    <mergeCell ref="WK294:WK295"/>
    <mergeCell ref="WS294:WS295"/>
    <mergeCell ref="XA294:XA295"/>
    <mergeCell ref="XI294:XI295"/>
    <mergeCell ref="XQ294:XQ295"/>
    <mergeCell ref="XY294:XY295"/>
    <mergeCell ref="YG294:YG295"/>
    <mergeCell ref="YO294:YO295"/>
    <mergeCell ref="YW294:YW295"/>
    <mergeCell ref="ZE294:ZE295"/>
    <mergeCell ref="ZM294:ZM295"/>
    <mergeCell ref="ZU294:ZU295"/>
    <mergeCell ref="AAC294:AAC295"/>
    <mergeCell ref="AAK294:AAK295"/>
    <mergeCell ref="AAS294:AAS295"/>
    <mergeCell ref="ABA294:ABA295"/>
    <mergeCell ref="ABI294:ABI295"/>
    <mergeCell ref="ABQ294:ABQ295"/>
    <mergeCell ref="ABY294:ABY295"/>
    <mergeCell ref="ACG294:ACG295"/>
    <mergeCell ref="ACO294:ACO295"/>
    <mergeCell ref="ACW294:ACW295"/>
    <mergeCell ref="ADE294:ADE295"/>
    <mergeCell ref="ADM294:ADM295"/>
    <mergeCell ref="ADU294:ADU295"/>
    <mergeCell ref="JU294:JU295"/>
    <mergeCell ref="KC294:KC295"/>
    <mergeCell ref="KK294:KK295"/>
    <mergeCell ref="KS294:KS295"/>
    <mergeCell ref="LA294:LA295"/>
    <mergeCell ref="LI294:LI295"/>
    <mergeCell ref="LQ294:LQ295"/>
    <mergeCell ref="LY294:LY295"/>
    <mergeCell ref="MG294:MG295"/>
    <mergeCell ref="MO294:MO295"/>
    <mergeCell ref="MW294:MW295"/>
    <mergeCell ref="NE294:NE295"/>
    <mergeCell ref="NM294:NM295"/>
    <mergeCell ref="NU294:NU295"/>
    <mergeCell ref="OC294:OC295"/>
    <mergeCell ref="OK294:OK295"/>
    <mergeCell ref="OS294:OS295"/>
    <mergeCell ref="PA294:PA295"/>
    <mergeCell ref="PI294:PI295"/>
    <mergeCell ref="PQ294:PQ295"/>
    <mergeCell ref="PY294:PY295"/>
    <mergeCell ref="QG294:QG295"/>
    <mergeCell ref="QO294:QO295"/>
    <mergeCell ref="QW294:QW295"/>
    <mergeCell ref="RE294:RE295"/>
    <mergeCell ref="RM294:RM295"/>
    <mergeCell ref="RU294:RU295"/>
    <mergeCell ref="SC294:SC295"/>
    <mergeCell ref="SK294:SK295"/>
    <mergeCell ref="SS294:SS295"/>
    <mergeCell ref="TA294:TA295"/>
    <mergeCell ref="TI294:TI295"/>
    <mergeCell ref="TQ294:TQ295"/>
    <mergeCell ref="ACO292:ACO293"/>
    <mergeCell ref="ACW292:ACW293"/>
    <mergeCell ref="ADE292:ADE293"/>
    <mergeCell ref="ADM292:ADM293"/>
    <mergeCell ref="ADU292:ADU293"/>
    <mergeCell ref="AEC292:AEC293"/>
    <mergeCell ref="AEK292:AEK293"/>
    <mergeCell ref="AES292:AES293"/>
    <mergeCell ref="AFA292:AFA293"/>
    <mergeCell ref="AFI292:AFI293"/>
    <mergeCell ref="AFQ292:AFQ293"/>
    <mergeCell ref="AFY292:AFY293"/>
    <mergeCell ref="AGG292:AGG293"/>
    <mergeCell ref="AGO292:AGO293"/>
    <mergeCell ref="AGW292:AGW293"/>
    <mergeCell ref="AHE292:AHE293"/>
    <mergeCell ref="AHM292:AHM293"/>
    <mergeCell ref="AHU292:AHU293"/>
    <mergeCell ref="AIC292:AIC293"/>
    <mergeCell ref="AIK292:AIK293"/>
    <mergeCell ref="AIS292:AIS293"/>
    <mergeCell ref="AJA292:AJA293"/>
    <mergeCell ref="AJI292:AJI293"/>
    <mergeCell ref="AJQ292:AJQ293"/>
    <mergeCell ref="AJY292:AJY293"/>
    <mergeCell ref="AKG292:AKG293"/>
    <mergeCell ref="AKO292:AKO293"/>
    <mergeCell ref="AKW292:AKW293"/>
    <mergeCell ref="ALE292:ALE293"/>
    <mergeCell ref="ALM292:ALM293"/>
    <mergeCell ref="ALU292:ALU293"/>
    <mergeCell ref="AMC292:AMC293"/>
    <mergeCell ref="Y294:Y295"/>
    <mergeCell ref="AG294:AG295"/>
    <mergeCell ref="AO294:AO295"/>
    <mergeCell ref="AW294:AW295"/>
    <mergeCell ref="BE294:BE295"/>
    <mergeCell ref="BM294:BM295"/>
    <mergeCell ref="BU294:BU295"/>
    <mergeCell ref="CC294:CC295"/>
    <mergeCell ref="CK294:CK295"/>
    <mergeCell ref="CS294:CS295"/>
    <mergeCell ref="DA294:DA295"/>
    <mergeCell ref="DI294:DI295"/>
    <mergeCell ref="DQ294:DQ295"/>
    <mergeCell ref="DY294:DY295"/>
    <mergeCell ref="EG294:EG295"/>
    <mergeCell ref="EO294:EO295"/>
    <mergeCell ref="EW294:EW295"/>
    <mergeCell ref="FE294:FE295"/>
    <mergeCell ref="FM294:FM295"/>
    <mergeCell ref="FU294:FU295"/>
    <mergeCell ref="GC294:GC295"/>
    <mergeCell ref="GK294:GK295"/>
    <mergeCell ref="GS294:GS295"/>
    <mergeCell ref="HA294:HA295"/>
    <mergeCell ref="HI294:HI295"/>
    <mergeCell ref="HQ294:HQ295"/>
    <mergeCell ref="HY294:HY295"/>
    <mergeCell ref="IG294:IG295"/>
    <mergeCell ref="IO294:IO295"/>
    <mergeCell ref="IW294:IW295"/>
    <mergeCell ref="JE294:JE295"/>
    <mergeCell ref="JM294:JM295"/>
    <mergeCell ref="SK292:SK293"/>
    <mergeCell ref="SS292:SS293"/>
    <mergeCell ref="TA292:TA293"/>
    <mergeCell ref="TI292:TI293"/>
    <mergeCell ref="TQ292:TQ293"/>
    <mergeCell ref="TY292:TY293"/>
    <mergeCell ref="UG292:UG293"/>
    <mergeCell ref="UO292:UO293"/>
    <mergeCell ref="UW292:UW293"/>
    <mergeCell ref="VE292:VE293"/>
    <mergeCell ref="VM292:VM293"/>
    <mergeCell ref="VU292:VU293"/>
    <mergeCell ref="WC292:WC293"/>
    <mergeCell ref="WK292:WK293"/>
    <mergeCell ref="WS292:WS293"/>
    <mergeCell ref="XA292:XA293"/>
    <mergeCell ref="XI292:XI293"/>
    <mergeCell ref="XQ292:XQ293"/>
    <mergeCell ref="XY292:XY293"/>
    <mergeCell ref="YG292:YG293"/>
    <mergeCell ref="YO292:YO293"/>
    <mergeCell ref="YW292:YW293"/>
    <mergeCell ref="ZE292:ZE293"/>
    <mergeCell ref="ZM292:ZM293"/>
    <mergeCell ref="ZU292:ZU293"/>
    <mergeCell ref="AAC292:AAC293"/>
    <mergeCell ref="AAK292:AAK293"/>
    <mergeCell ref="AAS292:AAS293"/>
    <mergeCell ref="ABA292:ABA293"/>
    <mergeCell ref="ABI292:ABI293"/>
    <mergeCell ref="ABQ292:ABQ293"/>
    <mergeCell ref="ABY292:ABY293"/>
    <mergeCell ref="ACG292:ACG293"/>
    <mergeCell ref="ALM290:ALM291"/>
    <mergeCell ref="ALU290:ALU291"/>
    <mergeCell ref="AMC290:AMC291"/>
    <mergeCell ref="B292:B294"/>
    <mergeCell ref="Y292:Y293"/>
    <mergeCell ref="AG292:AG293"/>
    <mergeCell ref="AO292:AO293"/>
    <mergeCell ref="AW292:AW293"/>
    <mergeCell ref="BE292:BE293"/>
    <mergeCell ref="BM292:BM293"/>
    <mergeCell ref="BU292:BU293"/>
    <mergeCell ref="CC292:CC293"/>
    <mergeCell ref="CK292:CK293"/>
    <mergeCell ref="CS292:CS293"/>
    <mergeCell ref="DA292:DA293"/>
    <mergeCell ref="DI292:DI293"/>
    <mergeCell ref="DQ292:DQ293"/>
    <mergeCell ref="DY292:DY293"/>
    <mergeCell ref="EG292:EG293"/>
    <mergeCell ref="EO292:EO293"/>
    <mergeCell ref="EW292:EW293"/>
    <mergeCell ref="FE292:FE293"/>
    <mergeCell ref="FM292:FM293"/>
    <mergeCell ref="FU292:FU293"/>
    <mergeCell ref="GC292:GC293"/>
    <mergeCell ref="GK292:GK293"/>
    <mergeCell ref="GS292:GS293"/>
    <mergeCell ref="HA292:HA293"/>
    <mergeCell ref="HI292:HI293"/>
    <mergeCell ref="HQ292:HQ293"/>
    <mergeCell ref="HY292:HY293"/>
    <mergeCell ref="IG292:IG293"/>
    <mergeCell ref="IO292:IO293"/>
    <mergeCell ref="IW292:IW293"/>
    <mergeCell ref="JE292:JE293"/>
    <mergeCell ref="JM292:JM293"/>
    <mergeCell ref="JU292:JU293"/>
    <mergeCell ref="KC292:KC293"/>
    <mergeCell ref="KK292:KK293"/>
    <mergeCell ref="KS292:KS293"/>
    <mergeCell ref="LA292:LA293"/>
    <mergeCell ref="LI292:LI293"/>
    <mergeCell ref="LQ292:LQ293"/>
    <mergeCell ref="LY292:LY293"/>
    <mergeCell ref="MG292:MG293"/>
    <mergeCell ref="MO292:MO293"/>
    <mergeCell ref="MW292:MW293"/>
    <mergeCell ref="NE292:NE293"/>
    <mergeCell ref="NM292:NM293"/>
    <mergeCell ref="NU292:NU293"/>
    <mergeCell ref="OC292:OC293"/>
    <mergeCell ref="OK292:OK293"/>
    <mergeCell ref="OS292:OS293"/>
    <mergeCell ref="PA292:PA293"/>
    <mergeCell ref="PI292:PI293"/>
    <mergeCell ref="PQ292:PQ293"/>
    <mergeCell ref="PY292:PY293"/>
    <mergeCell ref="QG292:QG293"/>
    <mergeCell ref="QO292:QO293"/>
    <mergeCell ref="QW292:QW293"/>
    <mergeCell ref="RE292:RE293"/>
    <mergeCell ref="RM292:RM293"/>
    <mergeCell ref="RU292:RU293"/>
    <mergeCell ref="SC292:SC293"/>
    <mergeCell ref="ABI290:ABI291"/>
    <mergeCell ref="ABQ290:ABQ291"/>
    <mergeCell ref="ABY290:ABY291"/>
    <mergeCell ref="ACG290:ACG291"/>
    <mergeCell ref="ACO290:ACO291"/>
    <mergeCell ref="ACW290:ACW291"/>
    <mergeCell ref="ADE290:ADE291"/>
    <mergeCell ref="ADM290:ADM291"/>
    <mergeCell ref="ADU290:ADU291"/>
    <mergeCell ref="AEC290:AEC291"/>
    <mergeCell ref="AEK290:AEK291"/>
    <mergeCell ref="AES290:AES291"/>
    <mergeCell ref="AFA290:AFA291"/>
    <mergeCell ref="AFI290:AFI291"/>
    <mergeCell ref="AFQ290:AFQ291"/>
    <mergeCell ref="AFY290:AFY291"/>
    <mergeCell ref="AGG290:AGG291"/>
    <mergeCell ref="AGO290:AGO291"/>
    <mergeCell ref="AGW290:AGW291"/>
    <mergeCell ref="AHE290:AHE291"/>
    <mergeCell ref="AHM290:AHM291"/>
    <mergeCell ref="AHU290:AHU291"/>
    <mergeCell ref="AIC290:AIC291"/>
    <mergeCell ref="AIK290:AIK291"/>
    <mergeCell ref="AIS290:AIS291"/>
    <mergeCell ref="AJA290:AJA291"/>
    <mergeCell ref="AJI290:AJI291"/>
    <mergeCell ref="AJQ290:AJQ291"/>
    <mergeCell ref="AJY290:AJY291"/>
    <mergeCell ref="AKG290:AKG291"/>
    <mergeCell ref="AKO290:AKO291"/>
    <mergeCell ref="AKW290:AKW291"/>
    <mergeCell ref="ALE290:ALE291"/>
    <mergeCell ref="RE290:RE291"/>
    <mergeCell ref="RM290:RM291"/>
    <mergeCell ref="RU290:RU291"/>
    <mergeCell ref="SC290:SC291"/>
    <mergeCell ref="SK290:SK291"/>
    <mergeCell ref="SS290:SS291"/>
    <mergeCell ref="TA290:TA291"/>
    <mergeCell ref="TI290:TI291"/>
    <mergeCell ref="TQ290:TQ291"/>
    <mergeCell ref="TY290:TY291"/>
    <mergeCell ref="UG290:UG291"/>
    <mergeCell ref="UO290:UO291"/>
    <mergeCell ref="UW290:UW291"/>
    <mergeCell ref="VE290:VE291"/>
    <mergeCell ref="VM290:VM291"/>
    <mergeCell ref="VU290:VU291"/>
    <mergeCell ref="WC290:WC291"/>
    <mergeCell ref="WK290:WK291"/>
    <mergeCell ref="WS290:WS291"/>
    <mergeCell ref="XA290:XA291"/>
    <mergeCell ref="XI290:XI291"/>
    <mergeCell ref="XQ290:XQ291"/>
    <mergeCell ref="XY290:XY291"/>
    <mergeCell ref="YG290:YG291"/>
    <mergeCell ref="YO290:YO291"/>
    <mergeCell ref="YW290:YW291"/>
    <mergeCell ref="ZE290:ZE291"/>
    <mergeCell ref="ZM290:ZM291"/>
    <mergeCell ref="ZU290:ZU291"/>
    <mergeCell ref="AAC290:AAC291"/>
    <mergeCell ref="AAK290:AAK291"/>
    <mergeCell ref="AAS290:AAS291"/>
    <mergeCell ref="ABA290:ABA291"/>
    <mergeCell ref="AJY288:AJY289"/>
    <mergeCell ref="AKG288:AKG289"/>
    <mergeCell ref="AKO288:AKO289"/>
    <mergeCell ref="AKW288:AKW289"/>
    <mergeCell ref="ALE288:ALE289"/>
    <mergeCell ref="ALM288:ALM289"/>
    <mergeCell ref="ALU288:ALU289"/>
    <mergeCell ref="AMC288:AMC289"/>
    <mergeCell ref="Y290:Y291"/>
    <mergeCell ref="AG290:AG291"/>
    <mergeCell ref="AO290:AO291"/>
    <mergeCell ref="AW290:AW291"/>
    <mergeCell ref="BE290:BE291"/>
    <mergeCell ref="BM290:BM291"/>
    <mergeCell ref="BU290:BU291"/>
    <mergeCell ref="CC290:CC291"/>
    <mergeCell ref="CK290:CK291"/>
    <mergeCell ref="CS290:CS291"/>
    <mergeCell ref="DA290:DA291"/>
    <mergeCell ref="DI290:DI291"/>
    <mergeCell ref="DQ290:DQ291"/>
    <mergeCell ref="DY290:DY291"/>
    <mergeCell ref="EG290:EG291"/>
    <mergeCell ref="EO290:EO291"/>
    <mergeCell ref="EW290:EW291"/>
    <mergeCell ref="FE290:FE291"/>
    <mergeCell ref="FM290:FM291"/>
    <mergeCell ref="FU290:FU291"/>
    <mergeCell ref="GC290:GC291"/>
    <mergeCell ref="GK290:GK291"/>
    <mergeCell ref="GS290:GS291"/>
    <mergeCell ref="HA290:HA291"/>
    <mergeCell ref="HI290:HI291"/>
    <mergeCell ref="HQ290:HQ291"/>
    <mergeCell ref="HY290:HY291"/>
    <mergeCell ref="IG290:IG291"/>
    <mergeCell ref="IO290:IO291"/>
    <mergeCell ref="IW290:IW291"/>
    <mergeCell ref="JE290:JE291"/>
    <mergeCell ref="JM290:JM291"/>
    <mergeCell ref="JU290:JU291"/>
    <mergeCell ref="KC290:KC291"/>
    <mergeCell ref="KK290:KK291"/>
    <mergeCell ref="KS290:KS291"/>
    <mergeCell ref="LA290:LA291"/>
    <mergeCell ref="LI290:LI291"/>
    <mergeCell ref="LQ290:LQ291"/>
    <mergeCell ref="LY290:LY291"/>
    <mergeCell ref="MG290:MG291"/>
    <mergeCell ref="MO290:MO291"/>
    <mergeCell ref="MW290:MW291"/>
    <mergeCell ref="NE290:NE291"/>
    <mergeCell ref="NM290:NM291"/>
    <mergeCell ref="NU290:NU291"/>
    <mergeCell ref="OC290:OC291"/>
    <mergeCell ref="OK290:OK291"/>
    <mergeCell ref="OS290:OS291"/>
    <mergeCell ref="PA290:PA291"/>
    <mergeCell ref="PI290:PI291"/>
    <mergeCell ref="PQ290:PQ291"/>
    <mergeCell ref="PY290:PY291"/>
    <mergeCell ref="QG290:QG291"/>
    <mergeCell ref="QO290:QO291"/>
    <mergeCell ref="QW290:QW291"/>
    <mergeCell ref="ZU288:ZU289"/>
    <mergeCell ref="AAC288:AAC289"/>
    <mergeCell ref="AAK288:AAK289"/>
    <mergeCell ref="AAS288:AAS289"/>
    <mergeCell ref="ABA288:ABA289"/>
    <mergeCell ref="ABI288:ABI289"/>
    <mergeCell ref="ABQ288:ABQ289"/>
    <mergeCell ref="ABY288:ABY289"/>
    <mergeCell ref="ACG288:ACG289"/>
    <mergeCell ref="ACO288:ACO289"/>
    <mergeCell ref="ACW288:ACW289"/>
    <mergeCell ref="ADE288:ADE289"/>
    <mergeCell ref="ADM288:ADM289"/>
    <mergeCell ref="ADU288:ADU289"/>
    <mergeCell ref="AEC288:AEC289"/>
    <mergeCell ref="AEK288:AEK289"/>
    <mergeCell ref="AES288:AES289"/>
    <mergeCell ref="AFA288:AFA289"/>
    <mergeCell ref="AFI288:AFI289"/>
    <mergeCell ref="AFQ288:AFQ289"/>
    <mergeCell ref="AFY288:AFY289"/>
    <mergeCell ref="AGG288:AGG289"/>
    <mergeCell ref="AGO288:AGO289"/>
    <mergeCell ref="AGW288:AGW289"/>
    <mergeCell ref="AHE288:AHE289"/>
    <mergeCell ref="AHM288:AHM289"/>
    <mergeCell ref="AHU288:AHU289"/>
    <mergeCell ref="AIC288:AIC289"/>
    <mergeCell ref="AIK288:AIK289"/>
    <mergeCell ref="AIS288:AIS289"/>
    <mergeCell ref="AJA288:AJA289"/>
    <mergeCell ref="AJI288:AJI289"/>
    <mergeCell ref="AJQ288:AJQ289"/>
    <mergeCell ref="PQ288:PQ289"/>
    <mergeCell ref="PY288:PY289"/>
    <mergeCell ref="QG288:QG289"/>
    <mergeCell ref="QO288:QO289"/>
    <mergeCell ref="QW288:QW289"/>
    <mergeCell ref="RE288:RE289"/>
    <mergeCell ref="RM288:RM289"/>
    <mergeCell ref="RU288:RU289"/>
    <mergeCell ref="SC288:SC289"/>
    <mergeCell ref="SK288:SK289"/>
    <mergeCell ref="SS288:SS289"/>
    <mergeCell ref="TA288:TA289"/>
    <mergeCell ref="TI288:TI289"/>
    <mergeCell ref="TQ288:TQ289"/>
    <mergeCell ref="TY288:TY289"/>
    <mergeCell ref="UG288:UG289"/>
    <mergeCell ref="UO288:UO289"/>
    <mergeCell ref="UW288:UW289"/>
    <mergeCell ref="VE288:VE289"/>
    <mergeCell ref="VM288:VM289"/>
    <mergeCell ref="VU288:VU289"/>
    <mergeCell ref="WC288:WC289"/>
    <mergeCell ref="WK288:WK289"/>
    <mergeCell ref="WS288:WS289"/>
    <mergeCell ref="XA288:XA289"/>
    <mergeCell ref="XI288:XI289"/>
    <mergeCell ref="XQ288:XQ289"/>
    <mergeCell ref="XY288:XY289"/>
    <mergeCell ref="YG288:YG289"/>
    <mergeCell ref="YO288:YO289"/>
    <mergeCell ref="YW288:YW289"/>
    <mergeCell ref="ZE288:ZE289"/>
    <mergeCell ref="ZM288:ZM289"/>
    <mergeCell ref="AIK286:AIK287"/>
    <mergeCell ref="AIS286:AIS287"/>
    <mergeCell ref="AJA286:AJA287"/>
    <mergeCell ref="AJI286:AJI287"/>
    <mergeCell ref="AJQ286:AJQ287"/>
    <mergeCell ref="AJY286:AJY287"/>
    <mergeCell ref="AKG286:AKG287"/>
    <mergeCell ref="AKO286:AKO287"/>
    <mergeCell ref="AKW286:AKW287"/>
    <mergeCell ref="ALE286:ALE287"/>
    <mergeCell ref="ALM286:ALM287"/>
    <mergeCell ref="ALU286:ALU287"/>
    <mergeCell ref="AMC286:AMC287"/>
    <mergeCell ref="Y288:Y289"/>
    <mergeCell ref="AG288:AG289"/>
    <mergeCell ref="AO288:AO289"/>
    <mergeCell ref="AW288:AW289"/>
    <mergeCell ref="BE288:BE289"/>
    <mergeCell ref="BM288:BM289"/>
    <mergeCell ref="BU288:BU289"/>
    <mergeCell ref="CC288:CC289"/>
    <mergeCell ref="CK288:CK289"/>
    <mergeCell ref="CS288:CS289"/>
    <mergeCell ref="DA288:DA289"/>
    <mergeCell ref="DI288:DI289"/>
    <mergeCell ref="DQ288:DQ289"/>
    <mergeCell ref="DY288:DY289"/>
    <mergeCell ref="EG288:EG289"/>
    <mergeCell ref="EO288:EO289"/>
    <mergeCell ref="EW288:EW289"/>
    <mergeCell ref="FE288:FE289"/>
    <mergeCell ref="FM288:FM289"/>
    <mergeCell ref="FU288:FU289"/>
    <mergeCell ref="GC288:GC289"/>
    <mergeCell ref="GK288:GK289"/>
    <mergeCell ref="GS288:GS289"/>
    <mergeCell ref="HA288:HA289"/>
    <mergeCell ref="HI288:HI289"/>
    <mergeCell ref="HQ288:HQ289"/>
    <mergeCell ref="HY288:HY289"/>
    <mergeCell ref="IG288:IG289"/>
    <mergeCell ref="IO288:IO289"/>
    <mergeCell ref="IW288:IW289"/>
    <mergeCell ref="JE288:JE289"/>
    <mergeCell ref="JM288:JM289"/>
    <mergeCell ref="JU288:JU289"/>
    <mergeCell ref="KC288:KC289"/>
    <mergeCell ref="KK288:KK289"/>
    <mergeCell ref="KS288:KS289"/>
    <mergeCell ref="LA288:LA289"/>
    <mergeCell ref="LI288:LI289"/>
    <mergeCell ref="LQ288:LQ289"/>
    <mergeCell ref="LY288:LY289"/>
    <mergeCell ref="MG288:MG289"/>
    <mergeCell ref="MO288:MO289"/>
    <mergeCell ref="MW288:MW289"/>
    <mergeCell ref="NE288:NE289"/>
    <mergeCell ref="NM288:NM289"/>
    <mergeCell ref="NU288:NU289"/>
    <mergeCell ref="OC288:OC289"/>
    <mergeCell ref="OK288:OK289"/>
    <mergeCell ref="OS288:OS289"/>
    <mergeCell ref="PA288:PA289"/>
    <mergeCell ref="PI288:PI289"/>
    <mergeCell ref="YG286:YG287"/>
    <mergeCell ref="YO286:YO287"/>
    <mergeCell ref="YW286:YW287"/>
    <mergeCell ref="ZE286:ZE287"/>
    <mergeCell ref="ZM286:ZM287"/>
    <mergeCell ref="ZU286:ZU287"/>
    <mergeCell ref="AAC286:AAC287"/>
    <mergeCell ref="AAK286:AAK287"/>
    <mergeCell ref="AAS286:AAS287"/>
    <mergeCell ref="ABA286:ABA287"/>
    <mergeCell ref="ABI286:ABI287"/>
    <mergeCell ref="ABQ286:ABQ287"/>
    <mergeCell ref="ABY286:ABY287"/>
    <mergeCell ref="ACG286:ACG287"/>
    <mergeCell ref="ACO286:ACO287"/>
    <mergeCell ref="ACW286:ACW287"/>
    <mergeCell ref="ADE286:ADE287"/>
    <mergeCell ref="ADM286:ADM287"/>
    <mergeCell ref="ADU286:ADU287"/>
    <mergeCell ref="AEC286:AEC287"/>
    <mergeCell ref="AEK286:AEK287"/>
    <mergeCell ref="AES286:AES287"/>
    <mergeCell ref="AFA286:AFA287"/>
    <mergeCell ref="AFI286:AFI287"/>
    <mergeCell ref="AFQ286:AFQ287"/>
    <mergeCell ref="AFY286:AFY287"/>
    <mergeCell ref="AGG286:AGG287"/>
    <mergeCell ref="AGO286:AGO287"/>
    <mergeCell ref="AGW286:AGW287"/>
    <mergeCell ref="AHE286:AHE287"/>
    <mergeCell ref="AHM286:AHM287"/>
    <mergeCell ref="AHU286:AHU287"/>
    <mergeCell ref="AIC286:AIC287"/>
    <mergeCell ref="OC286:OC287"/>
    <mergeCell ref="OK286:OK287"/>
    <mergeCell ref="OS286:OS287"/>
    <mergeCell ref="PA286:PA287"/>
    <mergeCell ref="PI286:PI287"/>
    <mergeCell ref="PQ286:PQ287"/>
    <mergeCell ref="PY286:PY287"/>
    <mergeCell ref="QG286:QG287"/>
    <mergeCell ref="QO286:QO287"/>
    <mergeCell ref="QW286:QW287"/>
    <mergeCell ref="RE286:RE287"/>
    <mergeCell ref="RM286:RM287"/>
    <mergeCell ref="RU286:RU287"/>
    <mergeCell ref="SC286:SC287"/>
    <mergeCell ref="SK286:SK287"/>
    <mergeCell ref="SS286:SS287"/>
    <mergeCell ref="TA286:TA287"/>
    <mergeCell ref="TI286:TI287"/>
    <mergeCell ref="TQ286:TQ287"/>
    <mergeCell ref="TY286:TY287"/>
    <mergeCell ref="UG286:UG287"/>
    <mergeCell ref="UO286:UO287"/>
    <mergeCell ref="UW286:UW287"/>
    <mergeCell ref="VE286:VE287"/>
    <mergeCell ref="VM286:VM287"/>
    <mergeCell ref="VU286:VU287"/>
    <mergeCell ref="WC286:WC287"/>
    <mergeCell ref="WK286:WK287"/>
    <mergeCell ref="WS286:WS287"/>
    <mergeCell ref="XA286:XA287"/>
    <mergeCell ref="XI286:XI287"/>
    <mergeCell ref="XQ286:XQ287"/>
    <mergeCell ref="XY286:XY287"/>
    <mergeCell ref="AGW284:AGW285"/>
    <mergeCell ref="AHE284:AHE285"/>
    <mergeCell ref="AHM284:AHM285"/>
    <mergeCell ref="AHU284:AHU285"/>
    <mergeCell ref="AIC284:AIC285"/>
    <mergeCell ref="AIK284:AIK285"/>
    <mergeCell ref="AIS284:AIS285"/>
    <mergeCell ref="AJA284:AJA285"/>
    <mergeCell ref="AJI284:AJI285"/>
    <mergeCell ref="AJQ284:AJQ285"/>
    <mergeCell ref="AJY284:AJY285"/>
    <mergeCell ref="AKG284:AKG285"/>
    <mergeCell ref="AKO284:AKO285"/>
    <mergeCell ref="AKW284:AKW285"/>
    <mergeCell ref="ALE284:ALE285"/>
    <mergeCell ref="ALM284:ALM285"/>
    <mergeCell ref="ALU284:ALU285"/>
    <mergeCell ref="AMC284:AMC285"/>
    <mergeCell ref="Y286:Y287"/>
    <mergeCell ref="AG286:AG287"/>
    <mergeCell ref="AO286:AO287"/>
    <mergeCell ref="AW286:AW287"/>
    <mergeCell ref="BE286:BE287"/>
    <mergeCell ref="BM286:BM287"/>
    <mergeCell ref="BU286:BU287"/>
    <mergeCell ref="CC286:CC287"/>
    <mergeCell ref="CK286:CK287"/>
    <mergeCell ref="CS286:CS287"/>
    <mergeCell ref="DA286:DA287"/>
    <mergeCell ref="DI286:DI287"/>
    <mergeCell ref="DQ286:DQ287"/>
    <mergeCell ref="DY286:DY287"/>
    <mergeCell ref="EG286:EG287"/>
    <mergeCell ref="EO286:EO287"/>
    <mergeCell ref="EW286:EW287"/>
    <mergeCell ref="FE286:FE287"/>
    <mergeCell ref="FM286:FM287"/>
    <mergeCell ref="FU286:FU287"/>
    <mergeCell ref="GC286:GC287"/>
    <mergeCell ref="GK286:GK287"/>
    <mergeCell ref="GS286:GS287"/>
    <mergeCell ref="HA286:HA287"/>
    <mergeCell ref="HI286:HI287"/>
    <mergeCell ref="HQ286:HQ287"/>
    <mergeCell ref="HY286:HY287"/>
    <mergeCell ref="IG286:IG287"/>
    <mergeCell ref="IO286:IO287"/>
    <mergeCell ref="IW286:IW287"/>
    <mergeCell ref="JE286:JE287"/>
    <mergeCell ref="JM286:JM287"/>
    <mergeCell ref="JU286:JU287"/>
    <mergeCell ref="KC286:KC287"/>
    <mergeCell ref="KK286:KK287"/>
    <mergeCell ref="KS286:KS287"/>
    <mergeCell ref="LA286:LA287"/>
    <mergeCell ref="LI286:LI287"/>
    <mergeCell ref="LQ286:LQ287"/>
    <mergeCell ref="LY286:LY287"/>
    <mergeCell ref="MG286:MG287"/>
    <mergeCell ref="MO286:MO287"/>
    <mergeCell ref="MW286:MW287"/>
    <mergeCell ref="NE286:NE287"/>
    <mergeCell ref="NM286:NM287"/>
    <mergeCell ref="NU286:NU287"/>
    <mergeCell ref="WS284:WS285"/>
    <mergeCell ref="XA284:XA285"/>
    <mergeCell ref="XI284:XI285"/>
    <mergeCell ref="XQ284:XQ285"/>
    <mergeCell ref="XY284:XY285"/>
    <mergeCell ref="YG284:YG285"/>
    <mergeCell ref="YO284:YO285"/>
    <mergeCell ref="YW284:YW285"/>
    <mergeCell ref="ZE284:ZE285"/>
    <mergeCell ref="ZM284:ZM285"/>
    <mergeCell ref="ZU284:ZU285"/>
    <mergeCell ref="AAC284:AAC285"/>
    <mergeCell ref="AAK284:AAK285"/>
    <mergeCell ref="AAS284:AAS285"/>
    <mergeCell ref="ABA284:ABA285"/>
    <mergeCell ref="ABI284:ABI285"/>
    <mergeCell ref="ABQ284:ABQ285"/>
    <mergeCell ref="ABY284:ABY285"/>
    <mergeCell ref="ACG284:ACG285"/>
    <mergeCell ref="ACO284:ACO285"/>
    <mergeCell ref="ACW284:ACW285"/>
    <mergeCell ref="ADE284:ADE285"/>
    <mergeCell ref="ADM284:ADM285"/>
    <mergeCell ref="ADU284:ADU285"/>
    <mergeCell ref="AEC284:AEC285"/>
    <mergeCell ref="AEK284:AEK285"/>
    <mergeCell ref="AES284:AES285"/>
    <mergeCell ref="AFA284:AFA285"/>
    <mergeCell ref="AFI284:AFI285"/>
    <mergeCell ref="AFQ284:AFQ285"/>
    <mergeCell ref="AFY284:AFY285"/>
    <mergeCell ref="AGG284:AGG285"/>
    <mergeCell ref="AGO284:AGO285"/>
    <mergeCell ref="MO284:MO285"/>
    <mergeCell ref="MW284:MW285"/>
    <mergeCell ref="NE284:NE285"/>
    <mergeCell ref="NM284:NM285"/>
    <mergeCell ref="NU284:NU285"/>
    <mergeCell ref="OC284:OC285"/>
    <mergeCell ref="OK284:OK285"/>
    <mergeCell ref="OS284:OS285"/>
    <mergeCell ref="PA284:PA285"/>
    <mergeCell ref="PI284:PI285"/>
    <mergeCell ref="PQ284:PQ285"/>
    <mergeCell ref="PY284:PY285"/>
    <mergeCell ref="QG284:QG285"/>
    <mergeCell ref="QO284:QO285"/>
    <mergeCell ref="QW284:QW285"/>
    <mergeCell ref="RE284:RE285"/>
    <mergeCell ref="RM284:RM285"/>
    <mergeCell ref="RU284:RU285"/>
    <mergeCell ref="SC284:SC285"/>
    <mergeCell ref="SK284:SK285"/>
    <mergeCell ref="SS284:SS285"/>
    <mergeCell ref="TA284:TA285"/>
    <mergeCell ref="TI284:TI285"/>
    <mergeCell ref="TQ284:TQ285"/>
    <mergeCell ref="TY284:TY285"/>
    <mergeCell ref="UG284:UG285"/>
    <mergeCell ref="UO284:UO285"/>
    <mergeCell ref="UW284:UW285"/>
    <mergeCell ref="VE284:VE285"/>
    <mergeCell ref="VM284:VM285"/>
    <mergeCell ref="VU284:VU285"/>
    <mergeCell ref="WC284:WC285"/>
    <mergeCell ref="WK284:WK285"/>
    <mergeCell ref="AFI282:AFI283"/>
    <mergeCell ref="AFQ282:AFQ283"/>
    <mergeCell ref="AFY282:AFY283"/>
    <mergeCell ref="AGG282:AGG283"/>
    <mergeCell ref="AGO282:AGO283"/>
    <mergeCell ref="AGW282:AGW283"/>
    <mergeCell ref="AHE282:AHE283"/>
    <mergeCell ref="AHM282:AHM283"/>
    <mergeCell ref="AHU282:AHU283"/>
    <mergeCell ref="AIC282:AIC283"/>
    <mergeCell ref="AIK282:AIK283"/>
    <mergeCell ref="AIS282:AIS283"/>
    <mergeCell ref="AJA282:AJA283"/>
    <mergeCell ref="AJI282:AJI283"/>
    <mergeCell ref="AJQ282:AJQ283"/>
    <mergeCell ref="AJY282:AJY283"/>
    <mergeCell ref="AKG282:AKG283"/>
    <mergeCell ref="AKO282:AKO283"/>
    <mergeCell ref="AKW282:AKW283"/>
    <mergeCell ref="ALE282:ALE283"/>
    <mergeCell ref="ALM282:ALM283"/>
    <mergeCell ref="ALU282:ALU283"/>
    <mergeCell ref="AMC282:AMC283"/>
    <mergeCell ref="Y284:Y285"/>
    <mergeCell ref="AG284:AG285"/>
    <mergeCell ref="AO284:AO285"/>
    <mergeCell ref="AW284:AW285"/>
    <mergeCell ref="BE284:BE285"/>
    <mergeCell ref="BM284:BM285"/>
    <mergeCell ref="BU284:BU285"/>
    <mergeCell ref="CC284:CC285"/>
    <mergeCell ref="CK284:CK285"/>
    <mergeCell ref="CS284:CS285"/>
    <mergeCell ref="DA284:DA285"/>
    <mergeCell ref="DI284:DI285"/>
    <mergeCell ref="DQ284:DQ285"/>
    <mergeCell ref="DY284:DY285"/>
    <mergeCell ref="EG284:EG285"/>
    <mergeCell ref="EO284:EO285"/>
    <mergeCell ref="EW284:EW285"/>
    <mergeCell ref="FE284:FE285"/>
    <mergeCell ref="FM284:FM285"/>
    <mergeCell ref="FU284:FU285"/>
    <mergeCell ref="GC284:GC285"/>
    <mergeCell ref="GK284:GK285"/>
    <mergeCell ref="GS284:GS285"/>
    <mergeCell ref="HA284:HA285"/>
    <mergeCell ref="HI284:HI285"/>
    <mergeCell ref="HQ284:HQ285"/>
    <mergeCell ref="HY284:HY285"/>
    <mergeCell ref="IG284:IG285"/>
    <mergeCell ref="IO284:IO285"/>
    <mergeCell ref="IW284:IW285"/>
    <mergeCell ref="JE284:JE285"/>
    <mergeCell ref="JM284:JM285"/>
    <mergeCell ref="JU284:JU285"/>
    <mergeCell ref="KC284:KC285"/>
    <mergeCell ref="KK284:KK285"/>
    <mergeCell ref="KS284:KS285"/>
    <mergeCell ref="LA284:LA285"/>
    <mergeCell ref="LI284:LI285"/>
    <mergeCell ref="LQ284:LQ285"/>
    <mergeCell ref="LY284:LY285"/>
    <mergeCell ref="MG284:MG285"/>
    <mergeCell ref="VE282:VE283"/>
    <mergeCell ref="VM282:VM283"/>
    <mergeCell ref="VU282:VU283"/>
    <mergeCell ref="WC282:WC283"/>
    <mergeCell ref="WK282:WK283"/>
    <mergeCell ref="WS282:WS283"/>
    <mergeCell ref="XA282:XA283"/>
    <mergeCell ref="XI282:XI283"/>
    <mergeCell ref="XQ282:XQ283"/>
    <mergeCell ref="XY282:XY283"/>
    <mergeCell ref="YG282:YG283"/>
    <mergeCell ref="YO282:YO283"/>
    <mergeCell ref="YW282:YW283"/>
    <mergeCell ref="ZE282:ZE283"/>
    <mergeCell ref="ZM282:ZM283"/>
    <mergeCell ref="ZU282:ZU283"/>
    <mergeCell ref="AAC282:AAC283"/>
    <mergeCell ref="AAK282:AAK283"/>
    <mergeCell ref="AAS282:AAS283"/>
    <mergeCell ref="ABA282:ABA283"/>
    <mergeCell ref="ABI282:ABI283"/>
    <mergeCell ref="ABQ282:ABQ283"/>
    <mergeCell ref="ABY282:ABY283"/>
    <mergeCell ref="ACG282:ACG283"/>
    <mergeCell ref="ACO282:ACO283"/>
    <mergeCell ref="ACW282:ACW283"/>
    <mergeCell ref="ADE282:ADE283"/>
    <mergeCell ref="ADM282:ADM283"/>
    <mergeCell ref="ADU282:ADU283"/>
    <mergeCell ref="AEC282:AEC283"/>
    <mergeCell ref="AEK282:AEK283"/>
    <mergeCell ref="AES282:AES283"/>
    <mergeCell ref="AFA282:AFA283"/>
    <mergeCell ref="LA282:LA283"/>
    <mergeCell ref="LI282:LI283"/>
    <mergeCell ref="LQ282:LQ283"/>
    <mergeCell ref="LY282:LY283"/>
    <mergeCell ref="MG282:MG283"/>
    <mergeCell ref="MO282:MO283"/>
    <mergeCell ref="MW282:MW283"/>
    <mergeCell ref="NE282:NE283"/>
    <mergeCell ref="NM282:NM283"/>
    <mergeCell ref="NU282:NU283"/>
    <mergeCell ref="OC282:OC283"/>
    <mergeCell ref="OK282:OK283"/>
    <mergeCell ref="OS282:OS283"/>
    <mergeCell ref="PA282:PA283"/>
    <mergeCell ref="PI282:PI283"/>
    <mergeCell ref="PQ282:PQ283"/>
    <mergeCell ref="PY282:PY283"/>
    <mergeCell ref="QG282:QG283"/>
    <mergeCell ref="QO282:QO283"/>
    <mergeCell ref="QW282:QW283"/>
    <mergeCell ref="RE282:RE283"/>
    <mergeCell ref="RM282:RM283"/>
    <mergeCell ref="RU282:RU283"/>
    <mergeCell ref="SC282:SC283"/>
    <mergeCell ref="SK282:SK283"/>
    <mergeCell ref="SS282:SS283"/>
    <mergeCell ref="TA282:TA283"/>
    <mergeCell ref="TI282:TI283"/>
    <mergeCell ref="TQ282:TQ283"/>
    <mergeCell ref="TY282:TY283"/>
    <mergeCell ref="UG282:UG283"/>
    <mergeCell ref="UO282:UO283"/>
    <mergeCell ref="UW282:UW283"/>
    <mergeCell ref="AEC280:AEC281"/>
    <mergeCell ref="AEK280:AEK281"/>
    <mergeCell ref="AES280:AES281"/>
    <mergeCell ref="AFA280:AFA281"/>
    <mergeCell ref="AFI280:AFI281"/>
    <mergeCell ref="AFQ280:AFQ281"/>
    <mergeCell ref="AFY280:AFY281"/>
    <mergeCell ref="AGG280:AGG281"/>
    <mergeCell ref="AGO280:AGO281"/>
    <mergeCell ref="AGW280:AGW281"/>
    <mergeCell ref="AHE280:AHE281"/>
    <mergeCell ref="AHM280:AHM281"/>
    <mergeCell ref="AHU280:AHU281"/>
    <mergeCell ref="AIC280:AIC281"/>
    <mergeCell ref="AIK280:AIK281"/>
    <mergeCell ref="AIS280:AIS281"/>
    <mergeCell ref="AJA280:AJA281"/>
    <mergeCell ref="AJI280:AJI281"/>
    <mergeCell ref="AJQ280:AJQ281"/>
    <mergeCell ref="AJY280:AJY281"/>
    <mergeCell ref="AKG280:AKG281"/>
    <mergeCell ref="AKO280:AKO281"/>
    <mergeCell ref="AKW280:AKW281"/>
    <mergeCell ref="ALE280:ALE281"/>
    <mergeCell ref="ALM280:ALM281"/>
    <mergeCell ref="ALU280:ALU281"/>
    <mergeCell ref="AMC280:AMC281"/>
    <mergeCell ref="B281:B287"/>
    <mergeCell ref="Y282:Y283"/>
    <mergeCell ref="AG282:AG283"/>
    <mergeCell ref="AO282:AO283"/>
    <mergeCell ref="AW282:AW283"/>
    <mergeCell ref="BE282:BE283"/>
    <mergeCell ref="BM282:BM283"/>
    <mergeCell ref="BU282:BU283"/>
    <mergeCell ref="CC282:CC283"/>
    <mergeCell ref="CK282:CK283"/>
    <mergeCell ref="CS282:CS283"/>
    <mergeCell ref="DA282:DA283"/>
    <mergeCell ref="DI282:DI283"/>
    <mergeCell ref="DQ282:DQ283"/>
    <mergeCell ref="DY282:DY283"/>
    <mergeCell ref="EG282:EG283"/>
    <mergeCell ref="EO282:EO283"/>
    <mergeCell ref="EW282:EW283"/>
    <mergeCell ref="FE282:FE283"/>
    <mergeCell ref="FM282:FM283"/>
    <mergeCell ref="FU282:FU283"/>
    <mergeCell ref="GC282:GC283"/>
    <mergeCell ref="GK282:GK283"/>
    <mergeCell ref="GS282:GS283"/>
    <mergeCell ref="HA282:HA283"/>
    <mergeCell ref="HI282:HI283"/>
    <mergeCell ref="HQ282:HQ283"/>
    <mergeCell ref="HY282:HY283"/>
    <mergeCell ref="IG282:IG283"/>
    <mergeCell ref="IO282:IO283"/>
    <mergeCell ref="IW282:IW283"/>
    <mergeCell ref="JE282:JE283"/>
    <mergeCell ref="JM282:JM283"/>
    <mergeCell ref="JU282:JU283"/>
    <mergeCell ref="KC282:KC283"/>
    <mergeCell ref="KK282:KK283"/>
    <mergeCell ref="KS282:KS283"/>
    <mergeCell ref="TY280:TY281"/>
    <mergeCell ref="UG280:UG281"/>
    <mergeCell ref="UO280:UO281"/>
    <mergeCell ref="UW280:UW281"/>
    <mergeCell ref="VE280:VE281"/>
    <mergeCell ref="VM280:VM281"/>
    <mergeCell ref="VU280:VU281"/>
    <mergeCell ref="WC280:WC281"/>
    <mergeCell ref="WK280:WK281"/>
    <mergeCell ref="WS280:WS281"/>
    <mergeCell ref="XA280:XA281"/>
    <mergeCell ref="XI280:XI281"/>
    <mergeCell ref="XQ280:XQ281"/>
    <mergeCell ref="XY280:XY281"/>
    <mergeCell ref="YG280:YG281"/>
    <mergeCell ref="YO280:YO281"/>
    <mergeCell ref="YW280:YW281"/>
    <mergeCell ref="ZE280:ZE281"/>
    <mergeCell ref="ZM280:ZM281"/>
    <mergeCell ref="ZU280:ZU281"/>
    <mergeCell ref="AAC280:AAC281"/>
    <mergeCell ref="AAK280:AAK281"/>
    <mergeCell ref="AAS280:AAS281"/>
    <mergeCell ref="ABA280:ABA281"/>
    <mergeCell ref="ABI280:ABI281"/>
    <mergeCell ref="ABQ280:ABQ281"/>
    <mergeCell ref="ABY280:ABY281"/>
    <mergeCell ref="ACG280:ACG281"/>
    <mergeCell ref="ACO280:ACO281"/>
    <mergeCell ref="ACW280:ACW281"/>
    <mergeCell ref="ADE280:ADE281"/>
    <mergeCell ref="ADM280:ADM281"/>
    <mergeCell ref="ADU280:ADU281"/>
    <mergeCell ref="JU280:JU281"/>
    <mergeCell ref="KC280:KC281"/>
    <mergeCell ref="KK280:KK281"/>
    <mergeCell ref="KS280:KS281"/>
    <mergeCell ref="LA280:LA281"/>
    <mergeCell ref="LI280:LI281"/>
    <mergeCell ref="LQ280:LQ281"/>
    <mergeCell ref="LY280:LY281"/>
    <mergeCell ref="MG280:MG281"/>
    <mergeCell ref="MO280:MO281"/>
    <mergeCell ref="MW280:MW281"/>
    <mergeCell ref="NE280:NE281"/>
    <mergeCell ref="NM280:NM281"/>
    <mergeCell ref="NU280:NU281"/>
    <mergeCell ref="OC280:OC281"/>
    <mergeCell ref="OK280:OK281"/>
    <mergeCell ref="OS280:OS281"/>
    <mergeCell ref="PA280:PA281"/>
    <mergeCell ref="PI280:PI281"/>
    <mergeCell ref="PQ280:PQ281"/>
    <mergeCell ref="PY280:PY281"/>
    <mergeCell ref="QG280:QG281"/>
    <mergeCell ref="QO280:QO281"/>
    <mergeCell ref="QW280:QW281"/>
    <mergeCell ref="RE280:RE281"/>
    <mergeCell ref="RM280:RM281"/>
    <mergeCell ref="RU280:RU281"/>
    <mergeCell ref="SC280:SC281"/>
    <mergeCell ref="SK280:SK281"/>
    <mergeCell ref="SS280:SS281"/>
    <mergeCell ref="TA280:TA281"/>
    <mergeCell ref="TI280:TI281"/>
    <mergeCell ref="TQ280:TQ281"/>
    <mergeCell ref="ACO278:ACO279"/>
    <mergeCell ref="ACW278:ACW279"/>
    <mergeCell ref="ADE278:ADE279"/>
    <mergeCell ref="ADM278:ADM279"/>
    <mergeCell ref="ADU278:ADU279"/>
    <mergeCell ref="AEC278:AEC279"/>
    <mergeCell ref="AEK278:AEK279"/>
    <mergeCell ref="AES278:AES279"/>
    <mergeCell ref="AFA278:AFA279"/>
    <mergeCell ref="AFI278:AFI279"/>
    <mergeCell ref="AFQ278:AFQ279"/>
    <mergeCell ref="AFY278:AFY279"/>
    <mergeCell ref="AGG278:AGG279"/>
    <mergeCell ref="AGO278:AGO279"/>
    <mergeCell ref="AGW278:AGW279"/>
    <mergeCell ref="AHE278:AHE279"/>
    <mergeCell ref="AHM278:AHM279"/>
    <mergeCell ref="AHU278:AHU279"/>
    <mergeCell ref="AIC278:AIC279"/>
    <mergeCell ref="AIK278:AIK279"/>
    <mergeCell ref="AIS278:AIS279"/>
    <mergeCell ref="AJA278:AJA279"/>
    <mergeCell ref="AJI278:AJI279"/>
    <mergeCell ref="AJQ278:AJQ279"/>
    <mergeCell ref="AJY278:AJY279"/>
    <mergeCell ref="AKG278:AKG279"/>
    <mergeCell ref="AKO278:AKO279"/>
    <mergeCell ref="AKW278:AKW279"/>
    <mergeCell ref="ALE278:ALE279"/>
    <mergeCell ref="ALM278:ALM279"/>
    <mergeCell ref="ALU278:ALU279"/>
    <mergeCell ref="AMC278:AMC279"/>
    <mergeCell ref="Y280:Y281"/>
    <mergeCell ref="AG280:AG281"/>
    <mergeCell ref="AO280:AO281"/>
    <mergeCell ref="AW280:AW281"/>
    <mergeCell ref="BE280:BE281"/>
    <mergeCell ref="BM280:BM281"/>
    <mergeCell ref="BU280:BU281"/>
    <mergeCell ref="CC280:CC281"/>
    <mergeCell ref="CK280:CK281"/>
    <mergeCell ref="CS280:CS281"/>
    <mergeCell ref="DA280:DA281"/>
    <mergeCell ref="DI280:DI281"/>
    <mergeCell ref="DQ280:DQ281"/>
    <mergeCell ref="DY280:DY281"/>
    <mergeCell ref="EG280:EG281"/>
    <mergeCell ref="EO280:EO281"/>
    <mergeCell ref="EW280:EW281"/>
    <mergeCell ref="FE280:FE281"/>
    <mergeCell ref="FM280:FM281"/>
    <mergeCell ref="FU280:FU281"/>
    <mergeCell ref="GC280:GC281"/>
    <mergeCell ref="GK280:GK281"/>
    <mergeCell ref="GS280:GS281"/>
    <mergeCell ref="HA280:HA281"/>
    <mergeCell ref="HI280:HI281"/>
    <mergeCell ref="HQ280:HQ281"/>
    <mergeCell ref="HY280:HY281"/>
    <mergeCell ref="IG280:IG281"/>
    <mergeCell ref="IO280:IO281"/>
    <mergeCell ref="IW280:IW281"/>
    <mergeCell ref="JE280:JE281"/>
    <mergeCell ref="JM280:JM281"/>
    <mergeCell ref="SK278:SK279"/>
    <mergeCell ref="SS278:SS279"/>
    <mergeCell ref="TA278:TA279"/>
    <mergeCell ref="TI278:TI279"/>
    <mergeCell ref="TQ278:TQ279"/>
    <mergeCell ref="TY278:TY279"/>
    <mergeCell ref="UG278:UG279"/>
    <mergeCell ref="UO278:UO279"/>
    <mergeCell ref="UW278:UW279"/>
    <mergeCell ref="VE278:VE279"/>
    <mergeCell ref="VM278:VM279"/>
    <mergeCell ref="VU278:VU279"/>
    <mergeCell ref="WC278:WC279"/>
    <mergeCell ref="WK278:WK279"/>
    <mergeCell ref="WS278:WS279"/>
    <mergeCell ref="XA278:XA279"/>
    <mergeCell ref="XI278:XI279"/>
    <mergeCell ref="XQ278:XQ279"/>
    <mergeCell ref="XY278:XY279"/>
    <mergeCell ref="YG278:YG279"/>
    <mergeCell ref="YO278:YO279"/>
    <mergeCell ref="YW278:YW279"/>
    <mergeCell ref="ZE278:ZE279"/>
    <mergeCell ref="ZM278:ZM279"/>
    <mergeCell ref="ZU278:ZU279"/>
    <mergeCell ref="AAC278:AAC279"/>
    <mergeCell ref="AAK278:AAK279"/>
    <mergeCell ref="AAS278:AAS279"/>
    <mergeCell ref="ABA278:ABA279"/>
    <mergeCell ref="ABI278:ABI279"/>
    <mergeCell ref="ABQ278:ABQ279"/>
    <mergeCell ref="ABY278:ABY279"/>
    <mergeCell ref="ACG278:ACG279"/>
    <mergeCell ref="ALE276:ALE277"/>
    <mergeCell ref="ALM276:ALM277"/>
    <mergeCell ref="ALU276:ALU277"/>
    <mergeCell ref="AMC276:AMC277"/>
    <mergeCell ref="Y278:Y279"/>
    <mergeCell ref="AG278:AG279"/>
    <mergeCell ref="AO278:AO279"/>
    <mergeCell ref="AW278:AW279"/>
    <mergeCell ref="BE278:BE279"/>
    <mergeCell ref="BM278:BM279"/>
    <mergeCell ref="BU278:BU279"/>
    <mergeCell ref="CC278:CC279"/>
    <mergeCell ref="CK278:CK279"/>
    <mergeCell ref="CS278:CS279"/>
    <mergeCell ref="DA278:DA279"/>
    <mergeCell ref="DI278:DI279"/>
    <mergeCell ref="DQ278:DQ279"/>
    <mergeCell ref="DY278:DY279"/>
    <mergeCell ref="EG278:EG279"/>
    <mergeCell ref="EO278:EO279"/>
    <mergeCell ref="EW278:EW279"/>
    <mergeCell ref="FE278:FE279"/>
    <mergeCell ref="FM278:FM279"/>
    <mergeCell ref="FU278:FU279"/>
    <mergeCell ref="GC278:GC279"/>
    <mergeCell ref="GK278:GK279"/>
    <mergeCell ref="GS278:GS279"/>
    <mergeCell ref="HA278:HA279"/>
    <mergeCell ref="HI278:HI279"/>
    <mergeCell ref="HQ278:HQ279"/>
    <mergeCell ref="HY278:HY279"/>
    <mergeCell ref="IG278:IG279"/>
    <mergeCell ref="IO278:IO279"/>
    <mergeCell ref="IW278:IW279"/>
    <mergeCell ref="JE278:JE279"/>
    <mergeCell ref="JM278:JM279"/>
    <mergeCell ref="JU278:JU279"/>
    <mergeCell ref="KC278:KC279"/>
    <mergeCell ref="KK278:KK279"/>
    <mergeCell ref="KS278:KS279"/>
    <mergeCell ref="LA278:LA279"/>
    <mergeCell ref="LI278:LI279"/>
    <mergeCell ref="LQ278:LQ279"/>
    <mergeCell ref="LY278:LY279"/>
    <mergeCell ref="MG278:MG279"/>
    <mergeCell ref="MO278:MO279"/>
    <mergeCell ref="MW278:MW279"/>
    <mergeCell ref="NE278:NE279"/>
    <mergeCell ref="NM278:NM279"/>
    <mergeCell ref="NU278:NU279"/>
    <mergeCell ref="OC278:OC279"/>
    <mergeCell ref="OK278:OK279"/>
    <mergeCell ref="OS278:OS279"/>
    <mergeCell ref="PA278:PA279"/>
    <mergeCell ref="PI278:PI279"/>
    <mergeCell ref="PQ278:PQ279"/>
    <mergeCell ref="PY278:PY279"/>
    <mergeCell ref="QG278:QG279"/>
    <mergeCell ref="QO278:QO279"/>
    <mergeCell ref="QW278:QW279"/>
    <mergeCell ref="RE278:RE279"/>
    <mergeCell ref="RM278:RM279"/>
    <mergeCell ref="RU278:RU279"/>
    <mergeCell ref="SC278:SC279"/>
    <mergeCell ref="ABA276:ABA277"/>
    <mergeCell ref="ABI276:ABI277"/>
    <mergeCell ref="ABQ276:ABQ277"/>
    <mergeCell ref="ABY276:ABY277"/>
    <mergeCell ref="ACG276:ACG277"/>
    <mergeCell ref="ACO276:ACO277"/>
    <mergeCell ref="ACW276:ACW277"/>
    <mergeCell ref="ADE276:ADE277"/>
    <mergeCell ref="ADM276:ADM277"/>
    <mergeCell ref="ADU276:ADU277"/>
    <mergeCell ref="AEC276:AEC277"/>
    <mergeCell ref="AEK276:AEK277"/>
    <mergeCell ref="AES276:AES277"/>
    <mergeCell ref="AFA276:AFA277"/>
    <mergeCell ref="AFI276:AFI277"/>
    <mergeCell ref="AFQ276:AFQ277"/>
    <mergeCell ref="AFY276:AFY277"/>
    <mergeCell ref="AGG276:AGG277"/>
    <mergeCell ref="AGO276:AGO277"/>
    <mergeCell ref="AGW276:AGW277"/>
    <mergeCell ref="AHE276:AHE277"/>
    <mergeCell ref="AHM276:AHM277"/>
    <mergeCell ref="AHU276:AHU277"/>
    <mergeCell ref="AIC276:AIC277"/>
    <mergeCell ref="AIK276:AIK277"/>
    <mergeCell ref="AIS276:AIS277"/>
    <mergeCell ref="AJA276:AJA277"/>
    <mergeCell ref="AJI276:AJI277"/>
    <mergeCell ref="AJQ276:AJQ277"/>
    <mergeCell ref="AJY276:AJY277"/>
    <mergeCell ref="AKG276:AKG277"/>
    <mergeCell ref="AKO276:AKO277"/>
    <mergeCell ref="AKW276:AKW277"/>
    <mergeCell ref="QW276:QW277"/>
    <mergeCell ref="RE276:RE277"/>
    <mergeCell ref="RM276:RM277"/>
    <mergeCell ref="RU276:RU277"/>
    <mergeCell ref="SC276:SC277"/>
    <mergeCell ref="SK276:SK277"/>
    <mergeCell ref="SS276:SS277"/>
    <mergeCell ref="TA276:TA277"/>
    <mergeCell ref="TI276:TI277"/>
    <mergeCell ref="TQ276:TQ277"/>
    <mergeCell ref="TY276:TY277"/>
    <mergeCell ref="UG276:UG277"/>
    <mergeCell ref="UO276:UO277"/>
    <mergeCell ref="UW276:UW277"/>
    <mergeCell ref="VE276:VE277"/>
    <mergeCell ref="VM276:VM277"/>
    <mergeCell ref="VU276:VU277"/>
    <mergeCell ref="WC276:WC277"/>
    <mergeCell ref="WK276:WK277"/>
    <mergeCell ref="WS276:WS277"/>
    <mergeCell ref="XA276:XA277"/>
    <mergeCell ref="XI276:XI277"/>
    <mergeCell ref="XQ276:XQ277"/>
    <mergeCell ref="XY276:XY277"/>
    <mergeCell ref="YG276:YG277"/>
    <mergeCell ref="YO276:YO277"/>
    <mergeCell ref="YW276:YW277"/>
    <mergeCell ref="ZE276:ZE277"/>
    <mergeCell ref="ZM276:ZM277"/>
    <mergeCell ref="ZU276:ZU277"/>
    <mergeCell ref="AAC276:AAC277"/>
    <mergeCell ref="AAK276:AAK277"/>
    <mergeCell ref="AAS276:AAS277"/>
    <mergeCell ref="AJQ274:AJQ275"/>
    <mergeCell ref="AJY274:AJY275"/>
    <mergeCell ref="AKG274:AKG275"/>
    <mergeCell ref="AKO274:AKO275"/>
    <mergeCell ref="AKW274:AKW275"/>
    <mergeCell ref="ALE274:ALE275"/>
    <mergeCell ref="ALM274:ALM275"/>
    <mergeCell ref="ALU274:ALU275"/>
    <mergeCell ref="AMC274:AMC275"/>
    <mergeCell ref="Y276:Y277"/>
    <mergeCell ref="AG276:AG277"/>
    <mergeCell ref="AO276:AO277"/>
    <mergeCell ref="AW276:AW277"/>
    <mergeCell ref="BE276:BE277"/>
    <mergeCell ref="BM276:BM277"/>
    <mergeCell ref="BU276:BU277"/>
    <mergeCell ref="CC276:CC277"/>
    <mergeCell ref="CK276:CK277"/>
    <mergeCell ref="CS276:CS277"/>
    <mergeCell ref="DA276:DA277"/>
    <mergeCell ref="DI276:DI277"/>
    <mergeCell ref="DQ276:DQ277"/>
    <mergeCell ref="DY276:DY277"/>
    <mergeCell ref="EG276:EG277"/>
    <mergeCell ref="EO276:EO277"/>
    <mergeCell ref="EW276:EW277"/>
    <mergeCell ref="FE276:FE277"/>
    <mergeCell ref="FM276:FM277"/>
    <mergeCell ref="FU276:FU277"/>
    <mergeCell ref="GC276:GC277"/>
    <mergeCell ref="GK276:GK277"/>
    <mergeCell ref="GS276:GS277"/>
    <mergeCell ref="HA276:HA277"/>
    <mergeCell ref="HI276:HI277"/>
    <mergeCell ref="HQ276:HQ277"/>
    <mergeCell ref="HY276:HY277"/>
    <mergeCell ref="IG276:IG277"/>
    <mergeCell ref="IO276:IO277"/>
    <mergeCell ref="IW276:IW277"/>
    <mergeCell ref="JE276:JE277"/>
    <mergeCell ref="JM276:JM277"/>
    <mergeCell ref="JU276:JU277"/>
    <mergeCell ref="KC276:KC277"/>
    <mergeCell ref="KK276:KK277"/>
    <mergeCell ref="KS276:KS277"/>
    <mergeCell ref="LA276:LA277"/>
    <mergeCell ref="LI276:LI277"/>
    <mergeCell ref="LQ276:LQ277"/>
    <mergeCell ref="LY276:LY277"/>
    <mergeCell ref="MG276:MG277"/>
    <mergeCell ref="MO276:MO277"/>
    <mergeCell ref="MW276:MW277"/>
    <mergeCell ref="NE276:NE277"/>
    <mergeCell ref="NM276:NM277"/>
    <mergeCell ref="NU276:NU277"/>
    <mergeCell ref="OC276:OC277"/>
    <mergeCell ref="OK276:OK277"/>
    <mergeCell ref="OS276:OS277"/>
    <mergeCell ref="PA276:PA277"/>
    <mergeCell ref="PI276:PI277"/>
    <mergeCell ref="PQ276:PQ277"/>
    <mergeCell ref="PY276:PY277"/>
    <mergeCell ref="QG276:QG277"/>
    <mergeCell ref="QO276:QO277"/>
    <mergeCell ref="ZM274:ZM275"/>
    <mergeCell ref="ZU274:ZU275"/>
    <mergeCell ref="AAC274:AAC275"/>
    <mergeCell ref="AAK274:AAK275"/>
    <mergeCell ref="AAS274:AAS275"/>
    <mergeCell ref="ABA274:ABA275"/>
    <mergeCell ref="ABI274:ABI275"/>
    <mergeCell ref="ABQ274:ABQ275"/>
    <mergeCell ref="ABY274:ABY275"/>
    <mergeCell ref="ACG274:ACG275"/>
    <mergeCell ref="ACO274:ACO275"/>
    <mergeCell ref="ACW274:ACW275"/>
    <mergeCell ref="ADE274:ADE275"/>
    <mergeCell ref="ADM274:ADM275"/>
    <mergeCell ref="ADU274:ADU275"/>
    <mergeCell ref="AEC274:AEC275"/>
    <mergeCell ref="AEK274:AEK275"/>
    <mergeCell ref="AES274:AES275"/>
    <mergeCell ref="AFA274:AFA275"/>
    <mergeCell ref="AFI274:AFI275"/>
    <mergeCell ref="AFQ274:AFQ275"/>
    <mergeCell ref="AFY274:AFY275"/>
    <mergeCell ref="AGG274:AGG275"/>
    <mergeCell ref="AGO274:AGO275"/>
    <mergeCell ref="AGW274:AGW275"/>
    <mergeCell ref="AHE274:AHE275"/>
    <mergeCell ref="AHM274:AHM275"/>
    <mergeCell ref="AHU274:AHU275"/>
    <mergeCell ref="AIC274:AIC275"/>
    <mergeCell ref="AIK274:AIK275"/>
    <mergeCell ref="AIS274:AIS275"/>
    <mergeCell ref="AJA274:AJA275"/>
    <mergeCell ref="AJI274:AJI275"/>
    <mergeCell ref="PI274:PI275"/>
    <mergeCell ref="PQ274:PQ275"/>
    <mergeCell ref="PY274:PY275"/>
    <mergeCell ref="QG274:QG275"/>
    <mergeCell ref="QO274:QO275"/>
    <mergeCell ref="QW274:QW275"/>
    <mergeCell ref="RE274:RE275"/>
    <mergeCell ref="RM274:RM275"/>
    <mergeCell ref="RU274:RU275"/>
    <mergeCell ref="SC274:SC275"/>
    <mergeCell ref="SK274:SK275"/>
    <mergeCell ref="SS274:SS275"/>
    <mergeCell ref="TA274:TA275"/>
    <mergeCell ref="TI274:TI275"/>
    <mergeCell ref="TQ274:TQ275"/>
    <mergeCell ref="TY274:TY275"/>
    <mergeCell ref="UG274:UG275"/>
    <mergeCell ref="UO274:UO275"/>
    <mergeCell ref="UW274:UW275"/>
    <mergeCell ref="VE274:VE275"/>
    <mergeCell ref="VM274:VM275"/>
    <mergeCell ref="VU274:VU275"/>
    <mergeCell ref="WC274:WC275"/>
    <mergeCell ref="WK274:WK275"/>
    <mergeCell ref="WS274:WS275"/>
    <mergeCell ref="XA274:XA275"/>
    <mergeCell ref="XI274:XI275"/>
    <mergeCell ref="XQ274:XQ275"/>
    <mergeCell ref="XY274:XY275"/>
    <mergeCell ref="YG274:YG275"/>
    <mergeCell ref="YO274:YO275"/>
    <mergeCell ref="YW274:YW275"/>
    <mergeCell ref="ZE274:ZE275"/>
    <mergeCell ref="AIK272:AIK273"/>
    <mergeCell ref="AIS272:AIS273"/>
    <mergeCell ref="AJA272:AJA273"/>
    <mergeCell ref="AJI272:AJI273"/>
    <mergeCell ref="AJQ272:AJQ273"/>
    <mergeCell ref="AJY272:AJY273"/>
    <mergeCell ref="AKG272:AKG273"/>
    <mergeCell ref="AKO272:AKO273"/>
    <mergeCell ref="AKW272:AKW273"/>
    <mergeCell ref="ALE272:ALE273"/>
    <mergeCell ref="ALM272:ALM273"/>
    <mergeCell ref="ALU272:ALU273"/>
    <mergeCell ref="AMC272:AMC273"/>
    <mergeCell ref="B273:B274"/>
    <mergeCell ref="Y274:Y275"/>
    <mergeCell ref="AG274:AG275"/>
    <mergeCell ref="AO274:AO275"/>
    <mergeCell ref="AW274:AW275"/>
    <mergeCell ref="BE274:BE275"/>
    <mergeCell ref="BM274:BM275"/>
    <mergeCell ref="BU274:BU275"/>
    <mergeCell ref="CC274:CC275"/>
    <mergeCell ref="CK274:CK275"/>
    <mergeCell ref="CS274:CS275"/>
    <mergeCell ref="DA274:DA275"/>
    <mergeCell ref="DI274:DI275"/>
    <mergeCell ref="DQ274:DQ275"/>
    <mergeCell ref="DY274:DY275"/>
    <mergeCell ref="EG274:EG275"/>
    <mergeCell ref="EO274:EO275"/>
    <mergeCell ref="EW274:EW275"/>
    <mergeCell ref="FE274:FE275"/>
    <mergeCell ref="FM274:FM275"/>
    <mergeCell ref="FU274:FU275"/>
    <mergeCell ref="GC274:GC275"/>
    <mergeCell ref="GK274:GK275"/>
    <mergeCell ref="GS274:GS275"/>
    <mergeCell ref="HA274:HA275"/>
    <mergeCell ref="HI274:HI275"/>
    <mergeCell ref="HQ274:HQ275"/>
    <mergeCell ref="HY274:HY275"/>
    <mergeCell ref="IG274:IG275"/>
    <mergeCell ref="IO274:IO275"/>
    <mergeCell ref="IW274:IW275"/>
    <mergeCell ref="JE274:JE275"/>
    <mergeCell ref="JM274:JM275"/>
    <mergeCell ref="JU274:JU275"/>
    <mergeCell ref="KC274:KC275"/>
    <mergeCell ref="KK274:KK275"/>
    <mergeCell ref="KS274:KS275"/>
    <mergeCell ref="LA274:LA275"/>
    <mergeCell ref="LI274:LI275"/>
    <mergeCell ref="LQ274:LQ275"/>
    <mergeCell ref="LY274:LY275"/>
    <mergeCell ref="MG274:MG275"/>
    <mergeCell ref="MO274:MO275"/>
    <mergeCell ref="MW274:MW275"/>
    <mergeCell ref="NE274:NE275"/>
    <mergeCell ref="NM274:NM275"/>
    <mergeCell ref="NU274:NU275"/>
    <mergeCell ref="OC274:OC275"/>
    <mergeCell ref="OK274:OK275"/>
    <mergeCell ref="OS274:OS275"/>
    <mergeCell ref="PA274:PA275"/>
    <mergeCell ref="YG272:YG273"/>
    <mergeCell ref="YO272:YO273"/>
    <mergeCell ref="YW272:YW273"/>
    <mergeCell ref="ZE272:ZE273"/>
    <mergeCell ref="ZM272:ZM273"/>
    <mergeCell ref="ZU272:ZU273"/>
    <mergeCell ref="AAC272:AAC273"/>
    <mergeCell ref="AAK272:AAK273"/>
    <mergeCell ref="AAS272:AAS273"/>
    <mergeCell ref="ABA272:ABA273"/>
    <mergeCell ref="ABI272:ABI273"/>
    <mergeCell ref="ABQ272:ABQ273"/>
    <mergeCell ref="ABY272:ABY273"/>
    <mergeCell ref="ACG272:ACG273"/>
    <mergeCell ref="ACO272:ACO273"/>
    <mergeCell ref="ACW272:ACW273"/>
    <mergeCell ref="ADE272:ADE273"/>
    <mergeCell ref="ADM272:ADM273"/>
    <mergeCell ref="ADU272:ADU273"/>
    <mergeCell ref="AEC272:AEC273"/>
    <mergeCell ref="AEK272:AEK273"/>
    <mergeCell ref="AES272:AES273"/>
    <mergeCell ref="AFA272:AFA273"/>
    <mergeCell ref="AFI272:AFI273"/>
    <mergeCell ref="AFQ272:AFQ273"/>
    <mergeCell ref="AFY272:AFY273"/>
    <mergeCell ref="AGG272:AGG273"/>
    <mergeCell ref="AGO272:AGO273"/>
    <mergeCell ref="AGW272:AGW273"/>
    <mergeCell ref="AHE272:AHE273"/>
    <mergeCell ref="AHM272:AHM273"/>
    <mergeCell ref="AHU272:AHU273"/>
    <mergeCell ref="AIC272:AIC273"/>
    <mergeCell ref="OC272:OC273"/>
    <mergeCell ref="OK272:OK273"/>
    <mergeCell ref="OS272:OS273"/>
    <mergeCell ref="PA272:PA273"/>
    <mergeCell ref="PI272:PI273"/>
    <mergeCell ref="PQ272:PQ273"/>
    <mergeCell ref="PY272:PY273"/>
    <mergeCell ref="QG272:QG273"/>
    <mergeCell ref="QO272:QO273"/>
    <mergeCell ref="QW272:QW273"/>
    <mergeCell ref="RE272:RE273"/>
    <mergeCell ref="RM272:RM273"/>
    <mergeCell ref="RU272:RU273"/>
    <mergeCell ref="SC272:SC273"/>
    <mergeCell ref="SK272:SK273"/>
    <mergeCell ref="SS272:SS273"/>
    <mergeCell ref="TA272:TA273"/>
    <mergeCell ref="TI272:TI273"/>
    <mergeCell ref="TQ272:TQ273"/>
    <mergeCell ref="TY272:TY273"/>
    <mergeCell ref="UG272:UG273"/>
    <mergeCell ref="UO272:UO273"/>
    <mergeCell ref="UW272:UW273"/>
    <mergeCell ref="VE272:VE273"/>
    <mergeCell ref="VM272:VM273"/>
    <mergeCell ref="VU272:VU273"/>
    <mergeCell ref="WC272:WC273"/>
    <mergeCell ref="WK272:WK273"/>
    <mergeCell ref="WS272:WS273"/>
    <mergeCell ref="XA272:XA273"/>
    <mergeCell ref="XI272:XI273"/>
    <mergeCell ref="XQ272:XQ273"/>
    <mergeCell ref="XY272:XY273"/>
    <mergeCell ref="AGW270:AGW271"/>
    <mergeCell ref="AHE270:AHE271"/>
    <mergeCell ref="AHM270:AHM271"/>
    <mergeCell ref="AHU270:AHU271"/>
    <mergeCell ref="AIC270:AIC271"/>
    <mergeCell ref="AIK270:AIK271"/>
    <mergeCell ref="AIS270:AIS271"/>
    <mergeCell ref="AJA270:AJA271"/>
    <mergeCell ref="AJI270:AJI271"/>
    <mergeCell ref="AJQ270:AJQ271"/>
    <mergeCell ref="AJY270:AJY271"/>
    <mergeCell ref="AKG270:AKG271"/>
    <mergeCell ref="AKO270:AKO271"/>
    <mergeCell ref="AKW270:AKW271"/>
    <mergeCell ref="ALE270:ALE271"/>
    <mergeCell ref="ALM270:ALM271"/>
    <mergeCell ref="ALU270:ALU271"/>
    <mergeCell ref="AMC270:AMC271"/>
    <mergeCell ref="Y272:Y273"/>
    <mergeCell ref="AG272:AG273"/>
    <mergeCell ref="AO272:AO273"/>
    <mergeCell ref="AW272:AW273"/>
    <mergeCell ref="BE272:BE273"/>
    <mergeCell ref="BM272:BM273"/>
    <mergeCell ref="BU272:BU273"/>
    <mergeCell ref="CC272:CC273"/>
    <mergeCell ref="CK272:CK273"/>
    <mergeCell ref="CS272:CS273"/>
    <mergeCell ref="DA272:DA273"/>
    <mergeCell ref="DI272:DI273"/>
    <mergeCell ref="DQ272:DQ273"/>
    <mergeCell ref="DY272:DY273"/>
    <mergeCell ref="EG272:EG273"/>
    <mergeCell ref="EO272:EO273"/>
    <mergeCell ref="EW272:EW273"/>
    <mergeCell ref="FE272:FE273"/>
    <mergeCell ref="FM272:FM273"/>
    <mergeCell ref="FU272:FU273"/>
    <mergeCell ref="GC272:GC273"/>
    <mergeCell ref="GK272:GK273"/>
    <mergeCell ref="GS272:GS273"/>
    <mergeCell ref="HA272:HA273"/>
    <mergeCell ref="HI272:HI273"/>
    <mergeCell ref="HQ272:HQ273"/>
    <mergeCell ref="HY272:HY273"/>
    <mergeCell ref="IG272:IG273"/>
    <mergeCell ref="IO272:IO273"/>
    <mergeCell ref="IW272:IW273"/>
    <mergeCell ref="JE272:JE273"/>
    <mergeCell ref="JM272:JM273"/>
    <mergeCell ref="JU272:JU273"/>
    <mergeCell ref="KC272:KC273"/>
    <mergeCell ref="KK272:KK273"/>
    <mergeCell ref="KS272:KS273"/>
    <mergeCell ref="LA272:LA273"/>
    <mergeCell ref="LI272:LI273"/>
    <mergeCell ref="LQ272:LQ273"/>
    <mergeCell ref="LY272:LY273"/>
    <mergeCell ref="MG272:MG273"/>
    <mergeCell ref="MO272:MO273"/>
    <mergeCell ref="MW272:MW273"/>
    <mergeCell ref="NE272:NE273"/>
    <mergeCell ref="NM272:NM273"/>
    <mergeCell ref="NU272:NU273"/>
    <mergeCell ref="WS270:WS271"/>
    <mergeCell ref="XA270:XA271"/>
    <mergeCell ref="XI270:XI271"/>
    <mergeCell ref="XQ270:XQ271"/>
    <mergeCell ref="XY270:XY271"/>
    <mergeCell ref="YG270:YG271"/>
    <mergeCell ref="YO270:YO271"/>
    <mergeCell ref="YW270:YW271"/>
    <mergeCell ref="ZE270:ZE271"/>
    <mergeCell ref="ZM270:ZM271"/>
    <mergeCell ref="ZU270:ZU271"/>
    <mergeCell ref="AAC270:AAC271"/>
    <mergeCell ref="AAK270:AAK271"/>
    <mergeCell ref="AAS270:AAS271"/>
    <mergeCell ref="ABA270:ABA271"/>
    <mergeCell ref="ABI270:ABI271"/>
    <mergeCell ref="ABQ270:ABQ271"/>
    <mergeCell ref="ABY270:ABY271"/>
    <mergeCell ref="ACG270:ACG271"/>
    <mergeCell ref="ACO270:ACO271"/>
    <mergeCell ref="ACW270:ACW271"/>
    <mergeCell ref="ADE270:ADE271"/>
    <mergeCell ref="ADM270:ADM271"/>
    <mergeCell ref="ADU270:ADU271"/>
    <mergeCell ref="AEC270:AEC271"/>
    <mergeCell ref="AEK270:AEK271"/>
    <mergeCell ref="AES270:AES271"/>
    <mergeCell ref="AFA270:AFA271"/>
    <mergeCell ref="AFI270:AFI271"/>
    <mergeCell ref="AFQ270:AFQ271"/>
    <mergeCell ref="AFY270:AFY271"/>
    <mergeCell ref="AGG270:AGG271"/>
    <mergeCell ref="AGO270:AGO271"/>
    <mergeCell ref="MO270:MO271"/>
    <mergeCell ref="MW270:MW271"/>
    <mergeCell ref="NE270:NE271"/>
    <mergeCell ref="NM270:NM271"/>
    <mergeCell ref="NU270:NU271"/>
    <mergeCell ref="OC270:OC271"/>
    <mergeCell ref="OK270:OK271"/>
    <mergeCell ref="OS270:OS271"/>
    <mergeCell ref="PA270:PA271"/>
    <mergeCell ref="PI270:PI271"/>
    <mergeCell ref="PQ270:PQ271"/>
    <mergeCell ref="PY270:PY271"/>
    <mergeCell ref="QG270:QG271"/>
    <mergeCell ref="QO270:QO271"/>
    <mergeCell ref="QW270:QW271"/>
    <mergeCell ref="RE270:RE271"/>
    <mergeCell ref="RM270:RM271"/>
    <mergeCell ref="RU270:RU271"/>
    <mergeCell ref="SC270:SC271"/>
    <mergeCell ref="SK270:SK271"/>
    <mergeCell ref="SS270:SS271"/>
    <mergeCell ref="TA270:TA271"/>
    <mergeCell ref="TI270:TI271"/>
    <mergeCell ref="TQ270:TQ271"/>
    <mergeCell ref="TY270:TY271"/>
    <mergeCell ref="UG270:UG271"/>
    <mergeCell ref="UO270:UO271"/>
    <mergeCell ref="UW270:UW271"/>
    <mergeCell ref="VE270:VE271"/>
    <mergeCell ref="VM270:VM271"/>
    <mergeCell ref="VU270:VU271"/>
    <mergeCell ref="WC270:WC271"/>
    <mergeCell ref="WK270:WK271"/>
    <mergeCell ref="AFQ268:AFQ269"/>
    <mergeCell ref="AFY268:AFY269"/>
    <mergeCell ref="AGG268:AGG269"/>
    <mergeCell ref="AGO268:AGO269"/>
    <mergeCell ref="AGW268:AGW269"/>
    <mergeCell ref="AHE268:AHE269"/>
    <mergeCell ref="AHM268:AHM269"/>
    <mergeCell ref="AHU268:AHU269"/>
    <mergeCell ref="AIC268:AIC269"/>
    <mergeCell ref="AIK268:AIK269"/>
    <mergeCell ref="AIS268:AIS269"/>
    <mergeCell ref="AJA268:AJA269"/>
    <mergeCell ref="AJI268:AJI269"/>
    <mergeCell ref="AJQ268:AJQ269"/>
    <mergeCell ref="AJY268:AJY269"/>
    <mergeCell ref="AKG268:AKG269"/>
    <mergeCell ref="AKO268:AKO269"/>
    <mergeCell ref="AKW268:AKW269"/>
    <mergeCell ref="ALE268:ALE269"/>
    <mergeCell ref="ALM268:ALM269"/>
    <mergeCell ref="ALU268:ALU269"/>
    <mergeCell ref="AMC268:AMC269"/>
    <mergeCell ref="B270:B272"/>
    <mergeCell ref="Y270:Y271"/>
    <mergeCell ref="AG270:AG271"/>
    <mergeCell ref="AO270:AO271"/>
    <mergeCell ref="AW270:AW271"/>
    <mergeCell ref="BE270:BE271"/>
    <mergeCell ref="BM270:BM271"/>
    <mergeCell ref="BU270:BU271"/>
    <mergeCell ref="CC270:CC271"/>
    <mergeCell ref="CK270:CK271"/>
    <mergeCell ref="CS270:CS271"/>
    <mergeCell ref="DA270:DA271"/>
    <mergeCell ref="DI270:DI271"/>
    <mergeCell ref="DQ270:DQ271"/>
    <mergeCell ref="DY270:DY271"/>
    <mergeCell ref="EG270:EG271"/>
    <mergeCell ref="EO270:EO271"/>
    <mergeCell ref="EW270:EW271"/>
    <mergeCell ref="FE270:FE271"/>
    <mergeCell ref="FM270:FM271"/>
    <mergeCell ref="FU270:FU271"/>
    <mergeCell ref="GC270:GC271"/>
    <mergeCell ref="GK270:GK271"/>
    <mergeCell ref="GS270:GS271"/>
    <mergeCell ref="HA270:HA271"/>
    <mergeCell ref="HI270:HI271"/>
    <mergeCell ref="HQ270:HQ271"/>
    <mergeCell ref="HY270:HY271"/>
    <mergeCell ref="IG270:IG271"/>
    <mergeCell ref="IO270:IO271"/>
    <mergeCell ref="IW270:IW271"/>
    <mergeCell ref="JE270:JE271"/>
    <mergeCell ref="JM270:JM271"/>
    <mergeCell ref="JU270:JU271"/>
    <mergeCell ref="KC270:KC271"/>
    <mergeCell ref="KK270:KK271"/>
    <mergeCell ref="KS270:KS271"/>
    <mergeCell ref="LA270:LA271"/>
    <mergeCell ref="LI270:LI271"/>
    <mergeCell ref="LQ270:LQ271"/>
    <mergeCell ref="LY270:LY271"/>
    <mergeCell ref="MG270:MG271"/>
    <mergeCell ref="VM268:VM269"/>
    <mergeCell ref="VU268:VU269"/>
    <mergeCell ref="WC268:WC269"/>
    <mergeCell ref="WK268:WK269"/>
    <mergeCell ref="WS268:WS269"/>
    <mergeCell ref="XA268:XA269"/>
    <mergeCell ref="XI268:XI269"/>
    <mergeCell ref="XQ268:XQ269"/>
    <mergeCell ref="XY268:XY269"/>
    <mergeCell ref="YG268:YG269"/>
    <mergeCell ref="YO268:YO269"/>
    <mergeCell ref="YW268:YW269"/>
    <mergeCell ref="ZE268:ZE269"/>
    <mergeCell ref="ZM268:ZM269"/>
    <mergeCell ref="ZU268:ZU269"/>
    <mergeCell ref="AAC268:AAC269"/>
    <mergeCell ref="AAK268:AAK269"/>
    <mergeCell ref="AAS268:AAS269"/>
    <mergeCell ref="ABA268:ABA269"/>
    <mergeCell ref="ABI268:ABI269"/>
    <mergeCell ref="ABQ268:ABQ269"/>
    <mergeCell ref="ABY268:ABY269"/>
    <mergeCell ref="ACG268:ACG269"/>
    <mergeCell ref="ACO268:ACO269"/>
    <mergeCell ref="ACW268:ACW269"/>
    <mergeCell ref="ADE268:ADE269"/>
    <mergeCell ref="ADM268:ADM269"/>
    <mergeCell ref="ADU268:ADU269"/>
    <mergeCell ref="AEC268:AEC269"/>
    <mergeCell ref="AEK268:AEK269"/>
    <mergeCell ref="AES268:AES269"/>
    <mergeCell ref="AFA268:AFA269"/>
    <mergeCell ref="AFI268:AFI269"/>
    <mergeCell ref="LI268:LI269"/>
    <mergeCell ref="LQ268:LQ269"/>
    <mergeCell ref="LY268:LY269"/>
    <mergeCell ref="MG268:MG269"/>
    <mergeCell ref="MO268:MO269"/>
    <mergeCell ref="MW268:MW269"/>
    <mergeCell ref="NE268:NE269"/>
    <mergeCell ref="NM268:NM269"/>
    <mergeCell ref="NU268:NU269"/>
    <mergeCell ref="OC268:OC269"/>
    <mergeCell ref="OK268:OK269"/>
    <mergeCell ref="OS268:OS269"/>
    <mergeCell ref="PA268:PA269"/>
    <mergeCell ref="PI268:PI269"/>
    <mergeCell ref="PQ268:PQ269"/>
    <mergeCell ref="PY268:PY269"/>
    <mergeCell ref="QG268:QG269"/>
    <mergeCell ref="QO268:QO269"/>
    <mergeCell ref="QW268:QW269"/>
    <mergeCell ref="RE268:RE269"/>
    <mergeCell ref="RM268:RM269"/>
    <mergeCell ref="RU268:RU269"/>
    <mergeCell ref="SC268:SC269"/>
    <mergeCell ref="SK268:SK269"/>
    <mergeCell ref="SS268:SS269"/>
    <mergeCell ref="TA268:TA269"/>
    <mergeCell ref="TI268:TI269"/>
    <mergeCell ref="TQ268:TQ269"/>
    <mergeCell ref="TY268:TY269"/>
    <mergeCell ref="UG268:UG269"/>
    <mergeCell ref="UO268:UO269"/>
    <mergeCell ref="UW268:UW269"/>
    <mergeCell ref="VE268:VE269"/>
    <mergeCell ref="AEK266:AEK267"/>
    <mergeCell ref="AES266:AES267"/>
    <mergeCell ref="AFA266:AFA267"/>
    <mergeCell ref="AFI266:AFI267"/>
    <mergeCell ref="AFQ266:AFQ267"/>
    <mergeCell ref="AFY266:AFY267"/>
    <mergeCell ref="AGG266:AGG267"/>
    <mergeCell ref="AGO266:AGO267"/>
    <mergeCell ref="AGW266:AGW267"/>
    <mergeCell ref="AHE266:AHE267"/>
    <mergeCell ref="AHM266:AHM267"/>
    <mergeCell ref="AHU266:AHU267"/>
    <mergeCell ref="AIC266:AIC267"/>
    <mergeCell ref="AIK266:AIK267"/>
    <mergeCell ref="AIS266:AIS267"/>
    <mergeCell ref="AJA266:AJA267"/>
    <mergeCell ref="AJI266:AJI267"/>
    <mergeCell ref="AJQ266:AJQ267"/>
    <mergeCell ref="AJY266:AJY267"/>
    <mergeCell ref="AKG266:AKG267"/>
    <mergeCell ref="AKO266:AKO267"/>
    <mergeCell ref="AKW266:AKW267"/>
    <mergeCell ref="ALE266:ALE267"/>
    <mergeCell ref="ALM266:ALM267"/>
    <mergeCell ref="ALU266:ALU267"/>
    <mergeCell ref="AMC266:AMC267"/>
    <mergeCell ref="B267:B269"/>
    <mergeCell ref="Y268:Y269"/>
    <mergeCell ref="AG268:AG269"/>
    <mergeCell ref="AO268:AO269"/>
    <mergeCell ref="AW268:AW269"/>
    <mergeCell ref="BE268:BE269"/>
    <mergeCell ref="BM268:BM269"/>
    <mergeCell ref="BU268:BU269"/>
    <mergeCell ref="CC268:CC269"/>
    <mergeCell ref="CK268:CK269"/>
    <mergeCell ref="CS268:CS269"/>
    <mergeCell ref="DA268:DA269"/>
    <mergeCell ref="DI268:DI269"/>
    <mergeCell ref="DQ268:DQ269"/>
    <mergeCell ref="DY268:DY269"/>
    <mergeCell ref="EG268:EG269"/>
    <mergeCell ref="EO268:EO269"/>
    <mergeCell ref="EW268:EW269"/>
    <mergeCell ref="FE268:FE269"/>
    <mergeCell ref="FM268:FM269"/>
    <mergeCell ref="FU268:FU269"/>
    <mergeCell ref="GC268:GC269"/>
    <mergeCell ref="GK268:GK269"/>
    <mergeCell ref="GS268:GS269"/>
    <mergeCell ref="HA268:HA269"/>
    <mergeCell ref="HI268:HI269"/>
    <mergeCell ref="HQ268:HQ269"/>
    <mergeCell ref="HY268:HY269"/>
    <mergeCell ref="IG268:IG269"/>
    <mergeCell ref="IO268:IO269"/>
    <mergeCell ref="IW268:IW269"/>
    <mergeCell ref="JE268:JE269"/>
    <mergeCell ref="JM268:JM269"/>
    <mergeCell ref="JU268:JU269"/>
    <mergeCell ref="KC268:KC269"/>
    <mergeCell ref="KK268:KK269"/>
    <mergeCell ref="KS268:KS269"/>
    <mergeCell ref="LA268:LA269"/>
    <mergeCell ref="UG266:UG267"/>
    <mergeCell ref="UO266:UO267"/>
    <mergeCell ref="UW266:UW267"/>
    <mergeCell ref="VE266:VE267"/>
    <mergeCell ref="VM266:VM267"/>
    <mergeCell ref="VU266:VU267"/>
    <mergeCell ref="WC266:WC267"/>
    <mergeCell ref="WK266:WK267"/>
    <mergeCell ref="WS266:WS267"/>
    <mergeCell ref="XA266:XA267"/>
    <mergeCell ref="XI266:XI267"/>
    <mergeCell ref="XQ266:XQ267"/>
    <mergeCell ref="XY266:XY267"/>
    <mergeCell ref="YG266:YG267"/>
    <mergeCell ref="YO266:YO267"/>
    <mergeCell ref="YW266:YW267"/>
    <mergeCell ref="ZE266:ZE267"/>
    <mergeCell ref="ZM266:ZM267"/>
    <mergeCell ref="ZU266:ZU267"/>
    <mergeCell ref="AAC266:AAC267"/>
    <mergeCell ref="AAK266:AAK267"/>
    <mergeCell ref="AAS266:AAS267"/>
    <mergeCell ref="ABA266:ABA267"/>
    <mergeCell ref="ABI266:ABI267"/>
    <mergeCell ref="ABQ266:ABQ267"/>
    <mergeCell ref="ABY266:ABY267"/>
    <mergeCell ref="ACG266:ACG267"/>
    <mergeCell ref="ACO266:ACO267"/>
    <mergeCell ref="ACW266:ACW267"/>
    <mergeCell ref="ADE266:ADE267"/>
    <mergeCell ref="ADM266:ADM267"/>
    <mergeCell ref="ADU266:ADU267"/>
    <mergeCell ref="AEC266:AEC267"/>
    <mergeCell ref="KC266:KC267"/>
    <mergeCell ref="KK266:KK267"/>
    <mergeCell ref="KS266:KS267"/>
    <mergeCell ref="LA266:LA267"/>
    <mergeCell ref="LI266:LI267"/>
    <mergeCell ref="LQ266:LQ267"/>
    <mergeCell ref="LY266:LY267"/>
    <mergeCell ref="MG266:MG267"/>
    <mergeCell ref="MO266:MO267"/>
    <mergeCell ref="MW266:MW267"/>
    <mergeCell ref="NE266:NE267"/>
    <mergeCell ref="NM266:NM267"/>
    <mergeCell ref="NU266:NU267"/>
    <mergeCell ref="OC266:OC267"/>
    <mergeCell ref="OK266:OK267"/>
    <mergeCell ref="OS266:OS267"/>
    <mergeCell ref="PA266:PA267"/>
    <mergeCell ref="PI266:PI267"/>
    <mergeCell ref="PQ266:PQ267"/>
    <mergeCell ref="PY266:PY267"/>
    <mergeCell ref="QG266:QG267"/>
    <mergeCell ref="QO266:QO267"/>
    <mergeCell ref="QW266:QW267"/>
    <mergeCell ref="RE266:RE267"/>
    <mergeCell ref="RM266:RM267"/>
    <mergeCell ref="RU266:RU267"/>
    <mergeCell ref="SC266:SC267"/>
    <mergeCell ref="SK266:SK267"/>
    <mergeCell ref="SS266:SS267"/>
    <mergeCell ref="TA266:TA267"/>
    <mergeCell ref="TI266:TI267"/>
    <mergeCell ref="TQ266:TQ267"/>
    <mergeCell ref="TY266:TY267"/>
    <mergeCell ref="ACW264:ACW265"/>
    <mergeCell ref="ADE264:ADE265"/>
    <mergeCell ref="ADM264:ADM265"/>
    <mergeCell ref="ADU264:ADU265"/>
    <mergeCell ref="AEC264:AEC265"/>
    <mergeCell ref="AEK264:AEK265"/>
    <mergeCell ref="AES264:AES265"/>
    <mergeCell ref="AFA264:AFA265"/>
    <mergeCell ref="AFI264:AFI265"/>
    <mergeCell ref="AFQ264:AFQ265"/>
    <mergeCell ref="AFY264:AFY265"/>
    <mergeCell ref="AGG264:AGG265"/>
    <mergeCell ref="AGO264:AGO265"/>
    <mergeCell ref="AGW264:AGW265"/>
    <mergeCell ref="AHE264:AHE265"/>
    <mergeCell ref="AHM264:AHM265"/>
    <mergeCell ref="AHU264:AHU265"/>
    <mergeCell ref="AIC264:AIC265"/>
    <mergeCell ref="AIK264:AIK265"/>
    <mergeCell ref="AIS264:AIS265"/>
    <mergeCell ref="AJA264:AJA265"/>
    <mergeCell ref="AJI264:AJI265"/>
    <mergeCell ref="AJQ264:AJQ265"/>
    <mergeCell ref="AJY264:AJY265"/>
    <mergeCell ref="AKG264:AKG265"/>
    <mergeCell ref="AKO264:AKO265"/>
    <mergeCell ref="AKW264:AKW265"/>
    <mergeCell ref="ALE264:ALE265"/>
    <mergeCell ref="ALM264:ALM265"/>
    <mergeCell ref="ALU264:ALU265"/>
    <mergeCell ref="AMC264:AMC265"/>
    <mergeCell ref="Y266:Y267"/>
    <mergeCell ref="AG266:AG267"/>
    <mergeCell ref="AO266:AO267"/>
    <mergeCell ref="AW266:AW267"/>
    <mergeCell ref="BE266:BE267"/>
    <mergeCell ref="BM266:BM267"/>
    <mergeCell ref="BU266:BU267"/>
    <mergeCell ref="CC266:CC267"/>
    <mergeCell ref="CK266:CK267"/>
    <mergeCell ref="CS266:CS267"/>
    <mergeCell ref="DA266:DA267"/>
    <mergeCell ref="DI266:DI267"/>
    <mergeCell ref="DQ266:DQ267"/>
    <mergeCell ref="DY266:DY267"/>
    <mergeCell ref="EG266:EG267"/>
    <mergeCell ref="EO266:EO267"/>
    <mergeCell ref="EW266:EW267"/>
    <mergeCell ref="FE266:FE267"/>
    <mergeCell ref="FM266:FM267"/>
    <mergeCell ref="FU266:FU267"/>
    <mergeCell ref="GC266:GC267"/>
    <mergeCell ref="GK266:GK267"/>
    <mergeCell ref="GS266:GS267"/>
    <mergeCell ref="HA266:HA267"/>
    <mergeCell ref="HI266:HI267"/>
    <mergeCell ref="HQ266:HQ267"/>
    <mergeCell ref="HY266:HY267"/>
    <mergeCell ref="IG266:IG267"/>
    <mergeCell ref="IO266:IO267"/>
    <mergeCell ref="IW266:IW267"/>
    <mergeCell ref="JE266:JE267"/>
    <mergeCell ref="JM266:JM267"/>
    <mergeCell ref="JU266:JU267"/>
    <mergeCell ref="SS264:SS265"/>
    <mergeCell ref="TA264:TA265"/>
    <mergeCell ref="TI264:TI265"/>
    <mergeCell ref="TQ264:TQ265"/>
    <mergeCell ref="TY264:TY265"/>
    <mergeCell ref="UG264:UG265"/>
    <mergeCell ref="UO264:UO265"/>
    <mergeCell ref="UW264:UW265"/>
    <mergeCell ref="VE264:VE265"/>
    <mergeCell ref="VM264:VM265"/>
    <mergeCell ref="VU264:VU265"/>
    <mergeCell ref="WC264:WC265"/>
    <mergeCell ref="WK264:WK265"/>
    <mergeCell ref="WS264:WS265"/>
    <mergeCell ref="XA264:XA265"/>
    <mergeCell ref="XI264:XI265"/>
    <mergeCell ref="XQ264:XQ265"/>
    <mergeCell ref="XY264:XY265"/>
    <mergeCell ref="YG264:YG265"/>
    <mergeCell ref="YO264:YO265"/>
    <mergeCell ref="YW264:YW265"/>
    <mergeCell ref="ZE264:ZE265"/>
    <mergeCell ref="ZM264:ZM265"/>
    <mergeCell ref="ZU264:ZU265"/>
    <mergeCell ref="AAC264:AAC265"/>
    <mergeCell ref="AAK264:AAK265"/>
    <mergeCell ref="AAS264:AAS265"/>
    <mergeCell ref="ABA264:ABA265"/>
    <mergeCell ref="ABI264:ABI265"/>
    <mergeCell ref="ABQ264:ABQ265"/>
    <mergeCell ref="ABY264:ABY265"/>
    <mergeCell ref="ACG264:ACG265"/>
    <mergeCell ref="ACO264:ACO265"/>
    <mergeCell ref="ALM262:ALM263"/>
    <mergeCell ref="ALU262:ALU263"/>
    <mergeCell ref="AMC262:AMC263"/>
    <mergeCell ref="Y264:Y265"/>
    <mergeCell ref="AG264:AG265"/>
    <mergeCell ref="AO264:AO265"/>
    <mergeCell ref="AW264:AW265"/>
    <mergeCell ref="BE264:BE265"/>
    <mergeCell ref="BM264:BM265"/>
    <mergeCell ref="BU264:BU265"/>
    <mergeCell ref="CC264:CC265"/>
    <mergeCell ref="CK264:CK265"/>
    <mergeCell ref="CS264:CS265"/>
    <mergeCell ref="DA264:DA265"/>
    <mergeCell ref="DI264:DI265"/>
    <mergeCell ref="DQ264:DQ265"/>
    <mergeCell ref="DY264:DY265"/>
    <mergeCell ref="EG264:EG265"/>
    <mergeCell ref="EO264:EO265"/>
    <mergeCell ref="EW264:EW265"/>
    <mergeCell ref="FE264:FE265"/>
    <mergeCell ref="FM264:FM265"/>
    <mergeCell ref="FU264:FU265"/>
    <mergeCell ref="GC264:GC265"/>
    <mergeCell ref="GK264:GK265"/>
    <mergeCell ref="GS264:GS265"/>
    <mergeCell ref="HA264:HA265"/>
    <mergeCell ref="HI264:HI265"/>
    <mergeCell ref="HQ264:HQ265"/>
    <mergeCell ref="HY264:HY265"/>
    <mergeCell ref="IG264:IG265"/>
    <mergeCell ref="IO264:IO265"/>
    <mergeCell ref="IW264:IW265"/>
    <mergeCell ref="JE264:JE265"/>
    <mergeCell ref="JM264:JM265"/>
    <mergeCell ref="JU264:JU265"/>
    <mergeCell ref="KC264:KC265"/>
    <mergeCell ref="KK264:KK265"/>
    <mergeCell ref="KS264:KS265"/>
    <mergeCell ref="LA264:LA265"/>
    <mergeCell ref="LI264:LI265"/>
    <mergeCell ref="LQ264:LQ265"/>
    <mergeCell ref="LY264:LY265"/>
    <mergeCell ref="MG264:MG265"/>
    <mergeCell ref="MO264:MO265"/>
    <mergeCell ref="MW264:MW265"/>
    <mergeCell ref="NE264:NE265"/>
    <mergeCell ref="NM264:NM265"/>
    <mergeCell ref="NU264:NU265"/>
    <mergeCell ref="OC264:OC265"/>
    <mergeCell ref="OK264:OK265"/>
    <mergeCell ref="OS264:OS265"/>
    <mergeCell ref="PA264:PA265"/>
    <mergeCell ref="PI264:PI265"/>
    <mergeCell ref="PQ264:PQ265"/>
    <mergeCell ref="PY264:PY265"/>
    <mergeCell ref="QG264:QG265"/>
    <mergeCell ref="QO264:QO265"/>
    <mergeCell ref="QW264:QW265"/>
    <mergeCell ref="RE264:RE265"/>
    <mergeCell ref="RM264:RM265"/>
    <mergeCell ref="RU264:RU265"/>
    <mergeCell ref="SC264:SC265"/>
    <mergeCell ref="SK264:SK265"/>
    <mergeCell ref="ABI262:ABI263"/>
    <mergeCell ref="ABQ262:ABQ263"/>
    <mergeCell ref="ABY262:ABY263"/>
    <mergeCell ref="ACG262:ACG263"/>
    <mergeCell ref="ACO262:ACO263"/>
    <mergeCell ref="ACW262:ACW263"/>
    <mergeCell ref="ADE262:ADE263"/>
    <mergeCell ref="ADM262:ADM263"/>
    <mergeCell ref="ADU262:ADU263"/>
    <mergeCell ref="AEC262:AEC263"/>
    <mergeCell ref="AEK262:AEK263"/>
    <mergeCell ref="AES262:AES263"/>
    <mergeCell ref="AFA262:AFA263"/>
    <mergeCell ref="AFI262:AFI263"/>
    <mergeCell ref="AFQ262:AFQ263"/>
    <mergeCell ref="AFY262:AFY263"/>
    <mergeCell ref="AGG262:AGG263"/>
    <mergeCell ref="AGO262:AGO263"/>
    <mergeCell ref="AGW262:AGW263"/>
    <mergeCell ref="AHE262:AHE263"/>
    <mergeCell ref="AHM262:AHM263"/>
    <mergeCell ref="AHU262:AHU263"/>
    <mergeCell ref="AIC262:AIC263"/>
    <mergeCell ref="AIK262:AIK263"/>
    <mergeCell ref="AIS262:AIS263"/>
    <mergeCell ref="AJA262:AJA263"/>
    <mergeCell ref="AJI262:AJI263"/>
    <mergeCell ref="AJQ262:AJQ263"/>
    <mergeCell ref="AJY262:AJY263"/>
    <mergeCell ref="AKG262:AKG263"/>
    <mergeCell ref="AKO262:AKO263"/>
    <mergeCell ref="AKW262:AKW263"/>
    <mergeCell ref="ALE262:ALE263"/>
    <mergeCell ref="RE262:RE263"/>
    <mergeCell ref="RM262:RM263"/>
    <mergeCell ref="RU262:RU263"/>
    <mergeCell ref="SC262:SC263"/>
    <mergeCell ref="SK262:SK263"/>
    <mergeCell ref="SS262:SS263"/>
    <mergeCell ref="TA262:TA263"/>
    <mergeCell ref="TI262:TI263"/>
    <mergeCell ref="TQ262:TQ263"/>
    <mergeCell ref="TY262:TY263"/>
    <mergeCell ref="UG262:UG263"/>
    <mergeCell ref="UO262:UO263"/>
    <mergeCell ref="UW262:UW263"/>
    <mergeCell ref="VE262:VE263"/>
    <mergeCell ref="VM262:VM263"/>
    <mergeCell ref="VU262:VU263"/>
    <mergeCell ref="WC262:WC263"/>
    <mergeCell ref="WK262:WK263"/>
    <mergeCell ref="WS262:WS263"/>
    <mergeCell ref="XA262:XA263"/>
    <mergeCell ref="XI262:XI263"/>
    <mergeCell ref="XQ262:XQ263"/>
    <mergeCell ref="XY262:XY263"/>
    <mergeCell ref="YG262:YG263"/>
    <mergeCell ref="YO262:YO263"/>
    <mergeCell ref="YW262:YW263"/>
    <mergeCell ref="ZE262:ZE263"/>
    <mergeCell ref="ZM262:ZM263"/>
    <mergeCell ref="ZU262:ZU263"/>
    <mergeCell ref="AAC262:AAC263"/>
    <mergeCell ref="AAK262:AAK263"/>
    <mergeCell ref="AAS262:AAS263"/>
    <mergeCell ref="ABA262:ABA263"/>
    <mergeCell ref="AKG260:AKG261"/>
    <mergeCell ref="AKO260:AKO261"/>
    <mergeCell ref="AKW260:AKW261"/>
    <mergeCell ref="ALE260:ALE261"/>
    <mergeCell ref="ALM260:ALM261"/>
    <mergeCell ref="ALU260:ALU261"/>
    <mergeCell ref="AMC260:AMC261"/>
    <mergeCell ref="B261:B266"/>
    <mergeCell ref="Y262:Y263"/>
    <mergeCell ref="AG262:AG263"/>
    <mergeCell ref="AO262:AO263"/>
    <mergeCell ref="AW262:AW263"/>
    <mergeCell ref="BE262:BE263"/>
    <mergeCell ref="BM262:BM263"/>
    <mergeCell ref="BU262:BU263"/>
    <mergeCell ref="CC262:CC263"/>
    <mergeCell ref="CK262:CK263"/>
    <mergeCell ref="CS262:CS263"/>
    <mergeCell ref="DA262:DA263"/>
    <mergeCell ref="DI262:DI263"/>
    <mergeCell ref="DQ262:DQ263"/>
    <mergeCell ref="DY262:DY263"/>
    <mergeCell ref="EG262:EG263"/>
    <mergeCell ref="EO262:EO263"/>
    <mergeCell ref="EW262:EW263"/>
    <mergeCell ref="FE262:FE263"/>
    <mergeCell ref="FM262:FM263"/>
    <mergeCell ref="FU262:FU263"/>
    <mergeCell ref="GC262:GC263"/>
    <mergeCell ref="GK262:GK263"/>
    <mergeCell ref="GS262:GS263"/>
    <mergeCell ref="HA262:HA263"/>
    <mergeCell ref="HI262:HI263"/>
    <mergeCell ref="HQ262:HQ263"/>
    <mergeCell ref="HY262:HY263"/>
    <mergeCell ref="IG262:IG263"/>
    <mergeCell ref="IO262:IO263"/>
    <mergeCell ref="IW262:IW263"/>
    <mergeCell ref="JE262:JE263"/>
    <mergeCell ref="JM262:JM263"/>
    <mergeCell ref="JU262:JU263"/>
    <mergeCell ref="KC262:KC263"/>
    <mergeCell ref="KK262:KK263"/>
    <mergeCell ref="KS262:KS263"/>
    <mergeCell ref="LA262:LA263"/>
    <mergeCell ref="LI262:LI263"/>
    <mergeCell ref="LQ262:LQ263"/>
    <mergeCell ref="LY262:LY263"/>
    <mergeCell ref="MG262:MG263"/>
    <mergeCell ref="MO262:MO263"/>
    <mergeCell ref="MW262:MW263"/>
    <mergeCell ref="NE262:NE263"/>
    <mergeCell ref="NM262:NM263"/>
    <mergeCell ref="NU262:NU263"/>
    <mergeCell ref="OC262:OC263"/>
    <mergeCell ref="OK262:OK263"/>
    <mergeCell ref="OS262:OS263"/>
    <mergeCell ref="PA262:PA263"/>
    <mergeCell ref="PI262:PI263"/>
    <mergeCell ref="PQ262:PQ263"/>
    <mergeCell ref="PY262:PY263"/>
    <mergeCell ref="QG262:QG263"/>
    <mergeCell ref="QO262:QO263"/>
    <mergeCell ref="QW262:QW263"/>
    <mergeCell ref="AAC260:AAC261"/>
    <mergeCell ref="AAK260:AAK261"/>
    <mergeCell ref="AAS260:AAS261"/>
    <mergeCell ref="ABA260:ABA261"/>
    <mergeCell ref="ABI260:ABI261"/>
    <mergeCell ref="ABQ260:ABQ261"/>
    <mergeCell ref="ABY260:ABY261"/>
    <mergeCell ref="ACG260:ACG261"/>
    <mergeCell ref="ACO260:ACO261"/>
    <mergeCell ref="ACW260:ACW261"/>
    <mergeCell ref="ADE260:ADE261"/>
    <mergeCell ref="ADM260:ADM261"/>
    <mergeCell ref="ADU260:ADU261"/>
    <mergeCell ref="AEC260:AEC261"/>
    <mergeCell ref="AEK260:AEK261"/>
    <mergeCell ref="AES260:AES261"/>
    <mergeCell ref="AFA260:AFA261"/>
    <mergeCell ref="AFI260:AFI261"/>
    <mergeCell ref="AFQ260:AFQ261"/>
    <mergeCell ref="AFY260:AFY261"/>
    <mergeCell ref="AGG260:AGG261"/>
    <mergeCell ref="AGO260:AGO261"/>
    <mergeCell ref="AGW260:AGW261"/>
    <mergeCell ref="AHE260:AHE261"/>
    <mergeCell ref="AHM260:AHM261"/>
    <mergeCell ref="AHU260:AHU261"/>
    <mergeCell ref="AIC260:AIC261"/>
    <mergeCell ref="AIK260:AIK261"/>
    <mergeCell ref="AIS260:AIS261"/>
    <mergeCell ref="AJA260:AJA261"/>
    <mergeCell ref="AJI260:AJI261"/>
    <mergeCell ref="AJQ260:AJQ261"/>
    <mergeCell ref="AJY260:AJY261"/>
    <mergeCell ref="PY260:PY261"/>
    <mergeCell ref="QG260:QG261"/>
    <mergeCell ref="QO260:QO261"/>
    <mergeCell ref="QW260:QW261"/>
    <mergeCell ref="RE260:RE261"/>
    <mergeCell ref="RM260:RM261"/>
    <mergeCell ref="RU260:RU261"/>
    <mergeCell ref="SC260:SC261"/>
    <mergeCell ref="SK260:SK261"/>
    <mergeCell ref="SS260:SS261"/>
    <mergeCell ref="TA260:TA261"/>
    <mergeCell ref="TI260:TI261"/>
    <mergeCell ref="TQ260:TQ261"/>
    <mergeCell ref="TY260:TY261"/>
    <mergeCell ref="UG260:UG261"/>
    <mergeCell ref="UO260:UO261"/>
    <mergeCell ref="UW260:UW261"/>
    <mergeCell ref="VE260:VE261"/>
    <mergeCell ref="VM260:VM261"/>
    <mergeCell ref="VU260:VU261"/>
    <mergeCell ref="WC260:WC261"/>
    <mergeCell ref="WK260:WK261"/>
    <mergeCell ref="WS260:WS261"/>
    <mergeCell ref="XA260:XA261"/>
    <mergeCell ref="XI260:XI261"/>
    <mergeCell ref="XQ260:XQ261"/>
    <mergeCell ref="XY260:XY261"/>
    <mergeCell ref="YG260:YG261"/>
    <mergeCell ref="YO260:YO261"/>
    <mergeCell ref="YW260:YW261"/>
    <mergeCell ref="ZE260:ZE261"/>
    <mergeCell ref="ZM260:ZM261"/>
    <mergeCell ref="ZU260:ZU261"/>
    <mergeCell ref="AIS258:AIS259"/>
    <mergeCell ref="AJA258:AJA259"/>
    <mergeCell ref="AJI258:AJI259"/>
    <mergeCell ref="AJQ258:AJQ259"/>
    <mergeCell ref="AJY258:AJY259"/>
    <mergeCell ref="AKG258:AKG259"/>
    <mergeCell ref="AKO258:AKO259"/>
    <mergeCell ref="AKW258:AKW259"/>
    <mergeCell ref="ALE258:ALE259"/>
    <mergeCell ref="ALM258:ALM259"/>
    <mergeCell ref="ALU258:ALU259"/>
    <mergeCell ref="AMC258:AMC259"/>
    <mergeCell ref="Y260:Y261"/>
    <mergeCell ref="AG260:AG261"/>
    <mergeCell ref="AO260:AO261"/>
    <mergeCell ref="AW260:AW261"/>
    <mergeCell ref="BE260:BE261"/>
    <mergeCell ref="BM260:BM261"/>
    <mergeCell ref="BU260:BU261"/>
    <mergeCell ref="CC260:CC261"/>
    <mergeCell ref="CK260:CK261"/>
    <mergeCell ref="CS260:CS261"/>
    <mergeCell ref="DA260:DA261"/>
    <mergeCell ref="DI260:DI261"/>
    <mergeCell ref="DQ260:DQ261"/>
    <mergeCell ref="DY260:DY261"/>
    <mergeCell ref="EG260:EG261"/>
    <mergeCell ref="EO260:EO261"/>
    <mergeCell ref="EW260:EW261"/>
    <mergeCell ref="FE260:FE261"/>
    <mergeCell ref="FM260:FM261"/>
    <mergeCell ref="FU260:FU261"/>
    <mergeCell ref="GC260:GC261"/>
    <mergeCell ref="GK260:GK261"/>
    <mergeCell ref="GS260:GS261"/>
    <mergeCell ref="HA260:HA261"/>
    <mergeCell ref="HI260:HI261"/>
    <mergeCell ref="HQ260:HQ261"/>
    <mergeCell ref="HY260:HY261"/>
    <mergeCell ref="IG260:IG261"/>
    <mergeCell ref="IO260:IO261"/>
    <mergeCell ref="IW260:IW261"/>
    <mergeCell ref="JE260:JE261"/>
    <mergeCell ref="JM260:JM261"/>
    <mergeCell ref="JU260:JU261"/>
    <mergeCell ref="KC260:KC261"/>
    <mergeCell ref="KK260:KK261"/>
    <mergeCell ref="KS260:KS261"/>
    <mergeCell ref="LA260:LA261"/>
    <mergeCell ref="LI260:LI261"/>
    <mergeCell ref="LQ260:LQ261"/>
    <mergeCell ref="LY260:LY261"/>
    <mergeCell ref="MG260:MG261"/>
    <mergeCell ref="MO260:MO261"/>
    <mergeCell ref="MW260:MW261"/>
    <mergeCell ref="NE260:NE261"/>
    <mergeCell ref="NM260:NM261"/>
    <mergeCell ref="NU260:NU261"/>
    <mergeCell ref="OC260:OC261"/>
    <mergeCell ref="OK260:OK261"/>
    <mergeCell ref="OS260:OS261"/>
    <mergeCell ref="PA260:PA261"/>
    <mergeCell ref="PI260:PI261"/>
    <mergeCell ref="PQ260:PQ261"/>
    <mergeCell ref="YO258:YO259"/>
    <mergeCell ref="YW258:YW259"/>
    <mergeCell ref="ZE258:ZE259"/>
    <mergeCell ref="ZM258:ZM259"/>
    <mergeCell ref="ZU258:ZU259"/>
    <mergeCell ref="AAC258:AAC259"/>
    <mergeCell ref="AAK258:AAK259"/>
    <mergeCell ref="AAS258:AAS259"/>
    <mergeCell ref="ABA258:ABA259"/>
    <mergeCell ref="ABI258:ABI259"/>
    <mergeCell ref="ABQ258:ABQ259"/>
    <mergeCell ref="ABY258:ABY259"/>
    <mergeCell ref="ACG258:ACG259"/>
    <mergeCell ref="ACO258:ACO259"/>
    <mergeCell ref="ACW258:ACW259"/>
    <mergeCell ref="ADE258:ADE259"/>
    <mergeCell ref="ADM258:ADM259"/>
    <mergeCell ref="ADU258:ADU259"/>
    <mergeCell ref="AEC258:AEC259"/>
    <mergeCell ref="AEK258:AEK259"/>
    <mergeCell ref="AES258:AES259"/>
    <mergeCell ref="AFA258:AFA259"/>
    <mergeCell ref="AFI258:AFI259"/>
    <mergeCell ref="AFQ258:AFQ259"/>
    <mergeCell ref="AFY258:AFY259"/>
    <mergeCell ref="AGG258:AGG259"/>
    <mergeCell ref="AGO258:AGO259"/>
    <mergeCell ref="AGW258:AGW259"/>
    <mergeCell ref="AHE258:AHE259"/>
    <mergeCell ref="AHM258:AHM259"/>
    <mergeCell ref="AHU258:AHU259"/>
    <mergeCell ref="AIC258:AIC259"/>
    <mergeCell ref="AIK258:AIK259"/>
    <mergeCell ref="OK258:OK259"/>
    <mergeCell ref="OS258:OS259"/>
    <mergeCell ref="PA258:PA259"/>
    <mergeCell ref="PI258:PI259"/>
    <mergeCell ref="PQ258:PQ259"/>
    <mergeCell ref="PY258:PY259"/>
    <mergeCell ref="QG258:QG259"/>
    <mergeCell ref="QO258:QO259"/>
    <mergeCell ref="QW258:QW259"/>
    <mergeCell ref="RE258:RE259"/>
    <mergeCell ref="RM258:RM259"/>
    <mergeCell ref="RU258:RU259"/>
    <mergeCell ref="SC258:SC259"/>
    <mergeCell ref="SK258:SK259"/>
    <mergeCell ref="SS258:SS259"/>
    <mergeCell ref="TA258:TA259"/>
    <mergeCell ref="TI258:TI259"/>
    <mergeCell ref="TQ258:TQ259"/>
    <mergeCell ref="TY258:TY259"/>
    <mergeCell ref="UG258:UG259"/>
    <mergeCell ref="UO258:UO259"/>
    <mergeCell ref="UW258:UW259"/>
    <mergeCell ref="VE258:VE259"/>
    <mergeCell ref="VM258:VM259"/>
    <mergeCell ref="VU258:VU259"/>
    <mergeCell ref="WC258:WC259"/>
    <mergeCell ref="WK258:WK259"/>
    <mergeCell ref="WS258:WS259"/>
    <mergeCell ref="XA258:XA259"/>
    <mergeCell ref="XI258:XI259"/>
    <mergeCell ref="XQ258:XQ259"/>
    <mergeCell ref="XY258:XY259"/>
    <mergeCell ref="YG258:YG259"/>
    <mergeCell ref="AHM256:AHM257"/>
    <mergeCell ref="AHU256:AHU257"/>
    <mergeCell ref="AIC256:AIC257"/>
    <mergeCell ref="AIK256:AIK257"/>
    <mergeCell ref="AIS256:AIS257"/>
    <mergeCell ref="AJA256:AJA257"/>
    <mergeCell ref="AJI256:AJI257"/>
    <mergeCell ref="AJQ256:AJQ257"/>
    <mergeCell ref="AJY256:AJY257"/>
    <mergeCell ref="AKG256:AKG257"/>
    <mergeCell ref="AKO256:AKO257"/>
    <mergeCell ref="AKW256:AKW257"/>
    <mergeCell ref="ALE256:ALE257"/>
    <mergeCell ref="ALM256:ALM257"/>
    <mergeCell ref="ALU256:ALU257"/>
    <mergeCell ref="AMC256:AMC257"/>
    <mergeCell ref="B258:B260"/>
    <mergeCell ref="Y258:Y259"/>
    <mergeCell ref="AG258:AG259"/>
    <mergeCell ref="AO258:AO259"/>
    <mergeCell ref="AW258:AW259"/>
    <mergeCell ref="BE258:BE259"/>
    <mergeCell ref="BM258:BM259"/>
    <mergeCell ref="BU258:BU259"/>
    <mergeCell ref="CC258:CC259"/>
    <mergeCell ref="CK258:CK259"/>
    <mergeCell ref="CS258:CS259"/>
    <mergeCell ref="DA258:DA259"/>
    <mergeCell ref="DI258:DI259"/>
    <mergeCell ref="DQ258:DQ259"/>
    <mergeCell ref="DY258:DY259"/>
    <mergeCell ref="EG258:EG259"/>
    <mergeCell ref="EO258:EO259"/>
    <mergeCell ref="EW258:EW259"/>
    <mergeCell ref="FE258:FE259"/>
    <mergeCell ref="FM258:FM259"/>
    <mergeCell ref="FU258:FU259"/>
    <mergeCell ref="GC258:GC259"/>
    <mergeCell ref="GK258:GK259"/>
    <mergeCell ref="GS258:GS259"/>
    <mergeCell ref="HA258:HA259"/>
    <mergeCell ref="HI258:HI259"/>
    <mergeCell ref="HQ258:HQ259"/>
    <mergeCell ref="HY258:HY259"/>
    <mergeCell ref="IG258:IG259"/>
    <mergeCell ref="IO258:IO259"/>
    <mergeCell ref="IW258:IW259"/>
    <mergeCell ref="JE258:JE259"/>
    <mergeCell ref="JM258:JM259"/>
    <mergeCell ref="JU258:JU259"/>
    <mergeCell ref="KC258:KC259"/>
    <mergeCell ref="KK258:KK259"/>
    <mergeCell ref="KS258:KS259"/>
    <mergeCell ref="LA258:LA259"/>
    <mergeCell ref="LI258:LI259"/>
    <mergeCell ref="LQ258:LQ259"/>
    <mergeCell ref="LY258:LY259"/>
    <mergeCell ref="MG258:MG259"/>
    <mergeCell ref="MO258:MO259"/>
    <mergeCell ref="MW258:MW259"/>
    <mergeCell ref="NE258:NE259"/>
    <mergeCell ref="NM258:NM259"/>
    <mergeCell ref="NU258:NU259"/>
    <mergeCell ref="OC258:OC259"/>
    <mergeCell ref="XI256:XI257"/>
    <mergeCell ref="XQ256:XQ257"/>
    <mergeCell ref="XY256:XY257"/>
    <mergeCell ref="YG256:YG257"/>
    <mergeCell ref="YO256:YO257"/>
    <mergeCell ref="YW256:YW257"/>
    <mergeCell ref="ZE256:ZE257"/>
    <mergeCell ref="ZM256:ZM257"/>
    <mergeCell ref="ZU256:ZU257"/>
    <mergeCell ref="AAC256:AAC257"/>
    <mergeCell ref="AAK256:AAK257"/>
    <mergeCell ref="AAS256:AAS257"/>
    <mergeCell ref="ABA256:ABA257"/>
    <mergeCell ref="ABI256:ABI257"/>
    <mergeCell ref="ABQ256:ABQ257"/>
    <mergeCell ref="ABY256:ABY257"/>
    <mergeCell ref="ACG256:ACG257"/>
    <mergeCell ref="ACO256:ACO257"/>
    <mergeCell ref="ACW256:ACW257"/>
    <mergeCell ref="ADE256:ADE257"/>
    <mergeCell ref="ADM256:ADM257"/>
    <mergeCell ref="ADU256:ADU257"/>
    <mergeCell ref="AEC256:AEC257"/>
    <mergeCell ref="AEK256:AEK257"/>
    <mergeCell ref="AES256:AES257"/>
    <mergeCell ref="AFA256:AFA257"/>
    <mergeCell ref="AFI256:AFI257"/>
    <mergeCell ref="AFQ256:AFQ257"/>
    <mergeCell ref="AFY256:AFY257"/>
    <mergeCell ref="AGG256:AGG257"/>
    <mergeCell ref="AGO256:AGO257"/>
    <mergeCell ref="AGW256:AGW257"/>
    <mergeCell ref="AHE256:AHE257"/>
    <mergeCell ref="NE256:NE257"/>
    <mergeCell ref="NM256:NM257"/>
    <mergeCell ref="NU256:NU257"/>
    <mergeCell ref="OC256:OC257"/>
    <mergeCell ref="OK256:OK257"/>
    <mergeCell ref="OS256:OS257"/>
    <mergeCell ref="PA256:PA257"/>
    <mergeCell ref="PI256:PI257"/>
    <mergeCell ref="PQ256:PQ257"/>
    <mergeCell ref="PY256:PY257"/>
    <mergeCell ref="QG256:QG257"/>
    <mergeCell ref="QO256:QO257"/>
    <mergeCell ref="QW256:QW257"/>
    <mergeCell ref="RE256:RE257"/>
    <mergeCell ref="RM256:RM257"/>
    <mergeCell ref="RU256:RU257"/>
    <mergeCell ref="SC256:SC257"/>
    <mergeCell ref="SK256:SK257"/>
    <mergeCell ref="SS256:SS257"/>
    <mergeCell ref="TA256:TA257"/>
    <mergeCell ref="TI256:TI257"/>
    <mergeCell ref="TQ256:TQ257"/>
    <mergeCell ref="TY256:TY257"/>
    <mergeCell ref="UG256:UG257"/>
    <mergeCell ref="UO256:UO257"/>
    <mergeCell ref="UW256:UW257"/>
    <mergeCell ref="VE256:VE257"/>
    <mergeCell ref="VM256:VM257"/>
    <mergeCell ref="VU256:VU257"/>
    <mergeCell ref="WC256:WC257"/>
    <mergeCell ref="WK256:WK257"/>
    <mergeCell ref="WS256:WS257"/>
    <mergeCell ref="XA256:XA257"/>
    <mergeCell ref="AFY254:AFY255"/>
    <mergeCell ref="AGG254:AGG255"/>
    <mergeCell ref="AGO254:AGO255"/>
    <mergeCell ref="AGW254:AGW255"/>
    <mergeCell ref="AHE254:AHE255"/>
    <mergeCell ref="AHM254:AHM255"/>
    <mergeCell ref="AHU254:AHU255"/>
    <mergeCell ref="AIC254:AIC255"/>
    <mergeCell ref="AIK254:AIK255"/>
    <mergeCell ref="AIS254:AIS255"/>
    <mergeCell ref="AJA254:AJA255"/>
    <mergeCell ref="AJI254:AJI255"/>
    <mergeCell ref="AJQ254:AJQ255"/>
    <mergeCell ref="AJY254:AJY255"/>
    <mergeCell ref="AKG254:AKG255"/>
    <mergeCell ref="AKO254:AKO255"/>
    <mergeCell ref="AKW254:AKW255"/>
    <mergeCell ref="ALE254:ALE255"/>
    <mergeCell ref="ALM254:ALM255"/>
    <mergeCell ref="ALU254:ALU255"/>
    <mergeCell ref="AMC254:AMC255"/>
    <mergeCell ref="Y256:Y257"/>
    <mergeCell ref="AG256:AG257"/>
    <mergeCell ref="AO256:AO257"/>
    <mergeCell ref="AW256:AW257"/>
    <mergeCell ref="BE256:BE257"/>
    <mergeCell ref="BM256:BM257"/>
    <mergeCell ref="BU256:BU257"/>
    <mergeCell ref="CC256:CC257"/>
    <mergeCell ref="CK256:CK257"/>
    <mergeCell ref="CS256:CS257"/>
    <mergeCell ref="DA256:DA257"/>
    <mergeCell ref="DI256:DI257"/>
    <mergeCell ref="DQ256:DQ257"/>
    <mergeCell ref="DY256:DY257"/>
    <mergeCell ref="EG256:EG257"/>
    <mergeCell ref="EO256:EO257"/>
    <mergeCell ref="EW256:EW257"/>
    <mergeCell ref="FE256:FE257"/>
    <mergeCell ref="FM256:FM257"/>
    <mergeCell ref="FU256:FU257"/>
    <mergeCell ref="GC256:GC257"/>
    <mergeCell ref="GK256:GK257"/>
    <mergeCell ref="GS256:GS257"/>
    <mergeCell ref="HA256:HA257"/>
    <mergeCell ref="HI256:HI257"/>
    <mergeCell ref="HQ256:HQ257"/>
    <mergeCell ref="HY256:HY257"/>
    <mergeCell ref="IG256:IG257"/>
    <mergeCell ref="IO256:IO257"/>
    <mergeCell ref="IW256:IW257"/>
    <mergeCell ref="JE256:JE257"/>
    <mergeCell ref="JM256:JM257"/>
    <mergeCell ref="JU256:JU257"/>
    <mergeCell ref="KC256:KC257"/>
    <mergeCell ref="KK256:KK257"/>
    <mergeCell ref="KS256:KS257"/>
    <mergeCell ref="LA256:LA257"/>
    <mergeCell ref="LI256:LI257"/>
    <mergeCell ref="LQ256:LQ257"/>
    <mergeCell ref="LY256:LY257"/>
    <mergeCell ref="MG256:MG257"/>
    <mergeCell ref="MO256:MO257"/>
    <mergeCell ref="MW256:MW257"/>
    <mergeCell ref="VU254:VU255"/>
    <mergeCell ref="WC254:WC255"/>
    <mergeCell ref="WK254:WK255"/>
    <mergeCell ref="WS254:WS255"/>
    <mergeCell ref="XA254:XA255"/>
    <mergeCell ref="XI254:XI255"/>
    <mergeCell ref="XQ254:XQ255"/>
    <mergeCell ref="XY254:XY255"/>
    <mergeCell ref="YG254:YG255"/>
    <mergeCell ref="YO254:YO255"/>
    <mergeCell ref="YW254:YW255"/>
    <mergeCell ref="ZE254:ZE255"/>
    <mergeCell ref="ZM254:ZM255"/>
    <mergeCell ref="ZU254:ZU255"/>
    <mergeCell ref="AAC254:AAC255"/>
    <mergeCell ref="AAK254:AAK255"/>
    <mergeCell ref="AAS254:AAS255"/>
    <mergeCell ref="ABA254:ABA255"/>
    <mergeCell ref="ABI254:ABI255"/>
    <mergeCell ref="ABQ254:ABQ255"/>
    <mergeCell ref="ABY254:ABY255"/>
    <mergeCell ref="ACG254:ACG255"/>
    <mergeCell ref="ACO254:ACO255"/>
    <mergeCell ref="ACW254:ACW255"/>
    <mergeCell ref="ADE254:ADE255"/>
    <mergeCell ref="ADM254:ADM255"/>
    <mergeCell ref="ADU254:ADU255"/>
    <mergeCell ref="AEC254:AEC255"/>
    <mergeCell ref="AEK254:AEK255"/>
    <mergeCell ref="AES254:AES255"/>
    <mergeCell ref="AFA254:AFA255"/>
    <mergeCell ref="AFI254:AFI255"/>
    <mergeCell ref="AFQ254:AFQ255"/>
    <mergeCell ref="LQ254:LQ255"/>
    <mergeCell ref="LY254:LY255"/>
    <mergeCell ref="MG254:MG255"/>
    <mergeCell ref="MO254:MO255"/>
    <mergeCell ref="MW254:MW255"/>
    <mergeCell ref="NE254:NE255"/>
    <mergeCell ref="NM254:NM255"/>
    <mergeCell ref="NU254:NU255"/>
    <mergeCell ref="OC254:OC255"/>
    <mergeCell ref="OK254:OK255"/>
    <mergeCell ref="OS254:OS255"/>
    <mergeCell ref="PA254:PA255"/>
    <mergeCell ref="PI254:PI255"/>
    <mergeCell ref="PQ254:PQ255"/>
    <mergeCell ref="PY254:PY255"/>
    <mergeCell ref="QG254:QG255"/>
    <mergeCell ref="QO254:QO255"/>
    <mergeCell ref="QW254:QW255"/>
    <mergeCell ref="RE254:RE255"/>
    <mergeCell ref="RM254:RM255"/>
    <mergeCell ref="RU254:RU255"/>
    <mergeCell ref="SC254:SC255"/>
    <mergeCell ref="SK254:SK255"/>
    <mergeCell ref="SS254:SS255"/>
    <mergeCell ref="TA254:TA255"/>
    <mergeCell ref="TI254:TI255"/>
    <mergeCell ref="TQ254:TQ255"/>
    <mergeCell ref="TY254:TY255"/>
    <mergeCell ref="UG254:UG255"/>
    <mergeCell ref="UO254:UO255"/>
    <mergeCell ref="UW254:UW255"/>
    <mergeCell ref="VE254:VE255"/>
    <mergeCell ref="VM254:VM255"/>
    <mergeCell ref="AES252:AES253"/>
    <mergeCell ref="AFA252:AFA253"/>
    <mergeCell ref="AFI252:AFI253"/>
    <mergeCell ref="AFQ252:AFQ253"/>
    <mergeCell ref="AFY252:AFY253"/>
    <mergeCell ref="AGG252:AGG253"/>
    <mergeCell ref="AGO252:AGO253"/>
    <mergeCell ref="AGW252:AGW253"/>
    <mergeCell ref="AHE252:AHE253"/>
    <mergeCell ref="AHM252:AHM253"/>
    <mergeCell ref="AHU252:AHU253"/>
    <mergeCell ref="AIC252:AIC253"/>
    <mergeCell ref="AIK252:AIK253"/>
    <mergeCell ref="AIS252:AIS253"/>
    <mergeCell ref="AJA252:AJA253"/>
    <mergeCell ref="AJI252:AJI253"/>
    <mergeCell ref="AJQ252:AJQ253"/>
    <mergeCell ref="AJY252:AJY253"/>
    <mergeCell ref="AKG252:AKG253"/>
    <mergeCell ref="AKO252:AKO253"/>
    <mergeCell ref="AKW252:AKW253"/>
    <mergeCell ref="ALE252:ALE253"/>
    <mergeCell ref="ALM252:ALM253"/>
    <mergeCell ref="ALU252:ALU253"/>
    <mergeCell ref="AMC252:AMC253"/>
    <mergeCell ref="B253:B256"/>
    <mergeCell ref="Y254:Y255"/>
    <mergeCell ref="AG254:AG255"/>
    <mergeCell ref="AO254:AO255"/>
    <mergeCell ref="AW254:AW255"/>
    <mergeCell ref="BE254:BE255"/>
    <mergeCell ref="BM254:BM255"/>
    <mergeCell ref="BU254:BU255"/>
    <mergeCell ref="CC254:CC255"/>
    <mergeCell ref="CK254:CK255"/>
    <mergeCell ref="CS254:CS255"/>
    <mergeCell ref="DA254:DA255"/>
    <mergeCell ref="DI254:DI255"/>
    <mergeCell ref="DQ254:DQ255"/>
    <mergeCell ref="DY254:DY255"/>
    <mergeCell ref="EG254:EG255"/>
    <mergeCell ref="EO254:EO255"/>
    <mergeCell ref="EW254:EW255"/>
    <mergeCell ref="FE254:FE255"/>
    <mergeCell ref="FM254:FM255"/>
    <mergeCell ref="FU254:FU255"/>
    <mergeCell ref="GC254:GC255"/>
    <mergeCell ref="GK254:GK255"/>
    <mergeCell ref="GS254:GS255"/>
    <mergeCell ref="HA254:HA255"/>
    <mergeCell ref="HI254:HI255"/>
    <mergeCell ref="HQ254:HQ255"/>
    <mergeCell ref="HY254:HY255"/>
    <mergeCell ref="IG254:IG255"/>
    <mergeCell ref="IO254:IO255"/>
    <mergeCell ref="IW254:IW255"/>
    <mergeCell ref="JE254:JE255"/>
    <mergeCell ref="JM254:JM255"/>
    <mergeCell ref="JU254:JU255"/>
    <mergeCell ref="KC254:KC255"/>
    <mergeCell ref="KK254:KK255"/>
    <mergeCell ref="KS254:KS255"/>
    <mergeCell ref="LA254:LA255"/>
    <mergeCell ref="LI254:LI255"/>
    <mergeCell ref="UO252:UO253"/>
    <mergeCell ref="UW252:UW253"/>
    <mergeCell ref="VE252:VE253"/>
    <mergeCell ref="VM252:VM253"/>
    <mergeCell ref="VU252:VU253"/>
    <mergeCell ref="WC252:WC253"/>
    <mergeCell ref="WK252:WK253"/>
    <mergeCell ref="WS252:WS253"/>
    <mergeCell ref="XA252:XA253"/>
    <mergeCell ref="XI252:XI253"/>
    <mergeCell ref="XQ252:XQ253"/>
    <mergeCell ref="XY252:XY253"/>
    <mergeCell ref="YG252:YG253"/>
    <mergeCell ref="YO252:YO253"/>
    <mergeCell ref="YW252:YW253"/>
    <mergeCell ref="ZE252:ZE253"/>
    <mergeCell ref="ZM252:ZM253"/>
    <mergeCell ref="ZU252:ZU253"/>
    <mergeCell ref="AAC252:AAC253"/>
    <mergeCell ref="AAK252:AAK253"/>
    <mergeCell ref="AAS252:AAS253"/>
    <mergeCell ref="ABA252:ABA253"/>
    <mergeCell ref="ABI252:ABI253"/>
    <mergeCell ref="ABQ252:ABQ253"/>
    <mergeCell ref="ABY252:ABY253"/>
    <mergeCell ref="ACG252:ACG253"/>
    <mergeCell ref="ACO252:ACO253"/>
    <mergeCell ref="ACW252:ACW253"/>
    <mergeCell ref="ADE252:ADE253"/>
    <mergeCell ref="ADM252:ADM253"/>
    <mergeCell ref="ADU252:ADU253"/>
    <mergeCell ref="AEC252:AEC253"/>
    <mergeCell ref="AEK252:AEK253"/>
    <mergeCell ref="KK252:KK253"/>
    <mergeCell ref="KS252:KS253"/>
    <mergeCell ref="LA252:LA253"/>
    <mergeCell ref="LI252:LI253"/>
    <mergeCell ref="LQ252:LQ253"/>
    <mergeCell ref="LY252:LY253"/>
    <mergeCell ref="MG252:MG253"/>
    <mergeCell ref="MO252:MO253"/>
    <mergeCell ref="MW252:MW253"/>
    <mergeCell ref="NE252:NE253"/>
    <mergeCell ref="NM252:NM253"/>
    <mergeCell ref="NU252:NU253"/>
    <mergeCell ref="OC252:OC253"/>
    <mergeCell ref="OK252:OK253"/>
    <mergeCell ref="OS252:OS253"/>
    <mergeCell ref="PA252:PA253"/>
    <mergeCell ref="PI252:PI253"/>
    <mergeCell ref="PQ252:PQ253"/>
    <mergeCell ref="PY252:PY253"/>
    <mergeCell ref="QG252:QG253"/>
    <mergeCell ref="QO252:QO253"/>
    <mergeCell ref="QW252:QW253"/>
    <mergeCell ref="RE252:RE253"/>
    <mergeCell ref="RM252:RM253"/>
    <mergeCell ref="RU252:RU253"/>
    <mergeCell ref="SC252:SC253"/>
    <mergeCell ref="SK252:SK253"/>
    <mergeCell ref="SS252:SS253"/>
    <mergeCell ref="TA252:TA253"/>
    <mergeCell ref="TI252:TI253"/>
    <mergeCell ref="TQ252:TQ253"/>
    <mergeCell ref="TY252:TY253"/>
    <mergeCell ref="UG252:UG253"/>
    <mergeCell ref="ADE250:ADE251"/>
    <mergeCell ref="ADM250:ADM251"/>
    <mergeCell ref="ADU250:ADU251"/>
    <mergeCell ref="AEC250:AEC251"/>
    <mergeCell ref="AEK250:AEK251"/>
    <mergeCell ref="AES250:AES251"/>
    <mergeCell ref="AFA250:AFA251"/>
    <mergeCell ref="AFI250:AFI251"/>
    <mergeCell ref="AFQ250:AFQ251"/>
    <mergeCell ref="AFY250:AFY251"/>
    <mergeCell ref="AGG250:AGG251"/>
    <mergeCell ref="AGO250:AGO251"/>
    <mergeCell ref="AGW250:AGW251"/>
    <mergeCell ref="AHE250:AHE251"/>
    <mergeCell ref="AHM250:AHM251"/>
    <mergeCell ref="AHU250:AHU251"/>
    <mergeCell ref="AIC250:AIC251"/>
    <mergeCell ref="AIK250:AIK251"/>
    <mergeCell ref="AIS250:AIS251"/>
    <mergeCell ref="AJA250:AJA251"/>
    <mergeCell ref="AJI250:AJI251"/>
    <mergeCell ref="AJQ250:AJQ251"/>
    <mergeCell ref="AJY250:AJY251"/>
    <mergeCell ref="AKG250:AKG251"/>
    <mergeCell ref="AKO250:AKO251"/>
    <mergeCell ref="AKW250:AKW251"/>
    <mergeCell ref="ALE250:ALE251"/>
    <mergeCell ref="ALM250:ALM251"/>
    <mergeCell ref="ALU250:ALU251"/>
    <mergeCell ref="AMC250:AMC251"/>
    <mergeCell ref="Y252:Y253"/>
    <mergeCell ref="AG252:AG253"/>
    <mergeCell ref="AO252:AO253"/>
    <mergeCell ref="AW252:AW253"/>
    <mergeCell ref="BE252:BE253"/>
    <mergeCell ref="BM252:BM253"/>
    <mergeCell ref="BU252:BU253"/>
    <mergeCell ref="CC252:CC253"/>
    <mergeCell ref="CK252:CK253"/>
    <mergeCell ref="CS252:CS253"/>
    <mergeCell ref="DA252:DA253"/>
    <mergeCell ref="DI252:DI253"/>
    <mergeCell ref="DQ252:DQ253"/>
    <mergeCell ref="DY252:DY253"/>
    <mergeCell ref="EG252:EG253"/>
    <mergeCell ref="EO252:EO253"/>
    <mergeCell ref="EW252:EW253"/>
    <mergeCell ref="FE252:FE253"/>
    <mergeCell ref="FM252:FM253"/>
    <mergeCell ref="FU252:FU253"/>
    <mergeCell ref="GC252:GC253"/>
    <mergeCell ref="GK252:GK253"/>
    <mergeCell ref="GS252:GS253"/>
    <mergeCell ref="HA252:HA253"/>
    <mergeCell ref="HI252:HI253"/>
    <mergeCell ref="HQ252:HQ253"/>
    <mergeCell ref="HY252:HY253"/>
    <mergeCell ref="IG252:IG253"/>
    <mergeCell ref="IO252:IO253"/>
    <mergeCell ref="IW252:IW253"/>
    <mergeCell ref="JE252:JE253"/>
    <mergeCell ref="JM252:JM253"/>
    <mergeCell ref="JU252:JU253"/>
    <mergeCell ref="KC252:KC253"/>
    <mergeCell ref="TA250:TA251"/>
    <mergeCell ref="TI250:TI251"/>
    <mergeCell ref="TQ250:TQ251"/>
    <mergeCell ref="TY250:TY251"/>
    <mergeCell ref="UG250:UG251"/>
    <mergeCell ref="UO250:UO251"/>
    <mergeCell ref="UW250:UW251"/>
    <mergeCell ref="VE250:VE251"/>
    <mergeCell ref="VM250:VM251"/>
    <mergeCell ref="VU250:VU251"/>
    <mergeCell ref="WC250:WC251"/>
    <mergeCell ref="WK250:WK251"/>
    <mergeCell ref="WS250:WS251"/>
    <mergeCell ref="XA250:XA251"/>
    <mergeCell ref="XI250:XI251"/>
    <mergeCell ref="XQ250:XQ251"/>
    <mergeCell ref="XY250:XY251"/>
    <mergeCell ref="YG250:YG251"/>
    <mergeCell ref="YO250:YO251"/>
    <mergeCell ref="YW250:YW251"/>
    <mergeCell ref="ZE250:ZE251"/>
    <mergeCell ref="ZM250:ZM251"/>
    <mergeCell ref="ZU250:ZU251"/>
    <mergeCell ref="AAC250:AAC251"/>
    <mergeCell ref="AAK250:AAK251"/>
    <mergeCell ref="AAS250:AAS251"/>
    <mergeCell ref="ABA250:ABA251"/>
    <mergeCell ref="ABI250:ABI251"/>
    <mergeCell ref="ABQ250:ABQ251"/>
    <mergeCell ref="ABY250:ABY251"/>
    <mergeCell ref="ACG250:ACG251"/>
    <mergeCell ref="ACO250:ACO251"/>
    <mergeCell ref="ACW250:ACW251"/>
    <mergeCell ref="AMC248:AMC249"/>
    <mergeCell ref="B250:B251"/>
    <mergeCell ref="Y250:Y251"/>
    <mergeCell ref="AG250:AG251"/>
    <mergeCell ref="AO250:AO251"/>
    <mergeCell ref="AW250:AW251"/>
    <mergeCell ref="BE250:BE251"/>
    <mergeCell ref="BM250:BM251"/>
    <mergeCell ref="BU250:BU251"/>
    <mergeCell ref="CC250:CC251"/>
    <mergeCell ref="CK250:CK251"/>
    <mergeCell ref="CS250:CS251"/>
    <mergeCell ref="DA250:DA251"/>
    <mergeCell ref="DI250:DI251"/>
    <mergeCell ref="DQ250:DQ251"/>
    <mergeCell ref="DY250:DY251"/>
    <mergeCell ref="EG250:EG251"/>
    <mergeCell ref="EO250:EO251"/>
    <mergeCell ref="EW250:EW251"/>
    <mergeCell ref="FE250:FE251"/>
    <mergeCell ref="FM250:FM251"/>
    <mergeCell ref="FU250:FU251"/>
    <mergeCell ref="GC250:GC251"/>
    <mergeCell ref="GK250:GK251"/>
    <mergeCell ref="GS250:GS251"/>
    <mergeCell ref="HA250:HA251"/>
    <mergeCell ref="HI250:HI251"/>
    <mergeCell ref="HQ250:HQ251"/>
    <mergeCell ref="HY250:HY251"/>
    <mergeCell ref="IG250:IG251"/>
    <mergeCell ref="IO250:IO251"/>
    <mergeCell ref="IW250:IW251"/>
    <mergeCell ref="JE250:JE251"/>
    <mergeCell ref="JM250:JM251"/>
    <mergeCell ref="JU250:JU251"/>
    <mergeCell ref="KC250:KC251"/>
    <mergeCell ref="KK250:KK251"/>
    <mergeCell ref="KS250:KS251"/>
    <mergeCell ref="LA250:LA251"/>
    <mergeCell ref="LI250:LI251"/>
    <mergeCell ref="LQ250:LQ251"/>
    <mergeCell ref="LY250:LY251"/>
    <mergeCell ref="MG250:MG251"/>
    <mergeCell ref="MO250:MO251"/>
    <mergeCell ref="MW250:MW251"/>
    <mergeCell ref="NE250:NE251"/>
    <mergeCell ref="NM250:NM251"/>
    <mergeCell ref="NU250:NU251"/>
    <mergeCell ref="OC250:OC251"/>
    <mergeCell ref="OK250:OK251"/>
    <mergeCell ref="OS250:OS251"/>
    <mergeCell ref="PA250:PA251"/>
    <mergeCell ref="PI250:PI251"/>
    <mergeCell ref="PQ250:PQ251"/>
    <mergeCell ref="PY250:PY251"/>
    <mergeCell ref="QG250:QG251"/>
    <mergeCell ref="QO250:QO251"/>
    <mergeCell ref="QW250:QW251"/>
    <mergeCell ref="RE250:RE251"/>
    <mergeCell ref="RM250:RM251"/>
    <mergeCell ref="RU250:RU251"/>
    <mergeCell ref="SC250:SC251"/>
    <mergeCell ref="SK250:SK251"/>
    <mergeCell ref="SS250:SS251"/>
    <mergeCell ref="ABY248:ABY249"/>
    <mergeCell ref="ACG248:ACG249"/>
    <mergeCell ref="ACO248:ACO249"/>
    <mergeCell ref="ACW248:ACW249"/>
    <mergeCell ref="ADE248:ADE249"/>
    <mergeCell ref="ADM248:ADM249"/>
    <mergeCell ref="ADU248:ADU249"/>
    <mergeCell ref="AEC248:AEC249"/>
    <mergeCell ref="AEK248:AEK249"/>
    <mergeCell ref="AES248:AES249"/>
    <mergeCell ref="AFA248:AFA249"/>
    <mergeCell ref="AFI248:AFI249"/>
    <mergeCell ref="AFQ248:AFQ249"/>
    <mergeCell ref="AFY248:AFY249"/>
    <mergeCell ref="AGG248:AGG249"/>
    <mergeCell ref="AGO248:AGO249"/>
    <mergeCell ref="AGW248:AGW249"/>
    <mergeCell ref="AHE248:AHE249"/>
    <mergeCell ref="AHM248:AHM249"/>
    <mergeCell ref="AHU248:AHU249"/>
    <mergeCell ref="AIC248:AIC249"/>
    <mergeCell ref="AIK248:AIK249"/>
    <mergeCell ref="AIS248:AIS249"/>
    <mergeCell ref="AJA248:AJA249"/>
    <mergeCell ref="AJI248:AJI249"/>
    <mergeCell ref="AJQ248:AJQ249"/>
    <mergeCell ref="AJY248:AJY249"/>
    <mergeCell ref="AKG248:AKG249"/>
    <mergeCell ref="AKO248:AKO249"/>
    <mergeCell ref="AKW248:AKW249"/>
    <mergeCell ref="ALE248:ALE249"/>
    <mergeCell ref="ALM248:ALM249"/>
    <mergeCell ref="ALU248:ALU249"/>
    <mergeCell ref="RU248:RU249"/>
    <mergeCell ref="SC248:SC249"/>
    <mergeCell ref="SK248:SK249"/>
    <mergeCell ref="SS248:SS249"/>
    <mergeCell ref="TA248:TA249"/>
    <mergeCell ref="TI248:TI249"/>
    <mergeCell ref="TQ248:TQ249"/>
    <mergeCell ref="TY248:TY249"/>
    <mergeCell ref="UG248:UG249"/>
    <mergeCell ref="UO248:UO249"/>
    <mergeCell ref="UW248:UW249"/>
    <mergeCell ref="VE248:VE249"/>
    <mergeCell ref="VM248:VM249"/>
    <mergeCell ref="VU248:VU249"/>
    <mergeCell ref="WC248:WC249"/>
    <mergeCell ref="WK248:WK249"/>
    <mergeCell ref="WS248:WS249"/>
    <mergeCell ref="XA248:XA249"/>
    <mergeCell ref="XI248:XI249"/>
    <mergeCell ref="XQ248:XQ249"/>
    <mergeCell ref="XY248:XY249"/>
    <mergeCell ref="YG248:YG249"/>
    <mergeCell ref="YO248:YO249"/>
    <mergeCell ref="YW248:YW249"/>
    <mergeCell ref="ZE248:ZE249"/>
    <mergeCell ref="ZM248:ZM249"/>
    <mergeCell ref="ZU248:ZU249"/>
    <mergeCell ref="AAC248:AAC249"/>
    <mergeCell ref="AAK248:AAK249"/>
    <mergeCell ref="AAS248:AAS249"/>
    <mergeCell ref="ABA248:ABA249"/>
    <mergeCell ref="ABI248:ABI249"/>
    <mergeCell ref="ABQ248:ABQ249"/>
    <mergeCell ref="AKW246:AKW247"/>
    <mergeCell ref="ALE246:ALE247"/>
    <mergeCell ref="ALM246:ALM247"/>
    <mergeCell ref="ALU246:ALU247"/>
    <mergeCell ref="AMC246:AMC247"/>
    <mergeCell ref="B248:B249"/>
    <mergeCell ref="Y248:Y249"/>
    <mergeCell ref="AG248:AG249"/>
    <mergeCell ref="AO248:AO249"/>
    <mergeCell ref="AW248:AW249"/>
    <mergeCell ref="BE248:BE249"/>
    <mergeCell ref="BM248:BM249"/>
    <mergeCell ref="BU248:BU249"/>
    <mergeCell ref="CC248:CC249"/>
    <mergeCell ref="CK248:CK249"/>
    <mergeCell ref="CS248:CS249"/>
    <mergeCell ref="DA248:DA249"/>
    <mergeCell ref="DI248:DI249"/>
    <mergeCell ref="DQ248:DQ249"/>
    <mergeCell ref="DY248:DY249"/>
    <mergeCell ref="EG248:EG249"/>
    <mergeCell ref="EO248:EO249"/>
    <mergeCell ref="EW248:EW249"/>
    <mergeCell ref="FE248:FE249"/>
    <mergeCell ref="FM248:FM249"/>
    <mergeCell ref="FU248:FU249"/>
    <mergeCell ref="GC248:GC249"/>
    <mergeCell ref="GK248:GK249"/>
    <mergeCell ref="GS248:GS249"/>
    <mergeCell ref="HA248:HA249"/>
    <mergeCell ref="HI248:HI249"/>
    <mergeCell ref="HQ248:HQ249"/>
    <mergeCell ref="HY248:HY249"/>
    <mergeCell ref="IG248:IG249"/>
    <mergeCell ref="IO248:IO249"/>
    <mergeCell ref="IW248:IW249"/>
    <mergeCell ref="JE248:JE249"/>
    <mergeCell ref="JM248:JM249"/>
    <mergeCell ref="JU248:JU249"/>
    <mergeCell ref="KC248:KC249"/>
    <mergeCell ref="KK248:KK249"/>
    <mergeCell ref="KS248:KS249"/>
    <mergeCell ref="LA248:LA249"/>
    <mergeCell ref="LI248:LI249"/>
    <mergeCell ref="LQ248:LQ249"/>
    <mergeCell ref="LY248:LY249"/>
    <mergeCell ref="MG248:MG249"/>
    <mergeCell ref="MO248:MO249"/>
    <mergeCell ref="MW248:MW249"/>
    <mergeCell ref="NE248:NE249"/>
    <mergeCell ref="NM248:NM249"/>
    <mergeCell ref="NU248:NU249"/>
    <mergeCell ref="OC248:OC249"/>
    <mergeCell ref="OK248:OK249"/>
    <mergeCell ref="OS248:OS249"/>
    <mergeCell ref="PA248:PA249"/>
    <mergeCell ref="PI248:PI249"/>
    <mergeCell ref="PQ248:PQ249"/>
    <mergeCell ref="PY248:PY249"/>
    <mergeCell ref="QG248:QG249"/>
    <mergeCell ref="QO248:QO249"/>
    <mergeCell ref="QW248:QW249"/>
    <mergeCell ref="RE248:RE249"/>
    <mergeCell ref="RM248:RM249"/>
    <mergeCell ref="AAS246:AAS247"/>
    <mergeCell ref="ABA246:ABA247"/>
    <mergeCell ref="ABI246:ABI247"/>
    <mergeCell ref="ABQ246:ABQ247"/>
    <mergeCell ref="ABY246:ABY247"/>
    <mergeCell ref="ACG246:ACG247"/>
    <mergeCell ref="ACO246:ACO247"/>
    <mergeCell ref="ACW246:ACW247"/>
    <mergeCell ref="ADE246:ADE247"/>
    <mergeCell ref="ADM246:ADM247"/>
    <mergeCell ref="ADU246:ADU247"/>
    <mergeCell ref="AEC246:AEC247"/>
    <mergeCell ref="AEK246:AEK247"/>
    <mergeCell ref="AES246:AES247"/>
    <mergeCell ref="AFA246:AFA247"/>
    <mergeCell ref="AFI246:AFI247"/>
    <mergeCell ref="AFQ246:AFQ247"/>
    <mergeCell ref="AFY246:AFY247"/>
    <mergeCell ref="AGG246:AGG247"/>
    <mergeCell ref="AGO246:AGO247"/>
    <mergeCell ref="AGW246:AGW247"/>
    <mergeCell ref="AHE246:AHE247"/>
    <mergeCell ref="AHM246:AHM247"/>
    <mergeCell ref="AHU246:AHU247"/>
    <mergeCell ref="AIC246:AIC247"/>
    <mergeCell ref="AIK246:AIK247"/>
    <mergeCell ref="AIS246:AIS247"/>
    <mergeCell ref="AJA246:AJA247"/>
    <mergeCell ref="AJI246:AJI247"/>
    <mergeCell ref="AJQ246:AJQ247"/>
    <mergeCell ref="AJY246:AJY247"/>
    <mergeCell ref="AKG246:AKG247"/>
    <mergeCell ref="AKO246:AKO247"/>
    <mergeCell ref="QO246:QO247"/>
    <mergeCell ref="QW246:QW247"/>
    <mergeCell ref="RE246:RE247"/>
    <mergeCell ref="RM246:RM247"/>
    <mergeCell ref="RU246:RU247"/>
    <mergeCell ref="SC246:SC247"/>
    <mergeCell ref="SK246:SK247"/>
    <mergeCell ref="SS246:SS247"/>
    <mergeCell ref="TA246:TA247"/>
    <mergeCell ref="TI246:TI247"/>
    <mergeCell ref="TQ246:TQ247"/>
    <mergeCell ref="TY246:TY247"/>
    <mergeCell ref="UG246:UG247"/>
    <mergeCell ref="UO246:UO247"/>
    <mergeCell ref="UW246:UW247"/>
    <mergeCell ref="VE246:VE247"/>
    <mergeCell ref="VM246:VM247"/>
    <mergeCell ref="VU246:VU247"/>
    <mergeCell ref="WC246:WC247"/>
    <mergeCell ref="WK246:WK247"/>
    <mergeCell ref="WS246:WS247"/>
    <mergeCell ref="XA246:XA247"/>
    <mergeCell ref="XI246:XI247"/>
    <mergeCell ref="XQ246:XQ247"/>
    <mergeCell ref="XY246:XY247"/>
    <mergeCell ref="YG246:YG247"/>
    <mergeCell ref="YO246:YO247"/>
    <mergeCell ref="YW246:YW247"/>
    <mergeCell ref="ZE246:ZE247"/>
    <mergeCell ref="ZM246:ZM247"/>
    <mergeCell ref="ZU246:ZU247"/>
    <mergeCell ref="AAC246:AAC247"/>
    <mergeCell ref="AAK246:AAK247"/>
    <mergeCell ref="AJI244:AJI245"/>
    <mergeCell ref="AJQ244:AJQ245"/>
    <mergeCell ref="AJY244:AJY245"/>
    <mergeCell ref="AKG244:AKG245"/>
    <mergeCell ref="AKO244:AKO245"/>
    <mergeCell ref="AKW244:AKW245"/>
    <mergeCell ref="ALE244:ALE245"/>
    <mergeCell ref="ALM244:ALM245"/>
    <mergeCell ref="ALU244:ALU245"/>
    <mergeCell ref="AMC244:AMC245"/>
    <mergeCell ref="Y246:Y247"/>
    <mergeCell ref="AG246:AG247"/>
    <mergeCell ref="AO246:AO247"/>
    <mergeCell ref="AW246:AW247"/>
    <mergeCell ref="BE246:BE247"/>
    <mergeCell ref="BM246:BM247"/>
    <mergeCell ref="BU246:BU247"/>
    <mergeCell ref="CC246:CC247"/>
    <mergeCell ref="CK246:CK247"/>
    <mergeCell ref="CS246:CS247"/>
    <mergeCell ref="DA246:DA247"/>
    <mergeCell ref="DI246:DI247"/>
    <mergeCell ref="DQ246:DQ247"/>
    <mergeCell ref="DY246:DY247"/>
    <mergeCell ref="EG246:EG247"/>
    <mergeCell ref="EO246:EO247"/>
    <mergeCell ref="EW246:EW247"/>
    <mergeCell ref="FE246:FE247"/>
    <mergeCell ref="FM246:FM247"/>
    <mergeCell ref="FU246:FU247"/>
    <mergeCell ref="GC246:GC247"/>
    <mergeCell ref="GK246:GK247"/>
    <mergeCell ref="GS246:GS247"/>
    <mergeCell ref="HA246:HA247"/>
    <mergeCell ref="HI246:HI247"/>
    <mergeCell ref="HQ246:HQ247"/>
    <mergeCell ref="HY246:HY247"/>
    <mergeCell ref="IG246:IG247"/>
    <mergeCell ref="IO246:IO247"/>
    <mergeCell ref="IW246:IW247"/>
    <mergeCell ref="JE246:JE247"/>
    <mergeCell ref="JM246:JM247"/>
    <mergeCell ref="JU246:JU247"/>
    <mergeCell ref="KC246:KC247"/>
    <mergeCell ref="KK246:KK247"/>
    <mergeCell ref="KS246:KS247"/>
    <mergeCell ref="LA246:LA247"/>
    <mergeCell ref="LI246:LI247"/>
    <mergeCell ref="LQ246:LQ247"/>
    <mergeCell ref="LY246:LY247"/>
    <mergeCell ref="MG246:MG247"/>
    <mergeCell ref="MO246:MO247"/>
    <mergeCell ref="MW246:MW247"/>
    <mergeCell ref="NE246:NE247"/>
    <mergeCell ref="NM246:NM247"/>
    <mergeCell ref="NU246:NU247"/>
    <mergeCell ref="OC246:OC247"/>
    <mergeCell ref="OK246:OK247"/>
    <mergeCell ref="OS246:OS247"/>
    <mergeCell ref="PA246:PA247"/>
    <mergeCell ref="PI246:PI247"/>
    <mergeCell ref="PQ246:PQ247"/>
    <mergeCell ref="PY246:PY247"/>
    <mergeCell ref="QG246:QG247"/>
    <mergeCell ref="ZE244:ZE245"/>
    <mergeCell ref="ZM244:ZM245"/>
    <mergeCell ref="ZU244:ZU245"/>
    <mergeCell ref="AAC244:AAC245"/>
    <mergeCell ref="AAK244:AAK245"/>
    <mergeCell ref="AAS244:AAS245"/>
    <mergeCell ref="ABA244:ABA245"/>
    <mergeCell ref="ABI244:ABI245"/>
    <mergeCell ref="ABQ244:ABQ245"/>
    <mergeCell ref="ABY244:ABY245"/>
    <mergeCell ref="ACG244:ACG245"/>
    <mergeCell ref="ACO244:ACO245"/>
    <mergeCell ref="ACW244:ACW245"/>
    <mergeCell ref="ADE244:ADE245"/>
    <mergeCell ref="ADM244:ADM245"/>
    <mergeCell ref="ADU244:ADU245"/>
    <mergeCell ref="AEC244:AEC245"/>
    <mergeCell ref="AEK244:AEK245"/>
    <mergeCell ref="AES244:AES245"/>
    <mergeCell ref="AFA244:AFA245"/>
    <mergeCell ref="AFI244:AFI245"/>
    <mergeCell ref="AFQ244:AFQ245"/>
    <mergeCell ref="AFY244:AFY245"/>
    <mergeCell ref="AGG244:AGG245"/>
    <mergeCell ref="AGO244:AGO245"/>
    <mergeCell ref="AGW244:AGW245"/>
    <mergeCell ref="AHE244:AHE245"/>
    <mergeCell ref="AHM244:AHM245"/>
    <mergeCell ref="AHU244:AHU245"/>
    <mergeCell ref="AIC244:AIC245"/>
    <mergeCell ref="AIK244:AIK245"/>
    <mergeCell ref="AIS244:AIS245"/>
    <mergeCell ref="AJA244:AJA245"/>
    <mergeCell ref="PA244:PA245"/>
    <mergeCell ref="PI244:PI245"/>
    <mergeCell ref="PQ244:PQ245"/>
    <mergeCell ref="PY244:PY245"/>
    <mergeCell ref="QG244:QG245"/>
    <mergeCell ref="QO244:QO245"/>
    <mergeCell ref="QW244:QW245"/>
    <mergeCell ref="RE244:RE245"/>
    <mergeCell ref="RM244:RM245"/>
    <mergeCell ref="RU244:RU245"/>
    <mergeCell ref="SC244:SC245"/>
    <mergeCell ref="SK244:SK245"/>
    <mergeCell ref="SS244:SS245"/>
    <mergeCell ref="TA244:TA245"/>
    <mergeCell ref="TI244:TI245"/>
    <mergeCell ref="TQ244:TQ245"/>
    <mergeCell ref="TY244:TY245"/>
    <mergeCell ref="UG244:UG245"/>
    <mergeCell ref="UO244:UO245"/>
    <mergeCell ref="UW244:UW245"/>
    <mergeCell ref="VE244:VE245"/>
    <mergeCell ref="VM244:VM245"/>
    <mergeCell ref="VU244:VU245"/>
    <mergeCell ref="WC244:WC245"/>
    <mergeCell ref="WK244:WK245"/>
    <mergeCell ref="WS244:WS245"/>
    <mergeCell ref="XA244:XA245"/>
    <mergeCell ref="XI244:XI245"/>
    <mergeCell ref="XQ244:XQ245"/>
    <mergeCell ref="XY244:XY245"/>
    <mergeCell ref="YG244:YG245"/>
    <mergeCell ref="YO244:YO245"/>
    <mergeCell ref="YW244:YW245"/>
    <mergeCell ref="AIC242:AIC243"/>
    <mergeCell ref="AIK242:AIK243"/>
    <mergeCell ref="AIS242:AIS243"/>
    <mergeCell ref="AJA242:AJA243"/>
    <mergeCell ref="AJI242:AJI243"/>
    <mergeCell ref="AJQ242:AJQ243"/>
    <mergeCell ref="AJY242:AJY243"/>
    <mergeCell ref="AKG242:AKG243"/>
    <mergeCell ref="AKO242:AKO243"/>
    <mergeCell ref="AKW242:AKW243"/>
    <mergeCell ref="ALE242:ALE243"/>
    <mergeCell ref="ALM242:ALM243"/>
    <mergeCell ref="ALU242:ALU243"/>
    <mergeCell ref="AMC242:AMC243"/>
    <mergeCell ref="B244:B246"/>
    <mergeCell ref="Y244:Y245"/>
    <mergeCell ref="AG244:AG245"/>
    <mergeCell ref="AO244:AO245"/>
    <mergeCell ref="AW244:AW245"/>
    <mergeCell ref="BE244:BE245"/>
    <mergeCell ref="BM244:BM245"/>
    <mergeCell ref="BU244:BU245"/>
    <mergeCell ref="CC244:CC245"/>
    <mergeCell ref="CK244:CK245"/>
    <mergeCell ref="CS244:CS245"/>
    <mergeCell ref="DA244:DA245"/>
    <mergeCell ref="DI244:DI245"/>
    <mergeCell ref="DQ244:DQ245"/>
    <mergeCell ref="DY244:DY245"/>
    <mergeCell ref="EG244:EG245"/>
    <mergeCell ref="EO244:EO245"/>
    <mergeCell ref="EW244:EW245"/>
    <mergeCell ref="FE244:FE245"/>
    <mergeCell ref="FM244:FM245"/>
    <mergeCell ref="FU244:FU245"/>
    <mergeCell ref="GC244:GC245"/>
    <mergeCell ref="GK244:GK245"/>
    <mergeCell ref="GS244:GS245"/>
    <mergeCell ref="HA244:HA245"/>
    <mergeCell ref="HI244:HI245"/>
    <mergeCell ref="HQ244:HQ245"/>
    <mergeCell ref="HY244:HY245"/>
    <mergeCell ref="IG244:IG245"/>
    <mergeCell ref="IO244:IO245"/>
    <mergeCell ref="IW244:IW245"/>
    <mergeCell ref="JE244:JE245"/>
    <mergeCell ref="JM244:JM245"/>
    <mergeCell ref="JU244:JU245"/>
    <mergeCell ref="KC244:KC245"/>
    <mergeCell ref="KK244:KK245"/>
    <mergeCell ref="KS244:KS245"/>
    <mergeCell ref="LA244:LA245"/>
    <mergeCell ref="LI244:LI245"/>
    <mergeCell ref="LQ244:LQ245"/>
    <mergeCell ref="LY244:LY245"/>
    <mergeCell ref="MG244:MG245"/>
    <mergeCell ref="MO244:MO245"/>
    <mergeCell ref="MW244:MW245"/>
    <mergeCell ref="NE244:NE245"/>
    <mergeCell ref="NM244:NM245"/>
    <mergeCell ref="NU244:NU245"/>
    <mergeCell ref="OC244:OC245"/>
    <mergeCell ref="OK244:OK245"/>
    <mergeCell ref="OS244:OS245"/>
    <mergeCell ref="XY242:XY243"/>
    <mergeCell ref="YG242:YG243"/>
    <mergeCell ref="YO242:YO243"/>
    <mergeCell ref="YW242:YW243"/>
    <mergeCell ref="ZE242:ZE243"/>
    <mergeCell ref="ZM242:ZM243"/>
    <mergeCell ref="ZU242:ZU243"/>
    <mergeCell ref="AAC242:AAC243"/>
    <mergeCell ref="AAK242:AAK243"/>
    <mergeCell ref="AAS242:AAS243"/>
    <mergeCell ref="ABA242:ABA243"/>
    <mergeCell ref="ABI242:ABI243"/>
    <mergeCell ref="ABQ242:ABQ243"/>
    <mergeCell ref="ABY242:ABY243"/>
    <mergeCell ref="ACG242:ACG243"/>
    <mergeCell ref="ACO242:ACO243"/>
    <mergeCell ref="ACW242:ACW243"/>
    <mergeCell ref="ADE242:ADE243"/>
    <mergeCell ref="ADM242:ADM243"/>
    <mergeCell ref="ADU242:ADU243"/>
    <mergeCell ref="AEC242:AEC243"/>
    <mergeCell ref="AEK242:AEK243"/>
    <mergeCell ref="AES242:AES243"/>
    <mergeCell ref="AFA242:AFA243"/>
    <mergeCell ref="AFI242:AFI243"/>
    <mergeCell ref="AFQ242:AFQ243"/>
    <mergeCell ref="AFY242:AFY243"/>
    <mergeCell ref="AGG242:AGG243"/>
    <mergeCell ref="AGO242:AGO243"/>
    <mergeCell ref="AGW242:AGW243"/>
    <mergeCell ref="AHE242:AHE243"/>
    <mergeCell ref="AHM242:AHM243"/>
    <mergeCell ref="AHU242:AHU243"/>
    <mergeCell ref="NU242:NU243"/>
    <mergeCell ref="OC242:OC243"/>
    <mergeCell ref="OK242:OK243"/>
    <mergeCell ref="OS242:OS243"/>
    <mergeCell ref="PA242:PA243"/>
    <mergeCell ref="PI242:PI243"/>
    <mergeCell ref="PQ242:PQ243"/>
    <mergeCell ref="PY242:PY243"/>
    <mergeCell ref="QG242:QG243"/>
    <mergeCell ref="QO242:QO243"/>
    <mergeCell ref="QW242:QW243"/>
    <mergeCell ref="RE242:RE243"/>
    <mergeCell ref="RM242:RM243"/>
    <mergeCell ref="RU242:RU243"/>
    <mergeCell ref="SC242:SC243"/>
    <mergeCell ref="SK242:SK243"/>
    <mergeCell ref="SS242:SS243"/>
    <mergeCell ref="TA242:TA243"/>
    <mergeCell ref="TI242:TI243"/>
    <mergeCell ref="TQ242:TQ243"/>
    <mergeCell ref="TY242:TY243"/>
    <mergeCell ref="UG242:UG243"/>
    <mergeCell ref="UO242:UO243"/>
    <mergeCell ref="UW242:UW243"/>
    <mergeCell ref="VE242:VE243"/>
    <mergeCell ref="VM242:VM243"/>
    <mergeCell ref="VU242:VU243"/>
    <mergeCell ref="WC242:WC243"/>
    <mergeCell ref="WK242:WK243"/>
    <mergeCell ref="WS242:WS243"/>
    <mergeCell ref="XA242:XA243"/>
    <mergeCell ref="XI242:XI243"/>
    <mergeCell ref="XQ242:XQ243"/>
    <mergeCell ref="AGO240:AGO241"/>
    <mergeCell ref="AGW240:AGW241"/>
    <mergeCell ref="AHE240:AHE241"/>
    <mergeCell ref="AHM240:AHM241"/>
    <mergeCell ref="AHU240:AHU241"/>
    <mergeCell ref="AIC240:AIC241"/>
    <mergeCell ref="AIK240:AIK241"/>
    <mergeCell ref="AIS240:AIS241"/>
    <mergeCell ref="AJA240:AJA241"/>
    <mergeCell ref="AJI240:AJI241"/>
    <mergeCell ref="AJQ240:AJQ241"/>
    <mergeCell ref="AJY240:AJY241"/>
    <mergeCell ref="AKG240:AKG241"/>
    <mergeCell ref="AKO240:AKO241"/>
    <mergeCell ref="AKW240:AKW241"/>
    <mergeCell ref="ALE240:ALE241"/>
    <mergeCell ref="ALM240:ALM241"/>
    <mergeCell ref="ALU240:ALU241"/>
    <mergeCell ref="AMC240:AMC241"/>
    <mergeCell ref="Y242:Y243"/>
    <mergeCell ref="AG242:AG243"/>
    <mergeCell ref="AO242:AO243"/>
    <mergeCell ref="AW242:AW243"/>
    <mergeCell ref="BE242:BE243"/>
    <mergeCell ref="BM242:BM243"/>
    <mergeCell ref="BU242:BU243"/>
    <mergeCell ref="CC242:CC243"/>
    <mergeCell ref="CK242:CK243"/>
    <mergeCell ref="CS242:CS243"/>
    <mergeCell ref="DA242:DA243"/>
    <mergeCell ref="DI242:DI243"/>
    <mergeCell ref="DQ242:DQ243"/>
    <mergeCell ref="DY242:DY243"/>
    <mergeCell ref="EG242:EG243"/>
    <mergeCell ref="EO242:EO243"/>
    <mergeCell ref="EW242:EW243"/>
    <mergeCell ref="FE242:FE243"/>
    <mergeCell ref="FM242:FM243"/>
    <mergeCell ref="FU242:FU243"/>
    <mergeCell ref="GC242:GC243"/>
    <mergeCell ref="GK242:GK243"/>
    <mergeCell ref="GS242:GS243"/>
    <mergeCell ref="HA242:HA243"/>
    <mergeCell ref="HI242:HI243"/>
    <mergeCell ref="HQ242:HQ243"/>
    <mergeCell ref="HY242:HY243"/>
    <mergeCell ref="IG242:IG243"/>
    <mergeCell ref="IO242:IO243"/>
    <mergeCell ref="IW242:IW243"/>
    <mergeCell ref="JE242:JE243"/>
    <mergeCell ref="JM242:JM243"/>
    <mergeCell ref="JU242:JU243"/>
    <mergeCell ref="KC242:KC243"/>
    <mergeCell ref="KK242:KK243"/>
    <mergeCell ref="KS242:KS243"/>
    <mergeCell ref="LA242:LA243"/>
    <mergeCell ref="LI242:LI243"/>
    <mergeCell ref="LQ242:LQ243"/>
    <mergeCell ref="LY242:LY243"/>
    <mergeCell ref="MG242:MG243"/>
    <mergeCell ref="MO242:MO243"/>
    <mergeCell ref="MW242:MW243"/>
    <mergeCell ref="NE242:NE243"/>
    <mergeCell ref="NM242:NM243"/>
    <mergeCell ref="WK240:WK241"/>
    <mergeCell ref="WS240:WS241"/>
    <mergeCell ref="XA240:XA241"/>
    <mergeCell ref="XI240:XI241"/>
    <mergeCell ref="XQ240:XQ241"/>
    <mergeCell ref="XY240:XY241"/>
    <mergeCell ref="YG240:YG241"/>
    <mergeCell ref="YO240:YO241"/>
    <mergeCell ref="YW240:YW241"/>
    <mergeCell ref="ZE240:ZE241"/>
    <mergeCell ref="ZM240:ZM241"/>
    <mergeCell ref="ZU240:ZU241"/>
    <mergeCell ref="AAC240:AAC241"/>
    <mergeCell ref="AAK240:AAK241"/>
    <mergeCell ref="AAS240:AAS241"/>
    <mergeCell ref="ABA240:ABA241"/>
    <mergeCell ref="ABI240:ABI241"/>
    <mergeCell ref="ABQ240:ABQ241"/>
    <mergeCell ref="ABY240:ABY241"/>
    <mergeCell ref="ACG240:ACG241"/>
    <mergeCell ref="ACO240:ACO241"/>
    <mergeCell ref="ACW240:ACW241"/>
    <mergeCell ref="ADE240:ADE241"/>
    <mergeCell ref="ADM240:ADM241"/>
    <mergeCell ref="ADU240:ADU241"/>
    <mergeCell ref="AEC240:AEC241"/>
    <mergeCell ref="AEK240:AEK241"/>
    <mergeCell ref="AES240:AES241"/>
    <mergeCell ref="AFA240:AFA241"/>
    <mergeCell ref="AFI240:AFI241"/>
    <mergeCell ref="AFQ240:AFQ241"/>
    <mergeCell ref="AFY240:AFY241"/>
    <mergeCell ref="AGG240:AGG241"/>
    <mergeCell ref="MG240:MG241"/>
    <mergeCell ref="MO240:MO241"/>
    <mergeCell ref="MW240:MW241"/>
    <mergeCell ref="NE240:NE241"/>
    <mergeCell ref="NM240:NM241"/>
    <mergeCell ref="NU240:NU241"/>
    <mergeCell ref="OC240:OC241"/>
    <mergeCell ref="OK240:OK241"/>
    <mergeCell ref="OS240:OS241"/>
    <mergeCell ref="PA240:PA241"/>
    <mergeCell ref="PI240:PI241"/>
    <mergeCell ref="PQ240:PQ241"/>
    <mergeCell ref="PY240:PY241"/>
    <mergeCell ref="QG240:QG241"/>
    <mergeCell ref="QO240:QO241"/>
    <mergeCell ref="QW240:QW241"/>
    <mergeCell ref="RE240:RE241"/>
    <mergeCell ref="RM240:RM241"/>
    <mergeCell ref="RU240:RU241"/>
    <mergeCell ref="SC240:SC241"/>
    <mergeCell ref="SK240:SK241"/>
    <mergeCell ref="SS240:SS241"/>
    <mergeCell ref="TA240:TA241"/>
    <mergeCell ref="TI240:TI241"/>
    <mergeCell ref="TQ240:TQ241"/>
    <mergeCell ref="TY240:TY241"/>
    <mergeCell ref="UG240:UG241"/>
    <mergeCell ref="UO240:UO241"/>
    <mergeCell ref="UW240:UW241"/>
    <mergeCell ref="VE240:VE241"/>
    <mergeCell ref="VM240:VM241"/>
    <mergeCell ref="VU240:VU241"/>
    <mergeCell ref="WC240:WC241"/>
    <mergeCell ref="AFI238:AFI239"/>
    <mergeCell ref="AFQ238:AFQ239"/>
    <mergeCell ref="AFY238:AFY239"/>
    <mergeCell ref="AGG238:AGG239"/>
    <mergeCell ref="AGO238:AGO239"/>
    <mergeCell ref="AGW238:AGW239"/>
    <mergeCell ref="AHE238:AHE239"/>
    <mergeCell ref="AHM238:AHM239"/>
    <mergeCell ref="AHU238:AHU239"/>
    <mergeCell ref="AIC238:AIC239"/>
    <mergeCell ref="AIK238:AIK239"/>
    <mergeCell ref="AIS238:AIS239"/>
    <mergeCell ref="AJA238:AJA239"/>
    <mergeCell ref="AJI238:AJI239"/>
    <mergeCell ref="AJQ238:AJQ239"/>
    <mergeCell ref="AJY238:AJY239"/>
    <mergeCell ref="AKG238:AKG239"/>
    <mergeCell ref="AKO238:AKO239"/>
    <mergeCell ref="AKW238:AKW239"/>
    <mergeCell ref="ALE238:ALE239"/>
    <mergeCell ref="ALM238:ALM239"/>
    <mergeCell ref="ALU238:ALU239"/>
    <mergeCell ref="AMC238:AMC239"/>
    <mergeCell ref="B240:B241"/>
    <mergeCell ref="Y240:Y241"/>
    <mergeCell ref="AG240:AG241"/>
    <mergeCell ref="AO240:AO241"/>
    <mergeCell ref="AW240:AW241"/>
    <mergeCell ref="BE240:BE241"/>
    <mergeCell ref="BM240:BM241"/>
    <mergeCell ref="BU240:BU241"/>
    <mergeCell ref="CC240:CC241"/>
    <mergeCell ref="CK240:CK241"/>
    <mergeCell ref="CS240:CS241"/>
    <mergeCell ref="DA240:DA241"/>
    <mergeCell ref="DI240:DI241"/>
    <mergeCell ref="DQ240:DQ241"/>
    <mergeCell ref="DY240:DY241"/>
    <mergeCell ref="EG240:EG241"/>
    <mergeCell ref="EO240:EO241"/>
    <mergeCell ref="EW240:EW241"/>
    <mergeCell ref="FE240:FE241"/>
    <mergeCell ref="FM240:FM241"/>
    <mergeCell ref="FU240:FU241"/>
    <mergeCell ref="GC240:GC241"/>
    <mergeCell ref="GK240:GK241"/>
    <mergeCell ref="GS240:GS241"/>
    <mergeCell ref="HA240:HA241"/>
    <mergeCell ref="HI240:HI241"/>
    <mergeCell ref="HQ240:HQ241"/>
    <mergeCell ref="HY240:HY241"/>
    <mergeCell ref="IG240:IG241"/>
    <mergeCell ref="IO240:IO241"/>
    <mergeCell ref="IW240:IW241"/>
    <mergeCell ref="JE240:JE241"/>
    <mergeCell ref="JM240:JM241"/>
    <mergeCell ref="JU240:JU241"/>
    <mergeCell ref="KC240:KC241"/>
    <mergeCell ref="KK240:KK241"/>
    <mergeCell ref="KS240:KS241"/>
    <mergeCell ref="LA240:LA241"/>
    <mergeCell ref="LI240:LI241"/>
    <mergeCell ref="LQ240:LQ241"/>
    <mergeCell ref="LY240:LY241"/>
    <mergeCell ref="VE238:VE239"/>
    <mergeCell ref="VM238:VM239"/>
    <mergeCell ref="VU238:VU239"/>
    <mergeCell ref="WC238:WC239"/>
    <mergeCell ref="WK238:WK239"/>
    <mergeCell ref="WS238:WS239"/>
    <mergeCell ref="XA238:XA239"/>
    <mergeCell ref="XI238:XI239"/>
    <mergeCell ref="XQ238:XQ239"/>
    <mergeCell ref="XY238:XY239"/>
    <mergeCell ref="YG238:YG239"/>
    <mergeCell ref="YO238:YO239"/>
    <mergeCell ref="YW238:YW239"/>
    <mergeCell ref="ZE238:ZE239"/>
    <mergeCell ref="ZM238:ZM239"/>
    <mergeCell ref="ZU238:ZU239"/>
    <mergeCell ref="AAC238:AAC239"/>
    <mergeCell ref="AAK238:AAK239"/>
    <mergeCell ref="AAS238:AAS239"/>
    <mergeCell ref="ABA238:ABA239"/>
    <mergeCell ref="ABI238:ABI239"/>
    <mergeCell ref="ABQ238:ABQ239"/>
    <mergeCell ref="ABY238:ABY239"/>
    <mergeCell ref="ACG238:ACG239"/>
    <mergeCell ref="ACO238:ACO239"/>
    <mergeCell ref="ACW238:ACW239"/>
    <mergeCell ref="ADE238:ADE239"/>
    <mergeCell ref="ADM238:ADM239"/>
    <mergeCell ref="ADU238:ADU239"/>
    <mergeCell ref="AEC238:AEC239"/>
    <mergeCell ref="AEK238:AEK239"/>
    <mergeCell ref="AES238:AES239"/>
    <mergeCell ref="AFA238:AFA239"/>
    <mergeCell ref="LA238:LA239"/>
    <mergeCell ref="LI238:LI239"/>
    <mergeCell ref="LQ238:LQ239"/>
    <mergeCell ref="LY238:LY239"/>
    <mergeCell ref="MG238:MG239"/>
    <mergeCell ref="MO238:MO239"/>
    <mergeCell ref="MW238:MW239"/>
    <mergeCell ref="NE238:NE239"/>
    <mergeCell ref="NM238:NM239"/>
    <mergeCell ref="NU238:NU239"/>
    <mergeCell ref="OC238:OC239"/>
    <mergeCell ref="OK238:OK239"/>
    <mergeCell ref="OS238:OS239"/>
    <mergeCell ref="PA238:PA239"/>
    <mergeCell ref="PI238:PI239"/>
    <mergeCell ref="PQ238:PQ239"/>
    <mergeCell ref="PY238:PY239"/>
    <mergeCell ref="QG238:QG239"/>
    <mergeCell ref="QO238:QO239"/>
    <mergeCell ref="QW238:QW239"/>
    <mergeCell ref="RE238:RE239"/>
    <mergeCell ref="RM238:RM239"/>
    <mergeCell ref="RU238:RU239"/>
    <mergeCell ref="SC238:SC239"/>
    <mergeCell ref="SK238:SK239"/>
    <mergeCell ref="SS238:SS239"/>
    <mergeCell ref="TA238:TA239"/>
    <mergeCell ref="TI238:TI239"/>
    <mergeCell ref="TQ238:TQ239"/>
    <mergeCell ref="TY238:TY239"/>
    <mergeCell ref="UG238:UG239"/>
    <mergeCell ref="UO238:UO239"/>
    <mergeCell ref="UW238:UW239"/>
    <mergeCell ref="AEC236:AEC237"/>
    <mergeCell ref="AEK236:AEK237"/>
    <mergeCell ref="AES236:AES237"/>
    <mergeCell ref="AFA236:AFA237"/>
    <mergeCell ref="AFI236:AFI237"/>
    <mergeCell ref="AFQ236:AFQ237"/>
    <mergeCell ref="AFY236:AFY237"/>
    <mergeCell ref="AGG236:AGG237"/>
    <mergeCell ref="AGO236:AGO237"/>
    <mergeCell ref="AGW236:AGW237"/>
    <mergeCell ref="AHE236:AHE237"/>
    <mergeCell ref="AHM236:AHM237"/>
    <mergeCell ref="AHU236:AHU237"/>
    <mergeCell ref="AIC236:AIC237"/>
    <mergeCell ref="AIK236:AIK237"/>
    <mergeCell ref="AIS236:AIS237"/>
    <mergeCell ref="AJA236:AJA237"/>
    <mergeCell ref="AJI236:AJI237"/>
    <mergeCell ref="AJQ236:AJQ237"/>
    <mergeCell ref="AJY236:AJY237"/>
    <mergeCell ref="AKG236:AKG237"/>
    <mergeCell ref="AKO236:AKO237"/>
    <mergeCell ref="AKW236:AKW237"/>
    <mergeCell ref="ALE236:ALE237"/>
    <mergeCell ref="ALM236:ALM237"/>
    <mergeCell ref="ALU236:ALU237"/>
    <mergeCell ref="AMC236:AMC237"/>
    <mergeCell ref="B238:B239"/>
    <mergeCell ref="Y238:Y239"/>
    <mergeCell ref="AG238:AG239"/>
    <mergeCell ref="AO238:AO239"/>
    <mergeCell ref="AW238:AW239"/>
    <mergeCell ref="BE238:BE239"/>
    <mergeCell ref="BM238:BM239"/>
    <mergeCell ref="BU238:BU239"/>
    <mergeCell ref="CC238:CC239"/>
    <mergeCell ref="CK238:CK239"/>
    <mergeCell ref="CS238:CS239"/>
    <mergeCell ref="DA238:DA239"/>
    <mergeCell ref="DI238:DI239"/>
    <mergeCell ref="DQ238:DQ239"/>
    <mergeCell ref="DY238:DY239"/>
    <mergeCell ref="EG238:EG239"/>
    <mergeCell ref="EO238:EO239"/>
    <mergeCell ref="EW238:EW239"/>
    <mergeCell ref="FE238:FE239"/>
    <mergeCell ref="FM238:FM239"/>
    <mergeCell ref="FU238:FU239"/>
    <mergeCell ref="GC238:GC239"/>
    <mergeCell ref="GK238:GK239"/>
    <mergeCell ref="GS238:GS239"/>
    <mergeCell ref="HA238:HA239"/>
    <mergeCell ref="HI238:HI239"/>
    <mergeCell ref="HQ238:HQ239"/>
    <mergeCell ref="HY238:HY239"/>
    <mergeCell ref="IG238:IG239"/>
    <mergeCell ref="IO238:IO239"/>
    <mergeCell ref="IW238:IW239"/>
    <mergeCell ref="JE238:JE239"/>
    <mergeCell ref="JM238:JM239"/>
    <mergeCell ref="JU238:JU239"/>
    <mergeCell ref="KC238:KC239"/>
    <mergeCell ref="KK238:KK239"/>
    <mergeCell ref="KS238:KS239"/>
    <mergeCell ref="TY236:TY237"/>
    <mergeCell ref="UG236:UG237"/>
    <mergeCell ref="UO236:UO237"/>
    <mergeCell ref="UW236:UW237"/>
    <mergeCell ref="VE236:VE237"/>
    <mergeCell ref="VM236:VM237"/>
    <mergeCell ref="VU236:VU237"/>
    <mergeCell ref="WC236:WC237"/>
    <mergeCell ref="WK236:WK237"/>
    <mergeCell ref="WS236:WS237"/>
    <mergeCell ref="XA236:XA237"/>
    <mergeCell ref="XI236:XI237"/>
    <mergeCell ref="XQ236:XQ237"/>
    <mergeCell ref="XY236:XY237"/>
    <mergeCell ref="YG236:YG237"/>
    <mergeCell ref="YO236:YO237"/>
    <mergeCell ref="YW236:YW237"/>
    <mergeCell ref="ZE236:ZE237"/>
    <mergeCell ref="ZM236:ZM237"/>
    <mergeCell ref="ZU236:ZU237"/>
    <mergeCell ref="AAC236:AAC237"/>
    <mergeCell ref="AAK236:AAK237"/>
    <mergeCell ref="AAS236:AAS237"/>
    <mergeCell ref="ABA236:ABA237"/>
    <mergeCell ref="ABI236:ABI237"/>
    <mergeCell ref="ABQ236:ABQ237"/>
    <mergeCell ref="ABY236:ABY237"/>
    <mergeCell ref="ACG236:ACG237"/>
    <mergeCell ref="ACO236:ACO237"/>
    <mergeCell ref="ACW236:ACW237"/>
    <mergeCell ref="ADE236:ADE237"/>
    <mergeCell ref="ADM236:ADM237"/>
    <mergeCell ref="ADU236:ADU237"/>
    <mergeCell ref="JU236:JU237"/>
    <mergeCell ref="KC236:KC237"/>
    <mergeCell ref="KK236:KK237"/>
    <mergeCell ref="KS236:KS237"/>
    <mergeCell ref="LA236:LA237"/>
    <mergeCell ref="LI236:LI237"/>
    <mergeCell ref="LQ236:LQ237"/>
    <mergeCell ref="LY236:LY237"/>
    <mergeCell ref="MG236:MG237"/>
    <mergeCell ref="MO236:MO237"/>
    <mergeCell ref="MW236:MW237"/>
    <mergeCell ref="NE236:NE237"/>
    <mergeCell ref="NM236:NM237"/>
    <mergeCell ref="NU236:NU237"/>
    <mergeCell ref="OC236:OC237"/>
    <mergeCell ref="OK236:OK237"/>
    <mergeCell ref="OS236:OS237"/>
    <mergeCell ref="PA236:PA237"/>
    <mergeCell ref="PI236:PI237"/>
    <mergeCell ref="PQ236:PQ237"/>
    <mergeCell ref="PY236:PY237"/>
    <mergeCell ref="QG236:QG237"/>
    <mergeCell ref="QO236:QO237"/>
    <mergeCell ref="QW236:QW237"/>
    <mergeCell ref="RE236:RE237"/>
    <mergeCell ref="RM236:RM237"/>
    <mergeCell ref="RU236:RU237"/>
    <mergeCell ref="SC236:SC237"/>
    <mergeCell ref="SK236:SK237"/>
    <mergeCell ref="SS236:SS237"/>
    <mergeCell ref="TA236:TA237"/>
    <mergeCell ref="TI236:TI237"/>
    <mergeCell ref="TQ236:TQ237"/>
    <mergeCell ref="ACW234:ACW235"/>
    <mergeCell ref="ADE234:ADE235"/>
    <mergeCell ref="ADM234:ADM235"/>
    <mergeCell ref="ADU234:ADU235"/>
    <mergeCell ref="AEC234:AEC235"/>
    <mergeCell ref="AEK234:AEK235"/>
    <mergeCell ref="AES234:AES235"/>
    <mergeCell ref="AFA234:AFA235"/>
    <mergeCell ref="AFI234:AFI235"/>
    <mergeCell ref="AFQ234:AFQ235"/>
    <mergeCell ref="AFY234:AFY235"/>
    <mergeCell ref="AGG234:AGG235"/>
    <mergeCell ref="AGO234:AGO235"/>
    <mergeCell ref="AGW234:AGW235"/>
    <mergeCell ref="AHE234:AHE235"/>
    <mergeCell ref="AHM234:AHM235"/>
    <mergeCell ref="AHU234:AHU235"/>
    <mergeCell ref="AIC234:AIC235"/>
    <mergeCell ref="AIK234:AIK235"/>
    <mergeCell ref="AIS234:AIS235"/>
    <mergeCell ref="AJA234:AJA235"/>
    <mergeCell ref="AJI234:AJI235"/>
    <mergeCell ref="AJQ234:AJQ235"/>
    <mergeCell ref="AJY234:AJY235"/>
    <mergeCell ref="AKG234:AKG235"/>
    <mergeCell ref="AKO234:AKO235"/>
    <mergeCell ref="AKW234:AKW235"/>
    <mergeCell ref="ALE234:ALE235"/>
    <mergeCell ref="ALM234:ALM235"/>
    <mergeCell ref="ALU234:ALU235"/>
    <mergeCell ref="AMC234:AMC235"/>
    <mergeCell ref="B236:B237"/>
    <mergeCell ref="Y236:Y237"/>
    <mergeCell ref="AG236:AG237"/>
    <mergeCell ref="AO236:AO237"/>
    <mergeCell ref="AW236:AW237"/>
    <mergeCell ref="BE236:BE237"/>
    <mergeCell ref="BM236:BM237"/>
    <mergeCell ref="BU236:BU237"/>
    <mergeCell ref="CC236:CC237"/>
    <mergeCell ref="CK236:CK237"/>
    <mergeCell ref="CS236:CS237"/>
    <mergeCell ref="DA236:DA237"/>
    <mergeCell ref="DI236:DI237"/>
    <mergeCell ref="DQ236:DQ237"/>
    <mergeCell ref="DY236:DY237"/>
    <mergeCell ref="EG236:EG237"/>
    <mergeCell ref="EO236:EO237"/>
    <mergeCell ref="EW236:EW237"/>
    <mergeCell ref="FE236:FE237"/>
    <mergeCell ref="FM236:FM237"/>
    <mergeCell ref="FU236:FU237"/>
    <mergeCell ref="GC236:GC237"/>
    <mergeCell ref="GK236:GK237"/>
    <mergeCell ref="GS236:GS237"/>
    <mergeCell ref="HA236:HA237"/>
    <mergeCell ref="HI236:HI237"/>
    <mergeCell ref="HQ236:HQ237"/>
    <mergeCell ref="HY236:HY237"/>
    <mergeCell ref="IG236:IG237"/>
    <mergeCell ref="IO236:IO237"/>
    <mergeCell ref="IW236:IW237"/>
    <mergeCell ref="JE236:JE237"/>
    <mergeCell ref="JM236:JM237"/>
    <mergeCell ref="SS234:SS235"/>
    <mergeCell ref="TA234:TA235"/>
    <mergeCell ref="TI234:TI235"/>
    <mergeCell ref="TQ234:TQ235"/>
    <mergeCell ref="TY234:TY235"/>
    <mergeCell ref="UG234:UG235"/>
    <mergeCell ref="UO234:UO235"/>
    <mergeCell ref="UW234:UW235"/>
    <mergeCell ref="VE234:VE235"/>
    <mergeCell ref="VM234:VM235"/>
    <mergeCell ref="VU234:VU235"/>
    <mergeCell ref="WC234:WC235"/>
    <mergeCell ref="WK234:WK235"/>
    <mergeCell ref="WS234:WS235"/>
    <mergeCell ref="XA234:XA235"/>
    <mergeCell ref="XI234:XI235"/>
    <mergeCell ref="XQ234:XQ235"/>
    <mergeCell ref="XY234:XY235"/>
    <mergeCell ref="YG234:YG235"/>
    <mergeCell ref="YO234:YO235"/>
    <mergeCell ref="YW234:YW235"/>
    <mergeCell ref="ZE234:ZE235"/>
    <mergeCell ref="ZM234:ZM235"/>
    <mergeCell ref="ZU234:ZU235"/>
    <mergeCell ref="AAC234:AAC235"/>
    <mergeCell ref="AAK234:AAK235"/>
    <mergeCell ref="AAS234:AAS235"/>
    <mergeCell ref="ABA234:ABA235"/>
    <mergeCell ref="ABI234:ABI235"/>
    <mergeCell ref="ABQ234:ABQ235"/>
    <mergeCell ref="ABY234:ABY235"/>
    <mergeCell ref="ACG234:ACG235"/>
    <mergeCell ref="ACO234:ACO235"/>
    <mergeCell ref="ALM232:ALM233"/>
    <mergeCell ref="ALU232:ALU233"/>
    <mergeCell ref="AMC232:AMC233"/>
    <mergeCell ref="Y234:Y235"/>
    <mergeCell ref="AG234:AG235"/>
    <mergeCell ref="AO234:AO235"/>
    <mergeCell ref="AW234:AW235"/>
    <mergeCell ref="BE234:BE235"/>
    <mergeCell ref="BM234:BM235"/>
    <mergeCell ref="BU234:BU235"/>
    <mergeCell ref="CC234:CC235"/>
    <mergeCell ref="CK234:CK235"/>
    <mergeCell ref="CS234:CS235"/>
    <mergeCell ref="DA234:DA235"/>
    <mergeCell ref="DI234:DI235"/>
    <mergeCell ref="DQ234:DQ235"/>
    <mergeCell ref="DY234:DY235"/>
    <mergeCell ref="EG234:EG235"/>
    <mergeCell ref="EO234:EO235"/>
    <mergeCell ref="EW234:EW235"/>
    <mergeCell ref="FE234:FE235"/>
    <mergeCell ref="FM234:FM235"/>
    <mergeCell ref="FU234:FU235"/>
    <mergeCell ref="GC234:GC235"/>
    <mergeCell ref="GK234:GK235"/>
    <mergeCell ref="GS234:GS235"/>
    <mergeCell ref="HA234:HA235"/>
    <mergeCell ref="HI234:HI235"/>
    <mergeCell ref="HQ234:HQ235"/>
    <mergeCell ref="HY234:HY235"/>
    <mergeCell ref="IG234:IG235"/>
    <mergeCell ref="IO234:IO235"/>
    <mergeCell ref="IW234:IW235"/>
    <mergeCell ref="JE234:JE235"/>
    <mergeCell ref="JM234:JM235"/>
    <mergeCell ref="JU234:JU235"/>
    <mergeCell ref="KC234:KC235"/>
    <mergeCell ref="KK234:KK235"/>
    <mergeCell ref="KS234:KS235"/>
    <mergeCell ref="LA234:LA235"/>
    <mergeCell ref="LI234:LI235"/>
    <mergeCell ref="LQ234:LQ235"/>
    <mergeCell ref="LY234:LY235"/>
    <mergeCell ref="MG234:MG235"/>
    <mergeCell ref="MO234:MO235"/>
    <mergeCell ref="MW234:MW235"/>
    <mergeCell ref="NE234:NE235"/>
    <mergeCell ref="NM234:NM235"/>
    <mergeCell ref="NU234:NU235"/>
    <mergeCell ref="OC234:OC235"/>
    <mergeCell ref="OK234:OK235"/>
    <mergeCell ref="OS234:OS235"/>
    <mergeCell ref="PA234:PA235"/>
    <mergeCell ref="PI234:PI235"/>
    <mergeCell ref="PQ234:PQ235"/>
    <mergeCell ref="PY234:PY235"/>
    <mergeCell ref="QG234:QG235"/>
    <mergeCell ref="QO234:QO235"/>
    <mergeCell ref="QW234:QW235"/>
    <mergeCell ref="RE234:RE235"/>
    <mergeCell ref="RM234:RM235"/>
    <mergeCell ref="RU234:RU235"/>
    <mergeCell ref="SC234:SC235"/>
    <mergeCell ref="SK234:SK235"/>
    <mergeCell ref="ABI232:ABI233"/>
    <mergeCell ref="ABQ232:ABQ233"/>
    <mergeCell ref="ABY232:ABY233"/>
    <mergeCell ref="ACG232:ACG233"/>
    <mergeCell ref="ACO232:ACO233"/>
    <mergeCell ref="ACW232:ACW233"/>
    <mergeCell ref="ADE232:ADE233"/>
    <mergeCell ref="ADM232:ADM233"/>
    <mergeCell ref="ADU232:ADU233"/>
    <mergeCell ref="AEC232:AEC233"/>
    <mergeCell ref="AEK232:AEK233"/>
    <mergeCell ref="AES232:AES233"/>
    <mergeCell ref="AFA232:AFA233"/>
    <mergeCell ref="AFI232:AFI233"/>
    <mergeCell ref="AFQ232:AFQ233"/>
    <mergeCell ref="AFY232:AFY233"/>
    <mergeCell ref="AGG232:AGG233"/>
    <mergeCell ref="AGO232:AGO233"/>
    <mergeCell ref="AGW232:AGW233"/>
    <mergeCell ref="AHE232:AHE233"/>
    <mergeCell ref="AHM232:AHM233"/>
    <mergeCell ref="AHU232:AHU233"/>
    <mergeCell ref="AIC232:AIC233"/>
    <mergeCell ref="AIK232:AIK233"/>
    <mergeCell ref="AIS232:AIS233"/>
    <mergeCell ref="AJA232:AJA233"/>
    <mergeCell ref="AJI232:AJI233"/>
    <mergeCell ref="AJQ232:AJQ233"/>
    <mergeCell ref="AJY232:AJY233"/>
    <mergeCell ref="AKG232:AKG233"/>
    <mergeCell ref="AKO232:AKO233"/>
    <mergeCell ref="AKW232:AKW233"/>
    <mergeCell ref="ALE232:ALE233"/>
    <mergeCell ref="RE232:RE233"/>
    <mergeCell ref="RM232:RM233"/>
    <mergeCell ref="RU232:RU233"/>
    <mergeCell ref="SC232:SC233"/>
    <mergeCell ref="SK232:SK233"/>
    <mergeCell ref="SS232:SS233"/>
    <mergeCell ref="TA232:TA233"/>
    <mergeCell ref="TI232:TI233"/>
    <mergeCell ref="TQ232:TQ233"/>
    <mergeCell ref="TY232:TY233"/>
    <mergeCell ref="UG232:UG233"/>
    <mergeCell ref="UO232:UO233"/>
    <mergeCell ref="UW232:UW233"/>
    <mergeCell ref="VE232:VE233"/>
    <mergeCell ref="VM232:VM233"/>
    <mergeCell ref="VU232:VU233"/>
    <mergeCell ref="WC232:WC233"/>
    <mergeCell ref="WK232:WK233"/>
    <mergeCell ref="WS232:WS233"/>
    <mergeCell ref="XA232:XA233"/>
    <mergeCell ref="XI232:XI233"/>
    <mergeCell ref="XQ232:XQ233"/>
    <mergeCell ref="XY232:XY233"/>
    <mergeCell ref="YG232:YG233"/>
    <mergeCell ref="YO232:YO233"/>
    <mergeCell ref="YW232:YW233"/>
    <mergeCell ref="ZE232:ZE233"/>
    <mergeCell ref="ZM232:ZM233"/>
    <mergeCell ref="ZU232:ZU233"/>
    <mergeCell ref="AAC232:AAC233"/>
    <mergeCell ref="AAK232:AAK233"/>
    <mergeCell ref="AAS232:AAS233"/>
    <mergeCell ref="ABA232:ABA233"/>
    <mergeCell ref="AJY230:AJY231"/>
    <mergeCell ref="AKG230:AKG231"/>
    <mergeCell ref="AKO230:AKO231"/>
    <mergeCell ref="AKW230:AKW231"/>
    <mergeCell ref="ALE230:ALE231"/>
    <mergeCell ref="ALM230:ALM231"/>
    <mergeCell ref="ALU230:ALU231"/>
    <mergeCell ref="AMC230:AMC231"/>
    <mergeCell ref="Y232:Y233"/>
    <mergeCell ref="AG232:AG233"/>
    <mergeCell ref="AO232:AO233"/>
    <mergeCell ref="AW232:AW233"/>
    <mergeCell ref="BE232:BE233"/>
    <mergeCell ref="BM232:BM233"/>
    <mergeCell ref="BU232:BU233"/>
    <mergeCell ref="CC232:CC233"/>
    <mergeCell ref="CK232:CK233"/>
    <mergeCell ref="CS232:CS233"/>
    <mergeCell ref="DA232:DA233"/>
    <mergeCell ref="DI232:DI233"/>
    <mergeCell ref="DQ232:DQ233"/>
    <mergeCell ref="DY232:DY233"/>
    <mergeCell ref="EG232:EG233"/>
    <mergeCell ref="EO232:EO233"/>
    <mergeCell ref="EW232:EW233"/>
    <mergeCell ref="FE232:FE233"/>
    <mergeCell ref="FM232:FM233"/>
    <mergeCell ref="FU232:FU233"/>
    <mergeCell ref="GC232:GC233"/>
    <mergeCell ref="GK232:GK233"/>
    <mergeCell ref="GS232:GS233"/>
    <mergeCell ref="HA232:HA233"/>
    <mergeCell ref="HI232:HI233"/>
    <mergeCell ref="HQ232:HQ233"/>
    <mergeCell ref="HY232:HY233"/>
    <mergeCell ref="IG232:IG233"/>
    <mergeCell ref="IO232:IO233"/>
    <mergeCell ref="IW232:IW233"/>
    <mergeCell ref="JE232:JE233"/>
    <mergeCell ref="JM232:JM233"/>
    <mergeCell ref="JU232:JU233"/>
    <mergeCell ref="KC232:KC233"/>
    <mergeCell ref="KK232:KK233"/>
    <mergeCell ref="KS232:KS233"/>
    <mergeCell ref="LA232:LA233"/>
    <mergeCell ref="LI232:LI233"/>
    <mergeCell ref="LQ232:LQ233"/>
    <mergeCell ref="LY232:LY233"/>
    <mergeCell ref="MG232:MG233"/>
    <mergeCell ref="MO232:MO233"/>
    <mergeCell ref="MW232:MW233"/>
    <mergeCell ref="NE232:NE233"/>
    <mergeCell ref="NM232:NM233"/>
    <mergeCell ref="NU232:NU233"/>
    <mergeCell ref="OC232:OC233"/>
    <mergeCell ref="OK232:OK233"/>
    <mergeCell ref="OS232:OS233"/>
    <mergeCell ref="PA232:PA233"/>
    <mergeCell ref="PI232:PI233"/>
    <mergeCell ref="PQ232:PQ233"/>
    <mergeCell ref="PY232:PY233"/>
    <mergeCell ref="QG232:QG233"/>
    <mergeCell ref="QO232:QO233"/>
    <mergeCell ref="QW232:QW233"/>
    <mergeCell ref="ZU230:ZU231"/>
    <mergeCell ref="AAC230:AAC231"/>
    <mergeCell ref="AAK230:AAK231"/>
    <mergeCell ref="AAS230:AAS231"/>
    <mergeCell ref="ABA230:ABA231"/>
    <mergeCell ref="ABI230:ABI231"/>
    <mergeCell ref="ABQ230:ABQ231"/>
    <mergeCell ref="ABY230:ABY231"/>
    <mergeCell ref="ACG230:ACG231"/>
    <mergeCell ref="ACO230:ACO231"/>
    <mergeCell ref="ACW230:ACW231"/>
    <mergeCell ref="ADE230:ADE231"/>
    <mergeCell ref="ADM230:ADM231"/>
    <mergeCell ref="ADU230:ADU231"/>
    <mergeCell ref="AEC230:AEC231"/>
    <mergeCell ref="AEK230:AEK231"/>
    <mergeCell ref="AES230:AES231"/>
    <mergeCell ref="AFA230:AFA231"/>
    <mergeCell ref="AFI230:AFI231"/>
    <mergeCell ref="AFQ230:AFQ231"/>
    <mergeCell ref="AFY230:AFY231"/>
    <mergeCell ref="AGG230:AGG231"/>
    <mergeCell ref="AGO230:AGO231"/>
    <mergeCell ref="AGW230:AGW231"/>
    <mergeCell ref="AHE230:AHE231"/>
    <mergeCell ref="AHM230:AHM231"/>
    <mergeCell ref="AHU230:AHU231"/>
    <mergeCell ref="AIC230:AIC231"/>
    <mergeCell ref="AIK230:AIK231"/>
    <mergeCell ref="AIS230:AIS231"/>
    <mergeCell ref="AJA230:AJA231"/>
    <mergeCell ref="AJI230:AJI231"/>
    <mergeCell ref="AJQ230:AJQ231"/>
    <mergeCell ref="PQ230:PQ231"/>
    <mergeCell ref="PY230:PY231"/>
    <mergeCell ref="QG230:QG231"/>
    <mergeCell ref="QO230:QO231"/>
    <mergeCell ref="QW230:QW231"/>
    <mergeCell ref="RE230:RE231"/>
    <mergeCell ref="RM230:RM231"/>
    <mergeCell ref="RU230:RU231"/>
    <mergeCell ref="SC230:SC231"/>
    <mergeCell ref="SK230:SK231"/>
    <mergeCell ref="SS230:SS231"/>
    <mergeCell ref="TA230:TA231"/>
    <mergeCell ref="TI230:TI231"/>
    <mergeCell ref="TQ230:TQ231"/>
    <mergeCell ref="TY230:TY231"/>
    <mergeCell ref="UG230:UG231"/>
    <mergeCell ref="UO230:UO231"/>
    <mergeCell ref="UW230:UW231"/>
    <mergeCell ref="VE230:VE231"/>
    <mergeCell ref="VM230:VM231"/>
    <mergeCell ref="VU230:VU231"/>
    <mergeCell ref="WC230:WC231"/>
    <mergeCell ref="WK230:WK231"/>
    <mergeCell ref="WS230:WS231"/>
    <mergeCell ref="XA230:XA231"/>
    <mergeCell ref="XI230:XI231"/>
    <mergeCell ref="XQ230:XQ231"/>
    <mergeCell ref="XY230:XY231"/>
    <mergeCell ref="YG230:YG231"/>
    <mergeCell ref="YO230:YO231"/>
    <mergeCell ref="YW230:YW231"/>
    <mergeCell ref="ZE230:ZE231"/>
    <mergeCell ref="ZM230:ZM231"/>
    <mergeCell ref="AIK228:AIK229"/>
    <mergeCell ref="AIS228:AIS229"/>
    <mergeCell ref="AJA228:AJA229"/>
    <mergeCell ref="AJI228:AJI229"/>
    <mergeCell ref="AJQ228:AJQ229"/>
    <mergeCell ref="AJY228:AJY229"/>
    <mergeCell ref="AKG228:AKG229"/>
    <mergeCell ref="AKO228:AKO229"/>
    <mergeCell ref="AKW228:AKW229"/>
    <mergeCell ref="ALE228:ALE229"/>
    <mergeCell ref="ALM228:ALM229"/>
    <mergeCell ref="ALU228:ALU229"/>
    <mergeCell ref="AMC228:AMC229"/>
    <mergeCell ref="Y230:Y231"/>
    <mergeCell ref="AG230:AG231"/>
    <mergeCell ref="AO230:AO231"/>
    <mergeCell ref="AW230:AW231"/>
    <mergeCell ref="BE230:BE231"/>
    <mergeCell ref="BM230:BM231"/>
    <mergeCell ref="BU230:BU231"/>
    <mergeCell ref="CC230:CC231"/>
    <mergeCell ref="CK230:CK231"/>
    <mergeCell ref="CS230:CS231"/>
    <mergeCell ref="DA230:DA231"/>
    <mergeCell ref="DI230:DI231"/>
    <mergeCell ref="DQ230:DQ231"/>
    <mergeCell ref="DY230:DY231"/>
    <mergeCell ref="EG230:EG231"/>
    <mergeCell ref="EO230:EO231"/>
    <mergeCell ref="EW230:EW231"/>
    <mergeCell ref="FE230:FE231"/>
    <mergeCell ref="FM230:FM231"/>
    <mergeCell ref="FU230:FU231"/>
    <mergeCell ref="GC230:GC231"/>
    <mergeCell ref="GK230:GK231"/>
    <mergeCell ref="GS230:GS231"/>
    <mergeCell ref="HA230:HA231"/>
    <mergeCell ref="HI230:HI231"/>
    <mergeCell ref="HQ230:HQ231"/>
    <mergeCell ref="HY230:HY231"/>
    <mergeCell ref="IG230:IG231"/>
    <mergeCell ref="IO230:IO231"/>
    <mergeCell ref="IW230:IW231"/>
    <mergeCell ref="JE230:JE231"/>
    <mergeCell ref="JM230:JM231"/>
    <mergeCell ref="JU230:JU231"/>
    <mergeCell ref="KC230:KC231"/>
    <mergeCell ref="KK230:KK231"/>
    <mergeCell ref="KS230:KS231"/>
    <mergeCell ref="LA230:LA231"/>
    <mergeCell ref="LI230:LI231"/>
    <mergeCell ref="LQ230:LQ231"/>
    <mergeCell ref="LY230:LY231"/>
    <mergeCell ref="MG230:MG231"/>
    <mergeCell ref="MO230:MO231"/>
    <mergeCell ref="MW230:MW231"/>
    <mergeCell ref="NE230:NE231"/>
    <mergeCell ref="NM230:NM231"/>
    <mergeCell ref="NU230:NU231"/>
    <mergeCell ref="OC230:OC231"/>
    <mergeCell ref="OK230:OK231"/>
    <mergeCell ref="OS230:OS231"/>
    <mergeCell ref="PA230:PA231"/>
    <mergeCell ref="PI230:PI231"/>
    <mergeCell ref="YG228:YG229"/>
    <mergeCell ref="YO228:YO229"/>
    <mergeCell ref="YW228:YW229"/>
    <mergeCell ref="ZE228:ZE229"/>
    <mergeCell ref="ZM228:ZM229"/>
    <mergeCell ref="ZU228:ZU229"/>
    <mergeCell ref="AAC228:AAC229"/>
    <mergeCell ref="AAK228:AAK229"/>
    <mergeCell ref="AAS228:AAS229"/>
    <mergeCell ref="ABA228:ABA229"/>
    <mergeCell ref="ABI228:ABI229"/>
    <mergeCell ref="ABQ228:ABQ229"/>
    <mergeCell ref="ABY228:ABY229"/>
    <mergeCell ref="ACG228:ACG229"/>
    <mergeCell ref="ACO228:ACO229"/>
    <mergeCell ref="ACW228:ACW229"/>
    <mergeCell ref="ADE228:ADE229"/>
    <mergeCell ref="ADM228:ADM229"/>
    <mergeCell ref="ADU228:ADU229"/>
    <mergeCell ref="AEC228:AEC229"/>
    <mergeCell ref="AEK228:AEK229"/>
    <mergeCell ref="AES228:AES229"/>
    <mergeCell ref="AFA228:AFA229"/>
    <mergeCell ref="AFI228:AFI229"/>
    <mergeCell ref="AFQ228:AFQ229"/>
    <mergeCell ref="AFY228:AFY229"/>
    <mergeCell ref="AGG228:AGG229"/>
    <mergeCell ref="AGO228:AGO229"/>
    <mergeCell ref="AGW228:AGW229"/>
    <mergeCell ref="AHE228:AHE229"/>
    <mergeCell ref="AHM228:AHM229"/>
    <mergeCell ref="AHU228:AHU229"/>
    <mergeCell ref="AIC228:AIC229"/>
    <mergeCell ref="OC228:OC229"/>
    <mergeCell ref="OK228:OK229"/>
    <mergeCell ref="OS228:OS229"/>
    <mergeCell ref="PA228:PA229"/>
    <mergeCell ref="PI228:PI229"/>
    <mergeCell ref="PQ228:PQ229"/>
    <mergeCell ref="PY228:PY229"/>
    <mergeCell ref="QG228:QG229"/>
    <mergeCell ref="QO228:QO229"/>
    <mergeCell ref="QW228:QW229"/>
    <mergeCell ref="RE228:RE229"/>
    <mergeCell ref="RM228:RM229"/>
    <mergeCell ref="RU228:RU229"/>
    <mergeCell ref="SC228:SC229"/>
    <mergeCell ref="SK228:SK229"/>
    <mergeCell ref="SS228:SS229"/>
    <mergeCell ref="TA228:TA229"/>
    <mergeCell ref="TI228:TI229"/>
    <mergeCell ref="TQ228:TQ229"/>
    <mergeCell ref="TY228:TY229"/>
    <mergeCell ref="UG228:UG229"/>
    <mergeCell ref="UO228:UO229"/>
    <mergeCell ref="UW228:UW229"/>
    <mergeCell ref="VE228:VE229"/>
    <mergeCell ref="VM228:VM229"/>
    <mergeCell ref="VU228:VU229"/>
    <mergeCell ref="WC228:WC229"/>
    <mergeCell ref="WK228:WK229"/>
    <mergeCell ref="WS228:WS229"/>
    <mergeCell ref="XA228:XA229"/>
    <mergeCell ref="XI228:XI229"/>
    <mergeCell ref="XQ228:XQ229"/>
    <mergeCell ref="XY228:XY229"/>
    <mergeCell ref="AHE226:AHE227"/>
    <mergeCell ref="AHM226:AHM227"/>
    <mergeCell ref="AHU226:AHU227"/>
    <mergeCell ref="AIC226:AIC227"/>
    <mergeCell ref="AIK226:AIK227"/>
    <mergeCell ref="AIS226:AIS227"/>
    <mergeCell ref="AJA226:AJA227"/>
    <mergeCell ref="AJI226:AJI227"/>
    <mergeCell ref="AJQ226:AJQ227"/>
    <mergeCell ref="AJY226:AJY227"/>
    <mergeCell ref="AKG226:AKG227"/>
    <mergeCell ref="AKO226:AKO227"/>
    <mergeCell ref="AKW226:AKW227"/>
    <mergeCell ref="ALE226:ALE227"/>
    <mergeCell ref="ALM226:ALM227"/>
    <mergeCell ref="ALU226:ALU227"/>
    <mergeCell ref="AMC226:AMC227"/>
    <mergeCell ref="B227:B228"/>
    <mergeCell ref="Y228:Y229"/>
    <mergeCell ref="AG228:AG229"/>
    <mergeCell ref="AO228:AO229"/>
    <mergeCell ref="AW228:AW229"/>
    <mergeCell ref="BE228:BE229"/>
    <mergeCell ref="BM228:BM229"/>
    <mergeCell ref="BU228:BU229"/>
    <mergeCell ref="CC228:CC229"/>
    <mergeCell ref="CK228:CK229"/>
    <mergeCell ref="CS228:CS229"/>
    <mergeCell ref="DA228:DA229"/>
    <mergeCell ref="DI228:DI229"/>
    <mergeCell ref="DQ228:DQ229"/>
    <mergeCell ref="DY228:DY229"/>
    <mergeCell ref="EG228:EG229"/>
    <mergeCell ref="EO228:EO229"/>
    <mergeCell ref="EW228:EW229"/>
    <mergeCell ref="FE228:FE229"/>
    <mergeCell ref="FM228:FM229"/>
    <mergeCell ref="FU228:FU229"/>
    <mergeCell ref="GC228:GC229"/>
    <mergeCell ref="GK228:GK229"/>
    <mergeCell ref="GS228:GS229"/>
    <mergeCell ref="HA228:HA229"/>
    <mergeCell ref="HI228:HI229"/>
    <mergeCell ref="HQ228:HQ229"/>
    <mergeCell ref="HY228:HY229"/>
    <mergeCell ref="IG228:IG229"/>
    <mergeCell ref="IO228:IO229"/>
    <mergeCell ref="IW228:IW229"/>
    <mergeCell ref="JE228:JE229"/>
    <mergeCell ref="JM228:JM229"/>
    <mergeCell ref="JU228:JU229"/>
    <mergeCell ref="KC228:KC229"/>
    <mergeCell ref="KK228:KK229"/>
    <mergeCell ref="KS228:KS229"/>
    <mergeCell ref="LA228:LA229"/>
    <mergeCell ref="LI228:LI229"/>
    <mergeCell ref="LQ228:LQ229"/>
    <mergeCell ref="LY228:LY229"/>
    <mergeCell ref="MG228:MG229"/>
    <mergeCell ref="MO228:MO229"/>
    <mergeCell ref="MW228:MW229"/>
    <mergeCell ref="NE228:NE229"/>
    <mergeCell ref="NM228:NM229"/>
    <mergeCell ref="NU228:NU229"/>
    <mergeCell ref="XA226:XA227"/>
    <mergeCell ref="XI226:XI227"/>
    <mergeCell ref="XQ226:XQ227"/>
    <mergeCell ref="XY226:XY227"/>
    <mergeCell ref="YG226:YG227"/>
    <mergeCell ref="YO226:YO227"/>
    <mergeCell ref="YW226:YW227"/>
    <mergeCell ref="ZE226:ZE227"/>
    <mergeCell ref="ZM226:ZM227"/>
    <mergeCell ref="ZU226:ZU227"/>
    <mergeCell ref="AAC226:AAC227"/>
    <mergeCell ref="AAK226:AAK227"/>
    <mergeCell ref="AAS226:AAS227"/>
    <mergeCell ref="ABA226:ABA227"/>
    <mergeCell ref="ABI226:ABI227"/>
    <mergeCell ref="ABQ226:ABQ227"/>
    <mergeCell ref="ABY226:ABY227"/>
    <mergeCell ref="ACG226:ACG227"/>
    <mergeCell ref="ACO226:ACO227"/>
    <mergeCell ref="ACW226:ACW227"/>
    <mergeCell ref="ADE226:ADE227"/>
    <mergeCell ref="ADM226:ADM227"/>
    <mergeCell ref="ADU226:ADU227"/>
    <mergeCell ref="AEC226:AEC227"/>
    <mergeCell ref="AEK226:AEK227"/>
    <mergeCell ref="AES226:AES227"/>
    <mergeCell ref="AFA226:AFA227"/>
    <mergeCell ref="AFI226:AFI227"/>
    <mergeCell ref="AFQ226:AFQ227"/>
    <mergeCell ref="AFY226:AFY227"/>
    <mergeCell ref="AGG226:AGG227"/>
    <mergeCell ref="AGO226:AGO227"/>
    <mergeCell ref="AGW226:AGW227"/>
    <mergeCell ref="MW226:MW227"/>
    <mergeCell ref="NE226:NE227"/>
    <mergeCell ref="NM226:NM227"/>
    <mergeCell ref="NU226:NU227"/>
    <mergeCell ref="OC226:OC227"/>
    <mergeCell ref="OK226:OK227"/>
    <mergeCell ref="OS226:OS227"/>
    <mergeCell ref="PA226:PA227"/>
    <mergeCell ref="PI226:PI227"/>
    <mergeCell ref="PQ226:PQ227"/>
    <mergeCell ref="PY226:PY227"/>
    <mergeCell ref="QG226:QG227"/>
    <mergeCell ref="QO226:QO227"/>
    <mergeCell ref="QW226:QW227"/>
    <mergeCell ref="RE226:RE227"/>
    <mergeCell ref="RM226:RM227"/>
    <mergeCell ref="RU226:RU227"/>
    <mergeCell ref="SC226:SC227"/>
    <mergeCell ref="SK226:SK227"/>
    <mergeCell ref="SS226:SS227"/>
    <mergeCell ref="TA226:TA227"/>
    <mergeCell ref="TI226:TI227"/>
    <mergeCell ref="TQ226:TQ227"/>
    <mergeCell ref="TY226:TY227"/>
    <mergeCell ref="UG226:UG227"/>
    <mergeCell ref="UO226:UO227"/>
    <mergeCell ref="UW226:UW227"/>
    <mergeCell ref="VE226:VE227"/>
    <mergeCell ref="VM226:VM227"/>
    <mergeCell ref="VU226:VU227"/>
    <mergeCell ref="WC226:WC227"/>
    <mergeCell ref="WK226:WK227"/>
    <mergeCell ref="WS226:WS227"/>
    <mergeCell ref="AFY224:AFY225"/>
    <mergeCell ref="AGG224:AGG225"/>
    <mergeCell ref="AGO224:AGO225"/>
    <mergeCell ref="AGW224:AGW225"/>
    <mergeCell ref="AHE224:AHE225"/>
    <mergeCell ref="AHM224:AHM225"/>
    <mergeCell ref="AHU224:AHU225"/>
    <mergeCell ref="AIC224:AIC225"/>
    <mergeCell ref="AIK224:AIK225"/>
    <mergeCell ref="AIS224:AIS225"/>
    <mergeCell ref="AJA224:AJA225"/>
    <mergeCell ref="AJI224:AJI225"/>
    <mergeCell ref="AJQ224:AJQ225"/>
    <mergeCell ref="AJY224:AJY225"/>
    <mergeCell ref="AKG224:AKG225"/>
    <mergeCell ref="AKO224:AKO225"/>
    <mergeCell ref="AKW224:AKW225"/>
    <mergeCell ref="ALE224:ALE225"/>
    <mergeCell ref="ALM224:ALM225"/>
    <mergeCell ref="ALU224:ALU225"/>
    <mergeCell ref="AMC224:AMC225"/>
    <mergeCell ref="B225:B226"/>
    <mergeCell ref="Y226:Y227"/>
    <mergeCell ref="AG226:AG227"/>
    <mergeCell ref="AO226:AO227"/>
    <mergeCell ref="AW226:AW227"/>
    <mergeCell ref="BE226:BE227"/>
    <mergeCell ref="BM226:BM227"/>
    <mergeCell ref="BU226:BU227"/>
    <mergeCell ref="CC226:CC227"/>
    <mergeCell ref="CK226:CK227"/>
    <mergeCell ref="CS226:CS227"/>
    <mergeCell ref="DA226:DA227"/>
    <mergeCell ref="DI226:DI227"/>
    <mergeCell ref="DQ226:DQ227"/>
    <mergeCell ref="DY226:DY227"/>
    <mergeCell ref="EG226:EG227"/>
    <mergeCell ref="EO226:EO227"/>
    <mergeCell ref="EW226:EW227"/>
    <mergeCell ref="FE226:FE227"/>
    <mergeCell ref="FM226:FM227"/>
    <mergeCell ref="FU226:FU227"/>
    <mergeCell ref="GC226:GC227"/>
    <mergeCell ref="GK226:GK227"/>
    <mergeCell ref="GS226:GS227"/>
    <mergeCell ref="HA226:HA227"/>
    <mergeCell ref="HI226:HI227"/>
    <mergeCell ref="HQ226:HQ227"/>
    <mergeCell ref="HY226:HY227"/>
    <mergeCell ref="IG226:IG227"/>
    <mergeCell ref="IO226:IO227"/>
    <mergeCell ref="IW226:IW227"/>
    <mergeCell ref="JE226:JE227"/>
    <mergeCell ref="JM226:JM227"/>
    <mergeCell ref="JU226:JU227"/>
    <mergeCell ref="KC226:KC227"/>
    <mergeCell ref="KK226:KK227"/>
    <mergeCell ref="KS226:KS227"/>
    <mergeCell ref="LA226:LA227"/>
    <mergeCell ref="LI226:LI227"/>
    <mergeCell ref="LQ226:LQ227"/>
    <mergeCell ref="LY226:LY227"/>
    <mergeCell ref="MG226:MG227"/>
    <mergeCell ref="MO226:MO227"/>
    <mergeCell ref="VU224:VU225"/>
    <mergeCell ref="WC224:WC225"/>
    <mergeCell ref="WK224:WK225"/>
    <mergeCell ref="WS224:WS225"/>
    <mergeCell ref="XA224:XA225"/>
    <mergeCell ref="XI224:XI225"/>
    <mergeCell ref="XQ224:XQ225"/>
    <mergeCell ref="XY224:XY225"/>
    <mergeCell ref="YG224:YG225"/>
    <mergeCell ref="YO224:YO225"/>
    <mergeCell ref="YW224:YW225"/>
    <mergeCell ref="ZE224:ZE225"/>
    <mergeCell ref="ZM224:ZM225"/>
    <mergeCell ref="ZU224:ZU225"/>
    <mergeCell ref="AAC224:AAC225"/>
    <mergeCell ref="AAK224:AAK225"/>
    <mergeCell ref="AAS224:AAS225"/>
    <mergeCell ref="ABA224:ABA225"/>
    <mergeCell ref="ABI224:ABI225"/>
    <mergeCell ref="ABQ224:ABQ225"/>
    <mergeCell ref="ABY224:ABY225"/>
    <mergeCell ref="ACG224:ACG225"/>
    <mergeCell ref="ACO224:ACO225"/>
    <mergeCell ref="ACW224:ACW225"/>
    <mergeCell ref="ADE224:ADE225"/>
    <mergeCell ref="ADM224:ADM225"/>
    <mergeCell ref="ADU224:ADU225"/>
    <mergeCell ref="AEC224:AEC225"/>
    <mergeCell ref="AEK224:AEK225"/>
    <mergeCell ref="AES224:AES225"/>
    <mergeCell ref="AFA224:AFA225"/>
    <mergeCell ref="AFI224:AFI225"/>
    <mergeCell ref="AFQ224:AFQ225"/>
    <mergeCell ref="LQ224:LQ225"/>
    <mergeCell ref="LY224:LY225"/>
    <mergeCell ref="MG224:MG225"/>
    <mergeCell ref="MO224:MO225"/>
    <mergeCell ref="MW224:MW225"/>
    <mergeCell ref="NE224:NE225"/>
    <mergeCell ref="NM224:NM225"/>
    <mergeCell ref="NU224:NU225"/>
    <mergeCell ref="OC224:OC225"/>
    <mergeCell ref="OK224:OK225"/>
    <mergeCell ref="OS224:OS225"/>
    <mergeCell ref="PA224:PA225"/>
    <mergeCell ref="PI224:PI225"/>
    <mergeCell ref="PQ224:PQ225"/>
    <mergeCell ref="PY224:PY225"/>
    <mergeCell ref="QG224:QG225"/>
    <mergeCell ref="QO224:QO225"/>
    <mergeCell ref="QW224:QW225"/>
    <mergeCell ref="RE224:RE225"/>
    <mergeCell ref="RM224:RM225"/>
    <mergeCell ref="RU224:RU225"/>
    <mergeCell ref="SC224:SC225"/>
    <mergeCell ref="SK224:SK225"/>
    <mergeCell ref="SS224:SS225"/>
    <mergeCell ref="TA224:TA225"/>
    <mergeCell ref="TI224:TI225"/>
    <mergeCell ref="TQ224:TQ225"/>
    <mergeCell ref="TY224:TY225"/>
    <mergeCell ref="UG224:UG225"/>
    <mergeCell ref="UO224:UO225"/>
    <mergeCell ref="UW224:UW225"/>
    <mergeCell ref="VE224:VE225"/>
    <mergeCell ref="VM224:VM225"/>
    <mergeCell ref="AEK222:AEK223"/>
    <mergeCell ref="AES222:AES223"/>
    <mergeCell ref="AFA222:AFA223"/>
    <mergeCell ref="AFI222:AFI223"/>
    <mergeCell ref="AFQ222:AFQ223"/>
    <mergeCell ref="AFY222:AFY223"/>
    <mergeCell ref="AGG222:AGG223"/>
    <mergeCell ref="AGO222:AGO223"/>
    <mergeCell ref="AGW222:AGW223"/>
    <mergeCell ref="AHE222:AHE223"/>
    <mergeCell ref="AHM222:AHM223"/>
    <mergeCell ref="AHU222:AHU223"/>
    <mergeCell ref="AIC222:AIC223"/>
    <mergeCell ref="AIK222:AIK223"/>
    <mergeCell ref="AIS222:AIS223"/>
    <mergeCell ref="AJA222:AJA223"/>
    <mergeCell ref="AJI222:AJI223"/>
    <mergeCell ref="AJQ222:AJQ223"/>
    <mergeCell ref="AJY222:AJY223"/>
    <mergeCell ref="AKG222:AKG223"/>
    <mergeCell ref="AKO222:AKO223"/>
    <mergeCell ref="AKW222:AKW223"/>
    <mergeCell ref="ALE222:ALE223"/>
    <mergeCell ref="ALM222:ALM223"/>
    <mergeCell ref="ALU222:ALU223"/>
    <mergeCell ref="AMC222:AMC223"/>
    <mergeCell ref="Y224:Y225"/>
    <mergeCell ref="AG224:AG225"/>
    <mergeCell ref="AO224:AO225"/>
    <mergeCell ref="AW224:AW225"/>
    <mergeCell ref="BE224:BE225"/>
    <mergeCell ref="BM224:BM225"/>
    <mergeCell ref="BU224:BU225"/>
    <mergeCell ref="CC224:CC225"/>
    <mergeCell ref="CK224:CK225"/>
    <mergeCell ref="CS224:CS225"/>
    <mergeCell ref="DA224:DA225"/>
    <mergeCell ref="DI224:DI225"/>
    <mergeCell ref="DQ224:DQ225"/>
    <mergeCell ref="DY224:DY225"/>
    <mergeCell ref="EG224:EG225"/>
    <mergeCell ref="EO224:EO225"/>
    <mergeCell ref="EW224:EW225"/>
    <mergeCell ref="FE224:FE225"/>
    <mergeCell ref="FM224:FM225"/>
    <mergeCell ref="FU224:FU225"/>
    <mergeCell ref="GC224:GC225"/>
    <mergeCell ref="GK224:GK225"/>
    <mergeCell ref="GS224:GS225"/>
    <mergeCell ref="HA224:HA225"/>
    <mergeCell ref="HI224:HI225"/>
    <mergeCell ref="HQ224:HQ225"/>
    <mergeCell ref="HY224:HY225"/>
    <mergeCell ref="IG224:IG225"/>
    <mergeCell ref="IO224:IO225"/>
    <mergeCell ref="IW224:IW225"/>
    <mergeCell ref="JE224:JE225"/>
    <mergeCell ref="JM224:JM225"/>
    <mergeCell ref="JU224:JU225"/>
    <mergeCell ref="KC224:KC225"/>
    <mergeCell ref="KK224:KK225"/>
    <mergeCell ref="KS224:KS225"/>
    <mergeCell ref="LA224:LA225"/>
    <mergeCell ref="LI224:LI225"/>
    <mergeCell ref="UG222:UG223"/>
    <mergeCell ref="UO222:UO223"/>
    <mergeCell ref="UW222:UW223"/>
    <mergeCell ref="VE222:VE223"/>
    <mergeCell ref="VM222:VM223"/>
    <mergeCell ref="VU222:VU223"/>
    <mergeCell ref="WC222:WC223"/>
    <mergeCell ref="WK222:WK223"/>
    <mergeCell ref="WS222:WS223"/>
    <mergeCell ref="XA222:XA223"/>
    <mergeCell ref="XI222:XI223"/>
    <mergeCell ref="XQ222:XQ223"/>
    <mergeCell ref="XY222:XY223"/>
    <mergeCell ref="YG222:YG223"/>
    <mergeCell ref="YO222:YO223"/>
    <mergeCell ref="YW222:YW223"/>
    <mergeCell ref="ZE222:ZE223"/>
    <mergeCell ref="ZM222:ZM223"/>
    <mergeCell ref="ZU222:ZU223"/>
    <mergeCell ref="AAC222:AAC223"/>
    <mergeCell ref="AAK222:AAK223"/>
    <mergeCell ref="AAS222:AAS223"/>
    <mergeCell ref="ABA222:ABA223"/>
    <mergeCell ref="ABI222:ABI223"/>
    <mergeCell ref="ABQ222:ABQ223"/>
    <mergeCell ref="ABY222:ABY223"/>
    <mergeCell ref="ACG222:ACG223"/>
    <mergeCell ref="ACO222:ACO223"/>
    <mergeCell ref="ACW222:ACW223"/>
    <mergeCell ref="ADE222:ADE223"/>
    <mergeCell ref="ADM222:ADM223"/>
    <mergeCell ref="ADU222:ADU223"/>
    <mergeCell ref="AEC222:AEC223"/>
    <mergeCell ref="KC222:KC223"/>
    <mergeCell ref="KK222:KK223"/>
    <mergeCell ref="KS222:KS223"/>
    <mergeCell ref="LA222:LA223"/>
    <mergeCell ref="LI222:LI223"/>
    <mergeCell ref="LQ222:LQ223"/>
    <mergeCell ref="LY222:LY223"/>
    <mergeCell ref="MG222:MG223"/>
    <mergeCell ref="MO222:MO223"/>
    <mergeCell ref="MW222:MW223"/>
    <mergeCell ref="NE222:NE223"/>
    <mergeCell ref="NM222:NM223"/>
    <mergeCell ref="NU222:NU223"/>
    <mergeCell ref="OC222:OC223"/>
    <mergeCell ref="OK222:OK223"/>
    <mergeCell ref="OS222:OS223"/>
    <mergeCell ref="PA222:PA223"/>
    <mergeCell ref="PI222:PI223"/>
    <mergeCell ref="PQ222:PQ223"/>
    <mergeCell ref="PY222:PY223"/>
    <mergeCell ref="QG222:QG223"/>
    <mergeCell ref="QO222:QO223"/>
    <mergeCell ref="QW222:QW223"/>
    <mergeCell ref="RE222:RE223"/>
    <mergeCell ref="RM222:RM223"/>
    <mergeCell ref="RU222:RU223"/>
    <mergeCell ref="SC222:SC223"/>
    <mergeCell ref="SK222:SK223"/>
    <mergeCell ref="SS222:SS223"/>
    <mergeCell ref="TA222:TA223"/>
    <mergeCell ref="TI222:TI223"/>
    <mergeCell ref="TQ222:TQ223"/>
    <mergeCell ref="TY222:TY223"/>
    <mergeCell ref="Y222:Y223"/>
    <mergeCell ref="AG222:AG223"/>
    <mergeCell ref="AO222:AO223"/>
    <mergeCell ref="AW222:AW223"/>
    <mergeCell ref="BE222:BE223"/>
    <mergeCell ref="BM222:BM223"/>
    <mergeCell ref="BU222:BU223"/>
    <mergeCell ref="CC222:CC223"/>
    <mergeCell ref="CK222:CK223"/>
    <mergeCell ref="CS222:CS223"/>
    <mergeCell ref="DA222:DA223"/>
    <mergeCell ref="DI222:DI223"/>
    <mergeCell ref="DQ222:DQ223"/>
    <mergeCell ref="DY222:DY223"/>
    <mergeCell ref="EG222:EG223"/>
    <mergeCell ref="EO222:EO223"/>
    <mergeCell ref="EW222:EW223"/>
    <mergeCell ref="FE222:FE223"/>
    <mergeCell ref="FM222:FM223"/>
    <mergeCell ref="FU222:FU223"/>
    <mergeCell ref="GC222:GC223"/>
    <mergeCell ref="GK222:GK223"/>
    <mergeCell ref="GS222:GS223"/>
    <mergeCell ref="HA222:HA223"/>
    <mergeCell ref="HI222:HI223"/>
    <mergeCell ref="HQ222:HQ223"/>
    <mergeCell ref="HY222:HY223"/>
    <mergeCell ref="IG222:IG223"/>
    <mergeCell ref="IO222:IO223"/>
    <mergeCell ref="IW222:IW223"/>
    <mergeCell ref="JE222:JE223"/>
    <mergeCell ref="JM222:JM223"/>
    <mergeCell ref="JU222:JU223"/>
    <mergeCell ref="ACG220:ACG221"/>
    <mergeCell ref="ACO220:ACO221"/>
    <mergeCell ref="ACW220:ACW221"/>
    <mergeCell ref="ADE220:ADE221"/>
    <mergeCell ref="ADM220:ADM221"/>
    <mergeCell ref="ADU220:ADU221"/>
    <mergeCell ref="AEC220:AEC221"/>
    <mergeCell ref="AEK220:AEK221"/>
    <mergeCell ref="AES220:AES221"/>
    <mergeCell ref="AFA220:AFA221"/>
    <mergeCell ref="AFI220:AFI221"/>
    <mergeCell ref="AFQ220:AFQ221"/>
    <mergeCell ref="AFY220:AFY221"/>
    <mergeCell ref="AGG220:AGG221"/>
    <mergeCell ref="AGO220:AGO221"/>
    <mergeCell ref="AGW220:AGW221"/>
    <mergeCell ref="AHE220:AHE221"/>
    <mergeCell ref="AHM220:AHM221"/>
    <mergeCell ref="AHU220:AHU221"/>
    <mergeCell ref="AIC220:AIC221"/>
    <mergeCell ref="AIK220:AIK221"/>
    <mergeCell ref="AIS220:AIS221"/>
    <mergeCell ref="AJA220:AJA221"/>
    <mergeCell ref="AJI220:AJI221"/>
    <mergeCell ref="AJQ220:AJQ221"/>
    <mergeCell ref="AJY220:AJY221"/>
    <mergeCell ref="AKG220:AKG221"/>
    <mergeCell ref="AKO220:AKO221"/>
    <mergeCell ref="AKW220:AKW221"/>
    <mergeCell ref="ALE220:ALE221"/>
    <mergeCell ref="ALM220:ALM221"/>
    <mergeCell ref="ALU220:ALU221"/>
    <mergeCell ref="AMC220:AMC221"/>
    <mergeCell ref="SC220:SC221"/>
    <mergeCell ref="SK220:SK221"/>
    <mergeCell ref="SS220:SS221"/>
    <mergeCell ref="TA220:TA221"/>
    <mergeCell ref="TI220:TI221"/>
    <mergeCell ref="TQ220:TQ221"/>
    <mergeCell ref="TY220:TY221"/>
    <mergeCell ref="UG220:UG221"/>
    <mergeCell ref="UO220:UO221"/>
    <mergeCell ref="UW220:UW221"/>
    <mergeCell ref="VE220:VE221"/>
    <mergeCell ref="VM220:VM221"/>
    <mergeCell ref="VU220:VU221"/>
    <mergeCell ref="WC220:WC221"/>
    <mergeCell ref="WK220:WK221"/>
    <mergeCell ref="WS220:WS221"/>
    <mergeCell ref="XA220:XA221"/>
    <mergeCell ref="XI220:XI221"/>
    <mergeCell ref="XQ220:XQ221"/>
    <mergeCell ref="XY220:XY221"/>
    <mergeCell ref="YG220:YG221"/>
    <mergeCell ref="YO220:YO221"/>
    <mergeCell ref="YW220:YW221"/>
    <mergeCell ref="ZE220:ZE221"/>
    <mergeCell ref="ZM220:ZM221"/>
    <mergeCell ref="ZU220:ZU221"/>
    <mergeCell ref="AAC220:AAC221"/>
    <mergeCell ref="AAK220:AAK221"/>
    <mergeCell ref="AAS220:AAS221"/>
    <mergeCell ref="ABA220:ABA221"/>
    <mergeCell ref="ABI220:ABI221"/>
    <mergeCell ref="ABQ220:ABQ221"/>
    <mergeCell ref="ABY220:ABY221"/>
    <mergeCell ref="AKW218:AKW219"/>
    <mergeCell ref="ALE218:ALE219"/>
    <mergeCell ref="ALM218:ALM219"/>
    <mergeCell ref="ALU218:ALU219"/>
    <mergeCell ref="AMC218:AMC219"/>
    <mergeCell ref="Y220:Y221"/>
    <mergeCell ref="AG220:AG221"/>
    <mergeCell ref="AO220:AO221"/>
    <mergeCell ref="AW220:AW221"/>
    <mergeCell ref="BE220:BE221"/>
    <mergeCell ref="BM220:BM221"/>
    <mergeCell ref="BU220:BU221"/>
    <mergeCell ref="CC220:CC221"/>
    <mergeCell ref="CK220:CK221"/>
    <mergeCell ref="CS220:CS221"/>
    <mergeCell ref="DA220:DA221"/>
    <mergeCell ref="DI220:DI221"/>
    <mergeCell ref="DQ220:DQ221"/>
    <mergeCell ref="DY220:DY221"/>
    <mergeCell ref="EG220:EG221"/>
    <mergeCell ref="EO220:EO221"/>
    <mergeCell ref="EW220:EW221"/>
    <mergeCell ref="FE220:FE221"/>
    <mergeCell ref="FM220:FM221"/>
    <mergeCell ref="FU220:FU221"/>
    <mergeCell ref="GC220:GC221"/>
    <mergeCell ref="GK220:GK221"/>
    <mergeCell ref="GS220:GS221"/>
    <mergeCell ref="HA220:HA221"/>
    <mergeCell ref="HI220:HI221"/>
    <mergeCell ref="HQ220:HQ221"/>
    <mergeCell ref="HY220:HY221"/>
    <mergeCell ref="IG220:IG221"/>
    <mergeCell ref="IO220:IO221"/>
    <mergeCell ref="IW220:IW221"/>
    <mergeCell ref="JE220:JE221"/>
    <mergeCell ref="JM220:JM221"/>
    <mergeCell ref="JU220:JU221"/>
    <mergeCell ref="KC220:KC221"/>
    <mergeCell ref="KK220:KK221"/>
    <mergeCell ref="KS220:KS221"/>
    <mergeCell ref="LA220:LA221"/>
    <mergeCell ref="LI220:LI221"/>
    <mergeCell ref="LQ220:LQ221"/>
    <mergeCell ref="LY220:LY221"/>
    <mergeCell ref="MG220:MG221"/>
    <mergeCell ref="MO220:MO221"/>
    <mergeCell ref="MW220:MW221"/>
    <mergeCell ref="NE220:NE221"/>
    <mergeCell ref="NM220:NM221"/>
    <mergeCell ref="NU220:NU221"/>
    <mergeCell ref="OC220:OC221"/>
    <mergeCell ref="OK220:OK221"/>
    <mergeCell ref="OS220:OS221"/>
    <mergeCell ref="PA220:PA221"/>
    <mergeCell ref="PI220:PI221"/>
    <mergeCell ref="PQ220:PQ221"/>
    <mergeCell ref="PY220:PY221"/>
    <mergeCell ref="QG220:QG221"/>
    <mergeCell ref="QO220:QO221"/>
    <mergeCell ref="QW220:QW221"/>
    <mergeCell ref="RE220:RE221"/>
    <mergeCell ref="RM220:RM221"/>
    <mergeCell ref="RU220:RU221"/>
    <mergeCell ref="AAS218:AAS219"/>
    <mergeCell ref="ABA218:ABA219"/>
    <mergeCell ref="ABI218:ABI219"/>
    <mergeCell ref="ABQ218:ABQ219"/>
    <mergeCell ref="ABY218:ABY219"/>
    <mergeCell ref="ACG218:ACG219"/>
    <mergeCell ref="ACO218:ACO219"/>
    <mergeCell ref="ACW218:ACW219"/>
    <mergeCell ref="ADE218:ADE219"/>
    <mergeCell ref="ADM218:ADM219"/>
    <mergeCell ref="ADU218:ADU219"/>
    <mergeCell ref="AEC218:AEC219"/>
    <mergeCell ref="AEK218:AEK219"/>
    <mergeCell ref="AES218:AES219"/>
    <mergeCell ref="AFA218:AFA219"/>
    <mergeCell ref="AFI218:AFI219"/>
    <mergeCell ref="AFQ218:AFQ219"/>
    <mergeCell ref="AFY218:AFY219"/>
    <mergeCell ref="AGG218:AGG219"/>
    <mergeCell ref="AGO218:AGO219"/>
    <mergeCell ref="AGW218:AGW219"/>
    <mergeCell ref="AHE218:AHE219"/>
    <mergeCell ref="AHM218:AHM219"/>
    <mergeCell ref="AHU218:AHU219"/>
    <mergeCell ref="AIC218:AIC219"/>
    <mergeCell ref="AIK218:AIK219"/>
    <mergeCell ref="AIS218:AIS219"/>
    <mergeCell ref="AJA218:AJA219"/>
    <mergeCell ref="AJI218:AJI219"/>
    <mergeCell ref="AJQ218:AJQ219"/>
    <mergeCell ref="AJY218:AJY219"/>
    <mergeCell ref="AKG218:AKG219"/>
    <mergeCell ref="AKO218:AKO219"/>
    <mergeCell ref="QO218:QO219"/>
    <mergeCell ref="QW218:QW219"/>
    <mergeCell ref="RE218:RE219"/>
    <mergeCell ref="RM218:RM219"/>
    <mergeCell ref="RU218:RU219"/>
    <mergeCell ref="SC218:SC219"/>
    <mergeCell ref="SK218:SK219"/>
    <mergeCell ref="SS218:SS219"/>
    <mergeCell ref="TA218:TA219"/>
    <mergeCell ref="TI218:TI219"/>
    <mergeCell ref="TQ218:TQ219"/>
    <mergeCell ref="TY218:TY219"/>
    <mergeCell ref="UG218:UG219"/>
    <mergeCell ref="UO218:UO219"/>
    <mergeCell ref="UW218:UW219"/>
    <mergeCell ref="VE218:VE219"/>
    <mergeCell ref="VM218:VM219"/>
    <mergeCell ref="VU218:VU219"/>
    <mergeCell ref="WC218:WC219"/>
    <mergeCell ref="WK218:WK219"/>
    <mergeCell ref="WS218:WS219"/>
    <mergeCell ref="XA218:XA219"/>
    <mergeCell ref="XI218:XI219"/>
    <mergeCell ref="XQ218:XQ219"/>
    <mergeCell ref="XY218:XY219"/>
    <mergeCell ref="YG218:YG219"/>
    <mergeCell ref="YO218:YO219"/>
    <mergeCell ref="YW218:YW219"/>
    <mergeCell ref="ZE218:ZE219"/>
    <mergeCell ref="ZM218:ZM219"/>
    <mergeCell ref="ZU218:ZU219"/>
    <mergeCell ref="AAC218:AAC219"/>
    <mergeCell ref="AAK218:AAK219"/>
    <mergeCell ref="AJQ216:AJQ217"/>
    <mergeCell ref="AJY216:AJY217"/>
    <mergeCell ref="AKG216:AKG217"/>
    <mergeCell ref="AKO216:AKO217"/>
    <mergeCell ref="AKW216:AKW217"/>
    <mergeCell ref="ALE216:ALE217"/>
    <mergeCell ref="ALM216:ALM217"/>
    <mergeCell ref="ALU216:ALU217"/>
    <mergeCell ref="AMC216:AMC217"/>
    <mergeCell ref="B218:B219"/>
    <mergeCell ref="Y218:Y219"/>
    <mergeCell ref="AG218:AG219"/>
    <mergeCell ref="AO218:AO219"/>
    <mergeCell ref="AW218:AW219"/>
    <mergeCell ref="BE218:BE219"/>
    <mergeCell ref="BM218:BM219"/>
    <mergeCell ref="BU218:BU219"/>
    <mergeCell ref="CC218:CC219"/>
    <mergeCell ref="CK218:CK219"/>
    <mergeCell ref="CS218:CS219"/>
    <mergeCell ref="DA218:DA219"/>
    <mergeCell ref="DI218:DI219"/>
    <mergeCell ref="DQ218:DQ219"/>
    <mergeCell ref="DY218:DY219"/>
    <mergeCell ref="EG218:EG219"/>
    <mergeCell ref="EO218:EO219"/>
    <mergeCell ref="EW218:EW219"/>
    <mergeCell ref="FE218:FE219"/>
    <mergeCell ref="FM218:FM219"/>
    <mergeCell ref="FU218:FU219"/>
    <mergeCell ref="GC218:GC219"/>
    <mergeCell ref="GK218:GK219"/>
    <mergeCell ref="GS218:GS219"/>
    <mergeCell ref="HA218:HA219"/>
    <mergeCell ref="HI218:HI219"/>
    <mergeCell ref="HQ218:HQ219"/>
    <mergeCell ref="HY218:HY219"/>
    <mergeCell ref="IG218:IG219"/>
    <mergeCell ref="IO218:IO219"/>
    <mergeCell ref="IW218:IW219"/>
    <mergeCell ref="JE218:JE219"/>
    <mergeCell ref="JM218:JM219"/>
    <mergeCell ref="JU218:JU219"/>
    <mergeCell ref="KC218:KC219"/>
    <mergeCell ref="KK218:KK219"/>
    <mergeCell ref="KS218:KS219"/>
    <mergeCell ref="LA218:LA219"/>
    <mergeCell ref="LI218:LI219"/>
    <mergeCell ref="LQ218:LQ219"/>
    <mergeCell ref="LY218:LY219"/>
    <mergeCell ref="MG218:MG219"/>
    <mergeCell ref="MO218:MO219"/>
    <mergeCell ref="MW218:MW219"/>
    <mergeCell ref="NE218:NE219"/>
    <mergeCell ref="NM218:NM219"/>
    <mergeCell ref="NU218:NU219"/>
    <mergeCell ref="OC218:OC219"/>
    <mergeCell ref="OK218:OK219"/>
    <mergeCell ref="OS218:OS219"/>
    <mergeCell ref="PA218:PA219"/>
    <mergeCell ref="PI218:PI219"/>
    <mergeCell ref="PQ218:PQ219"/>
    <mergeCell ref="PY218:PY219"/>
    <mergeCell ref="QG218:QG219"/>
    <mergeCell ref="ZM216:ZM217"/>
    <mergeCell ref="ZU216:ZU217"/>
    <mergeCell ref="AAC216:AAC217"/>
    <mergeCell ref="AAK216:AAK217"/>
    <mergeCell ref="AAS216:AAS217"/>
    <mergeCell ref="ABA216:ABA217"/>
    <mergeCell ref="ABI216:ABI217"/>
    <mergeCell ref="ABQ216:ABQ217"/>
    <mergeCell ref="ABY216:ABY217"/>
    <mergeCell ref="ACG216:ACG217"/>
    <mergeCell ref="ACO216:ACO217"/>
    <mergeCell ref="ACW216:ACW217"/>
    <mergeCell ref="ADE216:ADE217"/>
    <mergeCell ref="ADM216:ADM217"/>
    <mergeCell ref="ADU216:ADU217"/>
    <mergeCell ref="AEC216:AEC217"/>
    <mergeCell ref="AEK216:AEK217"/>
    <mergeCell ref="AES216:AES217"/>
    <mergeCell ref="AFA216:AFA217"/>
    <mergeCell ref="AFI216:AFI217"/>
    <mergeCell ref="AFQ216:AFQ217"/>
    <mergeCell ref="AFY216:AFY217"/>
    <mergeCell ref="AGG216:AGG217"/>
    <mergeCell ref="AGO216:AGO217"/>
    <mergeCell ref="AGW216:AGW217"/>
    <mergeCell ref="AHE216:AHE217"/>
    <mergeCell ref="AHM216:AHM217"/>
    <mergeCell ref="AHU216:AHU217"/>
    <mergeCell ref="AIC216:AIC217"/>
    <mergeCell ref="AIK216:AIK217"/>
    <mergeCell ref="AIS216:AIS217"/>
    <mergeCell ref="AJA216:AJA217"/>
    <mergeCell ref="AJI216:AJI217"/>
    <mergeCell ref="PI216:PI217"/>
    <mergeCell ref="PQ216:PQ217"/>
    <mergeCell ref="PY216:PY217"/>
    <mergeCell ref="QG216:QG217"/>
    <mergeCell ref="QO216:QO217"/>
    <mergeCell ref="QW216:QW217"/>
    <mergeCell ref="RE216:RE217"/>
    <mergeCell ref="RM216:RM217"/>
    <mergeCell ref="RU216:RU217"/>
    <mergeCell ref="SC216:SC217"/>
    <mergeCell ref="SK216:SK217"/>
    <mergeCell ref="SS216:SS217"/>
    <mergeCell ref="TA216:TA217"/>
    <mergeCell ref="TI216:TI217"/>
    <mergeCell ref="TQ216:TQ217"/>
    <mergeCell ref="TY216:TY217"/>
    <mergeCell ref="UG216:UG217"/>
    <mergeCell ref="UO216:UO217"/>
    <mergeCell ref="UW216:UW217"/>
    <mergeCell ref="VE216:VE217"/>
    <mergeCell ref="VM216:VM217"/>
    <mergeCell ref="VU216:VU217"/>
    <mergeCell ref="WC216:WC217"/>
    <mergeCell ref="WK216:WK217"/>
    <mergeCell ref="WS216:WS217"/>
    <mergeCell ref="XA216:XA217"/>
    <mergeCell ref="XI216:XI217"/>
    <mergeCell ref="XQ216:XQ217"/>
    <mergeCell ref="XY216:XY217"/>
    <mergeCell ref="YG216:YG217"/>
    <mergeCell ref="YO216:YO217"/>
    <mergeCell ref="YW216:YW217"/>
    <mergeCell ref="ZE216:ZE217"/>
    <mergeCell ref="AIK214:AIK215"/>
    <mergeCell ref="AIS214:AIS215"/>
    <mergeCell ref="AJA214:AJA215"/>
    <mergeCell ref="AJI214:AJI215"/>
    <mergeCell ref="AJQ214:AJQ215"/>
    <mergeCell ref="AJY214:AJY215"/>
    <mergeCell ref="AKG214:AKG215"/>
    <mergeCell ref="AKO214:AKO215"/>
    <mergeCell ref="AKW214:AKW215"/>
    <mergeCell ref="ALE214:ALE215"/>
    <mergeCell ref="ALM214:ALM215"/>
    <mergeCell ref="ALU214:ALU215"/>
    <mergeCell ref="AMC214:AMC215"/>
    <mergeCell ref="B215:B217"/>
    <mergeCell ref="Y216:Y217"/>
    <mergeCell ref="AG216:AG217"/>
    <mergeCell ref="AO216:AO217"/>
    <mergeCell ref="AW216:AW217"/>
    <mergeCell ref="BE216:BE217"/>
    <mergeCell ref="BM216:BM217"/>
    <mergeCell ref="BU216:BU217"/>
    <mergeCell ref="CC216:CC217"/>
    <mergeCell ref="CK216:CK217"/>
    <mergeCell ref="CS216:CS217"/>
    <mergeCell ref="DA216:DA217"/>
    <mergeCell ref="DI216:DI217"/>
    <mergeCell ref="DQ216:DQ217"/>
    <mergeCell ref="DY216:DY217"/>
    <mergeCell ref="EG216:EG217"/>
    <mergeCell ref="EO216:EO217"/>
    <mergeCell ref="EW216:EW217"/>
    <mergeCell ref="FE216:FE217"/>
    <mergeCell ref="FM216:FM217"/>
    <mergeCell ref="FU216:FU217"/>
    <mergeCell ref="GC216:GC217"/>
    <mergeCell ref="GK216:GK217"/>
    <mergeCell ref="GS216:GS217"/>
    <mergeCell ref="HA216:HA217"/>
    <mergeCell ref="HI216:HI217"/>
    <mergeCell ref="HQ216:HQ217"/>
    <mergeCell ref="HY216:HY217"/>
    <mergeCell ref="IG216:IG217"/>
    <mergeCell ref="IO216:IO217"/>
    <mergeCell ref="IW216:IW217"/>
    <mergeCell ref="JE216:JE217"/>
    <mergeCell ref="JM216:JM217"/>
    <mergeCell ref="JU216:JU217"/>
    <mergeCell ref="KC216:KC217"/>
    <mergeCell ref="KK216:KK217"/>
    <mergeCell ref="KS216:KS217"/>
    <mergeCell ref="LA216:LA217"/>
    <mergeCell ref="LI216:LI217"/>
    <mergeCell ref="LQ216:LQ217"/>
    <mergeCell ref="LY216:LY217"/>
    <mergeCell ref="MG216:MG217"/>
    <mergeCell ref="MO216:MO217"/>
    <mergeCell ref="MW216:MW217"/>
    <mergeCell ref="NE216:NE217"/>
    <mergeCell ref="NM216:NM217"/>
    <mergeCell ref="NU216:NU217"/>
    <mergeCell ref="OC216:OC217"/>
    <mergeCell ref="OK216:OK217"/>
    <mergeCell ref="OS216:OS217"/>
    <mergeCell ref="PA216:PA217"/>
    <mergeCell ref="YG214:YG215"/>
    <mergeCell ref="YO214:YO215"/>
    <mergeCell ref="YW214:YW215"/>
    <mergeCell ref="ZE214:ZE215"/>
    <mergeCell ref="ZM214:ZM215"/>
    <mergeCell ref="ZU214:ZU215"/>
    <mergeCell ref="AAC214:AAC215"/>
    <mergeCell ref="AAK214:AAK215"/>
    <mergeCell ref="AAS214:AAS215"/>
    <mergeCell ref="ABA214:ABA215"/>
    <mergeCell ref="ABI214:ABI215"/>
    <mergeCell ref="ABQ214:ABQ215"/>
    <mergeCell ref="ABY214:ABY215"/>
    <mergeCell ref="ACG214:ACG215"/>
    <mergeCell ref="ACO214:ACO215"/>
    <mergeCell ref="ACW214:ACW215"/>
    <mergeCell ref="ADE214:ADE215"/>
    <mergeCell ref="ADM214:ADM215"/>
    <mergeCell ref="ADU214:ADU215"/>
    <mergeCell ref="AEC214:AEC215"/>
    <mergeCell ref="AEK214:AEK215"/>
    <mergeCell ref="AES214:AES215"/>
    <mergeCell ref="AFA214:AFA215"/>
    <mergeCell ref="AFI214:AFI215"/>
    <mergeCell ref="AFQ214:AFQ215"/>
    <mergeCell ref="AFY214:AFY215"/>
    <mergeCell ref="AGG214:AGG215"/>
    <mergeCell ref="AGO214:AGO215"/>
    <mergeCell ref="AGW214:AGW215"/>
    <mergeCell ref="AHE214:AHE215"/>
    <mergeCell ref="AHM214:AHM215"/>
    <mergeCell ref="AHU214:AHU215"/>
    <mergeCell ref="AIC214:AIC215"/>
    <mergeCell ref="OC214:OC215"/>
    <mergeCell ref="OK214:OK215"/>
    <mergeCell ref="OS214:OS215"/>
    <mergeCell ref="PA214:PA215"/>
    <mergeCell ref="PI214:PI215"/>
    <mergeCell ref="PQ214:PQ215"/>
    <mergeCell ref="PY214:PY215"/>
    <mergeCell ref="QG214:QG215"/>
    <mergeCell ref="QO214:QO215"/>
    <mergeCell ref="QW214:QW215"/>
    <mergeCell ref="RE214:RE215"/>
    <mergeCell ref="RM214:RM215"/>
    <mergeCell ref="RU214:RU215"/>
    <mergeCell ref="SC214:SC215"/>
    <mergeCell ref="SK214:SK215"/>
    <mergeCell ref="SS214:SS215"/>
    <mergeCell ref="TA214:TA215"/>
    <mergeCell ref="TI214:TI215"/>
    <mergeCell ref="TQ214:TQ215"/>
    <mergeCell ref="TY214:TY215"/>
    <mergeCell ref="UG214:UG215"/>
    <mergeCell ref="UO214:UO215"/>
    <mergeCell ref="UW214:UW215"/>
    <mergeCell ref="VE214:VE215"/>
    <mergeCell ref="VM214:VM215"/>
    <mergeCell ref="VU214:VU215"/>
    <mergeCell ref="WC214:WC215"/>
    <mergeCell ref="WK214:WK215"/>
    <mergeCell ref="WS214:WS215"/>
    <mergeCell ref="XA214:XA215"/>
    <mergeCell ref="XI214:XI215"/>
    <mergeCell ref="XQ214:XQ215"/>
    <mergeCell ref="XY214:XY215"/>
    <mergeCell ref="AGW212:AGW213"/>
    <mergeCell ref="AHE212:AHE213"/>
    <mergeCell ref="AHM212:AHM213"/>
    <mergeCell ref="AHU212:AHU213"/>
    <mergeCell ref="AIC212:AIC213"/>
    <mergeCell ref="AIK212:AIK213"/>
    <mergeCell ref="AIS212:AIS213"/>
    <mergeCell ref="AJA212:AJA213"/>
    <mergeCell ref="AJI212:AJI213"/>
    <mergeCell ref="AJQ212:AJQ213"/>
    <mergeCell ref="AJY212:AJY213"/>
    <mergeCell ref="AKG212:AKG213"/>
    <mergeCell ref="AKO212:AKO213"/>
    <mergeCell ref="AKW212:AKW213"/>
    <mergeCell ref="ALE212:ALE213"/>
    <mergeCell ref="ALM212:ALM213"/>
    <mergeCell ref="ALU212:ALU213"/>
    <mergeCell ref="AMC212:AMC213"/>
    <mergeCell ref="Y214:Y215"/>
    <mergeCell ref="AG214:AG215"/>
    <mergeCell ref="AO214:AO215"/>
    <mergeCell ref="AW214:AW215"/>
    <mergeCell ref="BE214:BE215"/>
    <mergeCell ref="BM214:BM215"/>
    <mergeCell ref="BU214:BU215"/>
    <mergeCell ref="CC214:CC215"/>
    <mergeCell ref="CK214:CK215"/>
    <mergeCell ref="CS214:CS215"/>
    <mergeCell ref="DA214:DA215"/>
    <mergeCell ref="DI214:DI215"/>
    <mergeCell ref="DQ214:DQ215"/>
    <mergeCell ref="DY214:DY215"/>
    <mergeCell ref="EG214:EG215"/>
    <mergeCell ref="EO214:EO215"/>
    <mergeCell ref="EW214:EW215"/>
    <mergeCell ref="FE214:FE215"/>
    <mergeCell ref="FM214:FM215"/>
    <mergeCell ref="FU214:FU215"/>
    <mergeCell ref="GC214:GC215"/>
    <mergeCell ref="GK214:GK215"/>
    <mergeCell ref="GS214:GS215"/>
    <mergeCell ref="HA214:HA215"/>
    <mergeCell ref="HI214:HI215"/>
    <mergeCell ref="HQ214:HQ215"/>
    <mergeCell ref="HY214:HY215"/>
    <mergeCell ref="IG214:IG215"/>
    <mergeCell ref="IO214:IO215"/>
    <mergeCell ref="IW214:IW215"/>
    <mergeCell ref="JE214:JE215"/>
    <mergeCell ref="JM214:JM215"/>
    <mergeCell ref="JU214:JU215"/>
    <mergeCell ref="KC214:KC215"/>
    <mergeCell ref="KK214:KK215"/>
    <mergeCell ref="KS214:KS215"/>
    <mergeCell ref="LA214:LA215"/>
    <mergeCell ref="LI214:LI215"/>
    <mergeCell ref="LQ214:LQ215"/>
    <mergeCell ref="LY214:LY215"/>
    <mergeCell ref="MG214:MG215"/>
    <mergeCell ref="MO214:MO215"/>
    <mergeCell ref="MW214:MW215"/>
    <mergeCell ref="NE214:NE215"/>
    <mergeCell ref="NM214:NM215"/>
    <mergeCell ref="NU214:NU215"/>
    <mergeCell ref="WS212:WS213"/>
    <mergeCell ref="XA212:XA213"/>
    <mergeCell ref="XI212:XI213"/>
    <mergeCell ref="XQ212:XQ213"/>
    <mergeCell ref="XY212:XY213"/>
    <mergeCell ref="YG212:YG213"/>
    <mergeCell ref="YO212:YO213"/>
    <mergeCell ref="YW212:YW213"/>
    <mergeCell ref="ZE212:ZE213"/>
    <mergeCell ref="ZM212:ZM213"/>
    <mergeCell ref="ZU212:ZU213"/>
    <mergeCell ref="AAC212:AAC213"/>
    <mergeCell ref="AAK212:AAK213"/>
    <mergeCell ref="AAS212:AAS213"/>
    <mergeCell ref="ABA212:ABA213"/>
    <mergeCell ref="ABI212:ABI213"/>
    <mergeCell ref="ABQ212:ABQ213"/>
    <mergeCell ref="ABY212:ABY213"/>
    <mergeCell ref="ACG212:ACG213"/>
    <mergeCell ref="ACO212:ACO213"/>
    <mergeCell ref="ACW212:ACW213"/>
    <mergeCell ref="ADE212:ADE213"/>
    <mergeCell ref="ADM212:ADM213"/>
    <mergeCell ref="ADU212:ADU213"/>
    <mergeCell ref="AEC212:AEC213"/>
    <mergeCell ref="AEK212:AEK213"/>
    <mergeCell ref="AES212:AES213"/>
    <mergeCell ref="AFA212:AFA213"/>
    <mergeCell ref="AFI212:AFI213"/>
    <mergeCell ref="AFQ212:AFQ213"/>
    <mergeCell ref="AFY212:AFY213"/>
    <mergeCell ref="AGG212:AGG213"/>
    <mergeCell ref="AGO212:AGO213"/>
    <mergeCell ref="MO212:MO213"/>
    <mergeCell ref="MW212:MW213"/>
    <mergeCell ref="NE212:NE213"/>
    <mergeCell ref="NM212:NM213"/>
    <mergeCell ref="NU212:NU213"/>
    <mergeCell ref="OC212:OC213"/>
    <mergeCell ref="OK212:OK213"/>
    <mergeCell ref="OS212:OS213"/>
    <mergeCell ref="PA212:PA213"/>
    <mergeCell ref="PI212:PI213"/>
    <mergeCell ref="PQ212:PQ213"/>
    <mergeCell ref="PY212:PY213"/>
    <mergeCell ref="QG212:QG213"/>
    <mergeCell ref="QO212:QO213"/>
    <mergeCell ref="QW212:QW213"/>
    <mergeCell ref="RE212:RE213"/>
    <mergeCell ref="RM212:RM213"/>
    <mergeCell ref="RU212:RU213"/>
    <mergeCell ref="SC212:SC213"/>
    <mergeCell ref="SK212:SK213"/>
    <mergeCell ref="SS212:SS213"/>
    <mergeCell ref="TA212:TA213"/>
    <mergeCell ref="TI212:TI213"/>
    <mergeCell ref="TQ212:TQ213"/>
    <mergeCell ref="TY212:TY213"/>
    <mergeCell ref="UG212:UG213"/>
    <mergeCell ref="UO212:UO213"/>
    <mergeCell ref="UW212:UW213"/>
    <mergeCell ref="VE212:VE213"/>
    <mergeCell ref="VM212:VM213"/>
    <mergeCell ref="VU212:VU213"/>
    <mergeCell ref="WC212:WC213"/>
    <mergeCell ref="WK212:WK213"/>
    <mergeCell ref="AFQ210:AFQ211"/>
    <mergeCell ref="AFY210:AFY211"/>
    <mergeCell ref="AGG210:AGG211"/>
    <mergeCell ref="AGO210:AGO211"/>
    <mergeCell ref="AGW210:AGW211"/>
    <mergeCell ref="AHE210:AHE211"/>
    <mergeCell ref="AHM210:AHM211"/>
    <mergeCell ref="AHU210:AHU211"/>
    <mergeCell ref="AIC210:AIC211"/>
    <mergeCell ref="AIK210:AIK211"/>
    <mergeCell ref="AIS210:AIS211"/>
    <mergeCell ref="AJA210:AJA211"/>
    <mergeCell ref="AJI210:AJI211"/>
    <mergeCell ref="AJQ210:AJQ211"/>
    <mergeCell ref="AJY210:AJY211"/>
    <mergeCell ref="AKG210:AKG211"/>
    <mergeCell ref="AKO210:AKO211"/>
    <mergeCell ref="AKW210:AKW211"/>
    <mergeCell ref="ALE210:ALE211"/>
    <mergeCell ref="ALM210:ALM211"/>
    <mergeCell ref="ALU210:ALU211"/>
    <mergeCell ref="AMC210:AMC211"/>
    <mergeCell ref="B212:B213"/>
    <mergeCell ref="Y212:Y213"/>
    <mergeCell ref="AG212:AG213"/>
    <mergeCell ref="AO212:AO213"/>
    <mergeCell ref="AW212:AW213"/>
    <mergeCell ref="BE212:BE213"/>
    <mergeCell ref="BM212:BM213"/>
    <mergeCell ref="BU212:BU213"/>
    <mergeCell ref="CC212:CC213"/>
    <mergeCell ref="CK212:CK213"/>
    <mergeCell ref="CS212:CS213"/>
    <mergeCell ref="DA212:DA213"/>
    <mergeCell ref="DI212:DI213"/>
    <mergeCell ref="DQ212:DQ213"/>
    <mergeCell ref="DY212:DY213"/>
    <mergeCell ref="EG212:EG213"/>
    <mergeCell ref="EO212:EO213"/>
    <mergeCell ref="EW212:EW213"/>
    <mergeCell ref="FE212:FE213"/>
    <mergeCell ref="FM212:FM213"/>
    <mergeCell ref="FU212:FU213"/>
    <mergeCell ref="GC212:GC213"/>
    <mergeCell ref="GK212:GK213"/>
    <mergeCell ref="GS212:GS213"/>
    <mergeCell ref="HA212:HA213"/>
    <mergeCell ref="HI212:HI213"/>
    <mergeCell ref="HQ212:HQ213"/>
    <mergeCell ref="HY212:HY213"/>
    <mergeCell ref="IG212:IG213"/>
    <mergeCell ref="IO212:IO213"/>
    <mergeCell ref="IW212:IW213"/>
    <mergeCell ref="JE212:JE213"/>
    <mergeCell ref="JM212:JM213"/>
    <mergeCell ref="JU212:JU213"/>
    <mergeCell ref="KC212:KC213"/>
    <mergeCell ref="KK212:KK213"/>
    <mergeCell ref="KS212:KS213"/>
    <mergeCell ref="LA212:LA213"/>
    <mergeCell ref="LI212:LI213"/>
    <mergeCell ref="LQ212:LQ213"/>
    <mergeCell ref="LY212:LY213"/>
    <mergeCell ref="MG212:MG213"/>
    <mergeCell ref="VM210:VM211"/>
    <mergeCell ref="VU210:VU211"/>
    <mergeCell ref="WC210:WC211"/>
    <mergeCell ref="WK210:WK211"/>
    <mergeCell ref="WS210:WS211"/>
    <mergeCell ref="XA210:XA211"/>
    <mergeCell ref="XI210:XI211"/>
    <mergeCell ref="XQ210:XQ211"/>
    <mergeCell ref="XY210:XY211"/>
    <mergeCell ref="YG210:YG211"/>
    <mergeCell ref="YO210:YO211"/>
    <mergeCell ref="YW210:YW211"/>
    <mergeCell ref="ZE210:ZE211"/>
    <mergeCell ref="ZM210:ZM211"/>
    <mergeCell ref="ZU210:ZU211"/>
    <mergeCell ref="AAC210:AAC211"/>
    <mergeCell ref="AAK210:AAK211"/>
    <mergeCell ref="AAS210:AAS211"/>
    <mergeCell ref="ABA210:ABA211"/>
    <mergeCell ref="ABI210:ABI211"/>
    <mergeCell ref="ABQ210:ABQ211"/>
    <mergeCell ref="ABY210:ABY211"/>
    <mergeCell ref="ACG210:ACG211"/>
    <mergeCell ref="ACO210:ACO211"/>
    <mergeCell ref="ACW210:ACW211"/>
    <mergeCell ref="ADE210:ADE211"/>
    <mergeCell ref="ADM210:ADM211"/>
    <mergeCell ref="ADU210:ADU211"/>
    <mergeCell ref="AEC210:AEC211"/>
    <mergeCell ref="AEK210:AEK211"/>
    <mergeCell ref="AES210:AES211"/>
    <mergeCell ref="AFA210:AFA211"/>
    <mergeCell ref="AFI210:AFI211"/>
    <mergeCell ref="LI210:LI211"/>
    <mergeCell ref="LQ210:LQ211"/>
    <mergeCell ref="LY210:LY211"/>
    <mergeCell ref="MG210:MG211"/>
    <mergeCell ref="MO210:MO211"/>
    <mergeCell ref="MW210:MW211"/>
    <mergeCell ref="NE210:NE211"/>
    <mergeCell ref="NM210:NM211"/>
    <mergeCell ref="NU210:NU211"/>
    <mergeCell ref="OC210:OC211"/>
    <mergeCell ref="OK210:OK211"/>
    <mergeCell ref="OS210:OS211"/>
    <mergeCell ref="PA210:PA211"/>
    <mergeCell ref="PI210:PI211"/>
    <mergeCell ref="PQ210:PQ211"/>
    <mergeCell ref="PY210:PY211"/>
    <mergeCell ref="QG210:QG211"/>
    <mergeCell ref="QO210:QO211"/>
    <mergeCell ref="QW210:QW211"/>
    <mergeCell ref="RE210:RE211"/>
    <mergeCell ref="RM210:RM211"/>
    <mergeCell ref="RU210:RU211"/>
    <mergeCell ref="SC210:SC211"/>
    <mergeCell ref="SK210:SK211"/>
    <mergeCell ref="SS210:SS211"/>
    <mergeCell ref="TA210:TA211"/>
    <mergeCell ref="TI210:TI211"/>
    <mergeCell ref="TQ210:TQ211"/>
    <mergeCell ref="TY210:TY211"/>
    <mergeCell ref="UG210:UG211"/>
    <mergeCell ref="UO210:UO211"/>
    <mergeCell ref="UW210:UW211"/>
    <mergeCell ref="VE210:VE211"/>
    <mergeCell ref="AEC208:AEC209"/>
    <mergeCell ref="AEK208:AEK209"/>
    <mergeCell ref="AES208:AES209"/>
    <mergeCell ref="AFA208:AFA209"/>
    <mergeCell ref="AFI208:AFI209"/>
    <mergeCell ref="AFQ208:AFQ209"/>
    <mergeCell ref="AFY208:AFY209"/>
    <mergeCell ref="AGG208:AGG209"/>
    <mergeCell ref="AGO208:AGO209"/>
    <mergeCell ref="AGW208:AGW209"/>
    <mergeCell ref="AHE208:AHE209"/>
    <mergeCell ref="AHM208:AHM209"/>
    <mergeCell ref="AHU208:AHU209"/>
    <mergeCell ref="AIC208:AIC209"/>
    <mergeCell ref="AIK208:AIK209"/>
    <mergeCell ref="AIS208:AIS209"/>
    <mergeCell ref="AJA208:AJA209"/>
    <mergeCell ref="AJI208:AJI209"/>
    <mergeCell ref="AJQ208:AJQ209"/>
    <mergeCell ref="AJY208:AJY209"/>
    <mergeCell ref="AKG208:AKG209"/>
    <mergeCell ref="AKO208:AKO209"/>
    <mergeCell ref="AKW208:AKW209"/>
    <mergeCell ref="ALE208:ALE209"/>
    <mergeCell ref="ALM208:ALM209"/>
    <mergeCell ref="ALU208:ALU209"/>
    <mergeCell ref="AMC208:AMC209"/>
    <mergeCell ref="Y210:Y211"/>
    <mergeCell ref="AG210:AG211"/>
    <mergeCell ref="AO210:AO211"/>
    <mergeCell ref="AW210:AW211"/>
    <mergeCell ref="BE210:BE211"/>
    <mergeCell ref="BM210:BM211"/>
    <mergeCell ref="BU210:BU211"/>
    <mergeCell ref="CC210:CC211"/>
    <mergeCell ref="CK210:CK211"/>
    <mergeCell ref="CS210:CS211"/>
    <mergeCell ref="DA210:DA211"/>
    <mergeCell ref="DI210:DI211"/>
    <mergeCell ref="DQ210:DQ211"/>
    <mergeCell ref="DY210:DY211"/>
    <mergeCell ref="EG210:EG211"/>
    <mergeCell ref="EO210:EO211"/>
    <mergeCell ref="EW210:EW211"/>
    <mergeCell ref="FE210:FE211"/>
    <mergeCell ref="FM210:FM211"/>
    <mergeCell ref="FU210:FU211"/>
    <mergeCell ref="GC210:GC211"/>
    <mergeCell ref="GK210:GK211"/>
    <mergeCell ref="GS210:GS211"/>
    <mergeCell ref="HA210:HA211"/>
    <mergeCell ref="HI210:HI211"/>
    <mergeCell ref="HQ210:HQ211"/>
    <mergeCell ref="HY210:HY211"/>
    <mergeCell ref="IG210:IG211"/>
    <mergeCell ref="IO210:IO211"/>
    <mergeCell ref="IW210:IW211"/>
    <mergeCell ref="JE210:JE211"/>
    <mergeCell ref="JM210:JM211"/>
    <mergeCell ref="JU210:JU211"/>
    <mergeCell ref="KC210:KC211"/>
    <mergeCell ref="KK210:KK211"/>
    <mergeCell ref="KS210:KS211"/>
    <mergeCell ref="LA210:LA211"/>
    <mergeCell ref="TY208:TY209"/>
    <mergeCell ref="UG208:UG209"/>
    <mergeCell ref="UO208:UO209"/>
    <mergeCell ref="UW208:UW209"/>
    <mergeCell ref="VE208:VE209"/>
    <mergeCell ref="VM208:VM209"/>
    <mergeCell ref="VU208:VU209"/>
    <mergeCell ref="WC208:WC209"/>
    <mergeCell ref="WK208:WK209"/>
    <mergeCell ref="WS208:WS209"/>
    <mergeCell ref="XA208:XA209"/>
    <mergeCell ref="XI208:XI209"/>
    <mergeCell ref="XQ208:XQ209"/>
    <mergeCell ref="XY208:XY209"/>
    <mergeCell ref="YG208:YG209"/>
    <mergeCell ref="YO208:YO209"/>
    <mergeCell ref="YW208:YW209"/>
    <mergeCell ref="ZE208:ZE209"/>
    <mergeCell ref="ZM208:ZM209"/>
    <mergeCell ref="ZU208:ZU209"/>
    <mergeCell ref="AAC208:AAC209"/>
    <mergeCell ref="AAK208:AAK209"/>
    <mergeCell ref="AAS208:AAS209"/>
    <mergeCell ref="ABA208:ABA209"/>
    <mergeCell ref="ABI208:ABI209"/>
    <mergeCell ref="ABQ208:ABQ209"/>
    <mergeCell ref="ABY208:ABY209"/>
    <mergeCell ref="ACG208:ACG209"/>
    <mergeCell ref="ACO208:ACO209"/>
    <mergeCell ref="ACW208:ACW209"/>
    <mergeCell ref="ADE208:ADE209"/>
    <mergeCell ref="ADM208:ADM209"/>
    <mergeCell ref="ADU208:ADU209"/>
    <mergeCell ref="JU208:JU209"/>
    <mergeCell ref="KC208:KC209"/>
    <mergeCell ref="KK208:KK209"/>
    <mergeCell ref="KS208:KS209"/>
    <mergeCell ref="LA208:LA209"/>
    <mergeCell ref="LI208:LI209"/>
    <mergeCell ref="LQ208:LQ209"/>
    <mergeCell ref="LY208:LY209"/>
    <mergeCell ref="MG208:MG209"/>
    <mergeCell ref="MO208:MO209"/>
    <mergeCell ref="MW208:MW209"/>
    <mergeCell ref="NE208:NE209"/>
    <mergeCell ref="NM208:NM209"/>
    <mergeCell ref="NU208:NU209"/>
    <mergeCell ref="OC208:OC209"/>
    <mergeCell ref="OK208:OK209"/>
    <mergeCell ref="OS208:OS209"/>
    <mergeCell ref="PA208:PA209"/>
    <mergeCell ref="PI208:PI209"/>
    <mergeCell ref="PQ208:PQ209"/>
    <mergeCell ref="PY208:PY209"/>
    <mergeCell ref="QG208:QG209"/>
    <mergeCell ref="QO208:QO209"/>
    <mergeCell ref="QW208:QW209"/>
    <mergeCell ref="RE208:RE209"/>
    <mergeCell ref="RM208:RM209"/>
    <mergeCell ref="RU208:RU209"/>
    <mergeCell ref="SC208:SC209"/>
    <mergeCell ref="SK208:SK209"/>
    <mergeCell ref="SS208:SS209"/>
    <mergeCell ref="TA208:TA209"/>
    <mergeCell ref="TI208:TI209"/>
    <mergeCell ref="TQ208:TQ209"/>
    <mergeCell ref="B208:B211"/>
    <mergeCell ref="Y208:Y209"/>
    <mergeCell ref="AG208:AG209"/>
    <mergeCell ref="AO208:AO209"/>
    <mergeCell ref="AW208:AW209"/>
    <mergeCell ref="BE208:BE209"/>
    <mergeCell ref="BM208:BM209"/>
    <mergeCell ref="BU208:BU209"/>
    <mergeCell ref="CC208:CC209"/>
    <mergeCell ref="CK208:CK209"/>
    <mergeCell ref="CS208:CS209"/>
    <mergeCell ref="DA208:DA209"/>
    <mergeCell ref="DI208:DI209"/>
    <mergeCell ref="DQ208:DQ209"/>
    <mergeCell ref="DY208:DY209"/>
    <mergeCell ref="EG208:EG209"/>
    <mergeCell ref="EO208:EO209"/>
    <mergeCell ref="EW208:EW209"/>
    <mergeCell ref="FE208:FE209"/>
    <mergeCell ref="FM208:FM209"/>
    <mergeCell ref="FU208:FU209"/>
    <mergeCell ref="GC208:GC209"/>
    <mergeCell ref="GK208:GK209"/>
    <mergeCell ref="GS208:GS209"/>
    <mergeCell ref="HA208:HA209"/>
    <mergeCell ref="HI208:HI209"/>
    <mergeCell ref="HQ208:HQ209"/>
    <mergeCell ref="HY208:HY209"/>
    <mergeCell ref="IG208:IG209"/>
    <mergeCell ref="IO208:IO209"/>
    <mergeCell ref="IW208:IW209"/>
    <mergeCell ref="JE208:JE209"/>
    <mergeCell ref="JM208:JM209"/>
    <mergeCell ref="ACG206:ACG207"/>
    <mergeCell ref="ACO206:ACO207"/>
    <mergeCell ref="ACW206:ACW207"/>
    <mergeCell ref="ADE206:ADE207"/>
    <mergeCell ref="ADM206:ADM207"/>
    <mergeCell ref="ADU206:ADU207"/>
    <mergeCell ref="AEC206:AEC207"/>
    <mergeCell ref="AEK206:AEK207"/>
    <mergeCell ref="AES206:AES207"/>
    <mergeCell ref="AFA206:AFA207"/>
    <mergeCell ref="AFI206:AFI207"/>
    <mergeCell ref="AFQ206:AFQ207"/>
    <mergeCell ref="AFY206:AFY207"/>
    <mergeCell ref="AGG206:AGG207"/>
    <mergeCell ref="AGO206:AGO207"/>
    <mergeCell ref="AGW206:AGW207"/>
    <mergeCell ref="AHE206:AHE207"/>
    <mergeCell ref="AHM206:AHM207"/>
    <mergeCell ref="AHU206:AHU207"/>
    <mergeCell ref="AIC206:AIC207"/>
    <mergeCell ref="AIK206:AIK207"/>
    <mergeCell ref="AIS206:AIS207"/>
    <mergeCell ref="AJA206:AJA207"/>
    <mergeCell ref="AJI206:AJI207"/>
    <mergeCell ref="AJQ206:AJQ207"/>
    <mergeCell ref="AJY206:AJY207"/>
    <mergeCell ref="AKG206:AKG207"/>
    <mergeCell ref="AKO206:AKO207"/>
    <mergeCell ref="AKW206:AKW207"/>
    <mergeCell ref="ALE206:ALE207"/>
    <mergeCell ref="ALM206:ALM207"/>
    <mergeCell ref="ALU206:ALU207"/>
    <mergeCell ref="AMC206:AMC207"/>
    <mergeCell ref="SC206:SC207"/>
    <mergeCell ref="SK206:SK207"/>
    <mergeCell ref="SS206:SS207"/>
    <mergeCell ref="TA206:TA207"/>
    <mergeCell ref="TI206:TI207"/>
    <mergeCell ref="TQ206:TQ207"/>
    <mergeCell ref="TY206:TY207"/>
    <mergeCell ref="UG206:UG207"/>
    <mergeCell ref="UO206:UO207"/>
    <mergeCell ref="UW206:UW207"/>
    <mergeCell ref="VE206:VE207"/>
    <mergeCell ref="VM206:VM207"/>
    <mergeCell ref="VU206:VU207"/>
    <mergeCell ref="WC206:WC207"/>
    <mergeCell ref="WK206:WK207"/>
    <mergeCell ref="WS206:WS207"/>
    <mergeCell ref="XA206:XA207"/>
    <mergeCell ref="XI206:XI207"/>
    <mergeCell ref="XQ206:XQ207"/>
    <mergeCell ref="XY206:XY207"/>
    <mergeCell ref="YG206:YG207"/>
    <mergeCell ref="YO206:YO207"/>
    <mergeCell ref="YW206:YW207"/>
    <mergeCell ref="ZE206:ZE207"/>
    <mergeCell ref="ZM206:ZM207"/>
    <mergeCell ref="ZU206:ZU207"/>
    <mergeCell ref="AAC206:AAC207"/>
    <mergeCell ref="AAK206:AAK207"/>
    <mergeCell ref="AAS206:AAS207"/>
    <mergeCell ref="ABA206:ABA207"/>
    <mergeCell ref="ABI206:ABI207"/>
    <mergeCell ref="ABQ206:ABQ207"/>
    <mergeCell ref="ABY206:ABY207"/>
    <mergeCell ref="ALE204:ALE205"/>
    <mergeCell ref="ALM204:ALM205"/>
    <mergeCell ref="ALU204:ALU205"/>
    <mergeCell ref="AMC204:AMC205"/>
    <mergeCell ref="B206:B207"/>
    <mergeCell ref="Y206:Y207"/>
    <mergeCell ref="AG206:AG207"/>
    <mergeCell ref="AO206:AO207"/>
    <mergeCell ref="AW206:AW207"/>
    <mergeCell ref="BE206:BE207"/>
    <mergeCell ref="BM206:BM207"/>
    <mergeCell ref="BU206:BU207"/>
    <mergeCell ref="CC206:CC207"/>
    <mergeCell ref="CK206:CK207"/>
    <mergeCell ref="CS206:CS207"/>
    <mergeCell ref="DA206:DA207"/>
    <mergeCell ref="DI206:DI207"/>
    <mergeCell ref="DQ206:DQ207"/>
    <mergeCell ref="DY206:DY207"/>
    <mergeCell ref="EG206:EG207"/>
    <mergeCell ref="EO206:EO207"/>
    <mergeCell ref="EW206:EW207"/>
    <mergeCell ref="FE206:FE207"/>
    <mergeCell ref="FM206:FM207"/>
    <mergeCell ref="FU206:FU207"/>
    <mergeCell ref="GC206:GC207"/>
    <mergeCell ref="GK206:GK207"/>
    <mergeCell ref="GS206:GS207"/>
    <mergeCell ref="HA206:HA207"/>
    <mergeCell ref="HI206:HI207"/>
    <mergeCell ref="HQ206:HQ207"/>
    <mergeCell ref="HY206:HY207"/>
    <mergeCell ref="IG206:IG207"/>
    <mergeCell ref="IO206:IO207"/>
    <mergeCell ref="IW206:IW207"/>
    <mergeCell ref="JE206:JE207"/>
    <mergeCell ref="JM206:JM207"/>
    <mergeCell ref="JU206:JU207"/>
    <mergeCell ref="KC206:KC207"/>
    <mergeCell ref="KK206:KK207"/>
    <mergeCell ref="KS206:KS207"/>
    <mergeCell ref="LA206:LA207"/>
    <mergeCell ref="LI206:LI207"/>
    <mergeCell ref="LQ206:LQ207"/>
    <mergeCell ref="LY206:LY207"/>
    <mergeCell ref="MG206:MG207"/>
    <mergeCell ref="MO206:MO207"/>
    <mergeCell ref="MW206:MW207"/>
    <mergeCell ref="NE206:NE207"/>
    <mergeCell ref="NM206:NM207"/>
    <mergeCell ref="NU206:NU207"/>
    <mergeCell ref="OC206:OC207"/>
    <mergeCell ref="OK206:OK207"/>
    <mergeCell ref="OS206:OS207"/>
    <mergeCell ref="PA206:PA207"/>
    <mergeCell ref="PI206:PI207"/>
    <mergeCell ref="PQ206:PQ207"/>
    <mergeCell ref="PY206:PY207"/>
    <mergeCell ref="QG206:QG207"/>
    <mergeCell ref="QO206:QO207"/>
    <mergeCell ref="QW206:QW207"/>
    <mergeCell ref="RE206:RE207"/>
    <mergeCell ref="RM206:RM207"/>
    <mergeCell ref="RU206:RU207"/>
    <mergeCell ref="ABA204:ABA205"/>
    <mergeCell ref="ABI204:ABI205"/>
    <mergeCell ref="ABQ204:ABQ205"/>
    <mergeCell ref="ABY204:ABY205"/>
    <mergeCell ref="ACG204:ACG205"/>
    <mergeCell ref="ACO204:ACO205"/>
    <mergeCell ref="ACW204:ACW205"/>
    <mergeCell ref="ADE204:ADE205"/>
    <mergeCell ref="ADM204:ADM205"/>
    <mergeCell ref="ADU204:ADU205"/>
    <mergeCell ref="AEC204:AEC205"/>
    <mergeCell ref="AEK204:AEK205"/>
    <mergeCell ref="AES204:AES205"/>
    <mergeCell ref="AFA204:AFA205"/>
    <mergeCell ref="AFI204:AFI205"/>
    <mergeCell ref="AFQ204:AFQ205"/>
    <mergeCell ref="AFY204:AFY205"/>
    <mergeCell ref="AGG204:AGG205"/>
    <mergeCell ref="AGO204:AGO205"/>
    <mergeCell ref="AGW204:AGW205"/>
    <mergeCell ref="AHE204:AHE205"/>
    <mergeCell ref="AHM204:AHM205"/>
    <mergeCell ref="AHU204:AHU205"/>
    <mergeCell ref="AIC204:AIC205"/>
    <mergeCell ref="AIK204:AIK205"/>
    <mergeCell ref="AIS204:AIS205"/>
    <mergeCell ref="AJA204:AJA205"/>
    <mergeCell ref="AJI204:AJI205"/>
    <mergeCell ref="AJQ204:AJQ205"/>
    <mergeCell ref="AJY204:AJY205"/>
    <mergeCell ref="AKG204:AKG205"/>
    <mergeCell ref="AKO204:AKO205"/>
    <mergeCell ref="AKW204:AKW205"/>
    <mergeCell ref="QW204:QW205"/>
    <mergeCell ref="RE204:RE205"/>
    <mergeCell ref="RM204:RM205"/>
    <mergeCell ref="RU204:RU205"/>
    <mergeCell ref="SC204:SC205"/>
    <mergeCell ref="SK204:SK205"/>
    <mergeCell ref="SS204:SS205"/>
    <mergeCell ref="TA204:TA205"/>
    <mergeCell ref="TI204:TI205"/>
    <mergeCell ref="TQ204:TQ205"/>
    <mergeCell ref="TY204:TY205"/>
    <mergeCell ref="UG204:UG205"/>
    <mergeCell ref="UO204:UO205"/>
    <mergeCell ref="UW204:UW205"/>
    <mergeCell ref="VE204:VE205"/>
    <mergeCell ref="VM204:VM205"/>
    <mergeCell ref="VU204:VU205"/>
    <mergeCell ref="WC204:WC205"/>
    <mergeCell ref="WK204:WK205"/>
    <mergeCell ref="WS204:WS205"/>
    <mergeCell ref="XA204:XA205"/>
    <mergeCell ref="XI204:XI205"/>
    <mergeCell ref="XQ204:XQ205"/>
    <mergeCell ref="XY204:XY205"/>
    <mergeCell ref="YG204:YG205"/>
    <mergeCell ref="YO204:YO205"/>
    <mergeCell ref="YW204:YW205"/>
    <mergeCell ref="ZE204:ZE205"/>
    <mergeCell ref="ZM204:ZM205"/>
    <mergeCell ref="ZU204:ZU205"/>
    <mergeCell ref="AAC204:AAC205"/>
    <mergeCell ref="AAK204:AAK205"/>
    <mergeCell ref="AAS204:AAS205"/>
    <mergeCell ref="AJY202:AJY203"/>
    <mergeCell ref="AKG202:AKG203"/>
    <mergeCell ref="AKO202:AKO203"/>
    <mergeCell ref="AKW202:AKW203"/>
    <mergeCell ref="ALE202:ALE203"/>
    <mergeCell ref="ALM202:ALM203"/>
    <mergeCell ref="ALU202:ALU203"/>
    <mergeCell ref="AMC202:AMC203"/>
    <mergeCell ref="B204:B205"/>
    <mergeCell ref="Y204:Y205"/>
    <mergeCell ref="AG204:AG205"/>
    <mergeCell ref="AO204:AO205"/>
    <mergeCell ref="AW204:AW205"/>
    <mergeCell ref="BE204:BE205"/>
    <mergeCell ref="BM204:BM205"/>
    <mergeCell ref="BU204:BU205"/>
    <mergeCell ref="CC204:CC205"/>
    <mergeCell ref="CK204:CK205"/>
    <mergeCell ref="CS204:CS205"/>
    <mergeCell ref="DA204:DA205"/>
    <mergeCell ref="DI204:DI205"/>
    <mergeCell ref="DQ204:DQ205"/>
    <mergeCell ref="DY204:DY205"/>
    <mergeCell ref="EG204:EG205"/>
    <mergeCell ref="EO204:EO205"/>
    <mergeCell ref="EW204:EW205"/>
    <mergeCell ref="FE204:FE205"/>
    <mergeCell ref="FM204:FM205"/>
    <mergeCell ref="FU204:FU205"/>
    <mergeCell ref="GC204:GC205"/>
    <mergeCell ref="GK204:GK205"/>
    <mergeCell ref="GS204:GS205"/>
    <mergeCell ref="HA204:HA205"/>
    <mergeCell ref="HI204:HI205"/>
    <mergeCell ref="HQ204:HQ205"/>
    <mergeCell ref="HY204:HY205"/>
    <mergeCell ref="IG204:IG205"/>
    <mergeCell ref="IO204:IO205"/>
    <mergeCell ref="IW204:IW205"/>
    <mergeCell ref="JE204:JE205"/>
    <mergeCell ref="JM204:JM205"/>
    <mergeCell ref="JU204:JU205"/>
    <mergeCell ref="KC204:KC205"/>
    <mergeCell ref="KK204:KK205"/>
    <mergeCell ref="KS204:KS205"/>
    <mergeCell ref="LA204:LA205"/>
    <mergeCell ref="LI204:LI205"/>
    <mergeCell ref="LQ204:LQ205"/>
    <mergeCell ref="LY204:LY205"/>
    <mergeCell ref="MG204:MG205"/>
    <mergeCell ref="MO204:MO205"/>
    <mergeCell ref="MW204:MW205"/>
    <mergeCell ref="NE204:NE205"/>
    <mergeCell ref="NM204:NM205"/>
    <mergeCell ref="NU204:NU205"/>
    <mergeCell ref="OC204:OC205"/>
    <mergeCell ref="OK204:OK205"/>
    <mergeCell ref="OS204:OS205"/>
    <mergeCell ref="PA204:PA205"/>
    <mergeCell ref="PI204:PI205"/>
    <mergeCell ref="PQ204:PQ205"/>
    <mergeCell ref="PY204:PY205"/>
    <mergeCell ref="QG204:QG205"/>
    <mergeCell ref="QO204:QO205"/>
    <mergeCell ref="ZU202:ZU203"/>
    <mergeCell ref="AAC202:AAC203"/>
    <mergeCell ref="AAK202:AAK203"/>
    <mergeCell ref="AAS202:AAS203"/>
    <mergeCell ref="ABA202:ABA203"/>
    <mergeCell ref="ABI202:ABI203"/>
    <mergeCell ref="ABQ202:ABQ203"/>
    <mergeCell ref="ABY202:ABY203"/>
    <mergeCell ref="ACG202:ACG203"/>
    <mergeCell ref="ACO202:ACO203"/>
    <mergeCell ref="ACW202:ACW203"/>
    <mergeCell ref="ADE202:ADE203"/>
    <mergeCell ref="ADM202:ADM203"/>
    <mergeCell ref="ADU202:ADU203"/>
    <mergeCell ref="AEC202:AEC203"/>
    <mergeCell ref="AEK202:AEK203"/>
    <mergeCell ref="AES202:AES203"/>
    <mergeCell ref="AFA202:AFA203"/>
    <mergeCell ref="AFI202:AFI203"/>
    <mergeCell ref="AFQ202:AFQ203"/>
    <mergeCell ref="AFY202:AFY203"/>
    <mergeCell ref="AGG202:AGG203"/>
    <mergeCell ref="AGO202:AGO203"/>
    <mergeCell ref="AGW202:AGW203"/>
    <mergeCell ref="AHE202:AHE203"/>
    <mergeCell ref="AHM202:AHM203"/>
    <mergeCell ref="AHU202:AHU203"/>
    <mergeCell ref="AIC202:AIC203"/>
    <mergeCell ref="AIK202:AIK203"/>
    <mergeCell ref="AIS202:AIS203"/>
    <mergeCell ref="AJA202:AJA203"/>
    <mergeCell ref="AJI202:AJI203"/>
    <mergeCell ref="AJQ202:AJQ203"/>
    <mergeCell ref="PQ202:PQ203"/>
    <mergeCell ref="PY202:PY203"/>
    <mergeCell ref="QG202:QG203"/>
    <mergeCell ref="QO202:QO203"/>
    <mergeCell ref="QW202:QW203"/>
    <mergeCell ref="RE202:RE203"/>
    <mergeCell ref="RM202:RM203"/>
    <mergeCell ref="RU202:RU203"/>
    <mergeCell ref="SC202:SC203"/>
    <mergeCell ref="SK202:SK203"/>
    <mergeCell ref="SS202:SS203"/>
    <mergeCell ref="TA202:TA203"/>
    <mergeCell ref="TI202:TI203"/>
    <mergeCell ref="TQ202:TQ203"/>
    <mergeCell ref="TY202:TY203"/>
    <mergeCell ref="UG202:UG203"/>
    <mergeCell ref="UO202:UO203"/>
    <mergeCell ref="UW202:UW203"/>
    <mergeCell ref="VE202:VE203"/>
    <mergeCell ref="VM202:VM203"/>
    <mergeCell ref="VU202:VU203"/>
    <mergeCell ref="WC202:WC203"/>
    <mergeCell ref="WK202:WK203"/>
    <mergeCell ref="WS202:WS203"/>
    <mergeCell ref="XA202:XA203"/>
    <mergeCell ref="XI202:XI203"/>
    <mergeCell ref="XQ202:XQ203"/>
    <mergeCell ref="XY202:XY203"/>
    <mergeCell ref="YG202:YG203"/>
    <mergeCell ref="YO202:YO203"/>
    <mergeCell ref="YW202:YW203"/>
    <mergeCell ref="ZE202:ZE203"/>
    <mergeCell ref="ZM202:ZM203"/>
    <mergeCell ref="AIS200:AIS201"/>
    <mergeCell ref="AJA200:AJA201"/>
    <mergeCell ref="AJI200:AJI201"/>
    <mergeCell ref="AJQ200:AJQ201"/>
    <mergeCell ref="AJY200:AJY201"/>
    <mergeCell ref="AKG200:AKG201"/>
    <mergeCell ref="AKO200:AKO201"/>
    <mergeCell ref="AKW200:AKW201"/>
    <mergeCell ref="ALE200:ALE201"/>
    <mergeCell ref="ALM200:ALM201"/>
    <mergeCell ref="ALU200:ALU201"/>
    <mergeCell ref="AMC200:AMC201"/>
    <mergeCell ref="B202:B203"/>
    <mergeCell ref="Y202:Y203"/>
    <mergeCell ref="AG202:AG203"/>
    <mergeCell ref="AO202:AO203"/>
    <mergeCell ref="AW202:AW203"/>
    <mergeCell ref="BE202:BE203"/>
    <mergeCell ref="BM202:BM203"/>
    <mergeCell ref="BU202:BU203"/>
    <mergeCell ref="CC202:CC203"/>
    <mergeCell ref="CK202:CK203"/>
    <mergeCell ref="CS202:CS203"/>
    <mergeCell ref="DA202:DA203"/>
    <mergeCell ref="DI202:DI203"/>
    <mergeCell ref="DQ202:DQ203"/>
    <mergeCell ref="DY202:DY203"/>
    <mergeCell ref="EG202:EG203"/>
    <mergeCell ref="EO202:EO203"/>
    <mergeCell ref="EW202:EW203"/>
    <mergeCell ref="FE202:FE203"/>
    <mergeCell ref="FM202:FM203"/>
    <mergeCell ref="FU202:FU203"/>
    <mergeCell ref="GC202:GC203"/>
    <mergeCell ref="GK202:GK203"/>
    <mergeCell ref="GS202:GS203"/>
    <mergeCell ref="HA202:HA203"/>
    <mergeCell ref="HI202:HI203"/>
    <mergeCell ref="HQ202:HQ203"/>
    <mergeCell ref="HY202:HY203"/>
    <mergeCell ref="IG202:IG203"/>
    <mergeCell ref="IO202:IO203"/>
    <mergeCell ref="IW202:IW203"/>
    <mergeCell ref="JE202:JE203"/>
    <mergeCell ref="JM202:JM203"/>
    <mergeCell ref="JU202:JU203"/>
    <mergeCell ref="KC202:KC203"/>
    <mergeCell ref="KK202:KK203"/>
    <mergeCell ref="KS202:KS203"/>
    <mergeCell ref="LA202:LA203"/>
    <mergeCell ref="LI202:LI203"/>
    <mergeCell ref="LQ202:LQ203"/>
    <mergeCell ref="LY202:LY203"/>
    <mergeCell ref="MG202:MG203"/>
    <mergeCell ref="MO202:MO203"/>
    <mergeCell ref="MW202:MW203"/>
    <mergeCell ref="NE202:NE203"/>
    <mergeCell ref="NM202:NM203"/>
    <mergeCell ref="NU202:NU203"/>
    <mergeCell ref="OC202:OC203"/>
    <mergeCell ref="OK202:OK203"/>
    <mergeCell ref="OS202:OS203"/>
    <mergeCell ref="PA202:PA203"/>
    <mergeCell ref="PI202:PI203"/>
    <mergeCell ref="YO200:YO201"/>
    <mergeCell ref="YW200:YW201"/>
    <mergeCell ref="ZE200:ZE201"/>
    <mergeCell ref="ZM200:ZM201"/>
    <mergeCell ref="ZU200:ZU201"/>
    <mergeCell ref="AAC200:AAC201"/>
    <mergeCell ref="AAK200:AAK201"/>
    <mergeCell ref="AAS200:AAS201"/>
    <mergeCell ref="ABA200:ABA201"/>
    <mergeCell ref="ABI200:ABI201"/>
    <mergeCell ref="ABQ200:ABQ201"/>
    <mergeCell ref="ABY200:ABY201"/>
    <mergeCell ref="ACG200:ACG201"/>
    <mergeCell ref="ACO200:ACO201"/>
    <mergeCell ref="ACW200:ACW201"/>
    <mergeCell ref="ADE200:ADE201"/>
    <mergeCell ref="ADM200:ADM201"/>
    <mergeCell ref="ADU200:ADU201"/>
    <mergeCell ref="AEC200:AEC201"/>
    <mergeCell ref="AEK200:AEK201"/>
    <mergeCell ref="AES200:AES201"/>
    <mergeCell ref="AFA200:AFA201"/>
    <mergeCell ref="AFI200:AFI201"/>
    <mergeCell ref="AFQ200:AFQ201"/>
    <mergeCell ref="AFY200:AFY201"/>
    <mergeCell ref="AGG200:AGG201"/>
    <mergeCell ref="AGO200:AGO201"/>
    <mergeCell ref="AGW200:AGW201"/>
    <mergeCell ref="AHE200:AHE201"/>
    <mergeCell ref="AHM200:AHM201"/>
    <mergeCell ref="AHU200:AHU201"/>
    <mergeCell ref="AIC200:AIC201"/>
    <mergeCell ref="AIK200:AIK201"/>
    <mergeCell ref="OK200:OK201"/>
    <mergeCell ref="OS200:OS201"/>
    <mergeCell ref="PA200:PA201"/>
    <mergeCell ref="PI200:PI201"/>
    <mergeCell ref="PQ200:PQ201"/>
    <mergeCell ref="PY200:PY201"/>
    <mergeCell ref="QG200:QG201"/>
    <mergeCell ref="QO200:QO201"/>
    <mergeCell ref="QW200:QW201"/>
    <mergeCell ref="RE200:RE201"/>
    <mergeCell ref="RM200:RM201"/>
    <mergeCell ref="RU200:RU201"/>
    <mergeCell ref="SC200:SC201"/>
    <mergeCell ref="SK200:SK201"/>
    <mergeCell ref="SS200:SS201"/>
    <mergeCell ref="TA200:TA201"/>
    <mergeCell ref="TI200:TI201"/>
    <mergeCell ref="TQ200:TQ201"/>
    <mergeCell ref="TY200:TY201"/>
    <mergeCell ref="UG200:UG201"/>
    <mergeCell ref="UO200:UO201"/>
    <mergeCell ref="UW200:UW201"/>
    <mergeCell ref="VE200:VE201"/>
    <mergeCell ref="VM200:VM201"/>
    <mergeCell ref="VU200:VU201"/>
    <mergeCell ref="WC200:WC201"/>
    <mergeCell ref="WK200:WK201"/>
    <mergeCell ref="WS200:WS201"/>
    <mergeCell ref="XA200:XA201"/>
    <mergeCell ref="XI200:XI201"/>
    <mergeCell ref="XQ200:XQ201"/>
    <mergeCell ref="XY200:XY201"/>
    <mergeCell ref="YG200:YG201"/>
    <mergeCell ref="AHE198:AHE199"/>
    <mergeCell ref="AHM198:AHM199"/>
    <mergeCell ref="AHU198:AHU199"/>
    <mergeCell ref="AIC198:AIC199"/>
    <mergeCell ref="AIK198:AIK199"/>
    <mergeCell ref="AIS198:AIS199"/>
    <mergeCell ref="AJA198:AJA199"/>
    <mergeCell ref="AJI198:AJI199"/>
    <mergeCell ref="AJQ198:AJQ199"/>
    <mergeCell ref="AJY198:AJY199"/>
    <mergeCell ref="AKG198:AKG199"/>
    <mergeCell ref="AKO198:AKO199"/>
    <mergeCell ref="AKW198:AKW199"/>
    <mergeCell ref="ALE198:ALE199"/>
    <mergeCell ref="ALM198:ALM199"/>
    <mergeCell ref="ALU198:ALU199"/>
    <mergeCell ref="AMC198:AMC199"/>
    <mergeCell ref="Y200:Y201"/>
    <mergeCell ref="AG200:AG201"/>
    <mergeCell ref="AO200:AO201"/>
    <mergeCell ref="AW200:AW201"/>
    <mergeCell ref="BE200:BE201"/>
    <mergeCell ref="BM200:BM201"/>
    <mergeCell ref="BU200:BU201"/>
    <mergeCell ref="CC200:CC201"/>
    <mergeCell ref="CK200:CK201"/>
    <mergeCell ref="CS200:CS201"/>
    <mergeCell ref="DA200:DA201"/>
    <mergeCell ref="DI200:DI201"/>
    <mergeCell ref="DQ200:DQ201"/>
    <mergeCell ref="DY200:DY201"/>
    <mergeCell ref="EG200:EG201"/>
    <mergeCell ref="EO200:EO201"/>
    <mergeCell ref="EW200:EW201"/>
    <mergeCell ref="FE200:FE201"/>
    <mergeCell ref="FM200:FM201"/>
    <mergeCell ref="FU200:FU201"/>
    <mergeCell ref="GC200:GC201"/>
    <mergeCell ref="GK200:GK201"/>
    <mergeCell ref="GS200:GS201"/>
    <mergeCell ref="HA200:HA201"/>
    <mergeCell ref="HI200:HI201"/>
    <mergeCell ref="HQ200:HQ201"/>
    <mergeCell ref="HY200:HY201"/>
    <mergeCell ref="IG200:IG201"/>
    <mergeCell ref="IO200:IO201"/>
    <mergeCell ref="IW200:IW201"/>
    <mergeCell ref="JE200:JE201"/>
    <mergeCell ref="JM200:JM201"/>
    <mergeCell ref="JU200:JU201"/>
    <mergeCell ref="KC200:KC201"/>
    <mergeCell ref="KK200:KK201"/>
    <mergeCell ref="KS200:KS201"/>
    <mergeCell ref="LA200:LA201"/>
    <mergeCell ref="LI200:LI201"/>
    <mergeCell ref="LQ200:LQ201"/>
    <mergeCell ref="LY200:LY201"/>
    <mergeCell ref="MG200:MG201"/>
    <mergeCell ref="MO200:MO201"/>
    <mergeCell ref="MW200:MW201"/>
    <mergeCell ref="NE200:NE201"/>
    <mergeCell ref="NM200:NM201"/>
    <mergeCell ref="NU200:NU201"/>
    <mergeCell ref="OC200:OC201"/>
    <mergeCell ref="XA198:XA199"/>
    <mergeCell ref="XI198:XI199"/>
    <mergeCell ref="XQ198:XQ199"/>
    <mergeCell ref="XY198:XY199"/>
    <mergeCell ref="YG198:YG199"/>
    <mergeCell ref="YO198:YO199"/>
    <mergeCell ref="YW198:YW199"/>
    <mergeCell ref="ZE198:ZE199"/>
    <mergeCell ref="ZM198:ZM199"/>
    <mergeCell ref="ZU198:ZU199"/>
    <mergeCell ref="AAC198:AAC199"/>
    <mergeCell ref="AAK198:AAK199"/>
    <mergeCell ref="AAS198:AAS199"/>
    <mergeCell ref="ABA198:ABA199"/>
    <mergeCell ref="ABI198:ABI199"/>
    <mergeCell ref="ABQ198:ABQ199"/>
    <mergeCell ref="ABY198:ABY199"/>
    <mergeCell ref="ACG198:ACG199"/>
    <mergeCell ref="ACO198:ACO199"/>
    <mergeCell ref="ACW198:ACW199"/>
    <mergeCell ref="ADE198:ADE199"/>
    <mergeCell ref="ADM198:ADM199"/>
    <mergeCell ref="ADU198:ADU199"/>
    <mergeCell ref="AEC198:AEC199"/>
    <mergeCell ref="AEK198:AEK199"/>
    <mergeCell ref="AES198:AES199"/>
    <mergeCell ref="AFA198:AFA199"/>
    <mergeCell ref="AFI198:AFI199"/>
    <mergeCell ref="AFQ198:AFQ199"/>
    <mergeCell ref="AFY198:AFY199"/>
    <mergeCell ref="AGG198:AGG199"/>
    <mergeCell ref="AGO198:AGO199"/>
    <mergeCell ref="AGW198:AGW199"/>
    <mergeCell ref="MW198:MW199"/>
    <mergeCell ref="NE198:NE199"/>
    <mergeCell ref="NM198:NM199"/>
    <mergeCell ref="NU198:NU199"/>
    <mergeCell ref="OC198:OC199"/>
    <mergeCell ref="OK198:OK199"/>
    <mergeCell ref="OS198:OS199"/>
    <mergeCell ref="PA198:PA199"/>
    <mergeCell ref="PI198:PI199"/>
    <mergeCell ref="PQ198:PQ199"/>
    <mergeCell ref="PY198:PY199"/>
    <mergeCell ref="QG198:QG199"/>
    <mergeCell ref="QO198:QO199"/>
    <mergeCell ref="QW198:QW199"/>
    <mergeCell ref="RE198:RE199"/>
    <mergeCell ref="RM198:RM199"/>
    <mergeCell ref="RU198:RU199"/>
    <mergeCell ref="SC198:SC199"/>
    <mergeCell ref="SK198:SK199"/>
    <mergeCell ref="SS198:SS199"/>
    <mergeCell ref="TA198:TA199"/>
    <mergeCell ref="TI198:TI199"/>
    <mergeCell ref="TQ198:TQ199"/>
    <mergeCell ref="TY198:TY199"/>
    <mergeCell ref="UG198:UG199"/>
    <mergeCell ref="UO198:UO199"/>
    <mergeCell ref="UW198:UW199"/>
    <mergeCell ref="VE198:VE199"/>
    <mergeCell ref="VM198:VM199"/>
    <mergeCell ref="VU198:VU199"/>
    <mergeCell ref="WC198:WC199"/>
    <mergeCell ref="WK198:WK199"/>
    <mergeCell ref="WS198:WS199"/>
    <mergeCell ref="AFY196:AFY197"/>
    <mergeCell ref="AGG196:AGG197"/>
    <mergeCell ref="AGO196:AGO197"/>
    <mergeCell ref="AGW196:AGW197"/>
    <mergeCell ref="AHE196:AHE197"/>
    <mergeCell ref="AHM196:AHM197"/>
    <mergeCell ref="AHU196:AHU197"/>
    <mergeCell ref="AIC196:AIC197"/>
    <mergeCell ref="AIK196:AIK197"/>
    <mergeCell ref="AIS196:AIS197"/>
    <mergeCell ref="AJA196:AJA197"/>
    <mergeCell ref="AJI196:AJI197"/>
    <mergeCell ref="AJQ196:AJQ197"/>
    <mergeCell ref="AJY196:AJY197"/>
    <mergeCell ref="AKG196:AKG197"/>
    <mergeCell ref="AKO196:AKO197"/>
    <mergeCell ref="AKW196:AKW197"/>
    <mergeCell ref="ALE196:ALE197"/>
    <mergeCell ref="ALM196:ALM197"/>
    <mergeCell ref="ALU196:ALU197"/>
    <mergeCell ref="AMC196:AMC197"/>
    <mergeCell ref="B198:B201"/>
    <mergeCell ref="Y198:Y199"/>
    <mergeCell ref="AG198:AG199"/>
    <mergeCell ref="AO198:AO199"/>
    <mergeCell ref="AW198:AW199"/>
    <mergeCell ref="BE198:BE199"/>
    <mergeCell ref="BM198:BM199"/>
    <mergeCell ref="BU198:BU199"/>
    <mergeCell ref="CC198:CC199"/>
    <mergeCell ref="CK198:CK199"/>
    <mergeCell ref="CS198:CS199"/>
    <mergeCell ref="DA198:DA199"/>
    <mergeCell ref="DI198:DI199"/>
    <mergeCell ref="DQ198:DQ199"/>
    <mergeCell ref="DY198:DY199"/>
    <mergeCell ref="EG198:EG199"/>
    <mergeCell ref="EO198:EO199"/>
    <mergeCell ref="EW198:EW199"/>
    <mergeCell ref="FE198:FE199"/>
    <mergeCell ref="FM198:FM199"/>
    <mergeCell ref="FU198:FU199"/>
    <mergeCell ref="GC198:GC199"/>
    <mergeCell ref="GK198:GK199"/>
    <mergeCell ref="GS198:GS199"/>
    <mergeCell ref="HA198:HA199"/>
    <mergeCell ref="HI198:HI199"/>
    <mergeCell ref="HQ198:HQ199"/>
    <mergeCell ref="HY198:HY199"/>
    <mergeCell ref="IG198:IG199"/>
    <mergeCell ref="IO198:IO199"/>
    <mergeCell ref="IW198:IW199"/>
    <mergeCell ref="JE198:JE199"/>
    <mergeCell ref="JM198:JM199"/>
    <mergeCell ref="JU198:JU199"/>
    <mergeCell ref="KC198:KC199"/>
    <mergeCell ref="KK198:KK199"/>
    <mergeCell ref="KS198:KS199"/>
    <mergeCell ref="LA198:LA199"/>
    <mergeCell ref="LI198:LI199"/>
    <mergeCell ref="LQ198:LQ199"/>
    <mergeCell ref="LY198:LY199"/>
    <mergeCell ref="MG198:MG199"/>
    <mergeCell ref="MO198:MO199"/>
    <mergeCell ref="VU196:VU197"/>
    <mergeCell ref="WC196:WC197"/>
    <mergeCell ref="WK196:WK197"/>
    <mergeCell ref="WS196:WS197"/>
    <mergeCell ref="XA196:XA197"/>
    <mergeCell ref="XI196:XI197"/>
    <mergeCell ref="XQ196:XQ197"/>
    <mergeCell ref="XY196:XY197"/>
    <mergeCell ref="YG196:YG197"/>
    <mergeCell ref="YO196:YO197"/>
    <mergeCell ref="YW196:YW197"/>
    <mergeCell ref="ZE196:ZE197"/>
    <mergeCell ref="ZM196:ZM197"/>
    <mergeCell ref="ZU196:ZU197"/>
    <mergeCell ref="AAC196:AAC197"/>
    <mergeCell ref="AAK196:AAK197"/>
    <mergeCell ref="AAS196:AAS197"/>
    <mergeCell ref="ABA196:ABA197"/>
    <mergeCell ref="ABI196:ABI197"/>
    <mergeCell ref="ABQ196:ABQ197"/>
    <mergeCell ref="ABY196:ABY197"/>
    <mergeCell ref="ACG196:ACG197"/>
    <mergeCell ref="ACO196:ACO197"/>
    <mergeCell ref="ACW196:ACW197"/>
    <mergeCell ref="ADE196:ADE197"/>
    <mergeCell ref="ADM196:ADM197"/>
    <mergeCell ref="ADU196:ADU197"/>
    <mergeCell ref="AEC196:AEC197"/>
    <mergeCell ref="AEK196:AEK197"/>
    <mergeCell ref="AES196:AES197"/>
    <mergeCell ref="AFA196:AFA197"/>
    <mergeCell ref="AFI196:AFI197"/>
    <mergeCell ref="AFQ196:AFQ197"/>
    <mergeCell ref="LQ196:LQ197"/>
    <mergeCell ref="LY196:LY197"/>
    <mergeCell ref="MG196:MG197"/>
    <mergeCell ref="MO196:MO197"/>
    <mergeCell ref="MW196:MW197"/>
    <mergeCell ref="NE196:NE197"/>
    <mergeCell ref="NM196:NM197"/>
    <mergeCell ref="NU196:NU197"/>
    <mergeCell ref="OC196:OC197"/>
    <mergeCell ref="OK196:OK197"/>
    <mergeCell ref="OS196:OS197"/>
    <mergeCell ref="PA196:PA197"/>
    <mergeCell ref="PI196:PI197"/>
    <mergeCell ref="PQ196:PQ197"/>
    <mergeCell ref="PY196:PY197"/>
    <mergeCell ref="QG196:QG197"/>
    <mergeCell ref="QO196:QO197"/>
    <mergeCell ref="QW196:QW197"/>
    <mergeCell ref="RE196:RE197"/>
    <mergeCell ref="RM196:RM197"/>
    <mergeCell ref="RU196:RU197"/>
    <mergeCell ref="SC196:SC197"/>
    <mergeCell ref="SK196:SK197"/>
    <mergeCell ref="SS196:SS197"/>
    <mergeCell ref="TA196:TA197"/>
    <mergeCell ref="TI196:TI197"/>
    <mergeCell ref="TQ196:TQ197"/>
    <mergeCell ref="TY196:TY197"/>
    <mergeCell ref="UG196:UG197"/>
    <mergeCell ref="UO196:UO197"/>
    <mergeCell ref="UW196:UW197"/>
    <mergeCell ref="VE196:VE197"/>
    <mergeCell ref="VM196:VM197"/>
    <mergeCell ref="AEK194:AEK195"/>
    <mergeCell ref="AES194:AES195"/>
    <mergeCell ref="AFA194:AFA195"/>
    <mergeCell ref="AFI194:AFI195"/>
    <mergeCell ref="AFQ194:AFQ195"/>
    <mergeCell ref="AFY194:AFY195"/>
    <mergeCell ref="AGG194:AGG195"/>
    <mergeCell ref="AGO194:AGO195"/>
    <mergeCell ref="AGW194:AGW195"/>
    <mergeCell ref="AHE194:AHE195"/>
    <mergeCell ref="AHM194:AHM195"/>
    <mergeCell ref="AHU194:AHU195"/>
    <mergeCell ref="AIC194:AIC195"/>
    <mergeCell ref="AIK194:AIK195"/>
    <mergeCell ref="AIS194:AIS195"/>
    <mergeCell ref="AJA194:AJA195"/>
    <mergeCell ref="AJI194:AJI195"/>
    <mergeCell ref="AJQ194:AJQ195"/>
    <mergeCell ref="AJY194:AJY195"/>
    <mergeCell ref="AKG194:AKG195"/>
    <mergeCell ref="AKO194:AKO195"/>
    <mergeCell ref="AKW194:AKW195"/>
    <mergeCell ref="ALE194:ALE195"/>
    <mergeCell ref="ALM194:ALM195"/>
    <mergeCell ref="ALU194:ALU195"/>
    <mergeCell ref="AMC194:AMC195"/>
    <mergeCell ref="Y196:Y197"/>
    <mergeCell ref="AG196:AG197"/>
    <mergeCell ref="AO196:AO197"/>
    <mergeCell ref="AW196:AW197"/>
    <mergeCell ref="BE196:BE197"/>
    <mergeCell ref="BM196:BM197"/>
    <mergeCell ref="BU196:BU197"/>
    <mergeCell ref="CC196:CC197"/>
    <mergeCell ref="CK196:CK197"/>
    <mergeCell ref="CS196:CS197"/>
    <mergeCell ref="DA196:DA197"/>
    <mergeCell ref="DI196:DI197"/>
    <mergeCell ref="DQ196:DQ197"/>
    <mergeCell ref="DY196:DY197"/>
    <mergeCell ref="EG196:EG197"/>
    <mergeCell ref="EO196:EO197"/>
    <mergeCell ref="EW196:EW197"/>
    <mergeCell ref="FE196:FE197"/>
    <mergeCell ref="FM196:FM197"/>
    <mergeCell ref="FU196:FU197"/>
    <mergeCell ref="GC196:GC197"/>
    <mergeCell ref="GK196:GK197"/>
    <mergeCell ref="GS196:GS197"/>
    <mergeCell ref="HA196:HA197"/>
    <mergeCell ref="HI196:HI197"/>
    <mergeCell ref="HQ196:HQ197"/>
    <mergeCell ref="HY196:HY197"/>
    <mergeCell ref="IG196:IG197"/>
    <mergeCell ref="IO196:IO197"/>
    <mergeCell ref="IW196:IW197"/>
    <mergeCell ref="JE196:JE197"/>
    <mergeCell ref="JM196:JM197"/>
    <mergeCell ref="JU196:JU197"/>
    <mergeCell ref="KC196:KC197"/>
    <mergeCell ref="KK196:KK197"/>
    <mergeCell ref="KS196:KS197"/>
    <mergeCell ref="LA196:LA197"/>
    <mergeCell ref="LI196:LI197"/>
    <mergeCell ref="UG194:UG195"/>
    <mergeCell ref="UO194:UO195"/>
    <mergeCell ref="UW194:UW195"/>
    <mergeCell ref="VE194:VE195"/>
    <mergeCell ref="VM194:VM195"/>
    <mergeCell ref="VU194:VU195"/>
    <mergeCell ref="WC194:WC195"/>
    <mergeCell ref="WK194:WK195"/>
    <mergeCell ref="WS194:WS195"/>
    <mergeCell ref="XA194:XA195"/>
    <mergeCell ref="XI194:XI195"/>
    <mergeCell ref="XQ194:XQ195"/>
    <mergeCell ref="XY194:XY195"/>
    <mergeCell ref="YG194:YG195"/>
    <mergeCell ref="YO194:YO195"/>
    <mergeCell ref="YW194:YW195"/>
    <mergeCell ref="ZE194:ZE195"/>
    <mergeCell ref="ZM194:ZM195"/>
    <mergeCell ref="ZU194:ZU195"/>
    <mergeCell ref="AAC194:AAC195"/>
    <mergeCell ref="AAK194:AAK195"/>
    <mergeCell ref="AAS194:AAS195"/>
    <mergeCell ref="ABA194:ABA195"/>
    <mergeCell ref="ABI194:ABI195"/>
    <mergeCell ref="ABQ194:ABQ195"/>
    <mergeCell ref="ABY194:ABY195"/>
    <mergeCell ref="ACG194:ACG195"/>
    <mergeCell ref="ACO194:ACO195"/>
    <mergeCell ref="ACW194:ACW195"/>
    <mergeCell ref="ADE194:ADE195"/>
    <mergeCell ref="ADM194:ADM195"/>
    <mergeCell ref="ADU194:ADU195"/>
    <mergeCell ref="AEC194:AEC195"/>
    <mergeCell ref="KC194:KC195"/>
    <mergeCell ref="KK194:KK195"/>
    <mergeCell ref="KS194:KS195"/>
    <mergeCell ref="LA194:LA195"/>
    <mergeCell ref="LI194:LI195"/>
    <mergeCell ref="LQ194:LQ195"/>
    <mergeCell ref="LY194:LY195"/>
    <mergeCell ref="MG194:MG195"/>
    <mergeCell ref="MO194:MO195"/>
    <mergeCell ref="MW194:MW195"/>
    <mergeCell ref="NE194:NE195"/>
    <mergeCell ref="NM194:NM195"/>
    <mergeCell ref="NU194:NU195"/>
    <mergeCell ref="OC194:OC195"/>
    <mergeCell ref="OK194:OK195"/>
    <mergeCell ref="OS194:OS195"/>
    <mergeCell ref="PA194:PA195"/>
    <mergeCell ref="PI194:PI195"/>
    <mergeCell ref="PQ194:PQ195"/>
    <mergeCell ref="PY194:PY195"/>
    <mergeCell ref="QG194:QG195"/>
    <mergeCell ref="QO194:QO195"/>
    <mergeCell ref="QW194:QW195"/>
    <mergeCell ref="RE194:RE195"/>
    <mergeCell ref="RM194:RM195"/>
    <mergeCell ref="RU194:RU195"/>
    <mergeCell ref="SC194:SC195"/>
    <mergeCell ref="SK194:SK195"/>
    <mergeCell ref="SS194:SS195"/>
    <mergeCell ref="TA194:TA195"/>
    <mergeCell ref="TI194:TI195"/>
    <mergeCell ref="TQ194:TQ195"/>
    <mergeCell ref="TY194:TY195"/>
    <mergeCell ref="ACW192:ACW193"/>
    <mergeCell ref="ADE192:ADE193"/>
    <mergeCell ref="ADM192:ADM193"/>
    <mergeCell ref="ADU192:ADU193"/>
    <mergeCell ref="AEC192:AEC193"/>
    <mergeCell ref="AEK192:AEK193"/>
    <mergeCell ref="AES192:AES193"/>
    <mergeCell ref="AFA192:AFA193"/>
    <mergeCell ref="AFI192:AFI193"/>
    <mergeCell ref="AFQ192:AFQ193"/>
    <mergeCell ref="AFY192:AFY193"/>
    <mergeCell ref="AGG192:AGG193"/>
    <mergeCell ref="AGO192:AGO193"/>
    <mergeCell ref="AGW192:AGW193"/>
    <mergeCell ref="AHE192:AHE193"/>
    <mergeCell ref="AHM192:AHM193"/>
    <mergeCell ref="AHU192:AHU193"/>
    <mergeCell ref="AIC192:AIC193"/>
    <mergeCell ref="AIK192:AIK193"/>
    <mergeCell ref="AIS192:AIS193"/>
    <mergeCell ref="AJA192:AJA193"/>
    <mergeCell ref="AJI192:AJI193"/>
    <mergeCell ref="AJQ192:AJQ193"/>
    <mergeCell ref="AJY192:AJY193"/>
    <mergeCell ref="AKG192:AKG193"/>
    <mergeCell ref="AKO192:AKO193"/>
    <mergeCell ref="AKW192:AKW193"/>
    <mergeCell ref="ALE192:ALE193"/>
    <mergeCell ref="ALM192:ALM193"/>
    <mergeCell ref="ALU192:ALU193"/>
    <mergeCell ref="AMC192:AMC193"/>
    <mergeCell ref="Y194:Y195"/>
    <mergeCell ref="AG194:AG195"/>
    <mergeCell ref="AO194:AO195"/>
    <mergeCell ref="AW194:AW195"/>
    <mergeCell ref="BE194:BE195"/>
    <mergeCell ref="BM194:BM195"/>
    <mergeCell ref="BU194:BU195"/>
    <mergeCell ref="CC194:CC195"/>
    <mergeCell ref="CK194:CK195"/>
    <mergeCell ref="CS194:CS195"/>
    <mergeCell ref="DA194:DA195"/>
    <mergeCell ref="DI194:DI195"/>
    <mergeCell ref="DQ194:DQ195"/>
    <mergeCell ref="DY194:DY195"/>
    <mergeCell ref="EG194:EG195"/>
    <mergeCell ref="EO194:EO195"/>
    <mergeCell ref="EW194:EW195"/>
    <mergeCell ref="FE194:FE195"/>
    <mergeCell ref="FM194:FM195"/>
    <mergeCell ref="FU194:FU195"/>
    <mergeCell ref="GC194:GC195"/>
    <mergeCell ref="GK194:GK195"/>
    <mergeCell ref="GS194:GS195"/>
    <mergeCell ref="HA194:HA195"/>
    <mergeCell ref="HI194:HI195"/>
    <mergeCell ref="HQ194:HQ195"/>
    <mergeCell ref="HY194:HY195"/>
    <mergeCell ref="IG194:IG195"/>
    <mergeCell ref="IO194:IO195"/>
    <mergeCell ref="IW194:IW195"/>
    <mergeCell ref="JE194:JE195"/>
    <mergeCell ref="JM194:JM195"/>
    <mergeCell ref="JU194:JU195"/>
    <mergeCell ref="SS192:SS193"/>
    <mergeCell ref="TA192:TA193"/>
    <mergeCell ref="TI192:TI193"/>
    <mergeCell ref="TQ192:TQ193"/>
    <mergeCell ref="TY192:TY193"/>
    <mergeCell ref="UG192:UG193"/>
    <mergeCell ref="UO192:UO193"/>
    <mergeCell ref="UW192:UW193"/>
    <mergeCell ref="VE192:VE193"/>
    <mergeCell ref="VM192:VM193"/>
    <mergeCell ref="VU192:VU193"/>
    <mergeCell ref="WC192:WC193"/>
    <mergeCell ref="WK192:WK193"/>
    <mergeCell ref="WS192:WS193"/>
    <mergeCell ref="XA192:XA193"/>
    <mergeCell ref="XI192:XI193"/>
    <mergeCell ref="XQ192:XQ193"/>
    <mergeCell ref="XY192:XY193"/>
    <mergeCell ref="YG192:YG193"/>
    <mergeCell ref="YO192:YO193"/>
    <mergeCell ref="YW192:YW193"/>
    <mergeCell ref="ZE192:ZE193"/>
    <mergeCell ref="ZM192:ZM193"/>
    <mergeCell ref="ZU192:ZU193"/>
    <mergeCell ref="AAC192:AAC193"/>
    <mergeCell ref="AAK192:AAK193"/>
    <mergeCell ref="AAS192:AAS193"/>
    <mergeCell ref="ABA192:ABA193"/>
    <mergeCell ref="ABI192:ABI193"/>
    <mergeCell ref="ABQ192:ABQ193"/>
    <mergeCell ref="ABY192:ABY193"/>
    <mergeCell ref="ACG192:ACG193"/>
    <mergeCell ref="ACO192:ACO193"/>
    <mergeCell ref="ALM190:ALM191"/>
    <mergeCell ref="ALU190:ALU191"/>
    <mergeCell ref="AMC190:AMC191"/>
    <mergeCell ref="Y192:Y193"/>
    <mergeCell ref="AG192:AG193"/>
    <mergeCell ref="AO192:AO193"/>
    <mergeCell ref="AW192:AW193"/>
    <mergeCell ref="BE192:BE193"/>
    <mergeCell ref="BM192:BM193"/>
    <mergeCell ref="BU192:BU193"/>
    <mergeCell ref="CC192:CC193"/>
    <mergeCell ref="CK192:CK193"/>
    <mergeCell ref="CS192:CS193"/>
    <mergeCell ref="DA192:DA193"/>
    <mergeCell ref="DI192:DI193"/>
    <mergeCell ref="DQ192:DQ193"/>
    <mergeCell ref="DY192:DY193"/>
    <mergeCell ref="EG192:EG193"/>
    <mergeCell ref="EO192:EO193"/>
    <mergeCell ref="EW192:EW193"/>
    <mergeCell ref="FE192:FE193"/>
    <mergeCell ref="FM192:FM193"/>
    <mergeCell ref="FU192:FU193"/>
    <mergeCell ref="GC192:GC193"/>
    <mergeCell ref="GK192:GK193"/>
    <mergeCell ref="GS192:GS193"/>
    <mergeCell ref="HA192:HA193"/>
    <mergeCell ref="HI192:HI193"/>
    <mergeCell ref="HQ192:HQ193"/>
    <mergeCell ref="HY192:HY193"/>
    <mergeCell ref="IG192:IG193"/>
    <mergeCell ref="IO192:IO193"/>
    <mergeCell ref="IW192:IW193"/>
    <mergeCell ref="JE192:JE193"/>
    <mergeCell ref="JM192:JM193"/>
    <mergeCell ref="JU192:JU193"/>
    <mergeCell ref="KC192:KC193"/>
    <mergeCell ref="KK192:KK193"/>
    <mergeCell ref="KS192:KS193"/>
    <mergeCell ref="LA192:LA193"/>
    <mergeCell ref="LI192:LI193"/>
    <mergeCell ref="LQ192:LQ193"/>
    <mergeCell ref="LY192:LY193"/>
    <mergeCell ref="MG192:MG193"/>
    <mergeCell ref="MO192:MO193"/>
    <mergeCell ref="MW192:MW193"/>
    <mergeCell ref="NE192:NE193"/>
    <mergeCell ref="NM192:NM193"/>
    <mergeCell ref="NU192:NU193"/>
    <mergeCell ref="OC192:OC193"/>
    <mergeCell ref="OK192:OK193"/>
    <mergeCell ref="OS192:OS193"/>
    <mergeCell ref="PA192:PA193"/>
    <mergeCell ref="PI192:PI193"/>
    <mergeCell ref="PQ192:PQ193"/>
    <mergeCell ref="PY192:PY193"/>
    <mergeCell ref="QG192:QG193"/>
    <mergeCell ref="QO192:QO193"/>
    <mergeCell ref="QW192:QW193"/>
    <mergeCell ref="RE192:RE193"/>
    <mergeCell ref="RM192:RM193"/>
    <mergeCell ref="RU192:RU193"/>
    <mergeCell ref="SC192:SC193"/>
    <mergeCell ref="SK192:SK193"/>
    <mergeCell ref="ABI190:ABI191"/>
    <mergeCell ref="ABQ190:ABQ191"/>
    <mergeCell ref="ABY190:ABY191"/>
    <mergeCell ref="ACG190:ACG191"/>
    <mergeCell ref="ACO190:ACO191"/>
    <mergeCell ref="ACW190:ACW191"/>
    <mergeCell ref="ADE190:ADE191"/>
    <mergeCell ref="ADM190:ADM191"/>
    <mergeCell ref="ADU190:ADU191"/>
    <mergeCell ref="AEC190:AEC191"/>
    <mergeCell ref="AEK190:AEK191"/>
    <mergeCell ref="AES190:AES191"/>
    <mergeCell ref="AFA190:AFA191"/>
    <mergeCell ref="AFI190:AFI191"/>
    <mergeCell ref="AFQ190:AFQ191"/>
    <mergeCell ref="AFY190:AFY191"/>
    <mergeCell ref="AGG190:AGG191"/>
    <mergeCell ref="AGO190:AGO191"/>
    <mergeCell ref="AGW190:AGW191"/>
    <mergeCell ref="AHE190:AHE191"/>
    <mergeCell ref="AHM190:AHM191"/>
    <mergeCell ref="AHU190:AHU191"/>
    <mergeCell ref="AIC190:AIC191"/>
    <mergeCell ref="AIK190:AIK191"/>
    <mergeCell ref="AIS190:AIS191"/>
    <mergeCell ref="AJA190:AJA191"/>
    <mergeCell ref="AJI190:AJI191"/>
    <mergeCell ref="AJQ190:AJQ191"/>
    <mergeCell ref="AJY190:AJY191"/>
    <mergeCell ref="AKG190:AKG191"/>
    <mergeCell ref="AKO190:AKO191"/>
    <mergeCell ref="AKW190:AKW191"/>
    <mergeCell ref="ALE190:ALE191"/>
    <mergeCell ref="RE190:RE191"/>
    <mergeCell ref="RM190:RM191"/>
    <mergeCell ref="RU190:RU191"/>
    <mergeCell ref="SC190:SC191"/>
    <mergeCell ref="SK190:SK191"/>
    <mergeCell ref="SS190:SS191"/>
    <mergeCell ref="TA190:TA191"/>
    <mergeCell ref="TI190:TI191"/>
    <mergeCell ref="TQ190:TQ191"/>
    <mergeCell ref="TY190:TY191"/>
    <mergeCell ref="UG190:UG191"/>
    <mergeCell ref="UO190:UO191"/>
    <mergeCell ref="UW190:UW191"/>
    <mergeCell ref="VE190:VE191"/>
    <mergeCell ref="VM190:VM191"/>
    <mergeCell ref="VU190:VU191"/>
    <mergeCell ref="WC190:WC191"/>
    <mergeCell ref="WK190:WK191"/>
    <mergeCell ref="WS190:WS191"/>
    <mergeCell ref="XA190:XA191"/>
    <mergeCell ref="XI190:XI191"/>
    <mergeCell ref="XQ190:XQ191"/>
    <mergeCell ref="XY190:XY191"/>
    <mergeCell ref="YG190:YG191"/>
    <mergeCell ref="YO190:YO191"/>
    <mergeCell ref="YW190:YW191"/>
    <mergeCell ref="ZE190:ZE191"/>
    <mergeCell ref="ZM190:ZM191"/>
    <mergeCell ref="ZU190:ZU191"/>
    <mergeCell ref="AAC190:AAC191"/>
    <mergeCell ref="AAK190:AAK191"/>
    <mergeCell ref="AAS190:AAS191"/>
    <mergeCell ref="ABA190:ABA191"/>
    <mergeCell ref="AJY188:AJY189"/>
    <mergeCell ref="AKG188:AKG189"/>
    <mergeCell ref="AKO188:AKO189"/>
    <mergeCell ref="AKW188:AKW189"/>
    <mergeCell ref="ALE188:ALE189"/>
    <mergeCell ref="ALM188:ALM189"/>
    <mergeCell ref="ALU188:ALU189"/>
    <mergeCell ref="AMC188:AMC189"/>
    <mergeCell ref="Y190:Y191"/>
    <mergeCell ref="AG190:AG191"/>
    <mergeCell ref="AO190:AO191"/>
    <mergeCell ref="AW190:AW191"/>
    <mergeCell ref="BE190:BE191"/>
    <mergeCell ref="BM190:BM191"/>
    <mergeCell ref="BU190:BU191"/>
    <mergeCell ref="CC190:CC191"/>
    <mergeCell ref="CK190:CK191"/>
    <mergeCell ref="CS190:CS191"/>
    <mergeCell ref="DA190:DA191"/>
    <mergeCell ref="DI190:DI191"/>
    <mergeCell ref="DQ190:DQ191"/>
    <mergeCell ref="DY190:DY191"/>
    <mergeCell ref="EG190:EG191"/>
    <mergeCell ref="EO190:EO191"/>
    <mergeCell ref="EW190:EW191"/>
    <mergeCell ref="FE190:FE191"/>
    <mergeCell ref="FM190:FM191"/>
    <mergeCell ref="FU190:FU191"/>
    <mergeCell ref="GC190:GC191"/>
    <mergeCell ref="GK190:GK191"/>
    <mergeCell ref="GS190:GS191"/>
    <mergeCell ref="HA190:HA191"/>
    <mergeCell ref="HI190:HI191"/>
    <mergeCell ref="HQ190:HQ191"/>
    <mergeCell ref="HY190:HY191"/>
    <mergeCell ref="IG190:IG191"/>
    <mergeCell ref="IO190:IO191"/>
    <mergeCell ref="IW190:IW191"/>
    <mergeCell ref="JE190:JE191"/>
    <mergeCell ref="JM190:JM191"/>
    <mergeCell ref="JU190:JU191"/>
    <mergeCell ref="KC190:KC191"/>
    <mergeCell ref="KK190:KK191"/>
    <mergeCell ref="KS190:KS191"/>
    <mergeCell ref="LA190:LA191"/>
    <mergeCell ref="LI190:LI191"/>
    <mergeCell ref="LQ190:LQ191"/>
    <mergeCell ref="LY190:LY191"/>
    <mergeCell ref="MG190:MG191"/>
    <mergeCell ref="MO190:MO191"/>
    <mergeCell ref="MW190:MW191"/>
    <mergeCell ref="NE190:NE191"/>
    <mergeCell ref="NM190:NM191"/>
    <mergeCell ref="NU190:NU191"/>
    <mergeCell ref="OC190:OC191"/>
    <mergeCell ref="OK190:OK191"/>
    <mergeCell ref="OS190:OS191"/>
    <mergeCell ref="PA190:PA191"/>
    <mergeCell ref="PI190:PI191"/>
    <mergeCell ref="PQ190:PQ191"/>
    <mergeCell ref="PY190:PY191"/>
    <mergeCell ref="QG190:QG191"/>
    <mergeCell ref="QO190:QO191"/>
    <mergeCell ref="QW190:QW191"/>
    <mergeCell ref="ZU188:ZU189"/>
    <mergeCell ref="AAC188:AAC189"/>
    <mergeCell ref="AAK188:AAK189"/>
    <mergeCell ref="AAS188:AAS189"/>
    <mergeCell ref="ABA188:ABA189"/>
    <mergeCell ref="ABI188:ABI189"/>
    <mergeCell ref="ABQ188:ABQ189"/>
    <mergeCell ref="ABY188:ABY189"/>
    <mergeCell ref="ACG188:ACG189"/>
    <mergeCell ref="ACO188:ACO189"/>
    <mergeCell ref="ACW188:ACW189"/>
    <mergeCell ref="ADE188:ADE189"/>
    <mergeCell ref="ADM188:ADM189"/>
    <mergeCell ref="ADU188:ADU189"/>
    <mergeCell ref="AEC188:AEC189"/>
    <mergeCell ref="AEK188:AEK189"/>
    <mergeCell ref="AES188:AES189"/>
    <mergeCell ref="AFA188:AFA189"/>
    <mergeCell ref="AFI188:AFI189"/>
    <mergeCell ref="AFQ188:AFQ189"/>
    <mergeCell ref="AFY188:AFY189"/>
    <mergeCell ref="AGG188:AGG189"/>
    <mergeCell ref="AGO188:AGO189"/>
    <mergeCell ref="AGW188:AGW189"/>
    <mergeCell ref="AHE188:AHE189"/>
    <mergeCell ref="AHM188:AHM189"/>
    <mergeCell ref="AHU188:AHU189"/>
    <mergeCell ref="AIC188:AIC189"/>
    <mergeCell ref="AIK188:AIK189"/>
    <mergeCell ref="AIS188:AIS189"/>
    <mergeCell ref="AJA188:AJA189"/>
    <mergeCell ref="AJI188:AJI189"/>
    <mergeCell ref="AJQ188:AJQ189"/>
    <mergeCell ref="PQ188:PQ189"/>
    <mergeCell ref="PY188:PY189"/>
    <mergeCell ref="QG188:QG189"/>
    <mergeCell ref="QO188:QO189"/>
    <mergeCell ref="QW188:QW189"/>
    <mergeCell ref="RE188:RE189"/>
    <mergeCell ref="RM188:RM189"/>
    <mergeCell ref="RU188:RU189"/>
    <mergeCell ref="SC188:SC189"/>
    <mergeCell ref="SK188:SK189"/>
    <mergeCell ref="SS188:SS189"/>
    <mergeCell ref="TA188:TA189"/>
    <mergeCell ref="TI188:TI189"/>
    <mergeCell ref="TQ188:TQ189"/>
    <mergeCell ref="TY188:TY189"/>
    <mergeCell ref="UG188:UG189"/>
    <mergeCell ref="UO188:UO189"/>
    <mergeCell ref="UW188:UW189"/>
    <mergeCell ref="VE188:VE189"/>
    <mergeCell ref="VM188:VM189"/>
    <mergeCell ref="VU188:VU189"/>
    <mergeCell ref="WC188:WC189"/>
    <mergeCell ref="WK188:WK189"/>
    <mergeCell ref="WS188:WS189"/>
    <mergeCell ref="XA188:XA189"/>
    <mergeCell ref="XI188:XI189"/>
    <mergeCell ref="XQ188:XQ189"/>
    <mergeCell ref="XY188:XY189"/>
    <mergeCell ref="YG188:YG189"/>
    <mergeCell ref="YO188:YO189"/>
    <mergeCell ref="YW188:YW189"/>
    <mergeCell ref="ZE188:ZE189"/>
    <mergeCell ref="ZM188:ZM189"/>
    <mergeCell ref="AIK186:AIK187"/>
    <mergeCell ref="AIS186:AIS187"/>
    <mergeCell ref="AJA186:AJA187"/>
    <mergeCell ref="AJI186:AJI187"/>
    <mergeCell ref="AJQ186:AJQ187"/>
    <mergeCell ref="AJY186:AJY187"/>
    <mergeCell ref="AKG186:AKG187"/>
    <mergeCell ref="AKO186:AKO187"/>
    <mergeCell ref="AKW186:AKW187"/>
    <mergeCell ref="ALE186:ALE187"/>
    <mergeCell ref="ALM186:ALM187"/>
    <mergeCell ref="ALU186:ALU187"/>
    <mergeCell ref="AMC186:AMC187"/>
    <mergeCell ref="Y188:Y189"/>
    <mergeCell ref="AG188:AG189"/>
    <mergeCell ref="AO188:AO189"/>
    <mergeCell ref="AW188:AW189"/>
    <mergeCell ref="BE188:BE189"/>
    <mergeCell ref="BM188:BM189"/>
    <mergeCell ref="BU188:BU189"/>
    <mergeCell ref="CC188:CC189"/>
    <mergeCell ref="CK188:CK189"/>
    <mergeCell ref="CS188:CS189"/>
    <mergeCell ref="DA188:DA189"/>
    <mergeCell ref="DI188:DI189"/>
    <mergeCell ref="DQ188:DQ189"/>
    <mergeCell ref="DY188:DY189"/>
    <mergeCell ref="EG188:EG189"/>
    <mergeCell ref="EO188:EO189"/>
    <mergeCell ref="EW188:EW189"/>
    <mergeCell ref="FE188:FE189"/>
    <mergeCell ref="FM188:FM189"/>
    <mergeCell ref="FU188:FU189"/>
    <mergeCell ref="GC188:GC189"/>
    <mergeCell ref="GK188:GK189"/>
    <mergeCell ref="GS188:GS189"/>
    <mergeCell ref="HA188:HA189"/>
    <mergeCell ref="HI188:HI189"/>
    <mergeCell ref="HQ188:HQ189"/>
    <mergeCell ref="HY188:HY189"/>
    <mergeCell ref="IG188:IG189"/>
    <mergeCell ref="IO188:IO189"/>
    <mergeCell ref="IW188:IW189"/>
    <mergeCell ref="JE188:JE189"/>
    <mergeCell ref="JM188:JM189"/>
    <mergeCell ref="JU188:JU189"/>
    <mergeCell ref="KC188:KC189"/>
    <mergeCell ref="KK188:KK189"/>
    <mergeCell ref="KS188:KS189"/>
    <mergeCell ref="LA188:LA189"/>
    <mergeCell ref="LI188:LI189"/>
    <mergeCell ref="LQ188:LQ189"/>
    <mergeCell ref="LY188:LY189"/>
    <mergeCell ref="MG188:MG189"/>
    <mergeCell ref="MO188:MO189"/>
    <mergeCell ref="MW188:MW189"/>
    <mergeCell ref="NE188:NE189"/>
    <mergeCell ref="NM188:NM189"/>
    <mergeCell ref="NU188:NU189"/>
    <mergeCell ref="OC188:OC189"/>
    <mergeCell ref="OK188:OK189"/>
    <mergeCell ref="OS188:OS189"/>
    <mergeCell ref="PA188:PA189"/>
    <mergeCell ref="PI188:PI189"/>
    <mergeCell ref="YG186:YG187"/>
    <mergeCell ref="YO186:YO187"/>
    <mergeCell ref="YW186:YW187"/>
    <mergeCell ref="ZE186:ZE187"/>
    <mergeCell ref="ZM186:ZM187"/>
    <mergeCell ref="ZU186:ZU187"/>
    <mergeCell ref="AAC186:AAC187"/>
    <mergeCell ref="AAK186:AAK187"/>
    <mergeCell ref="AAS186:AAS187"/>
    <mergeCell ref="ABA186:ABA187"/>
    <mergeCell ref="ABI186:ABI187"/>
    <mergeCell ref="ABQ186:ABQ187"/>
    <mergeCell ref="ABY186:ABY187"/>
    <mergeCell ref="ACG186:ACG187"/>
    <mergeCell ref="ACO186:ACO187"/>
    <mergeCell ref="ACW186:ACW187"/>
    <mergeCell ref="ADE186:ADE187"/>
    <mergeCell ref="ADM186:ADM187"/>
    <mergeCell ref="ADU186:ADU187"/>
    <mergeCell ref="AEC186:AEC187"/>
    <mergeCell ref="AEK186:AEK187"/>
    <mergeCell ref="AES186:AES187"/>
    <mergeCell ref="AFA186:AFA187"/>
    <mergeCell ref="AFI186:AFI187"/>
    <mergeCell ref="AFQ186:AFQ187"/>
    <mergeCell ref="AFY186:AFY187"/>
    <mergeCell ref="AGG186:AGG187"/>
    <mergeCell ref="AGO186:AGO187"/>
    <mergeCell ref="AGW186:AGW187"/>
    <mergeCell ref="AHE186:AHE187"/>
    <mergeCell ref="AHM186:AHM187"/>
    <mergeCell ref="AHU186:AHU187"/>
    <mergeCell ref="AIC186:AIC187"/>
    <mergeCell ref="OC186:OC187"/>
    <mergeCell ref="OK186:OK187"/>
    <mergeCell ref="OS186:OS187"/>
    <mergeCell ref="PA186:PA187"/>
    <mergeCell ref="PI186:PI187"/>
    <mergeCell ref="PQ186:PQ187"/>
    <mergeCell ref="PY186:PY187"/>
    <mergeCell ref="QG186:QG187"/>
    <mergeCell ref="QO186:QO187"/>
    <mergeCell ref="QW186:QW187"/>
    <mergeCell ref="RE186:RE187"/>
    <mergeCell ref="RM186:RM187"/>
    <mergeCell ref="RU186:RU187"/>
    <mergeCell ref="SC186:SC187"/>
    <mergeCell ref="SK186:SK187"/>
    <mergeCell ref="SS186:SS187"/>
    <mergeCell ref="TA186:TA187"/>
    <mergeCell ref="TI186:TI187"/>
    <mergeCell ref="TQ186:TQ187"/>
    <mergeCell ref="TY186:TY187"/>
    <mergeCell ref="UG186:UG187"/>
    <mergeCell ref="UO186:UO187"/>
    <mergeCell ref="UW186:UW187"/>
    <mergeCell ref="VE186:VE187"/>
    <mergeCell ref="VM186:VM187"/>
    <mergeCell ref="VU186:VU187"/>
    <mergeCell ref="WC186:WC187"/>
    <mergeCell ref="WK186:WK187"/>
    <mergeCell ref="WS186:WS187"/>
    <mergeCell ref="XA186:XA187"/>
    <mergeCell ref="XI186:XI187"/>
    <mergeCell ref="XQ186:XQ187"/>
    <mergeCell ref="XY186:XY187"/>
    <mergeCell ref="AHE184:AHE185"/>
    <mergeCell ref="AHM184:AHM185"/>
    <mergeCell ref="AHU184:AHU185"/>
    <mergeCell ref="AIC184:AIC185"/>
    <mergeCell ref="AIK184:AIK185"/>
    <mergeCell ref="AIS184:AIS185"/>
    <mergeCell ref="AJA184:AJA185"/>
    <mergeCell ref="AJI184:AJI185"/>
    <mergeCell ref="AJQ184:AJQ185"/>
    <mergeCell ref="AJY184:AJY185"/>
    <mergeCell ref="AKG184:AKG185"/>
    <mergeCell ref="AKO184:AKO185"/>
    <mergeCell ref="AKW184:AKW185"/>
    <mergeCell ref="ALE184:ALE185"/>
    <mergeCell ref="ALM184:ALM185"/>
    <mergeCell ref="ALU184:ALU185"/>
    <mergeCell ref="AMC184:AMC185"/>
    <mergeCell ref="B186:B187"/>
    <mergeCell ref="Y186:Y187"/>
    <mergeCell ref="AG186:AG187"/>
    <mergeCell ref="AO186:AO187"/>
    <mergeCell ref="AW186:AW187"/>
    <mergeCell ref="BE186:BE187"/>
    <mergeCell ref="BM186:BM187"/>
    <mergeCell ref="BU186:BU187"/>
    <mergeCell ref="CC186:CC187"/>
    <mergeCell ref="CK186:CK187"/>
    <mergeCell ref="CS186:CS187"/>
    <mergeCell ref="DA186:DA187"/>
    <mergeCell ref="DI186:DI187"/>
    <mergeCell ref="DQ186:DQ187"/>
    <mergeCell ref="DY186:DY187"/>
    <mergeCell ref="EG186:EG187"/>
    <mergeCell ref="EO186:EO187"/>
    <mergeCell ref="EW186:EW187"/>
    <mergeCell ref="FE186:FE187"/>
    <mergeCell ref="FM186:FM187"/>
    <mergeCell ref="FU186:FU187"/>
    <mergeCell ref="GC186:GC187"/>
    <mergeCell ref="GK186:GK187"/>
    <mergeCell ref="GS186:GS187"/>
    <mergeCell ref="HA186:HA187"/>
    <mergeCell ref="HI186:HI187"/>
    <mergeCell ref="HQ186:HQ187"/>
    <mergeCell ref="HY186:HY187"/>
    <mergeCell ref="IG186:IG187"/>
    <mergeCell ref="IO186:IO187"/>
    <mergeCell ref="IW186:IW187"/>
    <mergeCell ref="JE186:JE187"/>
    <mergeCell ref="JM186:JM187"/>
    <mergeCell ref="JU186:JU187"/>
    <mergeCell ref="KC186:KC187"/>
    <mergeCell ref="KK186:KK187"/>
    <mergeCell ref="KS186:KS187"/>
    <mergeCell ref="LA186:LA187"/>
    <mergeCell ref="LI186:LI187"/>
    <mergeCell ref="LQ186:LQ187"/>
    <mergeCell ref="LY186:LY187"/>
    <mergeCell ref="MG186:MG187"/>
    <mergeCell ref="MO186:MO187"/>
    <mergeCell ref="MW186:MW187"/>
    <mergeCell ref="NE186:NE187"/>
    <mergeCell ref="NM186:NM187"/>
    <mergeCell ref="NU186:NU187"/>
    <mergeCell ref="XA184:XA185"/>
    <mergeCell ref="XI184:XI185"/>
    <mergeCell ref="XQ184:XQ185"/>
    <mergeCell ref="XY184:XY185"/>
    <mergeCell ref="YG184:YG185"/>
    <mergeCell ref="YO184:YO185"/>
    <mergeCell ref="YW184:YW185"/>
    <mergeCell ref="ZE184:ZE185"/>
    <mergeCell ref="ZM184:ZM185"/>
    <mergeCell ref="ZU184:ZU185"/>
    <mergeCell ref="AAC184:AAC185"/>
    <mergeCell ref="AAK184:AAK185"/>
    <mergeCell ref="AAS184:AAS185"/>
    <mergeCell ref="ABA184:ABA185"/>
    <mergeCell ref="ABI184:ABI185"/>
    <mergeCell ref="ABQ184:ABQ185"/>
    <mergeCell ref="ABY184:ABY185"/>
    <mergeCell ref="ACG184:ACG185"/>
    <mergeCell ref="ACO184:ACO185"/>
    <mergeCell ref="ACW184:ACW185"/>
    <mergeCell ref="ADE184:ADE185"/>
    <mergeCell ref="ADM184:ADM185"/>
    <mergeCell ref="ADU184:ADU185"/>
    <mergeCell ref="AEC184:AEC185"/>
    <mergeCell ref="AEK184:AEK185"/>
    <mergeCell ref="AES184:AES185"/>
    <mergeCell ref="AFA184:AFA185"/>
    <mergeCell ref="AFI184:AFI185"/>
    <mergeCell ref="AFQ184:AFQ185"/>
    <mergeCell ref="AFY184:AFY185"/>
    <mergeCell ref="AGG184:AGG185"/>
    <mergeCell ref="AGO184:AGO185"/>
    <mergeCell ref="AGW184:AGW185"/>
    <mergeCell ref="MW184:MW185"/>
    <mergeCell ref="NE184:NE185"/>
    <mergeCell ref="NM184:NM185"/>
    <mergeCell ref="NU184:NU185"/>
    <mergeCell ref="OC184:OC185"/>
    <mergeCell ref="OK184:OK185"/>
    <mergeCell ref="OS184:OS185"/>
    <mergeCell ref="PA184:PA185"/>
    <mergeCell ref="PI184:PI185"/>
    <mergeCell ref="PQ184:PQ185"/>
    <mergeCell ref="PY184:PY185"/>
    <mergeCell ref="QG184:QG185"/>
    <mergeCell ref="QO184:QO185"/>
    <mergeCell ref="QW184:QW185"/>
    <mergeCell ref="RE184:RE185"/>
    <mergeCell ref="RM184:RM185"/>
    <mergeCell ref="RU184:RU185"/>
    <mergeCell ref="SC184:SC185"/>
    <mergeCell ref="SK184:SK185"/>
    <mergeCell ref="SS184:SS185"/>
    <mergeCell ref="TA184:TA185"/>
    <mergeCell ref="TI184:TI185"/>
    <mergeCell ref="TQ184:TQ185"/>
    <mergeCell ref="TY184:TY185"/>
    <mergeCell ref="UG184:UG185"/>
    <mergeCell ref="UO184:UO185"/>
    <mergeCell ref="UW184:UW185"/>
    <mergeCell ref="VE184:VE185"/>
    <mergeCell ref="VM184:VM185"/>
    <mergeCell ref="VU184:VU185"/>
    <mergeCell ref="WC184:WC185"/>
    <mergeCell ref="WK184:WK185"/>
    <mergeCell ref="WS184:WS185"/>
    <mergeCell ref="AFY182:AFY183"/>
    <mergeCell ref="AGG182:AGG183"/>
    <mergeCell ref="AGO182:AGO183"/>
    <mergeCell ref="AGW182:AGW183"/>
    <mergeCell ref="AHE182:AHE183"/>
    <mergeCell ref="AHM182:AHM183"/>
    <mergeCell ref="AHU182:AHU183"/>
    <mergeCell ref="AIC182:AIC183"/>
    <mergeCell ref="AIK182:AIK183"/>
    <mergeCell ref="AIS182:AIS183"/>
    <mergeCell ref="AJA182:AJA183"/>
    <mergeCell ref="AJI182:AJI183"/>
    <mergeCell ref="AJQ182:AJQ183"/>
    <mergeCell ref="AJY182:AJY183"/>
    <mergeCell ref="AKG182:AKG183"/>
    <mergeCell ref="AKO182:AKO183"/>
    <mergeCell ref="AKW182:AKW183"/>
    <mergeCell ref="ALE182:ALE183"/>
    <mergeCell ref="ALM182:ALM183"/>
    <mergeCell ref="ALU182:ALU183"/>
    <mergeCell ref="AMC182:AMC183"/>
    <mergeCell ref="B184:B185"/>
    <mergeCell ref="Y184:Y185"/>
    <mergeCell ref="AG184:AG185"/>
    <mergeCell ref="AO184:AO185"/>
    <mergeCell ref="AW184:AW185"/>
    <mergeCell ref="BE184:BE185"/>
    <mergeCell ref="BM184:BM185"/>
    <mergeCell ref="BU184:BU185"/>
    <mergeCell ref="CC184:CC185"/>
    <mergeCell ref="CK184:CK185"/>
    <mergeCell ref="CS184:CS185"/>
    <mergeCell ref="DA184:DA185"/>
    <mergeCell ref="DI184:DI185"/>
    <mergeCell ref="DQ184:DQ185"/>
    <mergeCell ref="DY184:DY185"/>
    <mergeCell ref="EG184:EG185"/>
    <mergeCell ref="EO184:EO185"/>
    <mergeCell ref="EW184:EW185"/>
    <mergeCell ref="FE184:FE185"/>
    <mergeCell ref="FM184:FM185"/>
    <mergeCell ref="FU184:FU185"/>
    <mergeCell ref="GC184:GC185"/>
    <mergeCell ref="GK184:GK185"/>
    <mergeCell ref="GS184:GS185"/>
    <mergeCell ref="HA184:HA185"/>
    <mergeCell ref="HI184:HI185"/>
    <mergeCell ref="HQ184:HQ185"/>
    <mergeCell ref="HY184:HY185"/>
    <mergeCell ref="IG184:IG185"/>
    <mergeCell ref="IO184:IO185"/>
    <mergeCell ref="IW184:IW185"/>
    <mergeCell ref="JE184:JE185"/>
    <mergeCell ref="JM184:JM185"/>
    <mergeCell ref="JU184:JU185"/>
    <mergeCell ref="KC184:KC185"/>
    <mergeCell ref="KK184:KK185"/>
    <mergeCell ref="KS184:KS185"/>
    <mergeCell ref="LA184:LA185"/>
    <mergeCell ref="LI184:LI185"/>
    <mergeCell ref="LQ184:LQ185"/>
    <mergeCell ref="LY184:LY185"/>
    <mergeCell ref="MG184:MG185"/>
    <mergeCell ref="MO184:MO185"/>
    <mergeCell ref="VU182:VU183"/>
    <mergeCell ref="WC182:WC183"/>
    <mergeCell ref="WK182:WK183"/>
    <mergeCell ref="WS182:WS183"/>
    <mergeCell ref="XA182:XA183"/>
    <mergeCell ref="XI182:XI183"/>
    <mergeCell ref="XQ182:XQ183"/>
    <mergeCell ref="XY182:XY183"/>
    <mergeCell ref="YG182:YG183"/>
    <mergeCell ref="YO182:YO183"/>
    <mergeCell ref="YW182:YW183"/>
    <mergeCell ref="ZE182:ZE183"/>
    <mergeCell ref="ZM182:ZM183"/>
    <mergeCell ref="ZU182:ZU183"/>
    <mergeCell ref="AAC182:AAC183"/>
    <mergeCell ref="AAK182:AAK183"/>
    <mergeCell ref="AAS182:AAS183"/>
    <mergeCell ref="ABA182:ABA183"/>
    <mergeCell ref="ABI182:ABI183"/>
    <mergeCell ref="ABQ182:ABQ183"/>
    <mergeCell ref="ABY182:ABY183"/>
    <mergeCell ref="ACG182:ACG183"/>
    <mergeCell ref="ACO182:ACO183"/>
    <mergeCell ref="ACW182:ACW183"/>
    <mergeCell ref="ADE182:ADE183"/>
    <mergeCell ref="ADM182:ADM183"/>
    <mergeCell ref="ADU182:ADU183"/>
    <mergeCell ref="AEC182:AEC183"/>
    <mergeCell ref="AEK182:AEK183"/>
    <mergeCell ref="AES182:AES183"/>
    <mergeCell ref="AFA182:AFA183"/>
    <mergeCell ref="AFI182:AFI183"/>
    <mergeCell ref="AFQ182:AFQ183"/>
    <mergeCell ref="LQ182:LQ183"/>
    <mergeCell ref="LY182:LY183"/>
    <mergeCell ref="MG182:MG183"/>
    <mergeCell ref="MO182:MO183"/>
    <mergeCell ref="MW182:MW183"/>
    <mergeCell ref="NE182:NE183"/>
    <mergeCell ref="NM182:NM183"/>
    <mergeCell ref="NU182:NU183"/>
    <mergeCell ref="OC182:OC183"/>
    <mergeCell ref="OK182:OK183"/>
    <mergeCell ref="OS182:OS183"/>
    <mergeCell ref="PA182:PA183"/>
    <mergeCell ref="PI182:PI183"/>
    <mergeCell ref="PQ182:PQ183"/>
    <mergeCell ref="PY182:PY183"/>
    <mergeCell ref="QG182:QG183"/>
    <mergeCell ref="QO182:QO183"/>
    <mergeCell ref="QW182:QW183"/>
    <mergeCell ref="RE182:RE183"/>
    <mergeCell ref="RM182:RM183"/>
    <mergeCell ref="RU182:RU183"/>
    <mergeCell ref="SC182:SC183"/>
    <mergeCell ref="SK182:SK183"/>
    <mergeCell ref="SS182:SS183"/>
    <mergeCell ref="TA182:TA183"/>
    <mergeCell ref="TI182:TI183"/>
    <mergeCell ref="TQ182:TQ183"/>
    <mergeCell ref="TY182:TY183"/>
    <mergeCell ref="UG182:UG183"/>
    <mergeCell ref="UO182:UO183"/>
    <mergeCell ref="UW182:UW183"/>
    <mergeCell ref="VE182:VE183"/>
    <mergeCell ref="VM182:VM183"/>
    <mergeCell ref="AEK180:AEK181"/>
    <mergeCell ref="AES180:AES181"/>
    <mergeCell ref="AFA180:AFA181"/>
    <mergeCell ref="AFI180:AFI181"/>
    <mergeCell ref="AFQ180:AFQ181"/>
    <mergeCell ref="AFY180:AFY181"/>
    <mergeCell ref="AGG180:AGG181"/>
    <mergeCell ref="AGO180:AGO181"/>
    <mergeCell ref="AGW180:AGW181"/>
    <mergeCell ref="AHE180:AHE181"/>
    <mergeCell ref="AHM180:AHM181"/>
    <mergeCell ref="AHU180:AHU181"/>
    <mergeCell ref="AIC180:AIC181"/>
    <mergeCell ref="AIK180:AIK181"/>
    <mergeCell ref="AIS180:AIS181"/>
    <mergeCell ref="AJA180:AJA181"/>
    <mergeCell ref="AJI180:AJI181"/>
    <mergeCell ref="AJQ180:AJQ181"/>
    <mergeCell ref="AJY180:AJY181"/>
    <mergeCell ref="AKG180:AKG181"/>
    <mergeCell ref="AKO180:AKO181"/>
    <mergeCell ref="AKW180:AKW181"/>
    <mergeCell ref="ALE180:ALE181"/>
    <mergeCell ref="ALM180:ALM181"/>
    <mergeCell ref="ALU180:ALU181"/>
    <mergeCell ref="AMC180:AMC181"/>
    <mergeCell ref="Y182:Y183"/>
    <mergeCell ref="AG182:AG183"/>
    <mergeCell ref="AO182:AO183"/>
    <mergeCell ref="AW182:AW183"/>
    <mergeCell ref="BE182:BE183"/>
    <mergeCell ref="BM182:BM183"/>
    <mergeCell ref="BU182:BU183"/>
    <mergeCell ref="CC182:CC183"/>
    <mergeCell ref="CK182:CK183"/>
    <mergeCell ref="CS182:CS183"/>
    <mergeCell ref="DA182:DA183"/>
    <mergeCell ref="DI182:DI183"/>
    <mergeCell ref="DQ182:DQ183"/>
    <mergeCell ref="DY182:DY183"/>
    <mergeCell ref="EG182:EG183"/>
    <mergeCell ref="EO182:EO183"/>
    <mergeCell ref="EW182:EW183"/>
    <mergeCell ref="FE182:FE183"/>
    <mergeCell ref="FM182:FM183"/>
    <mergeCell ref="FU182:FU183"/>
    <mergeCell ref="GC182:GC183"/>
    <mergeCell ref="GK182:GK183"/>
    <mergeCell ref="GS182:GS183"/>
    <mergeCell ref="HA182:HA183"/>
    <mergeCell ref="HI182:HI183"/>
    <mergeCell ref="HQ182:HQ183"/>
    <mergeCell ref="HY182:HY183"/>
    <mergeCell ref="IG182:IG183"/>
    <mergeCell ref="IO182:IO183"/>
    <mergeCell ref="IW182:IW183"/>
    <mergeCell ref="JE182:JE183"/>
    <mergeCell ref="JM182:JM183"/>
    <mergeCell ref="JU182:JU183"/>
    <mergeCell ref="KC182:KC183"/>
    <mergeCell ref="KK182:KK183"/>
    <mergeCell ref="KS182:KS183"/>
    <mergeCell ref="LA182:LA183"/>
    <mergeCell ref="LI182:LI183"/>
    <mergeCell ref="UG180:UG181"/>
    <mergeCell ref="UO180:UO181"/>
    <mergeCell ref="UW180:UW181"/>
    <mergeCell ref="VE180:VE181"/>
    <mergeCell ref="VM180:VM181"/>
    <mergeCell ref="VU180:VU181"/>
    <mergeCell ref="WC180:WC181"/>
    <mergeCell ref="WK180:WK181"/>
    <mergeCell ref="WS180:WS181"/>
    <mergeCell ref="XA180:XA181"/>
    <mergeCell ref="XI180:XI181"/>
    <mergeCell ref="XQ180:XQ181"/>
    <mergeCell ref="XY180:XY181"/>
    <mergeCell ref="YG180:YG181"/>
    <mergeCell ref="YO180:YO181"/>
    <mergeCell ref="YW180:YW181"/>
    <mergeCell ref="ZE180:ZE181"/>
    <mergeCell ref="ZM180:ZM181"/>
    <mergeCell ref="ZU180:ZU181"/>
    <mergeCell ref="AAC180:AAC181"/>
    <mergeCell ref="AAK180:AAK181"/>
    <mergeCell ref="AAS180:AAS181"/>
    <mergeCell ref="ABA180:ABA181"/>
    <mergeCell ref="ABI180:ABI181"/>
    <mergeCell ref="ABQ180:ABQ181"/>
    <mergeCell ref="ABY180:ABY181"/>
    <mergeCell ref="ACG180:ACG181"/>
    <mergeCell ref="ACO180:ACO181"/>
    <mergeCell ref="ACW180:ACW181"/>
    <mergeCell ref="ADE180:ADE181"/>
    <mergeCell ref="ADM180:ADM181"/>
    <mergeCell ref="ADU180:ADU181"/>
    <mergeCell ref="AEC180:AEC181"/>
    <mergeCell ref="KC180:KC181"/>
    <mergeCell ref="KK180:KK181"/>
    <mergeCell ref="KS180:KS181"/>
    <mergeCell ref="LA180:LA181"/>
    <mergeCell ref="LI180:LI181"/>
    <mergeCell ref="LQ180:LQ181"/>
    <mergeCell ref="LY180:LY181"/>
    <mergeCell ref="MG180:MG181"/>
    <mergeCell ref="MO180:MO181"/>
    <mergeCell ref="MW180:MW181"/>
    <mergeCell ref="NE180:NE181"/>
    <mergeCell ref="NM180:NM181"/>
    <mergeCell ref="NU180:NU181"/>
    <mergeCell ref="OC180:OC181"/>
    <mergeCell ref="OK180:OK181"/>
    <mergeCell ref="OS180:OS181"/>
    <mergeCell ref="PA180:PA181"/>
    <mergeCell ref="PI180:PI181"/>
    <mergeCell ref="PQ180:PQ181"/>
    <mergeCell ref="PY180:PY181"/>
    <mergeCell ref="QG180:QG181"/>
    <mergeCell ref="QO180:QO181"/>
    <mergeCell ref="QW180:QW181"/>
    <mergeCell ref="RE180:RE181"/>
    <mergeCell ref="RM180:RM181"/>
    <mergeCell ref="RU180:RU181"/>
    <mergeCell ref="SC180:SC181"/>
    <mergeCell ref="SK180:SK181"/>
    <mergeCell ref="SS180:SS181"/>
    <mergeCell ref="TA180:TA181"/>
    <mergeCell ref="TI180:TI181"/>
    <mergeCell ref="TQ180:TQ181"/>
    <mergeCell ref="TY180:TY181"/>
    <mergeCell ref="Y180:Y181"/>
    <mergeCell ref="AG180:AG181"/>
    <mergeCell ref="AO180:AO181"/>
    <mergeCell ref="AW180:AW181"/>
    <mergeCell ref="BE180:BE181"/>
    <mergeCell ref="BM180:BM181"/>
    <mergeCell ref="BU180:BU181"/>
    <mergeCell ref="CC180:CC181"/>
    <mergeCell ref="CK180:CK181"/>
    <mergeCell ref="CS180:CS181"/>
    <mergeCell ref="DA180:DA181"/>
    <mergeCell ref="DI180:DI181"/>
    <mergeCell ref="DQ180:DQ181"/>
    <mergeCell ref="DY180:DY181"/>
    <mergeCell ref="EG180:EG181"/>
    <mergeCell ref="EO180:EO181"/>
    <mergeCell ref="EW180:EW181"/>
    <mergeCell ref="FE180:FE181"/>
    <mergeCell ref="FM180:FM181"/>
    <mergeCell ref="FU180:FU181"/>
    <mergeCell ref="GC180:GC181"/>
    <mergeCell ref="GK180:GK181"/>
    <mergeCell ref="GS180:GS181"/>
    <mergeCell ref="HA180:HA181"/>
    <mergeCell ref="HI180:HI181"/>
    <mergeCell ref="HQ180:HQ181"/>
    <mergeCell ref="HY180:HY181"/>
    <mergeCell ref="IG180:IG181"/>
    <mergeCell ref="IO180:IO181"/>
    <mergeCell ref="IW180:IW181"/>
    <mergeCell ref="JE180:JE181"/>
    <mergeCell ref="JM180:JM181"/>
    <mergeCell ref="JU180:JU181"/>
    <mergeCell ref="ACG178:ACG179"/>
    <mergeCell ref="ACO178:ACO179"/>
    <mergeCell ref="ACW178:ACW179"/>
    <mergeCell ref="ADE178:ADE179"/>
    <mergeCell ref="ADM178:ADM179"/>
    <mergeCell ref="ADU178:ADU179"/>
    <mergeCell ref="AEC178:AEC179"/>
    <mergeCell ref="AEK178:AEK179"/>
    <mergeCell ref="AES178:AES179"/>
    <mergeCell ref="AFA178:AFA179"/>
    <mergeCell ref="AFI178:AFI179"/>
    <mergeCell ref="AFQ178:AFQ179"/>
    <mergeCell ref="AFY178:AFY179"/>
    <mergeCell ref="AGG178:AGG179"/>
    <mergeCell ref="AGO178:AGO179"/>
    <mergeCell ref="AGW178:AGW179"/>
    <mergeCell ref="AHE178:AHE179"/>
    <mergeCell ref="AHM178:AHM179"/>
    <mergeCell ref="AHU178:AHU179"/>
    <mergeCell ref="AIC178:AIC179"/>
    <mergeCell ref="AIK178:AIK179"/>
    <mergeCell ref="AIS178:AIS179"/>
    <mergeCell ref="AJA178:AJA179"/>
    <mergeCell ref="AJI178:AJI179"/>
    <mergeCell ref="AJQ178:AJQ179"/>
    <mergeCell ref="AJY178:AJY179"/>
    <mergeCell ref="AKG178:AKG179"/>
    <mergeCell ref="AKO178:AKO179"/>
    <mergeCell ref="AKW178:AKW179"/>
    <mergeCell ref="ALE178:ALE179"/>
    <mergeCell ref="ALM178:ALM179"/>
    <mergeCell ref="ALU178:ALU179"/>
    <mergeCell ref="AMC178:AMC179"/>
    <mergeCell ref="SC178:SC179"/>
    <mergeCell ref="SK178:SK179"/>
    <mergeCell ref="SS178:SS179"/>
    <mergeCell ref="TA178:TA179"/>
    <mergeCell ref="TI178:TI179"/>
    <mergeCell ref="TQ178:TQ179"/>
    <mergeCell ref="TY178:TY179"/>
    <mergeCell ref="UG178:UG179"/>
    <mergeCell ref="UO178:UO179"/>
    <mergeCell ref="UW178:UW179"/>
    <mergeCell ref="VE178:VE179"/>
    <mergeCell ref="VM178:VM179"/>
    <mergeCell ref="VU178:VU179"/>
    <mergeCell ref="WC178:WC179"/>
    <mergeCell ref="WK178:WK179"/>
    <mergeCell ref="WS178:WS179"/>
    <mergeCell ref="XA178:XA179"/>
    <mergeCell ref="XI178:XI179"/>
    <mergeCell ref="XQ178:XQ179"/>
    <mergeCell ref="XY178:XY179"/>
    <mergeCell ref="YG178:YG179"/>
    <mergeCell ref="YO178:YO179"/>
    <mergeCell ref="YW178:YW179"/>
    <mergeCell ref="ZE178:ZE179"/>
    <mergeCell ref="ZM178:ZM179"/>
    <mergeCell ref="ZU178:ZU179"/>
    <mergeCell ref="AAC178:AAC179"/>
    <mergeCell ref="AAK178:AAK179"/>
    <mergeCell ref="AAS178:AAS179"/>
    <mergeCell ref="ABA178:ABA179"/>
    <mergeCell ref="ABI178:ABI179"/>
    <mergeCell ref="ABQ178:ABQ179"/>
    <mergeCell ref="ABY178:ABY179"/>
    <mergeCell ref="ALE176:ALE177"/>
    <mergeCell ref="ALM176:ALM177"/>
    <mergeCell ref="ALU176:ALU177"/>
    <mergeCell ref="AMC176:AMC177"/>
    <mergeCell ref="B178:B179"/>
    <mergeCell ref="Y178:Y179"/>
    <mergeCell ref="AG178:AG179"/>
    <mergeCell ref="AO178:AO179"/>
    <mergeCell ref="AW178:AW179"/>
    <mergeCell ref="BE178:BE179"/>
    <mergeCell ref="BM178:BM179"/>
    <mergeCell ref="BU178:BU179"/>
    <mergeCell ref="CC178:CC179"/>
    <mergeCell ref="CK178:CK179"/>
    <mergeCell ref="CS178:CS179"/>
    <mergeCell ref="DA178:DA179"/>
    <mergeCell ref="DI178:DI179"/>
    <mergeCell ref="DQ178:DQ179"/>
    <mergeCell ref="DY178:DY179"/>
    <mergeCell ref="EG178:EG179"/>
    <mergeCell ref="EO178:EO179"/>
    <mergeCell ref="EW178:EW179"/>
    <mergeCell ref="FE178:FE179"/>
    <mergeCell ref="FM178:FM179"/>
    <mergeCell ref="FU178:FU179"/>
    <mergeCell ref="GC178:GC179"/>
    <mergeCell ref="GK178:GK179"/>
    <mergeCell ref="GS178:GS179"/>
    <mergeCell ref="HA178:HA179"/>
    <mergeCell ref="HI178:HI179"/>
    <mergeCell ref="HQ178:HQ179"/>
    <mergeCell ref="HY178:HY179"/>
    <mergeCell ref="IG178:IG179"/>
    <mergeCell ref="IO178:IO179"/>
    <mergeCell ref="IW178:IW179"/>
    <mergeCell ref="JE178:JE179"/>
    <mergeCell ref="JM178:JM179"/>
    <mergeCell ref="JU178:JU179"/>
    <mergeCell ref="KC178:KC179"/>
    <mergeCell ref="KK178:KK179"/>
    <mergeCell ref="KS178:KS179"/>
    <mergeCell ref="LA178:LA179"/>
    <mergeCell ref="LI178:LI179"/>
    <mergeCell ref="LQ178:LQ179"/>
    <mergeCell ref="LY178:LY179"/>
    <mergeCell ref="MG178:MG179"/>
    <mergeCell ref="MO178:MO179"/>
    <mergeCell ref="MW178:MW179"/>
    <mergeCell ref="NE178:NE179"/>
    <mergeCell ref="NM178:NM179"/>
    <mergeCell ref="NU178:NU179"/>
    <mergeCell ref="OC178:OC179"/>
    <mergeCell ref="OK178:OK179"/>
    <mergeCell ref="OS178:OS179"/>
    <mergeCell ref="PA178:PA179"/>
    <mergeCell ref="PI178:PI179"/>
    <mergeCell ref="PQ178:PQ179"/>
    <mergeCell ref="PY178:PY179"/>
    <mergeCell ref="QG178:QG179"/>
    <mergeCell ref="QO178:QO179"/>
    <mergeCell ref="QW178:QW179"/>
    <mergeCell ref="RE178:RE179"/>
    <mergeCell ref="RM178:RM179"/>
    <mergeCell ref="RU178:RU179"/>
    <mergeCell ref="ABA176:ABA177"/>
    <mergeCell ref="ABI176:ABI177"/>
    <mergeCell ref="ABQ176:ABQ177"/>
    <mergeCell ref="ABY176:ABY177"/>
    <mergeCell ref="ACG176:ACG177"/>
    <mergeCell ref="ACO176:ACO177"/>
    <mergeCell ref="ACW176:ACW177"/>
    <mergeCell ref="ADE176:ADE177"/>
    <mergeCell ref="ADM176:ADM177"/>
    <mergeCell ref="ADU176:ADU177"/>
    <mergeCell ref="AEC176:AEC177"/>
    <mergeCell ref="AEK176:AEK177"/>
    <mergeCell ref="AES176:AES177"/>
    <mergeCell ref="AFA176:AFA177"/>
    <mergeCell ref="AFI176:AFI177"/>
    <mergeCell ref="AFQ176:AFQ177"/>
    <mergeCell ref="AFY176:AFY177"/>
    <mergeCell ref="AGG176:AGG177"/>
    <mergeCell ref="AGO176:AGO177"/>
    <mergeCell ref="AGW176:AGW177"/>
    <mergeCell ref="AHE176:AHE177"/>
    <mergeCell ref="AHM176:AHM177"/>
    <mergeCell ref="AHU176:AHU177"/>
    <mergeCell ref="AIC176:AIC177"/>
    <mergeCell ref="AIK176:AIK177"/>
    <mergeCell ref="AIS176:AIS177"/>
    <mergeCell ref="AJA176:AJA177"/>
    <mergeCell ref="AJI176:AJI177"/>
    <mergeCell ref="AJQ176:AJQ177"/>
    <mergeCell ref="AJY176:AJY177"/>
    <mergeCell ref="AKG176:AKG177"/>
    <mergeCell ref="AKO176:AKO177"/>
    <mergeCell ref="AKW176:AKW177"/>
    <mergeCell ref="QW176:QW177"/>
    <mergeCell ref="RE176:RE177"/>
    <mergeCell ref="RM176:RM177"/>
    <mergeCell ref="RU176:RU177"/>
    <mergeCell ref="SC176:SC177"/>
    <mergeCell ref="SK176:SK177"/>
    <mergeCell ref="SS176:SS177"/>
    <mergeCell ref="TA176:TA177"/>
    <mergeCell ref="TI176:TI177"/>
    <mergeCell ref="TQ176:TQ177"/>
    <mergeCell ref="TY176:TY177"/>
    <mergeCell ref="UG176:UG177"/>
    <mergeCell ref="UO176:UO177"/>
    <mergeCell ref="UW176:UW177"/>
    <mergeCell ref="VE176:VE177"/>
    <mergeCell ref="VM176:VM177"/>
    <mergeCell ref="VU176:VU177"/>
    <mergeCell ref="WC176:WC177"/>
    <mergeCell ref="WK176:WK177"/>
    <mergeCell ref="WS176:WS177"/>
    <mergeCell ref="XA176:XA177"/>
    <mergeCell ref="XI176:XI177"/>
    <mergeCell ref="XQ176:XQ177"/>
    <mergeCell ref="XY176:XY177"/>
    <mergeCell ref="YG176:YG177"/>
    <mergeCell ref="YO176:YO177"/>
    <mergeCell ref="YW176:YW177"/>
    <mergeCell ref="ZE176:ZE177"/>
    <mergeCell ref="ZM176:ZM177"/>
    <mergeCell ref="ZU176:ZU177"/>
    <mergeCell ref="AAC176:AAC177"/>
    <mergeCell ref="AAK176:AAK177"/>
    <mergeCell ref="AAS176:AAS177"/>
    <mergeCell ref="AJY174:AJY175"/>
    <mergeCell ref="AKG174:AKG175"/>
    <mergeCell ref="AKO174:AKO175"/>
    <mergeCell ref="AKW174:AKW175"/>
    <mergeCell ref="ALE174:ALE175"/>
    <mergeCell ref="ALM174:ALM175"/>
    <mergeCell ref="ALU174:ALU175"/>
    <mergeCell ref="AMC174:AMC175"/>
    <mergeCell ref="B176:B177"/>
    <mergeCell ref="Y176:Y177"/>
    <mergeCell ref="AG176:AG177"/>
    <mergeCell ref="AO176:AO177"/>
    <mergeCell ref="AW176:AW177"/>
    <mergeCell ref="BE176:BE177"/>
    <mergeCell ref="BM176:BM177"/>
    <mergeCell ref="BU176:BU177"/>
    <mergeCell ref="CC176:CC177"/>
    <mergeCell ref="CK176:CK177"/>
    <mergeCell ref="CS176:CS177"/>
    <mergeCell ref="DA176:DA177"/>
    <mergeCell ref="DI176:DI177"/>
    <mergeCell ref="DQ176:DQ177"/>
    <mergeCell ref="DY176:DY177"/>
    <mergeCell ref="EG176:EG177"/>
    <mergeCell ref="EO176:EO177"/>
    <mergeCell ref="EW176:EW177"/>
    <mergeCell ref="FE176:FE177"/>
    <mergeCell ref="FM176:FM177"/>
    <mergeCell ref="FU176:FU177"/>
    <mergeCell ref="GC176:GC177"/>
    <mergeCell ref="GK176:GK177"/>
    <mergeCell ref="GS176:GS177"/>
    <mergeCell ref="HA176:HA177"/>
    <mergeCell ref="HI176:HI177"/>
    <mergeCell ref="HQ176:HQ177"/>
    <mergeCell ref="HY176:HY177"/>
    <mergeCell ref="IG176:IG177"/>
    <mergeCell ref="IO176:IO177"/>
    <mergeCell ref="IW176:IW177"/>
    <mergeCell ref="JE176:JE177"/>
    <mergeCell ref="JM176:JM177"/>
    <mergeCell ref="JU176:JU177"/>
    <mergeCell ref="KC176:KC177"/>
    <mergeCell ref="KK176:KK177"/>
    <mergeCell ref="KS176:KS177"/>
    <mergeCell ref="LA176:LA177"/>
    <mergeCell ref="LI176:LI177"/>
    <mergeCell ref="LQ176:LQ177"/>
    <mergeCell ref="LY176:LY177"/>
    <mergeCell ref="MG176:MG177"/>
    <mergeCell ref="MO176:MO177"/>
    <mergeCell ref="MW176:MW177"/>
    <mergeCell ref="NE176:NE177"/>
    <mergeCell ref="NM176:NM177"/>
    <mergeCell ref="NU176:NU177"/>
    <mergeCell ref="OC176:OC177"/>
    <mergeCell ref="OK176:OK177"/>
    <mergeCell ref="OS176:OS177"/>
    <mergeCell ref="PA176:PA177"/>
    <mergeCell ref="PI176:PI177"/>
    <mergeCell ref="PQ176:PQ177"/>
    <mergeCell ref="PY176:PY177"/>
    <mergeCell ref="QG176:QG177"/>
    <mergeCell ref="QO176:QO177"/>
    <mergeCell ref="ZU174:ZU175"/>
    <mergeCell ref="AAC174:AAC175"/>
    <mergeCell ref="AAK174:AAK175"/>
    <mergeCell ref="AAS174:AAS175"/>
    <mergeCell ref="ABA174:ABA175"/>
    <mergeCell ref="ABI174:ABI175"/>
    <mergeCell ref="ABQ174:ABQ175"/>
    <mergeCell ref="ABY174:ABY175"/>
    <mergeCell ref="ACG174:ACG175"/>
    <mergeCell ref="ACO174:ACO175"/>
    <mergeCell ref="ACW174:ACW175"/>
    <mergeCell ref="ADE174:ADE175"/>
    <mergeCell ref="ADM174:ADM175"/>
    <mergeCell ref="ADU174:ADU175"/>
    <mergeCell ref="AEC174:AEC175"/>
    <mergeCell ref="AEK174:AEK175"/>
    <mergeCell ref="AES174:AES175"/>
    <mergeCell ref="AFA174:AFA175"/>
    <mergeCell ref="AFI174:AFI175"/>
    <mergeCell ref="AFQ174:AFQ175"/>
    <mergeCell ref="AFY174:AFY175"/>
    <mergeCell ref="AGG174:AGG175"/>
    <mergeCell ref="AGO174:AGO175"/>
    <mergeCell ref="AGW174:AGW175"/>
    <mergeCell ref="AHE174:AHE175"/>
    <mergeCell ref="AHM174:AHM175"/>
    <mergeCell ref="AHU174:AHU175"/>
    <mergeCell ref="AIC174:AIC175"/>
    <mergeCell ref="AIK174:AIK175"/>
    <mergeCell ref="AIS174:AIS175"/>
    <mergeCell ref="AJA174:AJA175"/>
    <mergeCell ref="AJI174:AJI175"/>
    <mergeCell ref="AJQ174:AJQ175"/>
    <mergeCell ref="PQ174:PQ175"/>
    <mergeCell ref="PY174:PY175"/>
    <mergeCell ref="QG174:QG175"/>
    <mergeCell ref="QO174:QO175"/>
    <mergeCell ref="QW174:QW175"/>
    <mergeCell ref="RE174:RE175"/>
    <mergeCell ref="RM174:RM175"/>
    <mergeCell ref="RU174:RU175"/>
    <mergeCell ref="SC174:SC175"/>
    <mergeCell ref="SK174:SK175"/>
    <mergeCell ref="SS174:SS175"/>
    <mergeCell ref="TA174:TA175"/>
    <mergeCell ref="TI174:TI175"/>
    <mergeCell ref="TQ174:TQ175"/>
    <mergeCell ref="TY174:TY175"/>
    <mergeCell ref="UG174:UG175"/>
    <mergeCell ref="UO174:UO175"/>
    <mergeCell ref="UW174:UW175"/>
    <mergeCell ref="VE174:VE175"/>
    <mergeCell ref="VM174:VM175"/>
    <mergeCell ref="VU174:VU175"/>
    <mergeCell ref="WC174:WC175"/>
    <mergeCell ref="WK174:WK175"/>
    <mergeCell ref="WS174:WS175"/>
    <mergeCell ref="XA174:XA175"/>
    <mergeCell ref="XI174:XI175"/>
    <mergeCell ref="XQ174:XQ175"/>
    <mergeCell ref="XY174:XY175"/>
    <mergeCell ref="YG174:YG175"/>
    <mergeCell ref="YO174:YO175"/>
    <mergeCell ref="YW174:YW175"/>
    <mergeCell ref="ZE174:ZE175"/>
    <mergeCell ref="ZM174:ZM175"/>
    <mergeCell ref="AIK172:AIK173"/>
    <mergeCell ref="AIS172:AIS173"/>
    <mergeCell ref="AJA172:AJA173"/>
    <mergeCell ref="AJI172:AJI173"/>
    <mergeCell ref="AJQ172:AJQ173"/>
    <mergeCell ref="AJY172:AJY173"/>
    <mergeCell ref="AKG172:AKG173"/>
    <mergeCell ref="AKO172:AKO173"/>
    <mergeCell ref="AKW172:AKW173"/>
    <mergeCell ref="ALE172:ALE173"/>
    <mergeCell ref="ALM172:ALM173"/>
    <mergeCell ref="ALU172:ALU173"/>
    <mergeCell ref="AMC172:AMC173"/>
    <mergeCell ref="Y174:Y175"/>
    <mergeCell ref="AG174:AG175"/>
    <mergeCell ref="AO174:AO175"/>
    <mergeCell ref="AW174:AW175"/>
    <mergeCell ref="BE174:BE175"/>
    <mergeCell ref="BM174:BM175"/>
    <mergeCell ref="BU174:BU175"/>
    <mergeCell ref="CC174:CC175"/>
    <mergeCell ref="CK174:CK175"/>
    <mergeCell ref="CS174:CS175"/>
    <mergeCell ref="DA174:DA175"/>
    <mergeCell ref="DI174:DI175"/>
    <mergeCell ref="DQ174:DQ175"/>
    <mergeCell ref="DY174:DY175"/>
    <mergeCell ref="EG174:EG175"/>
    <mergeCell ref="EO174:EO175"/>
    <mergeCell ref="EW174:EW175"/>
    <mergeCell ref="FE174:FE175"/>
    <mergeCell ref="FM174:FM175"/>
    <mergeCell ref="FU174:FU175"/>
    <mergeCell ref="GC174:GC175"/>
    <mergeCell ref="GK174:GK175"/>
    <mergeCell ref="GS174:GS175"/>
    <mergeCell ref="HA174:HA175"/>
    <mergeCell ref="HI174:HI175"/>
    <mergeCell ref="HQ174:HQ175"/>
    <mergeCell ref="HY174:HY175"/>
    <mergeCell ref="IG174:IG175"/>
    <mergeCell ref="IO174:IO175"/>
    <mergeCell ref="IW174:IW175"/>
    <mergeCell ref="JE174:JE175"/>
    <mergeCell ref="JM174:JM175"/>
    <mergeCell ref="JU174:JU175"/>
    <mergeCell ref="KC174:KC175"/>
    <mergeCell ref="KK174:KK175"/>
    <mergeCell ref="KS174:KS175"/>
    <mergeCell ref="LA174:LA175"/>
    <mergeCell ref="LI174:LI175"/>
    <mergeCell ref="LQ174:LQ175"/>
    <mergeCell ref="LY174:LY175"/>
    <mergeCell ref="MG174:MG175"/>
    <mergeCell ref="MO174:MO175"/>
    <mergeCell ref="MW174:MW175"/>
    <mergeCell ref="NE174:NE175"/>
    <mergeCell ref="NM174:NM175"/>
    <mergeCell ref="NU174:NU175"/>
    <mergeCell ref="OC174:OC175"/>
    <mergeCell ref="OK174:OK175"/>
    <mergeCell ref="OS174:OS175"/>
    <mergeCell ref="PA174:PA175"/>
    <mergeCell ref="PI174:PI175"/>
    <mergeCell ref="YG172:YG173"/>
    <mergeCell ref="YO172:YO173"/>
    <mergeCell ref="YW172:YW173"/>
    <mergeCell ref="ZE172:ZE173"/>
    <mergeCell ref="ZM172:ZM173"/>
    <mergeCell ref="ZU172:ZU173"/>
    <mergeCell ref="AAC172:AAC173"/>
    <mergeCell ref="AAK172:AAK173"/>
    <mergeCell ref="AAS172:AAS173"/>
    <mergeCell ref="ABA172:ABA173"/>
    <mergeCell ref="ABI172:ABI173"/>
    <mergeCell ref="ABQ172:ABQ173"/>
    <mergeCell ref="ABY172:ABY173"/>
    <mergeCell ref="ACG172:ACG173"/>
    <mergeCell ref="ACO172:ACO173"/>
    <mergeCell ref="ACW172:ACW173"/>
    <mergeCell ref="ADE172:ADE173"/>
    <mergeCell ref="ADM172:ADM173"/>
    <mergeCell ref="ADU172:ADU173"/>
    <mergeCell ref="AEC172:AEC173"/>
    <mergeCell ref="AEK172:AEK173"/>
    <mergeCell ref="AES172:AES173"/>
    <mergeCell ref="AFA172:AFA173"/>
    <mergeCell ref="AFI172:AFI173"/>
    <mergeCell ref="AFQ172:AFQ173"/>
    <mergeCell ref="AFY172:AFY173"/>
    <mergeCell ref="AGG172:AGG173"/>
    <mergeCell ref="AGO172:AGO173"/>
    <mergeCell ref="AGW172:AGW173"/>
    <mergeCell ref="AHE172:AHE173"/>
    <mergeCell ref="AHM172:AHM173"/>
    <mergeCell ref="AHU172:AHU173"/>
    <mergeCell ref="AIC172:AIC173"/>
    <mergeCell ref="OC172:OC173"/>
    <mergeCell ref="OK172:OK173"/>
    <mergeCell ref="OS172:OS173"/>
    <mergeCell ref="PA172:PA173"/>
    <mergeCell ref="PI172:PI173"/>
    <mergeCell ref="PQ172:PQ173"/>
    <mergeCell ref="PY172:PY173"/>
    <mergeCell ref="QG172:QG173"/>
    <mergeCell ref="QO172:QO173"/>
    <mergeCell ref="QW172:QW173"/>
    <mergeCell ref="RE172:RE173"/>
    <mergeCell ref="RM172:RM173"/>
    <mergeCell ref="RU172:RU173"/>
    <mergeCell ref="SC172:SC173"/>
    <mergeCell ref="SK172:SK173"/>
    <mergeCell ref="SS172:SS173"/>
    <mergeCell ref="TA172:TA173"/>
    <mergeCell ref="TI172:TI173"/>
    <mergeCell ref="TQ172:TQ173"/>
    <mergeCell ref="TY172:TY173"/>
    <mergeCell ref="UG172:UG173"/>
    <mergeCell ref="UO172:UO173"/>
    <mergeCell ref="UW172:UW173"/>
    <mergeCell ref="VE172:VE173"/>
    <mergeCell ref="VM172:VM173"/>
    <mergeCell ref="VU172:VU173"/>
    <mergeCell ref="WC172:WC173"/>
    <mergeCell ref="WK172:WK173"/>
    <mergeCell ref="WS172:WS173"/>
    <mergeCell ref="XA172:XA173"/>
    <mergeCell ref="XI172:XI173"/>
    <mergeCell ref="XQ172:XQ173"/>
    <mergeCell ref="XY172:XY173"/>
    <mergeCell ref="AGW170:AGW171"/>
    <mergeCell ref="AHE170:AHE171"/>
    <mergeCell ref="AHM170:AHM171"/>
    <mergeCell ref="AHU170:AHU171"/>
    <mergeCell ref="AIC170:AIC171"/>
    <mergeCell ref="AIK170:AIK171"/>
    <mergeCell ref="AIS170:AIS171"/>
    <mergeCell ref="AJA170:AJA171"/>
    <mergeCell ref="AJI170:AJI171"/>
    <mergeCell ref="AJQ170:AJQ171"/>
    <mergeCell ref="AJY170:AJY171"/>
    <mergeCell ref="AKG170:AKG171"/>
    <mergeCell ref="AKO170:AKO171"/>
    <mergeCell ref="AKW170:AKW171"/>
    <mergeCell ref="ALE170:ALE171"/>
    <mergeCell ref="ALM170:ALM171"/>
    <mergeCell ref="ALU170:ALU171"/>
    <mergeCell ref="AMC170:AMC171"/>
    <mergeCell ref="Y172:Y173"/>
    <mergeCell ref="AG172:AG173"/>
    <mergeCell ref="AO172:AO173"/>
    <mergeCell ref="AW172:AW173"/>
    <mergeCell ref="BE172:BE173"/>
    <mergeCell ref="BM172:BM173"/>
    <mergeCell ref="BU172:BU173"/>
    <mergeCell ref="CC172:CC173"/>
    <mergeCell ref="CK172:CK173"/>
    <mergeCell ref="CS172:CS173"/>
    <mergeCell ref="DA172:DA173"/>
    <mergeCell ref="DI172:DI173"/>
    <mergeCell ref="DQ172:DQ173"/>
    <mergeCell ref="DY172:DY173"/>
    <mergeCell ref="EG172:EG173"/>
    <mergeCell ref="EO172:EO173"/>
    <mergeCell ref="EW172:EW173"/>
    <mergeCell ref="FE172:FE173"/>
    <mergeCell ref="FM172:FM173"/>
    <mergeCell ref="FU172:FU173"/>
    <mergeCell ref="GC172:GC173"/>
    <mergeCell ref="GK172:GK173"/>
    <mergeCell ref="GS172:GS173"/>
    <mergeCell ref="HA172:HA173"/>
    <mergeCell ref="HI172:HI173"/>
    <mergeCell ref="HQ172:HQ173"/>
    <mergeCell ref="HY172:HY173"/>
    <mergeCell ref="IG172:IG173"/>
    <mergeCell ref="IO172:IO173"/>
    <mergeCell ref="IW172:IW173"/>
    <mergeCell ref="JE172:JE173"/>
    <mergeCell ref="JM172:JM173"/>
    <mergeCell ref="JU172:JU173"/>
    <mergeCell ref="KC172:KC173"/>
    <mergeCell ref="KK172:KK173"/>
    <mergeCell ref="KS172:KS173"/>
    <mergeCell ref="LA172:LA173"/>
    <mergeCell ref="LI172:LI173"/>
    <mergeCell ref="LQ172:LQ173"/>
    <mergeCell ref="LY172:LY173"/>
    <mergeCell ref="MG172:MG173"/>
    <mergeCell ref="MO172:MO173"/>
    <mergeCell ref="MW172:MW173"/>
    <mergeCell ref="NE172:NE173"/>
    <mergeCell ref="NM172:NM173"/>
    <mergeCell ref="NU172:NU173"/>
    <mergeCell ref="WS170:WS171"/>
    <mergeCell ref="XA170:XA171"/>
    <mergeCell ref="XI170:XI171"/>
    <mergeCell ref="XQ170:XQ171"/>
    <mergeCell ref="XY170:XY171"/>
    <mergeCell ref="YG170:YG171"/>
    <mergeCell ref="YO170:YO171"/>
    <mergeCell ref="YW170:YW171"/>
    <mergeCell ref="ZE170:ZE171"/>
    <mergeCell ref="ZM170:ZM171"/>
    <mergeCell ref="ZU170:ZU171"/>
    <mergeCell ref="AAC170:AAC171"/>
    <mergeCell ref="AAK170:AAK171"/>
    <mergeCell ref="AAS170:AAS171"/>
    <mergeCell ref="ABA170:ABA171"/>
    <mergeCell ref="ABI170:ABI171"/>
    <mergeCell ref="ABQ170:ABQ171"/>
    <mergeCell ref="ABY170:ABY171"/>
    <mergeCell ref="ACG170:ACG171"/>
    <mergeCell ref="ACO170:ACO171"/>
    <mergeCell ref="ACW170:ACW171"/>
    <mergeCell ref="ADE170:ADE171"/>
    <mergeCell ref="ADM170:ADM171"/>
    <mergeCell ref="ADU170:ADU171"/>
    <mergeCell ref="AEC170:AEC171"/>
    <mergeCell ref="AEK170:AEK171"/>
    <mergeCell ref="AES170:AES171"/>
    <mergeCell ref="AFA170:AFA171"/>
    <mergeCell ref="AFI170:AFI171"/>
    <mergeCell ref="AFQ170:AFQ171"/>
    <mergeCell ref="AFY170:AFY171"/>
    <mergeCell ref="AGG170:AGG171"/>
    <mergeCell ref="AGO170:AGO171"/>
    <mergeCell ref="MO170:MO171"/>
    <mergeCell ref="MW170:MW171"/>
    <mergeCell ref="NE170:NE171"/>
    <mergeCell ref="NM170:NM171"/>
    <mergeCell ref="NU170:NU171"/>
    <mergeCell ref="OC170:OC171"/>
    <mergeCell ref="OK170:OK171"/>
    <mergeCell ref="OS170:OS171"/>
    <mergeCell ref="PA170:PA171"/>
    <mergeCell ref="PI170:PI171"/>
    <mergeCell ref="PQ170:PQ171"/>
    <mergeCell ref="PY170:PY171"/>
    <mergeCell ref="QG170:QG171"/>
    <mergeCell ref="QO170:QO171"/>
    <mergeCell ref="QW170:QW171"/>
    <mergeCell ref="RE170:RE171"/>
    <mergeCell ref="RM170:RM171"/>
    <mergeCell ref="RU170:RU171"/>
    <mergeCell ref="SC170:SC171"/>
    <mergeCell ref="SK170:SK171"/>
    <mergeCell ref="SS170:SS171"/>
    <mergeCell ref="TA170:TA171"/>
    <mergeCell ref="TI170:TI171"/>
    <mergeCell ref="TQ170:TQ171"/>
    <mergeCell ref="TY170:TY171"/>
    <mergeCell ref="UG170:UG171"/>
    <mergeCell ref="UO170:UO171"/>
    <mergeCell ref="UW170:UW171"/>
    <mergeCell ref="VE170:VE171"/>
    <mergeCell ref="VM170:VM171"/>
    <mergeCell ref="VU170:VU171"/>
    <mergeCell ref="WC170:WC171"/>
    <mergeCell ref="WK170:WK171"/>
    <mergeCell ref="AFQ168:AFQ169"/>
    <mergeCell ref="AFY168:AFY169"/>
    <mergeCell ref="AGG168:AGG169"/>
    <mergeCell ref="AGO168:AGO169"/>
    <mergeCell ref="AGW168:AGW169"/>
    <mergeCell ref="AHE168:AHE169"/>
    <mergeCell ref="AHM168:AHM169"/>
    <mergeCell ref="AHU168:AHU169"/>
    <mergeCell ref="AIC168:AIC169"/>
    <mergeCell ref="AIK168:AIK169"/>
    <mergeCell ref="AIS168:AIS169"/>
    <mergeCell ref="AJA168:AJA169"/>
    <mergeCell ref="AJI168:AJI169"/>
    <mergeCell ref="AJQ168:AJQ169"/>
    <mergeCell ref="AJY168:AJY169"/>
    <mergeCell ref="AKG168:AKG169"/>
    <mergeCell ref="AKO168:AKO169"/>
    <mergeCell ref="AKW168:AKW169"/>
    <mergeCell ref="ALE168:ALE169"/>
    <mergeCell ref="ALM168:ALM169"/>
    <mergeCell ref="ALU168:ALU169"/>
    <mergeCell ref="AMC168:AMC169"/>
    <mergeCell ref="B169:B170"/>
    <mergeCell ref="Y170:Y171"/>
    <mergeCell ref="AG170:AG171"/>
    <mergeCell ref="AO170:AO171"/>
    <mergeCell ref="AW170:AW171"/>
    <mergeCell ref="BE170:BE171"/>
    <mergeCell ref="BM170:BM171"/>
    <mergeCell ref="BU170:BU171"/>
    <mergeCell ref="CC170:CC171"/>
    <mergeCell ref="CK170:CK171"/>
    <mergeCell ref="CS170:CS171"/>
    <mergeCell ref="DA170:DA171"/>
    <mergeCell ref="DI170:DI171"/>
    <mergeCell ref="DQ170:DQ171"/>
    <mergeCell ref="DY170:DY171"/>
    <mergeCell ref="EG170:EG171"/>
    <mergeCell ref="EO170:EO171"/>
    <mergeCell ref="EW170:EW171"/>
    <mergeCell ref="FE170:FE171"/>
    <mergeCell ref="FM170:FM171"/>
    <mergeCell ref="FU170:FU171"/>
    <mergeCell ref="GC170:GC171"/>
    <mergeCell ref="GK170:GK171"/>
    <mergeCell ref="GS170:GS171"/>
    <mergeCell ref="HA170:HA171"/>
    <mergeCell ref="HI170:HI171"/>
    <mergeCell ref="HQ170:HQ171"/>
    <mergeCell ref="HY170:HY171"/>
    <mergeCell ref="IG170:IG171"/>
    <mergeCell ref="IO170:IO171"/>
    <mergeCell ref="IW170:IW171"/>
    <mergeCell ref="JE170:JE171"/>
    <mergeCell ref="JM170:JM171"/>
    <mergeCell ref="JU170:JU171"/>
    <mergeCell ref="KC170:KC171"/>
    <mergeCell ref="KK170:KK171"/>
    <mergeCell ref="KS170:KS171"/>
    <mergeCell ref="LA170:LA171"/>
    <mergeCell ref="LI170:LI171"/>
    <mergeCell ref="LQ170:LQ171"/>
    <mergeCell ref="LY170:LY171"/>
    <mergeCell ref="MG170:MG171"/>
    <mergeCell ref="VM168:VM169"/>
    <mergeCell ref="VU168:VU169"/>
    <mergeCell ref="WC168:WC169"/>
    <mergeCell ref="WK168:WK169"/>
    <mergeCell ref="WS168:WS169"/>
    <mergeCell ref="XA168:XA169"/>
    <mergeCell ref="XI168:XI169"/>
    <mergeCell ref="XQ168:XQ169"/>
    <mergeCell ref="XY168:XY169"/>
    <mergeCell ref="YG168:YG169"/>
    <mergeCell ref="YO168:YO169"/>
    <mergeCell ref="YW168:YW169"/>
    <mergeCell ref="ZE168:ZE169"/>
    <mergeCell ref="ZM168:ZM169"/>
    <mergeCell ref="ZU168:ZU169"/>
    <mergeCell ref="AAC168:AAC169"/>
    <mergeCell ref="AAK168:AAK169"/>
    <mergeCell ref="AAS168:AAS169"/>
    <mergeCell ref="ABA168:ABA169"/>
    <mergeCell ref="ABI168:ABI169"/>
    <mergeCell ref="ABQ168:ABQ169"/>
    <mergeCell ref="ABY168:ABY169"/>
    <mergeCell ref="ACG168:ACG169"/>
    <mergeCell ref="ACO168:ACO169"/>
    <mergeCell ref="ACW168:ACW169"/>
    <mergeCell ref="ADE168:ADE169"/>
    <mergeCell ref="ADM168:ADM169"/>
    <mergeCell ref="ADU168:ADU169"/>
    <mergeCell ref="AEC168:AEC169"/>
    <mergeCell ref="AEK168:AEK169"/>
    <mergeCell ref="AES168:AES169"/>
    <mergeCell ref="AFA168:AFA169"/>
    <mergeCell ref="AFI168:AFI169"/>
    <mergeCell ref="LI168:LI169"/>
    <mergeCell ref="LQ168:LQ169"/>
    <mergeCell ref="LY168:LY169"/>
    <mergeCell ref="MG168:MG169"/>
    <mergeCell ref="MO168:MO169"/>
    <mergeCell ref="MW168:MW169"/>
    <mergeCell ref="NE168:NE169"/>
    <mergeCell ref="NM168:NM169"/>
    <mergeCell ref="NU168:NU169"/>
    <mergeCell ref="OC168:OC169"/>
    <mergeCell ref="OK168:OK169"/>
    <mergeCell ref="OS168:OS169"/>
    <mergeCell ref="PA168:PA169"/>
    <mergeCell ref="PI168:PI169"/>
    <mergeCell ref="PQ168:PQ169"/>
    <mergeCell ref="PY168:PY169"/>
    <mergeCell ref="QG168:QG169"/>
    <mergeCell ref="QO168:QO169"/>
    <mergeCell ref="QW168:QW169"/>
    <mergeCell ref="RE168:RE169"/>
    <mergeCell ref="RM168:RM169"/>
    <mergeCell ref="RU168:RU169"/>
    <mergeCell ref="SC168:SC169"/>
    <mergeCell ref="SK168:SK169"/>
    <mergeCell ref="SS168:SS169"/>
    <mergeCell ref="TA168:TA169"/>
    <mergeCell ref="TI168:TI169"/>
    <mergeCell ref="TQ168:TQ169"/>
    <mergeCell ref="TY168:TY169"/>
    <mergeCell ref="UG168:UG169"/>
    <mergeCell ref="UO168:UO169"/>
    <mergeCell ref="UW168:UW169"/>
    <mergeCell ref="VE168:VE169"/>
    <mergeCell ref="AEC166:AEC167"/>
    <mergeCell ref="AEK166:AEK167"/>
    <mergeCell ref="AES166:AES167"/>
    <mergeCell ref="AFA166:AFA167"/>
    <mergeCell ref="AFI166:AFI167"/>
    <mergeCell ref="AFQ166:AFQ167"/>
    <mergeCell ref="AFY166:AFY167"/>
    <mergeCell ref="AGG166:AGG167"/>
    <mergeCell ref="AGO166:AGO167"/>
    <mergeCell ref="AGW166:AGW167"/>
    <mergeCell ref="AHE166:AHE167"/>
    <mergeCell ref="AHM166:AHM167"/>
    <mergeCell ref="AHU166:AHU167"/>
    <mergeCell ref="AIC166:AIC167"/>
    <mergeCell ref="AIK166:AIK167"/>
    <mergeCell ref="AIS166:AIS167"/>
    <mergeCell ref="AJA166:AJA167"/>
    <mergeCell ref="AJI166:AJI167"/>
    <mergeCell ref="AJQ166:AJQ167"/>
    <mergeCell ref="AJY166:AJY167"/>
    <mergeCell ref="AKG166:AKG167"/>
    <mergeCell ref="AKO166:AKO167"/>
    <mergeCell ref="AKW166:AKW167"/>
    <mergeCell ref="ALE166:ALE167"/>
    <mergeCell ref="ALM166:ALM167"/>
    <mergeCell ref="ALU166:ALU167"/>
    <mergeCell ref="AMC166:AMC167"/>
    <mergeCell ref="Y168:Y169"/>
    <mergeCell ref="AG168:AG169"/>
    <mergeCell ref="AO168:AO169"/>
    <mergeCell ref="AW168:AW169"/>
    <mergeCell ref="BE168:BE169"/>
    <mergeCell ref="BM168:BM169"/>
    <mergeCell ref="BU168:BU169"/>
    <mergeCell ref="CC168:CC169"/>
    <mergeCell ref="CK168:CK169"/>
    <mergeCell ref="CS168:CS169"/>
    <mergeCell ref="DA168:DA169"/>
    <mergeCell ref="DI168:DI169"/>
    <mergeCell ref="DQ168:DQ169"/>
    <mergeCell ref="DY168:DY169"/>
    <mergeCell ref="EG168:EG169"/>
    <mergeCell ref="EO168:EO169"/>
    <mergeCell ref="EW168:EW169"/>
    <mergeCell ref="FE168:FE169"/>
    <mergeCell ref="FM168:FM169"/>
    <mergeCell ref="FU168:FU169"/>
    <mergeCell ref="GC168:GC169"/>
    <mergeCell ref="GK168:GK169"/>
    <mergeCell ref="GS168:GS169"/>
    <mergeCell ref="HA168:HA169"/>
    <mergeCell ref="HI168:HI169"/>
    <mergeCell ref="HQ168:HQ169"/>
    <mergeCell ref="HY168:HY169"/>
    <mergeCell ref="IG168:IG169"/>
    <mergeCell ref="IO168:IO169"/>
    <mergeCell ref="IW168:IW169"/>
    <mergeCell ref="JE168:JE169"/>
    <mergeCell ref="JM168:JM169"/>
    <mergeCell ref="JU168:JU169"/>
    <mergeCell ref="KC168:KC169"/>
    <mergeCell ref="KK168:KK169"/>
    <mergeCell ref="KS168:KS169"/>
    <mergeCell ref="LA168:LA169"/>
    <mergeCell ref="TY166:TY167"/>
    <mergeCell ref="UG166:UG167"/>
    <mergeCell ref="UO166:UO167"/>
    <mergeCell ref="UW166:UW167"/>
    <mergeCell ref="VE166:VE167"/>
    <mergeCell ref="VM166:VM167"/>
    <mergeCell ref="VU166:VU167"/>
    <mergeCell ref="WC166:WC167"/>
    <mergeCell ref="WK166:WK167"/>
    <mergeCell ref="WS166:WS167"/>
    <mergeCell ref="XA166:XA167"/>
    <mergeCell ref="XI166:XI167"/>
    <mergeCell ref="XQ166:XQ167"/>
    <mergeCell ref="XY166:XY167"/>
    <mergeCell ref="YG166:YG167"/>
    <mergeCell ref="YO166:YO167"/>
    <mergeCell ref="YW166:YW167"/>
    <mergeCell ref="ZE166:ZE167"/>
    <mergeCell ref="ZM166:ZM167"/>
    <mergeCell ref="ZU166:ZU167"/>
    <mergeCell ref="AAC166:AAC167"/>
    <mergeCell ref="AAK166:AAK167"/>
    <mergeCell ref="AAS166:AAS167"/>
    <mergeCell ref="ABA166:ABA167"/>
    <mergeCell ref="ABI166:ABI167"/>
    <mergeCell ref="ABQ166:ABQ167"/>
    <mergeCell ref="ABY166:ABY167"/>
    <mergeCell ref="ACG166:ACG167"/>
    <mergeCell ref="ACO166:ACO167"/>
    <mergeCell ref="ACW166:ACW167"/>
    <mergeCell ref="ADE166:ADE167"/>
    <mergeCell ref="ADM166:ADM167"/>
    <mergeCell ref="ADU166:ADU167"/>
    <mergeCell ref="JU166:JU167"/>
    <mergeCell ref="KC166:KC167"/>
    <mergeCell ref="KK166:KK167"/>
    <mergeCell ref="KS166:KS167"/>
    <mergeCell ref="LA166:LA167"/>
    <mergeCell ref="LI166:LI167"/>
    <mergeCell ref="LQ166:LQ167"/>
    <mergeCell ref="LY166:LY167"/>
    <mergeCell ref="MG166:MG167"/>
    <mergeCell ref="MO166:MO167"/>
    <mergeCell ref="MW166:MW167"/>
    <mergeCell ref="NE166:NE167"/>
    <mergeCell ref="NM166:NM167"/>
    <mergeCell ref="NU166:NU167"/>
    <mergeCell ref="OC166:OC167"/>
    <mergeCell ref="OK166:OK167"/>
    <mergeCell ref="OS166:OS167"/>
    <mergeCell ref="PA166:PA167"/>
    <mergeCell ref="PI166:PI167"/>
    <mergeCell ref="PQ166:PQ167"/>
    <mergeCell ref="PY166:PY167"/>
    <mergeCell ref="QG166:QG167"/>
    <mergeCell ref="QO166:QO167"/>
    <mergeCell ref="QW166:QW167"/>
    <mergeCell ref="RE166:RE167"/>
    <mergeCell ref="RM166:RM167"/>
    <mergeCell ref="RU166:RU167"/>
    <mergeCell ref="SC166:SC167"/>
    <mergeCell ref="SK166:SK167"/>
    <mergeCell ref="SS166:SS167"/>
    <mergeCell ref="TA166:TA167"/>
    <mergeCell ref="TI166:TI167"/>
    <mergeCell ref="TQ166:TQ167"/>
    <mergeCell ref="ACO164:ACO165"/>
    <mergeCell ref="ACW164:ACW165"/>
    <mergeCell ref="ADE164:ADE165"/>
    <mergeCell ref="ADM164:ADM165"/>
    <mergeCell ref="ADU164:ADU165"/>
    <mergeCell ref="AEC164:AEC165"/>
    <mergeCell ref="AEK164:AEK165"/>
    <mergeCell ref="AES164:AES165"/>
    <mergeCell ref="AFA164:AFA165"/>
    <mergeCell ref="AFI164:AFI165"/>
    <mergeCell ref="AFQ164:AFQ165"/>
    <mergeCell ref="AFY164:AFY165"/>
    <mergeCell ref="AGG164:AGG165"/>
    <mergeCell ref="AGO164:AGO165"/>
    <mergeCell ref="AGW164:AGW165"/>
    <mergeCell ref="AHE164:AHE165"/>
    <mergeCell ref="AHM164:AHM165"/>
    <mergeCell ref="AHU164:AHU165"/>
    <mergeCell ref="AIC164:AIC165"/>
    <mergeCell ref="AIK164:AIK165"/>
    <mergeCell ref="AIS164:AIS165"/>
    <mergeCell ref="AJA164:AJA165"/>
    <mergeCell ref="AJI164:AJI165"/>
    <mergeCell ref="AJQ164:AJQ165"/>
    <mergeCell ref="AJY164:AJY165"/>
    <mergeCell ref="AKG164:AKG165"/>
    <mergeCell ref="AKO164:AKO165"/>
    <mergeCell ref="AKW164:AKW165"/>
    <mergeCell ref="ALE164:ALE165"/>
    <mergeCell ref="ALM164:ALM165"/>
    <mergeCell ref="ALU164:ALU165"/>
    <mergeCell ref="AMC164:AMC165"/>
    <mergeCell ref="Y166:Y167"/>
    <mergeCell ref="AG166:AG167"/>
    <mergeCell ref="AO166:AO167"/>
    <mergeCell ref="AW166:AW167"/>
    <mergeCell ref="BE166:BE167"/>
    <mergeCell ref="BM166:BM167"/>
    <mergeCell ref="BU166:BU167"/>
    <mergeCell ref="CC166:CC167"/>
    <mergeCell ref="CK166:CK167"/>
    <mergeCell ref="CS166:CS167"/>
    <mergeCell ref="DA166:DA167"/>
    <mergeCell ref="DI166:DI167"/>
    <mergeCell ref="DQ166:DQ167"/>
    <mergeCell ref="DY166:DY167"/>
    <mergeCell ref="EG166:EG167"/>
    <mergeCell ref="EO166:EO167"/>
    <mergeCell ref="EW166:EW167"/>
    <mergeCell ref="FE166:FE167"/>
    <mergeCell ref="FM166:FM167"/>
    <mergeCell ref="FU166:FU167"/>
    <mergeCell ref="GC166:GC167"/>
    <mergeCell ref="GK166:GK167"/>
    <mergeCell ref="GS166:GS167"/>
    <mergeCell ref="HA166:HA167"/>
    <mergeCell ref="HI166:HI167"/>
    <mergeCell ref="HQ166:HQ167"/>
    <mergeCell ref="HY166:HY167"/>
    <mergeCell ref="IG166:IG167"/>
    <mergeCell ref="IO166:IO167"/>
    <mergeCell ref="IW166:IW167"/>
    <mergeCell ref="JE166:JE167"/>
    <mergeCell ref="JM166:JM167"/>
    <mergeCell ref="SK164:SK165"/>
    <mergeCell ref="SS164:SS165"/>
    <mergeCell ref="TA164:TA165"/>
    <mergeCell ref="TI164:TI165"/>
    <mergeCell ref="TQ164:TQ165"/>
    <mergeCell ref="TY164:TY165"/>
    <mergeCell ref="UG164:UG165"/>
    <mergeCell ref="UO164:UO165"/>
    <mergeCell ref="UW164:UW165"/>
    <mergeCell ref="VE164:VE165"/>
    <mergeCell ref="VM164:VM165"/>
    <mergeCell ref="VU164:VU165"/>
    <mergeCell ref="WC164:WC165"/>
    <mergeCell ref="WK164:WK165"/>
    <mergeCell ref="WS164:WS165"/>
    <mergeCell ref="XA164:XA165"/>
    <mergeCell ref="XI164:XI165"/>
    <mergeCell ref="XQ164:XQ165"/>
    <mergeCell ref="XY164:XY165"/>
    <mergeCell ref="YG164:YG165"/>
    <mergeCell ref="YO164:YO165"/>
    <mergeCell ref="YW164:YW165"/>
    <mergeCell ref="ZE164:ZE165"/>
    <mergeCell ref="ZM164:ZM165"/>
    <mergeCell ref="ZU164:ZU165"/>
    <mergeCell ref="AAC164:AAC165"/>
    <mergeCell ref="AAK164:AAK165"/>
    <mergeCell ref="AAS164:AAS165"/>
    <mergeCell ref="ABA164:ABA165"/>
    <mergeCell ref="ABI164:ABI165"/>
    <mergeCell ref="ABQ164:ABQ165"/>
    <mergeCell ref="ABY164:ABY165"/>
    <mergeCell ref="ACG164:ACG165"/>
    <mergeCell ref="ALM162:ALM163"/>
    <mergeCell ref="ALU162:ALU163"/>
    <mergeCell ref="AMC162:AMC163"/>
    <mergeCell ref="B164:B165"/>
    <mergeCell ref="Y164:Y165"/>
    <mergeCell ref="AG164:AG165"/>
    <mergeCell ref="AO164:AO165"/>
    <mergeCell ref="AW164:AW165"/>
    <mergeCell ref="BE164:BE165"/>
    <mergeCell ref="BM164:BM165"/>
    <mergeCell ref="BU164:BU165"/>
    <mergeCell ref="CC164:CC165"/>
    <mergeCell ref="CK164:CK165"/>
    <mergeCell ref="CS164:CS165"/>
    <mergeCell ref="DA164:DA165"/>
    <mergeCell ref="DI164:DI165"/>
    <mergeCell ref="DQ164:DQ165"/>
    <mergeCell ref="DY164:DY165"/>
    <mergeCell ref="EG164:EG165"/>
    <mergeCell ref="EO164:EO165"/>
    <mergeCell ref="EW164:EW165"/>
    <mergeCell ref="FE164:FE165"/>
    <mergeCell ref="FM164:FM165"/>
    <mergeCell ref="FU164:FU165"/>
    <mergeCell ref="GC164:GC165"/>
    <mergeCell ref="GK164:GK165"/>
    <mergeCell ref="GS164:GS165"/>
    <mergeCell ref="HA164:HA165"/>
    <mergeCell ref="HI164:HI165"/>
    <mergeCell ref="HQ164:HQ165"/>
    <mergeCell ref="HY164:HY165"/>
    <mergeCell ref="IG164:IG165"/>
    <mergeCell ref="IO164:IO165"/>
    <mergeCell ref="IW164:IW165"/>
    <mergeCell ref="JE164:JE165"/>
    <mergeCell ref="JM164:JM165"/>
    <mergeCell ref="JU164:JU165"/>
    <mergeCell ref="KC164:KC165"/>
    <mergeCell ref="KK164:KK165"/>
    <mergeCell ref="KS164:KS165"/>
    <mergeCell ref="LA164:LA165"/>
    <mergeCell ref="LI164:LI165"/>
    <mergeCell ref="LQ164:LQ165"/>
    <mergeCell ref="LY164:LY165"/>
    <mergeCell ref="MG164:MG165"/>
    <mergeCell ref="MO164:MO165"/>
    <mergeCell ref="MW164:MW165"/>
    <mergeCell ref="NE164:NE165"/>
    <mergeCell ref="NM164:NM165"/>
    <mergeCell ref="NU164:NU165"/>
    <mergeCell ref="OC164:OC165"/>
    <mergeCell ref="OK164:OK165"/>
    <mergeCell ref="OS164:OS165"/>
    <mergeCell ref="PA164:PA165"/>
    <mergeCell ref="PI164:PI165"/>
    <mergeCell ref="PQ164:PQ165"/>
    <mergeCell ref="PY164:PY165"/>
    <mergeCell ref="QG164:QG165"/>
    <mergeCell ref="QO164:QO165"/>
    <mergeCell ref="QW164:QW165"/>
    <mergeCell ref="RE164:RE165"/>
    <mergeCell ref="RM164:RM165"/>
    <mergeCell ref="RU164:RU165"/>
    <mergeCell ref="SC164:SC165"/>
    <mergeCell ref="ABI162:ABI163"/>
    <mergeCell ref="ABQ162:ABQ163"/>
    <mergeCell ref="ABY162:ABY163"/>
    <mergeCell ref="ACG162:ACG163"/>
    <mergeCell ref="ACO162:ACO163"/>
    <mergeCell ref="ACW162:ACW163"/>
    <mergeCell ref="ADE162:ADE163"/>
    <mergeCell ref="ADM162:ADM163"/>
    <mergeCell ref="ADU162:ADU163"/>
    <mergeCell ref="AEC162:AEC163"/>
    <mergeCell ref="AEK162:AEK163"/>
    <mergeCell ref="AES162:AES163"/>
    <mergeCell ref="AFA162:AFA163"/>
    <mergeCell ref="AFI162:AFI163"/>
    <mergeCell ref="AFQ162:AFQ163"/>
    <mergeCell ref="AFY162:AFY163"/>
    <mergeCell ref="AGG162:AGG163"/>
    <mergeCell ref="AGO162:AGO163"/>
    <mergeCell ref="AGW162:AGW163"/>
    <mergeCell ref="AHE162:AHE163"/>
    <mergeCell ref="AHM162:AHM163"/>
    <mergeCell ref="AHU162:AHU163"/>
    <mergeCell ref="AIC162:AIC163"/>
    <mergeCell ref="AIK162:AIK163"/>
    <mergeCell ref="AIS162:AIS163"/>
    <mergeCell ref="AJA162:AJA163"/>
    <mergeCell ref="AJI162:AJI163"/>
    <mergeCell ref="AJQ162:AJQ163"/>
    <mergeCell ref="AJY162:AJY163"/>
    <mergeCell ref="AKG162:AKG163"/>
    <mergeCell ref="AKO162:AKO163"/>
    <mergeCell ref="AKW162:AKW163"/>
    <mergeCell ref="ALE162:ALE163"/>
    <mergeCell ref="RE162:RE163"/>
    <mergeCell ref="RM162:RM163"/>
    <mergeCell ref="RU162:RU163"/>
    <mergeCell ref="SC162:SC163"/>
    <mergeCell ref="SK162:SK163"/>
    <mergeCell ref="SS162:SS163"/>
    <mergeCell ref="TA162:TA163"/>
    <mergeCell ref="TI162:TI163"/>
    <mergeCell ref="TQ162:TQ163"/>
    <mergeCell ref="TY162:TY163"/>
    <mergeCell ref="UG162:UG163"/>
    <mergeCell ref="UO162:UO163"/>
    <mergeCell ref="UW162:UW163"/>
    <mergeCell ref="VE162:VE163"/>
    <mergeCell ref="VM162:VM163"/>
    <mergeCell ref="VU162:VU163"/>
    <mergeCell ref="WC162:WC163"/>
    <mergeCell ref="WK162:WK163"/>
    <mergeCell ref="WS162:WS163"/>
    <mergeCell ref="XA162:XA163"/>
    <mergeCell ref="XI162:XI163"/>
    <mergeCell ref="XQ162:XQ163"/>
    <mergeCell ref="XY162:XY163"/>
    <mergeCell ref="YG162:YG163"/>
    <mergeCell ref="YO162:YO163"/>
    <mergeCell ref="YW162:YW163"/>
    <mergeCell ref="ZE162:ZE163"/>
    <mergeCell ref="ZM162:ZM163"/>
    <mergeCell ref="ZU162:ZU163"/>
    <mergeCell ref="AAC162:AAC163"/>
    <mergeCell ref="AAK162:AAK163"/>
    <mergeCell ref="AAS162:AAS163"/>
    <mergeCell ref="ABA162:ABA163"/>
    <mergeCell ref="AJY160:AJY161"/>
    <mergeCell ref="AKG160:AKG161"/>
    <mergeCell ref="AKO160:AKO161"/>
    <mergeCell ref="AKW160:AKW161"/>
    <mergeCell ref="ALE160:ALE161"/>
    <mergeCell ref="ALM160:ALM161"/>
    <mergeCell ref="ALU160:ALU161"/>
    <mergeCell ref="AMC160:AMC161"/>
    <mergeCell ref="Y162:Y163"/>
    <mergeCell ref="AG162:AG163"/>
    <mergeCell ref="AO162:AO163"/>
    <mergeCell ref="AW162:AW163"/>
    <mergeCell ref="BE162:BE163"/>
    <mergeCell ref="BM162:BM163"/>
    <mergeCell ref="BU162:BU163"/>
    <mergeCell ref="CC162:CC163"/>
    <mergeCell ref="CK162:CK163"/>
    <mergeCell ref="CS162:CS163"/>
    <mergeCell ref="DA162:DA163"/>
    <mergeCell ref="DI162:DI163"/>
    <mergeCell ref="DQ162:DQ163"/>
    <mergeCell ref="DY162:DY163"/>
    <mergeCell ref="EG162:EG163"/>
    <mergeCell ref="EO162:EO163"/>
    <mergeCell ref="EW162:EW163"/>
    <mergeCell ref="FE162:FE163"/>
    <mergeCell ref="FM162:FM163"/>
    <mergeCell ref="FU162:FU163"/>
    <mergeCell ref="GC162:GC163"/>
    <mergeCell ref="GK162:GK163"/>
    <mergeCell ref="GS162:GS163"/>
    <mergeCell ref="HA162:HA163"/>
    <mergeCell ref="HI162:HI163"/>
    <mergeCell ref="HQ162:HQ163"/>
    <mergeCell ref="HY162:HY163"/>
    <mergeCell ref="IG162:IG163"/>
    <mergeCell ref="IO162:IO163"/>
    <mergeCell ref="IW162:IW163"/>
    <mergeCell ref="JE162:JE163"/>
    <mergeCell ref="JM162:JM163"/>
    <mergeCell ref="JU162:JU163"/>
    <mergeCell ref="KC162:KC163"/>
    <mergeCell ref="KK162:KK163"/>
    <mergeCell ref="KS162:KS163"/>
    <mergeCell ref="LA162:LA163"/>
    <mergeCell ref="LI162:LI163"/>
    <mergeCell ref="LQ162:LQ163"/>
    <mergeCell ref="LY162:LY163"/>
    <mergeCell ref="MG162:MG163"/>
    <mergeCell ref="MO162:MO163"/>
    <mergeCell ref="MW162:MW163"/>
    <mergeCell ref="NE162:NE163"/>
    <mergeCell ref="NM162:NM163"/>
    <mergeCell ref="NU162:NU163"/>
    <mergeCell ref="OC162:OC163"/>
    <mergeCell ref="OK162:OK163"/>
    <mergeCell ref="OS162:OS163"/>
    <mergeCell ref="PA162:PA163"/>
    <mergeCell ref="PI162:PI163"/>
    <mergeCell ref="PQ162:PQ163"/>
    <mergeCell ref="PY162:PY163"/>
    <mergeCell ref="QG162:QG163"/>
    <mergeCell ref="QO162:QO163"/>
    <mergeCell ref="QW162:QW163"/>
    <mergeCell ref="ZU160:ZU161"/>
    <mergeCell ref="AAC160:AAC161"/>
    <mergeCell ref="AAK160:AAK161"/>
    <mergeCell ref="AAS160:AAS161"/>
    <mergeCell ref="ABA160:ABA161"/>
    <mergeCell ref="ABI160:ABI161"/>
    <mergeCell ref="ABQ160:ABQ161"/>
    <mergeCell ref="ABY160:ABY161"/>
    <mergeCell ref="ACG160:ACG161"/>
    <mergeCell ref="ACO160:ACO161"/>
    <mergeCell ref="ACW160:ACW161"/>
    <mergeCell ref="ADE160:ADE161"/>
    <mergeCell ref="ADM160:ADM161"/>
    <mergeCell ref="ADU160:ADU161"/>
    <mergeCell ref="AEC160:AEC161"/>
    <mergeCell ref="AEK160:AEK161"/>
    <mergeCell ref="AES160:AES161"/>
    <mergeCell ref="AFA160:AFA161"/>
    <mergeCell ref="AFI160:AFI161"/>
    <mergeCell ref="AFQ160:AFQ161"/>
    <mergeCell ref="AFY160:AFY161"/>
    <mergeCell ref="AGG160:AGG161"/>
    <mergeCell ref="AGO160:AGO161"/>
    <mergeCell ref="AGW160:AGW161"/>
    <mergeCell ref="AHE160:AHE161"/>
    <mergeCell ref="AHM160:AHM161"/>
    <mergeCell ref="AHU160:AHU161"/>
    <mergeCell ref="AIC160:AIC161"/>
    <mergeCell ref="AIK160:AIK161"/>
    <mergeCell ref="AIS160:AIS161"/>
    <mergeCell ref="AJA160:AJA161"/>
    <mergeCell ref="AJI160:AJI161"/>
    <mergeCell ref="AJQ160:AJQ161"/>
    <mergeCell ref="PQ160:PQ161"/>
    <mergeCell ref="PY160:PY161"/>
    <mergeCell ref="QG160:QG161"/>
    <mergeCell ref="QO160:QO161"/>
    <mergeCell ref="QW160:QW161"/>
    <mergeCell ref="RE160:RE161"/>
    <mergeCell ref="RM160:RM161"/>
    <mergeCell ref="RU160:RU161"/>
    <mergeCell ref="SC160:SC161"/>
    <mergeCell ref="SK160:SK161"/>
    <mergeCell ref="SS160:SS161"/>
    <mergeCell ref="TA160:TA161"/>
    <mergeCell ref="TI160:TI161"/>
    <mergeCell ref="TQ160:TQ161"/>
    <mergeCell ref="TY160:TY161"/>
    <mergeCell ref="UG160:UG161"/>
    <mergeCell ref="UO160:UO161"/>
    <mergeCell ref="UW160:UW161"/>
    <mergeCell ref="VE160:VE161"/>
    <mergeCell ref="VM160:VM161"/>
    <mergeCell ref="VU160:VU161"/>
    <mergeCell ref="WC160:WC161"/>
    <mergeCell ref="WK160:WK161"/>
    <mergeCell ref="WS160:WS161"/>
    <mergeCell ref="XA160:XA161"/>
    <mergeCell ref="XI160:XI161"/>
    <mergeCell ref="XQ160:XQ161"/>
    <mergeCell ref="XY160:XY161"/>
    <mergeCell ref="YG160:YG161"/>
    <mergeCell ref="YO160:YO161"/>
    <mergeCell ref="YW160:YW161"/>
    <mergeCell ref="ZE160:ZE161"/>
    <mergeCell ref="ZM160:ZM161"/>
    <mergeCell ref="AIK158:AIK159"/>
    <mergeCell ref="AIS158:AIS159"/>
    <mergeCell ref="AJA158:AJA159"/>
    <mergeCell ref="AJI158:AJI159"/>
    <mergeCell ref="AJQ158:AJQ159"/>
    <mergeCell ref="AJY158:AJY159"/>
    <mergeCell ref="AKG158:AKG159"/>
    <mergeCell ref="AKO158:AKO159"/>
    <mergeCell ref="AKW158:AKW159"/>
    <mergeCell ref="ALE158:ALE159"/>
    <mergeCell ref="ALM158:ALM159"/>
    <mergeCell ref="ALU158:ALU159"/>
    <mergeCell ref="AMC158:AMC159"/>
    <mergeCell ref="Y160:Y161"/>
    <mergeCell ref="AG160:AG161"/>
    <mergeCell ref="AO160:AO161"/>
    <mergeCell ref="AW160:AW161"/>
    <mergeCell ref="BE160:BE161"/>
    <mergeCell ref="BM160:BM161"/>
    <mergeCell ref="BU160:BU161"/>
    <mergeCell ref="CC160:CC161"/>
    <mergeCell ref="CK160:CK161"/>
    <mergeCell ref="CS160:CS161"/>
    <mergeCell ref="DA160:DA161"/>
    <mergeCell ref="DI160:DI161"/>
    <mergeCell ref="DQ160:DQ161"/>
    <mergeCell ref="DY160:DY161"/>
    <mergeCell ref="EG160:EG161"/>
    <mergeCell ref="EO160:EO161"/>
    <mergeCell ref="EW160:EW161"/>
    <mergeCell ref="FE160:FE161"/>
    <mergeCell ref="FM160:FM161"/>
    <mergeCell ref="FU160:FU161"/>
    <mergeCell ref="GC160:GC161"/>
    <mergeCell ref="GK160:GK161"/>
    <mergeCell ref="GS160:GS161"/>
    <mergeCell ref="HA160:HA161"/>
    <mergeCell ref="HI160:HI161"/>
    <mergeCell ref="HQ160:HQ161"/>
    <mergeCell ref="HY160:HY161"/>
    <mergeCell ref="IG160:IG161"/>
    <mergeCell ref="IO160:IO161"/>
    <mergeCell ref="IW160:IW161"/>
    <mergeCell ref="JE160:JE161"/>
    <mergeCell ref="JM160:JM161"/>
    <mergeCell ref="JU160:JU161"/>
    <mergeCell ref="KC160:KC161"/>
    <mergeCell ref="KK160:KK161"/>
    <mergeCell ref="KS160:KS161"/>
    <mergeCell ref="LA160:LA161"/>
    <mergeCell ref="LI160:LI161"/>
    <mergeCell ref="LQ160:LQ161"/>
    <mergeCell ref="LY160:LY161"/>
    <mergeCell ref="MG160:MG161"/>
    <mergeCell ref="MO160:MO161"/>
    <mergeCell ref="MW160:MW161"/>
    <mergeCell ref="NE160:NE161"/>
    <mergeCell ref="NM160:NM161"/>
    <mergeCell ref="NU160:NU161"/>
    <mergeCell ref="OC160:OC161"/>
    <mergeCell ref="OK160:OK161"/>
    <mergeCell ref="OS160:OS161"/>
    <mergeCell ref="PA160:PA161"/>
    <mergeCell ref="PI160:PI161"/>
    <mergeCell ref="YG158:YG159"/>
    <mergeCell ref="YO158:YO159"/>
    <mergeCell ref="YW158:YW159"/>
    <mergeCell ref="ZE158:ZE159"/>
    <mergeCell ref="ZM158:ZM159"/>
    <mergeCell ref="ZU158:ZU159"/>
    <mergeCell ref="AAC158:AAC159"/>
    <mergeCell ref="AAK158:AAK159"/>
    <mergeCell ref="AAS158:AAS159"/>
    <mergeCell ref="ABA158:ABA159"/>
    <mergeCell ref="ABI158:ABI159"/>
    <mergeCell ref="ABQ158:ABQ159"/>
    <mergeCell ref="ABY158:ABY159"/>
    <mergeCell ref="ACG158:ACG159"/>
    <mergeCell ref="ACO158:ACO159"/>
    <mergeCell ref="ACW158:ACW159"/>
    <mergeCell ref="ADE158:ADE159"/>
    <mergeCell ref="ADM158:ADM159"/>
    <mergeCell ref="ADU158:ADU159"/>
    <mergeCell ref="AEC158:AEC159"/>
    <mergeCell ref="AEK158:AEK159"/>
    <mergeCell ref="AES158:AES159"/>
    <mergeCell ref="AFA158:AFA159"/>
    <mergeCell ref="AFI158:AFI159"/>
    <mergeCell ref="AFQ158:AFQ159"/>
    <mergeCell ref="AFY158:AFY159"/>
    <mergeCell ref="AGG158:AGG159"/>
    <mergeCell ref="AGO158:AGO159"/>
    <mergeCell ref="AGW158:AGW159"/>
    <mergeCell ref="AHE158:AHE159"/>
    <mergeCell ref="AHM158:AHM159"/>
    <mergeCell ref="AHU158:AHU159"/>
    <mergeCell ref="AIC158:AIC159"/>
    <mergeCell ref="OC158:OC159"/>
    <mergeCell ref="OK158:OK159"/>
    <mergeCell ref="OS158:OS159"/>
    <mergeCell ref="PA158:PA159"/>
    <mergeCell ref="PI158:PI159"/>
    <mergeCell ref="PQ158:PQ159"/>
    <mergeCell ref="PY158:PY159"/>
    <mergeCell ref="QG158:QG159"/>
    <mergeCell ref="QO158:QO159"/>
    <mergeCell ref="QW158:QW159"/>
    <mergeCell ref="RE158:RE159"/>
    <mergeCell ref="RM158:RM159"/>
    <mergeCell ref="RU158:RU159"/>
    <mergeCell ref="SC158:SC159"/>
    <mergeCell ref="SK158:SK159"/>
    <mergeCell ref="SS158:SS159"/>
    <mergeCell ref="TA158:TA159"/>
    <mergeCell ref="TI158:TI159"/>
    <mergeCell ref="TQ158:TQ159"/>
    <mergeCell ref="TY158:TY159"/>
    <mergeCell ref="UG158:UG159"/>
    <mergeCell ref="UO158:UO159"/>
    <mergeCell ref="UW158:UW159"/>
    <mergeCell ref="VE158:VE159"/>
    <mergeCell ref="VM158:VM159"/>
    <mergeCell ref="VU158:VU159"/>
    <mergeCell ref="WC158:WC159"/>
    <mergeCell ref="WK158:WK159"/>
    <mergeCell ref="WS158:WS159"/>
    <mergeCell ref="XA158:XA159"/>
    <mergeCell ref="XI158:XI159"/>
    <mergeCell ref="XQ158:XQ159"/>
    <mergeCell ref="XY158:XY159"/>
    <mergeCell ref="AGW156:AGW157"/>
    <mergeCell ref="AHE156:AHE157"/>
    <mergeCell ref="AHM156:AHM157"/>
    <mergeCell ref="AHU156:AHU157"/>
    <mergeCell ref="AIC156:AIC157"/>
    <mergeCell ref="AIK156:AIK157"/>
    <mergeCell ref="AIS156:AIS157"/>
    <mergeCell ref="AJA156:AJA157"/>
    <mergeCell ref="AJI156:AJI157"/>
    <mergeCell ref="AJQ156:AJQ157"/>
    <mergeCell ref="AJY156:AJY157"/>
    <mergeCell ref="AKG156:AKG157"/>
    <mergeCell ref="AKO156:AKO157"/>
    <mergeCell ref="AKW156:AKW157"/>
    <mergeCell ref="ALE156:ALE157"/>
    <mergeCell ref="ALM156:ALM157"/>
    <mergeCell ref="ALU156:ALU157"/>
    <mergeCell ref="AMC156:AMC157"/>
    <mergeCell ref="Y158:Y159"/>
    <mergeCell ref="AG158:AG159"/>
    <mergeCell ref="AO158:AO159"/>
    <mergeCell ref="AW158:AW159"/>
    <mergeCell ref="BE158:BE159"/>
    <mergeCell ref="BM158:BM159"/>
    <mergeCell ref="BU158:BU159"/>
    <mergeCell ref="CC158:CC159"/>
    <mergeCell ref="CK158:CK159"/>
    <mergeCell ref="CS158:CS159"/>
    <mergeCell ref="DA158:DA159"/>
    <mergeCell ref="DI158:DI159"/>
    <mergeCell ref="DQ158:DQ159"/>
    <mergeCell ref="DY158:DY159"/>
    <mergeCell ref="EG158:EG159"/>
    <mergeCell ref="EO158:EO159"/>
    <mergeCell ref="EW158:EW159"/>
    <mergeCell ref="FE158:FE159"/>
    <mergeCell ref="FM158:FM159"/>
    <mergeCell ref="FU158:FU159"/>
    <mergeCell ref="GC158:GC159"/>
    <mergeCell ref="GK158:GK159"/>
    <mergeCell ref="GS158:GS159"/>
    <mergeCell ref="HA158:HA159"/>
    <mergeCell ref="HI158:HI159"/>
    <mergeCell ref="HQ158:HQ159"/>
    <mergeCell ref="HY158:HY159"/>
    <mergeCell ref="IG158:IG159"/>
    <mergeCell ref="IO158:IO159"/>
    <mergeCell ref="IW158:IW159"/>
    <mergeCell ref="JE158:JE159"/>
    <mergeCell ref="JM158:JM159"/>
    <mergeCell ref="JU158:JU159"/>
    <mergeCell ref="KC158:KC159"/>
    <mergeCell ref="KK158:KK159"/>
    <mergeCell ref="KS158:KS159"/>
    <mergeCell ref="LA158:LA159"/>
    <mergeCell ref="LI158:LI159"/>
    <mergeCell ref="LQ158:LQ159"/>
    <mergeCell ref="LY158:LY159"/>
    <mergeCell ref="MG158:MG159"/>
    <mergeCell ref="MO158:MO159"/>
    <mergeCell ref="MW158:MW159"/>
    <mergeCell ref="NE158:NE159"/>
    <mergeCell ref="NM158:NM159"/>
    <mergeCell ref="NU158:NU159"/>
    <mergeCell ref="WS156:WS157"/>
    <mergeCell ref="XA156:XA157"/>
    <mergeCell ref="XI156:XI157"/>
    <mergeCell ref="XQ156:XQ157"/>
    <mergeCell ref="XY156:XY157"/>
    <mergeCell ref="YG156:YG157"/>
    <mergeCell ref="YO156:YO157"/>
    <mergeCell ref="YW156:YW157"/>
    <mergeCell ref="ZE156:ZE157"/>
    <mergeCell ref="ZM156:ZM157"/>
    <mergeCell ref="ZU156:ZU157"/>
    <mergeCell ref="AAC156:AAC157"/>
    <mergeCell ref="AAK156:AAK157"/>
    <mergeCell ref="AAS156:AAS157"/>
    <mergeCell ref="ABA156:ABA157"/>
    <mergeCell ref="ABI156:ABI157"/>
    <mergeCell ref="ABQ156:ABQ157"/>
    <mergeCell ref="ABY156:ABY157"/>
    <mergeCell ref="ACG156:ACG157"/>
    <mergeCell ref="ACO156:ACO157"/>
    <mergeCell ref="ACW156:ACW157"/>
    <mergeCell ref="ADE156:ADE157"/>
    <mergeCell ref="ADM156:ADM157"/>
    <mergeCell ref="ADU156:ADU157"/>
    <mergeCell ref="AEC156:AEC157"/>
    <mergeCell ref="AEK156:AEK157"/>
    <mergeCell ref="AES156:AES157"/>
    <mergeCell ref="AFA156:AFA157"/>
    <mergeCell ref="AFI156:AFI157"/>
    <mergeCell ref="AFQ156:AFQ157"/>
    <mergeCell ref="AFY156:AFY157"/>
    <mergeCell ref="AGG156:AGG157"/>
    <mergeCell ref="AGO156:AGO157"/>
    <mergeCell ref="MO156:MO157"/>
    <mergeCell ref="MW156:MW157"/>
    <mergeCell ref="NE156:NE157"/>
    <mergeCell ref="NM156:NM157"/>
    <mergeCell ref="NU156:NU157"/>
    <mergeCell ref="OC156:OC157"/>
    <mergeCell ref="OK156:OK157"/>
    <mergeCell ref="OS156:OS157"/>
    <mergeCell ref="PA156:PA157"/>
    <mergeCell ref="PI156:PI157"/>
    <mergeCell ref="PQ156:PQ157"/>
    <mergeCell ref="PY156:PY157"/>
    <mergeCell ref="QG156:QG157"/>
    <mergeCell ref="QO156:QO157"/>
    <mergeCell ref="QW156:QW157"/>
    <mergeCell ref="RE156:RE157"/>
    <mergeCell ref="RM156:RM157"/>
    <mergeCell ref="RU156:RU157"/>
    <mergeCell ref="SC156:SC157"/>
    <mergeCell ref="SK156:SK157"/>
    <mergeCell ref="SS156:SS157"/>
    <mergeCell ref="TA156:TA157"/>
    <mergeCell ref="TI156:TI157"/>
    <mergeCell ref="TQ156:TQ157"/>
    <mergeCell ref="TY156:TY157"/>
    <mergeCell ref="UG156:UG157"/>
    <mergeCell ref="UO156:UO157"/>
    <mergeCell ref="UW156:UW157"/>
    <mergeCell ref="VE156:VE157"/>
    <mergeCell ref="VM156:VM157"/>
    <mergeCell ref="VU156:VU157"/>
    <mergeCell ref="WC156:WC157"/>
    <mergeCell ref="WK156:WK157"/>
    <mergeCell ref="AFQ154:AFQ155"/>
    <mergeCell ref="AFY154:AFY155"/>
    <mergeCell ref="AGG154:AGG155"/>
    <mergeCell ref="AGO154:AGO155"/>
    <mergeCell ref="AGW154:AGW155"/>
    <mergeCell ref="AHE154:AHE155"/>
    <mergeCell ref="AHM154:AHM155"/>
    <mergeCell ref="AHU154:AHU155"/>
    <mergeCell ref="AIC154:AIC155"/>
    <mergeCell ref="AIK154:AIK155"/>
    <mergeCell ref="AIS154:AIS155"/>
    <mergeCell ref="AJA154:AJA155"/>
    <mergeCell ref="AJI154:AJI155"/>
    <mergeCell ref="AJQ154:AJQ155"/>
    <mergeCell ref="AJY154:AJY155"/>
    <mergeCell ref="AKG154:AKG155"/>
    <mergeCell ref="AKO154:AKO155"/>
    <mergeCell ref="AKW154:AKW155"/>
    <mergeCell ref="ALE154:ALE155"/>
    <mergeCell ref="ALM154:ALM155"/>
    <mergeCell ref="ALU154:ALU155"/>
    <mergeCell ref="AMC154:AMC155"/>
    <mergeCell ref="B155:B157"/>
    <mergeCell ref="Y156:Y157"/>
    <mergeCell ref="AG156:AG157"/>
    <mergeCell ref="AO156:AO157"/>
    <mergeCell ref="AW156:AW157"/>
    <mergeCell ref="BE156:BE157"/>
    <mergeCell ref="BM156:BM157"/>
    <mergeCell ref="BU156:BU157"/>
    <mergeCell ref="CC156:CC157"/>
    <mergeCell ref="CK156:CK157"/>
    <mergeCell ref="CS156:CS157"/>
    <mergeCell ref="DA156:DA157"/>
    <mergeCell ref="DI156:DI157"/>
    <mergeCell ref="DQ156:DQ157"/>
    <mergeCell ref="DY156:DY157"/>
    <mergeCell ref="EG156:EG157"/>
    <mergeCell ref="EO156:EO157"/>
    <mergeCell ref="EW156:EW157"/>
    <mergeCell ref="FE156:FE157"/>
    <mergeCell ref="FM156:FM157"/>
    <mergeCell ref="FU156:FU157"/>
    <mergeCell ref="GC156:GC157"/>
    <mergeCell ref="GK156:GK157"/>
    <mergeCell ref="GS156:GS157"/>
    <mergeCell ref="HA156:HA157"/>
    <mergeCell ref="HI156:HI157"/>
    <mergeCell ref="HQ156:HQ157"/>
    <mergeCell ref="HY156:HY157"/>
    <mergeCell ref="IG156:IG157"/>
    <mergeCell ref="IO156:IO157"/>
    <mergeCell ref="IW156:IW157"/>
    <mergeCell ref="JE156:JE157"/>
    <mergeCell ref="JM156:JM157"/>
    <mergeCell ref="JU156:JU157"/>
    <mergeCell ref="KC156:KC157"/>
    <mergeCell ref="KK156:KK157"/>
    <mergeCell ref="KS156:KS157"/>
    <mergeCell ref="LA156:LA157"/>
    <mergeCell ref="LI156:LI157"/>
    <mergeCell ref="LQ156:LQ157"/>
    <mergeCell ref="LY156:LY157"/>
    <mergeCell ref="MG156:MG157"/>
    <mergeCell ref="VM154:VM155"/>
    <mergeCell ref="VU154:VU155"/>
    <mergeCell ref="WC154:WC155"/>
    <mergeCell ref="WK154:WK155"/>
    <mergeCell ref="WS154:WS155"/>
    <mergeCell ref="XA154:XA155"/>
    <mergeCell ref="XI154:XI155"/>
    <mergeCell ref="XQ154:XQ155"/>
    <mergeCell ref="XY154:XY155"/>
    <mergeCell ref="YG154:YG155"/>
    <mergeCell ref="YO154:YO155"/>
    <mergeCell ref="YW154:YW155"/>
    <mergeCell ref="ZE154:ZE155"/>
    <mergeCell ref="ZM154:ZM155"/>
    <mergeCell ref="ZU154:ZU155"/>
    <mergeCell ref="AAC154:AAC155"/>
    <mergeCell ref="AAK154:AAK155"/>
    <mergeCell ref="AAS154:AAS155"/>
    <mergeCell ref="ABA154:ABA155"/>
    <mergeCell ref="ABI154:ABI155"/>
    <mergeCell ref="ABQ154:ABQ155"/>
    <mergeCell ref="ABY154:ABY155"/>
    <mergeCell ref="ACG154:ACG155"/>
    <mergeCell ref="ACO154:ACO155"/>
    <mergeCell ref="ACW154:ACW155"/>
    <mergeCell ref="ADE154:ADE155"/>
    <mergeCell ref="ADM154:ADM155"/>
    <mergeCell ref="ADU154:ADU155"/>
    <mergeCell ref="AEC154:AEC155"/>
    <mergeCell ref="AEK154:AEK155"/>
    <mergeCell ref="AES154:AES155"/>
    <mergeCell ref="AFA154:AFA155"/>
    <mergeCell ref="AFI154:AFI155"/>
    <mergeCell ref="LI154:LI155"/>
    <mergeCell ref="LQ154:LQ155"/>
    <mergeCell ref="LY154:LY155"/>
    <mergeCell ref="MG154:MG155"/>
    <mergeCell ref="MO154:MO155"/>
    <mergeCell ref="MW154:MW155"/>
    <mergeCell ref="NE154:NE155"/>
    <mergeCell ref="NM154:NM155"/>
    <mergeCell ref="NU154:NU155"/>
    <mergeCell ref="OC154:OC155"/>
    <mergeCell ref="OK154:OK155"/>
    <mergeCell ref="OS154:OS155"/>
    <mergeCell ref="PA154:PA155"/>
    <mergeCell ref="PI154:PI155"/>
    <mergeCell ref="PQ154:PQ155"/>
    <mergeCell ref="PY154:PY155"/>
    <mergeCell ref="QG154:QG155"/>
    <mergeCell ref="QO154:QO155"/>
    <mergeCell ref="QW154:QW155"/>
    <mergeCell ref="RE154:RE155"/>
    <mergeCell ref="RM154:RM155"/>
    <mergeCell ref="RU154:RU155"/>
    <mergeCell ref="SC154:SC155"/>
    <mergeCell ref="SK154:SK155"/>
    <mergeCell ref="SS154:SS155"/>
    <mergeCell ref="TA154:TA155"/>
    <mergeCell ref="TI154:TI155"/>
    <mergeCell ref="TQ154:TQ155"/>
    <mergeCell ref="TY154:TY155"/>
    <mergeCell ref="UG154:UG155"/>
    <mergeCell ref="UO154:UO155"/>
    <mergeCell ref="UW154:UW155"/>
    <mergeCell ref="VE154:VE155"/>
    <mergeCell ref="AEC152:AEC153"/>
    <mergeCell ref="AEK152:AEK153"/>
    <mergeCell ref="AES152:AES153"/>
    <mergeCell ref="AFA152:AFA153"/>
    <mergeCell ref="AFI152:AFI153"/>
    <mergeCell ref="AFQ152:AFQ153"/>
    <mergeCell ref="AFY152:AFY153"/>
    <mergeCell ref="AGG152:AGG153"/>
    <mergeCell ref="AGO152:AGO153"/>
    <mergeCell ref="AGW152:AGW153"/>
    <mergeCell ref="AHE152:AHE153"/>
    <mergeCell ref="AHM152:AHM153"/>
    <mergeCell ref="AHU152:AHU153"/>
    <mergeCell ref="AIC152:AIC153"/>
    <mergeCell ref="AIK152:AIK153"/>
    <mergeCell ref="AIS152:AIS153"/>
    <mergeCell ref="AJA152:AJA153"/>
    <mergeCell ref="AJI152:AJI153"/>
    <mergeCell ref="AJQ152:AJQ153"/>
    <mergeCell ref="AJY152:AJY153"/>
    <mergeCell ref="AKG152:AKG153"/>
    <mergeCell ref="AKO152:AKO153"/>
    <mergeCell ref="AKW152:AKW153"/>
    <mergeCell ref="ALE152:ALE153"/>
    <mergeCell ref="ALM152:ALM153"/>
    <mergeCell ref="ALU152:ALU153"/>
    <mergeCell ref="AMC152:AMC153"/>
    <mergeCell ref="Y154:Y155"/>
    <mergeCell ref="AG154:AG155"/>
    <mergeCell ref="AO154:AO155"/>
    <mergeCell ref="AW154:AW155"/>
    <mergeCell ref="BE154:BE155"/>
    <mergeCell ref="BM154:BM155"/>
    <mergeCell ref="BU154:BU155"/>
    <mergeCell ref="CC154:CC155"/>
    <mergeCell ref="CK154:CK155"/>
    <mergeCell ref="CS154:CS155"/>
    <mergeCell ref="DA154:DA155"/>
    <mergeCell ref="DI154:DI155"/>
    <mergeCell ref="DQ154:DQ155"/>
    <mergeCell ref="DY154:DY155"/>
    <mergeCell ref="EG154:EG155"/>
    <mergeCell ref="EO154:EO155"/>
    <mergeCell ref="EW154:EW155"/>
    <mergeCell ref="FE154:FE155"/>
    <mergeCell ref="FM154:FM155"/>
    <mergeCell ref="FU154:FU155"/>
    <mergeCell ref="GC154:GC155"/>
    <mergeCell ref="GK154:GK155"/>
    <mergeCell ref="GS154:GS155"/>
    <mergeCell ref="HA154:HA155"/>
    <mergeCell ref="HI154:HI155"/>
    <mergeCell ref="HQ154:HQ155"/>
    <mergeCell ref="HY154:HY155"/>
    <mergeCell ref="IG154:IG155"/>
    <mergeCell ref="IO154:IO155"/>
    <mergeCell ref="IW154:IW155"/>
    <mergeCell ref="JE154:JE155"/>
    <mergeCell ref="JM154:JM155"/>
    <mergeCell ref="JU154:JU155"/>
    <mergeCell ref="KC154:KC155"/>
    <mergeCell ref="KK154:KK155"/>
    <mergeCell ref="KS154:KS155"/>
    <mergeCell ref="LA154:LA155"/>
    <mergeCell ref="TY152:TY153"/>
    <mergeCell ref="UG152:UG153"/>
    <mergeCell ref="UO152:UO153"/>
    <mergeCell ref="UW152:UW153"/>
    <mergeCell ref="VE152:VE153"/>
    <mergeCell ref="VM152:VM153"/>
    <mergeCell ref="VU152:VU153"/>
    <mergeCell ref="WC152:WC153"/>
    <mergeCell ref="WK152:WK153"/>
    <mergeCell ref="WS152:WS153"/>
    <mergeCell ref="XA152:XA153"/>
    <mergeCell ref="XI152:XI153"/>
    <mergeCell ref="XQ152:XQ153"/>
    <mergeCell ref="XY152:XY153"/>
    <mergeCell ref="YG152:YG153"/>
    <mergeCell ref="YO152:YO153"/>
    <mergeCell ref="YW152:YW153"/>
    <mergeCell ref="ZE152:ZE153"/>
    <mergeCell ref="ZM152:ZM153"/>
    <mergeCell ref="ZU152:ZU153"/>
    <mergeCell ref="AAC152:AAC153"/>
    <mergeCell ref="AAK152:AAK153"/>
    <mergeCell ref="AAS152:AAS153"/>
    <mergeCell ref="ABA152:ABA153"/>
    <mergeCell ref="ABI152:ABI153"/>
    <mergeCell ref="ABQ152:ABQ153"/>
    <mergeCell ref="ABY152:ABY153"/>
    <mergeCell ref="ACG152:ACG153"/>
    <mergeCell ref="ACO152:ACO153"/>
    <mergeCell ref="ACW152:ACW153"/>
    <mergeCell ref="ADE152:ADE153"/>
    <mergeCell ref="ADM152:ADM153"/>
    <mergeCell ref="ADU152:ADU153"/>
    <mergeCell ref="JU152:JU153"/>
    <mergeCell ref="KC152:KC153"/>
    <mergeCell ref="KK152:KK153"/>
    <mergeCell ref="KS152:KS153"/>
    <mergeCell ref="LA152:LA153"/>
    <mergeCell ref="LI152:LI153"/>
    <mergeCell ref="LQ152:LQ153"/>
    <mergeCell ref="LY152:LY153"/>
    <mergeCell ref="MG152:MG153"/>
    <mergeCell ref="MO152:MO153"/>
    <mergeCell ref="MW152:MW153"/>
    <mergeCell ref="NE152:NE153"/>
    <mergeCell ref="NM152:NM153"/>
    <mergeCell ref="NU152:NU153"/>
    <mergeCell ref="OC152:OC153"/>
    <mergeCell ref="OK152:OK153"/>
    <mergeCell ref="OS152:OS153"/>
    <mergeCell ref="PA152:PA153"/>
    <mergeCell ref="PI152:PI153"/>
    <mergeCell ref="PQ152:PQ153"/>
    <mergeCell ref="PY152:PY153"/>
    <mergeCell ref="QG152:QG153"/>
    <mergeCell ref="QO152:QO153"/>
    <mergeCell ref="QW152:QW153"/>
    <mergeCell ref="RE152:RE153"/>
    <mergeCell ref="RM152:RM153"/>
    <mergeCell ref="RU152:RU153"/>
    <mergeCell ref="SC152:SC153"/>
    <mergeCell ref="SK152:SK153"/>
    <mergeCell ref="SS152:SS153"/>
    <mergeCell ref="TA152:TA153"/>
    <mergeCell ref="TI152:TI153"/>
    <mergeCell ref="TQ152:TQ153"/>
    <mergeCell ref="ACO150:ACO151"/>
    <mergeCell ref="ACW150:ACW151"/>
    <mergeCell ref="ADE150:ADE151"/>
    <mergeCell ref="ADM150:ADM151"/>
    <mergeCell ref="ADU150:ADU151"/>
    <mergeCell ref="AEC150:AEC151"/>
    <mergeCell ref="AEK150:AEK151"/>
    <mergeCell ref="AES150:AES151"/>
    <mergeCell ref="AFA150:AFA151"/>
    <mergeCell ref="AFI150:AFI151"/>
    <mergeCell ref="AFQ150:AFQ151"/>
    <mergeCell ref="AFY150:AFY151"/>
    <mergeCell ref="AGG150:AGG151"/>
    <mergeCell ref="AGO150:AGO151"/>
    <mergeCell ref="AGW150:AGW151"/>
    <mergeCell ref="AHE150:AHE151"/>
    <mergeCell ref="AHM150:AHM151"/>
    <mergeCell ref="AHU150:AHU151"/>
    <mergeCell ref="AIC150:AIC151"/>
    <mergeCell ref="AIK150:AIK151"/>
    <mergeCell ref="AIS150:AIS151"/>
    <mergeCell ref="AJA150:AJA151"/>
    <mergeCell ref="AJI150:AJI151"/>
    <mergeCell ref="AJQ150:AJQ151"/>
    <mergeCell ref="AJY150:AJY151"/>
    <mergeCell ref="AKG150:AKG151"/>
    <mergeCell ref="AKO150:AKO151"/>
    <mergeCell ref="AKW150:AKW151"/>
    <mergeCell ref="ALE150:ALE151"/>
    <mergeCell ref="ALM150:ALM151"/>
    <mergeCell ref="ALU150:ALU151"/>
    <mergeCell ref="AMC150:AMC151"/>
    <mergeCell ref="Y152:Y153"/>
    <mergeCell ref="AG152:AG153"/>
    <mergeCell ref="AO152:AO153"/>
    <mergeCell ref="AW152:AW153"/>
    <mergeCell ref="BE152:BE153"/>
    <mergeCell ref="BM152:BM153"/>
    <mergeCell ref="BU152:BU153"/>
    <mergeCell ref="CC152:CC153"/>
    <mergeCell ref="CK152:CK153"/>
    <mergeCell ref="CS152:CS153"/>
    <mergeCell ref="DA152:DA153"/>
    <mergeCell ref="DI152:DI153"/>
    <mergeCell ref="DQ152:DQ153"/>
    <mergeCell ref="DY152:DY153"/>
    <mergeCell ref="EG152:EG153"/>
    <mergeCell ref="EO152:EO153"/>
    <mergeCell ref="EW152:EW153"/>
    <mergeCell ref="FE152:FE153"/>
    <mergeCell ref="FM152:FM153"/>
    <mergeCell ref="FU152:FU153"/>
    <mergeCell ref="GC152:GC153"/>
    <mergeCell ref="GK152:GK153"/>
    <mergeCell ref="GS152:GS153"/>
    <mergeCell ref="HA152:HA153"/>
    <mergeCell ref="HI152:HI153"/>
    <mergeCell ref="HQ152:HQ153"/>
    <mergeCell ref="HY152:HY153"/>
    <mergeCell ref="IG152:IG153"/>
    <mergeCell ref="IO152:IO153"/>
    <mergeCell ref="IW152:IW153"/>
    <mergeCell ref="JE152:JE153"/>
    <mergeCell ref="JM152:JM153"/>
    <mergeCell ref="SK150:SK151"/>
    <mergeCell ref="SS150:SS151"/>
    <mergeCell ref="TA150:TA151"/>
    <mergeCell ref="TI150:TI151"/>
    <mergeCell ref="TQ150:TQ151"/>
    <mergeCell ref="TY150:TY151"/>
    <mergeCell ref="UG150:UG151"/>
    <mergeCell ref="UO150:UO151"/>
    <mergeCell ref="UW150:UW151"/>
    <mergeCell ref="VE150:VE151"/>
    <mergeCell ref="VM150:VM151"/>
    <mergeCell ref="VU150:VU151"/>
    <mergeCell ref="WC150:WC151"/>
    <mergeCell ref="WK150:WK151"/>
    <mergeCell ref="WS150:WS151"/>
    <mergeCell ref="XA150:XA151"/>
    <mergeCell ref="XI150:XI151"/>
    <mergeCell ref="XQ150:XQ151"/>
    <mergeCell ref="XY150:XY151"/>
    <mergeCell ref="YG150:YG151"/>
    <mergeCell ref="YO150:YO151"/>
    <mergeCell ref="YW150:YW151"/>
    <mergeCell ref="ZE150:ZE151"/>
    <mergeCell ref="ZM150:ZM151"/>
    <mergeCell ref="ZU150:ZU151"/>
    <mergeCell ref="AAC150:AAC151"/>
    <mergeCell ref="AAK150:AAK151"/>
    <mergeCell ref="AAS150:AAS151"/>
    <mergeCell ref="ABA150:ABA151"/>
    <mergeCell ref="ABI150:ABI151"/>
    <mergeCell ref="ABQ150:ABQ151"/>
    <mergeCell ref="ABY150:ABY151"/>
    <mergeCell ref="ACG150:ACG151"/>
    <mergeCell ref="ALE148:ALE149"/>
    <mergeCell ref="ALM148:ALM149"/>
    <mergeCell ref="ALU148:ALU149"/>
    <mergeCell ref="AMC148:AMC149"/>
    <mergeCell ref="Y150:Y151"/>
    <mergeCell ref="AG150:AG151"/>
    <mergeCell ref="AO150:AO151"/>
    <mergeCell ref="AW150:AW151"/>
    <mergeCell ref="BE150:BE151"/>
    <mergeCell ref="BM150:BM151"/>
    <mergeCell ref="BU150:BU151"/>
    <mergeCell ref="CC150:CC151"/>
    <mergeCell ref="CK150:CK151"/>
    <mergeCell ref="CS150:CS151"/>
    <mergeCell ref="DA150:DA151"/>
    <mergeCell ref="DI150:DI151"/>
    <mergeCell ref="DQ150:DQ151"/>
    <mergeCell ref="DY150:DY151"/>
    <mergeCell ref="EG150:EG151"/>
    <mergeCell ref="EO150:EO151"/>
    <mergeCell ref="EW150:EW151"/>
    <mergeCell ref="FE150:FE151"/>
    <mergeCell ref="FM150:FM151"/>
    <mergeCell ref="FU150:FU151"/>
    <mergeCell ref="GC150:GC151"/>
    <mergeCell ref="GK150:GK151"/>
    <mergeCell ref="GS150:GS151"/>
    <mergeCell ref="HA150:HA151"/>
    <mergeCell ref="HI150:HI151"/>
    <mergeCell ref="HQ150:HQ151"/>
    <mergeCell ref="HY150:HY151"/>
    <mergeCell ref="IG150:IG151"/>
    <mergeCell ref="IO150:IO151"/>
    <mergeCell ref="IW150:IW151"/>
    <mergeCell ref="JE150:JE151"/>
    <mergeCell ref="JM150:JM151"/>
    <mergeCell ref="JU150:JU151"/>
    <mergeCell ref="KC150:KC151"/>
    <mergeCell ref="KK150:KK151"/>
    <mergeCell ref="KS150:KS151"/>
    <mergeCell ref="LA150:LA151"/>
    <mergeCell ref="LI150:LI151"/>
    <mergeCell ref="LQ150:LQ151"/>
    <mergeCell ref="LY150:LY151"/>
    <mergeCell ref="MG150:MG151"/>
    <mergeCell ref="MO150:MO151"/>
    <mergeCell ref="MW150:MW151"/>
    <mergeCell ref="NE150:NE151"/>
    <mergeCell ref="NM150:NM151"/>
    <mergeCell ref="NU150:NU151"/>
    <mergeCell ref="OC150:OC151"/>
    <mergeCell ref="OK150:OK151"/>
    <mergeCell ref="OS150:OS151"/>
    <mergeCell ref="PA150:PA151"/>
    <mergeCell ref="PI150:PI151"/>
    <mergeCell ref="PQ150:PQ151"/>
    <mergeCell ref="PY150:PY151"/>
    <mergeCell ref="QG150:QG151"/>
    <mergeCell ref="QO150:QO151"/>
    <mergeCell ref="QW150:QW151"/>
    <mergeCell ref="RE150:RE151"/>
    <mergeCell ref="RM150:RM151"/>
    <mergeCell ref="RU150:RU151"/>
    <mergeCell ref="SC150:SC151"/>
    <mergeCell ref="ABA148:ABA149"/>
    <mergeCell ref="ABI148:ABI149"/>
    <mergeCell ref="ABQ148:ABQ149"/>
    <mergeCell ref="ABY148:ABY149"/>
    <mergeCell ref="ACG148:ACG149"/>
    <mergeCell ref="ACO148:ACO149"/>
    <mergeCell ref="ACW148:ACW149"/>
    <mergeCell ref="ADE148:ADE149"/>
    <mergeCell ref="ADM148:ADM149"/>
    <mergeCell ref="ADU148:ADU149"/>
    <mergeCell ref="AEC148:AEC149"/>
    <mergeCell ref="AEK148:AEK149"/>
    <mergeCell ref="AES148:AES149"/>
    <mergeCell ref="AFA148:AFA149"/>
    <mergeCell ref="AFI148:AFI149"/>
    <mergeCell ref="AFQ148:AFQ149"/>
    <mergeCell ref="AFY148:AFY149"/>
    <mergeCell ref="AGG148:AGG149"/>
    <mergeCell ref="AGO148:AGO149"/>
    <mergeCell ref="AGW148:AGW149"/>
    <mergeCell ref="AHE148:AHE149"/>
    <mergeCell ref="AHM148:AHM149"/>
    <mergeCell ref="AHU148:AHU149"/>
    <mergeCell ref="AIC148:AIC149"/>
    <mergeCell ref="AIK148:AIK149"/>
    <mergeCell ref="AIS148:AIS149"/>
    <mergeCell ref="AJA148:AJA149"/>
    <mergeCell ref="AJI148:AJI149"/>
    <mergeCell ref="AJQ148:AJQ149"/>
    <mergeCell ref="AJY148:AJY149"/>
    <mergeCell ref="AKG148:AKG149"/>
    <mergeCell ref="AKO148:AKO149"/>
    <mergeCell ref="AKW148:AKW149"/>
    <mergeCell ref="QW148:QW149"/>
    <mergeCell ref="RE148:RE149"/>
    <mergeCell ref="RM148:RM149"/>
    <mergeCell ref="RU148:RU149"/>
    <mergeCell ref="SC148:SC149"/>
    <mergeCell ref="SK148:SK149"/>
    <mergeCell ref="SS148:SS149"/>
    <mergeCell ref="TA148:TA149"/>
    <mergeCell ref="TI148:TI149"/>
    <mergeCell ref="TQ148:TQ149"/>
    <mergeCell ref="TY148:TY149"/>
    <mergeCell ref="UG148:UG149"/>
    <mergeCell ref="UO148:UO149"/>
    <mergeCell ref="UW148:UW149"/>
    <mergeCell ref="VE148:VE149"/>
    <mergeCell ref="VM148:VM149"/>
    <mergeCell ref="VU148:VU149"/>
    <mergeCell ref="WC148:WC149"/>
    <mergeCell ref="WK148:WK149"/>
    <mergeCell ref="WS148:WS149"/>
    <mergeCell ref="XA148:XA149"/>
    <mergeCell ref="XI148:XI149"/>
    <mergeCell ref="XQ148:XQ149"/>
    <mergeCell ref="XY148:XY149"/>
    <mergeCell ref="YG148:YG149"/>
    <mergeCell ref="YO148:YO149"/>
    <mergeCell ref="YW148:YW149"/>
    <mergeCell ref="ZE148:ZE149"/>
    <mergeCell ref="ZM148:ZM149"/>
    <mergeCell ref="ZU148:ZU149"/>
    <mergeCell ref="AAC148:AAC149"/>
    <mergeCell ref="AAK148:AAK149"/>
    <mergeCell ref="AAS148:AAS149"/>
    <mergeCell ref="AJY146:AJY147"/>
    <mergeCell ref="AKG146:AKG147"/>
    <mergeCell ref="AKO146:AKO147"/>
    <mergeCell ref="AKW146:AKW147"/>
    <mergeCell ref="ALE146:ALE147"/>
    <mergeCell ref="ALM146:ALM147"/>
    <mergeCell ref="ALU146:ALU147"/>
    <mergeCell ref="AMC146:AMC147"/>
    <mergeCell ref="B148:B154"/>
    <mergeCell ref="Y148:Y149"/>
    <mergeCell ref="AG148:AG149"/>
    <mergeCell ref="AO148:AO149"/>
    <mergeCell ref="AW148:AW149"/>
    <mergeCell ref="BE148:BE149"/>
    <mergeCell ref="BM148:BM149"/>
    <mergeCell ref="BU148:BU149"/>
    <mergeCell ref="CC148:CC149"/>
    <mergeCell ref="CK148:CK149"/>
    <mergeCell ref="CS148:CS149"/>
    <mergeCell ref="DA148:DA149"/>
    <mergeCell ref="DI148:DI149"/>
    <mergeCell ref="DQ148:DQ149"/>
    <mergeCell ref="DY148:DY149"/>
    <mergeCell ref="EG148:EG149"/>
    <mergeCell ref="EO148:EO149"/>
    <mergeCell ref="EW148:EW149"/>
    <mergeCell ref="FE148:FE149"/>
    <mergeCell ref="FM148:FM149"/>
    <mergeCell ref="FU148:FU149"/>
    <mergeCell ref="GC148:GC149"/>
    <mergeCell ref="GK148:GK149"/>
    <mergeCell ref="GS148:GS149"/>
    <mergeCell ref="HA148:HA149"/>
    <mergeCell ref="HI148:HI149"/>
    <mergeCell ref="HQ148:HQ149"/>
    <mergeCell ref="HY148:HY149"/>
    <mergeCell ref="IG148:IG149"/>
    <mergeCell ref="IO148:IO149"/>
    <mergeCell ref="IW148:IW149"/>
    <mergeCell ref="JE148:JE149"/>
    <mergeCell ref="JM148:JM149"/>
    <mergeCell ref="JU148:JU149"/>
    <mergeCell ref="KC148:KC149"/>
    <mergeCell ref="KK148:KK149"/>
    <mergeCell ref="KS148:KS149"/>
    <mergeCell ref="LA148:LA149"/>
    <mergeCell ref="LI148:LI149"/>
    <mergeCell ref="LQ148:LQ149"/>
    <mergeCell ref="LY148:LY149"/>
    <mergeCell ref="MG148:MG149"/>
    <mergeCell ref="MO148:MO149"/>
    <mergeCell ref="MW148:MW149"/>
    <mergeCell ref="NE148:NE149"/>
    <mergeCell ref="NM148:NM149"/>
    <mergeCell ref="NU148:NU149"/>
    <mergeCell ref="OC148:OC149"/>
    <mergeCell ref="OK148:OK149"/>
    <mergeCell ref="OS148:OS149"/>
    <mergeCell ref="PA148:PA149"/>
    <mergeCell ref="PI148:PI149"/>
    <mergeCell ref="PQ148:PQ149"/>
    <mergeCell ref="PY148:PY149"/>
    <mergeCell ref="QG148:QG149"/>
    <mergeCell ref="QO148:QO149"/>
    <mergeCell ref="ZU146:ZU147"/>
    <mergeCell ref="AAC146:AAC147"/>
    <mergeCell ref="AAK146:AAK147"/>
    <mergeCell ref="AAS146:AAS147"/>
    <mergeCell ref="ABA146:ABA147"/>
    <mergeCell ref="ABI146:ABI147"/>
    <mergeCell ref="ABQ146:ABQ147"/>
    <mergeCell ref="ABY146:ABY147"/>
    <mergeCell ref="ACG146:ACG147"/>
    <mergeCell ref="ACO146:ACO147"/>
    <mergeCell ref="ACW146:ACW147"/>
    <mergeCell ref="ADE146:ADE147"/>
    <mergeCell ref="ADM146:ADM147"/>
    <mergeCell ref="ADU146:ADU147"/>
    <mergeCell ref="AEC146:AEC147"/>
    <mergeCell ref="AEK146:AEK147"/>
    <mergeCell ref="AES146:AES147"/>
    <mergeCell ref="AFA146:AFA147"/>
    <mergeCell ref="AFI146:AFI147"/>
    <mergeCell ref="AFQ146:AFQ147"/>
    <mergeCell ref="AFY146:AFY147"/>
    <mergeCell ref="AGG146:AGG147"/>
    <mergeCell ref="AGO146:AGO147"/>
    <mergeCell ref="AGW146:AGW147"/>
    <mergeCell ref="AHE146:AHE147"/>
    <mergeCell ref="AHM146:AHM147"/>
    <mergeCell ref="AHU146:AHU147"/>
    <mergeCell ref="AIC146:AIC147"/>
    <mergeCell ref="AIK146:AIK147"/>
    <mergeCell ref="AIS146:AIS147"/>
    <mergeCell ref="AJA146:AJA147"/>
    <mergeCell ref="AJI146:AJI147"/>
    <mergeCell ref="AJQ146:AJQ147"/>
    <mergeCell ref="PQ146:PQ147"/>
    <mergeCell ref="PY146:PY147"/>
    <mergeCell ref="QG146:QG147"/>
    <mergeCell ref="QO146:QO147"/>
    <mergeCell ref="QW146:QW147"/>
    <mergeCell ref="RE146:RE147"/>
    <mergeCell ref="RM146:RM147"/>
    <mergeCell ref="RU146:RU147"/>
    <mergeCell ref="SC146:SC147"/>
    <mergeCell ref="SK146:SK147"/>
    <mergeCell ref="SS146:SS147"/>
    <mergeCell ref="TA146:TA147"/>
    <mergeCell ref="TI146:TI147"/>
    <mergeCell ref="TQ146:TQ147"/>
    <mergeCell ref="TY146:TY147"/>
    <mergeCell ref="UG146:UG147"/>
    <mergeCell ref="UO146:UO147"/>
    <mergeCell ref="UW146:UW147"/>
    <mergeCell ref="VE146:VE147"/>
    <mergeCell ref="VM146:VM147"/>
    <mergeCell ref="VU146:VU147"/>
    <mergeCell ref="WC146:WC147"/>
    <mergeCell ref="WK146:WK147"/>
    <mergeCell ref="WS146:WS147"/>
    <mergeCell ref="XA146:XA147"/>
    <mergeCell ref="XI146:XI147"/>
    <mergeCell ref="XQ146:XQ147"/>
    <mergeCell ref="XY146:XY147"/>
    <mergeCell ref="YG146:YG147"/>
    <mergeCell ref="YO146:YO147"/>
    <mergeCell ref="YW146:YW147"/>
    <mergeCell ref="ZE146:ZE147"/>
    <mergeCell ref="ZM146:ZM147"/>
    <mergeCell ref="AIS144:AIS145"/>
    <mergeCell ref="AJA144:AJA145"/>
    <mergeCell ref="AJI144:AJI145"/>
    <mergeCell ref="AJQ144:AJQ145"/>
    <mergeCell ref="AJY144:AJY145"/>
    <mergeCell ref="AKG144:AKG145"/>
    <mergeCell ref="AKO144:AKO145"/>
    <mergeCell ref="AKW144:AKW145"/>
    <mergeCell ref="ALE144:ALE145"/>
    <mergeCell ref="ALM144:ALM145"/>
    <mergeCell ref="ALU144:ALU145"/>
    <mergeCell ref="AMC144:AMC145"/>
    <mergeCell ref="B146:B147"/>
    <mergeCell ref="Y146:Y147"/>
    <mergeCell ref="AG146:AG147"/>
    <mergeCell ref="AO146:AO147"/>
    <mergeCell ref="AW146:AW147"/>
    <mergeCell ref="BE146:BE147"/>
    <mergeCell ref="BM146:BM147"/>
    <mergeCell ref="BU146:BU147"/>
    <mergeCell ref="CC146:CC147"/>
    <mergeCell ref="CK146:CK147"/>
    <mergeCell ref="CS146:CS147"/>
    <mergeCell ref="DA146:DA147"/>
    <mergeCell ref="DI146:DI147"/>
    <mergeCell ref="DQ146:DQ147"/>
    <mergeCell ref="DY146:DY147"/>
    <mergeCell ref="EG146:EG147"/>
    <mergeCell ref="EO146:EO147"/>
    <mergeCell ref="EW146:EW147"/>
    <mergeCell ref="FE146:FE147"/>
    <mergeCell ref="FM146:FM147"/>
    <mergeCell ref="FU146:FU147"/>
    <mergeCell ref="GC146:GC147"/>
    <mergeCell ref="GK146:GK147"/>
    <mergeCell ref="GS146:GS147"/>
    <mergeCell ref="HA146:HA147"/>
    <mergeCell ref="HI146:HI147"/>
    <mergeCell ref="HQ146:HQ147"/>
    <mergeCell ref="HY146:HY147"/>
    <mergeCell ref="IG146:IG147"/>
    <mergeCell ref="IO146:IO147"/>
    <mergeCell ref="IW146:IW147"/>
    <mergeCell ref="JE146:JE147"/>
    <mergeCell ref="JM146:JM147"/>
    <mergeCell ref="JU146:JU147"/>
    <mergeCell ref="KC146:KC147"/>
    <mergeCell ref="KK146:KK147"/>
    <mergeCell ref="KS146:KS147"/>
    <mergeCell ref="LA146:LA147"/>
    <mergeCell ref="LI146:LI147"/>
    <mergeCell ref="LQ146:LQ147"/>
    <mergeCell ref="LY146:LY147"/>
    <mergeCell ref="MG146:MG147"/>
    <mergeCell ref="MO146:MO147"/>
    <mergeCell ref="MW146:MW147"/>
    <mergeCell ref="NE146:NE147"/>
    <mergeCell ref="NM146:NM147"/>
    <mergeCell ref="NU146:NU147"/>
    <mergeCell ref="OC146:OC147"/>
    <mergeCell ref="OK146:OK147"/>
    <mergeCell ref="OS146:OS147"/>
    <mergeCell ref="PA146:PA147"/>
    <mergeCell ref="PI146:PI147"/>
    <mergeCell ref="YO144:YO145"/>
    <mergeCell ref="YW144:YW145"/>
    <mergeCell ref="ZE144:ZE145"/>
    <mergeCell ref="ZM144:ZM145"/>
    <mergeCell ref="ZU144:ZU145"/>
    <mergeCell ref="AAC144:AAC145"/>
    <mergeCell ref="AAK144:AAK145"/>
    <mergeCell ref="AAS144:AAS145"/>
    <mergeCell ref="ABA144:ABA145"/>
    <mergeCell ref="ABI144:ABI145"/>
    <mergeCell ref="ABQ144:ABQ145"/>
    <mergeCell ref="ABY144:ABY145"/>
    <mergeCell ref="ACG144:ACG145"/>
    <mergeCell ref="ACO144:ACO145"/>
    <mergeCell ref="ACW144:ACW145"/>
    <mergeCell ref="ADE144:ADE145"/>
    <mergeCell ref="ADM144:ADM145"/>
    <mergeCell ref="ADU144:ADU145"/>
    <mergeCell ref="AEC144:AEC145"/>
    <mergeCell ref="AEK144:AEK145"/>
    <mergeCell ref="AES144:AES145"/>
    <mergeCell ref="AFA144:AFA145"/>
    <mergeCell ref="AFI144:AFI145"/>
    <mergeCell ref="AFQ144:AFQ145"/>
    <mergeCell ref="AFY144:AFY145"/>
    <mergeCell ref="AGG144:AGG145"/>
    <mergeCell ref="AGO144:AGO145"/>
    <mergeCell ref="AGW144:AGW145"/>
    <mergeCell ref="AHE144:AHE145"/>
    <mergeCell ref="AHM144:AHM145"/>
    <mergeCell ref="AHU144:AHU145"/>
    <mergeCell ref="AIC144:AIC145"/>
    <mergeCell ref="AIK144:AIK145"/>
    <mergeCell ref="OK144:OK145"/>
    <mergeCell ref="OS144:OS145"/>
    <mergeCell ref="PA144:PA145"/>
    <mergeCell ref="PI144:PI145"/>
    <mergeCell ref="PQ144:PQ145"/>
    <mergeCell ref="PY144:PY145"/>
    <mergeCell ref="QG144:QG145"/>
    <mergeCell ref="QO144:QO145"/>
    <mergeCell ref="QW144:QW145"/>
    <mergeCell ref="RE144:RE145"/>
    <mergeCell ref="RM144:RM145"/>
    <mergeCell ref="RU144:RU145"/>
    <mergeCell ref="SC144:SC145"/>
    <mergeCell ref="SK144:SK145"/>
    <mergeCell ref="SS144:SS145"/>
    <mergeCell ref="TA144:TA145"/>
    <mergeCell ref="TI144:TI145"/>
    <mergeCell ref="TQ144:TQ145"/>
    <mergeCell ref="TY144:TY145"/>
    <mergeCell ref="UG144:UG145"/>
    <mergeCell ref="UO144:UO145"/>
    <mergeCell ref="UW144:UW145"/>
    <mergeCell ref="VE144:VE145"/>
    <mergeCell ref="VM144:VM145"/>
    <mergeCell ref="VU144:VU145"/>
    <mergeCell ref="WC144:WC145"/>
    <mergeCell ref="WK144:WK145"/>
    <mergeCell ref="WS144:WS145"/>
    <mergeCell ref="XA144:XA145"/>
    <mergeCell ref="XI144:XI145"/>
    <mergeCell ref="XQ144:XQ145"/>
    <mergeCell ref="XY144:XY145"/>
    <mergeCell ref="YG144:YG145"/>
    <mergeCell ref="AHE142:AHE143"/>
    <mergeCell ref="AHM142:AHM143"/>
    <mergeCell ref="AHU142:AHU143"/>
    <mergeCell ref="AIC142:AIC143"/>
    <mergeCell ref="AIK142:AIK143"/>
    <mergeCell ref="AIS142:AIS143"/>
    <mergeCell ref="AJA142:AJA143"/>
    <mergeCell ref="AJI142:AJI143"/>
    <mergeCell ref="AJQ142:AJQ143"/>
    <mergeCell ref="AJY142:AJY143"/>
    <mergeCell ref="AKG142:AKG143"/>
    <mergeCell ref="AKO142:AKO143"/>
    <mergeCell ref="AKW142:AKW143"/>
    <mergeCell ref="ALE142:ALE143"/>
    <mergeCell ref="ALM142:ALM143"/>
    <mergeCell ref="ALU142:ALU143"/>
    <mergeCell ref="AMC142:AMC143"/>
    <mergeCell ref="Y144:Y145"/>
    <mergeCell ref="AG144:AG145"/>
    <mergeCell ref="AO144:AO145"/>
    <mergeCell ref="AW144:AW145"/>
    <mergeCell ref="BE144:BE145"/>
    <mergeCell ref="BM144:BM145"/>
    <mergeCell ref="BU144:BU145"/>
    <mergeCell ref="CC144:CC145"/>
    <mergeCell ref="CK144:CK145"/>
    <mergeCell ref="CS144:CS145"/>
    <mergeCell ref="DA144:DA145"/>
    <mergeCell ref="DI144:DI145"/>
    <mergeCell ref="DQ144:DQ145"/>
    <mergeCell ref="DY144:DY145"/>
    <mergeCell ref="EG144:EG145"/>
    <mergeCell ref="EO144:EO145"/>
    <mergeCell ref="EW144:EW145"/>
    <mergeCell ref="FE144:FE145"/>
    <mergeCell ref="FM144:FM145"/>
    <mergeCell ref="FU144:FU145"/>
    <mergeCell ref="GC144:GC145"/>
    <mergeCell ref="GK144:GK145"/>
    <mergeCell ref="GS144:GS145"/>
    <mergeCell ref="HA144:HA145"/>
    <mergeCell ref="HI144:HI145"/>
    <mergeCell ref="HQ144:HQ145"/>
    <mergeCell ref="HY144:HY145"/>
    <mergeCell ref="IG144:IG145"/>
    <mergeCell ref="IO144:IO145"/>
    <mergeCell ref="IW144:IW145"/>
    <mergeCell ref="JE144:JE145"/>
    <mergeCell ref="JM144:JM145"/>
    <mergeCell ref="JU144:JU145"/>
    <mergeCell ref="KC144:KC145"/>
    <mergeCell ref="KK144:KK145"/>
    <mergeCell ref="KS144:KS145"/>
    <mergeCell ref="LA144:LA145"/>
    <mergeCell ref="LI144:LI145"/>
    <mergeCell ref="LQ144:LQ145"/>
    <mergeCell ref="LY144:LY145"/>
    <mergeCell ref="MG144:MG145"/>
    <mergeCell ref="MO144:MO145"/>
    <mergeCell ref="MW144:MW145"/>
    <mergeCell ref="NE144:NE145"/>
    <mergeCell ref="NM144:NM145"/>
    <mergeCell ref="NU144:NU145"/>
    <mergeCell ref="OC144:OC145"/>
    <mergeCell ref="XA142:XA143"/>
    <mergeCell ref="XI142:XI143"/>
    <mergeCell ref="XQ142:XQ143"/>
    <mergeCell ref="XY142:XY143"/>
    <mergeCell ref="YG142:YG143"/>
    <mergeCell ref="YO142:YO143"/>
    <mergeCell ref="YW142:YW143"/>
    <mergeCell ref="ZE142:ZE143"/>
    <mergeCell ref="ZM142:ZM143"/>
    <mergeCell ref="ZU142:ZU143"/>
    <mergeCell ref="AAC142:AAC143"/>
    <mergeCell ref="AAK142:AAK143"/>
    <mergeCell ref="AAS142:AAS143"/>
    <mergeCell ref="ABA142:ABA143"/>
    <mergeCell ref="ABI142:ABI143"/>
    <mergeCell ref="ABQ142:ABQ143"/>
    <mergeCell ref="ABY142:ABY143"/>
    <mergeCell ref="ACG142:ACG143"/>
    <mergeCell ref="ACO142:ACO143"/>
    <mergeCell ref="ACW142:ACW143"/>
    <mergeCell ref="ADE142:ADE143"/>
    <mergeCell ref="ADM142:ADM143"/>
    <mergeCell ref="ADU142:ADU143"/>
    <mergeCell ref="AEC142:AEC143"/>
    <mergeCell ref="AEK142:AEK143"/>
    <mergeCell ref="AES142:AES143"/>
    <mergeCell ref="AFA142:AFA143"/>
    <mergeCell ref="AFI142:AFI143"/>
    <mergeCell ref="AFQ142:AFQ143"/>
    <mergeCell ref="AFY142:AFY143"/>
    <mergeCell ref="AGG142:AGG143"/>
    <mergeCell ref="AGO142:AGO143"/>
    <mergeCell ref="AGW142:AGW143"/>
    <mergeCell ref="MW142:MW143"/>
    <mergeCell ref="NE142:NE143"/>
    <mergeCell ref="NM142:NM143"/>
    <mergeCell ref="NU142:NU143"/>
    <mergeCell ref="OC142:OC143"/>
    <mergeCell ref="OK142:OK143"/>
    <mergeCell ref="OS142:OS143"/>
    <mergeCell ref="PA142:PA143"/>
    <mergeCell ref="PI142:PI143"/>
    <mergeCell ref="PQ142:PQ143"/>
    <mergeCell ref="PY142:PY143"/>
    <mergeCell ref="QG142:QG143"/>
    <mergeCell ref="QO142:QO143"/>
    <mergeCell ref="QW142:QW143"/>
    <mergeCell ref="RE142:RE143"/>
    <mergeCell ref="RM142:RM143"/>
    <mergeCell ref="RU142:RU143"/>
    <mergeCell ref="SC142:SC143"/>
    <mergeCell ref="SK142:SK143"/>
    <mergeCell ref="SS142:SS143"/>
    <mergeCell ref="TA142:TA143"/>
    <mergeCell ref="TI142:TI143"/>
    <mergeCell ref="TQ142:TQ143"/>
    <mergeCell ref="TY142:TY143"/>
    <mergeCell ref="UG142:UG143"/>
    <mergeCell ref="UO142:UO143"/>
    <mergeCell ref="UW142:UW143"/>
    <mergeCell ref="VE142:VE143"/>
    <mergeCell ref="VM142:VM143"/>
    <mergeCell ref="VU142:VU143"/>
    <mergeCell ref="WC142:WC143"/>
    <mergeCell ref="WK142:WK143"/>
    <mergeCell ref="WS142:WS143"/>
    <mergeCell ref="AFQ140:AFQ141"/>
    <mergeCell ref="AFY140:AFY141"/>
    <mergeCell ref="AGG140:AGG141"/>
    <mergeCell ref="AGO140:AGO141"/>
    <mergeCell ref="AGW140:AGW141"/>
    <mergeCell ref="AHE140:AHE141"/>
    <mergeCell ref="AHM140:AHM141"/>
    <mergeCell ref="AHU140:AHU141"/>
    <mergeCell ref="AIC140:AIC141"/>
    <mergeCell ref="AIK140:AIK141"/>
    <mergeCell ref="AIS140:AIS141"/>
    <mergeCell ref="AJA140:AJA141"/>
    <mergeCell ref="AJI140:AJI141"/>
    <mergeCell ref="AJQ140:AJQ141"/>
    <mergeCell ref="AJY140:AJY141"/>
    <mergeCell ref="AKG140:AKG141"/>
    <mergeCell ref="AKO140:AKO141"/>
    <mergeCell ref="AKW140:AKW141"/>
    <mergeCell ref="ALE140:ALE141"/>
    <mergeCell ref="ALM140:ALM141"/>
    <mergeCell ref="ALU140:ALU141"/>
    <mergeCell ref="AMC140:AMC141"/>
    <mergeCell ref="Y142:Y143"/>
    <mergeCell ref="AG142:AG143"/>
    <mergeCell ref="AO142:AO143"/>
    <mergeCell ref="AW142:AW143"/>
    <mergeCell ref="BE142:BE143"/>
    <mergeCell ref="BM142:BM143"/>
    <mergeCell ref="BU142:BU143"/>
    <mergeCell ref="CC142:CC143"/>
    <mergeCell ref="CK142:CK143"/>
    <mergeCell ref="CS142:CS143"/>
    <mergeCell ref="DA142:DA143"/>
    <mergeCell ref="DI142:DI143"/>
    <mergeCell ref="DQ142:DQ143"/>
    <mergeCell ref="DY142:DY143"/>
    <mergeCell ref="EG142:EG143"/>
    <mergeCell ref="EO142:EO143"/>
    <mergeCell ref="EW142:EW143"/>
    <mergeCell ref="FE142:FE143"/>
    <mergeCell ref="FM142:FM143"/>
    <mergeCell ref="FU142:FU143"/>
    <mergeCell ref="GC142:GC143"/>
    <mergeCell ref="GK142:GK143"/>
    <mergeCell ref="GS142:GS143"/>
    <mergeCell ref="HA142:HA143"/>
    <mergeCell ref="HI142:HI143"/>
    <mergeCell ref="HQ142:HQ143"/>
    <mergeCell ref="HY142:HY143"/>
    <mergeCell ref="IG142:IG143"/>
    <mergeCell ref="IO142:IO143"/>
    <mergeCell ref="IW142:IW143"/>
    <mergeCell ref="JE142:JE143"/>
    <mergeCell ref="JM142:JM143"/>
    <mergeCell ref="JU142:JU143"/>
    <mergeCell ref="KC142:KC143"/>
    <mergeCell ref="KK142:KK143"/>
    <mergeCell ref="KS142:KS143"/>
    <mergeCell ref="LA142:LA143"/>
    <mergeCell ref="LI142:LI143"/>
    <mergeCell ref="LQ142:LQ143"/>
    <mergeCell ref="LY142:LY143"/>
    <mergeCell ref="MG142:MG143"/>
    <mergeCell ref="MO142:MO143"/>
    <mergeCell ref="VM140:VM141"/>
    <mergeCell ref="VU140:VU141"/>
    <mergeCell ref="WC140:WC141"/>
    <mergeCell ref="WK140:WK141"/>
    <mergeCell ref="WS140:WS141"/>
    <mergeCell ref="XA140:XA141"/>
    <mergeCell ref="XI140:XI141"/>
    <mergeCell ref="XQ140:XQ141"/>
    <mergeCell ref="XY140:XY141"/>
    <mergeCell ref="YG140:YG141"/>
    <mergeCell ref="YO140:YO141"/>
    <mergeCell ref="YW140:YW141"/>
    <mergeCell ref="ZE140:ZE141"/>
    <mergeCell ref="ZM140:ZM141"/>
    <mergeCell ref="ZU140:ZU141"/>
    <mergeCell ref="AAC140:AAC141"/>
    <mergeCell ref="AAK140:AAK141"/>
    <mergeCell ref="AAS140:AAS141"/>
    <mergeCell ref="ABA140:ABA141"/>
    <mergeCell ref="ABI140:ABI141"/>
    <mergeCell ref="ABQ140:ABQ141"/>
    <mergeCell ref="ABY140:ABY141"/>
    <mergeCell ref="ACG140:ACG141"/>
    <mergeCell ref="ACO140:ACO141"/>
    <mergeCell ref="ACW140:ACW141"/>
    <mergeCell ref="ADE140:ADE141"/>
    <mergeCell ref="ADM140:ADM141"/>
    <mergeCell ref="ADU140:ADU141"/>
    <mergeCell ref="AEC140:AEC141"/>
    <mergeCell ref="AEK140:AEK141"/>
    <mergeCell ref="AES140:AES141"/>
    <mergeCell ref="AFA140:AFA141"/>
    <mergeCell ref="AFI140:AFI141"/>
    <mergeCell ref="LI140:LI141"/>
    <mergeCell ref="LQ140:LQ141"/>
    <mergeCell ref="LY140:LY141"/>
    <mergeCell ref="MG140:MG141"/>
    <mergeCell ref="MO140:MO141"/>
    <mergeCell ref="MW140:MW141"/>
    <mergeCell ref="NE140:NE141"/>
    <mergeCell ref="NM140:NM141"/>
    <mergeCell ref="NU140:NU141"/>
    <mergeCell ref="OC140:OC141"/>
    <mergeCell ref="OK140:OK141"/>
    <mergeCell ref="OS140:OS141"/>
    <mergeCell ref="PA140:PA141"/>
    <mergeCell ref="PI140:PI141"/>
    <mergeCell ref="PQ140:PQ141"/>
    <mergeCell ref="PY140:PY141"/>
    <mergeCell ref="QG140:QG141"/>
    <mergeCell ref="QO140:QO141"/>
    <mergeCell ref="QW140:QW141"/>
    <mergeCell ref="RE140:RE141"/>
    <mergeCell ref="RM140:RM141"/>
    <mergeCell ref="RU140:RU141"/>
    <mergeCell ref="SC140:SC141"/>
    <mergeCell ref="SK140:SK141"/>
    <mergeCell ref="SS140:SS141"/>
    <mergeCell ref="TA140:TA141"/>
    <mergeCell ref="TI140:TI141"/>
    <mergeCell ref="TQ140:TQ141"/>
    <mergeCell ref="TY140:TY141"/>
    <mergeCell ref="UG140:UG141"/>
    <mergeCell ref="UO140:UO141"/>
    <mergeCell ref="UW140:UW141"/>
    <mergeCell ref="VE140:VE141"/>
    <mergeCell ref="AEK138:AEK139"/>
    <mergeCell ref="AES138:AES139"/>
    <mergeCell ref="AFA138:AFA139"/>
    <mergeCell ref="AFI138:AFI139"/>
    <mergeCell ref="AFQ138:AFQ139"/>
    <mergeCell ref="AFY138:AFY139"/>
    <mergeCell ref="AGG138:AGG139"/>
    <mergeCell ref="AGO138:AGO139"/>
    <mergeCell ref="AGW138:AGW139"/>
    <mergeCell ref="AHE138:AHE139"/>
    <mergeCell ref="AHM138:AHM139"/>
    <mergeCell ref="AHU138:AHU139"/>
    <mergeCell ref="AIC138:AIC139"/>
    <mergeCell ref="AIK138:AIK139"/>
    <mergeCell ref="AIS138:AIS139"/>
    <mergeCell ref="AJA138:AJA139"/>
    <mergeCell ref="AJI138:AJI139"/>
    <mergeCell ref="AJQ138:AJQ139"/>
    <mergeCell ref="AJY138:AJY139"/>
    <mergeCell ref="AKG138:AKG139"/>
    <mergeCell ref="AKO138:AKO139"/>
    <mergeCell ref="AKW138:AKW139"/>
    <mergeCell ref="ALE138:ALE139"/>
    <mergeCell ref="ALM138:ALM139"/>
    <mergeCell ref="ALU138:ALU139"/>
    <mergeCell ref="AMC138:AMC139"/>
    <mergeCell ref="B140:B141"/>
    <mergeCell ref="Y140:Y141"/>
    <mergeCell ref="AG140:AG141"/>
    <mergeCell ref="AO140:AO141"/>
    <mergeCell ref="AW140:AW141"/>
    <mergeCell ref="BE140:BE141"/>
    <mergeCell ref="BM140:BM141"/>
    <mergeCell ref="BU140:BU141"/>
    <mergeCell ref="CC140:CC141"/>
    <mergeCell ref="CK140:CK141"/>
    <mergeCell ref="CS140:CS141"/>
    <mergeCell ref="DA140:DA141"/>
    <mergeCell ref="DI140:DI141"/>
    <mergeCell ref="DQ140:DQ141"/>
    <mergeCell ref="DY140:DY141"/>
    <mergeCell ref="EG140:EG141"/>
    <mergeCell ref="EO140:EO141"/>
    <mergeCell ref="EW140:EW141"/>
    <mergeCell ref="FE140:FE141"/>
    <mergeCell ref="FM140:FM141"/>
    <mergeCell ref="FU140:FU141"/>
    <mergeCell ref="GC140:GC141"/>
    <mergeCell ref="GK140:GK141"/>
    <mergeCell ref="GS140:GS141"/>
    <mergeCell ref="HA140:HA141"/>
    <mergeCell ref="HI140:HI141"/>
    <mergeCell ref="HQ140:HQ141"/>
    <mergeCell ref="HY140:HY141"/>
    <mergeCell ref="IG140:IG141"/>
    <mergeCell ref="IO140:IO141"/>
    <mergeCell ref="IW140:IW141"/>
    <mergeCell ref="JE140:JE141"/>
    <mergeCell ref="JM140:JM141"/>
    <mergeCell ref="JU140:JU141"/>
    <mergeCell ref="KC140:KC141"/>
    <mergeCell ref="KK140:KK141"/>
    <mergeCell ref="KS140:KS141"/>
    <mergeCell ref="LA140:LA141"/>
    <mergeCell ref="UG138:UG139"/>
    <mergeCell ref="UO138:UO139"/>
    <mergeCell ref="UW138:UW139"/>
    <mergeCell ref="VE138:VE139"/>
    <mergeCell ref="VM138:VM139"/>
    <mergeCell ref="VU138:VU139"/>
    <mergeCell ref="WC138:WC139"/>
    <mergeCell ref="WK138:WK139"/>
    <mergeCell ref="WS138:WS139"/>
    <mergeCell ref="XA138:XA139"/>
    <mergeCell ref="XI138:XI139"/>
    <mergeCell ref="XQ138:XQ139"/>
    <mergeCell ref="XY138:XY139"/>
    <mergeCell ref="YG138:YG139"/>
    <mergeCell ref="YO138:YO139"/>
    <mergeCell ref="YW138:YW139"/>
    <mergeCell ref="ZE138:ZE139"/>
    <mergeCell ref="ZM138:ZM139"/>
    <mergeCell ref="ZU138:ZU139"/>
    <mergeCell ref="AAC138:AAC139"/>
    <mergeCell ref="AAK138:AAK139"/>
    <mergeCell ref="AAS138:AAS139"/>
    <mergeCell ref="ABA138:ABA139"/>
    <mergeCell ref="ABI138:ABI139"/>
    <mergeCell ref="ABQ138:ABQ139"/>
    <mergeCell ref="ABY138:ABY139"/>
    <mergeCell ref="ACG138:ACG139"/>
    <mergeCell ref="ACO138:ACO139"/>
    <mergeCell ref="ACW138:ACW139"/>
    <mergeCell ref="ADE138:ADE139"/>
    <mergeCell ref="ADM138:ADM139"/>
    <mergeCell ref="ADU138:ADU139"/>
    <mergeCell ref="AEC138:AEC139"/>
    <mergeCell ref="KC138:KC139"/>
    <mergeCell ref="KK138:KK139"/>
    <mergeCell ref="KS138:KS139"/>
    <mergeCell ref="LA138:LA139"/>
    <mergeCell ref="LI138:LI139"/>
    <mergeCell ref="LQ138:LQ139"/>
    <mergeCell ref="LY138:LY139"/>
    <mergeCell ref="MG138:MG139"/>
    <mergeCell ref="MO138:MO139"/>
    <mergeCell ref="MW138:MW139"/>
    <mergeCell ref="NE138:NE139"/>
    <mergeCell ref="NM138:NM139"/>
    <mergeCell ref="NU138:NU139"/>
    <mergeCell ref="OC138:OC139"/>
    <mergeCell ref="OK138:OK139"/>
    <mergeCell ref="OS138:OS139"/>
    <mergeCell ref="PA138:PA139"/>
    <mergeCell ref="PI138:PI139"/>
    <mergeCell ref="PQ138:PQ139"/>
    <mergeCell ref="PY138:PY139"/>
    <mergeCell ref="QG138:QG139"/>
    <mergeCell ref="QO138:QO139"/>
    <mergeCell ref="QW138:QW139"/>
    <mergeCell ref="RE138:RE139"/>
    <mergeCell ref="RM138:RM139"/>
    <mergeCell ref="RU138:RU139"/>
    <mergeCell ref="SC138:SC139"/>
    <mergeCell ref="SK138:SK139"/>
    <mergeCell ref="SS138:SS139"/>
    <mergeCell ref="TA138:TA139"/>
    <mergeCell ref="TI138:TI139"/>
    <mergeCell ref="TQ138:TQ139"/>
    <mergeCell ref="TY138:TY139"/>
    <mergeCell ref="ACW136:ACW137"/>
    <mergeCell ref="ADE136:ADE137"/>
    <mergeCell ref="ADM136:ADM137"/>
    <mergeCell ref="ADU136:ADU137"/>
    <mergeCell ref="AEC136:AEC137"/>
    <mergeCell ref="AEK136:AEK137"/>
    <mergeCell ref="AES136:AES137"/>
    <mergeCell ref="AFA136:AFA137"/>
    <mergeCell ref="AFI136:AFI137"/>
    <mergeCell ref="AFQ136:AFQ137"/>
    <mergeCell ref="AFY136:AFY137"/>
    <mergeCell ref="AGG136:AGG137"/>
    <mergeCell ref="AGO136:AGO137"/>
    <mergeCell ref="AGW136:AGW137"/>
    <mergeCell ref="AHE136:AHE137"/>
    <mergeCell ref="AHM136:AHM137"/>
    <mergeCell ref="AHU136:AHU137"/>
    <mergeCell ref="AIC136:AIC137"/>
    <mergeCell ref="AIK136:AIK137"/>
    <mergeCell ref="AIS136:AIS137"/>
    <mergeCell ref="AJA136:AJA137"/>
    <mergeCell ref="AJI136:AJI137"/>
    <mergeCell ref="AJQ136:AJQ137"/>
    <mergeCell ref="AJY136:AJY137"/>
    <mergeCell ref="AKG136:AKG137"/>
    <mergeCell ref="AKO136:AKO137"/>
    <mergeCell ref="AKW136:AKW137"/>
    <mergeCell ref="ALE136:ALE137"/>
    <mergeCell ref="ALM136:ALM137"/>
    <mergeCell ref="ALU136:ALU137"/>
    <mergeCell ref="AMC136:AMC137"/>
    <mergeCell ref="Y138:Y139"/>
    <mergeCell ref="AG138:AG139"/>
    <mergeCell ref="AO138:AO139"/>
    <mergeCell ref="AW138:AW139"/>
    <mergeCell ref="BE138:BE139"/>
    <mergeCell ref="BM138:BM139"/>
    <mergeCell ref="BU138:BU139"/>
    <mergeCell ref="CC138:CC139"/>
    <mergeCell ref="CK138:CK139"/>
    <mergeCell ref="CS138:CS139"/>
    <mergeCell ref="DA138:DA139"/>
    <mergeCell ref="DI138:DI139"/>
    <mergeCell ref="DQ138:DQ139"/>
    <mergeCell ref="DY138:DY139"/>
    <mergeCell ref="EG138:EG139"/>
    <mergeCell ref="EO138:EO139"/>
    <mergeCell ref="EW138:EW139"/>
    <mergeCell ref="FE138:FE139"/>
    <mergeCell ref="FM138:FM139"/>
    <mergeCell ref="FU138:FU139"/>
    <mergeCell ref="GC138:GC139"/>
    <mergeCell ref="GK138:GK139"/>
    <mergeCell ref="GS138:GS139"/>
    <mergeCell ref="HA138:HA139"/>
    <mergeCell ref="HI138:HI139"/>
    <mergeCell ref="HQ138:HQ139"/>
    <mergeCell ref="HY138:HY139"/>
    <mergeCell ref="IG138:IG139"/>
    <mergeCell ref="IO138:IO139"/>
    <mergeCell ref="IW138:IW139"/>
    <mergeCell ref="JE138:JE139"/>
    <mergeCell ref="JM138:JM139"/>
    <mergeCell ref="JU138:JU139"/>
    <mergeCell ref="SS136:SS137"/>
    <mergeCell ref="TA136:TA137"/>
    <mergeCell ref="TI136:TI137"/>
    <mergeCell ref="TQ136:TQ137"/>
    <mergeCell ref="TY136:TY137"/>
    <mergeCell ref="UG136:UG137"/>
    <mergeCell ref="UO136:UO137"/>
    <mergeCell ref="UW136:UW137"/>
    <mergeCell ref="VE136:VE137"/>
    <mergeCell ref="VM136:VM137"/>
    <mergeCell ref="VU136:VU137"/>
    <mergeCell ref="WC136:WC137"/>
    <mergeCell ref="WK136:WK137"/>
    <mergeCell ref="WS136:WS137"/>
    <mergeCell ref="XA136:XA137"/>
    <mergeCell ref="XI136:XI137"/>
    <mergeCell ref="XQ136:XQ137"/>
    <mergeCell ref="XY136:XY137"/>
    <mergeCell ref="YG136:YG137"/>
    <mergeCell ref="YO136:YO137"/>
    <mergeCell ref="YW136:YW137"/>
    <mergeCell ref="ZE136:ZE137"/>
    <mergeCell ref="ZM136:ZM137"/>
    <mergeCell ref="ZU136:ZU137"/>
    <mergeCell ref="AAC136:AAC137"/>
    <mergeCell ref="AAK136:AAK137"/>
    <mergeCell ref="AAS136:AAS137"/>
    <mergeCell ref="ABA136:ABA137"/>
    <mergeCell ref="ABI136:ABI137"/>
    <mergeCell ref="ABQ136:ABQ137"/>
    <mergeCell ref="ABY136:ABY137"/>
    <mergeCell ref="ACG136:ACG137"/>
    <mergeCell ref="ACO136:ACO137"/>
    <mergeCell ref="ALM134:ALM135"/>
    <mergeCell ref="ALU134:ALU135"/>
    <mergeCell ref="AMC134:AMC135"/>
    <mergeCell ref="Y136:Y137"/>
    <mergeCell ref="AG136:AG137"/>
    <mergeCell ref="AO136:AO137"/>
    <mergeCell ref="AW136:AW137"/>
    <mergeCell ref="BE136:BE137"/>
    <mergeCell ref="BM136:BM137"/>
    <mergeCell ref="BU136:BU137"/>
    <mergeCell ref="CC136:CC137"/>
    <mergeCell ref="CK136:CK137"/>
    <mergeCell ref="CS136:CS137"/>
    <mergeCell ref="DA136:DA137"/>
    <mergeCell ref="DI136:DI137"/>
    <mergeCell ref="DQ136:DQ137"/>
    <mergeCell ref="DY136:DY137"/>
    <mergeCell ref="EG136:EG137"/>
    <mergeCell ref="EO136:EO137"/>
    <mergeCell ref="EW136:EW137"/>
    <mergeCell ref="FE136:FE137"/>
    <mergeCell ref="FM136:FM137"/>
    <mergeCell ref="FU136:FU137"/>
    <mergeCell ref="GC136:GC137"/>
    <mergeCell ref="GK136:GK137"/>
    <mergeCell ref="GS136:GS137"/>
    <mergeCell ref="HA136:HA137"/>
    <mergeCell ref="HI136:HI137"/>
    <mergeCell ref="HQ136:HQ137"/>
    <mergeCell ref="HY136:HY137"/>
    <mergeCell ref="IG136:IG137"/>
    <mergeCell ref="IO136:IO137"/>
    <mergeCell ref="IW136:IW137"/>
    <mergeCell ref="JE136:JE137"/>
    <mergeCell ref="JM136:JM137"/>
    <mergeCell ref="JU136:JU137"/>
    <mergeCell ref="KC136:KC137"/>
    <mergeCell ref="KK136:KK137"/>
    <mergeCell ref="KS136:KS137"/>
    <mergeCell ref="LA136:LA137"/>
    <mergeCell ref="LI136:LI137"/>
    <mergeCell ref="LQ136:LQ137"/>
    <mergeCell ref="LY136:LY137"/>
    <mergeCell ref="MG136:MG137"/>
    <mergeCell ref="MO136:MO137"/>
    <mergeCell ref="MW136:MW137"/>
    <mergeCell ref="NE136:NE137"/>
    <mergeCell ref="NM136:NM137"/>
    <mergeCell ref="NU136:NU137"/>
    <mergeCell ref="OC136:OC137"/>
    <mergeCell ref="OK136:OK137"/>
    <mergeCell ref="OS136:OS137"/>
    <mergeCell ref="PA136:PA137"/>
    <mergeCell ref="PI136:PI137"/>
    <mergeCell ref="PQ136:PQ137"/>
    <mergeCell ref="PY136:PY137"/>
    <mergeCell ref="QG136:QG137"/>
    <mergeCell ref="QO136:QO137"/>
    <mergeCell ref="QW136:QW137"/>
    <mergeCell ref="RE136:RE137"/>
    <mergeCell ref="RM136:RM137"/>
    <mergeCell ref="RU136:RU137"/>
    <mergeCell ref="SC136:SC137"/>
    <mergeCell ref="SK136:SK137"/>
    <mergeCell ref="ABI134:ABI135"/>
    <mergeCell ref="ABQ134:ABQ135"/>
    <mergeCell ref="ABY134:ABY135"/>
    <mergeCell ref="ACG134:ACG135"/>
    <mergeCell ref="ACO134:ACO135"/>
    <mergeCell ref="ACW134:ACW135"/>
    <mergeCell ref="ADE134:ADE135"/>
    <mergeCell ref="ADM134:ADM135"/>
    <mergeCell ref="ADU134:ADU135"/>
    <mergeCell ref="AEC134:AEC135"/>
    <mergeCell ref="AEK134:AEK135"/>
    <mergeCell ref="AES134:AES135"/>
    <mergeCell ref="AFA134:AFA135"/>
    <mergeCell ref="AFI134:AFI135"/>
    <mergeCell ref="AFQ134:AFQ135"/>
    <mergeCell ref="AFY134:AFY135"/>
    <mergeCell ref="AGG134:AGG135"/>
    <mergeCell ref="AGO134:AGO135"/>
    <mergeCell ref="AGW134:AGW135"/>
    <mergeCell ref="AHE134:AHE135"/>
    <mergeCell ref="AHM134:AHM135"/>
    <mergeCell ref="AHU134:AHU135"/>
    <mergeCell ref="AIC134:AIC135"/>
    <mergeCell ref="AIK134:AIK135"/>
    <mergeCell ref="AIS134:AIS135"/>
    <mergeCell ref="AJA134:AJA135"/>
    <mergeCell ref="AJI134:AJI135"/>
    <mergeCell ref="AJQ134:AJQ135"/>
    <mergeCell ref="AJY134:AJY135"/>
    <mergeCell ref="AKG134:AKG135"/>
    <mergeCell ref="AKO134:AKO135"/>
    <mergeCell ref="AKW134:AKW135"/>
    <mergeCell ref="ALE134:ALE135"/>
    <mergeCell ref="RE134:RE135"/>
    <mergeCell ref="RM134:RM135"/>
    <mergeCell ref="RU134:RU135"/>
    <mergeCell ref="SC134:SC135"/>
    <mergeCell ref="SK134:SK135"/>
    <mergeCell ref="SS134:SS135"/>
    <mergeCell ref="TA134:TA135"/>
    <mergeCell ref="TI134:TI135"/>
    <mergeCell ref="TQ134:TQ135"/>
    <mergeCell ref="TY134:TY135"/>
    <mergeCell ref="UG134:UG135"/>
    <mergeCell ref="UO134:UO135"/>
    <mergeCell ref="UW134:UW135"/>
    <mergeCell ref="VE134:VE135"/>
    <mergeCell ref="VM134:VM135"/>
    <mergeCell ref="VU134:VU135"/>
    <mergeCell ref="WC134:WC135"/>
    <mergeCell ref="WK134:WK135"/>
    <mergeCell ref="WS134:WS135"/>
    <mergeCell ref="XA134:XA135"/>
    <mergeCell ref="XI134:XI135"/>
    <mergeCell ref="XQ134:XQ135"/>
    <mergeCell ref="XY134:XY135"/>
    <mergeCell ref="YG134:YG135"/>
    <mergeCell ref="YO134:YO135"/>
    <mergeCell ref="YW134:YW135"/>
    <mergeCell ref="ZE134:ZE135"/>
    <mergeCell ref="ZM134:ZM135"/>
    <mergeCell ref="ZU134:ZU135"/>
    <mergeCell ref="AAC134:AAC135"/>
    <mergeCell ref="AAK134:AAK135"/>
    <mergeCell ref="AAS134:AAS135"/>
    <mergeCell ref="ABA134:ABA135"/>
    <mergeCell ref="AKG132:AKG133"/>
    <mergeCell ref="AKO132:AKO133"/>
    <mergeCell ref="AKW132:AKW133"/>
    <mergeCell ref="ALE132:ALE133"/>
    <mergeCell ref="ALM132:ALM133"/>
    <mergeCell ref="ALU132:ALU133"/>
    <mergeCell ref="AMC132:AMC133"/>
    <mergeCell ref="B133:B135"/>
    <mergeCell ref="Y134:Y135"/>
    <mergeCell ref="AG134:AG135"/>
    <mergeCell ref="AO134:AO135"/>
    <mergeCell ref="AW134:AW135"/>
    <mergeCell ref="BE134:BE135"/>
    <mergeCell ref="BM134:BM135"/>
    <mergeCell ref="BU134:BU135"/>
    <mergeCell ref="CC134:CC135"/>
    <mergeCell ref="CK134:CK135"/>
    <mergeCell ref="CS134:CS135"/>
    <mergeCell ref="DA134:DA135"/>
    <mergeCell ref="DI134:DI135"/>
    <mergeCell ref="DQ134:DQ135"/>
    <mergeCell ref="DY134:DY135"/>
    <mergeCell ref="EG134:EG135"/>
    <mergeCell ref="EO134:EO135"/>
    <mergeCell ref="EW134:EW135"/>
    <mergeCell ref="FE134:FE135"/>
    <mergeCell ref="FM134:FM135"/>
    <mergeCell ref="FU134:FU135"/>
    <mergeCell ref="GC134:GC135"/>
    <mergeCell ref="GK134:GK135"/>
    <mergeCell ref="GS134:GS135"/>
    <mergeCell ref="HA134:HA135"/>
    <mergeCell ref="HI134:HI135"/>
    <mergeCell ref="HQ134:HQ135"/>
    <mergeCell ref="HY134:HY135"/>
    <mergeCell ref="IG134:IG135"/>
    <mergeCell ref="IO134:IO135"/>
    <mergeCell ref="IW134:IW135"/>
    <mergeCell ref="JE134:JE135"/>
    <mergeCell ref="JM134:JM135"/>
    <mergeCell ref="JU134:JU135"/>
    <mergeCell ref="KC134:KC135"/>
    <mergeCell ref="KK134:KK135"/>
    <mergeCell ref="KS134:KS135"/>
    <mergeCell ref="LA134:LA135"/>
    <mergeCell ref="LI134:LI135"/>
    <mergeCell ref="LQ134:LQ135"/>
    <mergeCell ref="LY134:LY135"/>
    <mergeCell ref="MG134:MG135"/>
    <mergeCell ref="MO134:MO135"/>
    <mergeCell ref="MW134:MW135"/>
    <mergeCell ref="NE134:NE135"/>
    <mergeCell ref="NM134:NM135"/>
    <mergeCell ref="NU134:NU135"/>
    <mergeCell ref="OC134:OC135"/>
    <mergeCell ref="OK134:OK135"/>
    <mergeCell ref="OS134:OS135"/>
    <mergeCell ref="PA134:PA135"/>
    <mergeCell ref="PI134:PI135"/>
    <mergeCell ref="PQ134:PQ135"/>
    <mergeCell ref="PY134:PY135"/>
    <mergeCell ref="QG134:QG135"/>
    <mergeCell ref="QO134:QO135"/>
    <mergeCell ref="QW134:QW135"/>
    <mergeCell ref="AAC132:AAC133"/>
    <mergeCell ref="AAK132:AAK133"/>
    <mergeCell ref="AAS132:AAS133"/>
    <mergeCell ref="ABA132:ABA133"/>
    <mergeCell ref="ABI132:ABI133"/>
    <mergeCell ref="ABQ132:ABQ133"/>
    <mergeCell ref="ABY132:ABY133"/>
    <mergeCell ref="ACG132:ACG133"/>
    <mergeCell ref="ACO132:ACO133"/>
    <mergeCell ref="ACW132:ACW133"/>
    <mergeCell ref="ADE132:ADE133"/>
    <mergeCell ref="ADM132:ADM133"/>
    <mergeCell ref="ADU132:ADU133"/>
    <mergeCell ref="AEC132:AEC133"/>
    <mergeCell ref="AEK132:AEK133"/>
    <mergeCell ref="AES132:AES133"/>
    <mergeCell ref="AFA132:AFA133"/>
    <mergeCell ref="AFI132:AFI133"/>
    <mergeCell ref="AFQ132:AFQ133"/>
    <mergeCell ref="AFY132:AFY133"/>
    <mergeCell ref="AGG132:AGG133"/>
    <mergeCell ref="AGO132:AGO133"/>
    <mergeCell ref="AGW132:AGW133"/>
    <mergeCell ref="AHE132:AHE133"/>
    <mergeCell ref="AHM132:AHM133"/>
    <mergeCell ref="AHU132:AHU133"/>
    <mergeCell ref="AIC132:AIC133"/>
    <mergeCell ref="AIK132:AIK133"/>
    <mergeCell ref="AIS132:AIS133"/>
    <mergeCell ref="AJA132:AJA133"/>
    <mergeCell ref="AJI132:AJI133"/>
    <mergeCell ref="AJQ132:AJQ133"/>
    <mergeCell ref="AJY132:AJY133"/>
    <mergeCell ref="PY132:PY133"/>
    <mergeCell ref="QG132:QG133"/>
    <mergeCell ref="QO132:QO133"/>
    <mergeCell ref="QW132:QW133"/>
    <mergeCell ref="RE132:RE133"/>
    <mergeCell ref="RM132:RM133"/>
    <mergeCell ref="RU132:RU133"/>
    <mergeCell ref="SC132:SC133"/>
    <mergeCell ref="SK132:SK133"/>
    <mergeCell ref="SS132:SS133"/>
    <mergeCell ref="TA132:TA133"/>
    <mergeCell ref="TI132:TI133"/>
    <mergeCell ref="TQ132:TQ133"/>
    <mergeCell ref="TY132:TY133"/>
    <mergeCell ref="UG132:UG133"/>
    <mergeCell ref="UO132:UO133"/>
    <mergeCell ref="UW132:UW133"/>
    <mergeCell ref="VE132:VE133"/>
    <mergeCell ref="VM132:VM133"/>
    <mergeCell ref="VU132:VU133"/>
    <mergeCell ref="WC132:WC133"/>
    <mergeCell ref="WK132:WK133"/>
    <mergeCell ref="WS132:WS133"/>
    <mergeCell ref="XA132:XA133"/>
    <mergeCell ref="XI132:XI133"/>
    <mergeCell ref="XQ132:XQ133"/>
    <mergeCell ref="XY132:XY133"/>
    <mergeCell ref="YG132:YG133"/>
    <mergeCell ref="YO132:YO133"/>
    <mergeCell ref="YW132:YW133"/>
    <mergeCell ref="ZE132:ZE133"/>
    <mergeCell ref="ZM132:ZM133"/>
    <mergeCell ref="ZU132:ZU133"/>
    <mergeCell ref="AIS130:AIS131"/>
    <mergeCell ref="AJA130:AJA131"/>
    <mergeCell ref="AJI130:AJI131"/>
    <mergeCell ref="AJQ130:AJQ131"/>
    <mergeCell ref="AJY130:AJY131"/>
    <mergeCell ref="AKG130:AKG131"/>
    <mergeCell ref="AKO130:AKO131"/>
    <mergeCell ref="AKW130:AKW131"/>
    <mergeCell ref="ALE130:ALE131"/>
    <mergeCell ref="ALM130:ALM131"/>
    <mergeCell ref="ALU130:ALU131"/>
    <mergeCell ref="AMC130:AMC131"/>
    <mergeCell ref="Y132:Y133"/>
    <mergeCell ref="AG132:AG133"/>
    <mergeCell ref="AO132:AO133"/>
    <mergeCell ref="AW132:AW133"/>
    <mergeCell ref="BE132:BE133"/>
    <mergeCell ref="BM132:BM133"/>
    <mergeCell ref="BU132:BU133"/>
    <mergeCell ref="CC132:CC133"/>
    <mergeCell ref="CK132:CK133"/>
    <mergeCell ref="CS132:CS133"/>
    <mergeCell ref="DA132:DA133"/>
    <mergeCell ref="DI132:DI133"/>
    <mergeCell ref="DQ132:DQ133"/>
    <mergeCell ref="DY132:DY133"/>
    <mergeCell ref="EG132:EG133"/>
    <mergeCell ref="EO132:EO133"/>
    <mergeCell ref="EW132:EW133"/>
    <mergeCell ref="FE132:FE133"/>
    <mergeCell ref="FM132:FM133"/>
    <mergeCell ref="FU132:FU133"/>
    <mergeCell ref="GC132:GC133"/>
    <mergeCell ref="GK132:GK133"/>
    <mergeCell ref="GS132:GS133"/>
    <mergeCell ref="HA132:HA133"/>
    <mergeCell ref="HI132:HI133"/>
    <mergeCell ref="HQ132:HQ133"/>
    <mergeCell ref="HY132:HY133"/>
    <mergeCell ref="IG132:IG133"/>
    <mergeCell ref="IO132:IO133"/>
    <mergeCell ref="IW132:IW133"/>
    <mergeCell ref="JE132:JE133"/>
    <mergeCell ref="JM132:JM133"/>
    <mergeCell ref="JU132:JU133"/>
    <mergeCell ref="KC132:KC133"/>
    <mergeCell ref="KK132:KK133"/>
    <mergeCell ref="KS132:KS133"/>
    <mergeCell ref="LA132:LA133"/>
    <mergeCell ref="LI132:LI133"/>
    <mergeCell ref="LQ132:LQ133"/>
    <mergeCell ref="LY132:LY133"/>
    <mergeCell ref="MG132:MG133"/>
    <mergeCell ref="MO132:MO133"/>
    <mergeCell ref="MW132:MW133"/>
    <mergeCell ref="NE132:NE133"/>
    <mergeCell ref="NM132:NM133"/>
    <mergeCell ref="NU132:NU133"/>
    <mergeCell ref="OC132:OC133"/>
    <mergeCell ref="OK132:OK133"/>
    <mergeCell ref="OS132:OS133"/>
    <mergeCell ref="PA132:PA133"/>
    <mergeCell ref="PI132:PI133"/>
    <mergeCell ref="PQ132:PQ133"/>
    <mergeCell ref="YO130:YO131"/>
    <mergeCell ref="YW130:YW131"/>
    <mergeCell ref="ZE130:ZE131"/>
    <mergeCell ref="ZM130:ZM131"/>
    <mergeCell ref="ZU130:ZU131"/>
    <mergeCell ref="AAC130:AAC131"/>
    <mergeCell ref="AAK130:AAK131"/>
    <mergeCell ref="AAS130:AAS131"/>
    <mergeCell ref="ABA130:ABA131"/>
    <mergeCell ref="ABI130:ABI131"/>
    <mergeCell ref="ABQ130:ABQ131"/>
    <mergeCell ref="ABY130:ABY131"/>
    <mergeCell ref="ACG130:ACG131"/>
    <mergeCell ref="ACO130:ACO131"/>
    <mergeCell ref="ACW130:ACW131"/>
    <mergeCell ref="ADE130:ADE131"/>
    <mergeCell ref="ADM130:ADM131"/>
    <mergeCell ref="ADU130:ADU131"/>
    <mergeCell ref="AEC130:AEC131"/>
    <mergeCell ref="AEK130:AEK131"/>
    <mergeCell ref="AES130:AES131"/>
    <mergeCell ref="AFA130:AFA131"/>
    <mergeCell ref="AFI130:AFI131"/>
    <mergeCell ref="AFQ130:AFQ131"/>
    <mergeCell ref="AFY130:AFY131"/>
    <mergeCell ref="AGG130:AGG131"/>
    <mergeCell ref="AGO130:AGO131"/>
    <mergeCell ref="AGW130:AGW131"/>
    <mergeCell ref="AHE130:AHE131"/>
    <mergeCell ref="AHM130:AHM131"/>
    <mergeCell ref="AHU130:AHU131"/>
    <mergeCell ref="AIC130:AIC131"/>
    <mergeCell ref="AIK130:AIK131"/>
    <mergeCell ref="OK130:OK131"/>
    <mergeCell ref="OS130:OS131"/>
    <mergeCell ref="PA130:PA131"/>
    <mergeCell ref="PI130:PI131"/>
    <mergeCell ref="PQ130:PQ131"/>
    <mergeCell ref="PY130:PY131"/>
    <mergeCell ref="QG130:QG131"/>
    <mergeCell ref="QO130:QO131"/>
    <mergeCell ref="QW130:QW131"/>
    <mergeCell ref="RE130:RE131"/>
    <mergeCell ref="RM130:RM131"/>
    <mergeCell ref="RU130:RU131"/>
    <mergeCell ref="SC130:SC131"/>
    <mergeCell ref="SK130:SK131"/>
    <mergeCell ref="SS130:SS131"/>
    <mergeCell ref="TA130:TA131"/>
    <mergeCell ref="TI130:TI131"/>
    <mergeCell ref="TQ130:TQ131"/>
    <mergeCell ref="TY130:TY131"/>
    <mergeCell ref="UG130:UG131"/>
    <mergeCell ref="UO130:UO131"/>
    <mergeCell ref="UW130:UW131"/>
    <mergeCell ref="VE130:VE131"/>
    <mergeCell ref="VM130:VM131"/>
    <mergeCell ref="VU130:VU131"/>
    <mergeCell ref="WC130:WC131"/>
    <mergeCell ref="WK130:WK131"/>
    <mergeCell ref="WS130:WS131"/>
    <mergeCell ref="XA130:XA131"/>
    <mergeCell ref="XI130:XI131"/>
    <mergeCell ref="XQ130:XQ131"/>
    <mergeCell ref="XY130:XY131"/>
    <mergeCell ref="YG130:YG131"/>
    <mergeCell ref="AHE128:AHE129"/>
    <mergeCell ref="AHM128:AHM129"/>
    <mergeCell ref="AHU128:AHU129"/>
    <mergeCell ref="AIC128:AIC129"/>
    <mergeCell ref="AIK128:AIK129"/>
    <mergeCell ref="AIS128:AIS129"/>
    <mergeCell ref="AJA128:AJA129"/>
    <mergeCell ref="AJI128:AJI129"/>
    <mergeCell ref="AJQ128:AJQ129"/>
    <mergeCell ref="AJY128:AJY129"/>
    <mergeCell ref="AKG128:AKG129"/>
    <mergeCell ref="AKO128:AKO129"/>
    <mergeCell ref="AKW128:AKW129"/>
    <mergeCell ref="ALE128:ALE129"/>
    <mergeCell ref="ALM128:ALM129"/>
    <mergeCell ref="ALU128:ALU129"/>
    <mergeCell ref="AMC128:AMC129"/>
    <mergeCell ref="Y130:Y131"/>
    <mergeCell ref="AG130:AG131"/>
    <mergeCell ref="AO130:AO131"/>
    <mergeCell ref="AW130:AW131"/>
    <mergeCell ref="BE130:BE131"/>
    <mergeCell ref="BM130:BM131"/>
    <mergeCell ref="BU130:BU131"/>
    <mergeCell ref="CC130:CC131"/>
    <mergeCell ref="CK130:CK131"/>
    <mergeCell ref="CS130:CS131"/>
    <mergeCell ref="DA130:DA131"/>
    <mergeCell ref="DI130:DI131"/>
    <mergeCell ref="DQ130:DQ131"/>
    <mergeCell ref="DY130:DY131"/>
    <mergeCell ref="EG130:EG131"/>
    <mergeCell ref="EO130:EO131"/>
    <mergeCell ref="EW130:EW131"/>
    <mergeCell ref="FE130:FE131"/>
    <mergeCell ref="FM130:FM131"/>
    <mergeCell ref="FU130:FU131"/>
    <mergeCell ref="GC130:GC131"/>
    <mergeCell ref="GK130:GK131"/>
    <mergeCell ref="GS130:GS131"/>
    <mergeCell ref="HA130:HA131"/>
    <mergeCell ref="HI130:HI131"/>
    <mergeCell ref="HQ130:HQ131"/>
    <mergeCell ref="HY130:HY131"/>
    <mergeCell ref="IG130:IG131"/>
    <mergeCell ref="IO130:IO131"/>
    <mergeCell ref="IW130:IW131"/>
    <mergeCell ref="JE130:JE131"/>
    <mergeCell ref="JM130:JM131"/>
    <mergeCell ref="JU130:JU131"/>
    <mergeCell ref="KC130:KC131"/>
    <mergeCell ref="KK130:KK131"/>
    <mergeCell ref="KS130:KS131"/>
    <mergeCell ref="LA130:LA131"/>
    <mergeCell ref="LI130:LI131"/>
    <mergeCell ref="LQ130:LQ131"/>
    <mergeCell ref="LY130:LY131"/>
    <mergeCell ref="MG130:MG131"/>
    <mergeCell ref="MO130:MO131"/>
    <mergeCell ref="MW130:MW131"/>
    <mergeCell ref="NE130:NE131"/>
    <mergeCell ref="NM130:NM131"/>
    <mergeCell ref="NU130:NU131"/>
    <mergeCell ref="OC130:OC131"/>
    <mergeCell ref="XA128:XA129"/>
    <mergeCell ref="XI128:XI129"/>
    <mergeCell ref="XQ128:XQ129"/>
    <mergeCell ref="XY128:XY129"/>
    <mergeCell ref="YG128:YG129"/>
    <mergeCell ref="YO128:YO129"/>
    <mergeCell ref="YW128:YW129"/>
    <mergeCell ref="ZE128:ZE129"/>
    <mergeCell ref="ZM128:ZM129"/>
    <mergeCell ref="ZU128:ZU129"/>
    <mergeCell ref="AAC128:AAC129"/>
    <mergeCell ref="AAK128:AAK129"/>
    <mergeCell ref="AAS128:AAS129"/>
    <mergeCell ref="ABA128:ABA129"/>
    <mergeCell ref="ABI128:ABI129"/>
    <mergeCell ref="ABQ128:ABQ129"/>
    <mergeCell ref="ABY128:ABY129"/>
    <mergeCell ref="ACG128:ACG129"/>
    <mergeCell ref="ACO128:ACO129"/>
    <mergeCell ref="ACW128:ACW129"/>
    <mergeCell ref="ADE128:ADE129"/>
    <mergeCell ref="ADM128:ADM129"/>
    <mergeCell ref="ADU128:ADU129"/>
    <mergeCell ref="AEC128:AEC129"/>
    <mergeCell ref="AEK128:AEK129"/>
    <mergeCell ref="AES128:AES129"/>
    <mergeCell ref="AFA128:AFA129"/>
    <mergeCell ref="AFI128:AFI129"/>
    <mergeCell ref="AFQ128:AFQ129"/>
    <mergeCell ref="AFY128:AFY129"/>
    <mergeCell ref="AGG128:AGG129"/>
    <mergeCell ref="AGO128:AGO129"/>
    <mergeCell ref="AGW128:AGW129"/>
    <mergeCell ref="MW128:MW129"/>
    <mergeCell ref="NE128:NE129"/>
    <mergeCell ref="NM128:NM129"/>
    <mergeCell ref="NU128:NU129"/>
    <mergeCell ref="OC128:OC129"/>
    <mergeCell ref="OK128:OK129"/>
    <mergeCell ref="OS128:OS129"/>
    <mergeCell ref="PA128:PA129"/>
    <mergeCell ref="PI128:PI129"/>
    <mergeCell ref="PQ128:PQ129"/>
    <mergeCell ref="PY128:PY129"/>
    <mergeCell ref="QG128:QG129"/>
    <mergeCell ref="QO128:QO129"/>
    <mergeCell ref="QW128:QW129"/>
    <mergeCell ref="RE128:RE129"/>
    <mergeCell ref="RM128:RM129"/>
    <mergeCell ref="RU128:RU129"/>
    <mergeCell ref="SC128:SC129"/>
    <mergeCell ref="SK128:SK129"/>
    <mergeCell ref="SS128:SS129"/>
    <mergeCell ref="TA128:TA129"/>
    <mergeCell ref="TI128:TI129"/>
    <mergeCell ref="TQ128:TQ129"/>
    <mergeCell ref="TY128:TY129"/>
    <mergeCell ref="UG128:UG129"/>
    <mergeCell ref="UO128:UO129"/>
    <mergeCell ref="UW128:UW129"/>
    <mergeCell ref="VE128:VE129"/>
    <mergeCell ref="VM128:VM129"/>
    <mergeCell ref="VU128:VU129"/>
    <mergeCell ref="WC128:WC129"/>
    <mergeCell ref="WK128:WK129"/>
    <mergeCell ref="WS128:WS129"/>
    <mergeCell ref="AFY126:AFY127"/>
    <mergeCell ref="AGG126:AGG127"/>
    <mergeCell ref="AGO126:AGO127"/>
    <mergeCell ref="AGW126:AGW127"/>
    <mergeCell ref="AHE126:AHE127"/>
    <mergeCell ref="AHM126:AHM127"/>
    <mergeCell ref="AHU126:AHU127"/>
    <mergeCell ref="AIC126:AIC127"/>
    <mergeCell ref="AIK126:AIK127"/>
    <mergeCell ref="AIS126:AIS127"/>
    <mergeCell ref="AJA126:AJA127"/>
    <mergeCell ref="AJI126:AJI127"/>
    <mergeCell ref="AJQ126:AJQ127"/>
    <mergeCell ref="AJY126:AJY127"/>
    <mergeCell ref="AKG126:AKG127"/>
    <mergeCell ref="AKO126:AKO127"/>
    <mergeCell ref="AKW126:AKW127"/>
    <mergeCell ref="ALE126:ALE127"/>
    <mergeCell ref="ALM126:ALM127"/>
    <mergeCell ref="ALU126:ALU127"/>
    <mergeCell ref="AMC126:AMC127"/>
    <mergeCell ref="B127:B132"/>
    <mergeCell ref="Y128:Y129"/>
    <mergeCell ref="AG128:AG129"/>
    <mergeCell ref="AO128:AO129"/>
    <mergeCell ref="AW128:AW129"/>
    <mergeCell ref="BE128:BE129"/>
    <mergeCell ref="BM128:BM129"/>
    <mergeCell ref="BU128:BU129"/>
    <mergeCell ref="CC128:CC129"/>
    <mergeCell ref="CK128:CK129"/>
    <mergeCell ref="CS128:CS129"/>
    <mergeCell ref="DA128:DA129"/>
    <mergeCell ref="DI128:DI129"/>
    <mergeCell ref="DQ128:DQ129"/>
    <mergeCell ref="DY128:DY129"/>
    <mergeCell ref="EG128:EG129"/>
    <mergeCell ref="EO128:EO129"/>
    <mergeCell ref="EW128:EW129"/>
    <mergeCell ref="FE128:FE129"/>
    <mergeCell ref="FM128:FM129"/>
    <mergeCell ref="FU128:FU129"/>
    <mergeCell ref="GC128:GC129"/>
    <mergeCell ref="GK128:GK129"/>
    <mergeCell ref="GS128:GS129"/>
    <mergeCell ref="HA128:HA129"/>
    <mergeCell ref="HI128:HI129"/>
    <mergeCell ref="HQ128:HQ129"/>
    <mergeCell ref="HY128:HY129"/>
    <mergeCell ref="IG128:IG129"/>
    <mergeCell ref="IO128:IO129"/>
    <mergeCell ref="IW128:IW129"/>
    <mergeCell ref="JE128:JE129"/>
    <mergeCell ref="JM128:JM129"/>
    <mergeCell ref="JU128:JU129"/>
    <mergeCell ref="KC128:KC129"/>
    <mergeCell ref="KK128:KK129"/>
    <mergeCell ref="KS128:KS129"/>
    <mergeCell ref="LA128:LA129"/>
    <mergeCell ref="LI128:LI129"/>
    <mergeCell ref="LQ128:LQ129"/>
    <mergeCell ref="LY128:LY129"/>
    <mergeCell ref="MG128:MG129"/>
    <mergeCell ref="MO128:MO129"/>
    <mergeCell ref="VU126:VU127"/>
    <mergeCell ref="WC126:WC127"/>
    <mergeCell ref="WK126:WK127"/>
    <mergeCell ref="WS126:WS127"/>
    <mergeCell ref="XA126:XA127"/>
    <mergeCell ref="XI126:XI127"/>
    <mergeCell ref="XQ126:XQ127"/>
    <mergeCell ref="XY126:XY127"/>
    <mergeCell ref="YG126:YG127"/>
    <mergeCell ref="YO126:YO127"/>
    <mergeCell ref="YW126:YW127"/>
    <mergeCell ref="ZE126:ZE127"/>
    <mergeCell ref="ZM126:ZM127"/>
    <mergeCell ref="ZU126:ZU127"/>
    <mergeCell ref="AAC126:AAC127"/>
    <mergeCell ref="AAK126:AAK127"/>
    <mergeCell ref="AAS126:AAS127"/>
    <mergeCell ref="ABA126:ABA127"/>
    <mergeCell ref="ABI126:ABI127"/>
    <mergeCell ref="ABQ126:ABQ127"/>
    <mergeCell ref="ABY126:ABY127"/>
    <mergeCell ref="ACG126:ACG127"/>
    <mergeCell ref="ACO126:ACO127"/>
    <mergeCell ref="ACW126:ACW127"/>
    <mergeCell ref="ADE126:ADE127"/>
    <mergeCell ref="ADM126:ADM127"/>
    <mergeCell ref="ADU126:ADU127"/>
    <mergeCell ref="AEC126:AEC127"/>
    <mergeCell ref="AEK126:AEK127"/>
    <mergeCell ref="AES126:AES127"/>
    <mergeCell ref="AFA126:AFA127"/>
    <mergeCell ref="AFI126:AFI127"/>
    <mergeCell ref="AFQ126:AFQ127"/>
    <mergeCell ref="LQ126:LQ127"/>
    <mergeCell ref="LY126:LY127"/>
    <mergeCell ref="MG126:MG127"/>
    <mergeCell ref="MO126:MO127"/>
    <mergeCell ref="MW126:MW127"/>
    <mergeCell ref="NE126:NE127"/>
    <mergeCell ref="NM126:NM127"/>
    <mergeCell ref="NU126:NU127"/>
    <mergeCell ref="OC126:OC127"/>
    <mergeCell ref="OK126:OK127"/>
    <mergeCell ref="OS126:OS127"/>
    <mergeCell ref="PA126:PA127"/>
    <mergeCell ref="PI126:PI127"/>
    <mergeCell ref="PQ126:PQ127"/>
    <mergeCell ref="PY126:PY127"/>
    <mergeCell ref="QG126:QG127"/>
    <mergeCell ref="QO126:QO127"/>
    <mergeCell ref="QW126:QW127"/>
    <mergeCell ref="RE126:RE127"/>
    <mergeCell ref="RM126:RM127"/>
    <mergeCell ref="RU126:RU127"/>
    <mergeCell ref="SC126:SC127"/>
    <mergeCell ref="SK126:SK127"/>
    <mergeCell ref="SS126:SS127"/>
    <mergeCell ref="TA126:TA127"/>
    <mergeCell ref="TI126:TI127"/>
    <mergeCell ref="TQ126:TQ127"/>
    <mergeCell ref="TY126:TY127"/>
    <mergeCell ref="UG126:UG127"/>
    <mergeCell ref="UO126:UO127"/>
    <mergeCell ref="UW126:UW127"/>
    <mergeCell ref="VE126:VE127"/>
    <mergeCell ref="VM126:VM127"/>
    <mergeCell ref="AEK124:AEK125"/>
    <mergeCell ref="AES124:AES125"/>
    <mergeCell ref="AFA124:AFA125"/>
    <mergeCell ref="AFI124:AFI125"/>
    <mergeCell ref="AFQ124:AFQ125"/>
    <mergeCell ref="AFY124:AFY125"/>
    <mergeCell ref="AGG124:AGG125"/>
    <mergeCell ref="AGO124:AGO125"/>
    <mergeCell ref="AGW124:AGW125"/>
    <mergeCell ref="AHE124:AHE125"/>
    <mergeCell ref="AHM124:AHM125"/>
    <mergeCell ref="AHU124:AHU125"/>
    <mergeCell ref="AIC124:AIC125"/>
    <mergeCell ref="AIK124:AIK125"/>
    <mergeCell ref="AIS124:AIS125"/>
    <mergeCell ref="AJA124:AJA125"/>
    <mergeCell ref="AJI124:AJI125"/>
    <mergeCell ref="AJQ124:AJQ125"/>
    <mergeCell ref="AJY124:AJY125"/>
    <mergeCell ref="AKG124:AKG125"/>
    <mergeCell ref="AKO124:AKO125"/>
    <mergeCell ref="AKW124:AKW125"/>
    <mergeCell ref="ALE124:ALE125"/>
    <mergeCell ref="ALM124:ALM125"/>
    <mergeCell ref="ALU124:ALU125"/>
    <mergeCell ref="AMC124:AMC125"/>
    <mergeCell ref="Y126:Y127"/>
    <mergeCell ref="AG126:AG127"/>
    <mergeCell ref="AO126:AO127"/>
    <mergeCell ref="AW126:AW127"/>
    <mergeCell ref="BE126:BE127"/>
    <mergeCell ref="BM126:BM127"/>
    <mergeCell ref="BU126:BU127"/>
    <mergeCell ref="CC126:CC127"/>
    <mergeCell ref="CK126:CK127"/>
    <mergeCell ref="CS126:CS127"/>
    <mergeCell ref="DA126:DA127"/>
    <mergeCell ref="DI126:DI127"/>
    <mergeCell ref="DQ126:DQ127"/>
    <mergeCell ref="DY126:DY127"/>
    <mergeCell ref="EG126:EG127"/>
    <mergeCell ref="EO126:EO127"/>
    <mergeCell ref="EW126:EW127"/>
    <mergeCell ref="FE126:FE127"/>
    <mergeCell ref="FM126:FM127"/>
    <mergeCell ref="FU126:FU127"/>
    <mergeCell ref="GC126:GC127"/>
    <mergeCell ref="GK126:GK127"/>
    <mergeCell ref="GS126:GS127"/>
    <mergeCell ref="HA126:HA127"/>
    <mergeCell ref="HI126:HI127"/>
    <mergeCell ref="HQ126:HQ127"/>
    <mergeCell ref="HY126:HY127"/>
    <mergeCell ref="IG126:IG127"/>
    <mergeCell ref="IO126:IO127"/>
    <mergeCell ref="IW126:IW127"/>
    <mergeCell ref="JE126:JE127"/>
    <mergeCell ref="JM126:JM127"/>
    <mergeCell ref="JU126:JU127"/>
    <mergeCell ref="KC126:KC127"/>
    <mergeCell ref="KK126:KK127"/>
    <mergeCell ref="KS126:KS127"/>
    <mergeCell ref="LA126:LA127"/>
    <mergeCell ref="LI126:LI127"/>
    <mergeCell ref="UG124:UG125"/>
    <mergeCell ref="UO124:UO125"/>
    <mergeCell ref="UW124:UW125"/>
    <mergeCell ref="VE124:VE125"/>
    <mergeCell ref="VM124:VM125"/>
    <mergeCell ref="VU124:VU125"/>
    <mergeCell ref="WC124:WC125"/>
    <mergeCell ref="WK124:WK125"/>
    <mergeCell ref="WS124:WS125"/>
    <mergeCell ref="XA124:XA125"/>
    <mergeCell ref="XI124:XI125"/>
    <mergeCell ref="XQ124:XQ125"/>
    <mergeCell ref="XY124:XY125"/>
    <mergeCell ref="YG124:YG125"/>
    <mergeCell ref="YO124:YO125"/>
    <mergeCell ref="YW124:YW125"/>
    <mergeCell ref="ZE124:ZE125"/>
    <mergeCell ref="ZM124:ZM125"/>
    <mergeCell ref="ZU124:ZU125"/>
    <mergeCell ref="AAC124:AAC125"/>
    <mergeCell ref="AAK124:AAK125"/>
    <mergeCell ref="AAS124:AAS125"/>
    <mergeCell ref="ABA124:ABA125"/>
    <mergeCell ref="ABI124:ABI125"/>
    <mergeCell ref="ABQ124:ABQ125"/>
    <mergeCell ref="ABY124:ABY125"/>
    <mergeCell ref="ACG124:ACG125"/>
    <mergeCell ref="ACO124:ACO125"/>
    <mergeCell ref="ACW124:ACW125"/>
    <mergeCell ref="ADE124:ADE125"/>
    <mergeCell ref="ADM124:ADM125"/>
    <mergeCell ref="ADU124:ADU125"/>
    <mergeCell ref="AEC124:AEC125"/>
    <mergeCell ref="KC124:KC125"/>
    <mergeCell ref="KK124:KK125"/>
    <mergeCell ref="KS124:KS125"/>
    <mergeCell ref="LA124:LA125"/>
    <mergeCell ref="LI124:LI125"/>
    <mergeCell ref="LQ124:LQ125"/>
    <mergeCell ref="LY124:LY125"/>
    <mergeCell ref="MG124:MG125"/>
    <mergeCell ref="MO124:MO125"/>
    <mergeCell ref="MW124:MW125"/>
    <mergeCell ref="NE124:NE125"/>
    <mergeCell ref="NM124:NM125"/>
    <mergeCell ref="NU124:NU125"/>
    <mergeCell ref="OC124:OC125"/>
    <mergeCell ref="OK124:OK125"/>
    <mergeCell ref="OS124:OS125"/>
    <mergeCell ref="PA124:PA125"/>
    <mergeCell ref="PI124:PI125"/>
    <mergeCell ref="PQ124:PQ125"/>
    <mergeCell ref="PY124:PY125"/>
    <mergeCell ref="QG124:QG125"/>
    <mergeCell ref="QO124:QO125"/>
    <mergeCell ref="QW124:QW125"/>
    <mergeCell ref="RE124:RE125"/>
    <mergeCell ref="RM124:RM125"/>
    <mergeCell ref="RU124:RU125"/>
    <mergeCell ref="SC124:SC125"/>
    <mergeCell ref="SK124:SK125"/>
    <mergeCell ref="SS124:SS125"/>
    <mergeCell ref="TA124:TA125"/>
    <mergeCell ref="TI124:TI125"/>
    <mergeCell ref="TQ124:TQ125"/>
    <mergeCell ref="TY124:TY125"/>
    <mergeCell ref="ADE122:ADE123"/>
    <mergeCell ref="ADM122:ADM123"/>
    <mergeCell ref="ADU122:ADU123"/>
    <mergeCell ref="AEC122:AEC123"/>
    <mergeCell ref="AEK122:AEK123"/>
    <mergeCell ref="AES122:AES123"/>
    <mergeCell ref="AFA122:AFA123"/>
    <mergeCell ref="AFI122:AFI123"/>
    <mergeCell ref="AFQ122:AFQ123"/>
    <mergeCell ref="AFY122:AFY123"/>
    <mergeCell ref="AGG122:AGG123"/>
    <mergeCell ref="AGO122:AGO123"/>
    <mergeCell ref="AGW122:AGW123"/>
    <mergeCell ref="AHE122:AHE123"/>
    <mergeCell ref="AHM122:AHM123"/>
    <mergeCell ref="AHU122:AHU123"/>
    <mergeCell ref="AIC122:AIC123"/>
    <mergeCell ref="AIK122:AIK123"/>
    <mergeCell ref="AIS122:AIS123"/>
    <mergeCell ref="AJA122:AJA123"/>
    <mergeCell ref="AJI122:AJI123"/>
    <mergeCell ref="AJQ122:AJQ123"/>
    <mergeCell ref="AJY122:AJY123"/>
    <mergeCell ref="AKG122:AKG123"/>
    <mergeCell ref="AKO122:AKO123"/>
    <mergeCell ref="AKW122:AKW123"/>
    <mergeCell ref="ALE122:ALE123"/>
    <mergeCell ref="ALM122:ALM123"/>
    <mergeCell ref="ALU122:ALU123"/>
    <mergeCell ref="AMC122:AMC123"/>
    <mergeCell ref="B124:B126"/>
    <mergeCell ref="Y124:Y125"/>
    <mergeCell ref="AG124:AG125"/>
    <mergeCell ref="AO124:AO125"/>
    <mergeCell ref="AW124:AW125"/>
    <mergeCell ref="BE124:BE125"/>
    <mergeCell ref="BM124:BM125"/>
    <mergeCell ref="BU124:BU125"/>
    <mergeCell ref="CC124:CC125"/>
    <mergeCell ref="CK124:CK125"/>
    <mergeCell ref="CS124:CS125"/>
    <mergeCell ref="DA124:DA125"/>
    <mergeCell ref="DI124:DI125"/>
    <mergeCell ref="DQ124:DQ125"/>
    <mergeCell ref="DY124:DY125"/>
    <mergeCell ref="EG124:EG125"/>
    <mergeCell ref="EO124:EO125"/>
    <mergeCell ref="EW124:EW125"/>
    <mergeCell ref="FE124:FE125"/>
    <mergeCell ref="FM124:FM125"/>
    <mergeCell ref="FU124:FU125"/>
    <mergeCell ref="GC124:GC125"/>
    <mergeCell ref="GK124:GK125"/>
    <mergeCell ref="GS124:GS125"/>
    <mergeCell ref="HA124:HA125"/>
    <mergeCell ref="HI124:HI125"/>
    <mergeCell ref="HQ124:HQ125"/>
    <mergeCell ref="HY124:HY125"/>
    <mergeCell ref="IG124:IG125"/>
    <mergeCell ref="IO124:IO125"/>
    <mergeCell ref="IW124:IW125"/>
    <mergeCell ref="JE124:JE125"/>
    <mergeCell ref="JM124:JM125"/>
    <mergeCell ref="JU124:JU125"/>
    <mergeCell ref="TA122:TA123"/>
    <mergeCell ref="TI122:TI123"/>
    <mergeCell ref="TQ122:TQ123"/>
    <mergeCell ref="TY122:TY123"/>
    <mergeCell ref="UG122:UG123"/>
    <mergeCell ref="UO122:UO123"/>
    <mergeCell ref="UW122:UW123"/>
    <mergeCell ref="VE122:VE123"/>
    <mergeCell ref="VM122:VM123"/>
    <mergeCell ref="VU122:VU123"/>
    <mergeCell ref="WC122:WC123"/>
    <mergeCell ref="WK122:WK123"/>
    <mergeCell ref="WS122:WS123"/>
    <mergeCell ref="XA122:XA123"/>
    <mergeCell ref="XI122:XI123"/>
    <mergeCell ref="XQ122:XQ123"/>
    <mergeCell ref="XY122:XY123"/>
    <mergeCell ref="YG122:YG123"/>
    <mergeCell ref="YO122:YO123"/>
    <mergeCell ref="YW122:YW123"/>
    <mergeCell ref="ZE122:ZE123"/>
    <mergeCell ref="ZM122:ZM123"/>
    <mergeCell ref="ZU122:ZU123"/>
    <mergeCell ref="AAC122:AAC123"/>
    <mergeCell ref="AAK122:AAK123"/>
    <mergeCell ref="AAS122:AAS123"/>
    <mergeCell ref="ABA122:ABA123"/>
    <mergeCell ref="ABI122:ABI123"/>
    <mergeCell ref="ABQ122:ABQ123"/>
    <mergeCell ref="ABY122:ABY123"/>
    <mergeCell ref="ACG122:ACG123"/>
    <mergeCell ref="ACO122:ACO123"/>
    <mergeCell ref="ACW122:ACW123"/>
    <mergeCell ref="ALU120:ALU121"/>
    <mergeCell ref="AMC120:AMC121"/>
    <mergeCell ref="Y122:Y123"/>
    <mergeCell ref="AG122:AG123"/>
    <mergeCell ref="AO122:AO123"/>
    <mergeCell ref="AW122:AW123"/>
    <mergeCell ref="BE122:BE123"/>
    <mergeCell ref="BM122:BM123"/>
    <mergeCell ref="BU122:BU123"/>
    <mergeCell ref="CC122:CC123"/>
    <mergeCell ref="CK122:CK123"/>
    <mergeCell ref="CS122:CS123"/>
    <mergeCell ref="DA122:DA123"/>
    <mergeCell ref="DI122:DI123"/>
    <mergeCell ref="DQ122:DQ123"/>
    <mergeCell ref="DY122:DY123"/>
    <mergeCell ref="EG122:EG123"/>
    <mergeCell ref="EO122:EO123"/>
    <mergeCell ref="EW122:EW123"/>
    <mergeCell ref="FE122:FE123"/>
    <mergeCell ref="FM122:FM123"/>
    <mergeCell ref="FU122:FU123"/>
    <mergeCell ref="GC122:GC123"/>
    <mergeCell ref="GK122:GK123"/>
    <mergeCell ref="GS122:GS123"/>
    <mergeCell ref="HA122:HA123"/>
    <mergeCell ref="HI122:HI123"/>
    <mergeCell ref="HQ122:HQ123"/>
    <mergeCell ref="HY122:HY123"/>
    <mergeCell ref="IG122:IG123"/>
    <mergeCell ref="IO122:IO123"/>
    <mergeCell ref="IW122:IW123"/>
    <mergeCell ref="JE122:JE123"/>
    <mergeCell ref="JM122:JM123"/>
    <mergeCell ref="JU122:JU123"/>
    <mergeCell ref="KC122:KC123"/>
    <mergeCell ref="KK122:KK123"/>
    <mergeCell ref="KS122:KS123"/>
    <mergeCell ref="LA122:LA123"/>
    <mergeCell ref="LI122:LI123"/>
    <mergeCell ref="LQ122:LQ123"/>
    <mergeCell ref="LY122:LY123"/>
    <mergeCell ref="MG122:MG123"/>
    <mergeCell ref="MO122:MO123"/>
    <mergeCell ref="MW122:MW123"/>
    <mergeCell ref="NE122:NE123"/>
    <mergeCell ref="NM122:NM123"/>
    <mergeCell ref="NU122:NU123"/>
    <mergeCell ref="OC122:OC123"/>
    <mergeCell ref="OK122:OK123"/>
    <mergeCell ref="OS122:OS123"/>
    <mergeCell ref="PA122:PA123"/>
    <mergeCell ref="PI122:PI123"/>
    <mergeCell ref="PQ122:PQ123"/>
    <mergeCell ref="PY122:PY123"/>
    <mergeCell ref="QG122:QG123"/>
    <mergeCell ref="QO122:QO123"/>
    <mergeCell ref="QW122:QW123"/>
    <mergeCell ref="RE122:RE123"/>
    <mergeCell ref="RM122:RM123"/>
    <mergeCell ref="RU122:RU123"/>
    <mergeCell ref="SC122:SC123"/>
    <mergeCell ref="SK122:SK123"/>
    <mergeCell ref="SS122:SS123"/>
    <mergeCell ref="ABQ120:ABQ121"/>
    <mergeCell ref="ABY120:ABY121"/>
    <mergeCell ref="ACG120:ACG121"/>
    <mergeCell ref="ACO120:ACO121"/>
    <mergeCell ref="ACW120:ACW121"/>
    <mergeCell ref="ADE120:ADE121"/>
    <mergeCell ref="ADM120:ADM121"/>
    <mergeCell ref="ADU120:ADU121"/>
    <mergeCell ref="AEC120:AEC121"/>
    <mergeCell ref="AEK120:AEK121"/>
    <mergeCell ref="AES120:AES121"/>
    <mergeCell ref="AFA120:AFA121"/>
    <mergeCell ref="AFI120:AFI121"/>
    <mergeCell ref="AFQ120:AFQ121"/>
    <mergeCell ref="AFY120:AFY121"/>
    <mergeCell ref="AGG120:AGG121"/>
    <mergeCell ref="AGO120:AGO121"/>
    <mergeCell ref="AGW120:AGW121"/>
    <mergeCell ref="AHE120:AHE121"/>
    <mergeCell ref="AHM120:AHM121"/>
    <mergeCell ref="AHU120:AHU121"/>
    <mergeCell ref="AIC120:AIC121"/>
    <mergeCell ref="AIK120:AIK121"/>
    <mergeCell ref="AIS120:AIS121"/>
    <mergeCell ref="AJA120:AJA121"/>
    <mergeCell ref="AJI120:AJI121"/>
    <mergeCell ref="AJQ120:AJQ121"/>
    <mergeCell ref="AJY120:AJY121"/>
    <mergeCell ref="AKG120:AKG121"/>
    <mergeCell ref="AKO120:AKO121"/>
    <mergeCell ref="AKW120:AKW121"/>
    <mergeCell ref="ALE120:ALE121"/>
    <mergeCell ref="ALM120:ALM121"/>
    <mergeCell ref="RM120:RM121"/>
    <mergeCell ref="RU120:RU121"/>
    <mergeCell ref="SC120:SC121"/>
    <mergeCell ref="SK120:SK121"/>
    <mergeCell ref="SS120:SS121"/>
    <mergeCell ref="TA120:TA121"/>
    <mergeCell ref="TI120:TI121"/>
    <mergeCell ref="TQ120:TQ121"/>
    <mergeCell ref="TY120:TY121"/>
    <mergeCell ref="UG120:UG121"/>
    <mergeCell ref="UO120:UO121"/>
    <mergeCell ref="UW120:UW121"/>
    <mergeCell ref="VE120:VE121"/>
    <mergeCell ref="VM120:VM121"/>
    <mergeCell ref="VU120:VU121"/>
    <mergeCell ref="WC120:WC121"/>
    <mergeCell ref="WK120:WK121"/>
    <mergeCell ref="WS120:WS121"/>
    <mergeCell ref="XA120:XA121"/>
    <mergeCell ref="XI120:XI121"/>
    <mergeCell ref="XQ120:XQ121"/>
    <mergeCell ref="XY120:XY121"/>
    <mergeCell ref="YG120:YG121"/>
    <mergeCell ref="YO120:YO121"/>
    <mergeCell ref="YW120:YW121"/>
    <mergeCell ref="ZE120:ZE121"/>
    <mergeCell ref="ZM120:ZM121"/>
    <mergeCell ref="ZU120:ZU121"/>
    <mergeCell ref="AAC120:AAC121"/>
    <mergeCell ref="AAK120:AAK121"/>
    <mergeCell ref="AAS120:AAS121"/>
    <mergeCell ref="ABA120:ABA121"/>
    <mergeCell ref="ABI120:ABI121"/>
    <mergeCell ref="AKG118:AKG119"/>
    <mergeCell ref="AKO118:AKO119"/>
    <mergeCell ref="AKW118:AKW119"/>
    <mergeCell ref="ALE118:ALE119"/>
    <mergeCell ref="ALM118:ALM119"/>
    <mergeCell ref="ALU118:ALU119"/>
    <mergeCell ref="AMC118:AMC119"/>
    <mergeCell ref="Y120:Y121"/>
    <mergeCell ref="AG120:AG121"/>
    <mergeCell ref="AO120:AO121"/>
    <mergeCell ref="AW120:AW121"/>
    <mergeCell ref="BE120:BE121"/>
    <mergeCell ref="BM120:BM121"/>
    <mergeCell ref="BU120:BU121"/>
    <mergeCell ref="CC120:CC121"/>
    <mergeCell ref="CK120:CK121"/>
    <mergeCell ref="CS120:CS121"/>
    <mergeCell ref="DA120:DA121"/>
    <mergeCell ref="DI120:DI121"/>
    <mergeCell ref="DQ120:DQ121"/>
    <mergeCell ref="DY120:DY121"/>
    <mergeCell ref="EG120:EG121"/>
    <mergeCell ref="EO120:EO121"/>
    <mergeCell ref="EW120:EW121"/>
    <mergeCell ref="FE120:FE121"/>
    <mergeCell ref="FM120:FM121"/>
    <mergeCell ref="FU120:FU121"/>
    <mergeCell ref="GC120:GC121"/>
    <mergeCell ref="GK120:GK121"/>
    <mergeCell ref="GS120:GS121"/>
    <mergeCell ref="HA120:HA121"/>
    <mergeCell ref="HI120:HI121"/>
    <mergeCell ref="HQ120:HQ121"/>
    <mergeCell ref="HY120:HY121"/>
    <mergeCell ref="IG120:IG121"/>
    <mergeCell ref="IO120:IO121"/>
    <mergeCell ref="IW120:IW121"/>
    <mergeCell ref="JE120:JE121"/>
    <mergeCell ref="JM120:JM121"/>
    <mergeCell ref="JU120:JU121"/>
    <mergeCell ref="KC120:KC121"/>
    <mergeCell ref="KK120:KK121"/>
    <mergeCell ref="KS120:KS121"/>
    <mergeCell ref="LA120:LA121"/>
    <mergeCell ref="LI120:LI121"/>
    <mergeCell ref="LQ120:LQ121"/>
    <mergeCell ref="LY120:LY121"/>
    <mergeCell ref="MG120:MG121"/>
    <mergeCell ref="MO120:MO121"/>
    <mergeCell ref="MW120:MW121"/>
    <mergeCell ref="NE120:NE121"/>
    <mergeCell ref="NM120:NM121"/>
    <mergeCell ref="NU120:NU121"/>
    <mergeCell ref="OC120:OC121"/>
    <mergeCell ref="OK120:OK121"/>
    <mergeCell ref="OS120:OS121"/>
    <mergeCell ref="PA120:PA121"/>
    <mergeCell ref="PI120:PI121"/>
    <mergeCell ref="PQ120:PQ121"/>
    <mergeCell ref="PY120:PY121"/>
    <mergeCell ref="QG120:QG121"/>
    <mergeCell ref="QO120:QO121"/>
    <mergeCell ref="QW120:QW121"/>
    <mergeCell ref="RE120:RE121"/>
    <mergeCell ref="AAC118:AAC119"/>
    <mergeCell ref="AAK118:AAK119"/>
    <mergeCell ref="AAS118:AAS119"/>
    <mergeCell ref="ABA118:ABA119"/>
    <mergeCell ref="ABI118:ABI119"/>
    <mergeCell ref="ABQ118:ABQ119"/>
    <mergeCell ref="ABY118:ABY119"/>
    <mergeCell ref="ACG118:ACG119"/>
    <mergeCell ref="ACO118:ACO119"/>
    <mergeCell ref="ACW118:ACW119"/>
    <mergeCell ref="ADE118:ADE119"/>
    <mergeCell ref="ADM118:ADM119"/>
    <mergeCell ref="ADU118:ADU119"/>
    <mergeCell ref="AEC118:AEC119"/>
    <mergeCell ref="AEK118:AEK119"/>
    <mergeCell ref="AES118:AES119"/>
    <mergeCell ref="AFA118:AFA119"/>
    <mergeCell ref="AFI118:AFI119"/>
    <mergeCell ref="AFQ118:AFQ119"/>
    <mergeCell ref="AFY118:AFY119"/>
    <mergeCell ref="AGG118:AGG119"/>
    <mergeCell ref="AGO118:AGO119"/>
    <mergeCell ref="AGW118:AGW119"/>
    <mergeCell ref="AHE118:AHE119"/>
    <mergeCell ref="AHM118:AHM119"/>
    <mergeCell ref="AHU118:AHU119"/>
    <mergeCell ref="AIC118:AIC119"/>
    <mergeCell ref="AIK118:AIK119"/>
    <mergeCell ref="AIS118:AIS119"/>
    <mergeCell ref="AJA118:AJA119"/>
    <mergeCell ref="AJI118:AJI119"/>
    <mergeCell ref="AJQ118:AJQ119"/>
    <mergeCell ref="AJY118:AJY119"/>
    <mergeCell ref="PY118:PY119"/>
    <mergeCell ref="QG118:QG119"/>
    <mergeCell ref="QO118:QO119"/>
    <mergeCell ref="QW118:QW119"/>
    <mergeCell ref="RE118:RE119"/>
    <mergeCell ref="RM118:RM119"/>
    <mergeCell ref="RU118:RU119"/>
    <mergeCell ref="SC118:SC119"/>
    <mergeCell ref="SK118:SK119"/>
    <mergeCell ref="SS118:SS119"/>
    <mergeCell ref="TA118:TA119"/>
    <mergeCell ref="TI118:TI119"/>
    <mergeCell ref="TQ118:TQ119"/>
    <mergeCell ref="TY118:TY119"/>
    <mergeCell ref="UG118:UG119"/>
    <mergeCell ref="UO118:UO119"/>
    <mergeCell ref="UW118:UW119"/>
    <mergeCell ref="VE118:VE119"/>
    <mergeCell ref="VM118:VM119"/>
    <mergeCell ref="VU118:VU119"/>
    <mergeCell ref="WC118:WC119"/>
    <mergeCell ref="WK118:WK119"/>
    <mergeCell ref="WS118:WS119"/>
    <mergeCell ref="XA118:XA119"/>
    <mergeCell ref="XI118:XI119"/>
    <mergeCell ref="XQ118:XQ119"/>
    <mergeCell ref="XY118:XY119"/>
    <mergeCell ref="YG118:YG119"/>
    <mergeCell ref="YO118:YO119"/>
    <mergeCell ref="YW118:YW119"/>
    <mergeCell ref="ZE118:ZE119"/>
    <mergeCell ref="ZM118:ZM119"/>
    <mergeCell ref="ZU118:ZU119"/>
    <mergeCell ref="AIS116:AIS117"/>
    <mergeCell ref="AJA116:AJA117"/>
    <mergeCell ref="AJI116:AJI117"/>
    <mergeCell ref="AJQ116:AJQ117"/>
    <mergeCell ref="AJY116:AJY117"/>
    <mergeCell ref="AKG116:AKG117"/>
    <mergeCell ref="AKO116:AKO117"/>
    <mergeCell ref="AKW116:AKW117"/>
    <mergeCell ref="ALE116:ALE117"/>
    <mergeCell ref="ALM116:ALM117"/>
    <mergeCell ref="ALU116:ALU117"/>
    <mergeCell ref="AMC116:AMC117"/>
    <mergeCell ref="Y118:Y119"/>
    <mergeCell ref="AG118:AG119"/>
    <mergeCell ref="AO118:AO119"/>
    <mergeCell ref="AW118:AW119"/>
    <mergeCell ref="BE118:BE119"/>
    <mergeCell ref="BM118:BM119"/>
    <mergeCell ref="BU118:BU119"/>
    <mergeCell ref="CC118:CC119"/>
    <mergeCell ref="CK118:CK119"/>
    <mergeCell ref="CS118:CS119"/>
    <mergeCell ref="DA118:DA119"/>
    <mergeCell ref="DI118:DI119"/>
    <mergeCell ref="DQ118:DQ119"/>
    <mergeCell ref="DY118:DY119"/>
    <mergeCell ref="EG118:EG119"/>
    <mergeCell ref="EO118:EO119"/>
    <mergeCell ref="EW118:EW119"/>
    <mergeCell ref="FE118:FE119"/>
    <mergeCell ref="FM118:FM119"/>
    <mergeCell ref="FU118:FU119"/>
    <mergeCell ref="GC118:GC119"/>
    <mergeCell ref="GK118:GK119"/>
    <mergeCell ref="GS118:GS119"/>
    <mergeCell ref="HA118:HA119"/>
    <mergeCell ref="HI118:HI119"/>
    <mergeCell ref="HQ118:HQ119"/>
    <mergeCell ref="HY118:HY119"/>
    <mergeCell ref="IG118:IG119"/>
    <mergeCell ref="IO118:IO119"/>
    <mergeCell ref="IW118:IW119"/>
    <mergeCell ref="JE118:JE119"/>
    <mergeCell ref="JM118:JM119"/>
    <mergeCell ref="JU118:JU119"/>
    <mergeCell ref="KC118:KC119"/>
    <mergeCell ref="KK118:KK119"/>
    <mergeCell ref="KS118:KS119"/>
    <mergeCell ref="LA118:LA119"/>
    <mergeCell ref="LI118:LI119"/>
    <mergeCell ref="LQ118:LQ119"/>
    <mergeCell ref="LY118:LY119"/>
    <mergeCell ref="MG118:MG119"/>
    <mergeCell ref="MO118:MO119"/>
    <mergeCell ref="MW118:MW119"/>
    <mergeCell ref="NE118:NE119"/>
    <mergeCell ref="NM118:NM119"/>
    <mergeCell ref="NU118:NU119"/>
    <mergeCell ref="OC118:OC119"/>
    <mergeCell ref="OK118:OK119"/>
    <mergeCell ref="OS118:OS119"/>
    <mergeCell ref="PA118:PA119"/>
    <mergeCell ref="PI118:PI119"/>
    <mergeCell ref="PQ118:PQ119"/>
    <mergeCell ref="YO116:YO117"/>
    <mergeCell ref="YW116:YW117"/>
    <mergeCell ref="ZE116:ZE117"/>
    <mergeCell ref="ZM116:ZM117"/>
    <mergeCell ref="ZU116:ZU117"/>
    <mergeCell ref="AAC116:AAC117"/>
    <mergeCell ref="AAK116:AAK117"/>
    <mergeCell ref="AAS116:AAS117"/>
    <mergeCell ref="ABA116:ABA117"/>
    <mergeCell ref="ABI116:ABI117"/>
    <mergeCell ref="ABQ116:ABQ117"/>
    <mergeCell ref="ABY116:ABY117"/>
    <mergeCell ref="ACG116:ACG117"/>
    <mergeCell ref="ACO116:ACO117"/>
    <mergeCell ref="ACW116:ACW117"/>
    <mergeCell ref="ADE116:ADE117"/>
    <mergeCell ref="ADM116:ADM117"/>
    <mergeCell ref="ADU116:ADU117"/>
    <mergeCell ref="AEC116:AEC117"/>
    <mergeCell ref="AEK116:AEK117"/>
    <mergeCell ref="AES116:AES117"/>
    <mergeCell ref="AFA116:AFA117"/>
    <mergeCell ref="AFI116:AFI117"/>
    <mergeCell ref="AFQ116:AFQ117"/>
    <mergeCell ref="AFY116:AFY117"/>
    <mergeCell ref="AGG116:AGG117"/>
    <mergeCell ref="AGO116:AGO117"/>
    <mergeCell ref="AGW116:AGW117"/>
    <mergeCell ref="AHE116:AHE117"/>
    <mergeCell ref="AHM116:AHM117"/>
    <mergeCell ref="AHU116:AHU117"/>
    <mergeCell ref="AIC116:AIC117"/>
    <mergeCell ref="AIK116:AIK117"/>
    <mergeCell ref="OK116:OK117"/>
    <mergeCell ref="OS116:OS117"/>
    <mergeCell ref="PA116:PA117"/>
    <mergeCell ref="PI116:PI117"/>
    <mergeCell ref="PQ116:PQ117"/>
    <mergeCell ref="PY116:PY117"/>
    <mergeCell ref="QG116:QG117"/>
    <mergeCell ref="QO116:QO117"/>
    <mergeCell ref="QW116:QW117"/>
    <mergeCell ref="RE116:RE117"/>
    <mergeCell ref="RM116:RM117"/>
    <mergeCell ref="RU116:RU117"/>
    <mergeCell ref="SC116:SC117"/>
    <mergeCell ref="SK116:SK117"/>
    <mergeCell ref="SS116:SS117"/>
    <mergeCell ref="TA116:TA117"/>
    <mergeCell ref="TI116:TI117"/>
    <mergeCell ref="TQ116:TQ117"/>
    <mergeCell ref="TY116:TY117"/>
    <mergeCell ref="UG116:UG117"/>
    <mergeCell ref="UO116:UO117"/>
    <mergeCell ref="UW116:UW117"/>
    <mergeCell ref="VE116:VE117"/>
    <mergeCell ref="VM116:VM117"/>
    <mergeCell ref="VU116:VU117"/>
    <mergeCell ref="WC116:WC117"/>
    <mergeCell ref="WK116:WK117"/>
    <mergeCell ref="WS116:WS117"/>
    <mergeCell ref="XA116:XA117"/>
    <mergeCell ref="XI116:XI117"/>
    <mergeCell ref="XQ116:XQ117"/>
    <mergeCell ref="XY116:XY117"/>
    <mergeCell ref="YG116:YG117"/>
    <mergeCell ref="AHE114:AHE115"/>
    <mergeCell ref="AHM114:AHM115"/>
    <mergeCell ref="AHU114:AHU115"/>
    <mergeCell ref="AIC114:AIC115"/>
    <mergeCell ref="AIK114:AIK115"/>
    <mergeCell ref="AIS114:AIS115"/>
    <mergeCell ref="AJA114:AJA115"/>
    <mergeCell ref="AJI114:AJI115"/>
    <mergeCell ref="AJQ114:AJQ115"/>
    <mergeCell ref="AJY114:AJY115"/>
    <mergeCell ref="AKG114:AKG115"/>
    <mergeCell ref="AKO114:AKO115"/>
    <mergeCell ref="AKW114:AKW115"/>
    <mergeCell ref="ALE114:ALE115"/>
    <mergeCell ref="ALM114:ALM115"/>
    <mergeCell ref="ALU114:ALU115"/>
    <mergeCell ref="AMC114:AMC115"/>
    <mergeCell ref="Y116:Y117"/>
    <mergeCell ref="AG116:AG117"/>
    <mergeCell ref="AO116:AO117"/>
    <mergeCell ref="AW116:AW117"/>
    <mergeCell ref="BE116:BE117"/>
    <mergeCell ref="BM116:BM117"/>
    <mergeCell ref="BU116:BU117"/>
    <mergeCell ref="CC116:CC117"/>
    <mergeCell ref="CK116:CK117"/>
    <mergeCell ref="CS116:CS117"/>
    <mergeCell ref="DA116:DA117"/>
    <mergeCell ref="DI116:DI117"/>
    <mergeCell ref="DQ116:DQ117"/>
    <mergeCell ref="DY116:DY117"/>
    <mergeCell ref="EG116:EG117"/>
    <mergeCell ref="EO116:EO117"/>
    <mergeCell ref="EW116:EW117"/>
    <mergeCell ref="FE116:FE117"/>
    <mergeCell ref="FM116:FM117"/>
    <mergeCell ref="FU116:FU117"/>
    <mergeCell ref="GC116:GC117"/>
    <mergeCell ref="GK116:GK117"/>
    <mergeCell ref="GS116:GS117"/>
    <mergeCell ref="HA116:HA117"/>
    <mergeCell ref="HI116:HI117"/>
    <mergeCell ref="HQ116:HQ117"/>
    <mergeCell ref="HY116:HY117"/>
    <mergeCell ref="IG116:IG117"/>
    <mergeCell ref="IO116:IO117"/>
    <mergeCell ref="IW116:IW117"/>
    <mergeCell ref="JE116:JE117"/>
    <mergeCell ref="JM116:JM117"/>
    <mergeCell ref="JU116:JU117"/>
    <mergeCell ref="KC116:KC117"/>
    <mergeCell ref="KK116:KK117"/>
    <mergeCell ref="KS116:KS117"/>
    <mergeCell ref="LA116:LA117"/>
    <mergeCell ref="LI116:LI117"/>
    <mergeCell ref="LQ116:LQ117"/>
    <mergeCell ref="LY116:LY117"/>
    <mergeCell ref="MG116:MG117"/>
    <mergeCell ref="MO116:MO117"/>
    <mergeCell ref="MW116:MW117"/>
    <mergeCell ref="NE116:NE117"/>
    <mergeCell ref="NM116:NM117"/>
    <mergeCell ref="NU116:NU117"/>
    <mergeCell ref="OC116:OC117"/>
    <mergeCell ref="XA114:XA115"/>
    <mergeCell ref="XI114:XI115"/>
    <mergeCell ref="XQ114:XQ115"/>
    <mergeCell ref="XY114:XY115"/>
    <mergeCell ref="YG114:YG115"/>
    <mergeCell ref="YO114:YO115"/>
    <mergeCell ref="YW114:YW115"/>
    <mergeCell ref="ZE114:ZE115"/>
    <mergeCell ref="ZM114:ZM115"/>
    <mergeCell ref="ZU114:ZU115"/>
    <mergeCell ref="AAC114:AAC115"/>
    <mergeCell ref="AAK114:AAK115"/>
    <mergeCell ref="AAS114:AAS115"/>
    <mergeCell ref="ABA114:ABA115"/>
    <mergeCell ref="ABI114:ABI115"/>
    <mergeCell ref="ABQ114:ABQ115"/>
    <mergeCell ref="ABY114:ABY115"/>
    <mergeCell ref="ACG114:ACG115"/>
    <mergeCell ref="ACO114:ACO115"/>
    <mergeCell ref="ACW114:ACW115"/>
    <mergeCell ref="ADE114:ADE115"/>
    <mergeCell ref="ADM114:ADM115"/>
    <mergeCell ref="ADU114:ADU115"/>
    <mergeCell ref="AEC114:AEC115"/>
    <mergeCell ref="AEK114:AEK115"/>
    <mergeCell ref="AES114:AES115"/>
    <mergeCell ref="AFA114:AFA115"/>
    <mergeCell ref="AFI114:AFI115"/>
    <mergeCell ref="AFQ114:AFQ115"/>
    <mergeCell ref="AFY114:AFY115"/>
    <mergeCell ref="AGG114:AGG115"/>
    <mergeCell ref="AGO114:AGO115"/>
    <mergeCell ref="AGW114:AGW115"/>
    <mergeCell ref="MW114:MW115"/>
    <mergeCell ref="NE114:NE115"/>
    <mergeCell ref="NM114:NM115"/>
    <mergeCell ref="NU114:NU115"/>
    <mergeCell ref="OC114:OC115"/>
    <mergeCell ref="OK114:OK115"/>
    <mergeCell ref="OS114:OS115"/>
    <mergeCell ref="PA114:PA115"/>
    <mergeCell ref="PI114:PI115"/>
    <mergeCell ref="PQ114:PQ115"/>
    <mergeCell ref="PY114:PY115"/>
    <mergeCell ref="QG114:QG115"/>
    <mergeCell ref="QO114:QO115"/>
    <mergeCell ref="QW114:QW115"/>
    <mergeCell ref="RE114:RE115"/>
    <mergeCell ref="RM114:RM115"/>
    <mergeCell ref="RU114:RU115"/>
    <mergeCell ref="SC114:SC115"/>
    <mergeCell ref="SK114:SK115"/>
    <mergeCell ref="SS114:SS115"/>
    <mergeCell ref="TA114:TA115"/>
    <mergeCell ref="TI114:TI115"/>
    <mergeCell ref="TQ114:TQ115"/>
    <mergeCell ref="TY114:TY115"/>
    <mergeCell ref="UG114:UG115"/>
    <mergeCell ref="UO114:UO115"/>
    <mergeCell ref="UW114:UW115"/>
    <mergeCell ref="VE114:VE115"/>
    <mergeCell ref="VM114:VM115"/>
    <mergeCell ref="VU114:VU115"/>
    <mergeCell ref="WC114:WC115"/>
    <mergeCell ref="WK114:WK115"/>
    <mergeCell ref="WS114:WS115"/>
    <mergeCell ref="AFQ112:AFQ113"/>
    <mergeCell ref="AFY112:AFY113"/>
    <mergeCell ref="AGG112:AGG113"/>
    <mergeCell ref="AGO112:AGO113"/>
    <mergeCell ref="AGW112:AGW113"/>
    <mergeCell ref="AHE112:AHE113"/>
    <mergeCell ref="AHM112:AHM113"/>
    <mergeCell ref="AHU112:AHU113"/>
    <mergeCell ref="AIC112:AIC113"/>
    <mergeCell ref="AIK112:AIK113"/>
    <mergeCell ref="AIS112:AIS113"/>
    <mergeCell ref="AJA112:AJA113"/>
    <mergeCell ref="AJI112:AJI113"/>
    <mergeCell ref="AJQ112:AJQ113"/>
    <mergeCell ref="AJY112:AJY113"/>
    <mergeCell ref="AKG112:AKG113"/>
    <mergeCell ref="AKO112:AKO113"/>
    <mergeCell ref="AKW112:AKW113"/>
    <mergeCell ref="ALE112:ALE113"/>
    <mergeCell ref="ALM112:ALM113"/>
    <mergeCell ref="ALU112:ALU113"/>
    <mergeCell ref="AMC112:AMC113"/>
    <mergeCell ref="Y114:Y115"/>
    <mergeCell ref="AG114:AG115"/>
    <mergeCell ref="AO114:AO115"/>
    <mergeCell ref="AW114:AW115"/>
    <mergeCell ref="BE114:BE115"/>
    <mergeCell ref="BM114:BM115"/>
    <mergeCell ref="BU114:BU115"/>
    <mergeCell ref="CC114:CC115"/>
    <mergeCell ref="CK114:CK115"/>
    <mergeCell ref="CS114:CS115"/>
    <mergeCell ref="DA114:DA115"/>
    <mergeCell ref="DI114:DI115"/>
    <mergeCell ref="DQ114:DQ115"/>
    <mergeCell ref="DY114:DY115"/>
    <mergeCell ref="EG114:EG115"/>
    <mergeCell ref="EO114:EO115"/>
    <mergeCell ref="EW114:EW115"/>
    <mergeCell ref="FE114:FE115"/>
    <mergeCell ref="FM114:FM115"/>
    <mergeCell ref="FU114:FU115"/>
    <mergeCell ref="GC114:GC115"/>
    <mergeCell ref="GK114:GK115"/>
    <mergeCell ref="GS114:GS115"/>
    <mergeCell ref="HA114:HA115"/>
    <mergeCell ref="HI114:HI115"/>
    <mergeCell ref="HQ114:HQ115"/>
    <mergeCell ref="HY114:HY115"/>
    <mergeCell ref="IG114:IG115"/>
    <mergeCell ref="IO114:IO115"/>
    <mergeCell ref="IW114:IW115"/>
    <mergeCell ref="JE114:JE115"/>
    <mergeCell ref="JM114:JM115"/>
    <mergeCell ref="JU114:JU115"/>
    <mergeCell ref="KC114:KC115"/>
    <mergeCell ref="KK114:KK115"/>
    <mergeCell ref="KS114:KS115"/>
    <mergeCell ref="LA114:LA115"/>
    <mergeCell ref="LI114:LI115"/>
    <mergeCell ref="LQ114:LQ115"/>
    <mergeCell ref="LY114:LY115"/>
    <mergeCell ref="MG114:MG115"/>
    <mergeCell ref="MO114:MO115"/>
    <mergeCell ref="VM112:VM113"/>
    <mergeCell ref="VU112:VU113"/>
    <mergeCell ref="WC112:WC113"/>
    <mergeCell ref="WK112:WK113"/>
    <mergeCell ref="WS112:WS113"/>
    <mergeCell ref="XA112:XA113"/>
    <mergeCell ref="XI112:XI113"/>
    <mergeCell ref="XQ112:XQ113"/>
    <mergeCell ref="XY112:XY113"/>
    <mergeCell ref="YG112:YG113"/>
    <mergeCell ref="YO112:YO113"/>
    <mergeCell ref="YW112:YW113"/>
    <mergeCell ref="ZE112:ZE113"/>
    <mergeCell ref="ZM112:ZM113"/>
    <mergeCell ref="ZU112:ZU113"/>
    <mergeCell ref="AAC112:AAC113"/>
    <mergeCell ref="AAK112:AAK113"/>
    <mergeCell ref="AAS112:AAS113"/>
    <mergeCell ref="ABA112:ABA113"/>
    <mergeCell ref="ABI112:ABI113"/>
    <mergeCell ref="ABQ112:ABQ113"/>
    <mergeCell ref="ABY112:ABY113"/>
    <mergeCell ref="ACG112:ACG113"/>
    <mergeCell ref="ACO112:ACO113"/>
    <mergeCell ref="ACW112:ACW113"/>
    <mergeCell ref="ADE112:ADE113"/>
    <mergeCell ref="ADM112:ADM113"/>
    <mergeCell ref="ADU112:ADU113"/>
    <mergeCell ref="AEC112:AEC113"/>
    <mergeCell ref="AEK112:AEK113"/>
    <mergeCell ref="AES112:AES113"/>
    <mergeCell ref="AFA112:AFA113"/>
    <mergeCell ref="AFI112:AFI113"/>
    <mergeCell ref="LI112:LI113"/>
    <mergeCell ref="LQ112:LQ113"/>
    <mergeCell ref="LY112:LY113"/>
    <mergeCell ref="MG112:MG113"/>
    <mergeCell ref="MO112:MO113"/>
    <mergeCell ref="MW112:MW113"/>
    <mergeCell ref="NE112:NE113"/>
    <mergeCell ref="NM112:NM113"/>
    <mergeCell ref="NU112:NU113"/>
    <mergeCell ref="OC112:OC113"/>
    <mergeCell ref="OK112:OK113"/>
    <mergeCell ref="OS112:OS113"/>
    <mergeCell ref="PA112:PA113"/>
    <mergeCell ref="PI112:PI113"/>
    <mergeCell ref="PQ112:PQ113"/>
    <mergeCell ref="PY112:PY113"/>
    <mergeCell ref="QG112:QG113"/>
    <mergeCell ref="QO112:QO113"/>
    <mergeCell ref="QW112:QW113"/>
    <mergeCell ref="RE112:RE113"/>
    <mergeCell ref="RM112:RM113"/>
    <mergeCell ref="RU112:RU113"/>
    <mergeCell ref="SC112:SC113"/>
    <mergeCell ref="SK112:SK113"/>
    <mergeCell ref="SS112:SS113"/>
    <mergeCell ref="TA112:TA113"/>
    <mergeCell ref="TI112:TI113"/>
    <mergeCell ref="TQ112:TQ113"/>
    <mergeCell ref="TY112:TY113"/>
    <mergeCell ref="UG112:UG113"/>
    <mergeCell ref="UO112:UO113"/>
    <mergeCell ref="UW112:UW113"/>
    <mergeCell ref="VE112:VE113"/>
    <mergeCell ref="AEC110:AEC111"/>
    <mergeCell ref="AEK110:AEK111"/>
    <mergeCell ref="AES110:AES111"/>
    <mergeCell ref="AFA110:AFA111"/>
    <mergeCell ref="AFI110:AFI111"/>
    <mergeCell ref="AFQ110:AFQ111"/>
    <mergeCell ref="AFY110:AFY111"/>
    <mergeCell ref="AGG110:AGG111"/>
    <mergeCell ref="AGO110:AGO111"/>
    <mergeCell ref="AGW110:AGW111"/>
    <mergeCell ref="AHE110:AHE111"/>
    <mergeCell ref="AHM110:AHM111"/>
    <mergeCell ref="AHU110:AHU111"/>
    <mergeCell ref="AIC110:AIC111"/>
    <mergeCell ref="AIK110:AIK111"/>
    <mergeCell ref="AIS110:AIS111"/>
    <mergeCell ref="AJA110:AJA111"/>
    <mergeCell ref="AJI110:AJI111"/>
    <mergeCell ref="AJQ110:AJQ111"/>
    <mergeCell ref="AJY110:AJY111"/>
    <mergeCell ref="AKG110:AKG111"/>
    <mergeCell ref="AKO110:AKO111"/>
    <mergeCell ref="AKW110:AKW111"/>
    <mergeCell ref="ALE110:ALE111"/>
    <mergeCell ref="ALM110:ALM111"/>
    <mergeCell ref="ALU110:ALU111"/>
    <mergeCell ref="AMC110:AMC111"/>
    <mergeCell ref="Y112:Y113"/>
    <mergeCell ref="AG112:AG113"/>
    <mergeCell ref="AO112:AO113"/>
    <mergeCell ref="AW112:AW113"/>
    <mergeCell ref="BE112:BE113"/>
    <mergeCell ref="BM112:BM113"/>
    <mergeCell ref="BU112:BU113"/>
    <mergeCell ref="CC112:CC113"/>
    <mergeCell ref="CK112:CK113"/>
    <mergeCell ref="CS112:CS113"/>
    <mergeCell ref="DA112:DA113"/>
    <mergeCell ref="DI112:DI113"/>
    <mergeCell ref="DQ112:DQ113"/>
    <mergeCell ref="DY112:DY113"/>
    <mergeCell ref="EG112:EG113"/>
    <mergeCell ref="EO112:EO113"/>
    <mergeCell ref="EW112:EW113"/>
    <mergeCell ref="FE112:FE113"/>
    <mergeCell ref="FM112:FM113"/>
    <mergeCell ref="FU112:FU113"/>
    <mergeCell ref="GC112:GC113"/>
    <mergeCell ref="GK112:GK113"/>
    <mergeCell ref="GS112:GS113"/>
    <mergeCell ref="HA112:HA113"/>
    <mergeCell ref="HI112:HI113"/>
    <mergeCell ref="HQ112:HQ113"/>
    <mergeCell ref="HY112:HY113"/>
    <mergeCell ref="IG112:IG113"/>
    <mergeCell ref="IO112:IO113"/>
    <mergeCell ref="IW112:IW113"/>
    <mergeCell ref="JE112:JE113"/>
    <mergeCell ref="JM112:JM113"/>
    <mergeCell ref="JU112:JU113"/>
    <mergeCell ref="KC112:KC113"/>
    <mergeCell ref="KK112:KK113"/>
    <mergeCell ref="KS112:KS113"/>
    <mergeCell ref="LA112:LA113"/>
    <mergeCell ref="TY110:TY111"/>
    <mergeCell ref="UG110:UG111"/>
    <mergeCell ref="UO110:UO111"/>
    <mergeCell ref="UW110:UW111"/>
    <mergeCell ref="VE110:VE111"/>
    <mergeCell ref="VM110:VM111"/>
    <mergeCell ref="VU110:VU111"/>
    <mergeCell ref="WC110:WC111"/>
    <mergeCell ref="WK110:WK111"/>
    <mergeCell ref="WS110:WS111"/>
    <mergeCell ref="XA110:XA111"/>
    <mergeCell ref="XI110:XI111"/>
    <mergeCell ref="XQ110:XQ111"/>
    <mergeCell ref="XY110:XY111"/>
    <mergeCell ref="YG110:YG111"/>
    <mergeCell ref="YO110:YO111"/>
    <mergeCell ref="YW110:YW111"/>
    <mergeCell ref="ZE110:ZE111"/>
    <mergeCell ref="ZM110:ZM111"/>
    <mergeCell ref="ZU110:ZU111"/>
    <mergeCell ref="AAC110:AAC111"/>
    <mergeCell ref="AAK110:AAK111"/>
    <mergeCell ref="AAS110:AAS111"/>
    <mergeCell ref="ABA110:ABA111"/>
    <mergeCell ref="ABI110:ABI111"/>
    <mergeCell ref="ABQ110:ABQ111"/>
    <mergeCell ref="ABY110:ABY111"/>
    <mergeCell ref="ACG110:ACG111"/>
    <mergeCell ref="ACO110:ACO111"/>
    <mergeCell ref="ACW110:ACW111"/>
    <mergeCell ref="ADE110:ADE111"/>
    <mergeCell ref="ADM110:ADM111"/>
    <mergeCell ref="ADU110:ADU111"/>
    <mergeCell ref="JU110:JU111"/>
    <mergeCell ref="KC110:KC111"/>
    <mergeCell ref="KK110:KK111"/>
    <mergeCell ref="KS110:KS111"/>
    <mergeCell ref="LA110:LA111"/>
    <mergeCell ref="LI110:LI111"/>
    <mergeCell ref="LQ110:LQ111"/>
    <mergeCell ref="LY110:LY111"/>
    <mergeCell ref="MG110:MG111"/>
    <mergeCell ref="MO110:MO111"/>
    <mergeCell ref="MW110:MW111"/>
    <mergeCell ref="NE110:NE111"/>
    <mergeCell ref="NM110:NM111"/>
    <mergeCell ref="NU110:NU111"/>
    <mergeCell ref="OC110:OC111"/>
    <mergeCell ref="OK110:OK111"/>
    <mergeCell ref="OS110:OS111"/>
    <mergeCell ref="PA110:PA111"/>
    <mergeCell ref="PI110:PI111"/>
    <mergeCell ref="PQ110:PQ111"/>
    <mergeCell ref="PY110:PY111"/>
    <mergeCell ref="QG110:QG111"/>
    <mergeCell ref="QO110:QO111"/>
    <mergeCell ref="QW110:QW111"/>
    <mergeCell ref="RE110:RE111"/>
    <mergeCell ref="RM110:RM111"/>
    <mergeCell ref="RU110:RU111"/>
    <mergeCell ref="SC110:SC111"/>
    <mergeCell ref="SK110:SK111"/>
    <mergeCell ref="SS110:SS111"/>
    <mergeCell ref="TA110:TA111"/>
    <mergeCell ref="TI110:TI111"/>
    <mergeCell ref="TQ110:TQ111"/>
    <mergeCell ref="B110:B111"/>
    <mergeCell ref="Y110:Y111"/>
    <mergeCell ref="AG110:AG111"/>
    <mergeCell ref="AO110:AO111"/>
    <mergeCell ref="AW110:AW111"/>
    <mergeCell ref="BE110:BE111"/>
    <mergeCell ref="BM110:BM111"/>
    <mergeCell ref="BU110:BU111"/>
    <mergeCell ref="CC110:CC111"/>
    <mergeCell ref="CK110:CK111"/>
    <mergeCell ref="CS110:CS111"/>
    <mergeCell ref="DA110:DA111"/>
    <mergeCell ref="DI110:DI111"/>
    <mergeCell ref="DQ110:DQ111"/>
    <mergeCell ref="DY110:DY111"/>
    <mergeCell ref="EG110:EG111"/>
    <mergeCell ref="EO110:EO111"/>
    <mergeCell ref="EW110:EW111"/>
    <mergeCell ref="FE110:FE111"/>
    <mergeCell ref="FM110:FM111"/>
    <mergeCell ref="FU110:FU111"/>
    <mergeCell ref="GC110:GC111"/>
    <mergeCell ref="GK110:GK111"/>
    <mergeCell ref="GS110:GS111"/>
    <mergeCell ref="HA110:HA111"/>
    <mergeCell ref="HI110:HI111"/>
    <mergeCell ref="HQ110:HQ111"/>
    <mergeCell ref="HY110:HY111"/>
    <mergeCell ref="IG110:IG111"/>
    <mergeCell ref="IO110:IO111"/>
    <mergeCell ref="IW110:IW111"/>
    <mergeCell ref="JE110:JE111"/>
    <mergeCell ref="JM110:JM111"/>
    <mergeCell ref="ACG108:ACG109"/>
    <mergeCell ref="ACO108:ACO109"/>
    <mergeCell ref="ACW108:ACW109"/>
    <mergeCell ref="ADE108:ADE109"/>
    <mergeCell ref="ADM108:ADM109"/>
    <mergeCell ref="ADU108:ADU109"/>
    <mergeCell ref="AEC108:AEC109"/>
    <mergeCell ref="AEK108:AEK109"/>
    <mergeCell ref="AES108:AES109"/>
    <mergeCell ref="AFA108:AFA109"/>
    <mergeCell ref="AFI108:AFI109"/>
    <mergeCell ref="AFQ108:AFQ109"/>
    <mergeCell ref="AFY108:AFY109"/>
    <mergeCell ref="AGG108:AGG109"/>
    <mergeCell ref="AGO108:AGO109"/>
    <mergeCell ref="AGW108:AGW109"/>
    <mergeCell ref="AHE108:AHE109"/>
    <mergeCell ref="AHM108:AHM109"/>
    <mergeCell ref="AHU108:AHU109"/>
    <mergeCell ref="AIC108:AIC109"/>
    <mergeCell ref="AIK108:AIK109"/>
    <mergeCell ref="AIS108:AIS109"/>
    <mergeCell ref="AJA108:AJA109"/>
    <mergeCell ref="AJI108:AJI109"/>
    <mergeCell ref="AJQ108:AJQ109"/>
    <mergeCell ref="AJY108:AJY109"/>
    <mergeCell ref="AKG108:AKG109"/>
    <mergeCell ref="AKO108:AKO109"/>
    <mergeCell ref="AKW108:AKW109"/>
    <mergeCell ref="ALE108:ALE109"/>
    <mergeCell ref="ALM108:ALM109"/>
    <mergeCell ref="ALU108:ALU109"/>
    <mergeCell ref="AMC108:AMC109"/>
    <mergeCell ref="SC108:SC109"/>
    <mergeCell ref="SK108:SK109"/>
    <mergeCell ref="SS108:SS109"/>
    <mergeCell ref="TA108:TA109"/>
    <mergeCell ref="TI108:TI109"/>
    <mergeCell ref="TQ108:TQ109"/>
    <mergeCell ref="TY108:TY109"/>
    <mergeCell ref="UG108:UG109"/>
    <mergeCell ref="UO108:UO109"/>
    <mergeCell ref="UW108:UW109"/>
    <mergeCell ref="VE108:VE109"/>
    <mergeCell ref="VM108:VM109"/>
    <mergeCell ref="VU108:VU109"/>
    <mergeCell ref="WC108:WC109"/>
    <mergeCell ref="WK108:WK109"/>
    <mergeCell ref="WS108:WS109"/>
    <mergeCell ref="XA108:XA109"/>
    <mergeCell ref="XI108:XI109"/>
    <mergeCell ref="XQ108:XQ109"/>
    <mergeCell ref="XY108:XY109"/>
    <mergeCell ref="YG108:YG109"/>
    <mergeCell ref="YO108:YO109"/>
    <mergeCell ref="YW108:YW109"/>
    <mergeCell ref="ZE108:ZE109"/>
    <mergeCell ref="ZM108:ZM109"/>
    <mergeCell ref="ZU108:ZU109"/>
    <mergeCell ref="AAC108:AAC109"/>
    <mergeCell ref="AAK108:AAK109"/>
    <mergeCell ref="AAS108:AAS109"/>
    <mergeCell ref="ABA108:ABA109"/>
    <mergeCell ref="ABI108:ABI109"/>
    <mergeCell ref="ABQ108:ABQ109"/>
    <mergeCell ref="ABY108:ABY109"/>
    <mergeCell ref="AKW106:AKW107"/>
    <mergeCell ref="ALE106:ALE107"/>
    <mergeCell ref="ALM106:ALM107"/>
    <mergeCell ref="ALU106:ALU107"/>
    <mergeCell ref="AMC106:AMC107"/>
    <mergeCell ref="Y108:Y109"/>
    <mergeCell ref="AG108:AG109"/>
    <mergeCell ref="AO108:AO109"/>
    <mergeCell ref="AW108:AW109"/>
    <mergeCell ref="BE108:BE109"/>
    <mergeCell ref="BM108:BM109"/>
    <mergeCell ref="BU108:BU109"/>
    <mergeCell ref="CC108:CC109"/>
    <mergeCell ref="CK108:CK109"/>
    <mergeCell ref="CS108:CS109"/>
    <mergeCell ref="DA108:DA109"/>
    <mergeCell ref="DI108:DI109"/>
    <mergeCell ref="DQ108:DQ109"/>
    <mergeCell ref="DY108:DY109"/>
    <mergeCell ref="EG108:EG109"/>
    <mergeCell ref="EO108:EO109"/>
    <mergeCell ref="EW108:EW109"/>
    <mergeCell ref="FE108:FE109"/>
    <mergeCell ref="FM108:FM109"/>
    <mergeCell ref="FU108:FU109"/>
    <mergeCell ref="GC108:GC109"/>
    <mergeCell ref="GK108:GK109"/>
    <mergeCell ref="GS108:GS109"/>
    <mergeCell ref="HA108:HA109"/>
    <mergeCell ref="HI108:HI109"/>
    <mergeCell ref="HQ108:HQ109"/>
    <mergeCell ref="HY108:HY109"/>
    <mergeCell ref="IG108:IG109"/>
    <mergeCell ref="IO108:IO109"/>
    <mergeCell ref="IW108:IW109"/>
    <mergeCell ref="JE108:JE109"/>
    <mergeCell ref="JM108:JM109"/>
    <mergeCell ref="JU108:JU109"/>
    <mergeCell ref="KC108:KC109"/>
    <mergeCell ref="KK108:KK109"/>
    <mergeCell ref="KS108:KS109"/>
    <mergeCell ref="LA108:LA109"/>
    <mergeCell ref="LI108:LI109"/>
    <mergeCell ref="LQ108:LQ109"/>
    <mergeCell ref="LY108:LY109"/>
    <mergeCell ref="MG108:MG109"/>
    <mergeCell ref="MO108:MO109"/>
    <mergeCell ref="MW108:MW109"/>
    <mergeCell ref="NE108:NE109"/>
    <mergeCell ref="NM108:NM109"/>
    <mergeCell ref="NU108:NU109"/>
    <mergeCell ref="OC108:OC109"/>
    <mergeCell ref="OK108:OK109"/>
    <mergeCell ref="OS108:OS109"/>
    <mergeCell ref="PA108:PA109"/>
    <mergeCell ref="PI108:PI109"/>
    <mergeCell ref="PQ108:PQ109"/>
    <mergeCell ref="PY108:PY109"/>
    <mergeCell ref="QG108:QG109"/>
    <mergeCell ref="QO108:QO109"/>
    <mergeCell ref="QW108:QW109"/>
    <mergeCell ref="RE108:RE109"/>
    <mergeCell ref="RM108:RM109"/>
    <mergeCell ref="RU108:RU109"/>
    <mergeCell ref="AAS106:AAS107"/>
    <mergeCell ref="ABA106:ABA107"/>
    <mergeCell ref="ABI106:ABI107"/>
    <mergeCell ref="ABQ106:ABQ107"/>
    <mergeCell ref="ABY106:ABY107"/>
    <mergeCell ref="ACG106:ACG107"/>
    <mergeCell ref="ACO106:ACO107"/>
    <mergeCell ref="ACW106:ACW107"/>
    <mergeCell ref="ADE106:ADE107"/>
    <mergeCell ref="ADM106:ADM107"/>
    <mergeCell ref="ADU106:ADU107"/>
    <mergeCell ref="AEC106:AEC107"/>
    <mergeCell ref="AEK106:AEK107"/>
    <mergeCell ref="AES106:AES107"/>
    <mergeCell ref="AFA106:AFA107"/>
    <mergeCell ref="AFI106:AFI107"/>
    <mergeCell ref="AFQ106:AFQ107"/>
    <mergeCell ref="AFY106:AFY107"/>
    <mergeCell ref="AGG106:AGG107"/>
    <mergeCell ref="AGO106:AGO107"/>
    <mergeCell ref="AGW106:AGW107"/>
    <mergeCell ref="AHE106:AHE107"/>
    <mergeCell ref="AHM106:AHM107"/>
    <mergeCell ref="AHU106:AHU107"/>
    <mergeCell ref="AIC106:AIC107"/>
    <mergeCell ref="AIK106:AIK107"/>
    <mergeCell ref="AIS106:AIS107"/>
    <mergeCell ref="AJA106:AJA107"/>
    <mergeCell ref="AJI106:AJI107"/>
    <mergeCell ref="AJQ106:AJQ107"/>
    <mergeCell ref="AJY106:AJY107"/>
    <mergeCell ref="AKG106:AKG107"/>
    <mergeCell ref="AKO106:AKO107"/>
    <mergeCell ref="QO106:QO107"/>
    <mergeCell ref="QW106:QW107"/>
    <mergeCell ref="RE106:RE107"/>
    <mergeCell ref="RM106:RM107"/>
    <mergeCell ref="RU106:RU107"/>
    <mergeCell ref="SC106:SC107"/>
    <mergeCell ref="SK106:SK107"/>
    <mergeCell ref="SS106:SS107"/>
    <mergeCell ref="TA106:TA107"/>
    <mergeCell ref="TI106:TI107"/>
    <mergeCell ref="TQ106:TQ107"/>
    <mergeCell ref="TY106:TY107"/>
    <mergeCell ref="UG106:UG107"/>
    <mergeCell ref="UO106:UO107"/>
    <mergeCell ref="UW106:UW107"/>
    <mergeCell ref="VE106:VE107"/>
    <mergeCell ref="VM106:VM107"/>
    <mergeCell ref="VU106:VU107"/>
    <mergeCell ref="WC106:WC107"/>
    <mergeCell ref="WK106:WK107"/>
    <mergeCell ref="WS106:WS107"/>
    <mergeCell ref="XA106:XA107"/>
    <mergeCell ref="XI106:XI107"/>
    <mergeCell ref="XQ106:XQ107"/>
    <mergeCell ref="XY106:XY107"/>
    <mergeCell ref="YG106:YG107"/>
    <mergeCell ref="YO106:YO107"/>
    <mergeCell ref="YW106:YW107"/>
    <mergeCell ref="ZE106:ZE107"/>
    <mergeCell ref="ZM106:ZM107"/>
    <mergeCell ref="ZU106:ZU107"/>
    <mergeCell ref="AAC106:AAC107"/>
    <mergeCell ref="AAK106:AAK107"/>
    <mergeCell ref="AJQ104:AJQ105"/>
    <mergeCell ref="AJY104:AJY105"/>
    <mergeCell ref="AKG104:AKG105"/>
    <mergeCell ref="AKO104:AKO105"/>
    <mergeCell ref="AKW104:AKW105"/>
    <mergeCell ref="ALE104:ALE105"/>
    <mergeCell ref="ALM104:ALM105"/>
    <mergeCell ref="ALU104:ALU105"/>
    <mergeCell ref="AMC104:AMC105"/>
    <mergeCell ref="B106:B108"/>
    <mergeCell ref="Y106:Y107"/>
    <mergeCell ref="AG106:AG107"/>
    <mergeCell ref="AO106:AO107"/>
    <mergeCell ref="AW106:AW107"/>
    <mergeCell ref="BE106:BE107"/>
    <mergeCell ref="BM106:BM107"/>
    <mergeCell ref="BU106:BU107"/>
    <mergeCell ref="CC106:CC107"/>
    <mergeCell ref="CK106:CK107"/>
    <mergeCell ref="CS106:CS107"/>
    <mergeCell ref="DA106:DA107"/>
    <mergeCell ref="DI106:DI107"/>
    <mergeCell ref="DQ106:DQ107"/>
    <mergeCell ref="DY106:DY107"/>
    <mergeCell ref="EG106:EG107"/>
    <mergeCell ref="EO106:EO107"/>
    <mergeCell ref="EW106:EW107"/>
    <mergeCell ref="FE106:FE107"/>
    <mergeCell ref="FM106:FM107"/>
    <mergeCell ref="FU106:FU107"/>
    <mergeCell ref="GC106:GC107"/>
    <mergeCell ref="GK106:GK107"/>
    <mergeCell ref="GS106:GS107"/>
    <mergeCell ref="HA106:HA107"/>
    <mergeCell ref="HI106:HI107"/>
    <mergeCell ref="HQ106:HQ107"/>
    <mergeCell ref="HY106:HY107"/>
    <mergeCell ref="IG106:IG107"/>
    <mergeCell ref="IO106:IO107"/>
    <mergeCell ref="IW106:IW107"/>
    <mergeCell ref="JE106:JE107"/>
    <mergeCell ref="JM106:JM107"/>
    <mergeCell ref="JU106:JU107"/>
    <mergeCell ref="KC106:KC107"/>
    <mergeCell ref="KK106:KK107"/>
    <mergeCell ref="KS106:KS107"/>
    <mergeCell ref="LA106:LA107"/>
    <mergeCell ref="LI106:LI107"/>
    <mergeCell ref="LQ106:LQ107"/>
    <mergeCell ref="LY106:LY107"/>
    <mergeCell ref="MG106:MG107"/>
    <mergeCell ref="MO106:MO107"/>
    <mergeCell ref="MW106:MW107"/>
    <mergeCell ref="NE106:NE107"/>
    <mergeCell ref="NM106:NM107"/>
    <mergeCell ref="NU106:NU107"/>
    <mergeCell ref="OC106:OC107"/>
    <mergeCell ref="OK106:OK107"/>
    <mergeCell ref="OS106:OS107"/>
    <mergeCell ref="PA106:PA107"/>
    <mergeCell ref="PI106:PI107"/>
    <mergeCell ref="PQ106:PQ107"/>
    <mergeCell ref="PY106:PY107"/>
    <mergeCell ref="QG106:QG107"/>
    <mergeCell ref="ZM104:ZM105"/>
    <mergeCell ref="ZU104:ZU105"/>
    <mergeCell ref="AAC104:AAC105"/>
    <mergeCell ref="AAK104:AAK105"/>
    <mergeCell ref="AAS104:AAS105"/>
    <mergeCell ref="ABA104:ABA105"/>
    <mergeCell ref="ABI104:ABI105"/>
    <mergeCell ref="ABQ104:ABQ105"/>
    <mergeCell ref="ABY104:ABY105"/>
    <mergeCell ref="ACG104:ACG105"/>
    <mergeCell ref="ACO104:ACO105"/>
    <mergeCell ref="ACW104:ACW105"/>
    <mergeCell ref="ADE104:ADE105"/>
    <mergeCell ref="ADM104:ADM105"/>
    <mergeCell ref="ADU104:ADU105"/>
    <mergeCell ref="AEC104:AEC105"/>
    <mergeCell ref="AEK104:AEK105"/>
    <mergeCell ref="AES104:AES105"/>
    <mergeCell ref="AFA104:AFA105"/>
    <mergeCell ref="AFI104:AFI105"/>
    <mergeCell ref="AFQ104:AFQ105"/>
    <mergeCell ref="AFY104:AFY105"/>
    <mergeCell ref="AGG104:AGG105"/>
    <mergeCell ref="AGO104:AGO105"/>
    <mergeCell ref="AGW104:AGW105"/>
    <mergeCell ref="AHE104:AHE105"/>
    <mergeCell ref="AHM104:AHM105"/>
    <mergeCell ref="AHU104:AHU105"/>
    <mergeCell ref="AIC104:AIC105"/>
    <mergeCell ref="AIK104:AIK105"/>
    <mergeCell ref="AIS104:AIS105"/>
    <mergeCell ref="AJA104:AJA105"/>
    <mergeCell ref="AJI104:AJI105"/>
    <mergeCell ref="PI104:PI105"/>
    <mergeCell ref="PQ104:PQ105"/>
    <mergeCell ref="PY104:PY105"/>
    <mergeCell ref="QG104:QG105"/>
    <mergeCell ref="QO104:QO105"/>
    <mergeCell ref="QW104:QW105"/>
    <mergeCell ref="RE104:RE105"/>
    <mergeCell ref="RM104:RM105"/>
    <mergeCell ref="RU104:RU105"/>
    <mergeCell ref="SC104:SC105"/>
    <mergeCell ref="SK104:SK105"/>
    <mergeCell ref="SS104:SS105"/>
    <mergeCell ref="TA104:TA105"/>
    <mergeCell ref="TI104:TI105"/>
    <mergeCell ref="TQ104:TQ105"/>
    <mergeCell ref="TY104:TY105"/>
    <mergeCell ref="UG104:UG105"/>
    <mergeCell ref="UO104:UO105"/>
    <mergeCell ref="UW104:UW105"/>
    <mergeCell ref="VE104:VE105"/>
    <mergeCell ref="VM104:VM105"/>
    <mergeCell ref="VU104:VU105"/>
    <mergeCell ref="WC104:WC105"/>
    <mergeCell ref="WK104:WK105"/>
    <mergeCell ref="WS104:WS105"/>
    <mergeCell ref="XA104:XA105"/>
    <mergeCell ref="XI104:XI105"/>
    <mergeCell ref="XQ104:XQ105"/>
    <mergeCell ref="XY104:XY105"/>
    <mergeCell ref="YG104:YG105"/>
    <mergeCell ref="YO104:YO105"/>
    <mergeCell ref="YW104:YW105"/>
    <mergeCell ref="ZE104:ZE105"/>
    <mergeCell ref="AIK102:AIK103"/>
    <mergeCell ref="AIS102:AIS103"/>
    <mergeCell ref="AJA102:AJA103"/>
    <mergeCell ref="AJI102:AJI103"/>
    <mergeCell ref="AJQ102:AJQ103"/>
    <mergeCell ref="AJY102:AJY103"/>
    <mergeCell ref="AKG102:AKG103"/>
    <mergeCell ref="AKO102:AKO103"/>
    <mergeCell ref="AKW102:AKW103"/>
    <mergeCell ref="ALE102:ALE103"/>
    <mergeCell ref="ALM102:ALM103"/>
    <mergeCell ref="ALU102:ALU103"/>
    <mergeCell ref="AMC102:AMC103"/>
    <mergeCell ref="B103:B105"/>
    <mergeCell ref="Y104:Y105"/>
    <mergeCell ref="AG104:AG105"/>
    <mergeCell ref="AO104:AO105"/>
    <mergeCell ref="AW104:AW105"/>
    <mergeCell ref="BE104:BE105"/>
    <mergeCell ref="BM104:BM105"/>
    <mergeCell ref="BU104:BU105"/>
    <mergeCell ref="CC104:CC105"/>
    <mergeCell ref="CK104:CK105"/>
    <mergeCell ref="CS104:CS105"/>
    <mergeCell ref="DA104:DA105"/>
    <mergeCell ref="DI104:DI105"/>
    <mergeCell ref="DQ104:DQ105"/>
    <mergeCell ref="DY104:DY105"/>
    <mergeCell ref="EG104:EG105"/>
    <mergeCell ref="EO104:EO105"/>
    <mergeCell ref="EW104:EW105"/>
    <mergeCell ref="FE104:FE105"/>
    <mergeCell ref="FM104:FM105"/>
    <mergeCell ref="FU104:FU105"/>
    <mergeCell ref="GC104:GC105"/>
    <mergeCell ref="GK104:GK105"/>
    <mergeCell ref="GS104:GS105"/>
    <mergeCell ref="HA104:HA105"/>
    <mergeCell ref="HI104:HI105"/>
    <mergeCell ref="HQ104:HQ105"/>
    <mergeCell ref="HY104:HY105"/>
    <mergeCell ref="IG104:IG105"/>
    <mergeCell ref="IO104:IO105"/>
    <mergeCell ref="IW104:IW105"/>
    <mergeCell ref="JE104:JE105"/>
    <mergeCell ref="JM104:JM105"/>
    <mergeCell ref="JU104:JU105"/>
    <mergeCell ref="KC104:KC105"/>
    <mergeCell ref="KK104:KK105"/>
    <mergeCell ref="KS104:KS105"/>
    <mergeCell ref="LA104:LA105"/>
    <mergeCell ref="LI104:LI105"/>
    <mergeCell ref="LQ104:LQ105"/>
    <mergeCell ref="LY104:LY105"/>
    <mergeCell ref="MG104:MG105"/>
    <mergeCell ref="MO104:MO105"/>
    <mergeCell ref="MW104:MW105"/>
    <mergeCell ref="NE104:NE105"/>
    <mergeCell ref="NM104:NM105"/>
    <mergeCell ref="NU104:NU105"/>
    <mergeCell ref="OC104:OC105"/>
    <mergeCell ref="OK104:OK105"/>
    <mergeCell ref="OS104:OS105"/>
    <mergeCell ref="PA104:PA105"/>
    <mergeCell ref="YG102:YG103"/>
    <mergeCell ref="YO102:YO103"/>
    <mergeCell ref="YW102:YW103"/>
    <mergeCell ref="ZE102:ZE103"/>
    <mergeCell ref="ZM102:ZM103"/>
    <mergeCell ref="ZU102:ZU103"/>
    <mergeCell ref="AAC102:AAC103"/>
    <mergeCell ref="AAK102:AAK103"/>
    <mergeCell ref="AAS102:AAS103"/>
    <mergeCell ref="ABA102:ABA103"/>
    <mergeCell ref="ABI102:ABI103"/>
    <mergeCell ref="ABQ102:ABQ103"/>
    <mergeCell ref="ABY102:ABY103"/>
    <mergeCell ref="ACG102:ACG103"/>
    <mergeCell ref="ACO102:ACO103"/>
    <mergeCell ref="ACW102:ACW103"/>
    <mergeCell ref="ADE102:ADE103"/>
    <mergeCell ref="ADM102:ADM103"/>
    <mergeCell ref="ADU102:ADU103"/>
    <mergeCell ref="AEC102:AEC103"/>
    <mergeCell ref="AEK102:AEK103"/>
    <mergeCell ref="AES102:AES103"/>
    <mergeCell ref="AFA102:AFA103"/>
    <mergeCell ref="AFI102:AFI103"/>
    <mergeCell ref="AFQ102:AFQ103"/>
    <mergeCell ref="AFY102:AFY103"/>
    <mergeCell ref="AGG102:AGG103"/>
    <mergeCell ref="AGO102:AGO103"/>
    <mergeCell ref="AGW102:AGW103"/>
    <mergeCell ref="AHE102:AHE103"/>
    <mergeCell ref="AHM102:AHM103"/>
    <mergeCell ref="AHU102:AHU103"/>
    <mergeCell ref="AIC102:AIC103"/>
    <mergeCell ref="OC102:OC103"/>
    <mergeCell ref="OK102:OK103"/>
    <mergeCell ref="OS102:OS103"/>
    <mergeCell ref="PA102:PA103"/>
    <mergeCell ref="PI102:PI103"/>
    <mergeCell ref="PQ102:PQ103"/>
    <mergeCell ref="PY102:PY103"/>
    <mergeCell ref="QG102:QG103"/>
    <mergeCell ref="QO102:QO103"/>
    <mergeCell ref="QW102:QW103"/>
    <mergeCell ref="RE102:RE103"/>
    <mergeCell ref="RM102:RM103"/>
    <mergeCell ref="RU102:RU103"/>
    <mergeCell ref="SC102:SC103"/>
    <mergeCell ref="SK102:SK103"/>
    <mergeCell ref="SS102:SS103"/>
    <mergeCell ref="TA102:TA103"/>
    <mergeCell ref="TI102:TI103"/>
    <mergeCell ref="TQ102:TQ103"/>
    <mergeCell ref="TY102:TY103"/>
    <mergeCell ref="UG102:UG103"/>
    <mergeCell ref="UO102:UO103"/>
    <mergeCell ref="UW102:UW103"/>
    <mergeCell ref="VE102:VE103"/>
    <mergeCell ref="VM102:VM103"/>
    <mergeCell ref="VU102:VU103"/>
    <mergeCell ref="WC102:WC103"/>
    <mergeCell ref="WK102:WK103"/>
    <mergeCell ref="WS102:WS103"/>
    <mergeCell ref="XA102:XA103"/>
    <mergeCell ref="XI102:XI103"/>
    <mergeCell ref="XQ102:XQ103"/>
    <mergeCell ref="XY102:XY103"/>
    <mergeCell ref="AGW100:AGW101"/>
    <mergeCell ref="AHE100:AHE101"/>
    <mergeCell ref="AHM100:AHM101"/>
    <mergeCell ref="AHU100:AHU101"/>
    <mergeCell ref="AIC100:AIC101"/>
    <mergeCell ref="AIK100:AIK101"/>
    <mergeCell ref="AIS100:AIS101"/>
    <mergeCell ref="AJA100:AJA101"/>
    <mergeCell ref="AJI100:AJI101"/>
    <mergeCell ref="AJQ100:AJQ101"/>
    <mergeCell ref="AJY100:AJY101"/>
    <mergeCell ref="AKG100:AKG101"/>
    <mergeCell ref="AKO100:AKO101"/>
    <mergeCell ref="AKW100:AKW101"/>
    <mergeCell ref="ALE100:ALE101"/>
    <mergeCell ref="ALM100:ALM101"/>
    <mergeCell ref="ALU100:ALU101"/>
    <mergeCell ref="AMC100:AMC101"/>
    <mergeCell ref="Y102:Y103"/>
    <mergeCell ref="AG102:AG103"/>
    <mergeCell ref="AO102:AO103"/>
    <mergeCell ref="AW102:AW103"/>
    <mergeCell ref="BE102:BE103"/>
    <mergeCell ref="BM102:BM103"/>
    <mergeCell ref="BU102:BU103"/>
    <mergeCell ref="CC102:CC103"/>
    <mergeCell ref="CK102:CK103"/>
    <mergeCell ref="CS102:CS103"/>
    <mergeCell ref="DA102:DA103"/>
    <mergeCell ref="DI102:DI103"/>
    <mergeCell ref="DQ102:DQ103"/>
    <mergeCell ref="DY102:DY103"/>
    <mergeCell ref="EG102:EG103"/>
    <mergeCell ref="EO102:EO103"/>
    <mergeCell ref="EW102:EW103"/>
    <mergeCell ref="FE102:FE103"/>
    <mergeCell ref="FM102:FM103"/>
    <mergeCell ref="FU102:FU103"/>
    <mergeCell ref="GC102:GC103"/>
    <mergeCell ref="GK102:GK103"/>
    <mergeCell ref="GS102:GS103"/>
    <mergeCell ref="HA102:HA103"/>
    <mergeCell ref="HI102:HI103"/>
    <mergeCell ref="HQ102:HQ103"/>
    <mergeCell ref="HY102:HY103"/>
    <mergeCell ref="IG102:IG103"/>
    <mergeCell ref="IO102:IO103"/>
    <mergeCell ref="IW102:IW103"/>
    <mergeCell ref="JE102:JE103"/>
    <mergeCell ref="JM102:JM103"/>
    <mergeCell ref="JU102:JU103"/>
    <mergeCell ref="KC102:KC103"/>
    <mergeCell ref="KK102:KK103"/>
    <mergeCell ref="KS102:KS103"/>
    <mergeCell ref="LA102:LA103"/>
    <mergeCell ref="LI102:LI103"/>
    <mergeCell ref="LQ102:LQ103"/>
    <mergeCell ref="LY102:LY103"/>
    <mergeCell ref="MG102:MG103"/>
    <mergeCell ref="MO102:MO103"/>
    <mergeCell ref="MW102:MW103"/>
    <mergeCell ref="NE102:NE103"/>
    <mergeCell ref="NM102:NM103"/>
    <mergeCell ref="NU102:NU103"/>
    <mergeCell ref="WS100:WS101"/>
    <mergeCell ref="XA100:XA101"/>
    <mergeCell ref="XI100:XI101"/>
    <mergeCell ref="XQ100:XQ101"/>
    <mergeCell ref="XY100:XY101"/>
    <mergeCell ref="YG100:YG101"/>
    <mergeCell ref="YO100:YO101"/>
    <mergeCell ref="YW100:YW101"/>
    <mergeCell ref="ZE100:ZE101"/>
    <mergeCell ref="ZM100:ZM101"/>
    <mergeCell ref="ZU100:ZU101"/>
    <mergeCell ref="AAC100:AAC101"/>
    <mergeCell ref="AAK100:AAK101"/>
    <mergeCell ref="AAS100:AAS101"/>
    <mergeCell ref="ABA100:ABA101"/>
    <mergeCell ref="ABI100:ABI101"/>
    <mergeCell ref="ABQ100:ABQ101"/>
    <mergeCell ref="ABY100:ABY101"/>
    <mergeCell ref="ACG100:ACG101"/>
    <mergeCell ref="ACO100:ACO101"/>
    <mergeCell ref="ACW100:ACW101"/>
    <mergeCell ref="ADE100:ADE101"/>
    <mergeCell ref="ADM100:ADM101"/>
    <mergeCell ref="ADU100:ADU101"/>
    <mergeCell ref="AEC100:AEC101"/>
    <mergeCell ref="AEK100:AEK101"/>
    <mergeCell ref="AES100:AES101"/>
    <mergeCell ref="AFA100:AFA101"/>
    <mergeCell ref="AFI100:AFI101"/>
    <mergeCell ref="AFQ100:AFQ101"/>
    <mergeCell ref="AFY100:AFY101"/>
    <mergeCell ref="AGG100:AGG101"/>
    <mergeCell ref="AGO100:AGO101"/>
    <mergeCell ref="MO100:MO101"/>
    <mergeCell ref="MW100:MW101"/>
    <mergeCell ref="NE100:NE101"/>
    <mergeCell ref="NM100:NM101"/>
    <mergeCell ref="NU100:NU101"/>
    <mergeCell ref="OC100:OC101"/>
    <mergeCell ref="OK100:OK101"/>
    <mergeCell ref="OS100:OS101"/>
    <mergeCell ref="PA100:PA101"/>
    <mergeCell ref="PI100:PI101"/>
    <mergeCell ref="PQ100:PQ101"/>
    <mergeCell ref="PY100:PY101"/>
    <mergeCell ref="QG100:QG101"/>
    <mergeCell ref="QO100:QO101"/>
    <mergeCell ref="QW100:QW101"/>
    <mergeCell ref="RE100:RE101"/>
    <mergeCell ref="RM100:RM101"/>
    <mergeCell ref="RU100:RU101"/>
    <mergeCell ref="SC100:SC101"/>
    <mergeCell ref="SK100:SK101"/>
    <mergeCell ref="SS100:SS101"/>
    <mergeCell ref="TA100:TA101"/>
    <mergeCell ref="TI100:TI101"/>
    <mergeCell ref="TQ100:TQ101"/>
    <mergeCell ref="TY100:TY101"/>
    <mergeCell ref="UG100:UG101"/>
    <mergeCell ref="UO100:UO101"/>
    <mergeCell ref="UW100:UW101"/>
    <mergeCell ref="VE100:VE101"/>
    <mergeCell ref="VM100:VM101"/>
    <mergeCell ref="VU100:VU101"/>
    <mergeCell ref="WC100:WC101"/>
    <mergeCell ref="WK100:WK101"/>
    <mergeCell ref="AFQ98:AFQ99"/>
    <mergeCell ref="AFY98:AFY99"/>
    <mergeCell ref="AGG98:AGG99"/>
    <mergeCell ref="AGO98:AGO99"/>
    <mergeCell ref="AGW98:AGW99"/>
    <mergeCell ref="AHE98:AHE99"/>
    <mergeCell ref="AHM98:AHM99"/>
    <mergeCell ref="AHU98:AHU99"/>
    <mergeCell ref="AIC98:AIC99"/>
    <mergeCell ref="AIK98:AIK99"/>
    <mergeCell ref="AIS98:AIS99"/>
    <mergeCell ref="AJA98:AJA99"/>
    <mergeCell ref="AJI98:AJI99"/>
    <mergeCell ref="AJQ98:AJQ99"/>
    <mergeCell ref="AJY98:AJY99"/>
    <mergeCell ref="AKG98:AKG99"/>
    <mergeCell ref="AKO98:AKO99"/>
    <mergeCell ref="AKW98:AKW99"/>
    <mergeCell ref="ALE98:ALE99"/>
    <mergeCell ref="ALM98:ALM99"/>
    <mergeCell ref="ALU98:ALU99"/>
    <mergeCell ref="AMC98:AMC99"/>
    <mergeCell ref="B100:B102"/>
    <mergeCell ref="Y100:Y101"/>
    <mergeCell ref="AG100:AG101"/>
    <mergeCell ref="AO100:AO101"/>
    <mergeCell ref="AW100:AW101"/>
    <mergeCell ref="BE100:BE101"/>
    <mergeCell ref="BM100:BM101"/>
    <mergeCell ref="BU100:BU101"/>
    <mergeCell ref="CC100:CC101"/>
    <mergeCell ref="CK100:CK101"/>
    <mergeCell ref="CS100:CS101"/>
    <mergeCell ref="DA100:DA101"/>
    <mergeCell ref="DI100:DI101"/>
    <mergeCell ref="DQ100:DQ101"/>
    <mergeCell ref="DY100:DY101"/>
    <mergeCell ref="EG100:EG101"/>
    <mergeCell ref="EO100:EO101"/>
    <mergeCell ref="EW100:EW101"/>
    <mergeCell ref="FE100:FE101"/>
    <mergeCell ref="FM100:FM101"/>
    <mergeCell ref="FU100:FU101"/>
    <mergeCell ref="GC100:GC101"/>
    <mergeCell ref="GK100:GK101"/>
    <mergeCell ref="GS100:GS101"/>
    <mergeCell ref="HA100:HA101"/>
    <mergeCell ref="HI100:HI101"/>
    <mergeCell ref="HQ100:HQ101"/>
    <mergeCell ref="HY100:HY101"/>
    <mergeCell ref="IG100:IG101"/>
    <mergeCell ref="IO100:IO101"/>
    <mergeCell ref="IW100:IW101"/>
    <mergeCell ref="JE100:JE101"/>
    <mergeCell ref="JM100:JM101"/>
    <mergeCell ref="JU100:JU101"/>
    <mergeCell ref="KC100:KC101"/>
    <mergeCell ref="KK100:KK101"/>
    <mergeCell ref="KS100:KS101"/>
    <mergeCell ref="LA100:LA101"/>
    <mergeCell ref="LI100:LI101"/>
    <mergeCell ref="LQ100:LQ101"/>
    <mergeCell ref="LY100:LY101"/>
    <mergeCell ref="MG100:MG101"/>
    <mergeCell ref="VM98:VM99"/>
    <mergeCell ref="VU98:VU99"/>
    <mergeCell ref="WC98:WC99"/>
    <mergeCell ref="WK98:WK99"/>
    <mergeCell ref="WS98:WS99"/>
    <mergeCell ref="XA98:XA99"/>
    <mergeCell ref="XI98:XI99"/>
    <mergeCell ref="XQ98:XQ99"/>
    <mergeCell ref="XY98:XY99"/>
    <mergeCell ref="YG98:YG99"/>
    <mergeCell ref="YO98:YO99"/>
    <mergeCell ref="YW98:YW99"/>
    <mergeCell ref="ZE98:ZE99"/>
    <mergeCell ref="ZM98:ZM99"/>
    <mergeCell ref="ZU98:ZU99"/>
    <mergeCell ref="AAC98:AAC99"/>
    <mergeCell ref="AAK98:AAK99"/>
    <mergeCell ref="AAS98:AAS99"/>
    <mergeCell ref="ABA98:ABA99"/>
    <mergeCell ref="ABI98:ABI99"/>
    <mergeCell ref="ABQ98:ABQ99"/>
    <mergeCell ref="ABY98:ABY99"/>
    <mergeCell ref="ACG98:ACG99"/>
    <mergeCell ref="ACO98:ACO99"/>
    <mergeCell ref="ACW98:ACW99"/>
    <mergeCell ref="ADE98:ADE99"/>
    <mergeCell ref="ADM98:ADM99"/>
    <mergeCell ref="ADU98:ADU99"/>
    <mergeCell ref="AEC98:AEC99"/>
    <mergeCell ref="AEK98:AEK99"/>
    <mergeCell ref="AES98:AES99"/>
    <mergeCell ref="AFA98:AFA99"/>
    <mergeCell ref="AFI98:AFI99"/>
    <mergeCell ref="LI98:LI99"/>
    <mergeCell ref="LQ98:LQ99"/>
    <mergeCell ref="LY98:LY99"/>
    <mergeCell ref="MG98:MG99"/>
    <mergeCell ref="MO98:MO99"/>
    <mergeCell ref="MW98:MW99"/>
    <mergeCell ref="NE98:NE99"/>
    <mergeCell ref="NM98:NM99"/>
    <mergeCell ref="NU98:NU99"/>
    <mergeCell ref="OC98:OC99"/>
    <mergeCell ref="OK98:OK99"/>
    <mergeCell ref="OS98:OS99"/>
    <mergeCell ref="PA98:PA99"/>
    <mergeCell ref="PI98:PI99"/>
    <mergeCell ref="PQ98:PQ99"/>
    <mergeCell ref="PY98:PY99"/>
    <mergeCell ref="QG98:QG99"/>
    <mergeCell ref="QO98:QO99"/>
    <mergeCell ref="QW98:QW99"/>
    <mergeCell ref="RE98:RE99"/>
    <mergeCell ref="RM98:RM99"/>
    <mergeCell ref="RU98:RU99"/>
    <mergeCell ref="SC98:SC99"/>
    <mergeCell ref="SK98:SK99"/>
    <mergeCell ref="SS98:SS99"/>
    <mergeCell ref="TA98:TA99"/>
    <mergeCell ref="TI98:TI99"/>
    <mergeCell ref="TQ98:TQ99"/>
    <mergeCell ref="TY98:TY99"/>
    <mergeCell ref="UG98:UG99"/>
    <mergeCell ref="UO98:UO99"/>
    <mergeCell ref="UW98:UW99"/>
    <mergeCell ref="VE98:VE99"/>
    <mergeCell ref="AEK96:AEK97"/>
    <mergeCell ref="AES96:AES97"/>
    <mergeCell ref="AFA96:AFA97"/>
    <mergeCell ref="AFI96:AFI97"/>
    <mergeCell ref="AFQ96:AFQ97"/>
    <mergeCell ref="AFY96:AFY97"/>
    <mergeCell ref="AGG96:AGG97"/>
    <mergeCell ref="AGO96:AGO97"/>
    <mergeCell ref="AGW96:AGW97"/>
    <mergeCell ref="AHE96:AHE97"/>
    <mergeCell ref="AHM96:AHM97"/>
    <mergeCell ref="AHU96:AHU97"/>
    <mergeCell ref="AIC96:AIC97"/>
    <mergeCell ref="AIK96:AIK97"/>
    <mergeCell ref="AIS96:AIS97"/>
    <mergeCell ref="AJA96:AJA97"/>
    <mergeCell ref="AJI96:AJI97"/>
    <mergeCell ref="AJQ96:AJQ97"/>
    <mergeCell ref="AJY96:AJY97"/>
    <mergeCell ref="AKG96:AKG97"/>
    <mergeCell ref="AKO96:AKO97"/>
    <mergeCell ref="AKW96:AKW97"/>
    <mergeCell ref="ALE96:ALE97"/>
    <mergeCell ref="ALM96:ALM97"/>
    <mergeCell ref="ALU96:ALU97"/>
    <mergeCell ref="AMC96:AMC97"/>
    <mergeCell ref="B98:B99"/>
    <mergeCell ref="Y98:Y99"/>
    <mergeCell ref="AG98:AG99"/>
    <mergeCell ref="AO98:AO99"/>
    <mergeCell ref="AW98:AW99"/>
    <mergeCell ref="BE98:BE99"/>
    <mergeCell ref="BM98:BM99"/>
    <mergeCell ref="BU98:BU99"/>
    <mergeCell ref="CC98:CC99"/>
    <mergeCell ref="CK98:CK99"/>
    <mergeCell ref="CS98:CS99"/>
    <mergeCell ref="DA98:DA99"/>
    <mergeCell ref="DI98:DI99"/>
    <mergeCell ref="DQ98:DQ99"/>
    <mergeCell ref="DY98:DY99"/>
    <mergeCell ref="EG98:EG99"/>
    <mergeCell ref="EO98:EO99"/>
    <mergeCell ref="EW98:EW99"/>
    <mergeCell ref="FE98:FE99"/>
    <mergeCell ref="FM98:FM99"/>
    <mergeCell ref="FU98:FU99"/>
    <mergeCell ref="GC98:GC99"/>
    <mergeCell ref="GK98:GK99"/>
    <mergeCell ref="GS98:GS99"/>
    <mergeCell ref="HA98:HA99"/>
    <mergeCell ref="HI98:HI99"/>
    <mergeCell ref="HQ98:HQ99"/>
    <mergeCell ref="HY98:HY99"/>
    <mergeCell ref="IG98:IG99"/>
    <mergeCell ref="IO98:IO99"/>
    <mergeCell ref="IW98:IW99"/>
    <mergeCell ref="JE98:JE99"/>
    <mergeCell ref="JM98:JM99"/>
    <mergeCell ref="JU98:JU99"/>
    <mergeCell ref="KC98:KC99"/>
    <mergeCell ref="KK98:KK99"/>
    <mergeCell ref="KS98:KS99"/>
    <mergeCell ref="LA98:LA99"/>
    <mergeCell ref="UG96:UG97"/>
    <mergeCell ref="UO96:UO97"/>
    <mergeCell ref="UW96:UW97"/>
    <mergeCell ref="VE96:VE97"/>
    <mergeCell ref="VM96:VM97"/>
    <mergeCell ref="VU96:VU97"/>
    <mergeCell ref="WC96:WC97"/>
    <mergeCell ref="WK96:WK97"/>
    <mergeCell ref="WS96:WS97"/>
    <mergeCell ref="XA96:XA97"/>
    <mergeCell ref="XI96:XI97"/>
    <mergeCell ref="XQ96:XQ97"/>
    <mergeCell ref="XY96:XY97"/>
    <mergeCell ref="YG96:YG97"/>
    <mergeCell ref="YO96:YO97"/>
    <mergeCell ref="YW96:YW97"/>
    <mergeCell ref="ZE96:ZE97"/>
    <mergeCell ref="ZM96:ZM97"/>
    <mergeCell ref="ZU96:ZU97"/>
    <mergeCell ref="AAC96:AAC97"/>
    <mergeCell ref="AAK96:AAK97"/>
    <mergeCell ref="AAS96:AAS97"/>
    <mergeCell ref="ABA96:ABA97"/>
    <mergeCell ref="ABI96:ABI97"/>
    <mergeCell ref="ABQ96:ABQ97"/>
    <mergeCell ref="ABY96:ABY97"/>
    <mergeCell ref="ACG96:ACG97"/>
    <mergeCell ref="ACO96:ACO97"/>
    <mergeCell ref="ACW96:ACW97"/>
    <mergeCell ref="ADE96:ADE97"/>
    <mergeCell ref="ADM96:ADM97"/>
    <mergeCell ref="ADU96:ADU97"/>
    <mergeCell ref="AEC96:AEC97"/>
    <mergeCell ref="KC96:KC97"/>
    <mergeCell ref="KK96:KK97"/>
    <mergeCell ref="KS96:KS97"/>
    <mergeCell ref="LA96:LA97"/>
    <mergeCell ref="LI96:LI97"/>
    <mergeCell ref="LQ96:LQ97"/>
    <mergeCell ref="LY96:LY97"/>
    <mergeCell ref="MG96:MG97"/>
    <mergeCell ref="MO96:MO97"/>
    <mergeCell ref="MW96:MW97"/>
    <mergeCell ref="NE96:NE97"/>
    <mergeCell ref="NM96:NM97"/>
    <mergeCell ref="NU96:NU97"/>
    <mergeCell ref="OC96:OC97"/>
    <mergeCell ref="OK96:OK97"/>
    <mergeCell ref="OS96:OS97"/>
    <mergeCell ref="PA96:PA97"/>
    <mergeCell ref="PI96:PI97"/>
    <mergeCell ref="PQ96:PQ97"/>
    <mergeCell ref="PY96:PY97"/>
    <mergeCell ref="QG96:QG97"/>
    <mergeCell ref="QO96:QO97"/>
    <mergeCell ref="QW96:QW97"/>
    <mergeCell ref="RE96:RE97"/>
    <mergeCell ref="RM96:RM97"/>
    <mergeCell ref="RU96:RU97"/>
    <mergeCell ref="SC96:SC97"/>
    <mergeCell ref="SK96:SK97"/>
    <mergeCell ref="SS96:SS97"/>
    <mergeCell ref="TA96:TA97"/>
    <mergeCell ref="TI96:TI97"/>
    <mergeCell ref="TQ96:TQ97"/>
    <mergeCell ref="TY96:TY97"/>
    <mergeCell ref="ACW94:ACW95"/>
    <mergeCell ref="ADE94:ADE95"/>
    <mergeCell ref="ADM94:ADM95"/>
    <mergeCell ref="ADU94:ADU95"/>
    <mergeCell ref="AEC94:AEC95"/>
    <mergeCell ref="AEK94:AEK95"/>
    <mergeCell ref="AES94:AES95"/>
    <mergeCell ref="AFA94:AFA95"/>
    <mergeCell ref="AFI94:AFI95"/>
    <mergeCell ref="AFQ94:AFQ95"/>
    <mergeCell ref="AFY94:AFY95"/>
    <mergeCell ref="AGG94:AGG95"/>
    <mergeCell ref="AGO94:AGO95"/>
    <mergeCell ref="AGW94:AGW95"/>
    <mergeCell ref="AHE94:AHE95"/>
    <mergeCell ref="AHM94:AHM95"/>
    <mergeCell ref="AHU94:AHU95"/>
    <mergeCell ref="AIC94:AIC95"/>
    <mergeCell ref="AIK94:AIK95"/>
    <mergeCell ref="AIS94:AIS95"/>
    <mergeCell ref="AJA94:AJA95"/>
    <mergeCell ref="AJI94:AJI95"/>
    <mergeCell ref="AJQ94:AJQ95"/>
    <mergeCell ref="AJY94:AJY95"/>
    <mergeCell ref="AKG94:AKG95"/>
    <mergeCell ref="AKO94:AKO95"/>
    <mergeCell ref="AKW94:AKW95"/>
    <mergeCell ref="ALE94:ALE95"/>
    <mergeCell ref="ALM94:ALM95"/>
    <mergeCell ref="ALU94:ALU95"/>
    <mergeCell ref="AMC94:AMC95"/>
    <mergeCell ref="Y96:Y97"/>
    <mergeCell ref="AG96:AG97"/>
    <mergeCell ref="AO96:AO97"/>
    <mergeCell ref="AW96:AW97"/>
    <mergeCell ref="BE96:BE97"/>
    <mergeCell ref="BM96:BM97"/>
    <mergeCell ref="BU96:BU97"/>
    <mergeCell ref="CC96:CC97"/>
    <mergeCell ref="CK96:CK97"/>
    <mergeCell ref="CS96:CS97"/>
    <mergeCell ref="DA96:DA97"/>
    <mergeCell ref="DI96:DI97"/>
    <mergeCell ref="DQ96:DQ97"/>
    <mergeCell ref="DY96:DY97"/>
    <mergeCell ref="EG96:EG97"/>
    <mergeCell ref="EO96:EO97"/>
    <mergeCell ref="EW96:EW97"/>
    <mergeCell ref="FE96:FE97"/>
    <mergeCell ref="FM96:FM97"/>
    <mergeCell ref="FU96:FU97"/>
    <mergeCell ref="GC96:GC97"/>
    <mergeCell ref="GK96:GK97"/>
    <mergeCell ref="GS96:GS97"/>
    <mergeCell ref="HA96:HA97"/>
    <mergeCell ref="HI96:HI97"/>
    <mergeCell ref="HQ96:HQ97"/>
    <mergeCell ref="HY96:HY97"/>
    <mergeCell ref="IG96:IG97"/>
    <mergeCell ref="IO96:IO97"/>
    <mergeCell ref="IW96:IW97"/>
    <mergeCell ref="JE96:JE97"/>
    <mergeCell ref="JM96:JM97"/>
    <mergeCell ref="JU96:JU97"/>
    <mergeCell ref="SS94:SS95"/>
    <mergeCell ref="TA94:TA95"/>
    <mergeCell ref="TI94:TI95"/>
    <mergeCell ref="TQ94:TQ95"/>
    <mergeCell ref="TY94:TY95"/>
    <mergeCell ref="UG94:UG95"/>
    <mergeCell ref="UO94:UO95"/>
    <mergeCell ref="UW94:UW95"/>
    <mergeCell ref="VE94:VE95"/>
    <mergeCell ref="VM94:VM95"/>
    <mergeCell ref="VU94:VU95"/>
    <mergeCell ref="WC94:WC95"/>
    <mergeCell ref="WK94:WK95"/>
    <mergeCell ref="WS94:WS95"/>
    <mergeCell ref="XA94:XA95"/>
    <mergeCell ref="XI94:XI95"/>
    <mergeCell ref="XQ94:XQ95"/>
    <mergeCell ref="XY94:XY95"/>
    <mergeCell ref="YG94:YG95"/>
    <mergeCell ref="YO94:YO95"/>
    <mergeCell ref="YW94:YW95"/>
    <mergeCell ref="ZE94:ZE95"/>
    <mergeCell ref="ZM94:ZM95"/>
    <mergeCell ref="ZU94:ZU95"/>
    <mergeCell ref="AAC94:AAC95"/>
    <mergeCell ref="AAK94:AAK95"/>
    <mergeCell ref="AAS94:AAS95"/>
    <mergeCell ref="ABA94:ABA95"/>
    <mergeCell ref="ABI94:ABI95"/>
    <mergeCell ref="ABQ94:ABQ95"/>
    <mergeCell ref="ABY94:ABY95"/>
    <mergeCell ref="ACG94:ACG95"/>
    <mergeCell ref="ACO94:ACO95"/>
    <mergeCell ref="ALM92:ALM93"/>
    <mergeCell ref="ALU92:ALU93"/>
    <mergeCell ref="AMC92:AMC93"/>
    <mergeCell ref="Y94:Y95"/>
    <mergeCell ref="AG94:AG95"/>
    <mergeCell ref="AO94:AO95"/>
    <mergeCell ref="AW94:AW95"/>
    <mergeCell ref="BE94:BE95"/>
    <mergeCell ref="BM94:BM95"/>
    <mergeCell ref="BU94:BU95"/>
    <mergeCell ref="CC94:CC95"/>
    <mergeCell ref="CK94:CK95"/>
    <mergeCell ref="CS94:CS95"/>
    <mergeCell ref="DA94:DA95"/>
    <mergeCell ref="DI94:DI95"/>
    <mergeCell ref="DQ94:DQ95"/>
    <mergeCell ref="DY94:DY95"/>
    <mergeCell ref="EG94:EG95"/>
    <mergeCell ref="EO94:EO95"/>
    <mergeCell ref="EW94:EW95"/>
    <mergeCell ref="FE94:FE95"/>
    <mergeCell ref="FM94:FM95"/>
    <mergeCell ref="FU94:FU95"/>
    <mergeCell ref="GC94:GC95"/>
    <mergeCell ref="GK94:GK95"/>
    <mergeCell ref="GS94:GS95"/>
    <mergeCell ref="HA94:HA95"/>
    <mergeCell ref="HI94:HI95"/>
    <mergeCell ref="HQ94:HQ95"/>
    <mergeCell ref="HY94:HY95"/>
    <mergeCell ref="IG94:IG95"/>
    <mergeCell ref="IO94:IO95"/>
    <mergeCell ref="IW94:IW95"/>
    <mergeCell ref="JE94:JE95"/>
    <mergeCell ref="JM94:JM95"/>
    <mergeCell ref="JU94:JU95"/>
    <mergeCell ref="KC94:KC95"/>
    <mergeCell ref="KK94:KK95"/>
    <mergeCell ref="KS94:KS95"/>
    <mergeCell ref="LA94:LA95"/>
    <mergeCell ref="LI94:LI95"/>
    <mergeCell ref="LQ94:LQ95"/>
    <mergeCell ref="LY94:LY95"/>
    <mergeCell ref="MG94:MG95"/>
    <mergeCell ref="MO94:MO95"/>
    <mergeCell ref="MW94:MW95"/>
    <mergeCell ref="NE94:NE95"/>
    <mergeCell ref="NM94:NM95"/>
    <mergeCell ref="NU94:NU95"/>
    <mergeCell ref="OC94:OC95"/>
    <mergeCell ref="OK94:OK95"/>
    <mergeCell ref="OS94:OS95"/>
    <mergeCell ref="PA94:PA95"/>
    <mergeCell ref="PI94:PI95"/>
    <mergeCell ref="PQ94:PQ95"/>
    <mergeCell ref="PY94:PY95"/>
    <mergeCell ref="QG94:QG95"/>
    <mergeCell ref="QO94:QO95"/>
    <mergeCell ref="QW94:QW95"/>
    <mergeCell ref="RE94:RE95"/>
    <mergeCell ref="RM94:RM95"/>
    <mergeCell ref="RU94:RU95"/>
    <mergeCell ref="SC94:SC95"/>
    <mergeCell ref="SK94:SK95"/>
    <mergeCell ref="ABI92:ABI93"/>
    <mergeCell ref="ABQ92:ABQ93"/>
    <mergeCell ref="ABY92:ABY93"/>
    <mergeCell ref="ACG92:ACG93"/>
    <mergeCell ref="ACO92:ACO93"/>
    <mergeCell ref="ACW92:ACW93"/>
    <mergeCell ref="ADE92:ADE93"/>
    <mergeCell ref="ADM92:ADM93"/>
    <mergeCell ref="ADU92:ADU93"/>
    <mergeCell ref="AEC92:AEC93"/>
    <mergeCell ref="AEK92:AEK93"/>
    <mergeCell ref="AES92:AES93"/>
    <mergeCell ref="AFA92:AFA93"/>
    <mergeCell ref="AFI92:AFI93"/>
    <mergeCell ref="AFQ92:AFQ93"/>
    <mergeCell ref="AFY92:AFY93"/>
    <mergeCell ref="AGG92:AGG93"/>
    <mergeCell ref="AGO92:AGO93"/>
    <mergeCell ref="AGW92:AGW93"/>
    <mergeCell ref="AHE92:AHE93"/>
    <mergeCell ref="AHM92:AHM93"/>
    <mergeCell ref="AHU92:AHU93"/>
    <mergeCell ref="AIC92:AIC93"/>
    <mergeCell ref="AIK92:AIK93"/>
    <mergeCell ref="AIS92:AIS93"/>
    <mergeCell ref="AJA92:AJA93"/>
    <mergeCell ref="AJI92:AJI93"/>
    <mergeCell ref="AJQ92:AJQ93"/>
    <mergeCell ref="AJY92:AJY93"/>
    <mergeCell ref="AKG92:AKG93"/>
    <mergeCell ref="AKO92:AKO93"/>
    <mergeCell ref="AKW92:AKW93"/>
    <mergeCell ref="ALE92:ALE93"/>
    <mergeCell ref="RE92:RE93"/>
    <mergeCell ref="RM92:RM93"/>
    <mergeCell ref="RU92:RU93"/>
    <mergeCell ref="SC92:SC93"/>
    <mergeCell ref="SK92:SK93"/>
    <mergeCell ref="SS92:SS93"/>
    <mergeCell ref="TA92:TA93"/>
    <mergeCell ref="TI92:TI93"/>
    <mergeCell ref="TQ92:TQ93"/>
    <mergeCell ref="TY92:TY93"/>
    <mergeCell ref="UG92:UG93"/>
    <mergeCell ref="UO92:UO93"/>
    <mergeCell ref="UW92:UW93"/>
    <mergeCell ref="VE92:VE93"/>
    <mergeCell ref="VM92:VM93"/>
    <mergeCell ref="VU92:VU93"/>
    <mergeCell ref="WC92:WC93"/>
    <mergeCell ref="WK92:WK93"/>
    <mergeCell ref="WS92:WS93"/>
    <mergeCell ref="XA92:XA93"/>
    <mergeCell ref="XI92:XI93"/>
    <mergeCell ref="XQ92:XQ93"/>
    <mergeCell ref="XY92:XY93"/>
    <mergeCell ref="YG92:YG93"/>
    <mergeCell ref="YO92:YO93"/>
    <mergeCell ref="YW92:YW93"/>
    <mergeCell ref="ZE92:ZE93"/>
    <mergeCell ref="ZM92:ZM93"/>
    <mergeCell ref="ZU92:ZU93"/>
    <mergeCell ref="AAC92:AAC93"/>
    <mergeCell ref="AAK92:AAK93"/>
    <mergeCell ref="AAS92:AAS93"/>
    <mergeCell ref="ABA92:ABA93"/>
    <mergeCell ref="AKG90:AKG91"/>
    <mergeCell ref="AKO90:AKO91"/>
    <mergeCell ref="AKW90:AKW91"/>
    <mergeCell ref="ALE90:ALE91"/>
    <mergeCell ref="ALM90:ALM91"/>
    <mergeCell ref="ALU90:ALU91"/>
    <mergeCell ref="AMC90:AMC91"/>
    <mergeCell ref="B92:B95"/>
    <mergeCell ref="Y92:Y93"/>
    <mergeCell ref="AG92:AG93"/>
    <mergeCell ref="AO92:AO93"/>
    <mergeCell ref="AW92:AW93"/>
    <mergeCell ref="BE92:BE93"/>
    <mergeCell ref="BM92:BM93"/>
    <mergeCell ref="BU92:BU93"/>
    <mergeCell ref="CC92:CC93"/>
    <mergeCell ref="CK92:CK93"/>
    <mergeCell ref="CS92:CS93"/>
    <mergeCell ref="DA92:DA93"/>
    <mergeCell ref="DI92:DI93"/>
    <mergeCell ref="DQ92:DQ93"/>
    <mergeCell ref="DY92:DY93"/>
    <mergeCell ref="EG92:EG93"/>
    <mergeCell ref="EO92:EO93"/>
    <mergeCell ref="EW92:EW93"/>
    <mergeCell ref="FE92:FE93"/>
    <mergeCell ref="FM92:FM93"/>
    <mergeCell ref="FU92:FU93"/>
    <mergeCell ref="GC92:GC93"/>
    <mergeCell ref="GK92:GK93"/>
    <mergeCell ref="GS92:GS93"/>
    <mergeCell ref="HA92:HA93"/>
    <mergeCell ref="HI92:HI93"/>
    <mergeCell ref="HQ92:HQ93"/>
    <mergeCell ref="HY92:HY93"/>
    <mergeCell ref="IG92:IG93"/>
    <mergeCell ref="IO92:IO93"/>
    <mergeCell ref="IW92:IW93"/>
    <mergeCell ref="JE92:JE93"/>
    <mergeCell ref="JM92:JM93"/>
    <mergeCell ref="JU92:JU93"/>
    <mergeCell ref="KC92:KC93"/>
    <mergeCell ref="KK92:KK93"/>
    <mergeCell ref="KS92:KS93"/>
    <mergeCell ref="LA92:LA93"/>
    <mergeCell ref="LI92:LI93"/>
    <mergeCell ref="LQ92:LQ93"/>
    <mergeCell ref="LY92:LY93"/>
    <mergeCell ref="MG92:MG93"/>
    <mergeCell ref="MO92:MO93"/>
    <mergeCell ref="MW92:MW93"/>
    <mergeCell ref="NE92:NE93"/>
    <mergeCell ref="NM92:NM93"/>
    <mergeCell ref="NU92:NU93"/>
    <mergeCell ref="OC92:OC93"/>
    <mergeCell ref="OK92:OK93"/>
    <mergeCell ref="OS92:OS93"/>
    <mergeCell ref="PA92:PA93"/>
    <mergeCell ref="PI92:PI93"/>
    <mergeCell ref="PQ92:PQ93"/>
    <mergeCell ref="PY92:PY93"/>
    <mergeCell ref="QG92:QG93"/>
    <mergeCell ref="QO92:QO93"/>
    <mergeCell ref="QW92:QW93"/>
    <mergeCell ref="AAC90:AAC91"/>
    <mergeCell ref="AAK90:AAK91"/>
    <mergeCell ref="AAS90:AAS91"/>
    <mergeCell ref="ABA90:ABA91"/>
    <mergeCell ref="ABI90:ABI91"/>
    <mergeCell ref="ABQ90:ABQ91"/>
    <mergeCell ref="ABY90:ABY91"/>
    <mergeCell ref="ACG90:ACG91"/>
    <mergeCell ref="ACO90:ACO91"/>
    <mergeCell ref="ACW90:ACW91"/>
    <mergeCell ref="ADE90:ADE91"/>
    <mergeCell ref="ADM90:ADM91"/>
    <mergeCell ref="ADU90:ADU91"/>
    <mergeCell ref="AEC90:AEC91"/>
    <mergeCell ref="AEK90:AEK91"/>
    <mergeCell ref="AES90:AES91"/>
    <mergeCell ref="AFA90:AFA91"/>
    <mergeCell ref="AFI90:AFI91"/>
    <mergeCell ref="AFQ90:AFQ91"/>
    <mergeCell ref="AFY90:AFY91"/>
    <mergeCell ref="AGG90:AGG91"/>
    <mergeCell ref="AGO90:AGO91"/>
    <mergeCell ref="AGW90:AGW91"/>
    <mergeCell ref="AHE90:AHE91"/>
    <mergeCell ref="AHM90:AHM91"/>
    <mergeCell ref="AHU90:AHU91"/>
    <mergeCell ref="AIC90:AIC91"/>
    <mergeCell ref="AIK90:AIK91"/>
    <mergeCell ref="AIS90:AIS91"/>
    <mergeCell ref="AJA90:AJA91"/>
    <mergeCell ref="AJI90:AJI91"/>
    <mergeCell ref="AJQ90:AJQ91"/>
    <mergeCell ref="AJY90:AJY91"/>
    <mergeCell ref="PY90:PY91"/>
    <mergeCell ref="QG90:QG91"/>
    <mergeCell ref="QO90:QO91"/>
    <mergeCell ref="QW90:QW91"/>
    <mergeCell ref="RE90:RE91"/>
    <mergeCell ref="RM90:RM91"/>
    <mergeCell ref="RU90:RU91"/>
    <mergeCell ref="SC90:SC91"/>
    <mergeCell ref="SK90:SK91"/>
    <mergeCell ref="SS90:SS91"/>
    <mergeCell ref="TA90:TA91"/>
    <mergeCell ref="TI90:TI91"/>
    <mergeCell ref="TQ90:TQ91"/>
    <mergeCell ref="TY90:TY91"/>
    <mergeCell ref="UG90:UG91"/>
    <mergeCell ref="UO90:UO91"/>
    <mergeCell ref="UW90:UW91"/>
    <mergeCell ref="VE90:VE91"/>
    <mergeCell ref="VM90:VM91"/>
    <mergeCell ref="VU90:VU91"/>
    <mergeCell ref="WC90:WC91"/>
    <mergeCell ref="WK90:WK91"/>
    <mergeCell ref="WS90:WS91"/>
    <mergeCell ref="XA90:XA91"/>
    <mergeCell ref="XI90:XI91"/>
    <mergeCell ref="XQ90:XQ91"/>
    <mergeCell ref="XY90:XY91"/>
    <mergeCell ref="YG90:YG91"/>
    <mergeCell ref="YO90:YO91"/>
    <mergeCell ref="YW90:YW91"/>
    <mergeCell ref="ZE90:ZE91"/>
    <mergeCell ref="ZM90:ZM91"/>
    <mergeCell ref="ZU90:ZU91"/>
    <mergeCell ref="AIS88:AIS89"/>
    <mergeCell ref="AJA88:AJA89"/>
    <mergeCell ref="AJI88:AJI89"/>
    <mergeCell ref="AJQ88:AJQ89"/>
    <mergeCell ref="AJY88:AJY89"/>
    <mergeCell ref="AKG88:AKG89"/>
    <mergeCell ref="AKO88:AKO89"/>
    <mergeCell ref="AKW88:AKW89"/>
    <mergeCell ref="ALE88:ALE89"/>
    <mergeCell ref="ALM88:ALM89"/>
    <mergeCell ref="ALU88:ALU89"/>
    <mergeCell ref="AMC88:AMC89"/>
    <mergeCell ref="Y90:Y91"/>
    <mergeCell ref="AG90:AG91"/>
    <mergeCell ref="AO90:AO91"/>
    <mergeCell ref="AW90:AW91"/>
    <mergeCell ref="BE90:BE91"/>
    <mergeCell ref="BM90:BM91"/>
    <mergeCell ref="BU90:BU91"/>
    <mergeCell ref="CC90:CC91"/>
    <mergeCell ref="CK90:CK91"/>
    <mergeCell ref="CS90:CS91"/>
    <mergeCell ref="DA90:DA91"/>
    <mergeCell ref="DI90:DI91"/>
    <mergeCell ref="DQ90:DQ91"/>
    <mergeCell ref="DY90:DY91"/>
    <mergeCell ref="EG90:EG91"/>
    <mergeCell ref="EO90:EO91"/>
    <mergeCell ref="EW90:EW91"/>
    <mergeCell ref="FE90:FE91"/>
    <mergeCell ref="FM90:FM91"/>
    <mergeCell ref="FU90:FU91"/>
    <mergeCell ref="GC90:GC91"/>
    <mergeCell ref="GK90:GK91"/>
    <mergeCell ref="GS90:GS91"/>
    <mergeCell ref="HA90:HA91"/>
    <mergeCell ref="HI90:HI91"/>
    <mergeCell ref="HQ90:HQ91"/>
    <mergeCell ref="HY90:HY91"/>
    <mergeCell ref="IG90:IG91"/>
    <mergeCell ref="IO90:IO91"/>
    <mergeCell ref="IW90:IW91"/>
    <mergeCell ref="JE90:JE91"/>
    <mergeCell ref="JM90:JM91"/>
    <mergeCell ref="JU90:JU91"/>
    <mergeCell ref="KC90:KC91"/>
    <mergeCell ref="KK90:KK91"/>
    <mergeCell ref="KS90:KS91"/>
    <mergeCell ref="LA90:LA91"/>
    <mergeCell ref="LI90:LI91"/>
    <mergeCell ref="LQ90:LQ91"/>
    <mergeCell ref="LY90:LY91"/>
    <mergeCell ref="MG90:MG91"/>
    <mergeCell ref="MO90:MO91"/>
    <mergeCell ref="MW90:MW91"/>
    <mergeCell ref="NE90:NE91"/>
    <mergeCell ref="NM90:NM91"/>
    <mergeCell ref="NU90:NU91"/>
    <mergeCell ref="OC90:OC91"/>
    <mergeCell ref="OK90:OK91"/>
    <mergeCell ref="OS90:OS91"/>
    <mergeCell ref="PA90:PA91"/>
    <mergeCell ref="PI90:PI91"/>
    <mergeCell ref="PQ90:PQ91"/>
    <mergeCell ref="YO88:YO89"/>
    <mergeCell ref="YW88:YW89"/>
    <mergeCell ref="ZE88:ZE89"/>
    <mergeCell ref="ZM88:ZM89"/>
    <mergeCell ref="ZU88:ZU89"/>
    <mergeCell ref="AAC88:AAC89"/>
    <mergeCell ref="AAK88:AAK89"/>
    <mergeCell ref="AAS88:AAS89"/>
    <mergeCell ref="ABA88:ABA89"/>
    <mergeCell ref="ABI88:ABI89"/>
    <mergeCell ref="ABQ88:ABQ89"/>
    <mergeCell ref="ABY88:ABY89"/>
    <mergeCell ref="ACG88:ACG89"/>
    <mergeCell ref="ACO88:ACO89"/>
    <mergeCell ref="ACW88:ACW89"/>
    <mergeCell ref="ADE88:ADE89"/>
    <mergeCell ref="ADM88:ADM89"/>
    <mergeCell ref="ADU88:ADU89"/>
    <mergeCell ref="AEC88:AEC89"/>
    <mergeCell ref="AEK88:AEK89"/>
    <mergeCell ref="AES88:AES89"/>
    <mergeCell ref="AFA88:AFA89"/>
    <mergeCell ref="AFI88:AFI89"/>
    <mergeCell ref="AFQ88:AFQ89"/>
    <mergeCell ref="AFY88:AFY89"/>
    <mergeCell ref="AGG88:AGG89"/>
    <mergeCell ref="AGO88:AGO89"/>
    <mergeCell ref="AGW88:AGW89"/>
    <mergeCell ref="AHE88:AHE89"/>
    <mergeCell ref="AHM88:AHM89"/>
    <mergeCell ref="AHU88:AHU89"/>
    <mergeCell ref="AIC88:AIC89"/>
    <mergeCell ref="AIK88:AIK89"/>
    <mergeCell ref="OK88:OK89"/>
    <mergeCell ref="OS88:OS89"/>
    <mergeCell ref="PA88:PA89"/>
    <mergeCell ref="PI88:PI89"/>
    <mergeCell ref="PQ88:PQ89"/>
    <mergeCell ref="PY88:PY89"/>
    <mergeCell ref="QG88:QG89"/>
    <mergeCell ref="QO88:QO89"/>
    <mergeCell ref="QW88:QW89"/>
    <mergeCell ref="RE88:RE89"/>
    <mergeCell ref="RM88:RM89"/>
    <mergeCell ref="RU88:RU89"/>
    <mergeCell ref="SC88:SC89"/>
    <mergeCell ref="SK88:SK89"/>
    <mergeCell ref="SS88:SS89"/>
    <mergeCell ref="TA88:TA89"/>
    <mergeCell ref="TI88:TI89"/>
    <mergeCell ref="TQ88:TQ89"/>
    <mergeCell ref="TY88:TY89"/>
    <mergeCell ref="UG88:UG89"/>
    <mergeCell ref="UO88:UO89"/>
    <mergeCell ref="UW88:UW89"/>
    <mergeCell ref="VE88:VE89"/>
    <mergeCell ref="VM88:VM89"/>
    <mergeCell ref="VU88:VU89"/>
    <mergeCell ref="WC88:WC89"/>
    <mergeCell ref="WK88:WK89"/>
    <mergeCell ref="WS88:WS89"/>
    <mergeCell ref="XA88:XA89"/>
    <mergeCell ref="XI88:XI89"/>
    <mergeCell ref="XQ88:XQ89"/>
    <mergeCell ref="XY88:XY89"/>
    <mergeCell ref="YG88:YG89"/>
    <mergeCell ref="AHE86:AHE87"/>
    <mergeCell ref="AHM86:AHM87"/>
    <mergeCell ref="AHU86:AHU87"/>
    <mergeCell ref="AIC86:AIC87"/>
    <mergeCell ref="AIK86:AIK87"/>
    <mergeCell ref="AIS86:AIS87"/>
    <mergeCell ref="AJA86:AJA87"/>
    <mergeCell ref="AJI86:AJI87"/>
    <mergeCell ref="AJQ86:AJQ87"/>
    <mergeCell ref="AJY86:AJY87"/>
    <mergeCell ref="AKG86:AKG87"/>
    <mergeCell ref="AKO86:AKO87"/>
    <mergeCell ref="AKW86:AKW87"/>
    <mergeCell ref="ALE86:ALE87"/>
    <mergeCell ref="ALM86:ALM87"/>
    <mergeCell ref="ALU86:ALU87"/>
    <mergeCell ref="AMC86:AMC87"/>
    <mergeCell ref="Y88:Y89"/>
    <mergeCell ref="AG88:AG89"/>
    <mergeCell ref="AO88:AO89"/>
    <mergeCell ref="AW88:AW89"/>
    <mergeCell ref="BE88:BE89"/>
    <mergeCell ref="BM88:BM89"/>
    <mergeCell ref="BU88:BU89"/>
    <mergeCell ref="CC88:CC89"/>
    <mergeCell ref="CK88:CK89"/>
    <mergeCell ref="CS88:CS89"/>
    <mergeCell ref="DA88:DA89"/>
    <mergeCell ref="DI88:DI89"/>
    <mergeCell ref="DQ88:DQ89"/>
    <mergeCell ref="DY88:DY89"/>
    <mergeCell ref="EG88:EG89"/>
    <mergeCell ref="EO88:EO89"/>
    <mergeCell ref="EW88:EW89"/>
    <mergeCell ref="FE88:FE89"/>
    <mergeCell ref="FM88:FM89"/>
    <mergeCell ref="FU88:FU89"/>
    <mergeCell ref="GC88:GC89"/>
    <mergeCell ref="GK88:GK89"/>
    <mergeCell ref="GS88:GS89"/>
    <mergeCell ref="HA88:HA89"/>
    <mergeCell ref="HI88:HI89"/>
    <mergeCell ref="HQ88:HQ89"/>
    <mergeCell ref="HY88:HY89"/>
    <mergeCell ref="IG88:IG89"/>
    <mergeCell ref="IO88:IO89"/>
    <mergeCell ref="IW88:IW89"/>
    <mergeCell ref="JE88:JE89"/>
    <mergeCell ref="JM88:JM89"/>
    <mergeCell ref="JU88:JU89"/>
    <mergeCell ref="KC88:KC89"/>
    <mergeCell ref="KK88:KK89"/>
    <mergeCell ref="KS88:KS89"/>
    <mergeCell ref="LA88:LA89"/>
    <mergeCell ref="LI88:LI89"/>
    <mergeCell ref="LQ88:LQ89"/>
    <mergeCell ref="LY88:LY89"/>
    <mergeCell ref="MG88:MG89"/>
    <mergeCell ref="MO88:MO89"/>
    <mergeCell ref="MW88:MW89"/>
    <mergeCell ref="NE88:NE89"/>
    <mergeCell ref="NM88:NM89"/>
    <mergeCell ref="NU88:NU89"/>
    <mergeCell ref="OC88:OC89"/>
    <mergeCell ref="XA86:XA87"/>
    <mergeCell ref="XI86:XI87"/>
    <mergeCell ref="XQ86:XQ87"/>
    <mergeCell ref="XY86:XY87"/>
    <mergeCell ref="YG86:YG87"/>
    <mergeCell ref="YO86:YO87"/>
    <mergeCell ref="YW86:YW87"/>
    <mergeCell ref="ZE86:ZE87"/>
    <mergeCell ref="ZM86:ZM87"/>
    <mergeCell ref="ZU86:ZU87"/>
    <mergeCell ref="AAC86:AAC87"/>
    <mergeCell ref="AAK86:AAK87"/>
    <mergeCell ref="AAS86:AAS87"/>
    <mergeCell ref="ABA86:ABA87"/>
    <mergeCell ref="ABI86:ABI87"/>
    <mergeCell ref="ABQ86:ABQ87"/>
    <mergeCell ref="ABY86:ABY87"/>
    <mergeCell ref="ACG86:ACG87"/>
    <mergeCell ref="ACO86:ACO87"/>
    <mergeCell ref="ACW86:ACW87"/>
    <mergeCell ref="ADE86:ADE87"/>
    <mergeCell ref="ADM86:ADM87"/>
    <mergeCell ref="ADU86:ADU87"/>
    <mergeCell ref="AEC86:AEC87"/>
    <mergeCell ref="AEK86:AEK87"/>
    <mergeCell ref="AES86:AES87"/>
    <mergeCell ref="AFA86:AFA87"/>
    <mergeCell ref="AFI86:AFI87"/>
    <mergeCell ref="AFQ86:AFQ87"/>
    <mergeCell ref="AFY86:AFY87"/>
    <mergeCell ref="AGG86:AGG87"/>
    <mergeCell ref="AGO86:AGO87"/>
    <mergeCell ref="AGW86:AGW87"/>
    <mergeCell ref="MW86:MW87"/>
    <mergeCell ref="NE86:NE87"/>
    <mergeCell ref="NM86:NM87"/>
    <mergeCell ref="NU86:NU87"/>
    <mergeCell ref="OC86:OC87"/>
    <mergeCell ref="OK86:OK87"/>
    <mergeCell ref="OS86:OS87"/>
    <mergeCell ref="PA86:PA87"/>
    <mergeCell ref="PI86:PI87"/>
    <mergeCell ref="PQ86:PQ87"/>
    <mergeCell ref="PY86:PY87"/>
    <mergeCell ref="QG86:QG87"/>
    <mergeCell ref="QO86:QO87"/>
    <mergeCell ref="QW86:QW87"/>
    <mergeCell ref="RE86:RE87"/>
    <mergeCell ref="RM86:RM87"/>
    <mergeCell ref="RU86:RU87"/>
    <mergeCell ref="SC86:SC87"/>
    <mergeCell ref="SK86:SK87"/>
    <mergeCell ref="SS86:SS87"/>
    <mergeCell ref="TA86:TA87"/>
    <mergeCell ref="TI86:TI87"/>
    <mergeCell ref="TQ86:TQ87"/>
    <mergeCell ref="TY86:TY87"/>
    <mergeCell ref="UG86:UG87"/>
    <mergeCell ref="UO86:UO87"/>
    <mergeCell ref="UW86:UW87"/>
    <mergeCell ref="VE86:VE87"/>
    <mergeCell ref="VM86:VM87"/>
    <mergeCell ref="VU86:VU87"/>
    <mergeCell ref="WC86:WC87"/>
    <mergeCell ref="WK86:WK87"/>
    <mergeCell ref="WS86:WS87"/>
    <mergeCell ref="AFQ84:AFQ85"/>
    <mergeCell ref="AFY84:AFY85"/>
    <mergeCell ref="AGG84:AGG85"/>
    <mergeCell ref="AGO84:AGO85"/>
    <mergeCell ref="AGW84:AGW85"/>
    <mergeCell ref="AHE84:AHE85"/>
    <mergeCell ref="AHM84:AHM85"/>
    <mergeCell ref="AHU84:AHU85"/>
    <mergeCell ref="AIC84:AIC85"/>
    <mergeCell ref="AIK84:AIK85"/>
    <mergeCell ref="AIS84:AIS85"/>
    <mergeCell ref="AJA84:AJA85"/>
    <mergeCell ref="AJI84:AJI85"/>
    <mergeCell ref="AJQ84:AJQ85"/>
    <mergeCell ref="AJY84:AJY85"/>
    <mergeCell ref="AKG84:AKG85"/>
    <mergeCell ref="AKO84:AKO85"/>
    <mergeCell ref="AKW84:AKW85"/>
    <mergeCell ref="ALE84:ALE85"/>
    <mergeCell ref="ALM84:ALM85"/>
    <mergeCell ref="ALU84:ALU85"/>
    <mergeCell ref="AMC84:AMC85"/>
    <mergeCell ref="Y86:Y87"/>
    <mergeCell ref="AG86:AG87"/>
    <mergeCell ref="AO86:AO87"/>
    <mergeCell ref="AW86:AW87"/>
    <mergeCell ref="BE86:BE87"/>
    <mergeCell ref="BM86:BM87"/>
    <mergeCell ref="BU86:BU87"/>
    <mergeCell ref="CC86:CC87"/>
    <mergeCell ref="CK86:CK87"/>
    <mergeCell ref="CS86:CS87"/>
    <mergeCell ref="DA86:DA87"/>
    <mergeCell ref="DI86:DI87"/>
    <mergeCell ref="DQ86:DQ87"/>
    <mergeCell ref="DY86:DY87"/>
    <mergeCell ref="EG86:EG87"/>
    <mergeCell ref="EO86:EO87"/>
    <mergeCell ref="EW86:EW87"/>
    <mergeCell ref="FE86:FE87"/>
    <mergeCell ref="FM86:FM87"/>
    <mergeCell ref="FU86:FU87"/>
    <mergeCell ref="GC86:GC87"/>
    <mergeCell ref="GK86:GK87"/>
    <mergeCell ref="GS86:GS87"/>
    <mergeCell ref="HA86:HA87"/>
    <mergeCell ref="HI86:HI87"/>
    <mergeCell ref="HQ86:HQ87"/>
    <mergeCell ref="HY86:HY87"/>
    <mergeCell ref="IG86:IG87"/>
    <mergeCell ref="IO86:IO87"/>
    <mergeCell ref="IW86:IW87"/>
    <mergeCell ref="JE86:JE87"/>
    <mergeCell ref="JM86:JM87"/>
    <mergeCell ref="JU86:JU87"/>
    <mergeCell ref="KC86:KC87"/>
    <mergeCell ref="KK86:KK87"/>
    <mergeCell ref="KS86:KS87"/>
    <mergeCell ref="LA86:LA87"/>
    <mergeCell ref="LI86:LI87"/>
    <mergeCell ref="LQ86:LQ87"/>
    <mergeCell ref="LY86:LY87"/>
    <mergeCell ref="MG86:MG87"/>
    <mergeCell ref="MO86:MO87"/>
    <mergeCell ref="VM84:VM85"/>
    <mergeCell ref="VU84:VU85"/>
    <mergeCell ref="WC84:WC85"/>
    <mergeCell ref="WK84:WK85"/>
    <mergeCell ref="WS84:WS85"/>
    <mergeCell ref="XA84:XA85"/>
    <mergeCell ref="XI84:XI85"/>
    <mergeCell ref="XQ84:XQ85"/>
    <mergeCell ref="XY84:XY85"/>
    <mergeCell ref="YG84:YG85"/>
    <mergeCell ref="YO84:YO85"/>
    <mergeCell ref="YW84:YW85"/>
    <mergeCell ref="ZE84:ZE85"/>
    <mergeCell ref="ZM84:ZM85"/>
    <mergeCell ref="ZU84:ZU85"/>
    <mergeCell ref="AAC84:AAC85"/>
    <mergeCell ref="AAK84:AAK85"/>
    <mergeCell ref="AAS84:AAS85"/>
    <mergeCell ref="ABA84:ABA85"/>
    <mergeCell ref="ABI84:ABI85"/>
    <mergeCell ref="ABQ84:ABQ85"/>
    <mergeCell ref="ABY84:ABY85"/>
    <mergeCell ref="ACG84:ACG85"/>
    <mergeCell ref="ACO84:ACO85"/>
    <mergeCell ref="ACW84:ACW85"/>
    <mergeCell ref="ADE84:ADE85"/>
    <mergeCell ref="ADM84:ADM85"/>
    <mergeCell ref="ADU84:ADU85"/>
    <mergeCell ref="AEC84:AEC85"/>
    <mergeCell ref="AEK84:AEK85"/>
    <mergeCell ref="AES84:AES85"/>
    <mergeCell ref="AFA84:AFA85"/>
    <mergeCell ref="AFI84:AFI85"/>
    <mergeCell ref="LI84:LI85"/>
    <mergeCell ref="LQ84:LQ85"/>
    <mergeCell ref="LY84:LY85"/>
    <mergeCell ref="MG84:MG85"/>
    <mergeCell ref="MO84:MO85"/>
    <mergeCell ref="MW84:MW85"/>
    <mergeCell ref="NE84:NE85"/>
    <mergeCell ref="NM84:NM85"/>
    <mergeCell ref="NU84:NU85"/>
    <mergeCell ref="OC84:OC85"/>
    <mergeCell ref="OK84:OK85"/>
    <mergeCell ref="OS84:OS85"/>
    <mergeCell ref="PA84:PA85"/>
    <mergeCell ref="PI84:PI85"/>
    <mergeCell ref="PQ84:PQ85"/>
    <mergeCell ref="PY84:PY85"/>
    <mergeCell ref="QG84:QG85"/>
    <mergeCell ref="QO84:QO85"/>
    <mergeCell ref="QW84:QW85"/>
    <mergeCell ref="RE84:RE85"/>
    <mergeCell ref="RM84:RM85"/>
    <mergeCell ref="RU84:RU85"/>
    <mergeCell ref="SC84:SC85"/>
    <mergeCell ref="SK84:SK85"/>
    <mergeCell ref="SS84:SS85"/>
    <mergeCell ref="TA84:TA85"/>
    <mergeCell ref="TI84:TI85"/>
    <mergeCell ref="TQ84:TQ85"/>
    <mergeCell ref="TY84:TY85"/>
    <mergeCell ref="UG84:UG85"/>
    <mergeCell ref="UO84:UO85"/>
    <mergeCell ref="UW84:UW85"/>
    <mergeCell ref="VE84:VE85"/>
    <mergeCell ref="AEK82:AEK83"/>
    <mergeCell ref="AES82:AES83"/>
    <mergeCell ref="AFA82:AFA83"/>
    <mergeCell ref="AFI82:AFI83"/>
    <mergeCell ref="AFQ82:AFQ83"/>
    <mergeCell ref="AFY82:AFY83"/>
    <mergeCell ref="AGG82:AGG83"/>
    <mergeCell ref="AGO82:AGO83"/>
    <mergeCell ref="AGW82:AGW83"/>
    <mergeCell ref="AHE82:AHE83"/>
    <mergeCell ref="AHM82:AHM83"/>
    <mergeCell ref="AHU82:AHU83"/>
    <mergeCell ref="AIC82:AIC83"/>
    <mergeCell ref="AIK82:AIK83"/>
    <mergeCell ref="AIS82:AIS83"/>
    <mergeCell ref="AJA82:AJA83"/>
    <mergeCell ref="AJI82:AJI83"/>
    <mergeCell ref="AJQ82:AJQ83"/>
    <mergeCell ref="AJY82:AJY83"/>
    <mergeCell ref="AKG82:AKG83"/>
    <mergeCell ref="AKO82:AKO83"/>
    <mergeCell ref="AKW82:AKW83"/>
    <mergeCell ref="ALE82:ALE83"/>
    <mergeCell ref="ALM82:ALM83"/>
    <mergeCell ref="ALU82:ALU83"/>
    <mergeCell ref="AMC82:AMC83"/>
    <mergeCell ref="B84:B90"/>
    <mergeCell ref="Y84:Y85"/>
    <mergeCell ref="AG84:AG85"/>
    <mergeCell ref="AO84:AO85"/>
    <mergeCell ref="AW84:AW85"/>
    <mergeCell ref="BE84:BE85"/>
    <mergeCell ref="BM84:BM85"/>
    <mergeCell ref="BU84:BU85"/>
    <mergeCell ref="CC84:CC85"/>
    <mergeCell ref="CK84:CK85"/>
    <mergeCell ref="CS84:CS85"/>
    <mergeCell ref="DA84:DA85"/>
    <mergeCell ref="DI84:DI85"/>
    <mergeCell ref="DQ84:DQ85"/>
    <mergeCell ref="DY84:DY85"/>
    <mergeCell ref="EG84:EG85"/>
    <mergeCell ref="EO84:EO85"/>
    <mergeCell ref="EW84:EW85"/>
    <mergeCell ref="FE84:FE85"/>
    <mergeCell ref="FM84:FM85"/>
    <mergeCell ref="FU84:FU85"/>
    <mergeCell ref="GC84:GC85"/>
    <mergeCell ref="GK84:GK85"/>
    <mergeCell ref="GS84:GS85"/>
    <mergeCell ref="HA84:HA85"/>
    <mergeCell ref="HI84:HI85"/>
    <mergeCell ref="HQ84:HQ85"/>
    <mergeCell ref="HY84:HY85"/>
    <mergeCell ref="IG84:IG85"/>
    <mergeCell ref="IO84:IO85"/>
    <mergeCell ref="IW84:IW85"/>
    <mergeCell ref="JE84:JE85"/>
    <mergeCell ref="JM84:JM85"/>
    <mergeCell ref="JU84:JU85"/>
    <mergeCell ref="KC84:KC85"/>
    <mergeCell ref="KK84:KK85"/>
    <mergeCell ref="KS84:KS85"/>
    <mergeCell ref="LA84:LA85"/>
    <mergeCell ref="UG82:UG83"/>
    <mergeCell ref="UO82:UO83"/>
    <mergeCell ref="UW82:UW83"/>
    <mergeCell ref="VE82:VE83"/>
    <mergeCell ref="VM82:VM83"/>
    <mergeCell ref="VU82:VU83"/>
    <mergeCell ref="WC82:WC83"/>
    <mergeCell ref="WK82:WK83"/>
    <mergeCell ref="WS82:WS83"/>
    <mergeCell ref="XA82:XA83"/>
    <mergeCell ref="XI82:XI83"/>
    <mergeCell ref="XQ82:XQ83"/>
    <mergeCell ref="XY82:XY83"/>
    <mergeCell ref="YG82:YG83"/>
    <mergeCell ref="YO82:YO83"/>
    <mergeCell ref="YW82:YW83"/>
    <mergeCell ref="ZE82:ZE83"/>
    <mergeCell ref="ZM82:ZM83"/>
    <mergeCell ref="ZU82:ZU83"/>
    <mergeCell ref="AAC82:AAC83"/>
    <mergeCell ref="AAK82:AAK83"/>
    <mergeCell ref="AAS82:AAS83"/>
    <mergeCell ref="ABA82:ABA83"/>
    <mergeCell ref="ABI82:ABI83"/>
    <mergeCell ref="ABQ82:ABQ83"/>
    <mergeCell ref="ABY82:ABY83"/>
    <mergeCell ref="ACG82:ACG83"/>
    <mergeCell ref="ACO82:ACO83"/>
    <mergeCell ref="ACW82:ACW83"/>
    <mergeCell ref="ADE82:ADE83"/>
    <mergeCell ref="ADM82:ADM83"/>
    <mergeCell ref="ADU82:ADU83"/>
    <mergeCell ref="AEC82:AEC83"/>
    <mergeCell ref="KC82:KC83"/>
    <mergeCell ref="KK82:KK83"/>
    <mergeCell ref="KS82:KS83"/>
    <mergeCell ref="LA82:LA83"/>
    <mergeCell ref="LI82:LI83"/>
    <mergeCell ref="LQ82:LQ83"/>
    <mergeCell ref="LY82:LY83"/>
    <mergeCell ref="MG82:MG83"/>
    <mergeCell ref="MO82:MO83"/>
    <mergeCell ref="MW82:MW83"/>
    <mergeCell ref="NE82:NE83"/>
    <mergeCell ref="NM82:NM83"/>
    <mergeCell ref="NU82:NU83"/>
    <mergeCell ref="OC82:OC83"/>
    <mergeCell ref="OK82:OK83"/>
    <mergeCell ref="OS82:OS83"/>
    <mergeCell ref="PA82:PA83"/>
    <mergeCell ref="PI82:PI83"/>
    <mergeCell ref="PQ82:PQ83"/>
    <mergeCell ref="PY82:PY83"/>
    <mergeCell ref="QG82:QG83"/>
    <mergeCell ref="QO82:QO83"/>
    <mergeCell ref="QW82:QW83"/>
    <mergeCell ref="RE82:RE83"/>
    <mergeCell ref="RM82:RM83"/>
    <mergeCell ref="RU82:RU83"/>
    <mergeCell ref="SC82:SC83"/>
    <mergeCell ref="SK82:SK83"/>
    <mergeCell ref="SS82:SS83"/>
    <mergeCell ref="TA82:TA83"/>
    <mergeCell ref="TI82:TI83"/>
    <mergeCell ref="TQ82:TQ83"/>
    <mergeCell ref="TY82:TY83"/>
    <mergeCell ref="ADM80:ADM81"/>
    <mergeCell ref="ADU80:ADU81"/>
    <mergeCell ref="AEC80:AEC81"/>
    <mergeCell ref="AEK80:AEK81"/>
    <mergeCell ref="AES80:AES81"/>
    <mergeCell ref="AFA80:AFA81"/>
    <mergeCell ref="AFI80:AFI81"/>
    <mergeCell ref="AFQ80:AFQ81"/>
    <mergeCell ref="AFY80:AFY81"/>
    <mergeCell ref="AGG80:AGG81"/>
    <mergeCell ref="AGO80:AGO81"/>
    <mergeCell ref="AGW80:AGW81"/>
    <mergeCell ref="AHE80:AHE81"/>
    <mergeCell ref="AHM80:AHM81"/>
    <mergeCell ref="AHU80:AHU81"/>
    <mergeCell ref="AIC80:AIC81"/>
    <mergeCell ref="AIK80:AIK81"/>
    <mergeCell ref="AIS80:AIS81"/>
    <mergeCell ref="AJA80:AJA81"/>
    <mergeCell ref="AJI80:AJI81"/>
    <mergeCell ref="AJQ80:AJQ81"/>
    <mergeCell ref="AJY80:AJY81"/>
    <mergeCell ref="AKG80:AKG81"/>
    <mergeCell ref="AKO80:AKO81"/>
    <mergeCell ref="AKW80:AKW81"/>
    <mergeCell ref="ALE80:ALE81"/>
    <mergeCell ref="ALM80:ALM81"/>
    <mergeCell ref="ALU80:ALU81"/>
    <mergeCell ref="AMC80:AMC81"/>
    <mergeCell ref="A81:A82"/>
    <mergeCell ref="B81:B82"/>
    <mergeCell ref="Y82:Y83"/>
    <mergeCell ref="AG82:AG83"/>
    <mergeCell ref="AO82:AO83"/>
    <mergeCell ref="AW82:AW83"/>
    <mergeCell ref="BE82:BE83"/>
    <mergeCell ref="BM82:BM83"/>
    <mergeCell ref="BU82:BU83"/>
    <mergeCell ref="CC82:CC83"/>
    <mergeCell ref="CK82:CK83"/>
    <mergeCell ref="CS82:CS83"/>
    <mergeCell ref="DA82:DA83"/>
    <mergeCell ref="DI82:DI83"/>
    <mergeCell ref="DQ82:DQ83"/>
    <mergeCell ref="DY82:DY83"/>
    <mergeCell ref="EG82:EG83"/>
    <mergeCell ref="EO82:EO83"/>
    <mergeCell ref="EW82:EW83"/>
    <mergeCell ref="FE82:FE83"/>
    <mergeCell ref="FM82:FM83"/>
    <mergeCell ref="FU82:FU83"/>
    <mergeCell ref="GC82:GC83"/>
    <mergeCell ref="GK82:GK83"/>
    <mergeCell ref="GS82:GS83"/>
    <mergeCell ref="HA82:HA83"/>
    <mergeCell ref="HI82:HI83"/>
    <mergeCell ref="HQ82:HQ83"/>
    <mergeCell ref="HY82:HY83"/>
    <mergeCell ref="IG82:IG83"/>
    <mergeCell ref="IO82:IO83"/>
    <mergeCell ref="IW82:IW83"/>
    <mergeCell ref="JE82:JE83"/>
    <mergeCell ref="JM82:JM83"/>
    <mergeCell ref="JU82:JU83"/>
    <mergeCell ref="TI80:TI81"/>
    <mergeCell ref="TQ80:TQ81"/>
    <mergeCell ref="TY80:TY81"/>
    <mergeCell ref="UG80:UG81"/>
    <mergeCell ref="UO80:UO81"/>
    <mergeCell ref="UW80:UW81"/>
    <mergeCell ref="VE80:VE81"/>
    <mergeCell ref="VM80:VM81"/>
    <mergeCell ref="VU80:VU81"/>
    <mergeCell ref="WC80:WC81"/>
    <mergeCell ref="WK80:WK81"/>
    <mergeCell ref="WS80:WS81"/>
    <mergeCell ref="XA80:XA81"/>
    <mergeCell ref="XI80:XI81"/>
    <mergeCell ref="XQ80:XQ81"/>
    <mergeCell ref="XY80:XY81"/>
    <mergeCell ref="YG80:YG81"/>
    <mergeCell ref="YO80:YO81"/>
    <mergeCell ref="YW80:YW81"/>
    <mergeCell ref="ZE80:ZE81"/>
    <mergeCell ref="ZM80:ZM81"/>
    <mergeCell ref="ZU80:ZU81"/>
    <mergeCell ref="AAC80:AAC81"/>
    <mergeCell ref="AAK80:AAK81"/>
    <mergeCell ref="AAS80:AAS81"/>
    <mergeCell ref="ABA80:ABA81"/>
    <mergeCell ref="ABI80:ABI81"/>
    <mergeCell ref="ABQ80:ABQ81"/>
    <mergeCell ref="ABY80:ABY81"/>
    <mergeCell ref="ACG80:ACG81"/>
    <mergeCell ref="ACO80:ACO81"/>
    <mergeCell ref="ACW80:ACW81"/>
    <mergeCell ref="ADE80:ADE81"/>
    <mergeCell ref="JE80:JE81"/>
    <mergeCell ref="JM80:JM81"/>
    <mergeCell ref="JU80:JU81"/>
    <mergeCell ref="KC80:KC81"/>
    <mergeCell ref="KK80:KK81"/>
    <mergeCell ref="KS80:KS81"/>
    <mergeCell ref="LA80:LA81"/>
    <mergeCell ref="LI80:LI81"/>
    <mergeCell ref="LQ80:LQ81"/>
    <mergeCell ref="LY80:LY81"/>
    <mergeCell ref="MG80:MG81"/>
    <mergeCell ref="MO80:MO81"/>
    <mergeCell ref="MW80:MW81"/>
    <mergeCell ref="NE80:NE81"/>
    <mergeCell ref="NM80:NM81"/>
    <mergeCell ref="NU80:NU81"/>
    <mergeCell ref="OC80:OC81"/>
    <mergeCell ref="OK80:OK81"/>
    <mergeCell ref="OS80:OS81"/>
    <mergeCell ref="PA80:PA81"/>
    <mergeCell ref="PI80:PI81"/>
    <mergeCell ref="PQ80:PQ81"/>
    <mergeCell ref="PY80:PY81"/>
    <mergeCell ref="QG80:QG81"/>
    <mergeCell ref="QO80:QO81"/>
    <mergeCell ref="QW80:QW81"/>
    <mergeCell ref="RE80:RE81"/>
    <mergeCell ref="RM80:RM81"/>
    <mergeCell ref="RU80:RU81"/>
    <mergeCell ref="SC80:SC81"/>
    <mergeCell ref="SK80:SK81"/>
    <mergeCell ref="SS80:SS81"/>
    <mergeCell ref="TA80:TA81"/>
    <mergeCell ref="ACO78:ACO79"/>
    <mergeCell ref="ACW78:ACW79"/>
    <mergeCell ref="ADE78:ADE79"/>
    <mergeCell ref="ADM78:ADM79"/>
    <mergeCell ref="ADU78:ADU79"/>
    <mergeCell ref="AEC78:AEC79"/>
    <mergeCell ref="AEK78:AEK79"/>
    <mergeCell ref="AES78:AES79"/>
    <mergeCell ref="AFA78:AFA79"/>
    <mergeCell ref="AFI78:AFI79"/>
    <mergeCell ref="AFQ78:AFQ79"/>
    <mergeCell ref="AFY78:AFY79"/>
    <mergeCell ref="AGG78:AGG79"/>
    <mergeCell ref="AGO78:AGO79"/>
    <mergeCell ref="AGW78:AGW79"/>
    <mergeCell ref="AHE78:AHE79"/>
    <mergeCell ref="AHM78:AHM79"/>
    <mergeCell ref="AHU78:AHU79"/>
    <mergeCell ref="AIC78:AIC79"/>
    <mergeCell ref="AIK78:AIK79"/>
    <mergeCell ref="AIS78:AIS79"/>
    <mergeCell ref="AJA78:AJA79"/>
    <mergeCell ref="AJI78:AJI79"/>
    <mergeCell ref="AJQ78:AJQ79"/>
    <mergeCell ref="AJY78:AJY79"/>
    <mergeCell ref="AKG78:AKG79"/>
    <mergeCell ref="AKO78:AKO79"/>
    <mergeCell ref="AKW78:AKW79"/>
    <mergeCell ref="ALE78:ALE79"/>
    <mergeCell ref="ALM78:ALM79"/>
    <mergeCell ref="ALU78:ALU79"/>
    <mergeCell ref="AMC78:AMC79"/>
    <mergeCell ref="A79:A80"/>
    <mergeCell ref="B79:B80"/>
    <mergeCell ref="Y80:Y81"/>
    <mergeCell ref="AG80:AG81"/>
    <mergeCell ref="AO80:AO81"/>
    <mergeCell ref="AW80:AW81"/>
    <mergeCell ref="BE80:BE81"/>
    <mergeCell ref="BM80:BM81"/>
    <mergeCell ref="BU80:BU81"/>
    <mergeCell ref="CC80:CC81"/>
    <mergeCell ref="CK80:CK81"/>
    <mergeCell ref="CS80:CS81"/>
    <mergeCell ref="DA80:DA81"/>
    <mergeCell ref="DI80:DI81"/>
    <mergeCell ref="DQ80:DQ81"/>
    <mergeCell ref="DY80:DY81"/>
    <mergeCell ref="EG80:EG81"/>
    <mergeCell ref="EO80:EO81"/>
    <mergeCell ref="EW80:EW81"/>
    <mergeCell ref="FE80:FE81"/>
    <mergeCell ref="FM80:FM81"/>
    <mergeCell ref="FU80:FU81"/>
    <mergeCell ref="GC80:GC81"/>
    <mergeCell ref="GK80:GK81"/>
    <mergeCell ref="GS80:GS81"/>
    <mergeCell ref="HA80:HA81"/>
    <mergeCell ref="HI80:HI81"/>
    <mergeCell ref="HQ80:HQ81"/>
    <mergeCell ref="HY80:HY81"/>
    <mergeCell ref="IG80:IG81"/>
    <mergeCell ref="IO80:IO81"/>
    <mergeCell ref="IW80:IW81"/>
    <mergeCell ref="SK78:SK79"/>
    <mergeCell ref="SS78:SS79"/>
    <mergeCell ref="TA78:TA79"/>
    <mergeCell ref="TI78:TI79"/>
    <mergeCell ref="TQ78:TQ79"/>
    <mergeCell ref="TY78:TY79"/>
    <mergeCell ref="UG78:UG79"/>
    <mergeCell ref="UO78:UO79"/>
    <mergeCell ref="UW78:UW79"/>
    <mergeCell ref="VE78:VE79"/>
    <mergeCell ref="VM78:VM79"/>
    <mergeCell ref="VU78:VU79"/>
    <mergeCell ref="WC78:WC79"/>
    <mergeCell ref="WK78:WK79"/>
    <mergeCell ref="WS78:WS79"/>
    <mergeCell ref="XA78:XA79"/>
    <mergeCell ref="XI78:XI79"/>
    <mergeCell ref="XQ78:XQ79"/>
    <mergeCell ref="XY78:XY79"/>
    <mergeCell ref="YG78:YG79"/>
    <mergeCell ref="YO78:YO79"/>
    <mergeCell ref="YW78:YW79"/>
    <mergeCell ref="ZE78:ZE79"/>
    <mergeCell ref="ZM78:ZM79"/>
    <mergeCell ref="ZU78:ZU79"/>
    <mergeCell ref="AAC78:AAC79"/>
    <mergeCell ref="AAK78:AAK79"/>
    <mergeCell ref="AAS78:AAS79"/>
    <mergeCell ref="ABA78:ABA79"/>
    <mergeCell ref="ABI78:ABI79"/>
    <mergeCell ref="ABQ78:ABQ79"/>
    <mergeCell ref="ABY78:ABY79"/>
    <mergeCell ref="ACG78:ACG79"/>
    <mergeCell ref="ALU76:ALU77"/>
    <mergeCell ref="AMC76:AMC77"/>
    <mergeCell ref="A77:A78"/>
    <mergeCell ref="B77:B78"/>
    <mergeCell ref="Y78:Y79"/>
    <mergeCell ref="AG78:AG79"/>
    <mergeCell ref="AO78:AO79"/>
    <mergeCell ref="AW78:AW79"/>
    <mergeCell ref="BE78:BE79"/>
    <mergeCell ref="BM78:BM79"/>
    <mergeCell ref="BU78:BU79"/>
    <mergeCell ref="CC78:CC79"/>
    <mergeCell ref="CK78:CK79"/>
    <mergeCell ref="CS78:CS79"/>
    <mergeCell ref="DA78:DA79"/>
    <mergeCell ref="DI78:DI79"/>
    <mergeCell ref="DQ78:DQ79"/>
    <mergeCell ref="DY78:DY79"/>
    <mergeCell ref="EG78:EG79"/>
    <mergeCell ref="EO78:EO79"/>
    <mergeCell ref="EW78:EW79"/>
    <mergeCell ref="FE78:FE79"/>
    <mergeCell ref="FM78:FM79"/>
    <mergeCell ref="FU78:FU79"/>
    <mergeCell ref="GC78:GC79"/>
    <mergeCell ref="GK78:GK79"/>
    <mergeCell ref="GS78:GS79"/>
    <mergeCell ref="HA78:HA79"/>
    <mergeCell ref="HI78:HI79"/>
    <mergeCell ref="HQ78:HQ79"/>
    <mergeCell ref="HY78:HY79"/>
    <mergeCell ref="IG78:IG79"/>
    <mergeCell ref="IO78:IO79"/>
    <mergeCell ref="IW78:IW79"/>
    <mergeCell ref="JE78:JE79"/>
    <mergeCell ref="JM78:JM79"/>
    <mergeCell ref="JU78:JU79"/>
    <mergeCell ref="KC78:KC79"/>
    <mergeCell ref="KK78:KK79"/>
    <mergeCell ref="KS78:KS79"/>
    <mergeCell ref="LA78:LA79"/>
    <mergeCell ref="LI78:LI79"/>
    <mergeCell ref="LQ78:LQ79"/>
    <mergeCell ref="LY78:LY79"/>
    <mergeCell ref="MG78:MG79"/>
    <mergeCell ref="MO78:MO79"/>
    <mergeCell ref="MW78:MW79"/>
    <mergeCell ref="NE78:NE79"/>
    <mergeCell ref="NM78:NM79"/>
    <mergeCell ref="NU78:NU79"/>
    <mergeCell ref="OC78:OC79"/>
    <mergeCell ref="OK78:OK79"/>
    <mergeCell ref="OS78:OS79"/>
    <mergeCell ref="PA78:PA79"/>
    <mergeCell ref="PI78:PI79"/>
    <mergeCell ref="PQ78:PQ79"/>
    <mergeCell ref="PY78:PY79"/>
    <mergeCell ref="QG78:QG79"/>
    <mergeCell ref="QO78:QO79"/>
    <mergeCell ref="QW78:QW79"/>
    <mergeCell ref="RE78:RE79"/>
    <mergeCell ref="RM78:RM79"/>
    <mergeCell ref="RU78:RU79"/>
    <mergeCell ref="SC78:SC79"/>
    <mergeCell ref="ABQ76:ABQ77"/>
    <mergeCell ref="ABY76:ABY77"/>
    <mergeCell ref="ACG76:ACG77"/>
    <mergeCell ref="ACO76:ACO77"/>
    <mergeCell ref="ACW76:ACW77"/>
    <mergeCell ref="ADE76:ADE77"/>
    <mergeCell ref="ADM76:ADM77"/>
    <mergeCell ref="ADU76:ADU77"/>
    <mergeCell ref="AEC76:AEC77"/>
    <mergeCell ref="AEK76:AEK77"/>
    <mergeCell ref="AES76:AES77"/>
    <mergeCell ref="AFA76:AFA77"/>
    <mergeCell ref="AFI76:AFI77"/>
    <mergeCell ref="AFQ76:AFQ77"/>
    <mergeCell ref="AFY76:AFY77"/>
    <mergeCell ref="AGG76:AGG77"/>
    <mergeCell ref="AGO76:AGO77"/>
    <mergeCell ref="AGW76:AGW77"/>
    <mergeCell ref="AHE76:AHE77"/>
    <mergeCell ref="AHM76:AHM77"/>
    <mergeCell ref="AHU76:AHU77"/>
    <mergeCell ref="AIC76:AIC77"/>
    <mergeCell ref="AIK76:AIK77"/>
    <mergeCell ref="AIS76:AIS77"/>
    <mergeCell ref="AJA76:AJA77"/>
    <mergeCell ref="AJI76:AJI77"/>
    <mergeCell ref="AJQ76:AJQ77"/>
    <mergeCell ref="AJY76:AJY77"/>
    <mergeCell ref="AKG76:AKG77"/>
    <mergeCell ref="AKO76:AKO77"/>
    <mergeCell ref="AKW76:AKW77"/>
    <mergeCell ref="ALE76:ALE77"/>
    <mergeCell ref="ALM76:ALM77"/>
    <mergeCell ref="RM76:RM77"/>
    <mergeCell ref="RU76:RU77"/>
    <mergeCell ref="SC76:SC77"/>
    <mergeCell ref="SK76:SK77"/>
    <mergeCell ref="SS76:SS77"/>
    <mergeCell ref="TA76:TA77"/>
    <mergeCell ref="TI76:TI77"/>
    <mergeCell ref="TQ76:TQ77"/>
    <mergeCell ref="TY76:TY77"/>
    <mergeCell ref="UG76:UG77"/>
    <mergeCell ref="UO76:UO77"/>
    <mergeCell ref="UW76:UW77"/>
    <mergeCell ref="VE76:VE77"/>
    <mergeCell ref="VM76:VM77"/>
    <mergeCell ref="VU76:VU77"/>
    <mergeCell ref="WC76:WC77"/>
    <mergeCell ref="WK76:WK77"/>
    <mergeCell ref="WS76:WS77"/>
    <mergeCell ref="XA76:XA77"/>
    <mergeCell ref="XI76:XI77"/>
    <mergeCell ref="XQ76:XQ77"/>
    <mergeCell ref="XY76:XY77"/>
    <mergeCell ref="YG76:YG77"/>
    <mergeCell ref="YO76:YO77"/>
    <mergeCell ref="YW76:YW77"/>
    <mergeCell ref="ZE76:ZE77"/>
    <mergeCell ref="ZM76:ZM77"/>
    <mergeCell ref="ZU76:ZU77"/>
    <mergeCell ref="AAC76:AAC77"/>
    <mergeCell ref="AAK76:AAK77"/>
    <mergeCell ref="AAS76:AAS77"/>
    <mergeCell ref="ABA76:ABA77"/>
    <mergeCell ref="ABI76:ABI77"/>
    <mergeCell ref="AKG74:AKG75"/>
    <mergeCell ref="AKO74:AKO75"/>
    <mergeCell ref="AKW74:AKW75"/>
    <mergeCell ref="ALE74:ALE75"/>
    <mergeCell ref="ALM74:ALM75"/>
    <mergeCell ref="ALU74:ALU75"/>
    <mergeCell ref="AMC74:AMC75"/>
    <mergeCell ref="Y76:Y77"/>
    <mergeCell ref="AG76:AG77"/>
    <mergeCell ref="AO76:AO77"/>
    <mergeCell ref="AW76:AW77"/>
    <mergeCell ref="BE76:BE77"/>
    <mergeCell ref="BM76:BM77"/>
    <mergeCell ref="BU76:BU77"/>
    <mergeCell ref="CC76:CC77"/>
    <mergeCell ref="CK76:CK77"/>
    <mergeCell ref="CS76:CS77"/>
    <mergeCell ref="DA76:DA77"/>
    <mergeCell ref="DI76:DI77"/>
    <mergeCell ref="DQ76:DQ77"/>
    <mergeCell ref="DY76:DY77"/>
    <mergeCell ref="EG76:EG77"/>
    <mergeCell ref="EO76:EO77"/>
    <mergeCell ref="EW76:EW77"/>
    <mergeCell ref="FE76:FE77"/>
    <mergeCell ref="FM76:FM77"/>
    <mergeCell ref="FU76:FU77"/>
    <mergeCell ref="GC76:GC77"/>
    <mergeCell ref="GK76:GK77"/>
    <mergeCell ref="GS76:GS77"/>
    <mergeCell ref="HA76:HA77"/>
    <mergeCell ref="HI76:HI77"/>
    <mergeCell ref="HQ76:HQ77"/>
    <mergeCell ref="HY76:HY77"/>
    <mergeCell ref="IG76:IG77"/>
    <mergeCell ref="IO76:IO77"/>
    <mergeCell ref="IW76:IW77"/>
    <mergeCell ref="JE76:JE77"/>
    <mergeCell ref="JM76:JM77"/>
    <mergeCell ref="JU76:JU77"/>
    <mergeCell ref="KC76:KC77"/>
    <mergeCell ref="KK76:KK77"/>
    <mergeCell ref="KS76:KS77"/>
    <mergeCell ref="LA76:LA77"/>
    <mergeCell ref="LI76:LI77"/>
    <mergeCell ref="LQ76:LQ77"/>
    <mergeCell ref="LY76:LY77"/>
    <mergeCell ref="MG76:MG77"/>
    <mergeCell ref="MO76:MO77"/>
    <mergeCell ref="MW76:MW77"/>
    <mergeCell ref="NE76:NE77"/>
    <mergeCell ref="NM76:NM77"/>
    <mergeCell ref="NU76:NU77"/>
    <mergeCell ref="OC76:OC77"/>
    <mergeCell ref="OK76:OK77"/>
    <mergeCell ref="OS76:OS77"/>
    <mergeCell ref="PA76:PA77"/>
    <mergeCell ref="PI76:PI77"/>
    <mergeCell ref="PQ76:PQ77"/>
    <mergeCell ref="PY76:PY77"/>
    <mergeCell ref="QG76:QG77"/>
    <mergeCell ref="QO76:QO77"/>
    <mergeCell ref="QW76:QW77"/>
    <mergeCell ref="RE76:RE77"/>
    <mergeCell ref="AAC74:AAC75"/>
    <mergeCell ref="AAK74:AAK75"/>
    <mergeCell ref="AAS74:AAS75"/>
    <mergeCell ref="ABA74:ABA75"/>
    <mergeCell ref="ABI74:ABI75"/>
    <mergeCell ref="ABQ74:ABQ75"/>
    <mergeCell ref="ABY74:ABY75"/>
    <mergeCell ref="ACG74:ACG75"/>
    <mergeCell ref="ACO74:ACO75"/>
    <mergeCell ref="ACW74:ACW75"/>
    <mergeCell ref="ADE74:ADE75"/>
    <mergeCell ref="ADM74:ADM75"/>
    <mergeCell ref="ADU74:ADU75"/>
    <mergeCell ref="AEC74:AEC75"/>
    <mergeCell ref="AEK74:AEK75"/>
    <mergeCell ref="AES74:AES75"/>
    <mergeCell ref="AFA74:AFA75"/>
    <mergeCell ref="AFI74:AFI75"/>
    <mergeCell ref="AFQ74:AFQ75"/>
    <mergeCell ref="AFY74:AFY75"/>
    <mergeCell ref="AGG74:AGG75"/>
    <mergeCell ref="AGO74:AGO75"/>
    <mergeCell ref="AGW74:AGW75"/>
    <mergeCell ref="AHE74:AHE75"/>
    <mergeCell ref="AHM74:AHM75"/>
    <mergeCell ref="AHU74:AHU75"/>
    <mergeCell ref="AIC74:AIC75"/>
    <mergeCell ref="AIK74:AIK75"/>
    <mergeCell ref="AIS74:AIS75"/>
    <mergeCell ref="AJA74:AJA75"/>
    <mergeCell ref="AJI74:AJI75"/>
    <mergeCell ref="AJQ74:AJQ75"/>
    <mergeCell ref="AJY74:AJY75"/>
    <mergeCell ref="PY74:PY75"/>
    <mergeCell ref="QG74:QG75"/>
    <mergeCell ref="QO74:QO75"/>
    <mergeCell ref="QW74:QW75"/>
    <mergeCell ref="RE74:RE75"/>
    <mergeCell ref="RM74:RM75"/>
    <mergeCell ref="RU74:RU75"/>
    <mergeCell ref="SC74:SC75"/>
    <mergeCell ref="SK74:SK75"/>
    <mergeCell ref="SS74:SS75"/>
    <mergeCell ref="TA74:TA75"/>
    <mergeCell ref="TI74:TI75"/>
    <mergeCell ref="TQ74:TQ75"/>
    <mergeCell ref="TY74:TY75"/>
    <mergeCell ref="UG74:UG75"/>
    <mergeCell ref="UO74:UO75"/>
    <mergeCell ref="UW74:UW75"/>
    <mergeCell ref="VE74:VE75"/>
    <mergeCell ref="VM74:VM75"/>
    <mergeCell ref="VU74:VU75"/>
    <mergeCell ref="WC74:WC75"/>
    <mergeCell ref="WK74:WK75"/>
    <mergeCell ref="WS74:WS75"/>
    <mergeCell ref="XA74:XA75"/>
    <mergeCell ref="XI74:XI75"/>
    <mergeCell ref="XQ74:XQ75"/>
    <mergeCell ref="XY74:XY75"/>
    <mergeCell ref="YG74:YG75"/>
    <mergeCell ref="YO74:YO75"/>
    <mergeCell ref="YW74:YW75"/>
    <mergeCell ref="ZE74:ZE75"/>
    <mergeCell ref="ZM74:ZM75"/>
    <mergeCell ref="ZU74:ZU75"/>
    <mergeCell ref="AJQ72:AJQ73"/>
    <mergeCell ref="AJY72:AJY73"/>
    <mergeCell ref="AKG72:AKG73"/>
    <mergeCell ref="AKO72:AKO73"/>
    <mergeCell ref="AKW72:AKW73"/>
    <mergeCell ref="ALE72:ALE73"/>
    <mergeCell ref="ALM72:ALM73"/>
    <mergeCell ref="ALU72:ALU73"/>
    <mergeCell ref="AMC72:AMC73"/>
    <mergeCell ref="A74:A75"/>
    <mergeCell ref="B74:B75"/>
    <mergeCell ref="C74:C75"/>
    <mergeCell ref="Y74:Y75"/>
    <mergeCell ref="AG74:AG75"/>
    <mergeCell ref="AO74:AO75"/>
    <mergeCell ref="AW74:AW75"/>
    <mergeCell ref="BE74:BE75"/>
    <mergeCell ref="BM74:BM75"/>
    <mergeCell ref="BU74:BU75"/>
    <mergeCell ref="CC74:CC75"/>
    <mergeCell ref="CK74:CK75"/>
    <mergeCell ref="CS74:CS75"/>
    <mergeCell ref="DA74:DA75"/>
    <mergeCell ref="DI74:DI75"/>
    <mergeCell ref="DQ74:DQ75"/>
    <mergeCell ref="DY74:DY75"/>
    <mergeCell ref="EG74:EG75"/>
    <mergeCell ref="EO74:EO75"/>
    <mergeCell ref="EW74:EW75"/>
    <mergeCell ref="FE74:FE75"/>
    <mergeCell ref="FM74:FM75"/>
    <mergeCell ref="FU74:FU75"/>
    <mergeCell ref="GC74:GC75"/>
    <mergeCell ref="GK74:GK75"/>
    <mergeCell ref="GS74:GS75"/>
    <mergeCell ref="HA74:HA75"/>
    <mergeCell ref="HI74:HI75"/>
    <mergeCell ref="HQ74:HQ75"/>
    <mergeCell ref="HY74:HY75"/>
    <mergeCell ref="IG74:IG75"/>
    <mergeCell ref="IO74:IO75"/>
    <mergeCell ref="IW74:IW75"/>
    <mergeCell ref="JE74:JE75"/>
    <mergeCell ref="JM74:JM75"/>
    <mergeCell ref="JU74:JU75"/>
    <mergeCell ref="KC74:KC75"/>
    <mergeCell ref="KK74:KK75"/>
    <mergeCell ref="KS74:KS75"/>
    <mergeCell ref="LA74:LA75"/>
    <mergeCell ref="LI74:LI75"/>
    <mergeCell ref="LQ74:LQ75"/>
    <mergeCell ref="LY74:LY75"/>
    <mergeCell ref="MG74:MG75"/>
    <mergeCell ref="MO74:MO75"/>
    <mergeCell ref="MW74:MW75"/>
    <mergeCell ref="NE74:NE75"/>
    <mergeCell ref="NM74:NM75"/>
    <mergeCell ref="NU74:NU75"/>
    <mergeCell ref="OC74:OC75"/>
    <mergeCell ref="OK74:OK75"/>
    <mergeCell ref="OS74:OS75"/>
    <mergeCell ref="PA74:PA75"/>
    <mergeCell ref="PI74:PI75"/>
    <mergeCell ref="PQ74:PQ75"/>
    <mergeCell ref="ZM72:ZM73"/>
    <mergeCell ref="ZU72:ZU73"/>
    <mergeCell ref="AAC72:AAC73"/>
    <mergeCell ref="AAK72:AAK73"/>
    <mergeCell ref="AAS72:AAS73"/>
    <mergeCell ref="ABA72:ABA73"/>
    <mergeCell ref="ABI72:ABI73"/>
    <mergeCell ref="ABQ72:ABQ73"/>
    <mergeCell ref="ABY72:ABY73"/>
    <mergeCell ref="ACG72:ACG73"/>
    <mergeCell ref="ACO72:ACO73"/>
    <mergeCell ref="ACW72:ACW73"/>
    <mergeCell ref="ADE72:ADE73"/>
    <mergeCell ref="ADM72:ADM73"/>
    <mergeCell ref="ADU72:ADU73"/>
    <mergeCell ref="AEC72:AEC73"/>
    <mergeCell ref="AEK72:AEK73"/>
    <mergeCell ref="AES72:AES73"/>
    <mergeCell ref="AFA72:AFA73"/>
    <mergeCell ref="AFI72:AFI73"/>
    <mergeCell ref="AFQ72:AFQ73"/>
    <mergeCell ref="AFY72:AFY73"/>
    <mergeCell ref="AGG72:AGG73"/>
    <mergeCell ref="AGO72:AGO73"/>
    <mergeCell ref="AGW72:AGW73"/>
    <mergeCell ref="AHE72:AHE73"/>
    <mergeCell ref="AHM72:AHM73"/>
    <mergeCell ref="AHU72:AHU73"/>
    <mergeCell ref="AIC72:AIC73"/>
    <mergeCell ref="AIK72:AIK73"/>
    <mergeCell ref="AIS72:AIS73"/>
    <mergeCell ref="AJA72:AJA73"/>
    <mergeCell ref="AJI72:AJI73"/>
    <mergeCell ref="PI72:PI73"/>
    <mergeCell ref="PQ72:PQ73"/>
    <mergeCell ref="PY72:PY73"/>
    <mergeCell ref="QG72:QG73"/>
    <mergeCell ref="QO72:QO73"/>
    <mergeCell ref="QW72:QW73"/>
    <mergeCell ref="RE72:RE73"/>
    <mergeCell ref="RM72:RM73"/>
    <mergeCell ref="RU72:RU73"/>
    <mergeCell ref="SC72:SC73"/>
    <mergeCell ref="SK72:SK73"/>
    <mergeCell ref="SS72:SS73"/>
    <mergeCell ref="TA72:TA73"/>
    <mergeCell ref="TI72:TI73"/>
    <mergeCell ref="TQ72:TQ73"/>
    <mergeCell ref="TY72:TY73"/>
    <mergeCell ref="UG72:UG73"/>
    <mergeCell ref="UO72:UO73"/>
    <mergeCell ref="UW72:UW73"/>
    <mergeCell ref="VE72:VE73"/>
    <mergeCell ref="VM72:VM73"/>
    <mergeCell ref="VU72:VU73"/>
    <mergeCell ref="WC72:WC73"/>
    <mergeCell ref="WK72:WK73"/>
    <mergeCell ref="WS72:WS73"/>
    <mergeCell ref="XA72:XA73"/>
    <mergeCell ref="XI72:XI73"/>
    <mergeCell ref="XQ72:XQ73"/>
    <mergeCell ref="XY72:XY73"/>
    <mergeCell ref="YG72:YG73"/>
    <mergeCell ref="YO72:YO73"/>
    <mergeCell ref="YW72:YW73"/>
    <mergeCell ref="ZE72:ZE73"/>
    <mergeCell ref="AJA70:AJA71"/>
    <mergeCell ref="AJI70:AJI71"/>
    <mergeCell ref="AJQ70:AJQ71"/>
    <mergeCell ref="AJY70:AJY71"/>
    <mergeCell ref="AKG70:AKG71"/>
    <mergeCell ref="AKO70:AKO71"/>
    <mergeCell ref="AKW70:AKW71"/>
    <mergeCell ref="ALE70:ALE71"/>
    <mergeCell ref="ALM70:ALM71"/>
    <mergeCell ref="ALU70:ALU71"/>
    <mergeCell ref="AMC70:AMC71"/>
    <mergeCell ref="A72:A73"/>
    <mergeCell ref="B72:B73"/>
    <mergeCell ref="C72:C73"/>
    <mergeCell ref="Y72:Y73"/>
    <mergeCell ref="AG72:AG73"/>
    <mergeCell ref="AO72:AO73"/>
    <mergeCell ref="AW72:AW73"/>
    <mergeCell ref="BE72:BE73"/>
    <mergeCell ref="BM72:BM73"/>
    <mergeCell ref="BU72:BU73"/>
    <mergeCell ref="CC72:CC73"/>
    <mergeCell ref="CK72:CK73"/>
    <mergeCell ref="CS72:CS73"/>
    <mergeCell ref="DA72:DA73"/>
    <mergeCell ref="DI72:DI73"/>
    <mergeCell ref="DQ72:DQ73"/>
    <mergeCell ref="DY72:DY73"/>
    <mergeCell ref="EG72:EG73"/>
    <mergeCell ref="EO72:EO73"/>
    <mergeCell ref="EW72:EW73"/>
    <mergeCell ref="FE72:FE73"/>
    <mergeCell ref="FM72:FM73"/>
    <mergeCell ref="FU72:FU73"/>
    <mergeCell ref="GC72:GC73"/>
    <mergeCell ref="GK72:GK73"/>
    <mergeCell ref="GS72:GS73"/>
    <mergeCell ref="HA72:HA73"/>
    <mergeCell ref="HI72:HI73"/>
    <mergeCell ref="HQ72:HQ73"/>
    <mergeCell ref="HY72:HY73"/>
    <mergeCell ref="IG72:IG73"/>
    <mergeCell ref="IO72:IO73"/>
    <mergeCell ref="IW72:IW73"/>
    <mergeCell ref="JE72:JE73"/>
    <mergeCell ref="JM72:JM73"/>
    <mergeCell ref="JU72:JU73"/>
    <mergeCell ref="KC72:KC73"/>
    <mergeCell ref="KK72:KK73"/>
    <mergeCell ref="KS72:KS73"/>
    <mergeCell ref="LA72:LA73"/>
    <mergeCell ref="LI72:LI73"/>
    <mergeCell ref="LQ72:LQ73"/>
    <mergeCell ref="LY72:LY73"/>
    <mergeCell ref="MG72:MG73"/>
    <mergeCell ref="MO72:MO73"/>
    <mergeCell ref="MW72:MW73"/>
    <mergeCell ref="NE72:NE73"/>
    <mergeCell ref="NM72:NM73"/>
    <mergeCell ref="NU72:NU73"/>
    <mergeCell ref="OC72:OC73"/>
    <mergeCell ref="OK72:OK73"/>
    <mergeCell ref="OS72:OS73"/>
    <mergeCell ref="PA72:PA73"/>
    <mergeCell ref="YW70:YW71"/>
    <mergeCell ref="ZE70:ZE71"/>
    <mergeCell ref="ZM70:ZM71"/>
    <mergeCell ref="ZU70:ZU71"/>
    <mergeCell ref="AAC70:AAC71"/>
    <mergeCell ref="AAK70:AAK71"/>
    <mergeCell ref="AAS70:AAS71"/>
    <mergeCell ref="ABA70:ABA71"/>
    <mergeCell ref="ABI70:ABI71"/>
    <mergeCell ref="ABQ70:ABQ71"/>
    <mergeCell ref="ABY70:ABY71"/>
    <mergeCell ref="ACG70:ACG71"/>
    <mergeCell ref="ACO70:ACO71"/>
    <mergeCell ref="ACW70:ACW71"/>
    <mergeCell ref="ADE70:ADE71"/>
    <mergeCell ref="ADM70:ADM71"/>
    <mergeCell ref="ADU70:ADU71"/>
    <mergeCell ref="AEC70:AEC71"/>
    <mergeCell ref="AEK70:AEK71"/>
    <mergeCell ref="AES70:AES71"/>
    <mergeCell ref="AFA70:AFA71"/>
    <mergeCell ref="AFI70:AFI71"/>
    <mergeCell ref="AFQ70:AFQ71"/>
    <mergeCell ref="AFY70:AFY71"/>
    <mergeCell ref="AGG70:AGG71"/>
    <mergeCell ref="AGO70:AGO71"/>
    <mergeCell ref="AGW70:AGW71"/>
    <mergeCell ref="AHE70:AHE71"/>
    <mergeCell ref="AHM70:AHM71"/>
    <mergeCell ref="AHU70:AHU71"/>
    <mergeCell ref="AIC70:AIC71"/>
    <mergeCell ref="AIK70:AIK71"/>
    <mergeCell ref="AIS70:AIS71"/>
    <mergeCell ref="OS70:OS71"/>
    <mergeCell ref="PA70:PA71"/>
    <mergeCell ref="PI70:PI71"/>
    <mergeCell ref="PQ70:PQ71"/>
    <mergeCell ref="PY70:PY71"/>
    <mergeCell ref="QG70:QG71"/>
    <mergeCell ref="QO70:QO71"/>
    <mergeCell ref="QW70:QW71"/>
    <mergeCell ref="RE70:RE71"/>
    <mergeCell ref="RM70:RM71"/>
    <mergeCell ref="RU70:RU71"/>
    <mergeCell ref="SC70:SC71"/>
    <mergeCell ref="SK70:SK71"/>
    <mergeCell ref="SS70:SS71"/>
    <mergeCell ref="TA70:TA71"/>
    <mergeCell ref="TI70:TI71"/>
    <mergeCell ref="TQ70:TQ71"/>
    <mergeCell ref="TY70:TY71"/>
    <mergeCell ref="UG70:UG71"/>
    <mergeCell ref="UO70:UO71"/>
    <mergeCell ref="UW70:UW71"/>
    <mergeCell ref="VE70:VE71"/>
    <mergeCell ref="VM70:VM71"/>
    <mergeCell ref="VU70:VU71"/>
    <mergeCell ref="WC70:WC71"/>
    <mergeCell ref="WK70:WK71"/>
    <mergeCell ref="WS70:WS71"/>
    <mergeCell ref="XA70:XA71"/>
    <mergeCell ref="XI70:XI71"/>
    <mergeCell ref="XQ70:XQ71"/>
    <mergeCell ref="XY70:XY71"/>
    <mergeCell ref="YG70:YG71"/>
    <mergeCell ref="YO70:YO71"/>
    <mergeCell ref="AHM68:AHM69"/>
    <mergeCell ref="AHU68:AHU69"/>
    <mergeCell ref="AIC68:AIC69"/>
    <mergeCell ref="AIK68:AIK69"/>
    <mergeCell ref="AIS68:AIS69"/>
    <mergeCell ref="AJA68:AJA69"/>
    <mergeCell ref="AJI68:AJI69"/>
    <mergeCell ref="AJQ68:AJQ69"/>
    <mergeCell ref="AJY68:AJY69"/>
    <mergeCell ref="AKG68:AKG69"/>
    <mergeCell ref="AKO68:AKO69"/>
    <mergeCell ref="AKW68:AKW69"/>
    <mergeCell ref="ALE68:ALE69"/>
    <mergeCell ref="ALM68:ALM69"/>
    <mergeCell ref="ALU68:ALU69"/>
    <mergeCell ref="AMC68:AMC69"/>
    <mergeCell ref="Y70:Y71"/>
    <mergeCell ref="AG70:AG71"/>
    <mergeCell ref="AO70:AO71"/>
    <mergeCell ref="AW70:AW71"/>
    <mergeCell ref="BE70:BE71"/>
    <mergeCell ref="BM70:BM71"/>
    <mergeCell ref="BU70:BU71"/>
    <mergeCell ref="CC70:CC71"/>
    <mergeCell ref="CK70:CK71"/>
    <mergeCell ref="CS70:CS71"/>
    <mergeCell ref="DA70:DA71"/>
    <mergeCell ref="DI70:DI71"/>
    <mergeCell ref="DQ70:DQ71"/>
    <mergeCell ref="DY70:DY71"/>
    <mergeCell ref="EG70:EG71"/>
    <mergeCell ref="EO70:EO71"/>
    <mergeCell ref="EW70:EW71"/>
    <mergeCell ref="FE70:FE71"/>
    <mergeCell ref="FM70:FM71"/>
    <mergeCell ref="FU70:FU71"/>
    <mergeCell ref="GC70:GC71"/>
    <mergeCell ref="GK70:GK71"/>
    <mergeCell ref="GS70:GS71"/>
    <mergeCell ref="HA70:HA71"/>
    <mergeCell ref="HI70:HI71"/>
    <mergeCell ref="HQ70:HQ71"/>
    <mergeCell ref="HY70:HY71"/>
    <mergeCell ref="IG70:IG71"/>
    <mergeCell ref="IO70:IO71"/>
    <mergeCell ref="IW70:IW71"/>
    <mergeCell ref="JE70:JE71"/>
    <mergeCell ref="JM70:JM71"/>
    <mergeCell ref="JU70:JU71"/>
    <mergeCell ref="KC70:KC71"/>
    <mergeCell ref="KK70:KK71"/>
    <mergeCell ref="KS70:KS71"/>
    <mergeCell ref="LA70:LA71"/>
    <mergeCell ref="LI70:LI71"/>
    <mergeCell ref="LQ70:LQ71"/>
    <mergeCell ref="LY70:LY71"/>
    <mergeCell ref="MG70:MG71"/>
    <mergeCell ref="MO70:MO71"/>
    <mergeCell ref="MW70:MW71"/>
    <mergeCell ref="NE70:NE71"/>
    <mergeCell ref="NM70:NM71"/>
    <mergeCell ref="NU70:NU71"/>
    <mergeCell ref="OC70:OC71"/>
    <mergeCell ref="OK70:OK71"/>
    <mergeCell ref="XI68:XI69"/>
    <mergeCell ref="XQ68:XQ69"/>
    <mergeCell ref="XY68:XY69"/>
    <mergeCell ref="YG68:YG69"/>
    <mergeCell ref="YO68:YO69"/>
    <mergeCell ref="YW68:YW69"/>
    <mergeCell ref="ZE68:ZE69"/>
    <mergeCell ref="ZM68:ZM69"/>
    <mergeCell ref="ZU68:ZU69"/>
    <mergeCell ref="AAC68:AAC69"/>
    <mergeCell ref="AAK68:AAK69"/>
    <mergeCell ref="AAS68:AAS69"/>
    <mergeCell ref="ABA68:ABA69"/>
    <mergeCell ref="ABI68:ABI69"/>
    <mergeCell ref="ABQ68:ABQ69"/>
    <mergeCell ref="ABY68:ABY69"/>
    <mergeCell ref="ACG68:ACG69"/>
    <mergeCell ref="ACO68:ACO69"/>
    <mergeCell ref="ACW68:ACW69"/>
    <mergeCell ref="ADE68:ADE69"/>
    <mergeCell ref="ADM68:ADM69"/>
    <mergeCell ref="ADU68:ADU69"/>
    <mergeCell ref="AEC68:AEC69"/>
    <mergeCell ref="AEK68:AEK69"/>
    <mergeCell ref="AES68:AES69"/>
    <mergeCell ref="AFA68:AFA69"/>
    <mergeCell ref="AFI68:AFI69"/>
    <mergeCell ref="AFQ68:AFQ69"/>
    <mergeCell ref="AFY68:AFY69"/>
    <mergeCell ref="AGG68:AGG69"/>
    <mergeCell ref="AGO68:AGO69"/>
    <mergeCell ref="AGW68:AGW69"/>
    <mergeCell ref="AHE68:AHE69"/>
    <mergeCell ref="NE68:NE69"/>
    <mergeCell ref="NM68:NM69"/>
    <mergeCell ref="NU68:NU69"/>
    <mergeCell ref="OC68:OC69"/>
    <mergeCell ref="OK68:OK69"/>
    <mergeCell ref="OS68:OS69"/>
    <mergeCell ref="PA68:PA69"/>
    <mergeCell ref="PI68:PI69"/>
    <mergeCell ref="PQ68:PQ69"/>
    <mergeCell ref="PY68:PY69"/>
    <mergeCell ref="QG68:QG69"/>
    <mergeCell ref="QO68:QO69"/>
    <mergeCell ref="QW68:QW69"/>
    <mergeCell ref="RE68:RE69"/>
    <mergeCell ref="RM68:RM69"/>
    <mergeCell ref="RU68:RU69"/>
    <mergeCell ref="SC68:SC69"/>
    <mergeCell ref="SK68:SK69"/>
    <mergeCell ref="SS68:SS69"/>
    <mergeCell ref="TA68:TA69"/>
    <mergeCell ref="TI68:TI69"/>
    <mergeCell ref="TQ68:TQ69"/>
    <mergeCell ref="TY68:TY69"/>
    <mergeCell ref="UG68:UG69"/>
    <mergeCell ref="UO68:UO69"/>
    <mergeCell ref="UW68:UW69"/>
    <mergeCell ref="VE68:VE69"/>
    <mergeCell ref="VM68:VM69"/>
    <mergeCell ref="VU68:VU69"/>
    <mergeCell ref="WC68:WC69"/>
    <mergeCell ref="WK68:WK69"/>
    <mergeCell ref="WS68:WS69"/>
    <mergeCell ref="XA68:XA69"/>
    <mergeCell ref="AGG66:AGG67"/>
    <mergeCell ref="AGO66:AGO67"/>
    <mergeCell ref="AGW66:AGW67"/>
    <mergeCell ref="AHE66:AHE67"/>
    <mergeCell ref="AHM66:AHM67"/>
    <mergeCell ref="AHU66:AHU67"/>
    <mergeCell ref="AIC66:AIC67"/>
    <mergeCell ref="AIK66:AIK67"/>
    <mergeCell ref="AIS66:AIS67"/>
    <mergeCell ref="AJA66:AJA67"/>
    <mergeCell ref="AJI66:AJI67"/>
    <mergeCell ref="AJQ66:AJQ67"/>
    <mergeCell ref="AJY66:AJY67"/>
    <mergeCell ref="AKG66:AKG67"/>
    <mergeCell ref="AKO66:AKO67"/>
    <mergeCell ref="AKW66:AKW67"/>
    <mergeCell ref="ALE66:ALE67"/>
    <mergeCell ref="ALM66:ALM67"/>
    <mergeCell ref="ALU66:ALU67"/>
    <mergeCell ref="AMC66:AMC67"/>
    <mergeCell ref="B68:B69"/>
    <mergeCell ref="Y68:Y69"/>
    <mergeCell ref="AG68:AG69"/>
    <mergeCell ref="AO68:AO69"/>
    <mergeCell ref="AW68:AW69"/>
    <mergeCell ref="BE68:BE69"/>
    <mergeCell ref="BM68:BM69"/>
    <mergeCell ref="BU68:BU69"/>
    <mergeCell ref="CC68:CC69"/>
    <mergeCell ref="CK68:CK69"/>
    <mergeCell ref="CS68:CS69"/>
    <mergeCell ref="DA68:DA69"/>
    <mergeCell ref="DI68:DI69"/>
    <mergeCell ref="DQ68:DQ69"/>
    <mergeCell ref="DY68:DY69"/>
    <mergeCell ref="EG68:EG69"/>
    <mergeCell ref="EO68:EO69"/>
    <mergeCell ref="EW68:EW69"/>
    <mergeCell ref="FE68:FE69"/>
    <mergeCell ref="FM68:FM69"/>
    <mergeCell ref="FU68:FU69"/>
    <mergeCell ref="GC68:GC69"/>
    <mergeCell ref="GK68:GK69"/>
    <mergeCell ref="GS68:GS69"/>
    <mergeCell ref="HA68:HA69"/>
    <mergeCell ref="HI68:HI69"/>
    <mergeCell ref="HQ68:HQ69"/>
    <mergeCell ref="HY68:HY69"/>
    <mergeCell ref="IG68:IG69"/>
    <mergeCell ref="IO68:IO69"/>
    <mergeCell ref="IW68:IW69"/>
    <mergeCell ref="JE68:JE69"/>
    <mergeCell ref="JM68:JM69"/>
    <mergeCell ref="JU68:JU69"/>
    <mergeCell ref="KC68:KC69"/>
    <mergeCell ref="KK68:KK69"/>
    <mergeCell ref="KS68:KS69"/>
    <mergeCell ref="LA68:LA69"/>
    <mergeCell ref="LI68:LI69"/>
    <mergeCell ref="LQ68:LQ69"/>
    <mergeCell ref="LY68:LY69"/>
    <mergeCell ref="MG68:MG69"/>
    <mergeCell ref="MO68:MO69"/>
    <mergeCell ref="MW68:MW69"/>
    <mergeCell ref="WC66:WC67"/>
    <mergeCell ref="WK66:WK67"/>
    <mergeCell ref="WS66:WS67"/>
    <mergeCell ref="XA66:XA67"/>
    <mergeCell ref="XI66:XI67"/>
    <mergeCell ref="XQ66:XQ67"/>
    <mergeCell ref="XY66:XY67"/>
    <mergeCell ref="YG66:YG67"/>
    <mergeCell ref="YO66:YO67"/>
    <mergeCell ref="YW66:YW67"/>
    <mergeCell ref="ZE66:ZE67"/>
    <mergeCell ref="ZM66:ZM67"/>
    <mergeCell ref="ZU66:ZU67"/>
    <mergeCell ref="AAC66:AAC67"/>
    <mergeCell ref="AAK66:AAK67"/>
    <mergeCell ref="AAS66:AAS67"/>
    <mergeCell ref="ABA66:ABA67"/>
    <mergeCell ref="ABI66:ABI67"/>
    <mergeCell ref="ABQ66:ABQ67"/>
    <mergeCell ref="ABY66:ABY67"/>
    <mergeCell ref="ACG66:ACG67"/>
    <mergeCell ref="ACO66:ACO67"/>
    <mergeCell ref="ACW66:ACW67"/>
    <mergeCell ref="ADE66:ADE67"/>
    <mergeCell ref="ADM66:ADM67"/>
    <mergeCell ref="ADU66:ADU67"/>
    <mergeCell ref="AEC66:AEC67"/>
    <mergeCell ref="AEK66:AEK67"/>
    <mergeCell ref="AES66:AES67"/>
    <mergeCell ref="AFA66:AFA67"/>
    <mergeCell ref="AFI66:AFI67"/>
    <mergeCell ref="AFQ66:AFQ67"/>
    <mergeCell ref="AFY66:AFY67"/>
    <mergeCell ref="LY66:LY67"/>
    <mergeCell ref="MG66:MG67"/>
    <mergeCell ref="MO66:MO67"/>
    <mergeCell ref="MW66:MW67"/>
    <mergeCell ref="NE66:NE67"/>
    <mergeCell ref="NM66:NM67"/>
    <mergeCell ref="NU66:NU67"/>
    <mergeCell ref="OC66:OC67"/>
    <mergeCell ref="OK66:OK67"/>
    <mergeCell ref="OS66:OS67"/>
    <mergeCell ref="PA66:PA67"/>
    <mergeCell ref="PI66:PI67"/>
    <mergeCell ref="PQ66:PQ67"/>
    <mergeCell ref="PY66:PY67"/>
    <mergeCell ref="QG66:QG67"/>
    <mergeCell ref="QO66:QO67"/>
    <mergeCell ref="QW66:QW67"/>
    <mergeCell ref="RE66:RE67"/>
    <mergeCell ref="RM66:RM67"/>
    <mergeCell ref="RU66:RU67"/>
    <mergeCell ref="SC66:SC67"/>
    <mergeCell ref="SK66:SK67"/>
    <mergeCell ref="SS66:SS67"/>
    <mergeCell ref="TA66:TA67"/>
    <mergeCell ref="TI66:TI67"/>
    <mergeCell ref="TQ66:TQ67"/>
    <mergeCell ref="TY66:TY67"/>
    <mergeCell ref="UG66:UG67"/>
    <mergeCell ref="UO66:UO67"/>
    <mergeCell ref="UW66:UW67"/>
    <mergeCell ref="VE66:VE67"/>
    <mergeCell ref="VM66:VM67"/>
    <mergeCell ref="VU66:VU67"/>
    <mergeCell ref="AFA64:AFA65"/>
    <mergeCell ref="AFI64:AFI65"/>
    <mergeCell ref="AFQ64:AFQ65"/>
    <mergeCell ref="AFY64:AFY65"/>
    <mergeCell ref="AGG64:AGG65"/>
    <mergeCell ref="AGO64:AGO65"/>
    <mergeCell ref="AGW64:AGW65"/>
    <mergeCell ref="AHE64:AHE65"/>
    <mergeCell ref="AHM64:AHM65"/>
    <mergeCell ref="AHU64:AHU65"/>
    <mergeCell ref="AIC64:AIC65"/>
    <mergeCell ref="AIK64:AIK65"/>
    <mergeCell ref="AIS64:AIS65"/>
    <mergeCell ref="AJA64:AJA65"/>
    <mergeCell ref="AJI64:AJI65"/>
    <mergeCell ref="AJQ64:AJQ65"/>
    <mergeCell ref="AJY64:AJY65"/>
    <mergeCell ref="AKG64:AKG65"/>
    <mergeCell ref="AKO64:AKO65"/>
    <mergeCell ref="AKW64:AKW65"/>
    <mergeCell ref="ALE64:ALE65"/>
    <mergeCell ref="ALM64:ALM65"/>
    <mergeCell ref="ALU64:ALU65"/>
    <mergeCell ref="AMC64:AMC65"/>
    <mergeCell ref="B66:B67"/>
    <mergeCell ref="Y66:Y67"/>
    <mergeCell ref="AG66:AG67"/>
    <mergeCell ref="AO66:AO67"/>
    <mergeCell ref="AW66:AW67"/>
    <mergeCell ref="BE66:BE67"/>
    <mergeCell ref="BM66:BM67"/>
    <mergeCell ref="BU66:BU67"/>
    <mergeCell ref="CC66:CC67"/>
    <mergeCell ref="CK66:CK67"/>
    <mergeCell ref="CS66:CS67"/>
    <mergeCell ref="DA66:DA67"/>
    <mergeCell ref="DI66:DI67"/>
    <mergeCell ref="DQ66:DQ67"/>
    <mergeCell ref="DY66:DY67"/>
    <mergeCell ref="EG66:EG67"/>
    <mergeCell ref="EO66:EO67"/>
    <mergeCell ref="EW66:EW67"/>
    <mergeCell ref="FE66:FE67"/>
    <mergeCell ref="FM66:FM67"/>
    <mergeCell ref="FU66:FU67"/>
    <mergeCell ref="GC66:GC67"/>
    <mergeCell ref="GK66:GK67"/>
    <mergeCell ref="GS66:GS67"/>
    <mergeCell ref="HA66:HA67"/>
    <mergeCell ref="HI66:HI67"/>
    <mergeCell ref="HQ66:HQ67"/>
    <mergeCell ref="HY66:HY67"/>
    <mergeCell ref="IG66:IG67"/>
    <mergeCell ref="IO66:IO67"/>
    <mergeCell ref="IW66:IW67"/>
    <mergeCell ref="JE66:JE67"/>
    <mergeCell ref="JM66:JM67"/>
    <mergeCell ref="JU66:JU67"/>
    <mergeCell ref="KC66:KC67"/>
    <mergeCell ref="KK66:KK67"/>
    <mergeCell ref="KS66:KS67"/>
    <mergeCell ref="LA66:LA67"/>
    <mergeCell ref="LI66:LI67"/>
    <mergeCell ref="LQ66:LQ67"/>
    <mergeCell ref="UW64:UW65"/>
    <mergeCell ref="VE64:VE65"/>
    <mergeCell ref="VM64:VM65"/>
    <mergeCell ref="VU64:VU65"/>
    <mergeCell ref="WC64:WC65"/>
    <mergeCell ref="WK64:WK65"/>
    <mergeCell ref="WS64:WS65"/>
    <mergeCell ref="XA64:XA65"/>
    <mergeCell ref="XI64:XI65"/>
    <mergeCell ref="XQ64:XQ65"/>
    <mergeCell ref="XY64:XY65"/>
    <mergeCell ref="YG64:YG65"/>
    <mergeCell ref="YO64:YO65"/>
    <mergeCell ref="YW64:YW65"/>
    <mergeCell ref="ZE64:ZE65"/>
    <mergeCell ref="ZM64:ZM65"/>
    <mergeCell ref="ZU64:ZU65"/>
    <mergeCell ref="AAC64:AAC65"/>
    <mergeCell ref="AAK64:AAK65"/>
    <mergeCell ref="AAS64:AAS65"/>
    <mergeCell ref="ABA64:ABA65"/>
    <mergeCell ref="ABI64:ABI65"/>
    <mergeCell ref="ABQ64:ABQ65"/>
    <mergeCell ref="ABY64:ABY65"/>
    <mergeCell ref="ACG64:ACG65"/>
    <mergeCell ref="ACO64:ACO65"/>
    <mergeCell ref="ACW64:ACW65"/>
    <mergeCell ref="ADE64:ADE65"/>
    <mergeCell ref="ADM64:ADM65"/>
    <mergeCell ref="ADU64:ADU65"/>
    <mergeCell ref="AEC64:AEC65"/>
    <mergeCell ref="AEK64:AEK65"/>
    <mergeCell ref="AES64:AES65"/>
    <mergeCell ref="KS64:KS65"/>
    <mergeCell ref="LA64:LA65"/>
    <mergeCell ref="LI64:LI65"/>
    <mergeCell ref="LQ64:LQ65"/>
    <mergeCell ref="LY64:LY65"/>
    <mergeCell ref="MG64:MG65"/>
    <mergeCell ref="MO64:MO65"/>
    <mergeCell ref="MW64:MW65"/>
    <mergeCell ref="NE64:NE65"/>
    <mergeCell ref="NM64:NM65"/>
    <mergeCell ref="NU64:NU65"/>
    <mergeCell ref="OC64:OC65"/>
    <mergeCell ref="OK64:OK65"/>
    <mergeCell ref="OS64:OS65"/>
    <mergeCell ref="PA64:PA65"/>
    <mergeCell ref="PI64:PI65"/>
    <mergeCell ref="PQ64:PQ65"/>
    <mergeCell ref="PY64:PY65"/>
    <mergeCell ref="QG64:QG65"/>
    <mergeCell ref="QO64:QO65"/>
    <mergeCell ref="QW64:QW65"/>
    <mergeCell ref="RE64:RE65"/>
    <mergeCell ref="RM64:RM65"/>
    <mergeCell ref="RU64:RU65"/>
    <mergeCell ref="SC64:SC65"/>
    <mergeCell ref="SK64:SK65"/>
    <mergeCell ref="SS64:SS65"/>
    <mergeCell ref="TA64:TA65"/>
    <mergeCell ref="TI64:TI65"/>
    <mergeCell ref="TQ64:TQ65"/>
    <mergeCell ref="TY64:TY65"/>
    <mergeCell ref="UG64:UG65"/>
    <mergeCell ref="UO64:UO65"/>
    <mergeCell ref="ADU62:ADU63"/>
    <mergeCell ref="AEC62:AEC63"/>
    <mergeCell ref="AEK62:AEK63"/>
    <mergeCell ref="AES62:AES63"/>
    <mergeCell ref="AFA62:AFA63"/>
    <mergeCell ref="AFI62:AFI63"/>
    <mergeCell ref="AFQ62:AFQ63"/>
    <mergeCell ref="AFY62:AFY63"/>
    <mergeCell ref="AGG62:AGG63"/>
    <mergeCell ref="AGO62:AGO63"/>
    <mergeCell ref="AGW62:AGW63"/>
    <mergeCell ref="AHE62:AHE63"/>
    <mergeCell ref="AHM62:AHM63"/>
    <mergeCell ref="AHU62:AHU63"/>
    <mergeCell ref="AIC62:AIC63"/>
    <mergeCell ref="AIK62:AIK63"/>
    <mergeCell ref="AIS62:AIS63"/>
    <mergeCell ref="AJA62:AJA63"/>
    <mergeCell ref="AJI62:AJI63"/>
    <mergeCell ref="AJQ62:AJQ63"/>
    <mergeCell ref="AJY62:AJY63"/>
    <mergeCell ref="AKG62:AKG63"/>
    <mergeCell ref="AKO62:AKO63"/>
    <mergeCell ref="AKW62:AKW63"/>
    <mergeCell ref="ALE62:ALE63"/>
    <mergeCell ref="ALM62:ALM63"/>
    <mergeCell ref="ALU62:ALU63"/>
    <mergeCell ref="AMC62:AMC63"/>
    <mergeCell ref="B64:B65"/>
    <mergeCell ref="Y64:Y65"/>
    <mergeCell ref="AG64:AG65"/>
    <mergeCell ref="AO64:AO65"/>
    <mergeCell ref="AW64:AW65"/>
    <mergeCell ref="BE64:BE65"/>
    <mergeCell ref="BM64:BM65"/>
    <mergeCell ref="BU64:BU65"/>
    <mergeCell ref="CC64:CC65"/>
    <mergeCell ref="CK64:CK65"/>
    <mergeCell ref="CS64:CS65"/>
    <mergeCell ref="DA64:DA65"/>
    <mergeCell ref="DI64:DI65"/>
    <mergeCell ref="DQ64:DQ65"/>
    <mergeCell ref="DY64:DY65"/>
    <mergeCell ref="EG64:EG65"/>
    <mergeCell ref="EO64:EO65"/>
    <mergeCell ref="EW64:EW65"/>
    <mergeCell ref="FE64:FE65"/>
    <mergeCell ref="FM64:FM65"/>
    <mergeCell ref="FU64:FU65"/>
    <mergeCell ref="GC64:GC65"/>
    <mergeCell ref="GK64:GK65"/>
    <mergeCell ref="GS64:GS65"/>
    <mergeCell ref="HA64:HA65"/>
    <mergeCell ref="HI64:HI65"/>
    <mergeCell ref="HQ64:HQ65"/>
    <mergeCell ref="HY64:HY65"/>
    <mergeCell ref="IG64:IG65"/>
    <mergeCell ref="IO64:IO65"/>
    <mergeCell ref="IW64:IW65"/>
    <mergeCell ref="JE64:JE65"/>
    <mergeCell ref="JM64:JM65"/>
    <mergeCell ref="JU64:JU65"/>
    <mergeCell ref="KC64:KC65"/>
    <mergeCell ref="KK64:KK65"/>
    <mergeCell ref="TQ62:TQ63"/>
    <mergeCell ref="TY62:TY63"/>
    <mergeCell ref="UG62:UG63"/>
    <mergeCell ref="UO62:UO63"/>
    <mergeCell ref="UW62:UW63"/>
    <mergeCell ref="VE62:VE63"/>
    <mergeCell ref="VM62:VM63"/>
    <mergeCell ref="VU62:VU63"/>
    <mergeCell ref="WC62:WC63"/>
    <mergeCell ref="WK62:WK63"/>
    <mergeCell ref="WS62:WS63"/>
    <mergeCell ref="XA62:XA63"/>
    <mergeCell ref="XI62:XI63"/>
    <mergeCell ref="XQ62:XQ63"/>
    <mergeCell ref="XY62:XY63"/>
    <mergeCell ref="YG62:YG63"/>
    <mergeCell ref="YO62:YO63"/>
    <mergeCell ref="YW62:YW63"/>
    <mergeCell ref="ZE62:ZE63"/>
    <mergeCell ref="ZM62:ZM63"/>
    <mergeCell ref="ZU62:ZU63"/>
    <mergeCell ref="AAC62:AAC63"/>
    <mergeCell ref="AAK62:AAK63"/>
    <mergeCell ref="AAS62:AAS63"/>
    <mergeCell ref="ABA62:ABA63"/>
    <mergeCell ref="ABI62:ABI63"/>
    <mergeCell ref="ABQ62:ABQ63"/>
    <mergeCell ref="ABY62:ABY63"/>
    <mergeCell ref="ACG62:ACG63"/>
    <mergeCell ref="ACO62:ACO63"/>
    <mergeCell ref="ACW62:ACW63"/>
    <mergeCell ref="ADE62:ADE63"/>
    <mergeCell ref="ADM62:ADM63"/>
    <mergeCell ref="JM62:JM63"/>
    <mergeCell ref="JU62:JU63"/>
    <mergeCell ref="KC62:KC63"/>
    <mergeCell ref="KK62:KK63"/>
    <mergeCell ref="KS62:KS63"/>
    <mergeCell ref="LA62:LA63"/>
    <mergeCell ref="LI62:LI63"/>
    <mergeCell ref="LQ62:LQ63"/>
    <mergeCell ref="LY62:LY63"/>
    <mergeCell ref="MG62:MG63"/>
    <mergeCell ref="MO62:MO63"/>
    <mergeCell ref="MW62:MW63"/>
    <mergeCell ref="NE62:NE63"/>
    <mergeCell ref="NM62:NM63"/>
    <mergeCell ref="NU62:NU63"/>
    <mergeCell ref="OC62:OC63"/>
    <mergeCell ref="OK62:OK63"/>
    <mergeCell ref="OS62:OS63"/>
    <mergeCell ref="PA62:PA63"/>
    <mergeCell ref="PI62:PI63"/>
    <mergeCell ref="PQ62:PQ63"/>
    <mergeCell ref="PY62:PY63"/>
    <mergeCell ref="QG62:QG63"/>
    <mergeCell ref="QO62:QO63"/>
    <mergeCell ref="QW62:QW63"/>
    <mergeCell ref="RE62:RE63"/>
    <mergeCell ref="RM62:RM63"/>
    <mergeCell ref="RU62:RU63"/>
    <mergeCell ref="SC62:SC63"/>
    <mergeCell ref="SK62:SK63"/>
    <mergeCell ref="SS62:SS63"/>
    <mergeCell ref="TA62:TA63"/>
    <mergeCell ref="TI62:TI63"/>
    <mergeCell ref="ADE56:ADE61"/>
    <mergeCell ref="ADM56:ADM61"/>
    <mergeCell ref="ADU56:ADU61"/>
    <mergeCell ref="AEC56:AEC61"/>
    <mergeCell ref="AEK56:AEK61"/>
    <mergeCell ref="AES56:AES61"/>
    <mergeCell ref="AFA56:AFA61"/>
    <mergeCell ref="AFI56:AFI61"/>
    <mergeCell ref="AFQ56:AFQ61"/>
    <mergeCell ref="AFY56:AFY61"/>
    <mergeCell ref="AGG56:AGG61"/>
    <mergeCell ref="AGO56:AGO61"/>
    <mergeCell ref="AGW56:AGW61"/>
    <mergeCell ref="AHE56:AHE61"/>
    <mergeCell ref="AHM56:AHM61"/>
    <mergeCell ref="AHU56:AHU61"/>
    <mergeCell ref="AIC56:AIC61"/>
    <mergeCell ref="AIK56:AIK61"/>
    <mergeCell ref="AIS56:AIS61"/>
    <mergeCell ref="AJA56:AJA61"/>
    <mergeCell ref="AJI56:AJI61"/>
    <mergeCell ref="AJQ56:AJQ61"/>
    <mergeCell ref="AJY56:AJY61"/>
    <mergeCell ref="AKG56:AKG61"/>
    <mergeCell ref="AKO56:AKO61"/>
    <mergeCell ref="AKW56:AKW61"/>
    <mergeCell ref="ALE56:ALE61"/>
    <mergeCell ref="ALM56:ALM61"/>
    <mergeCell ref="ALU56:ALU61"/>
    <mergeCell ref="AMC56:AMC61"/>
    <mergeCell ref="B58:B59"/>
    <mergeCell ref="B60:B61"/>
    <mergeCell ref="B62:B63"/>
    <mergeCell ref="Y62:Y63"/>
    <mergeCell ref="AG62:AG63"/>
    <mergeCell ref="AO62:AO63"/>
    <mergeCell ref="AW62:AW63"/>
    <mergeCell ref="BE62:BE63"/>
    <mergeCell ref="BM62:BM63"/>
    <mergeCell ref="BU62:BU63"/>
    <mergeCell ref="CC62:CC63"/>
    <mergeCell ref="CK62:CK63"/>
    <mergeCell ref="CS62:CS63"/>
    <mergeCell ref="DA62:DA63"/>
    <mergeCell ref="DI62:DI63"/>
    <mergeCell ref="DQ62:DQ63"/>
    <mergeCell ref="DY62:DY63"/>
    <mergeCell ref="EG62:EG63"/>
    <mergeCell ref="EO62:EO63"/>
    <mergeCell ref="EW62:EW63"/>
    <mergeCell ref="FE62:FE63"/>
    <mergeCell ref="FM62:FM63"/>
    <mergeCell ref="FU62:FU63"/>
    <mergeCell ref="GC62:GC63"/>
    <mergeCell ref="GK62:GK63"/>
    <mergeCell ref="GS62:GS63"/>
    <mergeCell ref="HA62:HA63"/>
    <mergeCell ref="HI62:HI63"/>
    <mergeCell ref="HQ62:HQ63"/>
    <mergeCell ref="HY62:HY63"/>
    <mergeCell ref="IG62:IG63"/>
    <mergeCell ref="IO62:IO63"/>
    <mergeCell ref="IW62:IW63"/>
    <mergeCell ref="JE62:JE63"/>
    <mergeCell ref="TA56:TA61"/>
    <mergeCell ref="TI56:TI61"/>
    <mergeCell ref="TQ56:TQ61"/>
    <mergeCell ref="TY56:TY61"/>
    <mergeCell ref="UG56:UG61"/>
    <mergeCell ref="UO56:UO61"/>
    <mergeCell ref="UW56:UW61"/>
    <mergeCell ref="VE56:VE61"/>
    <mergeCell ref="VM56:VM61"/>
    <mergeCell ref="VU56:VU61"/>
    <mergeCell ref="WC56:WC61"/>
    <mergeCell ref="WK56:WK61"/>
    <mergeCell ref="WS56:WS61"/>
    <mergeCell ref="XA56:XA61"/>
    <mergeCell ref="XI56:XI61"/>
    <mergeCell ref="XQ56:XQ61"/>
    <mergeCell ref="XY56:XY61"/>
    <mergeCell ref="YG56:YG61"/>
    <mergeCell ref="YO56:YO61"/>
    <mergeCell ref="YW56:YW61"/>
    <mergeCell ref="ZE56:ZE61"/>
    <mergeCell ref="ZM56:ZM61"/>
    <mergeCell ref="ZU56:ZU61"/>
    <mergeCell ref="AAC56:AAC61"/>
    <mergeCell ref="AAK56:AAK61"/>
    <mergeCell ref="AAS56:AAS61"/>
    <mergeCell ref="ABA56:ABA61"/>
    <mergeCell ref="ABI56:ABI61"/>
    <mergeCell ref="ABQ56:ABQ61"/>
    <mergeCell ref="ABY56:ABY61"/>
    <mergeCell ref="ACG56:ACG61"/>
    <mergeCell ref="ACO56:ACO61"/>
    <mergeCell ref="ACW56:ACW61"/>
    <mergeCell ref="IW56:IW61"/>
    <mergeCell ref="JE56:JE61"/>
    <mergeCell ref="JM56:JM61"/>
    <mergeCell ref="JU56:JU61"/>
    <mergeCell ref="KC56:KC61"/>
    <mergeCell ref="KK56:KK61"/>
    <mergeCell ref="KS56:KS61"/>
    <mergeCell ref="LA56:LA61"/>
    <mergeCell ref="LI56:LI61"/>
    <mergeCell ref="LQ56:LQ61"/>
    <mergeCell ref="LY56:LY61"/>
    <mergeCell ref="MG56:MG61"/>
    <mergeCell ref="MO56:MO61"/>
    <mergeCell ref="MW56:MW61"/>
    <mergeCell ref="NE56:NE61"/>
    <mergeCell ref="NM56:NM61"/>
    <mergeCell ref="NU56:NU61"/>
    <mergeCell ref="OC56:OC61"/>
    <mergeCell ref="OK56:OK61"/>
    <mergeCell ref="OS56:OS61"/>
    <mergeCell ref="PA56:PA61"/>
    <mergeCell ref="PI56:PI61"/>
    <mergeCell ref="PQ56:PQ61"/>
    <mergeCell ref="PY56:PY61"/>
    <mergeCell ref="QG56:QG61"/>
    <mergeCell ref="QO56:QO61"/>
    <mergeCell ref="QW56:QW61"/>
    <mergeCell ref="RE56:RE61"/>
    <mergeCell ref="RM56:RM61"/>
    <mergeCell ref="RU56:RU61"/>
    <mergeCell ref="SC56:SC61"/>
    <mergeCell ref="SK56:SK61"/>
    <mergeCell ref="SS56:SS61"/>
    <mergeCell ref="B50:B51"/>
    <mergeCell ref="B52:B53"/>
    <mergeCell ref="B54:B55"/>
    <mergeCell ref="B56:B57"/>
    <mergeCell ref="Y56:Y61"/>
    <mergeCell ref="AG56:AG61"/>
    <mergeCell ref="AO56:AO61"/>
    <mergeCell ref="AW56:AW61"/>
    <mergeCell ref="BE56:BE61"/>
    <mergeCell ref="BM56:BM61"/>
    <mergeCell ref="BU56:BU61"/>
    <mergeCell ref="CC56:CC61"/>
    <mergeCell ref="CK56:CK61"/>
    <mergeCell ref="CS56:CS61"/>
    <mergeCell ref="DA56:DA61"/>
    <mergeCell ref="DI56:DI61"/>
    <mergeCell ref="DQ56:DQ61"/>
    <mergeCell ref="DY56:DY61"/>
    <mergeCell ref="EG56:EG61"/>
    <mergeCell ref="EO56:EO61"/>
    <mergeCell ref="EW56:EW61"/>
    <mergeCell ref="FE56:FE61"/>
    <mergeCell ref="FM56:FM61"/>
    <mergeCell ref="FU56:FU61"/>
    <mergeCell ref="GC56:GC61"/>
    <mergeCell ref="GK56:GK61"/>
    <mergeCell ref="GS56:GS61"/>
    <mergeCell ref="HA56:HA61"/>
    <mergeCell ref="HI56:HI61"/>
    <mergeCell ref="HQ56:HQ61"/>
    <mergeCell ref="HY56:HY61"/>
    <mergeCell ref="IG56:IG61"/>
    <mergeCell ref="IO56:IO61"/>
    <mergeCell ref="ACG49:ACG50"/>
    <mergeCell ref="ACO49:ACO50"/>
    <mergeCell ref="ACW49:ACW50"/>
    <mergeCell ref="ADE49:ADE50"/>
    <mergeCell ref="ADM49:ADM50"/>
    <mergeCell ref="ADU49:ADU50"/>
    <mergeCell ref="AEC49:AEC50"/>
    <mergeCell ref="AEK49:AEK50"/>
    <mergeCell ref="AES49:AES50"/>
    <mergeCell ref="AFA49:AFA50"/>
    <mergeCell ref="AFI49:AFI50"/>
    <mergeCell ref="AFQ49:AFQ50"/>
    <mergeCell ref="AFY49:AFY50"/>
    <mergeCell ref="AGG49:AGG50"/>
    <mergeCell ref="AGO49:AGO50"/>
    <mergeCell ref="AGW49:AGW50"/>
    <mergeCell ref="AHE49:AHE50"/>
    <mergeCell ref="AHM49:AHM50"/>
    <mergeCell ref="AHU49:AHU50"/>
    <mergeCell ref="AIC49:AIC50"/>
    <mergeCell ref="AIK49:AIK50"/>
    <mergeCell ref="AIS49:AIS50"/>
    <mergeCell ref="AJA49:AJA50"/>
    <mergeCell ref="AJI49:AJI50"/>
    <mergeCell ref="AJQ49:AJQ50"/>
    <mergeCell ref="AJY49:AJY50"/>
    <mergeCell ref="AKG49:AKG50"/>
    <mergeCell ref="AKO49:AKO50"/>
    <mergeCell ref="AKW49:AKW50"/>
    <mergeCell ref="ALE49:ALE50"/>
    <mergeCell ref="ALM49:ALM50"/>
    <mergeCell ref="ALU49:ALU50"/>
    <mergeCell ref="AMC49:AMC50"/>
    <mergeCell ref="SC49:SC50"/>
    <mergeCell ref="SK49:SK50"/>
    <mergeCell ref="SS49:SS50"/>
    <mergeCell ref="TA49:TA50"/>
    <mergeCell ref="TI49:TI50"/>
    <mergeCell ref="TQ49:TQ50"/>
    <mergeCell ref="TY49:TY50"/>
    <mergeCell ref="UG49:UG50"/>
    <mergeCell ref="UO49:UO50"/>
    <mergeCell ref="UW49:UW50"/>
    <mergeCell ref="VE49:VE50"/>
    <mergeCell ref="VM49:VM50"/>
    <mergeCell ref="VU49:VU50"/>
    <mergeCell ref="WC49:WC50"/>
    <mergeCell ref="WK49:WK50"/>
    <mergeCell ref="WS49:WS50"/>
    <mergeCell ref="XA49:XA50"/>
    <mergeCell ref="XI49:XI50"/>
    <mergeCell ref="XQ49:XQ50"/>
    <mergeCell ref="XY49:XY50"/>
    <mergeCell ref="YG49:YG50"/>
    <mergeCell ref="YO49:YO50"/>
    <mergeCell ref="YW49:YW50"/>
    <mergeCell ref="ZE49:ZE50"/>
    <mergeCell ref="ZM49:ZM50"/>
    <mergeCell ref="ZU49:ZU50"/>
    <mergeCell ref="AAC49:AAC50"/>
    <mergeCell ref="AAK49:AAK50"/>
    <mergeCell ref="AAS49:AAS50"/>
    <mergeCell ref="ABA49:ABA50"/>
    <mergeCell ref="ABI49:ABI50"/>
    <mergeCell ref="ABQ49:ABQ50"/>
    <mergeCell ref="ABY49:ABY50"/>
    <mergeCell ref="ABQ31:ABQ48"/>
    <mergeCell ref="ABY31:ABY48"/>
    <mergeCell ref="SC31:SC48"/>
    <mergeCell ref="SK31:SK48"/>
    <mergeCell ref="SS31:SS48"/>
    <mergeCell ref="Y49:Y50"/>
    <mergeCell ref="AG49:AG50"/>
    <mergeCell ref="AO49:AO50"/>
    <mergeCell ref="AW49:AW50"/>
    <mergeCell ref="BE49:BE50"/>
    <mergeCell ref="BM49:BM50"/>
    <mergeCell ref="BU49:BU50"/>
    <mergeCell ref="CC49:CC50"/>
    <mergeCell ref="CK49:CK50"/>
    <mergeCell ref="CS49:CS50"/>
    <mergeCell ref="DA49:DA50"/>
    <mergeCell ref="DI49:DI50"/>
    <mergeCell ref="DQ49:DQ50"/>
    <mergeCell ref="DY49:DY50"/>
    <mergeCell ref="EG49:EG50"/>
    <mergeCell ref="EO49:EO50"/>
    <mergeCell ref="EW49:EW50"/>
    <mergeCell ref="FE49:FE50"/>
    <mergeCell ref="FM49:FM50"/>
    <mergeCell ref="FU49:FU50"/>
    <mergeCell ref="GC49:GC50"/>
    <mergeCell ref="GK49:GK50"/>
    <mergeCell ref="GS49:GS50"/>
    <mergeCell ref="HA49:HA50"/>
    <mergeCell ref="HI49:HI50"/>
    <mergeCell ref="HQ49:HQ50"/>
    <mergeCell ref="HY49:HY50"/>
    <mergeCell ref="IG49:IG50"/>
    <mergeCell ref="IO49:IO50"/>
    <mergeCell ref="IW49:IW50"/>
    <mergeCell ref="JE49:JE50"/>
    <mergeCell ref="JM49:JM50"/>
    <mergeCell ref="JU49:JU50"/>
    <mergeCell ref="KC49:KC50"/>
    <mergeCell ref="KK49:KK50"/>
    <mergeCell ref="KS49:KS50"/>
    <mergeCell ref="LA49:LA50"/>
    <mergeCell ref="LI49:LI50"/>
    <mergeCell ref="LQ49:LQ50"/>
    <mergeCell ref="LY49:LY50"/>
    <mergeCell ref="MG49:MG50"/>
    <mergeCell ref="MO49:MO50"/>
    <mergeCell ref="MW49:MW50"/>
    <mergeCell ref="NE49:NE50"/>
    <mergeCell ref="NM49:NM50"/>
    <mergeCell ref="NU49:NU50"/>
    <mergeCell ref="OC49:OC50"/>
    <mergeCell ref="OK49:OK50"/>
    <mergeCell ref="OS49:OS50"/>
    <mergeCell ref="PA49:PA50"/>
    <mergeCell ref="PI49:PI50"/>
    <mergeCell ref="PQ49:PQ50"/>
    <mergeCell ref="PY49:PY50"/>
    <mergeCell ref="QG49:QG50"/>
    <mergeCell ref="QO49:QO50"/>
    <mergeCell ref="QW49:QW50"/>
    <mergeCell ref="RE49:RE50"/>
    <mergeCell ref="RM49:RM50"/>
    <mergeCell ref="RU49:RU50"/>
    <mergeCell ref="KS31:KS48"/>
    <mergeCell ref="LA31:LA48"/>
    <mergeCell ref="LI31:LI48"/>
    <mergeCell ref="LQ31:LQ48"/>
    <mergeCell ref="LY31:LY48"/>
    <mergeCell ref="MG31:MG48"/>
    <mergeCell ref="MO31:MO48"/>
    <mergeCell ref="MW31:MW48"/>
    <mergeCell ref="NE31:NE48"/>
    <mergeCell ref="NM31:NM48"/>
    <mergeCell ref="NU31:NU48"/>
    <mergeCell ref="OC31:OC48"/>
    <mergeCell ref="OK31:OK48"/>
    <mergeCell ref="OS31:OS48"/>
    <mergeCell ref="PA31:PA48"/>
    <mergeCell ref="PI31:PI48"/>
    <mergeCell ref="PQ31:PQ48"/>
    <mergeCell ref="PY31:PY48"/>
    <mergeCell ref="QG31:QG48"/>
    <mergeCell ref="QO31:QO48"/>
    <mergeCell ref="QW31:QW48"/>
    <mergeCell ref="RE31:RE48"/>
    <mergeCell ref="RM31:RM48"/>
    <mergeCell ref="RU31:RU48"/>
    <mergeCell ref="ADE31:ADE48"/>
    <mergeCell ref="ADM31:ADM48"/>
    <mergeCell ref="ADU31:ADU48"/>
    <mergeCell ref="AKW31:AKW48"/>
    <mergeCell ref="ALE31:ALE48"/>
    <mergeCell ref="ALM31:ALM48"/>
    <mergeCell ref="ALU31:ALU48"/>
    <mergeCell ref="AMC31:AMC48"/>
    <mergeCell ref="B32:B37"/>
    <mergeCell ref="B38:B43"/>
    <mergeCell ref="B44:B45"/>
    <mergeCell ref="B47:B48"/>
    <mergeCell ref="TA31:TA48"/>
    <mergeCell ref="TI31:TI48"/>
    <mergeCell ref="TQ31:TQ48"/>
    <mergeCell ref="TY31:TY48"/>
    <mergeCell ref="UG31:UG48"/>
    <mergeCell ref="UO31:UO48"/>
    <mergeCell ref="UW31:UW48"/>
    <mergeCell ref="VE31:VE48"/>
    <mergeCell ref="VM31:VM48"/>
    <mergeCell ref="VU31:VU48"/>
    <mergeCell ref="WC31:WC48"/>
    <mergeCell ref="WK31:WK48"/>
    <mergeCell ref="WS31:WS48"/>
    <mergeCell ref="XA31:XA48"/>
    <mergeCell ref="XI31:XI48"/>
    <mergeCell ref="XQ31:XQ48"/>
    <mergeCell ref="XY31:XY48"/>
    <mergeCell ref="YG31:YG48"/>
    <mergeCell ref="YO31:YO48"/>
    <mergeCell ref="YW31:YW48"/>
    <mergeCell ref="ZE31:ZE48"/>
    <mergeCell ref="ZM31:ZM48"/>
    <mergeCell ref="ZU31:ZU48"/>
    <mergeCell ref="AAC31:AAC48"/>
    <mergeCell ref="AAK31:AAK48"/>
    <mergeCell ref="AAS31:AAS48"/>
    <mergeCell ref="ABA31:ABA48"/>
    <mergeCell ref="ABI31:ABI48"/>
    <mergeCell ref="AKG29:AKG30"/>
    <mergeCell ref="AKO29:AKO30"/>
    <mergeCell ref="ACG31:ACG48"/>
    <mergeCell ref="ACO31:ACO48"/>
    <mergeCell ref="ACW31:ACW48"/>
    <mergeCell ref="AEC31:AEC48"/>
    <mergeCell ref="AEK31:AEK48"/>
    <mergeCell ref="AES31:AES48"/>
    <mergeCell ref="AFA31:AFA48"/>
    <mergeCell ref="AFI31:AFI48"/>
    <mergeCell ref="AFQ31:AFQ48"/>
    <mergeCell ref="AFY31:AFY48"/>
    <mergeCell ref="AGG31:AGG48"/>
    <mergeCell ref="AGO31:AGO48"/>
    <mergeCell ref="AGW31:AGW48"/>
    <mergeCell ref="AHE31:AHE48"/>
    <mergeCell ref="AHM31:AHM48"/>
    <mergeCell ref="AHU31:AHU48"/>
    <mergeCell ref="AIC31:AIC48"/>
    <mergeCell ref="AIK31:AIK48"/>
    <mergeCell ref="AIS31:AIS48"/>
    <mergeCell ref="AJA31:AJA48"/>
    <mergeCell ref="AJI31:AJI48"/>
    <mergeCell ref="AJQ31:AJQ48"/>
    <mergeCell ref="AJY31:AJY48"/>
    <mergeCell ref="AKG31:AKG48"/>
    <mergeCell ref="AKO31:AKO48"/>
    <mergeCell ref="ALU29:ALU30"/>
    <mergeCell ref="AMC29:AMC30"/>
    <mergeCell ref="Y31:Y48"/>
    <mergeCell ref="AG31:AG48"/>
    <mergeCell ref="AO31:AO48"/>
    <mergeCell ref="AW31:AW48"/>
    <mergeCell ref="BE31:BE48"/>
    <mergeCell ref="BM31:BM48"/>
    <mergeCell ref="BU31:BU48"/>
    <mergeCell ref="CC31:CC48"/>
    <mergeCell ref="CK31:CK48"/>
    <mergeCell ref="CS31:CS48"/>
    <mergeCell ref="DA31:DA48"/>
    <mergeCell ref="DI31:DI48"/>
    <mergeCell ref="DQ31:DQ48"/>
    <mergeCell ref="DY31:DY48"/>
    <mergeCell ref="EG31:EG48"/>
    <mergeCell ref="EO31:EO48"/>
    <mergeCell ref="EW31:EW48"/>
    <mergeCell ref="FE31:FE48"/>
    <mergeCell ref="FM31:FM48"/>
    <mergeCell ref="FU31:FU48"/>
    <mergeCell ref="GC31:GC48"/>
    <mergeCell ref="GK31:GK48"/>
    <mergeCell ref="GS31:GS48"/>
    <mergeCell ref="HA31:HA48"/>
    <mergeCell ref="HI31:HI48"/>
    <mergeCell ref="HQ31:HQ48"/>
    <mergeCell ref="HY31:HY48"/>
    <mergeCell ref="IG31:IG48"/>
    <mergeCell ref="IO31:IO48"/>
    <mergeCell ref="IW31:IW48"/>
    <mergeCell ref="JE31:JE48"/>
    <mergeCell ref="JM31:JM48"/>
    <mergeCell ref="JU31:JU48"/>
    <mergeCell ref="KC31:KC48"/>
    <mergeCell ref="KK31:KK48"/>
    <mergeCell ref="AKW29:AKW30"/>
    <mergeCell ref="ALE29:ALE30"/>
    <mergeCell ref="ALM29:ALM30"/>
    <mergeCell ref="RM29:RM30"/>
    <mergeCell ref="RU29:RU30"/>
    <mergeCell ref="SC29:SC30"/>
    <mergeCell ref="SK29:SK30"/>
    <mergeCell ref="SS29:SS30"/>
    <mergeCell ref="TA29:TA30"/>
    <mergeCell ref="TI29:TI30"/>
    <mergeCell ref="TQ29:TQ30"/>
    <mergeCell ref="TY29:TY30"/>
    <mergeCell ref="UG29:UG30"/>
    <mergeCell ref="UO29:UO30"/>
    <mergeCell ref="UW29:UW30"/>
    <mergeCell ref="VE29:VE30"/>
    <mergeCell ref="VM29:VM30"/>
    <mergeCell ref="VU29:VU30"/>
    <mergeCell ref="WC29:WC30"/>
    <mergeCell ref="WK29:WK30"/>
    <mergeCell ref="WS29:WS30"/>
    <mergeCell ref="XA29:XA30"/>
    <mergeCell ref="XI29:XI30"/>
    <mergeCell ref="XQ29:XQ30"/>
    <mergeCell ref="XY29:XY30"/>
    <mergeCell ref="YG29:YG30"/>
    <mergeCell ref="YO29:YO30"/>
    <mergeCell ref="YW29:YW30"/>
    <mergeCell ref="ZE29:ZE30"/>
    <mergeCell ref="ZM29:ZM30"/>
    <mergeCell ref="ZU29:ZU30"/>
    <mergeCell ref="AAC29:AAC30"/>
    <mergeCell ref="AAK29:AAK30"/>
    <mergeCell ref="AAS29:AAS30"/>
    <mergeCell ref="ABA29:ABA30"/>
    <mergeCell ref="ABI29:ABI30"/>
    <mergeCell ref="ABQ29:ABQ30"/>
    <mergeCell ref="ABY29:ABY30"/>
    <mergeCell ref="ACG29:ACG30"/>
    <mergeCell ref="ACO29:ACO30"/>
    <mergeCell ref="ACW29:ACW30"/>
    <mergeCell ref="ADE29:ADE30"/>
    <mergeCell ref="ADM29:ADM30"/>
    <mergeCell ref="ADU29:ADU30"/>
    <mergeCell ref="AEC29:AEC30"/>
    <mergeCell ref="AEK29:AEK30"/>
    <mergeCell ref="AES29:AES30"/>
    <mergeCell ref="AFA29:AFA30"/>
    <mergeCell ref="AFI29:AFI30"/>
    <mergeCell ref="AFQ29:AFQ30"/>
    <mergeCell ref="AFY29:AFY30"/>
    <mergeCell ref="AGG29:AGG30"/>
    <mergeCell ref="AGO29:AGO30"/>
    <mergeCell ref="AGW29:AGW30"/>
    <mergeCell ref="AHE29:AHE30"/>
    <mergeCell ref="AHM29:AHM30"/>
    <mergeCell ref="AHU29:AHU30"/>
    <mergeCell ref="AIC29:AIC30"/>
    <mergeCell ref="AIK29:AIK30"/>
    <mergeCell ref="AIS29:AIS30"/>
    <mergeCell ref="AJA29:AJA30"/>
    <mergeCell ref="AJI29:AJI30"/>
    <mergeCell ref="AJQ29:AJQ30"/>
    <mergeCell ref="AJY29:AJY30"/>
    <mergeCell ref="AKO27:AKO28"/>
    <mergeCell ref="AKW27:AKW28"/>
    <mergeCell ref="ALE27:ALE28"/>
    <mergeCell ref="ALM27:ALM28"/>
    <mergeCell ref="ALU27:ALU28"/>
    <mergeCell ref="AMC27:AMC28"/>
    <mergeCell ref="B29:B31"/>
    <mergeCell ref="Y29:Y30"/>
    <mergeCell ref="AG29:AG30"/>
    <mergeCell ref="AO29:AO30"/>
    <mergeCell ref="AW29:AW30"/>
    <mergeCell ref="BE29:BE30"/>
    <mergeCell ref="BM29:BM30"/>
    <mergeCell ref="BU29:BU30"/>
    <mergeCell ref="CC29:CC30"/>
    <mergeCell ref="CK29:CK30"/>
    <mergeCell ref="CS29:CS30"/>
    <mergeCell ref="DA29:DA30"/>
    <mergeCell ref="DI29:DI30"/>
    <mergeCell ref="DQ29:DQ30"/>
    <mergeCell ref="DY29:DY30"/>
    <mergeCell ref="EG29:EG30"/>
    <mergeCell ref="EO29:EO30"/>
    <mergeCell ref="EW29:EW30"/>
    <mergeCell ref="FE29:FE30"/>
    <mergeCell ref="FM29:FM30"/>
    <mergeCell ref="FU29:FU30"/>
    <mergeCell ref="GC29:GC30"/>
    <mergeCell ref="GK29:GK30"/>
    <mergeCell ref="GS29:GS30"/>
    <mergeCell ref="HA29:HA30"/>
    <mergeCell ref="HI29:HI30"/>
    <mergeCell ref="HQ29:HQ30"/>
    <mergeCell ref="HY29:HY30"/>
    <mergeCell ref="IG29:IG30"/>
    <mergeCell ref="IO29:IO30"/>
    <mergeCell ref="IW29:IW30"/>
    <mergeCell ref="JE29:JE30"/>
    <mergeCell ref="JM29:JM30"/>
    <mergeCell ref="JU29:JU30"/>
    <mergeCell ref="KC29:KC30"/>
    <mergeCell ref="KK29:KK30"/>
    <mergeCell ref="KS29:KS30"/>
    <mergeCell ref="LA29:LA30"/>
    <mergeCell ref="LI29:LI30"/>
    <mergeCell ref="LQ29:LQ30"/>
    <mergeCell ref="LY29:LY30"/>
    <mergeCell ref="MG29:MG30"/>
    <mergeCell ref="MO29:MO30"/>
    <mergeCell ref="MW29:MW30"/>
    <mergeCell ref="NE29:NE30"/>
    <mergeCell ref="NM29:NM30"/>
    <mergeCell ref="NU29:NU30"/>
    <mergeCell ref="OC29:OC30"/>
    <mergeCell ref="OK29:OK30"/>
    <mergeCell ref="OS29:OS30"/>
    <mergeCell ref="PA29:PA30"/>
    <mergeCell ref="PI29:PI30"/>
    <mergeCell ref="PQ29:PQ30"/>
    <mergeCell ref="PY29:PY30"/>
    <mergeCell ref="QG29:QG30"/>
    <mergeCell ref="QO29:QO30"/>
    <mergeCell ref="QW29:QW30"/>
    <mergeCell ref="RE29:RE30"/>
    <mergeCell ref="AAK27:AAK28"/>
    <mergeCell ref="AAS27:AAS28"/>
    <mergeCell ref="ABA27:ABA28"/>
    <mergeCell ref="ABI27:ABI28"/>
    <mergeCell ref="ABQ27:ABQ28"/>
    <mergeCell ref="ABY27:ABY28"/>
    <mergeCell ref="ACG27:ACG28"/>
    <mergeCell ref="ACO27:ACO28"/>
    <mergeCell ref="ACW27:ACW28"/>
    <mergeCell ref="ADE27:ADE28"/>
    <mergeCell ref="ADM27:ADM28"/>
    <mergeCell ref="ADU27:ADU28"/>
    <mergeCell ref="AEC27:AEC28"/>
    <mergeCell ref="AEK27:AEK28"/>
    <mergeCell ref="AES27:AES28"/>
    <mergeCell ref="AFA27:AFA28"/>
    <mergeCell ref="AFI27:AFI28"/>
    <mergeCell ref="AFQ27:AFQ28"/>
    <mergeCell ref="AFY27:AFY28"/>
    <mergeCell ref="AGG27:AGG28"/>
    <mergeCell ref="AGO27:AGO28"/>
    <mergeCell ref="AGW27:AGW28"/>
    <mergeCell ref="AHE27:AHE28"/>
    <mergeCell ref="AHM27:AHM28"/>
    <mergeCell ref="AHU27:AHU28"/>
    <mergeCell ref="AIC27:AIC28"/>
    <mergeCell ref="AIK27:AIK28"/>
    <mergeCell ref="AIS27:AIS28"/>
    <mergeCell ref="AJA27:AJA28"/>
    <mergeCell ref="AJI27:AJI28"/>
    <mergeCell ref="AJQ27:AJQ28"/>
    <mergeCell ref="AJY27:AJY28"/>
    <mergeCell ref="AKG27:AKG28"/>
    <mergeCell ref="QG27:QG28"/>
    <mergeCell ref="QO27:QO28"/>
    <mergeCell ref="QW27:QW28"/>
    <mergeCell ref="RE27:RE28"/>
    <mergeCell ref="RM27:RM28"/>
    <mergeCell ref="RU27:RU28"/>
    <mergeCell ref="SC27:SC28"/>
    <mergeCell ref="SK27:SK28"/>
    <mergeCell ref="SS27:SS28"/>
    <mergeCell ref="TA27:TA28"/>
    <mergeCell ref="TI27:TI28"/>
    <mergeCell ref="TQ27:TQ28"/>
    <mergeCell ref="TY27:TY28"/>
    <mergeCell ref="UG27:UG28"/>
    <mergeCell ref="UO27:UO28"/>
    <mergeCell ref="UW27:UW28"/>
    <mergeCell ref="VE27:VE28"/>
    <mergeCell ref="VM27:VM28"/>
    <mergeCell ref="VU27:VU28"/>
    <mergeCell ref="WC27:WC28"/>
    <mergeCell ref="WK27:WK28"/>
    <mergeCell ref="WS27:WS28"/>
    <mergeCell ref="XA27:XA28"/>
    <mergeCell ref="XI27:XI28"/>
    <mergeCell ref="XQ27:XQ28"/>
    <mergeCell ref="XY27:XY28"/>
    <mergeCell ref="YG27:YG28"/>
    <mergeCell ref="YO27:YO28"/>
    <mergeCell ref="YW27:YW28"/>
    <mergeCell ref="ZE27:ZE28"/>
    <mergeCell ref="ZM27:ZM28"/>
    <mergeCell ref="ZU27:ZU28"/>
    <mergeCell ref="AAC27:AAC28"/>
    <mergeCell ref="AJI25:AJI26"/>
    <mergeCell ref="AJQ25:AJQ26"/>
    <mergeCell ref="AJY25:AJY26"/>
    <mergeCell ref="AKG25:AKG26"/>
    <mergeCell ref="AKO25:AKO26"/>
    <mergeCell ref="AKW25:AKW26"/>
    <mergeCell ref="ALE25:ALE26"/>
    <mergeCell ref="ALM25:ALM26"/>
    <mergeCell ref="ALU25:ALU26"/>
    <mergeCell ref="AMC25:AMC26"/>
    <mergeCell ref="B27:B28"/>
    <mergeCell ref="Y27:Y28"/>
    <mergeCell ref="AG27:AG28"/>
    <mergeCell ref="AO27:AO28"/>
    <mergeCell ref="AW27:AW28"/>
    <mergeCell ref="BE27:BE28"/>
    <mergeCell ref="BM27:BM28"/>
    <mergeCell ref="BU27:BU28"/>
    <mergeCell ref="CC27:CC28"/>
    <mergeCell ref="CK27:CK28"/>
    <mergeCell ref="CS27:CS28"/>
    <mergeCell ref="DA27:DA28"/>
    <mergeCell ref="DI27:DI28"/>
    <mergeCell ref="DQ27:DQ28"/>
    <mergeCell ref="DY27:DY28"/>
    <mergeCell ref="EG27:EG28"/>
    <mergeCell ref="EO27:EO28"/>
    <mergeCell ref="EW27:EW28"/>
    <mergeCell ref="FE27:FE28"/>
    <mergeCell ref="FM27:FM28"/>
    <mergeCell ref="FU27:FU28"/>
    <mergeCell ref="GC27:GC28"/>
    <mergeCell ref="GK27:GK28"/>
    <mergeCell ref="GS27:GS28"/>
    <mergeCell ref="HA27:HA28"/>
    <mergeCell ref="HI27:HI28"/>
    <mergeCell ref="HQ27:HQ28"/>
    <mergeCell ref="HY27:HY28"/>
    <mergeCell ref="IG27:IG28"/>
    <mergeCell ref="IO27:IO28"/>
    <mergeCell ref="IW27:IW28"/>
    <mergeCell ref="JE27:JE28"/>
    <mergeCell ref="JM27:JM28"/>
    <mergeCell ref="JU27:JU28"/>
    <mergeCell ref="KC27:KC28"/>
    <mergeCell ref="KK27:KK28"/>
    <mergeCell ref="KS27:KS28"/>
    <mergeCell ref="LA27:LA28"/>
    <mergeCell ref="LI27:LI28"/>
    <mergeCell ref="LQ27:LQ28"/>
    <mergeCell ref="LY27:LY28"/>
    <mergeCell ref="MG27:MG28"/>
    <mergeCell ref="MO27:MO28"/>
    <mergeCell ref="MW27:MW28"/>
    <mergeCell ref="NE27:NE28"/>
    <mergeCell ref="NM27:NM28"/>
    <mergeCell ref="NU27:NU28"/>
    <mergeCell ref="OC27:OC28"/>
    <mergeCell ref="OK27:OK28"/>
    <mergeCell ref="OS27:OS28"/>
    <mergeCell ref="PA27:PA28"/>
    <mergeCell ref="PI27:PI28"/>
    <mergeCell ref="PQ27:PQ28"/>
    <mergeCell ref="PY27:PY28"/>
    <mergeCell ref="ZE25:ZE26"/>
    <mergeCell ref="ZM25:ZM26"/>
    <mergeCell ref="ZU25:ZU26"/>
    <mergeCell ref="AAC25:AAC26"/>
    <mergeCell ref="AAK25:AAK26"/>
    <mergeCell ref="AAS25:AAS26"/>
    <mergeCell ref="ABA25:ABA26"/>
    <mergeCell ref="ABI25:ABI26"/>
    <mergeCell ref="ABQ25:ABQ26"/>
    <mergeCell ref="ABY25:ABY26"/>
    <mergeCell ref="ACG25:ACG26"/>
    <mergeCell ref="ACO25:ACO26"/>
    <mergeCell ref="ACW25:ACW26"/>
    <mergeCell ref="ADE25:ADE26"/>
    <mergeCell ref="ADM25:ADM26"/>
    <mergeCell ref="ADU25:ADU26"/>
    <mergeCell ref="AEC25:AEC26"/>
    <mergeCell ref="AEK25:AEK26"/>
    <mergeCell ref="AES25:AES26"/>
    <mergeCell ref="AFA25:AFA26"/>
    <mergeCell ref="AFI25:AFI26"/>
    <mergeCell ref="AFQ25:AFQ26"/>
    <mergeCell ref="AFY25:AFY26"/>
    <mergeCell ref="AGG25:AGG26"/>
    <mergeCell ref="AGO25:AGO26"/>
    <mergeCell ref="AGW25:AGW26"/>
    <mergeCell ref="AHE25:AHE26"/>
    <mergeCell ref="AHM25:AHM26"/>
    <mergeCell ref="AHU25:AHU26"/>
    <mergeCell ref="AIC25:AIC26"/>
    <mergeCell ref="AIK25:AIK26"/>
    <mergeCell ref="AIS25:AIS26"/>
    <mergeCell ref="AJA25:AJA26"/>
    <mergeCell ref="PA25:PA26"/>
    <mergeCell ref="PI25:PI26"/>
    <mergeCell ref="PQ25:PQ26"/>
    <mergeCell ref="PY25:PY26"/>
    <mergeCell ref="QG25:QG26"/>
    <mergeCell ref="QO25:QO26"/>
    <mergeCell ref="QW25:QW26"/>
    <mergeCell ref="RE25:RE26"/>
    <mergeCell ref="RM25:RM26"/>
    <mergeCell ref="RU25:RU26"/>
    <mergeCell ref="SC25:SC26"/>
    <mergeCell ref="SK25:SK26"/>
    <mergeCell ref="SS25:SS26"/>
    <mergeCell ref="TA25:TA26"/>
    <mergeCell ref="TI25:TI26"/>
    <mergeCell ref="TQ25:TQ26"/>
    <mergeCell ref="TY25:TY26"/>
    <mergeCell ref="UG25:UG26"/>
    <mergeCell ref="UO25:UO26"/>
    <mergeCell ref="UW25:UW26"/>
    <mergeCell ref="VE25:VE26"/>
    <mergeCell ref="VM25:VM26"/>
    <mergeCell ref="VU25:VU26"/>
    <mergeCell ref="WC25:WC26"/>
    <mergeCell ref="WK25:WK26"/>
    <mergeCell ref="WS25:WS26"/>
    <mergeCell ref="XA25:XA26"/>
    <mergeCell ref="XI25:XI26"/>
    <mergeCell ref="XQ25:XQ26"/>
    <mergeCell ref="XY25:XY26"/>
    <mergeCell ref="YG25:YG26"/>
    <mergeCell ref="YO25:YO26"/>
    <mergeCell ref="YW25:YW26"/>
    <mergeCell ref="AHU23:AHU24"/>
    <mergeCell ref="AIC23:AIC24"/>
    <mergeCell ref="AIK23:AIK24"/>
    <mergeCell ref="AIS23:AIS24"/>
    <mergeCell ref="AJA23:AJA24"/>
    <mergeCell ref="AJI23:AJI24"/>
    <mergeCell ref="AJQ23:AJQ24"/>
    <mergeCell ref="AJY23:AJY24"/>
    <mergeCell ref="AKG23:AKG24"/>
    <mergeCell ref="AKO23:AKO24"/>
    <mergeCell ref="AKW23:AKW24"/>
    <mergeCell ref="ALE23:ALE24"/>
    <mergeCell ref="ALM23:ALM24"/>
    <mergeCell ref="ALU23:ALU24"/>
    <mergeCell ref="AMC23:AMC24"/>
    <mergeCell ref="Y25:Y26"/>
    <mergeCell ref="AG25:AG26"/>
    <mergeCell ref="AO25:AO26"/>
    <mergeCell ref="AW25:AW26"/>
    <mergeCell ref="BE25:BE26"/>
    <mergeCell ref="BM25:BM26"/>
    <mergeCell ref="BU25:BU26"/>
    <mergeCell ref="CC25:CC26"/>
    <mergeCell ref="CK25:CK26"/>
    <mergeCell ref="CS25:CS26"/>
    <mergeCell ref="DA25:DA26"/>
    <mergeCell ref="DI25:DI26"/>
    <mergeCell ref="DQ25:DQ26"/>
    <mergeCell ref="DY25:DY26"/>
    <mergeCell ref="EG25:EG26"/>
    <mergeCell ref="EO25:EO26"/>
    <mergeCell ref="EW25:EW26"/>
    <mergeCell ref="FE25:FE26"/>
    <mergeCell ref="FM25:FM26"/>
    <mergeCell ref="FU25:FU26"/>
    <mergeCell ref="GC25:GC26"/>
    <mergeCell ref="GK25:GK26"/>
    <mergeCell ref="GS25:GS26"/>
    <mergeCell ref="HA25:HA26"/>
    <mergeCell ref="HI25:HI26"/>
    <mergeCell ref="HQ25:HQ26"/>
    <mergeCell ref="HY25:HY26"/>
    <mergeCell ref="IG25:IG26"/>
    <mergeCell ref="IO25:IO26"/>
    <mergeCell ref="IW25:IW26"/>
    <mergeCell ref="JE25:JE26"/>
    <mergeCell ref="JM25:JM26"/>
    <mergeCell ref="JU25:JU26"/>
    <mergeCell ref="KC25:KC26"/>
    <mergeCell ref="KK25:KK26"/>
    <mergeCell ref="KS25:KS26"/>
    <mergeCell ref="LA25:LA26"/>
    <mergeCell ref="LI25:LI26"/>
    <mergeCell ref="LQ25:LQ26"/>
    <mergeCell ref="LY25:LY26"/>
    <mergeCell ref="MG25:MG26"/>
    <mergeCell ref="MO25:MO26"/>
    <mergeCell ref="MW25:MW26"/>
    <mergeCell ref="NE25:NE26"/>
    <mergeCell ref="NM25:NM26"/>
    <mergeCell ref="NU25:NU26"/>
    <mergeCell ref="OC25:OC26"/>
    <mergeCell ref="OK25:OK26"/>
    <mergeCell ref="OS25:OS26"/>
    <mergeCell ref="XQ23:XQ24"/>
    <mergeCell ref="XY23:XY24"/>
    <mergeCell ref="YG23:YG24"/>
    <mergeCell ref="YO23:YO24"/>
    <mergeCell ref="YW23:YW24"/>
    <mergeCell ref="ZE23:ZE24"/>
    <mergeCell ref="ZM23:ZM24"/>
    <mergeCell ref="ZU23:ZU24"/>
    <mergeCell ref="AAC23:AAC24"/>
    <mergeCell ref="AAK23:AAK24"/>
    <mergeCell ref="AAS23:AAS24"/>
    <mergeCell ref="ABA23:ABA24"/>
    <mergeCell ref="ABI23:ABI24"/>
    <mergeCell ref="ABQ23:ABQ24"/>
    <mergeCell ref="ABY23:ABY24"/>
    <mergeCell ref="ACG23:ACG24"/>
    <mergeCell ref="ACO23:ACO24"/>
    <mergeCell ref="ACW23:ACW24"/>
    <mergeCell ref="ADE23:ADE24"/>
    <mergeCell ref="ADM23:ADM24"/>
    <mergeCell ref="ADU23:ADU24"/>
    <mergeCell ref="AEC23:AEC24"/>
    <mergeCell ref="AEK23:AEK24"/>
    <mergeCell ref="AES23:AES24"/>
    <mergeCell ref="AFA23:AFA24"/>
    <mergeCell ref="AFI23:AFI24"/>
    <mergeCell ref="AFQ23:AFQ24"/>
    <mergeCell ref="AFY23:AFY24"/>
    <mergeCell ref="AGG23:AGG24"/>
    <mergeCell ref="AGO23:AGO24"/>
    <mergeCell ref="AGW23:AGW24"/>
    <mergeCell ref="AHE23:AHE24"/>
    <mergeCell ref="AHM23:AHM24"/>
    <mergeCell ref="NM23:NM24"/>
    <mergeCell ref="NU23:NU24"/>
    <mergeCell ref="OC23:OC24"/>
    <mergeCell ref="OK23:OK24"/>
    <mergeCell ref="OS23:OS24"/>
    <mergeCell ref="PA23:PA24"/>
    <mergeCell ref="PI23:PI24"/>
    <mergeCell ref="PQ23:PQ24"/>
    <mergeCell ref="PY23:PY24"/>
    <mergeCell ref="QG23:QG24"/>
    <mergeCell ref="QO23:QO24"/>
    <mergeCell ref="QW23:QW24"/>
    <mergeCell ref="RE23:RE24"/>
    <mergeCell ref="RM23:RM24"/>
    <mergeCell ref="RU23:RU24"/>
    <mergeCell ref="SC23:SC24"/>
    <mergeCell ref="SK23:SK24"/>
    <mergeCell ref="SS23:SS24"/>
    <mergeCell ref="TA23:TA24"/>
    <mergeCell ref="TI23:TI24"/>
    <mergeCell ref="TQ23:TQ24"/>
    <mergeCell ref="TY23:TY24"/>
    <mergeCell ref="UG23:UG24"/>
    <mergeCell ref="UO23:UO24"/>
    <mergeCell ref="UW23:UW24"/>
    <mergeCell ref="VE23:VE24"/>
    <mergeCell ref="VM23:VM24"/>
    <mergeCell ref="VU23:VU24"/>
    <mergeCell ref="WC23:WC24"/>
    <mergeCell ref="WK23:WK24"/>
    <mergeCell ref="WS23:WS24"/>
    <mergeCell ref="XA23:XA24"/>
    <mergeCell ref="XI23:XI24"/>
    <mergeCell ref="AGO21:AGO22"/>
    <mergeCell ref="AGW21:AGW22"/>
    <mergeCell ref="AHE21:AHE22"/>
    <mergeCell ref="AHM21:AHM22"/>
    <mergeCell ref="AHU21:AHU22"/>
    <mergeCell ref="AIC21:AIC22"/>
    <mergeCell ref="AIK21:AIK22"/>
    <mergeCell ref="AIS21:AIS22"/>
    <mergeCell ref="AJA21:AJA22"/>
    <mergeCell ref="AJI21:AJI22"/>
    <mergeCell ref="AJQ21:AJQ22"/>
    <mergeCell ref="AJY21:AJY22"/>
    <mergeCell ref="AKG21:AKG22"/>
    <mergeCell ref="AKO21:AKO22"/>
    <mergeCell ref="AKW21:AKW22"/>
    <mergeCell ref="ALE21:ALE22"/>
    <mergeCell ref="ALM21:ALM22"/>
    <mergeCell ref="ALU21:ALU22"/>
    <mergeCell ref="AMC21:AMC22"/>
    <mergeCell ref="B23:B25"/>
    <mergeCell ref="Y23:Y24"/>
    <mergeCell ref="AG23:AG24"/>
    <mergeCell ref="AO23:AO24"/>
    <mergeCell ref="AW23:AW24"/>
    <mergeCell ref="BE23:BE24"/>
    <mergeCell ref="BM23:BM24"/>
    <mergeCell ref="BU23:BU24"/>
    <mergeCell ref="CC23:CC24"/>
    <mergeCell ref="CK23:CK24"/>
    <mergeCell ref="CS23:CS24"/>
    <mergeCell ref="DA23:DA24"/>
    <mergeCell ref="DI23:DI24"/>
    <mergeCell ref="DQ23:DQ24"/>
    <mergeCell ref="DY23:DY24"/>
    <mergeCell ref="EG23:EG24"/>
    <mergeCell ref="EO23:EO24"/>
    <mergeCell ref="EW23:EW24"/>
    <mergeCell ref="FE23:FE24"/>
    <mergeCell ref="FM23:FM24"/>
    <mergeCell ref="FU23:FU24"/>
    <mergeCell ref="GC23:GC24"/>
    <mergeCell ref="GK23:GK24"/>
    <mergeCell ref="GS23:GS24"/>
    <mergeCell ref="HA23:HA24"/>
    <mergeCell ref="HI23:HI24"/>
    <mergeCell ref="HQ23:HQ24"/>
    <mergeCell ref="HY23:HY24"/>
    <mergeCell ref="IG23:IG24"/>
    <mergeCell ref="IO23:IO24"/>
    <mergeCell ref="IW23:IW24"/>
    <mergeCell ref="JE23:JE24"/>
    <mergeCell ref="JM23:JM24"/>
    <mergeCell ref="JU23:JU24"/>
    <mergeCell ref="KC23:KC24"/>
    <mergeCell ref="KK23:KK24"/>
    <mergeCell ref="KS23:KS24"/>
    <mergeCell ref="LA23:LA24"/>
    <mergeCell ref="LI23:LI24"/>
    <mergeCell ref="LQ23:LQ24"/>
    <mergeCell ref="LY23:LY24"/>
    <mergeCell ref="MG23:MG24"/>
    <mergeCell ref="MO23:MO24"/>
    <mergeCell ref="MW23:MW24"/>
    <mergeCell ref="NE23:NE24"/>
    <mergeCell ref="WK21:WK22"/>
    <mergeCell ref="WS21:WS22"/>
    <mergeCell ref="XA21:XA22"/>
    <mergeCell ref="XI21:XI22"/>
    <mergeCell ref="XQ21:XQ22"/>
    <mergeCell ref="XY21:XY22"/>
    <mergeCell ref="YG21:YG22"/>
    <mergeCell ref="YO21:YO22"/>
    <mergeCell ref="YW21:YW22"/>
    <mergeCell ref="ZE21:ZE22"/>
    <mergeCell ref="ZM21:ZM22"/>
    <mergeCell ref="ZU21:ZU22"/>
    <mergeCell ref="AAC21:AAC22"/>
    <mergeCell ref="AAK21:AAK22"/>
    <mergeCell ref="AAS21:AAS22"/>
    <mergeCell ref="ABA21:ABA22"/>
    <mergeCell ref="ABI21:ABI22"/>
    <mergeCell ref="ABQ21:ABQ22"/>
    <mergeCell ref="ABY21:ABY22"/>
    <mergeCell ref="ACG21:ACG22"/>
    <mergeCell ref="ACO21:ACO22"/>
    <mergeCell ref="ACW21:ACW22"/>
    <mergeCell ref="ADE21:ADE22"/>
    <mergeCell ref="ADM21:ADM22"/>
    <mergeCell ref="ADU21:ADU22"/>
    <mergeCell ref="AEC21:AEC22"/>
    <mergeCell ref="AEK21:AEK22"/>
    <mergeCell ref="AES21:AES22"/>
    <mergeCell ref="AFA21:AFA22"/>
    <mergeCell ref="AFI21:AFI22"/>
    <mergeCell ref="AFQ21:AFQ22"/>
    <mergeCell ref="AFY21:AFY22"/>
    <mergeCell ref="AGG21:AGG22"/>
    <mergeCell ref="MG21:MG22"/>
    <mergeCell ref="MO21:MO22"/>
    <mergeCell ref="MW21:MW22"/>
    <mergeCell ref="NE21:NE22"/>
    <mergeCell ref="NM21:NM22"/>
    <mergeCell ref="NU21:NU22"/>
    <mergeCell ref="OC21:OC22"/>
    <mergeCell ref="OK21:OK22"/>
    <mergeCell ref="OS21:OS22"/>
    <mergeCell ref="PA21:PA22"/>
    <mergeCell ref="PI21:PI22"/>
    <mergeCell ref="PQ21:PQ22"/>
    <mergeCell ref="PY21:PY22"/>
    <mergeCell ref="QG21:QG22"/>
    <mergeCell ref="QO21:QO22"/>
    <mergeCell ref="QW21:QW22"/>
    <mergeCell ref="RE21:RE22"/>
    <mergeCell ref="RM21:RM22"/>
    <mergeCell ref="RU21:RU22"/>
    <mergeCell ref="SC21:SC22"/>
    <mergeCell ref="SK21:SK22"/>
    <mergeCell ref="SS21:SS22"/>
    <mergeCell ref="TA21:TA22"/>
    <mergeCell ref="TI21:TI22"/>
    <mergeCell ref="TQ21:TQ22"/>
    <mergeCell ref="TY21:TY22"/>
    <mergeCell ref="UG21:UG22"/>
    <mergeCell ref="UO21:UO22"/>
    <mergeCell ref="UW21:UW22"/>
    <mergeCell ref="VE21:VE22"/>
    <mergeCell ref="VM21:VM22"/>
    <mergeCell ref="VU21:VU22"/>
    <mergeCell ref="WC21:WC22"/>
    <mergeCell ref="AFI19:AFI20"/>
    <mergeCell ref="AFQ19:AFQ20"/>
    <mergeCell ref="AFY19:AFY20"/>
    <mergeCell ref="AGG19:AGG20"/>
    <mergeCell ref="AGO19:AGO20"/>
    <mergeCell ref="AGW19:AGW20"/>
    <mergeCell ref="AHE19:AHE20"/>
    <mergeCell ref="AHM19:AHM20"/>
    <mergeCell ref="AHU19:AHU20"/>
    <mergeCell ref="AIC19:AIC20"/>
    <mergeCell ref="AIK19:AIK20"/>
    <mergeCell ref="AIS19:AIS20"/>
    <mergeCell ref="AJA19:AJA20"/>
    <mergeCell ref="AJI19:AJI20"/>
    <mergeCell ref="AJQ19:AJQ20"/>
    <mergeCell ref="AJY19:AJY20"/>
    <mergeCell ref="AKG19:AKG20"/>
    <mergeCell ref="AKO19:AKO20"/>
    <mergeCell ref="AKW19:AKW20"/>
    <mergeCell ref="ALE19:ALE20"/>
    <mergeCell ref="ALM19:ALM20"/>
    <mergeCell ref="ALU19:ALU20"/>
    <mergeCell ref="AMC19:AMC20"/>
    <mergeCell ref="B21:B22"/>
    <mergeCell ref="Y21:Y22"/>
    <mergeCell ref="AG21:AG22"/>
    <mergeCell ref="AO21:AO22"/>
    <mergeCell ref="AW21:AW22"/>
    <mergeCell ref="BE21:BE22"/>
    <mergeCell ref="BM21:BM22"/>
    <mergeCell ref="BU21:BU22"/>
    <mergeCell ref="CC21:CC22"/>
    <mergeCell ref="CK21:CK22"/>
    <mergeCell ref="CS21:CS22"/>
    <mergeCell ref="DA21:DA22"/>
    <mergeCell ref="DI21:DI22"/>
    <mergeCell ref="DQ21:DQ22"/>
    <mergeCell ref="DY21:DY22"/>
    <mergeCell ref="EG21:EG22"/>
    <mergeCell ref="EO21:EO22"/>
    <mergeCell ref="EW21:EW22"/>
    <mergeCell ref="FE21:FE22"/>
    <mergeCell ref="FM21:FM22"/>
    <mergeCell ref="FU21:FU22"/>
    <mergeCell ref="GC21:GC22"/>
    <mergeCell ref="GK21:GK22"/>
    <mergeCell ref="GS21:GS22"/>
    <mergeCell ref="HA21:HA22"/>
    <mergeCell ref="HI21:HI22"/>
    <mergeCell ref="HQ21:HQ22"/>
    <mergeCell ref="HY21:HY22"/>
    <mergeCell ref="IG21:IG22"/>
    <mergeCell ref="IO21:IO22"/>
    <mergeCell ref="IW21:IW22"/>
    <mergeCell ref="JE21:JE22"/>
    <mergeCell ref="JM21:JM22"/>
    <mergeCell ref="JU21:JU22"/>
    <mergeCell ref="KC21:KC22"/>
    <mergeCell ref="KK21:KK22"/>
    <mergeCell ref="KS21:KS22"/>
    <mergeCell ref="LA21:LA22"/>
    <mergeCell ref="LI21:LI22"/>
    <mergeCell ref="LQ21:LQ22"/>
    <mergeCell ref="LY21:LY22"/>
    <mergeCell ref="VE19:VE20"/>
    <mergeCell ref="VM19:VM20"/>
    <mergeCell ref="VU19:VU20"/>
    <mergeCell ref="WC19:WC20"/>
    <mergeCell ref="WK19:WK20"/>
    <mergeCell ref="WS19:WS20"/>
    <mergeCell ref="XA19:XA20"/>
    <mergeCell ref="XI19:XI20"/>
    <mergeCell ref="XQ19:XQ20"/>
    <mergeCell ref="XY19:XY20"/>
    <mergeCell ref="YG19:YG20"/>
    <mergeCell ref="YO19:YO20"/>
    <mergeCell ref="YW19:YW20"/>
    <mergeCell ref="ZE19:ZE20"/>
    <mergeCell ref="ZM19:ZM20"/>
    <mergeCell ref="ZU19:ZU20"/>
    <mergeCell ref="AAC19:AAC20"/>
    <mergeCell ref="AAK19:AAK20"/>
    <mergeCell ref="AAS19:AAS20"/>
    <mergeCell ref="ABA19:ABA20"/>
    <mergeCell ref="ABI19:ABI20"/>
    <mergeCell ref="ABQ19:ABQ20"/>
    <mergeCell ref="ABY19:ABY20"/>
    <mergeCell ref="ACG19:ACG20"/>
    <mergeCell ref="ACO19:ACO20"/>
    <mergeCell ref="ACW19:ACW20"/>
    <mergeCell ref="ADE19:ADE20"/>
    <mergeCell ref="ADM19:ADM20"/>
    <mergeCell ref="ADU19:ADU20"/>
    <mergeCell ref="AEC19:AEC20"/>
    <mergeCell ref="AEK19:AEK20"/>
    <mergeCell ref="AES19:AES20"/>
    <mergeCell ref="AFA19:AFA20"/>
    <mergeCell ref="LA19:LA20"/>
    <mergeCell ref="LI19:LI20"/>
    <mergeCell ref="LQ19:LQ20"/>
    <mergeCell ref="LY19:LY20"/>
    <mergeCell ref="MG19:MG20"/>
    <mergeCell ref="MO19:MO20"/>
    <mergeCell ref="MW19:MW20"/>
    <mergeCell ref="NE19:NE20"/>
    <mergeCell ref="NM19:NM20"/>
    <mergeCell ref="NU19:NU20"/>
    <mergeCell ref="OC19:OC20"/>
    <mergeCell ref="OK19:OK20"/>
    <mergeCell ref="OS19:OS20"/>
    <mergeCell ref="PA19:PA20"/>
    <mergeCell ref="PI19:PI20"/>
    <mergeCell ref="PQ19:PQ20"/>
    <mergeCell ref="PY19:PY20"/>
    <mergeCell ref="QG19:QG20"/>
    <mergeCell ref="QO19:QO20"/>
    <mergeCell ref="QW19:QW20"/>
    <mergeCell ref="RE19:RE20"/>
    <mergeCell ref="RM19:RM20"/>
    <mergeCell ref="RU19:RU20"/>
    <mergeCell ref="SC19:SC20"/>
    <mergeCell ref="SK19:SK20"/>
    <mergeCell ref="SS19:SS20"/>
    <mergeCell ref="TA19:TA20"/>
    <mergeCell ref="TI19:TI20"/>
    <mergeCell ref="TQ19:TQ20"/>
    <mergeCell ref="TY19:TY20"/>
    <mergeCell ref="UG19:UG20"/>
    <mergeCell ref="UO19:UO20"/>
    <mergeCell ref="UW19:UW20"/>
    <mergeCell ref="AEC17:AEC18"/>
    <mergeCell ref="AEK17:AEK18"/>
    <mergeCell ref="AES17:AES18"/>
    <mergeCell ref="AFA17:AFA18"/>
    <mergeCell ref="AFI17:AFI18"/>
    <mergeCell ref="AFQ17:AFQ18"/>
    <mergeCell ref="AFY17:AFY18"/>
    <mergeCell ref="AGG17:AGG18"/>
    <mergeCell ref="AGO17:AGO18"/>
    <mergeCell ref="AGW17:AGW18"/>
    <mergeCell ref="AHE17:AHE18"/>
    <mergeCell ref="AHM17:AHM18"/>
    <mergeCell ref="AHU17:AHU18"/>
    <mergeCell ref="AIC17:AIC18"/>
    <mergeCell ref="AIK17:AIK18"/>
    <mergeCell ref="AIS17:AIS18"/>
    <mergeCell ref="AJA17:AJA18"/>
    <mergeCell ref="AJI17:AJI18"/>
    <mergeCell ref="AJQ17:AJQ18"/>
    <mergeCell ref="AJY17:AJY18"/>
    <mergeCell ref="AKG17:AKG18"/>
    <mergeCell ref="AKO17:AKO18"/>
    <mergeCell ref="AKW17:AKW18"/>
    <mergeCell ref="ALE17:ALE18"/>
    <mergeCell ref="ALM17:ALM18"/>
    <mergeCell ref="ALU17:ALU18"/>
    <mergeCell ref="AMC17:AMC18"/>
    <mergeCell ref="B19:B20"/>
    <mergeCell ref="Y19:Y20"/>
    <mergeCell ref="AG19:AG20"/>
    <mergeCell ref="AO19:AO20"/>
    <mergeCell ref="AW19:AW20"/>
    <mergeCell ref="BE19:BE20"/>
    <mergeCell ref="BM19:BM20"/>
    <mergeCell ref="BU19:BU20"/>
    <mergeCell ref="CC19:CC20"/>
    <mergeCell ref="CK19:CK20"/>
    <mergeCell ref="CS19:CS20"/>
    <mergeCell ref="DA19:DA20"/>
    <mergeCell ref="DI19:DI20"/>
    <mergeCell ref="DQ19:DQ20"/>
    <mergeCell ref="DY19:DY20"/>
    <mergeCell ref="EG19:EG20"/>
    <mergeCell ref="EO19:EO20"/>
    <mergeCell ref="EW19:EW20"/>
    <mergeCell ref="FE19:FE20"/>
    <mergeCell ref="FM19:FM20"/>
    <mergeCell ref="FU19:FU20"/>
    <mergeCell ref="GC19:GC20"/>
    <mergeCell ref="GK19:GK20"/>
    <mergeCell ref="GS19:GS20"/>
    <mergeCell ref="HA19:HA20"/>
    <mergeCell ref="HI19:HI20"/>
    <mergeCell ref="HQ19:HQ20"/>
    <mergeCell ref="HY19:HY20"/>
    <mergeCell ref="IG19:IG20"/>
    <mergeCell ref="IO19:IO20"/>
    <mergeCell ref="IW19:IW20"/>
    <mergeCell ref="JE19:JE20"/>
    <mergeCell ref="JM19:JM20"/>
    <mergeCell ref="JU19:JU20"/>
    <mergeCell ref="KC19:KC20"/>
    <mergeCell ref="KK19:KK20"/>
    <mergeCell ref="KS19:KS20"/>
    <mergeCell ref="TY17:TY18"/>
    <mergeCell ref="UG17:UG18"/>
    <mergeCell ref="UO17:UO18"/>
    <mergeCell ref="UW17:UW18"/>
    <mergeCell ref="VE17:VE18"/>
    <mergeCell ref="VM17:VM18"/>
    <mergeCell ref="VU17:VU18"/>
    <mergeCell ref="WC17:WC18"/>
    <mergeCell ref="WK17:WK18"/>
    <mergeCell ref="WS17:WS18"/>
    <mergeCell ref="XA17:XA18"/>
    <mergeCell ref="XI17:XI18"/>
    <mergeCell ref="XQ17:XQ18"/>
    <mergeCell ref="XY17:XY18"/>
    <mergeCell ref="YG17:YG18"/>
    <mergeCell ref="YO17:YO18"/>
    <mergeCell ref="YW17:YW18"/>
    <mergeCell ref="ZE17:ZE18"/>
    <mergeCell ref="ZM17:ZM18"/>
    <mergeCell ref="ZU17:ZU18"/>
    <mergeCell ref="AAC17:AAC18"/>
    <mergeCell ref="AAK17:AAK18"/>
    <mergeCell ref="AAS17:AAS18"/>
    <mergeCell ref="ABA17:ABA18"/>
    <mergeCell ref="ABI17:ABI18"/>
    <mergeCell ref="ABQ17:ABQ18"/>
    <mergeCell ref="ABY17:ABY18"/>
    <mergeCell ref="ACG17:ACG18"/>
    <mergeCell ref="ACO17:ACO18"/>
    <mergeCell ref="ACW17:ACW18"/>
    <mergeCell ref="ADE17:ADE18"/>
    <mergeCell ref="ADM17:ADM18"/>
    <mergeCell ref="ADU17:ADU18"/>
    <mergeCell ref="JU17:JU18"/>
    <mergeCell ref="KC17:KC18"/>
    <mergeCell ref="KK17:KK18"/>
    <mergeCell ref="KS17:KS18"/>
    <mergeCell ref="LA17:LA18"/>
    <mergeCell ref="LI17:LI18"/>
    <mergeCell ref="LQ17:LQ18"/>
    <mergeCell ref="LY17:LY18"/>
    <mergeCell ref="MG17:MG18"/>
    <mergeCell ref="MO17:MO18"/>
    <mergeCell ref="MW17:MW18"/>
    <mergeCell ref="NE17:NE18"/>
    <mergeCell ref="NM17:NM18"/>
    <mergeCell ref="NU17:NU18"/>
    <mergeCell ref="OC17:OC18"/>
    <mergeCell ref="OK17:OK18"/>
    <mergeCell ref="OS17:OS18"/>
    <mergeCell ref="PA17:PA18"/>
    <mergeCell ref="PI17:PI18"/>
    <mergeCell ref="PQ17:PQ18"/>
    <mergeCell ref="PY17:PY18"/>
    <mergeCell ref="QG17:QG18"/>
    <mergeCell ref="QO17:QO18"/>
    <mergeCell ref="QW17:QW18"/>
    <mergeCell ref="RE17:RE18"/>
    <mergeCell ref="RM17:RM18"/>
    <mergeCell ref="RU17:RU18"/>
    <mergeCell ref="SC17:SC18"/>
    <mergeCell ref="SK17:SK18"/>
    <mergeCell ref="SS17:SS18"/>
    <mergeCell ref="TA17:TA18"/>
    <mergeCell ref="TI17:TI18"/>
    <mergeCell ref="TQ17:TQ18"/>
    <mergeCell ref="ACO15:ACO16"/>
    <mergeCell ref="ACW15:ACW16"/>
    <mergeCell ref="ADE15:ADE16"/>
    <mergeCell ref="ADM15:ADM16"/>
    <mergeCell ref="ADU15:ADU16"/>
    <mergeCell ref="AEC15:AEC16"/>
    <mergeCell ref="AEK15:AEK16"/>
    <mergeCell ref="AES15:AES16"/>
    <mergeCell ref="AFA15:AFA16"/>
    <mergeCell ref="AFI15:AFI16"/>
    <mergeCell ref="AFQ15:AFQ16"/>
    <mergeCell ref="AFY15:AFY16"/>
    <mergeCell ref="AGG15:AGG16"/>
    <mergeCell ref="AGO15:AGO16"/>
    <mergeCell ref="AGW15:AGW16"/>
    <mergeCell ref="AHE15:AHE16"/>
    <mergeCell ref="AHM15:AHM16"/>
    <mergeCell ref="AHU15:AHU16"/>
    <mergeCell ref="AIC15:AIC16"/>
    <mergeCell ref="AIK15:AIK16"/>
    <mergeCell ref="AIS15:AIS16"/>
    <mergeCell ref="AJA15:AJA16"/>
    <mergeCell ref="AJI15:AJI16"/>
    <mergeCell ref="AJQ15:AJQ16"/>
    <mergeCell ref="AJY15:AJY16"/>
    <mergeCell ref="AKG15:AKG16"/>
    <mergeCell ref="AKO15:AKO16"/>
    <mergeCell ref="AKW15:AKW16"/>
    <mergeCell ref="ALE15:ALE16"/>
    <mergeCell ref="ALM15:ALM16"/>
    <mergeCell ref="ALU15:ALU16"/>
    <mergeCell ref="AMC15:AMC16"/>
    <mergeCell ref="Y17:Y18"/>
    <mergeCell ref="AG17:AG18"/>
    <mergeCell ref="AO17:AO18"/>
    <mergeCell ref="AW17:AW18"/>
    <mergeCell ref="BE17:BE18"/>
    <mergeCell ref="BM17:BM18"/>
    <mergeCell ref="BU17:BU18"/>
    <mergeCell ref="CC17:CC18"/>
    <mergeCell ref="CK17:CK18"/>
    <mergeCell ref="CS17:CS18"/>
    <mergeCell ref="DA17:DA18"/>
    <mergeCell ref="DI17:DI18"/>
    <mergeCell ref="DQ17:DQ18"/>
    <mergeCell ref="DY17:DY18"/>
    <mergeCell ref="EG17:EG18"/>
    <mergeCell ref="EO17:EO18"/>
    <mergeCell ref="EW17:EW18"/>
    <mergeCell ref="FE17:FE18"/>
    <mergeCell ref="FM17:FM18"/>
    <mergeCell ref="FU17:FU18"/>
    <mergeCell ref="GC17:GC18"/>
    <mergeCell ref="GK17:GK18"/>
    <mergeCell ref="GS17:GS18"/>
    <mergeCell ref="HA17:HA18"/>
    <mergeCell ref="HI17:HI18"/>
    <mergeCell ref="HQ17:HQ18"/>
    <mergeCell ref="HY17:HY18"/>
    <mergeCell ref="IG17:IG18"/>
    <mergeCell ref="IO17:IO18"/>
    <mergeCell ref="IW17:IW18"/>
    <mergeCell ref="JE17:JE18"/>
    <mergeCell ref="JM17:JM18"/>
    <mergeCell ref="SK15:SK16"/>
    <mergeCell ref="SS15:SS16"/>
    <mergeCell ref="TA15:TA16"/>
    <mergeCell ref="TI15:TI16"/>
    <mergeCell ref="TQ15:TQ16"/>
    <mergeCell ref="TY15:TY16"/>
    <mergeCell ref="UG15:UG16"/>
    <mergeCell ref="UO15:UO16"/>
    <mergeCell ref="UW15:UW16"/>
    <mergeCell ref="VE15:VE16"/>
    <mergeCell ref="VM15:VM16"/>
    <mergeCell ref="VU15:VU16"/>
    <mergeCell ref="WC15:WC16"/>
    <mergeCell ref="WK15:WK16"/>
    <mergeCell ref="WS15:WS16"/>
    <mergeCell ref="XA15:XA16"/>
    <mergeCell ref="XI15:XI16"/>
    <mergeCell ref="XQ15:XQ16"/>
    <mergeCell ref="XY15:XY16"/>
    <mergeCell ref="YG15:YG16"/>
    <mergeCell ref="YO15:YO16"/>
    <mergeCell ref="YW15:YW16"/>
    <mergeCell ref="ZE15:ZE16"/>
    <mergeCell ref="ZM15:ZM16"/>
    <mergeCell ref="ZU15:ZU16"/>
    <mergeCell ref="AAC15:AAC16"/>
    <mergeCell ref="AAK15:AAK16"/>
    <mergeCell ref="AAS15:AAS16"/>
    <mergeCell ref="ABA15:ABA16"/>
    <mergeCell ref="ABI15:ABI16"/>
    <mergeCell ref="ABQ15:ABQ16"/>
    <mergeCell ref="ABY15:ABY16"/>
    <mergeCell ref="ACG15:ACG16"/>
    <mergeCell ref="IG15:IG16"/>
    <mergeCell ref="IO15:IO16"/>
    <mergeCell ref="IW15:IW16"/>
    <mergeCell ref="JE15:JE16"/>
    <mergeCell ref="JM15:JM16"/>
    <mergeCell ref="JU15:JU16"/>
    <mergeCell ref="KC15:KC16"/>
    <mergeCell ref="KK15:KK16"/>
    <mergeCell ref="KS15:KS16"/>
    <mergeCell ref="LA15:LA16"/>
    <mergeCell ref="LI15:LI16"/>
    <mergeCell ref="LQ15:LQ16"/>
    <mergeCell ref="LY15:LY16"/>
    <mergeCell ref="MG15:MG16"/>
    <mergeCell ref="MO15:MO16"/>
    <mergeCell ref="MW15:MW16"/>
    <mergeCell ref="NE15:NE16"/>
    <mergeCell ref="NM15:NM16"/>
    <mergeCell ref="NU15:NU16"/>
    <mergeCell ref="OC15:OC16"/>
    <mergeCell ref="OK15:OK16"/>
    <mergeCell ref="OS15:OS16"/>
    <mergeCell ref="PA15:PA16"/>
    <mergeCell ref="PI15:PI16"/>
    <mergeCell ref="PQ15:PQ16"/>
    <mergeCell ref="PY15:PY16"/>
    <mergeCell ref="QG15:QG16"/>
    <mergeCell ref="QO15:QO16"/>
    <mergeCell ref="QW15:QW16"/>
    <mergeCell ref="RE15:RE16"/>
    <mergeCell ref="RM15:RM16"/>
    <mergeCell ref="RU15:RU16"/>
    <mergeCell ref="SC15:SC16"/>
    <mergeCell ref="A1:B1"/>
    <mergeCell ref="A3:B3"/>
    <mergeCell ref="A4:B4"/>
    <mergeCell ref="A7:G7"/>
    <mergeCell ref="B10:B12"/>
    <mergeCell ref="B15:B18"/>
    <mergeCell ref="Y15:Y16"/>
    <mergeCell ref="AG15:AG16"/>
    <mergeCell ref="AO15:AO16"/>
    <mergeCell ref="AW15:AW16"/>
    <mergeCell ref="BE15:BE16"/>
    <mergeCell ref="BM15:BM16"/>
    <mergeCell ref="BU15:BU16"/>
    <mergeCell ref="CC15:CC16"/>
    <mergeCell ref="CK15:CK16"/>
    <mergeCell ref="CS15:CS16"/>
    <mergeCell ref="DA15:DA16"/>
    <mergeCell ref="DI15:DI16"/>
    <mergeCell ref="DQ15:DQ16"/>
    <mergeCell ref="DY15:DY16"/>
    <mergeCell ref="EG15:EG16"/>
    <mergeCell ref="EO15:EO16"/>
    <mergeCell ref="EW15:EW16"/>
    <mergeCell ref="FE15:FE16"/>
    <mergeCell ref="FM15:FM16"/>
    <mergeCell ref="FU15:FU16"/>
    <mergeCell ref="GC15:GC16"/>
    <mergeCell ref="GK15:GK16"/>
    <mergeCell ref="GS15:GS16"/>
    <mergeCell ref="HA15:HA16"/>
    <mergeCell ref="HI15:HI16"/>
    <mergeCell ref="HQ15:HQ16"/>
    <mergeCell ref="HY15:HY16"/>
  </mergeCells>
  <hyperlinks>
    <hyperlink ref="A6" location="'Список программ'!R1C1" display="Список программ" xr:uid="{00000000-0004-0000-0B00-000000000000}"/>
  </hyperlinks>
  <pageMargins left="0.7" right="0.7" top="0.75" bottom="0.75" header="0.51180555555555496" footer="0.51180555555555496"/>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1B2FE-8958-4F87-BE7B-5111CB7E3C2B}">
  <sheetPr>
    <tabColor theme="7" tint="-0.499984740745262"/>
  </sheetPr>
  <dimension ref="A1:H110"/>
  <sheetViews>
    <sheetView workbookViewId="0">
      <selection sqref="A1:XFD8"/>
    </sheetView>
  </sheetViews>
  <sheetFormatPr defaultRowHeight="14.25"/>
  <cols>
    <col min="1" max="1" width="14.875" customWidth="1"/>
    <col min="2" max="2" width="34.375" customWidth="1"/>
    <col min="3" max="4" width="10.75" customWidth="1"/>
  </cols>
  <sheetData>
    <row r="1" spans="1:8" ht="15.75">
      <c r="A1" s="1735" t="s">
        <v>0</v>
      </c>
      <c r="B1" s="1735"/>
      <c r="C1" s="17"/>
      <c r="D1" s="18"/>
      <c r="E1" s="50"/>
      <c r="F1" s="140"/>
      <c r="G1" s="141" t="s">
        <v>105</v>
      </c>
      <c r="H1" s="21">
        <v>0</v>
      </c>
    </row>
    <row r="2" spans="1:8">
      <c r="A2" s="71" t="s">
        <v>1</v>
      </c>
      <c r="B2" s="72"/>
      <c r="C2" s="24"/>
      <c r="D2" s="25"/>
      <c r="E2" s="19"/>
      <c r="F2" s="26"/>
      <c r="G2" s="1551" t="s">
        <v>106</v>
      </c>
      <c r="H2" s="1552">
        <v>0</v>
      </c>
    </row>
    <row r="3" spans="1:8">
      <c r="A3" s="1736" t="s">
        <v>2</v>
      </c>
      <c r="B3" s="1736"/>
      <c r="C3" s="24"/>
      <c r="D3" s="25"/>
      <c r="E3" s="14"/>
      <c r="F3" s="26"/>
      <c r="G3" s="14"/>
      <c r="H3" s="14"/>
    </row>
    <row r="4" spans="1:8">
      <c r="A4" s="1736" t="s">
        <v>3</v>
      </c>
      <c r="B4" s="1736"/>
      <c r="C4" s="24"/>
      <c r="D4" s="25"/>
      <c r="E4" s="14"/>
      <c r="F4" s="26"/>
      <c r="G4" s="14"/>
      <c r="H4" s="14"/>
    </row>
    <row r="5" spans="1:8" ht="18">
      <c r="A5" s="71"/>
      <c r="B5" s="75" t="s">
        <v>107</v>
      </c>
      <c r="C5" s="24"/>
      <c r="D5" s="25"/>
      <c r="E5" s="14"/>
      <c r="F5" s="26"/>
      <c r="G5" s="14"/>
      <c r="H5" s="14"/>
    </row>
    <row r="6" spans="1:8" ht="26.25" customHeight="1">
      <c r="A6" s="1288" t="s">
        <v>108</v>
      </c>
      <c r="B6" s="76"/>
      <c r="C6" s="29"/>
      <c r="D6" s="30"/>
      <c r="E6" s="31"/>
      <c r="F6" s="32"/>
      <c r="G6" s="14"/>
      <c r="H6" s="14"/>
    </row>
    <row r="7" spans="1:8" ht="15" customHeight="1">
      <c r="A7" s="1808" t="s">
        <v>109</v>
      </c>
      <c r="B7" s="1808"/>
      <c r="C7" s="1808"/>
      <c r="D7" s="1808"/>
      <c r="E7" s="1808"/>
      <c r="F7" s="1808"/>
      <c r="G7" s="1808"/>
    </row>
    <row r="8" spans="1:8" ht="37.5" customHeight="1">
      <c r="A8" s="2002" t="s">
        <v>110</v>
      </c>
      <c r="B8" s="1732" t="s">
        <v>111</v>
      </c>
      <c r="C8" s="1731" t="s">
        <v>4385</v>
      </c>
      <c r="D8" s="1733" t="s">
        <v>4386</v>
      </c>
      <c r="E8" s="1730" t="s">
        <v>574</v>
      </c>
      <c r="F8" s="1733" t="s">
        <v>113</v>
      </c>
      <c r="G8" s="1731" t="s">
        <v>114</v>
      </c>
    </row>
    <row r="9" spans="1:8" ht="15" customHeight="1">
      <c r="A9" s="1799" t="s">
        <v>4387</v>
      </c>
      <c r="B9" s="1800"/>
      <c r="C9" s="1800"/>
      <c r="D9" s="1800"/>
      <c r="E9" s="1800"/>
      <c r="F9" s="1800"/>
      <c r="G9" s="1801"/>
    </row>
    <row r="10" spans="1:8">
      <c r="A10" s="1802" t="s">
        <v>1637</v>
      </c>
      <c r="B10" s="1803"/>
      <c r="C10" s="1803"/>
      <c r="D10" s="1803"/>
      <c r="E10" s="1803"/>
      <c r="F10" s="1803"/>
      <c r="G10" s="1804"/>
    </row>
    <row r="11" spans="1:8">
      <c r="A11" s="1039" t="s">
        <v>4388</v>
      </c>
      <c r="B11" s="1040" t="s">
        <v>4389</v>
      </c>
      <c r="C11" s="1041" t="s">
        <v>4390</v>
      </c>
      <c r="D11" s="1042">
        <v>6</v>
      </c>
      <c r="E11" s="1549">
        <v>4.4271972972972975</v>
      </c>
      <c r="F11" s="1059">
        <f>E11*$H$2</f>
        <v>0</v>
      </c>
      <c r="G11" s="1059">
        <f>F11-F11*$H$1</f>
        <v>0</v>
      </c>
    </row>
    <row r="12" spans="1:8">
      <c r="A12" s="1039" t="s">
        <v>4391</v>
      </c>
      <c r="B12" s="1040" t="s">
        <v>4392</v>
      </c>
      <c r="C12" s="1041" t="s">
        <v>4390</v>
      </c>
      <c r="D12" s="1042">
        <v>6</v>
      </c>
      <c r="E12" s="1549">
        <v>4.4271972972972975</v>
      </c>
      <c r="F12" s="1059">
        <f t="shared" ref="F12:F16" si="0">E12*$H$2</f>
        <v>0</v>
      </c>
      <c r="G12" s="1059">
        <f t="shared" ref="G12:G16" si="1">F12-F12*$H$1</f>
        <v>0</v>
      </c>
    </row>
    <row r="13" spans="1:8">
      <c r="A13" s="1039" t="s">
        <v>4393</v>
      </c>
      <c r="B13" s="1043" t="s">
        <v>4394</v>
      </c>
      <c r="C13" s="1041" t="s">
        <v>4390</v>
      </c>
      <c r="D13" s="1042">
        <v>6</v>
      </c>
      <c r="E13" s="1549">
        <v>4.4271972972972975</v>
      </c>
      <c r="F13" s="1059">
        <f t="shared" si="0"/>
        <v>0</v>
      </c>
      <c r="G13" s="1059">
        <f t="shared" si="1"/>
        <v>0</v>
      </c>
    </row>
    <row r="14" spans="1:8" ht="24.75">
      <c r="A14" s="1039">
        <v>5010</v>
      </c>
      <c r="B14" s="1043" t="s">
        <v>4395</v>
      </c>
      <c r="C14" s="1042" t="s">
        <v>4390</v>
      </c>
      <c r="D14" s="1042">
        <v>6</v>
      </c>
      <c r="E14" s="1549">
        <v>6.7659993243243237</v>
      </c>
      <c r="F14" s="1059">
        <f t="shared" si="0"/>
        <v>0</v>
      </c>
      <c r="G14" s="1059">
        <f t="shared" si="1"/>
        <v>0</v>
      </c>
    </row>
    <row r="15" spans="1:8" ht="24.75">
      <c r="A15" s="1039">
        <v>5020</v>
      </c>
      <c r="B15" s="1040" t="s">
        <v>4396</v>
      </c>
      <c r="C15" s="1041" t="s">
        <v>4390</v>
      </c>
      <c r="D15" s="1042">
        <v>6</v>
      </c>
      <c r="E15" s="1549">
        <v>8.2390135135135143</v>
      </c>
      <c r="F15" s="1059">
        <f t="shared" si="0"/>
        <v>0</v>
      </c>
      <c r="G15" s="1059">
        <f t="shared" si="1"/>
        <v>0</v>
      </c>
    </row>
    <row r="16" spans="1:8" ht="24.75">
      <c r="A16" s="1039">
        <v>5030</v>
      </c>
      <c r="B16" s="1040" t="s">
        <v>4397</v>
      </c>
      <c r="C16" s="1041" t="s">
        <v>4390</v>
      </c>
      <c r="D16" s="1042">
        <v>6</v>
      </c>
      <c r="E16" s="1549">
        <v>6.8176216216216208</v>
      </c>
      <c r="F16" s="1059">
        <f t="shared" si="0"/>
        <v>0</v>
      </c>
      <c r="G16" s="1059">
        <f t="shared" si="1"/>
        <v>0</v>
      </c>
    </row>
    <row r="17" spans="1:7">
      <c r="A17" s="1796" t="s">
        <v>1647</v>
      </c>
      <c r="B17" s="1797"/>
      <c r="C17" s="1797"/>
      <c r="D17" s="1797"/>
      <c r="E17" s="1797"/>
      <c r="F17" s="1797"/>
      <c r="G17" s="1798"/>
    </row>
    <row r="18" spans="1:7">
      <c r="A18" s="1039" t="s">
        <v>4398</v>
      </c>
      <c r="B18" s="1040" t="s">
        <v>4399</v>
      </c>
      <c r="C18" s="1041" t="s">
        <v>4109</v>
      </c>
      <c r="D18" s="1042">
        <v>12</v>
      </c>
      <c r="E18" s="1549">
        <v>16.254000000000001</v>
      </c>
      <c r="F18" s="1059">
        <f t="shared" ref="F18:F20" si="2">E18*$H$2</f>
        <v>0</v>
      </c>
      <c r="G18" s="1059">
        <f t="shared" ref="G18:G20" si="3">F18-F18*$H$1</f>
        <v>0</v>
      </c>
    </row>
    <row r="19" spans="1:7">
      <c r="A19" s="1039" t="s">
        <v>4400</v>
      </c>
      <c r="B19" s="1040" t="s">
        <v>4401</v>
      </c>
      <c r="C19" s="1042" t="s">
        <v>4402</v>
      </c>
      <c r="D19" s="1042">
        <v>12</v>
      </c>
      <c r="E19" s="1549">
        <v>10.368</v>
      </c>
      <c r="F19" s="1059">
        <f t="shared" si="2"/>
        <v>0</v>
      </c>
      <c r="G19" s="1059">
        <f t="shared" si="3"/>
        <v>0</v>
      </c>
    </row>
    <row r="20" spans="1:7">
      <c r="A20" s="1044" t="s">
        <v>4403</v>
      </c>
      <c r="B20" s="1045" t="s">
        <v>4404</v>
      </c>
      <c r="C20" s="1041" t="s">
        <v>4405</v>
      </c>
      <c r="D20" s="1041" t="s">
        <v>4406</v>
      </c>
      <c r="E20" s="1549">
        <v>26.622</v>
      </c>
      <c r="F20" s="1059">
        <f t="shared" si="2"/>
        <v>0</v>
      </c>
      <c r="G20" s="1059">
        <f t="shared" si="3"/>
        <v>0</v>
      </c>
    </row>
    <row r="21" spans="1:7">
      <c r="A21" s="1796" t="s">
        <v>3290</v>
      </c>
      <c r="B21" s="1797"/>
      <c r="C21" s="1797"/>
      <c r="D21" s="1797"/>
      <c r="E21" s="1797"/>
      <c r="F21" s="1797"/>
      <c r="G21" s="1798"/>
    </row>
    <row r="22" spans="1:7">
      <c r="A22" s="1039" t="s">
        <v>4407</v>
      </c>
      <c r="B22" s="1046" t="s">
        <v>4408</v>
      </c>
      <c r="C22" s="1041" t="s">
        <v>4409</v>
      </c>
      <c r="D22" s="1042">
        <v>18</v>
      </c>
      <c r="E22" s="1549">
        <v>5.1953703703703704</v>
      </c>
      <c r="F22" s="1059">
        <f t="shared" ref="F22:F39" si="4">E22*$H$2</f>
        <v>0</v>
      </c>
      <c r="G22" s="1059">
        <f t="shared" ref="G22:G39" si="5">F22-F22*$H$1</f>
        <v>0</v>
      </c>
    </row>
    <row r="23" spans="1:7">
      <c r="A23" s="1039" t="s">
        <v>4410</v>
      </c>
      <c r="B23" s="1046" t="s">
        <v>4408</v>
      </c>
      <c r="C23" s="1042" t="s">
        <v>4411</v>
      </c>
      <c r="D23" s="1042">
        <v>8</v>
      </c>
      <c r="E23" s="1549">
        <v>7.4629629629629637</v>
      </c>
      <c r="F23" s="1059">
        <f t="shared" si="4"/>
        <v>0</v>
      </c>
      <c r="G23" s="1059">
        <f t="shared" si="5"/>
        <v>0</v>
      </c>
    </row>
    <row r="24" spans="1:7">
      <c r="A24" s="1039" t="s">
        <v>4412</v>
      </c>
      <c r="B24" s="1046" t="s">
        <v>4408</v>
      </c>
      <c r="C24" s="1041" t="s">
        <v>4413</v>
      </c>
      <c r="D24" s="1042">
        <v>6</v>
      </c>
      <c r="E24" s="1549">
        <v>11.366666666666667</v>
      </c>
      <c r="F24" s="1059">
        <f t="shared" si="4"/>
        <v>0</v>
      </c>
      <c r="G24" s="1059">
        <f t="shared" si="5"/>
        <v>0</v>
      </c>
    </row>
    <row r="25" spans="1:7" ht="24.75">
      <c r="A25" s="1039" t="s">
        <v>4414</v>
      </c>
      <c r="B25" s="1046" t="s">
        <v>4415</v>
      </c>
      <c r="C25" s="1041" t="s">
        <v>4409</v>
      </c>
      <c r="D25" s="1042">
        <v>18</v>
      </c>
      <c r="E25" s="1549">
        <v>5.2527777777777782</v>
      </c>
      <c r="F25" s="1059">
        <f t="shared" si="4"/>
        <v>0</v>
      </c>
      <c r="G25" s="1059">
        <f t="shared" si="5"/>
        <v>0</v>
      </c>
    </row>
    <row r="26" spans="1:7" ht="24.75">
      <c r="A26" s="1039" t="s">
        <v>4416</v>
      </c>
      <c r="B26" s="1046" t="s">
        <v>4415</v>
      </c>
      <c r="C26" s="1041" t="s">
        <v>4411</v>
      </c>
      <c r="D26" s="1042">
        <v>8</v>
      </c>
      <c r="E26" s="1549">
        <v>7.4629629629629637</v>
      </c>
      <c r="F26" s="1059">
        <f t="shared" si="4"/>
        <v>0</v>
      </c>
      <c r="G26" s="1059">
        <f t="shared" si="5"/>
        <v>0</v>
      </c>
    </row>
    <row r="27" spans="1:7" ht="24.75">
      <c r="A27" s="1039" t="s">
        <v>4417</v>
      </c>
      <c r="B27" s="1046" t="s">
        <v>4415</v>
      </c>
      <c r="C27" s="1042" t="s">
        <v>4413</v>
      </c>
      <c r="D27" s="1042">
        <v>6</v>
      </c>
      <c r="E27" s="1549">
        <v>11.768518518518517</v>
      </c>
      <c r="F27" s="1059">
        <f t="shared" si="4"/>
        <v>0</v>
      </c>
      <c r="G27" s="1059">
        <f t="shared" si="5"/>
        <v>0</v>
      </c>
    </row>
    <row r="28" spans="1:7" ht="24.75">
      <c r="A28" s="1039" t="s">
        <v>4418</v>
      </c>
      <c r="B28" s="1046" t="s">
        <v>4419</v>
      </c>
      <c r="C28" s="1041" t="s">
        <v>4409</v>
      </c>
      <c r="D28" s="1042">
        <v>18</v>
      </c>
      <c r="E28" s="1549">
        <v>5.5972222222222214</v>
      </c>
      <c r="F28" s="1059">
        <f t="shared" si="4"/>
        <v>0</v>
      </c>
      <c r="G28" s="1059">
        <f t="shared" si="5"/>
        <v>0</v>
      </c>
    </row>
    <row r="29" spans="1:7" ht="24.75">
      <c r="A29" s="1039" t="s">
        <v>4420</v>
      </c>
      <c r="B29" s="1046" t="s">
        <v>4419</v>
      </c>
      <c r="C29" s="1041" t="s">
        <v>4411</v>
      </c>
      <c r="D29" s="1042">
        <v>8</v>
      </c>
      <c r="E29" s="1549">
        <v>8.4675925925925934</v>
      </c>
      <c r="F29" s="1059">
        <f t="shared" si="4"/>
        <v>0</v>
      </c>
      <c r="G29" s="1059">
        <f t="shared" si="5"/>
        <v>0</v>
      </c>
    </row>
    <row r="30" spans="1:7" ht="24.75">
      <c r="A30" s="1039" t="s">
        <v>4421</v>
      </c>
      <c r="B30" s="1046" t="s">
        <v>4419</v>
      </c>
      <c r="C30" s="1041" t="s">
        <v>4413</v>
      </c>
      <c r="D30" s="1042">
        <v>6</v>
      </c>
      <c r="E30" s="1549">
        <v>13.203703703703702</v>
      </c>
      <c r="F30" s="1059">
        <f t="shared" si="4"/>
        <v>0</v>
      </c>
      <c r="G30" s="1059">
        <f t="shared" si="5"/>
        <v>0</v>
      </c>
    </row>
    <row r="31" spans="1:7" ht="24.75">
      <c r="A31" s="1039" t="s">
        <v>4422</v>
      </c>
      <c r="B31" s="1047" t="s">
        <v>4423</v>
      </c>
      <c r="C31" s="1048" t="s">
        <v>4424</v>
      </c>
      <c r="D31" s="1049">
        <v>18</v>
      </c>
      <c r="E31" s="1549">
        <v>5.3388888888888886</v>
      </c>
      <c r="F31" s="1059">
        <f t="shared" si="4"/>
        <v>0</v>
      </c>
      <c r="G31" s="1059">
        <f t="shared" si="5"/>
        <v>0</v>
      </c>
    </row>
    <row r="32" spans="1:7" ht="24.75">
      <c r="A32" s="1039" t="s">
        <v>4425</v>
      </c>
      <c r="B32" s="1047" t="s">
        <v>4423</v>
      </c>
      <c r="C32" s="1048" t="s">
        <v>4426</v>
      </c>
      <c r="D32" s="1049">
        <v>8</v>
      </c>
      <c r="E32" s="1549">
        <v>7.75</v>
      </c>
      <c r="F32" s="1059">
        <f t="shared" si="4"/>
        <v>0</v>
      </c>
      <c r="G32" s="1059">
        <f t="shared" si="5"/>
        <v>0</v>
      </c>
    </row>
    <row r="33" spans="1:7" ht="24.75">
      <c r="A33" s="1039" t="s">
        <v>4427</v>
      </c>
      <c r="B33" s="1047" t="s">
        <v>4423</v>
      </c>
      <c r="C33" s="1048" t="s">
        <v>4413</v>
      </c>
      <c r="D33" s="1049">
        <v>6</v>
      </c>
      <c r="E33" s="1549">
        <v>12.313888888888888</v>
      </c>
      <c r="F33" s="1059">
        <f t="shared" si="4"/>
        <v>0</v>
      </c>
      <c r="G33" s="1059">
        <f t="shared" si="5"/>
        <v>0</v>
      </c>
    </row>
    <row r="34" spans="1:7" ht="24.75">
      <c r="A34" s="1039" t="s">
        <v>4428</v>
      </c>
      <c r="B34" s="1047" t="s">
        <v>4429</v>
      </c>
      <c r="C34" s="1041" t="s">
        <v>4409</v>
      </c>
      <c r="D34" s="1042">
        <v>8</v>
      </c>
      <c r="E34" s="1549">
        <v>5.8555555555555552</v>
      </c>
      <c r="F34" s="1059">
        <f t="shared" si="4"/>
        <v>0</v>
      </c>
      <c r="G34" s="1059">
        <f t="shared" si="5"/>
        <v>0</v>
      </c>
    </row>
    <row r="35" spans="1:7" ht="24.75">
      <c r="A35" s="1039" t="s">
        <v>4430</v>
      </c>
      <c r="B35" s="1047" t="s">
        <v>4429</v>
      </c>
      <c r="C35" s="1041" t="s">
        <v>4411</v>
      </c>
      <c r="D35" s="1042">
        <v>6</v>
      </c>
      <c r="E35" s="1549">
        <v>8.7259259259259263</v>
      </c>
      <c r="F35" s="1059">
        <f t="shared" si="4"/>
        <v>0</v>
      </c>
      <c r="G35" s="1059">
        <f t="shared" si="5"/>
        <v>0</v>
      </c>
    </row>
    <row r="36" spans="1:7" ht="24.75">
      <c r="A36" s="1039" t="s">
        <v>4431</v>
      </c>
      <c r="B36" s="1047" t="s">
        <v>4432</v>
      </c>
      <c r="C36" s="1048" t="s">
        <v>4409</v>
      </c>
      <c r="D36" s="1049">
        <v>18</v>
      </c>
      <c r="E36" s="1549">
        <v>5.4249999999999998</v>
      </c>
      <c r="F36" s="1059">
        <f t="shared" si="4"/>
        <v>0</v>
      </c>
      <c r="G36" s="1059">
        <f t="shared" si="5"/>
        <v>0</v>
      </c>
    </row>
    <row r="37" spans="1:7" ht="24.75">
      <c r="A37" s="1039" t="s">
        <v>4433</v>
      </c>
      <c r="B37" s="1047" t="s">
        <v>4432</v>
      </c>
      <c r="C37" s="1048" t="s">
        <v>4426</v>
      </c>
      <c r="D37" s="1049">
        <v>8</v>
      </c>
      <c r="E37" s="1549">
        <v>7.893518518518519</v>
      </c>
      <c r="F37" s="1059">
        <f t="shared" si="4"/>
        <v>0</v>
      </c>
      <c r="G37" s="1059">
        <f t="shared" si="5"/>
        <v>0</v>
      </c>
    </row>
    <row r="38" spans="1:7" ht="24.75">
      <c r="A38" s="1039" t="s">
        <v>4434</v>
      </c>
      <c r="B38" s="1047" t="s">
        <v>4432</v>
      </c>
      <c r="C38" s="1048" t="s">
        <v>4435</v>
      </c>
      <c r="D38" s="1049">
        <v>6</v>
      </c>
      <c r="E38" s="1549">
        <v>12.4</v>
      </c>
      <c r="F38" s="1059">
        <f t="shared" si="4"/>
        <v>0</v>
      </c>
      <c r="G38" s="1059">
        <f t="shared" si="5"/>
        <v>0</v>
      </c>
    </row>
    <row r="39" spans="1:7">
      <c r="A39" s="1039" t="s">
        <v>4436</v>
      </c>
      <c r="B39" s="1047" t="s">
        <v>4437</v>
      </c>
      <c r="C39" s="1048" t="s">
        <v>4438</v>
      </c>
      <c r="D39" s="1049"/>
      <c r="E39" s="1549">
        <v>5.5111111111111111</v>
      </c>
      <c r="F39" s="1059">
        <f t="shared" si="4"/>
        <v>0</v>
      </c>
      <c r="G39" s="1059">
        <f t="shared" si="5"/>
        <v>0</v>
      </c>
    </row>
    <row r="40" spans="1:7">
      <c r="A40" s="1796" t="s">
        <v>3339</v>
      </c>
      <c r="B40" s="1797"/>
      <c r="C40" s="1797"/>
      <c r="D40" s="1797"/>
      <c r="E40" s="1797"/>
      <c r="F40" s="1797"/>
      <c r="G40" s="1798"/>
    </row>
    <row r="41" spans="1:7">
      <c r="A41" s="1039" t="s">
        <v>4439</v>
      </c>
      <c r="B41" s="1043" t="s">
        <v>4440</v>
      </c>
      <c r="C41" s="1042" t="s">
        <v>4390</v>
      </c>
      <c r="D41" s="1042">
        <v>6</v>
      </c>
      <c r="E41" s="1549">
        <v>3.9283175675675674</v>
      </c>
      <c r="F41" s="1059">
        <f t="shared" ref="F41:F43" si="6">E41*$H$2</f>
        <v>0</v>
      </c>
      <c r="G41" s="1059">
        <f t="shared" ref="G41:G43" si="7">F41-F41*$H$1</f>
        <v>0</v>
      </c>
    </row>
    <row r="42" spans="1:7">
      <c r="A42" s="1039" t="s">
        <v>4441</v>
      </c>
      <c r="B42" s="1040" t="s">
        <v>4442</v>
      </c>
      <c r="C42" s="1041" t="s">
        <v>4390</v>
      </c>
      <c r="D42" s="1042">
        <v>6</v>
      </c>
      <c r="E42" s="1549">
        <v>3.93</v>
      </c>
      <c r="F42" s="1059">
        <f t="shared" si="6"/>
        <v>0</v>
      </c>
      <c r="G42" s="1059">
        <f t="shared" si="7"/>
        <v>0</v>
      </c>
    </row>
    <row r="43" spans="1:7">
      <c r="A43" s="1039" t="s">
        <v>4443</v>
      </c>
      <c r="B43" s="1040" t="s">
        <v>4444</v>
      </c>
      <c r="C43" s="1041" t="s">
        <v>4390</v>
      </c>
      <c r="D43" s="1042">
        <v>6</v>
      </c>
      <c r="E43" s="1549">
        <v>3.93</v>
      </c>
      <c r="F43" s="1059">
        <f t="shared" si="6"/>
        <v>0</v>
      </c>
      <c r="G43" s="1059">
        <f t="shared" si="7"/>
        <v>0</v>
      </c>
    </row>
    <row r="44" spans="1:7">
      <c r="A44" s="1796" t="s">
        <v>4445</v>
      </c>
      <c r="B44" s="1797"/>
      <c r="C44" s="1797"/>
      <c r="D44" s="1797"/>
      <c r="E44" s="1797"/>
      <c r="F44" s="1797"/>
      <c r="G44" s="1798"/>
    </row>
    <row r="45" spans="1:7">
      <c r="A45" s="1039" t="s">
        <v>4446</v>
      </c>
      <c r="B45" s="1050" t="s">
        <v>4447</v>
      </c>
      <c r="C45" s="1042" t="s">
        <v>4448</v>
      </c>
      <c r="D45" s="1042">
        <v>20</v>
      </c>
      <c r="E45" s="1549">
        <v>5.2208333333333332</v>
      </c>
      <c r="F45" s="1059">
        <f t="shared" ref="F45:F51" si="8">E45*$H$2</f>
        <v>0</v>
      </c>
      <c r="G45" s="1059">
        <f t="shared" ref="G45:G51" si="9">F45-F45*$H$1</f>
        <v>0</v>
      </c>
    </row>
    <row r="46" spans="1:7">
      <c r="A46" s="1039" t="s">
        <v>4449</v>
      </c>
      <c r="B46" s="1050" t="s">
        <v>4450</v>
      </c>
      <c r="C46" s="1042" t="s">
        <v>4448</v>
      </c>
      <c r="D46" s="1042">
        <v>20</v>
      </c>
      <c r="E46" s="1549">
        <v>5.2208333333333332</v>
      </c>
      <c r="F46" s="1059">
        <f t="shared" si="8"/>
        <v>0</v>
      </c>
      <c r="G46" s="1059">
        <f t="shared" si="9"/>
        <v>0</v>
      </c>
    </row>
    <row r="47" spans="1:7">
      <c r="A47" s="1039" t="s">
        <v>4451</v>
      </c>
      <c r="B47" s="1050" t="s">
        <v>4452</v>
      </c>
      <c r="C47" s="1042" t="s">
        <v>4448</v>
      </c>
      <c r="D47" s="1042">
        <v>20</v>
      </c>
      <c r="E47" s="1549">
        <v>5.2208333333333332</v>
      </c>
      <c r="F47" s="1059">
        <f t="shared" si="8"/>
        <v>0</v>
      </c>
      <c r="G47" s="1059">
        <f t="shared" si="9"/>
        <v>0</v>
      </c>
    </row>
    <row r="48" spans="1:7" ht="24.75">
      <c r="A48" s="1039">
        <v>9010</v>
      </c>
      <c r="B48" s="1050" t="s">
        <v>4453</v>
      </c>
      <c r="C48" s="1042" t="s">
        <v>4448</v>
      </c>
      <c r="D48" s="1042">
        <v>20</v>
      </c>
      <c r="E48" s="1549">
        <v>5.2499999999999991</v>
      </c>
      <c r="F48" s="1059">
        <f t="shared" si="8"/>
        <v>0</v>
      </c>
      <c r="G48" s="1059">
        <f t="shared" si="9"/>
        <v>0</v>
      </c>
    </row>
    <row r="49" spans="1:7">
      <c r="A49" s="1039">
        <v>9020</v>
      </c>
      <c r="B49" s="1050" t="s">
        <v>4454</v>
      </c>
      <c r="C49" s="1042" t="s">
        <v>4448</v>
      </c>
      <c r="D49" s="1042">
        <v>20</v>
      </c>
      <c r="E49" s="1549">
        <v>5.5416666666666661</v>
      </c>
      <c r="F49" s="1059">
        <f t="shared" si="8"/>
        <v>0</v>
      </c>
      <c r="G49" s="1059">
        <f t="shared" si="9"/>
        <v>0</v>
      </c>
    </row>
    <row r="50" spans="1:7">
      <c r="A50" s="1039" t="s">
        <v>4455</v>
      </c>
      <c r="B50" s="1050" t="s">
        <v>4456</v>
      </c>
      <c r="C50" s="1051" t="s">
        <v>4457</v>
      </c>
      <c r="D50" s="1042">
        <v>20</v>
      </c>
      <c r="E50" s="1549">
        <v>8.1083333333333307</v>
      </c>
      <c r="F50" s="1059">
        <f t="shared" si="8"/>
        <v>0</v>
      </c>
      <c r="G50" s="1059">
        <f t="shared" si="9"/>
        <v>0</v>
      </c>
    </row>
    <row r="51" spans="1:7">
      <c r="A51" s="1039">
        <v>9052</v>
      </c>
      <c r="B51" s="1050" t="s">
        <v>4458</v>
      </c>
      <c r="C51" s="1051"/>
      <c r="D51" s="1042"/>
      <c r="E51" s="1549">
        <v>12.32</v>
      </c>
      <c r="F51" s="1059">
        <f t="shared" si="8"/>
        <v>0</v>
      </c>
      <c r="G51" s="1059">
        <f t="shared" si="9"/>
        <v>0</v>
      </c>
    </row>
    <row r="52" spans="1:7">
      <c r="A52" s="1805" t="s">
        <v>4459</v>
      </c>
      <c r="B52" s="1806"/>
      <c r="C52" s="1806"/>
      <c r="D52" s="1806"/>
      <c r="E52" s="1806"/>
      <c r="F52" s="1806"/>
      <c r="G52" s="1807"/>
    </row>
    <row r="53" spans="1:7" ht="14.25" customHeight="1">
      <c r="A53" s="1796" t="s">
        <v>1682</v>
      </c>
      <c r="B53" s="1797"/>
      <c r="C53" s="1797"/>
      <c r="D53" s="1797"/>
      <c r="E53" s="1797"/>
      <c r="F53" s="1797"/>
      <c r="G53" s="1798"/>
    </row>
    <row r="54" spans="1:7" ht="24.75">
      <c r="A54" s="1039">
        <v>80457</v>
      </c>
      <c r="B54" s="1052" t="s">
        <v>4460</v>
      </c>
      <c r="C54" s="1053" t="s">
        <v>4461</v>
      </c>
      <c r="D54" s="1053">
        <v>35</v>
      </c>
      <c r="E54" s="1549">
        <v>0.84113513513513516</v>
      </c>
      <c r="F54" s="1059">
        <f t="shared" ref="F54:F56" si="10">E54*$H$2</f>
        <v>0</v>
      </c>
      <c r="G54" s="1059">
        <f t="shared" ref="G54:G56" si="11">F54-F54*$H$1</f>
        <v>0</v>
      </c>
    </row>
    <row r="55" spans="1:7">
      <c r="A55" s="1039">
        <v>80467</v>
      </c>
      <c r="B55" s="1054" t="s">
        <v>4460</v>
      </c>
      <c r="C55" s="1053" t="s">
        <v>4462</v>
      </c>
      <c r="D55" s="1055">
        <v>30</v>
      </c>
      <c r="E55" s="1549">
        <v>1.1033513513513513</v>
      </c>
      <c r="F55" s="1059">
        <f t="shared" si="10"/>
        <v>0</v>
      </c>
      <c r="G55" s="1059">
        <f t="shared" si="11"/>
        <v>0</v>
      </c>
    </row>
    <row r="56" spans="1:7" ht="24.75">
      <c r="A56" s="1039">
        <v>80477</v>
      </c>
      <c r="B56" s="1052" t="s">
        <v>4460</v>
      </c>
      <c r="C56" s="1053" t="s">
        <v>4463</v>
      </c>
      <c r="D56" s="1055">
        <v>25</v>
      </c>
      <c r="E56" s="1549">
        <v>1.2672972972972973</v>
      </c>
      <c r="F56" s="1059">
        <f t="shared" si="10"/>
        <v>0</v>
      </c>
      <c r="G56" s="1059">
        <f t="shared" si="11"/>
        <v>0</v>
      </c>
    </row>
    <row r="57" spans="1:7" ht="14.25" customHeight="1">
      <c r="A57" s="1796" t="s">
        <v>4464</v>
      </c>
      <c r="B57" s="1797"/>
      <c r="C57" s="1797"/>
      <c r="D57" s="1797"/>
      <c r="E57" s="1797"/>
      <c r="F57" s="1797"/>
      <c r="G57" s="1798"/>
    </row>
    <row r="58" spans="1:7">
      <c r="A58" s="1039" t="s">
        <v>4465</v>
      </c>
      <c r="B58" s="1052" t="s">
        <v>4466</v>
      </c>
      <c r="C58" s="1042" t="s">
        <v>4467</v>
      </c>
      <c r="D58" s="1042">
        <v>48</v>
      </c>
      <c r="E58" s="1549">
        <v>1.1000000000000001</v>
      </c>
      <c r="F58" s="1059">
        <f t="shared" ref="F58:F87" si="12">E58*$H$2</f>
        <v>0</v>
      </c>
      <c r="G58" s="1059">
        <f t="shared" ref="G58:G87" si="13">F58-F58*$H$1</f>
        <v>0</v>
      </c>
    </row>
    <row r="59" spans="1:7">
      <c r="A59" s="1039" t="s">
        <v>4468</v>
      </c>
      <c r="B59" s="1052" t="s">
        <v>4466</v>
      </c>
      <c r="C59" s="1042" t="s">
        <v>4469</v>
      </c>
      <c r="D59" s="1042">
        <v>36</v>
      </c>
      <c r="E59" s="1549">
        <v>1.4749999999999999</v>
      </c>
      <c r="F59" s="1059">
        <f t="shared" si="12"/>
        <v>0</v>
      </c>
      <c r="G59" s="1059">
        <f t="shared" si="13"/>
        <v>0</v>
      </c>
    </row>
    <row r="60" spans="1:7">
      <c r="A60" s="1039" t="s">
        <v>4470</v>
      </c>
      <c r="B60" s="1052" t="s">
        <v>4466</v>
      </c>
      <c r="C60" s="1042" t="s">
        <v>4471</v>
      </c>
      <c r="D60" s="1042">
        <v>24</v>
      </c>
      <c r="E60" s="1549">
        <v>2.2000000000000002</v>
      </c>
      <c r="F60" s="1059">
        <f t="shared" si="12"/>
        <v>0</v>
      </c>
      <c r="G60" s="1059">
        <f t="shared" si="13"/>
        <v>0</v>
      </c>
    </row>
    <row r="61" spans="1:7">
      <c r="A61" s="1039" t="s">
        <v>4472</v>
      </c>
      <c r="B61" s="1052" t="s">
        <v>4466</v>
      </c>
      <c r="C61" s="1042" t="s">
        <v>4473</v>
      </c>
      <c r="D61" s="1042">
        <v>24</v>
      </c>
      <c r="E61" s="1549">
        <v>2.95</v>
      </c>
      <c r="F61" s="1059">
        <f t="shared" si="12"/>
        <v>0</v>
      </c>
      <c r="G61" s="1059">
        <f t="shared" si="13"/>
        <v>0</v>
      </c>
    </row>
    <row r="62" spans="1:7">
      <c r="A62" s="1039" t="s">
        <v>4474</v>
      </c>
      <c r="B62" s="1052" t="s">
        <v>4475</v>
      </c>
      <c r="C62" s="1042" t="s">
        <v>4467</v>
      </c>
      <c r="D62" s="1042">
        <v>48</v>
      </c>
      <c r="E62" s="1549">
        <v>1.125</v>
      </c>
      <c r="F62" s="1059">
        <f t="shared" si="12"/>
        <v>0</v>
      </c>
      <c r="G62" s="1059">
        <f t="shared" si="13"/>
        <v>0</v>
      </c>
    </row>
    <row r="63" spans="1:7">
      <c r="A63" s="1039" t="s">
        <v>4476</v>
      </c>
      <c r="B63" s="1052" t="s">
        <v>4475</v>
      </c>
      <c r="C63" s="1042" t="s">
        <v>4469</v>
      </c>
      <c r="D63" s="1042">
        <v>36</v>
      </c>
      <c r="E63" s="1549">
        <v>1.5</v>
      </c>
      <c r="F63" s="1059">
        <f t="shared" si="12"/>
        <v>0</v>
      </c>
      <c r="G63" s="1059">
        <f t="shared" si="13"/>
        <v>0</v>
      </c>
    </row>
    <row r="64" spans="1:7">
      <c r="A64" s="1039" t="s">
        <v>4477</v>
      </c>
      <c r="B64" s="1052" t="s">
        <v>4475</v>
      </c>
      <c r="C64" s="1042" t="s">
        <v>4473</v>
      </c>
      <c r="D64" s="1042">
        <v>24</v>
      </c>
      <c r="E64" s="1549">
        <v>3</v>
      </c>
      <c r="F64" s="1059">
        <f t="shared" si="12"/>
        <v>0</v>
      </c>
      <c r="G64" s="1059">
        <f t="shared" si="13"/>
        <v>0</v>
      </c>
    </row>
    <row r="65" spans="1:7">
      <c r="A65" s="1039" t="s">
        <v>4478</v>
      </c>
      <c r="B65" s="1054" t="s">
        <v>4479</v>
      </c>
      <c r="C65" s="1042" t="s">
        <v>4480</v>
      </c>
      <c r="D65" s="1042">
        <v>48</v>
      </c>
      <c r="E65" s="1549">
        <v>1.036</v>
      </c>
      <c r="F65" s="1059">
        <f t="shared" si="12"/>
        <v>0</v>
      </c>
      <c r="G65" s="1059">
        <f t="shared" si="13"/>
        <v>0</v>
      </c>
    </row>
    <row r="66" spans="1:7">
      <c r="A66" s="1039" t="s">
        <v>4481</v>
      </c>
      <c r="B66" s="1054" t="s">
        <v>4479</v>
      </c>
      <c r="C66" s="1042" t="s">
        <v>4482</v>
      </c>
      <c r="D66" s="1042">
        <v>36</v>
      </c>
      <c r="E66" s="1549">
        <v>1.3719999999999999</v>
      </c>
      <c r="F66" s="1059">
        <f t="shared" si="12"/>
        <v>0</v>
      </c>
      <c r="G66" s="1059">
        <f t="shared" si="13"/>
        <v>0</v>
      </c>
    </row>
    <row r="67" spans="1:7">
      <c r="A67" s="1039" t="s">
        <v>4483</v>
      </c>
      <c r="B67" s="1054" t="s">
        <v>4479</v>
      </c>
      <c r="C67" s="1042" t="s">
        <v>4484</v>
      </c>
      <c r="D67" s="1042">
        <v>24</v>
      </c>
      <c r="E67" s="1549">
        <v>2.0720000000000001</v>
      </c>
      <c r="F67" s="1059">
        <f t="shared" si="12"/>
        <v>0</v>
      </c>
      <c r="G67" s="1059">
        <f t="shared" si="13"/>
        <v>0</v>
      </c>
    </row>
    <row r="68" spans="1:7">
      <c r="A68" s="1039" t="s">
        <v>4485</v>
      </c>
      <c r="B68" s="1054" t="s">
        <v>4479</v>
      </c>
      <c r="C68" s="1042" t="s">
        <v>4486</v>
      </c>
      <c r="D68" s="1042">
        <v>20</v>
      </c>
      <c r="E68" s="1549">
        <v>2.7159999999999997</v>
      </c>
      <c r="F68" s="1059">
        <f t="shared" si="12"/>
        <v>0</v>
      </c>
      <c r="G68" s="1059">
        <f t="shared" si="13"/>
        <v>0</v>
      </c>
    </row>
    <row r="69" spans="1:7">
      <c r="A69" s="1039" t="s">
        <v>4487</v>
      </c>
      <c r="B69" s="1054" t="s">
        <v>4488</v>
      </c>
      <c r="C69" s="1042" t="s">
        <v>4480</v>
      </c>
      <c r="D69" s="1042">
        <v>48</v>
      </c>
      <c r="E69" s="1549">
        <v>1.036</v>
      </c>
      <c r="F69" s="1059">
        <f t="shared" si="12"/>
        <v>0</v>
      </c>
      <c r="G69" s="1059">
        <f t="shared" si="13"/>
        <v>0</v>
      </c>
    </row>
    <row r="70" spans="1:7">
      <c r="A70" s="1039" t="s">
        <v>4489</v>
      </c>
      <c r="B70" s="1054" t="s">
        <v>4488</v>
      </c>
      <c r="C70" s="1042" t="s">
        <v>4482</v>
      </c>
      <c r="D70" s="1042">
        <v>36</v>
      </c>
      <c r="E70" s="1549">
        <v>1.3719999999999999</v>
      </c>
      <c r="F70" s="1059">
        <f t="shared" si="12"/>
        <v>0</v>
      </c>
      <c r="G70" s="1059">
        <f t="shared" si="13"/>
        <v>0</v>
      </c>
    </row>
    <row r="71" spans="1:7">
      <c r="A71" s="1039" t="s">
        <v>4490</v>
      </c>
      <c r="B71" s="1054" t="s">
        <v>4488</v>
      </c>
      <c r="C71" s="1042" t="s">
        <v>4484</v>
      </c>
      <c r="D71" s="1042">
        <v>24</v>
      </c>
      <c r="E71" s="1549">
        <v>2.0720000000000001</v>
      </c>
      <c r="F71" s="1059">
        <f t="shared" si="12"/>
        <v>0</v>
      </c>
      <c r="G71" s="1059">
        <f t="shared" si="13"/>
        <v>0</v>
      </c>
    </row>
    <row r="72" spans="1:7">
      <c r="A72" s="1039" t="s">
        <v>4491</v>
      </c>
      <c r="B72" s="1054" t="s">
        <v>4488</v>
      </c>
      <c r="C72" s="1042" t="s">
        <v>4486</v>
      </c>
      <c r="D72" s="1042">
        <v>20</v>
      </c>
      <c r="E72" s="1549">
        <v>2.7159999999999997</v>
      </c>
      <c r="F72" s="1059">
        <f t="shared" si="12"/>
        <v>0</v>
      </c>
      <c r="G72" s="1059">
        <f t="shared" si="13"/>
        <v>0</v>
      </c>
    </row>
    <row r="73" spans="1:7">
      <c r="A73" s="1039" t="s">
        <v>4492</v>
      </c>
      <c r="B73" s="1054" t="s">
        <v>4493</v>
      </c>
      <c r="C73" s="1042" t="s">
        <v>4494</v>
      </c>
      <c r="D73" s="1042">
        <v>96</v>
      </c>
      <c r="E73" s="1549">
        <v>1.0639999999999998</v>
      </c>
      <c r="F73" s="1059">
        <f t="shared" si="12"/>
        <v>0</v>
      </c>
      <c r="G73" s="1059">
        <f t="shared" si="13"/>
        <v>0</v>
      </c>
    </row>
    <row r="74" spans="1:7">
      <c r="A74" s="1039" t="s">
        <v>4495</v>
      </c>
      <c r="B74" s="1054" t="s">
        <v>4493</v>
      </c>
      <c r="C74" s="1042" t="s">
        <v>4496</v>
      </c>
      <c r="D74" s="1042">
        <v>72</v>
      </c>
      <c r="E74" s="1549">
        <v>1.3719999999999999</v>
      </c>
      <c r="F74" s="1059">
        <f t="shared" si="12"/>
        <v>0</v>
      </c>
      <c r="G74" s="1059">
        <f t="shared" si="13"/>
        <v>0</v>
      </c>
    </row>
    <row r="75" spans="1:7">
      <c r="A75" s="1039" t="s">
        <v>4497</v>
      </c>
      <c r="B75" s="1054" t="s">
        <v>4493</v>
      </c>
      <c r="C75" s="1042" t="s">
        <v>4498</v>
      </c>
      <c r="D75" s="1042">
        <v>48</v>
      </c>
      <c r="E75" s="1549">
        <v>2.0999999999999996</v>
      </c>
      <c r="F75" s="1059">
        <f t="shared" si="12"/>
        <v>0</v>
      </c>
      <c r="G75" s="1059">
        <f t="shared" si="13"/>
        <v>0</v>
      </c>
    </row>
    <row r="76" spans="1:7">
      <c r="A76" s="1039" t="s">
        <v>4499</v>
      </c>
      <c r="B76" s="1054" t="s">
        <v>4493</v>
      </c>
      <c r="C76" s="1042" t="s">
        <v>4500</v>
      </c>
      <c r="D76" s="1042">
        <v>36</v>
      </c>
      <c r="E76" s="1549">
        <v>2.7719999999999998</v>
      </c>
      <c r="F76" s="1059">
        <f t="shared" si="12"/>
        <v>0</v>
      </c>
      <c r="G76" s="1059">
        <f t="shared" si="13"/>
        <v>0</v>
      </c>
    </row>
    <row r="77" spans="1:7">
      <c r="A77" s="1056" t="s">
        <v>4501</v>
      </c>
      <c r="B77" s="1054" t="s">
        <v>4502</v>
      </c>
      <c r="C77" s="1042" t="s">
        <v>4494</v>
      </c>
      <c r="D77" s="1042">
        <v>96</v>
      </c>
      <c r="E77" s="1549">
        <v>1.0639999999999998</v>
      </c>
      <c r="F77" s="1059">
        <f t="shared" si="12"/>
        <v>0</v>
      </c>
      <c r="G77" s="1059">
        <f t="shared" si="13"/>
        <v>0</v>
      </c>
    </row>
    <row r="78" spans="1:7">
      <c r="A78" s="1056" t="s">
        <v>4503</v>
      </c>
      <c r="B78" s="1054" t="s">
        <v>4502</v>
      </c>
      <c r="C78" s="1042" t="s">
        <v>4496</v>
      </c>
      <c r="D78" s="1042">
        <v>72</v>
      </c>
      <c r="E78" s="1549">
        <v>1.4</v>
      </c>
      <c r="F78" s="1059">
        <f t="shared" si="12"/>
        <v>0</v>
      </c>
      <c r="G78" s="1059">
        <f t="shared" si="13"/>
        <v>0</v>
      </c>
    </row>
    <row r="79" spans="1:7">
      <c r="A79" s="1056" t="s">
        <v>4504</v>
      </c>
      <c r="B79" s="1054" t="s">
        <v>4502</v>
      </c>
      <c r="C79" s="1042" t="s">
        <v>4498</v>
      </c>
      <c r="D79" s="1042">
        <v>48</v>
      </c>
      <c r="E79" s="1549">
        <v>2.0999999999999996</v>
      </c>
      <c r="F79" s="1059">
        <f t="shared" si="12"/>
        <v>0</v>
      </c>
      <c r="G79" s="1059">
        <f t="shared" si="13"/>
        <v>0</v>
      </c>
    </row>
    <row r="80" spans="1:7">
      <c r="A80" s="1056" t="s">
        <v>4505</v>
      </c>
      <c r="B80" s="1054" t="s">
        <v>4502</v>
      </c>
      <c r="C80" s="1042" t="s">
        <v>4500</v>
      </c>
      <c r="D80" s="1042">
        <v>36</v>
      </c>
      <c r="E80" s="1549">
        <v>2.7719999999999998</v>
      </c>
      <c r="F80" s="1059">
        <f t="shared" si="12"/>
        <v>0</v>
      </c>
      <c r="G80" s="1059">
        <f t="shared" si="13"/>
        <v>0</v>
      </c>
    </row>
    <row r="81" spans="1:7">
      <c r="A81" s="1039" t="s">
        <v>4506</v>
      </c>
      <c r="B81" s="1052" t="s">
        <v>4507</v>
      </c>
      <c r="C81" s="1042" t="s">
        <v>4482</v>
      </c>
      <c r="D81" s="1042">
        <v>36</v>
      </c>
      <c r="E81" s="1549">
        <v>1.3719999999999999</v>
      </c>
      <c r="F81" s="1059">
        <f t="shared" si="12"/>
        <v>0</v>
      </c>
      <c r="G81" s="1059">
        <f t="shared" si="13"/>
        <v>0</v>
      </c>
    </row>
    <row r="82" spans="1:7">
      <c r="A82" s="1039" t="s">
        <v>4508</v>
      </c>
      <c r="B82" s="1052" t="s">
        <v>4507</v>
      </c>
      <c r="C82" s="1042" t="s">
        <v>4484</v>
      </c>
      <c r="D82" s="1042">
        <v>24</v>
      </c>
      <c r="E82" s="1549">
        <v>2.0720000000000001</v>
      </c>
      <c r="F82" s="1059">
        <f t="shared" si="12"/>
        <v>0</v>
      </c>
      <c r="G82" s="1059">
        <f t="shared" si="13"/>
        <v>0</v>
      </c>
    </row>
    <row r="83" spans="1:7">
      <c r="A83" s="1039" t="s">
        <v>4509</v>
      </c>
      <c r="B83" s="1052" t="s">
        <v>4507</v>
      </c>
      <c r="C83" s="1042" t="s">
        <v>4486</v>
      </c>
      <c r="D83" s="1042">
        <v>20</v>
      </c>
      <c r="E83" s="1549">
        <v>2.7159999999999997</v>
      </c>
      <c r="F83" s="1059">
        <f t="shared" si="12"/>
        <v>0</v>
      </c>
      <c r="G83" s="1059">
        <f t="shared" si="13"/>
        <v>0</v>
      </c>
    </row>
    <row r="84" spans="1:7">
      <c r="A84" s="1039" t="s">
        <v>4510</v>
      </c>
      <c r="B84" s="1052" t="s">
        <v>4511</v>
      </c>
      <c r="C84" s="1042" t="s">
        <v>4480</v>
      </c>
      <c r="D84" s="1042">
        <v>48</v>
      </c>
      <c r="E84" s="1549">
        <v>1.036</v>
      </c>
      <c r="F84" s="1059">
        <f t="shared" si="12"/>
        <v>0</v>
      </c>
      <c r="G84" s="1059">
        <f t="shared" si="13"/>
        <v>0</v>
      </c>
    </row>
    <row r="85" spans="1:7">
      <c r="A85" s="1039" t="s">
        <v>4512</v>
      </c>
      <c r="B85" s="1052" t="s">
        <v>4511</v>
      </c>
      <c r="C85" s="1042" t="s">
        <v>4482</v>
      </c>
      <c r="D85" s="1042">
        <v>36</v>
      </c>
      <c r="E85" s="1549">
        <v>1.3719999999999999</v>
      </c>
      <c r="F85" s="1059">
        <f t="shared" si="12"/>
        <v>0</v>
      </c>
      <c r="G85" s="1059">
        <f t="shared" si="13"/>
        <v>0</v>
      </c>
    </row>
    <row r="86" spans="1:7">
      <c r="A86" s="1039" t="s">
        <v>4513</v>
      </c>
      <c r="B86" s="1052" t="s">
        <v>4511</v>
      </c>
      <c r="C86" s="1042" t="s">
        <v>4484</v>
      </c>
      <c r="D86" s="1042">
        <v>24</v>
      </c>
      <c r="E86" s="1549">
        <v>2.0720000000000001</v>
      </c>
      <c r="F86" s="1059">
        <f t="shared" si="12"/>
        <v>0</v>
      </c>
      <c r="G86" s="1059">
        <f t="shared" si="13"/>
        <v>0</v>
      </c>
    </row>
    <row r="87" spans="1:7">
      <c r="A87" s="1039" t="s">
        <v>4514</v>
      </c>
      <c r="B87" s="1052" t="s">
        <v>4511</v>
      </c>
      <c r="C87" s="1042" t="s">
        <v>4486</v>
      </c>
      <c r="D87" s="1042">
        <v>20</v>
      </c>
      <c r="E87" s="1549">
        <v>2.7159999999999997</v>
      </c>
      <c r="F87" s="1059">
        <f t="shared" si="12"/>
        <v>0</v>
      </c>
      <c r="G87" s="1059">
        <f t="shared" si="13"/>
        <v>0</v>
      </c>
    </row>
    <row r="88" spans="1:7" ht="14.25" customHeight="1">
      <c r="A88" s="1796" t="s">
        <v>4515</v>
      </c>
      <c r="B88" s="1797"/>
      <c r="C88" s="1797"/>
      <c r="D88" s="1797"/>
      <c r="E88" s="1797"/>
      <c r="F88" s="1797"/>
      <c r="G88" s="1798"/>
    </row>
    <row r="89" spans="1:7" ht="24.75">
      <c r="A89" s="1039">
        <v>80055</v>
      </c>
      <c r="B89" s="1057" t="s">
        <v>4516</v>
      </c>
      <c r="C89" s="1058" t="s">
        <v>4517</v>
      </c>
      <c r="D89" s="1058" t="s">
        <v>4518</v>
      </c>
      <c r="E89" s="1549">
        <v>2.7437837837837833</v>
      </c>
      <c r="F89" s="1059">
        <f t="shared" ref="F89:F93" si="14">E89*$H$2</f>
        <v>0</v>
      </c>
      <c r="G89" s="1059">
        <f t="shared" ref="G89:G93" si="15">F89-F89*$H$1</f>
        <v>0</v>
      </c>
    </row>
    <row r="90" spans="1:7" ht="24.75">
      <c r="A90" s="1039">
        <v>80110</v>
      </c>
      <c r="B90" s="1057" t="s">
        <v>4516</v>
      </c>
      <c r="C90" s="1058" t="s">
        <v>4519</v>
      </c>
      <c r="D90" s="1058" t="s">
        <v>4520</v>
      </c>
      <c r="E90" s="1549">
        <v>4.0621621621621617</v>
      </c>
      <c r="F90" s="1059">
        <f t="shared" si="14"/>
        <v>0</v>
      </c>
      <c r="G90" s="1059">
        <f t="shared" si="15"/>
        <v>0</v>
      </c>
    </row>
    <row r="91" spans="1:7" ht="24.75">
      <c r="A91" s="1039">
        <v>80140</v>
      </c>
      <c r="B91" s="1057" t="s">
        <v>4516</v>
      </c>
      <c r="C91" s="1058" t="s">
        <v>4521</v>
      </c>
      <c r="D91" s="1058" t="s">
        <v>4520</v>
      </c>
      <c r="E91" s="1549">
        <v>4.8460540540540533</v>
      </c>
      <c r="F91" s="1059">
        <f t="shared" si="14"/>
        <v>0</v>
      </c>
      <c r="G91" s="1059">
        <f t="shared" si="15"/>
        <v>0</v>
      </c>
    </row>
    <row r="92" spans="1:7" ht="24.75">
      <c r="A92" s="1039">
        <v>80180</v>
      </c>
      <c r="B92" s="1057" t="s">
        <v>4516</v>
      </c>
      <c r="C92" s="1058" t="s">
        <v>4522</v>
      </c>
      <c r="D92" s="1058" t="s">
        <v>4523</v>
      </c>
      <c r="E92" s="1549">
        <v>6.2711351351351361</v>
      </c>
      <c r="F92" s="1059">
        <f t="shared" si="14"/>
        <v>0</v>
      </c>
      <c r="G92" s="1059">
        <f t="shared" si="15"/>
        <v>0</v>
      </c>
    </row>
    <row r="93" spans="1:7" ht="24.75">
      <c r="A93" s="1039">
        <v>80270</v>
      </c>
      <c r="B93" s="1057" t="s">
        <v>4516</v>
      </c>
      <c r="C93" s="1058" t="s">
        <v>4524</v>
      </c>
      <c r="D93" s="1058" t="s">
        <v>4523</v>
      </c>
      <c r="E93" s="1549">
        <v>5.7369729729729722</v>
      </c>
      <c r="F93" s="1059">
        <f t="shared" si="14"/>
        <v>0</v>
      </c>
      <c r="G93" s="1059">
        <f t="shared" si="15"/>
        <v>0</v>
      </c>
    </row>
    <row r="94" spans="1:7" ht="14.25" customHeight="1">
      <c r="A94" s="1796" t="s">
        <v>4525</v>
      </c>
      <c r="B94" s="1797"/>
      <c r="C94" s="1797"/>
      <c r="D94" s="1797"/>
      <c r="E94" s="1797"/>
      <c r="F94" s="1797"/>
      <c r="G94" s="1798"/>
    </row>
    <row r="95" spans="1:7">
      <c r="A95" s="1039">
        <v>808125</v>
      </c>
      <c r="B95" s="1052" t="s">
        <v>4526</v>
      </c>
      <c r="C95" s="1042" t="s">
        <v>4527</v>
      </c>
      <c r="D95" s="1042">
        <v>225</v>
      </c>
      <c r="E95" s="1549">
        <v>12.662475000000001</v>
      </c>
      <c r="F95" s="1059">
        <f t="shared" ref="F95:F96" si="16">E95*$H$2</f>
        <v>0</v>
      </c>
      <c r="G95" s="1059">
        <f t="shared" ref="G95:G96" si="17">F95-F95*$H$1</f>
        <v>0</v>
      </c>
    </row>
    <row r="96" spans="1:7">
      <c r="A96" s="1039">
        <v>808190</v>
      </c>
      <c r="B96" s="1052" t="s">
        <v>4528</v>
      </c>
      <c r="C96" s="1042" t="s">
        <v>4529</v>
      </c>
      <c r="D96" s="1042">
        <v>225</v>
      </c>
      <c r="E96" s="1549">
        <v>12.662475000000001</v>
      </c>
      <c r="F96" s="1059">
        <f t="shared" si="16"/>
        <v>0</v>
      </c>
      <c r="G96" s="1059">
        <f t="shared" si="17"/>
        <v>0</v>
      </c>
    </row>
    <row r="97" spans="1:7">
      <c r="A97" s="1796" t="s">
        <v>4530</v>
      </c>
      <c r="B97" s="1797"/>
      <c r="C97" s="1797"/>
      <c r="D97" s="1797"/>
      <c r="E97" s="1797"/>
      <c r="F97" s="1797"/>
      <c r="G97" s="1798"/>
    </row>
    <row r="98" spans="1:7" ht="24.75">
      <c r="A98" s="1039">
        <v>80542</v>
      </c>
      <c r="B98" s="1052" t="s">
        <v>4531</v>
      </c>
      <c r="C98" s="1042" t="s">
        <v>4532</v>
      </c>
      <c r="D98" s="1042">
        <v>400</v>
      </c>
      <c r="E98" s="1549">
        <v>9.8513513513513509</v>
      </c>
      <c r="F98" s="1059">
        <f t="shared" ref="F98:F110" si="18">E98*$H$2</f>
        <v>0</v>
      </c>
      <c r="G98" s="1059">
        <f t="shared" ref="G98:G110" si="19">F98-F98*$H$1</f>
        <v>0</v>
      </c>
    </row>
    <row r="99" spans="1:7" ht="24.75">
      <c r="A99" s="1039">
        <v>80545</v>
      </c>
      <c r="B99" s="1052" t="s">
        <v>4531</v>
      </c>
      <c r="C99" s="1042" t="s">
        <v>4532</v>
      </c>
      <c r="D99" s="1042">
        <v>800</v>
      </c>
      <c r="E99" s="1549">
        <v>17.27027027027027</v>
      </c>
      <c r="F99" s="1059">
        <f t="shared" si="18"/>
        <v>0</v>
      </c>
      <c r="G99" s="1059">
        <f t="shared" si="19"/>
        <v>0</v>
      </c>
    </row>
    <row r="100" spans="1:7" ht="37.5">
      <c r="A100" s="1039">
        <v>800571</v>
      </c>
      <c r="B100" s="1052" t="s">
        <v>4533</v>
      </c>
      <c r="C100" s="1042" t="s">
        <v>4534</v>
      </c>
      <c r="D100" s="1042">
        <v>10</v>
      </c>
      <c r="E100" s="1549">
        <v>1.2055555555555555</v>
      </c>
      <c r="F100" s="1059">
        <f t="shared" si="18"/>
        <v>0</v>
      </c>
      <c r="G100" s="1059">
        <f t="shared" si="19"/>
        <v>0</v>
      </c>
    </row>
    <row r="101" spans="1:7" ht="37.5">
      <c r="A101" s="1039">
        <v>800581</v>
      </c>
      <c r="B101" s="1052" t="s">
        <v>4535</v>
      </c>
      <c r="C101" s="1042" t="s">
        <v>4534</v>
      </c>
      <c r="D101" s="1042">
        <v>10</v>
      </c>
      <c r="E101" s="1549">
        <v>1.2629629629629628</v>
      </c>
      <c r="F101" s="1059">
        <f t="shared" si="18"/>
        <v>0</v>
      </c>
      <c r="G101" s="1059">
        <f t="shared" si="19"/>
        <v>0</v>
      </c>
    </row>
    <row r="102" spans="1:7" ht="24.75">
      <c r="A102" s="1039" t="s">
        <v>4536</v>
      </c>
      <c r="B102" s="1052" t="s">
        <v>4537</v>
      </c>
      <c r="C102" s="1042" t="s">
        <v>4534</v>
      </c>
      <c r="D102" s="1042">
        <v>10</v>
      </c>
      <c r="E102" s="1549">
        <v>1.3490740740740739</v>
      </c>
      <c r="F102" s="1059">
        <f t="shared" si="18"/>
        <v>0</v>
      </c>
      <c r="G102" s="1059">
        <f t="shared" si="19"/>
        <v>0</v>
      </c>
    </row>
    <row r="103" spans="1:7" ht="24.75">
      <c r="A103" s="1039" t="s">
        <v>4538</v>
      </c>
      <c r="B103" s="1052" t="s">
        <v>4539</v>
      </c>
      <c r="C103" s="1042" t="s">
        <v>4534</v>
      </c>
      <c r="D103" s="1042">
        <v>30</v>
      </c>
      <c r="E103" s="1549">
        <v>3.5592592592592593</v>
      </c>
      <c r="F103" s="1059">
        <f t="shared" si="18"/>
        <v>0</v>
      </c>
      <c r="G103" s="1059">
        <f t="shared" si="19"/>
        <v>0</v>
      </c>
    </row>
    <row r="104" spans="1:7" ht="24.75">
      <c r="A104" s="1039">
        <v>803512</v>
      </c>
      <c r="B104" s="1052" t="s">
        <v>4540</v>
      </c>
      <c r="C104" s="1042" t="s">
        <v>4532</v>
      </c>
      <c r="D104" s="1042">
        <v>500</v>
      </c>
      <c r="E104" s="1549">
        <v>52.18333333333333</v>
      </c>
      <c r="F104" s="1059">
        <f t="shared" si="18"/>
        <v>0</v>
      </c>
      <c r="G104" s="1059">
        <f t="shared" si="19"/>
        <v>0</v>
      </c>
    </row>
    <row r="105" spans="1:7" ht="24.75">
      <c r="A105" s="1039" t="s">
        <v>4541</v>
      </c>
      <c r="B105" s="1052" t="s">
        <v>4542</v>
      </c>
      <c r="C105" s="1042" t="s">
        <v>4534</v>
      </c>
      <c r="D105" s="1042">
        <v>10</v>
      </c>
      <c r="E105" s="1549">
        <v>1.55</v>
      </c>
      <c r="F105" s="1059">
        <f t="shared" si="18"/>
        <v>0</v>
      </c>
      <c r="G105" s="1059">
        <f t="shared" si="19"/>
        <v>0</v>
      </c>
    </row>
    <row r="106" spans="1:7" ht="24.75">
      <c r="A106" s="1039" t="s">
        <v>4543</v>
      </c>
      <c r="B106" s="1052" t="s">
        <v>4544</v>
      </c>
      <c r="C106" s="1042" t="s">
        <v>4534</v>
      </c>
      <c r="D106" s="1042">
        <v>30</v>
      </c>
      <c r="E106" s="1549">
        <v>4.1333333333333329</v>
      </c>
      <c r="F106" s="1059">
        <f t="shared" si="18"/>
        <v>0</v>
      </c>
      <c r="G106" s="1059">
        <f t="shared" si="19"/>
        <v>0</v>
      </c>
    </row>
    <row r="107" spans="1:7" ht="24.75">
      <c r="A107" s="1039">
        <v>803522</v>
      </c>
      <c r="B107" s="1052" t="s">
        <v>4545</v>
      </c>
      <c r="C107" s="1042" t="s">
        <v>4532</v>
      </c>
      <c r="D107" s="1042">
        <v>500</v>
      </c>
      <c r="E107" s="1549">
        <v>61.253703703703707</v>
      </c>
      <c r="F107" s="1059">
        <f t="shared" si="18"/>
        <v>0</v>
      </c>
      <c r="G107" s="1059">
        <f t="shared" si="19"/>
        <v>0</v>
      </c>
    </row>
    <row r="108" spans="1:7" ht="37.5">
      <c r="A108" s="1039" t="s">
        <v>4546</v>
      </c>
      <c r="B108" s="1052" t="s">
        <v>4547</v>
      </c>
      <c r="C108" s="1042" t="s">
        <v>4534</v>
      </c>
      <c r="D108" s="1042">
        <v>10</v>
      </c>
      <c r="E108" s="1549">
        <v>1.2342592592592592</v>
      </c>
      <c r="F108" s="1059">
        <f t="shared" si="18"/>
        <v>0</v>
      </c>
      <c r="G108" s="1059">
        <f t="shared" si="19"/>
        <v>0</v>
      </c>
    </row>
    <row r="109" spans="1:7" ht="37.5">
      <c r="A109" s="1039" t="s">
        <v>4548</v>
      </c>
      <c r="B109" s="1052" t="s">
        <v>4549</v>
      </c>
      <c r="C109" s="1042" t="s">
        <v>4534</v>
      </c>
      <c r="D109" s="1042">
        <v>30</v>
      </c>
      <c r="E109" s="1549">
        <v>3.1574074074074079</v>
      </c>
      <c r="F109" s="1059">
        <f t="shared" si="18"/>
        <v>0</v>
      </c>
      <c r="G109" s="1059">
        <f t="shared" si="19"/>
        <v>0</v>
      </c>
    </row>
    <row r="110" spans="1:7" ht="37.5">
      <c r="A110" s="1039">
        <v>800532</v>
      </c>
      <c r="B110" s="1052" t="s">
        <v>4550</v>
      </c>
      <c r="C110" s="1042" t="s">
        <v>4532</v>
      </c>
      <c r="D110" s="1042">
        <v>500</v>
      </c>
      <c r="E110" s="1549">
        <v>46.212962962962969</v>
      </c>
      <c r="F110" s="1059">
        <f t="shared" si="18"/>
        <v>0</v>
      </c>
      <c r="G110" s="1059">
        <f t="shared" si="19"/>
        <v>0</v>
      </c>
    </row>
  </sheetData>
  <mergeCells count="16">
    <mergeCell ref="A1:B1"/>
    <mergeCell ref="A3:B3"/>
    <mergeCell ref="A4:B4"/>
    <mergeCell ref="A7:G7"/>
    <mergeCell ref="A57:G57"/>
    <mergeCell ref="A88:G88"/>
    <mergeCell ref="A94:G94"/>
    <mergeCell ref="A97:G97"/>
    <mergeCell ref="A9:G9"/>
    <mergeCell ref="A10:G10"/>
    <mergeCell ref="A17:G17"/>
    <mergeCell ref="A21:G21"/>
    <mergeCell ref="A40:G40"/>
    <mergeCell ref="A44:G44"/>
    <mergeCell ref="A52:G52"/>
    <mergeCell ref="A53:G53"/>
  </mergeCells>
  <hyperlinks>
    <hyperlink ref="A6" location="'Список программ'!R1C1" display="Список программ" xr:uid="{CF9FCFCD-3229-4B36-B16E-F3811972C1C9}"/>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8C756-21B6-4AFC-BD7A-77CE3A41035F}">
  <sheetPr>
    <tabColor theme="7" tint="-0.499984740745262"/>
  </sheetPr>
  <dimension ref="A1:F34"/>
  <sheetViews>
    <sheetView workbookViewId="0">
      <selection activeCell="D15" sqref="D15"/>
    </sheetView>
  </sheetViews>
  <sheetFormatPr defaultRowHeight="14.25"/>
  <cols>
    <col min="2" max="2" width="40.25" customWidth="1"/>
  </cols>
  <sheetData>
    <row r="1" spans="1:6" ht="15.75">
      <c r="A1" s="1735" t="s">
        <v>0</v>
      </c>
      <c r="B1" s="1735"/>
      <c r="C1" s="50"/>
      <c r="D1" s="140"/>
      <c r="E1" s="141" t="s">
        <v>105</v>
      </c>
      <c r="F1" s="21">
        <v>0</v>
      </c>
    </row>
    <row r="2" spans="1:6">
      <c r="A2" s="71" t="s">
        <v>1</v>
      </c>
      <c r="B2" s="72"/>
      <c r="C2" s="19"/>
      <c r="D2" s="26"/>
      <c r="E2" s="1551" t="s">
        <v>106</v>
      </c>
      <c r="F2" s="1552">
        <v>0</v>
      </c>
    </row>
    <row r="3" spans="1:6">
      <c r="A3" s="1736" t="s">
        <v>2</v>
      </c>
      <c r="B3" s="1736"/>
      <c r="C3" s="14"/>
      <c r="D3" s="26"/>
      <c r="E3" s="14"/>
      <c r="F3" s="14"/>
    </row>
    <row r="4" spans="1:6">
      <c r="A4" s="1736" t="s">
        <v>3</v>
      </c>
      <c r="B4" s="1736"/>
      <c r="C4" s="14"/>
      <c r="D4" s="26"/>
      <c r="E4" s="14"/>
      <c r="F4" s="14"/>
    </row>
    <row r="5" spans="1:6" ht="18">
      <c r="A5" s="71"/>
      <c r="B5" s="75" t="s">
        <v>107</v>
      </c>
      <c r="C5" s="14"/>
      <c r="D5" s="26"/>
      <c r="E5" s="14"/>
      <c r="F5" s="14"/>
    </row>
    <row r="6" spans="1:6" ht="26.25" customHeight="1">
      <c r="A6" s="1288" t="s">
        <v>108</v>
      </c>
      <c r="B6" s="76"/>
      <c r="C6" s="31"/>
      <c r="D6" s="32"/>
      <c r="E6" s="14"/>
      <c r="F6" s="14"/>
    </row>
    <row r="7" spans="1:6" ht="15" customHeight="1">
      <c r="A7" s="1808" t="s">
        <v>109</v>
      </c>
      <c r="B7" s="1808"/>
      <c r="C7" s="1808"/>
      <c r="D7" s="1808"/>
      <c r="E7" s="1808"/>
    </row>
    <row r="8" spans="1:6" ht="37.5" customHeight="1">
      <c r="A8" s="2002" t="s">
        <v>110</v>
      </c>
      <c r="B8" s="1732" t="s">
        <v>111</v>
      </c>
      <c r="C8" s="1730" t="s">
        <v>574</v>
      </c>
      <c r="D8" s="1733" t="s">
        <v>113</v>
      </c>
      <c r="E8" s="1731" t="s">
        <v>114</v>
      </c>
    </row>
    <row r="9" spans="1:6" ht="30.75">
      <c r="A9" s="453"/>
      <c r="B9" s="1706" t="s">
        <v>4551</v>
      </c>
      <c r="C9" s="2062">
        <v>0.39</v>
      </c>
      <c r="D9" s="1536">
        <f>C9*$I$2</f>
        <v>0</v>
      </c>
      <c r="E9" s="1536">
        <f>D9-D9*($I$1)</f>
        <v>0</v>
      </c>
    </row>
    <row r="10" spans="1:6" ht="30.75">
      <c r="A10" s="453"/>
      <c r="B10" s="1706" t="s">
        <v>4552</v>
      </c>
      <c r="C10" s="2062">
        <v>0.51</v>
      </c>
      <c r="D10" s="1536">
        <f>C10*$I$2</f>
        <v>0</v>
      </c>
      <c r="E10" s="1536">
        <f>D10-D10*($I$1)</f>
        <v>0</v>
      </c>
    </row>
    <row r="11" spans="1:6" ht="30.75">
      <c r="A11" s="453"/>
      <c r="B11" s="1706" t="s">
        <v>4553</v>
      </c>
      <c r="C11" s="2062">
        <v>0.76</v>
      </c>
      <c r="D11" s="1536">
        <f>C11*$I$2</f>
        <v>0</v>
      </c>
      <c r="E11" s="1536">
        <f>D11-D11*($I$1)</f>
        <v>0</v>
      </c>
    </row>
    <row r="12" spans="1:6" ht="30.75">
      <c r="A12" s="1139"/>
      <c r="B12" s="1706" t="s">
        <v>4554</v>
      </c>
      <c r="C12" s="2062">
        <v>1.02</v>
      </c>
      <c r="D12" s="1536">
        <f>C12*$I$2</f>
        <v>0</v>
      </c>
      <c r="E12" s="1536">
        <f>D12-D12*($I$1)</f>
        <v>0</v>
      </c>
    </row>
    <row r="13" spans="1:6">
      <c r="A13" s="979"/>
      <c r="B13" s="1375"/>
      <c r="C13" s="2063"/>
      <c r="D13" s="1302"/>
      <c r="E13" s="1302"/>
    </row>
    <row r="14" spans="1:6" ht="41.25">
      <c r="A14" s="453"/>
      <c r="B14" s="2064" t="s">
        <v>4555</v>
      </c>
      <c r="C14" s="1545">
        <v>0.88</v>
      </c>
      <c r="D14" s="1536">
        <f>C14*$I$2</f>
        <v>0</v>
      </c>
      <c r="E14" s="1536">
        <f>D14-D14*($I$1)</f>
        <v>0</v>
      </c>
    </row>
    <row r="15" spans="1:6" ht="41.25">
      <c r="A15" s="453"/>
      <c r="B15" s="2064" t="s">
        <v>4556</v>
      </c>
      <c r="C15" s="1545">
        <v>1.1399999999999999</v>
      </c>
      <c r="D15" s="1536">
        <f>C15*$I$2</f>
        <v>0</v>
      </c>
      <c r="E15" s="1536">
        <f>D15-D15*($I$1)</f>
        <v>0</v>
      </c>
    </row>
    <row r="16" spans="1:6" ht="41.25">
      <c r="A16" s="453"/>
      <c r="B16" s="2064" t="s">
        <v>4557</v>
      </c>
      <c r="C16" s="1545">
        <v>1.73</v>
      </c>
      <c r="D16" s="1536">
        <f>C16*$I$2</f>
        <v>0</v>
      </c>
      <c r="E16" s="1536">
        <f>D16-D16*($I$1)</f>
        <v>0</v>
      </c>
    </row>
    <row r="17" spans="1:5" ht="41.25">
      <c r="A17" s="453"/>
      <c r="B17" s="2064" t="s">
        <v>4558</v>
      </c>
      <c r="C17" s="1545">
        <v>2.3199999999999998</v>
      </c>
      <c r="D17" s="1536">
        <f>C17*$I$2</f>
        <v>0</v>
      </c>
      <c r="E17" s="1536">
        <f>D17-D17*($I$1)</f>
        <v>0</v>
      </c>
    </row>
    <row r="18" spans="1:5">
      <c r="A18" s="979"/>
      <c r="B18" s="2065"/>
      <c r="C18" s="2063"/>
      <c r="D18" s="1302"/>
      <c r="E18" s="1302"/>
    </row>
    <row r="19" spans="1:5" ht="41.25">
      <c r="A19" s="453"/>
      <c r="B19" s="2064" t="s">
        <v>4559</v>
      </c>
      <c r="C19" s="1545">
        <v>0.88</v>
      </c>
      <c r="D19" s="1536">
        <f>C19*$I$2</f>
        <v>0</v>
      </c>
      <c r="E19" s="1536">
        <f>D19-D19*($I$1)</f>
        <v>0</v>
      </c>
    </row>
    <row r="20" spans="1:5" ht="41.25">
      <c r="A20" s="453"/>
      <c r="B20" s="2064" t="s">
        <v>4560</v>
      </c>
      <c r="C20" s="1545">
        <v>1.73</v>
      </c>
      <c r="D20" s="1536">
        <f>C20*$I$2</f>
        <v>0</v>
      </c>
      <c r="E20" s="1536">
        <f>D20-D20*($I$1)</f>
        <v>0</v>
      </c>
    </row>
    <row r="21" spans="1:5" ht="41.25">
      <c r="A21" s="453"/>
      <c r="B21" s="2064" t="s">
        <v>4561</v>
      </c>
      <c r="C21" s="1545">
        <v>2.93</v>
      </c>
      <c r="D21" s="1536">
        <f>C21*$I$2</f>
        <v>0</v>
      </c>
      <c r="E21" s="1536">
        <f>D21-D21*($I$1)</f>
        <v>0</v>
      </c>
    </row>
    <row r="22" spans="1:5" ht="41.25">
      <c r="A22" s="453"/>
      <c r="B22" s="2064" t="s">
        <v>4562</v>
      </c>
      <c r="C22" s="1545">
        <v>0.53</v>
      </c>
      <c r="D22" s="1536">
        <f>C22*$I$2</f>
        <v>0</v>
      </c>
      <c r="E22" s="1536">
        <f>D22-D22*($I$1)</f>
        <v>0</v>
      </c>
    </row>
    <row r="23" spans="1:5">
      <c r="A23" s="979"/>
      <c r="B23" s="2065"/>
      <c r="C23" s="2063"/>
      <c r="D23" s="1302"/>
      <c r="E23" s="1302"/>
    </row>
    <row r="24" spans="1:5" ht="30.75">
      <c r="A24" s="453"/>
      <c r="B24" s="2064" t="s">
        <v>4563</v>
      </c>
      <c r="C24" s="1545">
        <v>0.96</v>
      </c>
      <c r="D24" s="1536">
        <f>C24*$I$2</f>
        <v>0</v>
      </c>
      <c r="E24" s="1536">
        <f>D24-D24*($I$1)</f>
        <v>0</v>
      </c>
    </row>
    <row r="25" spans="1:5" ht="30.75">
      <c r="A25" s="453"/>
      <c r="B25" s="2064" t="s">
        <v>4564</v>
      </c>
      <c r="C25" s="1545">
        <v>1.18</v>
      </c>
      <c r="D25" s="1536">
        <f>C25*$I$2</f>
        <v>0</v>
      </c>
      <c r="E25" s="1536">
        <f>D25-D25*($I$1)</f>
        <v>0</v>
      </c>
    </row>
    <row r="26" spans="1:5" ht="30.75">
      <c r="A26" s="453"/>
      <c r="B26" s="2064" t="s">
        <v>4565</v>
      </c>
      <c r="C26" s="1545">
        <v>1.79</v>
      </c>
      <c r="D26" s="1536">
        <f>C26*$I$2</f>
        <v>0</v>
      </c>
      <c r="E26" s="1536">
        <f>D26-D26*($I$1)</f>
        <v>0</v>
      </c>
    </row>
    <row r="27" spans="1:5" ht="30.75">
      <c r="A27" s="453"/>
      <c r="B27" s="2064" t="s">
        <v>4566</v>
      </c>
      <c r="C27" s="1545">
        <v>2.41</v>
      </c>
      <c r="D27" s="1536">
        <f>C27*$I$2</f>
        <v>0</v>
      </c>
      <c r="E27" s="1536">
        <f>D27-D27*($I$1)</f>
        <v>0</v>
      </c>
    </row>
    <row r="28" spans="1:5">
      <c r="A28" s="979"/>
      <c r="B28" s="2065"/>
      <c r="C28" s="2063"/>
      <c r="D28" s="1302"/>
      <c r="E28" s="1302"/>
    </row>
    <row r="29" spans="1:5" ht="30.75">
      <c r="A29" s="453"/>
      <c r="B29" s="2064" t="s">
        <v>4567</v>
      </c>
      <c r="C29" s="1545">
        <v>4.1100000000000003</v>
      </c>
      <c r="D29" s="1536">
        <f>C29*$I$2</f>
        <v>0</v>
      </c>
      <c r="E29" s="1536">
        <f>D29-D29*($I$1)</f>
        <v>0</v>
      </c>
    </row>
    <row r="30" spans="1:5">
      <c r="A30" s="979"/>
      <c r="B30" s="2065"/>
      <c r="C30" s="2063"/>
      <c r="D30" s="1302"/>
      <c r="E30" s="1302"/>
    </row>
    <row r="31" spans="1:5" ht="41.25">
      <c r="A31" s="453"/>
      <c r="B31" s="2064" t="s">
        <v>4568</v>
      </c>
      <c r="C31" s="1545">
        <v>0.98</v>
      </c>
      <c r="D31" s="1536">
        <f>C31*$I$2</f>
        <v>0</v>
      </c>
      <c r="E31" s="1536">
        <f>D31-D31*($I$1)</f>
        <v>0</v>
      </c>
    </row>
    <row r="32" spans="1:5" ht="41.25">
      <c r="A32" s="453"/>
      <c r="B32" s="2064" t="s">
        <v>4569</v>
      </c>
      <c r="C32" s="1545">
        <v>2.16</v>
      </c>
      <c r="D32" s="1536">
        <f>C32*$I$2</f>
        <v>0</v>
      </c>
      <c r="E32" s="1536">
        <f>D32-D32*($I$1)</f>
        <v>0</v>
      </c>
    </row>
    <row r="33" spans="1:5" ht="41.25">
      <c r="A33" s="453"/>
      <c r="B33" s="2064" t="s">
        <v>4570</v>
      </c>
      <c r="C33" s="1545">
        <v>3.22</v>
      </c>
      <c r="D33" s="1536">
        <f>C33*$I$2</f>
        <v>0</v>
      </c>
      <c r="E33" s="1536">
        <f>D33-D33*($I$1)</f>
        <v>0</v>
      </c>
    </row>
    <row r="34" spans="1:5" ht="41.25">
      <c r="A34" s="453"/>
      <c r="B34" s="2064" t="s">
        <v>4571</v>
      </c>
      <c r="C34" s="1545">
        <v>4.3099999999999996</v>
      </c>
      <c r="D34" s="1536">
        <f>C34*$I$2</f>
        <v>0</v>
      </c>
      <c r="E34" s="1536">
        <f>D34-D34*($I$1)</f>
        <v>0</v>
      </c>
    </row>
  </sheetData>
  <mergeCells count="4">
    <mergeCell ref="A1:B1"/>
    <mergeCell ref="A3:B3"/>
    <mergeCell ref="A4:B4"/>
    <mergeCell ref="A7:E7"/>
  </mergeCells>
  <hyperlinks>
    <hyperlink ref="A6" location="'Список программ'!R1C1" display="Список программ" xr:uid="{91B1C1E2-AB87-4123-831C-00BD29BEE4B5}"/>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BL89"/>
  <sheetViews>
    <sheetView zoomScaleNormal="100" workbookViewId="0">
      <pane ySplit="8" topLeftCell="J79" activePane="bottomLeft" state="frozen"/>
      <selection pane="bottomLeft" activeCell="J79" sqref="J79"/>
    </sheetView>
  </sheetViews>
  <sheetFormatPr defaultColWidth="8.375" defaultRowHeight="13.9"/>
  <cols>
    <col min="1" max="1" width="5.5" style="47" customWidth="1"/>
    <col min="2" max="2" width="16.75" style="148" customWidth="1"/>
    <col min="3" max="3" width="56" style="47" customWidth="1"/>
    <col min="4" max="4" width="3.5" style="149" customWidth="1"/>
    <col min="5" max="5" width="4.625" style="149" customWidth="1"/>
    <col min="6" max="6" width="8.75" style="47" customWidth="1"/>
    <col min="7" max="7" width="9.875" style="47" customWidth="1"/>
    <col min="8" max="8" width="9.25" style="47" customWidth="1"/>
    <col min="9" max="64" width="8.375" style="47"/>
  </cols>
  <sheetData>
    <row r="1" spans="1:10" ht="15">
      <c r="A1" s="48" t="s">
        <v>0</v>
      </c>
      <c r="B1" s="129"/>
      <c r="C1" s="68"/>
      <c r="D1" s="17"/>
      <c r="E1" s="18"/>
      <c r="F1" s="50"/>
      <c r="G1" s="150"/>
      <c r="H1" s="52"/>
      <c r="I1" s="141" t="s">
        <v>105</v>
      </c>
      <c r="J1" s="21">
        <v>0</v>
      </c>
    </row>
    <row r="2" spans="1:10">
      <c r="A2" s="71" t="s">
        <v>1</v>
      </c>
      <c r="B2" s="23"/>
      <c r="C2" s="58"/>
      <c r="D2" s="24"/>
      <c r="E2" s="25"/>
      <c r="F2" s="19"/>
      <c r="G2" s="14"/>
      <c r="H2" s="56"/>
      <c r="I2" s="2066" t="s">
        <v>106</v>
      </c>
      <c r="J2" s="2067">
        <v>0</v>
      </c>
    </row>
    <row r="3" spans="1:10">
      <c r="A3" s="57" t="s">
        <v>2</v>
      </c>
      <c r="B3" s="131"/>
      <c r="C3" s="74"/>
      <c r="D3" s="24"/>
      <c r="E3" s="25"/>
      <c r="F3" s="14"/>
      <c r="G3" s="14"/>
      <c r="H3" s="56"/>
    </row>
    <row r="4" spans="1:10">
      <c r="A4" s="57" t="s">
        <v>3</v>
      </c>
      <c r="B4" s="131"/>
      <c r="C4" s="74"/>
      <c r="D4" s="24"/>
      <c r="E4" s="25"/>
      <c r="F4" s="14"/>
      <c r="G4" s="14"/>
      <c r="H4" s="56"/>
    </row>
    <row r="5" spans="1:10" ht="31.5" customHeight="1">
      <c r="A5" s="71"/>
      <c r="C5" s="75" t="s">
        <v>107</v>
      </c>
      <c r="D5" s="24"/>
      <c r="E5" s="25"/>
      <c r="F5" s="14"/>
      <c r="G5" s="14"/>
      <c r="H5" s="56"/>
    </row>
    <row r="6" spans="1:10" ht="18" customHeight="1">
      <c r="A6" s="1809" t="s">
        <v>108</v>
      </c>
      <c r="B6" s="1809"/>
      <c r="C6" s="152"/>
      <c r="D6" s="153"/>
      <c r="E6" s="154"/>
      <c r="F6" s="133"/>
      <c r="G6" s="133"/>
      <c r="H6" s="155"/>
    </row>
    <row r="7" spans="1:10" ht="18.75" customHeight="1">
      <c r="A7" s="119"/>
      <c r="B7" s="78"/>
      <c r="C7" s="156" t="s">
        <v>109</v>
      </c>
      <c r="D7" s="80"/>
      <c r="E7" s="81"/>
      <c r="F7" s="33"/>
      <c r="G7" s="33"/>
      <c r="H7" s="157"/>
    </row>
    <row r="8" spans="1:10" ht="28.35">
      <c r="A8" s="2068" t="s">
        <v>572</v>
      </c>
      <c r="B8" s="2068" t="s">
        <v>110</v>
      </c>
      <c r="C8" s="2069" t="s">
        <v>111</v>
      </c>
      <c r="D8" s="2068" t="s">
        <v>1103</v>
      </c>
      <c r="E8" s="2070" t="s">
        <v>112</v>
      </c>
      <c r="F8" s="2068" t="s">
        <v>574</v>
      </c>
      <c r="G8" s="2071" t="s">
        <v>113</v>
      </c>
      <c r="H8" s="2072" t="s">
        <v>114</v>
      </c>
    </row>
    <row r="9" spans="1:10" ht="15" customHeight="1">
      <c r="A9" s="1810" t="s">
        <v>1105</v>
      </c>
      <c r="B9" s="1810"/>
      <c r="C9" s="1810"/>
      <c r="D9" s="1810"/>
      <c r="E9" s="1810"/>
      <c r="F9" s="1810"/>
      <c r="G9" s="1810"/>
      <c r="H9" s="1810"/>
    </row>
    <row r="10" spans="1:10" ht="16.5" customHeight="1">
      <c r="A10" s="1811" t="s">
        <v>4572</v>
      </c>
      <c r="B10" s="1811"/>
      <c r="C10" s="1811"/>
      <c r="D10" s="1811"/>
      <c r="E10" s="1811"/>
      <c r="F10" s="1811"/>
      <c r="G10" s="1811"/>
      <c r="H10" s="1811"/>
    </row>
    <row r="11" spans="1:10" ht="15" customHeight="1">
      <c r="A11" s="1812" t="s">
        <v>4573</v>
      </c>
      <c r="B11" s="1812"/>
      <c r="C11" s="1812"/>
      <c r="D11" s="1812"/>
      <c r="E11" s="1812"/>
      <c r="F11" s="1812"/>
      <c r="G11" s="1812"/>
      <c r="H11" s="1812"/>
    </row>
    <row r="12" spans="1:10" ht="13.9" customHeight="1">
      <c r="A12" s="2073" t="s">
        <v>4574</v>
      </c>
      <c r="B12" s="2073" t="s">
        <v>4575</v>
      </c>
      <c r="C12" s="2074" t="s">
        <v>4576</v>
      </c>
      <c r="D12" s="2075" t="s">
        <v>1134</v>
      </c>
      <c r="E12" s="2076">
        <v>12</v>
      </c>
      <c r="F12" s="2077">
        <v>8.51</v>
      </c>
      <c r="G12" s="2078">
        <f>F12*J2</f>
        <v>0</v>
      </c>
      <c r="H12" s="2078">
        <f>G12-G12*$J$1</f>
        <v>0</v>
      </c>
    </row>
    <row r="13" spans="1:10" ht="13.9" customHeight="1">
      <c r="A13" s="2073" t="s">
        <v>4577</v>
      </c>
      <c r="B13" s="2073" t="s">
        <v>4578</v>
      </c>
      <c r="C13" s="2074" t="s">
        <v>4579</v>
      </c>
      <c r="D13" s="2075" t="s">
        <v>1134</v>
      </c>
      <c r="E13" s="2076">
        <v>12</v>
      </c>
      <c r="F13" s="2077">
        <v>8.51</v>
      </c>
      <c r="G13" s="2078">
        <f>F13*J3</f>
        <v>0</v>
      </c>
      <c r="H13" s="2078">
        <f>G13-G13*$J$1</f>
        <v>0</v>
      </c>
    </row>
    <row r="14" spans="1:10" ht="13.9" customHeight="1">
      <c r="A14" s="2073" t="s">
        <v>4580</v>
      </c>
      <c r="B14" s="2073" t="s">
        <v>4581</v>
      </c>
      <c r="C14" s="2074" t="s">
        <v>4582</v>
      </c>
      <c r="D14" s="2075" t="s">
        <v>1134</v>
      </c>
      <c r="E14" s="2076">
        <v>6</v>
      </c>
      <c r="F14" s="2077">
        <v>30.09</v>
      </c>
      <c r="G14" s="2078">
        <f>F14*J4</f>
        <v>0</v>
      </c>
      <c r="H14" s="2078">
        <f>G14-G14*$J$1</f>
        <v>0</v>
      </c>
    </row>
    <row r="15" spans="1:10" ht="13.9" customHeight="1">
      <c r="A15" s="2073" t="s">
        <v>4583</v>
      </c>
      <c r="B15" s="2073" t="s">
        <v>4584</v>
      </c>
      <c r="C15" s="2074" t="s">
        <v>4585</v>
      </c>
      <c r="D15" s="2075" t="s">
        <v>1134</v>
      </c>
      <c r="E15" s="2076">
        <v>6</v>
      </c>
      <c r="F15" s="2077">
        <v>30.09</v>
      </c>
      <c r="G15" s="2078">
        <f>F15*J5</f>
        <v>0</v>
      </c>
      <c r="H15" s="2078">
        <f>G15-G15*$J$1</f>
        <v>0</v>
      </c>
    </row>
    <row r="16" spans="1:10" ht="13.9" customHeight="1">
      <c r="A16" s="2073" t="s">
        <v>4586</v>
      </c>
      <c r="B16" s="2073" t="s">
        <v>4587</v>
      </c>
      <c r="C16" s="2074" t="s">
        <v>4588</v>
      </c>
      <c r="D16" s="2075" t="s">
        <v>1134</v>
      </c>
      <c r="E16" s="2076">
        <v>6</v>
      </c>
      <c r="F16" s="2077">
        <v>30.09</v>
      </c>
      <c r="G16" s="2078">
        <f>F16*J6</f>
        <v>0</v>
      </c>
      <c r="H16" s="2078">
        <f>G16-G16*$J$1</f>
        <v>0</v>
      </c>
    </row>
    <row r="17" spans="1:8" ht="13.9" customHeight="1">
      <c r="A17" s="2073" t="s">
        <v>4589</v>
      </c>
      <c r="B17" s="2073" t="s">
        <v>4590</v>
      </c>
      <c r="C17" s="2074" t="s">
        <v>4591</v>
      </c>
      <c r="D17" s="2075" t="s">
        <v>1134</v>
      </c>
      <c r="E17" s="2076">
        <v>6</v>
      </c>
      <c r="F17" s="2077">
        <v>28.77</v>
      </c>
      <c r="G17" s="2078">
        <f>F17*J7</f>
        <v>0</v>
      </c>
      <c r="H17" s="2078">
        <f>G17-G17*$J$1</f>
        <v>0</v>
      </c>
    </row>
    <row r="18" spans="1:8" ht="13.9" customHeight="1">
      <c r="A18" s="2073" t="s">
        <v>4592</v>
      </c>
      <c r="B18" s="2073" t="s">
        <v>4593</v>
      </c>
      <c r="C18" s="2074" t="s">
        <v>4594</v>
      </c>
      <c r="D18" s="2075" t="s">
        <v>1134</v>
      </c>
      <c r="E18" s="2076">
        <v>6</v>
      </c>
      <c r="F18" s="2077">
        <v>21.66</v>
      </c>
      <c r="G18" s="2078">
        <f>F18*J8</f>
        <v>0</v>
      </c>
      <c r="H18" s="2078">
        <f>G18-G18*$J$1</f>
        <v>0</v>
      </c>
    </row>
    <row r="19" spans="1:8" ht="13.9" customHeight="1">
      <c r="A19" s="2073" t="s">
        <v>4595</v>
      </c>
      <c r="B19" s="2073" t="s">
        <v>4596</v>
      </c>
      <c r="C19" s="2074" t="s">
        <v>4597</v>
      </c>
      <c r="D19" s="2075" t="s">
        <v>1134</v>
      </c>
      <c r="E19" s="2076">
        <v>6</v>
      </c>
      <c r="F19" s="2077">
        <v>9.9</v>
      </c>
      <c r="G19" s="2078">
        <f>F19*J9</f>
        <v>0</v>
      </c>
      <c r="H19" s="2078">
        <f>G19-G19*$J$1</f>
        <v>0</v>
      </c>
    </row>
    <row r="20" spans="1:8" ht="13.9" customHeight="1">
      <c r="A20" s="2073" t="s">
        <v>4598</v>
      </c>
      <c r="B20" s="2073" t="s">
        <v>4599</v>
      </c>
      <c r="C20" s="2074" t="s">
        <v>4600</v>
      </c>
      <c r="D20" s="2075" t="s">
        <v>1134</v>
      </c>
      <c r="E20" s="2076">
        <v>6</v>
      </c>
      <c r="F20" s="2077">
        <v>21.66</v>
      </c>
      <c r="G20" s="2078">
        <f>F20*J10</f>
        <v>0</v>
      </c>
      <c r="H20" s="2078">
        <f>G20-G20*$J$1</f>
        <v>0</v>
      </c>
    </row>
    <row r="21" spans="1:8" ht="13.9" customHeight="1">
      <c r="A21" s="2073" t="s">
        <v>4601</v>
      </c>
      <c r="B21" s="2073" t="s">
        <v>4602</v>
      </c>
      <c r="C21" s="2074" t="s">
        <v>4603</v>
      </c>
      <c r="D21" s="2075" t="s">
        <v>1134</v>
      </c>
      <c r="E21" s="2076">
        <v>4</v>
      </c>
      <c r="F21" s="2077">
        <v>73.19</v>
      </c>
      <c r="G21" s="2078">
        <f>F21*J11</f>
        <v>0</v>
      </c>
      <c r="H21" s="2078">
        <f>G21-G21*$J$1</f>
        <v>0</v>
      </c>
    </row>
    <row r="22" spans="1:8" ht="13.9" customHeight="1">
      <c r="A22" s="2073" t="s">
        <v>4604</v>
      </c>
      <c r="B22" s="2073" t="s">
        <v>4605</v>
      </c>
      <c r="C22" s="2074" t="s">
        <v>4606</v>
      </c>
      <c r="D22" s="2075" t="s">
        <v>1134</v>
      </c>
      <c r="E22" s="2076">
        <v>6</v>
      </c>
      <c r="F22" s="2077">
        <v>34.159999999999997</v>
      </c>
      <c r="G22" s="2078">
        <f>F22*J12</f>
        <v>0</v>
      </c>
      <c r="H22" s="2078">
        <f>G22-G22*$J$1</f>
        <v>0</v>
      </c>
    </row>
    <row r="23" spans="1:8" ht="13.9" customHeight="1">
      <c r="A23" s="2073" t="s">
        <v>4607</v>
      </c>
      <c r="B23" s="2073" t="s">
        <v>4608</v>
      </c>
      <c r="C23" s="2074" t="s">
        <v>4609</v>
      </c>
      <c r="D23" s="2075" t="s">
        <v>1134</v>
      </c>
      <c r="E23" s="2076">
        <v>4</v>
      </c>
      <c r="F23" s="2077">
        <v>107.09</v>
      </c>
      <c r="G23" s="2078">
        <f>F23*J13</f>
        <v>0</v>
      </c>
      <c r="H23" s="2078">
        <f>G23-G23*$J$1</f>
        <v>0</v>
      </c>
    </row>
    <row r="24" spans="1:8" ht="13.9" customHeight="1">
      <c r="A24" s="2073" t="s">
        <v>4610</v>
      </c>
      <c r="B24" s="2073" t="s">
        <v>4611</v>
      </c>
      <c r="C24" s="2074" t="s">
        <v>4612</v>
      </c>
      <c r="D24" s="2075" t="s">
        <v>1134</v>
      </c>
      <c r="E24" s="2076">
        <v>6</v>
      </c>
      <c r="F24" s="2077">
        <v>34.119999999999997</v>
      </c>
      <c r="G24" s="2078">
        <f>F24*J14</f>
        <v>0</v>
      </c>
      <c r="H24" s="2078">
        <f>G24-G24*$J$1</f>
        <v>0</v>
      </c>
    </row>
    <row r="25" spans="1:8" ht="13.9" customHeight="1">
      <c r="A25" s="2073" t="s">
        <v>4613</v>
      </c>
      <c r="B25" s="2073" t="s">
        <v>4614</v>
      </c>
      <c r="C25" s="2074" t="s">
        <v>4615</v>
      </c>
      <c r="D25" s="2075" t="s">
        <v>1134</v>
      </c>
      <c r="E25" s="2076">
        <v>6</v>
      </c>
      <c r="F25" s="2077">
        <v>37.92</v>
      </c>
      <c r="G25" s="2078">
        <f>F25*J15</f>
        <v>0</v>
      </c>
      <c r="H25" s="2078">
        <f>G25-G25*$J$1</f>
        <v>0</v>
      </c>
    </row>
    <row r="26" spans="1:8" ht="13.9" customHeight="1">
      <c r="A26" s="2073" t="s">
        <v>4616</v>
      </c>
      <c r="B26" s="2073" t="s">
        <v>4617</v>
      </c>
      <c r="C26" s="2074" t="s">
        <v>4618</v>
      </c>
      <c r="D26" s="2075" t="s">
        <v>1134</v>
      </c>
      <c r="E26" s="2076">
        <v>24</v>
      </c>
      <c r="F26" s="2077">
        <v>7</v>
      </c>
      <c r="G26" s="2078">
        <f>F26*J16</f>
        <v>0</v>
      </c>
      <c r="H26" s="2078">
        <f>G26-G26*$J$1</f>
        <v>0</v>
      </c>
    </row>
    <row r="27" spans="1:8" ht="13.9" customHeight="1">
      <c r="A27" s="2073" t="s">
        <v>4619</v>
      </c>
      <c r="B27" s="2073" t="s">
        <v>4620</v>
      </c>
      <c r="C27" s="2074" t="s">
        <v>4621</v>
      </c>
      <c r="D27" s="2075" t="s">
        <v>1134</v>
      </c>
      <c r="E27" s="2076">
        <v>6</v>
      </c>
      <c r="F27" s="2077">
        <v>11.77</v>
      </c>
      <c r="G27" s="2078">
        <f>F27*J17</f>
        <v>0</v>
      </c>
      <c r="H27" s="2078">
        <f>G27-G27*$J$1</f>
        <v>0</v>
      </c>
    </row>
    <row r="28" spans="1:8" ht="13.9" customHeight="1">
      <c r="A28" s="2073" t="s">
        <v>4622</v>
      </c>
      <c r="B28" s="2073" t="s">
        <v>4623</v>
      </c>
      <c r="C28" s="2074" t="s">
        <v>4624</v>
      </c>
      <c r="D28" s="2075" t="s">
        <v>1134</v>
      </c>
      <c r="E28" s="2076">
        <v>6</v>
      </c>
      <c r="F28" s="2077">
        <v>15.76</v>
      </c>
      <c r="G28" s="2078">
        <f>F28*J18</f>
        <v>0</v>
      </c>
      <c r="H28" s="2078">
        <f>G28-G28*$J$1</f>
        <v>0</v>
      </c>
    </row>
    <row r="29" spans="1:8" ht="13.9" customHeight="1">
      <c r="A29" s="2073" t="s">
        <v>4625</v>
      </c>
      <c r="B29" s="2073" t="s">
        <v>4626</v>
      </c>
      <c r="C29" s="2074" t="s">
        <v>4627</v>
      </c>
      <c r="D29" s="2075" t="s">
        <v>1134</v>
      </c>
      <c r="E29" s="2076">
        <v>12</v>
      </c>
      <c r="F29" s="2077">
        <v>7.17</v>
      </c>
      <c r="G29" s="2078">
        <f>F29*J19</f>
        <v>0</v>
      </c>
      <c r="H29" s="2078">
        <f>G29-G29*$J$1</f>
        <v>0</v>
      </c>
    </row>
    <row r="30" spans="1:8" ht="13.9" customHeight="1">
      <c r="A30" s="2073" t="s">
        <v>4628</v>
      </c>
      <c r="B30" s="2073" t="s">
        <v>4629</v>
      </c>
      <c r="C30" s="2074" t="s">
        <v>4630</v>
      </c>
      <c r="D30" s="2075" t="s">
        <v>1134</v>
      </c>
      <c r="E30" s="2076">
        <v>6</v>
      </c>
      <c r="F30" s="2077">
        <v>11.61</v>
      </c>
      <c r="G30" s="2078">
        <f>F30*J20</f>
        <v>0</v>
      </c>
      <c r="H30" s="2078">
        <f>G30-G30*$J$1</f>
        <v>0</v>
      </c>
    </row>
    <row r="31" spans="1:8" ht="13.9" customHeight="1">
      <c r="A31" s="2073" t="s">
        <v>4631</v>
      </c>
      <c r="B31" s="2073" t="s">
        <v>4632</v>
      </c>
      <c r="C31" s="2074" t="s">
        <v>4633</v>
      </c>
      <c r="D31" s="2075" t="s">
        <v>1134</v>
      </c>
      <c r="E31" s="2076">
        <v>6</v>
      </c>
      <c r="F31" s="2077">
        <v>15.25</v>
      </c>
      <c r="G31" s="2078">
        <f>F31*J21</f>
        <v>0</v>
      </c>
      <c r="H31" s="2078">
        <f>G31-G31*$J$1</f>
        <v>0</v>
      </c>
    </row>
    <row r="32" spans="1:8" ht="13.9" customHeight="1">
      <c r="A32" s="2073" t="s">
        <v>4634</v>
      </c>
      <c r="B32" s="2073" t="s">
        <v>4635</v>
      </c>
      <c r="C32" s="2074" t="s">
        <v>4636</v>
      </c>
      <c r="D32" s="2075" t="s">
        <v>1134</v>
      </c>
      <c r="E32" s="2076">
        <v>6</v>
      </c>
      <c r="F32" s="2077">
        <v>18.329999999999998</v>
      </c>
      <c r="G32" s="2078">
        <f>F32*J22</f>
        <v>0</v>
      </c>
      <c r="H32" s="2078">
        <f>G32-G32*$J$1</f>
        <v>0</v>
      </c>
    </row>
    <row r="33" spans="1:8" ht="13.9" customHeight="1">
      <c r="A33" s="2073" t="s">
        <v>4637</v>
      </c>
      <c r="B33" s="2073" t="s">
        <v>4638</v>
      </c>
      <c r="C33" s="2074" t="s">
        <v>4639</v>
      </c>
      <c r="D33" s="2075" t="s">
        <v>1134</v>
      </c>
      <c r="E33" s="2076">
        <v>12</v>
      </c>
      <c r="F33" s="2077">
        <v>7.64</v>
      </c>
      <c r="G33" s="2078">
        <f>F33*J23</f>
        <v>0</v>
      </c>
      <c r="H33" s="2078">
        <f>G33-G33*$J$1</f>
        <v>0</v>
      </c>
    </row>
    <row r="34" spans="1:8" ht="15" customHeight="1">
      <c r="A34" s="2079" t="s">
        <v>4640</v>
      </c>
      <c r="B34" s="2079"/>
      <c r="C34" s="2079"/>
      <c r="D34" s="2079"/>
      <c r="E34" s="2079"/>
      <c r="F34" s="124"/>
      <c r="G34" s="2079"/>
      <c r="H34" s="2079"/>
    </row>
    <row r="35" spans="1:8" ht="13.9" customHeight="1">
      <c r="A35" s="2073" t="s">
        <v>4641</v>
      </c>
      <c r="B35" s="2073" t="s">
        <v>4642</v>
      </c>
      <c r="C35" s="2074" t="s">
        <v>4643</v>
      </c>
      <c r="D35" s="2075" t="s">
        <v>1134</v>
      </c>
      <c r="E35" s="2076">
        <v>12</v>
      </c>
      <c r="F35" s="2077">
        <v>10.18</v>
      </c>
      <c r="G35" s="2078">
        <f>F35*J25</f>
        <v>0</v>
      </c>
      <c r="H35" s="2078">
        <f>G35-G35*$J$1</f>
        <v>0</v>
      </c>
    </row>
    <row r="36" spans="1:8" ht="13.9" customHeight="1">
      <c r="A36" s="2073" t="s">
        <v>4644</v>
      </c>
      <c r="B36" s="2073" t="s">
        <v>4645</v>
      </c>
      <c r="C36" s="2074" t="s">
        <v>4646</v>
      </c>
      <c r="D36" s="2075" t="s">
        <v>1134</v>
      </c>
      <c r="E36" s="2076">
        <v>12</v>
      </c>
      <c r="F36" s="2077">
        <v>10.18</v>
      </c>
      <c r="G36" s="2078">
        <f>F36*J26</f>
        <v>0</v>
      </c>
      <c r="H36" s="2078">
        <f>G36-G36*$J$1</f>
        <v>0</v>
      </c>
    </row>
    <row r="37" spans="1:8" ht="13.9" customHeight="1">
      <c r="A37" s="2073" t="s">
        <v>4647</v>
      </c>
      <c r="B37" s="2073" t="s">
        <v>4648</v>
      </c>
      <c r="C37" s="2074" t="s">
        <v>4649</v>
      </c>
      <c r="D37" s="2075" t="s">
        <v>1134</v>
      </c>
      <c r="E37" s="2076">
        <v>12</v>
      </c>
      <c r="F37" s="2077">
        <v>10.18</v>
      </c>
      <c r="G37" s="2078">
        <f>F37*J27</f>
        <v>0</v>
      </c>
      <c r="H37" s="2078">
        <f>G37-G37*$J$1</f>
        <v>0</v>
      </c>
    </row>
    <row r="38" spans="1:8" ht="13.9" customHeight="1">
      <c r="A38" s="2073" t="s">
        <v>4650</v>
      </c>
      <c r="B38" s="2073" t="s">
        <v>4651</v>
      </c>
      <c r="C38" s="2074" t="s">
        <v>4652</v>
      </c>
      <c r="D38" s="2075" t="s">
        <v>1134</v>
      </c>
      <c r="E38" s="2076">
        <v>12</v>
      </c>
      <c r="F38" s="2077">
        <v>9.9499999999999993</v>
      </c>
      <c r="G38" s="2078">
        <f>F38*J28</f>
        <v>0</v>
      </c>
      <c r="H38" s="2078">
        <f>G38-G38*$J$1</f>
        <v>0</v>
      </c>
    </row>
    <row r="39" spans="1:8" ht="13.9" customHeight="1">
      <c r="A39" s="2073" t="s">
        <v>4653</v>
      </c>
      <c r="B39" s="2073" t="s">
        <v>4654</v>
      </c>
      <c r="C39" s="2074" t="s">
        <v>4655</v>
      </c>
      <c r="D39" s="2075" t="s">
        <v>1134</v>
      </c>
      <c r="E39" s="2076">
        <v>12</v>
      </c>
      <c r="F39" s="2077">
        <v>9.6300000000000008</v>
      </c>
      <c r="G39" s="2078">
        <f>F39*J29</f>
        <v>0</v>
      </c>
      <c r="H39" s="2078">
        <f>G39-G39*$J$1</f>
        <v>0</v>
      </c>
    </row>
    <row r="40" spans="1:8" ht="13.9" customHeight="1">
      <c r="A40" s="2073" t="s">
        <v>4656</v>
      </c>
      <c r="B40" s="2073" t="s">
        <v>4657</v>
      </c>
      <c r="C40" s="2074" t="s">
        <v>4658</v>
      </c>
      <c r="D40" s="2075" t="s">
        <v>1134</v>
      </c>
      <c r="E40" s="2076">
        <v>12</v>
      </c>
      <c r="F40" s="2077">
        <v>5.71</v>
      </c>
      <c r="G40" s="2078">
        <f>F40*J30</f>
        <v>0</v>
      </c>
      <c r="H40" s="2078">
        <f>G40-G40*$J$1</f>
        <v>0</v>
      </c>
    </row>
    <row r="41" spans="1:8" ht="13.9" customHeight="1">
      <c r="A41" s="2073" t="s">
        <v>4659</v>
      </c>
      <c r="B41" s="2073" t="s">
        <v>4660</v>
      </c>
      <c r="C41" s="2074" t="s">
        <v>4661</v>
      </c>
      <c r="D41" s="2075" t="s">
        <v>1134</v>
      </c>
      <c r="E41" s="2076">
        <v>6</v>
      </c>
      <c r="F41" s="2077">
        <v>31.14</v>
      </c>
      <c r="G41" s="2078">
        <f>F41*J31</f>
        <v>0</v>
      </c>
      <c r="H41" s="2078">
        <f>G41-G41*$J$1</f>
        <v>0</v>
      </c>
    </row>
    <row r="42" spans="1:8" ht="13.9" customHeight="1">
      <c r="A42" s="2073" t="s">
        <v>4662</v>
      </c>
      <c r="B42" s="2073" t="s">
        <v>4663</v>
      </c>
      <c r="C42" s="2074" t="s">
        <v>4664</v>
      </c>
      <c r="D42" s="2075" t="s">
        <v>1134</v>
      </c>
      <c r="E42" s="2076">
        <v>4</v>
      </c>
      <c r="F42" s="2077">
        <v>84.11</v>
      </c>
      <c r="G42" s="2078">
        <f>F42*J32</f>
        <v>0</v>
      </c>
      <c r="H42" s="2078">
        <f>G42-G42*$J$1</f>
        <v>0</v>
      </c>
    </row>
    <row r="43" spans="1:8" ht="13.9" customHeight="1">
      <c r="A43" s="2073" t="s">
        <v>4665</v>
      </c>
      <c r="B43" s="2073" t="s">
        <v>4666</v>
      </c>
      <c r="C43" s="2074" t="s">
        <v>4667</v>
      </c>
      <c r="D43" s="2075" t="s">
        <v>1134</v>
      </c>
      <c r="E43" s="2076">
        <v>12</v>
      </c>
      <c r="F43" s="2077">
        <v>23.8</v>
      </c>
      <c r="G43" s="2078">
        <f>F43*J33</f>
        <v>0</v>
      </c>
      <c r="H43" s="2078">
        <f>G43-G43*$J$1</f>
        <v>0</v>
      </c>
    </row>
    <row r="44" spans="1:8" ht="13.9" customHeight="1">
      <c r="A44" s="2073" t="s">
        <v>4668</v>
      </c>
      <c r="B44" s="2073" t="s">
        <v>4669</v>
      </c>
      <c r="C44" s="2074" t="s">
        <v>4670</v>
      </c>
      <c r="D44" s="2075" t="s">
        <v>1134</v>
      </c>
      <c r="E44" s="2076">
        <v>12</v>
      </c>
      <c r="F44" s="2077">
        <v>9.69</v>
      </c>
      <c r="G44" s="2078">
        <f>F44*J34</f>
        <v>0</v>
      </c>
      <c r="H44" s="2078">
        <f>G44-G44*$J$1</f>
        <v>0</v>
      </c>
    </row>
    <row r="45" spans="1:8" ht="13.9" customHeight="1">
      <c r="A45" s="2073" t="s">
        <v>4671</v>
      </c>
      <c r="B45" s="2073" t="s">
        <v>4672</v>
      </c>
      <c r="C45" s="2074" t="s">
        <v>4673</v>
      </c>
      <c r="D45" s="2075" t="s">
        <v>1134</v>
      </c>
      <c r="E45" s="2076">
        <v>12</v>
      </c>
      <c r="F45" s="2077">
        <v>9.67</v>
      </c>
      <c r="G45" s="2078">
        <f>F45*J35</f>
        <v>0</v>
      </c>
      <c r="H45" s="2078">
        <f>G45-G45*$J$1</f>
        <v>0</v>
      </c>
    </row>
    <row r="46" spans="1:8" ht="13.9" customHeight="1">
      <c r="A46" s="2073" t="s">
        <v>4674</v>
      </c>
      <c r="B46" s="2073" t="s">
        <v>4675</v>
      </c>
      <c r="C46" s="2074" t="s">
        <v>4676</v>
      </c>
      <c r="D46" s="2075" t="s">
        <v>1134</v>
      </c>
      <c r="E46" s="2076">
        <v>12</v>
      </c>
      <c r="F46" s="2077">
        <v>9.69</v>
      </c>
      <c r="G46" s="2078">
        <f>F46*J36</f>
        <v>0</v>
      </c>
      <c r="H46" s="2078">
        <f>G46-G46*$J$1</f>
        <v>0</v>
      </c>
    </row>
    <row r="47" spans="1:8" ht="13.9" customHeight="1">
      <c r="A47" s="2073" t="s">
        <v>4677</v>
      </c>
      <c r="B47" s="2073" t="s">
        <v>4678</v>
      </c>
      <c r="C47" s="2074" t="s">
        <v>4679</v>
      </c>
      <c r="D47" s="2075" t="s">
        <v>1134</v>
      </c>
      <c r="E47" s="2076">
        <v>12</v>
      </c>
      <c r="F47" s="2077">
        <v>14.43</v>
      </c>
      <c r="G47" s="2078">
        <f>F47*J37</f>
        <v>0</v>
      </c>
      <c r="H47" s="2078">
        <f>G47-G47*$J$1</f>
        <v>0</v>
      </c>
    </row>
    <row r="48" spans="1:8" ht="13.9" customHeight="1">
      <c r="A48" s="2073" t="s">
        <v>4680</v>
      </c>
      <c r="B48" s="2073" t="s">
        <v>4681</v>
      </c>
      <c r="C48" s="2074" t="s">
        <v>4682</v>
      </c>
      <c r="D48" s="2075" t="s">
        <v>1157</v>
      </c>
      <c r="E48" s="2076">
        <v>1</v>
      </c>
      <c r="F48" s="2077">
        <v>72.930000000000007</v>
      </c>
      <c r="G48" s="2078">
        <f>F48*J38</f>
        <v>0</v>
      </c>
      <c r="H48" s="2078">
        <f>G48-G48*$J$1</f>
        <v>0</v>
      </c>
    </row>
    <row r="49" spans="1:8" ht="13.9" customHeight="1">
      <c r="A49" s="2073" t="s">
        <v>4683</v>
      </c>
      <c r="B49" s="2073" t="s">
        <v>4684</v>
      </c>
      <c r="C49" s="2074" t="s">
        <v>4685</v>
      </c>
      <c r="D49" s="2075" t="s">
        <v>1157</v>
      </c>
      <c r="E49" s="2076">
        <v>1</v>
      </c>
      <c r="F49" s="2077">
        <v>14.25</v>
      </c>
      <c r="G49" s="2078">
        <f>F49*J39</f>
        <v>0</v>
      </c>
      <c r="H49" s="2078">
        <f>G49-G49*$J$1</f>
        <v>0</v>
      </c>
    </row>
    <row r="50" spans="1:8" ht="13.9" customHeight="1">
      <c r="A50" s="2073" t="s">
        <v>4686</v>
      </c>
      <c r="B50" s="2073" t="s">
        <v>4687</v>
      </c>
      <c r="C50" s="2074" t="s">
        <v>4688</v>
      </c>
      <c r="D50" s="2075" t="s">
        <v>1112</v>
      </c>
      <c r="E50" s="2076">
        <v>1</v>
      </c>
      <c r="F50" s="2077">
        <v>6.06</v>
      </c>
      <c r="G50" s="2078">
        <f>F50*J40</f>
        <v>0</v>
      </c>
      <c r="H50" s="2078">
        <f>G50-G50*$J$1</f>
        <v>0</v>
      </c>
    </row>
    <row r="51" spans="1:8" ht="13.9" customHeight="1">
      <c r="A51" s="2073" t="s">
        <v>4689</v>
      </c>
      <c r="B51" s="2073" t="s">
        <v>4690</v>
      </c>
      <c r="C51" s="2074" t="s">
        <v>4691</v>
      </c>
      <c r="D51" s="2075" t="s">
        <v>1365</v>
      </c>
      <c r="E51" s="2076">
        <v>1</v>
      </c>
      <c r="F51" s="2077">
        <v>1.38</v>
      </c>
      <c r="G51" s="2078">
        <f>F51*J41</f>
        <v>0</v>
      </c>
      <c r="H51" s="2078">
        <f>G51-G51*$J$1</f>
        <v>0</v>
      </c>
    </row>
    <row r="52" spans="1:8" ht="13.9" customHeight="1">
      <c r="A52" s="2073" t="s">
        <v>4692</v>
      </c>
      <c r="B52" s="2073" t="s">
        <v>4693</v>
      </c>
      <c r="C52" s="2074" t="s">
        <v>4694</v>
      </c>
      <c r="D52" s="2075" t="s">
        <v>1365</v>
      </c>
      <c r="E52" s="2076">
        <v>1</v>
      </c>
      <c r="F52" s="2077">
        <v>5.91</v>
      </c>
      <c r="G52" s="2078">
        <f>F52*J42</f>
        <v>0</v>
      </c>
      <c r="H52" s="2078">
        <f>G52-G52*$J$1</f>
        <v>0</v>
      </c>
    </row>
    <row r="53" spans="1:8" ht="13.9" customHeight="1">
      <c r="A53" s="2073" t="s">
        <v>4695</v>
      </c>
      <c r="B53" s="2073" t="s">
        <v>4696</v>
      </c>
      <c r="C53" s="2074" t="s">
        <v>4697</v>
      </c>
      <c r="D53" s="2075" t="s">
        <v>1112</v>
      </c>
      <c r="E53" s="2076">
        <v>1</v>
      </c>
      <c r="F53" s="2077">
        <v>11.04</v>
      </c>
      <c r="G53" s="2078">
        <f>F53*J43</f>
        <v>0</v>
      </c>
      <c r="H53" s="2078">
        <f>G53-G53*$J$1</f>
        <v>0</v>
      </c>
    </row>
    <row r="54" spans="1:8" ht="13.9" customHeight="1">
      <c r="A54" s="2073" t="s">
        <v>4698</v>
      </c>
      <c r="B54" s="2073" t="s">
        <v>4699</v>
      </c>
      <c r="C54" s="2074" t="s">
        <v>4700</v>
      </c>
      <c r="D54" s="2075" t="s">
        <v>1112</v>
      </c>
      <c r="E54" s="2076">
        <v>1</v>
      </c>
      <c r="F54" s="2077">
        <v>40.22</v>
      </c>
      <c r="G54" s="2078">
        <f>F54*J44</f>
        <v>0</v>
      </c>
      <c r="H54" s="2078">
        <f>G54-G54*$J$1</f>
        <v>0</v>
      </c>
    </row>
    <row r="55" spans="1:8" ht="13.9" customHeight="1">
      <c r="A55" s="2073" t="s">
        <v>4701</v>
      </c>
      <c r="B55" s="2073" t="s">
        <v>4702</v>
      </c>
      <c r="C55" s="2074" t="s">
        <v>4703</v>
      </c>
      <c r="D55" s="2075" t="s">
        <v>1112</v>
      </c>
      <c r="E55" s="2076">
        <v>1</v>
      </c>
      <c r="F55" s="2077">
        <v>33.28</v>
      </c>
      <c r="G55" s="2078">
        <f>F55*J45</f>
        <v>0</v>
      </c>
      <c r="H55" s="2078">
        <f>G55-G55*$J$1</f>
        <v>0</v>
      </c>
    </row>
    <row r="56" spans="1:8" ht="15" customHeight="1">
      <c r="A56" s="2080" t="s">
        <v>1874</v>
      </c>
      <c r="B56" s="2080"/>
      <c r="C56" s="2080"/>
      <c r="D56" s="2080"/>
      <c r="E56" s="2080"/>
      <c r="F56" s="124"/>
      <c r="G56" s="2080"/>
      <c r="H56" s="2080"/>
    </row>
    <row r="57" spans="1:8" ht="13.9" customHeight="1">
      <c r="A57" s="2073" t="s">
        <v>4704</v>
      </c>
      <c r="B57" s="2073" t="s">
        <v>4705</v>
      </c>
      <c r="C57" s="2074" t="s">
        <v>4706</v>
      </c>
      <c r="D57" s="2075" t="s">
        <v>1134</v>
      </c>
      <c r="E57" s="2076">
        <v>200</v>
      </c>
      <c r="F57" s="2077">
        <v>0.12</v>
      </c>
      <c r="G57" s="2078">
        <f>F57*J47</f>
        <v>0</v>
      </c>
      <c r="H57" s="2078">
        <f>G57-G57*$J$1</f>
        <v>0</v>
      </c>
    </row>
    <row r="58" spans="1:8" ht="17.25" customHeight="1">
      <c r="A58" s="2073" t="s">
        <v>4707</v>
      </c>
      <c r="B58" s="2073" t="s">
        <v>4708</v>
      </c>
      <c r="C58" s="2074" t="s">
        <v>4709</v>
      </c>
      <c r="D58" s="2075" t="s">
        <v>1134</v>
      </c>
      <c r="E58" s="2076">
        <v>200</v>
      </c>
      <c r="F58" s="2077">
        <v>0.13</v>
      </c>
      <c r="G58" s="2078">
        <f>F58*J48</f>
        <v>0</v>
      </c>
      <c r="H58" s="2078">
        <f>G58-G58*$J$1</f>
        <v>0</v>
      </c>
    </row>
    <row r="59" spans="1:8" ht="13.9" customHeight="1">
      <c r="A59" s="2073" t="s">
        <v>4710</v>
      </c>
      <c r="B59" s="2073" t="s">
        <v>4711</v>
      </c>
      <c r="C59" s="2074" t="s">
        <v>4712</v>
      </c>
      <c r="D59" s="2075" t="s">
        <v>1134</v>
      </c>
      <c r="E59" s="2076">
        <v>200</v>
      </c>
      <c r="F59" s="2077">
        <v>0.17</v>
      </c>
      <c r="G59" s="2078">
        <f>F59*J49</f>
        <v>0</v>
      </c>
      <c r="H59" s="2078">
        <f>G59-G59*$J$1</f>
        <v>0</v>
      </c>
    </row>
    <row r="60" spans="1:8" ht="13.9" customHeight="1">
      <c r="A60" s="2073" t="s">
        <v>4713</v>
      </c>
      <c r="B60" s="2073" t="s">
        <v>4714</v>
      </c>
      <c r="C60" s="2074" t="s">
        <v>4715</v>
      </c>
      <c r="D60" s="2075" t="s">
        <v>1134</v>
      </c>
      <c r="E60" s="2076">
        <v>200</v>
      </c>
      <c r="F60" s="2077">
        <v>0.25</v>
      </c>
      <c r="G60" s="2078">
        <f>F60*J50</f>
        <v>0</v>
      </c>
      <c r="H60" s="2078">
        <f>G60-G60*$J$1</f>
        <v>0</v>
      </c>
    </row>
    <row r="61" spans="1:8" ht="13.9" customHeight="1">
      <c r="A61" s="2073" t="s">
        <v>4716</v>
      </c>
      <c r="B61" s="2073" t="s">
        <v>4717</v>
      </c>
      <c r="C61" s="2074" t="s">
        <v>4718</v>
      </c>
      <c r="D61" s="2075" t="s">
        <v>1112</v>
      </c>
      <c r="E61" s="2076">
        <v>1</v>
      </c>
      <c r="F61" s="2077">
        <v>102</v>
      </c>
      <c r="G61" s="2078">
        <f>F61*J51</f>
        <v>0</v>
      </c>
      <c r="H61" s="2078">
        <f>G61-G61*$J$1</f>
        <v>0</v>
      </c>
    </row>
    <row r="62" spans="1:8" ht="13.9" customHeight="1">
      <c r="A62" s="2073" t="s">
        <v>4719</v>
      </c>
      <c r="B62" s="2073" t="s">
        <v>4720</v>
      </c>
      <c r="C62" s="2074" t="s">
        <v>4721</v>
      </c>
      <c r="D62" s="2075" t="s">
        <v>1134</v>
      </c>
      <c r="E62" s="2076">
        <v>200</v>
      </c>
      <c r="F62" s="2077">
        <v>0.25</v>
      </c>
      <c r="G62" s="2078">
        <f>F62*J52</f>
        <v>0</v>
      </c>
      <c r="H62" s="2078">
        <f>G62-G62*$J$1</f>
        <v>0</v>
      </c>
    </row>
    <row r="63" spans="1:8" ht="13.9" customHeight="1">
      <c r="A63" s="2073" t="s">
        <v>4722</v>
      </c>
      <c r="B63" s="2073" t="s">
        <v>4723</v>
      </c>
      <c r="C63" s="2074" t="s">
        <v>4724</v>
      </c>
      <c r="D63" s="2075" t="s">
        <v>1134</v>
      </c>
      <c r="E63" s="2076">
        <v>200</v>
      </c>
      <c r="F63" s="2077">
        <v>0.32</v>
      </c>
      <c r="G63" s="2078">
        <f>F63*J53</f>
        <v>0</v>
      </c>
      <c r="H63" s="2078">
        <f>G63-G63*$J$1</f>
        <v>0</v>
      </c>
    </row>
    <row r="64" spans="1:8" ht="13.9" customHeight="1">
      <c r="A64" s="2073" t="s">
        <v>4725</v>
      </c>
      <c r="B64" s="2073" t="s">
        <v>4726</v>
      </c>
      <c r="C64" s="2074" t="s">
        <v>4727</v>
      </c>
      <c r="D64" s="2075" t="s">
        <v>1134</v>
      </c>
      <c r="E64" s="2076">
        <v>200</v>
      </c>
      <c r="F64" s="2077">
        <v>0.47</v>
      </c>
      <c r="G64" s="2078">
        <f>F64*J54</f>
        <v>0</v>
      </c>
      <c r="H64" s="2078">
        <f>G64-G64*$J$1</f>
        <v>0</v>
      </c>
    </row>
    <row r="65" spans="1:8" ht="13.9" customHeight="1">
      <c r="A65" s="2073" t="s">
        <v>4728</v>
      </c>
      <c r="B65" s="2073" t="s">
        <v>4729</v>
      </c>
      <c r="C65" s="2074" t="s">
        <v>4730</v>
      </c>
      <c r="D65" s="2075" t="s">
        <v>1134</v>
      </c>
      <c r="E65" s="2076">
        <v>100</v>
      </c>
      <c r="F65" s="2077">
        <v>0.74</v>
      </c>
      <c r="G65" s="2078">
        <f>F65*J55</f>
        <v>0</v>
      </c>
      <c r="H65" s="2078">
        <f>G65-G65*$J$1</f>
        <v>0</v>
      </c>
    </row>
    <row r="66" spans="1:8" ht="13.9" customHeight="1">
      <c r="A66" s="2073" t="s">
        <v>4731</v>
      </c>
      <c r="B66" s="2073" t="s">
        <v>4732</v>
      </c>
      <c r="C66" s="2074" t="s">
        <v>4733</v>
      </c>
      <c r="D66" s="2075" t="s">
        <v>1112</v>
      </c>
      <c r="E66" s="2076">
        <v>1</v>
      </c>
      <c r="F66" s="2077">
        <v>4.09</v>
      </c>
      <c r="G66" s="2078">
        <f>F66*J56</f>
        <v>0</v>
      </c>
      <c r="H66" s="2078">
        <f>G66-G66*$J$1</f>
        <v>0</v>
      </c>
    </row>
    <row r="67" spans="1:8" ht="13.9" customHeight="1">
      <c r="A67" s="2073" t="s">
        <v>4734</v>
      </c>
      <c r="B67" s="2073" t="s">
        <v>4735</v>
      </c>
      <c r="C67" s="2074" t="s">
        <v>4736</v>
      </c>
      <c r="D67" s="2075" t="s">
        <v>1112</v>
      </c>
      <c r="E67" s="2076">
        <v>1</v>
      </c>
      <c r="F67" s="2077">
        <v>30.56</v>
      </c>
      <c r="G67" s="2078">
        <f>F67*J57</f>
        <v>0</v>
      </c>
      <c r="H67" s="2078">
        <f>G67-G67*$J$1</f>
        <v>0</v>
      </c>
    </row>
    <row r="68" spans="1:8" ht="13.9" customHeight="1">
      <c r="A68" s="2073" t="s">
        <v>4737</v>
      </c>
      <c r="B68" s="2073" t="s">
        <v>4738</v>
      </c>
      <c r="C68" s="2074" t="s">
        <v>4739</v>
      </c>
      <c r="D68" s="2075" t="s">
        <v>1134</v>
      </c>
      <c r="E68" s="2076">
        <v>10</v>
      </c>
      <c r="F68" s="2077">
        <v>1.26</v>
      </c>
      <c r="G68" s="2078">
        <f>F68*J58</f>
        <v>0</v>
      </c>
      <c r="H68" s="2078">
        <f>G68-G68*$J$1</f>
        <v>0</v>
      </c>
    </row>
    <row r="69" spans="1:8" ht="13.9" customHeight="1">
      <c r="A69" s="2073" t="s">
        <v>4740</v>
      </c>
      <c r="B69" s="2073" t="s">
        <v>4741</v>
      </c>
      <c r="C69" s="2074" t="s">
        <v>4742</v>
      </c>
      <c r="D69" s="2075" t="s">
        <v>1365</v>
      </c>
      <c r="E69" s="2076">
        <v>1</v>
      </c>
      <c r="F69" s="2077">
        <v>98.91</v>
      </c>
      <c r="G69" s="2078">
        <f>F69*J59</f>
        <v>0</v>
      </c>
      <c r="H69" s="2078">
        <f>G69-G69*$J$1</f>
        <v>0</v>
      </c>
    </row>
    <row r="70" spans="1:8" ht="15" customHeight="1">
      <c r="A70" s="2080" t="s">
        <v>3290</v>
      </c>
      <c r="B70" s="2080"/>
      <c r="C70" s="2080"/>
      <c r="D70" s="2080"/>
      <c r="E70" s="2080"/>
      <c r="F70" s="124"/>
      <c r="G70" s="2080"/>
      <c r="H70" s="2080"/>
    </row>
    <row r="71" spans="1:8" ht="13.9" customHeight="1">
      <c r="A71" s="2073" t="s">
        <v>4743</v>
      </c>
      <c r="B71" s="2073" t="s">
        <v>4744</v>
      </c>
      <c r="C71" s="2074" t="s">
        <v>4745</v>
      </c>
      <c r="D71" s="2075" t="s">
        <v>1134</v>
      </c>
      <c r="E71" s="2076">
        <v>12</v>
      </c>
      <c r="F71" s="2077">
        <v>15.59</v>
      </c>
      <c r="G71" s="2078">
        <f>F71*J61</f>
        <v>0</v>
      </c>
      <c r="H71" s="2078">
        <f>G71-G71*$J$1</f>
        <v>0</v>
      </c>
    </row>
    <row r="72" spans="1:8" ht="13.9" customHeight="1">
      <c r="A72" s="2073" t="s">
        <v>4746</v>
      </c>
      <c r="B72" s="2073" t="s">
        <v>4747</v>
      </c>
      <c r="C72" s="2074" t="s">
        <v>4748</v>
      </c>
      <c r="D72" s="2075" t="s">
        <v>1134</v>
      </c>
      <c r="E72" s="2076">
        <v>6</v>
      </c>
      <c r="F72" s="2077">
        <v>27.34</v>
      </c>
      <c r="G72" s="2078">
        <f>F72*J62</f>
        <v>0</v>
      </c>
      <c r="H72" s="2078">
        <f>G72-G72*$J$1</f>
        <v>0</v>
      </c>
    </row>
    <row r="73" spans="1:8" ht="13.9" customHeight="1">
      <c r="A73" s="2073" t="s">
        <v>4749</v>
      </c>
      <c r="B73" s="2073" t="s">
        <v>4750</v>
      </c>
      <c r="C73" s="2074" t="s">
        <v>4751</v>
      </c>
      <c r="D73" s="2075" t="s">
        <v>1134</v>
      </c>
      <c r="E73" s="2076">
        <v>6</v>
      </c>
      <c r="F73" s="2077">
        <v>11.94</v>
      </c>
      <c r="G73" s="2078">
        <f>F73*J63</f>
        <v>0</v>
      </c>
      <c r="H73" s="2078">
        <f>G73-G73*$J$1</f>
        <v>0</v>
      </c>
    </row>
    <row r="74" spans="1:8" ht="13.9" customHeight="1">
      <c r="A74" s="2073" t="s">
        <v>4752</v>
      </c>
      <c r="B74" s="2073" t="s">
        <v>4753</v>
      </c>
      <c r="C74" s="2074" t="s">
        <v>4754</v>
      </c>
      <c r="D74" s="2075" t="s">
        <v>1134</v>
      </c>
      <c r="E74" s="2076">
        <v>6</v>
      </c>
      <c r="F74" s="2077">
        <v>20.62</v>
      </c>
      <c r="G74" s="2078">
        <f>F74*J64</f>
        <v>0</v>
      </c>
      <c r="H74" s="2078">
        <f>G74-G74*$J$1</f>
        <v>0</v>
      </c>
    </row>
    <row r="75" spans="1:8" ht="13.9" customHeight="1">
      <c r="A75" s="2073" t="s">
        <v>4755</v>
      </c>
      <c r="B75" s="2073" t="s">
        <v>4756</v>
      </c>
      <c r="C75" s="2074" t="s">
        <v>4757</v>
      </c>
      <c r="D75" s="2075" t="s">
        <v>1134</v>
      </c>
      <c r="E75" s="2076">
        <v>6</v>
      </c>
      <c r="F75" s="2077">
        <v>8.8699999999999992</v>
      </c>
      <c r="G75" s="2078">
        <f>F75*J65</f>
        <v>0</v>
      </c>
      <c r="H75" s="2078">
        <f>G75-G75*$J$1</f>
        <v>0</v>
      </c>
    </row>
    <row r="76" spans="1:8" ht="13.9" customHeight="1">
      <c r="A76" s="2073" t="s">
        <v>4758</v>
      </c>
      <c r="B76" s="2073" t="s">
        <v>4759</v>
      </c>
      <c r="C76" s="2074" t="s">
        <v>4760</v>
      </c>
      <c r="D76" s="2075" t="s">
        <v>1134</v>
      </c>
      <c r="E76" s="2076">
        <v>6</v>
      </c>
      <c r="F76" s="2077">
        <v>15.1</v>
      </c>
      <c r="G76" s="2078">
        <f>F76*J66</f>
        <v>0</v>
      </c>
      <c r="H76" s="2078">
        <f>G76-G76*$J$1</f>
        <v>0</v>
      </c>
    </row>
    <row r="77" spans="1:8" ht="13.9" customHeight="1">
      <c r="A77" s="2073" t="s">
        <v>4761</v>
      </c>
      <c r="B77" s="2073" t="s">
        <v>4762</v>
      </c>
      <c r="C77" s="2074" t="s">
        <v>4763</v>
      </c>
      <c r="D77" s="2075" t="s">
        <v>1134</v>
      </c>
      <c r="E77" s="2076">
        <v>6</v>
      </c>
      <c r="F77" s="2077">
        <v>13.17</v>
      </c>
      <c r="G77" s="2078">
        <f>F77*J67</f>
        <v>0</v>
      </c>
      <c r="H77" s="2078">
        <f>G77-G77*$J$1</f>
        <v>0</v>
      </c>
    </row>
    <row r="78" spans="1:8" ht="13.9" customHeight="1">
      <c r="A78" s="2073" t="s">
        <v>4764</v>
      </c>
      <c r="B78" s="2073" t="s">
        <v>4765</v>
      </c>
      <c r="C78" s="2074" t="s">
        <v>4766</v>
      </c>
      <c r="D78" s="2075" t="s">
        <v>1134</v>
      </c>
      <c r="E78" s="2076">
        <v>6</v>
      </c>
      <c r="F78" s="2077">
        <v>11.3</v>
      </c>
      <c r="G78" s="2078">
        <f>F78*J68</f>
        <v>0</v>
      </c>
      <c r="H78" s="2078">
        <f>G78-G78*$J$1</f>
        <v>0</v>
      </c>
    </row>
    <row r="79" spans="1:8" ht="13.9" customHeight="1">
      <c r="A79" s="2073" t="s">
        <v>4767</v>
      </c>
      <c r="B79" s="2073" t="s">
        <v>4768</v>
      </c>
      <c r="C79" s="2074" t="s">
        <v>4769</v>
      </c>
      <c r="D79" s="2075" t="s">
        <v>1134</v>
      </c>
      <c r="E79" s="2076">
        <v>6</v>
      </c>
      <c r="F79" s="2077">
        <v>18</v>
      </c>
      <c r="G79" s="2078">
        <f>F79*J69</f>
        <v>0</v>
      </c>
      <c r="H79" s="2078">
        <f>G79-G79*$J$1</f>
        <v>0</v>
      </c>
    </row>
    <row r="80" spans="1:8" ht="13.9" customHeight="1">
      <c r="A80" s="2073" t="s">
        <v>4770</v>
      </c>
      <c r="B80" s="2073" t="s">
        <v>4771</v>
      </c>
      <c r="C80" s="2074" t="s">
        <v>4772</v>
      </c>
      <c r="D80" s="2075" t="s">
        <v>1134</v>
      </c>
      <c r="E80" s="2076">
        <v>6</v>
      </c>
      <c r="F80" s="2077">
        <v>14.34</v>
      </c>
      <c r="G80" s="2078">
        <f>F80*J70</f>
        <v>0</v>
      </c>
      <c r="H80" s="2078">
        <f>G80-G80*$J$1</f>
        <v>0</v>
      </c>
    </row>
    <row r="81" spans="1:8" ht="13.9" customHeight="1">
      <c r="A81" s="2073" t="s">
        <v>4773</v>
      </c>
      <c r="B81" s="2073" t="s">
        <v>4774</v>
      </c>
      <c r="C81" s="2074" t="s">
        <v>4775</v>
      </c>
      <c r="D81" s="2075" t="s">
        <v>1134</v>
      </c>
      <c r="E81" s="2076">
        <v>6</v>
      </c>
      <c r="F81" s="2077">
        <v>20</v>
      </c>
      <c r="G81" s="2078">
        <f>F81*J71</f>
        <v>0</v>
      </c>
      <c r="H81" s="2078">
        <f>G81-G81*$J$1</f>
        <v>0</v>
      </c>
    </row>
    <row r="82" spans="1:8" ht="13.9" customHeight="1">
      <c r="A82" s="2073" t="s">
        <v>4776</v>
      </c>
      <c r="B82" s="2073" t="s">
        <v>4777</v>
      </c>
      <c r="C82" s="2074" t="s">
        <v>4778</v>
      </c>
      <c r="D82" s="2075" t="s">
        <v>1134</v>
      </c>
      <c r="E82" s="2076">
        <v>6</v>
      </c>
      <c r="F82" s="2077">
        <v>20.079999999999998</v>
      </c>
      <c r="G82" s="2078">
        <f>F82*J72</f>
        <v>0</v>
      </c>
      <c r="H82" s="2078">
        <f>G82-G82*$J$1</f>
        <v>0</v>
      </c>
    </row>
    <row r="83" spans="1:8" ht="13.9" customHeight="1">
      <c r="A83" s="2073" t="s">
        <v>4779</v>
      </c>
      <c r="B83" s="2073" t="s">
        <v>4780</v>
      </c>
      <c r="C83" s="2074" t="s">
        <v>4781</v>
      </c>
      <c r="D83" s="2075" t="s">
        <v>1134</v>
      </c>
      <c r="E83" s="2076">
        <v>6</v>
      </c>
      <c r="F83" s="2077">
        <v>23.87</v>
      </c>
      <c r="G83" s="2078">
        <f>F83*J73</f>
        <v>0</v>
      </c>
      <c r="H83" s="2078">
        <f>G83-G83*$J$1</f>
        <v>0</v>
      </c>
    </row>
    <row r="84" spans="1:8" ht="13.9" customHeight="1">
      <c r="A84" s="2073" t="s">
        <v>4782</v>
      </c>
      <c r="B84" s="2073" t="s">
        <v>4783</v>
      </c>
      <c r="C84" s="2074" t="s">
        <v>4784</v>
      </c>
      <c r="D84" s="2075" t="s">
        <v>1134</v>
      </c>
      <c r="E84" s="2076">
        <v>6</v>
      </c>
      <c r="F84" s="2077">
        <v>13.09</v>
      </c>
      <c r="G84" s="2078">
        <f>F84*J74</f>
        <v>0</v>
      </c>
      <c r="H84" s="2078">
        <f>G84-G84*$J$1</f>
        <v>0</v>
      </c>
    </row>
    <row r="85" spans="1:8" ht="13.9" customHeight="1">
      <c r="A85" s="2073" t="s">
        <v>4785</v>
      </c>
      <c r="B85" s="2073" t="s">
        <v>4786</v>
      </c>
      <c r="C85" s="2074" t="s">
        <v>4787</v>
      </c>
      <c r="D85" s="2075" t="s">
        <v>1134</v>
      </c>
      <c r="E85" s="2076">
        <v>6</v>
      </c>
      <c r="F85" s="2077">
        <v>19.89</v>
      </c>
      <c r="G85" s="2078">
        <f>F85*J75</f>
        <v>0</v>
      </c>
      <c r="H85" s="2078">
        <f>G85-G85*$J$1</f>
        <v>0</v>
      </c>
    </row>
    <row r="86" spans="1:8" ht="13.9" customHeight="1">
      <c r="A86" s="2073" t="s">
        <v>4788</v>
      </c>
      <c r="B86" s="2073" t="s">
        <v>4789</v>
      </c>
      <c r="C86" s="2074" t="s">
        <v>4790</v>
      </c>
      <c r="D86" s="2075" t="s">
        <v>1134</v>
      </c>
      <c r="E86" s="2076">
        <v>6</v>
      </c>
      <c r="F86" s="2077">
        <v>10.5</v>
      </c>
      <c r="G86" s="2078">
        <f>F86*J76</f>
        <v>0</v>
      </c>
      <c r="H86" s="2078">
        <f>G86-G86*$J$1</f>
        <v>0</v>
      </c>
    </row>
    <row r="87" spans="1:8" ht="13.9" customHeight="1">
      <c r="A87" s="2073" t="s">
        <v>4791</v>
      </c>
      <c r="B87" s="2073" t="s">
        <v>4792</v>
      </c>
      <c r="C87" s="2074" t="s">
        <v>4793</v>
      </c>
      <c r="D87" s="2075" t="s">
        <v>1134</v>
      </c>
      <c r="E87" s="2076">
        <v>6</v>
      </c>
      <c r="F87" s="2077">
        <v>18.3</v>
      </c>
      <c r="G87" s="2078">
        <f>F87*J77</f>
        <v>0</v>
      </c>
      <c r="H87" s="2078">
        <f>G87-G87*$J$1</f>
        <v>0</v>
      </c>
    </row>
    <row r="88" spans="1:8" ht="13.9" customHeight="1">
      <c r="A88" s="2073" t="s">
        <v>4794</v>
      </c>
      <c r="B88" s="2073" t="s">
        <v>4795</v>
      </c>
      <c r="C88" s="2074" t="s">
        <v>4796</v>
      </c>
      <c r="D88" s="2075" t="s">
        <v>1134</v>
      </c>
      <c r="E88" s="2076">
        <v>6</v>
      </c>
      <c r="F88" s="2077">
        <v>21.09</v>
      </c>
      <c r="G88" s="2078">
        <f>F88*J78</f>
        <v>0</v>
      </c>
      <c r="H88" s="2078">
        <f>G88-G88*$J$1</f>
        <v>0</v>
      </c>
    </row>
    <row r="89" spans="1:8" ht="14.25"/>
  </sheetData>
  <mergeCells count="4">
    <mergeCell ref="A6:B6"/>
    <mergeCell ref="A9:H9"/>
    <mergeCell ref="A10:H10"/>
    <mergeCell ref="A11:H11"/>
  </mergeCells>
  <hyperlinks>
    <hyperlink ref="A6" location="'Список программ'!R1C1" display="Список программ" xr:uid="{00000000-0004-0000-0C00-000000000000}"/>
  </hyperlinks>
  <pageMargins left="0.32986111111111099" right="0.17013888888888901" top="0.82986111111111105" bottom="0.22986111111111099" header="0.51180555555555496" footer="0.51180555555555496"/>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G133"/>
  <sheetViews>
    <sheetView zoomScaleNormal="100" workbookViewId="0">
      <pane ySplit="8" topLeftCell="A85" activePane="bottomLeft" state="frozen"/>
      <selection pane="bottomLeft" activeCell="D111" sqref="D111:E114"/>
    </sheetView>
  </sheetViews>
  <sheetFormatPr defaultColWidth="8" defaultRowHeight="13.9"/>
  <cols>
    <col min="1" max="1" width="50.125" customWidth="1"/>
    <col min="2" max="2" width="8.625" customWidth="1"/>
    <col min="3" max="3" width="10.25" customWidth="1"/>
    <col min="4" max="4" width="17.25" customWidth="1"/>
    <col min="5" max="5" width="11.875" customWidth="1"/>
  </cols>
  <sheetData>
    <row r="1" spans="1:7" ht="15" customHeight="1">
      <c r="A1" s="158" t="s">
        <v>0</v>
      </c>
      <c r="B1" s="100"/>
      <c r="C1" s="159"/>
      <c r="D1" s="160"/>
      <c r="F1" s="161" t="s">
        <v>105</v>
      </c>
      <c r="G1" s="162">
        <v>0</v>
      </c>
    </row>
    <row r="2" spans="1:7" ht="15" customHeight="1">
      <c r="A2" s="105" t="s">
        <v>1</v>
      </c>
      <c r="B2" s="107"/>
      <c r="C2" s="7"/>
      <c r="D2" s="163"/>
      <c r="F2" s="2081" t="s">
        <v>106</v>
      </c>
      <c r="G2" s="2082">
        <v>0</v>
      </c>
    </row>
    <row r="3" spans="1:7" ht="15" customHeight="1">
      <c r="A3" s="164" t="s">
        <v>2</v>
      </c>
      <c r="B3" s="107"/>
      <c r="C3" s="7"/>
      <c r="D3" s="165"/>
    </row>
    <row r="4" spans="1:7" ht="15" customHeight="1">
      <c r="A4" s="164" t="s">
        <v>3</v>
      </c>
      <c r="B4" s="107"/>
      <c r="C4" s="7"/>
      <c r="D4" s="165"/>
    </row>
    <row r="5" spans="1:7">
      <c r="A5" s="105"/>
      <c r="B5" s="107"/>
      <c r="C5" s="7"/>
      <c r="D5" s="165"/>
    </row>
    <row r="6" spans="1:7" ht="30.75" customHeight="1">
      <c r="A6" s="1288" t="s">
        <v>108</v>
      </c>
      <c r="B6" s="114"/>
      <c r="C6" s="166"/>
      <c r="D6" s="167"/>
    </row>
    <row r="7" spans="1:7" ht="15">
      <c r="A7" s="1808" t="s">
        <v>109</v>
      </c>
      <c r="B7" s="1808"/>
      <c r="C7" s="1808"/>
      <c r="D7" s="1808"/>
      <c r="E7" s="1808"/>
    </row>
    <row r="8" spans="1:7" ht="20.25">
      <c r="A8" s="2083" t="s">
        <v>111</v>
      </c>
      <c r="B8" s="2084" t="s">
        <v>4797</v>
      </c>
      <c r="C8" s="2085"/>
      <c r="D8" s="2086" t="s">
        <v>1624</v>
      </c>
      <c r="E8" s="2087" t="s">
        <v>1625</v>
      </c>
    </row>
    <row r="9" spans="1:7" ht="21" customHeight="1">
      <c r="A9" s="1814" t="s">
        <v>4798</v>
      </c>
      <c r="B9" s="1814"/>
      <c r="C9" s="1814"/>
      <c r="D9" s="1814"/>
      <c r="E9" s="1814"/>
    </row>
    <row r="10" spans="1:7" ht="14.25">
      <c r="A10" s="2088" t="s">
        <v>4799</v>
      </c>
      <c r="B10" s="2089" t="s">
        <v>4800</v>
      </c>
      <c r="C10" s="2086">
        <v>25</v>
      </c>
      <c r="D10" s="2090">
        <v>2582.2208240640002</v>
      </c>
      <c r="E10" s="2090">
        <f>D10-D10*$G$1</f>
        <v>2582.2208240640002</v>
      </c>
    </row>
    <row r="11" spans="1:7" ht="14.25">
      <c r="A11" s="2088"/>
      <c r="B11" s="2089" t="s">
        <v>4800</v>
      </c>
      <c r="C11" s="2086">
        <v>5</v>
      </c>
      <c r="D11" s="2090">
        <v>2726.4996380160005</v>
      </c>
      <c r="E11" s="2090">
        <f>D11-D11*$G$1</f>
        <v>2726.4996380160005</v>
      </c>
    </row>
    <row r="12" spans="1:7" ht="14.25">
      <c r="A12" s="2088" t="s">
        <v>4801</v>
      </c>
      <c r="B12" s="2089" t="s">
        <v>4800</v>
      </c>
      <c r="C12" s="2086">
        <v>25</v>
      </c>
      <c r="D12" s="2090">
        <v>2582.2208240640002</v>
      </c>
      <c r="E12" s="2090">
        <f>D12-D12*$G$1</f>
        <v>2582.2208240640002</v>
      </c>
    </row>
    <row r="13" spans="1:7" ht="14.25">
      <c r="A13" s="2088"/>
      <c r="B13" s="2089" t="s">
        <v>4800</v>
      </c>
      <c r="C13" s="2086">
        <v>6</v>
      </c>
      <c r="D13" s="2090">
        <v>2726.4996380160005</v>
      </c>
      <c r="E13" s="2090">
        <f>D13-D13*$G$1</f>
        <v>2726.4996380160005</v>
      </c>
    </row>
    <row r="14" spans="1:7" ht="14.25">
      <c r="A14" s="2088" t="s">
        <v>4802</v>
      </c>
      <c r="B14" s="2089" t="s">
        <v>4800</v>
      </c>
      <c r="C14" s="2086">
        <v>25</v>
      </c>
      <c r="D14" s="2090">
        <v>2589.6197376000009</v>
      </c>
      <c r="E14" s="2090">
        <f>D14-D14*$G$1</f>
        <v>2589.6197376000009</v>
      </c>
    </row>
    <row r="15" spans="1:7" ht="14.25">
      <c r="A15" s="2088"/>
      <c r="B15" s="2089" t="s">
        <v>4800</v>
      </c>
      <c r="C15" s="2086">
        <v>6</v>
      </c>
      <c r="D15" s="2090">
        <v>2737.5980083200002</v>
      </c>
      <c r="E15" s="2090">
        <f>D15-D15*$G$1</f>
        <v>2737.5980083200002</v>
      </c>
    </row>
    <row r="16" spans="1:7" ht="14.25">
      <c r="A16" s="2088" t="s">
        <v>4803</v>
      </c>
      <c r="B16" s="2089" t="s">
        <v>4800</v>
      </c>
      <c r="C16" s="2086">
        <v>20</v>
      </c>
      <c r="D16" s="2090">
        <v>3266.620326144</v>
      </c>
      <c r="E16" s="2090">
        <f>D16-D16*$G$1</f>
        <v>3266.620326144</v>
      </c>
    </row>
    <row r="17" spans="1:5" ht="14.25">
      <c r="A17" s="2088"/>
      <c r="B17" s="2089" t="s">
        <v>4800</v>
      </c>
      <c r="C17" s="2086">
        <v>3.5</v>
      </c>
      <c r="D17" s="2090">
        <v>3410.8991400960008</v>
      </c>
      <c r="E17" s="2090">
        <f>D17-D17*$G$1</f>
        <v>3410.8991400960008</v>
      </c>
    </row>
    <row r="18" spans="1:5" ht="14.25">
      <c r="A18" s="2088" t="s">
        <v>4804</v>
      </c>
      <c r="B18" s="2089" t="s">
        <v>4800</v>
      </c>
      <c r="C18" s="2086">
        <v>20</v>
      </c>
      <c r="D18" s="2090">
        <v>3947.3203714560009</v>
      </c>
      <c r="E18" s="2090">
        <f>D18-D18*$G$1</f>
        <v>3947.3203714560009</v>
      </c>
    </row>
    <row r="19" spans="1:5" ht="14.25">
      <c r="A19" s="2088"/>
      <c r="B19" s="2089" t="s">
        <v>4800</v>
      </c>
      <c r="C19" s="2086">
        <v>3.5</v>
      </c>
      <c r="D19" s="2090">
        <v>4091.5991854080003</v>
      </c>
      <c r="E19" s="2090">
        <f>D19-D19*$G$1</f>
        <v>4091.5991854080003</v>
      </c>
    </row>
    <row r="20" spans="1:5" ht="14.25">
      <c r="A20" s="2088" t="s">
        <v>4805</v>
      </c>
      <c r="B20" s="2089" t="s">
        <v>4800</v>
      </c>
      <c r="C20" s="2086">
        <v>20</v>
      </c>
      <c r="D20" s="2090">
        <v>3947.3203714560009</v>
      </c>
      <c r="E20" s="2090">
        <f>D20-D20*$G$1</f>
        <v>3947.3203714560009</v>
      </c>
    </row>
    <row r="21" spans="1:5" ht="14.25">
      <c r="A21" s="2088"/>
      <c r="B21" s="2089" t="s">
        <v>4800</v>
      </c>
      <c r="C21" s="2086">
        <v>3.5</v>
      </c>
      <c r="D21" s="2090">
        <v>4091.5991854080003</v>
      </c>
      <c r="E21" s="2090">
        <f>D21-D21*$G$1</f>
        <v>4091.5991854080003</v>
      </c>
    </row>
    <row r="22" spans="1:5" ht="14.25">
      <c r="A22" s="2088" t="s">
        <v>4806</v>
      </c>
      <c r="B22" s="2089" t="s">
        <v>4800</v>
      </c>
      <c r="C22" s="2086">
        <v>20</v>
      </c>
      <c r="D22" s="2090">
        <v>6640.524898560001</v>
      </c>
      <c r="E22" s="2090">
        <f>D22-D22*$G$1</f>
        <v>6640.524898560001</v>
      </c>
    </row>
    <row r="23" spans="1:5" ht="14.25">
      <c r="A23" s="2088"/>
      <c r="B23" s="2089" t="s">
        <v>4800</v>
      </c>
      <c r="C23" s="2086">
        <v>3.5</v>
      </c>
      <c r="D23" s="2090">
        <v>6781.1042557439996</v>
      </c>
      <c r="E23" s="2090">
        <f>D23-D23*$G$1</f>
        <v>6781.1042557439996</v>
      </c>
    </row>
    <row r="24" spans="1:5" ht="14.25">
      <c r="A24" s="2088" t="s">
        <v>4807</v>
      </c>
      <c r="B24" s="2089" t="s">
        <v>4800</v>
      </c>
      <c r="C24" s="2086">
        <v>20</v>
      </c>
      <c r="D24" s="2090">
        <v>10047.724581888002</v>
      </c>
      <c r="E24" s="2090">
        <f>D24-D24*$G$1</f>
        <v>10047.724581888002</v>
      </c>
    </row>
    <row r="25" spans="1:5" ht="14.25">
      <c r="A25" s="2088"/>
      <c r="B25" s="2089" t="s">
        <v>4800</v>
      </c>
      <c r="C25" s="2086">
        <v>3.5</v>
      </c>
      <c r="D25" s="2090">
        <v>10192.003395840004</v>
      </c>
      <c r="E25" s="2090">
        <f>D25-D25*$G$1</f>
        <v>10192.003395840004</v>
      </c>
    </row>
    <row r="26" spans="1:5" ht="14.25">
      <c r="A26" s="2088" t="s">
        <v>4808</v>
      </c>
      <c r="B26" s="2089" t="s">
        <v>4800</v>
      </c>
      <c r="C26" s="2086">
        <v>25</v>
      </c>
      <c r="D26" s="2090">
        <v>8612.3353559040024</v>
      </c>
      <c r="E26" s="2090">
        <f>D26-D26*$G$1</f>
        <v>8612.3353559040024</v>
      </c>
    </row>
    <row r="27" spans="1:5" ht="14.25">
      <c r="A27" s="2088"/>
      <c r="B27" s="2089" t="s">
        <v>4800</v>
      </c>
      <c r="C27" s="2086">
        <v>4</v>
      </c>
      <c r="D27" s="2090">
        <v>8756.6141698560023</v>
      </c>
      <c r="E27" s="2090">
        <f>D27-D27*$G$1</f>
        <v>8756.6141698560023</v>
      </c>
    </row>
    <row r="28" spans="1:5" ht="14.25">
      <c r="A28" s="2088" t="s">
        <v>4809</v>
      </c>
      <c r="B28" s="2089" t="s">
        <v>4800</v>
      </c>
      <c r="C28" s="2086">
        <v>20</v>
      </c>
      <c r="D28" s="2090">
        <v>4306.1676779520012</v>
      </c>
      <c r="E28" s="2090">
        <f>D28-D28*$G$1</f>
        <v>4306.1676779520012</v>
      </c>
    </row>
    <row r="29" spans="1:5" ht="14.25">
      <c r="A29" s="2088"/>
      <c r="B29" s="2089" t="s">
        <v>4800</v>
      </c>
      <c r="C29" s="2086">
        <v>3.5</v>
      </c>
      <c r="D29" s="2090">
        <v>4450.4464919040001</v>
      </c>
      <c r="E29" s="2090">
        <f>D29-D29*$G$1</f>
        <v>4450.4464919040001</v>
      </c>
    </row>
    <row r="30" spans="1:5" ht="14.25">
      <c r="A30" s="2088" t="s">
        <v>4810</v>
      </c>
      <c r="B30" s="2089" t="s">
        <v>4800</v>
      </c>
      <c r="C30" s="2086">
        <v>25</v>
      </c>
      <c r="D30" s="2090">
        <v>5922.8302855680013</v>
      </c>
      <c r="E30" s="2090">
        <f>D30-D30*$G$1</f>
        <v>5922.8302855680013</v>
      </c>
    </row>
    <row r="31" spans="1:5" ht="14.25">
      <c r="A31" s="2088"/>
      <c r="B31" s="2089" t="s">
        <v>4800</v>
      </c>
      <c r="C31" s="2086">
        <v>4</v>
      </c>
      <c r="D31" s="2090">
        <v>6063.4096427520017</v>
      </c>
      <c r="E31" s="2090">
        <f>D31-D31*$G$1</f>
        <v>6063.4096427520017</v>
      </c>
    </row>
    <row r="32" spans="1:5" ht="14.25">
      <c r="A32" s="2088" t="s">
        <v>4811</v>
      </c>
      <c r="B32" s="2089" t="s">
        <v>4800</v>
      </c>
      <c r="C32" s="2086">
        <v>20</v>
      </c>
      <c r="D32" s="2090">
        <v>6818.0988234240012</v>
      </c>
      <c r="E32" s="2090">
        <f>D32-D32*$G$1</f>
        <v>6818.0988234240012</v>
      </c>
    </row>
    <row r="33" spans="1:5" ht="14.25">
      <c r="A33" s="2088"/>
      <c r="B33" s="2089" t="s">
        <v>4800</v>
      </c>
      <c r="C33" s="2086">
        <v>3.5</v>
      </c>
      <c r="D33" s="2090">
        <v>6962.3776373760002</v>
      </c>
      <c r="E33" s="2090">
        <f>D33-D33*$G$1</f>
        <v>6962.3776373760002</v>
      </c>
    </row>
    <row r="34" spans="1:5" ht="14.25">
      <c r="A34" s="2088" t="s">
        <v>4812</v>
      </c>
      <c r="B34" s="2089" t="s">
        <v>4800</v>
      </c>
      <c r="C34" s="2086">
        <v>25</v>
      </c>
      <c r="D34" s="2090">
        <v>1794.2365324800003</v>
      </c>
      <c r="E34" s="2090">
        <f>D34-D34*$G$1</f>
        <v>1794.2365324800003</v>
      </c>
    </row>
    <row r="35" spans="1:5" ht="14.25">
      <c r="A35" s="2088"/>
      <c r="B35" s="2089" t="s">
        <v>4800</v>
      </c>
      <c r="C35" s="2086">
        <v>6</v>
      </c>
      <c r="D35" s="2090">
        <v>1938.5153464320006</v>
      </c>
      <c r="E35" s="2090">
        <f>D35-D35*$G$1</f>
        <v>1938.5153464320006</v>
      </c>
    </row>
    <row r="36" spans="1:5" ht="14.25">
      <c r="A36" s="2088" t="s">
        <v>4813</v>
      </c>
      <c r="B36" s="2089" t="s">
        <v>4800</v>
      </c>
      <c r="C36" s="2086">
        <v>25</v>
      </c>
      <c r="D36" s="2090">
        <v>3229.6257584640011</v>
      </c>
      <c r="E36" s="2090">
        <f>D36-D36*$G$1</f>
        <v>3229.6257584640011</v>
      </c>
    </row>
    <row r="37" spans="1:5" ht="14.25">
      <c r="A37" s="2088"/>
      <c r="B37" s="2089" t="s">
        <v>4800</v>
      </c>
      <c r="C37" s="2086">
        <v>6</v>
      </c>
      <c r="D37" s="2090">
        <v>3373.9045724160005</v>
      </c>
      <c r="E37" s="2090">
        <f>D37-D37*$G$1</f>
        <v>3373.9045724160005</v>
      </c>
    </row>
    <row r="38" spans="1:5" ht="14.25">
      <c r="A38" s="2088" t="s">
        <v>4814</v>
      </c>
      <c r="B38" s="2089" t="s">
        <v>4800</v>
      </c>
      <c r="C38" s="2086">
        <v>25</v>
      </c>
      <c r="D38" s="2090">
        <v>3769.7464465920007</v>
      </c>
      <c r="E38" s="2090">
        <f>D38-D38*$G$1</f>
        <v>3769.7464465920007</v>
      </c>
    </row>
    <row r="39" spans="1:5" ht="14.25">
      <c r="A39" s="2088"/>
      <c r="B39" s="2089" t="s">
        <v>4800</v>
      </c>
      <c r="C39" s="2086">
        <v>5</v>
      </c>
      <c r="D39" s="2090">
        <v>3910.3258037760011</v>
      </c>
      <c r="E39" s="2090">
        <f>D39-D39*$G$1</f>
        <v>3910.3258037760011</v>
      </c>
    </row>
    <row r="40" spans="1:5" ht="14.25">
      <c r="A40" s="2088" t="s">
        <v>4815</v>
      </c>
      <c r="B40" s="2089" t="s">
        <v>4800</v>
      </c>
      <c r="C40" s="2086">
        <v>3.5</v>
      </c>
      <c r="D40" s="2090">
        <v>4870.974017203539</v>
      </c>
      <c r="E40" s="2090">
        <f>D40-D40*$G$1</f>
        <v>4870.974017203539</v>
      </c>
    </row>
    <row r="41" spans="1:5" ht="15" customHeight="1">
      <c r="A41" s="1813" t="s">
        <v>4816</v>
      </c>
      <c r="B41" s="1813"/>
      <c r="C41" s="1813"/>
      <c r="D41" s="1813"/>
      <c r="E41" s="1813"/>
    </row>
    <row r="42" spans="1:5" ht="13.9" customHeight="1">
      <c r="A42" s="2088" t="s">
        <v>4817</v>
      </c>
      <c r="B42" s="2091" t="s">
        <v>4800</v>
      </c>
      <c r="C42" s="2086">
        <v>22</v>
      </c>
      <c r="D42" s="2090">
        <v>895.6113680000002</v>
      </c>
      <c r="E42" s="2090">
        <f>D42-D42*$G$1</f>
        <v>895.6113680000002</v>
      </c>
    </row>
    <row r="43" spans="1:5" ht="13.9" customHeight="1">
      <c r="A43" s="2088" t="s">
        <v>4818</v>
      </c>
      <c r="B43" s="2091" t="s">
        <v>4800</v>
      </c>
      <c r="C43" s="2086">
        <v>17.600000000000001</v>
      </c>
      <c r="D43" s="2090">
        <v>1405.7935718399999</v>
      </c>
      <c r="E43" s="2090">
        <f>D43-D43*$G$1</f>
        <v>1405.7935718399999</v>
      </c>
    </row>
    <row r="44" spans="1:5" ht="13.9" customHeight="1">
      <c r="A44" s="2088" t="s">
        <v>4819</v>
      </c>
      <c r="B44" s="2091" t="s">
        <v>4800</v>
      </c>
      <c r="C44" s="2086">
        <v>19</v>
      </c>
      <c r="D44" s="2090">
        <v>1664.7555456</v>
      </c>
      <c r="E44" s="2090">
        <f>D44-D44*$G$1</f>
        <v>1664.7555456</v>
      </c>
    </row>
    <row r="45" spans="1:5" ht="13.9" customHeight="1">
      <c r="A45" s="2088" t="s">
        <v>4820</v>
      </c>
      <c r="B45" s="2091" t="s">
        <v>4800</v>
      </c>
      <c r="C45" s="2086">
        <v>17.600000000000001</v>
      </c>
      <c r="D45" s="2090">
        <v>1405.7935718399999</v>
      </c>
      <c r="E45" s="2090">
        <f>D45-D45*$G$1</f>
        <v>1405.7935718399999</v>
      </c>
    </row>
    <row r="46" spans="1:5" ht="13.9" customHeight="1">
      <c r="A46" s="2088" t="s">
        <v>4821</v>
      </c>
      <c r="B46" s="2091" t="s">
        <v>4800</v>
      </c>
      <c r="C46" s="2086">
        <v>19</v>
      </c>
      <c r="D46" s="2090">
        <v>1686.9522862080003</v>
      </c>
      <c r="E46" s="2090">
        <f>D46-D46*$G$1</f>
        <v>1686.9522862080003</v>
      </c>
    </row>
    <row r="47" spans="1:5" ht="13.9" customHeight="1">
      <c r="A47" s="2088" t="s">
        <v>4822</v>
      </c>
      <c r="B47" s="2091" t="s">
        <v>4800</v>
      </c>
      <c r="C47" s="2086">
        <v>17.600000000000001</v>
      </c>
      <c r="D47" s="2090">
        <v>1405.7935718399999</v>
      </c>
      <c r="E47" s="2090">
        <f>D47-D47*$G$1</f>
        <v>1405.7935718399999</v>
      </c>
    </row>
    <row r="48" spans="1:5" ht="13.9" customHeight="1">
      <c r="A48" s="2088" t="s">
        <v>4823</v>
      </c>
      <c r="B48" s="2091" t="s">
        <v>4800</v>
      </c>
      <c r="C48" s="2086">
        <v>19</v>
      </c>
      <c r="D48" s="2090">
        <v>1627.7609779200002</v>
      </c>
      <c r="E48" s="2090">
        <f>D48-D48*$G$1</f>
        <v>1627.7609779200002</v>
      </c>
    </row>
    <row r="49" spans="1:5" ht="13.9" customHeight="1">
      <c r="A49" s="2088" t="s">
        <v>4824</v>
      </c>
      <c r="B49" s="2091" t="s">
        <v>4800</v>
      </c>
      <c r="C49" s="2086">
        <v>17</v>
      </c>
      <c r="D49" s="2090">
        <v>1322.3140000000001</v>
      </c>
      <c r="E49" s="2090">
        <f>D49-D49*$G$1</f>
        <v>1322.3140000000001</v>
      </c>
    </row>
    <row r="50" spans="1:5" ht="13.9" customHeight="1">
      <c r="A50" s="2088" t="s">
        <v>4825</v>
      </c>
      <c r="B50" s="2091" t="s">
        <v>4800</v>
      </c>
      <c r="C50" s="2086">
        <v>19</v>
      </c>
      <c r="D50" s="2090">
        <v>1627.7609779200002</v>
      </c>
      <c r="E50" s="2090">
        <f>D50-D50*$G$1</f>
        <v>1627.7609779200002</v>
      </c>
    </row>
    <row r="51" spans="1:5" ht="13.9" customHeight="1">
      <c r="A51" s="2088" t="s">
        <v>4826</v>
      </c>
      <c r="B51" s="2091" t="s">
        <v>4800</v>
      </c>
      <c r="C51" s="2086">
        <v>17</v>
      </c>
      <c r="D51" s="2090">
        <v>1424.2940939999999</v>
      </c>
      <c r="E51" s="2090">
        <f>D51-D51*$G$1</f>
        <v>1424.2940939999999</v>
      </c>
    </row>
    <row r="52" spans="1:5" ht="13.9" customHeight="1">
      <c r="A52" s="2088" t="s">
        <v>4827</v>
      </c>
      <c r="B52" s="2091" t="s">
        <v>4800</v>
      </c>
      <c r="C52" s="2086">
        <v>19</v>
      </c>
      <c r="D52" s="2090">
        <v>1738.7446809600003</v>
      </c>
      <c r="E52" s="2090">
        <f>D52-D52*$G$1</f>
        <v>1738.7446809600003</v>
      </c>
    </row>
    <row r="53" spans="1:5" ht="13.9" customHeight="1">
      <c r="A53" s="2088" t="s">
        <v>4828</v>
      </c>
      <c r="B53" s="2091" t="s">
        <v>4800</v>
      </c>
      <c r="C53" s="2086">
        <v>17</v>
      </c>
      <c r="D53" s="2090">
        <v>2116.0892712960003</v>
      </c>
      <c r="E53" s="2090">
        <f>D53-D53*$G$1</f>
        <v>2116.0892712960003</v>
      </c>
    </row>
    <row r="54" spans="1:5" ht="13.9" customHeight="1">
      <c r="A54" s="2088" t="s">
        <v>4829</v>
      </c>
      <c r="B54" s="2091" t="s">
        <v>4800</v>
      </c>
      <c r="C54" s="2086">
        <v>19</v>
      </c>
      <c r="D54" s="2090">
        <v>2404.6468992000005</v>
      </c>
      <c r="E54" s="2090">
        <f>D54-D54*$G$1</f>
        <v>2404.6468992000005</v>
      </c>
    </row>
    <row r="55" spans="1:5" ht="13.9" customHeight="1">
      <c r="A55" s="2088" t="s">
        <v>4830</v>
      </c>
      <c r="B55" s="2091" t="s">
        <v>4800</v>
      </c>
      <c r="C55" s="2086">
        <v>17</v>
      </c>
      <c r="D55" s="2090">
        <v>1632.11328</v>
      </c>
      <c r="E55" s="2090">
        <f>D55-D55*$G$1</f>
        <v>1632.11328</v>
      </c>
    </row>
    <row r="56" spans="1:5" ht="13.9" customHeight="1">
      <c r="A56" s="2088" t="s">
        <v>4831</v>
      </c>
      <c r="B56" s="2091" t="s">
        <v>4800</v>
      </c>
      <c r="C56" s="2086">
        <v>17</v>
      </c>
      <c r="D56" s="2090">
        <v>1701.7371600000001</v>
      </c>
      <c r="E56" s="2090">
        <f>D56-D56*$G$1</f>
        <v>1701.7371600000001</v>
      </c>
    </row>
    <row r="57" spans="1:5" ht="13.9" customHeight="1">
      <c r="A57" s="2088" t="s">
        <v>4832</v>
      </c>
      <c r="B57" s="2091" t="s">
        <v>4800</v>
      </c>
      <c r="C57" s="2086">
        <v>17</v>
      </c>
      <c r="D57" s="2090">
        <v>1812.7305780000002</v>
      </c>
      <c r="E57" s="2090">
        <f>D57-D57*$G$1</f>
        <v>1812.7305780000002</v>
      </c>
    </row>
    <row r="58" spans="1:5" ht="13.9" customHeight="1">
      <c r="A58" s="2088" t="s">
        <v>4833</v>
      </c>
      <c r="B58" s="2091" t="s">
        <v>4800</v>
      </c>
      <c r="C58" s="2086">
        <v>19</v>
      </c>
      <c r="D58" s="2090">
        <v>1960.7120870400001</v>
      </c>
      <c r="E58" s="2090">
        <f>D58-D58*$G$1</f>
        <v>1960.7120870400001</v>
      </c>
    </row>
    <row r="59" spans="1:5" ht="13.9" customHeight="1">
      <c r="A59" s="2088" t="s">
        <v>4834</v>
      </c>
      <c r="B59" s="2091" t="s">
        <v>4800</v>
      </c>
      <c r="C59" s="2086">
        <v>20</v>
      </c>
      <c r="D59" s="2090">
        <v>1435.3892259839999</v>
      </c>
      <c r="E59" s="2090">
        <f>D59-D59*$G$1</f>
        <v>1435.3892259839999</v>
      </c>
    </row>
    <row r="60" spans="1:5" ht="13.9" customHeight="1">
      <c r="A60" s="2088" t="s">
        <v>4835</v>
      </c>
      <c r="B60" s="2091" t="s">
        <v>4800</v>
      </c>
      <c r="C60" s="2086">
        <v>17</v>
      </c>
      <c r="D60" s="2090">
        <v>2582.2208240640002</v>
      </c>
      <c r="E60" s="2090">
        <f>D60-D60*$G$1</f>
        <v>2582.2208240640002</v>
      </c>
    </row>
    <row r="61" spans="1:5" ht="13.9" customHeight="1">
      <c r="A61" s="2088" t="s">
        <v>4836</v>
      </c>
      <c r="B61" s="2091" t="s">
        <v>4800</v>
      </c>
      <c r="C61" s="2086">
        <v>19</v>
      </c>
      <c r="D61" s="2090">
        <v>2582.2208240640002</v>
      </c>
      <c r="E61" s="2090">
        <f>D61-D61*$G$1</f>
        <v>2582.2208240640002</v>
      </c>
    </row>
    <row r="62" spans="1:5" ht="13.9" customHeight="1">
      <c r="A62" s="2088" t="s">
        <v>4837</v>
      </c>
      <c r="B62" s="2091" t="s">
        <v>4800</v>
      </c>
      <c r="C62" s="2086">
        <v>17</v>
      </c>
      <c r="D62" s="2090">
        <v>1831.2311001600006</v>
      </c>
      <c r="E62" s="2090">
        <f>D62-D62*$G$1</f>
        <v>1831.2311001600006</v>
      </c>
    </row>
    <row r="63" spans="1:5" ht="13.9" customHeight="1">
      <c r="A63" s="2088" t="s">
        <v>4838</v>
      </c>
      <c r="B63" s="2091" t="s">
        <v>4800</v>
      </c>
      <c r="C63" s="2086">
        <v>19</v>
      </c>
      <c r="D63" s="2090">
        <v>2071.6957900800003</v>
      </c>
      <c r="E63" s="2090">
        <f>D63-D63*$G$1</f>
        <v>2071.6957900800003</v>
      </c>
    </row>
    <row r="64" spans="1:5" ht="13.9" customHeight="1">
      <c r="A64" s="2088" t="s">
        <v>4839</v>
      </c>
      <c r="B64" s="2091" t="s">
        <v>4800</v>
      </c>
      <c r="C64" s="2086">
        <v>17</v>
      </c>
      <c r="D64" s="2090">
        <v>2196.6604000000002</v>
      </c>
      <c r="E64" s="2090">
        <f>D64-D64*$G$1</f>
        <v>2196.6604000000002</v>
      </c>
    </row>
    <row r="65" spans="1:5" ht="13.9" customHeight="1">
      <c r="A65" s="2088" t="s">
        <v>4840</v>
      </c>
      <c r="B65" s="2091" t="s">
        <v>4800</v>
      </c>
      <c r="C65" s="2086">
        <v>19</v>
      </c>
      <c r="D65" s="2090">
        <v>2339.6862000000001</v>
      </c>
      <c r="E65" s="2090">
        <f>D65-D65*$G$1</f>
        <v>2339.6862000000001</v>
      </c>
    </row>
    <row r="66" spans="1:5" ht="13.9" customHeight="1">
      <c r="A66" s="2088" t="s">
        <v>4841</v>
      </c>
      <c r="B66" s="2091" t="s">
        <v>4800</v>
      </c>
      <c r="C66" s="2086">
        <v>17</v>
      </c>
      <c r="D66" s="2090">
        <v>1975.5099141120002</v>
      </c>
      <c r="E66" s="2090">
        <f>D66-D66*$G$1</f>
        <v>1975.5099141120002</v>
      </c>
    </row>
    <row r="67" spans="1:5" ht="13.9" customHeight="1">
      <c r="A67" s="2088" t="s">
        <v>4842</v>
      </c>
      <c r="B67" s="2091" t="s">
        <v>4800</v>
      </c>
      <c r="C67" s="2086">
        <v>17</v>
      </c>
      <c r="D67" s="2090">
        <v>2116.0892712960003</v>
      </c>
      <c r="E67" s="2090">
        <f>D67-D67*$G$1</f>
        <v>2116.0892712960003</v>
      </c>
    </row>
    <row r="68" spans="1:5" ht="13.9" customHeight="1">
      <c r="A68" s="2088" t="s">
        <v>4843</v>
      </c>
      <c r="B68" s="2091" t="s">
        <v>4800</v>
      </c>
      <c r="C68" s="2086">
        <v>19</v>
      </c>
      <c r="D68" s="2090">
        <v>2260.3680852480002</v>
      </c>
      <c r="E68" s="2090">
        <f>D68-D68*$G$1</f>
        <v>2260.3680852480002</v>
      </c>
    </row>
    <row r="69" spans="1:5" ht="13.9" customHeight="1">
      <c r="A69" s="2088" t="s">
        <v>4844</v>
      </c>
      <c r="B69" s="2091" t="s">
        <v>4800</v>
      </c>
      <c r="C69" s="2086">
        <v>19</v>
      </c>
      <c r="D69" s="2090">
        <v>2260.3680852480002</v>
      </c>
      <c r="E69" s="2090">
        <f>D69-D69*$G$1</f>
        <v>2260.3680852480002</v>
      </c>
    </row>
    <row r="70" spans="1:5" ht="13.9" customHeight="1">
      <c r="A70" s="2088" t="s">
        <v>4845</v>
      </c>
      <c r="B70" s="2091" t="s">
        <v>4800</v>
      </c>
      <c r="C70" s="2086">
        <v>17</v>
      </c>
      <c r="D70" s="2090">
        <v>1831.2311001600006</v>
      </c>
      <c r="E70" s="2090">
        <f>D70-D70*$G$1</f>
        <v>1831.2311001600006</v>
      </c>
    </row>
    <row r="71" spans="1:5" ht="13.9" customHeight="1">
      <c r="A71" s="2088" t="s">
        <v>4846</v>
      </c>
      <c r="B71" s="2091" t="s">
        <v>4800</v>
      </c>
      <c r="C71" s="2086">
        <v>17</v>
      </c>
      <c r="D71" s="2090">
        <v>1960.7120870400001</v>
      </c>
      <c r="E71" s="2090">
        <f>D71-D71*$G$1</f>
        <v>1960.7120870400001</v>
      </c>
    </row>
    <row r="72" spans="1:5" ht="13.9" customHeight="1">
      <c r="A72" s="2088" t="s">
        <v>4847</v>
      </c>
      <c r="B72" s="2091" t="s">
        <v>4800</v>
      </c>
      <c r="C72" s="2086">
        <v>19</v>
      </c>
      <c r="D72" s="2090">
        <v>2219.6740608</v>
      </c>
      <c r="E72" s="2090">
        <f>D72-D72*$G$1</f>
        <v>2219.6740608</v>
      </c>
    </row>
    <row r="73" spans="1:5" ht="13.9" customHeight="1">
      <c r="A73" s="2088" t="s">
        <v>4848</v>
      </c>
      <c r="B73" s="2089" t="s">
        <v>4800</v>
      </c>
      <c r="C73" s="2086">
        <v>17.600000000000001</v>
      </c>
      <c r="D73" s="2090">
        <v>1632.11328</v>
      </c>
      <c r="E73" s="2090">
        <f>D73-D73*$G$1</f>
        <v>1632.11328</v>
      </c>
    </row>
    <row r="74" spans="1:5" ht="13.9" customHeight="1">
      <c r="A74" s="2088" t="s">
        <v>4849</v>
      </c>
      <c r="B74" s="2089" t="s">
        <v>4800</v>
      </c>
      <c r="C74" s="2086">
        <v>19</v>
      </c>
      <c r="D74" s="2090">
        <v>1679.1498780000002</v>
      </c>
      <c r="E74" s="2090">
        <f t="shared" ref="E74:E80" si="0">D74-D74*$G$1</f>
        <v>1679.1498780000002</v>
      </c>
    </row>
    <row r="75" spans="1:5" ht="13.9" customHeight="1">
      <c r="A75" s="2088" t="s">
        <v>4850</v>
      </c>
      <c r="B75" s="2089" t="s">
        <v>4800</v>
      </c>
      <c r="C75" s="2086">
        <v>19</v>
      </c>
      <c r="D75" s="2090">
        <v>1484.23</v>
      </c>
      <c r="E75" s="2090">
        <f t="shared" si="0"/>
        <v>1484.23</v>
      </c>
    </row>
    <row r="76" spans="1:5" ht="13.9" customHeight="1">
      <c r="A76" s="2088" t="s">
        <v>4851</v>
      </c>
      <c r="B76" s="2089" t="s">
        <v>4800</v>
      </c>
      <c r="C76" s="2086">
        <v>19</v>
      </c>
      <c r="D76" s="2090">
        <v>1619.1599999999999</v>
      </c>
      <c r="E76" s="2090">
        <f t="shared" si="0"/>
        <v>1619.1599999999999</v>
      </c>
    </row>
    <row r="77" spans="1:5" ht="13.9" customHeight="1">
      <c r="A77" s="2088" t="s">
        <v>4852</v>
      </c>
      <c r="B77" s="2089" t="s">
        <v>4800</v>
      </c>
      <c r="C77" s="2086">
        <v>19</v>
      </c>
      <c r="D77" s="2090">
        <v>1619.1599999999999</v>
      </c>
      <c r="E77" s="2090">
        <f t="shared" si="0"/>
        <v>1619.1599999999999</v>
      </c>
    </row>
    <row r="78" spans="1:5" ht="13.9" customHeight="1">
      <c r="A78" s="2088" t="s">
        <v>4853</v>
      </c>
      <c r="B78" s="2091" t="s">
        <v>4800</v>
      </c>
      <c r="C78" s="2086">
        <v>17</v>
      </c>
      <c r="D78" s="2090">
        <v>2693.204527104001</v>
      </c>
      <c r="E78" s="2090">
        <f t="shared" si="0"/>
        <v>2693.204527104001</v>
      </c>
    </row>
    <row r="79" spans="1:5" ht="13.9" customHeight="1">
      <c r="A79" s="2088" t="s">
        <v>4854</v>
      </c>
      <c r="B79" s="2091" t="s">
        <v>4800</v>
      </c>
      <c r="C79" s="2086">
        <v>22</v>
      </c>
      <c r="D79" s="2090">
        <v>1214.3700000000001</v>
      </c>
      <c r="E79" s="2090">
        <f t="shared" si="0"/>
        <v>1214.3700000000001</v>
      </c>
    </row>
    <row r="80" spans="1:5" ht="13.9" customHeight="1">
      <c r="A80" s="2088" t="s">
        <v>4855</v>
      </c>
      <c r="B80" s="2091" t="s">
        <v>4800</v>
      </c>
      <c r="C80" s="2086">
        <v>20</v>
      </c>
      <c r="D80" s="2090">
        <v>1499.0122996874998</v>
      </c>
      <c r="E80" s="2090">
        <f t="shared" si="0"/>
        <v>1499.0122996874998</v>
      </c>
    </row>
    <row r="81" spans="1:5" ht="15" customHeight="1">
      <c r="A81" s="2092" t="s">
        <v>4856</v>
      </c>
      <c r="B81" s="2093"/>
      <c r="C81" s="2093"/>
      <c r="D81" s="2093"/>
      <c r="E81" s="2093"/>
    </row>
    <row r="82" spans="1:5" ht="13.9" customHeight="1">
      <c r="A82" s="2094" t="s">
        <v>4857</v>
      </c>
      <c r="B82" s="2091" t="s">
        <v>4800</v>
      </c>
      <c r="C82" s="2086">
        <v>25</v>
      </c>
      <c r="D82" s="2090">
        <v>912.12680000000012</v>
      </c>
      <c r="E82" s="2090">
        <f>D82-D82*$G$1</f>
        <v>912.12680000000012</v>
      </c>
    </row>
    <row r="83" spans="1:5" ht="13.9" customHeight="1">
      <c r="A83" s="2094" t="s">
        <v>4858</v>
      </c>
      <c r="B83" s="2091" t="s">
        <v>4800</v>
      </c>
      <c r="C83" s="2086">
        <v>25</v>
      </c>
      <c r="D83" s="2090">
        <v>912.12680000000012</v>
      </c>
      <c r="E83" s="2090">
        <f>D83-D83*$G$1</f>
        <v>912.12680000000012</v>
      </c>
    </row>
    <row r="84" spans="1:5" ht="13.9" customHeight="1">
      <c r="A84" s="2094" t="s">
        <v>4859</v>
      </c>
      <c r="B84" s="2091" t="s">
        <v>4800</v>
      </c>
      <c r="C84" s="2086">
        <v>25</v>
      </c>
      <c r="D84" s="2090">
        <v>1220.8207334399999</v>
      </c>
      <c r="E84" s="2090">
        <f>D84-D84*$G$1</f>
        <v>1220.8207334399999</v>
      </c>
    </row>
    <row r="85" spans="1:5" ht="13.9" customHeight="1">
      <c r="A85" s="2094" t="s">
        <v>4860</v>
      </c>
      <c r="B85" s="2091" t="s">
        <v>4800</v>
      </c>
      <c r="C85" s="2086">
        <v>25</v>
      </c>
      <c r="D85" s="2090">
        <v>1220.8207334399999</v>
      </c>
      <c r="E85" s="2090">
        <f>D85-D85*$G$1</f>
        <v>1220.8207334399999</v>
      </c>
    </row>
    <row r="86" spans="1:5" ht="13.9" customHeight="1">
      <c r="A86" s="2094" t="s">
        <v>4861</v>
      </c>
      <c r="B86" s="2091" t="s">
        <v>4800</v>
      </c>
      <c r="C86" s="2086">
        <v>25</v>
      </c>
      <c r="D86" s="2090">
        <v>1220.8207334399999</v>
      </c>
      <c r="E86" s="2090">
        <f>D86-D86*$G$1</f>
        <v>1220.8207334399999</v>
      </c>
    </row>
    <row r="87" spans="1:5" ht="13.9" customHeight="1">
      <c r="A87" s="2095" t="s">
        <v>4862</v>
      </c>
      <c r="B87" s="2091" t="s">
        <v>4800</v>
      </c>
      <c r="C87" s="2086">
        <v>25</v>
      </c>
      <c r="D87" s="2090">
        <v>1295.328</v>
      </c>
      <c r="E87" s="2090">
        <f>D87-D87*$G$1</f>
        <v>1295.328</v>
      </c>
    </row>
    <row r="88" spans="1:5" ht="13.9" customHeight="1">
      <c r="A88" s="2095" t="s">
        <v>4863</v>
      </c>
      <c r="B88" s="2091" t="s">
        <v>4800</v>
      </c>
      <c r="C88" s="2086">
        <v>25</v>
      </c>
      <c r="D88" s="2090">
        <v>1295.328</v>
      </c>
      <c r="E88" s="2090">
        <f>D88-D88*$G$1</f>
        <v>1295.328</v>
      </c>
    </row>
    <row r="89" spans="1:5" ht="13.9" customHeight="1">
      <c r="A89" s="2095" t="s">
        <v>4864</v>
      </c>
      <c r="B89" s="2091" t="s">
        <v>4800</v>
      </c>
      <c r="C89" s="2086">
        <v>25</v>
      </c>
      <c r="D89" s="2090">
        <v>1322.3140000000001</v>
      </c>
      <c r="E89" s="2090">
        <f>D89-D89*$G$1</f>
        <v>1322.3140000000001</v>
      </c>
    </row>
    <row r="90" spans="1:5" ht="13.9" customHeight="1">
      <c r="A90" s="2094" t="s">
        <v>4865</v>
      </c>
      <c r="B90" s="2091" t="s">
        <v>4800</v>
      </c>
      <c r="C90" s="2086">
        <v>25</v>
      </c>
      <c r="D90" s="2090">
        <v>1501.5550119999998</v>
      </c>
      <c r="E90" s="2090">
        <f>D90-D90*$G$1</f>
        <v>1501.5550119999998</v>
      </c>
    </row>
    <row r="91" spans="1:5" ht="13.9" customHeight="1">
      <c r="A91" s="2094" t="s">
        <v>4866</v>
      </c>
      <c r="B91" s="2091" t="s">
        <v>4800</v>
      </c>
      <c r="C91" s="2086">
        <v>25</v>
      </c>
      <c r="D91" s="2090">
        <v>1501.5550119999998</v>
      </c>
      <c r="E91" s="2090">
        <f>D91-D91*$G$1</f>
        <v>1501.5550119999998</v>
      </c>
    </row>
    <row r="92" spans="1:5" ht="13.9" customHeight="1">
      <c r="A92" s="2094" t="s">
        <v>4867</v>
      </c>
      <c r="B92" s="2091" t="s">
        <v>4800</v>
      </c>
      <c r="C92" s="2086">
        <v>25</v>
      </c>
      <c r="D92" s="2090">
        <v>1566.8341460000001</v>
      </c>
      <c r="E92" s="2090">
        <f>D92-D92*$G$1</f>
        <v>1566.8341460000001</v>
      </c>
    </row>
    <row r="93" spans="1:5" ht="13.9" customHeight="1">
      <c r="A93" s="2094" t="s">
        <v>4868</v>
      </c>
      <c r="B93" s="2091" t="s">
        <v>4800</v>
      </c>
      <c r="C93" s="2086">
        <v>25</v>
      </c>
      <c r="D93" s="2090">
        <v>1436.2488920000001</v>
      </c>
      <c r="E93" s="2090">
        <f>D93-D93*$G$1</f>
        <v>1436.2488920000001</v>
      </c>
    </row>
    <row r="94" spans="1:5" ht="13.9" customHeight="1">
      <c r="A94" s="2094" t="s">
        <v>4869</v>
      </c>
      <c r="B94" s="2091" t="s">
        <v>4800</v>
      </c>
      <c r="C94" s="2086">
        <v>25</v>
      </c>
      <c r="D94" s="2090">
        <v>1436.2488920000001</v>
      </c>
      <c r="E94" s="2090">
        <f>D94-D94*$G$1</f>
        <v>1436.2488920000001</v>
      </c>
    </row>
    <row r="95" spans="1:5" ht="13.9" customHeight="1">
      <c r="A95" s="2096" t="s">
        <v>4870</v>
      </c>
      <c r="B95" s="2091" t="s">
        <v>4800</v>
      </c>
      <c r="C95" s="2086">
        <v>22</v>
      </c>
      <c r="D95" s="2090">
        <v>2870.7784519679999</v>
      </c>
      <c r="E95" s="2090">
        <f>D95-D95*$G$1</f>
        <v>2870.7784519679999</v>
      </c>
    </row>
    <row r="96" spans="1:5" ht="13.9" customHeight="1">
      <c r="A96" s="2096" t="s">
        <v>4871</v>
      </c>
      <c r="B96" s="2091" t="s">
        <v>4800</v>
      </c>
      <c r="C96" s="2086">
        <v>20</v>
      </c>
      <c r="D96" s="2090">
        <v>2800.4887733760006</v>
      </c>
      <c r="E96" s="2090">
        <f>D96-D96*$G$1</f>
        <v>2800.4887733760006</v>
      </c>
    </row>
    <row r="97" spans="1:5" ht="13.9" customHeight="1">
      <c r="A97" s="2094" t="s">
        <v>4872</v>
      </c>
      <c r="B97" s="2091" t="s">
        <v>4800</v>
      </c>
      <c r="C97" s="2086">
        <v>20</v>
      </c>
      <c r="D97" s="2090">
        <v>2228.6980442700005</v>
      </c>
      <c r="E97" s="2090">
        <f>D97-D97*$G$1</f>
        <v>2228.6980442700005</v>
      </c>
    </row>
    <row r="98" spans="1:5" ht="15" customHeight="1">
      <c r="A98" s="2094" t="s">
        <v>4873</v>
      </c>
      <c r="B98" s="2091" t="s">
        <v>4800</v>
      </c>
      <c r="C98" s="2086">
        <v>20</v>
      </c>
      <c r="D98" s="2090">
        <v>2228.6980442700005</v>
      </c>
      <c r="E98" s="2090">
        <f>D98-D98*$G$1</f>
        <v>2228.6980442700005</v>
      </c>
    </row>
    <row r="99" spans="1:5" ht="13.9" customHeight="1">
      <c r="A99" s="2094" t="s">
        <v>4873</v>
      </c>
      <c r="B99" s="2091" t="s">
        <v>4800</v>
      </c>
      <c r="C99" s="2086">
        <v>4</v>
      </c>
      <c r="D99" s="2090">
        <v>2289.7477636875001</v>
      </c>
      <c r="E99" s="2090">
        <f>D99-D99*$G$1</f>
        <v>2289.7477636875001</v>
      </c>
    </row>
    <row r="100" spans="1:5" ht="13.9" customHeight="1">
      <c r="A100" s="2094" t="s">
        <v>4873</v>
      </c>
      <c r="B100" s="2091" t="s">
        <v>4800</v>
      </c>
      <c r="C100" s="2086">
        <v>1.6</v>
      </c>
      <c r="D100" s="2090">
        <v>2564.5174953300002</v>
      </c>
      <c r="E100" s="2090">
        <f>D100-D100*$G$1</f>
        <v>2564.5174953300002</v>
      </c>
    </row>
    <row r="101" spans="1:5" ht="15" customHeight="1">
      <c r="A101" s="1813" t="s">
        <v>1647</v>
      </c>
      <c r="B101" s="1813"/>
      <c r="C101" s="1813"/>
      <c r="D101" s="1813"/>
      <c r="E101" s="1813"/>
    </row>
    <row r="102" spans="1:5" ht="13.9" customHeight="1">
      <c r="A102" s="2088" t="s">
        <v>4874</v>
      </c>
      <c r="B102" s="2089" t="s">
        <v>4800</v>
      </c>
      <c r="C102" s="2086">
        <v>4.5</v>
      </c>
      <c r="D102" s="2090">
        <v>2153</v>
      </c>
      <c r="E102" s="2090">
        <f>D102-D102*$G$1</f>
        <v>2153</v>
      </c>
    </row>
    <row r="103" spans="1:5" ht="13.9" customHeight="1">
      <c r="A103" s="2088" t="s">
        <v>4875</v>
      </c>
      <c r="B103" s="2089" t="s">
        <v>4800</v>
      </c>
      <c r="C103" s="2086">
        <v>4.5</v>
      </c>
      <c r="D103" s="2090">
        <v>2223</v>
      </c>
      <c r="E103" s="2090">
        <f>D103-D103*$G$1</f>
        <v>2223</v>
      </c>
    </row>
    <row r="104" spans="1:5" ht="13.9" customHeight="1">
      <c r="A104" s="2097"/>
      <c r="B104" s="2098"/>
      <c r="C104" s="2098"/>
      <c r="D104" s="2099"/>
      <c r="E104" s="2100"/>
    </row>
    <row r="105" spans="1:5" ht="13.9" customHeight="1">
      <c r="A105" s="1813" t="s">
        <v>4175</v>
      </c>
      <c r="B105" s="1813"/>
      <c r="C105" s="1813"/>
      <c r="D105" s="1813"/>
      <c r="E105" s="1813"/>
    </row>
    <row r="106" spans="1:5" ht="13.9" customHeight="1">
      <c r="A106" s="2088" t="s">
        <v>4876</v>
      </c>
      <c r="B106" s="2089" t="s">
        <v>4800</v>
      </c>
      <c r="C106" s="2086">
        <v>4.5</v>
      </c>
      <c r="D106" s="2090">
        <v>2922.5708467200002</v>
      </c>
      <c r="E106" s="2090">
        <f>D106-D106*$G$1</f>
        <v>2922.5708467200002</v>
      </c>
    </row>
    <row r="107" spans="1:5" ht="13.9" customHeight="1">
      <c r="A107" s="2088" t="s">
        <v>4877</v>
      </c>
      <c r="B107" s="2089" t="s">
        <v>4800</v>
      </c>
      <c r="C107" s="2086">
        <v>4.5</v>
      </c>
      <c r="D107" s="2090">
        <v>4121.7336959999993</v>
      </c>
      <c r="E107" s="2090">
        <f>D107-D107*$G$1</f>
        <v>4121.7336959999993</v>
      </c>
    </row>
    <row r="108" spans="1:5" ht="15" customHeight="1">
      <c r="A108" s="2088" t="s">
        <v>4878</v>
      </c>
      <c r="B108" s="2089" t="s">
        <v>4800</v>
      </c>
      <c r="C108" s="2086">
        <v>1.5</v>
      </c>
      <c r="D108" s="2090">
        <v>4243.4945280000002</v>
      </c>
      <c r="E108" s="2090">
        <f>D108-D108*$G$1</f>
        <v>4243.4945280000002</v>
      </c>
    </row>
    <row r="109" spans="1:5" ht="13.9" customHeight="1">
      <c r="A109" s="2101"/>
      <c r="B109" s="2098"/>
      <c r="C109" s="2098"/>
      <c r="D109" s="2099"/>
      <c r="E109" s="2100"/>
    </row>
    <row r="110" spans="1:5" ht="13.9" customHeight="1">
      <c r="A110" s="1813" t="s">
        <v>4879</v>
      </c>
      <c r="B110" s="1813"/>
      <c r="C110" s="1813"/>
      <c r="D110" s="1813"/>
      <c r="E110" s="1813"/>
    </row>
    <row r="111" spans="1:5" ht="13.9" customHeight="1">
      <c r="A111" s="2088" t="s">
        <v>4880</v>
      </c>
      <c r="B111" s="2089" t="s">
        <v>4800</v>
      </c>
      <c r="C111" s="2086">
        <v>20</v>
      </c>
      <c r="D111" s="2090">
        <v>1129.6126785030754</v>
      </c>
      <c r="E111" s="2090">
        <f>D111-D111*$G$1</f>
        <v>1129.6126785030754</v>
      </c>
    </row>
    <row r="112" spans="1:5" ht="13.9" customHeight="1">
      <c r="A112" s="2088" t="s">
        <v>4880</v>
      </c>
      <c r="B112" s="2089" t="s">
        <v>4800</v>
      </c>
      <c r="C112" s="2086">
        <v>4</v>
      </c>
      <c r="D112" s="2090">
        <v>1282.2630404629501</v>
      </c>
      <c r="E112" s="2090">
        <f>D112-D112*$G$1</f>
        <v>1282.2630404629501</v>
      </c>
    </row>
    <row r="113" spans="1:5" ht="13.9" customHeight="1">
      <c r="A113" s="2088" t="s">
        <v>4881</v>
      </c>
      <c r="B113" s="2089" t="s">
        <v>4800</v>
      </c>
      <c r="C113" s="2086">
        <v>20</v>
      </c>
      <c r="D113" s="2090">
        <v>1259.9088750000001</v>
      </c>
      <c r="E113" s="2090">
        <f>D113-D113*$G$1</f>
        <v>1259.9088750000001</v>
      </c>
    </row>
    <row r="114" spans="1:5" ht="13.9" customHeight="1">
      <c r="A114" s="2088" t="s">
        <v>4882</v>
      </c>
      <c r="B114" s="2089" t="s">
        <v>4800</v>
      </c>
      <c r="C114" s="2086">
        <v>4</v>
      </c>
      <c r="D114" s="2090">
        <v>1426.8847500000002</v>
      </c>
      <c r="E114" s="2090">
        <f>D114-D114*$G$1</f>
        <v>1426.8847500000002</v>
      </c>
    </row>
    <row r="115" spans="1:5" ht="14.25"/>
    <row r="116" spans="1:5" ht="14.25"/>
    <row r="117" spans="1:5" ht="14.25"/>
    <row r="118" spans="1:5" ht="14.25"/>
    <row r="119" spans="1:5" ht="14.25"/>
    <row r="120" spans="1:5" ht="14.25"/>
    <row r="121" spans="1:5" ht="14.25"/>
    <row r="122" spans="1:5" ht="14.25"/>
    <row r="123" spans="1:5" ht="14.25"/>
    <row r="124" spans="1:5" ht="14.25"/>
    <row r="125" spans="1:5" ht="14.25"/>
    <row r="126" spans="1:5" ht="14.25"/>
    <row r="131" ht="14.25"/>
    <row r="133" ht="14.25"/>
  </sheetData>
  <mergeCells count="8">
    <mergeCell ref="A105:E105"/>
    <mergeCell ref="A110:E110"/>
    <mergeCell ref="B8:C8"/>
    <mergeCell ref="A101:E101"/>
    <mergeCell ref="A7:E7"/>
    <mergeCell ref="A9:E9"/>
    <mergeCell ref="A41:E41"/>
    <mergeCell ref="A81:E81"/>
  </mergeCells>
  <hyperlinks>
    <hyperlink ref="A6" location="'Список программ'!R1C1" display="Список программ" xr:uid="{00000000-0004-0000-0D00-000000000000}"/>
  </hyperlinks>
  <pageMargins left="0.7" right="0.7" top="0.75" bottom="0.75" header="0.51180555555555496" footer="0.51180555555555496"/>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BL202"/>
  <sheetViews>
    <sheetView zoomScaleNormal="100" workbookViewId="0">
      <pane ySplit="8" topLeftCell="A9" activePane="bottomLeft" state="frozen"/>
      <selection pane="bottomLeft" activeCell="E141" sqref="E141"/>
    </sheetView>
  </sheetViews>
  <sheetFormatPr defaultColWidth="8.375" defaultRowHeight="13.9"/>
  <cols>
    <col min="1" max="1" width="6.375" style="45" customWidth="1"/>
    <col min="2" max="2" width="8.25" style="168" customWidth="1"/>
    <col min="3" max="3" width="56" style="45" customWidth="1"/>
    <col min="4" max="4" width="5.375" style="43" customWidth="1"/>
    <col min="5" max="5" width="10.125" style="43" customWidth="1"/>
    <col min="6" max="6" width="10.75" style="43" customWidth="1"/>
    <col min="7" max="7" width="12.125" style="46" customWidth="1"/>
    <col min="8" max="8" width="12.5" style="47" customWidth="1"/>
    <col min="9" max="9" width="10" style="47" customWidth="1"/>
    <col min="10" max="64" width="8.375" style="47"/>
  </cols>
  <sheetData>
    <row r="1" spans="1:9" ht="15">
      <c r="A1" s="48" t="s">
        <v>0</v>
      </c>
      <c r="B1" s="49"/>
      <c r="C1" s="17"/>
      <c r="D1" s="18"/>
      <c r="E1" s="725"/>
      <c r="F1" s="51"/>
      <c r="G1" s="52"/>
      <c r="H1" s="20" t="s">
        <v>105</v>
      </c>
      <c r="I1" s="21">
        <v>0</v>
      </c>
    </row>
    <row r="2" spans="1:9">
      <c r="A2" s="22" t="s">
        <v>1</v>
      </c>
      <c r="B2" s="23"/>
      <c r="C2" s="24"/>
      <c r="D2" s="25"/>
      <c r="E2" s="726"/>
      <c r="F2" s="55"/>
      <c r="G2" s="56"/>
      <c r="H2" s="2102" t="s">
        <v>106</v>
      </c>
      <c r="I2" s="2103">
        <v>0</v>
      </c>
    </row>
    <row r="3" spans="1:9">
      <c r="A3" s="57" t="s">
        <v>2</v>
      </c>
      <c r="B3" s="58"/>
      <c r="C3" s="24"/>
      <c r="D3" s="25"/>
      <c r="E3" s="261"/>
      <c r="F3" s="55"/>
      <c r="G3" s="56"/>
      <c r="H3" s="14"/>
      <c r="I3" s="14"/>
    </row>
    <row r="4" spans="1:9">
      <c r="A4" s="57" t="s">
        <v>3</v>
      </c>
      <c r="B4" s="58"/>
      <c r="C4" s="24"/>
      <c r="D4" s="25"/>
      <c r="E4" s="261"/>
      <c r="F4" s="55"/>
      <c r="G4" s="56"/>
      <c r="H4" s="14"/>
      <c r="I4" s="14"/>
    </row>
    <row r="5" spans="1:9" ht="27" customHeight="1">
      <c r="A5" s="60"/>
      <c r="B5" s="44"/>
      <c r="C5" s="28" t="s">
        <v>107</v>
      </c>
      <c r="D5" s="25"/>
      <c r="E5" s="261"/>
      <c r="F5" s="55"/>
      <c r="G5" s="56"/>
      <c r="H5" s="14"/>
      <c r="I5" s="14"/>
    </row>
    <row r="6" spans="1:9" ht="18" customHeight="1">
      <c r="A6" s="1741" t="s">
        <v>108</v>
      </c>
      <c r="B6" s="1741"/>
      <c r="C6" s="29"/>
      <c r="D6" s="30"/>
      <c r="E6" s="262"/>
      <c r="F6" s="61"/>
      <c r="G6" s="62"/>
      <c r="H6" s="14"/>
      <c r="I6" s="14"/>
    </row>
    <row r="7" spans="1:9" ht="18" customHeight="1">
      <c r="A7" s="119"/>
      <c r="B7" s="119"/>
      <c r="C7" s="63" t="s">
        <v>109</v>
      </c>
      <c r="D7" s="81"/>
      <c r="E7" s="781"/>
      <c r="F7" s="169"/>
      <c r="G7" s="157"/>
      <c r="H7" s="14"/>
      <c r="I7" s="14"/>
    </row>
    <row r="8" spans="1:9" ht="20.25">
      <c r="A8" s="2102" t="s">
        <v>572</v>
      </c>
      <c r="B8" s="2102" t="s">
        <v>110</v>
      </c>
      <c r="C8" s="2104" t="s">
        <v>111</v>
      </c>
      <c r="D8" s="2071" t="s">
        <v>1103</v>
      </c>
      <c r="E8" s="2071" t="s">
        <v>112</v>
      </c>
      <c r="F8" s="2071" t="s">
        <v>4883</v>
      </c>
      <c r="G8" s="2105" t="s">
        <v>113</v>
      </c>
      <c r="H8" s="2071" t="s">
        <v>114</v>
      </c>
    </row>
    <row r="9" spans="1:9" s="47" customFormat="1" ht="15" customHeight="1">
      <c r="A9" s="170"/>
      <c r="B9" s="65"/>
      <c r="C9" s="66" t="s">
        <v>1105</v>
      </c>
      <c r="D9" s="782"/>
      <c r="E9" s="782"/>
      <c r="F9" s="39"/>
      <c r="G9" s="3"/>
    </row>
    <row r="10" spans="1:9" s="47" customFormat="1" ht="15" customHeight="1">
      <c r="A10" s="170"/>
      <c r="B10" s="65"/>
      <c r="C10" s="66" t="s">
        <v>4884</v>
      </c>
      <c r="D10" s="782"/>
      <c r="E10" s="782"/>
      <c r="F10" s="39"/>
      <c r="G10" s="3"/>
    </row>
    <row r="11" spans="1:9" ht="15" customHeight="1">
      <c r="A11" s="171"/>
      <c r="B11" s="65"/>
      <c r="C11" s="66" t="s">
        <v>4885</v>
      </c>
      <c r="D11" s="782"/>
      <c r="E11" s="782"/>
      <c r="F11" s="39"/>
      <c r="G11" s="3"/>
    </row>
    <row r="12" spans="1:9" ht="15" customHeight="1">
      <c r="A12" s="170"/>
      <c r="B12" s="65"/>
      <c r="C12" s="66" t="s">
        <v>4886</v>
      </c>
      <c r="D12" s="782"/>
      <c r="E12" s="782"/>
      <c r="F12" s="39"/>
      <c r="G12" s="3"/>
    </row>
    <row r="13" spans="1:9" ht="14.25">
      <c r="A13" s="2106" t="s">
        <v>4887</v>
      </c>
      <c r="B13" s="2106" t="s">
        <v>4888</v>
      </c>
      <c r="C13" s="2107" t="s">
        <v>4889</v>
      </c>
      <c r="D13" s="2108" t="s">
        <v>1365</v>
      </c>
      <c r="E13" s="2109">
        <v>6</v>
      </c>
      <c r="F13" s="1973">
        <v>11.62</v>
      </c>
      <c r="G13" s="2078">
        <f>F13*$I$2</f>
        <v>0</v>
      </c>
      <c r="H13" s="2078">
        <f>G13-G13*$I$1</f>
        <v>0</v>
      </c>
    </row>
    <row r="14" spans="1:9" ht="14.25">
      <c r="A14" s="2106" t="s">
        <v>4890</v>
      </c>
      <c r="B14" s="2106" t="s">
        <v>4891</v>
      </c>
      <c r="C14" s="2107" t="s">
        <v>4892</v>
      </c>
      <c r="D14" s="2108" t="s">
        <v>1365</v>
      </c>
      <c r="E14" s="2110">
        <v>100</v>
      </c>
      <c r="F14" s="557"/>
      <c r="G14" s="2111">
        <v>16.53</v>
      </c>
      <c r="H14" s="2078">
        <f t="shared" ref="H14:H25" si="0">G14-G14*$I$1</f>
        <v>16.53</v>
      </c>
    </row>
    <row r="15" spans="1:9" ht="14.25">
      <c r="A15" s="2106" t="s">
        <v>4893</v>
      </c>
      <c r="B15" s="2106" t="s">
        <v>4894</v>
      </c>
      <c r="C15" s="2107" t="s">
        <v>4895</v>
      </c>
      <c r="D15" s="2108" t="s">
        <v>1365</v>
      </c>
      <c r="E15" s="2110">
        <v>100</v>
      </c>
      <c r="F15" s="557"/>
      <c r="G15" s="2111">
        <v>19.09</v>
      </c>
      <c r="H15" s="2078">
        <f t="shared" si="0"/>
        <v>19.09</v>
      </c>
    </row>
    <row r="16" spans="1:9" ht="14.25">
      <c r="A16" s="2106" t="s">
        <v>4896</v>
      </c>
      <c r="B16" s="2106" t="s">
        <v>4897</v>
      </c>
      <c r="C16" s="2107" t="s">
        <v>4898</v>
      </c>
      <c r="D16" s="2108" t="s">
        <v>1365</v>
      </c>
      <c r="E16" s="2110">
        <v>100</v>
      </c>
      <c r="F16" s="557"/>
      <c r="G16" s="2111">
        <v>27.98</v>
      </c>
      <c r="H16" s="2078">
        <f t="shared" si="0"/>
        <v>27.98</v>
      </c>
    </row>
    <row r="17" spans="1:9" ht="14.25">
      <c r="A17" s="2106" t="s">
        <v>4899</v>
      </c>
      <c r="B17" s="2106" t="s">
        <v>4900</v>
      </c>
      <c r="C17" s="2107" t="s">
        <v>4901</v>
      </c>
      <c r="D17" s="2108" t="s">
        <v>1365</v>
      </c>
      <c r="E17" s="2110">
        <v>100</v>
      </c>
      <c r="F17" s="557"/>
      <c r="G17" s="2111">
        <v>28.14</v>
      </c>
      <c r="H17" s="2078">
        <f t="shared" si="0"/>
        <v>28.14</v>
      </c>
    </row>
    <row r="18" spans="1:9" ht="14.25">
      <c r="A18" s="2106" t="s">
        <v>4902</v>
      </c>
      <c r="B18" s="2106" t="s">
        <v>4903</v>
      </c>
      <c r="C18" s="2107" t="s">
        <v>4904</v>
      </c>
      <c r="D18" s="2108" t="s">
        <v>1365</v>
      </c>
      <c r="E18" s="2110">
        <v>1</v>
      </c>
      <c r="F18" s="557"/>
      <c r="G18" s="2112">
        <v>7280.93</v>
      </c>
      <c r="H18" s="2078">
        <f t="shared" si="0"/>
        <v>7280.93</v>
      </c>
    </row>
    <row r="19" spans="1:9" ht="14.25">
      <c r="A19" s="2106" t="s">
        <v>4905</v>
      </c>
      <c r="B19" s="2106" t="s">
        <v>4906</v>
      </c>
      <c r="C19" s="2107" t="s">
        <v>4907</v>
      </c>
      <c r="D19" s="2108" t="s">
        <v>4908</v>
      </c>
      <c r="E19" s="2110">
        <v>1</v>
      </c>
      <c r="F19" s="557"/>
      <c r="G19" s="2112">
        <v>3484.98</v>
      </c>
      <c r="H19" s="2078">
        <f t="shared" si="0"/>
        <v>3484.98</v>
      </c>
    </row>
    <row r="20" spans="1:9" ht="14.25">
      <c r="A20" s="2106" t="s">
        <v>4909</v>
      </c>
      <c r="B20" s="2106" t="s">
        <v>4910</v>
      </c>
      <c r="C20" s="2107" t="s">
        <v>4911</v>
      </c>
      <c r="D20" s="2108" t="s">
        <v>4908</v>
      </c>
      <c r="E20" s="2110">
        <v>1</v>
      </c>
      <c r="F20" s="557"/>
      <c r="G20" s="2112">
        <v>4714.58</v>
      </c>
      <c r="H20" s="2078">
        <f t="shared" si="0"/>
        <v>4714.58</v>
      </c>
    </row>
    <row r="21" spans="1:9" ht="14.25">
      <c r="A21" s="2106" t="s">
        <v>4912</v>
      </c>
      <c r="B21" s="2106" t="s">
        <v>4913</v>
      </c>
      <c r="C21" s="2107" t="s">
        <v>4914</v>
      </c>
      <c r="D21" s="2108" t="s">
        <v>1134</v>
      </c>
      <c r="E21" s="2110">
        <v>1</v>
      </c>
      <c r="F21" s="557"/>
      <c r="G21" s="2112">
        <v>2404.46</v>
      </c>
      <c r="H21" s="2078">
        <f t="shared" si="0"/>
        <v>2404.46</v>
      </c>
    </row>
    <row r="22" spans="1:9" ht="14.25">
      <c r="A22" s="2106" t="s">
        <v>4915</v>
      </c>
      <c r="B22" s="2106" t="s">
        <v>4916</v>
      </c>
      <c r="C22" s="2107" t="s">
        <v>4917</v>
      </c>
      <c r="D22" s="2108" t="s">
        <v>1365</v>
      </c>
      <c r="E22" s="2110">
        <v>300</v>
      </c>
      <c r="F22" s="557"/>
      <c r="G22" s="2111">
        <v>27.76</v>
      </c>
      <c r="H22" s="2078">
        <f t="shared" si="0"/>
        <v>27.76</v>
      </c>
    </row>
    <row r="23" spans="1:9" ht="14.25">
      <c r="A23" s="2106" t="s">
        <v>4918</v>
      </c>
      <c r="B23" s="2106" t="s">
        <v>4919</v>
      </c>
      <c r="C23" s="2107" t="s">
        <v>4920</v>
      </c>
      <c r="D23" s="2108" t="s">
        <v>1365</v>
      </c>
      <c r="E23" s="2110">
        <v>300</v>
      </c>
      <c r="F23" s="557"/>
      <c r="G23" s="2111">
        <v>34.21</v>
      </c>
      <c r="H23" s="2078">
        <f t="shared" si="0"/>
        <v>34.21</v>
      </c>
    </row>
    <row r="24" spans="1:9" ht="14.25">
      <c r="A24" s="2106" t="s">
        <v>4921</v>
      </c>
      <c r="B24" s="2106" t="s">
        <v>4922</v>
      </c>
      <c r="C24" s="2107" t="s">
        <v>4923</v>
      </c>
      <c r="D24" s="2108" t="s">
        <v>1365</v>
      </c>
      <c r="E24" s="2110">
        <v>300</v>
      </c>
      <c r="F24" s="557"/>
      <c r="G24" s="2111">
        <v>43.23</v>
      </c>
      <c r="H24" s="2078">
        <f t="shared" si="0"/>
        <v>43.23</v>
      </c>
    </row>
    <row r="25" spans="1:9" ht="14.25">
      <c r="A25" s="2106" t="s">
        <v>4924</v>
      </c>
      <c r="B25" s="2106" t="s">
        <v>4925</v>
      </c>
      <c r="C25" s="2107" t="s">
        <v>4926</v>
      </c>
      <c r="D25" s="2108" t="s">
        <v>1365</v>
      </c>
      <c r="E25" s="2110">
        <v>300</v>
      </c>
      <c r="F25" s="557"/>
      <c r="G25" s="2111">
        <v>85.28</v>
      </c>
      <c r="H25" s="2078">
        <f t="shared" si="0"/>
        <v>85.28</v>
      </c>
    </row>
    <row r="26" spans="1:9" ht="14.25">
      <c r="A26" s="469"/>
      <c r="B26" s="469"/>
      <c r="C26" s="66" t="s">
        <v>4927</v>
      </c>
      <c r="D26" s="83"/>
      <c r="E26" s="83"/>
      <c r="G26" s="2078"/>
      <c r="H26" s="2078"/>
      <c r="I26"/>
    </row>
    <row r="27" spans="1:9" ht="14.25">
      <c r="A27" s="2106" t="s">
        <v>4928</v>
      </c>
      <c r="B27" s="2106" t="s">
        <v>4929</v>
      </c>
      <c r="C27" s="2107" t="s">
        <v>4930</v>
      </c>
      <c r="D27" s="2108" t="s">
        <v>1112</v>
      </c>
      <c r="E27" s="2110">
        <v>1</v>
      </c>
      <c r="F27" s="557"/>
      <c r="G27" s="2113">
        <v>1379.25</v>
      </c>
      <c r="H27" s="2078">
        <f t="shared" ref="H27:H29" si="1">G27-G27*$I$1</f>
        <v>1379.25</v>
      </c>
    </row>
    <row r="28" spans="1:9" ht="14.25">
      <c r="A28" s="2106" t="s">
        <v>4931</v>
      </c>
      <c r="B28" s="2106" t="s">
        <v>4932</v>
      </c>
      <c r="C28" s="2107" t="s">
        <v>4933</v>
      </c>
      <c r="D28" s="2108" t="s">
        <v>1112</v>
      </c>
      <c r="E28" s="2110">
        <v>1</v>
      </c>
      <c r="F28" s="557"/>
      <c r="G28" s="2113">
        <v>4992.1099999999997</v>
      </c>
      <c r="H28" s="2078">
        <f t="shared" si="1"/>
        <v>4992.1099999999997</v>
      </c>
    </row>
    <row r="29" spans="1:9" ht="14.25">
      <c r="A29" s="2106" t="s">
        <v>4934</v>
      </c>
      <c r="B29" s="2106" t="s">
        <v>4935</v>
      </c>
      <c r="C29" s="2107" t="s">
        <v>4936</v>
      </c>
      <c r="D29" s="2108" t="s">
        <v>1157</v>
      </c>
      <c r="E29" s="2110">
        <v>1</v>
      </c>
      <c r="F29" s="557"/>
      <c r="G29" s="2113">
        <v>15603.54</v>
      </c>
      <c r="H29" s="2078">
        <f t="shared" si="1"/>
        <v>15603.54</v>
      </c>
    </row>
    <row r="30" spans="1:9" ht="14.25">
      <c r="A30" s="2106" t="s">
        <v>4937</v>
      </c>
      <c r="B30" s="2106" t="s">
        <v>4938</v>
      </c>
      <c r="C30" s="2107" t="s">
        <v>4939</v>
      </c>
      <c r="D30" s="2108" t="s">
        <v>1157</v>
      </c>
      <c r="E30" s="2110">
        <v>1</v>
      </c>
      <c r="F30" s="586">
        <v>40</v>
      </c>
      <c r="G30" s="2114">
        <f>F30*$I$2</f>
        <v>0</v>
      </c>
      <c r="H30" s="2078">
        <f>G30-G30*$I$1</f>
        <v>0</v>
      </c>
    </row>
    <row r="31" spans="1:9" ht="14.25">
      <c r="A31" s="2106" t="s">
        <v>4940</v>
      </c>
      <c r="B31" s="2106" t="s">
        <v>4941</v>
      </c>
      <c r="C31" s="2107" t="s">
        <v>4942</v>
      </c>
      <c r="D31" s="2108" t="s">
        <v>1157</v>
      </c>
      <c r="E31" s="2110">
        <v>1</v>
      </c>
      <c r="F31" s="586">
        <v>32.29</v>
      </c>
      <c r="G31" s="2114">
        <f>F31*$I$2</f>
        <v>0</v>
      </c>
      <c r="H31" s="2078">
        <f>G31-G31*$I$1</f>
        <v>0</v>
      </c>
    </row>
    <row r="32" spans="1:9" ht="14.25">
      <c r="A32" s="2106" t="s">
        <v>4943</v>
      </c>
      <c r="B32" s="2106" t="s">
        <v>4944</v>
      </c>
      <c r="C32" s="2107" t="s">
        <v>4945</v>
      </c>
      <c r="D32" s="2108" t="s">
        <v>1157</v>
      </c>
      <c r="E32" s="2110">
        <v>1</v>
      </c>
      <c r="F32" s="557"/>
      <c r="G32" s="2113">
        <v>2200</v>
      </c>
      <c r="H32" s="2078">
        <f t="shared" ref="H32:H34" si="2">G32-G32*$I$1</f>
        <v>2200</v>
      </c>
    </row>
    <row r="33" spans="1:8" ht="14.25">
      <c r="A33" s="2106" t="s">
        <v>4946</v>
      </c>
      <c r="B33" s="2106" t="s">
        <v>4947</v>
      </c>
      <c r="C33" s="2107" t="s">
        <v>4948</v>
      </c>
      <c r="D33" s="2108" t="s">
        <v>1157</v>
      </c>
      <c r="E33" s="2110">
        <v>1</v>
      </c>
      <c r="F33" s="557"/>
      <c r="G33" s="2113">
        <v>2392</v>
      </c>
      <c r="H33" s="2078">
        <f t="shared" si="2"/>
        <v>2392</v>
      </c>
    </row>
    <row r="34" spans="1:8" ht="14.25">
      <c r="A34" s="2106" t="s">
        <v>4949</v>
      </c>
      <c r="B34" s="2106" t="s">
        <v>4950</v>
      </c>
      <c r="C34" s="2107" t="s">
        <v>4951</v>
      </c>
      <c r="D34" s="2108" t="s">
        <v>1157</v>
      </c>
      <c r="E34" s="2110">
        <v>1</v>
      </c>
      <c r="F34" s="557"/>
      <c r="G34" s="2113">
        <v>1467.81</v>
      </c>
      <c r="H34" s="2078">
        <f t="shared" si="2"/>
        <v>1467.81</v>
      </c>
    </row>
    <row r="35" spans="1:8" ht="14.25">
      <c r="A35" s="2106" t="s">
        <v>4952</v>
      </c>
      <c r="B35" s="2106" t="s">
        <v>4953</v>
      </c>
      <c r="C35" s="2107" t="s">
        <v>4954</v>
      </c>
      <c r="D35" s="2108" t="s">
        <v>1157</v>
      </c>
      <c r="E35" s="2110">
        <v>1</v>
      </c>
      <c r="F35" s="586">
        <v>87.1</v>
      </c>
      <c r="G35" s="2114">
        <f>F35*$I$2</f>
        <v>0</v>
      </c>
      <c r="H35" s="2078">
        <f>G35-G35*$I$1</f>
        <v>0</v>
      </c>
    </row>
    <row r="36" spans="1:8" ht="14.25">
      <c r="A36" s="2106" t="s">
        <v>4955</v>
      </c>
      <c r="B36" s="2106" t="s">
        <v>4956</v>
      </c>
      <c r="C36" s="2107" t="s">
        <v>4957</v>
      </c>
      <c r="D36" s="2108" t="s">
        <v>1157</v>
      </c>
      <c r="E36" s="2110">
        <v>1</v>
      </c>
      <c r="F36" s="557"/>
      <c r="G36" s="2112">
        <v>2688</v>
      </c>
      <c r="H36" s="2078">
        <f t="shared" ref="H36:H44" si="3">G36-G36*$I$1</f>
        <v>2688</v>
      </c>
    </row>
    <row r="37" spans="1:8" ht="14.25">
      <c r="A37" s="2106" t="s">
        <v>4958</v>
      </c>
      <c r="B37" s="2106" t="s">
        <v>4959</v>
      </c>
      <c r="C37" s="2107" t="s">
        <v>4960</v>
      </c>
      <c r="D37" s="2108" t="s">
        <v>1157</v>
      </c>
      <c r="E37" s="2110">
        <v>1</v>
      </c>
      <c r="F37" s="557"/>
      <c r="G37" s="2112">
        <v>3744</v>
      </c>
      <c r="H37" s="2078">
        <f t="shared" si="3"/>
        <v>3744</v>
      </c>
    </row>
    <row r="38" spans="1:8" ht="14.25">
      <c r="A38" s="2106" t="s">
        <v>4961</v>
      </c>
      <c r="B38" s="2106" t="s">
        <v>4962</v>
      </c>
      <c r="C38" s="2107" t="s">
        <v>4963</v>
      </c>
      <c r="D38" s="2108" t="s">
        <v>1157</v>
      </c>
      <c r="E38" s="2110">
        <v>1</v>
      </c>
      <c r="F38" s="557"/>
      <c r="G38" s="2112">
        <v>3643.2</v>
      </c>
      <c r="H38" s="2078">
        <f t="shared" si="3"/>
        <v>3643.2</v>
      </c>
    </row>
    <row r="39" spans="1:8" ht="14.25">
      <c r="A39" s="2106" t="s">
        <v>4964</v>
      </c>
      <c r="B39" s="2106" t="s">
        <v>4965</v>
      </c>
      <c r="C39" s="2107" t="s">
        <v>4966</v>
      </c>
      <c r="D39" s="2108" t="s">
        <v>1157</v>
      </c>
      <c r="E39" s="2110">
        <v>1</v>
      </c>
      <c r="F39" s="557"/>
      <c r="G39" s="2111">
        <v>434.1</v>
      </c>
      <c r="H39" s="2078">
        <f t="shared" si="3"/>
        <v>434.1</v>
      </c>
    </row>
    <row r="40" spans="1:8" ht="14.25">
      <c r="A40" s="2106" t="s">
        <v>4967</v>
      </c>
      <c r="B40" s="2106" t="s">
        <v>4968</v>
      </c>
      <c r="C40" s="2107" t="s">
        <v>4969</v>
      </c>
      <c r="D40" s="2108" t="s">
        <v>1157</v>
      </c>
      <c r="E40" s="2110">
        <v>1</v>
      </c>
      <c r="F40" s="557"/>
      <c r="G40" s="2111">
        <v>559.67999999999995</v>
      </c>
      <c r="H40" s="2078">
        <f t="shared" si="3"/>
        <v>559.67999999999995</v>
      </c>
    </row>
    <row r="41" spans="1:8" ht="14.25">
      <c r="A41" s="2106" t="s">
        <v>4970</v>
      </c>
      <c r="B41" s="2106" t="s">
        <v>4971</v>
      </c>
      <c r="C41" s="2107" t="s">
        <v>4972</v>
      </c>
      <c r="D41" s="2108" t="s">
        <v>1157</v>
      </c>
      <c r="E41" s="2110">
        <v>1</v>
      </c>
      <c r="F41" s="557"/>
      <c r="G41" s="2112">
        <v>1102.42</v>
      </c>
      <c r="H41" s="2078">
        <f t="shared" si="3"/>
        <v>1102.42</v>
      </c>
    </row>
    <row r="42" spans="1:8" ht="14.25">
      <c r="A42" s="2106" t="s">
        <v>4973</v>
      </c>
      <c r="B42" s="2106" t="s">
        <v>4974</v>
      </c>
      <c r="C42" s="2107" t="s">
        <v>4975</v>
      </c>
      <c r="D42" s="2108" t="s">
        <v>1157</v>
      </c>
      <c r="E42" s="2110">
        <v>1</v>
      </c>
      <c r="F42" s="557"/>
      <c r="G42" s="2111">
        <v>260.45999999999998</v>
      </c>
      <c r="H42" s="2078">
        <f t="shared" si="3"/>
        <v>260.45999999999998</v>
      </c>
    </row>
    <row r="43" spans="1:8" ht="14.25">
      <c r="A43" s="2106" t="s">
        <v>4976</v>
      </c>
      <c r="B43" s="2106" t="s">
        <v>4977</v>
      </c>
      <c r="C43" s="2107" t="s">
        <v>4978</v>
      </c>
      <c r="D43" s="2108" t="s">
        <v>1157</v>
      </c>
      <c r="E43" s="2110">
        <v>1</v>
      </c>
      <c r="F43" s="557"/>
      <c r="G43" s="2111">
        <v>295.95</v>
      </c>
      <c r="H43" s="2078">
        <f t="shared" si="3"/>
        <v>295.95</v>
      </c>
    </row>
    <row r="44" spans="1:8" ht="14.25">
      <c r="A44" s="2106" t="s">
        <v>4979</v>
      </c>
      <c r="B44" s="2106" t="s">
        <v>4980</v>
      </c>
      <c r="C44" s="2107" t="s">
        <v>4981</v>
      </c>
      <c r="D44" s="2108" t="s">
        <v>1157</v>
      </c>
      <c r="E44" s="2110">
        <v>1</v>
      </c>
      <c r="F44" s="557"/>
      <c r="G44" s="2111">
        <v>357.97</v>
      </c>
      <c r="H44" s="2078">
        <f t="shared" si="3"/>
        <v>357.97</v>
      </c>
    </row>
    <row r="45" spans="1:8" ht="14.25">
      <c r="A45" s="2106" t="s">
        <v>4982</v>
      </c>
      <c r="B45" s="2106" t="s">
        <v>4983</v>
      </c>
      <c r="C45" s="2107" t="s">
        <v>4984</v>
      </c>
      <c r="D45" s="2108" t="s">
        <v>1112</v>
      </c>
      <c r="E45" s="2110">
        <v>1</v>
      </c>
      <c r="F45" s="586">
        <v>2.64</v>
      </c>
      <c r="G45" s="2114">
        <f>F45*$I$2</f>
        <v>0</v>
      </c>
      <c r="H45" s="2078">
        <f>G45-G45*$I$1</f>
        <v>0</v>
      </c>
    </row>
    <row r="46" spans="1:8" ht="14.25">
      <c r="A46" s="469"/>
      <c r="B46" s="469"/>
      <c r="C46" s="66" t="s">
        <v>4985</v>
      </c>
      <c r="D46" s="83"/>
      <c r="E46" s="83"/>
      <c r="G46" s="2078"/>
      <c r="H46" s="2078"/>
    </row>
    <row r="47" spans="1:8" ht="14.25">
      <c r="A47" s="2115" t="s">
        <v>4986</v>
      </c>
      <c r="B47" s="2115" t="s">
        <v>4987</v>
      </c>
      <c r="C47" s="2116" t="s">
        <v>4988</v>
      </c>
      <c r="D47" s="2086" t="s">
        <v>1112</v>
      </c>
      <c r="E47" s="2117">
        <v>1</v>
      </c>
      <c r="F47" s="586">
        <v>4.3499999999999996</v>
      </c>
      <c r="G47" s="2114">
        <f>F47*$I$2</f>
        <v>0</v>
      </c>
      <c r="H47" s="2078">
        <f>G47-G47*$I$1</f>
        <v>0</v>
      </c>
    </row>
    <row r="48" spans="1:8" ht="14.25">
      <c r="A48" s="2115" t="s">
        <v>4989</v>
      </c>
      <c r="B48" s="2115" t="s">
        <v>1164</v>
      </c>
      <c r="C48" s="2116" t="s">
        <v>4990</v>
      </c>
      <c r="D48" s="2086" t="s">
        <v>1112</v>
      </c>
      <c r="E48" s="2117">
        <v>1</v>
      </c>
      <c r="F48" s="557"/>
      <c r="G48" s="2111">
        <v>107.2</v>
      </c>
      <c r="H48" s="2078">
        <f t="shared" ref="H48:H53" si="4">G48-G48*$I$1</f>
        <v>107.2</v>
      </c>
    </row>
    <row r="49" spans="1:8" ht="14.25">
      <c r="A49" s="2115" t="s">
        <v>4991</v>
      </c>
      <c r="B49" s="2115" t="s">
        <v>1164</v>
      </c>
      <c r="C49" s="2116" t="s">
        <v>4992</v>
      </c>
      <c r="D49" s="2086" t="s">
        <v>1112</v>
      </c>
      <c r="E49" s="2117">
        <v>1</v>
      </c>
      <c r="F49" s="586"/>
      <c r="G49" s="2111">
        <v>128.16999999999999</v>
      </c>
      <c r="H49" s="2078">
        <f t="shared" si="4"/>
        <v>128.16999999999999</v>
      </c>
    </row>
    <row r="50" spans="1:8" ht="14.25">
      <c r="A50" s="2115" t="s">
        <v>4993</v>
      </c>
      <c r="B50" s="2115" t="s">
        <v>1164</v>
      </c>
      <c r="C50" s="2116" t="s">
        <v>4994</v>
      </c>
      <c r="D50" s="2086" t="s">
        <v>1112</v>
      </c>
      <c r="E50" s="2117">
        <v>1</v>
      </c>
      <c r="F50" s="586"/>
      <c r="G50" s="2111">
        <v>142.4</v>
      </c>
      <c r="H50" s="2078">
        <f t="shared" si="4"/>
        <v>142.4</v>
      </c>
    </row>
    <row r="51" spans="1:8" ht="14.25">
      <c r="A51" s="2115" t="s">
        <v>4995</v>
      </c>
      <c r="B51" s="2115" t="s">
        <v>1164</v>
      </c>
      <c r="C51" s="2116" t="s">
        <v>4996</v>
      </c>
      <c r="D51" s="2086" t="s">
        <v>1112</v>
      </c>
      <c r="E51" s="2117">
        <v>1</v>
      </c>
      <c r="F51" s="586"/>
      <c r="G51" s="2111">
        <v>161.6</v>
      </c>
      <c r="H51" s="2078">
        <f t="shared" si="4"/>
        <v>161.6</v>
      </c>
    </row>
    <row r="52" spans="1:8" ht="14.25">
      <c r="A52" s="2115" t="s">
        <v>4997</v>
      </c>
      <c r="B52" s="2115" t="s">
        <v>1164</v>
      </c>
      <c r="C52" s="2116" t="s">
        <v>4998</v>
      </c>
      <c r="D52" s="2086" t="s">
        <v>1112</v>
      </c>
      <c r="E52" s="2117">
        <v>1</v>
      </c>
      <c r="F52" s="586"/>
      <c r="G52" s="2111">
        <v>177.6</v>
      </c>
      <c r="H52" s="2078">
        <f t="shared" si="4"/>
        <v>177.6</v>
      </c>
    </row>
    <row r="53" spans="1:8" ht="14.25">
      <c r="A53" s="2115" t="s">
        <v>4999</v>
      </c>
      <c r="B53" s="2115" t="s">
        <v>1164</v>
      </c>
      <c r="C53" s="2116" t="s">
        <v>5000</v>
      </c>
      <c r="D53" s="2086" t="s">
        <v>1112</v>
      </c>
      <c r="E53" s="2117">
        <v>1</v>
      </c>
      <c r="F53" s="586"/>
      <c r="G53" s="2111">
        <v>190.4</v>
      </c>
      <c r="H53" s="2078">
        <f t="shared" si="4"/>
        <v>190.4</v>
      </c>
    </row>
    <row r="54" spans="1:8" ht="14.25">
      <c r="A54" s="2115" t="s">
        <v>5001</v>
      </c>
      <c r="B54" s="2115" t="s">
        <v>5002</v>
      </c>
      <c r="C54" s="2116" t="s">
        <v>5003</v>
      </c>
      <c r="D54" s="2086" t="s">
        <v>1112</v>
      </c>
      <c r="E54" s="2117">
        <v>1</v>
      </c>
      <c r="F54" s="586">
        <v>139.52000000000001</v>
      </c>
      <c r="G54" s="2114">
        <f>F54*$I$2</f>
        <v>0</v>
      </c>
      <c r="H54" s="2078">
        <f>G54-G54*$I$1</f>
        <v>0</v>
      </c>
    </row>
    <row r="55" spans="1:8" ht="14.25">
      <c r="A55" s="2115" t="s">
        <v>5004</v>
      </c>
      <c r="B55" s="2115" t="s">
        <v>5005</v>
      </c>
      <c r="C55" s="2116" t="s">
        <v>5006</v>
      </c>
      <c r="D55" s="2086" t="s">
        <v>1112</v>
      </c>
      <c r="E55" s="2117">
        <v>1</v>
      </c>
      <c r="F55" s="586"/>
      <c r="G55" s="2111">
        <v>963.04</v>
      </c>
      <c r="H55" s="2078">
        <f t="shared" ref="H55" si="5">G55-G55*$I$1</f>
        <v>963.04</v>
      </c>
    </row>
    <row r="56" spans="1:8" ht="14.25">
      <c r="A56" s="2115" t="s">
        <v>5007</v>
      </c>
      <c r="B56" s="2115" t="s">
        <v>5008</v>
      </c>
      <c r="C56" s="2116" t="s">
        <v>5009</v>
      </c>
      <c r="D56" s="2086" t="s">
        <v>1112</v>
      </c>
      <c r="E56" s="2117">
        <v>1</v>
      </c>
      <c r="F56" s="2077">
        <v>14.78</v>
      </c>
      <c r="G56" s="2114">
        <f t="shared" ref="G56:G58" si="6">F56*$I$2</f>
        <v>0</v>
      </c>
      <c r="H56" s="2078">
        <f t="shared" ref="H56:H60" si="7">G56-G56*$I$1</f>
        <v>0</v>
      </c>
    </row>
    <row r="57" spans="1:8" ht="14.25">
      <c r="A57" s="2115" t="s">
        <v>5010</v>
      </c>
      <c r="B57" s="2115" t="s">
        <v>5011</v>
      </c>
      <c r="C57" s="2116" t="s">
        <v>5012</v>
      </c>
      <c r="D57" s="2086" t="s">
        <v>1112</v>
      </c>
      <c r="E57" s="2117">
        <v>1</v>
      </c>
      <c r="F57" s="2077">
        <v>13.52</v>
      </c>
      <c r="G57" s="2114">
        <f t="shared" si="6"/>
        <v>0</v>
      </c>
      <c r="H57" s="2078">
        <f t="shared" si="7"/>
        <v>0</v>
      </c>
    </row>
    <row r="58" spans="1:8" ht="14.25">
      <c r="A58" s="2115" t="s">
        <v>5013</v>
      </c>
      <c r="B58" s="2115" t="s">
        <v>5014</v>
      </c>
      <c r="C58" s="2116" t="s">
        <v>5015</v>
      </c>
      <c r="D58" s="2086" t="s">
        <v>1112</v>
      </c>
      <c r="E58" s="2117">
        <v>1</v>
      </c>
      <c r="F58" s="2077">
        <v>19.940000000000001</v>
      </c>
      <c r="G58" s="2114">
        <f t="shared" si="6"/>
        <v>0</v>
      </c>
      <c r="H58" s="2078">
        <f t="shared" si="7"/>
        <v>0</v>
      </c>
    </row>
    <row r="59" spans="1:8" ht="14.25">
      <c r="A59" s="2115" t="s">
        <v>5016</v>
      </c>
      <c r="B59" s="2115" t="s">
        <v>5017</v>
      </c>
      <c r="C59" s="2116" t="s">
        <v>5018</v>
      </c>
      <c r="D59" s="2086" t="s">
        <v>1112</v>
      </c>
      <c r="E59" s="2117">
        <v>1</v>
      </c>
      <c r="F59" s="557"/>
      <c r="G59" s="2112">
        <v>2259.54</v>
      </c>
      <c r="H59" s="2078">
        <f t="shared" si="7"/>
        <v>2259.54</v>
      </c>
    </row>
    <row r="60" spans="1:8" ht="14.25">
      <c r="A60" s="2115" t="s">
        <v>5019</v>
      </c>
      <c r="B60" s="2115" t="s">
        <v>5020</v>
      </c>
      <c r="C60" s="2116" t="s">
        <v>5021</v>
      </c>
      <c r="D60" s="2086" t="s">
        <v>1112</v>
      </c>
      <c r="E60" s="2117">
        <v>1</v>
      </c>
      <c r="F60" s="557"/>
      <c r="G60" s="2111">
        <v>261.33</v>
      </c>
      <c r="H60" s="2078">
        <f t="shared" si="7"/>
        <v>261.33</v>
      </c>
    </row>
    <row r="61" spans="1:8" ht="14.25">
      <c r="A61" s="2115" t="s">
        <v>5022</v>
      </c>
      <c r="B61" s="2115" t="s">
        <v>5023</v>
      </c>
      <c r="C61" s="2116" t="s">
        <v>5024</v>
      </c>
      <c r="D61" s="2086" t="s">
        <v>1112</v>
      </c>
      <c r="E61" s="2117">
        <v>1</v>
      </c>
      <c r="F61" s="2077">
        <v>5.92</v>
      </c>
      <c r="G61" s="2114">
        <f t="shared" ref="G61:G62" si="8">F61*$I$2</f>
        <v>0</v>
      </c>
      <c r="H61" s="2078">
        <f t="shared" ref="H61:H63" si="9">G61-G61*$I$1</f>
        <v>0</v>
      </c>
    </row>
    <row r="62" spans="1:8" ht="14.25">
      <c r="A62" s="2115" t="s">
        <v>5025</v>
      </c>
      <c r="B62" s="2115" t="s">
        <v>5026</v>
      </c>
      <c r="C62" s="2116" t="s">
        <v>5027</v>
      </c>
      <c r="D62" s="2086" t="s">
        <v>1112</v>
      </c>
      <c r="E62" s="2117">
        <v>1</v>
      </c>
      <c r="F62" s="2077">
        <v>5.92</v>
      </c>
      <c r="G62" s="2114">
        <f t="shared" si="8"/>
        <v>0</v>
      </c>
      <c r="H62" s="2078">
        <f t="shared" si="9"/>
        <v>0</v>
      </c>
    </row>
    <row r="63" spans="1:8" ht="14.25">
      <c r="A63" s="2115" t="s">
        <v>5028</v>
      </c>
      <c r="B63" s="2115" t="s">
        <v>5029</v>
      </c>
      <c r="C63" s="2116" t="s">
        <v>5030</v>
      </c>
      <c r="D63" s="2086" t="s">
        <v>1134</v>
      </c>
      <c r="E63" s="2117">
        <v>10</v>
      </c>
      <c r="F63" s="557"/>
      <c r="G63" s="2112">
        <v>1903.34</v>
      </c>
      <c r="H63" s="2078">
        <f t="shared" si="9"/>
        <v>1903.34</v>
      </c>
    </row>
    <row r="64" spans="1:8" ht="14.25">
      <c r="A64" s="2115" t="s">
        <v>5031</v>
      </c>
      <c r="B64" s="2115" t="s">
        <v>5032</v>
      </c>
      <c r="C64" s="2116" t="s">
        <v>5033</v>
      </c>
      <c r="D64" s="2086" t="s">
        <v>1112</v>
      </c>
      <c r="E64" s="2117">
        <v>1</v>
      </c>
      <c r="F64" s="2077">
        <v>289.2</v>
      </c>
      <c r="G64" s="2114">
        <f t="shared" ref="G64:G66" si="10">F64*$I$2</f>
        <v>0</v>
      </c>
      <c r="H64" s="2078">
        <f t="shared" ref="H64:H67" si="11">G64-G64*$I$1</f>
        <v>0</v>
      </c>
    </row>
    <row r="65" spans="1:9" ht="14.25">
      <c r="A65" s="2115" t="s">
        <v>5034</v>
      </c>
      <c r="B65" s="2115" t="s">
        <v>5035</v>
      </c>
      <c r="C65" s="2116" t="s">
        <v>5036</v>
      </c>
      <c r="D65" s="2086" t="s">
        <v>1112</v>
      </c>
      <c r="E65" s="2117">
        <v>1</v>
      </c>
      <c r="F65" s="2077">
        <v>192.91</v>
      </c>
      <c r="G65" s="2114">
        <f t="shared" si="10"/>
        <v>0</v>
      </c>
      <c r="H65" s="2078">
        <f t="shared" si="11"/>
        <v>0</v>
      </c>
    </row>
    <row r="66" spans="1:9" ht="14.25">
      <c r="A66" s="2115" t="s">
        <v>5037</v>
      </c>
      <c r="B66" s="2115" t="s">
        <v>5038</v>
      </c>
      <c r="C66" s="2116" t="s">
        <v>5039</v>
      </c>
      <c r="D66" s="2086" t="s">
        <v>1112</v>
      </c>
      <c r="E66" s="2117">
        <v>1</v>
      </c>
      <c r="F66" s="2077">
        <v>13.31</v>
      </c>
      <c r="G66" s="2114">
        <f t="shared" si="10"/>
        <v>0</v>
      </c>
      <c r="H66" s="2078">
        <f t="shared" si="11"/>
        <v>0</v>
      </c>
    </row>
    <row r="67" spans="1:9" ht="14.25">
      <c r="A67" s="2115" t="s">
        <v>5040</v>
      </c>
      <c r="B67" s="2115" t="s">
        <v>5041</v>
      </c>
      <c r="C67" s="2116" t="s">
        <v>5042</v>
      </c>
      <c r="D67" s="2086" t="s">
        <v>1112</v>
      </c>
      <c r="E67" s="2117">
        <v>1</v>
      </c>
      <c r="F67" s="557"/>
      <c r="G67" s="2111">
        <v>392</v>
      </c>
      <c r="H67" s="2078">
        <f t="shared" si="11"/>
        <v>392</v>
      </c>
    </row>
    <row r="68" spans="1:9" ht="14.25">
      <c r="A68" s="2115" t="s">
        <v>5043</v>
      </c>
      <c r="B68" s="2115" t="s">
        <v>5044</v>
      </c>
      <c r="C68" s="2116" t="s">
        <v>5045</v>
      </c>
      <c r="D68" s="2086" t="s">
        <v>1112</v>
      </c>
      <c r="E68" s="2117">
        <v>1</v>
      </c>
      <c r="F68" s="2077">
        <v>11.09</v>
      </c>
      <c r="G68" s="2114">
        <f>F68*$I$2</f>
        <v>0</v>
      </c>
      <c r="H68" s="2078">
        <f>G68-G68*$I$1</f>
        <v>0</v>
      </c>
    </row>
    <row r="69" spans="1:9" ht="14.25">
      <c r="A69" s="2115" t="s">
        <v>5046</v>
      </c>
      <c r="B69" s="2115" t="s">
        <v>5047</v>
      </c>
      <c r="C69" s="2116" t="s">
        <v>5048</v>
      </c>
      <c r="D69" s="2086" t="s">
        <v>1112</v>
      </c>
      <c r="E69" s="2117">
        <v>1</v>
      </c>
      <c r="F69" s="586"/>
      <c r="G69" s="2112">
        <v>1763.1</v>
      </c>
      <c r="H69" s="2078">
        <f t="shared" ref="H69" si="12">G69-G69*$I$1</f>
        <v>1763.1</v>
      </c>
    </row>
    <row r="70" spans="1:9" ht="14.25">
      <c r="A70" s="469"/>
      <c r="B70" s="469"/>
      <c r="C70" s="66" t="s">
        <v>5049</v>
      </c>
      <c r="D70" s="83"/>
      <c r="E70" s="83"/>
      <c r="G70" s="2118"/>
      <c r="H70" s="436"/>
      <c r="I70"/>
    </row>
    <row r="71" spans="1:9" ht="14.25">
      <c r="A71" s="2106" t="s">
        <v>5050</v>
      </c>
      <c r="B71" s="2106" t="s">
        <v>5051</v>
      </c>
      <c r="C71" s="2107" t="s">
        <v>5052</v>
      </c>
      <c r="D71" s="2108" t="s">
        <v>1112</v>
      </c>
      <c r="E71" s="2110">
        <v>1</v>
      </c>
      <c r="F71" s="557"/>
      <c r="G71" s="2119">
        <v>850.77</v>
      </c>
      <c r="H71" s="2078">
        <f t="shared" ref="H71:H73" si="13">G71-G71*$I$1</f>
        <v>850.77</v>
      </c>
    </row>
    <row r="72" spans="1:9" ht="14.25">
      <c r="A72" s="2106" t="s">
        <v>5053</v>
      </c>
      <c r="B72" s="2106" t="s">
        <v>5054</v>
      </c>
      <c r="C72" s="2107" t="s">
        <v>5055</v>
      </c>
      <c r="D72" s="2108" t="s">
        <v>1134</v>
      </c>
      <c r="E72" s="2110">
        <v>1</v>
      </c>
      <c r="F72" s="557"/>
      <c r="G72" s="2119">
        <v>813.02</v>
      </c>
      <c r="H72" s="2078">
        <f t="shared" si="13"/>
        <v>813.02</v>
      </c>
    </row>
    <row r="73" spans="1:9" ht="14.25">
      <c r="A73" s="2106" t="s">
        <v>5056</v>
      </c>
      <c r="B73" s="2106" t="s">
        <v>5057</v>
      </c>
      <c r="C73" s="2107" t="s">
        <v>5058</v>
      </c>
      <c r="D73" s="2108" t="s">
        <v>1134</v>
      </c>
      <c r="E73" s="2110">
        <v>18</v>
      </c>
      <c r="F73" s="557"/>
      <c r="G73" s="2113">
        <v>1521.52</v>
      </c>
      <c r="H73" s="2078">
        <f t="shared" si="13"/>
        <v>1521.52</v>
      </c>
    </row>
    <row r="74" spans="1:9" ht="14.25">
      <c r="A74" s="2106" t="s">
        <v>5059</v>
      </c>
      <c r="B74" s="2106" t="s">
        <v>5060</v>
      </c>
      <c r="C74" s="2107" t="s">
        <v>5061</v>
      </c>
      <c r="D74" s="2108" t="s">
        <v>1134</v>
      </c>
      <c r="E74" s="2110">
        <v>24</v>
      </c>
      <c r="F74" s="586">
        <v>24.21</v>
      </c>
      <c r="G74" s="2114">
        <f>F74*$I$2</f>
        <v>0</v>
      </c>
      <c r="H74" s="2078">
        <f>G74-G74*$I$1</f>
        <v>0</v>
      </c>
    </row>
    <row r="75" spans="1:9" ht="14.25">
      <c r="A75" s="2106" t="s">
        <v>5062</v>
      </c>
      <c r="B75" s="2106" t="s">
        <v>5063</v>
      </c>
      <c r="C75" s="2107" t="s">
        <v>5064</v>
      </c>
      <c r="D75" s="2108" t="s">
        <v>1134</v>
      </c>
      <c r="E75" s="2110">
        <v>24</v>
      </c>
      <c r="F75" s="557"/>
      <c r="G75" s="2119">
        <v>447.65</v>
      </c>
      <c r="H75" s="2078">
        <f t="shared" ref="H75" si="14">G75-G75*$I$1</f>
        <v>447.65</v>
      </c>
    </row>
    <row r="76" spans="1:9" ht="14.25">
      <c r="A76" s="2106" t="s">
        <v>5065</v>
      </c>
      <c r="B76" s="2106" t="s">
        <v>5066</v>
      </c>
      <c r="C76" s="2107" t="s">
        <v>5067</v>
      </c>
      <c r="D76" s="2108" t="s">
        <v>1134</v>
      </c>
      <c r="E76" s="2110">
        <v>1</v>
      </c>
      <c r="F76" s="586">
        <v>14.69</v>
      </c>
      <c r="G76" s="2114">
        <f>F76*$I$2</f>
        <v>0</v>
      </c>
      <c r="H76" s="2078">
        <f>G76-G76*$I$1</f>
        <v>0</v>
      </c>
    </row>
    <row r="77" spans="1:9" ht="14.25">
      <c r="A77" s="2106" t="s">
        <v>5068</v>
      </c>
      <c r="B77" s="2106" t="s">
        <v>5069</v>
      </c>
      <c r="C77" s="2107" t="s">
        <v>5070</v>
      </c>
      <c r="D77" s="2108" t="s">
        <v>1134</v>
      </c>
      <c r="E77" s="2110">
        <v>1</v>
      </c>
      <c r="F77" s="557"/>
      <c r="G77" s="2113">
        <v>2922.05</v>
      </c>
      <c r="H77" s="2078">
        <f t="shared" ref="H77:H79" si="15">G77-G77*$I$1</f>
        <v>2922.05</v>
      </c>
    </row>
    <row r="78" spans="1:9" ht="14.25">
      <c r="A78" s="2106" t="s">
        <v>5071</v>
      </c>
      <c r="B78" s="2106" t="s">
        <v>5072</v>
      </c>
      <c r="C78" s="2107" t="s">
        <v>5073</v>
      </c>
      <c r="D78" s="2108" t="s">
        <v>1112</v>
      </c>
      <c r="E78" s="2110">
        <v>1</v>
      </c>
      <c r="F78" s="557"/>
      <c r="G78" s="2119">
        <v>260.20999999999998</v>
      </c>
      <c r="H78" s="2078">
        <f t="shared" si="15"/>
        <v>260.20999999999998</v>
      </c>
    </row>
    <row r="79" spans="1:9" ht="14.25">
      <c r="A79" s="2106" t="s">
        <v>5074</v>
      </c>
      <c r="B79" s="2106" t="s">
        <v>5075</v>
      </c>
      <c r="C79" s="2107" t="s">
        <v>5076</v>
      </c>
      <c r="D79" s="2108" t="s">
        <v>1112</v>
      </c>
      <c r="E79" s="2110">
        <v>1</v>
      </c>
      <c r="F79" s="557"/>
      <c r="G79" s="2119">
        <v>563.54999999999995</v>
      </c>
      <c r="H79" s="2078">
        <f t="shared" si="15"/>
        <v>563.54999999999995</v>
      </c>
    </row>
    <row r="80" spans="1:9" ht="14.25">
      <c r="A80" s="2106" t="s">
        <v>5077</v>
      </c>
      <c r="B80" s="2106" t="s">
        <v>5078</v>
      </c>
      <c r="C80" s="2107" t="s">
        <v>5079</v>
      </c>
      <c r="D80" s="2108" t="s">
        <v>1134</v>
      </c>
      <c r="E80" s="2110">
        <v>1</v>
      </c>
      <c r="F80" s="586">
        <v>18.27</v>
      </c>
      <c r="G80" s="2120">
        <f>E80*$I$2</f>
        <v>0</v>
      </c>
      <c r="H80" s="436">
        <f>G80-G80*$I$1</f>
        <v>0</v>
      </c>
    </row>
    <row r="81" spans="1:9" ht="14.25">
      <c r="A81" s="2106" t="s">
        <v>5080</v>
      </c>
      <c r="B81" s="2106" t="s">
        <v>5081</v>
      </c>
      <c r="C81" s="2107" t="s">
        <v>5082</v>
      </c>
      <c r="D81" s="2108" t="s">
        <v>1134</v>
      </c>
      <c r="E81" s="2110">
        <v>1</v>
      </c>
      <c r="F81" s="557"/>
      <c r="G81" s="2113">
        <v>1803.17</v>
      </c>
      <c r="H81" s="2078">
        <f t="shared" ref="H81" si="16">G81-G81*$I$1</f>
        <v>1803.17</v>
      </c>
    </row>
    <row r="82" spans="1:9" ht="14.25">
      <c r="A82" s="469"/>
      <c r="B82" s="469"/>
      <c r="C82" s="66" t="s">
        <v>5083</v>
      </c>
      <c r="D82" s="83"/>
      <c r="E82" s="83"/>
      <c r="G82" s="2078"/>
      <c r="H82" s="784"/>
      <c r="I82"/>
    </row>
    <row r="83" spans="1:9" ht="14.25">
      <c r="A83" s="2106" t="s">
        <v>5084</v>
      </c>
      <c r="B83" s="2106" t="s">
        <v>5085</v>
      </c>
      <c r="C83" s="2107" t="s">
        <v>5086</v>
      </c>
      <c r="D83" s="2108" t="s">
        <v>1112</v>
      </c>
      <c r="E83" s="2110">
        <v>1</v>
      </c>
      <c r="F83" s="557"/>
      <c r="G83" s="2119">
        <v>420.74</v>
      </c>
      <c r="H83" s="2078">
        <f t="shared" ref="H83" si="17">G83-G83*$I$1</f>
        <v>420.74</v>
      </c>
    </row>
    <row r="84" spans="1:9" ht="14.25">
      <c r="A84" s="2106" t="s">
        <v>5087</v>
      </c>
      <c r="B84" s="2106" t="s">
        <v>5088</v>
      </c>
      <c r="C84" s="2107" t="s">
        <v>5089</v>
      </c>
      <c r="D84" s="2108" t="s">
        <v>1134</v>
      </c>
      <c r="E84" s="2110">
        <v>6</v>
      </c>
      <c r="F84" s="586">
        <v>17.489999999999998</v>
      </c>
      <c r="G84" s="2114">
        <f>F84*$I$2</f>
        <v>0</v>
      </c>
      <c r="H84" s="2078">
        <f>G84-G84*$I$1</f>
        <v>0</v>
      </c>
    </row>
    <row r="85" spans="1:9" ht="14.25">
      <c r="A85" s="2115" t="s">
        <v>5090</v>
      </c>
      <c r="B85" s="2115" t="s">
        <v>5091</v>
      </c>
      <c r="C85" s="2116" t="s">
        <v>5092</v>
      </c>
      <c r="D85" s="2086" t="s">
        <v>1112</v>
      </c>
      <c r="E85" s="2117">
        <v>1</v>
      </c>
      <c r="F85" s="557"/>
      <c r="G85" s="2112">
        <v>6144</v>
      </c>
      <c r="H85" s="2078">
        <f t="shared" ref="H85:H114" si="18">G85-G85*$I$1</f>
        <v>6144</v>
      </c>
    </row>
    <row r="86" spans="1:9" ht="14.25">
      <c r="A86" s="2115" t="s">
        <v>5093</v>
      </c>
      <c r="B86" s="2115" t="s">
        <v>5094</v>
      </c>
      <c r="C86" s="2116" t="s">
        <v>5095</v>
      </c>
      <c r="D86" s="2086" t="s">
        <v>1112</v>
      </c>
      <c r="E86" s="2117">
        <v>1</v>
      </c>
      <c r="F86" s="557"/>
      <c r="G86" s="2112">
        <v>6144</v>
      </c>
      <c r="H86" s="2078">
        <f t="shared" si="18"/>
        <v>6144</v>
      </c>
    </row>
    <row r="87" spans="1:9" ht="14.25">
      <c r="A87" s="2115" t="s">
        <v>5096</v>
      </c>
      <c r="B87" s="2115" t="s">
        <v>5097</v>
      </c>
      <c r="C87" s="2116" t="s">
        <v>5098</v>
      </c>
      <c r="D87" s="2086" t="s">
        <v>1112</v>
      </c>
      <c r="E87" s="2117">
        <v>1</v>
      </c>
      <c r="F87" s="557"/>
      <c r="G87" s="2112">
        <v>6144</v>
      </c>
      <c r="H87" s="2078">
        <f t="shared" si="18"/>
        <v>6144</v>
      </c>
    </row>
    <row r="88" spans="1:9" ht="14.25">
      <c r="A88" s="2115" t="s">
        <v>5099</v>
      </c>
      <c r="B88" s="2115" t="s">
        <v>5100</v>
      </c>
      <c r="C88" s="2116" t="s">
        <v>5101</v>
      </c>
      <c r="D88" s="2086" t="s">
        <v>1112</v>
      </c>
      <c r="E88" s="2117">
        <v>1</v>
      </c>
      <c r="F88" s="557"/>
      <c r="G88" s="2112">
        <v>6144</v>
      </c>
      <c r="H88" s="2078">
        <f t="shared" si="18"/>
        <v>6144</v>
      </c>
    </row>
    <row r="89" spans="1:9" ht="14.25">
      <c r="A89" s="2115" t="s">
        <v>5102</v>
      </c>
      <c r="B89" s="2115" t="s">
        <v>5103</v>
      </c>
      <c r="C89" s="2116" t="s">
        <v>5104</v>
      </c>
      <c r="D89" s="2086" t="s">
        <v>1112</v>
      </c>
      <c r="E89" s="2117">
        <v>1</v>
      </c>
      <c r="F89" s="557"/>
      <c r="G89" s="2112">
        <v>6144</v>
      </c>
      <c r="H89" s="2078">
        <f t="shared" si="18"/>
        <v>6144</v>
      </c>
    </row>
    <row r="90" spans="1:9" ht="14.25">
      <c r="A90" s="2115" t="s">
        <v>5105</v>
      </c>
      <c r="B90" s="2115" t="s">
        <v>5106</v>
      </c>
      <c r="C90" s="2116" t="s">
        <v>5107</v>
      </c>
      <c r="D90" s="2086" t="s">
        <v>1112</v>
      </c>
      <c r="E90" s="2117">
        <v>1</v>
      </c>
      <c r="F90" s="557"/>
      <c r="G90" s="2112">
        <v>6144</v>
      </c>
      <c r="H90" s="2078">
        <f t="shared" si="18"/>
        <v>6144</v>
      </c>
    </row>
    <row r="91" spans="1:9" ht="14.25">
      <c r="A91" s="2115" t="s">
        <v>5108</v>
      </c>
      <c r="B91" s="2115" t="s">
        <v>5109</v>
      </c>
      <c r="C91" s="2116" t="s">
        <v>5110</v>
      </c>
      <c r="D91" s="2086" t="s">
        <v>1112</v>
      </c>
      <c r="E91" s="2117">
        <v>1</v>
      </c>
      <c r="F91" s="557"/>
      <c r="G91" s="2112">
        <v>6144</v>
      </c>
      <c r="H91" s="2078">
        <f t="shared" si="18"/>
        <v>6144</v>
      </c>
    </row>
    <row r="92" spans="1:9" ht="14.25">
      <c r="A92" s="2115" t="s">
        <v>5111</v>
      </c>
      <c r="B92" s="2115" t="s">
        <v>5112</v>
      </c>
      <c r="C92" s="2116" t="s">
        <v>5113</v>
      </c>
      <c r="D92" s="2086" t="s">
        <v>1112</v>
      </c>
      <c r="E92" s="2117">
        <v>1</v>
      </c>
      <c r="F92" s="557"/>
      <c r="G92" s="2112">
        <v>6144</v>
      </c>
      <c r="H92" s="2078">
        <f t="shared" si="18"/>
        <v>6144</v>
      </c>
    </row>
    <row r="93" spans="1:9" ht="14.25">
      <c r="A93" s="2115" t="s">
        <v>5114</v>
      </c>
      <c r="B93" s="2115" t="s">
        <v>5115</v>
      </c>
      <c r="C93" s="2116" t="s">
        <v>5116</v>
      </c>
      <c r="D93" s="2086" t="s">
        <v>1112</v>
      </c>
      <c r="E93" s="2117">
        <v>1</v>
      </c>
      <c r="F93" s="557"/>
      <c r="G93" s="2112">
        <v>6144</v>
      </c>
      <c r="H93" s="2078">
        <f t="shared" si="18"/>
        <v>6144</v>
      </c>
    </row>
    <row r="94" spans="1:9" ht="14.25">
      <c r="A94" s="2115" t="s">
        <v>5117</v>
      </c>
      <c r="B94" s="2115" t="s">
        <v>5118</v>
      </c>
      <c r="C94" s="2116" t="s">
        <v>5119</v>
      </c>
      <c r="D94" s="2086" t="s">
        <v>1112</v>
      </c>
      <c r="E94" s="2117">
        <v>1</v>
      </c>
      <c r="F94" s="557"/>
      <c r="G94" s="2112">
        <v>6144</v>
      </c>
      <c r="H94" s="2078">
        <f t="shared" si="18"/>
        <v>6144</v>
      </c>
    </row>
    <row r="95" spans="1:9" ht="14.25">
      <c r="A95" s="2115" t="s">
        <v>5120</v>
      </c>
      <c r="B95" s="2115" t="s">
        <v>5121</v>
      </c>
      <c r="C95" s="2116" t="s">
        <v>5122</v>
      </c>
      <c r="D95" s="2086" t="s">
        <v>1112</v>
      </c>
      <c r="E95" s="2117">
        <v>1</v>
      </c>
      <c r="F95" s="557"/>
      <c r="G95" s="2112">
        <v>4737.6000000000004</v>
      </c>
      <c r="H95" s="2078">
        <f t="shared" si="18"/>
        <v>4737.6000000000004</v>
      </c>
    </row>
    <row r="96" spans="1:9" ht="14.25">
      <c r="A96" s="2115" t="s">
        <v>5123</v>
      </c>
      <c r="B96" s="2115" t="s">
        <v>5124</v>
      </c>
      <c r="C96" s="2116" t="s">
        <v>5125</v>
      </c>
      <c r="D96" s="2086" t="s">
        <v>1112</v>
      </c>
      <c r="E96" s="2117">
        <v>1</v>
      </c>
      <c r="F96" s="557"/>
      <c r="G96" s="2112">
        <v>4737.6000000000004</v>
      </c>
      <c r="H96" s="2078">
        <f t="shared" si="18"/>
        <v>4737.6000000000004</v>
      </c>
    </row>
    <row r="97" spans="1:8" ht="14.25">
      <c r="A97" s="2115" t="s">
        <v>5126</v>
      </c>
      <c r="B97" s="2115" t="s">
        <v>5127</v>
      </c>
      <c r="C97" s="2116" t="s">
        <v>5128</v>
      </c>
      <c r="D97" s="2086" t="s">
        <v>1112</v>
      </c>
      <c r="E97" s="2117">
        <v>1</v>
      </c>
      <c r="F97" s="557"/>
      <c r="G97" s="2112">
        <v>4737.6000000000004</v>
      </c>
      <c r="H97" s="2078">
        <f t="shared" si="18"/>
        <v>4737.6000000000004</v>
      </c>
    </row>
    <row r="98" spans="1:8" ht="14.25">
      <c r="A98" s="2115" t="s">
        <v>5129</v>
      </c>
      <c r="B98" s="2115" t="s">
        <v>5130</v>
      </c>
      <c r="C98" s="2116" t="s">
        <v>5131</v>
      </c>
      <c r="D98" s="2086" t="s">
        <v>1112</v>
      </c>
      <c r="E98" s="2117">
        <v>1</v>
      </c>
      <c r="F98" s="557"/>
      <c r="G98" s="2112">
        <v>4737.6000000000004</v>
      </c>
      <c r="H98" s="2078">
        <f t="shared" si="18"/>
        <v>4737.6000000000004</v>
      </c>
    </row>
    <row r="99" spans="1:8" ht="14.25">
      <c r="A99" s="2115" t="s">
        <v>5132</v>
      </c>
      <c r="B99" s="2115" t="s">
        <v>5133</v>
      </c>
      <c r="C99" s="2116" t="s">
        <v>5134</v>
      </c>
      <c r="D99" s="2086" t="s">
        <v>1112</v>
      </c>
      <c r="E99" s="2117">
        <v>1</v>
      </c>
      <c r="F99" s="557"/>
      <c r="G99" s="2112">
        <v>4737.6000000000004</v>
      </c>
      <c r="H99" s="2078">
        <f t="shared" si="18"/>
        <v>4737.6000000000004</v>
      </c>
    </row>
    <row r="100" spans="1:8" ht="14.25">
      <c r="A100" s="2115" t="s">
        <v>5135</v>
      </c>
      <c r="B100" s="2115" t="s">
        <v>5136</v>
      </c>
      <c r="C100" s="2116" t="s">
        <v>5137</v>
      </c>
      <c r="D100" s="2086" t="s">
        <v>1112</v>
      </c>
      <c r="E100" s="2117">
        <v>1</v>
      </c>
      <c r="F100" s="557"/>
      <c r="G100" s="2112">
        <v>4737.6000000000004</v>
      </c>
      <c r="H100" s="2078">
        <f t="shared" si="18"/>
        <v>4737.6000000000004</v>
      </c>
    </row>
    <row r="101" spans="1:8" ht="14.25">
      <c r="A101" s="2115" t="s">
        <v>5138</v>
      </c>
      <c r="B101" s="2115" t="s">
        <v>5139</v>
      </c>
      <c r="C101" s="2116" t="s">
        <v>5140</v>
      </c>
      <c r="D101" s="2086" t="s">
        <v>1112</v>
      </c>
      <c r="E101" s="2117">
        <v>1</v>
      </c>
      <c r="F101" s="557"/>
      <c r="G101" s="2112">
        <v>4737.6000000000004</v>
      </c>
      <c r="H101" s="2078">
        <f t="shared" si="18"/>
        <v>4737.6000000000004</v>
      </c>
    </row>
    <row r="102" spans="1:8" ht="14.25">
      <c r="A102" s="2115" t="s">
        <v>5141</v>
      </c>
      <c r="B102" s="2115" t="s">
        <v>5142</v>
      </c>
      <c r="C102" s="2116" t="s">
        <v>5143</v>
      </c>
      <c r="D102" s="2086" t="s">
        <v>1112</v>
      </c>
      <c r="E102" s="2117">
        <v>1</v>
      </c>
      <c r="F102" s="557"/>
      <c r="G102" s="2112">
        <v>4737.6000000000004</v>
      </c>
      <c r="H102" s="2078">
        <f t="shared" si="18"/>
        <v>4737.6000000000004</v>
      </c>
    </row>
    <row r="103" spans="1:8" ht="14.25">
      <c r="A103" s="2115" t="s">
        <v>5144</v>
      </c>
      <c r="B103" s="2115" t="s">
        <v>5145</v>
      </c>
      <c r="C103" s="2116" t="s">
        <v>5146</v>
      </c>
      <c r="D103" s="2086" t="s">
        <v>1112</v>
      </c>
      <c r="E103" s="2117">
        <v>1</v>
      </c>
      <c r="F103" s="557"/>
      <c r="G103" s="2112">
        <v>4737.6000000000004</v>
      </c>
      <c r="H103" s="2078">
        <f t="shared" si="18"/>
        <v>4737.6000000000004</v>
      </c>
    </row>
    <row r="104" spans="1:8" ht="14.25">
      <c r="A104" s="2115" t="s">
        <v>5147</v>
      </c>
      <c r="B104" s="2115" t="s">
        <v>5148</v>
      </c>
      <c r="C104" s="2116" t="s">
        <v>5149</v>
      </c>
      <c r="D104" s="2086" t="s">
        <v>1112</v>
      </c>
      <c r="E104" s="2117">
        <v>1</v>
      </c>
      <c r="F104" s="557"/>
      <c r="G104" s="2112">
        <v>4737.6000000000004</v>
      </c>
      <c r="H104" s="2078">
        <f t="shared" si="18"/>
        <v>4737.6000000000004</v>
      </c>
    </row>
    <row r="105" spans="1:8" ht="14.25">
      <c r="A105" s="2115" t="s">
        <v>5150</v>
      </c>
      <c r="B105" s="2115" t="s">
        <v>5151</v>
      </c>
      <c r="C105" s="2116" t="s">
        <v>5152</v>
      </c>
      <c r="D105" s="2086" t="s">
        <v>1112</v>
      </c>
      <c r="E105" s="2117">
        <v>1</v>
      </c>
      <c r="F105" s="557"/>
      <c r="G105" s="2112">
        <v>4737.6000000000004</v>
      </c>
      <c r="H105" s="2078">
        <f t="shared" si="18"/>
        <v>4737.6000000000004</v>
      </c>
    </row>
    <row r="106" spans="1:8" ht="14.25">
      <c r="A106" s="2115" t="s">
        <v>5153</v>
      </c>
      <c r="B106" s="2115" t="s">
        <v>5154</v>
      </c>
      <c r="C106" s="2116" t="s">
        <v>5155</v>
      </c>
      <c r="D106" s="2086" t="s">
        <v>1112</v>
      </c>
      <c r="E106" s="2117">
        <v>1</v>
      </c>
      <c r="F106" s="557"/>
      <c r="G106" s="2112">
        <v>3907.2</v>
      </c>
      <c r="H106" s="2078">
        <f t="shared" si="18"/>
        <v>3907.2</v>
      </c>
    </row>
    <row r="107" spans="1:8" ht="14.25">
      <c r="A107" s="2115" t="s">
        <v>5156</v>
      </c>
      <c r="B107" s="2115" t="s">
        <v>5157</v>
      </c>
      <c r="C107" s="2116" t="s">
        <v>5158</v>
      </c>
      <c r="D107" s="2086" t="s">
        <v>1112</v>
      </c>
      <c r="E107" s="2117">
        <v>1</v>
      </c>
      <c r="F107" s="557"/>
      <c r="G107" s="2112">
        <v>3907.2</v>
      </c>
      <c r="H107" s="2078">
        <f t="shared" si="18"/>
        <v>3907.2</v>
      </c>
    </row>
    <row r="108" spans="1:8" ht="14.25">
      <c r="A108" s="2115" t="s">
        <v>5159</v>
      </c>
      <c r="B108" s="2115" t="s">
        <v>5160</v>
      </c>
      <c r="C108" s="2116" t="s">
        <v>5161</v>
      </c>
      <c r="D108" s="2086" t="s">
        <v>1112</v>
      </c>
      <c r="E108" s="2117">
        <v>1</v>
      </c>
      <c r="F108" s="557"/>
      <c r="G108" s="2112">
        <v>3907.2</v>
      </c>
      <c r="H108" s="2078">
        <f t="shared" si="18"/>
        <v>3907.2</v>
      </c>
    </row>
    <row r="109" spans="1:8" ht="14.25">
      <c r="A109" s="2115" t="s">
        <v>5162</v>
      </c>
      <c r="B109" s="2115" t="s">
        <v>5163</v>
      </c>
      <c r="C109" s="2116" t="s">
        <v>5164</v>
      </c>
      <c r="D109" s="2086" t="s">
        <v>1112</v>
      </c>
      <c r="E109" s="2117">
        <v>1</v>
      </c>
      <c r="F109" s="557"/>
      <c r="G109" s="2112">
        <v>3907.2</v>
      </c>
      <c r="H109" s="2078">
        <f t="shared" si="18"/>
        <v>3907.2</v>
      </c>
    </row>
    <row r="110" spans="1:8" ht="14.25">
      <c r="A110" s="2115" t="s">
        <v>5165</v>
      </c>
      <c r="B110" s="2115" t="s">
        <v>5166</v>
      </c>
      <c r="C110" s="2116" t="s">
        <v>5167</v>
      </c>
      <c r="D110" s="2086" t="s">
        <v>1112</v>
      </c>
      <c r="E110" s="2117">
        <v>1</v>
      </c>
      <c r="F110" s="557"/>
      <c r="G110" s="2112">
        <v>3907.2</v>
      </c>
      <c r="H110" s="2078">
        <f t="shared" si="18"/>
        <v>3907.2</v>
      </c>
    </row>
    <row r="111" spans="1:8" ht="14.25">
      <c r="A111" s="2106" t="s">
        <v>5168</v>
      </c>
      <c r="B111" s="2106" t="s">
        <v>5169</v>
      </c>
      <c r="C111" s="2107" t="s">
        <v>5170</v>
      </c>
      <c r="D111" s="2108" t="s">
        <v>1112</v>
      </c>
      <c r="E111" s="2110">
        <v>1</v>
      </c>
      <c r="F111" s="2121">
        <v>33</v>
      </c>
      <c r="G111" s="2114">
        <f>F111*$I$2</f>
        <v>0</v>
      </c>
      <c r="H111" s="2078">
        <f>G111-G111*$I$1</f>
        <v>0</v>
      </c>
    </row>
    <row r="112" spans="1:8" ht="14.25">
      <c r="A112" s="2106" t="s">
        <v>5171</v>
      </c>
      <c r="B112" s="2106" t="s">
        <v>5172</v>
      </c>
      <c r="C112" s="2107" t="s">
        <v>5173</v>
      </c>
      <c r="D112" s="2108" t="s">
        <v>1134</v>
      </c>
      <c r="E112" s="2110">
        <v>4</v>
      </c>
      <c r="F112" s="557"/>
      <c r="G112" s="2112">
        <v>4452.8</v>
      </c>
      <c r="H112" s="2078">
        <f t="shared" si="18"/>
        <v>4452.8</v>
      </c>
    </row>
    <row r="113" spans="1:9" ht="14.25">
      <c r="A113" s="2106" t="s">
        <v>5174</v>
      </c>
      <c r="B113" s="2106" t="s">
        <v>5175</v>
      </c>
      <c r="C113" s="2107" t="s">
        <v>5176</v>
      </c>
      <c r="D113" s="2108" t="s">
        <v>1134</v>
      </c>
      <c r="E113" s="2110">
        <v>10</v>
      </c>
      <c r="F113" s="557"/>
      <c r="G113" s="2112">
        <v>2500.8000000000002</v>
      </c>
      <c r="H113" s="2078">
        <f t="shared" si="18"/>
        <v>2500.8000000000002</v>
      </c>
    </row>
    <row r="114" spans="1:9" ht="14.25">
      <c r="A114" s="2106" t="s">
        <v>5177</v>
      </c>
      <c r="B114" s="2106" t="s">
        <v>5178</v>
      </c>
      <c r="C114" s="2107" t="s">
        <v>5179</v>
      </c>
      <c r="D114" s="2108" t="s">
        <v>1134</v>
      </c>
      <c r="E114" s="2110">
        <v>10</v>
      </c>
      <c r="F114" s="557"/>
      <c r="G114" s="2112">
        <v>3116.8</v>
      </c>
      <c r="H114" s="2078">
        <f t="shared" si="18"/>
        <v>3116.8</v>
      </c>
    </row>
    <row r="115" spans="1:9" ht="14.25">
      <c r="A115" s="469"/>
      <c r="B115" s="469"/>
      <c r="C115" s="66" t="s">
        <v>5180</v>
      </c>
      <c r="D115" s="83"/>
      <c r="E115" s="83"/>
      <c r="G115" s="2078"/>
      <c r="H115" s="2118"/>
      <c r="I115" s="783"/>
    </row>
    <row r="116" spans="1:9" ht="14.25">
      <c r="A116" s="2106" t="s">
        <v>5181</v>
      </c>
      <c r="B116" s="2106" t="s">
        <v>5182</v>
      </c>
      <c r="C116" s="2107" t="s">
        <v>5183</v>
      </c>
      <c r="D116" s="2108" t="s">
        <v>1112</v>
      </c>
      <c r="E116" s="2109">
        <v>1</v>
      </c>
      <c r="F116" s="2077">
        <v>36.299999999999997</v>
      </c>
      <c r="G116" s="2078">
        <f t="shared" ref="G116:G124" si="19">F116*$I$2</f>
        <v>0</v>
      </c>
      <c r="H116" s="2078">
        <f t="shared" ref="H116:H124" si="20">G116-G116*$I$1</f>
        <v>0</v>
      </c>
    </row>
    <row r="117" spans="1:9" ht="14.25">
      <c r="A117" s="2106" t="s">
        <v>5184</v>
      </c>
      <c r="B117" s="2106" t="s">
        <v>5185</v>
      </c>
      <c r="C117" s="2107" t="s">
        <v>5186</v>
      </c>
      <c r="D117" s="2108" t="s">
        <v>1112</v>
      </c>
      <c r="E117" s="2109">
        <v>1</v>
      </c>
      <c r="F117" s="2077">
        <v>0.96</v>
      </c>
      <c r="G117" s="2078">
        <f t="shared" si="19"/>
        <v>0</v>
      </c>
      <c r="H117" s="2078">
        <f t="shared" si="20"/>
        <v>0</v>
      </c>
    </row>
    <row r="118" spans="1:9" ht="14.25">
      <c r="A118" s="2106" t="s">
        <v>5187</v>
      </c>
      <c r="B118" s="2106" t="s">
        <v>5188</v>
      </c>
      <c r="C118" s="2107" t="s">
        <v>5189</v>
      </c>
      <c r="D118" s="2108" t="s">
        <v>1112</v>
      </c>
      <c r="E118" s="2109">
        <v>1</v>
      </c>
      <c r="F118" s="2077">
        <v>646.46</v>
      </c>
      <c r="G118" s="2078">
        <f t="shared" si="19"/>
        <v>0</v>
      </c>
      <c r="H118" s="2078">
        <f t="shared" si="20"/>
        <v>0</v>
      </c>
    </row>
    <row r="119" spans="1:9" ht="14.25">
      <c r="A119" s="2106" t="s">
        <v>5190</v>
      </c>
      <c r="B119" s="2106" t="s">
        <v>5191</v>
      </c>
      <c r="C119" s="2107" t="s">
        <v>5192</v>
      </c>
      <c r="D119" s="2108" t="s">
        <v>1112</v>
      </c>
      <c r="E119" s="2109">
        <v>1</v>
      </c>
      <c r="F119" s="2077">
        <v>646.46</v>
      </c>
      <c r="G119" s="2078">
        <f t="shared" si="19"/>
        <v>0</v>
      </c>
      <c r="H119" s="2078">
        <f t="shared" si="20"/>
        <v>0</v>
      </c>
    </row>
    <row r="120" spans="1:9" ht="14.25">
      <c r="A120" s="2106" t="s">
        <v>5193</v>
      </c>
      <c r="B120" s="2106" t="s">
        <v>5194</v>
      </c>
      <c r="C120" s="2107" t="s">
        <v>5195</v>
      </c>
      <c r="D120" s="2108" t="s">
        <v>1112</v>
      </c>
      <c r="E120" s="2109">
        <v>1</v>
      </c>
      <c r="F120" s="2077">
        <v>0.96</v>
      </c>
      <c r="G120" s="2078">
        <f t="shared" si="19"/>
        <v>0</v>
      </c>
      <c r="H120" s="2078">
        <f t="shared" si="20"/>
        <v>0</v>
      </c>
    </row>
    <row r="121" spans="1:9" ht="14.25">
      <c r="A121" s="2106" t="s">
        <v>5196</v>
      </c>
      <c r="B121" s="2106" t="s">
        <v>5197</v>
      </c>
      <c r="C121" s="2107" t="s">
        <v>5198</v>
      </c>
      <c r="D121" s="2108" t="s">
        <v>1112</v>
      </c>
      <c r="E121" s="2109">
        <v>1</v>
      </c>
      <c r="F121" s="2077">
        <v>0.96</v>
      </c>
      <c r="G121" s="2078">
        <f t="shared" si="19"/>
        <v>0</v>
      </c>
      <c r="H121" s="2078">
        <f t="shared" si="20"/>
        <v>0</v>
      </c>
    </row>
    <row r="122" spans="1:9" ht="14.25">
      <c r="A122" s="2106" t="s">
        <v>5199</v>
      </c>
      <c r="B122" s="2106" t="s">
        <v>5200</v>
      </c>
      <c r="C122" s="2107" t="s">
        <v>5201</v>
      </c>
      <c r="D122" s="2108" t="s">
        <v>1112</v>
      </c>
      <c r="E122" s="2109">
        <v>1</v>
      </c>
      <c r="F122" s="2077">
        <v>646.46</v>
      </c>
      <c r="G122" s="2078">
        <f t="shared" si="19"/>
        <v>0</v>
      </c>
      <c r="H122" s="2078">
        <f t="shared" si="20"/>
        <v>0</v>
      </c>
    </row>
    <row r="123" spans="1:9" ht="14.25">
      <c r="A123" s="2106" t="s">
        <v>5202</v>
      </c>
      <c r="B123" s="2106" t="s">
        <v>5203</v>
      </c>
      <c r="C123" s="2107" t="s">
        <v>5204</v>
      </c>
      <c r="D123" s="2108" t="s">
        <v>1112</v>
      </c>
      <c r="E123" s="2109">
        <v>1</v>
      </c>
      <c r="F123" s="2077">
        <v>646.46</v>
      </c>
      <c r="G123" s="2078">
        <f t="shared" si="19"/>
        <v>0</v>
      </c>
      <c r="H123" s="2078">
        <f t="shared" si="20"/>
        <v>0</v>
      </c>
    </row>
    <row r="124" spans="1:9" ht="14.25">
      <c r="A124" s="2106" t="s">
        <v>5205</v>
      </c>
      <c r="B124" s="2106" t="s">
        <v>5206</v>
      </c>
      <c r="C124" s="2107" t="s">
        <v>5207</v>
      </c>
      <c r="D124" s="2108" t="s">
        <v>1112</v>
      </c>
      <c r="E124" s="2109">
        <v>1</v>
      </c>
      <c r="F124" s="2077">
        <v>0.96</v>
      </c>
      <c r="G124" s="2078">
        <f t="shared" si="19"/>
        <v>0</v>
      </c>
      <c r="H124" s="2078">
        <f t="shared" si="20"/>
        <v>0</v>
      </c>
    </row>
    <row r="125" spans="1:9" ht="14.25">
      <c r="A125" s="469"/>
      <c r="B125" s="469"/>
      <c r="C125" s="66" t="s">
        <v>5208</v>
      </c>
      <c r="D125" s="83"/>
      <c r="E125" s="83"/>
      <c r="G125" s="2078"/>
      <c r="H125" s="2118"/>
      <c r="I125"/>
    </row>
    <row r="126" spans="1:9" ht="14.25">
      <c r="A126" s="2115" t="s">
        <v>5209</v>
      </c>
      <c r="B126" s="2115" t="s">
        <v>5210</v>
      </c>
      <c r="C126" s="2116" t="s">
        <v>5211</v>
      </c>
      <c r="D126" s="2086" t="s">
        <v>1112</v>
      </c>
      <c r="E126" s="2117">
        <v>1</v>
      </c>
      <c r="F126" s="2077">
        <v>2.16</v>
      </c>
      <c r="G126" s="2114">
        <f t="shared" ref="G126:G130" si="21">F126*$I$2</f>
        <v>0</v>
      </c>
      <c r="H126" s="2078">
        <f t="shared" ref="H126:H135" si="22">G126-G126*$I$1</f>
        <v>0</v>
      </c>
    </row>
    <row r="127" spans="1:9" ht="14.25">
      <c r="A127" s="2115" t="s">
        <v>5212</v>
      </c>
      <c r="B127" s="2115" t="s">
        <v>5213</v>
      </c>
      <c r="C127" s="2116" t="s">
        <v>5214</v>
      </c>
      <c r="D127" s="2086" t="s">
        <v>1112</v>
      </c>
      <c r="E127" s="2117">
        <v>1</v>
      </c>
      <c r="F127" s="2077">
        <v>3.36</v>
      </c>
      <c r="G127" s="2114">
        <f t="shared" si="21"/>
        <v>0</v>
      </c>
      <c r="H127" s="2078">
        <f t="shared" si="22"/>
        <v>0</v>
      </c>
    </row>
    <row r="128" spans="1:9" ht="14.25">
      <c r="A128" s="2115" t="s">
        <v>5215</v>
      </c>
      <c r="B128" s="2115" t="s">
        <v>5216</v>
      </c>
      <c r="C128" s="2116" t="s">
        <v>5217</v>
      </c>
      <c r="D128" s="2086" t="s">
        <v>1112</v>
      </c>
      <c r="E128" s="2117">
        <v>1</v>
      </c>
      <c r="F128" s="2077">
        <v>3.6</v>
      </c>
      <c r="G128" s="2114">
        <f t="shared" si="21"/>
        <v>0</v>
      </c>
      <c r="H128" s="2078">
        <f t="shared" si="22"/>
        <v>0</v>
      </c>
    </row>
    <row r="129" spans="1:8" ht="14.25">
      <c r="A129" s="2115" t="s">
        <v>5218</v>
      </c>
      <c r="B129" s="2115" t="s">
        <v>5219</v>
      </c>
      <c r="C129" s="2116" t="s">
        <v>5220</v>
      </c>
      <c r="D129" s="2086" t="s">
        <v>1112</v>
      </c>
      <c r="E129" s="2117">
        <v>1</v>
      </c>
      <c r="F129" s="586"/>
      <c r="G129" s="2111">
        <v>473.25</v>
      </c>
      <c r="H129" s="2078">
        <f t="shared" si="22"/>
        <v>473.25</v>
      </c>
    </row>
    <row r="130" spans="1:8" ht="14.25">
      <c r="A130" s="2115" t="s">
        <v>5221</v>
      </c>
      <c r="B130" s="2115" t="s">
        <v>5222</v>
      </c>
      <c r="C130" s="2116" t="s">
        <v>5223</v>
      </c>
      <c r="D130" s="2086" t="s">
        <v>1112</v>
      </c>
      <c r="E130" s="2117">
        <v>1</v>
      </c>
      <c r="F130" s="586"/>
      <c r="G130" s="2111">
        <v>607.62</v>
      </c>
      <c r="H130" s="2078">
        <f t="shared" si="22"/>
        <v>607.62</v>
      </c>
    </row>
    <row r="131" spans="1:8" ht="14.25">
      <c r="A131" s="2115" t="s">
        <v>5224</v>
      </c>
      <c r="B131" s="2115" t="s">
        <v>5225</v>
      </c>
      <c r="C131" s="2116" t="s">
        <v>5226</v>
      </c>
      <c r="D131" s="2086" t="s">
        <v>1112</v>
      </c>
      <c r="E131" s="2117">
        <v>1</v>
      </c>
      <c r="F131" s="557"/>
      <c r="G131" s="2111">
        <v>473.25</v>
      </c>
      <c r="H131" s="2078">
        <f t="shared" si="22"/>
        <v>473.25</v>
      </c>
    </row>
    <row r="132" spans="1:8" ht="14.25">
      <c r="A132" s="2115" t="s">
        <v>5227</v>
      </c>
      <c r="B132" s="2115" t="s">
        <v>5228</v>
      </c>
      <c r="C132" s="2116" t="s">
        <v>5229</v>
      </c>
      <c r="D132" s="2086" t="s">
        <v>1112</v>
      </c>
      <c r="E132" s="2117">
        <v>1</v>
      </c>
      <c r="F132" s="557"/>
      <c r="G132" s="2111">
        <v>293.44</v>
      </c>
      <c r="H132" s="2078">
        <f t="shared" si="22"/>
        <v>293.44</v>
      </c>
    </row>
    <row r="133" spans="1:8" ht="14.25">
      <c r="A133" s="2115" t="s">
        <v>5230</v>
      </c>
      <c r="B133" s="2115" t="s">
        <v>1164</v>
      </c>
      <c r="C133" s="2116" t="s">
        <v>5231</v>
      </c>
      <c r="D133" s="2086" t="s">
        <v>1112</v>
      </c>
      <c r="E133" s="2117">
        <v>1</v>
      </c>
      <c r="F133" s="557"/>
      <c r="G133" s="2111">
        <v>135.36000000000001</v>
      </c>
      <c r="H133" s="2078">
        <f t="shared" si="22"/>
        <v>135.36000000000001</v>
      </c>
    </row>
    <row r="134" spans="1:8" ht="14.25">
      <c r="A134" s="2115" t="s">
        <v>5232</v>
      </c>
      <c r="B134" s="2115" t="s">
        <v>1164</v>
      </c>
      <c r="C134" s="2116" t="s">
        <v>5233</v>
      </c>
      <c r="D134" s="2086" t="s">
        <v>1112</v>
      </c>
      <c r="E134" s="2117">
        <v>1</v>
      </c>
      <c r="F134" s="557"/>
      <c r="G134" s="2111">
        <v>252.93</v>
      </c>
      <c r="H134" s="2078">
        <f t="shared" si="22"/>
        <v>252.93</v>
      </c>
    </row>
    <row r="135" spans="1:8" ht="14.25">
      <c r="A135" s="2115" t="s">
        <v>5234</v>
      </c>
      <c r="B135" s="2115" t="s">
        <v>5235</v>
      </c>
      <c r="C135" s="2116" t="s">
        <v>5236</v>
      </c>
      <c r="D135" s="2086" t="s">
        <v>1112</v>
      </c>
      <c r="E135" s="2117">
        <v>1</v>
      </c>
      <c r="F135" s="557"/>
      <c r="G135" s="2111">
        <v>462.38</v>
      </c>
      <c r="H135" s="2078">
        <f t="shared" si="22"/>
        <v>462.38</v>
      </c>
    </row>
    <row r="136" spans="1:8" ht="14.25"/>
    <row r="137" spans="1:8" ht="14.25"/>
    <row r="138" spans="1:8" ht="14.25"/>
    <row r="139" spans="1:8" ht="14.25"/>
    <row r="140" spans="1:8" ht="14.25"/>
    <row r="141" spans="1:8" ht="14.25"/>
    <row r="142" spans="1:8" ht="14.25"/>
    <row r="143" spans="1:8" ht="14.25"/>
    <row r="144" spans="1:8" ht="14.25"/>
    <row r="145" ht="14.25"/>
    <row r="146" ht="14.25"/>
    <row r="147" ht="14.25"/>
    <row r="148" ht="14.25"/>
    <row r="149" ht="14.25"/>
    <row r="150" ht="14.25"/>
    <row r="151" ht="14.25"/>
    <row r="152" ht="14.25"/>
    <row r="153" ht="14.25"/>
    <row r="154" ht="14.25"/>
    <row r="155" ht="14.25"/>
    <row r="156" ht="14.25"/>
    <row r="157" ht="14.25"/>
    <row r="158" ht="14.25"/>
    <row r="159" ht="14.25"/>
    <row r="160" ht="14.25"/>
    <row r="161" ht="14.25"/>
    <row r="162" ht="14.25"/>
    <row r="163" ht="14.25"/>
    <row r="164" ht="14.25"/>
    <row r="165" ht="14.25"/>
    <row r="166" ht="14.25"/>
    <row r="167" ht="14.25"/>
    <row r="168" ht="14.25"/>
    <row r="169" ht="14.25"/>
    <row r="170" ht="14.25"/>
    <row r="171" ht="14.25"/>
    <row r="172" ht="14.25"/>
    <row r="173" ht="14.25"/>
    <row r="174" ht="14.25"/>
    <row r="175" ht="14.25"/>
    <row r="176" ht="14.25"/>
    <row r="177" ht="14.25"/>
    <row r="178" ht="14.25"/>
    <row r="179" ht="14.25"/>
    <row r="180" ht="14.25"/>
    <row r="181" ht="14.25"/>
    <row r="182" ht="14.25"/>
    <row r="183" ht="14.25"/>
    <row r="184" ht="14.25"/>
    <row r="185" ht="14.25"/>
    <row r="186" ht="14.25"/>
    <row r="187" ht="14.25"/>
    <row r="188" ht="14.25"/>
    <row r="189" ht="14.25"/>
    <row r="190" ht="14.25"/>
    <row r="191" ht="14.25"/>
    <row r="192" ht="14.25"/>
    <row r="193" ht="14.25"/>
    <row r="194" ht="14.25"/>
    <row r="202" ht="14.25"/>
  </sheetData>
  <mergeCells count="1">
    <mergeCell ref="A6:B6"/>
  </mergeCells>
  <hyperlinks>
    <hyperlink ref="A6" location="'Список программ'!R1C1" display="Список программ" xr:uid="{00000000-0004-0000-0E00-000000000000}"/>
  </hyperlinks>
  <pageMargins left="0.17013888888888901" right="0.17013888888888901" top="0.19027777777777799" bottom="0.19027777777777799" header="0.51180555555555496" footer="0.51180555555555496"/>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BL61"/>
  <sheetViews>
    <sheetView zoomScaleNormal="100" workbookViewId="0">
      <pane ySplit="8" topLeftCell="A41" activePane="bottomLeft" state="frozen"/>
      <selection pane="bottomLeft" activeCell="D66" sqref="D66"/>
    </sheetView>
  </sheetViews>
  <sheetFormatPr defaultColWidth="8.375" defaultRowHeight="13.9"/>
  <cols>
    <col min="1" max="1" width="5.375" style="43" customWidth="1"/>
    <col min="2" max="2" width="11.875" style="44" customWidth="1"/>
    <col min="3" max="3" width="55.5" style="45" customWidth="1"/>
    <col min="4" max="4" width="3.625" style="43" customWidth="1"/>
    <col min="5" max="5" width="4.25" style="43" customWidth="1"/>
    <col min="6" max="6" width="10.875" style="46" customWidth="1"/>
    <col min="7" max="7" width="9.875" style="47" customWidth="1"/>
    <col min="8" max="8" width="9.5" style="47" customWidth="1"/>
    <col min="9" max="64" width="8.375" style="47"/>
  </cols>
  <sheetData>
    <row r="1" spans="1:9" ht="15">
      <c r="A1" s="48" t="s">
        <v>0</v>
      </c>
      <c r="B1" s="49"/>
      <c r="C1" s="17"/>
      <c r="D1" s="18"/>
      <c r="E1" s="50"/>
      <c r="F1" s="51"/>
      <c r="G1" s="52"/>
      <c r="H1" s="53" t="s">
        <v>105</v>
      </c>
      <c r="I1" s="54">
        <v>0</v>
      </c>
    </row>
    <row r="2" spans="1:9">
      <c r="A2" s="22" t="s">
        <v>1</v>
      </c>
      <c r="B2" s="23"/>
      <c r="C2" s="24"/>
      <c r="D2" s="25"/>
      <c r="E2" s="19"/>
      <c r="F2" s="55"/>
      <c r="G2" s="56"/>
      <c r="H2" s="59"/>
      <c r="I2" s="59"/>
    </row>
    <row r="3" spans="1:9">
      <c r="A3" s="57" t="s">
        <v>2</v>
      </c>
      <c r="B3" s="58"/>
      <c r="C3" s="24"/>
      <c r="D3" s="25"/>
      <c r="E3" s="14"/>
      <c r="F3" s="55"/>
      <c r="G3" s="56"/>
      <c r="H3" s="59"/>
      <c r="I3" s="59"/>
    </row>
    <row r="4" spans="1:9">
      <c r="A4" s="57" t="s">
        <v>3</v>
      </c>
      <c r="B4" s="58"/>
      <c r="C4" s="24"/>
      <c r="D4" s="25"/>
      <c r="E4" s="14"/>
      <c r="F4" s="55"/>
      <c r="G4" s="56"/>
      <c r="H4" s="59"/>
      <c r="I4" s="59"/>
    </row>
    <row r="5" spans="1:9" ht="28.5" customHeight="1">
      <c r="A5" s="60"/>
      <c r="C5" s="28" t="s">
        <v>107</v>
      </c>
      <c r="D5" s="25"/>
      <c r="E5" s="14"/>
      <c r="F5" s="55"/>
      <c r="G5" s="56"/>
      <c r="H5" s="59"/>
      <c r="I5" s="59"/>
    </row>
    <row r="6" spans="1:9" ht="26.25" customHeight="1">
      <c r="A6" s="1741" t="s">
        <v>108</v>
      </c>
      <c r="B6" s="1741"/>
      <c r="C6" s="29"/>
      <c r="D6" s="30"/>
      <c r="E6" s="31"/>
      <c r="F6" s="61"/>
      <c r="G6" s="62"/>
      <c r="H6" s="59"/>
      <c r="I6" s="59"/>
    </row>
    <row r="7" spans="1:9" ht="18.75" customHeight="1">
      <c r="A7" s="1815" t="s">
        <v>109</v>
      </c>
      <c r="B7" s="1815"/>
      <c r="C7" s="1815"/>
      <c r="D7" s="1815"/>
      <c r="E7" s="1815"/>
      <c r="F7" s="1815"/>
      <c r="G7" s="1815"/>
      <c r="H7" s="59"/>
      <c r="I7" s="59"/>
    </row>
    <row r="8" spans="1:9" ht="38.25" customHeight="1">
      <c r="A8" s="172" t="s">
        <v>5237</v>
      </c>
      <c r="B8" s="172" t="s">
        <v>110</v>
      </c>
      <c r="C8" s="2104" t="s">
        <v>111</v>
      </c>
      <c r="D8" s="172" t="s">
        <v>1103</v>
      </c>
      <c r="E8" s="172" t="s">
        <v>112</v>
      </c>
      <c r="F8" s="172" t="s">
        <v>1624</v>
      </c>
      <c r="G8" s="172" t="s">
        <v>114</v>
      </c>
    </row>
    <row r="9" spans="1:9">
      <c r="A9" s="65"/>
      <c r="B9" s="66"/>
      <c r="C9" s="66" t="s">
        <v>5238</v>
      </c>
      <c r="D9" s="39"/>
      <c r="E9" s="38"/>
      <c r="F9" s="39"/>
      <c r="G9" s="39"/>
    </row>
    <row r="10" spans="1:9" ht="14.25">
      <c r="A10" s="2106">
        <v>1</v>
      </c>
      <c r="B10" s="2106" t="s">
        <v>5239</v>
      </c>
      <c r="C10" s="2107" t="s">
        <v>5240</v>
      </c>
      <c r="D10" s="2106" t="s">
        <v>1112</v>
      </c>
      <c r="E10" s="2106">
        <v>1</v>
      </c>
      <c r="F10" s="2122">
        <v>258</v>
      </c>
      <c r="G10" s="2078">
        <f>F10-(F10*$I$1)</f>
        <v>258</v>
      </c>
    </row>
    <row r="11" spans="1:9" ht="14.25">
      <c r="A11" s="2106">
        <v>2</v>
      </c>
      <c r="B11" s="2106" t="s">
        <v>5241</v>
      </c>
      <c r="C11" s="2107" t="s">
        <v>5242</v>
      </c>
      <c r="D11" s="2106" t="s">
        <v>1112</v>
      </c>
      <c r="E11" s="2106">
        <v>1</v>
      </c>
      <c r="F11" s="2122">
        <v>258</v>
      </c>
      <c r="G11" s="2078">
        <f>F11-(F11*$I$1)</f>
        <v>258</v>
      </c>
    </row>
    <row r="12" spans="1:9" ht="14.25">
      <c r="A12" s="2106">
        <v>3</v>
      </c>
      <c r="B12" s="2106" t="s">
        <v>5243</v>
      </c>
      <c r="C12" s="2107" t="s">
        <v>5244</v>
      </c>
      <c r="D12" s="2106" t="s">
        <v>1112</v>
      </c>
      <c r="E12" s="2106">
        <v>1</v>
      </c>
      <c r="F12" s="2122">
        <v>258</v>
      </c>
      <c r="G12" s="2078">
        <f>F12-(F12*$I$1)</f>
        <v>258</v>
      </c>
    </row>
    <row r="13" spans="1:9" ht="14.25">
      <c r="A13" s="2106">
        <v>4</v>
      </c>
      <c r="B13" s="2106" t="s">
        <v>5245</v>
      </c>
      <c r="C13" s="2107" t="s">
        <v>5246</v>
      </c>
      <c r="D13" s="2106" t="s">
        <v>1112</v>
      </c>
      <c r="E13" s="2106">
        <v>1</v>
      </c>
      <c r="F13" s="2122">
        <v>258</v>
      </c>
      <c r="G13" s="2078">
        <f>F13-(F13*$I$1)</f>
        <v>258</v>
      </c>
    </row>
    <row r="14" spans="1:9" ht="14.25">
      <c r="A14" s="2106">
        <v>5</v>
      </c>
      <c r="B14" s="2106" t="s">
        <v>5247</v>
      </c>
      <c r="C14" s="2107" t="s">
        <v>5248</v>
      </c>
      <c r="D14" s="2106" t="s">
        <v>1112</v>
      </c>
      <c r="E14" s="2106">
        <v>1</v>
      </c>
      <c r="F14" s="2122">
        <v>258</v>
      </c>
      <c r="G14" s="2078">
        <f>F14-(F14*$I$1)</f>
        <v>258</v>
      </c>
    </row>
    <row r="15" spans="1:9" ht="14.25">
      <c r="A15" s="2106">
        <v>6</v>
      </c>
      <c r="B15" s="2106" t="s">
        <v>5249</v>
      </c>
      <c r="C15" s="2107" t="s">
        <v>5250</v>
      </c>
      <c r="D15" s="2106" t="s">
        <v>1112</v>
      </c>
      <c r="E15" s="2106">
        <v>1</v>
      </c>
      <c r="F15" s="2122">
        <v>258</v>
      </c>
      <c r="G15" s="2078">
        <f>F15-(F15*$I$1)</f>
        <v>258</v>
      </c>
    </row>
    <row r="16" spans="1:9" ht="14.25">
      <c r="A16" s="2106">
        <v>7</v>
      </c>
      <c r="B16" s="2106" t="s">
        <v>5251</v>
      </c>
      <c r="C16" s="2107" t="s">
        <v>5252</v>
      </c>
      <c r="D16" s="2106" t="s">
        <v>1112</v>
      </c>
      <c r="E16" s="2106">
        <v>1</v>
      </c>
      <c r="F16" s="2122">
        <v>258</v>
      </c>
      <c r="G16" s="2078">
        <f>F16-(F16*$I$1)</f>
        <v>258</v>
      </c>
    </row>
    <row r="17" spans="1:7" ht="14.25">
      <c r="A17" s="2106">
        <v>8</v>
      </c>
      <c r="B17" s="2106" t="s">
        <v>5253</v>
      </c>
      <c r="C17" s="2107" t="s">
        <v>5254</v>
      </c>
      <c r="D17" s="2106" t="s">
        <v>1112</v>
      </c>
      <c r="E17" s="2106">
        <v>1</v>
      </c>
      <c r="F17" s="2122">
        <v>258</v>
      </c>
      <c r="G17" s="2078">
        <f>F17-(F17*$I$1)</f>
        <v>258</v>
      </c>
    </row>
    <row r="18" spans="1:7" ht="14.25">
      <c r="A18" s="2106">
        <v>9</v>
      </c>
      <c r="B18" s="2106" t="s">
        <v>5255</v>
      </c>
      <c r="C18" s="2107" t="s">
        <v>5256</v>
      </c>
      <c r="D18" s="2106" t="s">
        <v>1112</v>
      </c>
      <c r="E18" s="2106">
        <v>1</v>
      </c>
      <c r="F18" s="2122">
        <v>258</v>
      </c>
      <c r="G18" s="2078">
        <f>F18-(F18*$I$1)</f>
        <v>258</v>
      </c>
    </row>
    <row r="19" spans="1:7" ht="14.25">
      <c r="A19" s="2106">
        <v>10</v>
      </c>
      <c r="B19" s="2106" t="s">
        <v>5257</v>
      </c>
      <c r="C19" s="2107" t="s">
        <v>5258</v>
      </c>
      <c r="D19" s="2106" t="s">
        <v>1112</v>
      </c>
      <c r="E19" s="2106">
        <v>1</v>
      </c>
      <c r="F19" s="2122">
        <v>258</v>
      </c>
      <c r="G19" s="2078">
        <f>F19-(F19*$I$1)</f>
        <v>258</v>
      </c>
    </row>
    <row r="20" spans="1:7" ht="14.25">
      <c r="A20" s="2106">
        <v>11</v>
      </c>
      <c r="B20" s="2106" t="s">
        <v>5259</v>
      </c>
      <c r="C20" s="2107" t="s">
        <v>5260</v>
      </c>
      <c r="D20" s="2106" t="s">
        <v>1112</v>
      </c>
      <c r="E20" s="2106">
        <v>1</v>
      </c>
      <c r="F20" s="2122">
        <v>258</v>
      </c>
      <c r="G20" s="2078">
        <f>F20-(F20*$I$1)</f>
        <v>258</v>
      </c>
    </row>
    <row r="21" spans="1:7" ht="14.25">
      <c r="A21" s="2106">
        <v>12</v>
      </c>
      <c r="B21" s="2106" t="s">
        <v>5261</v>
      </c>
      <c r="C21" s="2107" t="s">
        <v>5262</v>
      </c>
      <c r="D21" s="2106" t="s">
        <v>1112</v>
      </c>
      <c r="E21" s="2106">
        <v>1</v>
      </c>
      <c r="F21" s="2122">
        <v>258</v>
      </c>
      <c r="G21" s="2078">
        <f>F21-(F21*$I$1)</f>
        <v>258</v>
      </c>
    </row>
    <row r="22" spans="1:7" ht="14.25">
      <c r="A22" s="2106">
        <v>13</v>
      </c>
      <c r="B22" s="2106" t="s">
        <v>5263</v>
      </c>
      <c r="C22" s="2107" t="s">
        <v>5264</v>
      </c>
      <c r="D22" s="2106" t="s">
        <v>1112</v>
      </c>
      <c r="E22" s="2106">
        <v>1</v>
      </c>
      <c r="F22" s="2122">
        <v>258</v>
      </c>
      <c r="G22" s="2078">
        <f>F22-(F22*$I$1)</f>
        <v>258</v>
      </c>
    </row>
    <row r="23" spans="1:7" ht="14.25">
      <c r="A23" s="2106">
        <v>14</v>
      </c>
      <c r="B23" s="2106" t="s">
        <v>5265</v>
      </c>
      <c r="C23" s="2107" t="s">
        <v>5266</v>
      </c>
      <c r="D23" s="2106" t="s">
        <v>1112</v>
      </c>
      <c r="E23" s="2106">
        <v>1</v>
      </c>
      <c r="F23" s="2122">
        <v>258</v>
      </c>
      <c r="G23" s="2078">
        <f>F23-(F23*$I$1)</f>
        <v>258</v>
      </c>
    </row>
    <row r="24" spans="1:7" ht="14.25">
      <c r="A24" s="2108">
        <v>15</v>
      </c>
      <c r="B24" s="2108" t="s">
        <v>5267</v>
      </c>
      <c r="C24" s="2107" t="s">
        <v>5268</v>
      </c>
      <c r="D24" s="2108" t="s">
        <v>1112</v>
      </c>
      <c r="E24" s="2108">
        <v>1</v>
      </c>
      <c r="F24" s="2122">
        <v>258</v>
      </c>
      <c r="G24" s="2078">
        <f>F24-(F24*$I$1)</f>
        <v>258</v>
      </c>
    </row>
    <row r="25" spans="1:7" ht="14.25">
      <c r="A25" s="173"/>
      <c r="B25" s="173"/>
      <c r="C25" s="66" t="s">
        <v>5269</v>
      </c>
      <c r="D25" s="173"/>
      <c r="E25" s="173"/>
      <c r="F25" s="174"/>
      <c r="G25" s="175"/>
    </row>
    <row r="26" spans="1:7" ht="20.25">
      <c r="A26" s="2123">
        <v>16</v>
      </c>
      <c r="B26" s="2124" t="s">
        <v>5270</v>
      </c>
      <c r="C26" s="2125" t="s">
        <v>5271</v>
      </c>
      <c r="D26" s="2108" t="s">
        <v>1112</v>
      </c>
      <c r="E26" s="2108">
        <v>1</v>
      </c>
      <c r="F26" s="2122">
        <v>258</v>
      </c>
      <c r="G26" s="2078">
        <f>F26-(F26*$I$1)</f>
        <v>258</v>
      </c>
    </row>
    <row r="27" spans="1:7" ht="20.25">
      <c r="A27" s="2123">
        <v>17</v>
      </c>
      <c r="B27" s="2124" t="s">
        <v>5272</v>
      </c>
      <c r="C27" s="2125" t="s">
        <v>5273</v>
      </c>
      <c r="D27" s="2106" t="s">
        <v>1112</v>
      </c>
      <c r="E27" s="2106">
        <v>1</v>
      </c>
      <c r="F27" s="2122">
        <v>258</v>
      </c>
      <c r="G27" s="2078">
        <f>F27-(F27*$I$1)</f>
        <v>258</v>
      </c>
    </row>
    <row r="28" spans="1:7" ht="20.25">
      <c r="A28" s="2123">
        <v>18</v>
      </c>
      <c r="B28" s="2124" t="s">
        <v>5274</v>
      </c>
      <c r="C28" s="2125" t="s">
        <v>5275</v>
      </c>
      <c r="D28" s="2106" t="s">
        <v>1112</v>
      </c>
      <c r="E28" s="2106">
        <v>1</v>
      </c>
      <c r="F28" s="2122">
        <v>258</v>
      </c>
      <c r="G28" s="2078">
        <f>F28-(F28*$I$1)</f>
        <v>258</v>
      </c>
    </row>
    <row r="29" spans="1:7" ht="14.25">
      <c r="B29" s="66"/>
      <c r="C29" s="65" t="s">
        <v>5276</v>
      </c>
      <c r="D29" s="39" t="s">
        <v>1112</v>
      </c>
      <c r="E29" s="38">
        <v>1</v>
      </c>
      <c r="F29" s="39"/>
      <c r="G29" s="39">
        <f>F29-(F29*$I$1)</f>
        <v>0</v>
      </c>
    </row>
    <row r="30" spans="1:7" ht="14.25">
      <c r="A30" s="2106">
        <v>19</v>
      </c>
      <c r="B30" s="2106" t="s">
        <v>5277</v>
      </c>
      <c r="C30" s="2107" t="s">
        <v>5278</v>
      </c>
      <c r="D30" s="2106" t="s">
        <v>1112</v>
      </c>
      <c r="E30" s="2106">
        <v>1</v>
      </c>
      <c r="F30" s="2122">
        <v>360</v>
      </c>
      <c r="G30" s="2078">
        <f>F30-(F30*$I$1)</f>
        <v>360</v>
      </c>
    </row>
    <row r="31" spans="1:7" ht="14.25">
      <c r="A31" s="2106">
        <v>20</v>
      </c>
      <c r="B31" s="2106" t="s">
        <v>5279</v>
      </c>
      <c r="C31" s="2107" t="s">
        <v>5280</v>
      </c>
      <c r="D31" s="2106" t="s">
        <v>1112</v>
      </c>
      <c r="E31" s="2106">
        <v>1</v>
      </c>
      <c r="F31" s="2122">
        <v>360</v>
      </c>
      <c r="G31" s="2078">
        <f>F31-(F31*$I$1)</f>
        <v>360</v>
      </c>
    </row>
    <row r="32" spans="1:7" ht="14.25">
      <c r="B32" s="66"/>
      <c r="C32" s="65" t="s">
        <v>5281</v>
      </c>
      <c r="D32" s="39" t="s">
        <v>1112</v>
      </c>
      <c r="E32" s="38">
        <v>1</v>
      </c>
      <c r="F32" s="39"/>
      <c r="G32" s="39">
        <f>F32-(F32*$I$1)</f>
        <v>0</v>
      </c>
    </row>
    <row r="33" spans="1:7" ht="14.25">
      <c r="A33" s="2106">
        <v>21</v>
      </c>
      <c r="B33" s="2106" t="s">
        <v>5282</v>
      </c>
      <c r="C33" s="2107" t="s">
        <v>5283</v>
      </c>
      <c r="D33" s="2106" t="s">
        <v>1112</v>
      </c>
      <c r="E33" s="2106">
        <v>1</v>
      </c>
      <c r="F33" s="2122">
        <v>258</v>
      </c>
      <c r="G33" s="2078">
        <f>F33-(F33*$I$1)</f>
        <v>258</v>
      </c>
    </row>
    <row r="34" spans="1:7" ht="14.25">
      <c r="B34" s="66"/>
      <c r="C34" s="65" t="s">
        <v>5284</v>
      </c>
      <c r="D34" s="39" t="s">
        <v>1112</v>
      </c>
      <c r="E34" s="38">
        <v>1</v>
      </c>
      <c r="F34" s="39"/>
      <c r="G34" s="39">
        <f>F34-(F34*$I$1)</f>
        <v>0</v>
      </c>
    </row>
    <row r="35" spans="1:7" ht="14.25">
      <c r="A35" s="2106">
        <v>22</v>
      </c>
      <c r="B35" s="2106" t="s">
        <v>5285</v>
      </c>
      <c r="C35" s="2107" t="s">
        <v>5286</v>
      </c>
      <c r="D35" s="2106" t="s">
        <v>1112</v>
      </c>
      <c r="E35" s="2106">
        <v>1</v>
      </c>
      <c r="F35" s="2122">
        <v>258</v>
      </c>
      <c r="G35" s="2078">
        <f>F35-(F35*$I$1)</f>
        <v>258</v>
      </c>
    </row>
    <row r="36" spans="1:7" ht="14.25">
      <c r="B36" s="66"/>
      <c r="C36" s="65" t="s">
        <v>5287</v>
      </c>
      <c r="D36" s="39"/>
      <c r="E36" s="38"/>
      <c r="F36" s="39"/>
      <c r="G36" s="39"/>
    </row>
    <row r="37" spans="1:7" ht="20.25">
      <c r="A37" s="2106">
        <v>23</v>
      </c>
      <c r="B37" s="2106" t="s">
        <v>5288</v>
      </c>
      <c r="C37" s="2126" t="s">
        <v>5289</v>
      </c>
      <c r="D37" s="2106" t="s">
        <v>1112</v>
      </c>
      <c r="E37" s="2106">
        <v>1</v>
      </c>
      <c r="F37" s="2122">
        <v>283</v>
      </c>
      <c r="G37" s="2078">
        <f>F37-(F37*$I$1)</f>
        <v>283</v>
      </c>
    </row>
    <row r="38" spans="1:7" ht="20.25">
      <c r="A38" s="2106">
        <v>24</v>
      </c>
      <c r="B38" s="2106" t="s">
        <v>5290</v>
      </c>
      <c r="C38" s="2126" t="s">
        <v>5291</v>
      </c>
      <c r="D38" s="2106" t="s">
        <v>1112</v>
      </c>
      <c r="E38" s="2106">
        <v>1</v>
      </c>
      <c r="F38" s="2122">
        <v>283</v>
      </c>
      <c r="G38" s="2078">
        <f>F38-(F38*$I$1)</f>
        <v>283</v>
      </c>
    </row>
    <row r="39" spans="1:7" ht="20.25">
      <c r="A39" s="2106">
        <v>25</v>
      </c>
      <c r="B39" s="2106" t="s">
        <v>5292</v>
      </c>
      <c r="C39" s="2126" t="s">
        <v>5293</v>
      </c>
      <c r="D39" s="2106" t="s">
        <v>1112</v>
      </c>
      <c r="E39" s="2106">
        <v>1</v>
      </c>
      <c r="F39" s="2122">
        <v>283</v>
      </c>
      <c r="G39" s="2078">
        <f>F39-(F39*$I$1)</f>
        <v>283</v>
      </c>
    </row>
    <row r="40" spans="1:7" ht="20.25">
      <c r="A40" s="2106">
        <v>26</v>
      </c>
      <c r="B40" s="2106" t="s">
        <v>5294</v>
      </c>
      <c r="C40" s="2126" t="s">
        <v>5295</v>
      </c>
      <c r="D40" s="2106" t="s">
        <v>1112</v>
      </c>
      <c r="E40" s="2106">
        <v>1</v>
      </c>
      <c r="F40" s="2122">
        <v>283</v>
      </c>
      <c r="G40" s="2078">
        <f>F40-(F40*$I$1)</f>
        <v>283</v>
      </c>
    </row>
    <row r="41" spans="1:7" ht="20.25">
      <c r="A41" s="2106">
        <v>27</v>
      </c>
      <c r="B41" s="2106" t="s">
        <v>5296</v>
      </c>
      <c r="C41" s="2126" t="s">
        <v>5297</v>
      </c>
      <c r="D41" s="2106" t="s">
        <v>1112</v>
      </c>
      <c r="E41" s="2106">
        <v>1</v>
      </c>
      <c r="F41" s="2122">
        <v>283</v>
      </c>
      <c r="G41" s="2078">
        <f>F41-(F41*$I$1)</f>
        <v>283</v>
      </c>
    </row>
    <row r="42" spans="1:7" ht="20.25">
      <c r="A42" s="2106">
        <v>28</v>
      </c>
      <c r="B42" s="2106" t="s">
        <v>5298</v>
      </c>
      <c r="C42" s="2126" t="s">
        <v>5299</v>
      </c>
      <c r="D42" s="2106" t="s">
        <v>1112</v>
      </c>
      <c r="E42" s="2106">
        <v>1</v>
      </c>
      <c r="F42" s="2122">
        <v>283</v>
      </c>
      <c r="G42" s="2078">
        <f>F42-(F42*$I$1)</f>
        <v>283</v>
      </c>
    </row>
    <row r="43" spans="1:7" ht="20.25">
      <c r="A43" s="2106">
        <v>29</v>
      </c>
      <c r="B43" s="2106" t="s">
        <v>5300</v>
      </c>
      <c r="C43" s="2126" t="s">
        <v>5301</v>
      </c>
      <c r="D43" s="2106" t="s">
        <v>1112</v>
      </c>
      <c r="E43" s="2106">
        <v>1</v>
      </c>
      <c r="F43" s="2122">
        <v>283</v>
      </c>
      <c r="G43" s="2078">
        <f>F43-(F43*$I$1)</f>
        <v>283</v>
      </c>
    </row>
    <row r="44" spans="1:7" ht="20.25">
      <c r="A44" s="2106">
        <v>30</v>
      </c>
      <c r="B44" s="2106" t="s">
        <v>5302</v>
      </c>
      <c r="C44" s="2126" t="s">
        <v>5303</v>
      </c>
      <c r="D44" s="2106" t="s">
        <v>1112</v>
      </c>
      <c r="E44" s="2106">
        <v>1</v>
      </c>
      <c r="F44" s="2122">
        <v>283</v>
      </c>
      <c r="G44" s="2078">
        <f>F44-(F44*$I$1)</f>
        <v>283</v>
      </c>
    </row>
    <row r="45" spans="1:7" ht="20.25">
      <c r="A45" s="2106">
        <v>31</v>
      </c>
      <c r="B45" s="2106" t="s">
        <v>5304</v>
      </c>
      <c r="C45" s="2126" t="s">
        <v>5305</v>
      </c>
      <c r="D45" s="2106" t="s">
        <v>1112</v>
      </c>
      <c r="E45" s="2106">
        <v>1</v>
      </c>
      <c r="F45" s="2122">
        <v>283</v>
      </c>
      <c r="G45" s="2078">
        <f>F45-(F45*$I$1)</f>
        <v>283</v>
      </c>
    </row>
    <row r="46" spans="1:7" ht="20.25">
      <c r="A46" s="2106">
        <v>32</v>
      </c>
      <c r="B46" s="2106" t="s">
        <v>5306</v>
      </c>
      <c r="C46" s="2126" t="s">
        <v>5307</v>
      </c>
      <c r="D46" s="2106" t="s">
        <v>1112</v>
      </c>
      <c r="E46" s="2106">
        <v>1</v>
      </c>
      <c r="F46" s="2122">
        <v>283</v>
      </c>
      <c r="G46" s="2078">
        <f>F46-(F46*$I$1)</f>
        <v>283</v>
      </c>
    </row>
    <row r="47" spans="1:7" ht="20.25">
      <c r="A47" s="2106">
        <v>33</v>
      </c>
      <c r="B47" s="2106" t="s">
        <v>5308</v>
      </c>
      <c r="C47" s="2126" t="s">
        <v>5309</v>
      </c>
      <c r="D47" s="2106" t="s">
        <v>1112</v>
      </c>
      <c r="E47" s="2106">
        <v>1</v>
      </c>
      <c r="F47" s="2122">
        <v>283</v>
      </c>
      <c r="G47" s="2078">
        <f>F47-(F47*$I$1)</f>
        <v>283</v>
      </c>
    </row>
    <row r="48" spans="1:7" ht="20.25">
      <c r="A48" s="2106">
        <v>34</v>
      </c>
      <c r="B48" s="2108" t="s">
        <v>5310</v>
      </c>
      <c r="C48" s="2126" t="s">
        <v>5311</v>
      </c>
      <c r="D48" s="2108" t="s">
        <v>1112</v>
      </c>
      <c r="E48" s="2106">
        <v>1</v>
      </c>
      <c r="F48" s="2122">
        <v>283</v>
      </c>
      <c r="G48" s="2078">
        <f>F48-(F48*$I$1)</f>
        <v>283</v>
      </c>
    </row>
    <row r="49" spans="1:8" ht="30" customHeight="1">
      <c r="B49" s="176"/>
      <c r="C49" s="177" t="s">
        <v>5312</v>
      </c>
      <c r="D49" s="176"/>
      <c r="E49" s="176"/>
      <c r="F49" s="176"/>
      <c r="G49" s="176"/>
      <c r="H49" s="176"/>
    </row>
    <row r="50" spans="1:8" ht="20.25">
      <c r="A50" s="2127">
        <v>35</v>
      </c>
      <c r="B50" s="2128" t="s">
        <v>5313</v>
      </c>
      <c r="C50" s="2125" t="s">
        <v>5314</v>
      </c>
      <c r="D50" s="2108" t="s">
        <v>1112</v>
      </c>
      <c r="E50" s="2106">
        <v>1</v>
      </c>
      <c r="F50" s="2122">
        <v>272</v>
      </c>
      <c r="G50" s="2078">
        <f>F50-(F50*$I$1)</f>
        <v>272</v>
      </c>
    </row>
    <row r="51" spans="1:8" ht="20.25">
      <c r="A51" s="2127">
        <v>36</v>
      </c>
      <c r="B51" s="2128" t="s">
        <v>5315</v>
      </c>
      <c r="C51" s="2125" t="s">
        <v>5316</v>
      </c>
      <c r="D51" s="2108" t="s">
        <v>1112</v>
      </c>
      <c r="E51" s="2106">
        <v>1</v>
      </c>
      <c r="F51" s="2122">
        <v>272</v>
      </c>
      <c r="G51" s="2078">
        <f>F51-(F51*$I$1)</f>
        <v>272</v>
      </c>
    </row>
    <row r="52" spans="1:8" ht="20.25">
      <c r="A52" s="2127">
        <v>37</v>
      </c>
      <c r="B52" s="2128" t="s">
        <v>5317</v>
      </c>
      <c r="C52" s="2125" t="s">
        <v>5318</v>
      </c>
      <c r="D52" s="2108" t="s">
        <v>1112</v>
      </c>
      <c r="E52" s="2106">
        <v>1</v>
      </c>
      <c r="F52" s="2122">
        <v>272</v>
      </c>
      <c r="G52" s="2078">
        <f>F52-(F52*$I$1)</f>
        <v>272</v>
      </c>
    </row>
    <row r="53" spans="1:8" ht="20.25">
      <c r="A53" s="2127">
        <v>38</v>
      </c>
      <c r="B53" s="2128" t="s">
        <v>5319</v>
      </c>
      <c r="C53" s="2125" t="s">
        <v>5320</v>
      </c>
      <c r="D53" s="2108" t="s">
        <v>1112</v>
      </c>
      <c r="E53" s="2106">
        <v>1</v>
      </c>
      <c r="F53" s="2122">
        <v>272</v>
      </c>
      <c r="G53" s="2078">
        <f>F53-(F53*$I$1)</f>
        <v>272</v>
      </c>
    </row>
    <row r="54" spans="1:8" ht="20.25">
      <c r="A54" s="2127">
        <v>39</v>
      </c>
      <c r="B54" s="2128" t="s">
        <v>5321</v>
      </c>
      <c r="C54" s="2125" t="s">
        <v>5322</v>
      </c>
      <c r="D54" s="2108" t="s">
        <v>1112</v>
      </c>
      <c r="E54" s="2106">
        <v>1</v>
      </c>
      <c r="F54" s="2122">
        <v>272</v>
      </c>
      <c r="G54" s="2078">
        <f>F54-(F54*$I$1)</f>
        <v>272</v>
      </c>
    </row>
    <row r="55" spans="1:8" ht="20.25">
      <c r="A55" s="2127">
        <v>40</v>
      </c>
      <c r="B55" s="2128" t="s">
        <v>5323</v>
      </c>
      <c r="C55" s="2125" t="s">
        <v>5324</v>
      </c>
      <c r="D55" s="2108" t="s">
        <v>1112</v>
      </c>
      <c r="E55" s="2106">
        <v>1</v>
      </c>
      <c r="F55" s="2122">
        <v>272</v>
      </c>
      <c r="G55" s="2078">
        <f>F55-(F55*$I$1)</f>
        <v>272</v>
      </c>
    </row>
    <row r="56" spans="1:8" ht="20.25">
      <c r="A56" s="2127">
        <v>41</v>
      </c>
      <c r="B56" s="2128" t="s">
        <v>5325</v>
      </c>
      <c r="C56" s="2125" t="s">
        <v>5326</v>
      </c>
      <c r="D56" s="2108" t="s">
        <v>1112</v>
      </c>
      <c r="E56" s="2106">
        <v>1</v>
      </c>
      <c r="F56" s="2122">
        <v>272</v>
      </c>
      <c r="G56" s="2078">
        <f>F56-(F56*$I$1)</f>
        <v>272</v>
      </c>
    </row>
    <row r="57" spans="1:8" ht="20.25">
      <c r="A57" s="2127">
        <v>42</v>
      </c>
      <c r="B57" s="2128" t="s">
        <v>5327</v>
      </c>
      <c r="C57" s="2125" t="s">
        <v>5328</v>
      </c>
      <c r="D57" s="2108" t="s">
        <v>1112</v>
      </c>
      <c r="E57" s="2106">
        <v>1</v>
      </c>
      <c r="F57" s="2122">
        <v>272</v>
      </c>
      <c r="G57" s="2078">
        <f>F57-(F57*$I$1)</f>
        <v>272</v>
      </c>
    </row>
    <row r="58" spans="1:8" ht="20.25">
      <c r="A58" s="2127">
        <v>43</v>
      </c>
      <c r="B58" s="2128" t="s">
        <v>5329</v>
      </c>
      <c r="C58" s="2125" t="s">
        <v>5330</v>
      </c>
      <c r="D58" s="2108" t="s">
        <v>1112</v>
      </c>
      <c r="E58" s="2106">
        <v>1</v>
      </c>
      <c r="F58" s="2122">
        <v>272</v>
      </c>
      <c r="G58" s="2078">
        <f>F58-(F58*$I$1)</f>
        <v>272</v>
      </c>
    </row>
    <row r="59" spans="1:8" ht="20.25">
      <c r="A59" s="2127">
        <v>44</v>
      </c>
      <c r="B59" s="2128" t="s">
        <v>5331</v>
      </c>
      <c r="C59" s="2125" t="s">
        <v>5332</v>
      </c>
      <c r="D59" s="2108" t="s">
        <v>1112</v>
      </c>
      <c r="E59" s="2106">
        <v>1</v>
      </c>
      <c r="F59" s="2122">
        <v>272</v>
      </c>
      <c r="G59" s="2078">
        <f>F59-(F59*$I$1)</f>
        <v>272</v>
      </c>
    </row>
    <row r="60" spans="1:8" ht="20.25">
      <c r="A60" s="2127">
        <v>45</v>
      </c>
      <c r="B60" s="2128" t="s">
        <v>5333</v>
      </c>
      <c r="C60" s="2125" t="s">
        <v>5334</v>
      </c>
      <c r="D60" s="2108" t="s">
        <v>1112</v>
      </c>
      <c r="E60" s="2106">
        <v>1</v>
      </c>
      <c r="F60" s="2122">
        <v>272</v>
      </c>
      <c r="G60" s="2078">
        <f>F60-(F60*$I$1)</f>
        <v>272</v>
      </c>
    </row>
    <row r="61" spans="1:8" ht="20.25">
      <c r="A61" s="2127">
        <v>46</v>
      </c>
      <c r="B61" s="2128" t="s">
        <v>5335</v>
      </c>
      <c r="C61" s="2125" t="s">
        <v>5336</v>
      </c>
      <c r="D61" s="2108" t="s">
        <v>1112</v>
      </c>
      <c r="E61" s="2106">
        <v>1</v>
      </c>
      <c r="F61" s="2122">
        <v>272</v>
      </c>
      <c r="G61" s="2078">
        <f>F61-(F61*$I$1)</f>
        <v>272</v>
      </c>
    </row>
  </sheetData>
  <mergeCells count="2">
    <mergeCell ref="A6:B6"/>
    <mergeCell ref="A7:G7"/>
  </mergeCells>
  <hyperlinks>
    <hyperlink ref="A6" location="'Список программ'!R1C1" display="Список программ" xr:uid="{00000000-0004-0000-0F00-000000000000}"/>
  </hyperlinks>
  <pageMargins left="0.25" right="0.17013888888888901" top="0.42986111111111103" bottom="0.209722222222222" header="0.51180555555555496" footer="0.51180555555555496"/>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AMI288"/>
  <sheetViews>
    <sheetView zoomScaleNormal="100" workbookViewId="0">
      <pane ySplit="8" topLeftCell="B16" activePane="bottomLeft" state="frozen"/>
      <selection pane="bottomLeft" activeCell="B16" sqref="B16"/>
    </sheetView>
  </sheetViews>
  <sheetFormatPr defaultColWidth="7" defaultRowHeight="14.25" customHeight="1"/>
  <cols>
    <col min="1" max="1" width="18" style="14" customWidth="1"/>
    <col min="2" max="2" width="54.125" style="15" customWidth="1"/>
    <col min="3" max="3" width="6.125" style="14" customWidth="1"/>
    <col min="4" max="5" width="11.625" style="14" customWidth="1"/>
    <col min="6" max="6" width="8" style="14" customWidth="1"/>
    <col min="7" max="7" width="11.25" style="14" customWidth="1"/>
    <col min="8" max="63" width="7" style="14"/>
    <col min="64" max="1023" width="7" style="16"/>
  </cols>
  <sheetData>
    <row r="1" spans="1:7" ht="15" customHeight="1">
      <c r="A1" s="1735" t="s">
        <v>0</v>
      </c>
      <c r="B1" s="1735"/>
      <c r="C1" s="17"/>
      <c r="D1" s="19"/>
      <c r="F1" s="20" t="s">
        <v>105</v>
      </c>
      <c r="G1" s="21">
        <v>0</v>
      </c>
    </row>
    <row r="2" spans="1:7" ht="15" customHeight="1">
      <c r="A2" s="22" t="s">
        <v>1</v>
      </c>
      <c r="B2" s="23"/>
      <c r="C2" s="24"/>
      <c r="D2" s="19"/>
      <c r="F2" s="1548" t="s">
        <v>106</v>
      </c>
      <c r="G2" s="1553">
        <v>0</v>
      </c>
    </row>
    <row r="3" spans="1:7" ht="15" customHeight="1">
      <c r="A3" s="1736" t="s">
        <v>2</v>
      </c>
      <c r="B3" s="1736"/>
      <c r="C3" s="24"/>
      <c r="E3" s="26"/>
    </row>
    <row r="4" spans="1:7" ht="15" customHeight="1">
      <c r="A4" s="1736" t="s">
        <v>3</v>
      </c>
      <c r="B4" s="1736"/>
      <c r="C4" s="24"/>
      <c r="E4" s="26"/>
    </row>
    <row r="5" spans="1:7" ht="34.5" customHeight="1">
      <c r="A5" s="27"/>
      <c r="B5" s="28" t="s">
        <v>107</v>
      </c>
      <c r="C5" s="24"/>
      <c r="E5" s="26"/>
    </row>
    <row r="6" spans="1:7" ht="15" customHeight="1">
      <c r="A6" s="1287" t="s">
        <v>108</v>
      </c>
      <c r="B6" s="779"/>
      <c r="C6" s="29"/>
      <c r="D6" s="31"/>
      <c r="E6" s="32"/>
    </row>
    <row r="7" spans="1:7">
      <c r="A7" s="33"/>
      <c r="B7" s="34" t="s">
        <v>109</v>
      </c>
      <c r="C7" s="33"/>
      <c r="D7" s="33"/>
      <c r="E7" s="33"/>
    </row>
    <row r="8" spans="1:7" ht="38.25" customHeight="1">
      <c r="A8" s="1546" t="s">
        <v>110</v>
      </c>
      <c r="B8" s="1554" t="s">
        <v>111</v>
      </c>
      <c r="C8" s="1537" t="s">
        <v>112</v>
      </c>
      <c r="D8" s="1550" t="s">
        <v>113</v>
      </c>
      <c r="E8" s="1537" t="s">
        <v>114</v>
      </c>
    </row>
    <row r="9" spans="1:7" ht="15" customHeight="1">
      <c r="A9" s="1007"/>
      <c r="B9" s="1008" t="s">
        <v>115</v>
      </c>
      <c r="C9" s="1007"/>
      <c r="D9" s="1006"/>
      <c r="E9" s="1006"/>
    </row>
    <row r="10" spans="1:7" ht="15" customHeight="1">
      <c r="A10" s="36"/>
      <c r="B10" s="37" t="s">
        <v>116</v>
      </c>
      <c r="C10" s="37"/>
      <c r="D10" s="38"/>
      <c r="E10" s="39"/>
    </row>
    <row r="11" spans="1:7" ht="15" customHeight="1">
      <c r="A11" s="1555" t="s">
        <v>117</v>
      </c>
      <c r="B11" s="1556" t="s">
        <v>118</v>
      </c>
      <c r="C11" s="1557">
        <v>50</v>
      </c>
      <c r="D11" s="1536">
        <v>33</v>
      </c>
      <c r="E11" s="1536">
        <f>D11-D11*($G$1)</f>
        <v>33</v>
      </c>
      <c r="G11" s="795"/>
    </row>
    <row r="12" spans="1:7">
      <c r="A12" s="1555" t="s">
        <v>119</v>
      </c>
      <c r="B12" s="1556" t="s">
        <v>120</v>
      </c>
      <c r="C12" s="1557">
        <v>50</v>
      </c>
      <c r="D12" s="1536">
        <v>30</v>
      </c>
      <c r="E12" s="1536">
        <f>D12-D12*($G$1)</f>
        <v>30</v>
      </c>
      <c r="G12" s="795"/>
    </row>
    <row r="13" spans="1:7">
      <c r="A13" s="1555" t="s">
        <v>121</v>
      </c>
      <c r="B13" s="1556" t="s">
        <v>122</v>
      </c>
      <c r="C13" s="1557">
        <v>50</v>
      </c>
      <c r="D13" s="1536">
        <v>28</v>
      </c>
      <c r="E13" s="1536">
        <f>D13-D13*($G$1)</f>
        <v>28</v>
      </c>
      <c r="G13" s="795"/>
    </row>
    <row r="14" spans="1:7">
      <c r="A14" s="1555" t="s">
        <v>123</v>
      </c>
      <c r="B14" s="1556" t="s">
        <v>124</v>
      </c>
      <c r="C14" s="1557">
        <v>50</v>
      </c>
      <c r="D14" s="1536">
        <v>28</v>
      </c>
      <c r="E14" s="1536">
        <f>D14-D14*($G$1)</f>
        <v>28</v>
      </c>
      <c r="G14" s="795"/>
    </row>
    <row r="15" spans="1:7">
      <c r="A15" s="1555" t="s">
        <v>125</v>
      </c>
      <c r="B15" s="1556" t="s">
        <v>126</v>
      </c>
      <c r="C15" s="1557">
        <v>50</v>
      </c>
      <c r="D15" s="1536">
        <v>28</v>
      </c>
      <c r="E15" s="1536">
        <f>D15-D15*($G$1)</f>
        <v>28</v>
      </c>
      <c r="G15" s="795"/>
    </row>
    <row r="16" spans="1:7">
      <c r="A16" s="1555" t="s">
        <v>127</v>
      </c>
      <c r="B16" s="1556" t="s">
        <v>128</v>
      </c>
      <c r="C16" s="1557">
        <v>50</v>
      </c>
      <c r="D16" s="1536">
        <v>28</v>
      </c>
      <c r="E16" s="1536">
        <f>D16-D16*($G$1)</f>
        <v>28</v>
      </c>
      <c r="G16" s="795"/>
    </row>
    <row r="17" spans="1:7">
      <c r="A17" s="1555" t="s">
        <v>129</v>
      </c>
      <c r="B17" s="1556" t="s">
        <v>130</v>
      </c>
      <c r="C17" s="1557">
        <v>50</v>
      </c>
      <c r="D17" s="1536">
        <v>28</v>
      </c>
      <c r="E17" s="1536">
        <f>D17-D17*($G$1)</f>
        <v>28</v>
      </c>
      <c r="G17" s="795"/>
    </row>
    <row r="18" spans="1:7">
      <c r="A18" s="1555" t="s">
        <v>131</v>
      </c>
      <c r="B18" s="1556" t="s">
        <v>132</v>
      </c>
      <c r="C18" s="1557">
        <v>50</v>
      </c>
      <c r="D18" s="1536">
        <v>28</v>
      </c>
      <c r="E18" s="1536">
        <f>D18-D18*($G$1)</f>
        <v>28</v>
      </c>
      <c r="G18" s="795"/>
    </row>
    <row r="19" spans="1:7">
      <c r="A19" s="1555" t="s">
        <v>133</v>
      </c>
      <c r="B19" s="1556" t="s">
        <v>134</v>
      </c>
      <c r="C19" s="1557">
        <v>50</v>
      </c>
      <c r="D19" s="1536">
        <v>28</v>
      </c>
      <c r="E19" s="1536">
        <f>D19-D19*($G$1)</f>
        <v>28</v>
      </c>
      <c r="G19" s="795"/>
    </row>
    <row r="20" spans="1:7">
      <c r="A20" s="1555" t="s">
        <v>135</v>
      </c>
      <c r="B20" s="1556" t="s">
        <v>136</v>
      </c>
      <c r="C20" s="1557">
        <v>50</v>
      </c>
      <c r="D20" s="1536">
        <v>28</v>
      </c>
      <c r="E20" s="1536">
        <f>D20-D20*($G$1)</f>
        <v>28</v>
      </c>
      <c r="G20" s="795"/>
    </row>
    <row r="21" spans="1:7">
      <c r="A21" s="1555" t="s">
        <v>137</v>
      </c>
      <c r="B21" s="1556" t="s">
        <v>138</v>
      </c>
      <c r="C21" s="1557">
        <v>50</v>
      </c>
      <c r="D21" s="1536">
        <v>28</v>
      </c>
      <c r="E21" s="1536">
        <f>D21-D21*($G$1)</f>
        <v>28</v>
      </c>
      <c r="G21" s="795"/>
    </row>
    <row r="22" spans="1:7">
      <c r="A22" s="1555" t="s">
        <v>139</v>
      </c>
      <c r="B22" s="1556" t="s">
        <v>140</v>
      </c>
      <c r="C22" s="1557">
        <v>50</v>
      </c>
      <c r="D22" s="1536">
        <v>28</v>
      </c>
      <c r="E22" s="1536">
        <f>D22-D22*($G$1)</f>
        <v>28</v>
      </c>
      <c r="G22" s="795"/>
    </row>
    <row r="23" spans="1:7">
      <c r="A23" s="1555" t="s">
        <v>141</v>
      </c>
      <c r="B23" s="1556" t="s">
        <v>142</v>
      </c>
      <c r="C23" s="1557">
        <v>50</v>
      </c>
      <c r="D23" s="1536">
        <v>28</v>
      </c>
      <c r="E23" s="1974">
        <f>D23-D23*($G$1)</f>
        <v>28</v>
      </c>
      <c r="G23" s="795"/>
    </row>
    <row r="24" spans="1:7">
      <c r="A24" s="40"/>
      <c r="B24" s="41" t="s">
        <v>143</v>
      </c>
      <c r="C24" s="40"/>
      <c r="D24" s="1628"/>
      <c r="E24" s="778"/>
      <c r="G24" s="796"/>
    </row>
    <row r="25" spans="1:7">
      <c r="A25" s="1555" t="s">
        <v>144</v>
      </c>
      <c r="B25" s="1556" t="s">
        <v>145</v>
      </c>
      <c r="C25" s="1557">
        <v>50</v>
      </c>
      <c r="D25" s="1536">
        <v>54</v>
      </c>
      <c r="E25" s="1431">
        <f>D25-D25*($G$1)</f>
        <v>54</v>
      </c>
      <c r="G25" s="795"/>
    </row>
    <row r="26" spans="1:7">
      <c r="A26" s="1555" t="s">
        <v>146</v>
      </c>
      <c r="B26" s="1556" t="s">
        <v>147</v>
      </c>
      <c r="C26" s="1557">
        <v>50</v>
      </c>
      <c r="D26" s="1536">
        <v>50</v>
      </c>
      <c r="E26" s="1536">
        <f>D26-D26*($G$1)</f>
        <v>50</v>
      </c>
      <c r="G26" s="795"/>
    </row>
    <row r="27" spans="1:7">
      <c r="A27" s="1555" t="s">
        <v>148</v>
      </c>
      <c r="B27" s="1556" t="s">
        <v>149</v>
      </c>
      <c r="C27" s="1557">
        <v>50</v>
      </c>
      <c r="D27" s="1536">
        <v>48</v>
      </c>
      <c r="E27" s="1536">
        <f>D27-D27*($G$1)</f>
        <v>48</v>
      </c>
      <c r="G27" s="795"/>
    </row>
    <row r="28" spans="1:7">
      <c r="A28" s="1555" t="s">
        <v>150</v>
      </c>
      <c r="B28" s="1556" t="s">
        <v>151</v>
      </c>
      <c r="C28" s="1557">
        <v>50</v>
      </c>
      <c r="D28" s="1536">
        <v>48</v>
      </c>
      <c r="E28" s="1536">
        <f>D28-D28*($G$1)</f>
        <v>48</v>
      </c>
      <c r="G28" s="795"/>
    </row>
    <row r="29" spans="1:7">
      <c r="A29" s="1555" t="s">
        <v>152</v>
      </c>
      <c r="B29" s="1556" t="s">
        <v>153</v>
      </c>
      <c r="C29" s="1557">
        <v>50</v>
      </c>
      <c r="D29" s="1536">
        <v>48</v>
      </c>
      <c r="E29" s="1536">
        <f>D29-D29*($G$1)</f>
        <v>48</v>
      </c>
      <c r="G29" s="795"/>
    </row>
    <row r="30" spans="1:7">
      <c r="A30" s="1555" t="s">
        <v>154</v>
      </c>
      <c r="B30" s="1556" t="s">
        <v>155</v>
      </c>
      <c r="C30" s="1557">
        <v>50</v>
      </c>
      <c r="D30" s="1536">
        <v>48</v>
      </c>
      <c r="E30" s="1536">
        <f>D30-D30*($G$1)</f>
        <v>48</v>
      </c>
      <c r="G30" s="795"/>
    </row>
    <row r="31" spans="1:7">
      <c r="A31" s="1555" t="s">
        <v>156</v>
      </c>
      <c r="B31" s="1556" t="s">
        <v>157</v>
      </c>
      <c r="C31" s="1557">
        <v>50</v>
      </c>
      <c r="D31" s="1536">
        <v>48</v>
      </c>
      <c r="E31" s="1536">
        <f>D31-D31*($G$1)</f>
        <v>48</v>
      </c>
      <c r="G31" s="795"/>
    </row>
    <row r="32" spans="1:7">
      <c r="A32" s="1555" t="s">
        <v>158</v>
      </c>
      <c r="B32" s="1556" t="s">
        <v>159</v>
      </c>
      <c r="C32" s="1557">
        <v>50</v>
      </c>
      <c r="D32" s="1536">
        <v>48</v>
      </c>
      <c r="E32" s="1536">
        <f>D32-D32*($G$1)</f>
        <v>48</v>
      </c>
      <c r="G32" s="795"/>
    </row>
    <row r="33" spans="1:7">
      <c r="A33" s="1555" t="s">
        <v>160</v>
      </c>
      <c r="B33" s="1556" t="s">
        <v>161</v>
      </c>
      <c r="C33" s="1557">
        <v>50</v>
      </c>
      <c r="D33" s="1536">
        <v>48</v>
      </c>
      <c r="E33" s="1536">
        <f>D33-D33*($G$1)</f>
        <v>48</v>
      </c>
      <c r="G33" s="795"/>
    </row>
    <row r="34" spans="1:7">
      <c r="A34" s="1555" t="s">
        <v>162</v>
      </c>
      <c r="B34" s="1556" t="s">
        <v>163</v>
      </c>
      <c r="C34" s="1557">
        <v>50</v>
      </c>
      <c r="D34" s="1536">
        <v>48</v>
      </c>
      <c r="E34" s="1536">
        <f>D34-D34*($G$1)</f>
        <v>48</v>
      </c>
      <c r="G34" s="795"/>
    </row>
    <row r="35" spans="1:7">
      <c r="A35" s="1555" t="s">
        <v>164</v>
      </c>
      <c r="B35" s="1556" t="s">
        <v>165</v>
      </c>
      <c r="C35" s="1557">
        <v>50</v>
      </c>
      <c r="D35" s="1536">
        <v>48</v>
      </c>
      <c r="E35" s="1974">
        <f>D35-D35*($G$1)</f>
        <v>48</v>
      </c>
      <c r="G35" s="795"/>
    </row>
    <row r="36" spans="1:7" ht="24.75">
      <c r="A36" s="40"/>
      <c r="B36" s="42" t="s">
        <v>166</v>
      </c>
      <c r="C36" s="40"/>
      <c r="D36" s="1628"/>
      <c r="E36" s="778"/>
      <c r="G36" s="796"/>
    </row>
    <row r="37" spans="1:7">
      <c r="A37" s="1555" t="s">
        <v>167</v>
      </c>
      <c r="B37" s="1556" t="s">
        <v>168</v>
      </c>
      <c r="C37" s="1557">
        <v>50</v>
      </c>
      <c r="D37" s="1536">
        <v>54</v>
      </c>
      <c r="E37" s="1431">
        <f>D37-D37*($G$1)</f>
        <v>54</v>
      </c>
      <c r="G37" s="795"/>
    </row>
    <row r="38" spans="1:7">
      <c r="A38" s="1555" t="s">
        <v>169</v>
      </c>
      <c r="B38" s="1556" t="s">
        <v>170</v>
      </c>
      <c r="C38" s="1557">
        <v>50</v>
      </c>
      <c r="D38" s="1536">
        <v>50</v>
      </c>
      <c r="E38" s="1536">
        <f>D38-D38*($G$1)</f>
        <v>50</v>
      </c>
      <c r="G38" s="795"/>
    </row>
    <row r="39" spans="1:7">
      <c r="A39" s="1555" t="s">
        <v>171</v>
      </c>
      <c r="B39" s="1556" t="s">
        <v>172</v>
      </c>
      <c r="C39" s="1557">
        <v>50</v>
      </c>
      <c r="D39" s="1536">
        <v>48</v>
      </c>
      <c r="E39" s="1536">
        <f>D39-D39*($G$1)</f>
        <v>48</v>
      </c>
      <c r="G39" s="795"/>
    </row>
    <row r="40" spans="1:7">
      <c r="A40" s="1555" t="s">
        <v>173</v>
      </c>
      <c r="B40" s="1556" t="s">
        <v>174</v>
      </c>
      <c r="C40" s="1557">
        <v>50</v>
      </c>
      <c r="D40" s="1536">
        <v>48</v>
      </c>
      <c r="E40" s="1536">
        <f>D40-D40*($G$1)</f>
        <v>48</v>
      </c>
      <c r="G40" s="795"/>
    </row>
    <row r="41" spans="1:7">
      <c r="A41" s="1555" t="s">
        <v>175</v>
      </c>
      <c r="B41" s="1556" t="s">
        <v>176</v>
      </c>
      <c r="C41" s="1557">
        <v>50</v>
      </c>
      <c r="D41" s="1536">
        <v>48</v>
      </c>
      <c r="E41" s="1536">
        <f>D41-D41*($G$1)</f>
        <v>48</v>
      </c>
      <c r="G41" s="795"/>
    </row>
    <row r="42" spans="1:7">
      <c r="A42" s="1555" t="s">
        <v>177</v>
      </c>
      <c r="B42" s="1556" t="s">
        <v>178</v>
      </c>
      <c r="C42" s="1557">
        <v>50</v>
      </c>
      <c r="D42" s="1536">
        <v>48</v>
      </c>
      <c r="E42" s="1536">
        <f>D42-D42*($G$1)</f>
        <v>48</v>
      </c>
      <c r="G42" s="795"/>
    </row>
    <row r="43" spans="1:7">
      <c r="A43" s="1555" t="s">
        <v>179</v>
      </c>
      <c r="B43" s="1556" t="s">
        <v>180</v>
      </c>
      <c r="C43" s="1557">
        <v>50</v>
      </c>
      <c r="D43" s="1536">
        <v>48</v>
      </c>
      <c r="E43" s="1536">
        <f>D43-D43*($G$1)</f>
        <v>48</v>
      </c>
      <c r="G43" s="795"/>
    </row>
    <row r="44" spans="1:7">
      <c r="A44" s="1555" t="s">
        <v>181</v>
      </c>
      <c r="B44" s="1556" t="s">
        <v>182</v>
      </c>
      <c r="C44" s="1557">
        <v>50</v>
      </c>
      <c r="D44" s="1536">
        <v>48</v>
      </c>
      <c r="E44" s="1536">
        <f>D44-D44*($G$1)</f>
        <v>48</v>
      </c>
      <c r="G44" s="795"/>
    </row>
    <row r="45" spans="1:7">
      <c r="A45" s="1555" t="s">
        <v>183</v>
      </c>
      <c r="B45" s="1556" t="s">
        <v>184</v>
      </c>
      <c r="C45" s="1557">
        <v>50</v>
      </c>
      <c r="D45" s="1536">
        <v>48</v>
      </c>
      <c r="E45" s="1536">
        <f>D45-D45*($G$1)</f>
        <v>48</v>
      </c>
      <c r="G45" s="795"/>
    </row>
    <row r="46" spans="1:7">
      <c r="A46" s="1555" t="s">
        <v>185</v>
      </c>
      <c r="B46" s="1556" t="s">
        <v>186</v>
      </c>
      <c r="C46" s="1557">
        <v>50</v>
      </c>
      <c r="D46" s="1536">
        <v>48</v>
      </c>
      <c r="E46" s="1536">
        <f>D46-D46*($G$1)</f>
        <v>48</v>
      </c>
      <c r="G46" s="795"/>
    </row>
    <row r="47" spans="1:7">
      <c r="A47" s="1555" t="s">
        <v>187</v>
      </c>
      <c r="B47" s="1556" t="s">
        <v>188</v>
      </c>
      <c r="C47" s="1557">
        <v>50</v>
      </c>
      <c r="D47" s="1536">
        <v>48</v>
      </c>
      <c r="E47" s="1974">
        <f>D47-D47*($G$1)</f>
        <v>48</v>
      </c>
      <c r="G47" s="795"/>
    </row>
    <row r="48" spans="1:7" ht="15" customHeight="1">
      <c r="A48" s="1737" t="s">
        <v>189</v>
      </c>
      <c r="B48" s="1737"/>
      <c r="C48" s="1737"/>
      <c r="D48" s="1629"/>
      <c r="E48" s="778"/>
      <c r="G48" s="797"/>
    </row>
    <row r="49" spans="1:7">
      <c r="A49" s="1630" t="s">
        <v>190</v>
      </c>
      <c r="B49" s="1558" t="s">
        <v>191</v>
      </c>
      <c r="C49" s="1559">
        <v>100</v>
      </c>
      <c r="D49" s="1536">
        <v>39</v>
      </c>
      <c r="E49" s="1431">
        <f>D49-D49*($G$1)</f>
        <v>39</v>
      </c>
      <c r="G49" s="795"/>
    </row>
    <row r="50" spans="1:7">
      <c r="A50" s="1630" t="s">
        <v>192</v>
      </c>
      <c r="B50" s="1558" t="s">
        <v>193</v>
      </c>
      <c r="C50" s="1559">
        <v>100</v>
      </c>
      <c r="D50" s="1536">
        <v>38</v>
      </c>
      <c r="E50" s="1536">
        <f>D50-D50*($G$1)</f>
        <v>38</v>
      </c>
      <c r="G50" s="795"/>
    </row>
    <row r="51" spans="1:7">
      <c r="A51" s="1630" t="s">
        <v>194</v>
      </c>
      <c r="B51" s="1558" t="s">
        <v>195</v>
      </c>
      <c r="C51" s="1559">
        <v>100</v>
      </c>
      <c r="D51" s="1536">
        <v>38</v>
      </c>
      <c r="E51" s="1536">
        <f>D51-D51*($G$1)</f>
        <v>38</v>
      </c>
      <c r="G51" s="795"/>
    </row>
    <row r="52" spans="1:7">
      <c r="A52" s="1630" t="s">
        <v>196</v>
      </c>
      <c r="B52" s="1558" t="s">
        <v>197</v>
      </c>
      <c r="C52" s="1559">
        <v>100</v>
      </c>
      <c r="D52" s="1536">
        <v>38</v>
      </c>
      <c r="E52" s="1536">
        <f>D52-D52*($G$1)</f>
        <v>38</v>
      </c>
      <c r="G52" s="795"/>
    </row>
    <row r="53" spans="1:7">
      <c r="A53" s="1630" t="s">
        <v>198</v>
      </c>
      <c r="B53" s="1558" t="s">
        <v>199</v>
      </c>
      <c r="C53" s="1559">
        <v>100</v>
      </c>
      <c r="D53" s="1536">
        <v>38</v>
      </c>
      <c r="E53" s="1536">
        <f>D53-D53*($G$1)</f>
        <v>38</v>
      </c>
      <c r="G53" s="795"/>
    </row>
    <row r="54" spans="1:7">
      <c r="A54" s="1630" t="s">
        <v>200</v>
      </c>
      <c r="B54" s="1558" t="s">
        <v>201</v>
      </c>
      <c r="C54" s="1559">
        <v>100</v>
      </c>
      <c r="D54" s="1536">
        <v>38</v>
      </c>
      <c r="E54" s="1974">
        <f>D54-D54*($G$1)</f>
        <v>38</v>
      </c>
      <c r="G54" s="795"/>
    </row>
    <row r="55" spans="1:7" ht="15" customHeight="1">
      <c r="A55" s="1734" t="s">
        <v>202</v>
      </c>
      <c r="B55" s="1734"/>
      <c r="C55" s="1734"/>
      <c r="D55" s="1629"/>
      <c r="E55" s="778"/>
      <c r="G55" s="797"/>
    </row>
    <row r="56" spans="1:7">
      <c r="A56" s="1630" t="s">
        <v>203</v>
      </c>
      <c r="B56" s="1558" t="s">
        <v>204</v>
      </c>
      <c r="C56" s="1559">
        <v>100</v>
      </c>
      <c r="D56" s="1536">
        <v>63</v>
      </c>
      <c r="E56" s="1431">
        <f>D56-D56*($G$1)</f>
        <v>63</v>
      </c>
      <c r="G56" s="795"/>
    </row>
    <row r="57" spans="1:7">
      <c r="A57" s="1630" t="s">
        <v>205</v>
      </c>
      <c r="B57" s="1558" t="s">
        <v>206</v>
      </c>
      <c r="C57" s="1559">
        <v>100</v>
      </c>
      <c r="D57" s="1536">
        <v>60</v>
      </c>
      <c r="E57" s="1536">
        <f>D57-D57*($G$1)</f>
        <v>60</v>
      </c>
      <c r="G57" s="795"/>
    </row>
    <row r="58" spans="1:7">
      <c r="A58" s="1630" t="s">
        <v>207</v>
      </c>
      <c r="B58" s="1558" t="s">
        <v>208</v>
      </c>
      <c r="C58" s="1559">
        <v>100</v>
      </c>
      <c r="D58" s="1536">
        <v>60</v>
      </c>
      <c r="E58" s="1536">
        <f>D58-D58*($G$1)</f>
        <v>60</v>
      </c>
      <c r="G58" s="795"/>
    </row>
    <row r="59" spans="1:7">
      <c r="A59" s="1630" t="s">
        <v>209</v>
      </c>
      <c r="B59" s="1558" t="s">
        <v>210</v>
      </c>
      <c r="C59" s="1559">
        <v>100</v>
      </c>
      <c r="D59" s="1536">
        <v>60</v>
      </c>
      <c r="E59" s="1536">
        <f>D59-D59*($G$1)</f>
        <v>60</v>
      </c>
      <c r="G59" s="795"/>
    </row>
    <row r="60" spans="1:7">
      <c r="A60" s="1630" t="s">
        <v>211</v>
      </c>
      <c r="B60" s="1558" t="s">
        <v>212</v>
      </c>
      <c r="C60" s="1559">
        <v>100</v>
      </c>
      <c r="D60" s="1536">
        <v>60</v>
      </c>
      <c r="E60" s="1536">
        <f>D60-D60*($G$1)</f>
        <v>60</v>
      </c>
      <c r="G60" s="795"/>
    </row>
    <row r="61" spans="1:7">
      <c r="A61" s="1630" t="s">
        <v>213</v>
      </c>
      <c r="B61" s="1558" t="s">
        <v>214</v>
      </c>
      <c r="C61" s="1559">
        <v>100</v>
      </c>
      <c r="D61" s="1536">
        <v>60</v>
      </c>
      <c r="E61" s="1974">
        <f>D61-D61*($G$1)</f>
        <v>60</v>
      </c>
      <c r="G61" s="795"/>
    </row>
    <row r="62" spans="1:7" ht="15" customHeight="1">
      <c r="A62" s="1734" t="s">
        <v>215</v>
      </c>
      <c r="B62" s="1734"/>
      <c r="C62" s="1734"/>
      <c r="D62" s="1631"/>
      <c r="E62" s="778"/>
      <c r="G62" s="798"/>
    </row>
    <row r="63" spans="1:7">
      <c r="A63" s="1997" t="s">
        <v>216</v>
      </c>
      <c r="B63" s="1997" t="s">
        <v>217</v>
      </c>
      <c r="C63" s="1559">
        <v>50</v>
      </c>
      <c r="D63" s="1536">
        <v>84</v>
      </c>
      <c r="E63" s="1431">
        <f>D63-D63*($G$1)</f>
        <v>84</v>
      </c>
      <c r="G63" s="795"/>
    </row>
    <row r="64" spans="1:7">
      <c r="A64" s="1997" t="s">
        <v>218</v>
      </c>
      <c r="B64" s="1997" t="s">
        <v>219</v>
      </c>
      <c r="C64" s="1559">
        <v>50</v>
      </c>
      <c r="D64" s="1536">
        <v>84</v>
      </c>
      <c r="E64" s="1536">
        <f>D64-D64*($G$1)</f>
        <v>84</v>
      </c>
      <c r="G64" s="795"/>
    </row>
    <row r="65" spans="1:7">
      <c r="A65" s="1997" t="s">
        <v>220</v>
      </c>
      <c r="B65" s="1997" t="s">
        <v>221</v>
      </c>
      <c r="C65" s="1559">
        <v>50</v>
      </c>
      <c r="D65" s="1536">
        <v>84</v>
      </c>
      <c r="E65" s="1536">
        <f>D65-D65*($G$1)</f>
        <v>84</v>
      </c>
      <c r="G65" s="795"/>
    </row>
    <row r="66" spans="1:7">
      <c r="A66" s="1997" t="s">
        <v>222</v>
      </c>
      <c r="B66" s="1997" t="s">
        <v>223</v>
      </c>
      <c r="C66" s="1559">
        <v>50</v>
      </c>
      <c r="D66" s="1536">
        <v>84</v>
      </c>
      <c r="E66" s="1536">
        <f>D66-D66*($G$1)</f>
        <v>84</v>
      </c>
      <c r="G66" s="795"/>
    </row>
    <row r="67" spans="1:7">
      <c r="A67" s="1997" t="s">
        <v>224</v>
      </c>
      <c r="B67" s="1997" t="s">
        <v>225</v>
      </c>
      <c r="C67" s="1559">
        <v>50</v>
      </c>
      <c r="D67" s="1536">
        <v>84</v>
      </c>
      <c r="E67" s="1974">
        <f>D67-D67*($G$1)</f>
        <v>84</v>
      </c>
      <c r="G67" s="795"/>
    </row>
    <row r="68" spans="1:7" ht="15" customHeight="1">
      <c r="A68" s="1734" t="s">
        <v>226</v>
      </c>
      <c r="B68" s="1734"/>
      <c r="C68" s="1734"/>
      <c r="D68" s="1631"/>
      <c r="E68" s="778"/>
      <c r="G68" s="798"/>
    </row>
    <row r="69" spans="1:7">
      <c r="A69" s="1630" t="s">
        <v>227</v>
      </c>
      <c r="B69" s="1558" t="s">
        <v>228</v>
      </c>
      <c r="C69" s="1559">
        <v>50</v>
      </c>
      <c r="D69" s="1536">
        <v>112</v>
      </c>
      <c r="E69" s="1431">
        <f>D69-D69*($G$1)</f>
        <v>112</v>
      </c>
      <c r="G69" s="795"/>
    </row>
    <row r="70" spans="1:7">
      <c r="A70" s="1630" t="s">
        <v>229</v>
      </c>
      <c r="B70" s="1558" t="s">
        <v>230</v>
      </c>
      <c r="C70" s="1559">
        <v>50</v>
      </c>
      <c r="D70" s="1536">
        <v>112</v>
      </c>
      <c r="E70" s="1536">
        <f>D70-D70*($G$1)</f>
        <v>112</v>
      </c>
      <c r="G70" s="795"/>
    </row>
    <row r="71" spans="1:7">
      <c r="A71" s="1630" t="s">
        <v>231</v>
      </c>
      <c r="B71" s="1558" t="s">
        <v>232</v>
      </c>
      <c r="C71" s="1559">
        <v>50</v>
      </c>
      <c r="D71" s="1536">
        <v>112</v>
      </c>
      <c r="E71" s="1536">
        <f>D71-D71*($G$1)</f>
        <v>112</v>
      </c>
      <c r="G71" s="795"/>
    </row>
    <row r="72" spans="1:7">
      <c r="A72" s="1630" t="s">
        <v>233</v>
      </c>
      <c r="B72" s="1558" t="s">
        <v>234</v>
      </c>
      <c r="C72" s="1559">
        <v>50</v>
      </c>
      <c r="D72" s="1536">
        <v>112</v>
      </c>
      <c r="E72" s="1536">
        <f>D72-D72*($G$1)</f>
        <v>112</v>
      </c>
      <c r="G72" s="795"/>
    </row>
    <row r="73" spans="1:7">
      <c r="A73" s="1630" t="s">
        <v>235</v>
      </c>
      <c r="B73" s="1558" t="s">
        <v>236</v>
      </c>
      <c r="C73" s="1559">
        <v>50</v>
      </c>
      <c r="D73" s="1536">
        <v>112</v>
      </c>
      <c r="E73" s="1974">
        <f>D73-D73*($G$1)</f>
        <v>112</v>
      </c>
      <c r="G73" s="795"/>
    </row>
    <row r="74" spans="1:7" ht="15" customHeight="1">
      <c r="A74" s="1734" t="s">
        <v>237</v>
      </c>
      <c r="B74" s="1734"/>
      <c r="C74" s="1734"/>
      <c r="D74" s="1629"/>
      <c r="E74" s="778"/>
      <c r="G74" s="797"/>
    </row>
    <row r="75" spans="1:7">
      <c r="A75" s="1998" t="s">
        <v>238</v>
      </c>
      <c r="B75" s="1999" t="s">
        <v>239</v>
      </c>
      <c r="C75" s="1561"/>
      <c r="D75" s="1536">
        <v>409</v>
      </c>
      <c r="E75" s="1431">
        <f>D75-D75*($G$1)</f>
        <v>409</v>
      </c>
      <c r="G75" s="795"/>
    </row>
    <row r="76" spans="1:7">
      <c r="A76" s="1998" t="s">
        <v>240</v>
      </c>
      <c r="B76" s="1999" t="s">
        <v>241</v>
      </c>
      <c r="C76" s="1561"/>
      <c r="D76" s="1536">
        <v>409</v>
      </c>
      <c r="E76" s="1536">
        <f>D76-D76*($G$1)</f>
        <v>409</v>
      </c>
      <c r="G76" s="795"/>
    </row>
    <row r="77" spans="1:7">
      <c r="A77" s="1998" t="s">
        <v>242</v>
      </c>
      <c r="B77" s="1999" t="s">
        <v>243</v>
      </c>
      <c r="C77" s="1561"/>
      <c r="D77" s="1536">
        <v>409</v>
      </c>
      <c r="E77" s="1536">
        <f>D77-D77*($G$1)</f>
        <v>409</v>
      </c>
      <c r="G77" s="795"/>
    </row>
    <row r="78" spans="1:7">
      <c r="A78" s="1998" t="s">
        <v>244</v>
      </c>
      <c r="B78" s="1999" t="s">
        <v>245</v>
      </c>
      <c r="C78" s="1561"/>
      <c r="D78" s="1536">
        <v>409</v>
      </c>
      <c r="E78" s="1536">
        <f>D78-D78*($G$1)</f>
        <v>409</v>
      </c>
      <c r="G78" s="795"/>
    </row>
    <row r="79" spans="1:7">
      <c r="A79" s="1998" t="s">
        <v>246</v>
      </c>
      <c r="B79" s="1999" t="s">
        <v>247</v>
      </c>
      <c r="C79" s="1561"/>
      <c r="D79" s="1536">
        <v>409</v>
      </c>
      <c r="E79" s="1974">
        <f>D79-D79*($G$1)</f>
        <v>409</v>
      </c>
      <c r="G79" s="795"/>
    </row>
    <row r="80" spans="1:7">
      <c r="A80" s="1012" t="s">
        <v>248</v>
      </c>
      <c r="B80" s="1013" t="s">
        <v>249</v>
      </c>
      <c r="C80" s="1711"/>
      <c r="D80" s="1536">
        <v>409</v>
      </c>
      <c r="E80" s="436">
        <f>D80-D80*($G$1)</f>
        <v>409</v>
      </c>
      <c r="G80" s="795"/>
    </row>
    <row r="81" spans="1:7">
      <c r="D81" s="1632"/>
      <c r="E81" s="453"/>
    </row>
    <row r="82" spans="1:7">
      <c r="A82" s="1633"/>
      <c r="B82" s="1634" t="s">
        <v>250</v>
      </c>
      <c r="C82" s="2000"/>
      <c r="D82" s="1712"/>
      <c r="E82" s="1562"/>
      <c r="G82" s="795"/>
    </row>
    <row r="83" spans="1:7">
      <c r="A83" s="1563" t="s">
        <v>251</v>
      </c>
      <c r="B83" s="1563" t="s">
        <v>252</v>
      </c>
      <c r="C83" s="1564">
        <v>12</v>
      </c>
      <c r="D83" s="1536">
        <v>945</v>
      </c>
      <c r="E83" s="436">
        <f t="shared" ref="E83:E89" si="0">D83-D83*($G$1)</f>
        <v>945</v>
      </c>
      <c r="G83" s="795"/>
    </row>
    <row r="84" spans="1:7" ht="26.25" customHeight="1">
      <c r="A84" s="1563" t="s">
        <v>253</v>
      </c>
      <c r="B84" s="1563" t="s">
        <v>254</v>
      </c>
      <c r="C84" s="1564">
        <v>12</v>
      </c>
      <c r="D84" s="1536">
        <v>945</v>
      </c>
      <c r="E84" s="436">
        <f t="shared" si="0"/>
        <v>945</v>
      </c>
      <c r="G84" s="795"/>
    </row>
    <row r="85" spans="1:7">
      <c r="A85" s="1563" t="s">
        <v>255</v>
      </c>
      <c r="B85" s="1563" t="s">
        <v>256</v>
      </c>
      <c r="C85" s="1564">
        <v>12</v>
      </c>
      <c r="D85" s="1536">
        <v>1050</v>
      </c>
      <c r="E85" s="436">
        <f t="shared" si="0"/>
        <v>1050</v>
      </c>
      <c r="G85" s="799"/>
    </row>
    <row r="86" spans="1:7">
      <c r="A86" s="1563" t="s">
        <v>257</v>
      </c>
      <c r="B86" s="1563" t="s">
        <v>258</v>
      </c>
      <c r="C86" s="1564">
        <v>12</v>
      </c>
      <c r="D86" s="1536">
        <v>850</v>
      </c>
      <c r="E86" s="436">
        <f t="shared" si="0"/>
        <v>850</v>
      </c>
      <c r="G86" s="797"/>
    </row>
    <row r="87" spans="1:7" ht="26.25" customHeight="1">
      <c r="A87" s="1563" t="s">
        <v>259</v>
      </c>
      <c r="B87" s="1563" t="s">
        <v>260</v>
      </c>
      <c r="C87" s="1564">
        <v>12</v>
      </c>
      <c r="D87" s="1536">
        <v>850</v>
      </c>
      <c r="E87" s="436">
        <f t="shared" si="0"/>
        <v>850</v>
      </c>
      <c r="G87" s="795"/>
    </row>
    <row r="88" spans="1:7">
      <c r="A88" s="1563" t="s">
        <v>261</v>
      </c>
      <c r="B88" s="1563" t="s">
        <v>262</v>
      </c>
      <c r="C88" s="1564">
        <v>12</v>
      </c>
      <c r="D88" s="1536">
        <v>850</v>
      </c>
      <c r="E88" s="436">
        <f t="shared" si="0"/>
        <v>850</v>
      </c>
      <c r="G88" s="797"/>
    </row>
    <row r="89" spans="1:7">
      <c r="A89" s="1563" t="s">
        <v>263</v>
      </c>
      <c r="B89" s="1563" t="s">
        <v>264</v>
      </c>
      <c r="C89" s="1564">
        <v>12</v>
      </c>
      <c r="D89" s="1536">
        <v>850</v>
      </c>
      <c r="E89" s="436">
        <f t="shared" si="0"/>
        <v>850</v>
      </c>
      <c r="G89" s="795"/>
    </row>
    <row r="90" spans="1:7" ht="14.25" customHeight="1">
      <c r="A90" s="1565"/>
      <c r="B90" s="1566" t="s">
        <v>265</v>
      </c>
      <c r="C90" s="1567"/>
      <c r="D90" s="1568"/>
      <c r="E90" s="1005"/>
      <c r="G90" s="795"/>
    </row>
    <row r="91" spans="1:7" ht="14.25" customHeight="1">
      <c r="A91" s="1569"/>
      <c r="B91" s="1560" t="s">
        <v>266</v>
      </c>
      <c r="C91" s="1570"/>
      <c r="D91" s="1571"/>
      <c r="E91" s="1009"/>
      <c r="G91" s="798"/>
    </row>
    <row r="92" spans="1:7" ht="14.25" customHeight="1">
      <c r="A92" s="1563" t="s">
        <v>267</v>
      </c>
      <c r="B92" s="1563" t="s">
        <v>268</v>
      </c>
      <c r="C92" s="1564">
        <v>20</v>
      </c>
      <c r="D92" s="1536">
        <v>745.5</v>
      </c>
      <c r="E92" s="436">
        <f t="shared" ref="E92:E99" si="1">D92-D92*($G$1)</f>
        <v>745.5</v>
      </c>
      <c r="G92" s="795"/>
    </row>
    <row r="93" spans="1:7" ht="14.25" customHeight="1">
      <c r="A93" s="1563" t="s">
        <v>269</v>
      </c>
      <c r="B93" s="1563" t="s">
        <v>270</v>
      </c>
      <c r="C93" s="1564">
        <v>20</v>
      </c>
      <c r="D93" s="1536">
        <v>745.5</v>
      </c>
      <c r="E93" s="436">
        <f t="shared" si="1"/>
        <v>745.5</v>
      </c>
      <c r="G93" s="795"/>
    </row>
    <row r="94" spans="1:7" ht="14.25" customHeight="1">
      <c r="A94" s="1563" t="s">
        <v>271</v>
      </c>
      <c r="B94" s="1563" t="s">
        <v>272</v>
      </c>
      <c r="C94" s="1564">
        <v>20</v>
      </c>
      <c r="D94" s="1536">
        <v>745.5</v>
      </c>
      <c r="E94" s="436">
        <f t="shared" si="1"/>
        <v>745.5</v>
      </c>
      <c r="G94" s="800"/>
    </row>
    <row r="95" spans="1:7" ht="14.25" customHeight="1">
      <c r="A95" s="1563" t="s">
        <v>273</v>
      </c>
      <c r="B95" s="1563" t="s">
        <v>274</v>
      </c>
      <c r="C95" s="1564">
        <v>20</v>
      </c>
      <c r="D95" s="1536">
        <v>945</v>
      </c>
      <c r="E95" s="436">
        <f t="shared" si="1"/>
        <v>945</v>
      </c>
      <c r="G95" s="795"/>
    </row>
    <row r="96" spans="1:7" ht="14.25" customHeight="1">
      <c r="A96" s="1572"/>
      <c r="B96" s="1560" t="s">
        <v>275</v>
      </c>
      <c r="C96" s="1570"/>
      <c r="D96" s="1536"/>
      <c r="E96" s="436"/>
      <c r="G96" s="795"/>
    </row>
    <row r="97" spans="1:7" ht="14.25" customHeight="1">
      <c r="A97" s="1563" t="s">
        <v>276</v>
      </c>
      <c r="B97" s="1563" t="s">
        <v>277</v>
      </c>
      <c r="C97" s="1564">
        <v>20</v>
      </c>
      <c r="D97" s="1536">
        <v>840</v>
      </c>
      <c r="E97" s="436">
        <f t="shared" si="1"/>
        <v>840</v>
      </c>
      <c r="G97" s="795"/>
    </row>
    <row r="98" spans="1:7" ht="14.25" customHeight="1">
      <c r="A98" s="1563" t="s">
        <v>278</v>
      </c>
      <c r="B98" s="1563" t="s">
        <v>279</v>
      </c>
      <c r="C98" s="1564">
        <v>20</v>
      </c>
      <c r="D98" s="1536">
        <v>840</v>
      </c>
      <c r="E98" s="436">
        <f t="shared" si="1"/>
        <v>840</v>
      </c>
      <c r="G98" s="795"/>
    </row>
    <row r="99" spans="1:7" ht="14.25" customHeight="1">
      <c r="A99" s="1563" t="s">
        <v>280</v>
      </c>
      <c r="B99" s="1563" t="s">
        <v>281</v>
      </c>
      <c r="C99" s="1564">
        <v>200</v>
      </c>
      <c r="D99" s="1536">
        <v>950</v>
      </c>
      <c r="E99" s="436">
        <f t="shared" si="1"/>
        <v>950</v>
      </c>
      <c r="G99" s="800"/>
    </row>
    <row r="100" spans="1:7" ht="14.25" customHeight="1">
      <c r="A100" s="1565"/>
      <c r="B100" s="1566" t="s">
        <v>282</v>
      </c>
      <c r="C100" s="1573"/>
      <c r="D100" s="1568"/>
      <c r="E100" s="1005"/>
      <c r="G100" s="795"/>
    </row>
    <row r="101" spans="1:7" ht="14.25" customHeight="1">
      <c r="A101" s="1572"/>
      <c r="B101" s="1574" t="s">
        <v>283</v>
      </c>
      <c r="C101" s="1575"/>
      <c r="D101" s="1575"/>
      <c r="E101" s="1009"/>
      <c r="G101" s="800"/>
    </row>
    <row r="102" spans="1:7" ht="14.25" customHeight="1">
      <c r="A102" s="1576" t="s">
        <v>284</v>
      </c>
      <c r="B102" s="1577" t="s">
        <v>285</v>
      </c>
      <c r="C102" s="1563">
        <v>10</v>
      </c>
      <c r="D102" s="1578">
        <v>1596</v>
      </c>
      <c r="E102" s="436">
        <f>D102-D102*($G$1)</f>
        <v>1596</v>
      </c>
      <c r="G102" s="795"/>
    </row>
    <row r="103" spans="1:7" ht="14.25" customHeight="1">
      <c r="A103" s="1572"/>
      <c r="B103" s="1574" t="s">
        <v>286</v>
      </c>
      <c r="C103" s="1575"/>
      <c r="D103" s="1578"/>
      <c r="E103" s="1009"/>
      <c r="G103" s="800"/>
    </row>
    <row r="104" spans="1:7" ht="14.25" customHeight="1">
      <c r="A104" s="1576" t="s">
        <v>287</v>
      </c>
      <c r="B104" s="1577" t="s">
        <v>288</v>
      </c>
      <c r="C104" s="1563">
        <v>10</v>
      </c>
      <c r="D104" s="1578">
        <v>1365</v>
      </c>
      <c r="E104" s="436">
        <f t="shared" ref="E104:E105" si="2">D104-D104*($G$1)</f>
        <v>1365</v>
      </c>
      <c r="G104" s="795"/>
    </row>
    <row r="105" spans="1:7" ht="14.25" customHeight="1">
      <c r="A105" s="1576" t="s">
        <v>289</v>
      </c>
      <c r="B105" s="1577" t="s">
        <v>290</v>
      </c>
      <c r="C105" s="1563">
        <v>10</v>
      </c>
      <c r="D105" s="1578">
        <v>1995</v>
      </c>
      <c r="E105" s="436">
        <f t="shared" si="2"/>
        <v>1995</v>
      </c>
      <c r="G105" s="800"/>
    </row>
    <row r="106" spans="1:7" ht="14.25" customHeight="1">
      <c r="A106" s="1572"/>
      <c r="B106" s="1579" t="s">
        <v>291</v>
      </c>
      <c r="C106" s="1580"/>
      <c r="D106" s="1581"/>
      <c r="E106" s="1009"/>
      <c r="G106" s="795"/>
    </row>
    <row r="107" spans="1:7" ht="14.25" customHeight="1">
      <c r="A107" s="1576" t="s">
        <v>292</v>
      </c>
      <c r="B107" s="1577" t="s">
        <v>293</v>
      </c>
      <c r="C107" s="1563">
        <v>10</v>
      </c>
      <c r="D107" s="1578">
        <v>1260</v>
      </c>
      <c r="E107" s="436">
        <f t="shared" ref="E107:E108" si="3">D107-D107*($G$1)</f>
        <v>1260</v>
      </c>
      <c r="G107" s="800"/>
    </row>
    <row r="108" spans="1:7" ht="14.25" customHeight="1">
      <c r="A108" s="1576" t="s">
        <v>294</v>
      </c>
      <c r="B108" s="1577" t="s">
        <v>295</v>
      </c>
      <c r="C108" s="1563">
        <v>10</v>
      </c>
      <c r="D108" s="1578">
        <v>1890</v>
      </c>
      <c r="E108" s="436">
        <f t="shared" si="3"/>
        <v>1890</v>
      </c>
      <c r="G108" s="795"/>
    </row>
    <row r="109" spans="1:7" ht="14.25" customHeight="1">
      <c r="A109" s="1582"/>
      <c r="B109" s="1579" t="s">
        <v>296</v>
      </c>
      <c r="C109" s="1583"/>
      <c r="D109" s="1578"/>
      <c r="E109" s="1009"/>
      <c r="G109" s="800"/>
    </row>
    <row r="110" spans="1:7" ht="14.25" customHeight="1">
      <c r="A110" s="1576" t="s">
        <v>297</v>
      </c>
      <c r="B110" s="1577" t="s">
        <v>298</v>
      </c>
      <c r="C110" s="1563">
        <v>10</v>
      </c>
      <c r="D110" s="1578">
        <v>1050</v>
      </c>
      <c r="E110" s="436">
        <f t="shared" ref="E110:E111" si="4">D110-D110*($G$1)</f>
        <v>1050</v>
      </c>
      <c r="G110" s="800"/>
    </row>
    <row r="111" spans="1:7" ht="14.25" customHeight="1">
      <c r="A111" s="1576" t="s">
        <v>299</v>
      </c>
      <c r="B111" s="1577" t="s">
        <v>300</v>
      </c>
      <c r="C111" s="1563">
        <v>10</v>
      </c>
      <c r="D111" s="1578">
        <v>1732.5</v>
      </c>
      <c r="E111" s="436">
        <f t="shared" si="4"/>
        <v>1732.5</v>
      </c>
      <c r="G111" s="795"/>
    </row>
    <row r="112" spans="1:7" ht="14.25" customHeight="1">
      <c r="A112" s="1582"/>
      <c r="B112" s="1579" t="s">
        <v>301</v>
      </c>
      <c r="C112" s="1583"/>
      <c r="D112" s="1578"/>
      <c r="E112" s="1009"/>
      <c r="G112" s="800"/>
    </row>
    <row r="113" spans="1:7" ht="25.5" customHeight="1">
      <c r="A113" s="1576" t="s">
        <v>302</v>
      </c>
      <c r="B113" s="1577" t="s">
        <v>303</v>
      </c>
      <c r="C113" s="1563">
        <v>10</v>
      </c>
      <c r="D113" s="1578">
        <v>2100</v>
      </c>
      <c r="E113" s="436">
        <f>D113-D113*($G$1)</f>
        <v>2100</v>
      </c>
      <c r="G113" s="795"/>
    </row>
    <row r="114" spans="1:7" ht="14.25" customHeight="1">
      <c r="A114" s="1582"/>
      <c r="B114" s="1579" t="s">
        <v>304</v>
      </c>
      <c r="C114" s="1583"/>
      <c r="D114" s="1578"/>
      <c r="E114" s="1009"/>
      <c r="G114" s="800"/>
    </row>
    <row r="115" spans="1:7" ht="14.25" customHeight="1">
      <c r="A115" s="1576" t="s">
        <v>305</v>
      </c>
      <c r="B115" s="1577" t="s">
        <v>306</v>
      </c>
      <c r="C115" s="1563">
        <v>10</v>
      </c>
      <c r="D115" s="1578">
        <v>1134</v>
      </c>
      <c r="E115" s="436">
        <f>D115-D115*($G$1)</f>
        <v>1134</v>
      </c>
      <c r="G115" s="795"/>
    </row>
    <row r="116" spans="1:7" ht="14.25" customHeight="1">
      <c r="A116" s="1582"/>
      <c r="B116" s="1579" t="s">
        <v>307</v>
      </c>
      <c r="C116" s="1583"/>
      <c r="D116" s="1578"/>
      <c r="E116" s="1009"/>
      <c r="G116" s="795"/>
    </row>
    <row r="117" spans="1:7" ht="14.25" customHeight="1">
      <c r="A117" s="1576" t="s">
        <v>308</v>
      </c>
      <c r="B117" s="1577" t="s">
        <v>309</v>
      </c>
      <c r="C117" s="1584">
        <v>10</v>
      </c>
      <c r="D117" s="1578">
        <v>2415</v>
      </c>
      <c r="E117" s="436">
        <f>D117-D117*($G$1)</f>
        <v>2415</v>
      </c>
      <c r="G117" s="798"/>
    </row>
    <row r="118" spans="1:7" ht="30" customHeight="1">
      <c r="A118" s="1582"/>
      <c r="B118" s="1579" t="s">
        <v>310</v>
      </c>
      <c r="C118" s="1583"/>
      <c r="D118" s="1578"/>
      <c r="E118" s="1009"/>
      <c r="G118" s="795"/>
    </row>
    <row r="119" spans="1:7" ht="30" customHeight="1">
      <c r="A119" s="1576" t="s">
        <v>311</v>
      </c>
      <c r="B119" s="1577" t="s">
        <v>312</v>
      </c>
      <c r="C119" s="1563">
        <v>10</v>
      </c>
      <c r="D119" s="1578">
        <v>1365</v>
      </c>
      <c r="E119" s="436">
        <f>D119-D119*($G$1)</f>
        <v>1365</v>
      </c>
      <c r="G119" s="795"/>
    </row>
    <row r="120" spans="1:7" ht="30" customHeight="1">
      <c r="A120" s="1582"/>
      <c r="B120" s="1579" t="s">
        <v>313</v>
      </c>
      <c r="C120" s="1583"/>
      <c r="D120" s="1578"/>
      <c r="E120" s="1009"/>
      <c r="G120" s="795"/>
    </row>
    <row r="121" spans="1:7" ht="14.25" customHeight="1">
      <c r="A121" s="1576" t="s">
        <v>314</v>
      </c>
      <c r="B121" s="1577" t="s">
        <v>315</v>
      </c>
      <c r="C121" s="1563">
        <v>10</v>
      </c>
      <c r="D121" s="1578">
        <v>2205</v>
      </c>
      <c r="E121" s="436">
        <f>D121-D121*($G$1)</f>
        <v>2205</v>
      </c>
      <c r="G121" s="798"/>
    </row>
    <row r="122" spans="1:7" ht="14.25" customHeight="1">
      <c r="A122" s="1582"/>
      <c r="B122" s="1579" t="s">
        <v>316</v>
      </c>
      <c r="C122" s="1583"/>
      <c r="D122" s="1578"/>
      <c r="E122" s="1009"/>
      <c r="G122" s="795"/>
    </row>
    <row r="123" spans="1:7" ht="14.25" customHeight="1">
      <c r="A123" s="1576" t="s">
        <v>317</v>
      </c>
      <c r="B123" s="1577" t="s">
        <v>318</v>
      </c>
      <c r="C123" s="1563">
        <v>10</v>
      </c>
      <c r="D123" s="1578">
        <v>1365</v>
      </c>
      <c r="E123" s="436">
        <f>D123-D123*($G$1)</f>
        <v>1365</v>
      </c>
      <c r="G123" s="795"/>
    </row>
    <row r="124" spans="1:7" ht="14.25" customHeight="1">
      <c r="A124" s="1585"/>
      <c r="B124" s="1586" t="s">
        <v>319</v>
      </c>
      <c r="C124" s="1587"/>
      <c r="D124" s="1588"/>
      <c r="E124" s="1005"/>
      <c r="G124" s="795"/>
    </row>
    <row r="125" spans="1:7" ht="14.25" customHeight="1">
      <c r="A125" s="1582"/>
      <c r="B125" s="1579" t="s">
        <v>320</v>
      </c>
      <c r="C125" s="1583"/>
      <c r="D125" s="1578"/>
      <c r="E125" s="1009"/>
      <c r="G125" s="795"/>
    </row>
    <row r="126" spans="1:7" ht="14.25" customHeight="1">
      <c r="A126" s="1576" t="s">
        <v>321</v>
      </c>
      <c r="B126" s="1577" t="s">
        <v>322</v>
      </c>
      <c r="C126" s="1563">
        <v>6</v>
      </c>
      <c r="D126" s="1578">
        <v>999</v>
      </c>
      <c r="E126" s="436">
        <f>D126-D126*($G$1)</f>
        <v>999</v>
      </c>
      <c r="G126" s="798"/>
    </row>
    <row r="127" spans="1:7" ht="14.25" customHeight="1">
      <c r="A127" s="1582"/>
      <c r="B127" s="1579" t="s">
        <v>323</v>
      </c>
      <c r="C127" s="1583"/>
      <c r="D127" s="1578"/>
      <c r="E127" s="1009"/>
      <c r="G127" s="795"/>
    </row>
    <row r="128" spans="1:7" ht="14.25" customHeight="1">
      <c r="A128" s="1576" t="s">
        <v>324</v>
      </c>
      <c r="B128" s="1577" t="s">
        <v>325</v>
      </c>
      <c r="C128" s="1563"/>
      <c r="D128" s="1578">
        <v>3008</v>
      </c>
      <c r="E128" s="436">
        <f t="shared" ref="E128:E129" si="5">D128-D128*($G$1)</f>
        <v>3008</v>
      </c>
      <c r="G128" s="795"/>
    </row>
    <row r="129" spans="1:7" ht="14.25" customHeight="1">
      <c r="A129" s="1576" t="s">
        <v>326</v>
      </c>
      <c r="B129" s="1577" t="s">
        <v>327</v>
      </c>
      <c r="C129" s="1563"/>
      <c r="D129" s="1578">
        <v>1324</v>
      </c>
      <c r="E129" s="436">
        <f t="shared" si="5"/>
        <v>1324</v>
      </c>
      <c r="G129" s="795"/>
    </row>
    <row r="130" spans="1:7" ht="14.25" customHeight="1">
      <c r="A130" s="1572"/>
      <c r="B130" s="1579" t="s">
        <v>328</v>
      </c>
      <c r="C130" s="1580"/>
      <c r="D130" s="1578"/>
      <c r="E130" s="1009"/>
      <c r="G130" s="795"/>
    </row>
    <row r="131" spans="1:7" ht="14.25" customHeight="1">
      <c r="A131" s="1576" t="s">
        <v>329</v>
      </c>
      <c r="B131" s="1577" t="s">
        <v>330</v>
      </c>
      <c r="C131" s="1563">
        <v>6</v>
      </c>
      <c r="D131" s="1578">
        <v>2310</v>
      </c>
      <c r="E131" s="436">
        <f t="shared" ref="E131:E133" si="6">D131-D131*($G$1)</f>
        <v>2310</v>
      </c>
      <c r="G131" s="798"/>
    </row>
    <row r="132" spans="1:7" ht="29.25" customHeight="1">
      <c r="A132" s="1576" t="s">
        <v>331</v>
      </c>
      <c r="B132" s="1577" t="s">
        <v>332</v>
      </c>
      <c r="C132" s="1563">
        <v>6</v>
      </c>
      <c r="D132" s="1578">
        <v>2310</v>
      </c>
      <c r="E132" s="436">
        <f t="shared" si="6"/>
        <v>2310</v>
      </c>
      <c r="G132" s="795"/>
    </row>
    <row r="133" spans="1:7" ht="29.25" customHeight="1">
      <c r="A133" s="1576" t="s">
        <v>333</v>
      </c>
      <c r="B133" s="1577" t="s">
        <v>334</v>
      </c>
      <c r="C133" s="1563">
        <v>6</v>
      </c>
      <c r="D133" s="1578">
        <v>2310</v>
      </c>
      <c r="E133" s="436">
        <f t="shared" si="6"/>
        <v>2310</v>
      </c>
      <c r="G133" s="795"/>
    </row>
    <row r="134" spans="1:7" ht="29.25" customHeight="1">
      <c r="A134" s="1572"/>
      <c r="B134" s="1579" t="s">
        <v>335</v>
      </c>
      <c r="C134" s="1580"/>
      <c r="D134" s="1578"/>
      <c r="E134" s="1009"/>
      <c r="G134" s="795"/>
    </row>
    <row r="135" spans="1:7" ht="14.25" customHeight="1">
      <c r="A135" s="1576" t="s">
        <v>336</v>
      </c>
      <c r="B135" s="1577" t="s">
        <v>337</v>
      </c>
      <c r="C135" s="1563">
        <v>6</v>
      </c>
      <c r="D135" s="1578">
        <v>2940</v>
      </c>
      <c r="E135" s="436">
        <f t="shared" ref="E135:E139" si="7">D135-D135*($G$1)</f>
        <v>2940</v>
      </c>
      <c r="G135" s="795"/>
    </row>
    <row r="136" spans="1:7" ht="14.25" customHeight="1">
      <c r="A136" s="1576" t="s">
        <v>338</v>
      </c>
      <c r="B136" s="1577" t="s">
        <v>339</v>
      </c>
      <c r="C136" s="1563">
        <v>6</v>
      </c>
      <c r="D136" s="1578">
        <v>2940</v>
      </c>
      <c r="E136" s="436">
        <f t="shared" si="7"/>
        <v>2940</v>
      </c>
      <c r="G136" s="795"/>
    </row>
    <row r="137" spans="1:7" ht="14.25" customHeight="1">
      <c r="A137" s="1576" t="s">
        <v>340</v>
      </c>
      <c r="B137" s="1577" t="s">
        <v>341</v>
      </c>
      <c r="C137" s="1563">
        <v>6</v>
      </c>
      <c r="D137" s="1578">
        <v>2940</v>
      </c>
      <c r="E137" s="436">
        <f t="shared" si="7"/>
        <v>2940</v>
      </c>
      <c r="G137" s="795"/>
    </row>
    <row r="138" spans="1:7" ht="14.25" customHeight="1">
      <c r="A138" s="1576" t="s">
        <v>342</v>
      </c>
      <c r="B138" s="1577" t="s">
        <v>343</v>
      </c>
      <c r="C138" s="1563">
        <v>12</v>
      </c>
      <c r="D138" s="1578">
        <v>1050</v>
      </c>
      <c r="E138" s="436">
        <f t="shared" si="7"/>
        <v>1050</v>
      </c>
      <c r="G138" s="795"/>
    </row>
    <row r="139" spans="1:7" ht="14.25" customHeight="1">
      <c r="A139" s="1576" t="s">
        <v>344</v>
      </c>
      <c r="B139" s="1577" t="s">
        <v>345</v>
      </c>
      <c r="C139" s="1563"/>
      <c r="D139" s="1578">
        <v>4200</v>
      </c>
      <c r="E139" s="436">
        <f t="shared" si="7"/>
        <v>4200</v>
      </c>
      <c r="G139" s="801"/>
    </row>
    <row r="140" spans="1:7" ht="14.25" customHeight="1">
      <c r="A140" s="1589"/>
      <c r="B140" s="1579" t="s">
        <v>346</v>
      </c>
      <c r="C140" s="1580"/>
      <c r="D140" s="1578"/>
      <c r="E140" s="1009"/>
      <c r="G140" s="795"/>
    </row>
    <row r="141" spans="1:7" ht="14.25" customHeight="1">
      <c r="A141" s="1576" t="s">
        <v>347</v>
      </c>
      <c r="B141" s="1577" t="s">
        <v>348</v>
      </c>
      <c r="C141" s="1563"/>
      <c r="D141" s="1578">
        <v>8412</v>
      </c>
      <c r="E141" s="436">
        <f>D141-D141*($G$1)</f>
        <v>8412</v>
      </c>
      <c r="G141" s="801"/>
    </row>
    <row r="142" spans="1:7" ht="27" customHeight="1">
      <c r="A142" s="1576" t="s">
        <v>349</v>
      </c>
      <c r="B142" s="1577" t="s">
        <v>350</v>
      </c>
      <c r="C142" s="1563"/>
      <c r="D142" s="1578">
        <v>8412</v>
      </c>
      <c r="E142" s="436">
        <f t="shared" ref="E142:E144" si="8">D142-D142*($G$1)</f>
        <v>8412</v>
      </c>
      <c r="G142" s="795"/>
    </row>
    <row r="143" spans="1:7" ht="14.25" customHeight="1">
      <c r="A143" s="1576" t="s">
        <v>351</v>
      </c>
      <c r="B143" s="1577" t="s">
        <v>352</v>
      </c>
      <c r="C143" s="1563"/>
      <c r="D143" s="1578">
        <v>8412</v>
      </c>
      <c r="E143" s="436">
        <f t="shared" si="8"/>
        <v>8412</v>
      </c>
      <c r="G143" s="800"/>
    </row>
    <row r="144" spans="1:7" ht="14.25" customHeight="1">
      <c r="A144" s="1576" t="s">
        <v>353</v>
      </c>
      <c r="B144" s="1577" t="s">
        <v>354</v>
      </c>
      <c r="C144" s="1563"/>
      <c r="D144" s="1578">
        <v>2518</v>
      </c>
      <c r="E144" s="436">
        <f t="shared" si="8"/>
        <v>2518</v>
      </c>
      <c r="G144" s="801"/>
    </row>
    <row r="145" spans="1:7" ht="14.25" customHeight="1">
      <c r="A145" s="1589"/>
      <c r="B145" s="1579" t="s">
        <v>355</v>
      </c>
      <c r="C145" s="1580"/>
      <c r="D145" s="1578"/>
      <c r="E145" s="1009"/>
      <c r="G145" s="798"/>
    </row>
    <row r="146" spans="1:7" ht="14.25" customHeight="1">
      <c r="A146" s="1576" t="s">
        <v>356</v>
      </c>
      <c r="B146" s="1577" t="s">
        <v>357</v>
      </c>
      <c r="C146" s="1563"/>
      <c r="D146" s="1578">
        <v>5390</v>
      </c>
      <c r="E146" s="436">
        <f t="shared" ref="E146:E149" si="9">D146-D146*($G$1)</f>
        <v>5390</v>
      </c>
      <c r="G146" s="795"/>
    </row>
    <row r="147" spans="1:7" ht="14.25" customHeight="1">
      <c r="A147" s="1576" t="s">
        <v>358</v>
      </c>
      <c r="B147" s="1577" t="s">
        <v>359</v>
      </c>
      <c r="C147" s="1563"/>
      <c r="D147" s="1578">
        <v>5390</v>
      </c>
      <c r="E147" s="436">
        <f t="shared" si="9"/>
        <v>5390</v>
      </c>
      <c r="G147" s="798"/>
    </row>
    <row r="148" spans="1:7" ht="14.25" customHeight="1">
      <c r="A148" s="1576" t="s">
        <v>360</v>
      </c>
      <c r="B148" s="1577" t="s">
        <v>361</v>
      </c>
      <c r="C148" s="1563"/>
      <c r="D148" s="1578">
        <v>5390</v>
      </c>
      <c r="E148" s="436">
        <f t="shared" si="9"/>
        <v>5390</v>
      </c>
      <c r="G148" s="795"/>
    </row>
    <row r="149" spans="1:7" ht="14.25" customHeight="1">
      <c r="A149" s="1576" t="s">
        <v>362</v>
      </c>
      <c r="B149" s="1577" t="s">
        <v>363</v>
      </c>
      <c r="C149" s="1563"/>
      <c r="D149" s="1578">
        <v>2518</v>
      </c>
      <c r="E149" s="436">
        <f t="shared" si="9"/>
        <v>2518</v>
      </c>
      <c r="G149" s="795"/>
    </row>
    <row r="150" spans="1:7" ht="14.25" customHeight="1">
      <c r="A150" s="1589"/>
      <c r="B150" s="1579" t="s">
        <v>364</v>
      </c>
      <c r="C150" s="1580"/>
      <c r="D150" s="1578"/>
      <c r="E150" s="1009"/>
      <c r="G150" s="798"/>
    </row>
    <row r="151" spans="1:7" ht="14.25" customHeight="1">
      <c r="A151" s="1576" t="s">
        <v>365</v>
      </c>
      <c r="B151" s="1577" t="s">
        <v>366</v>
      </c>
      <c r="C151" s="1563">
        <v>6</v>
      </c>
      <c r="D151" s="1578">
        <v>2835</v>
      </c>
      <c r="E151" s="436">
        <f t="shared" ref="E151:E157" si="10">D151-D151*($G$1)</f>
        <v>2835</v>
      </c>
      <c r="G151" s="795"/>
    </row>
    <row r="152" spans="1:7" ht="14.25" customHeight="1">
      <c r="A152" s="1576" t="s">
        <v>367</v>
      </c>
      <c r="B152" s="1577" t="s">
        <v>368</v>
      </c>
      <c r="C152" s="1563">
        <v>6</v>
      </c>
      <c r="D152" s="1578">
        <v>2835</v>
      </c>
      <c r="E152" s="436">
        <f t="shared" si="10"/>
        <v>2835</v>
      </c>
      <c r="G152" s="795"/>
    </row>
    <row r="153" spans="1:7" ht="14.25" customHeight="1">
      <c r="A153" s="1576" t="s">
        <v>369</v>
      </c>
      <c r="B153" s="1577" t="s">
        <v>370</v>
      </c>
      <c r="C153" s="1563">
        <v>6</v>
      </c>
      <c r="D153" s="1578">
        <v>2835</v>
      </c>
      <c r="E153" s="436">
        <f t="shared" si="10"/>
        <v>2835</v>
      </c>
      <c r="G153" s="798"/>
    </row>
    <row r="154" spans="1:7" ht="14.25" customHeight="1">
      <c r="A154" s="1576" t="s">
        <v>371</v>
      </c>
      <c r="B154" s="1577" t="s">
        <v>372</v>
      </c>
      <c r="C154" s="1563">
        <v>3</v>
      </c>
      <c r="D154" s="1578">
        <v>10605</v>
      </c>
      <c r="E154" s="436">
        <f t="shared" si="10"/>
        <v>10605</v>
      </c>
    </row>
    <row r="155" spans="1:7" ht="14.25" customHeight="1">
      <c r="A155" s="1576" t="s">
        <v>373</v>
      </c>
      <c r="B155" s="1577" t="s">
        <v>374</v>
      </c>
      <c r="C155" s="1563">
        <v>3</v>
      </c>
      <c r="D155" s="1578">
        <v>10605</v>
      </c>
      <c r="E155" s="436">
        <f t="shared" si="10"/>
        <v>10605</v>
      </c>
    </row>
    <row r="156" spans="1:7" ht="14.25" customHeight="1">
      <c r="A156" s="1576" t="s">
        <v>375</v>
      </c>
      <c r="B156" s="1577" t="s">
        <v>376</v>
      </c>
      <c r="C156" s="1563">
        <v>3</v>
      </c>
      <c r="D156" s="1578">
        <v>10605</v>
      </c>
      <c r="E156" s="436">
        <f t="shared" si="10"/>
        <v>10605</v>
      </c>
    </row>
    <row r="157" spans="1:7" ht="14.25" customHeight="1">
      <c r="A157" s="1576" t="s">
        <v>377</v>
      </c>
      <c r="B157" s="1577" t="s">
        <v>378</v>
      </c>
      <c r="C157" s="1563">
        <v>6</v>
      </c>
      <c r="D157" s="1578">
        <v>3255</v>
      </c>
      <c r="E157" s="436">
        <f t="shared" si="10"/>
        <v>3255</v>
      </c>
    </row>
    <row r="158" spans="1:7" ht="14.25" customHeight="1">
      <c r="A158" s="1590"/>
      <c r="B158" s="1579" t="s">
        <v>379</v>
      </c>
      <c r="C158" s="1583"/>
      <c r="D158" s="1578"/>
      <c r="E158" s="1009"/>
    </row>
    <row r="159" spans="1:7" ht="14.25" customHeight="1">
      <c r="A159" s="1576" t="s">
        <v>380</v>
      </c>
      <c r="B159" s="1577" t="s">
        <v>381</v>
      </c>
      <c r="C159" s="1563">
        <v>6</v>
      </c>
      <c r="D159" s="1578">
        <v>3360</v>
      </c>
      <c r="E159" s="436">
        <f>D159-D159*($G$1)</f>
        <v>3360</v>
      </c>
      <c r="G159" s="795"/>
    </row>
    <row r="160" spans="1:7" ht="14.25" customHeight="1">
      <c r="A160" s="1590"/>
      <c r="B160" s="1579" t="s">
        <v>382</v>
      </c>
      <c r="C160" s="1583"/>
      <c r="D160" s="1578"/>
      <c r="E160" s="1009"/>
      <c r="G160" s="795"/>
    </row>
    <row r="161" spans="1:7" ht="14.25" customHeight="1">
      <c r="A161" s="1576" t="s">
        <v>383</v>
      </c>
      <c r="B161" s="1577" t="s">
        <v>384</v>
      </c>
      <c r="C161" s="1563">
        <v>6</v>
      </c>
      <c r="D161" s="1578">
        <v>3360</v>
      </c>
      <c r="E161" s="767">
        <f>D161-D161*($G$1)</f>
        <v>3360</v>
      </c>
      <c r="G161" s="798"/>
    </row>
    <row r="162" spans="1:7" ht="14.25" customHeight="1">
      <c r="A162" s="1576"/>
      <c r="B162" s="1577"/>
      <c r="C162" s="1563"/>
      <c r="D162" s="1635"/>
      <c r="E162" s="1014"/>
      <c r="G162" s="795"/>
    </row>
    <row r="163" spans="1:7" ht="14.25" customHeight="1">
      <c r="A163" s="1585"/>
      <c r="B163" s="1586" t="s">
        <v>385</v>
      </c>
      <c r="C163" s="1587"/>
      <c r="D163" s="1636"/>
      <c r="E163" s="1015"/>
      <c r="G163" s="800"/>
    </row>
    <row r="164" spans="1:7" ht="14.25" customHeight="1">
      <c r="A164" s="1576"/>
      <c r="B164" s="1577"/>
      <c r="C164" s="1563"/>
      <c r="D164" s="1635"/>
      <c r="E164" s="1014"/>
      <c r="G164" s="798"/>
    </row>
    <row r="165" spans="1:7" ht="14.25" customHeight="1">
      <c r="A165" s="1572"/>
      <c r="B165" s="1579" t="s">
        <v>386</v>
      </c>
      <c r="C165" s="1580"/>
      <c r="D165" s="1635"/>
      <c r="E165" s="1014"/>
      <c r="G165" s="795"/>
    </row>
    <row r="166" spans="1:7" ht="14.25" customHeight="1">
      <c r="A166" s="1576" t="s">
        <v>387</v>
      </c>
      <c r="B166" s="1577" t="s">
        <v>388</v>
      </c>
      <c r="C166" s="1563">
        <v>12</v>
      </c>
      <c r="D166" s="1635">
        <v>5565</v>
      </c>
      <c r="E166" s="436">
        <f>D166-D166*($G$1)</f>
        <v>5565</v>
      </c>
      <c r="G166" s="795"/>
    </row>
    <row r="167" spans="1:7" ht="14.25" customHeight="1">
      <c r="A167" s="1637"/>
      <c r="B167" s="1579" t="s">
        <v>389</v>
      </c>
      <c r="C167" s="1580"/>
      <c r="D167" s="1635"/>
      <c r="E167" s="1014"/>
      <c r="G167" s="800"/>
    </row>
    <row r="168" spans="1:7" ht="14.25" customHeight="1">
      <c r="A168" s="1576" t="s">
        <v>390</v>
      </c>
      <c r="B168" s="1577" t="s">
        <v>391</v>
      </c>
      <c r="C168" s="1563">
        <v>6</v>
      </c>
      <c r="D168" s="1635">
        <v>2400</v>
      </c>
      <c r="E168" s="436">
        <f t="shared" ref="E168:E169" si="11">D168-D168*($G$1)</f>
        <v>2400</v>
      </c>
      <c r="G168" s="800"/>
    </row>
    <row r="169" spans="1:7" ht="36" customHeight="1">
      <c r="A169" s="1576" t="s">
        <v>392</v>
      </c>
      <c r="B169" s="1577" t="s">
        <v>393</v>
      </c>
      <c r="C169" s="1563">
        <v>3</v>
      </c>
      <c r="D169" s="1635">
        <v>10800</v>
      </c>
      <c r="E169" s="436">
        <f t="shared" si="11"/>
        <v>10800</v>
      </c>
      <c r="G169" s="795"/>
    </row>
    <row r="170" spans="1:7" ht="36" customHeight="1">
      <c r="A170" s="1637"/>
      <c r="B170" s="1579" t="s">
        <v>394</v>
      </c>
      <c r="C170" s="1580"/>
      <c r="D170" s="1635"/>
      <c r="E170" s="1014"/>
      <c r="G170" s="800"/>
    </row>
    <row r="171" spans="1:7" ht="36" customHeight="1">
      <c r="A171" s="1576" t="s">
        <v>395</v>
      </c>
      <c r="B171" s="1577" t="s">
        <v>396</v>
      </c>
      <c r="C171" s="1563">
        <v>6</v>
      </c>
      <c r="D171" s="1635">
        <v>3400</v>
      </c>
      <c r="E171" s="436">
        <f>D171-D171*($G$1)</f>
        <v>3400</v>
      </c>
      <c r="G171" s="795"/>
    </row>
    <row r="172" spans="1:7" ht="36" customHeight="1">
      <c r="A172" s="1713"/>
      <c r="B172" s="1579" t="s">
        <v>397</v>
      </c>
      <c r="C172" s="2001"/>
      <c r="D172" s="1635"/>
      <c r="E172" s="1014"/>
      <c r="G172" s="795"/>
    </row>
    <row r="173" spans="1:7" ht="36" customHeight="1">
      <c r="A173" s="1010" t="s">
        <v>398</v>
      </c>
      <c r="B173" s="1011" t="s">
        <v>399</v>
      </c>
      <c r="C173" s="1010">
        <v>6</v>
      </c>
      <c r="D173" s="1635">
        <v>3990</v>
      </c>
      <c r="E173" s="436">
        <f t="shared" ref="E173:E175" si="12">D173-D173*($G$1)</f>
        <v>3990</v>
      </c>
      <c r="G173" s="800"/>
    </row>
    <row r="174" spans="1:7" ht="36" customHeight="1">
      <c r="A174" s="1011" t="s">
        <v>400</v>
      </c>
      <c r="B174" s="1011" t="s">
        <v>401</v>
      </c>
      <c r="C174" s="1010">
        <v>3</v>
      </c>
      <c r="D174" s="1635">
        <v>17325</v>
      </c>
      <c r="E174" s="436">
        <f t="shared" si="12"/>
        <v>17325</v>
      </c>
      <c r="G174" s="795"/>
    </row>
    <row r="175" spans="1:7" ht="36" customHeight="1">
      <c r="A175" s="1011" t="s">
        <v>402</v>
      </c>
      <c r="B175" s="1011" t="s">
        <v>403</v>
      </c>
      <c r="C175" s="1010">
        <v>3</v>
      </c>
      <c r="D175" s="1635">
        <v>17325</v>
      </c>
      <c r="E175" s="436">
        <f t="shared" si="12"/>
        <v>17325</v>
      </c>
      <c r="G175" s="795"/>
    </row>
    <row r="176" spans="1:7" ht="14.25" customHeight="1">
      <c r="A176" s="1435"/>
      <c r="B176" s="1579" t="s">
        <v>404</v>
      </c>
      <c r="C176" s="1436"/>
      <c r="D176" s="1635"/>
      <c r="E176" s="1014"/>
    </row>
    <row r="177" spans="1:7" ht="14.25" customHeight="1">
      <c r="A177" s="1576" t="s">
        <v>405</v>
      </c>
      <c r="B177" s="1577" t="s">
        <v>406</v>
      </c>
      <c r="C177" s="1563">
        <v>6</v>
      </c>
      <c r="D177" s="1635">
        <v>3990</v>
      </c>
      <c r="E177" s="436">
        <f t="shared" ref="E177:E178" si="13">D177-D177*($G$1)</f>
        <v>3990</v>
      </c>
      <c r="G177" s="795"/>
    </row>
    <row r="178" spans="1:7" ht="14.25" customHeight="1">
      <c r="A178" s="1576" t="s">
        <v>407</v>
      </c>
      <c r="B178" s="1577" t="s">
        <v>408</v>
      </c>
      <c r="C178" s="1563">
        <v>3</v>
      </c>
      <c r="D178" s="1635">
        <v>17325</v>
      </c>
      <c r="E178" s="436">
        <f t="shared" si="13"/>
        <v>17325</v>
      </c>
      <c r="G178" s="802"/>
    </row>
    <row r="179" spans="1:7" ht="14.25" customHeight="1">
      <c r="A179" s="1637"/>
      <c r="B179" s="1579" t="s">
        <v>409</v>
      </c>
      <c r="C179" s="1580"/>
      <c r="D179" s="1635"/>
      <c r="E179" s="1014"/>
      <c r="G179" s="795"/>
    </row>
    <row r="180" spans="1:7" ht="14.25" customHeight="1">
      <c r="A180" s="1576" t="s">
        <v>410</v>
      </c>
      <c r="B180" s="1577" t="s">
        <v>411</v>
      </c>
      <c r="C180" s="1563"/>
      <c r="D180" s="1635">
        <v>3400</v>
      </c>
      <c r="E180" s="436">
        <f t="shared" ref="E180:E181" si="14">D180-D180*($G$1)</f>
        <v>3400</v>
      </c>
      <c r="G180" s="802"/>
    </row>
    <row r="181" spans="1:7" ht="24" customHeight="1">
      <c r="A181" s="1576" t="s">
        <v>412</v>
      </c>
      <c r="B181" s="1577" t="s">
        <v>413</v>
      </c>
      <c r="C181" s="1563"/>
      <c r="D181" s="1635">
        <v>16000</v>
      </c>
      <c r="E181" s="436">
        <f t="shared" si="14"/>
        <v>16000</v>
      </c>
      <c r="G181" s="795"/>
    </row>
    <row r="182" spans="1:7" ht="14.25" customHeight="1">
      <c r="A182" s="1637"/>
      <c r="B182" s="1579" t="s">
        <v>414</v>
      </c>
      <c r="C182" s="1580"/>
      <c r="D182" s="1635"/>
      <c r="E182" s="1014"/>
      <c r="G182" s="803"/>
    </row>
    <row r="183" spans="1:7" ht="14.25" customHeight="1">
      <c r="A183" s="1576" t="s">
        <v>415</v>
      </c>
      <c r="B183" s="1577" t="s">
        <v>416</v>
      </c>
      <c r="C183" s="1563"/>
      <c r="D183" s="1635">
        <v>4515</v>
      </c>
      <c r="E183" s="436">
        <f t="shared" ref="E183:E184" si="15">D183-D183*($G$1)</f>
        <v>4515</v>
      </c>
      <c r="G183" s="803"/>
    </row>
    <row r="184" spans="1:7" ht="14.25" customHeight="1">
      <c r="A184" s="1576" t="s">
        <v>417</v>
      </c>
      <c r="B184" s="1577" t="s">
        <v>418</v>
      </c>
      <c r="C184" s="1563"/>
      <c r="D184" s="1635">
        <v>22050</v>
      </c>
      <c r="E184" s="436">
        <f t="shared" si="15"/>
        <v>22050</v>
      </c>
      <c r="G184" s="795"/>
    </row>
    <row r="185" spans="1:7" ht="14.25" customHeight="1">
      <c r="A185" s="1637"/>
      <c r="B185" s="1579" t="s">
        <v>419</v>
      </c>
      <c r="C185" s="1580"/>
      <c r="D185" s="1635"/>
      <c r="E185" s="1014"/>
      <c r="G185" s="800"/>
    </row>
    <row r="186" spans="1:7" ht="14.25" customHeight="1">
      <c r="A186" s="1576" t="s">
        <v>420</v>
      </c>
      <c r="B186" s="1577" t="s">
        <v>421</v>
      </c>
      <c r="C186" s="1563"/>
      <c r="D186" s="1635">
        <v>22050</v>
      </c>
      <c r="E186" s="436">
        <f>D186-D186*($G$1)</f>
        <v>22050</v>
      </c>
      <c r="G186" s="795"/>
    </row>
    <row r="187" spans="1:7" ht="14.25" customHeight="1">
      <c r="A187" s="1591"/>
      <c r="B187" s="1586" t="s">
        <v>422</v>
      </c>
      <c r="C187" s="1586"/>
      <c r="D187" s="1636"/>
      <c r="E187" s="1016"/>
      <c r="G187" s="795"/>
    </row>
    <row r="188" spans="1:7" ht="14.25" customHeight="1">
      <c r="A188" s="1572"/>
      <c r="B188" s="1579" t="s">
        <v>423</v>
      </c>
      <c r="C188" s="1580"/>
      <c r="D188" s="1635"/>
      <c r="E188" s="1014"/>
      <c r="G188" s="800"/>
    </row>
    <row r="189" spans="1:7" ht="14.25" customHeight="1">
      <c r="A189" s="1576" t="s">
        <v>424</v>
      </c>
      <c r="B189" s="1577" t="s">
        <v>425</v>
      </c>
      <c r="C189" s="1563">
        <v>3</v>
      </c>
      <c r="D189" s="1635">
        <v>3740</v>
      </c>
      <c r="E189" s="436">
        <f t="shared" ref="E189:E191" si="16">D189-D189*($G$1)</f>
        <v>3740</v>
      </c>
      <c r="G189" s="795"/>
    </row>
    <row r="190" spans="1:7" ht="14.25" customHeight="1">
      <c r="A190" s="1576" t="s">
        <v>426</v>
      </c>
      <c r="B190" s="1577" t="s">
        <v>427</v>
      </c>
      <c r="C190" s="1563">
        <v>6</v>
      </c>
      <c r="D190" s="1635">
        <v>869</v>
      </c>
      <c r="E190" s="436">
        <f t="shared" si="16"/>
        <v>869</v>
      </c>
      <c r="G190" s="795"/>
    </row>
    <row r="191" spans="1:7" ht="14.25" customHeight="1">
      <c r="A191" s="1576" t="s">
        <v>428</v>
      </c>
      <c r="B191" s="1577" t="s">
        <v>429</v>
      </c>
      <c r="C191" s="1563">
        <v>6</v>
      </c>
      <c r="D191" s="1635">
        <v>1001</v>
      </c>
      <c r="E191" s="436">
        <f t="shared" si="16"/>
        <v>1001</v>
      </c>
      <c r="G191" s="801"/>
    </row>
    <row r="192" spans="1:7" ht="14.25" customHeight="1">
      <c r="A192" s="1585"/>
      <c r="B192" s="1586" t="s">
        <v>430</v>
      </c>
      <c r="C192" s="1587"/>
      <c r="D192" s="1636"/>
      <c r="E192" s="1015"/>
      <c r="G192" s="798"/>
    </row>
    <row r="193" spans="1:7" ht="14.25" customHeight="1">
      <c r="A193" s="1582"/>
      <c r="B193" s="1579" t="s">
        <v>431</v>
      </c>
      <c r="C193" s="1583"/>
      <c r="D193" s="1635"/>
      <c r="E193" s="1014"/>
      <c r="G193" s="795"/>
    </row>
    <row r="194" spans="1:7" ht="14.25" customHeight="1">
      <c r="A194" s="1576" t="s">
        <v>432</v>
      </c>
      <c r="B194" s="1577" t="s">
        <v>433</v>
      </c>
      <c r="C194" s="1563">
        <v>12</v>
      </c>
      <c r="D194" s="1635">
        <v>1801</v>
      </c>
      <c r="E194" s="436">
        <f>D194-D194*($G$1)</f>
        <v>1801</v>
      </c>
      <c r="G194" s="798"/>
    </row>
    <row r="195" spans="1:7" ht="14.25" customHeight="1">
      <c r="A195" s="1582"/>
      <c r="B195" s="1579" t="s">
        <v>434</v>
      </c>
      <c r="C195" s="1583"/>
      <c r="D195" s="1635"/>
      <c r="E195" s="1014"/>
      <c r="G195" s="795"/>
    </row>
    <row r="196" spans="1:7" ht="14.25" customHeight="1">
      <c r="A196" s="1576" t="s">
        <v>435</v>
      </c>
      <c r="B196" s="1577" t="s">
        <v>436</v>
      </c>
      <c r="C196" s="1563">
        <v>12</v>
      </c>
      <c r="D196" s="1635">
        <v>767</v>
      </c>
      <c r="E196" s="436">
        <f>D196-D196*($G$1)</f>
        <v>767</v>
      </c>
      <c r="G196" s="795"/>
    </row>
    <row r="197" spans="1:7" ht="14.25" customHeight="1">
      <c r="A197" s="1582"/>
      <c r="B197" s="1579" t="s">
        <v>437</v>
      </c>
      <c r="C197" s="1583"/>
      <c r="D197" s="1635"/>
      <c r="E197" s="1014"/>
      <c r="G197" s="795"/>
    </row>
    <row r="198" spans="1:7" ht="29.25" customHeight="1">
      <c r="A198" s="1576" t="s">
        <v>438</v>
      </c>
      <c r="B198" s="1577" t="s">
        <v>439</v>
      </c>
      <c r="C198" s="1563">
        <v>12</v>
      </c>
      <c r="D198" s="1635">
        <v>1785</v>
      </c>
      <c r="E198" s="436">
        <f t="shared" ref="E198:E199" si="17">D198-D198*($G$1)</f>
        <v>1785</v>
      </c>
      <c r="G198" s="795"/>
    </row>
    <row r="199" spans="1:7" ht="36" customHeight="1">
      <c r="A199" s="1576" t="s">
        <v>440</v>
      </c>
      <c r="B199" s="1577" t="s">
        <v>441</v>
      </c>
      <c r="C199" s="1563">
        <v>12</v>
      </c>
      <c r="D199" s="1635">
        <v>1785</v>
      </c>
      <c r="E199" s="436">
        <f t="shared" si="17"/>
        <v>1785</v>
      </c>
      <c r="G199" s="795"/>
    </row>
    <row r="200" spans="1:7" ht="14.25" customHeight="1">
      <c r="A200" s="1582"/>
      <c r="B200" s="1579" t="s">
        <v>442</v>
      </c>
      <c r="C200" s="1583"/>
      <c r="D200" s="1635"/>
      <c r="E200" s="1014"/>
      <c r="G200" s="795"/>
    </row>
    <row r="201" spans="1:7" ht="36" customHeight="1">
      <c r="A201" s="1576" t="s">
        <v>443</v>
      </c>
      <c r="B201" s="1577" t="s">
        <v>444</v>
      </c>
      <c r="C201" s="1563">
        <v>12</v>
      </c>
      <c r="D201" s="1635">
        <v>1470</v>
      </c>
      <c r="E201" s="436">
        <f t="shared" ref="E201:E202" si="18">D201-D201*($G$1)</f>
        <v>1470</v>
      </c>
      <c r="G201" s="795"/>
    </row>
    <row r="202" spans="1:7" ht="28.5" customHeight="1">
      <c r="A202" s="1576" t="s">
        <v>445</v>
      </c>
      <c r="B202" s="1577" t="s">
        <v>446</v>
      </c>
      <c r="C202" s="1563">
        <v>12</v>
      </c>
      <c r="D202" s="1635">
        <v>1470</v>
      </c>
      <c r="E202" s="436">
        <f t="shared" si="18"/>
        <v>1470</v>
      </c>
    </row>
    <row r="203" spans="1:7" ht="14.25" customHeight="1">
      <c r="A203" s="1582"/>
      <c r="B203" s="1579" t="s">
        <v>447</v>
      </c>
      <c r="C203" s="1583"/>
      <c r="D203" s="1635"/>
      <c r="E203" s="1014"/>
    </row>
    <row r="204" spans="1:7" ht="14.25" customHeight="1">
      <c r="A204" s="1576" t="s">
        <v>448</v>
      </c>
      <c r="B204" s="1577" t="s">
        <v>449</v>
      </c>
      <c r="C204" s="1563">
        <v>12</v>
      </c>
      <c r="D204" s="1635">
        <v>665</v>
      </c>
      <c r="E204" s="436">
        <f>D204-D204*($G$1)</f>
        <v>665</v>
      </c>
      <c r="G204" s="795"/>
    </row>
    <row r="205" spans="1:7" ht="14.25" customHeight="1">
      <c r="A205" s="1582"/>
      <c r="B205" s="1579" t="s">
        <v>450</v>
      </c>
      <c r="C205" s="1583"/>
      <c r="D205" s="1635"/>
      <c r="E205" s="1014"/>
      <c r="G205" s="795"/>
    </row>
    <row r="206" spans="1:7" ht="14.25" customHeight="1">
      <c r="A206" s="1576" t="s">
        <v>451</v>
      </c>
      <c r="B206" s="1577" t="s">
        <v>452</v>
      </c>
      <c r="C206" s="1563">
        <v>12</v>
      </c>
      <c r="D206" s="1635">
        <v>818</v>
      </c>
      <c r="E206" s="436">
        <f>D206-D206*($G$1)</f>
        <v>818</v>
      </c>
      <c r="G206" s="795"/>
    </row>
    <row r="207" spans="1:7" ht="14.25" customHeight="1">
      <c r="A207" s="1582"/>
      <c r="B207" s="1579" t="s">
        <v>453</v>
      </c>
      <c r="C207" s="1583"/>
      <c r="D207" s="1635"/>
      <c r="E207" s="1014"/>
      <c r="G207" s="795"/>
    </row>
    <row r="208" spans="1:7" ht="28.5" customHeight="1">
      <c r="A208" s="1576" t="s">
        <v>454</v>
      </c>
      <c r="B208" s="1577" t="s">
        <v>455</v>
      </c>
      <c r="C208" s="1563">
        <v>12</v>
      </c>
      <c r="D208" s="1635">
        <v>950</v>
      </c>
      <c r="E208" s="436">
        <f>D208-D208*($G$1)</f>
        <v>950</v>
      </c>
      <c r="G208" s="804"/>
    </row>
    <row r="209" spans="1:7" ht="14.25" customHeight="1">
      <c r="A209" s="1592"/>
      <c r="B209" s="1566" t="s">
        <v>456</v>
      </c>
      <c r="C209" s="1593"/>
      <c r="D209" s="1636"/>
      <c r="E209" s="1016"/>
      <c r="G209" s="795"/>
    </row>
    <row r="210" spans="1:7" ht="14.25" customHeight="1">
      <c r="A210" s="1594"/>
      <c r="B210" s="1579" t="s">
        <v>457</v>
      </c>
      <c r="C210" s="1580"/>
      <c r="D210" s="1635"/>
      <c r="E210" s="1014"/>
      <c r="G210" s="795"/>
    </row>
    <row r="211" spans="1:7" ht="14.25" customHeight="1">
      <c r="A211" s="1576" t="s">
        <v>458</v>
      </c>
      <c r="B211" s="1577" t="s">
        <v>459</v>
      </c>
      <c r="C211" s="1563">
        <v>6</v>
      </c>
      <c r="D211" s="1635">
        <v>2625</v>
      </c>
      <c r="E211" s="436">
        <f>D211-D211*($G$1)</f>
        <v>2625</v>
      </c>
      <c r="G211" s="795"/>
    </row>
    <row r="212" spans="1:7" ht="14.25" customHeight="1">
      <c r="A212" s="1595"/>
      <c r="B212" s="1579" t="s">
        <v>460</v>
      </c>
      <c r="C212" s="1580"/>
      <c r="D212" s="1635"/>
      <c r="E212" s="1014"/>
      <c r="G212" s="795"/>
    </row>
    <row r="213" spans="1:7" ht="14.25" customHeight="1">
      <c r="A213" s="1596" t="s">
        <v>461</v>
      </c>
      <c r="B213" s="1577" t="s">
        <v>462</v>
      </c>
      <c r="C213" s="1563">
        <v>3</v>
      </c>
      <c r="D213" s="1635">
        <v>4400</v>
      </c>
      <c r="E213" s="436">
        <f t="shared" ref="E213:E214" si="19">D213-D213*($G$1)</f>
        <v>4400</v>
      </c>
      <c r="G213" s="801"/>
    </row>
    <row r="214" spans="1:7" ht="14.25" customHeight="1">
      <c r="A214" s="1596" t="s">
        <v>463</v>
      </c>
      <c r="B214" s="1577" t="s">
        <v>464</v>
      </c>
      <c r="C214" s="1563">
        <v>6</v>
      </c>
      <c r="D214" s="1635">
        <v>1035</v>
      </c>
      <c r="E214" s="436">
        <f t="shared" si="19"/>
        <v>1035</v>
      </c>
      <c r="G214" s="795"/>
    </row>
    <row r="215" spans="1:7" ht="14.25" customHeight="1">
      <c r="A215" s="1595"/>
      <c r="B215" s="1579" t="s">
        <v>465</v>
      </c>
      <c r="C215" s="1580"/>
      <c r="D215" s="1635"/>
      <c r="E215" s="1014"/>
      <c r="G215" s="795"/>
    </row>
    <row r="216" spans="1:7" ht="14.25" customHeight="1">
      <c r="A216" s="1576" t="s">
        <v>466</v>
      </c>
      <c r="B216" s="1577" t="s">
        <v>467</v>
      </c>
      <c r="C216" s="1563">
        <v>12</v>
      </c>
      <c r="D216" s="1635">
        <v>572.22352941176473</v>
      </c>
      <c r="E216" s="436">
        <f t="shared" ref="E216:E217" si="20">D216-D216*($G$1)</f>
        <v>572.22352941176473</v>
      </c>
      <c r="G216" s="795"/>
    </row>
    <row r="217" spans="1:7" ht="14.25" customHeight="1">
      <c r="A217" s="1576" t="s">
        <v>468</v>
      </c>
      <c r="B217" s="1577" t="s">
        <v>469</v>
      </c>
      <c r="C217" s="1563">
        <v>4</v>
      </c>
      <c r="D217" s="1635">
        <v>1990</v>
      </c>
      <c r="E217" s="436">
        <f t="shared" si="20"/>
        <v>1990</v>
      </c>
      <c r="G217" s="805"/>
    </row>
    <row r="218" spans="1:7" ht="14.25" customHeight="1">
      <c r="A218" s="1576"/>
      <c r="B218" s="1577"/>
      <c r="C218" s="1563"/>
      <c r="D218" s="1635"/>
      <c r="E218" s="1014"/>
      <c r="G218" s="795"/>
    </row>
    <row r="219" spans="1:7" ht="14.25" customHeight="1">
      <c r="A219" s="1572"/>
      <c r="B219" s="1579" t="s">
        <v>470</v>
      </c>
      <c r="C219" s="1580"/>
      <c r="D219" s="1635"/>
      <c r="E219" s="1014"/>
      <c r="G219" s="795"/>
    </row>
    <row r="220" spans="1:7" ht="14.25" customHeight="1">
      <c r="A220" s="1576" t="s">
        <v>471</v>
      </c>
      <c r="B220" s="1577" t="s">
        <v>472</v>
      </c>
      <c r="C220" s="1563">
        <v>6</v>
      </c>
      <c r="D220" s="1635">
        <v>1122</v>
      </c>
      <c r="E220" s="436">
        <f>D220-D220*($G$1)</f>
        <v>1122</v>
      </c>
      <c r="G220" s="795"/>
    </row>
    <row r="221" spans="1:7" ht="14.25" customHeight="1">
      <c r="A221" s="1572"/>
      <c r="B221" s="1579" t="s">
        <v>473</v>
      </c>
      <c r="C221" s="1580"/>
      <c r="D221" s="1635"/>
      <c r="E221" s="1014"/>
      <c r="G221" s="795"/>
    </row>
    <row r="222" spans="1:7" ht="14.25" customHeight="1">
      <c r="A222" s="1576" t="s">
        <v>474</v>
      </c>
      <c r="B222" s="1577" t="s">
        <v>475</v>
      </c>
      <c r="C222" s="1563">
        <v>1</v>
      </c>
      <c r="D222" s="1635">
        <v>2259.3529411764703</v>
      </c>
      <c r="E222" s="436">
        <f t="shared" ref="E222:E228" si="21">D222-D222*($G$1)</f>
        <v>2259.3529411764703</v>
      </c>
      <c r="G222" s="795"/>
    </row>
    <row r="223" spans="1:7" ht="14.25" customHeight="1">
      <c r="A223" s="1576" t="s">
        <v>476</v>
      </c>
      <c r="B223" s="1577" t="s">
        <v>477</v>
      </c>
      <c r="C223" s="1563">
        <v>1</v>
      </c>
      <c r="D223" s="1635">
        <v>1985.8235294117646</v>
      </c>
      <c r="E223" s="436">
        <f t="shared" si="21"/>
        <v>1985.8235294117646</v>
      </c>
      <c r="G223" s="805"/>
    </row>
    <row r="224" spans="1:7" ht="14.25" customHeight="1">
      <c r="A224" s="1576" t="s">
        <v>478</v>
      </c>
      <c r="B224" s="1577" t="s">
        <v>479</v>
      </c>
      <c r="C224" s="1563">
        <v>1</v>
      </c>
      <c r="D224" s="1635">
        <v>962.82352941176475</v>
      </c>
      <c r="E224" s="436">
        <f t="shared" si="21"/>
        <v>962.82352941176475</v>
      </c>
      <c r="G224" s="795"/>
    </row>
    <row r="225" spans="1:7" ht="14.25" customHeight="1">
      <c r="A225" s="1576" t="s">
        <v>480</v>
      </c>
      <c r="B225" s="1577" t="s">
        <v>481</v>
      </c>
      <c r="C225" s="1563">
        <v>1</v>
      </c>
      <c r="D225" s="1635">
        <v>204.60000000000002</v>
      </c>
      <c r="E225" s="436">
        <f t="shared" si="21"/>
        <v>204.60000000000002</v>
      </c>
      <c r="G225" s="805"/>
    </row>
    <row r="226" spans="1:7" ht="14.25" customHeight="1">
      <c r="A226" s="1576" t="s">
        <v>482</v>
      </c>
      <c r="B226" s="1577" t="s">
        <v>483</v>
      </c>
      <c r="C226" s="1563">
        <v>1</v>
      </c>
      <c r="D226" s="1635">
        <v>2516.4705882352941</v>
      </c>
      <c r="E226" s="436">
        <f t="shared" si="21"/>
        <v>2516.4705882352941</v>
      </c>
      <c r="G226" s="795"/>
    </row>
    <row r="227" spans="1:7" ht="14.25" customHeight="1">
      <c r="A227" s="1576" t="s">
        <v>484</v>
      </c>
      <c r="B227" s="1577" t="s">
        <v>485</v>
      </c>
      <c r="C227" s="1563">
        <v>1</v>
      </c>
      <c r="D227" s="1635">
        <v>290</v>
      </c>
      <c r="E227" s="436">
        <f t="shared" si="21"/>
        <v>290</v>
      </c>
      <c r="G227" s="795"/>
    </row>
    <row r="228" spans="1:7" ht="14.25" customHeight="1">
      <c r="A228" s="1576" t="s">
        <v>486</v>
      </c>
      <c r="B228" s="1577" t="s">
        <v>487</v>
      </c>
      <c r="C228" s="1563">
        <v>1</v>
      </c>
      <c r="D228" s="1635">
        <v>361.05882352941177</v>
      </c>
      <c r="E228" s="436">
        <f t="shared" si="21"/>
        <v>361.05882352941177</v>
      </c>
      <c r="G228" s="795"/>
    </row>
    <row r="230" spans="1:7" ht="14.25" customHeight="1">
      <c r="A230" s="1573"/>
      <c r="B230" s="1597" t="s">
        <v>488</v>
      </c>
      <c r="C230" s="1573"/>
      <c r="D230" s="1638"/>
      <c r="E230" s="1015"/>
    </row>
    <row r="231" spans="1:7" ht="14.25" customHeight="1">
      <c r="A231" s="1577" t="s">
        <v>489</v>
      </c>
      <c r="B231" s="1577" t="s">
        <v>490</v>
      </c>
      <c r="C231" s="1563">
        <v>1.00000000000001</v>
      </c>
      <c r="D231" s="1635">
        <v>9999</v>
      </c>
      <c r="E231" s="630">
        <f t="shared" ref="E231:E235" si="22">D231-D231*($G$1)</f>
        <v>9999</v>
      </c>
    </row>
    <row r="232" spans="1:7" ht="14.25" customHeight="1">
      <c r="A232" s="1577" t="s">
        <v>491</v>
      </c>
      <c r="B232" s="1577" t="s">
        <v>492</v>
      </c>
      <c r="C232" s="1563">
        <v>1</v>
      </c>
      <c r="D232" s="1635">
        <v>9999</v>
      </c>
      <c r="E232" s="436">
        <f t="shared" si="22"/>
        <v>9999</v>
      </c>
    </row>
    <row r="233" spans="1:7" ht="14.25" customHeight="1">
      <c r="A233" s="1577" t="s">
        <v>493</v>
      </c>
      <c r="B233" s="1577" t="s">
        <v>494</v>
      </c>
      <c r="C233" s="1563">
        <v>1</v>
      </c>
      <c r="D233" s="1635">
        <v>9200</v>
      </c>
      <c r="E233" s="436">
        <f t="shared" si="22"/>
        <v>9200</v>
      </c>
    </row>
    <row r="234" spans="1:7" ht="24" customHeight="1">
      <c r="A234" s="1577" t="s">
        <v>495</v>
      </c>
      <c r="B234" s="1577" t="s">
        <v>496</v>
      </c>
      <c r="C234" s="1563">
        <v>1</v>
      </c>
      <c r="D234" s="1635">
        <v>14880</v>
      </c>
      <c r="E234" s="436">
        <f t="shared" si="22"/>
        <v>14880</v>
      </c>
    </row>
    <row r="235" spans="1:7" ht="27" customHeight="1">
      <c r="A235" s="1577" t="s">
        <v>497</v>
      </c>
      <c r="B235" s="1577" t="s">
        <v>498</v>
      </c>
      <c r="C235" s="1563">
        <v>1</v>
      </c>
      <c r="D235" s="1635">
        <v>15810</v>
      </c>
      <c r="E235" s="436">
        <f t="shared" si="22"/>
        <v>15810</v>
      </c>
    </row>
    <row r="237" spans="1:7" ht="14.25" customHeight="1">
      <c r="A237" s="1573"/>
      <c r="B237" s="1597" t="s">
        <v>499</v>
      </c>
      <c r="C237" s="1573"/>
      <c r="D237" s="1638"/>
      <c r="E237" s="1015"/>
    </row>
    <row r="238" spans="1:7" ht="14.25" customHeight="1">
      <c r="A238" s="1577" t="s">
        <v>500</v>
      </c>
      <c r="B238" s="1577" t="s">
        <v>501</v>
      </c>
      <c r="C238" s="1563">
        <v>50</v>
      </c>
      <c r="D238" s="1635">
        <v>48.400000000000006</v>
      </c>
      <c r="E238" s="436">
        <f t="shared" ref="E238:E267" si="23">D238-D238*($G$1)</f>
        <v>48.400000000000006</v>
      </c>
    </row>
    <row r="239" spans="1:7" ht="14.25" customHeight="1">
      <c r="A239" s="1577" t="s">
        <v>502</v>
      </c>
      <c r="B239" s="1577" t="s">
        <v>503</v>
      </c>
      <c r="C239" s="1563">
        <v>50</v>
      </c>
      <c r="D239" s="1635">
        <v>96.800000000000011</v>
      </c>
      <c r="E239" s="436">
        <f t="shared" si="23"/>
        <v>96.800000000000011</v>
      </c>
    </row>
    <row r="240" spans="1:7" ht="14.25" customHeight="1">
      <c r="A240" s="1577" t="s">
        <v>504</v>
      </c>
      <c r="B240" s="1577" t="s">
        <v>505</v>
      </c>
      <c r="C240" s="1563">
        <v>50</v>
      </c>
      <c r="D240" s="1635">
        <v>146.30000000000001</v>
      </c>
      <c r="E240" s="436">
        <f t="shared" si="23"/>
        <v>146.30000000000001</v>
      </c>
    </row>
    <row r="241" spans="1:5" ht="14.25" customHeight="1">
      <c r="A241" s="1577" t="s">
        <v>506</v>
      </c>
      <c r="B241" s="1577" t="s">
        <v>507</v>
      </c>
      <c r="C241" s="1563">
        <v>50</v>
      </c>
      <c r="D241" s="1635">
        <v>39.6</v>
      </c>
      <c r="E241" s="436">
        <f t="shared" si="23"/>
        <v>39.6</v>
      </c>
    </row>
    <row r="242" spans="1:5" ht="14.25" customHeight="1">
      <c r="A242" s="1577" t="s">
        <v>508</v>
      </c>
      <c r="B242" s="1577" t="s">
        <v>509</v>
      </c>
      <c r="C242" s="1563">
        <v>1</v>
      </c>
      <c r="D242" s="1635">
        <v>484.00000000000006</v>
      </c>
      <c r="E242" s="436">
        <f t="shared" si="23"/>
        <v>484.00000000000006</v>
      </c>
    </row>
    <row r="243" spans="1:5" ht="14.25" customHeight="1">
      <c r="A243" s="1577" t="s">
        <v>510</v>
      </c>
      <c r="B243" s="1577" t="s">
        <v>511</v>
      </c>
      <c r="C243" s="1563">
        <v>1</v>
      </c>
      <c r="D243" s="1635">
        <v>484.00000000000006</v>
      </c>
      <c r="E243" s="436">
        <f t="shared" si="23"/>
        <v>484.00000000000006</v>
      </c>
    </row>
    <row r="244" spans="1:5" ht="14.25" customHeight="1">
      <c r="A244" s="1577" t="s">
        <v>512</v>
      </c>
      <c r="B244" s="1577" t="s">
        <v>513</v>
      </c>
      <c r="C244" s="1563">
        <v>1</v>
      </c>
      <c r="D244" s="1635">
        <v>20889</v>
      </c>
      <c r="E244" s="436">
        <f t="shared" si="23"/>
        <v>20889</v>
      </c>
    </row>
    <row r="245" spans="1:5" ht="14.25" customHeight="1">
      <c r="A245" s="1577" t="s">
        <v>514</v>
      </c>
      <c r="B245" s="1577" t="s">
        <v>515</v>
      </c>
      <c r="C245" s="1563">
        <v>1</v>
      </c>
      <c r="D245" s="1635">
        <v>41789</v>
      </c>
      <c r="E245" s="436">
        <f t="shared" si="23"/>
        <v>41789</v>
      </c>
    </row>
    <row r="246" spans="1:5" ht="14.25" customHeight="1">
      <c r="A246" s="1577" t="s">
        <v>516</v>
      </c>
      <c r="B246" s="1577" t="s">
        <v>517</v>
      </c>
      <c r="C246" s="1563">
        <v>1</v>
      </c>
      <c r="D246" s="1635">
        <v>19459</v>
      </c>
      <c r="E246" s="436">
        <f t="shared" si="23"/>
        <v>19459</v>
      </c>
    </row>
    <row r="247" spans="1:5" ht="14.25" customHeight="1">
      <c r="A247" s="1577" t="s">
        <v>518</v>
      </c>
      <c r="B247" s="1577" t="s">
        <v>519</v>
      </c>
      <c r="C247" s="1563">
        <v>50</v>
      </c>
      <c r="D247" s="1635">
        <v>48.400000000000006</v>
      </c>
      <c r="E247" s="436">
        <f t="shared" si="23"/>
        <v>48.400000000000006</v>
      </c>
    </row>
    <row r="248" spans="1:5" ht="14.25" customHeight="1">
      <c r="A248" s="1577" t="s">
        <v>520</v>
      </c>
      <c r="B248" s="1577" t="s">
        <v>521</v>
      </c>
      <c r="C248" s="1563">
        <v>50</v>
      </c>
      <c r="D248" s="1635">
        <v>96.800000000000011</v>
      </c>
      <c r="E248" s="436">
        <f t="shared" si="23"/>
        <v>96.800000000000011</v>
      </c>
    </row>
    <row r="249" spans="1:5" ht="14.25" customHeight="1">
      <c r="A249" s="1577" t="s">
        <v>522</v>
      </c>
      <c r="B249" s="1577" t="s">
        <v>523</v>
      </c>
      <c r="C249" s="1563">
        <v>50</v>
      </c>
      <c r="D249" s="1635">
        <v>146.30000000000001</v>
      </c>
      <c r="E249" s="436">
        <f t="shared" si="23"/>
        <v>146.30000000000001</v>
      </c>
    </row>
    <row r="250" spans="1:5" ht="14.25" customHeight="1">
      <c r="A250" s="1577" t="s">
        <v>524</v>
      </c>
      <c r="B250" s="1577" t="s">
        <v>525</v>
      </c>
      <c r="C250" s="1563">
        <v>50</v>
      </c>
      <c r="D250" s="1635">
        <v>39.6</v>
      </c>
      <c r="E250" s="436">
        <f t="shared" si="23"/>
        <v>39.6</v>
      </c>
    </row>
    <row r="251" spans="1:5" ht="14.25" customHeight="1">
      <c r="A251" s="1577" t="s">
        <v>526</v>
      </c>
      <c r="B251" s="1577" t="s">
        <v>527</v>
      </c>
      <c r="C251" s="1563">
        <v>1</v>
      </c>
      <c r="D251" s="1635">
        <v>484.00000000000006</v>
      </c>
      <c r="E251" s="436">
        <f t="shared" si="23"/>
        <v>484.00000000000006</v>
      </c>
    </row>
    <row r="252" spans="1:5" ht="14.25" customHeight="1">
      <c r="A252" s="1577" t="s">
        <v>528</v>
      </c>
      <c r="B252" s="1577" t="s">
        <v>529</v>
      </c>
      <c r="C252" s="1563">
        <v>1</v>
      </c>
      <c r="D252" s="1635">
        <v>484.00000000000006</v>
      </c>
      <c r="E252" s="436">
        <f t="shared" si="23"/>
        <v>484.00000000000006</v>
      </c>
    </row>
    <row r="253" spans="1:5" ht="14.25" customHeight="1">
      <c r="A253" s="1577" t="s">
        <v>530</v>
      </c>
      <c r="B253" s="1577" t="s">
        <v>531</v>
      </c>
      <c r="C253" s="1563">
        <v>1</v>
      </c>
      <c r="D253" s="1635">
        <v>20889</v>
      </c>
      <c r="E253" s="436">
        <f t="shared" si="23"/>
        <v>20889</v>
      </c>
    </row>
    <row r="254" spans="1:5" ht="14.25" customHeight="1">
      <c r="A254" s="1577" t="s">
        <v>532</v>
      </c>
      <c r="B254" s="1577" t="s">
        <v>533</v>
      </c>
      <c r="C254" s="1563">
        <v>1</v>
      </c>
      <c r="D254" s="1635">
        <v>41789</v>
      </c>
      <c r="E254" s="436">
        <f t="shared" si="23"/>
        <v>41789</v>
      </c>
    </row>
    <row r="255" spans="1:5" ht="14.25" customHeight="1">
      <c r="A255" s="1577" t="s">
        <v>534</v>
      </c>
      <c r="B255" s="1577" t="s">
        <v>535</v>
      </c>
      <c r="C255" s="1563">
        <v>1</v>
      </c>
      <c r="D255" s="1635">
        <v>19459</v>
      </c>
      <c r="E255" s="436">
        <f t="shared" si="23"/>
        <v>19459</v>
      </c>
    </row>
    <row r="256" spans="1:5" ht="14.25" customHeight="1">
      <c r="A256" s="1577" t="s">
        <v>536</v>
      </c>
      <c r="B256" s="1577" t="s">
        <v>537</v>
      </c>
      <c r="C256" s="1563">
        <v>50</v>
      </c>
      <c r="D256" s="1635">
        <v>132</v>
      </c>
      <c r="E256" s="436">
        <f t="shared" si="23"/>
        <v>132</v>
      </c>
    </row>
    <row r="257" spans="1:5" ht="14.25" customHeight="1">
      <c r="A257" s="1577" t="s">
        <v>538</v>
      </c>
      <c r="B257" s="1577" t="s">
        <v>539</v>
      </c>
      <c r="C257" s="1563">
        <v>50</v>
      </c>
      <c r="D257" s="1635">
        <v>132</v>
      </c>
      <c r="E257" s="436">
        <f t="shared" si="23"/>
        <v>132</v>
      </c>
    </row>
    <row r="258" spans="1:5" ht="14.25" customHeight="1">
      <c r="A258" s="1577" t="s">
        <v>540</v>
      </c>
      <c r="B258" s="1577" t="s">
        <v>541</v>
      </c>
      <c r="C258" s="1563">
        <v>50</v>
      </c>
      <c r="D258" s="1635">
        <v>132</v>
      </c>
      <c r="E258" s="436">
        <f t="shared" si="23"/>
        <v>132</v>
      </c>
    </row>
    <row r="259" spans="1:5" ht="14.25" customHeight="1">
      <c r="A259" s="1577" t="s">
        <v>542</v>
      </c>
      <c r="B259" s="1577" t="s">
        <v>543</v>
      </c>
      <c r="C259" s="1563">
        <v>5</v>
      </c>
      <c r="D259" s="1635">
        <v>768.90000000000009</v>
      </c>
      <c r="E259" s="436">
        <f t="shared" si="23"/>
        <v>768.90000000000009</v>
      </c>
    </row>
    <row r="260" spans="1:5" ht="14.25" customHeight="1">
      <c r="A260" s="1577" t="s">
        <v>544</v>
      </c>
      <c r="B260" s="1577" t="s">
        <v>545</v>
      </c>
      <c r="C260" s="1563">
        <v>50</v>
      </c>
      <c r="D260" s="1635">
        <v>132</v>
      </c>
      <c r="E260" s="436">
        <f t="shared" si="23"/>
        <v>132</v>
      </c>
    </row>
    <row r="261" spans="1:5" ht="14.25" customHeight="1">
      <c r="A261" s="1577" t="s">
        <v>546</v>
      </c>
      <c r="B261" s="1577" t="s">
        <v>547</v>
      </c>
      <c r="C261" s="1563">
        <v>50</v>
      </c>
      <c r="D261" s="1635">
        <v>262.90000000000003</v>
      </c>
      <c r="E261" s="436">
        <f t="shared" si="23"/>
        <v>262.90000000000003</v>
      </c>
    </row>
    <row r="262" spans="1:5" ht="14.25" customHeight="1">
      <c r="A262" s="1577" t="s">
        <v>548</v>
      </c>
      <c r="B262" s="1577" t="s">
        <v>549</v>
      </c>
      <c r="C262" s="1563">
        <v>3</v>
      </c>
      <c r="D262" s="1635">
        <v>768.90000000000009</v>
      </c>
      <c r="E262" s="436">
        <f t="shared" si="23"/>
        <v>768.90000000000009</v>
      </c>
    </row>
    <row r="263" spans="1:5" ht="14.25" customHeight="1">
      <c r="A263" s="1577" t="s">
        <v>550</v>
      </c>
      <c r="B263" s="1577" t="s">
        <v>551</v>
      </c>
      <c r="C263" s="1563">
        <v>5</v>
      </c>
      <c r="D263" s="1635">
        <v>935.00000000000011</v>
      </c>
      <c r="E263" s="436">
        <f t="shared" si="23"/>
        <v>935.00000000000011</v>
      </c>
    </row>
    <row r="264" spans="1:5" ht="14.25" customHeight="1">
      <c r="A264" s="1577" t="s">
        <v>552</v>
      </c>
      <c r="B264" s="1577" t="s">
        <v>553</v>
      </c>
      <c r="C264" s="1563">
        <v>5</v>
      </c>
      <c r="D264" s="1635">
        <v>768.90000000000009</v>
      </c>
      <c r="E264" s="436">
        <f t="shared" si="23"/>
        <v>768.90000000000009</v>
      </c>
    </row>
    <row r="265" spans="1:5" ht="14.25" customHeight="1">
      <c r="A265" s="1577" t="s">
        <v>554</v>
      </c>
      <c r="B265" s="1577" t="s">
        <v>555</v>
      </c>
      <c r="C265" s="1563">
        <v>5</v>
      </c>
      <c r="D265" s="1635">
        <v>935.00000000000011</v>
      </c>
      <c r="E265" s="436">
        <f t="shared" si="23"/>
        <v>935.00000000000011</v>
      </c>
    </row>
    <row r="266" spans="1:5" ht="14.25" customHeight="1">
      <c r="A266" s="1577"/>
      <c r="B266" s="1577" t="s">
        <v>556</v>
      </c>
      <c r="C266" s="1563">
        <v>1</v>
      </c>
      <c r="D266" s="1635">
        <v>7150.0000000000009</v>
      </c>
      <c r="E266" s="436">
        <f t="shared" si="23"/>
        <v>7150.0000000000009</v>
      </c>
    </row>
    <row r="267" spans="1:5" ht="14.25" customHeight="1">
      <c r="A267" s="1577"/>
      <c r="B267" s="1577" t="s">
        <v>557</v>
      </c>
      <c r="C267" s="1563">
        <v>1</v>
      </c>
      <c r="D267" s="1635">
        <v>4620</v>
      </c>
      <c r="E267" s="436">
        <f t="shared" si="23"/>
        <v>4620</v>
      </c>
    </row>
    <row r="269" spans="1:5" ht="14.25" customHeight="1">
      <c r="A269" s="1573"/>
      <c r="B269" s="1597" t="s">
        <v>558</v>
      </c>
      <c r="C269" s="1573"/>
      <c r="D269" s="1638"/>
      <c r="E269" s="1015"/>
    </row>
    <row r="270" spans="1:5" ht="14.25" customHeight="1">
      <c r="A270" s="1577" t="s">
        <v>559</v>
      </c>
      <c r="B270" s="1577" t="s">
        <v>560</v>
      </c>
      <c r="C270" s="1563">
        <v>12</v>
      </c>
      <c r="D270" s="1635">
        <v>242</v>
      </c>
      <c r="E270" s="436">
        <f t="shared" ref="E270:E275" si="24">D270-D270*($G$1)</f>
        <v>242</v>
      </c>
    </row>
    <row r="271" spans="1:5" ht="14.25" customHeight="1">
      <c r="A271" s="1577" t="s">
        <v>561</v>
      </c>
      <c r="B271" s="1577" t="s">
        <v>562</v>
      </c>
      <c r="C271" s="1563">
        <v>12</v>
      </c>
      <c r="D271" s="1635">
        <v>363</v>
      </c>
      <c r="E271" s="436">
        <f t="shared" si="24"/>
        <v>363</v>
      </c>
    </row>
    <row r="272" spans="1:5" ht="14.25" customHeight="1">
      <c r="A272" s="1577" t="s">
        <v>563</v>
      </c>
      <c r="B272" s="1577" t="s">
        <v>564</v>
      </c>
      <c r="C272" s="1563">
        <v>12</v>
      </c>
      <c r="D272" s="1635">
        <v>319</v>
      </c>
      <c r="E272" s="436">
        <f t="shared" si="24"/>
        <v>319</v>
      </c>
    </row>
    <row r="273" spans="1:5" ht="25.5" customHeight="1">
      <c r="A273" s="1577" t="s">
        <v>565</v>
      </c>
      <c r="B273" s="1577" t="s">
        <v>566</v>
      </c>
      <c r="C273" s="1563">
        <v>12</v>
      </c>
      <c r="D273" s="1635">
        <v>319</v>
      </c>
      <c r="E273" s="436">
        <f t="shared" si="24"/>
        <v>319</v>
      </c>
    </row>
    <row r="274" spans="1:5" ht="14.25" customHeight="1">
      <c r="A274" s="1577" t="s">
        <v>567</v>
      </c>
      <c r="B274" s="1577" t="s">
        <v>568</v>
      </c>
      <c r="C274" s="1563">
        <v>12</v>
      </c>
      <c r="D274" s="1635">
        <v>319</v>
      </c>
      <c r="E274" s="436">
        <f t="shared" si="24"/>
        <v>319</v>
      </c>
    </row>
    <row r="275" spans="1:5" ht="14.25" customHeight="1">
      <c r="A275" s="1577" t="s">
        <v>569</v>
      </c>
      <c r="B275" s="1577" t="s">
        <v>570</v>
      </c>
      <c r="C275" s="1563">
        <v>12</v>
      </c>
      <c r="D275" s="1635">
        <v>410</v>
      </c>
      <c r="E275" s="436">
        <f t="shared" si="24"/>
        <v>410</v>
      </c>
    </row>
    <row r="277" spans="1:5" ht="14.25" customHeight="1">
      <c r="A277" s="1573"/>
      <c r="B277" s="1597" t="s">
        <v>571</v>
      </c>
      <c r="C277" s="1573"/>
      <c r="D277" s="1638"/>
      <c r="E277" s="1015"/>
    </row>
    <row r="278" spans="1:5" ht="14.25" customHeight="1">
      <c r="A278" s="1017" t="s">
        <v>569</v>
      </c>
      <c r="B278" s="1017" t="s">
        <v>570</v>
      </c>
      <c r="C278" s="778"/>
      <c r="D278" s="572">
        <v>1328</v>
      </c>
      <c r="E278" s="436">
        <f t="shared" ref="E278:E288" si="25">D278-D278*($G$1)</f>
        <v>1328</v>
      </c>
    </row>
    <row r="279" spans="1:5" ht="14.25" customHeight="1">
      <c r="A279" s="1017" t="s">
        <v>569</v>
      </c>
      <c r="B279" s="1017" t="s">
        <v>570</v>
      </c>
      <c r="C279" s="778"/>
      <c r="D279" s="572">
        <v>1328</v>
      </c>
      <c r="E279" s="436">
        <f t="shared" si="25"/>
        <v>1328</v>
      </c>
    </row>
    <row r="280" spans="1:5" ht="14.25" customHeight="1">
      <c r="A280" s="1017" t="s">
        <v>569</v>
      </c>
      <c r="B280" s="1017" t="s">
        <v>570</v>
      </c>
      <c r="C280" s="778"/>
      <c r="D280" s="572">
        <v>1328</v>
      </c>
      <c r="E280" s="436">
        <f t="shared" si="25"/>
        <v>1328</v>
      </c>
    </row>
    <row r="281" spans="1:5" ht="14.25" customHeight="1">
      <c r="A281" s="1017" t="s">
        <v>569</v>
      </c>
      <c r="B281" s="1017" t="s">
        <v>570</v>
      </c>
      <c r="C281" s="778"/>
      <c r="D281" s="572">
        <v>99.000000000000014</v>
      </c>
      <c r="E281" s="436">
        <f t="shared" si="25"/>
        <v>99.000000000000014</v>
      </c>
    </row>
    <row r="282" spans="1:5" ht="14.25" customHeight="1">
      <c r="A282" s="1017" t="s">
        <v>569</v>
      </c>
      <c r="B282" s="1017" t="s">
        <v>570</v>
      </c>
      <c r="C282" s="778"/>
      <c r="D282" s="572">
        <v>1089</v>
      </c>
      <c r="E282" s="436">
        <f t="shared" si="25"/>
        <v>1089</v>
      </c>
    </row>
    <row r="283" spans="1:5" ht="14.25" customHeight="1">
      <c r="A283" s="1017" t="s">
        <v>569</v>
      </c>
      <c r="B283" s="1017" t="s">
        <v>570</v>
      </c>
      <c r="C283" s="778"/>
      <c r="D283" s="572">
        <v>1639.0000000000002</v>
      </c>
      <c r="E283" s="436">
        <f t="shared" si="25"/>
        <v>1639.0000000000002</v>
      </c>
    </row>
    <row r="284" spans="1:5" ht="14.25" customHeight="1">
      <c r="A284" s="1017" t="s">
        <v>569</v>
      </c>
      <c r="B284" s="1017" t="s">
        <v>570</v>
      </c>
      <c r="C284" s="778"/>
      <c r="D284" s="572">
        <v>7990</v>
      </c>
      <c r="E284" s="436">
        <f t="shared" si="25"/>
        <v>7990</v>
      </c>
    </row>
    <row r="285" spans="1:5" ht="14.25" customHeight="1">
      <c r="A285" s="1017" t="s">
        <v>569</v>
      </c>
      <c r="B285" s="1017" t="s">
        <v>570</v>
      </c>
      <c r="C285" s="778"/>
      <c r="D285" s="572">
        <v>5150</v>
      </c>
      <c r="E285" s="436">
        <f t="shared" si="25"/>
        <v>5150</v>
      </c>
    </row>
    <row r="286" spans="1:5" ht="14.25" customHeight="1">
      <c r="A286" s="1017" t="s">
        <v>569</v>
      </c>
      <c r="B286" s="1017" t="s">
        <v>570</v>
      </c>
      <c r="C286" s="778"/>
      <c r="D286" s="572">
        <v>1328</v>
      </c>
      <c r="E286" s="436">
        <f t="shared" si="25"/>
        <v>1328</v>
      </c>
    </row>
    <row r="287" spans="1:5" ht="14.25" customHeight="1">
      <c r="A287" s="1017" t="s">
        <v>569</v>
      </c>
      <c r="B287" s="1017" t="s">
        <v>570</v>
      </c>
      <c r="C287" s="778"/>
      <c r="D287" s="572">
        <v>9889</v>
      </c>
      <c r="E287" s="436">
        <f t="shared" si="25"/>
        <v>9889</v>
      </c>
    </row>
    <row r="288" spans="1:5" ht="14.25" customHeight="1">
      <c r="A288" s="1017" t="s">
        <v>569</v>
      </c>
      <c r="B288" s="1017" t="s">
        <v>570</v>
      </c>
      <c r="C288" s="778"/>
      <c r="D288" s="572">
        <v>187.00000000000003</v>
      </c>
      <c r="E288" s="436">
        <f t="shared" si="25"/>
        <v>187.00000000000003</v>
      </c>
    </row>
  </sheetData>
  <mergeCells count="8">
    <mergeCell ref="A74:C74"/>
    <mergeCell ref="A62:C62"/>
    <mergeCell ref="A68:C68"/>
    <mergeCell ref="A1:B1"/>
    <mergeCell ref="A3:B3"/>
    <mergeCell ref="A4:B4"/>
    <mergeCell ref="A48:C48"/>
    <mergeCell ref="A55:C55"/>
  </mergeCells>
  <hyperlinks>
    <hyperlink ref="A6" location="'Список программ'!R1C1" display="Список программ" xr:uid="{00000000-0004-0000-0100-000000000000}"/>
  </hyperlinks>
  <pageMargins left="0.7" right="0.7" top="0.75" bottom="0.75" header="0.51180555555555496" footer="0.51180555555555496"/>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BL416"/>
  <sheetViews>
    <sheetView zoomScaleNormal="100" workbookViewId="0">
      <selection activeCell="A315" sqref="A315:XFD316"/>
    </sheetView>
  </sheetViews>
  <sheetFormatPr defaultColWidth="8" defaultRowHeight="13.9"/>
  <cols>
    <col min="1" max="1" width="13.625" style="178" customWidth="1"/>
    <col min="2" max="2" width="50.625" customWidth="1"/>
    <col min="3" max="3" width="21.5" customWidth="1"/>
    <col min="5" max="5" width="10.75" customWidth="1"/>
    <col min="6" max="6" width="12.875" customWidth="1"/>
    <col min="7" max="7" width="7.75" customWidth="1"/>
  </cols>
  <sheetData>
    <row r="1" spans="1:64" ht="15">
      <c r="A1" s="1779" t="s">
        <v>0</v>
      </c>
      <c r="B1" s="1779"/>
      <c r="C1" s="100"/>
      <c r="D1" s="101"/>
      <c r="E1" s="102"/>
      <c r="F1" s="103"/>
      <c r="G1" s="104"/>
      <c r="H1" s="53" t="s">
        <v>105</v>
      </c>
      <c r="I1" s="54">
        <v>0</v>
      </c>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row>
    <row r="2" spans="1:64">
      <c r="A2" s="179" t="s">
        <v>1</v>
      </c>
      <c r="B2" s="106"/>
      <c r="C2" s="107"/>
      <c r="D2" s="108"/>
      <c r="E2" s="109"/>
      <c r="F2" s="110"/>
      <c r="G2" s="111"/>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row>
    <row r="3" spans="1:64">
      <c r="A3" s="1780" t="s">
        <v>2</v>
      </c>
      <c r="B3" s="1780"/>
      <c r="C3" s="107"/>
      <c r="E3" s="109"/>
      <c r="F3" s="110"/>
      <c r="G3" s="111"/>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c r="A4" s="1780" t="s">
        <v>3</v>
      </c>
      <c r="B4" s="1780"/>
      <c r="C4" s="107"/>
      <c r="D4" s="47"/>
      <c r="E4" s="109"/>
      <c r="F4" s="110"/>
      <c r="G4" s="111"/>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29.25" customHeight="1">
      <c r="A5" s="179"/>
      <c r="B5" s="113" t="s">
        <v>107</v>
      </c>
      <c r="C5" s="47"/>
      <c r="E5" s="109"/>
      <c r="F5" s="110"/>
      <c r="G5" s="111"/>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35.25" customHeight="1">
      <c r="A6" s="1287" t="s">
        <v>108</v>
      </c>
      <c r="B6" s="132"/>
      <c r="C6" s="114"/>
      <c r="D6" s="115"/>
      <c r="E6" s="116"/>
      <c r="F6" s="117"/>
      <c r="G6" s="118"/>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155.25" customHeight="1">
      <c r="B7" s="180"/>
      <c r="C7" s="181"/>
      <c r="D7" s="182"/>
      <c r="E7" s="183"/>
      <c r="F7" s="184"/>
      <c r="G7" s="185"/>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row>
    <row r="8" spans="1:64" ht="18" customHeight="1">
      <c r="A8" s="1815" t="s">
        <v>109</v>
      </c>
      <c r="B8" s="1815"/>
      <c r="C8" s="1815"/>
      <c r="D8" s="1815"/>
      <c r="E8" s="1815"/>
      <c r="F8" s="1815"/>
      <c r="G8" s="1815"/>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row>
    <row r="9" spans="1:64" ht="51" customHeight="1">
      <c r="A9" s="2129" t="s">
        <v>110</v>
      </c>
      <c r="B9" s="2083" t="s">
        <v>111</v>
      </c>
      <c r="C9" s="2130" t="s">
        <v>5337</v>
      </c>
      <c r="D9" s="2130" t="s">
        <v>5338</v>
      </c>
      <c r="E9" s="2131" t="s">
        <v>5339</v>
      </c>
      <c r="F9" s="2087" t="s">
        <v>114</v>
      </c>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row>
    <row r="10" spans="1:64" ht="23.25" customHeight="1">
      <c r="A10" s="1816" t="s">
        <v>5340</v>
      </c>
      <c r="B10" s="1816"/>
      <c r="C10" s="1816"/>
      <c r="D10" s="1816"/>
      <c r="E10" s="1816"/>
      <c r="F10" s="1816"/>
    </row>
    <row r="11" spans="1:64" ht="39" customHeight="1">
      <c r="A11" s="2132" t="s">
        <v>5341</v>
      </c>
      <c r="B11" s="2133" t="s">
        <v>5342</v>
      </c>
      <c r="C11" s="2132" t="s">
        <v>5343</v>
      </c>
      <c r="D11" s="2132">
        <v>12</v>
      </c>
      <c r="E11" s="2134">
        <v>276</v>
      </c>
      <c r="F11" s="2100">
        <f>E11-E11*$I$1</f>
        <v>276</v>
      </c>
      <c r="H11" s="186"/>
    </row>
    <row r="12" spans="1:64" ht="39" customHeight="1">
      <c r="A12" s="2132" t="s">
        <v>5344</v>
      </c>
      <c r="B12" s="2133" t="s">
        <v>5345</v>
      </c>
      <c r="C12" s="2132" t="s">
        <v>5343</v>
      </c>
      <c r="D12" s="2132">
        <v>12</v>
      </c>
      <c r="E12" s="2134">
        <v>276</v>
      </c>
      <c r="F12" s="2100">
        <f>E12-E12*$I$1</f>
        <v>276</v>
      </c>
    </row>
    <row r="13" spans="1:64" ht="39" customHeight="1">
      <c r="A13" s="2132" t="s">
        <v>5346</v>
      </c>
      <c r="B13" s="2133" t="s">
        <v>5347</v>
      </c>
      <c r="C13" s="2132" t="s">
        <v>5343</v>
      </c>
      <c r="D13" s="2132">
        <v>12</v>
      </c>
      <c r="E13" s="2134">
        <v>276</v>
      </c>
      <c r="F13" s="2100">
        <f>E13-E13*$I$1</f>
        <v>276</v>
      </c>
    </row>
    <row r="14" spans="1:64" ht="39" customHeight="1">
      <c r="A14" s="2132" t="s">
        <v>5348</v>
      </c>
      <c r="B14" s="2133" t="s">
        <v>5349</v>
      </c>
      <c r="C14" s="2132" t="s">
        <v>5343</v>
      </c>
      <c r="D14" s="2132">
        <v>12</v>
      </c>
      <c r="E14" s="2134">
        <v>276</v>
      </c>
      <c r="F14" s="2100">
        <f>E14-E14*$I$1</f>
        <v>276</v>
      </c>
    </row>
    <row r="15" spans="1:64" ht="39" customHeight="1">
      <c r="A15" s="2132" t="s">
        <v>5350</v>
      </c>
      <c r="B15" s="2133" t="s">
        <v>5351</v>
      </c>
      <c r="C15" s="2132" t="s">
        <v>5343</v>
      </c>
      <c r="D15" s="2132">
        <v>12</v>
      </c>
      <c r="E15" s="2134">
        <v>276</v>
      </c>
      <c r="F15" s="2100">
        <f>E15-E15*$I$1</f>
        <v>276</v>
      </c>
    </row>
    <row r="16" spans="1:64" ht="39" customHeight="1">
      <c r="A16" s="2132" t="s">
        <v>5352</v>
      </c>
      <c r="B16" s="2133" t="s">
        <v>5353</v>
      </c>
      <c r="C16" s="2132" t="s">
        <v>5343</v>
      </c>
      <c r="D16" s="2132">
        <v>12</v>
      </c>
      <c r="E16" s="2134">
        <v>276</v>
      </c>
      <c r="F16" s="2100">
        <f>E16-E16*$I$1</f>
        <v>276</v>
      </c>
    </row>
    <row r="17" spans="1:6" ht="39" customHeight="1">
      <c r="A17" s="2132" t="s">
        <v>5354</v>
      </c>
      <c r="B17" s="2133" t="s">
        <v>5355</v>
      </c>
      <c r="C17" s="2132" t="s">
        <v>5343</v>
      </c>
      <c r="D17" s="2132">
        <v>12</v>
      </c>
      <c r="E17" s="2134">
        <v>276</v>
      </c>
      <c r="F17" s="2100">
        <f>E17-E17*$I$1</f>
        <v>276</v>
      </c>
    </row>
    <row r="18" spans="1:6" ht="39" customHeight="1">
      <c r="A18" s="1817" t="s">
        <v>5356</v>
      </c>
      <c r="B18" s="1817"/>
      <c r="C18" s="1817"/>
      <c r="D18" s="1817"/>
      <c r="E18" s="1817"/>
      <c r="F18" s="1817"/>
    </row>
    <row r="19" spans="1:6" ht="39" customHeight="1">
      <c r="A19" s="2135" t="s">
        <v>5357</v>
      </c>
      <c r="B19" s="2136" t="s">
        <v>5358</v>
      </c>
      <c r="C19" s="2132" t="s">
        <v>5343</v>
      </c>
      <c r="D19" s="2132">
        <v>12</v>
      </c>
      <c r="E19" s="2134">
        <v>276</v>
      </c>
      <c r="F19" s="2100">
        <f>E19-E19*$I$1</f>
        <v>276</v>
      </c>
    </row>
    <row r="20" spans="1:6" ht="39" customHeight="1">
      <c r="A20" s="2135" t="s">
        <v>5359</v>
      </c>
      <c r="B20" s="2136" t="s">
        <v>5360</v>
      </c>
      <c r="C20" s="2132" t="s">
        <v>5343</v>
      </c>
      <c r="D20" s="2132">
        <v>12</v>
      </c>
      <c r="E20" s="2134">
        <v>276</v>
      </c>
      <c r="F20" s="2100">
        <f>E20-E20*$I$1</f>
        <v>276</v>
      </c>
    </row>
    <row r="21" spans="1:6" ht="39" customHeight="1">
      <c r="A21" s="2135" t="s">
        <v>5361</v>
      </c>
      <c r="B21" s="2136" t="s">
        <v>5362</v>
      </c>
      <c r="C21" s="2132" t="s">
        <v>5343</v>
      </c>
      <c r="D21" s="2132">
        <v>12</v>
      </c>
      <c r="E21" s="2134">
        <v>276</v>
      </c>
      <c r="F21" s="2100">
        <f>E21-E21*$I$1</f>
        <v>276</v>
      </c>
    </row>
    <row r="22" spans="1:6" ht="39" customHeight="1">
      <c r="A22" s="2135" t="s">
        <v>5363</v>
      </c>
      <c r="B22" s="2136" t="s">
        <v>5364</v>
      </c>
      <c r="C22" s="2132" t="s">
        <v>5343</v>
      </c>
      <c r="D22" s="2132">
        <v>12</v>
      </c>
      <c r="E22" s="2134">
        <v>276</v>
      </c>
      <c r="F22" s="2100">
        <f>E22-E22*$I$1</f>
        <v>276</v>
      </c>
    </row>
    <row r="23" spans="1:6">
      <c r="A23" s="2135" t="s">
        <v>5365</v>
      </c>
      <c r="B23" s="2136" t="s">
        <v>5366</v>
      </c>
      <c r="C23" s="2132" t="s">
        <v>5343</v>
      </c>
      <c r="D23" s="2132">
        <v>12</v>
      </c>
      <c r="E23" s="2134">
        <v>276</v>
      </c>
      <c r="F23" s="2100">
        <f>E23-E23*$I$1</f>
        <v>276</v>
      </c>
    </row>
    <row r="24" spans="1:6">
      <c r="A24" s="2135" t="s">
        <v>5367</v>
      </c>
      <c r="B24" s="2136" t="s">
        <v>5368</v>
      </c>
      <c r="C24" s="2132" t="s">
        <v>5343</v>
      </c>
      <c r="D24" s="2132">
        <v>12</v>
      </c>
      <c r="E24" s="2134">
        <v>276</v>
      </c>
      <c r="F24" s="2100">
        <f>E24-E24*$I$1</f>
        <v>276</v>
      </c>
    </row>
    <row r="25" spans="1:6">
      <c r="A25" s="2135" t="s">
        <v>5369</v>
      </c>
      <c r="B25" s="2136" t="s">
        <v>5370</v>
      </c>
      <c r="C25" s="2132" t="s">
        <v>5343</v>
      </c>
      <c r="D25" s="2132">
        <v>12</v>
      </c>
      <c r="E25" s="2134">
        <v>276</v>
      </c>
      <c r="F25" s="2100">
        <f>E25-E25*$I$1</f>
        <v>276</v>
      </c>
    </row>
    <row r="26" spans="1:6">
      <c r="A26" s="2135" t="s">
        <v>5371</v>
      </c>
      <c r="B26" s="2136" t="s">
        <v>5372</v>
      </c>
      <c r="C26" s="2132" t="s">
        <v>5343</v>
      </c>
      <c r="D26" s="2132">
        <v>12</v>
      </c>
      <c r="E26" s="2134">
        <v>276</v>
      </c>
      <c r="F26" s="2100">
        <f>E26-E26*$I$1</f>
        <v>276</v>
      </c>
    </row>
    <row r="27" spans="1:6">
      <c r="A27" s="2135" t="s">
        <v>5373</v>
      </c>
      <c r="B27" s="2136" t="s">
        <v>5374</v>
      </c>
      <c r="C27" s="2132" t="s">
        <v>5343</v>
      </c>
      <c r="D27" s="2132">
        <v>12</v>
      </c>
      <c r="E27" s="2134">
        <v>276</v>
      </c>
      <c r="F27" s="2100">
        <f>E27-E27*$I$1</f>
        <v>276</v>
      </c>
    </row>
    <row r="28" spans="1:6">
      <c r="A28" s="2135" t="s">
        <v>5375</v>
      </c>
      <c r="B28" s="2136" t="s">
        <v>5376</v>
      </c>
      <c r="C28" s="2132" t="s">
        <v>5343</v>
      </c>
      <c r="D28" s="2132">
        <v>12</v>
      </c>
      <c r="E28" s="2134">
        <v>276</v>
      </c>
      <c r="F28" s="2100">
        <f>E28-E28*$I$1</f>
        <v>276</v>
      </c>
    </row>
    <row r="29" spans="1:6">
      <c r="A29" s="2135" t="s">
        <v>5377</v>
      </c>
      <c r="B29" s="2136" t="s">
        <v>5378</v>
      </c>
      <c r="C29" s="2132" t="s">
        <v>5343</v>
      </c>
      <c r="D29" s="2132">
        <v>12</v>
      </c>
      <c r="E29" s="2134">
        <v>276</v>
      </c>
      <c r="F29" s="2100">
        <f>E29-E29*$I$1</f>
        <v>276</v>
      </c>
    </row>
    <row r="30" spans="1:6">
      <c r="A30" s="2135" t="s">
        <v>5379</v>
      </c>
      <c r="B30" s="2136" t="s">
        <v>5380</v>
      </c>
      <c r="C30" s="2132" t="s">
        <v>5343</v>
      </c>
      <c r="D30" s="2132">
        <v>12</v>
      </c>
      <c r="E30" s="2134">
        <v>276</v>
      </c>
      <c r="F30" s="2100">
        <f>E30-E30*$I$1</f>
        <v>276</v>
      </c>
    </row>
    <row r="31" spans="1:6">
      <c r="A31" s="2135" t="s">
        <v>5381</v>
      </c>
      <c r="B31" s="2136" t="s">
        <v>5382</v>
      </c>
      <c r="C31" s="2132" t="s">
        <v>5343</v>
      </c>
      <c r="D31" s="2132">
        <v>12</v>
      </c>
      <c r="E31" s="2134">
        <v>276</v>
      </c>
      <c r="F31" s="2100">
        <f>E31-E31*$I$1</f>
        <v>276</v>
      </c>
    </row>
    <row r="32" spans="1:6">
      <c r="A32" s="2135" t="s">
        <v>5383</v>
      </c>
      <c r="B32" s="2136" t="s">
        <v>5384</v>
      </c>
      <c r="C32" s="2132" t="s">
        <v>5343</v>
      </c>
      <c r="D32" s="2132">
        <v>12</v>
      </c>
      <c r="E32" s="2134">
        <v>276</v>
      </c>
      <c r="F32" s="2100">
        <f>E32-E32*$I$1</f>
        <v>276</v>
      </c>
    </row>
    <row r="33" spans="1:6">
      <c r="A33" s="2135" t="s">
        <v>5385</v>
      </c>
      <c r="B33" s="2136" t="s">
        <v>5386</v>
      </c>
      <c r="C33" s="2132" t="s">
        <v>5343</v>
      </c>
      <c r="D33" s="2132">
        <v>12</v>
      </c>
      <c r="E33" s="2134">
        <v>276</v>
      </c>
      <c r="F33" s="2100">
        <f>E33-E33*$I$1</f>
        <v>276</v>
      </c>
    </row>
    <row r="34" spans="1:6">
      <c r="A34" s="2135" t="s">
        <v>5387</v>
      </c>
      <c r="B34" s="2136" t="s">
        <v>5388</v>
      </c>
      <c r="C34" s="2132" t="s">
        <v>5343</v>
      </c>
      <c r="D34" s="2132">
        <v>12</v>
      </c>
      <c r="E34" s="2134">
        <v>276</v>
      </c>
      <c r="F34" s="2100">
        <f>E34-E34*$I$1</f>
        <v>276</v>
      </c>
    </row>
    <row r="35" spans="1:6">
      <c r="A35" s="2135" t="s">
        <v>5389</v>
      </c>
      <c r="B35" s="2136" t="s">
        <v>5390</v>
      </c>
      <c r="C35" s="2132" t="s">
        <v>5343</v>
      </c>
      <c r="D35" s="2132">
        <v>12</v>
      </c>
      <c r="E35" s="2134">
        <v>276</v>
      </c>
      <c r="F35" s="2100">
        <f>E35-E35*$I$1</f>
        <v>276</v>
      </c>
    </row>
    <row r="36" spans="1:6">
      <c r="A36" s="2135" t="s">
        <v>5391</v>
      </c>
      <c r="B36" s="2136" t="s">
        <v>5392</v>
      </c>
      <c r="C36" s="2132" t="s">
        <v>5343</v>
      </c>
      <c r="D36" s="2132">
        <v>12</v>
      </c>
      <c r="E36" s="2134">
        <v>276</v>
      </c>
      <c r="F36" s="2100">
        <f>E36-E36*$I$1</f>
        <v>276</v>
      </c>
    </row>
    <row r="37" spans="1:6">
      <c r="A37" s="2135" t="s">
        <v>5393</v>
      </c>
      <c r="B37" s="2136" t="s">
        <v>5394</v>
      </c>
      <c r="C37" s="2132" t="s">
        <v>5343</v>
      </c>
      <c r="D37" s="2132">
        <v>12</v>
      </c>
      <c r="E37" s="2134">
        <v>276</v>
      </c>
      <c r="F37" s="2100">
        <f>E37-E37*$I$1</f>
        <v>276</v>
      </c>
    </row>
    <row r="38" spans="1:6">
      <c r="A38" s="2135" t="s">
        <v>5395</v>
      </c>
      <c r="B38" s="2136" t="s">
        <v>5396</v>
      </c>
      <c r="C38" s="2132" t="s">
        <v>5343</v>
      </c>
      <c r="D38" s="2132">
        <v>12</v>
      </c>
      <c r="E38" s="2134">
        <v>276</v>
      </c>
      <c r="F38" s="2100">
        <f>E38-E38*$I$1</f>
        <v>276</v>
      </c>
    </row>
    <row r="39" spans="1:6">
      <c r="A39" s="2135" t="s">
        <v>5397</v>
      </c>
      <c r="B39" s="2136" t="s">
        <v>5398</v>
      </c>
      <c r="C39" s="2132" t="s">
        <v>5343</v>
      </c>
      <c r="D39" s="2132">
        <v>12</v>
      </c>
      <c r="E39" s="2134">
        <v>276</v>
      </c>
      <c r="F39" s="2100">
        <f>E39-E39*$I$1</f>
        <v>276</v>
      </c>
    </row>
    <row r="40" spans="1:6">
      <c r="A40" s="2135" t="s">
        <v>5399</v>
      </c>
      <c r="B40" s="2136" t="s">
        <v>5400</v>
      </c>
      <c r="C40" s="2132" t="s">
        <v>5343</v>
      </c>
      <c r="D40" s="2132">
        <v>12</v>
      </c>
      <c r="E40" s="2134">
        <v>276</v>
      </c>
      <c r="F40" s="2100">
        <f>E40-E40*$I$1</f>
        <v>276</v>
      </c>
    </row>
    <row r="41" spans="1:6">
      <c r="A41" s="2135" t="s">
        <v>5401</v>
      </c>
      <c r="B41" s="2136" t="s">
        <v>5402</v>
      </c>
      <c r="C41" s="2132" t="s">
        <v>5343</v>
      </c>
      <c r="D41" s="2132">
        <v>12</v>
      </c>
      <c r="E41" s="2134">
        <v>276</v>
      </c>
      <c r="F41" s="2100">
        <f>E41-E41*$I$1</f>
        <v>276</v>
      </c>
    </row>
    <row r="42" spans="1:6">
      <c r="A42" s="2135" t="s">
        <v>5403</v>
      </c>
      <c r="B42" s="2136" t="s">
        <v>5404</v>
      </c>
      <c r="C42" s="2132" t="s">
        <v>5343</v>
      </c>
      <c r="D42" s="2132">
        <v>12</v>
      </c>
      <c r="E42" s="2134">
        <v>276</v>
      </c>
      <c r="F42" s="2100">
        <f>E42-E42*$I$1</f>
        <v>276</v>
      </c>
    </row>
    <row r="43" spans="1:6">
      <c r="A43" s="2135" t="s">
        <v>5405</v>
      </c>
      <c r="B43" s="2136" t="s">
        <v>5406</v>
      </c>
      <c r="C43" s="2132" t="s">
        <v>5343</v>
      </c>
      <c r="D43" s="2132">
        <v>12</v>
      </c>
      <c r="E43" s="2134">
        <v>276</v>
      </c>
      <c r="F43" s="2100">
        <f>E43-E43*$I$1</f>
        <v>276</v>
      </c>
    </row>
    <row r="44" spans="1:6">
      <c r="A44" s="2135" t="s">
        <v>5407</v>
      </c>
      <c r="B44" s="2136" t="s">
        <v>5408</v>
      </c>
      <c r="C44" s="2132" t="s">
        <v>5343</v>
      </c>
      <c r="D44" s="2132">
        <v>12</v>
      </c>
      <c r="E44" s="2134">
        <v>276</v>
      </c>
      <c r="F44" s="2100">
        <f>E44-E44*$I$1</f>
        <v>276</v>
      </c>
    </row>
    <row r="45" spans="1:6">
      <c r="A45" s="2135" t="s">
        <v>5409</v>
      </c>
      <c r="B45" s="2136" t="s">
        <v>5410</v>
      </c>
      <c r="C45" s="2132" t="s">
        <v>5343</v>
      </c>
      <c r="D45" s="2132">
        <v>12</v>
      </c>
      <c r="E45" s="2134">
        <v>276</v>
      </c>
      <c r="F45" s="2100">
        <f>E45-E45*$I$1</f>
        <v>276</v>
      </c>
    </row>
    <row r="46" spans="1:6">
      <c r="A46" s="2135" t="s">
        <v>5411</v>
      </c>
      <c r="B46" s="2136" t="s">
        <v>5412</v>
      </c>
      <c r="C46" s="2132" t="s">
        <v>5343</v>
      </c>
      <c r="D46" s="2132">
        <v>12</v>
      </c>
      <c r="E46" s="2134">
        <v>276</v>
      </c>
      <c r="F46" s="2100">
        <f>E46-E46*$I$1</f>
        <v>276</v>
      </c>
    </row>
    <row r="47" spans="1:6">
      <c r="A47" s="2135" t="s">
        <v>5413</v>
      </c>
      <c r="B47" s="2136" t="s">
        <v>5414</v>
      </c>
      <c r="C47" s="2132" t="s">
        <v>5343</v>
      </c>
      <c r="D47" s="2132">
        <v>12</v>
      </c>
      <c r="E47" s="2134">
        <v>276</v>
      </c>
      <c r="F47" s="2100">
        <f>E47-E47*$I$1</f>
        <v>276</v>
      </c>
    </row>
    <row r="48" spans="1:6">
      <c r="A48" s="2135" t="s">
        <v>5415</v>
      </c>
      <c r="B48" s="2136" t="s">
        <v>5416</v>
      </c>
      <c r="C48" s="2132" t="s">
        <v>5343</v>
      </c>
      <c r="D48" s="2132">
        <v>12</v>
      </c>
      <c r="E48" s="2134">
        <v>276</v>
      </c>
      <c r="F48" s="2100">
        <f>E48-E48*$I$1</f>
        <v>276</v>
      </c>
    </row>
    <row r="49" spans="1:7">
      <c r="A49" s="2135" t="s">
        <v>5417</v>
      </c>
      <c r="B49" s="2136" t="s">
        <v>5418</v>
      </c>
      <c r="C49" s="2132" t="s">
        <v>5343</v>
      </c>
      <c r="D49" s="2132">
        <v>12</v>
      </c>
      <c r="E49" s="2134">
        <v>276</v>
      </c>
      <c r="F49" s="2100">
        <f>E49-E49*$I$1</f>
        <v>276</v>
      </c>
    </row>
    <row r="50" spans="1:7">
      <c r="A50" s="2135" t="s">
        <v>5419</v>
      </c>
      <c r="B50" s="2136" t="s">
        <v>5420</v>
      </c>
      <c r="C50" s="2132" t="s">
        <v>5343</v>
      </c>
      <c r="D50" s="2132">
        <v>12</v>
      </c>
      <c r="E50" s="2134">
        <v>276</v>
      </c>
      <c r="F50" s="2100">
        <f>E50-E50*$I$1</f>
        <v>276</v>
      </c>
    </row>
    <row r="51" spans="1:7">
      <c r="A51" s="2135" t="s">
        <v>5421</v>
      </c>
      <c r="B51" s="2136" t="s">
        <v>5422</v>
      </c>
      <c r="C51" s="2132" t="s">
        <v>5343</v>
      </c>
      <c r="D51" s="2132">
        <v>12</v>
      </c>
      <c r="E51" s="2134">
        <v>276</v>
      </c>
      <c r="F51" s="2100">
        <f>E51-E51*$I$1</f>
        <v>276</v>
      </c>
    </row>
    <row r="52" spans="1:7">
      <c r="A52" s="2135" t="s">
        <v>5423</v>
      </c>
      <c r="B52" s="2136" t="s">
        <v>5424</v>
      </c>
      <c r="C52" s="2132" t="s">
        <v>5343</v>
      </c>
      <c r="D52" s="2132">
        <v>12</v>
      </c>
      <c r="E52" s="2134">
        <v>276</v>
      </c>
      <c r="F52" s="2100">
        <f>E52-E52*$I$1</f>
        <v>276</v>
      </c>
    </row>
    <row r="53" spans="1:7">
      <c r="A53" s="2135" t="s">
        <v>5425</v>
      </c>
      <c r="B53" s="2136" t="s">
        <v>5426</v>
      </c>
      <c r="C53" s="2132" t="s">
        <v>5343</v>
      </c>
      <c r="D53" s="2132">
        <v>12</v>
      </c>
      <c r="E53" s="2134">
        <v>276</v>
      </c>
      <c r="F53" s="2100">
        <f>E53-E53*$I$1</f>
        <v>276</v>
      </c>
    </row>
    <row r="54" spans="1:7">
      <c r="A54" s="2135" t="s">
        <v>5427</v>
      </c>
      <c r="B54" s="2136" t="s">
        <v>5428</v>
      </c>
      <c r="C54" s="2132" t="s">
        <v>5343</v>
      </c>
      <c r="D54" s="2132">
        <v>12</v>
      </c>
      <c r="E54" s="2134">
        <v>276</v>
      </c>
      <c r="F54" s="2100">
        <f>E54-E54*$I$1</f>
        <v>276</v>
      </c>
    </row>
    <row r="55" spans="1:7">
      <c r="A55" s="2135" t="s">
        <v>5429</v>
      </c>
      <c r="B55" s="2136" t="s">
        <v>5430</v>
      </c>
      <c r="C55" s="2132" t="s">
        <v>5343</v>
      </c>
      <c r="D55" s="2132">
        <v>12</v>
      </c>
      <c r="E55" s="2134">
        <v>276</v>
      </c>
      <c r="F55" s="2100">
        <f>E55-E55*$I$1</f>
        <v>276</v>
      </c>
    </row>
    <row r="56" spans="1:7">
      <c r="A56" s="2135" t="s">
        <v>5431</v>
      </c>
      <c r="B56" s="2136" t="s">
        <v>5432</v>
      </c>
      <c r="C56" s="2132" t="s">
        <v>5343</v>
      </c>
      <c r="D56" s="2132">
        <v>12</v>
      </c>
      <c r="E56" s="2134">
        <v>276</v>
      </c>
      <c r="F56" s="2100">
        <f>E56-E56*$I$1</f>
        <v>276</v>
      </c>
    </row>
    <row r="57" spans="1:7">
      <c r="A57" s="2135" t="s">
        <v>5433</v>
      </c>
      <c r="B57" s="2136" t="s">
        <v>5434</v>
      </c>
      <c r="C57" s="2132" t="s">
        <v>5343</v>
      </c>
      <c r="D57" s="2132">
        <v>12</v>
      </c>
      <c r="E57" s="2134">
        <v>276</v>
      </c>
      <c r="F57" s="2100">
        <f>E57-E57*$I$1</f>
        <v>276</v>
      </c>
    </row>
    <row r="58" spans="1:7">
      <c r="A58" s="2135" t="s">
        <v>5435</v>
      </c>
      <c r="B58" s="2136" t="s">
        <v>5436</v>
      </c>
      <c r="C58" s="2132" t="s">
        <v>5343</v>
      </c>
      <c r="D58" s="2132">
        <v>12</v>
      </c>
      <c r="E58" s="2134">
        <v>276</v>
      </c>
      <c r="F58" s="2100">
        <f>E58-E58*$I$1</f>
        <v>276</v>
      </c>
    </row>
    <row r="59" spans="1:7">
      <c r="A59" s="2135" t="s">
        <v>5437</v>
      </c>
      <c r="B59" s="2136" t="s">
        <v>5438</v>
      </c>
      <c r="C59" s="2132" t="s">
        <v>5343</v>
      </c>
      <c r="D59" s="2132">
        <v>12</v>
      </c>
      <c r="E59" s="2134">
        <v>276</v>
      </c>
      <c r="F59" s="2100">
        <f>E59-E59*$I$1</f>
        <v>276</v>
      </c>
    </row>
    <row r="60" spans="1:7">
      <c r="A60" s="2135" t="s">
        <v>5439</v>
      </c>
      <c r="B60" s="2136" t="s">
        <v>4132</v>
      </c>
      <c r="C60" s="2132" t="s">
        <v>5343</v>
      </c>
      <c r="D60" s="2132">
        <v>12</v>
      </c>
      <c r="E60" s="2134">
        <v>276</v>
      </c>
      <c r="F60" s="2100">
        <f>E60-E60*$I$1</f>
        <v>276</v>
      </c>
    </row>
    <row r="61" spans="1:7">
      <c r="A61" s="2135" t="s">
        <v>5440</v>
      </c>
      <c r="B61" s="2136" t="s">
        <v>5441</v>
      </c>
      <c r="C61" s="2132" t="s">
        <v>5343</v>
      </c>
      <c r="D61" s="2132">
        <v>12</v>
      </c>
      <c r="E61" s="2134">
        <v>276</v>
      </c>
      <c r="F61" s="2100">
        <f>E61-E61*$I$1</f>
        <v>276</v>
      </c>
    </row>
    <row r="62" spans="1:7">
      <c r="A62" s="2135" t="s">
        <v>5442</v>
      </c>
      <c r="B62" s="2136" t="s">
        <v>5443</v>
      </c>
      <c r="C62" s="2132" t="s">
        <v>5343</v>
      </c>
      <c r="D62" s="2132">
        <v>12</v>
      </c>
      <c r="E62" s="2134">
        <v>276</v>
      </c>
      <c r="F62" s="2100">
        <f>E62-E62*$I$1</f>
        <v>276</v>
      </c>
    </row>
    <row r="63" spans="1:7">
      <c r="A63" s="2135" t="s">
        <v>5444</v>
      </c>
      <c r="B63" s="2136" t="s">
        <v>5445</v>
      </c>
      <c r="C63" s="2132" t="s">
        <v>5343</v>
      </c>
      <c r="D63" s="2132">
        <v>12</v>
      </c>
      <c r="E63" s="2134">
        <v>276</v>
      </c>
      <c r="F63" s="2100">
        <f>E63-E63*$I$1</f>
        <v>276</v>
      </c>
    </row>
    <row r="64" spans="1:7" ht="15.75" customHeight="1">
      <c r="A64" s="1818" t="s">
        <v>5446</v>
      </c>
      <c r="B64" s="1818"/>
      <c r="C64" s="1818"/>
      <c r="D64" s="1818"/>
      <c r="E64" s="1818"/>
      <c r="F64" s="1818"/>
      <c r="G64" s="187"/>
    </row>
    <row r="65" spans="1:7">
      <c r="A65" s="2135" t="s">
        <v>5447</v>
      </c>
      <c r="B65" s="2136" t="s">
        <v>5448</v>
      </c>
      <c r="C65" s="2135" t="s">
        <v>5449</v>
      </c>
      <c r="D65" s="2135">
        <v>12</v>
      </c>
      <c r="E65" s="2137">
        <v>408</v>
      </c>
      <c r="F65" s="2100">
        <f>E65-E65*$I$1</f>
        <v>408</v>
      </c>
    </row>
    <row r="66" spans="1:7">
      <c r="A66" s="2135" t="s">
        <v>5450</v>
      </c>
      <c r="B66" s="2136" t="s">
        <v>5345</v>
      </c>
      <c r="C66" s="2135" t="s">
        <v>5449</v>
      </c>
      <c r="D66" s="2135">
        <v>12</v>
      </c>
      <c r="E66" s="2137">
        <v>408</v>
      </c>
      <c r="F66" s="2100">
        <f>E66-E66*$I$1</f>
        <v>408</v>
      </c>
    </row>
    <row r="67" spans="1:7">
      <c r="A67" s="2135" t="s">
        <v>5451</v>
      </c>
      <c r="B67" s="2136" t="s">
        <v>5358</v>
      </c>
      <c r="C67" s="2135" t="s">
        <v>5449</v>
      </c>
      <c r="D67" s="2135">
        <v>12</v>
      </c>
      <c r="E67" s="2137">
        <v>408</v>
      </c>
      <c r="F67" s="2100">
        <f>E67-E67*$I$1</f>
        <v>408</v>
      </c>
    </row>
    <row r="68" spans="1:7">
      <c r="A68" s="2135" t="s">
        <v>5452</v>
      </c>
      <c r="B68" s="2136" t="s">
        <v>5342</v>
      </c>
      <c r="C68" s="2135" t="s">
        <v>5449</v>
      </c>
      <c r="D68" s="2135">
        <v>12</v>
      </c>
      <c r="E68" s="2137">
        <v>408</v>
      </c>
      <c r="F68" s="2100">
        <f>E68-E68*$I$1</f>
        <v>408</v>
      </c>
    </row>
    <row r="69" spans="1:7" ht="15.75" customHeight="1">
      <c r="A69" s="1819" t="s">
        <v>5453</v>
      </c>
      <c r="B69" s="1819"/>
      <c r="C69" s="1819"/>
      <c r="D69" s="1819"/>
      <c r="E69" s="1819"/>
      <c r="F69" s="1819"/>
      <c r="G69" s="187"/>
    </row>
    <row r="70" spans="1:7">
      <c r="A70" s="2135" t="s">
        <v>5454</v>
      </c>
      <c r="B70" s="2136" t="s">
        <v>5360</v>
      </c>
      <c r="C70" s="2135" t="s">
        <v>5455</v>
      </c>
      <c r="D70" s="2135">
        <v>24</v>
      </c>
      <c r="E70" s="2137">
        <v>175</v>
      </c>
      <c r="F70" s="2100">
        <f>E70-E70*$I$1</f>
        <v>175</v>
      </c>
    </row>
    <row r="71" spans="1:7">
      <c r="A71" s="2135" t="s">
        <v>5456</v>
      </c>
      <c r="B71" s="2136" t="s">
        <v>5345</v>
      </c>
      <c r="C71" s="2135" t="s">
        <v>5455</v>
      </c>
      <c r="D71" s="2135">
        <v>24</v>
      </c>
      <c r="E71" s="2137">
        <v>175</v>
      </c>
      <c r="F71" s="2100">
        <f>E71-E71*$I$1</f>
        <v>175</v>
      </c>
    </row>
    <row r="72" spans="1:7">
      <c r="A72" s="2135" t="s">
        <v>5457</v>
      </c>
      <c r="B72" s="2136" t="s">
        <v>5368</v>
      </c>
      <c r="C72" s="2135" t="s">
        <v>5455</v>
      </c>
      <c r="D72" s="2135">
        <v>24</v>
      </c>
      <c r="E72" s="2137">
        <v>175</v>
      </c>
      <c r="F72" s="2100">
        <f>E72-E72*$I$1</f>
        <v>175</v>
      </c>
    </row>
    <row r="73" spans="1:7">
      <c r="A73" s="2135" t="s">
        <v>5458</v>
      </c>
      <c r="B73" s="2136" t="s">
        <v>5459</v>
      </c>
      <c r="C73" s="2135" t="s">
        <v>5455</v>
      </c>
      <c r="D73" s="2135">
        <v>24</v>
      </c>
      <c r="E73" s="2137">
        <v>175</v>
      </c>
      <c r="F73" s="2100">
        <f>E73-E73*$I$1</f>
        <v>175</v>
      </c>
    </row>
    <row r="74" spans="1:7">
      <c r="A74" s="2135" t="s">
        <v>5460</v>
      </c>
      <c r="B74" s="2136" t="s">
        <v>5461</v>
      </c>
      <c r="C74" s="2135" t="s">
        <v>5455</v>
      </c>
      <c r="D74" s="2135">
        <v>24</v>
      </c>
      <c r="E74" s="2137">
        <v>175</v>
      </c>
      <c r="F74" s="2100">
        <f>E74-E74*$I$1</f>
        <v>175</v>
      </c>
    </row>
    <row r="75" spans="1:7">
      <c r="A75" s="2135" t="s">
        <v>5462</v>
      </c>
      <c r="B75" s="2136" t="s">
        <v>5463</v>
      </c>
      <c r="C75" s="2135" t="s">
        <v>5455</v>
      </c>
      <c r="D75" s="2135">
        <v>24</v>
      </c>
      <c r="E75" s="2137">
        <v>175</v>
      </c>
      <c r="F75" s="2100">
        <f>E75-E75*$I$1</f>
        <v>175</v>
      </c>
    </row>
    <row r="76" spans="1:7">
      <c r="A76" s="2135" t="s">
        <v>5464</v>
      </c>
      <c r="B76" s="2136" t="s">
        <v>4132</v>
      </c>
      <c r="C76" s="2135" t="s">
        <v>5455</v>
      </c>
      <c r="D76" s="2135">
        <v>24</v>
      </c>
      <c r="E76" s="2137">
        <v>175</v>
      </c>
      <c r="F76" s="2100">
        <f>E76-E76*$I$1</f>
        <v>175</v>
      </c>
    </row>
    <row r="77" spans="1:7">
      <c r="A77" s="2135" t="s">
        <v>5465</v>
      </c>
      <c r="B77" s="2136" t="s">
        <v>5410</v>
      </c>
      <c r="C77" s="2135" t="s">
        <v>5455</v>
      </c>
      <c r="D77" s="2135">
        <v>24</v>
      </c>
      <c r="E77" s="2137">
        <v>175</v>
      </c>
      <c r="F77" s="2100">
        <f>E77-E77*$I$1</f>
        <v>175</v>
      </c>
    </row>
    <row r="78" spans="1:7">
      <c r="A78" s="2135" t="s">
        <v>5466</v>
      </c>
      <c r="B78" s="2136" t="s">
        <v>5358</v>
      </c>
      <c r="C78" s="2135" t="s">
        <v>5455</v>
      </c>
      <c r="D78" s="2135">
        <v>24</v>
      </c>
      <c r="E78" s="2137">
        <v>175</v>
      </c>
      <c r="F78" s="2100">
        <f>E78-E78*$I$1</f>
        <v>175</v>
      </c>
    </row>
    <row r="79" spans="1:7">
      <c r="A79" s="2135" t="s">
        <v>5467</v>
      </c>
      <c r="B79" s="2136" t="s">
        <v>5342</v>
      </c>
      <c r="C79" s="2135" t="s">
        <v>5455</v>
      </c>
      <c r="D79" s="2135">
        <v>24</v>
      </c>
      <c r="E79" s="2137">
        <v>175</v>
      </c>
      <c r="F79" s="2100">
        <f>E79-E79*$I$1</f>
        <v>175</v>
      </c>
    </row>
    <row r="80" spans="1:7" ht="15.75" customHeight="1">
      <c r="A80" s="1819" t="s">
        <v>5468</v>
      </c>
      <c r="B80" s="1819"/>
      <c r="C80" s="1819"/>
      <c r="D80" s="1819"/>
      <c r="E80" s="1819"/>
      <c r="F80" s="1819"/>
      <c r="G80" s="187"/>
    </row>
    <row r="81" spans="1:7">
      <c r="A81" s="2135" t="s">
        <v>5469</v>
      </c>
      <c r="B81" s="2138" t="s">
        <v>5470</v>
      </c>
      <c r="C81" s="2139" t="s">
        <v>5471</v>
      </c>
      <c r="D81" s="2139">
        <v>12</v>
      </c>
      <c r="E81" s="2140">
        <v>292</v>
      </c>
      <c r="F81" s="2100">
        <f>E81-E81*$I$1</f>
        <v>292</v>
      </c>
    </row>
    <row r="82" spans="1:7">
      <c r="A82" s="2135" t="s">
        <v>5472</v>
      </c>
      <c r="B82" s="2138" t="s">
        <v>5473</v>
      </c>
      <c r="C82" s="2139" t="s">
        <v>5471</v>
      </c>
      <c r="D82" s="2139">
        <v>12</v>
      </c>
      <c r="E82" s="2140">
        <v>292</v>
      </c>
      <c r="F82" s="2100">
        <f>E82-E82*$I$1</f>
        <v>292</v>
      </c>
    </row>
    <row r="83" spans="1:7">
      <c r="A83" s="2135" t="s">
        <v>5474</v>
      </c>
      <c r="B83" s="2138" t="s">
        <v>5475</v>
      </c>
      <c r="C83" s="2139" t="s">
        <v>5471</v>
      </c>
      <c r="D83" s="2139">
        <v>12</v>
      </c>
      <c r="E83" s="2140">
        <v>292</v>
      </c>
      <c r="F83" s="2100">
        <f>E83-E83*$I$1</f>
        <v>292</v>
      </c>
    </row>
    <row r="84" spans="1:7">
      <c r="A84" s="2135" t="s">
        <v>5476</v>
      </c>
      <c r="B84" s="2138" t="s">
        <v>5477</v>
      </c>
      <c r="C84" s="2139" t="s">
        <v>5471</v>
      </c>
      <c r="D84" s="2139">
        <v>12</v>
      </c>
      <c r="E84" s="2140">
        <v>292</v>
      </c>
      <c r="F84" s="2100">
        <f>E84-E84*$I$1</f>
        <v>292</v>
      </c>
    </row>
    <row r="85" spans="1:7">
      <c r="A85" s="2135" t="s">
        <v>5478</v>
      </c>
      <c r="B85" s="2138" t="s">
        <v>5479</v>
      </c>
      <c r="C85" s="2139" t="s">
        <v>5471</v>
      </c>
      <c r="D85" s="2139">
        <v>12</v>
      </c>
      <c r="E85" s="2140">
        <v>292</v>
      </c>
      <c r="F85" s="2100">
        <f>E85-E85*$I$1</f>
        <v>292</v>
      </c>
    </row>
    <row r="86" spans="1:7">
      <c r="A86" s="2135" t="s">
        <v>5480</v>
      </c>
      <c r="B86" s="2138" t="s">
        <v>5481</v>
      </c>
      <c r="C86" s="2139" t="s">
        <v>5471</v>
      </c>
      <c r="D86" s="2139">
        <v>12</v>
      </c>
      <c r="E86" s="2140">
        <v>292</v>
      </c>
      <c r="F86" s="2100">
        <f>E86-E86*$I$1</f>
        <v>292</v>
      </c>
    </row>
    <row r="87" spans="1:7">
      <c r="A87" s="2135" t="s">
        <v>5482</v>
      </c>
      <c r="B87" s="2138" t="s">
        <v>5483</v>
      </c>
      <c r="C87" s="2139" t="s">
        <v>5471</v>
      </c>
      <c r="D87" s="2139">
        <v>12</v>
      </c>
      <c r="E87" s="2140">
        <v>292</v>
      </c>
      <c r="F87" s="2100">
        <f>E87-E87*$I$1</f>
        <v>292</v>
      </c>
    </row>
    <row r="88" spans="1:7" ht="15.75" customHeight="1">
      <c r="A88" s="1819" t="s">
        <v>5484</v>
      </c>
      <c r="B88" s="1819"/>
      <c r="C88" s="1819"/>
      <c r="D88" s="1819"/>
      <c r="E88" s="1819"/>
      <c r="F88" s="1819"/>
      <c r="G88" s="187"/>
    </row>
    <row r="89" spans="1:7">
      <c r="A89" s="2135" t="s">
        <v>5485</v>
      </c>
      <c r="B89" s="2136" t="s">
        <v>5486</v>
      </c>
      <c r="C89" s="2135" t="s">
        <v>5343</v>
      </c>
      <c r="D89" s="2135">
        <v>12</v>
      </c>
      <c r="E89" s="2140">
        <v>281</v>
      </c>
      <c r="F89" s="2100">
        <f>E89-E89*$I$1</f>
        <v>281</v>
      </c>
    </row>
    <row r="90" spans="1:7" ht="15.75" customHeight="1">
      <c r="A90" s="1819" t="s">
        <v>5487</v>
      </c>
      <c r="B90" s="1819"/>
      <c r="C90" s="1819"/>
      <c r="D90" s="1819"/>
      <c r="E90" s="1819"/>
      <c r="F90" s="1819"/>
      <c r="G90" s="187"/>
    </row>
    <row r="91" spans="1:7">
      <c r="A91" s="2135" t="s">
        <v>5488</v>
      </c>
      <c r="B91" s="2136" t="s">
        <v>5489</v>
      </c>
      <c r="C91" s="2135" t="s">
        <v>5343</v>
      </c>
      <c r="D91" s="2135">
        <v>12</v>
      </c>
      <c r="E91" s="2140">
        <v>438</v>
      </c>
      <c r="F91" s="2100">
        <f>E91-E91*$I$1</f>
        <v>438</v>
      </c>
    </row>
    <row r="92" spans="1:7">
      <c r="A92" s="2135" t="s">
        <v>5490</v>
      </c>
      <c r="B92" s="2136" t="s">
        <v>5491</v>
      </c>
      <c r="C92" s="2135" t="s">
        <v>5343</v>
      </c>
      <c r="D92" s="2135">
        <v>12</v>
      </c>
      <c r="E92" s="2140">
        <v>438</v>
      </c>
      <c r="F92" s="2100">
        <f>E92-E92*$I$1</f>
        <v>438</v>
      </c>
    </row>
    <row r="93" spans="1:7">
      <c r="A93" s="2135" t="s">
        <v>5492</v>
      </c>
      <c r="B93" s="2136" t="s">
        <v>5493</v>
      </c>
      <c r="C93" s="2135" t="s">
        <v>5343</v>
      </c>
      <c r="D93" s="2135">
        <v>12</v>
      </c>
      <c r="E93" s="2140">
        <v>438</v>
      </c>
      <c r="F93" s="2100">
        <f>E93-E93*$I$1</f>
        <v>438</v>
      </c>
    </row>
    <row r="94" spans="1:7" ht="15.75" customHeight="1">
      <c r="A94" s="1819" t="s">
        <v>5494</v>
      </c>
      <c r="B94" s="1819"/>
      <c r="C94" s="1819"/>
      <c r="D94" s="1819"/>
      <c r="E94" s="1819"/>
      <c r="F94" s="1819"/>
      <c r="G94" s="187"/>
    </row>
    <row r="95" spans="1:7">
      <c r="A95" s="2135" t="s">
        <v>5495</v>
      </c>
      <c r="B95" s="2138" t="s">
        <v>5496</v>
      </c>
      <c r="C95" s="2139" t="s">
        <v>5497</v>
      </c>
      <c r="D95" s="2139">
        <v>12</v>
      </c>
      <c r="E95" s="2140">
        <v>388</v>
      </c>
      <c r="F95" s="2100">
        <f>E95-E95*$I$1</f>
        <v>388</v>
      </c>
    </row>
    <row r="96" spans="1:7">
      <c r="A96" s="2135" t="s">
        <v>5498</v>
      </c>
      <c r="B96" s="2138" t="s">
        <v>5499</v>
      </c>
      <c r="C96" s="2139" t="s">
        <v>5497</v>
      </c>
      <c r="D96" s="2139">
        <v>12</v>
      </c>
      <c r="E96" s="2140">
        <v>388</v>
      </c>
      <c r="F96" s="2100">
        <f>E96-E96*$I$1</f>
        <v>388</v>
      </c>
    </row>
    <row r="97" spans="1:7" ht="15.75" customHeight="1">
      <c r="A97" s="1819" t="s">
        <v>5500</v>
      </c>
      <c r="B97" s="1819"/>
      <c r="C97" s="1819"/>
      <c r="D97" s="1819"/>
      <c r="E97" s="1819"/>
      <c r="F97" s="1819"/>
      <c r="G97" s="187"/>
    </row>
    <row r="98" spans="1:7">
      <c r="A98" s="2135" t="s">
        <v>5501</v>
      </c>
      <c r="B98" s="2136" t="s">
        <v>5502</v>
      </c>
      <c r="C98" s="2135" t="s">
        <v>5497</v>
      </c>
      <c r="D98" s="2135">
        <v>12</v>
      </c>
      <c r="E98" s="2140">
        <v>357</v>
      </c>
      <c r="F98" s="2100">
        <f>E98-E98*$I$1</f>
        <v>357</v>
      </c>
    </row>
    <row r="99" spans="1:7">
      <c r="A99" s="2135" t="s">
        <v>5503</v>
      </c>
      <c r="B99" s="2136" t="s">
        <v>5504</v>
      </c>
      <c r="C99" s="2135" t="s">
        <v>5497</v>
      </c>
      <c r="D99" s="2135">
        <v>12</v>
      </c>
      <c r="E99" s="2140">
        <v>357</v>
      </c>
      <c r="F99" s="2100">
        <f>E99-E99*$I$1</f>
        <v>357</v>
      </c>
    </row>
    <row r="100" spans="1:7" ht="15.75" customHeight="1">
      <c r="A100" s="1819" t="s">
        <v>5505</v>
      </c>
      <c r="B100" s="1819"/>
      <c r="C100" s="1819"/>
      <c r="D100" s="1819"/>
      <c r="E100" s="1819"/>
      <c r="F100" s="1819"/>
      <c r="G100" s="187"/>
    </row>
    <row r="101" spans="1:7">
      <c r="A101" s="2135" t="s">
        <v>5506</v>
      </c>
      <c r="B101" s="2136" t="s">
        <v>4285</v>
      </c>
      <c r="C101" s="2135" t="s">
        <v>5343</v>
      </c>
      <c r="D101" s="2135">
        <v>12</v>
      </c>
      <c r="E101" s="2140">
        <v>345</v>
      </c>
      <c r="F101" s="2100">
        <f>E101-E101*$I$1</f>
        <v>345</v>
      </c>
    </row>
    <row r="102" spans="1:7">
      <c r="A102" s="2135" t="s">
        <v>5507</v>
      </c>
      <c r="B102" s="2136" t="s">
        <v>4281</v>
      </c>
      <c r="C102" s="2135" t="s">
        <v>5343</v>
      </c>
      <c r="D102" s="2135">
        <v>12</v>
      </c>
      <c r="E102" s="2140">
        <v>345</v>
      </c>
      <c r="F102" s="2100">
        <f>E102-E102*$I$1</f>
        <v>345</v>
      </c>
    </row>
    <row r="103" spans="1:7">
      <c r="A103" s="2135" t="s">
        <v>5508</v>
      </c>
      <c r="B103" s="2136" t="s">
        <v>5509</v>
      </c>
      <c r="C103" s="2135" t="s">
        <v>5343</v>
      </c>
      <c r="D103" s="2135">
        <v>12</v>
      </c>
      <c r="E103" s="2140">
        <v>345</v>
      </c>
      <c r="F103" s="2100">
        <f>E103-E103*$I$1</f>
        <v>345</v>
      </c>
    </row>
    <row r="104" spans="1:7">
      <c r="A104" s="2135" t="s">
        <v>5510</v>
      </c>
      <c r="B104" s="2136" t="s">
        <v>5511</v>
      </c>
      <c r="C104" s="2135" t="s">
        <v>5343</v>
      </c>
      <c r="D104" s="2135">
        <v>12</v>
      </c>
      <c r="E104" s="2140">
        <v>345</v>
      </c>
      <c r="F104" s="2100">
        <f>E104-E104*$I$1</f>
        <v>345</v>
      </c>
    </row>
    <row r="105" spans="1:7">
      <c r="A105" s="2135" t="s">
        <v>5512</v>
      </c>
      <c r="B105" s="2136" t="s">
        <v>5513</v>
      </c>
      <c r="C105" s="2135" t="s">
        <v>5343</v>
      </c>
      <c r="D105" s="2135">
        <v>12</v>
      </c>
      <c r="E105" s="2140">
        <v>345</v>
      </c>
      <c r="F105" s="2100">
        <f>E105-E105*$I$1</f>
        <v>345</v>
      </c>
    </row>
    <row r="106" spans="1:7">
      <c r="A106" s="2135" t="s">
        <v>5514</v>
      </c>
      <c r="B106" s="2136" t="s">
        <v>5463</v>
      </c>
      <c r="C106" s="2135" t="s">
        <v>5343</v>
      </c>
      <c r="D106" s="2135">
        <v>12</v>
      </c>
      <c r="E106" s="2140">
        <v>345</v>
      </c>
      <c r="F106" s="2100">
        <f>E106-E106*$I$1</f>
        <v>345</v>
      </c>
    </row>
    <row r="107" spans="1:7">
      <c r="A107" s="2135" t="s">
        <v>5515</v>
      </c>
      <c r="B107" s="2136" t="s">
        <v>5461</v>
      </c>
      <c r="C107" s="2135" t="s">
        <v>5343</v>
      </c>
      <c r="D107" s="2135">
        <v>12</v>
      </c>
      <c r="E107" s="2140">
        <v>345</v>
      </c>
      <c r="F107" s="2100">
        <f>E107-E107*$I$1</f>
        <v>345</v>
      </c>
    </row>
    <row r="108" spans="1:7">
      <c r="A108" s="2135" t="s">
        <v>5516</v>
      </c>
      <c r="B108" s="2136" t="s">
        <v>5459</v>
      </c>
      <c r="C108" s="2135" t="s">
        <v>5343</v>
      </c>
      <c r="D108" s="2135">
        <v>12</v>
      </c>
      <c r="E108" s="2140">
        <v>345</v>
      </c>
      <c r="F108" s="2100">
        <f>E108-E108*$I$1</f>
        <v>345</v>
      </c>
    </row>
    <row r="109" spans="1:7">
      <c r="A109" s="2135" t="s">
        <v>5517</v>
      </c>
      <c r="B109" s="2136" t="s">
        <v>5518</v>
      </c>
      <c r="C109" s="2135" t="s">
        <v>5343</v>
      </c>
      <c r="D109" s="2135">
        <v>12</v>
      </c>
      <c r="E109" s="2140">
        <v>345</v>
      </c>
      <c r="F109" s="2100">
        <f>E109-E109*$I$1</f>
        <v>345</v>
      </c>
    </row>
    <row r="110" spans="1:7">
      <c r="A110" s="2135" t="s">
        <v>5519</v>
      </c>
      <c r="B110" s="2136" t="s">
        <v>5520</v>
      </c>
      <c r="C110" s="2135" t="s">
        <v>5343</v>
      </c>
      <c r="D110" s="2135">
        <v>12</v>
      </c>
      <c r="E110" s="2140">
        <v>345</v>
      </c>
      <c r="F110" s="2100">
        <f>E110-E110*$I$1</f>
        <v>345</v>
      </c>
    </row>
    <row r="111" spans="1:7">
      <c r="A111" s="2135" t="s">
        <v>5521</v>
      </c>
      <c r="B111" s="2136" t="s">
        <v>5522</v>
      </c>
      <c r="C111" s="2135" t="s">
        <v>5343</v>
      </c>
      <c r="D111" s="2135">
        <v>12</v>
      </c>
      <c r="E111" s="2140">
        <v>345</v>
      </c>
      <c r="F111" s="2100">
        <f>E111-E111*$I$1</f>
        <v>345</v>
      </c>
    </row>
    <row r="112" spans="1:7">
      <c r="A112" s="2135" t="s">
        <v>5523</v>
      </c>
      <c r="B112" s="2136" t="s">
        <v>5524</v>
      </c>
      <c r="C112" s="2135" t="s">
        <v>5343</v>
      </c>
      <c r="D112" s="2135">
        <v>12</v>
      </c>
      <c r="E112" s="2140">
        <v>345</v>
      </c>
      <c r="F112" s="2100">
        <f>E112-E112*$I$1</f>
        <v>345</v>
      </c>
    </row>
    <row r="113" spans="1:7">
      <c r="A113" s="2135" t="s">
        <v>5525</v>
      </c>
      <c r="B113" s="2136" t="s">
        <v>5526</v>
      </c>
      <c r="C113" s="2135" t="s">
        <v>5343</v>
      </c>
      <c r="D113" s="2135">
        <v>12</v>
      </c>
      <c r="E113" s="2140">
        <v>362</v>
      </c>
      <c r="F113" s="2100">
        <f>E113-E113*$I$1</f>
        <v>362</v>
      </c>
    </row>
    <row r="114" spans="1:7">
      <c r="A114" s="2135" t="s">
        <v>5527</v>
      </c>
      <c r="B114" s="2136" t="s">
        <v>5528</v>
      </c>
      <c r="C114" s="2135" t="s">
        <v>5343</v>
      </c>
      <c r="D114" s="2135">
        <v>12</v>
      </c>
      <c r="E114" s="2140">
        <v>362</v>
      </c>
      <c r="F114" s="2100">
        <f>E114-E114*$I$1</f>
        <v>362</v>
      </c>
    </row>
    <row r="115" spans="1:7">
      <c r="A115" s="2135" t="s">
        <v>5529</v>
      </c>
      <c r="B115" s="2136" t="s">
        <v>4281</v>
      </c>
      <c r="C115" s="2135" t="s">
        <v>5455</v>
      </c>
      <c r="D115" s="2135">
        <v>24</v>
      </c>
      <c r="E115" s="2140">
        <v>205</v>
      </c>
      <c r="F115" s="2100">
        <f>E115-E115*$I$1</f>
        <v>205</v>
      </c>
    </row>
    <row r="116" spans="1:7">
      <c r="A116" s="2135" t="s">
        <v>5530</v>
      </c>
      <c r="B116" s="2136" t="s">
        <v>5531</v>
      </c>
      <c r="C116" s="2135" t="s">
        <v>5455</v>
      </c>
      <c r="D116" s="2135">
        <v>24</v>
      </c>
      <c r="E116" s="2140">
        <v>205</v>
      </c>
      <c r="F116" s="2100">
        <f>E116-E116*$I$1</f>
        <v>205</v>
      </c>
    </row>
    <row r="117" spans="1:7">
      <c r="A117" s="2135" t="s">
        <v>5532</v>
      </c>
      <c r="B117" s="2136" t="s">
        <v>5526</v>
      </c>
      <c r="C117" s="2135" t="s">
        <v>5455</v>
      </c>
      <c r="D117" s="2135">
        <v>24</v>
      </c>
      <c r="E117" s="2140">
        <v>219</v>
      </c>
      <c r="F117" s="2100">
        <f>E117-E117*$I$1</f>
        <v>219</v>
      </c>
    </row>
    <row r="118" spans="1:7" ht="15.75" customHeight="1">
      <c r="A118" s="1819" t="s">
        <v>5533</v>
      </c>
      <c r="B118" s="1819"/>
      <c r="C118" s="1819"/>
      <c r="D118" s="1819"/>
      <c r="E118" s="1819"/>
      <c r="F118" s="1819"/>
      <c r="G118" s="187"/>
    </row>
    <row r="119" spans="1:7">
      <c r="A119" s="2135" t="s">
        <v>5534</v>
      </c>
      <c r="B119" s="2136" t="s">
        <v>4285</v>
      </c>
      <c r="C119" s="2135" t="s">
        <v>5343</v>
      </c>
      <c r="D119" s="2135">
        <v>12</v>
      </c>
      <c r="E119" s="2140">
        <v>374</v>
      </c>
      <c r="F119" s="2100">
        <f>E119-E119*$I$1</f>
        <v>374</v>
      </c>
    </row>
    <row r="120" spans="1:7">
      <c r="A120" s="2135" t="s">
        <v>5535</v>
      </c>
      <c r="B120" s="2136" t="s">
        <v>5536</v>
      </c>
      <c r="C120" s="2135" t="s">
        <v>5343</v>
      </c>
      <c r="D120" s="2135">
        <v>12</v>
      </c>
      <c r="E120" s="2140">
        <v>374</v>
      </c>
      <c r="F120" s="2100">
        <f>E120-E120*$I$1</f>
        <v>374</v>
      </c>
    </row>
    <row r="121" spans="1:7">
      <c r="A121" s="2135" t="s">
        <v>5537</v>
      </c>
      <c r="B121" s="2136" t="s">
        <v>4281</v>
      </c>
      <c r="C121" s="2135" t="s">
        <v>5343</v>
      </c>
      <c r="D121" s="2135">
        <v>12</v>
      </c>
      <c r="E121" s="2140">
        <v>374</v>
      </c>
      <c r="F121" s="2100">
        <f>E121-E121*$I$1</f>
        <v>374</v>
      </c>
    </row>
    <row r="122" spans="1:7">
      <c r="A122" s="2135" t="s">
        <v>5538</v>
      </c>
      <c r="B122" s="2136" t="s">
        <v>5443</v>
      </c>
      <c r="C122" s="2135" t="s">
        <v>5343</v>
      </c>
      <c r="D122" s="2135">
        <v>12</v>
      </c>
      <c r="E122" s="2140">
        <v>374</v>
      </c>
      <c r="F122" s="2100">
        <f>E122-E122*$I$1</f>
        <v>374</v>
      </c>
    </row>
    <row r="123" spans="1:7" ht="15.75" customHeight="1">
      <c r="A123" s="1819" t="s">
        <v>5539</v>
      </c>
      <c r="B123" s="1819"/>
      <c r="C123" s="1819"/>
      <c r="D123" s="1819"/>
      <c r="E123" s="1819"/>
      <c r="F123" s="1819"/>
      <c r="G123" s="188"/>
    </row>
    <row r="124" spans="1:7">
      <c r="A124" s="2135" t="s">
        <v>5540</v>
      </c>
      <c r="B124" s="2136" t="s">
        <v>5459</v>
      </c>
      <c r="C124" s="2135" t="s">
        <v>5343</v>
      </c>
      <c r="D124" s="2135">
        <v>12</v>
      </c>
      <c r="E124" s="2140">
        <v>408</v>
      </c>
      <c r="F124" s="2100">
        <f>E124-E124*$I$1</f>
        <v>408</v>
      </c>
    </row>
    <row r="125" spans="1:7">
      <c r="A125" s="2135" t="s">
        <v>5541</v>
      </c>
      <c r="B125" s="2136" t="s">
        <v>5368</v>
      </c>
      <c r="C125" s="2135" t="s">
        <v>5343</v>
      </c>
      <c r="D125" s="2135">
        <v>12</v>
      </c>
      <c r="E125" s="2140">
        <v>408</v>
      </c>
      <c r="F125" s="2100">
        <f>E125-E125*$I$1</f>
        <v>408</v>
      </c>
    </row>
    <row r="126" spans="1:7">
      <c r="A126" s="2135" t="s">
        <v>5542</v>
      </c>
      <c r="B126" s="2136" t="s">
        <v>5374</v>
      </c>
      <c r="C126" s="2135" t="s">
        <v>5343</v>
      </c>
      <c r="D126" s="2135">
        <v>12</v>
      </c>
      <c r="E126" s="2140">
        <v>408</v>
      </c>
      <c r="F126" s="2100">
        <f>E126-E126*$I$1</f>
        <v>408</v>
      </c>
    </row>
    <row r="127" spans="1:7">
      <c r="A127" s="2135" t="s">
        <v>5543</v>
      </c>
      <c r="B127" s="2136" t="s">
        <v>5461</v>
      </c>
      <c r="C127" s="2135" t="s">
        <v>5343</v>
      </c>
      <c r="D127" s="2135">
        <v>12</v>
      </c>
      <c r="E127" s="2140">
        <v>408</v>
      </c>
      <c r="F127" s="2100">
        <f>E127-E127*$I$1</f>
        <v>408</v>
      </c>
    </row>
    <row r="128" spans="1:7">
      <c r="A128" s="2135" t="s">
        <v>5544</v>
      </c>
      <c r="B128" s="2136" t="s">
        <v>5545</v>
      </c>
      <c r="C128" s="2135" t="s">
        <v>5343</v>
      </c>
      <c r="D128" s="2135">
        <v>12</v>
      </c>
      <c r="E128" s="2140">
        <v>408</v>
      </c>
      <c r="F128" s="2100">
        <f>E128-E128*$I$1</f>
        <v>408</v>
      </c>
    </row>
    <row r="129" spans="1:7">
      <c r="A129" s="2135" t="s">
        <v>5546</v>
      </c>
      <c r="B129" s="2136" t="s">
        <v>5380</v>
      </c>
      <c r="C129" s="2135" t="s">
        <v>5343</v>
      </c>
      <c r="D129" s="2135">
        <v>12</v>
      </c>
      <c r="E129" s="2140">
        <v>408</v>
      </c>
      <c r="F129" s="2100">
        <f>E129-E129*$I$1</f>
        <v>408</v>
      </c>
    </row>
    <row r="130" spans="1:7">
      <c r="A130" s="2135" t="s">
        <v>5547</v>
      </c>
      <c r="B130" s="2136" t="s">
        <v>5548</v>
      </c>
      <c r="C130" s="2135" t="s">
        <v>5343</v>
      </c>
      <c r="D130" s="2135">
        <v>12</v>
      </c>
      <c r="E130" s="2140">
        <v>408</v>
      </c>
      <c r="F130" s="2100">
        <f>E130-E130*$I$1</f>
        <v>408</v>
      </c>
    </row>
    <row r="131" spans="1:7" ht="15.75" customHeight="1">
      <c r="A131" s="1819" t="s">
        <v>5549</v>
      </c>
      <c r="B131" s="1819"/>
      <c r="C131" s="1819"/>
      <c r="D131" s="1819"/>
      <c r="E131" s="1819"/>
      <c r="F131" s="1819"/>
      <c r="G131" s="188"/>
    </row>
    <row r="132" spans="1:7">
      <c r="A132" s="2135" t="s">
        <v>5550</v>
      </c>
      <c r="B132" s="2141" t="s">
        <v>5551</v>
      </c>
      <c r="C132" s="2142" t="s">
        <v>5343</v>
      </c>
      <c r="D132" s="2142">
        <v>12</v>
      </c>
      <c r="E132" s="2143">
        <v>292</v>
      </c>
      <c r="F132" s="2100">
        <f>E132-E132*$I$1</f>
        <v>292</v>
      </c>
    </row>
    <row r="133" spans="1:7" ht="16.149999999999999">
      <c r="A133" s="189"/>
      <c r="B133" s="190" t="s">
        <v>5552</v>
      </c>
      <c r="C133" s="190"/>
      <c r="D133" s="190"/>
      <c r="E133" s="190"/>
      <c r="F133" s="190"/>
      <c r="G133" s="191"/>
    </row>
    <row r="134" spans="1:7">
      <c r="A134" s="2135" t="s">
        <v>5553</v>
      </c>
      <c r="B134" s="2136" t="s">
        <v>5554</v>
      </c>
      <c r="C134" s="2135" t="s">
        <v>5343</v>
      </c>
      <c r="D134" s="2135">
        <v>12</v>
      </c>
      <c r="E134" s="2140">
        <v>360</v>
      </c>
      <c r="F134" s="2100">
        <f>E134-E134*$I$1</f>
        <v>360</v>
      </c>
    </row>
    <row r="135" spans="1:7">
      <c r="A135" s="2135" t="s">
        <v>5555</v>
      </c>
      <c r="B135" s="2136" t="s">
        <v>5556</v>
      </c>
      <c r="C135" s="2135" t="s">
        <v>5343</v>
      </c>
      <c r="D135" s="2135">
        <v>12</v>
      </c>
      <c r="E135" s="2140">
        <v>360</v>
      </c>
      <c r="F135" s="2100">
        <f>E135-E135*$I$1</f>
        <v>360</v>
      </c>
    </row>
    <row r="136" spans="1:7">
      <c r="A136" s="2135" t="s">
        <v>5557</v>
      </c>
      <c r="B136" s="2136" t="s">
        <v>5558</v>
      </c>
      <c r="C136" s="2135" t="s">
        <v>5343</v>
      </c>
      <c r="D136" s="2135">
        <v>12</v>
      </c>
      <c r="E136" s="2140">
        <v>360</v>
      </c>
      <c r="F136" s="2100">
        <f>E136-E136*$I$1</f>
        <v>360</v>
      </c>
    </row>
    <row r="137" spans="1:7">
      <c r="A137" s="2135" t="s">
        <v>5559</v>
      </c>
      <c r="B137" s="2136" t="s">
        <v>5560</v>
      </c>
      <c r="C137" s="2135" t="s">
        <v>5343</v>
      </c>
      <c r="D137" s="2135">
        <v>12</v>
      </c>
      <c r="E137" s="2140">
        <v>360</v>
      </c>
      <c r="F137" s="2100">
        <f>E137-E137*$I$1</f>
        <v>360</v>
      </c>
    </row>
    <row r="138" spans="1:7">
      <c r="A138" s="2135" t="s">
        <v>5561</v>
      </c>
      <c r="B138" s="2136" t="s">
        <v>5562</v>
      </c>
      <c r="C138" s="2135" t="s">
        <v>5343</v>
      </c>
      <c r="D138" s="2135">
        <v>12</v>
      </c>
      <c r="E138" s="2140">
        <v>360</v>
      </c>
      <c r="F138" s="2100">
        <f>E138-E138*$I$1</f>
        <v>360</v>
      </c>
    </row>
    <row r="139" spans="1:7">
      <c r="A139" s="2135" t="s">
        <v>5563</v>
      </c>
      <c r="B139" s="2136" t="s">
        <v>5564</v>
      </c>
      <c r="C139" s="2135" t="s">
        <v>5343</v>
      </c>
      <c r="D139" s="2135">
        <v>12</v>
      </c>
      <c r="E139" s="2140">
        <v>360</v>
      </c>
      <c r="F139" s="2100">
        <f>E139-E139*$I$1</f>
        <v>360</v>
      </c>
    </row>
    <row r="140" spans="1:7">
      <c r="A140" s="2135" t="s">
        <v>5565</v>
      </c>
      <c r="B140" s="2136" t="s">
        <v>5566</v>
      </c>
      <c r="C140" s="2135" t="s">
        <v>5343</v>
      </c>
      <c r="D140" s="2135">
        <v>12</v>
      </c>
      <c r="E140" s="2140">
        <v>360</v>
      </c>
      <c r="F140" s="2100">
        <f>E140-E140*$I$1</f>
        <v>360</v>
      </c>
    </row>
    <row r="141" spans="1:7">
      <c r="A141" s="2135" t="s">
        <v>5567</v>
      </c>
      <c r="B141" s="2136" t="s">
        <v>5568</v>
      </c>
      <c r="C141" s="2135" t="s">
        <v>5343</v>
      </c>
      <c r="D141" s="2135">
        <v>12</v>
      </c>
      <c r="E141" s="2140">
        <v>360</v>
      </c>
      <c r="F141" s="2100">
        <f>E141-E141*$I$1</f>
        <v>360</v>
      </c>
    </row>
    <row r="142" spans="1:7">
      <c r="A142" s="2135" t="s">
        <v>5569</v>
      </c>
      <c r="B142" s="2136" t="s">
        <v>5570</v>
      </c>
      <c r="C142" s="2135" t="s">
        <v>5343</v>
      </c>
      <c r="D142" s="2135">
        <v>12</v>
      </c>
      <c r="E142" s="2140">
        <v>360</v>
      </c>
      <c r="F142" s="2100">
        <f>E142-E142*$I$1</f>
        <v>360</v>
      </c>
    </row>
    <row r="143" spans="1:7">
      <c r="A143" s="2135" t="s">
        <v>5571</v>
      </c>
      <c r="B143" s="2136" t="s">
        <v>5572</v>
      </c>
      <c r="C143" s="2135" t="s">
        <v>5343</v>
      </c>
      <c r="D143" s="2135">
        <v>12</v>
      </c>
      <c r="E143" s="2140">
        <v>360</v>
      </c>
      <c r="F143" s="2100">
        <f>E143-E143*$I$1</f>
        <v>360</v>
      </c>
    </row>
    <row r="144" spans="1:7">
      <c r="A144" s="2135" t="s">
        <v>5573</v>
      </c>
      <c r="B144" s="2136" t="s">
        <v>5574</v>
      </c>
      <c r="C144" s="2135" t="s">
        <v>5343</v>
      </c>
      <c r="D144" s="2135">
        <v>12</v>
      </c>
      <c r="E144" s="2140">
        <v>360</v>
      </c>
      <c r="F144" s="2100">
        <f>E144-E144*$I$1</f>
        <v>360</v>
      </c>
    </row>
    <row r="145" spans="1:6">
      <c r="A145" s="2135" t="s">
        <v>5575</v>
      </c>
      <c r="B145" s="2136" t="s">
        <v>5576</v>
      </c>
      <c r="C145" s="2135" t="s">
        <v>5343</v>
      </c>
      <c r="D145" s="2135">
        <v>12</v>
      </c>
      <c r="E145" s="2140">
        <v>360</v>
      </c>
      <c r="F145" s="2100">
        <f>E145-E145*$I$1</f>
        <v>360</v>
      </c>
    </row>
    <row r="146" spans="1:6">
      <c r="A146" s="2135" t="s">
        <v>5577</v>
      </c>
      <c r="B146" s="2136" t="s">
        <v>5578</v>
      </c>
      <c r="C146" s="2135" t="s">
        <v>5343</v>
      </c>
      <c r="D146" s="2135">
        <v>12</v>
      </c>
      <c r="E146" s="2140">
        <v>360</v>
      </c>
      <c r="F146" s="2100">
        <f>E146-E146*$I$1</f>
        <v>360</v>
      </c>
    </row>
    <row r="147" spans="1:6">
      <c r="A147" s="2135" t="s">
        <v>5579</v>
      </c>
      <c r="B147" s="2136" t="s">
        <v>5580</v>
      </c>
      <c r="C147" s="2135" t="s">
        <v>5343</v>
      </c>
      <c r="D147" s="2135">
        <v>12</v>
      </c>
      <c r="E147" s="2140">
        <v>360</v>
      </c>
      <c r="F147" s="2100">
        <f>E147-E147*$I$1</f>
        <v>360</v>
      </c>
    </row>
    <row r="148" spans="1:6">
      <c r="A148" s="2135" t="s">
        <v>5581</v>
      </c>
      <c r="B148" s="2136" t="s">
        <v>5582</v>
      </c>
      <c r="C148" s="2135" t="s">
        <v>5343</v>
      </c>
      <c r="D148" s="2135">
        <v>12</v>
      </c>
      <c r="E148" s="2140">
        <v>360</v>
      </c>
      <c r="F148" s="2100">
        <f>E148-E148*$I$1</f>
        <v>360</v>
      </c>
    </row>
    <row r="149" spans="1:6">
      <c r="A149" s="2135" t="s">
        <v>5583</v>
      </c>
      <c r="B149" s="2136" t="s">
        <v>5584</v>
      </c>
      <c r="C149" s="2135" t="s">
        <v>5343</v>
      </c>
      <c r="D149" s="2135">
        <v>12</v>
      </c>
      <c r="E149" s="2140">
        <v>360</v>
      </c>
      <c r="F149" s="2100">
        <f>E149-E149*$I$1</f>
        <v>360</v>
      </c>
    </row>
    <row r="150" spans="1:6">
      <c r="A150" s="2135" t="s">
        <v>5585</v>
      </c>
      <c r="B150" s="2136" t="s">
        <v>5586</v>
      </c>
      <c r="C150" s="2135" t="s">
        <v>5343</v>
      </c>
      <c r="D150" s="2135">
        <v>12</v>
      </c>
      <c r="E150" s="2140">
        <v>360</v>
      </c>
      <c r="F150" s="2100">
        <f>E150-E150*$I$1</f>
        <v>360</v>
      </c>
    </row>
    <row r="151" spans="1:6">
      <c r="A151" s="2135" t="s">
        <v>5587</v>
      </c>
      <c r="B151" s="2136" t="s">
        <v>5588</v>
      </c>
      <c r="C151" s="2135" t="s">
        <v>5343</v>
      </c>
      <c r="D151" s="2135">
        <v>12</v>
      </c>
      <c r="E151" s="2140">
        <v>360</v>
      </c>
      <c r="F151" s="2100">
        <f>E151-E151*$I$1</f>
        <v>360</v>
      </c>
    </row>
    <row r="152" spans="1:6">
      <c r="A152" s="2135" t="s">
        <v>5589</v>
      </c>
      <c r="B152" s="2136" t="s">
        <v>5590</v>
      </c>
      <c r="C152" s="2135" t="s">
        <v>5343</v>
      </c>
      <c r="D152" s="2135">
        <v>12</v>
      </c>
      <c r="E152" s="2140">
        <v>360</v>
      </c>
      <c r="F152" s="2100">
        <f>E152-E152*$I$1</f>
        <v>360</v>
      </c>
    </row>
    <row r="153" spans="1:6">
      <c r="A153" s="2135" t="s">
        <v>5591</v>
      </c>
      <c r="B153" s="2136" t="s">
        <v>5592</v>
      </c>
      <c r="C153" s="2135" t="s">
        <v>5343</v>
      </c>
      <c r="D153" s="2135">
        <v>12</v>
      </c>
      <c r="E153" s="2140">
        <v>360</v>
      </c>
      <c r="F153" s="2100">
        <f>E153-E153*$I$1</f>
        <v>360</v>
      </c>
    </row>
    <row r="154" spans="1:6">
      <c r="A154" s="2135" t="s">
        <v>5593</v>
      </c>
      <c r="B154" s="2136" t="s">
        <v>5594</v>
      </c>
      <c r="C154" s="2135" t="s">
        <v>5343</v>
      </c>
      <c r="D154" s="2135">
        <v>12</v>
      </c>
      <c r="E154" s="2140">
        <v>360</v>
      </c>
      <c r="F154" s="2100">
        <f>E154-E154*$I$1</f>
        <v>360</v>
      </c>
    </row>
    <row r="155" spans="1:6">
      <c r="A155" s="2135" t="s">
        <v>5595</v>
      </c>
      <c r="B155" s="2136" t="s">
        <v>5596</v>
      </c>
      <c r="C155" s="2135" t="s">
        <v>5343</v>
      </c>
      <c r="D155" s="2135">
        <v>12</v>
      </c>
      <c r="E155" s="2140">
        <v>360</v>
      </c>
      <c r="F155" s="2100">
        <f>E155-E155*$I$1</f>
        <v>360</v>
      </c>
    </row>
    <row r="156" spans="1:6">
      <c r="A156" s="2135" t="s">
        <v>5597</v>
      </c>
      <c r="B156" s="2136" t="s">
        <v>5598</v>
      </c>
      <c r="C156" s="2135" t="s">
        <v>5343</v>
      </c>
      <c r="D156" s="2135">
        <v>12</v>
      </c>
      <c r="E156" s="2140">
        <v>360</v>
      </c>
      <c r="F156" s="2100">
        <f>E156-E156*$I$1</f>
        <v>360</v>
      </c>
    </row>
    <row r="157" spans="1:6">
      <c r="A157" s="2135" t="s">
        <v>5599</v>
      </c>
      <c r="B157" s="2136" t="s">
        <v>5600</v>
      </c>
      <c r="C157" s="2135" t="s">
        <v>5343</v>
      </c>
      <c r="D157" s="2135">
        <v>12</v>
      </c>
      <c r="E157" s="2140">
        <v>360</v>
      </c>
      <c r="F157" s="2100">
        <f>E157-E157*$I$1</f>
        <v>360</v>
      </c>
    </row>
    <row r="158" spans="1:6">
      <c r="A158" s="2135" t="s">
        <v>5601</v>
      </c>
      <c r="B158" s="2136" t="s">
        <v>5602</v>
      </c>
      <c r="C158" s="2135" t="s">
        <v>5343</v>
      </c>
      <c r="D158" s="2135">
        <v>12</v>
      </c>
      <c r="E158" s="2140">
        <v>360</v>
      </c>
      <c r="F158" s="2100">
        <f>E158-E158*$I$1</f>
        <v>360</v>
      </c>
    </row>
    <row r="159" spans="1:6">
      <c r="A159" s="2135" t="s">
        <v>5603</v>
      </c>
      <c r="B159" s="2136" t="s">
        <v>5604</v>
      </c>
      <c r="C159" s="2135" t="s">
        <v>5343</v>
      </c>
      <c r="D159" s="2135">
        <v>12</v>
      </c>
      <c r="E159" s="2140">
        <v>360</v>
      </c>
      <c r="F159" s="2100">
        <f>E159-E159*$I$1</f>
        <v>360</v>
      </c>
    </row>
    <row r="160" spans="1:6">
      <c r="A160" s="2135" t="s">
        <v>5605</v>
      </c>
      <c r="B160" s="2136" t="s">
        <v>5606</v>
      </c>
      <c r="C160" s="2135" t="s">
        <v>5343</v>
      </c>
      <c r="D160" s="2135">
        <v>12</v>
      </c>
      <c r="E160" s="2140">
        <v>360</v>
      </c>
      <c r="F160" s="2100">
        <f>E160-E160*$I$1</f>
        <v>360</v>
      </c>
    </row>
    <row r="161" spans="1:7">
      <c r="A161" s="2135" t="s">
        <v>5607</v>
      </c>
      <c r="B161" s="2136" t="s">
        <v>5608</v>
      </c>
      <c r="C161" s="2135" t="s">
        <v>5343</v>
      </c>
      <c r="D161" s="2135">
        <v>12</v>
      </c>
      <c r="E161" s="2140">
        <v>360</v>
      </c>
      <c r="F161" s="2100">
        <f>E161-E161*$I$1</f>
        <v>360</v>
      </c>
    </row>
    <row r="162" spans="1:7">
      <c r="A162" s="2135" t="s">
        <v>5609</v>
      </c>
      <c r="B162" s="2136" t="s">
        <v>5610</v>
      </c>
      <c r="C162" s="2135" t="s">
        <v>5343</v>
      </c>
      <c r="D162" s="2135">
        <v>12</v>
      </c>
      <c r="E162" s="2140">
        <v>360</v>
      </c>
      <c r="F162" s="2100">
        <f>E162-E162*$I$1</f>
        <v>360</v>
      </c>
    </row>
    <row r="163" spans="1:7">
      <c r="A163" s="2135" t="s">
        <v>5611</v>
      </c>
      <c r="B163" s="2136" t="s">
        <v>5612</v>
      </c>
      <c r="C163" s="2135" t="s">
        <v>5343</v>
      </c>
      <c r="D163" s="2135">
        <v>12</v>
      </c>
      <c r="E163" s="2140">
        <v>360</v>
      </c>
      <c r="F163" s="2100">
        <f>E163-E163*$I$1</f>
        <v>360</v>
      </c>
    </row>
    <row r="164" spans="1:7">
      <c r="A164" s="2135" t="s">
        <v>5613</v>
      </c>
      <c r="B164" s="2136" t="s">
        <v>5614</v>
      </c>
      <c r="C164" s="2135" t="s">
        <v>5343</v>
      </c>
      <c r="D164" s="2135">
        <v>12</v>
      </c>
      <c r="E164" s="2140">
        <v>360</v>
      </c>
      <c r="F164" s="2100">
        <f>E164-E164*$I$1</f>
        <v>360</v>
      </c>
    </row>
    <row r="165" spans="1:7">
      <c r="A165" s="2135" t="s">
        <v>5615</v>
      </c>
      <c r="B165" s="2136" t="s">
        <v>5616</v>
      </c>
      <c r="C165" s="2135" t="s">
        <v>5343</v>
      </c>
      <c r="D165" s="2135">
        <v>12</v>
      </c>
      <c r="E165" s="2140">
        <v>360</v>
      </c>
      <c r="F165" s="2100">
        <f>E165-E165*$I$1</f>
        <v>360</v>
      </c>
    </row>
    <row r="166" spans="1:7">
      <c r="A166" s="2135" t="s">
        <v>5617</v>
      </c>
      <c r="B166" s="2136" t="s">
        <v>5618</v>
      </c>
      <c r="C166" s="2135" t="s">
        <v>5343</v>
      </c>
      <c r="D166" s="2135">
        <v>12</v>
      </c>
      <c r="E166" s="2140">
        <v>360</v>
      </c>
      <c r="F166" s="2100">
        <f>E166-E166*$I$1</f>
        <v>360</v>
      </c>
    </row>
    <row r="167" spans="1:7">
      <c r="A167" s="2135" t="s">
        <v>5619</v>
      </c>
      <c r="B167" s="2136" t="s">
        <v>5620</v>
      </c>
      <c r="C167" s="2135" t="s">
        <v>5343</v>
      </c>
      <c r="D167" s="2135">
        <v>12</v>
      </c>
      <c r="E167" s="2140">
        <v>360</v>
      </c>
      <c r="F167" s="2100">
        <f>E167-E167*$I$1</f>
        <v>360</v>
      </c>
    </row>
    <row r="168" spans="1:7">
      <c r="A168" s="2135" t="s">
        <v>5621</v>
      </c>
      <c r="B168" s="2136" t="s">
        <v>5622</v>
      </c>
      <c r="C168" s="2135" t="s">
        <v>5343</v>
      </c>
      <c r="D168" s="2135">
        <v>12</v>
      </c>
      <c r="E168" s="2140">
        <v>360</v>
      </c>
      <c r="F168" s="2100">
        <f>E168-E168*$I$1</f>
        <v>360</v>
      </c>
    </row>
    <row r="169" spans="1:7">
      <c r="A169" s="2135" t="s">
        <v>5623</v>
      </c>
      <c r="B169" s="2136" t="s">
        <v>5624</v>
      </c>
      <c r="C169" s="2135" t="s">
        <v>5343</v>
      </c>
      <c r="D169" s="2135">
        <v>12</v>
      </c>
      <c r="E169" s="2140">
        <v>360</v>
      </c>
      <c r="F169" s="2100">
        <f>E169-E169*$I$1</f>
        <v>360</v>
      </c>
    </row>
    <row r="170" spans="1:7" ht="16.149999999999999">
      <c r="A170" s="1821" t="s">
        <v>5625</v>
      </c>
      <c r="B170" s="1821"/>
      <c r="C170" s="1821"/>
      <c r="D170" s="1821"/>
      <c r="E170" s="1821"/>
      <c r="F170" s="1821"/>
      <c r="G170" s="191"/>
    </row>
    <row r="171" spans="1:7">
      <c r="A171" s="2086" t="s">
        <v>5626</v>
      </c>
      <c r="B171" s="2116" t="s">
        <v>5627</v>
      </c>
      <c r="C171" s="2086" t="s">
        <v>5628</v>
      </c>
      <c r="D171" s="2086">
        <v>12</v>
      </c>
      <c r="E171" s="2144">
        <v>380</v>
      </c>
      <c r="F171" s="2100">
        <f>E171-E171*$I$1</f>
        <v>380</v>
      </c>
    </row>
    <row r="172" spans="1:7">
      <c r="A172" s="2086" t="s">
        <v>5629</v>
      </c>
      <c r="B172" s="2116" t="s">
        <v>5630</v>
      </c>
      <c r="C172" s="2086" t="s">
        <v>5628</v>
      </c>
      <c r="D172" s="2086">
        <v>12</v>
      </c>
      <c r="E172" s="2144">
        <v>380</v>
      </c>
      <c r="F172" s="2100">
        <f>E172-E172*$I$1</f>
        <v>380</v>
      </c>
    </row>
    <row r="173" spans="1:7">
      <c r="A173" s="2086" t="s">
        <v>5631</v>
      </c>
      <c r="B173" s="2116" t="s">
        <v>5632</v>
      </c>
      <c r="C173" s="2086" t="s">
        <v>5628</v>
      </c>
      <c r="D173" s="2086">
        <v>12</v>
      </c>
      <c r="E173" s="2144">
        <v>380</v>
      </c>
      <c r="F173" s="2100">
        <f>E173-E173*$I$1</f>
        <v>380</v>
      </c>
    </row>
    <row r="174" spans="1:7" ht="16.149999999999999">
      <c r="A174" s="1822" t="s">
        <v>5633</v>
      </c>
      <c r="B174" s="1822"/>
      <c r="C174" s="1822"/>
      <c r="D174" s="1822"/>
      <c r="E174" s="1822"/>
      <c r="F174" s="1822"/>
      <c r="G174" s="191"/>
    </row>
    <row r="175" spans="1:7">
      <c r="A175" s="2086" t="s">
        <v>5634</v>
      </c>
      <c r="B175" s="2116" t="s">
        <v>5635</v>
      </c>
      <c r="C175" s="2086" t="s">
        <v>5628</v>
      </c>
      <c r="D175" s="2086">
        <v>12</v>
      </c>
      <c r="E175" s="2144">
        <v>380</v>
      </c>
      <c r="F175" s="2100">
        <f>E175-E175*$I$1</f>
        <v>380</v>
      </c>
    </row>
    <row r="176" spans="1:7" ht="15.75" customHeight="1">
      <c r="A176" s="1820" t="s">
        <v>5636</v>
      </c>
      <c r="B176" s="1820"/>
      <c r="C176" s="1820"/>
      <c r="D176" s="1820"/>
      <c r="E176" s="1820"/>
      <c r="F176" s="1820"/>
      <c r="G176" s="187"/>
    </row>
    <row r="177" spans="1:7">
      <c r="A177" s="2086" t="s">
        <v>5637</v>
      </c>
      <c r="B177" s="2116" t="s">
        <v>5636</v>
      </c>
      <c r="C177" s="2086"/>
      <c r="D177" s="2086">
        <v>10</v>
      </c>
      <c r="E177" s="2144">
        <v>680</v>
      </c>
      <c r="F177" s="2100">
        <f>E177-E177*$I$1</f>
        <v>680</v>
      </c>
    </row>
    <row r="178" spans="1:7" ht="15.75" customHeight="1">
      <c r="A178" s="1820" t="s">
        <v>5638</v>
      </c>
      <c r="B178" s="1820"/>
      <c r="C178" s="1820"/>
      <c r="D178" s="1820"/>
      <c r="E178" s="1820"/>
      <c r="F178" s="1820"/>
      <c r="G178" s="187"/>
    </row>
    <row r="179" spans="1:7">
      <c r="A179" s="2086" t="s">
        <v>5639</v>
      </c>
      <c r="B179" s="2116" t="s">
        <v>5640</v>
      </c>
      <c r="C179" s="2086" t="s">
        <v>5343</v>
      </c>
      <c r="D179" s="2086">
        <v>12</v>
      </c>
      <c r="E179" s="2144">
        <v>324</v>
      </c>
      <c r="F179" s="2100">
        <f>E179-E179*$I$1</f>
        <v>324</v>
      </c>
    </row>
    <row r="180" spans="1:7">
      <c r="A180" s="2087" t="s">
        <v>5641</v>
      </c>
      <c r="B180" s="2116" t="s">
        <v>5642</v>
      </c>
      <c r="C180" s="2086" t="s">
        <v>5343</v>
      </c>
      <c r="D180" s="2086">
        <v>12</v>
      </c>
      <c r="E180" s="2144">
        <v>324</v>
      </c>
      <c r="F180" s="2100">
        <f>E180-E180*$I$1</f>
        <v>324</v>
      </c>
    </row>
    <row r="181" spans="1:7">
      <c r="A181" s="2086" t="s">
        <v>5643</v>
      </c>
      <c r="B181" s="2116" t="s">
        <v>5644</v>
      </c>
      <c r="C181" s="2086" t="s">
        <v>5343</v>
      </c>
      <c r="D181" s="2086">
        <v>12</v>
      </c>
      <c r="E181" s="2144">
        <v>324</v>
      </c>
      <c r="F181" s="2100">
        <f>E181-E181*$I$1</f>
        <v>324</v>
      </c>
    </row>
    <row r="182" spans="1:7">
      <c r="A182" s="2086" t="s">
        <v>5645</v>
      </c>
      <c r="B182" s="2116" t="s">
        <v>5646</v>
      </c>
      <c r="C182" s="2086" t="s">
        <v>5343</v>
      </c>
      <c r="D182" s="2086">
        <v>12</v>
      </c>
      <c r="E182" s="2144">
        <v>324</v>
      </c>
      <c r="F182" s="2100">
        <f>E182-E182*$I$1</f>
        <v>324</v>
      </c>
    </row>
    <row r="183" spans="1:7" ht="15.75" customHeight="1">
      <c r="A183" s="1820" t="s">
        <v>5647</v>
      </c>
      <c r="B183" s="1820"/>
      <c r="C183" s="1820"/>
      <c r="D183" s="1820"/>
      <c r="E183" s="1820"/>
      <c r="F183" s="1820"/>
      <c r="G183" s="187"/>
    </row>
    <row r="184" spans="1:7" ht="15" customHeight="1">
      <c r="A184" s="2086" t="s">
        <v>5648</v>
      </c>
      <c r="B184" s="2116" t="s">
        <v>5649</v>
      </c>
      <c r="C184" s="2086" t="s">
        <v>5343</v>
      </c>
      <c r="D184" s="2086">
        <v>12</v>
      </c>
      <c r="E184" s="2144">
        <v>766</v>
      </c>
      <c r="F184" s="2100">
        <f>E184-E184*$I$1</f>
        <v>766</v>
      </c>
    </row>
    <row r="185" spans="1:7" ht="15" customHeight="1">
      <c r="A185" s="2086" t="s">
        <v>5650</v>
      </c>
      <c r="B185" s="2116" t="s">
        <v>5651</v>
      </c>
      <c r="C185" s="2086" t="s">
        <v>5343</v>
      </c>
      <c r="D185" s="2086">
        <v>12</v>
      </c>
      <c r="E185" s="2144">
        <v>766</v>
      </c>
      <c r="F185" s="2100">
        <f>E185-E185*$I$1</f>
        <v>766</v>
      </c>
    </row>
    <row r="186" spans="1:7" ht="15.75" customHeight="1">
      <c r="A186" s="1820" t="s">
        <v>5652</v>
      </c>
      <c r="B186" s="1820"/>
      <c r="C186" s="1820"/>
      <c r="D186" s="1820"/>
      <c r="E186" s="1820"/>
      <c r="F186" s="1820"/>
      <c r="G186" s="187"/>
    </row>
    <row r="187" spans="1:7" ht="14.25">
      <c r="A187" s="2145" t="s">
        <v>5653</v>
      </c>
      <c r="B187" s="2116" t="s">
        <v>5654</v>
      </c>
      <c r="C187" s="2086" t="s">
        <v>5343</v>
      </c>
      <c r="D187" s="2086">
        <v>12</v>
      </c>
      <c r="E187" s="2144">
        <v>349</v>
      </c>
      <c r="F187" s="2100">
        <f>E187-E187*$I$1</f>
        <v>349</v>
      </c>
    </row>
    <row r="188" spans="1:7" ht="15.75" customHeight="1">
      <c r="A188" s="1820" t="s">
        <v>5655</v>
      </c>
      <c r="B188" s="1820"/>
      <c r="C188" s="1820"/>
      <c r="D188" s="1820"/>
      <c r="E188" s="1820"/>
      <c r="F188" s="1820"/>
      <c r="G188" s="187"/>
    </row>
    <row r="189" spans="1:7" ht="15" customHeight="1">
      <c r="A189" s="2086" t="s">
        <v>5656</v>
      </c>
      <c r="B189" s="2116" t="s">
        <v>5657</v>
      </c>
      <c r="C189" s="2086" t="s">
        <v>5343</v>
      </c>
      <c r="D189" s="2086">
        <v>12</v>
      </c>
      <c r="E189" s="2144">
        <v>567</v>
      </c>
      <c r="F189" s="2100">
        <f>E189-E189*$I$1</f>
        <v>567</v>
      </c>
    </row>
    <row r="190" spans="1:7" ht="15" customHeight="1">
      <c r="A190" s="2086" t="s">
        <v>5658</v>
      </c>
      <c r="B190" s="2116" t="s">
        <v>5659</v>
      </c>
      <c r="C190" s="2086" t="s">
        <v>5343</v>
      </c>
      <c r="D190" s="2086">
        <v>12</v>
      </c>
      <c r="E190" s="2144">
        <v>841</v>
      </c>
      <c r="F190" s="2100">
        <f>E190-E190*$I$1</f>
        <v>841</v>
      </c>
    </row>
    <row r="191" spans="1:7" ht="15.75" customHeight="1">
      <c r="A191" s="1820" t="s">
        <v>5660</v>
      </c>
      <c r="B191" s="1820"/>
      <c r="C191" s="1820"/>
      <c r="D191" s="1820"/>
      <c r="E191" s="1820"/>
      <c r="F191" s="1820"/>
      <c r="G191" s="187"/>
    </row>
    <row r="192" spans="1:7">
      <c r="A192" s="2086" t="s">
        <v>5661</v>
      </c>
      <c r="B192" s="2116" t="s">
        <v>5662</v>
      </c>
      <c r="C192" s="2086" t="s">
        <v>5343</v>
      </c>
      <c r="D192" s="2086">
        <v>12</v>
      </c>
      <c r="E192" s="2144">
        <v>874</v>
      </c>
      <c r="F192" s="2100">
        <f>E192-E192*$I$1</f>
        <v>874</v>
      </c>
    </row>
    <row r="193" spans="1:7" ht="15.75" customHeight="1">
      <c r="A193" s="1820" t="s">
        <v>5663</v>
      </c>
      <c r="B193" s="1820"/>
      <c r="C193" s="1820"/>
      <c r="D193" s="1820"/>
      <c r="E193" s="1820"/>
      <c r="F193" s="1820"/>
      <c r="G193" s="187"/>
    </row>
    <row r="194" spans="1:7">
      <c r="A194" s="2086" t="s">
        <v>5664</v>
      </c>
      <c r="B194" s="2116" t="s">
        <v>5665</v>
      </c>
      <c r="C194" s="2086" t="s">
        <v>5343</v>
      </c>
      <c r="D194" s="2086">
        <v>12</v>
      </c>
      <c r="E194" s="2144">
        <v>604</v>
      </c>
      <c r="F194" s="2100">
        <f>E194-E194*$I$1</f>
        <v>604</v>
      </c>
    </row>
    <row r="195" spans="1:7" ht="15.75" customHeight="1">
      <c r="A195" s="1820" t="s">
        <v>5666</v>
      </c>
      <c r="B195" s="1820"/>
      <c r="C195" s="1820"/>
      <c r="D195" s="1820"/>
      <c r="E195" s="1820"/>
      <c r="F195" s="1820"/>
      <c r="G195" s="187"/>
    </row>
    <row r="196" spans="1:7">
      <c r="A196" s="2086" t="s">
        <v>5667</v>
      </c>
      <c r="B196" s="2116" t="s">
        <v>5668</v>
      </c>
      <c r="C196" s="2086" t="s">
        <v>5343</v>
      </c>
      <c r="D196" s="2086">
        <v>12</v>
      </c>
      <c r="E196" s="2144">
        <v>562</v>
      </c>
      <c r="F196" s="2100">
        <f>E196-E196*$I$1</f>
        <v>562</v>
      </c>
    </row>
    <row r="197" spans="1:7" ht="15.75" customHeight="1">
      <c r="A197" s="1820" t="s">
        <v>5669</v>
      </c>
      <c r="B197" s="1820"/>
      <c r="C197" s="1820"/>
      <c r="D197" s="1820"/>
      <c r="E197" s="1820"/>
      <c r="F197" s="1820"/>
      <c r="G197" s="187"/>
    </row>
    <row r="198" spans="1:7" ht="15" customHeight="1">
      <c r="A198" s="2086" t="s">
        <v>5670</v>
      </c>
      <c r="B198" s="2116" t="s">
        <v>5360</v>
      </c>
      <c r="C198" s="2086" t="s">
        <v>5343</v>
      </c>
      <c r="D198" s="2086">
        <v>12</v>
      </c>
      <c r="E198" s="2144">
        <v>380</v>
      </c>
      <c r="F198" s="2100">
        <f>E198-E198*$I$1</f>
        <v>380</v>
      </c>
    </row>
    <row r="199" spans="1:7" ht="15" customHeight="1">
      <c r="A199" s="2086" t="s">
        <v>5671</v>
      </c>
      <c r="B199" s="2116" t="s">
        <v>5672</v>
      </c>
      <c r="C199" s="2086" t="s">
        <v>5343</v>
      </c>
      <c r="D199" s="2086">
        <v>12</v>
      </c>
      <c r="E199" s="2144">
        <v>380</v>
      </c>
      <c r="F199" s="2100">
        <f>E199-E199*$I$1</f>
        <v>380</v>
      </c>
    </row>
    <row r="200" spans="1:7" ht="15" customHeight="1">
      <c r="A200" s="2086" t="s">
        <v>5673</v>
      </c>
      <c r="B200" s="2116" t="s">
        <v>5674</v>
      </c>
      <c r="C200" s="2086" t="s">
        <v>5343</v>
      </c>
      <c r="D200" s="2086">
        <v>12</v>
      </c>
      <c r="E200" s="2144">
        <v>380</v>
      </c>
      <c r="F200" s="2100">
        <f>E200-E200*$I$1</f>
        <v>380</v>
      </c>
    </row>
    <row r="201" spans="1:7" ht="15.75" customHeight="1">
      <c r="A201" s="1820" t="s">
        <v>5675</v>
      </c>
      <c r="B201" s="1820"/>
      <c r="C201" s="1820"/>
      <c r="D201" s="1820"/>
      <c r="E201" s="1820"/>
      <c r="F201" s="1820"/>
      <c r="G201" s="187"/>
    </row>
    <row r="202" spans="1:7" ht="15" customHeight="1">
      <c r="A202" s="2086" t="s">
        <v>5676</v>
      </c>
      <c r="B202" s="2116" t="s">
        <v>5360</v>
      </c>
      <c r="C202" s="2086" t="s">
        <v>5343</v>
      </c>
      <c r="D202" s="2086">
        <v>12</v>
      </c>
      <c r="E202" s="2144">
        <v>333</v>
      </c>
      <c r="F202" s="2100">
        <f>E202-E202*$I$1</f>
        <v>333</v>
      </c>
    </row>
    <row r="203" spans="1:7" ht="15" customHeight="1">
      <c r="A203" s="2086" t="s">
        <v>5677</v>
      </c>
      <c r="B203" s="2116" t="s">
        <v>5345</v>
      </c>
      <c r="C203" s="2086" t="s">
        <v>5343</v>
      </c>
      <c r="D203" s="2086">
        <v>12</v>
      </c>
      <c r="E203" s="2144">
        <v>333</v>
      </c>
      <c r="F203" s="2100">
        <f>E203-E203*$I$1</f>
        <v>333</v>
      </c>
    </row>
    <row r="204" spans="1:7" ht="15" customHeight="1">
      <c r="A204" s="2086" t="s">
        <v>5678</v>
      </c>
      <c r="B204" s="2116" t="s">
        <v>5679</v>
      </c>
      <c r="C204" s="2086" t="s">
        <v>5343</v>
      </c>
      <c r="D204" s="2086">
        <v>12</v>
      </c>
      <c r="E204" s="2144">
        <v>333</v>
      </c>
      <c r="F204" s="2100">
        <f>E204-E204*$I$1</f>
        <v>333</v>
      </c>
    </row>
    <row r="205" spans="1:7" ht="15.75" customHeight="1">
      <c r="A205" s="1820" t="s">
        <v>5680</v>
      </c>
      <c r="B205" s="1820"/>
      <c r="C205" s="1820"/>
      <c r="D205" s="1820"/>
      <c r="E205" s="1820"/>
      <c r="F205" s="1820"/>
      <c r="G205" s="187"/>
    </row>
    <row r="206" spans="1:7">
      <c r="A206" s="2086" t="s">
        <v>5681</v>
      </c>
      <c r="B206" s="2116" t="s">
        <v>5360</v>
      </c>
      <c r="C206" s="2086" t="s">
        <v>5343</v>
      </c>
      <c r="D206" s="2086">
        <v>12</v>
      </c>
      <c r="E206" s="2144">
        <v>345</v>
      </c>
      <c r="F206" s="2100">
        <f>E206-E206*$I$1</f>
        <v>345</v>
      </c>
    </row>
    <row r="207" spans="1:7">
      <c r="A207" s="2086" t="s">
        <v>5682</v>
      </c>
      <c r="B207" s="2116" t="s">
        <v>5345</v>
      </c>
      <c r="C207" s="2086" t="s">
        <v>5343</v>
      </c>
      <c r="D207" s="2086">
        <v>12</v>
      </c>
      <c r="E207" s="2144">
        <v>345</v>
      </c>
      <c r="F207" s="2100">
        <f>E207-E207*$I$1</f>
        <v>345</v>
      </c>
    </row>
    <row r="208" spans="1:7">
      <c r="A208" s="2086" t="s">
        <v>5683</v>
      </c>
      <c r="B208" s="2116" t="s">
        <v>5358</v>
      </c>
      <c r="C208" s="2086" t="s">
        <v>5343</v>
      </c>
      <c r="D208" s="2086">
        <v>12</v>
      </c>
      <c r="E208" s="2144">
        <v>345</v>
      </c>
      <c r="F208" s="2100">
        <f>E208-E208*$I$1</f>
        <v>345</v>
      </c>
    </row>
    <row r="209" spans="1:7">
      <c r="A209" s="2086" t="s">
        <v>5684</v>
      </c>
      <c r="B209" s="2116" t="s">
        <v>5342</v>
      </c>
      <c r="C209" s="2086" t="s">
        <v>5343</v>
      </c>
      <c r="D209" s="2086">
        <v>12</v>
      </c>
      <c r="E209" s="2144">
        <v>345</v>
      </c>
      <c r="F209" s="2100">
        <f>E209-E209*$I$1</f>
        <v>345</v>
      </c>
    </row>
    <row r="210" spans="1:7">
      <c r="A210" s="2086" t="s">
        <v>5685</v>
      </c>
      <c r="B210" s="2116" t="s">
        <v>4132</v>
      </c>
      <c r="C210" s="2086" t="s">
        <v>5343</v>
      </c>
      <c r="D210" s="2086">
        <v>12</v>
      </c>
      <c r="E210" s="2144">
        <v>345</v>
      </c>
      <c r="F210" s="2100">
        <f>E210-E210*$I$1</f>
        <v>345</v>
      </c>
    </row>
    <row r="211" spans="1:7" ht="15.75" customHeight="1">
      <c r="A211" s="1820" t="s">
        <v>5686</v>
      </c>
      <c r="B211" s="1820"/>
      <c r="C211" s="1820"/>
      <c r="D211" s="1820"/>
      <c r="E211" s="1820"/>
      <c r="F211" s="1820"/>
      <c r="G211" s="187"/>
    </row>
    <row r="212" spans="1:7" ht="15" customHeight="1">
      <c r="A212" s="2086" t="s">
        <v>5687</v>
      </c>
      <c r="B212" s="2116" t="s">
        <v>5688</v>
      </c>
      <c r="C212" s="2086" t="s">
        <v>5343</v>
      </c>
      <c r="D212" s="2086">
        <v>12</v>
      </c>
      <c r="E212" s="2144">
        <v>369</v>
      </c>
      <c r="F212" s="2100">
        <f>E212-E212*$I$1</f>
        <v>369</v>
      </c>
    </row>
    <row r="213" spans="1:7" ht="15" customHeight="1">
      <c r="A213" s="2086" t="s">
        <v>5689</v>
      </c>
      <c r="B213" s="2116" t="s">
        <v>5398</v>
      </c>
      <c r="C213" s="2086" t="s">
        <v>5343</v>
      </c>
      <c r="D213" s="2086">
        <v>12</v>
      </c>
      <c r="E213" s="2144">
        <v>369</v>
      </c>
      <c r="F213" s="2100">
        <f>E213-E213*$I$1</f>
        <v>369</v>
      </c>
    </row>
    <row r="214" spans="1:7" ht="15" customHeight="1">
      <c r="A214" s="2086" t="s">
        <v>5690</v>
      </c>
      <c r="B214" s="2116" t="s">
        <v>5358</v>
      </c>
      <c r="C214" s="2086" t="s">
        <v>5343</v>
      </c>
      <c r="D214" s="2086">
        <v>12</v>
      </c>
      <c r="E214" s="2144">
        <v>369</v>
      </c>
      <c r="F214" s="2100">
        <f>E214-E214*$I$1</f>
        <v>369</v>
      </c>
    </row>
    <row r="215" spans="1:7" ht="15" customHeight="1">
      <c r="A215" s="2086" t="s">
        <v>5691</v>
      </c>
      <c r="B215" s="2116" t="s">
        <v>5692</v>
      </c>
      <c r="C215" s="2086" t="s">
        <v>5343</v>
      </c>
      <c r="D215" s="2086">
        <v>12</v>
      </c>
      <c r="E215" s="2144">
        <v>369</v>
      </c>
      <c r="F215" s="2100">
        <f>E215-E215*$I$1</f>
        <v>369</v>
      </c>
    </row>
    <row r="216" spans="1:7" ht="15" customHeight="1">
      <c r="A216" s="2086" t="s">
        <v>5693</v>
      </c>
      <c r="B216" s="2116" t="s">
        <v>5360</v>
      </c>
      <c r="C216" s="2086" t="s">
        <v>5343</v>
      </c>
      <c r="D216" s="2086">
        <v>12</v>
      </c>
      <c r="E216" s="2144">
        <v>369</v>
      </c>
      <c r="F216" s="2100">
        <f>E216-E216*$I$1</f>
        <v>369</v>
      </c>
    </row>
    <row r="217" spans="1:7">
      <c r="A217" s="2086" t="s">
        <v>5694</v>
      </c>
      <c r="B217" s="2116" t="s">
        <v>5695</v>
      </c>
      <c r="C217" s="2086" t="s">
        <v>5343</v>
      </c>
      <c r="D217" s="2086">
        <v>12</v>
      </c>
      <c r="E217" s="2144">
        <v>369</v>
      </c>
      <c r="F217" s="2100">
        <f>E217-E217*$I$1</f>
        <v>369</v>
      </c>
    </row>
    <row r="218" spans="1:7">
      <c r="A218" s="2086" t="s">
        <v>5696</v>
      </c>
      <c r="B218" s="2116" t="s">
        <v>5697</v>
      </c>
      <c r="C218" s="2086" t="s">
        <v>5343</v>
      </c>
      <c r="D218" s="2086">
        <v>12</v>
      </c>
      <c r="E218" s="2144">
        <v>369</v>
      </c>
      <c r="F218" s="2100">
        <f>E218-E218*$I$1</f>
        <v>369</v>
      </c>
    </row>
    <row r="219" spans="1:7">
      <c r="A219" s="2086" t="s">
        <v>5698</v>
      </c>
      <c r="B219" s="2116" t="s">
        <v>5699</v>
      </c>
      <c r="C219" s="2086" t="s">
        <v>5343</v>
      </c>
      <c r="D219" s="2086">
        <v>12</v>
      </c>
      <c r="E219" s="2144">
        <v>369</v>
      </c>
      <c r="F219" s="2100">
        <f>E219-E219*$I$1</f>
        <v>369</v>
      </c>
    </row>
    <row r="220" spans="1:7">
      <c r="A220" s="2086" t="s">
        <v>5700</v>
      </c>
      <c r="B220" s="2116" t="s">
        <v>5701</v>
      </c>
      <c r="C220" s="2086" t="s">
        <v>5343</v>
      </c>
      <c r="D220" s="2086">
        <v>12</v>
      </c>
      <c r="E220" s="2144">
        <v>369</v>
      </c>
      <c r="F220" s="2100">
        <f>E220-E220*$I$1</f>
        <v>369</v>
      </c>
    </row>
    <row r="221" spans="1:7">
      <c r="A221" s="2086" t="s">
        <v>5702</v>
      </c>
      <c r="B221" s="2116" t="s">
        <v>5703</v>
      </c>
      <c r="C221" s="2086" t="s">
        <v>5343</v>
      </c>
      <c r="D221" s="2086">
        <v>12</v>
      </c>
      <c r="E221" s="2144">
        <v>369</v>
      </c>
      <c r="F221" s="2100">
        <f>E221-E221*$I$1</f>
        <v>369</v>
      </c>
    </row>
    <row r="222" spans="1:7">
      <c r="A222" s="2086" t="s">
        <v>5704</v>
      </c>
      <c r="B222" s="2116" t="s">
        <v>5705</v>
      </c>
      <c r="C222" s="2086" t="s">
        <v>5343</v>
      </c>
      <c r="D222" s="2086">
        <v>12</v>
      </c>
      <c r="E222" s="2144">
        <v>369</v>
      </c>
      <c r="F222" s="2100">
        <f>E222-E222*$I$1</f>
        <v>369</v>
      </c>
    </row>
    <row r="223" spans="1:7">
      <c r="A223" s="2086" t="s">
        <v>5706</v>
      </c>
      <c r="B223" s="2116" t="s">
        <v>5707</v>
      </c>
      <c r="C223" s="2086" t="s">
        <v>5343</v>
      </c>
      <c r="D223" s="2086">
        <v>12</v>
      </c>
      <c r="E223" s="2144">
        <v>369</v>
      </c>
      <c r="F223" s="2100">
        <f>E223-E223*$I$1</f>
        <v>369</v>
      </c>
    </row>
    <row r="224" spans="1:7">
      <c r="A224" s="2086" t="s">
        <v>5708</v>
      </c>
      <c r="B224" s="2116" t="s">
        <v>5709</v>
      </c>
      <c r="C224" s="2086" t="s">
        <v>5343</v>
      </c>
      <c r="D224" s="2086">
        <v>12</v>
      </c>
      <c r="E224" s="2144">
        <v>369</v>
      </c>
      <c r="F224" s="2100">
        <f>E224-E224*$I$1</f>
        <v>369</v>
      </c>
    </row>
    <row r="225" spans="1:7" ht="15.75" customHeight="1">
      <c r="A225" s="1820" t="s">
        <v>5710</v>
      </c>
      <c r="B225" s="1820"/>
      <c r="C225" s="1820"/>
      <c r="D225" s="1820"/>
      <c r="E225" s="1820"/>
      <c r="F225" s="1820"/>
      <c r="G225" s="187"/>
    </row>
    <row r="226" spans="1:7">
      <c r="A226" s="2086" t="s">
        <v>5711</v>
      </c>
      <c r="B226" s="2116" t="s">
        <v>5712</v>
      </c>
      <c r="C226" s="2086" t="s">
        <v>5343</v>
      </c>
      <c r="D226" s="2086">
        <v>12</v>
      </c>
      <c r="E226" s="2144">
        <v>731</v>
      </c>
      <c r="F226" s="2100">
        <f>E226-E226*$I$1</f>
        <v>731</v>
      </c>
    </row>
    <row r="227" spans="1:7" ht="15.75" customHeight="1">
      <c r="A227" s="1820" t="s">
        <v>5713</v>
      </c>
      <c r="B227" s="1820"/>
      <c r="C227" s="1820"/>
      <c r="D227" s="1820"/>
      <c r="E227" s="1820"/>
      <c r="F227" s="1820"/>
      <c r="G227" s="187"/>
    </row>
    <row r="228" spans="1:7" ht="15" customHeight="1">
      <c r="A228" s="2086" t="s">
        <v>5714</v>
      </c>
      <c r="B228" s="2116" t="s">
        <v>5715</v>
      </c>
      <c r="C228" s="2086" t="s">
        <v>5343</v>
      </c>
      <c r="D228" s="2086">
        <v>12</v>
      </c>
      <c r="E228" s="2144">
        <v>374</v>
      </c>
      <c r="F228" s="2100">
        <f>E228-E228*$I$1</f>
        <v>374</v>
      </c>
    </row>
    <row r="229" spans="1:7" ht="15" customHeight="1">
      <c r="A229" s="2086" t="s">
        <v>5716</v>
      </c>
      <c r="B229" s="2116" t="s">
        <v>5717</v>
      </c>
      <c r="C229" s="2086" t="s">
        <v>5343</v>
      </c>
      <c r="D229" s="2086">
        <v>12</v>
      </c>
      <c r="E229" s="2144">
        <v>374</v>
      </c>
      <c r="F229" s="2100">
        <f>E229-E229*$I$1</f>
        <v>374</v>
      </c>
    </row>
    <row r="230" spans="1:7" ht="15" customHeight="1">
      <c r="A230" s="2086" t="s">
        <v>5718</v>
      </c>
      <c r="B230" s="2116" t="s">
        <v>5719</v>
      </c>
      <c r="C230" s="2086" t="s">
        <v>5343</v>
      </c>
      <c r="D230" s="2086">
        <v>12</v>
      </c>
      <c r="E230" s="2144">
        <v>374</v>
      </c>
      <c r="F230" s="2100">
        <f>E230-E230*$I$1</f>
        <v>374</v>
      </c>
    </row>
    <row r="231" spans="1:7" ht="15.75" customHeight="1">
      <c r="A231" s="1820" t="s">
        <v>5720</v>
      </c>
      <c r="B231" s="1820"/>
      <c r="C231" s="1820"/>
      <c r="D231" s="1820"/>
      <c r="E231" s="1820"/>
      <c r="F231" s="1820"/>
      <c r="G231" s="187"/>
    </row>
    <row r="232" spans="1:7" ht="15" customHeight="1">
      <c r="A232" s="2086" t="s">
        <v>5721</v>
      </c>
      <c r="B232" s="2116" t="s">
        <v>5618</v>
      </c>
      <c r="C232" s="2086" t="s">
        <v>5343</v>
      </c>
      <c r="D232" s="2086">
        <v>12</v>
      </c>
      <c r="E232" s="2144">
        <v>714</v>
      </c>
      <c r="F232" s="2100">
        <f>E232-E232*$I$1</f>
        <v>714</v>
      </c>
    </row>
    <row r="233" spans="1:7" ht="15" customHeight="1">
      <c r="A233" s="2086" t="s">
        <v>5722</v>
      </c>
      <c r="B233" s="2116" t="s">
        <v>5723</v>
      </c>
      <c r="C233" s="2086" t="s">
        <v>5343</v>
      </c>
      <c r="D233" s="2086">
        <v>12</v>
      </c>
      <c r="E233" s="2144">
        <v>714</v>
      </c>
      <c r="F233" s="2100">
        <f>E233-E233*$I$1</f>
        <v>714</v>
      </c>
    </row>
    <row r="234" spans="1:7" ht="15" customHeight="1">
      <c r="A234" s="2086" t="s">
        <v>5724</v>
      </c>
      <c r="B234" s="2116" t="s">
        <v>5725</v>
      </c>
      <c r="C234" s="2086" t="s">
        <v>5343</v>
      </c>
      <c r="D234" s="2086">
        <v>12</v>
      </c>
      <c r="E234" s="2144">
        <v>714</v>
      </c>
      <c r="F234" s="2100">
        <f>E234-E234*$I$1</f>
        <v>714</v>
      </c>
    </row>
    <row r="235" spans="1:7" ht="15.75" customHeight="1">
      <c r="A235" s="1820" t="s">
        <v>5726</v>
      </c>
      <c r="B235" s="1820"/>
      <c r="C235" s="1820"/>
      <c r="D235" s="1820"/>
      <c r="E235" s="1820"/>
      <c r="F235" s="1820"/>
      <c r="G235" s="187"/>
    </row>
    <row r="236" spans="1:7" ht="15" customHeight="1">
      <c r="A236" s="2086" t="s">
        <v>5727</v>
      </c>
      <c r="B236" s="2116" t="s">
        <v>5728</v>
      </c>
      <c r="C236" s="2086" t="s">
        <v>5471</v>
      </c>
      <c r="D236" s="2086">
        <v>12</v>
      </c>
      <c r="E236" s="2144">
        <v>255</v>
      </c>
      <c r="F236" s="2100">
        <f>E236-E236*$I$1</f>
        <v>255</v>
      </c>
    </row>
    <row r="237" spans="1:7" ht="15" customHeight="1">
      <c r="A237" s="2086" t="s">
        <v>5729</v>
      </c>
      <c r="B237" s="2116" t="s">
        <v>5730</v>
      </c>
      <c r="C237" s="2086" t="s">
        <v>5471</v>
      </c>
      <c r="D237" s="2086">
        <v>12</v>
      </c>
      <c r="E237" s="2144">
        <v>255</v>
      </c>
      <c r="F237" s="2100">
        <f>E237-E237*$I$1</f>
        <v>255</v>
      </c>
    </row>
    <row r="238" spans="1:7" ht="15.75" customHeight="1">
      <c r="A238" s="1820" t="s">
        <v>5731</v>
      </c>
      <c r="B238" s="1820"/>
      <c r="C238" s="1820"/>
      <c r="D238" s="1820"/>
      <c r="E238" s="1820"/>
      <c r="F238" s="1820"/>
      <c r="G238" s="187"/>
    </row>
    <row r="239" spans="1:7" ht="15" customHeight="1">
      <c r="A239" s="2086" t="s">
        <v>5732</v>
      </c>
      <c r="B239" s="2116" t="s">
        <v>5728</v>
      </c>
      <c r="C239" s="2086" t="s">
        <v>5471</v>
      </c>
      <c r="D239" s="2086">
        <v>12</v>
      </c>
      <c r="E239" s="2144">
        <v>255</v>
      </c>
      <c r="F239" s="2100">
        <f>E239-E239*$I$1</f>
        <v>255</v>
      </c>
    </row>
    <row r="240" spans="1:7" ht="15.75" customHeight="1">
      <c r="A240" s="1820" t="s">
        <v>5733</v>
      </c>
      <c r="B240" s="1820"/>
      <c r="C240" s="1820"/>
      <c r="D240" s="1820"/>
      <c r="E240" s="1820"/>
      <c r="F240" s="1820"/>
      <c r="G240" s="187"/>
    </row>
    <row r="241" spans="1:7" ht="15" customHeight="1">
      <c r="A241" s="2086" t="s">
        <v>5734</v>
      </c>
      <c r="B241" s="2116" t="s">
        <v>5735</v>
      </c>
      <c r="C241" s="2086" t="s">
        <v>5343</v>
      </c>
      <c r="D241" s="2086">
        <v>12</v>
      </c>
      <c r="E241" s="2144">
        <v>386</v>
      </c>
      <c r="F241" s="2100">
        <f>E241-E241*$I$1</f>
        <v>386</v>
      </c>
    </row>
    <row r="242" spans="1:7" ht="15" customHeight="1">
      <c r="A242" s="2086" t="s">
        <v>5736</v>
      </c>
      <c r="B242" s="2116" t="s">
        <v>5737</v>
      </c>
      <c r="C242" s="2086" t="s">
        <v>5343</v>
      </c>
      <c r="D242" s="2086">
        <v>12</v>
      </c>
      <c r="E242" s="2144">
        <v>386</v>
      </c>
      <c r="F242" s="2100">
        <f>E242-E242*$I$1</f>
        <v>386</v>
      </c>
    </row>
    <row r="243" spans="1:7" ht="15.75" customHeight="1">
      <c r="A243" s="1820" t="s">
        <v>5738</v>
      </c>
      <c r="B243" s="1820"/>
      <c r="C243" s="1820"/>
      <c r="D243" s="1820"/>
      <c r="E243" s="1820"/>
      <c r="F243" s="1820"/>
      <c r="G243" s="187"/>
    </row>
    <row r="244" spans="1:7" ht="15" customHeight="1">
      <c r="A244" s="2086" t="s">
        <v>5739</v>
      </c>
      <c r="B244" s="2116" t="s">
        <v>5740</v>
      </c>
      <c r="C244" s="2086" t="s">
        <v>5343</v>
      </c>
      <c r="D244" s="2086">
        <v>12</v>
      </c>
      <c r="E244" s="2144">
        <v>425</v>
      </c>
      <c r="F244" s="2100">
        <f>E244-E244*$I$1</f>
        <v>425</v>
      </c>
    </row>
    <row r="245" spans="1:7" ht="15" customHeight="1">
      <c r="A245" s="2086" t="s">
        <v>5741</v>
      </c>
      <c r="B245" s="2116" t="s">
        <v>5742</v>
      </c>
      <c r="C245" s="2086" t="s">
        <v>5343</v>
      </c>
      <c r="D245" s="2086">
        <v>12</v>
      </c>
      <c r="E245" s="2144">
        <v>425</v>
      </c>
      <c r="F245" s="2100">
        <f>E245-E245*$I$1</f>
        <v>425</v>
      </c>
    </row>
    <row r="246" spans="1:7" ht="15" customHeight="1">
      <c r="A246" s="2086" t="s">
        <v>5743</v>
      </c>
      <c r="B246" s="2116" t="s">
        <v>5744</v>
      </c>
      <c r="C246" s="2086" t="s">
        <v>5343</v>
      </c>
      <c r="D246" s="2086">
        <v>12</v>
      </c>
      <c r="E246" s="2144">
        <v>425</v>
      </c>
      <c r="F246" s="2100">
        <f>E246-E246*$I$1</f>
        <v>425</v>
      </c>
    </row>
    <row r="247" spans="1:7" ht="15" customHeight="1">
      <c r="A247" s="2086" t="s">
        <v>5745</v>
      </c>
      <c r="B247" s="2116" t="s">
        <v>5746</v>
      </c>
      <c r="C247" s="2086" t="s">
        <v>5343</v>
      </c>
      <c r="D247" s="2086">
        <v>12</v>
      </c>
      <c r="E247" s="2144">
        <v>425</v>
      </c>
      <c r="F247" s="2100">
        <f>E247-E247*$I$1</f>
        <v>425</v>
      </c>
    </row>
    <row r="248" spans="1:7" ht="15.75" customHeight="1">
      <c r="A248" s="1820" t="s">
        <v>5747</v>
      </c>
      <c r="B248" s="1820"/>
      <c r="C248" s="1820"/>
      <c r="D248" s="1820"/>
      <c r="E248" s="1820"/>
      <c r="F248" s="1820"/>
      <c r="G248" s="187"/>
    </row>
    <row r="249" spans="1:7" ht="15" customHeight="1">
      <c r="A249" s="2086" t="s">
        <v>5748</v>
      </c>
      <c r="B249" s="2116" t="s">
        <v>5735</v>
      </c>
      <c r="C249" s="2086" t="s">
        <v>5343</v>
      </c>
      <c r="D249" s="2086">
        <v>12</v>
      </c>
      <c r="E249" s="2144">
        <v>425</v>
      </c>
      <c r="F249" s="2100">
        <f>E249-E249*$I$1</f>
        <v>425</v>
      </c>
    </row>
    <row r="250" spans="1:7" ht="15" customHeight="1">
      <c r="A250" s="2086" t="s">
        <v>5749</v>
      </c>
      <c r="B250" s="2116" t="s">
        <v>5737</v>
      </c>
      <c r="C250" s="2086" t="s">
        <v>5343</v>
      </c>
      <c r="D250" s="2086">
        <v>12</v>
      </c>
      <c r="E250" s="2144">
        <v>425</v>
      </c>
      <c r="F250" s="2100">
        <f>E250-E250*$I$1</f>
        <v>425</v>
      </c>
    </row>
    <row r="251" spans="1:7" ht="15.75" customHeight="1">
      <c r="A251" s="1820" t="s">
        <v>5750</v>
      </c>
      <c r="B251" s="1820"/>
      <c r="C251" s="1820"/>
      <c r="D251" s="1820"/>
      <c r="E251" s="1820"/>
      <c r="F251" s="1820"/>
      <c r="G251" s="187"/>
    </row>
    <row r="252" spans="1:7">
      <c r="A252" s="2086" t="s">
        <v>5751</v>
      </c>
      <c r="B252" s="2116" t="s">
        <v>5752</v>
      </c>
      <c r="C252" s="2086" t="s">
        <v>5343</v>
      </c>
      <c r="D252" s="2086">
        <v>12</v>
      </c>
      <c r="E252" s="2144">
        <v>403</v>
      </c>
      <c r="F252" s="2100">
        <f>E252-E252*$I$1</f>
        <v>403</v>
      </c>
    </row>
    <row r="253" spans="1:7" ht="15.75" customHeight="1">
      <c r="A253" s="1820" t="s">
        <v>5753</v>
      </c>
      <c r="B253" s="1820"/>
      <c r="C253" s="1820"/>
      <c r="D253" s="1820"/>
      <c r="E253" s="1820"/>
      <c r="F253" s="1820"/>
      <c r="G253" s="187"/>
    </row>
    <row r="254" spans="1:7" ht="15" customHeight="1">
      <c r="A254" s="2086" t="s">
        <v>5754</v>
      </c>
      <c r="B254" s="2116" t="s">
        <v>5737</v>
      </c>
      <c r="C254" s="2086" t="s">
        <v>5343</v>
      </c>
      <c r="D254" s="2086">
        <v>12</v>
      </c>
      <c r="E254" s="2144">
        <v>286</v>
      </c>
      <c r="F254" s="2100">
        <f>E254-E254*$I$1</f>
        <v>286</v>
      </c>
    </row>
    <row r="255" spans="1:7" ht="15" customHeight="1">
      <c r="A255" s="2086" t="s">
        <v>5755</v>
      </c>
      <c r="B255" s="2116" t="s">
        <v>5735</v>
      </c>
      <c r="C255" s="2086" t="s">
        <v>5343</v>
      </c>
      <c r="D255" s="2086">
        <v>12</v>
      </c>
      <c r="E255" s="2144">
        <v>286</v>
      </c>
      <c r="F255" s="2100">
        <f>E255-E255*$I$1</f>
        <v>286</v>
      </c>
    </row>
    <row r="256" spans="1:7" ht="15.75" customHeight="1">
      <c r="A256" s="1820" t="s">
        <v>5756</v>
      </c>
      <c r="B256" s="1820"/>
      <c r="C256" s="1820"/>
      <c r="D256" s="1820"/>
      <c r="E256" s="1820"/>
      <c r="F256" s="1820"/>
      <c r="G256" s="187"/>
    </row>
    <row r="257" spans="1:7" ht="15" customHeight="1">
      <c r="A257" s="2086" t="s">
        <v>5757</v>
      </c>
      <c r="B257" s="2116" t="s">
        <v>5758</v>
      </c>
      <c r="C257" s="2086" t="s">
        <v>5343</v>
      </c>
      <c r="D257" s="2086">
        <v>12</v>
      </c>
      <c r="E257" s="2144">
        <v>367</v>
      </c>
      <c r="F257" s="2100">
        <f>E257-E257*$I$1</f>
        <v>367</v>
      </c>
    </row>
    <row r="258" spans="1:7" ht="15" customHeight="1">
      <c r="A258" s="2086" t="s">
        <v>5759</v>
      </c>
      <c r="B258" s="2116" t="s">
        <v>5760</v>
      </c>
      <c r="C258" s="2086" t="s">
        <v>5343</v>
      </c>
      <c r="D258" s="2086">
        <v>12</v>
      </c>
      <c r="E258" s="2144">
        <v>367</v>
      </c>
      <c r="F258" s="2100">
        <f>E258-E258*$I$1</f>
        <v>367</v>
      </c>
    </row>
    <row r="259" spans="1:7" ht="15" customHeight="1">
      <c r="A259" s="2086" t="s">
        <v>5761</v>
      </c>
      <c r="B259" s="2116" t="s">
        <v>5762</v>
      </c>
      <c r="C259" s="2086" t="s">
        <v>5343</v>
      </c>
      <c r="D259" s="2086">
        <v>12</v>
      </c>
      <c r="E259" s="2144">
        <v>367</v>
      </c>
      <c r="F259" s="2100">
        <f>E259-E259*$I$1</f>
        <v>367</v>
      </c>
    </row>
    <row r="260" spans="1:7" ht="15.75" customHeight="1">
      <c r="A260" s="1820" t="s">
        <v>5763</v>
      </c>
      <c r="B260" s="1820"/>
      <c r="C260" s="1820"/>
      <c r="D260" s="1820"/>
      <c r="E260" s="1820"/>
      <c r="F260" s="1820"/>
      <c r="G260" s="187"/>
    </row>
    <row r="261" spans="1:7">
      <c r="A261" s="1200" t="s">
        <v>5764</v>
      </c>
      <c r="B261" s="2146" t="s">
        <v>5765</v>
      </c>
      <c r="C261" s="2086" t="s">
        <v>5343</v>
      </c>
      <c r="D261" s="2086">
        <v>12</v>
      </c>
      <c r="E261" s="2144">
        <v>308</v>
      </c>
      <c r="F261" s="2100">
        <f>E261-E261*$I$1</f>
        <v>308</v>
      </c>
    </row>
    <row r="262" spans="1:7" ht="15.75" customHeight="1">
      <c r="A262" s="1820" t="s">
        <v>5766</v>
      </c>
      <c r="B262" s="1820"/>
      <c r="C262" s="1820"/>
      <c r="D262" s="1820"/>
      <c r="E262" s="1820"/>
      <c r="F262" s="1820"/>
      <c r="G262" s="187"/>
    </row>
    <row r="263" spans="1:7">
      <c r="A263" s="1201" t="s">
        <v>5767</v>
      </c>
      <c r="B263" s="2147" t="s">
        <v>5768</v>
      </c>
      <c r="C263" s="2086" t="s">
        <v>5343</v>
      </c>
      <c r="D263" s="2086">
        <v>12</v>
      </c>
      <c r="E263" s="2144">
        <v>286</v>
      </c>
      <c r="F263" s="2100">
        <f>E263-E263*$I$1</f>
        <v>286</v>
      </c>
    </row>
    <row r="264" spans="1:7" ht="15.75" customHeight="1">
      <c r="A264" s="1820" t="s">
        <v>5769</v>
      </c>
      <c r="B264" s="1820"/>
      <c r="C264" s="1820"/>
      <c r="D264" s="1820"/>
      <c r="E264" s="1820"/>
      <c r="F264" s="1820"/>
      <c r="G264" s="187"/>
    </row>
    <row r="265" spans="1:7">
      <c r="A265" s="2086" t="s">
        <v>5770</v>
      </c>
      <c r="B265" s="2148" t="s">
        <v>5627</v>
      </c>
      <c r="C265" s="2086" t="s">
        <v>5343</v>
      </c>
      <c r="D265" s="2086">
        <v>12</v>
      </c>
      <c r="E265" s="2144">
        <v>335</v>
      </c>
      <c r="F265" s="2100">
        <f>E265-E265*$I$1</f>
        <v>335</v>
      </c>
    </row>
    <row r="266" spans="1:7">
      <c r="A266" s="2149" t="s">
        <v>5771</v>
      </c>
      <c r="B266" s="2148" t="s">
        <v>5630</v>
      </c>
      <c r="C266" s="2086" t="s">
        <v>5343</v>
      </c>
      <c r="D266" s="2086">
        <v>12</v>
      </c>
      <c r="E266" s="2144">
        <v>335</v>
      </c>
      <c r="F266" s="2100">
        <f>E266-E266*$I$1</f>
        <v>335</v>
      </c>
    </row>
    <row r="267" spans="1:7">
      <c r="A267" s="2149" t="s">
        <v>5772</v>
      </c>
      <c r="B267" s="2148" t="s">
        <v>5632</v>
      </c>
      <c r="C267" s="2086" t="s">
        <v>5343</v>
      </c>
      <c r="D267" s="2086">
        <v>12</v>
      </c>
      <c r="E267" s="2144">
        <v>335</v>
      </c>
      <c r="F267" s="2100">
        <f>E267-E267*$I$1</f>
        <v>335</v>
      </c>
    </row>
    <row r="268" spans="1:7" ht="15.75" customHeight="1">
      <c r="A268" s="1820" t="s">
        <v>5773</v>
      </c>
      <c r="B268" s="1820"/>
      <c r="C268" s="1820"/>
      <c r="D268" s="1820"/>
      <c r="E268" s="1820"/>
      <c r="F268" s="1820"/>
      <c r="G268" s="187"/>
    </row>
    <row r="269" spans="1:7" ht="15" customHeight="1">
      <c r="A269" s="2086" t="s">
        <v>5774</v>
      </c>
      <c r="B269" s="2116" t="s">
        <v>5551</v>
      </c>
      <c r="C269" s="2086" t="s">
        <v>5343</v>
      </c>
      <c r="D269" s="2086">
        <v>12</v>
      </c>
      <c r="E269" s="2144">
        <v>286</v>
      </c>
      <c r="F269" s="2100">
        <f>E269-E269*$I$1</f>
        <v>286</v>
      </c>
    </row>
    <row r="270" spans="1:7" ht="15" customHeight="1">
      <c r="A270" s="2086" t="s">
        <v>5775</v>
      </c>
      <c r="B270" s="2116" t="s">
        <v>5776</v>
      </c>
      <c r="C270" s="2086" t="s">
        <v>5343</v>
      </c>
      <c r="D270" s="2086">
        <v>12</v>
      </c>
      <c r="E270" s="2144">
        <v>286</v>
      </c>
      <c r="F270" s="2100">
        <f>E270-E270*$I$1</f>
        <v>286</v>
      </c>
    </row>
    <row r="271" spans="1:7" ht="15" customHeight="1">
      <c r="A271" s="2149" t="s">
        <v>5777</v>
      </c>
      <c r="B271" s="2116" t="s">
        <v>5778</v>
      </c>
      <c r="C271" s="2086" t="s">
        <v>5343</v>
      </c>
      <c r="D271" s="2086">
        <v>12</v>
      </c>
      <c r="E271" s="2144">
        <v>286</v>
      </c>
      <c r="F271" s="2100">
        <f>E271-E271*$I$1</f>
        <v>286</v>
      </c>
    </row>
    <row r="272" spans="1:7" ht="15" customHeight="1">
      <c r="A272" s="2149" t="s">
        <v>5779</v>
      </c>
      <c r="B272" s="2116" t="s">
        <v>5780</v>
      </c>
      <c r="C272" s="2086" t="s">
        <v>5343</v>
      </c>
      <c r="D272" s="2086">
        <v>12</v>
      </c>
      <c r="E272" s="2144">
        <v>286</v>
      </c>
      <c r="F272" s="2100">
        <f>E272-E272*$I$1</f>
        <v>286</v>
      </c>
    </row>
    <row r="273" spans="1:7" ht="15.75" customHeight="1">
      <c r="A273" s="1820" t="s">
        <v>5781</v>
      </c>
      <c r="B273" s="1820"/>
      <c r="C273" s="1820"/>
      <c r="D273" s="1820"/>
      <c r="E273" s="1820"/>
      <c r="F273" s="1820"/>
      <c r="G273" s="187"/>
    </row>
    <row r="274" spans="1:7">
      <c r="A274" s="2086" t="s">
        <v>5782</v>
      </c>
      <c r="B274" s="2148" t="s">
        <v>5783</v>
      </c>
      <c r="C274" s="2086" t="s">
        <v>5471</v>
      </c>
      <c r="D274" s="2086">
        <v>12</v>
      </c>
      <c r="E274" s="2144">
        <v>625</v>
      </c>
      <c r="F274" s="2100">
        <f>E274-E274*$I$1</f>
        <v>625</v>
      </c>
    </row>
    <row r="275" spans="1:7">
      <c r="A275" s="2086" t="s">
        <v>5784</v>
      </c>
      <c r="B275" s="2148" t="s">
        <v>5785</v>
      </c>
      <c r="C275" s="2086" t="s">
        <v>5471</v>
      </c>
      <c r="D275" s="2086">
        <v>12</v>
      </c>
      <c r="E275" s="2150">
        <v>625</v>
      </c>
      <c r="F275" s="2100">
        <f>E275-E275*$I$1</f>
        <v>625</v>
      </c>
    </row>
    <row r="276" spans="1:7" ht="15.75" customHeight="1">
      <c r="A276" s="1820" t="s">
        <v>5786</v>
      </c>
      <c r="B276" s="1820"/>
      <c r="C276" s="1820"/>
      <c r="D276" s="1820"/>
      <c r="E276" s="1820"/>
      <c r="F276" s="1820"/>
      <c r="G276" s="187"/>
    </row>
    <row r="277" spans="1:7" ht="16.5" customHeight="1">
      <c r="A277" s="2086" t="s">
        <v>5787</v>
      </c>
      <c r="B277" s="2116" t="s">
        <v>5788</v>
      </c>
      <c r="C277" s="2086" t="s">
        <v>5471</v>
      </c>
      <c r="D277" s="2086">
        <v>12</v>
      </c>
      <c r="E277" s="2150">
        <v>670</v>
      </c>
      <c r="F277" s="2100">
        <f>E277-E277*$I$1</f>
        <v>670</v>
      </c>
    </row>
    <row r="278" spans="1:7" ht="16.5" customHeight="1">
      <c r="A278" s="2151" t="s">
        <v>5789</v>
      </c>
      <c r="B278" s="2116" t="s">
        <v>5790</v>
      </c>
      <c r="C278" s="2086" t="s">
        <v>5471</v>
      </c>
      <c r="D278" s="2086">
        <v>12</v>
      </c>
      <c r="E278" s="2150">
        <v>670</v>
      </c>
      <c r="F278" s="2100">
        <f>E278-E278*$I$1</f>
        <v>670</v>
      </c>
    </row>
    <row r="279" spans="1:7" ht="16.5" customHeight="1">
      <c r="A279" s="2151" t="s">
        <v>5791</v>
      </c>
      <c r="B279" s="2116" t="s">
        <v>5792</v>
      </c>
      <c r="C279" s="2086" t="s">
        <v>5471</v>
      </c>
      <c r="D279" s="2086">
        <v>12</v>
      </c>
      <c r="E279" s="2150">
        <v>670</v>
      </c>
      <c r="F279" s="2100">
        <f>E279-E279*$I$1</f>
        <v>670</v>
      </c>
    </row>
    <row r="280" spans="1:7" ht="16.5" customHeight="1">
      <c r="A280" s="2086" t="s">
        <v>5793</v>
      </c>
      <c r="B280" s="2116" t="s">
        <v>5794</v>
      </c>
      <c r="C280" s="2086" t="s">
        <v>5471</v>
      </c>
      <c r="D280" s="2086">
        <v>12</v>
      </c>
      <c r="E280" s="2150">
        <v>670</v>
      </c>
      <c r="F280" s="2100">
        <f>E280-E280*$I$1</f>
        <v>670</v>
      </c>
    </row>
    <row r="281" spans="1:7" ht="16.5" customHeight="1">
      <c r="A281" s="1820" t="s">
        <v>5795</v>
      </c>
      <c r="B281" s="1820"/>
      <c r="C281" s="1820"/>
      <c r="D281" s="1820"/>
      <c r="E281" s="1820"/>
      <c r="F281" s="1820"/>
      <c r="G281" s="192"/>
    </row>
    <row r="282" spans="1:7" ht="15" customHeight="1">
      <c r="A282" s="2086" t="s">
        <v>5796</v>
      </c>
      <c r="B282" s="2116" t="s">
        <v>5735</v>
      </c>
      <c r="C282" s="2086" t="s">
        <v>5471</v>
      </c>
      <c r="D282" s="2086">
        <v>12</v>
      </c>
      <c r="E282" s="2144">
        <v>435</v>
      </c>
      <c r="F282" s="2100">
        <f>E282-E282*$I$1</f>
        <v>435</v>
      </c>
    </row>
    <row r="283" spans="1:7" ht="15" customHeight="1">
      <c r="A283" s="2086" t="s">
        <v>5797</v>
      </c>
      <c r="B283" s="2116" t="s">
        <v>5737</v>
      </c>
      <c r="C283" s="2086" t="s">
        <v>5471</v>
      </c>
      <c r="D283" s="2086">
        <v>12</v>
      </c>
      <c r="E283" s="2144">
        <v>435</v>
      </c>
      <c r="F283" s="2100">
        <f>E283-E283*$I$1</f>
        <v>435</v>
      </c>
    </row>
    <row r="284" spans="1:7" ht="16.5" customHeight="1">
      <c r="A284" s="1820" t="s">
        <v>5798</v>
      </c>
      <c r="B284" s="1820"/>
      <c r="C284" s="1820"/>
      <c r="D284" s="1820"/>
      <c r="E284" s="1820"/>
      <c r="F284" s="1820"/>
      <c r="G284" s="193"/>
    </row>
    <row r="285" spans="1:7">
      <c r="A285" s="2152" t="s">
        <v>5799</v>
      </c>
      <c r="B285" s="2116" t="s">
        <v>5800</v>
      </c>
      <c r="C285" s="2086" t="s">
        <v>5801</v>
      </c>
      <c r="D285" s="2086">
        <v>6</v>
      </c>
      <c r="E285" s="2150">
        <v>680</v>
      </c>
      <c r="F285" s="2100">
        <f>E285-E285*$I$1</f>
        <v>680</v>
      </c>
    </row>
    <row r="286" spans="1:7">
      <c r="A286" s="2152" t="s">
        <v>5802</v>
      </c>
      <c r="B286" s="2116" t="s">
        <v>4173</v>
      </c>
      <c r="C286" s="2086" t="s">
        <v>5801</v>
      </c>
      <c r="D286" s="2086">
        <v>6</v>
      </c>
      <c r="E286" s="2150">
        <v>680</v>
      </c>
      <c r="F286" s="2100">
        <f>E286-E286*$I$1</f>
        <v>680</v>
      </c>
    </row>
    <row r="287" spans="1:7">
      <c r="A287" s="2152" t="s">
        <v>5803</v>
      </c>
      <c r="B287" s="2116" t="s">
        <v>5459</v>
      </c>
      <c r="C287" s="2086" t="s">
        <v>5801</v>
      </c>
      <c r="D287" s="2086">
        <v>6</v>
      </c>
      <c r="E287" s="2150">
        <v>680</v>
      </c>
      <c r="F287" s="2100">
        <f>E287-E287*$I$1</f>
        <v>680</v>
      </c>
    </row>
    <row r="288" spans="1:7">
      <c r="A288" s="2152" t="s">
        <v>5804</v>
      </c>
      <c r="B288" s="2116" t="s">
        <v>5368</v>
      </c>
      <c r="C288" s="2086" t="s">
        <v>5801</v>
      </c>
      <c r="D288" s="2086">
        <v>6</v>
      </c>
      <c r="E288" s="2150">
        <v>680</v>
      </c>
      <c r="F288" s="2100">
        <f>E288-E288*$I$1</f>
        <v>680</v>
      </c>
    </row>
    <row r="289" spans="1:7">
      <c r="A289" s="2152" t="s">
        <v>5805</v>
      </c>
      <c r="B289" s="2116" t="s">
        <v>5806</v>
      </c>
      <c r="C289" s="2086" t="s">
        <v>5801</v>
      </c>
      <c r="D289" s="2086">
        <v>6</v>
      </c>
      <c r="E289" s="2150">
        <v>680</v>
      </c>
      <c r="F289" s="2100">
        <f>E289-E289*$I$1</f>
        <v>680</v>
      </c>
    </row>
    <row r="290" spans="1:7">
      <c r="A290" s="2152" t="s">
        <v>5807</v>
      </c>
      <c r="B290" s="2116" t="s">
        <v>5463</v>
      </c>
      <c r="C290" s="2086" t="s">
        <v>5801</v>
      </c>
      <c r="D290" s="2086">
        <v>6</v>
      </c>
      <c r="E290" s="2150">
        <v>680</v>
      </c>
      <c r="F290" s="2100">
        <f>E290-E290*$I$1</f>
        <v>680</v>
      </c>
    </row>
    <row r="291" spans="1:7" ht="15" customHeight="1">
      <c r="A291" s="2151" t="s">
        <v>5808</v>
      </c>
      <c r="B291" s="2116" t="s">
        <v>5432</v>
      </c>
      <c r="C291" s="2086" t="s">
        <v>5801</v>
      </c>
      <c r="D291" s="2086">
        <v>6</v>
      </c>
      <c r="E291" s="2150">
        <v>680</v>
      </c>
      <c r="F291" s="2100">
        <f>E291-E291*$I$1</f>
        <v>680</v>
      </c>
    </row>
    <row r="292" spans="1:7">
      <c r="A292" s="2151" t="s">
        <v>5809</v>
      </c>
      <c r="B292" s="2116" t="s">
        <v>5410</v>
      </c>
      <c r="C292" s="2086" t="s">
        <v>5801</v>
      </c>
      <c r="D292" s="2086">
        <v>6</v>
      </c>
      <c r="E292" s="2150">
        <v>680</v>
      </c>
      <c r="F292" s="2100">
        <f>E292-E292*$I$1</f>
        <v>680</v>
      </c>
    </row>
    <row r="293" spans="1:7">
      <c r="A293" s="2152" t="s">
        <v>5810</v>
      </c>
      <c r="B293" s="2116" t="s">
        <v>5811</v>
      </c>
      <c r="C293" s="2086" t="s">
        <v>5801</v>
      </c>
      <c r="D293" s="2086">
        <v>6</v>
      </c>
      <c r="E293" s="2150">
        <v>680</v>
      </c>
      <c r="F293" s="2100">
        <f>E293-E293*$I$1</f>
        <v>680</v>
      </c>
    </row>
    <row r="294" spans="1:7">
      <c r="A294" s="2152" t="s">
        <v>5812</v>
      </c>
      <c r="B294" s="2116" t="s">
        <v>5813</v>
      </c>
      <c r="C294" s="2086" t="s">
        <v>5801</v>
      </c>
      <c r="D294" s="2086">
        <v>6</v>
      </c>
      <c r="E294" s="2150">
        <v>680</v>
      </c>
      <c r="F294" s="2100">
        <f>E294-E294*$I$1</f>
        <v>680</v>
      </c>
    </row>
    <row r="295" spans="1:7">
      <c r="A295" s="2152" t="s">
        <v>5814</v>
      </c>
      <c r="B295" s="2116" t="s">
        <v>5815</v>
      </c>
      <c r="C295" s="2086" t="s">
        <v>5801</v>
      </c>
      <c r="D295" s="2086">
        <v>6</v>
      </c>
      <c r="E295" s="2150">
        <v>680</v>
      </c>
      <c r="F295" s="2100">
        <f>E295-E295*$I$1</f>
        <v>680</v>
      </c>
    </row>
    <row r="296" spans="1:7">
      <c r="A296" s="2152" t="s">
        <v>5816</v>
      </c>
      <c r="B296" s="2116" t="s">
        <v>5817</v>
      </c>
      <c r="C296" s="2086" t="s">
        <v>5801</v>
      </c>
      <c r="D296" s="2086">
        <v>6</v>
      </c>
      <c r="E296" s="2150">
        <v>680</v>
      </c>
      <c r="F296" s="2100">
        <f>E296-E296*$I$1</f>
        <v>680</v>
      </c>
    </row>
    <row r="297" spans="1:7">
      <c r="A297" s="2152" t="s">
        <v>5818</v>
      </c>
      <c r="B297" s="2116" t="s">
        <v>5819</v>
      </c>
      <c r="C297" s="2086" t="s">
        <v>5801</v>
      </c>
      <c r="D297" s="2086">
        <v>6</v>
      </c>
      <c r="E297" s="2150">
        <v>680</v>
      </c>
      <c r="F297" s="2100">
        <f>E297-E297*$I$1</f>
        <v>680</v>
      </c>
    </row>
    <row r="298" spans="1:7">
      <c r="A298" s="2152" t="s">
        <v>5820</v>
      </c>
      <c r="B298" s="2116" t="s">
        <v>5821</v>
      </c>
      <c r="C298" s="2086" t="s">
        <v>5801</v>
      </c>
      <c r="D298" s="2086">
        <v>6</v>
      </c>
      <c r="E298" s="2150">
        <v>680</v>
      </c>
      <c r="F298" s="2100">
        <f>E298-E298*$I$1</f>
        <v>680</v>
      </c>
    </row>
    <row r="299" spans="1:7">
      <c r="A299" s="2152" t="s">
        <v>5822</v>
      </c>
      <c r="B299" s="2116" t="s">
        <v>5823</v>
      </c>
      <c r="C299" s="2086" t="s">
        <v>5801</v>
      </c>
      <c r="D299" s="2086">
        <v>6</v>
      </c>
      <c r="E299" s="2150">
        <v>680</v>
      </c>
      <c r="F299" s="2100">
        <f>E299-E299*$I$1</f>
        <v>680</v>
      </c>
    </row>
    <row r="300" spans="1:7" ht="15.75" customHeight="1">
      <c r="A300" s="124"/>
      <c r="B300" s="1824" t="s">
        <v>5824</v>
      </c>
      <c r="C300" s="1824"/>
      <c r="D300" s="1824"/>
      <c r="E300" s="1824"/>
      <c r="F300" s="1824"/>
      <c r="G300" s="187"/>
    </row>
    <row r="301" spans="1:7" ht="15">
      <c r="A301" s="1821" t="s">
        <v>5825</v>
      </c>
      <c r="B301" s="1821"/>
      <c r="C301" s="1821"/>
      <c r="D301" s="1821"/>
      <c r="E301" s="1821"/>
      <c r="F301" s="1821"/>
      <c r="G301" s="187"/>
    </row>
    <row r="302" spans="1:7">
      <c r="A302" s="2115" t="s">
        <v>5826</v>
      </c>
      <c r="B302" s="1202"/>
      <c r="C302" s="2153" t="s">
        <v>5497</v>
      </c>
      <c r="D302" s="2086">
        <v>12</v>
      </c>
      <c r="E302" s="2144">
        <v>405</v>
      </c>
      <c r="F302" s="2100">
        <f>E302-E302*$I$1</f>
        <v>405</v>
      </c>
    </row>
    <row r="303" spans="1:7" ht="15.75" customHeight="1">
      <c r="A303" s="1820" t="s">
        <v>5827</v>
      </c>
      <c r="B303" s="1820"/>
      <c r="C303" s="1820"/>
      <c r="D303" s="1820"/>
      <c r="E303" s="1820"/>
      <c r="F303" s="1820"/>
      <c r="G303" s="187"/>
    </row>
    <row r="304" spans="1:7" ht="14.25">
      <c r="A304" s="2115" t="s">
        <v>5828</v>
      </c>
      <c r="B304" s="1203"/>
      <c r="C304" s="2153" t="s">
        <v>5343</v>
      </c>
      <c r="D304" s="2087">
        <v>12</v>
      </c>
      <c r="E304" s="2154">
        <v>358</v>
      </c>
      <c r="F304" s="2100">
        <f>E304-E304*$I$1</f>
        <v>358</v>
      </c>
    </row>
    <row r="305" spans="1:7">
      <c r="A305" s="2115" t="s">
        <v>5829</v>
      </c>
      <c r="B305" s="1204"/>
      <c r="C305" s="2153" t="s">
        <v>5471</v>
      </c>
      <c r="D305" s="2086">
        <v>12</v>
      </c>
      <c r="E305" s="2144">
        <v>325</v>
      </c>
      <c r="F305" s="2100">
        <f>E305-E305*$I$1</f>
        <v>325</v>
      </c>
    </row>
    <row r="306" spans="1:7">
      <c r="A306" s="2115" t="s">
        <v>5830</v>
      </c>
      <c r="B306" s="1203"/>
      <c r="C306" s="2153" t="s">
        <v>5455</v>
      </c>
      <c r="D306" s="2086">
        <v>24</v>
      </c>
      <c r="E306" s="2144">
        <v>254</v>
      </c>
      <c r="F306" s="2100">
        <f>E306-E306*$I$1</f>
        <v>254</v>
      </c>
    </row>
    <row r="307" spans="1:7" ht="15.75" customHeight="1">
      <c r="A307" s="1820" t="s">
        <v>5831</v>
      </c>
      <c r="B307" s="1820"/>
      <c r="C307" s="1820"/>
      <c r="D307" s="1820"/>
      <c r="E307" s="1820"/>
      <c r="F307" s="1820"/>
      <c r="G307" s="187"/>
    </row>
    <row r="308" spans="1:7" ht="15" customHeight="1">
      <c r="A308" s="2115" t="s">
        <v>5832</v>
      </c>
      <c r="B308" s="1205"/>
      <c r="C308" s="2153" t="s">
        <v>5343</v>
      </c>
      <c r="D308" s="2086">
        <v>12</v>
      </c>
      <c r="E308" s="2144">
        <v>393</v>
      </c>
      <c r="F308" s="2100">
        <f>E308-E308*$I$1</f>
        <v>393</v>
      </c>
    </row>
    <row r="309" spans="1:7" ht="15" customHeight="1">
      <c r="A309" s="2115" t="s">
        <v>5833</v>
      </c>
      <c r="B309" s="1205"/>
      <c r="C309" s="2153" t="s">
        <v>5455</v>
      </c>
      <c r="D309" s="2086">
        <v>24</v>
      </c>
      <c r="E309" s="2144">
        <v>247</v>
      </c>
      <c r="F309" s="2100">
        <f>E309-E309*$I$1</f>
        <v>247</v>
      </c>
    </row>
    <row r="310" spans="1:7" ht="15.75" customHeight="1">
      <c r="A310" s="1820" t="s">
        <v>5834</v>
      </c>
      <c r="B310" s="1820"/>
      <c r="C310" s="1820"/>
      <c r="D310" s="1820"/>
      <c r="E310" s="1820"/>
      <c r="F310" s="1820"/>
      <c r="G310" s="187"/>
    </row>
    <row r="311" spans="1:7" ht="15" customHeight="1">
      <c r="A311" s="2115" t="s">
        <v>5835</v>
      </c>
      <c r="B311" s="1205"/>
      <c r="C311" s="2153" t="s">
        <v>5343</v>
      </c>
      <c r="D311" s="2086">
        <v>12</v>
      </c>
      <c r="E311" s="2144">
        <v>313</v>
      </c>
      <c r="F311" s="2100">
        <f>E311-E311*$I$1</f>
        <v>313</v>
      </c>
    </row>
    <row r="312" spans="1:7" ht="15" customHeight="1">
      <c r="A312" s="2115" t="s">
        <v>5836</v>
      </c>
      <c r="B312" s="1205"/>
      <c r="C312" s="2153" t="s">
        <v>5455</v>
      </c>
      <c r="D312" s="2086">
        <v>24</v>
      </c>
      <c r="E312" s="2144">
        <v>230</v>
      </c>
      <c r="F312" s="2100">
        <f>E312-E312*$I$1</f>
        <v>230</v>
      </c>
    </row>
    <row r="313" spans="1:7" ht="15.75" customHeight="1">
      <c r="A313" s="1823" t="s">
        <v>5837</v>
      </c>
      <c r="B313" s="1823"/>
      <c r="C313" s="1823"/>
      <c r="D313" s="1823"/>
      <c r="E313" s="1823"/>
      <c r="F313" s="1823"/>
      <c r="G313" s="187"/>
    </row>
    <row r="314" spans="1:7" ht="14.25">
      <c r="A314" s="2115" t="s">
        <v>5838</v>
      </c>
      <c r="B314" s="1204"/>
      <c r="C314" s="2153" t="s">
        <v>5455</v>
      </c>
      <c r="D314" s="2086">
        <v>24</v>
      </c>
      <c r="E314" s="2144">
        <v>169</v>
      </c>
      <c r="F314" s="2100">
        <f>E314-E314*$I$1</f>
        <v>169</v>
      </c>
    </row>
    <row r="315" spans="1:7">
      <c r="A315" s="124"/>
      <c r="B315" s="97"/>
      <c r="C315" s="97"/>
      <c r="D315" s="97"/>
      <c r="E315" s="97"/>
      <c r="F315" s="97"/>
    </row>
    <row r="316" spans="1:7">
      <c r="A316" s="124"/>
      <c r="B316" s="97"/>
      <c r="C316" s="97"/>
      <c r="D316" s="97"/>
      <c r="E316" s="97"/>
      <c r="F316" s="97"/>
    </row>
    <row r="317" spans="1:7">
      <c r="A317" s="124"/>
      <c r="B317" s="97"/>
      <c r="C317" s="97"/>
      <c r="D317" s="97"/>
      <c r="E317" s="97"/>
      <c r="F317" s="97"/>
    </row>
    <row r="318" spans="1:7">
      <c r="A318" s="124"/>
      <c r="B318" s="97"/>
      <c r="C318" s="97"/>
      <c r="D318" s="97"/>
      <c r="E318" s="97"/>
      <c r="F318" s="97"/>
    </row>
    <row r="319" spans="1:7">
      <c r="A319" s="124"/>
      <c r="B319" s="97"/>
      <c r="C319" s="97"/>
      <c r="D319" s="97"/>
      <c r="E319" s="97"/>
      <c r="F319" s="97"/>
    </row>
    <row r="320" spans="1:7">
      <c r="A320" s="124"/>
      <c r="B320" s="97"/>
      <c r="C320" s="97"/>
      <c r="D320" s="97"/>
      <c r="E320" s="97"/>
      <c r="F320" s="97"/>
    </row>
    <row r="321" spans="1:6">
      <c r="A321" s="124"/>
      <c r="B321" s="97"/>
      <c r="C321" s="97"/>
      <c r="D321" s="97"/>
      <c r="E321" s="97"/>
      <c r="F321" s="97"/>
    </row>
    <row r="322" spans="1:6">
      <c r="A322" s="124"/>
      <c r="B322" s="97"/>
      <c r="C322" s="97"/>
      <c r="D322" s="97"/>
      <c r="E322" s="97"/>
      <c r="F322" s="97"/>
    </row>
    <row r="323" spans="1:6">
      <c r="A323" s="124"/>
      <c r="B323" s="97"/>
      <c r="C323" s="97"/>
      <c r="D323" s="97"/>
      <c r="E323" s="97"/>
      <c r="F323" s="97"/>
    </row>
    <row r="324" spans="1:6">
      <c r="A324" s="124"/>
      <c r="B324" s="97"/>
      <c r="C324" s="97"/>
      <c r="D324" s="97"/>
      <c r="E324" s="97"/>
      <c r="F324" s="97"/>
    </row>
    <row r="325" spans="1:6">
      <c r="A325" s="124"/>
      <c r="B325" s="97"/>
      <c r="C325" s="97"/>
      <c r="D325" s="97"/>
      <c r="E325" s="97"/>
      <c r="F325" s="97"/>
    </row>
    <row r="326" spans="1:6">
      <c r="A326" s="124"/>
      <c r="B326" s="97"/>
      <c r="C326" s="97"/>
      <c r="D326" s="97"/>
      <c r="E326" s="97"/>
      <c r="F326" s="97"/>
    </row>
    <row r="327" spans="1:6">
      <c r="A327" s="124"/>
      <c r="B327" s="97"/>
      <c r="C327" s="97"/>
      <c r="D327" s="97"/>
      <c r="E327" s="97"/>
      <c r="F327" s="97"/>
    </row>
    <row r="328" spans="1:6">
      <c r="A328" s="124"/>
      <c r="B328" s="97"/>
      <c r="C328" s="97"/>
      <c r="D328" s="97"/>
      <c r="E328" s="97"/>
      <c r="F328" s="97"/>
    </row>
    <row r="329" spans="1:6">
      <c r="A329" s="124"/>
      <c r="B329" s="97"/>
      <c r="C329" s="97"/>
      <c r="D329" s="97"/>
      <c r="E329" s="97"/>
      <c r="F329" s="97"/>
    </row>
    <row r="330" spans="1:6">
      <c r="A330" s="124"/>
      <c r="B330" s="97"/>
      <c r="C330" s="97"/>
      <c r="D330" s="97"/>
      <c r="E330" s="97"/>
      <c r="F330" s="97"/>
    </row>
    <row r="331" spans="1:6">
      <c r="A331" s="124"/>
      <c r="B331" s="97"/>
      <c r="C331" s="97"/>
      <c r="D331" s="97"/>
      <c r="E331" s="97"/>
      <c r="F331" s="97"/>
    </row>
    <row r="332" spans="1:6">
      <c r="A332" s="124"/>
      <c r="B332" s="97"/>
      <c r="C332" s="97"/>
      <c r="D332" s="97"/>
      <c r="E332" s="97"/>
      <c r="F332" s="97"/>
    </row>
    <row r="333" spans="1:6">
      <c r="A333" s="124"/>
      <c r="B333" s="97"/>
      <c r="C333" s="97"/>
      <c r="D333" s="97"/>
      <c r="E333" s="97"/>
      <c r="F333" s="97"/>
    </row>
    <row r="334" spans="1:6">
      <c r="A334" s="124"/>
      <c r="B334" s="97"/>
      <c r="C334" s="97"/>
      <c r="D334" s="97"/>
      <c r="E334" s="97"/>
      <c r="F334" s="97"/>
    </row>
    <row r="335" spans="1:6">
      <c r="A335" s="124"/>
      <c r="B335" s="97"/>
      <c r="C335" s="97"/>
      <c r="D335" s="97"/>
      <c r="E335" s="97"/>
      <c r="F335" s="97"/>
    </row>
    <row r="336" spans="1:6">
      <c r="A336" s="124"/>
      <c r="B336" s="97"/>
      <c r="C336" s="97"/>
      <c r="D336" s="97"/>
      <c r="E336" s="97"/>
      <c r="F336" s="97"/>
    </row>
    <row r="337" spans="1:6">
      <c r="A337" s="124"/>
      <c r="B337" s="97"/>
      <c r="C337" s="97"/>
      <c r="D337" s="97"/>
      <c r="E337" s="97"/>
      <c r="F337" s="97"/>
    </row>
    <row r="338" spans="1:6">
      <c r="A338" s="124"/>
      <c r="B338" s="97"/>
      <c r="C338" s="97"/>
      <c r="D338" s="97"/>
      <c r="E338" s="97"/>
      <c r="F338" s="97"/>
    </row>
    <row r="339" spans="1:6">
      <c r="A339" s="124"/>
      <c r="B339" s="97"/>
      <c r="C339" s="97"/>
      <c r="D339" s="97"/>
      <c r="E339" s="97"/>
      <c r="F339" s="97"/>
    </row>
    <row r="340" spans="1:6">
      <c r="A340" s="124"/>
      <c r="B340" s="97"/>
      <c r="C340" s="97"/>
      <c r="D340" s="97"/>
      <c r="E340" s="97"/>
      <c r="F340" s="97"/>
    </row>
    <row r="341" spans="1:6">
      <c r="A341" s="124"/>
      <c r="B341" s="97"/>
      <c r="C341" s="97"/>
      <c r="D341" s="97"/>
      <c r="E341" s="97"/>
      <c r="F341" s="97"/>
    </row>
    <row r="342" spans="1:6">
      <c r="A342" s="124"/>
      <c r="B342" s="97"/>
      <c r="C342" s="97"/>
      <c r="D342" s="97"/>
      <c r="E342" s="97"/>
      <c r="F342" s="97"/>
    </row>
    <row r="343" spans="1:6">
      <c r="A343" s="124"/>
      <c r="B343" s="97"/>
      <c r="C343" s="97"/>
      <c r="D343" s="97"/>
      <c r="E343" s="97"/>
      <c r="F343" s="97"/>
    </row>
    <row r="344" spans="1:6">
      <c r="A344" s="124"/>
      <c r="B344" s="97"/>
      <c r="C344" s="97"/>
      <c r="D344" s="97"/>
      <c r="E344" s="97"/>
      <c r="F344" s="97"/>
    </row>
    <row r="345" spans="1:6">
      <c r="A345" s="124"/>
      <c r="B345" s="97"/>
      <c r="C345" s="97"/>
      <c r="D345" s="97"/>
      <c r="E345" s="97"/>
      <c r="F345" s="97"/>
    </row>
    <row r="346" spans="1:6">
      <c r="A346" s="124"/>
      <c r="B346" s="97"/>
      <c r="C346" s="97"/>
      <c r="D346" s="97"/>
      <c r="E346" s="97"/>
      <c r="F346" s="97"/>
    </row>
    <row r="347" spans="1:6">
      <c r="A347" s="124"/>
      <c r="B347" s="97"/>
      <c r="C347" s="97"/>
      <c r="D347" s="97"/>
      <c r="E347" s="97"/>
      <c r="F347" s="97"/>
    </row>
    <row r="348" spans="1:6">
      <c r="A348" s="124"/>
      <c r="B348" s="97"/>
      <c r="C348" s="97"/>
      <c r="D348" s="97"/>
      <c r="E348" s="97"/>
      <c r="F348" s="97"/>
    </row>
    <row r="349" spans="1:6">
      <c r="A349" s="124"/>
      <c r="B349" s="97"/>
      <c r="C349" s="97"/>
      <c r="D349" s="97"/>
      <c r="E349" s="97"/>
      <c r="F349" s="97"/>
    </row>
    <row r="350" spans="1:6">
      <c r="A350" s="124"/>
      <c r="B350" s="97"/>
      <c r="C350" s="97"/>
      <c r="D350" s="97"/>
      <c r="E350" s="97"/>
      <c r="F350" s="97"/>
    </row>
    <row r="351" spans="1:6">
      <c r="A351" s="124"/>
      <c r="B351" s="97"/>
      <c r="C351" s="97"/>
      <c r="D351" s="97"/>
      <c r="E351" s="97"/>
      <c r="F351" s="97"/>
    </row>
    <row r="352" spans="1:6">
      <c r="A352" s="124"/>
      <c r="B352" s="97"/>
      <c r="C352" s="97"/>
      <c r="D352" s="97"/>
      <c r="E352" s="97"/>
      <c r="F352" s="97"/>
    </row>
    <row r="353" spans="1:6">
      <c r="A353" s="124"/>
      <c r="B353" s="97"/>
      <c r="C353" s="97"/>
      <c r="D353" s="97"/>
      <c r="E353" s="97"/>
      <c r="F353" s="97"/>
    </row>
    <row r="354" spans="1:6">
      <c r="A354" s="124"/>
      <c r="B354" s="97"/>
      <c r="C354" s="97"/>
      <c r="D354" s="97"/>
      <c r="E354" s="97"/>
      <c r="F354" s="97"/>
    </row>
    <row r="355" spans="1:6">
      <c r="A355" s="124"/>
      <c r="B355" s="97"/>
      <c r="C355" s="97"/>
      <c r="D355" s="97"/>
      <c r="E355" s="97"/>
      <c r="F355" s="97"/>
    </row>
    <row r="356" spans="1:6">
      <c r="A356" s="124"/>
      <c r="B356" s="97"/>
      <c r="C356" s="97"/>
      <c r="D356" s="97"/>
      <c r="E356" s="97"/>
      <c r="F356" s="97"/>
    </row>
    <row r="357" spans="1:6">
      <c r="A357" s="124"/>
      <c r="B357" s="97"/>
      <c r="C357" s="97"/>
      <c r="D357" s="97"/>
      <c r="E357" s="97"/>
      <c r="F357" s="97"/>
    </row>
    <row r="358" spans="1:6">
      <c r="A358" s="124"/>
      <c r="B358" s="97"/>
      <c r="C358" s="97"/>
      <c r="D358" s="97"/>
      <c r="E358" s="97"/>
      <c r="F358" s="97"/>
    </row>
    <row r="359" spans="1:6">
      <c r="A359" s="124"/>
      <c r="B359" s="97"/>
      <c r="C359" s="97"/>
      <c r="D359" s="97"/>
      <c r="E359" s="97"/>
      <c r="F359" s="97"/>
    </row>
    <row r="360" spans="1:6">
      <c r="A360" s="124"/>
      <c r="B360" s="97"/>
      <c r="C360" s="97"/>
      <c r="D360" s="97"/>
      <c r="E360" s="97"/>
      <c r="F360" s="97"/>
    </row>
    <row r="361" spans="1:6">
      <c r="A361" s="124"/>
      <c r="B361" s="97"/>
      <c r="C361" s="97"/>
      <c r="D361" s="97"/>
      <c r="E361" s="97"/>
      <c r="F361" s="97"/>
    </row>
    <row r="362" spans="1:6">
      <c r="A362" s="124"/>
      <c r="B362" s="97"/>
      <c r="C362" s="97"/>
      <c r="D362" s="97"/>
      <c r="E362" s="97"/>
      <c r="F362" s="97"/>
    </row>
    <row r="363" spans="1:6">
      <c r="A363" s="124"/>
      <c r="B363" s="97"/>
      <c r="C363" s="97"/>
      <c r="D363" s="97"/>
      <c r="E363" s="97"/>
      <c r="F363" s="97"/>
    </row>
    <row r="364" spans="1:6">
      <c r="A364" s="124"/>
      <c r="B364" s="97"/>
      <c r="C364" s="97"/>
      <c r="D364" s="97"/>
      <c r="E364" s="97"/>
      <c r="F364" s="97"/>
    </row>
    <row r="365" spans="1:6">
      <c r="A365" s="124"/>
      <c r="B365" s="97"/>
      <c r="C365" s="97"/>
      <c r="D365" s="97"/>
      <c r="E365" s="97"/>
      <c r="F365" s="97"/>
    </row>
    <row r="366" spans="1:6">
      <c r="A366" s="124"/>
      <c r="B366" s="97"/>
      <c r="C366" s="97"/>
      <c r="D366" s="97"/>
      <c r="E366" s="97"/>
      <c r="F366" s="97"/>
    </row>
    <row r="367" spans="1:6">
      <c r="A367" s="124"/>
      <c r="B367" s="97"/>
      <c r="C367" s="97"/>
      <c r="D367" s="97"/>
      <c r="E367" s="97"/>
      <c r="F367" s="97"/>
    </row>
    <row r="368" spans="1:6">
      <c r="A368" s="124"/>
      <c r="B368" s="97"/>
      <c r="C368" s="97"/>
      <c r="D368" s="97"/>
      <c r="E368" s="97"/>
      <c r="F368" s="97"/>
    </row>
    <row r="369" spans="1:6">
      <c r="A369" s="124"/>
      <c r="B369" s="97"/>
      <c r="C369" s="97"/>
      <c r="D369" s="97"/>
      <c r="E369" s="97"/>
      <c r="F369" s="97"/>
    </row>
    <row r="370" spans="1:6">
      <c r="A370" s="124"/>
      <c r="B370" s="97"/>
      <c r="C370" s="97"/>
      <c r="D370" s="97"/>
      <c r="E370" s="97"/>
      <c r="F370" s="97"/>
    </row>
    <row r="371" spans="1:6">
      <c r="A371" s="124"/>
      <c r="B371" s="97"/>
      <c r="C371" s="97"/>
      <c r="D371" s="97"/>
      <c r="E371" s="97"/>
      <c r="F371" s="97"/>
    </row>
    <row r="372" spans="1:6">
      <c r="A372" s="124"/>
      <c r="B372" s="97"/>
      <c r="C372" s="97"/>
      <c r="D372" s="97"/>
      <c r="E372" s="97"/>
      <c r="F372" s="97"/>
    </row>
    <row r="373" spans="1:6">
      <c r="A373" s="124"/>
      <c r="B373" s="97"/>
      <c r="C373" s="97"/>
      <c r="D373" s="97"/>
      <c r="E373" s="97"/>
      <c r="F373" s="97"/>
    </row>
    <row r="374" spans="1:6">
      <c r="A374" s="124"/>
      <c r="B374" s="97"/>
      <c r="C374" s="97"/>
      <c r="D374" s="97"/>
      <c r="E374" s="97"/>
      <c r="F374" s="97"/>
    </row>
    <row r="375" spans="1:6">
      <c r="A375" s="124"/>
      <c r="B375" s="97"/>
      <c r="C375" s="97"/>
      <c r="D375" s="97"/>
      <c r="E375" s="97"/>
      <c r="F375" s="97"/>
    </row>
    <row r="376" spans="1:6">
      <c r="A376" s="124"/>
      <c r="B376" s="97"/>
      <c r="C376" s="97"/>
      <c r="D376" s="97"/>
      <c r="E376" s="97"/>
      <c r="F376" s="97"/>
    </row>
    <row r="377" spans="1:6">
      <c r="A377" s="124"/>
      <c r="B377" s="97"/>
      <c r="C377" s="97"/>
      <c r="D377" s="97"/>
      <c r="E377" s="97"/>
      <c r="F377" s="97"/>
    </row>
    <row r="378" spans="1:6">
      <c r="A378" s="124"/>
      <c r="B378" s="97"/>
      <c r="C378" s="97"/>
      <c r="D378" s="97"/>
      <c r="E378" s="97"/>
      <c r="F378" s="97"/>
    </row>
    <row r="379" spans="1:6">
      <c r="A379" s="124"/>
      <c r="B379" s="97"/>
      <c r="C379" s="97"/>
      <c r="D379" s="97"/>
      <c r="E379" s="97"/>
      <c r="F379" s="97"/>
    </row>
    <row r="380" spans="1:6">
      <c r="A380" s="124"/>
      <c r="B380" s="97"/>
      <c r="C380" s="97"/>
      <c r="D380" s="97"/>
      <c r="E380" s="97"/>
      <c r="F380" s="97"/>
    </row>
    <row r="381" spans="1:6">
      <c r="A381" s="124"/>
      <c r="B381" s="97"/>
      <c r="C381" s="97"/>
      <c r="D381" s="97"/>
      <c r="E381" s="97"/>
      <c r="F381" s="97"/>
    </row>
    <row r="382" spans="1:6">
      <c r="A382" s="124"/>
      <c r="B382" s="97"/>
      <c r="C382" s="97"/>
      <c r="D382" s="97"/>
      <c r="E382" s="97"/>
      <c r="F382" s="97"/>
    </row>
    <row r="383" spans="1:6">
      <c r="A383" s="124"/>
      <c r="B383" s="97"/>
      <c r="C383" s="97"/>
      <c r="D383" s="97"/>
      <c r="E383" s="97"/>
      <c r="F383" s="97"/>
    </row>
    <row r="384" spans="1:6">
      <c r="A384" s="124"/>
      <c r="B384" s="97"/>
      <c r="C384" s="97"/>
      <c r="D384" s="97"/>
      <c r="E384" s="97"/>
      <c r="F384" s="97"/>
    </row>
    <row r="385" spans="1:6">
      <c r="A385" s="124"/>
      <c r="B385" s="97"/>
      <c r="C385" s="97"/>
      <c r="D385" s="97"/>
      <c r="E385" s="97"/>
      <c r="F385" s="97"/>
    </row>
    <row r="386" spans="1:6">
      <c r="A386" s="124"/>
      <c r="B386" s="97"/>
      <c r="C386" s="97"/>
      <c r="D386" s="97"/>
      <c r="E386" s="97"/>
      <c r="F386" s="97"/>
    </row>
    <row r="387" spans="1:6">
      <c r="A387" s="124"/>
      <c r="B387" s="97"/>
      <c r="C387" s="97"/>
      <c r="D387" s="97"/>
      <c r="E387" s="97"/>
      <c r="F387" s="97"/>
    </row>
    <row r="388" spans="1:6">
      <c r="A388" s="124"/>
      <c r="B388" s="97"/>
      <c r="C388" s="97"/>
      <c r="D388" s="97"/>
      <c r="E388" s="97"/>
      <c r="F388" s="97"/>
    </row>
    <row r="389" spans="1:6">
      <c r="A389" s="124"/>
      <c r="B389" s="97"/>
      <c r="C389" s="97"/>
      <c r="D389" s="97"/>
      <c r="E389" s="97"/>
      <c r="F389" s="97"/>
    </row>
    <row r="390" spans="1:6">
      <c r="A390" s="124"/>
      <c r="B390" s="97"/>
      <c r="C390" s="97"/>
      <c r="D390" s="97"/>
      <c r="E390" s="97"/>
      <c r="F390" s="97"/>
    </row>
    <row r="391" spans="1:6">
      <c r="A391" s="124"/>
      <c r="B391" s="97"/>
      <c r="C391" s="97"/>
      <c r="D391" s="97"/>
      <c r="E391" s="97"/>
      <c r="F391" s="97"/>
    </row>
    <row r="392" spans="1:6">
      <c r="A392" s="124"/>
      <c r="B392" s="97"/>
      <c r="C392" s="97"/>
      <c r="D392" s="97"/>
      <c r="E392" s="97"/>
      <c r="F392" s="97"/>
    </row>
    <row r="393" spans="1:6">
      <c r="A393" s="124"/>
      <c r="B393" s="97"/>
      <c r="C393" s="97"/>
      <c r="D393" s="97"/>
      <c r="E393" s="97"/>
      <c r="F393" s="97"/>
    </row>
    <row r="394" spans="1:6">
      <c r="A394" s="124"/>
      <c r="B394" s="97"/>
      <c r="C394" s="97"/>
      <c r="D394" s="97"/>
      <c r="E394" s="97"/>
      <c r="F394" s="97"/>
    </row>
    <row r="395" spans="1:6">
      <c r="A395" s="124"/>
      <c r="B395" s="97"/>
      <c r="C395" s="97"/>
      <c r="D395" s="97"/>
      <c r="E395" s="97"/>
      <c r="F395" s="97"/>
    </row>
    <row r="396" spans="1:6">
      <c r="A396" s="124"/>
      <c r="B396" s="97"/>
      <c r="C396" s="97"/>
      <c r="D396" s="97"/>
      <c r="E396" s="97"/>
      <c r="F396" s="97"/>
    </row>
    <row r="397" spans="1:6">
      <c r="A397" s="124"/>
      <c r="B397" s="97"/>
      <c r="C397" s="97"/>
      <c r="D397" s="97"/>
      <c r="E397" s="97"/>
      <c r="F397" s="97"/>
    </row>
    <row r="398" spans="1:6">
      <c r="A398" s="124"/>
      <c r="B398" s="97"/>
      <c r="C398" s="97"/>
      <c r="D398" s="97"/>
      <c r="E398" s="97"/>
      <c r="F398" s="97"/>
    </row>
    <row r="399" spans="1:6">
      <c r="A399" s="124"/>
      <c r="B399" s="97"/>
      <c r="C399" s="97"/>
      <c r="D399" s="97"/>
      <c r="E399" s="97"/>
      <c r="F399" s="97"/>
    </row>
    <row r="400" spans="1:6">
      <c r="A400" s="124"/>
      <c r="B400" s="97"/>
      <c r="C400" s="97"/>
      <c r="D400" s="97"/>
      <c r="E400" s="97"/>
      <c r="F400" s="97"/>
    </row>
    <row r="401" spans="1:6">
      <c r="A401" s="124"/>
      <c r="B401" s="97"/>
      <c r="C401" s="97"/>
      <c r="D401" s="97"/>
      <c r="E401" s="97"/>
      <c r="F401" s="97"/>
    </row>
    <row r="402" spans="1:6">
      <c r="A402" s="124"/>
      <c r="B402" s="97"/>
      <c r="C402" s="97"/>
      <c r="D402" s="97"/>
      <c r="E402" s="97"/>
      <c r="F402" s="97"/>
    </row>
    <row r="403" spans="1:6" ht="14.25"/>
    <row r="404" spans="1:6" ht="14.25"/>
    <row r="405" spans="1:6" ht="14.25"/>
    <row r="406" spans="1:6" ht="14.25"/>
    <row r="407" spans="1:6" ht="14.25"/>
    <row r="408" spans="1:6" ht="14.25"/>
    <row r="409" spans="1:6" ht="14.25"/>
    <row r="410" spans="1:6" ht="14.25"/>
    <row r="411" spans="1:6" ht="14.25"/>
    <row r="412" spans="1:6" ht="14.25"/>
    <row r="413" spans="1:6" ht="14.25"/>
    <row r="414" spans="1:6" ht="14.25"/>
    <row r="415" spans="1:6" ht="14.25"/>
    <row r="416" spans="1:6" ht="14.25"/>
  </sheetData>
  <mergeCells count="56">
    <mergeCell ref="A310:F310"/>
    <mergeCell ref="A313:F313"/>
    <mergeCell ref="A284:F284"/>
    <mergeCell ref="B300:F300"/>
    <mergeCell ref="A301:F301"/>
    <mergeCell ref="A303:F303"/>
    <mergeCell ref="A307:F307"/>
    <mergeCell ref="A264:F264"/>
    <mergeCell ref="A268:F268"/>
    <mergeCell ref="A273:F273"/>
    <mergeCell ref="A276:F276"/>
    <mergeCell ref="A281:F281"/>
    <mergeCell ref="A251:F251"/>
    <mergeCell ref="A253:F253"/>
    <mergeCell ref="A256:F256"/>
    <mergeCell ref="A260:F260"/>
    <mergeCell ref="A262:F262"/>
    <mergeCell ref="A235:F235"/>
    <mergeCell ref="A238:F238"/>
    <mergeCell ref="A240:F240"/>
    <mergeCell ref="A243:F243"/>
    <mergeCell ref="A248:F248"/>
    <mergeCell ref="A205:F205"/>
    <mergeCell ref="A211:F211"/>
    <mergeCell ref="A225:F225"/>
    <mergeCell ref="A227:F227"/>
    <mergeCell ref="A231:F231"/>
    <mergeCell ref="A191:F191"/>
    <mergeCell ref="A193:F193"/>
    <mergeCell ref="A195:F195"/>
    <mergeCell ref="A197:F197"/>
    <mergeCell ref="A201:F201"/>
    <mergeCell ref="A178:F178"/>
    <mergeCell ref="A183:F183"/>
    <mergeCell ref="A186:F186"/>
    <mergeCell ref="A188:F188"/>
    <mergeCell ref="A123:F123"/>
    <mergeCell ref="A131:F131"/>
    <mergeCell ref="A170:F170"/>
    <mergeCell ref="A174:F174"/>
    <mergeCell ref="A176:F176"/>
    <mergeCell ref="A90:F90"/>
    <mergeCell ref="A94:F94"/>
    <mergeCell ref="A97:F97"/>
    <mergeCell ref="A100:F100"/>
    <mergeCell ref="A118:F118"/>
    <mergeCell ref="A18:F18"/>
    <mergeCell ref="A64:F64"/>
    <mergeCell ref="A69:F69"/>
    <mergeCell ref="A80:F80"/>
    <mergeCell ref="A88:F88"/>
    <mergeCell ref="A1:B1"/>
    <mergeCell ref="A3:B3"/>
    <mergeCell ref="A4:B4"/>
    <mergeCell ref="A8:G8"/>
    <mergeCell ref="A10:F10"/>
  </mergeCells>
  <hyperlinks>
    <hyperlink ref="A6" location="'Список программ'!R1C1" display="Список программ" xr:uid="{00000000-0004-0000-1000-000000000000}"/>
  </hyperlinks>
  <pageMargins left="0.7" right="0.7" top="0.75" bottom="0.75" header="0.51180555555555496" footer="0.51180555555555496"/>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C0"/>
  </sheetPr>
  <dimension ref="A1:AMJ179"/>
  <sheetViews>
    <sheetView zoomScaleNormal="100" workbookViewId="0">
      <pane ySplit="8" topLeftCell="A9" activePane="bottomLeft" state="frozen"/>
      <selection pane="bottomLeft" activeCell="D173" sqref="D173:D174"/>
    </sheetView>
  </sheetViews>
  <sheetFormatPr defaultColWidth="8.375" defaultRowHeight="12.75"/>
  <cols>
    <col min="1" max="1" width="5.875" style="45" customWidth="1"/>
    <col min="2" max="2" width="12.625" style="45" customWidth="1"/>
    <col min="3" max="3" width="59.625" style="45" customWidth="1"/>
    <col min="4" max="4" width="3.5" style="43" customWidth="1"/>
    <col min="5" max="5" width="5.5" style="43" customWidth="1"/>
    <col min="6" max="6" width="10.375" style="98" customWidth="1"/>
    <col min="7" max="7" width="9.25" style="45" customWidth="1"/>
    <col min="8" max="1024" width="8.375" style="47"/>
  </cols>
  <sheetData>
    <row r="1" spans="1:9" ht="15.75">
      <c r="A1" s="1779" t="s">
        <v>0</v>
      </c>
      <c r="B1" s="1779"/>
      <c r="C1" s="100"/>
      <c r="D1" s="101"/>
      <c r="E1" s="102"/>
      <c r="F1" s="103"/>
      <c r="G1" s="104"/>
      <c r="H1" s="53" t="s">
        <v>105</v>
      </c>
      <c r="I1" s="464"/>
    </row>
    <row r="2" spans="1:9" ht="13.9">
      <c r="A2" s="105" t="s">
        <v>1</v>
      </c>
      <c r="B2" s="106"/>
      <c r="C2" s="107"/>
      <c r="D2" s="108"/>
      <c r="E2" s="109"/>
      <c r="F2" s="110"/>
      <c r="G2" s="111"/>
    </row>
    <row r="3" spans="1:9" ht="13.9">
      <c r="A3" s="1780" t="s">
        <v>2</v>
      </c>
      <c r="B3" s="1780"/>
      <c r="C3" s="107"/>
      <c r="D3"/>
      <c r="E3" s="109"/>
      <c r="F3" s="110"/>
      <c r="G3" s="111"/>
    </row>
    <row r="4" spans="1:9" ht="13.9">
      <c r="A4" s="1780" t="s">
        <v>3</v>
      </c>
      <c r="B4" s="1780"/>
      <c r="C4" s="107"/>
      <c r="D4"/>
      <c r="E4" s="109"/>
      <c r="F4" s="110"/>
      <c r="G4" s="111"/>
    </row>
    <row r="5" spans="1:9" s="47" customFormat="1" ht="29.25" customHeight="1">
      <c r="A5" s="105"/>
      <c r="C5" s="113" t="s">
        <v>107</v>
      </c>
      <c r="D5"/>
      <c r="E5" s="109"/>
      <c r="F5" s="110"/>
      <c r="G5" s="111"/>
    </row>
    <row r="6" spans="1:9" ht="18" customHeight="1">
      <c r="A6" s="1741" t="s">
        <v>108</v>
      </c>
      <c r="B6" s="1741"/>
      <c r="C6" s="114"/>
      <c r="D6" s="115"/>
      <c r="E6" s="116"/>
      <c r="F6" s="117"/>
      <c r="G6" s="118"/>
    </row>
    <row r="7" spans="1:9" ht="18" customHeight="1">
      <c r="A7" s="1815" t="s">
        <v>109</v>
      </c>
      <c r="B7" s="1815"/>
      <c r="C7" s="1815"/>
      <c r="D7" s="1815"/>
      <c r="E7" s="1815"/>
      <c r="F7" s="1815"/>
      <c r="G7" s="1815"/>
    </row>
    <row r="8" spans="1:9" ht="28.35">
      <c r="A8" s="2087" t="s">
        <v>572</v>
      </c>
      <c r="B8" s="2087" t="s">
        <v>110</v>
      </c>
      <c r="C8" s="2083" t="s">
        <v>111</v>
      </c>
      <c r="D8" s="2087" t="s">
        <v>1103</v>
      </c>
      <c r="E8" s="2087" t="s">
        <v>112</v>
      </c>
      <c r="F8" s="2087" t="s">
        <v>1624</v>
      </c>
      <c r="G8" s="2087" t="s">
        <v>114</v>
      </c>
    </row>
    <row r="9" spans="1:9" ht="15" customHeight="1">
      <c r="A9" s="469"/>
      <c r="B9" s="469"/>
      <c r="C9" s="471" t="s">
        <v>5839</v>
      </c>
      <c r="D9" s="234"/>
      <c r="E9" s="234"/>
      <c r="F9" s="39"/>
      <c r="G9" s="39">
        <f>F9-F9*$I$1</f>
        <v>0</v>
      </c>
    </row>
    <row r="10" spans="1:9" ht="15" customHeight="1">
      <c r="A10" s="2115" t="s">
        <v>5840</v>
      </c>
      <c r="B10" s="2115" t="s">
        <v>1164</v>
      </c>
      <c r="C10" s="2116" t="s">
        <v>5841</v>
      </c>
      <c r="D10" s="2086" t="s">
        <v>1134</v>
      </c>
      <c r="E10" s="2117">
        <v>12</v>
      </c>
      <c r="F10" s="2111">
        <v>189.66</v>
      </c>
      <c r="G10" s="2078">
        <f>F10-F10*$I$1</f>
        <v>189.66</v>
      </c>
    </row>
    <row r="11" spans="1:9" ht="14.25">
      <c r="A11" s="2115" t="s">
        <v>5842</v>
      </c>
      <c r="B11" s="2115" t="s">
        <v>1164</v>
      </c>
      <c r="C11" s="2116" t="s">
        <v>5843</v>
      </c>
      <c r="D11" s="2086" t="s">
        <v>1134</v>
      </c>
      <c r="E11" s="2117">
        <v>12</v>
      </c>
      <c r="F11" s="2111">
        <v>189.66</v>
      </c>
      <c r="G11" s="2078">
        <f>F11-F11*$I$1</f>
        <v>189.66</v>
      </c>
    </row>
    <row r="12" spans="1:9" ht="14.25">
      <c r="A12" s="2115" t="s">
        <v>5844</v>
      </c>
      <c r="B12" s="2115" t="s">
        <v>1164</v>
      </c>
      <c r="C12" s="2116" t="s">
        <v>5845</v>
      </c>
      <c r="D12" s="2086" t="s">
        <v>1134</v>
      </c>
      <c r="E12" s="2117">
        <v>12</v>
      </c>
      <c r="F12" s="2111">
        <v>189.66</v>
      </c>
      <c r="G12" s="2078">
        <f>F12-F12*$I$1</f>
        <v>189.66</v>
      </c>
    </row>
    <row r="13" spans="1:9" ht="14.25">
      <c r="A13" s="2115" t="s">
        <v>5846</v>
      </c>
      <c r="B13" s="2115" t="s">
        <v>1164</v>
      </c>
      <c r="C13" s="2116" t="s">
        <v>5847</v>
      </c>
      <c r="D13" s="2086" t="s">
        <v>1134</v>
      </c>
      <c r="E13" s="2117">
        <v>12</v>
      </c>
      <c r="F13" s="2111">
        <v>189.66</v>
      </c>
      <c r="G13" s="2078">
        <f>F13-F13*$I$1</f>
        <v>189.66</v>
      </c>
    </row>
    <row r="14" spans="1:9" ht="14.25">
      <c r="A14" s="2115" t="s">
        <v>5848</v>
      </c>
      <c r="B14" s="2115" t="s">
        <v>5849</v>
      </c>
      <c r="C14" s="2116" t="s">
        <v>5850</v>
      </c>
      <c r="D14" s="2086" t="s">
        <v>1134</v>
      </c>
      <c r="E14" s="2117">
        <v>12</v>
      </c>
      <c r="F14" s="2111">
        <v>189.66</v>
      </c>
      <c r="G14" s="2078">
        <f>F14-F14*$I$1</f>
        <v>189.66</v>
      </c>
    </row>
    <row r="15" spans="1:9" ht="14.25">
      <c r="A15" s="2115" t="s">
        <v>5851</v>
      </c>
      <c r="B15" s="2115" t="s">
        <v>1164</v>
      </c>
      <c r="C15" s="2116" t="s">
        <v>5852</v>
      </c>
      <c r="D15" s="2086" t="s">
        <v>1134</v>
      </c>
      <c r="E15" s="2117">
        <v>12</v>
      </c>
      <c r="F15" s="2111">
        <v>189.66</v>
      </c>
      <c r="G15" s="2078">
        <f>F15-F15*$I$1</f>
        <v>189.66</v>
      </c>
    </row>
    <row r="16" spans="1:9" ht="14.25">
      <c r="A16" s="2115" t="s">
        <v>5853</v>
      </c>
      <c r="B16" s="2115" t="s">
        <v>1164</v>
      </c>
      <c r="C16" s="2116" t="s">
        <v>5854</v>
      </c>
      <c r="D16" s="2086" t="s">
        <v>1134</v>
      </c>
      <c r="E16" s="2117">
        <v>12</v>
      </c>
      <c r="F16" s="2111">
        <v>189.66</v>
      </c>
      <c r="G16" s="2078">
        <f>F16-F16*$I$1</f>
        <v>189.66</v>
      </c>
    </row>
    <row r="17" spans="1:7" ht="14.25">
      <c r="A17" s="2115" t="s">
        <v>5855</v>
      </c>
      <c r="B17" s="2115" t="s">
        <v>1164</v>
      </c>
      <c r="C17" s="2116" t="s">
        <v>5856</v>
      </c>
      <c r="D17" s="2086" t="s">
        <v>1134</v>
      </c>
      <c r="E17" s="2117">
        <v>12</v>
      </c>
      <c r="F17" s="2111">
        <v>189.66</v>
      </c>
      <c r="G17" s="2078">
        <f>F17-F17*$I$1</f>
        <v>189.66</v>
      </c>
    </row>
    <row r="18" spans="1:7" ht="14.25">
      <c r="A18" s="2115" t="s">
        <v>5857</v>
      </c>
      <c r="B18" s="2115" t="s">
        <v>1164</v>
      </c>
      <c r="C18" s="2116" t="s">
        <v>5858</v>
      </c>
      <c r="D18" s="2086" t="s">
        <v>1134</v>
      </c>
      <c r="E18" s="2117">
        <v>12</v>
      </c>
      <c r="F18" s="2111">
        <v>189.66</v>
      </c>
      <c r="G18" s="2078">
        <f>F18-F18*$I$1</f>
        <v>189.66</v>
      </c>
    </row>
    <row r="19" spans="1:7" ht="14.25">
      <c r="A19" s="2115" t="s">
        <v>5859</v>
      </c>
      <c r="B19" s="2115" t="s">
        <v>1164</v>
      </c>
      <c r="C19" s="2116" t="s">
        <v>5860</v>
      </c>
      <c r="D19" s="2086" t="s">
        <v>1134</v>
      </c>
      <c r="E19" s="2117">
        <v>12</v>
      </c>
      <c r="F19" s="2111">
        <v>189.66</v>
      </c>
      <c r="G19" s="2078">
        <f>F19-F19*$I$1</f>
        <v>189.66</v>
      </c>
    </row>
    <row r="20" spans="1:7" ht="14.25">
      <c r="A20" s="2115" t="s">
        <v>5861</v>
      </c>
      <c r="B20" s="2115" t="s">
        <v>1164</v>
      </c>
      <c r="C20" s="2116" t="s">
        <v>5862</v>
      </c>
      <c r="D20" s="2086" t="s">
        <v>1134</v>
      </c>
      <c r="E20" s="2117">
        <v>12</v>
      </c>
      <c r="F20" s="2111">
        <v>189.66</v>
      </c>
      <c r="G20" s="2078">
        <f>F20-F20*$I$1</f>
        <v>189.66</v>
      </c>
    </row>
    <row r="21" spans="1:7" ht="14.25">
      <c r="A21" s="2115" t="s">
        <v>5863</v>
      </c>
      <c r="B21" s="2115" t="s">
        <v>1164</v>
      </c>
      <c r="C21" s="2116" t="s">
        <v>5864</v>
      </c>
      <c r="D21" s="2086" t="s">
        <v>1134</v>
      </c>
      <c r="E21" s="2117">
        <v>12</v>
      </c>
      <c r="F21" s="2111">
        <v>189.66</v>
      </c>
      <c r="G21" s="2078">
        <f>F21-F21*$I$1</f>
        <v>189.66</v>
      </c>
    </row>
    <row r="22" spans="1:7" ht="14.25">
      <c r="A22" s="2115" t="s">
        <v>5865</v>
      </c>
      <c r="B22" s="2115" t="s">
        <v>1164</v>
      </c>
      <c r="C22" s="2116" t="s">
        <v>5866</v>
      </c>
      <c r="D22" s="2086" t="s">
        <v>1134</v>
      </c>
      <c r="E22" s="2117">
        <v>12</v>
      </c>
      <c r="F22" s="2111">
        <v>189.66</v>
      </c>
      <c r="G22" s="2078">
        <f>F22-F22*$I$1</f>
        <v>189.66</v>
      </c>
    </row>
    <row r="23" spans="1:7" ht="14.25">
      <c r="A23" s="2115" t="s">
        <v>5867</v>
      </c>
      <c r="B23" s="2115" t="s">
        <v>1164</v>
      </c>
      <c r="C23" s="2116" t="s">
        <v>5868</v>
      </c>
      <c r="D23" s="2086" t="s">
        <v>1134</v>
      </c>
      <c r="E23" s="2117">
        <v>12</v>
      </c>
      <c r="F23" s="2111">
        <v>189.66</v>
      </c>
      <c r="G23" s="2078">
        <f>F23-F23*$I$1</f>
        <v>189.66</v>
      </c>
    </row>
    <row r="24" spans="1:7" ht="14.25">
      <c r="A24" s="2115" t="s">
        <v>5869</v>
      </c>
      <c r="B24" s="2115" t="s">
        <v>1164</v>
      </c>
      <c r="C24" s="2116" t="s">
        <v>5870</v>
      </c>
      <c r="D24" s="2086" t="s">
        <v>1134</v>
      </c>
      <c r="E24" s="2117">
        <v>12</v>
      </c>
      <c r="F24" s="2111">
        <v>189.66</v>
      </c>
      <c r="G24" s="2078">
        <f>F24-F24*$I$1</f>
        <v>189.66</v>
      </c>
    </row>
    <row r="25" spans="1:7" ht="14.25">
      <c r="A25" s="2115" t="s">
        <v>5871</v>
      </c>
      <c r="B25" s="2115" t="s">
        <v>1164</v>
      </c>
      <c r="C25" s="2116" t="s">
        <v>5872</v>
      </c>
      <c r="D25" s="2086" t="s">
        <v>1134</v>
      </c>
      <c r="E25" s="2117">
        <v>12</v>
      </c>
      <c r="F25" s="2111">
        <v>189.66</v>
      </c>
      <c r="G25" s="2078">
        <f>F25-F25*$I$1</f>
        <v>189.66</v>
      </c>
    </row>
    <row r="26" spans="1:7" ht="14.25">
      <c r="A26" s="2115" t="s">
        <v>5873</v>
      </c>
      <c r="B26" s="2115" t="s">
        <v>1164</v>
      </c>
      <c r="C26" s="2116" t="s">
        <v>5874</v>
      </c>
      <c r="D26" s="2086" t="s">
        <v>1134</v>
      </c>
      <c r="E26" s="2117">
        <v>12</v>
      </c>
      <c r="F26" s="2111">
        <v>189.66</v>
      </c>
      <c r="G26" s="2078">
        <f>F26-F26*$I$1</f>
        <v>189.66</v>
      </c>
    </row>
    <row r="27" spans="1:7" ht="14.25">
      <c r="A27" s="2115" t="s">
        <v>5875</v>
      </c>
      <c r="B27" s="2115" t="s">
        <v>1164</v>
      </c>
      <c r="C27" s="2116" t="s">
        <v>5876</v>
      </c>
      <c r="D27" s="2086" t="s">
        <v>1134</v>
      </c>
      <c r="E27" s="2117">
        <v>12</v>
      </c>
      <c r="F27" s="2111">
        <v>189.66</v>
      </c>
      <c r="G27" s="2078">
        <f>F27-F27*$I$1</f>
        <v>189.66</v>
      </c>
    </row>
    <row r="28" spans="1:7" ht="14.25">
      <c r="A28" s="2115" t="s">
        <v>5877</v>
      </c>
      <c r="B28" s="2115" t="s">
        <v>1164</v>
      </c>
      <c r="C28" s="2116" t="s">
        <v>5878</v>
      </c>
      <c r="D28" s="2086" t="s">
        <v>1134</v>
      </c>
      <c r="E28" s="2117">
        <v>12</v>
      </c>
      <c r="F28" s="2111">
        <v>189.66</v>
      </c>
      <c r="G28" s="2078">
        <f>F28-F28*$I$1</f>
        <v>189.66</v>
      </c>
    </row>
    <row r="29" spans="1:7" ht="14.25">
      <c r="A29" s="2115" t="s">
        <v>5879</v>
      </c>
      <c r="B29" s="2115" t="s">
        <v>1164</v>
      </c>
      <c r="C29" s="2116" t="s">
        <v>5880</v>
      </c>
      <c r="D29" s="2086" t="s">
        <v>1134</v>
      </c>
      <c r="E29" s="2117">
        <v>12</v>
      </c>
      <c r="F29" s="2111">
        <v>189.66</v>
      </c>
      <c r="G29" s="2078">
        <f>F29-F29*$I$1</f>
        <v>189.66</v>
      </c>
    </row>
    <row r="30" spans="1:7" ht="14.25">
      <c r="A30" s="2115" t="s">
        <v>5881</v>
      </c>
      <c r="B30" s="2115" t="s">
        <v>1164</v>
      </c>
      <c r="C30" s="2116" t="s">
        <v>5882</v>
      </c>
      <c r="D30" s="2086" t="s">
        <v>1134</v>
      </c>
      <c r="E30" s="2117">
        <v>12</v>
      </c>
      <c r="F30" s="2111">
        <v>189.66</v>
      </c>
      <c r="G30" s="2078">
        <f>F30-F30*$I$1</f>
        <v>189.66</v>
      </c>
    </row>
    <row r="31" spans="1:7" ht="14.25">
      <c r="A31" s="2115" t="s">
        <v>5883</v>
      </c>
      <c r="B31" s="2115" t="s">
        <v>5884</v>
      </c>
      <c r="C31" s="2116" t="s">
        <v>5885</v>
      </c>
      <c r="D31" s="2086" t="s">
        <v>1134</v>
      </c>
      <c r="E31" s="2117">
        <v>12</v>
      </c>
      <c r="F31" s="2111">
        <v>204.02</v>
      </c>
      <c r="G31" s="2078">
        <f>F31-F31*$I$1</f>
        <v>204.02</v>
      </c>
    </row>
    <row r="32" spans="1:7" ht="14.25">
      <c r="A32" s="2115" t="s">
        <v>5886</v>
      </c>
      <c r="B32" s="2115" t="s">
        <v>5887</v>
      </c>
      <c r="C32" s="2116" t="s">
        <v>5888</v>
      </c>
      <c r="D32" s="2086" t="s">
        <v>1134</v>
      </c>
      <c r="E32" s="2117">
        <v>12</v>
      </c>
      <c r="F32" s="2111">
        <v>204.02</v>
      </c>
      <c r="G32" s="2078">
        <f>F32-F32*$I$1</f>
        <v>204.02</v>
      </c>
    </row>
    <row r="33" spans="1:7" ht="14.25">
      <c r="A33" s="2115" t="s">
        <v>5889</v>
      </c>
      <c r="B33" s="2115" t="s">
        <v>1164</v>
      </c>
      <c r="C33" s="2116" t="s">
        <v>5890</v>
      </c>
      <c r="D33" s="2086" t="s">
        <v>1134</v>
      </c>
      <c r="E33" s="2117">
        <v>12</v>
      </c>
      <c r="F33" s="2111">
        <v>189.66</v>
      </c>
      <c r="G33" s="2078">
        <f>F33-F33*$I$1</f>
        <v>189.66</v>
      </c>
    </row>
    <row r="34" spans="1:7" ht="14.25">
      <c r="A34" s="2115" t="s">
        <v>5891</v>
      </c>
      <c r="B34" s="2115" t="s">
        <v>1164</v>
      </c>
      <c r="C34" s="2116" t="s">
        <v>5892</v>
      </c>
      <c r="D34" s="2086" t="s">
        <v>1134</v>
      </c>
      <c r="E34" s="2117">
        <v>12</v>
      </c>
      <c r="F34" s="2111">
        <v>189.66</v>
      </c>
      <c r="G34" s="2078">
        <f>F34-F34*$I$1</f>
        <v>189.66</v>
      </c>
    </row>
    <row r="35" spans="1:7" ht="14.25">
      <c r="A35" s="2115" t="s">
        <v>5893</v>
      </c>
      <c r="B35" s="2115" t="s">
        <v>1164</v>
      </c>
      <c r="C35" s="2116" t="s">
        <v>5894</v>
      </c>
      <c r="D35" s="2086" t="s">
        <v>1134</v>
      </c>
      <c r="E35" s="2117">
        <v>12</v>
      </c>
      <c r="F35" s="2111">
        <v>189.66</v>
      </c>
      <c r="G35" s="2078">
        <f>F35-F35*$I$1</f>
        <v>189.66</v>
      </c>
    </row>
    <row r="36" spans="1:7" ht="14.25">
      <c r="A36" s="2115" t="s">
        <v>5895</v>
      </c>
      <c r="B36" s="2115" t="s">
        <v>5896</v>
      </c>
      <c r="C36" s="2116" t="s">
        <v>5897</v>
      </c>
      <c r="D36" s="2086" t="s">
        <v>1134</v>
      </c>
      <c r="E36" s="2117">
        <v>6</v>
      </c>
      <c r="F36" s="2111">
        <v>189.66</v>
      </c>
      <c r="G36" s="2078">
        <f>F36-F36*$I$1</f>
        <v>189.66</v>
      </c>
    </row>
    <row r="37" spans="1:7" ht="14.25">
      <c r="A37" s="2115" t="s">
        <v>5898</v>
      </c>
      <c r="B37" s="2115" t="s">
        <v>1164</v>
      </c>
      <c r="C37" s="2116" t="s">
        <v>5899</v>
      </c>
      <c r="D37" s="2086" t="s">
        <v>1134</v>
      </c>
      <c r="E37" s="2117">
        <v>12</v>
      </c>
      <c r="F37" s="2111">
        <v>189.66</v>
      </c>
      <c r="G37" s="2078">
        <f>F37-F37*$I$1</f>
        <v>189.66</v>
      </c>
    </row>
    <row r="38" spans="1:7" ht="14.25">
      <c r="A38" s="2115" t="s">
        <v>5900</v>
      </c>
      <c r="B38" s="2115" t="s">
        <v>1164</v>
      </c>
      <c r="C38" s="2116" t="s">
        <v>5901</v>
      </c>
      <c r="D38" s="2086" t="s">
        <v>1134</v>
      </c>
      <c r="E38" s="2117">
        <v>12</v>
      </c>
      <c r="F38" s="2111">
        <v>287.43</v>
      </c>
      <c r="G38" s="2078">
        <f>F38-F38*$I$1</f>
        <v>287.43</v>
      </c>
    </row>
    <row r="39" spans="1:7" ht="14.25">
      <c r="A39" s="2115" t="s">
        <v>5902</v>
      </c>
      <c r="B39" s="2115" t="s">
        <v>1164</v>
      </c>
      <c r="C39" s="2116" t="s">
        <v>5903</v>
      </c>
      <c r="D39" s="2086" t="s">
        <v>1134</v>
      </c>
      <c r="E39" s="2117">
        <v>12</v>
      </c>
      <c r="F39" s="2111">
        <v>287.43</v>
      </c>
      <c r="G39" s="2078">
        <f>F39-F39*$I$1</f>
        <v>287.43</v>
      </c>
    </row>
    <row r="40" spans="1:7" ht="14.25">
      <c r="A40" s="2115" t="s">
        <v>5904</v>
      </c>
      <c r="B40" s="2115" t="s">
        <v>1164</v>
      </c>
      <c r="C40" s="2116" t="s">
        <v>5905</v>
      </c>
      <c r="D40" s="2086" t="s">
        <v>1134</v>
      </c>
      <c r="E40" s="2117">
        <v>12</v>
      </c>
      <c r="F40" s="2111">
        <v>272.92</v>
      </c>
      <c r="G40" s="2078">
        <f>F40-F40*$I$1</f>
        <v>272.92</v>
      </c>
    </row>
    <row r="41" spans="1:7" ht="14.25">
      <c r="A41" s="2115" t="s">
        <v>5906</v>
      </c>
      <c r="B41" s="2115" t="s">
        <v>1164</v>
      </c>
      <c r="C41" s="2116" t="s">
        <v>5907</v>
      </c>
      <c r="D41" s="2086" t="s">
        <v>1134</v>
      </c>
      <c r="E41" s="2117">
        <v>12</v>
      </c>
      <c r="F41" s="2111">
        <v>189.66</v>
      </c>
      <c r="G41" s="2078">
        <f>F41-F41*$I$1</f>
        <v>189.66</v>
      </c>
    </row>
    <row r="42" spans="1:7" ht="14.25">
      <c r="A42" s="2115" t="s">
        <v>5908</v>
      </c>
      <c r="B42" s="2115" t="s">
        <v>1164</v>
      </c>
      <c r="C42" s="2116" t="s">
        <v>5909</v>
      </c>
      <c r="D42" s="2086" t="s">
        <v>1134</v>
      </c>
      <c r="E42" s="2117">
        <v>12</v>
      </c>
      <c r="F42" s="2111">
        <v>189.66</v>
      </c>
      <c r="G42" s="2078">
        <f>F42-F42*$I$1</f>
        <v>189.66</v>
      </c>
    </row>
    <row r="43" spans="1:7" ht="14.25">
      <c r="A43" s="2115" t="s">
        <v>5910</v>
      </c>
      <c r="B43" s="2115" t="s">
        <v>5911</v>
      </c>
      <c r="C43" s="2116" t="s">
        <v>5912</v>
      </c>
      <c r="D43" s="2086" t="s">
        <v>1134</v>
      </c>
      <c r="E43" s="2117">
        <v>12</v>
      </c>
      <c r="F43" s="2111">
        <v>287.43</v>
      </c>
      <c r="G43" s="2078">
        <f>F43-F43*$I$1</f>
        <v>287.43</v>
      </c>
    </row>
    <row r="44" spans="1:7" ht="14.25">
      <c r="A44" s="2115" t="s">
        <v>5913</v>
      </c>
      <c r="B44" s="2115" t="s">
        <v>1164</v>
      </c>
      <c r="C44" s="2116" t="s">
        <v>5914</v>
      </c>
      <c r="D44" s="2086" t="s">
        <v>1134</v>
      </c>
      <c r="E44" s="2117">
        <v>12</v>
      </c>
      <c r="F44" s="2111">
        <v>189.66</v>
      </c>
      <c r="G44" s="2078">
        <f>F44-F44*$I$1</f>
        <v>189.66</v>
      </c>
    </row>
    <row r="45" spans="1:7" ht="14.25">
      <c r="A45" s="2115" t="s">
        <v>5915</v>
      </c>
      <c r="B45" s="2115" t="s">
        <v>1164</v>
      </c>
      <c r="C45" s="2116" t="s">
        <v>5916</v>
      </c>
      <c r="D45" s="2086" t="s">
        <v>1134</v>
      </c>
      <c r="E45" s="2117">
        <v>12</v>
      </c>
      <c r="F45" s="2111">
        <v>272.92</v>
      </c>
      <c r="G45" s="2078">
        <f>F45-F45*$I$1</f>
        <v>272.92</v>
      </c>
    </row>
    <row r="46" spans="1:7" ht="14.25">
      <c r="A46" s="2115" t="s">
        <v>5917</v>
      </c>
      <c r="B46" s="2115" t="s">
        <v>5918</v>
      </c>
      <c r="C46" s="2116" t="s">
        <v>5919</v>
      </c>
      <c r="D46" s="2086" t="s">
        <v>1134</v>
      </c>
      <c r="E46" s="2117">
        <v>12</v>
      </c>
      <c r="F46" s="2111">
        <v>204.02</v>
      </c>
      <c r="G46" s="2078">
        <f>F46-F46*$I$1</f>
        <v>204.02</v>
      </c>
    </row>
    <row r="47" spans="1:7" ht="14.25">
      <c r="A47" s="2115" t="s">
        <v>5920</v>
      </c>
      <c r="B47" s="2115" t="s">
        <v>5921</v>
      </c>
      <c r="C47" s="2116" t="s">
        <v>5922</v>
      </c>
      <c r="D47" s="2086" t="s">
        <v>1134</v>
      </c>
      <c r="E47" s="2117">
        <v>12</v>
      </c>
      <c r="F47" s="2111">
        <v>204.02</v>
      </c>
      <c r="G47" s="2078">
        <f>F47-F47*$I$1</f>
        <v>204.02</v>
      </c>
    </row>
    <row r="48" spans="1:7" ht="14.25">
      <c r="A48" s="469"/>
      <c r="B48" s="469"/>
      <c r="C48" s="471" t="s">
        <v>5923</v>
      </c>
      <c r="D48" s="234"/>
      <c r="E48" s="234"/>
      <c r="F48" s="108"/>
      <c r="G48" s="175"/>
    </row>
    <row r="49" spans="1:7" ht="15" customHeight="1">
      <c r="A49" s="2115" t="s">
        <v>5924</v>
      </c>
      <c r="B49" s="2115" t="s">
        <v>1164</v>
      </c>
      <c r="C49" s="2116" t="s">
        <v>5925</v>
      </c>
      <c r="D49" s="2086" t="s">
        <v>1134</v>
      </c>
      <c r="E49" s="2117">
        <v>12</v>
      </c>
      <c r="F49" s="2111">
        <v>322.49</v>
      </c>
      <c r="G49" s="2078">
        <f>F49-F49*$I$1</f>
        <v>322.49</v>
      </c>
    </row>
    <row r="50" spans="1:7" ht="14.25">
      <c r="A50" s="2115" t="s">
        <v>5926</v>
      </c>
      <c r="B50" s="2115" t="s">
        <v>1164</v>
      </c>
      <c r="C50" s="2116" t="s">
        <v>5927</v>
      </c>
      <c r="D50" s="2086" t="s">
        <v>1134</v>
      </c>
      <c r="E50" s="2117">
        <v>12</v>
      </c>
      <c r="F50" s="2111">
        <v>213.63</v>
      </c>
      <c r="G50" s="2078">
        <f>F51-F51*$I$1</f>
        <v>327.61</v>
      </c>
    </row>
    <row r="51" spans="1:7" ht="14.25">
      <c r="A51" s="2115" t="s">
        <v>5928</v>
      </c>
      <c r="B51" s="2115" t="s">
        <v>1164</v>
      </c>
      <c r="C51" s="2116" t="s">
        <v>5929</v>
      </c>
      <c r="D51" s="2086" t="s">
        <v>1134</v>
      </c>
      <c r="E51" s="2117">
        <v>12</v>
      </c>
      <c r="F51" s="2111">
        <v>327.61</v>
      </c>
      <c r="G51" s="2078">
        <f>F52-F52*$I$1</f>
        <v>327.61</v>
      </c>
    </row>
    <row r="52" spans="1:7" ht="14.25">
      <c r="A52" s="2115" t="s">
        <v>5930</v>
      </c>
      <c r="B52" s="2115" t="s">
        <v>5931</v>
      </c>
      <c r="C52" s="2116" t="s">
        <v>5932</v>
      </c>
      <c r="D52" s="2086" t="s">
        <v>1134</v>
      </c>
      <c r="E52" s="2117">
        <v>12</v>
      </c>
      <c r="F52" s="2111">
        <v>327.61</v>
      </c>
      <c r="G52" s="2078">
        <f>F53-F53*$I$1</f>
        <v>327.61</v>
      </c>
    </row>
    <row r="53" spans="1:7" ht="14.25">
      <c r="A53" s="2115" t="s">
        <v>5933</v>
      </c>
      <c r="B53" s="2115" t="s">
        <v>1164</v>
      </c>
      <c r="C53" s="2116" t="s">
        <v>5934</v>
      </c>
      <c r="D53" s="2086" t="s">
        <v>1134</v>
      </c>
      <c r="E53" s="2117">
        <v>12</v>
      </c>
      <c r="F53" s="2111">
        <v>327.61</v>
      </c>
      <c r="G53" s="2078">
        <f>F54-F54*$I$1</f>
        <v>333.24</v>
      </c>
    </row>
    <row r="54" spans="1:7" ht="14.25">
      <c r="A54" s="2115" t="s">
        <v>5935</v>
      </c>
      <c r="B54" s="2115" t="s">
        <v>1164</v>
      </c>
      <c r="C54" s="2116" t="s">
        <v>5936</v>
      </c>
      <c r="D54" s="2086" t="s">
        <v>1134</v>
      </c>
      <c r="E54" s="2117">
        <v>12</v>
      </c>
      <c r="F54" s="2111">
        <v>333.24</v>
      </c>
      <c r="G54" s="2078">
        <f>F55-F55*$I$1</f>
        <v>322.49</v>
      </c>
    </row>
    <row r="55" spans="1:7" ht="14.25">
      <c r="A55" s="2115" t="s">
        <v>5937</v>
      </c>
      <c r="B55" s="2115" t="s">
        <v>1164</v>
      </c>
      <c r="C55" s="2116" t="s">
        <v>5938</v>
      </c>
      <c r="D55" s="2086" t="s">
        <v>1134</v>
      </c>
      <c r="E55" s="2117">
        <v>12</v>
      </c>
      <c r="F55" s="2111">
        <v>322.49</v>
      </c>
      <c r="G55" s="2078">
        <f>F56-F56*$I$1</f>
        <v>327.61</v>
      </c>
    </row>
    <row r="56" spans="1:7" ht="14.25">
      <c r="A56" s="2115" t="s">
        <v>5939</v>
      </c>
      <c r="B56" s="2115" t="s">
        <v>1164</v>
      </c>
      <c r="C56" s="2116" t="s">
        <v>5940</v>
      </c>
      <c r="D56" s="2086" t="s">
        <v>1134</v>
      </c>
      <c r="E56" s="2117">
        <v>12</v>
      </c>
      <c r="F56" s="2111">
        <v>327.61</v>
      </c>
      <c r="G56" s="2078">
        <f>F57-F57*$I$1</f>
        <v>306.58999999999997</v>
      </c>
    </row>
    <row r="57" spans="1:7" ht="14.25">
      <c r="A57" s="2115" t="s">
        <v>5941</v>
      </c>
      <c r="B57" s="2115" t="s">
        <v>1164</v>
      </c>
      <c r="C57" s="2116" t="s">
        <v>5942</v>
      </c>
      <c r="D57" s="2086" t="s">
        <v>1134</v>
      </c>
      <c r="E57" s="2117">
        <v>12</v>
      </c>
      <c r="F57" s="2111">
        <v>306.58999999999997</v>
      </c>
      <c r="G57" s="2078">
        <f>F58-F58*$I$1</f>
        <v>327.61</v>
      </c>
    </row>
    <row r="58" spans="1:7" ht="14.25">
      <c r="A58" s="2115" t="s">
        <v>5943</v>
      </c>
      <c r="B58" s="2115" t="s">
        <v>1164</v>
      </c>
      <c r="C58" s="2116" t="s">
        <v>5944</v>
      </c>
      <c r="D58" s="2086" t="s">
        <v>1134</v>
      </c>
      <c r="E58" s="2117">
        <v>12</v>
      </c>
      <c r="F58" s="2111">
        <v>327.61</v>
      </c>
      <c r="G58" s="2078">
        <f>F59-F59*$I$1</f>
        <v>327.61</v>
      </c>
    </row>
    <row r="59" spans="1:7" ht="14.25">
      <c r="A59" s="2115" t="s">
        <v>5945</v>
      </c>
      <c r="B59" s="2115" t="s">
        <v>1164</v>
      </c>
      <c r="C59" s="2116" t="s">
        <v>5946</v>
      </c>
      <c r="D59" s="2086" t="s">
        <v>1134</v>
      </c>
      <c r="E59" s="2117">
        <v>12</v>
      </c>
      <c r="F59" s="2111">
        <v>327.61</v>
      </c>
      <c r="G59" s="2078">
        <f>F60-F60*$I$1</f>
        <v>306.58999999999997</v>
      </c>
    </row>
    <row r="60" spans="1:7" ht="14.25">
      <c r="A60" s="2115" t="s">
        <v>5947</v>
      </c>
      <c r="B60" s="2115" t="s">
        <v>1164</v>
      </c>
      <c r="C60" s="2116" t="s">
        <v>5948</v>
      </c>
      <c r="D60" s="2086" t="s">
        <v>1134</v>
      </c>
      <c r="E60" s="2117">
        <v>12</v>
      </c>
      <c r="F60" s="2111">
        <v>306.58999999999997</v>
      </c>
      <c r="G60" s="2078">
        <f>F61-F61*$I$1</f>
        <v>327.61</v>
      </c>
    </row>
    <row r="61" spans="1:7" ht="14.25">
      <c r="A61" s="2115" t="s">
        <v>5949</v>
      </c>
      <c r="B61" s="2115" t="s">
        <v>1164</v>
      </c>
      <c r="C61" s="2116" t="s">
        <v>5950</v>
      </c>
      <c r="D61" s="2086" t="s">
        <v>1134</v>
      </c>
      <c r="E61" s="2117">
        <v>12</v>
      </c>
      <c r="F61" s="2111">
        <v>327.61</v>
      </c>
      <c r="G61" s="2078">
        <f>F62-F62*$I$1</f>
        <v>333.24</v>
      </c>
    </row>
    <row r="62" spans="1:7" ht="14.25">
      <c r="A62" s="2115" t="s">
        <v>5951</v>
      </c>
      <c r="B62" s="2115" t="s">
        <v>1164</v>
      </c>
      <c r="C62" s="2116" t="s">
        <v>5952</v>
      </c>
      <c r="D62" s="2086" t="s">
        <v>1134</v>
      </c>
      <c r="E62" s="2117">
        <v>12</v>
      </c>
      <c r="F62" s="2111">
        <v>333.24</v>
      </c>
      <c r="G62" s="2078">
        <f>F63-F63*$I$1</f>
        <v>256.24</v>
      </c>
    </row>
    <row r="63" spans="1:7" ht="14.25">
      <c r="A63" s="2115" t="s">
        <v>5953</v>
      </c>
      <c r="B63" s="2115" t="s">
        <v>5954</v>
      </c>
      <c r="C63" s="2116" t="s">
        <v>5955</v>
      </c>
      <c r="D63" s="2086" t="s">
        <v>1134</v>
      </c>
      <c r="E63" s="2117">
        <v>12</v>
      </c>
      <c r="F63" s="2111">
        <v>256.24</v>
      </c>
      <c r="G63" s="2078">
        <f>F64-F64*$I$1</f>
        <v>327.61</v>
      </c>
    </row>
    <row r="64" spans="1:7" ht="14.25">
      <c r="A64" s="2115" t="s">
        <v>5956</v>
      </c>
      <c r="B64" s="2115" t="s">
        <v>1164</v>
      </c>
      <c r="C64" s="2116" t="s">
        <v>5957</v>
      </c>
      <c r="D64" s="2086" t="s">
        <v>1134</v>
      </c>
      <c r="E64" s="2117">
        <v>12</v>
      </c>
      <c r="F64" s="2111">
        <v>327.61</v>
      </c>
      <c r="G64" s="2078">
        <f>F65-F65*$I$1</f>
        <v>256.24</v>
      </c>
    </row>
    <row r="65" spans="1:7" ht="14.25">
      <c r="A65" s="2115" t="s">
        <v>5958</v>
      </c>
      <c r="B65" s="2115" t="s">
        <v>5959</v>
      </c>
      <c r="C65" s="2116" t="s">
        <v>5960</v>
      </c>
      <c r="D65" s="2086" t="s">
        <v>1134</v>
      </c>
      <c r="E65" s="2117">
        <v>12</v>
      </c>
      <c r="F65" s="2111">
        <v>256.24</v>
      </c>
      <c r="G65" s="2078">
        <f>F66-F66*$I$1</f>
        <v>327.61</v>
      </c>
    </row>
    <row r="66" spans="1:7" ht="14.25">
      <c r="A66" s="2115" t="s">
        <v>5961</v>
      </c>
      <c r="B66" s="2115" t="s">
        <v>1164</v>
      </c>
      <c r="C66" s="2116" t="s">
        <v>5962</v>
      </c>
      <c r="D66" s="2086" t="s">
        <v>1134</v>
      </c>
      <c r="E66" s="2117">
        <v>12</v>
      </c>
      <c r="F66" s="2111">
        <v>327.61</v>
      </c>
      <c r="G66" s="2078">
        <f>F67-F67*$I$1</f>
        <v>256.24</v>
      </c>
    </row>
    <row r="67" spans="1:7" ht="14.25">
      <c r="A67" s="2115" t="s">
        <v>5963</v>
      </c>
      <c r="B67" s="2115" t="s">
        <v>5964</v>
      </c>
      <c r="C67" s="2116" t="s">
        <v>5965</v>
      </c>
      <c r="D67" s="2086" t="s">
        <v>1134</v>
      </c>
      <c r="E67" s="2117">
        <v>12</v>
      </c>
      <c r="F67" s="2111">
        <v>256.24</v>
      </c>
      <c r="G67" s="2078">
        <f>F68-F68*$I$1</f>
        <v>333.24</v>
      </c>
    </row>
    <row r="68" spans="1:7" ht="14.25">
      <c r="A68" s="2115" t="s">
        <v>5966</v>
      </c>
      <c r="B68" s="2115" t="s">
        <v>1164</v>
      </c>
      <c r="C68" s="2116" t="s">
        <v>5967</v>
      </c>
      <c r="D68" s="2086" t="s">
        <v>1134</v>
      </c>
      <c r="E68" s="2117">
        <v>12</v>
      </c>
      <c r="F68" s="2111">
        <v>333.24</v>
      </c>
      <c r="G68" s="2078">
        <f>F69-F69*$I$1</f>
        <v>327.61</v>
      </c>
    </row>
    <row r="69" spans="1:7" ht="14.25">
      <c r="A69" s="2115" t="s">
        <v>5968</v>
      </c>
      <c r="B69" s="2115" t="s">
        <v>1164</v>
      </c>
      <c r="C69" s="2116" t="s">
        <v>5969</v>
      </c>
      <c r="D69" s="2086" t="s">
        <v>1134</v>
      </c>
      <c r="E69" s="2117">
        <v>12</v>
      </c>
      <c r="F69" s="2111">
        <v>327.61</v>
      </c>
      <c r="G69" s="2078">
        <f>F70-F70*$I$1</f>
        <v>306.58999999999997</v>
      </c>
    </row>
    <row r="70" spans="1:7" ht="14.25">
      <c r="A70" s="2115" t="s">
        <v>5970</v>
      </c>
      <c r="B70" s="2115" t="s">
        <v>1164</v>
      </c>
      <c r="C70" s="2116" t="s">
        <v>5971</v>
      </c>
      <c r="D70" s="2086" t="s">
        <v>1134</v>
      </c>
      <c r="E70" s="2117">
        <v>12</v>
      </c>
      <c r="F70" s="2111">
        <v>306.58999999999997</v>
      </c>
      <c r="G70" s="2078">
        <f>F71-F71*$I$1</f>
        <v>306.58999999999997</v>
      </c>
    </row>
    <row r="71" spans="1:7" ht="14.25">
      <c r="A71" s="2115" t="s">
        <v>5972</v>
      </c>
      <c r="B71" s="2115" t="s">
        <v>1164</v>
      </c>
      <c r="C71" s="2116" t="s">
        <v>5973</v>
      </c>
      <c r="D71" s="2086" t="s">
        <v>1134</v>
      </c>
      <c r="E71" s="2117">
        <v>12</v>
      </c>
      <c r="F71" s="2111">
        <v>306.58999999999997</v>
      </c>
      <c r="G71" s="2078">
        <f>F72-F72*$I$1</f>
        <v>327.61</v>
      </c>
    </row>
    <row r="72" spans="1:7" ht="14.25">
      <c r="A72" s="2115" t="s">
        <v>5974</v>
      </c>
      <c r="B72" s="2115" t="s">
        <v>1164</v>
      </c>
      <c r="C72" s="2116" t="s">
        <v>5975</v>
      </c>
      <c r="D72" s="2086" t="s">
        <v>1134</v>
      </c>
      <c r="E72" s="2117">
        <v>12</v>
      </c>
      <c r="F72" s="2111">
        <v>327.61</v>
      </c>
      <c r="G72" s="2078">
        <f>F73-F73*$I$1</f>
        <v>322.49</v>
      </c>
    </row>
    <row r="73" spans="1:7" ht="14.25">
      <c r="A73" s="2115" t="s">
        <v>5976</v>
      </c>
      <c r="B73" s="2115" t="s">
        <v>1164</v>
      </c>
      <c r="C73" s="2116" t="s">
        <v>5977</v>
      </c>
      <c r="D73" s="2086" t="s">
        <v>1134</v>
      </c>
      <c r="E73" s="2117">
        <v>12</v>
      </c>
      <c r="F73" s="2111">
        <v>322.49</v>
      </c>
      <c r="G73" s="2078">
        <f>F74-F74*$I$1</f>
        <v>322.49</v>
      </c>
    </row>
    <row r="74" spans="1:7" ht="14.25">
      <c r="A74" s="2115" t="s">
        <v>5978</v>
      </c>
      <c r="B74" s="2115" t="s">
        <v>1164</v>
      </c>
      <c r="C74" s="2116" t="s">
        <v>5979</v>
      </c>
      <c r="D74" s="2086" t="s">
        <v>1134</v>
      </c>
      <c r="E74" s="2117">
        <v>12</v>
      </c>
      <c r="F74" s="2111">
        <v>322.49</v>
      </c>
      <c r="G74" s="2078">
        <f>F75-F75*$I$1</f>
        <v>244.24</v>
      </c>
    </row>
    <row r="75" spans="1:7" ht="15" customHeight="1">
      <c r="A75" s="2115" t="s">
        <v>5980</v>
      </c>
      <c r="B75" s="2115" t="s">
        <v>1164</v>
      </c>
      <c r="C75" s="2116" t="s">
        <v>5981</v>
      </c>
      <c r="D75" s="2086" t="s">
        <v>1134</v>
      </c>
      <c r="E75" s="2117">
        <v>12</v>
      </c>
      <c r="F75" s="2111">
        <v>244.24</v>
      </c>
      <c r="G75" s="2078">
        <f>F76-F76*$I$1</f>
        <v>327.61</v>
      </c>
    </row>
    <row r="76" spans="1:7" ht="14.25">
      <c r="A76" s="2115" t="s">
        <v>5982</v>
      </c>
      <c r="B76" s="2115" t="s">
        <v>1164</v>
      </c>
      <c r="C76" s="2116" t="s">
        <v>5983</v>
      </c>
      <c r="D76" s="2086" t="s">
        <v>1134</v>
      </c>
      <c r="E76" s="2117">
        <v>12</v>
      </c>
      <c r="F76" s="2111">
        <v>327.61</v>
      </c>
      <c r="G76" s="2078">
        <f>F77-F77*$I$1</f>
        <v>327.61</v>
      </c>
    </row>
    <row r="77" spans="1:7" ht="14.25">
      <c r="A77" s="2115" t="s">
        <v>5984</v>
      </c>
      <c r="B77" s="2115" t="s">
        <v>1164</v>
      </c>
      <c r="C77" s="2116" t="s">
        <v>5985</v>
      </c>
      <c r="D77" s="2086" t="s">
        <v>1134</v>
      </c>
      <c r="E77" s="2117">
        <v>12</v>
      </c>
      <c r="F77" s="2111">
        <v>327.61</v>
      </c>
      <c r="G77" s="2078">
        <f>F78-F78*$I$1</f>
        <v>327.61</v>
      </c>
    </row>
    <row r="78" spans="1:7" ht="14.25">
      <c r="A78" s="2115" t="s">
        <v>5986</v>
      </c>
      <c r="B78" s="2115" t="s">
        <v>1164</v>
      </c>
      <c r="C78" s="2116" t="s">
        <v>5987</v>
      </c>
      <c r="D78" s="2086" t="s">
        <v>1134</v>
      </c>
      <c r="E78" s="2117">
        <v>12</v>
      </c>
      <c r="F78" s="2111">
        <v>327.61</v>
      </c>
      <c r="G78" s="2078">
        <f>F79-F79*$I$1</f>
        <v>327.61</v>
      </c>
    </row>
    <row r="79" spans="1:7" ht="14.25">
      <c r="A79" s="2115" t="s">
        <v>5988</v>
      </c>
      <c r="B79" s="2115" t="s">
        <v>1164</v>
      </c>
      <c r="C79" s="2116" t="s">
        <v>5989</v>
      </c>
      <c r="D79" s="2086" t="s">
        <v>1134</v>
      </c>
      <c r="E79" s="2117">
        <v>12</v>
      </c>
      <c r="F79" s="2111">
        <v>327.61</v>
      </c>
      <c r="G79" s="2078">
        <f>F80-F80*$I$1</f>
        <v>327.61</v>
      </c>
    </row>
    <row r="80" spans="1:7" ht="14.25">
      <c r="A80" s="2115" t="s">
        <v>5990</v>
      </c>
      <c r="B80" s="2115" t="s">
        <v>5991</v>
      </c>
      <c r="C80" s="2116" t="s">
        <v>5992</v>
      </c>
      <c r="D80" s="2086" t="s">
        <v>1134</v>
      </c>
      <c r="E80" s="2117">
        <v>12</v>
      </c>
      <c r="F80" s="2111">
        <v>327.61</v>
      </c>
      <c r="G80" s="2078">
        <f>F81-F81*$I$1</f>
        <v>327.61</v>
      </c>
    </row>
    <row r="81" spans="1:7" ht="14.25">
      <c r="A81" s="2115" t="s">
        <v>5993</v>
      </c>
      <c r="B81" s="2115" t="s">
        <v>1164</v>
      </c>
      <c r="C81" s="2116" t="s">
        <v>5994</v>
      </c>
      <c r="D81" s="2086" t="s">
        <v>1134</v>
      </c>
      <c r="E81" s="2117">
        <v>12</v>
      </c>
      <c r="F81" s="2111">
        <v>327.61</v>
      </c>
      <c r="G81" s="2078">
        <f>F82-F82*$I$1</f>
        <v>327.61</v>
      </c>
    </row>
    <row r="82" spans="1:7" ht="14.25">
      <c r="A82" s="2115" t="s">
        <v>5995</v>
      </c>
      <c r="B82" s="2115" t="s">
        <v>1164</v>
      </c>
      <c r="C82" s="2116" t="s">
        <v>5996</v>
      </c>
      <c r="D82" s="2086" t="s">
        <v>1134</v>
      </c>
      <c r="E82" s="2117">
        <v>12</v>
      </c>
      <c r="F82" s="2111">
        <v>327.61</v>
      </c>
      <c r="G82" s="2078">
        <f>F83-F83*$I$1</f>
        <v>327.61</v>
      </c>
    </row>
    <row r="83" spans="1:7" ht="14.25">
      <c r="A83" s="2115" t="s">
        <v>5997</v>
      </c>
      <c r="B83" s="2115" t="s">
        <v>1164</v>
      </c>
      <c r="C83" s="2116" t="s">
        <v>5998</v>
      </c>
      <c r="D83" s="2086" t="s">
        <v>1134</v>
      </c>
      <c r="E83" s="2117">
        <v>12</v>
      </c>
      <c r="F83" s="2111">
        <v>327.61</v>
      </c>
      <c r="G83" s="2078">
        <f>F84-F84*$I$1</f>
        <v>276.70999999999998</v>
      </c>
    </row>
    <row r="84" spans="1:7" ht="14.25">
      <c r="A84" s="2115" t="s">
        <v>5999</v>
      </c>
      <c r="B84" s="2115" t="s">
        <v>6000</v>
      </c>
      <c r="C84" s="2116" t="s">
        <v>6001</v>
      </c>
      <c r="D84" s="2086" t="s">
        <v>1134</v>
      </c>
      <c r="E84" s="2117">
        <v>12</v>
      </c>
      <c r="F84" s="2111">
        <v>276.70999999999998</v>
      </c>
      <c r="G84" s="2078">
        <f>F85-F85*$I$1</f>
        <v>261.77</v>
      </c>
    </row>
    <row r="85" spans="1:7" ht="14.25">
      <c r="A85" s="2115" t="s">
        <v>6002</v>
      </c>
      <c r="B85" s="2115" t="s">
        <v>6003</v>
      </c>
      <c r="C85" s="2116" t="s">
        <v>6004</v>
      </c>
      <c r="D85" s="2086" t="s">
        <v>1134</v>
      </c>
      <c r="E85" s="2117">
        <v>12</v>
      </c>
      <c r="F85" s="2111">
        <v>261.77</v>
      </c>
      <c r="G85" s="2078">
        <f>F86-F86*$I$1</f>
        <v>322.49</v>
      </c>
    </row>
    <row r="86" spans="1:7" ht="14.25">
      <c r="A86" s="2115" t="s">
        <v>6005</v>
      </c>
      <c r="B86" s="2115" t="s">
        <v>1164</v>
      </c>
      <c r="C86" s="2116" t="s">
        <v>6006</v>
      </c>
      <c r="D86" s="2086" t="s">
        <v>1134</v>
      </c>
      <c r="E86" s="2117">
        <v>12</v>
      </c>
      <c r="F86" s="2111">
        <v>322.49</v>
      </c>
      <c r="G86" s="2078">
        <f>F87-F87*$I$1</f>
        <v>327.61</v>
      </c>
    </row>
    <row r="87" spans="1:7" ht="14.25">
      <c r="A87" s="2115" t="s">
        <v>6007</v>
      </c>
      <c r="B87" s="2115" t="s">
        <v>1164</v>
      </c>
      <c r="C87" s="2116" t="s">
        <v>6008</v>
      </c>
      <c r="D87" s="2086" t="s">
        <v>1134</v>
      </c>
      <c r="E87" s="2117">
        <v>12</v>
      </c>
      <c r="F87" s="2111">
        <v>327.61</v>
      </c>
      <c r="G87" s="2078">
        <f>F88-F88*$I$1</f>
        <v>327.61</v>
      </c>
    </row>
    <row r="88" spans="1:7" s="196" customFormat="1">
      <c r="A88" s="2115" t="s">
        <v>6009</v>
      </c>
      <c r="B88" s="2115" t="s">
        <v>1164</v>
      </c>
      <c r="C88" s="2116" t="s">
        <v>6010</v>
      </c>
      <c r="D88" s="2086" t="s">
        <v>1134</v>
      </c>
      <c r="E88" s="2117">
        <v>12</v>
      </c>
      <c r="F88" s="2111">
        <v>327.61</v>
      </c>
      <c r="G88" s="2078">
        <f>F89-F89*$I$1</f>
        <v>322.49</v>
      </c>
    </row>
    <row r="89" spans="1:7" s="196" customFormat="1">
      <c r="A89" s="1710" t="s">
        <v>6011</v>
      </c>
      <c r="B89" s="1710" t="s">
        <v>1164</v>
      </c>
      <c r="C89" s="1726" t="s">
        <v>6012</v>
      </c>
      <c r="D89" s="1727" t="s">
        <v>1134</v>
      </c>
      <c r="E89" s="1728">
        <v>12</v>
      </c>
      <c r="F89" s="1975">
        <v>322.49</v>
      </c>
      <c r="G89" s="1974">
        <f>F90-F90*$I$1</f>
        <v>1572.52</v>
      </c>
    </row>
    <row r="90" spans="1:7" s="196" customFormat="1">
      <c r="A90" s="536" t="s">
        <v>6013</v>
      </c>
      <c r="B90" s="536" t="s">
        <v>1164</v>
      </c>
      <c r="C90" s="841" t="s">
        <v>6014</v>
      </c>
      <c r="D90" s="536" t="s">
        <v>1134</v>
      </c>
      <c r="E90" s="842">
        <v>12</v>
      </c>
      <c r="F90" s="844">
        <v>1572.52</v>
      </c>
      <c r="G90" s="436">
        <f>F90-F90*$I$1</f>
        <v>1572.52</v>
      </c>
    </row>
    <row r="91" spans="1:7" s="196" customFormat="1" ht="14.25">
      <c r="A91" s="234"/>
      <c r="B91" s="234"/>
      <c r="C91" s="843" t="s">
        <v>6015</v>
      </c>
      <c r="D91" s="234"/>
      <c r="E91" s="234"/>
      <c r="F91" s="108"/>
      <c r="G91" s="175"/>
    </row>
    <row r="92" spans="1:7" ht="15" customHeight="1">
      <c r="A92" s="536" t="s">
        <v>6016</v>
      </c>
      <c r="B92" s="536" t="s">
        <v>1164</v>
      </c>
      <c r="C92" s="841" t="s">
        <v>6017</v>
      </c>
      <c r="D92" s="536" t="s">
        <v>1134</v>
      </c>
      <c r="E92" s="842">
        <v>12</v>
      </c>
      <c r="F92" s="479">
        <v>276.04000000000002</v>
      </c>
      <c r="G92" s="436">
        <f t="shared" ref="G92:G96" si="0">F92-F92*$I$1</f>
        <v>276.04000000000002</v>
      </c>
    </row>
    <row r="93" spans="1:7" ht="14.25">
      <c r="A93" s="839" t="s">
        <v>6018</v>
      </c>
      <c r="B93" s="839" t="s">
        <v>1164</v>
      </c>
      <c r="C93" s="267" t="s">
        <v>6019</v>
      </c>
      <c r="D93" s="266" t="s">
        <v>1134</v>
      </c>
      <c r="E93" s="840">
        <v>12</v>
      </c>
      <c r="F93" s="525">
        <v>276.04000000000002</v>
      </c>
      <c r="G93" s="221">
        <f t="shared" si="0"/>
        <v>276.04000000000002</v>
      </c>
    </row>
    <row r="94" spans="1:7" ht="14.25">
      <c r="A94" s="2115" t="s">
        <v>6020</v>
      </c>
      <c r="B94" s="2115" t="s">
        <v>1164</v>
      </c>
      <c r="C94" s="2116" t="s">
        <v>6021</v>
      </c>
      <c r="D94" s="2086" t="s">
        <v>1134</v>
      </c>
      <c r="E94" s="2117">
        <v>12</v>
      </c>
      <c r="F94" s="2111">
        <v>276.04000000000002</v>
      </c>
      <c r="G94" s="2078">
        <f t="shared" si="0"/>
        <v>276.04000000000002</v>
      </c>
    </row>
    <row r="95" spans="1:7" ht="14.25">
      <c r="A95" s="1710" t="s">
        <v>6022</v>
      </c>
      <c r="B95" s="1710" t="s">
        <v>1164</v>
      </c>
      <c r="C95" s="1726" t="s">
        <v>6023</v>
      </c>
      <c r="D95" s="1727" t="s">
        <v>1134</v>
      </c>
      <c r="E95" s="1728">
        <v>12</v>
      </c>
      <c r="F95" s="1975">
        <v>276.04000000000002</v>
      </c>
      <c r="G95" s="1974">
        <f t="shared" si="0"/>
        <v>276.04000000000002</v>
      </c>
    </row>
    <row r="96" spans="1:7" ht="14.25">
      <c r="A96" s="536" t="s">
        <v>6024</v>
      </c>
      <c r="B96" s="536" t="s">
        <v>1164</v>
      </c>
      <c r="C96" s="841" t="s">
        <v>6025</v>
      </c>
      <c r="D96" s="536" t="s">
        <v>1134</v>
      </c>
      <c r="E96" s="842">
        <v>12</v>
      </c>
      <c r="F96" s="479">
        <v>276.04000000000002</v>
      </c>
      <c r="G96" s="436">
        <f t="shared" si="0"/>
        <v>276.04000000000002</v>
      </c>
    </row>
    <row r="97" spans="1:7" ht="14.25">
      <c r="A97" s="234"/>
      <c r="B97" s="234"/>
      <c r="C97" s="843" t="s">
        <v>6026</v>
      </c>
      <c r="D97" s="234"/>
      <c r="E97" s="234"/>
      <c r="F97" s="108"/>
      <c r="G97" s="175"/>
    </row>
    <row r="98" spans="1:7" ht="15" customHeight="1">
      <c r="A98" s="536" t="s">
        <v>6027</v>
      </c>
      <c r="B98" s="536" t="s">
        <v>6028</v>
      </c>
      <c r="C98" s="841" t="s">
        <v>6029</v>
      </c>
      <c r="D98" s="536" t="s">
        <v>1134</v>
      </c>
      <c r="E98" s="842">
        <v>6</v>
      </c>
      <c r="F98" s="479">
        <v>215.19</v>
      </c>
      <c r="G98" s="436">
        <f>F98-F98*$I$1</f>
        <v>215.19</v>
      </c>
    </row>
    <row r="99" spans="1:7" ht="14.25">
      <c r="A99" s="839" t="s">
        <v>6030</v>
      </c>
      <c r="B99" s="839" t="s">
        <v>1164</v>
      </c>
      <c r="C99" s="267" t="s">
        <v>6031</v>
      </c>
      <c r="D99" s="266" t="s">
        <v>1134</v>
      </c>
      <c r="E99" s="840">
        <v>6</v>
      </c>
      <c r="F99" s="525">
        <v>215.19</v>
      </c>
      <c r="G99" s="221">
        <f>F100-F100*$I$1</f>
        <v>215.19</v>
      </c>
    </row>
    <row r="100" spans="1:7" ht="14.25">
      <c r="A100" s="2115" t="s">
        <v>6032</v>
      </c>
      <c r="B100" s="2115" t="s">
        <v>1164</v>
      </c>
      <c r="C100" s="2116" t="s">
        <v>6033</v>
      </c>
      <c r="D100" s="2086" t="s">
        <v>1134</v>
      </c>
      <c r="E100" s="2117">
        <v>6</v>
      </c>
      <c r="F100" s="2111">
        <v>215.19</v>
      </c>
      <c r="G100" s="2078">
        <f>F101-F101*$I$1</f>
        <v>215.19</v>
      </c>
    </row>
    <row r="101" spans="1:7" ht="14.25">
      <c r="A101" s="2115" t="s">
        <v>6034</v>
      </c>
      <c r="B101" s="2115" t="s">
        <v>1164</v>
      </c>
      <c r="C101" s="2116" t="s">
        <v>6035</v>
      </c>
      <c r="D101" s="2086" t="s">
        <v>1134</v>
      </c>
      <c r="E101" s="2117">
        <v>6</v>
      </c>
      <c r="F101" s="2111">
        <v>215.19</v>
      </c>
      <c r="G101" s="2078">
        <f>F102-F102*$I$1</f>
        <v>215.19</v>
      </c>
    </row>
    <row r="102" spans="1:7" ht="14.25">
      <c r="A102" s="2115" t="s">
        <v>6036</v>
      </c>
      <c r="B102" s="2115" t="s">
        <v>6037</v>
      </c>
      <c r="C102" s="2116" t="s">
        <v>6038</v>
      </c>
      <c r="D102" s="2086" t="s">
        <v>1134</v>
      </c>
      <c r="E102" s="2117">
        <v>6</v>
      </c>
      <c r="F102" s="2111">
        <v>215.19</v>
      </c>
      <c r="G102" s="2078">
        <f>F103-F103*$I$1</f>
        <v>215.19</v>
      </c>
    </row>
    <row r="103" spans="1:7" ht="14.25">
      <c r="A103" s="2115" t="s">
        <v>6039</v>
      </c>
      <c r="B103" s="2115" t="s">
        <v>1164</v>
      </c>
      <c r="C103" s="2116" t="s">
        <v>6040</v>
      </c>
      <c r="D103" s="2086" t="s">
        <v>1134</v>
      </c>
      <c r="E103" s="2117">
        <v>6</v>
      </c>
      <c r="F103" s="2111">
        <v>215.19</v>
      </c>
      <c r="G103" s="2078">
        <f>F104-F104*$I$1</f>
        <v>215.19</v>
      </c>
    </row>
    <row r="104" spans="1:7" ht="14.25">
      <c r="A104" s="2115" t="s">
        <v>6041</v>
      </c>
      <c r="B104" s="2115" t="s">
        <v>1164</v>
      </c>
      <c r="C104" s="2116" t="s">
        <v>6042</v>
      </c>
      <c r="D104" s="2086" t="s">
        <v>1134</v>
      </c>
      <c r="E104" s="2117">
        <v>6</v>
      </c>
      <c r="F104" s="2111">
        <v>215.19</v>
      </c>
      <c r="G104" s="2078">
        <f>F105-F105*$I$1</f>
        <v>215.19</v>
      </c>
    </row>
    <row r="105" spans="1:7" ht="14.25">
      <c r="A105" s="2115" t="s">
        <v>6043</v>
      </c>
      <c r="B105" s="2115" t="s">
        <v>1164</v>
      </c>
      <c r="C105" s="2116" t="s">
        <v>6044</v>
      </c>
      <c r="D105" s="2086" t="s">
        <v>1134</v>
      </c>
      <c r="E105" s="2117">
        <v>6</v>
      </c>
      <c r="F105" s="2111">
        <v>215.19</v>
      </c>
      <c r="G105" s="2078">
        <f>F106-F106*$I$1</f>
        <v>215.19</v>
      </c>
    </row>
    <row r="106" spans="1:7" ht="14.25">
      <c r="A106" s="2115" t="s">
        <v>6045</v>
      </c>
      <c r="B106" s="2115" t="s">
        <v>1164</v>
      </c>
      <c r="C106" s="2116" t="s">
        <v>6046</v>
      </c>
      <c r="D106" s="2086" t="s">
        <v>1134</v>
      </c>
      <c r="E106" s="2117">
        <v>6</v>
      </c>
      <c r="F106" s="2111">
        <v>215.19</v>
      </c>
      <c r="G106" s="2078">
        <f>F107-F107*$I$1</f>
        <v>215.19</v>
      </c>
    </row>
    <row r="107" spans="1:7" ht="14.25">
      <c r="A107" s="2115" t="s">
        <v>6047</v>
      </c>
      <c r="B107" s="2115" t="s">
        <v>6048</v>
      </c>
      <c r="C107" s="2116" t="s">
        <v>6049</v>
      </c>
      <c r="D107" s="2086" t="s">
        <v>1134</v>
      </c>
      <c r="E107" s="2117">
        <v>6</v>
      </c>
      <c r="F107" s="2111">
        <v>215.19</v>
      </c>
      <c r="G107" s="2078">
        <f>F108-F108*$I$1</f>
        <v>215.19</v>
      </c>
    </row>
    <row r="108" spans="1:7" ht="14.25">
      <c r="A108" s="2115" t="s">
        <v>6050</v>
      </c>
      <c r="B108" s="2115" t="s">
        <v>1164</v>
      </c>
      <c r="C108" s="2116" t="s">
        <v>6051</v>
      </c>
      <c r="D108" s="2086" t="s">
        <v>1134</v>
      </c>
      <c r="E108" s="2117">
        <v>6</v>
      </c>
      <c r="F108" s="2111">
        <v>215.19</v>
      </c>
      <c r="G108" s="2078">
        <f>F109-F109*$I$1</f>
        <v>215.19</v>
      </c>
    </row>
    <row r="109" spans="1:7" ht="14.25">
      <c r="A109" s="2115" t="s">
        <v>6052</v>
      </c>
      <c r="B109" s="2115" t="s">
        <v>1164</v>
      </c>
      <c r="C109" s="2116" t="s">
        <v>6053</v>
      </c>
      <c r="D109" s="2086" t="s">
        <v>1134</v>
      </c>
      <c r="E109" s="2117">
        <v>6</v>
      </c>
      <c r="F109" s="2111">
        <v>215.19</v>
      </c>
      <c r="G109" s="2078">
        <f>F110-F110*$I$1</f>
        <v>215.19</v>
      </c>
    </row>
    <row r="110" spans="1:7" ht="14.25">
      <c r="A110" s="2115" t="s">
        <v>6054</v>
      </c>
      <c r="B110" s="2115" t="s">
        <v>1164</v>
      </c>
      <c r="C110" s="2116" t="s">
        <v>6055</v>
      </c>
      <c r="D110" s="2086" t="s">
        <v>1134</v>
      </c>
      <c r="E110" s="2117">
        <v>6</v>
      </c>
      <c r="F110" s="2111">
        <v>215.19</v>
      </c>
      <c r="G110" s="2078">
        <f>F111-F111*$I$1</f>
        <v>215.19</v>
      </c>
    </row>
    <row r="111" spans="1:7" ht="14.25">
      <c r="A111" s="2115" t="s">
        <v>6056</v>
      </c>
      <c r="B111" s="2115" t="s">
        <v>1164</v>
      </c>
      <c r="C111" s="2116" t="s">
        <v>6057</v>
      </c>
      <c r="D111" s="2086" t="s">
        <v>1134</v>
      </c>
      <c r="E111" s="2117">
        <v>6</v>
      </c>
      <c r="F111" s="2111">
        <v>215.19</v>
      </c>
      <c r="G111" s="2078">
        <f>F112-F112*$I$1</f>
        <v>215.19</v>
      </c>
    </row>
    <row r="112" spans="1:7" ht="14.25">
      <c r="A112" s="2115" t="s">
        <v>6058</v>
      </c>
      <c r="B112" s="2115" t="s">
        <v>1164</v>
      </c>
      <c r="C112" s="2116" t="s">
        <v>6059</v>
      </c>
      <c r="D112" s="2086" t="s">
        <v>1134</v>
      </c>
      <c r="E112" s="2117">
        <v>6</v>
      </c>
      <c r="F112" s="2111">
        <v>215.19</v>
      </c>
      <c r="G112" s="2078">
        <f>F113-F113*$I$1</f>
        <v>215.19</v>
      </c>
    </row>
    <row r="113" spans="1:7" ht="14.25">
      <c r="A113" s="2115" t="s">
        <v>6060</v>
      </c>
      <c r="B113" s="2115" t="s">
        <v>1164</v>
      </c>
      <c r="C113" s="2116" t="s">
        <v>6061</v>
      </c>
      <c r="D113" s="2086" t="s">
        <v>1134</v>
      </c>
      <c r="E113" s="2117">
        <v>6</v>
      </c>
      <c r="F113" s="2111">
        <v>215.19</v>
      </c>
      <c r="G113" s="2078">
        <f>F114-F114*$I$1</f>
        <v>215.19</v>
      </c>
    </row>
    <row r="114" spans="1:7" ht="14.25">
      <c r="A114" s="2115" t="s">
        <v>6062</v>
      </c>
      <c r="B114" s="2115" t="s">
        <v>1164</v>
      </c>
      <c r="C114" s="2116" t="s">
        <v>6063</v>
      </c>
      <c r="D114" s="2086" t="s">
        <v>1134</v>
      </c>
      <c r="E114" s="2117">
        <v>6</v>
      </c>
      <c r="F114" s="2111">
        <v>215.19</v>
      </c>
      <c r="G114" s="2078">
        <f>F115-F115*$I$1</f>
        <v>215.19</v>
      </c>
    </row>
    <row r="115" spans="1:7" ht="14.25">
      <c r="A115" s="2115" t="s">
        <v>6064</v>
      </c>
      <c r="B115" s="2115" t="s">
        <v>1164</v>
      </c>
      <c r="C115" s="2116" t="s">
        <v>6065</v>
      </c>
      <c r="D115" s="2086" t="s">
        <v>1134</v>
      </c>
      <c r="E115" s="2117">
        <v>6</v>
      </c>
      <c r="F115" s="2111">
        <v>215.19</v>
      </c>
      <c r="G115" s="2078">
        <f>F116-F116*$I$1</f>
        <v>215.19</v>
      </c>
    </row>
    <row r="116" spans="1:7" ht="14.25">
      <c r="A116" s="2115" t="s">
        <v>6066</v>
      </c>
      <c r="B116" s="2115" t="s">
        <v>1164</v>
      </c>
      <c r="C116" s="2116" t="s">
        <v>6067</v>
      </c>
      <c r="D116" s="2086" t="s">
        <v>1134</v>
      </c>
      <c r="E116" s="2117">
        <v>6</v>
      </c>
      <c r="F116" s="2111">
        <v>215.19</v>
      </c>
      <c r="G116" s="2078">
        <f>F117-F117*$I$1</f>
        <v>215.19</v>
      </c>
    </row>
    <row r="117" spans="1:7" ht="14.25">
      <c r="A117" s="2115" t="s">
        <v>6068</v>
      </c>
      <c r="B117" s="2115" t="s">
        <v>1164</v>
      </c>
      <c r="C117" s="2116" t="s">
        <v>6069</v>
      </c>
      <c r="D117" s="2086" t="s">
        <v>1134</v>
      </c>
      <c r="E117" s="2117">
        <v>6</v>
      </c>
      <c r="F117" s="2111">
        <v>215.19</v>
      </c>
      <c r="G117" s="2078">
        <f>F118-F118*$I$1</f>
        <v>215.19</v>
      </c>
    </row>
    <row r="118" spans="1:7" ht="14.25">
      <c r="A118" s="2115" t="s">
        <v>6070</v>
      </c>
      <c r="B118" s="2115" t="s">
        <v>1164</v>
      </c>
      <c r="C118" s="2116" t="s">
        <v>6071</v>
      </c>
      <c r="D118" s="2086" t="s">
        <v>1134</v>
      </c>
      <c r="E118" s="2117">
        <v>6</v>
      </c>
      <c r="F118" s="2111">
        <v>215.19</v>
      </c>
      <c r="G118" s="2078">
        <f>F119-F119*$I$1</f>
        <v>215.19</v>
      </c>
    </row>
    <row r="119" spans="1:7" ht="14.25">
      <c r="A119" s="2115" t="s">
        <v>6072</v>
      </c>
      <c r="B119" s="2115" t="s">
        <v>1164</v>
      </c>
      <c r="C119" s="2116" t="s">
        <v>6073</v>
      </c>
      <c r="D119" s="2086" t="s">
        <v>1134</v>
      </c>
      <c r="E119" s="2117">
        <v>6</v>
      </c>
      <c r="F119" s="2111">
        <v>215.19</v>
      </c>
      <c r="G119" s="2078">
        <f>F120-F120*$I$1</f>
        <v>215.19</v>
      </c>
    </row>
    <row r="120" spans="1:7" ht="14.25">
      <c r="A120" s="2115" t="s">
        <v>6074</v>
      </c>
      <c r="B120" s="2115" t="s">
        <v>1164</v>
      </c>
      <c r="C120" s="2116" t="s">
        <v>6075</v>
      </c>
      <c r="D120" s="2086" t="s">
        <v>1134</v>
      </c>
      <c r="E120" s="2117">
        <v>6</v>
      </c>
      <c r="F120" s="2111">
        <v>215.19</v>
      </c>
      <c r="G120" s="2078">
        <f>F121-F121*$I$1</f>
        <v>215.19</v>
      </c>
    </row>
    <row r="121" spans="1:7" ht="14.25">
      <c r="A121" s="2115" t="s">
        <v>6076</v>
      </c>
      <c r="B121" s="2115" t="s">
        <v>1164</v>
      </c>
      <c r="C121" s="2116" t="s">
        <v>6077</v>
      </c>
      <c r="D121" s="2086" t="s">
        <v>1134</v>
      </c>
      <c r="E121" s="2117">
        <v>6</v>
      </c>
      <c r="F121" s="2111">
        <v>215.19</v>
      </c>
      <c r="G121" s="2078">
        <f>F122-F122*$I$1</f>
        <v>215.19</v>
      </c>
    </row>
    <row r="122" spans="1:7" ht="14.25">
      <c r="A122" s="2115" t="s">
        <v>6078</v>
      </c>
      <c r="B122" s="2115" t="s">
        <v>1164</v>
      </c>
      <c r="C122" s="2116" t="s">
        <v>6079</v>
      </c>
      <c r="D122" s="2086" t="s">
        <v>1134</v>
      </c>
      <c r="E122" s="2117">
        <v>6</v>
      </c>
      <c r="F122" s="2111">
        <v>215.19</v>
      </c>
      <c r="G122" s="2078">
        <f>F123-F123*$I$1</f>
        <v>215.19</v>
      </c>
    </row>
    <row r="123" spans="1:7" ht="14.25">
      <c r="A123" s="2115" t="s">
        <v>6080</v>
      </c>
      <c r="B123" s="2115" t="s">
        <v>1164</v>
      </c>
      <c r="C123" s="2116" t="s">
        <v>6081</v>
      </c>
      <c r="D123" s="2086" t="s">
        <v>1134</v>
      </c>
      <c r="E123" s="2117">
        <v>6</v>
      </c>
      <c r="F123" s="2111">
        <v>215.19</v>
      </c>
      <c r="G123" s="2078">
        <f>F124-F124*$I$1</f>
        <v>215.19</v>
      </c>
    </row>
    <row r="124" spans="1:7" ht="14.25">
      <c r="A124" s="2115" t="s">
        <v>6082</v>
      </c>
      <c r="B124" s="2115" t="s">
        <v>1164</v>
      </c>
      <c r="C124" s="2116" t="s">
        <v>6083</v>
      </c>
      <c r="D124" s="2086" t="s">
        <v>1134</v>
      </c>
      <c r="E124" s="2117">
        <v>6</v>
      </c>
      <c r="F124" s="2111">
        <v>215.19</v>
      </c>
      <c r="G124" s="2078">
        <f>F125-F125*$I$1</f>
        <v>215.19</v>
      </c>
    </row>
    <row r="125" spans="1:7" ht="14.25">
      <c r="A125" s="2115" t="s">
        <v>6084</v>
      </c>
      <c r="B125" s="2115" t="s">
        <v>1164</v>
      </c>
      <c r="C125" s="2116" t="s">
        <v>6085</v>
      </c>
      <c r="D125" s="2086" t="s">
        <v>1134</v>
      </c>
      <c r="E125" s="2117">
        <v>6</v>
      </c>
      <c r="F125" s="2111">
        <v>215.19</v>
      </c>
      <c r="G125" s="2078">
        <f>F126-F126*$I$1</f>
        <v>215.19</v>
      </c>
    </row>
    <row r="126" spans="1:7" ht="14.25">
      <c r="A126" s="2115" t="s">
        <v>6086</v>
      </c>
      <c r="B126" s="2115" t="s">
        <v>1164</v>
      </c>
      <c r="C126" s="2116" t="s">
        <v>6087</v>
      </c>
      <c r="D126" s="2086" t="s">
        <v>1134</v>
      </c>
      <c r="E126" s="2117">
        <v>6</v>
      </c>
      <c r="F126" s="2111">
        <v>215.19</v>
      </c>
      <c r="G126" s="2078">
        <f>F127-F127*$I$1</f>
        <v>215.19</v>
      </c>
    </row>
    <row r="127" spans="1:7" ht="14.25">
      <c r="A127" s="2115" t="s">
        <v>6088</v>
      </c>
      <c r="B127" s="2115" t="s">
        <v>6089</v>
      </c>
      <c r="C127" s="2116" t="s">
        <v>6090</v>
      </c>
      <c r="D127" s="2086" t="s">
        <v>1134</v>
      </c>
      <c r="E127" s="2117">
        <v>6</v>
      </c>
      <c r="F127" s="2111">
        <v>215.19</v>
      </c>
      <c r="G127" s="2078">
        <f>F128-F128*$I$1</f>
        <v>215.19</v>
      </c>
    </row>
    <row r="128" spans="1:7" ht="14.25">
      <c r="A128" s="2115" t="s">
        <v>6091</v>
      </c>
      <c r="B128" s="2115" t="s">
        <v>1164</v>
      </c>
      <c r="C128" s="2116" t="s">
        <v>6092</v>
      </c>
      <c r="D128" s="2086" t="s">
        <v>1134</v>
      </c>
      <c r="E128" s="2117">
        <v>6</v>
      </c>
      <c r="F128" s="2111">
        <v>215.19</v>
      </c>
      <c r="G128" s="2078">
        <f>F129-F129*$I$1</f>
        <v>215.19</v>
      </c>
    </row>
    <row r="129" spans="1:64" ht="14.25">
      <c r="A129" s="2115" t="s">
        <v>6093</v>
      </c>
      <c r="B129" s="2115" t="s">
        <v>1164</v>
      </c>
      <c r="C129" s="2116" t="s">
        <v>6094</v>
      </c>
      <c r="D129" s="2086" t="s">
        <v>1134</v>
      </c>
      <c r="E129" s="2117">
        <v>6</v>
      </c>
      <c r="F129" s="2111">
        <v>215.19</v>
      </c>
      <c r="G129" s="2078">
        <f>F129-F129*$I$1</f>
        <v>215.19</v>
      </c>
    </row>
    <row r="130" spans="1:64" ht="15" customHeight="1">
      <c r="A130" s="1710" t="s">
        <v>6095</v>
      </c>
      <c r="B130" s="1710" t="s">
        <v>6096</v>
      </c>
      <c r="C130" s="1726" t="s">
        <v>6097</v>
      </c>
      <c r="D130" s="1727" t="s">
        <v>1134</v>
      </c>
      <c r="E130" s="1728">
        <v>6</v>
      </c>
      <c r="F130" s="1975">
        <v>215.19</v>
      </c>
      <c r="G130" s="1974">
        <f>F130-F130*$I$1</f>
        <v>215.19</v>
      </c>
    </row>
    <row r="131" spans="1:64" ht="14.25">
      <c r="A131" s="536" t="s">
        <v>6098</v>
      </c>
      <c r="B131" s="536" t="s">
        <v>1164</v>
      </c>
      <c r="C131" s="841" t="s">
        <v>6099</v>
      </c>
      <c r="D131" s="536" t="s">
        <v>1134</v>
      </c>
      <c r="E131" s="842">
        <v>6</v>
      </c>
      <c r="F131" s="479">
        <v>215.19</v>
      </c>
      <c r="G131" s="436">
        <f>F131-F131*$I$1</f>
        <v>215.19</v>
      </c>
    </row>
    <row r="132" spans="1:64" ht="14.25">
      <c r="A132" s="234"/>
      <c r="B132" s="234"/>
      <c r="C132" s="843" t="s">
        <v>6100</v>
      </c>
      <c r="D132" s="234"/>
      <c r="E132" s="234"/>
      <c r="F132" s="108"/>
      <c r="G132" s="175"/>
    </row>
    <row r="133" spans="1:64" ht="14.25">
      <c r="A133" s="536" t="s">
        <v>6101</v>
      </c>
      <c r="B133" s="536" t="s">
        <v>6102</v>
      </c>
      <c r="C133" s="841" t="s">
        <v>6103</v>
      </c>
      <c r="D133" s="536" t="s">
        <v>1134</v>
      </c>
      <c r="E133" s="842">
        <v>6</v>
      </c>
      <c r="F133" s="479">
        <v>301.29000000000002</v>
      </c>
      <c r="G133" s="436">
        <f>F131-F131*$I$1</f>
        <v>215.19</v>
      </c>
    </row>
    <row r="134" spans="1:64" s="108" customFormat="1" ht="14.25">
      <c r="A134" s="839" t="s">
        <v>6104</v>
      </c>
      <c r="B134" s="839" t="s">
        <v>6105</v>
      </c>
      <c r="C134" s="267" t="s">
        <v>6106</v>
      </c>
      <c r="D134" s="266" t="s">
        <v>1134</v>
      </c>
      <c r="E134" s="840">
        <v>6</v>
      </c>
      <c r="F134" s="525">
        <v>301.29000000000002</v>
      </c>
      <c r="G134" s="221">
        <f>F134-F134*$I$1</f>
        <v>301.29000000000002</v>
      </c>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row>
    <row r="135" spans="1:64" ht="14.25">
      <c r="A135" s="2115" t="s">
        <v>6107</v>
      </c>
      <c r="B135" s="2115" t="s">
        <v>6108</v>
      </c>
      <c r="C135" s="2116" t="s">
        <v>6109</v>
      </c>
      <c r="D135" s="2086" t="s">
        <v>1134</v>
      </c>
      <c r="E135" s="2117">
        <v>6</v>
      </c>
      <c r="F135" s="2111">
        <v>301.29000000000002</v>
      </c>
      <c r="G135" s="2078">
        <f>F133-F133*$I$1</f>
        <v>301.29000000000002</v>
      </c>
    </row>
    <row r="136" spans="1:64" ht="14.25">
      <c r="A136" s="2115" t="s">
        <v>6110</v>
      </c>
      <c r="B136" s="2115" t="s">
        <v>6111</v>
      </c>
      <c r="C136" s="2116" t="s">
        <v>6112</v>
      </c>
      <c r="D136" s="2086" t="s">
        <v>1134</v>
      </c>
      <c r="E136" s="2117">
        <v>6</v>
      </c>
      <c r="F136" s="2111">
        <v>301.29000000000002</v>
      </c>
      <c r="G136" s="2078">
        <f>F134-F134*$I$1</f>
        <v>301.29000000000002</v>
      </c>
    </row>
    <row r="137" spans="1:64" ht="14.25">
      <c r="A137" s="2115" t="s">
        <v>6113</v>
      </c>
      <c r="B137" s="2115" t="s">
        <v>6114</v>
      </c>
      <c r="C137" s="2116" t="s">
        <v>6115</v>
      </c>
      <c r="D137" s="2086" t="s">
        <v>1134</v>
      </c>
      <c r="E137" s="2117">
        <v>6</v>
      </c>
      <c r="F137" s="2111">
        <v>301.29000000000002</v>
      </c>
      <c r="G137" s="2078">
        <f>F135-F135*$I$1</f>
        <v>301.29000000000002</v>
      </c>
    </row>
    <row r="138" spans="1:64" ht="14.25">
      <c r="A138" s="2115" t="s">
        <v>6116</v>
      </c>
      <c r="B138" s="2115" t="s">
        <v>6117</v>
      </c>
      <c r="C138" s="2116" t="s">
        <v>6118</v>
      </c>
      <c r="D138" s="2086" t="s">
        <v>1134</v>
      </c>
      <c r="E138" s="2117">
        <v>6</v>
      </c>
      <c r="F138" s="2111">
        <v>301.29000000000002</v>
      </c>
      <c r="G138" s="2078">
        <f>F136-F136*$I$1</f>
        <v>301.29000000000002</v>
      </c>
    </row>
    <row r="139" spans="1:64" ht="14.25">
      <c r="A139" s="2115" t="s">
        <v>6119</v>
      </c>
      <c r="B139" s="2115" t="s">
        <v>6120</v>
      </c>
      <c r="C139" s="2116" t="s">
        <v>6121</v>
      </c>
      <c r="D139" s="2086" t="s">
        <v>1134</v>
      </c>
      <c r="E139" s="2117">
        <v>6</v>
      </c>
      <c r="F139" s="2111">
        <v>301.29000000000002</v>
      </c>
      <c r="G139" s="2078">
        <f>F137-F137*$I$1</f>
        <v>301.29000000000002</v>
      </c>
    </row>
    <row r="140" spans="1:64" ht="14.25">
      <c r="A140" s="2115" t="s">
        <v>6122</v>
      </c>
      <c r="B140" s="2115" t="s">
        <v>6123</v>
      </c>
      <c r="C140" s="2116" t="s">
        <v>6124</v>
      </c>
      <c r="D140" s="2086" t="s">
        <v>1134</v>
      </c>
      <c r="E140" s="2117">
        <v>6</v>
      </c>
      <c r="F140" s="2111">
        <v>301.29000000000002</v>
      </c>
      <c r="G140" s="2078">
        <f>F138-F138*$I$1</f>
        <v>301.29000000000002</v>
      </c>
    </row>
    <row r="141" spans="1:64" ht="14.25">
      <c r="A141" s="2115" t="s">
        <v>6125</v>
      </c>
      <c r="B141" s="2115" t="s">
        <v>6126</v>
      </c>
      <c r="C141" s="2116" t="s">
        <v>6127</v>
      </c>
      <c r="D141" s="2086" t="s">
        <v>1134</v>
      </c>
      <c r="E141" s="2117">
        <v>6</v>
      </c>
      <c r="F141" s="2111">
        <v>301.29000000000002</v>
      </c>
      <c r="G141" s="2078">
        <f>F139-F139*$I$1</f>
        <v>301.29000000000002</v>
      </c>
    </row>
    <row r="142" spans="1:64" ht="14.25">
      <c r="A142" s="2115" t="s">
        <v>6128</v>
      </c>
      <c r="B142" s="2115" t="s">
        <v>6129</v>
      </c>
      <c r="C142" s="2116" t="s">
        <v>6130</v>
      </c>
      <c r="D142" s="2086" t="s">
        <v>1134</v>
      </c>
      <c r="E142" s="2117">
        <v>6</v>
      </c>
      <c r="F142" s="2111">
        <v>301.29000000000002</v>
      </c>
      <c r="G142" s="2078">
        <f>F140-F140*$I$1</f>
        <v>301.29000000000002</v>
      </c>
    </row>
    <row r="143" spans="1:64" ht="14.25">
      <c r="A143" s="2115" t="s">
        <v>6131</v>
      </c>
      <c r="B143" s="2115" t="s">
        <v>6132</v>
      </c>
      <c r="C143" s="2116" t="s">
        <v>6133</v>
      </c>
      <c r="D143" s="2086" t="s">
        <v>1134</v>
      </c>
      <c r="E143" s="2117">
        <v>6</v>
      </c>
      <c r="F143" s="2111">
        <v>301.29000000000002</v>
      </c>
      <c r="G143" s="2078">
        <f>F141-F141*$I$1</f>
        <v>301.29000000000002</v>
      </c>
    </row>
    <row r="144" spans="1:64" ht="14.25">
      <c r="A144" s="2115" t="s">
        <v>6134</v>
      </c>
      <c r="B144" s="2115" t="s">
        <v>6135</v>
      </c>
      <c r="C144" s="2116" t="s">
        <v>6136</v>
      </c>
      <c r="D144" s="2086" t="s">
        <v>1134</v>
      </c>
      <c r="E144" s="2117">
        <v>6</v>
      </c>
      <c r="F144" s="2111">
        <v>301.29000000000002</v>
      </c>
      <c r="G144" s="2078">
        <f>F142-F142*$I$1</f>
        <v>301.29000000000002</v>
      </c>
    </row>
    <row r="145" spans="1:7" ht="14.25">
      <c r="A145" s="2115" t="s">
        <v>6137</v>
      </c>
      <c r="B145" s="2115" t="s">
        <v>6138</v>
      </c>
      <c r="C145" s="2116" t="s">
        <v>6139</v>
      </c>
      <c r="D145" s="2086" t="s">
        <v>1134</v>
      </c>
      <c r="E145" s="2117">
        <v>6</v>
      </c>
      <c r="F145" s="2111">
        <v>301.29000000000002</v>
      </c>
      <c r="G145" s="2078">
        <f>F143-F143*$I$1</f>
        <v>301.29000000000002</v>
      </c>
    </row>
    <row r="146" spans="1:7" ht="14.25">
      <c r="A146" s="2115" t="s">
        <v>6140</v>
      </c>
      <c r="B146" s="2115" t="s">
        <v>6141</v>
      </c>
      <c r="C146" s="2116" t="s">
        <v>6142</v>
      </c>
      <c r="D146" s="2086" t="s">
        <v>1134</v>
      </c>
      <c r="E146" s="2117">
        <v>6</v>
      </c>
      <c r="F146" s="2111">
        <v>301.29000000000002</v>
      </c>
      <c r="G146" s="2078">
        <f>F144-F144*$I$1</f>
        <v>301.29000000000002</v>
      </c>
    </row>
    <row r="147" spans="1:7" ht="14.25">
      <c r="A147" s="2115" t="s">
        <v>6143</v>
      </c>
      <c r="B147" s="2115" t="s">
        <v>6144</v>
      </c>
      <c r="C147" s="2116" t="s">
        <v>6145</v>
      </c>
      <c r="D147" s="2086" t="s">
        <v>1134</v>
      </c>
      <c r="E147" s="2117">
        <v>6</v>
      </c>
      <c r="F147" s="2111">
        <v>301.29000000000002</v>
      </c>
      <c r="G147" s="2078">
        <f>F145-F145*$I$1</f>
        <v>301.29000000000002</v>
      </c>
    </row>
    <row r="148" spans="1:7" ht="14.25">
      <c r="A148" s="2115" t="s">
        <v>6146</v>
      </c>
      <c r="B148" s="2115" t="s">
        <v>6147</v>
      </c>
      <c r="C148" s="2116" t="s">
        <v>6148</v>
      </c>
      <c r="D148" s="2086" t="s">
        <v>1134</v>
      </c>
      <c r="E148" s="2117">
        <v>6</v>
      </c>
      <c r="F148" s="2111">
        <v>301.29000000000002</v>
      </c>
      <c r="G148" s="2078">
        <f>F146-F146*$I$1</f>
        <v>301.29000000000002</v>
      </c>
    </row>
    <row r="149" spans="1:7" ht="14.25">
      <c r="A149" s="2115" t="s">
        <v>6149</v>
      </c>
      <c r="B149" s="2115" t="s">
        <v>6150</v>
      </c>
      <c r="C149" s="2116" t="s">
        <v>6151</v>
      </c>
      <c r="D149" s="2086" t="s">
        <v>1134</v>
      </c>
      <c r="E149" s="2117">
        <v>6</v>
      </c>
      <c r="F149" s="2111">
        <v>301.29000000000002</v>
      </c>
      <c r="G149" s="2078">
        <f>F147-F147*$I$1</f>
        <v>301.29000000000002</v>
      </c>
    </row>
    <row r="150" spans="1:7" ht="14.25">
      <c r="A150" s="2115" t="s">
        <v>6152</v>
      </c>
      <c r="B150" s="2115" t="s">
        <v>6153</v>
      </c>
      <c r="C150" s="2116" t="s">
        <v>6154</v>
      </c>
      <c r="D150" s="2086" t="s">
        <v>1134</v>
      </c>
      <c r="E150" s="2117">
        <v>6</v>
      </c>
      <c r="F150" s="2111">
        <v>301.29000000000002</v>
      </c>
      <c r="G150" s="2078">
        <f>F148-F148*$I$1</f>
        <v>301.29000000000002</v>
      </c>
    </row>
    <row r="151" spans="1:7" ht="14.25">
      <c r="A151" s="2115" t="s">
        <v>6155</v>
      </c>
      <c r="B151" s="2115" t="s">
        <v>6156</v>
      </c>
      <c r="C151" s="2116" t="s">
        <v>6157</v>
      </c>
      <c r="D151" s="2086" t="s">
        <v>1134</v>
      </c>
      <c r="E151" s="2117">
        <v>6</v>
      </c>
      <c r="F151" s="2111">
        <v>301.29000000000002</v>
      </c>
      <c r="G151" s="2078">
        <f>F149-F149*$I$1</f>
        <v>301.29000000000002</v>
      </c>
    </row>
    <row r="152" spans="1:7" ht="15" customHeight="1">
      <c r="A152" s="1710" t="s">
        <v>6158</v>
      </c>
      <c r="B152" s="1710" t="s">
        <v>6159</v>
      </c>
      <c r="C152" s="1726" t="s">
        <v>6160</v>
      </c>
      <c r="D152" s="1727" t="s">
        <v>1134</v>
      </c>
      <c r="E152" s="1728">
        <v>6</v>
      </c>
      <c r="F152" s="1975">
        <v>301.29000000000002</v>
      </c>
      <c r="G152" s="1974">
        <f>F152-F152*$I$1</f>
        <v>301.29000000000002</v>
      </c>
    </row>
    <row r="153" spans="1:7" ht="14.25">
      <c r="A153" s="536" t="s">
        <v>6161</v>
      </c>
      <c r="B153" s="536" t="s">
        <v>6162</v>
      </c>
      <c r="C153" s="841" t="s">
        <v>6163</v>
      </c>
      <c r="D153" s="536" t="s">
        <v>1134</v>
      </c>
      <c r="E153" s="842">
        <v>6</v>
      </c>
      <c r="F153" s="479">
        <v>301.29000000000002</v>
      </c>
      <c r="G153" s="436">
        <f>F153-F153*$I$1</f>
        <v>301.29000000000002</v>
      </c>
    </row>
    <row r="154" spans="1:7" ht="14.25">
      <c r="A154" s="234"/>
      <c r="B154" s="234"/>
      <c r="C154" s="843" t="s">
        <v>6164</v>
      </c>
      <c r="D154" s="234"/>
      <c r="E154" s="234"/>
      <c r="F154" s="108"/>
      <c r="G154" s="175"/>
    </row>
    <row r="155" spans="1:7" ht="14.25">
      <c r="A155" s="536" t="s">
        <v>6165</v>
      </c>
      <c r="B155" s="536" t="s">
        <v>1164</v>
      </c>
      <c r="C155" s="841" t="s">
        <v>6166</v>
      </c>
      <c r="D155" s="536" t="s">
        <v>1134</v>
      </c>
      <c r="E155" s="842">
        <v>6</v>
      </c>
      <c r="F155" s="479">
        <v>252.01</v>
      </c>
      <c r="G155" s="436">
        <f>F155-F155*$I$1</f>
        <v>252.01</v>
      </c>
    </row>
    <row r="156" spans="1:7" ht="14.25">
      <c r="A156" s="536" t="s">
        <v>6167</v>
      </c>
      <c r="B156" s="536" t="s">
        <v>6168</v>
      </c>
      <c r="C156" s="841" t="s">
        <v>6169</v>
      </c>
      <c r="D156" s="536" t="s">
        <v>1134</v>
      </c>
      <c r="E156" s="842">
        <v>6</v>
      </c>
      <c r="F156" s="479">
        <v>252.01</v>
      </c>
      <c r="G156" s="436">
        <f>F156-F156*$I$1</f>
        <v>252.01</v>
      </c>
    </row>
    <row r="157" spans="1:7" ht="14.25">
      <c r="A157" s="839" t="s">
        <v>6170</v>
      </c>
      <c r="B157" s="839" t="s">
        <v>6171</v>
      </c>
      <c r="C157" s="267" t="s">
        <v>6172</v>
      </c>
      <c r="D157" s="266" t="s">
        <v>1134</v>
      </c>
      <c r="E157" s="840">
        <v>6</v>
      </c>
      <c r="F157" s="525">
        <v>332.75</v>
      </c>
      <c r="G157" s="221">
        <f>F157-F157*$I$1</f>
        <v>332.75</v>
      </c>
    </row>
    <row r="158" spans="1:7" ht="14.25">
      <c r="A158" s="2115" t="s">
        <v>6173</v>
      </c>
      <c r="B158" s="2115" t="s">
        <v>6174</v>
      </c>
      <c r="C158" s="2116" t="s">
        <v>6175</v>
      </c>
      <c r="D158" s="2086" t="s">
        <v>1134</v>
      </c>
      <c r="E158" s="2117">
        <v>6</v>
      </c>
      <c r="F158" s="2111">
        <v>304.22000000000003</v>
      </c>
      <c r="G158" s="2078">
        <f>F158-F158*$I$1</f>
        <v>304.22000000000003</v>
      </c>
    </row>
    <row r="159" spans="1:7" ht="14.25">
      <c r="A159" s="2115" t="s">
        <v>6176</v>
      </c>
      <c r="B159" s="2115" t="s">
        <v>6177</v>
      </c>
      <c r="C159" s="2116" t="s">
        <v>6178</v>
      </c>
      <c r="D159" s="2086" t="s">
        <v>1134</v>
      </c>
      <c r="E159" s="2117">
        <v>6</v>
      </c>
      <c r="F159" s="2111">
        <v>241.04</v>
      </c>
      <c r="G159" s="2078">
        <f>F159-F159*$I$1</f>
        <v>241.04</v>
      </c>
    </row>
    <row r="160" spans="1:7" ht="14.25">
      <c r="A160" s="2115" t="s">
        <v>6179</v>
      </c>
      <c r="B160" s="2115" t="s">
        <v>6180</v>
      </c>
      <c r="C160" s="2116" t="s">
        <v>6181</v>
      </c>
      <c r="D160" s="2086" t="s">
        <v>1134</v>
      </c>
      <c r="E160" s="2117">
        <v>6</v>
      </c>
      <c r="F160" s="2111">
        <v>241.04</v>
      </c>
      <c r="G160" s="2078">
        <f>F160-F160*$I$1</f>
        <v>241.04</v>
      </c>
    </row>
    <row r="161" spans="1:7" ht="14.25">
      <c r="A161" s="2115" t="s">
        <v>6182</v>
      </c>
      <c r="B161" s="2115" t="s">
        <v>6183</v>
      </c>
      <c r="C161" s="2116" t="s">
        <v>6184</v>
      </c>
      <c r="D161" s="2086" t="s">
        <v>1134</v>
      </c>
      <c r="E161" s="2117">
        <v>6</v>
      </c>
      <c r="F161" s="2111">
        <v>252.01</v>
      </c>
      <c r="G161" s="2078">
        <f>F161-F161*$I$1</f>
        <v>252.01</v>
      </c>
    </row>
    <row r="162" spans="1:7" ht="14.25">
      <c r="A162" s="2115" t="s">
        <v>6185</v>
      </c>
      <c r="B162" s="2115" t="s">
        <v>6186</v>
      </c>
      <c r="C162" s="2116" t="s">
        <v>6187</v>
      </c>
      <c r="D162" s="2086" t="s">
        <v>1134</v>
      </c>
      <c r="E162" s="2117">
        <v>12</v>
      </c>
      <c r="F162" s="2111">
        <v>340.34</v>
      </c>
      <c r="G162" s="2078">
        <f>F162-F162*$I$1</f>
        <v>340.34</v>
      </c>
    </row>
    <row r="163" spans="1:7" ht="14.25">
      <c r="A163" s="2115" t="s">
        <v>6188</v>
      </c>
      <c r="B163" s="2115" t="s">
        <v>6189</v>
      </c>
      <c r="C163" s="2116" t="s">
        <v>6190</v>
      </c>
      <c r="D163" s="2086" t="s">
        <v>1134</v>
      </c>
      <c r="E163" s="2117">
        <v>12</v>
      </c>
      <c r="F163" s="2111">
        <v>394.94</v>
      </c>
      <c r="G163" s="2078">
        <f>F163-F163*$I$1</f>
        <v>394.94</v>
      </c>
    </row>
    <row r="164" spans="1:7" ht="14.25">
      <c r="A164" s="2115" t="s">
        <v>6191</v>
      </c>
      <c r="B164" s="2115" t="s">
        <v>6192</v>
      </c>
      <c r="C164" s="2116" t="s">
        <v>6193</v>
      </c>
      <c r="D164" s="2086" t="s">
        <v>1134</v>
      </c>
      <c r="E164" s="2117">
        <v>6</v>
      </c>
      <c r="F164" s="2111">
        <v>252.01</v>
      </c>
      <c r="G164" s="2078">
        <f>F164-F164*$I$1</f>
        <v>252.01</v>
      </c>
    </row>
    <row r="165" spans="1:7" ht="14.25">
      <c r="A165" s="2115" t="s">
        <v>6194</v>
      </c>
      <c r="B165" s="2115" t="s">
        <v>6195</v>
      </c>
      <c r="C165" s="2116" t="s">
        <v>6196</v>
      </c>
      <c r="D165" s="2086" t="s">
        <v>1134</v>
      </c>
      <c r="E165" s="2117">
        <v>6</v>
      </c>
      <c r="F165" s="2111">
        <v>255.29</v>
      </c>
      <c r="G165" s="2078">
        <f>F165-F165*$I$1</f>
        <v>255.29</v>
      </c>
    </row>
    <row r="166" spans="1:7" ht="15" customHeight="1">
      <c r="A166" s="1710" t="s">
        <v>6197</v>
      </c>
      <c r="B166" s="1710" t="s">
        <v>6198</v>
      </c>
      <c r="C166" s="1726" t="s">
        <v>6199</v>
      </c>
      <c r="D166" s="1727" t="s">
        <v>1134</v>
      </c>
      <c r="E166" s="1728">
        <v>6</v>
      </c>
      <c r="F166" s="1975">
        <v>244.47</v>
      </c>
      <c r="G166" s="1974">
        <f>F166-F166*$I$1</f>
        <v>244.47</v>
      </c>
    </row>
    <row r="167" spans="1:7" ht="14.25">
      <c r="A167" s="536" t="s">
        <v>6200</v>
      </c>
      <c r="B167" s="536" t="s">
        <v>6201</v>
      </c>
      <c r="C167" s="841" t="s">
        <v>6202</v>
      </c>
      <c r="D167" s="536" t="s">
        <v>1134</v>
      </c>
      <c r="E167" s="842">
        <v>6</v>
      </c>
      <c r="F167" s="479">
        <v>237.71</v>
      </c>
      <c r="G167" s="436">
        <f>F167-F167*$I$1</f>
        <v>237.71</v>
      </c>
    </row>
    <row r="168" spans="1:7" ht="14.25">
      <c r="A168" s="234"/>
      <c r="B168" s="234"/>
      <c r="C168" s="843" t="s">
        <v>6203</v>
      </c>
      <c r="D168" s="234"/>
      <c r="E168" s="234"/>
      <c r="F168" s="108"/>
      <c r="G168" s="175"/>
    </row>
    <row r="169" spans="1:7" ht="14.25">
      <c r="A169" s="536" t="s">
        <v>6204</v>
      </c>
      <c r="B169" s="536" t="s">
        <v>6205</v>
      </c>
      <c r="C169" s="841" t="s">
        <v>6206</v>
      </c>
      <c r="D169" s="536" t="s">
        <v>1134</v>
      </c>
      <c r="E169" s="842">
        <v>6</v>
      </c>
      <c r="F169" s="479">
        <v>241.19</v>
      </c>
      <c r="G169" s="436">
        <f>F167-F167*$I$1</f>
        <v>237.71</v>
      </c>
    </row>
    <row r="170" spans="1:7" ht="14.25">
      <c r="A170" s="839" t="s">
        <v>6207</v>
      </c>
      <c r="B170" s="839" t="s">
        <v>6208</v>
      </c>
      <c r="C170" s="267" t="s">
        <v>6209</v>
      </c>
      <c r="D170" s="266" t="s">
        <v>1134</v>
      </c>
      <c r="E170" s="840">
        <v>6</v>
      </c>
      <c r="F170" s="525">
        <v>241.19</v>
      </c>
      <c r="G170" s="221">
        <f>F170-F170*$I$1</f>
        <v>241.19</v>
      </c>
    </row>
    <row r="171" spans="1:7" ht="14.25">
      <c r="A171" s="2115" t="s">
        <v>6210</v>
      </c>
      <c r="B171" s="2115" t="s">
        <v>6211</v>
      </c>
      <c r="C171" s="2116" t="s">
        <v>6212</v>
      </c>
      <c r="D171" s="2086" t="s">
        <v>1134</v>
      </c>
      <c r="E171" s="2117">
        <v>6</v>
      </c>
      <c r="F171" s="2111">
        <v>241.19</v>
      </c>
      <c r="G171" s="2078">
        <f>F169-F169*$I$1</f>
        <v>241.19</v>
      </c>
    </row>
    <row r="172" spans="1:7" ht="14.25">
      <c r="A172" s="2115" t="s">
        <v>6213</v>
      </c>
      <c r="B172" s="2115" t="s">
        <v>6214</v>
      </c>
      <c r="C172" s="2116" t="s">
        <v>6215</v>
      </c>
      <c r="D172" s="2086" t="s">
        <v>1134</v>
      </c>
      <c r="E172" s="2117">
        <v>6</v>
      </c>
      <c r="F172" s="2111">
        <v>241.19</v>
      </c>
      <c r="G172" s="2078">
        <f>F170-F170*$I$1</f>
        <v>241.19</v>
      </c>
    </row>
    <row r="173" spans="1:7" ht="14.25">
      <c r="A173" s="2115" t="s">
        <v>6216</v>
      </c>
      <c r="B173" s="2115" t="s">
        <v>6217</v>
      </c>
      <c r="C173" s="2116" t="s">
        <v>6218</v>
      </c>
      <c r="D173" s="2086" t="s">
        <v>1134</v>
      </c>
      <c r="E173" s="2117">
        <v>6</v>
      </c>
      <c r="F173" s="2111">
        <v>241.19</v>
      </c>
      <c r="G173" s="2078">
        <f>F171-F171*$I$1</f>
        <v>241.19</v>
      </c>
    </row>
    <row r="174" spans="1:7" ht="14.25">
      <c r="A174" s="2115" t="s">
        <v>6219</v>
      </c>
      <c r="B174" s="2115" t="s">
        <v>6220</v>
      </c>
      <c r="C174" s="2116" t="s">
        <v>6221</v>
      </c>
      <c r="D174" s="2086" t="s">
        <v>1134</v>
      </c>
      <c r="E174" s="2117">
        <v>6</v>
      </c>
      <c r="F174" s="2111">
        <v>241.19</v>
      </c>
      <c r="G174" s="2078">
        <f>F172-F172*$I$1</f>
        <v>241.19</v>
      </c>
    </row>
    <row r="175" spans="1:7" ht="14.25">
      <c r="A175" s="2115" t="s">
        <v>6222</v>
      </c>
      <c r="B175" s="2115" t="s">
        <v>6223</v>
      </c>
      <c r="C175" s="2116" t="s">
        <v>6224</v>
      </c>
      <c r="D175" s="2086" t="s">
        <v>1134</v>
      </c>
      <c r="E175" s="2117">
        <v>6</v>
      </c>
      <c r="F175" s="2111">
        <v>241.19</v>
      </c>
      <c r="G175" s="2078">
        <f>F173-F173*$I$1</f>
        <v>241.19</v>
      </c>
    </row>
    <row r="176" spans="1:7" ht="15" customHeight="1">
      <c r="A176" s="2115" t="s">
        <v>6225</v>
      </c>
      <c r="B176" s="2115" t="s">
        <v>6226</v>
      </c>
      <c r="C176" s="2116" t="s">
        <v>6227</v>
      </c>
      <c r="D176" s="2086" t="s">
        <v>1134</v>
      </c>
      <c r="E176" s="2117">
        <v>6</v>
      </c>
      <c r="F176" s="2111">
        <v>241.19</v>
      </c>
      <c r="G176" s="2078">
        <f t="shared" ref="G176:G177" si="1">F176-F176*$I$1</f>
        <v>241.19</v>
      </c>
    </row>
    <row r="177" spans="1:7" ht="14.25">
      <c r="A177" s="2115" t="s">
        <v>6228</v>
      </c>
      <c r="B177" s="2115" t="s">
        <v>6229</v>
      </c>
      <c r="C177" s="2116" t="s">
        <v>6230</v>
      </c>
      <c r="D177" s="2086" t="s">
        <v>1134</v>
      </c>
      <c r="E177" s="2117">
        <v>6</v>
      </c>
      <c r="F177" s="2111">
        <v>241.19</v>
      </c>
      <c r="G177" s="2078">
        <f t="shared" si="1"/>
        <v>241.19</v>
      </c>
    </row>
    <row r="178" spans="1:7" ht="13.9">
      <c r="F178"/>
    </row>
    <row r="179" spans="1:7" ht="13.9">
      <c r="F179"/>
    </row>
  </sheetData>
  <mergeCells count="5">
    <mergeCell ref="A1:B1"/>
    <mergeCell ref="A3:B3"/>
    <mergeCell ref="A4:B4"/>
    <mergeCell ref="A6:B6"/>
    <mergeCell ref="A7:G7"/>
  </mergeCells>
  <hyperlinks>
    <hyperlink ref="A6" location="'Список программ'!R1C1" display="Список программ" xr:uid="{00000000-0004-0000-1100-000000000000}"/>
  </hyperlinks>
  <pageMargins left="0.3" right="0.179861111111111" top="0.25" bottom="0.25" header="0.51180555555555496" footer="0.51180555555555496"/>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CD5B5"/>
  </sheetPr>
  <dimension ref="A1:H138"/>
  <sheetViews>
    <sheetView zoomScaleNormal="100" workbookViewId="0">
      <pane ySplit="8" topLeftCell="A92" activePane="bottomLeft" state="frozen"/>
      <selection pane="bottomLeft" activeCell="D106" sqref="D106:D108"/>
    </sheetView>
  </sheetViews>
  <sheetFormatPr defaultColWidth="7.5" defaultRowHeight="13.9"/>
  <cols>
    <col min="1" max="1" width="11.875" style="67" customWidth="1"/>
    <col min="2" max="2" width="51.75" customWidth="1"/>
    <col min="3" max="3" width="9.375" customWidth="1"/>
    <col min="4" max="4" width="10.5" customWidth="1"/>
    <col min="5" max="5" width="11.625" customWidth="1"/>
    <col min="6" max="6" width="4.25" customWidth="1"/>
  </cols>
  <sheetData>
    <row r="1" spans="1:8" ht="15" customHeight="1">
      <c r="A1" s="1735" t="s">
        <v>0</v>
      </c>
      <c r="B1" s="1735"/>
      <c r="C1" s="17"/>
      <c r="D1" s="18"/>
      <c r="E1" s="69"/>
      <c r="F1" s="14"/>
      <c r="G1" s="70" t="s">
        <v>105</v>
      </c>
      <c r="H1" s="21">
        <v>0</v>
      </c>
    </row>
    <row r="2" spans="1:8" ht="15" customHeight="1">
      <c r="A2" s="71" t="s">
        <v>1</v>
      </c>
      <c r="B2" s="72"/>
      <c r="C2" s="24"/>
      <c r="D2" s="25"/>
      <c r="E2" s="73"/>
      <c r="F2" s="14"/>
      <c r="G2" s="2155" t="s">
        <v>106</v>
      </c>
      <c r="H2" s="2067"/>
    </row>
    <row r="3" spans="1:8" ht="15" customHeight="1">
      <c r="A3" s="1736" t="s">
        <v>2</v>
      </c>
      <c r="B3" s="1736"/>
      <c r="C3" s="24"/>
      <c r="D3" s="25"/>
      <c r="E3" s="26"/>
      <c r="F3" s="14"/>
      <c r="G3" s="14"/>
    </row>
    <row r="4" spans="1:8" ht="15" customHeight="1">
      <c r="A4" s="1736" t="s">
        <v>3</v>
      </c>
      <c r="B4" s="1736"/>
      <c r="C4" s="24"/>
      <c r="D4" s="25"/>
      <c r="E4" s="26"/>
      <c r="F4" s="14"/>
      <c r="G4" s="14"/>
    </row>
    <row r="5" spans="1:8" ht="15" customHeight="1">
      <c r="A5" s="71"/>
      <c r="B5" s="75" t="s">
        <v>107</v>
      </c>
      <c r="C5" s="24"/>
      <c r="D5" s="25"/>
      <c r="E5" s="26"/>
      <c r="F5" s="14"/>
      <c r="G5" s="14"/>
    </row>
    <row r="6" spans="1:8" ht="27" customHeight="1">
      <c r="A6" s="1288" t="s">
        <v>108</v>
      </c>
      <c r="B6" s="197"/>
      <c r="C6" s="29"/>
      <c r="D6" s="30"/>
      <c r="E6" s="32"/>
      <c r="F6" s="14"/>
      <c r="G6" s="14"/>
    </row>
    <row r="7" spans="1:8">
      <c r="A7" s="1827" t="s">
        <v>109</v>
      </c>
      <c r="B7" s="1827"/>
      <c r="C7" s="1827"/>
      <c r="D7" s="1827"/>
      <c r="E7" s="1827"/>
      <c r="F7" s="198"/>
      <c r="G7" s="198"/>
    </row>
    <row r="8" spans="1:8" ht="35.25" customHeight="1">
      <c r="A8" s="2156" t="s">
        <v>110</v>
      </c>
      <c r="B8" s="2157" t="s">
        <v>111</v>
      </c>
      <c r="C8" s="2102" t="s">
        <v>574</v>
      </c>
      <c r="D8" s="2102" t="s">
        <v>113</v>
      </c>
      <c r="E8" s="2072" t="s">
        <v>114</v>
      </c>
    </row>
    <row r="9" spans="1:8" ht="15" customHeight="1">
      <c r="A9" s="2158" t="s">
        <v>6231</v>
      </c>
      <c r="B9" s="2158"/>
      <c r="C9" s="2158"/>
      <c r="D9" s="2158"/>
      <c r="E9" s="2158"/>
    </row>
    <row r="10" spans="1:8" ht="30" customHeight="1">
      <c r="A10" s="2159" t="s">
        <v>6232</v>
      </c>
      <c r="B10" s="2160" t="s">
        <v>6233</v>
      </c>
      <c r="C10" s="2161"/>
      <c r="D10" s="2078">
        <v>31360</v>
      </c>
      <c r="E10" s="2078">
        <f>D10-D10*($H$1)</f>
        <v>31360</v>
      </c>
    </row>
    <row r="11" spans="1:8" ht="30" customHeight="1">
      <c r="A11" s="2159" t="s">
        <v>6234</v>
      </c>
      <c r="B11" s="2160" t="s">
        <v>6235</v>
      </c>
      <c r="C11" s="2161"/>
      <c r="D11" s="2078">
        <v>31360</v>
      </c>
      <c r="E11" s="2078">
        <f>D11-D11*($H$1)</f>
        <v>31360</v>
      </c>
    </row>
    <row r="12" spans="1:8" ht="30" customHeight="1">
      <c r="A12" s="2159" t="s">
        <v>6236</v>
      </c>
      <c r="B12" s="2160" t="s">
        <v>6237</v>
      </c>
      <c r="C12" s="2161"/>
      <c r="D12" s="2078">
        <v>31360</v>
      </c>
      <c r="E12" s="2078">
        <f>D12-D12*($H$1)</f>
        <v>31360</v>
      </c>
    </row>
    <row r="13" spans="1:8" ht="30" customHeight="1">
      <c r="A13" s="2159" t="s">
        <v>6238</v>
      </c>
      <c r="B13" s="2160" t="s">
        <v>6239</v>
      </c>
      <c r="C13" s="2161"/>
      <c r="D13" s="2078">
        <v>31360</v>
      </c>
      <c r="E13" s="2078">
        <f>D13-D13*($H$1)</f>
        <v>31360</v>
      </c>
    </row>
    <row r="14" spans="1:8" ht="30" customHeight="1">
      <c r="A14" s="2159" t="s">
        <v>6240</v>
      </c>
      <c r="B14" s="2160" t="s">
        <v>6241</v>
      </c>
      <c r="C14" s="2161"/>
      <c r="D14" s="2078">
        <v>31360</v>
      </c>
      <c r="E14" s="2078">
        <f>D14-D14*($H$1)</f>
        <v>31360</v>
      </c>
    </row>
    <row r="15" spans="1:8" ht="30" customHeight="1">
      <c r="A15" s="2159" t="s">
        <v>6242</v>
      </c>
      <c r="B15" s="2160" t="s">
        <v>6243</v>
      </c>
      <c r="C15" s="2161"/>
      <c r="D15" s="2078">
        <v>31360</v>
      </c>
      <c r="E15" s="2078">
        <f>D15-D15*($H$1)</f>
        <v>31360</v>
      </c>
    </row>
    <row r="16" spans="1:8" ht="30" customHeight="1">
      <c r="A16" s="2159" t="s">
        <v>6244</v>
      </c>
      <c r="B16" s="2160" t="s">
        <v>6245</v>
      </c>
      <c r="C16" s="2161"/>
      <c r="D16" s="2078">
        <v>31360</v>
      </c>
      <c r="E16" s="2078">
        <f>D16-D16*($H$1)</f>
        <v>31360</v>
      </c>
    </row>
    <row r="17" spans="1:5" ht="30" customHeight="1">
      <c r="A17" s="2159" t="s">
        <v>6246</v>
      </c>
      <c r="B17" s="2160" t="s">
        <v>6247</v>
      </c>
      <c r="C17" s="2161"/>
      <c r="D17" s="2078">
        <v>31360</v>
      </c>
      <c r="E17" s="2078">
        <f>D17-D17*($H$1)</f>
        <v>31360</v>
      </c>
    </row>
    <row r="18" spans="1:5" ht="30" customHeight="1">
      <c r="A18" s="2159" t="s">
        <v>6248</v>
      </c>
      <c r="B18" s="2160" t="s">
        <v>6249</v>
      </c>
      <c r="C18" s="2161"/>
      <c r="D18" s="2078">
        <v>31360</v>
      </c>
      <c r="E18" s="2078">
        <f>D18-D18*($H$1)</f>
        <v>31360</v>
      </c>
    </row>
    <row r="19" spans="1:5" ht="30" customHeight="1">
      <c r="A19" s="2159" t="s">
        <v>6250</v>
      </c>
      <c r="B19" s="2160" t="s">
        <v>6251</v>
      </c>
      <c r="C19" s="2161"/>
      <c r="D19" s="2078">
        <v>31360</v>
      </c>
      <c r="E19" s="2078">
        <f>D19-D19*($H$1)</f>
        <v>31360</v>
      </c>
    </row>
    <row r="20" spans="1:5" ht="30" customHeight="1">
      <c r="A20" s="2159" t="s">
        <v>6252</v>
      </c>
      <c r="B20" s="2160" t="s">
        <v>6253</v>
      </c>
      <c r="C20" s="2161"/>
      <c r="D20" s="2078">
        <v>31360</v>
      </c>
      <c r="E20" s="2078">
        <f>D20-D20*($H$1)</f>
        <v>31360</v>
      </c>
    </row>
    <row r="21" spans="1:5" ht="30" customHeight="1">
      <c r="A21" s="2159" t="s">
        <v>6254</v>
      </c>
      <c r="B21" s="2160" t="s">
        <v>6255</v>
      </c>
      <c r="C21" s="2161"/>
      <c r="D21" s="2078">
        <v>31360</v>
      </c>
      <c r="E21" s="2078">
        <f>D21-D21*($H$1)</f>
        <v>31360</v>
      </c>
    </row>
    <row r="22" spans="1:5" ht="30" customHeight="1">
      <c r="A22" s="2159" t="s">
        <v>6256</v>
      </c>
      <c r="B22" s="2160" t="s">
        <v>6257</v>
      </c>
      <c r="C22" s="2161"/>
      <c r="D22" s="2078">
        <v>31360</v>
      </c>
      <c r="E22" s="2078">
        <f>D22-D22*($H$1)</f>
        <v>31360</v>
      </c>
    </row>
    <row r="23" spans="1:5" ht="30" customHeight="1">
      <c r="A23" s="2159" t="s">
        <v>6258</v>
      </c>
      <c r="B23" s="2160" t="s">
        <v>6259</v>
      </c>
      <c r="C23" s="2161"/>
      <c r="D23" s="2078">
        <v>31360</v>
      </c>
      <c r="E23" s="2078">
        <f>D23-D23*($H$1)</f>
        <v>31360</v>
      </c>
    </row>
    <row r="24" spans="1:5" ht="30" customHeight="1">
      <c r="A24" s="2159" t="s">
        <v>6260</v>
      </c>
      <c r="B24" s="2160" t="s">
        <v>6261</v>
      </c>
      <c r="C24" s="2161"/>
      <c r="D24" s="2078">
        <v>31360</v>
      </c>
      <c r="E24" s="2078">
        <f>D24-D24*($H$1)</f>
        <v>31360</v>
      </c>
    </row>
    <row r="25" spans="1:5" ht="30" customHeight="1">
      <c r="A25" s="2159" t="s">
        <v>6262</v>
      </c>
      <c r="B25" s="2160" t="s">
        <v>6263</v>
      </c>
      <c r="C25" s="2161"/>
      <c r="D25" s="2078">
        <v>31360</v>
      </c>
      <c r="E25" s="2078">
        <f>D25-D25*($H$1)</f>
        <v>31360</v>
      </c>
    </row>
    <row r="26" spans="1:5" ht="30" customHeight="1">
      <c r="A26" s="2159" t="s">
        <v>6264</v>
      </c>
      <c r="B26" s="2160" t="s">
        <v>6265</v>
      </c>
      <c r="C26" s="2161"/>
      <c r="D26" s="2078">
        <v>31360</v>
      </c>
      <c r="E26" s="2078">
        <f>D26-D26*($H$1)</f>
        <v>31360</v>
      </c>
    </row>
    <row r="27" spans="1:5" ht="30" customHeight="1">
      <c r="A27" s="2159" t="s">
        <v>6266</v>
      </c>
      <c r="B27" s="2160" t="s">
        <v>6267</v>
      </c>
      <c r="C27" s="2161"/>
      <c r="D27" s="2078">
        <v>31360</v>
      </c>
      <c r="E27" s="2078">
        <f>D27-D27*($H$1)</f>
        <v>31360</v>
      </c>
    </row>
    <row r="28" spans="1:5" ht="30" customHeight="1">
      <c r="A28" s="2159" t="s">
        <v>6268</v>
      </c>
      <c r="B28" s="2160" t="s">
        <v>6269</v>
      </c>
      <c r="C28" s="2161"/>
      <c r="D28" s="2078">
        <v>31360</v>
      </c>
      <c r="E28" s="2078">
        <f>D28-D28*($H$1)</f>
        <v>31360</v>
      </c>
    </row>
    <row r="29" spans="1:5" ht="30" customHeight="1">
      <c r="A29" s="2159" t="s">
        <v>6270</v>
      </c>
      <c r="B29" s="2160" t="s">
        <v>6271</v>
      </c>
      <c r="C29" s="2161"/>
      <c r="D29" s="2078">
        <v>31360</v>
      </c>
      <c r="E29" s="2078">
        <f>D29-D29*($H$1)</f>
        <v>31360</v>
      </c>
    </row>
    <row r="30" spans="1:5" ht="30" customHeight="1">
      <c r="A30" s="2159" t="s">
        <v>6272</v>
      </c>
      <c r="B30" s="2160" t="s">
        <v>6273</v>
      </c>
      <c r="C30" s="2161"/>
      <c r="D30" s="2078">
        <v>31360</v>
      </c>
      <c r="E30" s="2078">
        <f>D30-D30*($H$1)</f>
        <v>31360</v>
      </c>
    </row>
    <row r="31" spans="1:5" ht="30" customHeight="1">
      <c r="A31" s="2159" t="s">
        <v>6274</v>
      </c>
      <c r="B31" s="2160" t="s">
        <v>6275</v>
      </c>
      <c r="C31" s="2161"/>
      <c r="D31" s="2078">
        <v>31360</v>
      </c>
      <c r="E31" s="2078">
        <f>D31-D31*($H$1)</f>
        <v>31360</v>
      </c>
    </row>
    <row r="32" spans="1:5" ht="30" customHeight="1">
      <c r="A32" s="2159" t="s">
        <v>6276</v>
      </c>
      <c r="B32" s="2160" t="s">
        <v>6277</v>
      </c>
      <c r="C32" s="2161"/>
      <c r="D32" s="2078">
        <v>31360</v>
      </c>
      <c r="E32" s="2078">
        <f>D32-D32*($H$1)</f>
        <v>31360</v>
      </c>
    </row>
    <row r="33" spans="1:5" ht="30" customHeight="1">
      <c r="A33" s="2162" t="s">
        <v>6278</v>
      </c>
      <c r="B33" s="2158"/>
      <c r="C33" s="2158"/>
      <c r="D33" s="2158"/>
      <c r="E33" s="2163"/>
    </row>
    <row r="34" spans="1:5" ht="30" customHeight="1">
      <c r="A34" s="2159" t="s">
        <v>6279</v>
      </c>
      <c r="B34" s="2160" t="s">
        <v>6280</v>
      </c>
      <c r="C34" s="2161"/>
      <c r="D34" s="2078">
        <v>31360</v>
      </c>
      <c r="E34" s="2078">
        <f>D34-D34*($H$1)</f>
        <v>31360</v>
      </c>
    </row>
    <row r="35" spans="1:5" ht="30" customHeight="1">
      <c r="A35" s="2159" t="s">
        <v>6281</v>
      </c>
      <c r="B35" s="2160" t="s">
        <v>6282</v>
      </c>
      <c r="C35" s="2161"/>
      <c r="D35" s="2078">
        <v>31360</v>
      </c>
      <c r="E35" s="2078">
        <f>D35-D35*($H$1)</f>
        <v>31360</v>
      </c>
    </row>
    <row r="36" spans="1:5" ht="30" customHeight="1">
      <c r="A36" s="2159" t="s">
        <v>6283</v>
      </c>
      <c r="B36" s="2160" t="s">
        <v>6284</v>
      </c>
      <c r="C36" s="2161"/>
      <c r="D36" s="2078">
        <v>31360</v>
      </c>
      <c r="E36" s="2078">
        <f>D36-D36*($H$1)</f>
        <v>31360</v>
      </c>
    </row>
    <row r="37" spans="1:5" ht="30" customHeight="1">
      <c r="A37" s="2159" t="s">
        <v>6285</v>
      </c>
      <c r="B37" s="2160" t="s">
        <v>6286</v>
      </c>
      <c r="C37" s="2161"/>
      <c r="D37" s="2078">
        <v>31360</v>
      </c>
      <c r="E37" s="2078">
        <f>D37-D37*($H$1)</f>
        <v>31360</v>
      </c>
    </row>
    <row r="38" spans="1:5" ht="30" customHeight="1">
      <c r="A38" s="2159" t="s">
        <v>6287</v>
      </c>
      <c r="B38" s="2160" t="s">
        <v>6288</v>
      </c>
      <c r="C38" s="2161"/>
      <c r="D38" s="2078">
        <v>31360</v>
      </c>
      <c r="E38" s="2078">
        <f>D38-D38*($H$1)</f>
        <v>31360</v>
      </c>
    </row>
    <row r="39" spans="1:5" ht="30" customHeight="1">
      <c r="A39" s="2159" t="s">
        <v>6289</v>
      </c>
      <c r="B39" s="2160" t="s">
        <v>6290</v>
      </c>
      <c r="C39" s="2161"/>
      <c r="D39" s="2078">
        <v>31360</v>
      </c>
      <c r="E39" s="2078">
        <f>D39-D39*($H$1)</f>
        <v>31360</v>
      </c>
    </row>
    <row r="40" spans="1:5" ht="30" customHeight="1">
      <c r="A40" s="2159" t="s">
        <v>6291</v>
      </c>
      <c r="B40" s="2160" t="s">
        <v>6292</v>
      </c>
      <c r="C40" s="2161"/>
      <c r="D40" s="2078">
        <v>31360</v>
      </c>
      <c r="E40" s="2078">
        <f>D40-D40*($H$1)</f>
        <v>31360</v>
      </c>
    </row>
    <row r="41" spans="1:5" ht="30" customHeight="1">
      <c r="A41" s="2159" t="s">
        <v>6293</v>
      </c>
      <c r="B41" s="2160" t="s">
        <v>6294</v>
      </c>
      <c r="C41" s="2161"/>
      <c r="D41" s="2078">
        <v>31360</v>
      </c>
      <c r="E41" s="2078">
        <f>D41-D41*($H$1)</f>
        <v>31360</v>
      </c>
    </row>
    <row r="42" spans="1:5" ht="15" customHeight="1">
      <c r="A42" s="2159" t="s">
        <v>6295</v>
      </c>
      <c r="B42" s="2160" t="s">
        <v>6296</v>
      </c>
      <c r="C42" s="2161"/>
      <c r="D42" s="2078">
        <v>31360</v>
      </c>
      <c r="E42" s="2078">
        <f>D42-D42*($H$1)</f>
        <v>31360</v>
      </c>
    </row>
    <row r="43" spans="1:5" ht="15" customHeight="1">
      <c r="A43" s="2159" t="s">
        <v>6297</v>
      </c>
      <c r="B43" s="2160" t="s">
        <v>6298</v>
      </c>
      <c r="C43" s="2161"/>
      <c r="D43" s="2078">
        <v>31360</v>
      </c>
      <c r="E43" s="2078">
        <f>D43-D43*($H$1)</f>
        <v>31360</v>
      </c>
    </row>
    <row r="44" spans="1:5" ht="15" customHeight="1">
      <c r="A44" s="2159" t="s">
        <v>6299</v>
      </c>
      <c r="B44" s="2160" t="s">
        <v>6300</v>
      </c>
      <c r="C44" s="2161"/>
      <c r="D44" s="2078">
        <v>31360</v>
      </c>
      <c r="E44" s="2078">
        <f>D44-D44*($H$1)</f>
        <v>31360</v>
      </c>
    </row>
    <row r="45" spans="1:5" ht="15" customHeight="1">
      <c r="A45" s="2159" t="s">
        <v>6301</v>
      </c>
      <c r="B45" s="2160" t="s">
        <v>6302</v>
      </c>
      <c r="C45" s="2161"/>
      <c r="D45" s="2078">
        <v>31360</v>
      </c>
      <c r="E45" s="2078">
        <f>D45-D45*($H$1)</f>
        <v>31360</v>
      </c>
    </row>
    <row r="46" spans="1:5" ht="30" customHeight="1">
      <c r="A46" s="2159" t="s">
        <v>6303</v>
      </c>
      <c r="B46" s="2160" t="s">
        <v>6304</v>
      </c>
      <c r="C46" s="2161"/>
      <c r="D46" s="2078">
        <v>31360</v>
      </c>
      <c r="E46" s="2078">
        <f>D46-D46*($H$1)</f>
        <v>31360</v>
      </c>
    </row>
    <row r="47" spans="1:5" ht="30" customHeight="1">
      <c r="A47" s="2159" t="s">
        <v>6305</v>
      </c>
      <c r="B47" s="2160" t="s">
        <v>6306</v>
      </c>
      <c r="C47" s="2161"/>
      <c r="D47" s="2078">
        <v>31360</v>
      </c>
      <c r="E47" s="2078">
        <f>D47-D47*($H$1)</f>
        <v>31360</v>
      </c>
    </row>
    <row r="48" spans="1:5" ht="30" customHeight="1">
      <c r="A48" s="2159" t="s">
        <v>6307</v>
      </c>
      <c r="B48" s="2160" t="s">
        <v>6308</v>
      </c>
      <c r="C48" s="2161"/>
      <c r="D48" s="2078">
        <v>31360</v>
      </c>
      <c r="E48" s="2078">
        <f>D48-D48*($H$1)</f>
        <v>31360</v>
      </c>
    </row>
    <row r="49" spans="1:5" ht="30" customHeight="1">
      <c r="A49" s="2159" t="s">
        <v>6309</v>
      </c>
      <c r="B49" s="2160" t="s">
        <v>6300</v>
      </c>
      <c r="C49" s="2161"/>
      <c r="D49" s="2078">
        <v>31360</v>
      </c>
      <c r="E49" s="2078">
        <f>D49-D49*($H$1)</f>
        <v>31360</v>
      </c>
    </row>
    <row r="50" spans="1:5" ht="15" customHeight="1">
      <c r="A50" s="2159" t="s">
        <v>6310</v>
      </c>
      <c r="B50" s="2160" t="s">
        <v>6302</v>
      </c>
      <c r="C50" s="2161"/>
      <c r="D50" s="2078">
        <v>31360</v>
      </c>
      <c r="E50" s="2078">
        <f>D50-D50*($H$1)</f>
        <v>31360</v>
      </c>
    </row>
    <row r="51" spans="1:5" ht="15" customHeight="1">
      <c r="A51" s="2159" t="s">
        <v>6311</v>
      </c>
      <c r="B51" s="2160" t="s">
        <v>6304</v>
      </c>
      <c r="C51" s="2161"/>
      <c r="D51" s="2078">
        <v>31360</v>
      </c>
      <c r="E51" s="2078">
        <f>D51-D51*($H$1)</f>
        <v>31360</v>
      </c>
    </row>
    <row r="52" spans="1:5" ht="15" customHeight="1">
      <c r="A52" s="2159" t="s">
        <v>6312</v>
      </c>
      <c r="B52" s="2160" t="s">
        <v>6306</v>
      </c>
      <c r="C52" s="2161"/>
      <c r="D52" s="2078">
        <v>31360</v>
      </c>
      <c r="E52" s="2078">
        <f>D52-D52*($H$1)</f>
        <v>31360</v>
      </c>
    </row>
    <row r="53" spans="1:5" ht="15" customHeight="1">
      <c r="A53" s="2159" t="s">
        <v>6313</v>
      </c>
      <c r="B53" s="2160" t="s">
        <v>6308</v>
      </c>
      <c r="C53" s="2161"/>
      <c r="D53" s="2078">
        <v>31360</v>
      </c>
      <c r="E53" s="2078">
        <f>D53-D53*($H$1)</f>
        <v>31360</v>
      </c>
    </row>
    <row r="54" spans="1:5" ht="15" customHeight="1">
      <c r="A54" s="2162" t="s">
        <v>6314</v>
      </c>
      <c r="B54" s="2158"/>
      <c r="C54" s="2158"/>
      <c r="D54" s="2158"/>
      <c r="E54" s="2163"/>
    </row>
    <row r="55" spans="1:5" ht="15" customHeight="1">
      <c r="A55" s="2159" t="s">
        <v>6315</v>
      </c>
      <c r="B55" s="2160" t="s">
        <v>6316</v>
      </c>
      <c r="C55" s="2161"/>
      <c r="D55" s="2078">
        <v>31360</v>
      </c>
      <c r="E55" s="2078">
        <f>D55-D55*($H$1)</f>
        <v>31360</v>
      </c>
    </row>
    <row r="56" spans="1:5" ht="30" customHeight="1">
      <c r="A56" s="2159" t="s">
        <v>6317</v>
      </c>
      <c r="B56" s="2160" t="s">
        <v>6318</v>
      </c>
      <c r="C56" s="2161"/>
      <c r="D56" s="2078">
        <v>31360</v>
      </c>
      <c r="E56" s="2078">
        <f>D56-D56*($H$1)</f>
        <v>31360</v>
      </c>
    </row>
    <row r="57" spans="1:5" ht="15" customHeight="1">
      <c r="A57" s="2159" t="s">
        <v>6319</v>
      </c>
      <c r="B57" s="2160" t="s">
        <v>6320</v>
      </c>
      <c r="C57" s="66"/>
      <c r="D57" s="2078">
        <v>31360</v>
      </c>
      <c r="E57" s="2078">
        <f>D57-D57*($H$1)</f>
        <v>31360</v>
      </c>
    </row>
    <row r="58" spans="1:5" ht="30" customHeight="1">
      <c r="A58" s="2159" t="s">
        <v>6321</v>
      </c>
      <c r="B58" s="2160" t="s">
        <v>6322</v>
      </c>
      <c r="C58" s="2161"/>
      <c r="D58" s="2078">
        <v>31360</v>
      </c>
      <c r="E58" s="2078">
        <f>D58-D58*($H$1)</f>
        <v>31360</v>
      </c>
    </row>
    <row r="59" spans="1:5" ht="30" customHeight="1">
      <c r="A59" s="2159" t="s">
        <v>6323</v>
      </c>
      <c r="B59" s="2160" t="s">
        <v>6324</v>
      </c>
      <c r="C59" s="2161"/>
      <c r="D59" s="2078">
        <v>31360</v>
      </c>
      <c r="E59" s="2078">
        <f>D59-D59*($H$1)</f>
        <v>31360</v>
      </c>
    </row>
    <row r="60" spans="1:5" ht="30" customHeight="1">
      <c r="A60" s="2159" t="s">
        <v>6325</v>
      </c>
      <c r="B60" s="2160" t="s">
        <v>6326</v>
      </c>
      <c r="C60" s="2161"/>
      <c r="D60" s="2078">
        <v>31360</v>
      </c>
      <c r="E60" s="2078">
        <f>D60-D60*($H$1)</f>
        <v>31360</v>
      </c>
    </row>
    <row r="61" spans="1:5" ht="30" customHeight="1">
      <c r="A61" s="2159" t="s">
        <v>6327</v>
      </c>
      <c r="B61" s="2160" t="s">
        <v>6328</v>
      </c>
      <c r="C61" s="2161"/>
      <c r="D61" s="2078">
        <v>31360</v>
      </c>
      <c r="E61" s="2078">
        <f>D61-D61*($H$1)</f>
        <v>31360</v>
      </c>
    </row>
    <row r="62" spans="1:5" ht="30" customHeight="1">
      <c r="A62" s="2159" t="s">
        <v>6329</v>
      </c>
      <c r="B62" s="2160" t="s">
        <v>6330</v>
      </c>
      <c r="C62" s="2161"/>
      <c r="D62" s="2078">
        <v>31360</v>
      </c>
      <c r="E62" s="2078">
        <f>D62-D62*($H$1)</f>
        <v>31360</v>
      </c>
    </row>
    <row r="63" spans="1:5" ht="30" customHeight="1">
      <c r="A63" s="2159" t="s">
        <v>6331</v>
      </c>
      <c r="B63" s="2160" t="s">
        <v>6332</v>
      </c>
      <c r="C63" s="2161"/>
      <c r="D63" s="2078">
        <v>31360</v>
      </c>
      <c r="E63" s="2078">
        <f>D63-D63*($H$1)</f>
        <v>31360</v>
      </c>
    </row>
    <row r="64" spans="1:5" ht="30" customHeight="1">
      <c r="A64" s="2162" t="s">
        <v>6333</v>
      </c>
      <c r="B64" s="2158"/>
      <c r="C64" s="2158"/>
      <c r="D64" s="2158"/>
      <c r="E64" s="2163"/>
    </row>
    <row r="65" spans="1:5" ht="30" customHeight="1">
      <c r="A65" s="2159" t="s">
        <v>6334</v>
      </c>
      <c r="B65" s="2160" t="s">
        <v>6335</v>
      </c>
      <c r="C65" s="2161"/>
      <c r="D65" s="2078">
        <v>63700</v>
      </c>
      <c r="E65" s="2078">
        <f>D65-D65*($H$1)</f>
        <v>63700</v>
      </c>
    </row>
    <row r="66" spans="1:5" ht="30" customHeight="1">
      <c r="A66" s="2159" t="s">
        <v>6336</v>
      </c>
      <c r="B66" s="2160" t="s">
        <v>6337</v>
      </c>
      <c r="C66" s="2161"/>
      <c r="D66" s="2078">
        <v>63700</v>
      </c>
      <c r="E66" s="2078">
        <f>D66-D66*($H$1)</f>
        <v>63700</v>
      </c>
    </row>
    <row r="67" spans="1:5" ht="30" customHeight="1">
      <c r="A67" s="2159" t="s">
        <v>6338</v>
      </c>
      <c r="B67" s="2160" t="s">
        <v>6339</v>
      </c>
      <c r="C67" s="2161"/>
      <c r="D67" s="2078">
        <v>63700</v>
      </c>
      <c r="E67" s="2078">
        <f>D67-D67*($H$1)</f>
        <v>63700</v>
      </c>
    </row>
    <row r="68" spans="1:5" ht="30" customHeight="1">
      <c r="A68" s="2159" t="s">
        <v>6340</v>
      </c>
      <c r="B68" s="2160" t="s">
        <v>6341</v>
      </c>
      <c r="C68" s="2161"/>
      <c r="D68" s="2078">
        <v>63700</v>
      </c>
      <c r="E68" s="2078">
        <f>D68-D68*($H$1)</f>
        <v>63700</v>
      </c>
    </row>
    <row r="69" spans="1:5" ht="30" customHeight="1">
      <c r="A69" s="2159" t="s">
        <v>6342</v>
      </c>
      <c r="B69" s="2160" t="s">
        <v>6343</v>
      </c>
      <c r="C69" s="2161"/>
      <c r="D69" s="2078">
        <v>63700</v>
      </c>
      <c r="E69" s="2078">
        <f>D69-D69*($H$1)</f>
        <v>63700</v>
      </c>
    </row>
    <row r="70" spans="1:5" ht="30" customHeight="1">
      <c r="A70" s="2159" t="s">
        <v>6344</v>
      </c>
      <c r="B70" s="2160" t="s">
        <v>6345</v>
      </c>
      <c r="C70" s="2161"/>
      <c r="D70" s="2078">
        <v>63700</v>
      </c>
      <c r="E70" s="2078">
        <f>D70-D70*($H$1)</f>
        <v>63700</v>
      </c>
    </row>
    <row r="71" spans="1:5" ht="30" customHeight="1">
      <c r="A71" s="2159" t="s">
        <v>6346</v>
      </c>
      <c r="B71" s="2160" t="s">
        <v>6347</v>
      </c>
      <c r="C71" s="2161"/>
      <c r="D71" s="2078">
        <v>67000</v>
      </c>
      <c r="E71" s="2078">
        <f>D71-D71*($H$1)</f>
        <v>67000</v>
      </c>
    </row>
    <row r="72" spans="1:5" ht="30" customHeight="1">
      <c r="A72" s="2159" t="s">
        <v>6348</v>
      </c>
      <c r="B72" s="2160" t="s">
        <v>6349</v>
      </c>
      <c r="C72" s="2161"/>
      <c r="D72" s="2078">
        <v>67000</v>
      </c>
      <c r="E72" s="2078">
        <f>D72-D72*($H$1)</f>
        <v>67000</v>
      </c>
    </row>
    <row r="73" spans="1:5" ht="30" customHeight="1">
      <c r="A73" s="2159" t="s">
        <v>6350</v>
      </c>
      <c r="B73" s="2160" t="s">
        <v>6351</v>
      </c>
      <c r="C73" s="2161"/>
      <c r="D73" s="2078">
        <v>67000</v>
      </c>
      <c r="E73" s="2078">
        <f>D73-D73*($H$1)</f>
        <v>67000</v>
      </c>
    </row>
    <row r="74" spans="1:5" ht="30" customHeight="1">
      <c r="A74" s="2159" t="s">
        <v>6352</v>
      </c>
      <c r="B74" s="2160" t="s">
        <v>6353</v>
      </c>
      <c r="C74" s="2161"/>
      <c r="D74" s="2078">
        <v>67000</v>
      </c>
      <c r="E74" s="2078">
        <f>D74-D74*($H$1)</f>
        <v>67000</v>
      </c>
    </row>
    <row r="75" spans="1:5" ht="30" customHeight="1">
      <c r="A75" s="2159" t="s">
        <v>6354</v>
      </c>
      <c r="B75" s="2160" t="s">
        <v>6355</v>
      </c>
      <c r="C75" s="2161"/>
      <c r="D75" s="2078">
        <v>67000</v>
      </c>
      <c r="E75" s="2078">
        <f>D75-D75*($H$1)</f>
        <v>67000</v>
      </c>
    </row>
    <row r="76" spans="1:5" ht="30" customHeight="1">
      <c r="A76" s="2159" t="s">
        <v>6356</v>
      </c>
      <c r="B76" s="2160" t="s">
        <v>6357</v>
      </c>
      <c r="C76" s="2161"/>
      <c r="D76" s="2078">
        <v>67000</v>
      </c>
      <c r="E76" s="2078">
        <f>D76-D76*($H$1)</f>
        <v>67000</v>
      </c>
    </row>
    <row r="77" spans="1:5" ht="30" customHeight="1">
      <c r="A77" s="2159" t="s">
        <v>6358</v>
      </c>
      <c r="B77" s="2160" t="s">
        <v>6359</v>
      </c>
      <c r="C77" s="2161"/>
      <c r="D77" s="2078">
        <v>73600</v>
      </c>
      <c r="E77" s="2078">
        <f>D77-D77*($H$1)</f>
        <v>73600</v>
      </c>
    </row>
    <row r="78" spans="1:5" ht="30" customHeight="1">
      <c r="A78" s="2159" t="s">
        <v>6360</v>
      </c>
      <c r="B78" s="2160" t="s">
        <v>6361</v>
      </c>
      <c r="C78" s="2161"/>
      <c r="D78" s="2078">
        <v>73600</v>
      </c>
      <c r="E78" s="2078">
        <f>D78-D78*($H$1)</f>
        <v>73600</v>
      </c>
    </row>
    <row r="79" spans="1:5" ht="30" customHeight="1">
      <c r="A79" s="2159" t="s">
        <v>6362</v>
      </c>
      <c r="B79" s="2160" t="s">
        <v>6363</v>
      </c>
      <c r="C79" s="2161"/>
      <c r="D79" s="2078">
        <v>73600</v>
      </c>
      <c r="E79" s="2078">
        <f>D79-D79*($H$1)</f>
        <v>73600</v>
      </c>
    </row>
    <row r="80" spans="1:5" ht="30" customHeight="1">
      <c r="A80" s="2159" t="s">
        <v>6364</v>
      </c>
      <c r="B80" s="2160" t="s">
        <v>6365</v>
      </c>
      <c r="C80" s="2161"/>
      <c r="D80" s="2078">
        <v>73600</v>
      </c>
      <c r="E80" s="2078">
        <f>D80-D80*($H$1)</f>
        <v>73600</v>
      </c>
    </row>
    <row r="81" spans="1:5" ht="30" customHeight="1">
      <c r="A81" s="2159" t="s">
        <v>6366</v>
      </c>
      <c r="B81" s="2160" t="s">
        <v>6367</v>
      </c>
      <c r="C81" s="2161"/>
      <c r="D81" s="2078">
        <v>73600</v>
      </c>
      <c r="E81" s="2078">
        <f>D81-D81*($H$1)</f>
        <v>73600</v>
      </c>
    </row>
    <row r="82" spans="1:5" ht="30" customHeight="1">
      <c r="A82" s="2159" t="s">
        <v>6368</v>
      </c>
      <c r="B82" s="2160" t="s">
        <v>6369</v>
      </c>
      <c r="C82" s="2161"/>
      <c r="D82" s="2078">
        <v>73600</v>
      </c>
      <c r="E82" s="2078">
        <f>D82-D82*($H$1)</f>
        <v>73600</v>
      </c>
    </row>
    <row r="83" spans="1:5" ht="30" customHeight="1">
      <c r="A83" s="2159" t="s">
        <v>6370</v>
      </c>
      <c r="B83" s="2160" t="s">
        <v>6371</v>
      </c>
      <c r="C83" s="2161"/>
      <c r="D83" s="2078">
        <v>77100</v>
      </c>
      <c r="E83" s="2078">
        <f>D83-D83*($H$1)</f>
        <v>77100</v>
      </c>
    </row>
    <row r="84" spans="1:5" ht="30" customHeight="1">
      <c r="A84" s="2159" t="s">
        <v>6372</v>
      </c>
      <c r="B84" s="2160" t="s">
        <v>6373</v>
      </c>
      <c r="C84" s="2161"/>
      <c r="D84" s="2078">
        <v>77100</v>
      </c>
      <c r="E84" s="2078">
        <f>D84-D84*($H$1)</f>
        <v>77100</v>
      </c>
    </row>
    <row r="85" spans="1:5" ht="30" customHeight="1">
      <c r="A85" s="2159" t="s">
        <v>6374</v>
      </c>
      <c r="B85" s="2160" t="s">
        <v>6375</v>
      </c>
      <c r="C85" s="2161"/>
      <c r="D85" s="2078">
        <v>77100</v>
      </c>
      <c r="E85" s="2078">
        <f>D85-D85*($H$1)</f>
        <v>77100</v>
      </c>
    </row>
    <row r="86" spans="1:5" ht="30" customHeight="1">
      <c r="A86" s="2159" t="s">
        <v>6376</v>
      </c>
      <c r="B86" s="2160" t="s">
        <v>6377</v>
      </c>
      <c r="C86" s="2161"/>
      <c r="D86" s="2078">
        <v>77100</v>
      </c>
      <c r="E86" s="2078">
        <f>D86-D86*($H$1)</f>
        <v>77100</v>
      </c>
    </row>
    <row r="87" spans="1:5" ht="30" customHeight="1">
      <c r="A87" s="2159" t="s">
        <v>6378</v>
      </c>
      <c r="B87" s="2160" t="s">
        <v>6379</v>
      </c>
      <c r="C87" s="2161"/>
      <c r="D87" s="2078">
        <v>77100</v>
      </c>
      <c r="E87" s="2078">
        <f>D87-D87*($H$1)</f>
        <v>77100</v>
      </c>
    </row>
    <row r="88" spans="1:5" ht="30" customHeight="1">
      <c r="A88" s="2159" t="s">
        <v>6380</v>
      </c>
      <c r="B88" s="2160" t="s">
        <v>6381</v>
      </c>
      <c r="C88" s="2161"/>
      <c r="D88" s="2078">
        <v>77100</v>
      </c>
      <c r="E88" s="2078">
        <f>D88-D88*($H$1)</f>
        <v>77100</v>
      </c>
    </row>
    <row r="89" spans="1:5" ht="30" customHeight="1">
      <c r="A89" s="2159" t="s">
        <v>6382</v>
      </c>
      <c r="B89" s="2160" t="s">
        <v>6383</v>
      </c>
      <c r="C89" s="2161"/>
      <c r="D89" s="2078">
        <v>63700</v>
      </c>
      <c r="E89" s="2078">
        <f>D89-D89*($H$1)</f>
        <v>63700</v>
      </c>
    </row>
    <row r="90" spans="1:5" ht="30" customHeight="1">
      <c r="A90" s="2159" t="s">
        <v>6384</v>
      </c>
      <c r="B90" s="2160" t="s">
        <v>6385</v>
      </c>
      <c r="C90" s="2161"/>
      <c r="D90" s="2078">
        <v>63700</v>
      </c>
      <c r="E90" s="2078">
        <f>D90-D90*($H$1)</f>
        <v>63700</v>
      </c>
    </row>
    <row r="91" spans="1:5" ht="30" customHeight="1">
      <c r="A91" s="2159" t="s">
        <v>6386</v>
      </c>
      <c r="B91" s="2160" t="s">
        <v>6387</v>
      </c>
      <c r="C91" s="2161"/>
      <c r="D91" s="2078">
        <v>67000</v>
      </c>
      <c r="E91" s="2078">
        <f>D91-D91*($H$1)</f>
        <v>67000</v>
      </c>
    </row>
    <row r="92" spans="1:5" ht="30" customHeight="1">
      <c r="A92" s="2159" t="s">
        <v>6388</v>
      </c>
      <c r="B92" s="2160" t="s">
        <v>6389</v>
      </c>
      <c r="C92" s="2161"/>
      <c r="D92" s="2078">
        <v>67000</v>
      </c>
      <c r="E92" s="2078">
        <f>D92-D92*($H$1)</f>
        <v>67000</v>
      </c>
    </row>
    <row r="93" spans="1:5" ht="30" customHeight="1">
      <c r="A93" s="2159" t="s">
        <v>6390</v>
      </c>
      <c r="B93" s="2160" t="s">
        <v>6391</v>
      </c>
      <c r="C93" s="2161"/>
      <c r="D93" s="2078">
        <v>73600</v>
      </c>
      <c r="E93" s="2078">
        <f>D93-D93*($H$1)</f>
        <v>73600</v>
      </c>
    </row>
    <row r="94" spans="1:5" ht="30" customHeight="1">
      <c r="A94" s="2159" t="s">
        <v>6392</v>
      </c>
      <c r="B94" s="2160" t="s">
        <v>6393</v>
      </c>
      <c r="C94" s="2161"/>
      <c r="D94" s="2078">
        <v>73600</v>
      </c>
      <c r="E94" s="2078">
        <f>D94-D94*($H$1)</f>
        <v>73600</v>
      </c>
    </row>
    <row r="95" spans="1:5" ht="30" customHeight="1">
      <c r="A95" s="2159" t="s">
        <v>6394</v>
      </c>
      <c r="B95" s="2160" t="s">
        <v>6395</v>
      </c>
      <c r="C95" s="2161"/>
      <c r="D95" s="2078">
        <v>77100</v>
      </c>
      <c r="E95" s="2078">
        <f>D95-D95*($H$1)</f>
        <v>77100</v>
      </c>
    </row>
    <row r="96" spans="1:5" ht="30" customHeight="1">
      <c r="A96" s="2159" t="s">
        <v>6396</v>
      </c>
      <c r="B96" s="2160" t="s">
        <v>6397</v>
      </c>
      <c r="C96" s="2161"/>
      <c r="D96" s="2078">
        <v>77100</v>
      </c>
      <c r="E96" s="2078">
        <f>D96-D96*($H$1)</f>
        <v>77100</v>
      </c>
    </row>
    <row r="97" spans="1:5" ht="30" customHeight="1">
      <c r="A97" s="2159" t="s">
        <v>6398</v>
      </c>
      <c r="B97" s="2160" t="s">
        <v>6399</v>
      </c>
      <c r="C97" s="2161"/>
      <c r="D97" s="2078">
        <v>63700</v>
      </c>
      <c r="E97" s="2078">
        <f>D97-D97*($H$1)</f>
        <v>63700</v>
      </c>
    </row>
    <row r="98" spans="1:5" ht="30" customHeight="1">
      <c r="A98" s="2159" t="s">
        <v>6400</v>
      </c>
      <c r="B98" s="2160" t="s">
        <v>6401</v>
      </c>
      <c r="C98" s="2161"/>
      <c r="D98" s="2078">
        <v>63700</v>
      </c>
      <c r="E98" s="2078">
        <f>D98-D98*($H$1)</f>
        <v>63700</v>
      </c>
    </row>
    <row r="99" spans="1:5" ht="15" customHeight="1">
      <c r="A99" s="2159" t="s">
        <v>6402</v>
      </c>
      <c r="B99" s="2160" t="s">
        <v>6403</v>
      </c>
      <c r="C99" s="2161"/>
      <c r="D99" s="2078">
        <v>67000</v>
      </c>
      <c r="E99" s="2078">
        <f>D99-D99*($H$1)</f>
        <v>67000</v>
      </c>
    </row>
    <row r="100" spans="1:5" ht="30" customHeight="1">
      <c r="A100" s="2159" t="s">
        <v>6404</v>
      </c>
      <c r="B100" s="2160" t="s">
        <v>6405</v>
      </c>
      <c r="C100" s="2161"/>
      <c r="D100" s="2078">
        <v>67000</v>
      </c>
      <c r="E100" s="2078">
        <f>D100-D100*($H$1)</f>
        <v>67000</v>
      </c>
    </row>
    <row r="101" spans="1:5" ht="30" customHeight="1">
      <c r="A101" s="2159" t="s">
        <v>6406</v>
      </c>
      <c r="B101" s="2160" t="s">
        <v>6407</v>
      </c>
      <c r="C101" s="2161"/>
      <c r="D101" s="2078">
        <v>73600</v>
      </c>
      <c r="E101" s="2078">
        <f>D101-D101*($H$1)</f>
        <v>73600</v>
      </c>
    </row>
    <row r="102" spans="1:5" ht="15" customHeight="1">
      <c r="A102" s="2159" t="s">
        <v>6408</v>
      </c>
      <c r="B102" s="2160" t="s">
        <v>6409</v>
      </c>
      <c r="C102" s="2161"/>
      <c r="D102" s="2078">
        <v>73600</v>
      </c>
      <c r="E102" s="2078">
        <f>D102-D102*($H$1)</f>
        <v>73600</v>
      </c>
    </row>
    <row r="103" spans="1:5" ht="30" customHeight="1">
      <c r="A103" s="2159" t="s">
        <v>6410</v>
      </c>
      <c r="B103" s="2160" t="s">
        <v>6411</v>
      </c>
      <c r="C103" s="2161"/>
      <c r="D103" s="2078">
        <v>77100</v>
      </c>
      <c r="E103" s="2078">
        <f>D103-D103*($H$1)</f>
        <v>77100</v>
      </c>
    </row>
    <row r="104" spans="1:5" ht="30" customHeight="1">
      <c r="A104" s="2159" t="s">
        <v>6412</v>
      </c>
      <c r="B104" s="2160" t="s">
        <v>6413</v>
      </c>
      <c r="C104" s="2161"/>
      <c r="D104" s="2078">
        <v>77100</v>
      </c>
      <c r="E104" s="2078">
        <f>D104-D104*($H$1)</f>
        <v>77100</v>
      </c>
    </row>
    <row r="105" spans="1:5" ht="15" customHeight="1">
      <c r="A105" s="2162" t="s">
        <v>6414</v>
      </c>
      <c r="B105" s="2158"/>
      <c r="C105" s="2158"/>
      <c r="D105" s="2158"/>
      <c r="E105" s="2158"/>
    </row>
    <row r="106" spans="1:5" ht="15" customHeight="1">
      <c r="A106" s="2159">
        <v>704532</v>
      </c>
      <c r="B106" s="2160" t="s">
        <v>6415</v>
      </c>
      <c r="C106" s="2161"/>
      <c r="D106" s="2078">
        <v>42750</v>
      </c>
      <c r="E106" s="2078">
        <f>D106-D106*($H$1)</f>
        <v>42750</v>
      </c>
    </row>
    <row r="107" spans="1:5" ht="15" customHeight="1">
      <c r="A107" s="2159">
        <v>704533</v>
      </c>
      <c r="B107" s="2160" t="s">
        <v>6416</v>
      </c>
      <c r="C107" s="2161"/>
      <c r="D107" s="2078">
        <v>42750</v>
      </c>
      <c r="E107" s="2078">
        <f>D107-D107*($H$1)</f>
        <v>42750</v>
      </c>
    </row>
    <row r="108" spans="1:5" ht="15" customHeight="1">
      <c r="A108" s="2061">
        <v>704531</v>
      </c>
      <c r="B108" s="2056" t="s">
        <v>6417</v>
      </c>
      <c r="C108" s="2164"/>
      <c r="D108" s="2078">
        <v>42750</v>
      </c>
      <c r="E108" s="1974">
        <f>D108-D108*($H$1)</f>
        <v>42750</v>
      </c>
    </row>
    <row r="109" spans="1:5" ht="14.25" customHeight="1">
      <c r="A109" s="1825" t="s">
        <v>6418</v>
      </c>
      <c r="B109" s="1825"/>
      <c r="C109" s="1825"/>
      <c r="D109" s="1825"/>
      <c r="E109" s="1825"/>
    </row>
    <row r="110" spans="1:5" ht="14.25" customHeight="1">
      <c r="A110" s="1826" t="s">
        <v>6419</v>
      </c>
      <c r="B110" s="1826"/>
      <c r="C110" s="1826"/>
      <c r="D110" s="1826"/>
      <c r="E110" s="1826"/>
    </row>
    <row r="111" spans="1:5" ht="14.25"/>
    <row r="112" spans="1:5" ht="14.25"/>
    <row r="113" ht="14.25"/>
    <row r="114" ht="14.25"/>
    <row r="115" ht="14.25"/>
    <row r="116" ht="14.25"/>
    <row r="117" ht="14.25"/>
    <row r="118" ht="14.25"/>
    <row r="119" ht="14.25"/>
    <row r="120" ht="14.25"/>
    <row r="121" ht="14.25"/>
    <row r="122" ht="14.25"/>
    <row r="123" ht="14.25"/>
    <row r="124" ht="14.25"/>
    <row r="125" ht="14.25"/>
    <row r="126" ht="14.25"/>
    <row r="127" ht="14.25"/>
    <row r="128" ht="14.25"/>
    <row r="129" ht="14.25"/>
    <row r="130" ht="14.25"/>
    <row r="131" ht="14.25"/>
    <row r="132" ht="14.25"/>
    <row r="133" ht="14.25"/>
    <row r="134" ht="14.25"/>
    <row r="136" ht="14.25"/>
    <row r="138" ht="14.25"/>
  </sheetData>
  <mergeCells count="11">
    <mergeCell ref="A33:E33"/>
    <mergeCell ref="A1:B1"/>
    <mergeCell ref="A3:B3"/>
    <mergeCell ref="A4:B4"/>
    <mergeCell ref="A7:E7"/>
    <mergeCell ref="A9:E9"/>
    <mergeCell ref="A54:E54"/>
    <mergeCell ref="A64:E64"/>
    <mergeCell ref="A105:E105"/>
    <mergeCell ref="A109:E109"/>
    <mergeCell ref="A110:E110"/>
  </mergeCells>
  <hyperlinks>
    <hyperlink ref="A6" location="'Список программ'!R1C1" display="Список программ" xr:uid="{00000000-0004-0000-1200-000000000000}"/>
  </hyperlinks>
  <pageMargins left="0.7" right="0.7" top="0.75" bottom="0.75" header="0.51180555555555496" footer="0.51180555555555496"/>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sheetPr>
  <dimension ref="A1:BL177"/>
  <sheetViews>
    <sheetView zoomScaleNormal="100" workbookViewId="0">
      <pane ySplit="8" topLeftCell="A9" activePane="bottomLeft" state="frozen"/>
      <selection pane="bottomLeft" activeCell="G11" sqref="G11:H11"/>
    </sheetView>
  </sheetViews>
  <sheetFormatPr defaultColWidth="8.375" defaultRowHeight="13.9"/>
  <cols>
    <col min="1" max="1" width="5.625" style="47" customWidth="1"/>
    <col min="2" max="2" width="9.5" style="47" customWidth="1"/>
    <col min="3" max="3" width="73" style="47" customWidth="1"/>
    <col min="4" max="4" width="4.625" style="149" customWidth="1"/>
    <col min="5" max="5" width="4.25" style="149" customWidth="1"/>
    <col min="6" max="6" width="9.75" style="47" customWidth="1"/>
    <col min="7" max="8" width="11.25" style="47" customWidth="1"/>
    <col min="9" max="64" width="8.375" style="47"/>
  </cols>
  <sheetData>
    <row r="1" spans="1:9" ht="15">
      <c r="A1" s="48" t="s">
        <v>0</v>
      </c>
      <c r="B1" s="49"/>
      <c r="C1" s="17"/>
      <c r="D1" s="18"/>
      <c r="E1" s="50"/>
      <c r="F1" s="51"/>
      <c r="G1" s="52"/>
      <c r="H1" s="53" t="s">
        <v>105</v>
      </c>
      <c r="I1" s="54">
        <v>0</v>
      </c>
    </row>
    <row r="2" spans="1:9">
      <c r="A2" s="22" t="s">
        <v>1</v>
      </c>
      <c r="B2" s="23"/>
      <c r="C2" s="24"/>
      <c r="D2" s="25"/>
      <c r="E2" s="19"/>
      <c r="F2" s="55"/>
      <c r="G2" s="56"/>
      <c r="H2" s="2155" t="s">
        <v>106</v>
      </c>
      <c r="I2" s="2067">
        <v>0</v>
      </c>
    </row>
    <row r="3" spans="1:9">
      <c r="A3" s="57" t="s">
        <v>2</v>
      </c>
      <c r="B3" s="58"/>
      <c r="C3" s="24"/>
      <c r="D3" s="25"/>
      <c r="E3" s="14"/>
      <c r="F3" s="55"/>
      <c r="G3" s="56"/>
      <c r="H3" s="59"/>
      <c r="I3" s="59"/>
    </row>
    <row r="4" spans="1:9" ht="22.5" customHeight="1">
      <c r="A4" s="57" t="s">
        <v>3</v>
      </c>
      <c r="B4" s="58"/>
      <c r="C4" s="24"/>
      <c r="D4" s="25"/>
      <c r="E4" s="14"/>
      <c r="F4" s="55"/>
      <c r="G4" s="56"/>
      <c r="H4" s="59"/>
      <c r="I4" s="59"/>
    </row>
    <row r="5" spans="1:9" ht="24.75" customHeight="1">
      <c r="A5" s="60"/>
      <c r="B5" s="44"/>
      <c r="C5" s="28" t="s">
        <v>107</v>
      </c>
      <c r="D5" s="25"/>
      <c r="E5" s="14"/>
      <c r="F5" s="55"/>
      <c r="G5" s="56"/>
      <c r="H5" s="59"/>
      <c r="I5" s="59"/>
    </row>
    <row r="6" spans="1:9" ht="30.75" customHeight="1">
      <c r="A6" s="1741" t="s">
        <v>108</v>
      </c>
      <c r="B6" s="1741"/>
      <c r="C6" s="29"/>
      <c r="D6" s="30"/>
      <c r="E6" s="31"/>
      <c r="F6" s="61"/>
      <c r="G6" s="62"/>
      <c r="H6" s="59"/>
      <c r="I6" s="59"/>
    </row>
    <row r="7" spans="1:9" ht="15" customHeight="1">
      <c r="A7" s="1828" t="s">
        <v>109</v>
      </c>
      <c r="B7" s="1828"/>
      <c r="C7" s="1828"/>
      <c r="D7" s="1828"/>
      <c r="E7" s="1828"/>
      <c r="F7" s="1828"/>
      <c r="G7" s="1828"/>
      <c r="H7" s="1828"/>
      <c r="I7" s="59"/>
    </row>
    <row r="8" spans="1:9" ht="19.350000000000001">
      <c r="A8" s="2102" t="s">
        <v>572</v>
      </c>
      <c r="B8" s="2102" t="s">
        <v>110</v>
      </c>
      <c r="C8" s="2104" t="s">
        <v>111</v>
      </c>
      <c r="D8" s="2071" t="s">
        <v>1103</v>
      </c>
      <c r="E8" s="2071" t="s">
        <v>112</v>
      </c>
      <c r="F8" s="2102" t="s">
        <v>574</v>
      </c>
      <c r="G8" s="2105" t="s">
        <v>113</v>
      </c>
      <c r="H8" s="2071" t="s">
        <v>114</v>
      </c>
    </row>
    <row r="9" spans="1:9" ht="15.75">
      <c r="A9" s="297"/>
      <c r="B9"/>
      <c r="C9" s="728" t="s">
        <v>6420</v>
      </c>
      <c r="D9" s="727"/>
      <c r="E9" s="727"/>
      <c r="F9" s="39"/>
      <c r="G9" s="39"/>
      <c r="H9" s="39"/>
    </row>
    <row r="10" spans="1:9" ht="14.25">
      <c r="A10" s="231"/>
      <c r="B10" s="231"/>
      <c r="C10" s="723" t="s">
        <v>6421</v>
      </c>
      <c r="D10" s="194"/>
      <c r="E10" s="194"/>
      <c r="F10" s="39"/>
      <c r="G10" s="39"/>
      <c r="H10" s="39"/>
    </row>
    <row r="11" spans="1:9" ht="14.25">
      <c r="A11" s="2106" t="s">
        <v>6422</v>
      </c>
      <c r="B11" s="2106" t="s">
        <v>6423</v>
      </c>
      <c r="C11" s="2107" t="s">
        <v>6424</v>
      </c>
      <c r="D11" s="2165" t="s">
        <v>1134</v>
      </c>
      <c r="E11" s="2166">
        <v>6</v>
      </c>
      <c r="F11" s="2077">
        <v>6.02</v>
      </c>
      <c r="G11" s="2078">
        <f>F11*$I$2</f>
        <v>0</v>
      </c>
      <c r="H11" s="2078">
        <f>G11-G11*($I$1)</f>
        <v>0</v>
      </c>
    </row>
    <row r="12" spans="1:9" ht="14.25">
      <c r="A12" s="2106" t="s">
        <v>6425</v>
      </c>
      <c r="B12" s="2106" t="s">
        <v>6426</v>
      </c>
      <c r="C12" s="2107" t="s">
        <v>6427</v>
      </c>
      <c r="D12" s="2165" t="s">
        <v>1134</v>
      </c>
      <c r="E12" s="2166">
        <v>6</v>
      </c>
      <c r="F12" s="2077">
        <v>6.02</v>
      </c>
      <c r="G12" s="2078">
        <f>F12*$I$2</f>
        <v>0</v>
      </c>
      <c r="H12" s="2078">
        <f>G12-G12*($I$1)</f>
        <v>0</v>
      </c>
    </row>
    <row r="13" spans="1:9" ht="14.25">
      <c r="A13" s="2106" t="s">
        <v>6428</v>
      </c>
      <c r="B13" s="2106" t="s">
        <v>6429</v>
      </c>
      <c r="C13" s="2107" t="s">
        <v>6430</v>
      </c>
      <c r="D13" s="2165" t="s">
        <v>1134</v>
      </c>
      <c r="E13" s="2166">
        <v>6</v>
      </c>
      <c r="F13" s="2077">
        <v>6.02</v>
      </c>
      <c r="G13" s="2078">
        <f>F13*$I$2</f>
        <v>0</v>
      </c>
      <c r="H13" s="2078">
        <f>G13-G13*($I$1)</f>
        <v>0</v>
      </c>
    </row>
    <row r="14" spans="1:9" ht="14.25">
      <c r="A14" s="2106" t="s">
        <v>6431</v>
      </c>
      <c r="B14" s="2106" t="s">
        <v>6432</v>
      </c>
      <c r="C14" s="2107" t="s">
        <v>6433</v>
      </c>
      <c r="D14" s="2165" t="s">
        <v>1134</v>
      </c>
      <c r="E14" s="2166">
        <v>6</v>
      </c>
      <c r="F14" s="2077">
        <v>6.02</v>
      </c>
      <c r="G14" s="2078">
        <f>F14*$I$2</f>
        <v>0</v>
      </c>
      <c r="H14" s="2078">
        <f>G14-G14*($I$1)</f>
        <v>0</v>
      </c>
    </row>
    <row r="15" spans="1:9" ht="14.25">
      <c r="A15" s="2106" t="s">
        <v>6434</v>
      </c>
      <c r="B15" s="2106" t="s">
        <v>6435</v>
      </c>
      <c r="C15" s="2107" t="s">
        <v>6436</v>
      </c>
      <c r="D15" s="2165" t="s">
        <v>1134</v>
      </c>
      <c r="E15" s="2166">
        <v>6</v>
      </c>
      <c r="F15" s="2077">
        <v>6.02</v>
      </c>
      <c r="G15" s="2078">
        <f>F15*$I$2</f>
        <v>0</v>
      </c>
      <c r="H15" s="2078">
        <f>G15-G15*($I$1)</f>
        <v>0</v>
      </c>
    </row>
    <row r="16" spans="1:9" ht="14.25">
      <c r="A16" s="2106" t="s">
        <v>6437</v>
      </c>
      <c r="B16" s="2106" t="s">
        <v>6438</v>
      </c>
      <c r="C16" s="2107" t="s">
        <v>6439</v>
      </c>
      <c r="D16" s="2165" t="s">
        <v>1112</v>
      </c>
      <c r="E16" s="2166">
        <v>1</v>
      </c>
      <c r="F16" s="2077">
        <v>707.01</v>
      </c>
      <c r="G16" s="2078">
        <f>F16*$I$2</f>
        <v>0</v>
      </c>
      <c r="H16" s="2078">
        <f>G16-G16*($I$1)</f>
        <v>0</v>
      </c>
    </row>
    <row r="17" spans="1:8" ht="14.25">
      <c r="A17" s="2106" t="s">
        <v>6440</v>
      </c>
      <c r="B17" s="2106" t="s">
        <v>6441</v>
      </c>
      <c r="C17" s="2107" t="s">
        <v>6442</v>
      </c>
      <c r="D17" s="2165" t="s">
        <v>1134</v>
      </c>
      <c r="E17" s="2166">
        <v>12</v>
      </c>
      <c r="F17" s="2077">
        <v>3.32</v>
      </c>
      <c r="G17" s="2078">
        <f>F17*$I$2</f>
        <v>0</v>
      </c>
      <c r="H17" s="2078">
        <f>G17-G17*($I$1)</f>
        <v>0</v>
      </c>
    </row>
    <row r="18" spans="1:8" ht="14.25">
      <c r="A18" s="2106" t="s">
        <v>6443</v>
      </c>
      <c r="B18" s="2106" t="s">
        <v>6444</v>
      </c>
      <c r="C18" s="2107" t="s">
        <v>6445</v>
      </c>
      <c r="D18" s="2165" t="s">
        <v>1112</v>
      </c>
      <c r="E18" s="2166">
        <v>1</v>
      </c>
      <c r="F18" s="2077">
        <v>35.700000000000003</v>
      </c>
      <c r="G18" s="2078">
        <f>F18*$I$2</f>
        <v>0</v>
      </c>
      <c r="H18" s="2078">
        <f>G18-G18*($I$1)</f>
        <v>0</v>
      </c>
    </row>
    <row r="19" spans="1:8" ht="14.25">
      <c r="A19" s="2106" t="s">
        <v>6446</v>
      </c>
      <c r="B19" s="2106" t="s">
        <v>6447</v>
      </c>
      <c r="C19" s="2107" t="s">
        <v>6448</v>
      </c>
      <c r="D19" s="2165" t="s">
        <v>1112</v>
      </c>
      <c r="E19" s="2166">
        <v>1</v>
      </c>
      <c r="F19" s="2077">
        <v>107.11</v>
      </c>
      <c r="G19" s="2078">
        <f>F19*$I$2</f>
        <v>0</v>
      </c>
      <c r="H19" s="2078">
        <f>G19-G19*($I$1)</f>
        <v>0</v>
      </c>
    </row>
    <row r="20" spans="1:8" ht="14.25">
      <c r="A20" s="2106" t="s">
        <v>6449</v>
      </c>
      <c r="B20" s="2106" t="s">
        <v>6450</v>
      </c>
      <c r="C20" s="2107" t="s">
        <v>6451</v>
      </c>
      <c r="D20" s="2165" t="s">
        <v>1134</v>
      </c>
      <c r="E20" s="2166">
        <v>6</v>
      </c>
      <c r="F20" s="2077">
        <v>6.02</v>
      </c>
      <c r="G20" s="2078">
        <f>F20*$I$2</f>
        <v>0</v>
      </c>
      <c r="H20" s="2078">
        <f>G20-G20*($I$1)</f>
        <v>0</v>
      </c>
    </row>
    <row r="21" spans="1:8" ht="14.25">
      <c r="A21" s="2106" t="s">
        <v>6452</v>
      </c>
      <c r="B21" s="2106" t="s">
        <v>6453</v>
      </c>
      <c r="C21" s="2107" t="s">
        <v>6454</v>
      </c>
      <c r="D21" s="2165" t="s">
        <v>1134</v>
      </c>
      <c r="E21" s="2166">
        <v>6</v>
      </c>
      <c r="F21" s="2077">
        <v>6.02</v>
      </c>
      <c r="G21" s="2078">
        <f>F21*$I$2</f>
        <v>0</v>
      </c>
      <c r="H21" s="2078">
        <f>G21-G21*($I$1)</f>
        <v>0</v>
      </c>
    </row>
    <row r="22" spans="1:8" ht="14.25">
      <c r="A22" s="2106" t="s">
        <v>6455</v>
      </c>
      <c r="B22" s="2106" t="s">
        <v>6456</v>
      </c>
      <c r="C22" s="2107" t="s">
        <v>6457</v>
      </c>
      <c r="D22" s="2165" t="s">
        <v>1134</v>
      </c>
      <c r="E22" s="2166">
        <v>6</v>
      </c>
      <c r="F22" s="2077">
        <v>6.02</v>
      </c>
      <c r="G22" s="2078">
        <f>F22*$I$2</f>
        <v>0</v>
      </c>
      <c r="H22" s="2078">
        <f>G22-G22*($I$1)</f>
        <v>0</v>
      </c>
    </row>
    <row r="23" spans="1:8" ht="14.25">
      <c r="A23" s="2106" t="s">
        <v>6458</v>
      </c>
      <c r="B23" s="2106" t="s">
        <v>6459</v>
      </c>
      <c r="C23" s="2107" t="s">
        <v>6460</v>
      </c>
      <c r="D23" s="2165" t="s">
        <v>1134</v>
      </c>
      <c r="E23" s="2166">
        <v>6</v>
      </c>
      <c r="F23" s="2077">
        <v>6.02</v>
      </c>
      <c r="G23" s="2078">
        <f>F23*$I$2</f>
        <v>0</v>
      </c>
      <c r="H23" s="2078">
        <f>G23-G23*($I$1)</f>
        <v>0</v>
      </c>
    </row>
    <row r="24" spans="1:8" ht="14.25">
      <c r="A24" s="2106" t="s">
        <v>6461</v>
      </c>
      <c r="B24" s="2106" t="s">
        <v>6462</v>
      </c>
      <c r="C24" s="2107" t="s">
        <v>6463</v>
      </c>
      <c r="D24" s="2165" t="s">
        <v>1134</v>
      </c>
      <c r="E24" s="2166">
        <v>6</v>
      </c>
      <c r="F24" s="2077">
        <v>6.02</v>
      </c>
      <c r="G24" s="2078">
        <f>F24*$I$2</f>
        <v>0</v>
      </c>
      <c r="H24" s="2078">
        <f>G24-G24*($I$1)</f>
        <v>0</v>
      </c>
    </row>
    <row r="25" spans="1:8" ht="14.25">
      <c r="A25" s="469"/>
      <c r="B25" s="469"/>
      <c r="C25" s="723" t="s">
        <v>6464</v>
      </c>
      <c r="D25"/>
      <c r="E25"/>
      <c r="F25"/>
      <c r="G25" s="38"/>
      <c r="H25" s="39"/>
    </row>
    <row r="26" spans="1:8" ht="14.25">
      <c r="A26" s="2106" t="s">
        <v>6465</v>
      </c>
      <c r="B26" s="2106" t="s">
        <v>6466</v>
      </c>
      <c r="C26" s="2107" t="s">
        <v>6467</v>
      </c>
      <c r="D26" s="2165" t="s">
        <v>1134</v>
      </c>
      <c r="E26" s="2166">
        <v>12</v>
      </c>
      <c r="F26" s="2077">
        <v>5.68</v>
      </c>
      <c r="G26" s="2078">
        <f>F26*$I$2</f>
        <v>0</v>
      </c>
      <c r="H26" s="2078">
        <f>G26-G26*($I$1)</f>
        <v>0</v>
      </c>
    </row>
    <row r="27" spans="1:8" ht="14.25">
      <c r="A27" s="2106" t="s">
        <v>6468</v>
      </c>
      <c r="B27" s="2106" t="s">
        <v>6469</v>
      </c>
      <c r="C27" s="2107" t="s">
        <v>6470</v>
      </c>
      <c r="D27" s="2165" t="s">
        <v>1134</v>
      </c>
      <c r="E27" s="2166">
        <v>12</v>
      </c>
      <c r="F27" s="2077">
        <v>5.68</v>
      </c>
      <c r="G27" s="2078">
        <f>F27*$I$2</f>
        <v>0</v>
      </c>
      <c r="H27" s="2078">
        <f>G27-G27*($I$1)</f>
        <v>0</v>
      </c>
    </row>
    <row r="28" spans="1:8" ht="14.25">
      <c r="A28" s="2106" t="s">
        <v>6471</v>
      </c>
      <c r="B28" s="2106" t="s">
        <v>6472</v>
      </c>
      <c r="C28" s="2107" t="s">
        <v>6473</v>
      </c>
      <c r="D28" s="2165" t="s">
        <v>1134</v>
      </c>
      <c r="E28" s="2166">
        <v>12</v>
      </c>
      <c r="F28" s="2077">
        <v>5.25</v>
      </c>
      <c r="G28" s="2078">
        <f>F28*$I$2</f>
        <v>0</v>
      </c>
      <c r="H28" s="2078">
        <f>G28-G28*($I$1)</f>
        <v>0</v>
      </c>
    </row>
    <row r="29" spans="1:8" ht="14.25">
      <c r="A29" s="2106" t="s">
        <v>6474</v>
      </c>
      <c r="B29" s="2106" t="s">
        <v>6475</v>
      </c>
      <c r="C29" s="2107" t="s">
        <v>6476</v>
      </c>
      <c r="D29" s="2165" t="s">
        <v>1134</v>
      </c>
      <c r="E29" s="2166">
        <v>12</v>
      </c>
      <c r="F29" s="2077">
        <v>5.25</v>
      </c>
      <c r="G29" s="2078">
        <f>F29*$I$2</f>
        <v>0</v>
      </c>
      <c r="H29" s="2078">
        <f>G29-G29*($I$1)</f>
        <v>0</v>
      </c>
    </row>
    <row r="30" spans="1:8" ht="14.25">
      <c r="A30" s="2106" t="s">
        <v>6477</v>
      </c>
      <c r="B30" s="2106" t="s">
        <v>6478</v>
      </c>
      <c r="C30" s="2107" t="s">
        <v>6479</v>
      </c>
      <c r="D30" s="2165" t="s">
        <v>1134</v>
      </c>
      <c r="E30" s="2166">
        <v>12</v>
      </c>
      <c r="F30" s="2077">
        <v>3.7</v>
      </c>
      <c r="G30" s="2078">
        <f>F30*$I$2</f>
        <v>0</v>
      </c>
      <c r="H30" s="2078">
        <f>G30-G30*($I$1)</f>
        <v>0</v>
      </c>
    </row>
    <row r="31" spans="1:8" ht="14.25">
      <c r="A31" s="2106" t="s">
        <v>6480</v>
      </c>
      <c r="B31" s="2106" t="s">
        <v>6481</v>
      </c>
      <c r="C31" s="2107" t="s">
        <v>6482</v>
      </c>
      <c r="D31" s="2165" t="s">
        <v>1134</v>
      </c>
      <c r="E31" s="2166">
        <v>12</v>
      </c>
      <c r="F31" s="2077">
        <v>3.7</v>
      </c>
      <c r="G31" s="2078">
        <f>F31*$I$2</f>
        <v>0</v>
      </c>
      <c r="H31" s="2078">
        <f>G31-G31*($I$1)</f>
        <v>0</v>
      </c>
    </row>
    <row r="32" spans="1:8" ht="14.25">
      <c r="A32" s="2106" t="s">
        <v>6483</v>
      </c>
      <c r="B32" s="2106" t="s">
        <v>6484</v>
      </c>
      <c r="C32" s="2107" t="s">
        <v>6485</v>
      </c>
      <c r="D32" s="2165" t="s">
        <v>1134</v>
      </c>
      <c r="E32" s="2166">
        <v>12</v>
      </c>
      <c r="F32" s="2077">
        <v>3.7</v>
      </c>
      <c r="G32" s="2078">
        <f>F32*$I$2</f>
        <v>0</v>
      </c>
      <c r="H32" s="2078">
        <f>G32-G32*($I$1)</f>
        <v>0</v>
      </c>
    </row>
    <row r="33" spans="1:8" ht="14.25">
      <c r="A33" s="2106" t="s">
        <v>6486</v>
      </c>
      <c r="B33" s="2106" t="s">
        <v>6487</v>
      </c>
      <c r="C33" s="2107" t="s">
        <v>6488</v>
      </c>
      <c r="D33" s="2165" t="s">
        <v>1134</v>
      </c>
      <c r="E33" s="2166">
        <v>12</v>
      </c>
      <c r="F33" s="2077">
        <v>3.7</v>
      </c>
      <c r="G33" s="2078">
        <f>F33*$I$2</f>
        <v>0</v>
      </c>
      <c r="H33" s="2078">
        <f>G33-G33*($I$1)</f>
        <v>0</v>
      </c>
    </row>
    <row r="34" spans="1:8" ht="14.25">
      <c r="A34" s="2106" t="s">
        <v>6489</v>
      </c>
      <c r="B34" s="2106" t="s">
        <v>6490</v>
      </c>
      <c r="C34" s="2107" t="s">
        <v>6491</v>
      </c>
      <c r="D34" s="2165" t="s">
        <v>1134</v>
      </c>
      <c r="E34" s="2166">
        <v>12</v>
      </c>
      <c r="F34" s="2077">
        <v>3.7</v>
      </c>
      <c r="G34" s="2078">
        <f>F34*$I$2</f>
        <v>0</v>
      </c>
      <c r="H34" s="2078">
        <f>G34-G34*($I$1)</f>
        <v>0</v>
      </c>
    </row>
    <row r="35" spans="1:8" ht="14.25">
      <c r="A35" s="2106" t="s">
        <v>6492</v>
      </c>
      <c r="B35" s="2106" t="s">
        <v>6493</v>
      </c>
      <c r="C35" s="2107" t="s">
        <v>6494</v>
      </c>
      <c r="D35" s="2165" t="s">
        <v>1134</v>
      </c>
      <c r="E35" s="2166">
        <v>12</v>
      </c>
      <c r="F35" s="2077">
        <v>3.7</v>
      </c>
      <c r="G35" s="2078">
        <f>F35*$I$2</f>
        <v>0</v>
      </c>
      <c r="H35" s="2078">
        <f>G35-G35*($I$1)</f>
        <v>0</v>
      </c>
    </row>
    <row r="36" spans="1:8" ht="14.25">
      <c r="A36" s="2106" t="s">
        <v>6495</v>
      </c>
      <c r="B36" s="2106" t="s">
        <v>6496</v>
      </c>
      <c r="C36" s="2107" t="s">
        <v>6497</v>
      </c>
      <c r="D36" s="2165" t="s">
        <v>1134</v>
      </c>
      <c r="E36" s="2166">
        <v>12</v>
      </c>
      <c r="F36" s="2077">
        <v>3.7</v>
      </c>
      <c r="G36" s="2078">
        <f>F36*$I$2</f>
        <v>0</v>
      </c>
      <c r="H36" s="2078">
        <f>G36-G36*($I$1)</f>
        <v>0</v>
      </c>
    </row>
    <row r="37" spans="1:8" ht="14.25">
      <c r="A37" s="2106" t="s">
        <v>6498</v>
      </c>
      <c r="B37" s="2106" t="s">
        <v>6499</v>
      </c>
      <c r="C37" s="2107" t="s">
        <v>6500</v>
      </c>
      <c r="D37" s="2165" t="s">
        <v>1134</v>
      </c>
      <c r="E37" s="2166">
        <v>12</v>
      </c>
      <c r="F37" s="2077">
        <v>3.7</v>
      </c>
      <c r="G37" s="2078">
        <f>F37*$I$2</f>
        <v>0</v>
      </c>
      <c r="H37" s="2078">
        <f>G37-G37*($I$1)</f>
        <v>0</v>
      </c>
    </row>
    <row r="38" spans="1:8" ht="14.25">
      <c r="A38" s="2106" t="s">
        <v>6501</v>
      </c>
      <c r="B38" s="2106" t="s">
        <v>6502</v>
      </c>
      <c r="C38" s="2107" t="s">
        <v>6503</v>
      </c>
      <c r="D38" s="2165" t="s">
        <v>1134</v>
      </c>
      <c r="E38" s="2166">
        <v>12</v>
      </c>
      <c r="F38" s="2077">
        <v>3.7</v>
      </c>
      <c r="G38" s="2078">
        <f>F38*$I$2</f>
        <v>0</v>
      </c>
      <c r="H38" s="2078">
        <f>G38-G38*($I$1)</f>
        <v>0</v>
      </c>
    </row>
    <row r="39" spans="1:8" ht="14.25">
      <c r="A39" s="2106" t="s">
        <v>6504</v>
      </c>
      <c r="B39" s="2106" t="s">
        <v>6505</v>
      </c>
      <c r="C39" s="2107" t="s">
        <v>6506</v>
      </c>
      <c r="D39" s="2165" t="s">
        <v>1134</v>
      </c>
      <c r="E39" s="2166">
        <v>12</v>
      </c>
      <c r="F39" s="2077">
        <v>3.7</v>
      </c>
      <c r="G39" s="2078">
        <f>F39*$I$2</f>
        <v>0</v>
      </c>
      <c r="H39" s="2078">
        <f>G39-G39*($I$1)</f>
        <v>0</v>
      </c>
    </row>
    <row r="40" spans="1:8" ht="14.25">
      <c r="A40" s="2106" t="s">
        <v>6507</v>
      </c>
      <c r="B40" s="2106" t="s">
        <v>6508</v>
      </c>
      <c r="C40" s="2107" t="s">
        <v>6509</v>
      </c>
      <c r="D40" s="2165" t="s">
        <v>1134</v>
      </c>
      <c r="E40" s="2166">
        <v>12</v>
      </c>
      <c r="F40" s="2077">
        <v>3.7</v>
      </c>
      <c r="G40" s="2078">
        <f>F40*$I$2</f>
        <v>0</v>
      </c>
      <c r="H40" s="2078">
        <f>G40-G40*($I$1)</f>
        <v>0</v>
      </c>
    </row>
    <row r="41" spans="1:8" ht="14.25">
      <c r="A41" s="2106" t="s">
        <v>6510</v>
      </c>
      <c r="B41" s="2106" t="s">
        <v>6511</v>
      </c>
      <c r="C41" s="2107" t="s">
        <v>6512</v>
      </c>
      <c r="D41" s="2165" t="s">
        <v>1134</v>
      </c>
      <c r="E41" s="2166">
        <v>12</v>
      </c>
      <c r="F41" s="2077">
        <v>3.7</v>
      </c>
      <c r="G41" s="2078">
        <f>F41*$I$2</f>
        <v>0</v>
      </c>
      <c r="H41" s="2078">
        <f>G41-G41*($I$1)</f>
        <v>0</v>
      </c>
    </row>
    <row r="42" spans="1:8" ht="14.25">
      <c r="A42" s="2106" t="s">
        <v>6513</v>
      </c>
      <c r="B42" s="2106" t="s">
        <v>6514</v>
      </c>
      <c r="C42" s="2107" t="s">
        <v>6515</v>
      </c>
      <c r="D42" s="2165" t="s">
        <v>1134</v>
      </c>
      <c r="E42" s="2166">
        <v>12</v>
      </c>
      <c r="F42" s="2077">
        <v>3.7</v>
      </c>
      <c r="G42" s="2078">
        <f>F42*$I$2</f>
        <v>0</v>
      </c>
      <c r="H42" s="2078">
        <f>G42-G42*($I$1)</f>
        <v>0</v>
      </c>
    </row>
    <row r="43" spans="1:8" ht="14.25">
      <c r="A43" s="2106" t="s">
        <v>6516</v>
      </c>
      <c r="B43" s="2106" t="s">
        <v>6517</v>
      </c>
      <c r="C43" s="2107" t="s">
        <v>6518</v>
      </c>
      <c r="D43" s="2165" t="s">
        <v>1134</v>
      </c>
      <c r="E43" s="2166">
        <v>12</v>
      </c>
      <c r="F43" s="2077">
        <v>3.7</v>
      </c>
      <c r="G43" s="2078">
        <f>F43*$I$2</f>
        <v>0</v>
      </c>
      <c r="H43" s="2078">
        <f>G43-G43*($I$1)</f>
        <v>0</v>
      </c>
    </row>
    <row r="44" spans="1:8" ht="14.25">
      <c r="A44" s="2106" t="s">
        <v>6519</v>
      </c>
      <c r="B44" s="2106" t="s">
        <v>6520</v>
      </c>
      <c r="C44" s="2107" t="s">
        <v>6521</v>
      </c>
      <c r="D44" s="2165" t="s">
        <v>1134</v>
      </c>
      <c r="E44" s="2166">
        <v>12</v>
      </c>
      <c r="F44" s="2077">
        <v>3.7</v>
      </c>
      <c r="G44" s="2078">
        <f>F44*$I$2</f>
        <v>0</v>
      </c>
      <c r="H44" s="2078">
        <f>G44-G44*($I$1)</f>
        <v>0</v>
      </c>
    </row>
    <row r="45" spans="1:8" ht="14.25">
      <c r="A45" s="2106" t="s">
        <v>6522</v>
      </c>
      <c r="B45" s="2106" t="s">
        <v>6523</v>
      </c>
      <c r="C45" s="2107" t="s">
        <v>6524</v>
      </c>
      <c r="D45" s="2165" t="s">
        <v>1134</v>
      </c>
      <c r="E45" s="2166">
        <v>12</v>
      </c>
      <c r="F45" s="2077">
        <v>3.7</v>
      </c>
      <c r="G45" s="2078">
        <f>F45*$I$2</f>
        <v>0</v>
      </c>
      <c r="H45" s="2078">
        <f>G45-G45*($I$1)</f>
        <v>0</v>
      </c>
    </row>
    <row r="46" spans="1:8" ht="14.25">
      <c r="A46" s="2106" t="s">
        <v>6525</v>
      </c>
      <c r="B46" s="2106" t="s">
        <v>6526</v>
      </c>
      <c r="C46" s="2107" t="s">
        <v>6527</v>
      </c>
      <c r="D46" s="2165" t="s">
        <v>1134</v>
      </c>
      <c r="E46" s="2166">
        <v>12</v>
      </c>
      <c r="F46" s="2077">
        <v>3.7</v>
      </c>
      <c r="G46" s="2078">
        <f>F46*$I$2</f>
        <v>0</v>
      </c>
      <c r="H46" s="2078">
        <f>G46-G46*($I$1)</f>
        <v>0</v>
      </c>
    </row>
    <row r="47" spans="1:8" ht="14.25">
      <c r="A47" s="2106" t="s">
        <v>6528</v>
      </c>
      <c r="B47" s="2106" t="s">
        <v>6529</v>
      </c>
      <c r="C47" s="2107" t="s">
        <v>6530</v>
      </c>
      <c r="D47" s="2165" t="s">
        <v>1134</v>
      </c>
      <c r="E47" s="2166">
        <v>12</v>
      </c>
      <c r="F47" s="2077">
        <v>3.7</v>
      </c>
      <c r="G47" s="2078">
        <f>F47*$I$2</f>
        <v>0</v>
      </c>
      <c r="H47" s="2078">
        <f>G47-G47*($I$1)</f>
        <v>0</v>
      </c>
    </row>
    <row r="48" spans="1:8" ht="14.25">
      <c r="A48" s="2106" t="s">
        <v>6531</v>
      </c>
      <c r="B48" s="2106" t="s">
        <v>6532</v>
      </c>
      <c r="C48" s="2107" t="s">
        <v>6533</v>
      </c>
      <c r="D48" s="2165" t="s">
        <v>1134</v>
      </c>
      <c r="E48" s="2166">
        <v>12</v>
      </c>
      <c r="F48" s="2077">
        <v>3.7</v>
      </c>
      <c r="G48" s="2078">
        <f>F48*$I$2</f>
        <v>0</v>
      </c>
      <c r="H48" s="2078">
        <f>G48-G48*($I$1)</f>
        <v>0</v>
      </c>
    </row>
    <row r="49" spans="1:8" ht="14.25">
      <c r="A49" s="2106" t="s">
        <v>6534</v>
      </c>
      <c r="B49" s="2106" t="s">
        <v>6535</v>
      </c>
      <c r="C49" s="2107" t="s">
        <v>6536</v>
      </c>
      <c r="D49" s="2165" t="s">
        <v>1134</v>
      </c>
      <c r="E49" s="2166">
        <v>12</v>
      </c>
      <c r="F49" s="2077">
        <v>3.7</v>
      </c>
      <c r="G49" s="2078">
        <f>F49*$I$2</f>
        <v>0</v>
      </c>
      <c r="H49" s="2078">
        <f>G49-G49*($I$1)</f>
        <v>0</v>
      </c>
    </row>
    <row r="50" spans="1:8" ht="14.25">
      <c r="A50" s="2106" t="s">
        <v>6537</v>
      </c>
      <c r="B50" s="2106" t="s">
        <v>6538</v>
      </c>
      <c r="C50" s="2107" t="s">
        <v>6539</v>
      </c>
      <c r="D50" s="2165" t="s">
        <v>1134</v>
      </c>
      <c r="E50" s="2166">
        <v>12</v>
      </c>
      <c r="F50" s="2077">
        <v>3.7</v>
      </c>
      <c r="G50" s="2078">
        <f>F50*$I$2</f>
        <v>0</v>
      </c>
      <c r="H50" s="2078">
        <f>G50-G50*($I$1)</f>
        <v>0</v>
      </c>
    </row>
    <row r="51" spans="1:8" ht="14.25">
      <c r="A51" s="2106" t="s">
        <v>6540</v>
      </c>
      <c r="B51" s="2106" t="s">
        <v>6541</v>
      </c>
      <c r="C51" s="2107" t="s">
        <v>6542</v>
      </c>
      <c r="D51" s="2165" t="s">
        <v>1134</v>
      </c>
      <c r="E51" s="2166">
        <v>12</v>
      </c>
      <c r="F51" s="2077">
        <v>3.7</v>
      </c>
      <c r="G51" s="2078">
        <f>F51*$I$2</f>
        <v>0</v>
      </c>
      <c r="H51" s="2078">
        <f>G51-G51*($I$1)</f>
        <v>0</v>
      </c>
    </row>
    <row r="52" spans="1:8" ht="14.25">
      <c r="A52" s="2106" t="s">
        <v>6543</v>
      </c>
      <c r="B52" s="2106" t="s">
        <v>6544</v>
      </c>
      <c r="C52" s="2107" t="s">
        <v>6545</v>
      </c>
      <c r="D52" s="2165" t="s">
        <v>1134</v>
      </c>
      <c r="E52" s="2166">
        <v>12</v>
      </c>
      <c r="F52" s="2077">
        <v>3.7</v>
      </c>
      <c r="G52" s="2078">
        <f>F52*$I$2</f>
        <v>0</v>
      </c>
      <c r="H52" s="2078">
        <f>G52-G52*($I$1)</f>
        <v>0</v>
      </c>
    </row>
    <row r="53" spans="1:8" ht="14.25">
      <c r="A53" s="2106" t="s">
        <v>6546</v>
      </c>
      <c r="B53" s="2106" t="s">
        <v>6547</v>
      </c>
      <c r="C53" s="2107" t="s">
        <v>6548</v>
      </c>
      <c r="D53" s="2165" t="s">
        <v>1134</v>
      </c>
      <c r="E53" s="2166">
        <v>12</v>
      </c>
      <c r="F53" s="2077">
        <v>3.7</v>
      </c>
      <c r="G53" s="2078">
        <f>F53*$I$2</f>
        <v>0</v>
      </c>
      <c r="H53" s="2078">
        <f>G53-G53*($I$1)</f>
        <v>0</v>
      </c>
    </row>
    <row r="54" spans="1:8" ht="14.25">
      <c r="A54" s="2106" t="s">
        <v>6549</v>
      </c>
      <c r="B54" s="2106" t="s">
        <v>6550</v>
      </c>
      <c r="C54" s="2107" t="s">
        <v>6551</v>
      </c>
      <c r="D54" s="2165" t="s">
        <v>1134</v>
      </c>
      <c r="E54" s="2166">
        <v>12</v>
      </c>
      <c r="F54" s="2077">
        <v>3.7</v>
      </c>
      <c r="G54" s="2078">
        <f>F54*$I$2</f>
        <v>0</v>
      </c>
      <c r="H54" s="2078">
        <f>G54-G54*($I$1)</f>
        <v>0</v>
      </c>
    </row>
    <row r="55" spans="1:8" ht="14.25">
      <c r="A55" s="2106" t="s">
        <v>6552</v>
      </c>
      <c r="B55" s="2106" t="s">
        <v>6553</v>
      </c>
      <c r="C55" s="2107" t="s">
        <v>6554</v>
      </c>
      <c r="D55" s="2165" t="s">
        <v>1134</v>
      </c>
      <c r="E55" s="2166">
        <v>12</v>
      </c>
      <c r="F55" s="2077">
        <v>3.7</v>
      </c>
      <c r="G55" s="2078">
        <f>F55*$I$2</f>
        <v>0</v>
      </c>
      <c r="H55" s="2078">
        <f>G55-G55*($I$1)</f>
        <v>0</v>
      </c>
    </row>
    <row r="56" spans="1:8" ht="14.25">
      <c r="A56" s="2106" t="s">
        <v>6555</v>
      </c>
      <c r="B56" s="2106" t="s">
        <v>6556</v>
      </c>
      <c r="C56" s="2107" t="s">
        <v>6557</v>
      </c>
      <c r="D56" s="2165" t="s">
        <v>1134</v>
      </c>
      <c r="E56" s="2166">
        <v>12</v>
      </c>
      <c r="F56" s="2077">
        <v>3.7</v>
      </c>
      <c r="G56" s="2078">
        <f>F56*$I$2</f>
        <v>0</v>
      </c>
      <c r="H56" s="2078">
        <f>G56-G56*($I$1)</f>
        <v>0</v>
      </c>
    </row>
    <row r="57" spans="1:8" ht="14.25">
      <c r="A57" s="2106" t="s">
        <v>6558</v>
      </c>
      <c r="B57" s="2106" t="s">
        <v>6559</v>
      </c>
      <c r="C57" s="2107" t="s">
        <v>6560</v>
      </c>
      <c r="D57" s="2165" t="s">
        <v>1134</v>
      </c>
      <c r="E57" s="2166">
        <v>12</v>
      </c>
      <c r="F57" s="2077">
        <v>3.7</v>
      </c>
      <c r="G57" s="2078">
        <f>F57*$I$2</f>
        <v>0</v>
      </c>
      <c r="H57" s="2078">
        <f>G57-G57*($I$1)</f>
        <v>0</v>
      </c>
    </row>
    <row r="58" spans="1:8" ht="14.25">
      <c r="A58" s="2106" t="s">
        <v>6561</v>
      </c>
      <c r="B58" s="2106" t="s">
        <v>6562</v>
      </c>
      <c r="C58" s="2107" t="s">
        <v>6563</v>
      </c>
      <c r="D58" s="2165" t="s">
        <v>1134</v>
      </c>
      <c r="E58" s="2166">
        <v>12</v>
      </c>
      <c r="F58" s="2077">
        <v>3.7</v>
      </c>
      <c r="G58" s="2078">
        <f>F58*$I$2</f>
        <v>0</v>
      </c>
      <c r="H58" s="2078">
        <f>G58-G58*($I$1)</f>
        <v>0</v>
      </c>
    </row>
    <row r="59" spans="1:8" ht="14.25">
      <c r="A59" s="2106" t="s">
        <v>6564</v>
      </c>
      <c r="B59" s="2106" t="s">
        <v>6565</v>
      </c>
      <c r="C59" s="2107" t="s">
        <v>6566</v>
      </c>
      <c r="D59" s="2165" t="s">
        <v>1134</v>
      </c>
      <c r="E59" s="2166">
        <v>12</v>
      </c>
      <c r="F59" s="2077">
        <v>3.7</v>
      </c>
      <c r="G59" s="2078">
        <f>F59*$I$2</f>
        <v>0</v>
      </c>
      <c r="H59" s="2078">
        <f>G59-G59*($I$1)</f>
        <v>0</v>
      </c>
    </row>
    <row r="60" spans="1:8" ht="14.25">
      <c r="A60" s="2106" t="s">
        <v>6567</v>
      </c>
      <c r="B60" s="2106" t="s">
        <v>6568</v>
      </c>
      <c r="C60" s="2107" t="s">
        <v>6569</v>
      </c>
      <c r="D60" s="2165" t="s">
        <v>1134</v>
      </c>
      <c r="E60" s="2166">
        <v>12</v>
      </c>
      <c r="F60" s="2077">
        <v>3.7</v>
      </c>
      <c r="G60" s="2078">
        <f>F60*$I$2</f>
        <v>0</v>
      </c>
      <c r="H60" s="2078">
        <f>G60-G60*($I$1)</f>
        <v>0</v>
      </c>
    </row>
    <row r="61" spans="1:8" ht="14.25">
      <c r="A61" s="2106" t="s">
        <v>6570</v>
      </c>
      <c r="B61" s="2106" t="s">
        <v>6571</v>
      </c>
      <c r="C61" s="2107" t="s">
        <v>6572</v>
      </c>
      <c r="D61" s="2165" t="s">
        <v>1134</v>
      </c>
      <c r="E61" s="2166">
        <v>12</v>
      </c>
      <c r="F61" s="2077">
        <v>3.7</v>
      </c>
      <c r="G61" s="2078">
        <f>F61*$I$2</f>
        <v>0</v>
      </c>
      <c r="H61" s="2078">
        <f>G61-G61*($I$1)</f>
        <v>0</v>
      </c>
    </row>
    <row r="62" spans="1:8" ht="14.25">
      <c r="A62" s="2106" t="s">
        <v>6573</v>
      </c>
      <c r="B62" s="2106" t="s">
        <v>6574</v>
      </c>
      <c r="C62" s="2107" t="s">
        <v>6575</v>
      </c>
      <c r="D62" s="2165" t="s">
        <v>1134</v>
      </c>
      <c r="E62" s="2166">
        <v>12</v>
      </c>
      <c r="F62" s="2077">
        <v>3.7</v>
      </c>
      <c r="G62" s="2078">
        <f>F62*$I$2</f>
        <v>0</v>
      </c>
      <c r="H62" s="2078">
        <f>G62-G62*($I$1)</f>
        <v>0</v>
      </c>
    </row>
    <row r="63" spans="1:8" ht="14.25">
      <c r="A63" s="2106" t="s">
        <v>6576</v>
      </c>
      <c r="B63" s="2106" t="s">
        <v>6577</v>
      </c>
      <c r="C63" s="2107" t="s">
        <v>6578</v>
      </c>
      <c r="D63" s="2165" t="s">
        <v>1134</v>
      </c>
      <c r="E63" s="2166">
        <v>12</v>
      </c>
      <c r="F63" s="2077">
        <v>3.7</v>
      </c>
      <c r="G63" s="2078">
        <f>F63*$I$2</f>
        <v>0</v>
      </c>
      <c r="H63" s="2078">
        <f>G63-G63*($I$1)</f>
        <v>0</v>
      </c>
    </row>
    <row r="64" spans="1:8" ht="14.25">
      <c r="A64" s="2106" t="s">
        <v>6579</v>
      </c>
      <c r="B64" s="2106" t="s">
        <v>6580</v>
      </c>
      <c r="C64" s="2107" t="s">
        <v>6581</v>
      </c>
      <c r="D64" s="2165" t="s">
        <v>1134</v>
      </c>
      <c r="E64" s="2166">
        <v>12</v>
      </c>
      <c r="F64" s="2077">
        <v>3.7</v>
      </c>
      <c r="G64" s="2078">
        <f>F64*$I$2</f>
        <v>0</v>
      </c>
      <c r="H64" s="2078">
        <f>G64-G64*($I$1)</f>
        <v>0</v>
      </c>
    </row>
    <row r="65" spans="1:8" ht="14.25">
      <c r="A65" s="2106" t="s">
        <v>6582</v>
      </c>
      <c r="B65" s="2106" t="s">
        <v>6583</v>
      </c>
      <c r="C65" s="2107" t="s">
        <v>6584</v>
      </c>
      <c r="D65" s="2165" t="s">
        <v>1134</v>
      </c>
      <c r="E65" s="2166">
        <v>12</v>
      </c>
      <c r="F65" s="2077">
        <v>3.7</v>
      </c>
      <c r="G65" s="2078">
        <f>F65*$I$2</f>
        <v>0</v>
      </c>
      <c r="H65" s="2078">
        <f>G65-G65*($I$1)</f>
        <v>0</v>
      </c>
    </row>
    <row r="66" spans="1:8" s="199" customFormat="1" ht="12.75">
      <c r="A66" s="2106" t="s">
        <v>6585</v>
      </c>
      <c r="B66" s="2106" t="s">
        <v>6586</v>
      </c>
      <c r="C66" s="2107" t="s">
        <v>6587</v>
      </c>
      <c r="D66" s="2165" t="s">
        <v>1134</v>
      </c>
      <c r="E66" s="2166">
        <v>12</v>
      </c>
      <c r="F66" s="2077">
        <v>3.7</v>
      </c>
      <c r="G66" s="2078">
        <f>F66*$I$2</f>
        <v>0</v>
      </c>
      <c r="H66" s="2078">
        <f>G66-G66*($I$1)</f>
        <v>0</v>
      </c>
    </row>
    <row r="67" spans="1:8" ht="14.25">
      <c r="A67" s="2106" t="s">
        <v>6588</v>
      </c>
      <c r="B67" s="2106" t="s">
        <v>6589</v>
      </c>
      <c r="C67" s="2107" t="s">
        <v>6590</v>
      </c>
      <c r="D67" s="2165" t="s">
        <v>1134</v>
      </c>
      <c r="E67" s="2166">
        <v>12</v>
      </c>
      <c r="F67" s="2077">
        <v>3.7</v>
      </c>
      <c r="G67" s="2078">
        <f>F67*$I$2</f>
        <v>0</v>
      </c>
      <c r="H67" s="2078">
        <f>G67-G67*($I$1)</f>
        <v>0</v>
      </c>
    </row>
    <row r="68" spans="1:8" ht="14.25">
      <c r="A68" s="2106" t="s">
        <v>6591</v>
      </c>
      <c r="B68" s="2106" t="s">
        <v>6592</v>
      </c>
      <c r="C68" s="2107" t="s">
        <v>6593</v>
      </c>
      <c r="D68" s="2165" t="s">
        <v>1134</v>
      </c>
      <c r="E68" s="2166">
        <v>12</v>
      </c>
      <c r="F68" s="2077">
        <v>3.7</v>
      </c>
      <c r="G68" s="2078">
        <f>F68*$I$2</f>
        <v>0</v>
      </c>
      <c r="H68" s="2078">
        <f>G68-G68*($I$1)</f>
        <v>0</v>
      </c>
    </row>
    <row r="69" spans="1:8" s="199" customFormat="1" ht="12.75">
      <c r="A69" s="2106" t="s">
        <v>6594</v>
      </c>
      <c r="B69" s="2106" t="s">
        <v>6595</v>
      </c>
      <c r="C69" s="2107" t="s">
        <v>6596</v>
      </c>
      <c r="D69" s="2165" t="s">
        <v>1134</v>
      </c>
      <c r="E69" s="2166">
        <v>12</v>
      </c>
      <c r="F69" s="2077">
        <v>3.7</v>
      </c>
      <c r="G69" s="2078">
        <f>F69*$I$2</f>
        <v>0</v>
      </c>
      <c r="H69" s="2078">
        <f>G69-G69*($I$1)</f>
        <v>0</v>
      </c>
    </row>
    <row r="70" spans="1:8" ht="14.25">
      <c r="A70" s="2106" t="s">
        <v>6597</v>
      </c>
      <c r="B70" s="2106" t="s">
        <v>6598</v>
      </c>
      <c r="C70" s="2107" t="s">
        <v>6599</v>
      </c>
      <c r="D70" s="2165" t="s">
        <v>1134</v>
      </c>
      <c r="E70" s="2166">
        <v>12</v>
      </c>
      <c r="F70" s="2077">
        <v>3.7</v>
      </c>
      <c r="G70" s="2078">
        <f>F70*$I$2</f>
        <v>0</v>
      </c>
      <c r="H70" s="2078">
        <f>G70-G70*($I$1)</f>
        <v>0</v>
      </c>
    </row>
    <row r="71" spans="1:8" ht="14.25">
      <c r="A71" s="2106" t="s">
        <v>6600</v>
      </c>
      <c r="B71" s="2106" t="s">
        <v>6601</v>
      </c>
      <c r="C71" s="2107" t="s">
        <v>6602</v>
      </c>
      <c r="D71" s="2165" t="s">
        <v>1134</v>
      </c>
      <c r="E71" s="2166">
        <v>12</v>
      </c>
      <c r="F71" s="2077">
        <v>3.7</v>
      </c>
      <c r="G71" s="2078">
        <f>F71*$I$2</f>
        <v>0</v>
      </c>
      <c r="H71" s="2078">
        <f>G71-G71*($I$1)</f>
        <v>0</v>
      </c>
    </row>
    <row r="72" spans="1:8" ht="14.25">
      <c r="A72" s="2106" t="s">
        <v>6603</v>
      </c>
      <c r="B72" s="2106" t="s">
        <v>6604</v>
      </c>
      <c r="C72" s="2107" t="s">
        <v>6605</v>
      </c>
      <c r="D72" s="2165" t="s">
        <v>1134</v>
      </c>
      <c r="E72" s="2166">
        <v>12</v>
      </c>
      <c r="F72" s="2077">
        <v>3.7</v>
      </c>
      <c r="G72" s="2078">
        <f>F72*$I$2</f>
        <v>0</v>
      </c>
      <c r="H72" s="2078">
        <f>G72-G72*($I$1)</f>
        <v>0</v>
      </c>
    </row>
    <row r="73" spans="1:8" s="199" customFormat="1" ht="12.75">
      <c r="A73" s="2106" t="s">
        <v>6606</v>
      </c>
      <c r="B73" s="2106" t="s">
        <v>6607</v>
      </c>
      <c r="C73" s="2107" t="s">
        <v>6608</v>
      </c>
      <c r="D73" s="2165" t="s">
        <v>1134</v>
      </c>
      <c r="E73" s="2166">
        <v>12</v>
      </c>
      <c r="F73" s="2077">
        <v>3.7</v>
      </c>
      <c r="G73" s="2078">
        <f>F73*$I$2</f>
        <v>0</v>
      </c>
      <c r="H73" s="2078">
        <f>G73-G73*($I$1)</f>
        <v>0</v>
      </c>
    </row>
    <row r="74" spans="1:8" ht="14.25">
      <c r="A74" s="2106" t="s">
        <v>6609</v>
      </c>
      <c r="B74" s="2106" t="s">
        <v>6610</v>
      </c>
      <c r="C74" s="2107" t="s">
        <v>6611</v>
      </c>
      <c r="D74" s="2165" t="s">
        <v>1134</v>
      </c>
      <c r="E74" s="2166">
        <v>12</v>
      </c>
      <c r="F74" s="2077">
        <v>3.7</v>
      </c>
      <c r="G74" s="2078">
        <f>F74*$I$2</f>
        <v>0</v>
      </c>
      <c r="H74" s="2078">
        <f>G74-G74*($I$1)</f>
        <v>0</v>
      </c>
    </row>
    <row r="75" spans="1:8" ht="14.25">
      <c r="A75" s="2106" t="s">
        <v>6612</v>
      </c>
      <c r="B75" s="2106" t="s">
        <v>6613</v>
      </c>
      <c r="C75" s="2107" t="s">
        <v>6614</v>
      </c>
      <c r="D75" s="2165" t="s">
        <v>1134</v>
      </c>
      <c r="E75" s="2166">
        <v>12</v>
      </c>
      <c r="F75" s="2077">
        <v>3.7</v>
      </c>
      <c r="G75" s="2078">
        <f>F75*$I$2</f>
        <v>0</v>
      </c>
      <c r="H75" s="2078">
        <f>G75-G75*($I$1)</f>
        <v>0</v>
      </c>
    </row>
    <row r="76" spans="1:8" ht="14.25">
      <c r="A76" s="2106" t="s">
        <v>6615</v>
      </c>
      <c r="B76" s="2106" t="s">
        <v>6616</v>
      </c>
      <c r="C76" s="2107" t="s">
        <v>6617</v>
      </c>
      <c r="D76" s="2165" t="s">
        <v>1134</v>
      </c>
      <c r="E76" s="2166">
        <v>12</v>
      </c>
      <c r="F76" s="2077">
        <v>3.7</v>
      </c>
      <c r="G76" s="2078">
        <f>F76*$I$2</f>
        <v>0</v>
      </c>
      <c r="H76" s="2078">
        <f>G76-G76*($I$1)</f>
        <v>0</v>
      </c>
    </row>
    <row r="77" spans="1:8" ht="14.25">
      <c r="A77" s="2106" t="s">
        <v>6618</v>
      </c>
      <c r="B77" s="2106" t="s">
        <v>6619</v>
      </c>
      <c r="C77" s="2107" t="s">
        <v>6620</v>
      </c>
      <c r="D77" s="2165" t="s">
        <v>1134</v>
      </c>
      <c r="E77" s="2166">
        <v>12</v>
      </c>
      <c r="F77" s="2077">
        <v>3.7</v>
      </c>
      <c r="G77" s="2078">
        <f>F77*$I$2</f>
        <v>0</v>
      </c>
      <c r="H77" s="2078">
        <f>G77-G77*($I$1)</f>
        <v>0</v>
      </c>
    </row>
    <row r="78" spans="1:8" ht="14.25">
      <c r="A78" s="2106" t="s">
        <v>6621</v>
      </c>
      <c r="B78" s="2106" t="s">
        <v>6622</v>
      </c>
      <c r="C78" s="2107" t="s">
        <v>6623</v>
      </c>
      <c r="D78" s="2165" t="s">
        <v>1134</v>
      </c>
      <c r="E78" s="2166">
        <v>12</v>
      </c>
      <c r="F78" s="2077">
        <v>3.7</v>
      </c>
      <c r="G78" s="2078">
        <f>F78*$I$2</f>
        <v>0</v>
      </c>
      <c r="H78" s="2078">
        <f>G78-G78*($I$1)</f>
        <v>0</v>
      </c>
    </row>
    <row r="79" spans="1:8" s="199" customFormat="1" ht="12.75">
      <c r="A79" s="2106" t="s">
        <v>6624</v>
      </c>
      <c r="B79" s="2106" t="s">
        <v>6625</v>
      </c>
      <c r="C79" s="2107" t="s">
        <v>6626</v>
      </c>
      <c r="D79" s="2165" t="s">
        <v>1134</v>
      </c>
      <c r="E79" s="2166">
        <v>12</v>
      </c>
      <c r="F79" s="2077">
        <v>3.7</v>
      </c>
      <c r="G79" s="2078">
        <f>F79*$I$2</f>
        <v>0</v>
      </c>
      <c r="H79" s="2078">
        <f>G79-G79*($I$1)</f>
        <v>0</v>
      </c>
    </row>
    <row r="80" spans="1:8" ht="14.25">
      <c r="A80" s="2106" t="s">
        <v>6627</v>
      </c>
      <c r="B80" s="2106" t="s">
        <v>6628</v>
      </c>
      <c r="C80" s="2107" t="s">
        <v>6629</v>
      </c>
      <c r="D80" s="2165" t="s">
        <v>1134</v>
      </c>
      <c r="E80" s="2166">
        <v>12</v>
      </c>
      <c r="F80" s="2077">
        <v>3.7</v>
      </c>
      <c r="G80" s="2078">
        <f>F80*$I$2</f>
        <v>0</v>
      </c>
      <c r="H80" s="2078">
        <f>G80-G80*($I$1)</f>
        <v>0</v>
      </c>
    </row>
    <row r="81" spans="1:8" ht="14.25">
      <c r="A81" s="2106" t="s">
        <v>6630</v>
      </c>
      <c r="B81" s="2106" t="s">
        <v>6631</v>
      </c>
      <c r="C81" s="2107" t="s">
        <v>6632</v>
      </c>
      <c r="D81" s="2165" t="s">
        <v>1134</v>
      </c>
      <c r="E81" s="2166">
        <v>12</v>
      </c>
      <c r="F81" s="2077">
        <v>3.7</v>
      </c>
      <c r="G81" s="2078">
        <f>F81*$I$2</f>
        <v>0</v>
      </c>
      <c r="H81" s="2078">
        <f>G81-G81*($I$1)</f>
        <v>0</v>
      </c>
    </row>
    <row r="82" spans="1:8" ht="14.25">
      <c r="A82" s="2106" t="s">
        <v>6633</v>
      </c>
      <c r="B82" s="2106" t="s">
        <v>6634</v>
      </c>
      <c r="C82" s="2107" t="s">
        <v>6635</v>
      </c>
      <c r="D82" s="2165" t="s">
        <v>1134</v>
      </c>
      <c r="E82" s="2166">
        <v>12</v>
      </c>
      <c r="F82" s="2077">
        <v>3.7</v>
      </c>
      <c r="G82" s="2078">
        <f>F82*$I$2</f>
        <v>0</v>
      </c>
      <c r="H82" s="2078">
        <f>G82-G82*($I$1)</f>
        <v>0</v>
      </c>
    </row>
    <row r="83" spans="1:8" s="199" customFormat="1" ht="12.75">
      <c r="A83" s="2106" t="s">
        <v>6636</v>
      </c>
      <c r="B83" s="2106" t="s">
        <v>6637</v>
      </c>
      <c r="C83" s="2107" t="s">
        <v>6638</v>
      </c>
      <c r="D83" s="2165" t="s">
        <v>1134</v>
      </c>
      <c r="E83" s="2166">
        <v>12</v>
      </c>
      <c r="F83" s="2077">
        <v>3.7</v>
      </c>
      <c r="G83" s="2078">
        <f>F83*$I$2</f>
        <v>0</v>
      </c>
      <c r="H83" s="2078">
        <f>G83-G83*($I$1)</f>
        <v>0</v>
      </c>
    </row>
    <row r="84" spans="1:8" ht="14.25">
      <c r="A84" s="2106" t="s">
        <v>6639</v>
      </c>
      <c r="B84" s="2106" t="s">
        <v>6640</v>
      </c>
      <c r="C84" s="2107" t="s">
        <v>6641</v>
      </c>
      <c r="D84" s="2165" t="s">
        <v>1134</v>
      </c>
      <c r="E84" s="2166">
        <v>12</v>
      </c>
      <c r="F84" s="2077">
        <v>4.6500000000000004</v>
      </c>
      <c r="G84" s="2078">
        <f>F84*$I$2</f>
        <v>0</v>
      </c>
      <c r="H84" s="2078">
        <f>G84-G84*($I$1)</f>
        <v>0</v>
      </c>
    </row>
    <row r="85" spans="1:8" ht="14.25">
      <c r="A85" s="2106" t="s">
        <v>6642</v>
      </c>
      <c r="B85" s="2106" t="s">
        <v>6643</v>
      </c>
      <c r="C85" s="2107" t="s">
        <v>6644</v>
      </c>
      <c r="D85" s="2165" t="s">
        <v>1134</v>
      </c>
      <c r="E85" s="2166">
        <v>12</v>
      </c>
      <c r="F85" s="2077">
        <v>4.6500000000000004</v>
      </c>
      <c r="G85" s="2078">
        <f>F85*$I$2</f>
        <v>0</v>
      </c>
      <c r="H85" s="2078">
        <f>G85-G85*($I$1)</f>
        <v>0</v>
      </c>
    </row>
    <row r="86" spans="1:8" ht="14.25">
      <c r="A86" s="2106" t="s">
        <v>6645</v>
      </c>
      <c r="B86" s="2106" t="s">
        <v>6646</v>
      </c>
      <c r="C86" s="2107" t="s">
        <v>6647</v>
      </c>
      <c r="D86" s="2165" t="s">
        <v>1134</v>
      </c>
      <c r="E86" s="2166">
        <v>12</v>
      </c>
      <c r="F86" s="2077">
        <v>4.6500000000000004</v>
      </c>
      <c r="G86" s="2078">
        <f>F86*$I$2</f>
        <v>0</v>
      </c>
      <c r="H86" s="2078">
        <f>G86-G86*($I$1)</f>
        <v>0</v>
      </c>
    </row>
    <row r="87" spans="1:8" s="199" customFormat="1" ht="12.75">
      <c r="A87" s="2106" t="s">
        <v>6648</v>
      </c>
      <c r="B87" s="2106" t="s">
        <v>6649</v>
      </c>
      <c r="C87" s="2107" t="s">
        <v>6650</v>
      </c>
      <c r="D87" s="2165" t="s">
        <v>1134</v>
      </c>
      <c r="E87" s="2166">
        <v>12</v>
      </c>
      <c r="F87" s="2077">
        <v>4.6500000000000004</v>
      </c>
      <c r="G87" s="2078">
        <f>F87*$I$2</f>
        <v>0</v>
      </c>
      <c r="H87" s="2078">
        <f>G87-G87*($I$1)</f>
        <v>0</v>
      </c>
    </row>
    <row r="88" spans="1:8" s="199" customFormat="1" ht="12.75">
      <c r="A88" s="2106" t="s">
        <v>6651</v>
      </c>
      <c r="B88" s="2106" t="s">
        <v>6652</v>
      </c>
      <c r="C88" s="2107" t="s">
        <v>6653</v>
      </c>
      <c r="D88" s="2165" t="s">
        <v>1134</v>
      </c>
      <c r="E88" s="2166">
        <v>12</v>
      </c>
      <c r="F88" s="2077">
        <v>4.6500000000000004</v>
      </c>
      <c r="G88" s="2078">
        <f>F88*$I$2</f>
        <v>0</v>
      </c>
      <c r="H88" s="2078">
        <f>G88-G88*($I$1)</f>
        <v>0</v>
      </c>
    </row>
    <row r="89" spans="1:8" s="199" customFormat="1" ht="12.75">
      <c r="A89" s="2106" t="s">
        <v>6654</v>
      </c>
      <c r="B89" s="2106" t="s">
        <v>6655</v>
      </c>
      <c r="C89" s="2107" t="s">
        <v>6656</v>
      </c>
      <c r="D89" s="2165" t="s">
        <v>1134</v>
      </c>
      <c r="E89" s="2166">
        <v>12</v>
      </c>
      <c r="F89" s="2077">
        <v>4.6500000000000004</v>
      </c>
      <c r="G89" s="2078">
        <f>F89*$I$2</f>
        <v>0</v>
      </c>
      <c r="H89" s="2078">
        <f>G89-G89*($I$1)</f>
        <v>0</v>
      </c>
    </row>
    <row r="90" spans="1:8" s="199" customFormat="1" ht="14.25">
      <c r="A90" s="469"/>
      <c r="B90" s="469"/>
      <c r="C90" s="723" t="s">
        <v>6657</v>
      </c>
      <c r="D90"/>
      <c r="E90"/>
      <c r="F90"/>
      <c r="G90" s="38"/>
      <c r="H90" s="39"/>
    </row>
    <row r="91" spans="1:8" s="199" customFormat="1" ht="12.75">
      <c r="A91" s="2106" t="s">
        <v>6658</v>
      </c>
      <c r="B91" s="2106" t="s">
        <v>6659</v>
      </c>
      <c r="C91" s="2107" t="s">
        <v>6660</v>
      </c>
      <c r="D91" s="2165" t="s">
        <v>1134</v>
      </c>
      <c r="E91" s="2166">
        <v>6</v>
      </c>
      <c r="F91" s="2077">
        <v>6.88</v>
      </c>
      <c r="G91" s="2078">
        <f>F91*$I$2</f>
        <v>0</v>
      </c>
      <c r="H91" s="2078">
        <f>G91-G91*($I$1)</f>
        <v>0</v>
      </c>
    </row>
    <row r="92" spans="1:8" s="199" customFormat="1" ht="12.75">
      <c r="A92" s="2106" t="s">
        <v>6661</v>
      </c>
      <c r="B92" s="2106" t="s">
        <v>6662</v>
      </c>
      <c r="C92" s="2107" t="s">
        <v>6663</v>
      </c>
      <c r="D92" s="2165" t="s">
        <v>1134</v>
      </c>
      <c r="E92" s="2166">
        <v>6</v>
      </c>
      <c r="F92" s="2077">
        <v>6.88</v>
      </c>
      <c r="G92" s="2078">
        <f>F92*$I$2</f>
        <v>0</v>
      </c>
      <c r="H92" s="2078">
        <f>G92-G92*($I$1)</f>
        <v>0</v>
      </c>
    </row>
    <row r="93" spans="1:8" s="199" customFormat="1" ht="12.75">
      <c r="A93" s="2106" t="s">
        <v>6664</v>
      </c>
      <c r="B93" s="2106" t="s">
        <v>6665</v>
      </c>
      <c r="C93" s="2107" t="s">
        <v>6666</v>
      </c>
      <c r="D93" s="2165" t="s">
        <v>1134</v>
      </c>
      <c r="E93" s="2166">
        <v>6</v>
      </c>
      <c r="F93" s="2077">
        <v>6.57</v>
      </c>
      <c r="G93" s="2078">
        <f>F93*$I$2</f>
        <v>0</v>
      </c>
      <c r="H93" s="2078">
        <f>G93-G93*($I$1)</f>
        <v>0</v>
      </c>
    </row>
    <row r="94" spans="1:8" ht="14.25">
      <c r="A94" s="2106" t="s">
        <v>6667</v>
      </c>
      <c r="B94" s="2106" t="s">
        <v>6668</v>
      </c>
      <c r="C94" s="2107" t="s">
        <v>6669</v>
      </c>
      <c r="D94" s="2165" t="s">
        <v>1134</v>
      </c>
      <c r="E94" s="2166">
        <v>6</v>
      </c>
      <c r="F94" s="2077">
        <v>9.1999999999999993</v>
      </c>
      <c r="G94" s="2078">
        <f>F94*$I$2</f>
        <v>0</v>
      </c>
      <c r="H94" s="2078">
        <f>G94-G94*($I$1)</f>
        <v>0</v>
      </c>
    </row>
    <row r="95" spans="1:8" ht="14.25">
      <c r="A95" s="2106" t="s">
        <v>6670</v>
      </c>
      <c r="B95" s="2106" t="s">
        <v>6671</v>
      </c>
      <c r="C95" s="2107" t="s">
        <v>6672</v>
      </c>
      <c r="D95" s="2165" t="s">
        <v>1134</v>
      </c>
      <c r="E95" s="2166">
        <v>6</v>
      </c>
      <c r="F95" s="2077">
        <v>11.2</v>
      </c>
      <c r="G95" s="2078">
        <f>F95*$I$2</f>
        <v>0</v>
      </c>
      <c r="H95" s="2078">
        <f>G95-G95*($I$1)</f>
        <v>0</v>
      </c>
    </row>
    <row r="96" spans="1:8" ht="14.25">
      <c r="A96" s="2106" t="s">
        <v>6673</v>
      </c>
      <c r="B96" s="2106" t="s">
        <v>6674</v>
      </c>
      <c r="C96" s="2107" t="s">
        <v>6675</v>
      </c>
      <c r="D96" s="2165" t="s">
        <v>1134</v>
      </c>
      <c r="E96" s="2166">
        <v>6</v>
      </c>
      <c r="F96" s="2077">
        <v>7.05</v>
      </c>
      <c r="G96" s="2078">
        <f>F96*$I$2</f>
        <v>0</v>
      </c>
      <c r="H96" s="2078">
        <f>G96-G96*($I$1)</f>
        <v>0</v>
      </c>
    </row>
    <row r="97" spans="1:8" ht="14.25">
      <c r="A97" s="2106" t="s">
        <v>6676</v>
      </c>
      <c r="B97" s="2106" t="s">
        <v>6677</v>
      </c>
      <c r="C97" s="2107" t="s">
        <v>6678</v>
      </c>
      <c r="D97" s="2165" t="s">
        <v>1134</v>
      </c>
      <c r="E97" s="2166">
        <v>6</v>
      </c>
      <c r="F97" s="2077">
        <v>9.9</v>
      </c>
      <c r="G97" s="2078">
        <f>F97*$I$2</f>
        <v>0</v>
      </c>
      <c r="H97" s="2078">
        <f>G97-G97*($I$1)</f>
        <v>0</v>
      </c>
    </row>
    <row r="98" spans="1:8" ht="14.25">
      <c r="A98" s="2106" t="s">
        <v>6679</v>
      </c>
      <c r="B98" s="2106" t="s">
        <v>6680</v>
      </c>
      <c r="C98" s="2107" t="s">
        <v>6681</v>
      </c>
      <c r="D98" s="2165" t="s">
        <v>1134</v>
      </c>
      <c r="E98" s="2166">
        <v>6</v>
      </c>
      <c r="F98" s="2077">
        <v>9.5</v>
      </c>
      <c r="G98" s="2078">
        <f>F98*$I$2</f>
        <v>0</v>
      </c>
      <c r="H98" s="2078">
        <f>G98-G98*($I$1)</f>
        <v>0</v>
      </c>
    </row>
    <row r="99" spans="1:8" ht="14.25">
      <c r="A99" s="2106" t="s">
        <v>6682</v>
      </c>
      <c r="B99" s="2106" t="s">
        <v>6683</v>
      </c>
      <c r="C99" s="2107" t="s">
        <v>6684</v>
      </c>
      <c r="D99" s="2165" t="s">
        <v>1134</v>
      </c>
      <c r="E99" s="2166">
        <v>6</v>
      </c>
      <c r="F99" s="2077">
        <v>7.55</v>
      </c>
      <c r="G99" s="2078">
        <f>F99*$I$2</f>
        <v>0</v>
      </c>
      <c r="H99" s="2078">
        <f>G99-G99*($I$1)</f>
        <v>0</v>
      </c>
    </row>
    <row r="100" spans="1:8" s="199" customFormat="1" ht="12.75">
      <c r="A100" s="2106" t="s">
        <v>6685</v>
      </c>
      <c r="B100" s="2106" t="s">
        <v>6686</v>
      </c>
      <c r="C100" s="2107" t="s">
        <v>6687</v>
      </c>
      <c r="D100" s="2165" t="s">
        <v>1134</v>
      </c>
      <c r="E100" s="2166">
        <v>6</v>
      </c>
      <c r="F100" s="2077">
        <v>7.55</v>
      </c>
      <c r="G100" s="2078">
        <f>F100*$I$2</f>
        <v>0</v>
      </c>
      <c r="H100" s="2078">
        <f>G100-G100*($I$1)</f>
        <v>0</v>
      </c>
    </row>
    <row r="101" spans="1:8" s="199" customFormat="1" ht="12.75">
      <c r="A101" s="2106" t="s">
        <v>6688</v>
      </c>
      <c r="B101" s="2106" t="s">
        <v>6689</v>
      </c>
      <c r="C101" s="2107" t="s">
        <v>6690</v>
      </c>
      <c r="D101" s="2165" t="s">
        <v>1134</v>
      </c>
      <c r="E101" s="2166">
        <v>6</v>
      </c>
      <c r="F101" s="2077">
        <v>8.65</v>
      </c>
      <c r="G101" s="2078">
        <f>F101*$I$2</f>
        <v>0</v>
      </c>
      <c r="H101" s="2078">
        <f>G101-G101*($I$1)</f>
        <v>0</v>
      </c>
    </row>
    <row r="102" spans="1:8" s="199" customFormat="1" ht="12.75">
      <c r="A102" s="2106" t="s">
        <v>6691</v>
      </c>
      <c r="B102" s="2106" t="s">
        <v>6692</v>
      </c>
      <c r="C102" s="2107" t="s">
        <v>6693</v>
      </c>
      <c r="D102" s="2165" t="s">
        <v>1134</v>
      </c>
      <c r="E102" s="2166">
        <v>6</v>
      </c>
      <c r="F102" s="2077">
        <v>8.65</v>
      </c>
      <c r="G102" s="2078">
        <f>F102*$I$2</f>
        <v>0</v>
      </c>
      <c r="H102" s="2078">
        <f>G102-G102*($I$1)</f>
        <v>0</v>
      </c>
    </row>
    <row r="103" spans="1:8" ht="14.25">
      <c r="A103" s="2106" t="s">
        <v>6694</v>
      </c>
      <c r="B103" s="2106" t="s">
        <v>6695</v>
      </c>
      <c r="C103" s="2107" t="s">
        <v>6696</v>
      </c>
      <c r="D103" s="2165" t="s">
        <v>1134</v>
      </c>
      <c r="E103" s="2166">
        <v>6</v>
      </c>
      <c r="F103" s="2077">
        <v>8.65</v>
      </c>
      <c r="G103" s="2078">
        <f>F103*$I$2</f>
        <v>0</v>
      </c>
      <c r="H103" s="2078">
        <f>G103-G103*($I$1)</f>
        <v>0</v>
      </c>
    </row>
    <row r="104" spans="1:8" ht="14.25">
      <c r="A104" s="2106" t="s">
        <v>6697</v>
      </c>
      <c r="B104" s="2106" t="s">
        <v>6698</v>
      </c>
      <c r="C104" s="2107" t="s">
        <v>6699</v>
      </c>
      <c r="D104" s="2165" t="s">
        <v>1134</v>
      </c>
      <c r="E104" s="2166">
        <v>6</v>
      </c>
      <c r="F104" s="2077">
        <v>8.65</v>
      </c>
      <c r="G104" s="2078">
        <f>F104*$I$2</f>
        <v>0</v>
      </c>
      <c r="H104" s="2078">
        <f>G104-G104*($I$1)</f>
        <v>0</v>
      </c>
    </row>
    <row r="105" spans="1:8" ht="14.25">
      <c r="A105" s="2106" t="s">
        <v>6700</v>
      </c>
      <c r="B105" s="2106" t="s">
        <v>6701</v>
      </c>
      <c r="C105" s="2107" t="s">
        <v>6702</v>
      </c>
      <c r="D105" s="2165" t="s">
        <v>1134</v>
      </c>
      <c r="E105" s="2166">
        <v>6</v>
      </c>
      <c r="F105" s="2077">
        <v>9</v>
      </c>
      <c r="G105" s="2078">
        <f>F105*$I$2</f>
        <v>0</v>
      </c>
      <c r="H105" s="2078">
        <f>G105-G105*($I$1)</f>
        <v>0</v>
      </c>
    </row>
    <row r="106" spans="1:8" ht="14.25">
      <c r="A106" s="2106" t="s">
        <v>6703</v>
      </c>
      <c r="B106" s="2106" t="s">
        <v>6704</v>
      </c>
      <c r="C106" s="2107" t="s">
        <v>6705</v>
      </c>
      <c r="D106" s="2165" t="s">
        <v>1134</v>
      </c>
      <c r="E106" s="2166">
        <v>6</v>
      </c>
      <c r="F106" s="2077">
        <v>9</v>
      </c>
      <c r="G106" s="2078">
        <f>F106*$I$2</f>
        <v>0</v>
      </c>
      <c r="H106" s="2078">
        <f>G106-G106*($I$1)</f>
        <v>0</v>
      </c>
    </row>
    <row r="107" spans="1:8" ht="14.25">
      <c r="A107" s="2106" t="s">
        <v>6706</v>
      </c>
      <c r="B107" s="2106" t="s">
        <v>6707</v>
      </c>
      <c r="C107" s="2107" t="s">
        <v>6708</v>
      </c>
      <c r="D107" s="2165" t="s">
        <v>1134</v>
      </c>
      <c r="E107" s="2166">
        <v>6</v>
      </c>
      <c r="F107" s="2077">
        <v>10.45</v>
      </c>
      <c r="G107" s="2078">
        <f>F107*$I$2</f>
        <v>0</v>
      </c>
      <c r="H107" s="2078">
        <f>G107-G107*($I$1)</f>
        <v>0</v>
      </c>
    </row>
    <row r="108" spans="1:8" s="199" customFormat="1" ht="12.75">
      <c r="A108" s="2106" t="s">
        <v>6709</v>
      </c>
      <c r="B108" s="2106" t="s">
        <v>6710</v>
      </c>
      <c r="C108" s="2107" t="s">
        <v>6711</v>
      </c>
      <c r="D108" s="2165" t="s">
        <v>1134</v>
      </c>
      <c r="E108" s="2166">
        <v>6</v>
      </c>
      <c r="F108" s="2077">
        <v>10.45</v>
      </c>
      <c r="G108" s="2078">
        <f>F108*$I$2</f>
        <v>0</v>
      </c>
      <c r="H108" s="2078">
        <f>G108-G108*($I$1)</f>
        <v>0</v>
      </c>
    </row>
    <row r="109" spans="1:8" ht="14.25">
      <c r="A109" s="2106" t="s">
        <v>6712</v>
      </c>
      <c r="B109" s="2106" t="s">
        <v>6713</v>
      </c>
      <c r="C109" s="2107" t="s">
        <v>6714</v>
      </c>
      <c r="D109" s="2165" t="s">
        <v>1134</v>
      </c>
      <c r="E109" s="2166">
        <v>6</v>
      </c>
      <c r="F109" s="2077">
        <v>10.45</v>
      </c>
      <c r="G109" s="2078">
        <f>F109*$I$2</f>
        <v>0</v>
      </c>
      <c r="H109" s="2078">
        <f>G109-G109*($I$1)</f>
        <v>0</v>
      </c>
    </row>
    <row r="110" spans="1:8" ht="14.25">
      <c r="A110" s="2106" t="s">
        <v>6715</v>
      </c>
      <c r="B110" s="2106" t="s">
        <v>6716</v>
      </c>
      <c r="C110" s="2107" t="s">
        <v>6717</v>
      </c>
      <c r="D110" s="2165" t="s">
        <v>1134</v>
      </c>
      <c r="E110" s="2166">
        <v>6</v>
      </c>
      <c r="F110" s="2077">
        <v>10.45</v>
      </c>
      <c r="G110" s="2078">
        <f>F110*$I$2</f>
        <v>0</v>
      </c>
      <c r="H110" s="2078">
        <f>G110-G110*($I$1)</f>
        <v>0</v>
      </c>
    </row>
    <row r="111" spans="1:8" ht="14.25">
      <c r="A111" s="2106" t="s">
        <v>6718</v>
      </c>
      <c r="B111" s="2106" t="s">
        <v>6719</v>
      </c>
      <c r="C111" s="2107" t="s">
        <v>6720</v>
      </c>
      <c r="D111" s="2165" t="s">
        <v>1134</v>
      </c>
      <c r="E111" s="2166">
        <v>6</v>
      </c>
      <c r="F111" s="2077">
        <v>6</v>
      </c>
      <c r="G111" s="2078">
        <f>F111*$I$2</f>
        <v>0</v>
      </c>
      <c r="H111" s="2078">
        <f>G111-G111*($I$1)</f>
        <v>0</v>
      </c>
    </row>
    <row r="112" spans="1:8" ht="14.25">
      <c r="A112" s="2106" t="s">
        <v>6721</v>
      </c>
      <c r="B112" s="2106" t="s">
        <v>6722</v>
      </c>
      <c r="C112" s="2107" t="s">
        <v>6723</v>
      </c>
      <c r="D112" s="2165" t="s">
        <v>1134</v>
      </c>
      <c r="E112" s="2166">
        <v>6</v>
      </c>
      <c r="F112" s="2077">
        <v>9.85</v>
      </c>
      <c r="G112" s="2078">
        <f>F112*$I$2</f>
        <v>0</v>
      </c>
      <c r="H112" s="2078">
        <f>G112-G112*($I$1)</f>
        <v>0</v>
      </c>
    </row>
    <row r="113" spans="1:8" ht="14.25">
      <c r="A113" s="2106" t="s">
        <v>6724</v>
      </c>
      <c r="B113" s="2106" t="s">
        <v>6725</v>
      </c>
      <c r="C113" s="2107" t="s">
        <v>6726</v>
      </c>
      <c r="D113" s="2165" t="s">
        <v>1134</v>
      </c>
      <c r="E113" s="2166">
        <v>6</v>
      </c>
      <c r="F113" s="2077">
        <v>6.9</v>
      </c>
      <c r="G113" s="2078">
        <f>F113*$I$2</f>
        <v>0</v>
      </c>
      <c r="H113" s="2078">
        <f>G113-G113*($I$1)</f>
        <v>0</v>
      </c>
    </row>
    <row r="114" spans="1:8" ht="14.25">
      <c r="A114" s="2106" t="s">
        <v>6727</v>
      </c>
      <c r="B114" s="2106" t="s">
        <v>6728</v>
      </c>
      <c r="C114" s="2107" t="s">
        <v>6729</v>
      </c>
      <c r="D114" s="2165" t="s">
        <v>1134</v>
      </c>
      <c r="E114" s="2166">
        <v>6</v>
      </c>
      <c r="F114" s="2077">
        <v>9.85</v>
      </c>
      <c r="G114" s="2078">
        <f>F114*$I$2</f>
        <v>0</v>
      </c>
      <c r="H114" s="2078">
        <f>G114-G114*($I$1)</f>
        <v>0</v>
      </c>
    </row>
    <row r="115" spans="1:8" ht="14.25">
      <c r="A115" s="2106" t="s">
        <v>6730</v>
      </c>
      <c r="B115" s="2106" t="s">
        <v>6731</v>
      </c>
      <c r="C115" s="2107" t="s">
        <v>6732</v>
      </c>
      <c r="D115" s="2165" t="s">
        <v>1134</v>
      </c>
      <c r="E115" s="2166">
        <v>6</v>
      </c>
      <c r="F115" s="2077">
        <v>5.0999999999999996</v>
      </c>
      <c r="G115" s="2078">
        <f>F115*$I$2</f>
        <v>0</v>
      </c>
      <c r="H115" s="2078">
        <f>G115-G115*($I$1)</f>
        <v>0</v>
      </c>
    </row>
    <row r="116" spans="1:8" ht="14.25">
      <c r="A116" s="2106" t="s">
        <v>6733</v>
      </c>
      <c r="B116" s="2106" t="s">
        <v>6734</v>
      </c>
      <c r="C116" s="2107" t="s">
        <v>6735</v>
      </c>
      <c r="D116" s="2165" t="s">
        <v>1134</v>
      </c>
      <c r="E116" s="2166">
        <v>6</v>
      </c>
      <c r="F116" s="2077">
        <v>9.9</v>
      </c>
      <c r="G116" s="2078">
        <f>F116*$I$2</f>
        <v>0</v>
      </c>
      <c r="H116" s="2078">
        <f>G116-G116*($I$1)</f>
        <v>0</v>
      </c>
    </row>
    <row r="117" spans="1:8" ht="14.25">
      <c r="A117" s="2106" t="s">
        <v>6736</v>
      </c>
      <c r="B117" s="2106" t="s">
        <v>6737</v>
      </c>
      <c r="C117" s="2107" t="s">
        <v>6738</v>
      </c>
      <c r="D117" s="2165" t="s">
        <v>1134</v>
      </c>
      <c r="E117" s="2166">
        <v>6</v>
      </c>
      <c r="F117" s="2077">
        <v>8.58</v>
      </c>
      <c r="G117" s="2078">
        <f>F117*$I$2</f>
        <v>0</v>
      </c>
      <c r="H117" s="2078">
        <f>G117-G117*($I$1)</f>
        <v>0</v>
      </c>
    </row>
    <row r="118" spans="1:8" ht="14.25">
      <c r="A118" s="2106" t="s">
        <v>6739</v>
      </c>
      <c r="B118" s="2106" t="s">
        <v>6740</v>
      </c>
      <c r="C118" s="2107" t="s">
        <v>6741</v>
      </c>
      <c r="D118" s="2165" t="s">
        <v>1134</v>
      </c>
      <c r="E118" s="2166">
        <v>6</v>
      </c>
      <c r="F118" s="2077">
        <v>8.58</v>
      </c>
      <c r="G118" s="2078">
        <f>F118*$I$2</f>
        <v>0</v>
      </c>
      <c r="H118" s="2078">
        <f>G118-G118*($I$1)</f>
        <v>0</v>
      </c>
    </row>
    <row r="119" spans="1:8" ht="14.25">
      <c r="A119" s="2106" t="s">
        <v>6742</v>
      </c>
      <c r="B119" s="2106" t="s">
        <v>6743</v>
      </c>
      <c r="C119" s="2107" t="s">
        <v>6744</v>
      </c>
      <c r="D119" s="2165" t="s">
        <v>1134</v>
      </c>
      <c r="E119" s="2166">
        <v>6</v>
      </c>
      <c r="F119" s="2077">
        <v>8.58</v>
      </c>
      <c r="G119" s="2078">
        <f>F119*$I$2</f>
        <v>0</v>
      </c>
      <c r="H119" s="2078">
        <f>G119-G119*($I$1)</f>
        <v>0</v>
      </c>
    </row>
    <row r="120" spans="1:8" ht="14.25">
      <c r="A120" s="2106" t="s">
        <v>6745</v>
      </c>
      <c r="B120" s="2106" t="s">
        <v>6746</v>
      </c>
      <c r="C120" s="2107" t="s">
        <v>6747</v>
      </c>
      <c r="D120" s="2165" t="s">
        <v>1134</v>
      </c>
      <c r="E120" s="2166">
        <v>6</v>
      </c>
      <c r="F120" s="2077">
        <v>8.58</v>
      </c>
      <c r="G120" s="2078">
        <f>F120*$I$2</f>
        <v>0</v>
      </c>
      <c r="H120" s="2078">
        <f>G120-G120*($I$1)</f>
        <v>0</v>
      </c>
    </row>
    <row r="121" spans="1:8" ht="14.25">
      <c r="A121" s="2106" t="s">
        <v>6748</v>
      </c>
      <c r="B121" s="2106" t="s">
        <v>6749</v>
      </c>
      <c r="C121" s="2107" t="s">
        <v>6750</v>
      </c>
      <c r="D121" s="2165" t="s">
        <v>1134</v>
      </c>
      <c r="E121" s="2166">
        <v>6</v>
      </c>
      <c r="F121" s="2077">
        <v>8.58</v>
      </c>
      <c r="G121" s="2078">
        <f>F121*$I$2</f>
        <v>0</v>
      </c>
      <c r="H121" s="2078">
        <f>G121-G121*($I$1)</f>
        <v>0</v>
      </c>
    </row>
    <row r="122" spans="1:8" ht="14.25">
      <c r="A122" s="2106" t="s">
        <v>6751</v>
      </c>
      <c r="B122" s="2106" t="s">
        <v>6752</v>
      </c>
      <c r="C122" s="2107" t="s">
        <v>6753</v>
      </c>
      <c r="D122" s="2165" t="s">
        <v>1134</v>
      </c>
      <c r="E122" s="2166">
        <v>6</v>
      </c>
      <c r="F122" s="2077">
        <v>6.9</v>
      </c>
      <c r="G122" s="2078">
        <f>F122*$I$2</f>
        <v>0</v>
      </c>
      <c r="H122" s="2078">
        <f>G122-G122*($I$1)</f>
        <v>0</v>
      </c>
    </row>
    <row r="123" spans="1:8" ht="14.25">
      <c r="A123" s="2106" t="s">
        <v>6754</v>
      </c>
      <c r="B123" s="2106" t="s">
        <v>6755</v>
      </c>
      <c r="C123" s="2107" t="s">
        <v>6756</v>
      </c>
      <c r="D123" s="2165" t="s">
        <v>1134</v>
      </c>
      <c r="E123" s="2166">
        <v>12</v>
      </c>
      <c r="F123" s="2077">
        <v>15</v>
      </c>
      <c r="G123" s="2078">
        <f>F123*$I$2</f>
        <v>0</v>
      </c>
      <c r="H123" s="2078">
        <f>G123-G123*($I$1)</f>
        <v>0</v>
      </c>
    </row>
    <row r="124" spans="1:8" ht="14.25">
      <c r="A124" s="2106" t="s">
        <v>6757</v>
      </c>
      <c r="B124" s="2106" t="s">
        <v>6758</v>
      </c>
      <c r="C124" s="2107" t="s">
        <v>6759</v>
      </c>
      <c r="D124" s="2165" t="s">
        <v>1134</v>
      </c>
      <c r="E124" s="2166">
        <v>6</v>
      </c>
      <c r="F124" s="2077">
        <v>6.9</v>
      </c>
      <c r="G124" s="2078">
        <f>F124*$I$2</f>
        <v>0</v>
      </c>
      <c r="H124" s="2078">
        <f>G124-G124*($I$1)</f>
        <v>0</v>
      </c>
    </row>
    <row r="125" spans="1:8" ht="14.25">
      <c r="A125" s="2106" t="s">
        <v>6760</v>
      </c>
      <c r="B125" s="2106" t="s">
        <v>6761</v>
      </c>
      <c r="C125" s="2107" t="s">
        <v>6762</v>
      </c>
      <c r="D125" s="2165" t="s">
        <v>1134</v>
      </c>
      <c r="E125" s="2166">
        <v>12</v>
      </c>
      <c r="F125" s="2077">
        <v>8.1999999999999993</v>
      </c>
      <c r="G125" s="2078">
        <f>F125*$I$2</f>
        <v>0</v>
      </c>
      <c r="H125" s="2078">
        <f>G125-G125*($I$1)</f>
        <v>0</v>
      </c>
    </row>
    <row r="126" spans="1:8" ht="14.25">
      <c r="A126" s="2106" t="s">
        <v>6763</v>
      </c>
      <c r="B126" s="2106" t="s">
        <v>6764</v>
      </c>
      <c r="C126" s="2107" t="s">
        <v>6765</v>
      </c>
      <c r="D126" s="2165" t="s">
        <v>1134</v>
      </c>
      <c r="E126" s="2166">
        <v>6</v>
      </c>
      <c r="F126" s="2077">
        <v>11.35</v>
      </c>
      <c r="G126" s="2078">
        <f>F126*$I$2</f>
        <v>0</v>
      </c>
      <c r="H126" s="2078">
        <f>G126-G126*($I$1)</f>
        <v>0</v>
      </c>
    </row>
    <row r="127" spans="1:8" ht="14.25">
      <c r="A127" s="2106" t="s">
        <v>6766</v>
      </c>
      <c r="B127" s="2106" t="s">
        <v>6767</v>
      </c>
      <c r="C127" s="2107" t="s">
        <v>6768</v>
      </c>
      <c r="D127" s="2165" t="s">
        <v>1134</v>
      </c>
      <c r="E127" s="2166">
        <v>6</v>
      </c>
      <c r="F127" s="2077">
        <v>1.75</v>
      </c>
      <c r="G127" s="2078">
        <f>F127*$I$2</f>
        <v>0</v>
      </c>
      <c r="H127" s="2078">
        <f>G127-G127*($I$1)</f>
        <v>0</v>
      </c>
    </row>
    <row r="128" spans="1:8" s="199" customFormat="1" ht="12.75">
      <c r="A128" s="2106" t="s">
        <v>6769</v>
      </c>
      <c r="B128" s="2106" t="s">
        <v>6770</v>
      </c>
      <c r="C128" s="2107" t="s">
        <v>6771</v>
      </c>
      <c r="D128" s="2165" t="s">
        <v>1134</v>
      </c>
      <c r="E128" s="2166">
        <v>12</v>
      </c>
      <c r="F128" s="2077">
        <v>6.5</v>
      </c>
      <c r="G128" s="2078">
        <f>F128*$I$2</f>
        <v>0</v>
      </c>
      <c r="H128" s="2078">
        <f>G128-G128*($I$1)</f>
        <v>0</v>
      </c>
    </row>
    <row r="129" spans="1:8" s="199" customFormat="1" ht="12.75">
      <c r="A129" s="2106" t="s">
        <v>6772</v>
      </c>
      <c r="B129" s="2106" t="s">
        <v>6773</v>
      </c>
      <c r="C129" s="2107" t="s">
        <v>6774</v>
      </c>
      <c r="D129" s="2165" t="s">
        <v>1134</v>
      </c>
      <c r="E129" s="2166">
        <v>6</v>
      </c>
      <c r="F129" s="2077">
        <v>3.05</v>
      </c>
      <c r="G129" s="2078">
        <f>F129*$I$2</f>
        <v>0</v>
      </c>
      <c r="H129" s="2078">
        <f>G129-G129*($I$1)</f>
        <v>0</v>
      </c>
    </row>
    <row r="130" spans="1:8" s="199" customFormat="1" ht="12.75">
      <c r="A130" s="2106" t="s">
        <v>6775</v>
      </c>
      <c r="B130" s="2106" t="s">
        <v>6776</v>
      </c>
      <c r="C130" s="2107" t="s">
        <v>6777</v>
      </c>
      <c r="D130" s="2165" t="s">
        <v>1134</v>
      </c>
      <c r="E130" s="2166">
        <v>6</v>
      </c>
      <c r="F130" s="2077">
        <v>7.94</v>
      </c>
      <c r="G130" s="2078">
        <f>F130*$I$2</f>
        <v>0</v>
      </c>
      <c r="H130" s="2078">
        <f>G130-G130*($I$1)</f>
        <v>0</v>
      </c>
    </row>
    <row r="131" spans="1:8" s="199" customFormat="1" ht="12.75">
      <c r="A131" s="2106" t="s">
        <v>6778</v>
      </c>
      <c r="B131" s="2106" t="s">
        <v>6779</v>
      </c>
      <c r="C131" s="2107" t="s">
        <v>6780</v>
      </c>
      <c r="D131" s="2165" t="s">
        <v>1134</v>
      </c>
      <c r="E131" s="2166">
        <v>6</v>
      </c>
      <c r="F131" s="2077">
        <v>7.94</v>
      </c>
      <c r="G131" s="2078">
        <f>F131*$I$2</f>
        <v>0</v>
      </c>
      <c r="H131" s="2078">
        <f>G131-G131*($I$1)</f>
        <v>0</v>
      </c>
    </row>
    <row r="132" spans="1:8" s="199" customFormat="1" ht="12.75">
      <c r="A132" s="2106" t="s">
        <v>6781</v>
      </c>
      <c r="B132" s="2106" t="s">
        <v>6782</v>
      </c>
      <c r="C132" s="2107" t="s">
        <v>6783</v>
      </c>
      <c r="D132" s="2165" t="s">
        <v>1134</v>
      </c>
      <c r="E132" s="2166">
        <v>6</v>
      </c>
      <c r="F132" s="2077">
        <v>9.74</v>
      </c>
      <c r="G132" s="2078">
        <f>F132*$I$2</f>
        <v>0</v>
      </c>
      <c r="H132" s="2078">
        <f>G132-G132*($I$1)</f>
        <v>0</v>
      </c>
    </row>
    <row r="133" spans="1:8" s="199" customFormat="1" ht="12.75">
      <c r="A133" s="2106" t="s">
        <v>6784</v>
      </c>
      <c r="B133" s="2106" t="s">
        <v>6785</v>
      </c>
      <c r="C133" s="2107" t="s">
        <v>6786</v>
      </c>
      <c r="D133" s="2165" t="s">
        <v>1134</v>
      </c>
      <c r="E133" s="2166">
        <v>6</v>
      </c>
      <c r="F133" s="2077">
        <v>11.75</v>
      </c>
      <c r="G133" s="2078">
        <f>F133*$I$2</f>
        <v>0</v>
      </c>
      <c r="H133" s="2078">
        <f>G133-G133*($I$1)</f>
        <v>0</v>
      </c>
    </row>
    <row r="134" spans="1:8" s="199" customFormat="1" ht="12.75">
      <c r="A134" s="2106" t="s">
        <v>6787</v>
      </c>
      <c r="B134" s="2106" t="s">
        <v>6788</v>
      </c>
      <c r="C134" s="2107" t="s">
        <v>6789</v>
      </c>
      <c r="D134" s="2165" t="s">
        <v>1134</v>
      </c>
      <c r="E134" s="2166">
        <v>6</v>
      </c>
      <c r="F134" s="2077">
        <v>6.65</v>
      </c>
      <c r="G134" s="2078">
        <f>F134*$I$2</f>
        <v>0</v>
      </c>
      <c r="H134" s="2078">
        <f>G134-G134*($I$1)</f>
        <v>0</v>
      </c>
    </row>
    <row r="135" spans="1:8" s="199" customFormat="1" ht="12.75">
      <c r="A135" s="2106" t="s">
        <v>6790</v>
      </c>
      <c r="B135" s="2106" t="s">
        <v>6791</v>
      </c>
      <c r="C135" s="2107" t="s">
        <v>6792</v>
      </c>
      <c r="D135" s="2165" t="s">
        <v>1134</v>
      </c>
      <c r="E135" s="2166">
        <v>6</v>
      </c>
      <c r="F135" s="2077">
        <v>6.65</v>
      </c>
      <c r="G135" s="2078">
        <f>F135*$I$2</f>
        <v>0</v>
      </c>
      <c r="H135" s="2078">
        <f>G135-G135*($I$1)</f>
        <v>0</v>
      </c>
    </row>
    <row r="136" spans="1:8" s="199" customFormat="1" ht="12.75">
      <c r="A136" s="2106" t="s">
        <v>6793</v>
      </c>
      <c r="B136" s="2106" t="s">
        <v>6794</v>
      </c>
      <c r="C136" s="2107" t="s">
        <v>6795</v>
      </c>
      <c r="D136" s="2165" t="s">
        <v>1134</v>
      </c>
      <c r="E136" s="2166">
        <v>6</v>
      </c>
      <c r="F136" s="2077">
        <v>6.65</v>
      </c>
      <c r="G136" s="2078">
        <f>F136*$I$2</f>
        <v>0</v>
      </c>
      <c r="H136" s="2078">
        <f>G136-G136*($I$1)</f>
        <v>0</v>
      </c>
    </row>
    <row r="137" spans="1:8" s="199" customFormat="1" ht="12.75">
      <c r="A137" s="2106" t="s">
        <v>6796</v>
      </c>
      <c r="B137" s="2106" t="s">
        <v>6797</v>
      </c>
      <c r="C137" s="2107" t="s">
        <v>6798</v>
      </c>
      <c r="D137" s="2165" t="s">
        <v>1134</v>
      </c>
      <c r="E137" s="2166">
        <v>6</v>
      </c>
      <c r="F137" s="2077">
        <v>6.65</v>
      </c>
      <c r="G137" s="2078">
        <f>F137*$I$2</f>
        <v>0</v>
      </c>
      <c r="H137" s="2078">
        <f>G137-G137*($I$1)</f>
        <v>0</v>
      </c>
    </row>
    <row r="138" spans="1:8" s="199" customFormat="1" ht="12.75">
      <c r="A138" s="2106" t="s">
        <v>6799</v>
      </c>
      <c r="B138" s="2106" t="s">
        <v>6800</v>
      </c>
      <c r="C138" s="2107" t="s">
        <v>6801</v>
      </c>
      <c r="D138" s="2165" t="s">
        <v>1134</v>
      </c>
      <c r="E138" s="2166">
        <v>6</v>
      </c>
      <c r="F138" s="2077">
        <v>6.65</v>
      </c>
      <c r="G138" s="2078">
        <f>F138*$I$2</f>
        <v>0</v>
      </c>
      <c r="H138" s="2078">
        <f>G138-G138*($I$1)</f>
        <v>0</v>
      </c>
    </row>
    <row r="139" spans="1:8" s="199" customFormat="1" ht="12.75">
      <c r="A139" s="2106" t="s">
        <v>6802</v>
      </c>
      <c r="B139" s="2106" t="s">
        <v>6803</v>
      </c>
      <c r="C139" s="2107" t="s">
        <v>6804</v>
      </c>
      <c r="D139" s="2165" t="s">
        <v>1134</v>
      </c>
      <c r="E139" s="2166">
        <v>6</v>
      </c>
      <c r="F139" s="2077">
        <v>6.65</v>
      </c>
      <c r="G139" s="2078">
        <f>F139*$I$2</f>
        <v>0</v>
      </c>
      <c r="H139" s="2078">
        <f>G139-G139*($I$1)</f>
        <v>0</v>
      </c>
    </row>
    <row r="140" spans="1:8" s="199" customFormat="1" ht="12.75">
      <c r="A140" s="2106" t="s">
        <v>6805</v>
      </c>
      <c r="B140" s="2106" t="s">
        <v>6806</v>
      </c>
      <c r="C140" s="2107" t="s">
        <v>6807</v>
      </c>
      <c r="D140" s="2165" t="s">
        <v>1134</v>
      </c>
      <c r="E140" s="2166">
        <v>6</v>
      </c>
      <c r="F140" s="2077">
        <v>6.65</v>
      </c>
      <c r="G140" s="2078">
        <f>F140*$I$2</f>
        <v>0</v>
      </c>
      <c r="H140" s="2078">
        <f>G140-G140*($I$1)</f>
        <v>0</v>
      </c>
    </row>
    <row r="141" spans="1:8" s="199" customFormat="1" ht="14.25">
      <c r="A141" s="469"/>
      <c r="B141" s="469"/>
      <c r="C141" s="723" t="s">
        <v>6808</v>
      </c>
      <c r="D141"/>
      <c r="E141"/>
      <c r="F141"/>
      <c r="G141" s="2078"/>
      <c r="H141" s="2078"/>
    </row>
    <row r="142" spans="1:8" s="199" customFormat="1" ht="12.75">
      <c r="A142" s="2106" t="s">
        <v>6809</v>
      </c>
      <c r="B142" s="2106" t="s">
        <v>6810</v>
      </c>
      <c r="C142" s="2107" t="s">
        <v>6811</v>
      </c>
      <c r="D142" s="2165" t="s">
        <v>1134</v>
      </c>
      <c r="E142" s="2166">
        <v>6</v>
      </c>
      <c r="F142" s="2077">
        <v>7.65</v>
      </c>
      <c r="G142" s="2078">
        <f>F142*$I$2</f>
        <v>0</v>
      </c>
      <c r="H142" s="2078">
        <f>G142-G142*($I$1)</f>
        <v>0</v>
      </c>
    </row>
    <row r="143" spans="1:8" s="199" customFormat="1" ht="12.75">
      <c r="A143" s="2106" t="s">
        <v>6812</v>
      </c>
      <c r="B143" s="2106" t="s">
        <v>6813</v>
      </c>
      <c r="C143" s="2107" t="s">
        <v>6814</v>
      </c>
      <c r="D143" s="2165" t="s">
        <v>1134</v>
      </c>
      <c r="E143" s="2166">
        <v>6</v>
      </c>
      <c r="F143" s="2077">
        <v>7.11</v>
      </c>
      <c r="G143" s="2078">
        <f>F143*$I$2</f>
        <v>0</v>
      </c>
      <c r="H143" s="2078">
        <f>G143-G143*($I$1)</f>
        <v>0</v>
      </c>
    </row>
    <row r="144" spans="1:8" ht="14.25">
      <c r="A144" s="469"/>
      <c r="B144" s="469"/>
      <c r="C144" s="723" t="s">
        <v>6815</v>
      </c>
      <c r="D144"/>
      <c r="E144"/>
      <c r="F144"/>
      <c r="G144" s="2078"/>
      <c r="H144" s="2078"/>
    </row>
    <row r="145" spans="1:8" ht="14.25">
      <c r="A145" s="2106" t="s">
        <v>6816</v>
      </c>
      <c r="B145" s="2106" t="s">
        <v>6817</v>
      </c>
      <c r="C145" s="2107" t="s">
        <v>6818</v>
      </c>
      <c r="D145" s="2165" t="s">
        <v>1134</v>
      </c>
      <c r="E145" s="2166">
        <v>6</v>
      </c>
      <c r="F145" s="2077">
        <v>5</v>
      </c>
      <c r="G145" s="2078">
        <f>F145*$I$2</f>
        <v>0</v>
      </c>
      <c r="H145" s="2078">
        <f>G145-G145*($I$1)</f>
        <v>0</v>
      </c>
    </row>
    <row r="146" spans="1:8" ht="14.25">
      <c r="A146" s="2106" t="s">
        <v>5008</v>
      </c>
      <c r="B146" s="2106" t="s">
        <v>6819</v>
      </c>
      <c r="C146" s="2107" t="s">
        <v>6820</v>
      </c>
      <c r="D146" s="2165" t="s">
        <v>1134</v>
      </c>
      <c r="E146" s="2166">
        <v>6</v>
      </c>
      <c r="F146" s="2077">
        <v>5</v>
      </c>
      <c r="G146" s="2078">
        <f>F146*$I$2</f>
        <v>0</v>
      </c>
      <c r="H146" s="2078">
        <f>G146-G146*($I$1)</f>
        <v>0</v>
      </c>
    </row>
    <row r="147" spans="1:8" ht="14.25">
      <c r="A147" s="2106" t="s">
        <v>6821</v>
      </c>
      <c r="B147" s="2106" t="s">
        <v>6822</v>
      </c>
      <c r="C147" s="2107" t="s">
        <v>6823</v>
      </c>
      <c r="D147" s="2165" t="s">
        <v>1134</v>
      </c>
      <c r="E147" s="2166">
        <v>6</v>
      </c>
      <c r="F147" s="2077">
        <v>5</v>
      </c>
      <c r="G147" s="2078">
        <f>F147*$I$2</f>
        <v>0</v>
      </c>
      <c r="H147" s="2078">
        <f>G147-G147*($I$1)</f>
        <v>0</v>
      </c>
    </row>
    <row r="148" spans="1:8" ht="14.25">
      <c r="A148" s="2106" t="s">
        <v>6824</v>
      </c>
      <c r="B148" s="2106" t="s">
        <v>6825</v>
      </c>
      <c r="C148" s="2107" t="s">
        <v>6826</v>
      </c>
      <c r="D148" s="2165" t="s">
        <v>1134</v>
      </c>
      <c r="E148" s="2166">
        <v>6</v>
      </c>
      <c r="F148" s="2077">
        <v>9.8000000000000007</v>
      </c>
      <c r="G148" s="2078">
        <f>F148*$I$2</f>
        <v>0</v>
      </c>
      <c r="H148" s="2078">
        <f>G148-G148*($I$1)</f>
        <v>0</v>
      </c>
    </row>
    <row r="149" spans="1:8" ht="14.25">
      <c r="A149" s="2106" t="s">
        <v>6827</v>
      </c>
      <c r="B149" s="2106" t="s">
        <v>6828</v>
      </c>
      <c r="C149" s="2107" t="s">
        <v>6829</v>
      </c>
      <c r="D149" s="2165" t="s">
        <v>1134</v>
      </c>
      <c r="E149" s="2166">
        <v>6</v>
      </c>
      <c r="F149" s="2077">
        <v>5.9</v>
      </c>
      <c r="G149" s="2078">
        <f>F149*$I$2</f>
        <v>0</v>
      </c>
      <c r="H149" s="2078">
        <f>G149-G149*($I$1)</f>
        <v>0</v>
      </c>
    </row>
    <row r="150" spans="1:8" ht="14.25">
      <c r="A150" s="2106" t="s">
        <v>6830</v>
      </c>
      <c r="B150" s="2106" t="s">
        <v>6831</v>
      </c>
      <c r="C150" s="2107" t="s">
        <v>6832</v>
      </c>
      <c r="D150" s="2165" t="s">
        <v>1134</v>
      </c>
      <c r="E150" s="2166">
        <v>6</v>
      </c>
      <c r="F150" s="2077">
        <v>5</v>
      </c>
      <c r="G150" s="2078">
        <f>F150*$I$2</f>
        <v>0</v>
      </c>
      <c r="H150" s="2078">
        <f>G150-G150*($I$1)</f>
        <v>0</v>
      </c>
    </row>
    <row r="151" spans="1:8" ht="14.25">
      <c r="A151" s="2106" t="s">
        <v>6833</v>
      </c>
      <c r="B151" s="2106" t="s">
        <v>6834</v>
      </c>
      <c r="C151" s="2107" t="s">
        <v>6835</v>
      </c>
      <c r="D151" s="2165" t="s">
        <v>1134</v>
      </c>
      <c r="E151" s="2166">
        <v>6</v>
      </c>
      <c r="F151" s="2077">
        <v>5</v>
      </c>
      <c r="G151" s="2078">
        <f>F151*$I$2</f>
        <v>0</v>
      </c>
      <c r="H151" s="2078">
        <f>G151-G151*($I$1)</f>
        <v>0</v>
      </c>
    </row>
    <row r="152" spans="1:8" ht="14.25">
      <c r="A152" s="2106" t="s">
        <v>6836</v>
      </c>
      <c r="B152" s="2106" t="s">
        <v>6837</v>
      </c>
      <c r="C152" s="2107" t="s">
        <v>6838</v>
      </c>
      <c r="D152" s="2165" t="s">
        <v>1134</v>
      </c>
      <c r="E152" s="2166">
        <v>6</v>
      </c>
      <c r="F152" s="2077">
        <v>6.8</v>
      </c>
      <c r="G152" s="2078">
        <f>F152*$I$2</f>
        <v>0</v>
      </c>
      <c r="H152" s="2078">
        <f>G152-G152*($I$1)</f>
        <v>0</v>
      </c>
    </row>
    <row r="153" spans="1:8" ht="14.25">
      <c r="A153" s="2106" t="s">
        <v>6839</v>
      </c>
      <c r="B153" s="2106" t="s">
        <v>6840</v>
      </c>
      <c r="C153" s="2107" t="s">
        <v>6841</v>
      </c>
      <c r="D153" s="2165" t="s">
        <v>1134</v>
      </c>
      <c r="E153" s="2166">
        <v>6</v>
      </c>
      <c r="F153" s="2077">
        <v>5</v>
      </c>
      <c r="G153" s="2078">
        <f>F153*$I$2</f>
        <v>0</v>
      </c>
      <c r="H153" s="2078">
        <f>G153-G153*($I$1)</f>
        <v>0</v>
      </c>
    </row>
    <row r="154" spans="1:8" ht="14.25">
      <c r="A154" s="2106" t="s">
        <v>6842</v>
      </c>
      <c r="B154" s="2106" t="s">
        <v>6843</v>
      </c>
      <c r="C154" s="2107" t="s">
        <v>6844</v>
      </c>
      <c r="D154" s="2165" t="s">
        <v>1134</v>
      </c>
      <c r="E154" s="2166">
        <v>6</v>
      </c>
      <c r="F154" s="2077">
        <v>5</v>
      </c>
      <c r="G154" s="2078">
        <f>F154*$I$2</f>
        <v>0</v>
      </c>
      <c r="H154" s="2078">
        <f>G154-G154*($I$1)</f>
        <v>0</v>
      </c>
    </row>
    <row r="155" spans="1:8" ht="14.25">
      <c r="A155" s="2106" t="s">
        <v>6845</v>
      </c>
      <c r="B155" s="2106" t="s">
        <v>6846</v>
      </c>
      <c r="C155" s="2107" t="s">
        <v>6847</v>
      </c>
      <c r="D155" s="2165" t="s">
        <v>1134</v>
      </c>
      <c r="E155" s="2166">
        <v>6</v>
      </c>
      <c r="F155" s="2077">
        <v>5</v>
      </c>
      <c r="G155" s="2078">
        <f>F155*$I$2</f>
        <v>0</v>
      </c>
      <c r="H155" s="2078">
        <f>G155-G155*($I$1)</f>
        <v>0</v>
      </c>
    </row>
    <row r="156" spans="1:8" ht="14.25">
      <c r="A156" s="2106" t="s">
        <v>6848</v>
      </c>
      <c r="B156" s="2106" t="s">
        <v>6849</v>
      </c>
      <c r="C156" s="2107" t="s">
        <v>6850</v>
      </c>
      <c r="D156" s="2165" t="s">
        <v>1134</v>
      </c>
      <c r="E156" s="2166">
        <v>6</v>
      </c>
      <c r="F156" s="2077">
        <v>5</v>
      </c>
      <c r="G156" s="2078">
        <f>F156*$I$2</f>
        <v>0</v>
      </c>
      <c r="H156" s="2078">
        <f>G156-G156*($I$1)</f>
        <v>0</v>
      </c>
    </row>
    <row r="157" spans="1:8" ht="14.25">
      <c r="A157" s="2106" t="s">
        <v>6851</v>
      </c>
      <c r="B157" s="2106" t="s">
        <v>6852</v>
      </c>
      <c r="C157" s="2107" t="s">
        <v>6853</v>
      </c>
      <c r="D157" s="2165" t="s">
        <v>1134</v>
      </c>
      <c r="E157" s="2166">
        <v>6</v>
      </c>
      <c r="F157" s="2077">
        <v>5</v>
      </c>
      <c r="G157" s="2078">
        <f>F157*$I$2</f>
        <v>0</v>
      </c>
      <c r="H157" s="2078">
        <f>G157-G157*($I$1)</f>
        <v>0</v>
      </c>
    </row>
    <row r="158" spans="1:8" ht="14.25">
      <c r="A158" s="2106" t="s">
        <v>6854</v>
      </c>
      <c r="B158" s="2106" t="s">
        <v>6855</v>
      </c>
      <c r="C158" s="2107" t="s">
        <v>6856</v>
      </c>
      <c r="D158" s="2165" t="s">
        <v>1134</v>
      </c>
      <c r="E158" s="2166">
        <v>6</v>
      </c>
      <c r="F158" s="2077">
        <v>5</v>
      </c>
      <c r="G158" s="2078">
        <f>F158*$I$2</f>
        <v>0</v>
      </c>
      <c r="H158" s="2078">
        <f>G158-G158*($I$1)</f>
        <v>0</v>
      </c>
    </row>
    <row r="159" spans="1:8" ht="14.25">
      <c r="A159" s="2106" t="s">
        <v>6857</v>
      </c>
      <c r="B159" s="2106" t="s">
        <v>6858</v>
      </c>
      <c r="C159" s="2107" t="s">
        <v>6859</v>
      </c>
      <c r="D159" s="2165" t="s">
        <v>1134</v>
      </c>
      <c r="E159" s="2166">
        <v>6</v>
      </c>
      <c r="F159" s="2077">
        <v>5</v>
      </c>
      <c r="G159" s="2078">
        <f>F159*$I$2</f>
        <v>0</v>
      </c>
      <c r="H159" s="2078">
        <f>G159-G159*($I$1)</f>
        <v>0</v>
      </c>
    </row>
    <row r="160" spans="1:8" ht="14.25">
      <c r="A160" s="2106" t="s">
        <v>6860</v>
      </c>
      <c r="B160" s="2106" t="s">
        <v>6861</v>
      </c>
      <c r="C160" s="2107" t="s">
        <v>6862</v>
      </c>
      <c r="D160" s="2165" t="s">
        <v>1134</v>
      </c>
      <c r="E160" s="2166">
        <v>6</v>
      </c>
      <c r="F160" s="2077">
        <v>5</v>
      </c>
      <c r="G160" s="2078">
        <f>F160*$I$2</f>
        <v>0</v>
      </c>
      <c r="H160" s="2078">
        <f>G160-G160*($I$1)</f>
        <v>0</v>
      </c>
    </row>
    <row r="161" spans="1:8" ht="14.25">
      <c r="A161" s="2106" t="s">
        <v>6863</v>
      </c>
      <c r="B161" s="2106" t="s">
        <v>6864</v>
      </c>
      <c r="C161" s="2107" t="s">
        <v>6865</v>
      </c>
      <c r="D161" s="2165" t="s">
        <v>1134</v>
      </c>
      <c r="E161" s="2166">
        <v>6</v>
      </c>
      <c r="F161" s="2077">
        <v>5</v>
      </c>
      <c r="G161" s="2078">
        <f>F161*$I$2</f>
        <v>0</v>
      </c>
      <c r="H161" s="2078">
        <f>G161-G161*($I$1)</f>
        <v>0</v>
      </c>
    </row>
    <row r="162" spans="1:8" ht="14.25">
      <c r="A162" s="2106" t="s">
        <v>6866</v>
      </c>
      <c r="B162" s="2106" t="s">
        <v>6867</v>
      </c>
      <c r="C162" s="2107" t="s">
        <v>6868</v>
      </c>
      <c r="D162" s="2165" t="s">
        <v>1134</v>
      </c>
      <c r="E162" s="2166">
        <v>6</v>
      </c>
      <c r="F162" s="2077">
        <v>5</v>
      </c>
      <c r="G162" s="2078">
        <f>F162*$I$2</f>
        <v>0</v>
      </c>
      <c r="H162" s="2078">
        <f>G162-G162*($I$1)</f>
        <v>0</v>
      </c>
    </row>
    <row r="163" spans="1:8" ht="14.25">
      <c r="A163" s="2106" t="s">
        <v>6869</v>
      </c>
      <c r="B163" s="2106" t="s">
        <v>6870</v>
      </c>
      <c r="C163" s="2107" t="s">
        <v>6871</v>
      </c>
      <c r="D163" s="2165" t="s">
        <v>1134</v>
      </c>
      <c r="E163" s="2166">
        <v>6</v>
      </c>
      <c r="F163" s="2077">
        <v>5</v>
      </c>
      <c r="G163" s="2078">
        <f>F163*$I$2</f>
        <v>0</v>
      </c>
      <c r="H163" s="2078">
        <f>G163-G163*($I$1)</f>
        <v>0</v>
      </c>
    </row>
    <row r="164" spans="1:8" ht="14.25">
      <c r="A164" s="2106" t="s">
        <v>6872</v>
      </c>
      <c r="B164" s="2106" t="s">
        <v>6873</v>
      </c>
      <c r="C164" s="2107" t="s">
        <v>6874</v>
      </c>
      <c r="D164" s="2165" t="s">
        <v>1134</v>
      </c>
      <c r="E164" s="2166">
        <v>6</v>
      </c>
      <c r="F164" s="2077">
        <v>6.85</v>
      </c>
      <c r="G164" s="2078">
        <f>F164*$I$2</f>
        <v>0</v>
      </c>
      <c r="H164" s="2078">
        <f>G164-G164*($I$1)</f>
        <v>0</v>
      </c>
    </row>
    <row r="165" spans="1:8" ht="14.25">
      <c r="A165" s="469"/>
      <c r="B165" s="469"/>
      <c r="C165" s="723" t="s">
        <v>6875</v>
      </c>
      <c r="D165"/>
      <c r="E165"/>
      <c r="F165"/>
    </row>
    <row r="166" spans="1:8" ht="14.25">
      <c r="A166" s="2106" t="s">
        <v>6876</v>
      </c>
      <c r="B166" s="2106" t="s">
        <v>6877</v>
      </c>
      <c r="C166" s="2107" t="s">
        <v>6878</v>
      </c>
      <c r="D166" s="2165" t="s">
        <v>1134</v>
      </c>
      <c r="E166" s="2166">
        <v>6</v>
      </c>
      <c r="F166" s="2077">
        <v>4.0999999999999996</v>
      </c>
      <c r="G166" s="2078">
        <f>F166*$I$2</f>
        <v>0</v>
      </c>
      <c r="H166" s="2078">
        <f>G166-G166*($I$1)</f>
        <v>0</v>
      </c>
    </row>
    <row r="167" spans="1:8" ht="14.25">
      <c r="A167" s="2106" t="s">
        <v>6879</v>
      </c>
      <c r="B167" s="2106" t="s">
        <v>6880</v>
      </c>
      <c r="C167" s="2107" t="s">
        <v>6881</v>
      </c>
      <c r="D167" s="2165" t="s">
        <v>1134</v>
      </c>
      <c r="E167" s="2166">
        <v>6</v>
      </c>
      <c r="F167" s="2077">
        <v>4.0999999999999996</v>
      </c>
      <c r="G167" s="2078">
        <f>F167*$I$2</f>
        <v>0</v>
      </c>
      <c r="H167" s="2078">
        <f>G167-G167*($I$1)</f>
        <v>0</v>
      </c>
    </row>
    <row r="168" spans="1:8" ht="14.25">
      <c r="A168" s="2106" t="s">
        <v>6882</v>
      </c>
      <c r="B168" s="2106" t="s">
        <v>6883</v>
      </c>
      <c r="C168" s="2107" t="s">
        <v>6884</v>
      </c>
      <c r="D168" s="2165" t="s">
        <v>1134</v>
      </c>
      <c r="E168" s="2166">
        <v>6</v>
      </c>
      <c r="F168" s="2077">
        <v>6.05</v>
      </c>
      <c r="G168" s="2078">
        <f t="shared" ref="G168:G169" si="0">F168*$I$2</f>
        <v>0</v>
      </c>
      <c r="H168" s="2078">
        <f t="shared" ref="H168:H169" si="1">G168-G168*($I$1)</f>
        <v>0</v>
      </c>
    </row>
    <row r="169" spans="1:8" ht="14.25">
      <c r="A169" s="2106" t="s">
        <v>6885</v>
      </c>
      <c r="B169" s="2106" t="s">
        <v>6886</v>
      </c>
      <c r="C169" s="2107" t="s">
        <v>6887</v>
      </c>
      <c r="D169" s="2165" t="s">
        <v>1134</v>
      </c>
      <c r="E169" s="2166">
        <v>6</v>
      </c>
      <c r="F169" s="2077">
        <v>4.0999999999999996</v>
      </c>
      <c r="G169" s="2078">
        <f t="shared" si="0"/>
        <v>0</v>
      </c>
      <c r="H169" s="2078">
        <f t="shared" si="1"/>
        <v>0</v>
      </c>
    </row>
    <row r="170" spans="1:8" ht="14.25">
      <c r="A170" s="2106" t="s">
        <v>6888</v>
      </c>
      <c r="B170" s="2106" t="s">
        <v>6889</v>
      </c>
      <c r="C170" s="2107" t="s">
        <v>6890</v>
      </c>
      <c r="D170" s="2165" t="s">
        <v>1134</v>
      </c>
      <c r="E170" s="2166">
        <v>6</v>
      </c>
      <c r="F170" s="2077">
        <v>4.0999999999999996</v>
      </c>
      <c r="G170" s="2078">
        <f>F170*$I$2</f>
        <v>0</v>
      </c>
      <c r="H170" s="2078">
        <f>G170-G170*($I$1)</f>
        <v>0</v>
      </c>
    </row>
    <row r="171" spans="1:8" ht="14.25">
      <c r="A171" s="2106" t="s">
        <v>6891</v>
      </c>
      <c r="B171" s="2106" t="s">
        <v>6892</v>
      </c>
      <c r="C171" s="2107" t="s">
        <v>6893</v>
      </c>
      <c r="D171" s="2165" t="s">
        <v>1134</v>
      </c>
      <c r="E171" s="2166">
        <v>6</v>
      </c>
      <c r="F171" s="2077">
        <v>4.0999999999999996</v>
      </c>
      <c r="G171" s="2078">
        <f>F171*$I$2</f>
        <v>0</v>
      </c>
      <c r="H171" s="2078">
        <f>G171-G171*($I$1)</f>
        <v>0</v>
      </c>
    </row>
    <row r="172" spans="1:8" ht="14.25">
      <c r="A172" s="2106" t="s">
        <v>6894</v>
      </c>
      <c r="B172" s="2106" t="s">
        <v>6895</v>
      </c>
      <c r="C172" s="2107" t="s">
        <v>6896</v>
      </c>
      <c r="D172" s="2165" t="s">
        <v>1134</v>
      </c>
      <c r="E172" s="2166">
        <v>6</v>
      </c>
      <c r="F172" s="2077">
        <v>4.0999999999999996</v>
      </c>
      <c r="G172" s="2078">
        <f>F172*$I$2</f>
        <v>0</v>
      </c>
      <c r="H172" s="2078">
        <f>G172-G172*($I$1)</f>
        <v>0</v>
      </c>
    </row>
    <row r="173" spans="1:8" ht="14.25">
      <c r="A173" s="2106" t="s">
        <v>6897</v>
      </c>
      <c r="B173" s="2106" t="s">
        <v>6898</v>
      </c>
      <c r="C173" s="2107" t="s">
        <v>6899</v>
      </c>
      <c r="D173" s="2165" t="s">
        <v>1134</v>
      </c>
      <c r="E173" s="2166">
        <v>6</v>
      </c>
      <c r="F173" s="2077">
        <v>4.0999999999999996</v>
      </c>
      <c r="G173" s="2078">
        <f>F173*$I$2</f>
        <v>0</v>
      </c>
      <c r="H173" s="2078">
        <f>G173-G173*($I$1)</f>
        <v>0</v>
      </c>
    </row>
    <row r="174" spans="1:8" ht="14.25"/>
    <row r="175" spans="1:8" ht="14.25"/>
    <row r="176" spans="1:8" ht="14.25"/>
    <row r="177" ht="14.25"/>
  </sheetData>
  <mergeCells count="2">
    <mergeCell ref="A6:B6"/>
    <mergeCell ref="A7:H7"/>
  </mergeCells>
  <hyperlinks>
    <hyperlink ref="A6" location="'Список программ'!R1C1" display="Список программ" xr:uid="{00000000-0004-0000-1300-000000000000}"/>
  </hyperlinks>
  <pageMargins left="0.25972222222222202" right="0.19027777777777799" top="0.3" bottom="0.27986111111111101" header="0.51180555555555496" footer="0.51180555555555496"/>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1:BL101"/>
  <sheetViews>
    <sheetView zoomScaleNormal="100" workbookViewId="0">
      <selection activeCell="F12" sqref="F12:F100"/>
    </sheetView>
  </sheetViews>
  <sheetFormatPr defaultColWidth="8.375" defaultRowHeight="13.9"/>
  <cols>
    <col min="1" max="1" width="5.125" style="47" customWidth="1"/>
    <col min="2" max="2" width="14.25" style="47" customWidth="1"/>
    <col min="3" max="3" width="50.625" style="47" customWidth="1"/>
    <col min="4" max="4" width="4" style="43" customWidth="1"/>
    <col min="5" max="5" width="4.25" style="43" customWidth="1"/>
    <col min="6" max="6" width="10.5" style="149" customWidth="1"/>
    <col min="7" max="7" width="10.625" style="149" customWidth="1"/>
    <col min="8" max="64" width="8.375" style="47"/>
  </cols>
  <sheetData>
    <row r="1" spans="1:9" ht="15">
      <c r="A1" s="48" t="s">
        <v>0</v>
      </c>
      <c r="B1" s="49"/>
      <c r="C1" s="17"/>
      <c r="D1" s="18"/>
      <c r="E1" s="50"/>
      <c r="F1" s="51"/>
      <c r="G1" s="52"/>
      <c r="H1" s="53" t="s">
        <v>105</v>
      </c>
      <c r="I1" s="54">
        <v>0</v>
      </c>
    </row>
    <row r="2" spans="1:9">
      <c r="A2" s="22" t="s">
        <v>1</v>
      </c>
      <c r="B2" s="23"/>
      <c r="C2" s="24"/>
      <c r="D2" s="25"/>
      <c r="E2" s="19"/>
      <c r="F2" s="55"/>
      <c r="G2" s="56"/>
      <c r="H2" s="59"/>
      <c r="I2" s="59"/>
    </row>
    <row r="3" spans="1:9">
      <c r="A3" s="57" t="s">
        <v>2</v>
      </c>
      <c r="B3" s="58"/>
      <c r="C3" s="24"/>
      <c r="D3" s="25"/>
      <c r="E3" s="14"/>
      <c r="F3" s="55"/>
      <c r="G3" s="56"/>
      <c r="H3" s="59"/>
      <c r="I3" s="59"/>
    </row>
    <row r="4" spans="1:9">
      <c r="A4" s="57" t="s">
        <v>3</v>
      </c>
      <c r="B4" s="58"/>
      <c r="C4" s="24"/>
      <c r="D4" s="25"/>
      <c r="E4" s="14"/>
      <c r="F4" s="55"/>
      <c r="G4" s="56"/>
      <c r="H4" s="59"/>
      <c r="I4" s="59"/>
    </row>
    <row r="5" spans="1:9" ht="29.25" customHeight="1">
      <c r="A5" s="60"/>
      <c r="B5" s="44"/>
      <c r="C5" s="28" t="s">
        <v>107</v>
      </c>
      <c r="D5" s="25"/>
      <c r="E5" s="14"/>
      <c r="F5" s="55"/>
      <c r="G5" s="56"/>
      <c r="H5" s="59"/>
      <c r="I5" s="59"/>
    </row>
    <row r="6" spans="1:9" ht="30.75" customHeight="1">
      <c r="A6" s="1741" t="s">
        <v>108</v>
      </c>
      <c r="B6" s="1741"/>
      <c r="C6" s="29"/>
      <c r="D6" s="30"/>
      <c r="E6" s="31"/>
      <c r="F6" s="61"/>
      <c r="G6" s="62"/>
      <c r="H6" s="59"/>
      <c r="I6" s="59"/>
    </row>
    <row r="7" spans="1:9" ht="13.5" customHeight="1">
      <c r="A7" s="1827" t="s">
        <v>109</v>
      </c>
      <c r="B7" s="1827"/>
      <c r="C7" s="1827"/>
      <c r="D7" s="1827"/>
      <c r="E7" s="1827"/>
      <c r="F7" s="1827"/>
      <c r="G7" s="1827"/>
      <c r="H7" s="198"/>
      <c r="I7" s="59"/>
    </row>
    <row r="8" spans="1:9" s="47" customFormat="1" ht="28.35">
      <c r="A8" s="2102" t="s">
        <v>572</v>
      </c>
      <c r="B8" s="2102" t="s">
        <v>110</v>
      </c>
      <c r="C8" s="2104" t="s">
        <v>111</v>
      </c>
      <c r="D8" s="2071" t="s">
        <v>1103</v>
      </c>
      <c r="E8" s="2071" t="s">
        <v>112</v>
      </c>
      <c r="F8" s="2102" t="s">
        <v>1624</v>
      </c>
      <c r="G8" s="2071" t="s">
        <v>114</v>
      </c>
    </row>
    <row r="9" spans="1:9" s="47" customFormat="1" ht="15" customHeight="1">
      <c r="A9" s="65"/>
      <c r="B9" s="66"/>
      <c r="C9" s="66" t="s">
        <v>1105</v>
      </c>
      <c r="D9" s="39"/>
      <c r="E9" s="38"/>
      <c r="F9" s="39"/>
      <c r="G9" s="39"/>
    </row>
    <row r="10" spans="1:9" s="47" customFormat="1" ht="15" customHeight="1">
      <c r="A10" s="65"/>
      <c r="B10" s="66"/>
      <c r="C10" s="66" t="s">
        <v>6900</v>
      </c>
      <c r="D10" s="39"/>
      <c r="E10" s="38"/>
      <c r="F10" s="39"/>
      <c r="G10" s="39"/>
    </row>
    <row r="11" spans="1:9" ht="15" customHeight="1">
      <c r="A11" s="65"/>
      <c r="B11" s="66"/>
      <c r="C11" s="66" t="s">
        <v>6901</v>
      </c>
      <c r="D11" s="39"/>
      <c r="E11" s="38"/>
      <c r="F11" s="39"/>
      <c r="G11" s="39"/>
    </row>
    <row r="12" spans="1:9" ht="14.25">
      <c r="A12" s="2115" t="s">
        <v>6902</v>
      </c>
      <c r="B12" s="2115" t="s">
        <v>6903</v>
      </c>
      <c r="C12" s="2116" t="s">
        <v>6904</v>
      </c>
      <c r="D12" s="2086" t="s">
        <v>1134</v>
      </c>
      <c r="E12" s="2117">
        <v>4</v>
      </c>
      <c r="F12" s="2112">
        <v>2530.0100000000002</v>
      </c>
      <c r="G12" s="2078">
        <f>F12-F12*$I$1</f>
        <v>2530.0100000000002</v>
      </c>
    </row>
    <row r="13" spans="1:9" ht="14.25">
      <c r="A13" s="2115" t="s">
        <v>6905</v>
      </c>
      <c r="B13" s="2115" t="s">
        <v>6906</v>
      </c>
      <c r="C13" s="2116" t="s">
        <v>6907</v>
      </c>
      <c r="D13" s="2086" t="s">
        <v>1134</v>
      </c>
      <c r="E13" s="2117">
        <v>4</v>
      </c>
      <c r="F13" s="2112">
        <v>2530.0100000000002</v>
      </c>
      <c r="G13" s="2078">
        <f>F13-F13*$I$1</f>
        <v>2530.0100000000002</v>
      </c>
    </row>
    <row r="14" spans="1:9" ht="14.25">
      <c r="A14" s="2115" t="s">
        <v>6908</v>
      </c>
      <c r="B14" s="2115" t="s">
        <v>6909</v>
      </c>
      <c r="C14" s="2116" t="s">
        <v>6910</v>
      </c>
      <c r="D14" s="2086" t="s">
        <v>1134</v>
      </c>
      <c r="E14" s="2117">
        <v>4</v>
      </c>
      <c r="F14" s="2112">
        <v>1730</v>
      </c>
      <c r="G14" s="2078">
        <f>F14-F14*$I$1</f>
        <v>1730</v>
      </c>
    </row>
    <row r="15" spans="1:9" ht="14.25">
      <c r="A15" s="2115" t="s">
        <v>6911</v>
      </c>
      <c r="B15" s="2115" t="s">
        <v>6912</v>
      </c>
      <c r="C15" s="2116" t="s">
        <v>6913</v>
      </c>
      <c r="D15" s="2086" t="s">
        <v>1134</v>
      </c>
      <c r="E15" s="2117">
        <v>4</v>
      </c>
      <c r="F15" s="2112">
        <v>1730</v>
      </c>
      <c r="G15" s="2078">
        <f>F15-F15*$I$1</f>
        <v>1730</v>
      </c>
    </row>
    <row r="16" spans="1:9" ht="14.25">
      <c r="A16" s="2115" t="s">
        <v>6914</v>
      </c>
      <c r="B16" s="2115" t="s">
        <v>6915</v>
      </c>
      <c r="C16" s="2116" t="s">
        <v>6916</v>
      </c>
      <c r="D16" s="2086" t="s">
        <v>1134</v>
      </c>
      <c r="E16" s="2117">
        <v>4</v>
      </c>
      <c r="F16" s="2112">
        <v>1730</v>
      </c>
      <c r="G16" s="2078">
        <f>F16-F16*$I$1</f>
        <v>1730</v>
      </c>
    </row>
    <row r="17" spans="1:7" ht="14.25">
      <c r="A17" s="2115" t="s">
        <v>6917</v>
      </c>
      <c r="B17" s="2115" t="s">
        <v>6918</v>
      </c>
      <c r="C17" s="2116" t="s">
        <v>6919</v>
      </c>
      <c r="D17" s="2086" t="s">
        <v>1134</v>
      </c>
      <c r="E17" s="2117">
        <v>4</v>
      </c>
      <c r="F17" s="2112">
        <v>1730</v>
      </c>
      <c r="G17" s="2078">
        <f>F17-F17*$I$1</f>
        <v>1730</v>
      </c>
    </row>
    <row r="18" spans="1:7" ht="14.25">
      <c r="A18" s="2115" t="s">
        <v>6920</v>
      </c>
      <c r="B18" s="2115" t="s">
        <v>6921</v>
      </c>
      <c r="C18" s="2116" t="s">
        <v>6922</v>
      </c>
      <c r="D18" s="2086" t="s">
        <v>1134</v>
      </c>
      <c r="E18" s="2117">
        <v>4</v>
      </c>
      <c r="F18" s="2112">
        <v>1730</v>
      </c>
      <c r="G18" s="2078">
        <f>F18-F18*$I$1</f>
        <v>1730</v>
      </c>
    </row>
    <row r="19" spans="1:7" ht="14.25">
      <c r="A19" s="2115" t="s">
        <v>6923</v>
      </c>
      <c r="B19" s="2115" t="s">
        <v>6924</v>
      </c>
      <c r="C19" s="2116" t="s">
        <v>6925</v>
      </c>
      <c r="D19" s="2086" t="s">
        <v>1134</v>
      </c>
      <c r="E19" s="2117">
        <v>4</v>
      </c>
      <c r="F19" s="2112">
        <v>1960</v>
      </c>
      <c r="G19" s="2078">
        <f>F19-F19*$I$1</f>
        <v>1960</v>
      </c>
    </row>
    <row r="20" spans="1:7" ht="14.25">
      <c r="A20" s="2115" t="s">
        <v>6926</v>
      </c>
      <c r="B20" s="2115" t="s">
        <v>6927</v>
      </c>
      <c r="C20" s="2116" t="s">
        <v>6928</v>
      </c>
      <c r="D20" s="2086" t="s">
        <v>1134</v>
      </c>
      <c r="E20" s="2117">
        <v>4</v>
      </c>
      <c r="F20" s="2112">
        <v>2540.0100000000002</v>
      </c>
      <c r="G20" s="2078">
        <f>F20-F20*$I$1</f>
        <v>2540.0100000000002</v>
      </c>
    </row>
    <row r="21" spans="1:7" ht="14.25">
      <c r="A21" s="2115" t="s">
        <v>6929</v>
      </c>
      <c r="B21" s="2115" t="s">
        <v>6930</v>
      </c>
      <c r="C21" s="2116" t="s">
        <v>6931</v>
      </c>
      <c r="D21" s="2086" t="s">
        <v>1134</v>
      </c>
      <c r="E21" s="2117">
        <v>4</v>
      </c>
      <c r="F21" s="2112">
        <v>1960</v>
      </c>
      <c r="G21" s="2078">
        <f>F21-F21*$I$1</f>
        <v>1960</v>
      </c>
    </row>
    <row r="22" spans="1:7" ht="14.25">
      <c r="A22" s="2115" t="s">
        <v>6932</v>
      </c>
      <c r="B22" s="2115" t="s">
        <v>6933</v>
      </c>
      <c r="C22" s="2116" t="s">
        <v>6934</v>
      </c>
      <c r="D22" s="2086" t="s">
        <v>1134</v>
      </c>
      <c r="E22" s="2117">
        <v>4</v>
      </c>
      <c r="F22" s="2112">
        <v>1960</v>
      </c>
      <c r="G22" s="2078">
        <f>F22-F22*$I$1</f>
        <v>1960</v>
      </c>
    </row>
    <row r="23" spans="1:7" ht="14.25">
      <c r="A23" s="2115" t="s">
        <v>6935</v>
      </c>
      <c r="B23" s="2115" t="s">
        <v>6936</v>
      </c>
      <c r="C23" s="2116" t="s">
        <v>6937</v>
      </c>
      <c r="D23" s="2086" t="s">
        <v>1134</v>
      </c>
      <c r="E23" s="2117">
        <v>4</v>
      </c>
      <c r="F23" s="2112">
        <v>2190</v>
      </c>
      <c r="G23" s="2078">
        <f>F23-F23*$I$1</f>
        <v>2190</v>
      </c>
    </row>
    <row r="24" spans="1:7" ht="14.25">
      <c r="A24" s="2115" t="s">
        <v>6938</v>
      </c>
      <c r="B24" s="2115" t="s">
        <v>6939</v>
      </c>
      <c r="C24" s="2116" t="s">
        <v>6940</v>
      </c>
      <c r="D24" s="2086" t="s">
        <v>1134</v>
      </c>
      <c r="E24" s="2117">
        <v>4</v>
      </c>
      <c r="F24" s="2112">
        <v>1880</v>
      </c>
      <c r="G24" s="2078">
        <f>F24-F24*$I$1</f>
        <v>1880</v>
      </c>
    </row>
    <row r="25" spans="1:7" ht="14.25">
      <c r="A25" s="2115" t="s">
        <v>6941</v>
      </c>
      <c r="B25" s="2115" t="s">
        <v>6942</v>
      </c>
      <c r="C25" s="2116" t="s">
        <v>6943</v>
      </c>
      <c r="D25" s="2086" t="s">
        <v>1134</v>
      </c>
      <c r="E25" s="2117">
        <v>4</v>
      </c>
      <c r="F25" s="2112">
        <v>1730</v>
      </c>
      <c r="G25" s="2078">
        <f>F25-F25*$I$1</f>
        <v>1730</v>
      </c>
    </row>
    <row r="26" spans="1:7" ht="14.25">
      <c r="A26" s="2115" t="s">
        <v>6944</v>
      </c>
      <c r="B26" s="2115" t="s">
        <v>6945</v>
      </c>
      <c r="C26" s="2116" t="s">
        <v>6946</v>
      </c>
      <c r="D26" s="2086" t="s">
        <v>1134</v>
      </c>
      <c r="E26" s="2117">
        <v>4</v>
      </c>
      <c r="F26" s="2112">
        <v>1730</v>
      </c>
      <c r="G26" s="2078">
        <f>F26-F26*$I$1</f>
        <v>1730</v>
      </c>
    </row>
    <row r="27" spans="1:7" ht="14.25">
      <c r="A27" s="65"/>
      <c r="B27" s="66"/>
      <c r="C27" s="66" t="s">
        <v>6947</v>
      </c>
      <c r="D27" s="39"/>
      <c r="E27" s="38"/>
      <c r="F27" s="265"/>
      <c r="G27" s="39"/>
    </row>
    <row r="28" spans="1:7" ht="14.25">
      <c r="A28" s="2106" t="s">
        <v>6948</v>
      </c>
      <c r="B28" s="2106" t="s">
        <v>6949</v>
      </c>
      <c r="C28" s="2107" t="s">
        <v>6950</v>
      </c>
      <c r="D28" s="2167" t="s">
        <v>1134</v>
      </c>
      <c r="E28" s="2168">
        <v>4</v>
      </c>
      <c r="F28" s="2112">
        <v>2070</v>
      </c>
      <c r="G28" s="2078">
        <f>F28-F28*$I$1</f>
        <v>2070</v>
      </c>
    </row>
    <row r="29" spans="1:7" ht="14.25">
      <c r="A29" s="2106" t="s">
        <v>6951</v>
      </c>
      <c r="B29" s="2106" t="s">
        <v>6952</v>
      </c>
      <c r="C29" s="2107" t="s">
        <v>6953</v>
      </c>
      <c r="D29" s="2167" t="s">
        <v>1134</v>
      </c>
      <c r="E29" s="2168">
        <v>4</v>
      </c>
      <c r="F29" s="2112">
        <v>1900</v>
      </c>
      <c r="G29" s="2078">
        <f>F29-F29*$I$1</f>
        <v>1900</v>
      </c>
    </row>
    <row r="30" spans="1:7" ht="14.25">
      <c r="A30" s="2106" t="s">
        <v>6954</v>
      </c>
      <c r="B30" s="2106" t="s">
        <v>6955</v>
      </c>
      <c r="C30" s="2107" t="s">
        <v>6956</v>
      </c>
      <c r="D30" s="2167" t="s">
        <v>1134</v>
      </c>
      <c r="E30" s="2168">
        <v>4</v>
      </c>
      <c r="F30" s="2112">
        <v>2650.01</v>
      </c>
      <c r="G30" s="2078">
        <f>F30-F30*$I$1</f>
        <v>2650.01</v>
      </c>
    </row>
    <row r="31" spans="1:7" ht="14.25">
      <c r="A31" s="2106" t="s">
        <v>6957</v>
      </c>
      <c r="B31" s="2106" t="s">
        <v>6958</v>
      </c>
      <c r="C31" s="2107" t="s">
        <v>6959</v>
      </c>
      <c r="D31" s="2167" t="s">
        <v>1134</v>
      </c>
      <c r="E31" s="2168">
        <v>4</v>
      </c>
      <c r="F31" s="2112">
        <v>1730</v>
      </c>
      <c r="G31" s="2078">
        <f>F31-F31*$I$1</f>
        <v>1730</v>
      </c>
    </row>
    <row r="32" spans="1:7" ht="14.25">
      <c r="A32" s="2106" t="s">
        <v>6960</v>
      </c>
      <c r="B32" s="2106" t="s">
        <v>6961</v>
      </c>
      <c r="C32" s="2107" t="s">
        <v>6962</v>
      </c>
      <c r="D32" s="2167" t="s">
        <v>1134</v>
      </c>
      <c r="E32" s="2168">
        <v>4</v>
      </c>
      <c r="F32" s="2112">
        <v>1660</v>
      </c>
      <c r="G32" s="2078">
        <f>F32-F32*$I$1</f>
        <v>1660</v>
      </c>
    </row>
    <row r="33" spans="1:7" ht="14.25">
      <c r="A33" s="2106" t="s">
        <v>6963</v>
      </c>
      <c r="B33" s="2106" t="s">
        <v>6964</v>
      </c>
      <c r="C33" s="2107" t="s">
        <v>6965</v>
      </c>
      <c r="D33" s="2167" t="s">
        <v>1134</v>
      </c>
      <c r="E33" s="2168">
        <v>4</v>
      </c>
      <c r="F33" s="2112">
        <v>1850</v>
      </c>
      <c r="G33" s="2078">
        <f>F33-F33*$I$1</f>
        <v>1850</v>
      </c>
    </row>
    <row r="34" spans="1:7" ht="14.25">
      <c r="A34" s="2106" t="s">
        <v>6966</v>
      </c>
      <c r="B34" s="2106" t="s">
        <v>6967</v>
      </c>
      <c r="C34" s="2107" t="s">
        <v>6968</v>
      </c>
      <c r="D34" s="2167" t="s">
        <v>1134</v>
      </c>
      <c r="E34" s="2168">
        <v>4</v>
      </c>
      <c r="F34" s="2112">
        <v>2240</v>
      </c>
      <c r="G34" s="2078">
        <f>F34-F34*$I$1</f>
        <v>2240</v>
      </c>
    </row>
    <row r="35" spans="1:7" ht="14.25">
      <c r="A35" s="2106" t="s">
        <v>6969</v>
      </c>
      <c r="B35" s="2106" t="s">
        <v>6970</v>
      </c>
      <c r="C35" s="2107" t="s">
        <v>6971</v>
      </c>
      <c r="D35" s="2167" t="s">
        <v>1134</v>
      </c>
      <c r="E35" s="2168">
        <v>4</v>
      </c>
      <c r="F35" s="2111">
        <v>980</v>
      </c>
      <c r="G35" s="2078">
        <f>F35-F35*$I$1</f>
        <v>980</v>
      </c>
    </row>
    <row r="36" spans="1:7" ht="14.25">
      <c r="A36" s="2106" t="s">
        <v>6972</v>
      </c>
      <c r="B36" s="2106" t="s">
        <v>6973</v>
      </c>
      <c r="C36" s="2107" t="s">
        <v>6974</v>
      </c>
      <c r="D36" s="2167" t="s">
        <v>1134</v>
      </c>
      <c r="E36" s="2168">
        <v>4</v>
      </c>
      <c r="F36" s="2112">
        <v>1960</v>
      </c>
      <c r="G36" s="2078">
        <f>F36-F36*$I$1</f>
        <v>1960</v>
      </c>
    </row>
    <row r="37" spans="1:7" ht="14.25">
      <c r="A37" s="2106" t="s">
        <v>6975</v>
      </c>
      <c r="B37" s="2106" t="s">
        <v>6976</v>
      </c>
      <c r="C37" s="2107" t="s">
        <v>6977</v>
      </c>
      <c r="D37" s="2167" t="s">
        <v>1134</v>
      </c>
      <c r="E37" s="2168">
        <v>4</v>
      </c>
      <c r="F37" s="2112">
        <v>1730</v>
      </c>
      <c r="G37" s="2078">
        <f>F37-F37*$I$1</f>
        <v>1730</v>
      </c>
    </row>
    <row r="38" spans="1:7" ht="14.25">
      <c r="A38" s="2106" t="s">
        <v>6978</v>
      </c>
      <c r="B38" s="2106" t="s">
        <v>6979</v>
      </c>
      <c r="C38" s="2107" t="s">
        <v>6980</v>
      </c>
      <c r="D38" s="2167" t="s">
        <v>1134</v>
      </c>
      <c r="E38" s="2168">
        <v>4</v>
      </c>
      <c r="F38" s="2112">
        <v>1550</v>
      </c>
      <c r="G38" s="2078">
        <f>F38-F38*$I$1</f>
        <v>1550</v>
      </c>
    </row>
    <row r="39" spans="1:7" ht="14.25">
      <c r="A39" s="2106" t="s">
        <v>6981</v>
      </c>
      <c r="B39" s="2106" t="s">
        <v>6982</v>
      </c>
      <c r="C39" s="2107" t="s">
        <v>6983</v>
      </c>
      <c r="D39" s="2167" t="s">
        <v>1134</v>
      </c>
      <c r="E39" s="2168">
        <v>4</v>
      </c>
      <c r="F39" s="2112">
        <v>1220</v>
      </c>
      <c r="G39" s="2078">
        <f>F39-F39*$I$1</f>
        <v>1220</v>
      </c>
    </row>
    <row r="40" spans="1:7" ht="14.25">
      <c r="A40" s="2106" t="s">
        <v>6984</v>
      </c>
      <c r="B40" s="2106" t="s">
        <v>6985</v>
      </c>
      <c r="C40" s="2107" t="s">
        <v>6986</v>
      </c>
      <c r="D40" s="2167" t="s">
        <v>1134</v>
      </c>
      <c r="E40" s="2168">
        <v>4</v>
      </c>
      <c r="F40" s="2112">
        <v>2100</v>
      </c>
      <c r="G40" s="2078">
        <f>F40-F40*$I$1</f>
        <v>2100</v>
      </c>
    </row>
    <row r="41" spans="1:7" ht="14.25">
      <c r="A41" s="2106" t="s">
        <v>6987</v>
      </c>
      <c r="B41" s="2106" t="s">
        <v>6988</v>
      </c>
      <c r="C41" s="2107" t="s">
        <v>6989</v>
      </c>
      <c r="D41" s="2167" t="s">
        <v>1134</v>
      </c>
      <c r="E41" s="2168">
        <v>4</v>
      </c>
      <c r="F41" s="2111">
        <v>950</v>
      </c>
      <c r="G41" s="2078">
        <f>F41-F41*$I$1</f>
        <v>950</v>
      </c>
    </row>
    <row r="42" spans="1:7" ht="14.25">
      <c r="A42" s="2106" t="s">
        <v>6990</v>
      </c>
      <c r="B42" s="2106" t="s">
        <v>6991</v>
      </c>
      <c r="C42" s="2107" t="s">
        <v>6992</v>
      </c>
      <c r="D42" s="2167" t="s">
        <v>1134</v>
      </c>
      <c r="E42" s="2168">
        <v>4</v>
      </c>
      <c r="F42" s="2112">
        <v>2320.0100000000002</v>
      </c>
      <c r="G42" s="2078">
        <f>F42-F42*$I$1</f>
        <v>2320.0100000000002</v>
      </c>
    </row>
    <row r="43" spans="1:7" ht="14.25">
      <c r="A43" s="2106" t="s">
        <v>6993</v>
      </c>
      <c r="B43" s="2106" t="s">
        <v>6994</v>
      </c>
      <c r="C43" s="2107" t="s">
        <v>6995</v>
      </c>
      <c r="D43" s="2167" t="s">
        <v>1134</v>
      </c>
      <c r="E43" s="2168">
        <v>4</v>
      </c>
      <c r="F43" s="2112">
        <v>1730</v>
      </c>
      <c r="G43" s="2078">
        <f>F43-F43*$I$1</f>
        <v>1730</v>
      </c>
    </row>
    <row r="44" spans="1:7" ht="14.25">
      <c r="A44" s="2106" t="s">
        <v>6996</v>
      </c>
      <c r="B44" s="2106" t="s">
        <v>6997</v>
      </c>
      <c r="C44" s="2107" t="s">
        <v>6998</v>
      </c>
      <c r="D44" s="2167" t="s">
        <v>1134</v>
      </c>
      <c r="E44" s="2168">
        <v>4</v>
      </c>
      <c r="F44" s="2112">
        <v>2420.0100000000002</v>
      </c>
      <c r="G44" s="2078">
        <f>F44-F44*$I$1</f>
        <v>2420.0100000000002</v>
      </c>
    </row>
    <row r="45" spans="1:7" ht="14.25">
      <c r="A45" s="2106" t="s">
        <v>6999</v>
      </c>
      <c r="B45" s="2106" t="s">
        <v>7000</v>
      </c>
      <c r="C45" s="2107" t="s">
        <v>7001</v>
      </c>
      <c r="D45" s="2167" t="s">
        <v>1134</v>
      </c>
      <c r="E45" s="2168">
        <v>4</v>
      </c>
      <c r="F45" s="2112">
        <v>1730</v>
      </c>
      <c r="G45" s="2078">
        <f>F45-F45*$I$1</f>
        <v>1730</v>
      </c>
    </row>
    <row r="46" spans="1:7" ht="14.25">
      <c r="A46" s="2106" t="s">
        <v>7002</v>
      </c>
      <c r="B46" s="2106" t="s">
        <v>7003</v>
      </c>
      <c r="C46" s="2107" t="s">
        <v>7004</v>
      </c>
      <c r="D46" s="2167" t="s">
        <v>1134</v>
      </c>
      <c r="E46" s="2168">
        <v>4</v>
      </c>
      <c r="F46" s="2112">
        <v>2420.0100000000002</v>
      </c>
      <c r="G46" s="2078">
        <f>F46-F46*$I$1</f>
        <v>2420.0100000000002</v>
      </c>
    </row>
    <row r="47" spans="1:7" ht="14.25">
      <c r="A47" s="2106" t="s">
        <v>7005</v>
      </c>
      <c r="B47" s="2106" t="s">
        <v>7006</v>
      </c>
      <c r="C47" s="2107" t="s">
        <v>7007</v>
      </c>
      <c r="D47" s="2167" t="s">
        <v>1134</v>
      </c>
      <c r="E47" s="2168">
        <v>4</v>
      </c>
      <c r="F47" s="2112">
        <v>1800</v>
      </c>
      <c r="G47" s="2078">
        <f>F47-F47*$I$1</f>
        <v>1800</v>
      </c>
    </row>
    <row r="48" spans="1:7" ht="14.25">
      <c r="A48" s="2106" t="s">
        <v>7008</v>
      </c>
      <c r="B48" s="2106" t="s">
        <v>7009</v>
      </c>
      <c r="C48" s="2107" t="s">
        <v>7010</v>
      </c>
      <c r="D48" s="2167" t="s">
        <v>1134</v>
      </c>
      <c r="E48" s="2168">
        <v>4</v>
      </c>
      <c r="F48" s="2112">
        <v>2300.0100000000002</v>
      </c>
      <c r="G48" s="2078">
        <f>F48-F48*$I$1</f>
        <v>2300.0100000000002</v>
      </c>
    </row>
    <row r="49" spans="1:7" ht="14.25">
      <c r="A49" s="2106" t="s">
        <v>7011</v>
      </c>
      <c r="B49" s="2106" t="s">
        <v>7012</v>
      </c>
      <c r="C49" s="2107" t="s">
        <v>7013</v>
      </c>
      <c r="D49" s="2167" t="s">
        <v>1134</v>
      </c>
      <c r="E49" s="2168">
        <v>4</v>
      </c>
      <c r="F49" s="2112">
        <v>2190</v>
      </c>
      <c r="G49" s="2078">
        <f>F49-F49*$I$1</f>
        <v>2190</v>
      </c>
    </row>
    <row r="50" spans="1:7" ht="14.25">
      <c r="A50" s="2106" t="s">
        <v>7014</v>
      </c>
      <c r="B50" s="2106" t="s">
        <v>7015</v>
      </c>
      <c r="C50" s="2107" t="s">
        <v>7016</v>
      </c>
      <c r="D50" s="2167" t="s">
        <v>1134</v>
      </c>
      <c r="E50" s="2168">
        <v>4</v>
      </c>
      <c r="F50" s="2112">
        <v>1730</v>
      </c>
      <c r="G50" s="2078">
        <f>F50-F50*$I$1</f>
        <v>1730</v>
      </c>
    </row>
    <row r="51" spans="1:7" ht="14.25">
      <c r="A51" s="2106" t="s">
        <v>7017</v>
      </c>
      <c r="B51" s="2106" t="s">
        <v>7018</v>
      </c>
      <c r="C51" s="2107" t="s">
        <v>7019</v>
      </c>
      <c r="D51" s="2167" t="s">
        <v>1134</v>
      </c>
      <c r="E51" s="2168">
        <v>4</v>
      </c>
      <c r="F51" s="2112">
        <v>1730</v>
      </c>
      <c r="G51" s="2078">
        <f>F51-F51*$I$1</f>
        <v>1730</v>
      </c>
    </row>
    <row r="52" spans="1:7" ht="14.25">
      <c r="A52" s="2106" t="s">
        <v>7020</v>
      </c>
      <c r="B52" s="2106" t="s">
        <v>7021</v>
      </c>
      <c r="C52" s="2107" t="s">
        <v>7022</v>
      </c>
      <c r="D52" s="2167" t="s">
        <v>1134</v>
      </c>
      <c r="E52" s="2168">
        <v>4</v>
      </c>
      <c r="F52" s="2112">
        <v>1960</v>
      </c>
      <c r="G52" s="2078">
        <f>F52-F52*$I$1</f>
        <v>1960</v>
      </c>
    </row>
    <row r="53" spans="1:7" ht="14.25">
      <c r="A53" s="2106" t="s">
        <v>7023</v>
      </c>
      <c r="B53" s="2106" t="s">
        <v>7024</v>
      </c>
      <c r="C53" s="2107" t="s">
        <v>7025</v>
      </c>
      <c r="D53" s="2167" t="s">
        <v>1134</v>
      </c>
      <c r="E53" s="2168">
        <v>4</v>
      </c>
      <c r="F53" s="2112">
        <v>1960</v>
      </c>
      <c r="G53" s="2078">
        <f>F53-F53*$I$1</f>
        <v>1960</v>
      </c>
    </row>
    <row r="54" spans="1:7" ht="14.25">
      <c r="A54" s="2106" t="s">
        <v>7026</v>
      </c>
      <c r="B54" s="2106" t="s">
        <v>7027</v>
      </c>
      <c r="C54" s="2107" t="s">
        <v>7028</v>
      </c>
      <c r="D54" s="2167" t="s">
        <v>1134</v>
      </c>
      <c r="E54" s="2168">
        <v>4</v>
      </c>
      <c r="F54" s="2112">
        <v>1960</v>
      </c>
      <c r="G54" s="2078">
        <f>F54-F54*$I$1</f>
        <v>1960</v>
      </c>
    </row>
    <row r="55" spans="1:7" ht="14.25">
      <c r="A55" s="2106" t="s">
        <v>7029</v>
      </c>
      <c r="B55" s="2106" t="s">
        <v>7030</v>
      </c>
      <c r="C55" s="2107" t="s">
        <v>7031</v>
      </c>
      <c r="D55" s="2167" t="s">
        <v>1134</v>
      </c>
      <c r="E55" s="2168">
        <v>4</v>
      </c>
      <c r="F55" s="2112">
        <v>2190</v>
      </c>
      <c r="G55" s="2078">
        <f>F55-F55*$I$1</f>
        <v>2190</v>
      </c>
    </row>
    <row r="56" spans="1:7" ht="14.25">
      <c r="A56" s="2106" t="s">
        <v>7032</v>
      </c>
      <c r="B56" s="2106" t="s">
        <v>7033</v>
      </c>
      <c r="C56" s="2107" t="s">
        <v>7034</v>
      </c>
      <c r="D56" s="2167" t="s">
        <v>1134</v>
      </c>
      <c r="E56" s="2168">
        <v>4</v>
      </c>
      <c r="F56" s="2112">
        <v>1660</v>
      </c>
      <c r="G56" s="2078">
        <f>F56-F56*$I$1</f>
        <v>1660</v>
      </c>
    </row>
    <row r="57" spans="1:7" ht="14.25">
      <c r="A57" s="2106" t="s">
        <v>7035</v>
      </c>
      <c r="B57" s="2106" t="s">
        <v>7036</v>
      </c>
      <c r="C57" s="2107" t="s">
        <v>7037</v>
      </c>
      <c r="D57" s="2167" t="s">
        <v>1134</v>
      </c>
      <c r="E57" s="2168">
        <v>4</v>
      </c>
      <c r="F57" s="2112">
        <v>1850</v>
      </c>
      <c r="G57" s="2078">
        <f>F57-F57*$I$1</f>
        <v>1850</v>
      </c>
    </row>
    <row r="58" spans="1:7" ht="14.25">
      <c r="A58" s="2106" t="s">
        <v>7038</v>
      </c>
      <c r="B58" s="2106" t="s">
        <v>7039</v>
      </c>
      <c r="C58" s="2107" t="s">
        <v>7040</v>
      </c>
      <c r="D58" s="2167" t="s">
        <v>1134</v>
      </c>
      <c r="E58" s="2168">
        <v>4</v>
      </c>
      <c r="F58" s="2112">
        <v>1770</v>
      </c>
      <c r="G58" s="2078">
        <f>F58-F58*$I$1</f>
        <v>1770</v>
      </c>
    </row>
    <row r="59" spans="1:7" ht="14.25">
      <c r="A59" s="2106" t="s">
        <v>7041</v>
      </c>
      <c r="B59" s="2106" t="s">
        <v>7042</v>
      </c>
      <c r="C59" s="2107" t="s">
        <v>7043</v>
      </c>
      <c r="D59" s="2167" t="s">
        <v>1134</v>
      </c>
      <c r="E59" s="2168">
        <v>4</v>
      </c>
      <c r="F59" s="2112">
        <v>1960</v>
      </c>
      <c r="G59" s="2078">
        <f>F59-F59*$I$1</f>
        <v>1960</v>
      </c>
    </row>
    <row r="60" spans="1:7" ht="14.25">
      <c r="A60" s="2106" t="s">
        <v>7044</v>
      </c>
      <c r="B60" s="2106" t="s">
        <v>7045</v>
      </c>
      <c r="C60" s="2107" t="s">
        <v>7046</v>
      </c>
      <c r="D60" s="2167" t="s">
        <v>1134</v>
      </c>
      <c r="E60" s="2168">
        <v>4</v>
      </c>
      <c r="F60" s="2112">
        <v>2070</v>
      </c>
      <c r="G60" s="2078">
        <f>F60-F60*$I$1</f>
        <v>2070</v>
      </c>
    </row>
    <row r="61" spans="1:7" ht="14.25">
      <c r="A61" s="2106" t="s">
        <v>7047</v>
      </c>
      <c r="B61" s="2106" t="s">
        <v>7048</v>
      </c>
      <c r="C61" s="2107" t="s">
        <v>7049</v>
      </c>
      <c r="D61" s="2167" t="s">
        <v>1134</v>
      </c>
      <c r="E61" s="2168">
        <v>4</v>
      </c>
      <c r="F61" s="2112">
        <v>2070</v>
      </c>
      <c r="G61" s="2078">
        <f>F61-F61*$I$1</f>
        <v>2070</v>
      </c>
    </row>
    <row r="62" spans="1:7" ht="14.25">
      <c r="A62" s="2106" t="s">
        <v>7050</v>
      </c>
      <c r="B62" s="2106" t="s">
        <v>6997</v>
      </c>
      <c r="C62" s="2107" t="s">
        <v>7051</v>
      </c>
      <c r="D62" s="2167" t="s">
        <v>1134</v>
      </c>
      <c r="E62" s="2168">
        <v>4</v>
      </c>
      <c r="F62" s="2112">
        <v>2070</v>
      </c>
      <c r="G62" s="2078">
        <f>F62-F62*$I$1</f>
        <v>2070</v>
      </c>
    </row>
    <row r="63" spans="1:7" ht="14.25">
      <c r="A63" s="2106" t="s">
        <v>7052</v>
      </c>
      <c r="B63" s="2106" t="s">
        <v>7053</v>
      </c>
      <c r="C63" s="2107" t="s">
        <v>7054</v>
      </c>
      <c r="D63" s="2167" t="s">
        <v>1134</v>
      </c>
      <c r="E63" s="2168">
        <v>4</v>
      </c>
      <c r="F63" s="2112">
        <v>2070</v>
      </c>
      <c r="G63" s="2078">
        <f>F63-F63*$I$1</f>
        <v>2070</v>
      </c>
    </row>
    <row r="64" spans="1:7" ht="14.25">
      <c r="A64" s="2106" t="s">
        <v>7055</v>
      </c>
      <c r="B64" s="2106" t="s">
        <v>7056</v>
      </c>
      <c r="C64" s="2107" t="s">
        <v>7057</v>
      </c>
      <c r="D64" s="2167" t="s">
        <v>1134</v>
      </c>
      <c r="E64" s="2168">
        <v>4</v>
      </c>
      <c r="F64" s="2112">
        <v>2070</v>
      </c>
      <c r="G64" s="2078">
        <f>F64-F64*$I$1</f>
        <v>2070</v>
      </c>
    </row>
    <row r="65" spans="1:7" ht="14.25">
      <c r="A65" s="2106" t="s">
        <v>7058</v>
      </c>
      <c r="B65" s="2106" t="s">
        <v>7059</v>
      </c>
      <c r="C65" s="2107" t="s">
        <v>7060</v>
      </c>
      <c r="D65" s="2167" t="s">
        <v>1134</v>
      </c>
      <c r="E65" s="2168">
        <v>4</v>
      </c>
      <c r="F65" s="2112">
        <v>2070</v>
      </c>
      <c r="G65" s="2078">
        <f>F65-F65*$I$1</f>
        <v>2070</v>
      </c>
    </row>
    <row r="66" spans="1:7" ht="14.25">
      <c r="A66" s="2106" t="s">
        <v>7061</v>
      </c>
      <c r="B66" s="2106" t="s">
        <v>7062</v>
      </c>
      <c r="C66" s="2107" t="s">
        <v>7063</v>
      </c>
      <c r="D66" s="2167" t="s">
        <v>1134</v>
      </c>
      <c r="E66" s="2168">
        <v>4</v>
      </c>
      <c r="F66" s="2112">
        <v>1850</v>
      </c>
      <c r="G66" s="2078">
        <f>F66-F66*$I$1</f>
        <v>1850</v>
      </c>
    </row>
    <row r="67" spans="1:7" ht="14.25">
      <c r="A67" s="2106" t="s">
        <v>7064</v>
      </c>
      <c r="B67" s="2106" t="s">
        <v>7065</v>
      </c>
      <c r="C67" s="2107" t="s">
        <v>7066</v>
      </c>
      <c r="D67" s="2167" t="s">
        <v>1134</v>
      </c>
      <c r="E67" s="2168">
        <v>4</v>
      </c>
      <c r="F67" s="2112">
        <v>1960</v>
      </c>
      <c r="G67" s="2078">
        <f>F67-F67*$I$1</f>
        <v>1960</v>
      </c>
    </row>
    <row r="68" spans="1:7" ht="14.25">
      <c r="A68" s="65"/>
      <c r="B68" s="66"/>
      <c r="C68" s="66" t="s">
        <v>7067</v>
      </c>
      <c r="D68" s="39"/>
      <c r="E68" s="38"/>
      <c r="F68" s="265"/>
      <c r="G68" s="39"/>
    </row>
    <row r="69" spans="1:7" ht="14.25">
      <c r="A69" s="2115" t="s">
        <v>7068</v>
      </c>
      <c r="B69" s="2115" t="s">
        <v>1164</v>
      </c>
      <c r="C69" s="2116" t="s">
        <v>7069</v>
      </c>
      <c r="D69" s="2086" t="s">
        <v>1134</v>
      </c>
      <c r="E69" s="2117">
        <v>6</v>
      </c>
      <c r="F69" s="2112">
        <v>1202</v>
      </c>
      <c r="G69" s="2078">
        <f>F69-F69*$I$1</f>
        <v>1202</v>
      </c>
    </row>
    <row r="70" spans="1:7" ht="14.25">
      <c r="A70" s="2115" t="s">
        <v>7070</v>
      </c>
      <c r="B70" s="2115" t="s">
        <v>1164</v>
      </c>
      <c r="C70" s="2116" t="s">
        <v>7071</v>
      </c>
      <c r="D70" s="2086" t="s">
        <v>1134</v>
      </c>
      <c r="E70" s="2117">
        <v>6</v>
      </c>
      <c r="F70" s="2112">
        <v>1902</v>
      </c>
      <c r="G70" s="2078">
        <f>F70-F70*$I$1</f>
        <v>1902</v>
      </c>
    </row>
    <row r="71" spans="1:7" ht="14.25">
      <c r="A71" s="2115" t="s">
        <v>7072</v>
      </c>
      <c r="B71" s="2115" t="s">
        <v>1164</v>
      </c>
      <c r="C71" s="2116" t="s">
        <v>7073</v>
      </c>
      <c r="D71" s="2086" t="s">
        <v>1134</v>
      </c>
      <c r="E71" s="2117">
        <v>6</v>
      </c>
      <c r="F71" s="2112">
        <v>3103.01</v>
      </c>
      <c r="G71" s="2078">
        <f>F71-F71*$I$1</f>
        <v>3103.01</v>
      </c>
    </row>
    <row r="72" spans="1:7" ht="14.25">
      <c r="A72" s="2115" t="s">
        <v>7074</v>
      </c>
      <c r="B72" s="2115" t="s">
        <v>1164</v>
      </c>
      <c r="C72" s="2116" t="s">
        <v>7075</v>
      </c>
      <c r="D72" s="2086" t="s">
        <v>1134</v>
      </c>
      <c r="E72" s="2117">
        <v>6</v>
      </c>
      <c r="F72" s="2111">
        <v>736</v>
      </c>
      <c r="G72" s="2078">
        <f>F72-F72*$I$1</f>
        <v>736</v>
      </c>
    </row>
    <row r="73" spans="1:7" ht="14.25">
      <c r="A73" s="2115" t="s">
        <v>7076</v>
      </c>
      <c r="B73" s="2115" t="s">
        <v>1164</v>
      </c>
      <c r="C73" s="2116" t="s">
        <v>7077</v>
      </c>
      <c r="D73" s="2086" t="s">
        <v>1134</v>
      </c>
      <c r="E73" s="2117">
        <v>6</v>
      </c>
      <c r="F73" s="2112">
        <v>1202</v>
      </c>
      <c r="G73" s="2078">
        <f>F73-F73*$I$1</f>
        <v>1202</v>
      </c>
    </row>
    <row r="74" spans="1:7" ht="14.25">
      <c r="A74" s="2115" t="s">
        <v>7078</v>
      </c>
      <c r="B74" s="2115" t="s">
        <v>1164</v>
      </c>
      <c r="C74" s="2116" t="s">
        <v>7079</v>
      </c>
      <c r="D74" s="2086" t="s">
        <v>1134</v>
      </c>
      <c r="E74" s="2117">
        <v>6</v>
      </c>
      <c r="F74" s="2112">
        <v>2279.0100000000002</v>
      </c>
      <c r="G74" s="2078">
        <f>F74-F74*$I$1</f>
        <v>2279.0100000000002</v>
      </c>
    </row>
    <row r="75" spans="1:7" ht="14.25">
      <c r="A75" s="2115" t="s">
        <v>7080</v>
      </c>
      <c r="B75" s="2115" t="s">
        <v>1164</v>
      </c>
      <c r="C75" s="2116" t="s">
        <v>7081</v>
      </c>
      <c r="D75" s="2086" t="s">
        <v>1134</v>
      </c>
      <c r="E75" s="2117">
        <v>6</v>
      </c>
      <c r="F75" s="2111">
        <v>922.56</v>
      </c>
      <c r="G75" s="2078">
        <f>F75-F75*$I$1</f>
        <v>922.56</v>
      </c>
    </row>
    <row r="76" spans="1:7" ht="14.25">
      <c r="A76" s="2115" t="s">
        <v>7082</v>
      </c>
      <c r="B76" s="2115" t="s">
        <v>1164</v>
      </c>
      <c r="C76" s="2116" t="s">
        <v>7083</v>
      </c>
      <c r="D76" s="2086" t="s">
        <v>1134</v>
      </c>
      <c r="E76" s="2117">
        <v>6</v>
      </c>
      <c r="F76" s="2112">
        <v>1561</v>
      </c>
      <c r="G76" s="2078">
        <f>F76-F76*$I$1</f>
        <v>1561</v>
      </c>
    </row>
    <row r="77" spans="1:7" ht="14.25">
      <c r="A77" s="2115" t="s">
        <v>7084</v>
      </c>
      <c r="B77" s="2115" t="s">
        <v>1164</v>
      </c>
      <c r="C77" s="2116" t="s">
        <v>7085</v>
      </c>
      <c r="D77" s="2086" t="s">
        <v>1134</v>
      </c>
      <c r="E77" s="2117">
        <v>6</v>
      </c>
      <c r="F77" s="2112">
        <v>2800.01</v>
      </c>
      <c r="G77" s="2078">
        <f>F77-F77*$I$1</f>
        <v>2800.01</v>
      </c>
    </row>
    <row r="78" spans="1:7" ht="14.25">
      <c r="A78" s="2115" t="s">
        <v>7086</v>
      </c>
      <c r="B78" s="2115" t="s">
        <v>1164</v>
      </c>
      <c r="C78" s="2116" t="s">
        <v>7087</v>
      </c>
      <c r="D78" s="2086" t="s">
        <v>1134</v>
      </c>
      <c r="E78" s="2117">
        <v>6</v>
      </c>
      <c r="F78" s="2112">
        <v>1202</v>
      </c>
      <c r="G78" s="2078">
        <f>F78-F78*$I$1</f>
        <v>1202</v>
      </c>
    </row>
    <row r="79" spans="1:7" ht="14.25">
      <c r="A79" s="2115" t="s">
        <v>7088</v>
      </c>
      <c r="B79" s="2115" t="s">
        <v>1164</v>
      </c>
      <c r="C79" s="2116" t="s">
        <v>7089</v>
      </c>
      <c r="D79" s="2086" t="s">
        <v>1134</v>
      </c>
      <c r="E79" s="2117">
        <v>6</v>
      </c>
      <c r="F79" s="2112">
        <v>2279.0100000000002</v>
      </c>
      <c r="G79" s="2078">
        <f>F79-F79*$I$1</f>
        <v>2279.0100000000002</v>
      </c>
    </row>
    <row r="80" spans="1:7" ht="14.25">
      <c r="A80" s="2115" t="s">
        <v>7090</v>
      </c>
      <c r="B80" s="2115" t="s">
        <v>1164</v>
      </c>
      <c r="C80" s="2116" t="s">
        <v>7091</v>
      </c>
      <c r="D80" s="2086" t="s">
        <v>1134</v>
      </c>
      <c r="E80" s="2117">
        <v>6</v>
      </c>
      <c r="F80" s="2111">
        <v>868.3</v>
      </c>
      <c r="G80" s="2078">
        <f>F80-F80*$I$1</f>
        <v>868.3</v>
      </c>
    </row>
    <row r="81" spans="1:7" ht="14.25">
      <c r="A81" s="2115" t="s">
        <v>7092</v>
      </c>
      <c r="B81" s="2115" t="s">
        <v>1164</v>
      </c>
      <c r="C81" s="2116" t="s">
        <v>7093</v>
      </c>
      <c r="D81" s="2086" t="s">
        <v>1134</v>
      </c>
      <c r="E81" s="2117">
        <v>3</v>
      </c>
      <c r="F81" s="2112">
        <v>4077.01</v>
      </c>
      <c r="G81" s="2078">
        <f>F81-F81*$I$1</f>
        <v>4077.01</v>
      </c>
    </row>
    <row r="82" spans="1:7" ht="14.25">
      <c r="A82" s="2115" t="s">
        <v>7094</v>
      </c>
      <c r="B82" s="2115" t="s">
        <v>1164</v>
      </c>
      <c r="C82" s="2116" t="s">
        <v>7095</v>
      </c>
      <c r="D82" s="2086" t="s">
        <v>1134</v>
      </c>
      <c r="E82" s="2117">
        <v>6</v>
      </c>
      <c r="F82" s="2112">
        <v>1082</v>
      </c>
      <c r="G82" s="2078">
        <f>F82-F82*$I$1</f>
        <v>1082</v>
      </c>
    </row>
    <row r="83" spans="1:7" ht="14.25">
      <c r="A83" s="2115" t="s">
        <v>7096</v>
      </c>
      <c r="B83" s="2115" t="s">
        <v>1164</v>
      </c>
      <c r="C83" s="2116" t="s">
        <v>7097</v>
      </c>
      <c r="D83" s="2086" t="s">
        <v>1134</v>
      </c>
      <c r="E83" s="2117">
        <v>3</v>
      </c>
      <c r="F83" s="2112">
        <v>4077.01</v>
      </c>
      <c r="G83" s="2078">
        <f>F83-F83*$I$1</f>
        <v>4077.01</v>
      </c>
    </row>
    <row r="84" spans="1:7" ht="14.25">
      <c r="A84" s="2115" t="s">
        <v>7098</v>
      </c>
      <c r="B84" s="2115" t="s">
        <v>1164</v>
      </c>
      <c r="C84" s="2116" t="s">
        <v>7099</v>
      </c>
      <c r="D84" s="2086" t="s">
        <v>1134</v>
      </c>
      <c r="E84" s="2117">
        <v>6</v>
      </c>
      <c r="F84" s="2112">
        <v>1082</v>
      </c>
      <c r="G84" s="2078">
        <f>F84-F84*$I$1</f>
        <v>1082</v>
      </c>
    </row>
    <row r="85" spans="1:7" ht="14.25">
      <c r="A85" s="2115" t="s">
        <v>7100</v>
      </c>
      <c r="B85" s="2115" t="s">
        <v>1164</v>
      </c>
      <c r="C85" s="2116" t="s">
        <v>7101</v>
      </c>
      <c r="D85" s="2086" t="s">
        <v>1134</v>
      </c>
      <c r="E85" s="2117">
        <v>3</v>
      </c>
      <c r="F85" s="2112">
        <v>4077.01</v>
      </c>
      <c r="G85" s="2078">
        <f>F85-F85*$I$1</f>
        <v>4077.01</v>
      </c>
    </row>
    <row r="86" spans="1:7" ht="14.25">
      <c r="A86" s="2115" t="s">
        <v>7102</v>
      </c>
      <c r="B86" s="2115" t="s">
        <v>1164</v>
      </c>
      <c r="C86" s="2116" t="s">
        <v>7103</v>
      </c>
      <c r="D86" s="2086" t="s">
        <v>1134</v>
      </c>
      <c r="E86" s="2117">
        <v>6</v>
      </c>
      <c r="F86" s="2112">
        <v>1082</v>
      </c>
      <c r="G86" s="2078">
        <f>F86-F86*$I$1</f>
        <v>1082</v>
      </c>
    </row>
    <row r="87" spans="1:7" ht="14.25">
      <c r="A87" s="2115" t="s">
        <v>7104</v>
      </c>
      <c r="B87" s="2115" t="s">
        <v>1164</v>
      </c>
      <c r="C87" s="2116" t="s">
        <v>7105</v>
      </c>
      <c r="D87" s="2086" t="s">
        <v>1134</v>
      </c>
      <c r="E87" s="2117">
        <v>6</v>
      </c>
      <c r="F87" s="2112">
        <v>1267</v>
      </c>
      <c r="G87" s="2078">
        <f>F87-F87*$I$1</f>
        <v>1267</v>
      </c>
    </row>
    <row r="88" spans="1:7" ht="14.25">
      <c r="A88" s="2115" t="s">
        <v>7106</v>
      </c>
      <c r="B88" s="2115" t="s">
        <v>1164</v>
      </c>
      <c r="C88" s="2116" t="s">
        <v>7107</v>
      </c>
      <c r="D88" s="2086" t="s">
        <v>1134</v>
      </c>
      <c r="E88" s="2117">
        <v>6</v>
      </c>
      <c r="F88" s="2112">
        <v>1722</v>
      </c>
      <c r="G88" s="2078">
        <f>F88-F88*$I$1</f>
        <v>1722</v>
      </c>
    </row>
    <row r="89" spans="1:7" ht="14.25">
      <c r="A89" s="2115" t="s">
        <v>7108</v>
      </c>
      <c r="B89" s="2115" t="s">
        <v>1164</v>
      </c>
      <c r="C89" s="2116" t="s">
        <v>7109</v>
      </c>
      <c r="D89" s="2086" t="s">
        <v>1134</v>
      </c>
      <c r="E89" s="2117">
        <v>6</v>
      </c>
      <c r="F89" s="2112">
        <v>1700</v>
      </c>
      <c r="G89" s="2078">
        <f>F89-F89*$I$1</f>
        <v>1700</v>
      </c>
    </row>
    <row r="90" spans="1:7" ht="14.25">
      <c r="A90" s="2115" t="s">
        <v>7110</v>
      </c>
      <c r="B90" s="2115" t="s">
        <v>1164</v>
      </c>
      <c r="C90" s="2116" t="s">
        <v>7111</v>
      </c>
      <c r="D90" s="2086" t="s">
        <v>1134</v>
      </c>
      <c r="E90" s="2117">
        <v>3</v>
      </c>
      <c r="F90" s="2112">
        <v>6657.01</v>
      </c>
      <c r="G90" s="2078">
        <f>F90-F90*$I$1</f>
        <v>6657.01</v>
      </c>
    </row>
    <row r="91" spans="1:7" ht="14.25">
      <c r="A91" s="2115" t="s">
        <v>7112</v>
      </c>
      <c r="B91" s="2115" t="s">
        <v>1164</v>
      </c>
      <c r="C91" s="2116" t="s">
        <v>7113</v>
      </c>
      <c r="D91" s="2086" t="s">
        <v>1134</v>
      </c>
      <c r="E91" s="2117">
        <v>6</v>
      </c>
      <c r="F91" s="2112">
        <v>1776</v>
      </c>
      <c r="G91" s="2078">
        <f>F91-F91*$I$1</f>
        <v>1776</v>
      </c>
    </row>
    <row r="92" spans="1:7" ht="14.25">
      <c r="A92" s="2115" t="s">
        <v>7114</v>
      </c>
      <c r="B92" s="2115" t="s">
        <v>1164</v>
      </c>
      <c r="C92" s="2116" t="s">
        <v>7115</v>
      </c>
      <c r="D92" s="2086" t="s">
        <v>1134</v>
      </c>
      <c r="E92" s="2117">
        <v>6</v>
      </c>
      <c r="F92" s="2112">
        <v>1955</v>
      </c>
      <c r="G92" s="2078">
        <f>F92-F92*$I$1</f>
        <v>1955</v>
      </c>
    </row>
    <row r="93" spans="1:7" ht="14.25">
      <c r="A93" s="2115" t="s">
        <v>7116</v>
      </c>
      <c r="B93" s="2115" t="s">
        <v>1164</v>
      </c>
      <c r="C93" s="2116" t="s">
        <v>7117</v>
      </c>
      <c r="D93" s="2086" t="s">
        <v>1134</v>
      </c>
      <c r="E93" s="2117">
        <v>6</v>
      </c>
      <c r="F93" s="2112">
        <v>1722</v>
      </c>
      <c r="G93" s="2078">
        <f>F93-F93*$I$1</f>
        <v>1722</v>
      </c>
    </row>
    <row r="94" spans="1:7" ht="14.25">
      <c r="A94" s="2115" t="s">
        <v>5005</v>
      </c>
      <c r="B94" s="2115" t="s">
        <v>1164</v>
      </c>
      <c r="C94" s="2116" t="s">
        <v>7118</v>
      </c>
      <c r="D94" s="2086" t="s">
        <v>1134</v>
      </c>
      <c r="E94" s="2117">
        <v>6</v>
      </c>
      <c r="F94" s="2112">
        <v>1900</v>
      </c>
      <c r="G94" s="2078">
        <f>F94-F94*$I$1</f>
        <v>1900</v>
      </c>
    </row>
    <row r="95" spans="1:7" ht="14.25">
      <c r="A95" s="2115" t="s">
        <v>7119</v>
      </c>
      <c r="B95" s="2115" t="s">
        <v>1164</v>
      </c>
      <c r="C95" s="2116" t="s">
        <v>7120</v>
      </c>
      <c r="D95" s="2086" t="s">
        <v>1134</v>
      </c>
      <c r="E95" s="2117">
        <v>6</v>
      </c>
      <c r="F95" s="2112">
        <v>1650</v>
      </c>
      <c r="G95" s="2078">
        <f>F95-F95*$I$1</f>
        <v>1650</v>
      </c>
    </row>
    <row r="96" spans="1:7" ht="14.25">
      <c r="A96" s="2115" t="s">
        <v>7121</v>
      </c>
      <c r="B96" s="2115" t="s">
        <v>1164</v>
      </c>
      <c r="C96" s="2116" t="s">
        <v>7122</v>
      </c>
      <c r="D96" s="2086" t="s">
        <v>1134</v>
      </c>
      <c r="E96" s="2117">
        <v>6</v>
      </c>
      <c r="F96" s="2112">
        <v>2170</v>
      </c>
      <c r="G96" s="2078">
        <f>F96-F96*$I$1</f>
        <v>2170</v>
      </c>
    </row>
    <row r="97" spans="1:7" ht="14.25">
      <c r="A97" s="2115" t="s">
        <v>7123</v>
      </c>
      <c r="B97" s="2115" t="s">
        <v>1164</v>
      </c>
      <c r="C97" s="2116" t="s">
        <v>7124</v>
      </c>
      <c r="D97" s="2086" t="s">
        <v>1134</v>
      </c>
      <c r="E97" s="2117">
        <v>3</v>
      </c>
      <c r="F97" s="2112">
        <v>7284.02</v>
      </c>
      <c r="G97" s="2078">
        <f>F97-F97*$I$1</f>
        <v>7284.02</v>
      </c>
    </row>
    <row r="98" spans="1:7" ht="14.25">
      <c r="A98" s="2115" t="s">
        <v>7125</v>
      </c>
      <c r="B98" s="2115" t="s">
        <v>1164</v>
      </c>
      <c r="C98" s="2116" t="s">
        <v>7126</v>
      </c>
      <c r="D98" s="2086" t="s">
        <v>1134</v>
      </c>
      <c r="E98" s="2117">
        <v>6</v>
      </c>
      <c r="F98" s="2112">
        <v>2170</v>
      </c>
      <c r="G98" s="2078">
        <f>F98-F98*$I$1</f>
        <v>2170</v>
      </c>
    </row>
    <row r="99" spans="1:7" ht="14.25">
      <c r="A99" s="2115" t="s">
        <v>7127</v>
      </c>
      <c r="B99" s="2115" t="s">
        <v>1164</v>
      </c>
      <c r="C99" s="2116" t="s">
        <v>7128</v>
      </c>
      <c r="D99" s="2086" t="s">
        <v>1134</v>
      </c>
      <c r="E99" s="2117">
        <v>1</v>
      </c>
      <c r="F99" s="2112">
        <v>1350</v>
      </c>
      <c r="G99" s="2078">
        <f>F99-F99*$I$1</f>
        <v>1350</v>
      </c>
    </row>
    <row r="100" spans="1:7" ht="14.25">
      <c r="A100" s="2115" t="s">
        <v>7129</v>
      </c>
      <c r="B100" s="2115" t="s">
        <v>1164</v>
      </c>
      <c r="C100" s="2116" t="s">
        <v>7130</v>
      </c>
      <c r="D100" s="2086" t="s">
        <v>1134</v>
      </c>
      <c r="E100" s="2117">
        <v>1</v>
      </c>
      <c r="F100" s="2112">
        <v>2700.01</v>
      </c>
      <c r="G100" s="2078">
        <f>F100-F100*$I$1</f>
        <v>2700.01</v>
      </c>
    </row>
    <row r="101" spans="1:7">
      <c r="B101" s="201"/>
    </row>
  </sheetData>
  <mergeCells count="2">
    <mergeCell ref="A6:B6"/>
    <mergeCell ref="A7:G7"/>
  </mergeCells>
  <hyperlinks>
    <hyperlink ref="A6" location="'Список программ'!R1C1" display="Список программ" xr:uid="{00000000-0004-0000-1400-000000000000}"/>
  </hyperlinks>
  <pageMargins left="0.57986111111111105" right="0.17013888888888901" top="0.3" bottom="0.27986111111111101" header="0.51180555555555496" footer="0.51180555555555496"/>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DBB45-15B0-48AB-ABC0-45E5786337B7}">
  <sheetPr>
    <tabColor rgb="FF0070C0"/>
  </sheetPr>
  <dimension ref="A1:BL63"/>
  <sheetViews>
    <sheetView workbookViewId="0">
      <selection activeCell="C11" sqref="C11"/>
    </sheetView>
  </sheetViews>
  <sheetFormatPr defaultRowHeight="14.25"/>
  <cols>
    <col min="3" max="3" width="37.375" customWidth="1"/>
  </cols>
  <sheetData>
    <row r="1" spans="1:64" ht="15.75">
      <c r="A1" s="48" t="s">
        <v>0</v>
      </c>
      <c r="B1" s="49"/>
      <c r="C1" s="17"/>
      <c r="D1" s="18"/>
      <c r="E1" s="50"/>
      <c r="F1" s="51"/>
      <c r="G1" s="52"/>
      <c r="H1" s="53" t="s">
        <v>105</v>
      </c>
      <c r="I1" s="54">
        <v>0</v>
      </c>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row>
    <row r="2" spans="1:64">
      <c r="A2" s="22" t="s">
        <v>1</v>
      </c>
      <c r="B2" s="23"/>
      <c r="C2" s="24"/>
      <c r="D2" s="25"/>
      <c r="E2" s="19"/>
      <c r="F2" s="55"/>
      <c r="G2" s="56"/>
      <c r="H2" s="2155" t="s">
        <v>106</v>
      </c>
      <c r="I2" s="2067">
        <v>0</v>
      </c>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row>
    <row r="3" spans="1:64">
      <c r="A3" s="57" t="s">
        <v>2</v>
      </c>
      <c r="B3" s="58"/>
      <c r="C3" s="24"/>
      <c r="D3" s="25"/>
      <c r="E3" s="14"/>
      <c r="F3" s="55"/>
      <c r="G3" s="56"/>
      <c r="H3" s="59"/>
      <c r="I3" s="59"/>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22.5" customHeight="1">
      <c r="A4" s="57" t="s">
        <v>3</v>
      </c>
      <c r="B4" s="58"/>
      <c r="C4" s="24"/>
      <c r="D4" s="25"/>
      <c r="E4" s="14"/>
      <c r="F4" s="55"/>
      <c r="G4" s="56"/>
      <c r="H4" s="59"/>
      <c r="I4" s="59"/>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24.75" customHeight="1">
      <c r="A5" s="60"/>
      <c r="B5" s="44"/>
      <c r="C5" s="28" t="s">
        <v>107</v>
      </c>
      <c r="D5" s="25"/>
      <c r="E5" s="14"/>
      <c r="F5" s="55"/>
      <c r="G5" s="56"/>
      <c r="H5" s="59"/>
      <c r="I5" s="59"/>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30.75" customHeight="1">
      <c r="A6" s="1741" t="s">
        <v>108</v>
      </c>
      <c r="B6" s="1741"/>
      <c r="C6" s="29"/>
      <c r="D6" s="30"/>
      <c r="E6" s="31"/>
      <c r="F6" s="61"/>
      <c r="G6" s="62"/>
      <c r="H6" s="59"/>
      <c r="I6" s="59"/>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15" customHeight="1">
      <c r="A7" s="1828" t="s">
        <v>109</v>
      </c>
      <c r="B7" s="1828"/>
      <c r="C7" s="1828"/>
      <c r="D7" s="1828"/>
      <c r="E7" s="1828"/>
      <c r="F7" s="1828"/>
      <c r="G7" s="1828"/>
      <c r="H7" s="1828"/>
      <c r="I7" s="59"/>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row>
    <row r="8" spans="1:64" ht="43.5">
      <c r="A8" s="2102" t="s">
        <v>572</v>
      </c>
      <c r="B8" s="2102" t="s">
        <v>110</v>
      </c>
      <c r="C8" s="2104" t="s">
        <v>111</v>
      </c>
      <c r="D8" s="2071" t="s">
        <v>1103</v>
      </c>
      <c r="E8" s="2071" t="s">
        <v>112</v>
      </c>
      <c r="F8" s="2102" t="s">
        <v>574</v>
      </c>
      <c r="G8" s="2105" t="s">
        <v>113</v>
      </c>
      <c r="H8" s="2071" t="s">
        <v>114</v>
      </c>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row>
    <row r="9" spans="1:64" ht="15.75">
      <c r="A9" s="234"/>
      <c r="B9" s="469"/>
      <c r="C9" s="1374" t="s">
        <v>7131</v>
      </c>
      <c r="D9" s="83"/>
      <c r="E9" s="83"/>
      <c r="F9" s="83"/>
      <c r="G9" s="39"/>
      <c r="H9" s="39"/>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row>
    <row r="10" spans="1:64">
      <c r="A10" s="231"/>
      <c r="B10" s="231"/>
      <c r="C10" s="723" t="s">
        <v>7132</v>
      </c>
      <c r="D10" s="232"/>
      <c r="E10" s="232"/>
      <c r="F10" s="232"/>
      <c r="G10" s="39"/>
      <c r="H10" s="39"/>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row>
    <row r="11" spans="1:64">
      <c r="A11" s="2106" t="s">
        <v>7133</v>
      </c>
      <c r="B11" s="2106" t="s">
        <v>7134</v>
      </c>
      <c r="C11" s="2107" t="s">
        <v>7135</v>
      </c>
      <c r="D11" s="2108" t="s">
        <v>1134</v>
      </c>
      <c r="E11" s="2109">
        <v>12</v>
      </c>
      <c r="F11" s="2077">
        <v>12.76</v>
      </c>
      <c r="G11" s="2078">
        <f>F11*$I$2</f>
        <v>0</v>
      </c>
      <c r="H11" s="2078">
        <f>G11-G11*($I$1)</f>
        <v>0</v>
      </c>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row>
    <row r="12" spans="1:64">
      <c r="A12" s="2106" t="s">
        <v>7136</v>
      </c>
      <c r="B12" s="2106" t="s">
        <v>7137</v>
      </c>
      <c r="C12" s="2107" t="s">
        <v>7138</v>
      </c>
      <c r="D12" s="2108" t="s">
        <v>1134</v>
      </c>
      <c r="E12" s="2109">
        <v>12</v>
      </c>
      <c r="F12" s="2077">
        <v>12.76</v>
      </c>
      <c r="G12" s="2078">
        <f t="shared" ref="G12:G13" si="0">F12*$I$2</f>
        <v>0</v>
      </c>
      <c r="H12" s="2078">
        <f t="shared" ref="H12:H13" si="1">G12-G12*($I$1)</f>
        <v>0</v>
      </c>
    </row>
    <row r="13" spans="1:64">
      <c r="A13" s="2106" t="s">
        <v>7139</v>
      </c>
      <c r="B13" s="2106" t="s">
        <v>7140</v>
      </c>
      <c r="C13" s="2107" t="s">
        <v>7141</v>
      </c>
      <c r="D13" s="2108" t="s">
        <v>1134</v>
      </c>
      <c r="E13" s="2109">
        <v>12</v>
      </c>
      <c r="F13" s="2077">
        <v>12.76</v>
      </c>
      <c r="G13" s="2078">
        <f t="shared" si="0"/>
        <v>0</v>
      </c>
      <c r="H13" s="2078">
        <f t="shared" si="1"/>
        <v>0</v>
      </c>
    </row>
    <row r="14" spans="1:64">
      <c r="A14" s="231"/>
      <c r="B14" s="231"/>
      <c r="C14" s="723" t="s">
        <v>7142</v>
      </c>
      <c r="D14" s="232"/>
      <c r="E14" s="232"/>
      <c r="F14" s="124"/>
    </row>
    <row r="15" spans="1:64">
      <c r="A15" s="2106" t="s">
        <v>7143</v>
      </c>
      <c r="B15" s="2106" t="s">
        <v>7144</v>
      </c>
      <c r="C15" s="2107" t="s">
        <v>7145</v>
      </c>
      <c r="D15" s="2108" t="s">
        <v>1134</v>
      </c>
      <c r="E15" s="2109">
        <v>2</v>
      </c>
      <c r="F15" s="2077">
        <v>24.96</v>
      </c>
      <c r="G15" s="2078">
        <f t="shared" ref="G15:G23" si="2">F15*$I$2</f>
        <v>0</v>
      </c>
      <c r="H15" s="2078">
        <f t="shared" ref="H15:H23" si="3">G15-G15*($I$1)</f>
        <v>0</v>
      </c>
    </row>
    <row r="16" spans="1:64">
      <c r="A16" s="2106" t="s">
        <v>7146</v>
      </c>
      <c r="B16" s="2106" t="s">
        <v>7147</v>
      </c>
      <c r="C16" s="2107" t="s">
        <v>7148</v>
      </c>
      <c r="D16" s="2108" t="s">
        <v>1134</v>
      </c>
      <c r="E16" s="2109">
        <v>6</v>
      </c>
      <c r="F16" s="2077">
        <v>11.04</v>
      </c>
      <c r="G16" s="2078">
        <f t="shared" si="2"/>
        <v>0</v>
      </c>
      <c r="H16" s="2078">
        <f t="shared" si="3"/>
        <v>0</v>
      </c>
    </row>
    <row r="17" spans="1:8">
      <c r="A17" s="2106" t="s">
        <v>7149</v>
      </c>
      <c r="B17" s="2106" t="s">
        <v>7150</v>
      </c>
      <c r="C17" s="2107" t="s">
        <v>7151</v>
      </c>
      <c r="D17" s="2108" t="s">
        <v>1134</v>
      </c>
      <c r="E17" s="2109">
        <v>6</v>
      </c>
      <c r="F17" s="2077">
        <v>28.04</v>
      </c>
      <c r="G17" s="2078">
        <f t="shared" si="2"/>
        <v>0</v>
      </c>
      <c r="H17" s="2078">
        <f t="shared" si="3"/>
        <v>0</v>
      </c>
    </row>
    <row r="18" spans="1:8">
      <c r="A18" s="2106" t="s">
        <v>7152</v>
      </c>
      <c r="B18" s="2106" t="s">
        <v>7153</v>
      </c>
      <c r="C18" s="2107" t="s">
        <v>7154</v>
      </c>
      <c r="D18" s="2108" t="s">
        <v>1134</v>
      </c>
      <c r="E18" s="2109">
        <v>6</v>
      </c>
      <c r="F18" s="2077">
        <v>28.04</v>
      </c>
      <c r="G18" s="2078">
        <f t="shared" si="2"/>
        <v>0</v>
      </c>
      <c r="H18" s="2078">
        <f t="shared" si="3"/>
        <v>0</v>
      </c>
    </row>
    <row r="19" spans="1:8">
      <c r="A19" s="2106" t="s">
        <v>7155</v>
      </c>
      <c r="B19" s="2106" t="s">
        <v>7156</v>
      </c>
      <c r="C19" s="2107" t="s">
        <v>7157</v>
      </c>
      <c r="D19" s="2108" t="s">
        <v>1134</v>
      </c>
      <c r="E19" s="2109">
        <v>6</v>
      </c>
      <c r="F19" s="2077">
        <v>28.04</v>
      </c>
      <c r="G19" s="2078">
        <f t="shared" si="2"/>
        <v>0</v>
      </c>
      <c r="H19" s="2078">
        <f t="shared" si="3"/>
        <v>0</v>
      </c>
    </row>
    <row r="20" spans="1:8">
      <c r="A20" s="2106" t="s">
        <v>7158</v>
      </c>
      <c r="B20" s="2106" t="s">
        <v>7159</v>
      </c>
      <c r="C20" s="2107" t="s">
        <v>7160</v>
      </c>
      <c r="D20" s="2108" t="s">
        <v>1134</v>
      </c>
      <c r="E20" s="2109">
        <v>6</v>
      </c>
      <c r="F20" s="2077">
        <v>22.52</v>
      </c>
      <c r="G20" s="2078">
        <f t="shared" si="2"/>
        <v>0</v>
      </c>
      <c r="H20" s="2078">
        <f t="shared" si="3"/>
        <v>0</v>
      </c>
    </row>
    <row r="21" spans="1:8">
      <c r="A21" s="2106" t="s">
        <v>7161</v>
      </c>
      <c r="B21" s="2106" t="s">
        <v>7162</v>
      </c>
      <c r="C21" s="2107" t="s">
        <v>7163</v>
      </c>
      <c r="D21" s="2108" t="s">
        <v>1134</v>
      </c>
      <c r="E21" s="2109">
        <v>6</v>
      </c>
      <c r="F21" s="2077">
        <v>22.52</v>
      </c>
      <c r="G21" s="2078">
        <f t="shared" si="2"/>
        <v>0</v>
      </c>
      <c r="H21" s="2078">
        <f t="shared" si="3"/>
        <v>0</v>
      </c>
    </row>
    <row r="22" spans="1:8">
      <c r="A22" s="2106" t="s">
        <v>7164</v>
      </c>
      <c r="B22" s="2106" t="s">
        <v>7165</v>
      </c>
      <c r="C22" s="2107" t="s">
        <v>7166</v>
      </c>
      <c r="D22" s="2108" t="s">
        <v>1134</v>
      </c>
      <c r="E22" s="2109">
        <v>6</v>
      </c>
      <c r="F22" s="2077">
        <v>22.52</v>
      </c>
      <c r="G22" s="2078">
        <f t="shared" si="2"/>
        <v>0</v>
      </c>
      <c r="H22" s="2078">
        <f t="shared" si="3"/>
        <v>0</v>
      </c>
    </row>
    <row r="23" spans="1:8">
      <c r="A23" s="2106" t="s">
        <v>7167</v>
      </c>
      <c r="B23" s="2106" t="s">
        <v>7168</v>
      </c>
      <c r="C23" s="2107" t="s">
        <v>7169</v>
      </c>
      <c r="D23" s="2108" t="s">
        <v>1134</v>
      </c>
      <c r="E23" s="2109">
        <v>6</v>
      </c>
      <c r="F23" s="2077">
        <v>12.8</v>
      </c>
      <c r="G23" s="2078">
        <f t="shared" si="2"/>
        <v>0</v>
      </c>
      <c r="H23" s="2078">
        <f t="shared" si="3"/>
        <v>0</v>
      </c>
    </row>
    <row r="24" spans="1:8">
      <c r="A24" s="231"/>
      <c r="B24" s="231"/>
      <c r="C24" s="723" t="s">
        <v>7170</v>
      </c>
      <c r="D24" s="232"/>
      <c r="E24" s="232"/>
      <c r="F24" s="124"/>
    </row>
    <row r="25" spans="1:8">
      <c r="A25" s="2106" t="s">
        <v>7171</v>
      </c>
      <c r="B25" s="2106" t="s">
        <v>7172</v>
      </c>
      <c r="C25" s="2107" t="s">
        <v>7173</v>
      </c>
      <c r="D25" s="2108" t="s">
        <v>1134</v>
      </c>
      <c r="E25" s="2109">
        <v>4</v>
      </c>
      <c r="F25" s="2077">
        <v>80.56</v>
      </c>
      <c r="G25" s="2078">
        <f t="shared" ref="G25:G44" si="4">F25*$I$2</f>
        <v>0</v>
      </c>
      <c r="H25" s="2078">
        <f t="shared" ref="H25:H44" si="5">G25-G25*($I$1)</f>
        <v>0</v>
      </c>
    </row>
    <row r="26" spans="1:8">
      <c r="A26" s="2106" t="s">
        <v>7174</v>
      </c>
      <c r="B26" s="2106" t="s">
        <v>7175</v>
      </c>
      <c r="C26" s="2107" t="s">
        <v>7176</v>
      </c>
      <c r="D26" s="2108" t="s">
        <v>1134</v>
      </c>
      <c r="E26" s="2109">
        <v>6</v>
      </c>
      <c r="F26" s="2077">
        <v>18.600000000000001</v>
      </c>
      <c r="G26" s="2078">
        <f t="shared" si="4"/>
        <v>0</v>
      </c>
      <c r="H26" s="2078">
        <f t="shared" si="5"/>
        <v>0</v>
      </c>
    </row>
    <row r="27" spans="1:8">
      <c r="A27" s="2106" t="s">
        <v>7177</v>
      </c>
      <c r="B27" s="2106" t="s">
        <v>7178</v>
      </c>
      <c r="C27" s="2107" t="s">
        <v>7179</v>
      </c>
      <c r="D27" s="2108" t="s">
        <v>1134</v>
      </c>
      <c r="E27" s="2109">
        <v>6</v>
      </c>
      <c r="F27" s="2077">
        <v>22.92</v>
      </c>
      <c r="G27" s="2078">
        <f t="shared" si="4"/>
        <v>0</v>
      </c>
      <c r="H27" s="2078">
        <f t="shared" si="5"/>
        <v>0</v>
      </c>
    </row>
    <row r="28" spans="1:8">
      <c r="A28" s="2106" t="s">
        <v>7180</v>
      </c>
      <c r="B28" s="2106" t="s">
        <v>7181</v>
      </c>
      <c r="C28" s="2107" t="s">
        <v>7182</v>
      </c>
      <c r="D28" s="2108" t="s">
        <v>1134</v>
      </c>
      <c r="E28" s="2109">
        <v>4</v>
      </c>
      <c r="F28" s="2077">
        <v>101.6</v>
      </c>
      <c r="G28" s="2078">
        <f t="shared" si="4"/>
        <v>0</v>
      </c>
      <c r="H28" s="2078">
        <f t="shared" si="5"/>
        <v>0</v>
      </c>
    </row>
    <row r="29" spans="1:8">
      <c r="A29" s="2106" t="s">
        <v>7183</v>
      </c>
      <c r="B29" s="2106" t="s">
        <v>7184</v>
      </c>
      <c r="C29" s="2107" t="s">
        <v>7185</v>
      </c>
      <c r="D29" s="2108" t="s">
        <v>1134</v>
      </c>
      <c r="E29" s="2109">
        <v>6</v>
      </c>
      <c r="F29" s="2077">
        <v>21.16</v>
      </c>
      <c r="G29" s="2078">
        <f t="shared" si="4"/>
        <v>0</v>
      </c>
      <c r="H29" s="2078">
        <f t="shared" si="5"/>
        <v>0</v>
      </c>
    </row>
    <row r="30" spans="1:8">
      <c r="A30" s="2106" t="s">
        <v>7186</v>
      </c>
      <c r="B30" s="2106" t="s">
        <v>7187</v>
      </c>
      <c r="C30" s="2107" t="s">
        <v>7188</v>
      </c>
      <c r="D30" s="2108" t="s">
        <v>1134</v>
      </c>
      <c r="E30" s="2109">
        <v>4</v>
      </c>
      <c r="F30" s="2077">
        <v>94.08</v>
      </c>
      <c r="G30" s="2078">
        <f t="shared" si="4"/>
        <v>0</v>
      </c>
      <c r="H30" s="2078">
        <f t="shared" si="5"/>
        <v>0</v>
      </c>
    </row>
    <row r="31" spans="1:8">
      <c r="A31" s="2106" t="s">
        <v>7189</v>
      </c>
      <c r="B31" s="2106" t="s">
        <v>7190</v>
      </c>
      <c r="C31" s="2107" t="s">
        <v>7191</v>
      </c>
      <c r="D31" s="2108" t="s">
        <v>1134</v>
      </c>
      <c r="E31" s="2109">
        <v>6</v>
      </c>
      <c r="F31" s="2077">
        <v>24.2</v>
      </c>
      <c r="G31" s="2078">
        <f t="shared" si="4"/>
        <v>0</v>
      </c>
      <c r="H31" s="2078">
        <f t="shared" si="5"/>
        <v>0</v>
      </c>
    </row>
    <row r="32" spans="1:8">
      <c r="A32" s="2106" t="s">
        <v>7192</v>
      </c>
      <c r="B32" s="2106" t="s">
        <v>7193</v>
      </c>
      <c r="C32" s="2107" t="s">
        <v>7194</v>
      </c>
      <c r="D32" s="2108" t="s">
        <v>1134</v>
      </c>
      <c r="E32" s="2109">
        <v>4</v>
      </c>
      <c r="F32" s="2077">
        <v>107.6</v>
      </c>
      <c r="G32" s="2078">
        <f t="shared" si="4"/>
        <v>0</v>
      </c>
      <c r="H32" s="2078">
        <f t="shared" si="5"/>
        <v>0</v>
      </c>
    </row>
    <row r="33" spans="1:8">
      <c r="A33" s="2106" t="s">
        <v>7195</v>
      </c>
      <c r="B33" s="2106" t="s">
        <v>7196</v>
      </c>
      <c r="C33" s="2107" t="s">
        <v>7197</v>
      </c>
      <c r="D33" s="2108" t="s">
        <v>1134</v>
      </c>
      <c r="E33" s="2109">
        <v>6</v>
      </c>
      <c r="F33" s="2077">
        <v>24.44</v>
      </c>
      <c r="G33" s="2078">
        <f t="shared" si="4"/>
        <v>0</v>
      </c>
      <c r="H33" s="2078">
        <f t="shared" si="5"/>
        <v>0</v>
      </c>
    </row>
    <row r="34" spans="1:8">
      <c r="A34" s="2106" t="s">
        <v>7198</v>
      </c>
      <c r="B34" s="2106" t="s">
        <v>7199</v>
      </c>
      <c r="C34" s="2107" t="s">
        <v>7200</v>
      </c>
      <c r="D34" s="2108" t="s">
        <v>1134</v>
      </c>
      <c r="E34" s="2109">
        <v>4</v>
      </c>
      <c r="F34" s="2077">
        <v>108.72</v>
      </c>
      <c r="G34" s="2078">
        <f t="shared" si="4"/>
        <v>0</v>
      </c>
      <c r="H34" s="2078">
        <f t="shared" si="5"/>
        <v>0</v>
      </c>
    </row>
    <row r="35" spans="1:8">
      <c r="A35" s="2106" t="s">
        <v>7201</v>
      </c>
      <c r="B35" s="2106" t="s">
        <v>7202</v>
      </c>
      <c r="C35" s="2107" t="s">
        <v>7203</v>
      </c>
      <c r="D35" s="2108" t="s">
        <v>1134</v>
      </c>
      <c r="E35" s="2109">
        <v>6</v>
      </c>
      <c r="F35" s="2077">
        <v>15.76</v>
      </c>
      <c r="G35" s="2078">
        <f t="shared" si="4"/>
        <v>0</v>
      </c>
      <c r="H35" s="2078">
        <f t="shared" si="5"/>
        <v>0</v>
      </c>
    </row>
    <row r="36" spans="1:8">
      <c r="A36" s="2106" t="s">
        <v>7204</v>
      </c>
      <c r="B36" s="2106" t="s">
        <v>7205</v>
      </c>
      <c r="C36" s="2107" t="s">
        <v>7206</v>
      </c>
      <c r="D36" s="2108" t="s">
        <v>1134</v>
      </c>
      <c r="E36" s="2109">
        <v>4</v>
      </c>
      <c r="F36" s="2077">
        <v>61.04</v>
      </c>
      <c r="G36" s="2078">
        <f t="shared" si="4"/>
        <v>0</v>
      </c>
      <c r="H36" s="2078">
        <f t="shared" si="5"/>
        <v>0</v>
      </c>
    </row>
    <row r="37" spans="1:8">
      <c r="A37" s="2106" t="s">
        <v>7207</v>
      </c>
      <c r="B37" s="2106" t="s">
        <v>7208</v>
      </c>
      <c r="C37" s="2107" t="s">
        <v>7209</v>
      </c>
      <c r="D37" s="2108" t="s">
        <v>1134</v>
      </c>
      <c r="E37" s="2109">
        <v>6</v>
      </c>
      <c r="F37" s="2077">
        <v>18.46</v>
      </c>
      <c r="G37" s="2078">
        <f t="shared" si="4"/>
        <v>0</v>
      </c>
      <c r="H37" s="2078">
        <f t="shared" si="5"/>
        <v>0</v>
      </c>
    </row>
    <row r="38" spans="1:8">
      <c r="A38" s="2106" t="s">
        <v>7210</v>
      </c>
      <c r="B38" s="2106" t="s">
        <v>7211</v>
      </c>
      <c r="C38" s="2107" t="s">
        <v>7212</v>
      </c>
      <c r="D38" s="2108" t="s">
        <v>1134</v>
      </c>
      <c r="E38" s="2109">
        <v>4</v>
      </c>
      <c r="F38" s="2077">
        <v>61.04</v>
      </c>
      <c r="G38" s="2078">
        <f t="shared" si="4"/>
        <v>0</v>
      </c>
      <c r="H38" s="2078">
        <f t="shared" si="5"/>
        <v>0</v>
      </c>
    </row>
    <row r="39" spans="1:8">
      <c r="A39" s="2106" t="s">
        <v>7213</v>
      </c>
      <c r="B39" s="2106" t="s">
        <v>7214</v>
      </c>
      <c r="C39" s="2107" t="s">
        <v>7215</v>
      </c>
      <c r="D39" s="2108" t="s">
        <v>1134</v>
      </c>
      <c r="E39" s="2109">
        <v>6</v>
      </c>
      <c r="F39" s="2077">
        <v>17.64</v>
      </c>
      <c r="G39" s="2078">
        <f t="shared" si="4"/>
        <v>0</v>
      </c>
      <c r="H39" s="2078">
        <f t="shared" si="5"/>
        <v>0</v>
      </c>
    </row>
    <row r="40" spans="1:8">
      <c r="A40" s="2106" t="s">
        <v>7216</v>
      </c>
      <c r="B40" s="2106" t="s">
        <v>7217</v>
      </c>
      <c r="C40" s="2107" t="s">
        <v>7218</v>
      </c>
      <c r="D40" s="2108" t="s">
        <v>1134</v>
      </c>
      <c r="E40" s="2109">
        <v>6</v>
      </c>
      <c r="F40" s="2077">
        <v>15</v>
      </c>
      <c r="G40" s="2078">
        <f t="shared" si="4"/>
        <v>0</v>
      </c>
      <c r="H40" s="2078">
        <f t="shared" si="5"/>
        <v>0</v>
      </c>
    </row>
    <row r="41" spans="1:8">
      <c r="A41" s="2106" t="s">
        <v>7219</v>
      </c>
      <c r="B41" s="2106" t="s">
        <v>7220</v>
      </c>
      <c r="C41" s="2107" t="s">
        <v>7221</v>
      </c>
      <c r="D41" s="2108" t="s">
        <v>1134</v>
      </c>
      <c r="E41" s="2109">
        <v>4</v>
      </c>
      <c r="F41" s="2077">
        <v>59.88</v>
      </c>
      <c r="G41" s="2078">
        <f t="shared" si="4"/>
        <v>0</v>
      </c>
      <c r="H41" s="2078">
        <f t="shared" si="5"/>
        <v>0</v>
      </c>
    </row>
    <row r="42" spans="1:8">
      <c r="A42" s="2106" t="s">
        <v>7222</v>
      </c>
      <c r="B42" s="2106" t="s">
        <v>7223</v>
      </c>
      <c r="C42" s="2107" t="s">
        <v>7224</v>
      </c>
      <c r="D42" s="2108" t="s">
        <v>1134</v>
      </c>
      <c r="E42" s="2109">
        <v>6</v>
      </c>
      <c r="F42" s="2077">
        <v>19.16</v>
      </c>
      <c r="G42" s="2078">
        <f t="shared" si="4"/>
        <v>0</v>
      </c>
      <c r="H42" s="2078">
        <f t="shared" si="5"/>
        <v>0</v>
      </c>
    </row>
    <row r="43" spans="1:8">
      <c r="A43" s="2106" t="s">
        <v>7225</v>
      </c>
      <c r="B43" s="2106" t="s">
        <v>7226</v>
      </c>
      <c r="C43" s="2107" t="s">
        <v>7227</v>
      </c>
      <c r="D43" s="2108" t="s">
        <v>1134</v>
      </c>
      <c r="E43" s="2109">
        <v>4</v>
      </c>
      <c r="F43" s="2077">
        <v>52.8</v>
      </c>
      <c r="G43" s="2078">
        <f t="shared" si="4"/>
        <v>0</v>
      </c>
      <c r="H43" s="2078">
        <f t="shared" si="5"/>
        <v>0</v>
      </c>
    </row>
    <row r="44" spans="1:8">
      <c r="A44" s="2106" t="s">
        <v>7228</v>
      </c>
      <c r="B44" s="2106" t="s">
        <v>7229</v>
      </c>
      <c r="C44" s="2107" t="s">
        <v>7230</v>
      </c>
      <c r="D44" s="2108" t="s">
        <v>1134</v>
      </c>
      <c r="E44" s="2109">
        <v>4</v>
      </c>
      <c r="F44" s="2077">
        <v>74.12</v>
      </c>
      <c r="G44" s="2078">
        <f t="shared" si="4"/>
        <v>0</v>
      </c>
      <c r="H44" s="2078">
        <f t="shared" si="5"/>
        <v>0</v>
      </c>
    </row>
    <row r="45" spans="1:8">
      <c r="A45" s="231"/>
      <c r="B45" s="231"/>
      <c r="C45" s="723" t="s">
        <v>7231</v>
      </c>
      <c r="D45" s="232"/>
      <c r="E45" s="232"/>
      <c r="F45" s="124"/>
    </row>
    <row r="46" spans="1:8">
      <c r="A46" s="2106" t="s">
        <v>7232</v>
      </c>
      <c r="B46" s="2106" t="s">
        <v>7233</v>
      </c>
      <c r="C46" s="2107" t="s">
        <v>7234</v>
      </c>
      <c r="D46" s="2108" t="s">
        <v>1134</v>
      </c>
      <c r="E46" s="2109">
        <v>4</v>
      </c>
      <c r="F46" s="2077">
        <v>49.64</v>
      </c>
      <c r="G46" s="2078">
        <f t="shared" ref="G46:G51" si="6">F46*$I$2</f>
        <v>0</v>
      </c>
      <c r="H46" s="2078">
        <f t="shared" ref="H46:H51" si="7">G46-G46*($I$1)</f>
        <v>0</v>
      </c>
    </row>
    <row r="47" spans="1:8">
      <c r="A47" s="2106" t="s">
        <v>7235</v>
      </c>
      <c r="B47" s="2106" t="s">
        <v>7236</v>
      </c>
      <c r="C47" s="2107" t="s">
        <v>7237</v>
      </c>
      <c r="D47" s="2108" t="s">
        <v>1134</v>
      </c>
      <c r="E47" s="2109">
        <v>6</v>
      </c>
      <c r="F47" s="2077">
        <v>18.760000000000002</v>
      </c>
      <c r="G47" s="2078">
        <f t="shared" si="6"/>
        <v>0</v>
      </c>
      <c r="H47" s="2078">
        <f t="shared" si="7"/>
        <v>0</v>
      </c>
    </row>
    <row r="48" spans="1:8">
      <c r="A48" s="2106" t="s">
        <v>7238</v>
      </c>
      <c r="B48" s="2106" t="s">
        <v>7239</v>
      </c>
      <c r="C48" s="2107" t="s">
        <v>7240</v>
      </c>
      <c r="D48" s="2108" t="s">
        <v>1134</v>
      </c>
      <c r="E48" s="2109">
        <v>4</v>
      </c>
      <c r="F48" s="2077">
        <v>77.040000000000006</v>
      </c>
      <c r="G48" s="2078">
        <f t="shared" si="6"/>
        <v>0</v>
      </c>
      <c r="H48" s="2078">
        <f t="shared" si="7"/>
        <v>0</v>
      </c>
    </row>
    <row r="49" spans="1:8">
      <c r="A49" s="2106" t="s">
        <v>7241</v>
      </c>
      <c r="B49" s="2106" t="s">
        <v>7242</v>
      </c>
      <c r="C49" s="2107" t="s">
        <v>7243</v>
      </c>
      <c r="D49" s="2108" t="s">
        <v>1134</v>
      </c>
      <c r="E49" s="2109">
        <v>6</v>
      </c>
      <c r="F49" s="2077">
        <v>20.2</v>
      </c>
      <c r="G49" s="2078">
        <f t="shared" si="6"/>
        <v>0</v>
      </c>
      <c r="H49" s="2078">
        <f t="shared" si="7"/>
        <v>0</v>
      </c>
    </row>
    <row r="50" spans="1:8">
      <c r="A50" s="2106" t="s">
        <v>7244</v>
      </c>
      <c r="B50" s="2106" t="s">
        <v>7245</v>
      </c>
      <c r="C50" s="2107" t="s">
        <v>7246</v>
      </c>
      <c r="D50" s="2108" t="s">
        <v>1134</v>
      </c>
      <c r="E50" s="2109">
        <v>6</v>
      </c>
      <c r="F50" s="2077">
        <v>21.48</v>
      </c>
      <c r="G50" s="2078">
        <f t="shared" si="6"/>
        <v>0</v>
      </c>
      <c r="H50" s="2078">
        <f t="shared" si="7"/>
        <v>0</v>
      </c>
    </row>
    <row r="51" spans="1:8">
      <c r="A51" s="2106" t="s">
        <v>7247</v>
      </c>
      <c r="B51" s="2106" t="s">
        <v>7248</v>
      </c>
      <c r="C51" s="2107" t="s">
        <v>7249</v>
      </c>
      <c r="D51" s="2108" t="s">
        <v>1134</v>
      </c>
      <c r="E51" s="2109">
        <v>4</v>
      </c>
      <c r="F51" s="2077">
        <v>88.16</v>
      </c>
      <c r="G51" s="2078">
        <f t="shared" si="6"/>
        <v>0</v>
      </c>
      <c r="H51" s="2078">
        <f t="shared" si="7"/>
        <v>0</v>
      </c>
    </row>
    <row r="52" spans="1:8">
      <c r="A52" s="231"/>
      <c r="B52" s="231"/>
      <c r="C52" s="723" t="s">
        <v>3805</v>
      </c>
      <c r="D52" s="232"/>
      <c r="E52" s="232"/>
      <c r="F52" s="124"/>
    </row>
    <row r="53" spans="1:8">
      <c r="A53" s="2106" t="s">
        <v>7250</v>
      </c>
      <c r="B53" s="2106" t="s">
        <v>7251</v>
      </c>
      <c r="C53" s="2107" t="s">
        <v>7252</v>
      </c>
      <c r="D53" s="2108" t="s">
        <v>1134</v>
      </c>
      <c r="E53" s="2109">
        <v>8</v>
      </c>
      <c r="F53" s="2077">
        <v>21.32</v>
      </c>
      <c r="G53" s="2078">
        <f t="shared" ref="G53:G63" si="8">F53*$I$2</f>
        <v>0</v>
      </c>
      <c r="H53" s="2078">
        <f t="shared" ref="H53:H63" si="9">G53-G53*($I$1)</f>
        <v>0</v>
      </c>
    </row>
    <row r="54" spans="1:8">
      <c r="A54" s="2106" t="s">
        <v>7253</v>
      </c>
      <c r="B54" s="2106" t="s">
        <v>7254</v>
      </c>
      <c r="C54" s="2107" t="s">
        <v>7255</v>
      </c>
      <c r="D54" s="2108" t="s">
        <v>1134</v>
      </c>
      <c r="E54" s="2109">
        <v>18</v>
      </c>
      <c r="F54" s="2077">
        <v>11.08</v>
      </c>
      <c r="G54" s="2078">
        <f t="shared" si="8"/>
        <v>0</v>
      </c>
      <c r="H54" s="2078">
        <f t="shared" si="9"/>
        <v>0</v>
      </c>
    </row>
    <row r="55" spans="1:8">
      <c r="A55" s="2106" t="s">
        <v>7256</v>
      </c>
      <c r="B55" s="2106" t="s">
        <v>7257</v>
      </c>
      <c r="C55" s="2107" t="s">
        <v>7258</v>
      </c>
      <c r="D55" s="2108" t="s">
        <v>1134</v>
      </c>
      <c r="E55" s="2109">
        <v>12</v>
      </c>
      <c r="F55" s="2077">
        <v>19.440000000000001</v>
      </c>
      <c r="G55" s="2078">
        <f t="shared" si="8"/>
        <v>0</v>
      </c>
      <c r="H55" s="2078">
        <f t="shared" si="9"/>
        <v>0</v>
      </c>
    </row>
    <row r="56" spans="1:8">
      <c r="A56" s="2106" t="s">
        <v>7259</v>
      </c>
      <c r="B56" s="2106" t="s">
        <v>7260</v>
      </c>
      <c r="C56" s="2107" t="s">
        <v>7261</v>
      </c>
      <c r="D56" s="2108" t="s">
        <v>1134</v>
      </c>
      <c r="E56" s="2109">
        <v>10</v>
      </c>
      <c r="F56" s="2077">
        <v>19.239999999999998</v>
      </c>
      <c r="G56" s="2078">
        <f t="shared" si="8"/>
        <v>0</v>
      </c>
      <c r="H56" s="2078">
        <f t="shared" si="9"/>
        <v>0</v>
      </c>
    </row>
    <row r="57" spans="1:8">
      <c r="A57" s="2106" t="s">
        <v>7262</v>
      </c>
      <c r="B57" s="2106" t="s">
        <v>7263</v>
      </c>
      <c r="C57" s="2107" t="s">
        <v>7264</v>
      </c>
      <c r="D57" s="2108" t="s">
        <v>1134</v>
      </c>
      <c r="E57" s="2109">
        <v>18</v>
      </c>
      <c r="F57" s="2077">
        <v>8.32</v>
      </c>
      <c r="G57" s="2078">
        <f t="shared" si="8"/>
        <v>0</v>
      </c>
      <c r="H57" s="2078">
        <f t="shared" si="9"/>
        <v>0</v>
      </c>
    </row>
    <row r="58" spans="1:8">
      <c r="A58" s="2106" t="s">
        <v>7265</v>
      </c>
      <c r="B58" s="2106" t="s">
        <v>7266</v>
      </c>
      <c r="C58" s="2107" t="s">
        <v>7267</v>
      </c>
      <c r="D58" s="2108" t="s">
        <v>1134</v>
      </c>
      <c r="E58" s="2109">
        <v>10</v>
      </c>
      <c r="F58" s="2077">
        <v>11.72</v>
      </c>
      <c r="G58" s="2078">
        <f t="shared" si="8"/>
        <v>0</v>
      </c>
      <c r="H58" s="2078">
        <f t="shared" si="9"/>
        <v>0</v>
      </c>
    </row>
    <row r="59" spans="1:8">
      <c r="A59" s="2106" t="s">
        <v>7268</v>
      </c>
      <c r="B59" s="2106" t="s">
        <v>7269</v>
      </c>
      <c r="C59" s="2107" t="s">
        <v>7270</v>
      </c>
      <c r="D59" s="2108" t="s">
        <v>1134</v>
      </c>
      <c r="E59" s="2109">
        <v>10</v>
      </c>
      <c r="F59" s="2077">
        <v>18.68</v>
      </c>
      <c r="G59" s="2078">
        <f t="shared" si="8"/>
        <v>0</v>
      </c>
      <c r="H59" s="2078">
        <f t="shared" si="9"/>
        <v>0</v>
      </c>
    </row>
    <row r="60" spans="1:8">
      <c r="A60" s="2106" t="s">
        <v>7271</v>
      </c>
      <c r="B60" s="2106" t="s">
        <v>7272</v>
      </c>
      <c r="C60" s="2107" t="s">
        <v>7273</v>
      </c>
      <c r="D60" s="2108" t="s">
        <v>1134</v>
      </c>
      <c r="E60" s="2109">
        <v>18</v>
      </c>
      <c r="F60" s="2077">
        <v>8.6</v>
      </c>
      <c r="G60" s="2078">
        <f t="shared" si="8"/>
        <v>0</v>
      </c>
      <c r="H60" s="2078">
        <f t="shared" si="9"/>
        <v>0</v>
      </c>
    </row>
    <row r="61" spans="1:8">
      <c r="A61" s="2106" t="s">
        <v>7274</v>
      </c>
      <c r="B61" s="2106" t="s">
        <v>7275</v>
      </c>
      <c r="C61" s="2107" t="s">
        <v>7276</v>
      </c>
      <c r="D61" s="2108" t="s">
        <v>1134</v>
      </c>
      <c r="E61" s="2109">
        <v>10</v>
      </c>
      <c r="F61" s="2077">
        <v>19.16</v>
      </c>
      <c r="G61" s="2078">
        <f t="shared" si="8"/>
        <v>0</v>
      </c>
      <c r="H61" s="2078">
        <f t="shared" si="9"/>
        <v>0</v>
      </c>
    </row>
    <row r="62" spans="1:8">
      <c r="A62" s="2106" t="s">
        <v>7277</v>
      </c>
      <c r="B62" s="2106" t="s">
        <v>7278</v>
      </c>
      <c r="C62" s="2107" t="s">
        <v>7279</v>
      </c>
      <c r="D62" s="2108" t="s">
        <v>1134</v>
      </c>
      <c r="E62" s="2109">
        <v>18</v>
      </c>
      <c r="F62" s="2077">
        <v>8.56</v>
      </c>
      <c r="G62" s="2078">
        <f t="shared" si="8"/>
        <v>0</v>
      </c>
      <c r="H62" s="2078">
        <f t="shared" si="9"/>
        <v>0</v>
      </c>
    </row>
    <row r="63" spans="1:8">
      <c r="A63" s="2106" t="s">
        <v>7280</v>
      </c>
      <c r="B63" s="2106" t="s">
        <v>7281</v>
      </c>
      <c r="C63" s="2107" t="s">
        <v>7282</v>
      </c>
      <c r="D63" s="2108" t="s">
        <v>1134</v>
      </c>
      <c r="E63" s="2109">
        <v>10</v>
      </c>
      <c r="F63" s="2077">
        <v>20.12</v>
      </c>
      <c r="G63" s="2078">
        <f t="shared" si="8"/>
        <v>0</v>
      </c>
      <c r="H63" s="2078">
        <f t="shared" si="9"/>
        <v>0</v>
      </c>
    </row>
  </sheetData>
  <mergeCells count="2">
    <mergeCell ref="A6:B6"/>
    <mergeCell ref="A7:H7"/>
  </mergeCells>
  <hyperlinks>
    <hyperlink ref="A6" location="'Список программ'!R1C1" display="Список программ" xr:uid="{7C4FE8D3-4E2F-4454-A4E8-9FF20EE3474B}"/>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ACE05-91B3-472B-A7C0-03BBD5034C33}">
  <sheetPr>
    <tabColor rgb="FF00B050"/>
  </sheetPr>
  <dimension ref="A1:BL22"/>
  <sheetViews>
    <sheetView workbookViewId="0">
      <selection activeCell="I24" sqref="I24"/>
    </sheetView>
  </sheetViews>
  <sheetFormatPr defaultColWidth="8.375" defaultRowHeight="14.25"/>
  <cols>
    <col min="1" max="1" width="5.375" style="43" customWidth="1"/>
    <col min="2" max="2" width="11.875" style="44" customWidth="1"/>
    <col min="3" max="3" width="55.5" style="45" customWidth="1"/>
    <col min="4" max="4" width="3.625" style="43" customWidth="1"/>
    <col min="5" max="5" width="4.25" style="43" customWidth="1"/>
    <col min="6" max="6" width="9.25" style="46" customWidth="1"/>
    <col min="7" max="7" width="9.875" style="47" customWidth="1"/>
    <col min="8" max="8" width="9.5" style="47" customWidth="1"/>
    <col min="9" max="64" width="8.375" style="47"/>
  </cols>
  <sheetData>
    <row r="1" spans="1:9" ht="15.75">
      <c r="A1" s="48" t="s">
        <v>0</v>
      </c>
      <c r="B1" s="49"/>
      <c r="C1" s="17"/>
      <c r="D1" s="18"/>
      <c r="E1" s="50"/>
      <c r="F1" s="51"/>
      <c r="G1" s="52"/>
      <c r="H1" s="53" t="s">
        <v>105</v>
      </c>
      <c r="I1" s="54">
        <v>0</v>
      </c>
    </row>
    <row r="2" spans="1:9">
      <c r="A2" s="22" t="s">
        <v>1</v>
      </c>
      <c r="B2" s="23"/>
      <c r="C2" s="24"/>
      <c r="D2" s="25"/>
      <c r="E2" s="19"/>
      <c r="F2" s="55"/>
      <c r="G2" s="56"/>
      <c r="H2" s="59"/>
      <c r="I2" s="59"/>
    </row>
    <row r="3" spans="1:9">
      <c r="A3" s="57" t="s">
        <v>2</v>
      </c>
      <c r="B3" s="58"/>
      <c r="C3" s="24"/>
      <c r="D3" s="25"/>
      <c r="E3" s="14"/>
      <c r="F3" s="55"/>
      <c r="G3" s="56"/>
      <c r="H3" s="59"/>
      <c r="I3" s="59"/>
    </row>
    <row r="4" spans="1:9">
      <c r="A4" s="57" t="s">
        <v>3</v>
      </c>
      <c r="B4" s="58"/>
      <c r="C4" s="24"/>
      <c r="D4" s="25"/>
      <c r="E4" s="14"/>
      <c r="F4" s="55"/>
      <c r="G4" s="56"/>
      <c r="H4" s="59"/>
      <c r="I4" s="59"/>
    </row>
    <row r="5" spans="1:9" ht="28.5" customHeight="1">
      <c r="A5" s="60"/>
      <c r="C5" s="28" t="s">
        <v>107</v>
      </c>
      <c r="D5" s="25"/>
      <c r="E5" s="14"/>
      <c r="F5" s="55"/>
      <c r="G5" s="56"/>
      <c r="H5" s="59"/>
      <c r="I5" s="59"/>
    </row>
    <row r="6" spans="1:9" ht="26.25" customHeight="1">
      <c r="A6" s="1741" t="s">
        <v>108</v>
      </c>
      <c r="B6" s="1741"/>
      <c r="C6" s="29"/>
      <c r="D6" s="30"/>
      <c r="E6" s="31"/>
      <c r="F6" s="61"/>
      <c r="G6" s="62"/>
      <c r="H6" s="59"/>
      <c r="I6" s="59"/>
    </row>
    <row r="7" spans="1:9" ht="18.75" customHeight="1">
      <c r="A7" s="1815" t="s">
        <v>109</v>
      </c>
      <c r="B7" s="1815"/>
      <c r="C7" s="1815"/>
      <c r="D7" s="1815"/>
      <c r="E7" s="1815"/>
      <c r="F7" s="1815"/>
      <c r="G7" s="1815"/>
      <c r="H7" s="59"/>
      <c r="I7" s="59"/>
    </row>
    <row r="8" spans="1:9" ht="38.25" customHeight="1">
      <c r="A8" s="172" t="s">
        <v>5237</v>
      </c>
      <c r="B8" s="172" t="s">
        <v>110</v>
      </c>
      <c r="C8" s="2104" t="s">
        <v>111</v>
      </c>
      <c r="D8" s="172" t="s">
        <v>1103</v>
      </c>
      <c r="E8" s="172" t="s">
        <v>112</v>
      </c>
      <c r="F8" s="172" t="s">
        <v>1624</v>
      </c>
      <c r="G8" s="172" t="s">
        <v>114</v>
      </c>
    </row>
    <row r="9" spans="1:9" ht="15">
      <c r="A9" s="65"/>
      <c r="B9" s="66"/>
      <c r="C9" s="768" t="s">
        <v>7283</v>
      </c>
      <c r="D9" s="39"/>
      <c r="E9" s="38"/>
      <c r="F9" s="39"/>
      <c r="G9" s="39"/>
    </row>
    <row r="10" spans="1:9">
      <c r="A10" s="65"/>
      <c r="B10" s="66"/>
      <c r="C10" s="66" t="s">
        <v>7284</v>
      </c>
      <c r="D10" s="39"/>
      <c r="E10" s="38"/>
      <c r="F10" s="39"/>
      <c r="G10" s="39"/>
    </row>
    <row r="11" spans="1:9" ht="20.25">
      <c r="A11" s="2115">
        <v>1</v>
      </c>
      <c r="B11" s="2151" t="s">
        <v>7285</v>
      </c>
      <c r="C11" s="2169" t="s">
        <v>7286</v>
      </c>
      <c r="D11" s="2115" t="s">
        <v>1112</v>
      </c>
      <c r="E11" s="2115">
        <v>24</v>
      </c>
      <c r="F11" s="2078">
        <v>10680</v>
      </c>
      <c r="G11" s="2078">
        <f>F11-(F11*$I$1)</f>
        <v>10680</v>
      </c>
    </row>
    <row r="12" spans="1:9" ht="20.25">
      <c r="A12" s="2115">
        <v>2</v>
      </c>
      <c r="B12" s="2151" t="s">
        <v>7287</v>
      </c>
      <c r="C12" s="2169" t="s">
        <v>7288</v>
      </c>
      <c r="D12" s="2115" t="s">
        <v>1112</v>
      </c>
      <c r="E12" s="2115">
        <v>24</v>
      </c>
      <c r="F12" s="2078">
        <v>10680</v>
      </c>
      <c r="G12" s="2078">
        <f>F12-(F12*$I$1)</f>
        <v>10680</v>
      </c>
    </row>
    <row r="13" spans="1:9">
      <c r="A13" s="194"/>
      <c r="B13" s="194"/>
      <c r="C13" s="66" t="s">
        <v>7289</v>
      </c>
      <c r="D13" s="173"/>
      <c r="E13" s="173"/>
      <c r="F13" s="2078"/>
      <c r="G13" s="175"/>
    </row>
    <row r="14" spans="1:9" ht="20.25">
      <c r="A14" s="2086">
        <v>3</v>
      </c>
      <c r="B14" s="2151" t="s">
        <v>7290</v>
      </c>
      <c r="C14" s="2169" t="s">
        <v>7291</v>
      </c>
      <c r="D14" s="2086" t="s">
        <v>1112</v>
      </c>
      <c r="E14" s="2086">
        <v>24</v>
      </c>
      <c r="F14" s="1974">
        <v>11760</v>
      </c>
      <c r="G14" s="2078">
        <f>F14-(F14*$I$1)</f>
        <v>11760</v>
      </c>
    </row>
    <row r="15" spans="1:9" ht="20.25">
      <c r="A15" s="2086">
        <v>4</v>
      </c>
      <c r="B15" s="2151" t="s">
        <v>7292</v>
      </c>
      <c r="C15" s="2169" t="s">
        <v>7293</v>
      </c>
      <c r="D15" s="2115" t="s">
        <v>1112</v>
      </c>
      <c r="E15" s="2115">
        <v>24</v>
      </c>
      <c r="F15" s="436">
        <v>11760</v>
      </c>
      <c r="G15" s="2114">
        <f>F15-(F15*$I$1)</f>
        <v>11760</v>
      </c>
    </row>
    <row r="16" spans="1:9" ht="15">
      <c r="A16" s="194"/>
      <c r="B16" s="769"/>
      <c r="C16" s="768" t="s">
        <v>7294</v>
      </c>
      <c r="D16" s="173"/>
      <c r="E16" s="173"/>
      <c r="F16" s="175"/>
      <c r="G16" s="175"/>
    </row>
    <row r="17" spans="1:7">
      <c r="B17" s="66"/>
      <c r="C17" s="66" t="s">
        <v>7295</v>
      </c>
      <c r="D17" s="39" t="s">
        <v>1112</v>
      </c>
      <c r="E17" s="38">
        <v>1</v>
      </c>
      <c r="F17" s="175"/>
      <c r="G17" s="39">
        <f>F17-(F17*$I$1)</f>
        <v>0</v>
      </c>
    </row>
    <row r="18" spans="1:7" ht="20.25">
      <c r="A18" s="2115">
        <v>5</v>
      </c>
      <c r="B18" s="2151" t="s">
        <v>7296</v>
      </c>
      <c r="C18" s="2169" t="s">
        <v>7297</v>
      </c>
      <c r="D18" s="2115" t="s">
        <v>1112</v>
      </c>
      <c r="E18" s="2115">
        <v>24</v>
      </c>
      <c r="F18" s="436">
        <v>10800</v>
      </c>
      <c r="G18" s="2114">
        <f>F18-(F18*$I$1)</f>
        <v>10800</v>
      </c>
    </row>
    <row r="19" spans="1:7" ht="20.25">
      <c r="A19" s="2115">
        <v>6</v>
      </c>
      <c r="B19" s="2151" t="s">
        <v>7298</v>
      </c>
      <c r="C19" s="2169" t="s">
        <v>7299</v>
      </c>
      <c r="D19" s="2115" t="s">
        <v>1112</v>
      </c>
      <c r="E19" s="2115">
        <v>24</v>
      </c>
      <c r="F19" s="221">
        <v>10800</v>
      </c>
      <c r="G19" s="2078">
        <f>F19-(F19*$I$1)</f>
        <v>10800</v>
      </c>
    </row>
    <row r="20" spans="1:7">
      <c r="B20" s="66"/>
      <c r="C20" s="66" t="s">
        <v>7300</v>
      </c>
      <c r="D20" s="39" t="s">
        <v>1112</v>
      </c>
      <c r="E20" s="38">
        <v>1</v>
      </c>
      <c r="F20" s="2078"/>
      <c r="G20" s="39">
        <f>F20-(F20*$I$1)</f>
        <v>0</v>
      </c>
    </row>
    <row r="21" spans="1:7" ht="20.25">
      <c r="A21" s="2115">
        <v>7</v>
      </c>
      <c r="B21" s="2151" t="s">
        <v>7301</v>
      </c>
      <c r="C21" s="2169" t="s">
        <v>7302</v>
      </c>
      <c r="D21" s="2115" t="s">
        <v>1112</v>
      </c>
      <c r="E21" s="2115">
        <v>24</v>
      </c>
      <c r="F21" s="2078">
        <v>11880</v>
      </c>
      <c r="G21" s="2078">
        <f>F21-(F21*$I$1)</f>
        <v>11880</v>
      </c>
    </row>
    <row r="22" spans="1:7" ht="20.25">
      <c r="A22" s="2115">
        <v>8</v>
      </c>
      <c r="B22" s="2151" t="s">
        <v>7303</v>
      </c>
      <c r="C22" s="2169" t="s">
        <v>7304</v>
      </c>
      <c r="D22" s="2115" t="s">
        <v>1112</v>
      </c>
      <c r="E22" s="2115">
        <v>24</v>
      </c>
      <c r="F22" s="2078">
        <v>11880</v>
      </c>
      <c r="G22" s="2078">
        <f>F22-(F22*$I$1)</f>
        <v>11880</v>
      </c>
    </row>
  </sheetData>
  <mergeCells count="2">
    <mergeCell ref="A6:B6"/>
    <mergeCell ref="A7:G7"/>
  </mergeCells>
  <hyperlinks>
    <hyperlink ref="A6" location="'Список программ'!R1C1" display="Список программ" xr:uid="{645C175B-4D33-41F2-B243-4881F5DEBD7D}"/>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500F9"/>
  </sheetPr>
  <dimension ref="A1:AME46"/>
  <sheetViews>
    <sheetView zoomScaleNormal="100" workbookViewId="0">
      <selection activeCell="F44" sqref="F44"/>
    </sheetView>
  </sheetViews>
  <sheetFormatPr defaultColWidth="10.5" defaultRowHeight="14.25"/>
  <cols>
    <col min="1" max="1" width="14.25" customWidth="1"/>
    <col min="2" max="2" width="33.75" customWidth="1"/>
    <col min="5" max="5" width="12.75" customWidth="1"/>
    <col min="6" max="6" width="12.875" customWidth="1"/>
  </cols>
  <sheetData>
    <row r="1" spans="1:1019" ht="15" customHeight="1">
      <c r="A1" s="48" t="s">
        <v>0</v>
      </c>
      <c r="B1" s="49"/>
      <c r="C1" s="17"/>
      <c r="D1" s="461"/>
      <c r="E1" s="53" t="s">
        <v>105</v>
      </c>
      <c r="F1" s="464"/>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row>
    <row r="2" spans="1:1019" ht="15.75" customHeight="1">
      <c r="A2" s="22" t="s">
        <v>1</v>
      </c>
      <c r="B2" s="23"/>
      <c r="C2" s="24"/>
      <c r="D2" s="443"/>
      <c r="E2" s="2066" t="s">
        <v>106</v>
      </c>
      <c r="F2" s="206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row>
    <row r="3" spans="1:1019" ht="21" customHeight="1">
      <c r="A3" s="57" t="s">
        <v>2</v>
      </c>
      <c r="B3" s="58"/>
      <c r="C3" s="24"/>
      <c r="D3" s="444"/>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row>
    <row r="4" spans="1:1019">
      <c r="A4" s="57" t="s">
        <v>3</v>
      </c>
      <c r="B4" s="58"/>
      <c r="C4" s="25"/>
      <c r="D4" s="462"/>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row>
    <row r="5" spans="1:1019" ht="29.25" customHeight="1">
      <c r="A5" s="60"/>
      <c r="B5" s="1829" t="s">
        <v>107</v>
      </c>
      <c r="C5" s="1829"/>
      <c r="D5" s="462"/>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row>
    <row r="6" spans="1:1019" ht="16.350000000000001" customHeight="1">
      <c r="A6" s="1739" t="s">
        <v>108</v>
      </c>
      <c r="B6" s="1740"/>
      <c r="C6" s="29"/>
      <c r="D6" s="463"/>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row>
    <row r="7" spans="1:1019" ht="13.5" customHeight="1">
      <c r="A7" s="1828" t="s">
        <v>109</v>
      </c>
      <c r="B7" s="1828"/>
      <c r="C7" s="1828"/>
      <c r="D7" s="1828"/>
      <c r="E7" s="1828"/>
      <c r="F7" s="1828"/>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row>
    <row r="8" spans="1:1019" s="47" customFormat="1" ht="20.25">
      <c r="A8" s="2102" t="s">
        <v>110</v>
      </c>
      <c r="B8" s="2104" t="s">
        <v>111</v>
      </c>
      <c r="C8" s="2071" t="s">
        <v>7305</v>
      </c>
      <c r="D8" s="2102" t="s">
        <v>574</v>
      </c>
      <c r="E8" s="2105" t="s">
        <v>113</v>
      </c>
      <c r="F8" s="2071" t="s">
        <v>114</v>
      </c>
      <c r="AME8"/>
    </row>
    <row r="9" spans="1:1019">
      <c r="A9" s="203"/>
      <c r="B9" s="204" t="s">
        <v>282</v>
      </c>
      <c r="C9" s="203"/>
      <c r="D9" s="203"/>
      <c r="E9" s="203"/>
      <c r="F9" s="203"/>
    </row>
    <row r="10" spans="1:1019">
      <c r="A10" s="2170">
        <v>1010618</v>
      </c>
      <c r="B10" s="2171" t="s">
        <v>7306</v>
      </c>
      <c r="C10" s="2172">
        <v>1.8</v>
      </c>
      <c r="D10" s="437">
        <v>13.14</v>
      </c>
      <c r="E10" s="2078">
        <f>D10*$F$2</f>
        <v>0</v>
      </c>
      <c r="F10" s="2078">
        <f>E10-E10*$F$1</f>
        <v>0</v>
      </c>
    </row>
    <row r="11" spans="1:1019">
      <c r="A11" s="2170">
        <v>1010218</v>
      </c>
      <c r="B11" s="2171" t="s">
        <v>7307</v>
      </c>
      <c r="C11" s="2172">
        <v>1.8</v>
      </c>
      <c r="D11" s="437">
        <v>12.25</v>
      </c>
      <c r="E11" s="2078">
        <f t="shared" ref="E11:E13" si="0">D11*$F$2</f>
        <v>0</v>
      </c>
      <c r="F11" s="2078">
        <f t="shared" ref="F11:F13" si="1">E11-E11*$F$1</f>
        <v>0</v>
      </c>
    </row>
    <row r="12" spans="1:1019">
      <c r="A12" s="2170">
        <v>1010318</v>
      </c>
      <c r="B12" s="2171" t="s">
        <v>7308</v>
      </c>
      <c r="C12" s="2172">
        <v>1.8</v>
      </c>
      <c r="D12" s="437">
        <v>12.7</v>
      </c>
      <c r="E12" s="2078">
        <f t="shared" si="0"/>
        <v>0</v>
      </c>
      <c r="F12" s="2078">
        <f t="shared" si="1"/>
        <v>0</v>
      </c>
    </row>
    <row r="13" spans="1:1019">
      <c r="A13" s="2170">
        <v>1010118</v>
      </c>
      <c r="B13" s="2171" t="s">
        <v>7309</v>
      </c>
      <c r="C13" s="2172">
        <v>1.8</v>
      </c>
      <c r="D13" s="437">
        <v>10.52</v>
      </c>
      <c r="E13" s="2078">
        <f t="shared" si="0"/>
        <v>0</v>
      </c>
      <c r="F13" s="2078">
        <f t="shared" si="1"/>
        <v>0</v>
      </c>
    </row>
    <row r="14" spans="1:1019">
      <c r="A14" s="205"/>
      <c r="B14" s="204" t="s">
        <v>7310</v>
      </c>
      <c r="C14" s="205"/>
      <c r="D14" s="438"/>
      <c r="E14" s="203"/>
      <c r="F14" s="203"/>
    </row>
    <row r="15" spans="1:1019">
      <c r="A15" s="2170">
        <v>5013510</v>
      </c>
      <c r="B15" s="2171" t="s">
        <v>7311</v>
      </c>
      <c r="C15" s="2173">
        <v>1</v>
      </c>
      <c r="D15" s="437">
        <v>9.18</v>
      </c>
      <c r="E15" s="2078">
        <f t="shared" ref="E15:E18" si="2">D15*$F$2</f>
        <v>0</v>
      </c>
      <c r="F15" s="2078">
        <f t="shared" ref="F15:F18" si="3">E15-E15*$F$1</f>
        <v>0</v>
      </c>
    </row>
    <row r="16" spans="1:1019">
      <c r="A16" s="2170">
        <v>5014510</v>
      </c>
      <c r="B16" s="2171" t="s">
        <v>7312</v>
      </c>
      <c r="C16" s="2173">
        <v>1</v>
      </c>
      <c r="D16" s="437">
        <v>8.92</v>
      </c>
      <c r="E16" s="2078">
        <f t="shared" si="2"/>
        <v>0</v>
      </c>
      <c r="F16" s="2078">
        <f t="shared" si="3"/>
        <v>0</v>
      </c>
    </row>
    <row r="17" spans="1:6">
      <c r="A17" s="2170">
        <v>4012505</v>
      </c>
      <c r="B17" s="2171" t="s">
        <v>7313</v>
      </c>
      <c r="C17" s="2174">
        <v>0.5</v>
      </c>
      <c r="D17" s="437">
        <v>7.88</v>
      </c>
      <c r="E17" s="2078">
        <f t="shared" si="2"/>
        <v>0</v>
      </c>
      <c r="F17" s="2078">
        <f t="shared" si="3"/>
        <v>0</v>
      </c>
    </row>
    <row r="18" spans="1:6">
      <c r="A18" s="2170">
        <v>4013505</v>
      </c>
      <c r="B18" s="2171" t="s">
        <v>7314</v>
      </c>
      <c r="C18" s="2174">
        <v>0.5</v>
      </c>
      <c r="D18" s="437">
        <v>7.66</v>
      </c>
      <c r="E18" s="2078">
        <f t="shared" si="2"/>
        <v>0</v>
      </c>
      <c r="F18" s="2078">
        <f t="shared" si="3"/>
        <v>0</v>
      </c>
    </row>
    <row r="19" spans="1:6">
      <c r="A19" s="205"/>
      <c r="B19" s="204" t="s">
        <v>7315</v>
      </c>
      <c r="C19" s="205"/>
      <c r="D19" s="438"/>
      <c r="E19" s="203"/>
      <c r="F19" s="203"/>
    </row>
    <row r="20" spans="1:6" ht="33">
      <c r="A20" s="2170">
        <v>2030208</v>
      </c>
      <c r="B20" s="2171" t="s">
        <v>7316</v>
      </c>
      <c r="C20" s="2175">
        <v>0.8</v>
      </c>
      <c r="D20" s="437">
        <v>8.85</v>
      </c>
      <c r="E20" s="2078">
        <f t="shared" ref="E20:E22" si="4">D20*$F$2</f>
        <v>0</v>
      </c>
      <c r="F20" s="2078">
        <f t="shared" ref="F20:F22" si="5">E20-E20*$F$1</f>
        <v>0</v>
      </c>
    </row>
    <row r="21" spans="1:6" ht="33">
      <c r="A21" s="2170">
        <v>2030108</v>
      </c>
      <c r="B21" s="2171" t="s">
        <v>7317</v>
      </c>
      <c r="C21" s="2175">
        <v>0.8</v>
      </c>
      <c r="D21" s="437">
        <v>8.85</v>
      </c>
      <c r="E21" s="2078">
        <f t="shared" si="4"/>
        <v>0</v>
      </c>
      <c r="F21" s="2078">
        <f t="shared" si="5"/>
        <v>0</v>
      </c>
    </row>
    <row r="22" spans="1:6" ht="33">
      <c r="A22" s="2170">
        <v>2030308</v>
      </c>
      <c r="B22" s="2171" t="s">
        <v>7318</v>
      </c>
      <c r="C22" s="2175">
        <v>0.8</v>
      </c>
      <c r="D22" s="437">
        <v>8.85</v>
      </c>
      <c r="E22" s="2078">
        <f t="shared" si="4"/>
        <v>0</v>
      </c>
      <c r="F22" s="2078">
        <f t="shared" si="5"/>
        <v>0</v>
      </c>
    </row>
    <row r="23" spans="1:6">
      <c r="A23" s="205"/>
      <c r="B23" s="204" t="s">
        <v>7319</v>
      </c>
      <c r="C23" s="205"/>
      <c r="D23" s="438"/>
      <c r="E23" s="203"/>
      <c r="F23" s="203"/>
    </row>
    <row r="24" spans="1:6" ht="13.9" customHeight="1">
      <c r="A24" s="459">
        <v>5012510</v>
      </c>
      <c r="B24" s="2171" t="s">
        <v>7320</v>
      </c>
      <c r="C24" s="2175" t="s">
        <v>4109</v>
      </c>
      <c r="D24" s="437">
        <v>12.93</v>
      </c>
      <c r="E24" s="2078">
        <f t="shared" ref="E24:E31" si="6">D24*$F$2</f>
        <v>0</v>
      </c>
      <c r="F24" s="2078">
        <f t="shared" ref="F24:F31" si="7">E24-E24*$F$1</f>
        <v>0</v>
      </c>
    </row>
    <row r="25" spans="1:6" ht="14.25" customHeight="1">
      <c r="A25" s="460">
        <v>5012550</v>
      </c>
      <c r="B25" s="2171" t="s">
        <v>7320</v>
      </c>
      <c r="C25" s="2175" t="s">
        <v>7321</v>
      </c>
      <c r="D25" s="437">
        <v>57.71</v>
      </c>
      <c r="E25" s="2078">
        <f t="shared" si="6"/>
        <v>0</v>
      </c>
      <c r="F25" s="2078">
        <f t="shared" si="7"/>
        <v>0</v>
      </c>
    </row>
    <row r="26" spans="1:6" ht="13.9" customHeight="1">
      <c r="A26" s="460">
        <v>5015510</v>
      </c>
      <c r="B26" s="2171" t="s">
        <v>7322</v>
      </c>
      <c r="C26" s="2175" t="s">
        <v>4109</v>
      </c>
      <c r="D26" s="437">
        <v>11.97</v>
      </c>
      <c r="E26" s="2078">
        <f t="shared" si="6"/>
        <v>0</v>
      </c>
      <c r="F26" s="2078">
        <f t="shared" si="7"/>
        <v>0</v>
      </c>
    </row>
    <row r="27" spans="1:6" ht="13.9" customHeight="1">
      <c r="A27" s="460">
        <v>5015550</v>
      </c>
      <c r="B27" s="2171" t="s">
        <v>7322</v>
      </c>
      <c r="C27" s="2175" t="s">
        <v>4042</v>
      </c>
      <c r="D27" s="437">
        <v>53.56</v>
      </c>
      <c r="E27" s="2078">
        <f t="shared" si="6"/>
        <v>0</v>
      </c>
      <c r="F27" s="2078">
        <f t="shared" si="7"/>
        <v>0</v>
      </c>
    </row>
    <row r="28" spans="1:6" ht="14.25" customHeight="1">
      <c r="A28" s="460">
        <v>4015505</v>
      </c>
      <c r="B28" s="2171" t="s">
        <v>7323</v>
      </c>
      <c r="C28" s="2175" t="s">
        <v>4402</v>
      </c>
      <c r="D28" s="437">
        <v>8.57</v>
      </c>
      <c r="E28" s="2078">
        <f t="shared" si="6"/>
        <v>0</v>
      </c>
      <c r="F28" s="2078">
        <f t="shared" si="7"/>
        <v>0</v>
      </c>
    </row>
    <row r="29" spans="1:6" ht="14.25" customHeight="1">
      <c r="A29" s="460">
        <v>4015525</v>
      </c>
      <c r="B29" s="2171" t="s">
        <v>7323</v>
      </c>
      <c r="C29" s="2175" t="s">
        <v>7324</v>
      </c>
      <c r="D29" s="437">
        <v>37.57</v>
      </c>
      <c r="E29" s="2078">
        <f t="shared" si="6"/>
        <v>0</v>
      </c>
      <c r="F29" s="2078">
        <f t="shared" si="7"/>
        <v>0</v>
      </c>
    </row>
    <row r="30" spans="1:6" ht="14.25" customHeight="1">
      <c r="A30" s="593">
        <v>4014505</v>
      </c>
      <c r="B30" s="2171" t="s">
        <v>7314</v>
      </c>
      <c r="C30" s="2175" t="s">
        <v>4402</v>
      </c>
      <c r="D30" s="437">
        <v>7.66</v>
      </c>
      <c r="E30" s="2078">
        <f t="shared" si="6"/>
        <v>0</v>
      </c>
      <c r="F30" s="2078">
        <f t="shared" si="7"/>
        <v>0</v>
      </c>
    </row>
    <row r="31" spans="1:6" ht="14.25" customHeight="1">
      <c r="A31" s="594">
        <v>4014525</v>
      </c>
      <c r="B31" s="2176" t="s">
        <v>7314</v>
      </c>
      <c r="C31" s="2175" t="s">
        <v>7324</v>
      </c>
      <c r="D31" s="437">
        <v>36.19</v>
      </c>
      <c r="E31" s="2078">
        <f t="shared" si="6"/>
        <v>0</v>
      </c>
      <c r="F31" s="2078">
        <f t="shared" si="7"/>
        <v>0</v>
      </c>
    </row>
    <row r="32" spans="1:6">
      <c r="A32" s="205"/>
      <c r="B32" s="591" t="s">
        <v>422</v>
      </c>
      <c r="C32" s="591"/>
      <c r="D32" s="591"/>
      <c r="E32" s="591"/>
      <c r="F32" s="592"/>
    </row>
    <row r="33" spans="1:6">
      <c r="A33" s="532">
        <v>4040550</v>
      </c>
      <c r="B33" s="595" t="s">
        <v>7325</v>
      </c>
      <c r="C33" s="531" t="s">
        <v>7321</v>
      </c>
      <c r="D33" s="437">
        <v>23.75</v>
      </c>
      <c r="E33" s="2078">
        <f t="shared" ref="E33" si="8">D33*$F$2</f>
        <v>0</v>
      </c>
      <c r="F33" s="2078">
        <f t="shared" ref="F33" si="9">E33-E33*$F$1</f>
        <v>0</v>
      </c>
    </row>
    <row r="34" spans="1:6">
      <c r="A34" s="590" t="s">
        <v>7326</v>
      </c>
      <c r="B34" s="591" t="s">
        <v>7327</v>
      </c>
      <c r="C34" s="590" t="s">
        <v>7326</v>
      </c>
      <c r="D34" s="590" t="s">
        <v>7326</v>
      </c>
      <c r="E34" s="590" t="s">
        <v>7326</v>
      </c>
      <c r="F34" s="590" t="s">
        <v>7326</v>
      </c>
    </row>
    <row r="35" spans="1:6">
      <c r="A35" s="460">
        <v>7008010</v>
      </c>
      <c r="B35" s="2171" t="s">
        <v>7328</v>
      </c>
      <c r="C35" s="531" t="s">
        <v>7329</v>
      </c>
      <c r="D35" s="437">
        <v>26.5</v>
      </c>
      <c r="E35" s="2078">
        <f t="shared" ref="E35:E46" si="10">D35*$F$2</f>
        <v>0</v>
      </c>
      <c r="F35" s="2078">
        <f t="shared" ref="F35:F46" si="11">E35-E35*$F$1</f>
        <v>0</v>
      </c>
    </row>
    <row r="36" spans="1:6" ht="22.5">
      <c r="A36" s="460">
        <v>7012010</v>
      </c>
      <c r="B36" s="2171" t="s">
        <v>7330</v>
      </c>
      <c r="C36" s="531" t="s">
        <v>7329</v>
      </c>
      <c r="D36" s="437">
        <v>24</v>
      </c>
      <c r="E36" s="2078">
        <f t="shared" si="10"/>
        <v>0</v>
      </c>
      <c r="F36" s="2078">
        <f t="shared" si="11"/>
        <v>0</v>
      </c>
    </row>
    <row r="37" spans="1:6" ht="22.5">
      <c r="A37" s="460">
        <v>7018010</v>
      </c>
      <c r="B37" s="2171" t="s">
        <v>7331</v>
      </c>
      <c r="C37" s="531" t="s">
        <v>7329</v>
      </c>
      <c r="D37" s="437">
        <v>24</v>
      </c>
      <c r="E37" s="2078">
        <f t="shared" si="10"/>
        <v>0</v>
      </c>
      <c r="F37" s="2078">
        <f t="shared" si="11"/>
        <v>0</v>
      </c>
    </row>
    <row r="38" spans="1:6" ht="22.5">
      <c r="A38" s="460">
        <v>7024010</v>
      </c>
      <c r="B38" s="2171" t="s">
        <v>7332</v>
      </c>
      <c r="C38" s="531" t="s">
        <v>7329</v>
      </c>
      <c r="D38" s="437">
        <v>24</v>
      </c>
      <c r="E38" s="2078">
        <f t="shared" si="10"/>
        <v>0</v>
      </c>
      <c r="F38" s="2078">
        <f t="shared" si="11"/>
        <v>0</v>
      </c>
    </row>
    <row r="39" spans="1:6" ht="22.5">
      <c r="A39" s="460">
        <v>7032010</v>
      </c>
      <c r="B39" s="2171" t="s">
        <v>7333</v>
      </c>
      <c r="C39" s="531" t="s">
        <v>7329</v>
      </c>
      <c r="D39" s="437">
        <v>24</v>
      </c>
      <c r="E39" s="2078">
        <f t="shared" si="10"/>
        <v>0</v>
      </c>
      <c r="F39" s="2078">
        <f t="shared" si="11"/>
        <v>0</v>
      </c>
    </row>
    <row r="40" spans="1:6" ht="22.5">
      <c r="A40" s="460">
        <v>7040010</v>
      </c>
      <c r="B40" s="2171" t="s">
        <v>7334</v>
      </c>
      <c r="C40" s="531" t="s">
        <v>7329</v>
      </c>
      <c r="D40" s="437">
        <v>24</v>
      </c>
      <c r="E40" s="2078">
        <f t="shared" si="10"/>
        <v>0</v>
      </c>
      <c r="F40" s="2078">
        <f t="shared" si="11"/>
        <v>0</v>
      </c>
    </row>
    <row r="41" spans="1:6">
      <c r="A41" s="460">
        <v>7108010</v>
      </c>
      <c r="B41" s="2171" t="s">
        <v>7335</v>
      </c>
      <c r="C41" s="531" t="s">
        <v>7329</v>
      </c>
      <c r="D41" s="437">
        <v>33.5</v>
      </c>
      <c r="E41" s="2078">
        <f t="shared" si="10"/>
        <v>0</v>
      </c>
      <c r="F41" s="2078">
        <f t="shared" si="11"/>
        <v>0</v>
      </c>
    </row>
    <row r="42" spans="1:6" ht="22.5">
      <c r="A42" s="460">
        <v>7112010</v>
      </c>
      <c r="B42" s="2171" t="s">
        <v>7336</v>
      </c>
      <c r="C42" s="531" t="s">
        <v>7329</v>
      </c>
      <c r="D42" s="437">
        <v>30.5</v>
      </c>
      <c r="E42" s="2078">
        <f t="shared" si="10"/>
        <v>0</v>
      </c>
      <c r="F42" s="2078">
        <f t="shared" si="11"/>
        <v>0</v>
      </c>
    </row>
    <row r="43" spans="1:6" ht="22.5">
      <c r="A43" s="460">
        <v>7118010</v>
      </c>
      <c r="B43" s="2171" t="s">
        <v>7337</v>
      </c>
      <c r="C43" s="531" t="s">
        <v>7329</v>
      </c>
      <c r="D43" s="437">
        <v>30.5</v>
      </c>
      <c r="E43" s="2078">
        <f t="shared" si="10"/>
        <v>0</v>
      </c>
      <c r="F43" s="2078">
        <f t="shared" si="11"/>
        <v>0</v>
      </c>
    </row>
    <row r="44" spans="1:6" ht="22.5">
      <c r="A44" s="460">
        <v>7124010</v>
      </c>
      <c r="B44" s="2171" t="s">
        <v>7338</v>
      </c>
      <c r="C44" s="531" t="s">
        <v>7329</v>
      </c>
      <c r="D44" s="437">
        <v>30.5</v>
      </c>
      <c r="E44" s="2078">
        <f t="shared" si="10"/>
        <v>0</v>
      </c>
      <c r="F44" s="2078">
        <f t="shared" si="11"/>
        <v>0</v>
      </c>
    </row>
    <row r="45" spans="1:6" ht="22.5">
      <c r="A45" s="460">
        <v>7132010</v>
      </c>
      <c r="B45" s="2171" t="s">
        <v>7339</v>
      </c>
      <c r="C45" s="531" t="s">
        <v>7329</v>
      </c>
      <c r="D45" s="437">
        <v>30.5</v>
      </c>
      <c r="E45" s="2078">
        <f t="shared" si="10"/>
        <v>0</v>
      </c>
      <c r="F45" s="2078">
        <f t="shared" si="11"/>
        <v>0</v>
      </c>
    </row>
    <row r="46" spans="1:6" ht="22.5">
      <c r="A46" s="460">
        <v>7140010</v>
      </c>
      <c r="B46" s="2171" t="s">
        <v>7340</v>
      </c>
      <c r="C46" s="531" t="s">
        <v>7329</v>
      </c>
      <c r="D46" s="437">
        <v>30.5</v>
      </c>
      <c r="E46" s="2078">
        <f t="shared" si="10"/>
        <v>0</v>
      </c>
      <c r="F46" s="2078">
        <f t="shared" si="11"/>
        <v>0</v>
      </c>
    </row>
  </sheetData>
  <mergeCells count="3">
    <mergeCell ref="B5:C5"/>
    <mergeCell ref="A6:B6"/>
    <mergeCell ref="A7:F7"/>
  </mergeCells>
  <hyperlinks>
    <hyperlink ref="A6" location="'Список программ'!R1C1" display="Список программ" xr:uid="{00000000-0004-0000-1500-000000000000}"/>
  </hyperlinks>
  <pageMargins left="0.78749999999999998" right="0.78749999999999998" top="1.05277777777778" bottom="1.05277777777778" header="0.78749999999999998" footer="0.78749999999999998"/>
  <pageSetup paperSize="9" orientation="portrait" horizontalDpi="300" verticalDpi="300"/>
  <headerFooter>
    <oddHeader>&amp;C&amp;"Times New Roman,Обычный"&amp;12&amp;Kffffff&amp;A</oddHeader>
    <oddFooter>&amp;C&amp;"Times New Roman,Обычный"&amp;12&amp;KffffffСтраница &amp;P</oddFooter>
  </headerFooter>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AMJ162"/>
  <sheetViews>
    <sheetView zoomScale="90" zoomScaleNormal="90" workbookViewId="0">
      <pane ySplit="8" topLeftCell="A9" activePane="bottomLeft" state="frozen"/>
      <selection pane="bottomLeft" activeCell="C76" sqref="C76:C77"/>
    </sheetView>
  </sheetViews>
  <sheetFormatPr defaultColWidth="7" defaultRowHeight="12.75"/>
  <cols>
    <col min="1" max="1" width="67.75" style="14" customWidth="1"/>
    <col min="2" max="2" width="12.125" style="14" customWidth="1"/>
    <col min="3" max="3" width="13.25" style="14" customWidth="1"/>
    <col min="4" max="4" width="13.75" style="14" customWidth="1"/>
    <col min="5" max="6" width="2.875" style="14" customWidth="1"/>
    <col min="7" max="64" width="7" style="14"/>
    <col min="65" max="1024" width="7" style="16"/>
  </cols>
  <sheetData>
    <row r="1" spans="1:8">
      <c r="A1" s="1830" t="s">
        <v>0</v>
      </c>
      <c r="B1" s="1830"/>
      <c r="C1" s="1830"/>
      <c r="D1" s="206"/>
      <c r="E1" s="19"/>
      <c r="G1" s="20" t="s">
        <v>105</v>
      </c>
      <c r="H1" s="21">
        <v>0</v>
      </c>
    </row>
    <row r="2" spans="1:8" ht="17.25" customHeight="1">
      <c r="A2" s="57" t="s">
        <v>1</v>
      </c>
      <c r="B2" s="58"/>
      <c r="C2" s="207"/>
      <c r="D2" s="208"/>
      <c r="E2" s="19"/>
      <c r="G2" s="2102" t="s">
        <v>106</v>
      </c>
      <c r="H2" s="2103"/>
    </row>
    <row r="3" spans="1:8" ht="15" customHeight="1">
      <c r="A3" s="1736" t="s">
        <v>2</v>
      </c>
      <c r="B3" s="1736"/>
      <c r="C3" s="1736"/>
      <c r="D3" s="208"/>
    </row>
    <row r="4" spans="1:8" ht="15.75" customHeight="1">
      <c r="A4" s="1736" t="s">
        <v>3</v>
      </c>
      <c r="B4" s="1736"/>
      <c r="C4" s="1736"/>
      <c r="D4" s="208"/>
    </row>
    <row r="5" spans="1:8" ht="39" customHeight="1">
      <c r="A5" s="209" t="s">
        <v>107</v>
      </c>
      <c r="B5" s="210"/>
      <c r="D5" s="208"/>
    </row>
    <row r="6" spans="1:8" ht="52.5" customHeight="1">
      <c r="A6" s="1297" t="s">
        <v>108</v>
      </c>
      <c r="B6" s="31"/>
      <c r="C6" s="31"/>
      <c r="D6" s="211"/>
    </row>
    <row r="7" spans="1:8">
      <c r="A7" s="1827" t="s">
        <v>109</v>
      </c>
      <c r="B7" s="1827"/>
      <c r="C7" s="1827"/>
      <c r="D7" s="1827"/>
      <c r="E7" s="198"/>
      <c r="F7" s="198"/>
      <c r="G7" s="198"/>
    </row>
    <row r="8" spans="1:8" ht="39.75" customHeight="1">
      <c r="A8" s="2157" t="s">
        <v>111</v>
      </c>
      <c r="B8" s="2071" t="s">
        <v>574</v>
      </c>
      <c r="C8" s="2102" t="s">
        <v>1624</v>
      </c>
      <c r="D8" s="2071" t="s">
        <v>114</v>
      </c>
    </row>
    <row r="9" spans="1:8" ht="39.75" customHeight="1">
      <c r="A9" s="1831" t="s">
        <v>7341</v>
      </c>
      <c r="B9" s="1831"/>
      <c r="C9" s="1831"/>
      <c r="D9" s="1831"/>
    </row>
    <row r="10" spans="1:8" ht="14.25">
      <c r="A10" s="2177" t="s">
        <v>7342</v>
      </c>
      <c r="B10" s="2178"/>
      <c r="C10" s="2179">
        <v>7598</v>
      </c>
      <c r="D10" s="2179">
        <f>C10-C10*$H$1</f>
        <v>7598</v>
      </c>
      <c r="G10" s="212"/>
    </row>
    <row r="11" spans="1:8" ht="12.75" customHeight="1">
      <c r="A11" s="2177" t="s">
        <v>7343</v>
      </c>
      <c r="B11" s="2178"/>
      <c r="C11" s="2179">
        <v>36056</v>
      </c>
      <c r="D11" s="2179">
        <f>C11-C11*$H$1</f>
        <v>36056</v>
      </c>
      <c r="G11" s="212"/>
    </row>
    <row r="12" spans="1:8" ht="12.75" customHeight="1">
      <c r="A12" s="2177" t="s">
        <v>7344</v>
      </c>
      <c r="B12" s="2178"/>
      <c r="C12" s="2179">
        <v>2458.7800028800002</v>
      </c>
      <c r="D12" s="2179">
        <f>C12-C12*$H$1</f>
        <v>2458.7800028800002</v>
      </c>
      <c r="G12" s="212"/>
    </row>
    <row r="13" spans="1:8" ht="12.75" customHeight="1">
      <c r="A13" s="2177" t="s">
        <v>7345</v>
      </c>
      <c r="B13" s="2178"/>
      <c r="C13" s="2179">
        <v>7020.1216905600004</v>
      </c>
      <c r="D13" s="2179">
        <f>C13-C13*$H$1</f>
        <v>7020.1216905600004</v>
      </c>
      <c r="G13" s="212"/>
    </row>
    <row r="14" spans="1:8" ht="12.75" customHeight="1">
      <c r="A14" s="2177" t="s">
        <v>7346</v>
      </c>
      <c r="B14" s="2178"/>
      <c r="C14" s="2179">
        <v>55462.149600000004</v>
      </c>
      <c r="D14" s="2179">
        <f>C14-C14*$H$1</f>
        <v>55462.149600000004</v>
      </c>
      <c r="G14" s="212"/>
    </row>
    <row r="15" spans="1:8" ht="12.75" customHeight="1">
      <c r="A15" s="2177" t="s">
        <v>7347</v>
      </c>
      <c r="B15" s="2178"/>
      <c r="C15" s="2179">
        <v>2458.7800028800002</v>
      </c>
      <c r="D15" s="2179">
        <f>C15-C15*$H$1</f>
        <v>2458.7800028800002</v>
      </c>
    </row>
    <row r="16" spans="1:8" ht="12.75" customHeight="1">
      <c r="A16" s="2177" t="s">
        <v>7348</v>
      </c>
      <c r="B16" s="2178"/>
      <c r="C16" s="2179">
        <v>7020.1216905600004</v>
      </c>
      <c r="D16" s="2179">
        <f>C16-C16*$H$1</f>
        <v>7020.1216905600004</v>
      </c>
    </row>
    <row r="17" spans="1:4" ht="12.75" customHeight="1">
      <c r="A17" s="2177" t="s">
        <v>7349</v>
      </c>
      <c r="B17" s="2178"/>
      <c r="C17" s="2179">
        <v>55462.149600000004</v>
      </c>
      <c r="D17" s="2179">
        <f>C17-C17*$H$1</f>
        <v>55462.149600000004</v>
      </c>
    </row>
    <row r="18" spans="1:4" ht="12.75" customHeight="1">
      <c r="A18" s="2177" t="s">
        <v>7350</v>
      </c>
      <c r="B18" s="2178"/>
      <c r="C18" s="2179">
        <v>2458.7800028800002</v>
      </c>
      <c r="D18" s="2179">
        <f>C18-C18*$H$1</f>
        <v>2458.7800028800002</v>
      </c>
    </row>
    <row r="19" spans="1:4" ht="12.75" customHeight="1">
      <c r="A19" s="2177" t="s">
        <v>7351</v>
      </c>
      <c r="B19" s="2178"/>
      <c r="C19" s="2179">
        <v>7020.1216905600004</v>
      </c>
      <c r="D19" s="2179">
        <f>C19-C19*$H$1</f>
        <v>7020.1216905600004</v>
      </c>
    </row>
    <row r="20" spans="1:4" ht="12.75" customHeight="1">
      <c r="A20" s="2177" t="s">
        <v>7352</v>
      </c>
      <c r="B20" s="2178"/>
      <c r="C20" s="2179">
        <v>55462.149600000004</v>
      </c>
      <c r="D20" s="2179">
        <f>C20-C20*$H$1</f>
        <v>55462.149600000004</v>
      </c>
    </row>
    <row r="21" spans="1:4" ht="12.75" customHeight="1">
      <c r="A21" s="2177" t="s">
        <v>7353</v>
      </c>
      <c r="B21" s="2178"/>
      <c r="C21" s="2179">
        <v>2458.7800028800002</v>
      </c>
      <c r="D21" s="2179">
        <f>C21-C21*$H$1</f>
        <v>2458.7800028800002</v>
      </c>
    </row>
    <row r="22" spans="1:4" ht="12.75" customHeight="1">
      <c r="A22" s="2177" t="s">
        <v>7354</v>
      </c>
      <c r="B22" s="2178"/>
      <c r="C22" s="2179">
        <v>7020.1216905600004</v>
      </c>
      <c r="D22" s="2179">
        <f>C22-C22*$H$1</f>
        <v>7020.1216905600004</v>
      </c>
    </row>
    <row r="23" spans="1:4" ht="12.75" customHeight="1">
      <c r="A23" s="2177" t="s">
        <v>7355</v>
      </c>
      <c r="B23" s="2178"/>
      <c r="C23" s="2179">
        <v>55462.149600000004</v>
      </c>
      <c r="D23" s="2179">
        <f>C23-C23*$H$1</f>
        <v>55462.149600000004</v>
      </c>
    </row>
    <row r="24" spans="1:4" ht="12.75" customHeight="1">
      <c r="A24" s="2177" t="s">
        <v>7356</v>
      </c>
      <c r="B24" s="2178"/>
      <c r="C24" s="2179">
        <v>2458.7800028800002</v>
      </c>
      <c r="D24" s="2179">
        <f>C24-C24*$H$1</f>
        <v>2458.7800028800002</v>
      </c>
    </row>
    <row r="25" spans="1:4" ht="12.75" customHeight="1">
      <c r="A25" s="2177" t="s">
        <v>7357</v>
      </c>
      <c r="B25" s="2178"/>
      <c r="C25" s="2179">
        <v>7020.1216905600004</v>
      </c>
      <c r="D25" s="2179">
        <f>C25-C25*$H$1</f>
        <v>7020.1216905600004</v>
      </c>
    </row>
    <row r="26" spans="1:4" ht="12.75" customHeight="1">
      <c r="A26" s="2177" t="s">
        <v>7358</v>
      </c>
      <c r="B26" s="2178"/>
      <c r="C26" s="2179">
        <v>55462.149600000004</v>
      </c>
      <c r="D26" s="2179">
        <f>C26-C26*$H$1</f>
        <v>55462.149600000004</v>
      </c>
    </row>
    <row r="27" spans="1:4" ht="12.75" customHeight="1">
      <c r="A27" s="2177" t="s">
        <v>7359</v>
      </c>
      <c r="B27" s="2178"/>
      <c r="C27" s="2179">
        <v>2458.7800028800002</v>
      </c>
      <c r="D27" s="2179">
        <f>C27-C27*$H$1</f>
        <v>2458.7800028800002</v>
      </c>
    </row>
    <row r="28" spans="1:4" ht="12.75" customHeight="1">
      <c r="A28" s="2177" t="s">
        <v>7360</v>
      </c>
      <c r="B28" s="2178"/>
      <c r="C28" s="2179">
        <v>7020.1216905600004</v>
      </c>
      <c r="D28" s="2179">
        <f>C28-C28*$H$1</f>
        <v>7020.1216905600004</v>
      </c>
    </row>
    <row r="29" spans="1:4" ht="12.75" customHeight="1">
      <c r="A29" s="2177" t="s">
        <v>7361</v>
      </c>
      <c r="B29" s="2178"/>
      <c r="C29" s="2179">
        <v>55462.149600000004</v>
      </c>
      <c r="D29" s="2179">
        <f>C29-C29*$H$1</f>
        <v>55462.149600000004</v>
      </c>
    </row>
    <row r="30" spans="1:4" ht="12.75" customHeight="1">
      <c r="A30" s="2177" t="s">
        <v>7362</v>
      </c>
      <c r="B30" s="2178"/>
      <c r="C30" s="2179">
        <v>2665.1403056000004</v>
      </c>
      <c r="D30" s="2179">
        <f>C30-C30*$H$1</f>
        <v>2665.1403056000004</v>
      </c>
    </row>
    <row r="31" spans="1:4" ht="12.75" customHeight="1">
      <c r="A31" s="2177" t="s">
        <v>7363</v>
      </c>
      <c r="B31" s="2178"/>
      <c r="C31" s="2179">
        <v>7616.0593872000009</v>
      </c>
      <c r="D31" s="2179">
        <f>C31-C31*$H$1</f>
        <v>7616.0593872000009</v>
      </c>
    </row>
    <row r="32" spans="1:4" ht="12.75" customHeight="1">
      <c r="A32" s="2177" t="s">
        <v>7364</v>
      </c>
      <c r="B32" s="2178"/>
      <c r="C32" s="2179">
        <v>60283.652000000002</v>
      </c>
      <c r="D32" s="2179">
        <f>C32-C32*$H$1</f>
        <v>60283.652000000002</v>
      </c>
    </row>
    <row r="33" spans="1:4" ht="12.75" customHeight="1">
      <c r="A33" s="2177" t="s">
        <v>7365</v>
      </c>
      <c r="B33" s="2178"/>
      <c r="C33" s="2179">
        <v>2665.1403056000004</v>
      </c>
      <c r="D33" s="2179">
        <f>C33-C33*$H$1</f>
        <v>2665.1403056000004</v>
      </c>
    </row>
    <row r="34" spans="1:4" ht="12.75" customHeight="1">
      <c r="A34" s="2177" t="s">
        <v>7366</v>
      </c>
      <c r="B34" s="2178"/>
      <c r="C34" s="2179">
        <v>7616.0593872000009</v>
      </c>
      <c r="D34" s="2179">
        <f>C34-C34*$H$1</f>
        <v>7616.0593872000009</v>
      </c>
    </row>
    <row r="35" spans="1:4" ht="12.75" customHeight="1">
      <c r="A35" s="2177" t="s">
        <v>7367</v>
      </c>
      <c r="B35" s="2178"/>
      <c r="C35" s="2179">
        <v>60283.652000000002</v>
      </c>
      <c r="D35" s="2179">
        <f>C35-C35*$H$1</f>
        <v>60283.652000000002</v>
      </c>
    </row>
    <row r="36" spans="1:4" ht="12.75" customHeight="1">
      <c r="A36" s="2177" t="s">
        <v>7368</v>
      </c>
      <c r="B36" s="2178"/>
      <c r="C36" s="2179">
        <v>3115.7975984000004</v>
      </c>
      <c r="D36" s="2179">
        <f>C36-C36*$H$1</f>
        <v>3115.7975984000004</v>
      </c>
    </row>
    <row r="37" spans="1:4" ht="12.75" customHeight="1">
      <c r="A37" s="2177" t="s">
        <v>7369</v>
      </c>
      <c r="B37" s="2178"/>
      <c r="C37" s="2179">
        <v>8917.4902607999993</v>
      </c>
      <c r="D37" s="2179">
        <f>C37-C37*$H$1</f>
        <v>8917.4902607999993</v>
      </c>
    </row>
    <row r="38" spans="1:4" ht="12.75" customHeight="1">
      <c r="A38" s="2177" t="s">
        <v>7370</v>
      </c>
      <c r="B38" s="2178"/>
      <c r="C38" s="2179">
        <v>70813.028000000006</v>
      </c>
      <c r="D38" s="2179">
        <f>C38-C38*$H$1</f>
        <v>70813.028000000006</v>
      </c>
    </row>
    <row r="39" spans="1:4" ht="12.75" customHeight="1">
      <c r="A39" s="2177" t="s">
        <v>7371</v>
      </c>
      <c r="B39" s="2178"/>
      <c r="C39" s="2179">
        <v>2458.7800028800002</v>
      </c>
      <c r="D39" s="2179">
        <f>C39-C39*$H$1</f>
        <v>2458.7800028800002</v>
      </c>
    </row>
    <row r="40" spans="1:4" ht="12.75" customHeight="1">
      <c r="A40" s="2177" t="s">
        <v>7372</v>
      </c>
      <c r="B40" s="2178"/>
      <c r="C40" s="2179">
        <v>7020.1216905600004</v>
      </c>
      <c r="D40" s="2179">
        <f>C40-C40*$H$1</f>
        <v>7020.1216905600004</v>
      </c>
    </row>
    <row r="41" spans="1:4" ht="12.75" customHeight="1">
      <c r="A41" s="2177" t="s">
        <v>7373</v>
      </c>
      <c r="B41" s="2178"/>
      <c r="C41" s="2179">
        <v>55462.149600000004</v>
      </c>
      <c r="D41" s="2179">
        <f>C41-C41*$H$1</f>
        <v>55462.149600000004</v>
      </c>
    </row>
    <row r="42" spans="1:4" ht="12.75" customHeight="1">
      <c r="A42" s="2177" t="s">
        <v>7374</v>
      </c>
      <c r="B42" s="2178"/>
      <c r="C42" s="2179">
        <v>2458.7800028800002</v>
      </c>
      <c r="D42" s="2179">
        <f>C42-C42*$H$1</f>
        <v>2458.7800028800002</v>
      </c>
    </row>
    <row r="43" spans="1:4" ht="12.75" customHeight="1">
      <c r="A43" s="2177" t="s">
        <v>7375</v>
      </c>
      <c r="B43" s="2178"/>
      <c r="C43" s="2179">
        <v>7020.1216905600004</v>
      </c>
      <c r="D43" s="2179">
        <f>C43-C43*$H$1</f>
        <v>7020.1216905600004</v>
      </c>
    </row>
    <row r="44" spans="1:4" ht="12.75" customHeight="1">
      <c r="A44" s="2177" t="s">
        <v>7376</v>
      </c>
      <c r="B44" s="2178"/>
      <c r="C44" s="2179">
        <v>55462.149600000004</v>
      </c>
      <c r="D44" s="2179">
        <f>C44-C44*$H$1</f>
        <v>55462.149600000004</v>
      </c>
    </row>
    <row r="45" spans="1:4" ht="12.75" customHeight="1">
      <c r="A45" s="2177" t="s">
        <v>7377</v>
      </c>
      <c r="B45" s="2180"/>
      <c r="C45" s="2179">
        <v>3115.7975984000004</v>
      </c>
      <c r="D45" s="2179">
        <f>C45-C45*$H$1</f>
        <v>3115.7975984000004</v>
      </c>
    </row>
    <row r="46" spans="1:4" ht="12.75" customHeight="1">
      <c r="A46" s="2177" t="s">
        <v>7378</v>
      </c>
      <c r="B46" s="962"/>
      <c r="C46" s="2179">
        <v>8917.4902607999993</v>
      </c>
      <c r="D46" s="2179">
        <f>C46-C46*$H$1</f>
        <v>8917.4902607999993</v>
      </c>
    </row>
    <row r="47" spans="1:4" ht="12.75" customHeight="1">
      <c r="A47" s="2177" t="s">
        <v>7379</v>
      </c>
      <c r="B47" s="962"/>
      <c r="C47" s="2179">
        <v>70813.028000000006</v>
      </c>
      <c r="D47" s="2179">
        <f>C47-C47*$H$1</f>
        <v>70813.028000000006</v>
      </c>
    </row>
    <row r="48" spans="1:4" ht="12.75" customHeight="1">
      <c r="A48" s="2177" t="s">
        <v>7380</v>
      </c>
      <c r="B48" s="962"/>
      <c r="C48" s="2179">
        <v>3115.7975984000004</v>
      </c>
      <c r="D48" s="2179">
        <f t="shared" ref="D48:D59" si="0">C48-C48*$H$1</f>
        <v>3115.7975984000004</v>
      </c>
    </row>
    <row r="49" spans="1:4" ht="12.75" customHeight="1">
      <c r="A49" s="2177" t="s">
        <v>7381</v>
      </c>
      <c r="B49" s="962"/>
      <c r="C49" s="2179">
        <v>8917.4902607999993</v>
      </c>
      <c r="D49" s="2179">
        <f t="shared" si="0"/>
        <v>8917.4902607999993</v>
      </c>
    </row>
    <row r="50" spans="1:4" ht="12.75" customHeight="1">
      <c r="A50" s="2177" t="s">
        <v>7382</v>
      </c>
      <c r="B50" s="963"/>
      <c r="C50" s="2179">
        <v>70813.028000000006</v>
      </c>
      <c r="D50" s="2179">
        <f t="shared" si="0"/>
        <v>70813.028000000006</v>
      </c>
    </row>
    <row r="51" spans="1:4" ht="12.75" customHeight="1">
      <c r="A51" s="2177" t="s">
        <v>7383</v>
      </c>
      <c r="B51" s="962"/>
      <c r="C51" s="2179">
        <v>2863.2258275200002</v>
      </c>
      <c r="D51" s="2179">
        <f t="shared" si="0"/>
        <v>2863.2258275200002</v>
      </c>
    </row>
    <row r="52" spans="1:4" ht="12.75" customHeight="1">
      <c r="A52" s="2177" t="s">
        <v>7384</v>
      </c>
      <c r="B52" s="962"/>
      <c r="C52" s="2179">
        <v>8188.1007542400012</v>
      </c>
      <c r="D52" s="2179">
        <f t="shared" si="0"/>
        <v>8188.1007542400012</v>
      </c>
    </row>
    <row r="53" spans="1:4" ht="12.75" customHeight="1">
      <c r="A53" s="2177" t="s">
        <v>7385</v>
      </c>
      <c r="B53" s="962"/>
      <c r="C53" s="2179">
        <v>64911.818400000004</v>
      </c>
      <c r="D53" s="2179">
        <f t="shared" si="0"/>
        <v>64911.818400000004</v>
      </c>
    </row>
    <row r="54" spans="1:4" ht="12.75" customHeight="1">
      <c r="A54" s="2177" t="s">
        <v>7386</v>
      </c>
      <c r="B54" s="962"/>
      <c r="C54" s="2179">
        <v>2665.1403056000004</v>
      </c>
      <c r="D54" s="2179">
        <f t="shared" si="0"/>
        <v>2665.1403056000004</v>
      </c>
    </row>
    <row r="55" spans="1:4" ht="12.75" customHeight="1">
      <c r="A55" s="2177" t="s">
        <v>7387</v>
      </c>
      <c r="B55" s="962"/>
      <c r="C55" s="2179">
        <v>7616.0593872000009</v>
      </c>
      <c r="D55" s="2179">
        <f t="shared" si="0"/>
        <v>7616.0593872000009</v>
      </c>
    </row>
    <row r="56" spans="1:4" ht="12.75" customHeight="1">
      <c r="A56" s="2177" t="s">
        <v>7388</v>
      </c>
      <c r="B56" s="962"/>
      <c r="C56" s="2179">
        <v>60283.652000000002</v>
      </c>
      <c r="D56" s="2179">
        <f t="shared" si="0"/>
        <v>60283.652000000002</v>
      </c>
    </row>
    <row r="57" spans="1:4" ht="12.75" customHeight="1">
      <c r="A57" s="2177" t="s">
        <v>7389</v>
      </c>
      <c r="B57" s="962"/>
      <c r="C57" s="2179">
        <v>2665.1403056000004</v>
      </c>
      <c r="D57" s="2179">
        <f t="shared" si="0"/>
        <v>2665.1403056000004</v>
      </c>
    </row>
    <row r="58" spans="1:4" ht="12.75" customHeight="1">
      <c r="A58" s="2177" t="s">
        <v>7390</v>
      </c>
      <c r="B58" s="962"/>
      <c r="C58" s="2179">
        <v>7616.0593872000009</v>
      </c>
      <c r="D58" s="2179">
        <f t="shared" si="0"/>
        <v>7616.0593872000009</v>
      </c>
    </row>
    <row r="59" spans="1:4" ht="12.75" customHeight="1">
      <c r="A59" s="2177" t="s">
        <v>7391</v>
      </c>
      <c r="B59" s="962"/>
      <c r="C59" s="2179">
        <v>60283.652000000002</v>
      </c>
      <c r="D59" s="2179">
        <f t="shared" si="0"/>
        <v>60283.652000000002</v>
      </c>
    </row>
    <row r="60" spans="1:4" ht="26.25" customHeight="1">
      <c r="A60" s="1832" t="s">
        <v>7392</v>
      </c>
      <c r="B60" s="1832"/>
      <c r="C60" s="1832"/>
      <c r="D60" s="1832"/>
    </row>
    <row r="61" spans="1:4" ht="15">
      <c r="A61" s="1833" t="s">
        <v>7393</v>
      </c>
      <c r="B61" s="1833"/>
      <c r="C61" s="1833"/>
      <c r="D61" s="1833"/>
    </row>
    <row r="62" spans="1:4" ht="12.75" customHeight="1">
      <c r="A62" s="2177" t="s">
        <v>7394</v>
      </c>
      <c r="B62" s="2181"/>
      <c r="C62" s="2179">
        <v>64911.818400000004</v>
      </c>
      <c r="D62" s="2179">
        <f>C62-C62*$H$1</f>
        <v>64911.818400000004</v>
      </c>
    </row>
    <row r="63" spans="1:4" ht="14.25">
      <c r="A63" s="2177" t="s">
        <v>7395</v>
      </c>
      <c r="B63" s="2181"/>
      <c r="C63" s="2179">
        <v>64911.818400000004</v>
      </c>
      <c r="D63" s="2179">
        <f>C63-C63*$H$1</f>
        <v>64911.818400000004</v>
      </c>
    </row>
    <row r="64" spans="1:4" ht="14.25">
      <c r="A64" s="2177" t="s">
        <v>7396</v>
      </c>
      <c r="B64" s="2181"/>
      <c r="C64" s="2179">
        <v>80262.69680000002</v>
      </c>
      <c r="D64" s="2179">
        <f>C64-C64*$H$1</f>
        <v>80262.69680000002</v>
      </c>
    </row>
    <row r="65" spans="1:4" ht="14.25">
      <c r="A65" s="2177" t="s">
        <v>7397</v>
      </c>
      <c r="B65" s="2181"/>
      <c r="C65" s="2179">
        <v>70813.028000000006</v>
      </c>
      <c r="D65" s="2179">
        <f>C65-C65*$H$1</f>
        <v>70813.028000000006</v>
      </c>
    </row>
    <row r="66" spans="1:4" ht="14.25">
      <c r="A66" s="2177" t="s">
        <v>7398</v>
      </c>
      <c r="B66" s="2181"/>
      <c r="C66" s="2179">
        <v>70813.028000000006</v>
      </c>
      <c r="D66" s="2179">
        <f>C66-C66*$H$1</f>
        <v>70813.028000000006</v>
      </c>
    </row>
    <row r="67" spans="1:4" ht="14.25">
      <c r="A67" s="2177" t="s">
        <v>7399</v>
      </c>
      <c r="B67" s="2181"/>
      <c r="C67" s="2179">
        <v>64911.818400000004</v>
      </c>
      <c r="D67" s="2179">
        <f>C67-C67*$H$1</f>
        <v>64911.818400000004</v>
      </c>
    </row>
    <row r="68" spans="1:4" ht="14.25">
      <c r="A68" s="2177" t="s">
        <v>7400</v>
      </c>
      <c r="B68" s="2181"/>
      <c r="C68" s="2179">
        <v>70813.028000000006</v>
      </c>
      <c r="D68" s="2179">
        <f>C68-C68*$H$1</f>
        <v>70813.028000000006</v>
      </c>
    </row>
    <row r="69" spans="1:4" ht="15">
      <c r="A69" s="1834" t="s">
        <v>7401</v>
      </c>
      <c r="B69" s="1834"/>
      <c r="C69" s="1834"/>
      <c r="D69" s="1834"/>
    </row>
    <row r="70" spans="1:4" ht="25.5" customHeight="1">
      <c r="A70" s="2177" t="s">
        <v>7402</v>
      </c>
      <c r="B70" s="2181"/>
      <c r="C70" s="2179">
        <v>60283.652000000002</v>
      </c>
      <c r="D70" s="2179">
        <f>C70-C70*$H$1</f>
        <v>60283.652000000002</v>
      </c>
    </row>
    <row r="71" spans="1:4" ht="14.25">
      <c r="A71" s="2177" t="s">
        <v>7403</v>
      </c>
      <c r="B71" s="2181"/>
      <c r="C71" s="2179">
        <v>55462.149600000004</v>
      </c>
      <c r="D71" s="2179">
        <f>C71-C71*$H$1</f>
        <v>55462.149600000004</v>
      </c>
    </row>
    <row r="72" spans="1:4" ht="14.25">
      <c r="A72" s="2177" t="s">
        <v>7404</v>
      </c>
      <c r="B72" s="2181"/>
      <c r="C72" s="2179">
        <v>64911.818400000004</v>
      </c>
      <c r="D72" s="2179">
        <f>C72-C72*$H$1</f>
        <v>64911.818400000004</v>
      </c>
    </row>
    <row r="73" spans="1:4" ht="14.25">
      <c r="A73" s="2177" t="s">
        <v>7405</v>
      </c>
      <c r="B73" s="2181"/>
      <c r="C73" s="2179">
        <v>64911.818400000004</v>
      </c>
      <c r="D73" s="2179">
        <f>C73-C73*$H$1</f>
        <v>64911.818400000004</v>
      </c>
    </row>
    <row r="74" spans="1:4" ht="14.25">
      <c r="A74" s="2177" t="s">
        <v>7406</v>
      </c>
      <c r="B74" s="2181"/>
      <c r="C74" s="2179">
        <v>64911.818400000004</v>
      </c>
      <c r="D74" s="2179">
        <f>C74-C74*$H$1</f>
        <v>64911.818400000004</v>
      </c>
    </row>
    <row r="75" spans="1:4" ht="15">
      <c r="A75" s="1834" t="s">
        <v>7407</v>
      </c>
      <c r="B75" s="1834"/>
      <c r="C75" s="1834"/>
      <c r="D75" s="1834"/>
    </row>
    <row r="76" spans="1:4" ht="14.25">
      <c r="A76" s="2177" t="s">
        <v>7408</v>
      </c>
      <c r="B76" s="2181"/>
      <c r="C76" s="2179">
        <v>25415.578759999997</v>
      </c>
      <c r="D76" s="2179">
        <f>C76-C76*$H$1</f>
        <v>25415.578759999997</v>
      </c>
    </row>
    <row r="77" spans="1:4" ht="14.25">
      <c r="A77" s="2177" t="s">
        <v>7409</v>
      </c>
      <c r="B77" s="2181"/>
      <c r="C77" s="2179">
        <v>49449.399999999994</v>
      </c>
      <c r="D77" s="2179">
        <f>C77-C77*$H$1</f>
        <v>49449.399999999994</v>
      </c>
    </row>
    <row r="79" spans="1:4" ht="23.25" customHeight="1">
      <c r="A79" s="1835" t="s">
        <v>7410</v>
      </c>
      <c r="B79" s="1835"/>
      <c r="C79" s="1835"/>
      <c r="D79" s="1835"/>
    </row>
    <row r="80" spans="1:4" ht="46.5" customHeight="1">
      <c r="A80" s="1835"/>
      <c r="B80" s="1835"/>
      <c r="C80" s="1835"/>
      <c r="D80" s="1835"/>
    </row>
    <row r="81" spans="1:4" ht="15">
      <c r="A81" s="1833" t="s">
        <v>4798</v>
      </c>
      <c r="B81" s="1833"/>
      <c r="C81" s="1833"/>
      <c r="D81" s="1833"/>
    </row>
    <row r="82" spans="1:4" ht="12.75" customHeight="1">
      <c r="A82" s="2088" t="s">
        <v>7411</v>
      </c>
      <c r="B82" s="2178"/>
      <c r="C82" s="2179">
        <v>22281.450100000002</v>
      </c>
      <c r="D82" s="2179">
        <f>C82-C82*$H$1</f>
        <v>22281.450100000002</v>
      </c>
    </row>
    <row r="83" spans="1:4" ht="12.75" customHeight="1">
      <c r="A83" s="2088" t="s">
        <v>7412</v>
      </c>
      <c r="B83" s="2178"/>
      <c r="C83" s="2179">
        <v>24627.021379999998</v>
      </c>
      <c r="D83" s="2179">
        <f>C83-C83*$H$1</f>
        <v>24627.021379999998</v>
      </c>
    </row>
    <row r="84" spans="1:4" ht="12.75" customHeight="1">
      <c r="A84" s="2088" t="s">
        <v>7413</v>
      </c>
      <c r="B84" s="2178"/>
      <c r="C84" s="2179">
        <v>15553.441800000004</v>
      </c>
      <c r="D84" s="2179">
        <f>C84-C84*$H$1</f>
        <v>15553.441800000004</v>
      </c>
    </row>
    <row r="85" spans="1:4" ht="12.75" customHeight="1">
      <c r="A85" s="2088" t="s">
        <v>7414</v>
      </c>
      <c r="B85" s="2178"/>
      <c r="C85" s="2179">
        <v>18509.038860000001</v>
      </c>
      <c r="D85" s="2179">
        <f>C85-C85*$H$1</f>
        <v>18509.038860000001</v>
      </c>
    </row>
    <row r="86" spans="1:4" ht="12.75" customHeight="1">
      <c r="A86" s="2088" t="s">
        <v>7415</v>
      </c>
      <c r="B86" s="2178"/>
      <c r="C86" s="2179">
        <v>6277.5050000000001</v>
      </c>
      <c r="D86" s="2179">
        <f>C86-C86*$H$1</f>
        <v>6277.5050000000001</v>
      </c>
    </row>
    <row r="87" spans="1:4" ht="12.75" customHeight="1">
      <c r="A87" s="2088" t="s">
        <v>7416</v>
      </c>
      <c r="B87" s="2178"/>
      <c r="C87" s="2179">
        <v>16850.300480000002</v>
      </c>
      <c r="D87" s="2179">
        <f>C87-C87*$H$1</f>
        <v>16850.300480000002</v>
      </c>
    </row>
    <row r="88" spans="1:4" ht="12.75" customHeight="1">
      <c r="A88" s="2088" t="s">
        <v>7417</v>
      </c>
      <c r="B88" s="2178"/>
      <c r="C88" s="2179">
        <v>24627.021379999998</v>
      </c>
      <c r="D88" s="2179">
        <f>C88-C88*$H$1</f>
        <v>24627.021379999998</v>
      </c>
    </row>
    <row r="89" spans="1:4" ht="12.75" customHeight="1">
      <c r="A89" s="2088" t="s">
        <v>7418</v>
      </c>
      <c r="B89" s="2178"/>
      <c r="C89" s="2179">
        <v>8295.1689600000009</v>
      </c>
      <c r="D89" s="2179">
        <f>C89-C89*$H$1</f>
        <v>8295.1689600000009</v>
      </c>
    </row>
    <row r="90" spans="1:4" ht="12.75" customHeight="1">
      <c r="A90" s="2088" t="s">
        <v>7419</v>
      </c>
      <c r="B90" s="2178"/>
      <c r="C90" s="2179">
        <v>4407.5470400000004</v>
      </c>
      <c r="D90" s="2179">
        <f>C90-C90*$H$1</f>
        <v>4407.5470400000004</v>
      </c>
    </row>
    <row r="91" spans="1:4" ht="12.75" customHeight="1">
      <c r="A91" s="2088" t="s">
        <v>7420</v>
      </c>
      <c r="B91" s="2178"/>
      <c r="C91" s="2179">
        <v>5962.8912200000004</v>
      </c>
      <c r="D91" s="2179">
        <f>C91-C91*$H$1</f>
        <v>5962.8912200000004</v>
      </c>
    </row>
    <row r="92" spans="1:4" ht="12.75" customHeight="1">
      <c r="A92" s="2088" t="s">
        <v>7421</v>
      </c>
      <c r="B92" s="2178"/>
      <c r="C92" s="2179">
        <v>6481.3392800000001</v>
      </c>
      <c r="D92" s="2179">
        <f>C92-C92*$H$1</f>
        <v>6481.3392800000001</v>
      </c>
    </row>
    <row r="93" spans="1:4" ht="12.75" customHeight="1">
      <c r="A93" s="2088" t="s">
        <v>7422</v>
      </c>
      <c r="B93" s="2178"/>
      <c r="C93" s="2179">
        <v>16850.300480000002</v>
      </c>
      <c r="D93" s="2179">
        <f>C93-C93*$H$1</f>
        <v>16850.300480000002</v>
      </c>
    </row>
    <row r="94" spans="1:4" ht="12.75" customHeight="1">
      <c r="A94" s="2088" t="s">
        <v>7423</v>
      </c>
      <c r="B94" s="2178"/>
      <c r="C94" s="2179">
        <v>12961.201500000001</v>
      </c>
      <c r="D94" s="2179">
        <f>C94-C94*$H$1</f>
        <v>12961.201500000001</v>
      </c>
    </row>
    <row r="95" spans="1:4" ht="12.75" customHeight="1">
      <c r="A95" s="2088" t="s">
        <v>7424</v>
      </c>
      <c r="B95" s="2178"/>
      <c r="C95" s="2179">
        <v>9592.0276400000021</v>
      </c>
      <c r="D95" s="2179">
        <f>C95-C95*$H$1</f>
        <v>9592.0276400000021</v>
      </c>
    </row>
    <row r="96" spans="1:4" ht="12.75" customHeight="1">
      <c r="A96" s="2088" t="s">
        <v>7425</v>
      </c>
      <c r="B96" s="2178"/>
      <c r="C96" s="2179">
        <v>12184.267940000002</v>
      </c>
      <c r="D96" s="2179">
        <f>C96-C96*$H$1</f>
        <v>12184.267940000002</v>
      </c>
    </row>
    <row r="97" spans="1:4" ht="12.75" customHeight="1">
      <c r="A97" s="2088" t="s">
        <v>7426</v>
      </c>
      <c r="B97" s="2178"/>
      <c r="C97" s="2179">
        <v>43329.555100000012</v>
      </c>
      <c r="D97" s="2179">
        <f>C97-C97*$H$1</f>
        <v>43329.555100000012</v>
      </c>
    </row>
    <row r="98" spans="1:4" ht="12.75" customHeight="1">
      <c r="A98" s="2088" t="s">
        <v>7427</v>
      </c>
      <c r="B98" s="2178"/>
      <c r="C98" s="2179">
        <v>10368.961200000002</v>
      </c>
      <c r="D98" s="2179">
        <f>C98-C98*$H$1</f>
        <v>10368.961200000002</v>
      </c>
    </row>
    <row r="99" spans="1:4" ht="12.75" customHeight="1">
      <c r="A99" s="2088" t="s">
        <v>7428</v>
      </c>
      <c r="B99" s="2178"/>
      <c r="C99" s="2179">
        <v>63882.845000000001</v>
      </c>
      <c r="D99" s="2179">
        <f>C99-C99*$H$1</f>
        <v>63882.845000000001</v>
      </c>
    </row>
    <row r="100" spans="1:4" ht="12.75" customHeight="1">
      <c r="A100" s="2088" t="s">
        <v>7429</v>
      </c>
      <c r="B100" s="2178"/>
      <c r="C100" s="2179">
        <v>12442.75344</v>
      </c>
      <c r="D100" s="2179">
        <f>C100-C100*$H$1</f>
        <v>12442.75344</v>
      </c>
    </row>
    <row r="101" spans="1:4" ht="12.75" customHeight="1">
      <c r="A101" s="1833" t="s">
        <v>4816</v>
      </c>
      <c r="B101" s="1833"/>
      <c r="C101" s="1833"/>
      <c r="D101" s="1833"/>
    </row>
    <row r="102" spans="1:4" ht="15">
      <c r="A102" s="2094" t="s">
        <v>7430</v>
      </c>
      <c r="B102" s="950"/>
      <c r="C102" s="2179">
        <v>18924.092720000001</v>
      </c>
      <c r="D102" s="2179">
        <f>C102-C102*$H$1</f>
        <v>18924.092720000001</v>
      </c>
    </row>
    <row r="103" spans="1:4" ht="12.75" customHeight="1">
      <c r="A103" s="2094" t="s">
        <v>7431</v>
      </c>
      <c r="B103" s="2178"/>
      <c r="C103" s="2179">
        <v>9073.5795800000014</v>
      </c>
      <c r="D103" s="2179">
        <f>C103-C103*$H$1</f>
        <v>9073.5795800000014</v>
      </c>
    </row>
    <row r="104" spans="1:4" ht="12.75" customHeight="1">
      <c r="A104" s="2094" t="s">
        <v>7432</v>
      </c>
      <c r="B104" s="2178"/>
      <c r="C104" s="2179">
        <v>18145.682100000002</v>
      </c>
      <c r="D104" s="2179">
        <f>C104-C104*$H$1</f>
        <v>18145.682100000002</v>
      </c>
    </row>
    <row r="105" spans="1:4" ht="12.75" customHeight="1">
      <c r="A105" s="2094" t="s">
        <v>7433</v>
      </c>
      <c r="B105" s="2178"/>
      <c r="C105" s="2179">
        <v>18145.682100000002</v>
      </c>
      <c r="D105" s="2179">
        <f>C105-C105*$H$1</f>
        <v>18145.682100000002</v>
      </c>
    </row>
    <row r="106" spans="1:4" ht="12.75" customHeight="1">
      <c r="A106" s="2094" t="s">
        <v>7434</v>
      </c>
      <c r="B106" s="2178"/>
      <c r="C106" s="2179">
        <v>18145.682100000002</v>
      </c>
      <c r="D106" s="2179">
        <f>C106-C106*$H$1</f>
        <v>18145.682100000002</v>
      </c>
    </row>
    <row r="107" spans="1:4" ht="28.5" customHeight="1">
      <c r="A107" s="2182" t="s">
        <v>7435</v>
      </c>
      <c r="B107" s="2178"/>
      <c r="C107" s="2179">
        <v>56925</v>
      </c>
      <c r="D107" s="2179">
        <f>C107-C107*$H$1</f>
        <v>56925</v>
      </c>
    </row>
    <row r="108" spans="1:4" ht="12.75" customHeight="1">
      <c r="A108" s="2094" t="s">
        <v>7436</v>
      </c>
      <c r="B108" s="2178"/>
      <c r="C108" s="2179">
        <v>21516.333020000002</v>
      </c>
      <c r="D108" s="2179">
        <f>C108-C108*$H$1</f>
        <v>21516.333020000002</v>
      </c>
    </row>
    <row r="109" spans="1:4" ht="19.5" customHeight="1">
      <c r="A109" s="1833" t="s">
        <v>1637</v>
      </c>
      <c r="B109" s="1833"/>
      <c r="C109" s="1833"/>
      <c r="D109" s="1833"/>
    </row>
    <row r="110" spans="1:4" ht="12.75" customHeight="1">
      <c r="A110" s="2094" t="s">
        <v>7437</v>
      </c>
      <c r="B110" s="2178"/>
      <c r="C110" s="2179">
        <v>23396.630400000002</v>
      </c>
      <c r="D110" s="2179">
        <f>C110-C110*$H$1</f>
        <v>23396.630400000002</v>
      </c>
    </row>
    <row r="111" spans="1:4" ht="15">
      <c r="A111" s="2094" t="s">
        <v>7438</v>
      </c>
      <c r="B111" s="950"/>
      <c r="C111" s="2179">
        <v>16590.337920000002</v>
      </c>
      <c r="D111" s="2179">
        <f>C111-C111*$H$1</f>
        <v>16590.337920000002</v>
      </c>
    </row>
    <row r="112" spans="1:4" ht="12.75" customHeight="1">
      <c r="A112" s="2094" t="s">
        <v>7439</v>
      </c>
      <c r="B112" s="2178"/>
      <c r="C112" s="2179">
        <v>19630.127400000005</v>
      </c>
      <c r="D112" s="2179">
        <f>C112-C112*$H$1</f>
        <v>19630.127400000005</v>
      </c>
    </row>
    <row r="113" spans="1:4" ht="12.75" customHeight="1">
      <c r="A113" s="2094" t="s">
        <v>7440</v>
      </c>
      <c r="B113" s="2178"/>
      <c r="C113" s="2179">
        <v>24947.543400000002</v>
      </c>
      <c r="D113" s="2179">
        <f>C113-C113*$H$1</f>
        <v>24947.543400000002</v>
      </c>
    </row>
    <row r="114" spans="1:4" ht="12.75" customHeight="1">
      <c r="A114" s="2094" t="s">
        <v>7441</v>
      </c>
      <c r="B114" s="2178"/>
      <c r="C114" s="2179">
        <v>27606.251400000001</v>
      </c>
      <c r="D114" s="2179">
        <f>C114-C114*$H$1</f>
        <v>27606.251400000001</v>
      </c>
    </row>
    <row r="115" spans="1:4" ht="12.75" customHeight="1">
      <c r="A115" s="2094" t="s">
        <v>7442</v>
      </c>
      <c r="B115" s="2178"/>
      <c r="C115" s="2179">
        <v>29555.970600000004</v>
      </c>
      <c r="D115" s="2179">
        <f>C115-C115*$H$1</f>
        <v>29555.970600000004</v>
      </c>
    </row>
    <row r="116" spans="1:4" ht="12.75" customHeight="1">
      <c r="A116" s="1833" t="s">
        <v>4175</v>
      </c>
      <c r="B116" s="1833"/>
      <c r="C116" s="1833"/>
      <c r="D116" s="1833"/>
    </row>
    <row r="117" spans="1:4" ht="12.75" customHeight="1">
      <c r="A117" s="2094" t="s">
        <v>7443</v>
      </c>
      <c r="B117" s="2178"/>
      <c r="C117" s="2179">
        <v>12312.77216</v>
      </c>
      <c r="D117" s="2179">
        <f>C117-C117*$H$1</f>
        <v>12312.77216</v>
      </c>
    </row>
    <row r="118" spans="1:4" ht="15">
      <c r="A118" s="2182" t="s">
        <v>7444</v>
      </c>
      <c r="B118" s="950"/>
      <c r="C118" s="2179">
        <v>3914.2090000000007</v>
      </c>
      <c r="D118" s="2179">
        <f>C118-C118*$H$1</f>
        <v>3914.2090000000007</v>
      </c>
    </row>
    <row r="119" spans="1:4" ht="12.75" customHeight="1">
      <c r="A119" s="2094" t="s">
        <v>7445</v>
      </c>
      <c r="B119" s="2178"/>
      <c r="C119" s="2179">
        <v>3397.2379999999998</v>
      </c>
      <c r="D119" s="2179">
        <f>C119-C119*$H$1</f>
        <v>3397.2379999999998</v>
      </c>
    </row>
    <row r="120" spans="1:4" ht="22.5" customHeight="1">
      <c r="A120" s="2094" t="s">
        <v>7446</v>
      </c>
      <c r="B120" s="2178"/>
      <c r="C120" s="2179">
        <v>5005.7563400000008</v>
      </c>
      <c r="D120" s="2179">
        <f>C120-C120*$H$1</f>
        <v>5005.7563400000008</v>
      </c>
    </row>
    <row r="121" spans="1:4" ht="12.75" customHeight="1">
      <c r="A121" s="2094" t="s">
        <v>7447</v>
      </c>
      <c r="B121" s="2178"/>
      <c r="C121" s="2179">
        <v>5140.1687999999995</v>
      </c>
      <c r="D121" s="2179">
        <f>C121-C121*$H$1</f>
        <v>5140.1687999999995</v>
      </c>
    </row>
    <row r="122" spans="1:4" ht="12.75" customHeight="1">
      <c r="A122" s="1833" t="s">
        <v>1701</v>
      </c>
      <c r="B122" s="1833"/>
      <c r="C122" s="1833"/>
      <c r="D122" s="1833"/>
    </row>
    <row r="123" spans="1:4" ht="12.75" customHeight="1">
      <c r="A123" s="2094" t="s">
        <v>7448</v>
      </c>
      <c r="B123" s="2178"/>
      <c r="C123" s="2179">
        <v>3237.0936000000006</v>
      </c>
      <c r="D123" s="2179">
        <f>C123-C123*$H$1</f>
        <v>3237.0936000000006</v>
      </c>
    </row>
    <row r="124" spans="1:4" ht="15">
      <c r="A124" s="2094" t="s">
        <v>7449</v>
      </c>
      <c r="B124" s="950"/>
      <c r="C124" s="2179">
        <v>3164.018</v>
      </c>
      <c r="D124" s="2179">
        <f>C124-C124*$H$1</f>
        <v>3164.018</v>
      </c>
    </row>
    <row r="125" spans="1:4" ht="12.75" customHeight="1">
      <c r="A125" s="2094" t="s">
        <v>7450</v>
      </c>
      <c r="B125" s="2178"/>
      <c r="C125" s="2179">
        <v>5825.9</v>
      </c>
      <c r="D125" s="2179">
        <f>C125-C125*$H$1</f>
        <v>5825.9</v>
      </c>
    </row>
    <row r="126" spans="1:4" ht="12.75" customHeight="1">
      <c r="A126" s="2094" t="s">
        <v>7451</v>
      </c>
      <c r="B126" s="2178"/>
      <c r="C126" s="2179">
        <v>4600</v>
      </c>
      <c r="D126" s="2179">
        <f>C126-C126*$H$1</f>
        <v>4600</v>
      </c>
    </row>
    <row r="127" spans="1:4" ht="15">
      <c r="A127" s="1834" t="s">
        <v>4359</v>
      </c>
      <c r="B127" s="1834"/>
      <c r="C127" s="1834"/>
      <c r="D127" s="1834"/>
    </row>
    <row r="128" spans="1:4" ht="12.75" customHeight="1">
      <c r="A128" s="2094" t="s">
        <v>7452</v>
      </c>
      <c r="B128" s="2178"/>
      <c r="C128" s="2179">
        <v>19315.400000000001</v>
      </c>
      <c r="D128" s="2179">
        <f>C128-C128*$H$1</f>
        <v>19315.400000000001</v>
      </c>
    </row>
    <row r="129" spans="1:4" ht="12.75" customHeight="1">
      <c r="A129" s="2094" t="s">
        <v>7453</v>
      </c>
      <c r="B129" s="2183"/>
      <c r="C129" s="2179">
        <v>25769.016000000003</v>
      </c>
      <c r="D129" s="2179">
        <f>C129-C129*$H$1</f>
        <v>25769.016000000003</v>
      </c>
    </row>
    <row r="130" spans="1:4" ht="12.75" customHeight="1">
      <c r="A130" s="2094" t="s">
        <v>7454</v>
      </c>
      <c r="B130" s="2183"/>
      <c r="C130" s="2179">
        <v>2296.8283000000001</v>
      </c>
      <c r="D130" s="2179">
        <f>C130-C130*$H$1</f>
        <v>2296.8283000000001</v>
      </c>
    </row>
    <row r="131" spans="1:4" ht="12.75" customHeight="1">
      <c r="A131" s="2094" t="s">
        <v>7455</v>
      </c>
      <c r="B131" s="2183"/>
      <c r="C131" s="2179">
        <v>1580</v>
      </c>
      <c r="D131" s="2179">
        <f>C131-C131*$H$1</f>
        <v>1580</v>
      </c>
    </row>
    <row r="132" spans="1:4" ht="23.25" customHeight="1">
      <c r="A132" s="2094" t="s">
        <v>7456</v>
      </c>
      <c r="B132" s="2183"/>
      <c r="C132" s="2179">
        <v>7900</v>
      </c>
      <c r="D132" s="2179">
        <f>C132-C132*$H$1</f>
        <v>7900</v>
      </c>
    </row>
    <row r="133" spans="1:4" ht="22.35" customHeight="1">
      <c r="A133" s="2094" t="s">
        <v>7457</v>
      </c>
      <c r="B133" s="2178"/>
      <c r="C133" s="2179">
        <v>1986</v>
      </c>
      <c r="D133" s="2179">
        <f>C133-C133*$H$1</f>
        <v>1986</v>
      </c>
    </row>
    <row r="134" spans="1:4" ht="15">
      <c r="A134" s="2094" t="s">
        <v>7458</v>
      </c>
      <c r="B134" s="950"/>
      <c r="C134" s="2179">
        <v>2259</v>
      </c>
      <c r="D134" s="2179">
        <f>C134-C134*$H$1</f>
        <v>2259</v>
      </c>
    </row>
    <row r="135" spans="1:4" ht="25.5" customHeight="1">
      <c r="A135" s="2182" t="s">
        <v>7459</v>
      </c>
      <c r="B135" s="2178"/>
      <c r="C135" s="2179">
        <v>56925</v>
      </c>
      <c r="D135" s="2179">
        <f>C135-C135*$H$1</f>
        <v>56925</v>
      </c>
    </row>
    <row r="136" spans="1:4" ht="12.75" customHeight="1">
      <c r="A136" s="1834" t="s">
        <v>7460</v>
      </c>
      <c r="B136" s="1834"/>
      <c r="C136" s="1834"/>
      <c r="D136" s="1834">
        <f>C136-C136*$H$1</f>
        <v>0</v>
      </c>
    </row>
    <row r="137" spans="1:4" ht="12.75" customHeight="1">
      <c r="A137" s="2182" t="s">
        <v>7461</v>
      </c>
      <c r="B137" s="2178"/>
      <c r="C137" s="2179">
        <v>6100</v>
      </c>
      <c r="D137" s="2179">
        <f>C137-C137*$H$1</f>
        <v>6100</v>
      </c>
    </row>
    <row r="138" spans="1:4" ht="12.75" customHeight="1">
      <c r="A138" s="2182" t="s">
        <v>7462</v>
      </c>
      <c r="B138" s="2178"/>
      <c r="C138" s="2179">
        <v>500000</v>
      </c>
      <c r="D138" s="2179">
        <f>C138-C138*$H$1</f>
        <v>500000</v>
      </c>
    </row>
    <row r="139" spans="1:4" ht="12.75" customHeight="1">
      <c r="A139" s="2182" t="s">
        <v>7463</v>
      </c>
      <c r="B139" s="2178"/>
      <c r="C139" s="2179">
        <v>400000</v>
      </c>
      <c r="D139" s="2179">
        <f>C139-C139*$H$1</f>
        <v>400000</v>
      </c>
    </row>
    <row r="140" spans="1:4" ht="12.75" customHeight="1">
      <c r="A140" s="1834" t="s">
        <v>7464</v>
      </c>
      <c r="B140" s="1834"/>
      <c r="C140" s="1834"/>
      <c r="D140" s="1834">
        <f>C140-C140*$H$1</f>
        <v>0</v>
      </c>
    </row>
    <row r="141" spans="1:4" ht="12.75" customHeight="1">
      <c r="A141" s="2094" t="s">
        <v>7465</v>
      </c>
      <c r="B141" s="2178"/>
      <c r="C141" s="2179">
        <v>13478</v>
      </c>
      <c r="D141" s="2179">
        <f>C141-C141*$H$1</f>
        <v>13478</v>
      </c>
    </row>
    <row r="142" spans="1:4" ht="12.75" customHeight="1">
      <c r="A142" s="2094" t="s">
        <v>7466</v>
      </c>
      <c r="B142" s="2178"/>
      <c r="C142" s="2179">
        <v>2980</v>
      </c>
      <c r="D142" s="2184">
        <f>C142-C142*$H$1</f>
        <v>2980</v>
      </c>
    </row>
    <row r="143" spans="1:4" ht="15">
      <c r="A143" s="2094" t="s">
        <v>7467</v>
      </c>
      <c r="B143" s="950"/>
      <c r="C143" s="2179">
        <v>0</v>
      </c>
      <c r="D143" s="2184">
        <f t="shared" ref="D143:D144" si="1">C143-C143*$H$1</f>
        <v>0</v>
      </c>
    </row>
    <row r="144" spans="1:4" ht="14.25">
      <c r="A144" s="2094" t="s">
        <v>7468</v>
      </c>
      <c r="B144" s="2179"/>
      <c r="C144" s="2179">
        <v>0</v>
      </c>
      <c r="D144" s="2184">
        <f t="shared" si="1"/>
        <v>0</v>
      </c>
    </row>
    <row r="145" spans="1:4" ht="15">
      <c r="A145" s="1834" t="s">
        <v>7469</v>
      </c>
      <c r="B145" s="1834"/>
      <c r="C145" s="1834"/>
      <c r="D145" s="1834"/>
    </row>
    <row r="146" spans="1:4" ht="14.25">
      <c r="A146" s="2094" t="s">
        <v>7470</v>
      </c>
      <c r="B146" s="2179"/>
      <c r="C146" s="2179">
        <v>80</v>
      </c>
      <c r="D146" s="2179">
        <f>C146-C146*$H$1</f>
        <v>80</v>
      </c>
    </row>
    <row r="147" spans="1:4" ht="14.25">
      <c r="A147" s="2094" t="s">
        <v>7471</v>
      </c>
      <c r="B147" s="2179"/>
      <c r="C147" s="2179">
        <v>85</v>
      </c>
      <c r="D147" s="2179">
        <f>C147-C147*$H$1</f>
        <v>85</v>
      </c>
    </row>
    <row r="148" spans="1:4" ht="14.25">
      <c r="A148" s="2094" t="s">
        <v>7472</v>
      </c>
      <c r="B148" s="2179"/>
      <c r="C148" s="2179">
        <v>220</v>
      </c>
      <c r="D148" s="2179">
        <f>C148-C148*$H$1</f>
        <v>220</v>
      </c>
    </row>
    <row r="149" spans="1:4" ht="14.25">
      <c r="A149" s="2094" t="s">
        <v>7473</v>
      </c>
      <c r="B149" s="2179"/>
      <c r="C149" s="2179">
        <v>570</v>
      </c>
      <c r="D149" s="2179">
        <f>C149-C149*$H$1</f>
        <v>570</v>
      </c>
    </row>
    <row r="150" spans="1:4" ht="14.25">
      <c r="A150" s="2094" t="s">
        <v>7474</v>
      </c>
      <c r="B150" s="2184"/>
      <c r="C150" s="2179">
        <v>860</v>
      </c>
      <c r="D150" s="2179">
        <f>C150-C150*$H$1</f>
        <v>860</v>
      </c>
    </row>
    <row r="151" spans="1:4" ht="14.25">
      <c r="A151" s="2185" t="s">
        <v>7475</v>
      </c>
      <c r="B151" s="778"/>
      <c r="C151" s="2179">
        <v>110</v>
      </c>
      <c r="D151" s="2179">
        <f t="shared" ref="D151:D152" si="2">C151-C151*$H$1</f>
        <v>110</v>
      </c>
    </row>
    <row r="152" spans="1:4" ht="14.25">
      <c r="A152" s="2185" t="s">
        <v>7476</v>
      </c>
      <c r="B152" s="778"/>
      <c r="C152" s="2179">
        <v>290</v>
      </c>
      <c r="D152" s="2179">
        <f t="shared" si="2"/>
        <v>290</v>
      </c>
    </row>
    <row r="153" spans="1:4" ht="14.25"/>
    <row r="154" spans="1:4" ht="14.25"/>
    <row r="155" spans="1:4" ht="14.25"/>
    <row r="156" spans="1:4" ht="14.25"/>
    <row r="158" spans="1:4" ht="14.25"/>
    <row r="162" ht="14.25"/>
  </sheetData>
  <mergeCells count="19">
    <mergeCell ref="A145:D145"/>
    <mergeCell ref="A127:D127"/>
    <mergeCell ref="A81:D81"/>
    <mergeCell ref="A101:D101"/>
    <mergeCell ref="A109:D109"/>
    <mergeCell ref="A116:D116"/>
    <mergeCell ref="A122:D122"/>
    <mergeCell ref="A136:D136"/>
    <mergeCell ref="A140:D140"/>
    <mergeCell ref="A60:D60"/>
    <mergeCell ref="A61:D61"/>
    <mergeCell ref="A69:D69"/>
    <mergeCell ref="A75:D75"/>
    <mergeCell ref="A79:D80"/>
    <mergeCell ref="A1:C1"/>
    <mergeCell ref="A3:C3"/>
    <mergeCell ref="A4:C4"/>
    <mergeCell ref="A7:D7"/>
    <mergeCell ref="A9:D9"/>
  </mergeCells>
  <hyperlinks>
    <hyperlink ref="A6" location="'Список программ'!R1C1" display="Список программ" xr:uid="{00000000-0004-0000-1600-000000000000}"/>
  </hyperlinks>
  <pageMargins left="0.7" right="0.7" top="0.75" bottom="0.75" header="0.51180555555555496" footer="0.51180555555555496"/>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48A54"/>
  </sheetPr>
  <dimension ref="A1:I24"/>
  <sheetViews>
    <sheetView zoomScaleNormal="100" workbookViewId="0">
      <pane ySplit="8" topLeftCell="A9" activePane="bottomLeft" state="frozen"/>
      <selection pane="bottomLeft" activeCell="C4" sqref="C4"/>
    </sheetView>
  </sheetViews>
  <sheetFormatPr defaultColWidth="7.5" defaultRowHeight="13.9"/>
  <cols>
    <col min="1" max="1" width="12.75" style="67" customWidth="1"/>
    <col min="2" max="2" width="69" customWidth="1"/>
    <col min="3" max="3" width="6.625" customWidth="1"/>
    <col min="4" max="4" width="10.5" customWidth="1"/>
    <col min="5" max="5" width="10.625" customWidth="1"/>
    <col min="6" max="6" width="9.25" customWidth="1"/>
    <col min="7" max="7" width="2.625" customWidth="1"/>
  </cols>
  <sheetData>
    <row r="1" spans="1:9" ht="15">
      <c r="A1" s="1735" t="s">
        <v>0</v>
      </c>
      <c r="B1" s="1735"/>
      <c r="C1" s="68"/>
      <c r="D1" s="17"/>
      <c r="E1" s="18"/>
      <c r="F1" s="69"/>
      <c r="G1" s="14"/>
      <c r="H1" s="70" t="s">
        <v>105</v>
      </c>
      <c r="I1" s="21">
        <v>0</v>
      </c>
    </row>
    <row r="2" spans="1:9" ht="14.25">
      <c r="A2" s="71" t="s">
        <v>1</v>
      </c>
      <c r="B2" s="72"/>
      <c r="D2" s="24"/>
      <c r="E2" s="25"/>
      <c r="F2" s="73"/>
      <c r="G2" s="14"/>
      <c r="H2" s="1534" t="s">
        <v>106</v>
      </c>
      <c r="I2" s="1552">
        <v>0</v>
      </c>
    </row>
    <row r="3" spans="1:9">
      <c r="A3" s="1736" t="s">
        <v>2</v>
      </c>
      <c r="B3" s="1736"/>
      <c r="C3" s="74"/>
      <c r="D3" s="24"/>
      <c r="E3" s="25"/>
      <c r="F3" s="26"/>
      <c r="G3" s="14"/>
      <c r="H3" s="14"/>
      <c r="I3" s="14"/>
    </row>
    <row r="4" spans="1:9" ht="20.25">
      <c r="A4" s="1736" t="s">
        <v>3</v>
      </c>
      <c r="B4" s="1736"/>
      <c r="C4" s="1061" t="s">
        <v>7477</v>
      </c>
      <c r="D4" s="24"/>
      <c r="E4" s="25"/>
      <c r="F4" s="26"/>
      <c r="G4" s="14"/>
      <c r="H4" s="14"/>
      <c r="I4" s="14"/>
    </row>
    <row r="5" spans="1:9" ht="20.25" customHeight="1">
      <c r="A5" s="71"/>
      <c r="B5" s="75" t="s">
        <v>107</v>
      </c>
      <c r="C5" s="74"/>
      <c r="D5" s="24"/>
      <c r="E5" s="25"/>
      <c r="F5" s="26"/>
      <c r="G5" s="14"/>
      <c r="H5" s="14"/>
      <c r="I5" s="14"/>
    </row>
    <row r="6" spans="1:9" ht="33" customHeight="1">
      <c r="A6" s="1288" t="s">
        <v>108</v>
      </c>
      <c r="B6" s="76"/>
      <c r="C6" s="77"/>
      <c r="D6" s="29"/>
      <c r="E6" s="30"/>
      <c r="F6" s="32"/>
      <c r="G6" s="14"/>
      <c r="H6" s="14"/>
      <c r="I6" s="14"/>
    </row>
    <row r="7" spans="1:9">
      <c r="A7" s="1827" t="s">
        <v>109</v>
      </c>
      <c r="B7" s="1827"/>
      <c r="C7" s="1827"/>
      <c r="D7" s="1827"/>
      <c r="E7" s="1827"/>
      <c r="F7" s="1827"/>
    </row>
    <row r="8" spans="1:9" ht="35.25" customHeight="1">
      <c r="A8" s="2156" t="s">
        <v>110</v>
      </c>
      <c r="B8" s="2157" t="s">
        <v>111</v>
      </c>
      <c r="C8" s="2102" t="s">
        <v>7478</v>
      </c>
      <c r="D8" s="2102" t="s">
        <v>574</v>
      </c>
      <c r="E8" s="2102" t="s">
        <v>113</v>
      </c>
      <c r="F8" s="2072" t="s">
        <v>114</v>
      </c>
    </row>
    <row r="9" spans="1:9" ht="14.25" customHeight="1">
      <c r="B9" s="65" t="s">
        <v>3290</v>
      </c>
      <c r="C9" s="39"/>
      <c r="D9" s="38"/>
      <c r="E9" s="39"/>
      <c r="F9" s="39"/>
    </row>
    <row r="10" spans="1:9" ht="108.95">
      <c r="A10" s="2186">
        <v>101341</v>
      </c>
      <c r="B10" s="2187" t="s">
        <v>7479</v>
      </c>
      <c r="C10" s="2188" t="s">
        <v>7480</v>
      </c>
      <c r="D10" s="2161">
        <v>32.380000000000003</v>
      </c>
      <c r="E10" s="2078">
        <f>D10*$I$2</f>
        <v>0</v>
      </c>
      <c r="F10" s="2078">
        <f>E10-E10*($I$1)</f>
        <v>0</v>
      </c>
    </row>
    <row r="11" spans="1:9" ht="126.75" customHeight="1">
      <c r="A11" s="2186">
        <v>101667</v>
      </c>
      <c r="B11" s="2187" t="s">
        <v>7481</v>
      </c>
      <c r="C11" s="2188" t="s">
        <v>7480</v>
      </c>
      <c r="D11" s="2161">
        <v>20.54</v>
      </c>
      <c r="E11" s="2078">
        <f>D11*$I$2</f>
        <v>0</v>
      </c>
      <c r="F11" s="2078">
        <f>E11-E11*($I$1)</f>
        <v>0</v>
      </c>
    </row>
    <row r="12" spans="1:9" ht="135.75" customHeight="1">
      <c r="A12" s="2186">
        <v>101669</v>
      </c>
      <c r="B12" s="2187" t="s">
        <v>7482</v>
      </c>
      <c r="C12" s="2188" t="s">
        <v>7483</v>
      </c>
      <c r="D12" s="2161">
        <v>14.66</v>
      </c>
      <c r="E12" s="2078">
        <f>D12*$I$2</f>
        <v>0</v>
      </c>
      <c r="F12" s="2078">
        <f>E12-E12*($I$1)</f>
        <v>0</v>
      </c>
    </row>
    <row r="13" spans="1:9" ht="129" customHeight="1">
      <c r="A13" s="2186">
        <v>104411</v>
      </c>
      <c r="B13" s="2187" t="s">
        <v>7484</v>
      </c>
      <c r="C13" s="2188" t="s">
        <v>7483</v>
      </c>
      <c r="D13" s="2161">
        <v>14.66</v>
      </c>
      <c r="E13" s="2078">
        <f>D13*$I$2</f>
        <v>0</v>
      </c>
      <c r="F13" s="2078">
        <f>E13-E13*($I$1)</f>
        <v>0</v>
      </c>
    </row>
    <row r="14" spans="1:9" ht="90.95">
      <c r="A14" s="2186">
        <v>104116</v>
      </c>
      <c r="B14" s="2187" t="s">
        <v>7485</v>
      </c>
      <c r="C14" s="2188" t="s">
        <v>7486</v>
      </c>
      <c r="D14" s="2161">
        <v>12.5345</v>
      </c>
      <c r="E14" s="2078">
        <f>D14*$I$2</f>
        <v>0</v>
      </c>
      <c r="F14" s="2078">
        <f>E14-E14*($I$1)</f>
        <v>0</v>
      </c>
    </row>
    <row r="15" spans="1:9">
      <c r="B15" s="65" t="s">
        <v>3473</v>
      </c>
      <c r="C15" s="39"/>
      <c r="D15" s="38"/>
      <c r="E15" s="39"/>
      <c r="F15" s="39"/>
    </row>
    <row r="16" spans="1:9" ht="73.150000000000006">
      <c r="A16" s="2186">
        <v>104708</v>
      </c>
      <c r="B16" s="2187" t="s">
        <v>7487</v>
      </c>
      <c r="C16" s="2188" t="s">
        <v>7488</v>
      </c>
      <c r="D16" s="2161">
        <v>16.3185</v>
      </c>
      <c r="E16" s="2078">
        <f>D16*$I$2</f>
        <v>0</v>
      </c>
      <c r="F16" s="2078">
        <f>E16-E16*($I$1)</f>
        <v>0</v>
      </c>
    </row>
    <row r="17" spans="1:6" ht="37.35">
      <c r="A17" s="2186">
        <v>104415</v>
      </c>
      <c r="B17" s="2187" t="s">
        <v>7489</v>
      </c>
      <c r="C17" s="2188" t="s">
        <v>7490</v>
      </c>
      <c r="D17" s="2161">
        <v>10.19</v>
      </c>
      <c r="E17" s="2078">
        <f>D17*$I$2</f>
        <v>0</v>
      </c>
      <c r="F17" s="2078">
        <f>E17-E17*($I$1)</f>
        <v>0</v>
      </c>
    </row>
    <row r="18" spans="1:6" ht="37.35">
      <c r="A18" s="2186">
        <v>104440</v>
      </c>
      <c r="B18" s="2187" t="s">
        <v>7491</v>
      </c>
      <c r="C18" s="2188" t="s">
        <v>7492</v>
      </c>
      <c r="D18" s="2161">
        <v>33.58</v>
      </c>
      <c r="E18" s="2078">
        <f>D18*$I$2</f>
        <v>0</v>
      </c>
      <c r="F18" s="2078">
        <f>E18-E18*($I$1)</f>
        <v>0</v>
      </c>
    </row>
    <row r="19" spans="1:6">
      <c r="B19" s="65" t="s">
        <v>7493</v>
      </c>
      <c r="C19" s="39"/>
      <c r="D19" s="38"/>
      <c r="E19" s="39"/>
      <c r="F19" s="39"/>
    </row>
    <row r="20" spans="1:6" ht="64.150000000000006">
      <c r="A20" s="2186">
        <v>104898</v>
      </c>
      <c r="B20" s="2187" t="s">
        <v>7494</v>
      </c>
      <c r="C20" s="2188" t="s">
        <v>7495</v>
      </c>
      <c r="D20" s="2161">
        <v>20.47</v>
      </c>
      <c r="E20" s="2078">
        <f>D20*$I$2</f>
        <v>0</v>
      </c>
      <c r="F20" s="2078">
        <f>E20-E20*($I$1)</f>
        <v>0</v>
      </c>
    </row>
    <row r="21" spans="1:6" ht="15" customHeight="1">
      <c r="B21" s="65" t="s">
        <v>7067</v>
      </c>
      <c r="C21" s="39"/>
      <c r="D21" s="38"/>
      <c r="E21" s="39"/>
      <c r="F21" s="39"/>
    </row>
    <row r="22" spans="1:6" ht="15" customHeight="1">
      <c r="A22" s="2186">
        <v>200531</v>
      </c>
      <c r="B22" s="2187" t="s">
        <v>7496</v>
      </c>
      <c r="C22" s="2188"/>
      <c r="D22" s="2161">
        <v>8.2799999999999994</v>
      </c>
      <c r="E22" s="2078">
        <f>D22*$I$2</f>
        <v>0</v>
      </c>
      <c r="F22" s="2078">
        <f>E22-E22*($I$1)</f>
        <v>0</v>
      </c>
    </row>
    <row r="23" spans="1:6" ht="15" customHeight="1">
      <c r="A23" s="2186">
        <v>200533</v>
      </c>
      <c r="B23" s="2187" t="s">
        <v>7497</v>
      </c>
      <c r="C23" s="2188"/>
      <c r="D23" s="2161">
        <v>8.7100000000000009</v>
      </c>
      <c r="E23" s="2078">
        <f>D23*$I$2</f>
        <v>0</v>
      </c>
      <c r="F23" s="2078">
        <f>E23-E23*($I$1)</f>
        <v>0</v>
      </c>
    </row>
    <row r="24" spans="1:6" ht="15" customHeight="1">
      <c r="A24" s="2186">
        <v>104199</v>
      </c>
      <c r="B24" s="2187" t="s">
        <v>7498</v>
      </c>
      <c r="C24" s="2188"/>
      <c r="D24" s="2161">
        <v>9</v>
      </c>
      <c r="E24" s="2078">
        <f>D24*$I$2</f>
        <v>0</v>
      </c>
      <c r="F24" s="2078">
        <f>E24-E24*($I$1)</f>
        <v>0</v>
      </c>
    </row>
  </sheetData>
  <mergeCells count="4">
    <mergeCell ref="A1:B1"/>
    <mergeCell ref="A3:B3"/>
    <mergeCell ref="A4:B4"/>
    <mergeCell ref="A7:F7"/>
  </mergeCells>
  <hyperlinks>
    <hyperlink ref="A6" location="'Список программ'!R1C1" display="Список программ" xr:uid="{00000000-0004-0000-1700-000000000000}"/>
  </hyperlinks>
  <pageMargins left="0.7" right="0.7" top="0.75" bottom="0.75" header="0.51180555555555496" footer="0.51180555555555496"/>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78383-4C88-449A-BE32-AC8178CA6F7B}">
  <sheetPr>
    <tabColor theme="7" tint="-0.499984740745262"/>
  </sheetPr>
  <dimension ref="A1:G467"/>
  <sheetViews>
    <sheetView workbookViewId="0">
      <selection activeCell="A450" sqref="A450:F450"/>
    </sheetView>
  </sheetViews>
  <sheetFormatPr defaultRowHeight="14.25"/>
  <cols>
    <col min="2" max="2" width="30.625" customWidth="1"/>
    <col min="4" max="4" width="10.875" customWidth="1"/>
    <col min="5" max="6" width="12" customWidth="1"/>
  </cols>
  <sheetData>
    <row r="1" spans="1:7" ht="15.75">
      <c r="A1" s="1735" t="s">
        <v>0</v>
      </c>
      <c r="B1" s="1735"/>
      <c r="C1" s="17"/>
      <c r="D1" s="18"/>
      <c r="E1" s="69"/>
      <c r="F1" s="70" t="s">
        <v>105</v>
      </c>
      <c r="G1" s="21">
        <v>0</v>
      </c>
    </row>
    <row r="2" spans="1:7">
      <c r="A2" s="71" t="s">
        <v>1</v>
      </c>
      <c r="B2" s="72"/>
      <c r="C2" s="24"/>
      <c r="D2" s="25"/>
      <c r="E2" s="73"/>
      <c r="F2" s="1534" t="s">
        <v>106</v>
      </c>
      <c r="G2" s="1552">
        <v>0</v>
      </c>
    </row>
    <row r="3" spans="1:7">
      <c r="A3" s="1736" t="s">
        <v>2</v>
      </c>
      <c r="B3" s="1736"/>
      <c r="C3" s="24"/>
      <c r="D3" s="25"/>
      <c r="E3" s="26"/>
      <c r="F3" s="14"/>
      <c r="G3" s="14"/>
    </row>
    <row r="4" spans="1:7">
      <c r="A4" s="1736" t="s">
        <v>3</v>
      </c>
      <c r="B4" s="1736"/>
      <c r="C4" s="24"/>
      <c r="D4" s="25"/>
      <c r="E4" s="26"/>
      <c r="F4" s="14"/>
      <c r="G4" s="14"/>
    </row>
    <row r="5" spans="1:7" ht="18">
      <c r="A5" s="71"/>
      <c r="B5" s="75" t="s">
        <v>107</v>
      </c>
      <c r="C5" s="24"/>
      <c r="D5" s="25"/>
      <c r="E5" s="26"/>
      <c r="F5" s="14"/>
      <c r="G5" s="14"/>
    </row>
    <row r="6" spans="1:7" ht="22.5" customHeight="1">
      <c r="A6" s="1739" t="s">
        <v>108</v>
      </c>
      <c r="B6" s="1740"/>
      <c r="C6" s="29"/>
      <c r="D6" s="30"/>
      <c r="E6" s="32"/>
      <c r="F6" s="14"/>
      <c r="G6" s="14"/>
    </row>
    <row r="7" spans="1:7">
      <c r="A7" s="1738" t="s">
        <v>109</v>
      </c>
      <c r="B7" s="1738"/>
      <c r="C7" s="1738"/>
      <c r="D7" s="1738"/>
      <c r="E7" s="1738"/>
      <c r="F7" s="1738"/>
    </row>
    <row r="8" spans="1:7" ht="30.75">
      <c r="A8" s="2002" t="s">
        <v>572</v>
      </c>
      <c r="B8" s="1732" t="s">
        <v>111</v>
      </c>
      <c r="C8" s="2003" t="s">
        <v>573</v>
      </c>
      <c r="D8" s="2004" t="s">
        <v>574</v>
      </c>
      <c r="E8" s="2005" t="s">
        <v>113</v>
      </c>
      <c r="F8" s="1731" t="s">
        <v>114</v>
      </c>
    </row>
    <row r="9" spans="1:7" ht="48.75" customHeight="1">
      <c r="A9" s="1413" t="s">
        <v>575</v>
      </c>
      <c r="B9" s="1413" t="s">
        <v>576</v>
      </c>
      <c r="C9" s="1412"/>
      <c r="D9" s="1414">
        <v>0.64</v>
      </c>
      <c r="E9" s="1419">
        <f>D9*$G$2</f>
        <v>0</v>
      </c>
      <c r="F9" s="1419">
        <f>E9-E9*$G$1</f>
        <v>0</v>
      </c>
    </row>
    <row r="10" spans="1:7" ht="24.75">
      <c r="A10" s="1413" t="s">
        <v>577</v>
      </c>
      <c r="B10" s="1413" t="s">
        <v>578</v>
      </c>
      <c r="C10" s="1415"/>
      <c r="D10" s="1414">
        <v>0.64</v>
      </c>
      <c r="E10" s="1419">
        <f t="shared" ref="E10:E32" si="0">D10*$G$2</f>
        <v>0</v>
      </c>
      <c r="F10" s="1419">
        <f t="shared" ref="F10:F32" si="1">E10-E10*$G$1</f>
        <v>0</v>
      </c>
    </row>
    <row r="11" spans="1:7" ht="24.75">
      <c r="A11" s="1413" t="s">
        <v>579</v>
      </c>
      <c r="B11" s="1413" t="s">
        <v>580</v>
      </c>
      <c r="C11" s="1415"/>
      <c r="D11" s="1414">
        <v>0.77</v>
      </c>
      <c r="E11" s="1419">
        <f t="shared" si="0"/>
        <v>0</v>
      </c>
      <c r="F11" s="1419">
        <f t="shared" si="1"/>
        <v>0</v>
      </c>
    </row>
    <row r="12" spans="1:7" ht="24.75">
      <c r="A12" s="1413" t="s">
        <v>581</v>
      </c>
      <c r="B12" s="1413" t="s">
        <v>582</v>
      </c>
      <c r="C12" s="1415"/>
      <c r="D12" s="1414">
        <v>0.85</v>
      </c>
      <c r="E12" s="1419">
        <f t="shared" si="0"/>
        <v>0</v>
      </c>
      <c r="F12" s="1419">
        <f t="shared" si="1"/>
        <v>0</v>
      </c>
    </row>
    <row r="13" spans="1:7" ht="24.75">
      <c r="A13" s="1413" t="s">
        <v>583</v>
      </c>
      <c r="B13" s="1413" t="s">
        <v>584</v>
      </c>
      <c r="C13" s="1415"/>
      <c r="D13" s="1414">
        <v>0.85</v>
      </c>
      <c r="E13" s="1419">
        <f t="shared" si="0"/>
        <v>0</v>
      </c>
      <c r="F13" s="1419">
        <f t="shared" si="1"/>
        <v>0</v>
      </c>
    </row>
    <row r="14" spans="1:7" ht="24.75">
      <c r="A14" s="1413" t="s">
        <v>585</v>
      </c>
      <c r="B14" s="1413" t="s">
        <v>586</v>
      </c>
      <c r="C14" s="1415"/>
      <c r="D14" s="1414">
        <v>0.99</v>
      </c>
      <c r="E14" s="1419">
        <f t="shared" si="0"/>
        <v>0</v>
      </c>
      <c r="F14" s="1419">
        <f t="shared" si="1"/>
        <v>0</v>
      </c>
    </row>
    <row r="15" spans="1:7" ht="24.75">
      <c r="A15" s="1413" t="s">
        <v>587</v>
      </c>
      <c r="B15" s="1413" t="s">
        <v>588</v>
      </c>
      <c r="C15" s="1415"/>
      <c r="D15" s="1414">
        <v>0.99</v>
      </c>
      <c r="E15" s="1419">
        <f t="shared" si="0"/>
        <v>0</v>
      </c>
      <c r="F15" s="1419">
        <f t="shared" si="1"/>
        <v>0</v>
      </c>
    </row>
    <row r="16" spans="1:7" ht="24.75">
      <c r="A16" s="1413" t="s">
        <v>589</v>
      </c>
      <c r="B16" s="1413" t="s">
        <v>590</v>
      </c>
      <c r="C16" s="1415"/>
      <c r="D16" s="1414">
        <v>0.71</v>
      </c>
      <c r="E16" s="1419">
        <f t="shared" si="0"/>
        <v>0</v>
      </c>
      <c r="F16" s="1419">
        <f t="shared" si="1"/>
        <v>0</v>
      </c>
    </row>
    <row r="17" spans="1:6" ht="24.75">
      <c r="A17" s="1413" t="s">
        <v>591</v>
      </c>
      <c r="B17" s="1413" t="s">
        <v>592</v>
      </c>
      <c r="C17" s="1415"/>
      <c r="D17" s="1414">
        <v>5.98</v>
      </c>
      <c r="E17" s="1419">
        <f t="shared" si="0"/>
        <v>0</v>
      </c>
      <c r="F17" s="1419">
        <f t="shared" si="1"/>
        <v>0</v>
      </c>
    </row>
    <row r="18" spans="1:6" ht="24.75">
      <c r="A18" s="1413" t="s">
        <v>593</v>
      </c>
      <c r="B18" s="1413" t="s">
        <v>594</v>
      </c>
      <c r="C18" s="1415"/>
      <c r="D18" s="1414">
        <v>5.04</v>
      </c>
      <c r="E18" s="1419">
        <f t="shared" si="0"/>
        <v>0</v>
      </c>
      <c r="F18" s="1419">
        <f t="shared" si="1"/>
        <v>0</v>
      </c>
    </row>
    <row r="19" spans="1:6" ht="37.5">
      <c r="A19" s="1413" t="s">
        <v>595</v>
      </c>
      <c r="B19" s="1413" t="s">
        <v>596</v>
      </c>
      <c r="C19" s="1415"/>
      <c r="D19" s="1414">
        <v>1.29</v>
      </c>
      <c r="E19" s="1419">
        <f t="shared" si="0"/>
        <v>0</v>
      </c>
      <c r="F19" s="1419">
        <f t="shared" si="1"/>
        <v>0</v>
      </c>
    </row>
    <row r="20" spans="1:6" ht="37.5">
      <c r="A20" s="1413" t="s">
        <v>597</v>
      </c>
      <c r="B20" s="1413" t="s">
        <v>598</v>
      </c>
      <c r="C20" s="1415"/>
      <c r="D20" s="1414">
        <v>1</v>
      </c>
      <c r="E20" s="1419">
        <f t="shared" si="0"/>
        <v>0</v>
      </c>
      <c r="F20" s="1419">
        <f t="shared" si="1"/>
        <v>0</v>
      </c>
    </row>
    <row r="21" spans="1:6" ht="37.5">
      <c r="A21" s="1413" t="s">
        <v>599</v>
      </c>
      <c r="B21" s="1413" t="s">
        <v>600</v>
      </c>
      <c r="C21" s="1415"/>
      <c r="D21" s="1414">
        <v>0.75</v>
      </c>
      <c r="E21" s="1419">
        <f t="shared" si="0"/>
        <v>0</v>
      </c>
      <c r="F21" s="1419">
        <f t="shared" si="1"/>
        <v>0</v>
      </c>
    </row>
    <row r="22" spans="1:6" ht="37.5">
      <c r="A22" s="1413" t="s">
        <v>601</v>
      </c>
      <c r="B22" s="1413" t="s">
        <v>602</v>
      </c>
      <c r="C22" s="1415"/>
      <c r="D22" s="1414">
        <v>0.97</v>
      </c>
      <c r="E22" s="1419">
        <f t="shared" si="0"/>
        <v>0</v>
      </c>
      <c r="F22" s="1419">
        <f t="shared" si="1"/>
        <v>0</v>
      </c>
    </row>
    <row r="23" spans="1:6" ht="37.5">
      <c r="A23" s="1413" t="s">
        <v>603</v>
      </c>
      <c r="B23" s="1413" t="s">
        <v>604</v>
      </c>
      <c r="C23" s="1415"/>
      <c r="D23" s="1414">
        <v>0.6</v>
      </c>
      <c r="E23" s="1419">
        <f t="shared" si="0"/>
        <v>0</v>
      </c>
      <c r="F23" s="1419">
        <f t="shared" si="1"/>
        <v>0</v>
      </c>
    </row>
    <row r="24" spans="1:6" ht="37.5">
      <c r="A24" s="1413" t="s">
        <v>605</v>
      </c>
      <c r="B24" s="1413" t="s">
        <v>606</v>
      </c>
      <c r="C24" s="1415"/>
      <c r="D24" s="1414">
        <v>0.6</v>
      </c>
      <c r="E24" s="1419">
        <f t="shared" si="0"/>
        <v>0</v>
      </c>
      <c r="F24" s="1419">
        <f t="shared" si="1"/>
        <v>0</v>
      </c>
    </row>
    <row r="25" spans="1:6" ht="37.5">
      <c r="A25" s="1413" t="s">
        <v>607</v>
      </c>
      <c r="B25" s="1413" t="s">
        <v>608</v>
      </c>
      <c r="C25" s="1415"/>
      <c r="D25" s="1414">
        <v>0.74</v>
      </c>
      <c r="E25" s="1419">
        <f t="shared" si="0"/>
        <v>0</v>
      </c>
      <c r="F25" s="1419">
        <f t="shared" si="1"/>
        <v>0</v>
      </c>
    </row>
    <row r="26" spans="1:6" ht="37.5">
      <c r="A26" s="1413" t="s">
        <v>609</v>
      </c>
      <c r="B26" s="1413" t="s">
        <v>610</v>
      </c>
      <c r="C26" s="1415"/>
      <c r="D26" s="1414">
        <v>1</v>
      </c>
      <c r="E26" s="1419">
        <f t="shared" si="0"/>
        <v>0</v>
      </c>
      <c r="F26" s="1419">
        <f t="shared" si="1"/>
        <v>0</v>
      </c>
    </row>
    <row r="27" spans="1:6" ht="37.5">
      <c r="A27" s="1416">
        <v>162599</v>
      </c>
      <c r="B27" s="1413" t="s">
        <v>611</v>
      </c>
      <c r="C27" s="1415"/>
      <c r="D27" s="1414">
        <v>0.37</v>
      </c>
      <c r="E27" s="1419">
        <f t="shared" si="0"/>
        <v>0</v>
      </c>
      <c r="F27" s="1419">
        <f t="shared" si="1"/>
        <v>0</v>
      </c>
    </row>
    <row r="28" spans="1:6" ht="37.5">
      <c r="A28" s="1416">
        <v>162603</v>
      </c>
      <c r="B28" s="1413" t="s">
        <v>612</v>
      </c>
      <c r="C28" s="1415"/>
      <c r="D28" s="1414">
        <v>0.37</v>
      </c>
      <c r="E28" s="1419">
        <f t="shared" si="0"/>
        <v>0</v>
      </c>
      <c r="F28" s="1419">
        <f t="shared" si="1"/>
        <v>0</v>
      </c>
    </row>
    <row r="29" spans="1:6" ht="37.5">
      <c r="A29" s="1416">
        <v>162604</v>
      </c>
      <c r="B29" s="1413" t="s">
        <v>613</v>
      </c>
      <c r="C29" s="1415"/>
      <c r="D29" s="1414">
        <v>0.37</v>
      </c>
      <c r="E29" s="1419">
        <f t="shared" si="0"/>
        <v>0</v>
      </c>
      <c r="F29" s="1419">
        <f t="shared" si="1"/>
        <v>0</v>
      </c>
    </row>
    <row r="30" spans="1:6" ht="37.5">
      <c r="A30" s="1416">
        <v>162605</v>
      </c>
      <c r="B30" s="1413" t="s">
        <v>614</v>
      </c>
      <c r="C30" s="1415"/>
      <c r="D30" s="1414">
        <v>0.37</v>
      </c>
      <c r="E30" s="1419">
        <f t="shared" si="0"/>
        <v>0</v>
      </c>
      <c r="F30" s="1419">
        <f t="shared" si="1"/>
        <v>0</v>
      </c>
    </row>
    <row r="31" spans="1:6" ht="37.5">
      <c r="A31" s="1416">
        <v>162605</v>
      </c>
      <c r="B31" s="1413" t="s">
        <v>615</v>
      </c>
      <c r="C31" s="1415"/>
      <c r="D31" s="1414"/>
      <c r="E31" s="1419"/>
      <c r="F31" s="1419"/>
    </row>
    <row r="32" spans="1:6" ht="37.5">
      <c r="A32" s="1416">
        <v>162598</v>
      </c>
      <c r="B32" s="1413" t="s">
        <v>616</v>
      </c>
      <c r="C32" s="1415"/>
      <c r="D32" s="1414">
        <v>0.41</v>
      </c>
      <c r="E32" s="1419">
        <f t="shared" si="0"/>
        <v>0</v>
      </c>
      <c r="F32" s="1419">
        <f t="shared" si="1"/>
        <v>0</v>
      </c>
    </row>
    <row r="33" spans="1:6">
      <c r="A33" s="1420"/>
      <c r="B33" s="1420"/>
      <c r="C33" s="1421"/>
      <c r="D33" s="1422"/>
      <c r="E33" s="979"/>
      <c r="F33" s="979"/>
    </row>
    <row r="34" spans="1:6" ht="37.5">
      <c r="A34" s="1416">
        <v>162613</v>
      </c>
      <c r="B34" s="1413" t="s">
        <v>617</v>
      </c>
      <c r="C34" s="1415"/>
      <c r="D34" s="1414">
        <v>0.5</v>
      </c>
      <c r="E34" s="1419">
        <f t="shared" ref="E34:E39" si="2">D34*$G$2</f>
        <v>0</v>
      </c>
      <c r="F34" s="1419">
        <f t="shared" ref="F34:F39" si="3">E34-E34*$G$1</f>
        <v>0</v>
      </c>
    </row>
    <row r="35" spans="1:6" ht="37.5">
      <c r="A35" s="1416">
        <v>162614</v>
      </c>
      <c r="B35" s="1413" t="s">
        <v>618</v>
      </c>
      <c r="C35" s="1415"/>
      <c r="D35" s="1414">
        <v>0.5</v>
      </c>
      <c r="E35" s="1419">
        <f t="shared" si="2"/>
        <v>0</v>
      </c>
      <c r="F35" s="1419">
        <f t="shared" si="3"/>
        <v>0</v>
      </c>
    </row>
    <row r="36" spans="1:6" ht="37.5">
      <c r="A36" s="1416">
        <v>162615</v>
      </c>
      <c r="B36" s="1413" t="s">
        <v>619</v>
      </c>
      <c r="C36" s="1415"/>
      <c r="D36" s="1414">
        <v>0.5</v>
      </c>
      <c r="E36" s="1419">
        <f t="shared" si="2"/>
        <v>0</v>
      </c>
      <c r="F36" s="1419">
        <f t="shared" si="3"/>
        <v>0</v>
      </c>
    </row>
    <row r="37" spans="1:6" ht="37.5">
      <c r="A37" s="1416">
        <v>162616</v>
      </c>
      <c r="B37" s="1413" t="s">
        <v>620</v>
      </c>
      <c r="C37" s="1415"/>
      <c r="D37" s="1414">
        <v>0.5</v>
      </c>
      <c r="E37" s="1419">
        <f t="shared" si="2"/>
        <v>0</v>
      </c>
      <c r="F37" s="1419">
        <f t="shared" si="3"/>
        <v>0</v>
      </c>
    </row>
    <row r="38" spans="1:6" ht="37.5">
      <c r="A38" s="1416">
        <v>162619</v>
      </c>
      <c r="B38" s="1413" t="s">
        <v>621</v>
      </c>
      <c r="C38" s="1415"/>
      <c r="D38" s="1414">
        <v>0.5</v>
      </c>
      <c r="E38" s="1419">
        <f t="shared" si="2"/>
        <v>0</v>
      </c>
      <c r="F38" s="1419">
        <f t="shared" si="3"/>
        <v>0</v>
      </c>
    </row>
    <row r="39" spans="1:6" ht="37.5">
      <c r="A39" s="1416">
        <v>162612</v>
      </c>
      <c r="B39" s="1413" t="s">
        <v>622</v>
      </c>
      <c r="C39" s="1415"/>
      <c r="D39" s="1414">
        <v>0.56999999999999995</v>
      </c>
      <c r="E39" s="1419">
        <f t="shared" si="2"/>
        <v>0</v>
      </c>
      <c r="F39" s="1419">
        <f t="shared" si="3"/>
        <v>0</v>
      </c>
    </row>
    <row r="40" spans="1:6">
      <c r="A40" s="1420"/>
      <c r="B40" s="1420"/>
      <c r="C40" s="1421"/>
      <c r="D40" s="1422"/>
      <c r="E40" s="979"/>
      <c r="F40" s="979"/>
    </row>
    <row r="41" spans="1:6" ht="37.5">
      <c r="A41" s="1416">
        <v>164362</v>
      </c>
      <c r="B41" s="1413" t="s">
        <v>623</v>
      </c>
      <c r="C41" s="1415"/>
      <c r="D41" s="1414">
        <v>1.89</v>
      </c>
      <c r="E41" s="1419">
        <f t="shared" ref="E41:E45" si="4">D41*$G$2</f>
        <v>0</v>
      </c>
      <c r="F41" s="1419">
        <f t="shared" ref="F41:F45" si="5">E41-E41*$G$1</f>
        <v>0</v>
      </c>
    </row>
    <row r="42" spans="1:6" ht="37.5">
      <c r="A42" s="1416">
        <v>164294</v>
      </c>
      <c r="B42" s="1413" t="s">
        <v>624</v>
      </c>
      <c r="C42" s="1415"/>
      <c r="D42" s="1414">
        <v>1.8</v>
      </c>
      <c r="E42" s="1419">
        <f t="shared" si="4"/>
        <v>0</v>
      </c>
      <c r="F42" s="1419">
        <f t="shared" si="5"/>
        <v>0</v>
      </c>
    </row>
    <row r="43" spans="1:6" ht="24.75">
      <c r="A43" s="1416">
        <v>165918</v>
      </c>
      <c r="B43" s="1413" t="s">
        <v>625</v>
      </c>
      <c r="C43" s="1415"/>
      <c r="D43" s="1414">
        <v>1.8</v>
      </c>
      <c r="E43" s="1419">
        <f t="shared" si="4"/>
        <v>0</v>
      </c>
      <c r="F43" s="1419">
        <f t="shared" si="5"/>
        <v>0</v>
      </c>
    </row>
    <row r="44" spans="1:6" ht="24.75">
      <c r="A44" s="1416">
        <v>166151</v>
      </c>
      <c r="B44" s="1413" t="s">
        <v>626</v>
      </c>
      <c r="C44" s="1415"/>
      <c r="D44" s="1414">
        <v>1.8</v>
      </c>
      <c r="E44" s="1419">
        <f t="shared" si="4"/>
        <v>0</v>
      </c>
      <c r="F44" s="1419">
        <f t="shared" si="5"/>
        <v>0</v>
      </c>
    </row>
    <row r="45" spans="1:6" ht="24.75">
      <c r="A45" s="1416">
        <v>166152</v>
      </c>
      <c r="B45" s="1413" t="s">
        <v>627</v>
      </c>
      <c r="C45" s="1415"/>
      <c r="D45" s="1414">
        <v>1.8</v>
      </c>
      <c r="E45" s="1419">
        <f t="shared" si="4"/>
        <v>0</v>
      </c>
      <c r="F45" s="1419">
        <f t="shared" si="5"/>
        <v>0</v>
      </c>
    </row>
    <row r="46" spans="1:6">
      <c r="A46" s="1420"/>
      <c r="B46" s="1420"/>
      <c r="C46" s="1421"/>
      <c r="D46" s="1422"/>
      <c r="E46" s="979"/>
      <c r="F46" s="979"/>
    </row>
    <row r="47" spans="1:6" ht="37.5">
      <c r="A47" s="1416">
        <v>90353</v>
      </c>
      <c r="B47" s="1413" t="s">
        <v>628</v>
      </c>
      <c r="C47" s="1415"/>
      <c r="D47" s="1414">
        <v>0.82</v>
      </c>
      <c r="E47" s="1419">
        <f t="shared" ref="E47:E54" si="6">D47*$G$2</f>
        <v>0</v>
      </c>
      <c r="F47" s="1419">
        <f t="shared" ref="F47:F54" si="7">E47-E47*$G$1</f>
        <v>0</v>
      </c>
    </row>
    <row r="48" spans="1:6" ht="37.5">
      <c r="A48" s="1416">
        <v>90354</v>
      </c>
      <c r="B48" s="1413" t="s">
        <v>629</v>
      </c>
      <c r="C48" s="1415"/>
      <c r="D48" s="1414">
        <v>0.82</v>
      </c>
      <c r="E48" s="1419">
        <f t="shared" si="6"/>
        <v>0</v>
      </c>
      <c r="F48" s="1419">
        <f t="shared" si="7"/>
        <v>0</v>
      </c>
    </row>
    <row r="49" spans="1:6" ht="37.5">
      <c r="A49" s="1416">
        <v>90355</v>
      </c>
      <c r="B49" s="1413" t="s">
        <v>630</v>
      </c>
      <c r="C49" s="1415"/>
      <c r="D49" s="1414">
        <v>0.82</v>
      </c>
      <c r="E49" s="1419">
        <f t="shared" si="6"/>
        <v>0</v>
      </c>
      <c r="F49" s="1419">
        <f t="shared" si="7"/>
        <v>0</v>
      </c>
    </row>
    <row r="50" spans="1:6" ht="37.5">
      <c r="A50" s="1416">
        <v>90356</v>
      </c>
      <c r="B50" s="1413" t="s">
        <v>631</v>
      </c>
      <c r="C50" s="1415"/>
      <c r="D50" s="1414">
        <v>0.82</v>
      </c>
      <c r="E50" s="1419">
        <f t="shared" si="6"/>
        <v>0</v>
      </c>
      <c r="F50" s="1419">
        <f t="shared" si="7"/>
        <v>0</v>
      </c>
    </row>
    <row r="51" spans="1:6" ht="37.5">
      <c r="A51" s="1416">
        <v>90357</v>
      </c>
      <c r="B51" s="1413" t="s">
        <v>632</v>
      </c>
      <c r="C51" s="1415"/>
      <c r="D51" s="1414">
        <v>0.82</v>
      </c>
      <c r="E51" s="1419">
        <f t="shared" si="6"/>
        <v>0</v>
      </c>
      <c r="F51" s="1419">
        <f t="shared" si="7"/>
        <v>0</v>
      </c>
    </row>
    <row r="52" spans="1:6" ht="37.5">
      <c r="A52" s="1413"/>
      <c r="B52" s="1413" t="s">
        <v>633</v>
      </c>
      <c r="C52" s="1415"/>
      <c r="D52" s="1414">
        <v>0.86</v>
      </c>
      <c r="E52" s="1419">
        <f t="shared" si="6"/>
        <v>0</v>
      </c>
      <c r="F52" s="1419">
        <f t="shared" si="7"/>
        <v>0</v>
      </c>
    </row>
    <row r="53" spans="1:6" ht="37.5">
      <c r="A53" s="1416">
        <v>90351</v>
      </c>
      <c r="B53" s="1413" t="s">
        <v>634</v>
      </c>
      <c r="C53" s="1415"/>
      <c r="D53" s="1414">
        <v>0.86</v>
      </c>
      <c r="E53" s="1419">
        <f t="shared" si="6"/>
        <v>0</v>
      </c>
      <c r="F53" s="1419">
        <f t="shared" si="7"/>
        <v>0</v>
      </c>
    </row>
    <row r="54" spans="1:6" ht="37.5">
      <c r="A54" s="1416">
        <v>90352</v>
      </c>
      <c r="B54" s="1413" t="s">
        <v>635</v>
      </c>
      <c r="C54" s="1415"/>
      <c r="D54" s="1414">
        <v>0.82</v>
      </c>
      <c r="E54" s="1419">
        <f t="shared" si="6"/>
        <v>0</v>
      </c>
      <c r="F54" s="1419">
        <f t="shared" si="7"/>
        <v>0</v>
      </c>
    </row>
    <row r="55" spans="1:6">
      <c r="A55" s="1420"/>
      <c r="B55" s="1420"/>
      <c r="C55" s="1421"/>
      <c r="D55" s="1422"/>
      <c r="E55" s="979"/>
      <c r="F55" s="979"/>
    </row>
    <row r="56" spans="1:6" ht="37.5">
      <c r="A56" s="1413" t="s">
        <v>636</v>
      </c>
      <c r="B56" s="1413" t="s">
        <v>637</v>
      </c>
      <c r="C56" s="1415"/>
      <c r="D56" s="1414">
        <v>0.22</v>
      </c>
      <c r="E56" s="1419">
        <f t="shared" ref="E56:E60" si="8">D56*$G$2</f>
        <v>0</v>
      </c>
      <c r="F56" s="1419">
        <f t="shared" ref="F56:F60" si="9">E56-E56*$G$1</f>
        <v>0</v>
      </c>
    </row>
    <row r="57" spans="1:6" ht="37.5">
      <c r="A57" s="1413"/>
      <c r="B57" s="1413" t="s">
        <v>638</v>
      </c>
      <c r="C57" s="1415"/>
      <c r="D57" s="1414">
        <v>0.22</v>
      </c>
      <c r="E57" s="1419">
        <f t="shared" si="8"/>
        <v>0</v>
      </c>
      <c r="F57" s="1419">
        <f t="shared" si="9"/>
        <v>0</v>
      </c>
    </row>
    <row r="58" spans="1:6" ht="37.5">
      <c r="A58" s="1413" t="s">
        <v>639</v>
      </c>
      <c r="B58" s="1413" t="s">
        <v>640</v>
      </c>
      <c r="C58" s="1415"/>
      <c r="D58" s="1414">
        <v>0.22</v>
      </c>
      <c r="E58" s="1419">
        <f t="shared" si="8"/>
        <v>0</v>
      </c>
      <c r="F58" s="1419">
        <f t="shared" si="9"/>
        <v>0</v>
      </c>
    </row>
    <row r="59" spans="1:6" ht="37.5">
      <c r="A59" s="1413" t="s">
        <v>641</v>
      </c>
      <c r="B59" s="1413" t="s">
        <v>642</v>
      </c>
      <c r="C59" s="1415"/>
      <c r="D59" s="1414">
        <v>0.22</v>
      </c>
      <c r="E59" s="1419">
        <f t="shared" si="8"/>
        <v>0</v>
      </c>
      <c r="F59" s="1419">
        <f t="shared" si="9"/>
        <v>0</v>
      </c>
    </row>
    <row r="60" spans="1:6" ht="37.5">
      <c r="A60" s="1413" t="s">
        <v>643</v>
      </c>
      <c r="B60" s="1413" t="s">
        <v>644</v>
      </c>
      <c r="C60" s="1415"/>
      <c r="D60" s="1414">
        <v>0.22</v>
      </c>
      <c r="E60" s="1419">
        <f t="shared" si="8"/>
        <v>0</v>
      </c>
      <c r="F60" s="1419">
        <f t="shared" si="9"/>
        <v>0</v>
      </c>
    </row>
    <row r="61" spans="1:6">
      <c r="A61" s="1420"/>
      <c r="B61" s="1420"/>
      <c r="C61" s="1421"/>
      <c r="D61" s="1422"/>
      <c r="E61" s="979"/>
      <c r="F61" s="979"/>
    </row>
    <row r="62" spans="1:6" ht="24.75">
      <c r="A62" s="1416">
        <v>93433</v>
      </c>
      <c r="B62" s="1413" t="s">
        <v>645</v>
      </c>
      <c r="C62" s="1415"/>
      <c r="D62" s="1414">
        <v>0.22</v>
      </c>
      <c r="E62" s="1419">
        <f t="shared" ref="E62:E63" si="10">D62*$G$2</f>
        <v>0</v>
      </c>
      <c r="F62" s="1419">
        <f t="shared" ref="F62:F63" si="11">E62-E62*$G$1</f>
        <v>0</v>
      </c>
    </row>
    <row r="63" spans="1:6" ht="24.75">
      <c r="A63" s="1416">
        <v>93523</v>
      </c>
      <c r="B63" s="1413" t="s">
        <v>646</v>
      </c>
      <c r="C63" s="1415"/>
      <c r="D63" s="1414">
        <v>0.22</v>
      </c>
      <c r="E63" s="1419">
        <f t="shared" si="10"/>
        <v>0</v>
      </c>
      <c r="F63" s="1419">
        <f t="shared" si="11"/>
        <v>0</v>
      </c>
    </row>
    <row r="64" spans="1:6" ht="24.75">
      <c r="A64" s="1416">
        <v>93384</v>
      </c>
      <c r="B64" s="1413" t="s">
        <v>647</v>
      </c>
      <c r="C64" s="1415"/>
      <c r="D64" s="1414"/>
      <c r="E64" s="453"/>
      <c r="F64" s="453"/>
    </row>
    <row r="65" spans="1:6" ht="24.75">
      <c r="A65" s="1416">
        <v>93385</v>
      </c>
      <c r="B65" s="1413" t="s">
        <v>648</v>
      </c>
      <c r="C65" s="1415"/>
      <c r="D65" s="1414">
        <v>0.22</v>
      </c>
      <c r="E65" s="1419">
        <f t="shared" ref="E65:E71" si="12">D65*$G$2</f>
        <v>0</v>
      </c>
      <c r="F65" s="1419">
        <f t="shared" ref="F65:F71" si="13">E65-E65*$G$1</f>
        <v>0</v>
      </c>
    </row>
    <row r="66" spans="1:6" ht="24.75">
      <c r="A66" s="1413"/>
      <c r="B66" s="1413" t="s">
        <v>649</v>
      </c>
      <c r="C66" s="1415"/>
      <c r="D66" s="1414">
        <v>0.15</v>
      </c>
      <c r="E66" s="1419">
        <f t="shared" si="12"/>
        <v>0</v>
      </c>
      <c r="F66" s="1419">
        <f t="shared" si="13"/>
        <v>0</v>
      </c>
    </row>
    <row r="67" spans="1:6" ht="24.75">
      <c r="A67" s="1416">
        <v>93382</v>
      </c>
      <c r="B67" s="1413" t="s">
        <v>650</v>
      </c>
      <c r="C67" s="1415"/>
      <c r="D67" s="1414">
        <v>0.23</v>
      </c>
      <c r="E67" s="1419">
        <f t="shared" si="12"/>
        <v>0</v>
      </c>
      <c r="F67" s="1419">
        <f t="shared" si="13"/>
        <v>0</v>
      </c>
    </row>
    <row r="68" spans="1:6" ht="24.75">
      <c r="A68" s="1416">
        <v>93388</v>
      </c>
      <c r="B68" s="1413" t="s">
        <v>651</v>
      </c>
      <c r="C68" s="1415"/>
      <c r="D68" s="1414">
        <v>0.22</v>
      </c>
      <c r="E68" s="1419">
        <f t="shared" si="12"/>
        <v>0</v>
      </c>
      <c r="F68" s="1419">
        <f t="shared" si="13"/>
        <v>0</v>
      </c>
    </row>
    <row r="69" spans="1:6" ht="24.75">
      <c r="A69" s="1416">
        <v>93381</v>
      </c>
      <c r="B69" s="1413" t="s">
        <v>652</v>
      </c>
      <c r="C69" s="1415"/>
      <c r="D69" s="1414">
        <v>0.22</v>
      </c>
      <c r="E69" s="1419">
        <f t="shared" si="12"/>
        <v>0</v>
      </c>
      <c r="F69" s="1419">
        <f t="shared" si="13"/>
        <v>0</v>
      </c>
    </row>
    <row r="70" spans="1:6" ht="24.75">
      <c r="A70" s="1416">
        <v>93389</v>
      </c>
      <c r="B70" s="1413" t="s">
        <v>653</v>
      </c>
      <c r="C70" s="1415"/>
      <c r="D70" s="1414">
        <v>0.15</v>
      </c>
      <c r="E70" s="1419">
        <f t="shared" si="12"/>
        <v>0</v>
      </c>
      <c r="F70" s="1419">
        <f t="shared" si="13"/>
        <v>0</v>
      </c>
    </row>
    <row r="71" spans="1:6" ht="24.75">
      <c r="A71" s="1416">
        <v>93383</v>
      </c>
      <c r="B71" s="1413" t="s">
        <v>654</v>
      </c>
      <c r="C71" s="1415"/>
      <c r="D71" s="1414">
        <v>0.22</v>
      </c>
      <c r="E71" s="1419">
        <f t="shared" si="12"/>
        <v>0</v>
      </c>
      <c r="F71" s="1419">
        <f t="shared" si="13"/>
        <v>0</v>
      </c>
    </row>
    <row r="72" spans="1:6">
      <c r="A72" s="1420"/>
      <c r="B72" s="1420"/>
      <c r="C72" s="1421"/>
      <c r="D72" s="1422"/>
      <c r="E72" s="979"/>
      <c r="F72" s="979"/>
    </row>
    <row r="73" spans="1:6" ht="24.75">
      <c r="A73" s="1416">
        <v>90361</v>
      </c>
      <c r="B73" s="1413" t="s">
        <v>655</v>
      </c>
      <c r="C73" s="1415"/>
      <c r="D73" s="1414">
        <v>1.1299999999999999</v>
      </c>
      <c r="E73" s="1419">
        <f t="shared" ref="E73:E81" si="14">D73*$G$2</f>
        <v>0</v>
      </c>
      <c r="F73" s="1419">
        <f t="shared" ref="F73:F81" si="15">E73-E73*$G$1</f>
        <v>0</v>
      </c>
    </row>
    <row r="74" spans="1:6" ht="24.75">
      <c r="A74" s="1416">
        <v>90362</v>
      </c>
      <c r="B74" s="1413" t="s">
        <v>656</v>
      </c>
      <c r="C74" s="1415"/>
      <c r="D74" s="1414">
        <v>1.1299999999999999</v>
      </c>
      <c r="E74" s="1419">
        <f t="shared" si="14"/>
        <v>0</v>
      </c>
      <c r="F74" s="1419">
        <f t="shared" si="15"/>
        <v>0</v>
      </c>
    </row>
    <row r="75" spans="1:6" ht="24.75">
      <c r="A75" s="1416">
        <v>161300</v>
      </c>
      <c r="B75" s="1413" t="s">
        <v>657</v>
      </c>
      <c r="C75" s="1415"/>
      <c r="D75" s="1414">
        <v>1.1299999999999999</v>
      </c>
      <c r="E75" s="1419">
        <f t="shared" si="14"/>
        <v>0</v>
      </c>
      <c r="F75" s="1419">
        <f t="shared" si="15"/>
        <v>0</v>
      </c>
    </row>
    <row r="76" spans="1:6" ht="24.75">
      <c r="A76" s="1416">
        <v>90363</v>
      </c>
      <c r="B76" s="1413" t="s">
        <v>658</v>
      </c>
      <c r="C76" s="1415"/>
      <c r="D76" s="1414">
        <v>1.1299999999999999</v>
      </c>
      <c r="E76" s="1419">
        <f t="shared" si="14"/>
        <v>0</v>
      </c>
      <c r="F76" s="1419">
        <f t="shared" si="15"/>
        <v>0</v>
      </c>
    </row>
    <row r="77" spans="1:6" ht="24.75">
      <c r="A77" s="1416">
        <v>90364</v>
      </c>
      <c r="B77" s="1413" t="s">
        <v>659</v>
      </c>
      <c r="C77" s="1415"/>
      <c r="D77" s="1414">
        <v>1.1299999999999999</v>
      </c>
      <c r="E77" s="1419">
        <f t="shared" si="14"/>
        <v>0</v>
      </c>
      <c r="F77" s="1419">
        <f t="shared" si="15"/>
        <v>0</v>
      </c>
    </row>
    <row r="78" spans="1:6" ht="24.75">
      <c r="A78" s="1416">
        <v>90365</v>
      </c>
      <c r="B78" s="1413" t="s">
        <v>660</v>
      </c>
      <c r="C78" s="1415"/>
      <c r="D78" s="1414">
        <v>1.1299999999999999</v>
      </c>
      <c r="E78" s="1419">
        <f t="shared" si="14"/>
        <v>0</v>
      </c>
      <c r="F78" s="1419">
        <f t="shared" si="15"/>
        <v>0</v>
      </c>
    </row>
    <row r="79" spans="1:6" ht="24.75">
      <c r="A79" s="1416">
        <v>90358</v>
      </c>
      <c r="B79" s="1413" t="s">
        <v>661</v>
      </c>
      <c r="C79" s="1415"/>
      <c r="D79" s="1414">
        <v>1.27</v>
      </c>
      <c r="E79" s="1419">
        <f t="shared" si="14"/>
        <v>0</v>
      </c>
      <c r="F79" s="1419">
        <f t="shared" si="15"/>
        <v>0</v>
      </c>
    </row>
    <row r="80" spans="1:6" ht="24.75">
      <c r="A80" s="1416">
        <v>90359</v>
      </c>
      <c r="B80" s="1413" t="s">
        <v>662</v>
      </c>
      <c r="C80" s="1415"/>
      <c r="D80" s="1414">
        <v>1.18</v>
      </c>
      <c r="E80" s="1419">
        <f t="shared" si="14"/>
        <v>0</v>
      </c>
      <c r="F80" s="1419">
        <f t="shared" si="15"/>
        <v>0</v>
      </c>
    </row>
    <row r="81" spans="1:6" ht="24.75">
      <c r="A81" s="1416">
        <v>90360</v>
      </c>
      <c r="B81" s="1413" t="s">
        <v>663</v>
      </c>
      <c r="C81" s="1415"/>
      <c r="D81" s="1414">
        <v>1.1299999999999999</v>
      </c>
      <c r="E81" s="1419">
        <f t="shared" si="14"/>
        <v>0</v>
      </c>
      <c r="F81" s="1419">
        <f t="shared" si="15"/>
        <v>0</v>
      </c>
    </row>
    <row r="82" spans="1:6">
      <c r="A82" s="1420"/>
      <c r="B82" s="1420"/>
      <c r="C82" s="1421"/>
      <c r="D82" s="1422"/>
      <c r="E82" s="979"/>
      <c r="F82" s="979"/>
    </row>
    <row r="83" spans="1:6" ht="37.5">
      <c r="A83" s="1413" t="s">
        <v>664</v>
      </c>
      <c r="B83" s="1413" t="s">
        <v>665</v>
      </c>
      <c r="C83" s="1415"/>
      <c r="D83" s="1414">
        <v>0.28999999999999998</v>
      </c>
      <c r="E83" s="1419">
        <f t="shared" ref="E83:E93" si="16">D83*$G$2</f>
        <v>0</v>
      </c>
      <c r="F83" s="1419">
        <f t="shared" ref="F83:F93" si="17">E83-E83*$G$1</f>
        <v>0</v>
      </c>
    </row>
    <row r="84" spans="1:6" ht="37.5">
      <c r="A84" s="1413" t="s">
        <v>666</v>
      </c>
      <c r="B84" s="1413" t="s">
        <v>667</v>
      </c>
      <c r="C84" s="1415"/>
      <c r="D84" s="1414">
        <v>0.26</v>
      </c>
      <c r="E84" s="1419">
        <f t="shared" si="16"/>
        <v>0</v>
      </c>
      <c r="F84" s="1419">
        <f t="shared" si="17"/>
        <v>0</v>
      </c>
    </row>
    <row r="85" spans="1:6" ht="37.5">
      <c r="A85" s="1413" t="s">
        <v>668</v>
      </c>
      <c r="B85" s="1413" t="s">
        <v>669</v>
      </c>
      <c r="C85" s="1415"/>
      <c r="D85" s="1414">
        <v>0.26</v>
      </c>
      <c r="E85" s="1419">
        <f t="shared" si="16"/>
        <v>0</v>
      </c>
      <c r="F85" s="1419">
        <f t="shared" si="17"/>
        <v>0</v>
      </c>
    </row>
    <row r="86" spans="1:6" ht="37.5">
      <c r="A86" s="1413" t="s">
        <v>670</v>
      </c>
      <c r="B86" s="1413" t="s">
        <v>671</v>
      </c>
      <c r="C86" s="1415"/>
      <c r="D86" s="1414">
        <v>0.26</v>
      </c>
      <c r="E86" s="1419">
        <f t="shared" si="16"/>
        <v>0</v>
      </c>
      <c r="F86" s="1419">
        <f t="shared" si="17"/>
        <v>0</v>
      </c>
    </row>
    <row r="87" spans="1:6" ht="37.5">
      <c r="A87" s="1413" t="s">
        <v>672</v>
      </c>
      <c r="B87" s="1413" t="s">
        <v>673</v>
      </c>
      <c r="C87" s="1415"/>
      <c r="D87" s="1414">
        <v>0.26</v>
      </c>
      <c r="E87" s="1419">
        <f t="shared" si="16"/>
        <v>0</v>
      </c>
      <c r="F87" s="1419">
        <f t="shared" si="17"/>
        <v>0</v>
      </c>
    </row>
    <row r="88" spans="1:6" ht="37.5">
      <c r="A88" s="1413" t="s">
        <v>674</v>
      </c>
      <c r="B88" s="1413" t="s">
        <v>675</v>
      </c>
      <c r="C88" s="1415"/>
      <c r="D88" s="1414">
        <v>0.26</v>
      </c>
      <c r="E88" s="1419">
        <f t="shared" si="16"/>
        <v>0</v>
      </c>
      <c r="F88" s="1419">
        <f t="shared" si="17"/>
        <v>0</v>
      </c>
    </row>
    <row r="89" spans="1:6" ht="24.75">
      <c r="A89" s="1413" t="s">
        <v>676</v>
      </c>
      <c r="B89" s="1413" t="s">
        <v>677</v>
      </c>
      <c r="C89" s="1415"/>
      <c r="D89" s="1414">
        <v>0.31</v>
      </c>
      <c r="E89" s="1419">
        <f t="shared" si="16"/>
        <v>0</v>
      </c>
      <c r="F89" s="1419">
        <f t="shared" si="17"/>
        <v>0</v>
      </c>
    </row>
    <row r="90" spans="1:6" ht="37.5">
      <c r="A90" s="1413" t="s">
        <v>678</v>
      </c>
      <c r="B90" s="1413" t="s">
        <v>679</v>
      </c>
      <c r="C90" s="1415"/>
      <c r="D90" s="1414">
        <v>0.26</v>
      </c>
      <c r="E90" s="1419">
        <f t="shared" si="16"/>
        <v>0</v>
      </c>
      <c r="F90" s="1419">
        <f t="shared" si="17"/>
        <v>0</v>
      </c>
    </row>
    <row r="91" spans="1:6" ht="37.5">
      <c r="A91" s="1413" t="s">
        <v>680</v>
      </c>
      <c r="B91" s="1413" t="s">
        <v>681</v>
      </c>
      <c r="C91" s="1415"/>
      <c r="D91" s="1414">
        <v>0.26</v>
      </c>
      <c r="E91" s="1419">
        <f t="shared" si="16"/>
        <v>0</v>
      </c>
      <c r="F91" s="1419">
        <f t="shared" si="17"/>
        <v>0</v>
      </c>
    </row>
    <row r="92" spans="1:6" ht="24.75">
      <c r="A92" s="1413" t="s">
        <v>682</v>
      </c>
      <c r="B92" s="1413" t="s">
        <v>683</v>
      </c>
      <c r="C92" s="1415"/>
      <c r="D92" s="1414">
        <v>0.3</v>
      </c>
      <c r="E92" s="1419">
        <f t="shared" si="16"/>
        <v>0</v>
      </c>
      <c r="F92" s="1419">
        <f t="shared" si="17"/>
        <v>0</v>
      </c>
    </row>
    <row r="93" spans="1:6" ht="24.75">
      <c r="A93" s="1413" t="s">
        <v>684</v>
      </c>
      <c r="B93" s="1413" t="s">
        <v>685</v>
      </c>
      <c r="C93" s="1415"/>
      <c r="D93" s="1414">
        <v>0.28999999999999998</v>
      </c>
      <c r="E93" s="1419">
        <f t="shared" si="16"/>
        <v>0</v>
      </c>
      <c r="F93" s="1419">
        <f t="shared" si="17"/>
        <v>0</v>
      </c>
    </row>
    <row r="94" spans="1:6">
      <c r="A94" s="1420"/>
      <c r="B94" s="1420"/>
      <c r="C94" s="1421"/>
      <c r="D94" s="1422"/>
      <c r="E94" s="979"/>
      <c r="F94" s="979"/>
    </row>
    <row r="95" spans="1:6" ht="24.75">
      <c r="A95" s="1416">
        <v>95212</v>
      </c>
      <c r="B95" s="1413" t="s">
        <v>686</v>
      </c>
      <c r="C95" s="1415"/>
      <c r="D95" s="1414"/>
      <c r="E95" s="453"/>
      <c r="F95" s="453"/>
    </row>
    <row r="96" spans="1:6">
      <c r="A96" s="1420"/>
      <c r="B96" s="1420"/>
      <c r="C96" s="1421"/>
      <c r="D96" s="1422"/>
      <c r="E96" s="979"/>
      <c r="F96" s="979"/>
    </row>
    <row r="97" spans="1:6" ht="24.75">
      <c r="A97" s="1413"/>
      <c r="B97" s="1413" t="s">
        <v>687</v>
      </c>
      <c r="C97" s="1415"/>
      <c r="D97" s="1414">
        <v>0.21</v>
      </c>
      <c r="E97" s="1419">
        <f t="shared" ref="E97:E99" si="18">D97*$G$2</f>
        <v>0</v>
      </c>
      <c r="F97" s="1419">
        <f t="shared" ref="F97:F99" si="19">E97-E97*$G$1</f>
        <v>0</v>
      </c>
    </row>
    <row r="98" spans="1:6" ht="24.75">
      <c r="A98" s="1413"/>
      <c r="B98" s="1413" t="s">
        <v>688</v>
      </c>
      <c r="C98" s="1415"/>
      <c r="D98" s="1414">
        <v>0.21</v>
      </c>
      <c r="E98" s="1419">
        <f t="shared" si="18"/>
        <v>0</v>
      </c>
      <c r="F98" s="1419">
        <f t="shared" si="19"/>
        <v>0</v>
      </c>
    </row>
    <row r="99" spans="1:6" ht="24.75">
      <c r="A99" s="1416">
        <v>96443</v>
      </c>
      <c r="B99" s="1413" t="s">
        <v>689</v>
      </c>
      <c r="C99" s="1415"/>
      <c r="D99" s="1414">
        <v>0.21</v>
      </c>
      <c r="E99" s="1419">
        <f t="shared" si="18"/>
        <v>0</v>
      </c>
      <c r="F99" s="1419">
        <f t="shared" si="19"/>
        <v>0</v>
      </c>
    </row>
    <row r="100" spans="1:6" ht="24.75">
      <c r="A100" s="1416">
        <v>96443</v>
      </c>
      <c r="B100" s="1413" t="s">
        <v>690</v>
      </c>
      <c r="C100" s="1415"/>
      <c r="D100" s="1414"/>
      <c r="E100" s="453"/>
      <c r="F100" s="453"/>
    </row>
    <row r="101" spans="1:6" ht="24.75">
      <c r="A101" s="1416">
        <v>96443</v>
      </c>
      <c r="B101" s="1413" t="s">
        <v>691</v>
      </c>
      <c r="C101" s="1415"/>
      <c r="D101" s="1414">
        <v>0.21</v>
      </c>
      <c r="E101" s="1419">
        <f t="shared" ref="E101:E105" si="20">D101*$G$2</f>
        <v>0</v>
      </c>
      <c r="F101" s="1419">
        <f t="shared" ref="F101:F105" si="21">E101-E101*$G$1</f>
        <v>0</v>
      </c>
    </row>
    <row r="102" spans="1:6" ht="24.75">
      <c r="A102" s="1413"/>
      <c r="B102" s="1413" t="s">
        <v>692</v>
      </c>
      <c r="C102" s="1415"/>
      <c r="D102" s="1414">
        <v>0.23</v>
      </c>
      <c r="E102" s="1419">
        <f t="shared" si="20"/>
        <v>0</v>
      </c>
      <c r="F102" s="1419">
        <f t="shared" si="21"/>
        <v>0</v>
      </c>
    </row>
    <row r="103" spans="1:6" ht="24.75">
      <c r="A103" s="1413"/>
      <c r="B103" s="1413" t="s">
        <v>693</v>
      </c>
      <c r="C103" s="1415"/>
      <c r="D103" s="1414">
        <v>0.21</v>
      </c>
      <c r="E103" s="1419">
        <f t="shared" si="20"/>
        <v>0</v>
      </c>
      <c r="F103" s="1419">
        <f t="shared" si="21"/>
        <v>0</v>
      </c>
    </row>
    <row r="104" spans="1:6" ht="24.75">
      <c r="A104" s="1413"/>
      <c r="B104" s="1413" t="s">
        <v>694</v>
      </c>
      <c r="C104" s="1415"/>
      <c r="D104" s="1414">
        <v>0.22</v>
      </c>
      <c r="E104" s="1419">
        <f t="shared" si="20"/>
        <v>0</v>
      </c>
      <c r="F104" s="1419">
        <f t="shared" si="21"/>
        <v>0</v>
      </c>
    </row>
    <row r="105" spans="1:6" ht="24.75">
      <c r="A105" s="1413"/>
      <c r="B105" s="1413" t="s">
        <v>695</v>
      </c>
      <c r="C105" s="1415"/>
      <c r="D105" s="1414">
        <v>0.21</v>
      </c>
      <c r="E105" s="1419">
        <f t="shared" si="20"/>
        <v>0</v>
      </c>
      <c r="F105" s="1419">
        <f t="shared" si="21"/>
        <v>0</v>
      </c>
    </row>
    <row r="106" spans="1:6">
      <c r="A106" s="1420"/>
      <c r="B106" s="1420"/>
      <c r="C106" s="1421"/>
      <c r="D106" s="1422"/>
      <c r="E106" s="979"/>
      <c r="F106" s="979"/>
    </row>
    <row r="107" spans="1:6" ht="24.75">
      <c r="A107" s="1413"/>
      <c r="B107" s="1413" t="s">
        <v>696</v>
      </c>
      <c r="C107" s="1415"/>
      <c r="D107" s="1414">
        <v>0.4</v>
      </c>
      <c r="E107" s="1419">
        <f t="shared" ref="E107:E109" si="22">D107*$G$2</f>
        <v>0</v>
      </c>
      <c r="F107" s="1419">
        <f t="shared" ref="F107:F109" si="23">E107-E107*$G$1</f>
        <v>0</v>
      </c>
    </row>
    <row r="108" spans="1:6" ht="24.75">
      <c r="A108" s="1413"/>
      <c r="B108" s="1413" t="s">
        <v>697</v>
      </c>
      <c r="C108" s="1415"/>
      <c r="D108" s="1414">
        <v>0.39</v>
      </c>
      <c r="E108" s="1419">
        <f t="shared" si="22"/>
        <v>0</v>
      </c>
      <c r="F108" s="1419">
        <f t="shared" si="23"/>
        <v>0</v>
      </c>
    </row>
    <row r="109" spans="1:6" ht="24.75">
      <c r="A109" s="1413"/>
      <c r="B109" s="1413" t="s">
        <v>698</v>
      </c>
      <c r="C109" s="1415"/>
      <c r="D109" s="1414">
        <v>0.38</v>
      </c>
      <c r="E109" s="1419">
        <f t="shared" si="22"/>
        <v>0</v>
      </c>
      <c r="F109" s="1419">
        <f t="shared" si="23"/>
        <v>0</v>
      </c>
    </row>
    <row r="110" spans="1:6">
      <c r="A110" s="1420"/>
      <c r="B110" s="1420"/>
      <c r="C110" s="1421"/>
      <c r="D110" s="1422"/>
      <c r="E110" s="979"/>
      <c r="F110" s="979"/>
    </row>
    <row r="111" spans="1:6" ht="37.5">
      <c r="A111" s="1413" t="s">
        <v>699</v>
      </c>
      <c r="B111" s="1413" t="s">
        <v>700</v>
      </c>
      <c r="C111" s="1415"/>
      <c r="D111" s="1414">
        <v>1.01</v>
      </c>
      <c r="E111" s="1419">
        <f t="shared" ref="E111:E118" si="24">D111*$G$2</f>
        <v>0</v>
      </c>
      <c r="F111" s="1419">
        <f t="shared" ref="F111:F118" si="25">E111-E111*$G$1</f>
        <v>0</v>
      </c>
    </row>
    <row r="112" spans="1:6" ht="37.5">
      <c r="A112" s="1413" t="s">
        <v>701</v>
      </c>
      <c r="B112" s="1413" t="s">
        <v>702</v>
      </c>
      <c r="C112" s="1415"/>
      <c r="D112" s="1414">
        <v>1.01</v>
      </c>
      <c r="E112" s="1419">
        <f t="shared" si="24"/>
        <v>0</v>
      </c>
      <c r="F112" s="1419">
        <f t="shared" si="25"/>
        <v>0</v>
      </c>
    </row>
    <row r="113" spans="1:6" ht="37.5">
      <c r="A113" s="1413" t="s">
        <v>703</v>
      </c>
      <c r="B113" s="1413" t="s">
        <v>704</v>
      </c>
      <c r="C113" s="1415"/>
      <c r="D113" s="1414">
        <v>1.01</v>
      </c>
      <c r="E113" s="1419">
        <f t="shared" si="24"/>
        <v>0</v>
      </c>
      <c r="F113" s="1419">
        <f t="shared" si="25"/>
        <v>0</v>
      </c>
    </row>
    <row r="114" spans="1:6" ht="37.5">
      <c r="A114" s="1413" t="s">
        <v>705</v>
      </c>
      <c r="B114" s="1413" t="s">
        <v>706</v>
      </c>
      <c r="C114" s="1415"/>
      <c r="D114" s="1414">
        <v>1.01</v>
      </c>
      <c r="E114" s="1419">
        <f t="shared" si="24"/>
        <v>0</v>
      </c>
      <c r="F114" s="1419">
        <f t="shared" si="25"/>
        <v>0</v>
      </c>
    </row>
    <row r="115" spans="1:6" ht="37.5">
      <c r="A115" s="1413" t="s">
        <v>707</v>
      </c>
      <c r="B115" s="1413" t="s">
        <v>708</v>
      </c>
      <c r="C115" s="1415"/>
      <c r="D115" s="1414">
        <v>1.01</v>
      </c>
      <c r="E115" s="1419">
        <f t="shared" si="24"/>
        <v>0</v>
      </c>
      <c r="F115" s="1419">
        <f t="shared" si="25"/>
        <v>0</v>
      </c>
    </row>
    <row r="116" spans="1:6" ht="37.5">
      <c r="A116" s="1413" t="s">
        <v>709</v>
      </c>
      <c r="B116" s="1413" t="s">
        <v>710</v>
      </c>
      <c r="C116" s="1415"/>
      <c r="D116" s="1414">
        <v>1.07</v>
      </c>
      <c r="E116" s="1419">
        <f t="shared" si="24"/>
        <v>0</v>
      </c>
      <c r="F116" s="1419">
        <f t="shared" si="25"/>
        <v>0</v>
      </c>
    </row>
    <row r="117" spans="1:6" ht="37.5">
      <c r="A117" s="1413" t="s">
        <v>711</v>
      </c>
      <c r="B117" s="1413" t="s">
        <v>712</v>
      </c>
      <c r="C117" s="1415"/>
      <c r="D117" s="1414">
        <v>1.07</v>
      </c>
      <c r="E117" s="1419">
        <f t="shared" si="24"/>
        <v>0</v>
      </c>
      <c r="F117" s="1419">
        <f t="shared" si="25"/>
        <v>0</v>
      </c>
    </row>
    <row r="118" spans="1:6" ht="37.5">
      <c r="A118" s="1413" t="s">
        <v>713</v>
      </c>
      <c r="B118" s="1413" t="s">
        <v>714</v>
      </c>
      <c r="C118" s="1415"/>
      <c r="D118" s="1414">
        <v>1.07</v>
      </c>
      <c r="E118" s="1419">
        <f t="shared" si="24"/>
        <v>0</v>
      </c>
      <c r="F118" s="1419">
        <f t="shared" si="25"/>
        <v>0</v>
      </c>
    </row>
    <row r="119" spans="1:6">
      <c r="A119" s="1420"/>
      <c r="B119" s="1420"/>
      <c r="C119" s="1421"/>
      <c r="D119" s="1422"/>
      <c r="E119" s="979"/>
      <c r="F119" s="979"/>
    </row>
    <row r="120" spans="1:6" ht="24.75">
      <c r="A120" s="1413" t="s">
        <v>715</v>
      </c>
      <c r="B120" s="1413" t="s">
        <v>716</v>
      </c>
      <c r="C120" s="1415"/>
      <c r="D120" s="1414">
        <v>5.47</v>
      </c>
      <c r="E120" s="1419">
        <f t="shared" ref="E120:E128" si="26">D120*$G$2</f>
        <v>0</v>
      </c>
      <c r="F120" s="1419">
        <f t="shared" ref="F120:F128" si="27">E120-E120*$G$1</f>
        <v>0</v>
      </c>
    </row>
    <row r="121" spans="1:6" ht="24.75">
      <c r="A121" s="1413" t="s">
        <v>717</v>
      </c>
      <c r="B121" s="1413" t="s">
        <v>718</v>
      </c>
      <c r="C121" s="1415"/>
      <c r="D121" s="1414">
        <v>5.47</v>
      </c>
      <c r="E121" s="1419">
        <f t="shared" si="26"/>
        <v>0</v>
      </c>
      <c r="F121" s="1419">
        <f t="shared" si="27"/>
        <v>0</v>
      </c>
    </row>
    <row r="122" spans="1:6" ht="24.75">
      <c r="A122" s="1413" t="s">
        <v>719</v>
      </c>
      <c r="B122" s="1413" t="s">
        <v>720</v>
      </c>
      <c r="C122" s="1415"/>
      <c r="D122" s="1414">
        <v>5.47</v>
      </c>
      <c r="E122" s="1419">
        <f t="shared" si="26"/>
        <v>0</v>
      </c>
      <c r="F122" s="1419">
        <f t="shared" si="27"/>
        <v>0</v>
      </c>
    </row>
    <row r="123" spans="1:6" ht="24.75">
      <c r="A123" s="1413" t="s">
        <v>721</v>
      </c>
      <c r="B123" s="1413" t="s">
        <v>722</v>
      </c>
      <c r="C123" s="1415"/>
      <c r="D123" s="1414">
        <v>5.47</v>
      </c>
      <c r="E123" s="1419">
        <f t="shared" si="26"/>
        <v>0</v>
      </c>
      <c r="F123" s="1419">
        <f t="shared" si="27"/>
        <v>0</v>
      </c>
    </row>
    <row r="124" spans="1:6" ht="24.75">
      <c r="A124" s="1413" t="s">
        <v>723</v>
      </c>
      <c r="B124" s="1413" t="s">
        <v>724</v>
      </c>
      <c r="C124" s="1415"/>
      <c r="D124" s="1414">
        <v>5.47</v>
      </c>
      <c r="E124" s="1419">
        <f t="shared" si="26"/>
        <v>0</v>
      </c>
      <c r="F124" s="1419">
        <f t="shared" si="27"/>
        <v>0</v>
      </c>
    </row>
    <row r="125" spans="1:6" ht="24.75">
      <c r="A125" s="1413" t="s">
        <v>725</v>
      </c>
      <c r="B125" s="1413" t="s">
        <v>726</v>
      </c>
      <c r="C125" s="1415"/>
      <c r="D125" s="1414">
        <v>5.47</v>
      </c>
      <c r="E125" s="1419">
        <f t="shared" si="26"/>
        <v>0</v>
      </c>
      <c r="F125" s="1419">
        <f t="shared" si="27"/>
        <v>0</v>
      </c>
    </row>
    <row r="126" spans="1:6" ht="24.75">
      <c r="A126" s="1413" t="s">
        <v>727</v>
      </c>
      <c r="B126" s="1413" t="s">
        <v>728</v>
      </c>
      <c r="C126" s="1415"/>
      <c r="D126" s="1414">
        <v>5.47</v>
      </c>
      <c r="E126" s="1419">
        <f t="shared" si="26"/>
        <v>0</v>
      </c>
      <c r="F126" s="1419">
        <f t="shared" si="27"/>
        <v>0</v>
      </c>
    </row>
    <row r="127" spans="1:6" ht="24.75">
      <c r="A127" s="1413" t="s">
        <v>729</v>
      </c>
      <c r="B127" s="1413" t="s">
        <v>730</v>
      </c>
      <c r="C127" s="1415"/>
      <c r="D127" s="1414">
        <v>5.47</v>
      </c>
      <c r="E127" s="1419">
        <f t="shared" si="26"/>
        <v>0</v>
      </c>
      <c r="F127" s="1419">
        <f t="shared" si="27"/>
        <v>0</v>
      </c>
    </row>
    <row r="128" spans="1:6" ht="24.75">
      <c r="A128" s="1413" t="s">
        <v>731</v>
      </c>
      <c r="B128" s="1413" t="s">
        <v>732</v>
      </c>
      <c r="C128" s="1415"/>
      <c r="D128" s="1414">
        <v>5.47</v>
      </c>
      <c r="E128" s="1419">
        <f t="shared" si="26"/>
        <v>0</v>
      </c>
      <c r="F128" s="1419">
        <f t="shared" si="27"/>
        <v>0</v>
      </c>
    </row>
    <row r="129" spans="1:6">
      <c r="A129" s="1420"/>
      <c r="B129" s="1420"/>
      <c r="C129" s="1421"/>
      <c r="D129" s="1422"/>
      <c r="E129" s="979"/>
      <c r="F129" s="979"/>
    </row>
    <row r="130" spans="1:6" ht="24.75">
      <c r="A130" s="1413"/>
      <c r="B130" s="1413" t="s">
        <v>733</v>
      </c>
      <c r="C130" s="1415"/>
      <c r="D130" s="1414">
        <v>1.01</v>
      </c>
      <c r="E130" s="1419">
        <f t="shared" ref="E130:E134" si="28">D130*$G$2</f>
        <v>0</v>
      </c>
      <c r="F130" s="1419">
        <f t="shared" ref="F130:F134" si="29">E130-E130*$G$1</f>
        <v>0</v>
      </c>
    </row>
    <row r="131" spans="1:6" ht="24.75">
      <c r="A131" s="1413"/>
      <c r="B131" s="1413" t="s">
        <v>734</v>
      </c>
      <c r="C131" s="1415"/>
      <c r="D131" s="1414">
        <v>1.01</v>
      </c>
      <c r="E131" s="1419">
        <f t="shared" si="28"/>
        <v>0</v>
      </c>
      <c r="F131" s="1419">
        <f t="shared" si="29"/>
        <v>0</v>
      </c>
    </row>
    <row r="132" spans="1:6" ht="24.75">
      <c r="A132" s="1413"/>
      <c r="B132" s="1413" t="s">
        <v>735</v>
      </c>
      <c r="C132" s="1415"/>
      <c r="D132" s="1414">
        <v>1.01</v>
      </c>
      <c r="E132" s="1419">
        <f t="shared" si="28"/>
        <v>0</v>
      </c>
      <c r="F132" s="1419">
        <f t="shared" si="29"/>
        <v>0</v>
      </c>
    </row>
    <row r="133" spans="1:6" ht="24.75">
      <c r="A133" s="1413"/>
      <c r="B133" s="1413" t="s">
        <v>736</v>
      </c>
      <c r="C133" s="1415"/>
      <c r="D133" s="1414">
        <v>1.07</v>
      </c>
      <c r="E133" s="1419">
        <f t="shared" si="28"/>
        <v>0</v>
      </c>
      <c r="F133" s="1419">
        <f t="shared" si="29"/>
        <v>0</v>
      </c>
    </row>
    <row r="134" spans="1:6" ht="24.75">
      <c r="A134" s="1416">
        <v>98109</v>
      </c>
      <c r="B134" s="1413" t="s">
        <v>737</v>
      </c>
      <c r="C134" s="1415"/>
      <c r="D134" s="1414">
        <v>1.01</v>
      </c>
      <c r="E134" s="1419">
        <f t="shared" si="28"/>
        <v>0</v>
      </c>
      <c r="F134" s="1419">
        <f t="shared" si="29"/>
        <v>0</v>
      </c>
    </row>
    <row r="135" spans="1:6">
      <c r="A135" s="1420"/>
      <c r="B135" s="1420"/>
      <c r="C135" s="1421"/>
      <c r="D135" s="1422"/>
      <c r="E135" s="979"/>
      <c r="F135" s="979"/>
    </row>
    <row r="136" spans="1:6" ht="24.75">
      <c r="A136" s="1416">
        <v>99072</v>
      </c>
      <c r="B136" s="1413" t="s">
        <v>738</v>
      </c>
      <c r="C136" s="1415"/>
      <c r="D136" s="1414">
        <v>1.01</v>
      </c>
      <c r="E136" s="1419">
        <f t="shared" ref="E136:E143" si="30">D136*$G$2</f>
        <v>0</v>
      </c>
      <c r="F136" s="1419">
        <f t="shared" ref="F136:F143" si="31">E136-E136*$G$1</f>
        <v>0</v>
      </c>
    </row>
    <row r="137" spans="1:6" ht="24.75">
      <c r="A137" s="1416">
        <v>99071</v>
      </c>
      <c r="B137" s="1413" t="s">
        <v>739</v>
      </c>
      <c r="C137" s="1415"/>
      <c r="D137" s="1414">
        <v>1.01</v>
      </c>
      <c r="E137" s="1419">
        <f t="shared" si="30"/>
        <v>0</v>
      </c>
      <c r="F137" s="1419">
        <f t="shared" si="31"/>
        <v>0</v>
      </c>
    </row>
    <row r="138" spans="1:6" ht="24.75">
      <c r="A138" s="1416">
        <v>98512</v>
      </c>
      <c r="B138" s="1413" t="s">
        <v>740</v>
      </c>
      <c r="C138" s="1415"/>
      <c r="D138" s="1414">
        <v>1.01</v>
      </c>
      <c r="E138" s="1419">
        <f t="shared" si="30"/>
        <v>0</v>
      </c>
      <c r="F138" s="1419">
        <f t="shared" si="31"/>
        <v>0</v>
      </c>
    </row>
    <row r="139" spans="1:6" ht="24.75">
      <c r="A139" s="1416">
        <v>98513</v>
      </c>
      <c r="B139" s="1413" t="s">
        <v>741</v>
      </c>
      <c r="C139" s="1415"/>
      <c r="D139" s="1414">
        <v>1.01</v>
      </c>
      <c r="E139" s="1419">
        <f t="shared" si="30"/>
        <v>0</v>
      </c>
      <c r="F139" s="1419">
        <f t="shared" si="31"/>
        <v>0</v>
      </c>
    </row>
    <row r="140" spans="1:6" ht="24.75">
      <c r="A140" s="1416">
        <v>98514</v>
      </c>
      <c r="B140" s="1413" t="s">
        <v>742</v>
      </c>
      <c r="C140" s="1415"/>
      <c r="D140" s="1414">
        <v>1.01</v>
      </c>
      <c r="E140" s="1419">
        <f t="shared" si="30"/>
        <v>0</v>
      </c>
      <c r="F140" s="1419">
        <f t="shared" si="31"/>
        <v>0</v>
      </c>
    </row>
    <row r="141" spans="1:6" ht="24.75">
      <c r="A141" s="1416">
        <v>99076</v>
      </c>
      <c r="B141" s="1413" t="s">
        <v>743</v>
      </c>
      <c r="C141" s="1415"/>
      <c r="D141" s="1414">
        <v>1.07</v>
      </c>
      <c r="E141" s="1419">
        <f t="shared" si="30"/>
        <v>0</v>
      </c>
      <c r="F141" s="1419">
        <f t="shared" si="31"/>
        <v>0</v>
      </c>
    </row>
    <row r="142" spans="1:6" ht="24.75">
      <c r="A142" s="1416">
        <v>99074</v>
      </c>
      <c r="B142" s="1413" t="s">
        <v>744</v>
      </c>
      <c r="C142" s="1415"/>
      <c r="D142" s="1414">
        <v>1.07</v>
      </c>
      <c r="E142" s="1419">
        <f t="shared" si="30"/>
        <v>0</v>
      </c>
      <c r="F142" s="1419">
        <f t="shared" si="31"/>
        <v>0</v>
      </c>
    </row>
    <row r="143" spans="1:6" ht="24.75">
      <c r="A143" s="1416">
        <v>161358</v>
      </c>
      <c r="B143" s="1413" t="s">
        <v>745</v>
      </c>
      <c r="C143" s="1415"/>
      <c r="D143" s="1414">
        <v>1.01</v>
      </c>
      <c r="E143" s="1419">
        <f t="shared" si="30"/>
        <v>0</v>
      </c>
      <c r="F143" s="1419">
        <f t="shared" si="31"/>
        <v>0</v>
      </c>
    </row>
    <row r="144" spans="1:6" ht="24.75">
      <c r="A144" s="1413"/>
      <c r="B144" s="1413" t="s">
        <v>746</v>
      </c>
      <c r="C144" s="1415"/>
      <c r="D144" s="1414"/>
      <c r="E144" s="453"/>
      <c r="F144" s="453"/>
    </row>
    <row r="145" spans="1:6" ht="24.75">
      <c r="A145" s="1416">
        <v>99073</v>
      </c>
      <c r="B145" s="1413" t="s">
        <v>747</v>
      </c>
      <c r="C145" s="1415"/>
      <c r="D145" s="1414">
        <v>1.07</v>
      </c>
      <c r="E145" s="1419">
        <f>D145*$G$2</f>
        <v>0</v>
      </c>
      <c r="F145" s="1419">
        <f>E145-E145*$G$1</f>
        <v>0</v>
      </c>
    </row>
    <row r="146" spans="1:6">
      <c r="A146" s="1420"/>
      <c r="B146" s="1420"/>
      <c r="C146" s="1421"/>
      <c r="D146" s="1422"/>
      <c r="E146" s="979"/>
      <c r="F146" s="979"/>
    </row>
    <row r="147" spans="1:6" ht="24.75">
      <c r="A147" s="1416">
        <v>150365</v>
      </c>
      <c r="B147" s="1413" t="s">
        <v>748</v>
      </c>
      <c r="C147" s="1415"/>
      <c r="D147" s="1414">
        <v>0.71</v>
      </c>
      <c r="E147" s="1419">
        <f>D147*$G$2</f>
        <v>0</v>
      </c>
      <c r="F147" s="1419">
        <f>E147-E147*$G$1</f>
        <v>0</v>
      </c>
    </row>
    <row r="148" spans="1:6">
      <c r="A148" s="1420"/>
      <c r="B148" s="1420"/>
      <c r="C148" s="1421"/>
      <c r="D148" s="1422"/>
      <c r="E148" s="979"/>
      <c r="F148" s="979"/>
    </row>
    <row r="149" spans="1:6" ht="37.5">
      <c r="A149" s="1416">
        <v>162656</v>
      </c>
      <c r="B149" s="1413" t="s">
        <v>749</v>
      </c>
      <c r="C149" s="1415"/>
      <c r="D149" s="1414">
        <v>0.41</v>
      </c>
      <c r="E149" s="1419">
        <f t="shared" ref="E149:E167" si="32">D149*$G$2</f>
        <v>0</v>
      </c>
      <c r="F149" s="1419">
        <f t="shared" ref="F149:F167" si="33">E149-E149*$G$1</f>
        <v>0</v>
      </c>
    </row>
    <row r="150" spans="1:6" ht="37.5">
      <c r="A150" s="1416">
        <v>162668</v>
      </c>
      <c r="B150" s="1413" t="s">
        <v>750</v>
      </c>
      <c r="C150" s="1415"/>
      <c r="D150" s="1414">
        <v>0.46</v>
      </c>
      <c r="E150" s="1419">
        <f t="shared" si="32"/>
        <v>0</v>
      </c>
      <c r="F150" s="1419">
        <f t="shared" si="33"/>
        <v>0</v>
      </c>
    </row>
    <row r="151" spans="1:6" ht="37.5">
      <c r="A151" s="1416">
        <v>162657</v>
      </c>
      <c r="B151" s="1413" t="s">
        <v>751</v>
      </c>
      <c r="C151" s="1415"/>
      <c r="D151" s="1414">
        <v>0.41</v>
      </c>
      <c r="E151" s="1419">
        <f t="shared" si="32"/>
        <v>0</v>
      </c>
      <c r="F151" s="1419">
        <f t="shared" si="33"/>
        <v>0</v>
      </c>
    </row>
    <row r="152" spans="1:6" ht="37.5">
      <c r="A152" s="1416">
        <v>162669</v>
      </c>
      <c r="B152" s="1413" t="s">
        <v>752</v>
      </c>
      <c r="C152" s="1415"/>
      <c r="D152" s="1414">
        <v>0.46</v>
      </c>
      <c r="E152" s="1419">
        <f t="shared" si="32"/>
        <v>0</v>
      </c>
      <c r="F152" s="1419">
        <f t="shared" si="33"/>
        <v>0</v>
      </c>
    </row>
    <row r="153" spans="1:6" ht="37.5">
      <c r="A153" s="1416">
        <v>162658</v>
      </c>
      <c r="B153" s="1413" t="s">
        <v>753</v>
      </c>
      <c r="C153" s="1415"/>
      <c r="D153" s="1414">
        <v>0.39</v>
      </c>
      <c r="E153" s="1419">
        <f t="shared" si="32"/>
        <v>0</v>
      </c>
      <c r="F153" s="1419">
        <f t="shared" si="33"/>
        <v>0</v>
      </c>
    </row>
    <row r="154" spans="1:6" ht="37.5">
      <c r="A154" s="1416">
        <v>162670</v>
      </c>
      <c r="B154" s="1413" t="s">
        <v>754</v>
      </c>
      <c r="C154" s="1415"/>
      <c r="D154" s="1414">
        <v>0.46</v>
      </c>
      <c r="E154" s="1419">
        <f t="shared" si="32"/>
        <v>0</v>
      </c>
      <c r="F154" s="1419">
        <f t="shared" si="33"/>
        <v>0</v>
      </c>
    </row>
    <row r="155" spans="1:6" ht="37.5">
      <c r="A155" s="1416">
        <v>162659</v>
      </c>
      <c r="B155" s="1413" t="s">
        <v>755</v>
      </c>
      <c r="C155" s="1415"/>
      <c r="D155" s="1414">
        <v>0.39</v>
      </c>
      <c r="E155" s="1419">
        <f t="shared" si="32"/>
        <v>0</v>
      </c>
      <c r="F155" s="1419">
        <f t="shared" si="33"/>
        <v>0</v>
      </c>
    </row>
    <row r="156" spans="1:6" ht="37.5">
      <c r="A156" s="1416">
        <v>162671</v>
      </c>
      <c r="B156" s="1413" t="s">
        <v>756</v>
      </c>
      <c r="C156" s="1415"/>
      <c r="D156" s="1414">
        <v>0.46</v>
      </c>
      <c r="E156" s="1419">
        <f t="shared" si="32"/>
        <v>0</v>
      </c>
      <c r="F156" s="1419">
        <f t="shared" si="33"/>
        <v>0</v>
      </c>
    </row>
    <row r="157" spans="1:6" ht="37.5">
      <c r="A157" s="1416">
        <v>162660</v>
      </c>
      <c r="B157" s="1413" t="s">
        <v>757</v>
      </c>
      <c r="C157" s="1415"/>
      <c r="D157" s="1414">
        <v>0.39</v>
      </c>
      <c r="E157" s="1419">
        <f t="shared" si="32"/>
        <v>0</v>
      </c>
      <c r="F157" s="1419">
        <f t="shared" si="33"/>
        <v>0</v>
      </c>
    </row>
    <row r="158" spans="1:6" ht="37.5">
      <c r="A158" s="1416">
        <v>162661</v>
      </c>
      <c r="B158" s="1413" t="s">
        <v>758</v>
      </c>
      <c r="C158" s="1415"/>
      <c r="D158" s="1414">
        <v>0.39</v>
      </c>
      <c r="E158" s="1419">
        <f t="shared" si="32"/>
        <v>0</v>
      </c>
      <c r="F158" s="1419">
        <f t="shared" si="33"/>
        <v>0</v>
      </c>
    </row>
    <row r="159" spans="1:6" ht="37.5">
      <c r="A159" s="1416">
        <v>162662</v>
      </c>
      <c r="B159" s="1413" t="s">
        <v>759</v>
      </c>
      <c r="C159" s="1415"/>
      <c r="D159" s="1414">
        <v>0.39</v>
      </c>
      <c r="E159" s="1419">
        <f t="shared" si="32"/>
        <v>0</v>
      </c>
      <c r="F159" s="1419">
        <f t="shared" si="33"/>
        <v>0</v>
      </c>
    </row>
    <row r="160" spans="1:6" ht="37.5">
      <c r="A160" s="1416">
        <v>162663</v>
      </c>
      <c r="B160" s="1413" t="s">
        <v>760</v>
      </c>
      <c r="C160" s="1415"/>
      <c r="D160" s="1414">
        <v>0.39</v>
      </c>
      <c r="E160" s="1419">
        <f t="shared" si="32"/>
        <v>0</v>
      </c>
      <c r="F160" s="1419">
        <f t="shared" si="33"/>
        <v>0</v>
      </c>
    </row>
    <row r="161" spans="1:6" ht="37.5">
      <c r="A161" s="1416">
        <v>162653</v>
      </c>
      <c r="B161" s="1413" t="s">
        <v>761</v>
      </c>
      <c r="C161" s="1415"/>
      <c r="D161" s="1414">
        <v>0.5</v>
      </c>
      <c r="E161" s="1419">
        <f t="shared" si="32"/>
        <v>0</v>
      </c>
      <c r="F161" s="1419">
        <f t="shared" si="33"/>
        <v>0</v>
      </c>
    </row>
    <row r="162" spans="1:6" ht="37.5">
      <c r="A162" s="1416">
        <v>162664</v>
      </c>
      <c r="B162" s="1413" t="s">
        <v>762</v>
      </c>
      <c r="C162" s="1415"/>
      <c r="D162" s="1414">
        <v>0.39</v>
      </c>
      <c r="E162" s="1419">
        <f t="shared" si="32"/>
        <v>0</v>
      </c>
      <c r="F162" s="1419">
        <f t="shared" si="33"/>
        <v>0</v>
      </c>
    </row>
    <row r="163" spans="1:6" ht="37.5">
      <c r="A163" s="1416">
        <v>162665</v>
      </c>
      <c r="B163" s="1413" t="s">
        <v>763</v>
      </c>
      <c r="C163" s="1415"/>
      <c r="D163" s="1414">
        <v>0.39</v>
      </c>
      <c r="E163" s="1419">
        <f t="shared" si="32"/>
        <v>0</v>
      </c>
      <c r="F163" s="1419">
        <f t="shared" si="33"/>
        <v>0</v>
      </c>
    </row>
    <row r="164" spans="1:6" ht="37.5">
      <c r="A164" s="1416">
        <v>162654</v>
      </c>
      <c r="B164" s="1413" t="s">
        <v>764</v>
      </c>
      <c r="C164" s="1415"/>
      <c r="D164" s="1414">
        <v>0.45</v>
      </c>
      <c r="E164" s="1419">
        <f t="shared" si="32"/>
        <v>0</v>
      </c>
      <c r="F164" s="1419">
        <f t="shared" si="33"/>
        <v>0</v>
      </c>
    </row>
    <row r="165" spans="1:6" ht="37.5">
      <c r="A165" s="1416">
        <v>162666</v>
      </c>
      <c r="B165" s="1413" t="s">
        <v>765</v>
      </c>
      <c r="C165" s="1415"/>
      <c r="D165" s="1414">
        <v>0.39</v>
      </c>
      <c r="E165" s="1419">
        <f t="shared" si="32"/>
        <v>0</v>
      </c>
      <c r="F165" s="1419">
        <f t="shared" si="33"/>
        <v>0</v>
      </c>
    </row>
    <row r="166" spans="1:6" ht="37.5">
      <c r="A166" s="1416">
        <v>162655</v>
      </c>
      <c r="B166" s="1413" t="s">
        <v>766</v>
      </c>
      <c r="C166" s="1415"/>
      <c r="D166" s="1414">
        <v>0.42</v>
      </c>
      <c r="E166" s="1419">
        <f t="shared" si="32"/>
        <v>0</v>
      </c>
      <c r="F166" s="1419">
        <f t="shared" si="33"/>
        <v>0</v>
      </c>
    </row>
    <row r="167" spans="1:6" ht="37.5">
      <c r="A167" s="1416">
        <v>162667</v>
      </c>
      <c r="B167" s="1413" t="s">
        <v>767</v>
      </c>
      <c r="C167" s="1415"/>
      <c r="D167" s="1414">
        <v>0.39</v>
      </c>
      <c r="E167" s="1419">
        <f t="shared" si="32"/>
        <v>0</v>
      </c>
      <c r="F167" s="1419">
        <f t="shared" si="33"/>
        <v>0</v>
      </c>
    </row>
    <row r="168" spans="1:6">
      <c r="A168" s="1420"/>
      <c r="B168" s="1420"/>
      <c r="C168" s="1421"/>
      <c r="D168" s="1422"/>
      <c r="E168" s="979"/>
      <c r="F168" s="979"/>
    </row>
    <row r="169" spans="1:6" ht="37.5">
      <c r="A169" s="1416">
        <v>164099</v>
      </c>
      <c r="B169" s="1413" t="s">
        <v>768</v>
      </c>
      <c r="C169" s="1415"/>
      <c r="D169" s="1414">
        <v>1.34</v>
      </c>
      <c r="E169" s="1419">
        <f t="shared" ref="E169:E177" si="34">D169*$G$2</f>
        <v>0</v>
      </c>
      <c r="F169" s="1419">
        <f t="shared" ref="F169:F177" si="35">E169-E169*$G$1</f>
        <v>0</v>
      </c>
    </row>
    <row r="170" spans="1:6" ht="37.5">
      <c r="A170" s="1416">
        <v>164100</v>
      </c>
      <c r="B170" s="1413" t="s">
        <v>769</v>
      </c>
      <c r="C170" s="1415"/>
      <c r="D170" s="1414">
        <v>1.34</v>
      </c>
      <c r="E170" s="1419">
        <f t="shared" si="34"/>
        <v>0</v>
      </c>
      <c r="F170" s="1419">
        <f t="shared" si="35"/>
        <v>0</v>
      </c>
    </row>
    <row r="171" spans="1:6" ht="37.5">
      <c r="A171" s="1416">
        <v>164101</v>
      </c>
      <c r="B171" s="1413" t="s">
        <v>770</v>
      </c>
      <c r="C171" s="1415"/>
      <c r="D171" s="1414">
        <v>1.34</v>
      </c>
      <c r="E171" s="1419">
        <f t="shared" si="34"/>
        <v>0</v>
      </c>
      <c r="F171" s="1419">
        <f t="shared" si="35"/>
        <v>0</v>
      </c>
    </row>
    <row r="172" spans="1:6" ht="37.5">
      <c r="A172" s="1416">
        <v>164102</v>
      </c>
      <c r="B172" s="1413" t="s">
        <v>771</v>
      </c>
      <c r="C172" s="1415"/>
      <c r="D172" s="1414">
        <v>1.34</v>
      </c>
      <c r="E172" s="1419">
        <f t="shared" si="34"/>
        <v>0</v>
      </c>
      <c r="F172" s="1419">
        <f t="shared" si="35"/>
        <v>0</v>
      </c>
    </row>
    <row r="173" spans="1:6" ht="37.5">
      <c r="A173" s="1416">
        <v>164103</v>
      </c>
      <c r="B173" s="1413" t="s">
        <v>772</v>
      </c>
      <c r="C173" s="1415"/>
      <c r="D173" s="1414">
        <v>1.34</v>
      </c>
      <c r="E173" s="1419">
        <f t="shared" si="34"/>
        <v>0</v>
      </c>
      <c r="F173" s="1419">
        <f t="shared" si="35"/>
        <v>0</v>
      </c>
    </row>
    <row r="174" spans="1:6" ht="37.5">
      <c r="A174" s="1416">
        <v>164105</v>
      </c>
      <c r="B174" s="1413" t="s">
        <v>773</v>
      </c>
      <c r="C174" s="1415"/>
      <c r="D174" s="1414">
        <v>1.34</v>
      </c>
      <c r="E174" s="1419">
        <f t="shared" si="34"/>
        <v>0</v>
      </c>
      <c r="F174" s="1419">
        <f t="shared" si="35"/>
        <v>0</v>
      </c>
    </row>
    <row r="175" spans="1:6" ht="37.5">
      <c r="A175" s="1416">
        <v>164095</v>
      </c>
      <c r="B175" s="1413" t="s">
        <v>774</v>
      </c>
      <c r="C175" s="1415"/>
      <c r="D175" s="1414">
        <v>1.44</v>
      </c>
      <c r="E175" s="1419">
        <f t="shared" si="34"/>
        <v>0</v>
      </c>
      <c r="F175" s="1419">
        <f t="shared" si="35"/>
        <v>0</v>
      </c>
    </row>
    <row r="176" spans="1:6" ht="37.5">
      <c r="A176" s="1416">
        <v>164096</v>
      </c>
      <c r="B176" s="1413" t="s">
        <v>775</v>
      </c>
      <c r="C176" s="1415"/>
      <c r="D176" s="1414">
        <v>1.35</v>
      </c>
      <c r="E176" s="1419">
        <f t="shared" si="34"/>
        <v>0</v>
      </c>
      <c r="F176" s="1419">
        <f t="shared" si="35"/>
        <v>0</v>
      </c>
    </row>
    <row r="177" spans="1:6" ht="37.5">
      <c r="A177" s="1416">
        <v>164097</v>
      </c>
      <c r="B177" s="1413" t="s">
        <v>776</v>
      </c>
      <c r="C177" s="1415"/>
      <c r="D177" s="1414">
        <v>1.35</v>
      </c>
      <c r="E177" s="1419">
        <f t="shared" si="34"/>
        <v>0</v>
      </c>
      <c r="F177" s="1419">
        <f t="shared" si="35"/>
        <v>0</v>
      </c>
    </row>
    <row r="178" spans="1:6">
      <c r="A178" s="1420"/>
      <c r="B178" s="1420"/>
      <c r="C178" s="1421"/>
      <c r="D178" s="1422"/>
      <c r="E178" s="979"/>
      <c r="F178" s="979"/>
    </row>
    <row r="179" spans="1:6" ht="37.5">
      <c r="A179" s="1416">
        <v>164828</v>
      </c>
      <c r="B179" s="1413" t="s">
        <v>777</v>
      </c>
      <c r="C179" s="1415"/>
      <c r="D179" s="1414">
        <v>0.19</v>
      </c>
      <c r="E179" s="1419">
        <f t="shared" ref="E179:E186" si="36">D179*$G$2</f>
        <v>0</v>
      </c>
      <c r="F179" s="1419">
        <f t="shared" ref="F179:F186" si="37">E179-E179*$G$1</f>
        <v>0</v>
      </c>
    </row>
    <row r="180" spans="1:6" ht="37.5">
      <c r="A180" s="1416">
        <v>163925</v>
      </c>
      <c r="B180" s="1413" t="s">
        <v>778</v>
      </c>
      <c r="C180" s="1415"/>
      <c r="D180" s="1414">
        <v>0.17</v>
      </c>
      <c r="E180" s="1419">
        <f t="shared" si="36"/>
        <v>0</v>
      </c>
      <c r="F180" s="1419">
        <f t="shared" si="37"/>
        <v>0</v>
      </c>
    </row>
    <row r="181" spans="1:6" ht="37.5">
      <c r="A181" s="1416">
        <v>163926</v>
      </c>
      <c r="B181" s="1413" t="s">
        <v>779</v>
      </c>
      <c r="C181" s="1415"/>
      <c r="D181" s="1414">
        <v>0.17</v>
      </c>
      <c r="E181" s="1419">
        <f t="shared" si="36"/>
        <v>0</v>
      </c>
      <c r="F181" s="1419">
        <f t="shared" si="37"/>
        <v>0</v>
      </c>
    </row>
    <row r="182" spans="1:6" ht="37.5">
      <c r="A182" s="1416">
        <v>163927</v>
      </c>
      <c r="B182" s="1413" t="s">
        <v>780</v>
      </c>
      <c r="C182" s="1415"/>
      <c r="D182" s="1414">
        <v>0.17</v>
      </c>
      <c r="E182" s="1419">
        <f t="shared" si="36"/>
        <v>0</v>
      </c>
      <c r="F182" s="1419">
        <f t="shared" si="37"/>
        <v>0</v>
      </c>
    </row>
    <row r="183" spans="1:6" ht="24.75">
      <c r="A183" s="1416">
        <v>166949</v>
      </c>
      <c r="B183" s="1413" t="s">
        <v>781</v>
      </c>
      <c r="C183" s="1415"/>
      <c r="D183" s="1414">
        <v>0.17</v>
      </c>
      <c r="E183" s="1419">
        <f t="shared" si="36"/>
        <v>0</v>
      </c>
      <c r="F183" s="1419">
        <f t="shared" si="37"/>
        <v>0</v>
      </c>
    </row>
    <row r="184" spans="1:6" ht="37.5">
      <c r="A184" s="1416">
        <v>163928</v>
      </c>
      <c r="B184" s="1413" t="s">
        <v>782</v>
      </c>
      <c r="C184" s="1415"/>
      <c r="D184" s="1414">
        <v>0.17</v>
      </c>
      <c r="E184" s="1419">
        <f t="shared" si="36"/>
        <v>0</v>
      </c>
      <c r="F184" s="1419">
        <f t="shared" si="37"/>
        <v>0</v>
      </c>
    </row>
    <row r="185" spans="1:6" ht="37.5">
      <c r="A185" s="1416">
        <v>163929</v>
      </c>
      <c r="B185" s="1413" t="s">
        <v>783</v>
      </c>
      <c r="C185" s="1415"/>
      <c r="D185" s="1414">
        <v>0.17</v>
      </c>
      <c r="E185" s="1419">
        <f t="shared" si="36"/>
        <v>0</v>
      </c>
      <c r="F185" s="1419">
        <f t="shared" si="37"/>
        <v>0</v>
      </c>
    </row>
    <row r="186" spans="1:6" ht="37.5">
      <c r="A186" s="1416">
        <v>163924</v>
      </c>
      <c r="B186" s="1413" t="s">
        <v>784</v>
      </c>
      <c r="C186" s="1415"/>
      <c r="D186" s="1414">
        <v>0.19</v>
      </c>
      <c r="E186" s="1419">
        <f t="shared" si="36"/>
        <v>0</v>
      </c>
      <c r="F186" s="1419">
        <f t="shared" si="37"/>
        <v>0</v>
      </c>
    </row>
    <row r="187" spans="1:6">
      <c r="A187" s="1420"/>
      <c r="B187" s="1420"/>
      <c r="C187" s="1421"/>
      <c r="D187" s="1422"/>
      <c r="E187" s="979"/>
      <c r="F187" s="979"/>
    </row>
    <row r="188" spans="1:6" ht="24.75">
      <c r="A188" s="1413"/>
      <c r="B188" s="1413" t="s">
        <v>785</v>
      </c>
      <c r="C188" s="1415"/>
      <c r="D188" s="1414">
        <v>0.17</v>
      </c>
      <c r="E188" s="1419">
        <f t="shared" ref="E188:E189" si="38">D188*$G$2</f>
        <v>0</v>
      </c>
      <c r="F188" s="1419">
        <f t="shared" ref="F188:F189" si="39">E188-E188*$G$1</f>
        <v>0</v>
      </c>
    </row>
    <row r="189" spans="1:6" ht="24.75">
      <c r="A189" s="1413"/>
      <c r="B189" s="1413" t="s">
        <v>786</v>
      </c>
      <c r="C189" s="1415"/>
      <c r="D189" s="1414">
        <v>0.17</v>
      </c>
      <c r="E189" s="1419">
        <f t="shared" si="38"/>
        <v>0</v>
      </c>
      <c r="F189" s="1419">
        <f t="shared" si="39"/>
        <v>0</v>
      </c>
    </row>
    <row r="190" spans="1:6">
      <c r="A190" s="1420"/>
      <c r="B190" s="1420"/>
      <c r="C190" s="1421"/>
      <c r="D190" s="1422"/>
      <c r="E190" s="979"/>
      <c r="F190" s="979"/>
    </row>
    <row r="191" spans="1:6" ht="37.5">
      <c r="A191" s="1416">
        <v>164830</v>
      </c>
      <c r="B191" s="1413" t="s">
        <v>787</v>
      </c>
      <c r="C191" s="1415"/>
      <c r="D191" s="1414">
        <v>0.24</v>
      </c>
      <c r="E191" s="1419">
        <f t="shared" ref="E191:E199" si="40">D191*$G$2</f>
        <v>0</v>
      </c>
      <c r="F191" s="1419">
        <f t="shared" ref="F191:F199" si="41">E191-E191*$G$1</f>
        <v>0</v>
      </c>
    </row>
    <row r="192" spans="1:6" ht="37.5">
      <c r="A192" s="1416">
        <v>163933</v>
      </c>
      <c r="B192" s="1413" t="s">
        <v>788</v>
      </c>
      <c r="C192" s="1415"/>
      <c r="D192" s="1414">
        <v>0.22</v>
      </c>
      <c r="E192" s="1419">
        <f t="shared" si="40"/>
        <v>0</v>
      </c>
      <c r="F192" s="1419">
        <f t="shared" si="41"/>
        <v>0</v>
      </c>
    </row>
    <row r="193" spans="1:6" ht="37.5">
      <c r="A193" s="1416">
        <v>163934</v>
      </c>
      <c r="B193" s="1413" t="s">
        <v>789</v>
      </c>
      <c r="C193" s="1415"/>
      <c r="D193" s="1414">
        <v>0.22</v>
      </c>
      <c r="E193" s="1419">
        <f t="shared" si="40"/>
        <v>0</v>
      </c>
      <c r="F193" s="1419">
        <f t="shared" si="41"/>
        <v>0</v>
      </c>
    </row>
    <row r="194" spans="1:6" ht="37.5">
      <c r="A194" s="1416">
        <v>163935</v>
      </c>
      <c r="B194" s="1413" t="s">
        <v>790</v>
      </c>
      <c r="C194" s="1415"/>
      <c r="D194" s="1414">
        <v>0.22</v>
      </c>
      <c r="E194" s="1419">
        <f t="shared" si="40"/>
        <v>0</v>
      </c>
      <c r="F194" s="1419">
        <f t="shared" si="41"/>
        <v>0</v>
      </c>
    </row>
    <row r="195" spans="1:6" ht="24.75">
      <c r="A195" s="1416">
        <v>166888</v>
      </c>
      <c r="B195" s="1413" t="s">
        <v>791</v>
      </c>
      <c r="C195" s="1415"/>
      <c r="D195" s="1414">
        <v>0.22</v>
      </c>
      <c r="E195" s="1419">
        <f t="shared" si="40"/>
        <v>0</v>
      </c>
      <c r="F195" s="1419">
        <f t="shared" si="41"/>
        <v>0</v>
      </c>
    </row>
    <row r="196" spans="1:6" ht="24.75">
      <c r="A196" s="1416">
        <v>163936</v>
      </c>
      <c r="B196" s="1413" t="s">
        <v>792</v>
      </c>
      <c r="C196" s="1415"/>
      <c r="D196" s="1414">
        <v>0.22</v>
      </c>
      <c r="E196" s="1419">
        <f t="shared" si="40"/>
        <v>0</v>
      </c>
      <c r="F196" s="1419">
        <f t="shared" si="41"/>
        <v>0</v>
      </c>
    </row>
    <row r="197" spans="1:6" ht="37.5">
      <c r="A197" s="1416">
        <v>163937</v>
      </c>
      <c r="B197" s="1413" t="s">
        <v>793</v>
      </c>
      <c r="C197" s="1415"/>
      <c r="D197" s="1414">
        <v>0.22</v>
      </c>
      <c r="E197" s="1419">
        <f t="shared" si="40"/>
        <v>0</v>
      </c>
      <c r="F197" s="1419">
        <f t="shared" si="41"/>
        <v>0</v>
      </c>
    </row>
    <row r="198" spans="1:6" ht="24.75">
      <c r="A198" s="1416">
        <v>163938</v>
      </c>
      <c r="B198" s="1413" t="s">
        <v>794</v>
      </c>
      <c r="C198" s="1415"/>
      <c r="D198" s="1414">
        <v>0.22</v>
      </c>
      <c r="E198" s="1419">
        <f t="shared" si="40"/>
        <v>0</v>
      </c>
      <c r="F198" s="1419">
        <f t="shared" si="41"/>
        <v>0</v>
      </c>
    </row>
    <row r="199" spans="1:6" ht="37.5">
      <c r="A199" s="1416">
        <v>163932</v>
      </c>
      <c r="B199" s="1413" t="s">
        <v>795</v>
      </c>
      <c r="C199" s="1415"/>
      <c r="D199" s="1414">
        <v>0.24</v>
      </c>
      <c r="E199" s="1419">
        <f t="shared" si="40"/>
        <v>0</v>
      </c>
      <c r="F199" s="1419">
        <f t="shared" si="41"/>
        <v>0</v>
      </c>
    </row>
    <row r="200" spans="1:6" ht="24.75">
      <c r="A200" s="1413"/>
      <c r="B200" s="1413" t="s">
        <v>796</v>
      </c>
      <c r="C200" s="1415"/>
      <c r="D200" s="1414"/>
      <c r="E200" s="453"/>
      <c r="F200" s="453"/>
    </row>
    <row r="201" spans="1:6" ht="24.75">
      <c r="A201" s="1413"/>
      <c r="B201" s="1413" t="s">
        <v>797</v>
      </c>
      <c r="C201" s="1415"/>
      <c r="D201" s="1414"/>
      <c r="E201" s="453"/>
      <c r="F201" s="453"/>
    </row>
    <row r="202" spans="1:6">
      <c r="A202" s="1420"/>
      <c r="B202" s="1420"/>
      <c r="C202" s="1421"/>
      <c r="D202" s="1422"/>
      <c r="E202" s="979"/>
      <c r="F202" s="979"/>
    </row>
    <row r="203" spans="1:6" ht="24.75">
      <c r="A203" s="1416">
        <v>163433</v>
      </c>
      <c r="B203" s="1413" t="s">
        <v>798</v>
      </c>
      <c r="C203" s="1415"/>
      <c r="D203" s="1414">
        <v>5.4</v>
      </c>
      <c r="E203" s="1419">
        <f t="shared" ref="E203:E213" si="42">D203*$G$2</f>
        <v>0</v>
      </c>
      <c r="F203" s="1419">
        <f t="shared" ref="F203:F213" si="43">E203-E203*$G$1</f>
        <v>0</v>
      </c>
    </row>
    <row r="204" spans="1:6" ht="24.75">
      <c r="A204" s="1416">
        <v>163434</v>
      </c>
      <c r="B204" s="1413" t="s">
        <v>799</v>
      </c>
      <c r="C204" s="1415"/>
      <c r="D204" s="1414">
        <v>8.85</v>
      </c>
      <c r="E204" s="1419">
        <f t="shared" si="42"/>
        <v>0</v>
      </c>
      <c r="F204" s="1419">
        <f t="shared" si="43"/>
        <v>0</v>
      </c>
    </row>
    <row r="205" spans="1:6" ht="37.5">
      <c r="A205" s="1416">
        <v>163435</v>
      </c>
      <c r="B205" s="1413" t="s">
        <v>800</v>
      </c>
      <c r="C205" s="1415"/>
      <c r="D205" s="1414">
        <v>7.97</v>
      </c>
      <c r="E205" s="1419">
        <f t="shared" si="42"/>
        <v>0</v>
      </c>
      <c r="F205" s="1419">
        <f t="shared" si="43"/>
        <v>0</v>
      </c>
    </row>
    <row r="206" spans="1:6" ht="37.5">
      <c r="A206" s="1416">
        <v>163436</v>
      </c>
      <c r="B206" s="1413" t="s">
        <v>801</v>
      </c>
      <c r="C206" s="1415"/>
      <c r="D206" s="1414">
        <v>10.06</v>
      </c>
      <c r="E206" s="1419">
        <f t="shared" si="42"/>
        <v>0</v>
      </c>
      <c r="F206" s="1419">
        <f t="shared" si="43"/>
        <v>0</v>
      </c>
    </row>
    <row r="207" spans="1:6" ht="24.75">
      <c r="A207" s="1416">
        <v>167292</v>
      </c>
      <c r="B207" s="1413" t="s">
        <v>802</v>
      </c>
      <c r="C207" s="1415"/>
      <c r="D207" s="1414">
        <v>2.86</v>
      </c>
      <c r="E207" s="1419">
        <f t="shared" si="42"/>
        <v>0</v>
      </c>
      <c r="F207" s="1419">
        <f t="shared" si="43"/>
        <v>0</v>
      </c>
    </row>
    <row r="208" spans="1:6" ht="24.75">
      <c r="A208" s="1413" t="s">
        <v>803</v>
      </c>
      <c r="B208" s="1413" t="s">
        <v>804</v>
      </c>
      <c r="C208" s="1415"/>
      <c r="D208" s="1414">
        <v>2.38</v>
      </c>
      <c r="E208" s="1419">
        <f t="shared" si="42"/>
        <v>0</v>
      </c>
      <c r="F208" s="1419">
        <f t="shared" si="43"/>
        <v>0</v>
      </c>
    </row>
    <row r="209" spans="1:6" ht="24.75">
      <c r="A209" s="1413" t="s">
        <v>805</v>
      </c>
      <c r="B209" s="1413" t="s">
        <v>806</v>
      </c>
      <c r="C209" s="1415"/>
      <c r="D209" s="1414">
        <v>3.5</v>
      </c>
      <c r="E209" s="1419">
        <f t="shared" si="42"/>
        <v>0</v>
      </c>
      <c r="F209" s="1419">
        <f t="shared" si="43"/>
        <v>0</v>
      </c>
    </row>
    <row r="210" spans="1:6" ht="24.75">
      <c r="A210" s="1413" t="s">
        <v>807</v>
      </c>
      <c r="B210" s="1413" t="s">
        <v>808</v>
      </c>
      <c r="C210" s="1415"/>
      <c r="D210" s="1414">
        <v>6</v>
      </c>
      <c r="E210" s="1419">
        <f t="shared" si="42"/>
        <v>0</v>
      </c>
      <c r="F210" s="1419">
        <f t="shared" si="43"/>
        <v>0</v>
      </c>
    </row>
    <row r="211" spans="1:6">
      <c r="A211" s="1420"/>
      <c r="B211" s="1420"/>
      <c r="C211" s="1421"/>
      <c r="D211" s="1422"/>
      <c r="E211" s="1423"/>
      <c r="F211" s="1423"/>
    </row>
    <row r="212" spans="1:6">
      <c r="A212" s="1413" t="s">
        <v>809</v>
      </c>
      <c r="B212" s="1413" t="s">
        <v>810</v>
      </c>
      <c r="C212" s="1415"/>
      <c r="D212" s="1414">
        <v>7.8</v>
      </c>
      <c r="E212" s="1419">
        <f t="shared" si="42"/>
        <v>0</v>
      </c>
      <c r="F212" s="1419">
        <f t="shared" si="43"/>
        <v>0</v>
      </c>
    </row>
    <row r="213" spans="1:6">
      <c r="A213" s="1413" t="s">
        <v>811</v>
      </c>
      <c r="B213" s="1413" t="s">
        <v>812</v>
      </c>
      <c r="C213" s="1415"/>
      <c r="D213" s="1414">
        <v>21.72</v>
      </c>
      <c r="E213" s="1419">
        <f t="shared" si="42"/>
        <v>0</v>
      </c>
      <c r="F213" s="1419">
        <f t="shared" si="43"/>
        <v>0</v>
      </c>
    </row>
    <row r="214" spans="1:6">
      <c r="A214" s="1420"/>
      <c r="B214" s="1420"/>
      <c r="C214" s="1421"/>
      <c r="D214" s="1422"/>
      <c r="E214" s="979"/>
      <c r="F214" s="979"/>
    </row>
    <row r="215" spans="1:6" ht="24.75">
      <c r="A215" s="1413"/>
      <c r="B215" s="1413" t="s">
        <v>813</v>
      </c>
      <c r="C215" s="1415"/>
      <c r="D215" s="1414">
        <v>1.07</v>
      </c>
      <c r="E215" s="1419">
        <f t="shared" ref="E215:E226" si="44">D215*$G$2</f>
        <v>0</v>
      </c>
      <c r="F215" s="1419">
        <f t="shared" ref="F215:F226" si="45">E215-E215*$G$1</f>
        <v>0</v>
      </c>
    </row>
    <row r="216" spans="1:6" ht="24.75">
      <c r="A216" s="1413"/>
      <c r="B216" s="1413" t="s">
        <v>814</v>
      </c>
      <c r="C216" s="1415"/>
      <c r="D216" s="1414">
        <v>1.07</v>
      </c>
      <c r="E216" s="1419">
        <f t="shared" si="44"/>
        <v>0</v>
      </c>
      <c r="F216" s="1419">
        <f t="shared" si="45"/>
        <v>0</v>
      </c>
    </row>
    <row r="217" spans="1:6" ht="24.75">
      <c r="A217" s="1413"/>
      <c r="B217" s="1413" t="s">
        <v>815</v>
      </c>
      <c r="C217" s="1415"/>
      <c r="D217" s="1414">
        <v>1.07</v>
      </c>
      <c r="E217" s="1419">
        <f t="shared" si="44"/>
        <v>0</v>
      </c>
      <c r="F217" s="1419">
        <f t="shared" si="45"/>
        <v>0</v>
      </c>
    </row>
    <row r="218" spans="1:6" ht="24.75">
      <c r="A218" s="1413"/>
      <c r="B218" s="1413" t="s">
        <v>816</v>
      </c>
      <c r="C218" s="1415"/>
      <c r="D218" s="1414">
        <v>1.1599999999999999</v>
      </c>
      <c r="E218" s="1419">
        <f t="shared" si="44"/>
        <v>0</v>
      </c>
      <c r="F218" s="1419">
        <f t="shared" si="45"/>
        <v>0</v>
      </c>
    </row>
    <row r="219" spans="1:6" ht="24.75">
      <c r="A219" s="1413"/>
      <c r="B219" s="1413" t="s">
        <v>817</v>
      </c>
      <c r="C219" s="1415"/>
      <c r="D219" s="1414">
        <v>1.1599999999999999</v>
      </c>
      <c r="E219" s="1419">
        <f t="shared" si="44"/>
        <v>0</v>
      </c>
      <c r="F219" s="1419">
        <f t="shared" si="45"/>
        <v>0</v>
      </c>
    </row>
    <row r="220" spans="1:6" ht="24.75">
      <c r="A220" s="1413"/>
      <c r="B220" s="1413" t="s">
        <v>818</v>
      </c>
      <c r="C220" s="1415"/>
      <c r="D220" s="1414">
        <v>1.1599999999999999</v>
      </c>
      <c r="E220" s="1419">
        <f t="shared" si="44"/>
        <v>0</v>
      </c>
      <c r="F220" s="1419">
        <f t="shared" si="45"/>
        <v>0</v>
      </c>
    </row>
    <row r="221" spans="1:6" ht="24.75">
      <c r="A221" s="1413"/>
      <c r="B221" s="1413" t="s">
        <v>819</v>
      </c>
      <c r="C221" s="1415"/>
      <c r="D221" s="1414">
        <v>1.27</v>
      </c>
      <c r="E221" s="1419">
        <f t="shared" si="44"/>
        <v>0</v>
      </c>
      <c r="F221" s="1419">
        <f t="shared" si="45"/>
        <v>0</v>
      </c>
    </row>
    <row r="222" spans="1:6" ht="24.75">
      <c r="A222" s="1413"/>
      <c r="B222" s="1413" t="s">
        <v>820</v>
      </c>
      <c r="C222" s="1415"/>
      <c r="D222" s="1414">
        <v>1.27</v>
      </c>
      <c r="E222" s="1419">
        <f t="shared" si="44"/>
        <v>0</v>
      </c>
      <c r="F222" s="1419">
        <f t="shared" si="45"/>
        <v>0</v>
      </c>
    </row>
    <row r="223" spans="1:6" ht="24.75">
      <c r="A223" s="1413"/>
      <c r="B223" s="1413" t="s">
        <v>821</v>
      </c>
      <c r="C223" s="1415"/>
      <c r="D223" s="1414">
        <v>1.27</v>
      </c>
      <c r="E223" s="1419">
        <f t="shared" si="44"/>
        <v>0</v>
      </c>
      <c r="F223" s="1419">
        <f t="shared" si="45"/>
        <v>0</v>
      </c>
    </row>
    <row r="224" spans="1:6" ht="24.75">
      <c r="A224" s="1413"/>
      <c r="B224" s="1413" t="s">
        <v>822</v>
      </c>
      <c r="C224" s="1415"/>
      <c r="D224" s="1414">
        <v>1.36</v>
      </c>
      <c r="E224" s="1419">
        <f t="shared" si="44"/>
        <v>0</v>
      </c>
      <c r="F224" s="1419">
        <f t="shared" si="45"/>
        <v>0</v>
      </c>
    </row>
    <row r="225" spans="1:6" ht="24.75">
      <c r="A225" s="1413"/>
      <c r="B225" s="1413" t="s">
        <v>823</v>
      </c>
      <c r="C225" s="1415"/>
      <c r="D225" s="1414">
        <v>1.36</v>
      </c>
      <c r="E225" s="1419">
        <f t="shared" si="44"/>
        <v>0</v>
      </c>
      <c r="F225" s="1419">
        <f t="shared" si="45"/>
        <v>0</v>
      </c>
    </row>
    <row r="226" spans="1:6" ht="24.75">
      <c r="A226" s="1413"/>
      <c r="B226" s="1413" t="s">
        <v>824</v>
      </c>
      <c r="C226" s="1415"/>
      <c r="D226" s="1414">
        <v>1.36</v>
      </c>
      <c r="E226" s="1419">
        <f t="shared" si="44"/>
        <v>0</v>
      </c>
      <c r="F226" s="1419">
        <f t="shared" si="45"/>
        <v>0</v>
      </c>
    </row>
    <row r="227" spans="1:6" ht="37.5">
      <c r="A227" s="1413" t="s">
        <v>825</v>
      </c>
      <c r="B227" s="1413" t="s">
        <v>826</v>
      </c>
      <c r="C227" s="1415"/>
      <c r="D227" s="1414"/>
      <c r="E227" s="453"/>
      <c r="F227" s="453"/>
    </row>
    <row r="228" spans="1:6">
      <c r="A228" s="1420"/>
      <c r="B228" s="1420"/>
      <c r="C228" s="1421"/>
      <c r="D228" s="1422"/>
      <c r="E228" s="979"/>
      <c r="F228" s="979"/>
    </row>
    <row r="229" spans="1:6" ht="24.75">
      <c r="A229" s="1413" t="s">
        <v>827</v>
      </c>
      <c r="B229" s="1413" t="s">
        <v>828</v>
      </c>
      <c r="C229" s="1415"/>
      <c r="D229" s="1414"/>
      <c r="E229" s="453"/>
      <c r="F229" s="453"/>
    </row>
    <row r="230" spans="1:6" ht="24.75">
      <c r="A230" s="1413" t="s">
        <v>829</v>
      </c>
      <c r="B230" s="1413" t="s">
        <v>830</v>
      </c>
      <c r="C230" s="1415"/>
      <c r="D230" s="1414"/>
      <c r="E230" s="453"/>
      <c r="F230" s="453"/>
    </row>
    <row r="231" spans="1:6">
      <c r="A231" s="1420"/>
      <c r="B231" s="1420"/>
      <c r="C231" s="1421"/>
      <c r="D231" s="1422"/>
      <c r="E231" s="979"/>
      <c r="F231" s="979"/>
    </row>
    <row r="232" spans="1:6" ht="24.75">
      <c r="A232" s="1413" t="s">
        <v>831</v>
      </c>
      <c r="B232" s="1413" t="s">
        <v>832</v>
      </c>
      <c r="C232" s="1415"/>
      <c r="D232" s="1414"/>
      <c r="E232" s="453"/>
      <c r="F232" s="453"/>
    </row>
    <row r="233" spans="1:6" ht="24.75">
      <c r="A233" s="1413" t="s">
        <v>833</v>
      </c>
      <c r="B233" s="1413" t="s">
        <v>834</v>
      </c>
      <c r="C233" s="1415"/>
      <c r="D233" s="1414"/>
      <c r="E233" s="453"/>
      <c r="F233" s="453"/>
    </row>
    <row r="234" spans="1:6">
      <c r="A234" s="1417"/>
      <c r="B234" s="1417"/>
      <c r="C234" s="1415"/>
      <c r="D234" s="1418"/>
      <c r="E234" s="453"/>
      <c r="F234" s="453"/>
    </row>
    <row r="235" spans="1:6" ht="24.75">
      <c r="A235" s="1413" t="s">
        <v>835</v>
      </c>
      <c r="B235" s="1413" t="s">
        <v>836</v>
      </c>
      <c r="C235" s="1415"/>
      <c r="D235" s="1414"/>
      <c r="E235" s="453"/>
      <c r="F235" s="453"/>
    </row>
    <row r="236" spans="1:6" ht="24.75">
      <c r="A236" s="1413" t="s">
        <v>837</v>
      </c>
      <c r="B236" s="1413" t="s">
        <v>838</v>
      </c>
      <c r="C236" s="1415"/>
      <c r="D236" s="1414"/>
      <c r="E236" s="453"/>
      <c r="F236" s="453"/>
    </row>
    <row r="237" spans="1:6">
      <c r="A237" s="1420"/>
      <c r="B237" s="1420"/>
      <c r="C237" s="1421"/>
      <c r="D237" s="1422"/>
      <c r="E237" s="979"/>
      <c r="F237" s="979"/>
    </row>
    <row r="238" spans="1:6" ht="24.75">
      <c r="A238" s="1413" t="s">
        <v>839</v>
      </c>
      <c r="B238" s="1413" t="s">
        <v>840</v>
      </c>
      <c r="C238" s="1415"/>
      <c r="D238" s="1414"/>
      <c r="E238" s="453"/>
      <c r="F238" s="453"/>
    </row>
    <row r="239" spans="1:6" ht="24.75">
      <c r="A239" s="1413" t="s">
        <v>841</v>
      </c>
      <c r="B239" s="1413" t="s">
        <v>842</v>
      </c>
      <c r="C239" s="1415"/>
      <c r="D239" s="1414"/>
      <c r="E239" s="453"/>
      <c r="F239" s="453"/>
    </row>
    <row r="240" spans="1:6" ht="24.75">
      <c r="A240" s="1413" t="s">
        <v>843</v>
      </c>
      <c r="B240" s="1413" t="s">
        <v>844</v>
      </c>
      <c r="C240" s="1415"/>
      <c r="D240" s="1414"/>
      <c r="E240" s="453"/>
      <c r="F240" s="453"/>
    </row>
    <row r="241" spans="1:6">
      <c r="A241" s="1420"/>
      <c r="B241" s="1420"/>
      <c r="C241" s="1421"/>
      <c r="D241" s="1422"/>
      <c r="E241" s="979"/>
      <c r="F241" s="979"/>
    </row>
    <row r="242" spans="1:6" ht="24.75">
      <c r="A242" s="1413" t="s">
        <v>845</v>
      </c>
      <c r="B242" s="1413" t="s">
        <v>846</v>
      </c>
      <c r="C242" s="1415"/>
      <c r="D242" s="1414"/>
      <c r="E242" s="453"/>
      <c r="F242" s="453"/>
    </row>
    <row r="243" spans="1:6" ht="24.75">
      <c r="A243" s="1413" t="s">
        <v>847</v>
      </c>
      <c r="B243" s="1413" t="s">
        <v>848</v>
      </c>
      <c r="C243" s="1415"/>
      <c r="D243" s="1414"/>
      <c r="E243" s="453"/>
      <c r="F243" s="453"/>
    </row>
    <row r="244" spans="1:6">
      <c r="A244" s="1420"/>
      <c r="B244" s="1420"/>
      <c r="C244" s="1421"/>
      <c r="D244" s="1422"/>
      <c r="E244" s="979"/>
      <c r="F244" s="979"/>
    </row>
    <row r="245" spans="1:6" ht="24.75">
      <c r="A245" s="1413" t="s">
        <v>849</v>
      </c>
      <c r="B245" s="1413" t="s">
        <v>850</v>
      </c>
      <c r="C245" s="1415"/>
      <c r="D245" s="1414"/>
      <c r="E245" s="453"/>
      <c r="F245" s="453"/>
    </row>
    <row r="246" spans="1:6">
      <c r="A246" s="1420"/>
      <c r="B246" s="1420"/>
      <c r="C246" s="1421"/>
      <c r="D246" s="1422"/>
      <c r="E246" s="979"/>
      <c r="F246" s="979"/>
    </row>
    <row r="247" spans="1:6" ht="24.75">
      <c r="A247" s="1413" t="s">
        <v>851</v>
      </c>
      <c r="B247" s="1413" t="s">
        <v>852</v>
      </c>
      <c r="C247" s="1415"/>
      <c r="D247" s="1414"/>
      <c r="E247" s="453"/>
      <c r="F247" s="453"/>
    </row>
    <row r="248" spans="1:6" ht="24.75">
      <c r="A248" s="1413" t="s">
        <v>853</v>
      </c>
      <c r="B248" s="1413" t="s">
        <v>854</v>
      </c>
      <c r="C248" s="1415"/>
      <c r="D248" s="1414"/>
      <c r="E248" s="453"/>
      <c r="F248" s="453"/>
    </row>
    <row r="249" spans="1:6">
      <c r="A249" s="1420"/>
      <c r="B249" s="1420"/>
      <c r="C249" s="1421"/>
      <c r="D249" s="1422"/>
      <c r="E249" s="979"/>
      <c r="F249" s="979"/>
    </row>
    <row r="250" spans="1:6" ht="24.75">
      <c r="A250" s="1413" t="s">
        <v>855</v>
      </c>
      <c r="B250" s="1413" t="s">
        <v>856</v>
      </c>
      <c r="C250" s="1415"/>
      <c r="D250" s="1414"/>
      <c r="E250" s="453"/>
      <c r="F250" s="453"/>
    </row>
    <row r="251" spans="1:6" ht="24.75">
      <c r="A251" s="1413" t="s">
        <v>857</v>
      </c>
      <c r="B251" s="1413" t="s">
        <v>858</v>
      </c>
      <c r="C251" s="1415"/>
      <c r="D251" s="1414"/>
      <c r="E251" s="453"/>
      <c r="F251" s="453"/>
    </row>
    <row r="252" spans="1:6">
      <c r="A252" s="1420"/>
      <c r="B252" s="1420"/>
      <c r="C252" s="1421"/>
      <c r="D252" s="1422"/>
      <c r="E252" s="979"/>
      <c r="F252" s="979"/>
    </row>
    <row r="253" spans="1:6" ht="24.75">
      <c r="A253" s="1413" t="s">
        <v>859</v>
      </c>
      <c r="B253" s="1413" t="s">
        <v>860</v>
      </c>
      <c r="C253" s="1415"/>
      <c r="D253" s="1414"/>
      <c r="E253" s="453"/>
      <c r="F253" s="453"/>
    </row>
    <row r="254" spans="1:6" ht="24.75">
      <c r="A254" s="1413" t="s">
        <v>861</v>
      </c>
      <c r="B254" s="1413" t="s">
        <v>862</v>
      </c>
      <c r="C254" s="1415"/>
      <c r="D254" s="1414"/>
      <c r="E254" s="453"/>
      <c r="F254" s="453"/>
    </row>
    <row r="255" spans="1:6" ht="24.75">
      <c r="A255" s="1413" t="s">
        <v>863</v>
      </c>
      <c r="B255" s="1413" t="s">
        <v>864</v>
      </c>
      <c r="C255" s="1415"/>
      <c r="D255" s="1414"/>
      <c r="E255" s="453"/>
      <c r="F255" s="453"/>
    </row>
    <row r="256" spans="1:6">
      <c r="A256" s="1420"/>
      <c r="B256" s="1420"/>
      <c r="C256" s="1421"/>
      <c r="D256" s="1422"/>
      <c r="E256" s="979"/>
      <c r="F256" s="979"/>
    </row>
    <row r="257" spans="1:6" ht="24.75">
      <c r="A257" s="1413" t="s">
        <v>865</v>
      </c>
      <c r="B257" s="1413" t="s">
        <v>866</v>
      </c>
      <c r="C257" s="1415"/>
      <c r="D257" s="1414"/>
      <c r="E257" s="453"/>
      <c r="F257" s="453"/>
    </row>
    <row r="258" spans="1:6" ht="24.75">
      <c r="A258" s="1413" t="s">
        <v>867</v>
      </c>
      <c r="B258" s="1413" t="s">
        <v>868</v>
      </c>
      <c r="C258" s="1415"/>
      <c r="D258" s="1414"/>
      <c r="E258" s="453"/>
      <c r="F258" s="453"/>
    </row>
    <row r="259" spans="1:6" ht="24.75">
      <c r="A259" s="1413" t="s">
        <v>869</v>
      </c>
      <c r="B259" s="1413" t="s">
        <v>870</v>
      </c>
      <c r="C259" s="1415"/>
      <c r="D259" s="1414"/>
      <c r="E259" s="453"/>
      <c r="F259" s="453"/>
    </row>
    <row r="260" spans="1:6">
      <c r="A260" s="1420"/>
      <c r="B260" s="1420"/>
      <c r="C260" s="1421"/>
      <c r="D260" s="1422"/>
      <c r="E260" s="979"/>
      <c r="F260" s="979"/>
    </row>
    <row r="261" spans="1:6" ht="24.75">
      <c r="A261" s="1413" t="s">
        <v>871</v>
      </c>
      <c r="B261" s="1413" t="s">
        <v>872</v>
      </c>
      <c r="C261" s="1415"/>
      <c r="D261" s="1414"/>
      <c r="E261" s="453"/>
      <c r="F261" s="453"/>
    </row>
    <row r="262" spans="1:6" ht="24.75">
      <c r="A262" s="1413" t="s">
        <v>873</v>
      </c>
      <c r="B262" s="1413" t="s">
        <v>874</v>
      </c>
      <c r="C262" s="1415"/>
      <c r="D262" s="1414"/>
      <c r="E262" s="453"/>
      <c r="F262" s="453"/>
    </row>
    <row r="263" spans="1:6">
      <c r="A263" s="1420"/>
      <c r="B263" s="1420"/>
      <c r="C263" s="1421"/>
      <c r="D263" s="1422"/>
      <c r="E263" s="979"/>
      <c r="F263" s="979"/>
    </row>
    <row r="264" spans="1:6" ht="24.75">
      <c r="A264" s="1413" t="s">
        <v>875</v>
      </c>
      <c r="B264" s="1413" t="s">
        <v>876</v>
      </c>
      <c r="C264" s="1415"/>
      <c r="D264" s="1414"/>
      <c r="E264" s="453"/>
      <c r="F264" s="453"/>
    </row>
    <row r="265" spans="1:6">
      <c r="A265" s="1420"/>
      <c r="B265" s="1420"/>
      <c r="C265" s="1421"/>
      <c r="D265" s="1422"/>
      <c r="E265" s="979"/>
      <c r="F265" s="979"/>
    </row>
    <row r="266" spans="1:6" ht="24.75">
      <c r="A266" s="1413" t="s">
        <v>877</v>
      </c>
      <c r="B266" s="1413" t="s">
        <v>878</v>
      </c>
      <c r="C266" s="1415"/>
      <c r="D266" s="1414"/>
      <c r="E266" s="453"/>
      <c r="F266" s="453"/>
    </row>
    <row r="267" spans="1:6">
      <c r="A267" s="1420"/>
      <c r="B267" s="1420"/>
      <c r="C267" s="1421"/>
      <c r="D267" s="1422"/>
      <c r="E267" s="979"/>
      <c r="F267" s="979"/>
    </row>
    <row r="268" spans="1:6" ht="24.75">
      <c r="A268" s="1413" t="s">
        <v>879</v>
      </c>
      <c r="B268" s="1413" t="s">
        <v>880</v>
      </c>
      <c r="C268" s="1415"/>
      <c r="D268" s="1414"/>
      <c r="E268" s="453"/>
      <c r="F268" s="453"/>
    </row>
    <row r="269" spans="1:6" ht="24.75">
      <c r="A269" s="1413" t="s">
        <v>881</v>
      </c>
      <c r="B269" s="1413" t="s">
        <v>882</v>
      </c>
      <c r="C269" s="1415"/>
      <c r="D269" s="1414"/>
      <c r="E269" s="453"/>
      <c r="F269" s="453"/>
    </row>
    <row r="270" spans="1:6" ht="24.75">
      <c r="A270" s="1413" t="s">
        <v>883</v>
      </c>
      <c r="B270" s="1413" t="s">
        <v>884</v>
      </c>
      <c r="C270" s="1415"/>
      <c r="D270" s="1414"/>
      <c r="E270" s="453"/>
      <c r="F270" s="453"/>
    </row>
    <row r="271" spans="1:6">
      <c r="A271" s="1420"/>
      <c r="B271" s="1420"/>
      <c r="C271" s="1421"/>
      <c r="D271" s="1422"/>
      <c r="E271" s="979"/>
      <c r="F271" s="979"/>
    </row>
    <row r="272" spans="1:6" ht="24.75">
      <c r="A272" s="1413" t="s">
        <v>879</v>
      </c>
      <c r="B272" s="1413" t="s">
        <v>885</v>
      </c>
      <c r="C272" s="1415"/>
      <c r="D272" s="1414"/>
      <c r="E272" s="453"/>
      <c r="F272" s="453"/>
    </row>
    <row r="273" spans="1:6" ht="24.75">
      <c r="A273" s="1413" t="s">
        <v>881</v>
      </c>
      <c r="B273" s="1413" t="s">
        <v>886</v>
      </c>
      <c r="C273" s="1415"/>
      <c r="D273" s="1414"/>
      <c r="E273" s="453"/>
      <c r="F273" s="453"/>
    </row>
    <row r="274" spans="1:6">
      <c r="A274" s="1420"/>
      <c r="B274" s="1420"/>
      <c r="C274" s="1421"/>
      <c r="D274" s="1422"/>
      <c r="E274" s="979"/>
      <c r="F274" s="979"/>
    </row>
    <row r="275" spans="1:6" ht="24.75">
      <c r="A275" s="1413" t="s">
        <v>887</v>
      </c>
      <c r="B275" s="1413" t="s">
        <v>888</v>
      </c>
      <c r="C275" s="1415"/>
      <c r="D275" s="1414"/>
      <c r="E275" s="453"/>
      <c r="F275" s="453"/>
    </row>
    <row r="276" spans="1:6" ht="24.75">
      <c r="A276" s="1413" t="s">
        <v>889</v>
      </c>
      <c r="B276" s="1413" t="s">
        <v>890</v>
      </c>
      <c r="C276" s="1415"/>
      <c r="D276" s="1414"/>
      <c r="E276" s="453"/>
      <c r="F276" s="453"/>
    </row>
    <row r="277" spans="1:6" ht="24.75">
      <c r="A277" s="1413" t="s">
        <v>891</v>
      </c>
      <c r="B277" s="1413" t="s">
        <v>892</v>
      </c>
      <c r="C277" s="1415"/>
      <c r="D277" s="1414"/>
      <c r="E277" s="453"/>
      <c r="F277" s="453"/>
    </row>
    <row r="278" spans="1:6">
      <c r="A278" s="1420"/>
      <c r="B278" s="1420"/>
      <c r="C278" s="1421"/>
      <c r="D278" s="1422"/>
      <c r="E278" s="979"/>
      <c r="F278" s="979"/>
    </row>
    <row r="279" spans="1:6" ht="24.75">
      <c r="A279" s="1413" t="s">
        <v>893</v>
      </c>
      <c r="B279" s="1413" t="s">
        <v>894</v>
      </c>
      <c r="C279" s="1415"/>
      <c r="D279" s="1414"/>
      <c r="E279" s="453"/>
      <c r="F279" s="453"/>
    </row>
    <row r="280" spans="1:6" ht="24.75">
      <c r="A280" s="1413" t="s">
        <v>895</v>
      </c>
      <c r="B280" s="1413" t="s">
        <v>896</v>
      </c>
      <c r="C280" s="1415"/>
      <c r="D280" s="1414"/>
      <c r="E280" s="453"/>
      <c r="F280" s="453"/>
    </row>
    <row r="281" spans="1:6" ht="24.75">
      <c r="A281" s="1413" t="s">
        <v>897</v>
      </c>
      <c r="B281" s="1413" t="s">
        <v>898</v>
      </c>
      <c r="C281" s="1415"/>
      <c r="D281" s="1414"/>
      <c r="E281" s="453"/>
      <c r="F281" s="453"/>
    </row>
    <row r="282" spans="1:6">
      <c r="A282" s="1420"/>
      <c r="B282" s="1420"/>
      <c r="C282" s="1421"/>
      <c r="D282" s="1422"/>
      <c r="E282" s="979"/>
      <c r="F282" s="979"/>
    </row>
    <row r="283" spans="1:6" ht="24.75">
      <c r="A283" s="1413" t="s">
        <v>899</v>
      </c>
      <c r="B283" s="1413" t="s">
        <v>900</v>
      </c>
      <c r="C283" s="1415"/>
      <c r="D283" s="1414"/>
      <c r="E283" s="453"/>
      <c r="F283" s="453"/>
    </row>
    <row r="284" spans="1:6">
      <c r="A284" s="1420"/>
      <c r="B284" s="1420"/>
      <c r="C284" s="1421"/>
      <c r="D284" s="1422"/>
      <c r="E284" s="979"/>
      <c r="F284" s="979"/>
    </row>
    <row r="285" spans="1:6" ht="24.75">
      <c r="A285" s="1413" t="s">
        <v>901</v>
      </c>
      <c r="B285" s="1413" t="s">
        <v>902</v>
      </c>
      <c r="C285" s="1415"/>
      <c r="D285" s="1414"/>
      <c r="E285" s="453"/>
      <c r="F285" s="453"/>
    </row>
    <row r="286" spans="1:6" ht="24.75">
      <c r="A286" s="1413" t="s">
        <v>903</v>
      </c>
      <c r="B286" s="1413" t="s">
        <v>904</v>
      </c>
      <c r="C286" s="1415"/>
      <c r="D286" s="1414"/>
      <c r="E286" s="453"/>
      <c r="F286" s="453"/>
    </row>
    <row r="287" spans="1:6">
      <c r="A287" s="1420"/>
      <c r="B287" s="1420"/>
      <c r="C287" s="1421"/>
      <c r="D287" s="1422"/>
      <c r="E287" s="979"/>
      <c r="F287" s="979"/>
    </row>
    <row r="288" spans="1:6" ht="24.75">
      <c r="A288" s="1413" t="s">
        <v>905</v>
      </c>
      <c r="B288" s="1413" t="s">
        <v>906</v>
      </c>
      <c r="C288" s="1415"/>
      <c r="D288" s="1414"/>
      <c r="E288" s="453"/>
      <c r="F288" s="453"/>
    </row>
    <row r="289" spans="1:6" ht="24.75">
      <c r="A289" s="1413"/>
      <c r="B289" s="1413" t="s">
        <v>907</v>
      </c>
      <c r="C289" s="1415"/>
      <c r="D289" s="1414"/>
      <c r="E289" s="453"/>
      <c r="F289" s="453"/>
    </row>
    <row r="290" spans="1:6" ht="24.75">
      <c r="A290" s="1413"/>
      <c r="B290" s="1413" t="s">
        <v>908</v>
      </c>
      <c r="C290" s="1415"/>
      <c r="D290" s="1414"/>
      <c r="E290" s="453"/>
      <c r="F290" s="453"/>
    </row>
    <row r="291" spans="1:6" ht="24.75">
      <c r="A291" s="1413"/>
      <c r="B291" s="1413" t="s">
        <v>909</v>
      </c>
      <c r="C291" s="1415"/>
      <c r="D291" s="1414"/>
      <c r="E291" s="453"/>
      <c r="F291" s="453"/>
    </row>
    <row r="292" spans="1:6" ht="24.75">
      <c r="A292" s="1413"/>
      <c r="B292" s="1413" t="s">
        <v>910</v>
      </c>
      <c r="C292" s="1415"/>
      <c r="D292" s="1414"/>
      <c r="E292" s="453"/>
      <c r="F292" s="453"/>
    </row>
    <row r="293" spans="1:6">
      <c r="A293" s="1420"/>
      <c r="B293" s="1420"/>
      <c r="C293" s="1421"/>
      <c r="D293" s="1422"/>
      <c r="E293" s="979"/>
      <c r="F293" s="979"/>
    </row>
    <row r="294" spans="1:6" ht="37.5">
      <c r="A294" s="1413" t="s">
        <v>911</v>
      </c>
      <c r="B294" s="1413" t="s">
        <v>912</v>
      </c>
      <c r="C294" s="1415"/>
      <c r="D294" s="1414">
        <v>1.21</v>
      </c>
      <c r="E294" s="1419">
        <f t="shared" ref="E294:E299" si="46">D294*$G$2</f>
        <v>0</v>
      </c>
      <c r="F294" s="1419">
        <f t="shared" ref="F294:F299" si="47">E294-E294*$G$1</f>
        <v>0</v>
      </c>
    </row>
    <row r="295" spans="1:6" ht="37.5">
      <c r="A295" s="1413" t="s">
        <v>913</v>
      </c>
      <c r="B295" s="1413" t="s">
        <v>914</v>
      </c>
      <c r="C295" s="1415"/>
      <c r="D295" s="1414">
        <v>1.1599999999999999</v>
      </c>
      <c r="E295" s="1419">
        <f t="shared" si="46"/>
        <v>0</v>
      </c>
      <c r="F295" s="1419">
        <f t="shared" si="47"/>
        <v>0</v>
      </c>
    </row>
    <row r="296" spans="1:6" ht="37.5">
      <c r="A296" s="1413" t="s">
        <v>915</v>
      </c>
      <c r="B296" s="1413" t="s">
        <v>916</v>
      </c>
      <c r="C296" s="1415"/>
      <c r="D296" s="1414">
        <v>1.1299999999999999</v>
      </c>
      <c r="E296" s="1419">
        <f t="shared" si="46"/>
        <v>0</v>
      </c>
      <c r="F296" s="1419">
        <f t="shared" si="47"/>
        <v>0</v>
      </c>
    </row>
    <row r="297" spans="1:6" ht="37.5">
      <c r="A297" s="1413" t="s">
        <v>917</v>
      </c>
      <c r="B297" s="1413" t="s">
        <v>918</v>
      </c>
      <c r="C297" s="1415"/>
      <c r="D297" s="1414">
        <v>1.1299999999999999</v>
      </c>
      <c r="E297" s="1419">
        <f t="shared" si="46"/>
        <v>0</v>
      </c>
      <c r="F297" s="1419">
        <f t="shared" si="47"/>
        <v>0</v>
      </c>
    </row>
    <row r="298" spans="1:6" ht="37.5">
      <c r="A298" s="1413" t="s">
        <v>919</v>
      </c>
      <c r="B298" s="1413" t="s">
        <v>920</v>
      </c>
      <c r="C298" s="1415"/>
      <c r="D298" s="1414">
        <v>1.25</v>
      </c>
      <c r="E298" s="1419">
        <f t="shared" si="46"/>
        <v>0</v>
      </c>
      <c r="F298" s="1419">
        <f t="shared" si="47"/>
        <v>0</v>
      </c>
    </row>
    <row r="299" spans="1:6" ht="37.5">
      <c r="A299" s="1413" t="s">
        <v>921</v>
      </c>
      <c r="B299" s="1413" t="s">
        <v>922</v>
      </c>
      <c r="C299" s="1415"/>
      <c r="D299" s="1414">
        <v>1.21</v>
      </c>
      <c r="E299" s="1419">
        <f t="shared" si="46"/>
        <v>0</v>
      </c>
      <c r="F299" s="1419">
        <f t="shared" si="47"/>
        <v>0</v>
      </c>
    </row>
    <row r="300" spans="1:6">
      <c r="A300" s="1420"/>
      <c r="B300" s="1420"/>
      <c r="C300" s="1421"/>
      <c r="D300" s="1422"/>
      <c r="E300" s="979"/>
      <c r="F300" s="979"/>
    </row>
    <row r="301" spans="1:6" ht="37.5">
      <c r="A301" s="1413" t="s">
        <v>923</v>
      </c>
      <c r="B301" s="1413" t="s">
        <v>924</v>
      </c>
      <c r="C301" s="1415"/>
      <c r="D301" s="1414">
        <v>0.39</v>
      </c>
      <c r="E301" s="1419">
        <f t="shared" ref="E301:E306" si="48">D301*$G$2</f>
        <v>0</v>
      </c>
      <c r="F301" s="1419">
        <f t="shared" ref="F301:F306" si="49">E301-E301*$G$1</f>
        <v>0</v>
      </c>
    </row>
    <row r="302" spans="1:6" ht="37.5">
      <c r="A302" s="1413" t="s">
        <v>925</v>
      </c>
      <c r="B302" s="1413" t="s">
        <v>926</v>
      </c>
      <c r="C302" s="1415"/>
      <c r="D302" s="1414">
        <v>0.39</v>
      </c>
      <c r="E302" s="1419">
        <f t="shared" si="48"/>
        <v>0</v>
      </c>
      <c r="F302" s="1419">
        <f t="shared" si="49"/>
        <v>0</v>
      </c>
    </row>
    <row r="303" spans="1:6" ht="37.5">
      <c r="A303" s="1413" t="s">
        <v>927</v>
      </c>
      <c r="B303" s="1413" t="s">
        <v>928</v>
      </c>
      <c r="C303" s="1415"/>
      <c r="D303" s="1414">
        <v>0.39</v>
      </c>
      <c r="E303" s="1419">
        <f t="shared" si="48"/>
        <v>0</v>
      </c>
      <c r="F303" s="1419">
        <f t="shared" si="49"/>
        <v>0</v>
      </c>
    </row>
    <row r="304" spans="1:6" ht="37.5">
      <c r="A304" s="1413" t="s">
        <v>929</v>
      </c>
      <c r="B304" s="1413" t="s">
        <v>930</v>
      </c>
      <c r="C304" s="1415"/>
      <c r="D304" s="1414">
        <v>0.39</v>
      </c>
      <c r="E304" s="1419">
        <f t="shared" si="48"/>
        <v>0</v>
      </c>
      <c r="F304" s="1419">
        <f t="shared" si="49"/>
        <v>0</v>
      </c>
    </row>
    <row r="305" spans="1:6" ht="37.5">
      <c r="A305" s="1413" t="s">
        <v>931</v>
      </c>
      <c r="B305" s="1413" t="s">
        <v>932</v>
      </c>
      <c r="C305" s="1415"/>
      <c r="D305" s="1414">
        <v>0.39</v>
      </c>
      <c r="E305" s="1419">
        <f t="shared" si="48"/>
        <v>0</v>
      </c>
      <c r="F305" s="1419">
        <f t="shared" si="49"/>
        <v>0</v>
      </c>
    </row>
    <row r="306" spans="1:6" ht="37.5">
      <c r="A306" s="1413" t="s">
        <v>933</v>
      </c>
      <c r="B306" s="1413" t="s">
        <v>934</v>
      </c>
      <c r="C306" s="1415"/>
      <c r="D306" s="1414">
        <v>0.41</v>
      </c>
      <c r="E306" s="1419">
        <f t="shared" si="48"/>
        <v>0</v>
      </c>
      <c r="F306" s="1419">
        <f t="shared" si="49"/>
        <v>0</v>
      </c>
    </row>
    <row r="307" spans="1:6">
      <c r="A307" s="1420"/>
      <c r="B307" s="1420"/>
      <c r="C307" s="1421"/>
      <c r="D307" s="1422"/>
      <c r="E307" s="979"/>
      <c r="F307" s="979"/>
    </row>
    <row r="308" spans="1:6" ht="24.75">
      <c r="A308" s="1416">
        <v>67158</v>
      </c>
      <c r="B308" s="1413" t="s">
        <v>935</v>
      </c>
      <c r="C308" s="1415"/>
      <c r="D308" s="1414">
        <v>0.41</v>
      </c>
      <c r="E308" s="1419">
        <f t="shared" ref="E308:E312" si="50">D308*$G$2</f>
        <v>0</v>
      </c>
      <c r="F308" s="1419">
        <f t="shared" ref="F308:F312" si="51">E308-E308*$G$1</f>
        <v>0</v>
      </c>
    </row>
    <row r="309" spans="1:6" ht="24.75">
      <c r="A309" s="1416">
        <v>67159</v>
      </c>
      <c r="B309" s="1413" t="s">
        <v>936</v>
      </c>
      <c r="C309" s="1415"/>
      <c r="D309" s="1414">
        <v>0.41</v>
      </c>
      <c r="E309" s="1419">
        <f t="shared" si="50"/>
        <v>0</v>
      </c>
      <c r="F309" s="1419">
        <f t="shared" si="51"/>
        <v>0</v>
      </c>
    </row>
    <row r="310" spans="1:6" ht="24.75">
      <c r="A310" s="1416">
        <v>67160</v>
      </c>
      <c r="B310" s="1413" t="s">
        <v>937</v>
      </c>
      <c r="C310" s="1415"/>
      <c r="D310" s="1414">
        <v>0.39</v>
      </c>
      <c r="E310" s="1419">
        <f t="shared" si="50"/>
        <v>0</v>
      </c>
      <c r="F310" s="1419">
        <f t="shared" si="51"/>
        <v>0</v>
      </c>
    </row>
    <row r="311" spans="1:6" ht="24.75">
      <c r="A311" s="1416">
        <v>67161</v>
      </c>
      <c r="B311" s="1413" t="s">
        <v>938</v>
      </c>
      <c r="C311" s="1415"/>
      <c r="D311" s="1414">
        <v>0.39</v>
      </c>
      <c r="E311" s="1419">
        <f t="shared" si="50"/>
        <v>0</v>
      </c>
      <c r="F311" s="1419">
        <f t="shared" si="51"/>
        <v>0</v>
      </c>
    </row>
    <row r="312" spans="1:6" ht="24.75">
      <c r="A312" s="1416">
        <v>67162</v>
      </c>
      <c r="B312" s="1413" t="s">
        <v>939</v>
      </c>
      <c r="C312" s="1415"/>
      <c r="D312" s="1414">
        <v>0.39</v>
      </c>
      <c r="E312" s="1419">
        <f t="shared" si="50"/>
        <v>0</v>
      </c>
      <c r="F312" s="1419">
        <f t="shared" si="51"/>
        <v>0</v>
      </c>
    </row>
    <row r="313" spans="1:6" ht="24.75">
      <c r="A313" s="1416">
        <v>67155</v>
      </c>
      <c r="B313" s="1413" t="s">
        <v>940</v>
      </c>
      <c r="C313" s="1415"/>
      <c r="D313" s="1414"/>
      <c r="E313" s="453"/>
      <c r="F313" s="453"/>
    </row>
    <row r="314" spans="1:6" ht="24.75">
      <c r="A314" s="1416">
        <v>67156</v>
      </c>
      <c r="B314" s="1413" t="s">
        <v>941</v>
      </c>
      <c r="C314" s="1415"/>
      <c r="D314" s="1414">
        <v>0.41</v>
      </c>
      <c r="E314" s="1419">
        <f t="shared" ref="E314:E315" si="52">D314*$G$2</f>
        <v>0</v>
      </c>
      <c r="F314" s="1419">
        <f t="shared" ref="F314:F315" si="53">E314-E314*$G$1</f>
        <v>0</v>
      </c>
    </row>
    <row r="315" spans="1:6" ht="24.75">
      <c r="A315" s="1416">
        <v>67157</v>
      </c>
      <c r="B315" s="1413" t="s">
        <v>942</v>
      </c>
      <c r="C315" s="1415"/>
      <c r="D315" s="1414">
        <v>0.41</v>
      </c>
      <c r="E315" s="1419">
        <f t="shared" si="52"/>
        <v>0</v>
      </c>
      <c r="F315" s="1419">
        <f t="shared" si="53"/>
        <v>0</v>
      </c>
    </row>
    <row r="316" spans="1:6">
      <c r="A316" s="1420"/>
      <c r="B316" s="1420"/>
      <c r="C316" s="1421"/>
      <c r="D316" s="1422"/>
      <c r="E316" s="979"/>
      <c r="F316" s="979"/>
    </row>
    <row r="317" spans="1:6" ht="24.75">
      <c r="A317" s="1413"/>
      <c r="B317" s="1413" t="s">
        <v>943</v>
      </c>
      <c r="C317" s="1415"/>
      <c r="D317" s="1414"/>
      <c r="E317" s="453"/>
      <c r="F317" s="453"/>
    </row>
    <row r="318" spans="1:6">
      <c r="A318" s="1420"/>
      <c r="B318" s="1420"/>
      <c r="C318" s="1421"/>
      <c r="D318" s="1422"/>
      <c r="E318" s="979"/>
      <c r="F318" s="979"/>
    </row>
    <row r="319" spans="1:6" ht="37.5">
      <c r="A319" s="1413" t="s">
        <v>944</v>
      </c>
      <c r="B319" s="1413" t="s">
        <v>945</v>
      </c>
      <c r="C319" s="1415"/>
      <c r="D319" s="1414">
        <v>0.25</v>
      </c>
      <c r="E319" s="1419">
        <f>D319*$G$2</f>
        <v>0</v>
      </c>
      <c r="F319" s="1419">
        <f>E319-E319*$G$1</f>
        <v>0</v>
      </c>
    </row>
    <row r="320" spans="1:6">
      <c r="A320" s="1420"/>
      <c r="B320" s="1420"/>
      <c r="C320" s="1421"/>
      <c r="D320" s="1422"/>
      <c r="E320" s="979"/>
      <c r="F320" s="979"/>
    </row>
    <row r="321" spans="1:6" ht="37.5">
      <c r="A321" s="1413" t="s">
        <v>946</v>
      </c>
      <c r="B321" s="1413" t="s">
        <v>947</v>
      </c>
      <c r="C321" s="1415"/>
      <c r="D321" s="1414">
        <v>4.29</v>
      </c>
      <c r="E321" s="1419">
        <f t="shared" ref="E321:E330" si="54">D321*$G$2</f>
        <v>0</v>
      </c>
      <c r="F321" s="1419">
        <f t="shared" ref="F321:F330" si="55">E321-E321*$G$1</f>
        <v>0</v>
      </c>
    </row>
    <row r="322" spans="1:6" ht="37.5">
      <c r="A322" s="1413" t="s">
        <v>948</v>
      </c>
      <c r="B322" s="1413" t="s">
        <v>949</v>
      </c>
      <c r="C322" s="1415"/>
      <c r="D322" s="1414">
        <v>5.46</v>
      </c>
      <c r="E322" s="1419">
        <f t="shared" si="54"/>
        <v>0</v>
      </c>
      <c r="F322" s="1419">
        <f t="shared" si="55"/>
        <v>0</v>
      </c>
    </row>
    <row r="323" spans="1:6" ht="24.75">
      <c r="A323" s="1413" t="s">
        <v>950</v>
      </c>
      <c r="B323" s="1413" t="s">
        <v>951</v>
      </c>
      <c r="C323" s="1415"/>
      <c r="D323" s="1414">
        <v>3.98</v>
      </c>
      <c r="E323" s="1419">
        <f t="shared" si="54"/>
        <v>0</v>
      </c>
      <c r="F323" s="1419">
        <f t="shared" si="55"/>
        <v>0</v>
      </c>
    </row>
    <row r="324" spans="1:6" ht="24.75">
      <c r="A324" s="1413" t="s">
        <v>952</v>
      </c>
      <c r="B324" s="1413" t="s">
        <v>953</v>
      </c>
      <c r="C324" s="1415"/>
      <c r="D324" s="1414">
        <v>4.5199999999999996</v>
      </c>
      <c r="E324" s="1419">
        <f t="shared" si="54"/>
        <v>0</v>
      </c>
      <c r="F324" s="1419">
        <f t="shared" si="55"/>
        <v>0</v>
      </c>
    </row>
    <row r="325" spans="1:6" ht="24.75">
      <c r="A325" s="1413" t="s">
        <v>954</v>
      </c>
      <c r="B325" s="1413" t="s">
        <v>955</v>
      </c>
      <c r="C325" s="1415"/>
      <c r="D325" s="1414">
        <v>4.29</v>
      </c>
      <c r="E325" s="1419">
        <f t="shared" si="54"/>
        <v>0</v>
      </c>
      <c r="F325" s="1419">
        <f t="shared" si="55"/>
        <v>0</v>
      </c>
    </row>
    <row r="326" spans="1:6" ht="24.75">
      <c r="A326" s="1413" t="s">
        <v>956</v>
      </c>
      <c r="B326" s="1413" t="s">
        <v>957</v>
      </c>
      <c r="C326" s="1415"/>
      <c r="D326" s="1414">
        <v>4.8899999999999997</v>
      </c>
      <c r="E326" s="1419">
        <f t="shared" si="54"/>
        <v>0</v>
      </c>
      <c r="F326" s="1419">
        <f t="shared" si="55"/>
        <v>0</v>
      </c>
    </row>
    <row r="327" spans="1:6" ht="24.75">
      <c r="A327" s="1413" t="s">
        <v>958</v>
      </c>
      <c r="B327" s="1413" t="s">
        <v>959</v>
      </c>
      <c r="C327" s="1415"/>
      <c r="D327" s="1414">
        <v>4.71</v>
      </c>
      <c r="E327" s="1419">
        <f t="shared" si="54"/>
        <v>0</v>
      </c>
      <c r="F327" s="1419">
        <f t="shared" si="55"/>
        <v>0</v>
      </c>
    </row>
    <row r="328" spans="1:6" ht="24.75">
      <c r="A328" s="1413" t="s">
        <v>960</v>
      </c>
      <c r="B328" s="1413" t="s">
        <v>961</v>
      </c>
      <c r="C328" s="1415"/>
      <c r="D328" s="1414">
        <v>5.8</v>
      </c>
      <c r="E328" s="1419">
        <f t="shared" si="54"/>
        <v>0</v>
      </c>
      <c r="F328" s="1419">
        <f t="shared" si="55"/>
        <v>0</v>
      </c>
    </row>
    <row r="329" spans="1:6" ht="24.75">
      <c r="A329" s="1413" t="s">
        <v>962</v>
      </c>
      <c r="B329" s="1413" t="s">
        <v>963</v>
      </c>
      <c r="C329" s="1415"/>
      <c r="D329" s="1414">
        <v>4.37</v>
      </c>
      <c r="E329" s="1419">
        <f t="shared" si="54"/>
        <v>0</v>
      </c>
      <c r="F329" s="1419">
        <f t="shared" si="55"/>
        <v>0</v>
      </c>
    </row>
    <row r="330" spans="1:6" ht="24.75">
      <c r="A330" s="1413" t="s">
        <v>964</v>
      </c>
      <c r="B330" s="1413" t="s">
        <v>965</v>
      </c>
      <c r="C330" s="1415"/>
      <c r="D330" s="1414">
        <v>5.41</v>
      </c>
      <c r="E330" s="1419">
        <f t="shared" si="54"/>
        <v>0</v>
      </c>
      <c r="F330" s="1419">
        <f t="shared" si="55"/>
        <v>0</v>
      </c>
    </row>
    <row r="331" spans="1:6">
      <c r="A331" s="1420"/>
      <c r="B331" s="1420"/>
      <c r="C331" s="1421"/>
      <c r="D331" s="1422"/>
      <c r="E331" s="979"/>
      <c r="F331" s="979"/>
    </row>
    <row r="332" spans="1:6" ht="24.75">
      <c r="A332" s="1413"/>
      <c r="B332" s="1413" t="s">
        <v>966</v>
      </c>
      <c r="C332" s="1415"/>
      <c r="D332" s="1414">
        <v>0.36</v>
      </c>
      <c r="E332" s="1419">
        <f t="shared" ref="E332:E335" si="56">D332*$G$2</f>
        <v>0</v>
      </c>
      <c r="F332" s="1419">
        <f t="shared" ref="F332:F335" si="57">E332-E332*$G$1</f>
        <v>0</v>
      </c>
    </row>
    <row r="333" spans="1:6" ht="24.75">
      <c r="A333" s="1416">
        <v>166286</v>
      </c>
      <c r="B333" s="1413" t="s">
        <v>967</v>
      </c>
      <c r="C333" s="1415"/>
      <c r="D333" s="1414">
        <v>0.36</v>
      </c>
      <c r="E333" s="1419">
        <f t="shared" si="56"/>
        <v>0</v>
      </c>
      <c r="F333" s="1419">
        <f t="shared" si="57"/>
        <v>0</v>
      </c>
    </row>
    <row r="334" spans="1:6" ht="24.75">
      <c r="A334" s="1416">
        <v>166287</v>
      </c>
      <c r="B334" s="1413" t="s">
        <v>968</v>
      </c>
      <c r="C334" s="1415"/>
      <c r="D334" s="1414">
        <v>0.36</v>
      </c>
      <c r="E334" s="1419">
        <f t="shared" si="56"/>
        <v>0</v>
      </c>
      <c r="F334" s="1419">
        <f t="shared" si="57"/>
        <v>0</v>
      </c>
    </row>
    <row r="335" spans="1:6" ht="24.75">
      <c r="A335" s="1416">
        <v>166288</v>
      </c>
      <c r="B335" s="1413" t="s">
        <v>969</v>
      </c>
      <c r="C335" s="1415"/>
      <c r="D335" s="1414">
        <v>0.36</v>
      </c>
      <c r="E335" s="1419">
        <f t="shared" si="56"/>
        <v>0</v>
      </c>
      <c r="F335" s="1419">
        <f t="shared" si="57"/>
        <v>0</v>
      </c>
    </row>
    <row r="336" spans="1:6">
      <c r="A336" s="1420"/>
      <c r="B336" s="1420"/>
      <c r="C336" s="1421"/>
      <c r="D336" s="1422"/>
      <c r="E336" s="979"/>
      <c r="F336" s="979"/>
    </row>
    <row r="337" spans="1:6" ht="24.75">
      <c r="A337" s="1413"/>
      <c r="B337" s="1413" t="s">
        <v>970</v>
      </c>
      <c r="C337" s="1415"/>
      <c r="D337" s="1414"/>
      <c r="E337" s="453"/>
      <c r="F337" s="453"/>
    </row>
    <row r="338" spans="1:6" ht="24.75">
      <c r="A338" s="1413"/>
      <c r="B338" s="1413" t="s">
        <v>971</v>
      </c>
      <c r="C338" s="1415"/>
      <c r="D338" s="1414"/>
      <c r="E338" s="453"/>
      <c r="F338" s="453"/>
    </row>
    <row r="339" spans="1:6" ht="24.75">
      <c r="A339" s="1413"/>
      <c r="B339" s="1413" t="s">
        <v>972</v>
      </c>
      <c r="C339" s="1415"/>
      <c r="D339" s="1414"/>
      <c r="E339" s="453"/>
      <c r="F339" s="453"/>
    </row>
    <row r="340" spans="1:6">
      <c r="A340" s="1420"/>
      <c r="B340" s="1420"/>
      <c r="C340" s="1421"/>
      <c r="D340" s="1422"/>
      <c r="E340" s="979"/>
      <c r="F340" s="979"/>
    </row>
    <row r="341" spans="1:6" ht="24.75">
      <c r="A341" s="1413"/>
      <c r="B341" s="1413" t="s">
        <v>973</v>
      </c>
      <c r="C341" s="1415"/>
      <c r="D341" s="1414"/>
      <c r="E341" s="453"/>
      <c r="F341" s="453"/>
    </row>
    <row r="342" spans="1:6" ht="24.75">
      <c r="A342" s="1413"/>
      <c r="B342" s="1413" t="s">
        <v>974</v>
      </c>
      <c r="C342" s="1415"/>
      <c r="D342" s="1414"/>
      <c r="E342" s="453"/>
      <c r="F342" s="453"/>
    </row>
    <row r="343" spans="1:6" ht="24.75">
      <c r="A343" s="1413"/>
      <c r="B343" s="1413" t="s">
        <v>975</v>
      </c>
      <c r="C343" s="1415"/>
      <c r="D343" s="1414"/>
      <c r="E343" s="453"/>
      <c r="F343" s="453"/>
    </row>
    <row r="344" spans="1:6">
      <c r="A344" s="1420"/>
      <c r="B344" s="1420"/>
      <c r="C344" s="1421"/>
      <c r="D344" s="1422"/>
      <c r="E344" s="979"/>
      <c r="F344" s="979"/>
    </row>
    <row r="345" spans="1:6" ht="24.75">
      <c r="A345" s="1416">
        <v>60930</v>
      </c>
      <c r="B345" s="1413" t="s">
        <v>976</v>
      </c>
      <c r="C345" s="1415"/>
      <c r="D345" s="1414">
        <v>2.72</v>
      </c>
      <c r="E345" s="1419">
        <f t="shared" ref="E345:E352" si="58">D345*$G$2</f>
        <v>0</v>
      </c>
      <c r="F345" s="1419">
        <f t="shared" ref="F345:F352" si="59">E345-E345*$G$1</f>
        <v>0</v>
      </c>
    </row>
    <row r="346" spans="1:6" ht="24.75">
      <c r="A346" s="1416">
        <v>60931</v>
      </c>
      <c r="B346" s="1413" t="s">
        <v>977</v>
      </c>
      <c r="C346" s="1415"/>
      <c r="D346" s="1414">
        <v>2.72</v>
      </c>
      <c r="E346" s="1419">
        <f t="shared" si="58"/>
        <v>0</v>
      </c>
      <c r="F346" s="1419">
        <f t="shared" si="59"/>
        <v>0</v>
      </c>
    </row>
    <row r="347" spans="1:6" ht="24.75">
      <c r="A347" s="1416">
        <v>60932</v>
      </c>
      <c r="B347" s="1413" t="s">
        <v>978</v>
      </c>
      <c r="C347" s="1415"/>
      <c r="D347" s="1414">
        <v>2.72</v>
      </c>
      <c r="E347" s="1419">
        <f t="shared" si="58"/>
        <v>0</v>
      </c>
      <c r="F347" s="1419">
        <f t="shared" si="59"/>
        <v>0</v>
      </c>
    </row>
    <row r="348" spans="1:6" ht="24.75">
      <c r="A348" s="1416">
        <v>60933</v>
      </c>
      <c r="B348" s="1413" t="s">
        <v>979</v>
      </c>
      <c r="C348" s="1415"/>
      <c r="D348" s="1414">
        <v>2.72</v>
      </c>
      <c r="E348" s="1419">
        <f t="shared" si="58"/>
        <v>0</v>
      </c>
      <c r="F348" s="1419">
        <f t="shared" si="59"/>
        <v>0</v>
      </c>
    </row>
    <row r="349" spans="1:6" ht="24.75">
      <c r="A349" s="1416">
        <v>60934</v>
      </c>
      <c r="B349" s="1413" t="s">
        <v>980</v>
      </c>
      <c r="C349" s="1415"/>
      <c r="D349" s="1414">
        <v>2.72</v>
      </c>
      <c r="E349" s="1419">
        <f t="shared" si="58"/>
        <v>0</v>
      </c>
      <c r="F349" s="1419">
        <f t="shared" si="59"/>
        <v>0</v>
      </c>
    </row>
    <row r="350" spans="1:6" ht="24.75">
      <c r="A350" s="1416">
        <v>60927</v>
      </c>
      <c r="B350" s="1413" t="s">
        <v>981</v>
      </c>
      <c r="C350" s="1415"/>
      <c r="D350" s="1414">
        <v>3</v>
      </c>
      <c r="E350" s="1419">
        <f t="shared" si="58"/>
        <v>0</v>
      </c>
      <c r="F350" s="1419">
        <f t="shared" si="59"/>
        <v>0</v>
      </c>
    </row>
    <row r="351" spans="1:6" ht="24.75">
      <c r="A351" s="1416">
        <v>60928</v>
      </c>
      <c r="B351" s="1413" t="s">
        <v>982</v>
      </c>
      <c r="C351" s="1415"/>
      <c r="D351" s="1414">
        <v>2.72</v>
      </c>
      <c r="E351" s="1419">
        <f t="shared" si="58"/>
        <v>0</v>
      </c>
      <c r="F351" s="1419">
        <f t="shared" si="59"/>
        <v>0</v>
      </c>
    </row>
    <row r="352" spans="1:6" ht="24.75">
      <c r="A352" s="1416">
        <v>60929</v>
      </c>
      <c r="B352" s="1413" t="s">
        <v>983</v>
      </c>
      <c r="C352" s="1415"/>
      <c r="D352" s="1414">
        <v>2.72</v>
      </c>
      <c r="E352" s="1419">
        <f t="shared" si="58"/>
        <v>0</v>
      </c>
      <c r="F352" s="1419">
        <f t="shared" si="59"/>
        <v>0</v>
      </c>
    </row>
    <row r="353" spans="1:6">
      <c r="A353" s="1420"/>
      <c r="B353" s="1420"/>
      <c r="C353" s="1421"/>
      <c r="D353" s="1422"/>
      <c r="E353" s="979"/>
      <c r="F353" s="979"/>
    </row>
    <row r="354" spans="1:6" ht="24.75">
      <c r="A354" s="1416">
        <v>500025117</v>
      </c>
      <c r="B354" s="1413" t="s">
        <v>984</v>
      </c>
      <c r="C354" s="1415"/>
      <c r="D354" s="1414">
        <v>1.72</v>
      </c>
      <c r="E354" s="1419">
        <f t="shared" ref="E354:E359" si="60">D354*$G$2</f>
        <v>0</v>
      </c>
      <c r="F354" s="1419">
        <f t="shared" ref="F354:F359" si="61">E354-E354*$G$1</f>
        <v>0</v>
      </c>
    </row>
    <row r="355" spans="1:6" ht="24.75">
      <c r="A355" s="1416">
        <v>500025120</v>
      </c>
      <c r="B355" s="1413" t="s">
        <v>985</v>
      </c>
      <c r="C355" s="1415"/>
      <c r="D355" s="1414">
        <v>2.65</v>
      </c>
      <c r="E355" s="1419">
        <f t="shared" si="60"/>
        <v>0</v>
      </c>
      <c r="F355" s="1419">
        <f t="shared" si="61"/>
        <v>0</v>
      </c>
    </row>
    <row r="356" spans="1:6" ht="24.75">
      <c r="A356" s="1416">
        <v>500025121</v>
      </c>
      <c r="B356" s="1413" t="s">
        <v>986</v>
      </c>
      <c r="C356" s="1415"/>
      <c r="D356" s="1414">
        <v>2.25</v>
      </c>
      <c r="E356" s="1419">
        <f t="shared" si="60"/>
        <v>0</v>
      </c>
      <c r="F356" s="1419">
        <f t="shared" si="61"/>
        <v>0</v>
      </c>
    </row>
    <row r="357" spans="1:6" ht="24.75">
      <c r="A357" s="1416">
        <v>500855326</v>
      </c>
      <c r="B357" s="1413" t="s">
        <v>987</v>
      </c>
      <c r="C357" s="1415"/>
      <c r="D357" s="1414">
        <v>2.04</v>
      </c>
      <c r="E357" s="1419">
        <f t="shared" si="60"/>
        <v>0</v>
      </c>
      <c r="F357" s="1419">
        <f t="shared" si="61"/>
        <v>0</v>
      </c>
    </row>
    <row r="358" spans="1:6" ht="24.75">
      <c r="A358" s="1416">
        <v>500855327</v>
      </c>
      <c r="B358" s="1413" t="s">
        <v>988</v>
      </c>
      <c r="C358" s="1415"/>
      <c r="D358" s="1414">
        <v>1.9</v>
      </c>
      <c r="E358" s="1419">
        <f t="shared" si="60"/>
        <v>0</v>
      </c>
      <c r="F358" s="1419">
        <f t="shared" si="61"/>
        <v>0</v>
      </c>
    </row>
    <row r="359" spans="1:6" ht="24.75">
      <c r="A359" s="1416">
        <v>500855328</v>
      </c>
      <c r="B359" s="1413" t="s">
        <v>989</v>
      </c>
      <c r="C359" s="1415"/>
      <c r="D359" s="1414">
        <v>1.66</v>
      </c>
      <c r="E359" s="1419">
        <f t="shared" si="60"/>
        <v>0</v>
      </c>
      <c r="F359" s="1419">
        <f t="shared" si="61"/>
        <v>0</v>
      </c>
    </row>
    <row r="360" spans="1:6" ht="24.75">
      <c r="A360" s="1413"/>
      <c r="B360" s="1413" t="s">
        <v>990</v>
      </c>
      <c r="C360" s="1415"/>
      <c r="D360" s="1414"/>
      <c r="E360" s="453"/>
      <c r="F360" s="453"/>
    </row>
    <row r="361" spans="1:6">
      <c r="A361" s="1420"/>
      <c r="B361" s="1420"/>
      <c r="C361" s="1421"/>
      <c r="D361" s="1422"/>
      <c r="E361" s="979"/>
      <c r="F361" s="979"/>
    </row>
    <row r="362" spans="1:6" ht="37.5">
      <c r="A362" s="1416">
        <v>164062</v>
      </c>
      <c r="B362" s="1413" t="s">
        <v>991</v>
      </c>
      <c r="C362" s="1415"/>
      <c r="D362" s="1414">
        <v>35.01</v>
      </c>
      <c r="E362" s="1419">
        <f t="shared" ref="E362:E370" si="62">D362*$G$2</f>
        <v>0</v>
      </c>
      <c r="F362" s="1419">
        <f t="shared" ref="F362:F370" si="63">E362-E362*$G$1</f>
        <v>0</v>
      </c>
    </row>
    <row r="363" spans="1:6" ht="37.5">
      <c r="A363" s="1416">
        <v>164063</v>
      </c>
      <c r="B363" s="1413" t="s">
        <v>992</v>
      </c>
      <c r="C363" s="1415"/>
      <c r="D363" s="1414">
        <v>35.01</v>
      </c>
      <c r="E363" s="1419">
        <f t="shared" si="62"/>
        <v>0</v>
      </c>
      <c r="F363" s="1419">
        <f t="shared" si="63"/>
        <v>0</v>
      </c>
    </row>
    <row r="364" spans="1:6" ht="37.5">
      <c r="A364" s="1416">
        <v>164064</v>
      </c>
      <c r="B364" s="1413" t="s">
        <v>993</v>
      </c>
      <c r="C364" s="1415"/>
      <c r="D364" s="1414">
        <v>35.01</v>
      </c>
      <c r="E364" s="1419">
        <f t="shared" si="62"/>
        <v>0</v>
      </c>
      <c r="F364" s="1419">
        <f t="shared" si="63"/>
        <v>0</v>
      </c>
    </row>
    <row r="365" spans="1:6" ht="37.5">
      <c r="A365" s="1416">
        <v>164065</v>
      </c>
      <c r="B365" s="1413" t="s">
        <v>994</v>
      </c>
      <c r="C365" s="1415"/>
      <c r="D365" s="1414">
        <v>35.01</v>
      </c>
      <c r="E365" s="1419">
        <f t="shared" si="62"/>
        <v>0</v>
      </c>
      <c r="F365" s="1419">
        <f t="shared" si="63"/>
        <v>0</v>
      </c>
    </row>
    <row r="366" spans="1:6" ht="37.5">
      <c r="A366" s="1416">
        <v>164066</v>
      </c>
      <c r="B366" s="1413" t="s">
        <v>995</v>
      </c>
      <c r="C366" s="1415"/>
      <c r="D366" s="1414">
        <v>35.01</v>
      </c>
      <c r="E366" s="1419">
        <f t="shared" si="62"/>
        <v>0</v>
      </c>
      <c r="F366" s="1419">
        <f t="shared" si="63"/>
        <v>0</v>
      </c>
    </row>
    <row r="367" spans="1:6" ht="37.5">
      <c r="A367" s="1416">
        <v>164067</v>
      </c>
      <c r="B367" s="1413" t="s">
        <v>996</v>
      </c>
      <c r="C367" s="1415"/>
      <c r="D367" s="1414">
        <v>35.01</v>
      </c>
      <c r="E367" s="1419">
        <f t="shared" si="62"/>
        <v>0</v>
      </c>
      <c r="F367" s="1419">
        <f t="shared" si="63"/>
        <v>0</v>
      </c>
    </row>
    <row r="368" spans="1:6" ht="37.5">
      <c r="A368" s="1416">
        <v>164068</v>
      </c>
      <c r="B368" s="1413" t="s">
        <v>997</v>
      </c>
      <c r="C368" s="1415"/>
      <c r="D368" s="1414">
        <v>35.01</v>
      </c>
      <c r="E368" s="1419">
        <f t="shared" si="62"/>
        <v>0</v>
      </c>
      <c r="F368" s="1419">
        <f t="shared" si="63"/>
        <v>0</v>
      </c>
    </row>
    <row r="369" spans="1:6" ht="37.5">
      <c r="A369" s="1416">
        <v>164069</v>
      </c>
      <c r="B369" s="1413" t="s">
        <v>998</v>
      </c>
      <c r="C369" s="1415"/>
      <c r="D369" s="1414">
        <v>35.01</v>
      </c>
      <c r="E369" s="1419">
        <f t="shared" si="62"/>
        <v>0</v>
      </c>
      <c r="F369" s="1419">
        <f t="shared" si="63"/>
        <v>0</v>
      </c>
    </row>
    <row r="370" spans="1:6" ht="37.5">
      <c r="A370" s="1416">
        <v>164070</v>
      </c>
      <c r="B370" s="1413" t="s">
        <v>999</v>
      </c>
      <c r="C370" s="1415"/>
      <c r="D370" s="1414">
        <v>35.01</v>
      </c>
      <c r="E370" s="1419">
        <f t="shared" si="62"/>
        <v>0</v>
      </c>
      <c r="F370" s="1419">
        <f t="shared" si="63"/>
        <v>0</v>
      </c>
    </row>
    <row r="371" spans="1:6">
      <c r="A371" s="1420"/>
      <c r="B371" s="1420"/>
      <c r="C371" s="1421"/>
      <c r="D371" s="1422"/>
      <c r="E371" s="979"/>
      <c r="F371" s="979"/>
    </row>
    <row r="372" spans="1:6" ht="24.75">
      <c r="A372" s="1413"/>
      <c r="B372" s="1413" t="s">
        <v>1000</v>
      </c>
      <c r="C372" s="1415"/>
      <c r="D372" s="1414"/>
      <c r="E372" s="453"/>
      <c r="F372" s="453"/>
    </row>
    <row r="373" spans="1:6">
      <c r="A373" s="1420"/>
      <c r="B373" s="1420"/>
      <c r="C373" s="1421"/>
      <c r="D373" s="1422"/>
      <c r="E373" s="979"/>
      <c r="F373" s="979"/>
    </row>
    <row r="374" spans="1:6" ht="24.75">
      <c r="A374" s="1416">
        <v>61112</v>
      </c>
      <c r="B374" s="1413" t="s">
        <v>1001</v>
      </c>
      <c r="C374" s="1415"/>
      <c r="D374" s="1414"/>
      <c r="E374" s="453"/>
      <c r="F374" s="453"/>
    </row>
    <row r="375" spans="1:6" ht="24.75">
      <c r="A375" s="1416">
        <v>61113</v>
      </c>
      <c r="B375" s="1413" t="s">
        <v>1002</v>
      </c>
      <c r="C375" s="1415"/>
      <c r="D375" s="1414"/>
      <c r="E375" s="453"/>
      <c r="F375" s="453"/>
    </row>
    <row r="376" spans="1:6" ht="24.75">
      <c r="A376" s="1416">
        <v>61114</v>
      </c>
      <c r="B376" s="1413" t="s">
        <v>1003</v>
      </c>
      <c r="C376" s="1415"/>
      <c r="D376" s="1414"/>
      <c r="E376" s="453"/>
      <c r="F376" s="453"/>
    </row>
    <row r="377" spans="1:6" ht="24.75">
      <c r="A377" s="1416">
        <v>61115</v>
      </c>
      <c r="B377" s="1413" t="s">
        <v>1004</v>
      </c>
      <c r="C377" s="1415"/>
      <c r="D377" s="1414"/>
      <c r="E377" s="453"/>
      <c r="F377" s="453"/>
    </row>
    <row r="378" spans="1:6" ht="24.75">
      <c r="A378" s="1416">
        <v>61116</v>
      </c>
      <c r="B378" s="1413" t="s">
        <v>1005</v>
      </c>
      <c r="C378" s="1415"/>
      <c r="D378" s="1414"/>
      <c r="E378" s="453"/>
      <c r="F378" s="453"/>
    </row>
    <row r="379" spans="1:6" ht="24.75">
      <c r="A379" s="1416">
        <v>61108</v>
      </c>
      <c r="B379" s="1413" t="s">
        <v>1006</v>
      </c>
      <c r="C379" s="1415"/>
      <c r="D379" s="1414"/>
      <c r="E379" s="453"/>
      <c r="F379" s="453"/>
    </row>
    <row r="380" spans="1:6" ht="24.75">
      <c r="A380" s="1416">
        <v>61110</v>
      </c>
      <c r="B380" s="1413" t="s">
        <v>1007</v>
      </c>
      <c r="C380" s="1415"/>
      <c r="D380" s="1414"/>
      <c r="E380" s="453"/>
      <c r="F380" s="453"/>
    </row>
    <row r="381" spans="1:6" ht="24.75">
      <c r="A381" s="1416">
        <v>61111</v>
      </c>
      <c r="B381" s="1413" t="s">
        <v>1008</v>
      </c>
      <c r="C381" s="1415"/>
      <c r="D381" s="1414"/>
      <c r="E381" s="453"/>
      <c r="F381" s="453"/>
    </row>
    <row r="382" spans="1:6">
      <c r="A382" s="1420"/>
      <c r="B382" s="1420"/>
      <c r="C382" s="1421"/>
      <c r="D382" s="1422"/>
      <c r="E382" s="979"/>
      <c r="F382" s="979"/>
    </row>
    <row r="383" spans="1:6" ht="24.75">
      <c r="A383" s="1413" t="s">
        <v>1009</v>
      </c>
      <c r="B383" s="1413" t="s">
        <v>1010</v>
      </c>
      <c r="C383" s="1415"/>
      <c r="D383" s="1414"/>
      <c r="E383" s="453"/>
      <c r="F383" s="453"/>
    </row>
    <row r="384" spans="1:6" ht="24.75">
      <c r="A384" s="1413" t="s">
        <v>1011</v>
      </c>
      <c r="B384" s="1413" t="s">
        <v>1012</v>
      </c>
      <c r="C384" s="1415"/>
      <c r="D384" s="1414"/>
      <c r="E384" s="453"/>
      <c r="F384" s="453"/>
    </row>
    <row r="385" spans="1:6" ht="24.75">
      <c r="A385" s="1413" t="s">
        <v>1013</v>
      </c>
      <c r="B385" s="1413" t="s">
        <v>1014</v>
      </c>
      <c r="C385" s="1415"/>
      <c r="D385" s="1414"/>
      <c r="E385" s="453"/>
      <c r="F385" s="453"/>
    </row>
    <row r="386" spans="1:6" ht="24.75">
      <c r="A386" s="1416">
        <v>26583</v>
      </c>
      <c r="B386" s="1413" t="s">
        <v>1015</v>
      </c>
      <c r="C386" s="1415"/>
      <c r="D386" s="1414"/>
      <c r="E386" s="453"/>
      <c r="F386" s="453"/>
    </row>
    <row r="387" spans="1:6" ht="24.75">
      <c r="A387" s="1413" t="s">
        <v>1016</v>
      </c>
      <c r="B387" s="1413" t="s">
        <v>1017</v>
      </c>
      <c r="C387" s="1415"/>
      <c r="D387" s="1414"/>
      <c r="E387" s="453"/>
      <c r="F387" s="453"/>
    </row>
    <row r="388" spans="1:6">
      <c r="A388" s="1420"/>
      <c r="B388" s="1420"/>
      <c r="C388" s="1421"/>
      <c r="D388" s="1422"/>
      <c r="E388" s="979"/>
      <c r="F388" s="979"/>
    </row>
    <row r="389" spans="1:6" ht="24.75">
      <c r="A389" s="1413"/>
      <c r="B389" s="1413" t="s">
        <v>1018</v>
      </c>
      <c r="C389" s="1415"/>
      <c r="D389" s="1414"/>
      <c r="E389" s="453"/>
      <c r="F389" s="453"/>
    </row>
    <row r="390" spans="1:6">
      <c r="A390" s="1420"/>
      <c r="B390" s="1420"/>
      <c r="C390" s="1421"/>
      <c r="D390" s="1422"/>
      <c r="E390" s="979"/>
      <c r="F390" s="979"/>
    </row>
    <row r="391" spans="1:6" ht="24.75">
      <c r="A391" s="1416">
        <v>26602</v>
      </c>
      <c r="B391" s="1413" t="s">
        <v>1019</v>
      </c>
      <c r="C391" s="1415"/>
      <c r="D391" s="1414"/>
      <c r="E391" s="453"/>
      <c r="F391" s="453"/>
    </row>
    <row r="392" spans="1:6" ht="24.75">
      <c r="A392" s="1416">
        <v>26602</v>
      </c>
      <c r="B392" s="1413" t="s">
        <v>1020</v>
      </c>
      <c r="C392" s="1415"/>
      <c r="D392" s="1414"/>
      <c r="E392" s="453"/>
      <c r="F392" s="453"/>
    </row>
    <row r="393" spans="1:6">
      <c r="A393" s="1420"/>
      <c r="B393" s="1420"/>
      <c r="C393" s="1421"/>
      <c r="D393" s="1422"/>
      <c r="E393" s="979"/>
      <c r="F393" s="979"/>
    </row>
    <row r="394" spans="1:6" ht="24.75">
      <c r="A394" s="1416">
        <v>26601</v>
      </c>
      <c r="B394" s="1413" t="s">
        <v>1021</v>
      </c>
      <c r="C394" s="1415"/>
      <c r="D394" s="1414">
        <v>5.81</v>
      </c>
      <c r="E394" s="1419">
        <f t="shared" ref="E394:E401" si="64">D394*$G$2</f>
        <v>0</v>
      </c>
      <c r="F394" s="1419">
        <f t="shared" ref="F394:F401" si="65">E394-E394*$G$1</f>
        <v>0</v>
      </c>
    </row>
    <row r="395" spans="1:6" ht="24.75">
      <c r="A395" s="1413" t="s">
        <v>1022</v>
      </c>
      <c r="B395" s="1413" t="s">
        <v>1023</v>
      </c>
      <c r="C395" s="1415"/>
      <c r="D395" s="1414">
        <v>5.09</v>
      </c>
      <c r="E395" s="1419">
        <f t="shared" si="64"/>
        <v>0</v>
      </c>
      <c r="F395" s="1419">
        <f t="shared" si="65"/>
        <v>0</v>
      </c>
    </row>
    <row r="396" spans="1:6" ht="24.75">
      <c r="A396" s="1413" t="s">
        <v>1024</v>
      </c>
      <c r="B396" s="1413" t="s">
        <v>1025</v>
      </c>
      <c r="C396" s="1415"/>
      <c r="D396" s="1414">
        <v>4.3099999999999996</v>
      </c>
      <c r="E396" s="1419">
        <f t="shared" si="64"/>
        <v>0</v>
      </c>
      <c r="F396" s="1419">
        <f t="shared" si="65"/>
        <v>0</v>
      </c>
    </row>
    <row r="397" spans="1:6" ht="24.75">
      <c r="A397" s="1416">
        <v>24528</v>
      </c>
      <c r="B397" s="1413" t="s">
        <v>1026</v>
      </c>
      <c r="C397" s="1415"/>
      <c r="D397" s="1414">
        <v>3.91</v>
      </c>
      <c r="E397" s="1419">
        <f t="shared" si="64"/>
        <v>0</v>
      </c>
      <c r="F397" s="1419">
        <f t="shared" si="65"/>
        <v>0</v>
      </c>
    </row>
    <row r="398" spans="1:6" ht="24.75">
      <c r="A398" s="1416">
        <v>24525</v>
      </c>
      <c r="B398" s="1413" t="s">
        <v>1027</v>
      </c>
      <c r="C398" s="1415"/>
      <c r="D398" s="1414">
        <v>3.65</v>
      </c>
      <c r="E398" s="1419">
        <f t="shared" si="64"/>
        <v>0</v>
      </c>
      <c r="F398" s="1419">
        <f t="shared" si="65"/>
        <v>0</v>
      </c>
    </row>
    <row r="399" spans="1:6" ht="24.75">
      <c r="A399" s="1416">
        <v>24526</v>
      </c>
      <c r="B399" s="1413" t="s">
        <v>1028</v>
      </c>
      <c r="C399" s="1415"/>
      <c r="D399" s="1414">
        <v>3.31</v>
      </c>
      <c r="E399" s="1419">
        <f t="shared" si="64"/>
        <v>0</v>
      </c>
      <c r="F399" s="1419">
        <f t="shared" si="65"/>
        <v>0</v>
      </c>
    </row>
    <row r="400" spans="1:6" ht="24.75">
      <c r="A400" s="1416">
        <v>24560</v>
      </c>
      <c r="B400" s="1413" t="s">
        <v>1029</v>
      </c>
      <c r="C400" s="1415"/>
      <c r="D400" s="1414">
        <v>3.19</v>
      </c>
      <c r="E400" s="1419">
        <f t="shared" si="64"/>
        <v>0</v>
      </c>
      <c r="F400" s="1419">
        <f t="shared" si="65"/>
        <v>0</v>
      </c>
    </row>
    <row r="401" spans="1:6" ht="24.75">
      <c r="A401" s="1416">
        <v>55636</v>
      </c>
      <c r="B401" s="1413" t="s">
        <v>1030</v>
      </c>
      <c r="C401" s="1415"/>
      <c r="D401" s="1414">
        <v>3.19</v>
      </c>
      <c r="E401" s="1419">
        <f t="shared" si="64"/>
        <v>0</v>
      </c>
      <c r="F401" s="1419">
        <f t="shared" si="65"/>
        <v>0</v>
      </c>
    </row>
    <row r="402" spans="1:6">
      <c r="A402" s="1420"/>
      <c r="B402" s="1420"/>
      <c r="C402" s="1421"/>
      <c r="D402" s="1422"/>
      <c r="E402" s="979"/>
      <c r="F402" s="979"/>
    </row>
    <row r="403" spans="1:6" ht="24.75">
      <c r="A403" s="1416">
        <v>26579</v>
      </c>
      <c r="B403" s="1413" t="s">
        <v>1031</v>
      </c>
      <c r="C403" s="1415"/>
      <c r="D403" s="1414"/>
      <c r="E403" s="453"/>
      <c r="F403" s="453"/>
    </row>
    <row r="404" spans="1:6" ht="24.75">
      <c r="A404" s="1416">
        <v>26580</v>
      </c>
      <c r="B404" s="1413" t="s">
        <v>1032</v>
      </c>
      <c r="C404" s="1415"/>
      <c r="D404" s="1414"/>
      <c r="E404" s="453"/>
      <c r="F404" s="453"/>
    </row>
    <row r="405" spans="1:6" ht="24.75">
      <c r="A405" s="1416">
        <v>26581</v>
      </c>
      <c r="B405" s="1413" t="s">
        <v>1033</v>
      </c>
      <c r="C405" s="1415"/>
      <c r="D405" s="1414"/>
      <c r="E405" s="453"/>
      <c r="F405" s="453"/>
    </row>
    <row r="406" spans="1:6" ht="24.75">
      <c r="A406" s="1416">
        <v>26582</v>
      </c>
      <c r="B406" s="1413" t="s">
        <v>1034</v>
      </c>
      <c r="C406" s="1415"/>
      <c r="D406" s="1414"/>
      <c r="E406" s="453"/>
      <c r="F406" s="453"/>
    </row>
    <row r="407" spans="1:6" ht="24.75">
      <c r="A407" s="1416">
        <v>26583</v>
      </c>
      <c r="B407" s="1413" t="s">
        <v>1035</v>
      </c>
      <c r="C407" s="1415"/>
      <c r="D407" s="1414">
        <v>2.2599999999999998</v>
      </c>
      <c r="E407" s="1419">
        <f>D407*$G$2</f>
        <v>0</v>
      </c>
      <c r="F407" s="1419">
        <f>E407-E407*$G$1</f>
        <v>0</v>
      </c>
    </row>
    <row r="408" spans="1:6" ht="24.75">
      <c r="A408" s="1416">
        <v>26584</v>
      </c>
      <c r="B408" s="1413" t="s">
        <v>1036</v>
      </c>
      <c r="C408" s="1415"/>
      <c r="D408" s="1414"/>
      <c r="E408" s="453"/>
      <c r="F408" s="453"/>
    </row>
    <row r="409" spans="1:6">
      <c r="A409" s="1420"/>
      <c r="B409" s="1420"/>
      <c r="C409" s="1421"/>
      <c r="D409" s="1422"/>
      <c r="E409" s="979"/>
      <c r="F409" s="979"/>
    </row>
    <row r="410" spans="1:6" ht="24.75">
      <c r="A410" s="1413"/>
      <c r="B410" s="1413" t="s">
        <v>1037</v>
      </c>
      <c r="C410" s="1415"/>
      <c r="D410" s="1414"/>
      <c r="E410" s="453"/>
      <c r="F410" s="453"/>
    </row>
    <row r="411" spans="1:6" ht="24.75">
      <c r="A411" s="1413"/>
      <c r="B411" s="1413" t="s">
        <v>1038</v>
      </c>
      <c r="C411" s="1415"/>
      <c r="D411" s="1414"/>
      <c r="E411" s="453"/>
      <c r="F411" s="453"/>
    </row>
    <row r="412" spans="1:6" ht="24.75">
      <c r="A412" s="1413"/>
      <c r="B412" s="1413" t="s">
        <v>1039</v>
      </c>
      <c r="C412" s="1415"/>
      <c r="D412" s="1414"/>
      <c r="E412" s="453"/>
      <c r="F412" s="453"/>
    </row>
    <row r="413" spans="1:6">
      <c r="A413" s="1420"/>
      <c r="B413" s="1420"/>
      <c r="C413" s="1421"/>
      <c r="D413" s="1422"/>
      <c r="E413" s="979"/>
      <c r="F413" s="979"/>
    </row>
    <row r="414" spans="1:6" ht="24.75">
      <c r="A414" s="1416">
        <v>53090</v>
      </c>
      <c r="B414" s="1413" t="s">
        <v>1040</v>
      </c>
      <c r="C414" s="1415"/>
      <c r="D414" s="1414"/>
      <c r="E414" s="453"/>
      <c r="F414" s="453"/>
    </row>
    <row r="415" spans="1:6" ht="24.75">
      <c r="A415" s="1416">
        <v>53091</v>
      </c>
      <c r="B415" s="1413" t="s">
        <v>1041</v>
      </c>
      <c r="C415" s="1415"/>
      <c r="D415" s="1414"/>
      <c r="E415" s="453"/>
      <c r="F415" s="453"/>
    </row>
    <row r="416" spans="1:6" ht="24.75">
      <c r="A416" s="1416">
        <v>53092</v>
      </c>
      <c r="B416" s="1413" t="s">
        <v>1042</v>
      </c>
      <c r="C416" s="1415"/>
      <c r="D416" s="1414"/>
      <c r="E416" s="453"/>
      <c r="F416" s="453"/>
    </row>
    <row r="417" spans="1:6" ht="24.75">
      <c r="A417" s="1416">
        <v>53109</v>
      </c>
      <c r="B417" s="1413" t="s">
        <v>1043</v>
      </c>
      <c r="C417" s="1415"/>
      <c r="D417" s="1414"/>
      <c r="E417" s="453"/>
      <c r="F417" s="453"/>
    </row>
    <row r="418" spans="1:6" ht="24.75">
      <c r="A418" s="1416">
        <v>53093</v>
      </c>
      <c r="B418" s="1413" t="s">
        <v>1044</v>
      </c>
      <c r="C418" s="1415"/>
      <c r="D418" s="1414"/>
      <c r="E418" s="453"/>
      <c r="F418" s="453"/>
    </row>
    <row r="419" spans="1:6" ht="24.75">
      <c r="A419" s="1416">
        <v>53087</v>
      </c>
      <c r="B419" s="1413" t="s">
        <v>1045</v>
      </c>
      <c r="C419" s="1415"/>
      <c r="D419" s="1414"/>
      <c r="E419" s="453"/>
      <c r="F419" s="453"/>
    </row>
    <row r="420" spans="1:6" ht="24.75">
      <c r="A420" s="1416">
        <v>53088</v>
      </c>
      <c r="B420" s="1413" t="s">
        <v>1046</v>
      </c>
      <c r="C420" s="1415"/>
      <c r="D420" s="1414"/>
      <c r="E420" s="453"/>
      <c r="F420" s="453"/>
    </row>
    <row r="421" spans="1:6" ht="24.75">
      <c r="A421" s="1416">
        <v>53089</v>
      </c>
      <c r="B421" s="1413" t="s">
        <v>1047</v>
      </c>
      <c r="C421" s="1415"/>
      <c r="D421" s="1414"/>
      <c r="E421" s="453"/>
      <c r="F421" s="453"/>
    </row>
    <row r="422" spans="1:6">
      <c r="A422" s="1420"/>
      <c r="B422" s="1420"/>
      <c r="C422" s="1421"/>
      <c r="D422" s="1422"/>
      <c r="E422" s="979"/>
      <c r="F422" s="979"/>
    </row>
    <row r="423" spans="1:6" ht="24.75">
      <c r="A423" s="1413"/>
      <c r="B423" s="1413" t="s">
        <v>1048</v>
      </c>
      <c r="C423" s="1415"/>
      <c r="D423" s="1414"/>
      <c r="E423" s="453"/>
      <c r="F423" s="453"/>
    </row>
    <row r="424" spans="1:6" ht="24.75">
      <c r="A424" s="1413"/>
      <c r="B424" s="1413" t="s">
        <v>1049</v>
      </c>
      <c r="C424" s="1415"/>
      <c r="D424" s="1414"/>
      <c r="E424" s="453"/>
      <c r="F424" s="453"/>
    </row>
    <row r="425" spans="1:6" ht="24.75">
      <c r="A425" s="1413"/>
      <c r="B425" s="1413" t="s">
        <v>1050</v>
      </c>
      <c r="C425" s="1415"/>
      <c r="D425" s="1414"/>
      <c r="E425" s="453"/>
      <c r="F425" s="453"/>
    </row>
    <row r="426" spans="1:6">
      <c r="A426" s="1420"/>
      <c r="B426" s="1420"/>
      <c r="C426" s="1421"/>
      <c r="D426" s="1422"/>
      <c r="E426" s="979"/>
      <c r="F426" s="979"/>
    </row>
    <row r="427" spans="1:6" ht="24.75">
      <c r="A427" s="1416">
        <v>165941</v>
      </c>
      <c r="B427" s="1413" t="s">
        <v>1051</v>
      </c>
      <c r="C427" s="1415"/>
      <c r="D427" s="1414">
        <v>40.15</v>
      </c>
      <c r="E427" s="1419">
        <f t="shared" ref="E427:E429" si="66">D427*$G$2</f>
        <v>0</v>
      </c>
      <c r="F427" s="1419">
        <f t="shared" ref="F427:F429" si="67">E427-E427*$G$1</f>
        <v>0</v>
      </c>
    </row>
    <row r="428" spans="1:6" ht="24.75">
      <c r="A428" s="1416">
        <v>165939</v>
      </c>
      <c r="B428" s="1413" t="s">
        <v>1052</v>
      </c>
      <c r="C428" s="1415"/>
      <c r="D428" s="1414">
        <v>40.15</v>
      </c>
      <c r="E428" s="1419">
        <f t="shared" si="66"/>
        <v>0</v>
      </c>
      <c r="F428" s="1419">
        <f t="shared" si="67"/>
        <v>0</v>
      </c>
    </row>
    <row r="429" spans="1:6" ht="24.75">
      <c r="A429" s="1416">
        <v>165940</v>
      </c>
      <c r="B429" s="1413" t="s">
        <v>1053</v>
      </c>
      <c r="C429" s="1415"/>
      <c r="D429" s="1414">
        <v>40.15</v>
      </c>
      <c r="E429" s="1419">
        <f t="shared" si="66"/>
        <v>0</v>
      </c>
      <c r="F429" s="1419">
        <f t="shared" si="67"/>
        <v>0</v>
      </c>
    </row>
    <row r="430" spans="1:6">
      <c r="A430" s="1420"/>
      <c r="B430" s="1420"/>
      <c r="C430" s="1421"/>
      <c r="D430" s="1422"/>
      <c r="E430" s="979"/>
      <c r="F430" s="979"/>
    </row>
    <row r="431" spans="1:6" ht="24.75">
      <c r="A431" s="1416">
        <v>166307</v>
      </c>
      <c r="B431" s="1413" t="s">
        <v>1054</v>
      </c>
      <c r="C431" s="1415"/>
      <c r="D431" s="1414">
        <v>28.12</v>
      </c>
      <c r="E431" s="1419">
        <f>D431*$G$2</f>
        <v>0</v>
      </c>
      <c r="F431" s="1419">
        <f>E431-E431*$G$1</f>
        <v>0</v>
      </c>
    </row>
    <row r="432" spans="1:6">
      <c r="A432" s="1420"/>
      <c r="B432" s="1420"/>
      <c r="C432" s="1421"/>
      <c r="D432" s="1422"/>
      <c r="E432" s="979"/>
      <c r="F432" s="979"/>
    </row>
    <row r="433" spans="1:6" ht="24.75">
      <c r="A433" s="1413"/>
      <c r="B433" s="1413" t="s">
        <v>1055</v>
      </c>
      <c r="C433" s="1415"/>
      <c r="D433" s="1414"/>
      <c r="E433" s="453"/>
      <c r="F433" s="453"/>
    </row>
    <row r="434" spans="1:6" ht="24.75">
      <c r="A434" s="1413"/>
      <c r="B434" s="1413" t="s">
        <v>1056</v>
      </c>
      <c r="C434" s="1415"/>
      <c r="D434" s="1414"/>
      <c r="E434" s="453"/>
      <c r="F434" s="453"/>
    </row>
    <row r="435" spans="1:6" ht="24.75">
      <c r="A435" s="1413"/>
      <c r="B435" s="1413" t="s">
        <v>1057</v>
      </c>
      <c r="C435" s="1415"/>
      <c r="D435" s="1414"/>
      <c r="E435" s="453"/>
      <c r="F435" s="453"/>
    </row>
    <row r="436" spans="1:6" ht="24.75">
      <c r="A436" s="1413"/>
      <c r="B436" s="1413" t="s">
        <v>1058</v>
      </c>
      <c r="C436" s="1415"/>
      <c r="D436" s="1414"/>
      <c r="E436" s="453"/>
      <c r="F436" s="453"/>
    </row>
    <row r="437" spans="1:6">
      <c r="A437" s="1420"/>
      <c r="B437" s="1420"/>
      <c r="C437" s="1421"/>
      <c r="D437" s="1422"/>
      <c r="E437" s="979"/>
      <c r="F437" s="979"/>
    </row>
    <row r="438" spans="1:6" ht="24.75">
      <c r="A438" s="1413"/>
      <c r="B438" s="1413" t="s">
        <v>1059</v>
      </c>
      <c r="C438" s="1415"/>
      <c r="D438" s="1414"/>
      <c r="E438" s="453"/>
      <c r="F438" s="453"/>
    </row>
    <row r="439" spans="1:6" ht="24.75">
      <c r="A439" s="1413"/>
      <c r="B439" s="1413" t="s">
        <v>1060</v>
      </c>
      <c r="C439" s="1415"/>
      <c r="D439" s="1414"/>
      <c r="E439" s="453"/>
      <c r="F439" s="453"/>
    </row>
    <row r="440" spans="1:6" ht="24.75">
      <c r="A440" s="1413"/>
      <c r="B440" s="1413" t="s">
        <v>1061</v>
      </c>
      <c r="C440" s="1415"/>
      <c r="D440" s="1414"/>
      <c r="E440" s="453"/>
      <c r="F440" s="453"/>
    </row>
    <row r="441" spans="1:6">
      <c r="A441" s="1420"/>
      <c r="B441" s="1420"/>
      <c r="C441" s="1421"/>
      <c r="D441" s="1422"/>
      <c r="E441" s="979"/>
      <c r="F441" s="979"/>
    </row>
    <row r="442" spans="1:6" ht="24.75">
      <c r="A442" s="1413"/>
      <c r="B442" s="1413" t="s">
        <v>1062</v>
      </c>
      <c r="C442" s="1415"/>
      <c r="D442" s="1414"/>
      <c r="E442" s="453"/>
      <c r="F442" s="453"/>
    </row>
    <row r="443" spans="1:6" ht="24.75">
      <c r="A443" s="1413"/>
      <c r="B443" s="1413" t="s">
        <v>1063</v>
      </c>
      <c r="C443" s="1415"/>
      <c r="D443" s="1414"/>
      <c r="E443" s="453"/>
      <c r="F443" s="453"/>
    </row>
    <row r="444" spans="1:6">
      <c r="A444" s="1413"/>
      <c r="B444" s="1413" t="s">
        <v>1064</v>
      </c>
      <c r="C444" s="1415"/>
      <c r="D444" s="1414"/>
      <c r="E444" s="453"/>
      <c r="F444" s="453"/>
    </row>
    <row r="445" spans="1:6" ht="24.75">
      <c r="A445" s="1413" t="s">
        <v>1065</v>
      </c>
      <c r="B445" s="1413" t="s">
        <v>1066</v>
      </c>
      <c r="C445" s="1415"/>
      <c r="D445" s="1414"/>
      <c r="E445" s="453"/>
      <c r="F445" s="453"/>
    </row>
    <row r="446" spans="1:6" ht="24.75">
      <c r="A446" s="1413" t="s">
        <v>1067</v>
      </c>
      <c r="B446" s="1413" t="s">
        <v>1068</v>
      </c>
      <c r="C446" s="1415"/>
      <c r="D446" s="1414"/>
      <c r="E446" s="453"/>
      <c r="F446" s="453"/>
    </row>
    <row r="447" spans="1:6" ht="24.75">
      <c r="A447" s="1413"/>
      <c r="B447" s="1413" t="s">
        <v>1069</v>
      </c>
      <c r="C447" s="1415"/>
      <c r="D447" s="1414"/>
      <c r="E447" s="453"/>
      <c r="F447" s="453"/>
    </row>
    <row r="448" spans="1:6" ht="24.75">
      <c r="A448" s="1413"/>
      <c r="B448" s="1413" t="s">
        <v>1070</v>
      </c>
      <c r="C448" s="1415"/>
      <c r="D448" s="1414"/>
      <c r="E448" s="453"/>
      <c r="F448" s="453"/>
    </row>
    <row r="449" spans="1:6" ht="24.75">
      <c r="A449" s="1413"/>
      <c r="B449" s="1413" t="s">
        <v>1071</v>
      </c>
      <c r="C449" s="1415"/>
      <c r="D449" s="1414"/>
      <c r="E449" s="453"/>
      <c r="F449" s="453"/>
    </row>
    <row r="450" spans="1:6">
      <c r="A450" s="1420"/>
      <c r="B450" s="1420"/>
      <c r="C450" s="1421"/>
      <c r="D450" s="1422"/>
      <c r="E450" s="979"/>
      <c r="F450" s="979"/>
    </row>
    <row r="451" spans="1:6" ht="24.75">
      <c r="A451" s="1413" t="s">
        <v>1072</v>
      </c>
      <c r="B451" s="1413" t="s">
        <v>1073</v>
      </c>
      <c r="C451" s="1415"/>
      <c r="D451" s="1414">
        <v>3.15</v>
      </c>
      <c r="E451" s="1419">
        <f t="shared" ref="E451:E467" si="68">D451*$G$2</f>
        <v>0</v>
      </c>
      <c r="F451" s="1419">
        <f t="shared" ref="F451:F467" si="69">E451-E451*$G$1</f>
        <v>0</v>
      </c>
    </row>
    <row r="452" spans="1:6" ht="24.75">
      <c r="A452" s="1413" t="s">
        <v>1074</v>
      </c>
      <c r="B452" s="1413" t="s">
        <v>1075</v>
      </c>
      <c r="C452" s="1415"/>
      <c r="D452" s="1414">
        <v>4.28</v>
      </c>
      <c r="E452" s="1419">
        <f t="shared" si="68"/>
        <v>0</v>
      </c>
      <c r="F452" s="1419">
        <f t="shared" si="69"/>
        <v>0</v>
      </c>
    </row>
    <row r="453" spans="1:6" ht="37.5">
      <c r="A453" s="1413" t="s">
        <v>1076</v>
      </c>
      <c r="B453" s="1413" t="s">
        <v>1077</v>
      </c>
      <c r="C453" s="1415"/>
      <c r="D453" s="1414">
        <v>4.45</v>
      </c>
      <c r="E453" s="1419">
        <f t="shared" si="68"/>
        <v>0</v>
      </c>
      <c r="F453" s="1419">
        <f t="shared" si="69"/>
        <v>0</v>
      </c>
    </row>
    <row r="454" spans="1:6" ht="24.75">
      <c r="A454" s="1416">
        <v>154077</v>
      </c>
      <c r="B454" s="1413" t="s">
        <v>1078</v>
      </c>
      <c r="C454" s="1415"/>
      <c r="D454" s="1414">
        <v>6.03</v>
      </c>
      <c r="E454" s="1419">
        <f t="shared" si="68"/>
        <v>0</v>
      </c>
      <c r="F454" s="1419">
        <f t="shared" si="69"/>
        <v>0</v>
      </c>
    </row>
    <row r="455" spans="1:6" ht="24.75">
      <c r="A455" s="1416">
        <v>154079</v>
      </c>
      <c r="B455" s="1413" t="s">
        <v>1079</v>
      </c>
      <c r="C455" s="1415"/>
      <c r="D455" s="1414">
        <v>9.2799999999999994</v>
      </c>
      <c r="E455" s="1419">
        <f t="shared" si="68"/>
        <v>0</v>
      </c>
      <c r="F455" s="1419">
        <f t="shared" si="69"/>
        <v>0</v>
      </c>
    </row>
    <row r="456" spans="1:6" ht="24.75">
      <c r="A456" s="1416">
        <v>154078</v>
      </c>
      <c r="B456" s="1413" t="s">
        <v>1080</v>
      </c>
      <c r="C456" s="1415"/>
      <c r="D456" s="1414">
        <v>6.03</v>
      </c>
      <c r="E456" s="1419">
        <f t="shared" si="68"/>
        <v>0</v>
      </c>
      <c r="F456" s="1419">
        <f t="shared" si="69"/>
        <v>0</v>
      </c>
    </row>
    <row r="457" spans="1:6" ht="24.75">
      <c r="A457" s="1413" t="s">
        <v>1081</v>
      </c>
      <c r="B457" s="1413" t="s">
        <v>1082</v>
      </c>
      <c r="C457" s="1415"/>
      <c r="D457" s="1414">
        <v>2.7</v>
      </c>
      <c r="E457" s="1419">
        <f t="shared" si="68"/>
        <v>0</v>
      </c>
      <c r="F457" s="1419">
        <f t="shared" si="69"/>
        <v>0</v>
      </c>
    </row>
    <row r="458" spans="1:6" ht="24.75">
      <c r="A458" s="1413" t="s">
        <v>1083</v>
      </c>
      <c r="B458" s="1413" t="s">
        <v>1084</v>
      </c>
      <c r="C458" s="1415"/>
      <c r="D458" s="1414">
        <v>1.75</v>
      </c>
      <c r="E458" s="1419">
        <f t="shared" si="68"/>
        <v>0</v>
      </c>
      <c r="F458" s="1419">
        <f t="shared" si="69"/>
        <v>0</v>
      </c>
    </row>
    <row r="459" spans="1:6" ht="24.75">
      <c r="A459" s="1413" t="s">
        <v>1085</v>
      </c>
      <c r="B459" s="1413" t="s">
        <v>1086</v>
      </c>
      <c r="C459" s="1415"/>
      <c r="D459" s="1414">
        <v>1.75</v>
      </c>
      <c r="E459" s="1419">
        <f t="shared" si="68"/>
        <v>0</v>
      </c>
      <c r="F459" s="1419">
        <f t="shared" si="69"/>
        <v>0</v>
      </c>
    </row>
    <row r="460" spans="1:6" ht="24.75">
      <c r="A460" s="1413" t="s">
        <v>1087</v>
      </c>
      <c r="B460" s="1413" t="s">
        <v>1088</v>
      </c>
      <c r="C460" s="1415"/>
      <c r="D460" s="1414">
        <v>3.11</v>
      </c>
      <c r="E460" s="1419">
        <f t="shared" si="68"/>
        <v>0</v>
      </c>
      <c r="F460" s="1419">
        <f t="shared" si="69"/>
        <v>0</v>
      </c>
    </row>
    <row r="461" spans="1:6" ht="24.75">
      <c r="A461" s="1413" t="s">
        <v>1089</v>
      </c>
      <c r="B461" s="1413" t="s">
        <v>1090</v>
      </c>
      <c r="C461" s="1415"/>
      <c r="D461" s="1414">
        <v>2.08</v>
      </c>
      <c r="E461" s="1419">
        <f t="shared" si="68"/>
        <v>0</v>
      </c>
      <c r="F461" s="1419">
        <f t="shared" si="69"/>
        <v>0</v>
      </c>
    </row>
    <row r="462" spans="1:6" ht="24.75">
      <c r="A462" s="1413" t="s">
        <v>1091</v>
      </c>
      <c r="B462" s="1413" t="s">
        <v>1092</v>
      </c>
      <c r="C462" s="1415"/>
      <c r="D462" s="1414">
        <v>2.08</v>
      </c>
      <c r="E462" s="1419">
        <f t="shared" si="68"/>
        <v>0</v>
      </c>
      <c r="F462" s="1419">
        <f t="shared" si="69"/>
        <v>0</v>
      </c>
    </row>
    <row r="463" spans="1:6" ht="24.75">
      <c r="A463" s="1413" t="s">
        <v>1093</v>
      </c>
      <c r="B463" s="1413" t="s">
        <v>1094</v>
      </c>
      <c r="C463" s="1415"/>
      <c r="D463" s="1414">
        <v>3.95</v>
      </c>
      <c r="E463" s="1419">
        <f t="shared" si="68"/>
        <v>0</v>
      </c>
      <c r="F463" s="1419">
        <f t="shared" si="69"/>
        <v>0</v>
      </c>
    </row>
    <row r="464" spans="1:6" ht="24.75">
      <c r="A464" s="1413" t="s">
        <v>1095</v>
      </c>
      <c r="B464" s="1413" t="s">
        <v>1096</v>
      </c>
      <c r="C464" s="1415"/>
      <c r="D464" s="1414">
        <v>8.08</v>
      </c>
      <c r="E464" s="1419">
        <f t="shared" si="68"/>
        <v>0</v>
      </c>
      <c r="F464" s="1419">
        <f t="shared" si="69"/>
        <v>0</v>
      </c>
    </row>
    <row r="465" spans="1:6" ht="24.75">
      <c r="A465" s="1413" t="s">
        <v>1097</v>
      </c>
      <c r="B465" s="1413" t="s">
        <v>1098</v>
      </c>
      <c r="C465" s="1415"/>
      <c r="D465" s="1414">
        <v>11.32</v>
      </c>
      <c r="E465" s="1419">
        <f t="shared" si="68"/>
        <v>0</v>
      </c>
      <c r="F465" s="1419">
        <f t="shared" si="69"/>
        <v>0</v>
      </c>
    </row>
    <row r="466" spans="1:6" ht="24.75">
      <c r="A466" s="1413" t="s">
        <v>1099</v>
      </c>
      <c r="B466" s="1413" t="s">
        <v>1100</v>
      </c>
      <c r="C466" s="1415"/>
      <c r="D466" s="1414">
        <v>6.12</v>
      </c>
      <c r="E466" s="1419">
        <f t="shared" si="68"/>
        <v>0</v>
      </c>
      <c r="F466" s="1419">
        <f t="shared" si="69"/>
        <v>0</v>
      </c>
    </row>
    <row r="467" spans="1:6" ht="24.75">
      <c r="A467" s="1413" t="s">
        <v>1101</v>
      </c>
      <c r="B467" s="1413" t="s">
        <v>1102</v>
      </c>
      <c r="C467" s="1415"/>
      <c r="D467" s="1414">
        <v>6.25</v>
      </c>
      <c r="E467" s="1419">
        <f t="shared" si="68"/>
        <v>0</v>
      </c>
      <c r="F467" s="1419">
        <f t="shared" si="69"/>
        <v>0</v>
      </c>
    </row>
  </sheetData>
  <mergeCells count="5">
    <mergeCell ref="A1:B1"/>
    <mergeCell ref="A3:B3"/>
    <mergeCell ref="A4:B4"/>
    <mergeCell ref="A7:F7"/>
    <mergeCell ref="A6:B6"/>
  </mergeCells>
  <hyperlinks>
    <hyperlink ref="A6" location="'Список программ'!R1C1" display="Список программ" xr:uid="{262A61B1-A7A7-4499-AB71-CEDB31E6D66B}"/>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AMG105"/>
  <sheetViews>
    <sheetView zoomScaleNormal="100" workbookViewId="0">
      <pane ySplit="8" topLeftCell="A50" activePane="bottomLeft" state="frozen"/>
      <selection pane="bottomLeft" activeCell="E50" sqref="E50"/>
    </sheetView>
  </sheetViews>
  <sheetFormatPr defaultColWidth="8" defaultRowHeight="14.25" customHeight="1"/>
  <cols>
    <col min="1" max="1" width="12.125" style="67" customWidth="1"/>
    <col min="2" max="2" width="59.375" customWidth="1"/>
    <col min="3" max="3" width="7.125" customWidth="1"/>
    <col min="4" max="4" width="10.625" customWidth="1"/>
    <col min="5" max="5" width="10.75" customWidth="1"/>
    <col min="6" max="6" width="8.625" customWidth="1"/>
    <col min="9" max="9" width="15.125" customWidth="1"/>
  </cols>
  <sheetData>
    <row r="1" spans="1:1021" ht="15" customHeight="1">
      <c r="A1" s="1735" t="s">
        <v>0</v>
      </c>
      <c r="B1" s="1735"/>
      <c r="C1" s="129"/>
      <c r="D1" s="68"/>
      <c r="E1" s="771"/>
      <c r="F1" s="141" t="s">
        <v>105</v>
      </c>
      <c r="G1" s="21">
        <v>0</v>
      </c>
    </row>
    <row r="2" spans="1:1021">
      <c r="A2" s="71" t="s">
        <v>1</v>
      </c>
      <c r="B2" s="72"/>
      <c r="C2" s="72"/>
      <c r="D2" s="58"/>
      <c r="E2" s="772"/>
      <c r="F2" s="1551" t="s">
        <v>106</v>
      </c>
      <c r="G2" s="1552">
        <v>0</v>
      </c>
    </row>
    <row r="3" spans="1:1021">
      <c r="A3" s="1736" t="s">
        <v>2</v>
      </c>
      <c r="B3" s="1736"/>
      <c r="C3" s="131"/>
      <c r="D3" s="74"/>
      <c r="E3" s="772"/>
      <c r="F3" s="14"/>
      <c r="G3" s="14"/>
    </row>
    <row r="4" spans="1:1021">
      <c r="A4" s="1736" t="s">
        <v>3</v>
      </c>
      <c r="B4" s="1736"/>
      <c r="C4" s="131"/>
      <c r="D4" s="74"/>
      <c r="E4" s="772"/>
      <c r="F4" s="14"/>
      <c r="G4" s="14"/>
    </row>
    <row r="5" spans="1:1021" ht="17.25" customHeight="1">
      <c r="A5" s="71"/>
      <c r="B5" s="75" t="s">
        <v>107</v>
      </c>
      <c r="C5" s="75"/>
      <c r="D5" s="74"/>
      <c r="E5" s="772"/>
      <c r="F5" s="14"/>
      <c r="G5" s="14"/>
    </row>
    <row r="6" spans="1:1021" ht="28.5" customHeight="1">
      <c r="A6" s="1288" t="s">
        <v>108</v>
      </c>
      <c r="B6" s="76"/>
      <c r="C6" s="76"/>
      <c r="D6" s="77"/>
      <c r="E6" s="773"/>
      <c r="F6" s="14"/>
      <c r="G6" s="14"/>
    </row>
    <row r="7" spans="1:1021" ht="12" customHeight="1">
      <c r="A7" s="1827" t="s">
        <v>109</v>
      </c>
      <c r="B7" s="1827"/>
      <c r="C7" s="1827"/>
      <c r="D7" s="1827"/>
      <c r="E7" s="1836"/>
      <c r="F7" s="14"/>
      <c r="G7" s="14"/>
    </row>
    <row r="8" spans="1:1021" ht="42.75" customHeight="1">
      <c r="A8" s="89" t="s">
        <v>110</v>
      </c>
      <c r="B8" s="90" t="s">
        <v>111</v>
      </c>
      <c r="C8" s="91" t="s">
        <v>7305</v>
      </c>
      <c r="D8" s="91" t="s">
        <v>113</v>
      </c>
      <c r="E8" s="2087" t="s">
        <v>114</v>
      </c>
    </row>
    <row r="9" spans="1:1021">
      <c r="A9" s="1837" t="s">
        <v>7499</v>
      </c>
      <c r="B9" s="1837"/>
      <c r="C9" s="1837"/>
      <c r="D9" s="1837"/>
      <c r="E9" s="774"/>
    </row>
    <row r="10" spans="1:1021" ht="15" customHeight="1">
      <c r="A10" s="2189" t="s">
        <v>7500</v>
      </c>
      <c r="B10" s="2190" t="s">
        <v>7501</v>
      </c>
      <c r="C10" s="2191" t="s">
        <v>7502</v>
      </c>
      <c r="D10" s="436">
        <v>8894.1209677419356</v>
      </c>
      <c r="E10" s="436">
        <f>D10-D10*$I$1</f>
        <v>8894.1209677419356</v>
      </c>
      <c r="I10" s="806"/>
    </row>
    <row r="11" spans="1:1021" ht="15" customHeight="1">
      <c r="A11" s="2189" t="s">
        <v>7503</v>
      </c>
      <c r="B11" s="2190" t="s">
        <v>7504</v>
      </c>
      <c r="C11" s="2191" t="s">
        <v>7502</v>
      </c>
      <c r="D11" s="436">
        <v>6670.5935483870962</v>
      </c>
      <c r="E11" s="436">
        <f t="shared" ref="E11:E73" si="0">D11-D11*$I$1</f>
        <v>6670.5935483870962</v>
      </c>
      <c r="I11" s="806"/>
    </row>
    <row r="12" spans="1:1021" ht="15" customHeight="1">
      <c r="A12" s="2189" t="s">
        <v>7505</v>
      </c>
      <c r="B12" s="2190" t="s">
        <v>7506</v>
      </c>
      <c r="C12" s="2191" t="s">
        <v>7507</v>
      </c>
      <c r="D12" s="436">
        <v>5435.2967741935481</v>
      </c>
      <c r="E12" s="436">
        <f t="shared" si="0"/>
        <v>5435.2967741935481</v>
      </c>
      <c r="I12" s="806"/>
    </row>
    <row r="13" spans="1:1021" ht="15" customHeight="1">
      <c r="A13" s="2189" t="s">
        <v>7508</v>
      </c>
      <c r="B13" s="2190" t="s">
        <v>7509</v>
      </c>
      <c r="C13" s="2191" t="s">
        <v>7510</v>
      </c>
      <c r="D13" s="436">
        <v>3335.2967741935481</v>
      </c>
      <c r="E13" s="436">
        <f t="shared" si="0"/>
        <v>3335.2967741935481</v>
      </c>
      <c r="I13" s="806"/>
    </row>
    <row r="14" spans="1:1021" ht="15" customHeight="1">
      <c r="A14" s="2189" t="s">
        <v>7511</v>
      </c>
      <c r="B14" s="2190" t="s">
        <v>7512</v>
      </c>
      <c r="C14" s="2191" t="s">
        <v>7507</v>
      </c>
      <c r="D14" s="436">
        <v>5558.8241935483866</v>
      </c>
      <c r="E14" s="436">
        <f t="shared" si="0"/>
        <v>5558.8241935483866</v>
      </c>
      <c r="I14" s="806"/>
    </row>
    <row r="15" spans="1:1021" ht="15" customHeight="1">
      <c r="A15" s="1720" t="s">
        <v>7513</v>
      </c>
      <c r="B15" s="1721" t="s">
        <v>7514</v>
      </c>
      <c r="C15" s="2192" t="s">
        <v>7510</v>
      </c>
      <c r="D15" s="436">
        <v>3397.0548387096774</v>
      </c>
      <c r="E15" s="767">
        <f t="shared" si="0"/>
        <v>3397.0548387096774</v>
      </c>
      <c r="I15" s="806"/>
    </row>
    <row r="16" spans="1:1021" s="66" customFormat="1" ht="15">
      <c r="A16" s="776" t="s">
        <v>7515</v>
      </c>
      <c r="B16" s="777" t="s">
        <v>7516</v>
      </c>
      <c r="C16" s="776" t="s">
        <v>7517</v>
      </c>
      <c r="D16" s="436">
        <v>3088.2306451612903</v>
      </c>
      <c r="E16" s="479">
        <f t="shared" si="0"/>
        <v>3088.2306451612903</v>
      </c>
      <c r="F16"/>
      <c r="G16" s="808"/>
      <c r="H16"/>
      <c r="I16" s="806"/>
      <c r="J16"/>
      <c r="K16"/>
      <c r="L16"/>
      <c r="M16"/>
      <c r="N16"/>
      <c r="O16"/>
      <c r="P16"/>
      <c r="Q16"/>
      <c r="R16"/>
      <c r="S16" s="65"/>
      <c r="W16" s="39"/>
      <c r="X16" s="38"/>
      <c r="Y16" s="39"/>
      <c r="Z16" s="65"/>
      <c r="AD16" s="39"/>
      <c r="AE16" s="38"/>
      <c r="AF16" s="39"/>
      <c r="AG16" s="65"/>
      <c r="AK16" s="39"/>
      <c r="AL16" s="38"/>
      <c r="AM16" s="39"/>
      <c r="AN16" s="65"/>
      <c r="AR16" s="39"/>
      <c r="AS16" s="38"/>
      <c r="AT16" s="39"/>
      <c r="AU16" s="65"/>
      <c r="AY16" s="39"/>
      <c r="AZ16" s="38"/>
      <c r="BA16" s="39"/>
      <c r="BB16" s="65"/>
      <c r="BF16" s="39"/>
      <c r="BG16" s="38"/>
      <c r="BH16" s="39"/>
      <c r="BI16" s="65"/>
      <c r="BM16" s="39"/>
      <c r="BN16" s="38"/>
      <c r="BO16" s="39"/>
      <c r="BP16" s="65"/>
      <c r="BT16" s="39"/>
      <c r="BU16" s="38"/>
      <c r="BV16" s="39"/>
      <c r="BW16" s="65"/>
      <c r="CA16" s="39"/>
      <c r="CB16" s="38"/>
      <c r="CC16" s="39"/>
      <c r="CD16" s="65"/>
      <c r="CH16" s="39"/>
      <c r="CI16" s="38"/>
      <c r="CJ16" s="39"/>
      <c r="CK16" s="65"/>
      <c r="CO16" s="39"/>
      <c r="CP16" s="38"/>
      <c r="CQ16" s="39"/>
      <c r="CR16" s="65"/>
      <c r="CV16" s="39"/>
      <c r="CW16" s="38"/>
      <c r="CX16" s="39"/>
      <c r="CY16" s="65"/>
      <c r="DC16" s="39"/>
      <c r="DD16" s="38"/>
      <c r="DE16" s="39"/>
      <c r="DF16" s="65"/>
      <c r="DJ16" s="39"/>
      <c r="DK16" s="38"/>
      <c r="DL16" s="39"/>
      <c r="DM16" s="65"/>
      <c r="DQ16" s="39"/>
      <c r="DR16" s="38"/>
      <c r="DS16" s="39"/>
      <c r="DT16" s="65"/>
      <c r="DX16" s="39"/>
      <c r="DY16" s="38"/>
      <c r="DZ16" s="39"/>
      <c r="EA16" s="65"/>
      <c r="EE16" s="39"/>
      <c r="EF16" s="38"/>
      <c r="EG16" s="39"/>
      <c r="EH16" s="65"/>
      <c r="EL16" s="39"/>
      <c r="EM16" s="38"/>
      <c r="EN16" s="39"/>
      <c r="EO16" s="65"/>
      <c r="ES16" s="39"/>
      <c r="ET16" s="38"/>
      <c r="EU16" s="39"/>
      <c r="EV16" s="65"/>
      <c r="EZ16" s="39"/>
      <c r="FA16" s="38"/>
      <c r="FB16" s="39"/>
      <c r="FC16" s="65"/>
      <c r="FG16" s="39"/>
      <c r="FH16" s="38"/>
      <c r="FI16" s="39"/>
      <c r="FJ16" s="65"/>
      <c r="FN16" s="39"/>
      <c r="FO16" s="38"/>
      <c r="FP16" s="39"/>
      <c r="FQ16" s="65"/>
      <c r="FU16" s="39"/>
      <c r="FV16" s="38"/>
      <c r="FW16" s="39"/>
      <c r="FX16" s="65"/>
      <c r="GB16" s="39"/>
      <c r="GC16" s="38"/>
      <c r="GD16" s="39"/>
      <c r="GE16" s="65"/>
      <c r="GI16" s="39"/>
      <c r="GJ16" s="38"/>
      <c r="GK16" s="39"/>
      <c r="GL16" s="65"/>
      <c r="GP16" s="39"/>
      <c r="GQ16" s="38"/>
      <c r="GR16" s="39"/>
      <c r="GS16" s="65"/>
      <c r="GW16" s="39"/>
      <c r="GX16" s="38"/>
      <c r="GY16" s="39"/>
      <c r="GZ16" s="65"/>
      <c r="HD16" s="39"/>
      <c r="HE16" s="38"/>
      <c r="HF16" s="39"/>
      <c r="HG16" s="65"/>
      <c r="HK16" s="39"/>
      <c r="HL16" s="38"/>
      <c r="HM16" s="39"/>
      <c r="HN16" s="65"/>
      <c r="HR16" s="39"/>
      <c r="HS16" s="38"/>
      <c r="HT16" s="39"/>
      <c r="HU16" s="65"/>
      <c r="HY16" s="39"/>
      <c r="HZ16" s="38"/>
      <c r="IA16" s="39"/>
      <c r="IB16" s="65"/>
      <c r="IF16" s="39"/>
      <c r="IG16" s="38"/>
      <c r="IH16" s="39"/>
      <c r="II16" s="65"/>
      <c r="IM16" s="39"/>
      <c r="IN16" s="38"/>
      <c r="IO16" s="39"/>
      <c r="IP16" s="65"/>
      <c r="IT16" s="39"/>
      <c r="IU16" s="38"/>
      <c r="IV16" s="39"/>
      <c r="IW16" s="65"/>
      <c r="JA16" s="39"/>
      <c r="JB16" s="38"/>
      <c r="JC16" s="39"/>
      <c r="JD16" s="65"/>
      <c r="JH16" s="39"/>
      <c r="JI16" s="38"/>
      <c r="JJ16" s="39"/>
      <c r="JK16" s="65"/>
      <c r="JO16" s="39"/>
      <c r="JP16" s="38"/>
      <c r="JQ16" s="39"/>
      <c r="JR16" s="65"/>
      <c r="JV16" s="39"/>
      <c r="JW16" s="38"/>
      <c r="JX16" s="39"/>
      <c r="JY16" s="65"/>
      <c r="KC16" s="39"/>
      <c r="KD16" s="38"/>
      <c r="KE16" s="39"/>
      <c r="KF16" s="65"/>
      <c r="KJ16" s="39"/>
      <c r="KK16" s="38"/>
      <c r="KL16" s="39"/>
      <c r="KM16" s="65"/>
      <c r="KQ16" s="39"/>
      <c r="KR16" s="38"/>
      <c r="KS16" s="39"/>
      <c r="KT16" s="65"/>
      <c r="KX16" s="39"/>
      <c r="KY16" s="38"/>
      <c r="KZ16" s="39"/>
      <c r="LA16" s="65"/>
      <c r="LE16" s="39"/>
      <c r="LF16" s="38"/>
      <c r="LG16" s="39"/>
      <c r="LH16" s="65"/>
      <c r="LL16" s="39"/>
      <c r="LM16" s="38"/>
      <c r="LN16" s="39"/>
      <c r="LO16" s="65"/>
      <c r="LS16" s="39"/>
      <c r="LT16" s="38"/>
      <c r="LU16" s="39"/>
      <c r="LV16" s="65"/>
      <c r="LZ16" s="39"/>
      <c r="MA16" s="38"/>
      <c r="MB16" s="39"/>
      <c r="MC16" s="65"/>
      <c r="MG16" s="39"/>
      <c r="MH16" s="38"/>
      <c r="MI16" s="39"/>
      <c r="MJ16" s="65"/>
      <c r="MN16" s="39"/>
      <c r="MO16" s="38"/>
      <c r="MP16" s="39"/>
      <c r="MQ16" s="65"/>
      <c r="MU16" s="39"/>
      <c r="MV16" s="38"/>
      <c r="MW16" s="39"/>
      <c r="MX16" s="65"/>
      <c r="NB16" s="39"/>
      <c r="NC16" s="38"/>
      <c r="ND16" s="39"/>
      <c r="NE16" s="65"/>
      <c r="NI16" s="39"/>
      <c r="NJ16" s="38"/>
      <c r="NK16" s="39"/>
      <c r="NL16" s="65"/>
      <c r="NP16" s="39"/>
      <c r="NQ16" s="38"/>
      <c r="NR16" s="39"/>
      <c r="NS16" s="65"/>
      <c r="NW16" s="39"/>
      <c r="NX16" s="38"/>
      <c r="NY16" s="39"/>
      <c r="NZ16" s="65"/>
      <c r="OD16" s="39"/>
      <c r="OE16" s="38"/>
      <c r="OF16" s="39"/>
      <c r="OG16" s="65"/>
      <c r="OK16" s="39"/>
      <c r="OL16" s="38"/>
      <c r="OM16" s="39"/>
      <c r="ON16" s="65"/>
      <c r="OR16" s="39"/>
      <c r="OS16" s="38"/>
      <c r="OT16" s="39"/>
      <c r="OU16" s="65"/>
      <c r="OY16" s="39"/>
      <c r="OZ16" s="38"/>
      <c r="PA16" s="39"/>
      <c r="PB16" s="65"/>
      <c r="PF16" s="39"/>
      <c r="PG16" s="38"/>
      <c r="PH16" s="39"/>
      <c r="PI16" s="65"/>
      <c r="PM16" s="39"/>
      <c r="PN16" s="38"/>
      <c r="PO16" s="39"/>
      <c r="PP16" s="65"/>
      <c r="PT16" s="39"/>
      <c r="PU16" s="38"/>
      <c r="PV16" s="39"/>
      <c r="PW16" s="65"/>
      <c r="QA16" s="39"/>
      <c r="QB16" s="38"/>
      <c r="QC16" s="39"/>
      <c r="QD16" s="65"/>
      <c r="QH16" s="39"/>
      <c r="QI16" s="38"/>
      <c r="QJ16" s="39"/>
      <c r="QK16" s="65"/>
      <c r="QO16" s="39"/>
      <c r="QP16" s="38"/>
      <c r="QQ16" s="39"/>
      <c r="QR16" s="65"/>
      <c r="QV16" s="39"/>
      <c r="QW16" s="38"/>
      <c r="QX16" s="39"/>
      <c r="QY16" s="65"/>
      <c r="RC16" s="39"/>
      <c r="RD16" s="38"/>
      <c r="RE16" s="39"/>
      <c r="RF16" s="65"/>
      <c r="RJ16" s="39"/>
      <c r="RK16" s="38"/>
      <c r="RL16" s="39"/>
      <c r="RM16" s="65"/>
      <c r="RQ16" s="39"/>
      <c r="RR16" s="38"/>
      <c r="RS16" s="39"/>
      <c r="RT16" s="65"/>
      <c r="RX16" s="39"/>
      <c r="RY16" s="38"/>
      <c r="RZ16" s="39"/>
      <c r="SA16" s="65"/>
      <c r="SE16" s="39"/>
      <c r="SF16" s="38"/>
      <c r="SG16" s="39"/>
      <c r="SH16" s="65"/>
      <c r="SL16" s="39"/>
      <c r="SM16" s="38"/>
      <c r="SN16" s="39"/>
      <c r="SO16" s="65"/>
      <c r="SS16" s="39"/>
      <c r="ST16" s="38"/>
      <c r="SU16" s="39"/>
      <c r="SV16" s="65"/>
      <c r="SZ16" s="39"/>
      <c r="TA16" s="38"/>
      <c r="TB16" s="39"/>
      <c r="TC16" s="65"/>
      <c r="TG16" s="39"/>
      <c r="TH16" s="38"/>
      <c r="TI16" s="39"/>
      <c r="TJ16" s="65"/>
      <c r="TN16" s="39"/>
      <c r="TO16" s="38"/>
      <c r="TP16" s="39"/>
      <c r="TQ16" s="65"/>
      <c r="TU16" s="39"/>
      <c r="TV16" s="38"/>
      <c r="TW16" s="39"/>
      <c r="TX16" s="65"/>
      <c r="UB16" s="39"/>
      <c r="UC16" s="38"/>
      <c r="UD16" s="39"/>
      <c r="UE16" s="65"/>
      <c r="UI16" s="39"/>
      <c r="UJ16" s="38"/>
      <c r="UK16" s="39"/>
      <c r="UL16" s="65"/>
      <c r="UP16" s="39"/>
      <c r="UQ16" s="38"/>
      <c r="UR16" s="39"/>
      <c r="US16" s="65"/>
      <c r="UW16" s="39"/>
      <c r="UX16" s="38"/>
      <c r="UY16" s="39"/>
      <c r="UZ16" s="65"/>
      <c r="VD16" s="39"/>
      <c r="VE16" s="38"/>
      <c r="VF16" s="39"/>
      <c r="VG16" s="65"/>
      <c r="VK16" s="39"/>
      <c r="VL16" s="38"/>
      <c r="VM16" s="39"/>
      <c r="VN16" s="65"/>
      <c r="VR16" s="39"/>
      <c r="VS16" s="38"/>
      <c r="VT16" s="39"/>
      <c r="VU16" s="65"/>
      <c r="VY16" s="39"/>
      <c r="VZ16" s="38"/>
      <c r="WA16" s="39"/>
      <c r="WB16" s="65"/>
      <c r="WF16" s="39"/>
      <c r="WG16" s="38"/>
      <c r="WH16" s="39"/>
      <c r="WI16" s="65"/>
      <c r="WM16" s="39"/>
      <c r="WN16" s="38"/>
      <c r="WO16" s="39"/>
      <c r="WP16" s="65"/>
      <c r="WT16" s="39"/>
      <c r="WU16" s="38"/>
      <c r="WV16" s="39"/>
      <c r="WW16" s="65"/>
      <c r="XA16" s="39"/>
      <c r="XB16" s="38"/>
      <c r="XC16" s="39"/>
      <c r="XD16" s="65"/>
      <c r="XH16" s="39"/>
      <c r="XI16" s="38"/>
      <c r="XJ16" s="39"/>
      <c r="XK16" s="65"/>
      <c r="XO16" s="39"/>
      <c r="XP16" s="38"/>
      <c r="XQ16" s="39"/>
      <c r="XR16" s="65"/>
      <c r="XV16" s="39"/>
      <c r="XW16" s="38"/>
      <c r="XX16" s="39"/>
      <c r="XY16" s="65"/>
      <c r="YC16" s="39"/>
      <c r="YD16" s="38"/>
      <c r="YE16" s="39"/>
      <c r="YF16" s="65"/>
      <c r="YJ16" s="39"/>
      <c r="YK16" s="38"/>
      <c r="YL16" s="39"/>
      <c r="YM16" s="65"/>
      <c r="YQ16" s="39"/>
      <c r="YR16" s="38"/>
      <c r="YS16" s="39"/>
      <c r="YT16" s="65"/>
      <c r="YX16" s="39"/>
      <c r="YY16" s="38"/>
      <c r="YZ16" s="39"/>
      <c r="ZA16" s="65"/>
      <c r="ZE16" s="39"/>
      <c r="ZF16" s="38"/>
      <c r="ZG16" s="39"/>
      <c r="ZH16" s="65"/>
      <c r="ZL16" s="39"/>
      <c r="ZM16" s="38"/>
      <c r="ZN16" s="39"/>
      <c r="ZO16" s="65"/>
      <c r="ZS16" s="39"/>
      <c r="ZT16" s="38"/>
      <c r="ZU16" s="39"/>
      <c r="ZV16" s="65"/>
      <c r="ZZ16" s="39"/>
      <c r="AAA16" s="38"/>
      <c r="AAB16" s="39"/>
      <c r="AAC16" s="65"/>
      <c r="AAG16" s="39"/>
      <c r="AAH16" s="38"/>
      <c r="AAI16" s="39"/>
      <c r="AAJ16" s="65"/>
      <c r="AAN16" s="39"/>
      <c r="AAO16" s="38"/>
      <c r="AAP16" s="39"/>
      <c r="AAQ16" s="65"/>
      <c r="AAU16" s="39"/>
      <c r="AAV16" s="38"/>
      <c r="AAW16" s="39"/>
      <c r="AAX16" s="65"/>
      <c r="ABB16" s="39"/>
      <c r="ABC16" s="38"/>
      <c r="ABD16" s="39"/>
      <c r="ABE16" s="65"/>
      <c r="ABI16" s="39"/>
      <c r="ABJ16" s="38"/>
      <c r="ABK16" s="39"/>
      <c r="ABL16" s="65"/>
      <c r="ABP16" s="39"/>
      <c r="ABQ16" s="38"/>
      <c r="ABR16" s="39"/>
      <c r="ABS16" s="65"/>
      <c r="ABW16" s="39"/>
      <c r="ABX16" s="38"/>
      <c r="ABY16" s="39"/>
      <c r="ABZ16" s="65"/>
      <c r="ACD16" s="39"/>
      <c r="ACE16" s="38"/>
      <c r="ACF16" s="39"/>
      <c r="ACG16" s="65"/>
      <c r="ACK16" s="39"/>
      <c r="ACL16" s="38"/>
      <c r="ACM16" s="39"/>
      <c r="ACN16" s="65"/>
      <c r="ACR16" s="39"/>
      <c r="ACS16" s="38"/>
      <c r="ACT16" s="39"/>
      <c r="ACU16" s="65"/>
      <c r="ACY16" s="39"/>
      <c r="ACZ16" s="38"/>
      <c r="ADA16" s="39"/>
      <c r="ADB16" s="65"/>
      <c r="ADF16" s="39"/>
      <c r="ADG16" s="38"/>
      <c r="ADH16" s="39"/>
      <c r="ADI16" s="65"/>
      <c r="ADM16" s="39"/>
      <c r="ADN16" s="38"/>
      <c r="ADO16" s="39"/>
      <c r="ADP16" s="65"/>
      <c r="ADT16" s="39"/>
      <c r="ADU16" s="38"/>
      <c r="ADV16" s="39"/>
      <c r="ADW16" s="65"/>
      <c r="AEA16" s="39"/>
      <c r="AEB16" s="38"/>
      <c r="AEC16" s="39"/>
      <c r="AED16" s="65"/>
      <c r="AEH16" s="39"/>
      <c r="AEI16" s="38"/>
      <c r="AEJ16" s="39"/>
      <c r="AEK16" s="65"/>
      <c r="AEO16" s="39"/>
      <c r="AEP16" s="38"/>
      <c r="AEQ16" s="39"/>
      <c r="AER16" s="65"/>
      <c r="AEV16" s="39"/>
      <c r="AEW16" s="38"/>
      <c r="AEX16" s="39"/>
      <c r="AEY16" s="65"/>
      <c r="AFC16" s="39"/>
      <c r="AFD16" s="38"/>
      <c r="AFE16" s="39"/>
      <c r="AFF16" s="65"/>
      <c r="AFJ16" s="39"/>
      <c r="AFK16" s="38"/>
      <c r="AFL16" s="39"/>
      <c r="AFM16" s="65"/>
      <c r="AFQ16" s="39"/>
      <c r="AFR16" s="38"/>
      <c r="AFS16" s="39"/>
      <c r="AFT16" s="65"/>
      <c r="AFX16" s="39"/>
      <c r="AFY16" s="38"/>
      <c r="AFZ16" s="39"/>
      <c r="AGA16" s="65"/>
      <c r="AGE16" s="39"/>
      <c r="AGF16" s="38"/>
      <c r="AGG16" s="39"/>
      <c r="AGH16" s="65"/>
      <c r="AGL16" s="39"/>
      <c r="AGM16" s="38"/>
      <c r="AGN16" s="39"/>
      <c r="AGO16" s="65"/>
      <c r="AGS16" s="39"/>
      <c r="AGT16" s="38"/>
      <c r="AGU16" s="39"/>
      <c r="AGV16" s="65"/>
      <c r="AGZ16" s="39"/>
      <c r="AHA16" s="38"/>
      <c r="AHB16" s="39"/>
      <c r="AHC16" s="65"/>
      <c r="AHG16" s="39"/>
      <c r="AHH16" s="38"/>
      <c r="AHI16" s="39"/>
      <c r="AHJ16" s="65"/>
      <c r="AHN16" s="39"/>
      <c r="AHO16" s="38"/>
      <c r="AHP16" s="39"/>
      <c r="AHQ16" s="65"/>
      <c r="AHU16" s="39"/>
      <c r="AHV16" s="38"/>
      <c r="AHW16" s="39"/>
      <c r="AHX16" s="65"/>
      <c r="AIB16" s="39"/>
      <c r="AIC16" s="38"/>
      <c r="AID16" s="39"/>
      <c r="AIE16" s="65"/>
      <c r="AII16" s="39"/>
      <c r="AIJ16" s="38"/>
      <c r="AIK16" s="39"/>
      <c r="AIL16" s="65"/>
      <c r="AIP16" s="39"/>
      <c r="AIQ16" s="38"/>
      <c r="AIR16" s="39"/>
      <c r="AIS16" s="65"/>
      <c r="AIW16" s="39"/>
      <c r="AIX16" s="38"/>
      <c r="AIY16" s="39"/>
      <c r="AIZ16" s="65"/>
      <c r="AJD16" s="39"/>
      <c r="AJE16" s="38"/>
      <c r="AJF16" s="39"/>
      <c r="AJG16" s="65"/>
      <c r="AJK16" s="39"/>
      <c r="AJL16" s="38"/>
      <c r="AJM16" s="39"/>
      <c r="AJN16" s="65"/>
      <c r="AJR16" s="39"/>
      <c r="AJS16" s="38"/>
      <c r="AJT16" s="39"/>
      <c r="AJU16" s="65"/>
      <c r="AJY16" s="39"/>
      <c r="AJZ16" s="38"/>
      <c r="AKA16" s="39"/>
      <c r="AKB16" s="65"/>
      <c r="AKF16" s="39"/>
      <c r="AKG16" s="38"/>
      <c r="AKH16" s="39"/>
      <c r="AKI16" s="65"/>
      <c r="AKM16" s="39"/>
      <c r="AKN16" s="38"/>
      <c r="AKO16" s="39"/>
      <c r="AKP16" s="65"/>
      <c r="AKT16" s="39"/>
      <c r="AKU16" s="38"/>
      <c r="AKV16" s="39"/>
      <c r="AKW16" s="65"/>
      <c r="ALA16" s="39"/>
      <c r="ALB16" s="38"/>
      <c r="ALC16" s="39"/>
      <c r="ALD16" s="65"/>
      <c r="ALH16" s="39"/>
      <c r="ALI16" s="38"/>
      <c r="ALJ16" s="39"/>
      <c r="ALK16" s="65"/>
      <c r="ALO16" s="39"/>
      <c r="ALP16" s="38"/>
      <c r="ALQ16" s="39"/>
      <c r="ALR16" s="65"/>
      <c r="ALV16" s="39"/>
      <c r="ALW16" s="38"/>
      <c r="ALX16" s="39"/>
      <c r="ALY16" s="65"/>
      <c r="AMC16" s="39"/>
      <c r="AMD16" s="38"/>
      <c r="AME16" s="39"/>
      <c r="AMF16" s="213"/>
      <c r="AMG16" s="214"/>
    </row>
    <row r="17" spans="1:9">
      <c r="A17" s="1839" t="s">
        <v>7518</v>
      </c>
      <c r="B17" s="1839"/>
      <c r="C17" s="1839"/>
      <c r="D17" s="1839"/>
      <c r="E17" s="775"/>
    </row>
    <row r="18" spans="1:9" ht="15">
      <c r="A18" s="2189">
        <v>7500</v>
      </c>
      <c r="B18" s="2190" t="s">
        <v>7519</v>
      </c>
      <c r="C18" s="2189" t="s">
        <v>7520</v>
      </c>
      <c r="D18" s="436">
        <v>3088.2306451612903</v>
      </c>
      <c r="E18" s="436">
        <f t="shared" si="0"/>
        <v>3088.2306451612903</v>
      </c>
      <c r="I18" s="806"/>
    </row>
    <row r="19" spans="1:9" ht="15">
      <c r="A19" s="2189" t="s">
        <v>7521</v>
      </c>
      <c r="B19" s="2190" t="s">
        <v>7522</v>
      </c>
      <c r="C19" s="2189" t="s">
        <v>7507</v>
      </c>
      <c r="D19" s="436">
        <v>5435.2967741935481</v>
      </c>
      <c r="E19" s="436">
        <f t="shared" si="0"/>
        <v>5435.2967741935481</v>
      </c>
      <c r="I19" s="806"/>
    </row>
    <row r="20" spans="1:9" ht="15">
      <c r="A20" s="2189">
        <v>7501</v>
      </c>
      <c r="B20" s="2190" t="s">
        <v>7523</v>
      </c>
      <c r="C20" s="2189" t="s">
        <v>7520</v>
      </c>
      <c r="D20" s="436">
        <v>3150</v>
      </c>
      <c r="E20" s="436">
        <f t="shared" si="0"/>
        <v>3150</v>
      </c>
      <c r="I20" s="806"/>
    </row>
    <row r="21" spans="1:9" ht="15">
      <c r="A21" s="2189">
        <v>7502</v>
      </c>
      <c r="B21" s="2190" t="s">
        <v>7524</v>
      </c>
      <c r="C21" s="2189">
        <v>1</v>
      </c>
      <c r="D21" s="436">
        <v>1325.1000000000001</v>
      </c>
      <c r="E21" s="436">
        <f t="shared" si="0"/>
        <v>1325.1000000000001</v>
      </c>
      <c r="I21" s="806"/>
    </row>
    <row r="22" spans="1:9" ht="15">
      <c r="A22" s="1720">
        <v>7503</v>
      </c>
      <c r="B22" s="1721" t="s">
        <v>7525</v>
      </c>
      <c r="C22" s="1720">
        <v>1</v>
      </c>
      <c r="D22" s="436">
        <v>1325.1000000000001</v>
      </c>
      <c r="E22" s="767">
        <f t="shared" si="0"/>
        <v>1325.1000000000001</v>
      </c>
      <c r="I22" s="806"/>
    </row>
    <row r="23" spans="1:9" ht="15">
      <c r="A23" s="776">
        <v>7504</v>
      </c>
      <c r="B23" s="777" t="s">
        <v>7526</v>
      </c>
      <c r="C23" s="776">
        <v>1</v>
      </c>
      <c r="D23" s="436">
        <v>1325.1000000000001</v>
      </c>
      <c r="E23" s="436">
        <f t="shared" si="0"/>
        <v>1325.1000000000001</v>
      </c>
      <c r="I23" s="806"/>
    </row>
    <row r="24" spans="1:9">
      <c r="A24" s="1839" t="s">
        <v>7527</v>
      </c>
      <c r="B24" s="1839"/>
      <c r="C24" s="1839"/>
      <c r="D24" s="1839"/>
      <c r="E24" s="175"/>
    </row>
    <row r="25" spans="1:9" ht="15">
      <c r="A25" s="2189" t="s">
        <v>7528</v>
      </c>
      <c r="B25" s="2190" t="s">
        <v>7529</v>
      </c>
      <c r="C25" s="2189" t="s">
        <v>7530</v>
      </c>
      <c r="D25" s="436">
        <v>4323.5274193548385</v>
      </c>
      <c r="E25" s="436">
        <f t="shared" si="0"/>
        <v>4323.5274193548385</v>
      </c>
      <c r="I25" s="806"/>
    </row>
    <row r="26" spans="1:9" ht="15">
      <c r="A26" s="2189" t="s">
        <v>7531</v>
      </c>
      <c r="B26" s="2190" t="s">
        <v>7532</v>
      </c>
      <c r="C26" s="2189" t="s">
        <v>7510</v>
      </c>
      <c r="D26" s="436">
        <v>2223.5274193548385</v>
      </c>
      <c r="E26" s="436">
        <f t="shared" si="0"/>
        <v>2223.5274193548385</v>
      </c>
      <c r="I26" s="806"/>
    </row>
    <row r="27" spans="1:9" ht="15">
      <c r="A27" s="2189" t="s">
        <v>7533</v>
      </c>
      <c r="B27" s="2190" t="s">
        <v>7534</v>
      </c>
      <c r="C27" s="2189" t="s">
        <v>7507</v>
      </c>
      <c r="D27" s="436">
        <v>3458.8241935483875</v>
      </c>
      <c r="E27" s="436">
        <f t="shared" si="0"/>
        <v>3458.8241935483875</v>
      </c>
      <c r="I27" s="806"/>
    </row>
    <row r="28" spans="1:9" ht="15">
      <c r="A28" s="2189" t="s">
        <v>7535</v>
      </c>
      <c r="B28" s="2190" t="s">
        <v>7534</v>
      </c>
      <c r="C28" s="2189" t="s">
        <v>7510</v>
      </c>
      <c r="D28" s="436">
        <v>1852.9451612903226</v>
      </c>
      <c r="E28" s="436">
        <f t="shared" si="0"/>
        <v>1852.9451612903226</v>
      </c>
      <c r="I28" s="806"/>
    </row>
    <row r="29" spans="1:9" ht="15">
      <c r="A29" s="1720" t="s">
        <v>7536</v>
      </c>
      <c r="B29" s="1721" t="s">
        <v>7537</v>
      </c>
      <c r="C29" s="1720" t="s">
        <v>7530</v>
      </c>
      <c r="D29" s="436">
        <v>3211.7693548387097</v>
      </c>
      <c r="E29" s="767">
        <f t="shared" si="0"/>
        <v>3211.7693548387097</v>
      </c>
      <c r="I29" s="806"/>
    </row>
    <row r="30" spans="1:9" ht="15">
      <c r="A30" s="776" t="s">
        <v>7538</v>
      </c>
      <c r="B30" s="777" t="s">
        <v>7539</v>
      </c>
      <c r="C30" s="776" t="s">
        <v>7510</v>
      </c>
      <c r="D30" s="436">
        <v>1729.4064516129031</v>
      </c>
      <c r="E30" s="436">
        <f t="shared" si="0"/>
        <v>1729.4064516129031</v>
      </c>
      <c r="I30" s="806"/>
    </row>
    <row r="31" spans="1:9">
      <c r="A31" s="1839" t="s">
        <v>7540</v>
      </c>
      <c r="B31" s="1839"/>
      <c r="C31" s="1839"/>
      <c r="D31" s="1839"/>
      <c r="E31" s="175"/>
    </row>
    <row r="32" spans="1:9" ht="15">
      <c r="A32" s="2189" t="s">
        <v>7541</v>
      </c>
      <c r="B32" s="2190" t="s">
        <v>7542</v>
      </c>
      <c r="C32" s="2189" t="s">
        <v>7543</v>
      </c>
      <c r="D32" s="436">
        <v>617.64838709677417</v>
      </c>
      <c r="E32" s="436">
        <f t="shared" si="0"/>
        <v>617.64838709677417</v>
      </c>
      <c r="I32" s="806"/>
    </row>
    <row r="33" spans="1:9" ht="15">
      <c r="A33" s="2189" t="s">
        <v>7544</v>
      </c>
      <c r="B33" s="2190" t="s">
        <v>7545</v>
      </c>
      <c r="C33" s="2189" t="s">
        <v>7546</v>
      </c>
      <c r="D33" s="436">
        <v>1235.2967741935483</v>
      </c>
      <c r="E33" s="436">
        <f t="shared" si="0"/>
        <v>1235.2967741935483</v>
      </c>
      <c r="I33" s="806"/>
    </row>
    <row r="34" spans="1:9" ht="15">
      <c r="A34" s="2189" t="s">
        <v>7547</v>
      </c>
      <c r="B34" s="2190" t="s">
        <v>7548</v>
      </c>
      <c r="C34" s="2189" t="s">
        <v>7530</v>
      </c>
      <c r="D34" s="436">
        <v>2223.5274193548385</v>
      </c>
      <c r="E34" s="436">
        <f t="shared" si="0"/>
        <v>2223.5274193548385</v>
      </c>
      <c r="I34" s="806"/>
    </row>
    <row r="35" spans="1:9" ht="15">
      <c r="A35" s="1720" t="s">
        <v>7549</v>
      </c>
      <c r="B35" s="1721" t="s">
        <v>7550</v>
      </c>
      <c r="C35" s="1720" t="s">
        <v>7551</v>
      </c>
      <c r="D35" s="436">
        <v>4941.1758064516134</v>
      </c>
      <c r="E35" s="767">
        <f t="shared" si="0"/>
        <v>4941.1758064516134</v>
      </c>
      <c r="I35" s="806"/>
    </row>
    <row r="36" spans="1:9" ht="15">
      <c r="A36" s="776" t="s">
        <v>7552</v>
      </c>
      <c r="B36" s="777" t="s">
        <v>7553</v>
      </c>
      <c r="C36" s="776" t="s">
        <v>7546</v>
      </c>
      <c r="D36" s="436">
        <v>1235.2967741935483</v>
      </c>
      <c r="E36" s="436">
        <f t="shared" si="0"/>
        <v>1235.2967741935483</v>
      </c>
      <c r="I36" s="806"/>
    </row>
    <row r="37" spans="1:9" ht="18.75" customHeight="1">
      <c r="A37" s="1839" t="s">
        <v>7554</v>
      </c>
      <c r="B37" s="1839"/>
      <c r="C37" s="1839"/>
      <c r="D37" s="1839"/>
      <c r="E37" s="175"/>
    </row>
    <row r="38" spans="1:9" ht="15">
      <c r="A38" s="776" t="s">
        <v>7555</v>
      </c>
      <c r="B38" s="777" t="s">
        <v>7556</v>
      </c>
      <c r="C38" s="776" t="s">
        <v>7557</v>
      </c>
      <c r="D38" s="856">
        <v>6176.4725806451615</v>
      </c>
      <c r="E38" s="436">
        <f t="shared" si="0"/>
        <v>6176.4725806451615</v>
      </c>
      <c r="I38" s="806"/>
    </row>
    <row r="39" spans="1:9" ht="15">
      <c r="A39" s="776" t="s">
        <v>7558</v>
      </c>
      <c r="B39" s="777" t="s">
        <v>7559</v>
      </c>
      <c r="C39" s="776" t="s">
        <v>7560</v>
      </c>
      <c r="D39" s="856">
        <v>4323.5274193548385</v>
      </c>
      <c r="E39" s="436">
        <f t="shared" si="0"/>
        <v>4323.5274193548385</v>
      </c>
      <c r="I39" s="806"/>
    </row>
    <row r="40" spans="1:9" ht="15">
      <c r="A40" s="776" t="s">
        <v>7561</v>
      </c>
      <c r="B40" s="777" t="s">
        <v>7562</v>
      </c>
      <c r="C40" s="776" t="s">
        <v>7563</v>
      </c>
      <c r="D40" s="856">
        <v>4941.1758064516134</v>
      </c>
      <c r="E40" s="436"/>
      <c r="I40" s="806"/>
    </row>
    <row r="41" spans="1:9" ht="15">
      <c r="A41" s="776" t="s">
        <v>7564</v>
      </c>
      <c r="B41" s="777" t="s">
        <v>7565</v>
      </c>
      <c r="C41" s="776" t="s">
        <v>7560</v>
      </c>
      <c r="D41" s="856">
        <v>4570.5935483870962</v>
      </c>
      <c r="E41" s="436">
        <f t="shared" si="0"/>
        <v>4570.5935483870962</v>
      </c>
      <c r="I41" s="806"/>
    </row>
    <row r="42" spans="1:9" ht="15">
      <c r="A42" s="776" t="s">
        <v>7566</v>
      </c>
      <c r="B42" s="777" t="s">
        <v>7567</v>
      </c>
      <c r="C42" s="776" t="s">
        <v>7560</v>
      </c>
      <c r="D42" s="856">
        <v>4694.1209677419356</v>
      </c>
      <c r="E42" s="436">
        <f t="shared" si="0"/>
        <v>4694.1209677419356</v>
      </c>
      <c r="I42" s="806"/>
    </row>
    <row r="43" spans="1:9" ht="15">
      <c r="A43" s="776" t="s">
        <v>7568</v>
      </c>
      <c r="B43" s="777" t="s">
        <v>7569</v>
      </c>
      <c r="C43" s="776" t="s">
        <v>7560</v>
      </c>
      <c r="D43" s="856">
        <v>3458.8241935483875</v>
      </c>
      <c r="E43" s="436">
        <f t="shared" si="0"/>
        <v>3458.8241935483875</v>
      </c>
      <c r="I43" s="806"/>
    </row>
    <row r="44" spans="1:9" ht="18.75" customHeight="1">
      <c r="A44" s="1839" t="s">
        <v>7570</v>
      </c>
      <c r="B44" s="1839"/>
      <c r="C44" s="1839"/>
      <c r="D44" s="1839"/>
      <c r="E44" s="175"/>
    </row>
    <row r="45" spans="1:9" ht="15">
      <c r="A45" s="2189" t="s">
        <v>7571</v>
      </c>
      <c r="B45" s="2190" t="s">
        <v>7572</v>
      </c>
      <c r="C45" s="2189" t="s">
        <v>7510</v>
      </c>
      <c r="D45" s="436">
        <v>2223.5274193548385</v>
      </c>
      <c r="E45" s="436">
        <f t="shared" si="0"/>
        <v>2223.5274193548385</v>
      </c>
      <c r="I45" s="806"/>
    </row>
    <row r="46" spans="1:9" ht="15">
      <c r="A46" s="2189" t="s">
        <v>7573</v>
      </c>
      <c r="B46" s="2190" t="s">
        <v>7574</v>
      </c>
      <c r="C46" s="2189" t="s">
        <v>7530</v>
      </c>
      <c r="D46" s="436">
        <v>2964.7032258064519</v>
      </c>
      <c r="E46" s="436">
        <f t="shared" si="0"/>
        <v>2964.7032258064519</v>
      </c>
      <c r="I46" s="806"/>
    </row>
    <row r="47" spans="1:9" ht="15">
      <c r="A47" s="2189" t="s">
        <v>7575</v>
      </c>
      <c r="B47" s="2190" t="s">
        <v>7576</v>
      </c>
      <c r="C47" s="2189" t="s">
        <v>7577</v>
      </c>
      <c r="D47" s="436">
        <v>1111.7693548387097</v>
      </c>
      <c r="E47" s="436">
        <f t="shared" si="0"/>
        <v>1111.7693548387097</v>
      </c>
      <c r="I47" s="806"/>
    </row>
    <row r="48" spans="1:9" ht="15">
      <c r="A48" s="2189" t="s">
        <v>7578</v>
      </c>
      <c r="B48" s="2190" t="s">
        <v>7579</v>
      </c>
      <c r="C48" s="2189" t="s">
        <v>7560</v>
      </c>
      <c r="D48" s="436">
        <v>2100</v>
      </c>
      <c r="E48" s="436">
        <f t="shared" si="0"/>
        <v>2100</v>
      </c>
      <c r="I48" s="806"/>
    </row>
    <row r="49" spans="1:9" ht="15">
      <c r="A49" s="2189" t="s">
        <v>7580</v>
      </c>
      <c r="B49" s="2190" t="s">
        <v>7581</v>
      </c>
      <c r="C49" s="2189" t="s">
        <v>7577</v>
      </c>
      <c r="D49" s="436">
        <v>1358.824193548387</v>
      </c>
      <c r="E49" s="436">
        <f t="shared" si="0"/>
        <v>1358.824193548387</v>
      </c>
      <c r="I49" s="806"/>
    </row>
    <row r="50" spans="1:9" ht="15">
      <c r="A50" s="2189" t="s">
        <v>7582</v>
      </c>
      <c r="B50" s="2190" t="s">
        <v>7583</v>
      </c>
      <c r="C50" s="2189" t="s">
        <v>7584</v>
      </c>
      <c r="D50" s="436">
        <v>2470.5935483870967</v>
      </c>
      <c r="E50" s="436">
        <f t="shared" si="0"/>
        <v>2470.5935483870967</v>
      </c>
      <c r="I50" s="806"/>
    </row>
    <row r="51" spans="1:9" ht="15">
      <c r="A51" s="2189" t="s">
        <v>7585</v>
      </c>
      <c r="B51" s="2190" t="s">
        <v>7586</v>
      </c>
      <c r="C51" s="2189" t="s">
        <v>7577</v>
      </c>
      <c r="D51" s="436">
        <v>1235.2967741935483</v>
      </c>
      <c r="E51" s="436">
        <f t="shared" si="0"/>
        <v>1235.2967741935483</v>
      </c>
      <c r="I51" s="806"/>
    </row>
    <row r="52" spans="1:9" ht="15">
      <c r="A52" s="2189" t="s">
        <v>7587</v>
      </c>
      <c r="B52" s="2190" t="s">
        <v>7588</v>
      </c>
      <c r="C52" s="2189" t="s">
        <v>7584</v>
      </c>
      <c r="D52" s="436">
        <v>2347.0548387096778</v>
      </c>
      <c r="E52" s="436">
        <f t="shared" si="0"/>
        <v>2347.0548387096778</v>
      </c>
      <c r="I52" s="806"/>
    </row>
    <row r="53" spans="1:9" ht="15">
      <c r="A53" s="1720" t="s">
        <v>7589</v>
      </c>
      <c r="B53" s="1721" t="s">
        <v>7590</v>
      </c>
      <c r="C53" s="1720" t="s">
        <v>7577</v>
      </c>
      <c r="D53" s="436">
        <v>1173.5274193548389</v>
      </c>
      <c r="E53" s="767">
        <f t="shared" si="0"/>
        <v>1173.5274193548389</v>
      </c>
      <c r="I53" s="806"/>
    </row>
    <row r="54" spans="1:9" ht="15">
      <c r="A54" s="776" t="s">
        <v>7591</v>
      </c>
      <c r="B54" s="777" t="s">
        <v>7592</v>
      </c>
      <c r="C54" s="776" t="s">
        <v>7593</v>
      </c>
      <c r="D54" s="436">
        <v>2223.5274193548385</v>
      </c>
      <c r="E54" s="436">
        <f t="shared" si="0"/>
        <v>2223.5274193548385</v>
      </c>
      <c r="I54" s="806"/>
    </row>
    <row r="55" spans="1:9" ht="18.75" customHeight="1">
      <c r="A55" s="1838" t="s">
        <v>7594</v>
      </c>
      <c r="B55" s="1838"/>
      <c r="C55" s="1838"/>
      <c r="D55" s="1838"/>
      <c r="E55" s="175"/>
    </row>
    <row r="56" spans="1:9">
      <c r="A56" s="776" t="s">
        <v>7595</v>
      </c>
      <c r="B56" s="777" t="s">
        <v>7596</v>
      </c>
      <c r="C56" s="776" t="s">
        <v>7597</v>
      </c>
      <c r="D56" s="436">
        <v>2470.5935483870967</v>
      </c>
      <c r="E56" s="436">
        <f t="shared" si="0"/>
        <v>2470.5935483870967</v>
      </c>
    </row>
    <row r="57" spans="1:9" ht="18.75" customHeight="1">
      <c r="A57" s="1839" t="s">
        <v>7598</v>
      </c>
      <c r="B57" s="1839"/>
      <c r="C57" s="1839"/>
      <c r="D57" s="1839"/>
      <c r="E57" s="175"/>
    </row>
    <row r="58" spans="1:9" ht="15">
      <c r="A58" s="2189" t="s">
        <v>7599</v>
      </c>
      <c r="B58" s="2190" t="s">
        <v>7600</v>
      </c>
      <c r="C58" s="2189">
        <v>5</v>
      </c>
      <c r="D58" s="436">
        <v>2470.5935483870967</v>
      </c>
      <c r="E58" s="436">
        <f t="shared" si="0"/>
        <v>2470.5935483870967</v>
      </c>
      <c r="I58" s="806"/>
    </row>
    <row r="59" spans="1:9">
      <c r="A59" s="2189" t="s">
        <v>7601</v>
      </c>
      <c r="B59" s="2190" t="s">
        <v>7602</v>
      </c>
      <c r="C59" s="2189">
        <v>5</v>
      </c>
      <c r="D59" s="436">
        <v>1358.824193548387</v>
      </c>
      <c r="E59" s="436">
        <f t="shared" si="0"/>
        <v>1358.824193548387</v>
      </c>
      <c r="I59" s="807"/>
    </row>
    <row r="60" spans="1:9">
      <c r="A60" s="2189" t="s">
        <v>7603</v>
      </c>
      <c r="B60" s="2190" t="s">
        <v>7604</v>
      </c>
      <c r="C60" s="2189">
        <v>5</v>
      </c>
      <c r="D60" s="436">
        <v>1358.824193548387</v>
      </c>
      <c r="E60" s="436">
        <f t="shared" si="0"/>
        <v>1358.824193548387</v>
      </c>
      <c r="I60" s="807"/>
    </row>
    <row r="61" spans="1:9" ht="15">
      <c r="A61" s="2189" t="s">
        <v>7605</v>
      </c>
      <c r="B61" s="2190" t="s">
        <v>7606</v>
      </c>
      <c r="C61" s="2189">
        <v>1</v>
      </c>
      <c r="D61" s="436">
        <v>1050</v>
      </c>
      <c r="E61" s="436">
        <f t="shared" si="0"/>
        <v>1050</v>
      </c>
      <c r="I61" s="806"/>
    </row>
    <row r="62" spans="1:9" ht="15">
      <c r="A62" s="2189" t="s">
        <v>7607</v>
      </c>
      <c r="B62" s="2190" t="s">
        <v>7608</v>
      </c>
      <c r="C62" s="2189">
        <v>2</v>
      </c>
      <c r="D62" s="436">
        <v>2100</v>
      </c>
      <c r="E62" s="436">
        <f t="shared" si="0"/>
        <v>2100</v>
      </c>
      <c r="I62" s="806"/>
    </row>
    <row r="63" spans="1:9" ht="15">
      <c r="A63" s="2189" t="s">
        <v>7609</v>
      </c>
      <c r="B63" s="2190" t="s">
        <v>7610</v>
      </c>
      <c r="C63" s="2189">
        <v>2</v>
      </c>
      <c r="D63" s="436">
        <v>2470.5935483870967</v>
      </c>
      <c r="E63" s="436">
        <f t="shared" si="0"/>
        <v>2470.5935483870967</v>
      </c>
      <c r="I63" s="806"/>
    </row>
    <row r="64" spans="1:9" ht="15">
      <c r="A64" s="2189" t="s">
        <v>7611</v>
      </c>
      <c r="B64" s="2190" t="s">
        <v>7612</v>
      </c>
      <c r="C64" s="2189">
        <v>2</v>
      </c>
      <c r="D64" s="436">
        <v>1482.3516129032259</v>
      </c>
      <c r="E64" s="436">
        <f t="shared" si="0"/>
        <v>1482.3516129032259</v>
      </c>
      <c r="I64" s="806"/>
    </row>
    <row r="65" spans="1:9" ht="15">
      <c r="A65" s="2189" t="s">
        <v>7613</v>
      </c>
      <c r="B65" s="2190" t="s">
        <v>7614</v>
      </c>
      <c r="C65" s="2189">
        <v>2</v>
      </c>
      <c r="D65" s="436">
        <v>1482.3516129032259</v>
      </c>
      <c r="E65" s="436">
        <f t="shared" si="0"/>
        <v>1482.3516129032259</v>
      </c>
      <c r="I65" s="806"/>
    </row>
    <row r="66" spans="1:9" ht="15">
      <c r="A66" s="2189" t="s">
        <v>7615</v>
      </c>
      <c r="B66" s="2190" t="s">
        <v>7616</v>
      </c>
      <c r="C66" s="2189">
        <v>2</v>
      </c>
      <c r="D66" s="436">
        <v>2223.5274193548385</v>
      </c>
      <c r="E66" s="436">
        <f t="shared" si="0"/>
        <v>2223.5274193548385</v>
      </c>
      <c r="I66" s="806"/>
    </row>
    <row r="67" spans="1:9" ht="15">
      <c r="A67" s="2189" t="s">
        <v>7617</v>
      </c>
      <c r="B67" s="2190" t="s">
        <v>7618</v>
      </c>
      <c r="C67" s="2189">
        <v>2</v>
      </c>
      <c r="D67" s="436">
        <v>1111.7693548387097</v>
      </c>
      <c r="E67" s="436">
        <f t="shared" si="0"/>
        <v>1111.7693548387097</v>
      </c>
      <c r="I67" s="806"/>
    </row>
    <row r="68" spans="1:9" ht="15">
      <c r="A68" s="2189" t="s">
        <v>7619</v>
      </c>
      <c r="B68" s="2190" t="s">
        <v>7620</v>
      </c>
      <c r="C68" s="2189">
        <v>1</v>
      </c>
      <c r="D68" s="436">
        <v>1482.3516129032259</v>
      </c>
      <c r="E68" s="436">
        <f t="shared" si="0"/>
        <v>1482.3516129032259</v>
      </c>
      <c r="I68" s="806"/>
    </row>
    <row r="69" spans="1:9" ht="15">
      <c r="A69" s="2189" t="s">
        <v>7621</v>
      </c>
      <c r="B69" s="2190" t="s">
        <v>7622</v>
      </c>
      <c r="C69" s="2189">
        <v>1</v>
      </c>
      <c r="D69" s="436">
        <v>1235.2967741935483</v>
      </c>
      <c r="E69" s="436">
        <f t="shared" si="0"/>
        <v>1235.2967741935483</v>
      </c>
      <c r="I69" s="806"/>
    </row>
    <row r="70" spans="1:9" ht="15">
      <c r="A70" s="2189" t="s">
        <v>7623</v>
      </c>
      <c r="B70" s="2190" t="s">
        <v>7624</v>
      </c>
      <c r="C70" s="2189">
        <v>1</v>
      </c>
      <c r="D70" s="436">
        <v>2717.6483870967741</v>
      </c>
      <c r="E70" s="436">
        <f t="shared" si="0"/>
        <v>2717.6483870967741</v>
      </c>
      <c r="I70" s="806"/>
    </row>
    <row r="71" spans="1:9" ht="15">
      <c r="A71" s="2189" t="s">
        <v>7625</v>
      </c>
      <c r="B71" s="2190" t="s">
        <v>7626</v>
      </c>
      <c r="C71" s="2189">
        <v>1</v>
      </c>
      <c r="D71" s="436">
        <v>1976.4725806451613</v>
      </c>
      <c r="E71" s="436">
        <f t="shared" si="0"/>
        <v>1976.4725806451613</v>
      </c>
      <c r="I71" s="806"/>
    </row>
    <row r="72" spans="1:9" ht="15">
      <c r="A72" s="2189" t="s">
        <v>7627</v>
      </c>
      <c r="B72" s="2190" t="s">
        <v>7628</v>
      </c>
      <c r="C72" s="2189">
        <v>1</v>
      </c>
      <c r="D72" s="436">
        <v>2347.0548387096778</v>
      </c>
      <c r="E72" s="436">
        <f t="shared" si="0"/>
        <v>2347.0548387096778</v>
      </c>
      <c r="I72" s="806"/>
    </row>
    <row r="73" spans="1:9" ht="15">
      <c r="A73" s="2189" t="s">
        <v>7629</v>
      </c>
      <c r="B73" s="2190" t="s">
        <v>7630</v>
      </c>
      <c r="C73" s="2189">
        <v>1</v>
      </c>
      <c r="D73" s="436">
        <v>2470.5935483870967</v>
      </c>
      <c r="E73" s="436">
        <f t="shared" si="0"/>
        <v>2470.5935483870967</v>
      </c>
      <c r="I73" s="806"/>
    </row>
    <row r="74" spans="1:9" ht="15">
      <c r="A74" s="2189" t="s">
        <v>7631</v>
      </c>
      <c r="B74" s="2190" t="s">
        <v>7632</v>
      </c>
      <c r="C74" s="2189">
        <v>1</v>
      </c>
      <c r="D74" s="436">
        <v>1482.3516129032259</v>
      </c>
      <c r="E74" s="436">
        <f t="shared" ref="E74:E80" si="1">D74-D74*$I$1</f>
        <v>1482.3516129032259</v>
      </c>
      <c r="I74" s="806"/>
    </row>
    <row r="75" spans="1:9" ht="15">
      <c r="A75" s="2189" t="s">
        <v>7633</v>
      </c>
      <c r="B75" s="2190" t="s">
        <v>7634</v>
      </c>
      <c r="C75" s="2189">
        <v>1</v>
      </c>
      <c r="D75" s="436">
        <v>2223.5274193548385</v>
      </c>
      <c r="E75" s="436">
        <f t="shared" si="1"/>
        <v>2223.5274193548385</v>
      </c>
      <c r="I75" s="806"/>
    </row>
    <row r="76" spans="1:9" ht="15">
      <c r="A76" s="2189" t="s">
        <v>7635</v>
      </c>
      <c r="B76" s="2190" t="s">
        <v>7636</v>
      </c>
      <c r="C76" s="2189">
        <v>1</v>
      </c>
      <c r="D76" s="436">
        <v>1235.2967741935483</v>
      </c>
      <c r="E76" s="436">
        <f t="shared" si="1"/>
        <v>1235.2967741935483</v>
      </c>
      <c r="I76" s="806"/>
    </row>
    <row r="77" spans="1:9" ht="15">
      <c r="A77" s="2189" t="s">
        <v>7637</v>
      </c>
      <c r="B77" s="2190" t="s">
        <v>7638</v>
      </c>
      <c r="C77" s="2189">
        <v>1</v>
      </c>
      <c r="D77" s="436">
        <v>2470.5935483870967</v>
      </c>
      <c r="E77" s="436">
        <f t="shared" si="1"/>
        <v>2470.5935483870967</v>
      </c>
      <c r="I77" s="806"/>
    </row>
    <row r="78" spans="1:9" ht="15">
      <c r="A78" s="2189" t="s">
        <v>7639</v>
      </c>
      <c r="B78" s="2190" t="s">
        <v>7640</v>
      </c>
      <c r="C78" s="2189">
        <v>1</v>
      </c>
      <c r="D78" s="436">
        <v>494.12096774193549</v>
      </c>
      <c r="E78" s="436">
        <f t="shared" si="1"/>
        <v>494.12096774193549</v>
      </c>
      <c r="I78" s="806"/>
    </row>
    <row r="79" spans="1:9" ht="15">
      <c r="A79" s="1720" t="s">
        <v>7641</v>
      </c>
      <c r="B79" s="1721" t="s">
        <v>7642</v>
      </c>
      <c r="C79" s="1720">
        <v>1</v>
      </c>
      <c r="D79" s="436">
        <v>494.12096774193549</v>
      </c>
      <c r="E79" s="767">
        <f t="shared" si="1"/>
        <v>494.12096774193549</v>
      </c>
      <c r="I79" s="806"/>
    </row>
    <row r="80" spans="1:9" ht="15">
      <c r="A80" s="776" t="s">
        <v>7643</v>
      </c>
      <c r="B80" s="777" t="s">
        <v>7644</v>
      </c>
      <c r="C80" s="776">
        <v>1</v>
      </c>
      <c r="D80" s="436">
        <v>494.12096774193549</v>
      </c>
      <c r="E80" s="436">
        <f t="shared" si="1"/>
        <v>494.12096774193549</v>
      </c>
      <c r="I80" s="806"/>
    </row>
    <row r="81" spans="1:9" ht="18.75" customHeight="1">
      <c r="A81" s="1839" t="s">
        <v>7645</v>
      </c>
      <c r="B81" s="1839"/>
      <c r="C81" s="1839"/>
      <c r="D81" s="1839"/>
    </row>
    <row r="82" spans="1:9" ht="15">
      <c r="A82" s="2189" t="s">
        <v>7646</v>
      </c>
      <c r="B82" s="2190" t="s">
        <v>7647</v>
      </c>
      <c r="C82" s="2189" t="s">
        <v>7648</v>
      </c>
      <c r="D82" s="436">
        <v>588</v>
      </c>
      <c r="E82" s="436">
        <f t="shared" ref="E82:E84" si="2">D82-D82*$I$1</f>
        <v>588</v>
      </c>
      <c r="I82" s="806"/>
    </row>
    <row r="83" spans="1:9" ht="15">
      <c r="A83" s="1720" t="s">
        <v>7649</v>
      </c>
      <c r="B83" s="1721" t="s">
        <v>7650</v>
      </c>
      <c r="C83" s="1720" t="s">
        <v>7648</v>
      </c>
      <c r="D83" s="436">
        <v>2450.6999999999998</v>
      </c>
      <c r="E83" s="767">
        <f t="shared" si="2"/>
        <v>2450.6999999999998</v>
      </c>
      <c r="I83" s="806"/>
    </row>
    <row r="84" spans="1:9" ht="15">
      <c r="A84" s="776" t="s">
        <v>7651</v>
      </c>
      <c r="B84" s="777" t="s">
        <v>7652</v>
      </c>
      <c r="C84" s="776" t="s">
        <v>7653</v>
      </c>
      <c r="D84" s="436">
        <v>1464.75</v>
      </c>
      <c r="E84" s="436">
        <f t="shared" si="2"/>
        <v>1464.75</v>
      </c>
      <c r="I84" s="806"/>
    </row>
    <row r="85" spans="1:9">
      <c r="A85" s="1839" t="s">
        <v>7654</v>
      </c>
      <c r="B85" s="1839"/>
      <c r="C85" s="1839"/>
      <c r="D85" s="1839"/>
    </row>
    <row r="86" spans="1:9" ht="15">
      <c r="A86" s="2189">
        <v>7163</v>
      </c>
      <c r="B86" s="2190" t="s">
        <v>7655</v>
      </c>
      <c r="C86" s="2189" t="s">
        <v>7656</v>
      </c>
      <c r="D86" s="436">
        <v>939.52419354838707</v>
      </c>
      <c r="E86" s="436">
        <f t="shared" ref="E86:E104" si="3">D86-D86*$I$1</f>
        <v>939.52419354838707</v>
      </c>
      <c r="F86" s="770"/>
      <c r="I86" s="806"/>
    </row>
    <row r="87" spans="1:9" ht="15">
      <c r="A87" s="2189">
        <v>7167</v>
      </c>
      <c r="B87" s="2190" t="s">
        <v>7657</v>
      </c>
      <c r="C87" s="2189">
        <v>2</v>
      </c>
      <c r="D87" s="436">
        <v>833.95967741935488</v>
      </c>
      <c r="E87" s="436">
        <f t="shared" si="3"/>
        <v>833.95967741935488</v>
      </c>
      <c r="F87" s="770"/>
      <c r="I87" s="806"/>
    </row>
    <row r="88" spans="1:9" ht="15">
      <c r="A88" s="2189">
        <v>7177</v>
      </c>
      <c r="B88" s="2190" t="s">
        <v>7658</v>
      </c>
      <c r="C88" s="2189" t="s">
        <v>7659</v>
      </c>
      <c r="D88" s="436">
        <v>3082.483870967742</v>
      </c>
      <c r="E88" s="436">
        <f t="shared" si="3"/>
        <v>3082.483870967742</v>
      </c>
      <c r="F88" s="770"/>
      <c r="I88" s="806"/>
    </row>
    <row r="89" spans="1:9" ht="15">
      <c r="A89" s="2189">
        <v>7191</v>
      </c>
      <c r="B89" s="2190" t="s">
        <v>7660</v>
      </c>
      <c r="C89" s="2189">
        <v>12</v>
      </c>
      <c r="D89" s="436">
        <v>1731.258064516129</v>
      </c>
      <c r="E89" s="436">
        <f t="shared" si="3"/>
        <v>1731.258064516129</v>
      </c>
      <c r="F89" s="770"/>
      <c r="I89" s="806"/>
    </row>
    <row r="90" spans="1:9" ht="15">
      <c r="A90" s="2189">
        <v>7192</v>
      </c>
      <c r="B90" s="2190" t="s">
        <v>7661</v>
      </c>
      <c r="C90" s="2189" t="s">
        <v>7662</v>
      </c>
      <c r="D90" s="436">
        <v>720.7177419354839</v>
      </c>
      <c r="E90" s="436">
        <f t="shared" si="3"/>
        <v>720.7177419354839</v>
      </c>
      <c r="F90" s="770"/>
      <c r="I90" s="806"/>
    </row>
    <row r="91" spans="1:9" ht="15">
      <c r="A91" s="2189">
        <v>7193</v>
      </c>
      <c r="B91" s="2190" t="s">
        <v>7663</v>
      </c>
      <c r="C91" s="2189" t="s">
        <v>7662</v>
      </c>
      <c r="D91" s="436">
        <v>1002.8629032258062</v>
      </c>
      <c r="E91" s="436">
        <f t="shared" si="3"/>
        <v>1002.8629032258062</v>
      </c>
      <c r="F91" s="770"/>
      <c r="I91" s="806"/>
    </row>
    <row r="92" spans="1:9" ht="15">
      <c r="A92" s="2189">
        <v>7199</v>
      </c>
      <c r="B92" s="2190" t="s">
        <v>7664</v>
      </c>
      <c r="C92" s="2189" t="s">
        <v>7662</v>
      </c>
      <c r="D92" s="436">
        <v>876.18548387096769</v>
      </c>
      <c r="E92" s="436">
        <f t="shared" si="3"/>
        <v>876.18548387096769</v>
      </c>
      <c r="F92" s="770"/>
      <c r="I92" s="806"/>
    </row>
    <row r="93" spans="1:9" ht="15">
      <c r="A93" s="2189">
        <v>7200</v>
      </c>
      <c r="B93" s="2190" t="s">
        <v>7665</v>
      </c>
      <c r="C93" s="2189" t="s">
        <v>7662</v>
      </c>
      <c r="D93" s="436">
        <v>1520.1290322580646</v>
      </c>
      <c r="E93" s="436">
        <f t="shared" si="3"/>
        <v>1520.1290322580646</v>
      </c>
      <c r="F93" s="770"/>
      <c r="I93" s="806"/>
    </row>
    <row r="94" spans="1:9" ht="15">
      <c r="A94" s="2189">
        <v>7201</v>
      </c>
      <c r="B94" s="2190" t="s">
        <v>7666</v>
      </c>
      <c r="C94" s="2189" t="s">
        <v>7662</v>
      </c>
      <c r="D94" s="436">
        <v>950.08064516129036</v>
      </c>
      <c r="E94" s="436">
        <f t="shared" si="3"/>
        <v>950.08064516129036</v>
      </c>
      <c r="F94" s="770"/>
      <c r="I94" s="806"/>
    </row>
    <row r="95" spans="1:9" ht="15">
      <c r="A95" s="2189">
        <v>7202</v>
      </c>
      <c r="B95" s="2190" t="s">
        <v>7667</v>
      </c>
      <c r="C95" s="2189" t="s">
        <v>7662</v>
      </c>
      <c r="D95" s="436">
        <v>897.29838709677415</v>
      </c>
      <c r="E95" s="436">
        <f t="shared" si="3"/>
        <v>897.29838709677415</v>
      </c>
      <c r="F95" s="770"/>
      <c r="I95" s="806"/>
    </row>
    <row r="96" spans="1:9" ht="15">
      <c r="A96" s="2189">
        <v>7205</v>
      </c>
      <c r="B96" s="2190" t="s">
        <v>7668</v>
      </c>
      <c r="C96" s="2189" t="s">
        <v>7662</v>
      </c>
      <c r="D96" s="436">
        <v>1034.5322580645161</v>
      </c>
      <c r="E96" s="436">
        <f t="shared" si="3"/>
        <v>1034.5322580645161</v>
      </c>
      <c r="F96" s="770"/>
      <c r="I96" s="806"/>
    </row>
    <row r="97" spans="1:9" ht="15">
      <c r="A97" s="2189">
        <v>7206</v>
      </c>
      <c r="B97" s="2190" t="s">
        <v>7669</v>
      </c>
      <c r="C97" s="2189" t="s">
        <v>7662</v>
      </c>
      <c r="D97" s="436">
        <v>1034.5322580645161</v>
      </c>
      <c r="E97" s="436">
        <f t="shared" si="3"/>
        <v>1034.5322580645161</v>
      </c>
      <c r="F97" s="770"/>
      <c r="I97" s="806"/>
    </row>
    <row r="98" spans="1:9" ht="15">
      <c r="A98" s="2189">
        <v>7209</v>
      </c>
      <c r="B98" s="2190" t="s">
        <v>7670</v>
      </c>
      <c r="C98" s="2189" t="s">
        <v>7662</v>
      </c>
      <c r="D98" s="436">
        <v>1235.1048387096776</v>
      </c>
      <c r="E98" s="436">
        <f t="shared" si="3"/>
        <v>1235.1048387096776</v>
      </c>
      <c r="F98" s="770"/>
      <c r="I98" s="806"/>
    </row>
    <row r="99" spans="1:9" ht="15">
      <c r="A99" s="2189">
        <v>7210</v>
      </c>
      <c r="B99" s="2190" t="s">
        <v>7671</v>
      </c>
      <c r="C99" s="2189" t="s">
        <v>7662</v>
      </c>
      <c r="D99" s="436">
        <v>2456.7741935483873</v>
      </c>
      <c r="E99" s="436">
        <f t="shared" si="3"/>
        <v>2456.7741935483873</v>
      </c>
      <c r="F99" s="770"/>
      <c r="I99" s="806"/>
    </row>
    <row r="100" spans="1:9" ht="15">
      <c r="A100" s="2189">
        <v>7211</v>
      </c>
      <c r="B100" s="2190" t="s">
        <v>7672</v>
      </c>
      <c r="C100" s="2189" t="s">
        <v>7662</v>
      </c>
      <c r="D100" s="436">
        <v>1319.5564516129032</v>
      </c>
      <c r="E100" s="436">
        <f t="shared" si="3"/>
        <v>1319.5564516129032</v>
      </c>
      <c r="F100" s="770"/>
      <c r="I100" s="806"/>
    </row>
    <row r="101" spans="1:9" ht="15">
      <c r="A101" s="2189">
        <v>7213</v>
      </c>
      <c r="B101" s="2190" t="s">
        <v>7673</v>
      </c>
      <c r="C101" s="2189" t="s">
        <v>7662</v>
      </c>
      <c r="D101" s="436">
        <v>907.85483870967744</v>
      </c>
      <c r="E101" s="436">
        <f t="shared" si="3"/>
        <v>907.85483870967744</v>
      </c>
      <c r="F101" s="770"/>
      <c r="I101" s="806"/>
    </row>
    <row r="102" spans="1:9" ht="15">
      <c r="A102" s="2189">
        <v>7237</v>
      </c>
      <c r="B102" s="2190" t="s">
        <v>7674</v>
      </c>
      <c r="C102" s="2189" t="s">
        <v>7675</v>
      </c>
      <c r="D102" s="436">
        <v>1615.1370967741934</v>
      </c>
      <c r="E102" s="436">
        <f t="shared" si="3"/>
        <v>1615.1370967741934</v>
      </c>
      <c r="F102" s="770"/>
      <c r="I102" s="806"/>
    </row>
    <row r="103" spans="1:9" ht="15">
      <c r="A103" s="2189">
        <v>7238</v>
      </c>
      <c r="B103" s="2190" t="s">
        <v>7676</v>
      </c>
      <c r="C103" s="2189" t="s">
        <v>7675</v>
      </c>
      <c r="D103" s="436">
        <v>1235.1048387096776</v>
      </c>
      <c r="E103" s="436">
        <f t="shared" si="3"/>
        <v>1235.1048387096776</v>
      </c>
      <c r="F103" s="770"/>
      <c r="I103" s="806"/>
    </row>
    <row r="104" spans="1:9" ht="15">
      <c r="A104" s="2189">
        <v>7239</v>
      </c>
      <c r="B104" s="2190" t="s">
        <v>7677</v>
      </c>
      <c r="C104" s="2189" t="s">
        <v>7678</v>
      </c>
      <c r="D104" s="436">
        <v>886.74193548387098</v>
      </c>
      <c r="E104" s="436">
        <f t="shared" si="3"/>
        <v>886.74193548387098</v>
      </c>
      <c r="F104" s="770"/>
      <c r="I104" s="806"/>
    </row>
    <row r="105" spans="1:9"/>
  </sheetData>
  <mergeCells count="14">
    <mergeCell ref="A55:D55"/>
    <mergeCell ref="A57:D57"/>
    <mergeCell ref="A81:D81"/>
    <mergeCell ref="A85:D85"/>
    <mergeCell ref="A17:D17"/>
    <mergeCell ref="A24:D24"/>
    <mergeCell ref="A31:D31"/>
    <mergeCell ref="A37:D37"/>
    <mergeCell ref="A44:D44"/>
    <mergeCell ref="A1:B1"/>
    <mergeCell ref="A3:B3"/>
    <mergeCell ref="A4:B4"/>
    <mergeCell ref="A7:E7"/>
    <mergeCell ref="A9:D9"/>
  </mergeCells>
  <hyperlinks>
    <hyperlink ref="A6" location="'Список программ'!R1C1" display="Список программ" xr:uid="{00000000-0004-0000-1900-000000000000}"/>
  </hyperlinks>
  <pageMargins left="0.7" right="0.7" top="0.75" bottom="0.75" header="0.51180555555555496" footer="0.51180555555555496"/>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0504D"/>
  </sheetPr>
  <dimension ref="A1:K1048576"/>
  <sheetViews>
    <sheetView topLeftCell="A48" zoomScaleNormal="100" workbookViewId="0">
      <selection activeCell="F257" sqref="F257"/>
    </sheetView>
  </sheetViews>
  <sheetFormatPr defaultColWidth="8" defaultRowHeight="14.25" customHeight="1"/>
  <cols>
    <col min="1" max="1" width="14.375" customWidth="1"/>
    <col min="2" max="2" width="14.625" customWidth="1"/>
    <col min="3" max="3" width="59.875" customWidth="1"/>
    <col min="4" max="4" width="11.125" customWidth="1"/>
    <col min="6" max="6" width="15.625" style="83" customWidth="1"/>
    <col min="7" max="7" width="15.625" customWidth="1"/>
    <col min="8" max="8" width="11.5" customWidth="1"/>
    <col min="9" max="9" width="12.875" customWidth="1"/>
    <col min="10" max="10" width="12.375" customWidth="1"/>
  </cols>
  <sheetData>
    <row r="1" spans="1:11" ht="15.75">
      <c r="A1" s="48" t="s">
        <v>0</v>
      </c>
      <c r="B1" s="49"/>
      <c r="C1" s="17"/>
      <c r="D1" s="18"/>
      <c r="E1" s="50"/>
      <c r="F1" s="570"/>
      <c r="G1" s="51"/>
      <c r="H1" s="51"/>
      <c r="I1" s="52"/>
      <c r="J1" s="70" t="s">
        <v>105</v>
      </c>
      <c r="K1" s="21">
        <v>0</v>
      </c>
    </row>
    <row r="2" spans="1:11">
      <c r="A2" s="22" t="s">
        <v>1</v>
      </c>
      <c r="B2" s="23"/>
      <c r="C2" s="24"/>
      <c r="D2" s="25"/>
      <c r="E2" s="19"/>
      <c r="F2" s="571"/>
      <c r="G2" s="55"/>
      <c r="H2" s="55"/>
      <c r="I2" s="56"/>
      <c r="J2" s="1534" t="s">
        <v>106</v>
      </c>
      <c r="K2" s="1552">
        <v>0</v>
      </c>
    </row>
    <row r="3" spans="1:11">
      <c r="A3" s="57" t="s">
        <v>2</v>
      </c>
      <c r="B3" s="58"/>
      <c r="C3" s="24"/>
      <c r="D3" s="25"/>
      <c r="E3" s="14"/>
      <c r="F3" s="571"/>
      <c r="G3" s="55"/>
      <c r="H3" s="55"/>
      <c r="I3" s="56"/>
    </row>
    <row r="4" spans="1:11">
      <c r="A4" s="57" t="s">
        <v>3</v>
      </c>
      <c r="B4" s="58"/>
      <c r="C4" s="24"/>
      <c r="D4" s="25"/>
      <c r="E4" s="14"/>
      <c r="F4" s="571"/>
      <c r="G4" s="55"/>
      <c r="H4" s="55"/>
      <c r="I4" s="56"/>
    </row>
    <row r="5" spans="1:11" ht="20.25">
      <c r="A5" s="60"/>
      <c r="B5" s="44"/>
      <c r="C5" s="28" t="s">
        <v>107</v>
      </c>
      <c r="D5" s="25"/>
      <c r="E5" s="14"/>
      <c r="F5" s="571"/>
      <c r="G5" s="55"/>
      <c r="H5" s="55"/>
      <c r="I5" s="56"/>
    </row>
    <row r="6" spans="1:11" ht="20.25" customHeight="1">
      <c r="A6" s="1741" t="s">
        <v>108</v>
      </c>
      <c r="B6" s="1840"/>
      <c r="C6" s="29"/>
      <c r="D6" s="30"/>
      <c r="E6" s="31"/>
      <c r="F6" s="116"/>
      <c r="G6" s="61"/>
      <c r="H6" s="61"/>
      <c r="I6" s="62"/>
    </row>
    <row r="7" spans="1:11">
      <c r="A7" s="1827" t="s">
        <v>109</v>
      </c>
      <c r="B7" s="1827"/>
      <c r="C7" s="1827"/>
      <c r="D7" s="1827"/>
      <c r="E7" s="1827"/>
      <c r="F7" s="1827"/>
      <c r="G7" s="1827"/>
      <c r="H7" s="1827"/>
      <c r="I7" s="1827"/>
    </row>
    <row r="8" spans="1:11" ht="20.25">
      <c r="A8" s="1733" t="s">
        <v>7679</v>
      </c>
      <c r="B8" s="1733" t="s">
        <v>110</v>
      </c>
      <c r="C8" s="2006" t="s">
        <v>111</v>
      </c>
      <c r="D8" s="1733" t="s">
        <v>1103</v>
      </c>
      <c r="E8" s="1733" t="s">
        <v>112</v>
      </c>
      <c r="F8" s="1733" t="s">
        <v>1517</v>
      </c>
      <c r="G8" s="391" t="s">
        <v>3894</v>
      </c>
      <c r="H8" s="577" t="s">
        <v>113</v>
      </c>
      <c r="I8" s="2193" t="s">
        <v>114</v>
      </c>
    </row>
    <row r="9" spans="1:11">
      <c r="A9" s="573"/>
      <c r="B9" s="574"/>
      <c r="C9" s="578" t="s">
        <v>7680</v>
      </c>
      <c r="D9" s="574"/>
      <c r="E9" s="575"/>
      <c r="F9" s="575"/>
      <c r="G9" s="576"/>
      <c r="H9" s="576"/>
      <c r="I9" s="576"/>
    </row>
    <row r="10" spans="1:11" ht="40.35" customHeight="1">
      <c r="A10" s="1177" t="s">
        <v>7681</v>
      </c>
      <c r="B10" s="1178">
        <v>81951020040</v>
      </c>
      <c r="C10" s="579" t="s">
        <v>7682</v>
      </c>
      <c r="D10" s="1178" t="s">
        <v>1630</v>
      </c>
      <c r="E10" s="1178" t="s">
        <v>7683</v>
      </c>
      <c r="F10" s="1179">
        <v>0.28999999999999998</v>
      </c>
      <c r="G10" s="1180" t="s">
        <v>7684</v>
      </c>
      <c r="H10" s="672">
        <f>F10*$K$2</f>
        <v>0</v>
      </c>
      <c r="I10" s="672">
        <f>H10-H10*($K$1)</f>
        <v>0</v>
      </c>
    </row>
    <row r="11" spans="1:11" ht="22.5">
      <c r="A11" s="1177" t="s">
        <v>7681</v>
      </c>
      <c r="B11" s="1178">
        <v>81951020060</v>
      </c>
      <c r="C11" s="579" t="s">
        <v>7685</v>
      </c>
      <c r="D11" s="1178" t="s">
        <v>1630</v>
      </c>
      <c r="E11" s="1178" t="s">
        <v>7683</v>
      </c>
      <c r="F11" s="1179">
        <v>0.28000000000000003</v>
      </c>
      <c r="G11" s="1180" t="s">
        <v>7684</v>
      </c>
      <c r="H11" s="672">
        <f t="shared" ref="H11:H23" si="0">F11*$K$2</f>
        <v>0</v>
      </c>
      <c r="I11" s="672">
        <f t="shared" ref="I11:I23" si="1">H11-H11*($K$1)</f>
        <v>0</v>
      </c>
    </row>
    <row r="12" spans="1:11" ht="22.5">
      <c r="A12" s="1177" t="s">
        <v>7681</v>
      </c>
      <c r="B12" s="1178">
        <v>81951120080</v>
      </c>
      <c r="C12" s="579" t="s">
        <v>7686</v>
      </c>
      <c r="D12" s="1178" t="s">
        <v>1630</v>
      </c>
      <c r="E12" s="1178" t="s">
        <v>7683</v>
      </c>
      <c r="F12" s="1179">
        <v>0.26</v>
      </c>
      <c r="G12" s="1180" t="s">
        <v>7684</v>
      </c>
      <c r="H12" s="672">
        <f t="shared" si="0"/>
        <v>0</v>
      </c>
      <c r="I12" s="672">
        <f t="shared" si="1"/>
        <v>0</v>
      </c>
    </row>
    <row r="13" spans="1:11" ht="22.5">
      <c r="A13" s="1177" t="s">
        <v>7681</v>
      </c>
      <c r="B13" s="1178">
        <v>81951120100</v>
      </c>
      <c r="C13" s="579" t="s">
        <v>7687</v>
      </c>
      <c r="D13" s="1178" t="s">
        <v>1630</v>
      </c>
      <c r="E13" s="1178" t="s">
        <v>7683</v>
      </c>
      <c r="F13" s="1179">
        <v>0.26</v>
      </c>
      <c r="G13" s="1180" t="s">
        <v>7684</v>
      </c>
      <c r="H13" s="672">
        <f t="shared" si="0"/>
        <v>0</v>
      </c>
      <c r="I13" s="672">
        <f t="shared" si="1"/>
        <v>0</v>
      </c>
    </row>
    <row r="14" spans="1:11" ht="22.5">
      <c r="A14" s="1177" t="s">
        <v>7681</v>
      </c>
      <c r="B14" s="1178">
        <v>81951120120</v>
      </c>
      <c r="C14" s="579" t="s">
        <v>7688</v>
      </c>
      <c r="D14" s="1178" t="s">
        <v>1630</v>
      </c>
      <c r="E14" s="1178" t="s">
        <v>7683</v>
      </c>
      <c r="F14" s="1179">
        <v>0.26</v>
      </c>
      <c r="G14" s="1180" t="s">
        <v>7684</v>
      </c>
      <c r="H14" s="672">
        <f t="shared" si="0"/>
        <v>0</v>
      </c>
      <c r="I14" s="672">
        <f t="shared" si="1"/>
        <v>0</v>
      </c>
    </row>
    <row r="15" spans="1:11" ht="22.5">
      <c r="A15" s="1177" t="s">
        <v>7681</v>
      </c>
      <c r="B15" s="1178">
        <v>81951120150</v>
      </c>
      <c r="C15" s="579" t="s">
        <v>7689</v>
      </c>
      <c r="D15" s="1178" t="s">
        <v>1630</v>
      </c>
      <c r="E15" s="1178" t="s">
        <v>7683</v>
      </c>
      <c r="F15" s="1179">
        <v>0.26</v>
      </c>
      <c r="G15" s="1180" t="s">
        <v>7684</v>
      </c>
      <c r="H15" s="672">
        <f t="shared" si="0"/>
        <v>0</v>
      </c>
      <c r="I15" s="672">
        <f t="shared" si="1"/>
        <v>0</v>
      </c>
    </row>
    <row r="16" spans="1:11" ht="15" customHeight="1">
      <c r="A16" s="1177" t="s">
        <v>7681</v>
      </c>
      <c r="B16" s="1178">
        <v>81951120180</v>
      </c>
      <c r="C16" s="579" t="s">
        <v>7690</v>
      </c>
      <c r="D16" s="1178" t="s">
        <v>1630</v>
      </c>
      <c r="E16" s="1178" t="s">
        <v>7683</v>
      </c>
      <c r="F16" s="1179">
        <v>0.26</v>
      </c>
      <c r="G16" s="1180" t="s">
        <v>7684</v>
      </c>
      <c r="H16" s="672">
        <f t="shared" si="0"/>
        <v>0</v>
      </c>
      <c r="I16" s="672">
        <f t="shared" si="1"/>
        <v>0</v>
      </c>
    </row>
    <row r="17" spans="1:9" ht="22.5">
      <c r="A17" s="1177" t="s">
        <v>7681</v>
      </c>
      <c r="B17" s="1178">
        <v>81951120220</v>
      </c>
      <c r="C17" s="579" t="s">
        <v>7691</v>
      </c>
      <c r="D17" s="1178" t="s">
        <v>1630</v>
      </c>
      <c r="E17" s="1178" t="s">
        <v>7683</v>
      </c>
      <c r="F17" s="1179">
        <v>0.26</v>
      </c>
      <c r="G17" s="1180" t="s">
        <v>7684</v>
      </c>
      <c r="H17" s="672">
        <f t="shared" si="0"/>
        <v>0</v>
      </c>
      <c r="I17" s="672">
        <f t="shared" si="1"/>
        <v>0</v>
      </c>
    </row>
    <row r="18" spans="1:9" ht="22.5">
      <c r="A18" s="1177" t="s">
        <v>7681</v>
      </c>
      <c r="B18" s="1178">
        <v>81951120240</v>
      </c>
      <c r="C18" s="579" t="s">
        <v>7692</v>
      </c>
      <c r="D18" s="1178" t="s">
        <v>1630</v>
      </c>
      <c r="E18" s="1178" t="s">
        <v>7683</v>
      </c>
      <c r="F18" s="1179">
        <v>0.26</v>
      </c>
      <c r="G18" s="1180" t="s">
        <v>7684</v>
      </c>
      <c r="H18" s="672">
        <f t="shared" si="0"/>
        <v>0</v>
      </c>
      <c r="I18" s="672">
        <f t="shared" si="1"/>
        <v>0</v>
      </c>
    </row>
    <row r="19" spans="1:9" ht="22.5">
      <c r="A19" s="1177" t="s">
        <v>7681</v>
      </c>
      <c r="B19" s="1178">
        <v>81951120320</v>
      </c>
      <c r="C19" s="579" t="s">
        <v>7693</v>
      </c>
      <c r="D19" s="1178" t="s">
        <v>1630</v>
      </c>
      <c r="E19" s="1178" t="s">
        <v>7683</v>
      </c>
      <c r="F19" s="1179">
        <v>0.26</v>
      </c>
      <c r="G19" s="1180" t="s">
        <v>7684</v>
      </c>
      <c r="H19" s="672">
        <f t="shared" si="0"/>
        <v>0</v>
      </c>
      <c r="I19" s="672">
        <f t="shared" si="1"/>
        <v>0</v>
      </c>
    </row>
    <row r="20" spans="1:9" ht="22.5">
      <c r="A20" s="1177" t="s">
        <v>7681</v>
      </c>
      <c r="B20" s="1178">
        <v>81951120400</v>
      </c>
      <c r="C20" s="579" t="s">
        <v>7694</v>
      </c>
      <c r="D20" s="1178" t="s">
        <v>1630</v>
      </c>
      <c r="E20" s="1178" t="s">
        <v>7683</v>
      </c>
      <c r="F20" s="1179">
        <v>0.26</v>
      </c>
      <c r="G20" s="1180" t="s">
        <v>7684</v>
      </c>
      <c r="H20" s="672">
        <f t="shared" si="0"/>
        <v>0</v>
      </c>
      <c r="I20" s="672">
        <f t="shared" si="1"/>
        <v>0</v>
      </c>
    </row>
    <row r="21" spans="1:9" ht="22.5">
      <c r="A21" s="1177" t="s">
        <v>7681</v>
      </c>
      <c r="B21" s="1178">
        <v>81951120500</v>
      </c>
      <c r="C21" s="579" t="s">
        <v>7695</v>
      </c>
      <c r="D21" s="1178" t="s">
        <v>1630</v>
      </c>
      <c r="E21" s="1178" t="s">
        <v>7683</v>
      </c>
      <c r="F21" s="1179">
        <v>0.26</v>
      </c>
      <c r="G21" s="1180" t="s">
        <v>7684</v>
      </c>
      <c r="H21" s="672">
        <f t="shared" si="0"/>
        <v>0</v>
      </c>
      <c r="I21" s="672">
        <f t="shared" si="1"/>
        <v>0</v>
      </c>
    </row>
    <row r="22" spans="1:9" ht="22.5">
      <c r="A22" s="1177" t="s">
        <v>7681</v>
      </c>
      <c r="B22" s="1178">
        <v>81951120600</v>
      </c>
      <c r="C22" s="579" t="s">
        <v>7696</v>
      </c>
      <c r="D22" s="1178" t="s">
        <v>1630</v>
      </c>
      <c r="E22" s="1178" t="s">
        <v>7683</v>
      </c>
      <c r="F22" s="1179">
        <v>0.26</v>
      </c>
      <c r="G22" s="1180" t="s">
        <v>7684</v>
      </c>
      <c r="H22" s="672">
        <f t="shared" si="0"/>
        <v>0</v>
      </c>
      <c r="I22" s="672">
        <f t="shared" si="1"/>
        <v>0</v>
      </c>
    </row>
    <row r="23" spans="1:9" ht="22.5">
      <c r="A23" s="1177" t="s">
        <v>7681</v>
      </c>
      <c r="B23" s="1178">
        <v>81951120800</v>
      </c>
      <c r="C23" s="579" t="s">
        <v>7697</v>
      </c>
      <c r="D23" s="1178" t="s">
        <v>1630</v>
      </c>
      <c r="E23" s="1178" t="s">
        <v>7683</v>
      </c>
      <c r="F23" s="1179">
        <v>0.26</v>
      </c>
      <c r="G23" s="1180" t="s">
        <v>7684</v>
      </c>
      <c r="H23" s="672">
        <f t="shared" si="0"/>
        <v>0</v>
      </c>
      <c r="I23" s="672">
        <f t="shared" si="1"/>
        <v>0</v>
      </c>
    </row>
    <row r="24" spans="1:9">
      <c r="A24" s="1181"/>
      <c r="B24" s="578"/>
      <c r="C24" s="578" t="s">
        <v>7698</v>
      </c>
      <c r="D24" s="575"/>
      <c r="E24" s="575"/>
      <c r="F24" s="576"/>
      <c r="G24" s="576"/>
      <c r="H24" s="576"/>
      <c r="I24" s="672"/>
    </row>
    <row r="25" spans="1:9" ht="22.5">
      <c r="A25" s="1177" t="s">
        <v>7681</v>
      </c>
      <c r="B25" s="1182">
        <v>81957320040</v>
      </c>
      <c r="C25" s="580" t="s">
        <v>7699</v>
      </c>
      <c r="D25" s="1178" t="s">
        <v>1630</v>
      </c>
      <c r="E25" s="1178" t="s">
        <v>7700</v>
      </c>
      <c r="F25" s="1179">
        <v>0.34</v>
      </c>
      <c r="G25" s="1180" t="s">
        <v>7684</v>
      </c>
      <c r="H25" s="672">
        <f t="shared" ref="H25:H39" si="2">F25*$K$2</f>
        <v>0</v>
      </c>
      <c r="I25" s="672">
        <f t="shared" ref="I25:I39" si="3">H25-H25*($K$1)</f>
        <v>0</v>
      </c>
    </row>
    <row r="26" spans="1:9" ht="22.5">
      <c r="A26" s="1177" t="s">
        <v>7681</v>
      </c>
      <c r="B26" s="1182">
        <v>81957320060</v>
      </c>
      <c r="C26" s="505" t="s">
        <v>7701</v>
      </c>
      <c r="D26" s="1178" t="s">
        <v>1630</v>
      </c>
      <c r="E26" s="1178" t="s">
        <v>7700</v>
      </c>
      <c r="F26" s="1179">
        <v>0.34</v>
      </c>
      <c r="G26" s="1180" t="s">
        <v>7684</v>
      </c>
      <c r="H26" s="672">
        <f t="shared" si="2"/>
        <v>0</v>
      </c>
      <c r="I26" s="672">
        <f t="shared" si="3"/>
        <v>0</v>
      </c>
    </row>
    <row r="27" spans="1:9" ht="22.5">
      <c r="A27" s="1177" t="s">
        <v>7681</v>
      </c>
      <c r="B27" s="1182">
        <v>81957320080</v>
      </c>
      <c r="C27" s="505" t="s">
        <v>7702</v>
      </c>
      <c r="D27" s="1178" t="s">
        <v>1630</v>
      </c>
      <c r="E27" s="1178" t="s">
        <v>7700</v>
      </c>
      <c r="F27" s="1179">
        <v>0.31</v>
      </c>
      <c r="G27" s="1180" t="s">
        <v>7684</v>
      </c>
      <c r="H27" s="672">
        <f t="shared" si="2"/>
        <v>0</v>
      </c>
      <c r="I27" s="672">
        <f t="shared" si="3"/>
        <v>0</v>
      </c>
    </row>
    <row r="28" spans="1:9" ht="22.5">
      <c r="A28" s="1177" t="s">
        <v>7681</v>
      </c>
      <c r="B28" s="1182">
        <v>81957320100</v>
      </c>
      <c r="C28" s="580" t="s">
        <v>7703</v>
      </c>
      <c r="D28" s="1178" t="s">
        <v>1630</v>
      </c>
      <c r="E28" s="1178" t="s">
        <v>7700</v>
      </c>
      <c r="F28" s="1179">
        <v>0.31</v>
      </c>
      <c r="G28" s="1180" t="s">
        <v>7684</v>
      </c>
      <c r="H28" s="672">
        <f t="shared" si="2"/>
        <v>0</v>
      </c>
      <c r="I28" s="672">
        <f t="shared" si="3"/>
        <v>0</v>
      </c>
    </row>
    <row r="29" spans="1:9" ht="22.5">
      <c r="A29" s="1177" t="s">
        <v>7681</v>
      </c>
      <c r="B29" s="1182">
        <v>81957320120</v>
      </c>
      <c r="C29" s="505" t="s">
        <v>7704</v>
      </c>
      <c r="D29" s="1178" t="s">
        <v>1630</v>
      </c>
      <c r="E29" s="1178" t="s">
        <v>7700</v>
      </c>
      <c r="F29" s="1179">
        <v>0.31</v>
      </c>
      <c r="G29" s="1180" t="s">
        <v>7684</v>
      </c>
      <c r="H29" s="672">
        <f t="shared" si="2"/>
        <v>0</v>
      </c>
      <c r="I29" s="672">
        <f t="shared" si="3"/>
        <v>0</v>
      </c>
    </row>
    <row r="30" spans="1:9" ht="22.5">
      <c r="A30" s="1177" t="s">
        <v>7681</v>
      </c>
      <c r="B30" s="1182">
        <v>81957320150</v>
      </c>
      <c r="C30" s="580" t="s">
        <v>7705</v>
      </c>
      <c r="D30" s="1178" t="s">
        <v>1630</v>
      </c>
      <c r="E30" s="1178" t="s">
        <v>7700</v>
      </c>
      <c r="F30" s="1179">
        <v>0.31</v>
      </c>
      <c r="G30" s="1180" t="s">
        <v>7684</v>
      </c>
      <c r="H30" s="672">
        <f t="shared" si="2"/>
        <v>0</v>
      </c>
      <c r="I30" s="672">
        <f t="shared" si="3"/>
        <v>0</v>
      </c>
    </row>
    <row r="31" spans="1:9" ht="22.5">
      <c r="A31" s="1177" t="s">
        <v>7681</v>
      </c>
      <c r="B31" s="1182">
        <v>81957320180</v>
      </c>
      <c r="C31" s="505" t="s">
        <v>7706</v>
      </c>
      <c r="D31" s="1178" t="s">
        <v>1630</v>
      </c>
      <c r="E31" s="1178" t="s">
        <v>7700</v>
      </c>
      <c r="F31" s="1179">
        <v>0.3</v>
      </c>
      <c r="G31" s="1180" t="s">
        <v>7684</v>
      </c>
      <c r="H31" s="672">
        <f t="shared" si="2"/>
        <v>0</v>
      </c>
      <c r="I31" s="672">
        <f t="shared" si="3"/>
        <v>0</v>
      </c>
    </row>
    <row r="32" spans="1:9" ht="22.5">
      <c r="A32" s="1177" t="s">
        <v>7681</v>
      </c>
      <c r="B32" s="1182">
        <v>81957320220</v>
      </c>
      <c r="C32" s="505" t="s">
        <v>7707</v>
      </c>
      <c r="D32" s="1178" t="s">
        <v>1630</v>
      </c>
      <c r="E32" s="1178" t="s">
        <v>7700</v>
      </c>
      <c r="F32" s="1179">
        <v>0.3</v>
      </c>
      <c r="G32" s="1180" t="s">
        <v>7684</v>
      </c>
      <c r="H32" s="672">
        <f t="shared" si="2"/>
        <v>0</v>
      </c>
      <c r="I32" s="672">
        <f t="shared" si="3"/>
        <v>0</v>
      </c>
    </row>
    <row r="33" spans="1:9" ht="22.5">
      <c r="A33" s="1177" t="s">
        <v>7681</v>
      </c>
      <c r="B33" s="1182">
        <v>81957320240</v>
      </c>
      <c r="C33" s="505" t="s">
        <v>7708</v>
      </c>
      <c r="D33" s="1178" t="s">
        <v>1630</v>
      </c>
      <c r="E33" s="1178" t="s">
        <v>7700</v>
      </c>
      <c r="F33" s="1179">
        <v>0.3</v>
      </c>
      <c r="G33" s="1180" t="s">
        <v>7684</v>
      </c>
      <c r="H33" s="672">
        <f t="shared" si="2"/>
        <v>0</v>
      </c>
      <c r="I33" s="672">
        <f t="shared" si="3"/>
        <v>0</v>
      </c>
    </row>
    <row r="34" spans="1:9" ht="22.5">
      <c r="A34" s="1177" t="s">
        <v>7681</v>
      </c>
      <c r="B34" s="1182">
        <v>81957320280</v>
      </c>
      <c r="C34" s="580" t="s">
        <v>7709</v>
      </c>
      <c r="D34" s="1178" t="s">
        <v>1630</v>
      </c>
      <c r="E34" s="1178" t="s">
        <v>7700</v>
      </c>
      <c r="F34" s="1179">
        <v>0.3</v>
      </c>
      <c r="G34" s="1180" t="s">
        <v>7684</v>
      </c>
      <c r="H34" s="672">
        <f t="shared" si="2"/>
        <v>0</v>
      </c>
      <c r="I34" s="672">
        <f t="shared" si="3"/>
        <v>0</v>
      </c>
    </row>
    <row r="35" spans="1:9" ht="22.5">
      <c r="A35" s="1177" t="s">
        <v>7681</v>
      </c>
      <c r="B35" s="1182">
        <v>81957320320</v>
      </c>
      <c r="C35" s="505" t="s">
        <v>7710</v>
      </c>
      <c r="D35" s="1178" t="s">
        <v>1630</v>
      </c>
      <c r="E35" s="1178" t="s">
        <v>7700</v>
      </c>
      <c r="F35" s="1179">
        <v>0.3</v>
      </c>
      <c r="G35" s="1180" t="s">
        <v>7684</v>
      </c>
      <c r="H35" s="672">
        <f t="shared" si="2"/>
        <v>0</v>
      </c>
      <c r="I35" s="672">
        <f t="shared" si="3"/>
        <v>0</v>
      </c>
    </row>
    <row r="36" spans="1:9" ht="22.5">
      <c r="A36" s="1177" t="s">
        <v>7681</v>
      </c>
      <c r="B36" s="1182">
        <v>81957320400</v>
      </c>
      <c r="C36" s="505" t="s">
        <v>7711</v>
      </c>
      <c r="D36" s="1178" t="s">
        <v>1630</v>
      </c>
      <c r="E36" s="1178" t="s">
        <v>7700</v>
      </c>
      <c r="F36" s="1179">
        <v>0.3</v>
      </c>
      <c r="G36" s="1180" t="s">
        <v>7684</v>
      </c>
      <c r="H36" s="672">
        <f t="shared" si="2"/>
        <v>0</v>
      </c>
      <c r="I36" s="672">
        <f t="shared" si="3"/>
        <v>0</v>
      </c>
    </row>
    <row r="37" spans="1:9" ht="22.5">
      <c r="A37" s="1177" t="s">
        <v>7681</v>
      </c>
      <c r="B37" s="1182">
        <v>81957320500</v>
      </c>
      <c r="C37" s="505" t="s">
        <v>7712</v>
      </c>
      <c r="D37" s="1178" t="s">
        <v>1630</v>
      </c>
      <c r="E37" s="1178" t="s">
        <v>7700</v>
      </c>
      <c r="F37" s="1179">
        <v>0.3</v>
      </c>
      <c r="G37" s="1180" t="s">
        <v>7684</v>
      </c>
      <c r="H37" s="672">
        <f t="shared" si="2"/>
        <v>0</v>
      </c>
      <c r="I37" s="672">
        <f t="shared" si="3"/>
        <v>0</v>
      </c>
    </row>
    <row r="38" spans="1:9" ht="22.5">
      <c r="A38" s="1177" t="s">
        <v>7681</v>
      </c>
      <c r="B38" s="1178">
        <v>81957320600</v>
      </c>
      <c r="C38" s="505" t="s">
        <v>7713</v>
      </c>
      <c r="D38" s="1178" t="s">
        <v>1630</v>
      </c>
      <c r="E38" s="1178" t="s">
        <v>7700</v>
      </c>
      <c r="F38" s="1179">
        <v>0.3</v>
      </c>
      <c r="G38" s="1180" t="s">
        <v>7684</v>
      </c>
      <c r="H38" s="672">
        <f t="shared" si="2"/>
        <v>0</v>
      </c>
      <c r="I38" s="672">
        <f t="shared" si="3"/>
        <v>0</v>
      </c>
    </row>
    <row r="39" spans="1:9" ht="22.5">
      <c r="A39" s="1177" t="s">
        <v>7681</v>
      </c>
      <c r="B39" s="1178">
        <v>81957320800</v>
      </c>
      <c r="C39" s="505" t="s">
        <v>7714</v>
      </c>
      <c r="D39" s="1178" t="s">
        <v>1630</v>
      </c>
      <c r="E39" s="1178" t="s">
        <v>7700</v>
      </c>
      <c r="F39" s="1179">
        <v>0.3</v>
      </c>
      <c r="G39" s="1180" t="s">
        <v>7684</v>
      </c>
      <c r="H39" s="672">
        <f t="shared" si="2"/>
        <v>0</v>
      </c>
      <c r="I39" s="672">
        <f t="shared" si="3"/>
        <v>0</v>
      </c>
    </row>
    <row r="40" spans="1:9">
      <c r="A40" s="1183"/>
      <c r="B40" s="1183"/>
      <c r="C40" s="578" t="s">
        <v>7715</v>
      </c>
      <c r="D40" s="1183"/>
      <c r="E40" s="1183"/>
      <c r="F40" s="1184"/>
      <c r="G40" s="1183"/>
      <c r="H40" s="672"/>
      <c r="I40" s="672"/>
    </row>
    <row r="41" spans="1:9" ht="22.5">
      <c r="A41" s="1177" t="s">
        <v>7681</v>
      </c>
      <c r="B41" s="1178">
        <v>81953230040</v>
      </c>
      <c r="C41" s="580" t="s">
        <v>7716</v>
      </c>
      <c r="D41" s="1178" t="s">
        <v>1630</v>
      </c>
      <c r="E41" s="1178" t="s">
        <v>7717</v>
      </c>
      <c r="F41" s="1179">
        <v>0.69</v>
      </c>
      <c r="G41" s="1180" t="s">
        <v>7684</v>
      </c>
      <c r="H41" s="672">
        <f t="shared" ref="H41:H50" si="4">F41*$K$2</f>
        <v>0</v>
      </c>
      <c r="I41" s="672">
        <f t="shared" ref="I41:I50" si="5">H41-H41*($K$1)</f>
        <v>0</v>
      </c>
    </row>
    <row r="42" spans="1:9" ht="22.5">
      <c r="A42" s="1177" t="s">
        <v>7681</v>
      </c>
      <c r="B42" s="1178">
        <v>81953230060</v>
      </c>
      <c r="C42" s="580" t="s">
        <v>7718</v>
      </c>
      <c r="D42" s="1178" t="s">
        <v>1630</v>
      </c>
      <c r="E42" s="1178" t="s">
        <v>7717</v>
      </c>
      <c r="F42" s="1179">
        <v>0.69</v>
      </c>
      <c r="G42" s="1180" t="s">
        <v>7684</v>
      </c>
      <c r="H42" s="672">
        <f t="shared" si="4"/>
        <v>0</v>
      </c>
      <c r="I42" s="672">
        <f t="shared" si="5"/>
        <v>0</v>
      </c>
    </row>
    <row r="43" spans="1:9" ht="22.5">
      <c r="A43" s="1177" t="s">
        <v>7681</v>
      </c>
      <c r="B43" s="1178">
        <v>81953230080</v>
      </c>
      <c r="C43" s="580" t="s">
        <v>7719</v>
      </c>
      <c r="D43" s="1178" t="s">
        <v>1630</v>
      </c>
      <c r="E43" s="1178" t="s">
        <v>7717</v>
      </c>
      <c r="F43" s="1179">
        <v>0.69</v>
      </c>
      <c r="G43" s="1180" t="s">
        <v>7684</v>
      </c>
      <c r="H43" s="672">
        <f t="shared" si="4"/>
        <v>0</v>
      </c>
      <c r="I43" s="672">
        <f t="shared" si="5"/>
        <v>0</v>
      </c>
    </row>
    <row r="44" spans="1:9" ht="22.5">
      <c r="A44" s="1177" t="s">
        <v>7681</v>
      </c>
      <c r="B44" s="1178">
        <v>81953230100</v>
      </c>
      <c r="C44" s="580" t="s">
        <v>7720</v>
      </c>
      <c r="D44" s="1178" t="s">
        <v>1630</v>
      </c>
      <c r="E44" s="1178" t="s">
        <v>7717</v>
      </c>
      <c r="F44" s="1179">
        <v>0.69</v>
      </c>
      <c r="G44" s="1180" t="s">
        <v>7684</v>
      </c>
      <c r="H44" s="672">
        <f t="shared" si="4"/>
        <v>0</v>
      </c>
      <c r="I44" s="672">
        <f t="shared" si="5"/>
        <v>0</v>
      </c>
    </row>
    <row r="45" spans="1:9" ht="22.5">
      <c r="A45" s="1177" t="s">
        <v>7681</v>
      </c>
      <c r="B45" s="1178">
        <v>81953230120</v>
      </c>
      <c r="C45" s="580" t="s">
        <v>7721</v>
      </c>
      <c r="D45" s="1178" t="s">
        <v>1630</v>
      </c>
      <c r="E45" s="1178" t="s">
        <v>7717</v>
      </c>
      <c r="F45" s="1179">
        <v>0.69</v>
      </c>
      <c r="G45" s="1180" t="s">
        <v>7684</v>
      </c>
      <c r="H45" s="672">
        <f t="shared" si="4"/>
        <v>0</v>
      </c>
      <c r="I45" s="672">
        <f t="shared" si="5"/>
        <v>0</v>
      </c>
    </row>
    <row r="46" spans="1:9" ht="22.5">
      <c r="A46" s="1177" t="s">
        <v>7681</v>
      </c>
      <c r="B46" s="1178">
        <v>81953230150</v>
      </c>
      <c r="C46" s="580" t="s">
        <v>7722</v>
      </c>
      <c r="D46" s="1178" t="s">
        <v>1630</v>
      </c>
      <c r="E46" s="1178" t="s">
        <v>7717</v>
      </c>
      <c r="F46" s="1179">
        <v>0.68</v>
      </c>
      <c r="G46" s="1180" t="s">
        <v>7684</v>
      </c>
      <c r="H46" s="672">
        <f t="shared" si="4"/>
        <v>0</v>
      </c>
      <c r="I46" s="672">
        <f t="shared" si="5"/>
        <v>0</v>
      </c>
    </row>
    <row r="47" spans="1:9" ht="22.5">
      <c r="A47" s="1177" t="s">
        <v>7681</v>
      </c>
      <c r="B47" s="1178">
        <v>81953230180</v>
      </c>
      <c r="C47" s="580" t="s">
        <v>7723</v>
      </c>
      <c r="D47" s="1178" t="s">
        <v>1630</v>
      </c>
      <c r="E47" s="1178" t="s">
        <v>7717</v>
      </c>
      <c r="F47" s="1179">
        <v>0.68</v>
      </c>
      <c r="G47" s="1180" t="s">
        <v>7684</v>
      </c>
      <c r="H47" s="672">
        <f t="shared" si="4"/>
        <v>0</v>
      </c>
      <c r="I47" s="672">
        <f t="shared" si="5"/>
        <v>0</v>
      </c>
    </row>
    <row r="48" spans="1:9" ht="22.5">
      <c r="A48" s="1177" t="s">
        <v>7681</v>
      </c>
      <c r="B48" s="1178">
        <v>81953230220</v>
      </c>
      <c r="C48" s="580" t="s">
        <v>7724</v>
      </c>
      <c r="D48" s="1178" t="s">
        <v>1630</v>
      </c>
      <c r="E48" s="1178" t="s">
        <v>7717</v>
      </c>
      <c r="F48" s="1179">
        <v>0.68</v>
      </c>
      <c r="G48" s="1180" t="s">
        <v>7684</v>
      </c>
      <c r="H48" s="672">
        <f t="shared" si="4"/>
        <v>0</v>
      </c>
      <c r="I48" s="672">
        <f t="shared" si="5"/>
        <v>0</v>
      </c>
    </row>
    <row r="49" spans="1:10" ht="22.5">
      <c r="A49" s="1177" t="s">
        <v>7681</v>
      </c>
      <c r="B49" s="1178">
        <v>81953230240</v>
      </c>
      <c r="C49" s="580" t="s">
        <v>7725</v>
      </c>
      <c r="D49" s="1178" t="s">
        <v>1630</v>
      </c>
      <c r="E49" s="1178" t="s">
        <v>7717</v>
      </c>
      <c r="F49" s="1179">
        <v>0.68</v>
      </c>
      <c r="G49" s="1180" t="s">
        <v>7684</v>
      </c>
      <c r="H49" s="672">
        <f t="shared" si="4"/>
        <v>0</v>
      </c>
      <c r="I49" s="672">
        <f t="shared" si="5"/>
        <v>0</v>
      </c>
    </row>
    <row r="50" spans="1:10" ht="22.5">
      <c r="A50" s="1177" t="s">
        <v>7681</v>
      </c>
      <c r="B50" s="1178">
        <v>81953230320</v>
      </c>
      <c r="C50" s="580" t="s">
        <v>7726</v>
      </c>
      <c r="D50" s="1178" t="s">
        <v>1630</v>
      </c>
      <c r="E50" s="1178" t="s">
        <v>7717</v>
      </c>
      <c r="F50" s="1179">
        <v>0.68</v>
      </c>
      <c r="G50" s="1180" t="s">
        <v>7684</v>
      </c>
      <c r="H50" s="672">
        <f t="shared" si="4"/>
        <v>0</v>
      </c>
      <c r="I50" s="672">
        <f t="shared" si="5"/>
        <v>0</v>
      </c>
    </row>
    <row r="51" spans="1:10" ht="13.9" customHeight="1">
      <c r="A51" s="1183"/>
      <c r="B51" s="1183"/>
      <c r="C51" s="578" t="s">
        <v>7727</v>
      </c>
      <c r="D51" s="1183"/>
      <c r="E51" s="1183"/>
      <c r="F51" s="1184"/>
      <c r="G51" s="1183"/>
      <c r="H51" s="1185"/>
      <c r="I51" s="1185"/>
      <c r="J51" s="215"/>
    </row>
    <row r="52" spans="1:10" ht="13.9" customHeight="1">
      <c r="A52" s="1177" t="s">
        <v>7681</v>
      </c>
      <c r="B52" s="1178">
        <v>81351020040</v>
      </c>
      <c r="C52" s="580" t="s">
        <v>7728</v>
      </c>
      <c r="D52" s="1178" t="s">
        <v>1630</v>
      </c>
      <c r="E52" s="1178" t="s">
        <v>7700</v>
      </c>
      <c r="F52" s="1179">
        <v>0.34</v>
      </c>
      <c r="G52" s="1180" t="s">
        <v>7684</v>
      </c>
      <c r="H52" s="672">
        <f t="shared" ref="H52:H65" si="6">F52*$K$2</f>
        <v>0</v>
      </c>
      <c r="I52" s="672">
        <f t="shared" ref="I52:I65" si="7">H52-H52*($K$1)</f>
        <v>0</v>
      </c>
      <c r="J52" s="215"/>
    </row>
    <row r="53" spans="1:10" ht="13.9" customHeight="1">
      <c r="A53" s="1177" t="s">
        <v>7681</v>
      </c>
      <c r="B53" s="1178">
        <v>81351020060</v>
      </c>
      <c r="C53" s="580" t="s">
        <v>7729</v>
      </c>
      <c r="D53" s="1178" t="s">
        <v>1630</v>
      </c>
      <c r="E53" s="1178" t="s">
        <v>7700</v>
      </c>
      <c r="F53" s="1179">
        <v>0.3</v>
      </c>
      <c r="G53" s="1180" t="s">
        <v>7684</v>
      </c>
      <c r="H53" s="672">
        <f t="shared" si="6"/>
        <v>0</v>
      </c>
      <c r="I53" s="672">
        <f t="shared" si="7"/>
        <v>0</v>
      </c>
      <c r="J53" s="215"/>
    </row>
    <row r="54" spans="1:10" ht="24" customHeight="1">
      <c r="A54" s="1177" t="s">
        <v>7681</v>
      </c>
      <c r="B54" s="1178">
        <v>81351020080</v>
      </c>
      <c r="C54" s="580" t="s">
        <v>7730</v>
      </c>
      <c r="D54" s="1178" t="s">
        <v>1630</v>
      </c>
      <c r="E54" s="1178" t="s">
        <v>7700</v>
      </c>
      <c r="F54" s="1179">
        <v>0.3</v>
      </c>
      <c r="G54" s="1180" t="s">
        <v>7684</v>
      </c>
      <c r="H54" s="672">
        <f t="shared" si="6"/>
        <v>0</v>
      </c>
      <c r="I54" s="672">
        <f t="shared" si="7"/>
        <v>0</v>
      </c>
      <c r="J54" s="215"/>
    </row>
    <row r="55" spans="1:10" ht="22.5">
      <c r="A55" s="1177" t="s">
        <v>7681</v>
      </c>
      <c r="B55" s="1178">
        <v>81351120060</v>
      </c>
      <c r="C55" s="580" t="s">
        <v>7731</v>
      </c>
      <c r="D55" s="1178" t="s">
        <v>1630</v>
      </c>
      <c r="E55" s="1178" t="s">
        <v>7700</v>
      </c>
      <c r="F55" s="1179">
        <v>0.3</v>
      </c>
      <c r="G55" s="1180" t="s">
        <v>7684</v>
      </c>
      <c r="H55" s="672">
        <f t="shared" si="6"/>
        <v>0</v>
      </c>
      <c r="I55" s="672">
        <f t="shared" si="7"/>
        <v>0</v>
      </c>
      <c r="J55" s="215"/>
    </row>
    <row r="56" spans="1:10" ht="15" customHeight="1">
      <c r="A56" s="1177" t="s">
        <v>7681</v>
      </c>
      <c r="B56" s="1178">
        <v>81351120080</v>
      </c>
      <c r="C56" s="580" t="s">
        <v>7732</v>
      </c>
      <c r="D56" s="1178" t="s">
        <v>1630</v>
      </c>
      <c r="E56" s="1178" t="s">
        <v>7700</v>
      </c>
      <c r="F56" s="1179">
        <v>0.3</v>
      </c>
      <c r="G56" s="1180" t="s">
        <v>7684</v>
      </c>
      <c r="H56" s="672">
        <f t="shared" si="6"/>
        <v>0</v>
      </c>
      <c r="I56" s="672">
        <f t="shared" si="7"/>
        <v>0</v>
      </c>
      <c r="J56" s="215"/>
    </row>
    <row r="57" spans="1:10" ht="15" customHeight="1">
      <c r="A57" s="1177" t="s">
        <v>7681</v>
      </c>
      <c r="B57" s="1178">
        <v>81351120100</v>
      </c>
      <c r="C57" s="580" t="s">
        <v>7733</v>
      </c>
      <c r="D57" s="1178" t="s">
        <v>1630</v>
      </c>
      <c r="E57" s="1178" t="s">
        <v>7700</v>
      </c>
      <c r="F57" s="1179">
        <v>0.3</v>
      </c>
      <c r="G57" s="1180" t="s">
        <v>7684</v>
      </c>
      <c r="H57" s="672">
        <f t="shared" si="6"/>
        <v>0</v>
      </c>
      <c r="I57" s="672">
        <f t="shared" si="7"/>
        <v>0</v>
      </c>
      <c r="J57" s="215"/>
    </row>
    <row r="58" spans="1:10" ht="16.5" customHeight="1">
      <c r="A58" s="1177" t="s">
        <v>7681</v>
      </c>
      <c r="B58" s="1178">
        <v>81351120120</v>
      </c>
      <c r="C58" s="580" t="s">
        <v>7734</v>
      </c>
      <c r="D58" s="1178" t="s">
        <v>1630</v>
      </c>
      <c r="E58" s="1178" t="s">
        <v>7700</v>
      </c>
      <c r="F58" s="1179">
        <v>0.3</v>
      </c>
      <c r="G58" s="1180" t="s">
        <v>7684</v>
      </c>
      <c r="H58" s="672">
        <f t="shared" si="6"/>
        <v>0</v>
      </c>
      <c r="I58" s="672">
        <f t="shared" si="7"/>
        <v>0</v>
      </c>
      <c r="J58" s="215"/>
    </row>
    <row r="59" spans="1:10" ht="15" customHeight="1">
      <c r="A59" s="1177" t="s">
        <v>7681</v>
      </c>
      <c r="B59" s="1178">
        <v>81351120150</v>
      </c>
      <c r="C59" s="580" t="s">
        <v>7735</v>
      </c>
      <c r="D59" s="1178" t="s">
        <v>1630</v>
      </c>
      <c r="E59" s="1178" t="s">
        <v>7700</v>
      </c>
      <c r="F59" s="1179">
        <v>0.3</v>
      </c>
      <c r="G59" s="1180" t="s">
        <v>7684</v>
      </c>
      <c r="H59" s="672">
        <f t="shared" si="6"/>
        <v>0</v>
      </c>
      <c r="I59" s="672">
        <f t="shared" si="7"/>
        <v>0</v>
      </c>
      <c r="J59" s="215"/>
    </row>
    <row r="60" spans="1:10" ht="22.5">
      <c r="A60" s="1177" t="s">
        <v>7681</v>
      </c>
      <c r="B60" s="1178">
        <v>81351120180</v>
      </c>
      <c r="C60" s="580" t="s">
        <v>7736</v>
      </c>
      <c r="D60" s="1178" t="s">
        <v>1630</v>
      </c>
      <c r="E60" s="1178" t="s">
        <v>7700</v>
      </c>
      <c r="F60" s="1179">
        <v>0.3</v>
      </c>
      <c r="G60" s="1180" t="s">
        <v>7684</v>
      </c>
      <c r="H60" s="672">
        <f t="shared" si="6"/>
        <v>0</v>
      </c>
      <c r="I60" s="672">
        <f t="shared" si="7"/>
        <v>0</v>
      </c>
      <c r="J60" s="215"/>
    </row>
    <row r="61" spans="1:10" ht="22.5">
      <c r="A61" s="1177" t="s">
        <v>7681</v>
      </c>
      <c r="B61" s="1178">
        <v>81351120220</v>
      </c>
      <c r="C61" s="580" t="s">
        <v>7737</v>
      </c>
      <c r="D61" s="1178" t="s">
        <v>1630</v>
      </c>
      <c r="E61" s="1178" t="s">
        <v>7700</v>
      </c>
      <c r="F61" s="1179">
        <v>0.3</v>
      </c>
      <c r="G61" s="1180" t="s">
        <v>7684</v>
      </c>
      <c r="H61" s="672">
        <f t="shared" si="6"/>
        <v>0</v>
      </c>
      <c r="I61" s="672">
        <f t="shared" si="7"/>
        <v>0</v>
      </c>
      <c r="J61" s="215"/>
    </row>
    <row r="62" spans="1:10" ht="22.5">
      <c r="A62" s="1177" t="s">
        <v>7681</v>
      </c>
      <c r="B62" s="1178">
        <v>81351120240</v>
      </c>
      <c r="C62" s="580" t="s">
        <v>7738</v>
      </c>
      <c r="D62" s="1178" t="s">
        <v>1630</v>
      </c>
      <c r="E62" s="1178" t="s">
        <v>7700</v>
      </c>
      <c r="F62" s="1179">
        <v>0.3</v>
      </c>
      <c r="G62" s="1180" t="s">
        <v>7684</v>
      </c>
      <c r="H62" s="672">
        <f t="shared" si="6"/>
        <v>0</v>
      </c>
      <c r="I62" s="672">
        <f t="shared" si="7"/>
        <v>0</v>
      </c>
      <c r="J62" s="215"/>
    </row>
    <row r="63" spans="1:10" ht="22.5">
      <c r="A63" s="1177" t="s">
        <v>7681</v>
      </c>
      <c r="B63" s="1178">
        <v>81351120320</v>
      </c>
      <c r="C63" s="580" t="s">
        <v>7739</v>
      </c>
      <c r="D63" s="1178" t="s">
        <v>1630</v>
      </c>
      <c r="E63" s="1178" t="s">
        <v>7700</v>
      </c>
      <c r="F63" s="1179">
        <v>0.3</v>
      </c>
      <c r="G63" s="1180" t="s">
        <v>7684</v>
      </c>
      <c r="H63" s="672">
        <f t="shared" si="6"/>
        <v>0</v>
      </c>
      <c r="I63" s="672">
        <f t="shared" si="7"/>
        <v>0</v>
      </c>
      <c r="J63" s="215"/>
    </row>
    <row r="64" spans="1:10" ht="22.5">
      <c r="A64" s="1177" t="s">
        <v>7681</v>
      </c>
      <c r="B64" s="1178">
        <v>81351120400</v>
      </c>
      <c r="C64" s="580" t="s">
        <v>7740</v>
      </c>
      <c r="D64" s="1178" t="s">
        <v>1630</v>
      </c>
      <c r="E64" s="1178" t="s">
        <v>7700</v>
      </c>
      <c r="F64" s="1179">
        <v>0.3</v>
      </c>
      <c r="G64" s="1180" t="s">
        <v>7684</v>
      </c>
      <c r="H64" s="672">
        <f t="shared" si="6"/>
        <v>0</v>
      </c>
      <c r="I64" s="672">
        <f t="shared" si="7"/>
        <v>0</v>
      </c>
      <c r="J64" s="215"/>
    </row>
    <row r="65" spans="1:10" ht="22.5">
      <c r="A65" s="1177" t="s">
        <v>7681</v>
      </c>
      <c r="B65" s="1178">
        <v>81351120500</v>
      </c>
      <c r="C65" s="580" t="s">
        <v>7741</v>
      </c>
      <c r="D65" s="1178" t="s">
        <v>1630</v>
      </c>
      <c r="E65" s="1178" t="s">
        <v>7700</v>
      </c>
      <c r="F65" s="1179">
        <v>0.3</v>
      </c>
      <c r="G65" s="1180" t="s">
        <v>7684</v>
      </c>
      <c r="H65" s="672">
        <f t="shared" si="6"/>
        <v>0</v>
      </c>
      <c r="I65" s="672">
        <f t="shared" si="7"/>
        <v>0</v>
      </c>
      <c r="J65" s="215"/>
    </row>
    <row r="66" spans="1:10" ht="15">
      <c r="A66" s="1183"/>
      <c r="B66" s="1183"/>
      <c r="C66" s="578" t="s">
        <v>7742</v>
      </c>
      <c r="D66" s="1183"/>
      <c r="E66" s="1183"/>
      <c r="F66" s="1184"/>
      <c r="G66" s="1183"/>
      <c r="H66" s="1185"/>
      <c r="I66" s="1185"/>
      <c r="J66" s="215"/>
    </row>
    <row r="67" spans="1:10" ht="22.5">
      <c r="A67" s="1177" t="s">
        <v>7681</v>
      </c>
      <c r="B67" s="1178">
        <v>81357320040</v>
      </c>
      <c r="C67" s="580" t="s">
        <v>7743</v>
      </c>
      <c r="D67" s="1178" t="s">
        <v>1630</v>
      </c>
      <c r="E67" s="1178" t="s">
        <v>7700</v>
      </c>
      <c r="F67" s="1179">
        <v>0.42</v>
      </c>
      <c r="G67" s="1180" t="s">
        <v>7684</v>
      </c>
      <c r="H67" s="672">
        <f t="shared" ref="H67:H85" si="8">F67*$K$2</f>
        <v>0</v>
      </c>
      <c r="I67" s="672">
        <f t="shared" ref="I67:I85" si="9">H67-H67*($K$1)</f>
        <v>0</v>
      </c>
      <c r="J67" s="215"/>
    </row>
    <row r="68" spans="1:10" ht="22.5">
      <c r="A68" s="1177" t="s">
        <v>7681</v>
      </c>
      <c r="B68" s="1178">
        <v>81357320060</v>
      </c>
      <c r="C68" s="580" t="s">
        <v>7744</v>
      </c>
      <c r="D68" s="1178" t="s">
        <v>1630</v>
      </c>
      <c r="E68" s="1178" t="s">
        <v>7700</v>
      </c>
      <c r="F68" s="1179">
        <v>0.4</v>
      </c>
      <c r="G68" s="1180" t="s">
        <v>7684</v>
      </c>
      <c r="H68" s="672">
        <f t="shared" si="8"/>
        <v>0</v>
      </c>
      <c r="I68" s="672">
        <f t="shared" si="9"/>
        <v>0</v>
      </c>
      <c r="J68" s="215"/>
    </row>
    <row r="69" spans="1:10" ht="13.9" customHeight="1">
      <c r="A69" s="1177" t="s">
        <v>7681</v>
      </c>
      <c r="B69" s="1178">
        <v>81357320080</v>
      </c>
      <c r="C69" s="580" t="s">
        <v>7745</v>
      </c>
      <c r="D69" s="1178" t="s">
        <v>1630</v>
      </c>
      <c r="E69" s="1178" t="s">
        <v>7700</v>
      </c>
      <c r="F69" s="1179">
        <v>0.4</v>
      </c>
      <c r="G69" s="1180" t="s">
        <v>7684</v>
      </c>
      <c r="H69" s="672">
        <f t="shared" si="8"/>
        <v>0</v>
      </c>
      <c r="I69" s="672">
        <f t="shared" si="9"/>
        <v>0</v>
      </c>
      <c r="J69" s="215"/>
    </row>
    <row r="70" spans="1:10" ht="13.9" customHeight="1">
      <c r="A70" s="1177" t="s">
        <v>7681</v>
      </c>
      <c r="B70" s="1178">
        <v>81357320100</v>
      </c>
      <c r="C70" s="580" t="s">
        <v>7746</v>
      </c>
      <c r="D70" s="1178" t="s">
        <v>1630</v>
      </c>
      <c r="E70" s="1178" t="s">
        <v>7700</v>
      </c>
      <c r="F70" s="1179">
        <v>0.4</v>
      </c>
      <c r="G70" s="1180" t="s">
        <v>7684</v>
      </c>
      <c r="H70" s="672">
        <f t="shared" si="8"/>
        <v>0</v>
      </c>
      <c r="I70" s="672">
        <f t="shared" si="9"/>
        <v>0</v>
      </c>
      <c r="J70" s="215"/>
    </row>
    <row r="71" spans="1:10" ht="22.5">
      <c r="A71" s="1177" t="s">
        <v>7681</v>
      </c>
      <c r="B71" s="1178">
        <v>81357320120</v>
      </c>
      <c r="C71" s="580" t="s">
        <v>7747</v>
      </c>
      <c r="D71" s="1178" t="s">
        <v>1630</v>
      </c>
      <c r="E71" s="1178" t="s">
        <v>7700</v>
      </c>
      <c r="F71" s="1179">
        <v>0.4</v>
      </c>
      <c r="G71" s="1180" t="s">
        <v>7684</v>
      </c>
      <c r="H71" s="672">
        <f t="shared" si="8"/>
        <v>0</v>
      </c>
      <c r="I71" s="672">
        <f t="shared" si="9"/>
        <v>0</v>
      </c>
    </row>
    <row r="72" spans="1:10" ht="22.5">
      <c r="A72" s="1177" t="s">
        <v>7681</v>
      </c>
      <c r="B72" s="1178">
        <v>81357320150</v>
      </c>
      <c r="C72" s="580" t="s">
        <v>7748</v>
      </c>
      <c r="D72" s="1178" t="s">
        <v>1630</v>
      </c>
      <c r="E72" s="1178" t="s">
        <v>7700</v>
      </c>
      <c r="F72" s="1179">
        <v>0.4</v>
      </c>
      <c r="G72" s="1180" t="s">
        <v>7684</v>
      </c>
      <c r="H72" s="672">
        <f t="shared" si="8"/>
        <v>0</v>
      </c>
      <c r="I72" s="672">
        <f t="shared" si="9"/>
        <v>0</v>
      </c>
    </row>
    <row r="73" spans="1:10" ht="22.5">
      <c r="A73" s="1177" t="s">
        <v>7681</v>
      </c>
      <c r="B73" s="1178">
        <v>81357320180</v>
      </c>
      <c r="C73" s="580" t="s">
        <v>7749</v>
      </c>
      <c r="D73" s="1178" t="s">
        <v>1630</v>
      </c>
      <c r="E73" s="1178" t="s">
        <v>7700</v>
      </c>
      <c r="F73" s="1179">
        <v>0.4</v>
      </c>
      <c r="G73" s="1180" t="s">
        <v>7684</v>
      </c>
      <c r="H73" s="672">
        <f t="shared" si="8"/>
        <v>0</v>
      </c>
      <c r="I73" s="672">
        <f t="shared" si="9"/>
        <v>0</v>
      </c>
    </row>
    <row r="74" spans="1:10" ht="22.5">
      <c r="A74" s="1177" t="s">
        <v>7681</v>
      </c>
      <c r="B74" s="1178">
        <v>81357320220</v>
      </c>
      <c r="C74" s="580" t="s">
        <v>7750</v>
      </c>
      <c r="D74" s="1178" t="s">
        <v>1630</v>
      </c>
      <c r="E74" s="1178" t="s">
        <v>7700</v>
      </c>
      <c r="F74" s="1179">
        <v>0.4</v>
      </c>
      <c r="G74" s="1180" t="s">
        <v>7684</v>
      </c>
      <c r="H74" s="672">
        <f t="shared" si="8"/>
        <v>0</v>
      </c>
      <c r="I74" s="672">
        <f t="shared" si="9"/>
        <v>0</v>
      </c>
    </row>
    <row r="75" spans="1:10" ht="22.5">
      <c r="A75" s="1177" t="s">
        <v>7681</v>
      </c>
      <c r="B75" s="1178">
        <v>81357320240</v>
      </c>
      <c r="C75" s="580" t="s">
        <v>7751</v>
      </c>
      <c r="D75" s="1178" t="s">
        <v>1630</v>
      </c>
      <c r="E75" s="1178" t="s">
        <v>7700</v>
      </c>
      <c r="F75" s="1179">
        <v>0.4</v>
      </c>
      <c r="G75" s="1180" t="s">
        <v>7684</v>
      </c>
      <c r="H75" s="672">
        <f t="shared" si="8"/>
        <v>0</v>
      </c>
      <c r="I75" s="672">
        <f t="shared" si="9"/>
        <v>0</v>
      </c>
    </row>
    <row r="76" spans="1:10" ht="22.5">
      <c r="A76" s="1177" t="s">
        <v>7681</v>
      </c>
      <c r="B76" s="1178">
        <v>81357320280</v>
      </c>
      <c r="C76" s="580" t="s">
        <v>7752</v>
      </c>
      <c r="D76" s="1178" t="s">
        <v>1630</v>
      </c>
      <c r="E76" s="1178" t="s">
        <v>7700</v>
      </c>
      <c r="F76" s="1179">
        <v>0.4</v>
      </c>
      <c r="G76" s="1180" t="s">
        <v>7684</v>
      </c>
      <c r="H76" s="672">
        <f t="shared" si="8"/>
        <v>0</v>
      </c>
      <c r="I76" s="672">
        <f t="shared" si="9"/>
        <v>0</v>
      </c>
    </row>
    <row r="77" spans="1:10" ht="22.5">
      <c r="A77" s="1177" t="s">
        <v>7681</v>
      </c>
      <c r="B77" s="1178">
        <v>81357320320</v>
      </c>
      <c r="C77" s="580" t="s">
        <v>7753</v>
      </c>
      <c r="D77" s="1178" t="s">
        <v>1630</v>
      </c>
      <c r="E77" s="1178" t="s">
        <v>7700</v>
      </c>
      <c r="F77" s="1179">
        <v>0.4</v>
      </c>
      <c r="G77" s="1180" t="s">
        <v>7684</v>
      </c>
      <c r="H77" s="672">
        <f t="shared" si="8"/>
        <v>0</v>
      </c>
      <c r="I77" s="672">
        <f t="shared" si="9"/>
        <v>0</v>
      </c>
    </row>
    <row r="78" spans="1:10" ht="22.5">
      <c r="A78" s="1177" t="s">
        <v>7681</v>
      </c>
      <c r="B78" s="1178">
        <v>81357320400</v>
      </c>
      <c r="C78" s="580" t="s">
        <v>7754</v>
      </c>
      <c r="D78" s="1178" t="s">
        <v>1630</v>
      </c>
      <c r="E78" s="1178" t="s">
        <v>7700</v>
      </c>
      <c r="F78" s="1179">
        <v>0.4</v>
      </c>
      <c r="G78" s="1180" t="s">
        <v>7684</v>
      </c>
      <c r="H78" s="672">
        <f t="shared" si="8"/>
        <v>0</v>
      </c>
      <c r="I78" s="672">
        <f t="shared" si="9"/>
        <v>0</v>
      </c>
    </row>
    <row r="79" spans="1:10" ht="22.5">
      <c r="A79" s="1177" t="s">
        <v>7681</v>
      </c>
      <c r="B79" s="1178">
        <v>81357320500</v>
      </c>
      <c r="C79" s="580" t="s">
        <v>7755</v>
      </c>
      <c r="D79" s="1178" t="s">
        <v>1630</v>
      </c>
      <c r="E79" s="1178" t="s">
        <v>7700</v>
      </c>
      <c r="F79" s="1179">
        <v>0.4</v>
      </c>
      <c r="G79" s="1180" t="s">
        <v>7684</v>
      </c>
      <c r="H79" s="672">
        <f t="shared" si="8"/>
        <v>0</v>
      </c>
      <c r="I79" s="672">
        <f t="shared" si="9"/>
        <v>0</v>
      </c>
    </row>
    <row r="80" spans="1:10" ht="22.5">
      <c r="A80" s="1177" t="s">
        <v>7681</v>
      </c>
      <c r="B80" s="1178">
        <v>81357320600</v>
      </c>
      <c r="C80" s="580" t="s">
        <v>7756</v>
      </c>
      <c r="D80" s="1178" t="s">
        <v>1630</v>
      </c>
      <c r="E80" s="1178" t="s">
        <v>7700</v>
      </c>
      <c r="F80" s="1179">
        <v>0.4</v>
      </c>
      <c r="G80" s="1180" t="s">
        <v>7684</v>
      </c>
      <c r="H80" s="672">
        <f t="shared" si="8"/>
        <v>0</v>
      </c>
      <c r="I80" s="672">
        <f t="shared" si="9"/>
        <v>0</v>
      </c>
    </row>
    <row r="81" spans="1:10" ht="22.5">
      <c r="A81" s="1177" t="s">
        <v>7681</v>
      </c>
      <c r="B81" s="1178">
        <v>81357320800</v>
      </c>
      <c r="C81" s="580" t="s">
        <v>7757</v>
      </c>
      <c r="D81" s="1178" t="s">
        <v>1630</v>
      </c>
      <c r="E81" s="1178" t="s">
        <v>7700</v>
      </c>
      <c r="F81" s="1179">
        <v>0.4</v>
      </c>
      <c r="G81" s="1180" t="s">
        <v>7684</v>
      </c>
      <c r="H81" s="672">
        <f t="shared" si="8"/>
        <v>0</v>
      </c>
      <c r="I81" s="672">
        <f t="shared" si="9"/>
        <v>0</v>
      </c>
    </row>
    <row r="82" spans="1:10" ht="22.5">
      <c r="A82" s="1177" t="s">
        <v>7681</v>
      </c>
      <c r="B82" s="1178">
        <v>81357321000</v>
      </c>
      <c r="C82" s="580" t="s">
        <v>7758</v>
      </c>
      <c r="D82" s="1178" t="s">
        <v>1630</v>
      </c>
      <c r="E82" s="1178" t="s">
        <v>7700</v>
      </c>
      <c r="F82" s="1179">
        <v>0.4</v>
      </c>
      <c r="G82" s="1180" t="s">
        <v>7684</v>
      </c>
      <c r="H82" s="672">
        <f t="shared" si="8"/>
        <v>0</v>
      </c>
      <c r="I82" s="672">
        <f t="shared" si="9"/>
        <v>0</v>
      </c>
    </row>
    <row r="83" spans="1:10" ht="21.75" customHeight="1">
      <c r="A83" s="1177" t="s">
        <v>7681</v>
      </c>
      <c r="B83" s="1178">
        <v>81357321200</v>
      </c>
      <c r="C83" s="580" t="s">
        <v>7759</v>
      </c>
      <c r="D83" s="1178" t="s">
        <v>1630</v>
      </c>
      <c r="E83" s="1178" t="s">
        <v>7700</v>
      </c>
      <c r="F83" s="1179">
        <v>0.4</v>
      </c>
      <c r="G83" s="1180" t="s">
        <v>7684</v>
      </c>
      <c r="H83" s="672">
        <f t="shared" si="8"/>
        <v>0</v>
      </c>
      <c r="I83" s="672">
        <f t="shared" si="9"/>
        <v>0</v>
      </c>
    </row>
    <row r="84" spans="1:10" ht="21.75" customHeight="1">
      <c r="A84" s="1177" t="s">
        <v>7681</v>
      </c>
      <c r="B84" s="1178">
        <v>81357321500</v>
      </c>
      <c r="C84" s="580" t="s">
        <v>7760</v>
      </c>
      <c r="D84" s="1178" t="s">
        <v>1630</v>
      </c>
      <c r="E84" s="1178" t="s">
        <v>7700</v>
      </c>
      <c r="F84" s="1179">
        <v>0.4</v>
      </c>
      <c r="G84" s="1180" t="s">
        <v>7684</v>
      </c>
      <c r="H84" s="672">
        <f t="shared" si="8"/>
        <v>0</v>
      </c>
      <c r="I84" s="672">
        <f t="shared" si="9"/>
        <v>0</v>
      </c>
    </row>
    <row r="85" spans="1:10" ht="21.75" customHeight="1">
      <c r="A85" s="1177" t="s">
        <v>7681</v>
      </c>
      <c r="B85" s="1178">
        <v>81357322000</v>
      </c>
      <c r="C85" s="580" t="s">
        <v>7761</v>
      </c>
      <c r="D85" s="1178" t="s">
        <v>1630</v>
      </c>
      <c r="E85" s="1178" t="s">
        <v>7700</v>
      </c>
      <c r="F85" s="1179">
        <v>0.4</v>
      </c>
      <c r="G85" s="1180" t="s">
        <v>7684</v>
      </c>
      <c r="H85" s="672">
        <f t="shared" si="8"/>
        <v>0</v>
      </c>
      <c r="I85" s="672">
        <f t="shared" si="9"/>
        <v>0</v>
      </c>
    </row>
    <row r="86" spans="1:10" ht="21.75" customHeight="1">
      <c r="A86" s="1183"/>
      <c r="B86" s="1183"/>
      <c r="C86" s="578" t="s">
        <v>7762</v>
      </c>
      <c r="D86" s="1183"/>
      <c r="E86" s="1183"/>
      <c r="F86" s="1184"/>
      <c r="G86" s="1183"/>
      <c r="H86" s="672"/>
      <c r="I86" s="672"/>
    </row>
    <row r="87" spans="1:10" ht="22.5">
      <c r="A87" s="1177" t="s">
        <v>7681</v>
      </c>
      <c r="B87" s="1178">
        <v>81353230040</v>
      </c>
      <c r="C87" s="580" t="s">
        <v>7763</v>
      </c>
      <c r="D87" s="1178" t="s">
        <v>1630</v>
      </c>
      <c r="E87" s="1178" t="s">
        <v>7717</v>
      </c>
      <c r="F87" s="1179">
        <v>0.99</v>
      </c>
      <c r="G87" s="1180" t="s">
        <v>7684</v>
      </c>
      <c r="H87" s="672">
        <f t="shared" ref="H87:H94" si="10">F87*$K$2</f>
        <v>0</v>
      </c>
      <c r="I87" s="672">
        <f t="shared" ref="I87:I94" si="11">H87-H87*($K$1)</f>
        <v>0</v>
      </c>
    </row>
    <row r="88" spans="1:10" ht="22.5">
      <c r="A88" s="1177" t="s">
        <v>7681</v>
      </c>
      <c r="B88" s="1178">
        <v>81353230060</v>
      </c>
      <c r="C88" s="580" t="s">
        <v>7764</v>
      </c>
      <c r="D88" s="1178" t="s">
        <v>1630</v>
      </c>
      <c r="E88" s="1178" t="s">
        <v>7717</v>
      </c>
      <c r="F88" s="1179">
        <v>0.96</v>
      </c>
      <c r="G88" s="1180" t="s">
        <v>7684</v>
      </c>
      <c r="H88" s="672">
        <f t="shared" si="10"/>
        <v>0</v>
      </c>
      <c r="I88" s="672">
        <f t="shared" si="11"/>
        <v>0</v>
      </c>
    </row>
    <row r="89" spans="1:10" ht="22.5">
      <c r="A89" s="1177" t="s">
        <v>7681</v>
      </c>
      <c r="B89" s="1178">
        <v>81353230080</v>
      </c>
      <c r="C89" s="580" t="s">
        <v>7765</v>
      </c>
      <c r="D89" s="1178" t="s">
        <v>1630</v>
      </c>
      <c r="E89" s="1178" t="s">
        <v>7717</v>
      </c>
      <c r="F89" s="1179">
        <v>0.96</v>
      </c>
      <c r="G89" s="1180" t="s">
        <v>7684</v>
      </c>
      <c r="H89" s="672">
        <f t="shared" si="10"/>
        <v>0</v>
      </c>
      <c r="I89" s="672">
        <f t="shared" si="11"/>
        <v>0</v>
      </c>
    </row>
    <row r="90" spans="1:10" ht="22.5">
      <c r="A90" s="1177" t="s">
        <v>7681</v>
      </c>
      <c r="B90" s="1178">
        <v>81353230120</v>
      </c>
      <c r="C90" s="580" t="s">
        <v>7766</v>
      </c>
      <c r="D90" s="1178" t="s">
        <v>1630</v>
      </c>
      <c r="E90" s="1178" t="s">
        <v>7717</v>
      </c>
      <c r="F90" s="1179">
        <v>0.96</v>
      </c>
      <c r="G90" s="1180" t="s">
        <v>7684</v>
      </c>
      <c r="H90" s="672">
        <f t="shared" si="10"/>
        <v>0</v>
      </c>
      <c r="I90" s="672">
        <f t="shared" si="11"/>
        <v>0</v>
      </c>
    </row>
    <row r="91" spans="1:10" ht="22.5">
      <c r="A91" s="1177" t="s">
        <v>7681</v>
      </c>
      <c r="B91" s="1178">
        <v>81353230150</v>
      </c>
      <c r="C91" s="580" t="s">
        <v>7767</v>
      </c>
      <c r="D91" s="1178" t="s">
        <v>1630</v>
      </c>
      <c r="E91" s="1178" t="s">
        <v>7717</v>
      </c>
      <c r="F91" s="1179">
        <v>0.9</v>
      </c>
      <c r="G91" s="1180" t="s">
        <v>7684</v>
      </c>
      <c r="H91" s="672">
        <f t="shared" si="10"/>
        <v>0</v>
      </c>
      <c r="I91" s="672">
        <f t="shared" si="11"/>
        <v>0</v>
      </c>
    </row>
    <row r="92" spans="1:10" ht="22.5">
      <c r="A92" s="1177" t="s">
        <v>7681</v>
      </c>
      <c r="B92" s="1178">
        <v>81353230180</v>
      </c>
      <c r="C92" s="580" t="s">
        <v>7768</v>
      </c>
      <c r="D92" s="1178" t="s">
        <v>1630</v>
      </c>
      <c r="E92" s="1178" t="s">
        <v>7717</v>
      </c>
      <c r="F92" s="1179">
        <v>0.9</v>
      </c>
      <c r="G92" s="1180" t="s">
        <v>7684</v>
      </c>
      <c r="H92" s="672">
        <f t="shared" si="10"/>
        <v>0</v>
      </c>
      <c r="I92" s="672">
        <f t="shared" si="11"/>
        <v>0</v>
      </c>
      <c r="J92" s="465"/>
    </row>
    <row r="93" spans="1:10" ht="22.5">
      <c r="A93" s="1177" t="s">
        <v>7681</v>
      </c>
      <c r="B93" s="1178">
        <v>81353230240</v>
      </c>
      <c r="C93" s="580" t="s">
        <v>7769</v>
      </c>
      <c r="D93" s="1178" t="s">
        <v>1630</v>
      </c>
      <c r="E93" s="1178" t="s">
        <v>7717</v>
      </c>
      <c r="F93" s="1179">
        <v>0.9</v>
      </c>
      <c r="G93" s="1180" t="s">
        <v>7684</v>
      </c>
      <c r="H93" s="672">
        <f t="shared" si="10"/>
        <v>0</v>
      </c>
      <c r="I93" s="672">
        <f t="shared" si="11"/>
        <v>0</v>
      </c>
      <c r="J93" s="465"/>
    </row>
    <row r="94" spans="1:10" ht="22.5">
      <c r="A94" s="1177" t="s">
        <v>7681</v>
      </c>
      <c r="B94" s="1178">
        <v>81353230320</v>
      </c>
      <c r="C94" s="580" t="s">
        <v>7770</v>
      </c>
      <c r="D94" s="1178" t="s">
        <v>1630</v>
      </c>
      <c r="E94" s="1178" t="s">
        <v>7717</v>
      </c>
      <c r="F94" s="1179">
        <v>0.9</v>
      </c>
      <c r="G94" s="1180" t="s">
        <v>7684</v>
      </c>
      <c r="H94" s="672">
        <f t="shared" si="10"/>
        <v>0</v>
      </c>
      <c r="I94" s="672">
        <f t="shared" si="11"/>
        <v>0</v>
      </c>
      <c r="J94" s="465"/>
    </row>
    <row r="95" spans="1:10" ht="25.5" customHeight="1">
      <c r="A95" s="1183"/>
      <c r="B95" s="1183"/>
      <c r="C95" s="578" t="s">
        <v>7771</v>
      </c>
      <c r="D95" s="1183"/>
      <c r="E95" s="1183"/>
      <c r="F95" s="1184"/>
      <c r="G95" s="1183"/>
      <c r="H95" s="1185"/>
      <c r="I95" s="1185"/>
    </row>
    <row r="96" spans="1:10" ht="14.25" customHeight="1">
      <c r="A96" s="1177" t="s">
        <v>7681</v>
      </c>
      <c r="B96" s="1178">
        <v>82354030080</v>
      </c>
      <c r="C96" s="580" t="s">
        <v>7772</v>
      </c>
      <c r="D96" s="1178" t="s">
        <v>1630</v>
      </c>
      <c r="E96" s="1178" t="s">
        <v>7717</v>
      </c>
      <c r="F96" s="1179">
        <v>0.55000000000000004</v>
      </c>
      <c r="G96" s="1180" t="s">
        <v>7684</v>
      </c>
      <c r="H96" s="672">
        <f t="shared" ref="H96:H100" si="12">F96*$K$2</f>
        <v>0</v>
      </c>
      <c r="I96" s="672">
        <f t="shared" ref="I96:I100" si="13">H96-H96*($K$1)</f>
        <v>0</v>
      </c>
    </row>
    <row r="97" spans="1:9" ht="14.25" customHeight="1">
      <c r="A97" s="1177" t="s">
        <v>7681</v>
      </c>
      <c r="B97" s="1178">
        <v>82354030120</v>
      </c>
      <c r="C97" s="580" t="s">
        <v>7773</v>
      </c>
      <c r="D97" s="1178" t="s">
        <v>1630</v>
      </c>
      <c r="E97" s="1178" t="s">
        <v>7717</v>
      </c>
      <c r="F97" s="1179">
        <v>0.55000000000000004</v>
      </c>
      <c r="G97" s="1180" t="s">
        <v>7684</v>
      </c>
      <c r="H97" s="672">
        <f t="shared" si="12"/>
        <v>0</v>
      </c>
      <c r="I97" s="672">
        <f t="shared" si="13"/>
        <v>0</v>
      </c>
    </row>
    <row r="98" spans="1:9" ht="14.25" customHeight="1">
      <c r="A98" s="1177" t="s">
        <v>7681</v>
      </c>
      <c r="B98" s="1178">
        <v>82354030180</v>
      </c>
      <c r="C98" s="580" t="s">
        <v>7774</v>
      </c>
      <c r="D98" s="1178" t="s">
        <v>1630</v>
      </c>
      <c r="E98" s="1178" t="s">
        <v>7717</v>
      </c>
      <c r="F98" s="1179">
        <v>0.5</v>
      </c>
      <c r="G98" s="1180" t="s">
        <v>7684</v>
      </c>
      <c r="H98" s="672">
        <f t="shared" si="12"/>
        <v>0</v>
      </c>
      <c r="I98" s="672">
        <f t="shared" si="13"/>
        <v>0</v>
      </c>
    </row>
    <row r="99" spans="1:9" ht="14.25" customHeight="1">
      <c r="A99" s="1177" t="s">
        <v>7681</v>
      </c>
      <c r="B99" s="1178">
        <v>82354030240</v>
      </c>
      <c r="C99" s="580" t="s">
        <v>7775</v>
      </c>
      <c r="D99" s="1178" t="s">
        <v>1630</v>
      </c>
      <c r="E99" s="1178" t="s">
        <v>7717</v>
      </c>
      <c r="F99" s="1179">
        <v>0.5</v>
      </c>
      <c r="G99" s="1180" t="s">
        <v>7684</v>
      </c>
      <c r="H99" s="672">
        <f t="shared" si="12"/>
        <v>0</v>
      </c>
      <c r="I99" s="672">
        <f t="shared" si="13"/>
        <v>0</v>
      </c>
    </row>
    <row r="100" spans="1:9" ht="14.25" customHeight="1">
      <c r="A100" s="1177" t="s">
        <v>7681</v>
      </c>
      <c r="B100" s="1178">
        <v>82354030320</v>
      </c>
      <c r="C100" s="580" t="s">
        <v>7776</v>
      </c>
      <c r="D100" s="1178" t="s">
        <v>1630</v>
      </c>
      <c r="E100" s="1178" t="s">
        <v>7717</v>
      </c>
      <c r="F100" s="1179">
        <v>0.5</v>
      </c>
      <c r="G100" s="1180" t="s">
        <v>7684</v>
      </c>
      <c r="H100" s="672">
        <f t="shared" si="12"/>
        <v>0</v>
      </c>
      <c r="I100" s="672">
        <f t="shared" si="13"/>
        <v>0</v>
      </c>
    </row>
    <row r="101" spans="1:9" ht="14.25" customHeight="1">
      <c r="A101" s="1183"/>
      <c r="B101" s="1183"/>
      <c r="C101" s="578" t="s">
        <v>7777</v>
      </c>
      <c r="D101" s="1183"/>
      <c r="E101" s="1183"/>
      <c r="F101" s="1184"/>
      <c r="G101" s="1183"/>
      <c r="H101" s="453"/>
      <c r="I101" s="453"/>
    </row>
    <row r="102" spans="1:9" ht="14.25" customHeight="1">
      <c r="A102" s="1177" t="s">
        <v>7681</v>
      </c>
      <c r="B102" s="1178">
        <v>82352130080</v>
      </c>
      <c r="C102" s="580" t="s">
        <v>7778</v>
      </c>
      <c r="D102" s="1178" t="s">
        <v>1630</v>
      </c>
      <c r="E102" s="1178" t="s">
        <v>7717</v>
      </c>
      <c r="F102" s="1179">
        <v>0.25</v>
      </c>
      <c r="G102" s="1180" t="s">
        <v>7684</v>
      </c>
      <c r="H102" s="672">
        <f t="shared" ref="H102:H106" si="14">F102*$K$2</f>
        <v>0</v>
      </c>
      <c r="I102" s="672">
        <f t="shared" ref="I102:I106" si="15">H102-H102*($K$1)</f>
        <v>0</v>
      </c>
    </row>
    <row r="103" spans="1:9" ht="14.25" customHeight="1">
      <c r="A103" s="1177" t="s">
        <v>7681</v>
      </c>
      <c r="B103" s="1178">
        <v>82352130120</v>
      </c>
      <c r="C103" s="580" t="s">
        <v>7779</v>
      </c>
      <c r="D103" s="1178" t="s">
        <v>1630</v>
      </c>
      <c r="E103" s="1178" t="s">
        <v>7717</v>
      </c>
      <c r="F103" s="1179">
        <v>0.25</v>
      </c>
      <c r="G103" s="1180" t="s">
        <v>7684</v>
      </c>
      <c r="H103" s="672">
        <f t="shared" si="14"/>
        <v>0</v>
      </c>
      <c r="I103" s="672">
        <f t="shared" si="15"/>
        <v>0</v>
      </c>
    </row>
    <row r="104" spans="1:9" ht="14.25" customHeight="1">
      <c r="A104" s="1177" t="s">
        <v>7681</v>
      </c>
      <c r="B104" s="1178">
        <v>82352130150</v>
      </c>
      <c r="C104" s="580" t="s">
        <v>7780</v>
      </c>
      <c r="D104" s="1178" t="s">
        <v>1630</v>
      </c>
      <c r="E104" s="1178" t="s">
        <v>7717</v>
      </c>
      <c r="F104" s="1179">
        <v>0.25</v>
      </c>
      <c r="G104" s="1180" t="s">
        <v>7684</v>
      </c>
      <c r="H104" s="672">
        <f t="shared" si="14"/>
        <v>0</v>
      </c>
      <c r="I104" s="672">
        <f t="shared" si="15"/>
        <v>0</v>
      </c>
    </row>
    <row r="105" spans="1:9" ht="14.25" customHeight="1">
      <c r="A105" s="1177" t="s">
        <v>7681</v>
      </c>
      <c r="B105" s="1178">
        <v>82352130180</v>
      </c>
      <c r="C105" s="580" t="s">
        <v>7781</v>
      </c>
      <c r="D105" s="1178" t="s">
        <v>1630</v>
      </c>
      <c r="E105" s="1178" t="s">
        <v>7717</v>
      </c>
      <c r="F105" s="1179">
        <v>0.25</v>
      </c>
      <c r="G105" s="1180" t="s">
        <v>7684</v>
      </c>
      <c r="H105" s="672">
        <f t="shared" si="14"/>
        <v>0</v>
      </c>
      <c r="I105" s="672">
        <f t="shared" si="15"/>
        <v>0</v>
      </c>
    </row>
    <row r="106" spans="1:9" ht="14.25" customHeight="1">
      <c r="A106" s="1177" t="s">
        <v>7681</v>
      </c>
      <c r="B106" s="1178">
        <v>82352130100</v>
      </c>
      <c r="C106" s="580" t="s">
        <v>7782</v>
      </c>
      <c r="D106" s="1178" t="s">
        <v>1630</v>
      </c>
      <c r="E106" s="1178" t="s">
        <v>7717</v>
      </c>
      <c r="F106" s="1179">
        <v>0.25</v>
      </c>
      <c r="G106" s="1180" t="s">
        <v>7684</v>
      </c>
      <c r="H106" s="672">
        <f t="shared" si="14"/>
        <v>0</v>
      </c>
      <c r="I106" s="672">
        <f t="shared" si="15"/>
        <v>0</v>
      </c>
    </row>
    <row r="107" spans="1:9" ht="14.25" customHeight="1">
      <c r="A107" s="1183"/>
      <c r="B107" s="1183"/>
      <c r="C107" s="578" t="s">
        <v>7783</v>
      </c>
      <c r="D107" s="1183"/>
      <c r="E107" s="1183"/>
      <c r="F107" s="1184"/>
      <c r="G107" s="1183"/>
      <c r="H107" s="453"/>
      <c r="I107" s="453"/>
    </row>
    <row r="108" spans="1:9" ht="14.25" customHeight="1">
      <c r="A108" s="1177" t="s">
        <v>7681</v>
      </c>
      <c r="B108" s="1178">
        <v>82657320080</v>
      </c>
      <c r="C108" s="505" t="s">
        <v>7784</v>
      </c>
      <c r="D108" s="1178" t="s">
        <v>1630</v>
      </c>
      <c r="E108" s="1178" t="s">
        <v>7717</v>
      </c>
      <c r="F108" s="1179">
        <v>0.51</v>
      </c>
      <c r="G108" s="1180" t="s">
        <v>7684</v>
      </c>
      <c r="H108" s="672">
        <f t="shared" ref="H108:H113" si="16">F108*$K$2</f>
        <v>0</v>
      </c>
      <c r="I108" s="672">
        <f t="shared" ref="I108:I113" si="17">H108-H108*($K$1)</f>
        <v>0</v>
      </c>
    </row>
    <row r="109" spans="1:9" ht="14.25" customHeight="1">
      <c r="A109" s="1177" t="s">
        <v>7681</v>
      </c>
      <c r="B109" s="1178">
        <v>82657320120</v>
      </c>
      <c r="C109" s="505" t="s">
        <v>7785</v>
      </c>
      <c r="D109" s="1178" t="s">
        <v>1630</v>
      </c>
      <c r="E109" s="1178" t="s">
        <v>7717</v>
      </c>
      <c r="F109" s="1179">
        <v>0.51</v>
      </c>
      <c r="G109" s="1180" t="s">
        <v>7684</v>
      </c>
      <c r="H109" s="672">
        <f t="shared" si="16"/>
        <v>0</v>
      </c>
      <c r="I109" s="672">
        <f t="shared" si="17"/>
        <v>0</v>
      </c>
    </row>
    <row r="110" spans="1:9" ht="14.25" customHeight="1">
      <c r="A110" s="1177" t="s">
        <v>7681</v>
      </c>
      <c r="B110" s="1178">
        <v>82657320180</v>
      </c>
      <c r="C110" s="505" t="s">
        <v>7786</v>
      </c>
      <c r="D110" s="1178" t="s">
        <v>1630</v>
      </c>
      <c r="E110" s="1178" t="s">
        <v>7717</v>
      </c>
      <c r="F110" s="1179">
        <v>0.49</v>
      </c>
      <c r="G110" s="1180" t="s">
        <v>7684</v>
      </c>
      <c r="H110" s="672">
        <f t="shared" si="16"/>
        <v>0</v>
      </c>
      <c r="I110" s="672">
        <f t="shared" si="17"/>
        <v>0</v>
      </c>
    </row>
    <row r="111" spans="1:9" ht="14.25" customHeight="1">
      <c r="A111" s="1177" t="s">
        <v>7681</v>
      </c>
      <c r="B111" s="1178">
        <v>82657320240</v>
      </c>
      <c r="C111" s="505" t="s">
        <v>7787</v>
      </c>
      <c r="D111" s="1178" t="s">
        <v>1630</v>
      </c>
      <c r="E111" s="1178" t="s">
        <v>7717</v>
      </c>
      <c r="F111" s="1179">
        <v>0.49</v>
      </c>
      <c r="G111" s="1180" t="s">
        <v>7684</v>
      </c>
      <c r="H111" s="672">
        <f t="shared" si="16"/>
        <v>0</v>
      </c>
      <c r="I111" s="672">
        <f t="shared" si="17"/>
        <v>0</v>
      </c>
    </row>
    <row r="112" spans="1:9" ht="14.25" customHeight="1">
      <c r="A112" s="1177" t="s">
        <v>7681</v>
      </c>
      <c r="B112" s="1178">
        <v>82657320320</v>
      </c>
      <c r="C112" s="505" t="s">
        <v>7788</v>
      </c>
      <c r="D112" s="1178" t="s">
        <v>1630</v>
      </c>
      <c r="E112" s="1178" t="s">
        <v>7717</v>
      </c>
      <c r="F112" s="1179">
        <v>0.49</v>
      </c>
      <c r="G112" s="1180" t="s">
        <v>7684</v>
      </c>
      <c r="H112" s="672">
        <f t="shared" si="16"/>
        <v>0</v>
      </c>
      <c r="I112" s="672">
        <f t="shared" si="17"/>
        <v>0</v>
      </c>
    </row>
    <row r="113" spans="1:9" ht="14.25" customHeight="1">
      <c r="A113" s="1177" t="s">
        <v>7681</v>
      </c>
      <c r="B113" s="1178">
        <v>82657320400</v>
      </c>
      <c r="C113" s="505" t="s">
        <v>7789</v>
      </c>
      <c r="D113" s="1178" t="s">
        <v>1630</v>
      </c>
      <c r="E113" s="1178" t="s">
        <v>7717</v>
      </c>
      <c r="F113" s="1179">
        <v>0.49</v>
      </c>
      <c r="G113" s="1180" t="s">
        <v>7684</v>
      </c>
      <c r="H113" s="672">
        <f t="shared" si="16"/>
        <v>0</v>
      </c>
      <c r="I113" s="672">
        <f t="shared" si="17"/>
        <v>0</v>
      </c>
    </row>
    <row r="114" spans="1:9" ht="14.25" customHeight="1">
      <c r="A114" s="1183"/>
      <c r="B114" s="1183"/>
      <c r="C114" s="578" t="s">
        <v>7790</v>
      </c>
      <c r="D114" s="1183"/>
      <c r="E114" s="1183"/>
      <c r="F114" s="1184"/>
      <c r="G114" s="1183"/>
      <c r="H114" s="453"/>
      <c r="I114" s="453"/>
    </row>
    <row r="115" spans="1:9" ht="14.25" customHeight="1">
      <c r="A115" s="1177" t="s">
        <v>7681</v>
      </c>
      <c r="B115" s="1178">
        <v>85957320320</v>
      </c>
      <c r="C115" s="505" t="s">
        <v>7791</v>
      </c>
      <c r="D115" s="1178" t="s">
        <v>1630</v>
      </c>
      <c r="E115" s="1178" t="s">
        <v>7700</v>
      </c>
      <c r="F115" s="1179">
        <v>0.46</v>
      </c>
      <c r="G115" s="1180" t="s">
        <v>7684</v>
      </c>
      <c r="H115" s="672">
        <f t="shared" ref="H115:H125" si="18">F115*$K$2</f>
        <v>0</v>
      </c>
      <c r="I115" s="672">
        <f t="shared" ref="I115:I125" si="19">H115-H115*($K$1)</f>
        <v>0</v>
      </c>
    </row>
    <row r="116" spans="1:9" ht="14.25" customHeight="1">
      <c r="A116" s="1177" t="s">
        <v>7681</v>
      </c>
      <c r="B116" s="1178">
        <v>85957320400</v>
      </c>
      <c r="C116" s="505" t="s">
        <v>7792</v>
      </c>
      <c r="D116" s="1178" t="s">
        <v>1630</v>
      </c>
      <c r="E116" s="1178" t="s">
        <v>7700</v>
      </c>
      <c r="F116" s="1179">
        <v>0.46</v>
      </c>
      <c r="G116" s="1180" t="s">
        <v>7684</v>
      </c>
      <c r="H116" s="672">
        <f t="shared" si="18"/>
        <v>0</v>
      </c>
      <c r="I116" s="672">
        <f t="shared" si="19"/>
        <v>0</v>
      </c>
    </row>
    <row r="117" spans="1:9" ht="14.25" customHeight="1">
      <c r="A117" s="1177" t="s">
        <v>7681</v>
      </c>
      <c r="B117" s="1178">
        <v>85957320500</v>
      </c>
      <c r="C117" s="505" t="s">
        <v>7793</v>
      </c>
      <c r="D117" s="1178" t="s">
        <v>1630</v>
      </c>
      <c r="E117" s="1178" t="s">
        <v>7700</v>
      </c>
      <c r="F117" s="1179">
        <v>0.46</v>
      </c>
      <c r="G117" s="1180" t="s">
        <v>7684</v>
      </c>
      <c r="H117" s="672">
        <f t="shared" si="18"/>
        <v>0</v>
      </c>
      <c r="I117" s="672">
        <f t="shared" si="19"/>
        <v>0</v>
      </c>
    </row>
    <row r="118" spans="1:9" ht="14.25" customHeight="1">
      <c r="A118" s="1177" t="s">
        <v>7681</v>
      </c>
      <c r="B118" s="1178">
        <v>85957320600</v>
      </c>
      <c r="C118" s="505" t="s">
        <v>7794</v>
      </c>
      <c r="D118" s="1178" t="s">
        <v>1630</v>
      </c>
      <c r="E118" s="1178" t="s">
        <v>7700</v>
      </c>
      <c r="F118" s="1179">
        <v>0.46</v>
      </c>
      <c r="G118" s="1180" t="s">
        <v>7684</v>
      </c>
      <c r="H118" s="672">
        <f t="shared" si="18"/>
        <v>0</v>
      </c>
      <c r="I118" s="672">
        <f t="shared" si="19"/>
        <v>0</v>
      </c>
    </row>
    <row r="119" spans="1:9" ht="14.25" customHeight="1">
      <c r="A119" s="1177" t="s">
        <v>7681</v>
      </c>
      <c r="B119" s="1178">
        <v>85957320800</v>
      </c>
      <c r="C119" s="505" t="s">
        <v>7795</v>
      </c>
      <c r="D119" s="1178" t="s">
        <v>1630</v>
      </c>
      <c r="E119" s="1178" t="s">
        <v>7700</v>
      </c>
      <c r="F119" s="1179">
        <v>0.46</v>
      </c>
      <c r="G119" s="1180" t="s">
        <v>7684</v>
      </c>
      <c r="H119" s="672">
        <f t="shared" si="18"/>
        <v>0</v>
      </c>
      <c r="I119" s="672">
        <f t="shared" si="19"/>
        <v>0</v>
      </c>
    </row>
    <row r="120" spans="1:9" ht="14.25" customHeight="1">
      <c r="A120" s="1177" t="s">
        <v>7681</v>
      </c>
      <c r="B120" s="1178">
        <v>85957321000</v>
      </c>
      <c r="C120" s="505" t="s">
        <v>7796</v>
      </c>
      <c r="D120" s="1178" t="s">
        <v>1630</v>
      </c>
      <c r="E120" s="1178" t="s">
        <v>7700</v>
      </c>
      <c r="F120" s="1179">
        <v>0.46</v>
      </c>
      <c r="G120" s="1180" t="s">
        <v>7684</v>
      </c>
      <c r="H120" s="672">
        <f t="shared" si="18"/>
        <v>0</v>
      </c>
      <c r="I120" s="672">
        <f t="shared" si="19"/>
        <v>0</v>
      </c>
    </row>
    <row r="121" spans="1:9" ht="14.25" customHeight="1">
      <c r="A121" s="1177" t="s">
        <v>7681</v>
      </c>
      <c r="B121" s="1178">
        <v>85957321200</v>
      </c>
      <c r="C121" s="581" t="s">
        <v>7797</v>
      </c>
      <c r="D121" s="1178" t="s">
        <v>1630</v>
      </c>
      <c r="E121" s="1178" t="s">
        <v>7700</v>
      </c>
      <c r="F121" s="1179">
        <v>0.46</v>
      </c>
      <c r="G121" s="1180" t="s">
        <v>7684</v>
      </c>
      <c r="H121" s="672">
        <f t="shared" si="18"/>
        <v>0</v>
      </c>
      <c r="I121" s="672">
        <f t="shared" si="19"/>
        <v>0</v>
      </c>
    </row>
    <row r="122" spans="1:9" ht="14.25" customHeight="1">
      <c r="A122" s="1177" t="s">
        <v>7681</v>
      </c>
      <c r="B122" s="1178">
        <v>85957321500</v>
      </c>
      <c r="C122" s="505" t="s">
        <v>7798</v>
      </c>
      <c r="D122" s="1178" t="s">
        <v>1630</v>
      </c>
      <c r="E122" s="1178" t="s">
        <v>7700</v>
      </c>
      <c r="F122" s="1179">
        <v>0.46</v>
      </c>
      <c r="G122" s="1180" t="s">
        <v>7684</v>
      </c>
      <c r="H122" s="672">
        <f t="shared" si="18"/>
        <v>0</v>
      </c>
      <c r="I122" s="672">
        <f t="shared" si="19"/>
        <v>0</v>
      </c>
    </row>
    <row r="123" spans="1:9" ht="14.25" customHeight="1">
      <c r="A123" s="1177" t="s">
        <v>7681</v>
      </c>
      <c r="B123" s="1178">
        <v>85957322000</v>
      </c>
      <c r="C123" s="505" t="s">
        <v>7799</v>
      </c>
      <c r="D123" s="1178" t="s">
        <v>1630</v>
      </c>
      <c r="E123" s="1178" t="s">
        <v>7700</v>
      </c>
      <c r="F123" s="1179">
        <v>0.52</v>
      </c>
      <c r="G123" s="1180" t="s">
        <v>7684</v>
      </c>
      <c r="H123" s="672">
        <f t="shared" si="18"/>
        <v>0</v>
      </c>
      <c r="I123" s="672">
        <f t="shared" si="19"/>
        <v>0</v>
      </c>
    </row>
    <row r="124" spans="1:9" ht="14.25" customHeight="1">
      <c r="A124" s="1177" t="s">
        <v>7681</v>
      </c>
      <c r="B124" s="1178">
        <v>85957322500</v>
      </c>
      <c r="C124" s="505" t="s">
        <v>7800</v>
      </c>
      <c r="D124" s="1178" t="s">
        <v>1630</v>
      </c>
      <c r="E124" s="1178" t="s">
        <v>7700</v>
      </c>
      <c r="F124" s="1179">
        <v>0.52</v>
      </c>
      <c r="G124" s="1180" t="s">
        <v>7684</v>
      </c>
      <c r="H124" s="672">
        <f t="shared" si="18"/>
        <v>0</v>
      </c>
      <c r="I124" s="672">
        <f t="shared" si="19"/>
        <v>0</v>
      </c>
    </row>
    <row r="125" spans="1:9" ht="14.25" customHeight="1">
      <c r="A125" s="1177" t="s">
        <v>7681</v>
      </c>
      <c r="B125" s="1178">
        <v>85957323000</v>
      </c>
      <c r="C125" s="505" t="s">
        <v>7801</v>
      </c>
      <c r="D125" s="1178" t="s">
        <v>1630</v>
      </c>
      <c r="E125" s="1178" t="s">
        <v>7700</v>
      </c>
      <c r="F125" s="1179">
        <v>0.52</v>
      </c>
      <c r="G125" s="1180" t="s">
        <v>7684</v>
      </c>
      <c r="H125" s="672">
        <f t="shared" si="18"/>
        <v>0</v>
      </c>
      <c r="I125" s="672">
        <f t="shared" si="19"/>
        <v>0</v>
      </c>
    </row>
    <row r="126" spans="1:9" ht="14.25" customHeight="1">
      <c r="A126" s="1183"/>
      <c r="B126" s="1183"/>
      <c r="C126" s="578" t="s">
        <v>7802</v>
      </c>
      <c r="D126" s="1183"/>
      <c r="E126" s="1183"/>
      <c r="F126" s="1184"/>
      <c r="G126" s="1183"/>
      <c r="H126" s="453"/>
      <c r="I126" s="453"/>
    </row>
    <row r="127" spans="1:9" ht="14.25" customHeight="1">
      <c r="A127" s="1177" t="s">
        <v>7681</v>
      </c>
      <c r="B127" s="1178" t="s">
        <v>7803</v>
      </c>
      <c r="C127" s="505" t="s">
        <v>7804</v>
      </c>
      <c r="D127" s="1178" t="s">
        <v>1630</v>
      </c>
      <c r="E127" s="1178">
        <v>20</v>
      </c>
      <c r="F127" s="1179">
        <v>0.81</v>
      </c>
      <c r="G127" s="1180" t="s">
        <v>7684</v>
      </c>
      <c r="H127" s="672">
        <f t="shared" ref="H127:H130" si="20">F127*$K$2</f>
        <v>0</v>
      </c>
      <c r="I127" s="672">
        <f t="shared" ref="I127:I130" si="21">H127-H127*($K$1)</f>
        <v>0</v>
      </c>
    </row>
    <row r="128" spans="1:9" ht="14.25" customHeight="1">
      <c r="A128" s="1177" t="s">
        <v>7681</v>
      </c>
      <c r="B128" s="1178" t="s">
        <v>7805</v>
      </c>
      <c r="C128" s="505" t="s">
        <v>7806</v>
      </c>
      <c r="D128" s="1178" t="s">
        <v>1630</v>
      </c>
      <c r="E128" s="1178">
        <v>20</v>
      </c>
      <c r="F128" s="1179">
        <v>0.81</v>
      </c>
      <c r="G128" s="1180" t="s">
        <v>7684</v>
      </c>
      <c r="H128" s="672">
        <f t="shared" si="20"/>
        <v>0</v>
      </c>
      <c r="I128" s="672">
        <f t="shared" si="21"/>
        <v>0</v>
      </c>
    </row>
    <row r="129" spans="1:9" ht="14.25" customHeight="1">
      <c r="A129" s="1177" t="s">
        <v>7681</v>
      </c>
      <c r="B129" s="1178" t="s">
        <v>7807</v>
      </c>
      <c r="C129" s="505" t="s">
        <v>7808</v>
      </c>
      <c r="D129" s="1178" t="s">
        <v>1630</v>
      </c>
      <c r="E129" s="1178">
        <v>20</v>
      </c>
      <c r="F129" s="1179">
        <v>0.81</v>
      </c>
      <c r="G129" s="1180" t="s">
        <v>7684</v>
      </c>
      <c r="H129" s="672">
        <f t="shared" si="20"/>
        <v>0</v>
      </c>
      <c r="I129" s="672">
        <f t="shared" si="21"/>
        <v>0</v>
      </c>
    </row>
    <row r="130" spans="1:9" ht="14.25" customHeight="1">
      <c r="A130" s="1177" t="s">
        <v>7681</v>
      </c>
      <c r="B130" s="1178" t="s">
        <v>7809</v>
      </c>
      <c r="C130" s="505" t="s">
        <v>7810</v>
      </c>
      <c r="D130" s="1178" t="s">
        <v>1630</v>
      </c>
      <c r="E130" s="1178">
        <v>20</v>
      </c>
      <c r="F130" s="1179">
        <v>0.81</v>
      </c>
      <c r="G130" s="1180" t="s">
        <v>7684</v>
      </c>
      <c r="H130" s="672">
        <f t="shared" si="20"/>
        <v>0</v>
      </c>
      <c r="I130" s="672">
        <f t="shared" si="21"/>
        <v>0</v>
      </c>
    </row>
    <row r="131" spans="1:9" ht="14.25" customHeight="1">
      <c r="A131" s="1183"/>
      <c r="B131" s="1183"/>
      <c r="C131" s="578" t="s">
        <v>7811</v>
      </c>
      <c r="D131" s="1183"/>
      <c r="E131" s="1183"/>
      <c r="F131" s="1184"/>
      <c r="G131" s="1183"/>
      <c r="H131" s="453"/>
      <c r="I131" s="453"/>
    </row>
    <row r="132" spans="1:9" ht="14.25" customHeight="1">
      <c r="A132" s="1177" t="s">
        <v>7681</v>
      </c>
      <c r="B132" s="1178" t="s">
        <v>7812</v>
      </c>
      <c r="C132" s="505" t="s">
        <v>7813</v>
      </c>
      <c r="D132" s="1178" t="s">
        <v>1630</v>
      </c>
      <c r="E132" s="1178">
        <v>25</v>
      </c>
      <c r="F132" s="1179">
        <v>0.99</v>
      </c>
      <c r="G132" s="1180" t="s">
        <v>7684</v>
      </c>
      <c r="H132" s="672">
        <f t="shared" ref="H132:H136" si="22">F132*$K$2</f>
        <v>0</v>
      </c>
      <c r="I132" s="672">
        <f t="shared" ref="I132:I136" si="23">H132-H132*($K$1)</f>
        <v>0</v>
      </c>
    </row>
    <row r="133" spans="1:9" ht="14.25" customHeight="1">
      <c r="A133" s="1177" t="s">
        <v>7681</v>
      </c>
      <c r="B133" s="1178">
        <v>84659001500</v>
      </c>
      <c r="C133" s="580" t="s">
        <v>7814</v>
      </c>
      <c r="D133" s="1178" t="s">
        <v>1630</v>
      </c>
      <c r="E133" s="1178" t="s">
        <v>7815</v>
      </c>
      <c r="F133" s="1179">
        <v>24.65</v>
      </c>
      <c r="G133" s="1180" t="s">
        <v>7684</v>
      </c>
      <c r="H133" s="672">
        <f t="shared" si="22"/>
        <v>0</v>
      </c>
      <c r="I133" s="672">
        <f t="shared" si="23"/>
        <v>0</v>
      </c>
    </row>
    <row r="134" spans="1:9" ht="14.25" customHeight="1">
      <c r="A134" s="1177" t="s">
        <v>7681</v>
      </c>
      <c r="B134" s="1178" t="s">
        <v>7816</v>
      </c>
      <c r="C134" s="505" t="s">
        <v>7817</v>
      </c>
      <c r="D134" s="1178" t="s">
        <v>1630</v>
      </c>
      <c r="E134" s="1178">
        <v>25</v>
      </c>
      <c r="F134" s="1179">
        <v>0.99</v>
      </c>
      <c r="G134" s="1180" t="s">
        <v>7684</v>
      </c>
      <c r="H134" s="672">
        <f t="shared" si="22"/>
        <v>0</v>
      </c>
      <c r="I134" s="672">
        <f t="shared" si="23"/>
        <v>0</v>
      </c>
    </row>
    <row r="135" spans="1:9" ht="14.25" customHeight="1">
      <c r="A135" s="1177" t="s">
        <v>7681</v>
      </c>
      <c r="B135" s="1178">
        <v>84659000360</v>
      </c>
      <c r="C135" s="580" t="s">
        <v>7818</v>
      </c>
      <c r="D135" s="1178" t="s">
        <v>1630</v>
      </c>
      <c r="E135" s="1178" t="s">
        <v>7815</v>
      </c>
      <c r="F135" s="1179">
        <v>24.65</v>
      </c>
      <c r="G135" s="1180" t="s">
        <v>7684</v>
      </c>
      <c r="H135" s="672">
        <f t="shared" si="22"/>
        <v>0</v>
      </c>
      <c r="I135" s="672">
        <f t="shared" si="23"/>
        <v>0</v>
      </c>
    </row>
    <row r="136" spans="1:9" ht="14.25" customHeight="1">
      <c r="A136" s="1177" t="s">
        <v>7681</v>
      </c>
      <c r="B136" s="1178" t="s">
        <v>7819</v>
      </c>
      <c r="C136" s="580" t="s">
        <v>7820</v>
      </c>
      <c r="D136" s="1178" t="s">
        <v>1630</v>
      </c>
      <c r="E136" s="1178">
        <v>10</v>
      </c>
      <c r="F136" s="1179">
        <v>0.75</v>
      </c>
      <c r="G136" s="1180" t="s">
        <v>7684</v>
      </c>
      <c r="H136" s="672">
        <f t="shared" si="22"/>
        <v>0</v>
      </c>
      <c r="I136" s="672">
        <f t="shared" si="23"/>
        <v>0</v>
      </c>
    </row>
    <row r="137" spans="1:9" ht="14.25" customHeight="1">
      <c r="A137" s="1186"/>
      <c r="B137" s="1186"/>
      <c r="C137" s="582" t="s">
        <v>7821</v>
      </c>
      <c r="D137" s="1186"/>
      <c r="E137" s="1186"/>
      <c r="F137" s="1187"/>
      <c r="G137" s="1186"/>
      <c r="H137" s="496"/>
      <c r="I137" s="496"/>
    </row>
    <row r="138" spans="1:9" ht="14.25" customHeight="1">
      <c r="A138" s="1177" t="s">
        <v>7681</v>
      </c>
      <c r="B138" s="1178">
        <v>81221100080</v>
      </c>
      <c r="C138" s="505" t="s">
        <v>7822</v>
      </c>
      <c r="D138" s="1178" t="s">
        <v>7823</v>
      </c>
      <c r="E138" s="1178" t="s">
        <v>7824</v>
      </c>
      <c r="F138" s="1179">
        <v>11.47</v>
      </c>
      <c r="G138" s="1180" t="s">
        <v>7825</v>
      </c>
      <c r="H138" s="672">
        <f t="shared" ref="H138:H159" si="24">F138*$K$2</f>
        <v>0</v>
      </c>
      <c r="I138" s="672">
        <f t="shared" ref="I138:I159" si="25">H138-H138*($K$1)</f>
        <v>0</v>
      </c>
    </row>
    <row r="139" spans="1:9" ht="14.25" customHeight="1">
      <c r="A139" s="1177" t="s">
        <v>7681</v>
      </c>
      <c r="B139" s="1178">
        <v>81221100120</v>
      </c>
      <c r="C139" s="505" t="s">
        <v>7826</v>
      </c>
      <c r="D139" s="1178" t="s">
        <v>7823</v>
      </c>
      <c r="E139" s="1178" t="s">
        <v>7824</v>
      </c>
      <c r="F139" s="1179">
        <v>10.24</v>
      </c>
      <c r="G139" s="1180" t="s">
        <v>7825</v>
      </c>
      <c r="H139" s="672">
        <f t="shared" si="24"/>
        <v>0</v>
      </c>
      <c r="I139" s="672">
        <f t="shared" si="25"/>
        <v>0</v>
      </c>
    </row>
    <row r="140" spans="1:9" ht="14.25" customHeight="1">
      <c r="A140" s="1177" t="s">
        <v>7681</v>
      </c>
      <c r="B140" s="1178">
        <v>81221100180</v>
      </c>
      <c r="C140" s="505" t="s">
        <v>7827</v>
      </c>
      <c r="D140" s="1178" t="s">
        <v>7823</v>
      </c>
      <c r="E140" s="1178" t="s">
        <v>7824</v>
      </c>
      <c r="F140" s="1179">
        <v>10.08</v>
      </c>
      <c r="G140" s="1180" t="s">
        <v>7825</v>
      </c>
      <c r="H140" s="672">
        <f t="shared" si="24"/>
        <v>0</v>
      </c>
      <c r="I140" s="672">
        <f t="shared" si="25"/>
        <v>0</v>
      </c>
    </row>
    <row r="141" spans="1:9" ht="14.25" customHeight="1">
      <c r="A141" s="1177" t="s">
        <v>7681</v>
      </c>
      <c r="B141" s="1178">
        <v>81221100240</v>
      </c>
      <c r="C141" s="505" t="s">
        <v>7828</v>
      </c>
      <c r="D141" s="1178" t="s">
        <v>7823</v>
      </c>
      <c r="E141" s="1178" t="s">
        <v>7824</v>
      </c>
      <c r="F141" s="1179">
        <v>10.08</v>
      </c>
      <c r="G141" s="1180" t="s">
        <v>7825</v>
      </c>
      <c r="H141" s="672">
        <f t="shared" si="24"/>
        <v>0</v>
      </c>
      <c r="I141" s="672">
        <f t="shared" si="25"/>
        <v>0</v>
      </c>
    </row>
    <row r="142" spans="1:9" ht="14.25" customHeight="1">
      <c r="A142" s="1177" t="s">
        <v>7681</v>
      </c>
      <c r="B142" s="1178">
        <v>81221100320</v>
      </c>
      <c r="C142" s="505" t="s">
        <v>7829</v>
      </c>
      <c r="D142" s="1178" t="s">
        <v>7823</v>
      </c>
      <c r="E142" s="1178" t="s">
        <v>7824</v>
      </c>
      <c r="F142" s="1179">
        <v>10.08</v>
      </c>
      <c r="G142" s="1180" t="s">
        <v>7825</v>
      </c>
      <c r="H142" s="672">
        <f t="shared" si="24"/>
        <v>0</v>
      </c>
      <c r="I142" s="672">
        <f t="shared" si="25"/>
        <v>0</v>
      </c>
    </row>
    <row r="143" spans="1:9" ht="14.25" customHeight="1">
      <c r="A143" s="1177" t="s">
        <v>7681</v>
      </c>
      <c r="B143" s="1178">
        <v>81221100400</v>
      </c>
      <c r="C143" s="505" t="s">
        <v>7830</v>
      </c>
      <c r="D143" s="1178" t="s">
        <v>7823</v>
      </c>
      <c r="E143" s="1178" t="s">
        <v>7824</v>
      </c>
      <c r="F143" s="1179">
        <v>10.08</v>
      </c>
      <c r="G143" s="1180" t="s">
        <v>7825</v>
      </c>
      <c r="H143" s="672">
        <f t="shared" si="24"/>
        <v>0</v>
      </c>
      <c r="I143" s="672">
        <f t="shared" si="25"/>
        <v>0</v>
      </c>
    </row>
    <row r="144" spans="1:9" ht="14.25" customHeight="1">
      <c r="A144" s="1177" t="s">
        <v>7681</v>
      </c>
      <c r="B144" s="1178">
        <v>81222050080</v>
      </c>
      <c r="C144" s="505" t="s">
        <v>7831</v>
      </c>
      <c r="D144" s="1178" t="s">
        <v>7823</v>
      </c>
      <c r="E144" s="1178" t="s">
        <v>7832</v>
      </c>
      <c r="F144" s="1179">
        <v>6.43</v>
      </c>
      <c r="G144" s="1180" t="s">
        <v>7825</v>
      </c>
      <c r="H144" s="672">
        <f t="shared" si="24"/>
        <v>0</v>
      </c>
      <c r="I144" s="672">
        <f t="shared" si="25"/>
        <v>0</v>
      </c>
    </row>
    <row r="145" spans="1:9" ht="14.25" customHeight="1">
      <c r="A145" s="1177" t="s">
        <v>7681</v>
      </c>
      <c r="B145" s="1178">
        <v>81222050120</v>
      </c>
      <c r="C145" s="505" t="s">
        <v>7833</v>
      </c>
      <c r="D145" s="1178" t="s">
        <v>7823</v>
      </c>
      <c r="E145" s="1178" t="s">
        <v>7832</v>
      </c>
      <c r="F145" s="1179">
        <v>5.72</v>
      </c>
      <c r="G145" s="1180" t="s">
        <v>7825</v>
      </c>
      <c r="H145" s="672">
        <f t="shared" si="24"/>
        <v>0</v>
      </c>
      <c r="I145" s="672">
        <f t="shared" si="25"/>
        <v>0</v>
      </c>
    </row>
    <row r="146" spans="1:9" ht="14.25" customHeight="1">
      <c r="A146" s="1177" t="s">
        <v>7681</v>
      </c>
      <c r="B146" s="1178">
        <v>81222050180</v>
      </c>
      <c r="C146" s="505" t="s">
        <v>7834</v>
      </c>
      <c r="D146" s="1178" t="s">
        <v>7823</v>
      </c>
      <c r="E146" s="1178" t="s">
        <v>7832</v>
      </c>
      <c r="F146" s="1179">
        <v>5.6</v>
      </c>
      <c r="G146" s="1180" t="s">
        <v>7825</v>
      </c>
      <c r="H146" s="672">
        <f t="shared" si="24"/>
        <v>0</v>
      </c>
      <c r="I146" s="672">
        <f t="shared" si="25"/>
        <v>0</v>
      </c>
    </row>
    <row r="147" spans="1:9" ht="14.25" customHeight="1">
      <c r="A147" s="1177" t="s">
        <v>7681</v>
      </c>
      <c r="B147" s="1178">
        <v>81222050240</v>
      </c>
      <c r="C147" s="505" t="s">
        <v>7835</v>
      </c>
      <c r="D147" s="1178" t="s">
        <v>7823</v>
      </c>
      <c r="E147" s="1178" t="s">
        <v>7832</v>
      </c>
      <c r="F147" s="1179">
        <v>5.6</v>
      </c>
      <c r="G147" s="1180" t="s">
        <v>7825</v>
      </c>
      <c r="H147" s="672">
        <f t="shared" si="24"/>
        <v>0</v>
      </c>
      <c r="I147" s="672">
        <f t="shared" si="25"/>
        <v>0</v>
      </c>
    </row>
    <row r="148" spans="1:9" ht="14.25" customHeight="1">
      <c r="A148" s="1177" t="s">
        <v>7681</v>
      </c>
      <c r="B148" s="1178">
        <v>81222050320</v>
      </c>
      <c r="C148" s="505" t="s">
        <v>7836</v>
      </c>
      <c r="D148" s="1178" t="s">
        <v>7823</v>
      </c>
      <c r="E148" s="1178" t="s">
        <v>7832</v>
      </c>
      <c r="F148" s="1179">
        <v>5.6</v>
      </c>
      <c r="G148" s="1180" t="s">
        <v>7825</v>
      </c>
      <c r="H148" s="672">
        <f t="shared" si="24"/>
        <v>0</v>
      </c>
      <c r="I148" s="672">
        <f t="shared" si="25"/>
        <v>0</v>
      </c>
    </row>
    <row r="149" spans="1:9" ht="14.25" customHeight="1">
      <c r="A149" s="1177" t="s">
        <v>7681</v>
      </c>
      <c r="B149" s="1178">
        <v>81222050400</v>
      </c>
      <c r="C149" s="505" t="s">
        <v>7837</v>
      </c>
      <c r="D149" s="1178" t="s">
        <v>7823</v>
      </c>
      <c r="E149" s="1178" t="s">
        <v>7832</v>
      </c>
      <c r="F149" s="1179">
        <v>5.6</v>
      </c>
      <c r="G149" s="1180" t="s">
        <v>7825</v>
      </c>
      <c r="H149" s="672">
        <f t="shared" si="24"/>
        <v>0</v>
      </c>
      <c r="I149" s="672">
        <f t="shared" si="25"/>
        <v>0</v>
      </c>
    </row>
    <row r="150" spans="1:9" ht="14.25" customHeight="1">
      <c r="A150" s="1177" t="s">
        <v>7681</v>
      </c>
      <c r="B150" s="1178">
        <v>82221100080</v>
      </c>
      <c r="C150" s="505" t="s">
        <v>7838</v>
      </c>
      <c r="D150" s="1178" t="s">
        <v>7823</v>
      </c>
      <c r="E150" s="1178" t="s">
        <v>7824</v>
      </c>
      <c r="F150" s="1179">
        <v>16.36</v>
      </c>
      <c r="G150" s="1180" t="s">
        <v>7825</v>
      </c>
      <c r="H150" s="672">
        <f t="shared" si="24"/>
        <v>0</v>
      </c>
      <c r="I150" s="672">
        <f t="shared" si="25"/>
        <v>0</v>
      </c>
    </row>
    <row r="151" spans="1:9" ht="14.25" customHeight="1">
      <c r="A151" s="1177" t="s">
        <v>7681</v>
      </c>
      <c r="B151" s="1178">
        <v>82221100120</v>
      </c>
      <c r="C151" s="505" t="s">
        <v>7839</v>
      </c>
      <c r="D151" s="1178" t="s">
        <v>7823</v>
      </c>
      <c r="E151" s="1178" t="s">
        <v>7824</v>
      </c>
      <c r="F151" s="1179">
        <v>14.85</v>
      </c>
      <c r="G151" s="1180" t="s">
        <v>7825</v>
      </c>
      <c r="H151" s="672">
        <f t="shared" si="24"/>
        <v>0</v>
      </c>
      <c r="I151" s="672">
        <f t="shared" si="25"/>
        <v>0</v>
      </c>
    </row>
    <row r="152" spans="1:9" ht="14.25" customHeight="1">
      <c r="A152" s="1177" t="s">
        <v>7681</v>
      </c>
      <c r="B152" s="1178">
        <v>82221100180</v>
      </c>
      <c r="C152" s="505" t="s">
        <v>7840</v>
      </c>
      <c r="D152" s="1178" t="s">
        <v>7823</v>
      </c>
      <c r="E152" s="1178" t="s">
        <v>7824</v>
      </c>
      <c r="F152" s="1179">
        <v>14.85</v>
      </c>
      <c r="G152" s="1180" t="s">
        <v>7825</v>
      </c>
      <c r="H152" s="672">
        <f t="shared" si="24"/>
        <v>0</v>
      </c>
      <c r="I152" s="672">
        <f t="shared" si="25"/>
        <v>0</v>
      </c>
    </row>
    <row r="153" spans="1:9" ht="14.25" customHeight="1">
      <c r="A153" s="1177" t="s">
        <v>7681</v>
      </c>
      <c r="B153" s="1178">
        <v>82221100240</v>
      </c>
      <c r="C153" s="505" t="s">
        <v>7841</v>
      </c>
      <c r="D153" s="1178" t="s">
        <v>7823</v>
      </c>
      <c r="E153" s="1178" t="s">
        <v>7824</v>
      </c>
      <c r="F153" s="1179">
        <v>14.85</v>
      </c>
      <c r="G153" s="1180" t="s">
        <v>7825</v>
      </c>
      <c r="H153" s="672">
        <f t="shared" si="24"/>
        <v>0</v>
      </c>
      <c r="I153" s="672">
        <f t="shared" si="25"/>
        <v>0</v>
      </c>
    </row>
    <row r="154" spans="1:9" ht="14.25" customHeight="1">
      <c r="A154" s="1177" t="s">
        <v>7681</v>
      </c>
      <c r="B154" s="1178">
        <v>82221100320</v>
      </c>
      <c r="C154" s="505" t="s">
        <v>7842</v>
      </c>
      <c r="D154" s="1178" t="s">
        <v>7823</v>
      </c>
      <c r="E154" s="1178" t="s">
        <v>7824</v>
      </c>
      <c r="F154" s="1179">
        <v>14.85</v>
      </c>
      <c r="G154" s="1180" t="s">
        <v>7825</v>
      </c>
      <c r="H154" s="672">
        <f t="shared" si="24"/>
        <v>0</v>
      </c>
      <c r="I154" s="672">
        <f t="shared" si="25"/>
        <v>0</v>
      </c>
    </row>
    <row r="155" spans="1:9" ht="14.25" customHeight="1">
      <c r="A155" s="1177" t="s">
        <v>7681</v>
      </c>
      <c r="B155" s="1178">
        <v>82222050080</v>
      </c>
      <c r="C155" s="505" t="s">
        <v>7843</v>
      </c>
      <c r="D155" s="1178" t="s">
        <v>7823</v>
      </c>
      <c r="E155" s="1178" t="s">
        <v>7832</v>
      </c>
      <c r="F155" s="1179">
        <v>8.8699999999999992</v>
      </c>
      <c r="G155" s="1180" t="s">
        <v>7825</v>
      </c>
      <c r="H155" s="672">
        <f t="shared" si="24"/>
        <v>0</v>
      </c>
      <c r="I155" s="672">
        <f t="shared" si="25"/>
        <v>0</v>
      </c>
    </row>
    <row r="156" spans="1:9" ht="14.25" customHeight="1">
      <c r="A156" s="1177" t="s">
        <v>7681</v>
      </c>
      <c r="B156" s="1178">
        <v>82222050120</v>
      </c>
      <c r="C156" s="505" t="s">
        <v>7844</v>
      </c>
      <c r="D156" s="1178" t="s">
        <v>7823</v>
      </c>
      <c r="E156" s="1178" t="s">
        <v>7832</v>
      </c>
      <c r="F156" s="1179">
        <v>8.1199999999999992</v>
      </c>
      <c r="G156" s="1180" t="s">
        <v>7825</v>
      </c>
      <c r="H156" s="672">
        <f t="shared" si="24"/>
        <v>0</v>
      </c>
      <c r="I156" s="672">
        <f t="shared" si="25"/>
        <v>0</v>
      </c>
    </row>
    <row r="157" spans="1:9" ht="14.25" customHeight="1">
      <c r="A157" s="1177" t="s">
        <v>7681</v>
      </c>
      <c r="B157" s="1178">
        <v>82222050180</v>
      </c>
      <c r="C157" s="505" t="s">
        <v>7845</v>
      </c>
      <c r="D157" s="1178" t="s">
        <v>7823</v>
      </c>
      <c r="E157" s="1178" t="s">
        <v>7832</v>
      </c>
      <c r="F157" s="1179">
        <v>8.1199999999999992</v>
      </c>
      <c r="G157" s="1180" t="s">
        <v>7825</v>
      </c>
      <c r="H157" s="672">
        <f t="shared" si="24"/>
        <v>0</v>
      </c>
      <c r="I157" s="672">
        <f t="shared" si="25"/>
        <v>0</v>
      </c>
    </row>
    <row r="158" spans="1:9" ht="14.25" customHeight="1">
      <c r="A158" s="1177" t="s">
        <v>7681</v>
      </c>
      <c r="B158" s="1178">
        <v>82222050240</v>
      </c>
      <c r="C158" s="505" t="s">
        <v>7846</v>
      </c>
      <c r="D158" s="1178" t="s">
        <v>7823</v>
      </c>
      <c r="E158" s="1178" t="s">
        <v>7832</v>
      </c>
      <c r="F158" s="1179">
        <v>8.1199999999999992</v>
      </c>
      <c r="G158" s="1180" t="s">
        <v>7825</v>
      </c>
      <c r="H158" s="672">
        <f t="shared" si="24"/>
        <v>0</v>
      </c>
      <c r="I158" s="672">
        <f t="shared" si="25"/>
        <v>0</v>
      </c>
    </row>
    <row r="159" spans="1:9" ht="14.25" customHeight="1">
      <c r="A159" s="1177" t="s">
        <v>7681</v>
      </c>
      <c r="B159" s="1178">
        <v>82222050320</v>
      </c>
      <c r="C159" s="505" t="s">
        <v>7847</v>
      </c>
      <c r="D159" s="1178" t="s">
        <v>7823</v>
      </c>
      <c r="E159" s="1178" t="s">
        <v>7832</v>
      </c>
      <c r="F159" s="1179">
        <v>8.1199999999999992</v>
      </c>
      <c r="G159" s="1180" t="s">
        <v>7825</v>
      </c>
      <c r="H159" s="672">
        <f t="shared" si="24"/>
        <v>0</v>
      </c>
      <c r="I159" s="672">
        <f t="shared" si="25"/>
        <v>0</v>
      </c>
    </row>
    <row r="160" spans="1:9" ht="14.25" customHeight="1">
      <c r="A160" s="1183"/>
      <c r="B160" s="1183"/>
      <c r="C160" s="578" t="s">
        <v>4204</v>
      </c>
      <c r="D160" s="1183"/>
      <c r="E160" s="1183"/>
      <c r="F160" s="1184"/>
      <c r="G160" s="1183"/>
      <c r="H160" s="453"/>
      <c r="I160" s="453"/>
    </row>
    <row r="161" spans="1:9" ht="14.25" customHeight="1">
      <c r="A161" s="1177" t="s">
        <v>4204</v>
      </c>
      <c r="B161" s="1180" t="s">
        <v>7848</v>
      </c>
      <c r="C161" s="505" t="s">
        <v>7849</v>
      </c>
      <c r="D161" s="1180" t="s">
        <v>1630</v>
      </c>
      <c r="E161" s="1180">
        <v>12</v>
      </c>
      <c r="F161" s="1179">
        <v>6.43</v>
      </c>
      <c r="G161" s="1180" t="s">
        <v>7825</v>
      </c>
      <c r="H161" s="672">
        <f t="shared" ref="H161:H166" si="26">F161*$K$2</f>
        <v>0</v>
      </c>
      <c r="I161" s="672">
        <f t="shared" ref="I161:I166" si="27">H161-H161*($K$1)</f>
        <v>0</v>
      </c>
    </row>
    <row r="162" spans="1:9" ht="14.25" customHeight="1">
      <c r="A162" s="1177" t="s">
        <v>4204</v>
      </c>
      <c r="B162" s="1180" t="s">
        <v>7850</v>
      </c>
      <c r="C162" s="505" t="s">
        <v>7851</v>
      </c>
      <c r="D162" s="1180" t="s">
        <v>1630</v>
      </c>
      <c r="E162" s="1180">
        <v>12</v>
      </c>
      <c r="F162" s="1179">
        <v>6.94</v>
      </c>
      <c r="G162" s="1180" t="s">
        <v>7825</v>
      </c>
      <c r="H162" s="672">
        <f t="shared" si="26"/>
        <v>0</v>
      </c>
      <c r="I162" s="672">
        <f t="shared" si="27"/>
        <v>0</v>
      </c>
    </row>
    <row r="163" spans="1:9" ht="14.25" customHeight="1">
      <c r="A163" s="1177" t="s">
        <v>4204</v>
      </c>
      <c r="B163" s="1180" t="s">
        <v>7852</v>
      </c>
      <c r="C163" s="505" t="s">
        <v>7853</v>
      </c>
      <c r="D163" s="1180" t="s">
        <v>1630</v>
      </c>
      <c r="E163" s="1180">
        <v>12</v>
      </c>
      <c r="F163" s="1179">
        <v>6</v>
      </c>
      <c r="G163" s="1180" t="s">
        <v>7825</v>
      </c>
      <c r="H163" s="672">
        <f t="shared" si="26"/>
        <v>0</v>
      </c>
      <c r="I163" s="672">
        <f t="shared" si="27"/>
        <v>0</v>
      </c>
    </row>
    <row r="164" spans="1:9" ht="14.25" customHeight="1">
      <c r="A164" s="1177" t="s">
        <v>4204</v>
      </c>
      <c r="B164" s="1180" t="s">
        <v>7854</v>
      </c>
      <c r="C164" s="505" t="s">
        <v>7855</v>
      </c>
      <c r="D164" s="1180" t="s">
        <v>1630</v>
      </c>
      <c r="E164" s="1180">
        <v>12</v>
      </c>
      <c r="F164" s="1179">
        <v>6</v>
      </c>
      <c r="G164" s="1180" t="s">
        <v>7825</v>
      </c>
      <c r="H164" s="672">
        <f t="shared" si="26"/>
        <v>0</v>
      </c>
      <c r="I164" s="672">
        <f t="shared" si="27"/>
        <v>0</v>
      </c>
    </row>
    <row r="165" spans="1:9" ht="14.25" customHeight="1">
      <c r="A165" s="1177" t="s">
        <v>4204</v>
      </c>
      <c r="B165" s="1180" t="s">
        <v>7856</v>
      </c>
      <c r="C165" s="505" t="s">
        <v>7857</v>
      </c>
      <c r="D165" s="1180" t="s">
        <v>1630</v>
      </c>
      <c r="E165" s="1180">
        <v>12</v>
      </c>
      <c r="F165" s="1179">
        <v>6</v>
      </c>
      <c r="G165" s="1180" t="s">
        <v>7825</v>
      </c>
      <c r="H165" s="672">
        <f t="shared" si="26"/>
        <v>0</v>
      </c>
      <c r="I165" s="672">
        <f t="shared" si="27"/>
        <v>0</v>
      </c>
    </row>
    <row r="166" spans="1:9" ht="14.25" customHeight="1">
      <c r="A166" s="1177" t="s">
        <v>4204</v>
      </c>
      <c r="B166" s="1180" t="s">
        <v>7858</v>
      </c>
      <c r="C166" s="505" t="s">
        <v>7859</v>
      </c>
      <c r="D166" s="1180" t="s">
        <v>1630</v>
      </c>
      <c r="E166" s="1180">
        <v>12</v>
      </c>
      <c r="F166" s="1179">
        <v>6</v>
      </c>
      <c r="G166" s="1180" t="s">
        <v>7825</v>
      </c>
      <c r="H166" s="672">
        <f t="shared" si="26"/>
        <v>0</v>
      </c>
      <c r="I166" s="672">
        <f t="shared" si="27"/>
        <v>0</v>
      </c>
    </row>
    <row r="167" spans="1:9" ht="14.25" customHeight="1">
      <c r="A167" s="1183"/>
      <c r="B167" s="1183"/>
      <c r="C167" s="578" t="s">
        <v>3339</v>
      </c>
      <c r="D167" s="1183"/>
      <c r="E167" s="1183"/>
      <c r="F167" s="1184"/>
      <c r="G167" s="1183"/>
      <c r="H167" s="453"/>
      <c r="I167" s="453"/>
    </row>
    <row r="168" spans="1:9" ht="14.25" customHeight="1">
      <c r="A168" s="1177" t="s">
        <v>3339</v>
      </c>
      <c r="B168" s="1180" t="s">
        <v>7860</v>
      </c>
      <c r="C168" s="505" t="s">
        <v>7861</v>
      </c>
      <c r="D168" s="1180" t="s">
        <v>1630</v>
      </c>
      <c r="E168" s="1180">
        <v>12</v>
      </c>
      <c r="F168" s="1179">
        <v>7.78</v>
      </c>
      <c r="G168" s="1180" t="s">
        <v>7825</v>
      </c>
      <c r="H168" s="672">
        <f t="shared" ref="H168:H181" si="28">F168*$K$2</f>
        <v>0</v>
      </c>
      <c r="I168" s="672">
        <f t="shared" ref="I168:I181" si="29">H168-H168*($K$1)</f>
        <v>0</v>
      </c>
    </row>
    <row r="169" spans="1:9" ht="14.25" customHeight="1">
      <c r="A169" s="1177" t="s">
        <v>3339</v>
      </c>
      <c r="B169" s="1180" t="s">
        <v>7862</v>
      </c>
      <c r="C169" s="505" t="s">
        <v>7863</v>
      </c>
      <c r="D169" s="1180" t="s">
        <v>1630</v>
      </c>
      <c r="E169" s="1180">
        <v>12</v>
      </c>
      <c r="F169" s="1179">
        <v>7.75</v>
      </c>
      <c r="G169" s="1180" t="s">
        <v>7825</v>
      </c>
      <c r="H169" s="672">
        <f t="shared" si="28"/>
        <v>0</v>
      </c>
      <c r="I169" s="672">
        <f t="shared" si="29"/>
        <v>0</v>
      </c>
    </row>
    <row r="170" spans="1:9" ht="14.25" customHeight="1">
      <c r="A170" s="1177" t="s">
        <v>3339</v>
      </c>
      <c r="B170" s="1180" t="s">
        <v>7864</v>
      </c>
      <c r="C170" s="505" t="s">
        <v>7865</v>
      </c>
      <c r="D170" s="1180" t="s">
        <v>1630</v>
      </c>
      <c r="E170" s="1180">
        <v>12</v>
      </c>
      <c r="F170" s="1179">
        <v>6.61</v>
      </c>
      <c r="G170" s="1180" t="s">
        <v>7825</v>
      </c>
      <c r="H170" s="672">
        <f t="shared" si="28"/>
        <v>0</v>
      </c>
      <c r="I170" s="672">
        <f t="shared" si="29"/>
        <v>0</v>
      </c>
    </row>
    <row r="171" spans="1:9" ht="14.25" customHeight="1">
      <c r="A171" s="1177" t="s">
        <v>3339</v>
      </c>
      <c r="B171" s="1180" t="s">
        <v>7866</v>
      </c>
      <c r="C171" s="505" t="s">
        <v>7867</v>
      </c>
      <c r="D171" s="1180" t="s">
        <v>1630</v>
      </c>
      <c r="E171" s="1180">
        <v>12</v>
      </c>
      <c r="F171" s="1179">
        <v>3.24</v>
      </c>
      <c r="G171" s="1180" t="s">
        <v>7825</v>
      </c>
      <c r="H171" s="672">
        <f t="shared" si="28"/>
        <v>0</v>
      </c>
      <c r="I171" s="672">
        <f t="shared" si="29"/>
        <v>0</v>
      </c>
    </row>
    <row r="172" spans="1:9" ht="14.25" customHeight="1">
      <c r="A172" s="1177" t="s">
        <v>3339</v>
      </c>
      <c r="B172" s="1180" t="s">
        <v>7868</v>
      </c>
      <c r="C172" s="505" t="s">
        <v>7869</v>
      </c>
      <c r="D172" s="1180" t="s">
        <v>1630</v>
      </c>
      <c r="E172" s="1180">
        <v>12</v>
      </c>
      <c r="F172" s="1179">
        <v>9.26</v>
      </c>
      <c r="G172" s="1180" t="s">
        <v>7825</v>
      </c>
      <c r="H172" s="672">
        <f t="shared" si="28"/>
        <v>0</v>
      </c>
      <c r="I172" s="672">
        <f t="shared" si="29"/>
        <v>0</v>
      </c>
    </row>
    <row r="173" spans="1:9" ht="14.25" customHeight="1">
      <c r="A173" s="1177" t="s">
        <v>3339</v>
      </c>
      <c r="B173" s="1180" t="s">
        <v>7870</v>
      </c>
      <c r="C173" s="505" t="s">
        <v>7871</v>
      </c>
      <c r="D173" s="1180" t="s">
        <v>1630</v>
      </c>
      <c r="E173" s="1180">
        <v>12</v>
      </c>
      <c r="F173" s="1179">
        <v>4.21</v>
      </c>
      <c r="G173" s="1180" t="s">
        <v>7825</v>
      </c>
      <c r="H173" s="672">
        <f t="shared" si="28"/>
        <v>0</v>
      </c>
      <c r="I173" s="672">
        <f t="shared" si="29"/>
        <v>0</v>
      </c>
    </row>
    <row r="174" spans="1:9" ht="14.25" customHeight="1">
      <c r="A174" s="1177" t="s">
        <v>3339</v>
      </c>
      <c r="B174" s="1180" t="s">
        <v>7872</v>
      </c>
      <c r="C174" s="505" t="s">
        <v>7873</v>
      </c>
      <c r="D174" s="1180" t="s">
        <v>1630</v>
      </c>
      <c r="E174" s="1180">
        <v>12</v>
      </c>
      <c r="F174" s="1179">
        <v>5.0999999999999996</v>
      </c>
      <c r="G174" s="1180" t="s">
        <v>7825</v>
      </c>
      <c r="H174" s="672">
        <f t="shared" si="28"/>
        <v>0</v>
      </c>
      <c r="I174" s="672">
        <f t="shared" si="29"/>
        <v>0</v>
      </c>
    </row>
    <row r="175" spans="1:9" ht="14.25" customHeight="1">
      <c r="A175" s="1177" t="s">
        <v>3339</v>
      </c>
      <c r="B175" s="1180" t="s">
        <v>7874</v>
      </c>
      <c r="C175" s="505" t="s">
        <v>7875</v>
      </c>
      <c r="D175" s="1180" t="s">
        <v>1630</v>
      </c>
      <c r="E175" s="1180">
        <v>12</v>
      </c>
      <c r="F175" s="1179">
        <v>5.0999999999999996</v>
      </c>
      <c r="G175" s="1180" t="s">
        <v>7825</v>
      </c>
      <c r="H175" s="672">
        <f t="shared" si="28"/>
        <v>0</v>
      </c>
      <c r="I175" s="672">
        <f t="shared" si="29"/>
        <v>0</v>
      </c>
    </row>
    <row r="176" spans="1:9" ht="14.25" customHeight="1">
      <c r="A176" s="1177" t="s">
        <v>3339</v>
      </c>
      <c r="B176" s="1180" t="s">
        <v>7876</v>
      </c>
      <c r="C176" s="505" t="s">
        <v>7877</v>
      </c>
      <c r="D176" s="1180" t="s">
        <v>1630</v>
      </c>
      <c r="E176" s="1180">
        <v>12</v>
      </c>
      <c r="F176" s="1179">
        <v>5.0999999999999996</v>
      </c>
      <c r="G176" s="1180" t="s">
        <v>7825</v>
      </c>
      <c r="H176" s="672">
        <f t="shared" si="28"/>
        <v>0</v>
      </c>
      <c r="I176" s="672">
        <f t="shared" si="29"/>
        <v>0</v>
      </c>
    </row>
    <row r="177" spans="1:9" ht="14.25" customHeight="1">
      <c r="A177" s="1177" t="s">
        <v>3339</v>
      </c>
      <c r="B177" s="1180" t="s">
        <v>7878</v>
      </c>
      <c r="C177" s="505" t="s">
        <v>7879</v>
      </c>
      <c r="D177" s="1180" t="s">
        <v>1630</v>
      </c>
      <c r="E177" s="1180">
        <v>12</v>
      </c>
      <c r="F177" s="1179">
        <v>5.0999999999999996</v>
      </c>
      <c r="G177" s="1180" t="s">
        <v>7825</v>
      </c>
      <c r="H177" s="672">
        <f t="shared" si="28"/>
        <v>0</v>
      </c>
      <c r="I177" s="672">
        <f t="shared" si="29"/>
        <v>0</v>
      </c>
    </row>
    <row r="178" spans="1:9" ht="14.25" customHeight="1">
      <c r="A178" s="1177" t="s">
        <v>3339</v>
      </c>
      <c r="B178" s="1180" t="s">
        <v>7880</v>
      </c>
      <c r="C178" s="505" t="s">
        <v>7881</v>
      </c>
      <c r="D178" s="1180" t="s">
        <v>1630</v>
      </c>
      <c r="E178" s="1180">
        <v>12</v>
      </c>
      <c r="F178" s="1179">
        <v>4.99</v>
      </c>
      <c r="G178" s="1180" t="s">
        <v>7825</v>
      </c>
      <c r="H178" s="672">
        <f t="shared" si="28"/>
        <v>0</v>
      </c>
      <c r="I178" s="672">
        <f t="shared" si="29"/>
        <v>0</v>
      </c>
    </row>
    <row r="179" spans="1:9" ht="14.25" customHeight="1">
      <c r="A179" s="1177" t="s">
        <v>3339</v>
      </c>
      <c r="B179" s="1180" t="s">
        <v>7882</v>
      </c>
      <c r="C179" s="505" t="s">
        <v>7883</v>
      </c>
      <c r="D179" s="1180" t="s">
        <v>1630</v>
      </c>
      <c r="E179" s="1180">
        <v>12</v>
      </c>
      <c r="F179" s="1179">
        <v>5.13</v>
      </c>
      <c r="G179" s="1180" t="s">
        <v>7825</v>
      </c>
      <c r="H179" s="672">
        <f t="shared" si="28"/>
        <v>0</v>
      </c>
      <c r="I179" s="672">
        <f t="shared" si="29"/>
        <v>0</v>
      </c>
    </row>
    <row r="180" spans="1:9" ht="14.25" customHeight="1">
      <c r="A180" s="1177" t="s">
        <v>3339</v>
      </c>
      <c r="B180" s="1180" t="s">
        <v>7884</v>
      </c>
      <c r="C180" s="505" t="s">
        <v>7885</v>
      </c>
      <c r="D180" s="1180" t="s">
        <v>1630</v>
      </c>
      <c r="E180" s="1180">
        <v>12</v>
      </c>
      <c r="F180" s="1179">
        <v>5.13</v>
      </c>
      <c r="G180" s="1180" t="s">
        <v>7825</v>
      </c>
      <c r="H180" s="672">
        <f t="shared" si="28"/>
        <v>0</v>
      </c>
      <c r="I180" s="672">
        <f t="shared" si="29"/>
        <v>0</v>
      </c>
    </row>
    <row r="181" spans="1:9" ht="14.25" customHeight="1">
      <c r="A181" s="1177" t="s">
        <v>3339</v>
      </c>
      <c r="B181" s="1180" t="s">
        <v>7886</v>
      </c>
      <c r="C181" s="505" t="s">
        <v>7887</v>
      </c>
      <c r="D181" s="1180" t="s">
        <v>1630</v>
      </c>
      <c r="E181" s="1180">
        <v>12</v>
      </c>
      <c r="F181" s="1179">
        <v>5.73</v>
      </c>
      <c r="G181" s="1180" t="s">
        <v>7825</v>
      </c>
      <c r="H181" s="672">
        <f t="shared" si="28"/>
        <v>0</v>
      </c>
      <c r="I181" s="672">
        <f t="shared" si="29"/>
        <v>0</v>
      </c>
    </row>
    <row r="182" spans="1:9" ht="14.25" customHeight="1">
      <c r="A182" s="1183"/>
      <c r="B182" s="1183"/>
      <c r="C182" s="578" t="s">
        <v>7888</v>
      </c>
      <c r="D182" s="1183"/>
      <c r="E182" s="1183"/>
      <c r="F182" s="1184"/>
      <c r="G182" s="1183"/>
      <c r="H182" s="453"/>
      <c r="I182" s="453"/>
    </row>
    <row r="183" spans="1:9" ht="14.25" customHeight="1">
      <c r="A183" s="1177" t="s">
        <v>7889</v>
      </c>
      <c r="B183" s="1178" t="s">
        <v>7890</v>
      </c>
      <c r="C183" s="505" t="s">
        <v>7891</v>
      </c>
      <c r="D183" s="1178" t="s">
        <v>1630</v>
      </c>
      <c r="E183" s="1178">
        <v>6</v>
      </c>
      <c r="F183" s="1179">
        <v>4.9481250000000001</v>
      </c>
      <c r="G183" s="1180" t="s">
        <v>7825</v>
      </c>
      <c r="H183" s="672">
        <f t="shared" ref="H183:H186" si="30">F183*$K$2</f>
        <v>0</v>
      </c>
      <c r="I183" s="672">
        <f t="shared" ref="I183:I186" si="31">H183-H183*($K$1)</f>
        <v>0</v>
      </c>
    </row>
    <row r="184" spans="1:9" ht="14.25" customHeight="1">
      <c r="A184" s="1177" t="s">
        <v>7889</v>
      </c>
      <c r="B184" s="1178" t="s">
        <v>7892</v>
      </c>
      <c r="C184" s="505" t="s">
        <v>7893</v>
      </c>
      <c r="D184" s="1178" t="s">
        <v>1630</v>
      </c>
      <c r="E184" s="1178">
        <v>6</v>
      </c>
      <c r="F184" s="1179">
        <v>4.9481250000000001</v>
      </c>
      <c r="G184" s="1180" t="s">
        <v>7825</v>
      </c>
      <c r="H184" s="672">
        <f t="shared" si="30"/>
        <v>0</v>
      </c>
      <c r="I184" s="672">
        <f t="shared" si="31"/>
        <v>0</v>
      </c>
    </row>
    <row r="185" spans="1:9" ht="14.25" customHeight="1">
      <c r="A185" s="1177" t="s">
        <v>7889</v>
      </c>
      <c r="B185" s="1178" t="s">
        <v>7894</v>
      </c>
      <c r="C185" s="505" t="s">
        <v>7895</v>
      </c>
      <c r="D185" s="1178" t="s">
        <v>1630</v>
      </c>
      <c r="E185" s="1178">
        <v>6</v>
      </c>
      <c r="F185" s="1179">
        <v>4.9481250000000001</v>
      </c>
      <c r="G185" s="1180" t="s">
        <v>7825</v>
      </c>
      <c r="H185" s="672">
        <f t="shared" si="30"/>
        <v>0</v>
      </c>
      <c r="I185" s="672">
        <f t="shared" si="31"/>
        <v>0</v>
      </c>
    </row>
    <row r="186" spans="1:9" ht="14.25" customHeight="1">
      <c r="A186" s="1177" t="s">
        <v>7896</v>
      </c>
      <c r="B186" s="1178" t="s">
        <v>7897</v>
      </c>
      <c r="C186" s="505" t="s">
        <v>7898</v>
      </c>
      <c r="D186" s="1178" t="s">
        <v>1630</v>
      </c>
      <c r="E186" s="1178">
        <v>6</v>
      </c>
      <c r="F186" s="1179">
        <v>5.4074999999999998</v>
      </c>
      <c r="G186" s="1180" t="s">
        <v>7825</v>
      </c>
      <c r="H186" s="672">
        <f t="shared" si="30"/>
        <v>0</v>
      </c>
      <c r="I186" s="672">
        <f t="shared" si="31"/>
        <v>0</v>
      </c>
    </row>
    <row r="187" spans="1:9" ht="14.25" customHeight="1">
      <c r="A187" s="1183"/>
      <c r="B187" s="1183"/>
      <c r="C187" s="578" t="s">
        <v>4298</v>
      </c>
      <c r="D187" s="1183"/>
      <c r="E187" s="1183"/>
      <c r="F187" s="1184"/>
      <c r="G187" s="1183"/>
      <c r="H187" s="453"/>
      <c r="I187" s="453"/>
    </row>
    <row r="188" spans="1:9" ht="14.25" customHeight="1">
      <c r="A188" s="1177" t="s">
        <v>7899</v>
      </c>
      <c r="B188" s="1178" t="s">
        <v>7900</v>
      </c>
      <c r="C188" s="505" t="s">
        <v>7901</v>
      </c>
      <c r="D188" s="1178" t="s">
        <v>1630</v>
      </c>
      <c r="E188" s="1178">
        <v>6</v>
      </c>
      <c r="F188" s="1179">
        <v>6.76</v>
      </c>
      <c r="G188" s="1180" t="s">
        <v>7825</v>
      </c>
      <c r="H188" s="672">
        <f t="shared" ref="H188:H191" si="32">F188*$K$2</f>
        <v>0</v>
      </c>
      <c r="I188" s="672">
        <f t="shared" ref="I188:I191" si="33">H188-H188*($K$1)</f>
        <v>0</v>
      </c>
    </row>
    <row r="189" spans="1:9" ht="14.25" customHeight="1">
      <c r="A189" s="1177" t="s">
        <v>7902</v>
      </c>
      <c r="B189" s="1178" t="s">
        <v>7903</v>
      </c>
      <c r="C189" s="505" t="s">
        <v>7904</v>
      </c>
      <c r="D189" s="1178" t="s">
        <v>1630</v>
      </c>
      <c r="E189" s="1178">
        <v>6</v>
      </c>
      <c r="F189" s="1179">
        <v>6.2</v>
      </c>
      <c r="G189" s="1180" t="s">
        <v>7825</v>
      </c>
      <c r="H189" s="672">
        <f t="shared" si="32"/>
        <v>0</v>
      </c>
      <c r="I189" s="672">
        <f t="shared" si="33"/>
        <v>0</v>
      </c>
    </row>
    <row r="190" spans="1:9" ht="14.25" customHeight="1">
      <c r="A190" s="1177" t="s">
        <v>7902</v>
      </c>
      <c r="B190" s="1178" t="s">
        <v>7905</v>
      </c>
      <c r="C190" s="505" t="s">
        <v>7906</v>
      </c>
      <c r="D190" s="1178" t="s">
        <v>1630</v>
      </c>
      <c r="E190" s="1178">
        <v>6</v>
      </c>
      <c r="F190" s="1179">
        <v>6.2</v>
      </c>
      <c r="G190" s="1180" t="s">
        <v>7825</v>
      </c>
      <c r="H190" s="672">
        <f t="shared" si="32"/>
        <v>0</v>
      </c>
      <c r="I190" s="672">
        <f t="shared" si="33"/>
        <v>0</v>
      </c>
    </row>
    <row r="191" spans="1:9" ht="14.25" customHeight="1">
      <c r="A191" s="1177" t="s">
        <v>7902</v>
      </c>
      <c r="B191" s="1178" t="s">
        <v>7907</v>
      </c>
      <c r="C191" s="505" t="s">
        <v>7908</v>
      </c>
      <c r="D191" s="1178" t="s">
        <v>1630</v>
      </c>
      <c r="E191" s="1178">
        <v>6</v>
      </c>
      <c r="F191" s="1179">
        <v>6.2</v>
      </c>
      <c r="G191" s="1180" t="s">
        <v>7825</v>
      </c>
      <c r="H191" s="672">
        <f t="shared" si="32"/>
        <v>0</v>
      </c>
      <c r="I191" s="672">
        <f t="shared" si="33"/>
        <v>0</v>
      </c>
    </row>
    <row r="192" spans="1:9" ht="14.25" customHeight="1">
      <c r="A192" s="1183"/>
      <c r="B192" s="1183"/>
      <c r="C192" s="578" t="s">
        <v>3290</v>
      </c>
      <c r="D192" s="1183"/>
      <c r="E192" s="1183"/>
      <c r="F192" s="1184"/>
      <c r="G192" s="1183"/>
      <c r="H192" s="453"/>
      <c r="I192" s="453"/>
    </row>
    <row r="193" spans="1:9" ht="14.25" customHeight="1">
      <c r="A193" s="1177" t="s">
        <v>3290</v>
      </c>
      <c r="B193" s="1180" t="s">
        <v>7909</v>
      </c>
      <c r="C193" s="505" t="s">
        <v>7910</v>
      </c>
      <c r="D193" s="1180" t="s">
        <v>1630</v>
      </c>
      <c r="E193" s="1180">
        <v>12</v>
      </c>
      <c r="F193" s="1179">
        <v>7.16</v>
      </c>
      <c r="G193" s="1180" t="s">
        <v>7825</v>
      </c>
      <c r="H193" s="672">
        <f t="shared" ref="H193:H203" si="34">F193*$K$2</f>
        <v>0</v>
      </c>
      <c r="I193" s="672">
        <f t="shared" ref="I193:I203" si="35">H193-H193*($K$1)</f>
        <v>0</v>
      </c>
    </row>
    <row r="194" spans="1:9" ht="14.25" customHeight="1">
      <c r="A194" s="1177" t="s">
        <v>3290</v>
      </c>
      <c r="B194" s="1180" t="s">
        <v>7911</v>
      </c>
      <c r="C194" s="505" t="s">
        <v>7912</v>
      </c>
      <c r="D194" s="1180" t="s">
        <v>1630</v>
      </c>
      <c r="E194" s="1180">
        <v>6</v>
      </c>
      <c r="F194" s="1179">
        <v>12.11</v>
      </c>
      <c r="G194" s="1180" t="s">
        <v>7825</v>
      </c>
      <c r="H194" s="672">
        <f t="shared" si="34"/>
        <v>0</v>
      </c>
      <c r="I194" s="672">
        <f t="shared" si="35"/>
        <v>0</v>
      </c>
    </row>
    <row r="195" spans="1:9" ht="14.25" customHeight="1">
      <c r="A195" s="1177" t="s">
        <v>3290</v>
      </c>
      <c r="B195" s="1180" t="s">
        <v>7913</v>
      </c>
      <c r="C195" s="505" t="s">
        <v>7914</v>
      </c>
      <c r="D195" s="1180" t="s">
        <v>1630</v>
      </c>
      <c r="E195" s="1180">
        <v>24</v>
      </c>
      <c r="F195" s="1179">
        <v>3.75</v>
      </c>
      <c r="G195" s="1180" t="s">
        <v>7825</v>
      </c>
      <c r="H195" s="672">
        <f t="shared" si="34"/>
        <v>0</v>
      </c>
      <c r="I195" s="672">
        <f t="shared" si="35"/>
        <v>0</v>
      </c>
    </row>
    <row r="196" spans="1:9" ht="14.25" customHeight="1">
      <c r="A196" s="1177" t="s">
        <v>3290</v>
      </c>
      <c r="B196" s="1180" t="s">
        <v>7915</v>
      </c>
      <c r="C196" s="505" t="s">
        <v>7916</v>
      </c>
      <c r="D196" s="1180" t="s">
        <v>1630</v>
      </c>
      <c r="E196" s="1180">
        <v>6</v>
      </c>
      <c r="F196" s="1179">
        <v>11.749499999999999</v>
      </c>
      <c r="G196" s="1180" t="s">
        <v>7825</v>
      </c>
      <c r="H196" s="672">
        <f t="shared" si="34"/>
        <v>0</v>
      </c>
      <c r="I196" s="672">
        <f t="shared" si="35"/>
        <v>0</v>
      </c>
    </row>
    <row r="197" spans="1:9" ht="14.25" customHeight="1">
      <c r="A197" s="1177" t="s">
        <v>3290</v>
      </c>
      <c r="B197" s="1180" t="s">
        <v>7917</v>
      </c>
      <c r="C197" s="505" t="s">
        <v>7918</v>
      </c>
      <c r="D197" s="1180" t="s">
        <v>1630</v>
      </c>
      <c r="E197" s="1180">
        <v>3</v>
      </c>
      <c r="F197" s="1179">
        <v>17.420000000000002</v>
      </c>
      <c r="G197" s="1180" t="s">
        <v>7825</v>
      </c>
      <c r="H197" s="672">
        <f t="shared" si="34"/>
        <v>0</v>
      </c>
      <c r="I197" s="672">
        <f t="shared" si="35"/>
        <v>0</v>
      </c>
    </row>
    <row r="198" spans="1:9" ht="14.25" customHeight="1">
      <c r="A198" s="1177" t="s">
        <v>3290</v>
      </c>
      <c r="B198" s="1180" t="s">
        <v>7919</v>
      </c>
      <c r="C198" s="505" t="s">
        <v>7920</v>
      </c>
      <c r="D198" s="1180" t="s">
        <v>1630</v>
      </c>
      <c r="E198" s="1180">
        <v>12</v>
      </c>
      <c r="F198" s="1179">
        <v>7.8225000000000007</v>
      </c>
      <c r="G198" s="1180" t="s">
        <v>7825</v>
      </c>
      <c r="H198" s="672">
        <f t="shared" si="34"/>
        <v>0</v>
      </c>
      <c r="I198" s="672">
        <f t="shared" si="35"/>
        <v>0</v>
      </c>
    </row>
    <row r="199" spans="1:9" ht="14.25" customHeight="1">
      <c r="A199" s="1177" t="s">
        <v>3290</v>
      </c>
      <c r="B199" s="1180" t="s">
        <v>7921</v>
      </c>
      <c r="C199" s="505" t="s">
        <v>7922</v>
      </c>
      <c r="D199" s="1180" t="s">
        <v>1630</v>
      </c>
      <c r="E199" s="1180">
        <v>6</v>
      </c>
      <c r="F199" s="1179">
        <v>13.061999999999999</v>
      </c>
      <c r="G199" s="1180" t="s">
        <v>7825</v>
      </c>
      <c r="H199" s="672">
        <f t="shared" si="34"/>
        <v>0</v>
      </c>
      <c r="I199" s="672">
        <f t="shared" si="35"/>
        <v>0</v>
      </c>
    </row>
    <row r="200" spans="1:9" ht="14.25" customHeight="1">
      <c r="A200" s="1177" t="s">
        <v>3290</v>
      </c>
      <c r="B200" s="1180" t="s">
        <v>7923</v>
      </c>
      <c r="C200" s="505" t="s">
        <v>7924</v>
      </c>
      <c r="D200" s="1180" t="s">
        <v>1630</v>
      </c>
      <c r="E200" s="1180">
        <v>24</v>
      </c>
      <c r="F200" s="1179">
        <v>4.0949999999999998</v>
      </c>
      <c r="G200" s="1180" t="s">
        <v>7825</v>
      </c>
      <c r="H200" s="672">
        <f t="shared" si="34"/>
        <v>0</v>
      </c>
      <c r="I200" s="672">
        <f t="shared" si="35"/>
        <v>0</v>
      </c>
    </row>
    <row r="201" spans="1:9" ht="14.25" customHeight="1">
      <c r="A201" s="1177" t="s">
        <v>3290</v>
      </c>
      <c r="B201" s="1180" t="s">
        <v>7925</v>
      </c>
      <c r="C201" s="505" t="s">
        <v>7926</v>
      </c>
      <c r="D201" s="1180" t="s">
        <v>1630</v>
      </c>
      <c r="E201" s="1180">
        <v>24</v>
      </c>
      <c r="F201" s="1179">
        <v>4.7355</v>
      </c>
      <c r="G201" s="1180" t="s">
        <v>7825</v>
      </c>
      <c r="H201" s="672">
        <f t="shared" si="34"/>
        <v>0</v>
      </c>
      <c r="I201" s="672">
        <f t="shared" si="35"/>
        <v>0</v>
      </c>
    </row>
    <row r="202" spans="1:9" ht="14.25" customHeight="1">
      <c r="A202" s="1177" t="s">
        <v>3290</v>
      </c>
      <c r="B202" s="1180" t="s">
        <v>7927</v>
      </c>
      <c r="C202" s="505" t="s">
        <v>7928</v>
      </c>
      <c r="D202" s="1180" t="s">
        <v>1630</v>
      </c>
      <c r="E202" s="1180">
        <v>12</v>
      </c>
      <c r="F202" s="1179">
        <v>7.875</v>
      </c>
      <c r="G202" s="1180" t="s">
        <v>7825</v>
      </c>
      <c r="H202" s="672">
        <f t="shared" si="34"/>
        <v>0</v>
      </c>
      <c r="I202" s="672">
        <f t="shared" si="35"/>
        <v>0</v>
      </c>
    </row>
    <row r="203" spans="1:9" ht="14.25" customHeight="1">
      <c r="A203" s="1177" t="s">
        <v>3290</v>
      </c>
      <c r="B203" s="1180" t="s">
        <v>7929</v>
      </c>
      <c r="C203" s="505" t="s">
        <v>7930</v>
      </c>
      <c r="D203" s="1180" t="s">
        <v>1630</v>
      </c>
      <c r="E203" s="1180">
        <v>6</v>
      </c>
      <c r="F203" s="1179">
        <v>13.3035</v>
      </c>
      <c r="G203" s="1180" t="s">
        <v>7825</v>
      </c>
      <c r="H203" s="672">
        <f t="shared" si="34"/>
        <v>0</v>
      </c>
      <c r="I203" s="672">
        <f t="shared" si="35"/>
        <v>0</v>
      </c>
    </row>
    <row r="204" spans="1:9" ht="14.25" customHeight="1">
      <c r="A204" s="1183"/>
      <c r="B204" s="1183"/>
      <c r="C204" s="578" t="s">
        <v>7931</v>
      </c>
      <c r="D204" s="1183"/>
      <c r="E204" s="1183"/>
      <c r="F204" s="1184"/>
      <c r="G204" s="1183"/>
      <c r="H204" s="453"/>
      <c r="I204" s="453"/>
    </row>
    <row r="205" spans="1:9" ht="14.25" customHeight="1">
      <c r="A205" s="1177" t="s">
        <v>7931</v>
      </c>
      <c r="B205" s="1178" t="s">
        <v>7932</v>
      </c>
      <c r="C205" s="505" t="s">
        <v>7933</v>
      </c>
      <c r="D205" s="1178" t="s">
        <v>1630</v>
      </c>
      <c r="E205" s="1178">
        <v>1</v>
      </c>
      <c r="F205" s="1179">
        <v>4.58</v>
      </c>
      <c r="G205" s="1180" t="s">
        <v>7684</v>
      </c>
      <c r="H205" s="672">
        <f t="shared" ref="H205:H207" si="36">F205*$K$2</f>
        <v>0</v>
      </c>
      <c r="I205" s="672">
        <f t="shared" ref="I205:I207" si="37">H205-H205*($K$1)</f>
        <v>0</v>
      </c>
    </row>
    <row r="206" spans="1:9" ht="14.25" customHeight="1">
      <c r="A206" s="1177" t="s">
        <v>7931</v>
      </c>
      <c r="B206" s="1178" t="s">
        <v>7934</v>
      </c>
      <c r="C206" s="505" t="s">
        <v>7935</v>
      </c>
      <c r="D206" s="1178" t="s">
        <v>1630</v>
      </c>
      <c r="E206" s="1178">
        <v>1</v>
      </c>
      <c r="F206" s="1179">
        <v>16.02</v>
      </c>
      <c r="G206" s="1180" t="s">
        <v>7684</v>
      </c>
      <c r="H206" s="672">
        <f t="shared" si="36"/>
        <v>0</v>
      </c>
      <c r="I206" s="672">
        <f t="shared" si="37"/>
        <v>0</v>
      </c>
    </row>
    <row r="207" spans="1:9" ht="14.25" customHeight="1">
      <c r="A207" s="1177" t="s">
        <v>7931</v>
      </c>
      <c r="B207" s="1178" t="s">
        <v>7936</v>
      </c>
      <c r="C207" s="505" t="s">
        <v>7937</v>
      </c>
      <c r="D207" s="1178" t="s">
        <v>1630</v>
      </c>
      <c r="E207" s="1178">
        <v>1</v>
      </c>
      <c r="F207" s="1179">
        <v>17.649999999999999</v>
      </c>
      <c r="G207" s="1180" t="s">
        <v>7684</v>
      </c>
      <c r="H207" s="672">
        <f t="shared" si="36"/>
        <v>0</v>
      </c>
      <c r="I207" s="672">
        <f t="shared" si="37"/>
        <v>0</v>
      </c>
    </row>
    <row r="208" spans="1:9" ht="14.25" customHeight="1">
      <c r="A208" s="1183"/>
      <c r="B208" s="1183"/>
      <c r="C208" s="578" t="s">
        <v>7938</v>
      </c>
      <c r="D208" s="1183"/>
      <c r="E208" s="1183"/>
      <c r="F208" s="1184"/>
      <c r="G208" s="1183"/>
      <c r="H208" s="453"/>
      <c r="I208" s="453"/>
    </row>
    <row r="209" spans="1:9" ht="14.25" customHeight="1">
      <c r="A209" s="1177" t="s">
        <v>7938</v>
      </c>
      <c r="B209" s="1178" t="s">
        <v>7939</v>
      </c>
      <c r="C209" s="505" t="s">
        <v>7940</v>
      </c>
      <c r="D209" s="1178" t="s">
        <v>1630</v>
      </c>
      <c r="E209" s="1178">
        <v>6</v>
      </c>
      <c r="F209" s="1179">
        <v>44.25</v>
      </c>
      <c r="G209" s="1180" t="s">
        <v>7825</v>
      </c>
      <c r="H209" s="672">
        <f t="shared" ref="H209:H212" si="38">F209*$K$2</f>
        <v>0</v>
      </c>
      <c r="I209" s="672">
        <f t="shared" ref="I209:I212" si="39">H209-H209*($K$1)</f>
        <v>0</v>
      </c>
    </row>
    <row r="210" spans="1:9" ht="14.25" customHeight="1">
      <c r="A210" s="1177" t="s">
        <v>7938</v>
      </c>
      <c r="B210" s="1178" t="s">
        <v>7941</v>
      </c>
      <c r="C210" s="505" t="s">
        <v>7942</v>
      </c>
      <c r="D210" s="1178" t="s">
        <v>1630</v>
      </c>
      <c r="E210" s="1178">
        <v>6</v>
      </c>
      <c r="F210" s="1179">
        <v>29.279249999999998</v>
      </c>
      <c r="G210" s="1180" t="s">
        <v>7825</v>
      </c>
      <c r="H210" s="672">
        <f t="shared" si="38"/>
        <v>0</v>
      </c>
      <c r="I210" s="672">
        <f t="shared" si="39"/>
        <v>0</v>
      </c>
    </row>
    <row r="211" spans="1:9" ht="14.25" customHeight="1">
      <c r="A211" s="1177" t="s">
        <v>7938</v>
      </c>
      <c r="B211" s="1178" t="s">
        <v>7943</v>
      </c>
      <c r="C211" s="505" t="s">
        <v>7944</v>
      </c>
      <c r="D211" s="1178" t="s">
        <v>1630</v>
      </c>
      <c r="E211" s="1178">
        <v>6</v>
      </c>
      <c r="F211" s="1179">
        <v>30.712500000000006</v>
      </c>
      <c r="G211" s="1180" t="s">
        <v>7825</v>
      </c>
      <c r="H211" s="672">
        <f t="shared" si="38"/>
        <v>0</v>
      </c>
      <c r="I211" s="672">
        <f t="shared" si="39"/>
        <v>0</v>
      </c>
    </row>
    <row r="212" spans="1:9" ht="14.25" customHeight="1">
      <c r="A212" s="1177" t="s">
        <v>7938</v>
      </c>
      <c r="B212" s="1178" t="s">
        <v>7945</v>
      </c>
      <c r="C212" s="505" t="s">
        <v>7946</v>
      </c>
      <c r="D212" s="1178" t="s">
        <v>1630</v>
      </c>
      <c r="E212" s="1178">
        <v>6</v>
      </c>
      <c r="F212" s="1179">
        <v>28.426125000000003</v>
      </c>
      <c r="G212" s="1180" t="s">
        <v>7825</v>
      </c>
      <c r="H212" s="672">
        <f t="shared" si="38"/>
        <v>0</v>
      </c>
      <c r="I212" s="672">
        <f t="shared" si="39"/>
        <v>0</v>
      </c>
    </row>
    <row r="213" spans="1:9" ht="14.25" customHeight="1">
      <c r="A213" s="1183"/>
      <c r="B213" s="1183"/>
      <c r="C213" s="578" t="s">
        <v>7947</v>
      </c>
      <c r="D213" s="1183"/>
      <c r="E213" s="1183"/>
      <c r="F213" s="1184"/>
      <c r="G213" s="1183"/>
      <c r="H213" s="453"/>
      <c r="I213" s="453"/>
    </row>
    <row r="214" spans="1:9" ht="14.25" customHeight="1">
      <c r="A214" s="1177" t="s">
        <v>7947</v>
      </c>
      <c r="B214" s="1180" t="s">
        <v>7948</v>
      </c>
      <c r="C214" s="505" t="s">
        <v>7949</v>
      </c>
      <c r="D214" s="1180" t="s">
        <v>1630</v>
      </c>
      <c r="E214" s="1180">
        <v>1</v>
      </c>
      <c r="F214" s="1179">
        <v>5.79</v>
      </c>
      <c r="G214" s="1180" t="s">
        <v>7684</v>
      </c>
      <c r="H214" s="672">
        <f t="shared" ref="H214:H215" si="40">F214*$K$2</f>
        <v>0</v>
      </c>
      <c r="I214" s="672">
        <f t="shared" ref="I214:I215" si="41">H214-H214*($K$1)</f>
        <v>0</v>
      </c>
    </row>
    <row r="215" spans="1:9" ht="14.25" customHeight="1">
      <c r="A215" s="1177" t="s">
        <v>7947</v>
      </c>
      <c r="B215" s="1180" t="s">
        <v>7950</v>
      </c>
      <c r="C215" s="505" t="s">
        <v>7951</v>
      </c>
      <c r="D215" s="1180" t="s">
        <v>1630</v>
      </c>
      <c r="E215" s="1178">
        <v>1</v>
      </c>
      <c r="F215" s="1179">
        <v>5.79</v>
      </c>
      <c r="G215" s="1180" t="s">
        <v>7684</v>
      </c>
      <c r="H215" s="672">
        <f t="shared" si="40"/>
        <v>0</v>
      </c>
      <c r="I215" s="672">
        <f t="shared" si="41"/>
        <v>0</v>
      </c>
    </row>
    <row r="216" spans="1:9" ht="14.25" customHeight="1">
      <c r="A216" s="1183"/>
      <c r="B216" s="1183"/>
      <c r="C216" s="578" t="s">
        <v>7952</v>
      </c>
      <c r="D216" s="1183"/>
      <c r="E216" s="1183"/>
      <c r="F216" s="1184"/>
      <c r="G216" s="1183"/>
      <c r="H216" s="453"/>
      <c r="I216" s="453"/>
    </row>
    <row r="217" spans="1:9" ht="14.25" customHeight="1">
      <c r="A217" s="1177" t="s">
        <v>7952</v>
      </c>
      <c r="B217" s="1178" t="s">
        <v>7953</v>
      </c>
      <c r="C217" s="505" t="s">
        <v>7954</v>
      </c>
      <c r="D217" s="1178" t="s">
        <v>1630</v>
      </c>
      <c r="E217" s="1178">
        <v>48</v>
      </c>
      <c r="F217" s="1179">
        <v>0.86</v>
      </c>
      <c r="G217" s="1180" t="s">
        <v>7825</v>
      </c>
      <c r="H217" s="672">
        <f t="shared" ref="H217:H232" si="42">F217*$K$2</f>
        <v>0</v>
      </c>
      <c r="I217" s="672">
        <f t="shared" ref="I217:I232" si="43">H217-H217*($K$1)</f>
        <v>0</v>
      </c>
    </row>
    <row r="218" spans="1:9" ht="14.25" customHeight="1">
      <c r="A218" s="1177" t="s">
        <v>7952</v>
      </c>
      <c r="B218" s="1178" t="s">
        <v>7955</v>
      </c>
      <c r="C218" s="505" t="s">
        <v>7956</v>
      </c>
      <c r="D218" s="1178" t="s">
        <v>1630</v>
      </c>
      <c r="E218" s="1178">
        <v>36</v>
      </c>
      <c r="F218" s="1179">
        <v>1.1399999999999999</v>
      </c>
      <c r="G218" s="1180" t="s">
        <v>7825</v>
      </c>
      <c r="H218" s="672">
        <f t="shared" si="42"/>
        <v>0</v>
      </c>
      <c r="I218" s="672">
        <f t="shared" si="43"/>
        <v>0</v>
      </c>
    </row>
    <row r="219" spans="1:9" ht="14.25" customHeight="1">
      <c r="A219" s="1177" t="s">
        <v>7952</v>
      </c>
      <c r="B219" s="1178" t="s">
        <v>7957</v>
      </c>
      <c r="C219" s="505" t="s">
        <v>7958</v>
      </c>
      <c r="D219" s="1178" t="s">
        <v>1630</v>
      </c>
      <c r="E219" s="1178">
        <v>24</v>
      </c>
      <c r="F219" s="1179">
        <v>1.73</v>
      </c>
      <c r="G219" s="1180" t="s">
        <v>7825</v>
      </c>
      <c r="H219" s="672">
        <f t="shared" si="42"/>
        <v>0</v>
      </c>
      <c r="I219" s="672">
        <f t="shared" si="43"/>
        <v>0</v>
      </c>
    </row>
    <row r="220" spans="1:9" ht="14.25" customHeight="1">
      <c r="A220" s="1177" t="s">
        <v>7952</v>
      </c>
      <c r="B220" s="1178" t="s">
        <v>7959</v>
      </c>
      <c r="C220" s="505" t="s">
        <v>7960</v>
      </c>
      <c r="D220" s="1178" t="s">
        <v>1630</v>
      </c>
      <c r="E220" s="1178">
        <v>18</v>
      </c>
      <c r="F220" s="1179">
        <v>2.29</v>
      </c>
      <c r="G220" s="1180" t="s">
        <v>7825</v>
      </c>
      <c r="H220" s="672">
        <f t="shared" si="42"/>
        <v>0</v>
      </c>
      <c r="I220" s="672">
        <f t="shared" si="43"/>
        <v>0</v>
      </c>
    </row>
    <row r="221" spans="1:9" ht="14.25" customHeight="1">
      <c r="A221" s="1177" t="s">
        <v>7952</v>
      </c>
      <c r="B221" s="1178" t="s">
        <v>7961</v>
      </c>
      <c r="C221" s="505" t="s">
        <v>7962</v>
      </c>
      <c r="D221" s="1178" t="s">
        <v>1630</v>
      </c>
      <c r="E221" s="1178">
        <v>48</v>
      </c>
      <c r="F221" s="1179">
        <v>1.01</v>
      </c>
      <c r="G221" s="1180" t="s">
        <v>7825</v>
      </c>
      <c r="H221" s="672">
        <f t="shared" si="42"/>
        <v>0</v>
      </c>
      <c r="I221" s="672">
        <f t="shared" si="43"/>
        <v>0</v>
      </c>
    </row>
    <row r="222" spans="1:9" ht="14.25" customHeight="1">
      <c r="A222" s="1177" t="s">
        <v>7952</v>
      </c>
      <c r="B222" s="1178" t="s">
        <v>7963</v>
      </c>
      <c r="C222" s="505" t="s">
        <v>7964</v>
      </c>
      <c r="D222" s="1178" t="s">
        <v>1630</v>
      </c>
      <c r="E222" s="1178">
        <v>36</v>
      </c>
      <c r="F222" s="1179">
        <v>1.34</v>
      </c>
      <c r="G222" s="1180" t="s">
        <v>7825</v>
      </c>
      <c r="H222" s="672">
        <f t="shared" si="42"/>
        <v>0</v>
      </c>
      <c r="I222" s="672">
        <f t="shared" si="43"/>
        <v>0</v>
      </c>
    </row>
    <row r="223" spans="1:9" ht="14.25" customHeight="1">
      <c r="A223" s="1177" t="s">
        <v>7952</v>
      </c>
      <c r="B223" s="1178" t="s">
        <v>7965</v>
      </c>
      <c r="C223" s="505" t="s">
        <v>7966</v>
      </c>
      <c r="D223" s="1178" t="s">
        <v>1630</v>
      </c>
      <c r="E223" s="1178">
        <v>24</v>
      </c>
      <c r="F223" s="1179">
        <v>2.0299999999999998</v>
      </c>
      <c r="G223" s="1180" t="s">
        <v>7825</v>
      </c>
      <c r="H223" s="672">
        <f t="shared" si="42"/>
        <v>0</v>
      </c>
      <c r="I223" s="672">
        <f t="shared" si="43"/>
        <v>0</v>
      </c>
    </row>
    <row r="224" spans="1:9" ht="14.25" customHeight="1">
      <c r="A224" s="1177" t="s">
        <v>7952</v>
      </c>
      <c r="B224" s="1178" t="s">
        <v>7967</v>
      </c>
      <c r="C224" s="505" t="s">
        <v>7968</v>
      </c>
      <c r="D224" s="1178" t="s">
        <v>1630</v>
      </c>
      <c r="E224" s="1178">
        <v>18</v>
      </c>
      <c r="F224" s="1179">
        <v>2.7</v>
      </c>
      <c r="G224" s="1180" t="s">
        <v>7825</v>
      </c>
      <c r="H224" s="672">
        <f t="shared" si="42"/>
        <v>0</v>
      </c>
      <c r="I224" s="672">
        <f t="shared" si="43"/>
        <v>0</v>
      </c>
    </row>
    <row r="225" spans="1:9" ht="14.25" customHeight="1">
      <c r="A225" s="1177" t="s">
        <v>7952</v>
      </c>
      <c r="B225" s="1178" t="s">
        <v>7969</v>
      </c>
      <c r="C225" s="505" t="s">
        <v>7970</v>
      </c>
      <c r="D225" s="1178" t="s">
        <v>1630</v>
      </c>
      <c r="E225" s="1178">
        <v>48</v>
      </c>
      <c r="F225" s="1179">
        <v>1.08</v>
      </c>
      <c r="G225" s="1180" t="s">
        <v>7825</v>
      </c>
      <c r="H225" s="672">
        <f t="shared" si="42"/>
        <v>0</v>
      </c>
      <c r="I225" s="672">
        <f t="shared" si="43"/>
        <v>0</v>
      </c>
    </row>
    <row r="226" spans="1:9" ht="14.25" customHeight="1">
      <c r="A226" s="1177" t="s">
        <v>7952</v>
      </c>
      <c r="B226" s="1178" t="s">
        <v>7971</v>
      </c>
      <c r="C226" s="505" t="s">
        <v>7972</v>
      </c>
      <c r="D226" s="1178" t="s">
        <v>1630</v>
      </c>
      <c r="E226" s="1178">
        <v>36</v>
      </c>
      <c r="F226" s="1179">
        <v>1.44</v>
      </c>
      <c r="G226" s="1180" t="s">
        <v>7825</v>
      </c>
      <c r="H226" s="672">
        <f t="shared" si="42"/>
        <v>0</v>
      </c>
      <c r="I226" s="672">
        <f t="shared" si="43"/>
        <v>0</v>
      </c>
    </row>
    <row r="227" spans="1:9" ht="14.25" customHeight="1">
      <c r="A227" s="1177" t="s">
        <v>7952</v>
      </c>
      <c r="B227" s="1178" t="s">
        <v>7973</v>
      </c>
      <c r="C227" s="505" t="s">
        <v>7974</v>
      </c>
      <c r="D227" s="1178" t="s">
        <v>1630</v>
      </c>
      <c r="E227" s="1178">
        <v>24</v>
      </c>
      <c r="F227" s="1179">
        <v>2.15</v>
      </c>
      <c r="G227" s="1180" t="s">
        <v>7825</v>
      </c>
      <c r="H227" s="672">
        <f t="shared" si="42"/>
        <v>0</v>
      </c>
      <c r="I227" s="672">
        <f t="shared" si="43"/>
        <v>0</v>
      </c>
    </row>
    <row r="228" spans="1:9" ht="14.25" customHeight="1">
      <c r="A228" s="1177" t="s">
        <v>7952</v>
      </c>
      <c r="B228" s="1178" t="s">
        <v>7975</v>
      </c>
      <c r="C228" s="505" t="s">
        <v>7976</v>
      </c>
      <c r="D228" s="1178" t="s">
        <v>1630</v>
      </c>
      <c r="E228" s="1178">
        <v>18</v>
      </c>
      <c r="F228" s="1179">
        <v>2.88</v>
      </c>
      <c r="G228" s="1180" t="s">
        <v>7825</v>
      </c>
      <c r="H228" s="672">
        <f t="shared" si="42"/>
        <v>0</v>
      </c>
      <c r="I228" s="672">
        <f t="shared" si="43"/>
        <v>0</v>
      </c>
    </row>
    <row r="229" spans="1:9" ht="14.25" customHeight="1">
      <c r="A229" s="1177" t="s">
        <v>7952</v>
      </c>
      <c r="B229" s="1178" t="s">
        <v>7977</v>
      </c>
      <c r="C229" s="505" t="s">
        <v>7978</v>
      </c>
      <c r="D229" s="1178" t="s">
        <v>1630</v>
      </c>
      <c r="E229" s="1178">
        <v>48</v>
      </c>
      <c r="F229" s="1179">
        <v>1.08</v>
      </c>
      <c r="G229" s="1180" t="s">
        <v>7825</v>
      </c>
      <c r="H229" s="672">
        <f t="shared" si="42"/>
        <v>0</v>
      </c>
      <c r="I229" s="672">
        <f t="shared" si="43"/>
        <v>0</v>
      </c>
    </row>
    <row r="230" spans="1:9" ht="14.25" customHeight="1">
      <c r="A230" s="1177" t="s">
        <v>7952</v>
      </c>
      <c r="B230" s="1178" t="s">
        <v>7979</v>
      </c>
      <c r="C230" s="505" t="s">
        <v>7980</v>
      </c>
      <c r="D230" s="1178" t="s">
        <v>1630</v>
      </c>
      <c r="E230" s="1178">
        <v>36</v>
      </c>
      <c r="F230" s="1179">
        <v>1.44</v>
      </c>
      <c r="G230" s="1180" t="s">
        <v>7825</v>
      </c>
      <c r="H230" s="672">
        <f t="shared" si="42"/>
        <v>0</v>
      </c>
      <c r="I230" s="672">
        <f t="shared" si="43"/>
        <v>0</v>
      </c>
    </row>
    <row r="231" spans="1:9" ht="14.25" customHeight="1">
      <c r="A231" s="1177" t="s">
        <v>7952</v>
      </c>
      <c r="B231" s="1178" t="s">
        <v>7981</v>
      </c>
      <c r="C231" s="505" t="s">
        <v>7982</v>
      </c>
      <c r="D231" s="1178" t="s">
        <v>1630</v>
      </c>
      <c r="E231" s="1178">
        <v>24</v>
      </c>
      <c r="F231" s="1179">
        <v>2.15</v>
      </c>
      <c r="G231" s="1180" t="s">
        <v>7825</v>
      </c>
      <c r="H231" s="672">
        <f t="shared" si="42"/>
        <v>0</v>
      </c>
      <c r="I231" s="672">
        <f t="shared" si="43"/>
        <v>0</v>
      </c>
    </row>
    <row r="232" spans="1:9" ht="14.25" customHeight="1">
      <c r="A232" s="1177" t="s">
        <v>7952</v>
      </c>
      <c r="B232" s="1178" t="s">
        <v>7983</v>
      </c>
      <c r="C232" s="505" t="s">
        <v>7984</v>
      </c>
      <c r="D232" s="1178" t="s">
        <v>1630</v>
      </c>
      <c r="E232" s="1178">
        <v>18</v>
      </c>
      <c r="F232" s="1179">
        <v>2.88</v>
      </c>
      <c r="G232" s="1180" t="s">
        <v>7825</v>
      </c>
      <c r="H232" s="672">
        <f t="shared" si="42"/>
        <v>0</v>
      </c>
      <c r="I232" s="672">
        <f t="shared" si="43"/>
        <v>0</v>
      </c>
    </row>
    <row r="233" spans="1:9" ht="14.25" customHeight="1">
      <c r="A233" s="1183"/>
      <c r="B233" s="1183"/>
      <c r="C233" s="578" t="s">
        <v>7985</v>
      </c>
      <c r="D233" s="1183"/>
      <c r="E233" s="1183"/>
      <c r="F233" s="1184"/>
      <c r="G233" s="1183"/>
      <c r="H233" s="453"/>
      <c r="I233" s="453"/>
    </row>
    <row r="234" spans="1:9" ht="14.25" customHeight="1">
      <c r="A234" s="1177" t="s">
        <v>7985</v>
      </c>
      <c r="B234" s="1178" t="s">
        <v>7986</v>
      </c>
      <c r="C234" s="505" t="s">
        <v>7987</v>
      </c>
      <c r="D234" s="1178" t="s">
        <v>1630</v>
      </c>
      <c r="E234" s="1178">
        <v>1</v>
      </c>
      <c r="F234" s="1179">
        <v>1635.9</v>
      </c>
      <c r="G234" s="1180" t="s">
        <v>7988</v>
      </c>
      <c r="H234" s="1188">
        <v>1635.9</v>
      </c>
      <c r="I234" s="672">
        <f t="shared" ref="I234:I235" si="44">H234-H234*($K$1)</f>
        <v>1635.9</v>
      </c>
    </row>
    <row r="235" spans="1:9" ht="14.25" customHeight="1">
      <c r="A235" s="1177" t="s">
        <v>7985</v>
      </c>
      <c r="B235" s="1178" t="s">
        <v>7989</v>
      </c>
      <c r="C235" s="505" t="s">
        <v>7990</v>
      </c>
      <c r="D235" s="1178" t="s">
        <v>1630</v>
      </c>
      <c r="E235" s="1178">
        <v>1</v>
      </c>
      <c r="F235" s="1179">
        <v>2404.5</v>
      </c>
      <c r="G235" s="1180" t="s">
        <v>7988</v>
      </c>
      <c r="H235" s="1188">
        <v>2404.5</v>
      </c>
      <c r="I235" s="672">
        <f t="shared" si="44"/>
        <v>2404.5</v>
      </c>
    </row>
    <row r="236" spans="1:9" ht="14.25" customHeight="1">
      <c r="A236" s="1183"/>
      <c r="B236" s="1183"/>
      <c r="C236" s="578" t="s">
        <v>7991</v>
      </c>
      <c r="D236" s="1183"/>
      <c r="E236" s="1183"/>
      <c r="F236" s="1184"/>
      <c r="G236" s="1183"/>
      <c r="H236" s="453"/>
      <c r="I236" s="453"/>
    </row>
    <row r="237" spans="1:9" ht="14.25" customHeight="1">
      <c r="A237" s="1177" t="s">
        <v>7991</v>
      </c>
      <c r="B237" s="1178" t="s">
        <v>7992</v>
      </c>
      <c r="C237" s="505" t="s">
        <v>7993</v>
      </c>
      <c r="D237" s="1178" t="s">
        <v>1630</v>
      </c>
      <c r="E237" s="1178" t="s">
        <v>7994</v>
      </c>
      <c r="F237" s="1179">
        <v>0.86</v>
      </c>
      <c r="G237" s="1180" t="s">
        <v>7684</v>
      </c>
      <c r="H237" s="672">
        <f t="shared" ref="H237:H240" si="45">F237*$K$2</f>
        <v>0</v>
      </c>
      <c r="I237" s="672">
        <f t="shared" ref="I237:I240" si="46">H237-H237*($K$1)</f>
        <v>0</v>
      </c>
    </row>
    <row r="238" spans="1:9" ht="14.25" customHeight="1">
      <c r="A238" s="1177" t="s">
        <v>7991</v>
      </c>
      <c r="B238" s="1178" t="s">
        <v>7995</v>
      </c>
      <c r="C238" s="505" t="s">
        <v>7996</v>
      </c>
      <c r="D238" s="1178" t="s">
        <v>1630</v>
      </c>
      <c r="E238" s="1178" t="s">
        <v>7997</v>
      </c>
      <c r="F238" s="1179">
        <v>1.0900000000000001</v>
      </c>
      <c r="G238" s="1180" t="s">
        <v>7684</v>
      </c>
      <c r="H238" s="672">
        <f t="shared" si="45"/>
        <v>0</v>
      </c>
      <c r="I238" s="672">
        <f t="shared" si="46"/>
        <v>0</v>
      </c>
    </row>
    <row r="239" spans="1:9" ht="14.25" customHeight="1">
      <c r="A239" s="1177" t="s">
        <v>7991</v>
      </c>
      <c r="B239" s="1178" t="s">
        <v>7998</v>
      </c>
      <c r="C239" s="505" t="s">
        <v>7999</v>
      </c>
      <c r="D239" s="1178" t="s">
        <v>1630</v>
      </c>
      <c r="E239" s="1178" t="s">
        <v>7997</v>
      </c>
      <c r="F239" s="1179">
        <v>1.26</v>
      </c>
      <c r="G239" s="1180" t="s">
        <v>7684</v>
      </c>
      <c r="H239" s="672">
        <f t="shared" si="45"/>
        <v>0</v>
      </c>
      <c r="I239" s="672">
        <f t="shared" si="46"/>
        <v>0</v>
      </c>
    </row>
    <row r="240" spans="1:9" ht="14.25" customHeight="1">
      <c r="A240" s="1177" t="s">
        <v>7991</v>
      </c>
      <c r="B240" s="1178" t="s">
        <v>8000</v>
      </c>
      <c r="C240" s="505" t="s">
        <v>8001</v>
      </c>
      <c r="D240" s="1178" t="s">
        <v>1630</v>
      </c>
      <c r="E240" s="1178" t="s">
        <v>8002</v>
      </c>
      <c r="F240" s="1179">
        <v>2.0265</v>
      </c>
      <c r="G240" s="1180" t="s">
        <v>7684</v>
      </c>
      <c r="H240" s="672">
        <f t="shared" si="45"/>
        <v>0</v>
      </c>
      <c r="I240" s="672">
        <f t="shared" si="46"/>
        <v>0</v>
      </c>
    </row>
    <row r="241" spans="1:9" ht="14.25" customHeight="1">
      <c r="A241" s="1183"/>
      <c r="B241" s="1183"/>
      <c r="C241" s="578" t="s">
        <v>8003</v>
      </c>
      <c r="D241" s="1183"/>
      <c r="E241" s="1183"/>
      <c r="F241" s="1184"/>
      <c r="G241" s="1183"/>
      <c r="H241" s="453"/>
      <c r="I241" s="453"/>
    </row>
    <row r="242" spans="1:9" ht="14.25" customHeight="1">
      <c r="A242" s="1177" t="s">
        <v>7991</v>
      </c>
      <c r="B242" s="1178" t="s">
        <v>8004</v>
      </c>
      <c r="C242" s="505" t="s">
        <v>8005</v>
      </c>
      <c r="D242" s="1178" t="s">
        <v>1630</v>
      </c>
      <c r="E242" s="1178">
        <v>1</v>
      </c>
      <c r="F242" s="1179">
        <v>3.4</v>
      </c>
      <c r="G242" s="1180" t="s">
        <v>7684</v>
      </c>
      <c r="H242" s="672">
        <f t="shared" ref="H242:H244" si="47">F242*$K$2</f>
        <v>0</v>
      </c>
      <c r="I242" s="672">
        <f t="shared" ref="I242:I244" si="48">H242-H242*($K$1)</f>
        <v>0</v>
      </c>
    </row>
    <row r="243" spans="1:9" ht="14.25" customHeight="1">
      <c r="A243" s="1177" t="s">
        <v>7991</v>
      </c>
      <c r="B243" s="1178" t="s">
        <v>8006</v>
      </c>
      <c r="C243" s="505" t="s">
        <v>8007</v>
      </c>
      <c r="D243" s="1178" t="s">
        <v>1630</v>
      </c>
      <c r="E243" s="1178">
        <v>1</v>
      </c>
      <c r="F243" s="1179">
        <v>4.8099999999999996</v>
      </c>
      <c r="G243" s="1180" t="s">
        <v>7684</v>
      </c>
      <c r="H243" s="672">
        <f t="shared" si="47"/>
        <v>0</v>
      </c>
      <c r="I243" s="672">
        <f t="shared" si="48"/>
        <v>0</v>
      </c>
    </row>
    <row r="244" spans="1:9" ht="14.25" customHeight="1">
      <c r="A244" s="1177" t="s">
        <v>7991</v>
      </c>
      <c r="B244" s="1178" t="s">
        <v>8008</v>
      </c>
      <c r="C244" s="505" t="s">
        <v>8009</v>
      </c>
      <c r="D244" s="1178" t="s">
        <v>1630</v>
      </c>
      <c r="E244" s="1178">
        <v>1</v>
      </c>
      <c r="F244" s="1179">
        <v>5.55</v>
      </c>
      <c r="G244" s="1180" t="s">
        <v>7684</v>
      </c>
      <c r="H244" s="672">
        <f t="shared" si="47"/>
        <v>0</v>
      </c>
      <c r="I244" s="672">
        <f t="shared" si="48"/>
        <v>0</v>
      </c>
    </row>
    <row r="245" spans="1:9" ht="14.25" customHeight="1">
      <c r="A245" s="1183"/>
      <c r="B245" s="1183"/>
      <c r="C245" s="578" t="s">
        <v>8010</v>
      </c>
      <c r="D245" s="1183"/>
      <c r="E245" s="1183"/>
      <c r="F245" s="1184"/>
      <c r="G245" s="1183"/>
      <c r="H245" s="453"/>
      <c r="I245" s="453"/>
    </row>
    <row r="246" spans="1:9" ht="14.25" customHeight="1">
      <c r="A246" s="1177" t="s">
        <v>8010</v>
      </c>
      <c r="B246" s="1178" t="s">
        <v>8011</v>
      </c>
      <c r="C246" s="505" t="s">
        <v>8012</v>
      </c>
      <c r="D246" s="1178" t="s">
        <v>1630</v>
      </c>
      <c r="E246" s="1178" t="s">
        <v>8013</v>
      </c>
      <c r="F246" s="1179">
        <v>1.302</v>
      </c>
      <c r="G246" s="1180" t="s">
        <v>7684</v>
      </c>
      <c r="H246" s="672">
        <f t="shared" ref="H246" si="49">F246*$K$2</f>
        <v>0</v>
      </c>
      <c r="I246" s="672">
        <f>H246-H246*($K$1)</f>
        <v>0</v>
      </c>
    </row>
    <row r="247" spans="1:9" ht="14.25" customHeight="1">
      <c r="A247" s="1183"/>
      <c r="B247" s="1183"/>
      <c r="C247" s="578" t="s">
        <v>8014</v>
      </c>
      <c r="D247" s="1183"/>
      <c r="E247" s="1183"/>
      <c r="F247" s="1184"/>
      <c r="G247" s="1183"/>
      <c r="H247" s="453"/>
      <c r="I247" s="453"/>
    </row>
    <row r="248" spans="1:9" ht="14.25" customHeight="1">
      <c r="A248" s="1177" t="s">
        <v>8014</v>
      </c>
      <c r="B248" s="1178" t="s">
        <v>8015</v>
      </c>
      <c r="C248" s="505" t="s">
        <v>8016</v>
      </c>
      <c r="D248" s="1178" t="s">
        <v>8017</v>
      </c>
      <c r="E248" s="1178" t="s">
        <v>8018</v>
      </c>
      <c r="F248" s="1179">
        <v>3675</v>
      </c>
      <c r="G248" s="1180" t="s">
        <v>7988</v>
      </c>
      <c r="H248" s="1188">
        <v>3675</v>
      </c>
      <c r="I248" s="672">
        <f>H248-H248*($K$1)</f>
        <v>3675</v>
      </c>
    </row>
    <row r="249" spans="1:9" ht="14.25" customHeight="1">
      <c r="A249" s="1183"/>
      <c r="B249" s="1183"/>
      <c r="C249" s="578" t="s">
        <v>8019</v>
      </c>
      <c r="D249" s="1183"/>
      <c r="E249" s="1183"/>
      <c r="F249" s="1184"/>
      <c r="G249" s="1183"/>
      <c r="H249" s="453"/>
      <c r="I249" s="453"/>
    </row>
    <row r="250" spans="1:9" ht="14.25" customHeight="1">
      <c r="A250" s="1177" t="s">
        <v>8019</v>
      </c>
      <c r="B250" s="1178" t="s">
        <v>8020</v>
      </c>
      <c r="C250" s="505" t="s">
        <v>8021</v>
      </c>
      <c r="D250" s="1178" t="s">
        <v>7823</v>
      </c>
      <c r="E250" s="1178">
        <v>25</v>
      </c>
      <c r="F250" s="1179">
        <v>3.98</v>
      </c>
      <c r="G250" s="1180" t="s">
        <v>7684</v>
      </c>
      <c r="H250" s="672">
        <f t="shared" ref="H250:H252" si="50">F250*$K$2</f>
        <v>0</v>
      </c>
      <c r="I250" s="672">
        <f t="shared" ref="I250:I252" si="51">H250-H250*($K$1)</f>
        <v>0</v>
      </c>
    </row>
    <row r="251" spans="1:9" ht="14.25" customHeight="1">
      <c r="A251" s="1177" t="s">
        <v>8019</v>
      </c>
      <c r="B251" s="1178" t="s">
        <v>8022</v>
      </c>
      <c r="C251" s="505" t="s">
        <v>8023</v>
      </c>
      <c r="D251" s="1178" t="s">
        <v>7823</v>
      </c>
      <c r="E251" s="1178">
        <v>50</v>
      </c>
      <c r="F251" s="1179">
        <v>7.75</v>
      </c>
      <c r="G251" s="1180" t="s">
        <v>7684</v>
      </c>
      <c r="H251" s="672">
        <f t="shared" si="50"/>
        <v>0</v>
      </c>
      <c r="I251" s="672">
        <f t="shared" si="51"/>
        <v>0</v>
      </c>
    </row>
    <row r="252" spans="1:9" ht="14.25" customHeight="1">
      <c r="A252" s="1177" t="s">
        <v>8019</v>
      </c>
      <c r="B252" s="1178" t="s">
        <v>8024</v>
      </c>
      <c r="C252" s="505" t="s">
        <v>8025</v>
      </c>
      <c r="D252" s="1178" t="s">
        <v>7823</v>
      </c>
      <c r="E252" s="1178">
        <v>500</v>
      </c>
      <c r="F252" s="1179">
        <v>70.62</v>
      </c>
      <c r="G252" s="1180" t="s">
        <v>7684</v>
      </c>
      <c r="H252" s="672">
        <f t="shared" si="50"/>
        <v>0</v>
      </c>
      <c r="I252" s="672">
        <f t="shared" si="51"/>
        <v>0</v>
      </c>
    </row>
    <row r="253" spans="1:9" ht="14.25" customHeight="1">
      <c r="A253" s="1183"/>
      <c r="B253" s="1183"/>
      <c r="C253" s="578" t="s">
        <v>8026</v>
      </c>
      <c r="D253" s="1183"/>
      <c r="E253" s="1183"/>
      <c r="F253" s="1184"/>
      <c r="G253" s="1183"/>
      <c r="H253" s="453"/>
      <c r="I253" s="453"/>
    </row>
    <row r="254" spans="1:9" ht="14.25" customHeight="1">
      <c r="A254" s="1155" t="s">
        <v>8026</v>
      </c>
      <c r="B254" s="1189" t="s">
        <v>8027</v>
      </c>
      <c r="C254" s="505" t="s">
        <v>8028</v>
      </c>
      <c r="D254" s="1178" t="s">
        <v>7823</v>
      </c>
      <c r="E254" s="1189">
        <v>250</v>
      </c>
      <c r="F254" s="1179">
        <v>16.747499999999999</v>
      </c>
      <c r="G254" s="1163" t="s">
        <v>7684</v>
      </c>
      <c r="H254" s="672">
        <f t="shared" ref="H254:H255" si="52">F254*$K$2</f>
        <v>0</v>
      </c>
      <c r="I254" s="672">
        <f t="shared" ref="I254:I255" si="53">H254-H254*($K$1)</f>
        <v>0</v>
      </c>
    </row>
    <row r="255" spans="1:9" ht="14.25" customHeight="1">
      <c r="A255" s="1155" t="s">
        <v>8026</v>
      </c>
      <c r="B255" s="1189" t="s">
        <v>8029</v>
      </c>
      <c r="C255" s="505" t="s">
        <v>8030</v>
      </c>
      <c r="D255" s="1178" t="s">
        <v>7823</v>
      </c>
      <c r="E255" s="1189">
        <v>250</v>
      </c>
      <c r="F255" s="1179">
        <v>15.561000000000002</v>
      </c>
      <c r="G255" s="1163" t="s">
        <v>7684</v>
      </c>
      <c r="H255" s="672">
        <f t="shared" si="52"/>
        <v>0</v>
      </c>
      <c r="I255" s="672">
        <f t="shared" si="53"/>
        <v>0</v>
      </c>
    </row>
    <row r="256" spans="1:9" ht="14.25" customHeight="1">
      <c r="A256" s="1183"/>
      <c r="B256" s="1183"/>
      <c r="C256" s="578" t="s">
        <v>1874</v>
      </c>
      <c r="D256" s="1183"/>
      <c r="E256" s="1183"/>
      <c r="F256" s="1184"/>
      <c r="G256" s="1183"/>
      <c r="H256" s="453"/>
      <c r="I256" s="453"/>
    </row>
    <row r="257" spans="1:9" ht="14.25" customHeight="1">
      <c r="A257" s="1177" t="s">
        <v>1874</v>
      </c>
      <c r="B257" s="1178" t="s">
        <v>8031</v>
      </c>
      <c r="C257" s="505" t="s">
        <v>8032</v>
      </c>
      <c r="D257" s="1178" t="s">
        <v>1630</v>
      </c>
      <c r="E257" s="1178">
        <v>1</v>
      </c>
      <c r="F257" s="1179">
        <v>52352</v>
      </c>
      <c r="G257" s="1180" t="s">
        <v>7988</v>
      </c>
      <c r="H257" s="1188">
        <v>52352</v>
      </c>
      <c r="I257" s="672">
        <f t="shared" ref="I257:I260" si="54">H257-H257*($K$1)</f>
        <v>52352</v>
      </c>
    </row>
    <row r="258" spans="1:9" ht="14.25" customHeight="1">
      <c r="A258" s="1177" t="s">
        <v>1874</v>
      </c>
      <c r="B258" s="1178" t="s">
        <v>8033</v>
      </c>
      <c r="C258" s="583" t="s">
        <v>8034</v>
      </c>
      <c r="D258" s="1178" t="s">
        <v>1630</v>
      </c>
      <c r="E258" s="1178">
        <v>1</v>
      </c>
      <c r="F258" s="1179">
        <v>449</v>
      </c>
      <c r="G258" s="1180" t="s">
        <v>7988</v>
      </c>
      <c r="H258" s="1188">
        <v>449</v>
      </c>
      <c r="I258" s="672">
        <f t="shared" si="54"/>
        <v>449</v>
      </c>
    </row>
    <row r="259" spans="1:9" ht="14.25" customHeight="1">
      <c r="A259" s="1177" t="s">
        <v>1874</v>
      </c>
      <c r="B259" s="1178" t="s">
        <v>8035</v>
      </c>
      <c r="C259" s="583" t="s">
        <v>8036</v>
      </c>
      <c r="D259" s="1178" t="s">
        <v>1630</v>
      </c>
      <c r="E259" s="1178">
        <v>1</v>
      </c>
      <c r="F259" s="1179">
        <v>4672</v>
      </c>
      <c r="G259" s="1180" t="s">
        <v>7988</v>
      </c>
      <c r="H259" s="1188">
        <v>4672</v>
      </c>
      <c r="I259" s="672">
        <f t="shared" si="54"/>
        <v>4672</v>
      </c>
    </row>
    <row r="260" spans="1:9" ht="14.25" customHeight="1">
      <c r="A260" s="1177" t="s">
        <v>1874</v>
      </c>
      <c r="B260" s="1178" t="s">
        <v>8037</v>
      </c>
      <c r="C260" s="583" t="s">
        <v>8038</v>
      </c>
      <c r="D260" s="1178" t="s">
        <v>1630</v>
      </c>
      <c r="E260" s="1178">
        <v>1</v>
      </c>
      <c r="F260" s="1179">
        <v>8217</v>
      </c>
      <c r="G260" s="1180" t="s">
        <v>7988</v>
      </c>
      <c r="H260" s="1188">
        <v>8217</v>
      </c>
      <c r="I260" s="672">
        <f t="shared" si="54"/>
        <v>8217</v>
      </c>
    </row>
    <row r="261" spans="1:9" ht="14.25" customHeight="1">
      <c r="A261" s="1183"/>
      <c r="B261" s="1183"/>
      <c r="C261" s="578" t="s">
        <v>8039</v>
      </c>
      <c r="D261" s="1183"/>
      <c r="E261" s="1183"/>
      <c r="F261" s="1184"/>
      <c r="G261" s="1183"/>
      <c r="H261" s="453"/>
      <c r="I261" s="672"/>
    </row>
    <row r="262" spans="1:9" ht="14.25" customHeight="1">
      <c r="A262" s="1190" t="s">
        <v>8039</v>
      </c>
      <c r="B262" s="1180" t="s">
        <v>8040</v>
      </c>
      <c r="C262" s="505" t="s">
        <v>8041</v>
      </c>
      <c r="D262" s="1180" t="s">
        <v>7823</v>
      </c>
      <c r="E262" s="1180">
        <v>100</v>
      </c>
      <c r="F262" s="1179">
        <v>10.039999999999999</v>
      </c>
      <c r="G262" s="1180" t="s">
        <v>7684</v>
      </c>
      <c r="H262" s="672">
        <f t="shared" ref="H262:H267" si="55">F262*$K$2</f>
        <v>0</v>
      </c>
      <c r="I262" s="672">
        <f t="shared" ref="I262:I267" si="56">H262-H262*($K$1)</f>
        <v>0</v>
      </c>
    </row>
    <row r="263" spans="1:9" ht="14.25" customHeight="1">
      <c r="A263" s="1190" t="s">
        <v>8039</v>
      </c>
      <c r="B263" s="1180" t="s">
        <v>8042</v>
      </c>
      <c r="C263" s="505" t="s">
        <v>8043</v>
      </c>
      <c r="D263" s="1180" t="s">
        <v>7823</v>
      </c>
      <c r="E263" s="1180">
        <v>100</v>
      </c>
      <c r="F263" s="1179">
        <v>10.039999999999999</v>
      </c>
      <c r="G263" s="1180" t="s">
        <v>7684</v>
      </c>
      <c r="H263" s="672">
        <f t="shared" si="55"/>
        <v>0</v>
      </c>
      <c r="I263" s="672">
        <f t="shared" si="56"/>
        <v>0</v>
      </c>
    </row>
    <row r="264" spans="1:9" ht="14.25" customHeight="1">
      <c r="A264" s="1190" t="s">
        <v>8039</v>
      </c>
      <c r="B264" s="1180" t="s">
        <v>8044</v>
      </c>
      <c r="C264" s="505" t="s">
        <v>8045</v>
      </c>
      <c r="D264" s="1180" t="s">
        <v>7823</v>
      </c>
      <c r="E264" s="1180">
        <v>100</v>
      </c>
      <c r="F264" s="1179">
        <v>10.039999999999999</v>
      </c>
      <c r="G264" s="1180" t="s">
        <v>7684</v>
      </c>
      <c r="H264" s="672">
        <f t="shared" si="55"/>
        <v>0</v>
      </c>
      <c r="I264" s="672">
        <f t="shared" si="56"/>
        <v>0</v>
      </c>
    </row>
    <row r="265" spans="1:9" ht="14.25" customHeight="1">
      <c r="A265" s="1190" t="s">
        <v>8039</v>
      </c>
      <c r="B265" s="1180" t="s">
        <v>8046</v>
      </c>
      <c r="C265" s="505" t="s">
        <v>8047</v>
      </c>
      <c r="D265" s="1180" t="s">
        <v>7823</v>
      </c>
      <c r="E265" s="1180">
        <v>50</v>
      </c>
      <c r="F265" s="1179">
        <v>9.0500000000000007</v>
      </c>
      <c r="G265" s="1180" t="s">
        <v>7684</v>
      </c>
      <c r="H265" s="672">
        <f t="shared" si="55"/>
        <v>0</v>
      </c>
      <c r="I265" s="672">
        <f t="shared" si="56"/>
        <v>0</v>
      </c>
    </row>
    <row r="266" spans="1:9" ht="14.25" customHeight="1">
      <c r="A266" s="1190" t="s">
        <v>8039</v>
      </c>
      <c r="B266" s="1180" t="s">
        <v>8048</v>
      </c>
      <c r="C266" s="505" t="s">
        <v>8049</v>
      </c>
      <c r="D266" s="1180" t="s">
        <v>7823</v>
      </c>
      <c r="E266" s="1180">
        <v>50</v>
      </c>
      <c r="F266" s="1179">
        <v>9.0500000000000007</v>
      </c>
      <c r="G266" s="1180" t="s">
        <v>7684</v>
      </c>
      <c r="H266" s="672">
        <f t="shared" si="55"/>
        <v>0</v>
      </c>
      <c r="I266" s="672">
        <f t="shared" si="56"/>
        <v>0</v>
      </c>
    </row>
    <row r="267" spans="1:9" ht="14.25" customHeight="1">
      <c r="A267" s="1190" t="s">
        <v>8039</v>
      </c>
      <c r="B267" s="1180" t="s">
        <v>8050</v>
      </c>
      <c r="C267" s="505" t="s">
        <v>8051</v>
      </c>
      <c r="D267" s="1180" t="s">
        <v>7823</v>
      </c>
      <c r="E267" s="1180">
        <v>50</v>
      </c>
      <c r="F267" s="1179">
        <v>9.0500000000000007</v>
      </c>
      <c r="G267" s="1180" t="s">
        <v>7684</v>
      </c>
      <c r="H267" s="672">
        <f t="shared" si="55"/>
        <v>0</v>
      </c>
      <c r="I267" s="672">
        <f t="shared" si="56"/>
        <v>0</v>
      </c>
    </row>
    <row r="1048561"/>
    <row r="1048562"/>
    <row r="1048563"/>
    <row r="1048564"/>
    <row r="1048565"/>
    <row r="1048566"/>
    <row r="1048567"/>
    <row r="1048568"/>
    <row r="1048569"/>
    <row r="1048570"/>
    <row r="1048571"/>
    <row r="1048572"/>
    <row r="1048573"/>
    <row r="1048574"/>
    <row r="1048575"/>
    <row r="1048576"/>
  </sheetData>
  <mergeCells count="2">
    <mergeCell ref="A6:B6"/>
    <mergeCell ref="A7:I7"/>
  </mergeCells>
  <hyperlinks>
    <hyperlink ref="A6" location="'Список программ'!R1C1" display="Список программ" xr:uid="{00000000-0004-0000-1A00-000000000000}"/>
  </hyperlinks>
  <pageMargins left="0.7" right="0.7" top="0.75" bottom="0.75" header="0.51180555555555496" footer="0.51180555555555496"/>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8000"/>
  </sheetPr>
  <dimension ref="A1:I208"/>
  <sheetViews>
    <sheetView zoomScaleNormal="100" workbookViewId="0">
      <pane ySplit="8" topLeftCell="A9" activePane="bottomLeft" state="frozen"/>
      <selection pane="bottomLeft" activeCell="F170" sqref="F170"/>
    </sheetView>
  </sheetViews>
  <sheetFormatPr defaultColWidth="7.5" defaultRowHeight="13.9"/>
  <cols>
    <col min="1" max="1" width="15" style="67" customWidth="1"/>
    <col min="2" max="2" width="50.75" customWidth="1"/>
    <col min="3" max="3" width="5.625" customWidth="1"/>
    <col min="4" max="4" width="9.5" customWidth="1"/>
    <col min="5" max="5" width="11.375" customWidth="1"/>
    <col min="6" max="6" width="12.75" customWidth="1"/>
    <col min="7" max="7" width="8.5" customWidth="1"/>
  </cols>
  <sheetData>
    <row r="1" spans="1:8" ht="15">
      <c r="A1" s="1735" t="s">
        <v>0</v>
      </c>
      <c r="B1" s="1735"/>
      <c r="C1" s="68"/>
      <c r="D1" s="17"/>
      <c r="E1" s="18"/>
      <c r="F1" s="216"/>
      <c r="G1" s="70" t="s">
        <v>105</v>
      </c>
      <c r="H1" s="21">
        <v>0</v>
      </c>
    </row>
    <row r="2" spans="1:8">
      <c r="A2" s="71" t="s">
        <v>1</v>
      </c>
      <c r="B2" s="72"/>
      <c r="C2" s="58"/>
      <c r="D2" s="24"/>
      <c r="E2" s="25"/>
      <c r="F2" s="73"/>
      <c r="G2" s="1534" t="s">
        <v>106</v>
      </c>
      <c r="H2" s="1552">
        <v>0</v>
      </c>
    </row>
    <row r="3" spans="1:8">
      <c r="A3" s="1736" t="s">
        <v>2</v>
      </c>
      <c r="B3" s="1736"/>
      <c r="C3" s="74"/>
      <c r="D3" s="24"/>
      <c r="E3" s="25"/>
      <c r="F3" s="26"/>
      <c r="G3" s="14"/>
    </row>
    <row r="4" spans="1:8">
      <c r="A4" s="1736" t="s">
        <v>3</v>
      </c>
      <c r="B4" s="1736"/>
      <c r="C4" s="74"/>
      <c r="D4" s="24"/>
      <c r="E4" s="25"/>
      <c r="F4" s="26"/>
      <c r="G4" s="14"/>
    </row>
    <row r="5" spans="1:8" ht="17.45">
      <c r="A5" s="71"/>
      <c r="B5" s="75" t="s">
        <v>107</v>
      </c>
      <c r="C5" s="74"/>
      <c r="D5" s="24"/>
      <c r="F5" s="26"/>
      <c r="G5" s="14"/>
    </row>
    <row r="6" spans="1:8">
      <c r="A6" s="1288" t="s">
        <v>108</v>
      </c>
      <c r="B6" s="76"/>
      <c r="C6" s="77"/>
      <c r="D6" s="29"/>
      <c r="E6" s="30"/>
      <c r="F6" s="32"/>
      <c r="G6" s="14"/>
    </row>
    <row r="7" spans="1:8">
      <c r="A7" s="1827" t="s">
        <v>109</v>
      </c>
      <c r="B7" s="1827"/>
      <c r="C7" s="1827"/>
      <c r="D7" s="1827"/>
      <c r="E7" s="1827"/>
      <c r="F7" s="1827"/>
      <c r="G7" s="198"/>
    </row>
    <row r="8" spans="1:8" ht="31.5" customHeight="1">
      <c r="A8" s="2156" t="s">
        <v>110</v>
      </c>
      <c r="B8" s="2157" t="s">
        <v>111</v>
      </c>
      <c r="C8" s="2102" t="s">
        <v>8052</v>
      </c>
      <c r="D8" s="2102" t="s">
        <v>574</v>
      </c>
      <c r="E8" s="2102" t="s">
        <v>113</v>
      </c>
      <c r="F8" s="2072" t="s">
        <v>114</v>
      </c>
    </row>
    <row r="9" spans="1:8" ht="15" customHeight="1">
      <c r="A9" s="217"/>
      <c r="B9" s="66" t="s">
        <v>8053</v>
      </c>
      <c r="C9" s="3"/>
      <c r="D9" s="3"/>
      <c r="E9" s="3"/>
      <c r="F9" s="3"/>
    </row>
    <row r="10" spans="1:8" ht="15" customHeight="1">
      <c r="A10" s="217"/>
      <c r="B10" s="66" t="s">
        <v>8054</v>
      </c>
      <c r="C10" s="3"/>
      <c r="D10" s="3"/>
      <c r="E10" s="3"/>
      <c r="F10" s="3"/>
    </row>
    <row r="11" spans="1:8" ht="15" customHeight="1">
      <c r="A11" s="217"/>
      <c r="B11" s="66" t="s">
        <v>8055</v>
      </c>
      <c r="C11" s="3"/>
      <c r="D11" s="3"/>
      <c r="E11" s="3"/>
      <c r="F11" s="3"/>
    </row>
    <row r="12" spans="1:8" ht="15" customHeight="1">
      <c r="A12" s="439">
        <v>48070206</v>
      </c>
      <c r="B12" s="439" t="s">
        <v>8056</v>
      </c>
      <c r="C12" s="434" t="s">
        <v>1112</v>
      </c>
      <c r="D12" s="435"/>
      <c r="E12" s="856">
        <v>19381.900000000001</v>
      </c>
      <c r="F12" s="436">
        <f t="shared" ref="F12:F74" si="0">E12-E12*($H$1)</f>
        <v>19381.900000000001</v>
      </c>
      <c r="G12" s="624"/>
      <c r="H12" s="624"/>
    </row>
    <row r="13" spans="1:8" ht="15" customHeight="1">
      <c r="A13" s="439">
        <v>48070213</v>
      </c>
      <c r="B13" s="439" t="s">
        <v>8057</v>
      </c>
      <c r="C13" s="434" t="s">
        <v>1112</v>
      </c>
      <c r="D13" s="435"/>
      <c r="E13" s="856">
        <v>5260.15</v>
      </c>
      <c r="F13" s="436">
        <f t="shared" si="0"/>
        <v>5260.15</v>
      </c>
      <c r="G13" s="624"/>
      <c r="H13" s="624"/>
    </row>
    <row r="14" spans="1:8" ht="15" customHeight="1">
      <c r="A14" s="439">
        <v>48070203</v>
      </c>
      <c r="B14" s="439" t="s">
        <v>8058</v>
      </c>
      <c r="C14" s="434" t="s">
        <v>1112</v>
      </c>
      <c r="D14" s="435"/>
      <c r="E14" s="856">
        <v>5441.6</v>
      </c>
      <c r="F14" s="436">
        <f t="shared" si="0"/>
        <v>5441.6</v>
      </c>
      <c r="G14" s="624"/>
      <c r="H14" s="624"/>
    </row>
    <row r="15" spans="1:8" ht="15" customHeight="1">
      <c r="A15" s="439">
        <v>40091903</v>
      </c>
      <c r="B15" s="439" t="s">
        <v>8059</v>
      </c>
      <c r="C15" s="434" t="s">
        <v>1112</v>
      </c>
      <c r="D15" s="435"/>
      <c r="E15" s="856">
        <v>9223.5499999999993</v>
      </c>
      <c r="F15" s="436">
        <f t="shared" si="0"/>
        <v>9223.5499999999993</v>
      </c>
      <c r="G15" s="624"/>
      <c r="H15" s="624"/>
    </row>
    <row r="16" spans="1:8" ht="15" customHeight="1">
      <c r="A16" s="439">
        <v>48077406</v>
      </c>
      <c r="B16" s="439" t="s">
        <v>8060</v>
      </c>
      <c r="C16" s="434" t="s">
        <v>1112</v>
      </c>
      <c r="D16" s="435"/>
      <c r="E16" s="856">
        <v>22755.35</v>
      </c>
      <c r="F16" s="436">
        <f t="shared" si="0"/>
        <v>22755.35</v>
      </c>
      <c r="G16" s="624"/>
      <c r="H16" s="624"/>
    </row>
    <row r="17" spans="1:8" ht="15" customHeight="1">
      <c r="A17" s="439">
        <v>48077403</v>
      </c>
      <c r="B17" s="439" t="s">
        <v>8061</v>
      </c>
      <c r="C17" s="434" t="s">
        <v>1112</v>
      </c>
      <c r="D17" s="435"/>
      <c r="E17" s="856">
        <v>6469.5</v>
      </c>
      <c r="F17" s="436">
        <f t="shared" si="0"/>
        <v>6469.5</v>
      </c>
      <c r="G17" s="624"/>
      <c r="H17" s="624"/>
    </row>
    <row r="18" spans="1:8" ht="15" customHeight="1">
      <c r="A18" s="439">
        <v>48070306</v>
      </c>
      <c r="B18" s="439" t="s">
        <v>8062</v>
      </c>
      <c r="C18" s="434" t="s">
        <v>1112</v>
      </c>
      <c r="D18" s="435"/>
      <c r="E18" s="856">
        <v>23296.85</v>
      </c>
      <c r="F18" s="436">
        <f t="shared" si="0"/>
        <v>23296.85</v>
      </c>
      <c r="G18" s="624"/>
      <c r="H18" s="624"/>
    </row>
    <row r="19" spans="1:8" ht="15" customHeight="1">
      <c r="A19" s="439">
        <v>48070303</v>
      </c>
      <c r="B19" s="439" t="s">
        <v>8063</v>
      </c>
      <c r="C19" s="434" t="s">
        <v>1112</v>
      </c>
      <c r="D19" s="435"/>
      <c r="E19" s="856">
        <v>6682.3</v>
      </c>
      <c r="F19" s="436">
        <f t="shared" si="0"/>
        <v>6682.3</v>
      </c>
      <c r="G19" s="624"/>
      <c r="H19" s="624"/>
    </row>
    <row r="20" spans="1:8" ht="15" customHeight="1">
      <c r="A20" s="439">
        <v>48070406</v>
      </c>
      <c r="B20" s="439" t="s">
        <v>8064</v>
      </c>
      <c r="C20" s="434" t="s">
        <v>1112</v>
      </c>
      <c r="D20" s="435"/>
      <c r="E20" s="856">
        <v>16281.1</v>
      </c>
      <c r="F20" s="436">
        <f t="shared" si="0"/>
        <v>16281.1</v>
      </c>
      <c r="G20" s="624"/>
      <c r="H20" s="624"/>
    </row>
    <row r="21" spans="1:8" ht="19.5" customHeight="1">
      <c r="A21" s="439">
        <v>48070403</v>
      </c>
      <c r="B21" s="439" t="s">
        <v>8065</v>
      </c>
      <c r="C21" s="434" t="s">
        <v>1112</v>
      </c>
      <c r="D21" s="435"/>
      <c r="E21" s="856">
        <v>4630.3</v>
      </c>
      <c r="F21" s="436">
        <f t="shared" si="0"/>
        <v>4630.3</v>
      </c>
      <c r="G21" s="624"/>
      <c r="H21" s="624"/>
    </row>
    <row r="22" spans="1:8" ht="15" customHeight="1">
      <c r="A22" s="439">
        <v>40195706</v>
      </c>
      <c r="B22" s="439" t="s">
        <v>8066</v>
      </c>
      <c r="C22" s="434" t="s">
        <v>1112</v>
      </c>
      <c r="D22" s="435"/>
      <c r="E22" s="856">
        <v>21831</v>
      </c>
      <c r="F22" s="436">
        <f t="shared" si="0"/>
        <v>21831</v>
      </c>
      <c r="G22" s="624"/>
      <c r="H22" s="624"/>
    </row>
    <row r="23" spans="1:8" ht="15" customHeight="1">
      <c r="A23" s="439">
        <v>40195703</v>
      </c>
      <c r="B23" s="439" t="s">
        <v>8067</v>
      </c>
      <c r="C23" s="434" t="s">
        <v>1112</v>
      </c>
      <c r="D23" s="435"/>
      <c r="E23" s="856">
        <v>6172.15</v>
      </c>
      <c r="F23" s="436">
        <f t="shared" si="0"/>
        <v>6172.15</v>
      </c>
      <c r="G23" s="624"/>
      <c r="H23" s="624"/>
    </row>
    <row r="24" spans="1:8" ht="30" customHeight="1">
      <c r="A24" s="439">
        <v>48070506</v>
      </c>
      <c r="B24" s="439" t="s">
        <v>8068</v>
      </c>
      <c r="C24" s="434" t="s">
        <v>1112</v>
      </c>
      <c r="D24" s="435"/>
      <c r="E24" s="856">
        <v>21594.45</v>
      </c>
      <c r="F24" s="436">
        <f t="shared" si="0"/>
        <v>21594.45</v>
      </c>
      <c r="G24" s="624"/>
      <c r="H24" s="624"/>
    </row>
    <row r="25" spans="1:8" ht="15" customHeight="1">
      <c r="A25" s="439">
        <v>48070513</v>
      </c>
      <c r="B25" s="439" t="s">
        <v>8069</v>
      </c>
      <c r="C25" s="434" t="s">
        <v>1112</v>
      </c>
      <c r="D25" s="435"/>
      <c r="E25" s="856">
        <v>5678.15</v>
      </c>
      <c r="F25" s="436">
        <f t="shared" si="0"/>
        <v>5678.15</v>
      </c>
      <c r="G25" s="624"/>
      <c r="H25" s="624"/>
    </row>
    <row r="26" spans="1:8" ht="15" customHeight="1">
      <c r="A26" s="439">
        <v>48070503</v>
      </c>
      <c r="B26" s="439" t="s">
        <v>8070</v>
      </c>
      <c r="C26" s="434" t="s">
        <v>1112</v>
      </c>
      <c r="D26" s="435"/>
      <c r="E26" s="856">
        <v>6818.15</v>
      </c>
      <c r="F26" s="436">
        <f t="shared" si="0"/>
        <v>6818.15</v>
      </c>
      <c r="G26" s="624"/>
      <c r="H26" s="624"/>
    </row>
    <row r="27" spans="1:8" ht="15" customHeight="1">
      <c r="A27" s="439">
        <v>48070605</v>
      </c>
      <c r="B27" s="439" t="s">
        <v>8071</v>
      </c>
      <c r="C27" s="434" t="s">
        <v>1112</v>
      </c>
      <c r="D27" s="435"/>
      <c r="E27" s="856">
        <v>20209.349999999999</v>
      </c>
      <c r="F27" s="436">
        <f t="shared" si="0"/>
        <v>20209.349999999999</v>
      </c>
      <c r="G27" s="624"/>
      <c r="H27" s="624"/>
    </row>
    <row r="28" spans="1:8" ht="15" customHeight="1">
      <c r="A28" s="439">
        <v>48070613</v>
      </c>
      <c r="B28" s="439" t="s">
        <v>8072</v>
      </c>
      <c r="C28" s="434" t="s">
        <v>1112</v>
      </c>
      <c r="D28" s="435"/>
      <c r="E28" s="856">
        <v>5332.35</v>
      </c>
      <c r="F28" s="436">
        <f t="shared" si="0"/>
        <v>5332.35</v>
      </c>
      <c r="G28" s="624"/>
      <c r="H28" s="624"/>
    </row>
    <row r="29" spans="1:8" ht="15" customHeight="1">
      <c r="A29" s="439">
        <v>48070603</v>
      </c>
      <c r="B29" s="439" t="s">
        <v>8073</v>
      </c>
      <c r="C29" s="434" t="s">
        <v>1112</v>
      </c>
      <c r="D29" s="435"/>
      <c r="E29" s="856">
        <v>5324.75</v>
      </c>
      <c r="F29" s="436">
        <f t="shared" si="0"/>
        <v>5324.75</v>
      </c>
      <c r="G29" s="624"/>
      <c r="H29" s="624"/>
    </row>
    <row r="30" spans="1:8" ht="15" customHeight="1">
      <c r="A30" s="439">
        <v>48075906</v>
      </c>
      <c r="B30" s="439" t="s">
        <v>8074</v>
      </c>
      <c r="C30" s="434" t="s">
        <v>1112</v>
      </c>
      <c r="D30" s="435"/>
      <c r="E30" s="856">
        <v>36708</v>
      </c>
      <c r="F30" s="436">
        <f t="shared" si="0"/>
        <v>36708</v>
      </c>
      <c r="G30" s="624"/>
      <c r="H30" s="624"/>
    </row>
    <row r="31" spans="1:8" ht="15" customHeight="1">
      <c r="A31" s="439">
        <v>48075913</v>
      </c>
      <c r="B31" s="439" t="s">
        <v>8075</v>
      </c>
      <c r="C31" s="434" t="s">
        <v>1112</v>
      </c>
      <c r="D31" s="435"/>
      <c r="E31" s="856">
        <v>9982.6</v>
      </c>
      <c r="F31" s="436">
        <f t="shared" si="0"/>
        <v>9982.6</v>
      </c>
      <c r="G31" s="624"/>
      <c r="H31" s="624"/>
    </row>
    <row r="32" spans="1:8" ht="15" customHeight="1">
      <c r="A32" s="439">
        <v>48075903</v>
      </c>
      <c r="B32" s="439" t="s">
        <v>8076</v>
      </c>
      <c r="C32" s="434" t="s">
        <v>1112</v>
      </c>
      <c r="D32" s="435"/>
      <c r="E32" s="856">
        <v>10239.1</v>
      </c>
      <c r="F32" s="436">
        <f t="shared" si="0"/>
        <v>10239.1</v>
      </c>
      <c r="G32" s="624"/>
      <c r="H32" s="624"/>
    </row>
    <row r="33" spans="1:8" ht="15" customHeight="1">
      <c r="A33" s="439">
        <v>48077506</v>
      </c>
      <c r="B33" s="439" t="s">
        <v>8077</v>
      </c>
      <c r="C33" s="434" t="s">
        <v>1112</v>
      </c>
      <c r="D33" s="435"/>
      <c r="E33" s="856">
        <v>23180.95</v>
      </c>
      <c r="F33" s="436">
        <f t="shared" si="0"/>
        <v>23180.95</v>
      </c>
      <c r="G33" s="624"/>
      <c r="H33" s="624"/>
    </row>
    <row r="34" spans="1:8" ht="15" customHeight="1">
      <c r="A34" s="439">
        <v>48077513</v>
      </c>
      <c r="B34" s="439" t="s">
        <v>8078</v>
      </c>
      <c r="C34" s="434" t="s">
        <v>1112</v>
      </c>
      <c r="D34" s="435"/>
      <c r="E34" s="856">
        <v>6457.15</v>
      </c>
      <c r="F34" s="436">
        <f t="shared" si="0"/>
        <v>6457.15</v>
      </c>
      <c r="G34" s="624"/>
      <c r="H34" s="624"/>
    </row>
    <row r="35" spans="1:8" ht="30" customHeight="1">
      <c r="A35" s="439">
        <v>48077503</v>
      </c>
      <c r="B35" s="439" t="s">
        <v>8079</v>
      </c>
      <c r="C35" s="434" t="s">
        <v>1112</v>
      </c>
      <c r="D35" s="435"/>
      <c r="E35" s="856">
        <v>6493.25</v>
      </c>
      <c r="F35" s="436">
        <f t="shared" si="0"/>
        <v>6493.25</v>
      </c>
      <c r="G35" s="624"/>
      <c r="H35" s="624"/>
    </row>
    <row r="36" spans="1:8" ht="15" customHeight="1">
      <c r="A36" s="439">
        <v>48076006</v>
      </c>
      <c r="B36" s="439" t="s">
        <v>8080</v>
      </c>
      <c r="C36" s="434" t="s">
        <v>1112</v>
      </c>
      <c r="D36" s="435"/>
      <c r="E36" s="856">
        <v>36708</v>
      </c>
      <c r="F36" s="436">
        <f t="shared" si="0"/>
        <v>36708</v>
      </c>
      <c r="G36" s="624"/>
      <c r="H36" s="624"/>
    </row>
    <row r="37" spans="1:8" ht="15" customHeight="1">
      <c r="A37" s="439">
        <v>48076013</v>
      </c>
      <c r="B37" s="439" t="s">
        <v>8081</v>
      </c>
      <c r="C37" s="434" t="s">
        <v>1112</v>
      </c>
      <c r="D37" s="435"/>
      <c r="E37" s="856">
        <v>9982.6</v>
      </c>
      <c r="F37" s="436">
        <f t="shared" si="0"/>
        <v>9982.6</v>
      </c>
      <c r="G37" s="624"/>
      <c r="H37" s="624"/>
    </row>
    <row r="38" spans="1:8" ht="15" customHeight="1">
      <c r="A38" s="439">
        <v>48076003</v>
      </c>
      <c r="B38" s="439" t="s">
        <v>8082</v>
      </c>
      <c r="C38" s="434" t="s">
        <v>1112</v>
      </c>
      <c r="D38" s="435"/>
      <c r="E38" s="856">
        <v>10239.1</v>
      </c>
      <c r="F38" s="436">
        <f t="shared" si="0"/>
        <v>10239.1</v>
      </c>
      <c r="G38" s="624"/>
      <c r="H38" s="624"/>
    </row>
    <row r="39" spans="1:8" ht="30" customHeight="1">
      <c r="A39" s="439">
        <v>48070703</v>
      </c>
      <c r="B39" s="439" t="s">
        <v>8083</v>
      </c>
      <c r="C39" s="434" t="s">
        <v>1112</v>
      </c>
      <c r="D39" s="435"/>
      <c r="E39" s="856">
        <v>5102.45</v>
      </c>
      <c r="F39" s="436">
        <f t="shared" si="0"/>
        <v>5102.45</v>
      </c>
      <c r="G39" s="624"/>
      <c r="H39" s="624"/>
    </row>
    <row r="40" spans="1:8" ht="30" customHeight="1">
      <c r="A40" s="439">
        <v>48076306</v>
      </c>
      <c r="B40" s="439" t="s">
        <v>8084</v>
      </c>
      <c r="C40" s="434" t="s">
        <v>1112</v>
      </c>
      <c r="D40" s="435"/>
      <c r="E40" s="856">
        <v>26396.7</v>
      </c>
      <c r="F40" s="436">
        <f t="shared" si="0"/>
        <v>26396.7</v>
      </c>
      <c r="G40" s="624"/>
      <c r="H40" s="624"/>
    </row>
    <row r="41" spans="1:8" ht="30" customHeight="1">
      <c r="A41" s="439">
        <v>48076313</v>
      </c>
      <c r="B41" s="439" t="s">
        <v>8085</v>
      </c>
      <c r="C41" s="434" t="s">
        <v>1112</v>
      </c>
      <c r="D41" s="435"/>
      <c r="E41" s="856">
        <v>7272.25</v>
      </c>
      <c r="F41" s="436">
        <f t="shared" si="0"/>
        <v>7272.25</v>
      </c>
      <c r="G41" s="624"/>
      <c r="H41" s="624"/>
    </row>
    <row r="42" spans="1:8" ht="30" customHeight="1">
      <c r="A42" s="439">
        <v>48070806</v>
      </c>
      <c r="B42" s="439" t="s">
        <v>8086</v>
      </c>
      <c r="C42" s="434" t="s">
        <v>1112</v>
      </c>
      <c r="D42" s="435"/>
      <c r="E42" s="856">
        <v>21280.95</v>
      </c>
      <c r="F42" s="436">
        <f t="shared" si="0"/>
        <v>21280.95</v>
      </c>
      <c r="G42" s="624"/>
      <c r="H42" s="624"/>
    </row>
    <row r="43" spans="1:8" ht="30" customHeight="1">
      <c r="A43" s="439">
        <v>48070803</v>
      </c>
      <c r="B43" s="439" t="s">
        <v>8087</v>
      </c>
      <c r="C43" s="434" t="s">
        <v>1112</v>
      </c>
      <c r="D43" s="435"/>
      <c r="E43" s="856">
        <v>5814.95</v>
      </c>
      <c r="F43" s="436">
        <f t="shared" si="0"/>
        <v>5814.95</v>
      </c>
      <c r="G43" s="624"/>
      <c r="H43" s="624"/>
    </row>
    <row r="44" spans="1:8" ht="30" customHeight="1">
      <c r="A44" s="439">
        <v>48070906</v>
      </c>
      <c r="B44" s="439" t="s">
        <v>8088</v>
      </c>
      <c r="C44" s="434" t="s">
        <v>1112</v>
      </c>
      <c r="D44" s="435"/>
      <c r="E44" s="856">
        <v>37611.449999999997</v>
      </c>
      <c r="F44" s="436">
        <f t="shared" si="0"/>
        <v>37611.449999999997</v>
      </c>
      <c r="G44" s="624"/>
      <c r="H44" s="624"/>
    </row>
    <row r="45" spans="1:8" ht="30" customHeight="1">
      <c r="A45" s="439">
        <v>48070913</v>
      </c>
      <c r="B45" s="439" t="s">
        <v>8089</v>
      </c>
      <c r="C45" s="434" t="s">
        <v>1112</v>
      </c>
      <c r="D45" s="435"/>
      <c r="E45" s="856">
        <v>9845.7999999999993</v>
      </c>
      <c r="F45" s="436">
        <f t="shared" si="0"/>
        <v>9845.7999999999993</v>
      </c>
      <c r="G45" s="624"/>
      <c r="H45" s="624"/>
    </row>
    <row r="46" spans="1:8" ht="30" customHeight="1">
      <c r="A46" s="439">
        <v>48070903</v>
      </c>
      <c r="B46" s="439" t="s">
        <v>8090</v>
      </c>
      <c r="C46" s="434" t="s">
        <v>1112</v>
      </c>
      <c r="D46" s="435"/>
      <c r="E46" s="856">
        <v>10074.75</v>
      </c>
      <c r="F46" s="436">
        <f t="shared" si="0"/>
        <v>10074.75</v>
      </c>
      <c r="G46" s="624"/>
      <c r="H46" s="624"/>
    </row>
    <row r="47" spans="1:8" ht="30" customHeight="1">
      <c r="A47" s="439">
        <v>48077606</v>
      </c>
      <c r="B47" s="439" t="s">
        <v>8091</v>
      </c>
      <c r="C47" s="434" t="s">
        <v>1112</v>
      </c>
      <c r="D47" s="435"/>
      <c r="E47" s="856">
        <v>32255.35</v>
      </c>
      <c r="F47" s="436">
        <f t="shared" si="0"/>
        <v>32255.35</v>
      </c>
      <c r="G47" s="624"/>
      <c r="H47" s="624"/>
    </row>
    <row r="48" spans="1:8" ht="30" customHeight="1">
      <c r="A48" s="439">
        <v>48077613</v>
      </c>
      <c r="B48" s="439" t="s">
        <v>8092</v>
      </c>
      <c r="C48" s="434" t="s">
        <v>1112</v>
      </c>
      <c r="D48" s="435"/>
      <c r="E48" s="856">
        <v>8588.9500000000007</v>
      </c>
      <c r="F48" s="436">
        <f t="shared" si="0"/>
        <v>8588.9500000000007</v>
      </c>
      <c r="G48" s="624"/>
      <c r="H48" s="624"/>
    </row>
    <row r="49" spans="1:8" ht="30" customHeight="1">
      <c r="A49" s="439">
        <v>48077603</v>
      </c>
      <c r="B49" s="439" t="s">
        <v>8093</v>
      </c>
      <c r="C49" s="434" t="s">
        <v>1112</v>
      </c>
      <c r="D49" s="435"/>
      <c r="E49" s="856">
        <v>8769.4500000000007</v>
      </c>
      <c r="F49" s="436">
        <f t="shared" si="0"/>
        <v>8769.4500000000007</v>
      </c>
      <c r="G49" s="624"/>
      <c r="H49" s="624"/>
    </row>
    <row r="50" spans="1:8" ht="30" customHeight="1">
      <c r="A50" s="439">
        <v>48076106</v>
      </c>
      <c r="B50" s="439" t="s">
        <v>8094</v>
      </c>
      <c r="C50" s="434" t="s">
        <v>1112</v>
      </c>
      <c r="D50" s="435"/>
      <c r="E50" s="856">
        <v>40583.050000000003</v>
      </c>
      <c r="F50" s="436">
        <f t="shared" si="0"/>
        <v>40583.050000000003</v>
      </c>
      <c r="G50" s="624"/>
      <c r="H50" s="624"/>
    </row>
    <row r="51" spans="1:8" ht="30" customHeight="1">
      <c r="A51" s="439">
        <v>48076113</v>
      </c>
      <c r="B51" s="439" t="s">
        <v>8095</v>
      </c>
      <c r="C51" s="434" t="s">
        <v>1112</v>
      </c>
      <c r="D51" s="435"/>
      <c r="E51" s="856">
        <v>10873.7</v>
      </c>
      <c r="F51" s="436">
        <f t="shared" si="0"/>
        <v>10873.7</v>
      </c>
      <c r="G51" s="624"/>
      <c r="H51" s="624"/>
    </row>
    <row r="52" spans="1:8" ht="30" customHeight="1">
      <c r="A52" s="439">
        <v>48076103</v>
      </c>
      <c r="B52" s="439" t="s">
        <v>8096</v>
      </c>
      <c r="C52" s="434" t="s">
        <v>1112</v>
      </c>
      <c r="D52" s="435"/>
      <c r="E52" s="856">
        <v>11178.65</v>
      </c>
      <c r="F52" s="436">
        <f t="shared" si="0"/>
        <v>11178.65</v>
      </c>
      <c r="G52" s="624"/>
      <c r="H52" s="624"/>
    </row>
    <row r="53" spans="1:8" ht="30" customHeight="1">
      <c r="A53" s="439">
        <v>48071003</v>
      </c>
      <c r="B53" s="439" t="s">
        <v>8097</v>
      </c>
      <c r="C53" s="434" t="s">
        <v>1112</v>
      </c>
      <c r="D53" s="435"/>
      <c r="E53" s="856">
        <v>6884.65</v>
      </c>
      <c r="F53" s="436">
        <f t="shared" si="0"/>
        <v>6884.65</v>
      </c>
      <c r="G53" s="624"/>
      <c r="H53" s="624"/>
    </row>
    <row r="54" spans="1:8" ht="15" customHeight="1">
      <c r="A54" s="439">
        <v>48076206</v>
      </c>
      <c r="B54" s="439" t="s">
        <v>8098</v>
      </c>
      <c r="C54" s="434" t="s">
        <v>1112</v>
      </c>
      <c r="D54" s="435"/>
      <c r="E54" s="856">
        <v>39510.5</v>
      </c>
      <c r="F54" s="436">
        <f t="shared" si="0"/>
        <v>39510.5</v>
      </c>
      <c r="G54" s="624"/>
      <c r="H54" s="624"/>
    </row>
    <row r="55" spans="1:8" ht="15" customHeight="1">
      <c r="A55" s="439">
        <v>48076203</v>
      </c>
      <c r="B55" s="439" t="s">
        <v>8099</v>
      </c>
      <c r="C55" s="434" t="s">
        <v>1112</v>
      </c>
      <c r="D55" s="435"/>
      <c r="E55" s="856">
        <v>10929.75</v>
      </c>
      <c r="F55" s="436">
        <f t="shared" si="0"/>
        <v>10929.75</v>
      </c>
      <c r="G55" s="624"/>
      <c r="H55" s="624"/>
    </row>
    <row r="56" spans="1:8" ht="15" customHeight="1">
      <c r="A56" s="439">
        <v>48071106</v>
      </c>
      <c r="B56" s="439" t="s">
        <v>8100</v>
      </c>
      <c r="C56" s="434" t="s">
        <v>1112</v>
      </c>
      <c r="D56" s="435"/>
      <c r="E56" s="856">
        <v>39016.5</v>
      </c>
      <c r="F56" s="436">
        <f t="shared" si="0"/>
        <v>39016.5</v>
      </c>
      <c r="G56" s="624"/>
      <c r="H56" s="624"/>
    </row>
    <row r="57" spans="1:8" ht="15" customHeight="1">
      <c r="A57" s="439">
        <v>48071113</v>
      </c>
      <c r="B57" s="439" t="s">
        <v>8101</v>
      </c>
      <c r="C57" s="434" t="s">
        <v>1112</v>
      </c>
      <c r="D57" s="435"/>
      <c r="E57" s="856">
        <v>10175.450000000001</v>
      </c>
      <c r="F57" s="436">
        <f t="shared" si="0"/>
        <v>10175.450000000001</v>
      </c>
      <c r="G57" s="624"/>
      <c r="H57" s="624"/>
    </row>
    <row r="58" spans="1:8" ht="15" customHeight="1">
      <c r="A58" s="439">
        <v>48071103</v>
      </c>
      <c r="B58" s="439" t="s">
        <v>8102</v>
      </c>
      <c r="C58" s="434" t="s">
        <v>1112</v>
      </c>
      <c r="D58" s="435"/>
      <c r="E58" s="856">
        <v>10435.75</v>
      </c>
      <c r="F58" s="436">
        <f t="shared" si="0"/>
        <v>10435.75</v>
      </c>
      <c r="G58" s="624"/>
      <c r="H58" s="624"/>
    </row>
    <row r="59" spans="1:8" ht="30" customHeight="1">
      <c r="A59" s="439">
        <v>48077713</v>
      </c>
      <c r="B59" s="439" t="s">
        <v>8103</v>
      </c>
      <c r="C59" s="434" t="s">
        <v>1112</v>
      </c>
      <c r="D59" s="435"/>
      <c r="E59" s="856">
        <v>11704.95</v>
      </c>
      <c r="F59" s="436">
        <f t="shared" si="0"/>
        <v>11704.95</v>
      </c>
      <c r="G59" s="624"/>
      <c r="H59" s="624"/>
    </row>
    <row r="60" spans="1:8" ht="30" customHeight="1">
      <c r="A60" s="439">
        <v>48071203</v>
      </c>
      <c r="B60" s="439" t="s">
        <v>8104</v>
      </c>
      <c r="C60" s="434" t="s">
        <v>1112</v>
      </c>
      <c r="D60" s="435"/>
      <c r="E60" s="856">
        <v>11111.2</v>
      </c>
      <c r="F60" s="436">
        <f t="shared" si="0"/>
        <v>11111.2</v>
      </c>
      <c r="G60" s="624"/>
      <c r="H60" s="624"/>
    </row>
    <row r="61" spans="1:8" ht="30" customHeight="1">
      <c r="A61" s="439">
        <v>48071306</v>
      </c>
      <c r="B61" s="439" t="s">
        <v>8105</v>
      </c>
      <c r="C61" s="434" t="s">
        <v>1112</v>
      </c>
      <c r="D61" s="435"/>
      <c r="E61" s="856">
        <v>26071.8</v>
      </c>
      <c r="F61" s="436">
        <f t="shared" si="0"/>
        <v>26071.8</v>
      </c>
      <c r="G61" s="624"/>
      <c r="H61" s="624"/>
    </row>
    <row r="62" spans="1:8" ht="30" customHeight="1">
      <c r="A62" s="439">
        <v>48071313</v>
      </c>
      <c r="B62" s="439" t="s">
        <v>8106</v>
      </c>
      <c r="C62" s="434" t="s">
        <v>1112</v>
      </c>
      <c r="D62" s="435"/>
      <c r="E62" s="856">
        <v>7227.6</v>
      </c>
      <c r="F62" s="436">
        <f t="shared" si="0"/>
        <v>7227.6</v>
      </c>
      <c r="G62" s="624"/>
      <c r="H62" s="624"/>
    </row>
    <row r="63" spans="1:8" ht="30" customHeight="1">
      <c r="A63" s="439">
        <v>48071303</v>
      </c>
      <c r="B63" s="439" t="s">
        <v>8107</v>
      </c>
      <c r="C63" s="434" t="s">
        <v>1112</v>
      </c>
      <c r="D63" s="435"/>
      <c r="E63" s="856">
        <v>7284.6</v>
      </c>
      <c r="F63" s="436">
        <f t="shared" si="0"/>
        <v>7284.6</v>
      </c>
      <c r="G63" s="624"/>
      <c r="H63" s="624"/>
    </row>
    <row r="64" spans="1:8" ht="30" customHeight="1">
      <c r="A64" s="439">
        <v>48077106</v>
      </c>
      <c r="B64" s="439" t="s">
        <v>8108</v>
      </c>
      <c r="C64" s="434" t="s">
        <v>1112</v>
      </c>
      <c r="D64" s="435"/>
      <c r="E64" s="856">
        <v>39591.25</v>
      </c>
      <c r="F64" s="436">
        <f t="shared" si="0"/>
        <v>39591.25</v>
      </c>
      <c r="G64" s="624"/>
      <c r="H64" s="624"/>
    </row>
    <row r="65" spans="1:9" ht="15" customHeight="1">
      <c r="A65" s="439">
        <v>48077113</v>
      </c>
      <c r="B65" s="439" t="s">
        <v>8109</v>
      </c>
      <c r="C65" s="434" t="s">
        <v>1112</v>
      </c>
      <c r="D65" s="435"/>
      <c r="E65" s="856">
        <v>9954.1</v>
      </c>
      <c r="F65" s="436">
        <f t="shared" si="0"/>
        <v>9954.1</v>
      </c>
      <c r="G65" s="624"/>
      <c r="H65" s="624"/>
    </row>
    <row r="66" spans="1:9" ht="15" customHeight="1">
      <c r="A66" s="439">
        <v>48077306</v>
      </c>
      <c r="B66" s="439" t="s">
        <v>8110</v>
      </c>
      <c r="C66" s="434" t="s">
        <v>1112</v>
      </c>
      <c r="D66" s="435"/>
      <c r="E66" s="856">
        <v>34752.9</v>
      </c>
      <c r="F66" s="436">
        <f t="shared" si="0"/>
        <v>34752.9</v>
      </c>
      <c r="G66" s="624"/>
      <c r="H66" s="624"/>
    </row>
    <row r="67" spans="1:9" ht="30" customHeight="1">
      <c r="A67" s="439">
        <v>48077313</v>
      </c>
      <c r="B67" s="439" t="s">
        <v>8111</v>
      </c>
      <c r="C67" s="434" t="s">
        <v>1112</v>
      </c>
      <c r="D67" s="435"/>
      <c r="E67" s="856">
        <v>8789.4</v>
      </c>
      <c r="F67" s="436">
        <f t="shared" si="0"/>
        <v>8789.4</v>
      </c>
      <c r="G67" s="624"/>
      <c r="H67" s="624"/>
    </row>
    <row r="68" spans="1:9" ht="30" customHeight="1">
      <c r="A68" s="439">
        <v>48077206</v>
      </c>
      <c r="B68" s="439" t="s">
        <v>8112</v>
      </c>
      <c r="C68" s="434" t="s">
        <v>1112</v>
      </c>
      <c r="D68" s="435"/>
      <c r="E68" s="856">
        <v>38563.35</v>
      </c>
      <c r="F68" s="436">
        <f t="shared" si="0"/>
        <v>38563.35</v>
      </c>
      <c r="G68" s="624"/>
      <c r="H68" s="624"/>
    </row>
    <row r="69" spans="1:9" ht="30" customHeight="1">
      <c r="A69" s="439">
        <v>48077213</v>
      </c>
      <c r="B69" s="439" t="s">
        <v>8113</v>
      </c>
      <c r="C69" s="434" t="s">
        <v>1112</v>
      </c>
      <c r="D69" s="435"/>
      <c r="E69" s="856">
        <v>9685.25</v>
      </c>
      <c r="F69" s="436">
        <f t="shared" si="0"/>
        <v>9685.25</v>
      </c>
      <c r="G69" s="624"/>
      <c r="H69" s="624"/>
    </row>
    <row r="70" spans="1:9" ht="30" customHeight="1">
      <c r="A70" s="439">
        <v>48147413</v>
      </c>
      <c r="B70" s="439" t="s">
        <v>8113</v>
      </c>
      <c r="C70" s="434" t="s">
        <v>1112</v>
      </c>
      <c r="D70" s="435"/>
      <c r="E70" s="856">
        <v>7120.25</v>
      </c>
      <c r="F70" s="436">
        <f t="shared" si="0"/>
        <v>7120.25</v>
      </c>
      <c r="G70" s="624"/>
      <c r="H70" s="624"/>
    </row>
    <row r="71" spans="1:9" ht="30" customHeight="1">
      <c r="A71" s="439">
        <v>48071503</v>
      </c>
      <c r="B71" s="439" t="s">
        <v>8114</v>
      </c>
      <c r="C71" s="434" t="s">
        <v>1112</v>
      </c>
      <c r="D71" s="435"/>
      <c r="E71" s="856">
        <v>6630.05</v>
      </c>
      <c r="F71" s="436">
        <f t="shared" si="0"/>
        <v>6630.05</v>
      </c>
      <c r="G71" s="624"/>
      <c r="H71" s="624"/>
    </row>
    <row r="72" spans="1:9" ht="30" customHeight="1">
      <c r="A72" s="439">
        <v>48071606</v>
      </c>
      <c r="B72" s="439" t="s">
        <v>8115</v>
      </c>
      <c r="C72" s="434" t="s">
        <v>1112</v>
      </c>
      <c r="D72" s="435"/>
      <c r="E72" s="856">
        <v>27115.85</v>
      </c>
      <c r="F72" s="436">
        <f t="shared" si="0"/>
        <v>27115.85</v>
      </c>
      <c r="G72" s="624"/>
      <c r="H72" s="624"/>
    </row>
    <row r="73" spans="1:9" ht="30" customHeight="1">
      <c r="A73" s="439">
        <v>48071603</v>
      </c>
      <c r="B73" s="439" t="s">
        <v>8116</v>
      </c>
      <c r="C73" s="434" t="s">
        <v>1112</v>
      </c>
      <c r="D73" s="435"/>
      <c r="E73" s="856">
        <v>7472.7</v>
      </c>
      <c r="F73" s="436">
        <f t="shared" si="0"/>
        <v>7472.7</v>
      </c>
      <c r="G73" s="624"/>
      <c r="H73" s="624"/>
    </row>
    <row r="74" spans="1:9" ht="30" customHeight="1">
      <c r="A74" s="439">
        <v>40026803</v>
      </c>
      <c r="B74" s="439" t="s">
        <v>8117</v>
      </c>
      <c r="C74" s="434" t="s">
        <v>1112</v>
      </c>
      <c r="D74" s="435"/>
      <c r="E74" s="856">
        <v>12527.65</v>
      </c>
      <c r="F74" s="436">
        <f t="shared" si="0"/>
        <v>12527.65</v>
      </c>
      <c r="G74" s="624"/>
      <c r="H74" s="624"/>
    </row>
    <row r="75" spans="1:9" ht="14.85" customHeight="1">
      <c r="A75" s="146"/>
      <c r="B75" s="72"/>
      <c r="C75" s="85"/>
      <c r="D75" s="144"/>
      <c r="E75" s="175"/>
      <c r="F75" s="175"/>
    </row>
    <row r="76" spans="1:9" ht="15" customHeight="1">
      <c r="A76" s="65"/>
      <c r="B76" s="66" t="s">
        <v>1637</v>
      </c>
      <c r="C76" s="38"/>
      <c r="D76" s="39"/>
      <c r="E76" s="38"/>
      <c r="F76" s="39"/>
    </row>
    <row r="77" spans="1:9" ht="15" customHeight="1">
      <c r="A77" s="433" t="s">
        <v>8118</v>
      </c>
      <c r="B77" s="439" t="s">
        <v>8119</v>
      </c>
      <c r="C77" s="2194" t="s">
        <v>1112</v>
      </c>
      <c r="D77" s="435"/>
      <c r="E77" s="2118">
        <v>6208.25</v>
      </c>
      <c r="F77" s="436">
        <f t="shared" ref="F77:F88" si="1">E77-E77*($H$1)</f>
        <v>6208.25</v>
      </c>
      <c r="G77" s="549"/>
      <c r="H77" s="549"/>
      <c r="I77" s="549"/>
    </row>
    <row r="78" spans="1:9" ht="15" customHeight="1">
      <c r="A78" s="433" t="s">
        <v>8120</v>
      </c>
      <c r="B78" s="439" t="s">
        <v>8121</v>
      </c>
      <c r="C78" s="2194" t="s">
        <v>1112</v>
      </c>
      <c r="D78" s="435"/>
      <c r="E78" s="2118">
        <v>24914.7</v>
      </c>
      <c r="F78" s="436">
        <f t="shared" si="1"/>
        <v>24914.7</v>
      </c>
      <c r="G78" s="549"/>
      <c r="H78" s="549"/>
      <c r="I78" s="549"/>
    </row>
    <row r="79" spans="1:9" ht="15" customHeight="1">
      <c r="A79" s="433" t="s">
        <v>8122</v>
      </c>
      <c r="B79" s="439" t="s">
        <v>8123</v>
      </c>
      <c r="C79" s="2194" t="s">
        <v>1112</v>
      </c>
      <c r="D79" s="435"/>
      <c r="E79" s="2118">
        <v>16354.25</v>
      </c>
      <c r="F79" s="436">
        <f t="shared" si="1"/>
        <v>16354.25</v>
      </c>
      <c r="G79" s="549"/>
      <c r="H79" s="549"/>
      <c r="I79" s="549"/>
    </row>
    <row r="80" spans="1:9" ht="15" customHeight="1">
      <c r="A80" s="433" t="s">
        <v>8124</v>
      </c>
      <c r="B80" s="439" t="s">
        <v>8125</v>
      </c>
      <c r="C80" s="2194" t="s">
        <v>1112</v>
      </c>
      <c r="D80" s="435"/>
      <c r="E80" s="2118">
        <v>6595.85</v>
      </c>
      <c r="F80" s="436">
        <f t="shared" si="1"/>
        <v>6595.85</v>
      </c>
      <c r="G80" s="549"/>
      <c r="H80" s="549"/>
      <c r="I80" s="549"/>
    </row>
    <row r="81" spans="1:9" ht="15" customHeight="1">
      <c r="A81" s="433" t="s">
        <v>8126</v>
      </c>
      <c r="B81" s="439" t="s">
        <v>8127</v>
      </c>
      <c r="C81" s="2194" t="s">
        <v>1112</v>
      </c>
      <c r="D81" s="435"/>
      <c r="E81" s="2118">
        <v>46191.85</v>
      </c>
      <c r="F81" s="436">
        <f t="shared" si="1"/>
        <v>46191.85</v>
      </c>
      <c r="G81" s="549"/>
      <c r="H81" s="549"/>
      <c r="I81" s="549"/>
    </row>
    <row r="82" spans="1:9" ht="15" customHeight="1">
      <c r="A82" s="433" t="s">
        <v>8128</v>
      </c>
      <c r="B82" s="439" t="s">
        <v>8129</v>
      </c>
      <c r="C82" s="2194" t="s">
        <v>1112</v>
      </c>
      <c r="D82" s="435"/>
      <c r="E82" s="2118">
        <v>12267.35</v>
      </c>
      <c r="F82" s="436">
        <f t="shared" si="1"/>
        <v>12267.35</v>
      </c>
      <c r="G82" s="549"/>
      <c r="H82" s="549"/>
      <c r="I82" s="549"/>
    </row>
    <row r="83" spans="1:9" ht="15" customHeight="1">
      <c r="A83" s="433" t="s">
        <v>8130</v>
      </c>
      <c r="B83" s="439" t="s">
        <v>8131</v>
      </c>
      <c r="C83" s="2194" t="s">
        <v>1112</v>
      </c>
      <c r="D83" s="435"/>
      <c r="E83" s="2118">
        <v>7755.8</v>
      </c>
      <c r="F83" s="436">
        <f t="shared" si="1"/>
        <v>7755.8</v>
      </c>
      <c r="G83" s="549"/>
      <c r="H83" s="549"/>
      <c r="I83" s="549"/>
    </row>
    <row r="84" spans="1:9" ht="15" customHeight="1">
      <c r="A84" s="433" t="s">
        <v>8132</v>
      </c>
      <c r="B84" s="439" t="s">
        <v>8133</v>
      </c>
      <c r="C84" s="2194" t="s">
        <v>1112</v>
      </c>
      <c r="D84" s="435"/>
      <c r="E84" s="2118">
        <v>31419.35</v>
      </c>
      <c r="F84" s="436">
        <f t="shared" si="1"/>
        <v>31419.35</v>
      </c>
      <c r="G84" s="549"/>
      <c r="H84" s="549"/>
      <c r="I84" s="549"/>
    </row>
    <row r="85" spans="1:9" ht="15" customHeight="1">
      <c r="A85" s="433" t="s">
        <v>8134</v>
      </c>
      <c r="B85" s="439" t="s">
        <v>8135</v>
      </c>
      <c r="C85" s="2194" t="s">
        <v>1112</v>
      </c>
      <c r="D85" s="435"/>
      <c r="E85" s="2118">
        <v>10520.3</v>
      </c>
      <c r="F85" s="436">
        <f t="shared" si="1"/>
        <v>10520.3</v>
      </c>
      <c r="G85" s="549"/>
      <c r="H85" s="549"/>
      <c r="I85" s="549"/>
    </row>
    <row r="86" spans="1:9" ht="15" customHeight="1">
      <c r="A86" s="433" t="s">
        <v>8136</v>
      </c>
      <c r="B86" s="439" t="s">
        <v>8137</v>
      </c>
      <c r="C86" s="2194" t="s">
        <v>1112</v>
      </c>
      <c r="D86" s="435"/>
      <c r="E86" s="2118">
        <v>9580.75</v>
      </c>
      <c r="F86" s="436">
        <f t="shared" si="1"/>
        <v>9580.75</v>
      </c>
      <c r="G86" s="549"/>
      <c r="H86" s="549"/>
      <c r="I86" s="549"/>
    </row>
    <row r="87" spans="1:9" ht="15" customHeight="1">
      <c r="A87" s="433" t="s">
        <v>8138</v>
      </c>
      <c r="B87" s="439" t="s">
        <v>8139</v>
      </c>
      <c r="C87" s="2194" t="s">
        <v>1112</v>
      </c>
      <c r="D87" s="435"/>
      <c r="E87" s="2118">
        <v>42072.65</v>
      </c>
      <c r="F87" s="436">
        <f t="shared" si="1"/>
        <v>42072.65</v>
      </c>
      <c r="G87" s="549"/>
      <c r="H87" s="549"/>
      <c r="I87" s="549"/>
    </row>
    <row r="88" spans="1:9" ht="15" customHeight="1">
      <c r="A88" s="433" t="s">
        <v>8140</v>
      </c>
      <c r="B88" s="439" t="s">
        <v>8141</v>
      </c>
      <c r="C88" s="2194" t="s">
        <v>1112</v>
      </c>
      <c r="D88" s="435"/>
      <c r="E88" s="2118">
        <v>9769.7999999999993</v>
      </c>
      <c r="F88" s="436">
        <f t="shared" si="1"/>
        <v>9769.7999999999993</v>
      </c>
      <c r="G88" s="549"/>
      <c r="H88" s="549"/>
      <c r="I88" s="549"/>
    </row>
    <row r="89" spans="1:9" ht="15" customHeight="1">
      <c r="A89" s="65"/>
      <c r="B89" s="66" t="s">
        <v>8142</v>
      </c>
      <c r="C89" s="38"/>
      <c r="D89" s="39"/>
      <c r="E89" s="2118"/>
      <c r="F89" s="39"/>
    </row>
    <row r="90" spans="1:9" ht="15" customHeight="1">
      <c r="A90" s="439">
        <v>40026702</v>
      </c>
      <c r="B90" s="439" t="s">
        <v>8143</v>
      </c>
      <c r="C90" s="2194" t="s">
        <v>1112</v>
      </c>
      <c r="D90" s="614"/>
      <c r="E90" s="2118">
        <v>2735.05</v>
      </c>
      <c r="F90" s="436">
        <f t="shared" ref="F90:F98" si="2">E90-E90*($H$1)</f>
        <v>2735.05</v>
      </c>
      <c r="G90" s="624"/>
      <c r="H90" s="624"/>
      <c r="I90" s="857"/>
    </row>
    <row r="91" spans="1:9" ht="15" customHeight="1">
      <c r="A91" s="439">
        <v>48092702</v>
      </c>
      <c r="B91" s="439" t="s">
        <v>8144</v>
      </c>
      <c r="C91" s="2194" t="s">
        <v>1112</v>
      </c>
      <c r="D91" s="614"/>
      <c r="E91" s="2118">
        <v>3348.75</v>
      </c>
      <c r="F91" s="436">
        <f t="shared" si="2"/>
        <v>3348.75</v>
      </c>
      <c r="G91" s="624"/>
      <c r="H91" s="624"/>
      <c r="I91" s="857"/>
    </row>
    <row r="92" spans="1:9" ht="15" customHeight="1">
      <c r="A92" s="439">
        <v>48073402</v>
      </c>
      <c r="B92" s="439" t="s">
        <v>8145</v>
      </c>
      <c r="C92" s="2194" t="s">
        <v>1112</v>
      </c>
      <c r="D92" s="614"/>
      <c r="E92" s="2118">
        <v>2028.25</v>
      </c>
      <c r="F92" s="436">
        <f t="shared" si="2"/>
        <v>2028.25</v>
      </c>
      <c r="G92" s="624"/>
      <c r="H92" s="624"/>
      <c r="I92" s="857"/>
    </row>
    <row r="93" spans="1:9" ht="15" customHeight="1">
      <c r="A93" s="439">
        <v>40101402</v>
      </c>
      <c r="B93" s="439" t="s">
        <v>8146</v>
      </c>
      <c r="C93" s="2194" t="s">
        <v>1112</v>
      </c>
      <c r="D93" s="614"/>
      <c r="E93" s="2118">
        <v>2345.5500000000002</v>
      </c>
      <c r="F93" s="436">
        <f t="shared" si="2"/>
        <v>2345.5500000000002</v>
      </c>
      <c r="G93" s="624"/>
      <c r="H93" s="624"/>
      <c r="I93" s="857"/>
    </row>
    <row r="94" spans="1:9" ht="15" customHeight="1">
      <c r="A94" s="439">
        <v>302027</v>
      </c>
      <c r="B94" s="439" t="s">
        <v>8147</v>
      </c>
      <c r="C94" s="2194" t="s">
        <v>1112</v>
      </c>
      <c r="D94" s="614"/>
      <c r="E94" s="2118">
        <v>6620.55</v>
      </c>
      <c r="F94" s="436">
        <f t="shared" si="2"/>
        <v>6620.55</v>
      </c>
      <c r="G94" s="624"/>
      <c r="H94" s="624"/>
      <c r="I94" s="857"/>
    </row>
    <row r="95" spans="1:9" ht="15" customHeight="1">
      <c r="A95" s="439">
        <v>40223001</v>
      </c>
      <c r="B95" s="439" t="s">
        <v>8148</v>
      </c>
      <c r="C95" s="2194" t="s">
        <v>1112</v>
      </c>
      <c r="D95" s="614"/>
      <c r="E95" s="2118">
        <v>6931.2</v>
      </c>
      <c r="F95" s="436">
        <f t="shared" si="2"/>
        <v>6931.2</v>
      </c>
      <c r="G95" s="624"/>
      <c r="H95" s="624"/>
      <c r="I95" s="857"/>
    </row>
    <row r="96" spans="1:9" ht="15" customHeight="1">
      <c r="A96" s="439">
        <v>302026</v>
      </c>
      <c r="B96" s="439" t="s">
        <v>8148</v>
      </c>
      <c r="C96" s="2194" t="s">
        <v>1112</v>
      </c>
      <c r="D96" s="614"/>
      <c r="E96" s="2118">
        <v>6931.2</v>
      </c>
      <c r="F96" s="436">
        <f t="shared" si="2"/>
        <v>6931.2</v>
      </c>
      <c r="G96" s="624"/>
      <c r="H96" s="624"/>
      <c r="I96" s="857"/>
    </row>
    <row r="97" spans="1:9" ht="15" customHeight="1">
      <c r="A97" s="439">
        <v>48092602</v>
      </c>
      <c r="B97" s="439" t="s">
        <v>8149</v>
      </c>
      <c r="C97" s="2194" t="s">
        <v>1112</v>
      </c>
      <c r="D97" s="614"/>
      <c r="E97" s="2118">
        <v>6931.2</v>
      </c>
      <c r="F97" s="436">
        <f t="shared" si="2"/>
        <v>6931.2</v>
      </c>
      <c r="G97" s="624"/>
      <c r="H97" s="624"/>
      <c r="I97" s="857"/>
    </row>
    <row r="98" spans="1:9" ht="15" customHeight="1">
      <c r="A98" s="439">
        <v>48092604</v>
      </c>
      <c r="B98" s="439" t="s">
        <v>8150</v>
      </c>
      <c r="C98" s="2194" t="s">
        <v>1112</v>
      </c>
      <c r="D98" s="614"/>
      <c r="E98" s="2118">
        <v>2373.1</v>
      </c>
      <c r="F98" s="436">
        <f t="shared" si="2"/>
        <v>2373.1</v>
      </c>
      <c r="G98" s="624"/>
      <c r="H98" s="624"/>
      <c r="I98" s="857"/>
    </row>
    <row r="99" spans="1:9" ht="15" customHeight="1">
      <c r="A99" s="65"/>
      <c r="B99" s="66" t="s">
        <v>1647</v>
      </c>
      <c r="C99" s="38"/>
      <c r="D99" s="39"/>
      <c r="E99" s="38"/>
      <c r="F99" s="39"/>
      <c r="H99" s="857"/>
      <c r="I99" s="857"/>
    </row>
    <row r="100" spans="1:9" ht="15" customHeight="1">
      <c r="A100" s="439">
        <v>40195404</v>
      </c>
      <c r="B100" s="439" t="s">
        <v>8151</v>
      </c>
      <c r="C100" s="2188" t="s">
        <v>1112</v>
      </c>
      <c r="D100" s="2161"/>
      <c r="E100" s="2118">
        <v>9195.0499999999993</v>
      </c>
      <c r="F100" s="436">
        <f>E100-E100*($H$1)</f>
        <v>9195.0499999999993</v>
      </c>
      <c r="G100" s="549"/>
      <c r="H100" s="549"/>
      <c r="I100" s="857"/>
    </row>
    <row r="101" spans="1:9" ht="15" customHeight="1">
      <c r="A101" s="65"/>
      <c r="B101" s="66" t="s">
        <v>4175</v>
      </c>
      <c r="C101" s="38"/>
      <c r="D101" s="39"/>
      <c r="E101" s="38"/>
      <c r="F101" s="39"/>
    </row>
    <row r="102" spans="1:9" ht="15" customHeight="1">
      <c r="A102" s="439">
        <v>48072402</v>
      </c>
      <c r="B102" s="439" t="s">
        <v>8152</v>
      </c>
      <c r="C102" s="2194" t="s">
        <v>1112</v>
      </c>
      <c r="D102" s="614"/>
      <c r="E102" s="2118">
        <v>4714.8500000000004</v>
      </c>
      <c r="F102" s="436">
        <f t="shared" ref="F102:F118" si="3">E102-E102*($H$1)</f>
        <v>4714.8500000000004</v>
      </c>
      <c r="G102" s="624"/>
      <c r="H102" s="624"/>
      <c r="I102" s="857"/>
    </row>
    <row r="103" spans="1:9" ht="15" customHeight="1">
      <c r="A103" s="439">
        <v>40195503</v>
      </c>
      <c r="B103" s="439" t="s">
        <v>8153</v>
      </c>
      <c r="C103" s="2194" t="s">
        <v>1112</v>
      </c>
      <c r="D103" s="614"/>
      <c r="E103" s="2118">
        <v>8934.75</v>
      </c>
      <c r="F103" s="436">
        <f t="shared" si="3"/>
        <v>8934.75</v>
      </c>
      <c r="G103" s="624"/>
      <c r="H103" s="624"/>
      <c r="I103" s="857"/>
    </row>
    <row r="104" spans="1:9" ht="15" customHeight="1">
      <c r="A104" s="439">
        <v>48072602</v>
      </c>
      <c r="B104" s="439" t="s">
        <v>8154</v>
      </c>
      <c r="C104" s="2194" t="s">
        <v>1112</v>
      </c>
      <c r="D104" s="614"/>
      <c r="E104" s="2118">
        <v>1658.7</v>
      </c>
      <c r="F104" s="436">
        <f t="shared" si="3"/>
        <v>1658.7</v>
      </c>
      <c r="G104" s="624"/>
      <c r="H104" s="624"/>
      <c r="I104" s="857"/>
    </row>
    <row r="105" spans="1:9" ht="30" customHeight="1">
      <c r="A105" s="439">
        <v>48074001</v>
      </c>
      <c r="B105" s="439" t="s">
        <v>8155</v>
      </c>
      <c r="C105" s="2194" t="s">
        <v>1112</v>
      </c>
      <c r="D105" s="614"/>
      <c r="E105" s="2118">
        <v>1402.2</v>
      </c>
      <c r="F105" s="436">
        <f t="shared" si="3"/>
        <v>1402.2</v>
      </c>
      <c r="G105" s="624"/>
      <c r="H105" s="624"/>
      <c r="I105" s="857"/>
    </row>
    <row r="106" spans="1:9" ht="15" customHeight="1">
      <c r="A106" s="439">
        <v>48074002</v>
      </c>
      <c r="B106" s="439" t="s">
        <v>8156</v>
      </c>
      <c r="C106" s="2194" t="s">
        <v>1112</v>
      </c>
      <c r="D106" s="614"/>
      <c r="E106" s="2118">
        <v>7770.05</v>
      </c>
      <c r="F106" s="436">
        <f t="shared" si="3"/>
        <v>7770.05</v>
      </c>
      <c r="G106" s="624"/>
      <c r="H106" s="624"/>
      <c r="I106" s="857"/>
    </row>
    <row r="107" spans="1:9" ht="15" customHeight="1">
      <c r="A107" s="439">
        <v>48074004</v>
      </c>
      <c r="B107" s="439" t="s">
        <v>8157</v>
      </c>
      <c r="C107" s="2194" t="s">
        <v>1112</v>
      </c>
      <c r="D107" s="614"/>
      <c r="E107" s="2118">
        <v>25035.35</v>
      </c>
      <c r="F107" s="436">
        <f t="shared" si="3"/>
        <v>25035.35</v>
      </c>
      <c r="G107" s="624"/>
      <c r="H107" s="624"/>
      <c r="I107" s="857"/>
    </row>
    <row r="108" spans="1:9" ht="15" customHeight="1">
      <c r="A108" s="439">
        <v>48072102</v>
      </c>
      <c r="B108" s="439" t="s">
        <v>8158</v>
      </c>
      <c r="C108" s="2194" t="s">
        <v>1112</v>
      </c>
      <c r="D108" s="614"/>
      <c r="E108" s="2118">
        <v>2546</v>
      </c>
      <c r="F108" s="436">
        <f t="shared" si="3"/>
        <v>2546</v>
      </c>
      <c r="G108" s="624"/>
      <c r="H108" s="624"/>
      <c r="I108" s="857"/>
    </row>
    <row r="109" spans="1:9" ht="15" customHeight="1">
      <c r="A109" s="439" t="s">
        <v>8159</v>
      </c>
      <c r="B109" s="439" t="s">
        <v>8160</v>
      </c>
      <c r="C109" s="2194" t="s">
        <v>1112</v>
      </c>
      <c r="D109" s="614"/>
      <c r="E109" s="2118">
        <v>22688.85</v>
      </c>
      <c r="F109" s="436">
        <f t="shared" si="3"/>
        <v>22688.85</v>
      </c>
      <c r="G109" s="624"/>
      <c r="H109" s="624"/>
      <c r="I109" s="857"/>
    </row>
    <row r="110" spans="1:9" ht="15" customHeight="1">
      <c r="A110" s="439" t="s">
        <v>8161</v>
      </c>
      <c r="B110" s="439" t="s">
        <v>8162</v>
      </c>
      <c r="C110" s="2194" t="s">
        <v>1112</v>
      </c>
      <c r="D110" s="614"/>
      <c r="E110" s="2118">
        <v>45376.75</v>
      </c>
      <c r="F110" s="436">
        <f t="shared" si="3"/>
        <v>45376.75</v>
      </c>
      <c r="G110" s="624"/>
      <c r="H110" s="624"/>
      <c r="I110" s="857"/>
    </row>
    <row r="111" spans="1:9" ht="15" customHeight="1">
      <c r="A111" s="439" t="s">
        <v>8163</v>
      </c>
      <c r="B111" s="439" t="s">
        <v>8164</v>
      </c>
      <c r="C111" s="2194" t="s">
        <v>1112</v>
      </c>
      <c r="D111" s="614"/>
      <c r="E111" s="2118">
        <v>10849.95</v>
      </c>
      <c r="F111" s="436">
        <f t="shared" si="3"/>
        <v>10849.95</v>
      </c>
      <c r="G111" s="624"/>
      <c r="H111" s="624"/>
      <c r="I111" s="857"/>
    </row>
    <row r="112" spans="1:9" ht="15" customHeight="1">
      <c r="A112" s="439">
        <v>48072104</v>
      </c>
      <c r="B112" s="439" t="s">
        <v>8165</v>
      </c>
      <c r="C112" s="2194" t="s">
        <v>1112</v>
      </c>
      <c r="D112" s="614"/>
      <c r="E112" s="2118">
        <v>12291.1</v>
      </c>
      <c r="F112" s="436">
        <f t="shared" si="3"/>
        <v>12291.1</v>
      </c>
      <c r="G112" s="624"/>
      <c r="H112" s="624"/>
      <c r="I112" s="857"/>
    </row>
    <row r="113" spans="1:9" ht="15" customHeight="1">
      <c r="A113" s="439">
        <v>48073802</v>
      </c>
      <c r="B113" s="439" t="s">
        <v>8166</v>
      </c>
      <c r="C113" s="2194" t="s">
        <v>1112</v>
      </c>
      <c r="D113" s="614"/>
      <c r="E113" s="2118">
        <v>3606.2</v>
      </c>
      <c r="F113" s="436">
        <f t="shared" si="3"/>
        <v>3606.2</v>
      </c>
      <c r="G113" s="624"/>
      <c r="H113" s="624"/>
      <c r="I113" s="857"/>
    </row>
    <row r="114" spans="1:9" ht="15" customHeight="1">
      <c r="A114" s="439">
        <v>48073804</v>
      </c>
      <c r="B114" s="439" t="s">
        <v>8167</v>
      </c>
      <c r="C114" s="2194" t="s">
        <v>1112</v>
      </c>
      <c r="D114" s="614"/>
      <c r="E114" s="2118">
        <v>17936.95</v>
      </c>
      <c r="F114" s="436">
        <f t="shared" si="3"/>
        <v>17936.95</v>
      </c>
      <c r="G114" s="624"/>
      <c r="H114" s="624"/>
      <c r="I114" s="857"/>
    </row>
    <row r="115" spans="1:9" ht="15" customHeight="1">
      <c r="A115" s="439">
        <v>48072202</v>
      </c>
      <c r="B115" s="439" t="s">
        <v>8168</v>
      </c>
      <c r="C115" s="2194" t="s">
        <v>1112</v>
      </c>
      <c r="D115" s="614"/>
      <c r="E115" s="2118">
        <v>2798.7</v>
      </c>
      <c r="F115" s="436">
        <f t="shared" si="3"/>
        <v>2798.7</v>
      </c>
      <c r="G115" s="624"/>
      <c r="H115" s="624"/>
      <c r="I115" s="857"/>
    </row>
    <row r="116" spans="1:9" ht="15" customHeight="1">
      <c r="A116" s="439">
        <v>48072302</v>
      </c>
      <c r="B116" s="439" t="s">
        <v>8169</v>
      </c>
      <c r="C116" s="2194" t="s">
        <v>1112</v>
      </c>
      <c r="D116" s="614"/>
      <c r="E116" s="2118">
        <v>2798.7</v>
      </c>
      <c r="F116" s="436">
        <f t="shared" si="3"/>
        <v>2798.7</v>
      </c>
      <c r="G116" s="624"/>
      <c r="H116" s="624"/>
      <c r="I116" s="857"/>
    </row>
    <row r="117" spans="1:9" ht="15" customHeight="1">
      <c r="A117" s="439">
        <v>48072502</v>
      </c>
      <c r="B117" s="439" t="s">
        <v>8170</v>
      </c>
      <c r="C117" s="2194" t="s">
        <v>1112</v>
      </c>
      <c r="D117" s="614"/>
      <c r="E117" s="2118">
        <v>1714.75</v>
      </c>
      <c r="F117" s="436">
        <f t="shared" si="3"/>
        <v>1714.75</v>
      </c>
      <c r="G117" s="624"/>
      <c r="H117" s="624"/>
      <c r="I117" s="857"/>
    </row>
    <row r="118" spans="1:9" ht="15" customHeight="1">
      <c r="A118" s="439">
        <v>48072504</v>
      </c>
      <c r="B118" s="439" t="s">
        <v>8171</v>
      </c>
      <c r="C118" s="2194" t="s">
        <v>1112</v>
      </c>
      <c r="D118" s="614"/>
      <c r="E118" s="2118">
        <v>8296.35</v>
      </c>
      <c r="F118" s="436">
        <f t="shared" si="3"/>
        <v>8296.35</v>
      </c>
      <c r="G118" s="624"/>
      <c r="H118" s="624"/>
      <c r="I118" s="857"/>
    </row>
    <row r="119" spans="1:9" ht="15" customHeight="1">
      <c r="A119" s="65"/>
      <c r="B119" s="66" t="s">
        <v>1633</v>
      </c>
      <c r="C119" s="38"/>
      <c r="D119" s="39"/>
      <c r="E119" s="2118"/>
      <c r="F119" s="39"/>
      <c r="H119" s="858"/>
      <c r="I119" s="858"/>
    </row>
    <row r="120" spans="1:9" ht="15" customHeight="1">
      <c r="A120" s="439" t="s">
        <v>8172</v>
      </c>
      <c r="B120" s="439" t="s">
        <v>8173</v>
      </c>
      <c r="C120" s="2194" t="s">
        <v>1112</v>
      </c>
      <c r="D120" s="614"/>
      <c r="E120" s="2118">
        <v>20464.900000000001</v>
      </c>
      <c r="F120" s="436">
        <f t="shared" ref="F120:F124" si="4">E120-E120*($H$1)</f>
        <v>20464.900000000001</v>
      </c>
      <c r="G120" s="624"/>
      <c r="H120" s="624"/>
      <c r="I120" s="857"/>
    </row>
    <row r="121" spans="1:9" ht="15" customHeight="1">
      <c r="A121" s="439">
        <v>48073704</v>
      </c>
      <c r="B121" s="439" t="s">
        <v>8174</v>
      </c>
      <c r="C121" s="2194" t="s">
        <v>1112</v>
      </c>
      <c r="D121" s="614"/>
      <c r="E121" s="2118">
        <v>6059.1</v>
      </c>
      <c r="F121" s="436">
        <f t="shared" si="4"/>
        <v>6059.1</v>
      </c>
      <c r="G121" s="624"/>
      <c r="H121" s="624"/>
      <c r="I121" s="857"/>
    </row>
    <row r="122" spans="1:9" ht="15" customHeight="1">
      <c r="A122" s="439">
        <v>48077004</v>
      </c>
      <c r="B122" s="439" t="s">
        <v>8175</v>
      </c>
      <c r="C122" s="2194" t="s">
        <v>1112</v>
      </c>
      <c r="D122" s="614"/>
      <c r="E122" s="2118">
        <v>9014.5499999999993</v>
      </c>
      <c r="F122" s="436">
        <f t="shared" si="4"/>
        <v>9014.5499999999993</v>
      </c>
      <c r="G122" s="624"/>
      <c r="H122" s="624"/>
      <c r="I122" s="857"/>
    </row>
    <row r="123" spans="1:9" ht="15" customHeight="1">
      <c r="A123" s="439">
        <v>48147202</v>
      </c>
      <c r="B123" s="439" t="s">
        <v>8176</v>
      </c>
      <c r="C123" s="2194" t="s">
        <v>1112</v>
      </c>
      <c r="D123" s="614"/>
      <c r="E123" s="2118">
        <v>1867.7</v>
      </c>
      <c r="F123" s="436">
        <f t="shared" si="4"/>
        <v>1867.7</v>
      </c>
      <c r="G123" s="624"/>
      <c r="H123" s="624"/>
      <c r="I123" s="857"/>
    </row>
    <row r="124" spans="1:9" ht="15" customHeight="1">
      <c r="A124" s="439">
        <v>48079101</v>
      </c>
      <c r="B124" s="439" t="s">
        <v>8177</v>
      </c>
      <c r="C124" s="2194" t="s">
        <v>1112</v>
      </c>
      <c r="D124" s="614"/>
      <c r="E124" s="2118">
        <v>1301.5</v>
      </c>
      <c r="F124" s="436">
        <f t="shared" si="4"/>
        <v>1301.5</v>
      </c>
      <c r="G124" s="624"/>
      <c r="H124" s="624"/>
      <c r="I124" s="857"/>
    </row>
    <row r="125" spans="1:9" ht="15" customHeight="1">
      <c r="A125" s="65"/>
      <c r="B125" s="66" t="s">
        <v>8178</v>
      </c>
      <c r="C125" s="38"/>
      <c r="D125" s="39"/>
      <c r="E125" s="2118"/>
      <c r="F125" s="39"/>
      <c r="H125" s="858"/>
      <c r="I125" s="858"/>
    </row>
    <row r="126" spans="1:9" ht="15" customHeight="1">
      <c r="A126" s="2195">
        <v>47972103</v>
      </c>
      <c r="B126" s="2196" t="s">
        <v>8179</v>
      </c>
      <c r="C126" s="2194" t="s">
        <v>1112</v>
      </c>
      <c r="D126" s="435"/>
      <c r="E126" s="2118">
        <v>23313</v>
      </c>
      <c r="F126" s="436">
        <f t="shared" ref="F126:F161" si="5">E126-E126*($H$1)</f>
        <v>23313</v>
      </c>
      <c r="H126" s="857"/>
      <c r="I126" s="857"/>
    </row>
    <row r="127" spans="1:9" ht="15" customHeight="1">
      <c r="A127" s="2195">
        <v>47972203</v>
      </c>
      <c r="B127" s="2196" t="s">
        <v>8180</v>
      </c>
      <c r="C127" s="2194" t="s">
        <v>1112</v>
      </c>
      <c r="D127" s="435"/>
      <c r="E127" s="2118">
        <v>15535.35</v>
      </c>
      <c r="F127" s="436">
        <f t="shared" si="5"/>
        <v>15535.35</v>
      </c>
      <c r="H127" s="857"/>
      <c r="I127" s="857"/>
    </row>
    <row r="128" spans="1:9" ht="15" customHeight="1">
      <c r="A128" s="2195">
        <v>47972303</v>
      </c>
      <c r="B128" s="2196" t="s">
        <v>8181</v>
      </c>
      <c r="C128" s="2194" t="s">
        <v>1112</v>
      </c>
      <c r="D128" s="435"/>
      <c r="E128" s="2118">
        <v>33680.35</v>
      </c>
      <c r="F128" s="436">
        <f t="shared" si="5"/>
        <v>33680.35</v>
      </c>
      <c r="H128" s="857"/>
      <c r="I128" s="857"/>
    </row>
    <row r="129" spans="1:9" ht="15" customHeight="1">
      <c r="A129" s="2195">
        <v>47972403</v>
      </c>
      <c r="B129" s="2196" t="s">
        <v>8182</v>
      </c>
      <c r="C129" s="2194" t="s">
        <v>1112</v>
      </c>
      <c r="D129" s="435"/>
      <c r="E129" s="2118">
        <v>33680.35</v>
      </c>
      <c r="F129" s="436">
        <f t="shared" si="5"/>
        <v>33680.35</v>
      </c>
      <c r="H129" s="857"/>
      <c r="I129" s="857"/>
    </row>
    <row r="130" spans="1:9" ht="15" customHeight="1">
      <c r="A130" s="2195">
        <v>47972503</v>
      </c>
      <c r="B130" s="2196" t="s">
        <v>8183</v>
      </c>
      <c r="C130" s="2194" t="s">
        <v>1112</v>
      </c>
      <c r="D130" s="435"/>
      <c r="E130" s="2118">
        <v>64754.85</v>
      </c>
      <c r="F130" s="436">
        <f t="shared" si="5"/>
        <v>64754.85</v>
      </c>
      <c r="H130" s="857"/>
      <c r="I130" s="857"/>
    </row>
    <row r="131" spans="1:9" ht="15" customHeight="1">
      <c r="A131" s="2195">
        <v>47972602</v>
      </c>
      <c r="B131" s="2196" t="s">
        <v>8184</v>
      </c>
      <c r="C131" s="2194" t="s">
        <v>1112</v>
      </c>
      <c r="D131" s="435"/>
      <c r="E131" s="2118">
        <v>18503.150000000001</v>
      </c>
      <c r="F131" s="436">
        <f t="shared" si="5"/>
        <v>18503.150000000001</v>
      </c>
      <c r="H131" s="857"/>
      <c r="I131" s="857"/>
    </row>
    <row r="132" spans="1:9" ht="15" customHeight="1">
      <c r="A132" s="2195">
        <v>47972702</v>
      </c>
      <c r="B132" s="2196" t="s">
        <v>8185</v>
      </c>
      <c r="C132" s="2194" t="s">
        <v>1112</v>
      </c>
      <c r="D132" s="435"/>
      <c r="E132" s="2118">
        <v>9620.65</v>
      </c>
      <c r="F132" s="436">
        <f t="shared" si="5"/>
        <v>9620.65</v>
      </c>
      <c r="H132" s="857"/>
      <c r="I132" s="857"/>
    </row>
    <row r="133" spans="1:9" ht="15" customHeight="1">
      <c r="A133" s="2195">
        <v>47972803</v>
      </c>
      <c r="B133" s="2196" t="s">
        <v>8186</v>
      </c>
      <c r="C133" s="2194" t="s">
        <v>1112</v>
      </c>
      <c r="D133" s="435"/>
      <c r="E133" s="2118">
        <v>33680.35</v>
      </c>
      <c r="F133" s="436">
        <f t="shared" si="5"/>
        <v>33680.35</v>
      </c>
      <c r="H133" s="857"/>
      <c r="I133" s="857"/>
    </row>
    <row r="134" spans="1:9" ht="15" customHeight="1">
      <c r="A134" s="2195">
        <v>47972902</v>
      </c>
      <c r="B134" s="2196" t="s">
        <v>8187</v>
      </c>
      <c r="C134" s="2194" t="s">
        <v>1112</v>
      </c>
      <c r="D134" s="435"/>
      <c r="E134" s="2118">
        <v>6661.4</v>
      </c>
      <c r="F134" s="436">
        <f t="shared" si="5"/>
        <v>6661.4</v>
      </c>
      <c r="H134" s="857"/>
      <c r="I134" s="857"/>
    </row>
    <row r="135" spans="1:9" ht="15" customHeight="1">
      <c r="A135" s="2195">
        <v>47973003</v>
      </c>
      <c r="B135" s="2196" t="s">
        <v>8188</v>
      </c>
      <c r="C135" s="2194" t="s">
        <v>1112</v>
      </c>
      <c r="D135" s="435"/>
      <c r="E135" s="2118">
        <v>33680.35</v>
      </c>
      <c r="F135" s="436">
        <f t="shared" si="5"/>
        <v>33680.35</v>
      </c>
      <c r="H135" s="857"/>
      <c r="I135" s="857"/>
    </row>
    <row r="136" spans="1:9" ht="15" customHeight="1">
      <c r="A136" s="2195">
        <v>47973102</v>
      </c>
      <c r="B136" s="2196" t="s">
        <v>8189</v>
      </c>
      <c r="C136" s="2194" t="s">
        <v>1112</v>
      </c>
      <c r="D136" s="435"/>
      <c r="E136" s="2118">
        <v>13322.8</v>
      </c>
      <c r="F136" s="436">
        <f t="shared" si="5"/>
        <v>13322.8</v>
      </c>
      <c r="H136" s="857"/>
      <c r="I136" s="857"/>
    </row>
    <row r="137" spans="1:9" ht="15" customHeight="1">
      <c r="A137" s="2195">
        <v>47973203</v>
      </c>
      <c r="B137" s="2196" t="s">
        <v>8190</v>
      </c>
      <c r="C137" s="2194" t="s">
        <v>1112</v>
      </c>
      <c r="D137" s="435"/>
      <c r="E137" s="2118">
        <v>33680.35</v>
      </c>
      <c r="F137" s="436">
        <f t="shared" si="5"/>
        <v>33680.35</v>
      </c>
      <c r="H137" s="857"/>
      <c r="I137" s="857"/>
    </row>
    <row r="138" spans="1:9" ht="15" customHeight="1">
      <c r="A138" s="2195">
        <v>47973302</v>
      </c>
      <c r="B138" s="2196" t="s">
        <v>8191</v>
      </c>
      <c r="C138" s="2194" t="s">
        <v>1112</v>
      </c>
      <c r="D138" s="435"/>
      <c r="E138" s="2118">
        <v>9620.65</v>
      </c>
      <c r="F138" s="436">
        <f t="shared" si="5"/>
        <v>9620.65</v>
      </c>
      <c r="H138" s="857"/>
      <c r="I138" s="857"/>
    </row>
    <row r="139" spans="1:9" ht="15" customHeight="1">
      <c r="A139" s="2195">
        <v>47973402</v>
      </c>
      <c r="B139" s="2196" t="s">
        <v>8192</v>
      </c>
      <c r="C139" s="2194" t="s">
        <v>1112</v>
      </c>
      <c r="D139" s="435"/>
      <c r="E139" s="2118">
        <v>6661.4</v>
      </c>
      <c r="F139" s="436">
        <f t="shared" si="5"/>
        <v>6661.4</v>
      </c>
      <c r="H139" s="857"/>
      <c r="I139" s="857"/>
    </row>
    <row r="140" spans="1:9" ht="15" customHeight="1">
      <c r="A140" s="2195">
        <v>47973403</v>
      </c>
      <c r="B140" s="2196" t="s">
        <v>8193</v>
      </c>
      <c r="C140" s="2194" t="s">
        <v>1112</v>
      </c>
      <c r="D140" s="435"/>
      <c r="E140" s="2118">
        <v>23313</v>
      </c>
      <c r="F140" s="436">
        <f t="shared" si="5"/>
        <v>23313</v>
      </c>
      <c r="H140" s="857"/>
      <c r="I140" s="857"/>
    </row>
    <row r="141" spans="1:9" ht="15" customHeight="1">
      <c r="A141" s="2195">
        <v>47973502</v>
      </c>
      <c r="B141" s="2196" t="s">
        <v>8194</v>
      </c>
      <c r="C141" s="2194" t="s">
        <v>1112</v>
      </c>
      <c r="D141" s="435"/>
      <c r="E141" s="2118">
        <v>6661.4</v>
      </c>
      <c r="F141" s="436">
        <f t="shared" si="5"/>
        <v>6661.4</v>
      </c>
      <c r="H141" s="857"/>
      <c r="I141" s="857"/>
    </row>
    <row r="142" spans="1:9" ht="15" customHeight="1">
      <c r="A142" s="2195">
        <v>47973503</v>
      </c>
      <c r="B142" s="2196" t="s">
        <v>8195</v>
      </c>
      <c r="C142" s="2194" t="s">
        <v>1112</v>
      </c>
      <c r="D142" s="435"/>
      <c r="E142" s="2118">
        <v>23313</v>
      </c>
      <c r="F142" s="436">
        <f t="shared" si="5"/>
        <v>23313</v>
      </c>
      <c r="H142" s="857"/>
      <c r="I142" s="857"/>
    </row>
    <row r="143" spans="1:9" ht="15" customHeight="1">
      <c r="A143" s="2195">
        <v>47973602</v>
      </c>
      <c r="B143" s="2196" t="s">
        <v>8196</v>
      </c>
      <c r="C143" s="2194" t="s">
        <v>1112</v>
      </c>
      <c r="D143" s="435"/>
      <c r="E143" s="2118">
        <v>6661.4</v>
      </c>
      <c r="F143" s="436">
        <f t="shared" si="5"/>
        <v>6661.4</v>
      </c>
      <c r="H143" s="857"/>
      <c r="I143" s="857"/>
    </row>
    <row r="144" spans="1:9" ht="15" customHeight="1">
      <c r="A144" s="2195">
        <v>47973603</v>
      </c>
      <c r="B144" s="2196" t="s">
        <v>8197</v>
      </c>
      <c r="C144" s="2194" t="s">
        <v>1112</v>
      </c>
      <c r="D144" s="435"/>
      <c r="E144" s="2118">
        <v>23313</v>
      </c>
      <c r="F144" s="436">
        <f t="shared" si="5"/>
        <v>23313</v>
      </c>
      <c r="H144" s="857"/>
      <c r="I144" s="857"/>
    </row>
    <row r="145" spans="1:9" ht="15" customHeight="1">
      <c r="A145" s="2195">
        <v>47973703</v>
      </c>
      <c r="B145" s="2196" t="s">
        <v>8198</v>
      </c>
      <c r="C145" s="2194" t="s">
        <v>1112</v>
      </c>
      <c r="D145" s="435"/>
      <c r="E145" s="2118">
        <v>23313</v>
      </c>
      <c r="F145" s="436">
        <f t="shared" si="5"/>
        <v>23313</v>
      </c>
      <c r="H145" s="857"/>
      <c r="I145" s="857"/>
    </row>
    <row r="146" spans="1:9" ht="15" customHeight="1">
      <c r="A146" s="2195">
        <v>47973803</v>
      </c>
      <c r="B146" s="2196" t="s">
        <v>8199</v>
      </c>
      <c r="C146" s="2194" t="s">
        <v>1112</v>
      </c>
      <c r="D146" s="435"/>
      <c r="E146" s="2118">
        <v>12953.25</v>
      </c>
      <c r="F146" s="436">
        <f t="shared" si="5"/>
        <v>12953.25</v>
      </c>
      <c r="H146" s="857"/>
      <c r="I146" s="857"/>
    </row>
    <row r="147" spans="1:9" ht="15" customHeight="1">
      <c r="A147" s="2195">
        <v>47973902</v>
      </c>
      <c r="B147" s="2196" t="s">
        <v>8200</v>
      </c>
      <c r="C147" s="2194" t="s">
        <v>1112</v>
      </c>
      <c r="D147" s="435"/>
      <c r="E147" s="2118">
        <v>3800</v>
      </c>
      <c r="F147" s="436">
        <f t="shared" si="5"/>
        <v>3800</v>
      </c>
      <c r="H147" s="857"/>
      <c r="I147" s="857"/>
    </row>
    <row r="148" spans="1:9" ht="15" customHeight="1">
      <c r="A148" s="2195">
        <v>47973903</v>
      </c>
      <c r="B148" s="2196" t="s">
        <v>8201</v>
      </c>
      <c r="C148" s="2194" t="s">
        <v>1112</v>
      </c>
      <c r="D148" s="435"/>
      <c r="E148" s="2118">
        <v>12958</v>
      </c>
      <c r="F148" s="436">
        <f t="shared" si="5"/>
        <v>12958</v>
      </c>
      <c r="H148" s="857"/>
      <c r="I148" s="857"/>
    </row>
    <row r="149" spans="1:9" ht="15" customHeight="1">
      <c r="A149" s="2195">
        <v>47974003</v>
      </c>
      <c r="B149" s="2196" t="s">
        <v>8202</v>
      </c>
      <c r="C149" s="2194" t="s">
        <v>1112</v>
      </c>
      <c r="D149" s="435"/>
      <c r="E149" s="2118">
        <v>15535.35</v>
      </c>
      <c r="F149" s="436">
        <f t="shared" si="5"/>
        <v>15535.35</v>
      </c>
      <c r="H149" s="857"/>
      <c r="I149" s="857"/>
    </row>
    <row r="150" spans="1:9" ht="15" customHeight="1">
      <c r="A150" s="2195">
        <v>47974102</v>
      </c>
      <c r="B150" s="2196" t="s">
        <v>8203</v>
      </c>
      <c r="C150" s="2194" t="s">
        <v>1112</v>
      </c>
      <c r="D150" s="435"/>
      <c r="E150" s="2118">
        <v>6661.4</v>
      </c>
      <c r="F150" s="436">
        <f t="shared" si="5"/>
        <v>6661.4</v>
      </c>
      <c r="H150" s="857"/>
      <c r="I150" s="857"/>
    </row>
    <row r="151" spans="1:9" ht="15" customHeight="1">
      <c r="A151" s="2195">
        <v>47974103</v>
      </c>
      <c r="B151" s="2196" t="s">
        <v>8204</v>
      </c>
      <c r="C151" s="2194" t="s">
        <v>1112</v>
      </c>
      <c r="D151" s="435"/>
      <c r="E151" s="2118">
        <v>23313</v>
      </c>
      <c r="F151" s="436">
        <f t="shared" si="5"/>
        <v>23313</v>
      </c>
      <c r="H151" s="857"/>
      <c r="I151" s="857"/>
    </row>
    <row r="152" spans="1:9" ht="15" customHeight="1">
      <c r="A152" s="2195">
        <v>47974302</v>
      </c>
      <c r="B152" s="2196" t="s">
        <v>8205</v>
      </c>
      <c r="C152" s="2194" t="s">
        <v>1112</v>
      </c>
      <c r="D152" s="435"/>
      <c r="E152" s="2118">
        <v>6661.4</v>
      </c>
      <c r="F152" s="436">
        <f t="shared" si="5"/>
        <v>6661.4</v>
      </c>
      <c r="H152" s="857"/>
      <c r="I152" s="857"/>
    </row>
    <row r="153" spans="1:9" ht="15" customHeight="1">
      <c r="A153" s="2195">
        <v>47974202</v>
      </c>
      <c r="B153" s="2196" t="s">
        <v>8206</v>
      </c>
      <c r="C153" s="2194" t="s">
        <v>1112</v>
      </c>
      <c r="D153" s="435"/>
      <c r="E153" s="2118">
        <v>6661.4</v>
      </c>
      <c r="F153" s="436">
        <f t="shared" si="5"/>
        <v>6661.4</v>
      </c>
      <c r="H153" s="857"/>
      <c r="I153" s="857"/>
    </row>
    <row r="154" spans="1:9" ht="15" customHeight="1">
      <c r="A154" s="2195">
        <v>40099702</v>
      </c>
      <c r="B154" s="2196" t="s">
        <v>8207</v>
      </c>
      <c r="C154" s="2194" t="s">
        <v>1112</v>
      </c>
      <c r="D154" s="435"/>
      <c r="E154" s="2118">
        <v>6661.4</v>
      </c>
      <c r="F154" s="436">
        <f t="shared" si="5"/>
        <v>6661.4</v>
      </c>
      <c r="H154" s="857"/>
      <c r="I154" s="857"/>
    </row>
    <row r="155" spans="1:9" ht="15" customHeight="1">
      <c r="A155" s="2195">
        <v>40099802</v>
      </c>
      <c r="B155" s="2196" t="s">
        <v>8208</v>
      </c>
      <c r="C155" s="2194" t="s">
        <v>1112</v>
      </c>
      <c r="D155" s="435"/>
      <c r="E155" s="2118">
        <v>10990.55</v>
      </c>
      <c r="F155" s="436">
        <f t="shared" si="5"/>
        <v>10990.55</v>
      </c>
      <c r="H155" s="857"/>
      <c r="I155" s="857"/>
    </row>
    <row r="156" spans="1:9" ht="15" customHeight="1">
      <c r="A156" s="2195">
        <v>40099902</v>
      </c>
      <c r="B156" s="2196" t="s">
        <v>8209</v>
      </c>
      <c r="C156" s="2194" t="s">
        <v>1112</v>
      </c>
      <c r="D156" s="435"/>
      <c r="E156" s="2118">
        <v>10990.55</v>
      </c>
      <c r="F156" s="436">
        <f t="shared" si="5"/>
        <v>10990.55</v>
      </c>
      <c r="H156" s="857"/>
      <c r="I156" s="857"/>
    </row>
    <row r="157" spans="1:9" ht="15" customHeight="1">
      <c r="A157" s="2195">
        <v>40100002</v>
      </c>
      <c r="B157" s="2196" t="s">
        <v>8210</v>
      </c>
      <c r="C157" s="2194" t="s">
        <v>1112</v>
      </c>
      <c r="D157" s="435"/>
      <c r="E157" s="2118">
        <v>10990.55</v>
      </c>
      <c r="F157" s="436">
        <f t="shared" si="5"/>
        <v>10990.55</v>
      </c>
      <c r="H157" s="857"/>
      <c r="I157" s="857"/>
    </row>
    <row r="158" spans="1:9" ht="15" customHeight="1">
      <c r="A158" s="2195">
        <v>40100102</v>
      </c>
      <c r="B158" s="2196" t="s">
        <v>8211</v>
      </c>
      <c r="C158" s="2194" t="s">
        <v>1112</v>
      </c>
      <c r="D158" s="435"/>
      <c r="E158" s="2118">
        <v>10990.55</v>
      </c>
      <c r="F158" s="436">
        <f t="shared" si="5"/>
        <v>10990.55</v>
      </c>
      <c r="H158" s="857"/>
      <c r="I158" s="857"/>
    </row>
    <row r="159" spans="1:9" ht="15" customHeight="1">
      <c r="A159" s="2195">
        <v>40100302</v>
      </c>
      <c r="B159" s="2196" t="s">
        <v>8212</v>
      </c>
      <c r="C159" s="2194" t="s">
        <v>1112</v>
      </c>
      <c r="D159" s="435"/>
      <c r="E159" s="2118">
        <v>10990.55</v>
      </c>
      <c r="F159" s="436">
        <f t="shared" si="5"/>
        <v>10990.55</v>
      </c>
      <c r="H159" s="857"/>
      <c r="I159" s="857"/>
    </row>
    <row r="160" spans="1:9" ht="15" customHeight="1">
      <c r="A160" s="2195">
        <v>40100402</v>
      </c>
      <c r="B160" s="2196" t="s">
        <v>8213</v>
      </c>
      <c r="C160" s="2194" t="s">
        <v>1112</v>
      </c>
      <c r="D160" s="1026"/>
      <c r="E160" s="1722">
        <v>10990.55</v>
      </c>
      <c r="F160" s="767">
        <f t="shared" si="5"/>
        <v>10990.55</v>
      </c>
      <c r="H160" s="857"/>
      <c r="I160" s="857"/>
    </row>
    <row r="161" spans="1:9" ht="15" customHeight="1">
      <c r="A161" s="2195">
        <v>40100502</v>
      </c>
      <c r="B161" s="2196" t="s">
        <v>8214</v>
      </c>
      <c r="C161" s="2194" t="s">
        <v>1112</v>
      </c>
      <c r="D161" s="435"/>
      <c r="E161" s="436">
        <v>10990.55</v>
      </c>
      <c r="F161" s="436">
        <f t="shared" si="5"/>
        <v>10990.55</v>
      </c>
      <c r="H161" s="857"/>
      <c r="I161" s="857"/>
    </row>
    <row r="162" spans="1:9" ht="15" customHeight="1">
      <c r="A162" s="146"/>
      <c r="B162" s="72"/>
      <c r="C162" s="85"/>
      <c r="D162" s="858"/>
      <c r="E162" s="175"/>
      <c r="F162" s="1024"/>
      <c r="H162" s="858"/>
      <c r="I162" s="858"/>
    </row>
    <row r="163" spans="1:9" ht="15" customHeight="1">
      <c r="A163" s="65"/>
      <c r="B163" s="66" t="s">
        <v>1701</v>
      </c>
      <c r="C163" s="38"/>
      <c r="E163" s="175"/>
      <c r="F163" s="1025"/>
      <c r="H163" s="857"/>
      <c r="I163" s="857"/>
    </row>
    <row r="164" spans="1:9" ht="15" customHeight="1">
      <c r="A164" s="2195">
        <v>48073302</v>
      </c>
      <c r="B164" s="2196" t="s">
        <v>8215</v>
      </c>
      <c r="C164" s="2194" t="s">
        <v>1112</v>
      </c>
      <c r="D164" s="435"/>
      <c r="E164" s="436">
        <v>1438.3</v>
      </c>
      <c r="F164" s="436">
        <f t="shared" ref="F164:F178" si="6">E164-E164*($H$1)</f>
        <v>1438.3</v>
      </c>
      <c r="H164" s="857"/>
      <c r="I164" s="857"/>
    </row>
    <row r="165" spans="1:9" ht="15" customHeight="1">
      <c r="A165" s="2195">
        <v>40099504</v>
      </c>
      <c r="B165" s="2196" t="s">
        <v>8216</v>
      </c>
      <c r="C165" s="2194" t="s">
        <v>1112</v>
      </c>
      <c r="D165" s="1027"/>
      <c r="E165" s="784">
        <v>6870.4</v>
      </c>
      <c r="F165" s="630">
        <f t="shared" si="6"/>
        <v>6870.4</v>
      </c>
      <c r="H165" s="857"/>
      <c r="I165" s="857"/>
    </row>
    <row r="166" spans="1:9" ht="15" customHeight="1">
      <c r="A166" s="2195">
        <v>48072702</v>
      </c>
      <c r="B166" s="2196" t="s">
        <v>8217</v>
      </c>
      <c r="C166" s="2194" t="s">
        <v>1112</v>
      </c>
      <c r="D166" s="435"/>
      <c r="E166" s="2118">
        <v>1827.8</v>
      </c>
      <c r="F166" s="436">
        <f t="shared" si="6"/>
        <v>1827.8</v>
      </c>
      <c r="H166" s="857"/>
      <c r="I166" s="857"/>
    </row>
    <row r="167" spans="1:9" ht="15" customHeight="1">
      <c r="A167" s="2195">
        <v>48072704</v>
      </c>
      <c r="B167" s="2196" t="s">
        <v>8218</v>
      </c>
      <c r="C167" s="2194" t="s">
        <v>1112</v>
      </c>
      <c r="D167" s="435"/>
      <c r="E167" s="2118">
        <v>5694.3</v>
      </c>
      <c r="F167" s="436">
        <f t="shared" si="6"/>
        <v>5694.3</v>
      </c>
      <c r="H167" s="857"/>
      <c r="I167" s="857"/>
    </row>
    <row r="168" spans="1:9" ht="15" customHeight="1">
      <c r="A168" s="2195">
        <v>48072902</v>
      </c>
      <c r="B168" s="2196" t="s">
        <v>8219</v>
      </c>
      <c r="C168" s="2194" t="s">
        <v>1112</v>
      </c>
      <c r="D168" s="435"/>
      <c r="E168" s="2118">
        <v>1630.2</v>
      </c>
      <c r="F168" s="436">
        <f t="shared" si="6"/>
        <v>1630.2</v>
      </c>
      <c r="H168" s="857"/>
      <c r="I168" s="857"/>
    </row>
    <row r="169" spans="1:9" ht="15" customHeight="1">
      <c r="A169" s="2195">
        <v>48072904</v>
      </c>
      <c r="B169" s="2196" t="s">
        <v>8220</v>
      </c>
      <c r="C169" s="2194" t="s">
        <v>1112</v>
      </c>
      <c r="D169" s="435"/>
      <c r="E169" s="2118">
        <v>5088.2</v>
      </c>
      <c r="F169" s="436">
        <f t="shared" si="6"/>
        <v>5088.2</v>
      </c>
      <c r="H169" s="857"/>
      <c r="I169" s="857"/>
    </row>
    <row r="170" spans="1:9" ht="15" customHeight="1">
      <c r="A170" s="2195">
        <v>48078902</v>
      </c>
      <c r="B170" s="2196" t="s">
        <v>8221</v>
      </c>
      <c r="C170" s="2194" t="s">
        <v>1112</v>
      </c>
      <c r="D170" s="435"/>
      <c r="E170" s="2118">
        <v>1373.7</v>
      </c>
      <c r="F170" s="436">
        <f t="shared" si="6"/>
        <v>1373.7</v>
      </c>
      <c r="H170" s="857"/>
      <c r="I170" s="857"/>
    </row>
    <row r="171" spans="1:9" ht="15" customHeight="1">
      <c r="A171" s="2195">
        <v>48072802</v>
      </c>
      <c r="B171" s="2196" t="s">
        <v>8222</v>
      </c>
      <c r="C171" s="2194" t="s">
        <v>1112</v>
      </c>
      <c r="D171" s="435"/>
      <c r="E171" s="2118">
        <v>1562.75</v>
      </c>
      <c r="F171" s="436">
        <f t="shared" si="6"/>
        <v>1562.75</v>
      </c>
      <c r="H171" s="857"/>
      <c r="I171" s="857"/>
    </row>
    <row r="172" spans="1:9" ht="15" customHeight="1">
      <c r="A172" s="2195">
        <v>48072804</v>
      </c>
      <c r="B172" s="2196" t="s">
        <v>8223</v>
      </c>
      <c r="C172" s="2194" t="s">
        <v>1112</v>
      </c>
      <c r="D172" s="435"/>
      <c r="E172" s="2118">
        <v>4569.5</v>
      </c>
      <c r="F172" s="436">
        <f t="shared" si="6"/>
        <v>4569.5</v>
      </c>
      <c r="H172" s="857"/>
      <c r="I172" s="857"/>
    </row>
    <row r="173" spans="1:9" ht="15" customHeight="1">
      <c r="A173" s="2195">
        <v>48073502</v>
      </c>
      <c r="B173" s="2196" t="s">
        <v>8224</v>
      </c>
      <c r="C173" s="2194" t="s">
        <v>1112</v>
      </c>
      <c r="D173" s="435"/>
      <c r="E173" s="2118">
        <v>1618.8</v>
      </c>
      <c r="F173" s="436">
        <f t="shared" si="6"/>
        <v>1618.8</v>
      </c>
      <c r="H173" s="857"/>
      <c r="I173" s="857"/>
    </row>
    <row r="174" spans="1:9" ht="15" customHeight="1">
      <c r="A174" s="2195">
        <v>48073504</v>
      </c>
      <c r="B174" s="2196" t="s">
        <v>8225</v>
      </c>
      <c r="C174" s="2194" t="s">
        <v>1112</v>
      </c>
      <c r="D174" s="435"/>
      <c r="E174" s="2118">
        <v>7436.6</v>
      </c>
      <c r="F174" s="436">
        <f t="shared" si="6"/>
        <v>7436.6</v>
      </c>
      <c r="H174" s="857"/>
      <c r="I174" s="857"/>
    </row>
    <row r="175" spans="1:9" ht="15" customHeight="1">
      <c r="A175" s="2195">
        <v>48073104</v>
      </c>
      <c r="B175" s="2196" t="s">
        <v>8226</v>
      </c>
      <c r="C175" s="2194" t="s">
        <v>1112</v>
      </c>
      <c r="D175" s="435"/>
      <c r="E175" s="2118">
        <v>5212.6499999999996</v>
      </c>
      <c r="F175" s="436">
        <f t="shared" si="6"/>
        <v>5212.6499999999996</v>
      </c>
      <c r="H175" s="857"/>
      <c r="I175" s="857"/>
    </row>
    <row r="176" spans="1:9" ht="15" customHeight="1">
      <c r="A176" s="2195">
        <v>40019602</v>
      </c>
      <c r="B176" s="2196" t="s">
        <v>8227</v>
      </c>
      <c r="C176" s="2194" t="s">
        <v>1112</v>
      </c>
      <c r="D176" s="435"/>
      <c r="E176" s="2118">
        <v>1160.9000000000001</v>
      </c>
      <c r="F176" s="436">
        <f t="shared" si="6"/>
        <v>1160.9000000000001</v>
      </c>
      <c r="H176" s="857"/>
      <c r="I176" s="857"/>
    </row>
    <row r="177" spans="1:9" ht="15" customHeight="1">
      <c r="A177" s="2195">
        <v>48073204</v>
      </c>
      <c r="B177" s="2196" t="s">
        <v>8228</v>
      </c>
      <c r="C177" s="2194" t="s">
        <v>1112</v>
      </c>
      <c r="D177" s="435"/>
      <c r="E177" s="2118">
        <v>3385.8</v>
      </c>
      <c r="F177" s="436">
        <f t="shared" si="6"/>
        <v>3385.8</v>
      </c>
      <c r="H177" s="857"/>
      <c r="I177" s="857"/>
    </row>
    <row r="178" spans="1:9" ht="15" customHeight="1">
      <c r="A178" s="2195">
        <v>48073002</v>
      </c>
      <c r="B178" s="2196" t="s">
        <v>8229</v>
      </c>
      <c r="C178" s="2194" t="s">
        <v>1112</v>
      </c>
      <c r="D178" s="435"/>
      <c r="E178" s="2118">
        <v>1313.85</v>
      </c>
      <c r="F178" s="436">
        <f t="shared" si="6"/>
        <v>1313.85</v>
      </c>
      <c r="H178" s="858"/>
      <c r="I178" s="858"/>
    </row>
    <row r="179" spans="1:9" ht="15" customHeight="1">
      <c r="A179" s="65"/>
      <c r="B179" s="66" t="s">
        <v>8230</v>
      </c>
      <c r="C179" s="38"/>
      <c r="E179" s="2118"/>
      <c r="F179" s="859"/>
    </row>
    <row r="180" spans="1:9" ht="30" customHeight="1">
      <c r="A180" s="2196" t="s">
        <v>8231</v>
      </c>
      <c r="B180" s="2196" t="s">
        <v>8232</v>
      </c>
      <c r="C180" s="2197" t="s">
        <v>1112</v>
      </c>
      <c r="D180" s="435"/>
      <c r="E180" s="2118">
        <v>2533.65</v>
      </c>
      <c r="F180" s="436">
        <f t="shared" ref="F180:F186" si="7">E180-E180*($H$1)</f>
        <v>2533.65</v>
      </c>
      <c r="G180" s="549"/>
      <c r="H180" s="549"/>
      <c r="I180" s="549"/>
    </row>
    <row r="181" spans="1:9" ht="30" customHeight="1">
      <c r="A181" s="2196" t="s">
        <v>8233</v>
      </c>
      <c r="B181" s="2196" t="s">
        <v>8234</v>
      </c>
      <c r="C181" s="2197" t="s">
        <v>1112</v>
      </c>
      <c r="D181" s="435"/>
      <c r="E181" s="2118">
        <v>1867.7</v>
      </c>
      <c r="F181" s="436">
        <f t="shared" si="7"/>
        <v>1867.7</v>
      </c>
      <c r="G181" s="549"/>
      <c r="H181" s="549"/>
      <c r="I181" s="549"/>
    </row>
    <row r="182" spans="1:9" ht="15" customHeight="1">
      <c r="A182" s="2196" t="s">
        <v>8235</v>
      </c>
      <c r="B182" s="2196" t="s">
        <v>8236</v>
      </c>
      <c r="C182" s="2197" t="s">
        <v>1112</v>
      </c>
      <c r="D182" s="435"/>
      <c r="E182" s="2118">
        <v>2622</v>
      </c>
      <c r="F182" s="436">
        <f t="shared" si="7"/>
        <v>2622</v>
      </c>
      <c r="G182" s="549"/>
      <c r="H182" s="549"/>
      <c r="I182" s="549"/>
    </row>
    <row r="183" spans="1:9" ht="15" customHeight="1">
      <c r="A183" s="2196" t="s">
        <v>8237</v>
      </c>
      <c r="B183" s="2196" t="s">
        <v>8238</v>
      </c>
      <c r="C183" s="2197" t="s">
        <v>1112</v>
      </c>
      <c r="D183" s="435"/>
      <c r="E183" s="2118">
        <v>41827.550000000003</v>
      </c>
      <c r="F183" s="436">
        <f t="shared" si="7"/>
        <v>41827.550000000003</v>
      </c>
      <c r="G183" s="549"/>
      <c r="H183" s="549"/>
      <c r="I183" s="549"/>
    </row>
    <row r="184" spans="1:9" ht="15" customHeight="1">
      <c r="A184" s="2196" t="s">
        <v>8239</v>
      </c>
      <c r="B184" s="2196" t="s">
        <v>8240</v>
      </c>
      <c r="C184" s="2197" t="s">
        <v>1112</v>
      </c>
      <c r="D184" s="435"/>
      <c r="E184" s="2118">
        <v>10757.8</v>
      </c>
      <c r="F184" s="436">
        <f t="shared" si="7"/>
        <v>10757.8</v>
      </c>
      <c r="G184" s="549"/>
      <c r="H184" s="549"/>
      <c r="I184" s="549"/>
    </row>
    <row r="185" spans="1:9" ht="15" customHeight="1">
      <c r="A185" s="2196" t="s">
        <v>8241</v>
      </c>
      <c r="B185" s="2196" t="s">
        <v>8242</v>
      </c>
      <c r="C185" s="2197" t="s">
        <v>1112</v>
      </c>
      <c r="D185" s="435"/>
      <c r="E185" s="2118">
        <v>10677.05</v>
      </c>
      <c r="F185" s="436">
        <f t="shared" si="7"/>
        <v>10677.05</v>
      </c>
      <c r="G185" s="549"/>
      <c r="H185" s="549"/>
      <c r="I185" s="549"/>
    </row>
    <row r="186" spans="1:9" ht="15" customHeight="1">
      <c r="A186" s="2196" t="s">
        <v>8243</v>
      </c>
      <c r="B186" s="2196" t="s">
        <v>8244</v>
      </c>
      <c r="C186" s="2197" t="s">
        <v>1112</v>
      </c>
      <c r="D186" s="435"/>
      <c r="E186" s="2118">
        <v>10038.65</v>
      </c>
      <c r="F186" s="436">
        <f t="shared" si="7"/>
        <v>10038.65</v>
      </c>
      <c r="G186" s="549"/>
      <c r="H186" s="549"/>
      <c r="I186" s="549"/>
    </row>
    <row r="187" spans="1:9" ht="15" customHeight="1">
      <c r="A187" s="65"/>
      <c r="B187" s="66" t="s">
        <v>8245</v>
      </c>
      <c r="C187" s="38"/>
      <c r="E187" s="2118"/>
      <c r="F187" s="859"/>
      <c r="H187" s="857"/>
      <c r="I187" s="857"/>
    </row>
    <row r="188" spans="1:9" ht="15" customHeight="1">
      <c r="A188" s="2196" t="s">
        <v>8246</v>
      </c>
      <c r="B188" s="2196" t="s">
        <v>8247</v>
      </c>
      <c r="C188" s="2197" t="s">
        <v>1112</v>
      </c>
      <c r="D188" s="435"/>
      <c r="E188" s="2118">
        <v>4449.8</v>
      </c>
      <c r="F188" s="436">
        <f t="shared" ref="F188:F196" si="8">E188-E188*($H$1)</f>
        <v>4449.8</v>
      </c>
      <c r="G188" s="549"/>
      <c r="H188" s="549"/>
      <c r="I188" s="549"/>
    </row>
    <row r="189" spans="1:9" ht="15" customHeight="1">
      <c r="A189" s="2196" t="s">
        <v>8248</v>
      </c>
      <c r="B189" s="2196" t="s">
        <v>8249</v>
      </c>
      <c r="C189" s="2197" t="s">
        <v>1112</v>
      </c>
      <c r="D189" s="435"/>
      <c r="E189" s="2118">
        <v>4754.75</v>
      </c>
      <c r="F189" s="436">
        <f t="shared" si="8"/>
        <v>4754.75</v>
      </c>
      <c r="G189" s="549"/>
      <c r="H189" s="549"/>
      <c r="I189" s="549"/>
    </row>
    <row r="190" spans="1:9" ht="15" customHeight="1">
      <c r="A190" s="2196" t="s">
        <v>8250</v>
      </c>
      <c r="B190" s="2196" t="s">
        <v>8251</v>
      </c>
      <c r="C190" s="2197" t="s">
        <v>1112</v>
      </c>
      <c r="D190" s="435"/>
      <c r="E190" s="2118">
        <v>4682.55</v>
      </c>
      <c r="F190" s="436">
        <f t="shared" si="8"/>
        <v>4682.55</v>
      </c>
      <c r="G190" s="549"/>
      <c r="H190" s="549"/>
      <c r="I190" s="549"/>
    </row>
    <row r="191" spans="1:9" ht="15" customHeight="1">
      <c r="A191" s="2196" t="s">
        <v>8252</v>
      </c>
      <c r="B191" s="2196" t="s">
        <v>8253</v>
      </c>
      <c r="C191" s="2197" t="s">
        <v>1112</v>
      </c>
      <c r="D191" s="435"/>
      <c r="E191" s="2118">
        <v>4682.55</v>
      </c>
      <c r="F191" s="436">
        <f t="shared" si="8"/>
        <v>4682.55</v>
      </c>
      <c r="G191" s="549"/>
      <c r="H191" s="549"/>
      <c r="I191" s="549"/>
    </row>
    <row r="192" spans="1:9" ht="15" customHeight="1">
      <c r="A192" s="2196" t="s">
        <v>8254</v>
      </c>
      <c r="B192" s="2196" t="s">
        <v>8255</v>
      </c>
      <c r="C192" s="2197" t="s">
        <v>1112</v>
      </c>
      <c r="D192" s="435"/>
      <c r="E192" s="2118">
        <v>4682.55</v>
      </c>
      <c r="F192" s="436">
        <f t="shared" si="8"/>
        <v>4682.55</v>
      </c>
      <c r="G192" s="549"/>
      <c r="H192" s="549"/>
      <c r="I192" s="549"/>
    </row>
    <row r="193" spans="1:9" ht="15" customHeight="1">
      <c r="A193" s="2196" t="s">
        <v>8256</v>
      </c>
      <c r="B193" s="2196" t="s">
        <v>8257</v>
      </c>
      <c r="C193" s="2197" t="s">
        <v>1112</v>
      </c>
      <c r="D193" s="435"/>
      <c r="E193" s="2118">
        <v>4385.2</v>
      </c>
      <c r="F193" s="436">
        <f t="shared" si="8"/>
        <v>4385.2</v>
      </c>
      <c r="G193" s="549"/>
      <c r="H193" s="549"/>
      <c r="I193" s="549"/>
    </row>
    <row r="194" spans="1:9" ht="15" customHeight="1">
      <c r="A194" s="2196" t="s">
        <v>8258</v>
      </c>
      <c r="B194" s="2196" t="s">
        <v>8259</v>
      </c>
      <c r="C194" s="2197" t="s">
        <v>1112</v>
      </c>
      <c r="D194" s="435"/>
      <c r="E194" s="2118">
        <v>5155.6499999999996</v>
      </c>
      <c r="F194" s="436">
        <f t="shared" si="8"/>
        <v>5155.6499999999996</v>
      </c>
      <c r="G194" s="549"/>
      <c r="H194" s="549"/>
      <c r="I194" s="549"/>
    </row>
    <row r="195" spans="1:9" ht="15" customHeight="1">
      <c r="A195" s="2196" t="s">
        <v>8260</v>
      </c>
      <c r="B195" s="2196" t="s">
        <v>8261</v>
      </c>
      <c r="C195" s="2197" t="s">
        <v>1112</v>
      </c>
      <c r="D195" s="435"/>
      <c r="E195" s="2118">
        <v>4385.2</v>
      </c>
      <c r="F195" s="436">
        <f t="shared" si="8"/>
        <v>4385.2</v>
      </c>
      <c r="G195" s="549"/>
      <c r="H195" s="549"/>
      <c r="I195" s="549"/>
    </row>
    <row r="196" spans="1:9" ht="15" customHeight="1">
      <c r="A196" s="2196" t="s">
        <v>8262</v>
      </c>
      <c r="B196" s="2196" t="s">
        <v>8263</v>
      </c>
      <c r="C196" s="2197" t="s">
        <v>1112</v>
      </c>
      <c r="D196" s="435"/>
      <c r="E196" s="2118">
        <v>17008.8</v>
      </c>
      <c r="F196" s="436">
        <f t="shared" si="8"/>
        <v>17008.8</v>
      </c>
      <c r="G196" s="549"/>
      <c r="H196" s="549"/>
      <c r="I196" s="549"/>
    </row>
    <row r="197" spans="1:9" ht="14.25">
      <c r="C197" s="218"/>
      <c r="H197" s="857"/>
      <c r="I197" s="857"/>
    </row>
    <row r="198" spans="1:9" ht="14.25">
      <c r="H198" s="857"/>
      <c r="I198" s="857"/>
    </row>
    <row r="199" spans="1:9" ht="14.25"/>
    <row r="200" spans="1:9" ht="14.25"/>
    <row r="201" spans="1:9" ht="14.25"/>
    <row r="202" spans="1:9" ht="14.25"/>
    <row r="203" spans="1:9" ht="14.25"/>
    <row r="204" spans="1:9" ht="14.25"/>
    <row r="205" spans="1:9" ht="14.25"/>
    <row r="206" spans="1:9" ht="14.25"/>
    <row r="207" spans="1:9" ht="14.25"/>
    <row r="208" spans="1:9" ht="14.25"/>
  </sheetData>
  <mergeCells count="4">
    <mergeCell ref="A1:B1"/>
    <mergeCell ref="A3:B3"/>
    <mergeCell ref="A4:B4"/>
    <mergeCell ref="A7:F7"/>
  </mergeCells>
  <conditionalFormatting sqref="A75">
    <cfRule type="duplicateValues" dxfId="22" priority="62"/>
  </conditionalFormatting>
  <conditionalFormatting sqref="A76">
    <cfRule type="duplicateValues" dxfId="21" priority="22"/>
    <cfRule type="duplicateValues" dxfId="20" priority="23"/>
    <cfRule type="duplicateValues" dxfId="19" priority="24"/>
  </conditionalFormatting>
  <conditionalFormatting sqref="A89">
    <cfRule type="duplicateValues" dxfId="18" priority="19"/>
    <cfRule type="duplicateValues" dxfId="17" priority="20"/>
    <cfRule type="duplicateValues" dxfId="16" priority="21"/>
  </conditionalFormatting>
  <conditionalFormatting sqref="A101 A99">
    <cfRule type="duplicateValues" dxfId="15" priority="16"/>
  </conditionalFormatting>
  <conditionalFormatting sqref="A101">
    <cfRule type="duplicateValues" dxfId="14" priority="17"/>
    <cfRule type="duplicateValues" dxfId="13" priority="18"/>
  </conditionalFormatting>
  <conditionalFormatting sqref="A119">
    <cfRule type="duplicateValues" dxfId="12" priority="13"/>
    <cfRule type="duplicateValues" dxfId="11" priority="14"/>
    <cfRule type="duplicateValues" dxfId="10" priority="15"/>
  </conditionalFormatting>
  <conditionalFormatting sqref="A125">
    <cfRule type="duplicateValues" dxfId="9" priority="10"/>
    <cfRule type="duplicateValues" dxfId="8" priority="11"/>
    <cfRule type="duplicateValues" dxfId="7" priority="12"/>
  </conditionalFormatting>
  <conditionalFormatting sqref="A163">
    <cfRule type="duplicateValues" dxfId="6" priority="7"/>
    <cfRule type="duplicateValues" dxfId="5" priority="8"/>
    <cfRule type="duplicateValues" dxfId="4" priority="9"/>
  </conditionalFormatting>
  <conditionalFormatting sqref="A164:A179 A126:A162 A181:A196">
    <cfRule type="duplicateValues" dxfId="3" priority="3"/>
  </conditionalFormatting>
  <conditionalFormatting sqref="A187">
    <cfRule type="duplicateValues" dxfId="2" priority="44"/>
    <cfRule type="duplicateValues" dxfId="1" priority="45"/>
    <cfRule type="duplicateValues" dxfId="0" priority="46"/>
  </conditionalFormatting>
  <hyperlinks>
    <hyperlink ref="A6" location="'Список программ'!R1C1" display="Список программ" xr:uid="{00000000-0004-0000-1B00-000000000000}"/>
  </hyperlinks>
  <pageMargins left="0.7" right="0.7" top="0.75" bottom="0.75" header="0.51180555555555496" footer="0.51180555555555496"/>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E3FF5-DB58-487A-A0EF-BF2746A3C5F8}">
  <sheetPr>
    <tabColor rgb="FFFFFF00"/>
  </sheetPr>
  <dimension ref="A1:G80"/>
  <sheetViews>
    <sheetView workbookViewId="0">
      <selection activeCell="A6" sqref="A6"/>
    </sheetView>
  </sheetViews>
  <sheetFormatPr defaultRowHeight="14.25"/>
  <cols>
    <col min="1" max="1" width="56.125" customWidth="1"/>
    <col min="2" max="2" width="11" customWidth="1"/>
    <col min="3" max="3" width="13.5" customWidth="1"/>
    <col min="4" max="4" width="13" customWidth="1"/>
  </cols>
  <sheetData>
    <row r="1" spans="1:7" ht="15" customHeight="1">
      <c r="A1" s="1735" t="s">
        <v>0</v>
      </c>
      <c r="B1" s="1735"/>
      <c r="C1" s="68"/>
      <c r="D1" s="771"/>
      <c r="E1" s="141" t="s">
        <v>105</v>
      </c>
      <c r="F1" s="516"/>
    </row>
    <row r="2" spans="1:7">
      <c r="A2" s="71" t="s">
        <v>1</v>
      </c>
      <c r="B2" s="72"/>
      <c r="C2" s="58"/>
      <c r="D2" s="772"/>
      <c r="E2" s="1551" t="s">
        <v>106</v>
      </c>
      <c r="F2" s="1552"/>
    </row>
    <row r="3" spans="1:7">
      <c r="A3" s="1736" t="s">
        <v>2</v>
      </c>
      <c r="B3" s="1736"/>
      <c r="C3" s="74"/>
      <c r="D3" s="772"/>
      <c r="E3" s="14"/>
      <c r="F3" s="14"/>
    </row>
    <row r="4" spans="1:7">
      <c r="A4" s="1736" t="s">
        <v>3</v>
      </c>
      <c r="B4" s="1736"/>
      <c r="C4" s="74"/>
      <c r="D4" s="772"/>
      <c r="E4" s="14"/>
      <c r="F4" s="14"/>
    </row>
    <row r="5" spans="1:7" ht="17.25" customHeight="1">
      <c r="A5" s="75" t="s">
        <v>107</v>
      </c>
      <c r="B5" s="75"/>
      <c r="C5" s="74"/>
      <c r="D5" s="772"/>
      <c r="E5" s="14"/>
      <c r="F5" s="14"/>
    </row>
    <row r="6" spans="1:7" ht="28.5" customHeight="1">
      <c r="A6" s="1288" t="s">
        <v>108</v>
      </c>
      <c r="B6" s="76"/>
      <c r="C6" s="77"/>
      <c r="D6" s="773"/>
      <c r="E6" s="14"/>
      <c r="F6" s="14"/>
    </row>
    <row r="7" spans="1:7" ht="12" customHeight="1">
      <c r="A7" s="1815" t="s">
        <v>109</v>
      </c>
      <c r="B7" s="1815"/>
      <c r="C7" s="1815"/>
      <c r="D7" s="1815"/>
      <c r="E7" s="198"/>
      <c r="F7" s="198"/>
      <c r="G7" s="198"/>
    </row>
    <row r="8" spans="1:7" ht="42.75" customHeight="1">
      <c r="A8" s="90" t="s">
        <v>111</v>
      </c>
      <c r="B8" s="91" t="s">
        <v>7305</v>
      </c>
      <c r="C8" s="91" t="s">
        <v>113</v>
      </c>
      <c r="D8" s="2087" t="s">
        <v>114</v>
      </c>
    </row>
    <row r="9" spans="1:7">
      <c r="A9" s="1837" t="s">
        <v>8264</v>
      </c>
      <c r="B9" s="1837"/>
      <c r="C9" s="1837"/>
      <c r="D9" s="1837"/>
    </row>
    <row r="10" spans="1:7" ht="15" customHeight="1">
      <c r="A10" s="2190" t="s">
        <v>8265</v>
      </c>
      <c r="B10" s="2191" t="s">
        <v>8266</v>
      </c>
      <c r="C10" s="436">
        <v>1014.3000000000001</v>
      </c>
      <c r="D10" s="436">
        <f>C10-C10*$F$1</f>
        <v>1014.3000000000001</v>
      </c>
      <c r="F10" s="785"/>
    </row>
    <row r="11" spans="1:7">
      <c r="A11" s="2190" t="s">
        <v>8265</v>
      </c>
      <c r="B11" s="2191" t="s">
        <v>8267</v>
      </c>
      <c r="C11" s="436">
        <v>1565.410879948781</v>
      </c>
      <c r="D11" s="436">
        <f t="shared" ref="D11:D70" si="0">C11-C11*$F$1</f>
        <v>1565.410879948781</v>
      </c>
      <c r="F11" s="785"/>
    </row>
    <row r="12" spans="1:7">
      <c r="A12" s="2190" t="s">
        <v>8268</v>
      </c>
      <c r="B12" s="2191" t="s">
        <v>8269</v>
      </c>
      <c r="C12" s="436">
        <v>499.54275000000001</v>
      </c>
      <c r="D12" s="436">
        <f t="shared" si="0"/>
        <v>499.54275000000001</v>
      </c>
      <c r="F12" s="785"/>
    </row>
    <row r="13" spans="1:7">
      <c r="A13" s="2190" t="s">
        <v>8268</v>
      </c>
      <c r="B13" s="2191" t="s">
        <v>8270</v>
      </c>
      <c r="C13" s="436">
        <v>749.69999999999993</v>
      </c>
      <c r="D13" s="436">
        <f t="shared" si="0"/>
        <v>749.69999999999993</v>
      </c>
      <c r="F13" s="785"/>
    </row>
    <row r="14" spans="1:7">
      <c r="A14" s="2190" t="s">
        <v>8271</v>
      </c>
      <c r="B14" s="2191" t="s">
        <v>8266</v>
      </c>
      <c r="C14" s="436">
        <v>1127.5846312499998</v>
      </c>
      <c r="D14" s="436">
        <f t="shared" si="0"/>
        <v>1127.5846312499998</v>
      </c>
      <c r="F14" s="785"/>
    </row>
    <row r="15" spans="1:7">
      <c r="A15" s="2190" t="s">
        <v>8272</v>
      </c>
      <c r="B15" s="2191" t="s">
        <v>8273</v>
      </c>
      <c r="C15" s="436">
        <v>1624.1478749999999</v>
      </c>
      <c r="D15" s="436">
        <f t="shared" si="0"/>
        <v>1624.1478749999999</v>
      </c>
      <c r="F15" s="785"/>
    </row>
    <row r="16" spans="1:7">
      <c r="A16" s="2190" t="s">
        <v>8274</v>
      </c>
      <c r="B16" s="2191" t="s">
        <v>8266</v>
      </c>
      <c r="C16" s="436">
        <v>1155</v>
      </c>
      <c r="D16" s="436">
        <f t="shared" si="0"/>
        <v>1155</v>
      </c>
      <c r="F16" s="785"/>
    </row>
    <row r="17" spans="1:6">
      <c r="A17" s="2190" t="s">
        <v>8275</v>
      </c>
      <c r="B17" s="2191" t="s">
        <v>8266</v>
      </c>
      <c r="C17" s="436">
        <v>997.5</v>
      </c>
      <c r="D17" s="436">
        <f t="shared" si="0"/>
        <v>997.5</v>
      </c>
      <c r="F17" s="785"/>
    </row>
    <row r="18" spans="1:6">
      <c r="A18" s="2190" t="s">
        <v>8275</v>
      </c>
      <c r="B18" s="2191" t="s">
        <v>8276</v>
      </c>
      <c r="C18" s="436">
        <v>1732.5</v>
      </c>
      <c r="D18" s="436">
        <f t="shared" si="0"/>
        <v>1732.5</v>
      </c>
      <c r="F18" s="785"/>
    </row>
    <row r="19" spans="1:6">
      <c r="A19" s="2190" t="s">
        <v>8277</v>
      </c>
      <c r="B19" s="2191" t="s">
        <v>8266</v>
      </c>
      <c r="C19" s="436">
        <v>1155</v>
      </c>
      <c r="D19" s="436">
        <f t="shared" si="0"/>
        <v>1155</v>
      </c>
      <c r="F19" s="785"/>
    </row>
    <row r="20" spans="1:6">
      <c r="A20" s="2190" t="s">
        <v>8278</v>
      </c>
      <c r="B20" s="2191" t="s">
        <v>8266</v>
      </c>
      <c r="C20" s="436">
        <v>1050</v>
      </c>
      <c r="D20" s="436">
        <f t="shared" si="0"/>
        <v>1050</v>
      </c>
      <c r="F20" s="785"/>
    </row>
    <row r="21" spans="1:6">
      <c r="A21" s="1837" t="s">
        <v>8279</v>
      </c>
      <c r="B21" s="1837"/>
      <c r="C21" s="1837"/>
      <c r="D21" s="1837"/>
    </row>
    <row r="22" spans="1:6">
      <c r="A22" s="2190" t="s">
        <v>8280</v>
      </c>
      <c r="B22" s="2191" t="s">
        <v>8281</v>
      </c>
      <c r="C22" s="436">
        <v>2113.1</v>
      </c>
      <c r="D22" s="436">
        <f t="shared" si="0"/>
        <v>2113.1</v>
      </c>
      <c r="F22" s="785"/>
    </row>
    <row r="23" spans="1:6">
      <c r="A23" s="2190" t="s">
        <v>8280</v>
      </c>
      <c r="B23" s="2191" t="s">
        <v>8282</v>
      </c>
      <c r="C23" s="436">
        <v>9730.4299999999985</v>
      </c>
      <c r="D23" s="436">
        <f t="shared" si="0"/>
        <v>9730.4299999999985</v>
      </c>
      <c r="F23" s="785"/>
    </row>
    <row r="24" spans="1:6">
      <c r="A24" s="2190" t="s">
        <v>8283</v>
      </c>
      <c r="B24" s="2191" t="s">
        <v>8281</v>
      </c>
      <c r="C24" s="436">
        <v>1407.9799999999998</v>
      </c>
      <c r="D24" s="436">
        <f t="shared" si="0"/>
        <v>1407.9799999999998</v>
      </c>
      <c r="F24" s="785"/>
    </row>
    <row r="25" spans="1:6">
      <c r="A25" s="2190" t="s">
        <v>8283</v>
      </c>
      <c r="B25" s="2191" t="s">
        <v>8282</v>
      </c>
      <c r="C25" s="436">
        <v>6687.3399999999992</v>
      </c>
      <c r="D25" s="436">
        <f t="shared" si="0"/>
        <v>6687.3399999999992</v>
      </c>
      <c r="F25" s="785"/>
    </row>
    <row r="26" spans="1:6">
      <c r="A26" s="2190" t="s">
        <v>8284</v>
      </c>
      <c r="B26" s="2191" t="s">
        <v>8281</v>
      </c>
      <c r="C26" s="436">
        <v>1159.3799999999999</v>
      </c>
      <c r="D26" s="436">
        <f t="shared" si="0"/>
        <v>1159.3799999999999</v>
      </c>
      <c r="F26" s="785"/>
    </row>
    <row r="27" spans="1:6">
      <c r="A27" s="2190" t="s">
        <v>8284</v>
      </c>
      <c r="B27" s="2191" t="s">
        <v>8282</v>
      </c>
      <c r="C27" s="436">
        <v>5471.4599999999991</v>
      </c>
      <c r="D27" s="436">
        <f t="shared" si="0"/>
        <v>5471.4599999999991</v>
      </c>
      <c r="F27" s="785"/>
    </row>
    <row r="28" spans="1:6">
      <c r="A28" s="2190" t="s">
        <v>8285</v>
      </c>
      <c r="B28" s="2191" t="s">
        <v>8281</v>
      </c>
      <c r="C28" s="436">
        <v>1393.29</v>
      </c>
      <c r="D28" s="436">
        <f t="shared" si="0"/>
        <v>1393.29</v>
      </c>
      <c r="F28" s="785"/>
    </row>
    <row r="29" spans="1:6">
      <c r="A29" s="2190" t="s">
        <v>8285</v>
      </c>
      <c r="B29" s="2191" t="s">
        <v>8282</v>
      </c>
      <c r="C29" s="436">
        <v>6703.1599999999989</v>
      </c>
      <c r="D29" s="436">
        <f t="shared" si="0"/>
        <v>6703.1599999999989</v>
      </c>
      <c r="F29" s="785"/>
    </row>
    <row r="30" spans="1:6">
      <c r="A30" s="1841" t="s">
        <v>8286</v>
      </c>
      <c r="B30" s="1841"/>
      <c r="C30" s="1841"/>
      <c r="D30" s="1841"/>
      <c r="F30" s="786"/>
    </row>
    <row r="31" spans="1:6">
      <c r="A31" s="2190" t="s">
        <v>8287</v>
      </c>
      <c r="B31" s="2191" t="s">
        <v>8288</v>
      </c>
      <c r="C31" s="436">
        <v>1297.2399999999998</v>
      </c>
      <c r="D31" s="436">
        <f t="shared" si="0"/>
        <v>1297.2399999999998</v>
      </c>
      <c r="F31" s="785"/>
    </row>
    <row r="32" spans="1:6">
      <c r="A32" s="2190" t="s">
        <v>8287</v>
      </c>
      <c r="B32" s="2191" t="s">
        <v>8289</v>
      </c>
      <c r="C32" s="436">
        <v>6146.07</v>
      </c>
      <c r="D32" s="436">
        <f t="shared" si="0"/>
        <v>6146.07</v>
      </c>
      <c r="F32" s="785"/>
    </row>
    <row r="33" spans="1:6">
      <c r="A33" s="2190" t="s">
        <v>8290</v>
      </c>
      <c r="B33" s="2191" t="s">
        <v>8288</v>
      </c>
      <c r="C33" s="436">
        <v>1369.56</v>
      </c>
      <c r="D33" s="436">
        <f t="shared" si="0"/>
        <v>1369.56</v>
      </c>
      <c r="F33" s="785"/>
    </row>
    <row r="34" spans="1:6">
      <c r="A34" s="2190" t="s">
        <v>8290</v>
      </c>
      <c r="B34" s="2191" t="s">
        <v>8289</v>
      </c>
      <c r="C34" s="436">
        <v>6479.4199999999992</v>
      </c>
      <c r="D34" s="436">
        <f t="shared" si="0"/>
        <v>6479.4199999999992</v>
      </c>
      <c r="F34" s="785"/>
    </row>
    <row r="35" spans="1:6">
      <c r="A35" s="2190" t="s">
        <v>8291</v>
      </c>
      <c r="B35" s="2191" t="s">
        <v>8288</v>
      </c>
      <c r="C35" s="436">
        <v>1168.4199999999998</v>
      </c>
      <c r="D35" s="436">
        <f t="shared" si="0"/>
        <v>1168.4199999999998</v>
      </c>
      <c r="F35" s="785"/>
    </row>
    <row r="36" spans="1:6">
      <c r="A36" s="2190" t="s">
        <v>8291</v>
      </c>
      <c r="B36" s="2191" t="s">
        <v>8289</v>
      </c>
      <c r="C36" s="436">
        <v>5309.87</v>
      </c>
      <c r="D36" s="436">
        <f t="shared" si="0"/>
        <v>5309.87</v>
      </c>
      <c r="F36" s="785"/>
    </row>
    <row r="37" spans="1:6">
      <c r="A37" s="2190" t="s">
        <v>8292</v>
      </c>
      <c r="B37" s="2191" t="s">
        <v>8288</v>
      </c>
      <c r="C37" s="436">
        <v>1346.9599999999998</v>
      </c>
      <c r="D37" s="436">
        <f t="shared" si="0"/>
        <v>1346.9599999999998</v>
      </c>
      <c r="F37" s="785"/>
    </row>
    <row r="38" spans="1:6">
      <c r="A38" s="2190" t="s">
        <v>8292</v>
      </c>
      <c r="B38" s="2191" t="s">
        <v>8289</v>
      </c>
      <c r="C38" s="436">
        <v>6213.869999999999</v>
      </c>
      <c r="D38" s="436">
        <f t="shared" si="0"/>
        <v>6213.869999999999</v>
      </c>
      <c r="F38" s="785"/>
    </row>
    <row r="39" spans="1:6">
      <c r="A39" s="1841" t="s">
        <v>8293</v>
      </c>
      <c r="B39" s="1841"/>
      <c r="C39" s="1841"/>
      <c r="D39" s="1841"/>
      <c r="F39" s="786"/>
    </row>
    <row r="40" spans="1:6">
      <c r="A40" s="2190" t="s">
        <v>8294</v>
      </c>
      <c r="B40" s="2191" t="s">
        <v>8295</v>
      </c>
      <c r="C40" s="436">
        <v>1162.77</v>
      </c>
      <c r="D40" s="436">
        <f t="shared" si="0"/>
        <v>1162.77</v>
      </c>
      <c r="F40" s="785"/>
    </row>
    <row r="41" spans="1:6">
      <c r="A41" s="2190" t="s">
        <v>8296</v>
      </c>
      <c r="B41" s="2191" t="s">
        <v>8295</v>
      </c>
      <c r="C41" s="436">
        <v>1162.77</v>
      </c>
      <c r="D41" s="436">
        <f t="shared" si="0"/>
        <v>1162.77</v>
      </c>
      <c r="F41" s="785"/>
    </row>
    <row r="42" spans="1:6">
      <c r="A42" s="2190" t="s">
        <v>8297</v>
      </c>
      <c r="B42" s="2191" t="s">
        <v>8295</v>
      </c>
      <c r="C42" s="436">
        <v>1162.77</v>
      </c>
      <c r="D42" s="436">
        <f t="shared" si="0"/>
        <v>1162.77</v>
      </c>
      <c r="F42" s="785"/>
    </row>
    <row r="43" spans="1:6">
      <c r="A43" s="2190" t="s">
        <v>8298</v>
      </c>
      <c r="B43" s="2191" t="s">
        <v>8299</v>
      </c>
      <c r="C43" s="436">
        <v>2057.761125</v>
      </c>
      <c r="D43" s="436">
        <f t="shared" si="0"/>
        <v>2057.761125</v>
      </c>
      <c r="F43" s="785"/>
    </row>
    <row r="44" spans="1:6">
      <c r="A44" s="2190" t="s">
        <v>8300</v>
      </c>
      <c r="B44" s="2191" t="s">
        <v>8299</v>
      </c>
      <c r="C44" s="436">
        <v>2057.761125</v>
      </c>
      <c r="D44" s="436">
        <f t="shared" si="0"/>
        <v>2057.761125</v>
      </c>
      <c r="F44" s="785"/>
    </row>
    <row r="45" spans="1:6">
      <c r="A45" s="2190" t="s">
        <v>8301</v>
      </c>
      <c r="B45" s="2191" t="s">
        <v>8299</v>
      </c>
      <c r="C45" s="436">
        <v>2057.761125</v>
      </c>
      <c r="D45" s="436">
        <f t="shared" si="0"/>
        <v>2057.761125</v>
      </c>
      <c r="F45" s="785"/>
    </row>
    <row r="46" spans="1:6">
      <c r="A46" s="2190" t="s">
        <v>8298</v>
      </c>
      <c r="B46" s="2191" t="s">
        <v>8302</v>
      </c>
      <c r="C46" s="436">
        <v>7581.8924999999999</v>
      </c>
      <c r="D46" s="436">
        <f t="shared" si="0"/>
        <v>7581.8924999999999</v>
      </c>
      <c r="F46" s="785"/>
    </row>
    <row r="47" spans="1:6">
      <c r="A47" s="2190" t="s">
        <v>8300</v>
      </c>
      <c r="B47" s="2191" t="s">
        <v>8302</v>
      </c>
      <c r="C47" s="436">
        <v>7581.8924999999999</v>
      </c>
      <c r="D47" s="436">
        <f t="shared" si="0"/>
        <v>7581.8924999999999</v>
      </c>
      <c r="F47" s="785"/>
    </row>
    <row r="48" spans="1:6">
      <c r="A48" s="2190" t="s">
        <v>8301</v>
      </c>
      <c r="B48" s="2191" t="s">
        <v>8302</v>
      </c>
      <c r="C48" s="436">
        <v>7581.8924999999999</v>
      </c>
      <c r="D48" s="436">
        <f t="shared" si="0"/>
        <v>7581.8924999999999</v>
      </c>
      <c r="F48" s="785"/>
    </row>
    <row r="49" spans="1:6">
      <c r="A49" s="2190" t="s">
        <v>8303</v>
      </c>
      <c r="B49" s="2191" t="s">
        <v>8299</v>
      </c>
      <c r="C49" s="436">
        <v>1433.25</v>
      </c>
      <c r="D49" s="436">
        <f t="shared" si="0"/>
        <v>1433.25</v>
      </c>
      <c r="F49" s="785"/>
    </row>
    <row r="50" spans="1:6">
      <c r="A50" s="2190" t="s">
        <v>8304</v>
      </c>
      <c r="B50" s="2191" t="s">
        <v>8299</v>
      </c>
      <c r="C50" s="436">
        <v>1433.25</v>
      </c>
      <c r="D50" s="436">
        <f t="shared" si="0"/>
        <v>1433.25</v>
      </c>
      <c r="F50" s="785"/>
    </row>
    <row r="51" spans="1:6">
      <c r="A51" s="2190" t="s">
        <v>8305</v>
      </c>
      <c r="B51" s="2191" t="s">
        <v>8302</v>
      </c>
      <c r="C51" s="436">
        <v>5298.4496250000002</v>
      </c>
      <c r="D51" s="436">
        <f t="shared" si="0"/>
        <v>5298.4496250000002</v>
      </c>
      <c r="F51" s="785"/>
    </row>
    <row r="52" spans="1:6">
      <c r="A52" s="2190" t="s">
        <v>8306</v>
      </c>
      <c r="B52" s="2191" t="s">
        <v>8302</v>
      </c>
      <c r="C52" s="436">
        <v>5298.4496250000002</v>
      </c>
      <c r="D52" s="436">
        <f t="shared" si="0"/>
        <v>5298.4496250000002</v>
      </c>
      <c r="F52" s="785"/>
    </row>
    <row r="53" spans="1:6">
      <c r="A53" s="2190" t="s">
        <v>8307</v>
      </c>
      <c r="B53" s="2191" t="s">
        <v>8288</v>
      </c>
      <c r="C53" s="436">
        <v>994</v>
      </c>
      <c r="D53" s="436">
        <f t="shared" si="0"/>
        <v>994</v>
      </c>
      <c r="F53" s="785"/>
    </row>
    <row r="54" spans="1:6">
      <c r="A54" s="2190" t="s">
        <v>8308</v>
      </c>
      <c r="B54" s="2191" t="s">
        <v>8288</v>
      </c>
      <c r="C54" s="436">
        <v>1178.5899999999999</v>
      </c>
      <c r="D54" s="436">
        <f t="shared" si="0"/>
        <v>1178.5899999999999</v>
      </c>
      <c r="F54" s="785"/>
    </row>
    <row r="55" spans="1:6">
      <c r="A55" s="1841" t="s">
        <v>8309</v>
      </c>
      <c r="B55" s="1841"/>
      <c r="C55" s="1841"/>
      <c r="D55" s="1841"/>
      <c r="F55" s="786"/>
    </row>
    <row r="56" spans="1:6">
      <c r="A56" s="2190" t="s">
        <v>8310</v>
      </c>
      <c r="B56" s="2191" t="s">
        <v>8311</v>
      </c>
      <c r="C56" s="436">
        <v>511</v>
      </c>
      <c r="D56" s="436">
        <f t="shared" si="0"/>
        <v>511</v>
      </c>
      <c r="F56" s="785"/>
    </row>
    <row r="57" spans="1:6">
      <c r="A57" s="2190" t="s">
        <v>8312</v>
      </c>
      <c r="B57" s="2191" t="s">
        <v>8313</v>
      </c>
      <c r="C57" s="436">
        <v>775</v>
      </c>
      <c r="D57" s="436">
        <f t="shared" si="0"/>
        <v>775</v>
      </c>
      <c r="F57" s="785"/>
    </row>
    <row r="58" spans="1:6">
      <c r="A58" s="2190" t="s">
        <v>8312</v>
      </c>
      <c r="B58" s="2191" t="s">
        <v>8281</v>
      </c>
      <c r="C58" s="436">
        <v>2263</v>
      </c>
      <c r="D58" s="436">
        <f t="shared" si="0"/>
        <v>2263</v>
      </c>
      <c r="F58" s="785"/>
    </row>
    <row r="59" spans="1:6">
      <c r="A59" s="2190" t="s">
        <v>8314</v>
      </c>
      <c r="B59" s="2191" t="s">
        <v>8315</v>
      </c>
      <c r="C59" s="436">
        <v>566</v>
      </c>
      <c r="D59" s="436">
        <f t="shared" si="0"/>
        <v>566</v>
      </c>
      <c r="F59" s="785"/>
    </row>
    <row r="60" spans="1:6">
      <c r="A60" s="2190" t="s">
        <v>8314</v>
      </c>
      <c r="B60" s="2191" t="s">
        <v>8281</v>
      </c>
      <c r="C60" s="436">
        <v>1796</v>
      </c>
      <c r="D60" s="436">
        <f t="shared" si="0"/>
        <v>1796</v>
      </c>
      <c r="F60" s="785"/>
    </row>
    <row r="61" spans="1:6">
      <c r="A61" s="2190" t="s">
        <v>8316</v>
      </c>
      <c r="B61" s="2191" t="s">
        <v>8288</v>
      </c>
      <c r="C61" s="436">
        <v>534</v>
      </c>
      <c r="D61" s="436">
        <f t="shared" si="0"/>
        <v>534</v>
      </c>
      <c r="F61" s="785"/>
    </row>
    <row r="62" spans="1:6">
      <c r="A62" s="1841" t="s">
        <v>8317</v>
      </c>
      <c r="B62" s="1841"/>
      <c r="C62" s="1841"/>
      <c r="D62" s="1841"/>
      <c r="F62" s="786"/>
    </row>
    <row r="63" spans="1:6">
      <c r="A63" s="2190" t="s">
        <v>8318</v>
      </c>
      <c r="B63" s="2191" t="s">
        <v>8281</v>
      </c>
      <c r="C63" s="436">
        <v>700</v>
      </c>
      <c r="D63" s="436">
        <f t="shared" si="0"/>
        <v>700</v>
      </c>
      <c r="F63" s="785"/>
    </row>
    <row r="64" spans="1:6">
      <c r="A64" s="2190" t="s">
        <v>8319</v>
      </c>
      <c r="B64" s="2191" t="s">
        <v>8281</v>
      </c>
      <c r="C64" s="436">
        <v>725</v>
      </c>
      <c r="D64" s="436">
        <f t="shared" si="0"/>
        <v>725</v>
      </c>
      <c r="F64" s="785"/>
    </row>
    <row r="65" spans="1:6">
      <c r="A65" s="2190" t="s">
        <v>8319</v>
      </c>
      <c r="B65" s="2191" t="s">
        <v>8282</v>
      </c>
      <c r="C65" s="436">
        <v>3145</v>
      </c>
      <c r="D65" s="436">
        <f t="shared" si="0"/>
        <v>3145</v>
      </c>
      <c r="F65" s="785"/>
    </row>
    <row r="66" spans="1:6">
      <c r="A66" s="1841" t="s">
        <v>8320</v>
      </c>
      <c r="B66" s="1841"/>
      <c r="C66" s="1841"/>
      <c r="D66" s="1841"/>
      <c r="F66" s="786"/>
    </row>
    <row r="67" spans="1:6">
      <c r="A67" s="2190" t="s">
        <v>8321</v>
      </c>
      <c r="B67" s="2191" t="s">
        <v>8322</v>
      </c>
      <c r="C67" s="436">
        <v>1540</v>
      </c>
      <c r="D67" s="436">
        <f t="shared" si="0"/>
        <v>1540</v>
      </c>
      <c r="F67" s="785"/>
    </row>
    <row r="68" spans="1:6">
      <c r="A68" s="2190" t="s">
        <v>8323</v>
      </c>
      <c r="B68" s="2191" t="s">
        <v>8324</v>
      </c>
      <c r="C68" s="436">
        <v>2060</v>
      </c>
      <c r="D68" s="436">
        <f t="shared" si="0"/>
        <v>2060</v>
      </c>
      <c r="F68" s="785"/>
    </row>
    <row r="69" spans="1:6">
      <c r="A69" s="2190" t="s">
        <v>8325</v>
      </c>
      <c r="B69" s="2191" t="s">
        <v>8326</v>
      </c>
      <c r="C69" s="436">
        <v>9541</v>
      </c>
      <c r="D69" s="436">
        <f t="shared" si="0"/>
        <v>9541</v>
      </c>
      <c r="F69" s="785"/>
    </row>
    <row r="70" spans="1:6">
      <c r="A70" s="2190" t="s">
        <v>8327</v>
      </c>
      <c r="B70" s="2191" t="s">
        <v>8324</v>
      </c>
      <c r="C70" s="436">
        <v>2458</v>
      </c>
      <c r="D70" s="436">
        <f t="shared" si="0"/>
        <v>2458</v>
      </c>
      <c r="F70" s="785"/>
    </row>
    <row r="71" spans="1:6">
      <c r="A71" s="2190" t="s">
        <v>8328</v>
      </c>
      <c r="B71" s="2191" t="s">
        <v>8326</v>
      </c>
      <c r="C71" s="436">
        <v>11651</v>
      </c>
      <c r="D71" s="436">
        <f t="shared" ref="D71:D80" si="1">C71-C71*$F$1</f>
        <v>11651</v>
      </c>
      <c r="F71" s="785"/>
    </row>
    <row r="72" spans="1:6">
      <c r="A72" s="2190" t="s">
        <v>8329</v>
      </c>
      <c r="B72" s="2191" t="s">
        <v>8324</v>
      </c>
      <c r="C72" s="436">
        <v>2425</v>
      </c>
      <c r="D72" s="436">
        <f t="shared" si="1"/>
        <v>2425</v>
      </c>
      <c r="F72" s="785"/>
    </row>
    <row r="73" spans="1:6">
      <c r="A73" s="2190" t="s">
        <v>8330</v>
      </c>
      <c r="B73" s="2191" t="s">
        <v>8326</v>
      </c>
      <c r="C73" s="436">
        <v>11432</v>
      </c>
      <c r="D73" s="436">
        <f t="shared" si="1"/>
        <v>11432</v>
      </c>
      <c r="F73" s="785"/>
    </row>
    <row r="74" spans="1:6">
      <c r="A74" s="2190" t="s">
        <v>8331</v>
      </c>
      <c r="B74" s="2191" t="s">
        <v>8324</v>
      </c>
      <c r="C74" s="436">
        <v>3018</v>
      </c>
      <c r="D74" s="436">
        <f t="shared" si="1"/>
        <v>3018</v>
      </c>
      <c r="F74" s="785"/>
    </row>
    <row r="75" spans="1:6">
      <c r="A75" s="2190" t="s">
        <v>8332</v>
      </c>
      <c r="B75" s="2191" t="s">
        <v>8326</v>
      </c>
      <c r="C75" s="436">
        <v>14050</v>
      </c>
      <c r="D75" s="436">
        <f t="shared" si="1"/>
        <v>14050</v>
      </c>
      <c r="F75" s="785"/>
    </row>
    <row r="76" spans="1:6">
      <c r="A76" s="2190" t="s">
        <v>8333</v>
      </c>
      <c r="B76" s="2191" t="s">
        <v>8334</v>
      </c>
      <c r="C76" s="436">
        <v>2547</v>
      </c>
      <c r="D76" s="436">
        <f t="shared" si="1"/>
        <v>2547</v>
      </c>
      <c r="F76" s="785"/>
    </row>
    <row r="77" spans="1:6">
      <c r="A77" s="2190" t="s">
        <v>8335</v>
      </c>
      <c r="B77" s="2191" t="s">
        <v>8336</v>
      </c>
      <c r="C77" s="436">
        <v>12338</v>
      </c>
      <c r="D77" s="436">
        <f t="shared" si="1"/>
        <v>12338</v>
      </c>
      <c r="F77" s="785"/>
    </row>
    <row r="78" spans="1:6">
      <c r="A78" s="2190" t="s">
        <v>8337</v>
      </c>
      <c r="B78" s="2191" t="s">
        <v>8334</v>
      </c>
      <c r="C78" s="436">
        <v>2598</v>
      </c>
      <c r="D78" s="436">
        <f t="shared" si="1"/>
        <v>2598</v>
      </c>
      <c r="F78" s="785"/>
    </row>
    <row r="79" spans="1:6">
      <c r="A79" s="2190" t="s">
        <v>8338</v>
      </c>
      <c r="B79" s="2191" t="s">
        <v>8336</v>
      </c>
      <c r="C79" s="436">
        <v>8979</v>
      </c>
      <c r="D79" s="436">
        <f t="shared" si="1"/>
        <v>8979</v>
      </c>
      <c r="F79" s="785"/>
    </row>
    <row r="80" spans="1:6">
      <c r="A80" s="2190" t="s">
        <v>8339</v>
      </c>
      <c r="B80" s="2191" t="s">
        <v>8340</v>
      </c>
      <c r="C80" s="436">
        <v>1835</v>
      </c>
      <c r="D80" s="436">
        <f t="shared" si="1"/>
        <v>1835</v>
      </c>
      <c r="F80" s="785"/>
    </row>
  </sheetData>
  <mergeCells count="11">
    <mergeCell ref="A21:D21"/>
    <mergeCell ref="A30:D30"/>
    <mergeCell ref="A39:D39"/>
    <mergeCell ref="A55:D55"/>
    <mergeCell ref="A66:D66"/>
    <mergeCell ref="A62:D62"/>
    <mergeCell ref="A1:B1"/>
    <mergeCell ref="A3:B3"/>
    <mergeCell ref="A4:B4"/>
    <mergeCell ref="A7:D7"/>
    <mergeCell ref="A9:D9"/>
  </mergeCells>
  <hyperlinks>
    <hyperlink ref="A6" location="'Список программ'!R1C1" display="Список программ" xr:uid="{4E32378D-4EBB-47E7-B349-05720FA6FBF3}"/>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A0B6F-F31F-4890-90FD-66BAB12C2B9D}">
  <sheetPr>
    <tabColor rgb="FF806000"/>
  </sheetPr>
  <dimension ref="A1:H47"/>
  <sheetViews>
    <sheetView workbookViewId="0">
      <selection activeCell="E10" sqref="E10:F10"/>
    </sheetView>
  </sheetViews>
  <sheetFormatPr defaultRowHeight="14.25"/>
  <cols>
    <col min="1" max="1" width="14.125" customWidth="1"/>
    <col min="2" max="2" width="58.875" customWidth="1"/>
  </cols>
  <sheetData>
    <row r="1" spans="1:8" ht="15.75">
      <c r="A1" s="1779" t="s">
        <v>0</v>
      </c>
      <c r="B1" s="1779"/>
      <c r="C1" s="100"/>
      <c r="D1" s="159"/>
      <c r="E1" s="108"/>
      <c r="G1" s="236" t="s">
        <v>105</v>
      </c>
      <c r="H1" s="497"/>
    </row>
    <row r="2" spans="1:8">
      <c r="A2" s="237" t="s">
        <v>1</v>
      </c>
      <c r="B2" s="106"/>
      <c r="C2" s="107"/>
      <c r="D2" s="7"/>
      <c r="E2" s="108"/>
      <c r="G2" s="2086" t="s">
        <v>106</v>
      </c>
      <c r="H2" s="2198">
        <v>0</v>
      </c>
    </row>
    <row r="3" spans="1:8">
      <c r="A3" s="1780" t="s">
        <v>2</v>
      </c>
      <c r="B3" s="1780"/>
      <c r="C3" s="107"/>
      <c r="D3" s="7"/>
      <c r="F3" s="165"/>
    </row>
    <row r="4" spans="1:8">
      <c r="A4" s="1780" t="s">
        <v>3</v>
      </c>
      <c r="B4" s="1780"/>
      <c r="C4" s="107"/>
      <c r="D4" s="7"/>
      <c r="F4" s="165"/>
    </row>
    <row r="5" spans="1:8" ht="18">
      <c r="A5" s="238"/>
      <c r="B5" s="113" t="s">
        <v>107</v>
      </c>
      <c r="C5" s="107"/>
      <c r="D5" s="7"/>
      <c r="F5" s="165"/>
    </row>
    <row r="6" spans="1:8" ht="48.75" customHeight="1">
      <c r="A6" s="1287" t="s">
        <v>108</v>
      </c>
      <c r="B6" s="76"/>
      <c r="C6" s="114"/>
      <c r="D6" s="166"/>
      <c r="E6" s="115"/>
      <c r="F6" s="167"/>
    </row>
    <row r="7" spans="1:8">
      <c r="A7" s="1815" t="s">
        <v>109</v>
      </c>
      <c r="B7" s="1815"/>
      <c r="C7" s="1815"/>
      <c r="D7" s="1815"/>
      <c r="E7" s="1815"/>
      <c r="F7" s="1815"/>
      <c r="G7" s="198"/>
    </row>
    <row r="8" spans="1:8" ht="38.25" customHeight="1">
      <c r="A8" s="522" t="s">
        <v>110</v>
      </c>
      <c r="B8" s="1211" t="s">
        <v>111</v>
      </c>
      <c r="C8" s="1124" t="s">
        <v>112</v>
      </c>
      <c r="D8" s="536" t="s">
        <v>8341</v>
      </c>
      <c r="E8" s="536" t="s">
        <v>113</v>
      </c>
      <c r="F8" s="1124" t="s">
        <v>114</v>
      </c>
    </row>
    <row r="9" spans="1:8" ht="14.25" customHeight="1">
      <c r="A9" s="1207"/>
      <c r="B9" s="1212" t="s">
        <v>8342</v>
      </c>
      <c r="C9" s="1208"/>
      <c r="D9" s="1208"/>
      <c r="E9" s="494"/>
      <c r="F9" s="495"/>
    </row>
    <row r="10" spans="1:8" ht="17.25" customHeight="1">
      <c r="A10" s="1209" t="s">
        <v>8343</v>
      </c>
      <c r="B10" s="1209" t="s">
        <v>8344</v>
      </c>
      <c r="C10" s="1206">
        <v>100</v>
      </c>
      <c r="D10" s="1210">
        <v>0.36</v>
      </c>
      <c r="E10" s="2114">
        <f>D10*$H$2</f>
        <v>0</v>
      </c>
      <c r="F10" s="2078">
        <f>E10-E10*$H$1</f>
        <v>0</v>
      </c>
    </row>
    <row r="11" spans="1:8">
      <c r="A11" s="1209" t="s">
        <v>8345</v>
      </c>
      <c r="B11" s="1209" t="s">
        <v>8346</v>
      </c>
      <c r="C11" s="1206">
        <v>100</v>
      </c>
      <c r="D11" s="1210">
        <v>0.36</v>
      </c>
      <c r="E11" s="2114">
        <f t="shared" ref="E11:E22" si="0">D11*$H$2</f>
        <v>0</v>
      </c>
      <c r="F11" s="2078">
        <f t="shared" ref="F11:F22" si="1">E11-E11*$H$1</f>
        <v>0</v>
      </c>
    </row>
    <row r="12" spans="1:8">
      <c r="A12" s="1209" t="s">
        <v>8347</v>
      </c>
      <c r="B12" s="1209" t="s">
        <v>8348</v>
      </c>
      <c r="C12" s="1206">
        <v>100</v>
      </c>
      <c r="D12" s="1210">
        <v>0.33</v>
      </c>
      <c r="E12" s="2114">
        <f t="shared" si="0"/>
        <v>0</v>
      </c>
      <c r="F12" s="2078">
        <f t="shared" si="1"/>
        <v>0</v>
      </c>
    </row>
    <row r="13" spans="1:8">
      <c r="A13" s="1209" t="s">
        <v>8349</v>
      </c>
      <c r="B13" s="1209" t="s">
        <v>8350</v>
      </c>
      <c r="C13" s="1206">
        <v>100</v>
      </c>
      <c r="D13" s="1210">
        <v>0.33</v>
      </c>
      <c r="E13" s="2114">
        <f t="shared" si="0"/>
        <v>0</v>
      </c>
      <c r="F13" s="2078">
        <f t="shared" si="1"/>
        <v>0</v>
      </c>
    </row>
    <row r="14" spans="1:8">
      <c r="A14" s="1209" t="s">
        <v>8351</v>
      </c>
      <c r="B14" s="1209" t="s">
        <v>8352</v>
      </c>
      <c r="C14" s="1206">
        <v>100</v>
      </c>
      <c r="D14" s="1210">
        <v>0.33</v>
      </c>
      <c r="E14" s="2114">
        <f t="shared" si="0"/>
        <v>0</v>
      </c>
      <c r="F14" s="2078">
        <f t="shared" si="1"/>
        <v>0</v>
      </c>
    </row>
    <row r="15" spans="1:8">
      <c r="A15" s="1209" t="s">
        <v>8353</v>
      </c>
      <c r="B15" s="1209" t="s">
        <v>8354</v>
      </c>
      <c r="C15" s="1206">
        <v>100</v>
      </c>
      <c r="D15" s="1210">
        <v>0.36</v>
      </c>
      <c r="E15" s="2114">
        <f t="shared" si="0"/>
        <v>0</v>
      </c>
      <c r="F15" s="2078">
        <f t="shared" si="1"/>
        <v>0</v>
      </c>
    </row>
    <row r="16" spans="1:8">
      <c r="A16" s="1209" t="s">
        <v>8355</v>
      </c>
      <c r="B16" s="1209" t="s">
        <v>8356</v>
      </c>
      <c r="C16" s="1206">
        <v>100</v>
      </c>
      <c r="D16" s="1210">
        <v>0.41</v>
      </c>
      <c r="E16" s="2114">
        <f t="shared" si="0"/>
        <v>0</v>
      </c>
      <c r="F16" s="2078">
        <f t="shared" si="1"/>
        <v>0</v>
      </c>
    </row>
    <row r="17" spans="1:6">
      <c r="A17" s="1209" t="s">
        <v>8357</v>
      </c>
      <c r="B17" s="1209" t="s">
        <v>8358</v>
      </c>
      <c r="C17" s="1206">
        <v>100</v>
      </c>
      <c r="D17" s="1210">
        <v>0.39</v>
      </c>
      <c r="E17" s="2114">
        <f t="shared" si="0"/>
        <v>0</v>
      </c>
      <c r="F17" s="2078">
        <f t="shared" si="1"/>
        <v>0</v>
      </c>
    </row>
    <row r="18" spans="1:6">
      <c r="A18" s="1209" t="s">
        <v>8359</v>
      </c>
      <c r="B18" s="1209" t="s">
        <v>8360</v>
      </c>
      <c r="C18" s="1206">
        <v>100</v>
      </c>
      <c r="D18" s="1210">
        <v>0.39</v>
      </c>
      <c r="E18" s="2114">
        <f t="shared" si="0"/>
        <v>0</v>
      </c>
      <c r="F18" s="2078">
        <f t="shared" si="1"/>
        <v>0</v>
      </c>
    </row>
    <row r="19" spans="1:6">
      <c r="A19" s="1209" t="s">
        <v>8361</v>
      </c>
      <c r="B19" s="1209" t="s">
        <v>8362</v>
      </c>
      <c r="C19" s="1206">
        <v>100</v>
      </c>
      <c r="D19" s="1210">
        <v>0.39</v>
      </c>
      <c r="E19" s="2114">
        <f t="shared" si="0"/>
        <v>0</v>
      </c>
      <c r="F19" s="2078">
        <f t="shared" si="1"/>
        <v>0</v>
      </c>
    </row>
    <row r="20" spans="1:6">
      <c r="A20" s="1209" t="s">
        <v>8363</v>
      </c>
      <c r="B20" s="1209" t="s">
        <v>8364</v>
      </c>
      <c r="C20" s="1206">
        <v>100</v>
      </c>
      <c r="D20" s="1210">
        <v>0.39</v>
      </c>
      <c r="E20" s="2114">
        <f t="shared" si="0"/>
        <v>0</v>
      </c>
      <c r="F20" s="2078">
        <f t="shared" si="1"/>
        <v>0</v>
      </c>
    </row>
    <row r="21" spans="1:6">
      <c r="A21" s="1209" t="s">
        <v>8365</v>
      </c>
      <c r="B21" s="1209" t="s">
        <v>8366</v>
      </c>
      <c r="C21" s="1206">
        <v>100</v>
      </c>
      <c r="D21" s="1210">
        <v>0.39</v>
      </c>
      <c r="E21" s="2114">
        <f t="shared" si="0"/>
        <v>0</v>
      </c>
      <c r="F21" s="2078">
        <f t="shared" si="1"/>
        <v>0</v>
      </c>
    </row>
    <row r="22" spans="1:6">
      <c r="A22" s="1209" t="s">
        <v>8367</v>
      </c>
      <c r="B22" s="1209" t="s">
        <v>8368</v>
      </c>
      <c r="C22" s="1206">
        <v>100</v>
      </c>
      <c r="D22" s="1210">
        <v>0.42</v>
      </c>
      <c r="E22" s="2114">
        <f t="shared" si="0"/>
        <v>0</v>
      </c>
      <c r="F22" s="2078">
        <f t="shared" si="1"/>
        <v>0</v>
      </c>
    </row>
    <row r="23" spans="1:6">
      <c r="B23" s="1212" t="s">
        <v>8369</v>
      </c>
    </row>
    <row r="24" spans="1:6">
      <c r="A24" s="1209"/>
      <c r="B24" s="1209" t="s">
        <v>8370</v>
      </c>
      <c r="C24" s="1206">
        <v>1</v>
      </c>
      <c r="D24" s="1210">
        <v>67.37</v>
      </c>
      <c r="E24" s="2114">
        <f t="shared" ref="E24:E47" si="2">D24*$H$2</f>
        <v>0</v>
      </c>
      <c r="F24" s="2078">
        <f t="shared" ref="F24:F47" si="3">E24-E24*$H$1</f>
        <v>0</v>
      </c>
    </row>
    <row r="25" spans="1:6" ht="20.25">
      <c r="A25" s="1209" t="s">
        <v>8371</v>
      </c>
      <c r="B25" s="1209" t="s">
        <v>8372</v>
      </c>
      <c r="C25" s="1206">
        <v>1</v>
      </c>
      <c r="D25" s="1210">
        <v>134.74</v>
      </c>
      <c r="E25" s="2114">
        <f t="shared" si="2"/>
        <v>0</v>
      </c>
      <c r="F25" s="2078">
        <f t="shared" si="3"/>
        <v>0</v>
      </c>
    </row>
    <row r="26" spans="1:6" ht="20.25">
      <c r="A26" s="1209" t="s">
        <v>8373</v>
      </c>
      <c r="B26" s="1209" t="s">
        <v>8374</v>
      </c>
      <c r="C26" s="1206">
        <v>1</v>
      </c>
      <c r="D26" s="1210">
        <v>206.6</v>
      </c>
      <c r="E26" s="2114">
        <f t="shared" si="2"/>
        <v>0</v>
      </c>
      <c r="F26" s="2078">
        <f t="shared" si="3"/>
        <v>0</v>
      </c>
    </row>
    <row r="27" spans="1:6" ht="20.25">
      <c r="A27" s="1209" t="s">
        <v>8375</v>
      </c>
      <c r="B27" s="1209" t="s">
        <v>8376</v>
      </c>
      <c r="C27" s="1206">
        <v>1</v>
      </c>
      <c r="D27" s="1210">
        <v>148.22</v>
      </c>
      <c r="E27" s="2114">
        <f t="shared" si="2"/>
        <v>0</v>
      </c>
      <c r="F27" s="2078">
        <f t="shared" si="3"/>
        <v>0</v>
      </c>
    </row>
    <row r="28" spans="1:6" ht="20.25">
      <c r="A28" s="1209" t="s">
        <v>8377</v>
      </c>
      <c r="B28" s="1209" t="s">
        <v>8378</v>
      </c>
      <c r="C28" s="1206">
        <v>1</v>
      </c>
      <c r="D28" s="1210">
        <v>157.19999999999999</v>
      </c>
      <c r="E28" s="2114">
        <f t="shared" si="2"/>
        <v>0</v>
      </c>
      <c r="F28" s="2078">
        <f t="shared" si="3"/>
        <v>0</v>
      </c>
    </row>
    <row r="29" spans="1:6" ht="20.25">
      <c r="A29" s="1209" t="s">
        <v>8379</v>
      </c>
      <c r="B29" s="1209" t="s">
        <v>8380</v>
      </c>
      <c r="C29" s="1206">
        <v>1</v>
      </c>
      <c r="D29" s="1210">
        <v>233.55</v>
      </c>
      <c r="E29" s="2114">
        <f t="shared" si="2"/>
        <v>0</v>
      </c>
      <c r="F29" s="2078">
        <f t="shared" si="3"/>
        <v>0</v>
      </c>
    </row>
    <row r="30" spans="1:6" ht="20.25">
      <c r="A30" s="1209" t="s">
        <v>8381</v>
      </c>
      <c r="B30" s="1209" t="s">
        <v>8382</v>
      </c>
      <c r="C30" s="1206">
        <v>1</v>
      </c>
      <c r="D30" s="1210">
        <v>161.69</v>
      </c>
      <c r="E30" s="2114">
        <f t="shared" si="2"/>
        <v>0</v>
      </c>
      <c r="F30" s="2078">
        <f t="shared" si="3"/>
        <v>0</v>
      </c>
    </row>
    <row r="31" spans="1:6" ht="20.25">
      <c r="A31" s="1209" t="s">
        <v>8383</v>
      </c>
      <c r="B31" s="1209" t="s">
        <v>8384</v>
      </c>
      <c r="C31" s="1206">
        <v>1</v>
      </c>
      <c r="D31" s="1210">
        <v>134.74</v>
      </c>
      <c r="E31" s="2114">
        <f t="shared" si="2"/>
        <v>0</v>
      </c>
      <c r="F31" s="2078">
        <f t="shared" si="3"/>
        <v>0</v>
      </c>
    </row>
    <row r="32" spans="1:6">
      <c r="A32" s="1209" t="s">
        <v>8385</v>
      </c>
      <c r="B32" s="1209" t="s">
        <v>8386</v>
      </c>
      <c r="C32" s="1206">
        <v>1</v>
      </c>
      <c r="D32" s="1210">
        <v>359.31</v>
      </c>
      <c r="E32" s="2114">
        <f t="shared" si="2"/>
        <v>0</v>
      </c>
      <c r="F32" s="2078">
        <f t="shared" si="3"/>
        <v>0</v>
      </c>
    </row>
    <row r="33" spans="1:6">
      <c r="A33" s="1209" t="s">
        <v>8387</v>
      </c>
      <c r="B33" s="1209" t="s">
        <v>8388</v>
      </c>
      <c r="C33" s="1206">
        <v>1</v>
      </c>
      <c r="D33" s="1210">
        <v>8.98</v>
      </c>
      <c r="E33" s="2114">
        <f t="shared" si="2"/>
        <v>0</v>
      </c>
      <c r="F33" s="2078">
        <f t="shared" si="3"/>
        <v>0</v>
      </c>
    </row>
    <row r="34" spans="1:6">
      <c r="A34" s="1209" t="s">
        <v>8389</v>
      </c>
      <c r="B34" s="1209" t="s">
        <v>8390</v>
      </c>
      <c r="C34" s="1206">
        <v>1</v>
      </c>
      <c r="D34" s="1210">
        <v>13.47</v>
      </c>
      <c r="E34" s="2114">
        <f t="shared" si="2"/>
        <v>0</v>
      </c>
      <c r="F34" s="2078">
        <f t="shared" si="3"/>
        <v>0</v>
      </c>
    </row>
    <row r="35" spans="1:6">
      <c r="A35" s="1209" t="s">
        <v>8391</v>
      </c>
      <c r="B35" s="1209" t="s">
        <v>8392</v>
      </c>
      <c r="C35" s="1206">
        <v>1</v>
      </c>
      <c r="D35" s="1210">
        <v>29.64</v>
      </c>
      <c r="E35" s="2114">
        <f t="shared" si="2"/>
        <v>0</v>
      </c>
      <c r="F35" s="2078">
        <f t="shared" si="3"/>
        <v>0</v>
      </c>
    </row>
    <row r="36" spans="1:6">
      <c r="A36" s="1209" t="s">
        <v>8393</v>
      </c>
      <c r="B36" s="1209" t="s">
        <v>8394</v>
      </c>
      <c r="C36" s="1206">
        <v>1</v>
      </c>
      <c r="D36" s="1210">
        <v>8.08</v>
      </c>
      <c r="E36" s="2114">
        <f t="shared" si="2"/>
        <v>0</v>
      </c>
      <c r="F36" s="2078">
        <f t="shared" si="3"/>
        <v>0</v>
      </c>
    </row>
    <row r="37" spans="1:6" ht="20.25">
      <c r="A37" s="1209" t="s">
        <v>8395</v>
      </c>
      <c r="B37" s="1209" t="s">
        <v>8396</v>
      </c>
      <c r="C37" s="1206">
        <v>1</v>
      </c>
      <c r="D37" s="1210">
        <v>143.72</v>
      </c>
      <c r="E37" s="2114">
        <f t="shared" si="2"/>
        <v>0</v>
      </c>
      <c r="F37" s="2078">
        <f t="shared" si="3"/>
        <v>0</v>
      </c>
    </row>
    <row r="38" spans="1:6" ht="20.25">
      <c r="A38" s="1209" t="s">
        <v>8395</v>
      </c>
      <c r="B38" s="1209" t="s">
        <v>8396</v>
      </c>
      <c r="C38" s="1206">
        <v>1</v>
      </c>
      <c r="D38" s="1210">
        <v>143.72</v>
      </c>
      <c r="E38" s="2114">
        <f t="shared" si="2"/>
        <v>0</v>
      </c>
      <c r="F38" s="2078">
        <f t="shared" si="3"/>
        <v>0</v>
      </c>
    </row>
    <row r="39" spans="1:6" ht="20.25">
      <c r="A39" s="1209" t="s">
        <v>8397</v>
      </c>
      <c r="B39" s="1209" t="s">
        <v>8398</v>
      </c>
      <c r="C39" s="1206"/>
      <c r="D39" s="1210">
        <v>260.5</v>
      </c>
      <c r="E39" s="2114">
        <f t="shared" si="2"/>
        <v>0</v>
      </c>
      <c r="F39" s="2078">
        <f t="shared" si="3"/>
        <v>0</v>
      </c>
    </row>
    <row r="40" spans="1:6" ht="20.25">
      <c r="A40" s="1209" t="s">
        <v>8399</v>
      </c>
      <c r="B40" s="1209" t="s">
        <v>8400</v>
      </c>
      <c r="C40" s="1206">
        <v>1</v>
      </c>
      <c r="D40" s="1210">
        <v>251.52</v>
      </c>
      <c r="E40" s="2114">
        <f t="shared" si="2"/>
        <v>0</v>
      </c>
      <c r="F40" s="2078">
        <f t="shared" si="3"/>
        <v>0</v>
      </c>
    </row>
    <row r="41" spans="1:6" ht="20.25">
      <c r="A41" s="1209" t="s">
        <v>8401</v>
      </c>
      <c r="B41" s="1209" t="s">
        <v>8402</v>
      </c>
      <c r="C41" s="1206">
        <v>1</v>
      </c>
      <c r="D41" s="1210">
        <v>269.48</v>
      </c>
      <c r="E41" s="2114">
        <f t="shared" si="2"/>
        <v>0</v>
      </c>
      <c r="F41" s="2078">
        <f t="shared" si="3"/>
        <v>0</v>
      </c>
    </row>
    <row r="42" spans="1:6" ht="20.25">
      <c r="A42" s="1209" t="s">
        <v>8403</v>
      </c>
      <c r="B42" s="1209" t="s">
        <v>8404</v>
      </c>
      <c r="C42" s="1206">
        <v>1</v>
      </c>
      <c r="D42" s="1210">
        <v>332.36</v>
      </c>
      <c r="E42" s="2114">
        <f t="shared" si="2"/>
        <v>0</v>
      </c>
      <c r="F42" s="2078">
        <f t="shared" si="3"/>
        <v>0</v>
      </c>
    </row>
    <row r="43" spans="1:6" ht="20.25">
      <c r="A43" s="1209" t="s">
        <v>8403</v>
      </c>
      <c r="B43" s="1209" t="s">
        <v>8405</v>
      </c>
      <c r="C43" s="1206">
        <v>1</v>
      </c>
      <c r="D43" s="1210">
        <v>314.39999999999998</v>
      </c>
      <c r="E43" s="2114">
        <f t="shared" si="2"/>
        <v>0</v>
      </c>
      <c r="F43" s="2078">
        <f t="shared" si="3"/>
        <v>0</v>
      </c>
    </row>
    <row r="44" spans="1:6" ht="20.25">
      <c r="A44" s="1209" t="s">
        <v>8406</v>
      </c>
      <c r="B44" s="1209" t="s">
        <v>8407</v>
      </c>
      <c r="C44" s="1206">
        <v>1</v>
      </c>
      <c r="D44" s="1210">
        <v>251.52</v>
      </c>
      <c r="E44" s="2114">
        <f t="shared" si="2"/>
        <v>0</v>
      </c>
      <c r="F44" s="2078">
        <f t="shared" si="3"/>
        <v>0</v>
      </c>
    </row>
    <row r="45" spans="1:6" ht="30.75">
      <c r="A45" s="1209" t="s">
        <v>8408</v>
      </c>
      <c r="B45" s="1209" t="s">
        <v>8409</v>
      </c>
      <c r="C45" s="1206">
        <v>1</v>
      </c>
      <c r="D45" s="1210">
        <v>395.24</v>
      </c>
      <c r="E45" s="2114">
        <f t="shared" si="2"/>
        <v>0</v>
      </c>
      <c r="F45" s="2078">
        <f t="shared" si="3"/>
        <v>0</v>
      </c>
    </row>
    <row r="46" spans="1:6" ht="20.25">
      <c r="A46" s="1209" t="s">
        <v>8410</v>
      </c>
      <c r="B46" s="1209" t="s">
        <v>8411</v>
      </c>
      <c r="C46" s="1206">
        <v>1</v>
      </c>
      <c r="D46" s="1210">
        <v>403.32</v>
      </c>
      <c r="E46" s="2114">
        <f t="shared" si="2"/>
        <v>0</v>
      </c>
      <c r="F46" s="2078">
        <f t="shared" si="3"/>
        <v>0</v>
      </c>
    </row>
    <row r="47" spans="1:6" ht="20.25">
      <c r="A47" s="1209" t="s">
        <v>8412</v>
      </c>
      <c r="B47" s="1209" t="s">
        <v>8413</v>
      </c>
      <c r="C47" s="1206">
        <v>1</v>
      </c>
      <c r="D47" s="1210">
        <v>403.32</v>
      </c>
      <c r="E47" s="2114">
        <f t="shared" si="2"/>
        <v>0</v>
      </c>
      <c r="F47" s="2078">
        <f t="shared" si="3"/>
        <v>0</v>
      </c>
    </row>
  </sheetData>
  <mergeCells count="4">
    <mergeCell ref="A7:F7"/>
    <mergeCell ref="A1:B1"/>
    <mergeCell ref="A3:B3"/>
    <mergeCell ref="A4:B4"/>
  </mergeCells>
  <hyperlinks>
    <hyperlink ref="A6" location="'Список программ'!R1C1" display="Список программ" xr:uid="{76E8C881-A43A-47C9-895E-B03084C7891F}"/>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806000"/>
  </sheetPr>
  <dimension ref="A1:H323"/>
  <sheetViews>
    <sheetView zoomScaleNormal="100" workbookViewId="0">
      <pane ySplit="8" topLeftCell="A83" activePane="bottomLeft" state="frozen"/>
      <selection pane="bottomLeft" activeCell="D107" sqref="D107"/>
    </sheetView>
  </sheetViews>
  <sheetFormatPr defaultColWidth="7.5" defaultRowHeight="13.9"/>
  <cols>
    <col min="1" max="1" width="8.25" customWidth="1"/>
    <col min="2" max="2" width="49.625" customWidth="1"/>
    <col min="3" max="3" width="8.25" customWidth="1"/>
    <col min="4" max="4" width="10.875" customWidth="1"/>
    <col min="5" max="5" width="10.5" customWidth="1"/>
    <col min="6" max="6" width="12.5" customWidth="1"/>
    <col min="7" max="7" width="8.75" customWidth="1"/>
    <col min="8" max="8" width="9.125" customWidth="1"/>
  </cols>
  <sheetData>
    <row r="1" spans="1:8" ht="15">
      <c r="A1" s="1779" t="s">
        <v>0</v>
      </c>
      <c r="B1" s="1779"/>
      <c r="C1" s="100"/>
      <c r="D1" s="159"/>
      <c r="E1" s="108"/>
      <c r="G1" s="236" t="s">
        <v>105</v>
      </c>
      <c r="H1" s="162">
        <v>0</v>
      </c>
    </row>
    <row r="2" spans="1:8">
      <c r="A2" s="237" t="s">
        <v>1</v>
      </c>
      <c r="B2" s="106"/>
      <c r="C2" s="107"/>
      <c r="D2" s="7"/>
      <c r="E2" s="108"/>
      <c r="G2" s="2086" t="s">
        <v>106</v>
      </c>
      <c r="H2" s="2198">
        <v>0</v>
      </c>
    </row>
    <row r="3" spans="1:8">
      <c r="A3" s="1780" t="s">
        <v>2</v>
      </c>
      <c r="B3" s="1780"/>
      <c r="C3" s="107"/>
      <c r="D3" s="7"/>
      <c r="F3" s="165"/>
    </row>
    <row r="4" spans="1:8">
      <c r="A4" s="1780" t="s">
        <v>3</v>
      </c>
      <c r="B4" s="1780"/>
      <c r="C4" s="107"/>
      <c r="D4" s="7"/>
      <c r="F4" s="165"/>
    </row>
    <row r="5" spans="1:8" ht="17.45">
      <c r="A5" s="238"/>
      <c r="B5" s="113" t="s">
        <v>107</v>
      </c>
      <c r="C5" s="107"/>
      <c r="D5" s="7"/>
      <c r="F5" s="165"/>
    </row>
    <row r="6" spans="1:8" ht="48.75" customHeight="1">
      <c r="A6" s="1287" t="s">
        <v>108</v>
      </c>
      <c r="B6" s="76"/>
      <c r="C6" s="114"/>
      <c r="D6" s="166"/>
      <c r="E6" s="115"/>
      <c r="F6" s="167"/>
    </row>
    <row r="7" spans="1:8">
      <c r="A7" s="1827" t="s">
        <v>109</v>
      </c>
      <c r="B7" s="1827"/>
      <c r="C7" s="1827"/>
      <c r="D7" s="1827"/>
      <c r="E7" s="1827"/>
      <c r="F7" s="1827"/>
      <c r="G7" s="198"/>
    </row>
    <row r="8" spans="1:8" ht="38.25" customHeight="1">
      <c r="A8" s="2199" t="s">
        <v>110</v>
      </c>
      <c r="B8" s="2083" t="s">
        <v>111</v>
      </c>
      <c r="C8" s="2087" t="s">
        <v>112</v>
      </c>
      <c r="D8" s="2086" t="s">
        <v>8341</v>
      </c>
      <c r="E8" s="2086" t="s">
        <v>113</v>
      </c>
      <c r="F8" s="2087" t="s">
        <v>114</v>
      </c>
    </row>
    <row r="9" spans="1:8" ht="15" customHeight="1">
      <c r="A9" s="2200" t="s">
        <v>8414</v>
      </c>
      <c r="B9" s="2200"/>
      <c r="C9" s="2200"/>
      <c r="D9" s="2200"/>
      <c r="E9" s="2200"/>
      <c r="F9" s="2200"/>
    </row>
    <row r="10" spans="1:8" ht="15" customHeight="1">
      <c r="A10" s="2201"/>
      <c r="B10" s="2202" t="s">
        <v>8415</v>
      </c>
      <c r="C10" s="2203">
        <v>10</v>
      </c>
      <c r="D10" s="2204">
        <v>0.7</v>
      </c>
      <c r="E10" s="2078">
        <f>D10*$H$2</f>
        <v>0</v>
      </c>
      <c r="F10" s="2078">
        <f>E10-E10*($H$1)</f>
        <v>0</v>
      </c>
    </row>
    <row r="11" spans="1:8" ht="15" customHeight="1">
      <c r="A11" s="2201"/>
      <c r="B11" s="2202" t="s">
        <v>8416</v>
      </c>
      <c r="C11" s="2203">
        <v>1</v>
      </c>
      <c r="D11" s="2204">
        <v>21.25</v>
      </c>
      <c r="E11" s="2078">
        <f>D11*$H$2</f>
        <v>0</v>
      </c>
      <c r="F11" s="2078">
        <f>E11-E11*($H$1)</f>
        <v>0</v>
      </c>
    </row>
    <row r="12" spans="1:8" ht="15" customHeight="1">
      <c r="A12" s="2201"/>
      <c r="B12" s="2202" t="s">
        <v>8417</v>
      </c>
      <c r="C12" s="2203">
        <v>10</v>
      </c>
      <c r="D12" s="2204">
        <v>0.79</v>
      </c>
      <c r="E12" s="2078">
        <f>D12*$H$2</f>
        <v>0</v>
      </c>
      <c r="F12" s="2078">
        <f>E12-E12*($H$1)</f>
        <v>0</v>
      </c>
    </row>
    <row r="13" spans="1:8" ht="15" customHeight="1">
      <c r="A13" s="2201"/>
      <c r="B13" s="2202" t="s">
        <v>8418</v>
      </c>
      <c r="C13" s="2203">
        <v>1</v>
      </c>
      <c r="D13" s="2204">
        <v>23.12</v>
      </c>
      <c r="E13" s="2078">
        <f>D13*$H$2</f>
        <v>0</v>
      </c>
      <c r="F13" s="2078">
        <f>E13-E13*($H$1)</f>
        <v>0</v>
      </c>
    </row>
    <row r="14" spans="1:8" ht="15" customHeight="1">
      <c r="A14" s="2200" t="s">
        <v>8419</v>
      </c>
      <c r="B14" s="2200"/>
      <c r="C14" s="2200"/>
      <c r="D14" s="2200"/>
      <c r="E14" s="2200"/>
      <c r="F14" s="2200"/>
    </row>
    <row r="15" spans="1:8" ht="15" customHeight="1">
      <c r="A15" s="2201"/>
      <c r="B15" s="2202" t="s">
        <v>8420</v>
      </c>
      <c r="C15" s="2203">
        <v>20</v>
      </c>
      <c r="D15" s="2204">
        <v>0.73</v>
      </c>
      <c r="E15" s="2078">
        <f>D15*$H$2</f>
        <v>0</v>
      </c>
      <c r="F15" s="2078">
        <f>E15-E15*($H$1)</f>
        <v>0</v>
      </c>
    </row>
    <row r="16" spans="1:8" ht="15" customHeight="1">
      <c r="A16" s="2201"/>
      <c r="B16" s="2202" t="s">
        <v>8421</v>
      </c>
      <c r="C16" s="2203">
        <v>1</v>
      </c>
      <c r="D16" s="2204">
        <v>24.43</v>
      </c>
      <c r="E16" s="2078">
        <f>D16*$H$2</f>
        <v>0</v>
      </c>
      <c r="F16" s="2078">
        <f>E16-E16*($H$1)</f>
        <v>0</v>
      </c>
    </row>
    <row r="17" spans="1:6" ht="15" customHeight="1">
      <c r="A17" s="2201"/>
      <c r="B17" s="2202" t="s">
        <v>8422</v>
      </c>
      <c r="C17" s="2203">
        <v>20</v>
      </c>
      <c r="D17" s="2204">
        <v>0.82</v>
      </c>
      <c r="E17" s="2078">
        <f>D17*$H$2</f>
        <v>0</v>
      </c>
      <c r="F17" s="2078">
        <f>E17-E17*($H$1)</f>
        <v>0</v>
      </c>
    </row>
    <row r="18" spans="1:6" ht="15" customHeight="1">
      <c r="A18" s="2201"/>
      <c r="B18" s="2202" t="s">
        <v>8423</v>
      </c>
      <c r="C18" s="2203">
        <v>1</v>
      </c>
      <c r="D18" s="2204">
        <v>27.23</v>
      </c>
      <c r="E18" s="2078">
        <f>D18*$H$2</f>
        <v>0</v>
      </c>
      <c r="F18" s="2078">
        <f>E18-E18*($H$1)</f>
        <v>0</v>
      </c>
    </row>
    <row r="19" spans="1:6" ht="15" customHeight="1">
      <c r="A19" s="2200" t="s">
        <v>8424</v>
      </c>
      <c r="B19" s="2200"/>
      <c r="C19" s="2200"/>
      <c r="D19" s="2200"/>
      <c r="E19" s="2200"/>
      <c r="F19" s="2200"/>
    </row>
    <row r="20" spans="1:6" ht="15" customHeight="1">
      <c r="A20" s="2201"/>
      <c r="B20" s="2202" t="s">
        <v>8425</v>
      </c>
      <c r="C20" s="2203">
        <v>100</v>
      </c>
      <c r="D20" s="2204">
        <v>1.92</v>
      </c>
      <c r="E20" s="2078">
        <f>D20*$H$2</f>
        <v>0</v>
      </c>
      <c r="F20" s="2078">
        <f>E20-E20*($H$1)</f>
        <v>0</v>
      </c>
    </row>
    <row r="21" spans="1:6" ht="15" customHeight="1">
      <c r="A21" s="2200" t="s">
        <v>8426</v>
      </c>
      <c r="B21" s="2200"/>
      <c r="C21" s="2200"/>
      <c r="D21" s="2200"/>
      <c r="E21" s="2200"/>
      <c r="F21" s="2200"/>
    </row>
    <row r="22" spans="1:6" ht="15" customHeight="1">
      <c r="A22" s="2201"/>
      <c r="B22" s="2205" t="s">
        <v>8427</v>
      </c>
      <c r="C22" s="2203">
        <v>1</v>
      </c>
      <c r="D22" s="2204">
        <v>8.67</v>
      </c>
      <c r="E22" s="2078">
        <f>D22*$H$2</f>
        <v>0</v>
      </c>
      <c r="F22" s="2078">
        <f>E22-E22*($H$1)</f>
        <v>0</v>
      </c>
    </row>
    <row r="23" spans="1:6" ht="30" customHeight="1">
      <c r="A23" s="2201"/>
      <c r="B23" s="2205" t="s">
        <v>8428</v>
      </c>
      <c r="C23" s="2203">
        <v>1</v>
      </c>
      <c r="D23" s="2204">
        <v>6.58</v>
      </c>
      <c r="E23" s="2078">
        <f>D23*$H$2</f>
        <v>0</v>
      </c>
      <c r="F23" s="2078">
        <f>E23-E23*($H$1)</f>
        <v>0</v>
      </c>
    </row>
    <row r="24" spans="1:6" ht="33" customHeight="1">
      <c r="A24" s="2201"/>
      <c r="B24" s="2205" t="s">
        <v>8429</v>
      </c>
      <c r="C24" s="2203">
        <v>1</v>
      </c>
      <c r="D24" s="2204">
        <v>9.15</v>
      </c>
      <c r="E24" s="2078">
        <f>D24*$H$2</f>
        <v>0</v>
      </c>
      <c r="F24" s="2078">
        <f>E24-E24*($H$1)</f>
        <v>0</v>
      </c>
    </row>
    <row r="25" spans="1:6" ht="30" customHeight="1">
      <c r="A25" s="2201"/>
      <c r="B25" s="2205" t="s">
        <v>8430</v>
      </c>
      <c r="C25" s="2203">
        <v>1</v>
      </c>
      <c r="D25" s="2204">
        <v>9.15</v>
      </c>
      <c r="E25" s="2078">
        <f>D25*$H$2</f>
        <v>0</v>
      </c>
      <c r="F25" s="2078">
        <f>E25-E25*($H$1)</f>
        <v>0</v>
      </c>
    </row>
    <row r="26" spans="1:6" ht="30.75" customHeight="1">
      <c r="A26" s="2201"/>
      <c r="B26" s="2205" t="s">
        <v>8431</v>
      </c>
      <c r="C26" s="2203">
        <v>1</v>
      </c>
      <c r="D26" s="2204">
        <v>9.15</v>
      </c>
      <c r="E26" s="2078">
        <f>D26*$H$2</f>
        <v>0</v>
      </c>
      <c r="F26" s="2078">
        <f>E26-E26*($H$1)</f>
        <v>0</v>
      </c>
    </row>
    <row r="27" spans="1:6" ht="15" customHeight="1">
      <c r="A27" s="2201"/>
      <c r="B27" s="2205" t="s">
        <v>8432</v>
      </c>
      <c r="C27" s="2203">
        <v>1</v>
      </c>
      <c r="D27" s="2204">
        <v>6.68</v>
      </c>
      <c r="E27" s="2078">
        <f>D27*$H$2</f>
        <v>0</v>
      </c>
      <c r="F27" s="2078">
        <f>E27-E27*($H$1)</f>
        <v>0</v>
      </c>
    </row>
    <row r="28" spans="1:6" ht="15" customHeight="1">
      <c r="A28" s="2201"/>
      <c r="B28" s="2205" t="s">
        <v>8433</v>
      </c>
      <c r="C28" s="2203">
        <v>2</v>
      </c>
      <c r="D28" s="2204">
        <v>5.63</v>
      </c>
      <c r="E28" s="2078">
        <f>D28*$H$2</f>
        <v>0</v>
      </c>
      <c r="F28" s="2078">
        <f>E28-E28*($H$1)</f>
        <v>0</v>
      </c>
    </row>
    <row r="29" spans="1:6" ht="15" customHeight="1">
      <c r="A29" s="2201"/>
      <c r="B29" s="2205" t="s">
        <v>8434</v>
      </c>
      <c r="C29" s="2203">
        <v>2</v>
      </c>
      <c r="D29" s="2204">
        <v>5.91</v>
      </c>
      <c r="E29" s="2078">
        <f>D29*$H$2</f>
        <v>0</v>
      </c>
      <c r="F29" s="2078">
        <f>E29-E29*($H$1)</f>
        <v>0</v>
      </c>
    </row>
    <row r="30" spans="1:6" ht="15" customHeight="1">
      <c r="A30" s="2201"/>
      <c r="B30" s="2205" t="s">
        <v>8435</v>
      </c>
      <c r="C30" s="2203">
        <v>2</v>
      </c>
      <c r="D30" s="2204">
        <v>6.75</v>
      </c>
      <c r="E30" s="2078">
        <f>D30*$H$2</f>
        <v>0</v>
      </c>
      <c r="F30" s="2078">
        <f>E30-E30*($H$1)</f>
        <v>0</v>
      </c>
    </row>
    <row r="31" spans="1:6" ht="15" customHeight="1">
      <c r="A31" s="2201"/>
      <c r="B31" s="2205" t="s">
        <v>8436</v>
      </c>
      <c r="C31" s="2203">
        <v>2</v>
      </c>
      <c r="D31" s="2204">
        <v>7.1</v>
      </c>
      <c r="E31" s="2078">
        <f>D31*$H$2</f>
        <v>0</v>
      </c>
      <c r="F31" s="2078">
        <f>E31-E31*($H$1)</f>
        <v>0</v>
      </c>
    </row>
    <row r="32" spans="1:6" ht="30" customHeight="1">
      <c r="A32" s="2201" t="s">
        <v>8437</v>
      </c>
      <c r="B32" s="2205" t="s">
        <v>8438</v>
      </c>
      <c r="C32" s="2203">
        <v>2</v>
      </c>
      <c r="D32" s="2204">
        <v>5.63</v>
      </c>
      <c r="E32" s="2078">
        <f>D32*$H$2</f>
        <v>0</v>
      </c>
      <c r="F32" s="2078">
        <f>E32-E32*($H$1)</f>
        <v>0</v>
      </c>
    </row>
    <row r="33" spans="1:6" ht="30" customHeight="1">
      <c r="A33" s="2201" t="s">
        <v>8439</v>
      </c>
      <c r="B33" s="2205" t="s">
        <v>8440</v>
      </c>
      <c r="C33" s="2203">
        <v>2</v>
      </c>
      <c r="D33" s="2204">
        <v>5.63</v>
      </c>
      <c r="E33" s="2078">
        <f>D33*$H$2</f>
        <v>0</v>
      </c>
      <c r="F33" s="2078">
        <f>E33-E33*($H$1)</f>
        <v>0</v>
      </c>
    </row>
    <row r="34" spans="1:6" ht="15" customHeight="1">
      <c r="A34" s="2201" t="s">
        <v>8441</v>
      </c>
      <c r="B34" s="2205" t="s">
        <v>8442</v>
      </c>
      <c r="C34" s="2203">
        <v>1</v>
      </c>
      <c r="D34" s="2204">
        <v>6.68</v>
      </c>
      <c r="E34" s="2078">
        <f>D34*$H$2</f>
        <v>0</v>
      </c>
      <c r="F34" s="2078">
        <f>E34-E34*($H$1)</f>
        <v>0</v>
      </c>
    </row>
    <row r="35" spans="1:6" ht="15" customHeight="1">
      <c r="A35" s="2201" t="s">
        <v>8443</v>
      </c>
      <c r="B35" s="2205" t="s">
        <v>8444</v>
      </c>
      <c r="C35" s="2203">
        <v>4</v>
      </c>
      <c r="D35" s="2204">
        <v>3.06</v>
      </c>
      <c r="E35" s="2078">
        <f>D35*$H$2</f>
        <v>0</v>
      </c>
      <c r="F35" s="2078">
        <f>E35-E35*($H$1)</f>
        <v>0</v>
      </c>
    </row>
    <row r="36" spans="1:6" ht="15" customHeight="1">
      <c r="A36" s="2201" t="s">
        <v>8445</v>
      </c>
      <c r="B36" s="2205" t="s">
        <v>8446</v>
      </c>
      <c r="C36" s="2203">
        <v>4</v>
      </c>
      <c r="D36" s="2204">
        <v>3.65</v>
      </c>
      <c r="E36" s="2078">
        <f>D36*$H$2</f>
        <v>0</v>
      </c>
      <c r="F36" s="2078">
        <f>E36-E36*($H$1)</f>
        <v>0</v>
      </c>
    </row>
    <row r="37" spans="1:6" ht="30" customHeight="1">
      <c r="A37" s="2201" t="s">
        <v>8447</v>
      </c>
      <c r="B37" s="2205" t="s">
        <v>8448</v>
      </c>
      <c r="C37" s="2203">
        <v>4</v>
      </c>
      <c r="D37" s="2204">
        <v>3.06</v>
      </c>
      <c r="E37" s="2078">
        <f>D37*$H$2</f>
        <v>0</v>
      </c>
      <c r="F37" s="2078">
        <f>E37-E37*($H$1)</f>
        <v>0</v>
      </c>
    </row>
    <row r="38" spans="1:6" ht="15" customHeight="1">
      <c r="A38" s="2201" t="s">
        <v>8449</v>
      </c>
      <c r="B38" s="2205" t="s">
        <v>8450</v>
      </c>
      <c r="C38" s="2203">
        <v>1</v>
      </c>
      <c r="D38" s="2204">
        <v>6.96</v>
      </c>
      <c r="E38" s="2078">
        <f>D38*$H$2</f>
        <v>0</v>
      </c>
      <c r="F38" s="2078">
        <f>E38-E38*($H$1)</f>
        <v>0</v>
      </c>
    </row>
    <row r="39" spans="1:6" ht="30" customHeight="1">
      <c r="A39" s="2201" t="s">
        <v>8451</v>
      </c>
      <c r="B39" s="2205" t="s">
        <v>8452</v>
      </c>
      <c r="C39" s="2203">
        <v>1</v>
      </c>
      <c r="D39" s="2204">
        <v>10.08</v>
      </c>
      <c r="E39" s="2078">
        <f>D39*$H$2</f>
        <v>0</v>
      </c>
      <c r="F39" s="2078">
        <f>E39-E39*($H$1)</f>
        <v>0</v>
      </c>
    </row>
    <row r="40" spans="1:6" ht="30" customHeight="1">
      <c r="A40" s="2201" t="s">
        <v>8453</v>
      </c>
      <c r="B40" s="2205" t="s">
        <v>8454</v>
      </c>
      <c r="C40" s="2203">
        <v>1</v>
      </c>
      <c r="D40" s="2204">
        <v>10.08</v>
      </c>
      <c r="E40" s="2078">
        <f>D40*$H$2</f>
        <v>0</v>
      </c>
      <c r="F40" s="2078">
        <f>E40-E40*($H$1)</f>
        <v>0</v>
      </c>
    </row>
    <row r="41" spans="1:6" ht="15" customHeight="1">
      <c r="A41" s="2201" t="s">
        <v>8455</v>
      </c>
      <c r="B41" s="2205" t="s">
        <v>8456</v>
      </c>
      <c r="C41" s="2203">
        <v>1</v>
      </c>
      <c r="D41" s="2204">
        <v>10.08</v>
      </c>
      <c r="E41" s="2078">
        <f>D41*$H$2</f>
        <v>0</v>
      </c>
      <c r="F41" s="2078">
        <f>E41-E41*($H$1)</f>
        <v>0</v>
      </c>
    </row>
    <row r="42" spans="1:6" ht="15" customHeight="1">
      <c r="A42" s="2201"/>
      <c r="B42" s="2205" t="s">
        <v>8457</v>
      </c>
      <c r="C42" s="2203">
        <v>1</v>
      </c>
      <c r="D42" s="2204">
        <v>12.06</v>
      </c>
      <c r="E42" s="2078">
        <f>D42*$H$2</f>
        <v>0</v>
      </c>
      <c r="F42" s="2078">
        <f>E42-E42*($H$1)</f>
        <v>0</v>
      </c>
    </row>
    <row r="43" spans="1:6" ht="15" customHeight="1">
      <c r="A43" s="2201" t="s">
        <v>8458</v>
      </c>
      <c r="B43" s="2205" t="s">
        <v>8459</v>
      </c>
      <c r="C43" s="2203">
        <v>1</v>
      </c>
      <c r="D43" s="2204">
        <v>12.06</v>
      </c>
      <c r="E43" s="2078">
        <f>D43*$H$2</f>
        <v>0</v>
      </c>
      <c r="F43" s="2078">
        <f>E43-E43*($H$1)</f>
        <v>0</v>
      </c>
    </row>
    <row r="44" spans="1:6" ht="15" customHeight="1">
      <c r="A44" s="2201" t="s">
        <v>8460</v>
      </c>
      <c r="B44" s="2205" t="s">
        <v>8461</v>
      </c>
      <c r="C44" s="2203">
        <v>1</v>
      </c>
      <c r="D44" s="2204">
        <v>12.06</v>
      </c>
      <c r="E44" s="2078">
        <f>D44*$H$2</f>
        <v>0</v>
      </c>
      <c r="F44" s="2078">
        <f>E44-E44*($H$1)</f>
        <v>0</v>
      </c>
    </row>
    <row r="45" spans="1:6" ht="15" customHeight="1">
      <c r="A45" s="2201"/>
      <c r="B45" s="2205" t="s">
        <v>8462</v>
      </c>
      <c r="C45" s="2203">
        <v>1</v>
      </c>
      <c r="D45" s="2204">
        <v>11.3</v>
      </c>
      <c r="E45" s="2078">
        <f>D45*$H$2</f>
        <v>0</v>
      </c>
      <c r="F45" s="2078">
        <f>E45-E45*($H$1)</f>
        <v>0</v>
      </c>
    </row>
    <row r="46" spans="1:6" ht="30" customHeight="1">
      <c r="A46" s="2201"/>
      <c r="B46" s="2205" t="s">
        <v>8463</v>
      </c>
      <c r="C46" s="2203">
        <v>1</v>
      </c>
      <c r="D46" s="2204">
        <v>17.5</v>
      </c>
      <c r="E46" s="2078">
        <f>D46*$H$2</f>
        <v>0</v>
      </c>
      <c r="F46" s="2078">
        <f>E46-E46*($H$1)</f>
        <v>0</v>
      </c>
    </row>
    <row r="47" spans="1:6" ht="15" customHeight="1">
      <c r="A47" s="2201" t="s">
        <v>8464</v>
      </c>
      <c r="B47" s="2205" t="s">
        <v>8465</v>
      </c>
      <c r="C47" s="2203">
        <v>4</v>
      </c>
      <c r="D47" s="2204">
        <v>5.64</v>
      </c>
      <c r="E47" s="2078">
        <f>D47*$H$2</f>
        <v>0</v>
      </c>
      <c r="F47" s="2078">
        <f>E47-E47*($H$1)</f>
        <v>0</v>
      </c>
    </row>
    <row r="48" spans="1:6" ht="30" customHeight="1">
      <c r="A48" s="2201"/>
      <c r="B48" s="2205" t="s">
        <v>8466</v>
      </c>
      <c r="C48" s="2203">
        <v>1</v>
      </c>
      <c r="D48" s="2204">
        <v>15.68</v>
      </c>
      <c r="E48" s="2078">
        <f>D48*$H$2</f>
        <v>0</v>
      </c>
      <c r="F48" s="2078">
        <f>E48-E48*($H$1)</f>
        <v>0</v>
      </c>
    </row>
    <row r="49" spans="1:6" ht="30" customHeight="1">
      <c r="A49" s="2201"/>
      <c r="B49" s="2205" t="s">
        <v>8467</v>
      </c>
      <c r="C49" s="2203">
        <v>1</v>
      </c>
      <c r="D49" s="2204">
        <v>18.149999999999999</v>
      </c>
      <c r="E49" s="2078">
        <f>D49*$H$2</f>
        <v>0</v>
      </c>
      <c r="F49" s="2078">
        <f>E49-E49*($H$1)</f>
        <v>0</v>
      </c>
    </row>
    <row r="50" spans="1:6" ht="21.75" customHeight="1">
      <c r="A50" s="2201" t="s">
        <v>8468</v>
      </c>
      <c r="B50" s="2205" t="s">
        <v>8469</v>
      </c>
      <c r="C50" s="2203">
        <v>1</v>
      </c>
      <c r="D50" s="2204">
        <v>25.77</v>
      </c>
      <c r="E50" s="2078">
        <f>D50*$H$2</f>
        <v>0</v>
      </c>
      <c r="F50" s="2078">
        <f>E50-E50*($H$1)</f>
        <v>0</v>
      </c>
    </row>
    <row r="51" spans="1:6" ht="15" customHeight="1">
      <c r="A51" s="2201" t="s">
        <v>8470</v>
      </c>
      <c r="B51" s="2205" t="s">
        <v>8471</v>
      </c>
      <c r="C51" s="2203">
        <v>1</v>
      </c>
      <c r="D51" s="2204">
        <v>19.88</v>
      </c>
      <c r="E51" s="2078">
        <f>D51*$H$2</f>
        <v>0</v>
      </c>
      <c r="F51" s="2078">
        <f>E51-E51*($H$1)</f>
        <v>0</v>
      </c>
    </row>
    <row r="52" spans="1:6" ht="15" customHeight="1">
      <c r="A52" s="2206"/>
      <c r="B52" s="2205" t="s">
        <v>8472</v>
      </c>
      <c r="C52" s="2203">
        <v>1</v>
      </c>
      <c r="D52" s="2204">
        <v>18.11</v>
      </c>
      <c r="E52" s="2078">
        <f>D52*$H$2</f>
        <v>0</v>
      </c>
      <c r="F52" s="2078">
        <f>E52-E52*($H$1)</f>
        <v>0</v>
      </c>
    </row>
    <row r="53" spans="1:6" ht="15" customHeight="1">
      <c r="A53" s="2201" t="s">
        <v>8473</v>
      </c>
      <c r="B53" s="2205" t="s">
        <v>8474</v>
      </c>
      <c r="C53" s="2203">
        <v>1</v>
      </c>
      <c r="D53" s="2204">
        <v>15.75</v>
      </c>
      <c r="E53" s="2078">
        <f>D53*$H$2</f>
        <v>0</v>
      </c>
      <c r="F53" s="2078">
        <f>E53-E53*($H$1)</f>
        <v>0</v>
      </c>
    </row>
    <row r="54" spans="1:6" ht="15" customHeight="1">
      <c r="A54" s="2201" t="s">
        <v>8475</v>
      </c>
      <c r="B54" s="2205" t="s">
        <v>8476</v>
      </c>
      <c r="C54" s="2203">
        <v>1</v>
      </c>
      <c r="D54" s="2204">
        <v>17.54</v>
      </c>
      <c r="E54" s="2078">
        <f>D54*$H$2</f>
        <v>0</v>
      </c>
      <c r="F54" s="2078">
        <f>E54-E54*($H$1)</f>
        <v>0</v>
      </c>
    </row>
    <row r="55" spans="1:6" ht="15" customHeight="1">
      <c r="A55" s="2201" t="s">
        <v>8477</v>
      </c>
      <c r="B55" s="2205" t="s">
        <v>8478</v>
      </c>
      <c r="C55" s="2203">
        <v>1</v>
      </c>
      <c r="D55" s="2204">
        <v>25</v>
      </c>
      <c r="E55" s="2078">
        <f>D55*$H$2</f>
        <v>0</v>
      </c>
      <c r="F55" s="2078">
        <f>E55-E55*($H$1)</f>
        <v>0</v>
      </c>
    </row>
    <row r="56" spans="1:6" ht="15" customHeight="1">
      <c r="A56" s="2200" t="s">
        <v>8479</v>
      </c>
      <c r="B56" s="2200"/>
      <c r="C56" s="2200"/>
      <c r="D56" s="2200"/>
      <c r="E56" s="2200"/>
      <c r="F56" s="2200"/>
    </row>
    <row r="57" spans="1:6" ht="15" customHeight="1">
      <c r="A57" s="2201" t="s">
        <v>8473</v>
      </c>
      <c r="B57" s="2205" t="s">
        <v>8480</v>
      </c>
      <c r="C57" s="2203">
        <v>1</v>
      </c>
      <c r="D57" s="2204">
        <v>8</v>
      </c>
      <c r="E57" s="2078">
        <f t="shared" ref="E57:E59" si="0">D57*$H$2</f>
        <v>0</v>
      </c>
      <c r="F57" s="2078">
        <f t="shared" ref="F57:F59" si="1">E57-E57*($H$1)</f>
        <v>0</v>
      </c>
    </row>
    <row r="58" spans="1:6" ht="15" customHeight="1">
      <c r="A58" s="2201" t="s">
        <v>8475</v>
      </c>
      <c r="B58" s="2205" t="s">
        <v>8481</v>
      </c>
      <c r="C58" s="2203">
        <v>1</v>
      </c>
      <c r="D58" s="2204">
        <v>8</v>
      </c>
      <c r="E58" s="2078">
        <f t="shared" si="0"/>
        <v>0</v>
      </c>
      <c r="F58" s="2078">
        <f t="shared" si="1"/>
        <v>0</v>
      </c>
    </row>
    <row r="59" spans="1:6" ht="24.75" customHeight="1">
      <c r="A59" s="2201" t="s">
        <v>8477</v>
      </c>
      <c r="B59" s="2205" t="s">
        <v>8482</v>
      </c>
      <c r="C59" s="2203">
        <v>1</v>
      </c>
      <c r="D59" s="2204">
        <v>8</v>
      </c>
      <c r="E59" s="2078">
        <f t="shared" si="0"/>
        <v>0</v>
      </c>
      <c r="F59" s="2078">
        <f t="shared" si="1"/>
        <v>0</v>
      </c>
    </row>
    <row r="60" spans="1:6" ht="15" customHeight="1">
      <c r="A60" s="2200" t="s">
        <v>8483</v>
      </c>
      <c r="B60" s="2200"/>
      <c r="C60" s="2200"/>
      <c r="D60" s="2200"/>
      <c r="E60" s="2200"/>
      <c r="F60" s="2200"/>
    </row>
    <row r="61" spans="1:6" ht="30" customHeight="1">
      <c r="A61" s="2201" t="s">
        <v>8484</v>
      </c>
      <c r="B61" s="2202" t="s">
        <v>8485</v>
      </c>
      <c r="C61" s="2203">
        <v>2</v>
      </c>
      <c r="D61" s="2204">
        <v>3</v>
      </c>
      <c r="E61" s="2078">
        <f>D61*$H$2</f>
        <v>0</v>
      </c>
      <c r="F61" s="2078">
        <f>E61-E61*($H$1)</f>
        <v>0</v>
      </c>
    </row>
    <row r="62" spans="1:6" ht="15" customHeight="1">
      <c r="A62" s="2201" t="s">
        <v>8486</v>
      </c>
      <c r="B62" s="2202" t="s">
        <v>8487</v>
      </c>
      <c r="C62" s="2203">
        <v>2</v>
      </c>
      <c r="D62" s="2204">
        <v>1.7</v>
      </c>
      <c r="E62" s="2078">
        <f>D62*$H$2</f>
        <v>0</v>
      </c>
      <c r="F62" s="2078">
        <f>E62-E62*($H$1)</f>
        <v>0</v>
      </c>
    </row>
    <row r="63" spans="1:6" ht="15" customHeight="1">
      <c r="A63" s="2201" t="s">
        <v>8488</v>
      </c>
      <c r="B63" s="2202" t="s">
        <v>8489</v>
      </c>
      <c r="C63" s="2203">
        <v>1</v>
      </c>
      <c r="D63" s="2204">
        <v>10.3</v>
      </c>
      <c r="E63" s="2078">
        <f>D63*$H$2</f>
        <v>0</v>
      </c>
      <c r="F63" s="2078">
        <f>E63-E63*($H$1)</f>
        <v>0</v>
      </c>
    </row>
    <row r="64" spans="1:6" ht="15" customHeight="1">
      <c r="A64" s="2201" t="s">
        <v>8490</v>
      </c>
      <c r="B64" s="2202" t="s">
        <v>8491</v>
      </c>
      <c r="C64" s="2203">
        <v>2</v>
      </c>
      <c r="D64" s="2204">
        <v>3.6</v>
      </c>
      <c r="E64" s="2078">
        <f>D64*$H$2</f>
        <v>0</v>
      </c>
      <c r="F64" s="2078">
        <f>E64-E64*($H$1)</f>
        <v>0</v>
      </c>
    </row>
    <row r="65" spans="1:6" ht="15" customHeight="1">
      <c r="A65" s="2201" t="s">
        <v>8492</v>
      </c>
      <c r="B65" s="2202" t="s">
        <v>8493</v>
      </c>
      <c r="C65" s="2203">
        <v>1</v>
      </c>
      <c r="D65" s="2204">
        <v>7.2</v>
      </c>
      <c r="E65" s="2078">
        <f>D65*$H$2</f>
        <v>0</v>
      </c>
      <c r="F65" s="2078">
        <f>E65-E65*($H$1)</f>
        <v>0</v>
      </c>
    </row>
    <row r="66" spans="1:6" ht="15" customHeight="1">
      <c r="A66" s="2201"/>
      <c r="B66" s="2202" t="s">
        <v>8494</v>
      </c>
      <c r="C66" s="2203">
        <v>1</v>
      </c>
      <c r="D66" s="2204">
        <v>4.45</v>
      </c>
      <c r="E66" s="2078">
        <f>D66*$H$2</f>
        <v>0</v>
      </c>
      <c r="F66" s="2078">
        <f>E66-E66*($H$1)</f>
        <v>0</v>
      </c>
    </row>
    <row r="67" spans="1:6" ht="15" customHeight="1">
      <c r="A67" s="2201"/>
      <c r="B67" s="2202" t="s">
        <v>8495</v>
      </c>
      <c r="C67" s="2203">
        <v>1</v>
      </c>
      <c r="D67" s="2207"/>
      <c r="E67" s="2078">
        <v>1100</v>
      </c>
      <c r="F67" s="2078">
        <f>E67-E67*($H$1)</f>
        <v>1100</v>
      </c>
    </row>
    <row r="68" spans="1:6" ht="15" customHeight="1">
      <c r="A68" s="2200" t="s">
        <v>8496</v>
      </c>
      <c r="B68" s="2200"/>
      <c r="C68" s="2200"/>
      <c r="D68" s="2200"/>
      <c r="E68" s="2200"/>
      <c r="F68" s="2200"/>
    </row>
    <row r="69" spans="1:6" ht="33" customHeight="1">
      <c r="A69" s="2201" t="s">
        <v>8497</v>
      </c>
      <c r="B69" s="2202" t="s">
        <v>8498</v>
      </c>
      <c r="C69" s="2203">
        <v>12</v>
      </c>
      <c r="D69" s="2204">
        <v>27.2</v>
      </c>
      <c r="E69" s="2078">
        <f>D69*$H$2</f>
        <v>0</v>
      </c>
      <c r="F69" s="2078">
        <f>E69-E69*($H$1)</f>
        <v>0</v>
      </c>
    </row>
    <row r="70" spans="1:6" ht="44.25" customHeight="1">
      <c r="A70" s="2201" t="s">
        <v>8499</v>
      </c>
      <c r="B70" s="2202" t="s">
        <v>8500</v>
      </c>
      <c r="C70" s="2203">
        <v>12</v>
      </c>
      <c r="D70" s="2204">
        <v>23.6</v>
      </c>
      <c r="E70" s="2078">
        <f>D70*$H$2</f>
        <v>0</v>
      </c>
      <c r="F70" s="2078">
        <f>E70-E70*($H$1)</f>
        <v>0</v>
      </c>
    </row>
    <row r="71" spans="1:6" ht="30.75" customHeight="1">
      <c r="A71" s="2201" t="s">
        <v>8501</v>
      </c>
      <c r="B71" s="2202" t="s">
        <v>8502</v>
      </c>
      <c r="C71" s="2203">
        <v>12</v>
      </c>
      <c r="D71" s="2204">
        <v>22.65</v>
      </c>
      <c r="E71" s="2078">
        <f>D71*$H$2</f>
        <v>0</v>
      </c>
      <c r="F71" s="2078">
        <f>E71-E71*($H$1)</f>
        <v>0</v>
      </c>
    </row>
    <row r="72" spans="1:6" ht="15" customHeight="1">
      <c r="A72" s="2201" t="s">
        <v>8503</v>
      </c>
      <c r="B72" s="2202" t="s">
        <v>8504</v>
      </c>
      <c r="C72" s="2203">
        <v>12</v>
      </c>
      <c r="D72" s="2204">
        <v>8.2200000000000006</v>
      </c>
      <c r="E72" s="2078">
        <f>D72*$H$2</f>
        <v>0</v>
      </c>
      <c r="F72" s="2078">
        <f>E72-E72*($H$1)</f>
        <v>0</v>
      </c>
    </row>
    <row r="73" spans="1:6" ht="15" customHeight="1">
      <c r="A73" s="2201" t="s">
        <v>8505</v>
      </c>
      <c r="B73" s="2202" t="s">
        <v>8506</v>
      </c>
      <c r="C73" s="2203">
        <v>12</v>
      </c>
      <c r="D73" s="2204">
        <v>18.55</v>
      </c>
      <c r="E73" s="2078">
        <f>D73*$H$2</f>
        <v>0</v>
      </c>
      <c r="F73" s="2078">
        <f>E73-E73*($H$1)</f>
        <v>0</v>
      </c>
    </row>
    <row r="74" spans="1:6" ht="15" customHeight="1">
      <c r="A74" s="2201" t="s">
        <v>8507</v>
      </c>
      <c r="B74" s="2202" t="s">
        <v>8508</v>
      </c>
      <c r="C74" s="2203">
        <v>20</v>
      </c>
      <c r="D74" s="2204">
        <v>11.9</v>
      </c>
      <c r="E74" s="2078">
        <f>D74*$H$2</f>
        <v>0</v>
      </c>
      <c r="F74" s="2078">
        <f>E74-E74*($H$1)</f>
        <v>0</v>
      </c>
    </row>
    <row r="75" spans="1:6" ht="15" customHeight="1">
      <c r="A75" s="2201" t="s">
        <v>8509</v>
      </c>
      <c r="B75" s="2202" t="s">
        <v>8510</v>
      </c>
      <c r="C75" s="2203">
        <v>50</v>
      </c>
      <c r="D75" s="2204">
        <v>6.05</v>
      </c>
      <c r="E75" s="2078">
        <f>D75*$H$2</f>
        <v>0</v>
      </c>
      <c r="F75" s="2078">
        <f>E75-E75*($H$1)</f>
        <v>0</v>
      </c>
    </row>
    <row r="76" spans="1:6" ht="15" customHeight="1">
      <c r="A76" s="2201" t="s">
        <v>8511</v>
      </c>
      <c r="B76" s="2202" t="s">
        <v>8512</v>
      </c>
      <c r="C76" s="2203">
        <v>12</v>
      </c>
      <c r="D76" s="2204">
        <v>24.55</v>
      </c>
      <c r="E76" s="2078">
        <f>D76*$H$2</f>
        <v>0</v>
      </c>
      <c r="F76" s="2078">
        <f>E76-E76*($H$1)</f>
        <v>0</v>
      </c>
    </row>
    <row r="77" spans="1:6" ht="15" customHeight="1">
      <c r="A77" s="2201" t="s">
        <v>8513</v>
      </c>
      <c r="B77" s="2202" t="s">
        <v>8514</v>
      </c>
      <c r="C77" s="2203">
        <v>20</v>
      </c>
      <c r="D77" s="2204">
        <v>16.149999999999999</v>
      </c>
      <c r="E77" s="2078">
        <f>D77*$H$2</f>
        <v>0</v>
      </c>
      <c r="F77" s="2078">
        <f>E77-E77*($H$1)</f>
        <v>0</v>
      </c>
    </row>
    <row r="78" spans="1:6" ht="15" customHeight="1">
      <c r="A78" s="2201" t="s">
        <v>8515</v>
      </c>
      <c r="B78" s="2202" t="s">
        <v>8516</v>
      </c>
      <c r="C78" s="2203">
        <v>20</v>
      </c>
      <c r="D78" s="2204">
        <v>16.45</v>
      </c>
      <c r="E78" s="2078">
        <f>D78*$H$2</f>
        <v>0</v>
      </c>
      <c r="F78" s="2078">
        <f>E78-E78*($H$1)</f>
        <v>0</v>
      </c>
    </row>
    <row r="79" spans="1:6" ht="15" customHeight="1">
      <c r="A79" s="2201" t="s">
        <v>8517</v>
      </c>
      <c r="B79" s="2202" t="s">
        <v>8518</v>
      </c>
      <c r="C79" s="2203">
        <v>12</v>
      </c>
      <c r="D79" s="2204">
        <v>21.1</v>
      </c>
      <c r="E79" s="2078">
        <f>D79*$H$2</f>
        <v>0</v>
      </c>
      <c r="F79" s="2078">
        <f>E79-E79*($H$1)</f>
        <v>0</v>
      </c>
    </row>
    <row r="80" spans="1:6" ht="15" customHeight="1">
      <c r="A80" s="2201" t="s">
        <v>8519</v>
      </c>
      <c r="B80" s="2202" t="s">
        <v>8520</v>
      </c>
      <c r="C80" s="2203">
        <v>20</v>
      </c>
      <c r="D80" s="2204">
        <v>13.95</v>
      </c>
      <c r="E80" s="2078">
        <f>D80*$H$2</f>
        <v>0</v>
      </c>
      <c r="F80" s="2078">
        <f>E80-E80*($H$1)</f>
        <v>0</v>
      </c>
    </row>
    <row r="81" spans="1:6" ht="15" customHeight="1">
      <c r="A81" s="2201" t="s">
        <v>8521</v>
      </c>
      <c r="B81" s="2202" t="s">
        <v>8522</v>
      </c>
      <c r="C81" s="2203">
        <v>12</v>
      </c>
      <c r="D81" s="2204">
        <v>18.05</v>
      </c>
      <c r="E81" s="2078">
        <f>D81*$H$2</f>
        <v>0</v>
      </c>
      <c r="F81" s="2078">
        <f>E81-E81*($H$1)</f>
        <v>0</v>
      </c>
    </row>
    <row r="82" spans="1:6" ht="15" customHeight="1">
      <c r="A82" s="2201" t="s">
        <v>8523</v>
      </c>
      <c r="B82" s="2202" t="s">
        <v>8524</v>
      </c>
      <c r="C82" s="2203">
        <v>20</v>
      </c>
      <c r="D82" s="2204">
        <v>11.9</v>
      </c>
      <c r="E82" s="2078">
        <f>D82*$H$2</f>
        <v>0</v>
      </c>
      <c r="F82" s="2078">
        <f>E82-E82*($H$1)</f>
        <v>0</v>
      </c>
    </row>
    <row r="83" spans="1:6" ht="15" customHeight="1">
      <c r="A83" s="2201" t="s">
        <v>8525</v>
      </c>
      <c r="B83" s="2202" t="s">
        <v>8526</v>
      </c>
      <c r="C83" s="2203">
        <v>20</v>
      </c>
      <c r="D83" s="2204">
        <v>13.07</v>
      </c>
      <c r="E83" s="2078">
        <f>D83*$H$2</f>
        <v>0</v>
      </c>
      <c r="F83" s="2078">
        <f>E83-E83*($H$1)</f>
        <v>0</v>
      </c>
    </row>
    <row r="84" spans="1:6" ht="15" customHeight="1">
      <c r="A84" s="2201" t="s">
        <v>8527</v>
      </c>
      <c r="B84" s="2202" t="s">
        <v>8528</v>
      </c>
      <c r="C84" s="2203">
        <v>20</v>
      </c>
      <c r="D84" s="2204">
        <v>12.77</v>
      </c>
      <c r="E84" s="2078">
        <f>D84*$H$2</f>
        <v>0</v>
      </c>
      <c r="F84" s="2078">
        <f>E84-E84*($H$1)</f>
        <v>0</v>
      </c>
    </row>
    <row r="85" spans="1:6" ht="15" customHeight="1">
      <c r="A85" s="2201" t="s">
        <v>8529</v>
      </c>
      <c r="B85" s="2202" t="s">
        <v>8530</v>
      </c>
      <c r="C85" s="2203">
        <v>20</v>
      </c>
      <c r="D85" s="2204">
        <v>12.77</v>
      </c>
      <c r="E85" s="2078">
        <f>D85*$H$2</f>
        <v>0</v>
      </c>
      <c r="F85" s="2078">
        <f>E85-E85*($H$1)</f>
        <v>0</v>
      </c>
    </row>
    <row r="86" spans="1:6" ht="15" customHeight="1">
      <c r="A86" s="2200" t="s">
        <v>8531</v>
      </c>
      <c r="B86" s="2200"/>
      <c r="C86" s="2200"/>
      <c r="D86" s="2200"/>
      <c r="E86" s="2200"/>
      <c r="F86" s="2208"/>
    </row>
    <row r="87" spans="1:6" ht="15" customHeight="1">
      <c r="A87" s="2201" t="s">
        <v>8532</v>
      </c>
      <c r="B87" s="2202" t="s">
        <v>8533</v>
      </c>
      <c r="C87" s="2203">
        <v>20</v>
      </c>
      <c r="D87" s="2204">
        <v>8.39</v>
      </c>
      <c r="E87" s="2078">
        <f>D87*$H$2</f>
        <v>0</v>
      </c>
      <c r="F87" s="2078">
        <f>E87-E87*($H$1)</f>
        <v>0</v>
      </c>
    </row>
    <row r="88" spans="1:6" ht="15" customHeight="1">
      <c r="A88" s="2201" t="s">
        <v>8534</v>
      </c>
      <c r="B88" s="2202" t="s">
        <v>8535</v>
      </c>
      <c r="C88" s="2203">
        <v>20</v>
      </c>
      <c r="D88" s="2204">
        <v>7.1</v>
      </c>
      <c r="E88" s="2078">
        <f>D88*$H$2</f>
        <v>0</v>
      </c>
      <c r="F88" s="2078">
        <f>E88-E88*($H$1)</f>
        <v>0</v>
      </c>
    </row>
    <row r="89" spans="1:6" ht="15" customHeight="1">
      <c r="A89" s="2201" t="s">
        <v>8536</v>
      </c>
      <c r="B89" s="2202" t="s">
        <v>8537</v>
      </c>
      <c r="C89" s="2203">
        <v>20</v>
      </c>
      <c r="D89" s="2204">
        <v>13.06</v>
      </c>
      <c r="E89" s="2078">
        <f>D89*$H$2</f>
        <v>0</v>
      </c>
      <c r="F89" s="2078">
        <f>E89-E89*($H$1)</f>
        <v>0</v>
      </c>
    </row>
    <row r="90" spans="1:6" ht="15" customHeight="1">
      <c r="A90" s="2201" t="s">
        <v>8538</v>
      </c>
      <c r="B90" s="2202" t="s">
        <v>8539</v>
      </c>
      <c r="C90" s="2203">
        <v>20</v>
      </c>
      <c r="D90" s="2204">
        <v>6.47</v>
      </c>
      <c r="E90" s="2078">
        <f>D90*$H$2</f>
        <v>0</v>
      </c>
      <c r="F90" s="2078">
        <f>E90-E90*($H$1)</f>
        <v>0</v>
      </c>
    </row>
    <row r="91" spans="1:6" ht="15" customHeight="1">
      <c r="A91" s="2201" t="s">
        <v>8540</v>
      </c>
      <c r="B91" s="2202" t="s">
        <v>8541</v>
      </c>
      <c r="C91" s="2203">
        <v>20</v>
      </c>
      <c r="D91" s="2204">
        <v>11.34</v>
      </c>
      <c r="E91" s="2078">
        <f>D91*$H$2</f>
        <v>0</v>
      </c>
      <c r="F91" s="2078">
        <f>E91-E91*($H$1)</f>
        <v>0</v>
      </c>
    </row>
    <row r="92" spans="1:6" ht="15" customHeight="1">
      <c r="A92" s="2201" t="s">
        <v>8542</v>
      </c>
      <c r="B92" s="2202" t="s">
        <v>8543</v>
      </c>
      <c r="C92" s="2203">
        <v>20</v>
      </c>
      <c r="D92" s="2204">
        <v>15</v>
      </c>
      <c r="E92" s="2078">
        <f>D92*$H$2</f>
        <v>0</v>
      </c>
      <c r="F92" s="2078">
        <f>E92-E92*($H$1)</f>
        <v>0</v>
      </c>
    </row>
    <row r="93" spans="1:6" ht="15" customHeight="1">
      <c r="A93" s="2201" t="s">
        <v>8544</v>
      </c>
      <c r="B93" s="2202" t="s">
        <v>8545</v>
      </c>
      <c r="C93" s="2203">
        <v>20</v>
      </c>
      <c r="D93" s="2204">
        <v>5.91</v>
      </c>
      <c r="E93" s="2078">
        <f>D93*$H$2</f>
        <v>0</v>
      </c>
      <c r="F93" s="2078">
        <f>E93-E93*($H$1)</f>
        <v>0</v>
      </c>
    </row>
    <row r="94" spans="1:6" ht="15" customHeight="1">
      <c r="A94" s="2201" t="s">
        <v>8546</v>
      </c>
      <c r="B94" s="2202" t="s">
        <v>8547</v>
      </c>
      <c r="C94" s="2203">
        <v>20</v>
      </c>
      <c r="D94" s="2204">
        <v>6.8</v>
      </c>
      <c r="E94" s="2078">
        <f>D94*$H$2</f>
        <v>0</v>
      </c>
      <c r="F94" s="2078">
        <f>E94-E94*($H$1)</f>
        <v>0</v>
      </c>
    </row>
    <row r="95" spans="1:6" ht="15" customHeight="1">
      <c r="A95" s="2201" t="s">
        <v>8548</v>
      </c>
      <c r="B95" s="2202" t="s">
        <v>8549</v>
      </c>
      <c r="C95" s="2203">
        <v>20</v>
      </c>
      <c r="D95" s="2204">
        <v>7.25</v>
      </c>
      <c r="E95" s="2078">
        <f>D95*$H$2</f>
        <v>0</v>
      </c>
      <c r="F95" s="2078">
        <f>E95-E95*($H$1)</f>
        <v>0</v>
      </c>
    </row>
    <row r="96" spans="1:6" ht="15" customHeight="1">
      <c r="A96" s="2201" t="s">
        <v>8550</v>
      </c>
      <c r="B96" s="2202" t="s">
        <v>8551</v>
      </c>
      <c r="C96" s="2203">
        <v>20</v>
      </c>
      <c r="D96" s="2204">
        <v>7.96</v>
      </c>
      <c r="E96" s="2078">
        <f>D96*$H$2</f>
        <v>0</v>
      </c>
      <c r="F96" s="2078">
        <f>E96-E96*($H$1)</f>
        <v>0</v>
      </c>
    </row>
    <row r="97" spans="1:6" ht="15" customHeight="1">
      <c r="A97" s="2201" t="s">
        <v>8552</v>
      </c>
      <c r="B97" s="2202" t="s">
        <v>8553</v>
      </c>
      <c r="C97" s="2203">
        <v>20</v>
      </c>
      <c r="D97" s="2204">
        <v>7.96</v>
      </c>
      <c r="E97" s="2078">
        <f>D97*$H$2</f>
        <v>0</v>
      </c>
      <c r="F97" s="2078">
        <f>E97-E97*($H$1)</f>
        <v>0</v>
      </c>
    </row>
    <row r="98" spans="1:6" ht="15" customHeight="1">
      <c r="A98" s="2201" t="s">
        <v>8554</v>
      </c>
      <c r="B98" s="2202" t="s">
        <v>8555</v>
      </c>
      <c r="C98" s="2203">
        <v>1</v>
      </c>
      <c r="D98" s="2204">
        <v>20.98</v>
      </c>
      <c r="E98" s="2078">
        <f>D98*$H$2</f>
        <v>0</v>
      </c>
      <c r="F98" s="2078">
        <f>E98-E98*($H$1)</f>
        <v>0</v>
      </c>
    </row>
    <row r="99" spans="1:6" ht="15" customHeight="1">
      <c r="A99" s="2201" t="s">
        <v>8556</v>
      </c>
      <c r="B99" s="2202" t="s">
        <v>8557</v>
      </c>
      <c r="C99" s="2203">
        <v>1</v>
      </c>
      <c r="D99" s="2204">
        <v>29.31</v>
      </c>
      <c r="E99" s="2078">
        <f>D99*$H$2</f>
        <v>0</v>
      </c>
      <c r="F99" s="2078">
        <f>E99-E99*($H$1)</f>
        <v>0</v>
      </c>
    </row>
    <row r="100" spans="1:6" ht="15" customHeight="1">
      <c r="A100" s="2201" t="s">
        <v>8558</v>
      </c>
      <c r="B100" s="2202" t="s">
        <v>8559</v>
      </c>
      <c r="C100" s="2203">
        <v>1</v>
      </c>
      <c r="D100" s="2204">
        <v>19.38</v>
      </c>
      <c r="E100" s="2078">
        <f>D100*$H$2</f>
        <v>0</v>
      </c>
      <c r="F100" s="2078">
        <f>E100-E100*($H$1)</f>
        <v>0</v>
      </c>
    </row>
    <row r="101" spans="1:6" ht="15" customHeight="1">
      <c r="A101" s="2201" t="s">
        <v>8560</v>
      </c>
      <c r="B101" s="2202" t="s">
        <v>8561</v>
      </c>
      <c r="C101" s="2203">
        <v>1</v>
      </c>
      <c r="D101" s="2204">
        <v>16.16</v>
      </c>
      <c r="E101" s="2078">
        <f>D101*$H$2</f>
        <v>0</v>
      </c>
      <c r="F101" s="2078">
        <f>E101-E101*($H$1)</f>
        <v>0</v>
      </c>
    </row>
    <row r="102" spans="1:6" ht="15" customHeight="1">
      <c r="A102" s="2200" t="s">
        <v>8562</v>
      </c>
      <c r="B102" s="2200"/>
      <c r="C102" s="2200"/>
      <c r="D102" s="2200"/>
      <c r="E102" s="2200"/>
      <c r="F102" s="2208"/>
    </row>
    <row r="103" spans="1:6" ht="15" customHeight="1">
      <c r="A103" s="2209">
        <v>8412</v>
      </c>
      <c r="B103" s="2202" t="s">
        <v>8563</v>
      </c>
      <c r="C103" s="2203" t="s">
        <v>8564</v>
      </c>
      <c r="D103" s="2204">
        <v>135</v>
      </c>
      <c r="E103" s="2078">
        <f>D103*$H$2</f>
        <v>0</v>
      </c>
      <c r="F103" s="2078">
        <f>E103-E103*($H$1)</f>
        <v>0</v>
      </c>
    </row>
    <row r="104" spans="1:6" ht="15" customHeight="1">
      <c r="A104" s="2209">
        <v>8414</v>
      </c>
      <c r="B104" s="2202" t="s">
        <v>8565</v>
      </c>
      <c r="C104" s="2203" t="s">
        <v>8564</v>
      </c>
      <c r="D104" s="2204">
        <v>135</v>
      </c>
      <c r="E104" s="2078">
        <f>D104*$H$2</f>
        <v>0</v>
      </c>
      <c r="F104" s="2078">
        <f>E104-E104*($H$1)</f>
        <v>0</v>
      </c>
    </row>
    <row r="105" spans="1:6" ht="15" customHeight="1">
      <c r="A105" s="2209">
        <v>8415</v>
      </c>
      <c r="B105" s="2202" t="s">
        <v>8566</v>
      </c>
      <c r="C105" s="2203" t="s">
        <v>8564</v>
      </c>
      <c r="D105" s="2204">
        <v>135</v>
      </c>
      <c r="E105" s="2078">
        <f>D105*$H$2</f>
        <v>0</v>
      </c>
      <c r="F105" s="2078">
        <f>E105-E105*($H$1)</f>
        <v>0</v>
      </c>
    </row>
    <row r="106" spans="1:6" ht="15" customHeight="1">
      <c r="A106" s="2209">
        <v>14792</v>
      </c>
      <c r="B106" s="2202" t="s">
        <v>8567</v>
      </c>
      <c r="C106" s="2203" t="s">
        <v>8564</v>
      </c>
      <c r="D106" s="2204">
        <v>135</v>
      </c>
      <c r="E106" s="2078">
        <f>D106*$H$2</f>
        <v>0</v>
      </c>
      <c r="F106" s="2078">
        <f>E106-E106*($H$1)</f>
        <v>0</v>
      </c>
    </row>
    <row r="107" spans="1:6" ht="14.25"/>
    <row r="108" spans="1:6" ht="14.25"/>
    <row r="109" spans="1:6" ht="14.25"/>
    <row r="110" spans="1:6" ht="14.25"/>
    <row r="111" spans="1:6" ht="14.25"/>
    <row r="112" spans="1:6" ht="14.25"/>
    <row r="113" ht="14.25"/>
    <row r="114" ht="14.25"/>
    <row r="115" ht="14.25"/>
    <row r="116" ht="14.25"/>
    <row r="117" ht="14.25"/>
    <row r="118" ht="14.25"/>
    <row r="119" ht="14.25"/>
    <row r="120" ht="14.25"/>
    <row r="121" ht="14.25"/>
    <row r="122" ht="14.25"/>
    <row r="123" ht="14.25"/>
    <row r="124" ht="14.25"/>
    <row r="125" ht="14.25"/>
    <row r="126" ht="14.25"/>
    <row r="127" ht="14.25"/>
    <row r="128" ht="14.25"/>
    <row r="129" ht="14.25"/>
    <row r="130" ht="14.25"/>
    <row r="131" ht="14.25"/>
    <row r="132" ht="14.25"/>
    <row r="133" ht="14.25"/>
    <row r="134" ht="14.25"/>
    <row r="135" ht="14.25"/>
    <row r="136" ht="14.25"/>
    <row r="137" ht="14.25"/>
    <row r="138" ht="14.25"/>
    <row r="139" ht="14.25"/>
    <row r="140" ht="14.25"/>
    <row r="141" ht="14.25"/>
    <row r="142" ht="14.25"/>
    <row r="143" ht="14.25"/>
    <row r="144" ht="14.25"/>
    <row r="145" ht="14.25"/>
    <row r="146" ht="14.25"/>
    <row r="147" ht="14.25"/>
    <row r="148" ht="14.25"/>
    <row r="149" ht="14.25"/>
    <row r="150" ht="14.25"/>
    <row r="151" ht="14.25"/>
    <row r="152" ht="14.25"/>
    <row r="153" ht="14.25"/>
    <row r="154" ht="14.25"/>
    <row r="155" ht="14.25"/>
    <row r="156" ht="14.25"/>
    <row r="157" ht="14.25"/>
    <row r="158" ht="14.25"/>
    <row r="159" ht="14.25"/>
    <row r="160" ht="14.25"/>
    <row r="161" ht="14.25"/>
    <row r="162" ht="14.25"/>
    <row r="163" ht="14.25"/>
    <row r="164" ht="14.25"/>
    <row r="165" ht="14.25"/>
    <row r="166" ht="14.25"/>
    <row r="167" ht="14.25"/>
    <row r="168" ht="14.25"/>
    <row r="169" ht="14.25"/>
    <row r="170" ht="14.25"/>
    <row r="171" ht="14.25"/>
    <row r="172" ht="14.25"/>
    <row r="173" ht="14.25"/>
    <row r="174" ht="14.25"/>
    <row r="175" ht="14.25"/>
    <row r="176" ht="14.25"/>
    <row r="177" ht="14.25"/>
    <row r="178" ht="14.25"/>
    <row r="179" ht="14.25"/>
    <row r="180" ht="14.25"/>
    <row r="181" ht="14.25"/>
    <row r="182" ht="14.25"/>
    <row r="183" ht="14.25"/>
    <row r="184" ht="14.25"/>
    <row r="185" ht="14.25"/>
    <row r="186" ht="14.25"/>
    <row r="187" ht="14.25"/>
    <row r="188" ht="14.25"/>
    <row r="189" ht="14.25"/>
    <row r="190" ht="14.25"/>
    <row r="191" ht="14.25"/>
    <row r="192" ht="14.25"/>
    <row r="193" ht="14.25"/>
    <row r="194" ht="14.25"/>
    <row r="195" ht="14.25"/>
    <row r="196" ht="14.25"/>
    <row r="197" ht="14.25"/>
    <row r="198" ht="14.25"/>
    <row r="199" ht="14.25"/>
    <row r="200" ht="14.25"/>
    <row r="201" ht="14.25"/>
    <row r="202" ht="14.25"/>
    <row r="203" ht="14.25"/>
    <row r="204" ht="14.25"/>
    <row r="205" ht="14.25"/>
    <row r="206" ht="14.25"/>
    <row r="207" ht="14.25"/>
    <row r="208" ht="14.25"/>
    <row r="209" ht="14.25"/>
    <row r="210" ht="14.25"/>
    <row r="211" ht="14.25"/>
    <row r="212" ht="14.25"/>
    <row r="213" ht="14.25"/>
    <row r="214" ht="14.25"/>
    <row r="215" ht="14.25"/>
    <row r="216" ht="14.25"/>
    <row r="217" ht="14.25"/>
    <row r="218" ht="14.25"/>
    <row r="219" ht="14.25"/>
    <row r="220" ht="14.25"/>
    <row r="221" ht="14.25"/>
    <row r="222" ht="14.25"/>
    <row r="223" ht="14.25"/>
    <row r="224" ht="14.25"/>
    <row r="225" ht="14.25"/>
    <row r="226" ht="14.25"/>
    <row r="227" ht="14.25"/>
    <row r="228" ht="14.25"/>
    <row r="229" ht="14.25"/>
    <row r="230" ht="14.25"/>
    <row r="231" ht="14.25"/>
    <row r="232" ht="14.25"/>
    <row r="233" ht="14.25"/>
    <row r="234" ht="14.25"/>
    <row r="235" ht="14.25"/>
    <row r="236" ht="14.25"/>
    <row r="237" ht="14.25"/>
    <row r="238" ht="14.25"/>
    <row r="239" ht="14.25"/>
    <row r="240" ht="14.25"/>
    <row r="241" ht="14.25"/>
    <row r="242" ht="14.25"/>
    <row r="243" ht="14.25"/>
    <row r="244" ht="14.25"/>
    <row r="245" ht="14.25"/>
    <row r="246" ht="14.25"/>
    <row r="247" ht="14.25"/>
    <row r="248" ht="14.25"/>
    <row r="249" ht="14.25"/>
    <row r="250" ht="14.25"/>
    <row r="251" ht="14.25"/>
    <row r="252" ht="14.25"/>
    <row r="253" ht="14.25"/>
    <row r="254" ht="14.25"/>
    <row r="255" ht="14.25"/>
    <row r="256" ht="14.25"/>
    <row r="257" ht="14.25"/>
    <row r="258" ht="14.25"/>
    <row r="259" ht="14.25"/>
    <row r="260" ht="14.25"/>
    <row r="261" ht="14.25"/>
    <row r="262" ht="14.25"/>
    <row r="263" ht="14.25"/>
    <row r="264" ht="14.25"/>
    <row r="265" ht="14.25"/>
    <row r="266" ht="14.25"/>
    <row r="267" ht="14.25"/>
    <row r="268" ht="14.25"/>
    <row r="269" ht="14.25"/>
    <row r="270" ht="14.25"/>
    <row r="271" ht="14.25"/>
    <row r="272" ht="14.25"/>
    <row r="273" ht="14.25"/>
    <row r="274" ht="14.25"/>
    <row r="275" ht="14.25"/>
    <row r="276" ht="14.25"/>
    <row r="277" ht="14.25"/>
    <row r="278" ht="14.25"/>
    <row r="279" ht="14.25"/>
    <row r="280" ht="14.25"/>
    <row r="281" ht="14.25"/>
    <row r="282" ht="14.25"/>
    <row r="283" ht="14.25"/>
    <row r="284" ht="14.25"/>
    <row r="285" ht="14.25"/>
    <row r="286" ht="14.25"/>
    <row r="287" ht="14.25"/>
    <row r="288" ht="14.25"/>
    <row r="289" ht="14.25"/>
    <row r="290" ht="14.25"/>
    <row r="291" ht="14.25"/>
    <row r="292" ht="14.25"/>
    <row r="293" ht="14.25"/>
    <row r="294" ht="14.25"/>
    <row r="295" ht="14.25"/>
    <row r="296" ht="14.25"/>
    <row r="297" ht="14.25"/>
    <row r="298" ht="14.25"/>
    <row r="299" ht="14.25"/>
    <row r="300" ht="14.25"/>
    <row r="301" ht="14.25"/>
    <row r="302" ht="14.25"/>
    <row r="303" ht="14.25"/>
    <row r="304" ht="14.25"/>
    <row r="305" ht="14.25"/>
    <row r="306" ht="14.25"/>
    <row r="307" ht="14.25"/>
    <row r="308" ht="14.25"/>
    <row r="309" ht="14.25"/>
    <row r="310" ht="14.25"/>
    <row r="311" ht="14.25"/>
    <row r="312" ht="14.25"/>
    <row r="313" ht="14.25"/>
    <row r="314" ht="14.25"/>
    <row r="315" ht="14.25"/>
    <row r="316" ht="14.25"/>
    <row r="317" ht="14.25"/>
    <row r="318" ht="14.25"/>
    <row r="319" ht="14.25"/>
    <row r="322" ht="14.25"/>
    <row r="323" ht="14.25"/>
  </sheetData>
  <mergeCells count="13">
    <mergeCell ref="A102:F102"/>
    <mergeCell ref="A1:B1"/>
    <mergeCell ref="A3:B3"/>
    <mergeCell ref="A4:B4"/>
    <mergeCell ref="A7:F7"/>
    <mergeCell ref="A19:F19"/>
    <mergeCell ref="A21:F21"/>
    <mergeCell ref="A14:F14"/>
    <mergeCell ref="A9:F9"/>
    <mergeCell ref="A86:F86"/>
    <mergeCell ref="A68:F68"/>
    <mergeCell ref="A60:F60"/>
    <mergeCell ref="A56:F56"/>
  </mergeCells>
  <hyperlinks>
    <hyperlink ref="A6" location="'Список программ'!R1C1" display="Список программ" xr:uid="{00000000-0004-0000-2200-000000000000}"/>
  </hyperlinks>
  <pageMargins left="0.7" right="0.7" top="0.75" bottom="0.75" header="0.51180555555555496" footer="0.51180555555555496"/>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F83AB-7FC5-4677-9E32-7C6B7306428E}">
  <sheetPr>
    <tabColor theme="7" tint="-0.499984740745262"/>
  </sheetPr>
  <dimension ref="A1:I216"/>
  <sheetViews>
    <sheetView workbookViewId="0">
      <selection activeCell="F208" sqref="F208:G216"/>
    </sheetView>
  </sheetViews>
  <sheetFormatPr defaultRowHeight="14.25"/>
  <cols>
    <col min="2" max="2" width="35.25" customWidth="1"/>
    <col min="3" max="4" width="12.625" customWidth="1"/>
    <col min="5" max="5" width="13.625" customWidth="1"/>
    <col min="6" max="6" width="10.375" customWidth="1"/>
  </cols>
  <sheetData>
    <row r="1" spans="1:9" ht="15.75">
      <c r="A1" s="1779" t="s">
        <v>0</v>
      </c>
      <c r="B1" s="1779"/>
      <c r="C1" s="1260"/>
      <c r="D1" s="100"/>
      <c r="E1" s="159"/>
      <c r="F1" s="108"/>
      <c r="H1" s="236" t="s">
        <v>105</v>
      </c>
      <c r="I1" s="497">
        <v>0</v>
      </c>
    </row>
    <row r="2" spans="1:9">
      <c r="A2" s="237" t="s">
        <v>1</v>
      </c>
      <c r="B2" s="106"/>
      <c r="C2" s="106"/>
      <c r="D2" s="107"/>
      <c r="E2" s="7"/>
      <c r="F2" s="108"/>
      <c r="H2" s="2086" t="s">
        <v>106</v>
      </c>
      <c r="I2" s="2198">
        <v>0</v>
      </c>
    </row>
    <row r="3" spans="1:9">
      <c r="A3" s="1780" t="s">
        <v>2</v>
      </c>
      <c r="B3" s="1780"/>
      <c r="C3" s="1261"/>
      <c r="D3" s="107"/>
      <c r="E3" s="7"/>
      <c r="G3" s="165"/>
    </row>
    <row r="4" spans="1:9">
      <c r="A4" s="1780" t="s">
        <v>3</v>
      </c>
      <c r="B4" s="1780"/>
      <c r="C4" s="1261"/>
      <c r="D4" s="107"/>
      <c r="E4" s="7"/>
      <c r="G4" s="165"/>
    </row>
    <row r="5" spans="1:9" ht="18">
      <c r="A5" s="238"/>
      <c r="B5" s="113" t="s">
        <v>107</v>
      </c>
      <c r="C5" s="113"/>
      <c r="D5" s="107"/>
      <c r="E5" s="7"/>
      <c r="G5" s="165"/>
    </row>
    <row r="6" spans="1:9" ht="48.75" customHeight="1">
      <c r="A6" s="1287" t="s">
        <v>108</v>
      </c>
      <c r="B6" s="76"/>
      <c r="C6" s="76"/>
      <c r="D6" s="114"/>
      <c r="E6" s="166"/>
      <c r="F6" s="115"/>
      <c r="G6" s="167"/>
    </row>
    <row r="7" spans="1:9">
      <c r="A7" s="1815" t="s">
        <v>109</v>
      </c>
      <c r="B7" s="1815"/>
      <c r="C7" s="1815"/>
      <c r="D7" s="1815"/>
      <c r="E7" s="1815"/>
      <c r="F7" s="1815"/>
      <c r="G7" s="1815"/>
      <c r="H7" s="198"/>
    </row>
    <row r="8" spans="1:9" ht="38.25" customHeight="1">
      <c r="A8" s="1262" t="s">
        <v>110</v>
      </c>
      <c r="B8" s="1263" t="s">
        <v>111</v>
      </c>
      <c r="C8" s="1264" t="s">
        <v>8568</v>
      </c>
      <c r="D8" s="1264" t="s">
        <v>112</v>
      </c>
      <c r="E8" s="851" t="s">
        <v>574</v>
      </c>
      <c r="F8" s="851" t="s">
        <v>113</v>
      </c>
      <c r="G8" s="1264" t="s">
        <v>114</v>
      </c>
    </row>
    <row r="9" spans="1:9">
      <c r="A9" s="1265"/>
      <c r="B9" s="1286" t="s">
        <v>6901</v>
      </c>
      <c r="C9" s="1265"/>
      <c r="D9" s="1265"/>
      <c r="E9" s="1265"/>
      <c r="F9" s="1265"/>
      <c r="G9" s="1265"/>
    </row>
    <row r="10" spans="1:9">
      <c r="A10" s="1266" t="s">
        <v>8569</v>
      </c>
      <c r="B10" s="1266" t="s">
        <v>8570</v>
      </c>
      <c r="C10" s="1267" t="s">
        <v>4041</v>
      </c>
      <c r="D10" s="1267">
        <v>6</v>
      </c>
      <c r="E10" s="1268">
        <v>31.32</v>
      </c>
      <c r="F10" s="2210">
        <f>E10*$I$2</f>
        <v>0</v>
      </c>
      <c r="G10" s="2211">
        <f>F10-F10*$I$1</f>
        <v>0</v>
      </c>
    </row>
    <row r="11" spans="1:9">
      <c r="A11" s="1266" t="s">
        <v>8571</v>
      </c>
      <c r="B11" s="1266" t="s">
        <v>8572</v>
      </c>
      <c r="C11" s="1267" t="s">
        <v>8573</v>
      </c>
      <c r="D11" s="1267">
        <v>4</v>
      </c>
      <c r="E11" s="1268">
        <v>106.04</v>
      </c>
      <c r="F11" s="2210">
        <f t="shared" ref="F11:F43" si="0">E11*$I$2</f>
        <v>0</v>
      </c>
      <c r="G11" s="2211">
        <f t="shared" ref="G11:G43" si="1">F11-F11*$I$1</f>
        <v>0</v>
      </c>
    </row>
    <row r="12" spans="1:9">
      <c r="A12" s="1266" t="s">
        <v>8574</v>
      </c>
      <c r="B12" s="1266" t="s">
        <v>8575</v>
      </c>
      <c r="C12" s="1267" t="s">
        <v>4041</v>
      </c>
      <c r="D12" s="1267">
        <v>6</v>
      </c>
      <c r="E12" s="1268">
        <v>31.32</v>
      </c>
      <c r="F12" s="2210">
        <f t="shared" si="0"/>
        <v>0</v>
      </c>
      <c r="G12" s="2211">
        <f t="shared" si="1"/>
        <v>0</v>
      </c>
    </row>
    <row r="13" spans="1:9">
      <c r="A13" s="1266" t="s">
        <v>8576</v>
      </c>
      <c r="B13" s="1266" t="s">
        <v>8577</v>
      </c>
      <c r="C13" s="1267" t="s">
        <v>8573</v>
      </c>
      <c r="D13" s="1267">
        <v>4</v>
      </c>
      <c r="E13" s="1268">
        <v>106.04</v>
      </c>
      <c r="F13" s="2210">
        <f t="shared" si="0"/>
        <v>0</v>
      </c>
      <c r="G13" s="2211">
        <f t="shared" si="1"/>
        <v>0</v>
      </c>
    </row>
    <row r="14" spans="1:9">
      <c r="A14" s="1266" t="s">
        <v>8578</v>
      </c>
      <c r="B14" s="1266" t="s">
        <v>8579</v>
      </c>
      <c r="C14" s="1267" t="s">
        <v>8573</v>
      </c>
      <c r="D14" s="1267">
        <v>4</v>
      </c>
      <c r="E14" s="1268">
        <v>106.04</v>
      </c>
      <c r="F14" s="2210">
        <f t="shared" si="0"/>
        <v>0</v>
      </c>
      <c r="G14" s="2211">
        <f t="shared" si="1"/>
        <v>0</v>
      </c>
    </row>
    <row r="15" spans="1:9">
      <c r="A15" s="1266" t="s">
        <v>8580</v>
      </c>
      <c r="B15" s="1266" t="s">
        <v>8581</v>
      </c>
      <c r="C15" s="1267" t="s">
        <v>4041</v>
      </c>
      <c r="D15" s="1267">
        <v>6</v>
      </c>
      <c r="E15" s="1268">
        <v>31.32</v>
      </c>
      <c r="F15" s="2210">
        <f t="shared" si="0"/>
        <v>0</v>
      </c>
      <c r="G15" s="2211">
        <f t="shared" si="1"/>
        <v>0</v>
      </c>
    </row>
    <row r="16" spans="1:9">
      <c r="A16" s="1266" t="s">
        <v>8582</v>
      </c>
      <c r="B16" s="1266" t="s">
        <v>8583</v>
      </c>
      <c r="C16" s="1267" t="s">
        <v>8573</v>
      </c>
      <c r="D16" s="1267">
        <v>4</v>
      </c>
      <c r="E16" s="1268">
        <v>106.04</v>
      </c>
      <c r="F16" s="2210">
        <f t="shared" si="0"/>
        <v>0</v>
      </c>
      <c r="G16" s="2211">
        <f t="shared" si="1"/>
        <v>0</v>
      </c>
    </row>
    <row r="17" spans="1:7">
      <c r="A17" s="1266" t="s">
        <v>8584</v>
      </c>
      <c r="B17" s="1266" t="s">
        <v>8585</v>
      </c>
      <c r="C17" s="1267" t="s">
        <v>8573</v>
      </c>
      <c r="D17" s="1267">
        <v>4</v>
      </c>
      <c r="E17" s="1268">
        <v>106.04</v>
      </c>
      <c r="F17" s="2210">
        <f t="shared" si="0"/>
        <v>0</v>
      </c>
      <c r="G17" s="2211">
        <f t="shared" si="1"/>
        <v>0</v>
      </c>
    </row>
    <row r="18" spans="1:7">
      <c r="A18" s="1266" t="s">
        <v>8586</v>
      </c>
      <c r="B18" s="1266" t="s">
        <v>8587</v>
      </c>
      <c r="C18" s="1267" t="s">
        <v>8573</v>
      </c>
      <c r="D18" s="1267">
        <v>4</v>
      </c>
      <c r="E18" s="1268">
        <v>106.04</v>
      </c>
      <c r="F18" s="2210">
        <f t="shared" si="0"/>
        <v>0</v>
      </c>
      <c r="G18" s="2211">
        <f t="shared" si="1"/>
        <v>0</v>
      </c>
    </row>
    <row r="19" spans="1:7">
      <c r="A19" s="1266" t="s">
        <v>8588</v>
      </c>
      <c r="B19" s="1266" t="s">
        <v>8589</v>
      </c>
      <c r="C19" s="1267" t="s">
        <v>4041</v>
      </c>
      <c r="D19" s="1267">
        <v>6</v>
      </c>
      <c r="E19" s="1268">
        <v>31.32</v>
      </c>
      <c r="F19" s="2210">
        <f t="shared" si="0"/>
        <v>0</v>
      </c>
      <c r="G19" s="2211">
        <f t="shared" si="1"/>
        <v>0</v>
      </c>
    </row>
    <row r="20" spans="1:7">
      <c r="A20" s="1266" t="s">
        <v>8590</v>
      </c>
      <c r="B20" s="1266" t="s">
        <v>8591</v>
      </c>
      <c r="C20" s="1267" t="s">
        <v>4041</v>
      </c>
      <c r="D20" s="1267">
        <v>6</v>
      </c>
      <c r="E20" s="1268">
        <v>31.32</v>
      </c>
      <c r="F20" s="2210">
        <f t="shared" si="0"/>
        <v>0</v>
      </c>
      <c r="G20" s="2211">
        <f t="shared" si="1"/>
        <v>0</v>
      </c>
    </row>
    <row r="21" spans="1:7">
      <c r="A21" s="1266" t="s">
        <v>8592</v>
      </c>
      <c r="B21" s="1266" t="s">
        <v>8593</v>
      </c>
      <c r="C21" s="1267" t="s">
        <v>8573</v>
      </c>
      <c r="D21" s="1267">
        <v>4</v>
      </c>
      <c r="E21" s="1268">
        <v>106.04</v>
      </c>
      <c r="F21" s="2210">
        <f t="shared" si="0"/>
        <v>0</v>
      </c>
      <c r="G21" s="2211">
        <f t="shared" si="1"/>
        <v>0</v>
      </c>
    </row>
    <row r="22" spans="1:7">
      <c r="A22" s="1266" t="s">
        <v>8594</v>
      </c>
      <c r="B22" s="1266" t="s">
        <v>8595</v>
      </c>
      <c r="C22" s="1267" t="s">
        <v>4041</v>
      </c>
      <c r="D22" s="1267">
        <v>6</v>
      </c>
      <c r="E22" s="1268">
        <v>31.32</v>
      </c>
      <c r="F22" s="2210">
        <f t="shared" si="0"/>
        <v>0</v>
      </c>
      <c r="G22" s="2211">
        <f t="shared" si="1"/>
        <v>0</v>
      </c>
    </row>
    <row r="23" spans="1:7">
      <c r="A23" s="1266" t="s">
        <v>8596</v>
      </c>
      <c r="B23" s="1266" t="s">
        <v>8597</v>
      </c>
      <c r="C23" s="1267" t="s">
        <v>8573</v>
      </c>
      <c r="D23" s="1267">
        <v>4</v>
      </c>
      <c r="E23" s="1268">
        <v>106.04</v>
      </c>
      <c r="F23" s="2210">
        <f t="shared" si="0"/>
        <v>0</v>
      </c>
      <c r="G23" s="2211">
        <f t="shared" si="1"/>
        <v>0</v>
      </c>
    </row>
    <row r="24" spans="1:7">
      <c r="A24" s="1266" t="s">
        <v>8598</v>
      </c>
      <c r="B24" s="1266" t="s">
        <v>8599</v>
      </c>
      <c r="C24" s="1267" t="s">
        <v>4041</v>
      </c>
      <c r="D24" s="1267">
        <v>6</v>
      </c>
      <c r="E24" s="1268">
        <v>31.32</v>
      </c>
      <c r="F24" s="2210">
        <f t="shared" si="0"/>
        <v>0</v>
      </c>
      <c r="G24" s="2211">
        <f t="shared" si="1"/>
        <v>0</v>
      </c>
    </row>
    <row r="25" spans="1:7">
      <c r="A25" s="1266" t="s">
        <v>8600</v>
      </c>
      <c r="B25" s="1266" t="s">
        <v>8601</v>
      </c>
      <c r="C25" s="1267" t="s">
        <v>8573</v>
      </c>
      <c r="D25" s="1267">
        <v>4</v>
      </c>
      <c r="E25" s="1268">
        <v>106.04</v>
      </c>
      <c r="F25" s="2210">
        <f t="shared" si="0"/>
        <v>0</v>
      </c>
      <c r="G25" s="2211">
        <f t="shared" si="1"/>
        <v>0</v>
      </c>
    </row>
    <row r="26" spans="1:7">
      <c r="A26" s="1266" t="s">
        <v>8602</v>
      </c>
      <c r="B26" s="1266" t="s">
        <v>8603</v>
      </c>
      <c r="C26" s="1267" t="s">
        <v>8573</v>
      </c>
      <c r="D26" s="1267">
        <v>4</v>
      </c>
      <c r="E26" s="1268">
        <v>106.04</v>
      </c>
      <c r="F26" s="2210">
        <f t="shared" si="0"/>
        <v>0</v>
      </c>
      <c r="G26" s="2211">
        <f t="shared" si="1"/>
        <v>0</v>
      </c>
    </row>
    <row r="27" spans="1:7">
      <c r="A27" s="1266" t="s">
        <v>8604</v>
      </c>
      <c r="B27" s="1266" t="s">
        <v>8605</v>
      </c>
      <c r="C27" s="1267" t="s">
        <v>4041</v>
      </c>
      <c r="D27" s="1267">
        <v>6</v>
      </c>
      <c r="E27" s="1268">
        <v>31.32</v>
      </c>
      <c r="F27" s="2210">
        <f t="shared" si="0"/>
        <v>0</v>
      </c>
      <c r="G27" s="2211">
        <f t="shared" si="1"/>
        <v>0</v>
      </c>
    </row>
    <row r="28" spans="1:7">
      <c r="A28" s="1266" t="s">
        <v>8606</v>
      </c>
      <c r="B28" s="1266" t="s">
        <v>8607</v>
      </c>
      <c r="C28" s="1267" t="s">
        <v>4041</v>
      </c>
      <c r="D28" s="1267">
        <v>6</v>
      </c>
      <c r="E28" s="1268">
        <v>31.32</v>
      </c>
      <c r="F28" s="2210">
        <f t="shared" si="0"/>
        <v>0</v>
      </c>
      <c r="G28" s="2211">
        <f t="shared" si="1"/>
        <v>0</v>
      </c>
    </row>
    <row r="29" spans="1:7">
      <c r="A29" s="1266" t="s">
        <v>8608</v>
      </c>
      <c r="B29" s="1266" t="s">
        <v>8609</v>
      </c>
      <c r="C29" s="1267" t="s">
        <v>8573</v>
      </c>
      <c r="D29" s="1267">
        <v>4</v>
      </c>
      <c r="E29" s="1268">
        <v>106.04</v>
      </c>
      <c r="F29" s="2210">
        <f t="shared" si="0"/>
        <v>0</v>
      </c>
      <c r="G29" s="2211">
        <f t="shared" si="1"/>
        <v>0</v>
      </c>
    </row>
    <row r="30" spans="1:7">
      <c r="A30" s="1266" t="s">
        <v>8610</v>
      </c>
      <c r="B30" s="1266" t="s">
        <v>8611</v>
      </c>
      <c r="C30" s="1267" t="s">
        <v>4041</v>
      </c>
      <c r="D30" s="1267">
        <v>6</v>
      </c>
      <c r="E30" s="1268">
        <v>31.32</v>
      </c>
      <c r="F30" s="2210">
        <f t="shared" si="0"/>
        <v>0</v>
      </c>
      <c r="G30" s="2211">
        <f t="shared" si="1"/>
        <v>0</v>
      </c>
    </row>
    <row r="31" spans="1:7">
      <c r="A31" s="1266" t="s">
        <v>8612</v>
      </c>
      <c r="B31" s="1266" t="s">
        <v>8613</v>
      </c>
      <c r="C31" s="1267" t="s">
        <v>8573</v>
      </c>
      <c r="D31" s="1267">
        <v>4</v>
      </c>
      <c r="E31" s="1268">
        <v>106.04</v>
      </c>
      <c r="F31" s="2210">
        <f t="shared" si="0"/>
        <v>0</v>
      </c>
      <c r="G31" s="2211">
        <f t="shared" si="1"/>
        <v>0</v>
      </c>
    </row>
    <row r="32" spans="1:7">
      <c r="A32" s="1266" t="s">
        <v>8614</v>
      </c>
      <c r="B32" s="1266" t="s">
        <v>8615</v>
      </c>
      <c r="C32" s="1267" t="s">
        <v>4041</v>
      </c>
      <c r="D32" s="1267">
        <v>6</v>
      </c>
      <c r="E32" s="1268">
        <v>31.32</v>
      </c>
      <c r="F32" s="2210">
        <f t="shared" si="0"/>
        <v>0</v>
      </c>
      <c r="G32" s="2211">
        <f t="shared" si="1"/>
        <v>0</v>
      </c>
    </row>
    <row r="33" spans="1:7">
      <c r="A33" s="1266" t="s">
        <v>8616</v>
      </c>
      <c r="B33" s="1266" t="s">
        <v>8617</v>
      </c>
      <c r="C33" s="1267" t="s">
        <v>8573</v>
      </c>
      <c r="D33" s="1267">
        <v>4</v>
      </c>
      <c r="E33" s="1268">
        <v>106.04</v>
      </c>
      <c r="F33" s="2210">
        <f t="shared" si="0"/>
        <v>0</v>
      </c>
      <c r="G33" s="2211">
        <f t="shared" si="1"/>
        <v>0</v>
      </c>
    </row>
    <row r="34" spans="1:7">
      <c r="A34" s="1266" t="s">
        <v>8618</v>
      </c>
      <c r="B34" s="1266" t="s">
        <v>8619</v>
      </c>
      <c r="C34" s="1267" t="s">
        <v>4041</v>
      </c>
      <c r="D34" s="1267">
        <v>6</v>
      </c>
      <c r="E34" s="1268">
        <v>31.32</v>
      </c>
      <c r="F34" s="2210">
        <f t="shared" si="0"/>
        <v>0</v>
      </c>
      <c r="G34" s="2211">
        <f t="shared" si="1"/>
        <v>0</v>
      </c>
    </row>
    <row r="35" spans="1:7">
      <c r="A35" s="1266" t="s">
        <v>8620</v>
      </c>
      <c r="B35" s="1266" t="s">
        <v>8621</v>
      </c>
      <c r="C35" s="1267" t="s">
        <v>8573</v>
      </c>
      <c r="D35" s="1267">
        <v>4</v>
      </c>
      <c r="E35" s="1268">
        <v>106.04</v>
      </c>
      <c r="F35" s="2210">
        <f t="shared" si="0"/>
        <v>0</v>
      </c>
      <c r="G35" s="2211">
        <f t="shared" si="1"/>
        <v>0</v>
      </c>
    </row>
    <row r="36" spans="1:7">
      <c r="A36" s="1266" t="s">
        <v>8622</v>
      </c>
      <c r="B36" s="1266" t="s">
        <v>8623</v>
      </c>
      <c r="C36" s="1267" t="s">
        <v>4041</v>
      </c>
      <c r="D36" s="1267">
        <v>6</v>
      </c>
      <c r="E36" s="1268">
        <v>31.32</v>
      </c>
      <c r="F36" s="2210">
        <f t="shared" si="0"/>
        <v>0</v>
      </c>
      <c r="G36" s="2211">
        <f t="shared" si="1"/>
        <v>0</v>
      </c>
    </row>
    <row r="37" spans="1:7">
      <c r="A37" s="1266" t="s">
        <v>8624</v>
      </c>
      <c r="B37" s="1266" t="s">
        <v>8625</v>
      </c>
      <c r="C37" s="1267" t="s">
        <v>4041</v>
      </c>
      <c r="D37" s="1267">
        <v>6</v>
      </c>
      <c r="E37" s="1268">
        <v>31.32</v>
      </c>
      <c r="F37" s="2210">
        <f t="shared" si="0"/>
        <v>0</v>
      </c>
      <c r="G37" s="2211">
        <f t="shared" si="1"/>
        <v>0</v>
      </c>
    </row>
    <row r="38" spans="1:7">
      <c r="A38" s="1266" t="s">
        <v>8626</v>
      </c>
      <c r="B38" s="1266" t="s">
        <v>8627</v>
      </c>
      <c r="C38" s="1267" t="s">
        <v>4041</v>
      </c>
      <c r="D38" s="1267">
        <v>6</v>
      </c>
      <c r="E38" s="1268">
        <v>31.32</v>
      </c>
      <c r="F38" s="2210">
        <f t="shared" si="0"/>
        <v>0</v>
      </c>
      <c r="G38" s="2211">
        <f t="shared" si="1"/>
        <v>0</v>
      </c>
    </row>
    <row r="39" spans="1:7">
      <c r="A39" s="1266" t="s">
        <v>8628</v>
      </c>
      <c r="B39" s="1266" t="s">
        <v>8629</v>
      </c>
      <c r="C39" s="1267" t="s">
        <v>8573</v>
      </c>
      <c r="D39" s="1267">
        <v>4</v>
      </c>
      <c r="E39" s="1268">
        <v>106.04</v>
      </c>
      <c r="F39" s="2210">
        <f t="shared" si="0"/>
        <v>0</v>
      </c>
      <c r="G39" s="2211">
        <f t="shared" si="1"/>
        <v>0</v>
      </c>
    </row>
    <row r="40" spans="1:7">
      <c r="A40" s="1266" t="s">
        <v>8630</v>
      </c>
      <c r="B40" s="1266" t="s">
        <v>8631</v>
      </c>
      <c r="C40" s="1267" t="s">
        <v>4041</v>
      </c>
      <c r="D40" s="1267">
        <v>6</v>
      </c>
      <c r="E40" s="1268">
        <v>31.32</v>
      </c>
      <c r="F40" s="2210">
        <f t="shared" si="0"/>
        <v>0</v>
      </c>
      <c r="G40" s="2211">
        <f t="shared" si="1"/>
        <v>0</v>
      </c>
    </row>
    <row r="41" spans="1:7">
      <c r="A41" s="1266" t="s">
        <v>8632</v>
      </c>
      <c r="B41" s="1266" t="s">
        <v>8633</v>
      </c>
      <c r="C41" s="1267" t="s">
        <v>8573</v>
      </c>
      <c r="D41" s="1267">
        <v>4</v>
      </c>
      <c r="E41" s="1268">
        <v>106.04</v>
      </c>
      <c r="F41" s="2210">
        <f t="shared" si="0"/>
        <v>0</v>
      </c>
      <c r="G41" s="2211">
        <f t="shared" si="1"/>
        <v>0</v>
      </c>
    </row>
    <row r="42" spans="1:7">
      <c r="A42" s="1266" t="s">
        <v>8634</v>
      </c>
      <c r="B42" s="1266" t="s">
        <v>8635</v>
      </c>
      <c r="C42" s="1267" t="s">
        <v>8573</v>
      </c>
      <c r="D42" s="1267">
        <v>4</v>
      </c>
      <c r="E42" s="1268">
        <v>106.04</v>
      </c>
      <c r="F42" s="2210">
        <f t="shared" si="0"/>
        <v>0</v>
      </c>
      <c r="G42" s="2211">
        <f t="shared" si="1"/>
        <v>0</v>
      </c>
    </row>
    <row r="43" spans="1:7">
      <c r="A43" s="1266" t="s">
        <v>8636</v>
      </c>
      <c r="B43" s="1266" t="s">
        <v>8637</v>
      </c>
      <c r="C43" s="1267" t="s">
        <v>8573</v>
      </c>
      <c r="D43" s="1267">
        <v>4</v>
      </c>
      <c r="E43" s="1268">
        <v>106.04</v>
      </c>
      <c r="F43" s="2210">
        <f t="shared" si="0"/>
        <v>0</v>
      </c>
      <c r="G43" s="2211">
        <f t="shared" si="1"/>
        <v>0</v>
      </c>
    </row>
    <row r="44" spans="1:7">
      <c r="A44" s="1265"/>
      <c r="B44" s="1286" t="s">
        <v>8638</v>
      </c>
      <c r="C44" s="1265"/>
      <c r="D44" s="1265"/>
      <c r="E44" s="1265"/>
      <c r="F44" s="1265"/>
      <c r="G44" s="1265"/>
    </row>
    <row r="45" spans="1:7">
      <c r="A45" s="1266" t="s">
        <v>8639</v>
      </c>
      <c r="B45" s="1266" t="s">
        <v>8640</v>
      </c>
      <c r="C45" s="1267" t="s">
        <v>4041</v>
      </c>
      <c r="D45" s="1267">
        <v>6</v>
      </c>
      <c r="E45" s="1269">
        <v>32.76</v>
      </c>
      <c r="F45" s="2210">
        <f t="shared" ref="F45:F97" si="2">E45*$I$2</f>
        <v>0</v>
      </c>
      <c r="G45" s="2211">
        <f t="shared" ref="G45:G97" si="3">F45-F45*$I$1</f>
        <v>0</v>
      </c>
    </row>
    <row r="46" spans="1:7">
      <c r="A46" s="1266" t="s">
        <v>8641</v>
      </c>
      <c r="B46" s="1266" t="s">
        <v>8642</v>
      </c>
      <c r="C46" s="1267" t="s">
        <v>8573</v>
      </c>
      <c r="D46" s="1267">
        <v>4</v>
      </c>
      <c r="E46" s="1269">
        <v>112.71</v>
      </c>
      <c r="F46" s="2210">
        <f t="shared" si="2"/>
        <v>0</v>
      </c>
      <c r="G46" s="2211">
        <f t="shared" si="3"/>
        <v>0</v>
      </c>
    </row>
    <row r="47" spans="1:7">
      <c r="A47" s="1266" t="s">
        <v>8643</v>
      </c>
      <c r="B47" s="1266" t="s">
        <v>8644</v>
      </c>
      <c r="C47" s="1267" t="s">
        <v>8573</v>
      </c>
      <c r="D47" s="1267">
        <v>4</v>
      </c>
      <c r="E47" s="1269">
        <v>112.71</v>
      </c>
      <c r="F47" s="2210">
        <f t="shared" si="2"/>
        <v>0</v>
      </c>
      <c r="G47" s="2211">
        <f t="shared" si="3"/>
        <v>0</v>
      </c>
    </row>
    <row r="48" spans="1:7">
      <c r="A48" s="1270" t="s">
        <v>8645</v>
      </c>
      <c r="B48" s="1270" t="s">
        <v>8646</v>
      </c>
      <c r="C48" s="1271" t="s">
        <v>4041</v>
      </c>
      <c r="D48" s="1271">
        <v>6</v>
      </c>
      <c r="E48" s="1272">
        <v>35.49</v>
      </c>
      <c r="F48" s="2210">
        <f t="shared" si="2"/>
        <v>0</v>
      </c>
      <c r="G48" s="2211">
        <f t="shared" si="3"/>
        <v>0</v>
      </c>
    </row>
    <row r="49" spans="1:7">
      <c r="A49" s="1266" t="s">
        <v>8647</v>
      </c>
      <c r="B49" s="1266" t="s">
        <v>8648</v>
      </c>
      <c r="C49" s="1267" t="s">
        <v>8573</v>
      </c>
      <c r="D49" s="1267">
        <v>4</v>
      </c>
      <c r="E49" s="1269">
        <v>112.71</v>
      </c>
      <c r="F49" s="2210">
        <f t="shared" si="2"/>
        <v>0</v>
      </c>
      <c r="G49" s="2211">
        <f t="shared" si="3"/>
        <v>0</v>
      </c>
    </row>
    <row r="50" spans="1:7">
      <c r="A50" s="1266" t="s">
        <v>8649</v>
      </c>
      <c r="B50" s="1266" t="s">
        <v>8575</v>
      </c>
      <c r="C50" s="1267" t="s">
        <v>4041</v>
      </c>
      <c r="D50" s="1267">
        <v>6</v>
      </c>
      <c r="E50" s="1269">
        <v>32.76</v>
      </c>
      <c r="F50" s="2210">
        <f t="shared" si="2"/>
        <v>0</v>
      </c>
      <c r="G50" s="2211">
        <f t="shared" si="3"/>
        <v>0</v>
      </c>
    </row>
    <row r="51" spans="1:7">
      <c r="A51" s="1266" t="s">
        <v>8650</v>
      </c>
      <c r="B51" s="1266" t="s">
        <v>8579</v>
      </c>
      <c r="C51" s="1267" t="s">
        <v>8573</v>
      </c>
      <c r="D51" s="1267">
        <v>4</v>
      </c>
      <c r="E51" s="1269">
        <v>112.71</v>
      </c>
      <c r="F51" s="2210">
        <f t="shared" si="2"/>
        <v>0</v>
      </c>
      <c r="G51" s="2211">
        <f t="shared" si="3"/>
        <v>0</v>
      </c>
    </row>
    <row r="52" spans="1:7">
      <c r="A52" s="1266" t="s">
        <v>8651</v>
      </c>
      <c r="B52" s="1266" t="s">
        <v>8652</v>
      </c>
      <c r="C52" s="1267" t="s">
        <v>4041</v>
      </c>
      <c r="D52" s="1267">
        <v>6</v>
      </c>
      <c r="E52" s="1269">
        <v>32.76</v>
      </c>
      <c r="F52" s="2210">
        <f t="shared" si="2"/>
        <v>0</v>
      </c>
      <c r="G52" s="2211">
        <f t="shared" si="3"/>
        <v>0</v>
      </c>
    </row>
    <row r="53" spans="1:7">
      <c r="A53" s="1266" t="s">
        <v>8653</v>
      </c>
      <c r="B53" s="1266" t="s">
        <v>8654</v>
      </c>
      <c r="C53" s="1267" t="s">
        <v>8573</v>
      </c>
      <c r="D53" s="1267">
        <v>4</v>
      </c>
      <c r="E53" s="1269">
        <v>112.71</v>
      </c>
      <c r="F53" s="2210">
        <f t="shared" si="2"/>
        <v>0</v>
      </c>
      <c r="G53" s="2211">
        <f t="shared" si="3"/>
        <v>0</v>
      </c>
    </row>
    <row r="54" spans="1:7">
      <c r="A54" s="1266" t="s">
        <v>8655</v>
      </c>
      <c r="B54" s="1266" t="s">
        <v>8656</v>
      </c>
      <c r="C54" s="1267" t="s">
        <v>4041</v>
      </c>
      <c r="D54" s="1267">
        <v>6</v>
      </c>
      <c r="E54" s="1269">
        <v>32.76</v>
      </c>
      <c r="F54" s="2210">
        <f t="shared" si="2"/>
        <v>0</v>
      </c>
      <c r="G54" s="2211">
        <f t="shared" si="3"/>
        <v>0</v>
      </c>
    </row>
    <row r="55" spans="1:7">
      <c r="A55" s="1266" t="s">
        <v>8657</v>
      </c>
      <c r="B55" s="1266" t="s">
        <v>8658</v>
      </c>
      <c r="C55" s="1267" t="s">
        <v>4041</v>
      </c>
      <c r="D55" s="1267">
        <v>6</v>
      </c>
      <c r="E55" s="1269">
        <v>32.76</v>
      </c>
      <c r="F55" s="2210">
        <f t="shared" si="2"/>
        <v>0</v>
      </c>
      <c r="G55" s="2211">
        <f t="shared" si="3"/>
        <v>0</v>
      </c>
    </row>
    <row r="56" spans="1:7">
      <c r="A56" s="1266" t="s">
        <v>8659</v>
      </c>
      <c r="B56" s="1266" t="s">
        <v>8660</v>
      </c>
      <c r="C56" s="1267" t="s">
        <v>8573</v>
      </c>
      <c r="D56" s="1267">
        <v>4</v>
      </c>
      <c r="E56" s="1269">
        <v>112.71</v>
      </c>
      <c r="F56" s="2210">
        <f t="shared" si="2"/>
        <v>0</v>
      </c>
      <c r="G56" s="2211">
        <f t="shared" si="3"/>
        <v>0</v>
      </c>
    </row>
    <row r="57" spans="1:7">
      <c r="A57" s="1266" t="s">
        <v>8661</v>
      </c>
      <c r="B57" s="1266" t="s">
        <v>8662</v>
      </c>
      <c r="C57" s="1267" t="s">
        <v>4041</v>
      </c>
      <c r="D57" s="1267">
        <v>6</v>
      </c>
      <c r="E57" s="1269">
        <v>38.22</v>
      </c>
      <c r="F57" s="2210">
        <f t="shared" si="2"/>
        <v>0</v>
      </c>
      <c r="G57" s="2211">
        <f t="shared" si="3"/>
        <v>0</v>
      </c>
    </row>
    <row r="58" spans="1:7">
      <c r="A58" s="1266" t="s">
        <v>8663</v>
      </c>
      <c r="B58" s="1266" t="s">
        <v>8664</v>
      </c>
      <c r="C58" s="1267" t="s">
        <v>4041</v>
      </c>
      <c r="D58" s="1267">
        <v>6</v>
      </c>
      <c r="E58" s="1269">
        <v>32.76</v>
      </c>
      <c r="F58" s="2210">
        <f t="shared" si="2"/>
        <v>0</v>
      </c>
      <c r="G58" s="2211">
        <f t="shared" si="3"/>
        <v>0</v>
      </c>
    </row>
    <row r="59" spans="1:7">
      <c r="A59" s="1266" t="s">
        <v>8665</v>
      </c>
      <c r="B59" s="1266" t="s">
        <v>8585</v>
      </c>
      <c r="C59" s="1267" t="s">
        <v>8573</v>
      </c>
      <c r="D59" s="1267">
        <v>4</v>
      </c>
      <c r="E59" s="1269">
        <v>112.71</v>
      </c>
      <c r="F59" s="2210">
        <f t="shared" si="2"/>
        <v>0</v>
      </c>
      <c r="G59" s="2211">
        <f t="shared" si="3"/>
        <v>0</v>
      </c>
    </row>
    <row r="60" spans="1:7">
      <c r="A60" s="1266" t="s">
        <v>8666</v>
      </c>
      <c r="B60" s="1266" t="s">
        <v>8667</v>
      </c>
      <c r="C60" s="1267" t="s">
        <v>4041</v>
      </c>
      <c r="D60" s="1267">
        <v>6</v>
      </c>
      <c r="E60" s="1269">
        <v>32.76</v>
      </c>
      <c r="F60" s="2210">
        <f t="shared" si="2"/>
        <v>0</v>
      </c>
      <c r="G60" s="2211">
        <f t="shared" si="3"/>
        <v>0</v>
      </c>
    </row>
    <row r="61" spans="1:7">
      <c r="A61" s="1266" t="s">
        <v>8668</v>
      </c>
      <c r="B61" s="1266" t="s">
        <v>8589</v>
      </c>
      <c r="C61" s="1267" t="s">
        <v>4041</v>
      </c>
      <c r="D61" s="1267">
        <v>6</v>
      </c>
      <c r="E61" s="1269">
        <v>32.76</v>
      </c>
      <c r="F61" s="2210">
        <f t="shared" si="2"/>
        <v>0</v>
      </c>
      <c r="G61" s="2211">
        <f t="shared" si="3"/>
        <v>0</v>
      </c>
    </row>
    <row r="62" spans="1:7">
      <c r="A62" s="1266" t="s">
        <v>8669</v>
      </c>
      <c r="B62" s="1266" t="s">
        <v>8670</v>
      </c>
      <c r="C62" s="1267" t="s">
        <v>4041</v>
      </c>
      <c r="D62" s="1267">
        <v>6</v>
      </c>
      <c r="E62" s="1269">
        <v>33.85</v>
      </c>
      <c r="F62" s="2210">
        <f t="shared" si="2"/>
        <v>0</v>
      </c>
      <c r="G62" s="2211">
        <f t="shared" si="3"/>
        <v>0</v>
      </c>
    </row>
    <row r="63" spans="1:7">
      <c r="A63" s="1266" t="s">
        <v>8671</v>
      </c>
      <c r="B63" s="1266" t="s">
        <v>8595</v>
      </c>
      <c r="C63" s="1267" t="s">
        <v>4041</v>
      </c>
      <c r="D63" s="1267">
        <v>6</v>
      </c>
      <c r="E63" s="1269">
        <v>32.76</v>
      </c>
      <c r="F63" s="2210">
        <f t="shared" si="2"/>
        <v>0</v>
      </c>
      <c r="G63" s="2211">
        <f t="shared" si="3"/>
        <v>0</v>
      </c>
    </row>
    <row r="64" spans="1:7">
      <c r="A64" s="1266" t="s">
        <v>8672</v>
      </c>
      <c r="B64" s="1266" t="s">
        <v>8673</v>
      </c>
      <c r="C64" s="1267" t="s">
        <v>4041</v>
      </c>
      <c r="D64" s="1267">
        <v>6</v>
      </c>
      <c r="E64" s="1269">
        <v>32.76</v>
      </c>
      <c r="F64" s="2210">
        <f t="shared" si="2"/>
        <v>0</v>
      </c>
      <c r="G64" s="2211">
        <f t="shared" si="3"/>
        <v>0</v>
      </c>
    </row>
    <row r="65" spans="1:7">
      <c r="A65" s="1266" t="s">
        <v>8674</v>
      </c>
      <c r="B65" s="1266" t="s">
        <v>8599</v>
      </c>
      <c r="C65" s="1267" t="s">
        <v>4041</v>
      </c>
      <c r="D65" s="1267">
        <v>6</v>
      </c>
      <c r="E65" s="1269">
        <v>32.76</v>
      </c>
      <c r="F65" s="2210">
        <f t="shared" si="2"/>
        <v>0</v>
      </c>
      <c r="G65" s="2211">
        <f t="shared" si="3"/>
        <v>0</v>
      </c>
    </row>
    <row r="66" spans="1:7">
      <c r="A66" s="1266" t="s">
        <v>8675</v>
      </c>
      <c r="B66" s="1266" t="s">
        <v>8676</v>
      </c>
      <c r="C66" s="1267" t="s">
        <v>4041</v>
      </c>
      <c r="D66" s="1267">
        <v>6</v>
      </c>
      <c r="E66" s="1269">
        <v>32.76</v>
      </c>
      <c r="F66" s="2210">
        <f t="shared" si="2"/>
        <v>0</v>
      </c>
      <c r="G66" s="2211">
        <f t="shared" si="3"/>
        <v>0</v>
      </c>
    </row>
    <row r="67" spans="1:7">
      <c r="A67" s="1266" t="s">
        <v>8677</v>
      </c>
      <c r="B67" s="1266" t="s">
        <v>8678</v>
      </c>
      <c r="C67" s="1267" t="s">
        <v>4041</v>
      </c>
      <c r="D67" s="1267">
        <v>6</v>
      </c>
      <c r="E67" s="1269">
        <v>32.76</v>
      </c>
      <c r="F67" s="2210">
        <f t="shared" si="2"/>
        <v>0</v>
      </c>
      <c r="G67" s="2211">
        <f t="shared" si="3"/>
        <v>0</v>
      </c>
    </row>
    <row r="68" spans="1:7">
      <c r="A68" s="1266" t="s">
        <v>8679</v>
      </c>
      <c r="B68" s="1266" t="s">
        <v>8615</v>
      </c>
      <c r="C68" s="1267" t="s">
        <v>4041</v>
      </c>
      <c r="D68" s="1267">
        <v>6</v>
      </c>
      <c r="E68" s="1269">
        <v>32.76</v>
      </c>
      <c r="F68" s="2210">
        <f t="shared" si="2"/>
        <v>0</v>
      </c>
      <c r="G68" s="2211">
        <f t="shared" si="3"/>
        <v>0</v>
      </c>
    </row>
    <row r="69" spans="1:7">
      <c r="A69" s="1266" t="s">
        <v>8680</v>
      </c>
      <c r="B69" s="1266" t="s">
        <v>8681</v>
      </c>
      <c r="C69" s="1267" t="s">
        <v>4041</v>
      </c>
      <c r="D69" s="1267">
        <v>6</v>
      </c>
      <c r="E69" s="1269">
        <v>43.29</v>
      </c>
      <c r="F69" s="2210">
        <f t="shared" si="2"/>
        <v>0</v>
      </c>
      <c r="G69" s="2211">
        <f t="shared" si="3"/>
        <v>0</v>
      </c>
    </row>
    <row r="70" spans="1:7">
      <c r="A70" s="1266" t="s">
        <v>8682</v>
      </c>
      <c r="B70" s="1266" t="s">
        <v>8619</v>
      </c>
      <c r="C70" s="1267" t="s">
        <v>4041</v>
      </c>
      <c r="D70" s="1267">
        <v>6</v>
      </c>
      <c r="E70" s="1269">
        <v>32.76</v>
      </c>
      <c r="F70" s="2210">
        <f t="shared" si="2"/>
        <v>0</v>
      </c>
      <c r="G70" s="2211">
        <f t="shared" si="3"/>
        <v>0</v>
      </c>
    </row>
    <row r="71" spans="1:7">
      <c r="A71" s="1266" t="s">
        <v>8683</v>
      </c>
      <c r="B71" s="1266" t="s">
        <v>8611</v>
      </c>
      <c r="C71" s="1267" t="s">
        <v>4041</v>
      </c>
      <c r="D71" s="1267">
        <v>6</v>
      </c>
      <c r="E71" s="1269">
        <v>32.76</v>
      </c>
      <c r="F71" s="2210">
        <f t="shared" si="2"/>
        <v>0</v>
      </c>
      <c r="G71" s="2211">
        <f t="shared" si="3"/>
        <v>0</v>
      </c>
    </row>
    <row r="72" spans="1:7">
      <c r="A72" s="1266" t="s">
        <v>8684</v>
      </c>
      <c r="B72" s="1266" t="s">
        <v>8613</v>
      </c>
      <c r="C72" s="1267" t="s">
        <v>8573</v>
      </c>
      <c r="D72" s="1267">
        <v>4</v>
      </c>
      <c r="E72" s="1269">
        <v>112.71</v>
      </c>
      <c r="F72" s="2210">
        <f t="shared" si="2"/>
        <v>0</v>
      </c>
      <c r="G72" s="2211">
        <f t="shared" si="3"/>
        <v>0</v>
      </c>
    </row>
    <row r="73" spans="1:7">
      <c r="A73" s="1266" t="s">
        <v>8685</v>
      </c>
      <c r="B73" s="1266" t="s">
        <v>8623</v>
      </c>
      <c r="C73" s="1267" t="s">
        <v>4041</v>
      </c>
      <c r="D73" s="1267">
        <v>6</v>
      </c>
      <c r="E73" s="1269">
        <v>32.76</v>
      </c>
      <c r="F73" s="2210">
        <f t="shared" si="2"/>
        <v>0</v>
      </c>
      <c r="G73" s="2211">
        <f t="shared" si="3"/>
        <v>0</v>
      </c>
    </row>
    <row r="74" spans="1:7">
      <c r="A74" s="1266" t="s">
        <v>8686</v>
      </c>
      <c r="B74" s="1266" t="s">
        <v>8687</v>
      </c>
      <c r="C74" s="1267" t="s">
        <v>8573</v>
      </c>
      <c r="D74" s="1267">
        <v>4</v>
      </c>
      <c r="E74" s="1269">
        <v>116.65</v>
      </c>
      <c r="F74" s="2210">
        <f t="shared" si="2"/>
        <v>0</v>
      </c>
      <c r="G74" s="2211">
        <f t="shared" si="3"/>
        <v>0</v>
      </c>
    </row>
    <row r="75" spans="1:7">
      <c r="A75" s="1266" t="s">
        <v>8688</v>
      </c>
      <c r="B75" s="1266" t="s">
        <v>8689</v>
      </c>
      <c r="C75" s="1267" t="s">
        <v>4041</v>
      </c>
      <c r="D75" s="1267">
        <v>6</v>
      </c>
      <c r="E75" s="1269">
        <v>32.76</v>
      </c>
      <c r="F75" s="2210">
        <f t="shared" si="2"/>
        <v>0</v>
      </c>
      <c r="G75" s="2211">
        <f t="shared" si="3"/>
        <v>0</v>
      </c>
    </row>
    <row r="76" spans="1:7">
      <c r="A76" s="1266" t="s">
        <v>8690</v>
      </c>
      <c r="B76" s="1266" t="s">
        <v>8691</v>
      </c>
      <c r="C76" s="1267" t="s">
        <v>4041</v>
      </c>
      <c r="D76" s="1267">
        <v>6</v>
      </c>
      <c r="E76" s="1269">
        <v>32.76</v>
      </c>
      <c r="F76" s="2210">
        <f t="shared" si="2"/>
        <v>0</v>
      </c>
      <c r="G76" s="2211">
        <f t="shared" si="3"/>
        <v>0</v>
      </c>
    </row>
    <row r="77" spans="1:7">
      <c r="A77" s="1266" t="s">
        <v>8692</v>
      </c>
      <c r="B77" s="1266" t="s">
        <v>8627</v>
      </c>
      <c r="C77" s="1267" t="s">
        <v>4041</v>
      </c>
      <c r="D77" s="1267">
        <v>6</v>
      </c>
      <c r="E77" s="1269">
        <v>32.76</v>
      </c>
      <c r="F77" s="2210">
        <f t="shared" si="2"/>
        <v>0</v>
      </c>
      <c r="G77" s="2211">
        <f t="shared" si="3"/>
        <v>0</v>
      </c>
    </row>
    <row r="78" spans="1:7">
      <c r="A78" s="1266" t="s">
        <v>8693</v>
      </c>
      <c r="B78" s="1266" t="s">
        <v>8629</v>
      </c>
      <c r="C78" s="1267" t="s">
        <v>8573</v>
      </c>
      <c r="D78" s="1267">
        <v>4</v>
      </c>
      <c r="E78" s="1269">
        <v>112.71</v>
      </c>
      <c r="F78" s="2210">
        <f t="shared" si="2"/>
        <v>0</v>
      </c>
      <c r="G78" s="2211">
        <f t="shared" si="3"/>
        <v>0</v>
      </c>
    </row>
    <row r="79" spans="1:7">
      <c r="A79" s="1266" t="s">
        <v>8694</v>
      </c>
      <c r="B79" s="1266" t="s">
        <v>8695</v>
      </c>
      <c r="C79" s="1267" t="s">
        <v>4041</v>
      </c>
      <c r="D79" s="1267">
        <v>6</v>
      </c>
      <c r="E79" s="1269">
        <v>32.76</v>
      </c>
      <c r="F79" s="2210">
        <f t="shared" si="2"/>
        <v>0</v>
      </c>
      <c r="G79" s="2211">
        <f t="shared" si="3"/>
        <v>0</v>
      </c>
    </row>
    <row r="80" spans="1:7">
      <c r="A80" s="1266" t="s">
        <v>8696</v>
      </c>
      <c r="B80" s="1266" t="s">
        <v>8697</v>
      </c>
      <c r="C80" s="1267" t="s">
        <v>8573</v>
      </c>
      <c r="D80" s="1267">
        <v>4</v>
      </c>
      <c r="E80" s="1269">
        <v>112.71</v>
      </c>
      <c r="F80" s="2210">
        <f t="shared" si="2"/>
        <v>0</v>
      </c>
      <c r="G80" s="2211">
        <f t="shared" si="3"/>
        <v>0</v>
      </c>
    </row>
    <row r="81" spans="1:7">
      <c r="A81" s="1266" t="s">
        <v>8698</v>
      </c>
      <c r="B81" s="1266" t="s">
        <v>8699</v>
      </c>
      <c r="C81" s="1267" t="s">
        <v>4041</v>
      </c>
      <c r="D81" s="1267">
        <v>6</v>
      </c>
      <c r="E81" s="1269">
        <v>32.76</v>
      </c>
      <c r="F81" s="2210">
        <f t="shared" si="2"/>
        <v>0</v>
      </c>
      <c r="G81" s="2211">
        <f t="shared" si="3"/>
        <v>0</v>
      </c>
    </row>
    <row r="82" spans="1:7">
      <c r="A82" s="1266" t="s">
        <v>8700</v>
      </c>
      <c r="B82" s="1266" t="s">
        <v>8701</v>
      </c>
      <c r="C82" s="1267" t="s">
        <v>8573</v>
      </c>
      <c r="D82" s="1267">
        <v>4</v>
      </c>
      <c r="E82" s="1269">
        <v>112.71</v>
      </c>
      <c r="F82" s="2210">
        <f t="shared" si="2"/>
        <v>0</v>
      </c>
      <c r="G82" s="2211">
        <f t="shared" si="3"/>
        <v>0</v>
      </c>
    </row>
    <row r="83" spans="1:7">
      <c r="A83" s="1266" t="s">
        <v>8702</v>
      </c>
      <c r="B83" s="1266" t="s">
        <v>8631</v>
      </c>
      <c r="C83" s="1267" t="s">
        <v>4041</v>
      </c>
      <c r="D83" s="1267">
        <v>6</v>
      </c>
      <c r="E83" s="1269">
        <v>32.76</v>
      </c>
      <c r="F83" s="2210">
        <f t="shared" si="2"/>
        <v>0</v>
      </c>
      <c r="G83" s="2211">
        <f t="shared" si="3"/>
        <v>0</v>
      </c>
    </row>
    <row r="84" spans="1:7">
      <c r="A84" s="1266" t="s">
        <v>8703</v>
      </c>
      <c r="B84" s="1266" t="s">
        <v>8635</v>
      </c>
      <c r="C84" s="1267" t="s">
        <v>8573</v>
      </c>
      <c r="D84" s="1267">
        <v>4</v>
      </c>
      <c r="E84" s="1269">
        <v>112.71</v>
      </c>
      <c r="F84" s="2210">
        <f t="shared" si="2"/>
        <v>0</v>
      </c>
      <c r="G84" s="2211">
        <f t="shared" si="3"/>
        <v>0</v>
      </c>
    </row>
    <row r="85" spans="1:7">
      <c r="A85" s="1266" t="s">
        <v>8704</v>
      </c>
      <c r="B85" s="1266" t="s">
        <v>8705</v>
      </c>
      <c r="C85" s="1267" t="s">
        <v>8573</v>
      </c>
      <c r="D85" s="1267">
        <v>4</v>
      </c>
      <c r="E85" s="1269">
        <v>112.71</v>
      </c>
      <c r="F85" s="2210">
        <f t="shared" si="2"/>
        <v>0</v>
      </c>
      <c r="G85" s="2211">
        <f t="shared" si="3"/>
        <v>0</v>
      </c>
    </row>
    <row r="86" spans="1:7">
      <c r="A86" s="1266" t="s">
        <v>8706</v>
      </c>
      <c r="B86" s="1266" t="s">
        <v>8707</v>
      </c>
      <c r="C86" s="1267" t="s">
        <v>4041</v>
      </c>
      <c r="D86" s="1267">
        <v>6</v>
      </c>
      <c r="E86" s="1269">
        <v>33.85</v>
      </c>
      <c r="F86" s="2210">
        <f t="shared" si="2"/>
        <v>0</v>
      </c>
      <c r="G86" s="2211">
        <f t="shared" si="3"/>
        <v>0</v>
      </c>
    </row>
    <row r="87" spans="1:7">
      <c r="A87" s="1266" t="s">
        <v>8708</v>
      </c>
      <c r="B87" s="1266" t="s">
        <v>8709</v>
      </c>
      <c r="C87" s="1267" t="s">
        <v>8573</v>
      </c>
      <c r="D87" s="1267">
        <v>4</v>
      </c>
      <c r="E87" s="1269">
        <v>112.71</v>
      </c>
      <c r="F87" s="2210">
        <f t="shared" si="2"/>
        <v>0</v>
      </c>
      <c r="G87" s="2211">
        <f t="shared" si="3"/>
        <v>0</v>
      </c>
    </row>
    <row r="88" spans="1:7">
      <c r="A88" s="1266" t="s">
        <v>8710</v>
      </c>
      <c r="B88" s="1266" t="s">
        <v>8711</v>
      </c>
      <c r="C88" s="1267" t="s">
        <v>4041</v>
      </c>
      <c r="D88" s="1267">
        <v>6</v>
      </c>
      <c r="E88" s="1269">
        <v>39</v>
      </c>
      <c r="F88" s="2210">
        <f t="shared" si="2"/>
        <v>0</v>
      </c>
      <c r="G88" s="2211">
        <f t="shared" si="3"/>
        <v>0</v>
      </c>
    </row>
    <row r="89" spans="1:7">
      <c r="A89" s="1266" t="s">
        <v>8712</v>
      </c>
      <c r="B89" s="1266" t="s">
        <v>8713</v>
      </c>
      <c r="C89" s="1267" t="s">
        <v>8573</v>
      </c>
      <c r="D89" s="1267">
        <v>4</v>
      </c>
      <c r="E89" s="1269">
        <v>112.71</v>
      </c>
      <c r="F89" s="2210">
        <f t="shared" si="2"/>
        <v>0</v>
      </c>
      <c r="G89" s="2211">
        <f t="shared" si="3"/>
        <v>0</v>
      </c>
    </row>
    <row r="90" spans="1:7">
      <c r="A90" s="1266" t="s">
        <v>8714</v>
      </c>
      <c r="B90" s="1266" t="s">
        <v>8715</v>
      </c>
      <c r="C90" s="1267" t="s">
        <v>8573</v>
      </c>
      <c r="D90" s="1267">
        <v>4</v>
      </c>
      <c r="E90" s="1269">
        <v>112.71</v>
      </c>
      <c r="F90" s="2210">
        <f t="shared" si="2"/>
        <v>0</v>
      </c>
      <c r="G90" s="2211">
        <f t="shared" si="3"/>
        <v>0</v>
      </c>
    </row>
    <row r="91" spans="1:7">
      <c r="A91" s="1266" t="s">
        <v>8716</v>
      </c>
      <c r="B91" s="1266" t="s">
        <v>8717</v>
      </c>
      <c r="C91" s="1267" t="s">
        <v>8573</v>
      </c>
      <c r="D91" s="1267">
        <v>4</v>
      </c>
      <c r="E91" s="1269">
        <v>112.71</v>
      </c>
      <c r="F91" s="2210">
        <f t="shared" si="2"/>
        <v>0</v>
      </c>
      <c r="G91" s="2211">
        <f t="shared" si="3"/>
        <v>0</v>
      </c>
    </row>
    <row r="92" spans="1:7">
      <c r="A92" s="1266" t="s">
        <v>8718</v>
      </c>
      <c r="B92" s="1266" t="s">
        <v>8719</v>
      </c>
      <c r="C92" s="1267" t="s">
        <v>8573</v>
      </c>
      <c r="D92" s="1267">
        <v>4</v>
      </c>
      <c r="E92" s="1269">
        <v>112.71</v>
      </c>
      <c r="F92" s="2210">
        <f t="shared" si="2"/>
        <v>0</v>
      </c>
      <c r="G92" s="2211">
        <f t="shared" si="3"/>
        <v>0</v>
      </c>
    </row>
    <row r="93" spans="1:7">
      <c r="A93" s="1266" t="s">
        <v>8720</v>
      </c>
      <c r="B93" s="1266" t="s">
        <v>8721</v>
      </c>
      <c r="C93" s="1267" t="s">
        <v>4041</v>
      </c>
      <c r="D93" s="1267">
        <v>6</v>
      </c>
      <c r="E93" s="1269">
        <v>32.76</v>
      </c>
      <c r="F93" s="2210">
        <f t="shared" si="2"/>
        <v>0</v>
      </c>
      <c r="G93" s="2211">
        <f t="shared" si="3"/>
        <v>0</v>
      </c>
    </row>
    <row r="94" spans="1:7">
      <c r="A94" s="1266" t="s">
        <v>8722</v>
      </c>
      <c r="B94" s="1266" t="s">
        <v>8723</v>
      </c>
      <c r="C94" s="1267" t="s">
        <v>4041</v>
      </c>
      <c r="D94" s="1267">
        <v>6</v>
      </c>
      <c r="E94" s="1269">
        <v>32.76</v>
      </c>
      <c r="F94" s="2210">
        <f t="shared" si="2"/>
        <v>0</v>
      </c>
      <c r="G94" s="2211">
        <f t="shared" si="3"/>
        <v>0</v>
      </c>
    </row>
    <row r="95" spans="1:7">
      <c r="A95" s="1266" t="s">
        <v>8724</v>
      </c>
      <c r="B95" s="1266" t="s">
        <v>8725</v>
      </c>
      <c r="C95" s="1267" t="s">
        <v>8573</v>
      </c>
      <c r="D95" s="1267">
        <v>4</v>
      </c>
      <c r="E95" s="1269">
        <v>112.71</v>
      </c>
      <c r="F95" s="2210">
        <f t="shared" si="2"/>
        <v>0</v>
      </c>
      <c r="G95" s="2211">
        <f t="shared" si="3"/>
        <v>0</v>
      </c>
    </row>
    <row r="96" spans="1:7">
      <c r="A96" s="1266" t="s">
        <v>8726</v>
      </c>
      <c r="B96" s="1266" t="s">
        <v>8727</v>
      </c>
      <c r="C96" s="1267" t="s">
        <v>8573</v>
      </c>
      <c r="D96" s="1267">
        <v>4</v>
      </c>
      <c r="E96" s="1269">
        <v>112.71</v>
      </c>
      <c r="F96" s="2210">
        <f t="shared" si="2"/>
        <v>0</v>
      </c>
      <c r="G96" s="2211">
        <f t="shared" si="3"/>
        <v>0</v>
      </c>
    </row>
    <row r="97" spans="1:7">
      <c r="A97" s="1266" t="s">
        <v>8728</v>
      </c>
      <c r="B97" s="1266" t="s">
        <v>8729</v>
      </c>
      <c r="C97" s="1267" t="s">
        <v>4041</v>
      </c>
      <c r="D97" s="1267">
        <v>6</v>
      </c>
      <c r="E97" s="1269">
        <v>32.76</v>
      </c>
      <c r="F97" s="2210">
        <f t="shared" si="2"/>
        <v>0</v>
      </c>
      <c r="G97" s="2211">
        <f t="shared" si="3"/>
        <v>0</v>
      </c>
    </row>
    <row r="98" spans="1:7">
      <c r="A98" s="1265"/>
      <c r="B98" s="1286" t="s">
        <v>8730</v>
      </c>
      <c r="C98" s="1265"/>
      <c r="D98" s="1265"/>
      <c r="E98" s="1265"/>
      <c r="F98" s="1265"/>
      <c r="G98" s="1265"/>
    </row>
    <row r="99" spans="1:7">
      <c r="A99" s="1266" t="s">
        <v>8731</v>
      </c>
      <c r="B99" s="1266" t="s">
        <v>8732</v>
      </c>
      <c r="C99" s="1267" t="s">
        <v>4041</v>
      </c>
      <c r="D99" s="1267">
        <v>6</v>
      </c>
      <c r="E99" s="1273">
        <v>51.09</v>
      </c>
      <c r="F99" s="2210">
        <f t="shared" ref="F99:F114" si="4">E99*$I$2</f>
        <v>0</v>
      </c>
      <c r="G99" s="2211">
        <f t="shared" ref="G99:G114" si="5">F99-F99*$I$1</f>
        <v>0</v>
      </c>
    </row>
    <row r="100" spans="1:7">
      <c r="A100" s="1266" t="s">
        <v>8733</v>
      </c>
      <c r="B100" s="1266" t="s">
        <v>8734</v>
      </c>
      <c r="C100" s="1267" t="s">
        <v>4041</v>
      </c>
      <c r="D100" s="1267">
        <v>6</v>
      </c>
      <c r="E100" s="1273">
        <v>51.09</v>
      </c>
      <c r="F100" s="2210">
        <f t="shared" si="4"/>
        <v>0</v>
      </c>
      <c r="G100" s="2211">
        <f t="shared" si="5"/>
        <v>0</v>
      </c>
    </row>
    <row r="101" spans="1:7">
      <c r="A101" s="1266" t="s">
        <v>8735</v>
      </c>
      <c r="B101" s="1266" t="s">
        <v>8736</v>
      </c>
      <c r="C101" s="1267" t="s">
        <v>4041</v>
      </c>
      <c r="D101" s="1267">
        <v>6</v>
      </c>
      <c r="E101" s="1273">
        <v>51.09</v>
      </c>
      <c r="F101" s="2210">
        <f t="shared" si="4"/>
        <v>0</v>
      </c>
      <c r="G101" s="2211">
        <f t="shared" si="5"/>
        <v>0</v>
      </c>
    </row>
    <row r="102" spans="1:7">
      <c r="A102" s="1266" t="s">
        <v>8737</v>
      </c>
      <c r="B102" s="1266" t="s">
        <v>8738</v>
      </c>
      <c r="C102" s="1267" t="s">
        <v>4041</v>
      </c>
      <c r="D102" s="1267">
        <v>6</v>
      </c>
      <c r="E102" s="1273">
        <v>51.09</v>
      </c>
      <c r="F102" s="2210">
        <f t="shared" si="4"/>
        <v>0</v>
      </c>
      <c r="G102" s="2211">
        <f t="shared" si="5"/>
        <v>0</v>
      </c>
    </row>
    <row r="103" spans="1:7">
      <c r="A103" s="1266" t="s">
        <v>8739</v>
      </c>
      <c r="B103" s="1266" t="s">
        <v>8740</v>
      </c>
      <c r="C103" s="1267" t="s">
        <v>4041</v>
      </c>
      <c r="D103" s="1267">
        <v>6</v>
      </c>
      <c r="E103" s="1273">
        <v>51.09</v>
      </c>
      <c r="F103" s="2210">
        <f t="shared" si="4"/>
        <v>0</v>
      </c>
      <c r="G103" s="2211">
        <f t="shared" si="5"/>
        <v>0</v>
      </c>
    </row>
    <row r="104" spans="1:7">
      <c r="A104" s="1266" t="s">
        <v>8741</v>
      </c>
      <c r="B104" s="1266" t="s">
        <v>8742</v>
      </c>
      <c r="C104" s="1267" t="s">
        <v>4041</v>
      </c>
      <c r="D104" s="1267">
        <v>6</v>
      </c>
      <c r="E104" s="1273">
        <v>51.09</v>
      </c>
      <c r="F104" s="2210">
        <f t="shared" si="4"/>
        <v>0</v>
      </c>
      <c r="G104" s="2211">
        <f t="shared" si="5"/>
        <v>0</v>
      </c>
    </row>
    <row r="105" spans="1:7">
      <c r="A105" s="1266" t="s">
        <v>8743</v>
      </c>
      <c r="B105" s="1266" t="s">
        <v>8744</v>
      </c>
      <c r="C105" s="1267" t="s">
        <v>4041</v>
      </c>
      <c r="D105" s="1267">
        <v>6</v>
      </c>
      <c r="E105" s="1273">
        <v>51.09</v>
      </c>
      <c r="F105" s="2210">
        <f t="shared" si="4"/>
        <v>0</v>
      </c>
      <c r="G105" s="2211">
        <f t="shared" si="5"/>
        <v>0</v>
      </c>
    </row>
    <row r="106" spans="1:7">
      <c r="A106" s="1266" t="s">
        <v>8745</v>
      </c>
      <c r="B106" s="1266" t="s">
        <v>8746</v>
      </c>
      <c r="C106" s="1267" t="s">
        <v>4041</v>
      </c>
      <c r="D106" s="1267">
        <v>6</v>
      </c>
      <c r="E106" s="1273">
        <v>51.09</v>
      </c>
      <c r="F106" s="2210">
        <f t="shared" si="4"/>
        <v>0</v>
      </c>
      <c r="G106" s="2211">
        <f t="shared" si="5"/>
        <v>0</v>
      </c>
    </row>
    <row r="107" spans="1:7">
      <c r="A107" s="1266" t="s">
        <v>8747</v>
      </c>
      <c r="B107" s="1266" t="s">
        <v>8748</v>
      </c>
      <c r="C107" s="1267" t="s">
        <v>4041</v>
      </c>
      <c r="D107" s="1267">
        <v>6</v>
      </c>
      <c r="E107" s="1273">
        <v>52.26</v>
      </c>
      <c r="F107" s="2210">
        <f t="shared" si="4"/>
        <v>0</v>
      </c>
      <c r="G107" s="2211">
        <f t="shared" si="5"/>
        <v>0</v>
      </c>
    </row>
    <row r="108" spans="1:7">
      <c r="A108" s="1266" t="s">
        <v>8749</v>
      </c>
      <c r="B108" s="1266" t="s">
        <v>8750</v>
      </c>
      <c r="C108" s="1267" t="s">
        <v>4041</v>
      </c>
      <c r="D108" s="1267">
        <v>6</v>
      </c>
      <c r="E108" s="1273">
        <v>51.09</v>
      </c>
      <c r="F108" s="2210">
        <f t="shared" si="4"/>
        <v>0</v>
      </c>
      <c r="G108" s="2211">
        <f t="shared" si="5"/>
        <v>0</v>
      </c>
    </row>
    <row r="109" spans="1:7">
      <c r="A109" s="1266" t="s">
        <v>8751</v>
      </c>
      <c r="B109" s="1266" t="s">
        <v>8752</v>
      </c>
      <c r="C109" s="1267" t="s">
        <v>4041</v>
      </c>
      <c r="D109" s="1267">
        <v>6</v>
      </c>
      <c r="E109" s="1273">
        <v>51.09</v>
      </c>
      <c r="F109" s="2210">
        <f t="shared" si="4"/>
        <v>0</v>
      </c>
      <c r="G109" s="2211">
        <f t="shared" si="5"/>
        <v>0</v>
      </c>
    </row>
    <row r="110" spans="1:7">
      <c r="A110" s="1266" t="s">
        <v>8753</v>
      </c>
      <c r="B110" s="1266" t="s">
        <v>8754</v>
      </c>
      <c r="C110" s="1267" t="s">
        <v>4041</v>
      </c>
      <c r="D110" s="1267">
        <v>6</v>
      </c>
      <c r="E110" s="1273">
        <v>51.09</v>
      </c>
      <c r="F110" s="2210">
        <f t="shared" si="4"/>
        <v>0</v>
      </c>
      <c r="G110" s="2211">
        <f t="shared" si="5"/>
        <v>0</v>
      </c>
    </row>
    <row r="111" spans="1:7">
      <c r="A111" s="1266" t="s">
        <v>8755</v>
      </c>
      <c r="B111" s="1266" t="s">
        <v>8756</v>
      </c>
      <c r="C111" s="1267" t="s">
        <v>4041</v>
      </c>
      <c r="D111" s="1267">
        <v>6</v>
      </c>
      <c r="E111" s="1273">
        <v>51.09</v>
      </c>
      <c r="F111" s="2210">
        <f t="shared" si="4"/>
        <v>0</v>
      </c>
      <c r="G111" s="2211">
        <f t="shared" si="5"/>
        <v>0</v>
      </c>
    </row>
    <row r="112" spans="1:7">
      <c r="A112" s="1266" t="s">
        <v>8757</v>
      </c>
      <c r="B112" s="1266" t="s">
        <v>8758</v>
      </c>
      <c r="C112" s="1267" t="s">
        <v>4041</v>
      </c>
      <c r="D112" s="1267">
        <v>6</v>
      </c>
      <c r="E112" s="1273">
        <v>51.09</v>
      </c>
      <c r="F112" s="2210">
        <f t="shared" si="4"/>
        <v>0</v>
      </c>
      <c r="G112" s="2211">
        <f t="shared" si="5"/>
        <v>0</v>
      </c>
    </row>
    <row r="113" spans="1:7">
      <c r="A113" s="1266" t="s">
        <v>8759</v>
      </c>
      <c r="B113" s="1266" t="s">
        <v>8760</v>
      </c>
      <c r="C113" s="1267" t="s">
        <v>4041</v>
      </c>
      <c r="D113" s="1267">
        <v>6</v>
      </c>
      <c r="E113" s="1273">
        <v>51.09</v>
      </c>
      <c r="F113" s="2210">
        <f t="shared" si="4"/>
        <v>0</v>
      </c>
      <c r="G113" s="2211">
        <f t="shared" si="5"/>
        <v>0</v>
      </c>
    </row>
    <row r="114" spans="1:7">
      <c r="A114" s="1266" t="s">
        <v>8761</v>
      </c>
      <c r="B114" s="1266" t="s">
        <v>8762</v>
      </c>
      <c r="C114" s="1267" t="s">
        <v>4041</v>
      </c>
      <c r="D114" s="1267">
        <v>6</v>
      </c>
      <c r="E114" s="1273">
        <v>51.09</v>
      </c>
      <c r="F114" s="2210">
        <f t="shared" si="4"/>
        <v>0</v>
      </c>
      <c r="G114" s="2211">
        <f t="shared" si="5"/>
        <v>0</v>
      </c>
    </row>
    <row r="115" spans="1:7">
      <c r="A115" s="1265"/>
      <c r="B115" s="1286" t="s">
        <v>8763</v>
      </c>
      <c r="C115" s="1265"/>
      <c r="D115" s="1265"/>
      <c r="E115" s="1265"/>
      <c r="F115" s="1265"/>
      <c r="G115" s="1265"/>
    </row>
    <row r="116" spans="1:7">
      <c r="A116" s="1266" t="s">
        <v>8764</v>
      </c>
      <c r="B116" s="1266" t="s">
        <v>8765</v>
      </c>
      <c r="C116" s="1267" t="s">
        <v>4041</v>
      </c>
      <c r="D116" s="1267">
        <v>6</v>
      </c>
      <c r="E116" s="1269">
        <v>92.82</v>
      </c>
      <c r="F116" s="2210">
        <f t="shared" ref="F116:F121" si="6">E116*$I$2</f>
        <v>0</v>
      </c>
      <c r="G116" s="2211">
        <f t="shared" ref="G116:G121" si="7">F116-F116*$I$1</f>
        <v>0</v>
      </c>
    </row>
    <row r="117" spans="1:7">
      <c r="A117" s="1266" t="s">
        <v>8766</v>
      </c>
      <c r="B117" s="1266" t="s">
        <v>8767</v>
      </c>
      <c r="C117" s="1267" t="s">
        <v>4041</v>
      </c>
      <c r="D117" s="1267">
        <v>6</v>
      </c>
      <c r="E117" s="1269">
        <v>92.82</v>
      </c>
      <c r="F117" s="2210">
        <f t="shared" si="6"/>
        <v>0</v>
      </c>
      <c r="G117" s="2211">
        <f t="shared" si="7"/>
        <v>0</v>
      </c>
    </row>
    <row r="118" spans="1:7">
      <c r="A118" s="1266" t="s">
        <v>8768</v>
      </c>
      <c r="B118" s="1266" t="s">
        <v>8769</v>
      </c>
      <c r="C118" s="1267" t="s">
        <v>4041</v>
      </c>
      <c r="D118" s="1267">
        <v>6</v>
      </c>
      <c r="E118" s="1269">
        <v>92.82</v>
      </c>
      <c r="F118" s="2210">
        <f t="shared" si="6"/>
        <v>0</v>
      </c>
      <c r="G118" s="2211">
        <f t="shared" si="7"/>
        <v>0</v>
      </c>
    </row>
    <row r="119" spans="1:7">
      <c r="A119" s="1266" t="s">
        <v>8770</v>
      </c>
      <c r="B119" s="1266" t="s">
        <v>8771</v>
      </c>
      <c r="C119" s="1267" t="s">
        <v>4041</v>
      </c>
      <c r="D119" s="1267">
        <v>6</v>
      </c>
      <c r="E119" s="1269">
        <v>92.82</v>
      </c>
      <c r="F119" s="2210">
        <f t="shared" si="6"/>
        <v>0</v>
      </c>
      <c r="G119" s="2211">
        <f t="shared" si="7"/>
        <v>0</v>
      </c>
    </row>
    <row r="120" spans="1:7">
      <c r="A120" s="1266" t="s">
        <v>8772</v>
      </c>
      <c r="B120" s="1266" t="s">
        <v>8773</v>
      </c>
      <c r="C120" s="1267" t="s">
        <v>4041</v>
      </c>
      <c r="D120" s="1267">
        <v>6</v>
      </c>
      <c r="E120" s="1269">
        <v>92.82</v>
      </c>
      <c r="F120" s="2210">
        <f t="shared" si="6"/>
        <v>0</v>
      </c>
      <c r="G120" s="2211">
        <f t="shared" si="7"/>
        <v>0</v>
      </c>
    </row>
    <row r="121" spans="1:7">
      <c r="A121" s="1266" t="s">
        <v>8774</v>
      </c>
      <c r="B121" s="1266" t="s">
        <v>8775</v>
      </c>
      <c r="C121" s="1267" t="s">
        <v>4041</v>
      </c>
      <c r="D121" s="1267">
        <v>6</v>
      </c>
      <c r="E121" s="1269">
        <v>92.82</v>
      </c>
      <c r="F121" s="2210">
        <f t="shared" si="6"/>
        <v>0</v>
      </c>
      <c r="G121" s="2211">
        <f t="shared" si="7"/>
        <v>0</v>
      </c>
    </row>
    <row r="122" spans="1:7">
      <c r="A122" s="1265"/>
      <c r="B122" s="1286" t="s">
        <v>8776</v>
      </c>
      <c r="C122" s="1265"/>
      <c r="D122" s="1265"/>
      <c r="E122" s="1265"/>
      <c r="F122" s="1265"/>
      <c r="G122" s="1265"/>
    </row>
    <row r="123" spans="1:7">
      <c r="A123" s="1274" t="s">
        <v>8777</v>
      </c>
      <c r="B123" s="1274" t="s">
        <v>8778</v>
      </c>
      <c r="C123" s="1267" t="s">
        <v>4041</v>
      </c>
      <c r="D123" s="1275">
        <v>6</v>
      </c>
      <c r="E123" s="1269">
        <v>40</v>
      </c>
      <c r="F123" s="2210">
        <f t="shared" ref="F123:F141" si="8">E123*$I$2</f>
        <v>0</v>
      </c>
      <c r="G123" s="2211">
        <f t="shared" ref="G123:G141" si="9">F123-F123*$I$1</f>
        <v>0</v>
      </c>
    </row>
    <row r="124" spans="1:7">
      <c r="A124" s="1266" t="s">
        <v>8779</v>
      </c>
      <c r="B124" s="1266" t="s">
        <v>8780</v>
      </c>
      <c r="C124" s="1267" t="s">
        <v>4041</v>
      </c>
      <c r="D124" s="1267">
        <v>6</v>
      </c>
      <c r="E124" s="1269">
        <v>35.33</v>
      </c>
      <c r="F124" s="2210">
        <f t="shared" si="8"/>
        <v>0</v>
      </c>
      <c r="G124" s="2211">
        <f t="shared" si="9"/>
        <v>0</v>
      </c>
    </row>
    <row r="125" spans="1:7">
      <c r="A125" s="1266" t="s">
        <v>8781</v>
      </c>
      <c r="B125" s="1266" t="s">
        <v>8782</v>
      </c>
      <c r="C125" s="1267" t="s">
        <v>4041</v>
      </c>
      <c r="D125" s="1267">
        <v>6</v>
      </c>
      <c r="E125" s="1269">
        <v>35.33</v>
      </c>
      <c r="F125" s="2210">
        <f t="shared" si="8"/>
        <v>0</v>
      </c>
      <c r="G125" s="2211">
        <f t="shared" si="9"/>
        <v>0</v>
      </c>
    </row>
    <row r="126" spans="1:7">
      <c r="A126" s="1266" t="s">
        <v>8645</v>
      </c>
      <c r="B126" s="1266" t="s">
        <v>8646</v>
      </c>
      <c r="C126" s="1267" t="s">
        <v>4041</v>
      </c>
      <c r="D126" s="1267">
        <v>6</v>
      </c>
      <c r="E126" s="1269">
        <v>35.49</v>
      </c>
      <c r="F126" s="2210">
        <f t="shared" si="8"/>
        <v>0</v>
      </c>
      <c r="G126" s="2211">
        <f t="shared" si="9"/>
        <v>0</v>
      </c>
    </row>
    <row r="127" spans="1:7">
      <c r="A127" s="1266" t="s">
        <v>8783</v>
      </c>
      <c r="B127" s="1266" t="s">
        <v>8784</v>
      </c>
      <c r="C127" s="1267" t="s">
        <v>4041</v>
      </c>
      <c r="D127" s="1267">
        <v>6</v>
      </c>
      <c r="E127" s="1269">
        <v>55.58</v>
      </c>
      <c r="F127" s="2210">
        <f t="shared" si="8"/>
        <v>0</v>
      </c>
      <c r="G127" s="2211">
        <f t="shared" si="9"/>
        <v>0</v>
      </c>
    </row>
    <row r="128" spans="1:7">
      <c r="A128" s="1266" t="s">
        <v>8785</v>
      </c>
      <c r="B128" s="1266" t="s">
        <v>8786</v>
      </c>
      <c r="C128" s="1267" t="s">
        <v>4041</v>
      </c>
      <c r="D128" s="1267">
        <v>6</v>
      </c>
      <c r="E128" s="1269">
        <v>55.58</v>
      </c>
      <c r="F128" s="2210">
        <f t="shared" si="8"/>
        <v>0</v>
      </c>
      <c r="G128" s="2211">
        <f t="shared" si="9"/>
        <v>0</v>
      </c>
    </row>
    <row r="129" spans="1:7">
      <c r="A129" s="1266" t="s">
        <v>8787</v>
      </c>
      <c r="B129" s="1266" t="s">
        <v>8788</v>
      </c>
      <c r="C129" s="1267" t="s">
        <v>4041</v>
      </c>
      <c r="D129" s="1267">
        <v>6</v>
      </c>
      <c r="E129" s="1269">
        <v>289.77</v>
      </c>
      <c r="F129" s="2210">
        <f t="shared" si="8"/>
        <v>0</v>
      </c>
      <c r="G129" s="2211">
        <f t="shared" si="9"/>
        <v>0</v>
      </c>
    </row>
    <row r="130" spans="1:7">
      <c r="A130" s="1266" t="s">
        <v>8789</v>
      </c>
      <c r="B130" s="1266" t="s">
        <v>8790</v>
      </c>
      <c r="C130" s="1267" t="s">
        <v>4041</v>
      </c>
      <c r="D130" s="1267">
        <v>6</v>
      </c>
      <c r="E130" s="1269">
        <v>289.77</v>
      </c>
      <c r="F130" s="2210">
        <f t="shared" si="8"/>
        <v>0</v>
      </c>
      <c r="G130" s="2211">
        <f t="shared" si="9"/>
        <v>0</v>
      </c>
    </row>
    <row r="131" spans="1:7">
      <c r="A131" s="1266" t="s">
        <v>8791</v>
      </c>
      <c r="B131" s="1266" t="s">
        <v>8792</v>
      </c>
      <c r="C131" s="1267" t="s">
        <v>4041</v>
      </c>
      <c r="D131" s="1267">
        <v>6</v>
      </c>
      <c r="E131" s="1269">
        <v>166.25</v>
      </c>
      <c r="F131" s="2210">
        <f t="shared" si="8"/>
        <v>0</v>
      </c>
      <c r="G131" s="2211">
        <f t="shared" si="9"/>
        <v>0</v>
      </c>
    </row>
    <row r="132" spans="1:7">
      <c r="A132" s="1266" t="s">
        <v>8793</v>
      </c>
      <c r="B132" s="1266" t="s">
        <v>8794</v>
      </c>
      <c r="C132" s="1267" t="s">
        <v>4041</v>
      </c>
      <c r="D132" s="1267">
        <v>6</v>
      </c>
      <c r="E132" s="1269">
        <v>221.91</v>
      </c>
      <c r="F132" s="2210">
        <f t="shared" si="8"/>
        <v>0</v>
      </c>
      <c r="G132" s="2211">
        <f t="shared" si="9"/>
        <v>0</v>
      </c>
    </row>
    <row r="133" spans="1:7">
      <c r="A133" s="1266" t="s">
        <v>8795</v>
      </c>
      <c r="B133" s="1266" t="s">
        <v>8796</v>
      </c>
      <c r="C133" s="1267" t="s">
        <v>4041</v>
      </c>
      <c r="D133" s="1267">
        <v>6</v>
      </c>
      <c r="E133" s="1268">
        <v>31.32</v>
      </c>
      <c r="F133" s="2210">
        <f t="shared" si="8"/>
        <v>0</v>
      </c>
      <c r="G133" s="2211">
        <f t="shared" si="9"/>
        <v>0</v>
      </c>
    </row>
    <row r="134" spans="1:7">
      <c r="A134" s="1266" t="s">
        <v>8797</v>
      </c>
      <c r="B134" s="1266" t="s">
        <v>8798</v>
      </c>
      <c r="C134" s="1267" t="s">
        <v>4041</v>
      </c>
      <c r="D134" s="1267">
        <v>6</v>
      </c>
      <c r="E134" s="1269">
        <v>35.33</v>
      </c>
      <c r="F134" s="2210">
        <f t="shared" si="8"/>
        <v>0</v>
      </c>
      <c r="G134" s="2211">
        <f t="shared" si="9"/>
        <v>0</v>
      </c>
    </row>
    <row r="135" spans="1:7">
      <c r="A135" s="1266" t="s">
        <v>8799</v>
      </c>
      <c r="B135" s="1276" t="s">
        <v>8800</v>
      </c>
      <c r="C135" s="1277" t="s">
        <v>8801</v>
      </c>
      <c r="D135" s="1267">
        <v>2</v>
      </c>
      <c r="E135" s="1272">
        <v>19.11</v>
      </c>
      <c r="F135" s="2210">
        <f t="shared" si="8"/>
        <v>0</v>
      </c>
      <c r="G135" s="2211">
        <f t="shared" si="9"/>
        <v>0</v>
      </c>
    </row>
    <row r="136" spans="1:7">
      <c r="A136" s="1266" t="s">
        <v>8802</v>
      </c>
      <c r="B136" s="1276" t="s">
        <v>8803</v>
      </c>
      <c r="C136" s="1277" t="s">
        <v>8801</v>
      </c>
      <c r="D136" s="1267">
        <v>2</v>
      </c>
      <c r="E136" s="1272">
        <v>19.11</v>
      </c>
      <c r="F136" s="2210">
        <f t="shared" si="8"/>
        <v>0</v>
      </c>
      <c r="G136" s="2211">
        <f t="shared" si="9"/>
        <v>0</v>
      </c>
    </row>
    <row r="137" spans="1:7">
      <c r="A137" s="1266" t="s">
        <v>8804</v>
      </c>
      <c r="B137" s="1276" t="s">
        <v>8805</v>
      </c>
      <c r="C137" s="1277" t="s">
        <v>8806</v>
      </c>
      <c r="D137" s="1267">
        <v>2</v>
      </c>
      <c r="E137" s="1272">
        <v>132.99</v>
      </c>
      <c r="F137" s="2210">
        <f t="shared" si="8"/>
        <v>0</v>
      </c>
      <c r="G137" s="2211">
        <f t="shared" si="9"/>
        <v>0</v>
      </c>
    </row>
    <row r="138" spans="1:7">
      <c r="A138" s="1266" t="s">
        <v>8807</v>
      </c>
      <c r="B138" s="1266" t="s">
        <v>8808</v>
      </c>
      <c r="C138" s="1267" t="s">
        <v>4109</v>
      </c>
      <c r="D138" s="1267">
        <v>6</v>
      </c>
      <c r="E138" s="1269">
        <v>42.32</v>
      </c>
      <c r="F138" s="2210">
        <f t="shared" si="8"/>
        <v>0</v>
      </c>
      <c r="G138" s="2211">
        <f t="shared" si="9"/>
        <v>0</v>
      </c>
    </row>
    <row r="139" spans="1:7">
      <c r="A139" s="1266" t="s">
        <v>8809</v>
      </c>
      <c r="B139" s="1266" t="s">
        <v>8810</v>
      </c>
      <c r="C139" s="1267" t="s">
        <v>8811</v>
      </c>
      <c r="D139" s="1267"/>
      <c r="E139" s="1269">
        <v>53.63</v>
      </c>
      <c r="F139" s="2210">
        <f t="shared" si="8"/>
        <v>0</v>
      </c>
      <c r="G139" s="2211">
        <f t="shared" si="9"/>
        <v>0</v>
      </c>
    </row>
    <row r="140" spans="1:7">
      <c r="A140" s="1266" t="s">
        <v>8812</v>
      </c>
      <c r="B140" s="1266" t="s">
        <v>8813</v>
      </c>
      <c r="C140" s="1267" t="s">
        <v>4109</v>
      </c>
      <c r="D140" s="1267"/>
      <c r="E140" s="1269">
        <v>27.03</v>
      </c>
      <c r="F140" s="2210">
        <f t="shared" si="8"/>
        <v>0</v>
      </c>
      <c r="G140" s="2211">
        <f t="shared" si="9"/>
        <v>0</v>
      </c>
    </row>
    <row r="141" spans="1:7">
      <c r="A141" s="1266" t="s">
        <v>8814</v>
      </c>
      <c r="B141" s="1266" t="s">
        <v>8815</v>
      </c>
      <c r="C141" s="1267" t="s">
        <v>4109</v>
      </c>
      <c r="D141" s="1267"/>
      <c r="E141" s="1269">
        <v>32.369999999999997</v>
      </c>
      <c r="F141" s="2210">
        <f t="shared" si="8"/>
        <v>0</v>
      </c>
      <c r="G141" s="2211">
        <f t="shared" si="9"/>
        <v>0</v>
      </c>
    </row>
    <row r="142" spans="1:7">
      <c r="A142" s="1265"/>
      <c r="B142" s="1286" t="s">
        <v>8816</v>
      </c>
      <c r="C142" s="1265"/>
      <c r="D142" s="1265"/>
      <c r="E142" s="1265"/>
      <c r="F142" s="1265"/>
      <c r="G142" s="1265"/>
    </row>
    <row r="143" spans="1:7">
      <c r="A143" s="1266" t="s">
        <v>8817</v>
      </c>
      <c r="B143" s="1266" t="s">
        <v>8818</v>
      </c>
      <c r="C143" s="1267" t="s">
        <v>4041</v>
      </c>
      <c r="D143" s="1267">
        <v>6</v>
      </c>
      <c r="E143" s="1269">
        <v>31.32</v>
      </c>
      <c r="F143" s="2210">
        <f t="shared" ref="F143:F150" si="10">E143*$I$2</f>
        <v>0</v>
      </c>
      <c r="G143" s="2211">
        <f t="shared" ref="G143:G150" si="11">F143-F143*$I$1</f>
        <v>0</v>
      </c>
    </row>
    <row r="144" spans="1:7">
      <c r="A144" s="1266" t="s">
        <v>8819</v>
      </c>
      <c r="B144" s="1266" t="s">
        <v>8820</v>
      </c>
      <c r="C144" s="1267" t="s">
        <v>8573</v>
      </c>
      <c r="D144" s="1267">
        <v>4</v>
      </c>
      <c r="E144" s="1269">
        <v>106.04</v>
      </c>
      <c r="F144" s="2210">
        <f t="shared" si="10"/>
        <v>0</v>
      </c>
      <c r="G144" s="2211">
        <f t="shared" si="11"/>
        <v>0</v>
      </c>
    </row>
    <row r="145" spans="1:7">
      <c r="A145" s="1266" t="s">
        <v>8821</v>
      </c>
      <c r="B145" s="1266" t="s">
        <v>8822</v>
      </c>
      <c r="C145" s="1267" t="s">
        <v>4041</v>
      </c>
      <c r="D145" s="1267">
        <v>6</v>
      </c>
      <c r="E145" s="1268">
        <v>31.32</v>
      </c>
      <c r="F145" s="2210">
        <f t="shared" si="10"/>
        <v>0</v>
      </c>
      <c r="G145" s="2211">
        <f t="shared" si="11"/>
        <v>0</v>
      </c>
    </row>
    <row r="146" spans="1:7">
      <c r="A146" s="1266" t="s">
        <v>8610</v>
      </c>
      <c r="B146" s="1266" t="s">
        <v>8611</v>
      </c>
      <c r="C146" s="1267" t="s">
        <v>4041</v>
      </c>
      <c r="D146" s="1267">
        <v>6</v>
      </c>
      <c r="E146" s="1269">
        <v>31.32</v>
      </c>
      <c r="F146" s="2210">
        <f t="shared" si="10"/>
        <v>0</v>
      </c>
      <c r="G146" s="2211">
        <f t="shared" si="11"/>
        <v>0</v>
      </c>
    </row>
    <row r="147" spans="1:7">
      <c r="A147" s="1266" t="s">
        <v>8612</v>
      </c>
      <c r="B147" s="1266" t="s">
        <v>8613</v>
      </c>
      <c r="C147" s="1267" t="s">
        <v>8573</v>
      </c>
      <c r="D147" s="1267">
        <v>4</v>
      </c>
      <c r="E147" s="1269">
        <v>106.04</v>
      </c>
      <c r="F147" s="2210">
        <f t="shared" si="10"/>
        <v>0</v>
      </c>
      <c r="G147" s="2211">
        <f t="shared" si="11"/>
        <v>0</v>
      </c>
    </row>
    <row r="148" spans="1:7">
      <c r="A148" s="1266" t="s">
        <v>8823</v>
      </c>
      <c r="B148" s="1266" t="s">
        <v>8824</v>
      </c>
      <c r="C148" s="1267" t="s">
        <v>4041</v>
      </c>
      <c r="D148" s="1267">
        <v>6</v>
      </c>
      <c r="E148" s="1269">
        <v>31.32</v>
      </c>
      <c r="F148" s="2210">
        <f t="shared" si="10"/>
        <v>0</v>
      </c>
      <c r="G148" s="2211">
        <f t="shared" si="11"/>
        <v>0</v>
      </c>
    </row>
    <row r="149" spans="1:7">
      <c r="A149" s="1266" t="s">
        <v>8825</v>
      </c>
      <c r="B149" s="1266" t="s">
        <v>8826</v>
      </c>
      <c r="C149" s="1267" t="s">
        <v>4041</v>
      </c>
      <c r="D149" s="1267">
        <v>6</v>
      </c>
      <c r="E149" s="1269">
        <v>31.32</v>
      </c>
      <c r="F149" s="2210">
        <f t="shared" si="10"/>
        <v>0</v>
      </c>
      <c r="G149" s="2211">
        <f t="shared" si="11"/>
        <v>0</v>
      </c>
    </row>
    <row r="150" spans="1:7">
      <c r="A150" s="1266" t="s">
        <v>8827</v>
      </c>
      <c r="B150" s="1266" t="s">
        <v>8828</v>
      </c>
      <c r="C150" s="1267" t="s">
        <v>8573</v>
      </c>
      <c r="D150" s="1267">
        <v>4</v>
      </c>
      <c r="E150" s="1269">
        <v>106.04</v>
      </c>
      <c r="F150" s="2210">
        <f t="shared" si="10"/>
        <v>0</v>
      </c>
      <c r="G150" s="2211">
        <f t="shared" si="11"/>
        <v>0</v>
      </c>
    </row>
    <row r="151" spans="1:7">
      <c r="A151" s="1265"/>
      <c r="B151" s="1286" t="s">
        <v>473</v>
      </c>
      <c r="C151" s="1265"/>
      <c r="D151" s="1265"/>
      <c r="E151" s="1265"/>
      <c r="F151" s="1265"/>
      <c r="G151" s="1265"/>
    </row>
    <row r="152" spans="1:7">
      <c r="A152" s="1266" t="s">
        <v>8829</v>
      </c>
      <c r="B152" s="1266" t="s">
        <v>8830</v>
      </c>
      <c r="C152" s="1267" t="s">
        <v>8831</v>
      </c>
      <c r="D152" s="1267">
        <v>4</v>
      </c>
      <c r="E152" s="1269">
        <v>64.16</v>
      </c>
      <c r="F152" s="2210">
        <f t="shared" ref="F152:F157" si="12">E152*$I$2</f>
        <v>0</v>
      </c>
      <c r="G152" s="2211">
        <f t="shared" ref="G152:G157" si="13">F152-F152*$I$1</f>
        <v>0</v>
      </c>
    </row>
    <row r="153" spans="1:7">
      <c r="A153" s="1266" t="s">
        <v>8832</v>
      </c>
      <c r="B153" s="1266" t="s">
        <v>8833</v>
      </c>
      <c r="C153" s="1267" t="s">
        <v>4041</v>
      </c>
      <c r="D153" s="1267">
        <v>6</v>
      </c>
      <c r="E153" s="1269">
        <v>23.79</v>
      </c>
      <c r="F153" s="2210">
        <f t="shared" si="12"/>
        <v>0</v>
      </c>
      <c r="G153" s="2211">
        <f t="shared" si="13"/>
        <v>0</v>
      </c>
    </row>
    <row r="154" spans="1:7">
      <c r="A154" s="1266" t="s">
        <v>8834</v>
      </c>
      <c r="B154" s="1266" t="s">
        <v>8835</v>
      </c>
      <c r="C154" s="1267" t="s">
        <v>8831</v>
      </c>
      <c r="D154" s="1267">
        <v>4</v>
      </c>
      <c r="E154" s="1269">
        <v>64.16</v>
      </c>
      <c r="F154" s="2210">
        <f t="shared" si="12"/>
        <v>0</v>
      </c>
      <c r="G154" s="2211">
        <f t="shared" si="13"/>
        <v>0</v>
      </c>
    </row>
    <row r="155" spans="1:7">
      <c r="A155" s="1266" t="s">
        <v>8836</v>
      </c>
      <c r="B155" s="1266" t="s">
        <v>8837</v>
      </c>
      <c r="C155" s="1267" t="s">
        <v>4041</v>
      </c>
      <c r="D155" s="1267">
        <v>6</v>
      </c>
      <c r="E155" s="1269">
        <v>23.79</v>
      </c>
      <c r="F155" s="2210">
        <f t="shared" si="12"/>
        <v>0</v>
      </c>
      <c r="G155" s="2211">
        <f t="shared" si="13"/>
        <v>0</v>
      </c>
    </row>
    <row r="156" spans="1:7">
      <c r="A156" s="1266" t="s">
        <v>8838</v>
      </c>
      <c r="B156" s="1266" t="s">
        <v>8839</v>
      </c>
      <c r="C156" s="1267" t="s">
        <v>8831</v>
      </c>
      <c r="D156" s="1267">
        <v>4</v>
      </c>
      <c r="E156" s="1269">
        <v>60.26</v>
      </c>
      <c r="F156" s="2210">
        <f t="shared" si="12"/>
        <v>0</v>
      </c>
      <c r="G156" s="2211">
        <f t="shared" si="13"/>
        <v>0</v>
      </c>
    </row>
    <row r="157" spans="1:7">
      <c r="A157" s="1266" t="s">
        <v>8840</v>
      </c>
      <c r="B157" s="1266" t="s">
        <v>8841</v>
      </c>
      <c r="C157" s="1267" t="s">
        <v>4402</v>
      </c>
      <c r="D157" s="1267">
        <v>6</v>
      </c>
      <c r="E157" s="1269">
        <v>12</v>
      </c>
      <c r="F157" s="2210">
        <f t="shared" si="12"/>
        <v>0</v>
      </c>
      <c r="G157" s="2211">
        <f t="shared" si="13"/>
        <v>0</v>
      </c>
    </row>
    <row r="158" spans="1:7">
      <c r="A158" s="1265"/>
      <c r="B158" s="1286" t="s">
        <v>8842</v>
      </c>
      <c r="C158" s="1265"/>
      <c r="D158" s="1265"/>
      <c r="E158" s="1265"/>
      <c r="F158" s="1265"/>
      <c r="G158" s="1265"/>
    </row>
    <row r="159" spans="1:7">
      <c r="A159" s="1266" t="s">
        <v>8843</v>
      </c>
      <c r="B159" s="1266" t="s">
        <v>8844</v>
      </c>
      <c r="C159" s="1267">
        <v>1</v>
      </c>
      <c r="D159" s="1267">
        <v>6</v>
      </c>
      <c r="E159" s="1269">
        <v>14.82</v>
      </c>
      <c r="F159" s="2210">
        <f t="shared" ref="F159:F160" si="14">E159*$I$2</f>
        <v>0</v>
      </c>
      <c r="G159" s="2211">
        <f t="shared" ref="G159:G160" si="15">F159-F159*$I$1</f>
        <v>0</v>
      </c>
    </row>
    <row r="160" spans="1:7">
      <c r="A160" s="1266" t="s">
        <v>8845</v>
      </c>
      <c r="B160" s="1266" t="s">
        <v>8846</v>
      </c>
      <c r="C160" s="1267" t="s">
        <v>8831</v>
      </c>
      <c r="D160" s="1267">
        <v>4</v>
      </c>
      <c r="E160" s="1269">
        <v>60.84</v>
      </c>
      <c r="F160" s="2210">
        <f t="shared" si="14"/>
        <v>0</v>
      </c>
      <c r="G160" s="2211">
        <f t="shared" si="15"/>
        <v>0</v>
      </c>
    </row>
    <row r="161" spans="1:7">
      <c r="A161" s="1265"/>
      <c r="B161" s="1286" t="s">
        <v>1647</v>
      </c>
      <c r="C161" s="1265"/>
      <c r="D161" s="1265"/>
      <c r="E161" s="1265"/>
      <c r="F161" s="1265"/>
      <c r="G161" s="1265"/>
    </row>
    <row r="162" spans="1:7">
      <c r="A162" s="1266" t="s">
        <v>8847</v>
      </c>
      <c r="B162" s="1266" t="s">
        <v>8848</v>
      </c>
      <c r="C162" s="1267" t="s">
        <v>4109</v>
      </c>
      <c r="D162" s="1267">
        <v>6</v>
      </c>
      <c r="E162" s="1269">
        <v>23.21</v>
      </c>
      <c r="F162" s="2210">
        <f t="shared" ref="F162:F169" si="16">E162*$I$2</f>
        <v>0</v>
      </c>
      <c r="G162" s="2211">
        <f t="shared" ref="G162:G169" si="17">F162-F162*$I$1</f>
        <v>0</v>
      </c>
    </row>
    <row r="163" spans="1:7">
      <c r="A163" s="1266" t="s">
        <v>8849</v>
      </c>
      <c r="B163" s="1266" t="s">
        <v>8850</v>
      </c>
      <c r="C163" s="1267" t="s">
        <v>4109</v>
      </c>
      <c r="D163" s="1267">
        <v>6</v>
      </c>
      <c r="E163" s="1269">
        <v>29.64</v>
      </c>
      <c r="F163" s="2210">
        <f t="shared" si="16"/>
        <v>0</v>
      </c>
      <c r="G163" s="2211">
        <f t="shared" si="17"/>
        <v>0</v>
      </c>
    </row>
    <row r="164" spans="1:7">
      <c r="A164" s="1266" t="s">
        <v>8851</v>
      </c>
      <c r="B164" s="1266" t="s">
        <v>8852</v>
      </c>
      <c r="C164" s="1267" t="s">
        <v>4109</v>
      </c>
      <c r="D164" s="1267">
        <v>6</v>
      </c>
      <c r="E164" s="1269">
        <v>23.4</v>
      </c>
      <c r="F164" s="2210">
        <f t="shared" si="16"/>
        <v>0</v>
      </c>
      <c r="G164" s="2211">
        <f t="shared" si="17"/>
        <v>0</v>
      </c>
    </row>
    <row r="165" spans="1:7">
      <c r="A165" s="1266" t="s">
        <v>8853</v>
      </c>
      <c r="B165" s="1266" t="s">
        <v>8854</v>
      </c>
      <c r="C165" s="1267" t="s">
        <v>4402</v>
      </c>
      <c r="D165" s="1267">
        <v>6</v>
      </c>
      <c r="E165" s="1269">
        <v>13.85</v>
      </c>
      <c r="F165" s="2210">
        <f t="shared" si="16"/>
        <v>0</v>
      </c>
      <c r="G165" s="2211">
        <f t="shared" si="17"/>
        <v>0</v>
      </c>
    </row>
    <row r="166" spans="1:7">
      <c r="A166" s="1266" t="s">
        <v>8855</v>
      </c>
      <c r="B166" s="1266" t="s">
        <v>8856</v>
      </c>
      <c r="C166" s="1267" t="s">
        <v>4109</v>
      </c>
      <c r="D166" s="1267">
        <v>6</v>
      </c>
      <c r="E166" s="1269">
        <v>24.3</v>
      </c>
      <c r="F166" s="2210">
        <f t="shared" si="16"/>
        <v>0</v>
      </c>
      <c r="G166" s="2211">
        <f t="shared" si="17"/>
        <v>0</v>
      </c>
    </row>
    <row r="167" spans="1:7">
      <c r="A167" s="1266" t="s">
        <v>8857</v>
      </c>
      <c r="B167" s="1266" t="s">
        <v>8858</v>
      </c>
      <c r="C167" s="1267" t="s">
        <v>8831</v>
      </c>
      <c r="D167" s="1267">
        <v>4</v>
      </c>
      <c r="E167" s="1269">
        <v>99.45</v>
      </c>
      <c r="F167" s="2210">
        <f t="shared" si="16"/>
        <v>0</v>
      </c>
      <c r="G167" s="2211">
        <f t="shared" si="17"/>
        <v>0</v>
      </c>
    </row>
    <row r="168" spans="1:7">
      <c r="A168" s="1266" t="s">
        <v>8859</v>
      </c>
      <c r="B168" s="1266" t="s">
        <v>8860</v>
      </c>
      <c r="C168" s="1267" t="s">
        <v>4109</v>
      </c>
      <c r="D168" s="1267">
        <v>6</v>
      </c>
      <c r="E168" s="1269">
        <v>34.130000000000003</v>
      </c>
      <c r="F168" s="2210">
        <f t="shared" si="16"/>
        <v>0</v>
      </c>
      <c r="G168" s="2211">
        <f t="shared" si="17"/>
        <v>0</v>
      </c>
    </row>
    <row r="169" spans="1:7">
      <c r="A169" s="1266" t="s">
        <v>8861</v>
      </c>
      <c r="B169" s="1266" t="s">
        <v>8862</v>
      </c>
      <c r="C169" s="1267" t="s">
        <v>4109</v>
      </c>
      <c r="D169" s="1267">
        <v>6</v>
      </c>
      <c r="E169" s="1269">
        <v>28.28</v>
      </c>
      <c r="F169" s="2210">
        <f t="shared" si="16"/>
        <v>0</v>
      </c>
      <c r="G169" s="2211">
        <f t="shared" si="17"/>
        <v>0</v>
      </c>
    </row>
    <row r="170" spans="1:7">
      <c r="A170" s="1265"/>
      <c r="B170" s="1286" t="s">
        <v>8863</v>
      </c>
      <c r="C170" s="1265"/>
      <c r="D170" s="1265"/>
      <c r="E170" s="1265"/>
      <c r="F170" s="1265"/>
      <c r="G170" s="1265"/>
    </row>
    <row r="171" spans="1:7" ht="20.25">
      <c r="A171" s="1278" t="s">
        <v>8864</v>
      </c>
      <c r="B171" s="1278" t="s">
        <v>8865</v>
      </c>
      <c r="C171" s="1279" t="s">
        <v>8866</v>
      </c>
      <c r="D171" s="1267"/>
      <c r="E171" s="1280">
        <f>E162+E190</f>
        <v>41.35</v>
      </c>
      <c r="F171" s="2210">
        <f t="shared" ref="F171:F178" si="18">E171*$I$2</f>
        <v>0</v>
      </c>
      <c r="G171" s="2211">
        <f t="shared" ref="G171:G178" si="19">F171-F171*$I$1</f>
        <v>0</v>
      </c>
    </row>
    <row r="172" spans="1:7" ht="20.25">
      <c r="A172" s="1278" t="s">
        <v>8867</v>
      </c>
      <c r="B172" s="1278" t="s">
        <v>8868</v>
      </c>
      <c r="C172" s="1279" t="s">
        <v>8866</v>
      </c>
      <c r="D172" s="1267"/>
      <c r="E172" s="1280">
        <f>E163+E181</f>
        <v>51.09</v>
      </c>
      <c r="F172" s="2210">
        <f t="shared" si="18"/>
        <v>0</v>
      </c>
      <c r="G172" s="2211">
        <f t="shared" si="19"/>
        <v>0</v>
      </c>
    </row>
    <row r="173" spans="1:7" ht="20.25">
      <c r="A173" s="1278" t="s">
        <v>8869</v>
      </c>
      <c r="B173" s="1278" t="s">
        <v>8870</v>
      </c>
      <c r="C173" s="1279" t="s">
        <v>8866</v>
      </c>
      <c r="D173" s="1267"/>
      <c r="E173" s="1280">
        <f>E164+E181</f>
        <v>44.849999999999994</v>
      </c>
      <c r="F173" s="2210">
        <f t="shared" si="18"/>
        <v>0</v>
      </c>
      <c r="G173" s="2211">
        <f t="shared" si="19"/>
        <v>0</v>
      </c>
    </row>
    <row r="174" spans="1:7" ht="30.75">
      <c r="A174" s="1278" t="s">
        <v>8871</v>
      </c>
      <c r="B174" s="1278" t="s">
        <v>8872</v>
      </c>
      <c r="C174" s="1279" t="s">
        <v>8873</v>
      </c>
      <c r="D174" s="1267"/>
      <c r="E174" s="1280">
        <f>E166+E183</f>
        <v>37.370000000000005</v>
      </c>
      <c r="F174" s="2210">
        <f t="shared" si="18"/>
        <v>0</v>
      </c>
      <c r="G174" s="2211">
        <f t="shared" si="19"/>
        <v>0</v>
      </c>
    </row>
    <row r="175" spans="1:7" ht="20.25">
      <c r="A175" s="1278" t="s">
        <v>8874</v>
      </c>
      <c r="B175" s="1278" t="s">
        <v>8875</v>
      </c>
      <c r="C175" s="1279" t="s">
        <v>8866</v>
      </c>
      <c r="D175" s="1267"/>
      <c r="E175" s="1280">
        <f>E166+E184</f>
        <v>47.7</v>
      </c>
      <c r="F175" s="2210">
        <f t="shared" si="18"/>
        <v>0</v>
      </c>
      <c r="G175" s="2211">
        <f t="shared" si="19"/>
        <v>0</v>
      </c>
    </row>
    <row r="176" spans="1:7" ht="20.25">
      <c r="A176" s="1278" t="s">
        <v>8876</v>
      </c>
      <c r="B176" s="1278" t="s">
        <v>8877</v>
      </c>
      <c r="C176" s="1279" t="s">
        <v>8878</v>
      </c>
      <c r="D176" s="1267"/>
      <c r="E176" s="1280">
        <f>E167+E185</f>
        <v>201.9</v>
      </c>
      <c r="F176" s="2210">
        <f t="shared" si="18"/>
        <v>0</v>
      </c>
      <c r="G176" s="2211">
        <f t="shared" si="19"/>
        <v>0</v>
      </c>
    </row>
    <row r="177" spans="1:7" ht="20.25">
      <c r="A177" s="1278" t="s">
        <v>8879</v>
      </c>
      <c r="B177" s="1278" t="s">
        <v>8880</v>
      </c>
      <c r="C177" s="1279" t="s">
        <v>8866</v>
      </c>
      <c r="D177" s="1267"/>
      <c r="E177" s="1280">
        <f>E168+E184</f>
        <v>57.53</v>
      </c>
      <c r="F177" s="2210">
        <f t="shared" si="18"/>
        <v>0</v>
      </c>
      <c r="G177" s="2211">
        <f t="shared" si="19"/>
        <v>0</v>
      </c>
    </row>
    <row r="178" spans="1:7" ht="20.25">
      <c r="A178" s="1278" t="s">
        <v>8881</v>
      </c>
      <c r="B178" s="1278" t="s">
        <v>8882</v>
      </c>
      <c r="C178" s="1279" t="s">
        <v>8866</v>
      </c>
      <c r="D178" s="1267"/>
      <c r="E178" s="1280">
        <f>E169+E191</f>
        <v>55.58</v>
      </c>
      <c r="F178" s="2210">
        <f t="shared" si="18"/>
        <v>0</v>
      </c>
      <c r="G178" s="2211">
        <f t="shared" si="19"/>
        <v>0</v>
      </c>
    </row>
    <row r="179" spans="1:7">
      <c r="A179" s="1265"/>
      <c r="B179" s="1286" t="s">
        <v>4175</v>
      </c>
      <c r="C179" s="1265"/>
      <c r="D179" s="1265"/>
      <c r="E179" s="1265"/>
      <c r="F179" s="1265"/>
      <c r="G179" s="1265"/>
    </row>
    <row r="180" spans="1:7">
      <c r="A180" s="1266" t="s">
        <v>8883</v>
      </c>
      <c r="B180" s="1266" t="s">
        <v>8884</v>
      </c>
      <c r="C180" s="1267" t="s">
        <v>4041</v>
      </c>
      <c r="D180" s="1267">
        <v>6</v>
      </c>
      <c r="E180" s="1281">
        <v>30.38</v>
      </c>
      <c r="F180" s="2210">
        <f t="shared" ref="F180:F192" si="20">E180*$I$2</f>
        <v>0</v>
      </c>
      <c r="G180" s="2211">
        <f t="shared" ref="G180:G192" si="21">F180-F180*$I$1</f>
        <v>0</v>
      </c>
    </row>
    <row r="181" spans="1:7">
      <c r="A181" s="1266" t="s">
        <v>8885</v>
      </c>
      <c r="B181" s="1266" t="s">
        <v>8886</v>
      </c>
      <c r="C181" s="1267" t="s">
        <v>4402</v>
      </c>
      <c r="D181" s="1267">
        <v>6</v>
      </c>
      <c r="E181" s="1281">
        <v>21.45</v>
      </c>
      <c r="F181" s="2210">
        <f t="shared" si="20"/>
        <v>0</v>
      </c>
      <c r="G181" s="2211">
        <f t="shared" si="21"/>
        <v>0</v>
      </c>
    </row>
    <row r="182" spans="1:7">
      <c r="A182" s="1266" t="s">
        <v>8887</v>
      </c>
      <c r="B182" s="1266" t="s">
        <v>8888</v>
      </c>
      <c r="C182" s="1267" t="s">
        <v>4041</v>
      </c>
      <c r="D182" s="1267">
        <v>6</v>
      </c>
      <c r="E182" s="1281">
        <v>14.04</v>
      </c>
      <c r="F182" s="2210">
        <f t="shared" si="20"/>
        <v>0</v>
      </c>
      <c r="G182" s="2211">
        <f t="shared" si="21"/>
        <v>0</v>
      </c>
    </row>
    <row r="183" spans="1:7">
      <c r="A183" s="1266" t="s">
        <v>8889</v>
      </c>
      <c r="B183" s="1266" t="s">
        <v>8890</v>
      </c>
      <c r="C183" s="1267" t="s">
        <v>8891</v>
      </c>
      <c r="D183" s="1267">
        <v>24</v>
      </c>
      <c r="E183" s="1269">
        <v>13.07</v>
      </c>
      <c r="F183" s="2210">
        <f t="shared" si="20"/>
        <v>0</v>
      </c>
      <c r="G183" s="2211">
        <f t="shared" si="21"/>
        <v>0</v>
      </c>
    </row>
    <row r="184" spans="1:7">
      <c r="A184" s="1266" t="s">
        <v>8892</v>
      </c>
      <c r="B184" s="1266" t="s">
        <v>8893</v>
      </c>
      <c r="C184" s="1267" t="s">
        <v>4402</v>
      </c>
      <c r="D184" s="1267">
        <v>6</v>
      </c>
      <c r="E184" s="1269">
        <v>23.4</v>
      </c>
      <c r="F184" s="2210">
        <f t="shared" si="20"/>
        <v>0</v>
      </c>
      <c r="G184" s="2211">
        <f t="shared" si="21"/>
        <v>0</v>
      </c>
    </row>
    <row r="185" spans="1:7">
      <c r="A185" s="1266" t="s">
        <v>8894</v>
      </c>
      <c r="B185" s="1266" t="s">
        <v>8895</v>
      </c>
      <c r="C185" s="1267" t="s">
        <v>8896</v>
      </c>
      <c r="D185" s="1267">
        <v>4</v>
      </c>
      <c r="E185" s="1269">
        <v>102.45</v>
      </c>
      <c r="F185" s="2210">
        <f t="shared" si="20"/>
        <v>0</v>
      </c>
      <c r="G185" s="2211">
        <f t="shared" si="21"/>
        <v>0</v>
      </c>
    </row>
    <row r="186" spans="1:7">
      <c r="A186" s="1266" t="s">
        <v>8897</v>
      </c>
      <c r="B186" s="1266" t="s">
        <v>8898</v>
      </c>
      <c r="C186" s="1267" t="s">
        <v>4041</v>
      </c>
      <c r="D186" s="1267">
        <v>6</v>
      </c>
      <c r="E186" s="1269">
        <v>46.22</v>
      </c>
      <c r="F186" s="2210">
        <f t="shared" si="20"/>
        <v>0</v>
      </c>
      <c r="G186" s="2211">
        <f t="shared" si="21"/>
        <v>0</v>
      </c>
    </row>
    <row r="187" spans="1:7">
      <c r="A187" s="1266" t="s">
        <v>8899</v>
      </c>
      <c r="B187" s="1266" t="s">
        <v>8900</v>
      </c>
      <c r="C187" s="1267" t="s">
        <v>8891</v>
      </c>
      <c r="D187" s="1267">
        <v>24</v>
      </c>
      <c r="E187" s="1269">
        <v>8.7799999999999994</v>
      </c>
      <c r="F187" s="2210">
        <f t="shared" si="20"/>
        <v>0</v>
      </c>
      <c r="G187" s="2211">
        <f t="shared" si="21"/>
        <v>0</v>
      </c>
    </row>
    <row r="188" spans="1:7">
      <c r="A188" s="1266" t="s">
        <v>8901</v>
      </c>
      <c r="B188" s="1266" t="s">
        <v>8902</v>
      </c>
      <c r="C188" s="1267" t="s">
        <v>8903</v>
      </c>
      <c r="D188" s="1267">
        <v>6</v>
      </c>
      <c r="E188" s="1269">
        <v>23.36</v>
      </c>
      <c r="F188" s="2210">
        <f t="shared" si="20"/>
        <v>0</v>
      </c>
      <c r="G188" s="2211">
        <f t="shared" si="21"/>
        <v>0</v>
      </c>
    </row>
    <row r="189" spans="1:7">
      <c r="A189" s="1266" t="s">
        <v>8904</v>
      </c>
      <c r="B189" s="1266" t="s">
        <v>8905</v>
      </c>
      <c r="C189" s="1267" t="s">
        <v>8896</v>
      </c>
      <c r="D189" s="1267">
        <v>4</v>
      </c>
      <c r="E189" s="1269">
        <v>72.069999999999993</v>
      </c>
      <c r="F189" s="2210">
        <f t="shared" si="20"/>
        <v>0</v>
      </c>
      <c r="G189" s="2211">
        <f t="shared" si="21"/>
        <v>0</v>
      </c>
    </row>
    <row r="190" spans="1:7">
      <c r="A190" s="1266" t="s">
        <v>8906</v>
      </c>
      <c r="B190" s="1266" t="s">
        <v>8907</v>
      </c>
      <c r="C190" s="1267" t="s">
        <v>4402</v>
      </c>
      <c r="D190" s="1267">
        <v>6</v>
      </c>
      <c r="E190" s="1269">
        <v>18.14</v>
      </c>
      <c r="F190" s="2210">
        <f t="shared" si="20"/>
        <v>0</v>
      </c>
      <c r="G190" s="2211">
        <f t="shared" si="21"/>
        <v>0</v>
      </c>
    </row>
    <row r="191" spans="1:7">
      <c r="A191" s="1266" t="s">
        <v>8908</v>
      </c>
      <c r="B191" s="1266" t="s">
        <v>8909</v>
      </c>
      <c r="C191" s="1267" t="s">
        <v>4402</v>
      </c>
      <c r="D191" s="1267">
        <v>6</v>
      </c>
      <c r="E191" s="1269">
        <v>27.3</v>
      </c>
      <c r="F191" s="2210">
        <f t="shared" si="20"/>
        <v>0</v>
      </c>
      <c r="G191" s="2211">
        <f t="shared" si="21"/>
        <v>0</v>
      </c>
    </row>
    <row r="192" spans="1:7">
      <c r="A192" s="1266" t="s">
        <v>8910</v>
      </c>
      <c r="B192" s="1266" t="s">
        <v>8911</v>
      </c>
      <c r="C192" s="1267" t="s">
        <v>4402</v>
      </c>
      <c r="D192" s="1267">
        <v>6</v>
      </c>
      <c r="E192" s="1269">
        <v>29.37</v>
      </c>
      <c r="F192" s="2210">
        <f t="shared" si="20"/>
        <v>0</v>
      </c>
      <c r="G192" s="2211">
        <f t="shared" si="21"/>
        <v>0</v>
      </c>
    </row>
    <row r="193" spans="1:7">
      <c r="A193" s="1265"/>
      <c r="B193" s="1286" t="s">
        <v>1637</v>
      </c>
      <c r="C193" s="1265"/>
      <c r="D193" s="1265"/>
      <c r="E193" s="1265"/>
      <c r="F193" s="1265"/>
      <c r="G193" s="1265"/>
    </row>
    <row r="194" spans="1:7">
      <c r="A194" s="1282" t="s">
        <v>8912</v>
      </c>
      <c r="B194" s="1282" t="s">
        <v>8913</v>
      </c>
      <c r="C194" s="1267" t="s">
        <v>7480</v>
      </c>
      <c r="D194" s="1283">
        <v>4</v>
      </c>
      <c r="E194" s="1269">
        <v>59.79</v>
      </c>
      <c r="F194" s="2210">
        <f t="shared" ref="F194:F206" si="22">E194*$I$2</f>
        <v>0</v>
      </c>
      <c r="G194" s="2211">
        <f t="shared" ref="G194:G206" si="23">F194-F194*$I$1</f>
        <v>0</v>
      </c>
    </row>
    <row r="195" spans="1:7">
      <c r="A195" s="1282" t="s">
        <v>8914</v>
      </c>
      <c r="B195" s="1282" t="s">
        <v>8915</v>
      </c>
      <c r="C195" s="1267" t="s">
        <v>7480</v>
      </c>
      <c r="D195" s="1283">
        <v>4</v>
      </c>
      <c r="E195" s="1269">
        <v>59.79</v>
      </c>
      <c r="F195" s="2210">
        <f t="shared" si="22"/>
        <v>0</v>
      </c>
      <c r="G195" s="2211">
        <f t="shared" si="23"/>
        <v>0</v>
      </c>
    </row>
    <row r="196" spans="1:7">
      <c r="A196" s="1282" t="s">
        <v>8916</v>
      </c>
      <c r="B196" s="1282" t="s">
        <v>8917</v>
      </c>
      <c r="C196" s="1267" t="s">
        <v>7480</v>
      </c>
      <c r="D196" s="1283">
        <v>4</v>
      </c>
      <c r="E196" s="1269">
        <v>59.79</v>
      </c>
      <c r="F196" s="2210">
        <f t="shared" si="22"/>
        <v>0</v>
      </c>
      <c r="G196" s="2211">
        <f t="shared" si="23"/>
        <v>0</v>
      </c>
    </row>
    <row r="197" spans="1:7">
      <c r="A197" s="1266" t="s">
        <v>8918</v>
      </c>
      <c r="B197" s="1266" t="s">
        <v>8919</v>
      </c>
      <c r="C197" s="1267" t="s">
        <v>8920</v>
      </c>
      <c r="D197" s="1267">
        <v>4</v>
      </c>
      <c r="E197" s="1269">
        <v>80.930000000000007</v>
      </c>
      <c r="F197" s="2210">
        <f t="shared" si="22"/>
        <v>0</v>
      </c>
      <c r="G197" s="2211">
        <f t="shared" si="23"/>
        <v>0</v>
      </c>
    </row>
    <row r="198" spans="1:7">
      <c r="A198" s="1266" t="s">
        <v>8921</v>
      </c>
      <c r="B198" s="1266" t="s">
        <v>8922</v>
      </c>
      <c r="C198" s="1267" t="s">
        <v>8920</v>
      </c>
      <c r="D198" s="1267">
        <v>4</v>
      </c>
      <c r="E198" s="1269">
        <v>80.930000000000007</v>
      </c>
      <c r="F198" s="2210">
        <f t="shared" si="22"/>
        <v>0</v>
      </c>
      <c r="G198" s="2211">
        <f t="shared" si="23"/>
        <v>0</v>
      </c>
    </row>
    <row r="199" spans="1:7">
      <c r="A199" s="1266" t="s">
        <v>8923</v>
      </c>
      <c r="B199" s="1266" t="s">
        <v>8924</v>
      </c>
      <c r="C199" s="1267" t="s">
        <v>8920</v>
      </c>
      <c r="D199" s="1267">
        <v>4</v>
      </c>
      <c r="E199" s="1269">
        <v>80.930000000000007</v>
      </c>
      <c r="F199" s="2210">
        <f t="shared" si="22"/>
        <v>0</v>
      </c>
      <c r="G199" s="2211">
        <f t="shared" si="23"/>
        <v>0</v>
      </c>
    </row>
    <row r="200" spans="1:7">
      <c r="A200" s="1266" t="s">
        <v>8925</v>
      </c>
      <c r="B200" s="1266" t="s">
        <v>8926</v>
      </c>
      <c r="C200" s="1267" t="s">
        <v>4109</v>
      </c>
      <c r="D200" s="1267">
        <v>6</v>
      </c>
      <c r="E200" s="1269">
        <v>22.89</v>
      </c>
      <c r="F200" s="2210">
        <f t="shared" si="22"/>
        <v>0</v>
      </c>
      <c r="G200" s="2211">
        <f t="shared" si="23"/>
        <v>0</v>
      </c>
    </row>
    <row r="201" spans="1:7">
      <c r="A201" s="1266" t="s">
        <v>8927</v>
      </c>
      <c r="B201" s="1266" t="s">
        <v>8928</v>
      </c>
      <c r="C201" s="1267" t="s">
        <v>4109</v>
      </c>
      <c r="D201" s="1267">
        <v>6</v>
      </c>
      <c r="E201" s="1269">
        <v>22.62</v>
      </c>
      <c r="F201" s="2210">
        <f t="shared" si="22"/>
        <v>0</v>
      </c>
      <c r="G201" s="2211">
        <f t="shared" si="23"/>
        <v>0</v>
      </c>
    </row>
    <row r="202" spans="1:7">
      <c r="A202" s="1266" t="s">
        <v>8929</v>
      </c>
      <c r="B202" s="1266" t="s">
        <v>8930</v>
      </c>
      <c r="C202" s="1267" t="s">
        <v>4109</v>
      </c>
      <c r="D202" s="1267">
        <v>4</v>
      </c>
      <c r="E202" s="1269">
        <v>31.59</v>
      </c>
      <c r="F202" s="2210">
        <f t="shared" si="22"/>
        <v>0</v>
      </c>
      <c r="G202" s="2211">
        <f t="shared" si="23"/>
        <v>0</v>
      </c>
    </row>
    <row r="203" spans="1:7">
      <c r="A203" s="1266" t="s">
        <v>8931</v>
      </c>
      <c r="B203" s="1266" t="s">
        <v>8932</v>
      </c>
      <c r="C203" s="1267" t="s">
        <v>4109</v>
      </c>
      <c r="D203" s="1267">
        <v>6</v>
      </c>
      <c r="E203" s="1284">
        <v>22.43</v>
      </c>
      <c r="F203" s="2210">
        <f t="shared" si="22"/>
        <v>0</v>
      </c>
      <c r="G203" s="2211">
        <f t="shared" si="23"/>
        <v>0</v>
      </c>
    </row>
    <row r="204" spans="1:7">
      <c r="A204" s="1266" t="s">
        <v>8933</v>
      </c>
      <c r="B204" s="1266" t="s">
        <v>8934</v>
      </c>
      <c r="C204" s="1267" t="s">
        <v>4109</v>
      </c>
      <c r="D204" s="1267">
        <v>6</v>
      </c>
      <c r="E204" s="1269">
        <v>32.76</v>
      </c>
      <c r="F204" s="2210">
        <f t="shared" si="22"/>
        <v>0</v>
      </c>
      <c r="G204" s="2211">
        <f t="shared" si="23"/>
        <v>0</v>
      </c>
    </row>
    <row r="205" spans="1:7">
      <c r="A205" s="1266" t="s">
        <v>8935</v>
      </c>
      <c r="B205" s="1266" t="s">
        <v>8936</v>
      </c>
      <c r="C205" s="1267" t="s">
        <v>4109</v>
      </c>
      <c r="D205" s="1267">
        <v>6</v>
      </c>
      <c r="E205" s="1269">
        <v>32.76</v>
      </c>
      <c r="F205" s="2210">
        <f t="shared" si="22"/>
        <v>0</v>
      </c>
      <c r="G205" s="2211">
        <f t="shared" si="23"/>
        <v>0</v>
      </c>
    </row>
    <row r="206" spans="1:7">
      <c r="A206" s="1266" t="s">
        <v>8937</v>
      </c>
      <c r="B206" s="1266" t="s">
        <v>8938</v>
      </c>
      <c r="C206" s="1267" t="s">
        <v>4109</v>
      </c>
      <c r="D206" s="1267">
        <v>6</v>
      </c>
      <c r="E206" s="1269">
        <v>32.76</v>
      </c>
      <c r="F206" s="2210">
        <f t="shared" si="22"/>
        <v>0</v>
      </c>
      <c r="G206" s="2211">
        <f t="shared" si="23"/>
        <v>0</v>
      </c>
    </row>
    <row r="207" spans="1:7">
      <c r="A207" s="1265"/>
      <c r="B207" s="1286" t="s">
        <v>8863</v>
      </c>
      <c r="C207" s="1265"/>
      <c r="D207" s="1265"/>
      <c r="E207" s="1265"/>
      <c r="F207" s="1265"/>
      <c r="G207" s="1265"/>
    </row>
    <row r="208" spans="1:7" ht="20.25">
      <c r="A208" s="1276" t="s">
        <v>8939</v>
      </c>
      <c r="B208" s="1285" t="s">
        <v>8940</v>
      </c>
      <c r="C208" s="1275" t="s">
        <v>8941</v>
      </c>
      <c r="D208" s="1267"/>
      <c r="E208" s="1280">
        <f>E200+E183</f>
        <v>35.96</v>
      </c>
      <c r="F208" s="2210">
        <f t="shared" ref="F208:F216" si="24">E208*$I$2</f>
        <v>0</v>
      </c>
      <c r="G208" s="2211">
        <f t="shared" ref="G208:G216" si="25">F208-F208*$I$1</f>
        <v>0</v>
      </c>
    </row>
    <row r="209" spans="1:7" ht="20.25">
      <c r="A209" s="1276" t="s">
        <v>8942</v>
      </c>
      <c r="B209" s="1285" t="s">
        <v>8943</v>
      </c>
      <c r="C209" s="1275" t="s">
        <v>8944</v>
      </c>
      <c r="D209" s="1267"/>
      <c r="E209" s="1280">
        <f>E197+E186</f>
        <v>127.15</v>
      </c>
      <c r="F209" s="2210">
        <f t="shared" si="24"/>
        <v>0</v>
      </c>
      <c r="G209" s="2211">
        <f t="shared" si="25"/>
        <v>0</v>
      </c>
    </row>
    <row r="210" spans="1:7" ht="20.25">
      <c r="A210" s="1276" t="s">
        <v>8945</v>
      </c>
      <c r="B210" s="1285" t="s">
        <v>8946</v>
      </c>
      <c r="C210" s="1275" t="s">
        <v>8944</v>
      </c>
      <c r="D210" s="1267"/>
      <c r="E210" s="1280">
        <f>E198+E186</f>
        <v>127.15</v>
      </c>
      <c r="F210" s="2210">
        <f t="shared" si="24"/>
        <v>0</v>
      </c>
      <c r="G210" s="2211">
        <f t="shared" si="25"/>
        <v>0</v>
      </c>
    </row>
    <row r="211" spans="1:7" ht="20.25">
      <c r="A211" s="1276" t="s">
        <v>8947</v>
      </c>
      <c r="B211" s="1285" t="s">
        <v>8948</v>
      </c>
      <c r="C211" s="1275" t="s">
        <v>8944</v>
      </c>
      <c r="D211" s="1267"/>
      <c r="E211" s="1280">
        <f>E199+E186</f>
        <v>127.15</v>
      </c>
      <c r="F211" s="2210">
        <f t="shared" si="24"/>
        <v>0</v>
      </c>
      <c r="G211" s="2211">
        <f t="shared" si="25"/>
        <v>0</v>
      </c>
    </row>
    <row r="212" spans="1:7" ht="20.25">
      <c r="A212" s="1276" t="s">
        <v>8949</v>
      </c>
      <c r="B212" s="1285" t="s">
        <v>8950</v>
      </c>
      <c r="C212" s="1275" t="s">
        <v>8951</v>
      </c>
      <c r="D212" s="1267"/>
      <c r="E212" s="1280">
        <f>E194+E188</f>
        <v>83.15</v>
      </c>
      <c r="F212" s="2210">
        <f t="shared" si="24"/>
        <v>0</v>
      </c>
      <c r="G212" s="2211">
        <f t="shared" si="25"/>
        <v>0</v>
      </c>
    </row>
    <row r="213" spans="1:7" ht="20.25">
      <c r="A213" s="1276" t="s">
        <v>8952</v>
      </c>
      <c r="B213" s="1278" t="s">
        <v>8953</v>
      </c>
      <c r="C213" s="1275" t="s">
        <v>8951</v>
      </c>
      <c r="D213" s="1267"/>
      <c r="E213" s="1280">
        <f>E195+E188</f>
        <v>83.15</v>
      </c>
      <c r="F213" s="2210">
        <f t="shared" si="24"/>
        <v>0</v>
      </c>
      <c r="G213" s="2211">
        <f t="shared" si="25"/>
        <v>0</v>
      </c>
    </row>
    <row r="214" spans="1:7" ht="20.25">
      <c r="A214" s="1276" t="s">
        <v>8954</v>
      </c>
      <c r="B214" s="1285" t="s">
        <v>8955</v>
      </c>
      <c r="C214" s="1275" t="s">
        <v>8951</v>
      </c>
      <c r="D214" s="1267"/>
      <c r="E214" s="1280">
        <f>E196+E188</f>
        <v>83.15</v>
      </c>
      <c r="F214" s="2210">
        <f t="shared" si="24"/>
        <v>0</v>
      </c>
      <c r="G214" s="2211">
        <f t="shared" si="25"/>
        <v>0</v>
      </c>
    </row>
    <row r="215" spans="1:7" ht="20.25">
      <c r="A215" s="1276" t="s">
        <v>8956</v>
      </c>
      <c r="B215" s="1285" t="s">
        <v>8957</v>
      </c>
      <c r="C215" s="1275" t="s">
        <v>8941</v>
      </c>
      <c r="D215" s="1267"/>
      <c r="E215" s="1280">
        <f>E201+E187</f>
        <v>31.4</v>
      </c>
      <c r="F215" s="2210">
        <f t="shared" si="24"/>
        <v>0</v>
      </c>
      <c r="G215" s="2211">
        <f t="shared" si="25"/>
        <v>0</v>
      </c>
    </row>
    <row r="216" spans="1:7" ht="20.25">
      <c r="A216" s="1276" t="s">
        <v>8958</v>
      </c>
      <c r="B216" s="1285" t="s">
        <v>8959</v>
      </c>
      <c r="C216" s="1275" t="s">
        <v>8960</v>
      </c>
      <c r="D216" s="1267"/>
      <c r="E216" s="1280">
        <f>E202+E182</f>
        <v>45.629999999999995</v>
      </c>
      <c r="F216" s="2210">
        <f t="shared" si="24"/>
        <v>0</v>
      </c>
      <c r="G216" s="2211">
        <f t="shared" si="25"/>
        <v>0</v>
      </c>
    </row>
  </sheetData>
  <mergeCells count="4">
    <mergeCell ref="A1:B1"/>
    <mergeCell ref="A3:B3"/>
    <mergeCell ref="A4:B4"/>
    <mergeCell ref="A7:G7"/>
  </mergeCells>
  <hyperlinks>
    <hyperlink ref="A6" location="'Список программ'!R1C1" display="Список программ" xr:uid="{947B4217-0537-460D-A22E-8124A31CB95A}"/>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A0B22-D612-4094-AD46-46F97499F5CF}">
  <sheetPr>
    <tabColor rgb="FF0070C0"/>
  </sheetPr>
  <dimension ref="A1:I26"/>
  <sheetViews>
    <sheetView workbookViewId="0">
      <selection activeCell="F11" sqref="F11:F26"/>
    </sheetView>
  </sheetViews>
  <sheetFormatPr defaultRowHeight="14.25"/>
  <cols>
    <col min="2" max="2" width="12.125" customWidth="1"/>
    <col min="3" max="3" width="39.875" customWidth="1"/>
  </cols>
  <sheetData>
    <row r="1" spans="1:9" ht="15.75">
      <c r="A1" s="48" t="s">
        <v>0</v>
      </c>
      <c r="B1" s="49"/>
      <c r="C1" s="17"/>
      <c r="D1" s="18"/>
      <c r="E1" s="50"/>
      <c r="F1" s="51"/>
      <c r="G1" s="52"/>
      <c r="H1" s="53" t="s">
        <v>105</v>
      </c>
      <c r="I1" s="54">
        <v>0</v>
      </c>
    </row>
    <row r="2" spans="1:9">
      <c r="A2" s="22" t="s">
        <v>1</v>
      </c>
      <c r="B2" s="23"/>
      <c r="C2" s="24"/>
      <c r="D2" s="25"/>
      <c r="E2" s="19"/>
      <c r="F2" s="55"/>
      <c r="G2" s="56"/>
      <c r="H2" s="1534" t="s">
        <v>106</v>
      </c>
      <c r="I2" s="1552">
        <v>0</v>
      </c>
    </row>
    <row r="3" spans="1:9">
      <c r="A3" s="57" t="s">
        <v>2</v>
      </c>
      <c r="B3" s="58"/>
      <c r="C3" s="24"/>
      <c r="D3" s="25"/>
      <c r="E3" s="14"/>
      <c r="F3" s="55"/>
      <c r="G3" s="56"/>
      <c r="H3" s="59"/>
      <c r="I3" s="59"/>
    </row>
    <row r="4" spans="1:9">
      <c r="A4" s="57" t="s">
        <v>3</v>
      </c>
      <c r="B4" s="58"/>
      <c r="C4" s="24"/>
      <c r="D4" s="25"/>
      <c r="E4" s="14"/>
      <c r="F4" s="55"/>
      <c r="G4" s="56"/>
      <c r="H4" s="59"/>
      <c r="I4" s="59"/>
    </row>
    <row r="5" spans="1:9" ht="20.25">
      <c r="A5" s="60"/>
      <c r="B5" s="44"/>
      <c r="C5" s="202" t="s">
        <v>107</v>
      </c>
      <c r="D5" s="25"/>
      <c r="E5" s="14"/>
      <c r="F5" s="55"/>
      <c r="G5" s="56"/>
      <c r="H5" s="59"/>
      <c r="I5" s="59"/>
    </row>
    <row r="6" spans="1:9">
      <c r="A6" s="1741" t="s">
        <v>108</v>
      </c>
      <c r="B6" s="1741"/>
      <c r="C6" s="29"/>
      <c r="D6" s="30"/>
      <c r="E6" s="31"/>
      <c r="F6" s="61"/>
      <c r="G6" s="62"/>
      <c r="H6" s="59"/>
      <c r="I6" s="59"/>
    </row>
    <row r="7" spans="1:9">
      <c r="A7" s="1828" t="s">
        <v>109</v>
      </c>
      <c r="B7" s="1828"/>
      <c r="C7" s="1828"/>
      <c r="D7" s="1828"/>
      <c r="E7" s="1828"/>
      <c r="F7" s="1828"/>
      <c r="G7" s="1828"/>
      <c r="H7" s="1828"/>
      <c r="I7" s="59"/>
    </row>
    <row r="8" spans="1:9" ht="43.5">
      <c r="A8" s="2102" t="s">
        <v>572</v>
      </c>
      <c r="B8" s="2102" t="s">
        <v>110</v>
      </c>
      <c r="C8" s="2104" t="s">
        <v>111</v>
      </c>
      <c r="D8" s="2071" t="s">
        <v>1103</v>
      </c>
      <c r="E8" s="2071" t="s">
        <v>112</v>
      </c>
      <c r="F8" s="2102" t="s">
        <v>574</v>
      </c>
      <c r="G8" s="2105" t="s">
        <v>113</v>
      </c>
      <c r="H8" s="2071" t="s">
        <v>114</v>
      </c>
      <c r="I8" s="47"/>
    </row>
    <row r="9" spans="1:9" ht="15.75">
      <c r="A9" s="469"/>
      <c r="B9" s="469"/>
      <c r="C9" s="1374" t="s">
        <v>8961</v>
      </c>
      <c r="D9" s="108"/>
      <c r="E9" s="108"/>
      <c r="F9" s="83"/>
      <c r="G9" s="39"/>
      <c r="H9" s="39"/>
      <c r="I9" s="47"/>
    </row>
    <row r="10" spans="1:9">
      <c r="A10" s="231"/>
      <c r="B10" s="231"/>
      <c r="C10" s="723" t="s">
        <v>8962</v>
      </c>
      <c r="D10" s="194"/>
      <c r="E10" s="194"/>
      <c r="F10" s="232"/>
      <c r="G10" s="39"/>
      <c r="H10" s="39"/>
      <c r="I10" s="47"/>
    </row>
    <row r="11" spans="1:9">
      <c r="A11" s="2115" t="s">
        <v>8963</v>
      </c>
      <c r="B11" s="2115" t="s">
        <v>8964</v>
      </c>
      <c r="C11" s="2116" t="s">
        <v>8965</v>
      </c>
      <c r="D11" s="2086" t="s">
        <v>1134</v>
      </c>
      <c r="E11" s="2117">
        <v>18</v>
      </c>
      <c r="F11" s="2077">
        <v>5.0999999999999996</v>
      </c>
      <c r="G11" s="2078">
        <f>F11*$I$2</f>
        <v>0</v>
      </c>
      <c r="H11" s="2078">
        <f>G11-G11*($I$1)</f>
        <v>0</v>
      </c>
      <c r="I11" s="47"/>
    </row>
    <row r="12" spans="1:9">
      <c r="A12" s="2115" t="s">
        <v>8966</v>
      </c>
      <c r="B12" s="2115" t="s">
        <v>8967</v>
      </c>
      <c r="C12" s="2116" t="s">
        <v>8968</v>
      </c>
      <c r="D12" s="2086" t="s">
        <v>1134</v>
      </c>
      <c r="E12" s="2117">
        <v>8</v>
      </c>
      <c r="F12" s="2077">
        <v>7.95</v>
      </c>
      <c r="G12" s="2078">
        <f t="shared" ref="G12:G26" si="0">F12*$I$2</f>
        <v>0</v>
      </c>
      <c r="H12" s="2078">
        <f t="shared" ref="H12:H26" si="1">G12-G12*($I$1)</f>
        <v>0</v>
      </c>
    </row>
    <row r="13" spans="1:9">
      <c r="A13" s="2115" t="s">
        <v>8969</v>
      </c>
      <c r="B13" s="2115" t="s">
        <v>8970</v>
      </c>
      <c r="C13" s="2116" t="s">
        <v>8971</v>
      </c>
      <c r="D13" s="2086" t="s">
        <v>1134</v>
      </c>
      <c r="E13" s="2117">
        <v>6</v>
      </c>
      <c r="F13" s="2077">
        <v>13.12</v>
      </c>
      <c r="G13" s="2078">
        <f t="shared" si="0"/>
        <v>0</v>
      </c>
      <c r="H13" s="2078">
        <f t="shared" si="1"/>
        <v>0</v>
      </c>
    </row>
    <row r="14" spans="1:9">
      <c r="A14" s="2115" t="s">
        <v>8972</v>
      </c>
      <c r="B14" s="2115" t="s">
        <v>8973</v>
      </c>
      <c r="C14" s="2116" t="s">
        <v>8974</v>
      </c>
      <c r="D14" s="2086" t="s">
        <v>1134</v>
      </c>
      <c r="E14" s="2117">
        <v>18</v>
      </c>
      <c r="F14" s="2077">
        <v>4.4400000000000004</v>
      </c>
      <c r="G14" s="2078">
        <f t="shared" si="0"/>
        <v>0</v>
      </c>
      <c r="H14" s="2078">
        <f t="shared" si="1"/>
        <v>0</v>
      </c>
    </row>
    <row r="15" spans="1:9">
      <c r="A15" s="2115" t="s">
        <v>8975</v>
      </c>
      <c r="B15" s="2115" t="s">
        <v>8976</v>
      </c>
      <c r="C15" s="2116" t="s">
        <v>8977</v>
      </c>
      <c r="D15" s="2086" t="s">
        <v>1134</v>
      </c>
      <c r="E15" s="2117">
        <v>18</v>
      </c>
      <c r="F15" s="2077">
        <v>4.74</v>
      </c>
      <c r="G15" s="2078">
        <f t="shared" si="0"/>
        <v>0</v>
      </c>
      <c r="H15" s="2078">
        <f t="shared" si="1"/>
        <v>0</v>
      </c>
    </row>
    <row r="16" spans="1:9">
      <c r="A16" s="2115" t="s">
        <v>8978</v>
      </c>
      <c r="B16" s="2115" t="s">
        <v>8979</v>
      </c>
      <c r="C16" s="2116" t="s">
        <v>8980</v>
      </c>
      <c r="D16" s="2086" t="s">
        <v>1134</v>
      </c>
      <c r="E16" s="2117">
        <v>8</v>
      </c>
      <c r="F16" s="2077">
        <v>7.27</v>
      </c>
      <c r="G16" s="2078">
        <f t="shared" si="0"/>
        <v>0</v>
      </c>
      <c r="H16" s="2078">
        <f t="shared" si="1"/>
        <v>0</v>
      </c>
    </row>
    <row r="17" spans="1:8">
      <c r="A17" s="2115" t="s">
        <v>8981</v>
      </c>
      <c r="B17" s="2115" t="s">
        <v>8982</v>
      </c>
      <c r="C17" s="2116" t="s">
        <v>8983</v>
      </c>
      <c r="D17" s="2086" t="s">
        <v>1134</v>
      </c>
      <c r="E17" s="2117">
        <v>6</v>
      </c>
      <c r="F17" s="2077">
        <v>11.84</v>
      </c>
      <c r="G17" s="2078">
        <f t="shared" si="0"/>
        <v>0</v>
      </c>
      <c r="H17" s="2078">
        <f t="shared" si="1"/>
        <v>0</v>
      </c>
    </row>
    <row r="18" spans="1:8">
      <c r="A18" s="2115" t="s">
        <v>8984</v>
      </c>
      <c r="B18" s="2115" t="s">
        <v>8985</v>
      </c>
      <c r="C18" s="2116" t="s">
        <v>8986</v>
      </c>
      <c r="D18" s="2086" t="s">
        <v>1134</v>
      </c>
      <c r="E18" s="2117">
        <v>18</v>
      </c>
      <c r="F18" s="2077">
        <v>4.4400000000000004</v>
      </c>
      <c r="G18" s="2078">
        <f t="shared" si="0"/>
        <v>0</v>
      </c>
      <c r="H18" s="2078">
        <f t="shared" si="1"/>
        <v>0</v>
      </c>
    </row>
    <row r="19" spans="1:8">
      <c r="A19" s="2115" t="s">
        <v>8987</v>
      </c>
      <c r="B19" s="2115" t="s">
        <v>8988</v>
      </c>
      <c r="C19" s="2116" t="s">
        <v>8989</v>
      </c>
      <c r="D19" s="2086" t="s">
        <v>1134</v>
      </c>
      <c r="E19" s="2117">
        <v>8</v>
      </c>
      <c r="F19" s="2077">
        <v>6.86</v>
      </c>
      <c r="G19" s="2078">
        <f t="shared" si="0"/>
        <v>0</v>
      </c>
      <c r="H19" s="2078">
        <f t="shared" si="1"/>
        <v>0</v>
      </c>
    </row>
    <row r="20" spans="1:8">
      <c r="A20" s="2115" t="s">
        <v>8990</v>
      </c>
      <c r="B20" s="2115" t="s">
        <v>8991</v>
      </c>
      <c r="C20" s="2116" t="s">
        <v>8992</v>
      </c>
      <c r="D20" s="2086" t="s">
        <v>1134</v>
      </c>
      <c r="E20" s="2117">
        <v>6</v>
      </c>
      <c r="F20" s="2077">
        <v>11.26</v>
      </c>
      <c r="G20" s="2078">
        <f t="shared" si="0"/>
        <v>0</v>
      </c>
      <c r="H20" s="2078">
        <f t="shared" si="1"/>
        <v>0</v>
      </c>
    </row>
    <row r="21" spans="1:8">
      <c r="A21" s="2115" t="s">
        <v>8993</v>
      </c>
      <c r="B21" s="2115" t="s">
        <v>8994</v>
      </c>
      <c r="C21" s="2116" t="s">
        <v>8995</v>
      </c>
      <c r="D21" s="2086" t="s">
        <v>1134</v>
      </c>
      <c r="E21" s="2117">
        <v>18</v>
      </c>
      <c r="F21" s="2077">
        <v>4.6900000000000004</v>
      </c>
      <c r="G21" s="2078">
        <f t="shared" si="0"/>
        <v>0</v>
      </c>
      <c r="H21" s="2078">
        <f t="shared" si="1"/>
        <v>0</v>
      </c>
    </row>
    <row r="22" spans="1:8">
      <c r="A22" s="2115" t="s">
        <v>8996</v>
      </c>
      <c r="B22" s="2115" t="s">
        <v>8997</v>
      </c>
      <c r="C22" s="2116" t="s">
        <v>8998</v>
      </c>
      <c r="D22" s="2086" t="s">
        <v>1134</v>
      </c>
      <c r="E22" s="2117">
        <v>8</v>
      </c>
      <c r="F22" s="2077">
        <v>7.24</v>
      </c>
      <c r="G22" s="2078">
        <f t="shared" si="0"/>
        <v>0</v>
      </c>
      <c r="H22" s="2078">
        <f t="shared" si="1"/>
        <v>0</v>
      </c>
    </row>
    <row r="23" spans="1:8">
      <c r="A23" s="2115" t="s">
        <v>8999</v>
      </c>
      <c r="B23" s="2115" t="s">
        <v>9000</v>
      </c>
      <c r="C23" s="2116" t="s">
        <v>9001</v>
      </c>
      <c r="D23" s="2086" t="s">
        <v>1134</v>
      </c>
      <c r="E23" s="2117">
        <v>6</v>
      </c>
      <c r="F23" s="2077">
        <v>11.71</v>
      </c>
      <c r="G23" s="2078">
        <f t="shared" si="0"/>
        <v>0</v>
      </c>
      <c r="H23" s="2078">
        <f t="shared" si="1"/>
        <v>0</v>
      </c>
    </row>
    <row r="24" spans="1:8">
      <c r="A24" s="2115" t="s">
        <v>9002</v>
      </c>
      <c r="B24" s="2115" t="s">
        <v>9003</v>
      </c>
      <c r="C24" s="2116" t="s">
        <v>9004</v>
      </c>
      <c r="D24" s="2086" t="s">
        <v>1134</v>
      </c>
      <c r="E24" s="2117">
        <v>18</v>
      </c>
      <c r="F24" s="2077">
        <v>4.6900000000000004</v>
      </c>
      <c r="G24" s="2078">
        <f t="shared" si="0"/>
        <v>0</v>
      </c>
      <c r="H24" s="2078">
        <f t="shared" si="1"/>
        <v>0</v>
      </c>
    </row>
    <row r="25" spans="1:8">
      <c r="A25" s="2115" t="s">
        <v>9005</v>
      </c>
      <c r="B25" s="2115" t="s">
        <v>9006</v>
      </c>
      <c r="C25" s="2116" t="s">
        <v>9007</v>
      </c>
      <c r="D25" s="2086" t="s">
        <v>1134</v>
      </c>
      <c r="E25" s="2117">
        <v>8</v>
      </c>
      <c r="F25" s="2077">
        <v>7.24</v>
      </c>
      <c r="G25" s="2078">
        <f t="shared" si="0"/>
        <v>0</v>
      </c>
      <c r="H25" s="2078">
        <f t="shared" si="1"/>
        <v>0</v>
      </c>
    </row>
    <row r="26" spans="1:8">
      <c r="A26" s="2115" t="s">
        <v>9008</v>
      </c>
      <c r="B26" s="2115" t="s">
        <v>9009</v>
      </c>
      <c r="C26" s="2116" t="s">
        <v>9010</v>
      </c>
      <c r="D26" s="2086" t="s">
        <v>1134</v>
      </c>
      <c r="E26" s="2117">
        <v>6</v>
      </c>
      <c r="F26" s="2077">
        <v>11.71</v>
      </c>
      <c r="G26" s="2078">
        <f t="shared" si="0"/>
        <v>0</v>
      </c>
      <c r="H26" s="2078">
        <f t="shared" si="1"/>
        <v>0</v>
      </c>
    </row>
  </sheetData>
  <mergeCells count="2">
    <mergeCell ref="A6:B6"/>
    <mergeCell ref="A7:H7"/>
  </mergeCells>
  <hyperlinks>
    <hyperlink ref="A6" location="'Список программ'!R1C1" display="Список программ" xr:uid="{75E7DC17-C4F4-4566-81E7-E2C805507498}"/>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70C0"/>
  </sheetPr>
  <dimension ref="A1:BD396"/>
  <sheetViews>
    <sheetView zoomScaleNormal="100" workbookViewId="0">
      <pane ySplit="8" topLeftCell="A83" activePane="bottomLeft" state="frozen"/>
      <selection pane="bottomLeft" activeCell="G102" sqref="G102:H107"/>
    </sheetView>
  </sheetViews>
  <sheetFormatPr defaultColWidth="8.375" defaultRowHeight="14.25" customHeight="1"/>
  <cols>
    <col min="1" max="1" width="7.25" style="45" customWidth="1"/>
    <col min="2" max="2" width="26.625" style="45" customWidth="1"/>
    <col min="3" max="3" width="54.75" style="45" customWidth="1"/>
    <col min="4" max="4" width="3.5" style="43" customWidth="1"/>
    <col min="5" max="5" width="4.25" style="43" customWidth="1"/>
    <col min="6" max="6" width="14" style="43" customWidth="1"/>
    <col min="7" max="7" width="10.25" style="43" customWidth="1"/>
    <col min="8" max="8" width="10.75" style="47" customWidth="1"/>
    <col min="9" max="56" width="8.375" style="47"/>
  </cols>
  <sheetData>
    <row r="1" spans="1:10" ht="15.75">
      <c r="A1" s="48" t="s">
        <v>0</v>
      </c>
      <c r="B1" s="49"/>
      <c r="C1" s="17"/>
      <c r="D1" s="18"/>
      <c r="E1" s="50"/>
      <c r="F1" s="51"/>
      <c r="G1" s="239"/>
      <c r="H1" s="52"/>
      <c r="I1" s="53" t="s">
        <v>105</v>
      </c>
      <c r="J1" s="54">
        <v>0</v>
      </c>
    </row>
    <row r="2" spans="1:10">
      <c r="A2" s="22" t="s">
        <v>1</v>
      </c>
      <c r="B2" s="23"/>
      <c r="C2" s="24"/>
      <c r="D2" s="25"/>
      <c r="E2" s="19"/>
      <c r="F2" s="55"/>
      <c r="G2" s="47"/>
      <c r="H2" s="56"/>
      <c r="I2" s="1551" t="s">
        <v>106</v>
      </c>
      <c r="J2" s="1552">
        <v>0</v>
      </c>
    </row>
    <row r="3" spans="1:10">
      <c r="A3" s="57" t="s">
        <v>2</v>
      </c>
      <c r="B3" s="58"/>
      <c r="C3" s="24"/>
      <c r="D3" s="25"/>
      <c r="E3" s="14"/>
      <c r="F3" s="55"/>
      <c r="G3" s="47"/>
      <c r="H3" s="56"/>
      <c r="I3" s="59"/>
      <c r="J3" s="59"/>
    </row>
    <row r="4" spans="1:10" ht="24.75" customHeight="1">
      <c r="A4" s="57" t="s">
        <v>3</v>
      </c>
      <c r="B4" s="58"/>
      <c r="C4" s="24"/>
      <c r="D4" s="25"/>
      <c r="E4" s="14"/>
      <c r="F4" s="55"/>
      <c r="G4" s="47"/>
      <c r="H4" s="56"/>
      <c r="I4" s="59"/>
      <c r="J4" s="59"/>
    </row>
    <row r="5" spans="1:10" ht="27" customHeight="1">
      <c r="A5" s="60"/>
      <c r="B5" s="44"/>
      <c r="C5" s="28" t="s">
        <v>107</v>
      </c>
      <c r="D5" s="25"/>
      <c r="E5" s="14"/>
      <c r="F5" s="55"/>
      <c r="G5" s="47"/>
      <c r="H5" s="56"/>
      <c r="I5" s="59"/>
      <c r="J5" s="59"/>
    </row>
    <row r="6" spans="1:10" ht="13.5" customHeight="1">
      <c r="A6" s="1741" t="s">
        <v>108</v>
      </c>
      <c r="B6" s="1741"/>
      <c r="C6" s="29"/>
      <c r="D6" s="30"/>
      <c r="E6" s="31"/>
      <c r="F6" s="61"/>
      <c r="G6" s="240"/>
      <c r="H6" s="62"/>
      <c r="I6" s="59"/>
      <c r="J6" s="59"/>
    </row>
    <row r="7" spans="1:10" ht="15" customHeight="1">
      <c r="A7" s="1815" t="s">
        <v>109</v>
      </c>
      <c r="B7" s="1815"/>
      <c r="C7" s="1815"/>
      <c r="D7" s="1815"/>
      <c r="E7" s="1815"/>
      <c r="F7" s="1815"/>
      <c r="G7" s="1815"/>
      <c r="H7" s="1815"/>
      <c r="I7" s="59"/>
      <c r="J7" s="59"/>
    </row>
    <row r="8" spans="1:10" ht="30.75">
      <c r="A8" s="91" t="s">
        <v>572</v>
      </c>
      <c r="B8" s="91" t="s">
        <v>110</v>
      </c>
      <c r="C8" s="1477" t="s">
        <v>111</v>
      </c>
      <c r="D8" s="172" t="s">
        <v>1103</v>
      </c>
      <c r="E8" s="172" t="s">
        <v>112</v>
      </c>
      <c r="F8" s="91" t="s">
        <v>1104</v>
      </c>
      <c r="G8" s="1478" t="s">
        <v>113</v>
      </c>
      <c r="H8" s="172" t="s">
        <v>114</v>
      </c>
    </row>
    <row r="9" spans="1:10" ht="15">
      <c r="A9" s="1962"/>
      <c r="B9" s="1962"/>
      <c r="C9" s="1966" t="s">
        <v>9011</v>
      </c>
      <c r="D9" s="1963"/>
      <c r="E9" s="1963"/>
      <c r="F9" s="1964"/>
      <c r="G9" s="1965"/>
      <c r="H9" s="1963"/>
    </row>
    <row r="10" spans="1:10">
      <c r="A10" s="231"/>
      <c r="B10" s="231"/>
      <c r="C10" s="470" t="s">
        <v>9012</v>
      </c>
      <c r="D10" s="194"/>
      <c r="E10" s="194"/>
      <c r="F10" s="39"/>
      <c r="G10" s="39"/>
      <c r="H10" s="39"/>
    </row>
    <row r="11" spans="1:10">
      <c r="A11" s="536" t="s">
        <v>9013</v>
      </c>
      <c r="B11" s="1979" t="s">
        <v>9014</v>
      </c>
      <c r="C11" s="841" t="s">
        <v>9015</v>
      </c>
      <c r="D11" s="536" t="s">
        <v>1134</v>
      </c>
      <c r="E11" s="842">
        <v>12</v>
      </c>
      <c r="F11" s="586">
        <v>19.7</v>
      </c>
      <c r="G11" s="436">
        <f>F11*$J$2</f>
        <v>0</v>
      </c>
      <c r="H11" s="436">
        <f>G11-G11*$J$1</f>
        <v>0</v>
      </c>
    </row>
    <row r="12" spans="1:10">
      <c r="A12" s="536" t="s">
        <v>9016</v>
      </c>
      <c r="B12" s="1979" t="s">
        <v>9017</v>
      </c>
      <c r="C12" s="841" t="s">
        <v>9018</v>
      </c>
      <c r="D12" s="536" t="s">
        <v>1134</v>
      </c>
      <c r="E12" s="842">
        <v>6</v>
      </c>
      <c r="F12" s="844">
        <v>1884</v>
      </c>
      <c r="G12" s="436">
        <f>F12*$J$2</f>
        <v>0</v>
      </c>
      <c r="H12" s="436">
        <f>G12-G12*$J$1</f>
        <v>0</v>
      </c>
    </row>
    <row r="13" spans="1:10">
      <c r="A13" s="536" t="s">
        <v>9019</v>
      </c>
      <c r="B13" s="1979" t="s">
        <v>9020</v>
      </c>
      <c r="C13" s="841" t="s">
        <v>9021</v>
      </c>
      <c r="D13" s="536" t="s">
        <v>1134</v>
      </c>
      <c r="E13" s="842">
        <v>6</v>
      </c>
      <c r="F13" s="844">
        <v>1980</v>
      </c>
      <c r="G13" s="436">
        <f>F13*$J$2</f>
        <v>0</v>
      </c>
      <c r="H13" s="436">
        <f>G13-G13*$J$1</f>
        <v>0</v>
      </c>
    </row>
    <row r="14" spans="1:10">
      <c r="A14" s="536" t="s">
        <v>9022</v>
      </c>
      <c r="B14" s="1979" t="s">
        <v>9023</v>
      </c>
      <c r="C14" s="841" t="s">
        <v>9024</v>
      </c>
      <c r="D14" s="536" t="s">
        <v>1134</v>
      </c>
      <c r="E14" s="842">
        <v>6</v>
      </c>
      <c r="F14" s="844">
        <v>1842</v>
      </c>
      <c r="G14" s="436">
        <f>F14*$J$2</f>
        <v>0</v>
      </c>
      <c r="H14" s="436">
        <f>G14-G14*$J$1</f>
        <v>0</v>
      </c>
    </row>
    <row r="15" spans="1:10">
      <c r="A15" s="536" t="s">
        <v>9025</v>
      </c>
      <c r="B15" s="1979" t="s">
        <v>9026</v>
      </c>
      <c r="C15" s="841" t="s">
        <v>9027</v>
      </c>
      <c r="D15" s="536" t="s">
        <v>1134</v>
      </c>
      <c r="E15" s="842">
        <v>12</v>
      </c>
      <c r="F15" s="586">
        <v>12.99</v>
      </c>
      <c r="G15" s="436">
        <f>F15*$J$2</f>
        <v>0</v>
      </c>
      <c r="H15" s="436">
        <f>G15-G15*$J$1</f>
        <v>0</v>
      </c>
    </row>
    <row r="16" spans="1:10">
      <c r="A16" s="536" t="s">
        <v>9028</v>
      </c>
      <c r="B16" s="1979" t="s">
        <v>9029</v>
      </c>
      <c r="C16" s="841" t="s">
        <v>9030</v>
      </c>
      <c r="D16" s="536" t="s">
        <v>1134</v>
      </c>
      <c r="E16" s="842">
        <v>12</v>
      </c>
      <c r="F16" s="586">
        <v>12.99</v>
      </c>
      <c r="G16" s="436">
        <f>F16*$J$2</f>
        <v>0</v>
      </c>
      <c r="H16" s="436">
        <f>G16-G16*$J$1</f>
        <v>0</v>
      </c>
    </row>
    <row r="17" spans="1:8">
      <c r="A17" s="536" t="s">
        <v>9031</v>
      </c>
      <c r="B17" s="1979" t="s">
        <v>9032</v>
      </c>
      <c r="C17" s="841" t="s">
        <v>9033</v>
      </c>
      <c r="D17" s="536" t="s">
        <v>1134</v>
      </c>
      <c r="E17" s="842">
        <v>12</v>
      </c>
      <c r="F17" s="586">
        <v>12.99</v>
      </c>
      <c r="G17" s="436">
        <f>F17*$J$2</f>
        <v>0</v>
      </c>
      <c r="H17" s="436">
        <f>G17-G17*$J$1</f>
        <v>0</v>
      </c>
    </row>
    <row r="18" spans="1:8">
      <c r="A18" s="536" t="s">
        <v>9034</v>
      </c>
      <c r="B18" s="1979" t="s">
        <v>9035</v>
      </c>
      <c r="C18" s="841" t="s">
        <v>9036</v>
      </c>
      <c r="D18" s="536" t="s">
        <v>1134</v>
      </c>
      <c r="E18" s="842">
        <v>10</v>
      </c>
      <c r="F18" s="586">
        <v>15.2</v>
      </c>
      <c r="G18" s="436">
        <f t="shared" ref="G18:G19" si="0">F18*$J$2</f>
        <v>0</v>
      </c>
      <c r="H18" s="436">
        <f t="shared" ref="H18:H19" si="1">G18-G18*$J$1</f>
        <v>0</v>
      </c>
    </row>
    <row r="19" spans="1:8">
      <c r="A19" s="536" t="s">
        <v>9037</v>
      </c>
      <c r="B19" s="1979" t="s">
        <v>9038</v>
      </c>
      <c r="C19" s="841" t="s">
        <v>9039</v>
      </c>
      <c r="D19" s="536" t="s">
        <v>1134</v>
      </c>
      <c r="E19" s="842">
        <v>10</v>
      </c>
      <c r="F19" s="586">
        <v>13.5</v>
      </c>
      <c r="G19" s="436">
        <f t="shared" si="0"/>
        <v>0</v>
      </c>
      <c r="H19" s="436">
        <f t="shared" si="1"/>
        <v>0</v>
      </c>
    </row>
    <row r="20" spans="1:8">
      <c r="A20" s="1967"/>
      <c r="B20" s="1968"/>
      <c r="C20" s="1969" t="s">
        <v>9040</v>
      </c>
      <c r="D20" s="1967"/>
      <c r="E20" s="1967"/>
      <c r="F20" s="1970"/>
      <c r="G20" s="1971"/>
      <c r="H20" s="1971"/>
    </row>
    <row r="21" spans="1:8">
      <c r="A21" s="536" t="s">
        <v>9041</v>
      </c>
      <c r="B21" s="1979" t="s">
        <v>9042</v>
      </c>
      <c r="C21" s="841" t="s">
        <v>9043</v>
      </c>
      <c r="D21" s="536" t="s">
        <v>1134</v>
      </c>
      <c r="E21" s="842">
        <v>48</v>
      </c>
      <c r="F21" s="586">
        <v>0.99</v>
      </c>
      <c r="G21" s="436">
        <f>F21*$J$2</f>
        <v>0</v>
      </c>
      <c r="H21" s="436">
        <f>G21-G21*$J$1</f>
        <v>0</v>
      </c>
    </row>
    <row r="22" spans="1:8">
      <c r="A22" s="536" t="s">
        <v>9044</v>
      </c>
      <c r="B22" s="1979" t="s">
        <v>9045</v>
      </c>
      <c r="C22" s="841" t="s">
        <v>9046</v>
      </c>
      <c r="D22" s="536" t="s">
        <v>1134</v>
      </c>
      <c r="E22" s="842">
        <v>36</v>
      </c>
      <c r="F22" s="586">
        <v>1.32</v>
      </c>
      <c r="G22" s="436">
        <f>F22*$J$2</f>
        <v>0</v>
      </c>
      <c r="H22" s="436">
        <f>G22-G22*$J$1</f>
        <v>0</v>
      </c>
    </row>
    <row r="23" spans="1:8">
      <c r="A23" s="536" t="s">
        <v>9047</v>
      </c>
      <c r="B23" s="1979" t="s">
        <v>9048</v>
      </c>
      <c r="C23" s="841" t="s">
        <v>9049</v>
      </c>
      <c r="D23" s="536" t="s">
        <v>1134</v>
      </c>
      <c r="E23" s="842">
        <v>24</v>
      </c>
      <c r="F23" s="586">
        <v>1.99</v>
      </c>
      <c r="G23" s="436">
        <f>F23*$J$2</f>
        <v>0</v>
      </c>
      <c r="H23" s="436">
        <f>G23-G23*$J$1</f>
        <v>0</v>
      </c>
    </row>
    <row r="24" spans="1:8">
      <c r="A24" s="536" t="s">
        <v>9050</v>
      </c>
      <c r="B24" s="1979" t="s">
        <v>9051</v>
      </c>
      <c r="C24" s="841" t="s">
        <v>9052</v>
      </c>
      <c r="D24" s="536" t="s">
        <v>1134</v>
      </c>
      <c r="E24" s="842">
        <v>24</v>
      </c>
      <c r="F24" s="586">
        <v>2.6</v>
      </c>
      <c r="G24" s="436">
        <f>F24*$J$2</f>
        <v>0</v>
      </c>
      <c r="H24" s="436">
        <f>G24-G24*$J$1</f>
        <v>0</v>
      </c>
    </row>
    <row r="25" spans="1:8">
      <c r="A25" s="1967"/>
      <c r="B25" s="1968"/>
      <c r="C25" s="1969" t="s">
        <v>9053</v>
      </c>
      <c r="D25" s="1967"/>
      <c r="E25" s="1967"/>
      <c r="F25" s="1970"/>
      <c r="G25" s="1971"/>
      <c r="H25" s="1971"/>
    </row>
    <row r="26" spans="1:8">
      <c r="A26" s="536" t="s">
        <v>9054</v>
      </c>
      <c r="B26" s="1979" t="s">
        <v>9055</v>
      </c>
      <c r="C26" s="841" t="s">
        <v>9056</v>
      </c>
      <c r="D26" s="536" t="s">
        <v>1134</v>
      </c>
      <c r="E26" s="842">
        <v>20</v>
      </c>
      <c r="F26" s="479">
        <v>532.08000000000004</v>
      </c>
      <c r="G26" s="436">
        <f>F26*$J$2</f>
        <v>0</v>
      </c>
      <c r="H26" s="436">
        <f>G26-G26*$J$1</f>
        <v>0</v>
      </c>
    </row>
    <row r="27" spans="1:8">
      <c r="A27" s="536" t="s">
        <v>9057</v>
      </c>
      <c r="B27" s="1979" t="s">
        <v>9058</v>
      </c>
      <c r="C27" s="841" t="s">
        <v>9059</v>
      </c>
      <c r="D27" s="536" t="s">
        <v>1134</v>
      </c>
      <c r="E27" s="842">
        <v>12</v>
      </c>
      <c r="F27" s="844">
        <v>1171.45</v>
      </c>
      <c r="G27" s="436">
        <f>F27*$J$2</f>
        <v>0</v>
      </c>
      <c r="H27" s="436">
        <f>G27-G27*$J$1</f>
        <v>0</v>
      </c>
    </row>
    <row r="28" spans="1:8">
      <c r="A28" s="536" t="s">
        <v>9060</v>
      </c>
      <c r="B28" s="1979" t="s">
        <v>9061</v>
      </c>
      <c r="C28" s="841" t="s">
        <v>9062</v>
      </c>
      <c r="D28" s="536" t="s">
        <v>1134</v>
      </c>
      <c r="E28" s="842">
        <v>80</v>
      </c>
      <c r="F28" s="479">
        <v>146.79</v>
      </c>
      <c r="G28" s="436">
        <f>F28*$J$2</f>
        <v>0</v>
      </c>
      <c r="H28" s="436">
        <f>G28-G28*$J$1</f>
        <v>0</v>
      </c>
    </row>
    <row r="29" spans="1:8">
      <c r="A29" s="536" t="s">
        <v>9063</v>
      </c>
      <c r="B29" s="1979" t="s">
        <v>9064</v>
      </c>
      <c r="C29" s="841" t="s">
        <v>9065</v>
      </c>
      <c r="D29" s="536" t="s">
        <v>1134</v>
      </c>
      <c r="E29" s="842">
        <v>60</v>
      </c>
      <c r="F29" s="479">
        <v>214.14</v>
      </c>
      <c r="G29" s="436">
        <f>F29*$J$2</f>
        <v>0</v>
      </c>
      <c r="H29" s="436">
        <f>G29-G29*$J$1</f>
        <v>0</v>
      </c>
    </row>
    <row r="30" spans="1:8">
      <c r="A30" s="536" t="s">
        <v>9066</v>
      </c>
      <c r="B30" s="1979" t="s">
        <v>9067</v>
      </c>
      <c r="C30" s="841" t="s">
        <v>9068</v>
      </c>
      <c r="D30" s="536" t="s">
        <v>1134</v>
      </c>
      <c r="E30" s="842">
        <v>30</v>
      </c>
      <c r="F30" s="479">
        <v>229.22</v>
      </c>
      <c r="G30" s="436">
        <f>F30*$J$2</f>
        <v>0</v>
      </c>
      <c r="H30" s="436">
        <f>G30-G30*$J$1</f>
        <v>0</v>
      </c>
    </row>
    <row r="31" spans="1:8">
      <c r="A31" s="536" t="s">
        <v>9069</v>
      </c>
      <c r="B31" s="1979" t="s">
        <v>9070</v>
      </c>
      <c r="C31" s="841" t="s">
        <v>9071</v>
      </c>
      <c r="D31" s="536" t="s">
        <v>1134</v>
      </c>
      <c r="E31" s="842">
        <v>20</v>
      </c>
      <c r="F31" s="479">
        <v>246.06</v>
      </c>
      <c r="G31" s="436">
        <f>F31*$J$2</f>
        <v>0</v>
      </c>
      <c r="H31" s="436">
        <f>G31-G31*$J$1</f>
        <v>0</v>
      </c>
    </row>
    <row r="32" spans="1:8">
      <c r="A32" s="536" t="s">
        <v>9072</v>
      </c>
      <c r="B32" s="1979" t="s">
        <v>9073</v>
      </c>
      <c r="C32" s="841" t="s">
        <v>9074</v>
      </c>
      <c r="D32" s="536" t="s">
        <v>1134</v>
      </c>
      <c r="E32" s="842">
        <v>60</v>
      </c>
      <c r="F32" s="479">
        <v>244.16</v>
      </c>
      <c r="G32" s="436">
        <f>F32*$J$2</f>
        <v>0</v>
      </c>
      <c r="H32" s="436">
        <f>G32-G32*$J$1</f>
        <v>0</v>
      </c>
    </row>
    <row r="33" spans="1:8">
      <c r="A33" s="1967"/>
      <c r="B33" s="1968"/>
      <c r="C33" s="1969" t="s">
        <v>9075</v>
      </c>
      <c r="D33" s="1967"/>
      <c r="E33" s="1967"/>
      <c r="F33" s="1970"/>
      <c r="G33" s="1971"/>
      <c r="H33" s="1971"/>
    </row>
    <row r="34" spans="1:8">
      <c r="A34" s="536" t="s">
        <v>9076</v>
      </c>
      <c r="B34" s="1979" t="s">
        <v>9077</v>
      </c>
      <c r="C34" s="841" t="s">
        <v>9078</v>
      </c>
      <c r="D34" s="536" t="s">
        <v>1134</v>
      </c>
      <c r="E34" s="842">
        <v>8</v>
      </c>
      <c r="F34" s="479">
        <v>567.76</v>
      </c>
      <c r="G34" s="436">
        <f>F34*$J$2</f>
        <v>0</v>
      </c>
      <c r="H34" s="436">
        <f>G34-G34*$J$1</f>
        <v>0</v>
      </c>
    </row>
    <row r="35" spans="1:8">
      <c r="A35" s="536" t="s">
        <v>9079</v>
      </c>
      <c r="B35" s="1979" t="s">
        <v>9080</v>
      </c>
      <c r="C35" s="841" t="s">
        <v>9081</v>
      </c>
      <c r="D35" s="536" t="s">
        <v>1134</v>
      </c>
      <c r="E35" s="842">
        <v>3</v>
      </c>
      <c r="F35" s="844">
        <v>2383.6999999999998</v>
      </c>
      <c r="G35" s="436">
        <f>F35*$J$2</f>
        <v>0</v>
      </c>
      <c r="H35" s="436">
        <f>G35-G35*$J$1</f>
        <v>0</v>
      </c>
    </row>
    <row r="36" spans="1:8">
      <c r="A36" s="1967"/>
      <c r="B36" s="1968"/>
      <c r="C36" s="1969" t="s">
        <v>9082</v>
      </c>
      <c r="D36" s="1967"/>
      <c r="E36" s="1967"/>
      <c r="F36" s="1970"/>
      <c r="G36" s="1971"/>
      <c r="H36" s="1971"/>
    </row>
    <row r="37" spans="1:8">
      <c r="A37" s="536" t="s">
        <v>9083</v>
      </c>
      <c r="B37" s="1979" t="s">
        <v>9084</v>
      </c>
      <c r="C37" s="841" t="s">
        <v>9085</v>
      </c>
      <c r="D37" s="536" t="s">
        <v>1134</v>
      </c>
      <c r="E37" s="842">
        <v>50</v>
      </c>
      <c r="F37" s="844">
        <v>1236</v>
      </c>
      <c r="G37" s="436">
        <f t="shared" ref="G37:G52" si="2">F37*$J$2</f>
        <v>0</v>
      </c>
      <c r="H37" s="436">
        <f t="shared" ref="H37:H52" si="3">G37-G37*$J$1</f>
        <v>0</v>
      </c>
    </row>
    <row r="38" spans="1:8">
      <c r="A38" s="536" t="s">
        <v>9086</v>
      </c>
      <c r="B38" s="1979" t="s">
        <v>9087</v>
      </c>
      <c r="C38" s="841" t="s">
        <v>9088</v>
      </c>
      <c r="D38" s="536" t="s">
        <v>1134</v>
      </c>
      <c r="E38" s="842">
        <v>50</v>
      </c>
      <c r="F38" s="844">
        <v>1236</v>
      </c>
      <c r="G38" s="436">
        <f t="shared" si="2"/>
        <v>0</v>
      </c>
      <c r="H38" s="436">
        <f t="shared" si="3"/>
        <v>0</v>
      </c>
    </row>
    <row r="39" spans="1:8">
      <c r="A39" s="536" t="s">
        <v>9089</v>
      </c>
      <c r="B39" s="1979" t="s">
        <v>9090</v>
      </c>
      <c r="C39" s="841" t="s">
        <v>9091</v>
      </c>
      <c r="D39" s="536" t="s">
        <v>1134</v>
      </c>
      <c r="E39" s="842">
        <v>50</v>
      </c>
      <c r="F39" s="844">
        <v>1236</v>
      </c>
      <c r="G39" s="436">
        <f t="shared" si="2"/>
        <v>0</v>
      </c>
      <c r="H39" s="436">
        <f t="shared" si="3"/>
        <v>0</v>
      </c>
    </row>
    <row r="40" spans="1:8">
      <c r="A40" s="536" t="s">
        <v>9092</v>
      </c>
      <c r="B40" s="1979" t="s">
        <v>9093</v>
      </c>
      <c r="C40" s="841" t="s">
        <v>9094</v>
      </c>
      <c r="D40" s="536" t="s">
        <v>1134</v>
      </c>
      <c r="E40" s="842">
        <v>50</v>
      </c>
      <c r="F40" s="844">
        <v>1236</v>
      </c>
      <c r="G40" s="436">
        <f t="shared" si="2"/>
        <v>0</v>
      </c>
      <c r="H40" s="436">
        <f t="shared" si="3"/>
        <v>0</v>
      </c>
    </row>
    <row r="41" spans="1:8">
      <c r="A41" s="1967"/>
      <c r="B41" s="1968"/>
      <c r="C41" s="1969" t="s">
        <v>9095</v>
      </c>
      <c r="D41" s="1967"/>
      <c r="E41" s="1967"/>
      <c r="F41" s="1970"/>
      <c r="G41" s="1971"/>
      <c r="H41" s="1971"/>
    </row>
    <row r="42" spans="1:8">
      <c r="A42" s="536" t="s">
        <v>9096</v>
      </c>
      <c r="B42" s="1979" t="s">
        <v>9097</v>
      </c>
      <c r="C42" s="841" t="s">
        <v>9098</v>
      </c>
      <c r="D42" s="536" t="s">
        <v>1134</v>
      </c>
      <c r="E42" s="842">
        <v>1</v>
      </c>
      <c r="F42" s="586">
        <v>20.350000000000001</v>
      </c>
      <c r="G42" s="436">
        <f t="shared" si="2"/>
        <v>0</v>
      </c>
      <c r="H42" s="436">
        <f t="shared" si="3"/>
        <v>0</v>
      </c>
    </row>
    <row r="43" spans="1:8" ht="15">
      <c r="A43" s="1967"/>
      <c r="B43" s="1968"/>
      <c r="C43" s="1977" t="s">
        <v>9099</v>
      </c>
      <c r="D43" s="1967"/>
      <c r="E43" s="1967"/>
      <c r="F43" s="1970"/>
      <c r="G43" s="1971"/>
      <c r="H43" s="1971"/>
    </row>
    <row r="44" spans="1:8">
      <c r="A44" s="1967"/>
      <c r="B44" s="1968"/>
      <c r="C44" s="1969" t="s">
        <v>9100</v>
      </c>
      <c r="D44" s="1967"/>
      <c r="E44" s="1967"/>
      <c r="F44" s="1970"/>
      <c r="G44" s="1971"/>
      <c r="H44" s="1971"/>
    </row>
    <row r="45" spans="1:8">
      <c r="A45" s="536" t="s">
        <v>9101</v>
      </c>
      <c r="B45" s="1979" t="s">
        <v>9102</v>
      </c>
      <c r="C45" s="841" t="s">
        <v>9103</v>
      </c>
      <c r="D45" s="536" t="s">
        <v>1112</v>
      </c>
      <c r="E45" s="842">
        <v>1</v>
      </c>
      <c r="F45" s="1980">
        <v>5.45</v>
      </c>
      <c r="G45" s="436">
        <f t="shared" si="2"/>
        <v>0</v>
      </c>
      <c r="H45" s="436">
        <f t="shared" si="3"/>
        <v>0</v>
      </c>
    </row>
    <row r="46" spans="1:8">
      <c r="A46" s="536" t="s">
        <v>9104</v>
      </c>
      <c r="B46" s="1979" t="s">
        <v>9105</v>
      </c>
      <c r="C46" s="841" t="s">
        <v>9106</v>
      </c>
      <c r="D46" s="536" t="s">
        <v>1112</v>
      </c>
      <c r="E46" s="842">
        <v>1</v>
      </c>
      <c r="F46" s="1980">
        <v>8.74</v>
      </c>
      <c r="G46" s="436">
        <f t="shared" si="2"/>
        <v>0</v>
      </c>
      <c r="H46" s="436">
        <f t="shared" si="3"/>
        <v>0</v>
      </c>
    </row>
    <row r="47" spans="1:8">
      <c r="A47" s="536" t="s">
        <v>9107</v>
      </c>
      <c r="B47" s="1979" t="s">
        <v>9108</v>
      </c>
      <c r="C47" s="841" t="s">
        <v>9109</v>
      </c>
      <c r="D47" s="536" t="s">
        <v>1112</v>
      </c>
      <c r="E47" s="842">
        <v>1</v>
      </c>
      <c r="F47" s="1980">
        <v>8.74</v>
      </c>
      <c r="G47" s="436">
        <f t="shared" si="2"/>
        <v>0</v>
      </c>
      <c r="H47" s="436">
        <f t="shared" si="3"/>
        <v>0</v>
      </c>
    </row>
    <row r="48" spans="1:8">
      <c r="A48" s="536" t="s">
        <v>9110</v>
      </c>
      <c r="B48" s="1979" t="s">
        <v>9111</v>
      </c>
      <c r="C48" s="841" t="s">
        <v>9112</v>
      </c>
      <c r="D48" s="536" t="s">
        <v>1112</v>
      </c>
      <c r="E48" s="842">
        <v>1</v>
      </c>
      <c r="F48" s="1980">
        <v>8.74</v>
      </c>
      <c r="G48" s="436">
        <f t="shared" si="2"/>
        <v>0</v>
      </c>
      <c r="H48" s="436">
        <f t="shared" si="3"/>
        <v>0</v>
      </c>
    </row>
    <row r="49" spans="1:8">
      <c r="A49" s="536" t="s">
        <v>9113</v>
      </c>
      <c r="B49" s="1979" t="s">
        <v>9114</v>
      </c>
      <c r="C49" s="841" t="s">
        <v>9115</v>
      </c>
      <c r="D49" s="536" t="s">
        <v>1112</v>
      </c>
      <c r="E49" s="842">
        <v>1</v>
      </c>
      <c r="F49" s="1980">
        <v>8.74</v>
      </c>
      <c r="G49" s="436">
        <f t="shared" si="2"/>
        <v>0</v>
      </c>
      <c r="H49" s="436">
        <f t="shared" si="3"/>
        <v>0</v>
      </c>
    </row>
    <row r="50" spans="1:8">
      <c r="A50" s="536" t="s">
        <v>9116</v>
      </c>
      <c r="B50" s="1979" t="s">
        <v>9117</v>
      </c>
      <c r="C50" s="841" t="s">
        <v>9118</v>
      </c>
      <c r="D50" s="536" t="s">
        <v>1112</v>
      </c>
      <c r="E50" s="842">
        <v>1</v>
      </c>
      <c r="F50" s="1980">
        <v>21.03</v>
      </c>
      <c r="G50" s="436">
        <f t="shared" si="2"/>
        <v>0</v>
      </c>
      <c r="H50" s="436">
        <f t="shared" si="3"/>
        <v>0</v>
      </c>
    </row>
    <row r="51" spans="1:8">
      <c r="A51" s="536" t="s">
        <v>9119</v>
      </c>
      <c r="B51" s="1979" t="s">
        <v>9120</v>
      </c>
      <c r="C51" s="841" t="s">
        <v>9121</v>
      </c>
      <c r="D51" s="536" t="s">
        <v>1112</v>
      </c>
      <c r="E51" s="842">
        <v>1</v>
      </c>
      <c r="F51" s="1980">
        <v>21.03</v>
      </c>
      <c r="G51" s="436">
        <f t="shared" si="2"/>
        <v>0</v>
      </c>
      <c r="H51" s="436">
        <f t="shared" si="3"/>
        <v>0</v>
      </c>
    </row>
    <row r="52" spans="1:8">
      <c r="A52" s="536" t="s">
        <v>9122</v>
      </c>
      <c r="B52" s="1979" t="s">
        <v>9123</v>
      </c>
      <c r="C52" s="841" t="s">
        <v>9124</v>
      </c>
      <c r="D52" s="536" t="s">
        <v>1112</v>
      </c>
      <c r="E52" s="842">
        <v>1</v>
      </c>
      <c r="F52" s="1980">
        <v>21.03</v>
      </c>
      <c r="G52" s="436">
        <f t="shared" si="2"/>
        <v>0</v>
      </c>
      <c r="H52" s="436">
        <f t="shared" si="3"/>
        <v>0</v>
      </c>
    </row>
    <row r="53" spans="1:8" ht="15" customHeight="1">
      <c r="A53" s="536" t="s">
        <v>9125</v>
      </c>
      <c r="B53" s="1979" t="s">
        <v>9126</v>
      </c>
      <c r="C53" s="841" t="s">
        <v>9127</v>
      </c>
      <c r="D53" s="536" t="s">
        <v>1112</v>
      </c>
      <c r="E53" s="842">
        <v>1</v>
      </c>
      <c r="F53" s="1980">
        <v>21.03</v>
      </c>
      <c r="G53" s="436">
        <f t="shared" ref="G53:G56" si="4">F53*$J$2</f>
        <v>0</v>
      </c>
      <c r="H53" s="436">
        <f t="shared" ref="H53:H56" si="5">G53-G53*$J$1</f>
        <v>0</v>
      </c>
    </row>
    <row r="54" spans="1:8">
      <c r="A54" s="536" t="s">
        <v>9128</v>
      </c>
      <c r="B54" s="1979" t="s">
        <v>9129</v>
      </c>
      <c r="C54" s="841" t="s">
        <v>9130</v>
      </c>
      <c r="D54" s="536" t="s">
        <v>1112</v>
      </c>
      <c r="E54" s="842">
        <v>1</v>
      </c>
      <c r="F54" s="1980">
        <v>21.03</v>
      </c>
      <c r="G54" s="436">
        <f t="shared" si="4"/>
        <v>0</v>
      </c>
      <c r="H54" s="436">
        <f t="shared" si="5"/>
        <v>0</v>
      </c>
    </row>
    <row r="55" spans="1:8">
      <c r="A55" s="536" t="s">
        <v>9131</v>
      </c>
      <c r="B55" s="1979" t="s">
        <v>9132</v>
      </c>
      <c r="C55" s="841" t="s">
        <v>9133</v>
      </c>
      <c r="D55" s="536" t="s">
        <v>1112</v>
      </c>
      <c r="E55" s="842">
        <v>1</v>
      </c>
      <c r="F55" s="1980">
        <v>68.709999999999994</v>
      </c>
      <c r="G55" s="436">
        <f t="shared" si="4"/>
        <v>0</v>
      </c>
      <c r="H55" s="436">
        <f t="shared" si="5"/>
        <v>0</v>
      </c>
    </row>
    <row r="56" spans="1:8">
      <c r="A56" s="536" t="s">
        <v>9134</v>
      </c>
      <c r="B56" s="1979" t="s">
        <v>9135</v>
      </c>
      <c r="C56" s="841" t="s">
        <v>9136</v>
      </c>
      <c r="D56" s="536" t="s">
        <v>1112</v>
      </c>
      <c r="E56" s="842">
        <v>1</v>
      </c>
      <c r="F56" s="1980">
        <v>64.28</v>
      </c>
      <c r="G56" s="436">
        <f t="shared" si="4"/>
        <v>0</v>
      </c>
      <c r="H56" s="436">
        <f t="shared" si="5"/>
        <v>0</v>
      </c>
    </row>
    <row r="57" spans="1:8">
      <c r="A57" s="1967"/>
      <c r="B57" s="1968"/>
      <c r="C57" s="1969" t="s">
        <v>9137</v>
      </c>
      <c r="D57" s="1967"/>
      <c r="E57" s="1967"/>
      <c r="F57" s="1970"/>
      <c r="G57" s="1971"/>
      <c r="H57" s="1971"/>
    </row>
    <row r="58" spans="1:8">
      <c r="A58" s="536" t="s">
        <v>9138</v>
      </c>
      <c r="B58" s="1979" t="s">
        <v>9139</v>
      </c>
      <c r="C58" s="841" t="s">
        <v>9140</v>
      </c>
      <c r="D58" s="536" t="s">
        <v>1112</v>
      </c>
      <c r="E58" s="842">
        <v>1</v>
      </c>
      <c r="F58" s="1980">
        <v>56.25</v>
      </c>
      <c r="G58" s="436">
        <f>F58*$J$2</f>
        <v>0</v>
      </c>
      <c r="H58" s="436">
        <f>G58-G58*$J$1</f>
        <v>0</v>
      </c>
    </row>
    <row r="59" spans="1:8">
      <c r="A59" s="536" t="s">
        <v>9141</v>
      </c>
      <c r="B59" s="1979" t="s">
        <v>9142</v>
      </c>
      <c r="C59" s="841" t="s">
        <v>9143</v>
      </c>
      <c r="D59" s="536" t="s">
        <v>1112</v>
      </c>
      <c r="E59" s="842">
        <v>1</v>
      </c>
      <c r="F59" s="1980">
        <v>56.25</v>
      </c>
      <c r="G59" s="436">
        <f>F59*$J$2</f>
        <v>0</v>
      </c>
      <c r="H59" s="436">
        <f>G59-G59*$J$1</f>
        <v>0</v>
      </c>
    </row>
    <row r="60" spans="1:8">
      <c r="A60" s="1967"/>
      <c r="B60" s="1968"/>
      <c r="C60" s="1969" t="s">
        <v>9144</v>
      </c>
      <c r="D60" s="1967"/>
      <c r="E60" s="1967"/>
      <c r="F60" s="1970"/>
      <c r="G60" s="1971"/>
      <c r="H60" s="1971"/>
    </row>
    <row r="61" spans="1:8">
      <c r="A61" s="536" t="s">
        <v>9145</v>
      </c>
      <c r="B61" s="1979" t="s">
        <v>9146</v>
      </c>
      <c r="C61" s="841" t="s">
        <v>9147</v>
      </c>
      <c r="D61" s="536" t="s">
        <v>1134</v>
      </c>
      <c r="E61" s="842">
        <v>1600</v>
      </c>
      <c r="F61" s="586">
        <v>6.36</v>
      </c>
      <c r="G61" s="436">
        <f t="shared" ref="G61:G81" si="6">F61*$J$2</f>
        <v>0</v>
      </c>
      <c r="H61" s="436">
        <f t="shared" ref="H61:H81" si="7">G61-G61*$J$1</f>
        <v>0</v>
      </c>
    </row>
    <row r="62" spans="1:8">
      <c r="A62" s="536" t="s">
        <v>9148</v>
      </c>
      <c r="B62" s="1979" t="s">
        <v>9149</v>
      </c>
      <c r="C62" s="841" t="s">
        <v>9150</v>
      </c>
      <c r="D62" s="536" t="s">
        <v>1134</v>
      </c>
      <c r="E62" s="842">
        <v>1600</v>
      </c>
      <c r="F62" s="586">
        <v>6.36</v>
      </c>
      <c r="G62" s="436">
        <f t="shared" si="6"/>
        <v>0</v>
      </c>
      <c r="H62" s="436">
        <f t="shared" si="7"/>
        <v>0</v>
      </c>
    </row>
    <row r="63" spans="1:8" ht="15" customHeight="1">
      <c r="A63" s="536" t="s">
        <v>9151</v>
      </c>
      <c r="B63" s="1979" t="s">
        <v>9152</v>
      </c>
      <c r="C63" s="841" t="s">
        <v>9153</v>
      </c>
      <c r="D63" s="536" t="s">
        <v>1134</v>
      </c>
      <c r="E63" s="842">
        <v>1600</v>
      </c>
      <c r="F63" s="586">
        <v>6.36</v>
      </c>
      <c r="G63" s="436">
        <f t="shared" si="6"/>
        <v>0</v>
      </c>
      <c r="H63" s="436">
        <f t="shared" si="7"/>
        <v>0</v>
      </c>
    </row>
    <row r="64" spans="1:8">
      <c r="A64" s="536" t="s">
        <v>9154</v>
      </c>
      <c r="B64" s="1979" t="s">
        <v>9155</v>
      </c>
      <c r="C64" s="841" t="s">
        <v>9156</v>
      </c>
      <c r="D64" s="536" t="s">
        <v>1134</v>
      </c>
      <c r="E64" s="842">
        <v>1600</v>
      </c>
      <c r="F64" s="586">
        <v>6.36</v>
      </c>
      <c r="G64" s="436">
        <f t="shared" si="6"/>
        <v>0</v>
      </c>
      <c r="H64" s="436">
        <f t="shared" si="7"/>
        <v>0</v>
      </c>
    </row>
    <row r="65" spans="1:8">
      <c r="A65" s="536" t="s">
        <v>9157</v>
      </c>
      <c r="B65" s="1979" t="s">
        <v>9158</v>
      </c>
      <c r="C65" s="841" t="s">
        <v>9159</v>
      </c>
      <c r="D65" s="536" t="s">
        <v>1134</v>
      </c>
      <c r="E65" s="842">
        <v>1600</v>
      </c>
      <c r="F65" s="586">
        <v>7.01</v>
      </c>
      <c r="G65" s="436">
        <f t="shared" si="6"/>
        <v>0</v>
      </c>
      <c r="H65" s="436">
        <f t="shared" si="7"/>
        <v>0</v>
      </c>
    </row>
    <row r="66" spans="1:8">
      <c r="A66" s="536" t="s">
        <v>9160</v>
      </c>
      <c r="B66" s="1979" t="s">
        <v>9161</v>
      </c>
      <c r="C66" s="841" t="s">
        <v>9162</v>
      </c>
      <c r="D66" s="536" t="s">
        <v>1134</v>
      </c>
      <c r="E66" s="842">
        <v>1600</v>
      </c>
      <c r="F66" s="586">
        <v>7.01</v>
      </c>
      <c r="G66" s="436">
        <f t="shared" si="6"/>
        <v>0</v>
      </c>
      <c r="H66" s="436">
        <f t="shared" si="7"/>
        <v>0</v>
      </c>
    </row>
    <row r="67" spans="1:8">
      <c r="A67" s="536" t="s">
        <v>9163</v>
      </c>
      <c r="B67" s="1979" t="s">
        <v>9164</v>
      </c>
      <c r="C67" s="841" t="s">
        <v>9165</v>
      </c>
      <c r="D67" s="536" t="s">
        <v>1134</v>
      </c>
      <c r="E67" s="842">
        <v>1600</v>
      </c>
      <c r="F67" s="586">
        <v>7.01</v>
      </c>
      <c r="G67" s="436">
        <f t="shared" si="6"/>
        <v>0</v>
      </c>
      <c r="H67" s="436">
        <f t="shared" si="7"/>
        <v>0</v>
      </c>
    </row>
    <row r="68" spans="1:8" ht="15" customHeight="1">
      <c r="A68" s="536" t="s">
        <v>9166</v>
      </c>
      <c r="B68" s="1979" t="s">
        <v>9167</v>
      </c>
      <c r="C68" s="841" t="s">
        <v>9168</v>
      </c>
      <c r="D68" s="536" t="s">
        <v>1134</v>
      </c>
      <c r="E68" s="842">
        <v>1600</v>
      </c>
      <c r="F68" s="586">
        <v>7.01</v>
      </c>
      <c r="G68" s="436">
        <f t="shared" si="6"/>
        <v>0</v>
      </c>
      <c r="H68" s="436">
        <f t="shared" si="7"/>
        <v>0</v>
      </c>
    </row>
    <row r="69" spans="1:8">
      <c r="A69" s="536" t="s">
        <v>9169</v>
      </c>
      <c r="B69" s="1979" t="s">
        <v>9170</v>
      </c>
      <c r="C69" s="841" t="s">
        <v>9171</v>
      </c>
      <c r="D69" s="536" t="s">
        <v>1134</v>
      </c>
      <c r="E69" s="842">
        <v>1600</v>
      </c>
      <c r="F69" s="586">
        <v>7.01</v>
      </c>
      <c r="G69" s="436">
        <f t="shared" si="6"/>
        <v>0</v>
      </c>
      <c r="H69" s="436">
        <f t="shared" si="7"/>
        <v>0</v>
      </c>
    </row>
    <row r="70" spans="1:8">
      <c r="A70" s="536" t="s">
        <v>9172</v>
      </c>
      <c r="B70" s="1979" t="s">
        <v>9173</v>
      </c>
      <c r="C70" s="841" t="s">
        <v>9174</v>
      </c>
      <c r="D70" s="536" t="s">
        <v>1134</v>
      </c>
      <c r="E70" s="842">
        <v>1600</v>
      </c>
      <c r="F70" s="586">
        <v>7.01</v>
      </c>
      <c r="G70" s="436">
        <f t="shared" si="6"/>
        <v>0</v>
      </c>
      <c r="H70" s="436">
        <f t="shared" si="7"/>
        <v>0</v>
      </c>
    </row>
    <row r="71" spans="1:8">
      <c r="A71" s="536" t="s">
        <v>9175</v>
      </c>
      <c r="B71" s="1979" t="s">
        <v>9176</v>
      </c>
      <c r="C71" s="841" t="s">
        <v>9177</v>
      </c>
      <c r="D71" s="536" t="s">
        <v>1134</v>
      </c>
      <c r="E71" s="842">
        <v>1600</v>
      </c>
      <c r="F71" s="586">
        <v>7.01</v>
      </c>
      <c r="G71" s="436">
        <f t="shared" si="6"/>
        <v>0</v>
      </c>
      <c r="H71" s="436">
        <f t="shared" si="7"/>
        <v>0</v>
      </c>
    </row>
    <row r="72" spans="1:8">
      <c r="A72" s="536" t="s">
        <v>9178</v>
      </c>
      <c r="B72" s="1979" t="s">
        <v>9179</v>
      </c>
      <c r="C72" s="841" t="s">
        <v>9180</v>
      </c>
      <c r="D72" s="536" t="s">
        <v>1134</v>
      </c>
      <c r="E72" s="842">
        <v>1600</v>
      </c>
      <c r="F72" s="586">
        <v>7.01</v>
      </c>
      <c r="G72" s="436">
        <f t="shared" si="6"/>
        <v>0</v>
      </c>
      <c r="H72" s="436">
        <f t="shared" si="7"/>
        <v>0</v>
      </c>
    </row>
    <row r="73" spans="1:8">
      <c r="A73" s="536" t="s">
        <v>9181</v>
      </c>
      <c r="B73" s="1979" t="s">
        <v>9182</v>
      </c>
      <c r="C73" s="841" t="s">
        <v>9183</v>
      </c>
      <c r="D73" s="536" t="s">
        <v>1134</v>
      </c>
      <c r="E73" s="842">
        <v>1600</v>
      </c>
      <c r="F73" s="586">
        <v>7.82</v>
      </c>
      <c r="G73" s="436">
        <f t="shared" si="6"/>
        <v>0</v>
      </c>
      <c r="H73" s="436">
        <f t="shared" si="7"/>
        <v>0</v>
      </c>
    </row>
    <row r="74" spans="1:8">
      <c r="A74" s="536" t="s">
        <v>9184</v>
      </c>
      <c r="B74" s="1979" t="s">
        <v>9185</v>
      </c>
      <c r="C74" s="841" t="s">
        <v>9186</v>
      </c>
      <c r="D74" s="536" t="s">
        <v>1134</v>
      </c>
      <c r="E74" s="842">
        <v>1600</v>
      </c>
      <c r="F74" s="586">
        <v>7.82</v>
      </c>
      <c r="G74" s="436">
        <f t="shared" si="6"/>
        <v>0</v>
      </c>
      <c r="H74" s="436">
        <f t="shared" si="7"/>
        <v>0</v>
      </c>
    </row>
    <row r="75" spans="1:8">
      <c r="A75" s="536" t="s">
        <v>9187</v>
      </c>
      <c r="B75" s="1979" t="s">
        <v>9188</v>
      </c>
      <c r="C75" s="841" t="s">
        <v>9189</v>
      </c>
      <c r="D75" s="536" t="s">
        <v>1134</v>
      </c>
      <c r="E75" s="842">
        <v>800</v>
      </c>
      <c r="F75" s="586">
        <v>7.82</v>
      </c>
      <c r="G75" s="436">
        <f t="shared" si="6"/>
        <v>0</v>
      </c>
      <c r="H75" s="436">
        <f t="shared" si="7"/>
        <v>0</v>
      </c>
    </row>
    <row r="76" spans="1:8" ht="15" customHeight="1">
      <c r="A76" s="536" t="s">
        <v>9190</v>
      </c>
      <c r="B76" s="1979" t="s">
        <v>9191</v>
      </c>
      <c r="C76" s="841" t="s">
        <v>9192</v>
      </c>
      <c r="D76" s="536" t="s">
        <v>1134</v>
      </c>
      <c r="E76" s="842">
        <v>800</v>
      </c>
      <c r="F76" s="586">
        <v>7.82</v>
      </c>
      <c r="G76" s="436">
        <f t="shared" si="6"/>
        <v>0</v>
      </c>
      <c r="H76" s="436">
        <f t="shared" si="7"/>
        <v>0</v>
      </c>
    </row>
    <row r="77" spans="1:8">
      <c r="A77" s="536" t="s">
        <v>9193</v>
      </c>
      <c r="B77" s="1979" t="s">
        <v>9194</v>
      </c>
      <c r="C77" s="841" t="s">
        <v>9195</v>
      </c>
      <c r="D77" s="536" t="s">
        <v>1134</v>
      </c>
      <c r="E77" s="842">
        <v>1600</v>
      </c>
      <c r="F77" s="586">
        <v>7.82</v>
      </c>
      <c r="G77" s="436">
        <f t="shared" si="6"/>
        <v>0</v>
      </c>
      <c r="H77" s="436">
        <f t="shared" si="7"/>
        <v>0</v>
      </c>
    </row>
    <row r="78" spans="1:8">
      <c r="A78" s="536" t="s">
        <v>9196</v>
      </c>
      <c r="B78" s="1979" t="s">
        <v>9197</v>
      </c>
      <c r="C78" s="841" t="s">
        <v>9198</v>
      </c>
      <c r="D78" s="536" t="s">
        <v>1134</v>
      </c>
      <c r="E78" s="842">
        <v>1600</v>
      </c>
      <c r="F78" s="586">
        <v>7.82</v>
      </c>
      <c r="G78" s="436">
        <f t="shared" si="6"/>
        <v>0</v>
      </c>
      <c r="H78" s="436">
        <f t="shared" si="7"/>
        <v>0</v>
      </c>
    </row>
    <row r="79" spans="1:8" ht="15" customHeight="1">
      <c r="A79" s="536" t="s">
        <v>9199</v>
      </c>
      <c r="B79" s="1979" t="s">
        <v>9200</v>
      </c>
      <c r="C79" s="841" t="s">
        <v>9201</v>
      </c>
      <c r="D79" s="536" t="s">
        <v>1134</v>
      </c>
      <c r="E79" s="842">
        <v>1600</v>
      </c>
      <c r="F79" s="586">
        <v>7.82</v>
      </c>
      <c r="G79" s="436">
        <f t="shared" si="6"/>
        <v>0</v>
      </c>
      <c r="H79" s="436">
        <f t="shared" si="7"/>
        <v>0</v>
      </c>
    </row>
    <row r="80" spans="1:8">
      <c r="A80" s="851" t="s">
        <v>9202</v>
      </c>
      <c r="B80" s="1981" t="s">
        <v>9203</v>
      </c>
      <c r="C80" s="852" t="s">
        <v>9204</v>
      </c>
      <c r="D80" s="851" t="s">
        <v>1134</v>
      </c>
      <c r="E80" s="853">
        <v>1600</v>
      </c>
      <c r="F80" s="1982">
        <v>7.82</v>
      </c>
      <c r="G80" s="767">
        <f t="shared" si="6"/>
        <v>0</v>
      </c>
      <c r="H80" s="767">
        <f t="shared" si="7"/>
        <v>0</v>
      </c>
    </row>
    <row r="81" spans="1:10">
      <c r="A81" s="536" t="s">
        <v>9205</v>
      </c>
      <c r="B81" s="1979" t="s">
        <v>9206</v>
      </c>
      <c r="C81" s="841" t="s">
        <v>9207</v>
      </c>
      <c r="D81" s="536" t="s">
        <v>1134</v>
      </c>
      <c r="E81" s="842">
        <v>3660</v>
      </c>
      <c r="F81" s="586">
        <v>4.34</v>
      </c>
      <c r="G81" s="436">
        <f t="shared" si="6"/>
        <v>0</v>
      </c>
      <c r="H81" s="436">
        <f t="shared" si="7"/>
        <v>0</v>
      </c>
    </row>
    <row r="82" spans="1:10">
      <c r="A82" s="1967"/>
      <c r="B82" s="1968"/>
      <c r="C82" s="1969" t="s">
        <v>9208</v>
      </c>
      <c r="D82" s="1967"/>
      <c r="E82" s="1967"/>
      <c r="F82" s="1970"/>
      <c r="G82" s="1978"/>
      <c r="H82" s="1971"/>
    </row>
    <row r="83" spans="1:10">
      <c r="A83" s="536" t="s">
        <v>9209</v>
      </c>
      <c r="B83" s="1979" t="s">
        <v>9210</v>
      </c>
      <c r="C83" s="841" t="s">
        <v>9211</v>
      </c>
      <c r="D83" s="536" t="s">
        <v>1134</v>
      </c>
      <c r="E83" s="842">
        <v>1600</v>
      </c>
      <c r="F83" s="586">
        <v>6.1</v>
      </c>
      <c r="G83" s="436">
        <f t="shared" ref="G83:G99" si="8">F83*$J$2</f>
        <v>0</v>
      </c>
      <c r="H83" s="436">
        <f t="shared" ref="H83:H99" si="9">G83-G83*$J$1</f>
        <v>0</v>
      </c>
    </row>
    <row r="84" spans="1:10" ht="15" customHeight="1">
      <c r="A84" s="536" t="s">
        <v>9212</v>
      </c>
      <c r="B84" s="1979" t="s">
        <v>9213</v>
      </c>
      <c r="C84" s="841" t="s">
        <v>9214</v>
      </c>
      <c r="D84" s="536" t="s">
        <v>1134</v>
      </c>
      <c r="E84" s="842">
        <v>1600</v>
      </c>
      <c r="F84" s="586">
        <v>6.1</v>
      </c>
      <c r="G84" s="436">
        <f t="shared" si="8"/>
        <v>0</v>
      </c>
      <c r="H84" s="436">
        <f t="shared" si="9"/>
        <v>0</v>
      </c>
    </row>
    <row r="85" spans="1:10">
      <c r="A85" s="536" t="s">
        <v>9215</v>
      </c>
      <c r="B85" s="1979" t="s">
        <v>9216</v>
      </c>
      <c r="C85" s="841" t="s">
        <v>9217</v>
      </c>
      <c r="D85" s="536" t="s">
        <v>1134</v>
      </c>
      <c r="E85" s="842">
        <v>1600</v>
      </c>
      <c r="F85" s="586">
        <v>6.1</v>
      </c>
      <c r="G85" s="436">
        <f t="shared" si="8"/>
        <v>0</v>
      </c>
      <c r="H85" s="436">
        <f t="shared" si="9"/>
        <v>0</v>
      </c>
    </row>
    <row r="86" spans="1:10" s="108" customFormat="1">
      <c r="A86" s="536" t="s">
        <v>9218</v>
      </c>
      <c r="B86" s="1979" t="s">
        <v>9219</v>
      </c>
      <c r="C86" s="841" t="s">
        <v>9220</v>
      </c>
      <c r="D86" s="536" t="s">
        <v>1134</v>
      </c>
      <c r="E86" s="842">
        <v>120</v>
      </c>
      <c r="F86" s="586">
        <v>6.1</v>
      </c>
      <c r="G86" s="436">
        <f t="shared" si="8"/>
        <v>0</v>
      </c>
      <c r="H86" s="436">
        <f t="shared" si="9"/>
        <v>0</v>
      </c>
      <c r="I86" s="243"/>
      <c r="J86" s="243"/>
    </row>
    <row r="87" spans="1:10" s="108" customFormat="1">
      <c r="A87" s="536" t="s">
        <v>9221</v>
      </c>
      <c r="B87" s="1979" t="s">
        <v>9222</v>
      </c>
      <c r="C87" s="841" t="s">
        <v>9223</v>
      </c>
      <c r="D87" s="536" t="s">
        <v>1134</v>
      </c>
      <c r="E87" s="842">
        <v>120</v>
      </c>
      <c r="F87" s="586">
        <v>6.1</v>
      </c>
      <c r="G87" s="436">
        <f t="shared" si="8"/>
        <v>0</v>
      </c>
      <c r="H87" s="436">
        <f t="shared" si="9"/>
        <v>0</v>
      </c>
      <c r="I87" s="243"/>
      <c r="J87" s="243"/>
    </row>
    <row r="88" spans="1:10" s="108" customFormat="1">
      <c r="A88" s="536" t="s">
        <v>9224</v>
      </c>
      <c r="B88" s="1979" t="s">
        <v>9225</v>
      </c>
      <c r="C88" s="841" t="s">
        <v>9226</v>
      </c>
      <c r="D88" s="536" t="s">
        <v>1134</v>
      </c>
      <c r="E88" s="842">
        <v>120</v>
      </c>
      <c r="F88" s="586">
        <v>6.1</v>
      </c>
      <c r="G88" s="436">
        <f t="shared" si="8"/>
        <v>0</v>
      </c>
      <c r="H88" s="436">
        <f t="shared" si="9"/>
        <v>0</v>
      </c>
    </row>
    <row r="89" spans="1:10" s="108" customFormat="1">
      <c r="A89" s="1432" t="s">
        <v>9107</v>
      </c>
      <c r="B89" s="1432" t="s">
        <v>9108</v>
      </c>
      <c r="C89" s="608" t="s">
        <v>9227</v>
      </c>
      <c r="D89" s="1432" t="s">
        <v>1112</v>
      </c>
      <c r="E89" s="1433">
        <v>1</v>
      </c>
      <c r="F89" s="1980">
        <v>8.74</v>
      </c>
      <c r="G89" s="436">
        <f t="shared" si="8"/>
        <v>0</v>
      </c>
      <c r="H89" s="436">
        <f t="shared" si="9"/>
        <v>0</v>
      </c>
    </row>
    <row r="90" spans="1:10" s="108" customFormat="1">
      <c r="A90" s="1432" t="s">
        <v>9104</v>
      </c>
      <c r="B90" s="1432" t="s">
        <v>9105</v>
      </c>
      <c r="C90" s="608" t="s">
        <v>9228</v>
      </c>
      <c r="D90" s="1432" t="s">
        <v>1112</v>
      </c>
      <c r="E90" s="1433">
        <v>1</v>
      </c>
      <c r="F90" s="1980">
        <v>8.74</v>
      </c>
      <c r="G90" s="436">
        <f t="shared" si="8"/>
        <v>0</v>
      </c>
      <c r="H90" s="436">
        <f t="shared" si="9"/>
        <v>0</v>
      </c>
    </row>
    <row r="91" spans="1:10" s="108" customFormat="1">
      <c r="A91" s="1432" t="s">
        <v>9113</v>
      </c>
      <c r="B91" s="1432" t="s">
        <v>9114</v>
      </c>
      <c r="C91" s="608" t="s">
        <v>9229</v>
      </c>
      <c r="D91" s="1432" t="s">
        <v>1112</v>
      </c>
      <c r="E91" s="1433">
        <v>1</v>
      </c>
      <c r="F91" s="1980">
        <v>8.74</v>
      </c>
      <c r="G91" s="436">
        <f t="shared" si="8"/>
        <v>0</v>
      </c>
      <c r="H91" s="436">
        <f t="shared" si="9"/>
        <v>0</v>
      </c>
    </row>
    <row r="92" spans="1:10" s="108" customFormat="1">
      <c r="A92" s="1432" t="s">
        <v>9110</v>
      </c>
      <c r="B92" s="1432" t="s">
        <v>9111</v>
      </c>
      <c r="C92" s="608" t="s">
        <v>9230</v>
      </c>
      <c r="D92" s="1432" t="s">
        <v>1112</v>
      </c>
      <c r="E92" s="1433">
        <v>1</v>
      </c>
      <c r="F92" s="1980">
        <v>8.74</v>
      </c>
      <c r="G92" s="436">
        <f t="shared" si="8"/>
        <v>0</v>
      </c>
      <c r="H92" s="436">
        <f t="shared" si="9"/>
        <v>0</v>
      </c>
    </row>
    <row r="93" spans="1:10" s="108" customFormat="1">
      <c r="A93" s="1432" t="s">
        <v>9119</v>
      </c>
      <c r="B93" s="1432" t="s">
        <v>9120</v>
      </c>
      <c r="C93" s="608" t="s">
        <v>9231</v>
      </c>
      <c r="D93" s="1432" t="s">
        <v>1112</v>
      </c>
      <c r="E93" s="1433">
        <v>1</v>
      </c>
      <c r="F93" s="1980">
        <v>21.03</v>
      </c>
      <c r="G93" s="436">
        <f t="shared" si="8"/>
        <v>0</v>
      </c>
      <c r="H93" s="436">
        <f t="shared" si="9"/>
        <v>0</v>
      </c>
    </row>
    <row r="94" spans="1:10" s="108" customFormat="1">
      <c r="A94" s="1432" t="s">
        <v>9116</v>
      </c>
      <c r="B94" s="1432" t="s">
        <v>9117</v>
      </c>
      <c r="C94" s="608" t="s">
        <v>9232</v>
      </c>
      <c r="D94" s="1432" t="s">
        <v>1112</v>
      </c>
      <c r="E94" s="1433">
        <v>1</v>
      </c>
      <c r="F94" s="1980">
        <v>21.03</v>
      </c>
      <c r="G94" s="436">
        <f t="shared" si="8"/>
        <v>0</v>
      </c>
      <c r="H94" s="436">
        <f t="shared" si="9"/>
        <v>0</v>
      </c>
    </row>
    <row r="95" spans="1:10" s="108" customFormat="1">
      <c r="A95" s="1432" t="s">
        <v>9125</v>
      </c>
      <c r="B95" s="1432" t="s">
        <v>9126</v>
      </c>
      <c r="C95" s="608" t="s">
        <v>9233</v>
      </c>
      <c r="D95" s="1432" t="s">
        <v>1112</v>
      </c>
      <c r="E95" s="1433">
        <v>1</v>
      </c>
      <c r="F95" s="1980">
        <v>21.03</v>
      </c>
      <c r="G95" s="436">
        <f t="shared" si="8"/>
        <v>0</v>
      </c>
      <c r="H95" s="436">
        <f t="shared" si="9"/>
        <v>0</v>
      </c>
    </row>
    <row r="96" spans="1:10" s="108" customFormat="1">
      <c r="A96" s="1432" t="s">
        <v>9122</v>
      </c>
      <c r="B96" s="1432" t="s">
        <v>9123</v>
      </c>
      <c r="C96" s="608" t="s">
        <v>9234</v>
      </c>
      <c r="D96" s="1432" t="s">
        <v>1112</v>
      </c>
      <c r="E96" s="1433">
        <v>1</v>
      </c>
      <c r="F96" s="1980">
        <v>21.03</v>
      </c>
      <c r="G96" s="436">
        <f t="shared" si="8"/>
        <v>0</v>
      </c>
      <c r="H96" s="436">
        <f t="shared" si="9"/>
        <v>0</v>
      </c>
    </row>
    <row r="97" spans="1:8" s="108" customFormat="1">
      <c r="A97" s="1432" t="s">
        <v>9128</v>
      </c>
      <c r="B97" s="1432" t="s">
        <v>9129</v>
      </c>
      <c r="C97" s="608" t="s">
        <v>9130</v>
      </c>
      <c r="D97" s="1432" t="s">
        <v>1112</v>
      </c>
      <c r="E97" s="1433">
        <v>1</v>
      </c>
      <c r="F97" s="1980">
        <v>21.03</v>
      </c>
      <c r="G97" s="436">
        <f t="shared" si="8"/>
        <v>0</v>
      </c>
      <c r="H97" s="436">
        <f t="shared" si="9"/>
        <v>0</v>
      </c>
    </row>
    <row r="98" spans="1:8" s="108" customFormat="1">
      <c r="A98" s="1432" t="s">
        <v>9131</v>
      </c>
      <c r="B98" s="1432" t="s">
        <v>9132</v>
      </c>
      <c r="C98" s="608" t="s">
        <v>9133</v>
      </c>
      <c r="D98" s="1432" t="s">
        <v>1112</v>
      </c>
      <c r="E98" s="1433">
        <v>1</v>
      </c>
      <c r="F98" s="1980">
        <v>78.510000000000005</v>
      </c>
      <c r="G98" s="436">
        <f t="shared" si="8"/>
        <v>0</v>
      </c>
      <c r="H98" s="436">
        <f t="shared" si="9"/>
        <v>0</v>
      </c>
    </row>
    <row r="99" spans="1:8" s="108" customFormat="1">
      <c r="A99" s="1432" t="s">
        <v>9134</v>
      </c>
      <c r="B99" s="1432" t="s">
        <v>9135</v>
      </c>
      <c r="C99" s="608" t="s">
        <v>9136</v>
      </c>
      <c r="D99" s="1432" t="s">
        <v>1112</v>
      </c>
      <c r="E99" s="1433">
        <v>1</v>
      </c>
      <c r="F99" s="1980">
        <v>78.510000000000005</v>
      </c>
      <c r="G99" s="436">
        <f t="shared" si="8"/>
        <v>0</v>
      </c>
      <c r="H99" s="436">
        <f t="shared" si="9"/>
        <v>0</v>
      </c>
    </row>
    <row r="100" spans="1:8">
      <c r="A100" s="265"/>
      <c r="B100" s="231"/>
      <c r="C100" s="723" t="s">
        <v>9235</v>
      </c>
      <c r="D100" s="194"/>
      <c r="E100" s="194"/>
      <c r="F100" s="137"/>
      <c r="G100" s="242"/>
    </row>
    <row r="101" spans="1:8">
      <c r="A101" s="2106" t="s">
        <v>9236</v>
      </c>
      <c r="B101" s="2106" t="s">
        <v>9237</v>
      </c>
      <c r="C101" s="2107" t="s">
        <v>9238</v>
      </c>
      <c r="D101" s="2165" t="s">
        <v>1112</v>
      </c>
      <c r="E101" s="2166">
        <v>1</v>
      </c>
      <c r="F101" s="2212">
        <v>70.41</v>
      </c>
      <c r="G101" s="436">
        <f t="shared" ref="G101:G107" si="10">F101*$J$2</f>
        <v>0</v>
      </c>
      <c r="H101" s="436">
        <f t="shared" ref="H101:H107" si="11">G101-G101*$J$1</f>
        <v>0</v>
      </c>
    </row>
    <row r="102" spans="1:8">
      <c r="A102" s="2106" t="s">
        <v>9239</v>
      </c>
      <c r="B102" s="2106" t="s">
        <v>9240</v>
      </c>
      <c r="C102" s="2107" t="s">
        <v>9241</v>
      </c>
      <c r="D102" s="2165" t="s">
        <v>1112</v>
      </c>
      <c r="E102" s="2166">
        <v>1</v>
      </c>
      <c r="F102" s="2212">
        <v>70.41</v>
      </c>
      <c r="G102" s="436">
        <f t="shared" si="10"/>
        <v>0</v>
      </c>
      <c r="H102" s="436">
        <f t="shared" si="11"/>
        <v>0</v>
      </c>
    </row>
    <row r="103" spans="1:8">
      <c r="A103" s="2106" t="s">
        <v>9242</v>
      </c>
      <c r="B103" s="2106" t="s">
        <v>9243</v>
      </c>
      <c r="C103" s="2107" t="s">
        <v>9244</v>
      </c>
      <c r="D103" s="2165" t="s">
        <v>1112</v>
      </c>
      <c r="E103" s="2166">
        <v>1</v>
      </c>
      <c r="F103" s="2212">
        <v>66.3</v>
      </c>
      <c r="G103" s="436">
        <f t="shared" si="10"/>
        <v>0</v>
      </c>
      <c r="H103" s="436">
        <f t="shared" si="11"/>
        <v>0</v>
      </c>
    </row>
    <row r="104" spans="1:8">
      <c r="A104" s="2106" t="s">
        <v>9245</v>
      </c>
      <c r="B104" s="2106" t="s">
        <v>9246</v>
      </c>
      <c r="C104" s="2107" t="s">
        <v>9247</v>
      </c>
      <c r="D104" s="2165" t="s">
        <v>1112</v>
      </c>
      <c r="E104" s="2166">
        <v>1</v>
      </c>
      <c r="F104" s="2212">
        <v>77.56</v>
      </c>
      <c r="G104" s="436">
        <f t="shared" si="10"/>
        <v>0</v>
      </c>
      <c r="H104" s="436">
        <f t="shared" si="11"/>
        <v>0</v>
      </c>
    </row>
    <row r="105" spans="1:8">
      <c r="A105" s="2106" t="s">
        <v>9248</v>
      </c>
      <c r="B105" s="2106" t="s">
        <v>9249</v>
      </c>
      <c r="C105" s="2107" t="s">
        <v>9250</v>
      </c>
      <c r="D105" s="2165" t="s">
        <v>1112</v>
      </c>
      <c r="E105" s="2166">
        <v>1</v>
      </c>
      <c r="F105" s="2212">
        <v>66.3</v>
      </c>
      <c r="G105" s="436">
        <f t="shared" si="10"/>
        <v>0</v>
      </c>
      <c r="H105" s="436">
        <f t="shared" si="11"/>
        <v>0</v>
      </c>
    </row>
    <row r="106" spans="1:8">
      <c r="A106" s="2106" t="s">
        <v>9251</v>
      </c>
      <c r="B106" s="2106" t="s">
        <v>9252</v>
      </c>
      <c r="C106" s="2107" t="s">
        <v>9253</v>
      </c>
      <c r="D106" s="2165" t="s">
        <v>1112</v>
      </c>
      <c r="E106" s="2166">
        <v>1</v>
      </c>
      <c r="F106" s="2212">
        <v>77.56</v>
      </c>
      <c r="G106" s="436">
        <f t="shared" si="10"/>
        <v>0</v>
      </c>
      <c r="H106" s="436">
        <f t="shared" si="11"/>
        <v>0</v>
      </c>
    </row>
    <row r="107" spans="1:8">
      <c r="A107" s="2106" t="s">
        <v>9254</v>
      </c>
      <c r="B107" s="2106" t="s">
        <v>9255</v>
      </c>
      <c r="C107" s="2107" t="s">
        <v>9256</v>
      </c>
      <c r="D107" s="2165" t="s">
        <v>1112</v>
      </c>
      <c r="E107" s="2166">
        <v>1</v>
      </c>
      <c r="F107" s="2212">
        <v>35.96</v>
      </c>
      <c r="G107" s="436">
        <f t="shared" si="10"/>
        <v>0</v>
      </c>
      <c r="H107" s="436">
        <f t="shared" si="11"/>
        <v>0</v>
      </c>
    </row>
    <row r="108" spans="1:8">
      <c r="A108" s="229"/>
      <c r="B108" s="229"/>
      <c r="C108" s="245"/>
      <c r="D108" s="229"/>
      <c r="E108" s="229"/>
      <c r="F108" s="137"/>
      <c r="G108" s="137"/>
    </row>
    <row r="109" spans="1:8">
      <c r="A109" s="229"/>
      <c r="B109" s="229"/>
      <c r="C109" s="244"/>
      <c r="D109" s="229"/>
      <c r="E109" s="230"/>
      <c r="F109" s="137"/>
      <c r="G109" s="242"/>
    </row>
    <row r="110" spans="1:8">
      <c r="A110" s="229"/>
      <c r="B110" s="229"/>
      <c r="C110" s="244"/>
      <c r="D110" s="229"/>
      <c r="E110" s="230"/>
      <c r="F110" s="137"/>
      <c r="G110" s="242"/>
    </row>
    <row r="111" spans="1:8">
      <c r="A111" s="229"/>
      <c r="B111" s="229"/>
      <c r="C111" s="244"/>
      <c r="D111" s="229"/>
      <c r="E111" s="230"/>
      <c r="F111" s="137"/>
      <c r="G111" s="242"/>
    </row>
    <row r="112" spans="1:8">
      <c r="A112" s="229"/>
      <c r="B112" s="229"/>
      <c r="C112" s="244"/>
      <c r="D112" s="229"/>
      <c r="E112" s="230"/>
      <c r="F112" s="137"/>
      <c r="G112" s="242"/>
    </row>
    <row r="113" spans="1:7">
      <c r="A113" s="229"/>
      <c r="B113" s="229"/>
      <c r="C113" s="244"/>
      <c r="D113" s="229"/>
      <c r="E113" s="230"/>
      <c r="F113" s="137"/>
      <c r="G113" s="242"/>
    </row>
    <row r="114" spans="1:7">
      <c r="A114" s="229"/>
      <c r="B114" s="229"/>
      <c r="C114" s="244"/>
      <c r="D114" s="229"/>
      <c r="E114" s="230"/>
      <c r="F114" s="137"/>
      <c r="G114" s="242"/>
    </row>
    <row r="115" spans="1:7">
      <c r="A115" s="229"/>
      <c r="B115" s="229"/>
      <c r="C115" s="244"/>
      <c r="D115" s="229"/>
      <c r="E115" s="230"/>
      <c r="F115" s="137"/>
      <c r="G115" s="242"/>
    </row>
    <row r="116" spans="1:7">
      <c r="A116" s="229"/>
      <c r="B116" s="229"/>
      <c r="C116" s="244"/>
      <c r="D116" s="229"/>
      <c r="E116" s="230"/>
      <c r="F116" s="137"/>
      <c r="G116" s="242"/>
    </row>
    <row r="117" spans="1:7">
      <c r="A117" s="229"/>
      <c r="B117" s="229"/>
      <c r="C117" s="244"/>
      <c r="D117" s="229"/>
      <c r="E117" s="230"/>
      <c r="F117" s="137"/>
      <c r="G117" s="242"/>
    </row>
    <row r="118" spans="1:7">
      <c r="A118" s="229"/>
      <c r="B118" s="229"/>
      <c r="C118" s="244"/>
      <c r="D118" s="229"/>
      <c r="E118" s="230"/>
      <c r="F118" s="137"/>
      <c r="G118" s="242"/>
    </row>
    <row r="119" spans="1:7">
      <c r="A119" s="229"/>
      <c r="B119" s="229"/>
      <c r="C119" s="245"/>
      <c r="D119" s="229"/>
      <c r="E119" s="229"/>
      <c r="F119" s="137"/>
      <c r="G119" s="137"/>
    </row>
    <row r="120" spans="1:7">
      <c r="A120" s="229"/>
      <c r="B120" s="229"/>
      <c r="C120" s="244"/>
      <c r="D120" s="229"/>
      <c r="E120" s="230"/>
      <c r="F120" s="137"/>
      <c r="G120" s="242"/>
    </row>
    <row r="121" spans="1:7">
      <c r="A121" s="229"/>
      <c r="B121" s="229"/>
      <c r="C121" s="244"/>
      <c r="D121" s="229"/>
      <c r="E121" s="230"/>
      <c r="F121" s="137"/>
      <c r="G121" s="242"/>
    </row>
    <row r="122" spans="1:7">
      <c r="A122" s="229"/>
      <c r="B122" s="229"/>
      <c r="C122" s="244"/>
      <c r="D122" s="229"/>
      <c r="E122" s="230"/>
      <c r="F122" s="137"/>
      <c r="G122" s="242"/>
    </row>
    <row r="123" spans="1:7">
      <c r="A123" s="229"/>
      <c r="B123" s="229"/>
      <c r="C123" s="244"/>
      <c r="D123" s="229"/>
      <c r="E123" s="230"/>
      <c r="F123" s="137"/>
      <c r="G123" s="242"/>
    </row>
    <row r="124" spans="1:7">
      <c r="A124" s="229"/>
      <c r="B124" s="229"/>
      <c r="C124" s="244"/>
      <c r="D124" s="229"/>
      <c r="E124" s="230"/>
      <c r="F124" s="137"/>
      <c r="G124" s="242"/>
    </row>
    <row r="125" spans="1:7">
      <c r="A125" s="229"/>
      <c r="B125" s="229"/>
      <c r="C125" s="244"/>
      <c r="D125" s="229"/>
      <c r="E125" s="230"/>
      <c r="F125" s="137"/>
      <c r="G125" s="242"/>
    </row>
    <row r="126" spans="1:7">
      <c r="A126" s="229"/>
      <c r="B126" s="229"/>
      <c r="C126" s="244"/>
      <c r="D126" s="229"/>
      <c r="E126" s="230"/>
      <c r="F126" s="137"/>
      <c r="G126" s="242"/>
    </row>
    <row r="127" spans="1:7">
      <c r="A127" s="229"/>
      <c r="B127" s="229"/>
      <c r="C127" s="244"/>
      <c r="D127" s="229"/>
      <c r="E127" s="230"/>
      <c r="F127" s="137"/>
      <c r="G127" s="242"/>
    </row>
    <row r="128" spans="1:7">
      <c r="A128" s="229"/>
      <c r="B128" s="229"/>
      <c r="C128" s="244"/>
      <c r="D128" s="229"/>
      <c r="E128" s="230"/>
      <c r="F128" s="137"/>
      <c r="G128" s="242"/>
    </row>
    <row r="129" spans="1:7">
      <c r="A129" s="229"/>
      <c r="B129" s="229"/>
      <c r="C129" s="244"/>
      <c r="D129" s="229"/>
      <c r="E129" s="230"/>
      <c r="F129" s="137"/>
      <c r="G129" s="242"/>
    </row>
    <row r="130" spans="1:7">
      <c r="A130" s="229"/>
      <c r="B130" s="229"/>
      <c r="C130" s="244"/>
      <c r="D130" s="229"/>
      <c r="E130" s="230"/>
      <c r="F130" s="137"/>
      <c r="G130" s="242"/>
    </row>
    <row r="131" spans="1:7">
      <c r="A131" s="229"/>
      <c r="B131" s="229"/>
      <c r="C131" s="245"/>
      <c r="D131" s="229"/>
      <c r="E131" s="229"/>
      <c r="F131" s="137"/>
      <c r="G131" s="137"/>
    </row>
    <row r="132" spans="1:7">
      <c r="A132" s="229"/>
      <c r="B132" s="229"/>
      <c r="C132" s="244"/>
      <c r="D132" s="229"/>
      <c r="E132" s="230"/>
      <c r="F132" s="137"/>
      <c r="G132" s="242"/>
    </row>
    <row r="133" spans="1:7">
      <c r="A133" s="229"/>
      <c r="B133" s="229"/>
      <c r="C133" s="244"/>
      <c r="D133" s="229"/>
      <c r="E133" s="230"/>
      <c r="F133" s="137"/>
      <c r="G133" s="242"/>
    </row>
    <row r="134" spans="1:7">
      <c r="A134" s="229"/>
      <c r="B134" s="229"/>
      <c r="C134" s="244"/>
      <c r="D134" s="229"/>
      <c r="E134" s="230"/>
      <c r="F134" s="137"/>
      <c r="G134" s="242"/>
    </row>
    <row r="135" spans="1:7">
      <c r="A135" s="229"/>
      <c r="B135" s="229"/>
      <c r="C135" s="244"/>
      <c r="D135" s="229"/>
      <c r="E135" s="230"/>
      <c r="F135" s="137"/>
      <c r="G135" s="242"/>
    </row>
    <row r="136" spans="1:7">
      <c r="A136" s="229"/>
      <c r="B136" s="229"/>
      <c r="C136" s="244"/>
      <c r="D136" s="229"/>
      <c r="E136" s="230"/>
      <c r="F136" s="137"/>
      <c r="G136" s="242"/>
    </row>
    <row r="137" spans="1:7">
      <c r="A137" s="229"/>
      <c r="B137" s="229"/>
      <c r="C137" s="245"/>
      <c r="D137" s="229"/>
      <c r="E137" s="229"/>
      <c r="F137" s="137"/>
      <c r="G137" s="137"/>
    </row>
    <row r="138" spans="1:7">
      <c r="A138" s="229"/>
      <c r="B138" s="229"/>
      <c r="C138" s="244"/>
      <c r="D138" s="229"/>
      <c r="E138" s="230"/>
      <c r="F138" s="137"/>
      <c r="G138" s="242"/>
    </row>
    <row r="139" spans="1:7">
      <c r="A139" s="229"/>
      <c r="B139" s="229"/>
      <c r="C139" s="244"/>
      <c r="D139" s="229"/>
      <c r="E139" s="230"/>
      <c r="F139" s="137"/>
      <c r="G139" s="242"/>
    </row>
    <row r="140" spans="1:7">
      <c r="A140" s="229"/>
      <c r="B140" s="229"/>
      <c r="C140" s="244"/>
      <c r="D140" s="229"/>
      <c r="E140" s="230"/>
      <c r="F140" s="137"/>
      <c r="G140" s="242"/>
    </row>
    <row r="141" spans="1:7">
      <c r="A141" s="229"/>
      <c r="B141" s="229"/>
      <c r="C141" s="245"/>
      <c r="D141" s="229"/>
      <c r="E141" s="229"/>
      <c r="F141" s="137"/>
      <c r="G141" s="137"/>
    </row>
    <row r="142" spans="1:7">
      <c r="A142" s="229"/>
      <c r="B142" s="229"/>
      <c r="C142" s="244"/>
      <c r="D142" s="229"/>
      <c r="E142" s="230"/>
      <c r="F142" s="137"/>
      <c r="G142" s="246"/>
    </row>
    <row r="143" spans="1:7">
      <c r="A143" s="229"/>
      <c r="B143" s="229"/>
      <c r="C143" s="244"/>
      <c r="D143" s="229"/>
      <c r="E143" s="230"/>
      <c r="F143" s="137"/>
      <c r="G143" s="246"/>
    </row>
    <row r="144" spans="1:7">
      <c r="A144" s="229"/>
      <c r="B144" s="229"/>
      <c r="C144" s="244"/>
      <c r="D144" s="229"/>
      <c r="E144" s="230"/>
      <c r="F144" s="137"/>
      <c r="G144" s="246"/>
    </row>
    <row r="145" spans="1:7">
      <c r="A145" s="229"/>
      <c r="B145" s="229"/>
      <c r="C145" s="244"/>
      <c r="D145" s="229"/>
      <c r="E145" s="230"/>
      <c r="F145" s="137"/>
      <c r="G145" s="246"/>
    </row>
    <row r="146" spans="1:7">
      <c r="A146" s="229"/>
      <c r="B146" s="229"/>
      <c r="C146" s="245"/>
      <c r="D146" s="229"/>
      <c r="E146" s="229"/>
      <c r="F146" s="137"/>
      <c r="G146" s="137"/>
    </row>
    <row r="147" spans="1:7">
      <c r="A147" s="229"/>
      <c r="B147" s="229"/>
      <c r="C147" s="244"/>
      <c r="D147" s="229"/>
      <c r="E147" s="230"/>
      <c r="F147" s="137"/>
      <c r="G147" s="246"/>
    </row>
    <row r="148" spans="1:7">
      <c r="A148" s="229"/>
      <c r="B148" s="229"/>
      <c r="C148" s="245"/>
      <c r="D148" s="229"/>
      <c r="E148" s="229"/>
      <c r="F148" s="137"/>
      <c r="G148" s="137"/>
    </row>
    <row r="149" spans="1:7">
      <c r="A149" s="229"/>
      <c r="B149" s="229"/>
      <c r="C149" s="244"/>
      <c r="D149" s="229"/>
      <c r="E149" s="230"/>
      <c r="F149" s="137"/>
      <c r="G149" s="242"/>
    </row>
    <row r="150" spans="1:7">
      <c r="A150" s="229"/>
      <c r="B150" s="229"/>
      <c r="C150" s="244"/>
      <c r="D150" s="229"/>
      <c r="E150" s="230"/>
      <c r="F150" s="137"/>
      <c r="G150" s="242"/>
    </row>
    <row r="151" spans="1:7">
      <c r="A151" s="229"/>
      <c r="B151" s="229"/>
      <c r="C151" s="245"/>
      <c r="D151" s="229"/>
      <c r="E151" s="229"/>
      <c r="F151" s="137"/>
      <c r="G151" s="137"/>
    </row>
    <row r="152" spans="1:7">
      <c r="A152" s="229"/>
      <c r="B152" s="229"/>
      <c r="C152" s="245"/>
      <c r="D152" s="229"/>
      <c r="E152" s="229"/>
      <c r="F152" s="137"/>
      <c r="G152" s="137"/>
    </row>
    <row r="153" spans="1:7">
      <c r="A153" s="229"/>
      <c r="B153" s="229"/>
      <c r="C153" s="244"/>
      <c r="D153" s="229"/>
      <c r="E153" s="230"/>
      <c r="F153" s="137"/>
      <c r="G153" s="242"/>
    </row>
    <row r="154" spans="1:7">
      <c r="A154" s="229"/>
      <c r="B154" s="229"/>
      <c r="C154" s="244"/>
      <c r="D154" s="229"/>
      <c r="E154" s="230"/>
      <c r="F154" s="137"/>
      <c r="G154" s="242"/>
    </row>
    <row r="155" spans="1:7">
      <c r="A155" s="229"/>
      <c r="B155" s="229"/>
      <c r="C155" s="244"/>
      <c r="D155" s="229"/>
      <c r="E155" s="230"/>
      <c r="F155" s="137"/>
      <c r="G155" s="242"/>
    </row>
    <row r="156" spans="1:7">
      <c r="A156" s="229"/>
      <c r="B156" s="229"/>
      <c r="C156" s="244"/>
      <c r="D156" s="229"/>
      <c r="E156" s="230"/>
      <c r="F156" s="137"/>
      <c r="G156" s="242"/>
    </row>
    <row r="157" spans="1:7">
      <c r="A157" s="229"/>
      <c r="B157" s="229"/>
      <c r="C157" s="244"/>
      <c r="D157" s="229"/>
      <c r="E157" s="230"/>
      <c r="F157" s="137"/>
      <c r="G157" s="242"/>
    </row>
    <row r="158" spans="1:7">
      <c r="A158" s="229"/>
      <c r="B158" s="229"/>
      <c r="C158" s="244"/>
      <c r="D158" s="229"/>
      <c r="E158" s="230"/>
      <c r="F158" s="137"/>
      <c r="G158" s="242"/>
    </row>
    <row r="159" spans="1:7">
      <c r="A159" s="229"/>
      <c r="B159" s="229"/>
      <c r="C159" s="244"/>
      <c r="D159" s="229"/>
      <c r="E159" s="230"/>
      <c r="F159" s="137"/>
      <c r="G159" s="242"/>
    </row>
    <row r="160" spans="1:7">
      <c r="A160" s="229"/>
      <c r="B160" s="229"/>
      <c r="C160" s="244"/>
      <c r="D160" s="229"/>
      <c r="E160" s="230"/>
      <c r="F160" s="137"/>
      <c r="G160" s="242"/>
    </row>
    <row r="161" spans="1:7">
      <c r="A161" s="229"/>
      <c r="B161" s="229"/>
      <c r="C161" s="244"/>
      <c r="D161" s="229"/>
      <c r="E161" s="230"/>
      <c r="F161" s="137"/>
      <c r="G161" s="242"/>
    </row>
    <row r="162" spans="1:7">
      <c r="A162" s="229"/>
      <c r="B162" s="229"/>
      <c r="C162" s="244"/>
      <c r="D162" s="229"/>
      <c r="E162" s="230"/>
      <c r="F162" s="137"/>
      <c r="G162" s="242"/>
    </row>
    <row r="163" spans="1:7">
      <c r="A163" s="229"/>
      <c r="B163" s="229"/>
      <c r="C163" s="244"/>
      <c r="D163" s="229"/>
      <c r="E163" s="230"/>
      <c r="F163" s="137"/>
      <c r="G163" s="242"/>
    </row>
    <row r="164" spans="1:7">
      <c r="A164" s="229"/>
      <c r="B164" s="229"/>
      <c r="C164" s="244"/>
      <c r="D164" s="229"/>
      <c r="E164" s="230"/>
      <c r="F164" s="137"/>
      <c r="G164" s="242"/>
    </row>
    <row r="165" spans="1:7">
      <c r="A165" s="229"/>
      <c r="B165" s="229"/>
      <c r="C165" s="244"/>
      <c r="D165" s="229"/>
      <c r="E165" s="230"/>
      <c r="F165" s="137"/>
      <c r="G165" s="242"/>
    </row>
    <row r="166" spans="1:7">
      <c r="A166" s="229"/>
      <c r="B166" s="229"/>
      <c r="C166" s="244"/>
      <c r="D166" s="229"/>
      <c r="E166" s="230"/>
      <c r="F166" s="137"/>
      <c r="G166" s="242"/>
    </row>
    <row r="167" spans="1:7">
      <c r="A167" s="229"/>
      <c r="B167" s="229"/>
      <c r="C167" s="244"/>
      <c r="D167" s="229"/>
      <c r="E167" s="230"/>
      <c r="F167" s="137"/>
      <c r="G167" s="242"/>
    </row>
    <row r="168" spans="1:7">
      <c r="A168" s="229"/>
      <c r="B168" s="229"/>
      <c r="C168" s="244"/>
      <c r="D168" s="229"/>
      <c r="E168" s="230"/>
      <c r="F168" s="137"/>
      <c r="G168" s="242"/>
    </row>
    <row r="169" spans="1:7">
      <c r="A169" s="229"/>
      <c r="B169" s="229"/>
      <c r="C169" s="244"/>
      <c r="D169" s="229"/>
      <c r="E169" s="230"/>
      <c r="F169" s="137"/>
      <c r="G169" s="242"/>
    </row>
    <row r="170" spans="1:7">
      <c r="A170" s="229"/>
      <c r="B170" s="229"/>
      <c r="C170" s="244"/>
      <c r="D170" s="229"/>
      <c r="E170" s="230"/>
      <c r="F170" s="137"/>
      <c r="G170" s="242"/>
    </row>
    <row r="171" spans="1:7">
      <c r="A171" s="229"/>
      <c r="B171" s="229"/>
      <c r="C171" s="245"/>
      <c r="D171" s="229"/>
      <c r="E171" s="229"/>
      <c r="F171" s="137"/>
      <c r="G171" s="137"/>
    </row>
    <row r="172" spans="1:7">
      <c r="A172" s="229"/>
      <c r="B172" s="229"/>
      <c r="C172" s="244"/>
      <c r="D172" s="229"/>
      <c r="E172" s="230"/>
      <c r="F172" s="137"/>
      <c r="G172" s="242"/>
    </row>
    <row r="173" spans="1:7">
      <c r="A173" s="229"/>
      <c r="B173" s="229"/>
      <c r="C173" s="244"/>
      <c r="D173" s="229"/>
      <c r="E173" s="230"/>
      <c r="F173" s="137"/>
      <c r="G173" s="242"/>
    </row>
    <row r="174" spans="1:7">
      <c r="A174" s="229"/>
      <c r="B174" s="229"/>
      <c r="C174" s="244"/>
      <c r="D174" s="229"/>
      <c r="E174" s="230"/>
      <c r="F174" s="137"/>
      <c r="G174" s="242"/>
    </row>
    <row r="175" spans="1:7">
      <c r="A175" s="229"/>
      <c r="B175" s="229"/>
      <c r="C175" s="244"/>
      <c r="D175" s="229"/>
      <c r="E175" s="230"/>
      <c r="F175" s="137"/>
      <c r="G175" s="242"/>
    </row>
    <row r="176" spans="1:7">
      <c r="A176" s="229"/>
      <c r="B176" s="229"/>
      <c r="C176" s="244"/>
      <c r="D176" s="229"/>
      <c r="E176" s="230"/>
      <c r="F176" s="137"/>
      <c r="G176" s="242"/>
    </row>
    <row r="177" spans="1:7">
      <c r="A177" s="229"/>
      <c r="B177" s="229"/>
      <c r="C177" s="244"/>
      <c r="D177" s="229"/>
      <c r="E177" s="230"/>
      <c r="F177" s="137"/>
      <c r="G177" s="242"/>
    </row>
    <row r="178" spans="1:7">
      <c r="A178" s="229"/>
      <c r="B178" s="229"/>
      <c r="C178" s="244"/>
      <c r="D178" s="229"/>
      <c r="E178" s="230"/>
      <c r="F178" s="137"/>
      <c r="G178" s="242"/>
    </row>
    <row r="179" spans="1:7">
      <c r="A179" s="229"/>
      <c r="B179" s="229"/>
      <c r="C179" s="244"/>
      <c r="D179" s="229"/>
      <c r="E179" s="230"/>
      <c r="F179" s="137"/>
      <c r="G179" s="242"/>
    </row>
    <row r="180" spans="1:7">
      <c r="A180" s="229"/>
      <c r="B180" s="229"/>
      <c r="C180" s="244"/>
      <c r="D180" s="229"/>
      <c r="E180" s="230"/>
      <c r="F180" s="137"/>
      <c r="G180" s="242"/>
    </row>
    <row r="181" spans="1:7">
      <c r="A181" s="229"/>
      <c r="B181" s="229"/>
      <c r="C181" s="244"/>
      <c r="D181" s="229"/>
      <c r="E181" s="230"/>
      <c r="F181" s="137"/>
      <c r="G181" s="242"/>
    </row>
    <row r="182" spans="1:7">
      <c r="A182" s="229"/>
      <c r="B182" s="229"/>
      <c r="C182" s="244"/>
      <c r="D182" s="229"/>
      <c r="E182" s="230"/>
      <c r="F182" s="137"/>
      <c r="G182" s="242"/>
    </row>
    <row r="183" spans="1:7">
      <c r="A183" s="229"/>
      <c r="B183" s="229"/>
      <c r="C183" s="244"/>
      <c r="D183" s="229"/>
      <c r="E183" s="230"/>
      <c r="F183" s="137"/>
      <c r="G183" s="242"/>
    </row>
    <row r="184" spans="1:7">
      <c r="A184" s="229"/>
      <c r="B184" s="229"/>
      <c r="C184" s="244"/>
      <c r="D184" s="229"/>
      <c r="E184" s="230"/>
      <c r="F184" s="137"/>
      <c r="G184" s="242"/>
    </row>
    <row r="185" spans="1:7">
      <c r="A185" s="229"/>
      <c r="B185" s="229"/>
      <c r="C185" s="244"/>
      <c r="D185" s="229"/>
      <c r="E185" s="230"/>
      <c r="F185" s="137"/>
      <c r="G185" s="242"/>
    </row>
    <row r="186" spans="1:7">
      <c r="A186" s="229"/>
      <c r="B186" s="229"/>
      <c r="C186" s="244"/>
      <c r="D186" s="229"/>
      <c r="E186" s="230"/>
      <c r="F186" s="137"/>
      <c r="G186" s="242"/>
    </row>
    <row r="187" spans="1:7">
      <c r="A187" s="229"/>
      <c r="B187" s="229"/>
      <c r="C187" s="244"/>
      <c r="D187" s="229"/>
      <c r="E187" s="230"/>
      <c r="F187" s="137"/>
      <c r="G187" s="242"/>
    </row>
    <row r="188" spans="1:7">
      <c r="A188" s="229"/>
      <c r="B188" s="229"/>
      <c r="C188" s="244"/>
      <c r="D188" s="229"/>
      <c r="E188" s="230"/>
      <c r="F188" s="137"/>
      <c r="G188" s="242"/>
    </row>
    <row r="189" spans="1:7">
      <c r="A189" s="229"/>
      <c r="B189" s="229"/>
      <c r="C189" s="244"/>
      <c r="D189" s="229"/>
      <c r="E189" s="230"/>
      <c r="F189" s="137"/>
      <c r="G189" s="242"/>
    </row>
    <row r="190" spans="1:7">
      <c r="A190" s="229"/>
      <c r="B190" s="229"/>
      <c r="C190" s="245"/>
      <c r="D190" s="229"/>
      <c r="E190" s="229"/>
      <c r="F190" s="137"/>
      <c r="G190" s="137"/>
    </row>
    <row r="191" spans="1:7">
      <c r="A191" s="229"/>
      <c r="B191" s="229"/>
      <c r="C191" s="244"/>
      <c r="D191" s="229"/>
      <c r="E191" s="230"/>
      <c r="F191" s="137"/>
      <c r="G191" s="242"/>
    </row>
    <row r="192" spans="1:7">
      <c r="A192" s="229"/>
      <c r="B192" s="229"/>
      <c r="C192" s="244"/>
      <c r="D192" s="229"/>
      <c r="E192" s="230"/>
      <c r="F192" s="137"/>
      <c r="G192" s="242"/>
    </row>
    <row r="193" spans="1:7">
      <c r="A193" s="229"/>
      <c r="B193" s="229"/>
      <c r="C193" s="244"/>
      <c r="D193" s="229"/>
      <c r="E193" s="230"/>
      <c r="F193" s="137"/>
      <c r="G193" s="242"/>
    </row>
    <row r="194" spans="1:7">
      <c r="A194" s="229"/>
      <c r="B194" s="229"/>
      <c r="C194" s="244"/>
      <c r="D194" s="229"/>
      <c r="E194" s="230"/>
      <c r="F194" s="137"/>
      <c r="G194" s="242"/>
    </row>
    <row r="195" spans="1:7">
      <c r="A195" s="229"/>
      <c r="B195" s="229"/>
      <c r="C195" s="244"/>
      <c r="D195" s="229"/>
      <c r="E195" s="230"/>
      <c r="F195" s="137"/>
      <c r="G195" s="242"/>
    </row>
    <row r="196" spans="1:7">
      <c r="A196" s="229"/>
      <c r="B196" s="229"/>
      <c r="C196" s="244"/>
      <c r="D196" s="229"/>
      <c r="E196" s="230"/>
      <c r="F196" s="137"/>
      <c r="G196" s="242"/>
    </row>
    <row r="197" spans="1:7">
      <c r="A197" s="229"/>
      <c r="B197" s="229"/>
      <c r="C197" s="244"/>
      <c r="D197" s="229"/>
      <c r="E197" s="230"/>
      <c r="F197" s="137"/>
      <c r="G197" s="242"/>
    </row>
    <row r="198" spans="1:7">
      <c r="A198" s="229"/>
      <c r="B198" s="229"/>
      <c r="C198" s="244"/>
      <c r="D198" s="229"/>
      <c r="E198" s="230"/>
      <c r="F198" s="137"/>
      <c r="G198" s="242"/>
    </row>
    <row r="199" spans="1:7">
      <c r="A199" s="229"/>
      <c r="B199" s="229"/>
      <c r="C199" s="244"/>
      <c r="D199" s="229"/>
      <c r="E199" s="230"/>
      <c r="F199" s="137"/>
      <c r="G199" s="242"/>
    </row>
    <row r="200" spans="1:7">
      <c r="A200" s="229"/>
      <c r="B200" s="229"/>
      <c r="C200" s="244"/>
      <c r="D200" s="229"/>
      <c r="E200" s="230"/>
      <c r="F200" s="137"/>
      <c r="G200" s="242"/>
    </row>
    <row r="201" spans="1:7">
      <c r="A201" s="229"/>
      <c r="B201" s="229"/>
      <c r="C201" s="244"/>
      <c r="D201" s="229"/>
      <c r="E201" s="230"/>
      <c r="F201" s="137"/>
      <c r="G201" s="242"/>
    </row>
    <row r="202" spans="1:7">
      <c r="A202" s="229"/>
      <c r="B202" s="229"/>
      <c r="C202" s="244"/>
      <c r="D202" s="229"/>
      <c r="E202" s="230"/>
      <c r="F202" s="137"/>
      <c r="G202" s="242"/>
    </row>
    <row r="203" spans="1:7">
      <c r="A203" s="229"/>
      <c r="B203" s="229"/>
      <c r="C203" s="244"/>
      <c r="D203" s="229"/>
      <c r="E203" s="230"/>
      <c r="F203" s="137"/>
      <c r="G203" s="242"/>
    </row>
    <row r="204" spans="1:7">
      <c r="A204" s="229"/>
      <c r="B204" s="229"/>
      <c r="C204" s="244"/>
      <c r="D204" s="229"/>
      <c r="E204" s="230"/>
      <c r="F204" s="137"/>
      <c r="G204" s="242"/>
    </row>
    <row r="205" spans="1:7">
      <c r="A205" s="229"/>
      <c r="B205" s="229"/>
      <c r="C205" s="244"/>
      <c r="D205" s="229"/>
      <c r="E205" s="230"/>
      <c r="F205" s="137"/>
      <c r="G205" s="242"/>
    </row>
    <row r="206" spans="1:7">
      <c r="A206" s="229"/>
      <c r="B206" s="229"/>
      <c r="C206" s="244"/>
      <c r="D206" s="229"/>
      <c r="E206" s="230"/>
      <c r="F206" s="137"/>
      <c r="G206" s="242"/>
    </row>
    <row r="207" spans="1:7">
      <c r="A207" s="229"/>
      <c r="B207" s="229"/>
      <c r="C207" s="244"/>
      <c r="D207" s="229"/>
      <c r="E207" s="230"/>
      <c r="F207" s="137"/>
      <c r="G207" s="242"/>
    </row>
    <row r="208" spans="1:7">
      <c r="A208" s="229"/>
      <c r="B208" s="229"/>
      <c r="C208" s="244"/>
      <c r="D208" s="229"/>
      <c r="E208" s="230"/>
      <c r="F208" s="137"/>
      <c r="G208" s="242"/>
    </row>
    <row r="209" spans="1:7">
      <c r="A209" s="229"/>
      <c r="B209" s="229"/>
      <c r="C209" s="244"/>
      <c r="D209" s="229"/>
      <c r="E209" s="230"/>
      <c r="F209" s="137"/>
      <c r="G209" s="242"/>
    </row>
    <row r="210" spans="1:7">
      <c r="A210" s="229"/>
      <c r="B210" s="229"/>
      <c r="C210" s="244"/>
      <c r="D210" s="229"/>
      <c r="E210" s="230"/>
      <c r="F210" s="137"/>
      <c r="G210" s="242"/>
    </row>
    <row r="211" spans="1:7">
      <c r="A211" s="229"/>
      <c r="B211" s="229"/>
      <c r="C211" s="245"/>
      <c r="D211" s="229"/>
      <c r="E211" s="229"/>
      <c r="F211" s="137"/>
      <c r="G211" s="137"/>
    </row>
    <row r="212" spans="1:7">
      <c r="A212" s="229"/>
      <c r="B212" s="229"/>
      <c r="C212" s="244"/>
      <c r="D212" s="229"/>
      <c r="E212" s="230"/>
      <c r="F212" s="137"/>
      <c r="G212" s="242"/>
    </row>
    <row r="213" spans="1:7">
      <c r="A213" s="229"/>
      <c r="B213" s="229"/>
      <c r="C213" s="245"/>
      <c r="D213" s="229"/>
      <c r="E213" s="229"/>
      <c r="F213" s="137"/>
      <c r="G213" s="137"/>
    </row>
    <row r="214" spans="1:7">
      <c r="A214" s="229"/>
      <c r="B214" s="229"/>
      <c r="C214" s="244"/>
      <c r="D214" s="229"/>
      <c r="E214" s="230"/>
      <c r="F214" s="137"/>
      <c r="G214" s="242"/>
    </row>
    <row r="215" spans="1:7">
      <c r="A215" s="229"/>
      <c r="B215" s="229"/>
      <c r="C215" s="244"/>
      <c r="D215" s="229"/>
      <c r="E215" s="230"/>
      <c r="F215" s="137"/>
      <c r="G215" s="242"/>
    </row>
    <row r="216" spans="1:7">
      <c r="A216" s="229"/>
      <c r="B216" s="229"/>
      <c r="C216" s="244"/>
      <c r="D216" s="229"/>
      <c r="E216" s="230"/>
      <c r="F216" s="137"/>
      <c r="G216" s="242"/>
    </row>
    <row r="217" spans="1:7">
      <c r="A217" s="229"/>
      <c r="B217" s="229"/>
      <c r="C217" s="244"/>
      <c r="D217" s="229"/>
      <c r="E217" s="230"/>
      <c r="F217" s="137"/>
      <c r="G217" s="242"/>
    </row>
    <row r="218" spans="1:7">
      <c r="A218" s="229"/>
      <c r="B218" s="229"/>
      <c r="C218" s="244"/>
      <c r="D218" s="229"/>
      <c r="E218" s="230"/>
      <c r="F218" s="137"/>
      <c r="G218" s="242"/>
    </row>
    <row r="219" spans="1:7">
      <c r="A219" s="229"/>
      <c r="B219" s="229"/>
      <c r="C219" s="245"/>
      <c r="D219" s="229"/>
      <c r="E219" s="229"/>
      <c r="F219" s="137"/>
      <c r="G219" s="137"/>
    </row>
    <row r="220" spans="1:7">
      <c r="A220" s="229"/>
      <c r="B220" s="229"/>
      <c r="C220" s="244"/>
      <c r="D220" s="229"/>
      <c r="E220" s="230"/>
      <c r="F220" s="137"/>
      <c r="G220" s="242"/>
    </row>
    <row r="221" spans="1:7">
      <c r="A221" s="229"/>
      <c r="B221" s="229"/>
      <c r="C221" s="244"/>
      <c r="D221" s="229"/>
      <c r="E221" s="230"/>
      <c r="F221" s="137"/>
      <c r="G221" s="242"/>
    </row>
    <row r="222" spans="1:7">
      <c r="A222" s="229"/>
      <c r="B222" s="229"/>
      <c r="C222" s="244"/>
      <c r="D222" s="229"/>
      <c r="E222" s="230"/>
      <c r="F222" s="137"/>
      <c r="G222" s="242"/>
    </row>
    <row r="223" spans="1:7">
      <c r="A223" s="229"/>
      <c r="B223" s="229"/>
      <c r="C223" s="244"/>
      <c r="D223" s="229"/>
      <c r="E223" s="230"/>
      <c r="F223" s="137"/>
      <c r="G223" s="242"/>
    </row>
    <row r="224" spans="1:7">
      <c r="A224" s="229"/>
      <c r="B224" s="229"/>
      <c r="C224" s="244"/>
      <c r="D224" s="229"/>
      <c r="E224" s="230"/>
      <c r="F224" s="137"/>
      <c r="G224" s="242"/>
    </row>
    <row r="225" spans="1:7">
      <c r="A225" s="229"/>
      <c r="B225" s="229"/>
      <c r="C225" s="245"/>
      <c r="D225" s="229"/>
      <c r="E225" s="229"/>
      <c r="F225" s="137"/>
      <c r="G225" s="137"/>
    </row>
    <row r="226" spans="1:7">
      <c r="A226" s="229"/>
      <c r="B226" s="229"/>
      <c r="C226" s="244"/>
      <c r="D226" s="229"/>
      <c r="E226" s="230"/>
      <c r="F226" s="137"/>
      <c r="G226" s="242"/>
    </row>
    <row r="227" spans="1:7">
      <c r="A227" s="229"/>
      <c r="B227" s="229"/>
      <c r="C227" s="244"/>
      <c r="D227" s="229"/>
      <c r="E227" s="230"/>
      <c r="F227" s="137"/>
      <c r="G227" s="242"/>
    </row>
    <row r="228" spans="1:7">
      <c r="A228" s="229"/>
      <c r="B228" s="229"/>
      <c r="C228" s="244"/>
      <c r="D228" s="229"/>
      <c r="E228" s="230"/>
      <c r="F228" s="137"/>
      <c r="G228" s="242"/>
    </row>
    <row r="229" spans="1:7">
      <c r="A229" s="229"/>
      <c r="B229" s="229"/>
      <c r="C229" s="247"/>
      <c r="D229" s="229"/>
      <c r="E229" s="229"/>
      <c r="F229" s="137"/>
      <c r="G229" s="137"/>
    </row>
    <row r="230" spans="1:7">
      <c r="A230" s="229"/>
      <c r="B230" s="229"/>
      <c r="C230" s="244"/>
      <c r="D230" s="229"/>
      <c r="E230" s="230"/>
      <c r="F230" s="137"/>
      <c r="G230" s="242"/>
    </row>
    <row r="231" spans="1:7">
      <c r="A231" s="229"/>
      <c r="B231" s="229"/>
      <c r="C231" s="244"/>
      <c r="D231" s="229"/>
      <c r="E231" s="230"/>
      <c r="F231" s="137"/>
      <c r="G231" s="242"/>
    </row>
    <row r="232" spans="1:7">
      <c r="A232" s="229"/>
      <c r="B232" s="229"/>
      <c r="C232" s="244"/>
      <c r="D232" s="229"/>
      <c r="E232" s="230"/>
      <c r="F232" s="137"/>
      <c r="G232" s="242"/>
    </row>
    <row r="233" spans="1:7">
      <c r="A233" s="229"/>
      <c r="B233" s="229"/>
      <c r="C233" s="244"/>
      <c r="D233" s="229"/>
      <c r="E233" s="230"/>
      <c r="F233" s="137"/>
      <c r="G233" s="242"/>
    </row>
    <row r="234" spans="1:7">
      <c r="A234" s="229"/>
      <c r="B234" s="229"/>
      <c r="C234" s="244"/>
      <c r="D234" s="229"/>
      <c r="E234" s="230"/>
      <c r="F234" s="137"/>
      <c r="G234" s="242"/>
    </row>
    <row r="235" spans="1:7">
      <c r="A235" s="229"/>
      <c r="B235" s="229"/>
      <c r="C235" s="244"/>
      <c r="D235" s="229"/>
      <c r="E235" s="230"/>
      <c r="F235" s="137"/>
      <c r="G235" s="242"/>
    </row>
    <row r="236" spans="1:7">
      <c r="A236" s="229"/>
      <c r="B236" s="229"/>
      <c r="C236" s="244"/>
      <c r="D236" s="229"/>
      <c r="E236" s="230"/>
      <c r="F236" s="137"/>
      <c r="G236" s="242"/>
    </row>
    <row r="237" spans="1:7">
      <c r="A237" s="229"/>
      <c r="B237" s="229"/>
      <c r="C237" s="244"/>
      <c r="D237" s="229"/>
      <c r="E237" s="230"/>
      <c r="F237" s="137"/>
      <c r="G237" s="242"/>
    </row>
    <row r="238" spans="1:7">
      <c r="A238" s="229"/>
      <c r="B238" s="229"/>
      <c r="C238" s="244"/>
      <c r="D238" s="229"/>
      <c r="E238" s="230"/>
      <c r="F238" s="137"/>
      <c r="G238" s="242"/>
    </row>
    <row r="239" spans="1:7">
      <c r="A239" s="229"/>
      <c r="B239" s="229"/>
      <c r="C239" s="245"/>
      <c r="D239" s="229"/>
      <c r="E239" s="229"/>
      <c r="F239" s="137"/>
      <c r="G239" s="137"/>
    </row>
    <row r="240" spans="1:7">
      <c r="A240" s="229"/>
      <c r="B240" s="229"/>
      <c r="C240" s="244"/>
      <c r="D240" s="229"/>
      <c r="E240" s="230"/>
      <c r="F240" s="137"/>
      <c r="G240" s="242"/>
    </row>
    <row r="241" spans="1:7">
      <c r="A241" s="229"/>
      <c r="B241" s="229"/>
      <c r="C241" s="245"/>
      <c r="D241" s="229"/>
      <c r="E241" s="229"/>
      <c r="F241" s="137"/>
      <c r="G241" s="137"/>
    </row>
    <row r="242" spans="1:7">
      <c r="A242" s="229"/>
      <c r="B242" s="229"/>
      <c r="C242" s="244"/>
      <c r="D242" s="229"/>
      <c r="E242" s="230"/>
      <c r="F242" s="137"/>
      <c r="G242" s="242"/>
    </row>
    <row r="243" spans="1:7">
      <c r="A243" s="229"/>
      <c r="B243" s="229"/>
      <c r="C243" s="244"/>
      <c r="D243" s="229"/>
      <c r="E243" s="230"/>
      <c r="F243" s="137"/>
      <c r="G243" s="242"/>
    </row>
    <row r="244" spans="1:7">
      <c r="A244" s="229"/>
      <c r="B244" s="229"/>
      <c r="C244" s="244"/>
      <c r="D244" s="229"/>
      <c r="E244" s="230"/>
      <c r="F244" s="137"/>
      <c r="G244" s="242"/>
    </row>
    <row r="245" spans="1:7">
      <c r="A245" s="229"/>
      <c r="B245" s="229"/>
      <c r="C245" s="244"/>
      <c r="D245" s="229"/>
      <c r="E245" s="230"/>
      <c r="F245" s="137"/>
      <c r="G245" s="242"/>
    </row>
    <row r="246" spans="1:7">
      <c r="A246" s="229"/>
      <c r="B246" s="229"/>
      <c r="C246" s="244"/>
      <c r="D246" s="229"/>
      <c r="E246" s="230"/>
      <c r="F246" s="137"/>
      <c r="G246" s="242"/>
    </row>
    <row r="247" spans="1:7">
      <c r="A247" s="229"/>
      <c r="B247" s="229"/>
      <c r="C247" s="244"/>
      <c r="D247" s="229"/>
      <c r="E247" s="230"/>
      <c r="F247" s="137"/>
      <c r="G247" s="242"/>
    </row>
    <row r="248" spans="1:7">
      <c r="A248" s="229"/>
      <c r="B248" s="229"/>
      <c r="C248" s="245"/>
      <c r="D248" s="229"/>
      <c r="E248" s="229"/>
      <c r="F248" s="137"/>
      <c r="G248" s="137"/>
    </row>
    <row r="249" spans="1:7">
      <c r="A249" s="229"/>
      <c r="B249" s="229"/>
      <c r="C249" s="244"/>
      <c r="D249" s="229"/>
      <c r="E249" s="230"/>
      <c r="F249" s="137"/>
      <c r="G249" s="242"/>
    </row>
    <row r="250" spans="1:7">
      <c r="A250" s="229"/>
      <c r="B250" s="229"/>
      <c r="C250" s="245"/>
      <c r="D250" s="229"/>
      <c r="E250" s="229"/>
      <c r="F250" s="137"/>
      <c r="G250" s="137"/>
    </row>
    <row r="251" spans="1:7">
      <c r="A251" s="229"/>
      <c r="B251" s="229"/>
      <c r="C251" s="244"/>
      <c r="D251" s="229"/>
      <c r="E251" s="230"/>
      <c r="F251" s="137"/>
      <c r="G251" s="242"/>
    </row>
    <row r="252" spans="1:7">
      <c r="A252" s="229"/>
      <c r="B252" s="229"/>
      <c r="C252" s="245"/>
      <c r="D252" s="229"/>
      <c r="E252" s="229"/>
      <c r="F252" s="137"/>
      <c r="G252" s="137"/>
    </row>
    <row r="253" spans="1:7">
      <c r="A253" s="229"/>
      <c r="B253" s="229"/>
      <c r="C253" s="244"/>
      <c r="D253" s="229"/>
      <c r="E253" s="230"/>
      <c r="F253" s="137"/>
      <c r="G253" s="242"/>
    </row>
    <row r="254" spans="1:7">
      <c r="A254" s="229"/>
      <c r="B254" s="229"/>
      <c r="C254" s="244"/>
      <c r="D254" s="229"/>
      <c r="E254" s="230"/>
      <c r="F254" s="137"/>
      <c r="G254" s="242"/>
    </row>
    <row r="255" spans="1:7">
      <c r="A255" s="229"/>
      <c r="B255" s="229"/>
      <c r="C255" s="244"/>
      <c r="D255" s="229"/>
      <c r="E255" s="230"/>
      <c r="F255" s="137"/>
      <c r="G255" s="242"/>
    </row>
    <row r="256" spans="1:7">
      <c r="A256" s="229"/>
      <c r="B256" s="229"/>
      <c r="C256" s="245"/>
      <c r="D256" s="229"/>
      <c r="E256" s="229"/>
      <c r="F256" s="137"/>
      <c r="G256" s="137"/>
    </row>
    <row r="257" spans="1:9">
      <c r="A257" s="229"/>
      <c r="B257" s="229"/>
      <c r="C257" s="245"/>
      <c r="D257" s="229"/>
      <c r="E257" s="229"/>
      <c r="F257" s="137"/>
      <c r="G257" s="137"/>
    </row>
    <row r="258" spans="1:9">
      <c r="A258" s="229"/>
      <c r="B258" s="229"/>
      <c r="C258" s="244"/>
      <c r="D258" s="229"/>
      <c r="E258" s="230"/>
      <c r="F258" s="137"/>
      <c r="G258" s="242"/>
    </row>
    <row r="259" spans="1:9">
      <c r="A259" s="229"/>
      <c r="B259" s="229"/>
      <c r="C259" s="244"/>
      <c r="D259" s="229"/>
      <c r="E259" s="230"/>
      <c r="F259" s="137"/>
      <c r="G259" s="242"/>
    </row>
    <row r="260" spans="1:9">
      <c r="A260" s="229"/>
      <c r="B260" s="229"/>
      <c r="C260" s="244"/>
      <c r="D260" s="229"/>
      <c r="E260" s="230"/>
      <c r="F260" s="137"/>
      <c r="G260" s="242"/>
    </row>
    <row r="261" spans="1:9">
      <c r="A261" s="229"/>
      <c r="B261" s="229"/>
      <c r="C261" s="244"/>
      <c r="D261" s="229"/>
      <c r="E261" s="230"/>
      <c r="F261" s="137"/>
      <c r="G261" s="242"/>
    </row>
    <row r="262" spans="1:9">
      <c r="A262" s="229"/>
      <c r="B262" s="229"/>
      <c r="C262" s="244"/>
      <c r="D262" s="229"/>
      <c r="E262" s="230"/>
      <c r="F262" s="137"/>
      <c r="G262" s="242"/>
    </row>
    <row r="263" spans="1:9">
      <c r="A263" s="229"/>
      <c r="B263" s="229"/>
      <c r="C263" s="244"/>
      <c r="D263" s="229"/>
      <c r="E263" s="230"/>
      <c r="F263" s="137"/>
      <c r="G263" s="242"/>
      <c r="I263" s="245"/>
    </row>
    <row r="264" spans="1:9">
      <c r="A264" s="229"/>
      <c r="B264" s="229"/>
      <c r="C264" s="244"/>
      <c r="D264" s="229"/>
      <c r="E264" s="230"/>
      <c r="F264" s="137"/>
      <c r="G264" s="242"/>
    </row>
    <row r="265" spans="1:9">
      <c r="A265" s="229"/>
      <c r="B265" s="229"/>
      <c r="C265" s="244"/>
      <c r="D265" s="229"/>
      <c r="E265" s="230"/>
      <c r="F265" s="137"/>
      <c r="G265" s="242"/>
    </row>
    <row r="266" spans="1:9">
      <c r="A266" s="229"/>
      <c r="B266" s="229"/>
      <c r="C266" s="244"/>
      <c r="D266" s="229"/>
      <c r="E266" s="230"/>
      <c r="F266" s="137"/>
      <c r="G266" s="242"/>
    </row>
    <row r="267" spans="1:9">
      <c r="A267" s="229"/>
      <c r="B267" s="229"/>
      <c r="C267" s="244"/>
      <c r="D267" s="229"/>
      <c r="E267" s="230"/>
      <c r="F267" s="137"/>
      <c r="G267" s="242"/>
    </row>
    <row r="268" spans="1:9">
      <c r="A268" s="229"/>
      <c r="B268" s="229"/>
      <c r="C268" s="244"/>
      <c r="D268" s="229"/>
      <c r="E268" s="230"/>
      <c r="F268" s="137"/>
      <c r="G268" s="242"/>
    </row>
    <row r="269" spans="1:9">
      <c r="A269" s="229"/>
      <c r="B269" s="229"/>
      <c r="C269" s="244"/>
      <c r="D269" s="229"/>
      <c r="E269" s="230"/>
      <c r="F269" s="137"/>
      <c r="G269" s="242"/>
    </row>
    <row r="270" spans="1:9">
      <c r="A270" s="229"/>
      <c r="B270" s="229"/>
      <c r="C270" s="244"/>
      <c r="D270" s="229"/>
      <c r="E270" s="230"/>
      <c r="F270" s="137"/>
      <c r="G270" s="242"/>
    </row>
    <row r="271" spans="1:9">
      <c r="A271" s="229"/>
      <c r="B271" s="229"/>
      <c r="C271" s="244"/>
      <c r="D271" s="229"/>
      <c r="E271" s="230"/>
      <c r="F271" s="137"/>
      <c r="G271" s="242"/>
    </row>
    <row r="272" spans="1:9">
      <c r="A272" s="229"/>
      <c r="B272" s="229"/>
      <c r="C272" s="244"/>
      <c r="D272" s="229"/>
      <c r="E272" s="230"/>
      <c r="F272" s="137"/>
      <c r="G272" s="242"/>
    </row>
    <row r="273" spans="1:7">
      <c r="A273" s="229"/>
      <c r="B273" s="229"/>
      <c r="C273" s="244"/>
      <c r="D273" s="229"/>
      <c r="E273" s="230"/>
      <c r="F273" s="137"/>
      <c r="G273" s="242"/>
    </row>
    <row r="274" spans="1:7">
      <c r="A274" s="229"/>
      <c r="B274" s="229"/>
      <c r="C274" s="244"/>
      <c r="D274" s="229"/>
      <c r="E274" s="230"/>
      <c r="F274" s="137"/>
      <c r="G274" s="242"/>
    </row>
    <row r="275" spans="1:7">
      <c r="A275" s="229"/>
      <c r="B275" s="229"/>
      <c r="C275" s="244"/>
      <c r="D275" s="229"/>
      <c r="E275" s="230"/>
      <c r="F275" s="137"/>
      <c r="G275" s="242"/>
    </row>
    <row r="276" spans="1:7">
      <c r="A276" s="229"/>
      <c r="B276" s="229"/>
      <c r="C276" s="244"/>
      <c r="D276" s="229"/>
      <c r="E276" s="230"/>
      <c r="F276" s="137"/>
      <c r="G276" s="242"/>
    </row>
    <row r="277" spans="1:7">
      <c r="A277" s="229"/>
      <c r="B277" s="229"/>
      <c r="C277" s="244"/>
      <c r="D277" s="229"/>
      <c r="E277" s="230"/>
      <c r="F277" s="137"/>
      <c r="G277" s="242"/>
    </row>
    <row r="278" spans="1:7">
      <c r="A278" s="229"/>
      <c r="B278" s="229"/>
      <c r="C278" s="244"/>
      <c r="D278" s="229"/>
      <c r="E278" s="230"/>
      <c r="F278" s="137"/>
      <c r="G278" s="242"/>
    </row>
    <row r="279" spans="1:7">
      <c r="A279" s="229"/>
      <c r="B279" s="229"/>
      <c r="C279" s="244"/>
      <c r="D279" s="229"/>
      <c r="E279" s="230"/>
      <c r="F279" s="137"/>
      <c r="G279" s="242"/>
    </row>
    <row r="280" spans="1:7">
      <c r="A280" s="229"/>
      <c r="B280" s="229"/>
      <c r="C280" s="244"/>
      <c r="D280" s="229"/>
      <c r="E280" s="230"/>
      <c r="F280" s="137"/>
      <c r="G280" s="242"/>
    </row>
    <row r="281" spans="1:7">
      <c r="A281" s="229"/>
      <c r="B281" s="229"/>
      <c r="C281" s="244"/>
      <c r="D281" s="229"/>
      <c r="E281" s="230"/>
      <c r="F281" s="137"/>
      <c r="G281" s="242"/>
    </row>
    <row r="282" spans="1:7">
      <c r="A282" s="229"/>
      <c r="B282" s="229"/>
      <c r="C282" s="244"/>
      <c r="D282" s="229"/>
      <c r="E282" s="230"/>
      <c r="F282" s="137"/>
      <c r="G282" s="242"/>
    </row>
    <row r="283" spans="1:7">
      <c r="A283" s="229"/>
      <c r="B283" s="229"/>
      <c r="C283" s="244"/>
      <c r="D283" s="229"/>
      <c r="E283" s="230"/>
      <c r="F283" s="137"/>
      <c r="G283" s="242"/>
    </row>
    <row r="284" spans="1:7">
      <c r="A284" s="229"/>
      <c r="B284" s="229"/>
      <c r="C284" s="244"/>
      <c r="D284" s="229"/>
      <c r="E284" s="230"/>
      <c r="F284" s="137"/>
      <c r="G284" s="242"/>
    </row>
    <row r="285" spans="1:7">
      <c r="A285" s="229"/>
      <c r="B285" s="229"/>
      <c r="C285" s="244"/>
      <c r="D285" s="229"/>
      <c r="E285" s="230"/>
      <c r="F285" s="137"/>
      <c r="G285" s="242"/>
    </row>
    <row r="286" spans="1:7">
      <c r="A286" s="229"/>
      <c r="B286" s="229"/>
      <c r="C286" s="244"/>
      <c r="D286" s="229"/>
      <c r="E286" s="230"/>
      <c r="F286" s="137"/>
      <c r="G286" s="242"/>
    </row>
    <row r="287" spans="1:7">
      <c r="A287" s="229"/>
      <c r="B287" s="229"/>
      <c r="C287" s="244"/>
      <c r="D287" s="229"/>
      <c r="E287" s="230"/>
      <c r="F287" s="137"/>
      <c r="G287" s="242"/>
    </row>
    <row r="288" spans="1:7">
      <c r="A288" s="229"/>
      <c r="B288" s="229"/>
      <c r="C288" s="244"/>
      <c r="D288" s="229"/>
      <c r="E288" s="230"/>
      <c r="F288" s="137"/>
      <c r="G288" s="242"/>
    </row>
    <row r="289" spans="1:7">
      <c r="A289" s="229"/>
      <c r="B289" s="229"/>
      <c r="C289" s="244"/>
      <c r="D289" s="229"/>
      <c r="E289" s="230"/>
      <c r="F289" s="137"/>
      <c r="G289" s="242"/>
    </row>
    <row r="290" spans="1:7">
      <c r="A290" s="229"/>
      <c r="B290" s="229"/>
      <c r="C290" s="244"/>
      <c r="D290" s="229"/>
      <c r="E290" s="230"/>
      <c r="F290" s="137"/>
      <c r="G290" s="242"/>
    </row>
    <row r="291" spans="1:7">
      <c r="A291" s="229"/>
      <c r="B291" s="229"/>
      <c r="C291" s="244"/>
      <c r="D291" s="229"/>
      <c r="E291" s="230"/>
      <c r="F291" s="137"/>
      <c r="G291" s="242"/>
    </row>
    <row r="292" spans="1:7">
      <c r="A292" s="229"/>
      <c r="B292" s="229"/>
      <c r="C292" s="244"/>
      <c r="D292" s="229"/>
      <c r="E292" s="230"/>
      <c r="F292" s="137"/>
      <c r="G292" s="242"/>
    </row>
    <row r="293" spans="1:7">
      <c r="A293" s="229"/>
      <c r="B293" s="229"/>
      <c r="C293" s="244"/>
      <c r="D293" s="229"/>
      <c r="E293" s="230"/>
      <c r="F293" s="137"/>
      <c r="G293" s="242"/>
    </row>
    <row r="294" spans="1:7">
      <c r="A294" s="229"/>
      <c r="B294" s="229"/>
      <c r="C294" s="244"/>
      <c r="D294" s="229"/>
      <c r="E294" s="230"/>
      <c r="F294" s="137"/>
      <c r="G294" s="242"/>
    </row>
    <row r="295" spans="1:7">
      <c r="A295" s="229"/>
      <c r="B295" s="229"/>
      <c r="C295" s="244"/>
      <c r="D295" s="229"/>
      <c r="E295" s="230"/>
      <c r="F295" s="137"/>
      <c r="G295" s="242"/>
    </row>
    <row r="296" spans="1:7">
      <c r="A296" s="229"/>
      <c r="B296" s="229"/>
      <c r="C296" s="244"/>
      <c r="D296" s="229"/>
      <c r="E296" s="230"/>
      <c r="F296" s="137"/>
      <c r="G296" s="242"/>
    </row>
    <row r="297" spans="1:7">
      <c r="A297" s="229"/>
      <c r="B297" s="229"/>
      <c r="C297" s="244"/>
      <c r="D297" s="229"/>
      <c r="E297" s="230"/>
      <c r="F297" s="137"/>
      <c r="G297" s="242"/>
    </row>
    <row r="298" spans="1:7">
      <c r="A298" s="229"/>
      <c r="B298" s="229"/>
      <c r="C298" s="244"/>
      <c r="D298" s="229"/>
      <c r="E298" s="230"/>
      <c r="F298" s="137"/>
      <c r="G298" s="242"/>
    </row>
    <row r="299" spans="1:7">
      <c r="A299" s="229"/>
      <c r="B299" s="229"/>
      <c r="C299" s="244"/>
      <c r="D299" s="229"/>
      <c r="E299" s="230"/>
      <c r="F299" s="137"/>
      <c r="G299" s="242"/>
    </row>
    <row r="300" spans="1:7">
      <c r="A300" s="229"/>
      <c r="B300" s="229"/>
      <c r="C300" s="244"/>
      <c r="D300" s="229"/>
      <c r="E300" s="230"/>
      <c r="F300" s="137"/>
      <c r="G300" s="242"/>
    </row>
    <row r="301" spans="1:7">
      <c r="A301" s="229"/>
      <c r="B301" s="229"/>
      <c r="C301" s="244"/>
      <c r="D301" s="229"/>
      <c r="E301" s="230"/>
      <c r="F301" s="137"/>
      <c r="G301" s="242"/>
    </row>
    <row r="302" spans="1:7">
      <c r="A302" s="229"/>
      <c r="B302" s="229"/>
      <c r="C302" s="244"/>
      <c r="D302" s="229"/>
      <c r="E302" s="230"/>
      <c r="F302" s="137"/>
      <c r="G302" s="242"/>
    </row>
    <row r="303" spans="1:7">
      <c r="A303" s="229"/>
      <c r="B303" s="229"/>
      <c r="C303" s="244"/>
      <c r="D303" s="229"/>
      <c r="E303" s="230"/>
      <c r="F303" s="137"/>
      <c r="G303" s="242"/>
    </row>
    <row r="304" spans="1:7">
      <c r="A304" s="229"/>
      <c r="B304" s="229"/>
      <c r="C304" s="244"/>
      <c r="D304" s="229"/>
      <c r="E304" s="230"/>
      <c r="F304" s="137"/>
      <c r="G304" s="242"/>
    </row>
    <row r="305" spans="1:7">
      <c r="A305" s="229"/>
      <c r="B305" s="229"/>
      <c r="C305" s="244"/>
      <c r="D305" s="229"/>
      <c r="E305" s="230"/>
      <c r="F305" s="137"/>
      <c r="G305" s="242"/>
    </row>
    <row r="306" spans="1:7">
      <c r="A306" s="229"/>
      <c r="B306" s="229"/>
      <c r="C306" s="244"/>
      <c r="D306" s="229"/>
      <c r="E306" s="230"/>
      <c r="F306" s="137"/>
      <c r="G306" s="242"/>
    </row>
    <row r="307" spans="1:7">
      <c r="A307" s="229"/>
      <c r="B307" s="229"/>
      <c r="C307" s="244"/>
      <c r="D307" s="229"/>
      <c r="E307" s="230"/>
      <c r="F307" s="137"/>
      <c r="G307" s="242"/>
    </row>
    <row r="308" spans="1:7">
      <c r="A308" s="229"/>
      <c r="B308" s="229"/>
      <c r="C308" s="244"/>
      <c r="D308" s="229"/>
      <c r="E308" s="230"/>
      <c r="F308" s="137"/>
      <c r="G308" s="242"/>
    </row>
    <row r="309" spans="1:7">
      <c r="A309" s="229"/>
      <c r="B309" s="229"/>
      <c r="C309" s="244"/>
      <c r="D309" s="229"/>
      <c r="E309" s="230"/>
      <c r="F309" s="137"/>
      <c r="G309" s="242"/>
    </row>
    <row r="310" spans="1:7">
      <c r="A310" s="229"/>
      <c r="B310" s="229"/>
      <c r="C310" s="244"/>
      <c r="D310" s="229"/>
      <c r="E310" s="230"/>
      <c r="F310" s="137"/>
      <c r="G310" s="242"/>
    </row>
    <row r="311" spans="1:7">
      <c r="A311" s="229"/>
      <c r="B311" s="229"/>
      <c r="C311" s="244"/>
      <c r="D311" s="229"/>
      <c r="E311" s="230"/>
      <c r="F311" s="137"/>
      <c r="G311" s="242"/>
    </row>
    <row r="312" spans="1:7">
      <c r="A312" s="229"/>
      <c r="B312" s="229"/>
      <c r="C312" s="244"/>
      <c r="D312" s="229"/>
      <c r="E312" s="230"/>
      <c r="F312" s="137"/>
      <c r="G312" s="242"/>
    </row>
    <row r="313" spans="1:7">
      <c r="A313" s="229"/>
      <c r="B313" s="229"/>
      <c r="C313" s="244"/>
      <c r="D313" s="229"/>
      <c r="E313" s="230"/>
      <c r="F313" s="137"/>
      <c r="G313" s="242"/>
    </row>
    <row r="314" spans="1:7">
      <c r="A314" s="229"/>
      <c r="B314" s="229"/>
      <c r="C314" s="244"/>
      <c r="D314" s="229"/>
      <c r="E314" s="230"/>
      <c r="F314" s="137"/>
      <c r="G314" s="242"/>
    </row>
    <row r="315" spans="1:7">
      <c r="A315" s="229"/>
      <c r="B315" s="229"/>
      <c r="C315" s="244"/>
      <c r="D315" s="229"/>
      <c r="E315" s="230"/>
      <c r="F315" s="137"/>
      <c r="G315" s="242"/>
    </row>
    <row r="316" spans="1:7">
      <c r="A316" s="229"/>
      <c r="B316" s="229"/>
      <c r="C316" s="244"/>
      <c r="D316" s="229"/>
      <c r="E316" s="230"/>
      <c r="F316" s="137"/>
      <c r="G316" s="242"/>
    </row>
    <row r="317" spans="1:7">
      <c r="A317" s="229"/>
      <c r="B317" s="229"/>
      <c r="C317" s="244"/>
      <c r="D317" s="229"/>
      <c r="E317" s="230"/>
      <c r="F317" s="137"/>
      <c r="G317" s="242"/>
    </row>
    <row r="318" spans="1:7">
      <c r="A318" s="229"/>
      <c r="B318" s="229"/>
      <c r="C318" s="244"/>
      <c r="D318" s="229"/>
      <c r="E318" s="230"/>
      <c r="F318" s="137"/>
      <c r="G318" s="242"/>
    </row>
    <row r="319" spans="1:7">
      <c r="A319" s="229"/>
      <c r="B319" s="229"/>
      <c r="C319" s="244"/>
      <c r="D319" s="229"/>
      <c r="E319" s="230"/>
      <c r="F319" s="137"/>
      <c r="G319" s="242"/>
    </row>
    <row r="320" spans="1:7">
      <c r="A320" s="229"/>
      <c r="B320" s="229"/>
      <c r="C320" s="244"/>
      <c r="D320" s="229"/>
      <c r="E320" s="230"/>
      <c r="F320" s="137"/>
      <c r="G320" s="242"/>
    </row>
    <row r="321" spans="1:7">
      <c r="A321" s="229"/>
      <c r="B321" s="229"/>
      <c r="C321" s="244"/>
      <c r="D321" s="229"/>
      <c r="E321" s="230"/>
      <c r="F321" s="137"/>
      <c r="G321" s="242"/>
    </row>
    <row r="322" spans="1:7">
      <c r="A322" s="229"/>
      <c r="B322" s="229"/>
      <c r="C322" s="244"/>
      <c r="D322" s="229"/>
      <c r="E322" s="230"/>
      <c r="F322" s="137"/>
      <c r="G322" s="242"/>
    </row>
    <row r="323" spans="1:7">
      <c r="A323" s="229"/>
      <c r="B323" s="229"/>
      <c r="C323" s="244"/>
      <c r="D323" s="229"/>
      <c r="E323" s="230"/>
      <c r="F323" s="137"/>
      <c r="G323" s="242"/>
    </row>
    <row r="324" spans="1:7">
      <c r="A324" s="229"/>
      <c r="B324" s="229"/>
      <c r="C324" s="245"/>
      <c r="D324" s="229"/>
      <c r="E324" s="229"/>
      <c r="F324" s="137"/>
      <c r="G324" s="137"/>
    </row>
    <row r="325" spans="1:7">
      <c r="A325" s="229"/>
      <c r="B325" s="229"/>
      <c r="C325" s="244"/>
      <c r="D325" s="229"/>
      <c r="E325" s="230"/>
      <c r="F325" s="137"/>
      <c r="G325" s="242"/>
    </row>
    <row r="326" spans="1:7">
      <c r="A326" s="229"/>
      <c r="B326" s="229"/>
      <c r="C326" s="244"/>
      <c r="D326" s="229"/>
      <c r="E326" s="230"/>
      <c r="F326" s="137"/>
      <c r="G326" s="242"/>
    </row>
    <row r="327" spans="1:7">
      <c r="A327" s="229"/>
      <c r="B327" s="229"/>
      <c r="C327" s="245"/>
      <c r="D327" s="229"/>
      <c r="E327" s="229"/>
      <c r="F327" s="137"/>
      <c r="G327" s="137"/>
    </row>
    <row r="328" spans="1:7">
      <c r="A328" s="229"/>
      <c r="B328" s="229"/>
      <c r="C328" s="244"/>
      <c r="D328" s="229"/>
      <c r="E328" s="230"/>
      <c r="F328" s="137"/>
      <c r="G328" s="242"/>
    </row>
    <row r="329" spans="1:7">
      <c r="A329" s="229"/>
      <c r="B329" s="229"/>
      <c r="C329" s="244"/>
      <c r="D329" s="229"/>
      <c r="E329" s="230"/>
      <c r="F329" s="137"/>
      <c r="G329" s="242"/>
    </row>
    <row r="330" spans="1:7">
      <c r="A330" s="229"/>
      <c r="B330" s="229"/>
      <c r="C330" s="244"/>
      <c r="D330" s="229"/>
      <c r="E330" s="230"/>
      <c r="F330" s="137"/>
      <c r="G330" s="242"/>
    </row>
    <row r="331" spans="1:7">
      <c r="A331" s="229"/>
      <c r="B331" s="229"/>
      <c r="C331" s="244"/>
      <c r="D331" s="229"/>
      <c r="E331" s="230"/>
      <c r="F331" s="137"/>
      <c r="G331" s="242"/>
    </row>
    <row r="332" spans="1:7">
      <c r="A332" s="229"/>
      <c r="B332" s="229"/>
      <c r="C332" s="244"/>
      <c r="D332" s="229"/>
      <c r="E332" s="230"/>
      <c r="F332" s="137"/>
      <c r="G332" s="242"/>
    </row>
    <row r="333" spans="1:7">
      <c r="A333" s="229"/>
      <c r="B333" s="229"/>
      <c r="C333" s="244"/>
      <c r="D333" s="229"/>
      <c r="E333" s="230"/>
      <c r="F333" s="137"/>
      <c r="G333" s="242"/>
    </row>
    <row r="334" spans="1:7">
      <c r="A334" s="229"/>
      <c r="B334" s="229"/>
      <c r="C334" s="244"/>
      <c r="D334" s="229"/>
      <c r="E334" s="230"/>
      <c r="F334" s="137"/>
      <c r="G334" s="242"/>
    </row>
    <row r="335" spans="1:7">
      <c r="A335" s="229"/>
      <c r="B335" s="229"/>
      <c r="C335" s="244"/>
      <c r="D335" s="229"/>
      <c r="E335" s="230"/>
      <c r="F335" s="137"/>
      <c r="G335" s="242"/>
    </row>
    <row r="336" spans="1:7">
      <c r="A336" s="229"/>
      <c r="B336" s="229"/>
      <c r="C336" s="244"/>
      <c r="D336" s="229"/>
      <c r="E336" s="230"/>
      <c r="F336" s="137"/>
      <c r="G336" s="242"/>
    </row>
    <row r="337" spans="1:7">
      <c r="A337" s="229"/>
      <c r="B337" s="229"/>
      <c r="C337" s="244"/>
      <c r="D337" s="229"/>
      <c r="E337" s="230"/>
      <c r="F337" s="137"/>
      <c r="G337" s="242"/>
    </row>
    <row r="338" spans="1:7">
      <c r="A338" s="229"/>
      <c r="B338" s="229"/>
      <c r="C338" s="244"/>
      <c r="D338" s="229"/>
      <c r="E338" s="230"/>
      <c r="F338" s="137"/>
      <c r="G338" s="242"/>
    </row>
    <row r="339" spans="1:7">
      <c r="A339" s="229"/>
      <c r="B339" s="229"/>
      <c r="C339" s="244"/>
      <c r="D339" s="229"/>
      <c r="E339" s="230"/>
      <c r="F339" s="137"/>
      <c r="G339" s="242"/>
    </row>
    <row r="340" spans="1:7">
      <c r="A340" s="229"/>
      <c r="B340" s="229"/>
      <c r="C340" s="244"/>
      <c r="D340" s="229"/>
      <c r="E340" s="230"/>
      <c r="F340" s="137"/>
      <c r="G340" s="242"/>
    </row>
    <row r="341" spans="1:7">
      <c r="A341" s="229"/>
      <c r="B341" s="229"/>
      <c r="C341" s="244"/>
      <c r="D341" s="229"/>
      <c r="E341" s="230"/>
      <c r="F341" s="137"/>
      <c r="G341" s="242"/>
    </row>
    <row r="342" spans="1:7">
      <c r="A342" s="229"/>
      <c r="B342" s="229"/>
      <c r="C342" s="244"/>
      <c r="D342" s="229"/>
      <c r="E342" s="230"/>
      <c r="F342" s="137"/>
      <c r="G342" s="242"/>
    </row>
    <row r="343" spans="1:7">
      <c r="A343" s="229"/>
      <c r="B343" s="229"/>
      <c r="C343" s="244"/>
      <c r="D343" s="229"/>
      <c r="E343" s="230"/>
      <c r="F343" s="137"/>
      <c r="G343" s="242"/>
    </row>
    <row r="344" spans="1:7">
      <c r="A344" s="229"/>
      <c r="B344" s="229"/>
      <c r="C344" s="244"/>
      <c r="D344" s="229"/>
      <c r="E344" s="230"/>
      <c r="F344" s="137"/>
      <c r="G344" s="242"/>
    </row>
    <row r="345" spans="1:7">
      <c r="A345" s="229"/>
      <c r="B345" s="229"/>
      <c r="C345" s="244"/>
      <c r="D345" s="229"/>
      <c r="E345" s="230"/>
      <c r="F345" s="137"/>
      <c r="G345" s="242"/>
    </row>
    <row r="346" spans="1:7">
      <c r="A346" s="229"/>
      <c r="B346" s="229"/>
      <c r="C346" s="244"/>
      <c r="D346" s="229"/>
      <c r="E346" s="230"/>
      <c r="F346" s="137"/>
      <c r="G346" s="242"/>
    </row>
    <row r="347" spans="1:7">
      <c r="A347" s="229"/>
      <c r="B347" s="229"/>
      <c r="C347" s="244"/>
      <c r="D347" s="229"/>
      <c r="E347" s="230"/>
      <c r="F347" s="137"/>
      <c r="G347" s="242"/>
    </row>
    <row r="348" spans="1:7">
      <c r="A348" s="229"/>
      <c r="B348" s="229"/>
      <c r="C348" s="244"/>
      <c r="D348" s="229"/>
      <c r="E348" s="230"/>
      <c r="F348" s="137"/>
      <c r="G348" s="242"/>
    </row>
    <row r="349" spans="1:7">
      <c r="A349" s="229"/>
      <c r="B349" s="229"/>
      <c r="C349" s="244"/>
      <c r="D349" s="229"/>
      <c r="E349" s="230"/>
      <c r="F349" s="137"/>
      <c r="G349" s="242"/>
    </row>
    <row r="350" spans="1:7">
      <c r="A350" s="229"/>
      <c r="B350" s="229"/>
      <c r="C350" s="244"/>
      <c r="D350" s="229"/>
      <c r="E350" s="230"/>
      <c r="F350" s="137"/>
      <c r="G350" s="242"/>
    </row>
    <row r="351" spans="1:7">
      <c r="A351" s="229"/>
      <c r="B351" s="229"/>
      <c r="C351" s="244"/>
      <c r="D351" s="229"/>
      <c r="E351" s="230"/>
      <c r="F351" s="137"/>
      <c r="G351" s="242"/>
    </row>
    <row r="352" spans="1:7">
      <c r="A352" s="229"/>
      <c r="B352" s="229"/>
      <c r="C352" s="244"/>
      <c r="D352" s="229"/>
      <c r="E352" s="230"/>
      <c r="F352" s="137"/>
      <c r="G352" s="242"/>
    </row>
    <row r="353" spans="1:7">
      <c r="A353" s="229"/>
      <c r="B353" s="229"/>
      <c r="C353" s="244"/>
      <c r="D353" s="229"/>
      <c r="E353" s="230"/>
      <c r="F353" s="137"/>
      <c r="G353" s="242"/>
    </row>
    <row r="354" spans="1:7">
      <c r="A354" s="229"/>
      <c r="B354" s="229"/>
      <c r="C354" s="244"/>
      <c r="D354" s="229"/>
      <c r="E354" s="230"/>
      <c r="F354" s="137"/>
      <c r="G354" s="242"/>
    </row>
    <row r="355" spans="1:7">
      <c r="A355" s="229"/>
      <c r="B355" s="229"/>
      <c r="C355" s="244"/>
      <c r="D355" s="229"/>
      <c r="E355" s="230"/>
      <c r="F355" s="137"/>
      <c r="G355" s="242"/>
    </row>
    <row r="356" spans="1:7">
      <c r="A356" s="229"/>
      <c r="B356" s="229"/>
      <c r="C356" s="244"/>
      <c r="D356" s="229"/>
      <c r="E356" s="230"/>
      <c r="F356" s="137"/>
      <c r="G356" s="242"/>
    </row>
    <row r="357" spans="1:7">
      <c r="A357" s="229"/>
      <c r="B357" s="229"/>
      <c r="C357" s="244"/>
      <c r="D357" s="229"/>
      <c r="E357" s="230"/>
      <c r="F357" s="137"/>
      <c r="G357" s="242"/>
    </row>
    <row r="358" spans="1:7">
      <c r="A358" s="229"/>
      <c r="B358" s="229"/>
      <c r="C358" s="244"/>
      <c r="D358" s="229"/>
      <c r="E358" s="230"/>
      <c r="F358" s="137"/>
      <c r="G358" s="242"/>
    </row>
    <row r="359" spans="1:7">
      <c r="A359" s="229"/>
      <c r="B359" s="229"/>
      <c r="C359" s="244"/>
      <c r="D359" s="229"/>
      <c r="E359" s="230"/>
      <c r="F359" s="137"/>
      <c r="G359" s="242"/>
    </row>
    <row r="360" spans="1:7">
      <c r="A360" s="229"/>
      <c r="B360" s="229"/>
      <c r="C360" s="244"/>
      <c r="D360" s="229"/>
      <c r="E360" s="230"/>
      <c r="F360" s="137"/>
      <c r="G360" s="242"/>
    </row>
    <row r="361" spans="1:7">
      <c r="A361" s="229"/>
      <c r="B361" s="229"/>
      <c r="C361" s="244"/>
      <c r="D361" s="229"/>
      <c r="E361" s="230"/>
      <c r="F361" s="137"/>
      <c r="G361" s="242"/>
    </row>
    <row r="362" spans="1:7">
      <c r="A362" s="229"/>
      <c r="B362" s="229"/>
      <c r="C362" s="244"/>
      <c r="D362" s="229"/>
      <c r="E362" s="230"/>
      <c r="F362" s="137"/>
      <c r="G362" s="242"/>
    </row>
    <row r="363" spans="1:7">
      <c r="A363" s="229"/>
      <c r="B363" s="229"/>
      <c r="C363" s="244"/>
      <c r="D363" s="229"/>
      <c r="E363" s="230"/>
      <c r="F363" s="137"/>
      <c r="G363" s="242"/>
    </row>
    <row r="364" spans="1:7">
      <c r="A364" s="229"/>
      <c r="B364" s="229"/>
      <c r="C364" s="244"/>
      <c r="D364" s="229"/>
      <c r="E364" s="230"/>
      <c r="F364" s="137"/>
      <c r="G364" s="242"/>
    </row>
    <row r="365" spans="1:7">
      <c r="A365" s="229"/>
      <c r="B365" s="229"/>
      <c r="C365" s="244"/>
      <c r="D365" s="229"/>
      <c r="E365" s="230"/>
      <c r="F365" s="137"/>
      <c r="G365" s="242"/>
    </row>
    <row r="366" spans="1:7">
      <c r="A366" s="229"/>
      <c r="B366" s="229"/>
      <c r="C366" s="244"/>
      <c r="D366" s="229"/>
      <c r="E366" s="230"/>
      <c r="F366" s="137"/>
      <c r="G366" s="242"/>
    </row>
    <row r="367" spans="1:7">
      <c r="A367" s="229"/>
      <c r="B367" s="229"/>
      <c r="C367" s="244"/>
      <c r="D367" s="229"/>
      <c r="E367" s="230"/>
      <c r="F367" s="137"/>
      <c r="G367" s="242"/>
    </row>
    <row r="368" spans="1:7">
      <c r="A368" s="229"/>
      <c r="B368" s="229"/>
      <c r="C368" s="244"/>
      <c r="D368" s="229"/>
      <c r="E368" s="230"/>
      <c r="F368" s="137"/>
      <c r="G368" s="242"/>
    </row>
    <row r="369" spans="1:7">
      <c r="A369" s="229"/>
      <c r="B369" s="229"/>
      <c r="C369" s="244"/>
      <c r="D369" s="229"/>
      <c r="E369" s="230"/>
      <c r="F369" s="137"/>
      <c r="G369" s="242"/>
    </row>
    <row r="370" spans="1:7">
      <c r="A370" s="229"/>
      <c r="B370" s="229"/>
      <c r="C370" s="244"/>
      <c r="D370" s="229"/>
      <c r="E370" s="230"/>
      <c r="F370" s="137"/>
      <c r="G370" s="242"/>
    </row>
    <row r="371" spans="1:7">
      <c r="A371" s="229"/>
      <c r="B371" s="229"/>
      <c r="C371" s="245"/>
      <c r="D371" s="229"/>
      <c r="E371" s="229"/>
      <c r="F371" s="137"/>
      <c r="G371" s="137"/>
    </row>
    <row r="372" spans="1:7">
      <c r="A372" s="229"/>
      <c r="B372" s="229"/>
      <c r="C372" s="244"/>
      <c r="D372" s="229"/>
      <c r="E372" s="230"/>
      <c r="F372" s="137"/>
      <c r="G372" s="242"/>
    </row>
    <row r="373" spans="1:7">
      <c r="A373" s="229"/>
      <c r="B373" s="229"/>
      <c r="C373" s="244"/>
      <c r="D373" s="229"/>
      <c r="E373" s="230"/>
      <c r="F373" s="137"/>
      <c r="G373" s="246"/>
    </row>
    <row r="374" spans="1:7">
      <c r="A374" s="229"/>
      <c r="B374" s="229"/>
      <c r="C374" s="245"/>
      <c r="D374" s="229"/>
      <c r="E374" s="229"/>
      <c r="F374" s="137"/>
      <c r="G374" s="137"/>
    </row>
    <row r="375" spans="1:7">
      <c r="A375" s="229"/>
      <c r="B375" s="229"/>
      <c r="C375" s="244"/>
      <c r="D375" s="229"/>
      <c r="E375" s="230"/>
      <c r="F375" s="137"/>
      <c r="G375" s="242"/>
    </row>
    <row r="376" spans="1:7">
      <c r="A376" s="229"/>
      <c r="B376" s="229"/>
      <c r="C376" s="244"/>
      <c r="D376" s="229"/>
      <c r="E376" s="230"/>
      <c r="F376" s="137"/>
      <c r="G376" s="242"/>
    </row>
    <row r="377" spans="1:7">
      <c r="A377" s="229"/>
      <c r="B377" s="229"/>
      <c r="C377" s="244"/>
      <c r="D377" s="229"/>
      <c r="E377" s="230"/>
      <c r="F377" s="137"/>
      <c r="G377" s="242"/>
    </row>
    <row r="378" spans="1:7">
      <c r="A378" s="229"/>
      <c r="B378" s="229"/>
      <c r="C378" s="244"/>
      <c r="D378" s="229"/>
      <c r="E378" s="230"/>
      <c r="F378" s="137"/>
      <c r="G378" s="242"/>
    </row>
    <row r="379" spans="1:7">
      <c r="A379" s="229"/>
      <c r="B379" s="229"/>
      <c r="C379" s="245"/>
      <c r="D379" s="229"/>
      <c r="E379" s="229"/>
      <c r="F379" s="137"/>
      <c r="G379" s="137"/>
    </row>
    <row r="380" spans="1:7">
      <c r="A380" s="229"/>
      <c r="B380" s="229"/>
      <c r="C380" s="244"/>
      <c r="D380" s="229"/>
      <c r="E380" s="230"/>
      <c r="F380" s="137"/>
      <c r="G380" s="242"/>
    </row>
    <row r="381" spans="1:7">
      <c r="A381" s="229"/>
      <c r="B381" s="229"/>
      <c r="C381" s="244"/>
      <c r="D381" s="229"/>
      <c r="E381" s="230"/>
      <c r="F381" s="137"/>
      <c r="G381" s="246"/>
    </row>
    <row r="382" spans="1:7">
      <c r="A382" s="229"/>
      <c r="B382" s="229"/>
      <c r="C382" s="245"/>
      <c r="D382" s="229"/>
      <c r="E382" s="229"/>
      <c r="F382" s="137"/>
      <c r="G382" s="137"/>
    </row>
    <row r="383" spans="1:7">
      <c r="A383" s="229"/>
      <c r="B383" s="229"/>
      <c r="C383" s="244"/>
      <c r="D383" s="229"/>
      <c r="E383" s="230"/>
      <c r="F383" s="137"/>
      <c r="G383" s="242"/>
    </row>
    <row r="384" spans="1:7">
      <c r="A384" s="229"/>
      <c r="B384" s="229"/>
      <c r="C384" s="244"/>
      <c r="D384" s="229"/>
      <c r="E384" s="230"/>
      <c r="F384" s="137"/>
      <c r="G384" s="242"/>
    </row>
    <row r="385" spans="1:7">
      <c r="A385" s="229"/>
      <c r="B385" s="229"/>
      <c r="C385" s="244"/>
      <c r="D385" s="229"/>
      <c r="E385" s="230"/>
      <c r="F385" s="137"/>
      <c r="G385" s="242"/>
    </row>
    <row r="386" spans="1:7">
      <c r="A386" s="229"/>
      <c r="B386" s="229"/>
      <c r="C386" s="244"/>
      <c r="D386" s="229"/>
      <c r="E386" s="230"/>
      <c r="F386" s="137"/>
      <c r="G386" s="248"/>
    </row>
    <row r="387" spans="1:7">
      <c r="A387" s="229"/>
      <c r="B387" s="229"/>
      <c r="C387" s="244"/>
      <c r="D387" s="229"/>
      <c r="E387" s="230"/>
      <c r="F387" s="137"/>
      <c r="G387" s="248"/>
    </row>
    <row r="388" spans="1:7">
      <c r="A388" s="229"/>
      <c r="B388" s="229"/>
      <c r="C388" s="244"/>
      <c r="D388" s="229"/>
      <c r="E388" s="230"/>
      <c r="F388" s="137"/>
      <c r="G388" s="248"/>
    </row>
    <row r="389" spans="1:7">
      <c r="A389" s="229"/>
      <c r="B389" s="229"/>
      <c r="C389" s="244"/>
      <c r="D389" s="229"/>
      <c r="E389" s="230"/>
      <c r="F389" s="137"/>
      <c r="G389" s="248"/>
    </row>
    <row r="390" spans="1:7">
      <c r="A390" s="229"/>
      <c r="B390" s="229"/>
      <c r="C390" s="244"/>
      <c r="D390" s="229"/>
      <c r="E390" s="230"/>
      <c r="F390" s="137"/>
      <c r="G390" s="248"/>
    </row>
    <row r="391" spans="1:7">
      <c r="A391" s="229"/>
      <c r="B391" s="229"/>
      <c r="C391" s="244"/>
      <c r="D391" s="229"/>
      <c r="E391" s="230"/>
      <c r="F391" s="137"/>
      <c r="G391" s="248"/>
    </row>
    <row r="392" spans="1:7">
      <c r="A392" s="229"/>
      <c r="B392" s="229"/>
      <c r="C392" s="244"/>
      <c r="D392" s="229"/>
      <c r="E392" s="230"/>
      <c r="F392" s="137"/>
      <c r="G392" s="248"/>
    </row>
    <row r="393" spans="1:7">
      <c r="A393" s="229"/>
      <c r="B393" s="229"/>
      <c r="C393" s="244"/>
      <c r="D393" s="229"/>
      <c r="E393" s="229"/>
      <c r="F393" s="229"/>
      <c r="G393" s="248"/>
    </row>
    <row r="394" spans="1:7"/>
    <row r="395" spans="1:7"/>
    <row r="396" spans="1:7"/>
  </sheetData>
  <mergeCells count="2">
    <mergeCell ref="A6:B6"/>
    <mergeCell ref="A7:H7"/>
  </mergeCells>
  <hyperlinks>
    <hyperlink ref="A6" location="'Список программ'!R1C1" display="Список программ" xr:uid="{00000000-0004-0000-2300-000000000000}"/>
  </hyperlinks>
  <pageMargins left="0.22986111111111099" right="0.19027777777777799" top="0.19027777777777799" bottom="0.25" header="0.51180555555555496" footer="0.51180555555555496"/>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70C0"/>
  </sheetPr>
  <dimension ref="A1:AMJ451"/>
  <sheetViews>
    <sheetView zoomScaleNormal="100" workbookViewId="0">
      <pane ySplit="8" topLeftCell="C18" activePane="bottomLeft" state="frozen"/>
      <selection pane="bottomLeft" activeCell="F53" sqref="F53"/>
    </sheetView>
  </sheetViews>
  <sheetFormatPr defaultColWidth="8.375" defaultRowHeight="12.75"/>
  <cols>
    <col min="1" max="1" width="5.625" style="137" customWidth="1"/>
    <col min="2" max="2" width="23.625" style="226" customWidth="1"/>
    <col min="3" max="3" width="79.125" style="45" customWidth="1"/>
    <col min="4" max="4" width="5.375" style="43" customWidth="1"/>
    <col min="5" max="5" width="4.25" style="43" customWidth="1"/>
    <col min="6" max="6" width="10.25" style="43" customWidth="1"/>
    <col min="7" max="7" width="11.25" style="249" customWidth="1"/>
    <col min="8" max="8" width="10.25" style="47" customWidth="1"/>
    <col min="9" max="1024" width="8.375" style="47"/>
  </cols>
  <sheetData>
    <row r="1" spans="1:9" ht="15.75">
      <c r="A1" s="48" t="s">
        <v>0</v>
      </c>
      <c r="B1" s="129"/>
      <c r="C1" s="17"/>
      <c r="D1" s="18"/>
      <c r="E1" s="50"/>
      <c r="F1" s="51"/>
      <c r="G1" s="52"/>
      <c r="H1" s="53" t="s">
        <v>105</v>
      </c>
      <c r="I1" s="54">
        <v>0</v>
      </c>
    </row>
    <row r="2" spans="1:9">
      <c r="A2" s="22" t="s">
        <v>1</v>
      </c>
      <c r="B2" s="23"/>
      <c r="C2" s="24"/>
      <c r="D2" s="25"/>
      <c r="E2" s="19"/>
      <c r="F2" s="55"/>
      <c r="G2" s="56"/>
      <c r="H2" s="1534" t="s">
        <v>106</v>
      </c>
      <c r="I2" s="1552">
        <v>0</v>
      </c>
    </row>
    <row r="3" spans="1:9">
      <c r="A3" s="57" t="s">
        <v>2</v>
      </c>
      <c r="B3" s="131"/>
      <c r="C3" s="24"/>
      <c r="D3" s="25"/>
      <c r="E3" s="14"/>
      <c r="F3" s="55"/>
      <c r="G3" s="56"/>
      <c r="H3" s="59"/>
      <c r="I3" s="59"/>
    </row>
    <row r="4" spans="1:9">
      <c r="A4" s="57" t="s">
        <v>3</v>
      </c>
      <c r="B4" s="131"/>
      <c r="C4" s="24"/>
      <c r="D4" s="25"/>
      <c r="E4" s="14"/>
      <c r="F4" s="55"/>
      <c r="G4" s="56"/>
      <c r="H4" s="59"/>
      <c r="I4" s="59"/>
    </row>
    <row r="5" spans="1:9" ht="27" customHeight="1">
      <c r="A5" s="60"/>
      <c r="C5" s="28" t="s">
        <v>107</v>
      </c>
      <c r="D5" s="25"/>
      <c r="E5" s="14"/>
      <c r="F5" s="55"/>
      <c r="G5" s="56"/>
      <c r="H5" s="59"/>
      <c r="I5" s="59"/>
    </row>
    <row r="6" spans="1:9" ht="14.85" customHeight="1">
      <c r="A6" s="1741" t="s">
        <v>108</v>
      </c>
      <c r="B6" s="1741"/>
      <c r="C6" s="29"/>
      <c r="D6" s="30"/>
      <c r="E6" s="31"/>
      <c r="F6" s="61"/>
      <c r="G6" s="62"/>
      <c r="H6" s="59"/>
      <c r="I6" s="59"/>
    </row>
    <row r="7" spans="1:9" ht="15.75" customHeight="1">
      <c r="A7" s="1815" t="s">
        <v>109</v>
      </c>
      <c r="B7" s="1815"/>
      <c r="C7" s="1815"/>
      <c r="D7" s="1815"/>
      <c r="E7" s="1815"/>
      <c r="F7" s="1815"/>
      <c r="G7" s="1815"/>
      <c r="H7" s="1815"/>
      <c r="I7" s="59"/>
    </row>
    <row r="8" spans="1:9" ht="28.35">
      <c r="A8" s="2102" t="s">
        <v>572</v>
      </c>
      <c r="B8" s="2102" t="s">
        <v>110</v>
      </c>
      <c r="C8" s="2104" t="s">
        <v>111</v>
      </c>
      <c r="D8" s="2071" t="s">
        <v>1103</v>
      </c>
      <c r="E8" s="2071" t="s">
        <v>112</v>
      </c>
      <c r="F8" s="2102" t="s">
        <v>1517</v>
      </c>
      <c r="G8" s="2105" t="s">
        <v>113</v>
      </c>
      <c r="H8" s="2071" t="s">
        <v>114</v>
      </c>
    </row>
    <row r="9" spans="1:9" ht="18.75">
      <c r="A9" s="472"/>
      <c r="B9" s="473"/>
      <c r="C9" s="476" t="s">
        <v>1105</v>
      </c>
      <c r="D9" s="467"/>
      <c r="E9" s="467"/>
      <c r="F9" s="474"/>
      <c r="G9" s="475"/>
    </row>
    <row r="10" spans="1:9" ht="15.75">
      <c r="A10" s="472"/>
      <c r="B10" s="473"/>
      <c r="C10" s="477" t="s">
        <v>9257</v>
      </c>
      <c r="D10" s="467"/>
      <c r="E10" s="467"/>
      <c r="F10" s="474"/>
      <c r="G10" s="475"/>
    </row>
    <row r="11" spans="1:9" ht="14.25">
      <c r="A11" s="466"/>
      <c r="B11" s="466"/>
      <c r="C11" s="470" t="s">
        <v>9258</v>
      </c>
      <c r="D11" s="467"/>
      <c r="E11" s="467"/>
      <c r="F11" s="474"/>
      <c r="G11" s="474"/>
    </row>
    <row r="12" spans="1:9" ht="14.25">
      <c r="A12" s="466"/>
      <c r="B12" s="466"/>
      <c r="C12" s="470" t="s">
        <v>9259</v>
      </c>
      <c r="D12" s="467"/>
      <c r="E12" s="467"/>
      <c r="F12" s="474"/>
      <c r="G12" s="474"/>
    </row>
    <row r="13" spans="1:9" ht="14.25">
      <c r="A13" s="2213" t="s">
        <v>9260</v>
      </c>
      <c r="B13" s="2213" t="s">
        <v>9261</v>
      </c>
      <c r="C13" s="2214" t="s">
        <v>9262</v>
      </c>
      <c r="D13" s="2215" t="s">
        <v>1134</v>
      </c>
      <c r="E13" s="2216">
        <v>1000</v>
      </c>
      <c r="F13" s="2217">
        <v>7.0000000000000007E-2</v>
      </c>
      <c r="G13" s="2078">
        <f>F13*$I$2</f>
        <v>0</v>
      </c>
      <c r="H13" s="2078">
        <f>G13-G13*$I$1</f>
        <v>0</v>
      </c>
    </row>
    <row r="14" spans="1:9" ht="14.25">
      <c r="A14" s="2213" t="s">
        <v>9263</v>
      </c>
      <c r="B14" s="2213" t="s">
        <v>9264</v>
      </c>
      <c r="C14" s="2214" t="s">
        <v>9265</v>
      </c>
      <c r="D14" s="2215" t="s">
        <v>1134</v>
      </c>
      <c r="E14" s="2216">
        <v>1000</v>
      </c>
      <c r="F14" s="2217">
        <v>0.06</v>
      </c>
      <c r="G14" s="2078">
        <f>F14*$I$2</f>
        <v>0</v>
      </c>
      <c r="H14" s="2078">
        <f>G14-G14*$I$1</f>
        <v>0</v>
      </c>
    </row>
    <row r="15" spans="1:9" ht="14.25">
      <c r="A15" s="466"/>
      <c r="B15" s="466"/>
      <c r="C15" s="470" t="s">
        <v>9266</v>
      </c>
      <c r="D15" s="467"/>
      <c r="E15" s="467"/>
      <c r="F15" s="474"/>
    </row>
    <row r="16" spans="1:9" ht="14.25">
      <c r="A16" s="2213" t="s">
        <v>9267</v>
      </c>
      <c r="B16" s="2213" t="s">
        <v>9268</v>
      </c>
      <c r="C16" s="2214" t="s">
        <v>9269</v>
      </c>
      <c r="D16" s="2215" t="s">
        <v>1112</v>
      </c>
      <c r="E16" s="2216">
        <v>1</v>
      </c>
      <c r="F16" s="2217">
        <v>19.97</v>
      </c>
      <c r="G16" s="2078">
        <f t="shared" ref="G16:G23" si="0">F16*$I$2</f>
        <v>0</v>
      </c>
      <c r="H16" s="2078">
        <f t="shared" ref="H16:H23" si="1">G16-G16*$I$1</f>
        <v>0</v>
      </c>
    </row>
    <row r="17" spans="1:8" ht="14.25">
      <c r="A17" s="2213" t="s">
        <v>9270</v>
      </c>
      <c r="B17" s="2213" t="s">
        <v>9271</v>
      </c>
      <c r="C17" s="2214" t="s">
        <v>9272</v>
      </c>
      <c r="D17" s="2215" t="s">
        <v>1112</v>
      </c>
      <c r="E17" s="2216">
        <v>1</v>
      </c>
      <c r="F17" s="2217">
        <v>19.97</v>
      </c>
      <c r="G17" s="2078">
        <f t="shared" si="0"/>
        <v>0</v>
      </c>
      <c r="H17" s="2078">
        <f t="shared" si="1"/>
        <v>0</v>
      </c>
    </row>
    <row r="18" spans="1:8" ht="14.25">
      <c r="A18" s="2213" t="s">
        <v>9273</v>
      </c>
      <c r="B18" s="2213" t="s">
        <v>9274</v>
      </c>
      <c r="C18" s="2214" t="s">
        <v>9275</v>
      </c>
      <c r="D18" s="2215" t="s">
        <v>1112</v>
      </c>
      <c r="E18" s="2216">
        <v>1</v>
      </c>
      <c r="F18" s="2217">
        <v>19.97</v>
      </c>
      <c r="G18" s="2078">
        <f t="shared" si="0"/>
        <v>0</v>
      </c>
      <c r="H18" s="2078">
        <f t="shared" si="1"/>
        <v>0</v>
      </c>
    </row>
    <row r="19" spans="1:8" ht="14.25">
      <c r="A19" s="2213" t="s">
        <v>9276</v>
      </c>
      <c r="B19" s="2213" t="s">
        <v>9277</v>
      </c>
      <c r="C19" s="2214" t="s">
        <v>9278</v>
      </c>
      <c r="D19" s="2215" t="s">
        <v>1112</v>
      </c>
      <c r="E19" s="2216">
        <v>1</v>
      </c>
      <c r="F19" s="2217">
        <v>5.62</v>
      </c>
      <c r="G19" s="2078">
        <f t="shared" si="0"/>
        <v>0</v>
      </c>
      <c r="H19" s="2078">
        <f t="shared" si="1"/>
        <v>0</v>
      </c>
    </row>
    <row r="20" spans="1:8" ht="14.25">
      <c r="A20" s="2213" t="s">
        <v>9279</v>
      </c>
      <c r="B20" s="2213" t="s">
        <v>9280</v>
      </c>
      <c r="C20" s="2214" t="s">
        <v>9281</v>
      </c>
      <c r="D20" s="2215" t="s">
        <v>1112</v>
      </c>
      <c r="E20" s="2216">
        <v>1</v>
      </c>
      <c r="F20" s="2217">
        <v>74.58</v>
      </c>
      <c r="G20" s="2078">
        <f t="shared" si="0"/>
        <v>0</v>
      </c>
      <c r="H20" s="2078">
        <f t="shared" si="1"/>
        <v>0</v>
      </c>
    </row>
    <row r="21" spans="1:8" ht="14.25">
      <c r="A21" s="2213" t="s">
        <v>9282</v>
      </c>
      <c r="B21" s="2213" t="s">
        <v>9283</v>
      </c>
      <c r="C21" s="2214" t="s">
        <v>9284</v>
      </c>
      <c r="D21" s="2215" t="s">
        <v>1112</v>
      </c>
      <c r="E21" s="2216">
        <v>1</v>
      </c>
      <c r="F21" s="2217">
        <v>74.58</v>
      </c>
      <c r="G21" s="2078">
        <f t="shared" si="0"/>
        <v>0</v>
      </c>
      <c r="H21" s="2078">
        <f t="shared" si="1"/>
        <v>0</v>
      </c>
    </row>
    <row r="22" spans="1:8" ht="14.25">
      <c r="A22" s="2213" t="s">
        <v>9285</v>
      </c>
      <c r="B22" s="2213" t="s">
        <v>9286</v>
      </c>
      <c r="C22" s="2214" t="s">
        <v>9287</v>
      </c>
      <c r="D22" s="2215" t="s">
        <v>1112</v>
      </c>
      <c r="E22" s="2216">
        <v>1</v>
      </c>
      <c r="F22" s="2217">
        <v>74.58</v>
      </c>
      <c r="G22" s="2078">
        <f t="shared" si="0"/>
        <v>0</v>
      </c>
      <c r="H22" s="2078">
        <f t="shared" si="1"/>
        <v>0</v>
      </c>
    </row>
    <row r="23" spans="1:8" ht="14.25">
      <c r="A23" s="2213" t="s">
        <v>9288</v>
      </c>
      <c r="B23" s="2213" t="s">
        <v>9289</v>
      </c>
      <c r="C23" s="2214" t="s">
        <v>9290</v>
      </c>
      <c r="D23" s="2215" t="s">
        <v>1112</v>
      </c>
      <c r="E23" s="2216">
        <v>1</v>
      </c>
      <c r="F23" s="2217">
        <v>74.58</v>
      </c>
      <c r="G23" s="2078">
        <f t="shared" si="0"/>
        <v>0</v>
      </c>
      <c r="H23" s="2078">
        <f t="shared" si="1"/>
        <v>0</v>
      </c>
    </row>
    <row r="24" spans="1:8" ht="14.25">
      <c r="A24" s="466"/>
      <c r="B24" s="466"/>
      <c r="C24" s="470" t="s">
        <v>9291</v>
      </c>
      <c r="D24" s="467"/>
      <c r="E24" s="467"/>
      <c r="F24" s="474"/>
    </row>
    <row r="25" spans="1:8" ht="14.25">
      <c r="A25" s="2213" t="s">
        <v>9292</v>
      </c>
      <c r="B25" s="2213" t="s">
        <v>9293</v>
      </c>
      <c r="C25" s="2214" t="s">
        <v>9294</v>
      </c>
      <c r="D25" s="2215" t="s">
        <v>1365</v>
      </c>
      <c r="E25" s="2216">
        <v>1</v>
      </c>
      <c r="F25" s="2218">
        <v>249.17</v>
      </c>
      <c r="G25" s="2078">
        <v>249.17</v>
      </c>
      <c r="H25" s="2078">
        <f>G25-G25*$I$1</f>
        <v>249.17</v>
      </c>
    </row>
    <row r="26" spans="1:8" ht="14.25">
      <c r="A26" s="469"/>
      <c r="B26" s="469"/>
      <c r="C26" s="470" t="s">
        <v>9295</v>
      </c>
      <c r="D26" s="83"/>
      <c r="E26" s="83"/>
      <c r="F26" s="766"/>
      <c r="G26" s="175"/>
      <c r="H26" s="175"/>
    </row>
    <row r="27" spans="1:8" ht="14.25">
      <c r="A27" s="2106" t="s">
        <v>9296</v>
      </c>
      <c r="B27" s="2106" t="s">
        <v>9297</v>
      </c>
      <c r="C27" s="2107" t="s">
        <v>9298</v>
      </c>
      <c r="D27" s="2108" t="s">
        <v>1112</v>
      </c>
      <c r="E27" s="2109">
        <v>1</v>
      </c>
      <c r="F27" s="2217">
        <v>33</v>
      </c>
      <c r="G27" s="2078">
        <f t="shared" ref="G27:G29" si="2">F27*$I$2</f>
        <v>0</v>
      </c>
      <c r="H27" s="2078">
        <f t="shared" ref="H27:H29" si="3">G27-G27*$I$1</f>
        <v>0</v>
      </c>
    </row>
    <row r="28" spans="1:8" ht="14.25">
      <c r="A28" s="2106" t="s">
        <v>9299</v>
      </c>
      <c r="B28" s="2106" t="s">
        <v>9300</v>
      </c>
      <c r="C28" s="2107" t="s">
        <v>9301</v>
      </c>
      <c r="D28" s="2108" t="s">
        <v>1112</v>
      </c>
      <c r="E28" s="2109">
        <v>1</v>
      </c>
      <c r="F28" s="2217">
        <v>33</v>
      </c>
      <c r="G28" s="2078">
        <f t="shared" si="2"/>
        <v>0</v>
      </c>
      <c r="H28" s="2078">
        <f t="shared" si="3"/>
        <v>0</v>
      </c>
    </row>
    <row r="29" spans="1:8" ht="14.25">
      <c r="A29" s="2106" t="s">
        <v>9302</v>
      </c>
      <c r="B29" s="2106" t="s">
        <v>9303</v>
      </c>
      <c r="C29" s="2107" t="s">
        <v>9304</v>
      </c>
      <c r="D29" s="2108" t="s">
        <v>1112</v>
      </c>
      <c r="E29" s="2109">
        <v>1</v>
      </c>
      <c r="F29" s="2217">
        <v>33</v>
      </c>
      <c r="G29" s="2078">
        <f t="shared" si="2"/>
        <v>0</v>
      </c>
      <c r="H29" s="2078">
        <f t="shared" si="3"/>
        <v>0</v>
      </c>
    </row>
    <row r="30" spans="1:8" ht="14.25">
      <c r="A30" s="466"/>
      <c r="B30" s="466"/>
      <c r="C30" s="470" t="s">
        <v>9305</v>
      </c>
      <c r="D30" s="467"/>
      <c r="E30" s="467"/>
      <c r="F30" s="474"/>
    </row>
    <row r="31" spans="1:8" ht="14.25">
      <c r="A31" s="2213" t="s">
        <v>9306</v>
      </c>
      <c r="B31" s="2213" t="s">
        <v>9307</v>
      </c>
      <c r="C31" s="2214" t="s">
        <v>9308</v>
      </c>
      <c r="D31" s="2215" t="s">
        <v>1112</v>
      </c>
      <c r="E31" s="2216">
        <v>1</v>
      </c>
      <c r="F31" s="2217">
        <v>0.64</v>
      </c>
      <c r="G31" s="2078">
        <f t="shared" ref="G31:G34" si="4">F31*$I$2</f>
        <v>0</v>
      </c>
      <c r="H31" s="2078">
        <f t="shared" ref="H31:H34" si="5">G31-G31*$I$1</f>
        <v>0</v>
      </c>
    </row>
    <row r="32" spans="1:8" ht="14.25">
      <c r="A32" s="2213" t="s">
        <v>9309</v>
      </c>
      <c r="B32" s="2213" t="s">
        <v>9310</v>
      </c>
      <c r="C32" s="2214" t="s">
        <v>9311</v>
      </c>
      <c r="D32" s="2215" t="s">
        <v>1112</v>
      </c>
      <c r="E32" s="2216">
        <v>1</v>
      </c>
      <c r="F32" s="2217">
        <v>52</v>
      </c>
      <c r="G32" s="2078">
        <f t="shared" si="4"/>
        <v>0</v>
      </c>
      <c r="H32" s="2078">
        <f t="shared" si="5"/>
        <v>0</v>
      </c>
    </row>
    <row r="33" spans="1:8" ht="14.25">
      <c r="A33" s="2213" t="s">
        <v>9312</v>
      </c>
      <c r="B33" s="2213" t="s">
        <v>9313</v>
      </c>
      <c r="C33" s="2214" t="s">
        <v>9314</v>
      </c>
      <c r="D33" s="2215" t="s">
        <v>1112</v>
      </c>
      <c r="E33" s="2216">
        <v>1</v>
      </c>
      <c r="F33" s="2217">
        <v>100</v>
      </c>
      <c r="G33" s="2078">
        <f t="shared" si="4"/>
        <v>0</v>
      </c>
      <c r="H33" s="2078">
        <f t="shared" si="5"/>
        <v>0</v>
      </c>
    </row>
    <row r="34" spans="1:8" ht="14.25">
      <c r="A34" s="2213" t="s">
        <v>9315</v>
      </c>
      <c r="B34" s="2213" t="s">
        <v>9316</v>
      </c>
      <c r="C34" s="2214" t="s">
        <v>9317</v>
      </c>
      <c r="D34" s="2215" t="s">
        <v>1112</v>
      </c>
      <c r="E34" s="2216">
        <v>1</v>
      </c>
      <c r="F34" s="2217">
        <v>6</v>
      </c>
      <c r="G34" s="2078">
        <f t="shared" si="4"/>
        <v>0</v>
      </c>
      <c r="H34" s="2078">
        <f t="shared" si="5"/>
        <v>0</v>
      </c>
    </row>
    <row r="35" spans="1:8" ht="14.25">
      <c r="A35" s="469"/>
      <c r="B35" s="504"/>
      <c r="C35" s="723" t="s">
        <v>9318</v>
      </c>
      <c r="D35" s="234"/>
      <c r="E35" s="234"/>
      <c r="F35" s="1371"/>
      <c r="G35" s="175"/>
      <c r="H35" s="175"/>
    </row>
    <row r="36" spans="1:8" ht="14.25">
      <c r="A36" s="469"/>
      <c r="B36" s="504"/>
      <c r="C36" s="723" t="s">
        <v>9319</v>
      </c>
      <c r="D36" s="234"/>
      <c r="E36" s="234"/>
      <c r="F36" s="1371"/>
      <c r="G36" s="175"/>
      <c r="H36" s="175"/>
    </row>
    <row r="37" spans="1:8" ht="14.25">
      <c r="A37" s="2106" t="s">
        <v>9320</v>
      </c>
      <c r="B37" s="2115" t="s">
        <v>9321</v>
      </c>
      <c r="C37" s="2107" t="s">
        <v>9322</v>
      </c>
      <c r="D37" s="2108" t="s">
        <v>1134</v>
      </c>
      <c r="E37" s="2109">
        <v>120</v>
      </c>
      <c r="F37" s="2217">
        <v>3.91</v>
      </c>
      <c r="G37" s="2078">
        <f t="shared" ref="G37" si="6">F37*$I$2</f>
        <v>0</v>
      </c>
      <c r="H37" s="2078">
        <f t="shared" ref="H37" si="7">G37-G37*$I$1</f>
        <v>0</v>
      </c>
    </row>
    <row r="38" spans="1:8" ht="14.25">
      <c r="A38" s="469"/>
      <c r="B38" s="469"/>
      <c r="C38" s="470" t="s">
        <v>9323</v>
      </c>
      <c r="D38" s="234"/>
      <c r="E38" s="234"/>
      <c r="F38" s="108"/>
      <c r="G38" s="108"/>
      <c r="H38" s="175"/>
    </row>
    <row r="39" spans="1:8" ht="14.25">
      <c r="A39" s="2106" t="s">
        <v>9324</v>
      </c>
      <c r="B39" s="2115" t="s">
        <v>9325</v>
      </c>
      <c r="C39" s="2107" t="s">
        <v>9326</v>
      </c>
      <c r="D39" s="2108" t="s">
        <v>1134</v>
      </c>
      <c r="E39" s="2109">
        <v>144</v>
      </c>
      <c r="F39" s="2077">
        <v>3.95</v>
      </c>
      <c r="G39" s="2078">
        <f t="shared" ref="G39" si="8">F39*$I$2</f>
        <v>0</v>
      </c>
      <c r="H39" s="2078">
        <f t="shared" ref="H39" si="9">G39-G39*$I$1</f>
        <v>0</v>
      </c>
    </row>
    <row r="40" spans="1:8" ht="14.25">
      <c r="A40" s="2106" t="s">
        <v>9327</v>
      </c>
      <c r="B40" s="2115" t="s">
        <v>9328</v>
      </c>
      <c r="C40" s="2107" t="s">
        <v>9329</v>
      </c>
      <c r="D40" s="2108" t="s">
        <v>1134</v>
      </c>
      <c r="E40" s="2109">
        <v>12</v>
      </c>
      <c r="F40" s="2077">
        <v>71.900000000000006</v>
      </c>
      <c r="G40" s="2078">
        <f t="shared" ref="G40:G41" si="10">F40*$I$2</f>
        <v>0</v>
      </c>
      <c r="H40" s="2078">
        <f t="shared" ref="H40:H41" si="11">G40-G40*$I$1</f>
        <v>0</v>
      </c>
    </row>
    <row r="41" spans="1:8" ht="14.25">
      <c r="A41" s="2106" t="s">
        <v>9330</v>
      </c>
      <c r="B41" s="2115" t="s">
        <v>9331</v>
      </c>
      <c r="C41" s="2107" t="s">
        <v>9332</v>
      </c>
      <c r="D41" s="2108" t="s">
        <v>1134</v>
      </c>
      <c r="E41" s="2109">
        <v>12</v>
      </c>
      <c r="F41" s="2077">
        <v>28.65</v>
      </c>
      <c r="G41" s="2078">
        <f t="shared" si="10"/>
        <v>0</v>
      </c>
      <c r="H41" s="2078">
        <f t="shared" si="11"/>
        <v>0</v>
      </c>
    </row>
    <row r="42" spans="1:8" ht="14.25">
      <c r="A42" s="469"/>
      <c r="B42" s="469"/>
      <c r="C42" s="470" t="s">
        <v>9333</v>
      </c>
      <c r="D42" s="234"/>
      <c r="E42" s="234"/>
      <c r="F42" s="108"/>
      <c r="G42" s="108"/>
      <c r="H42" s="175"/>
    </row>
    <row r="43" spans="1:8" ht="14.25">
      <c r="A43" s="2115" t="s">
        <v>9334</v>
      </c>
      <c r="B43" s="2115" t="s">
        <v>9335</v>
      </c>
      <c r="C43" s="2116" t="s">
        <v>9336</v>
      </c>
      <c r="D43" s="2086" t="s">
        <v>1134</v>
      </c>
      <c r="E43" s="2117">
        <v>12</v>
      </c>
      <c r="F43" s="2077">
        <v>9.81</v>
      </c>
      <c r="G43" s="2078">
        <f t="shared" ref="G43:G44" si="12">F43*$I$2</f>
        <v>0</v>
      </c>
      <c r="H43" s="2078">
        <f t="shared" ref="H43:H44" si="13">G43-G43*$I$1</f>
        <v>0</v>
      </c>
    </row>
    <row r="44" spans="1:8" ht="14.25">
      <c r="A44" s="2115" t="s">
        <v>9337</v>
      </c>
      <c r="B44" s="2115" t="s">
        <v>9338</v>
      </c>
      <c r="C44" s="2116" t="s">
        <v>9339</v>
      </c>
      <c r="D44" s="2086" t="s">
        <v>1134</v>
      </c>
      <c r="E44" s="2117">
        <v>30</v>
      </c>
      <c r="F44" s="2077">
        <v>10.43</v>
      </c>
      <c r="G44" s="2078">
        <f t="shared" si="12"/>
        <v>0</v>
      </c>
      <c r="H44" s="2078">
        <f t="shared" si="13"/>
        <v>0</v>
      </c>
    </row>
    <row r="45" spans="1:8" ht="14.25">
      <c r="A45" s="469"/>
      <c r="B45" s="469"/>
      <c r="C45" s="470" t="s">
        <v>9340</v>
      </c>
      <c r="D45" s="234"/>
      <c r="E45" s="234"/>
      <c r="F45" s="108"/>
      <c r="G45" s="108"/>
    </row>
    <row r="46" spans="1:8" ht="14.25">
      <c r="A46" s="2115" t="s">
        <v>9341</v>
      </c>
      <c r="B46" s="2115" t="s">
        <v>9342</v>
      </c>
      <c r="C46" s="2116" t="s">
        <v>9343</v>
      </c>
      <c r="D46" s="2086" t="s">
        <v>1134</v>
      </c>
      <c r="E46" s="2117">
        <v>12</v>
      </c>
      <c r="F46" s="2077">
        <v>7.35</v>
      </c>
      <c r="G46" s="2078">
        <f t="shared" ref="G46:G50" si="14">F46*$I$2</f>
        <v>0</v>
      </c>
      <c r="H46" s="2078">
        <f t="shared" ref="H46:H50" si="15">G46-G46*$I$1</f>
        <v>0</v>
      </c>
    </row>
    <row r="47" spans="1:8" ht="14.25">
      <c r="A47" s="2115" t="s">
        <v>9344</v>
      </c>
      <c r="B47" s="2115" t="s">
        <v>9345</v>
      </c>
      <c r="C47" s="2116" t="s">
        <v>9346</v>
      </c>
      <c r="D47" s="2086" t="s">
        <v>1134</v>
      </c>
      <c r="E47" s="2117">
        <v>20</v>
      </c>
      <c r="F47" s="2077">
        <v>9.92</v>
      </c>
      <c r="G47" s="2078">
        <f t="shared" si="14"/>
        <v>0</v>
      </c>
      <c r="H47" s="2078">
        <f t="shared" si="15"/>
        <v>0</v>
      </c>
    </row>
    <row r="48" spans="1:8" ht="14.25">
      <c r="A48" s="2115" t="s">
        <v>9347</v>
      </c>
      <c r="B48" s="2115" t="s">
        <v>9348</v>
      </c>
      <c r="C48" s="2116" t="s">
        <v>9349</v>
      </c>
      <c r="D48" s="2086" t="s">
        <v>1134</v>
      </c>
      <c r="E48" s="2117">
        <v>12</v>
      </c>
      <c r="F48" s="2077">
        <v>6.49</v>
      </c>
      <c r="G48" s="2078">
        <f t="shared" si="14"/>
        <v>0</v>
      </c>
      <c r="H48" s="2078">
        <f t="shared" si="15"/>
        <v>0</v>
      </c>
    </row>
    <row r="49" spans="1:8" ht="14.25">
      <c r="A49" s="2115" t="s">
        <v>9350</v>
      </c>
      <c r="B49" s="2115" t="s">
        <v>9351</v>
      </c>
      <c r="C49" s="2116" t="s">
        <v>9352</v>
      </c>
      <c r="D49" s="2086" t="s">
        <v>1134</v>
      </c>
      <c r="E49" s="2117">
        <v>20</v>
      </c>
      <c r="F49" s="2077">
        <v>8.86</v>
      </c>
      <c r="G49" s="2078">
        <f t="shared" si="14"/>
        <v>0</v>
      </c>
      <c r="H49" s="2078">
        <f t="shared" si="15"/>
        <v>0</v>
      </c>
    </row>
    <row r="50" spans="1:8" ht="14.25">
      <c r="A50" s="2115" t="s">
        <v>9353</v>
      </c>
      <c r="B50" s="2115" t="s">
        <v>9354</v>
      </c>
      <c r="C50" s="2116" t="s">
        <v>9355</v>
      </c>
      <c r="D50" s="2086" t="s">
        <v>1134</v>
      </c>
      <c r="E50" s="2117">
        <v>1</v>
      </c>
      <c r="F50" s="2077">
        <v>17.420000000000002</v>
      </c>
      <c r="G50" s="2078">
        <f t="shared" si="14"/>
        <v>0</v>
      </c>
      <c r="H50" s="2078">
        <f t="shared" si="15"/>
        <v>0</v>
      </c>
    </row>
    <row r="51" spans="1:8" ht="14.25">
      <c r="A51" s="469"/>
      <c r="B51" s="469"/>
      <c r="C51" s="470" t="s">
        <v>9356</v>
      </c>
      <c r="D51" s="234"/>
      <c r="E51" s="234"/>
      <c r="F51" s="108"/>
    </row>
    <row r="52" spans="1:8" ht="14.25">
      <c r="A52" s="2115" t="s">
        <v>9357</v>
      </c>
      <c r="B52" s="2115" t="s">
        <v>9358</v>
      </c>
      <c r="C52" s="2116" t="s">
        <v>9359</v>
      </c>
      <c r="D52" s="2086" t="s">
        <v>1134</v>
      </c>
      <c r="E52" s="2117">
        <v>100</v>
      </c>
      <c r="F52" s="2111">
        <v>13</v>
      </c>
      <c r="G52" s="2078">
        <f t="shared" ref="G52:G62" si="16">F52*$I$2</f>
        <v>0</v>
      </c>
      <c r="H52" s="2078">
        <f t="shared" ref="H52:H62" si="17">G52-G52*$I$1</f>
        <v>0</v>
      </c>
    </row>
    <row r="53" spans="1:8" ht="14.25">
      <c r="A53" s="2115" t="s">
        <v>9360</v>
      </c>
      <c r="B53" s="2115" t="s">
        <v>9361</v>
      </c>
      <c r="C53" s="2116" t="s">
        <v>9362</v>
      </c>
      <c r="D53" s="2086" t="s">
        <v>1134</v>
      </c>
      <c r="E53" s="2117">
        <v>100</v>
      </c>
      <c r="F53" s="2077">
        <v>0.22</v>
      </c>
      <c r="G53" s="2078">
        <v>9.1999999999999993</v>
      </c>
      <c r="H53" s="2078">
        <f t="shared" si="17"/>
        <v>9.1999999999999993</v>
      </c>
    </row>
    <row r="54" spans="1:8" ht="14.25">
      <c r="A54" s="2115" t="s">
        <v>9363</v>
      </c>
      <c r="B54" s="2115" t="s">
        <v>9364</v>
      </c>
      <c r="C54" s="2116" t="s">
        <v>9365</v>
      </c>
      <c r="D54" s="2086" t="s">
        <v>1134</v>
      </c>
      <c r="E54" s="2117">
        <v>100</v>
      </c>
      <c r="F54" s="2077">
        <v>0.65</v>
      </c>
      <c r="G54" s="2078">
        <f t="shared" si="16"/>
        <v>0</v>
      </c>
      <c r="H54" s="2078">
        <f t="shared" si="17"/>
        <v>0</v>
      </c>
    </row>
    <row r="55" spans="1:8" ht="14.25">
      <c r="A55" s="2115" t="s">
        <v>9366</v>
      </c>
      <c r="B55" s="2115" t="s">
        <v>9367</v>
      </c>
      <c r="C55" s="2116" t="s">
        <v>9368</v>
      </c>
      <c r="D55" s="2086" t="s">
        <v>1134</v>
      </c>
      <c r="E55" s="2117">
        <v>100</v>
      </c>
      <c r="F55" s="2077">
        <v>0.65</v>
      </c>
      <c r="G55" s="2078">
        <f t="shared" si="16"/>
        <v>0</v>
      </c>
      <c r="H55" s="2078">
        <f t="shared" si="17"/>
        <v>0</v>
      </c>
    </row>
    <row r="56" spans="1:8" ht="14.25">
      <c r="A56" s="2115" t="s">
        <v>9369</v>
      </c>
      <c r="B56" s="2115" t="s">
        <v>9370</v>
      </c>
      <c r="C56" s="2116" t="s">
        <v>9371</v>
      </c>
      <c r="D56" s="2086" t="s">
        <v>1134</v>
      </c>
      <c r="E56" s="2117">
        <v>200</v>
      </c>
      <c r="F56" s="2077">
        <v>8.61</v>
      </c>
      <c r="G56" s="2078">
        <f t="shared" si="16"/>
        <v>0</v>
      </c>
      <c r="H56" s="2078">
        <f t="shared" si="17"/>
        <v>0</v>
      </c>
    </row>
    <row r="57" spans="1:8" ht="14.25">
      <c r="A57" s="2115" t="s">
        <v>9372</v>
      </c>
      <c r="B57" s="2115" t="s">
        <v>9373</v>
      </c>
      <c r="C57" s="2116" t="s">
        <v>9374</v>
      </c>
      <c r="D57" s="2086" t="s">
        <v>1134</v>
      </c>
      <c r="E57" s="2117">
        <v>1</v>
      </c>
      <c r="F57" s="2077">
        <v>0.94</v>
      </c>
      <c r="G57" s="2078">
        <f t="shared" si="16"/>
        <v>0</v>
      </c>
      <c r="H57" s="2078">
        <f t="shared" si="17"/>
        <v>0</v>
      </c>
    </row>
    <row r="58" spans="1:8" ht="14.25">
      <c r="A58" s="2115" t="s">
        <v>9375</v>
      </c>
      <c r="B58" s="2115" t="s">
        <v>9376</v>
      </c>
      <c r="C58" s="2116" t="s">
        <v>9377</v>
      </c>
      <c r="D58" s="2086" t="s">
        <v>1134</v>
      </c>
      <c r="E58" s="2117">
        <v>200</v>
      </c>
      <c r="F58" s="2077">
        <v>13.71</v>
      </c>
      <c r="G58" s="2078">
        <f t="shared" si="16"/>
        <v>0</v>
      </c>
      <c r="H58" s="2078">
        <f t="shared" si="17"/>
        <v>0</v>
      </c>
    </row>
    <row r="59" spans="1:8" ht="14.25">
      <c r="A59" s="2115" t="s">
        <v>9378</v>
      </c>
      <c r="B59" s="2115" t="s">
        <v>9379</v>
      </c>
      <c r="C59" s="2116" t="s">
        <v>9380</v>
      </c>
      <c r="D59" s="2086" t="s">
        <v>1134</v>
      </c>
      <c r="E59" s="2117">
        <v>200</v>
      </c>
      <c r="F59" s="2077">
        <v>11.51</v>
      </c>
      <c r="G59" s="2078">
        <f t="shared" si="16"/>
        <v>0</v>
      </c>
      <c r="H59" s="2078">
        <f t="shared" si="17"/>
        <v>0</v>
      </c>
    </row>
    <row r="60" spans="1:8" ht="14.25">
      <c r="A60" s="2115" t="s">
        <v>9381</v>
      </c>
      <c r="B60" s="2115" t="s">
        <v>9382</v>
      </c>
      <c r="C60" s="2116" t="s">
        <v>9383</v>
      </c>
      <c r="D60" s="2086" t="s">
        <v>1134</v>
      </c>
      <c r="E60" s="2117">
        <v>1</v>
      </c>
      <c r="F60" s="2077">
        <v>1.05</v>
      </c>
      <c r="G60" s="2078">
        <f t="shared" si="16"/>
        <v>0</v>
      </c>
      <c r="H60" s="2078">
        <f t="shared" si="17"/>
        <v>0</v>
      </c>
    </row>
    <row r="61" spans="1:8" ht="14.25">
      <c r="A61" s="2115" t="s">
        <v>9384</v>
      </c>
      <c r="B61" s="2115" t="s">
        <v>9385</v>
      </c>
      <c r="C61" s="2116" t="s">
        <v>9386</v>
      </c>
      <c r="D61" s="2086" t="s">
        <v>1134</v>
      </c>
      <c r="E61" s="2117">
        <v>200</v>
      </c>
      <c r="F61" s="2077">
        <v>16.600000000000001</v>
      </c>
      <c r="G61" s="2078">
        <f t="shared" si="16"/>
        <v>0</v>
      </c>
      <c r="H61" s="2078">
        <f t="shared" si="17"/>
        <v>0</v>
      </c>
    </row>
    <row r="62" spans="1:8" ht="14.25">
      <c r="A62" s="2115" t="s">
        <v>9387</v>
      </c>
      <c r="B62" s="2115" t="s">
        <v>9388</v>
      </c>
      <c r="C62" s="2116" t="s">
        <v>9389</v>
      </c>
      <c r="D62" s="2086" t="s">
        <v>1134</v>
      </c>
      <c r="E62" s="2117">
        <v>100</v>
      </c>
      <c r="F62" s="2077">
        <v>35.909999999999997</v>
      </c>
      <c r="G62" s="2078">
        <f t="shared" si="16"/>
        <v>0</v>
      </c>
      <c r="H62" s="2078">
        <f t="shared" si="17"/>
        <v>0</v>
      </c>
    </row>
    <row r="63" spans="1:8" ht="14.25">
      <c r="A63" s="466"/>
      <c r="B63" s="466"/>
      <c r="C63" s="470" t="s">
        <v>9390</v>
      </c>
      <c r="D63" s="467"/>
      <c r="E63" s="467"/>
      <c r="F63" s="468"/>
      <c r="H63" s="478"/>
    </row>
    <row r="64" spans="1:8" ht="14.25">
      <c r="A64" s="466"/>
      <c r="B64" s="466"/>
      <c r="C64" s="470" t="s">
        <v>9391</v>
      </c>
      <c r="D64" s="467"/>
      <c r="E64" s="467"/>
      <c r="F64" s="468"/>
    </row>
    <row r="65" spans="1:8" ht="14.25">
      <c r="A65" s="2213" t="s">
        <v>9392</v>
      </c>
      <c r="B65" s="2213" t="s">
        <v>9393</v>
      </c>
      <c r="C65" s="2214" t="s">
        <v>9394</v>
      </c>
      <c r="D65" s="2215" t="s">
        <v>1134</v>
      </c>
      <c r="E65" s="2216">
        <v>12</v>
      </c>
      <c r="F65" s="2219">
        <v>9.68</v>
      </c>
      <c r="G65" s="2078">
        <f>F65*$I$2</f>
        <v>0</v>
      </c>
      <c r="H65" s="2078">
        <f>G65-G65*$I$1</f>
        <v>0</v>
      </c>
    </row>
    <row r="66" spans="1:8" ht="14.25">
      <c r="A66" s="469"/>
      <c r="B66" s="469"/>
      <c r="C66" s="470" t="s">
        <v>9395</v>
      </c>
      <c r="D66" s="234"/>
      <c r="E66" s="234"/>
      <c r="F66" s="108"/>
      <c r="G66" s="108"/>
      <c r="H66" s="2111"/>
    </row>
    <row r="67" spans="1:8" ht="14.25">
      <c r="A67" s="2115" t="s">
        <v>9396</v>
      </c>
      <c r="B67" s="2115" t="s">
        <v>9397</v>
      </c>
      <c r="C67" s="2116" t="s">
        <v>9398</v>
      </c>
      <c r="D67" s="2086" t="s">
        <v>1134</v>
      </c>
      <c r="E67" s="2117">
        <v>12</v>
      </c>
      <c r="F67" s="2077">
        <v>6.95</v>
      </c>
      <c r="G67" s="2078">
        <f t="shared" ref="G67:G71" si="18">F67*$I$2</f>
        <v>0</v>
      </c>
      <c r="H67" s="2078">
        <f t="shared" ref="H67:H71" si="19">G67-G67*$I$1</f>
        <v>0</v>
      </c>
    </row>
    <row r="68" spans="1:8" ht="14.25">
      <c r="A68" s="2115" t="s">
        <v>9399</v>
      </c>
      <c r="B68" s="2115" t="s">
        <v>9400</v>
      </c>
      <c r="C68" s="2116" t="s">
        <v>9401</v>
      </c>
      <c r="D68" s="2086" t="s">
        <v>1134</v>
      </c>
      <c r="E68" s="2117">
        <v>20</v>
      </c>
      <c r="F68" s="2077">
        <v>10.71</v>
      </c>
      <c r="G68" s="2078">
        <f t="shared" si="18"/>
        <v>0</v>
      </c>
      <c r="H68" s="2078">
        <f t="shared" si="19"/>
        <v>0</v>
      </c>
    </row>
    <row r="69" spans="1:8" ht="14.25">
      <c r="A69" s="2115" t="s">
        <v>9402</v>
      </c>
      <c r="B69" s="2115" t="s">
        <v>9403</v>
      </c>
      <c r="C69" s="2116" t="s">
        <v>9404</v>
      </c>
      <c r="D69" s="2086" t="s">
        <v>1134</v>
      </c>
      <c r="E69" s="2117">
        <v>12</v>
      </c>
      <c r="F69" s="2077">
        <v>6.95</v>
      </c>
      <c r="G69" s="2078">
        <f t="shared" si="18"/>
        <v>0</v>
      </c>
      <c r="H69" s="2078">
        <f t="shared" si="19"/>
        <v>0</v>
      </c>
    </row>
    <row r="70" spans="1:8" ht="14.25">
      <c r="A70" s="2115" t="s">
        <v>9405</v>
      </c>
      <c r="B70" s="2115" t="s">
        <v>9406</v>
      </c>
      <c r="C70" s="2116" t="s">
        <v>9407</v>
      </c>
      <c r="D70" s="2086" t="s">
        <v>1134</v>
      </c>
      <c r="E70" s="2117">
        <v>12</v>
      </c>
      <c r="F70" s="2077">
        <v>9.76</v>
      </c>
      <c r="G70" s="2078">
        <f t="shared" si="18"/>
        <v>0</v>
      </c>
      <c r="H70" s="2078">
        <f t="shared" si="19"/>
        <v>0</v>
      </c>
    </row>
    <row r="71" spans="1:8" ht="14.25">
      <c r="A71" s="2115" t="s">
        <v>9408</v>
      </c>
      <c r="B71" s="2115" t="s">
        <v>9409</v>
      </c>
      <c r="C71" s="2116" t="s">
        <v>9410</v>
      </c>
      <c r="D71" s="2086" t="s">
        <v>1134</v>
      </c>
      <c r="E71" s="2117">
        <v>12</v>
      </c>
      <c r="F71" s="2077">
        <v>6.95</v>
      </c>
      <c r="G71" s="2078">
        <f t="shared" si="18"/>
        <v>0</v>
      </c>
      <c r="H71" s="2078">
        <f t="shared" si="19"/>
        <v>0</v>
      </c>
    </row>
    <row r="72" spans="1:8" ht="14.25">
      <c r="A72" s="469"/>
      <c r="B72" s="469"/>
      <c r="C72" s="470" t="s">
        <v>9411</v>
      </c>
      <c r="D72" s="234"/>
      <c r="E72" s="234"/>
      <c r="F72" s="108"/>
      <c r="H72" s="1974"/>
    </row>
    <row r="73" spans="1:8" ht="14.25">
      <c r="A73" s="2115" t="s">
        <v>9412</v>
      </c>
      <c r="B73" s="2115" t="s">
        <v>9413</v>
      </c>
      <c r="C73" s="2116" t="s">
        <v>9414</v>
      </c>
      <c r="D73" s="2086" t="s">
        <v>1134</v>
      </c>
      <c r="E73" s="2117">
        <v>12</v>
      </c>
      <c r="F73" s="2077">
        <v>5.97</v>
      </c>
      <c r="G73" s="2078">
        <f t="shared" ref="G73:G79" si="20">F73*$I$2</f>
        <v>0</v>
      </c>
      <c r="H73" s="2078">
        <f t="shared" ref="H73:H79" si="21">G73-G73*$I$1</f>
        <v>0</v>
      </c>
    </row>
    <row r="74" spans="1:8" ht="14.25">
      <c r="A74" s="2115" t="s">
        <v>9415</v>
      </c>
      <c r="B74" s="2115" t="s">
        <v>9416</v>
      </c>
      <c r="C74" s="2116" t="s">
        <v>9417</v>
      </c>
      <c r="D74" s="2086" t="s">
        <v>1134</v>
      </c>
      <c r="E74" s="2117">
        <v>20</v>
      </c>
      <c r="F74" s="2077">
        <v>8.7799999999999994</v>
      </c>
      <c r="G74" s="2078">
        <f t="shared" si="20"/>
        <v>0</v>
      </c>
      <c r="H74" s="2078">
        <f t="shared" si="21"/>
        <v>0</v>
      </c>
    </row>
    <row r="75" spans="1:8" ht="14.25">
      <c r="A75" s="2115" t="s">
        <v>9418</v>
      </c>
      <c r="B75" s="2115" t="s">
        <v>9419</v>
      </c>
      <c r="C75" s="2116" t="s">
        <v>9420</v>
      </c>
      <c r="D75" s="2086" t="s">
        <v>1134</v>
      </c>
      <c r="E75" s="2117">
        <v>12</v>
      </c>
      <c r="F75" s="2077">
        <v>5.97</v>
      </c>
      <c r="G75" s="2078">
        <f t="shared" si="20"/>
        <v>0</v>
      </c>
      <c r="H75" s="2078">
        <f t="shared" si="21"/>
        <v>0</v>
      </c>
    </row>
    <row r="76" spans="1:8" ht="14.25">
      <c r="A76" s="2115" t="s">
        <v>9421</v>
      </c>
      <c r="B76" s="2115" t="s">
        <v>9422</v>
      </c>
      <c r="C76" s="2116" t="s">
        <v>9423</v>
      </c>
      <c r="D76" s="2086" t="s">
        <v>1134</v>
      </c>
      <c r="E76" s="2117">
        <v>20</v>
      </c>
      <c r="F76" s="2077">
        <v>8.7799999999999994</v>
      </c>
      <c r="G76" s="2078">
        <f t="shared" si="20"/>
        <v>0</v>
      </c>
      <c r="H76" s="2078">
        <f t="shared" si="21"/>
        <v>0</v>
      </c>
    </row>
    <row r="77" spans="1:8" ht="14.25">
      <c r="A77" s="2115" t="s">
        <v>9424</v>
      </c>
      <c r="B77" s="2115" t="s">
        <v>9425</v>
      </c>
      <c r="C77" s="2116" t="s">
        <v>9426</v>
      </c>
      <c r="D77" s="2086" t="s">
        <v>1134</v>
      </c>
      <c r="E77" s="2117">
        <v>12</v>
      </c>
      <c r="F77" s="2077">
        <v>5.97</v>
      </c>
      <c r="G77" s="2078">
        <f t="shared" si="20"/>
        <v>0</v>
      </c>
      <c r="H77" s="2078">
        <f t="shared" si="21"/>
        <v>0</v>
      </c>
    </row>
    <row r="78" spans="1:8" ht="14.25">
      <c r="A78" s="2115" t="s">
        <v>9427</v>
      </c>
      <c r="B78" s="2115" t="s">
        <v>9428</v>
      </c>
      <c r="C78" s="2116" t="s">
        <v>9429</v>
      </c>
      <c r="D78" s="2086" t="s">
        <v>1134</v>
      </c>
      <c r="E78" s="2117">
        <v>12</v>
      </c>
      <c r="F78" s="2077">
        <v>5.97</v>
      </c>
      <c r="G78" s="1974">
        <f t="shared" si="20"/>
        <v>0</v>
      </c>
      <c r="H78" s="1974">
        <f t="shared" si="21"/>
        <v>0</v>
      </c>
    </row>
    <row r="79" spans="1:8" ht="14.25">
      <c r="A79" s="2115" t="s">
        <v>9430</v>
      </c>
      <c r="B79" s="2115" t="s">
        <v>9431</v>
      </c>
      <c r="C79" s="2116" t="s">
        <v>9432</v>
      </c>
      <c r="D79" s="2086" t="s">
        <v>1134</v>
      </c>
      <c r="E79" s="2117">
        <v>12</v>
      </c>
      <c r="F79" s="2220">
        <v>9.93</v>
      </c>
      <c r="G79" s="436">
        <f t="shared" si="20"/>
        <v>0</v>
      </c>
      <c r="H79" s="436">
        <f t="shared" si="21"/>
        <v>0</v>
      </c>
    </row>
    <row r="80" spans="1:8" ht="14.25">
      <c r="A80" s="231"/>
      <c r="B80" s="231"/>
      <c r="C80" s="723" t="s">
        <v>9433</v>
      </c>
      <c r="D80" s="194"/>
      <c r="E80" s="195"/>
      <c r="F80" s="585"/>
      <c r="G80" s="175"/>
      <c r="H80" s="175"/>
    </row>
    <row r="81" spans="1:8" ht="14.25">
      <c r="A81" s="466"/>
      <c r="B81" s="466"/>
      <c r="C81" s="470" t="s">
        <v>9434</v>
      </c>
      <c r="D81" s="467"/>
      <c r="E81" s="467"/>
      <c r="F81" s="468"/>
      <c r="H81" s="478"/>
    </row>
    <row r="82" spans="1:8" ht="14.25">
      <c r="A82" s="2221" t="s">
        <v>9435</v>
      </c>
      <c r="B82" s="2221" t="s">
        <v>9436</v>
      </c>
      <c r="C82" s="2222" t="s">
        <v>9437</v>
      </c>
      <c r="D82" s="2215" t="s">
        <v>1112</v>
      </c>
      <c r="E82" s="2216">
        <v>1</v>
      </c>
      <c r="F82" s="2212">
        <v>35.44</v>
      </c>
      <c r="G82" s="436">
        <f t="shared" ref="G82:G87" si="22">F82*$I$2</f>
        <v>0</v>
      </c>
      <c r="H82" s="436">
        <f t="shared" ref="H82:H87" si="23">G82-G82*$I$1</f>
        <v>0</v>
      </c>
    </row>
    <row r="83" spans="1:8" ht="14.25">
      <c r="A83" s="2221" t="s">
        <v>9438</v>
      </c>
      <c r="B83" s="2221" t="s">
        <v>9439</v>
      </c>
      <c r="C83" s="2222" t="s">
        <v>9440</v>
      </c>
      <c r="D83" s="2215" t="s">
        <v>1112</v>
      </c>
      <c r="E83" s="2216">
        <v>1</v>
      </c>
      <c r="F83" s="2212">
        <v>217.59</v>
      </c>
      <c r="G83" s="221">
        <f t="shared" si="22"/>
        <v>0</v>
      </c>
      <c r="H83" s="221">
        <f t="shared" si="23"/>
        <v>0</v>
      </c>
    </row>
    <row r="84" spans="1:8" ht="14.25">
      <c r="A84" s="2221" t="s">
        <v>9441</v>
      </c>
      <c r="B84" s="2221" t="s">
        <v>9442</v>
      </c>
      <c r="C84" s="2222" t="s">
        <v>9443</v>
      </c>
      <c r="D84" s="2215" t="s">
        <v>1112</v>
      </c>
      <c r="E84" s="2216">
        <v>1</v>
      </c>
      <c r="F84" s="2212">
        <v>240.68</v>
      </c>
      <c r="G84" s="2078">
        <f t="shared" si="22"/>
        <v>0</v>
      </c>
      <c r="H84" s="2078">
        <f t="shared" si="23"/>
        <v>0</v>
      </c>
    </row>
    <row r="85" spans="1:8" ht="14.25">
      <c r="A85" s="2221" t="s">
        <v>9444</v>
      </c>
      <c r="B85" s="2221" t="s">
        <v>9445</v>
      </c>
      <c r="C85" s="2222" t="s">
        <v>9446</v>
      </c>
      <c r="D85" s="2215" t="s">
        <v>1112</v>
      </c>
      <c r="E85" s="2216">
        <v>1</v>
      </c>
      <c r="F85" s="2212">
        <v>197.99</v>
      </c>
      <c r="G85" s="2078">
        <f t="shared" si="22"/>
        <v>0</v>
      </c>
      <c r="H85" s="2078">
        <f t="shared" si="23"/>
        <v>0</v>
      </c>
    </row>
    <row r="86" spans="1:8" ht="14.25">
      <c r="A86" s="2221" t="s">
        <v>9447</v>
      </c>
      <c r="B86" s="2221" t="s">
        <v>9448</v>
      </c>
      <c r="C86" s="2222" t="s">
        <v>9449</v>
      </c>
      <c r="D86" s="2215" t="s">
        <v>1112</v>
      </c>
      <c r="E86" s="2216">
        <v>1</v>
      </c>
      <c r="F86" s="2212">
        <v>170.73</v>
      </c>
      <c r="G86" s="2078">
        <f t="shared" si="22"/>
        <v>0</v>
      </c>
      <c r="H86" s="2078">
        <f t="shared" si="23"/>
        <v>0</v>
      </c>
    </row>
    <row r="87" spans="1:8" ht="14.25">
      <c r="A87" s="2221" t="s">
        <v>9450</v>
      </c>
      <c r="B87" s="2221" t="s">
        <v>9451</v>
      </c>
      <c r="C87" s="2222" t="s">
        <v>9452</v>
      </c>
      <c r="D87" s="2215" t="s">
        <v>1112</v>
      </c>
      <c r="E87" s="2216">
        <v>1</v>
      </c>
      <c r="F87" s="2212">
        <v>35.44</v>
      </c>
      <c r="G87" s="2078">
        <f t="shared" si="22"/>
        <v>0</v>
      </c>
      <c r="H87" s="2078">
        <f t="shared" si="23"/>
        <v>0</v>
      </c>
    </row>
    <row r="88" spans="1:8" ht="14.25">
      <c r="A88" s="466"/>
      <c r="B88" s="466"/>
      <c r="C88" s="470" t="s">
        <v>9453</v>
      </c>
      <c r="D88" s="467"/>
      <c r="E88" s="467"/>
      <c r="F88" s="108"/>
      <c r="G88" s="474"/>
      <c r="H88" s="2078"/>
    </row>
    <row r="89" spans="1:8" ht="14.25">
      <c r="A89" s="2221" t="s">
        <v>9454</v>
      </c>
      <c r="B89" s="2221" t="s">
        <v>9455</v>
      </c>
      <c r="C89" s="2222" t="s">
        <v>9456</v>
      </c>
      <c r="D89" s="2215" t="s">
        <v>1112</v>
      </c>
      <c r="E89" s="2216">
        <v>1</v>
      </c>
      <c r="F89" s="2212">
        <v>13.2</v>
      </c>
      <c r="G89" s="2078">
        <f t="shared" ref="G89:G95" si="24">F89*$I$2</f>
        <v>0</v>
      </c>
      <c r="H89" s="2078">
        <f t="shared" ref="H89:H95" si="25">G89-G89*$I$1</f>
        <v>0</v>
      </c>
    </row>
    <row r="90" spans="1:8" ht="14.25">
      <c r="A90" s="2221" t="s">
        <v>9457</v>
      </c>
      <c r="B90" s="2221" t="s">
        <v>9458</v>
      </c>
      <c r="C90" s="2222" t="s">
        <v>9459</v>
      </c>
      <c r="D90" s="2215" t="s">
        <v>1112</v>
      </c>
      <c r="E90" s="2216">
        <v>1</v>
      </c>
      <c r="F90" s="2212">
        <v>17.5</v>
      </c>
      <c r="G90" s="2078">
        <f t="shared" si="24"/>
        <v>0</v>
      </c>
      <c r="H90" s="2078">
        <f t="shared" si="25"/>
        <v>0</v>
      </c>
    </row>
    <row r="91" spans="1:8" ht="14.25">
      <c r="A91" s="2221" t="s">
        <v>9460</v>
      </c>
      <c r="B91" s="2221" t="s">
        <v>9461</v>
      </c>
      <c r="C91" s="2222" t="s">
        <v>9462</v>
      </c>
      <c r="D91" s="2215" t="s">
        <v>1112</v>
      </c>
      <c r="E91" s="2216">
        <v>1</v>
      </c>
      <c r="F91" s="2212">
        <v>9.6999999999999993</v>
      </c>
      <c r="G91" s="2078">
        <f t="shared" si="24"/>
        <v>0</v>
      </c>
      <c r="H91" s="2078">
        <f t="shared" si="25"/>
        <v>0</v>
      </c>
    </row>
    <row r="92" spans="1:8" ht="14.25">
      <c r="A92" s="2221" t="s">
        <v>9463</v>
      </c>
      <c r="B92" s="2221" t="s">
        <v>9464</v>
      </c>
      <c r="C92" s="2222" t="s">
        <v>9465</v>
      </c>
      <c r="D92" s="2215" t="s">
        <v>1112</v>
      </c>
      <c r="E92" s="2216">
        <v>1</v>
      </c>
      <c r="F92" s="2212">
        <v>16.899999999999999</v>
      </c>
      <c r="G92" s="2078">
        <f t="shared" si="24"/>
        <v>0</v>
      </c>
      <c r="H92" s="2078">
        <f t="shared" si="25"/>
        <v>0</v>
      </c>
    </row>
    <row r="93" spans="1:8" ht="14.25">
      <c r="A93" s="2221" t="s">
        <v>9466</v>
      </c>
      <c r="B93" s="2221" t="s">
        <v>9467</v>
      </c>
      <c r="C93" s="2222" t="s">
        <v>9468</v>
      </c>
      <c r="D93" s="2215" t="s">
        <v>1112</v>
      </c>
      <c r="E93" s="2216">
        <v>1</v>
      </c>
      <c r="F93" s="2212">
        <v>7.6</v>
      </c>
      <c r="G93" s="2078">
        <f t="shared" si="24"/>
        <v>0</v>
      </c>
      <c r="H93" s="2078">
        <f t="shared" si="25"/>
        <v>0</v>
      </c>
    </row>
    <row r="94" spans="1:8" ht="14.25">
      <c r="A94" s="2221" t="s">
        <v>9469</v>
      </c>
      <c r="B94" s="2221" t="s">
        <v>9470</v>
      </c>
      <c r="C94" s="2222" t="s">
        <v>9471</v>
      </c>
      <c r="D94" s="2215" t="s">
        <v>1112</v>
      </c>
      <c r="E94" s="2216">
        <v>1</v>
      </c>
      <c r="F94" s="2212">
        <v>16.7</v>
      </c>
      <c r="G94" s="2078">
        <f t="shared" si="24"/>
        <v>0</v>
      </c>
      <c r="H94" s="2078">
        <f t="shared" si="25"/>
        <v>0</v>
      </c>
    </row>
    <row r="95" spans="1:8" ht="14.25">
      <c r="A95" s="2221" t="s">
        <v>9472</v>
      </c>
      <c r="B95" s="2221" t="s">
        <v>9473</v>
      </c>
      <c r="C95" s="2222" t="s">
        <v>9474</v>
      </c>
      <c r="D95" s="2215" t="s">
        <v>1112</v>
      </c>
      <c r="E95" s="2216">
        <v>1</v>
      </c>
      <c r="F95" s="2212">
        <v>2.81</v>
      </c>
      <c r="G95" s="2078">
        <f t="shared" si="24"/>
        <v>0</v>
      </c>
      <c r="H95" s="2078">
        <f t="shared" si="25"/>
        <v>0</v>
      </c>
    </row>
    <row r="96" spans="1:8" ht="14.25">
      <c r="A96" s="466"/>
      <c r="B96" s="466"/>
      <c r="C96" s="470" t="s">
        <v>9475</v>
      </c>
      <c r="D96" s="467"/>
      <c r="E96" s="467"/>
      <c r="F96" s="108"/>
      <c r="H96" s="2111"/>
    </row>
    <row r="97" spans="1:8" ht="14.25">
      <c r="A97" s="2213" t="s">
        <v>9476</v>
      </c>
      <c r="B97" s="2213" t="s">
        <v>9477</v>
      </c>
      <c r="C97" s="2214" t="s">
        <v>9478</v>
      </c>
      <c r="D97" s="2215" t="s">
        <v>1112</v>
      </c>
      <c r="E97" s="2216">
        <v>1</v>
      </c>
      <c r="F97" s="2212">
        <v>95.3</v>
      </c>
      <c r="G97" s="2078">
        <f t="shared" ref="G97:G99" si="26">F97*$I$2</f>
        <v>0</v>
      </c>
      <c r="H97" s="2078">
        <f t="shared" ref="H97:H99" si="27">G97-G97*$I$1</f>
        <v>0</v>
      </c>
    </row>
    <row r="98" spans="1:8" ht="14.25">
      <c r="A98" s="2213" t="s">
        <v>9479</v>
      </c>
      <c r="B98" s="2213" t="s">
        <v>9480</v>
      </c>
      <c r="C98" s="2214" t="s">
        <v>9481</v>
      </c>
      <c r="D98" s="2215" t="s">
        <v>1112</v>
      </c>
      <c r="E98" s="2216">
        <v>1</v>
      </c>
      <c r="F98" s="2212">
        <v>126.2</v>
      </c>
      <c r="G98" s="2078">
        <f t="shared" si="26"/>
        <v>0</v>
      </c>
      <c r="H98" s="1974">
        <f t="shared" si="27"/>
        <v>0</v>
      </c>
    </row>
    <row r="99" spans="1:8" ht="14.25">
      <c r="A99" s="2213" t="s">
        <v>9482</v>
      </c>
      <c r="B99" s="2213" t="s">
        <v>9483</v>
      </c>
      <c r="C99" s="2214" t="s">
        <v>9484</v>
      </c>
      <c r="D99" s="2215" t="s">
        <v>1112</v>
      </c>
      <c r="E99" s="2216">
        <v>1</v>
      </c>
      <c r="F99" s="2212">
        <v>33.67</v>
      </c>
      <c r="G99" s="2118">
        <f t="shared" si="26"/>
        <v>0</v>
      </c>
      <c r="H99" s="436">
        <f t="shared" si="27"/>
        <v>0</v>
      </c>
    </row>
    <row r="100" spans="1:8" ht="14.25">
      <c r="A100" s="466"/>
      <c r="B100" s="466"/>
      <c r="C100" s="470" t="s">
        <v>9485</v>
      </c>
      <c r="D100" s="467"/>
      <c r="E100" s="467"/>
      <c r="F100" s="468"/>
      <c r="H100" s="478"/>
    </row>
    <row r="101" spans="1:8" ht="14.25">
      <c r="A101" s="469"/>
      <c r="B101" s="504"/>
      <c r="C101" s="723" t="s">
        <v>9486</v>
      </c>
      <c r="D101" s="234"/>
      <c r="E101" s="234"/>
      <c r="F101" s="468"/>
      <c r="H101" s="478"/>
    </row>
    <row r="102" spans="1:8" ht="14.25">
      <c r="A102" s="2115" t="s">
        <v>9487</v>
      </c>
      <c r="B102" s="2223" t="s">
        <v>9488</v>
      </c>
      <c r="C102" s="2116" t="s">
        <v>9489</v>
      </c>
      <c r="D102" s="2086" t="s">
        <v>1134</v>
      </c>
      <c r="E102" s="2117">
        <v>48</v>
      </c>
      <c r="F102" s="2077">
        <v>1.1399999999999999</v>
      </c>
      <c r="G102" s="2118">
        <f t="shared" ref="G102:G106" si="28">F102*$I$2</f>
        <v>0</v>
      </c>
      <c r="H102" s="436">
        <f t="shared" ref="H102:H106" si="29">G102-G102*$I$1</f>
        <v>0</v>
      </c>
    </row>
    <row r="103" spans="1:8" ht="14.25">
      <c r="A103" s="2115" t="s">
        <v>9490</v>
      </c>
      <c r="B103" s="2223" t="s">
        <v>9491</v>
      </c>
      <c r="C103" s="2116" t="s">
        <v>9492</v>
      </c>
      <c r="D103" s="2086" t="s">
        <v>1134</v>
      </c>
      <c r="E103" s="2117">
        <v>36</v>
      </c>
      <c r="F103" s="2077">
        <v>1.52</v>
      </c>
      <c r="G103" s="2118">
        <f t="shared" si="28"/>
        <v>0</v>
      </c>
      <c r="H103" s="436">
        <f t="shared" si="29"/>
        <v>0</v>
      </c>
    </row>
    <row r="104" spans="1:8" ht="14.25">
      <c r="A104" s="2115" t="s">
        <v>9493</v>
      </c>
      <c r="B104" s="2223" t="s">
        <v>9494</v>
      </c>
      <c r="C104" s="2116" t="s">
        <v>9495</v>
      </c>
      <c r="D104" s="2086" t="s">
        <v>1134</v>
      </c>
      <c r="E104" s="2117">
        <v>30</v>
      </c>
      <c r="F104" s="2077">
        <v>1.891</v>
      </c>
      <c r="G104" s="2118">
        <f t="shared" si="28"/>
        <v>0</v>
      </c>
      <c r="H104" s="436">
        <f t="shared" si="29"/>
        <v>0</v>
      </c>
    </row>
    <row r="105" spans="1:8" ht="14.25">
      <c r="A105" s="2115" t="s">
        <v>9496</v>
      </c>
      <c r="B105" s="2223" t="s">
        <v>9497</v>
      </c>
      <c r="C105" s="2116" t="s">
        <v>9498</v>
      </c>
      <c r="D105" s="2086" t="s">
        <v>1134</v>
      </c>
      <c r="E105" s="2117">
        <v>24</v>
      </c>
      <c r="F105" s="2077">
        <v>2.2799999999999998</v>
      </c>
      <c r="G105" s="2118">
        <f t="shared" si="28"/>
        <v>0</v>
      </c>
      <c r="H105" s="436">
        <f t="shared" si="29"/>
        <v>0</v>
      </c>
    </row>
    <row r="106" spans="1:8" ht="14.25">
      <c r="A106" s="2115" t="s">
        <v>9499</v>
      </c>
      <c r="B106" s="2223" t="s">
        <v>9500</v>
      </c>
      <c r="C106" s="2116" t="s">
        <v>9501</v>
      </c>
      <c r="D106" s="2086" t="s">
        <v>1134</v>
      </c>
      <c r="E106" s="2117">
        <v>18</v>
      </c>
      <c r="F106" s="2077">
        <v>3.04</v>
      </c>
      <c r="G106" s="2118">
        <f t="shared" si="28"/>
        <v>0</v>
      </c>
      <c r="H106" s="436">
        <f t="shared" si="29"/>
        <v>0</v>
      </c>
    </row>
    <row r="107" spans="1:8" ht="14.25">
      <c r="A107" s="466"/>
      <c r="B107" s="466"/>
      <c r="C107" s="470" t="s">
        <v>9502</v>
      </c>
      <c r="D107" s="467"/>
      <c r="E107" s="467"/>
      <c r="F107" s="474"/>
      <c r="H107" s="2111"/>
    </row>
    <row r="108" spans="1:8" ht="14.25">
      <c r="A108" s="2213" t="s">
        <v>9503</v>
      </c>
      <c r="B108" s="2213" t="s">
        <v>9504</v>
      </c>
      <c r="C108" s="2214" t="s">
        <v>9505</v>
      </c>
      <c r="D108" s="2215" t="s">
        <v>1134</v>
      </c>
      <c r="E108" s="2216">
        <v>48</v>
      </c>
      <c r="F108" s="2219">
        <v>0.96899999999999997</v>
      </c>
      <c r="G108" s="2078">
        <f t="shared" ref="G108:G111" si="30">F108*$I$2</f>
        <v>0</v>
      </c>
      <c r="H108" s="2078">
        <f t="shared" ref="H108:H111" si="31">G108-G108*$I$1</f>
        <v>0</v>
      </c>
    </row>
    <row r="109" spans="1:8" ht="14.25">
      <c r="A109" s="2213" t="s">
        <v>9506</v>
      </c>
      <c r="B109" s="2213" t="s">
        <v>9507</v>
      </c>
      <c r="C109" s="2214" t="s">
        <v>9508</v>
      </c>
      <c r="D109" s="2215" t="s">
        <v>1134</v>
      </c>
      <c r="E109" s="2216">
        <v>36</v>
      </c>
      <c r="F109" s="2219">
        <v>1.2954000000000001</v>
      </c>
      <c r="G109" s="2078">
        <f t="shared" si="30"/>
        <v>0</v>
      </c>
      <c r="H109" s="2078">
        <f t="shared" si="31"/>
        <v>0</v>
      </c>
    </row>
    <row r="110" spans="1:8" ht="14.25">
      <c r="A110" s="2213" t="s">
        <v>9509</v>
      </c>
      <c r="B110" s="2213" t="s">
        <v>9510</v>
      </c>
      <c r="C110" s="2214" t="s">
        <v>9511</v>
      </c>
      <c r="D110" s="2215" t="s">
        <v>1134</v>
      </c>
      <c r="E110" s="2216">
        <v>24</v>
      </c>
      <c r="F110" s="2219">
        <v>1.9481999999999999</v>
      </c>
      <c r="G110" s="2078">
        <f t="shared" si="30"/>
        <v>0</v>
      </c>
      <c r="H110" s="1974">
        <f t="shared" si="31"/>
        <v>0</v>
      </c>
    </row>
    <row r="111" spans="1:8" ht="14.25">
      <c r="A111" s="2213" t="s">
        <v>9512</v>
      </c>
      <c r="B111" s="2213" t="s">
        <v>9513</v>
      </c>
      <c r="C111" s="2214" t="s">
        <v>9514</v>
      </c>
      <c r="D111" s="2215" t="s">
        <v>1134</v>
      </c>
      <c r="E111" s="2216">
        <v>18</v>
      </c>
      <c r="F111" s="2219">
        <v>2.5908000000000002</v>
      </c>
      <c r="G111" s="2118">
        <f t="shared" si="30"/>
        <v>0</v>
      </c>
      <c r="H111" s="436">
        <f t="shared" si="31"/>
        <v>0</v>
      </c>
    </row>
    <row r="112" spans="1:8" ht="14.25">
      <c r="A112" s="466"/>
      <c r="B112" s="466"/>
      <c r="C112" s="470" t="s">
        <v>9515</v>
      </c>
      <c r="D112" s="467"/>
      <c r="E112" s="467"/>
      <c r="F112" s="474"/>
      <c r="G112" s="474"/>
      <c r="H112" s="478"/>
    </row>
    <row r="113" spans="1:8" ht="14.25">
      <c r="A113" s="469"/>
      <c r="B113" s="504"/>
      <c r="C113" s="723" t="s">
        <v>9516</v>
      </c>
      <c r="D113" s="234"/>
      <c r="E113" s="234"/>
      <c r="F113" s="108"/>
      <c r="G113" s="108"/>
      <c r="H113" s="478"/>
    </row>
    <row r="114" spans="1:8" ht="14.25">
      <c r="A114" s="2115" t="s">
        <v>9517</v>
      </c>
      <c r="B114" s="2115" t="s">
        <v>9518</v>
      </c>
      <c r="C114" s="2116" t="s">
        <v>9519</v>
      </c>
      <c r="D114" s="2086" t="s">
        <v>1134</v>
      </c>
      <c r="E114" s="2117">
        <v>300</v>
      </c>
      <c r="F114" s="2077">
        <v>4.99</v>
      </c>
      <c r="G114" s="2118">
        <f t="shared" ref="G114:G129" si="32">F114*$I$2</f>
        <v>0</v>
      </c>
      <c r="H114" s="436">
        <f t="shared" ref="H114:H129" si="33">G114-G114*$I$1</f>
        <v>0</v>
      </c>
    </row>
    <row r="115" spans="1:8" ht="14.25">
      <c r="A115" s="2115" t="s">
        <v>9520</v>
      </c>
      <c r="B115" s="2115" t="s">
        <v>9521</v>
      </c>
      <c r="C115" s="2116" t="s">
        <v>9522</v>
      </c>
      <c r="D115" s="2086" t="s">
        <v>1134</v>
      </c>
      <c r="E115" s="2117">
        <v>300</v>
      </c>
      <c r="F115" s="2077">
        <v>6.08</v>
      </c>
      <c r="G115" s="2118">
        <f t="shared" si="32"/>
        <v>0</v>
      </c>
      <c r="H115" s="436">
        <f t="shared" si="33"/>
        <v>0</v>
      </c>
    </row>
    <row r="116" spans="1:8" ht="14.25">
      <c r="A116" s="2115" t="s">
        <v>9523</v>
      </c>
      <c r="B116" s="2115" t="s">
        <v>9524</v>
      </c>
      <c r="C116" s="2116" t="s">
        <v>9525</v>
      </c>
      <c r="D116" s="2086" t="s">
        <v>1134</v>
      </c>
      <c r="E116" s="2117">
        <v>300</v>
      </c>
      <c r="F116" s="2077">
        <v>4.99</v>
      </c>
      <c r="G116" s="2118">
        <f t="shared" si="32"/>
        <v>0</v>
      </c>
      <c r="H116" s="436">
        <f t="shared" si="33"/>
        <v>0</v>
      </c>
    </row>
    <row r="117" spans="1:8" ht="14.25">
      <c r="A117" s="2115" t="s">
        <v>9526</v>
      </c>
      <c r="B117" s="2115" t="s">
        <v>9527</v>
      </c>
      <c r="C117" s="2116" t="s">
        <v>9528</v>
      </c>
      <c r="D117" s="2086" t="s">
        <v>1134</v>
      </c>
      <c r="E117" s="2117">
        <v>300</v>
      </c>
      <c r="F117" s="2077">
        <v>4.99</v>
      </c>
      <c r="G117" s="2118">
        <f t="shared" si="32"/>
        <v>0</v>
      </c>
      <c r="H117" s="436">
        <f t="shared" si="33"/>
        <v>0</v>
      </c>
    </row>
    <row r="118" spans="1:8" ht="14.25">
      <c r="A118" s="2115" t="s">
        <v>9529</v>
      </c>
      <c r="B118" s="2115" t="s">
        <v>9530</v>
      </c>
      <c r="C118" s="2116" t="s">
        <v>9531</v>
      </c>
      <c r="D118" s="2086" t="s">
        <v>1134</v>
      </c>
      <c r="E118" s="2117">
        <v>300</v>
      </c>
      <c r="F118" s="2077">
        <v>5.96</v>
      </c>
      <c r="G118" s="2118">
        <f t="shared" si="32"/>
        <v>0</v>
      </c>
      <c r="H118" s="436">
        <f t="shared" si="33"/>
        <v>0</v>
      </c>
    </row>
    <row r="119" spans="1:8" ht="14.25">
      <c r="A119" s="469"/>
      <c r="B119" s="231"/>
      <c r="C119" s="723" t="s">
        <v>9532</v>
      </c>
      <c r="D119" s="234"/>
      <c r="E119" s="234"/>
      <c r="F119" s="108"/>
      <c r="G119" s="2118"/>
      <c r="H119" s="436"/>
    </row>
    <row r="120" spans="1:8" ht="14.25">
      <c r="A120" s="2115" t="s">
        <v>9533</v>
      </c>
      <c r="B120" s="2115" t="s">
        <v>9534</v>
      </c>
      <c r="C120" s="2116" t="s">
        <v>9535</v>
      </c>
      <c r="D120" s="2086" t="s">
        <v>1134</v>
      </c>
      <c r="E120" s="2117">
        <v>300</v>
      </c>
      <c r="F120" s="2077">
        <v>5.5</v>
      </c>
      <c r="G120" s="2118">
        <f t="shared" si="32"/>
        <v>0</v>
      </c>
      <c r="H120" s="436">
        <f t="shared" si="33"/>
        <v>0</v>
      </c>
    </row>
    <row r="121" spans="1:8" ht="14.25">
      <c r="A121" s="2115" t="s">
        <v>9536</v>
      </c>
      <c r="B121" s="2115" t="s">
        <v>9537</v>
      </c>
      <c r="C121" s="2116" t="s">
        <v>9538</v>
      </c>
      <c r="D121" s="2086" t="s">
        <v>1134</v>
      </c>
      <c r="E121" s="2117">
        <v>300</v>
      </c>
      <c r="F121" s="2077">
        <v>5.5</v>
      </c>
      <c r="G121" s="2118">
        <f t="shared" si="32"/>
        <v>0</v>
      </c>
      <c r="H121" s="436">
        <f t="shared" si="33"/>
        <v>0</v>
      </c>
    </row>
    <row r="122" spans="1:8" ht="14.25">
      <c r="A122" s="2115" t="s">
        <v>9539</v>
      </c>
      <c r="B122" s="2115" t="s">
        <v>9540</v>
      </c>
      <c r="C122" s="2116" t="s">
        <v>9541</v>
      </c>
      <c r="D122" s="2086" t="s">
        <v>1134</v>
      </c>
      <c r="E122" s="2117">
        <v>300</v>
      </c>
      <c r="F122" s="2077">
        <v>5.5</v>
      </c>
      <c r="G122" s="2118">
        <f t="shared" si="32"/>
        <v>0</v>
      </c>
      <c r="H122" s="436">
        <f t="shared" si="33"/>
        <v>0</v>
      </c>
    </row>
    <row r="123" spans="1:8" ht="14.25">
      <c r="A123" s="2115" t="s">
        <v>9542</v>
      </c>
      <c r="B123" s="2115" t="s">
        <v>9543</v>
      </c>
      <c r="C123" s="2116" t="s">
        <v>9544</v>
      </c>
      <c r="D123" s="2086" t="s">
        <v>1134</v>
      </c>
      <c r="E123" s="2117">
        <v>300</v>
      </c>
      <c r="F123" s="2077">
        <v>5.5</v>
      </c>
      <c r="G123" s="2118">
        <f t="shared" si="32"/>
        <v>0</v>
      </c>
      <c r="H123" s="436">
        <f t="shared" si="33"/>
        <v>0</v>
      </c>
    </row>
    <row r="124" spans="1:8" ht="14.25">
      <c r="A124" s="469"/>
      <c r="B124" s="231"/>
      <c r="C124" s="723" t="s">
        <v>9545</v>
      </c>
      <c r="D124" s="234"/>
      <c r="E124" s="234"/>
      <c r="F124" s="108"/>
      <c r="G124" s="2118"/>
      <c r="H124" s="436"/>
    </row>
    <row r="125" spans="1:8" ht="14.25">
      <c r="A125" s="2115" t="s">
        <v>9546</v>
      </c>
      <c r="B125" s="2115" t="s">
        <v>9547</v>
      </c>
      <c r="C125" s="2116" t="s">
        <v>9548</v>
      </c>
      <c r="D125" s="2086" t="s">
        <v>1134</v>
      </c>
      <c r="E125" s="2117">
        <v>200</v>
      </c>
      <c r="F125" s="2077">
        <v>7.78</v>
      </c>
      <c r="G125" s="2118">
        <f t="shared" si="32"/>
        <v>0</v>
      </c>
      <c r="H125" s="436">
        <f t="shared" si="33"/>
        <v>0</v>
      </c>
    </row>
    <row r="126" spans="1:8" ht="14.25">
      <c r="A126" s="2115" t="s">
        <v>9549</v>
      </c>
      <c r="B126" s="2115" t="s">
        <v>9550</v>
      </c>
      <c r="C126" s="2116" t="s">
        <v>9551</v>
      </c>
      <c r="D126" s="2086" t="s">
        <v>1134</v>
      </c>
      <c r="E126" s="2117">
        <v>200</v>
      </c>
      <c r="F126" s="2077">
        <v>7.78</v>
      </c>
      <c r="G126" s="2118">
        <f t="shared" si="32"/>
        <v>0</v>
      </c>
      <c r="H126" s="436">
        <f t="shared" si="33"/>
        <v>0</v>
      </c>
    </row>
    <row r="127" spans="1:8" ht="14.25">
      <c r="A127" s="2115" t="s">
        <v>9552</v>
      </c>
      <c r="B127" s="2115" t="s">
        <v>9553</v>
      </c>
      <c r="C127" s="2116" t="s">
        <v>9554</v>
      </c>
      <c r="D127" s="2086" t="s">
        <v>1134</v>
      </c>
      <c r="E127" s="2117">
        <v>200</v>
      </c>
      <c r="F127" s="2077">
        <v>7.78</v>
      </c>
      <c r="G127" s="2118">
        <f t="shared" si="32"/>
        <v>0</v>
      </c>
      <c r="H127" s="436">
        <f t="shared" si="33"/>
        <v>0</v>
      </c>
    </row>
    <row r="128" spans="1:8" ht="14.25">
      <c r="A128" s="2115" t="s">
        <v>9555</v>
      </c>
      <c r="B128" s="2115" t="s">
        <v>9556</v>
      </c>
      <c r="C128" s="2116" t="s">
        <v>9557</v>
      </c>
      <c r="D128" s="2086" t="s">
        <v>1134</v>
      </c>
      <c r="E128" s="2117">
        <v>200</v>
      </c>
      <c r="F128" s="2077">
        <v>7.78</v>
      </c>
      <c r="G128" s="2118">
        <f t="shared" si="32"/>
        <v>0</v>
      </c>
      <c r="H128" s="436">
        <f t="shared" si="33"/>
        <v>0</v>
      </c>
    </row>
    <row r="129" spans="1:8" ht="14.25">
      <c r="A129" s="469"/>
      <c r="B129" s="231"/>
      <c r="C129" s="723" t="s">
        <v>9558</v>
      </c>
      <c r="D129" s="234"/>
      <c r="E129" s="234"/>
      <c r="F129" s="108"/>
      <c r="G129" s="2118"/>
      <c r="H129" s="436"/>
    </row>
    <row r="130" spans="1:8" ht="14.25">
      <c r="A130" s="2115" t="s">
        <v>9559</v>
      </c>
      <c r="B130" s="2115" t="s">
        <v>9560</v>
      </c>
      <c r="C130" s="2116" t="s">
        <v>9561</v>
      </c>
      <c r="D130" s="2086" t="s">
        <v>1134</v>
      </c>
      <c r="E130" s="2117">
        <v>250</v>
      </c>
      <c r="F130" s="2077">
        <v>6.29</v>
      </c>
      <c r="G130" s="2118">
        <f t="shared" ref="G130" si="34">F130*$I$2</f>
        <v>0</v>
      </c>
      <c r="H130" s="436">
        <f t="shared" ref="H130" si="35">G130-G130*$I$1</f>
        <v>0</v>
      </c>
    </row>
    <row r="131" spans="1:8" ht="14.25">
      <c r="A131" s="2115" t="s">
        <v>9562</v>
      </c>
      <c r="B131" s="2115" t="s">
        <v>9563</v>
      </c>
      <c r="C131" s="2116" t="s">
        <v>9564</v>
      </c>
      <c r="D131" s="2086" t="s">
        <v>1134</v>
      </c>
      <c r="E131" s="2117">
        <v>250</v>
      </c>
      <c r="F131" s="2077">
        <v>6.5</v>
      </c>
      <c r="G131" s="2118">
        <f t="shared" ref="G131:G135" si="36">F131*$I$2</f>
        <v>0</v>
      </c>
      <c r="H131" s="436">
        <f t="shared" ref="H131:H135" si="37">G131-G131*$I$1</f>
        <v>0</v>
      </c>
    </row>
    <row r="132" spans="1:8" ht="14.25">
      <c r="A132" s="2115" t="s">
        <v>9565</v>
      </c>
      <c r="B132" s="2115" t="s">
        <v>9566</v>
      </c>
      <c r="C132" s="2116" t="s">
        <v>9567</v>
      </c>
      <c r="D132" s="2086" t="s">
        <v>1134</v>
      </c>
      <c r="E132" s="2117">
        <v>250</v>
      </c>
      <c r="F132" s="2077">
        <v>5.28</v>
      </c>
      <c r="G132" s="2118">
        <f t="shared" si="36"/>
        <v>0</v>
      </c>
      <c r="H132" s="436">
        <f t="shared" si="37"/>
        <v>0</v>
      </c>
    </row>
    <row r="133" spans="1:8" ht="14.25">
      <c r="A133" s="2115" t="s">
        <v>9568</v>
      </c>
      <c r="B133" s="2115" t="s">
        <v>9569</v>
      </c>
      <c r="C133" s="2116" t="s">
        <v>9570</v>
      </c>
      <c r="D133" s="2086" t="s">
        <v>1134</v>
      </c>
      <c r="E133" s="2117">
        <v>250</v>
      </c>
      <c r="F133" s="2077">
        <v>5.28</v>
      </c>
      <c r="G133" s="2118">
        <f t="shared" si="36"/>
        <v>0</v>
      </c>
      <c r="H133" s="436">
        <f t="shared" si="37"/>
        <v>0</v>
      </c>
    </row>
    <row r="134" spans="1:8" ht="14.25">
      <c r="A134" s="2115" t="s">
        <v>9571</v>
      </c>
      <c r="B134" s="2115" t="s">
        <v>9572</v>
      </c>
      <c r="C134" s="2116" t="s">
        <v>9573</v>
      </c>
      <c r="D134" s="2086" t="s">
        <v>1134</v>
      </c>
      <c r="E134" s="2117">
        <v>250</v>
      </c>
      <c r="F134" s="2077">
        <v>5.58</v>
      </c>
      <c r="G134" s="2118">
        <f t="shared" si="36"/>
        <v>0</v>
      </c>
      <c r="H134" s="436">
        <f t="shared" si="37"/>
        <v>0</v>
      </c>
    </row>
    <row r="135" spans="1:8" ht="14.25">
      <c r="A135" s="2115" t="s">
        <v>9574</v>
      </c>
      <c r="B135" s="2115" t="s">
        <v>9575</v>
      </c>
      <c r="C135" s="2116" t="s">
        <v>9576</v>
      </c>
      <c r="D135" s="2086" t="s">
        <v>1134</v>
      </c>
      <c r="E135" s="2117">
        <v>250</v>
      </c>
      <c r="F135" s="2077">
        <v>6.5</v>
      </c>
      <c r="G135" s="2118">
        <f t="shared" si="36"/>
        <v>0</v>
      </c>
      <c r="H135" s="436">
        <f t="shared" si="37"/>
        <v>0</v>
      </c>
    </row>
    <row r="136" spans="1:8" ht="14.25">
      <c r="A136" s="2115" t="s">
        <v>9577</v>
      </c>
      <c r="B136" s="2115" t="s">
        <v>9578</v>
      </c>
      <c r="C136" s="2116" t="s">
        <v>9579</v>
      </c>
      <c r="D136" s="2086" t="s">
        <v>1134</v>
      </c>
      <c r="E136" s="2117">
        <v>250</v>
      </c>
      <c r="F136" s="2077">
        <v>5.28</v>
      </c>
      <c r="G136" s="2118">
        <f t="shared" ref="G136" si="38">F136*$I$2</f>
        <v>0</v>
      </c>
      <c r="H136" s="436">
        <f t="shared" ref="H136" si="39">G136-G136*$I$1</f>
        <v>0</v>
      </c>
    </row>
    <row r="137" spans="1:8" ht="14.25">
      <c r="A137" s="469"/>
      <c r="B137" s="231"/>
      <c r="C137" s="723" t="s">
        <v>9580</v>
      </c>
      <c r="D137" s="234"/>
      <c r="E137" s="234"/>
      <c r="F137" s="108"/>
      <c r="G137" s="2118"/>
      <c r="H137" s="436"/>
    </row>
    <row r="138" spans="1:8" ht="14.25">
      <c r="A138" s="2115" t="s">
        <v>9581</v>
      </c>
      <c r="B138" s="2115" t="s">
        <v>9582</v>
      </c>
      <c r="C138" s="2116" t="s">
        <v>9583</v>
      </c>
      <c r="D138" s="2086" t="s">
        <v>1134</v>
      </c>
      <c r="E138" s="2117">
        <v>210</v>
      </c>
      <c r="F138" s="2077">
        <v>5.74</v>
      </c>
      <c r="G138" s="2118">
        <f t="shared" ref="G137:G141" si="40">F138*$I$2</f>
        <v>0</v>
      </c>
      <c r="H138" s="436">
        <f t="shared" ref="H137:H141" si="41">G138-G138*$I$1</f>
        <v>0</v>
      </c>
    </row>
    <row r="139" spans="1:8" ht="14.25">
      <c r="A139" s="2115" t="s">
        <v>9584</v>
      </c>
      <c r="B139" s="2115" t="s">
        <v>9585</v>
      </c>
      <c r="C139" s="2116" t="s">
        <v>9586</v>
      </c>
      <c r="D139" s="2086" t="s">
        <v>1134</v>
      </c>
      <c r="E139" s="2117">
        <v>210</v>
      </c>
      <c r="F139" s="2077">
        <v>5.74</v>
      </c>
      <c r="G139" s="2118">
        <f t="shared" si="40"/>
        <v>0</v>
      </c>
      <c r="H139" s="436">
        <f t="shared" si="41"/>
        <v>0</v>
      </c>
    </row>
    <row r="140" spans="1:8" ht="14.25">
      <c r="A140" s="2115" t="s">
        <v>9587</v>
      </c>
      <c r="B140" s="2115" t="s">
        <v>9588</v>
      </c>
      <c r="C140" s="2116" t="s">
        <v>9589</v>
      </c>
      <c r="D140" s="2086" t="s">
        <v>1134</v>
      </c>
      <c r="E140" s="2117">
        <v>210</v>
      </c>
      <c r="F140" s="2077">
        <v>5.74</v>
      </c>
      <c r="G140" s="2118">
        <f t="shared" si="40"/>
        <v>0</v>
      </c>
      <c r="H140" s="436">
        <f t="shared" si="41"/>
        <v>0</v>
      </c>
    </row>
    <row r="141" spans="1:8" ht="14.25">
      <c r="A141" s="2115" t="s">
        <v>9590</v>
      </c>
      <c r="B141" s="2115" t="s">
        <v>9591</v>
      </c>
      <c r="C141" s="2116" t="s">
        <v>9592</v>
      </c>
      <c r="D141" s="2086" t="s">
        <v>1134</v>
      </c>
      <c r="E141" s="2117">
        <v>120</v>
      </c>
      <c r="F141" s="2077">
        <v>5.74</v>
      </c>
      <c r="G141" s="2118">
        <f t="shared" si="40"/>
        <v>0</v>
      </c>
      <c r="H141" s="436">
        <f t="shared" si="41"/>
        <v>0</v>
      </c>
    </row>
    <row r="142" spans="1:8" ht="14.25">
      <c r="A142" s="2115" t="s">
        <v>9593</v>
      </c>
      <c r="B142" s="2115" t="s">
        <v>9594</v>
      </c>
      <c r="C142" s="2116" t="s">
        <v>9595</v>
      </c>
      <c r="D142" s="2086" t="s">
        <v>1134</v>
      </c>
      <c r="E142" s="2117">
        <v>120</v>
      </c>
      <c r="F142" s="2077">
        <v>5.74</v>
      </c>
      <c r="G142" s="2118">
        <f t="shared" ref="G142:G146" si="42">F142*$I$2</f>
        <v>0</v>
      </c>
      <c r="H142" s="436">
        <f t="shared" ref="H142:H146" si="43">G142-G142*$I$1</f>
        <v>0</v>
      </c>
    </row>
    <row r="143" spans="1:8" ht="14.25">
      <c r="A143" s="469"/>
      <c r="B143" s="231"/>
      <c r="C143" s="723" t="s">
        <v>9596</v>
      </c>
      <c r="D143" s="234"/>
      <c r="E143" s="234"/>
      <c r="F143" s="108"/>
      <c r="G143" s="2118"/>
      <c r="H143" s="436"/>
    </row>
    <row r="144" spans="1:8" ht="14.25">
      <c r="A144" s="2115" t="s">
        <v>9597</v>
      </c>
      <c r="B144" s="2115" t="s">
        <v>9598</v>
      </c>
      <c r="C144" s="2116" t="s">
        <v>9599</v>
      </c>
      <c r="D144" s="2086" t="s">
        <v>1134</v>
      </c>
      <c r="E144" s="2117">
        <v>800</v>
      </c>
      <c r="F144" s="2077">
        <v>2.17</v>
      </c>
      <c r="G144" s="2118">
        <f t="shared" si="42"/>
        <v>0</v>
      </c>
      <c r="H144" s="436">
        <f t="shared" si="43"/>
        <v>0</v>
      </c>
    </row>
    <row r="145" spans="1:8" ht="14.25">
      <c r="A145" s="2115" t="s">
        <v>9600</v>
      </c>
      <c r="B145" s="2115" t="s">
        <v>9601</v>
      </c>
      <c r="C145" s="2116" t="s">
        <v>9602</v>
      </c>
      <c r="D145" s="2086" t="s">
        <v>1134</v>
      </c>
      <c r="E145" s="2117">
        <v>800</v>
      </c>
      <c r="F145" s="2077">
        <v>2.48</v>
      </c>
      <c r="G145" s="2118">
        <f t="shared" si="42"/>
        <v>0</v>
      </c>
      <c r="H145" s="436">
        <f t="shared" si="43"/>
        <v>0</v>
      </c>
    </row>
    <row r="146" spans="1:8" ht="14.25">
      <c r="A146" s="2115" t="s">
        <v>9603</v>
      </c>
      <c r="B146" s="2115" t="s">
        <v>9604</v>
      </c>
      <c r="C146" s="2116" t="s">
        <v>9605</v>
      </c>
      <c r="D146" s="2086" t="s">
        <v>1134</v>
      </c>
      <c r="E146" s="2117">
        <v>800</v>
      </c>
      <c r="F146" s="2077">
        <v>2.1800000000000002</v>
      </c>
      <c r="G146" s="2118">
        <f t="shared" si="42"/>
        <v>0</v>
      </c>
      <c r="H146" s="436">
        <f t="shared" si="43"/>
        <v>0</v>
      </c>
    </row>
    <row r="147" spans="1:8" ht="14.25">
      <c r="A147" s="469"/>
      <c r="B147" s="231"/>
      <c r="C147" s="723" t="s">
        <v>9606</v>
      </c>
      <c r="D147" s="234"/>
      <c r="E147" s="234"/>
      <c r="F147" s="108"/>
      <c r="G147" s="2118"/>
      <c r="H147" s="436"/>
    </row>
    <row r="148" spans="1:8" ht="14.25">
      <c r="A148" s="2115" t="s">
        <v>9607</v>
      </c>
      <c r="B148" s="2115" t="s">
        <v>9608</v>
      </c>
      <c r="C148" s="2116" t="s">
        <v>9609</v>
      </c>
      <c r="D148" s="2086" t="s">
        <v>1134</v>
      </c>
      <c r="E148" s="2117">
        <v>300</v>
      </c>
      <c r="F148" s="2077">
        <v>5.96</v>
      </c>
      <c r="G148" s="2118">
        <f t="shared" ref="G147:G154" si="44">F148*$I$2</f>
        <v>0</v>
      </c>
      <c r="H148" s="436">
        <f t="shared" ref="H147:H154" si="45">G148-G148*$I$1</f>
        <v>0</v>
      </c>
    </row>
    <row r="149" spans="1:8" ht="14.25">
      <c r="A149" s="2115" t="s">
        <v>9610</v>
      </c>
      <c r="B149" s="2115" t="s">
        <v>9611</v>
      </c>
      <c r="C149" s="2116" t="s">
        <v>9612</v>
      </c>
      <c r="D149" s="2086" t="s">
        <v>1134</v>
      </c>
      <c r="E149" s="2117">
        <v>200</v>
      </c>
      <c r="F149" s="2077">
        <v>8.44</v>
      </c>
      <c r="G149" s="2118">
        <f t="shared" si="44"/>
        <v>0</v>
      </c>
      <c r="H149" s="436">
        <f t="shared" si="45"/>
        <v>0</v>
      </c>
    </row>
    <row r="150" spans="1:8" ht="14.25">
      <c r="A150" s="2115" t="s">
        <v>9613</v>
      </c>
      <c r="B150" s="2115" t="s">
        <v>9614</v>
      </c>
      <c r="C150" s="2116" t="s">
        <v>9615</v>
      </c>
      <c r="D150" s="2086" t="s">
        <v>1134</v>
      </c>
      <c r="E150" s="2117">
        <v>200</v>
      </c>
      <c r="F150" s="2077">
        <v>8.44</v>
      </c>
      <c r="G150" s="2118">
        <f t="shared" si="44"/>
        <v>0</v>
      </c>
      <c r="H150" s="436">
        <f t="shared" si="45"/>
        <v>0</v>
      </c>
    </row>
    <row r="151" spans="1:8" ht="14.25">
      <c r="A151" s="2115" t="s">
        <v>9616</v>
      </c>
      <c r="B151" s="2115" t="s">
        <v>9617</v>
      </c>
      <c r="C151" s="2116" t="s">
        <v>9618</v>
      </c>
      <c r="D151" s="2086" t="s">
        <v>1134</v>
      </c>
      <c r="E151" s="2117">
        <v>200</v>
      </c>
      <c r="F151" s="2077">
        <v>8.44</v>
      </c>
      <c r="G151" s="2118">
        <f t="shared" si="44"/>
        <v>0</v>
      </c>
      <c r="H151" s="436">
        <f t="shared" si="45"/>
        <v>0</v>
      </c>
    </row>
    <row r="152" spans="1:8" ht="14.25">
      <c r="A152" s="2115" t="s">
        <v>9619</v>
      </c>
      <c r="B152" s="2115" t="s">
        <v>9620</v>
      </c>
      <c r="C152" s="2116" t="s">
        <v>9621</v>
      </c>
      <c r="D152" s="2086" t="s">
        <v>1134</v>
      </c>
      <c r="E152" s="2117">
        <v>300</v>
      </c>
      <c r="F152" s="2077">
        <v>5.96</v>
      </c>
      <c r="G152" s="2118">
        <f t="shared" si="44"/>
        <v>0</v>
      </c>
      <c r="H152" s="436">
        <f t="shared" si="45"/>
        <v>0</v>
      </c>
    </row>
    <row r="153" spans="1:8" ht="14.25">
      <c r="A153" s="2115" t="s">
        <v>9622</v>
      </c>
      <c r="B153" s="2115" t="s">
        <v>9623</v>
      </c>
      <c r="C153" s="2116" t="s">
        <v>9624</v>
      </c>
      <c r="D153" s="2086" t="s">
        <v>1134</v>
      </c>
      <c r="E153" s="2117">
        <v>300</v>
      </c>
      <c r="F153" s="2077">
        <v>5.96</v>
      </c>
      <c r="G153" s="1722">
        <f t="shared" si="44"/>
        <v>0</v>
      </c>
      <c r="H153" s="767">
        <f t="shared" si="45"/>
        <v>0</v>
      </c>
    </row>
    <row r="154" spans="1:8" ht="14.25">
      <c r="A154" s="2115" t="s">
        <v>9625</v>
      </c>
      <c r="B154" s="2115" t="s">
        <v>9626</v>
      </c>
      <c r="C154" s="2116" t="s">
        <v>9627</v>
      </c>
      <c r="D154" s="2086" t="s">
        <v>1134</v>
      </c>
      <c r="E154" s="2117">
        <v>300</v>
      </c>
      <c r="F154" s="2220">
        <v>5.96</v>
      </c>
      <c r="G154" s="436">
        <f t="shared" si="44"/>
        <v>0</v>
      </c>
      <c r="H154" s="436">
        <f t="shared" si="45"/>
        <v>0</v>
      </c>
    </row>
    <row r="155" spans="1:8" ht="14.25">
      <c r="A155" s="469"/>
      <c r="B155" s="231"/>
      <c r="C155" s="723" t="s">
        <v>9628</v>
      </c>
      <c r="D155" s="234"/>
      <c r="E155" s="234"/>
      <c r="F155" s="108"/>
      <c r="G155" s="175"/>
      <c r="H155" s="175"/>
    </row>
    <row r="156" spans="1:8" ht="14.25">
      <c r="A156" s="469"/>
      <c r="B156" s="231"/>
      <c r="C156" s="723" t="s">
        <v>9629</v>
      </c>
      <c r="D156" s="234"/>
      <c r="E156" s="234"/>
      <c r="F156" s="108"/>
      <c r="G156" s="175"/>
      <c r="H156" s="175"/>
    </row>
    <row r="157" spans="1:8" ht="14.25">
      <c r="A157" s="2106" t="s">
        <v>9630</v>
      </c>
      <c r="B157" s="2106" t="s">
        <v>9631</v>
      </c>
      <c r="C157" s="2107" t="s">
        <v>9632</v>
      </c>
      <c r="D157" s="2108" t="s">
        <v>1134</v>
      </c>
      <c r="E157" s="2109">
        <v>360</v>
      </c>
      <c r="F157" s="2220">
        <v>4.6500000000000004</v>
      </c>
      <c r="G157" s="436">
        <f t="shared" ref="G155:G159" si="46">F157*$I$2</f>
        <v>0</v>
      </c>
      <c r="H157" s="436">
        <f t="shared" ref="H155:H159" si="47">G157-G157*$I$1</f>
        <v>0</v>
      </c>
    </row>
    <row r="158" spans="1:8" ht="14.25">
      <c r="A158" s="2106" t="s">
        <v>9633</v>
      </c>
      <c r="B158" s="2106" t="s">
        <v>9634</v>
      </c>
      <c r="C158" s="2107" t="s">
        <v>9635</v>
      </c>
      <c r="D158" s="2108" t="s">
        <v>1134</v>
      </c>
      <c r="E158" s="2109">
        <v>100</v>
      </c>
      <c r="F158" s="2077">
        <v>8.0500000000000007</v>
      </c>
      <c r="G158" s="784">
        <f t="shared" si="46"/>
        <v>0</v>
      </c>
      <c r="H158" s="630">
        <f t="shared" si="47"/>
        <v>0</v>
      </c>
    </row>
    <row r="159" spans="1:8" ht="14.25">
      <c r="A159" s="2106" t="s">
        <v>9636</v>
      </c>
      <c r="B159" s="2106" t="s">
        <v>9637</v>
      </c>
      <c r="C159" s="2107" t="s">
        <v>9638</v>
      </c>
      <c r="D159" s="2108" t="s">
        <v>1134</v>
      </c>
      <c r="E159" s="2109">
        <v>80</v>
      </c>
      <c r="F159" s="2077">
        <v>11.15</v>
      </c>
      <c r="G159" s="2118">
        <f t="shared" si="46"/>
        <v>0</v>
      </c>
      <c r="H159" s="436">
        <f t="shared" si="47"/>
        <v>0</v>
      </c>
    </row>
    <row r="160" spans="1:8" ht="14.25">
      <c r="A160" s="2106" t="s">
        <v>9639</v>
      </c>
      <c r="B160" s="2106" t="s">
        <v>9640</v>
      </c>
      <c r="C160" s="2107" t="s">
        <v>9641</v>
      </c>
      <c r="D160" s="2108" t="s">
        <v>1134</v>
      </c>
      <c r="E160" s="2109">
        <v>65</v>
      </c>
      <c r="F160" s="2077">
        <v>14.25</v>
      </c>
      <c r="G160" s="2118">
        <f t="shared" ref="G160:G164" si="48">F160*$I$2</f>
        <v>0</v>
      </c>
      <c r="H160" s="436">
        <f t="shared" ref="H160:H164" si="49">G160-G160*$I$1</f>
        <v>0</v>
      </c>
    </row>
    <row r="161" spans="1:8" ht="14.25">
      <c r="A161" s="2106" t="s">
        <v>9642</v>
      </c>
      <c r="B161" s="2106" t="s">
        <v>9643</v>
      </c>
      <c r="C161" s="2107" t="s">
        <v>9644</v>
      </c>
      <c r="D161" s="2108" t="s">
        <v>1134</v>
      </c>
      <c r="E161" s="2109">
        <v>100</v>
      </c>
      <c r="F161" s="2077">
        <v>10.25</v>
      </c>
      <c r="G161" s="2118">
        <f t="shared" si="48"/>
        <v>0</v>
      </c>
      <c r="H161" s="436">
        <f t="shared" si="49"/>
        <v>0</v>
      </c>
    </row>
    <row r="162" spans="1:8" ht="14.25">
      <c r="A162" s="2106" t="s">
        <v>9645</v>
      </c>
      <c r="B162" s="2106" t="s">
        <v>9646</v>
      </c>
      <c r="C162" s="2107" t="s">
        <v>9647</v>
      </c>
      <c r="D162" s="2108" t="s">
        <v>1134</v>
      </c>
      <c r="E162" s="2109">
        <v>25</v>
      </c>
      <c r="F162" s="2077">
        <v>13.4</v>
      </c>
      <c r="G162" s="2118">
        <f t="shared" si="48"/>
        <v>0</v>
      </c>
      <c r="H162" s="436">
        <f t="shared" si="49"/>
        <v>0</v>
      </c>
    </row>
    <row r="163" spans="1:8" ht="14.25">
      <c r="A163" s="2106" t="s">
        <v>9648</v>
      </c>
      <c r="B163" s="2106" t="s">
        <v>9649</v>
      </c>
      <c r="C163" s="2107" t="s">
        <v>9650</v>
      </c>
      <c r="D163" s="2108" t="s">
        <v>1134</v>
      </c>
      <c r="E163" s="2109">
        <v>25</v>
      </c>
      <c r="F163" s="2077">
        <v>12.42</v>
      </c>
      <c r="G163" s="1722">
        <f t="shared" si="48"/>
        <v>0</v>
      </c>
      <c r="H163" s="767">
        <f t="shared" si="49"/>
        <v>0</v>
      </c>
    </row>
    <row r="164" spans="1:8" ht="14.25">
      <c r="A164" s="2106" t="s">
        <v>9651</v>
      </c>
      <c r="B164" s="2106" t="s">
        <v>9652</v>
      </c>
      <c r="C164" s="2107" t="s">
        <v>9653</v>
      </c>
      <c r="D164" s="2108" t="s">
        <v>1134</v>
      </c>
      <c r="E164" s="2109">
        <v>25</v>
      </c>
      <c r="F164" s="2220">
        <v>12.42</v>
      </c>
      <c r="G164" s="436">
        <f t="shared" si="48"/>
        <v>0</v>
      </c>
      <c r="H164" s="436">
        <f t="shared" si="49"/>
        <v>0</v>
      </c>
    </row>
    <row r="165" spans="1:8" ht="14.25">
      <c r="A165" s="469"/>
      <c r="B165" s="231"/>
      <c r="C165" s="723" t="s">
        <v>9654</v>
      </c>
      <c r="D165" s="234"/>
      <c r="E165" s="234"/>
      <c r="F165" s="108"/>
      <c r="G165" s="175"/>
      <c r="H165" s="175"/>
    </row>
    <row r="166" spans="1:8" ht="14.25">
      <c r="A166" s="469"/>
      <c r="B166" s="231"/>
      <c r="C166" s="723" t="s">
        <v>9655</v>
      </c>
      <c r="D166" s="234"/>
      <c r="E166" s="234"/>
      <c r="F166" s="108"/>
      <c r="G166" s="175"/>
      <c r="H166" s="175"/>
    </row>
    <row r="167" spans="1:8" ht="14.25">
      <c r="A167" s="2106" t="s">
        <v>9656</v>
      </c>
      <c r="B167" s="2106" t="s">
        <v>9657</v>
      </c>
      <c r="C167" s="2107" t="s">
        <v>9658</v>
      </c>
      <c r="D167" s="2165" t="s">
        <v>1134</v>
      </c>
      <c r="E167" s="2166">
        <v>24</v>
      </c>
      <c r="F167" s="2220">
        <v>4.5</v>
      </c>
      <c r="G167" s="436">
        <f t="shared" ref="G165:G171" si="50">F167*$I$2</f>
        <v>0</v>
      </c>
      <c r="H167" s="436">
        <f t="shared" ref="H165:H171" si="51">G167-G167*$I$1</f>
        <v>0</v>
      </c>
    </row>
    <row r="168" spans="1:8" ht="14.25">
      <c r="A168" s="2106" t="s">
        <v>9659</v>
      </c>
      <c r="B168" s="2106" t="s">
        <v>9660</v>
      </c>
      <c r="C168" s="2107" t="s">
        <v>9661</v>
      </c>
      <c r="D168" s="2165" t="s">
        <v>1134</v>
      </c>
      <c r="E168" s="2166">
        <v>10</v>
      </c>
      <c r="F168" s="2077">
        <v>10.7</v>
      </c>
      <c r="G168" s="784">
        <f t="shared" si="50"/>
        <v>0</v>
      </c>
      <c r="H168" s="630">
        <f t="shared" si="51"/>
        <v>0</v>
      </c>
    </row>
    <row r="169" spans="1:8" ht="14.25">
      <c r="A169" s="2106" t="s">
        <v>9662</v>
      </c>
      <c r="B169" s="2106" t="s">
        <v>9663</v>
      </c>
      <c r="C169" s="2107" t="s">
        <v>9664</v>
      </c>
      <c r="D169" s="2165" t="s">
        <v>1134</v>
      </c>
      <c r="E169" s="2166">
        <v>24</v>
      </c>
      <c r="F169" s="2077">
        <v>5.65</v>
      </c>
      <c r="G169" s="2118">
        <f t="shared" si="50"/>
        <v>0</v>
      </c>
      <c r="H169" s="436">
        <f t="shared" si="51"/>
        <v>0</v>
      </c>
    </row>
    <row r="170" spans="1:8" ht="14.25">
      <c r="A170" s="2106" t="s">
        <v>9665</v>
      </c>
      <c r="B170" s="2106" t="s">
        <v>9666</v>
      </c>
      <c r="C170" s="2107" t="s">
        <v>9667</v>
      </c>
      <c r="D170" s="2165" t="s">
        <v>1134</v>
      </c>
      <c r="E170" s="2166">
        <v>24</v>
      </c>
      <c r="F170" s="2077">
        <v>14.07</v>
      </c>
      <c r="G170" s="2118">
        <f t="shared" si="50"/>
        <v>0</v>
      </c>
      <c r="H170" s="436">
        <f t="shared" si="51"/>
        <v>0</v>
      </c>
    </row>
    <row r="171" spans="1:8" ht="14.25">
      <c r="A171" s="2106" t="s">
        <v>9668</v>
      </c>
      <c r="B171" s="2106" t="s">
        <v>9669</v>
      </c>
      <c r="C171" s="2107" t="s">
        <v>9670</v>
      </c>
      <c r="D171" s="2165" t="s">
        <v>1134</v>
      </c>
      <c r="E171" s="2166">
        <v>1</v>
      </c>
      <c r="F171" s="2077">
        <v>200.7</v>
      </c>
      <c r="G171" s="2118">
        <f t="shared" si="50"/>
        <v>0</v>
      </c>
      <c r="H171" s="436">
        <f t="shared" si="51"/>
        <v>0</v>
      </c>
    </row>
    <row r="172" spans="1:8" ht="14.25">
      <c r="A172" s="469"/>
      <c r="B172" s="1372"/>
      <c r="C172" s="723" t="s">
        <v>9671</v>
      </c>
      <c r="D172"/>
      <c r="E172"/>
      <c r="F172"/>
      <c r="H172" s="2111"/>
    </row>
    <row r="173" spans="1:8" ht="14.25">
      <c r="A173" s="2106" t="s">
        <v>9672</v>
      </c>
      <c r="B173" s="2106" t="s">
        <v>9673</v>
      </c>
      <c r="C173" s="2107" t="s">
        <v>9674</v>
      </c>
      <c r="D173" s="2165" t="s">
        <v>1134</v>
      </c>
      <c r="E173" s="2166">
        <v>24</v>
      </c>
      <c r="F173" s="2077">
        <v>4.5</v>
      </c>
      <c r="G173" s="2118">
        <f t="shared" ref="G173" si="52">F173*$I$2</f>
        <v>0</v>
      </c>
      <c r="H173" s="436">
        <f t="shared" ref="H173" si="53">G173-G173*$I$1</f>
        <v>0</v>
      </c>
    </row>
    <row r="174" spans="1:8" ht="14.25">
      <c r="A174" s="2106" t="s">
        <v>9675</v>
      </c>
      <c r="B174" s="2106" t="s">
        <v>9676</v>
      </c>
      <c r="C174" s="2107" t="s">
        <v>9677</v>
      </c>
      <c r="D174" s="2165" t="s">
        <v>1134</v>
      </c>
      <c r="E174" s="2166">
        <v>6</v>
      </c>
      <c r="F174" s="2077">
        <v>34.24</v>
      </c>
      <c r="G174" s="2118">
        <f t="shared" ref="G174:G179" si="54">F174*$I$2</f>
        <v>0</v>
      </c>
      <c r="H174" s="436">
        <f t="shared" ref="H174:H179" si="55">G174-G174*$I$1</f>
        <v>0</v>
      </c>
    </row>
    <row r="175" spans="1:8" ht="14.25">
      <c r="A175" s="2106" t="s">
        <v>9678</v>
      </c>
      <c r="B175" s="2106" t="s">
        <v>9679</v>
      </c>
      <c r="C175" s="2107" t="s">
        <v>9680</v>
      </c>
      <c r="D175" s="2165" t="s">
        <v>1134</v>
      </c>
      <c r="E175" s="2166">
        <v>24</v>
      </c>
      <c r="F175" s="2077">
        <v>10.7</v>
      </c>
      <c r="G175" s="2118">
        <f t="shared" si="54"/>
        <v>0</v>
      </c>
      <c r="H175" s="436">
        <f t="shared" si="55"/>
        <v>0</v>
      </c>
    </row>
    <row r="176" spans="1:8" ht="14.25">
      <c r="A176" s="2106" t="s">
        <v>9681</v>
      </c>
      <c r="B176" s="2106" t="s">
        <v>9682</v>
      </c>
      <c r="C176" s="2107" t="s">
        <v>9683</v>
      </c>
      <c r="D176" s="2165" t="s">
        <v>1134</v>
      </c>
      <c r="E176" s="2166">
        <v>24</v>
      </c>
      <c r="F176" s="2077">
        <v>4.5</v>
      </c>
      <c r="G176" s="2118">
        <f t="shared" si="54"/>
        <v>0</v>
      </c>
      <c r="H176" s="436">
        <f t="shared" si="55"/>
        <v>0</v>
      </c>
    </row>
    <row r="177" spans="1:8" ht="14.25">
      <c r="A177" s="2106" t="s">
        <v>9684</v>
      </c>
      <c r="B177" s="2106" t="s">
        <v>9685</v>
      </c>
      <c r="C177" s="2107" t="s">
        <v>9686</v>
      </c>
      <c r="D177" s="2165" t="s">
        <v>1134</v>
      </c>
      <c r="E177" s="2166">
        <v>6</v>
      </c>
      <c r="F177" s="2077">
        <v>27.11</v>
      </c>
      <c r="G177" s="2118">
        <f t="shared" si="54"/>
        <v>0</v>
      </c>
      <c r="H177" s="436">
        <f t="shared" si="55"/>
        <v>0</v>
      </c>
    </row>
    <row r="178" spans="1:8" ht="14.25">
      <c r="A178" s="2106" t="s">
        <v>9687</v>
      </c>
      <c r="B178" s="2106" t="s">
        <v>9688</v>
      </c>
      <c r="C178" s="2107" t="s">
        <v>9689</v>
      </c>
      <c r="D178" s="2165" t="s">
        <v>1134</v>
      </c>
      <c r="E178" s="2166">
        <v>24</v>
      </c>
      <c r="F178" s="2077">
        <v>10.7</v>
      </c>
      <c r="G178" s="2118">
        <f t="shared" si="54"/>
        <v>0</v>
      </c>
      <c r="H178" s="436">
        <f t="shared" si="55"/>
        <v>0</v>
      </c>
    </row>
    <row r="179" spans="1:8" ht="14.25">
      <c r="A179" s="2106" t="s">
        <v>9690</v>
      </c>
      <c r="B179" s="2106" t="s">
        <v>9691</v>
      </c>
      <c r="C179" s="2107" t="s">
        <v>9692</v>
      </c>
      <c r="D179" s="2165" t="s">
        <v>1134</v>
      </c>
      <c r="E179" s="2166">
        <v>24</v>
      </c>
      <c r="F179" s="2077">
        <v>4.5</v>
      </c>
      <c r="G179" s="2118">
        <f t="shared" si="54"/>
        <v>0</v>
      </c>
      <c r="H179" s="436">
        <f t="shared" si="55"/>
        <v>0</v>
      </c>
    </row>
    <row r="180" spans="1:8" ht="14.25">
      <c r="A180" s="2106" t="s">
        <v>9693</v>
      </c>
      <c r="B180" s="2106" t="s">
        <v>9694</v>
      </c>
      <c r="C180" s="2107" t="s">
        <v>9695</v>
      </c>
      <c r="D180" s="2165" t="s">
        <v>1134</v>
      </c>
      <c r="E180" s="2166">
        <v>6</v>
      </c>
      <c r="F180" s="2077">
        <v>32.1</v>
      </c>
      <c r="G180" s="2118">
        <f t="shared" ref="G180:G184" si="56">F180*$I$2</f>
        <v>0</v>
      </c>
      <c r="H180" s="436">
        <f t="shared" ref="H180:H184" si="57">G180-G180*$I$1</f>
        <v>0</v>
      </c>
    </row>
    <row r="181" spans="1:8" ht="14.25">
      <c r="A181" s="2106" t="s">
        <v>9696</v>
      </c>
      <c r="B181" s="2106" t="s">
        <v>9697</v>
      </c>
      <c r="C181" s="2107" t="s">
        <v>9698</v>
      </c>
      <c r="D181" s="2165" t="s">
        <v>1134</v>
      </c>
      <c r="E181" s="2166">
        <v>24</v>
      </c>
      <c r="F181" s="2077">
        <v>10.7</v>
      </c>
      <c r="G181" s="2118">
        <f t="shared" si="56"/>
        <v>0</v>
      </c>
      <c r="H181" s="436">
        <f t="shared" si="57"/>
        <v>0</v>
      </c>
    </row>
    <row r="182" spans="1:8" ht="14.25">
      <c r="A182" s="2106" t="s">
        <v>9699</v>
      </c>
      <c r="B182" s="2106" t="s">
        <v>9700</v>
      </c>
      <c r="C182" s="2107" t="s">
        <v>9701</v>
      </c>
      <c r="D182" s="2165" t="s">
        <v>1134</v>
      </c>
      <c r="E182" s="2166">
        <v>6</v>
      </c>
      <c r="F182" s="2077">
        <v>28.82</v>
      </c>
      <c r="G182" s="2118">
        <f t="shared" si="56"/>
        <v>0</v>
      </c>
      <c r="H182" s="436">
        <f t="shared" si="57"/>
        <v>0</v>
      </c>
    </row>
    <row r="183" spans="1:8" ht="14.25">
      <c r="A183" s="2106" t="s">
        <v>9702</v>
      </c>
      <c r="B183" s="2106" t="s">
        <v>9703</v>
      </c>
      <c r="C183" s="2107" t="s">
        <v>9704</v>
      </c>
      <c r="D183" s="2165" t="s">
        <v>1134</v>
      </c>
      <c r="E183" s="2166">
        <v>24</v>
      </c>
      <c r="F183" s="2077">
        <v>4.5</v>
      </c>
      <c r="G183" s="2118">
        <f t="shared" si="56"/>
        <v>0</v>
      </c>
      <c r="H183" s="436">
        <f t="shared" si="57"/>
        <v>0</v>
      </c>
    </row>
    <row r="184" spans="1:8" ht="14.25">
      <c r="A184" s="2106" t="s">
        <v>9705</v>
      </c>
      <c r="B184" s="2106" t="s">
        <v>9706</v>
      </c>
      <c r="C184" s="2107" t="s">
        <v>9707</v>
      </c>
      <c r="D184" s="2165" t="s">
        <v>1134</v>
      </c>
      <c r="E184" s="2166">
        <v>24</v>
      </c>
      <c r="F184" s="2077">
        <v>10.7</v>
      </c>
      <c r="G184" s="2118">
        <f t="shared" si="56"/>
        <v>0</v>
      </c>
      <c r="H184" s="436">
        <f t="shared" si="57"/>
        <v>0</v>
      </c>
    </row>
    <row r="185" spans="1:8" ht="14.25">
      <c r="A185" s="469"/>
      <c r="B185" s="231"/>
      <c r="C185" s="723" t="s">
        <v>9708</v>
      </c>
      <c r="D185" s="234"/>
      <c r="E185" s="234"/>
      <c r="F185" s="108"/>
    </row>
    <row r="186" spans="1:8" ht="14.25">
      <c r="A186" s="469"/>
      <c r="B186" s="231"/>
      <c r="C186" s="723" t="s">
        <v>9709</v>
      </c>
      <c r="D186" s="234"/>
      <c r="E186" s="234"/>
      <c r="F186" s="108"/>
      <c r="G186" s="175"/>
      <c r="H186" s="175"/>
    </row>
    <row r="187" spans="1:8" ht="14.25">
      <c r="A187" s="2115" t="s">
        <v>9710</v>
      </c>
      <c r="B187" s="2115" t="s">
        <v>9711</v>
      </c>
      <c r="C187" s="2116" t="s">
        <v>9712</v>
      </c>
      <c r="D187" s="2086" t="s">
        <v>1134</v>
      </c>
      <c r="E187" s="2117">
        <v>1</v>
      </c>
      <c r="F187" s="2224">
        <v>2739</v>
      </c>
      <c r="G187" s="436">
        <f t="shared" ref="G186:G194" si="58">F187*$I$2</f>
        <v>0</v>
      </c>
      <c r="H187" s="436">
        <f t="shared" ref="H186:H194" si="59">G187-G187*$I$1</f>
        <v>0</v>
      </c>
    </row>
    <row r="188" spans="1:8" ht="14.25">
      <c r="A188" s="2115" t="s">
        <v>9713</v>
      </c>
      <c r="B188" s="2115" t="s">
        <v>9714</v>
      </c>
      <c r="C188" s="2116" t="s">
        <v>9715</v>
      </c>
      <c r="D188" s="2086" t="s">
        <v>1134</v>
      </c>
      <c r="E188" s="2117">
        <v>1</v>
      </c>
      <c r="F188" s="2112">
        <v>1473.75</v>
      </c>
      <c r="G188" s="784">
        <f t="shared" si="58"/>
        <v>0</v>
      </c>
      <c r="H188" s="630">
        <f t="shared" si="59"/>
        <v>0</v>
      </c>
    </row>
    <row r="189" spans="1:8" ht="14.25">
      <c r="A189" s="2115" t="s">
        <v>9716</v>
      </c>
      <c r="B189" s="2115" t="s">
        <v>9717</v>
      </c>
      <c r="C189" s="2116" t="s">
        <v>9718</v>
      </c>
      <c r="D189" s="2086" t="s">
        <v>1134</v>
      </c>
      <c r="E189" s="2117">
        <v>1</v>
      </c>
      <c r="F189" s="2112">
        <v>2101</v>
      </c>
      <c r="G189" s="2118">
        <f t="shared" si="58"/>
        <v>0</v>
      </c>
      <c r="H189" s="436">
        <f t="shared" si="59"/>
        <v>0</v>
      </c>
    </row>
    <row r="190" spans="1:8" ht="14.25">
      <c r="A190" s="469"/>
      <c r="B190" s="231"/>
      <c r="C190" s="723" t="s">
        <v>9719</v>
      </c>
      <c r="D190" s="234"/>
      <c r="E190" s="234"/>
      <c r="F190" s="108"/>
      <c r="G190" s="2118"/>
      <c r="H190" s="436"/>
    </row>
    <row r="191" spans="1:8" ht="14.25">
      <c r="A191" s="2115" t="s">
        <v>9720</v>
      </c>
      <c r="B191" s="2115" t="s">
        <v>9721</v>
      </c>
      <c r="C191" s="2116" t="s">
        <v>9722</v>
      </c>
      <c r="D191" s="2086" t="s">
        <v>1134</v>
      </c>
      <c r="E191" s="2117">
        <v>1</v>
      </c>
      <c r="F191" s="2077">
        <v>20.350000000000001</v>
      </c>
      <c r="G191" s="2118">
        <f t="shared" si="58"/>
        <v>0</v>
      </c>
      <c r="H191" s="436">
        <f t="shared" si="59"/>
        <v>0</v>
      </c>
    </row>
    <row r="192" spans="1:8" ht="14.25">
      <c r="A192" s="469"/>
      <c r="B192" s="231"/>
      <c r="C192" s="723" t="s">
        <v>9723</v>
      </c>
      <c r="D192" s="234"/>
      <c r="E192" s="234"/>
      <c r="F192" s="108"/>
      <c r="G192" s="2118"/>
      <c r="H192" s="436"/>
    </row>
    <row r="193" spans="1:8" ht="14.25">
      <c r="A193" s="2115" t="s">
        <v>9724</v>
      </c>
      <c r="B193" s="2115" t="s">
        <v>9725</v>
      </c>
      <c r="C193" s="2116" t="s">
        <v>9726</v>
      </c>
      <c r="D193" s="2086" t="s">
        <v>1134</v>
      </c>
      <c r="E193" s="2117">
        <v>1</v>
      </c>
      <c r="F193" s="2112">
        <v>1960</v>
      </c>
      <c r="G193" s="1722">
        <f t="shared" si="58"/>
        <v>0</v>
      </c>
      <c r="H193" s="767">
        <f t="shared" si="59"/>
        <v>0</v>
      </c>
    </row>
    <row r="194" spans="1:8" ht="14.25">
      <c r="A194" s="2115" t="s">
        <v>9727</v>
      </c>
      <c r="B194" s="2115" t="s">
        <v>9728</v>
      </c>
      <c r="C194" s="2116" t="s">
        <v>9729</v>
      </c>
      <c r="D194" s="2086" t="s">
        <v>1134</v>
      </c>
      <c r="E194" s="2117">
        <v>1</v>
      </c>
      <c r="F194" s="2224">
        <v>1809.99</v>
      </c>
      <c r="G194" s="436">
        <f t="shared" si="58"/>
        <v>0</v>
      </c>
      <c r="H194" s="436">
        <f t="shared" si="59"/>
        <v>0</v>
      </c>
    </row>
    <row r="195" spans="1:8" ht="14.25">
      <c r="A195" s="469"/>
      <c r="B195" s="231"/>
      <c r="C195" s="723" t="s">
        <v>9730</v>
      </c>
      <c r="D195" s="234"/>
      <c r="E195" s="234"/>
      <c r="F195" s="108"/>
      <c r="H195" s="478"/>
    </row>
    <row r="196" spans="1:8" ht="14.25">
      <c r="A196" s="2115" t="s">
        <v>9731</v>
      </c>
      <c r="B196" s="2115" t="s">
        <v>9732</v>
      </c>
      <c r="C196" s="2116" t="s">
        <v>9733</v>
      </c>
      <c r="D196" s="2086" t="s">
        <v>1134</v>
      </c>
      <c r="E196" s="2117">
        <v>100</v>
      </c>
      <c r="F196" s="2220">
        <v>0.9</v>
      </c>
      <c r="G196" s="436">
        <f t="shared" ref="G196" si="60">F196*$I$2</f>
        <v>0</v>
      </c>
      <c r="H196" s="436">
        <f t="shared" ref="H196" si="61">G196-G196*$I$1</f>
        <v>0</v>
      </c>
    </row>
    <row r="197" spans="1:8" ht="14.25">
      <c r="A197" s="2115" t="s">
        <v>9734</v>
      </c>
      <c r="B197" s="2115" t="s">
        <v>9735</v>
      </c>
      <c r="C197" s="2116" t="s">
        <v>9736</v>
      </c>
      <c r="D197" s="2086" t="s">
        <v>1134</v>
      </c>
      <c r="E197" s="2117">
        <v>1</v>
      </c>
      <c r="F197" s="2112">
        <v>1536.65</v>
      </c>
      <c r="G197" s="784">
        <v>1537</v>
      </c>
      <c r="H197" s="630">
        <f t="shared" ref="H197:H199" si="62">G197-G197*$I$1</f>
        <v>1537</v>
      </c>
    </row>
    <row r="198" spans="1:8" ht="14.25">
      <c r="A198" s="2115" t="s">
        <v>9737</v>
      </c>
      <c r="B198" s="2115" t="s">
        <v>9738</v>
      </c>
      <c r="C198" s="2116" t="s">
        <v>9739</v>
      </c>
      <c r="D198" s="2086" t="s">
        <v>1134</v>
      </c>
      <c r="E198" s="2117">
        <v>1</v>
      </c>
      <c r="F198" s="2111">
        <v>808.5</v>
      </c>
      <c r="G198" s="2118">
        <v>808.5</v>
      </c>
      <c r="H198" s="436">
        <f t="shared" si="62"/>
        <v>808.5</v>
      </c>
    </row>
    <row r="199" spans="1:8" ht="14.25">
      <c r="A199" s="2115" t="s">
        <v>9740</v>
      </c>
      <c r="B199" s="2115" t="s">
        <v>9741</v>
      </c>
      <c r="C199" s="2116" t="s">
        <v>9742</v>
      </c>
      <c r="D199" s="2086" t="s">
        <v>1134</v>
      </c>
      <c r="E199" s="2117">
        <v>1</v>
      </c>
      <c r="F199" s="2112">
        <v>3200.58</v>
      </c>
      <c r="G199" s="2118">
        <v>3200.58</v>
      </c>
      <c r="H199" s="436">
        <f t="shared" si="62"/>
        <v>3200.58</v>
      </c>
    </row>
    <row r="200" spans="1:8" ht="14.25">
      <c r="A200" s="2115" t="s">
        <v>9743</v>
      </c>
      <c r="B200" s="2115" t="s">
        <v>9744</v>
      </c>
      <c r="C200" s="2116" t="s">
        <v>9745</v>
      </c>
      <c r="D200" s="2086" t="s">
        <v>1157</v>
      </c>
      <c r="E200" s="2117">
        <v>1</v>
      </c>
      <c r="F200" s="2112">
        <v>2563.63</v>
      </c>
      <c r="G200" s="2118">
        <v>2564</v>
      </c>
      <c r="H200" s="436">
        <f t="shared" ref="H200:H210" si="63">G200-G200*$I$1</f>
        <v>2564</v>
      </c>
    </row>
    <row r="201" spans="1:8" ht="14.25">
      <c r="A201" s="2115" t="s">
        <v>9746</v>
      </c>
      <c r="B201" s="2115" t="s">
        <v>9747</v>
      </c>
      <c r="C201" s="2116" t="s">
        <v>9748</v>
      </c>
      <c r="D201" s="2086" t="s">
        <v>1134</v>
      </c>
      <c r="E201" s="2117">
        <v>1</v>
      </c>
      <c r="F201" s="2112">
        <v>3082.82</v>
      </c>
      <c r="G201" s="2118">
        <v>3083</v>
      </c>
      <c r="H201" s="436">
        <f t="shared" si="63"/>
        <v>3083</v>
      </c>
    </row>
    <row r="202" spans="1:8" ht="14.25">
      <c r="A202" s="2115" t="s">
        <v>9749</v>
      </c>
      <c r="B202" s="2115" t="s">
        <v>9750</v>
      </c>
      <c r="C202" s="2116" t="s">
        <v>9751</v>
      </c>
      <c r="D202" s="2086" t="s">
        <v>1134</v>
      </c>
      <c r="E202" s="2117">
        <v>15</v>
      </c>
      <c r="F202" s="2111">
        <v>151.69</v>
      </c>
      <c r="G202" s="2118">
        <v>152</v>
      </c>
      <c r="H202" s="436">
        <f t="shared" si="63"/>
        <v>152</v>
      </c>
    </row>
    <row r="203" spans="1:8" ht="14.25">
      <c r="A203" s="2115" t="s">
        <v>9752</v>
      </c>
      <c r="B203" s="2115" t="s">
        <v>9753</v>
      </c>
      <c r="C203" s="2116" t="s">
        <v>9754</v>
      </c>
      <c r="D203" s="2086" t="s">
        <v>1134</v>
      </c>
      <c r="E203" s="2117">
        <v>25</v>
      </c>
      <c r="F203" s="2111">
        <v>79.5</v>
      </c>
      <c r="G203" s="2118">
        <v>80</v>
      </c>
      <c r="H203" s="436">
        <f t="shared" si="63"/>
        <v>80</v>
      </c>
    </row>
    <row r="204" spans="1:8" ht="14.25">
      <c r="A204" s="2115" t="s">
        <v>9755</v>
      </c>
      <c r="B204" s="2115" t="s">
        <v>9756</v>
      </c>
      <c r="C204" s="2116" t="s">
        <v>9757</v>
      </c>
      <c r="D204" s="2086" t="s">
        <v>1134</v>
      </c>
      <c r="E204" s="2117">
        <v>25</v>
      </c>
      <c r="F204" s="2111">
        <v>90.86</v>
      </c>
      <c r="G204" s="2118">
        <v>91</v>
      </c>
      <c r="H204" s="436">
        <f t="shared" si="63"/>
        <v>91</v>
      </c>
    </row>
    <row r="205" spans="1:8" ht="14.25">
      <c r="A205" s="2115" t="s">
        <v>9758</v>
      </c>
      <c r="B205" s="2115" t="s">
        <v>9759</v>
      </c>
      <c r="C205" s="2116" t="s">
        <v>9760</v>
      </c>
      <c r="D205" s="2086" t="s">
        <v>1134</v>
      </c>
      <c r="E205" s="2117">
        <v>20</v>
      </c>
      <c r="F205" s="2111">
        <v>111.24</v>
      </c>
      <c r="G205" s="2118">
        <v>111</v>
      </c>
      <c r="H205" s="436">
        <f t="shared" si="63"/>
        <v>111</v>
      </c>
    </row>
    <row r="206" spans="1:8" ht="14.25">
      <c r="A206" s="2115" t="s">
        <v>9761</v>
      </c>
      <c r="B206" s="2115" t="s">
        <v>9762</v>
      </c>
      <c r="C206" s="2116" t="s">
        <v>9763</v>
      </c>
      <c r="D206" s="2086" t="s">
        <v>1134</v>
      </c>
      <c r="E206" s="2117">
        <v>20</v>
      </c>
      <c r="F206" s="2111">
        <v>139.1</v>
      </c>
      <c r="G206" s="2118">
        <v>139</v>
      </c>
      <c r="H206" s="436">
        <f t="shared" si="63"/>
        <v>139</v>
      </c>
    </row>
    <row r="207" spans="1:8" ht="14.25">
      <c r="A207" s="2115" t="s">
        <v>9764</v>
      </c>
      <c r="B207" s="2115" t="s">
        <v>9765</v>
      </c>
      <c r="C207" s="2116" t="s">
        <v>9766</v>
      </c>
      <c r="D207" s="2086" t="s">
        <v>1134</v>
      </c>
      <c r="E207" s="2117">
        <v>30</v>
      </c>
      <c r="F207" s="2077">
        <v>1.82</v>
      </c>
      <c r="G207" s="436">
        <f t="shared" ref="G207:G210" si="64">F207*$I$2</f>
        <v>0</v>
      </c>
      <c r="H207" s="436">
        <f t="shared" si="63"/>
        <v>0</v>
      </c>
    </row>
    <row r="208" spans="1:8" ht="14.25">
      <c r="A208" s="2115" t="s">
        <v>9767</v>
      </c>
      <c r="B208" s="2115" t="s">
        <v>9768</v>
      </c>
      <c r="C208" s="2116" t="s">
        <v>9769</v>
      </c>
      <c r="D208" s="2086" t="s">
        <v>1134</v>
      </c>
      <c r="E208" s="2117">
        <v>60</v>
      </c>
      <c r="F208" s="2077">
        <v>0.97</v>
      </c>
      <c r="G208" s="436">
        <f t="shared" si="64"/>
        <v>0</v>
      </c>
      <c r="H208" s="436">
        <f t="shared" si="63"/>
        <v>0</v>
      </c>
    </row>
    <row r="209" spans="1:8" ht="14.25">
      <c r="A209" s="2115" t="s">
        <v>9770</v>
      </c>
      <c r="B209" s="2115" t="s">
        <v>9771</v>
      </c>
      <c r="C209" s="2116" t="s">
        <v>9772</v>
      </c>
      <c r="D209" s="2086" t="s">
        <v>1134</v>
      </c>
      <c r="E209" s="2117">
        <v>50</v>
      </c>
      <c r="F209" s="2077">
        <v>1.1200000000000001</v>
      </c>
      <c r="G209" s="436">
        <f t="shared" si="64"/>
        <v>0</v>
      </c>
      <c r="H209" s="436">
        <f t="shared" si="63"/>
        <v>0</v>
      </c>
    </row>
    <row r="210" spans="1:8" ht="14.25">
      <c r="A210" s="2115" t="s">
        <v>9773</v>
      </c>
      <c r="B210" s="2115" t="s">
        <v>9774</v>
      </c>
      <c r="C210" s="2116" t="s">
        <v>9775</v>
      </c>
      <c r="D210" s="2086" t="s">
        <v>1134</v>
      </c>
      <c r="E210" s="2117">
        <v>50</v>
      </c>
      <c r="F210" s="2077">
        <v>1.39</v>
      </c>
      <c r="G210" s="436">
        <f t="shared" si="64"/>
        <v>0</v>
      </c>
      <c r="H210" s="436">
        <f t="shared" si="63"/>
        <v>0</v>
      </c>
    </row>
    <row r="211" spans="1:8" ht="14.25">
      <c r="A211" s="2115" t="s">
        <v>9776</v>
      </c>
      <c r="B211" s="2115" t="s">
        <v>9777</v>
      </c>
      <c r="C211" s="2116" t="s">
        <v>9778</v>
      </c>
      <c r="D211" s="2086" t="s">
        <v>1134</v>
      </c>
      <c r="E211" s="2117">
        <v>1</v>
      </c>
      <c r="F211" s="2112">
        <v>2032.8</v>
      </c>
      <c r="G211" s="2118">
        <v>2033</v>
      </c>
      <c r="H211" s="436">
        <f t="shared" ref="H206:H221" si="65">G211-G211*$I$1</f>
        <v>2033</v>
      </c>
    </row>
    <row r="212" spans="1:8" ht="14.25">
      <c r="A212" s="469"/>
      <c r="B212" s="231"/>
      <c r="C212" s="723" t="s">
        <v>9779</v>
      </c>
      <c r="D212" s="234"/>
      <c r="E212" s="234"/>
      <c r="F212" s="108"/>
      <c r="G212" s="1722"/>
      <c r="H212" s="767"/>
    </row>
    <row r="213" spans="1:8" ht="14.25">
      <c r="A213" s="2115" t="s">
        <v>9780</v>
      </c>
      <c r="B213" s="2115" t="s">
        <v>9781</v>
      </c>
      <c r="C213" s="2116" t="s">
        <v>9782</v>
      </c>
      <c r="D213" s="2086" t="s">
        <v>4908</v>
      </c>
      <c r="E213" s="2117">
        <v>1</v>
      </c>
      <c r="F213" s="2224">
        <v>2370.63</v>
      </c>
      <c r="G213" s="436">
        <v>2371</v>
      </c>
      <c r="H213" s="436">
        <f t="shared" si="65"/>
        <v>2371</v>
      </c>
    </row>
    <row r="214" spans="1:8" ht="14.25">
      <c r="A214" s="469"/>
      <c r="B214" s="231"/>
      <c r="C214" s="723" t="s">
        <v>9783</v>
      </c>
      <c r="D214" s="234"/>
      <c r="E214" s="234"/>
      <c r="F214" s="108"/>
      <c r="G214" s="175"/>
      <c r="H214" s="175"/>
    </row>
    <row r="215" spans="1:8" ht="14.25">
      <c r="A215" s="469"/>
      <c r="B215" s="231"/>
      <c r="C215" s="723" t="s">
        <v>9784</v>
      </c>
      <c r="D215" s="234"/>
      <c r="E215" s="234"/>
      <c r="F215" s="108"/>
      <c r="G215" s="175"/>
      <c r="H215" s="175"/>
    </row>
    <row r="216" spans="1:8" ht="14.25">
      <c r="A216" s="2115" t="s">
        <v>9785</v>
      </c>
      <c r="B216" s="2115" t="s">
        <v>9786</v>
      </c>
      <c r="C216" s="2116" t="s">
        <v>9787</v>
      </c>
      <c r="D216" s="2086" t="s">
        <v>1365</v>
      </c>
      <c r="E216" s="2117">
        <v>1</v>
      </c>
      <c r="F216" s="2220">
        <v>8.14</v>
      </c>
      <c r="G216" s="436">
        <f t="shared" ref="G216:G218" si="66">F216*$I$2</f>
        <v>0</v>
      </c>
      <c r="H216" s="436">
        <f t="shared" ref="H216:H218" si="67">G216-G216*$I$1</f>
        <v>0</v>
      </c>
    </row>
    <row r="217" spans="1:8" ht="14.25">
      <c r="A217" s="2115" t="s">
        <v>9788</v>
      </c>
      <c r="B217" s="2115" t="s">
        <v>9789</v>
      </c>
      <c r="C217" s="2116" t="s">
        <v>9790</v>
      </c>
      <c r="D217" s="2086" t="s">
        <v>1134</v>
      </c>
      <c r="E217" s="2117">
        <v>100</v>
      </c>
      <c r="F217" s="2077">
        <v>1.85</v>
      </c>
      <c r="G217" s="436">
        <f t="shared" si="66"/>
        <v>0</v>
      </c>
      <c r="H217" s="436">
        <f t="shared" si="67"/>
        <v>0</v>
      </c>
    </row>
    <row r="218" spans="1:8" ht="14.25">
      <c r="A218" s="2115" t="s">
        <v>9791</v>
      </c>
      <c r="B218" s="2115" t="s">
        <v>9792</v>
      </c>
      <c r="C218" s="2116" t="s">
        <v>9793</v>
      </c>
      <c r="D218" s="2086" t="s">
        <v>1134</v>
      </c>
      <c r="E218" s="2117">
        <v>50</v>
      </c>
      <c r="F218" s="2077">
        <v>3.3</v>
      </c>
      <c r="G218" s="436">
        <f t="shared" si="66"/>
        <v>0</v>
      </c>
      <c r="H218" s="436">
        <f t="shared" si="67"/>
        <v>0</v>
      </c>
    </row>
    <row r="219" spans="1:8" ht="14.25">
      <c r="A219" s="469"/>
      <c r="B219" s="231"/>
      <c r="C219" s="723" t="s">
        <v>9794</v>
      </c>
      <c r="D219" s="234"/>
      <c r="E219" s="234"/>
      <c r="F219" s="108"/>
      <c r="G219" s="2118"/>
      <c r="H219" s="436"/>
    </row>
    <row r="220" spans="1:8" ht="14.25">
      <c r="A220" s="2115" t="s">
        <v>9795</v>
      </c>
      <c r="B220" s="2115" t="s">
        <v>9796</v>
      </c>
      <c r="C220" s="2116" t="s">
        <v>9797</v>
      </c>
      <c r="D220" s="2086" t="s">
        <v>1157</v>
      </c>
      <c r="E220" s="2117">
        <v>1</v>
      </c>
      <c r="F220" s="2077">
        <v>50.7</v>
      </c>
      <c r="G220" s="436">
        <f t="shared" ref="G220:G223" si="68">F220*$I$2</f>
        <v>0</v>
      </c>
      <c r="H220" s="436">
        <f t="shared" ref="H220:H224" si="69">G220-G220*$I$1</f>
        <v>0</v>
      </c>
    </row>
    <row r="221" spans="1:8" ht="14.25">
      <c r="A221" s="2115" t="s">
        <v>9798</v>
      </c>
      <c r="B221" s="2115" t="s">
        <v>9799</v>
      </c>
      <c r="C221" s="2116" t="s">
        <v>9800</v>
      </c>
      <c r="D221" s="2086" t="s">
        <v>1157</v>
      </c>
      <c r="E221" s="2117">
        <v>1</v>
      </c>
      <c r="F221" s="2077">
        <v>13.97</v>
      </c>
      <c r="G221" s="436">
        <f t="shared" si="68"/>
        <v>0</v>
      </c>
      <c r="H221" s="436">
        <f t="shared" si="69"/>
        <v>0</v>
      </c>
    </row>
    <row r="222" spans="1:8" ht="14.25">
      <c r="A222" s="2115" t="s">
        <v>9801</v>
      </c>
      <c r="B222" s="2115" t="s">
        <v>9802</v>
      </c>
      <c r="C222" s="2116" t="s">
        <v>9803</v>
      </c>
      <c r="D222" s="2086" t="s">
        <v>1134</v>
      </c>
      <c r="E222" s="2117">
        <v>2</v>
      </c>
      <c r="F222" s="2077">
        <v>20.81</v>
      </c>
      <c r="G222" s="436">
        <f t="shared" si="68"/>
        <v>0</v>
      </c>
      <c r="H222" s="436">
        <f t="shared" si="69"/>
        <v>0</v>
      </c>
    </row>
    <row r="223" spans="1:8" ht="14.25">
      <c r="A223" s="2115" t="s">
        <v>9804</v>
      </c>
      <c r="B223" s="2115" t="s">
        <v>9805</v>
      </c>
      <c r="C223" s="2116" t="s">
        <v>9806</v>
      </c>
      <c r="D223" s="2086" t="s">
        <v>1157</v>
      </c>
      <c r="E223" s="2117">
        <v>1</v>
      </c>
      <c r="F223" s="2077">
        <v>15.07</v>
      </c>
      <c r="G223" s="436">
        <f t="shared" si="68"/>
        <v>0</v>
      </c>
      <c r="H223" s="436">
        <f t="shared" si="69"/>
        <v>0</v>
      </c>
    </row>
    <row r="224" spans="1:8" ht="14.25">
      <c r="A224" s="2115" t="s">
        <v>9807</v>
      </c>
      <c r="B224" s="2115" t="s">
        <v>9808</v>
      </c>
      <c r="C224" s="2116" t="s">
        <v>9809</v>
      </c>
      <c r="D224" s="2086" t="s">
        <v>1134</v>
      </c>
      <c r="E224" s="2117">
        <v>20</v>
      </c>
      <c r="F224" s="2111">
        <v>410</v>
      </c>
      <c r="G224" s="436">
        <v>410</v>
      </c>
      <c r="H224" s="436">
        <f t="shared" si="69"/>
        <v>410</v>
      </c>
    </row>
    <row r="225" spans="1:8" ht="14.25">
      <c r="A225" s="2115" t="s">
        <v>9810</v>
      </c>
      <c r="B225" s="2115" t="s">
        <v>9811</v>
      </c>
      <c r="C225" s="2116" t="s">
        <v>9812</v>
      </c>
      <c r="D225" s="2086" t="s">
        <v>1134</v>
      </c>
      <c r="E225" s="2117">
        <v>20</v>
      </c>
      <c r="F225" s="2077">
        <v>6.34</v>
      </c>
      <c r="G225" s="436">
        <f t="shared" ref="G225" si="70">F225*$I$2</f>
        <v>0</v>
      </c>
      <c r="H225" s="436">
        <f t="shared" ref="H225" si="71">G225-G225*$I$1</f>
        <v>0</v>
      </c>
    </row>
    <row r="226" spans="1:8" ht="14.25">
      <c r="A226" s="2115" t="s">
        <v>9813</v>
      </c>
      <c r="B226" s="2115" t="s">
        <v>9814</v>
      </c>
      <c r="C226" s="2116" t="s">
        <v>9815</v>
      </c>
      <c r="D226" s="2086" t="s">
        <v>1157</v>
      </c>
      <c r="E226" s="2117">
        <v>1</v>
      </c>
      <c r="F226" s="2112">
        <v>7270</v>
      </c>
      <c r="G226" s="2118">
        <v>7270</v>
      </c>
      <c r="H226" s="436">
        <f t="shared" ref="H226:H228" si="72">G226-G226*$I$1</f>
        <v>7270</v>
      </c>
    </row>
    <row r="227" spans="1:8" ht="14.25">
      <c r="A227" s="469"/>
      <c r="B227" s="231"/>
      <c r="C227" s="723" t="s">
        <v>9816</v>
      </c>
      <c r="D227" s="234"/>
      <c r="E227" s="234"/>
      <c r="F227" s="108"/>
      <c r="G227" s="2118"/>
      <c r="H227" s="436"/>
    </row>
    <row r="228" spans="1:8" ht="14.25">
      <c r="A228" s="2115" t="s">
        <v>9817</v>
      </c>
      <c r="B228" s="2115" t="s">
        <v>9818</v>
      </c>
      <c r="C228" s="2116" t="s">
        <v>9819</v>
      </c>
      <c r="D228" s="2086" t="s">
        <v>1134</v>
      </c>
      <c r="E228" s="2117">
        <v>1</v>
      </c>
      <c r="F228" s="2112">
        <v>1436.82</v>
      </c>
      <c r="G228" s="1722">
        <v>1437</v>
      </c>
      <c r="H228" s="767">
        <f t="shared" ref="H228:H230" si="73">G228-G228*$I$1</f>
        <v>1437</v>
      </c>
    </row>
    <row r="229" spans="1:8" ht="14.25">
      <c r="A229" s="2115" t="s">
        <v>9820</v>
      </c>
      <c r="B229" s="2115" t="s">
        <v>9821</v>
      </c>
      <c r="C229" s="2116" t="s">
        <v>9822</v>
      </c>
      <c r="D229" s="2086" t="s">
        <v>1134</v>
      </c>
      <c r="E229" s="2117">
        <v>1</v>
      </c>
      <c r="F229" s="2225">
        <v>748</v>
      </c>
      <c r="G229" s="436">
        <v>748</v>
      </c>
      <c r="H229" s="436">
        <f t="shared" si="73"/>
        <v>748</v>
      </c>
    </row>
    <row r="230" spans="1:8" ht="14.25">
      <c r="A230" s="2115" t="s">
        <v>9823</v>
      </c>
      <c r="B230" s="2115" t="s">
        <v>9824</v>
      </c>
      <c r="C230" s="2116" t="s">
        <v>9825</v>
      </c>
      <c r="D230" s="2086" t="s">
        <v>1134</v>
      </c>
      <c r="E230" s="2117">
        <v>1</v>
      </c>
      <c r="F230" s="2225">
        <v>472.5</v>
      </c>
      <c r="G230" s="436">
        <v>473</v>
      </c>
      <c r="H230" s="436">
        <f t="shared" si="73"/>
        <v>473</v>
      </c>
    </row>
    <row r="231" spans="1:8" ht="14.25">
      <c r="A231" s="469"/>
      <c r="B231" s="231"/>
      <c r="C231" s="723" t="s">
        <v>9826</v>
      </c>
      <c r="D231" s="234"/>
      <c r="E231" s="234"/>
      <c r="F231" s="108"/>
      <c r="G231" s="175"/>
      <c r="H231" s="175"/>
    </row>
    <row r="232" spans="1:8" ht="14.25">
      <c r="A232" s="469"/>
      <c r="B232" s="231"/>
      <c r="C232" s="723" t="s">
        <v>9827</v>
      </c>
      <c r="D232" s="234"/>
      <c r="E232" s="234"/>
      <c r="F232" s="108"/>
      <c r="G232" s="175"/>
      <c r="H232" s="175"/>
    </row>
    <row r="233" spans="1:8" ht="14.25">
      <c r="A233" s="2115" t="s">
        <v>9828</v>
      </c>
      <c r="B233" s="2115" t="s">
        <v>9829</v>
      </c>
      <c r="C233" s="2116" t="s">
        <v>9830</v>
      </c>
      <c r="D233" s="2086" t="s">
        <v>1134</v>
      </c>
      <c r="E233" s="2117">
        <v>1</v>
      </c>
      <c r="F233" s="2225">
        <v>472.5</v>
      </c>
      <c r="G233" s="2225">
        <v>472.5</v>
      </c>
      <c r="H233" s="767">
        <f t="shared" ref="H233:H248" si="74">G233-G233*$I$1</f>
        <v>472.5</v>
      </c>
    </row>
    <row r="234" spans="1:8" ht="14.25">
      <c r="A234" s="2115" t="s">
        <v>9831</v>
      </c>
      <c r="B234" s="2115" t="s">
        <v>9832</v>
      </c>
      <c r="C234" s="2116" t="s">
        <v>9833</v>
      </c>
      <c r="D234" s="2086" t="s">
        <v>1134</v>
      </c>
      <c r="E234" s="2117">
        <v>1</v>
      </c>
      <c r="F234" s="2225">
        <v>472.5</v>
      </c>
      <c r="G234" s="2225">
        <v>472.5</v>
      </c>
      <c r="H234" s="767">
        <f t="shared" si="74"/>
        <v>472.5</v>
      </c>
    </row>
    <row r="235" spans="1:8" ht="14.25">
      <c r="A235" s="2115" t="s">
        <v>9834</v>
      </c>
      <c r="B235" s="2115" t="s">
        <v>9835</v>
      </c>
      <c r="C235" s="2116" t="s">
        <v>9836</v>
      </c>
      <c r="D235" s="2086" t="s">
        <v>1134</v>
      </c>
      <c r="E235" s="2117">
        <v>1</v>
      </c>
      <c r="F235" s="2225">
        <v>420</v>
      </c>
      <c r="G235" s="2225">
        <v>420</v>
      </c>
      <c r="H235" s="767">
        <f t="shared" si="74"/>
        <v>420</v>
      </c>
    </row>
    <row r="236" spans="1:8" ht="14.25">
      <c r="A236" s="2115" t="s">
        <v>9837</v>
      </c>
      <c r="B236" s="2115" t="s">
        <v>9838</v>
      </c>
      <c r="C236" s="2116" t="s">
        <v>9839</v>
      </c>
      <c r="D236" s="2086" t="s">
        <v>1134</v>
      </c>
      <c r="E236" s="2117">
        <v>1</v>
      </c>
      <c r="F236" s="2224">
        <v>1072.26</v>
      </c>
      <c r="G236" s="2224">
        <v>1072.26</v>
      </c>
      <c r="H236" s="767">
        <f t="shared" si="74"/>
        <v>1072.26</v>
      </c>
    </row>
    <row r="237" spans="1:8" ht="14.25">
      <c r="A237" s="2115" t="s">
        <v>9840</v>
      </c>
      <c r="B237" s="2115" t="s">
        <v>9841</v>
      </c>
      <c r="C237" s="2116" t="s">
        <v>9842</v>
      </c>
      <c r="D237" s="2086" t="s">
        <v>1134</v>
      </c>
      <c r="E237" s="2117">
        <v>1</v>
      </c>
      <c r="F237" s="2224">
        <v>1240.0899999999999</v>
      </c>
      <c r="G237" s="2224">
        <v>1240.0899999999999</v>
      </c>
      <c r="H237" s="767">
        <f t="shared" si="74"/>
        <v>1240.0899999999999</v>
      </c>
    </row>
    <row r="238" spans="1:8" ht="14.25">
      <c r="A238" s="2115" t="s">
        <v>9843</v>
      </c>
      <c r="B238" s="2115" t="s">
        <v>9844</v>
      </c>
      <c r="C238" s="2116" t="s">
        <v>9845</v>
      </c>
      <c r="D238" s="2086" t="s">
        <v>1134</v>
      </c>
      <c r="E238" s="2117">
        <v>1</v>
      </c>
      <c r="F238" s="2225">
        <v>829.5</v>
      </c>
      <c r="G238" s="2225">
        <v>829.5</v>
      </c>
      <c r="H238" s="767">
        <f t="shared" si="74"/>
        <v>829.5</v>
      </c>
    </row>
    <row r="239" spans="1:8" ht="14.25">
      <c r="A239" s="2115" t="s">
        <v>9846</v>
      </c>
      <c r="B239" s="2115" t="s">
        <v>9847</v>
      </c>
      <c r="C239" s="2116" t="s">
        <v>9848</v>
      </c>
      <c r="D239" s="2086" t="s">
        <v>1134</v>
      </c>
      <c r="E239" s="2117">
        <v>1</v>
      </c>
      <c r="F239" s="2225">
        <v>829.5</v>
      </c>
      <c r="G239" s="2225">
        <v>829.5</v>
      </c>
      <c r="H239" s="767">
        <f t="shared" si="74"/>
        <v>829.5</v>
      </c>
    </row>
    <row r="240" spans="1:8" ht="14.25">
      <c r="A240" s="2115" t="s">
        <v>9849</v>
      </c>
      <c r="B240" s="2115" t="s">
        <v>9850</v>
      </c>
      <c r="C240" s="2116" t="s">
        <v>9851</v>
      </c>
      <c r="D240" s="2086" t="s">
        <v>1134</v>
      </c>
      <c r="E240" s="2117">
        <v>1</v>
      </c>
      <c r="F240" s="2225">
        <v>703.5</v>
      </c>
      <c r="G240" s="2225">
        <v>703.5</v>
      </c>
      <c r="H240" s="767">
        <f t="shared" si="74"/>
        <v>703.5</v>
      </c>
    </row>
    <row r="241" spans="1:8" ht="14.25">
      <c r="A241" s="2115" t="s">
        <v>9852</v>
      </c>
      <c r="B241" s="2115" t="s">
        <v>9853</v>
      </c>
      <c r="C241" s="2116" t="s">
        <v>9854</v>
      </c>
      <c r="D241" s="2086" t="s">
        <v>1134</v>
      </c>
      <c r="E241" s="2117">
        <v>1</v>
      </c>
      <c r="F241" s="2224">
        <v>1218</v>
      </c>
      <c r="G241" s="2224">
        <v>1218</v>
      </c>
      <c r="H241" s="767">
        <f t="shared" si="74"/>
        <v>1218</v>
      </c>
    </row>
    <row r="242" spans="1:8" ht="14.25">
      <c r="A242" s="2115" t="s">
        <v>9855</v>
      </c>
      <c r="B242" s="2115" t="s">
        <v>9856</v>
      </c>
      <c r="C242" s="2116" t="s">
        <v>9857</v>
      </c>
      <c r="D242" s="2086" t="s">
        <v>1134</v>
      </c>
      <c r="E242" s="2117">
        <v>1</v>
      </c>
      <c r="F242" s="2224">
        <v>1113</v>
      </c>
      <c r="G242" s="2224">
        <v>1113</v>
      </c>
      <c r="H242" s="767">
        <f t="shared" si="74"/>
        <v>1113</v>
      </c>
    </row>
    <row r="243" spans="1:8" ht="14.25">
      <c r="A243" s="2115" t="s">
        <v>9858</v>
      </c>
      <c r="B243" s="2115" t="s">
        <v>9859</v>
      </c>
      <c r="C243" s="2116" t="s">
        <v>9860</v>
      </c>
      <c r="D243" s="2086" t="s">
        <v>1134</v>
      </c>
      <c r="E243" s="2117">
        <v>1</v>
      </c>
      <c r="F243" s="2112">
        <v>1008</v>
      </c>
      <c r="G243" s="2112">
        <v>1008</v>
      </c>
      <c r="H243" s="767">
        <f t="shared" si="74"/>
        <v>1008</v>
      </c>
    </row>
    <row r="244" spans="1:8" ht="14.25">
      <c r="A244" s="2115" t="s">
        <v>9861</v>
      </c>
      <c r="B244" s="2115" t="s">
        <v>9862</v>
      </c>
      <c r="C244" s="2116" t="s">
        <v>9863</v>
      </c>
      <c r="D244" s="2086" t="s">
        <v>1134</v>
      </c>
      <c r="E244" s="2117">
        <v>1</v>
      </c>
      <c r="F244" s="2111">
        <v>829.5</v>
      </c>
      <c r="G244" s="2111">
        <v>829.5</v>
      </c>
      <c r="H244" s="767">
        <f t="shared" si="74"/>
        <v>829.5</v>
      </c>
    </row>
    <row r="245" spans="1:8" ht="14.25">
      <c r="A245" s="2115" t="s">
        <v>9864</v>
      </c>
      <c r="B245" s="2115" t="s">
        <v>9865</v>
      </c>
      <c r="C245" s="2116" t="s">
        <v>9866</v>
      </c>
      <c r="D245" s="2086" t="s">
        <v>1134</v>
      </c>
      <c r="E245" s="2117">
        <v>1</v>
      </c>
      <c r="F245" s="2112">
        <v>1098.57</v>
      </c>
      <c r="G245" s="2112">
        <v>1098.57</v>
      </c>
      <c r="H245" s="767">
        <f t="shared" si="74"/>
        <v>1098.57</v>
      </c>
    </row>
    <row r="246" spans="1:8" ht="14.25">
      <c r="A246" s="2115" t="s">
        <v>9867</v>
      </c>
      <c r="B246" s="2115" t="s">
        <v>9868</v>
      </c>
      <c r="C246" s="2116" t="s">
        <v>9869</v>
      </c>
      <c r="D246" s="2086" t="s">
        <v>1134</v>
      </c>
      <c r="E246" s="2117">
        <v>1</v>
      </c>
      <c r="F246" s="2111">
        <v>829.5</v>
      </c>
      <c r="G246" s="2111">
        <v>829.5</v>
      </c>
      <c r="H246" s="767">
        <f t="shared" si="74"/>
        <v>829.5</v>
      </c>
    </row>
    <row r="247" spans="1:8" ht="14.25">
      <c r="A247" s="2115" t="s">
        <v>9870</v>
      </c>
      <c r="B247" s="2115" t="s">
        <v>9871</v>
      </c>
      <c r="C247" s="2116" t="s">
        <v>9872</v>
      </c>
      <c r="D247" s="2086" t="s">
        <v>1134</v>
      </c>
      <c r="E247" s="2117">
        <v>1</v>
      </c>
      <c r="F247" s="2111">
        <v>94.5</v>
      </c>
      <c r="G247" s="2111">
        <v>94.5</v>
      </c>
      <c r="H247" s="767">
        <f t="shared" si="74"/>
        <v>94.5</v>
      </c>
    </row>
    <row r="248" spans="1:8" ht="14.25">
      <c r="A248" s="2115" t="s">
        <v>9873</v>
      </c>
      <c r="B248" s="2115" t="s">
        <v>9874</v>
      </c>
      <c r="C248" s="2116" t="s">
        <v>9875</v>
      </c>
      <c r="D248" s="2086" t="s">
        <v>1134</v>
      </c>
      <c r="E248" s="2117">
        <v>1</v>
      </c>
      <c r="F248" s="2111">
        <v>105</v>
      </c>
      <c r="G248" s="2111">
        <v>105</v>
      </c>
      <c r="H248" s="767">
        <f t="shared" si="74"/>
        <v>105</v>
      </c>
    </row>
    <row r="249" spans="1:8" ht="14.25">
      <c r="A249" s="469"/>
      <c r="B249" s="231"/>
      <c r="C249" s="723" t="s">
        <v>9876</v>
      </c>
      <c r="D249" s="234"/>
      <c r="E249" s="234"/>
      <c r="F249" s="108"/>
      <c r="G249" s="2218"/>
      <c r="H249" s="2078"/>
    </row>
    <row r="250" spans="1:8" ht="14.25">
      <c r="A250" s="2115" t="s">
        <v>9877</v>
      </c>
      <c r="B250" s="2115" t="s">
        <v>9878</v>
      </c>
      <c r="C250" s="2116" t="s">
        <v>9879</v>
      </c>
      <c r="D250" s="2086" t="s">
        <v>1134</v>
      </c>
      <c r="E250" s="2117">
        <v>200</v>
      </c>
      <c r="F250" s="2111">
        <v>113.4</v>
      </c>
      <c r="G250" s="2111">
        <v>113.4</v>
      </c>
      <c r="H250" s="767">
        <f t="shared" ref="H250:H263" si="75">G250-G250*$I$1</f>
        <v>113.4</v>
      </c>
    </row>
    <row r="251" spans="1:8" ht="14.25">
      <c r="A251" s="2115" t="s">
        <v>9880</v>
      </c>
      <c r="B251" s="2115" t="s">
        <v>9881</v>
      </c>
      <c r="C251" s="2116" t="s">
        <v>9882</v>
      </c>
      <c r="D251" s="2086" t="s">
        <v>1134</v>
      </c>
      <c r="E251" s="2117">
        <v>200</v>
      </c>
      <c r="F251" s="2111">
        <v>113.4</v>
      </c>
      <c r="G251" s="2111">
        <v>113.4</v>
      </c>
      <c r="H251" s="767">
        <f t="shared" si="75"/>
        <v>113.4</v>
      </c>
    </row>
    <row r="252" spans="1:8" ht="14.25">
      <c r="A252" s="2115" t="s">
        <v>9883</v>
      </c>
      <c r="B252" s="2115" t="s">
        <v>9884</v>
      </c>
      <c r="C252" s="2116" t="s">
        <v>9885</v>
      </c>
      <c r="D252" s="2086" t="s">
        <v>1134</v>
      </c>
      <c r="E252" s="2117">
        <v>100</v>
      </c>
      <c r="F252" s="2111">
        <v>113.4</v>
      </c>
      <c r="G252" s="2111">
        <v>113.4</v>
      </c>
      <c r="H252" s="767">
        <f t="shared" si="75"/>
        <v>113.4</v>
      </c>
    </row>
    <row r="253" spans="1:8" ht="14.25">
      <c r="A253" s="2115" t="s">
        <v>9886</v>
      </c>
      <c r="B253" s="2115" t="s">
        <v>9887</v>
      </c>
      <c r="C253" s="2116" t="s">
        <v>9888</v>
      </c>
      <c r="D253" s="2086" t="s">
        <v>1134</v>
      </c>
      <c r="E253" s="2117">
        <v>200</v>
      </c>
      <c r="F253" s="2111">
        <v>113.4</v>
      </c>
      <c r="G253" s="2111">
        <v>113.4</v>
      </c>
      <c r="H253" s="767">
        <f t="shared" si="75"/>
        <v>113.4</v>
      </c>
    </row>
    <row r="254" spans="1:8" ht="14.25">
      <c r="A254" s="2115" t="s">
        <v>9889</v>
      </c>
      <c r="B254" s="2115" t="s">
        <v>9890</v>
      </c>
      <c r="C254" s="2116" t="s">
        <v>9891</v>
      </c>
      <c r="D254" s="2086" t="s">
        <v>1134</v>
      </c>
      <c r="E254" s="2117">
        <v>200</v>
      </c>
      <c r="F254" s="2111">
        <v>136.5</v>
      </c>
      <c r="G254" s="2111">
        <v>136.5</v>
      </c>
      <c r="H254" s="767">
        <f t="shared" si="75"/>
        <v>136.5</v>
      </c>
    </row>
    <row r="255" spans="1:8" ht="14.25">
      <c r="A255" s="2115" t="s">
        <v>9892</v>
      </c>
      <c r="B255" s="2115" t="s">
        <v>9893</v>
      </c>
      <c r="C255" s="2116" t="s">
        <v>9894</v>
      </c>
      <c r="D255" s="2086" t="s">
        <v>1134</v>
      </c>
      <c r="E255" s="2117">
        <v>200</v>
      </c>
      <c r="F255" s="2111">
        <v>136.5</v>
      </c>
      <c r="G255" s="2111">
        <v>136.5</v>
      </c>
      <c r="H255" s="767">
        <f t="shared" si="75"/>
        <v>136.5</v>
      </c>
    </row>
    <row r="256" spans="1:8" ht="14.25">
      <c r="A256" s="2115" t="s">
        <v>9895</v>
      </c>
      <c r="B256" s="2115" t="s">
        <v>9896</v>
      </c>
      <c r="C256" s="2116" t="s">
        <v>9897</v>
      </c>
      <c r="D256" s="2086" t="s">
        <v>1134</v>
      </c>
      <c r="E256" s="2117">
        <v>200</v>
      </c>
      <c r="F256" s="2111">
        <v>136.5</v>
      </c>
      <c r="G256" s="2111">
        <v>136.5</v>
      </c>
      <c r="H256" s="767">
        <f t="shared" si="75"/>
        <v>136.5</v>
      </c>
    </row>
    <row r="257" spans="1:8" ht="14.25">
      <c r="A257" s="2115" t="s">
        <v>9898</v>
      </c>
      <c r="B257" s="2115" t="s">
        <v>9899</v>
      </c>
      <c r="C257" s="2116" t="s">
        <v>9900</v>
      </c>
      <c r="D257" s="2086" t="s">
        <v>1134</v>
      </c>
      <c r="E257" s="2117">
        <v>200</v>
      </c>
      <c r="F257" s="2111">
        <v>136.5</v>
      </c>
      <c r="G257" s="2111">
        <v>136.5</v>
      </c>
      <c r="H257" s="767">
        <f t="shared" si="75"/>
        <v>136.5</v>
      </c>
    </row>
    <row r="258" spans="1:8" ht="14.25">
      <c r="A258" s="2115" t="s">
        <v>9901</v>
      </c>
      <c r="B258" s="2115" t="s">
        <v>9902</v>
      </c>
      <c r="C258" s="2116" t="s">
        <v>9903</v>
      </c>
      <c r="D258" s="2086" t="s">
        <v>1134</v>
      </c>
      <c r="E258" s="2117">
        <v>200</v>
      </c>
      <c r="F258" s="2111">
        <v>105</v>
      </c>
      <c r="G258" s="2111">
        <v>105</v>
      </c>
      <c r="H258" s="767">
        <f t="shared" si="75"/>
        <v>105</v>
      </c>
    </row>
    <row r="259" spans="1:8" ht="14.25">
      <c r="A259" s="2115" t="s">
        <v>9904</v>
      </c>
      <c r="B259" s="2115" t="s">
        <v>9905</v>
      </c>
      <c r="C259" s="2116" t="s">
        <v>9906</v>
      </c>
      <c r="D259" s="2086" t="s">
        <v>1134</v>
      </c>
      <c r="E259" s="2117">
        <v>200</v>
      </c>
      <c r="F259" s="2111">
        <v>105</v>
      </c>
      <c r="G259" s="2111">
        <v>105</v>
      </c>
      <c r="H259" s="767">
        <f t="shared" si="75"/>
        <v>105</v>
      </c>
    </row>
    <row r="260" spans="1:8" ht="14.25">
      <c r="A260" s="2115" t="s">
        <v>9907</v>
      </c>
      <c r="B260" s="2115" t="s">
        <v>9908</v>
      </c>
      <c r="C260" s="2116" t="s">
        <v>9909</v>
      </c>
      <c r="D260" s="2086" t="s">
        <v>1134</v>
      </c>
      <c r="E260" s="2117">
        <v>200</v>
      </c>
      <c r="F260" s="2111">
        <v>105</v>
      </c>
      <c r="G260" s="2111">
        <v>105</v>
      </c>
      <c r="H260" s="767">
        <f t="shared" si="75"/>
        <v>105</v>
      </c>
    </row>
    <row r="261" spans="1:8" ht="14.25">
      <c r="A261" s="2115" t="s">
        <v>9910</v>
      </c>
      <c r="B261" s="2115" t="s">
        <v>9911</v>
      </c>
      <c r="C261" s="2116" t="s">
        <v>9912</v>
      </c>
      <c r="D261" s="2086" t="s">
        <v>1134</v>
      </c>
      <c r="E261" s="2117">
        <v>200</v>
      </c>
      <c r="F261" s="2111">
        <v>126</v>
      </c>
      <c r="G261" s="2111">
        <v>126</v>
      </c>
      <c r="H261" s="767">
        <f t="shared" si="75"/>
        <v>126</v>
      </c>
    </row>
    <row r="262" spans="1:8" ht="14.25">
      <c r="A262" s="2115" t="s">
        <v>9913</v>
      </c>
      <c r="B262" s="2115" t="s">
        <v>9914</v>
      </c>
      <c r="C262" s="2116" t="s">
        <v>9915</v>
      </c>
      <c r="D262" s="2086" t="s">
        <v>1134</v>
      </c>
      <c r="E262" s="2117">
        <v>200</v>
      </c>
      <c r="F262" s="2111">
        <v>126</v>
      </c>
      <c r="G262" s="2111">
        <v>126</v>
      </c>
      <c r="H262" s="767">
        <f t="shared" si="75"/>
        <v>126</v>
      </c>
    </row>
    <row r="263" spans="1:8" ht="14.25">
      <c r="A263" s="2115" t="s">
        <v>9916</v>
      </c>
      <c r="B263" s="2115" t="s">
        <v>9917</v>
      </c>
      <c r="C263" s="2116" t="s">
        <v>9918</v>
      </c>
      <c r="D263" s="2086" t="s">
        <v>1134</v>
      </c>
      <c r="E263" s="2117">
        <v>100</v>
      </c>
      <c r="F263" s="2111">
        <v>126</v>
      </c>
      <c r="G263" s="2111">
        <v>126</v>
      </c>
      <c r="H263" s="767">
        <f t="shared" si="75"/>
        <v>126</v>
      </c>
    </row>
    <row r="264" spans="1:8" ht="14.25">
      <c r="A264" s="469"/>
      <c r="B264" s="231"/>
      <c r="C264" s="723" t="s">
        <v>9919</v>
      </c>
      <c r="D264" s="234"/>
      <c r="E264" s="234"/>
      <c r="F264" s="108"/>
      <c r="G264" s="2218"/>
      <c r="H264" s="2078"/>
    </row>
    <row r="265" spans="1:8" ht="14.25">
      <c r="A265" s="2115" t="s">
        <v>9920</v>
      </c>
      <c r="B265" s="2115" t="s">
        <v>9921</v>
      </c>
      <c r="C265" s="2116" t="s">
        <v>9922</v>
      </c>
      <c r="D265" s="2086" t="s">
        <v>1134</v>
      </c>
      <c r="E265" s="2117">
        <v>10</v>
      </c>
      <c r="F265" s="2077">
        <v>0.69</v>
      </c>
      <c r="G265" s="436">
        <f t="shared" ref="G265:G269" si="76">F265*$I$2</f>
        <v>0</v>
      </c>
      <c r="H265" s="436">
        <f t="shared" ref="H265:H269" si="77">G265-G265*$I$1</f>
        <v>0</v>
      </c>
    </row>
    <row r="266" spans="1:8" ht="14.25">
      <c r="A266" s="2115" t="s">
        <v>9923</v>
      </c>
      <c r="B266" s="2115" t="s">
        <v>9924</v>
      </c>
      <c r="C266" s="2116" t="s">
        <v>9925</v>
      </c>
      <c r="D266" s="2086" t="s">
        <v>1134</v>
      </c>
      <c r="E266" s="2117">
        <v>10</v>
      </c>
      <c r="F266" s="2077">
        <v>1.27</v>
      </c>
      <c r="G266" s="436">
        <f t="shared" si="76"/>
        <v>0</v>
      </c>
      <c r="H266" s="436">
        <f t="shared" si="77"/>
        <v>0</v>
      </c>
    </row>
    <row r="267" spans="1:8" ht="14.25">
      <c r="A267" s="2115" t="s">
        <v>9926</v>
      </c>
      <c r="B267" s="2115" t="s">
        <v>9927</v>
      </c>
      <c r="C267" s="2116" t="s">
        <v>9928</v>
      </c>
      <c r="D267" s="2086" t="s">
        <v>1134</v>
      </c>
      <c r="E267" s="2117">
        <v>10</v>
      </c>
      <c r="F267" s="2077">
        <v>0.84</v>
      </c>
      <c r="G267" s="436">
        <f t="shared" si="76"/>
        <v>0</v>
      </c>
      <c r="H267" s="436">
        <f t="shared" si="77"/>
        <v>0</v>
      </c>
    </row>
    <row r="268" spans="1:8" ht="14.25">
      <c r="A268" s="2115" t="s">
        <v>9929</v>
      </c>
      <c r="B268" s="2115" t="s">
        <v>9930</v>
      </c>
      <c r="C268" s="2116" t="s">
        <v>9931</v>
      </c>
      <c r="D268" s="2086" t="s">
        <v>1134</v>
      </c>
      <c r="E268" s="2117">
        <v>10</v>
      </c>
      <c r="F268" s="2077">
        <v>0.84</v>
      </c>
      <c r="G268" s="767">
        <f t="shared" si="76"/>
        <v>0</v>
      </c>
      <c r="H268" s="767">
        <f t="shared" si="77"/>
        <v>0</v>
      </c>
    </row>
    <row r="269" spans="1:8" ht="14.25">
      <c r="A269" s="2115" t="s">
        <v>9932</v>
      </c>
      <c r="B269" s="2115" t="s">
        <v>9933</v>
      </c>
      <c r="C269" s="2116" t="s">
        <v>9934</v>
      </c>
      <c r="D269" s="2086" t="s">
        <v>1134</v>
      </c>
      <c r="E269" s="2117">
        <v>10</v>
      </c>
      <c r="F269" s="2220">
        <v>0.84</v>
      </c>
      <c r="G269" s="436">
        <f t="shared" si="76"/>
        <v>0</v>
      </c>
      <c r="H269" s="436">
        <f t="shared" si="77"/>
        <v>0</v>
      </c>
    </row>
    <row r="270" spans="1:8" ht="14.25">
      <c r="A270" s="469"/>
      <c r="B270" s="231"/>
      <c r="C270" s="723" t="s">
        <v>9935</v>
      </c>
      <c r="D270" s="234"/>
      <c r="E270" s="234"/>
      <c r="F270" s="108"/>
      <c r="G270" s="766"/>
      <c r="H270" s="175"/>
    </row>
    <row r="271" spans="1:8" ht="14.25">
      <c r="A271" s="469"/>
      <c r="B271" s="231"/>
      <c r="C271" s="723" t="s">
        <v>9936</v>
      </c>
      <c r="D271" s="234"/>
      <c r="E271" s="234"/>
      <c r="F271" s="108"/>
      <c r="H271" s="175"/>
    </row>
    <row r="272" spans="1:8" ht="14.25">
      <c r="A272" s="2115" t="s">
        <v>9937</v>
      </c>
      <c r="B272" s="2115" t="s">
        <v>9938</v>
      </c>
      <c r="C272" s="2116" t="s">
        <v>9939</v>
      </c>
      <c r="D272" s="2086" t="s">
        <v>1134</v>
      </c>
      <c r="E272" s="2117">
        <v>50</v>
      </c>
      <c r="F272" s="2077">
        <v>0.46</v>
      </c>
      <c r="G272" s="436">
        <f t="shared" ref="G272:G287" si="78">F272*$I$2</f>
        <v>0</v>
      </c>
      <c r="H272" s="436">
        <f t="shared" ref="H272:H287" si="79">G272-G272*$I$1</f>
        <v>0</v>
      </c>
    </row>
    <row r="273" spans="1:8" ht="14.25">
      <c r="A273" s="2115" t="s">
        <v>9940</v>
      </c>
      <c r="B273" s="2115" t="s">
        <v>9941</v>
      </c>
      <c r="C273" s="2116" t="s">
        <v>9942</v>
      </c>
      <c r="D273" s="2086" t="s">
        <v>1134</v>
      </c>
      <c r="E273" s="2117">
        <v>50</v>
      </c>
      <c r="F273" s="2077">
        <v>0.43</v>
      </c>
      <c r="G273" s="436">
        <f t="shared" si="78"/>
        <v>0</v>
      </c>
      <c r="H273" s="436">
        <f t="shared" si="79"/>
        <v>0</v>
      </c>
    </row>
    <row r="274" spans="1:8" ht="14.25">
      <c r="A274" s="2115" t="s">
        <v>9943</v>
      </c>
      <c r="B274" s="2115" t="s">
        <v>9944</v>
      </c>
      <c r="C274" s="2116" t="s">
        <v>9945</v>
      </c>
      <c r="D274" s="2086" t="s">
        <v>1134</v>
      </c>
      <c r="E274" s="2117">
        <v>50</v>
      </c>
      <c r="F274" s="2077">
        <v>0.43</v>
      </c>
      <c r="G274" s="436">
        <f t="shared" si="78"/>
        <v>0</v>
      </c>
      <c r="H274" s="436">
        <f t="shared" si="79"/>
        <v>0</v>
      </c>
    </row>
    <row r="275" spans="1:8" ht="14.25">
      <c r="A275" s="2115" t="s">
        <v>9946</v>
      </c>
      <c r="B275" s="2115" t="s">
        <v>9947</v>
      </c>
      <c r="C275" s="2116" t="s">
        <v>9948</v>
      </c>
      <c r="D275" s="2086" t="s">
        <v>1134</v>
      </c>
      <c r="E275" s="2117">
        <v>50</v>
      </c>
      <c r="F275" s="2077">
        <v>0.43</v>
      </c>
      <c r="G275" s="436">
        <f t="shared" si="78"/>
        <v>0</v>
      </c>
      <c r="H275" s="436">
        <f t="shared" si="79"/>
        <v>0</v>
      </c>
    </row>
    <row r="276" spans="1:8" ht="14.25">
      <c r="A276" s="2115" t="s">
        <v>9949</v>
      </c>
      <c r="B276" s="2115" t="s">
        <v>9950</v>
      </c>
      <c r="C276" s="2116" t="s">
        <v>9951</v>
      </c>
      <c r="D276" s="2086" t="s">
        <v>1134</v>
      </c>
      <c r="E276" s="2117">
        <v>50</v>
      </c>
      <c r="F276" s="2077">
        <v>0.43</v>
      </c>
      <c r="G276" s="436">
        <f t="shared" si="78"/>
        <v>0</v>
      </c>
      <c r="H276" s="436">
        <f t="shared" si="79"/>
        <v>0</v>
      </c>
    </row>
    <row r="277" spans="1:8" ht="14.25">
      <c r="A277" s="2115" t="s">
        <v>9952</v>
      </c>
      <c r="B277" s="2115" t="s">
        <v>9953</v>
      </c>
      <c r="C277" s="2116" t="s">
        <v>9954</v>
      </c>
      <c r="D277" s="2086" t="s">
        <v>1134</v>
      </c>
      <c r="E277" s="2117">
        <v>50</v>
      </c>
      <c r="F277" s="2077">
        <v>0.43</v>
      </c>
      <c r="G277" s="436">
        <f t="shared" si="78"/>
        <v>0</v>
      </c>
      <c r="H277" s="436">
        <f t="shared" si="79"/>
        <v>0</v>
      </c>
    </row>
    <row r="278" spans="1:8" ht="14.25">
      <c r="A278" s="2115" t="s">
        <v>9955</v>
      </c>
      <c r="B278" s="2115" t="s">
        <v>9956</v>
      </c>
      <c r="C278" s="2116" t="s">
        <v>9957</v>
      </c>
      <c r="D278" s="2086" t="s">
        <v>1134</v>
      </c>
      <c r="E278" s="2117">
        <v>50</v>
      </c>
      <c r="F278" s="2077">
        <v>0.43</v>
      </c>
      <c r="G278" s="436">
        <f t="shared" si="78"/>
        <v>0</v>
      </c>
      <c r="H278" s="436">
        <f t="shared" si="79"/>
        <v>0</v>
      </c>
    </row>
    <row r="279" spans="1:8" ht="14.25">
      <c r="A279" s="2115" t="s">
        <v>9958</v>
      </c>
      <c r="B279" s="2115" t="s">
        <v>9959</v>
      </c>
      <c r="C279" s="2116" t="s">
        <v>9960</v>
      </c>
      <c r="D279" s="2086" t="s">
        <v>1134</v>
      </c>
      <c r="E279" s="2117">
        <v>50</v>
      </c>
      <c r="F279" s="2077">
        <v>0.43</v>
      </c>
      <c r="G279" s="436">
        <f t="shared" si="78"/>
        <v>0</v>
      </c>
      <c r="H279" s="436">
        <f t="shared" si="79"/>
        <v>0</v>
      </c>
    </row>
    <row r="280" spans="1:8" ht="14.25">
      <c r="A280" s="2115" t="s">
        <v>9961</v>
      </c>
      <c r="B280" s="2115" t="s">
        <v>9962</v>
      </c>
      <c r="C280" s="2116" t="s">
        <v>9963</v>
      </c>
      <c r="D280" s="2086" t="s">
        <v>1134</v>
      </c>
      <c r="E280" s="2117">
        <v>50</v>
      </c>
      <c r="F280" s="2077">
        <v>0.43</v>
      </c>
      <c r="G280" s="436">
        <f t="shared" si="78"/>
        <v>0</v>
      </c>
      <c r="H280" s="436">
        <f t="shared" si="79"/>
        <v>0</v>
      </c>
    </row>
    <row r="281" spans="1:8" ht="14.25">
      <c r="A281" s="2115" t="s">
        <v>9964</v>
      </c>
      <c r="B281" s="2115" t="s">
        <v>9965</v>
      </c>
      <c r="C281" s="2116" t="s">
        <v>9966</v>
      </c>
      <c r="D281" s="2086" t="s">
        <v>1134</v>
      </c>
      <c r="E281" s="2117">
        <v>50</v>
      </c>
      <c r="F281" s="2077">
        <v>0.43</v>
      </c>
      <c r="G281" s="436">
        <f t="shared" si="78"/>
        <v>0</v>
      </c>
      <c r="H281" s="436">
        <f t="shared" si="79"/>
        <v>0</v>
      </c>
    </row>
    <row r="282" spans="1:8" ht="14.25">
      <c r="A282" s="2115" t="s">
        <v>9967</v>
      </c>
      <c r="B282" s="2115" t="s">
        <v>9968</v>
      </c>
      <c r="C282" s="2116" t="s">
        <v>9969</v>
      </c>
      <c r="D282" s="2086" t="s">
        <v>1134</v>
      </c>
      <c r="E282" s="2117">
        <v>50</v>
      </c>
      <c r="F282" s="2077">
        <v>0.43</v>
      </c>
      <c r="G282" s="436">
        <f t="shared" si="78"/>
        <v>0</v>
      </c>
      <c r="H282" s="436">
        <f t="shared" si="79"/>
        <v>0</v>
      </c>
    </row>
    <row r="283" spans="1:8" ht="14.25">
      <c r="A283" s="2115" t="s">
        <v>9970</v>
      </c>
      <c r="B283" s="2115" t="s">
        <v>9971</v>
      </c>
      <c r="C283" s="2116" t="s">
        <v>9972</v>
      </c>
      <c r="D283" s="2086" t="s">
        <v>1134</v>
      </c>
      <c r="E283" s="2117">
        <v>50</v>
      </c>
      <c r="F283" s="2077">
        <v>0.43</v>
      </c>
      <c r="G283" s="436">
        <f t="shared" si="78"/>
        <v>0</v>
      </c>
      <c r="H283" s="436">
        <f t="shared" si="79"/>
        <v>0</v>
      </c>
    </row>
    <row r="284" spans="1:8" ht="14.25">
      <c r="A284" s="2115" t="s">
        <v>9973</v>
      </c>
      <c r="B284" s="2115" t="s">
        <v>9974</v>
      </c>
      <c r="C284" s="2116" t="s">
        <v>9975</v>
      </c>
      <c r="D284" s="2086" t="s">
        <v>1134</v>
      </c>
      <c r="E284" s="2117">
        <v>50</v>
      </c>
      <c r="F284" s="2077">
        <v>0.43</v>
      </c>
      <c r="G284" s="436">
        <f t="shared" si="78"/>
        <v>0</v>
      </c>
      <c r="H284" s="436">
        <f t="shared" si="79"/>
        <v>0</v>
      </c>
    </row>
    <row r="285" spans="1:8" ht="14.25">
      <c r="A285" s="2115" t="s">
        <v>9976</v>
      </c>
      <c r="B285" s="2115" t="s">
        <v>9977</v>
      </c>
      <c r="C285" s="2116" t="s">
        <v>9978</v>
      </c>
      <c r="D285" s="2086" t="s">
        <v>1134</v>
      </c>
      <c r="E285" s="2117">
        <v>50</v>
      </c>
      <c r="F285" s="2077">
        <v>0.43</v>
      </c>
      <c r="G285" s="436">
        <f t="shared" si="78"/>
        <v>0</v>
      </c>
      <c r="H285" s="436">
        <f t="shared" si="79"/>
        <v>0</v>
      </c>
    </row>
    <row r="286" spans="1:8" ht="14.25">
      <c r="A286" s="2115" t="s">
        <v>9979</v>
      </c>
      <c r="B286" s="2115" t="s">
        <v>9980</v>
      </c>
      <c r="C286" s="2116" t="s">
        <v>9981</v>
      </c>
      <c r="D286" s="2086" t="s">
        <v>1134</v>
      </c>
      <c r="E286" s="2117">
        <v>50</v>
      </c>
      <c r="F286" s="2077">
        <v>0.43</v>
      </c>
      <c r="G286" s="436">
        <f t="shared" si="78"/>
        <v>0</v>
      </c>
      <c r="H286" s="436">
        <f t="shared" si="79"/>
        <v>0</v>
      </c>
    </row>
    <row r="287" spans="1:8" ht="14.25">
      <c r="A287" s="2115" t="s">
        <v>9982</v>
      </c>
      <c r="B287" s="2115" t="s">
        <v>9983</v>
      </c>
      <c r="C287" s="2116" t="s">
        <v>9984</v>
      </c>
      <c r="D287" s="2086" t="s">
        <v>1134</v>
      </c>
      <c r="E287" s="2117">
        <v>50</v>
      </c>
      <c r="F287" s="2077">
        <v>0.43</v>
      </c>
      <c r="G287" s="436">
        <f t="shared" si="78"/>
        <v>0</v>
      </c>
      <c r="H287" s="436">
        <f t="shared" si="79"/>
        <v>0</v>
      </c>
    </row>
    <row r="288" spans="1:8" ht="14.25">
      <c r="A288" s="469"/>
      <c r="B288" s="231"/>
      <c r="C288" s="723" t="s">
        <v>9985</v>
      </c>
      <c r="D288" s="234"/>
      <c r="E288" s="234"/>
      <c r="F288" s="108"/>
      <c r="G288" s="2118"/>
      <c r="H288" s="436"/>
    </row>
    <row r="289" spans="1:8" ht="14.25">
      <c r="A289" s="2115" t="s">
        <v>9986</v>
      </c>
      <c r="B289" s="2115" t="s">
        <v>9987</v>
      </c>
      <c r="C289" s="2116" t="s">
        <v>9988</v>
      </c>
      <c r="D289" s="2086" t="s">
        <v>1134</v>
      </c>
      <c r="E289" s="2117">
        <v>50</v>
      </c>
      <c r="F289" s="2077">
        <v>0.39</v>
      </c>
      <c r="G289" s="436">
        <f t="shared" ref="G289:G305" si="80">F289*$I$2</f>
        <v>0</v>
      </c>
      <c r="H289" s="436">
        <f t="shared" ref="H289:H305" si="81">G289-G289*$I$1</f>
        <v>0</v>
      </c>
    </row>
    <row r="290" spans="1:8" ht="14.25">
      <c r="A290" s="2115" t="s">
        <v>9989</v>
      </c>
      <c r="B290" s="2115" t="s">
        <v>9990</v>
      </c>
      <c r="C290" s="2116" t="s">
        <v>9991</v>
      </c>
      <c r="D290" s="2086" t="s">
        <v>1134</v>
      </c>
      <c r="E290" s="2117">
        <v>100</v>
      </c>
      <c r="F290" s="2077">
        <v>0.34</v>
      </c>
      <c r="G290" s="436">
        <f t="shared" si="80"/>
        <v>0</v>
      </c>
      <c r="H290" s="436">
        <f t="shared" si="81"/>
        <v>0</v>
      </c>
    </row>
    <row r="291" spans="1:8" ht="14.25">
      <c r="A291" s="2115" t="s">
        <v>9992</v>
      </c>
      <c r="B291" s="2115" t="s">
        <v>9993</v>
      </c>
      <c r="C291" s="2116" t="s">
        <v>9994</v>
      </c>
      <c r="D291" s="2086" t="s">
        <v>1134</v>
      </c>
      <c r="E291" s="2117">
        <v>100</v>
      </c>
      <c r="F291" s="2077">
        <v>0.34</v>
      </c>
      <c r="G291" s="436">
        <f t="shared" si="80"/>
        <v>0</v>
      </c>
      <c r="H291" s="436">
        <f t="shared" si="81"/>
        <v>0</v>
      </c>
    </row>
    <row r="292" spans="1:8" ht="14.25">
      <c r="A292" s="2115" t="s">
        <v>9995</v>
      </c>
      <c r="B292" s="2115" t="s">
        <v>9996</v>
      </c>
      <c r="C292" s="2116" t="s">
        <v>9997</v>
      </c>
      <c r="D292" s="2086" t="s">
        <v>1134</v>
      </c>
      <c r="E292" s="2117">
        <v>100</v>
      </c>
      <c r="F292" s="2077">
        <v>0.34</v>
      </c>
      <c r="G292" s="436">
        <f t="shared" si="80"/>
        <v>0</v>
      </c>
      <c r="H292" s="436">
        <f t="shared" si="81"/>
        <v>0</v>
      </c>
    </row>
    <row r="293" spans="1:8" ht="14.25">
      <c r="A293" s="2115" t="s">
        <v>9998</v>
      </c>
      <c r="B293" s="2115" t="s">
        <v>9999</v>
      </c>
      <c r="C293" s="2116" t="s">
        <v>10000</v>
      </c>
      <c r="D293" s="2086" t="s">
        <v>1134</v>
      </c>
      <c r="E293" s="2117">
        <v>100</v>
      </c>
      <c r="F293" s="2077">
        <v>0.34</v>
      </c>
      <c r="G293" s="436">
        <f t="shared" si="80"/>
        <v>0</v>
      </c>
      <c r="H293" s="436">
        <f t="shared" si="81"/>
        <v>0</v>
      </c>
    </row>
    <row r="294" spans="1:8" ht="14.25">
      <c r="A294" s="2115" t="s">
        <v>10001</v>
      </c>
      <c r="B294" s="2115" t="s">
        <v>10002</v>
      </c>
      <c r="C294" s="2116" t="s">
        <v>10003</v>
      </c>
      <c r="D294" s="2086" t="s">
        <v>1134</v>
      </c>
      <c r="E294" s="2117">
        <v>100</v>
      </c>
      <c r="F294" s="2077">
        <v>0.34</v>
      </c>
      <c r="G294" s="436">
        <f t="shared" si="80"/>
        <v>0</v>
      </c>
      <c r="H294" s="436">
        <f t="shared" si="81"/>
        <v>0</v>
      </c>
    </row>
    <row r="295" spans="1:8" ht="14.25">
      <c r="A295" s="2115" t="s">
        <v>10004</v>
      </c>
      <c r="B295" s="2115" t="s">
        <v>10005</v>
      </c>
      <c r="C295" s="2116" t="s">
        <v>10006</v>
      </c>
      <c r="D295" s="2086" t="s">
        <v>1134</v>
      </c>
      <c r="E295" s="2117">
        <v>100</v>
      </c>
      <c r="F295" s="2077">
        <v>0.34</v>
      </c>
      <c r="G295" s="436">
        <f t="shared" si="80"/>
        <v>0</v>
      </c>
      <c r="H295" s="436">
        <f t="shared" si="81"/>
        <v>0</v>
      </c>
    </row>
    <row r="296" spans="1:8" ht="14.25">
      <c r="A296" s="2115" t="s">
        <v>10007</v>
      </c>
      <c r="B296" s="2115" t="s">
        <v>10008</v>
      </c>
      <c r="C296" s="2116" t="s">
        <v>10009</v>
      </c>
      <c r="D296" s="2086" t="s">
        <v>1134</v>
      </c>
      <c r="E296" s="2117">
        <v>100</v>
      </c>
      <c r="F296" s="2077">
        <v>0.34</v>
      </c>
      <c r="G296" s="436">
        <f t="shared" si="80"/>
        <v>0</v>
      </c>
      <c r="H296" s="436">
        <f t="shared" si="81"/>
        <v>0</v>
      </c>
    </row>
    <row r="297" spans="1:8" ht="14.25">
      <c r="A297" s="2115" t="s">
        <v>10010</v>
      </c>
      <c r="B297" s="2115" t="s">
        <v>10011</v>
      </c>
      <c r="C297" s="2116" t="s">
        <v>10012</v>
      </c>
      <c r="D297" s="2086" t="s">
        <v>1134</v>
      </c>
      <c r="E297" s="2117">
        <v>100</v>
      </c>
      <c r="F297" s="2077">
        <v>0.34</v>
      </c>
      <c r="G297" s="436">
        <f t="shared" si="80"/>
        <v>0</v>
      </c>
      <c r="H297" s="436">
        <f t="shared" si="81"/>
        <v>0</v>
      </c>
    </row>
    <row r="298" spans="1:8" ht="14.25">
      <c r="A298" s="2115" t="s">
        <v>10013</v>
      </c>
      <c r="B298" s="2115" t="s">
        <v>10014</v>
      </c>
      <c r="C298" s="2116" t="s">
        <v>10015</v>
      </c>
      <c r="D298" s="2086" t="s">
        <v>1134</v>
      </c>
      <c r="E298" s="2117">
        <v>100</v>
      </c>
      <c r="F298" s="2077">
        <v>0.34</v>
      </c>
      <c r="G298" s="436">
        <f t="shared" si="80"/>
        <v>0</v>
      </c>
      <c r="H298" s="436">
        <f t="shared" si="81"/>
        <v>0</v>
      </c>
    </row>
    <row r="299" spans="1:8" ht="14.25">
      <c r="A299" s="2115" t="s">
        <v>10016</v>
      </c>
      <c r="B299" s="2115" t="s">
        <v>10017</v>
      </c>
      <c r="C299" s="2116" t="s">
        <v>10018</v>
      </c>
      <c r="D299" s="2086" t="s">
        <v>1134</v>
      </c>
      <c r="E299" s="2117">
        <v>100</v>
      </c>
      <c r="F299" s="2077">
        <v>0.34</v>
      </c>
      <c r="G299" s="436">
        <f t="shared" si="80"/>
        <v>0</v>
      </c>
      <c r="H299" s="436">
        <f t="shared" si="81"/>
        <v>0</v>
      </c>
    </row>
    <row r="300" spans="1:8" ht="14.25">
      <c r="A300" s="2115" t="s">
        <v>10019</v>
      </c>
      <c r="B300" s="2115" t="s">
        <v>10020</v>
      </c>
      <c r="C300" s="2116" t="s">
        <v>10021</v>
      </c>
      <c r="D300" s="2086" t="s">
        <v>1134</v>
      </c>
      <c r="E300" s="2117">
        <v>100</v>
      </c>
      <c r="F300" s="2077">
        <v>0.34</v>
      </c>
      <c r="G300" s="436">
        <f t="shared" si="80"/>
        <v>0</v>
      </c>
      <c r="H300" s="436">
        <f t="shared" si="81"/>
        <v>0</v>
      </c>
    </row>
    <row r="301" spans="1:8" ht="14.25">
      <c r="A301" s="2115" t="s">
        <v>10022</v>
      </c>
      <c r="B301" s="2115" t="s">
        <v>10023</v>
      </c>
      <c r="C301" s="2116" t="s">
        <v>10024</v>
      </c>
      <c r="D301" s="2086" t="s">
        <v>1134</v>
      </c>
      <c r="E301" s="2117">
        <v>100</v>
      </c>
      <c r="F301" s="2077">
        <v>0.34</v>
      </c>
      <c r="G301" s="436">
        <f t="shared" si="80"/>
        <v>0</v>
      </c>
      <c r="H301" s="436">
        <f t="shared" si="81"/>
        <v>0</v>
      </c>
    </row>
    <row r="302" spans="1:8" ht="14.25">
      <c r="A302" s="2115" t="s">
        <v>10025</v>
      </c>
      <c r="B302" s="2115" t="s">
        <v>10026</v>
      </c>
      <c r="C302" s="2116" t="s">
        <v>10027</v>
      </c>
      <c r="D302" s="2086" t="s">
        <v>1134</v>
      </c>
      <c r="E302" s="2117">
        <v>100</v>
      </c>
      <c r="F302" s="2077">
        <v>0.34</v>
      </c>
      <c r="G302" s="436">
        <f t="shared" si="80"/>
        <v>0</v>
      </c>
      <c r="H302" s="436">
        <f t="shared" si="81"/>
        <v>0</v>
      </c>
    </row>
    <row r="303" spans="1:8" ht="14.25">
      <c r="A303" s="2115" t="s">
        <v>10028</v>
      </c>
      <c r="B303" s="2115" t="s">
        <v>10029</v>
      </c>
      <c r="C303" s="2116" t="s">
        <v>10030</v>
      </c>
      <c r="D303" s="2086" t="s">
        <v>1134</v>
      </c>
      <c r="E303" s="2117">
        <v>100</v>
      </c>
      <c r="F303" s="2077">
        <v>0.34</v>
      </c>
      <c r="G303" s="436">
        <f t="shared" si="80"/>
        <v>0</v>
      </c>
      <c r="H303" s="436">
        <f t="shared" si="81"/>
        <v>0</v>
      </c>
    </row>
    <row r="304" spans="1:8" ht="14.25">
      <c r="A304" s="2115" t="s">
        <v>10031</v>
      </c>
      <c r="B304" s="2115" t="s">
        <v>10032</v>
      </c>
      <c r="C304" s="2116" t="s">
        <v>10033</v>
      </c>
      <c r="D304" s="2086" t="s">
        <v>1134</v>
      </c>
      <c r="E304" s="2117">
        <v>100</v>
      </c>
      <c r="F304" s="2077">
        <v>0.34</v>
      </c>
      <c r="G304" s="436">
        <f t="shared" si="80"/>
        <v>0</v>
      </c>
      <c r="H304" s="436">
        <f t="shared" si="81"/>
        <v>0</v>
      </c>
    </row>
    <row r="305" spans="1:8" ht="14.25">
      <c r="A305" s="2115" t="s">
        <v>10034</v>
      </c>
      <c r="B305" s="2115" t="s">
        <v>10035</v>
      </c>
      <c r="C305" s="2116" t="s">
        <v>10036</v>
      </c>
      <c r="D305" s="2086" t="s">
        <v>1134</v>
      </c>
      <c r="E305" s="2117">
        <v>100</v>
      </c>
      <c r="F305" s="2077">
        <v>0.34</v>
      </c>
      <c r="G305" s="436">
        <f t="shared" si="80"/>
        <v>0</v>
      </c>
      <c r="H305" s="436">
        <f t="shared" si="81"/>
        <v>0</v>
      </c>
    </row>
    <row r="306" spans="1:8" ht="14.25">
      <c r="A306" s="469"/>
      <c r="B306" s="231"/>
      <c r="C306" s="723" t="s">
        <v>10037</v>
      </c>
      <c r="D306" s="234"/>
      <c r="E306" s="234"/>
      <c r="F306" s="108"/>
      <c r="G306" s="2118"/>
      <c r="H306" s="436"/>
    </row>
    <row r="307" spans="1:8" ht="14.25">
      <c r="A307" s="2115" t="s">
        <v>10038</v>
      </c>
      <c r="B307" s="2115" t="s">
        <v>10039</v>
      </c>
      <c r="C307" s="2116" t="s">
        <v>10040</v>
      </c>
      <c r="D307" s="2086" t="s">
        <v>1134</v>
      </c>
      <c r="E307" s="2117">
        <v>50</v>
      </c>
      <c r="F307" s="2077">
        <v>0.39</v>
      </c>
      <c r="G307" s="436">
        <f t="shared" ref="G307:G323" si="82">F307*$I$2</f>
        <v>0</v>
      </c>
      <c r="H307" s="436">
        <f t="shared" ref="H307:H323" si="83">G307-G307*$I$1</f>
        <v>0</v>
      </c>
    </row>
    <row r="308" spans="1:8" ht="14.25">
      <c r="A308" s="2115" t="s">
        <v>10041</v>
      </c>
      <c r="B308" s="2115" t="s">
        <v>10042</v>
      </c>
      <c r="C308" s="2116" t="s">
        <v>10043</v>
      </c>
      <c r="D308" s="2086" t="s">
        <v>1134</v>
      </c>
      <c r="E308" s="2117">
        <v>100</v>
      </c>
      <c r="F308" s="2077">
        <v>0.35</v>
      </c>
      <c r="G308" s="436">
        <f t="shared" si="82"/>
        <v>0</v>
      </c>
      <c r="H308" s="436">
        <f t="shared" si="83"/>
        <v>0</v>
      </c>
    </row>
    <row r="309" spans="1:8" ht="14.25">
      <c r="A309" s="2115" t="s">
        <v>10044</v>
      </c>
      <c r="B309" s="2115" t="s">
        <v>10045</v>
      </c>
      <c r="C309" s="2116" t="s">
        <v>10046</v>
      </c>
      <c r="D309" s="2086" t="s">
        <v>1134</v>
      </c>
      <c r="E309" s="2117">
        <v>100</v>
      </c>
      <c r="F309" s="2077">
        <v>0.34</v>
      </c>
      <c r="G309" s="436">
        <f t="shared" si="82"/>
        <v>0</v>
      </c>
      <c r="H309" s="436">
        <f t="shared" si="83"/>
        <v>0</v>
      </c>
    </row>
    <row r="310" spans="1:8" ht="14.25">
      <c r="A310" s="2115" t="s">
        <v>10047</v>
      </c>
      <c r="B310" s="2115" t="s">
        <v>10048</v>
      </c>
      <c r="C310" s="2116" t="s">
        <v>10049</v>
      </c>
      <c r="D310" s="2086" t="s">
        <v>1134</v>
      </c>
      <c r="E310" s="2117">
        <v>100</v>
      </c>
      <c r="F310" s="2077">
        <v>0.34</v>
      </c>
      <c r="G310" s="436">
        <f t="shared" si="82"/>
        <v>0</v>
      </c>
      <c r="H310" s="436">
        <f t="shared" si="83"/>
        <v>0</v>
      </c>
    </row>
    <row r="311" spans="1:8" ht="14.25">
      <c r="A311" s="2115" t="s">
        <v>10050</v>
      </c>
      <c r="B311" s="2115" t="s">
        <v>10051</v>
      </c>
      <c r="C311" s="2116" t="s">
        <v>10052</v>
      </c>
      <c r="D311" s="2086" t="s">
        <v>1134</v>
      </c>
      <c r="E311" s="2117">
        <v>100</v>
      </c>
      <c r="F311" s="2077">
        <v>0.34</v>
      </c>
      <c r="G311" s="436">
        <f t="shared" si="82"/>
        <v>0</v>
      </c>
      <c r="H311" s="436">
        <f t="shared" si="83"/>
        <v>0</v>
      </c>
    </row>
    <row r="312" spans="1:8" ht="14.25">
      <c r="A312" s="2115" t="s">
        <v>10053</v>
      </c>
      <c r="B312" s="2115" t="s">
        <v>10054</v>
      </c>
      <c r="C312" s="2116" t="s">
        <v>10055</v>
      </c>
      <c r="D312" s="2086" t="s">
        <v>1134</v>
      </c>
      <c r="E312" s="2117">
        <v>100</v>
      </c>
      <c r="F312" s="2077">
        <v>0.34</v>
      </c>
      <c r="G312" s="436">
        <f t="shared" si="82"/>
        <v>0</v>
      </c>
      <c r="H312" s="436">
        <f t="shared" si="83"/>
        <v>0</v>
      </c>
    </row>
    <row r="313" spans="1:8" ht="14.25">
      <c r="A313" s="2115" t="s">
        <v>10056</v>
      </c>
      <c r="B313" s="2115" t="s">
        <v>10057</v>
      </c>
      <c r="C313" s="2116" t="s">
        <v>10058</v>
      </c>
      <c r="D313" s="2086" t="s">
        <v>1134</v>
      </c>
      <c r="E313" s="2117">
        <v>100</v>
      </c>
      <c r="F313" s="2077">
        <v>0.34</v>
      </c>
      <c r="G313" s="436">
        <f t="shared" si="82"/>
        <v>0</v>
      </c>
      <c r="H313" s="436">
        <f t="shared" si="83"/>
        <v>0</v>
      </c>
    </row>
    <row r="314" spans="1:8" ht="14.25">
      <c r="A314" s="2115" t="s">
        <v>10059</v>
      </c>
      <c r="B314" s="2115" t="s">
        <v>10060</v>
      </c>
      <c r="C314" s="2116" t="s">
        <v>10061</v>
      </c>
      <c r="D314" s="2086" t="s">
        <v>1134</v>
      </c>
      <c r="E314" s="2117">
        <v>100</v>
      </c>
      <c r="F314" s="2077">
        <v>0.34</v>
      </c>
      <c r="G314" s="436">
        <f t="shared" si="82"/>
        <v>0</v>
      </c>
      <c r="H314" s="436">
        <f t="shared" si="83"/>
        <v>0</v>
      </c>
    </row>
    <row r="315" spans="1:8" ht="14.25">
      <c r="A315" s="2115" t="s">
        <v>10062</v>
      </c>
      <c r="B315" s="2115" t="s">
        <v>10063</v>
      </c>
      <c r="C315" s="2116" t="s">
        <v>10064</v>
      </c>
      <c r="D315" s="2086" t="s">
        <v>1134</v>
      </c>
      <c r="E315" s="2117">
        <v>100</v>
      </c>
      <c r="F315" s="2077">
        <v>0.34</v>
      </c>
      <c r="G315" s="436">
        <f t="shared" si="82"/>
        <v>0</v>
      </c>
      <c r="H315" s="436">
        <f t="shared" si="83"/>
        <v>0</v>
      </c>
    </row>
    <row r="316" spans="1:8" ht="14.25">
      <c r="A316" s="2115" t="s">
        <v>10065</v>
      </c>
      <c r="B316" s="2115" t="s">
        <v>10066</v>
      </c>
      <c r="C316" s="2116" t="s">
        <v>10067</v>
      </c>
      <c r="D316" s="2086" t="s">
        <v>1134</v>
      </c>
      <c r="E316" s="2117">
        <v>100</v>
      </c>
      <c r="F316" s="2077">
        <v>0.34</v>
      </c>
      <c r="G316" s="436">
        <f t="shared" si="82"/>
        <v>0</v>
      </c>
      <c r="H316" s="436">
        <f t="shared" si="83"/>
        <v>0</v>
      </c>
    </row>
    <row r="317" spans="1:8" ht="14.25">
      <c r="A317" s="2115" t="s">
        <v>10068</v>
      </c>
      <c r="B317" s="2115" t="s">
        <v>10069</v>
      </c>
      <c r="C317" s="2116" t="s">
        <v>10070</v>
      </c>
      <c r="D317" s="2086" t="s">
        <v>1134</v>
      </c>
      <c r="E317" s="2117">
        <v>100</v>
      </c>
      <c r="F317" s="2077">
        <v>0.34</v>
      </c>
      <c r="G317" s="436">
        <f t="shared" si="82"/>
        <v>0</v>
      </c>
      <c r="H317" s="436">
        <f t="shared" si="83"/>
        <v>0</v>
      </c>
    </row>
    <row r="318" spans="1:8" ht="14.25">
      <c r="A318" s="2115" t="s">
        <v>10071</v>
      </c>
      <c r="B318" s="2115" t="s">
        <v>10072</v>
      </c>
      <c r="C318" s="2116" t="s">
        <v>10073</v>
      </c>
      <c r="D318" s="2086" t="s">
        <v>1134</v>
      </c>
      <c r="E318" s="2117">
        <v>100</v>
      </c>
      <c r="F318" s="2077">
        <v>0.34</v>
      </c>
      <c r="G318" s="436">
        <f t="shared" si="82"/>
        <v>0</v>
      </c>
      <c r="H318" s="436">
        <f t="shared" si="83"/>
        <v>0</v>
      </c>
    </row>
    <row r="319" spans="1:8" ht="14.25">
      <c r="A319" s="2115" t="s">
        <v>10074</v>
      </c>
      <c r="B319" s="2115" t="s">
        <v>10075</v>
      </c>
      <c r="C319" s="2116" t="s">
        <v>10076</v>
      </c>
      <c r="D319" s="2086" t="s">
        <v>1134</v>
      </c>
      <c r="E319" s="2117">
        <v>100</v>
      </c>
      <c r="F319" s="2077">
        <v>0.34</v>
      </c>
      <c r="G319" s="436">
        <f t="shared" si="82"/>
        <v>0</v>
      </c>
      <c r="H319" s="436">
        <f t="shared" si="83"/>
        <v>0</v>
      </c>
    </row>
    <row r="320" spans="1:8" ht="14.25">
      <c r="A320" s="2115" t="s">
        <v>10077</v>
      </c>
      <c r="B320" s="2115" t="s">
        <v>10078</v>
      </c>
      <c r="C320" s="2116" t="s">
        <v>10079</v>
      </c>
      <c r="D320" s="2086" t="s">
        <v>1134</v>
      </c>
      <c r="E320" s="2117">
        <v>100</v>
      </c>
      <c r="F320" s="2077">
        <v>0.34</v>
      </c>
      <c r="G320" s="436">
        <f t="shared" si="82"/>
        <v>0</v>
      </c>
      <c r="H320" s="436">
        <f t="shared" si="83"/>
        <v>0</v>
      </c>
    </row>
    <row r="321" spans="1:8" ht="14.25">
      <c r="A321" s="2115" t="s">
        <v>10080</v>
      </c>
      <c r="B321" s="2115" t="s">
        <v>10081</v>
      </c>
      <c r="C321" s="2116" t="s">
        <v>10082</v>
      </c>
      <c r="D321" s="2086" t="s">
        <v>1134</v>
      </c>
      <c r="E321" s="2117">
        <v>100</v>
      </c>
      <c r="F321" s="2077">
        <v>0.34</v>
      </c>
      <c r="G321" s="436">
        <f t="shared" si="82"/>
        <v>0</v>
      </c>
      <c r="H321" s="436">
        <f t="shared" si="83"/>
        <v>0</v>
      </c>
    </row>
    <row r="322" spans="1:8" ht="14.25">
      <c r="A322" s="2115" t="s">
        <v>10083</v>
      </c>
      <c r="B322" s="2115" t="s">
        <v>10084</v>
      </c>
      <c r="C322" s="2116" t="s">
        <v>10085</v>
      </c>
      <c r="D322" s="2086" t="s">
        <v>1134</v>
      </c>
      <c r="E322" s="2117">
        <v>100</v>
      </c>
      <c r="F322" s="2077">
        <v>0.34</v>
      </c>
      <c r="G322" s="436">
        <f t="shared" si="82"/>
        <v>0</v>
      </c>
      <c r="H322" s="436">
        <f t="shared" si="83"/>
        <v>0</v>
      </c>
    </row>
    <row r="323" spans="1:8" ht="14.25">
      <c r="A323" s="2115" t="s">
        <v>10086</v>
      </c>
      <c r="B323" s="2115" t="s">
        <v>10087</v>
      </c>
      <c r="C323" s="2116" t="s">
        <v>10088</v>
      </c>
      <c r="D323" s="2086" t="s">
        <v>1134</v>
      </c>
      <c r="E323" s="2117">
        <v>100</v>
      </c>
      <c r="F323" s="2077">
        <v>0.34</v>
      </c>
      <c r="G323" s="436">
        <f t="shared" si="82"/>
        <v>0</v>
      </c>
      <c r="H323" s="436">
        <f t="shared" si="83"/>
        <v>0</v>
      </c>
    </row>
    <row r="324" spans="1:8" ht="14.25">
      <c r="A324" s="469"/>
      <c r="B324" s="231"/>
      <c r="C324" s="723" t="s">
        <v>10089</v>
      </c>
      <c r="D324" s="234"/>
      <c r="E324" s="234"/>
      <c r="F324" s="108"/>
      <c r="G324" s="2118"/>
      <c r="H324" s="436"/>
    </row>
    <row r="325" spans="1:8" ht="14.25">
      <c r="A325" s="2115" t="s">
        <v>10090</v>
      </c>
      <c r="B325" s="2115" t="s">
        <v>10091</v>
      </c>
      <c r="C325" s="2116" t="s">
        <v>10092</v>
      </c>
      <c r="D325" s="2086" t="s">
        <v>1134</v>
      </c>
      <c r="E325" s="2117">
        <v>50</v>
      </c>
      <c r="F325" s="2077">
        <v>0.7</v>
      </c>
      <c r="G325" s="2118">
        <f t="shared" ref="G325:G330" si="84">F325*$I$2</f>
        <v>0</v>
      </c>
      <c r="H325" s="436">
        <f t="shared" ref="H325:H330" si="85">G325-G325*$I$1</f>
        <v>0</v>
      </c>
    </row>
    <row r="326" spans="1:8" ht="14.25">
      <c r="A326" s="2115" t="s">
        <v>10093</v>
      </c>
      <c r="B326" s="2115" t="s">
        <v>10094</v>
      </c>
      <c r="C326" s="2116" t="s">
        <v>10095</v>
      </c>
      <c r="D326" s="2086" t="s">
        <v>1134</v>
      </c>
      <c r="E326" s="2117">
        <v>50</v>
      </c>
      <c r="F326" s="2077">
        <v>0.68</v>
      </c>
      <c r="G326" s="2118">
        <f t="shared" si="84"/>
        <v>0</v>
      </c>
      <c r="H326" s="436">
        <f t="shared" si="85"/>
        <v>0</v>
      </c>
    </row>
    <row r="327" spans="1:8" ht="14.25">
      <c r="A327" s="2115" t="s">
        <v>10096</v>
      </c>
      <c r="B327" s="2115" t="s">
        <v>10097</v>
      </c>
      <c r="C327" s="2116" t="s">
        <v>10098</v>
      </c>
      <c r="D327" s="2086" t="s">
        <v>1134</v>
      </c>
      <c r="E327" s="2117">
        <v>50</v>
      </c>
      <c r="F327" s="2077">
        <v>0.65</v>
      </c>
      <c r="G327" s="2118">
        <f t="shared" si="84"/>
        <v>0</v>
      </c>
      <c r="H327" s="436">
        <f t="shared" si="85"/>
        <v>0</v>
      </c>
    </row>
    <row r="328" spans="1:8" ht="14.25">
      <c r="A328" s="2115" t="s">
        <v>10099</v>
      </c>
      <c r="B328" s="2115" t="s">
        <v>10100</v>
      </c>
      <c r="C328" s="2116" t="s">
        <v>10101</v>
      </c>
      <c r="D328" s="2086" t="s">
        <v>1134</v>
      </c>
      <c r="E328" s="2117">
        <v>50</v>
      </c>
      <c r="F328" s="2077">
        <v>0.65</v>
      </c>
      <c r="G328" s="2118">
        <f t="shared" si="84"/>
        <v>0</v>
      </c>
      <c r="H328" s="436">
        <f t="shared" si="85"/>
        <v>0</v>
      </c>
    </row>
    <row r="329" spans="1:8" ht="14.25">
      <c r="A329" s="2115" t="s">
        <v>10102</v>
      </c>
      <c r="B329" s="2115" t="s">
        <v>10103</v>
      </c>
      <c r="C329" s="2116" t="s">
        <v>10104</v>
      </c>
      <c r="D329" s="2086" t="s">
        <v>1134</v>
      </c>
      <c r="E329" s="2117">
        <v>50</v>
      </c>
      <c r="F329" s="2077">
        <v>0.65</v>
      </c>
      <c r="G329" s="1722">
        <f t="shared" si="84"/>
        <v>0</v>
      </c>
      <c r="H329" s="767">
        <f t="shared" si="85"/>
        <v>0</v>
      </c>
    </row>
    <row r="330" spans="1:8" ht="14.25">
      <c r="A330" s="2115" t="s">
        <v>10105</v>
      </c>
      <c r="B330" s="2115" t="s">
        <v>10106</v>
      </c>
      <c r="C330" s="2116" t="s">
        <v>10107</v>
      </c>
      <c r="D330" s="2086" t="s">
        <v>1134</v>
      </c>
      <c r="E330" s="2117">
        <v>50</v>
      </c>
      <c r="F330" s="2220">
        <v>0.65</v>
      </c>
      <c r="G330" s="436">
        <f t="shared" si="84"/>
        <v>0</v>
      </c>
      <c r="H330" s="436">
        <f t="shared" si="85"/>
        <v>0</v>
      </c>
    </row>
    <row r="331" spans="1:8" ht="14.25">
      <c r="A331" s="469"/>
      <c r="B331" s="231"/>
      <c r="C331" s="723" t="s">
        <v>10108</v>
      </c>
      <c r="D331" s="234"/>
      <c r="E331" s="234"/>
      <c r="F331" s="108"/>
      <c r="H331" s="175"/>
    </row>
    <row r="332" spans="1:8" ht="14.25">
      <c r="A332" s="469"/>
      <c r="B332" s="231"/>
      <c r="C332" s="723" t="s">
        <v>10109</v>
      </c>
      <c r="D332" s="234"/>
      <c r="E332" s="234"/>
      <c r="F332" s="108"/>
      <c r="G332" s="175"/>
      <c r="H332" s="175"/>
    </row>
    <row r="333" spans="1:8" ht="14.25">
      <c r="A333" s="2115" t="s">
        <v>10110</v>
      </c>
      <c r="B333" s="2115" t="s">
        <v>10111</v>
      </c>
      <c r="C333" s="2116" t="s">
        <v>10112</v>
      </c>
      <c r="D333" s="2086" t="s">
        <v>1134</v>
      </c>
      <c r="E333" s="2117">
        <v>800</v>
      </c>
      <c r="F333" s="2220">
        <v>7.06</v>
      </c>
      <c r="G333" s="436">
        <f t="shared" ref="G333:G337" si="86">F333*$I$2</f>
        <v>0</v>
      </c>
      <c r="H333" s="436">
        <f t="shared" ref="H333:H337" si="87">G333-G333*$I$1</f>
        <v>0</v>
      </c>
    </row>
    <row r="334" spans="1:8" ht="14.25">
      <c r="A334" s="2115" t="s">
        <v>10113</v>
      </c>
      <c r="B334" s="2115" t="s">
        <v>10114</v>
      </c>
      <c r="C334" s="2116" t="s">
        <v>10115</v>
      </c>
      <c r="D334" s="2086" t="s">
        <v>1134</v>
      </c>
      <c r="E334" s="2117">
        <v>800</v>
      </c>
      <c r="F334" s="2077">
        <v>7.06</v>
      </c>
      <c r="G334" s="784">
        <f t="shared" si="86"/>
        <v>0</v>
      </c>
      <c r="H334" s="630">
        <f t="shared" si="87"/>
        <v>0</v>
      </c>
    </row>
    <row r="335" spans="1:8" ht="14.25">
      <c r="A335" s="2115" t="s">
        <v>10116</v>
      </c>
      <c r="B335" s="2115" t="s">
        <v>10117</v>
      </c>
      <c r="C335" s="2116" t="s">
        <v>10118</v>
      </c>
      <c r="D335" s="2086" t="s">
        <v>1134</v>
      </c>
      <c r="E335" s="2117">
        <v>800</v>
      </c>
      <c r="F335" s="2077">
        <v>7.06</v>
      </c>
      <c r="G335" s="2118">
        <f t="shared" si="86"/>
        <v>0</v>
      </c>
      <c r="H335" s="436">
        <f t="shared" si="87"/>
        <v>0</v>
      </c>
    </row>
    <row r="336" spans="1:8" ht="14.25">
      <c r="A336" s="2115" t="s">
        <v>10119</v>
      </c>
      <c r="B336" s="2115" t="s">
        <v>10120</v>
      </c>
      <c r="C336" s="2116" t="s">
        <v>10121</v>
      </c>
      <c r="D336" s="2086" t="s">
        <v>1134</v>
      </c>
      <c r="E336" s="2117">
        <v>800</v>
      </c>
      <c r="F336" s="2077">
        <v>7.06</v>
      </c>
      <c r="G336" s="2118">
        <f t="shared" si="86"/>
        <v>0</v>
      </c>
      <c r="H336" s="436">
        <f t="shared" si="87"/>
        <v>0</v>
      </c>
    </row>
    <row r="337" spans="1:8" ht="14.25">
      <c r="A337" s="2115" t="s">
        <v>10122</v>
      </c>
      <c r="B337" s="2115" t="s">
        <v>10123</v>
      </c>
      <c r="C337" s="2116" t="s">
        <v>10124</v>
      </c>
      <c r="D337" s="2086" t="s">
        <v>1134</v>
      </c>
      <c r="E337" s="2117">
        <v>1600</v>
      </c>
      <c r="F337" s="2077">
        <v>7.06</v>
      </c>
      <c r="G337" s="2118">
        <f t="shared" si="86"/>
        <v>0</v>
      </c>
      <c r="H337" s="436">
        <f t="shared" si="87"/>
        <v>0</v>
      </c>
    </row>
    <row r="338" spans="1:8" ht="14.25">
      <c r="A338" s="2115" t="s">
        <v>10125</v>
      </c>
      <c r="B338" s="2115" t="s">
        <v>10126</v>
      </c>
      <c r="C338" s="2116" t="s">
        <v>10127</v>
      </c>
      <c r="D338" s="2086" t="s">
        <v>1134</v>
      </c>
      <c r="E338" s="2117">
        <v>1600</v>
      </c>
      <c r="F338" s="2077">
        <v>7.06</v>
      </c>
      <c r="G338" s="2118">
        <f t="shared" ref="G338:G340" si="88">F338*$I$2</f>
        <v>0</v>
      </c>
      <c r="H338" s="436">
        <f t="shared" ref="H338:H340" si="89">G338-G338*$I$1</f>
        <v>0</v>
      </c>
    </row>
    <row r="339" spans="1:8" ht="14.25">
      <c r="A339" s="2115" t="s">
        <v>10128</v>
      </c>
      <c r="B339" s="2115" t="s">
        <v>10129</v>
      </c>
      <c r="C339" s="2116" t="s">
        <v>10130</v>
      </c>
      <c r="D339" s="2086" t="s">
        <v>1134</v>
      </c>
      <c r="E339" s="2117">
        <v>1600</v>
      </c>
      <c r="F339" s="2077">
        <v>7.06</v>
      </c>
      <c r="G339" s="2118">
        <f t="shared" si="88"/>
        <v>0</v>
      </c>
      <c r="H339" s="436">
        <f t="shared" si="89"/>
        <v>0</v>
      </c>
    </row>
    <row r="340" spans="1:8" ht="14.25">
      <c r="A340" s="2115" t="s">
        <v>10131</v>
      </c>
      <c r="B340" s="2115" t="s">
        <v>10132</v>
      </c>
      <c r="C340" s="2116" t="s">
        <v>10133</v>
      </c>
      <c r="D340" s="2086" t="s">
        <v>1134</v>
      </c>
      <c r="E340" s="2117">
        <v>1600</v>
      </c>
      <c r="F340" s="2077">
        <v>7.06</v>
      </c>
      <c r="G340" s="2118">
        <f t="shared" si="88"/>
        <v>0</v>
      </c>
      <c r="H340" s="436">
        <f t="shared" si="89"/>
        <v>0</v>
      </c>
    </row>
    <row r="341" spans="1:8" ht="14.25">
      <c r="A341" s="469"/>
      <c r="B341" s="231"/>
      <c r="C341" s="723" t="s">
        <v>10134</v>
      </c>
      <c r="D341" s="234"/>
      <c r="E341" s="234"/>
      <c r="F341" s="108"/>
      <c r="G341" s="2118"/>
      <c r="H341" s="436"/>
    </row>
    <row r="342" spans="1:8" ht="14.25">
      <c r="A342" s="2115" t="s">
        <v>10135</v>
      </c>
      <c r="B342" s="2115" t="s">
        <v>10136</v>
      </c>
      <c r="C342" s="2116" t="s">
        <v>10137</v>
      </c>
      <c r="D342" s="2086" t="s">
        <v>1134</v>
      </c>
      <c r="E342" s="2117">
        <v>1332</v>
      </c>
      <c r="F342" s="2077">
        <v>5.68</v>
      </c>
      <c r="G342" s="2118">
        <f t="shared" ref="G342:G348" si="90">F342*$I$2</f>
        <v>0</v>
      </c>
      <c r="H342" s="436">
        <f t="shared" ref="H342:H348" si="91">G342-G342*$I$1</f>
        <v>0</v>
      </c>
    </row>
    <row r="343" spans="1:8" ht="14.25">
      <c r="A343" s="2115" t="s">
        <v>10138</v>
      </c>
      <c r="B343" s="2115" t="s">
        <v>10139</v>
      </c>
      <c r="C343" s="2116" t="s">
        <v>10140</v>
      </c>
      <c r="D343" s="2086" t="s">
        <v>1134</v>
      </c>
      <c r="E343" s="2117">
        <v>1332</v>
      </c>
      <c r="F343" s="2077">
        <v>5.68</v>
      </c>
      <c r="G343" s="2118">
        <f t="shared" si="90"/>
        <v>0</v>
      </c>
      <c r="H343" s="436">
        <f t="shared" si="91"/>
        <v>0</v>
      </c>
    </row>
    <row r="344" spans="1:8" ht="14.25">
      <c r="A344" s="2115" t="s">
        <v>10141</v>
      </c>
      <c r="B344" s="2115" t="s">
        <v>10142</v>
      </c>
      <c r="C344" s="2116" t="s">
        <v>10143</v>
      </c>
      <c r="D344" s="2086" t="s">
        <v>1134</v>
      </c>
      <c r="E344" s="2117">
        <v>1332</v>
      </c>
      <c r="F344" s="2077">
        <v>5.68</v>
      </c>
      <c r="G344" s="2118">
        <f t="shared" si="90"/>
        <v>0</v>
      </c>
      <c r="H344" s="436">
        <f t="shared" si="91"/>
        <v>0</v>
      </c>
    </row>
    <row r="345" spans="1:8" ht="14.25">
      <c r="A345" s="2115" t="s">
        <v>10144</v>
      </c>
      <c r="B345" s="2115" t="s">
        <v>10145</v>
      </c>
      <c r="C345" s="2116" t="s">
        <v>10146</v>
      </c>
      <c r="D345" s="2086" t="s">
        <v>1134</v>
      </c>
      <c r="E345" s="2117">
        <v>800</v>
      </c>
      <c r="F345" s="2077">
        <v>6.29</v>
      </c>
      <c r="G345" s="2118">
        <f t="shared" si="90"/>
        <v>0</v>
      </c>
      <c r="H345" s="436">
        <f t="shared" si="91"/>
        <v>0</v>
      </c>
    </row>
    <row r="346" spans="1:8" ht="14.25">
      <c r="A346" s="2115" t="s">
        <v>10147</v>
      </c>
      <c r="B346" s="2115" t="s">
        <v>10148</v>
      </c>
      <c r="C346" s="2116" t="s">
        <v>10149</v>
      </c>
      <c r="D346" s="2086" t="s">
        <v>1134</v>
      </c>
      <c r="E346" s="2117">
        <v>800</v>
      </c>
      <c r="F346" s="2077">
        <v>6.29</v>
      </c>
      <c r="G346" s="2118">
        <f t="shared" si="90"/>
        <v>0</v>
      </c>
      <c r="H346" s="436">
        <f t="shared" si="91"/>
        <v>0</v>
      </c>
    </row>
    <row r="347" spans="1:8" ht="14.25">
      <c r="A347" s="2115" t="s">
        <v>10150</v>
      </c>
      <c r="B347" s="2115" t="s">
        <v>10151</v>
      </c>
      <c r="C347" s="2116" t="s">
        <v>10152</v>
      </c>
      <c r="D347" s="2086" t="s">
        <v>1134</v>
      </c>
      <c r="E347" s="2117">
        <v>1600</v>
      </c>
      <c r="F347" s="2077">
        <v>6.29</v>
      </c>
      <c r="G347" s="2118">
        <f t="shared" si="90"/>
        <v>0</v>
      </c>
      <c r="H347" s="436">
        <f t="shared" si="91"/>
        <v>0</v>
      </c>
    </row>
    <row r="348" spans="1:8" ht="14.25">
      <c r="A348" s="2115" t="s">
        <v>10153</v>
      </c>
      <c r="B348" s="2115" t="s">
        <v>10154</v>
      </c>
      <c r="C348" s="2116" t="s">
        <v>10155</v>
      </c>
      <c r="D348" s="2086" t="s">
        <v>1134</v>
      </c>
      <c r="E348" s="2117">
        <v>1600</v>
      </c>
      <c r="F348" s="2077">
        <v>6.29</v>
      </c>
      <c r="G348" s="2118">
        <f t="shared" si="90"/>
        <v>0</v>
      </c>
      <c r="H348" s="436">
        <f t="shared" si="91"/>
        <v>0</v>
      </c>
    </row>
    <row r="349" spans="1:8" ht="14.25">
      <c r="A349" s="2115" t="s">
        <v>10156</v>
      </c>
      <c r="B349" s="2115" t="s">
        <v>10157</v>
      </c>
      <c r="C349" s="2116" t="s">
        <v>10158</v>
      </c>
      <c r="D349" s="2086" t="s">
        <v>1134</v>
      </c>
      <c r="E349" s="2117">
        <v>3660</v>
      </c>
      <c r="F349" s="2077">
        <v>4.08</v>
      </c>
      <c r="G349" s="2118">
        <f t="shared" ref="G349:G366" si="92">F349*$I$2</f>
        <v>0</v>
      </c>
      <c r="H349" s="436">
        <f t="shared" ref="H349:H366" si="93">G349-G349*$I$1</f>
        <v>0</v>
      </c>
    </row>
    <row r="350" spans="1:8" ht="14.25">
      <c r="A350" s="2115" t="s">
        <v>10159</v>
      </c>
      <c r="B350" s="2115" t="s">
        <v>10160</v>
      </c>
      <c r="C350" s="2116" t="s">
        <v>10161</v>
      </c>
      <c r="D350" s="2086" t="s">
        <v>1134</v>
      </c>
      <c r="E350" s="2117">
        <v>3660</v>
      </c>
      <c r="F350" s="2077">
        <v>4.08</v>
      </c>
      <c r="G350" s="2118">
        <f t="shared" si="92"/>
        <v>0</v>
      </c>
      <c r="H350" s="436">
        <f t="shared" si="93"/>
        <v>0</v>
      </c>
    </row>
    <row r="351" spans="1:8" ht="14.25">
      <c r="A351" s="2115" t="s">
        <v>10162</v>
      </c>
      <c r="B351" s="2115" t="s">
        <v>10163</v>
      </c>
      <c r="C351" s="2116" t="s">
        <v>10164</v>
      </c>
      <c r="D351" s="2086" t="s">
        <v>1134</v>
      </c>
      <c r="E351" s="2117">
        <v>3660</v>
      </c>
      <c r="F351" s="2077">
        <v>4.08</v>
      </c>
      <c r="G351" s="2118">
        <f t="shared" si="92"/>
        <v>0</v>
      </c>
      <c r="H351" s="436">
        <f t="shared" si="93"/>
        <v>0</v>
      </c>
    </row>
    <row r="352" spans="1:8" ht="14.25">
      <c r="A352" s="2115" t="s">
        <v>10165</v>
      </c>
      <c r="B352" s="2115" t="s">
        <v>10166</v>
      </c>
      <c r="C352" s="2116" t="s">
        <v>10167</v>
      </c>
      <c r="D352" s="2086" t="s">
        <v>1134</v>
      </c>
      <c r="E352" s="2117">
        <v>3660</v>
      </c>
      <c r="F352" s="2077">
        <v>4.08</v>
      </c>
      <c r="G352" s="2118">
        <f t="shared" si="92"/>
        <v>0</v>
      </c>
      <c r="H352" s="436">
        <f t="shared" si="93"/>
        <v>0</v>
      </c>
    </row>
    <row r="353" spans="1:8" ht="14.25">
      <c r="A353" s="469"/>
      <c r="B353" s="231"/>
      <c r="C353" s="723" t="s">
        <v>10168</v>
      </c>
      <c r="D353" s="234"/>
      <c r="E353" s="234"/>
      <c r="F353" s="108"/>
      <c r="G353" s="2118"/>
      <c r="H353" s="436"/>
    </row>
    <row r="354" spans="1:8" ht="14.25">
      <c r="A354" s="2115" t="s">
        <v>10169</v>
      </c>
      <c r="B354" s="2115" t="s">
        <v>10170</v>
      </c>
      <c r="C354" s="2116" t="s">
        <v>10171</v>
      </c>
      <c r="D354" s="2086" t="s">
        <v>1112</v>
      </c>
      <c r="E354" s="2117">
        <v>1</v>
      </c>
      <c r="F354" s="2212">
        <v>16.5</v>
      </c>
      <c r="G354" s="2118">
        <f t="shared" si="92"/>
        <v>0</v>
      </c>
      <c r="H354" s="436">
        <f t="shared" si="93"/>
        <v>0</v>
      </c>
    </row>
    <row r="355" spans="1:8" ht="14.25">
      <c r="A355" s="469"/>
      <c r="B355" s="231"/>
      <c r="C355" s="723" t="s">
        <v>10172</v>
      </c>
      <c r="D355" s="234"/>
      <c r="E355" s="234"/>
      <c r="F355" s="108"/>
      <c r="G355" s="2118"/>
      <c r="H355" s="436"/>
    </row>
    <row r="356" spans="1:8" ht="14.25">
      <c r="A356" s="2115" t="s">
        <v>10173</v>
      </c>
      <c r="B356" s="2115" t="s">
        <v>10174</v>
      </c>
      <c r="C356" s="2116" t="s">
        <v>10175</v>
      </c>
      <c r="D356" s="2086" t="s">
        <v>1157</v>
      </c>
      <c r="E356" s="2117">
        <v>1</v>
      </c>
      <c r="F356" s="2077">
        <v>70.400000000000006</v>
      </c>
      <c r="G356" s="2118">
        <f t="shared" si="92"/>
        <v>0</v>
      </c>
      <c r="H356" s="436">
        <f t="shared" si="93"/>
        <v>0</v>
      </c>
    </row>
    <row r="357" spans="1:8" ht="14.25">
      <c r="A357" s="2115" t="s">
        <v>10176</v>
      </c>
      <c r="B357" s="2115" t="s">
        <v>10174</v>
      </c>
      <c r="C357" s="2116" t="s">
        <v>10177</v>
      </c>
      <c r="D357" s="2086" t="s">
        <v>1157</v>
      </c>
      <c r="E357" s="2117">
        <v>1</v>
      </c>
      <c r="F357" s="2077">
        <v>93.94</v>
      </c>
      <c r="G357" s="2118">
        <f t="shared" si="92"/>
        <v>0</v>
      </c>
      <c r="H357" s="436">
        <f t="shared" si="93"/>
        <v>0</v>
      </c>
    </row>
    <row r="358" spans="1:8" ht="14.25">
      <c r="A358" s="2115" t="s">
        <v>10178</v>
      </c>
      <c r="B358" s="2115" t="s">
        <v>10174</v>
      </c>
      <c r="C358" s="2116" t="s">
        <v>10179</v>
      </c>
      <c r="D358" s="2086" t="s">
        <v>1157</v>
      </c>
      <c r="E358" s="2117">
        <v>1</v>
      </c>
      <c r="F358" s="2077">
        <v>141.06</v>
      </c>
      <c r="G358" s="2118">
        <f t="shared" si="92"/>
        <v>0</v>
      </c>
      <c r="H358" s="436">
        <f t="shared" si="93"/>
        <v>0</v>
      </c>
    </row>
    <row r="359" spans="1:8" ht="14.25">
      <c r="A359" s="2115" t="s">
        <v>10180</v>
      </c>
      <c r="B359" s="2115" t="s">
        <v>10181</v>
      </c>
      <c r="C359" s="2116" t="s">
        <v>10182</v>
      </c>
      <c r="D359" s="2086" t="s">
        <v>1157</v>
      </c>
      <c r="E359" s="2117">
        <v>1</v>
      </c>
      <c r="F359" s="2077">
        <v>128.72</v>
      </c>
      <c r="G359" s="2118">
        <f t="shared" si="92"/>
        <v>0</v>
      </c>
      <c r="H359" s="436">
        <f t="shared" si="93"/>
        <v>0</v>
      </c>
    </row>
    <row r="360" spans="1:8" ht="14.25">
      <c r="A360" s="2115" t="s">
        <v>10183</v>
      </c>
      <c r="B360" s="2115" t="s">
        <v>10184</v>
      </c>
      <c r="C360" s="2116" t="s">
        <v>10185</v>
      </c>
      <c r="D360" s="2086" t="s">
        <v>1157</v>
      </c>
      <c r="E360" s="2117">
        <v>1</v>
      </c>
      <c r="F360" s="2077">
        <v>96.54</v>
      </c>
      <c r="G360" s="2118">
        <f t="shared" si="92"/>
        <v>0</v>
      </c>
      <c r="H360" s="436">
        <f t="shared" si="93"/>
        <v>0</v>
      </c>
    </row>
    <row r="361" spans="1:8" ht="14.25">
      <c r="A361" s="2115" t="s">
        <v>10186</v>
      </c>
      <c r="B361" s="2115" t="s">
        <v>10187</v>
      </c>
      <c r="C361" s="2116" t="s">
        <v>10188</v>
      </c>
      <c r="D361" s="2086" t="s">
        <v>1157</v>
      </c>
      <c r="E361" s="2117">
        <v>1</v>
      </c>
      <c r="F361" s="2077">
        <v>193.07</v>
      </c>
      <c r="G361" s="2118">
        <f t="shared" si="92"/>
        <v>0</v>
      </c>
      <c r="H361" s="436">
        <f t="shared" si="93"/>
        <v>0</v>
      </c>
    </row>
    <row r="362" spans="1:8" ht="14.25">
      <c r="A362" s="2115" t="s">
        <v>10189</v>
      </c>
      <c r="B362" s="2115" t="s">
        <v>10190</v>
      </c>
      <c r="C362" s="2116" t="s">
        <v>10191</v>
      </c>
      <c r="D362" s="2086" t="s">
        <v>1157</v>
      </c>
      <c r="E362" s="2117">
        <v>1</v>
      </c>
      <c r="F362" s="2077">
        <v>883.45</v>
      </c>
      <c r="G362" s="2118">
        <f t="shared" si="92"/>
        <v>0</v>
      </c>
      <c r="H362" s="436">
        <f t="shared" si="93"/>
        <v>0</v>
      </c>
    </row>
    <row r="363" spans="1:8" ht="14.25">
      <c r="A363" s="2115" t="s">
        <v>10192</v>
      </c>
      <c r="B363" s="2115" t="s">
        <v>10193</v>
      </c>
      <c r="C363" s="2116" t="s">
        <v>10194</v>
      </c>
      <c r="D363" s="2086" t="s">
        <v>1157</v>
      </c>
      <c r="E363" s="2117">
        <v>1</v>
      </c>
      <c r="F363" s="2077">
        <v>968.48</v>
      </c>
      <c r="G363" s="2118">
        <f t="shared" si="92"/>
        <v>0</v>
      </c>
      <c r="H363" s="436">
        <f t="shared" si="93"/>
        <v>0</v>
      </c>
    </row>
    <row r="364" spans="1:8" ht="14.25">
      <c r="A364" s="2115" t="s">
        <v>10195</v>
      </c>
      <c r="B364" s="2115" t="s">
        <v>10196</v>
      </c>
      <c r="C364" s="2116" t="s">
        <v>10197</v>
      </c>
      <c r="D364" s="2086" t="s">
        <v>1157</v>
      </c>
      <c r="E364" s="2117">
        <v>1</v>
      </c>
      <c r="F364" s="2077">
        <v>749.76</v>
      </c>
      <c r="G364" s="2118">
        <f t="shared" si="92"/>
        <v>0</v>
      </c>
      <c r="H364" s="436">
        <f t="shared" si="93"/>
        <v>0</v>
      </c>
    </row>
    <row r="365" spans="1:8" ht="14.25">
      <c r="A365" s="2115" t="s">
        <v>10198</v>
      </c>
      <c r="B365" s="2115" t="s">
        <v>10199</v>
      </c>
      <c r="C365" s="2116" t="s">
        <v>10200</v>
      </c>
      <c r="D365" s="2086" t="s">
        <v>1157</v>
      </c>
      <c r="E365" s="2117">
        <v>1</v>
      </c>
      <c r="F365" s="2077">
        <v>769.21</v>
      </c>
      <c r="G365" s="2118">
        <f t="shared" si="92"/>
        <v>0</v>
      </c>
      <c r="H365" s="436">
        <f t="shared" si="93"/>
        <v>0</v>
      </c>
    </row>
    <row r="366" spans="1:8" ht="14.25">
      <c r="A366" s="2115" t="s">
        <v>10201</v>
      </c>
      <c r="B366" s="2115" t="s">
        <v>10202</v>
      </c>
      <c r="C366" s="2116" t="s">
        <v>10203</v>
      </c>
      <c r="D366" s="2086" t="s">
        <v>1157</v>
      </c>
      <c r="E366" s="2117">
        <v>1</v>
      </c>
      <c r="F366" s="2077">
        <v>167.2</v>
      </c>
      <c r="G366" s="2118">
        <f t="shared" si="92"/>
        <v>0</v>
      </c>
      <c r="H366" s="436">
        <f t="shared" si="93"/>
        <v>0</v>
      </c>
    </row>
    <row r="367" spans="1:8" ht="14.25">
      <c r="A367" s="469"/>
      <c r="B367" s="231"/>
      <c r="C367" s="723" t="s">
        <v>10204</v>
      </c>
      <c r="D367" s="234"/>
      <c r="E367" s="234"/>
      <c r="F367" s="108"/>
      <c r="G367" s="2118"/>
      <c r="H367" s="436"/>
    </row>
    <row r="368" spans="1:8" ht="14.25">
      <c r="A368" s="2115" t="s">
        <v>10205</v>
      </c>
      <c r="B368" s="2115" t="s">
        <v>10206</v>
      </c>
      <c r="C368" s="2116" t="s">
        <v>10207</v>
      </c>
      <c r="D368" s="2086" t="s">
        <v>1134</v>
      </c>
      <c r="E368" s="2117">
        <v>12</v>
      </c>
      <c r="F368" s="2111">
        <v>749.87</v>
      </c>
      <c r="G368" s="2118">
        <f t="shared" ref="G368" si="94">F368*$I$2</f>
        <v>0</v>
      </c>
      <c r="H368" s="436">
        <f t="shared" ref="H368" si="95">G368-G368*$I$1</f>
        <v>0</v>
      </c>
    </row>
    <row r="369" spans="1:8" ht="14.25">
      <c r="A369" s="469"/>
      <c r="B369" s="231"/>
      <c r="C369" s="723" t="s">
        <v>10208</v>
      </c>
      <c r="D369" s="234"/>
      <c r="E369" s="234"/>
      <c r="F369" s="108"/>
      <c r="G369" s="2118"/>
      <c r="H369" s="436"/>
    </row>
    <row r="370" spans="1:8" ht="14.25">
      <c r="A370" s="2115" t="s">
        <v>10209</v>
      </c>
      <c r="B370" s="2115" t="s">
        <v>10210</v>
      </c>
      <c r="C370" s="2116" t="s">
        <v>10211</v>
      </c>
      <c r="D370" s="2086" t="s">
        <v>1112</v>
      </c>
      <c r="E370" s="2117">
        <v>1</v>
      </c>
      <c r="F370" s="2111">
        <v>630</v>
      </c>
      <c r="G370" s="2111">
        <v>630</v>
      </c>
      <c r="H370" s="436">
        <f t="shared" ref="H370:H374" si="96">G370-G370*$I$1</f>
        <v>630</v>
      </c>
    </row>
    <row r="371" spans="1:8" ht="14.25">
      <c r="A371" s="2115" t="s">
        <v>10212</v>
      </c>
      <c r="B371" s="2115" t="s">
        <v>10213</v>
      </c>
      <c r="C371" s="2116" t="s">
        <v>10214</v>
      </c>
      <c r="D371" s="2086" t="s">
        <v>1112</v>
      </c>
      <c r="E371" s="2117">
        <v>1</v>
      </c>
      <c r="F371" s="2111">
        <v>630</v>
      </c>
      <c r="G371" s="2111">
        <v>630</v>
      </c>
      <c r="H371" s="436">
        <f t="shared" si="96"/>
        <v>630</v>
      </c>
    </row>
    <row r="372" spans="1:8" ht="14.25">
      <c r="A372" s="2115" t="s">
        <v>10215</v>
      </c>
      <c r="B372" s="2115" t="s">
        <v>10216</v>
      </c>
      <c r="C372" s="2116" t="s">
        <v>10217</v>
      </c>
      <c r="D372" s="2086" t="s">
        <v>1112</v>
      </c>
      <c r="E372" s="2117">
        <v>1</v>
      </c>
      <c r="F372" s="2111">
        <v>630</v>
      </c>
      <c r="G372" s="2111">
        <v>630</v>
      </c>
      <c r="H372" s="436">
        <f t="shared" si="96"/>
        <v>630</v>
      </c>
    </row>
    <row r="373" spans="1:8" ht="14.25">
      <c r="A373" s="2115" t="s">
        <v>10218</v>
      </c>
      <c r="B373" s="2115" t="s">
        <v>10219</v>
      </c>
      <c r="C373" s="2116" t="s">
        <v>10220</v>
      </c>
      <c r="D373" s="2086" t="s">
        <v>1112</v>
      </c>
      <c r="E373" s="2117">
        <v>1</v>
      </c>
      <c r="F373" s="2111">
        <v>630</v>
      </c>
      <c r="G373" s="2111">
        <v>630</v>
      </c>
      <c r="H373" s="436">
        <f t="shared" si="96"/>
        <v>630</v>
      </c>
    </row>
    <row r="374" spans="1:8" ht="14.25">
      <c r="A374" s="2115" t="s">
        <v>10221</v>
      </c>
      <c r="B374" s="2115" t="s">
        <v>10222</v>
      </c>
      <c r="C374" s="2116" t="s">
        <v>10223</v>
      </c>
      <c r="D374" s="2086" t="s">
        <v>1112</v>
      </c>
      <c r="E374" s="2117">
        <v>1</v>
      </c>
      <c r="F374" s="2111">
        <v>1050</v>
      </c>
      <c r="G374" s="2111">
        <v>1050</v>
      </c>
      <c r="H374" s="436">
        <f t="shared" si="96"/>
        <v>1050</v>
      </c>
    </row>
    <row r="375" spans="1:8" ht="14.25">
      <c r="A375" s="2115" t="s">
        <v>10224</v>
      </c>
      <c r="B375" s="2115" t="s">
        <v>10225</v>
      </c>
      <c r="C375" s="2116" t="s">
        <v>10226</v>
      </c>
      <c r="D375" s="2086" t="s">
        <v>1112</v>
      </c>
      <c r="E375" s="2117">
        <v>1</v>
      </c>
      <c r="F375" s="2111">
        <v>1050</v>
      </c>
      <c r="G375" s="2111">
        <v>1050</v>
      </c>
      <c r="H375" s="436">
        <f t="shared" ref="H375" si="97">G375-G375*$I$1</f>
        <v>1050</v>
      </c>
    </row>
    <row r="376" spans="1:8" ht="14.25">
      <c r="A376" s="474"/>
      <c r="B376" s="1373"/>
      <c r="C376" s="474"/>
      <c r="D376" s="467"/>
      <c r="E376" s="467"/>
      <c r="F376" s="474"/>
      <c r="H376" s="2078"/>
    </row>
    <row r="377" spans="1:8" ht="14.25"/>
    <row r="378" spans="1:8" ht="14.25"/>
    <row r="379" spans="1:8" ht="14.25"/>
    <row r="380" spans="1:8" ht="14.25"/>
    <row r="381" spans="1:8" ht="14.25"/>
    <row r="382" spans="1:8" ht="14.25"/>
    <row r="383" spans="1:8" ht="14.25"/>
    <row r="384" spans="1:8" ht="14.25"/>
    <row r="385" ht="14.25"/>
    <row r="386" ht="14.25"/>
    <row r="387" ht="14.25"/>
    <row r="388" ht="14.25"/>
    <row r="389" ht="14.25"/>
    <row r="390" ht="14.25"/>
    <row r="391" ht="14.25"/>
    <row r="392" ht="14.25"/>
    <row r="393" ht="14.25"/>
    <row r="394" ht="14.25"/>
    <row r="395" ht="14.25"/>
    <row r="396" ht="14.25"/>
    <row r="397" ht="14.25"/>
    <row r="398" ht="14.25"/>
    <row r="399" ht="14.25"/>
    <row r="400" ht="14.25"/>
    <row r="401" ht="14.25"/>
    <row r="402" ht="14.25"/>
    <row r="403" ht="14.25"/>
    <row r="404" ht="14.25"/>
    <row r="405" ht="14.25"/>
    <row r="406" ht="14.25"/>
    <row r="407" ht="14.25"/>
    <row r="408" ht="14.25"/>
    <row r="409" ht="14.25"/>
    <row r="411" ht="14.25"/>
    <row r="413" ht="14.25"/>
    <row r="414" ht="14.25"/>
    <row r="416" ht="14.25"/>
    <row r="417" ht="14.25"/>
    <row r="418" ht="14.25"/>
    <row r="424" ht="14.25"/>
    <row r="425" ht="14.25"/>
    <row r="437" ht="14.25"/>
    <row r="440" ht="14.25"/>
    <row r="441" ht="14.25"/>
    <row r="451" ht="14.25"/>
  </sheetData>
  <mergeCells count="2">
    <mergeCell ref="A6:B6"/>
    <mergeCell ref="A7:H7"/>
  </mergeCells>
  <hyperlinks>
    <hyperlink ref="A6" location="'Список программ'!R1C1" display="Список программ" xr:uid="{00000000-0004-0000-2400-000000000000}"/>
  </hyperlinks>
  <pageMargins left="0.27013888888888898" right="0.17013888888888901" top="0.22986111111111099" bottom="0.19027777777777799" header="0.51180555555555496" footer="0.51180555555555496"/>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BL163"/>
  <sheetViews>
    <sheetView zoomScaleNormal="100" workbookViewId="0">
      <pane ySplit="8" topLeftCell="A9" activePane="bottomLeft" state="frozen"/>
      <selection pane="bottomLeft" activeCell="H129" sqref="H129"/>
    </sheetView>
  </sheetViews>
  <sheetFormatPr defaultColWidth="8.375" defaultRowHeight="13.9"/>
  <cols>
    <col min="1" max="1" width="5.375" style="43" customWidth="1"/>
    <col min="2" max="2" width="17.375" style="44" customWidth="1"/>
    <col min="3" max="3" width="55.5" style="45" customWidth="1"/>
    <col min="4" max="4" width="3.625" style="43" customWidth="1"/>
    <col min="5" max="5" width="4.25" style="43" customWidth="1"/>
    <col min="6" max="6" width="10.875" style="46" customWidth="1"/>
    <col min="7" max="7" width="9.875" style="47" customWidth="1"/>
    <col min="8" max="8" width="9.5" style="47" customWidth="1"/>
    <col min="9" max="64" width="8.375" style="47"/>
  </cols>
  <sheetData>
    <row r="1" spans="1:9" ht="15.75">
      <c r="A1" s="48" t="s">
        <v>0</v>
      </c>
      <c r="B1" s="49"/>
      <c r="C1" s="17"/>
      <c r="D1" s="18"/>
      <c r="E1" s="725"/>
      <c r="F1" s="51"/>
      <c r="G1" s="52"/>
      <c r="H1" s="53" t="s">
        <v>105</v>
      </c>
      <c r="I1" s="464"/>
    </row>
    <row r="2" spans="1:9">
      <c r="A2" s="22" t="s">
        <v>1</v>
      </c>
      <c r="B2" s="23"/>
      <c r="C2" s="24"/>
      <c r="D2" s="25"/>
      <c r="E2" s="726"/>
      <c r="F2" s="55"/>
      <c r="G2" s="56"/>
      <c r="H2" s="1534" t="s">
        <v>106</v>
      </c>
      <c r="I2" s="1552"/>
    </row>
    <row r="3" spans="1:9">
      <c r="A3" s="57" t="s">
        <v>2</v>
      </c>
      <c r="B3" s="58"/>
      <c r="C3" s="24"/>
      <c r="D3" s="25"/>
      <c r="E3" s="261"/>
      <c r="F3" s="55"/>
      <c r="G3" s="56"/>
      <c r="H3" s="59"/>
      <c r="I3" s="59"/>
    </row>
    <row r="4" spans="1:9">
      <c r="A4" s="57" t="s">
        <v>3</v>
      </c>
      <c r="B4" s="58"/>
      <c r="C4" s="24"/>
      <c r="D4" s="25"/>
      <c r="E4" s="261"/>
      <c r="F4" s="55"/>
      <c r="G4" s="56"/>
      <c r="H4" s="59"/>
      <c r="I4" s="59"/>
    </row>
    <row r="5" spans="1:9" ht="28.5" customHeight="1">
      <c r="A5" s="60"/>
      <c r="C5" s="28" t="s">
        <v>107</v>
      </c>
      <c r="D5" s="25"/>
      <c r="E5" s="261"/>
      <c r="F5" s="55"/>
      <c r="G5" s="56"/>
      <c r="H5" s="59"/>
      <c r="I5" s="59"/>
    </row>
    <row r="6" spans="1:9" ht="26.25" customHeight="1">
      <c r="A6" s="1741" t="s">
        <v>108</v>
      </c>
      <c r="B6" s="1741"/>
      <c r="C6" s="29"/>
      <c r="D6" s="30"/>
      <c r="E6" s="262"/>
      <c r="F6" s="61"/>
      <c r="G6" s="62"/>
      <c r="H6" s="59"/>
      <c r="I6" s="59"/>
    </row>
    <row r="7" spans="1:9" s="64" customFormat="1" ht="16.5" customHeight="1">
      <c r="A7" s="63"/>
      <c r="B7" s="63"/>
      <c r="C7" s="63" t="s">
        <v>109</v>
      </c>
      <c r="D7" s="63"/>
      <c r="E7" s="63"/>
      <c r="F7" s="63"/>
      <c r="G7" s="63"/>
      <c r="H7" s="63"/>
    </row>
    <row r="8" spans="1:9" ht="38.25" customHeight="1">
      <c r="A8" s="1733" t="s">
        <v>572</v>
      </c>
      <c r="B8" s="1733" t="s">
        <v>110</v>
      </c>
      <c r="C8" s="2006" t="s">
        <v>111</v>
      </c>
      <c r="D8" s="1733" t="s">
        <v>1103</v>
      </c>
      <c r="E8" s="1733" t="s">
        <v>112</v>
      </c>
      <c r="F8" s="1733" t="s">
        <v>1104</v>
      </c>
      <c r="G8" s="1733" t="s">
        <v>113</v>
      </c>
      <c r="H8" s="1733" t="s">
        <v>114</v>
      </c>
    </row>
    <row r="9" spans="1:9" ht="18.75">
      <c r="A9" s="234"/>
      <c r="B9" s="223"/>
      <c r="C9" s="1425" t="s">
        <v>1105</v>
      </c>
      <c r="D9" s="234"/>
      <c r="E9" s="234"/>
      <c r="F9" s="108"/>
      <c r="G9" s="1426"/>
      <c r="H9" s="1427"/>
    </row>
    <row r="10" spans="1:9" ht="15.75">
      <c r="A10" s="234"/>
      <c r="B10" s="223"/>
      <c r="C10" s="1428" t="s">
        <v>1106</v>
      </c>
      <c r="D10" s="234"/>
      <c r="E10" s="234"/>
      <c r="F10" s="108"/>
      <c r="G10" s="1426"/>
      <c r="H10" s="1427"/>
    </row>
    <row r="11" spans="1:9" ht="14.25">
      <c r="A11" s="231"/>
      <c r="B11" s="231"/>
      <c r="C11" s="723" t="s">
        <v>1107</v>
      </c>
      <c r="D11" s="194"/>
      <c r="E11" s="194"/>
      <c r="F11" s="265"/>
      <c r="G11" s="478"/>
      <c r="H11" s="175"/>
    </row>
    <row r="12" spans="1:9" ht="14.25">
      <c r="A12" s="231"/>
      <c r="B12" s="231"/>
      <c r="C12" s="723" t="s">
        <v>1108</v>
      </c>
      <c r="D12" s="194"/>
      <c r="E12" s="194"/>
      <c r="F12" s="265"/>
      <c r="G12" s="783"/>
      <c r="H12" s="175"/>
    </row>
    <row r="13" spans="1:9" ht="14.25">
      <c r="A13" s="1625" t="s">
        <v>1109</v>
      </c>
      <c r="B13" s="1625" t="s">
        <v>1110</v>
      </c>
      <c r="C13" s="1540" t="s">
        <v>1111</v>
      </c>
      <c r="D13" s="1541" t="s">
        <v>1112</v>
      </c>
      <c r="E13" s="1542">
        <v>1</v>
      </c>
      <c r="F13" s="724"/>
      <c r="G13" s="1538">
        <v>280</v>
      </c>
      <c r="H13" s="436">
        <f>G13-G13*($I$1)</f>
        <v>280</v>
      </c>
    </row>
    <row r="14" spans="1:9" ht="14.25">
      <c r="A14" s="1625" t="s">
        <v>1113</v>
      </c>
      <c r="B14" s="1625" t="s">
        <v>1114</v>
      </c>
      <c r="C14" s="1540" t="s">
        <v>1115</v>
      </c>
      <c r="D14" s="1541" t="s">
        <v>1112</v>
      </c>
      <c r="E14" s="1542">
        <v>1</v>
      </c>
      <c r="F14" s="1429"/>
      <c r="G14" s="1539">
        <v>3600</v>
      </c>
      <c r="H14" s="1431">
        <f>G14-G14*($I$1)</f>
        <v>3600</v>
      </c>
    </row>
    <row r="15" spans="1:9" ht="14.25">
      <c r="A15" s="1625" t="s">
        <v>1116</v>
      </c>
      <c r="B15" s="1625" t="s">
        <v>1117</v>
      </c>
      <c r="C15" s="1540" t="s">
        <v>1118</v>
      </c>
      <c r="D15" s="1541" t="s">
        <v>1112</v>
      </c>
      <c r="E15" s="1542">
        <v>1</v>
      </c>
      <c r="F15" s="1598"/>
      <c r="G15" s="1539">
        <v>1152</v>
      </c>
      <c r="H15" s="1536">
        <f>G15-G15*($I$1)</f>
        <v>1152</v>
      </c>
    </row>
    <row r="16" spans="1:9" ht="14.25">
      <c r="A16" s="1625" t="s">
        <v>1119</v>
      </c>
      <c r="B16" s="1625" t="s">
        <v>1120</v>
      </c>
      <c r="C16" s="1540" t="s">
        <v>1121</v>
      </c>
      <c r="D16" s="1541" t="s">
        <v>1112</v>
      </c>
      <c r="E16" s="1542">
        <v>1</v>
      </c>
      <c r="F16" s="1598"/>
      <c r="G16" s="1538">
        <v>264</v>
      </c>
      <c r="H16" s="1536">
        <f>G16-G16*($I$1)</f>
        <v>264</v>
      </c>
    </row>
    <row r="17" spans="1:8" ht="14.25">
      <c r="A17" s="1625" t="s">
        <v>1122</v>
      </c>
      <c r="B17" s="1625" t="s">
        <v>1123</v>
      </c>
      <c r="C17" s="1540" t="s">
        <v>1124</v>
      </c>
      <c r="D17" s="1541" t="s">
        <v>1112</v>
      </c>
      <c r="E17" s="1542">
        <v>1</v>
      </c>
      <c r="F17" s="1598"/>
      <c r="G17" s="1539">
        <v>3640</v>
      </c>
      <c r="H17" s="1536">
        <f>G17-G17*($I$1)</f>
        <v>3640</v>
      </c>
    </row>
    <row r="18" spans="1:8" ht="14.25">
      <c r="A18" s="1625" t="s">
        <v>1125</v>
      </c>
      <c r="B18" s="1625" t="s">
        <v>1126</v>
      </c>
      <c r="C18" s="1540" t="s">
        <v>1127</v>
      </c>
      <c r="D18" s="1541" t="s">
        <v>1112</v>
      </c>
      <c r="E18" s="1542">
        <v>1</v>
      </c>
      <c r="F18" s="1598"/>
      <c r="G18" s="1539">
        <v>1040</v>
      </c>
      <c r="H18" s="1536">
        <f>G18-G18*($I$1)</f>
        <v>1040</v>
      </c>
    </row>
    <row r="19" spans="1:8" ht="14.25">
      <c r="A19" s="1625" t="s">
        <v>1128</v>
      </c>
      <c r="B19" s="1625" t="s">
        <v>1129</v>
      </c>
      <c r="C19" s="1540" t="s">
        <v>1130</v>
      </c>
      <c r="D19" s="1541" t="s">
        <v>1112</v>
      </c>
      <c r="E19" s="1542">
        <v>1</v>
      </c>
      <c r="F19" s="1598"/>
      <c r="G19" s="1538">
        <v>312</v>
      </c>
      <c r="H19" s="1536">
        <f>G19-G19*($I$1)</f>
        <v>312</v>
      </c>
    </row>
    <row r="20" spans="1:8" ht="14.25">
      <c r="A20" s="1625" t="s">
        <v>1131</v>
      </c>
      <c r="B20" s="1625" t="s">
        <v>1132</v>
      </c>
      <c r="C20" s="1540" t="s">
        <v>1133</v>
      </c>
      <c r="D20" s="1541" t="s">
        <v>1134</v>
      </c>
      <c r="E20" s="1542">
        <v>18</v>
      </c>
      <c r="F20" s="1598"/>
      <c r="G20" s="1538">
        <v>190.34</v>
      </c>
      <c r="H20" s="1536">
        <f>G20-G20*($I$1)</f>
        <v>190.34</v>
      </c>
    </row>
    <row r="21" spans="1:8" ht="14.25">
      <c r="A21" s="1625" t="s">
        <v>1135</v>
      </c>
      <c r="B21" s="1625" t="s">
        <v>1136</v>
      </c>
      <c r="C21" s="1540" t="s">
        <v>1137</v>
      </c>
      <c r="D21" s="1541" t="s">
        <v>1134</v>
      </c>
      <c r="E21" s="1542">
        <v>1</v>
      </c>
      <c r="F21" s="108"/>
      <c r="G21" s="1539">
        <v>1224</v>
      </c>
      <c r="H21" s="1536">
        <f t="shared" ref="H21:H25" si="0">G21-G21*($I$1)</f>
        <v>1224</v>
      </c>
    </row>
    <row r="22" spans="1:8" ht="14.25">
      <c r="A22" s="1625" t="s">
        <v>1138</v>
      </c>
      <c r="B22" s="1625" t="s">
        <v>1139</v>
      </c>
      <c r="C22" s="1540" t="s">
        <v>1140</v>
      </c>
      <c r="D22" s="1541" t="s">
        <v>1134</v>
      </c>
      <c r="E22" s="1542">
        <v>12</v>
      </c>
      <c r="F22" s="1598"/>
      <c r="G22" s="1538">
        <v>133.28</v>
      </c>
      <c r="H22" s="1536">
        <f t="shared" si="0"/>
        <v>133.28</v>
      </c>
    </row>
    <row r="23" spans="1:8" ht="14.25">
      <c r="A23" s="1625" t="s">
        <v>1141</v>
      </c>
      <c r="B23" s="1625" t="s">
        <v>1142</v>
      </c>
      <c r="C23" s="1540" t="s">
        <v>1143</v>
      </c>
      <c r="D23" s="1541" t="s">
        <v>1112</v>
      </c>
      <c r="E23" s="1542">
        <v>1</v>
      </c>
      <c r="F23" s="1598"/>
      <c r="G23" s="1539">
        <v>1680</v>
      </c>
      <c r="H23" s="1536">
        <f t="shared" si="0"/>
        <v>1680</v>
      </c>
    </row>
    <row r="24" spans="1:8" ht="14.25">
      <c r="A24" s="1625" t="s">
        <v>1144</v>
      </c>
      <c r="B24" s="1625" t="s">
        <v>1145</v>
      </c>
      <c r="C24" s="1540" t="s">
        <v>1146</v>
      </c>
      <c r="D24" s="1541" t="s">
        <v>1134</v>
      </c>
      <c r="E24" s="1542">
        <v>1</v>
      </c>
      <c r="F24" s="1598"/>
      <c r="G24" s="1539">
        <v>1680</v>
      </c>
      <c r="H24" s="1536">
        <f t="shared" si="0"/>
        <v>1680</v>
      </c>
    </row>
    <row r="25" spans="1:8" ht="14.25">
      <c r="A25" s="1625" t="s">
        <v>1147</v>
      </c>
      <c r="B25" s="1625" t="s">
        <v>1148</v>
      </c>
      <c r="C25" s="1540" t="s">
        <v>1149</v>
      </c>
      <c r="D25" s="1541" t="s">
        <v>1134</v>
      </c>
      <c r="E25" s="1542">
        <v>1</v>
      </c>
      <c r="F25" s="1598"/>
      <c r="G25" s="1539">
        <v>2048</v>
      </c>
      <c r="H25" s="1536">
        <f t="shared" si="0"/>
        <v>2048</v>
      </c>
    </row>
    <row r="26" spans="1:8" ht="14.25">
      <c r="A26" s="469"/>
      <c r="B26" s="469"/>
      <c r="C26" s="723" t="s">
        <v>1150</v>
      </c>
      <c r="D26" s="83"/>
      <c r="E26" s="83"/>
      <c r="F26" s="1545"/>
      <c r="G26"/>
      <c r="H26" s="1536"/>
    </row>
    <row r="27" spans="1:8" ht="14.25">
      <c r="A27" s="1625" t="s">
        <v>1151</v>
      </c>
      <c r="B27" s="1625" t="s">
        <v>1152</v>
      </c>
      <c r="C27" s="1540" t="s">
        <v>1153</v>
      </c>
      <c r="D27" s="1541" t="s">
        <v>1134</v>
      </c>
      <c r="E27" s="1542">
        <v>1</v>
      </c>
      <c r="F27" s="1598"/>
      <c r="G27" s="1539">
        <v>1976</v>
      </c>
      <c r="H27" s="1536">
        <f>G27-G27*($I$1)</f>
        <v>1976</v>
      </c>
    </row>
    <row r="28" spans="1:8" ht="14.25">
      <c r="A28" s="1625" t="s">
        <v>1154</v>
      </c>
      <c r="B28" s="1625" t="s">
        <v>1155</v>
      </c>
      <c r="C28" s="1540" t="s">
        <v>1156</v>
      </c>
      <c r="D28" s="1541" t="s">
        <v>1157</v>
      </c>
      <c r="E28" s="1542">
        <v>1</v>
      </c>
      <c r="F28" s="1598"/>
      <c r="G28" s="1539">
        <v>2969.6</v>
      </c>
      <c r="H28" s="1536">
        <f>G28-G28*($I$1)</f>
        <v>2969.6</v>
      </c>
    </row>
    <row r="29" spans="1:8" ht="14.25">
      <c r="A29" s="1625" t="s">
        <v>1158</v>
      </c>
      <c r="B29" s="1625" t="s">
        <v>1159</v>
      </c>
      <c r="C29" s="1540" t="s">
        <v>1160</v>
      </c>
      <c r="D29" s="1541" t="s">
        <v>1134</v>
      </c>
      <c r="E29" s="1542">
        <v>250</v>
      </c>
      <c r="F29" s="1598"/>
      <c r="G29" s="1538">
        <v>122.4</v>
      </c>
      <c r="H29" s="1536">
        <f>G29-G29*($I$1)</f>
        <v>122.4</v>
      </c>
    </row>
    <row r="30" spans="1:8" ht="14.25">
      <c r="A30" s="1625" t="s">
        <v>1161</v>
      </c>
      <c r="B30" s="1625" t="s">
        <v>1159</v>
      </c>
      <c r="C30" s="1540" t="s">
        <v>1162</v>
      </c>
      <c r="D30" s="1541" t="s">
        <v>1134</v>
      </c>
      <c r="E30" s="1542">
        <v>250</v>
      </c>
      <c r="F30" s="1598"/>
      <c r="G30" s="1538">
        <v>122.4</v>
      </c>
      <c r="H30" s="1536">
        <f>G30-G30*($I$1)</f>
        <v>122.4</v>
      </c>
    </row>
    <row r="31" spans="1:8" ht="14.25">
      <c r="A31" s="1625" t="s">
        <v>1163</v>
      </c>
      <c r="B31" s="1625" t="s">
        <v>1164</v>
      </c>
      <c r="C31" s="1540" t="s">
        <v>1165</v>
      </c>
      <c r="D31" s="1541" t="s">
        <v>1134</v>
      </c>
      <c r="E31" s="1542">
        <v>1</v>
      </c>
      <c r="F31" s="1545">
        <v>31.04</v>
      </c>
      <c r="G31" s="1536">
        <f>F31*$I$2</f>
        <v>0</v>
      </c>
      <c r="H31" s="1536">
        <f>G31-G31*($I$1)</f>
        <v>0</v>
      </c>
    </row>
    <row r="32" spans="1:8" ht="14.25">
      <c r="A32" s="1625" t="s">
        <v>1166</v>
      </c>
      <c r="B32" s="1625" t="s">
        <v>1167</v>
      </c>
      <c r="C32" s="1540" t="s">
        <v>1168</v>
      </c>
      <c r="D32" s="1541" t="s">
        <v>1157</v>
      </c>
      <c r="E32" s="1542">
        <v>1</v>
      </c>
      <c r="F32" s="1598"/>
      <c r="G32" s="1539">
        <v>2236.16</v>
      </c>
      <c r="H32" s="1536">
        <f t="shared" ref="H32:H35" si="1">G32-G32*($I$1)</f>
        <v>2236.16</v>
      </c>
    </row>
    <row r="33" spans="1:8" ht="14.25">
      <c r="A33" s="1625" t="s">
        <v>1169</v>
      </c>
      <c r="B33" s="1625" t="s">
        <v>1170</v>
      </c>
      <c r="C33" s="1540" t="s">
        <v>1171</v>
      </c>
      <c r="D33" s="1541" t="s">
        <v>1157</v>
      </c>
      <c r="E33" s="1542">
        <v>1</v>
      </c>
      <c r="F33" s="1598"/>
      <c r="G33" s="1539">
        <v>2649.6</v>
      </c>
      <c r="H33" s="1536">
        <f t="shared" si="1"/>
        <v>2649.6</v>
      </c>
    </row>
    <row r="34" spans="1:8" ht="14.25">
      <c r="A34" s="1625" t="s">
        <v>1172</v>
      </c>
      <c r="B34" s="1625" t="s">
        <v>1173</v>
      </c>
      <c r="C34" s="1540" t="s">
        <v>1174</v>
      </c>
      <c r="D34" s="1541" t="s">
        <v>1157</v>
      </c>
      <c r="E34" s="1542">
        <v>1</v>
      </c>
      <c r="F34" s="1598"/>
      <c r="G34" s="1539">
        <v>1624</v>
      </c>
      <c r="H34" s="1536">
        <f t="shared" si="1"/>
        <v>1624</v>
      </c>
    </row>
    <row r="35" spans="1:8" ht="14.25">
      <c r="A35" s="1625" t="s">
        <v>1175</v>
      </c>
      <c r="B35" s="1625" t="s">
        <v>1176</v>
      </c>
      <c r="C35" s="1540" t="s">
        <v>1177</v>
      </c>
      <c r="D35" s="1541" t="s">
        <v>1134</v>
      </c>
      <c r="E35" s="1542">
        <v>1</v>
      </c>
      <c r="F35" s="1598"/>
      <c r="G35" s="1539">
        <v>2176</v>
      </c>
      <c r="H35" s="1536">
        <f t="shared" si="1"/>
        <v>2176</v>
      </c>
    </row>
    <row r="36" spans="1:8" ht="14.25">
      <c r="A36" s="469"/>
      <c r="B36" s="469"/>
      <c r="C36" s="723" t="s">
        <v>1178</v>
      </c>
      <c r="D36" s="83"/>
      <c r="E36" s="83"/>
      <c r="F36" s="1598"/>
      <c r="G36"/>
      <c r="H36" s="1536"/>
    </row>
    <row r="37" spans="1:8" ht="14.25">
      <c r="A37" s="1625" t="s">
        <v>1179</v>
      </c>
      <c r="B37" s="1625" t="s">
        <v>1180</v>
      </c>
      <c r="C37" s="1540" t="s">
        <v>1181</v>
      </c>
      <c r="D37" s="1541" t="s">
        <v>1112</v>
      </c>
      <c r="E37" s="1542">
        <v>1</v>
      </c>
      <c r="F37" s="1627"/>
      <c r="G37" s="1539">
        <v>2432</v>
      </c>
      <c r="H37" s="1536">
        <f t="shared" ref="H37:H44" si="2">G37-G37*($I$1)</f>
        <v>2432</v>
      </c>
    </row>
    <row r="38" spans="1:8" ht="14.25">
      <c r="A38" s="1625" t="s">
        <v>1182</v>
      </c>
      <c r="B38" s="1625" t="s">
        <v>1183</v>
      </c>
      <c r="C38" s="1540" t="s">
        <v>1184</v>
      </c>
      <c r="D38" s="1541" t="s">
        <v>1112</v>
      </c>
      <c r="E38" s="1542">
        <v>1</v>
      </c>
      <c r="F38" s="1626"/>
      <c r="G38" s="1539">
        <v>2304</v>
      </c>
      <c r="H38" s="1536">
        <f t="shared" si="2"/>
        <v>2304</v>
      </c>
    </row>
    <row r="39" spans="1:8" ht="14.25">
      <c r="A39" s="1625" t="s">
        <v>1185</v>
      </c>
      <c r="B39" s="1625" t="s">
        <v>1186</v>
      </c>
      <c r="C39" s="1540" t="s">
        <v>1187</v>
      </c>
      <c r="D39" s="1541" t="s">
        <v>1112</v>
      </c>
      <c r="E39" s="1542">
        <v>1</v>
      </c>
      <c r="F39" s="1626"/>
      <c r="G39" s="1538">
        <v>46.4</v>
      </c>
      <c r="H39" s="1536">
        <f t="shared" si="2"/>
        <v>46.4</v>
      </c>
    </row>
    <row r="40" spans="1:8" ht="14.25">
      <c r="A40" s="1625" t="s">
        <v>1188</v>
      </c>
      <c r="B40" s="1625" t="s">
        <v>1189</v>
      </c>
      <c r="C40" s="1540" t="s">
        <v>1190</v>
      </c>
      <c r="D40" s="1541" t="s">
        <v>1112</v>
      </c>
      <c r="E40" s="1542">
        <v>1</v>
      </c>
      <c r="F40" s="1598"/>
      <c r="G40" s="1538">
        <v>470.4</v>
      </c>
      <c r="H40" s="1536">
        <f t="shared" si="2"/>
        <v>470.4</v>
      </c>
    </row>
    <row r="41" spans="1:8" ht="14.25">
      <c r="A41" s="1625" t="s">
        <v>1191</v>
      </c>
      <c r="B41" s="1625" t="s">
        <v>1192</v>
      </c>
      <c r="C41" s="1540" t="s">
        <v>1193</v>
      </c>
      <c r="D41" s="1541" t="s">
        <v>1112</v>
      </c>
      <c r="E41" s="1542">
        <v>1</v>
      </c>
      <c r="F41" s="108"/>
      <c r="G41" s="1975">
        <v>484</v>
      </c>
      <c r="H41" s="1536">
        <f t="shared" si="2"/>
        <v>484</v>
      </c>
    </row>
    <row r="42" spans="1:8" ht="14.25">
      <c r="A42" s="1625" t="s">
        <v>1194</v>
      </c>
      <c r="B42" s="1625" t="s">
        <v>1195</v>
      </c>
      <c r="C42" s="1540" t="s">
        <v>1196</v>
      </c>
      <c r="D42" s="1541" t="s">
        <v>1112</v>
      </c>
      <c r="E42" s="1542">
        <v>1</v>
      </c>
      <c r="F42" s="1627">
        <v>48.8</v>
      </c>
      <c r="G42" s="1536">
        <f t="shared" ref="G42:G44" si="3">F42*$I$2</f>
        <v>0</v>
      </c>
      <c r="H42" s="1536">
        <f t="shared" si="2"/>
        <v>0</v>
      </c>
    </row>
    <row r="43" spans="1:8" ht="14.25">
      <c r="A43" s="1625" t="s">
        <v>1197</v>
      </c>
      <c r="B43" s="1625" t="s">
        <v>1198</v>
      </c>
      <c r="C43" s="1540" t="s">
        <v>1199</v>
      </c>
      <c r="D43" s="1541" t="s">
        <v>1112</v>
      </c>
      <c r="E43" s="1542">
        <v>1</v>
      </c>
      <c r="F43" s="1626">
        <v>19.100000000000001</v>
      </c>
      <c r="G43" s="1536">
        <f t="shared" si="3"/>
        <v>0</v>
      </c>
      <c r="H43" s="1536">
        <f t="shared" si="2"/>
        <v>0</v>
      </c>
    </row>
    <row r="44" spans="1:8" ht="14.25">
      <c r="A44" s="1625" t="s">
        <v>1200</v>
      </c>
      <c r="B44" s="1625" t="s">
        <v>1201</v>
      </c>
      <c r="C44" s="1540" t="s">
        <v>1202</v>
      </c>
      <c r="D44" s="1541" t="s">
        <v>1112</v>
      </c>
      <c r="E44" s="1542">
        <v>1</v>
      </c>
      <c r="F44" s="1626">
        <v>68.37</v>
      </c>
      <c r="G44" s="1536">
        <f t="shared" si="3"/>
        <v>0</v>
      </c>
      <c r="H44" s="1536">
        <f t="shared" si="2"/>
        <v>0</v>
      </c>
    </row>
    <row r="45" spans="1:8" ht="14.25">
      <c r="A45" s="1625" t="s">
        <v>1203</v>
      </c>
      <c r="B45" s="1625" t="s">
        <v>1204</v>
      </c>
      <c r="C45" s="1540" t="s">
        <v>1205</v>
      </c>
      <c r="D45" s="1541" t="s">
        <v>1134</v>
      </c>
      <c r="E45" s="1542">
        <v>100</v>
      </c>
      <c r="F45" s="1598"/>
      <c r="G45" s="1434">
        <v>60.72</v>
      </c>
      <c r="H45" s="1536">
        <f>G45-G45*($I$1)</f>
        <v>60.72</v>
      </c>
    </row>
    <row r="46" spans="1:8" ht="14.25">
      <c r="A46" s="469"/>
      <c r="B46" s="469"/>
      <c r="C46" s="723" t="s">
        <v>1206</v>
      </c>
      <c r="D46" s="83"/>
      <c r="E46" s="83"/>
      <c r="F46" s="1598"/>
      <c r="G46"/>
      <c r="H46" s="1536"/>
    </row>
    <row r="47" spans="1:8" ht="14.25">
      <c r="A47" s="1625" t="s">
        <v>1207</v>
      </c>
      <c r="B47" s="1625" t="s">
        <v>1208</v>
      </c>
      <c r="C47" s="1540" t="s">
        <v>1209</v>
      </c>
      <c r="D47" s="1541" t="s">
        <v>1134</v>
      </c>
      <c r="E47" s="1542">
        <v>12</v>
      </c>
      <c r="F47" s="1598"/>
      <c r="G47" s="1538">
        <v>255.6</v>
      </c>
      <c r="H47" s="1536">
        <f>G47-G47*($I$1)</f>
        <v>255.6</v>
      </c>
    </row>
    <row r="48" spans="1:8" ht="14.25">
      <c r="A48" s="1625" t="s">
        <v>1210</v>
      </c>
      <c r="B48" s="1625" t="s">
        <v>1211</v>
      </c>
      <c r="C48" s="1540" t="s">
        <v>1212</v>
      </c>
      <c r="D48" s="1541" t="s">
        <v>1134</v>
      </c>
      <c r="E48" s="1542">
        <v>12</v>
      </c>
      <c r="F48" s="108"/>
      <c r="G48" s="1538">
        <v>302.39999999999998</v>
      </c>
      <c r="H48" s="1536">
        <f>G48-G48*($I$1)</f>
        <v>302.39999999999998</v>
      </c>
    </row>
    <row r="49" spans="1:8" ht="14.25">
      <c r="A49" s="1625" t="s">
        <v>1213</v>
      </c>
      <c r="B49" s="1625" t="s">
        <v>1214</v>
      </c>
      <c r="C49" s="1540" t="s">
        <v>1215</v>
      </c>
      <c r="D49" s="1541" t="s">
        <v>1134</v>
      </c>
      <c r="E49" s="1542">
        <v>12</v>
      </c>
      <c r="F49" s="1598"/>
      <c r="G49" s="1538">
        <v>363.28</v>
      </c>
      <c r="H49" s="1536">
        <f>G49-G49*($I$1)</f>
        <v>363.28</v>
      </c>
    </row>
    <row r="50" spans="1:8" ht="14.25">
      <c r="A50" s="1625" t="s">
        <v>1216</v>
      </c>
      <c r="B50" s="1625" t="s">
        <v>1217</v>
      </c>
      <c r="C50" s="1540" t="s">
        <v>1218</v>
      </c>
      <c r="D50" s="1541" t="s">
        <v>1134</v>
      </c>
      <c r="E50" s="1542">
        <v>12</v>
      </c>
      <c r="F50" s="1598"/>
      <c r="G50" s="1538">
        <v>446.72</v>
      </c>
      <c r="H50" s="1536">
        <f>G50-G50*($I$1)</f>
        <v>446.72</v>
      </c>
    </row>
    <row r="51" spans="1:8" ht="14.25">
      <c r="A51" s="1625" t="s">
        <v>1219</v>
      </c>
      <c r="B51" s="1625" t="s">
        <v>1220</v>
      </c>
      <c r="C51" s="1540" t="s">
        <v>1221</v>
      </c>
      <c r="D51" s="1541" t="s">
        <v>1134</v>
      </c>
      <c r="E51" s="1542">
        <v>12</v>
      </c>
      <c r="F51" s="1598"/>
      <c r="G51" s="1538">
        <v>334.88</v>
      </c>
      <c r="H51" s="1536">
        <f>G51-G51*($I$1)</f>
        <v>334.88</v>
      </c>
    </row>
    <row r="52" spans="1:8" ht="14.25">
      <c r="A52" s="1625" t="s">
        <v>1222</v>
      </c>
      <c r="B52" s="1625" t="s">
        <v>1223</v>
      </c>
      <c r="C52" s="1540" t="s">
        <v>1224</v>
      </c>
      <c r="D52" s="1541" t="s">
        <v>1134</v>
      </c>
      <c r="E52" s="1542">
        <v>12</v>
      </c>
      <c r="F52" s="1598"/>
      <c r="G52" s="1538">
        <v>430.56</v>
      </c>
      <c r="H52" s="1536">
        <f>G52-G52*($I$1)</f>
        <v>430.56</v>
      </c>
    </row>
    <row r="53" spans="1:8" ht="14.25">
      <c r="A53" s="469"/>
      <c r="B53" s="469"/>
      <c r="C53" s="723" t="s">
        <v>1225</v>
      </c>
      <c r="D53" s="83"/>
      <c r="E53" s="83"/>
      <c r="F53" s="1598"/>
      <c r="G53"/>
      <c r="H53" s="1536"/>
    </row>
    <row r="54" spans="1:8" ht="14.25">
      <c r="A54" s="1625" t="s">
        <v>1226</v>
      </c>
      <c r="B54" s="1625" t="s">
        <v>1227</v>
      </c>
      <c r="C54" s="1540" t="s">
        <v>1228</v>
      </c>
      <c r="D54" s="1541" t="s">
        <v>1134</v>
      </c>
      <c r="E54" s="1542">
        <v>12</v>
      </c>
      <c r="F54" s="1598"/>
      <c r="G54" s="1538">
        <v>130</v>
      </c>
      <c r="H54" s="1536">
        <f>G54-G54*($I$1)</f>
        <v>130</v>
      </c>
    </row>
    <row r="55" spans="1:8" ht="14.25">
      <c r="A55" s="1625" t="s">
        <v>1229</v>
      </c>
      <c r="B55" s="1625" t="s">
        <v>1230</v>
      </c>
      <c r="C55" s="1540" t="s">
        <v>1231</v>
      </c>
      <c r="D55" s="1541" t="s">
        <v>1134</v>
      </c>
      <c r="E55" s="1542">
        <v>12</v>
      </c>
      <c r="F55" s="1598"/>
      <c r="G55" s="1538">
        <v>130</v>
      </c>
      <c r="H55" s="1536">
        <f>G55-G55*($I$1)</f>
        <v>130</v>
      </c>
    </row>
    <row r="56" spans="1:8" ht="14.25">
      <c r="A56" s="1625" t="s">
        <v>1232</v>
      </c>
      <c r="B56" s="1625" t="s">
        <v>1233</v>
      </c>
      <c r="C56" s="1540" t="s">
        <v>1234</v>
      </c>
      <c r="D56" s="1541" t="s">
        <v>1134</v>
      </c>
      <c r="E56" s="1542">
        <v>12</v>
      </c>
      <c r="F56" s="1598"/>
      <c r="G56" s="1538">
        <v>130</v>
      </c>
      <c r="H56" s="1536">
        <f>G56-G56*($I$1)</f>
        <v>130</v>
      </c>
    </row>
    <row r="57" spans="1:8" ht="14.25">
      <c r="A57" s="1625" t="s">
        <v>1235</v>
      </c>
      <c r="B57" s="1625" t="s">
        <v>1236</v>
      </c>
      <c r="C57" s="1540" t="s">
        <v>1237</v>
      </c>
      <c r="D57" s="1541" t="s">
        <v>1134</v>
      </c>
      <c r="E57" s="1542">
        <v>12</v>
      </c>
      <c r="F57" s="1598"/>
      <c r="G57" s="1538">
        <v>150</v>
      </c>
      <c r="H57" s="1536">
        <f>G57-G57*($I$1)</f>
        <v>150</v>
      </c>
    </row>
    <row r="58" spans="1:8" ht="14.25">
      <c r="A58" s="1625" t="s">
        <v>1238</v>
      </c>
      <c r="B58" s="1625" t="s">
        <v>1239</v>
      </c>
      <c r="C58" s="1540" t="s">
        <v>1240</v>
      </c>
      <c r="D58" s="1541" t="s">
        <v>1134</v>
      </c>
      <c r="E58" s="1542">
        <v>12</v>
      </c>
      <c r="F58" s="1598"/>
      <c r="G58" s="1538">
        <v>150</v>
      </c>
      <c r="H58" s="1536">
        <f>G58-G58*($I$1)</f>
        <v>150</v>
      </c>
    </row>
    <row r="59" spans="1:8" ht="14.25">
      <c r="A59" s="1625" t="s">
        <v>1241</v>
      </c>
      <c r="B59" s="1625" t="s">
        <v>1242</v>
      </c>
      <c r="C59" s="1540" t="s">
        <v>1243</v>
      </c>
      <c r="D59" s="1541" t="s">
        <v>1134</v>
      </c>
      <c r="E59" s="1542">
        <v>10</v>
      </c>
      <c r="F59" s="1598"/>
      <c r="G59" s="1538">
        <v>21.76</v>
      </c>
      <c r="H59" s="1536">
        <f>G59-G59*($I$1)</f>
        <v>21.76</v>
      </c>
    </row>
    <row r="60" spans="1:8" ht="14.25">
      <c r="A60" s="1625" t="s">
        <v>1244</v>
      </c>
      <c r="B60" s="1625" t="s">
        <v>1245</v>
      </c>
      <c r="C60" s="1540" t="s">
        <v>1246</v>
      </c>
      <c r="D60" s="1541" t="s">
        <v>1134</v>
      </c>
      <c r="E60" s="1542">
        <v>10</v>
      </c>
      <c r="F60" s="1598"/>
      <c r="G60" s="1538">
        <v>21.76</v>
      </c>
      <c r="H60" s="1536">
        <f>G60-G60*($I$1)</f>
        <v>21.76</v>
      </c>
    </row>
    <row r="61" spans="1:8" ht="14.25">
      <c r="A61" s="1625" t="s">
        <v>1247</v>
      </c>
      <c r="B61" s="1625" t="s">
        <v>1248</v>
      </c>
      <c r="C61" s="1540" t="s">
        <v>1249</v>
      </c>
      <c r="D61" s="1541" t="s">
        <v>1134</v>
      </c>
      <c r="E61" s="1542">
        <v>10</v>
      </c>
      <c r="F61" s="1598"/>
      <c r="G61" s="1538">
        <v>21.76</v>
      </c>
      <c r="H61" s="1536">
        <f>G61-G61*($I$1)</f>
        <v>21.76</v>
      </c>
    </row>
    <row r="62" spans="1:8" ht="14.25">
      <c r="A62" s="1625" t="s">
        <v>1250</v>
      </c>
      <c r="B62" s="1625" t="s">
        <v>1251</v>
      </c>
      <c r="C62" s="1540" t="s">
        <v>1252</v>
      </c>
      <c r="D62" s="1541" t="s">
        <v>1134</v>
      </c>
      <c r="E62" s="1542">
        <v>10</v>
      </c>
      <c r="F62" s="1598"/>
      <c r="G62" s="1539">
        <v>1152</v>
      </c>
      <c r="H62" s="1536">
        <f>G62-G62*($I$1)</f>
        <v>1152</v>
      </c>
    </row>
    <row r="63" spans="1:8" ht="14.25">
      <c r="A63" s="1625" t="s">
        <v>1253</v>
      </c>
      <c r="B63" s="1625" t="s">
        <v>1254</v>
      </c>
      <c r="C63" s="1540" t="s">
        <v>1255</v>
      </c>
      <c r="D63" s="1541" t="s">
        <v>1134</v>
      </c>
      <c r="E63" s="1542">
        <v>10</v>
      </c>
      <c r="F63" s="1598"/>
      <c r="G63" s="1539">
        <v>1152</v>
      </c>
      <c r="H63" s="1536">
        <f>G63-G63*($I$1)</f>
        <v>1152</v>
      </c>
    </row>
    <row r="64" spans="1:8" ht="14.25">
      <c r="A64" s="1625" t="s">
        <v>1256</v>
      </c>
      <c r="B64" s="1625" t="s">
        <v>1257</v>
      </c>
      <c r="C64" s="1540" t="s">
        <v>1258</v>
      </c>
      <c r="D64" s="1541" t="s">
        <v>1134</v>
      </c>
      <c r="E64" s="1542">
        <v>10</v>
      </c>
      <c r="F64" s="1598"/>
      <c r="G64" s="1539">
        <v>1152</v>
      </c>
      <c r="H64" s="1536">
        <f>G64-G64*($I$1)</f>
        <v>1152</v>
      </c>
    </row>
    <row r="65" spans="1:8" ht="14.25">
      <c r="A65" s="1625" t="s">
        <v>1259</v>
      </c>
      <c r="B65" s="1625" t="s">
        <v>1260</v>
      </c>
      <c r="C65" s="1540" t="s">
        <v>1261</v>
      </c>
      <c r="D65" s="1541" t="s">
        <v>1134</v>
      </c>
      <c r="E65" s="1542">
        <v>10</v>
      </c>
      <c r="F65" s="1598"/>
      <c r="G65" s="1539">
        <v>1152</v>
      </c>
      <c r="H65" s="1536">
        <f>G65-G65*($I$1)</f>
        <v>1152</v>
      </c>
    </row>
    <row r="66" spans="1:8" ht="14.25">
      <c r="A66" s="1625" t="s">
        <v>1262</v>
      </c>
      <c r="B66" s="1625" t="s">
        <v>1263</v>
      </c>
      <c r="C66" s="1540" t="s">
        <v>1264</v>
      </c>
      <c r="D66" s="1541" t="s">
        <v>1134</v>
      </c>
      <c r="E66" s="1542">
        <v>10</v>
      </c>
      <c r="F66" s="1598"/>
      <c r="G66" s="1539">
        <v>1152</v>
      </c>
      <c r="H66" s="1536">
        <f>G66-G66*($I$1)</f>
        <v>1152</v>
      </c>
    </row>
    <row r="67" spans="1:8" ht="14.25">
      <c r="A67" s="1625" t="s">
        <v>1265</v>
      </c>
      <c r="B67" s="1625" t="s">
        <v>1266</v>
      </c>
      <c r="C67" s="1540" t="s">
        <v>1267</v>
      </c>
      <c r="D67" s="1541" t="s">
        <v>1134</v>
      </c>
      <c r="E67" s="1542">
        <v>10</v>
      </c>
      <c r="F67" s="1598"/>
      <c r="G67" s="1539">
        <v>1152</v>
      </c>
      <c r="H67" s="1536">
        <f>G67-G67*($I$1)</f>
        <v>1152</v>
      </c>
    </row>
    <row r="68" spans="1:8" ht="14.25">
      <c r="A68" s="1625" t="s">
        <v>1268</v>
      </c>
      <c r="B68" s="1625" t="s">
        <v>1269</v>
      </c>
      <c r="C68" s="1540" t="s">
        <v>1270</v>
      </c>
      <c r="D68" s="1541" t="s">
        <v>1134</v>
      </c>
      <c r="E68" s="1542">
        <v>10</v>
      </c>
      <c r="F68" s="1598"/>
      <c r="G68" s="1539">
        <v>1024</v>
      </c>
      <c r="H68" s="1536">
        <f>G68-G68*($I$1)</f>
        <v>1024</v>
      </c>
    </row>
    <row r="69" spans="1:8" ht="14.25">
      <c r="A69" s="1625" t="s">
        <v>1271</v>
      </c>
      <c r="B69" s="1625" t="s">
        <v>1272</v>
      </c>
      <c r="C69" s="1540" t="s">
        <v>1273</v>
      </c>
      <c r="D69" s="1541" t="s">
        <v>1134</v>
      </c>
      <c r="E69" s="1542">
        <v>10</v>
      </c>
      <c r="F69" s="108"/>
      <c r="G69" s="1539">
        <v>1024</v>
      </c>
      <c r="H69" s="1536">
        <f>G69-G69*($I$1)</f>
        <v>1024</v>
      </c>
    </row>
    <row r="70" spans="1:8" ht="14.25">
      <c r="A70" s="1625" t="s">
        <v>1274</v>
      </c>
      <c r="B70" s="1625" t="s">
        <v>1275</v>
      </c>
      <c r="C70" s="1540" t="s">
        <v>1276</v>
      </c>
      <c r="D70" s="1541" t="s">
        <v>1134</v>
      </c>
      <c r="E70" s="1542">
        <v>10</v>
      </c>
      <c r="F70" s="1598"/>
      <c r="G70" s="1539">
        <v>1024</v>
      </c>
      <c r="H70" s="1974">
        <f>G70-G70*($I$1)</f>
        <v>1024</v>
      </c>
    </row>
    <row r="71" spans="1:8" ht="14.25">
      <c r="A71" s="1625" t="s">
        <v>1277</v>
      </c>
      <c r="B71" s="1625" t="s">
        <v>1278</v>
      </c>
      <c r="C71" s="1540" t="s">
        <v>1279</v>
      </c>
      <c r="D71" s="1541" t="s">
        <v>1134</v>
      </c>
      <c r="E71" s="1542">
        <v>10</v>
      </c>
      <c r="F71" s="1627"/>
      <c r="G71" s="1539">
        <v>1024</v>
      </c>
      <c r="H71" s="1536">
        <f t="shared" ref="H71:H77" si="4">G71-G71*($I$1)</f>
        <v>1024</v>
      </c>
    </row>
    <row r="72" spans="1:8" ht="14.25">
      <c r="A72" s="1625" t="s">
        <v>1280</v>
      </c>
      <c r="B72" s="1625" t="s">
        <v>1281</v>
      </c>
      <c r="C72" s="1540" t="s">
        <v>1282</v>
      </c>
      <c r="D72" s="1541" t="s">
        <v>1134</v>
      </c>
      <c r="E72" s="1542">
        <v>10</v>
      </c>
      <c r="F72" s="1627"/>
      <c r="G72" s="1539">
        <v>1152</v>
      </c>
      <c r="H72" s="1536">
        <f t="shared" si="4"/>
        <v>1152</v>
      </c>
    </row>
    <row r="73" spans="1:8" ht="14.25">
      <c r="A73" s="1625" t="s">
        <v>1283</v>
      </c>
      <c r="B73" s="1625" t="s">
        <v>1284</v>
      </c>
      <c r="C73" s="1540" t="s">
        <v>1285</v>
      </c>
      <c r="D73" s="1541" t="s">
        <v>1134</v>
      </c>
      <c r="E73" s="1542">
        <v>10</v>
      </c>
      <c r="F73" s="1627"/>
      <c r="G73" s="1539">
        <v>1152</v>
      </c>
      <c r="H73" s="1536">
        <f t="shared" si="4"/>
        <v>1152</v>
      </c>
    </row>
    <row r="74" spans="1:8" ht="14.25">
      <c r="A74" s="1625" t="s">
        <v>1286</v>
      </c>
      <c r="B74" s="1625" t="s">
        <v>1287</v>
      </c>
      <c r="C74" s="1540" t="s">
        <v>1288</v>
      </c>
      <c r="D74" s="1541" t="s">
        <v>1134</v>
      </c>
      <c r="E74" s="1542">
        <v>10</v>
      </c>
      <c r="F74" s="1627"/>
      <c r="G74" s="1539">
        <v>1152</v>
      </c>
      <c r="H74" s="1536">
        <f t="shared" si="4"/>
        <v>1152</v>
      </c>
    </row>
    <row r="75" spans="1:8" ht="14.25">
      <c r="A75" s="1625" t="s">
        <v>1289</v>
      </c>
      <c r="B75" s="1625" t="s">
        <v>1290</v>
      </c>
      <c r="C75" s="1540" t="s">
        <v>1291</v>
      </c>
      <c r="D75" s="1541" t="s">
        <v>1134</v>
      </c>
      <c r="E75" s="1542">
        <v>10</v>
      </c>
      <c r="F75" s="1627"/>
      <c r="G75" s="1539">
        <v>1152</v>
      </c>
      <c r="H75" s="1536">
        <f t="shared" si="4"/>
        <v>1152</v>
      </c>
    </row>
    <row r="76" spans="1:8" ht="14.25">
      <c r="A76" s="1625" t="s">
        <v>1292</v>
      </c>
      <c r="B76" s="1625" t="s">
        <v>1293</v>
      </c>
      <c r="C76" s="1540" t="s">
        <v>1294</v>
      </c>
      <c r="D76" s="1541" t="s">
        <v>1134</v>
      </c>
      <c r="E76" s="1542">
        <v>10</v>
      </c>
      <c r="F76" s="1627"/>
      <c r="G76" s="1539">
        <v>1792</v>
      </c>
      <c r="H76" s="1536">
        <f t="shared" si="4"/>
        <v>1792</v>
      </c>
    </row>
    <row r="77" spans="1:8" ht="14.25">
      <c r="A77" s="1625" t="s">
        <v>1295</v>
      </c>
      <c r="B77" s="1625" t="s">
        <v>1296</v>
      </c>
      <c r="C77" s="1540" t="s">
        <v>1297</v>
      </c>
      <c r="D77" s="1541" t="s">
        <v>1134</v>
      </c>
      <c r="E77" s="1542">
        <v>10</v>
      </c>
      <c r="F77" s="1627"/>
      <c r="G77" s="1539">
        <v>1792</v>
      </c>
      <c r="H77" s="1536">
        <f t="shared" si="4"/>
        <v>1792</v>
      </c>
    </row>
    <row r="78" spans="1:8" ht="14.25">
      <c r="A78" s="1625" t="s">
        <v>1298</v>
      </c>
      <c r="B78" s="1625" t="s">
        <v>1299</v>
      </c>
      <c r="C78" s="1540" t="s">
        <v>1300</v>
      </c>
      <c r="D78" s="1541" t="s">
        <v>1134</v>
      </c>
      <c r="E78" s="1542">
        <v>10</v>
      </c>
      <c r="F78" s="1598"/>
      <c r="G78" s="1539">
        <v>1792</v>
      </c>
      <c r="H78" s="1431">
        <f>G78-G78*($I$1)</f>
        <v>1792</v>
      </c>
    </row>
    <row r="79" spans="1:8" ht="14.25">
      <c r="A79" s="469"/>
      <c r="B79" s="469"/>
      <c r="C79" s="723" t="s">
        <v>1301</v>
      </c>
      <c r="D79" s="83"/>
      <c r="E79" s="83"/>
      <c r="F79" s="1598"/>
      <c r="G79"/>
      <c r="H79" s="1536"/>
    </row>
    <row r="80" spans="1:8" ht="14.25">
      <c r="A80" s="1625" t="s">
        <v>1302</v>
      </c>
      <c r="B80" s="1625" t="s">
        <v>1303</v>
      </c>
      <c r="C80" s="1540" t="s">
        <v>1304</v>
      </c>
      <c r="D80" s="1541" t="s">
        <v>1112</v>
      </c>
      <c r="E80" s="1542">
        <v>1</v>
      </c>
      <c r="F80" s="1598"/>
      <c r="G80" s="1538">
        <v>146.05000000000001</v>
      </c>
      <c r="H80" s="1536">
        <f>G80-G80*($I$1)</f>
        <v>146.05000000000001</v>
      </c>
    </row>
    <row r="81" spans="1:8" ht="14.25">
      <c r="A81" s="1625" t="s">
        <v>1305</v>
      </c>
      <c r="B81" s="1625" t="s">
        <v>1306</v>
      </c>
      <c r="C81" s="1540" t="s">
        <v>1307</v>
      </c>
      <c r="D81" s="1541" t="s">
        <v>1134</v>
      </c>
      <c r="E81" s="1542">
        <v>10</v>
      </c>
      <c r="F81" s="1545">
        <v>31.45</v>
      </c>
      <c r="G81" s="1536">
        <f t="shared" ref="G81:G89" si="5">F81*$I$2</f>
        <v>0</v>
      </c>
      <c r="H81" s="1536">
        <f t="shared" ref="H81:H89" si="6">G81-G81*($I$1)</f>
        <v>0</v>
      </c>
    </row>
    <row r="82" spans="1:8" s="108" customFormat="1" ht="14.25">
      <c r="A82" s="1625" t="s">
        <v>1308</v>
      </c>
      <c r="B82" s="1625" t="s">
        <v>1309</v>
      </c>
      <c r="C82" s="1540" t="s">
        <v>1310</v>
      </c>
      <c r="D82" s="1541" t="s">
        <v>1134</v>
      </c>
      <c r="E82" s="1542">
        <v>10</v>
      </c>
      <c r="F82" s="1545">
        <v>2.74</v>
      </c>
      <c r="G82" s="1536">
        <f t="shared" si="5"/>
        <v>0</v>
      </c>
      <c r="H82" s="1536">
        <f t="shared" si="6"/>
        <v>0</v>
      </c>
    </row>
    <row r="83" spans="1:8" s="108" customFormat="1" ht="14.25">
      <c r="A83" s="1625" t="s">
        <v>1311</v>
      </c>
      <c r="B83" s="1625" t="s">
        <v>1312</v>
      </c>
      <c r="C83" s="1540" t="s">
        <v>1313</v>
      </c>
      <c r="D83" s="1541" t="s">
        <v>1134</v>
      </c>
      <c r="E83" s="1542">
        <v>10</v>
      </c>
      <c r="F83" s="1545">
        <v>5.26</v>
      </c>
      <c r="G83" s="1536">
        <f t="shared" si="5"/>
        <v>0</v>
      </c>
      <c r="H83" s="1536">
        <f t="shared" si="6"/>
        <v>0</v>
      </c>
    </row>
    <row r="84" spans="1:8" s="108" customFormat="1" ht="14.25">
      <c r="A84" s="1625" t="s">
        <v>1314</v>
      </c>
      <c r="B84" s="1625" t="s">
        <v>1315</v>
      </c>
      <c r="C84" s="1540" t="s">
        <v>1316</v>
      </c>
      <c r="D84" s="1541" t="s">
        <v>1134</v>
      </c>
      <c r="E84" s="1542">
        <v>10</v>
      </c>
      <c r="F84" s="1545">
        <v>28.28</v>
      </c>
      <c r="G84" s="1536">
        <f t="shared" si="5"/>
        <v>0</v>
      </c>
      <c r="H84" s="1536">
        <f t="shared" si="6"/>
        <v>0</v>
      </c>
    </row>
    <row r="85" spans="1:8" s="108" customFormat="1" ht="14.25">
      <c r="A85" s="1625" t="s">
        <v>1317</v>
      </c>
      <c r="B85" s="1625" t="s">
        <v>1318</v>
      </c>
      <c r="C85" s="1540" t="s">
        <v>1319</v>
      </c>
      <c r="D85" s="1541" t="s">
        <v>1134</v>
      </c>
      <c r="E85" s="1542">
        <v>10</v>
      </c>
      <c r="F85" s="1545">
        <v>3.36</v>
      </c>
      <c r="G85" s="1536">
        <f t="shared" si="5"/>
        <v>0</v>
      </c>
      <c r="H85" s="1536">
        <f t="shared" si="6"/>
        <v>0</v>
      </c>
    </row>
    <row r="86" spans="1:8" ht="14.25">
      <c r="A86" s="1625" t="s">
        <v>1320</v>
      </c>
      <c r="B86" s="1625" t="s">
        <v>1321</v>
      </c>
      <c r="C86" s="1540" t="s">
        <v>1322</v>
      </c>
      <c r="D86" s="1541" t="s">
        <v>1134</v>
      </c>
      <c r="E86" s="1542">
        <v>10</v>
      </c>
      <c r="F86" s="1545">
        <v>6.66</v>
      </c>
      <c r="G86" s="1536">
        <f t="shared" si="5"/>
        <v>0</v>
      </c>
      <c r="H86" s="1536">
        <f t="shared" si="6"/>
        <v>0</v>
      </c>
    </row>
    <row r="87" spans="1:8" ht="14.25">
      <c r="A87" s="1625" t="s">
        <v>1323</v>
      </c>
      <c r="B87" s="1625" t="s">
        <v>1324</v>
      </c>
      <c r="C87" s="1540" t="s">
        <v>1325</v>
      </c>
      <c r="D87" s="1541" t="s">
        <v>1134</v>
      </c>
      <c r="E87" s="1542">
        <v>10</v>
      </c>
      <c r="F87" s="1545">
        <v>4.2699999999999996</v>
      </c>
      <c r="G87" s="1536">
        <f t="shared" si="5"/>
        <v>0</v>
      </c>
      <c r="H87" s="1536">
        <f t="shared" si="6"/>
        <v>0</v>
      </c>
    </row>
    <row r="88" spans="1:8" ht="14.25">
      <c r="A88" s="1625" t="s">
        <v>1326</v>
      </c>
      <c r="B88" s="1625" t="s">
        <v>1327</v>
      </c>
      <c r="C88" s="1540" t="s">
        <v>1328</v>
      </c>
      <c r="D88" s="1541" t="s">
        <v>1134</v>
      </c>
      <c r="E88" s="1542">
        <v>10</v>
      </c>
      <c r="F88" s="1545">
        <v>8.1</v>
      </c>
      <c r="G88" s="1536">
        <f t="shared" si="5"/>
        <v>0</v>
      </c>
      <c r="H88" s="1536">
        <f t="shared" si="6"/>
        <v>0</v>
      </c>
    </row>
    <row r="89" spans="1:8" ht="14.25">
      <c r="A89" s="1625" t="s">
        <v>1329</v>
      </c>
      <c r="B89" s="1625" t="s">
        <v>1330</v>
      </c>
      <c r="C89" s="1540" t="s">
        <v>1331</v>
      </c>
      <c r="D89" s="1541" t="s">
        <v>1134</v>
      </c>
      <c r="E89" s="1542">
        <v>10</v>
      </c>
      <c r="F89" s="1545">
        <v>5.23</v>
      </c>
      <c r="G89" s="1536">
        <f t="shared" si="5"/>
        <v>0</v>
      </c>
      <c r="H89" s="1536">
        <f t="shared" si="6"/>
        <v>0</v>
      </c>
    </row>
    <row r="90" spans="1:8" ht="14.25">
      <c r="A90" s="1625" t="s">
        <v>1332</v>
      </c>
      <c r="B90" s="1625" t="s">
        <v>1333</v>
      </c>
      <c r="C90" s="1540" t="s">
        <v>1334</v>
      </c>
      <c r="D90" s="1541" t="s">
        <v>1112</v>
      </c>
      <c r="E90" s="1542">
        <v>1</v>
      </c>
      <c r="F90" s="1545"/>
      <c r="G90" s="1538">
        <v>640</v>
      </c>
      <c r="H90" s="1536">
        <f t="shared" ref="H90:H92" si="7">G90-G90*($I$1)</f>
        <v>640</v>
      </c>
    </row>
    <row r="91" spans="1:8" ht="14.25">
      <c r="A91" s="1625" t="s">
        <v>1335</v>
      </c>
      <c r="B91" s="1625" t="s">
        <v>1336</v>
      </c>
      <c r="C91" s="1540" t="s">
        <v>1337</v>
      </c>
      <c r="D91" s="1541" t="s">
        <v>1134</v>
      </c>
      <c r="E91" s="1542">
        <v>6</v>
      </c>
      <c r="F91" s="1545"/>
      <c r="G91" s="1538">
        <v>301.62</v>
      </c>
      <c r="H91" s="1536">
        <f t="shared" si="7"/>
        <v>301.62</v>
      </c>
    </row>
    <row r="92" spans="1:8" ht="14.25">
      <c r="A92" s="1625" t="s">
        <v>1338</v>
      </c>
      <c r="B92" s="1625" t="s">
        <v>1339</v>
      </c>
      <c r="C92" s="1540" t="s">
        <v>1340</v>
      </c>
      <c r="D92" s="1541" t="s">
        <v>1134</v>
      </c>
      <c r="E92" s="1542">
        <v>6</v>
      </c>
      <c r="F92" s="1545"/>
      <c r="G92" s="1538">
        <v>391.89</v>
      </c>
      <c r="H92" s="1536">
        <f t="shared" si="7"/>
        <v>391.89</v>
      </c>
    </row>
    <row r="93" spans="1:8" ht="14.25">
      <c r="A93" s="1625" t="s">
        <v>1341</v>
      </c>
      <c r="B93" s="1625" t="s">
        <v>1342</v>
      </c>
      <c r="C93" s="1540" t="s">
        <v>1343</v>
      </c>
      <c r="D93" s="1541" t="s">
        <v>1134</v>
      </c>
      <c r="E93" s="1542">
        <v>6</v>
      </c>
      <c r="F93" s="1598"/>
      <c r="G93" s="1538">
        <v>528.38</v>
      </c>
      <c r="H93" s="1536">
        <f>G93-G93*($I$1)</f>
        <v>528.38</v>
      </c>
    </row>
    <row r="94" spans="1:8" ht="14.25">
      <c r="A94" s="1625" t="s">
        <v>1344</v>
      </c>
      <c r="B94" s="1625" t="s">
        <v>1345</v>
      </c>
      <c r="C94" s="1540" t="s">
        <v>1346</v>
      </c>
      <c r="D94" s="1541" t="s">
        <v>1112</v>
      </c>
      <c r="E94" s="1542">
        <v>1</v>
      </c>
      <c r="F94" s="1598"/>
      <c r="G94" s="1538">
        <v>384</v>
      </c>
      <c r="H94" s="1536">
        <f>G94-G94*($I$1)</f>
        <v>384</v>
      </c>
    </row>
    <row r="95" spans="1:8" ht="14.25">
      <c r="A95" s="1625" t="s">
        <v>1347</v>
      </c>
      <c r="B95" s="1625" t="s">
        <v>1348</v>
      </c>
      <c r="C95" s="1540" t="s">
        <v>1349</v>
      </c>
      <c r="D95" s="1541" t="s">
        <v>1157</v>
      </c>
      <c r="E95" s="1542">
        <v>1</v>
      </c>
      <c r="F95" s="1598"/>
      <c r="G95" s="1538">
        <v>209.6</v>
      </c>
      <c r="H95" s="1536">
        <f>G95-G95*($I$1)</f>
        <v>209.6</v>
      </c>
    </row>
    <row r="96" spans="1:8" ht="14.25">
      <c r="A96" s="1625" t="s">
        <v>1350</v>
      </c>
      <c r="B96" s="1625" t="s">
        <v>1351</v>
      </c>
      <c r="C96" s="1540" t="s">
        <v>1352</v>
      </c>
      <c r="D96" s="1541" t="s">
        <v>1157</v>
      </c>
      <c r="E96" s="1542">
        <v>1</v>
      </c>
      <c r="F96" s="1598"/>
      <c r="G96" s="1538">
        <v>156</v>
      </c>
      <c r="H96" s="1536">
        <f>G96-G96*($I$1)</f>
        <v>156</v>
      </c>
    </row>
    <row r="97" spans="1:8" ht="14.25">
      <c r="A97" s="1625" t="s">
        <v>1353</v>
      </c>
      <c r="B97" s="1625" t="s">
        <v>1354</v>
      </c>
      <c r="C97" s="1540" t="s">
        <v>1355</v>
      </c>
      <c r="D97" s="1541" t="s">
        <v>1112</v>
      </c>
      <c r="E97" s="1542">
        <v>1</v>
      </c>
      <c r="F97" s="1598"/>
      <c r="G97" s="1539">
        <v>1344</v>
      </c>
      <c r="H97" s="1536">
        <f>G97-G97*($I$1)</f>
        <v>1344</v>
      </c>
    </row>
    <row r="98" spans="1:8" ht="14.25">
      <c r="A98" s="1625" t="s">
        <v>1356</v>
      </c>
      <c r="B98" s="1625" t="s">
        <v>1357</v>
      </c>
      <c r="C98" s="1540" t="s">
        <v>1358</v>
      </c>
      <c r="D98" s="1541" t="s">
        <v>1112</v>
      </c>
      <c r="E98" s="1542">
        <v>1</v>
      </c>
      <c r="F98" s="1598"/>
      <c r="G98" s="1538">
        <v>504</v>
      </c>
      <c r="H98" s="1536">
        <f>G98-G98*($I$1)</f>
        <v>504</v>
      </c>
    </row>
    <row r="99" spans="1:8" ht="14.25">
      <c r="A99" s="1625" t="s">
        <v>1359</v>
      </c>
      <c r="B99" s="1625" t="s">
        <v>1360</v>
      </c>
      <c r="C99" s="1540" t="s">
        <v>1361</v>
      </c>
      <c r="D99" s="1541" t="s">
        <v>1112</v>
      </c>
      <c r="E99" s="1542">
        <v>1</v>
      </c>
      <c r="F99" s="1598"/>
      <c r="G99" s="1538">
        <v>120</v>
      </c>
      <c r="H99" s="1536">
        <f>G99-G99*($I$1)</f>
        <v>120</v>
      </c>
    </row>
    <row r="100" spans="1:8" ht="14.25">
      <c r="A100" s="1625" t="s">
        <v>1362</v>
      </c>
      <c r="B100" s="1625" t="s">
        <v>1363</v>
      </c>
      <c r="C100" s="1540" t="s">
        <v>1364</v>
      </c>
      <c r="D100" s="1541" t="s">
        <v>1365</v>
      </c>
      <c r="E100" s="1542">
        <v>10</v>
      </c>
      <c r="F100" s="1598"/>
      <c r="G100" s="1538">
        <v>512</v>
      </c>
      <c r="H100" s="1536">
        <f>G100-G100*($I$1)</f>
        <v>512</v>
      </c>
    </row>
    <row r="101" spans="1:8" ht="14.25">
      <c r="A101" s="1625" t="s">
        <v>1366</v>
      </c>
      <c r="B101" s="1625" t="s">
        <v>1367</v>
      </c>
      <c r="C101" s="1540" t="s">
        <v>1368</v>
      </c>
      <c r="D101" s="1541" t="s">
        <v>1112</v>
      </c>
      <c r="E101" s="1542">
        <v>1</v>
      </c>
      <c r="F101" s="1598"/>
      <c r="G101" s="1538">
        <v>367.65</v>
      </c>
      <c r="H101" s="1536">
        <f>G101-G101*($I$1)</f>
        <v>367.65</v>
      </c>
    </row>
    <row r="102" spans="1:8" ht="14.25">
      <c r="A102" s="1625" t="s">
        <v>1369</v>
      </c>
      <c r="B102" s="1625" t="s">
        <v>1370</v>
      </c>
      <c r="C102" s="1540" t="s">
        <v>1371</v>
      </c>
      <c r="D102" s="1541" t="s">
        <v>1112</v>
      </c>
      <c r="E102" s="1542">
        <v>1</v>
      </c>
      <c r="F102" s="1598"/>
      <c r="G102" s="1538">
        <v>218.94</v>
      </c>
      <c r="H102" s="1536">
        <f>G102-G102*($I$1)</f>
        <v>218.94</v>
      </c>
    </row>
    <row r="103" spans="1:8" ht="14.25">
      <c r="A103" s="1625" t="s">
        <v>1372</v>
      </c>
      <c r="B103" s="1625" t="s">
        <v>1373</v>
      </c>
      <c r="C103" s="1540" t="s">
        <v>1374</v>
      </c>
      <c r="D103" s="1541" t="s">
        <v>1112</v>
      </c>
      <c r="E103" s="1542">
        <v>1</v>
      </c>
      <c r="F103" s="1598"/>
      <c r="G103" s="1538">
        <v>218.94</v>
      </c>
      <c r="H103" s="1536">
        <f>G103-G103*($I$1)</f>
        <v>218.94</v>
      </c>
    </row>
    <row r="104" spans="1:8" ht="14.25">
      <c r="A104" s="1625" t="s">
        <v>1375</v>
      </c>
      <c r="B104" s="1625" t="s">
        <v>1376</v>
      </c>
      <c r="C104" s="1540" t="s">
        <v>1377</v>
      </c>
      <c r="D104" s="1541" t="s">
        <v>1112</v>
      </c>
      <c r="E104" s="1542">
        <v>1</v>
      </c>
      <c r="F104" s="1598"/>
      <c r="G104" s="1538">
        <v>218.94</v>
      </c>
      <c r="H104" s="1536">
        <f>G104-G104*($I$1)</f>
        <v>218.94</v>
      </c>
    </row>
    <row r="105" spans="1:8" ht="14.25">
      <c r="A105" s="1625" t="s">
        <v>1378</v>
      </c>
      <c r="B105" s="1625" t="s">
        <v>1379</v>
      </c>
      <c r="C105" s="1540" t="s">
        <v>1380</v>
      </c>
      <c r="D105" s="1541" t="s">
        <v>1112</v>
      </c>
      <c r="E105" s="1542">
        <v>1</v>
      </c>
      <c r="F105" s="1598"/>
      <c r="G105" s="1538">
        <v>218.94</v>
      </c>
      <c r="H105" s="1536">
        <f>G105-G105*($I$1)</f>
        <v>218.94</v>
      </c>
    </row>
    <row r="106" spans="1:8" ht="14.25">
      <c r="A106" s="1625" t="s">
        <v>1381</v>
      </c>
      <c r="B106" s="1625" t="s">
        <v>1382</v>
      </c>
      <c r="C106" s="1540" t="s">
        <v>1383</v>
      </c>
      <c r="D106" s="1541" t="s">
        <v>1112</v>
      </c>
      <c r="E106" s="1542">
        <v>1</v>
      </c>
      <c r="F106" s="1598"/>
      <c r="G106" s="1538">
        <v>182.45</v>
      </c>
      <c r="H106" s="1536">
        <f>G106-G106*($I$1)</f>
        <v>182.45</v>
      </c>
    </row>
    <row r="107" spans="1:8" ht="14.25">
      <c r="A107" s="1625" t="s">
        <v>1384</v>
      </c>
      <c r="B107" s="1625" t="s">
        <v>1385</v>
      </c>
      <c r="C107" s="1540" t="s">
        <v>1386</v>
      </c>
      <c r="D107" s="1541" t="s">
        <v>1112</v>
      </c>
      <c r="E107" s="1542">
        <v>1</v>
      </c>
      <c r="F107" s="1598"/>
      <c r="G107" s="1538">
        <v>182.45</v>
      </c>
      <c r="H107" s="1536">
        <f>G107-G107*($I$1)</f>
        <v>182.45</v>
      </c>
    </row>
    <row r="108" spans="1:8" ht="14.25">
      <c r="A108" s="1625" t="s">
        <v>1387</v>
      </c>
      <c r="B108" s="1625" t="s">
        <v>1388</v>
      </c>
      <c r="C108" s="1540" t="s">
        <v>1389</v>
      </c>
      <c r="D108" s="1541" t="s">
        <v>1112</v>
      </c>
      <c r="E108" s="1542">
        <v>1</v>
      </c>
      <c r="F108" s="1598"/>
      <c r="G108" s="1538">
        <v>182.45</v>
      </c>
      <c r="H108" s="1536">
        <f>G108-G108*($I$1)</f>
        <v>182.45</v>
      </c>
    </row>
    <row r="109" spans="1:8" ht="14.25">
      <c r="A109" s="1625" t="s">
        <v>1390</v>
      </c>
      <c r="B109" s="1625" t="s">
        <v>1391</v>
      </c>
      <c r="C109" s="1540" t="s">
        <v>1392</v>
      </c>
      <c r="D109" s="1541" t="s">
        <v>1112</v>
      </c>
      <c r="E109" s="1542">
        <v>1</v>
      </c>
      <c r="F109" s="1598"/>
      <c r="G109" s="1538">
        <v>182.45</v>
      </c>
      <c r="H109" s="1536">
        <f>G109-G109*($I$1)</f>
        <v>182.45</v>
      </c>
    </row>
    <row r="110" spans="1:8" ht="14.25">
      <c r="A110" s="1625" t="s">
        <v>1393</v>
      </c>
      <c r="B110" s="1625" t="s">
        <v>1394</v>
      </c>
      <c r="C110" s="1540" t="s">
        <v>1395</v>
      </c>
      <c r="D110" s="1541" t="s">
        <v>1365</v>
      </c>
      <c r="E110" s="1542">
        <v>20</v>
      </c>
      <c r="F110" s="1598"/>
      <c r="G110" s="1538">
        <v>83.58</v>
      </c>
      <c r="H110" s="1536">
        <f>G110-G110*($I$1)</f>
        <v>83.58</v>
      </c>
    </row>
    <row r="111" spans="1:8" ht="14.25">
      <c r="A111" s="1625" t="s">
        <v>1396</v>
      </c>
      <c r="B111" s="1625" t="s">
        <v>1397</v>
      </c>
      <c r="C111" s="1540" t="s">
        <v>1398</v>
      </c>
      <c r="D111" s="1541" t="s">
        <v>1365</v>
      </c>
      <c r="E111" s="1542">
        <v>20</v>
      </c>
      <c r="F111" s="2007"/>
      <c r="G111" s="1538">
        <v>91.36</v>
      </c>
      <c r="H111" s="1974">
        <f>G111-G111*($I$1)</f>
        <v>91.36</v>
      </c>
    </row>
    <row r="112" spans="1:8" ht="14.25">
      <c r="A112" s="1625" t="s">
        <v>1399</v>
      </c>
      <c r="B112" s="1625" t="s">
        <v>1400</v>
      </c>
      <c r="C112" s="1540" t="s">
        <v>1401</v>
      </c>
      <c r="D112" s="1541" t="s">
        <v>1365</v>
      </c>
      <c r="E112" s="1542">
        <v>20</v>
      </c>
      <c r="F112" s="724"/>
      <c r="G112" s="1538">
        <v>82.4</v>
      </c>
      <c r="H112" s="1974">
        <f t="shared" ref="H112:H116" si="8">G112-G112*($I$1)</f>
        <v>82.4</v>
      </c>
    </row>
    <row r="113" spans="1:8" ht="14.25">
      <c r="A113" s="1625" t="s">
        <v>1402</v>
      </c>
      <c r="B113" s="1625" t="s">
        <v>1403</v>
      </c>
      <c r="C113" s="1540" t="s">
        <v>1404</v>
      </c>
      <c r="D113" s="1541" t="s">
        <v>1365</v>
      </c>
      <c r="E113" s="1542">
        <v>20</v>
      </c>
      <c r="F113" s="964"/>
      <c r="G113" s="1538">
        <v>92.85</v>
      </c>
      <c r="H113" s="436">
        <f t="shared" si="8"/>
        <v>92.85</v>
      </c>
    </row>
    <row r="114" spans="1:8" ht="14.25">
      <c r="A114" s="1625" t="s">
        <v>1405</v>
      </c>
      <c r="B114" s="1625" t="s">
        <v>1406</v>
      </c>
      <c r="C114" s="1540" t="s">
        <v>1407</v>
      </c>
      <c r="D114" s="1541" t="s">
        <v>1112</v>
      </c>
      <c r="E114" s="1542">
        <v>1</v>
      </c>
      <c r="F114" s="724"/>
      <c r="G114" s="1538">
        <v>82.4</v>
      </c>
      <c r="H114" s="436">
        <f t="shared" si="8"/>
        <v>82.4</v>
      </c>
    </row>
    <row r="115" spans="1:8" ht="14.25">
      <c r="A115" s="1625" t="s">
        <v>1408</v>
      </c>
      <c r="B115" s="1625" t="s">
        <v>1409</v>
      </c>
      <c r="C115" s="1540" t="s">
        <v>1410</v>
      </c>
      <c r="D115" s="1541" t="s">
        <v>1112</v>
      </c>
      <c r="E115" s="1542">
        <v>1</v>
      </c>
      <c r="F115" s="1599">
        <v>2.7</v>
      </c>
      <c r="G115" s="1536">
        <f t="shared" ref="G115" si="9">F115*$I$2</f>
        <v>0</v>
      </c>
      <c r="H115" s="1536">
        <f t="shared" si="8"/>
        <v>0</v>
      </c>
    </row>
    <row r="116" spans="1:8" ht="14.25">
      <c r="A116" s="1625" t="s">
        <v>1411</v>
      </c>
      <c r="B116" s="1625" t="s">
        <v>1412</v>
      </c>
      <c r="C116" s="1540" t="s">
        <v>1413</v>
      </c>
      <c r="D116" s="1541" t="s">
        <v>1112</v>
      </c>
      <c r="E116" s="1542">
        <v>1</v>
      </c>
      <c r="F116" s="108"/>
      <c r="G116" s="1538">
        <v>211.89</v>
      </c>
      <c r="H116" s="436">
        <f t="shared" si="8"/>
        <v>211.89</v>
      </c>
    </row>
    <row r="117" spans="1:8" ht="14.25">
      <c r="A117" s="1625" t="s">
        <v>1414</v>
      </c>
      <c r="B117" s="1625" t="s">
        <v>1415</v>
      </c>
      <c r="C117" s="1540" t="s">
        <v>1416</v>
      </c>
      <c r="D117" s="1541" t="s">
        <v>1365</v>
      </c>
      <c r="E117" s="1542">
        <v>20</v>
      </c>
      <c r="F117" s="1598"/>
      <c r="G117" s="1538">
        <v>138.75</v>
      </c>
      <c r="H117" s="1536">
        <f>G117-G117*($I$1)</f>
        <v>138.75</v>
      </c>
    </row>
    <row r="118" spans="1:8" ht="14.25">
      <c r="A118" s="1625" t="s">
        <v>1417</v>
      </c>
      <c r="B118" s="1625" t="s">
        <v>1418</v>
      </c>
      <c r="C118" s="1540" t="s">
        <v>1419</v>
      </c>
      <c r="D118" s="1541" t="s">
        <v>1112</v>
      </c>
      <c r="E118" s="1542">
        <v>1</v>
      </c>
      <c r="F118" s="1599"/>
      <c r="G118" s="1538">
        <v>194.08</v>
      </c>
      <c r="H118" s="1536">
        <f t="shared" ref="H118" si="10">G118-G118*($I$1)</f>
        <v>194.08</v>
      </c>
    </row>
    <row r="119" spans="1:8" ht="14.25">
      <c r="A119" s="1625" t="s">
        <v>1420</v>
      </c>
      <c r="B119" s="1625" t="s">
        <v>1421</v>
      </c>
      <c r="C119" s="1540" t="s">
        <v>1422</v>
      </c>
      <c r="D119" s="1541" t="s">
        <v>1365</v>
      </c>
      <c r="E119" s="1542">
        <v>20</v>
      </c>
      <c r="F119" s="1598"/>
      <c r="G119" s="1538">
        <v>138.75</v>
      </c>
      <c r="H119" s="1536">
        <f>G119-G119*($I$1)</f>
        <v>138.75</v>
      </c>
    </row>
    <row r="120" spans="1:8" ht="14.25">
      <c r="A120" s="1625" t="s">
        <v>1423</v>
      </c>
      <c r="B120" s="1625" t="s">
        <v>1424</v>
      </c>
      <c r="C120" s="1540" t="s">
        <v>1425</v>
      </c>
      <c r="D120" s="1541" t="s">
        <v>1112</v>
      </c>
      <c r="E120" s="1542">
        <v>1</v>
      </c>
      <c r="F120" s="1598"/>
      <c r="G120" s="1538">
        <v>211.89</v>
      </c>
      <c r="H120" s="1536">
        <f>G120-G120*($I$1)</f>
        <v>211.89</v>
      </c>
    </row>
    <row r="121" spans="1:8" ht="14.25">
      <c r="A121" s="1625" t="s">
        <v>1426</v>
      </c>
      <c r="B121" s="1625" t="s">
        <v>1427</v>
      </c>
      <c r="C121" s="1540" t="s">
        <v>1428</v>
      </c>
      <c r="D121" s="1541" t="s">
        <v>1112</v>
      </c>
      <c r="E121" s="1542">
        <v>1</v>
      </c>
      <c r="F121" s="1598"/>
      <c r="G121" s="1538">
        <v>191.2</v>
      </c>
      <c r="H121" s="1536">
        <f>G121-G121*($I$1)</f>
        <v>191.2</v>
      </c>
    </row>
    <row r="122" spans="1:8" ht="14.25">
      <c r="A122" s="1625" t="s">
        <v>1429</v>
      </c>
      <c r="B122" s="1625" t="s">
        <v>1430</v>
      </c>
      <c r="C122" s="1540" t="s">
        <v>1431</v>
      </c>
      <c r="D122" s="1541" t="s">
        <v>1365</v>
      </c>
      <c r="E122" s="1542">
        <v>20</v>
      </c>
      <c r="F122" s="1545"/>
      <c r="G122" s="1538">
        <v>138.75</v>
      </c>
      <c r="H122" s="1536">
        <f>G122-G122*($I$1)</f>
        <v>138.75</v>
      </c>
    </row>
    <row r="123" spans="1:8" ht="14.25">
      <c r="A123" s="1625" t="s">
        <v>1432</v>
      </c>
      <c r="B123" s="1625" t="s">
        <v>1433</v>
      </c>
      <c r="C123" s="1540" t="s">
        <v>1434</v>
      </c>
      <c r="D123" s="1541" t="s">
        <v>1112</v>
      </c>
      <c r="E123" s="1542">
        <v>1</v>
      </c>
      <c r="F123" s="1598"/>
      <c r="G123" s="1538">
        <v>211.89</v>
      </c>
      <c r="H123" s="1536">
        <f>G123-G123*($I$1)</f>
        <v>211.89</v>
      </c>
    </row>
    <row r="124" spans="1:8" ht="14.25">
      <c r="A124" s="1625" t="s">
        <v>1435</v>
      </c>
      <c r="B124" s="1625" t="s">
        <v>1436</v>
      </c>
      <c r="C124" s="1540" t="s">
        <v>1437</v>
      </c>
      <c r="D124" s="1541" t="s">
        <v>1365</v>
      </c>
      <c r="E124" s="1542">
        <v>1</v>
      </c>
      <c r="F124" s="1598"/>
      <c r="G124" s="1538">
        <v>936</v>
      </c>
      <c r="H124" s="1536">
        <f>G124-G124*($I$1)</f>
        <v>936</v>
      </c>
    </row>
    <row r="125" spans="1:8" ht="14.25">
      <c r="A125" s="1625" t="s">
        <v>1438</v>
      </c>
      <c r="B125" s="1625" t="s">
        <v>1439</v>
      </c>
      <c r="C125" s="1540" t="s">
        <v>1440</v>
      </c>
      <c r="D125" s="1541" t="s">
        <v>1365</v>
      </c>
      <c r="E125" s="1542">
        <v>1</v>
      </c>
      <c r="F125" s="1545"/>
      <c r="G125" s="1539">
        <v>1479.97</v>
      </c>
      <c r="H125" s="1536">
        <f>G125-G125*($I$1)</f>
        <v>1479.97</v>
      </c>
    </row>
    <row r="126" spans="1:8" ht="14.25">
      <c r="A126" s="1625" t="s">
        <v>1441</v>
      </c>
      <c r="B126" s="1625" t="s">
        <v>1442</v>
      </c>
      <c r="C126" s="1540" t="s">
        <v>1443</v>
      </c>
      <c r="D126" s="1541" t="s">
        <v>1365</v>
      </c>
      <c r="E126" s="1542">
        <v>1</v>
      </c>
      <c r="F126" s="1598"/>
      <c r="G126" s="1538">
        <v>936</v>
      </c>
      <c r="H126" s="1536">
        <f>G126-G126*($I$1)</f>
        <v>936</v>
      </c>
    </row>
    <row r="127" spans="1:8" ht="14.25">
      <c r="A127" s="1625" t="s">
        <v>1444</v>
      </c>
      <c r="B127" s="1625" t="s">
        <v>1445</v>
      </c>
      <c r="C127" s="1540" t="s">
        <v>1446</v>
      </c>
      <c r="D127" s="1541" t="s">
        <v>1365</v>
      </c>
      <c r="E127" s="1542">
        <v>1</v>
      </c>
      <c r="F127" s="1598"/>
      <c r="G127" s="1538">
        <v>936</v>
      </c>
      <c r="H127" s="1536">
        <f>G127-G127*($I$1)</f>
        <v>936</v>
      </c>
    </row>
    <row r="128" spans="1:8" ht="14.25">
      <c r="A128" s="469"/>
      <c r="B128" s="469"/>
      <c r="C128" s="723" t="s">
        <v>1447</v>
      </c>
      <c r="D128" s="83"/>
      <c r="E128" s="83"/>
      <c r="F128" s="1598"/>
      <c r="G128"/>
      <c r="H128" s="1536"/>
    </row>
    <row r="129" spans="1:8" ht="14.25">
      <c r="A129" s="1625" t="s">
        <v>1448</v>
      </c>
      <c r="B129" s="1625" t="s">
        <v>1449</v>
      </c>
      <c r="C129" s="1540" t="s">
        <v>1450</v>
      </c>
      <c r="D129" s="1541" t="s">
        <v>1112</v>
      </c>
      <c r="E129" s="1542">
        <v>1</v>
      </c>
      <c r="F129" s="1598"/>
      <c r="G129" s="1539">
        <v>2014.18</v>
      </c>
      <c r="H129" s="1536">
        <f>G129-G129*($I$1)</f>
        <v>2014.18</v>
      </c>
    </row>
    <row r="130" spans="1:8" ht="14.25">
      <c r="A130" s="1625" t="s">
        <v>1451</v>
      </c>
      <c r="B130" s="1625" t="s">
        <v>1452</v>
      </c>
      <c r="C130" s="1540" t="s">
        <v>1453</v>
      </c>
      <c r="D130" s="1541" t="s">
        <v>1112</v>
      </c>
      <c r="E130" s="1542">
        <v>1</v>
      </c>
      <c r="F130" s="1545">
        <v>125.52</v>
      </c>
      <c r="G130" s="1536">
        <f t="shared" ref="G130" si="11">F130*$I$2</f>
        <v>0</v>
      </c>
      <c r="H130" s="1536">
        <f t="shared" ref="H130" si="12">G130-G130*($I$1)</f>
        <v>0</v>
      </c>
    </row>
    <row r="131" spans="1:8" ht="14.25">
      <c r="A131" s="1625" t="s">
        <v>1454</v>
      </c>
      <c r="B131" s="1625" t="s">
        <v>1455</v>
      </c>
      <c r="C131" s="1540" t="s">
        <v>1456</v>
      </c>
      <c r="D131" s="1541" t="s">
        <v>1112</v>
      </c>
      <c r="E131" s="1542">
        <v>1</v>
      </c>
      <c r="F131" s="1598"/>
      <c r="G131" s="1538">
        <v>231.71</v>
      </c>
      <c r="H131" s="1536">
        <f>G131-G131*($I$1)</f>
        <v>231.71</v>
      </c>
    </row>
    <row r="132" spans="1:8" ht="14.25">
      <c r="A132" s="1625" t="s">
        <v>1457</v>
      </c>
      <c r="B132" s="1625" t="s">
        <v>1458</v>
      </c>
      <c r="C132" s="1540" t="s">
        <v>1459</v>
      </c>
      <c r="D132" s="1541" t="s">
        <v>1112</v>
      </c>
      <c r="E132" s="1542">
        <v>1</v>
      </c>
      <c r="F132" s="1598"/>
      <c r="G132" s="1538">
        <v>321.44</v>
      </c>
      <c r="H132" s="1536">
        <f>G132-G132*($I$1)</f>
        <v>321.44</v>
      </c>
    </row>
    <row r="133" spans="1:8" ht="14.25">
      <c r="A133" s="1625" t="s">
        <v>1460</v>
      </c>
      <c r="B133" s="1625" t="s">
        <v>1461</v>
      </c>
      <c r="C133" s="1540" t="s">
        <v>1462</v>
      </c>
      <c r="D133" s="1541" t="s">
        <v>1112</v>
      </c>
      <c r="E133" s="1542">
        <v>1</v>
      </c>
      <c r="F133" s="1598"/>
      <c r="G133" s="1538">
        <v>704.43</v>
      </c>
      <c r="H133" s="1536">
        <f>G133-G133*($I$1)</f>
        <v>704.43</v>
      </c>
    </row>
    <row r="134" spans="1:8" ht="14.25">
      <c r="A134" s="1625" t="s">
        <v>1463</v>
      </c>
      <c r="B134" s="1625" t="s">
        <v>1464</v>
      </c>
      <c r="C134" s="1540" t="s">
        <v>1465</v>
      </c>
      <c r="D134" s="1541" t="s">
        <v>1112</v>
      </c>
      <c r="E134" s="1542">
        <v>1</v>
      </c>
      <c r="F134" s="1545">
        <v>32.06</v>
      </c>
      <c r="G134" s="1536">
        <f t="shared" ref="G134" si="13">F134*$I$2</f>
        <v>0</v>
      </c>
      <c r="H134" s="1536">
        <f t="shared" ref="H134" si="14">G134-G134*($I$1)</f>
        <v>0</v>
      </c>
    </row>
    <row r="135" spans="1:8" ht="14.25">
      <c r="A135" s="1625" t="s">
        <v>1466</v>
      </c>
      <c r="B135" s="1625" t="s">
        <v>1467</v>
      </c>
      <c r="C135" s="1540" t="s">
        <v>1468</v>
      </c>
      <c r="D135" s="1541" t="s">
        <v>1112</v>
      </c>
      <c r="E135" s="1542">
        <v>1</v>
      </c>
      <c r="F135" s="1545"/>
      <c r="G135" s="1539">
        <v>1692.83</v>
      </c>
      <c r="H135" s="1536">
        <f t="shared" ref="H135" si="15">G135-G135*($I$1)</f>
        <v>1692.83</v>
      </c>
    </row>
    <row r="136" spans="1:8" ht="14.25">
      <c r="A136" s="1625" t="s">
        <v>1469</v>
      </c>
      <c r="B136" s="1625" t="s">
        <v>1470</v>
      </c>
      <c r="C136" s="1540" t="s">
        <v>1471</v>
      </c>
      <c r="D136" s="1541" t="s">
        <v>1112</v>
      </c>
      <c r="E136" s="1542">
        <v>1</v>
      </c>
      <c r="F136" s="1627"/>
      <c r="G136" s="1539">
        <v>2446.5100000000002</v>
      </c>
      <c r="H136" s="1536">
        <f t="shared" ref="H136:H137" si="16">G136-G136*($I$1)</f>
        <v>2446.5100000000002</v>
      </c>
    </row>
    <row r="137" spans="1:8" ht="14.25">
      <c r="A137" s="1625" t="s">
        <v>1472</v>
      </c>
      <c r="B137" s="1625" t="s">
        <v>1473</v>
      </c>
      <c r="C137" s="1540" t="s">
        <v>1474</v>
      </c>
      <c r="D137" s="1541" t="s">
        <v>1112</v>
      </c>
      <c r="E137" s="1542">
        <v>1</v>
      </c>
      <c r="F137" s="1545">
        <v>42.11</v>
      </c>
      <c r="G137" s="1536">
        <f t="shared" ref="G137" si="17">F137*$I$2</f>
        <v>0</v>
      </c>
      <c r="H137" s="1536">
        <f t="shared" si="16"/>
        <v>0</v>
      </c>
    </row>
    <row r="138" spans="1:8" ht="14.25">
      <c r="A138" s="1625" t="s">
        <v>1475</v>
      </c>
      <c r="B138" s="1625" t="s">
        <v>1476</v>
      </c>
      <c r="C138" s="1540" t="s">
        <v>1477</v>
      </c>
      <c r="D138" s="1541" t="s">
        <v>1134</v>
      </c>
      <c r="E138" s="1542">
        <v>1</v>
      </c>
      <c r="F138" s="1598"/>
      <c r="G138" s="1539">
        <v>3998.34</v>
      </c>
      <c r="H138" s="1536">
        <f>G138-G138*($I$1)</f>
        <v>3998.34</v>
      </c>
    </row>
    <row r="139" spans="1:8" ht="14.25">
      <c r="A139" s="1625" t="s">
        <v>1478</v>
      </c>
      <c r="B139" s="1625" t="s">
        <v>1479</v>
      </c>
      <c r="C139" s="1540" t="s">
        <v>1480</v>
      </c>
      <c r="D139" s="1541" t="s">
        <v>1134</v>
      </c>
      <c r="E139" s="1542">
        <v>1</v>
      </c>
      <c r="F139" s="1545"/>
      <c r="G139" s="1539">
        <v>3362.43</v>
      </c>
      <c r="H139" s="1536">
        <f t="shared" ref="H139:H151" si="18">G139-G139*($I$1)</f>
        <v>3362.43</v>
      </c>
    </row>
    <row r="140" spans="1:8" ht="14.25">
      <c r="A140" s="1625" t="s">
        <v>1481</v>
      </c>
      <c r="B140" s="1625" t="s">
        <v>1482</v>
      </c>
      <c r="C140" s="1540" t="s">
        <v>1483</v>
      </c>
      <c r="D140" s="1541" t="s">
        <v>1112</v>
      </c>
      <c r="E140" s="1542">
        <v>1</v>
      </c>
      <c r="F140" s="1424"/>
      <c r="G140" s="1539">
        <v>1188.75</v>
      </c>
      <c r="H140" s="1536">
        <f t="shared" si="18"/>
        <v>1188.75</v>
      </c>
    </row>
    <row r="141" spans="1:8" ht="14.25">
      <c r="A141" s="1625" t="s">
        <v>1484</v>
      </c>
      <c r="B141" s="1625" t="s">
        <v>1485</v>
      </c>
      <c r="C141" s="1540" t="s">
        <v>1486</v>
      </c>
      <c r="D141" s="1541" t="s">
        <v>1112</v>
      </c>
      <c r="E141" s="1542">
        <v>1</v>
      </c>
      <c r="F141" s="1424"/>
      <c r="G141" s="1539">
        <v>1085.97</v>
      </c>
      <c r="H141" s="1536">
        <f t="shared" si="18"/>
        <v>1085.97</v>
      </c>
    </row>
    <row r="142" spans="1:8" ht="14.25">
      <c r="A142" s="1625" t="s">
        <v>1487</v>
      </c>
      <c r="B142" s="1625" t="s">
        <v>1488</v>
      </c>
      <c r="C142" s="1540" t="s">
        <v>1489</v>
      </c>
      <c r="D142" s="1541" t="s">
        <v>1112</v>
      </c>
      <c r="E142" s="1542">
        <v>1</v>
      </c>
      <c r="F142" s="1545"/>
      <c r="G142" s="1538">
        <v>54.19</v>
      </c>
      <c r="H142" s="1536">
        <f t="shared" ref="H142" si="19">G142-G142*($I$1)</f>
        <v>54.19</v>
      </c>
    </row>
    <row r="143" spans="1:8" ht="14.25">
      <c r="A143" s="1625" t="s">
        <v>1490</v>
      </c>
      <c r="B143" s="1625" t="s">
        <v>1491</v>
      </c>
      <c r="C143" s="1540" t="s">
        <v>1492</v>
      </c>
      <c r="D143" s="1541" t="s">
        <v>1112</v>
      </c>
      <c r="E143" s="1542">
        <v>1</v>
      </c>
      <c r="F143" s="1424"/>
      <c r="G143" s="1539">
        <v>1070.48</v>
      </c>
      <c r="H143" s="1536">
        <f t="shared" si="18"/>
        <v>1070.48</v>
      </c>
    </row>
    <row r="144" spans="1:8" ht="14.25">
      <c r="A144" s="1625" t="s">
        <v>1493</v>
      </c>
      <c r="B144" s="1625" t="s">
        <v>1494</v>
      </c>
      <c r="C144" s="1540" t="s">
        <v>1495</v>
      </c>
      <c r="D144" s="1541" t="s">
        <v>1112</v>
      </c>
      <c r="E144" s="1542">
        <v>1</v>
      </c>
      <c r="F144" s="1424"/>
      <c r="G144" s="1539">
        <v>1010.46</v>
      </c>
      <c r="H144" s="1536">
        <f t="shared" si="18"/>
        <v>1010.46</v>
      </c>
    </row>
    <row r="145" spans="1:8" ht="14.25">
      <c r="A145" s="1625" t="s">
        <v>1496</v>
      </c>
      <c r="B145" s="1625" t="s">
        <v>1497</v>
      </c>
      <c r="C145" s="1540" t="s">
        <v>1498</v>
      </c>
      <c r="D145" s="1541" t="s">
        <v>1112</v>
      </c>
      <c r="E145" s="1542">
        <v>1</v>
      </c>
      <c r="F145" s="1424"/>
      <c r="G145" s="1539">
        <v>1554.91</v>
      </c>
      <c r="H145" s="1536">
        <f t="shared" si="18"/>
        <v>1554.91</v>
      </c>
    </row>
    <row r="146" spans="1:8" ht="14.25">
      <c r="A146" s="1625" t="s">
        <v>1499</v>
      </c>
      <c r="B146" s="1625" t="s">
        <v>1500</v>
      </c>
      <c r="C146" s="1540" t="s">
        <v>1501</v>
      </c>
      <c r="D146" s="1541" t="s">
        <v>1112</v>
      </c>
      <c r="E146" s="1542">
        <v>1</v>
      </c>
      <c r="F146" s="1424"/>
      <c r="G146" s="1976">
        <v>1266</v>
      </c>
      <c r="H146" s="1536">
        <f t="shared" si="18"/>
        <v>1266</v>
      </c>
    </row>
    <row r="147" spans="1:8" ht="14.25">
      <c r="A147" s="1625" t="s">
        <v>1502</v>
      </c>
      <c r="B147" s="1625" t="s">
        <v>1503</v>
      </c>
      <c r="C147" s="1540" t="s">
        <v>1504</v>
      </c>
      <c r="D147" s="1541" t="s">
        <v>1134</v>
      </c>
      <c r="E147" s="1542">
        <v>1</v>
      </c>
      <c r="F147" s="1627">
        <v>57.47</v>
      </c>
      <c r="G147" s="1536">
        <f t="shared" ref="G147:G148" si="20">F147*$I$2</f>
        <v>0</v>
      </c>
      <c r="H147" s="1536">
        <f t="shared" si="18"/>
        <v>0</v>
      </c>
    </row>
    <row r="148" spans="1:8" ht="14.25">
      <c r="A148" s="1625" t="s">
        <v>1505</v>
      </c>
      <c r="B148" s="1625" t="s">
        <v>1506</v>
      </c>
      <c r="C148" s="1540" t="s">
        <v>1507</v>
      </c>
      <c r="D148" s="1541" t="s">
        <v>1112</v>
      </c>
      <c r="E148" s="1542">
        <v>1</v>
      </c>
      <c r="F148" s="1627">
        <v>14.83</v>
      </c>
      <c r="G148" s="1536">
        <f t="shared" si="20"/>
        <v>0</v>
      </c>
      <c r="H148" s="1536">
        <f t="shared" si="18"/>
        <v>0</v>
      </c>
    </row>
    <row r="149" spans="1:8" ht="14.25">
      <c r="A149" s="1625" t="s">
        <v>1508</v>
      </c>
      <c r="B149" s="1625" t="s">
        <v>1509</v>
      </c>
      <c r="C149" s="1540" t="s">
        <v>1510</v>
      </c>
      <c r="D149" s="1541" t="s">
        <v>1112</v>
      </c>
      <c r="E149" s="1542">
        <v>1</v>
      </c>
      <c r="F149" s="1424"/>
      <c r="G149" s="1430">
        <v>1944.86</v>
      </c>
      <c r="H149" s="1536">
        <f t="shared" si="18"/>
        <v>1944.86</v>
      </c>
    </row>
    <row r="150" spans="1:8" ht="14.25">
      <c r="A150" s="1625" t="s">
        <v>1511</v>
      </c>
      <c r="B150" s="1625" t="s">
        <v>1512</v>
      </c>
      <c r="C150" s="1540" t="s">
        <v>1513</v>
      </c>
      <c r="D150" s="1541" t="s">
        <v>1112</v>
      </c>
      <c r="E150" s="1542">
        <v>1</v>
      </c>
      <c r="F150" s="1424"/>
      <c r="G150" s="1539">
        <v>1236.08</v>
      </c>
      <c r="H150" s="1536">
        <f t="shared" si="18"/>
        <v>1236.08</v>
      </c>
    </row>
    <row r="151" spans="1:8" ht="14.25">
      <c r="A151" s="1625" t="s">
        <v>1514</v>
      </c>
      <c r="B151" s="1625" t="s">
        <v>1515</v>
      </c>
      <c r="C151" s="1540" t="s">
        <v>1516</v>
      </c>
      <c r="D151" s="1541" t="s">
        <v>1112</v>
      </c>
      <c r="E151" s="1542">
        <v>1</v>
      </c>
      <c r="F151" s="1424"/>
      <c r="G151" s="1539">
        <v>1019.33</v>
      </c>
      <c r="H151" s="1536">
        <f t="shared" si="18"/>
        <v>1019.33</v>
      </c>
    </row>
    <row r="152" spans="1:8" ht="14.25"/>
    <row r="153" spans="1:8" ht="14.25"/>
    <row r="154" spans="1:8" ht="14.25"/>
    <row r="155" spans="1:8" ht="14.25"/>
    <row r="156" spans="1:8" ht="14.25"/>
    <row r="158" spans="1:8" ht="14.25"/>
    <row r="159" spans="1:8" ht="14.25"/>
    <row r="161" ht="14.25"/>
    <row r="162" ht="14.25"/>
    <row r="163" ht="14.25"/>
  </sheetData>
  <mergeCells count="1">
    <mergeCell ref="A6:B6"/>
  </mergeCells>
  <hyperlinks>
    <hyperlink ref="A6" location="'Список программ'!R1C1" display="Список программ" xr:uid="{00000000-0004-0000-0200-000000000000}"/>
  </hyperlinks>
  <pageMargins left="0.25" right="0.17013888888888901" top="0.42986111111111103" bottom="0.209722222222222" header="0.51180555555555496" footer="0.51180555555555496"/>
  <pageSetup paperSize="9"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70C0"/>
  </sheetPr>
  <dimension ref="A1:BL357"/>
  <sheetViews>
    <sheetView zoomScaleNormal="100" workbookViewId="0">
      <pane ySplit="8" topLeftCell="A19" activePane="bottomLeft" state="frozen"/>
      <selection pane="bottomLeft" activeCell="A15" sqref="A15:C15"/>
    </sheetView>
  </sheetViews>
  <sheetFormatPr defaultColWidth="8.375" defaultRowHeight="13.9"/>
  <cols>
    <col min="1" max="1" width="7.125" style="45" customWidth="1"/>
    <col min="2" max="2" width="21.25" style="252" customWidth="1"/>
    <col min="3" max="3" width="48.5" style="45" customWidth="1"/>
    <col min="4" max="4" width="3.5" style="43" customWidth="1"/>
    <col min="5" max="5" width="4.25" style="43" customWidth="1"/>
    <col min="6" max="6" width="9.875" style="43" customWidth="1"/>
    <col min="7" max="7" width="11.125" style="43" customWidth="1"/>
    <col min="8" max="8" width="9.375" style="47" customWidth="1"/>
    <col min="9" max="64" width="8.375" style="47"/>
  </cols>
  <sheetData>
    <row r="1" spans="1:9" ht="15">
      <c r="A1" s="48" t="s">
        <v>0</v>
      </c>
      <c r="B1" s="129"/>
      <c r="C1" s="17"/>
      <c r="D1" s="18"/>
      <c r="E1" s="50"/>
      <c r="F1" s="51"/>
      <c r="G1" s="52"/>
      <c r="H1" s="53" t="s">
        <v>105</v>
      </c>
      <c r="I1" s="54">
        <v>0</v>
      </c>
    </row>
    <row r="2" spans="1:9">
      <c r="A2" s="22" t="s">
        <v>1</v>
      </c>
      <c r="B2" s="23"/>
      <c r="C2" s="24"/>
      <c r="D2" s="25"/>
      <c r="E2" s="19"/>
      <c r="F2" s="55"/>
      <c r="G2" s="56"/>
      <c r="H2" s="1534" t="s">
        <v>106</v>
      </c>
      <c r="I2" s="1552">
        <v>0</v>
      </c>
    </row>
    <row r="3" spans="1:9">
      <c r="A3" s="57" t="s">
        <v>2</v>
      </c>
      <c r="B3" s="131"/>
      <c r="C3" s="24"/>
      <c r="D3" s="25"/>
      <c r="E3" s="14"/>
      <c r="F3" s="55"/>
      <c r="G3" s="56"/>
      <c r="H3" s="59"/>
      <c r="I3" s="59"/>
    </row>
    <row r="4" spans="1:9">
      <c r="A4" s="57" t="s">
        <v>3</v>
      </c>
      <c r="B4" s="131"/>
      <c r="C4" s="24"/>
      <c r="D4" s="25"/>
      <c r="E4" s="14"/>
      <c r="F4" s="55"/>
      <c r="G4" s="56"/>
      <c r="H4" s="59"/>
      <c r="I4" s="59"/>
    </row>
    <row r="5" spans="1:9" ht="27" customHeight="1">
      <c r="A5" s="60"/>
      <c r="B5" s="226"/>
      <c r="C5" s="28" t="s">
        <v>107</v>
      </c>
      <c r="D5" s="25"/>
      <c r="E5" s="14"/>
      <c r="F5" s="55"/>
      <c r="G5" s="56"/>
      <c r="H5" s="59"/>
      <c r="I5" s="59"/>
    </row>
    <row r="6" spans="1:9" ht="13.5" customHeight="1">
      <c r="A6" s="1842" t="s">
        <v>108</v>
      </c>
      <c r="B6" s="1842"/>
      <c r="C6" s="153"/>
      <c r="D6" s="154"/>
      <c r="E6" s="133"/>
      <c r="F6" s="277"/>
      <c r="G6" s="155"/>
      <c r="H6" s="59"/>
      <c r="I6" s="59"/>
    </row>
    <row r="7" spans="1:9" ht="14.25">
      <c r="A7" s="1843" t="s">
        <v>109</v>
      </c>
      <c r="B7" s="1843"/>
      <c r="C7" s="1843"/>
      <c r="D7" s="1843"/>
      <c r="E7" s="1843"/>
      <c r="F7" s="1843"/>
      <c r="G7" s="1843"/>
      <c r="H7" s="1843"/>
      <c r="I7" s="59"/>
    </row>
    <row r="8" spans="1:9" ht="30.75">
      <c r="A8" s="91" t="s">
        <v>572</v>
      </c>
      <c r="B8" s="1479" t="s">
        <v>110</v>
      </c>
      <c r="C8" s="1477" t="s">
        <v>111</v>
      </c>
      <c r="D8" s="172" t="s">
        <v>1103</v>
      </c>
      <c r="E8" s="172" t="s">
        <v>112</v>
      </c>
      <c r="F8" s="91" t="s">
        <v>574</v>
      </c>
      <c r="G8" s="1478" t="s">
        <v>113</v>
      </c>
      <c r="H8" s="172" t="s">
        <v>114</v>
      </c>
    </row>
    <row r="9" spans="1:9" s="47" customFormat="1" ht="15" customHeight="1">
      <c r="A9" s="65"/>
      <c r="B9" s="65"/>
      <c r="C9" s="66" t="s">
        <v>1105</v>
      </c>
      <c r="D9" s="39"/>
      <c r="E9" s="38"/>
      <c r="F9" s="39"/>
      <c r="G9" s="39"/>
      <c r="H9" s="65"/>
    </row>
    <row r="10" spans="1:9" s="47" customFormat="1" ht="15" customHeight="1">
      <c r="A10" s="65"/>
      <c r="B10" s="65"/>
      <c r="C10" s="253" t="s">
        <v>10227</v>
      </c>
      <c r="D10" s="39"/>
      <c r="E10" s="38"/>
      <c r="F10" s="39"/>
      <c r="G10" s="39"/>
      <c r="H10" s="65"/>
    </row>
    <row r="11" spans="1:9" ht="15" customHeight="1">
      <c r="A11" s="65"/>
      <c r="B11" s="65"/>
      <c r="C11" s="66" t="s">
        <v>10228</v>
      </c>
      <c r="D11" s="39"/>
      <c r="E11" s="38"/>
      <c r="F11" s="39"/>
      <c r="G11" s="39"/>
      <c r="H11" s="65"/>
    </row>
    <row r="12" spans="1:9">
      <c r="A12" s="2226" t="s">
        <v>10229</v>
      </c>
      <c r="B12" s="2190" t="s">
        <v>10230</v>
      </c>
      <c r="C12" s="2227" t="s">
        <v>10231</v>
      </c>
      <c r="D12" s="2068" t="s">
        <v>1112</v>
      </c>
      <c r="E12" s="2228">
        <v>1</v>
      </c>
      <c r="F12" s="2229">
        <v>111.81</v>
      </c>
      <c r="G12" s="2078">
        <f>F12*$I$2</f>
        <v>0</v>
      </c>
      <c r="H12" s="2078">
        <f>G12-G12*($I$1)</f>
        <v>0</v>
      </c>
    </row>
    <row r="13" spans="1:9">
      <c r="A13" s="65"/>
      <c r="B13" s="65"/>
      <c r="C13" s="66" t="s">
        <v>10232</v>
      </c>
      <c r="D13" s="39"/>
      <c r="E13" s="38"/>
      <c r="F13" s="39"/>
      <c r="G13" s="2078"/>
      <c r="H13" s="2078"/>
    </row>
    <row r="14" spans="1:9">
      <c r="A14" s="65"/>
      <c r="B14" s="65"/>
      <c r="C14" s="66" t="s">
        <v>10233</v>
      </c>
      <c r="D14" s="39"/>
      <c r="E14" s="38"/>
      <c r="F14" s="39"/>
      <c r="G14" s="38"/>
      <c r="H14" s="39"/>
    </row>
    <row r="15" spans="1:9">
      <c r="A15" s="2189" t="s">
        <v>10234</v>
      </c>
      <c r="B15" s="2190" t="s">
        <v>10235</v>
      </c>
      <c r="C15" s="2230" t="s">
        <v>10236</v>
      </c>
      <c r="D15" s="2068" t="s">
        <v>1112</v>
      </c>
      <c r="E15" s="2228">
        <v>1</v>
      </c>
      <c r="F15" s="2212">
        <v>96.72</v>
      </c>
      <c r="G15" s="2078">
        <f>F15*$I$2</f>
        <v>0</v>
      </c>
      <c r="H15" s="2078">
        <f>G15-G15*($I$1)</f>
        <v>0</v>
      </c>
    </row>
    <row r="16" spans="1:9">
      <c r="A16" s="2189" t="s">
        <v>10237</v>
      </c>
      <c r="B16" s="2190" t="s">
        <v>10238</v>
      </c>
      <c r="C16" s="2230" t="s">
        <v>10239</v>
      </c>
      <c r="D16" s="2068" t="s">
        <v>1112</v>
      </c>
      <c r="E16" s="2228">
        <v>1</v>
      </c>
      <c r="F16" s="2212">
        <v>99.57</v>
      </c>
      <c r="G16" s="2078">
        <f>F16*$I$2</f>
        <v>0</v>
      </c>
      <c r="H16" s="2078">
        <f>G16-G16*($I$1)</f>
        <v>0</v>
      </c>
    </row>
    <row r="17" spans="1:8">
      <c r="A17" s="2189" t="s">
        <v>10240</v>
      </c>
      <c r="B17" s="2190" t="s">
        <v>10241</v>
      </c>
      <c r="C17" s="2230" t="s">
        <v>10242</v>
      </c>
      <c r="D17" s="2068" t="s">
        <v>1112</v>
      </c>
      <c r="E17" s="2228">
        <v>1</v>
      </c>
      <c r="F17" s="2212">
        <v>96.72</v>
      </c>
      <c r="G17" s="2078">
        <f>F17*$I$2</f>
        <v>0</v>
      </c>
      <c r="H17" s="2078">
        <f>G17-G17*($I$1)</f>
        <v>0</v>
      </c>
    </row>
    <row r="18" spans="1:8">
      <c r="A18" s="2189" t="s">
        <v>10243</v>
      </c>
      <c r="B18" s="2190" t="s">
        <v>10244</v>
      </c>
      <c r="C18" s="2230" t="s">
        <v>10245</v>
      </c>
      <c r="D18" s="2068" t="s">
        <v>1112</v>
      </c>
      <c r="E18" s="2228">
        <v>1</v>
      </c>
      <c r="F18" s="2212">
        <v>99.57</v>
      </c>
      <c r="G18" s="2078">
        <f>F18*$I$2</f>
        <v>0</v>
      </c>
      <c r="H18" s="2078">
        <f>G18-G18*($I$1)</f>
        <v>0</v>
      </c>
    </row>
    <row r="19" spans="1:8">
      <c r="A19" s="2189" t="s">
        <v>10246</v>
      </c>
      <c r="B19" s="2190" t="s">
        <v>10247</v>
      </c>
      <c r="C19" s="2230" t="s">
        <v>10248</v>
      </c>
      <c r="D19" s="2068" t="s">
        <v>1112</v>
      </c>
      <c r="E19" s="2228">
        <v>1</v>
      </c>
      <c r="F19" s="2212">
        <v>76.13</v>
      </c>
      <c r="G19" s="2078">
        <f>F19*$I$2</f>
        <v>0</v>
      </c>
      <c r="H19" s="2078">
        <f>G19-G19*($I$1)</f>
        <v>0</v>
      </c>
    </row>
    <row r="20" spans="1:8">
      <c r="A20" s="2189" t="s">
        <v>10249</v>
      </c>
      <c r="B20" s="2190" t="s">
        <v>10250</v>
      </c>
      <c r="C20" s="2230" t="s">
        <v>10251</v>
      </c>
      <c r="D20" s="2068" t="s">
        <v>1112</v>
      </c>
      <c r="E20" s="2228">
        <v>1</v>
      </c>
      <c r="F20" s="2212">
        <v>96.72</v>
      </c>
      <c r="G20" s="2078">
        <f>F20*$I$2</f>
        <v>0</v>
      </c>
      <c r="H20" s="2078">
        <f>G20-G20*($I$1)</f>
        <v>0</v>
      </c>
    </row>
    <row r="21" spans="1:8">
      <c r="A21" s="2189" t="s">
        <v>10252</v>
      </c>
      <c r="B21" s="2190" t="s">
        <v>10253</v>
      </c>
      <c r="C21" s="2230" t="s">
        <v>10254</v>
      </c>
      <c r="D21" s="2068" t="s">
        <v>1112</v>
      </c>
      <c r="E21" s="2228">
        <v>1</v>
      </c>
      <c r="F21" s="2212">
        <v>102.82</v>
      </c>
      <c r="G21" s="2078">
        <f>F21*$I$2</f>
        <v>0</v>
      </c>
      <c r="H21" s="2078">
        <f>G21-G21*($I$1)</f>
        <v>0</v>
      </c>
    </row>
    <row r="22" spans="1:8">
      <c r="A22" s="2189" t="s">
        <v>10255</v>
      </c>
      <c r="B22" s="2190" t="s">
        <v>10256</v>
      </c>
      <c r="C22" s="2230" t="s">
        <v>10257</v>
      </c>
      <c r="D22" s="2068" t="s">
        <v>1112</v>
      </c>
      <c r="E22" s="2228">
        <v>1</v>
      </c>
      <c r="F22" s="2212">
        <v>110.95</v>
      </c>
      <c r="G22" s="2078">
        <f>F22*$I$2</f>
        <v>0</v>
      </c>
      <c r="H22" s="2078">
        <f>G22-G22*($I$1)</f>
        <v>0</v>
      </c>
    </row>
    <row r="23" spans="1:8">
      <c r="A23" s="2189" t="s">
        <v>10258</v>
      </c>
      <c r="B23" s="2190" t="s">
        <v>10259</v>
      </c>
      <c r="C23" s="2230" t="s">
        <v>10260</v>
      </c>
      <c r="D23" s="2068" t="s">
        <v>1112</v>
      </c>
      <c r="E23" s="2228">
        <v>1</v>
      </c>
      <c r="F23" s="2212">
        <v>81.540000000000006</v>
      </c>
      <c r="G23" s="2078">
        <f>F23*$I$2</f>
        <v>0</v>
      </c>
      <c r="H23" s="2078">
        <f>G23-G23*($I$1)</f>
        <v>0</v>
      </c>
    </row>
    <row r="24" spans="1:8">
      <c r="A24" s="2189" t="s">
        <v>10261</v>
      </c>
      <c r="B24" s="2190" t="s">
        <v>10262</v>
      </c>
      <c r="C24" s="2230" t="s">
        <v>10263</v>
      </c>
      <c r="D24" s="2068" t="s">
        <v>1112</v>
      </c>
      <c r="E24" s="2228">
        <v>1</v>
      </c>
      <c r="F24" s="2212">
        <v>96.72</v>
      </c>
      <c r="G24" s="2078">
        <f>F24*$I$2</f>
        <v>0</v>
      </c>
      <c r="H24" s="2078">
        <f>G24-G24*($I$1)</f>
        <v>0</v>
      </c>
    </row>
    <row r="25" spans="1:8">
      <c r="A25" s="2189" t="s">
        <v>10264</v>
      </c>
      <c r="B25" s="2190" t="s">
        <v>10265</v>
      </c>
      <c r="C25" s="2230" t="s">
        <v>10266</v>
      </c>
      <c r="D25" s="2068" t="s">
        <v>1112</v>
      </c>
      <c r="E25" s="2228">
        <v>1</v>
      </c>
      <c r="F25" s="2212">
        <v>102.82</v>
      </c>
      <c r="G25" s="2078">
        <f>F25*$I$2</f>
        <v>0</v>
      </c>
      <c r="H25" s="2078">
        <f>G25-G25*($I$1)</f>
        <v>0</v>
      </c>
    </row>
    <row r="26" spans="1:8">
      <c r="A26" s="2189" t="s">
        <v>10267</v>
      </c>
      <c r="B26" s="2190" t="s">
        <v>10268</v>
      </c>
      <c r="C26" s="2230" t="s">
        <v>10269</v>
      </c>
      <c r="D26" s="2068" t="s">
        <v>1112</v>
      </c>
      <c r="E26" s="2228">
        <v>1</v>
      </c>
      <c r="F26" s="2212">
        <v>110.95</v>
      </c>
      <c r="G26" s="2078">
        <f>F26*$I$2</f>
        <v>0</v>
      </c>
      <c r="H26" s="2078">
        <f>G26-G26*($I$1)</f>
        <v>0</v>
      </c>
    </row>
    <row r="27" spans="1:8">
      <c r="A27" s="2189" t="s">
        <v>10270</v>
      </c>
      <c r="B27" s="2190" t="s">
        <v>10271</v>
      </c>
      <c r="C27" s="2230" t="s">
        <v>10272</v>
      </c>
      <c r="D27" s="2068" t="s">
        <v>1112</v>
      </c>
      <c r="E27" s="2228">
        <v>1</v>
      </c>
      <c r="F27" s="2212">
        <v>81.540000000000006</v>
      </c>
      <c r="G27" s="2078">
        <f>F27*$I$2</f>
        <v>0</v>
      </c>
      <c r="H27" s="2078">
        <f>G27-G27*($I$1)</f>
        <v>0</v>
      </c>
    </row>
    <row r="28" spans="1:8">
      <c r="A28" s="2189" t="s">
        <v>10273</v>
      </c>
      <c r="B28" s="2190" t="s">
        <v>10274</v>
      </c>
      <c r="C28" s="2230" t="s">
        <v>10275</v>
      </c>
      <c r="D28" s="2068" t="s">
        <v>1112</v>
      </c>
      <c r="E28" s="2228">
        <v>1</v>
      </c>
      <c r="F28" s="2212">
        <v>117.4</v>
      </c>
      <c r="G28" s="2078">
        <f>F28*$I$2</f>
        <v>0</v>
      </c>
      <c r="H28" s="2078">
        <f>G28-G28*($I$1)</f>
        <v>0</v>
      </c>
    </row>
    <row r="29" spans="1:8">
      <c r="A29" s="2189" t="s">
        <v>10276</v>
      </c>
      <c r="B29" s="2190" t="s">
        <v>10277</v>
      </c>
      <c r="C29" s="2230" t="s">
        <v>10278</v>
      </c>
      <c r="D29" s="2068" t="s">
        <v>1112</v>
      </c>
      <c r="E29" s="2228">
        <v>1</v>
      </c>
      <c r="F29" s="2212">
        <v>153</v>
      </c>
      <c r="G29" s="2078">
        <f>F29*$I$2</f>
        <v>0</v>
      </c>
      <c r="H29" s="2078">
        <f>G29-G29*($I$1)</f>
        <v>0</v>
      </c>
    </row>
    <row r="30" spans="1:8">
      <c r="A30" s="2189" t="s">
        <v>10279</v>
      </c>
      <c r="B30" s="2190" t="s">
        <v>10280</v>
      </c>
      <c r="C30" s="2230" t="s">
        <v>10281</v>
      </c>
      <c r="D30" s="2068" t="s">
        <v>1112</v>
      </c>
      <c r="E30" s="2228">
        <v>1</v>
      </c>
      <c r="F30" s="2212">
        <v>117.4</v>
      </c>
      <c r="G30" s="2078">
        <f>F30*$I$2</f>
        <v>0</v>
      </c>
      <c r="H30" s="2078">
        <f>G30-G30*($I$1)</f>
        <v>0</v>
      </c>
    </row>
    <row r="31" spans="1:8">
      <c r="A31" s="2189" t="s">
        <v>10282</v>
      </c>
      <c r="B31" s="2190" t="s">
        <v>10283</v>
      </c>
      <c r="C31" s="2230" t="s">
        <v>10284</v>
      </c>
      <c r="D31" s="2068" t="s">
        <v>1112</v>
      </c>
      <c r="E31" s="2228">
        <v>1</v>
      </c>
      <c r="F31" s="2212">
        <v>7.1</v>
      </c>
      <c r="G31" s="2078">
        <f>F31*$I$2</f>
        <v>0</v>
      </c>
      <c r="H31" s="2078">
        <f>G31-G31*($I$1)</f>
        <v>0</v>
      </c>
    </row>
    <row r="32" spans="1:8">
      <c r="A32" s="65"/>
      <c r="B32" s="65"/>
      <c r="C32" s="66" t="s">
        <v>10285</v>
      </c>
      <c r="D32" s="39"/>
      <c r="E32" s="38"/>
      <c r="F32" s="39"/>
      <c r="G32" s="38"/>
      <c r="H32" s="39"/>
    </row>
    <row r="33" spans="1:8">
      <c r="A33" s="2189" t="s">
        <v>10286</v>
      </c>
      <c r="B33" s="2190" t="s">
        <v>10287</v>
      </c>
      <c r="C33" s="2230" t="s">
        <v>10288</v>
      </c>
      <c r="D33" s="2068" t="s">
        <v>1134</v>
      </c>
      <c r="E33" s="2228">
        <v>10</v>
      </c>
      <c r="F33" s="2229">
        <v>5.09</v>
      </c>
      <c r="G33" s="2078">
        <f>F33*$I$2</f>
        <v>0</v>
      </c>
      <c r="H33" s="2078">
        <f>G33-G33*($I$1)</f>
        <v>0</v>
      </c>
    </row>
    <row r="34" spans="1:8">
      <c r="A34" s="65"/>
      <c r="B34" s="65"/>
      <c r="C34" s="66" t="s">
        <v>10289</v>
      </c>
      <c r="D34" s="39"/>
      <c r="E34" s="38"/>
      <c r="F34" s="39"/>
      <c r="G34" s="38"/>
      <c r="H34" s="39"/>
    </row>
    <row r="35" spans="1:8">
      <c r="A35" s="2226" t="s">
        <v>10290</v>
      </c>
      <c r="B35" s="2231" t="s">
        <v>10291</v>
      </c>
      <c r="C35" s="2227" t="s">
        <v>10292</v>
      </c>
      <c r="D35" s="2068" t="s">
        <v>1112</v>
      </c>
      <c r="E35" s="2228">
        <v>1</v>
      </c>
      <c r="F35" s="2212">
        <v>2.99</v>
      </c>
      <c r="G35" s="2078">
        <f>F35*$I$2</f>
        <v>0</v>
      </c>
      <c r="H35" s="2078">
        <f>G35-G35*($I$1)</f>
        <v>0</v>
      </c>
    </row>
    <row r="36" spans="1:8">
      <c r="A36" s="2226" t="s">
        <v>10293</v>
      </c>
      <c r="B36" s="2231" t="s">
        <v>10294</v>
      </c>
      <c r="C36" s="2227" t="s">
        <v>10295</v>
      </c>
      <c r="D36" s="2068" t="s">
        <v>1112</v>
      </c>
      <c r="E36" s="2228">
        <v>1</v>
      </c>
      <c r="F36" s="2212">
        <v>1.6</v>
      </c>
      <c r="G36" s="2078">
        <f>F36*$I$2</f>
        <v>0</v>
      </c>
      <c r="H36" s="2078">
        <f>G36-G36*($I$1)</f>
        <v>0</v>
      </c>
    </row>
    <row r="37" spans="1:8">
      <c r="A37" s="2226" t="s">
        <v>10296</v>
      </c>
      <c r="B37" s="2231" t="s">
        <v>10297</v>
      </c>
      <c r="C37" s="2227" t="s">
        <v>10298</v>
      </c>
      <c r="D37" s="2068" t="s">
        <v>1112</v>
      </c>
      <c r="E37" s="2228">
        <v>1</v>
      </c>
      <c r="F37" s="2212">
        <v>2.2000000000000002</v>
      </c>
      <c r="G37" s="2078">
        <f>F37*$I$2</f>
        <v>0</v>
      </c>
      <c r="H37" s="2078">
        <f>G37-G37*($I$1)</f>
        <v>0</v>
      </c>
    </row>
    <row r="38" spans="1:8">
      <c r="A38" s="2226" t="s">
        <v>10299</v>
      </c>
      <c r="B38" s="2231" t="s">
        <v>1164</v>
      </c>
      <c r="C38" s="2227" t="s">
        <v>10300</v>
      </c>
      <c r="D38" s="2068" t="s">
        <v>1112</v>
      </c>
      <c r="E38" s="2228">
        <v>1</v>
      </c>
      <c r="F38" s="2212">
        <v>6.05</v>
      </c>
      <c r="G38" s="2078">
        <f>F38*$I$2</f>
        <v>0</v>
      </c>
      <c r="H38" s="2078">
        <f>G38-G38*($I$1)</f>
        <v>0</v>
      </c>
    </row>
    <row r="39" spans="1:8">
      <c r="A39" s="2226" t="s">
        <v>10301</v>
      </c>
      <c r="B39" s="2231" t="s">
        <v>10302</v>
      </c>
      <c r="C39" s="2227" t="s">
        <v>10303</v>
      </c>
      <c r="D39" s="2068" t="s">
        <v>1112</v>
      </c>
      <c r="E39" s="2228">
        <v>1</v>
      </c>
      <c r="F39" s="2212">
        <v>5.89</v>
      </c>
      <c r="G39" s="2078">
        <f>F39*$I$2</f>
        <v>0</v>
      </c>
      <c r="H39" s="2078">
        <f>G39-G39*($I$1)</f>
        <v>0</v>
      </c>
    </row>
    <row r="40" spans="1:8">
      <c r="A40" s="2226" t="s">
        <v>10304</v>
      </c>
      <c r="B40" s="2231" t="s">
        <v>10305</v>
      </c>
      <c r="C40" s="2227" t="s">
        <v>10306</v>
      </c>
      <c r="D40" s="2068" t="s">
        <v>1112</v>
      </c>
      <c r="E40" s="2228">
        <v>1</v>
      </c>
      <c r="F40" s="2212">
        <v>10.71</v>
      </c>
      <c r="G40" s="2078">
        <f>F40*$I$2</f>
        <v>0</v>
      </c>
      <c r="H40" s="2078">
        <f>G40-G40*($I$1)</f>
        <v>0</v>
      </c>
    </row>
    <row r="41" spans="1:8">
      <c r="A41" s="2226" t="s">
        <v>10307</v>
      </c>
      <c r="B41" s="2231" t="s">
        <v>10308</v>
      </c>
      <c r="C41" s="2227" t="s">
        <v>10309</v>
      </c>
      <c r="D41" s="2068" t="s">
        <v>1112</v>
      </c>
      <c r="E41" s="2228">
        <v>1</v>
      </c>
      <c r="F41" s="2212">
        <v>5.0599999999999996</v>
      </c>
      <c r="G41" s="2078">
        <f>F41*$I$2</f>
        <v>0</v>
      </c>
      <c r="H41" s="2078">
        <f>G41-G41*($I$1)</f>
        <v>0</v>
      </c>
    </row>
    <row r="42" spans="1:8">
      <c r="A42" s="2226" t="s">
        <v>10310</v>
      </c>
      <c r="B42" s="2231" t="s">
        <v>10311</v>
      </c>
      <c r="C42" s="2227" t="s">
        <v>10312</v>
      </c>
      <c r="D42" s="2068" t="s">
        <v>1112</v>
      </c>
      <c r="E42" s="2228">
        <v>1</v>
      </c>
      <c r="F42" s="2212">
        <v>5.12</v>
      </c>
      <c r="G42" s="2078">
        <f>F42*$I$2</f>
        <v>0</v>
      </c>
      <c r="H42" s="2078">
        <f>G42-G42*($I$1)</f>
        <v>0</v>
      </c>
    </row>
    <row r="43" spans="1:8">
      <c r="A43" s="65"/>
      <c r="B43" s="65"/>
      <c r="C43" s="66" t="s">
        <v>10313</v>
      </c>
      <c r="D43" s="39"/>
      <c r="E43" s="38"/>
      <c r="F43" s="39"/>
      <c r="G43" s="38"/>
      <c r="H43" s="39"/>
    </row>
    <row r="44" spans="1:8">
      <c r="A44" s="2189" t="s">
        <v>10314</v>
      </c>
      <c r="B44" s="2190" t="s">
        <v>10315</v>
      </c>
      <c r="C44" s="2230" t="s">
        <v>10316</v>
      </c>
      <c r="D44" s="2068" t="s">
        <v>1112</v>
      </c>
      <c r="E44" s="2228">
        <v>1</v>
      </c>
      <c r="F44" s="2212">
        <v>11.19</v>
      </c>
      <c r="G44" s="2078">
        <f>F44*$I$2</f>
        <v>0</v>
      </c>
      <c r="H44" s="2078">
        <f>G44-G44*($I$1)</f>
        <v>0</v>
      </c>
    </row>
    <row r="45" spans="1:8">
      <c r="A45" s="2189" t="s">
        <v>10317</v>
      </c>
      <c r="B45" s="2190" t="s">
        <v>10318</v>
      </c>
      <c r="C45" s="2230" t="s">
        <v>10319</v>
      </c>
      <c r="D45" s="2068" t="s">
        <v>1112</v>
      </c>
      <c r="E45" s="2228">
        <v>1</v>
      </c>
      <c r="F45" s="2212">
        <v>18.309999999999999</v>
      </c>
      <c r="G45" s="2078">
        <f>F45*$I$2</f>
        <v>0</v>
      </c>
      <c r="H45" s="2078">
        <f>G45-G45*($I$1)</f>
        <v>0</v>
      </c>
    </row>
    <row r="46" spans="1:8">
      <c r="A46" s="200"/>
      <c r="B46" s="200"/>
      <c r="C46" s="241" t="s">
        <v>10320</v>
      </c>
      <c r="D46" s="47"/>
      <c r="E46" s="47"/>
      <c r="F46" s="47"/>
      <c r="G46" s="47"/>
    </row>
    <row r="47" spans="1:8">
      <c r="A47" s="2226" t="s">
        <v>10321</v>
      </c>
      <c r="B47" s="2232" t="s">
        <v>10322</v>
      </c>
      <c r="C47" s="2227" t="s">
        <v>10323</v>
      </c>
      <c r="D47" s="2068" t="s">
        <v>1112</v>
      </c>
      <c r="E47" s="2228">
        <v>1</v>
      </c>
      <c r="F47" s="2233">
        <v>145</v>
      </c>
      <c r="G47" s="2078">
        <f>F47*$I$2</f>
        <v>0</v>
      </c>
      <c r="H47" s="2078">
        <f>G47-G47*($I$1)</f>
        <v>0</v>
      </c>
    </row>
    <row r="48" spans="1:8">
      <c r="A48" s="2226" t="s">
        <v>10324</v>
      </c>
      <c r="B48" s="2232" t="s">
        <v>10325</v>
      </c>
      <c r="C48" s="2227" t="s">
        <v>10326</v>
      </c>
      <c r="D48" s="2068" t="s">
        <v>1112</v>
      </c>
      <c r="E48" s="2228">
        <v>1</v>
      </c>
      <c r="F48" s="2233">
        <v>145</v>
      </c>
      <c r="G48" s="2078">
        <f>F48*$I$2</f>
        <v>0</v>
      </c>
      <c r="H48" s="2078">
        <f>G48-G48*($I$1)</f>
        <v>0</v>
      </c>
    </row>
    <row r="49" spans="1:7">
      <c r="A49" s="229"/>
      <c r="B49" s="244"/>
      <c r="C49" s="244"/>
      <c r="D49" s="229"/>
      <c r="E49" s="230"/>
      <c r="F49" s="229"/>
      <c r="G49" s="254"/>
    </row>
    <row r="50" spans="1:7">
      <c r="A50" s="229"/>
      <c r="B50" s="244"/>
      <c r="C50" s="244"/>
      <c r="D50" s="229"/>
      <c r="E50" s="230"/>
      <c r="F50" s="229"/>
      <c r="G50" s="254"/>
    </row>
    <row r="51" spans="1:7">
      <c r="A51" s="229"/>
      <c r="B51" s="244"/>
      <c r="C51" s="245"/>
      <c r="D51" s="229"/>
      <c r="E51" s="229"/>
      <c r="F51" s="229"/>
      <c r="G51" s="229"/>
    </row>
    <row r="52" spans="1:7">
      <c r="A52" s="229"/>
      <c r="B52" s="244"/>
      <c r="C52" s="244"/>
      <c r="D52" s="229"/>
      <c r="E52" s="230"/>
      <c r="F52" s="229"/>
      <c r="G52" s="254"/>
    </row>
    <row r="53" spans="1:7">
      <c r="A53" s="229"/>
      <c r="B53" s="244"/>
      <c r="C53" s="244"/>
      <c r="D53" s="229"/>
      <c r="E53" s="230"/>
      <c r="F53" s="229"/>
      <c r="G53" s="254"/>
    </row>
    <row r="54" spans="1:7">
      <c r="A54" s="229"/>
      <c r="B54" s="244"/>
      <c r="C54" s="244"/>
      <c r="D54" s="229"/>
      <c r="E54" s="230"/>
      <c r="F54" s="229"/>
      <c r="G54" s="254"/>
    </row>
    <row r="55" spans="1:7">
      <c r="A55" s="229"/>
      <c r="B55" s="244"/>
      <c r="C55" s="244"/>
      <c r="D55" s="229"/>
      <c r="E55" s="230"/>
      <c r="F55" s="229"/>
      <c r="G55" s="254"/>
    </row>
    <row r="56" spans="1:7">
      <c r="A56" s="229"/>
      <c r="B56" s="244"/>
      <c r="C56" s="244"/>
      <c r="D56" s="229"/>
      <c r="E56" s="230"/>
      <c r="F56" s="229"/>
      <c r="G56" s="254"/>
    </row>
    <row r="57" spans="1:7">
      <c r="A57" s="229"/>
      <c r="B57" s="244"/>
      <c r="C57" s="244"/>
      <c r="D57" s="229"/>
      <c r="E57" s="230"/>
      <c r="F57" s="229"/>
      <c r="G57" s="254"/>
    </row>
    <row r="58" spans="1:7">
      <c r="A58" s="229"/>
      <c r="B58" s="244"/>
      <c r="C58" s="244"/>
      <c r="D58" s="229"/>
      <c r="E58" s="230"/>
      <c r="F58" s="229"/>
      <c r="G58" s="254"/>
    </row>
    <row r="59" spans="1:7">
      <c r="A59" s="229"/>
      <c r="B59" s="244"/>
      <c r="C59" s="244"/>
      <c r="D59" s="229"/>
      <c r="E59" s="230"/>
      <c r="F59" s="229"/>
      <c r="G59" s="254"/>
    </row>
    <row r="60" spans="1:7">
      <c r="A60" s="229"/>
      <c r="B60" s="244"/>
      <c r="C60" s="244"/>
      <c r="D60" s="229"/>
      <c r="E60" s="230"/>
      <c r="F60" s="229"/>
      <c r="G60" s="254"/>
    </row>
    <row r="61" spans="1:7">
      <c r="A61" s="229"/>
      <c r="B61" s="244"/>
      <c r="C61" s="244"/>
      <c r="D61" s="229"/>
      <c r="E61" s="230"/>
      <c r="F61" s="229"/>
      <c r="G61" s="254"/>
    </row>
    <row r="62" spans="1:7">
      <c r="A62" s="229"/>
      <c r="B62" s="244"/>
      <c r="C62" s="244"/>
      <c r="D62" s="229"/>
      <c r="E62" s="230"/>
      <c r="F62" s="229"/>
      <c r="G62" s="254"/>
    </row>
    <row r="63" spans="1:7">
      <c r="A63" s="229"/>
      <c r="B63" s="244"/>
      <c r="C63" s="244"/>
      <c r="D63" s="229"/>
      <c r="E63" s="230"/>
      <c r="F63" s="229"/>
      <c r="G63" s="254"/>
    </row>
    <row r="64" spans="1:7">
      <c r="A64" s="229"/>
      <c r="B64" s="244"/>
      <c r="C64" s="244"/>
      <c r="D64" s="229"/>
      <c r="E64" s="230"/>
      <c r="F64" s="229"/>
      <c r="G64" s="254"/>
    </row>
    <row r="65" spans="1:7">
      <c r="A65" s="229"/>
      <c r="B65" s="244"/>
      <c r="C65" s="245"/>
      <c r="D65" s="229"/>
      <c r="E65" s="229"/>
      <c r="F65" s="229"/>
      <c r="G65" s="229"/>
    </row>
    <row r="66" spans="1:7">
      <c r="A66" s="229"/>
      <c r="B66" s="244"/>
      <c r="C66" s="244"/>
      <c r="D66" s="229"/>
      <c r="E66" s="230"/>
      <c r="F66" s="229"/>
      <c r="G66" s="254"/>
    </row>
    <row r="67" spans="1:7">
      <c r="A67" s="229"/>
      <c r="B67" s="244"/>
      <c r="C67" s="244"/>
      <c r="D67" s="229"/>
      <c r="E67" s="230"/>
      <c r="F67" s="229"/>
      <c r="G67" s="254"/>
    </row>
    <row r="68" spans="1:7">
      <c r="A68" s="229"/>
      <c r="B68" s="244"/>
      <c r="C68" s="244"/>
      <c r="D68" s="229"/>
      <c r="E68" s="230"/>
      <c r="F68" s="229"/>
      <c r="G68" s="254"/>
    </row>
    <row r="69" spans="1:7">
      <c r="A69" s="229"/>
      <c r="B69" s="244"/>
      <c r="C69" s="244"/>
      <c r="D69" s="229"/>
      <c r="E69" s="230"/>
      <c r="F69" s="229"/>
      <c r="G69" s="254"/>
    </row>
    <row r="70" spans="1:7">
      <c r="A70" s="229"/>
      <c r="B70" s="244"/>
      <c r="C70" s="244"/>
      <c r="D70" s="229"/>
      <c r="E70" s="230"/>
      <c r="F70" s="229"/>
      <c r="G70" s="254"/>
    </row>
    <row r="71" spans="1:7">
      <c r="A71" s="229"/>
      <c r="B71" s="244"/>
      <c r="C71" s="244"/>
      <c r="D71" s="229"/>
      <c r="E71" s="230"/>
      <c r="F71" s="229"/>
      <c r="G71" s="254"/>
    </row>
    <row r="72" spans="1:7">
      <c r="A72" s="229"/>
      <c r="B72" s="244"/>
      <c r="C72" s="245"/>
      <c r="D72" s="229"/>
      <c r="E72" s="229"/>
      <c r="F72" s="229"/>
      <c r="G72" s="229"/>
    </row>
    <row r="73" spans="1:7">
      <c r="A73" s="229"/>
      <c r="B73" s="244"/>
      <c r="C73" s="244"/>
      <c r="D73" s="229"/>
      <c r="E73" s="230"/>
      <c r="F73" s="229"/>
      <c r="G73" s="254"/>
    </row>
    <row r="74" spans="1:7">
      <c r="A74" s="229"/>
      <c r="B74" s="244"/>
      <c r="C74" s="244"/>
      <c r="D74" s="229"/>
      <c r="E74" s="230"/>
      <c r="F74" s="229"/>
      <c r="G74" s="254"/>
    </row>
    <row r="75" spans="1:7">
      <c r="A75" s="229"/>
      <c r="B75" s="244"/>
      <c r="C75" s="244"/>
      <c r="D75" s="229"/>
      <c r="E75" s="230"/>
      <c r="F75" s="229"/>
      <c r="G75" s="254"/>
    </row>
    <row r="76" spans="1:7">
      <c r="A76" s="229"/>
      <c r="B76" s="244"/>
      <c r="C76" s="244"/>
      <c r="D76" s="229"/>
      <c r="E76" s="230"/>
      <c r="F76" s="229"/>
      <c r="G76" s="254"/>
    </row>
    <row r="77" spans="1:7">
      <c r="A77" s="229"/>
      <c r="B77" s="244"/>
      <c r="C77" s="244"/>
      <c r="D77" s="229"/>
      <c r="E77" s="230"/>
      <c r="F77" s="229"/>
      <c r="G77" s="254"/>
    </row>
    <row r="78" spans="1:7">
      <c r="A78" s="229"/>
      <c r="B78" s="244"/>
      <c r="C78" s="244"/>
      <c r="D78" s="229"/>
      <c r="E78" s="230"/>
      <c r="F78" s="229"/>
      <c r="G78" s="254"/>
    </row>
    <row r="79" spans="1:7">
      <c r="A79" s="229"/>
      <c r="B79" s="244"/>
      <c r="C79" s="244"/>
      <c r="D79" s="229"/>
      <c r="E79" s="230"/>
      <c r="F79" s="229"/>
      <c r="G79" s="254"/>
    </row>
    <row r="80" spans="1:7">
      <c r="A80" s="229"/>
      <c r="B80" s="244"/>
      <c r="C80" s="244"/>
      <c r="D80" s="229"/>
      <c r="E80" s="230"/>
      <c r="F80" s="229"/>
      <c r="G80" s="254"/>
    </row>
    <row r="81" spans="1:7">
      <c r="A81" s="229"/>
      <c r="B81" s="244"/>
      <c r="C81" s="244"/>
      <c r="D81" s="229"/>
      <c r="E81" s="230"/>
      <c r="F81" s="229"/>
      <c r="G81" s="254"/>
    </row>
    <row r="82" spans="1:7">
      <c r="A82" s="229"/>
      <c r="B82" s="244"/>
      <c r="C82" s="244"/>
      <c r="D82" s="229"/>
      <c r="E82" s="230"/>
      <c r="F82" s="229"/>
      <c r="G82" s="254"/>
    </row>
    <row r="83" spans="1:7">
      <c r="A83" s="229"/>
      <c r="B83" s="244"/>
      <c r="C83" s="245"/>
      <c r="D83" s="229"/>
      <c r="E83" s="229"/>
      <c r="F83" s="229"/>
      <c r="G83" s="229"/>
    </row>
    <row r="84" spans="1:7">
      <c r="A84" s="229"/>
      <c r="B84" s="244"/>
      <c r="C84" s="244"/>
      <c r="D84" s="229"/>
      <c r="E84" s="230"/>
      <c r="F84" s="229"/>
      <c r="G84" s="254"/>
    </row>
    <row r="85" spans="1:7">
      <c r="A85" s="229"/>
      <c r="B85" s="244"/>
      <c r="C85" s="244"/>
      <c r="D85" s="229"/>
      <c r="E85" s="230"/>
      <c r="F85" s="229"/>
      <c r="G85" s="254"/>
    </row>
    <row r="86" spans="1:7">
      <c r="A86" s="229"/>
      <c r="B86" s="244"/>
      <c r="C86" s="244"/>
      <c r="D86" s="229"/>
      <c r="E86" s="230"/>
      <c r="F86" s="229"/>
      <c r="G86" s="254"/>
    </row>
    <row r="87" spans="1:7">
      <c r="A87" s="229"/>
      <c r="B87" s="244"/>
      <c r="C87" s="244"/>
      <c r="D87" s="229"/>
      <c r="E87" s="230"/>
      <c r="F87" s="229"/>
      <c r="G87" s="254"/>
    </row>
    <row r="88" spans="1:7">
      <c r="A88" s="229"/>
      <c r="B88" s="244"/>
      <c r="C88" s="244"/>
      <c r="D88" s="229"/>
      <c r="E88" s="230"/>
      <c r="F88" s="229"/>
      <c r="G88" s="254"/>
    </row>
    <row r="89" spans="1:7">
      <c r="A89" s="229"/>
      <c r="B89" s="244"/>
      <c r="C89" s="244"/>
      <c r="D89" s="229"/>
      <c r="E89" s="230"/>
      <c r="F89" s="229"/>
      <c r="G89" s="254"/>
    </row>
    <row r="90" spans="1:7">
      <c r="A90" s="229"/>
      <c r="B90" s="244"/>
      <c r="C90" s="244"/>
      <c r="D90" s="229"/>
      <c r="E90" s="230"/>
      <c r="F90" s="229"/>
      <c r="G90" s="254"/>
    </row>
    <row r="91" spans="1:7">
      <c r="A91" s="229"/>
      <c r="B91" s="244"/>
      <c r="C91" s="244"/>
      <c r="D91" s="229"/>
      <c r="E91" s="230"/>
      <c r="F91" s="229"/>
      <c r="G91" s="254"/>
    </row>
    <row r="92" spans="1:7">
      <c r="A92" s="229"/>
      <c r="B92" s="244"/>
      <c r="C92" s="244"/>
      <c r="D92" s="229"/>
      <c r="E92" s="230"/>
      <c r="F92" s="229"/>
      <c r="G92" s="254"/>
    </row>
    <row r="93" spans="1:7">
      <c r="A93" s="229"/>
      <c r="B93" s="244"/>
      <c r="C93" s="244"/>
      <c r="D93" s="229"/>
      <c r="E93" s="230"/>
      <c r="F93" s="229"/>
      <c r="G93" s="254"/>
    </row>
    <row r="94" spans="1:7">
      <c r="A94" s="229"/>
      <c r="B94" s="244"/>
      <c r="C94" s="244"/>
      <c r="D94" s="229"/>
      <c r="E94" s="230"/>
      <c r="F94" s="229"/>
      <c r="G94" s="254"/>
    </row>
    <row r="95" spans="1:7">
      <c r="A95" s="229"/>
      <c r="B95" s="244"/>
      <c r="C95" s="245"/>
      <c r="D95" s="229"/>
      <c r="E95" s="229"/>
      <c r="F95" s="229"/>
      <c r="G95" s="229"/>
    </row>
    <row r="96" spans="1:7">
      <c r="A96" s="229"/>
      <c r="B96" s="244"/>
      <c r="C96" s="244"/>
      <c r="D96" s="229"/>
      <c r="E96" s="230"/>
      <c r="F96" s="229"/>
      <c r="G96" s="254"/>
    </row>
    <row r="97" spans="1:7">
      <c r="A97" s="229"/>
      <c r="B97" s="244"/>
      <c r="C97" s="244"/>
      <c r="D97" s="229"/>
      <c r="E97" s="230"/>
      <c r="F97" s="229"/>
      <c r="G97" s="254"/>
    </row>
    <row r="98" spans="1:7">
      <c r="A98" s="229"/>
      <c r="B98" s="244"/>
      <c r="C98" s="244"/>
      <c r="D98" s="229"/>
      <c r="E98" s="230"/>
      <c r="F98" s="229"/>
      <c r="G98" s="254"/>
    </row>
    <row r="99" spans="1:7">
      <c r="A99" s="229"/>
      <c r="B99" s="244"/>
      <c r="C99" s="244"/>
      <c r="D99" s="229"/>
      <c r="E99" s="230"/>
      <c r="F99" s="229"/>
      <c r="G99" s="254"/>
    </row>
    <row r="100" spans="1:7">
      <c r="A100" s="229"/>
      <c r="B100" s="244"/>
      <c r="C100" s="244"/>
      <c r="D100" s="229"/>
      <c r="E100" s="230"/>
      <c r="F100" s="229"/>
      <c r="G100" s="254"/>
    </row>
    <row r="101" spans="1:7">
      <c r="A101" s="229"/>
      <c r="B101" s="244"/>
      <c r="C101" s="245"/>
      <c r="D101" s="229"/>
      <c r="E101" s="229"/>
      <c r="F101" s="229"/>
      <c r="G101" s="229"/>
    </row>
    <row r="102" spans="1:7">
      <c r="A102" s="229"/>
      <c r="B102" s="244"/>
      <c r="C102" s="244"/>
      <c r="D102" s="229"/>
      <c r="E102" s="230"/>
      <c r="F102" s="229"/>
      <c r="G102" s="254"/>
    </row>
    <row r="103" spans="1:7">
      <c r="A103" s="229"/>
      <c r="B103" s="244"/>
      <c r="C103" s="244"/>
      <c r="D103" s="229"/>
      <c r="E103" s="230"/>
      <c r="F103" s="229"/>
      <c r="G103" s="254"/>
    </row>
    <row r="104" spans="1:7">
      <c r="A104" s="229"/>
      <c r="B104" s="244"/>
      <c r="C104" s="244"/>
      <c r="D104" s="229"/>
      <c r="E104" s="230"/>
      <c r="F104" s="229"/>
      <c r="G104" s="254"/>
    </row>
    <row r="105" spans="1:7">
      <c r="A105" s="229"/>
      <c r="B105" s="244"/>
      <c r="C105" s="245"/>
      <c r="D105" s="229"/>
      <c r="E105" s="229"/>
      <c r="F105" s="229"/>
      <c r="G105" s="229"/>
    </row>
    <row r="106" spans="1:7">
      <c r="A106" s="229"/>
      <c r="B106" s="244"/>
      <c r="C106" s="244"/>
      <c r="D106" s="229"/>
      <c r="E106" s="230"/>
      <c r="F106" s="229"/>
      <c r="G106" s="255"/>
    </row>
    <row r="107" spans="1:7">
      <c r="A107" s="229"/>
      <c r="B107" s="244"/>
      <c r="C107" s="244"/>
      <c r="D107" s="229"/>
      <c r="E107" s="230"/>
      <c r="F107" s="229"/>
      <c r="G107" s="255"/>
    </row>
    <row r="108" spans="1:7">
      <c r="A108" s="229"/>
      <c r="B108" s="244"/>
      <c r="C108" s="244"/>
      <c r="D108" s="229"/>
      <c r="E108" s="230"/>
      <c r="F108" s="229"/>
      <c r="G108" s="255"/>
    </row>
    <row r="109" spans="1:7">
      <c r="A109" s="229"/>
      <c r="B109" s="244"/>
      <c r="C109" s="244"/>
      <c r="D109" s="229"/>
      <c r="E109" s="230"/>
      <c r="F109" s="229"/>
      <c r="G109" s="255"/>
    </row>
    <row r="110" spans="1:7">
      <c r="A110" s="229"/>
      <c r="B110" s="244"/>
      <c r="C110" s="245"/>
      <c r="D110" s="229"/>
      <c r="E110" s="229"/>
      <c r="F110" s="229"/>
      <c r="G110" s="229"/>
    </row>
    <row r="111" spans="1:7">
      <c r="A111" s="229"/>
      <c r="B111" s="244"/>
      <c r="C111" s="244"/>
      <c r="D111" s="229"/>
      <c r="E111" s="230"/>
      <c r="F111" s="229"/>
      <c r="G111" s="255"/>
    </row>
    <row r="112" spans="1:7">
      <c r="A112" s="229"/>
      <c r="B112" s="244"/>
      <c r="C112" s="245"/>
      <c r="D112" s="229"/>
      <c r="E112" s="229"/>
      <c r="F112" s="229"/>
      <c r="G112" s="229"/>
    </row>
    <row r="113" spans="1:7">
      <c r="A113" s="229"/>
      <c r="B113" s="244"/>
      <c r="C113" s="244"/>
      <c r="D113" s="229"/>
      <c r="E113" s="230"/>
      <c r="F113" s="229"/>
      <c r="G113" s="254"/>
    </row>
    <row r="114" spans="1:7">
      <c r="A114" s="229"/>
      <c r="B114" s="244"/>
      <c r="C114" s="244"/>
      <c r="D114" s="229"/>
      <c r="E114" s="230"/>
      <c r="F114" s="229"/>
      <c r="G114" s="254"/>
    </row>
    <row r="115" spans="1:7">
      <c r="A115" s="229"/>
      <c r="B115" s="244"/>
      <c r="C115" s="245"/>
      <c r="D115" s="229"/>
      <c r="E115" s="229"/>
      <c r="F115" s="229"/>
      <c r="G115" s="229"/>
    </row>
    <row r="116" spans="1:7">
      <c r="A116" s="229"/>
      <c r="B116" s="244"/>
      <c r="C116" s="245"/>
      <c r="D116" s="229"/>
      <c r="E116" s="229"/>
      <c r="F116" s="229"/>
      <c r="G116" s="229"/>
    </row>
    <row r="117" spans="1:7">
      <c r="A117" s="229"/>
      <c r="B117" s="244"/>
      <c r="C117" s="244"/>
      <c r="D117" s="229"/>
      <c r="E117" s="230"/>
      <c r="F117" s="229"/>
      <c r="G117" s="254"/>
    </row>
    <row r="118" spans="1:7">
      <c r="A118" s="229"/>
      <c r="B118" s="244"/>
      <c r="C118" s="244"/>
      <c r="D118" s="229"/>
      <c r="E118" s="230"/>
      <c r="F118" s="229"/>
      <c r="G118" s="254"/>
    </row>
    <row r="119" spans="1:7">
      <c r="A119" s="229"/>
      <c r="B119" s="244"/>
      <c r="C119" s="244"/>
      <c r="D119" s="229"/>
      <c r="E119" s="230"/>
      <c r="F119" s="229"/>
      <c r="G119" s="254"/>
    </row>
    <row r="120" spans="1:7">
      <c r="A120" s="229"/>
      <c r="B120" s="244"/>
      <c r="C120" s="244"/>
      <c r="D120" s="229"/>
      <c r="E120" s="230"/>
      <c r="F120" s="229"/>
      <c r="G120" s="254"/>
    </row>
    <row r="121" spans="1:7">
      <c r="A121" s="229"/>
      <c r="B121" s="244"/>
      <c r="C121" s="244"/>
      <c r="D121" s="229"/>
      <c r="E121" s="230"/>
      <c r="F121" s="229"/>
      <c r="G121" s="254"/>
    </row>
    <row r="122" spans="1:7">
      <c r="A122" s="229"/>
      <c r="B122" s="244"/>
      <c r="C122" s="244"/>
      <c r="D122" s="229"/>
      <c r="E122" s="230"/>
      <c r="F122" s="229"/>
      <c r="G122" s="254"/>
    </row>
    <row r="123" spans="1:7">
      <c r="A123" s="229"/>
      <c r="B123" s="244"/>
      <c r="C123" s="244"/>
      <c r="D123" s="229"/>
      <c r="E123" s="230"/>
      <c r="F123" s="229"/>
      <c r="G123" s="254"/>
    </row>
    <row r="124" spans="1:7">
      <c r="A124" s="229"/>
      <c r="B124" s="244"/>
      <c r="C124" s="244"/>
      <c r="D124" s="229"/>
      <c r="E124" s="230"/>
      <c r="F124" s="229"/>
      <c r="G124" s="254"/>
    </row>
    <row r="125" spans="1:7">
      <c r="A125" s="229"/>
      <c r="B125" s="244"/>
      <c r="C125" s="244"/>
      <c r="D125" s="229"/>
      <c r="E125" s="230"/>
      <c r="F125" s="229"/>
      <c r="G125" s="254"/>
    </row>
    <row r="126" spans="1:7">
      <c r="A126" s="229"/>
      <c r="B126" s="244"/>
      <c r="C126" s="244"/>
      <c r="D126" s="229"/>
      <c r="E126" s="230"/>
      <c r="F126" s="229"/>
      <c r="G126" s="254"/>
    </row>
    <row r="127" spans="1:7">
      <c r="A127" s="229"/>
      <c r="B127" s="244"/>
      <c r="C127" s="244"/>
      <c r="D127" s="229"/>
      <c r="E127" s="230"/>
      <c r="F127" s="229"/>
      <c r="G127" s="254"/>
    </row>
    <row r="128" spans="1:7">
      <c r="A128" s="229"/>
      <c r="B128" s="244"/>
      <c r="C128" s="244"/>
      <c r="D128" s="229"/>
      <c r="E128" s="230"/>
      <c r="F128" s="229"/>
      <c r="G128" s="254"/>
    </row>
    <row r="129" spans="1:7">
      <c r="A129" s="229"/>
      <c r="B129" s="244"/>
      <c r="C129" s="244"/>
      <c r="D129" s="229"/>
      <c r="E129" s="230"/>
      <c r="F129" s="229"/>
      <c r="G129" s="254"/>
    </row>
    <row r="130" spans="1:7">
      <c r="A130" s="229"/>
      <c r="B130" s="244"/>
      <c r="C130" s="244"/>
      <c r="D130" s="229"/>
      <c r="E130" s="230"/>
      <c r="F130" s="229"/>
      <c r="G130" s="254"/>
    </row>
    <row r="131" spans="1:7">
      <c r="A131" s="229"/>
      <c r="B131" s="244"/>
      <c r="C131" s="244"/>
      <c r="D131" s="229"/>
      <c r="E131" s="230"/>
      <c r="F131" s="229"/>
      <c r="G131" s="254"/>
    </row>
    <row r="132" spans="1:7">
      <c r="A132" s="229"/>
      <c r="B132" s="244"/>
      <c r="C132" s="244"/>
      <c r="D132" s="229"/>
      <c r="E132" s="230"/>
      <c r="F132" s="229"/>
      <c r="G132" s="254"/>
    </row>
    <row r="133" spans="1:7">
      <c r="A133" s="229"/>
      <c r="B133" s="244"/>
      <c r="C133" s="244"/>
      <c r="D133" s="229"/>
      <c r="E133" s="230"/>
      <c r="F133" s="229"/>
      <c r="G133" s="254"/>
    </row>
    <row r="134" spans="1:7">
      <c r="A134" s="229"/>
      <c r="B134" s="244"/>
      <c r="C134" s="244"/>
      <c r="D134" s="229"/>
      <c r="E134" s="230"/>
      <c r="F134" s="229"/>
      <c r="G134" s="254"/>
    </row>
    <row r="135" spans="1:7">
      <c r="A135" s="229"/>
      <c r="B135" s="244"/>
      <c r="C135" s="245"/>
      <c r="D135" s="229"/>
      <c r="E135" s="229"/>
      <c r="F135" s="229"/>
      <c r="G135" s="229"/>
    </row>
    <row r="136" spans="1:7">
      <c r="A136" s="229"/>
      <c r="B136" s="244"/>
      <c r="C136" s="244"/>
      <c r="D136" s="229"/>
      <c r="E136" s="230"/>
      <c r="F136" s="229"/>
      <c r="G136" s="254"/>
    </row>
    <row r="137" spans="1:7">
      <c r="A137" s="229"/>
      <c r="B137" s="244"/>
      <c r="C137" s="244"/>
      <c r="D137" s="229"/>
      <c r="E137" s="230"/>
      <c r="F137" s="229"/>
      <c r="G137" s="254"/>
    </row>
    <row r="138" spans="1:7">
      <c r="A138" s="229"/>
      <c r="B138" s="244"/>
      <c r="C138" s="244"/>
      <c r="D138" s="229"/>
      <c r="E138" s="230"/>
      <c r="F138" s="229"/>
      <c r="G138" s="254"/>
    </row>
    <row r="139" spans="1:7">
      <c r="A139" s="229"/>
      <c r="B139" s="244"/>
      <c r="C139" s="244"/>
      <c r="D139" s="229"/>
      <c r="E139" s="230"/>
      <c r="F139" s="229"/>
      <c r="G139" s="254"/>
    </row>
    <row r="140" spans="1:7">
      <c r="A140" s="229"/>
      <c r="B140" s="244"/>
      <c r="C140" s="244"/>
      <c r="D140" s="229"/>
      <c r="E140" s="230"/>
      <c r="F140" s="229"/>
      <c r="G140" s="254"/>
    </row>
    <row r="141" spans="1:7">
      <c r="A141" s="229"/>
      <c r="B141" s="244"/>
      <c r="C141" s="244"/>
      <c r="D141" s="229"/>
      <c r="E141" s="230"/>
      <c r="F141" s="229"/>
      <c r="G141" s="254"/>
    </row>
    <row r="142" spans="1:7">
      <c r="A142" s="229"/>
      <c r="B142" s="244"/>
      <c r="C142" s="244"/>
      <c r="D142" s="229"/>
      <c r="E142" s="230"/>
      <c r="F142" s="229"/>
      <c r="G142" s="254"/>
    </row>
    <row r="143" spans="1:7">
      <c r="A143" s="229"/>
      <c r="B143" s="244"/>
      <c r="C143" s="244"/>
      <c r="D143" s="229"/>
      <c r="E143" s="230"/>
      <c r="F143" s="229"/>
      <c r="G143" s="254"/>
    </row>
    <row r="144" spans="1:7">
      <c r="A144" s="229"/>
      <c r="B144" s="244"/>
      <c r="C144" s="244"/>
      <c r="D144" s="229"/>
      <c r="E144" s="230"/>
      <c r="F144" s="229"/>
      <c r="G144" s="254"/>
    </row>
    <row r="145" spans="1:7">
      <c r="A145" s="229"/>
      <c r="B145" s="244"/>
      <c r="C145" s="244"/>
      <c r="D145" s="229"/>
      <c r="E145" s="230"/>
      <c r="F145" s="229"/>
      <c r="G145" s="254"/>
    </row>
    <row r="146" spans="1:7">
      <c r="A146" s="229"/>
      <c r="B146" s="244"/>
      <c r="C146" s="244"/>
      <c r="D146" s="229"/>
      <c r="E146" s="230"/>
      <c r="F146" s="229"/>
      <c r="G146" s="254"/>
    </row>
    <row r="147" spans="1:7">
      <c r="A147" s="229"/>
      <c r="B147" s="244"/>
      <c r="C147" s="244"/>
      <c r="D147" s="229"/>
      <c r="E147" s="230"/>
      <c r="F147" s="229"/>
      <c r="G147" s="254"/>
    </row>
    <row r="148" spans="1:7">
      <c r="A148" s="229"/>
      <c r="B148" s="244"/>
      <c r="C148" s="244"/>
      <c r="D148" s="229"/>
      <c r="E148" s="230"/>
      <c r="F148" s="229"/>
      <c r="G148" s="254"/>
    </row>
    <row r="149" spans="1:7">
      <c r="A149" s="229"/>
      <c r="B149" s="244"/>
      <c r="C149" s="244"/>
      <c r="D149" s="229"/>
      <c r="E149" s="230"/>
      <c r="F149" s="229"/>
      <c r="G149" s="254"/>
    </row>
    <row r="150" spans="1:7">
      <c r="A150" s="229"/>
      <c r="B150" s="244"/>
      <c r="C150" s="244"/>
      <c r="D150" s="229"/>
      <c r="E150" s="230"/>
      <c r="F150" s="229"/>
      <c r="G150" s="254"/>
    </row>
    <row r="151" spans="1:7">
      <c r="A151" s="229"/>
      <c r="B151" s="244"/>
      <c r="C151" s="244"/>
      <c r="D151" s="229"/>
      <c r="E151" s="230"/>
      <c r="F151" s="229"/>
      <c r="G151" s="254"/>
    </row>
    <row r="152" spans="1:7">
      <c r="A152" s="229"/>
      <c r="B152" s="244"/>
      <c r="C152" s="244"/>
      <c r="D152" s="229"/>
      <c r="E152" s="230"/>
      <c r="F152" s="229"/>
      <c r="G152" s="254"/>
    </row>
    <row r="153" spans="1:7">
      <c r="A153" s="229"/>
      <c r="B153" s="244"/>
      <c r="C153" s="244"/>
      <c r="D153" s="229"/>
      <c r="E153" s="230"/>
      <c r="F153" s="229"/>
      <c r="G153" s="254"/>
    </row>
    <row r="154" spans="1:7">
      <c r="A154" s="229"/>
      <c r="B154" s="244"/>
      <c r="C154" s="245"/>
      <c r="D154" s="229"/>
      <c r="E154" s="229"/>
      <c r="F154" s="229"/>
      <c r="G154" s="229"/>
    </row>
    <row r="155" spans="1:7">
      <c r="A155" s="229"/>
      <c r="B155" s="244"/>
      <c r="C155" s="244"/>
      <c r="D155" s="229"/>
      <c r="E155" s="230"/>
      <c r="F155" s="229"/>
      <c r="G155" s="254"/>
    </row>
    <row r="156" spans="1:7">
      <c r="A156" s="229"/>
      <c r="B156" s="244"/>
      <c r="C156" s="244"/>
      <c r="D156" s="229"/>
      <c r="E156" s="230"/>
      <c r="F156" s="229"/>
      <c r="G156" s="254"/>
    </row>
    <row r="157" spans="1:7">
      <c r="A157" s="229"/>
      <c r="B157" s="244"/>
      <c r="C157" s="244"/>
      <c r="D157" s="229"/>
      <c r="E157" s="230"/>
      <c r="F157" s="229"/>
      <c r="G157" s="254"/>
    </row>
    <row r="158" spans="1:7">
      <c r="A158" s="229"/>
      <c r="B158" s="244"/>
      <c r="C158" s="244"/>
      <c r="D158" s="229"/>
      <c r="E158" s="230"/>
      <c r="F158" s="229"/>
      <c r="G158" s="254"/>
    </row>
    <row r="159" spans="1:7">
      <c r="A159" s="229"/>
      <c r="B159" s="244"/>
      <c r="C159" s="244"/>
      <c r="D159" s="229"/>
      <c r="E159" s="230"/>
      <c r="F159" s="229"/>
      <c r="G159" s="254"/>
    </row>
    <row r="160" spans="1:7">
      <c r="A160" s="229"/>
      <c r="B160" s="244"/>
      <c r="C160" s="244"/>
      <c r="D160" s="229"/>
      <c r="E160" s="230"/>
      <c r="F160" s="229"/>
      <c r="G160" s="254"/>
    </row>
    <row r="161" spans="1:7">
      <c r="A161" s="229"/>
      <c r="B161" s="244"/>
      <c r="C161" s="244"/>
      <c r="D161" s="229"/>
      <c r="E161" s="230"/>
      <c r="F161" s="229"/>
      <c r="G161" s="254"/>
    </row>
    <row r="162" spans="1:7">
      <c r="A162" s="229"/>
      <c r="B162" s="244"/>
      <c r="C162" s="244"/>
      <c r="D162" s="229"/>
      <c r="E162" s="230"/>
      <c r="F162" s="229"/>
      <c r="G162" s="254"/>
    </row>
    <row r="163" spans="1:7">
      <c r="A163" s="229"/>
      <c r="B163" s="244"/>
      <c r="C163" s="244"/>
      <c r="D163" s="229"/>
      <c r="E163" s="230"/>
      <c r="F163" s="229"/>
      <c r="G163" s="254"/>
    </row>
    <row r="164" spans="1:7">
      <c r="A164" s="229"/>
      <c r="B164" s="244"/>
      <c r="C164" s="244"/>
      <c r="D164" s="229"/>
      <c r="E164" s="230"/>
      <c r="F164" s="229"/>
      <c r="G164" s="254"/>
    </row>
    <row r="165" spans="1:7">
      <c r="A165" s="229"/>
      <c r="B165" s="244"/>
      <c r="C165" s="244"/>
      <c r="D165" s="229"/>
      <c r="E165" s="230"/>
      <c r="F165" s="229"/>
      <c r="G165" s="254"/>
    </row>
    <row r="166" spans="1:7">
      <c r="A166" s="229"/>
      <c r="B166" s="244"/>
      <c r="C166" s="244"/>
      <c r="D166" s="229"/>
      <c r="E166" s="230"/>
      <c r="F166" s="229"/>
      <c r="G166" s="254"/>
    </row>
    <row r="167" spans="1:7">
      <c r="A167" s="229"/>
      <c r="B167" s="244"/>
      <c r="C167" s="244"/>
      <c r="D167" s="229"/>
      <c r="E167" s="230"/>
      <c r="F167" s="229"/>
      <c r="G167" s="254"/>
    </row>
    <row r="168" spans="1:7">
      <c r="A168" s="229"/>
      <c r="B168" s="244"/>
      <c r="C168" s="244"/>
      <c r="D168" s="229"/>
      <c r="E168" s="230"/>
      <c r="F168" s="229"/>
      <c r="G168" s="254"/>
    </row>
    <row r="169" spans="1:7">
      <c r="A169" s="229"/>
      <c r="B169" s="244"/>
      <c r="C169" s="244"/>
      <c r="D169" s="229"/>
      <c r="E169" s="230"/>
      <c r="F169" s="229"/>
      <c r="G169" s="254"/>
    </row>
    <row r="170" spans="1:7">
      <c r="A170" s="229"/>
      <c r="B170" s="244"/>
      <c r="C170" s="244"/>
      <c r="D170" s="229"/>
      <c r="E170" s="230"/>
      <c r="F170" s="229"/>
      <c r="G170" s="254"/>
    </row>
    <row r="171" spans="1:7">
      <c r="A171" s="229"/>
      <c r="B171" s="244"/>
      <c r="C171" s="244"/>
      <c r="D171" s="229"/>
      <c r="E171" s="230"/>
      <c r="F171" s="229"/>
      <c r="G171" s="254"/>
    </row>
    <row r="172" spans="1:7">
      <c r="A172" s="229"/>
      <c r="B172" s="244"/>
      <c r="C172" s="244"/>
      <c r="D172" s="229"/>
      <c r="E172" s="230"/>
      <c r="F172" s="229"/>
      <c r="G172" s="254"/>
    </row>
    <row r="173" spans="1:7">
      <c r="A173" s="229"/>
      <c r="B173" s="244"/>
      <c r="C173" s="244"/>
      <c r="D173" s="229"/>
      <c r="E173" s="230"/>
      <c r="F173" s="229"/>
      <c r="G173" s="254"/>
    </row>
    <row r="174" spans="1:7">
      <c r="A174" s="229"/>
      <c r="B174" s="244"/>
      <c r="C174" s="244"/>
      <c r="D174" s="229"/>
      <c r="E174" s="230"/>
      <c r="F174" s="229"/>
      <c r="G174" s="254"/>
    </row>
    <row r="175" spans="1:7">
      <c r="A175" s="229"/>
      <c r="B175" s="244"/>
      <c r="C175" s="245"/>
      <c r="D175" s="229"/>
      <c r="E175" s="229"/>
      <c r="F175" s="229"/>
      <c r="G175" s="229"/>
    </row>
    <row r="176" spans="1:7">
      <c r="A176" s="229"/>
      <c r="B176" s="244"/>
      <c r="C176" s="244"/>
      <c r="D176" s="229"/>
      <c r="E176" s="230"/>
      <c r="F176" s="229"/>
      <c r="G176" s="254"/>
    </row>
    <row r="177" spans="1:7">
      <c r="A177" s="229"/>
      <c r="B177" s="244"/>
      <c r="C177" s="245"/>
      <c r="D177" s="229"/>
      <c r="E177" s="229"/>
      <c r="F177" s="229"/>
      <c r="G177" s="229"/>
    </row>
    <row r="178" spans="1:7">
      <c r="A178" s="229"/>
      <c r="B178" s="244"/>
      <c r="C178" s="244"/>
      <c r="D178" s="229"/>
      <c r="E178" s="230"/>
      <c r="F178" s="229"/>
      <c r="G178" s="254"/>
    </row>
    <row r="179" spans="1:7">
      <c r="A179" s="229"/>
      <c r="B179" s="244"/>
      <c r="C179" s="244"/>
      <c r="D179" s="229"/>
      <c r="E179" s="230"/>
      <c r="F179" s="229"/>
      <c r="G179" s="254"/>
    </row>
    <row r="180" spans="1:7">
      <c r="A180" s="229"/>
      <c r="B180" s="244"/>
      <c r="C180" s="244"/>
      <c r="D180" s="229"/>
      <c r="E180" s="230"/>
      <c r="F180" s="229"/>
      <c r="G180" s="254"/>
    </row>
    <row r="181" spans="1:7">
      <c r="A181" s="229"/>
      <c r="B181" s="244"/>
      <c r="C181" s="244"/>
      <c r="D181" s="229"/>
      <c r="E181" s="230"/>
      <c r="F181" s="229"/>
      <c r="G181" s="254"/>
    </row>
    <row r="182" spans="1:7">
      <c r="A182" s="229"/>
      <c r="B182" s="244"/>
      <c r="C182" s="244"/>
      <c r="D182" s="229"/>
      <c r="E182" s="230"/>
      <c r="F182" s="229"/>
      <c r="G182" s="254"/>
    </row>
    <row r="183" spans="1:7">
      <c r="A183" s="229"/>
      <c r="B183" s="244"/>
      <c r="C183" s="245"/>
      <c r="D183" s="229"/>
      <c r="E183" s="229"/>
      <c r="F183" s="229"/>
      <c r="G183" s="229"/>
    </row>
    <row r="184" spans="1:7">
      <c r="A184" s="229"/>
      <c r="B184" s="244"/>
      <c r="C184" s="244"/>
      <c r="D184" s="229"/>
      <c r="E184" s="230"/>
      <c r="F184" s="229"/>
      <c r="G184" s="254"/>
    </row>
    <row r="185" spans="1:7">
      <c r="A185" s="229"/>
      <c r="B185" s="244"/>
      <c r="C185" s="244"/>
      <c r="D185" s="229"/>
      <c r="E185" s="230"/>
      <c r="F185" s="229"/>
      <c r="G185" s="254"/>
    </row>
    <row r="186" spans="1:7">
      <c r="A186" s="229"/>
      <c r="B186" s="244"/>
      <c r="C186" s="244"/>
      <c r="D186" s="229"/>
      <c r="E186" s="230"/>
      <c r="F186" s="229"/>
      <c r="G186" s="254"/>
    </row>
    <row r="187" spans="1:7">
      <c r="A187" s="229"/>
      <c r="B187" s="244"/>
      <c r="C187" s="244"/>
      <c r="D187" s="229"/>
      <c r="E187" s="230"/>
      <c r="F187" s="229"/>
      <c r="G187" s="254"/>
    </row>
    <row r="188" spans="1:7">
      <c r="A188" s="229"/>
      <c r="B188" s="244"/>
      <c r="C188" s="244"/>
      <c r="D188" s="229"/>
      <c r="E188" s="230"/>
      <c r="F188" s="229"/>
      <c r="G188" s="254"/>
    </row>
    <row r="189" spans="1:7">
      <c r="A189" s="229"/>
      <c r="B189" s="244"/>
      <c r="C189" s="245"/>
      <c r="D189" s="229"/>
      <c r="E189" s="229"/>
      <c r="F189" s="229"/>
      <c r="G189" s="229"/>
    </row>
    <row r="190" spans="1:7">
      <c r="A190" s="229"/>
      <c r="B190" s="244"/>
      <c r="C190" s="244"/>
      <c r="D190" s="229"/>
      <c r="E190" s="230"/>
      <c r="F190" s="229"/>
      <c r="G190" s="254"/>
    </row>
    <row r="191" spans="1:7">
      <c r="A191" s="229"/>
      <c r="B191" s="244"/>
      <c r="C191" s="244"/>
      <c r="D191" s="229"/>
      <c r="E191" s="230"/>
      <c r="F191" s="229"/>
      <c r="G191" s="254"/>
    </row>
    <row r="192" spans="1:7">
      <c r="A192" s="229"/>
      <c r="B192" s="244"/>
      <c r="C192" s="244"/>
      <c r="D192" s="229"/>
      <c r="E192" s="230"/>
      <c r="F192" s="229"/>
      <c r="G192" s="254"/>
    </row>
    <row r="193" spans="1:7">
      <c r="A193" s="229"/>
      <c r="B193" s="244"/>
      <c r="C193" s="247"/>
      <c r="D193" s="229"/>
      <c r="E193" s="229"/>
      <c r="F193" s="229"/>
      <c r="G193" s="229"/>
    </row>
    <row r="194" spans="1:7">
      <c r="A194" s="229"/>
      <c r="B194" s="244"/>
      <c r="C194" s="244"/>
      <c r="D194" s="229"/>
      <c r="E194" s="230"/>
      <c r="F194" s="229"/>
      <c r="G194" s="254"/>
    </row>
    <row r="195" spans="1:7">
      <c r="A195" s="229"/>
      <c r="B195" s="244"/>
      <c r="C195" s="244"/>
      <c r="D195" s="229"/>
      <c r="E195" s="230"/>
      <c r="F195" s="229"/>
      <c r="G195" s="254"/>
    </row>
    <row r="196" spans="1:7">
      <c r="A196" s="229"/>
      <c r="B196" s="244"/>
      <c r="C196" s="244"/>
      <c r="D196" s="229"/>
      <c r="E196" s="230"/>
      <c r="F196" s="229"/>
      <c r="G196" s="254"/>
    </row>
    <row r="197" spans="1:7">
      <c r="A197" s="229"/>
      <c r="B197" s="244"/>
      <c r="C197" s="244"/>
      <c r="D197" s="229"/>
      <c r="E197" s="230"/>
      <c r="F197" s="229"/>
      <c r="G197" s="254"/>
    </row>
    <row r="198" spans="1:7">
      <c r="A198" s="229"/>
      <c r="B198" s="244"/>
      <c r="C198" s="244"/>
      <c r="D198" s="229"/>
      <c r="E198" s="230"/>
      <c r="F198" s="229"/>
      <c r="G198" s="254"/>
    </row>
    <row r="199" spans="1:7">
      <c r="A199" s="229"/>
      <c r="B199" s="244"/>
      <c r="C199" s="244"/>
      <c r="D199" s="229"/>
      <c r="E199" s="230"/>
      <c r="F199" s="229"/>
      <c r="G199" s="254"/>
    </row>
    <row r="200" spans="1:7">
      <c r="A200" s="229"/>
      <c r="B200" s="244"/>
      <c r="C200" s="244"/>
      <c r="D200" s="229"/>
      <c r="E200" s="230"/>
      <c r="F200" s="229"/>
      <c r="G200" s="254"/>
    </row>
    <row r="201" spans="1:7">
      <c r="A201" s="229"/>
      <c r="B201" s="244"/>
      <c r="C201" s="244"/>
      <c r="D201" s="229"/>
      <c r="E201" s="230"/>
      <c r="F201" s="229"/>
      <c r="G201" s="254"/>
    </row>
    <row r="202" spans="1:7">
      <c r="A202" s="229"/>
      <c r="B202" s="244"/>
      <c r="C202" s="244"/>
      <c r="D202" s="229"/>
      <c r="E202" s="230"/>
      <c r="F202" s="229"/>
      <c r="G202" s="254"/>
    </row>
    <row r="203" spans="1:7">
      <c r="A203" s="229"/>
      <c r="B203" s="244"/>
      <c r="C203" s="245"/>
      <c r="D203" s="229"/>
      <c r="E203" s="229"/>
      <c r="F203" s="229"/>
      <c r="G203" s="229"/>
    </row>
    <row r="204" spans="1:7">
      <c r="A204" s="229"/>
      <c r="B204" s="244"/>
      <c r="C204" s="244"/>
      <c r="D204" s="229"/>
      <c r="E204" s="230"/>
      <c r="F204" s="229"/>
      <c r="G204" s="254"/>
    </row>
    <row r="205" spans="1:7">
      <c r="A205" s="229"/>
      <c r="B205" s="244"/>
      <c r="C205" s="245"/>
      <c r="D205" s="229"/>
      <c r="E205" s="229"/>
      <c r="F205" s="229"/>
      <c r="G205" s="229"/>
    </row>
    <row r="206" spans="1:7">
      <c r="A206" s="229"/>
      <c r="B206" s="244"/>
      <c r="C206" s="244"/>
      <c r="D206" s="229"/>
      <c r="E206" s="230"/>
      <c r="F206" s="229"/>
      <c r="G206" s="254"/>
    </row>
    <row r="207" spans="1:7">
      <c r="A207" s="229"/>
      <c r="B207" s="244"/>
      <c r="C207" s="244"/>
      <c r="D207" s="229"/>
      <c r="E207" s="230"/>
      <c r="F207" s="229"/>
      <c r="G207" s="254"/>
    </row>
    <row r="208" spans="1:7">
      <c r="A208" s="229"/>
      <c r="B208" s="244"/>
      <c r="C208" s="244"/>
      <c r="D208" s="229"/>
      <c r="E208" s="230"/>
      <c r="F208" s="229"/>
      <c r="G208" s="254"/>
    </row>
    <row r="209" spans="1:7">
      <c r="A209" s="229"/>
      <c r="B209" s="244"/>
      <c r="C209" s="244"/>
      <c r="D209" s="229"/>
      <c r="E209" s="230"/>
      <c r="F209" s="229"/>
      <c r="G209" s="254"/>
    </row>
    <row r="210" spans="1:7">
      <c r="A210" s="229"/>
      <c r="B210" s="244"/>
      <c r="C210" s="244"/>
      <c r="D210" s="229"/>
      <c r="E210" s="230"/>
      <c r="F210" s="229"/>
      <c r="G210" s="254"/>
    </row>
    <row r="211" spans="1:7">
      <c r="A211" s="229"/>
      <c r="B211" s="244"/>
      <c r="C211" s="244"/>
      <c r="D211" s="229"/>
      <c r="E211" s="230"/>
      <c r="F211" s="229"/>
      <c r="G211" s="254"/>
    </row>
    <row r="212" spans="1:7">
      <c r="A212" s="229"/>
      <c r="B212" s="244"/>
      <c r="C212" s="245"/>
      <c r="D212" s="229"/>
      <c r="E212" s="229"/>
      <c r="F212" s="229"/>
      <c r="G212" s="229"/>
    </row>
    <row r="213" spans="1:7">
      <c r="A213" s="229"/>
      <c r="B213" s="244"/>
      <c r="C213" s="244"/>
      <c r="D213" s="229"/>
      <c r="E213" s="230"/>
      <c r="F213" s="229"/>
      <c r="G213" s="254"/>
    </row>
    <row r="214" spans="1:7">
      <c r="A214" s="229"/>
      <c r="B214" s="244"/>
      <c r="C214" s="245"/>
      <c r="D214" s="229"/>
      <c r="E214" s="229"/>
      <c r="F214" s="229"/>
      <c r="G214" s="229"/>
    </row>
    <row r="215" spans="1:7">
      <c r="A215" s="229"/>
      <c r="B215" s="244"/>
      <c r="C215" s="244"/>
      <c r="D215" s="229"/>
      <c r="E215" s="230"/>
      <c r="F215" s="229"/>
      <c r="G215" s="254"/>
    </row>
    <row r="216" spans="1:7">
      <c r="A216" s="229"/>
      <c r="B216" s="244"/>
      <c r="C216" s="245"/>
      <c r="D216" s="229"/>
      <c r="E216" s="229"/>
      <c r="F216" s="229"/>
      <c r="G216" s="229"/>
    </row>
    <row r="217" spans="1:7">
      <c r="A217" s="229"/>
      <c r="B217" s="244"/>
      <c r="C217" s="244"/>
      <c r="D217" s="229"/>
      <c r="E217" s="230"/>
      <c r="F217" s="229"/>
      <c r="G217" s="254"/>
    </row>
    <row r="218" spans="1:7">
      <c r="A218" s="229"/>
      <c r="B218" s="244"/>
      <c r="C218" s="244"/>
      <c r="D218" s="229"/>
      <c r="E218" s="230"/>
      <c r="F218" s="229"/>
      <c r="G218" s="254"/>
    </row>
    <row r="219" spans="1:7">
      <c r="A219" s="229"/>
      <c r="B219" s="244"/>
      <c r="C219" s="244"/>
      <c r="D219" s="229"/>
      <c r="E219" s="230"/>
      <c r="F219" s="229"/>
      <c r="G219" s="254"/>
    </row>
    <row r="220" spans="1:7">
      <c r="A220" s="229"/>
      <c r="B220" s="244"/>
      <c r="C220" s="245"/>
      <c r="D220" s="229"/>
      <c r="E220" s="229"/>
      <c r="F220" s="229"/>
      <c r="G220" s="229"/>
    </row>
    <row r="221" spans="1:7">
      <c r="A221" s="229"/>
      <c r="B221" s="244"/>
      <c r="C221" s="245"/>
      <c r="D221" s="229"/>
      <c r="E221" s="229"/>
      <c r="F221" s="229"/>
      <c r="G221" s="229"/>
    </row>
    <row r="222" spans="1:7">
      <c r="A222" s="229"/>
      <c r="B222" s="244"/>
      <c r="C222" s="244"/>
      <c r="D222" s="229"/>
      <c r="E222" s="230"/>
      <c r="F222" s="229"/>
      <c r="G222" s="254"/>
    </row>
    <row r="223" spans="1:7">
      <c r="A223" s="229"/>
      <c r="B223" s="244"/>
      <c r="C223" s="244"/>
      <c r="D223" s="229"/>
      <c r="E223" s="230"/>
      <c r="F223" s="229"/>
      <c r="G223" s="254"/>
    </row>
    <row r="224" spans="1:7">
      <c r="A224" s="229"/>
      <c r="B224" s="244"/>
      <c r="C224" s="244"/>
      <c r="D224" s="229"/>
      <c r="E224" s="230"/>
      <c r="F224" s="229"/>
      <c r="G224" s="254"/>
    </row>
    <row r="225" spans="1:9">
      <c r="A225" s="229"/>
      <c r="B225" s="244"/>
      <c r="C225" s="244"/>
      <c r="D225" s="229"/>
      <c r="E225" s="230"/>
      <c r="F225" s="229"/>
      <c r="G225" s="254"/>
    </row>
    <row r="226" spans="1:9">
      <c r="A226" s="229"/>
      <c r="B226" s="244"/>
      <c r="C226" s="244"/>
      <c r="D226" s="229"/>
      <c r="E226" s="230"/>
      <c r="F226" s="229"/>
      <c r="G226" s="254"/>
      <c r="I226" s="245"/>
    </row>
    <row r="227" spans="1:9">
      <c r="A227" s="229"/>
      <c r="B227" s="244"/>
      <c r="C227" s="244"/>
      <c r="D227" s="229"/>
      <c r="E227" s="230"/>
      <c r="F227" s="229"/>
      <c r="G227" s="254"/>
    </row>
    <row r="228" spans="1:9">
      <c r="A228" s="229"/>
      <c r="B228" s="244"/>
      <c r="C228" s="244"/>
      <c r="D228" s="229"/>
      <c r="E228" s="230"/>
      <c r="F228" s="229"/>
      <c r="G228" s="254"/>
    </row>
    <row r="229" spans="1:9">
      <c r="A229" s="229"/>
      <c r="B229" s="244"/>
      <c r="C229" s="244"/>
      <c r="D229" s="229"/>
      <c r="E229" s="230"/>
      <c r="F229" s="229"/>
      <c r="G229" s="254"/>
    </row>
    <row r="230" spans="1:9">
      <c r="A230" s="229"/>
      <c r="B230" s="244"/>
      <c r="C230" s="244"/>
      <c r="D230" s="229"/>
      <c r="E230" s="230"/>
      <c r="F230" s="229"/>
      <c r="G230" s="254"/>
    </row>
    <row r="231" spans="1:9">
      <c r="A231" s="229"/>
      <c r="B231" s="244"/>
      <c r="C231" s="244"/>
      <c r="D231" s="229"/>
      <c r="E231" s="230"/>
      <c r="F231" s="229"/>
      <c r="G231" s="254"/>
    </row>
    <row r="232" spans="1:9">
      <c r="A232" s="229"/>
      <c r="B232" s="244"/>
      <c r="C232" s="244"/>
      <c r="D232" s="229"/>
      <c r="E232" s="230"/>
      <c r="F232" s="229"/>
      <c r="G232" s="254"/>
    </row>
    <row r="233" spans="1:9">
      <c r="A233" s="229"/>
      <c r="B233" s="244"/>
      <c r="C233" s="244"/>
      <c r="D233" s="229"/>
      <c r="E233" s="230"/>
      <c r="F233" s="229"/>
      <c r="G233" s="254"/>
    </row>
    <row r="234" spans="1:9">
      <c r="A234" s="229"/>
      <c r="B234" s="244"/>
      <c r="C234" s="244"/>
      <c r="D234" s="229"/>
      <c r="E234" s="230"/>
      <c r="F234" s="229"/>
      <c r="G234" s="254"/>
    </row>
    <row r="235" spans="1:9">
      <c r="A235" s="229"/>
      <c r="B235" s="244"/>
      <c r="C235" s="244"/>
      <c r="D235" s="229"/>
      <c r="E235" s="230"/>
      <c r="F235" s="229"/>
      <c r="G235" s="254"/>
    </row>
    <row r="236" spans="1:9">
      <c r="A236" s="229"/>
      <c r="B236" s="244"/>
      <c r="C236" s="244"/>
      <c r="D236" s="229"/>
      <c r="E236" s="230"/>
      <c r="F236" s="229"/>
      <c r="G236" s="254"/>
    </row>
    <row r="237" spans="1:9">
      <c r="A237" s="229"/>
      <c r="B237" s="244"/>
      <c r="C237" s="244"/>
      <c r="D237" s="229"/>
      <c r="E237" s="230"/>
      <c r="F237" s="229"/>
      <c r="G237" s="254"/>
    </row>
    <row r="238" spans="1:9">
      <c r="A238" s="229"/>
      <c r="B238" s="244"/>
      <c r="C238" s="244"/>
      <c r="D238" s="229"/>
      <c r="E238" s="230"/>
      <c r="F238" s="229"/>
      <c r="G238" s="254"/>
    </row>
    <row r="239" spans="1:9">
      <c r="A239" s="229"/>
      <c r="B239" s="244"/>
      <c r="C239" s="244"/>
      <c r="D239" s="229"/>
      <c r="E239" s="230"/>
      <c r="F239" s="229"/>
      <c r="G239" s="254"/>
    </row>
    <row r="240" spans="1:9">
      <c r="A240" s="229"/>
      <c r="B240" s="244"/>
      <c r="C240" s="244"/>
      <c r="D240" s="229"/>
      <c r="E240" s="230"/>
      <c r="F240" s="229"/>
      <c r="G240" s="254"/>
    </row>
    <row r="241" spans="1:7">
      <c r="A241" s="229"/>
      <c r="B241" s="244"/>
      <c r="C241" s="244"/>
      <c r="D241" s="229"/>
      <c r="E241" s="230"/>
      <c r="F241" s="229"/>
      <c r="G241" s="254"/>
    </row>
    <row r="242" spans="1:7">
      <c r="A242" s="229"/>
      <c r="B242" s="244"/>
      <c r="C242" s="244"/>
      <c r="D242" s="229"/>
      <c r="E242" s="230"/>
      <c r="F242" s="229"/>
      <c r="G242" s="254"/>
    </row>
    <row r="243" spans="1:7">
      <c r="A243" s="229"/>
      <c r="B243" s="244"/>
      <c r="C243" s="244"/>
      <c r="D243" s="229"/>
      <c r="E243" s="230"/>
      <c r="F243" s="229"/>
      <c r="G243" s="254"/>
    </row>
    <row r="244" spans="1:7">
      <c r="A244" s="229"/>
      <c r="B244" s="244"/>
      <c r="C244" s="244"/>
      <c r="D244" s="229"/>
      <c r="E244" s="230"/>
      <c r="F244" s="229"/>
      <c r="G244" s="254"/>
    </row>
    <row r="245" spans="1:7">
      <c r="A245" s="229"/>
      <c r="B245" s="244"/>
      <c r="C245" s="244"/>
      <c r="D245" s="229"/>
      <c r="E245" s="230"/>
      <c r="F245" s="229"/>
      <c r="G245" s="254"/>
    </row>
    <row r="246" spans="1:7">
      <c r="A246" s="229"/>
      <c r="B246" s="244"/>
      <c r="C246" s="244"/>
      <c r="D246" s="229"/>
      <c r="E246" s="230"/>
      <c r="F246" s="229"/>
      <c r="G246" s="254"/>
    </row>
    <row r="247" spans="1:7">
      <c r="A247" s="229"/>
      <c r="B247" s="244"/>
      <c r="C247" s="244"/>
      <c r="D247" s="229"/>
      <c r="E247" s="230"/>
      <c r="F247" s="229"/>
      <c r="G247" s="254"/>
    </row>
    <row r="248" spans="1:7">
      <c r="A248" s="229"/>
      <c r="B248" s="244"/>
      <c r="C248" s="244"/>
      <c r="D248" s="229"/>
      <c r="E248" s="230"/>
      <c r="F248" s="229"/>
      <c r="G248" s="254"/>
    </row>
    <row r="249" spans="1:7">
      <c r="A249" s="229"/>
      <c r="B249" s="244"/>
      <c r="C249" s="244"/>
      <c r="D249" s="229"/>
      <c r="E249" s="230"/>
      <c r="F249" s="229"/>
      <c r="G249" s="254"/>
    </row>
    <row r="250" spans="1:7">
      <c r="A250" s="229"/>
      <c r="B250" s="244"/>
      <c r="C250" s="244"/>
      <c r="D250" s="229"/>
      <c r="E250" s="230"/>
      <c r="F250" s="229"/>
      <c r="G250" s="254"/>
    </row>
    <row r="251" spans="1:7">
      <c r="A251" s="229"/>
      <c r="B251" s="244"/>
      <c r="C251" s="244"/>
      <c r="D251" s="229"/>
      <c r="E251" s="230"/>
      <c r="F251" s="229"/>
      <c r="G251" s="254"/>
    </row>
    <row r="252" spans="1:7">
      <c r="A252" s="229"/>
      <c r="B252" s="244"/>
      <c r="C252" s="244"/>
      <c r="D252" s="229"/>
      <c r="E252" s="230"/>
      <c r="F252" s="229"/>
      <c r="G252" s="254"/>
    </row>
    <row r="253" spans="1:7">
      <c r="A253" s="229"/>
      <c r="B253" s="244"/>
      <c r="C253" s="244"/>
      <c r="D253" s="229"/>
      <c r="E253" s="230"/>
      <c r="F253" s="229"/>
      <c r="G253" s="254"/>
    </row>
    <row r="254" spans="1:7">
      <c r="A254" s="229"/>
      <c r="B254" s="244"/>
      <c r="C254" s="244"/>
      <c r="D254" s="229"/>
      <c r="E254" s="230"/>
      <c r="F254" s="229"/>
      <c r="G254" s="254"/>
    </row>
    <row r="255" spans="1:7">
      <c r="A255" s="229"/>
      <c r="B255" s="244"/>
      <c r="C255" s="244"/>
      <c r="D255" s="229"/>
      <c r="E255" s="230"/>
      <c r="F255" s="229"/>
      <c r="G255" s="254"/>
    </row>
    <row r="256" spans="1:7">
      <c r="A256" s="229"/>
      <c r="B256" s="244"/>
      <c r="C256" s="244"/>
      <c r="D256" s="229"/>
      <c r="E256" s="230"/>
      <c r="F256" s="229"/>
      <c r="G256" s="254"/>
    </row>
    <row r="257" spans="1:7">
      <c r="A257" s="229"/>
      <c r="B257" s="244"/>
      <c r="C257" s="244"/>
      <c r="D257" s="229"/>
      <c r="E257" s="230"/>
      <c r="F257" s="229"/>
      <c r="G257" s="254"/>
    </row>
    <row r="258" spans="1:7">
      <c r="A258" s="229"/>
      <c r="B258" s="244"/>
      <c r="C258" s="244"/>
      <c r="D258" s="229"/>
      <c r="E258" s="230"/>
      <c r="F258" s="229"/>
      <c r="G258" s="254"/>
    </row>
    <row r="259" spans="1:7">
      <c r="A259" s="229"/>
      <c r="B259" s="244"/>
      <c r="C259" s="244"/>
      <c r="D259" s="229"/>
      <c r="E259" s="230"/>
      <c r="F259" s="229"/>
      <c r="G259" s="254"/>
    </row>
    <row r="260" spans="1:7">
      <c r="A260" s="229"/>
      <c r="B260" s="244"/>
      <c r="C260" s="244"/>
      <c r="D260" s="229"/>
      <c r="E260" s="230"/>
      <c r="F260" s="229"/>
      <c r="G260" s="254"/>
    </row>
    <row r="261" spans="1:7">
      <c r="A261" s="229"/>
      <c r="B261" s="244"/>
      <c r="C261" s="244"/>
      <c r="D261" s="229"/>
      <c r="E261" s="230"/>
      <c r="F261" s="229"/>
      <c r="G261" s="254"/>
    </row>
    <row r="262" spans="1:7">
      <c r="A262" s="229"/>
      <c r="B262" s="244"/>
      <c r="C262" s="244"/>
      <c r="D262" s="229"/>
      <c r="E262" s="230"/>
      <c r="F262" s="229"/>
      <c r="G262" s="254"/>
    </row>
    <row r="263" spans="1:7">
      <c r="A263" s="229"/>
      <c r="B263" s="244"/>
      <c r="C263" s="244"/>
      <c r="D263" s="229"/>
      <c r="E263" s="230"/>
      <c r="F263" s="229"/>
      <c r="G263" s="254"/>
    </row>
    <row r="264" spans="1:7">
      <c r="A264" s="229"/>
      <c r="B264" s="244"/>
      <c r="C264" s="244"/>
      <c r="D264" s="229"/>
      <c r="E264" s="230"/>
      <c r="F264" s="229"/>
      <c r="G264" s="254"/>
    </row>
    <row r="265" spans="1:7">
      <c r="A265" s="229"/>
      <c r="B265" s="244"/>
      <c r="C265" s="244"/>
      <c r="D265" s="229"/>
      <c r="E265" s="230"/>
      <c r="F265" s="229"/>
      <c r="G265" s="254"/>
    </row>
    <row r="266" spans="1:7">
      <c r="A266" s="229"/>
      <c r="B266" s="244"/>
      <c r="C266" s="244"/>
      <c r="D266" s="229"/>
      <c r="E266" s="230"/>
      <c r="F266" s="229"/>
      <c r="G266" s="254"/>
    </row>
    <row r="267" spans="1:7">
      <c r="A267" s="229"/>
      <c r="B267" s="244"/>
      <c r="C267" s="244"/>
      <c r="D267" s="229"/>
      <c r="E267" s="230"/>
      <c r="F267" s="229"/>
      <c r="G267" s="254"/>
    </row>
    <row r="268" spans="1:7">
      <c r="A268" s="229"/>
      <c r="B268" s="244"/>
      <c r="C268" s="244"/>
      <c r="D268" s="229"/>
      <c r="E268" s="230"/>
      <c r="F268" s="229"/>
      <c r="G268" s="254"/>
    </row>
    <row r="269" spans="1:7">
      <c r="A269" s="229"/>
      <c r="B269" s="244"/>
      <c r="C269" s="244"/>
      <c r="D269" s="229"/>
      <c r="E269" s="230"/>
      <c r="F269" s="229"/>
      <c r="G269" s="254"/>
    </row>
    <row r="270" spans="1:7">
      <c r="A270" s="229"/>
      <c r="B270" s="244"/>
      <c r="C270" s="244"/>
      <c r="D270" s="229"/>
      <c r="E270" s="230"/>
      <c r="F270" s="229"/>
      <c r="G270" s="254"/>
    </row>
    <row r="271" spans="1:7">
      <c r="A271" s="229"/>
      <c r="B271" s="244"/>
      <c r="C271" s="244"/>
      <c r="D271" s="229"/>
      <c r="E271" s="230"/>
      <c r="F271" s="229"/>
      <c r="G271" s="254"/>
    </row>
    <row r="272" spans="1:7">
      <c r="A272" s="229"/>
      <c r="B272" s="244"/>
      <c r="C272" s="244"/>
      <c r="D272" s="229"/>
      <c r="E272" s="230"/>
      <c r="F272" s="229"/>
      <c r="G272" s="254"/>
    </row>
    <row r="273" spans="1:7">
      <c r="A273" s="229"/>
      <c r="B273" s="244"/>
      <c r="C273" s="244"/>
      <c r="D273" s="229"/>
      <c r="E273" s="230"/>
      <c r="F273" s="229"/>
      <c r="G273" s="254"/>
    </row>
    <row r="274" spans="1:7">
      <c r="A274" s="229"/>
      <c r="B274" s="244"/>
      <c r="C274" s="244"/>
      <c r="D274" s="229"/>
      <c r="E274" s="230"/>
      <c r="F274" s="229"/>
      <c r="G274" s="254"/>
    </row>
    <row r="275" spans="1:7">
      <c r="A275" s="229"/>
      <c r="B275" s="244"/>
      <c r="C275" s="244"/>
      <c r="D275" s="229"/>
      <c r="E275" s="230"/>
      <c r="F275" s="229"/>
      <c r="G275" s="254"/>
    </row>
    <row r="276" spans="1:7">
      <c r="A276" s="229"/>
      <c r="B276" s="244"/>
      <c r="C276" s="244"/>
      <c r="D276" s="229"/>
      <c r="E276" s="230"/>
      <c r="F276" s="229"/>
      <c r="G276" s="254"/>
    </row>
    <row r="277" spans="1:7">
      <c r="A277" s="229"/>
      <c r="B277" s="244"/>
      <c r="C277" s="244"/>
      <c r="D277" s="229"/>
      <c r="E277" s="230"/>
      <c r="F277" s="229"/>
      <c r="G277" s="254"/>
    </row>
    <row r="278" spans="1:7">
      <c r="A278" s="229"/>
      <c r="B278" s="244"/>
      <c r="C278" s="244"/>
      <c r="D278" s="229"/>
      <c r="E278" s="230"/>
      <c r="F278" s="229"/>
      <c r="G278" s="254"/>
    </row>
    <row r="279" spans="1:7">
      <c r="A279" s="229"/>
      <c r="B279" s="244"/>
      <c r="C279" s="244"/>
      <c r="D279" s="229"/>
      <c r="E279" s="230"/>
      <c r="F279" s="229"/>
      <c r="G279" s="254"/>
    </row>
    <row r="280" spans="1:7">
      <c r="A280" s="229"/>
      <c r="B280" s="244"/>
      <c r="C280" s="244"/>
      <c r="D280" s="229"/>
      <c r="E280" s="230"/>
      <c r="F280" s="229"/>
      <c r="G280" s="254"/>
    </row>
    <row r="281" spans="1:7">
      <c r="A281" s="229"/>
      <c r="B281" s="244"/>
      <c r="C281" s="244"/>
      <c r="D281" s="229"/>
      <c r="E281" s="230"/>
      <c r="F281" s="229"/>
      <c r="G281" s="254"/>
    </row>
    <row r="282" spans="1:7">
      <c r="A282" s="229"/>
      <c r="B282" s="244"/>
      <c r="C282" s="244"/>
      <c r="D282" s="229"/>
      <c r="E282" s="230"/>
      <c r="F282" s="229"/>
      <c r="G282" s="254"/>
    </row>
    <row r="283" spans="1:7">
      <c r="A283" s="229"/>
      <c r="B283" s="244"/>
      <c r="C283" s="244"/>
      <c r="D283" s="229"/>
      <c r="E283" s="230"/>
      <c r="F283" s="229"/>
      <c r="G283" s="254"/>
    </row>
    <row r="284" spans="1:7">
      <c r="A284" s="229"/>
      <c r="B284" s="244"/>
      <c r="C284" s="244"/>
      <c r="D284" s="229"/>
      <c r="E284" s="230"/>
      <c r="F284" s="229"/>
      <c r="G284" s="254"/>
    </row>
    <row r="285" spans="1:7">
      <c r="A285" s="229"/>
      <c r="B285" s="244"/>
      <c r="C285" s="244"/>
      <c r="D285" s="229"/>
      <c r="E285" s="230"/>
      <c r="F285" s="229"/>
      <c r="G285" s="254"/>
    </row>
    <row r="286" spans="1:7">
      <c r="A286" s="229"/>
      <c r="B286" s="244"/>
      <c r="C286" s="244"/>
      <c r="D286" s="229"/>
      <c r="E286" s="230"/>
      <c r="F286" s="229"/>
      <c r="G286" s="254"/>
    </row>
    <row r="287" spans="1:7">
      <c r="A287" s="229"/>
      <c r="B287" s="244"/>
      <c r="C287" s="244"/>
      <c r="D287" s="229"/>
      <c r="E287" s="230"/>
      <c r="F287" s="229"/>
      <c r="G287" s="254"/>
    </row>
    <row r="288" spans="1:7">
      <c r="A288" s="229"/>
      <c r="B288" s="244"/>
      <c r="C288" s="245"/>
      <c r="D288" s="229"/>
      <c r="E288" s="229"/>
      <c r="F288" s="229"/>
      <c r="G288" s="229"/>
    </row>
    <row r="289" spans="1:7">
      <c r="A289" s="229"/>
      <c r="B289" s="244"/>
      <c r="C289" s="244"/>
      <c r="D289" s="229"/>
      <c r="E289" s="230"/>
      <c r="F289" s="229"/>
      <c r="G289" s="254"/>
    </row>
    <row r="290" spans="1:7">
      <c r="A290" s="229"/>
      <c r="B290" s="244"/>
      <c r="C290" s="244"/>
      <c r="D290" s="229"/>
      <c r="E290" s="230"/>
      <c r="F290" s="229"/>
      <c r="G290" s="254"/>
    </row>
    <row r="291" spans="1:7">
      <c r="A291" s="229"/>
      <c r="B291" s="244"/>
      <c r="C291" s="245"/>
      <c r="D291" s="229"/>
      <c r="E291" s="229"/>
      <c r="F291" s="229"/>
      <c r="G291" s="229"/>
    </row>
    <row r="292" spans="1:7">
      <c r="A292" s="229"/>
      <c r="B292" s="244"/>
      <c r="C292" s="244"/>
      <c r="D292" s="229"/>
      <c r="E292" s="230"/>
      <c r="F292" s="229"/>
      <c r="G292" s="254"/>
    </row>
    <row r="293" spans="1:7">
      <c r="A293" s="229"/>
      <c r="B293" s="244"/>
      <c r="C293" s="244"/>
      <c r="D293" s="229"/>
      <c r="E293" s="230"/>
      <c r="F293" s="229"/>
      <c r="G293" s="254"/>
    </row>
    <row r="294" spans="1:7">
      <c r="A294" s="229"/>
      <c r="B294" s="244"/>
      <c r="C294" s="244"/>
      <c r="D294" s="229"/>
      <c r="E294" s="230"/>
      <c r="F294" s="229"/>
      <c r="G294" s="254"/>
    </row>
    <row r="295" spans="1:7">
      <c r="A295" s="229"/>
      <c r="B295" s="244"/>
      <c r="C295" s="244"/>
      <c r="D295" s="229"/>
      <c r="E295" s="230"/>
      <c r="F295" s="229"/>
      <c r="G295" s="254"/>
    </row>
    <row r="296" spans="1:7">
      <c r="A296" s="229"/>
      <c r="B296" s="244"/>
      <c r="C296" s="244"/>
      <c r="D296" s="229"/>
      <c r="E296" s="230"/>
      <c r="F296" s="229"/>
      <c r="G296" s="254"/>
    </row>
    <row r="297" spans="1:7">
      <c r="A297" s="229"/>
      <c r="B297" s="244"/>
      <c r="C297" s="244"/>
      <c r="D297" s="229"/>
      <c r="E297" s="230"/>
      <c r="F297" s="229"/>
      <c r="G297" s="254"/>
    </row>
    <row r="298" spans="1:7">
      <c r="A298" s="229"/>
      <c r="B298" s="244"/>
      <c r="C298" s="244"/>
      <c r="D298" s="229"/>
      <c r="E298" s="230"/>
      <c r="F298" s="229"/>
      <c r="G298" s="254"/>
    </row>
    <row r="299" spans="1:7">
      <c r="A299" s="229"/>
      <c r="B299" s="244"/>
      <c r="C299" s="244"/>
      <c r="D299" s="229"/>
      <c r="E299" s="230"/>
      <c r="F299" s="229"/>
      <c r="G299" s="254"/>
    </row>
    <row r="300" spans="1:7">
      <c r="A300" s="229"/>
      <c r="B300" s="244"/>
      <c r="C300" s="244"/>
      <c r="D300" s="229"/>
      <c r="E300" s="230"/>
      <c r="F300" s="229"/>
      <c r="G300" s="254"/>
    </row>
    <row r="301" spans="1:7">
      <c r="A301" s="229"/>
      <c r="B301" s="244"/>
      <c r="C301" s="244"/>
      <c r="D301" s="229"/>
      <c r="E301" s="230"/>
      <c r="F301" s="229"/>
      <c r="G301" s="254"/>
    </row>
    <row r="302" spans="1:7">
      <c r="A302" s="229"/>
      <c r="B302" s="244"/>
      <c r="C302" s="244"/>
      <c r="D302" s="229"/>
      <c r="E302" s="230"/>
      <c r="F302" s="229"/>
      <c r="G302" s="254"/>
    </row>
    <row r="303" spans="1:7">
      <c r="A303" s="229"/>
      <c r="B303" s="244"/>
      <c r="C303" s="244"/>
      <c r="D303" s="229"/>
      <c r="E303" s="230"/>
      <c r="F303" s="229"/>
      <c r="G303" s="254"/>
    </row>
    <row r="304" spans="1:7">
      <c r="A304" s="229"/>
      <c r="B304" s="244"/>
      <c r="C304" s="244"/>
      <c r="D304" s="229"/>
      <c r="E304" s="230"/>
      <c r="F304" s="229"/>
      <c r="G304" s="254"/>
    </row>
    <row r="305" spans="1:7">
      <c r="A305" s="229"/>
      <c r="B305" s="244"/>
      <c r="C305" s="244"/>
      <c r="D305" s="229"/>
      <c r="E305" s="230"/>
      <c r="F305" s="229"/>
      <c r="G305" s="254"/>
    </row>
    <row r="306" spans="1:7">
      <c r="A306" s="229"/>
      <c r="B306" s="244"/>
      <c r="C306" s="244"/>
      <c r="D306" s="229"/>
      <c r="E306" s="230"/>
      <c r="F306" s="229"/>
      <c r="G306" s="254"/>
    </row>
    <row r="307" spans="1:7">
      <c r="A307" s="229"/>
      <c r="B307" s="244"/>
      <c r="C307" s="244"/>
      <c r="D307" s="229"/>
      <c r="E307" s="230"/>
      <c r="F307" s="229"/>
      <c r="G307" s="254"/>
    </row>
    <row r="308" spans="1:7">
      <c r="A308" s="229"/>
      <c r="B308" s="244"/>
      <c r="C308" s="244"/>
      <c r="D308" s="229"/>
      <c r="E308" s="230"/>
      <c r="F308" s="229"/>
      <c r="G308" s="254"/>
    </row>
    <row r="309" spans="1:7">
      <c r="A309" s="229"/>
      <c r="B309" s="244"/>
      <c r="C309" s="244"/>
      <c r="D309" s="229"/>
      <c r="E309" s="230"/>
      <c r="F309" s="229"/>
      <c r="G309" s="254"/>
    </row>
    <row r="310" spans="1:7">
      <c r="A310" s="229"/>
      <c r="B310" s="244"/>
      <c r="C310" s="244"/>
      <c r="D310" s="229"/>
      <c r="E310" s="230"/>
      <c r="F310" s="229"/>
      <c r="G310" s="254"/>
    </row>
    <row r="311" spans="1:7">
      <c r="A311" s="229"/>
      <c r="B311" s="244"/>
      <c r="C311" s="244"/>
      <c r="D311" s="229"/>
      <c r="E311" s="230"/>
      <c r="F311" s="229"/>
      <c r="G311" s="254"/>
    </row>
    <row r="312" spans="1:7">
      <c r="A312" s="229"/>
      <c r="B312" s="244"/>
      <c r="C312" s="244"/>
      <c r="D312" s="229"/>
      <c r="E312" s="230"/>
      <c r="F312" s="229"/>
      <c r="G312" s="254"/>
    </row>
    <row r="313" spans="1:7">
      <c r="A313" s="229"/>
      <c r="B313" s="244"/>
      <c r="C313" s="244"/>
      <c r="D313" s="229"/>
      <c r="E313" s="230"/>
      <c r="F313" s="229"/>
      <c r="G313" s="254"/>
    </row>
    <row r="314" spans="1:7">
      <c r="A314" s="229"/>
      <c r="B314" s="244"/>
      <c r="C314" s="244"/>
      <c r="D314" s="229"/>
      <c r="E314" s="230"/>
      <c r="F314" s="229"/>
      <c r="G314" s="254"/>
    </row>
    <row r="315" spans="1:7">
      <c r="A315" s="229"/>
      <c r="B315" s="244"/>
      <c r="C315" s="244"/>
      <c r="D315" s="229"/>
      <c r="E315" s="230"/>
      <c r="F315" s="229"/>
      <c r="G315" s="254"/>
    </row>
    <row r="316" spans="1:7">
      <c r="A316" s="229"/>
      <c r="B316" s="244"/>
      <c r="C316" s="244"/>
      <c r="D316" s="229"/>
      <c r="E316" s="230"/>
      <c r="F316" s="229"/>
      <c r="G316" s="254"/>
    </row>
    <row r="317" spans="1:7">
      <c r="A317" s="229"/>
      <c r="B317" s="244"/>
      <c r="C317" s="244"/>
      <c r="D317" s="229"/>
      <c r="E317" s="230"/>
      <c r="F317" s="229"/>
      <c r="G317" s="254"/>
    </row>
    <row r="318" spans="1:7">
      <c r="A318" s="229"/>
      <c r="B318" s="244"/>
      <c r="C318" s="244"/>
      <c r="D318" s="229"/>
      <c r="E318" s="230"/>
      <c r="F318" s="229"/>
      <c r="G318" s="254"/>
    </row>
    <row r="319" spans="1:7">
      <c r="A319" s="229"/>
      <c r="B319" s="244"/>
      <c r="C319" s="244"/>
      <c r="D319" s="229"/>
      <c r="E319" s="230"/>
      <c r="F319" s="229"/>
      <c r="G319" s="254"/>
    </row>
    <row r="320" spans="1:7">
      <c r="A320" s="229"/>
      <c r="B320" s="244"/>
      <c r="C320" s="244"/>
      <c r="D320" s="229"/>
      <c r="E320" s="230"/>
      <c r="F320" s="229"/>
      <c r="G320" s="254"/>
    </row>
    <row r="321" spans="1:7">
      <c r="A321" s="229"/>
      <c r="B321" s="244"/>
      <c r="C321" s="244"/>
      <c r="D321" s="229"/>
      <c r="E321" s="230"/>
      <c r="F321" s="229"/>
      <c r="G321" s="254"/>
    </row>
    <row r="322" spans="1:7">
      <c r="A322" s="229"/>
      <c r="B322" s="244"/>
      <c r="C322" s="244"/>
      <c r="D322" s="229"/>
      <c r="E322" s="230"/>
      <c r="F322" s="229"/>
      <c r="G322" s="254"/>
    </row>
    <row r="323" spans="1:7">
      <c r="A323" s="229"/>
      <c r="B323" s="244"/>
      <c r="C323" s="244"/>
      <c r="D323" s="229"/>
      <c r="E323" s="230"/>
      <c r="F323" s="229"/>
      <c r="G323" s="254"/>
    </row>
    <row r="324" spans="1:7">
      <c r="A324" s="229"/>
      <c r="B324" s="244"/>
      <c r="C324" s="244"/>
      <c r="D324" s="229"/>
      <c r="E324" s="230"/>
      <c r="F324" s="229"/>
      <c r="G324" s="254"/>
    </row>
    <row r="325" spans="1:7">
      <c r="A325" s="229"/>
      <c r="B325" s="244"/>
      <c r="C325" s="244"/>
      <c r="D325" s="229"/>
      <c r="E325" s="230"/>
      <c r="F325" s="229"/>
      <c r="G325" s="254"/>
    </row>
    <row r="326" spans="1:7">
      <c r="A326" s="229"/>
      <c r="B326" s="244"/>
      <c r="C326" s="244"/>
      <c r="D326" s="229"/>
      <c r="E326" s="230"/>
      <c r="F326" s="229"/>
      <c r="G326" s="254"/>
    </row>
    <row r="327" spans="1:7">
      <c r="A327" s="229"/>
      <c r="B327" s="244"/>
      <c r="C327" s="244"/>
      <c r="D327" s="229"/>
      <c r="E327" s="230"/>
      <c r="F327" s="229"/>
      <c r="G327" s="254"/>
    </row>
    <row r="328" spans="1:7">
      <c r="A328" s="229"/>
      <c r="B328" s="244"/>
      <c r="C328" s="244"/>
      <c r="D328" s="229"/>
      <c r="E328" s="230"/>
      <c r="F328" s="229"/>
      <c r="G328" s="254"/>
    </row>
    <row r="329" spans="1:7">
      <c r="A329" s="229"/>
      <c r="B329" s="244"/>
      <c r="C329" s="244"/>
      <c r="D329" s="229"/>
      <c r="E329" s="230"/>
      <c r="F329" s="229"/>
      <c r="G329" s="254"/>
    </row>
    <row r="330" spans="1:7">
      <c r="A330" s="229"/>
      <c r="B330" s="244"/>
      <c r="C330" s="244"/>
      <c r="D330" s="229"/>
      <c r="E330" s="230"/>
      <c r="F330" s="229"/>
      <c r="G330" s="254"/>
    </row>
    <row r="331" spans="1:7">
      <c r="A331" s="229"/>
      <c r="B331" s="244"/>
      <c r="C331" s="244"/>
      <c r="D331" s="229"/>
      <c r="E331" s="230"/>
      <c r="F331" s="229"/>
      <c r="G331" s="254"/>
    </row>
    <row r="332" spans="1:7">
      <c r="A332" s="229"/>
      <c r="B332" s="244"/>
      <c r="C332" s="244"/>
      <c r="D332" s="229"/>
      <c r="E332" s="230"/>
      <c r="F332" s="229"/>
      <c r="G332" s="254"/>
    </row>
    <row r="333" spans="1:7">
      <c r="A333" s="229"/>
      <c r="B333" s="244"/>
      <c r="C333" s="244"/>
      <c r="D333" s="229"/>
      <c r="E333" s="230"/>
      <c r="F333" s="229"/>
      <c r="G333" s="254"/>
    </row>
    <row r="334" spans="1:7">
      <c r="A334" s="229"/>
      <c r="B334" s="244"/>
      <c r="C334" s="244"/>
      <c r="D334" s="229"/>
      <c r="E334" s="230"/>
      <c r="F334" s="229"/>
      <c r="G334" s="254"/>
    </row>
    <row r="335" spans="1:7">
      <c r="A335" s="229"/>
      <c r="B335" s="244"/>
      <c r="C335" s="245"/>
      <c r="D335" s="229"/>
      <c r="E335" s="229"/>
      <c r="F335" s="229"/>
      <c r="G335" s="229"/>
    </row>
    <row r="336" spans="1:7">
      <c r="A336" s="229"/>
      <c r="B336" s="244"/>
      <c r="C336" s="244"/>
      <c r="D336" s="229"/>
      <c r="E336" s="230"/>
      <c r="F336" s="229"/>
      <c r="G336" s="254"/>
    </row>
    <row r="337" spans="1:7">
      <c r="A337" s="229"/>
      <c r="B337" s="244"/>
      <c r="C337" s="244"/>
      <c r="D337" s="229"/>
      <c r="E337" s="230"/>
      <c r="F337" s="229"/>
      <c r="G337" s="255"/>
    </row>
    <row r="338" spans="1:7">
      <c r="A338" s="229"/>
      <c r="B338" s="244"/>
      <c r="C338" s="245"/>
      <c r="D338" s="229"/>
      <c r="E338" s="229"/>
      <c r="F338" s="229"/>
      <c r="G338" s="229"/>
    </row>
    <row r="339" spans="1:7">
      <c r="A339" s="229"/>
      <c r="B339" s="244"/>
      <c r="C339" s="244"/>
      <c r="D339" s="229"/>
      <c r="E339" s="230"/>
      <c r="F339" s="229"/>
      <c r="G339" s="254"/>
    </row>
    <row r="340" spans="1:7">
      <c r="A340" s="229"/>
      <c r="B340" s="244"/>
      <c r="C340" s="244"/>
      <c r="D340" s="229"/>
      <c r="E340" s="230"/>
      <c r="F340" s="229"/>
      <c r="G340" s="254"/>
    </row>
    <row r="341" spans="1:7">
      <c r="A341" s="229"/>
      <c r="B341" s="244"/>
      <c r="C341" s="244"/>
      <c r="D341" s="229"/>
      <c r="E341" s="230"/>
      <c r="F341" s="229"/>
      <c r="G341" s="254"/>
    </row>
    <row r="342" spans="1:7">
      <c r="A342" s="229"/>
      <c r="B342" s="244"/>
      <c r="C342" s="244"/>
      <c r="D342" s="229"/>
      <c r="E342" s="230"/>
      <c r="F342" s="229"/>
      <c r="G342" s="254"/>
    </row>
    <row r="343" spans="1:7">
      <c r="A343" s="229"/>
      <c r="B343" s="244"/>
      <c r="C343" s="245"/>
      <c r="D343" s="229"/>
      <c r="E343" s="229"/>
      <c r="F343" s="229"/>
      <c r="G343" s="229"/>
    </row>
    <row r="344" spans="1:7">
      <c r="A344" s="229"/>
      <c r="B344" s="244"/>
      <c r="C344" s="244"/>
      <c r="D344" s="229"/>
      <c r="E344" s="230"/>
      <c r="F344" s="229"/>
      <c r="G344" s="254"/>
    </row>
    <row r="345" spans="1:7">
      <c r="A345" s="229"/>
      <c r="B345" s="244"/>
      <c r="C345" s="244"/>
      <c r="D345" s="229"/>
      <c r="E345" s="230"/>
      <c r="F345" s="229"/>
      <c r="G345" s="255"/>
    </row>
    <row r="346" spans="1:7">
      <c r="A346" s="229"/>
      <c r="B346" s="244"/>
      <c r="C346" s="245"/>
      <c r="D346" s="229"/>
      <c r="E346" s="229"/>
      <c r="F346" s="229"/>
      <c r="G346" s="229"/>
    </row>
    <row r="347" spans="1:7">
      <c r="A347" s="229"/>
      <c r="B347" s="244"/>
      <c r="C347" s="244"/>
      <c r="D347" s="229"/>
      <c r="E347" s="230"/>
      <c r="F347" s="229"/>
      <c r="G347" s="254"/>
    </row>
    <row r="348" spans="1:7">
      <c r="A348" s="229"/>
      <c r="B348" s="244"/>
      <c r="C348" s="244"/>
      <c r="D348" s="229"/>
      <c r="E348" s="230"/>
      <c r="F348" s="229"/>
      <c r="G348" s="254"/>
    </row>
    <row r="349" spans="1:7">
      <c r="A349" s="229"/>
      <c r="B349" s="244"/>
      <c r="C349" s="244"/>
      <c r="D349" s="229"/>
      <c r="E349" s="230"/>
      <c r="F349" s="229"/>
      <c r="G349" s="254"/>
    </row>
    <row r="350" spans="1:7">
      <c r="A350" s="229"/>
      <c r="B350" s="244"/>
      <c r="C350" s="244"/>
      <c r="D350" s="229"/>
      <c r="E350" s="230"/>
      <c r="F350" s="229"/>
      <c r="G350" s="256"/>
    </row>
    <row r="351" spans="1:7">
      <c r="A351" s="229"/>
      <c r="B351" s="244"/>
      <c r="C351" s="244"/>
      <c r="D351" s="229"/>
      <c r="E351" s="230"/>
      <c r="F351" s="229"/>
      <c r="G351" s="256"/>
    </row>
    <row r="352" spans="1:7">
      <c r="A352" s="229"/>
      <c r="B352" s="244"/>
      <c r="C352" s="244"/>
      <c r="D352" s="229"/>
      <c r="E352" s="230"/>
      <c r="F352" s="229"/>
      <c r="G352" s="256"/>
    </row>
    <row r="353" spans="1:7">
      <c r="A353" s="229"/>
      <c r="B353" s="244"/>
      <c r="C353" s="244"/>
      <c r="D353" s="229"/>
      <c r="E353" s="230"/>
      <c r="F353" s="229"/>
      <c r="G353" s="256"/>
    </row>
    <row r="354" spans="1:7">
      <c r="A354" s="229"/>
      <c r="B354" s="244"/>
      <c r="C354" s="244"/>
      <c r="D354" s="229"/>
      <c r="E354" s="230"/>
      <c r="F354" s="229"/>
      <c r="G354" s="256"/>
    </row>
    <row r="355" spans="1:7">
      <c r="A355" s="229"/>
      <c r="B355" s="244"/>
      <c r="C355" s="244"/>
      <c r="D355" s="229"/>
      <c r="E355" s="230"/>
      <c r="F355" s="229"/>
      <c r="G355" s="256"/>
    </row>
    <row r="356" spans="1:7">
      <c r="A356" s="229"/>
      <c r="B356" s="244"/>
      <c r="C356" s="244"/>
      <c r="D356" s="229"/>
      <c r="E356" s="230"/>
      <c r="F356" s="229"/>
      <c r="G356" s="256"/>
    </row>
    <row r="357" spans="1:7">
      <c r="A357" s="229"/>
      <c r="B357" s="244"/>
      <c r="C357" s="244"/>
      <c r="D357" s="229"/>
      <c r="E357" s="229"/>
      <c r="F357" s="229"/>
      <c r="G357" s="256"/>
    </row>
  </sheetData>
  <mergeCells count="2">
    <mergeCell ref="A6:B6"/>
    <mergeCell ref="A7:H7"/>
  </mergeCells>
  <hyperlinks>
    <hyperlink ref="A6" location="'Список программ'!R1C1" display="Список программ" xr:uid="{00000000-0004-0000-2500-000000000000}"/>
  </hyperlinks>
  <pageMargins left="0.23611111111111099" right="0.196527777777778" top="0.196527777777778" bottom="0.23611111111111099" header="0.51180555555555496" footer="0.51180555555555496"/>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806000"/>
  </sheetPr>
  <dimension ref="A1:I156"/>
  <sheetViews>
    <sheetView zoomScaleNormal="100" workbookViewId="0">
      <pane ySplit="8" topLeftCell="B157" activePane="bottomLeft" state="frozen"/>
      <selection pane="bottomLeft" activeCell="B157" sqref="B157"/>
    </sheetView>
  </sheetViews>
  <sheetFormatPr defaultColWidth="7.5" defaultRowHeight="14.25"/>
  <cols>
    <col min="1" max="1" width="13.75" style="67" customWidth="1"/>
    <col min="2" max="2" width="47.5" customWidth="1"/>
    <col min="3" max="3" width="11.75" customWidth="1"/>
    <col min="4" max="4" width="12.25" customWidth="1"/>
    <col min="5" max="5" width="11.5" customWidth="1"/>
    <col min="6" max="6" width="12" customWidth="1"/>
    <col min="7" max="7" width="9.5" customWidth="1"/>
    <col min="8" max="8" width="9.25" customWidth="1"/>
  </cols>
  <sheetData>
    <row r="1" spans="1:9" ht="15.75" hidden="1" customHeight="1">
      <c r="A1" s="1735" t="s">
        <v>0</v>
      </c>
      <c r="B1" s="1735"/>
      <c r="C1" s="68"/>
      <c r="D1" s="17"/>
      <c r="E1" s="18"/>
      <c r="F1" s="69"/>
      <c r="G1" s="14"/>
      <c r="H1" s="761" t="s">
        <v>105</v>
      </c>
      <c r="I1" s="741"/>
    </row>
    <row r="2" spans="1:9">
      <c r="A2" s="71" t="s">
        <v>1</v>
      </c>
      <c r="B2" s="72"/>
      <c r="C2" s="58"/>
      <c r="D2" s="24"/>
      <c r="E2" s="25"/>
      <c r="F2" s="73"/>
      <c r="G2" s="759" t="s">
        <v>105</v>
      </c>
      <c r="H2" s="760">
        <v>0</v>
      </c>
    </row>
    <row r="3" spans="1:9">
      <c r="A3" s="1736" t="s">
        <v>2</v>
      </c>
      <c r="B3" s="1736"/>
      <c r="C3" s="74"/>
      <c r="D3" s="24"/>
      <c r="E3" s="25"/>
      <c r="F3" s="26"/>
      <c r="G3" s="1707" t="s">
        <v>106</v>
      </c>
      <c r="H3" s="498">
        <v>0</v>
      </c>
    </row>
    <row r="4" spans="1:9">
      <c r="A4" s="1736" t="s">
        <v>3</v>
      </c>
      <c r="B4" s="1736"/>
      <c r="C4" s="74"/>
      <c r="D4" s="24"/>
      <c r="E4" s="25"/>
      <c r="F4" s="26"/>
      <c r="G4" s="14"/>
      <c r="H4" s="14"/>
    </row>
    <row r="5" spans="1:9" ht="18">
      <c r="A5" s="71"/>
      <c r="B5" s="75" t="s">
        <v>107</v>
      </c>
      <c r="C5" s="74"/>
      <c r="D5" s="24"/>
      <c r="E5" s="25"/>
      <c r="F5" s="26"/>
      <c r="G5" s="14"/>
      <c r="H5" s="14"/>
    </row>
    <row r="6" spans="1:9">
      <c r="A6" s="1288" t="s">
        <v>108</v>
      </c>
      <c r="B6" s="76"/>
      <c r="C6" s="77"/>
      <c r="D6" s="29"/>
      <c r="E6" s="30"/>
      <c r="F6" s="32"/>
      <c r="G6" s="14"/>
      <c r="H6" s="14"/>
    </row>
    <row r="7" spans="1:9">
      <c r="A7" s="1827" t="s">
        <v>109</v>
      </c>
      <c r="B7" s="1827"/>
      <c r="C7" s="1827"/>
      <c r="D7" s="1827"/>
      <c r="E7" s="1827"/>
      <c r="F7" s="1827"/>
    </row>
    <row r="8" spans="1:9" ht="37.5" customHeight="1">
      <c r="A8" s="2156" t="s">
        <v>110</v>
      </c>
      <c r="B8" s="2157" t="s">
        <v>111</v>
      </c>
      <c r="C8" s="2102" t="s">
        <v>10327</v>
      </c>
      <c r="D8" s="219" t="s">
        <v>10328</v>
      </c>
      <c r="E8" s="2102" t="s">
        <v>574</v>
      </c>
      <c r="F8" s="2102" t="s">
        <v>113</v>
      </c>
      <c r="G8" s="2072" t="s">
        <v>114</v>
      </c>
    </row>
    <row r="9" spans="1:9" ht="15" customHeight="1">
      <c r="A9" s="1844" t="s">
        <v>10329</v>
      </c>
      <c r="B9" s="2234"/>
      <c r="C9" s="2234"/>
      <c r="D9" s="2234"/>
      <c r="E9" s="2234"/>
      <c r="F9" s="2234"/>
      <c r="G9" s="2234"/>
    </row>
    <row r="10" spans="1:9" ht="17.25" customHeight="1">
      <c r="A10" s="429">
        <v>5861301</v>
      </c>
      <c r="B10" s="2235" t="s">
        <v>10330</v>
      </c>
      <c r="C10" s="2236" t="s">
        <v>10331</v>
      </c>
      <c r="D10" s="2236" t="s">
        <v>7700</v>
      </c>
      <c r="E10" s="2237">
        <v>29.05</v>
      </c>
      <c r="F10" s="2078">
        <f>E10*$H$3</f>
        <v>0</v>
      </c>
      <c r="G10" s="2078">
        <f>F10-F10*($I$1)</f>
        <v>0</v>
      </c>
      <c r="I10" s="742"/>
    </row>
    <row r="11" spans="1:9" ht="24.75">
      <c r="A11" s="429">
        <v>5861303</v>
      </c>
      <c r="B11" s="2235" t="s">
        <v>10332</v>
      </c>
      <c r="C11" s="2236" t="s">
        <v>10331</v>
      </c>
      <c r="D11" s="2236" t="s">
        <v>7700</v>
      </c>
      <c r="E11" s="2237">
        <v>29.05</v>
      </c>
      <c r="F11" s="2078">
        <f>E11*$H$3</f>
        <v>0</v>
      </c>
      <c r="G11" s="2078">
        <f>F11-F11*($I$1)</f>
        <v>0</v>
      </c>
      <c r="I11" s="742"/>
    </row>
    <row r="12" spans="1:9" ht="24.75">
      <c r="A12" s="429">
        <v>5861304</v>
      </c>
      <c r="B12" s="2235" t="s">
        <v>10333</v>
      </c>
      <c r="C12" s="2236" t="s">
        <v>10331</v>
      </c>
      <c r="D12" s="2236" t="s">
        <v>7700</v>
      </c>
      <c r="E12" s="2237">
        <v>29.05</v>
      </c>
      <c r="F12" s="2078">
        <f>E12*$H$3</f>
        <v>0</v>
      </c>
      <c r="G12" s="2078">
        <f>F12-F12*($I$1)</f>
        <v>0</v>
      </c>
      <c r="I12" s="742"/>
    </row>
    <row r="13" spans="1:9" ht="13.9" customHeight="1">
      <c r="A13" s="1845" t="s">
        <v>1682</v>
      </c>
      <c r="B13" s="2234"/>
      <c r="C13" s="2234"/>
      <c r="D13" s="2234"/>
      <c r="E13" s="2234"/>
      <c r="F13" s="2234" t="e">
        <f>#REF!*$H$2</f>
        <v>#REF!</v>
      </c>
      <c r="G13" s="2234" t="e">
        <f>F13-F13*($I$1)</f>
        <v>#REF!</v>
      </c>
      <c r="I13" s="743"/>
    </row>
    <row r="14" spans="1:9" ht="24.75">
      <c r="A14" s="429" t="s">
        <v>10334</v>
      </c>
      <c r="B14" s="2238" t="s">
        <v>10335</v>
      </c>
      <c r="C14" s="2239" t="s">
        <v>10336</v>
      </c>
      <c r="D14" s="2239" t="s">
        <v>7717</v>
      </c>
      <c r="E14" s="2237">
        <v>0.74</v>
      </c>
      <c r="F14" s="2078">
        <f>E14*$H$3</f>
        <v>0</v>
      </c>
      <c r="G14" s="2078">
        <f>F14-F14*($I$1)</f>
        <v>0</v>
      </c>
      <c r="I14" s="744"/>
    </row>
    <row r="15" spans="1:9" ht="15" customHeight="1">
      <c r="A15" s="429" t="s">
        <v>10337</v>
      </c>
      <c r="B15" s="2238" t="s">
        <v>10338</v>
      </c>
      <c r="C15" s="2239" t="s">
        <v>10336</v>
      </c>
      <c r="D15" s="2239" t="s">
        <v>10339</v>
      </c>
      <c r="E15" s="2237">
        <v>0.91</v>
      </c>
      <c r="F15" s="2078">
        <f>E15*$H$3</f>
        <v>0</v>
      </c>
      <c r="G15" s="2078">
        <f>F15-F15*($I$1)</f>
        <v>0</v>
      </c>
      <c r="I15" s="744"/>
    </row>
    <row r="16" spans="1:9" ht="24.75">
      <c r="A16" s="429" t="s">
        <v>10340</v>
      </c>
      <c r="B16" s="2240" t="s">
        <v>10338</v>
      </c>
      <c r="C16" s="2241" t="s">
        <v>4462</v>
      </c>
      <c r="D16" s="2241" t="s">
        <v>10341</v>
      </c>
      <c r="E16" s="2237">
        <v>1.22</v>
      </c>
      <c r="F16" s="2078">
        <f>E16*$H$3</f>
        <v>0</v>
      </c>
      <c r="G16" s="2078">
        <f>F16-F16*($I$1)</f>
        <v>0</v>
      </c>
      <c r="I16" s="744"/>
    </row>
    <row r="17" spans="1:9" ht="24.75">
      <c r="A17" s="429" t="s">
        <v>10342</v>
      </c>
      <c r="B17" s="2240" t="s">
        <v>10338</v>
      </c>
      <c r="C17" s="2241" t="s">
        <v>10343</v>
      </c>
      <c r="D17" s="2241" t="s">
        <v>4520</v>
      </c>
      <c r="E17" s="2237">
        <v>1.42</v>
      </c>
      <c r="F17" s="2078">
        <f>E17*$H$3</f>
        <v>0</v>
      </c>
      <c r="G17" s="2078">
        <f>F17-F17*($I$1)</f>
        <v>0</v>
      </c>
      <c r="I17" s="744"/>
    </row>
    <row r="18" spans="1:9" ht="24.75">
      <c r="A18" s="429">
        <v>5847457</v>
      </c>
      <c r="B18" s="2242" t="s">
        <v>10344</v>
      </c>
      <c r="C18" s="2243" t="s">
        <v>10336</v>
      </c>
      <c r="D18" s="2243" t="s">
        <v>4520</v>
      </c>
      <c r="E18" s="2237">
        <v>0.93</v>
      </c>
      <c r="F18" s="2078">
        <f>E18*$H$3</f>
        <v>0</v>
      </c>
      <c r="G18" s="2078">
        <f>F18-F18*($I$1)</f>
        <v>0</v>
      </c>
      <c r="I18" s="744"/>
    </row>
    <row r="19" spans="1:9" ht="24.75">
      <c r="A19" s="429">
        <v>5846457</v>
      </c>
      <c r="B19" s="2242" t="s">
        <v>10344</v>
      </c>
      <c r="C19" s="2243" t="s">
        <v>10345</v>
      </c>
      <c r="D19" s="2243" t="s">
        <v>10346</v>
      </c>
      <c r="E19" s="2237">
        <v>1.22</v>
      </c>
      <c r="F19" s="2078">
        <f>E19*$H$3</f>
        <v>0</v>
      </c>
      <c r="G19" s="2078">
        <f>F19-F19*($I$1)</f>
        <v>0</v>
      </c>
      <c r="I19" s="744"/>
    </row>
    <row r="20" spans="1:9" ht="24.75">
      <c r="A20" s="429">
        <v>5847477</v>
      </c>
      <c r="B20" s="2242" t="s">
        <v>10344</v>
      </c>
      <c r="C20" s="2243" t="s">
        <v>10347</v>
      </c>
      <c r="D20" s="2243" t="s">
        <v>10348</v>
      </c>
      <c r="E20" s="2237">
        <v>1.4</v>
      </c>
      <c r="F20" s="2078">
        <f>E20*$H$3</f>
        <v>0</v>
      </c>
      <c r="G20" s="2078">
        <f>F20-F20*($I$1)</f>
        <v>0</v>
      </c>
      <c r="I20" s="744"/>
    </row>
    <row r="21" spans="1:9" ht="50.25">
      <c r="A21" s="429" t="s">
        <v>10349</v>
      </c>
      <c r="B21" s="2238" t="s">
        <v>10350</v>
      </c>
      <c r="C21" s="2239" t="s">
        <v>10351</v>
      </c>
      <c r="D21" s="2239" t="s">
        <v>4532</v>
      </c>
      <c r="E21" s="2237">
        <v>29.4</v>
      </c>
      <c r="F21" s="2078">
        <f>E21*$H$3</f>
        <v>0</v>
      </c>
      <c r="G21" s="2078">
        <f>F21-F21*($I$1)</f>
        <v>0</v>
      </c>
      <c r="I21" s="745"/>
    </row>
    <row r="22" spans="1:9" ht="50.25">
      <c r="A22" s="429" t="s">
        <v>10352</v>
      </c>
      <c r="B22" s="2238" t="s">
        <v>10350</v>
      </c>
      <c r="C22" s="2239" t="s">
        <v>10353</v>
      </c>
      <c r="D22" s="2239" t="s">
        <v>4532</v>
      </c>
      <c r="E22" s="2237">
        <v>29.4</v>
      </c>
      <c r="F22" s="2078">
        <f>E22*$H$3</f>
        <v>0</v>
      </c>
      <c r="G22" s="2078">
        <f>F22-F22*($I$1)</f>
        <v>0</v>
      </c>
      <c r="I22" s="745"/>
    </row>
    <row r="23" spans="1:9" ht="50.25">
      <c r="A23" s="429" t="s">
        <v>10354</v>
      </c>
      <c r="B23" s="2238" t="s">
        <v>10355</v>
      </c>
      <c r="C23" s="2239" t="s">
        <v>10353</v>
      </c>
      <c r="D23" s="2239" t="s">
        <v>4532</v>
      </c>
      <c r="E23" s="2237">
        <v>38.479999999999997</v>
      </c>
      <c r="F23" s="2078">
        <f>E23*$H$3</f>
        <v>0</v>
      </c>
      <c r="G23" s="2078">
        <f>F23-F23*($I$1)</f>
        <v>0</v>
      </c>
      <c r="I23" s="745"/>
    </row>
    <row r="24" spans="1:9" ht="50.25">
      <c r="A24" s="429" t="s">
        <v>10356</v>
      </c>
      <c r="B24" s="2238" t="s">
        <v>10355</v>
      </c>
      <c r="C24" s="2239" t="s">
        <v>10351</v>
      </c>
      <c r="D24" s="2239" t="s">
        <v>4532</v>
      </c>
      <c r="E24" s="2237">
        <v>38.479999999999997</v>
      </c>
      <c r="F24" s="2078">
        <f>E24*$H$3</f>
        <v>0</v>
      </c>
      <c r="G24" s="2078">
        <f>F24-F24*($I$1)</f>
        <v>0</v>
      </c>
      <c r="I24" s="745"/>
    </row>
    <row r="25" spans="1:9" ht="50.25">
      <c r="A25" s="429" t="s">
        <v>10357</v>
      </c>
      <c r="B25" s="2238" t="s">
        <v>10355</v>
      </c>
      <c r="C25" s="2239" t="s">
        <v>10358</v>
      </c>
      <c r="D25" s="2239" t="s">
        <v>4532</v>
      </c>
      <c r="E25" s="2237">
        <v>38.479999999999997</v>
      </c>
      <c r="F25" s="2078">
        <f>E25*$H$3</f>
        <v>0</v>
      </c>
      <c r="G25" s="2078">
        <f>F25-F25*($I$1)</f>
        <v>0</v>
      </c>
      <c r="I25" s="745"/>
    </row>
    <row r="26" spans="1:9" ht="50.25">
      <c r="A26" s="429" t="s">
        <v>10359</v>
      </c>
      <c r="B26" s="2238" t="s">
        <v>10360</v>
      </c>
      <c r="C26" s="2239" t="s">
        <v>10351</v>
      </c>
      <c r="D26" s="2239" t="s">
        <v>4532</v>
      </c>
      <c r="E26" s="2237">
        <v>41.27</v>
      </c>
      <c r="F26" s="2078">
        <f>E26*$H$3</f>
        <v>0</v>
      </c>
      <c r="G26" s="2078">
        <f>F26-F26*($I$1)</f>
        <v>0</v>
      </c>
      <c r="I26" s="745"/>
    </row>
    <row r="27" spans="1:9" ht="50.25">
      <c r="A27" s="429" t="s">
        <v>10361</v>
      </c>
      <c r="B27" s="2238" t="s">
        <v>10360</v>
      </c>
      <c r="C27" s="2239" t="s">
        <v>10353</v>
      </c>
      <c r="D27" s="2239" t="s">
        <v>4532</v>
      </c>
      <c r="E27" s="2237">
        <v>41.27</v>
      </c>
      <c r="F27" s="2078">
        <f>E27*$H$3</f>
        <v>0</v>
      </c>
      <c r="G27" s="2078">
        <f>F27-F27*($I$1)</f>
        <v>0</v>
      </c>
      <c r="I27" s="743"/>
    </row>
    <row r="28" spans="1:9" ht="13.9" customHeight="1">
      <c r="A28" s="2234" t="s">
        <v>1671</v>
      </c>
      <c r="B28" s="2234"/>
      <c r="C28" s="2234"/>
      <c r="D28" s="2234"/>
      <c r="E28" s="2234"/>
      <c r="F28" s="2234" t="e">
        <f>#REF!*$H$2</f>
        <v>#REF!</v>
      </c>
      <c r="G28" s="2234" t="e">
        <f>F28-F28*($I$1)</f>
        <v>#REF!</v>
      </c>
    </row>
    <row r="29" spans="1:9">
      <c r="A29" s="429" t="s">
        <v>10362</v>
      </c>
      <c r="B29" s="2238" t="s">
        <v>10363</v>
      </c>
      <c r="C29" s="2244" t="s">
        <v>10364</v>
      </c>
      <c r="D29" s="2244" t="s">
        <v>10365</v>
      </c>
      <c r="E29" s="2237">
        <v>9.4117647058823497</v>
      </c>
      <c r="F29" s="2078">
        <f>E29*$H$3</f>
        <v>0</v>
      </c>
      <c r="G29" s="2078">
        <f>F29-F29*($I$1)</f>
        <v>0</v>
      </c>
      <c r="I29" s="746"/>
    </row>
    <row r="30" spans="1:9">
      <c r="A30" s="429" t="s">
        <v>10366</v>
      </c>
      <c r="B30" s="2238" t="s">
        <v>10363</v>
      </c>
      <c r="C30" s="2244" t="s">
        <v>10367</v>
      </c>
      <c r="D30" s="2244" t="s">
        <v>10365</v>
      </c>
      <c r="E30" s="2237">
        <v>14.117647058823501</v>
      </c>
      <c r="F30" s="2078">
        <f>E30*$H$3</f>
        <v>0</v>
      </c>
      <c r="G30" s="2078">
        <f>F30-F30*($I$1)</f>
        <v>0</v>
      </c>
      <c r="I30" s="746"/>
    </row>
    <row r="31" spans="1:9">
      <c r="A31" s="429" t="s">
        <v>10368</v>
      </c>
      <c r="B31" s="2238" t="s">
        <v>10363</v>
      </c>
      <c r="C31" s="2244" t="s">
        <v>10369</v>
      </c>
      <c r="D31" s="2244" t="s">
        <v>10365</v>
      </c>
      <c r="E31" s="2237">
        <v>20.823529411764699</v>
      </c>
      <c r="F31" s="2078">
        <f>E31*$H$3</f>
        <v>0</v>
      </c>
      <c r="G31" s="2078">
        <f>F31-F31*($I$1)</f>
        <v>0</v>
      </c>
      <c r="I31" s="746"/>
    </row>
    <row r="32" spans="1:9">
      <c r="A32" s="429" t="s">
        <v>10370</v>
      </c>
      <c r="B32" s="2238" t="s">
        <v>10363</v>
      </c>
      <c r="C32" s="2244" t="s">
        <v>10371</v>
      </c>
      <c r="D32" s="2244" t="s">
        <v>10365</v>
      </c>
      <c r="E32" s="2237">
        <v>27.176470588235301</v>
      </c>
      <c r="F32" s="2078">
        <f>E32*$H$3</f>
        <v>0</v>
      </c>
      <c r="G32" s="2078">
        <f>F32-F32*($I$1)</f>
        <v>0</v>
      </c>
      <c r="I32" s="746"/>
    </row>
    <row r="33" spans="1:9">
      <c r="A33" s="429" t="s">
        <v>10372</v>
      </c>
      <c r="B33" s="2238" t="s">
        <v>10373</v>
      </c>
      <c r="C33" s="2245" t="s">
        <v>10374</v>
      </c>
      <c r="D33" s="2245" t="s">
        <v>10375</v>
      </c>
      <c r="E33" s="2237">
        <v>8.1129999999999995</v>
      </c>
      <c r="F33" s="2078">
        <f>E33*$H$3</f>
        <v>0</v>
      </c>
      <c r="G33" s="2078">
        <f>F33-F33*($I$1)</f>
        <v>0</v>
      </c>
      <c r="I33" s="746"/>
    </row>
    <row r="34" spans="1:9" ht="15" customHeight="1">
      <c r="A34" s="429" t="s">
        <v>10376</v>
      </c>
      <c r="B34" s="2238" t="s">
        <v>10373</v>
      </c>
      <c r="C34" s="2246" t="s">
        <v>10377</v>
      </c>
      <c r="D34" s="2246" t="s">
        <v>10365</v>
      </c>
      <c r="E34" s="2237">
        <v>10.545</v>
      </c>
      <c r="F34" s="2078">
        <f>E34*$H$3</f>
        <v>0</v>
      </c>
      <c r="G34" s="2078">
        <f>F34-F34*($I$1)</f>
        <v>0</v>
      </c>
      <c r="I34" s="746"/>
    </row>
    <row r="35" spans="1:9">
      <c r="A35" s="429" t="s">
        <v>10378</v>
      </c>
      <c r="B35" s="2238" t="s">
        <v>10373</v>
      </c>
      <c r="C35" s="2246" t="s">
        <v>10367</v>
      </c>
      <c r="D35" s="2246" t="s">
        <v>10365</v>
      </c>
      <c r="E35" s="2237">
        <v>21.431999999999999</v>
      </c>
      <c r="F35" s="2078">
        <f>E35*$H$3</f>
        <v>0</v>
      </c>
      <c r="G35" s="2078">
        <f>F35-F35*($I$1)</f>
        <v>0</v>
      </c>
      <c r="I35" s="746"/>
    </row>
    <row r="36" spans="1:9">
      <c r="A36" s="429" t="s">
        <v>10379</v>
      </c>
      <c r="B36" s="2238" t="s">
        <v>10373</v>
      </c>
      <c r="C36" s="2246" t="s">
        <v>10369</v>
      </c>
      <c r="D36" s="2246" t="s">
        <v>10365</v>
      </c>
      <c r="E36" s="2237">
        <v>32.356999999999999</v>
      </c>
      <c r="F36" s="2078">
        <f>E36*$H$3</f>
        <v>0</v>
      </c>
      <c r="G36" s="2078">
        <f>F36-F36*($I$1)</f>
        <v>0</v>
      </c>
      <c r="I36" s="746"/>
    </row>
    <row r="37" spans="1:9">
      <c r="A37" s="429" t="s">
        <v>10380</v>
      </c>
      <c r="B37" s="2238" t="s">
        <v>10373</v>
      </c>
      <c r="C37" s="2246" t="s">
        <v>10371</v>
      </c>
      <c r="D37" s="2246" t="s">
        <v>7815</v>
      </c>
      <c r="E37" s="2237">
        <v>43.149000000000001</v>
      </c>
      <c r="F37" s="2078">
        <f>E37*$H$3</f>
        <v>0</v>
      </c>
      <c r="G37" s="2078">
        <f>F37-F37*($I$1)</f>
        <v>0</v>
      </c>
      <c r="I37" s="746"/>
    </row>
    <row r="38" spans="1:9" ht="13.9" customHeight="1">
      <c r="A38" s="2234" t="s">
        <v>4464</v>
      </c>
      <c r="B38" s="2234"/>
      <c r="C38" s="2234"/>
      <c r="D38" s="2234"/>
      <c r="E38" s="2234"/>
      <c r="F38" s="2234" t="e">
        <f>#REF!*$H$2</f>
        <v>#REF!</v>
      </c>
      <c r="G38" s="2234" t="e">
        <f>F38-F38*($I$1)</f>
        <v>#REF!</v>
      </c>
      <c r="I38" s="743"/>
    </row>
    <row r="39" spans="1:9">
      <c r="A39" s="429" t="s">
        <v>10381</v>
      </c>
      <c r="B39" s="2238" t="s">
        <v>10382</v>
      </c>
      <c r="C39" s="2246" t="s">
        <v>4486</v>
      </c>
      <c r="D39" s="2246">
        <v>24</v>
      </c>
      <c r="E39" s="2237">
        <v>2.58</v>
      </c>
      <c r="F39" s="2078">
        <f>E39*$H$3</f>
        <v>0</v>
      </c>
      <c r="G39" s="2078">
        <f>F39-F39*($I$1)</f>
        <v>0</v>
      </c>
      <c r="I39" s="747"/>
    </row>
    <row r="40" spans="1:9">
      <c r="A40" s="429" t="s">
        <v>10383</v>
      </c>
      <c r="B40" s="2238" t="s">
        <v>10384</v>
      </c>
      <c r="C40" s="2246" t="s">
        <v>4480</v>
      </c>
      <c r="D40" s="2246">
        <v>48</v>
      </c>
      <c r="E40" s="2237">
        <v>1.1467499999999999</v>
      </c>
      <c r="F40" s="2078">
        <f>E40*$H$3</f>
        <v>0</v>
      </c>
      <c r="G40" s="2078">
        <f>F40-F40*($I$1)</f>
        <v>0</v>
      </c>
      <c r="I40" s="747"/>
    </row>
    <row r="41" spans="1:9">
      <c r="A41" s="429" t="s">
        <v>10385</v>
      </c>
      <c r="B41" s="2238" t="s">
        <v>10384</v>
      </c>
      <c r="C41" s="2246" t="s">
        <v>4482</v>
      </c>
      <c r="D41" s="2246">
        <v>36</v>
      </c>
      <c r="E41" s="2237">
        <v>1.5097499999999999</v>
      </c>
      <c r="F41" s="2078">
        <f>E41*$H$3</f>
        <v>0</v>
      </c>
      <c r="G41" s="2078">
        <f>F41-F41*($I$1)</f>
        <v>0</v>
      </c>
      <c r="I41" s="747"/>
    </row>
    <row r="42" spans="1:9">
      <c r="A42" s="429" t="s">
        <v>10386</v>
      </c>
      <c r="B42" s="2238" t="s">
        <v>10384</v>
      </c>
      <c r="C42" s="2246" t="s">
        <v>4484</v>
      </c>
      <c r="D42" s="2246">
        <v>24</v>
      </c>
      <c r="E42" s="2237">
        <v>2.2962500000000001</v>
      </c>
      <c r="F42" s="2078">
        <f>E42*$H$3</f>
        <v>0</v>
      </c>
      <c r="G42" s="2078">
        <f>F42-F42*($I$1)</f>
        <v>0</v>
      </c>
      <c r="I42" s="747"/>
    </row>
    <row r="43" spans="1:9">
      <c r="A43" s="429" t="s">
        <v>10387</v>
      </c>
      <c r="B43" s="2238" t="s">
        <v>10384</v>
      </c>
      <c r="C43" s="2246" t="s">
        <v>4486</v>
      </c>
      <c r="D43" s="2246">
        <v>24</v>
      </c>
      <c r="E43" s="2237">
        <v>3.0194999999999999</v>
      </c>
      <c r="F43" s="2078">
        <f>E43*$H$3</f>
        <v>0</v>
      </c>
      <c r="G43" s="2078">
        <f>F43-F43*($I$1)</f>
        <v>0</v>
      </c>
      <c r="I43" s="747"/>
    </row>
    <row r="44" spans="1:9">
      <c r="A44" s="429" t="s">
        <v>10388</v>
      </c>
      <c r="B44" s="2238" t="s">
        <v>10389</v>
      </c>
      <c r="C44" s="2246" t="s">
        <v>4480</v>
      </c>
      <c r="D44" s="2246">
        <v>48</v>
      </c>
      <c r="E44" s="2237">
        <v>1.1467499999999999</v>
      </c>
      <c r="F44" s="2078">
        <f>E44*$H$3</f>
        <v>0</v>
      </c>
      <c r="G44" s="2078">
        <f>F44-F44*($I$1)</f>
        <v>0</v>
      </c>
      <c r="I44" s="747"/>
    </row>
    <row r="45" spans="1:9">
      <c r="A45" s="429" t="s">
        <v>10390</v>
      </c>
      <c r="B45" s="2238" t="s">
        <v>10389</v>
      </c>
      <c r="C45" s="2246" t="s">
        <v>4482</v>
      </c>
      <c r="D45" s="2246">
        <v>36</v>
      </c>
      <c r="E45" s="2237">
        <v>1.5097499999999999</v>
      </c>
      <c r="F45" s="2078">
        <f t="shared" ref="F45:F55" si="0">E45*$H$3</f>
        <v>0</v>
      </c>
      <c r="G45" s="2078">
        <f t="shared" ref="G45:G55" si="1">F45-F45*($I$1)</f>
        <v>0</v>
      </c>
      <c r="I45" s="747"/>
    </row>
    <row r="46" spans="1:9">
      <c r="A46" s="429" t="s">
        <v>10391</v>
      </c>
      <c r="B46" s="2238" t="s">
        <v>10389</v>
      </c>
      <c r="C46" s="2246" t="s">
        <v>4484</v>
      </c>
      <c r="D46" s="2246">
        <v>24</v>
      </c>
      <c r="E46" s="2237">
        <v>2.2962500000000001</v>
      </c>
      <c r="F46" s="2078">
        <f t="shared" si="0"/>
        <v>0</v>
      </c>
      <c r="G46" s="2078">
        <f t="shared" si="1"/>
        <v>0</v>
      </c>
      <c r="I46" s="747"/>
    </row>
    <row r="47" spans="1:9">
      <c r="A47" s="429" t="s">
        <v>10392</v>
      </c>
      <c r="B47" s="2238" t="s">
        <v>10389</v>
      </c>
      <c r="C47" s="2246" t="s">
        <v>4486</v>
      </c>
      <c r="D47" s="2246">
        <v>24</v>
      </c>
      <c r="E47" s="2237">
        <v>3.0194999999999999</v>
      </c>
      <c r="F47" s="2078">
        <f t="shared" si="0"/>
        <v>0</v>
      </c>
      <c r="G47" s="2078">
        <f t="shared" si="1"/>
        <v>0</v>
      </c>
      <c r="I47" s="747"/>
    </row>
    <row r="48" spans="1:9">
      <c r="A48" s="429" t="s">
        <v>10393</v>
      </c>
      <c r="B48" s="2238" t="s">
        <v>10394</v>
      </c>
      <c r="C48" s="2246" t="s">
        <v>4480</v>
      </c>
      <c r="D48" s="2246">
        <v>48</v>
      </c>
      <c r="E48" s="2237">
        <v>1.1467499999999999</v>
      </c>
      <c r="F48" s="2078">
        <f t="shared" si="0"/>
        <v>0</v>
      </c>
      <c r="G48" s="2078">
        <f t="shared" si="1"/>
        <v>0</v>
      </c>
      <c r="I48" s="747"/>
    </row>
    <row r="49" spans="1:9">
      <c r="A49" s="429" t="s">
        <v>10395</v>
      </c>
      <c r="B49" s="2238" t="s">
        <v>10394</v>
      </c>
      <c r="C49" s="2246" t="s">
        <v>4482</v>
      </c>
      <c r="D49" s="2246">
        <v>36</v>
      </c>
      <c r="E49" s="2237">
        <v>1.5097499999999999</v>
      </c>
      <c r="F49" s="2078">
        <f t="shared" si="0"/>
        <v>0</v>
      </c>
      <c r="G49" s="2078">
        <f t="shared" si="1"/>
        <v>0</v>
      </c>
      <c r="I49" s="747"/>
    </row>
    <row r="50" spans="1:9">
      <c r="A50" s="429" t="s">
        <v>10396</v>
      </c>
      <c r="B50" s="2238" t="s">
        <v>10394</v>
      </c>
      <c r="C50" s="2246" t="s">
        <v>4484</v>
      </c>
      <c r="D50" s="2246">
        <v>24</v>
      </c>
      <c r="E50" s="2237">
        <v>2.2962500000000001</v>
      </c>
      <c r="F50" s="2078">
        <f t="shared" si="0"/>
        <v>0</v>
      </c>
      <c r="G50" s="2078">
        <f t="shared" si="1"/>
        <v>0</v>
      </c>
      <c r="I50" s="747"/>
    </row>
    <row r="51" spans="1:9">
      <c r="A51" s="429" t="s">
        <v>10397</v>
      </c>
      <c r="B51" s="2238" t="s">
        <v>10394</v>
      </c>
      <c r="C51" s="2246" t="s">
        <v>4486</v>
      </c>
      <c r="D51" s="2246">
        <v>24</v>
      </c>
      <c r="E51" s="2237">
        <v>3.0194999999999999</v>
      </c>
      <c r="F51" s="2078">
        <f t="shared" si="0"/>
        <v>0</v>
      </c>
      <c r="G51" s="2078">
        <f t="shared" si="1"/>
        <v>0</v>
      </c>
      <c r="I51" s="747"/>
    </row>
    <row r="52" spans="1:9">
      <c r="A52" s="429" t="s">
        <v>10398</v>
      </c>
      <c r="B52" s="2238" t="s">
        <v>10399</v>
      </c>
      <c r="C52" s="2246" t="s">
        <v>4480</v>
      </c>
      <c r="D52" s="2246">
        <v>96</v>
      </c>
      <c r="E52" s="2237">
        <v>1.43825</v>
      </c>
      <c r="F52" s="2078">
        <f t="shared" si="0"/>
        <v>0</v>
      </c>
      <c r="G52" s="2078">
        <f t="shared" si="1"/>
        <v>0</v>
      </c>
      <c r="I52" s="747"/>
    </row>
    <row r="53" spans="1:9">
      <c r="A53" s="429" t="s">
        <v>10400</v>
      </c>
      <c r="B53" s="2238" t="s">
        <v>10399</v>
      </c>
      <c r="C53" s="2246" t="s">
        <v>4482</v>
      </c>
      <c r="D53" s="2246">
        <v>72</v>
      </c>
      <c r="E53" s="2237">
        <v>1.8919999999999999</v>
      </c>
      <c r="F53" s="2078">
        <f t="shared" si="0"/>
        <v>0</v>
      </c>
      <c r="G53" s="2078">
        <f t="shared" si="1"/>
        <v>0</v>
      </c>
      <c r="I53" s="747"/>
    </row>
    <row r="54" spans="1:9">
      <c r="A54" s="429" t="s">
        <v>10401</v>
      </c>
      <c r="B54" s="2238" t="s">
        <v>10399</v>
      </c>
      <c r="C54" s="2246" t="s">
        <v>4484</v>
      </c>
      <c r="D54" s="2246">
        <v>48</v>
      </c>
      <c r="E54" s="2237">
        <v>2.8765000000000001</v>
      </c>
      <c r="F54" s="2078">
        <f t="shared" si="0"/>
        <v>0</v>
      </c>
      <c r="G54" s="2078">
        <f t="shared" si="1"/>
        <v>0</v>
      </c>
      <c r="I54" s="747"/>
    </row>
    <row r="55" spans="1:9">
      <c r="A55" s="429" t="s">
        <v>10402</v>
      </c>
      <c r="B55" s="2238" t="s">
        <v>10399</v>
      </c>
      <c r="C55" s="2246" t="s">
        <v>4486</v>
      </c>
      <c r="D55" s="2246">
        <v>36</v>
      </c>
      <c r="E55" s="2237">
        <v>3.7839999999999998</v>
      </c>
      <c r="F55" s="2078">
        <f t="shared" si="0"/>
        <v>0</v>
      </c>
      <c r="G55" s="2078">
        <f t="shared" si="1"/>
        <v>0</v>
      </c>
      <c r="I55" s="747"/>
    </row>
    <row r="56" spans="1:9" ht="13.9" customHeight="1">
      <c r="A56" s="2234" t="s">
        <v>10403</v>
      </c>
      <c r="B56" s="2234"/>
      <c r="C56" s="2234"/>
      <c r="D56" s="2234"/>
      <c r="E56" s="2234"/>
      <c r="F56" s="2234" t="e">
        <f>#REF!*$H$2</f>
        <v>#REF!</v>
      </c>
      <c r="G56" s="2234" t="e">
        <f>F56-F56*($I$1)</f>
        <v>#REF!</v>
      </c>
      <c r="I56" s="743"/>
    </row>
    <row r="57" spans="1:9" ht="37.5">
      <c r="A57" s="429">
        <v>5821525</v>
      </c>
      <c r="B57" s="2247" t="s">
        <v>10404</v>
      </c>
      <c r="C57" s="2244" t="s">
        <v>10405</v>
      </c>
      <c r="D57" s="2246" t="s">
        <v>1630</v>
      </c>
      <c r="E57" s="2237">
        <v>35.776499999999999</v>
      </c>
      <c r="F57" s="2078">
        <f>E57*$H$3</f>
        <v>0</v>
      </c>
      <c r="G57" s="2078">
        <f>F57-F57*($I$1)</f>
        <v>0</v>
      </c>
      <c r="I57" s="748"/>
    </row>
    <row r="58" spans="1:9" ht="24.75">
      <c r="A58" s="429">
        <v>5821350</v>
      </c>
      <c r="B58" s="2247" t="s">
        <v>10406</v>
      </c>
      <c r="C58" s="2244" t="s">
        <v>10407</v>
      </c>
      <c r="D58" s="2246" t="s">
        <v>1630</v>
      </c>
      <c r="E58" s="2237">
        <v>20.861999999999998</v>
      </c>
      <c r="F58" s="2078">
        <f>E58*$H$3</f>
        <v>0</v>
      </c>
      <c r="G58" s="2078">
        <f>F58-F58*($I$1)</f>
        <v>0</v>
      </c>
      <c r="I58" s="749"/>
    </row>
    <row r="59" spans="1:9" ht="37.5">
      <c r="A59" s="429">
        <v>5820909</v>
      </c>
      <c r="B59" s="2247" t="s">
        <v>10408</v>
      </c>
      <c r="C59" s="2244" t="s">
        <v>10409</v>
      </c>
      <c r="D59" s="2246" t="s">
        <v>10410</v>
      </c>
      <c r="E59" s="2237">
        <v>10.461499999999999</v>
      </c>
      <c r="F59" s="2078">
        <f>E59*$H$3</f>
        <v>0</v>
      </c>
      <c r="G59" s="2078">
        <f>F59-F59*($I$1)</f>
        <v>0</v>
      </c>
      <c r="I59" s="748"/>
    </row>
    <row r="60" spans="1:9">
      <c r="A60" s="429" t="s">
        <v>10411</v>
      </c>
      <c r="B60" s="2238" t="s">
        <v>10412</v>
      </c>
      <c r="C60" s="2244" t="s">
        <v>10413</v>
      </c>
      <c r="D60" s="2246" t="s">
        <v>1630</v>
      </c>
      <c r="E60" s="2237">
        <v>3.72</v>
      </c>
      <c r="F60" s="2078">
        <f>E60*$H$3</f>
        <v>0</v>
      </c>
      <c r="G60" s="2078">
        <f>F60-F60*($I$1)</f>
        <v>0</v>
      </c>
      <c r="I60" s="750"/>
    </row>
    <row r="61" spans="1:9">
      <c r="A61" s="429" t="s">
        <v>10414</v>
      </c>
      <c r="B61" s="2238" t="s">
        <v>10412</v>
      </c>
      <c r="C61" s="2244" t="s">
        <v>10415</v>
      </c>
      <c r="D61" s="2246" t="s">
        <v>1630</v>
      </c>
      <c r="E61" s="2237">
        <v>5.44</v>
      </c>
      <c r="F61" s="2078">
        <f>E61*$H$3</f>
        <v>0</v>
      </c>
      <c r="G61" s="2078">
        <f>F61-F61*($I$1)</f>
        <v>0</v>
      </c>
      <c r="I61" s="750"/>
    </row>
    <row r="62" spans="1:9">
      <c r="A62" s="429" t="s">
        <v>10416</v>
      </c>
      <c r="B62" s="2238" t="s">
        <v>10412</v>
      </c>
      <c r="C62" s="2244" t="s">
        <v>10417</v>
      </c>
      <c r="D62" s="2246" t="s">
        <v>1630</v>
      </c>
      <c r="E62" s="2237">
        <v>7.68</v>
      </c>
      <c r="F62" s="2078">
        <f>E62*$H$3</f>
        <v>0</v>
      </c>
      <c r="G62" s="2078">
        <f>F62-F62*($I$1)</f>
        <v>0</v>
      </c>
      <c r="I62" s="750"/>
    </row>
    <row r="63" spans="1:9">
      <c r="A63" s="429" t="s">
        <v>10418</v>
      </c>
      <c r="B63" s="2238" t="s">
        <v>10412</v>
      </c>
      <c r="C63" s="2244" t="s">
        <v>10419</v>
      </c>
      <c r="D63" s="2246" t="s">
        <v>1630</v>
      </c>
      <c r="E63" s="2237">
        <v>9.8800000000000008</v>
      </c>
      <c r="F63" s="2078">
        <f>E63*$H$3</f>
        <v>0</v>
      </c>
      <c r="G63" s="2078">
        <f>F63-F63*($I$1)</f>
        <v>0</v>
      </c>
      <c r="I63" s="750"/>
    </row>
    <row r="64" spans="1:9" ht="24.75">
      <c r="A64" s="429">
        <v>5825010</v>
      </c>
      <c r="B64" s="2247" t="s">
        <v>10420</v>
      </c>
      <c r="C64" s="2244" t="s">
        <v>10421</v>
      </c>
      <c r="D64" s="2246" t="s">
        <v>1630</v>
      </c>
      <c r="E64" s="2237">
        <v>14.9145</v>
      </c>
      <c r="F64" s="2078">
        <f>E64*$H$3</f>
        <v>0</v>
      </c>
      <c r="G64" s="2078">
        <f>F64-F64*($I$1)</f>
        <v>0</v>
      </c>
      <c r="I64" s="751"/>
    </row>
    <row r="65" spans="1:9">
      <c r="A65" s="429">
        <v>5820225</v>
      </c>
      <c r="B65" s="2247" t="s">
        <v>10422</v>
      </c>
      <c r="C65" s="2244" t="s">
        <v>10423</v>
      </c>
      <c r="D65" s="2246" t="s">
        <v>10410</v>
      </c>
      <c r="E65" s="2237">
        <v>30.561</v>
      </c>
      <c r="F65" s="2078">
        <f>E65*$H$3</f>
        <v>0</v>
      </c>
      <c r="G65" s="2078">
        <f>F65-F65*($I$1)</f>
        <v>0</v>
      </c>
      <c r="I65" s="751"/>
    </row>
    <row r="66" spans="1:9" ht="24.75">
      <c r="A66" s="429" t="s">
        <v>10424</v>
      </c>
      <c r="B66" s="2238" t="s">
        <v>10425</v>
      </c>
      <c r="C66" s="2246" t="s">
        <v>10426</v>
      </c>
      <c r="D66" s="2246" t="s">
        <v>1630</v>
      </c>
      <c r="E66" s="2237">
        <v>3.2639999999999998</v>
      </c>
      <c r="F66" s="2078">
        <f>E66*$H$3</f>
        <v>0</v>
      </c>
      <c r="G66" s="2078">
        <f>F66-F66*($I$1)</f>
        <v>0</v>
      </c>
      <c r="I66" s="751"/>
    </row>
    <row r="67" spans="1:9" ht="24.75">
      <c r="A67" s="429" t="s">
        <v>10427</v>
      </c>
      <c r="B67" s="2238" t="s">
        <v>10425</v>
      </c>
      <c r="C67" s="2246" t="s">
        <v>10428</v>
      </c>
      <c r="D67" s="2246" t="s">
        <v>1630</v>
      </c>
      <c r="E67" s="2237">
        <v>4.2560000000000002</v>
      </c>
      <c r="F67" s="2078">
        <f>E67*$H$3</f>
        <v>0</v>
      </c>
      <c r="G67" s="2078">
        <f>F67-F67*($I$1)</f>
        <v>0</v>
      </c>
      <c r="I67" s="751"/>
    </row>
    <row r="68" spans="1:9" ht="15" customHeight="1">
      <c r="A68" s="429" t="s">
        <v>10429</v>
      </c>
      <c r="B68" s="2238" t="s">
        <v>10425</v>
      </c>
      <c r="C68" s="2246" t="s">
        <v>10430</v>
      </c>
      <c r="D68" s="2246" t="s">
        <v>1630</v>
      </c>
      <c r="E68" s="2237">
        <v>5.5359999999999996</v>
      </c>
      <c r="F68" s="2078">
        <f>E68*$H$3</f>
        <v>0</v>
      </c>
      <c r="G68" s="2078">
        <f>F68-F68*($I$1)</f>
        <v>0</v>
      </c>
      <c r="I68" s="751"/>
    </row>
    <row r="69" spans="1:9" ht="24.75">
      <c r="A69" s="429" t="s">
        <v>10431</v>
      </c>
      <c r="B69" s="2238" t="s">
        <v>10425</v>
      </c>
      <c r="C69" s="2246" t="s">
        <v>10432</v>
      </c>
      <c r="D69" s="2246" t="s">
        <v>1630</v>
      </c>
      <c r="E69" s="2237">
        <v>8.8640000000000008</v>
      </c>
      <c r="F69" s="2078">
        <f>E69*$H$3</f>
        <v>0</v>
      </c>
      <c r="G69" s="2078">
        <f>F69-F69*($I$1)</f>
        <v>0</v>
      </c>
      <c r="I69" s="751"/>
    </row>
    <row r="70" spans="1:9" ht="13.9" customHeight="1">
      <c r="A70" s="2248" t="s">
        <v>1692</v>
      </c>
      <c r="B70" s="2248"/>
      <c r="C70" s="2248"/>
      <c r="D70" s="2248"/>
      <c r="E70" s="2248"/>
      <c r="F70" s="2248" t="e">
        <f>#REF!*$H$2</f>
        <v>#REF!</v>
      </c>
      <c r="G70" s="2248" t="e">
        <f>F70-F70*($I$1)</f>
        <v>#REF!</v>
      </c>
      <c r="I70" s="752"/>
    </row>
    <row r="71" spans="1:9">
      <c r="A71" s="429">
        <v>5868067</v>
      </c>
      <c r="B71" s="2238" t="s">
        <v>10433</v>
      </c>
      <c r="C71" s="2249" t="s">
        <v>10434</v>
      </c>
      <c r="D71" s="2249" t="s">
        <v>10435</v>
      </c>
      <c r="E71" s="2237">
        <v>47.78</v>
      </c>
      <c r="F71" s="2078">
        <f>E71*$H$3</f>
        <v>0</v>
      </c>
      <c r="G71" s="2078">
        <f>F71-F71*($I$1)</f>
        <v>0</v>
      </c>
      <c r="I71" s="753"/>
    </row>
    <row r="72" spans="1:9">
      <c r="A72" s="429">
        <v>5868068</v>
      </c>
      <c r="B72" s="2238" t="s">
        <v>10433</v>
      </c>
      <c r="C72" s="2249" t="s">
        <v>10436</v>
      </c>
      <c r="D72" s="2236" t="s">
        <v>10435</v>
      </c>
      <c r="E72" s="2237">
        <v>63.15</v>
      </c>
      <c r="F72" s="2078">
        <f>E72*$H$3</f>
        <v>0</v>
      </c>
      <c r="G72" s="2078">
        <f>F72-F72*($I$1)</f>
        <v>0</v>
      </c>
      <c r="I72" s="753"/>
    </row>
    <row r="73" spans="1:9">
      <c r="A73" s="429">
        <v>5868069</v>
      </c>
      <c r="B73" s="2238" t="s">
        <v>10433</v>
      </c>
      <c r="C73" s="2249" t="s">
        <v>10437</v>
      </c>
      <c r="D73" s="2249" t="s">
        <v>10435</v>
      </c>
      <c r="E73" s="2237">
        <v>79.13</v>
      </c>
      <c r="F73" s="2078">
        <f>E73*$H$3</f>
        <v>0</v>
      </c>
      <c r="G73" s="2078">
        <f>F73-F73*($I$1)</f>
        <v>0</v>
      </c>
      <c r="I73" s="753"/>
    </row>
    <row r="74" spans="1:9">
      <c r="A74" s="429">
        <v>5868070</v>
      </c>
      <c r="B74" s="2238" t="s">
        <v>10433</v>
      </c>
      <c r="C74" s="2249" t="s">
        <v>10438</v>
      </c>
      <c r="D74" s="2249" t="s">
        <v>7700</v>
      </c>
      <c r="E74" s="2237">
        <v>69.27</v>
      </c>
      <c r="F74" s="2078">
        <f>E74*$H$3</f>
        <v>0</v>
      </c>
      <c r="G74" s="2078">
        <f>F74-F74*($I$1)</f>
        <v>0</v>
      </c>
      <c r="I74" s="753"/>
    </row>
    <row r="75" spans="1:9">
      <c r="A75" s="429">
        <v>5866026</v>
      </c>
      <c r="B75" s="2238" t="s">
        <v>10439</v>
      </c>
      <c r="C75" s="2249" t="s">
        <v>10434</v>
      </c>
      <c r="D75" s="2249" t="s">
        <v>10435</v>
      </c>
      <c r="E75" s="2237">
        <v>18.02</v>
      </c>
      <c r="F75" s="2078">
        <f>E75*$H$3</f>
        <v>0</v>
      </c>
      <c r="G75" s="2078">
        <f>F75-F75*($I$1)</f>
        <v>0</v>
      </c>
      <c r="I75" s="753"/>
    </row>
    <row r="76" spans="1:9">
      <c r="A76" s="429">
        <v>5866027</v>
      </c>
      <c r="B76" s="2238" t="s">
        <v>10439</v>
      </c>
      <c r="C76" s="2249" t="s">
        <v>10440</v>
      </c>
      <c r="D76" s="2249" t="s">
        <v>10435</v>
      </c>
      <c r="E76" s="2237">
        <v>26.17</v>
      </c>
      <c r="F76" s="2078">
        <f>E76*$H$3</f>
        <v>0</v>
      </c>
      <c r="G76" s="2078">
        <f>F76-F76*($I$1)</f>
        <v>0</v>
      </c>
      <c r="I76" s="753"/>
    </row>
    <row r="77" spans="1:9">
      <c r="A77" s="429">
        <v>5866028</v>
      </c>
      <c r="B77" s="2238" t="s">
        <v>10439</v>
      </c>
      <c r="C77" s="2249" t="s">
        <v>10441</v>
      </c>
      <c r="D77" s="2249" t="s">
        <v>10435</v>
      </c>
      <c r="E77" s="2237">
        <v>31.06</v>
      </c>
      <c r="F77" s="2078">
        <f>E77*$H$3</f>
        <v>0</v>
      </c>
      <c r="G77" s="2078">
        <f>F77-F77*($I$1)</f>
        <v>0</v>
      </c>
      <c r="I77" s="753"/>
    </row>
    <row r="78" spans="1:9">
      <c r="A78" s="429">
        <v>5866029</v>
      </c>
      <c r="B78" s="2238" t="s">
        <v>10439</v>
      </c>
      <c r="C78" s="2249" t="s">
        <v>10442</v>
      </c>
      <c r="D78" s="2249" t="s">
        <v>10435</v>
      </c>
      <c r="E78" s="2237">
        <v>42.18</v>
      </c>
      <c r="F78" s="2078">
        <f>E78*$H$3</f>
        <v>0</v>
      </c>
      <c r="G78" s="2078">
        <f>F78-F78*($I$1)</f>
        <v>0</v>
      </c>
      <c r="I78" s="753"/>
    </row>
    <row r="79" spans="1:9">
      <c r="A79" s="429">
        <v>5866030</v>
      </c>
      <c r="B79" s="2238" t="s">
        <v>10439</v>
      </c>
      <c r="C79" s="2249" t="s">
        <v>10442</v>
      </c>
      <c r="D79" s="2249" t="s">
        <v>7700</v>
      </c>
      <c r="E79" s="2237">
        <v>22.17</v>
      </c>
      <c r="F79" s="2078">
        <f>E79*$H$3</f>
        <v>0</v>
      </c>
      <c r="G79" s="2078">
        <f>F79-F79*($I$1)</f>
        <v>0</v>
      </c>
      <c r="I79" s="753"/>
    </row>
    <row r="80" spans="1:9">
      <c r="A80" s="429">
        <v>5868010</v>
      </c>
      <c r="B80" s="2250" t="s">
        <v>10443</v>
      </c>
      <c r="C80" s="2251"/>
      <c r="D80" s="2251" t="s">
        <v>10444</v>
      </c>
      <c r="E80" s="2237">
        <v>76.5</v>
      </c>
      <c r="F80" s="2078">
        <f>E80*$H$3</f>
        <v>0</v>
      </c>
      <c r="G80" s="2078">
        <f>F80-F80*($I$1)</f>
        <v>0</v>
      </c>
      <c r="I80" s="753"/>
    </row>
    <row r="81" spans="1:9">
      <c r="A81" s="2252" t="s">
        <v>4525</v>
      </c>
      <c r="B81" s="2252"/>
      <c r="C81" s="2252"/>
      <c r="D81" s="2252"/>
      <c r="E81" s="2252"/>
      <c r="F81" s="2252" t="e">
        <f>#REF!*$H$2</f>
        <v>#REF!</v>
      </c>
      <c r="G81" s="2252" t="e">
        <f>F81-F81*($I$1)</f>
        <v>#REF!</v>
      </c>
      <c r="I81" s="754"/>
    </row>
    <row r="82" spans="1:9">
      <c r="A82" s="429">
        <v>586125</v>
      </c>
      <c r="B82" s="2253" t="s">
        <v>10445</v>
      </c>
      <c r="C82" s="2254"/>
      <c r="D82" s="2236" t="s">
        <v>10446</v>
      </c>
      <c r="E82" s="2237">
        <v>24.98</v>
      </c>
      <c r="F82" s="2078">
        <f>E82*$H$3</f>
        <v>0</v>
      </c>
      <c r="G82" s="2078">
        <f>F82-F82*($I$1)</f>
        <v>0</v>
      </c>
      <c r="I82" s="748"/>
    </row>
    <row r="83" spans="1:9">
      <c r="A83" s="429">
        <v>586190</v>
      </c>
      <c r="B83" s="2253" t="s">
        <v>10447</v>
      </c>
      <c r="C83" s="2254"/>
      <c r="D83" s="2236" t="s">
        <v>10446</v>
      </c>
      <c r="E83" s="2237">
        <v>24.98</v>
      </c>
      <c r="F83" s="2078">
        <f>E83*$H$3</f>
        <v>0</v>
      </c>
      <c r="G83" s="2078">
        <f>F83-F83*($I$1)</f>
        <v>0</v>
      </c>
      <c r="I83" s="748"/>
    </row>
    <row r="84" spans="1:9">
      <c r="A84" s="429">
        <v>586226</v>
      </c>
      <c r="B84" s="2253" t="s">
        <v>10448</v>
      </c>
      <c r="C84" s="2254"/>
      <c r="D84" s="2236" t="s">
        <v>10446</v>
      </c>
      <c r="E84" s="2237">
        <v>24.98</v>
      </c>
      <c r="F84" s="2078">
        <f>E84*$H$3</f>
        <v>0</v>
      </c>
      <c r="G84" s="2078">
        <f>F84-F84*($I$1)</f>
        <v>0</v>
      </c>
      <c r="I84" s="748"/>
    </row>
    <row r="85" spans="1:9">
      <c r="A85" s="429">
        <v>596125</v>
      </c>
      <c r="B85" s="2253" t="s">
        <v>10449</v>
      </c>
      <c r="C85" s="2254"/>
      <c r="D85" s="2236" t="s">
        <v>10446</v>
      </c>
      <c r="E85" s="2237">
        <v>14.1</v>
      </c>
      <c r="F85" s="2078">
        <f>E85*$H$3</f>
        <v>0</v>
      </c>
      <c r="G85" s="2078">
        <f>F85-F85*($I$1)</f>
        <v>0</v>
      </c>
      <c r="I85" s="749"/>
    </row>
    <row r="86" spans="1:9">
      <c r="A86" s="429">
        <v>596190</v>
      </c>
      <c r="B86" s="2253" t="s">
        <v>10450</v>
      </c>
      <c r="C86" s="2254"/>
      <c r="D86" s="2236" t="s">
        <v>10446</v>
      </c>
      <c r="E86" s="2237">
        <v>13.5</v>
      </c>
      <c r="F86" s="2078">
        <f>E86*$H$3</f>
        <v>0</v>
      </c>
      <c r="G86" s="2078">
        <f>F86-F86*($I$1)</f>
        <v>0</v>
      </c>
      <c r="I86" s="749"/>
    </row>
    <row r="87" spans="1:9">
      <c r="A87" s="429">
        <v>596220</v>
      </c>
      <c r="B87" s="2253" t="s">
        <v>10451</v>
      </c>
      <c r="C87" s="2254"/>
      <c r="D87" s="2236" t="s">
        <v>10446</v>
      </c>
      <c r="E87" s="2237">
        <v>13.5</v>
      </c>
      <c r="F87" s="2078">
        <f>E87*$H$3</f>
        <v>0</v>
      </c>
      <c r="G87" s="2078">
        <f>F87-F87*($I$1)</f>
        <v>0</v>
      </c>
      <c r="I87" s="749"/>
    </row>
    <row r="88" spans="1:9" ht="13.9" customHeight="1">
      <c r="A88" s="2234" t="s">
        <v>4530</v>
      </c>
      <c r="B88" s="2234"/>
      <c r="C88" s="2234"/>
      <c r="D88" s="2234"/>
      <c r="E88" s="2234"/>
      <c r="F88" s="2234" t="e">
        <f>#REF!*$H$2</f>
        <v>#REF!</v>
      </c>
      <c r="G88" s="2234" t="e">
        <f>F88-F88*($I$1)</f>
        <v>#REF!</v>
      </c>
      <c r="I88" s="743"/>
    </row>
    <row r="89" spans="1:9" ht="37.5">
      <c r="A89" s="429" t="s">
        <v>10452</v>
      </c>
      <c r="B89" s="2253" t="s">
        <v>10453</v>
      </c>
      <c r="C89" s="2254" t="s">
        <v>10454</v>
      </c>
      <c r="D89" s="2236" t="s">
        <v>10455</v>
      </c>
      <c r="E89" s="2237">
        <v>8.3999999999999986</v>
      </c>
      <c r="F89" s="2078">
        <f>E89*$H$3</f>
        <v>0</v>
      </c>
      <c r="G89" s="2078">
        <f>F89-F89*($I$1)</f>
        <v>0</v>
      </c>
      <c r="I89" s="746"/>
    </row>
    <row r="90" spans="1:9" ht="37.5">
      <c r="A90" s="429">
        <v>5850100</v>
      </c>
      <c r="B90" s="2253" t="s">
        <v>10456</v>
      </c>
      <c r="C90" s="2254" t="s">
        <v>7700</v>
      </c>
      <c r="D90" s="2236" t="s">
        <v>1630</v>
      </c>
      <c r="E90" s="2237">
        <v>1.2090000000000001</v>
      </c>
      <c r="F90" s="2078">
        <f>E90*$H$3</f>
        <v>0</v>
      </c>
      <c r="G90" s="2078">
        <f>F90-F90*($I$1)</f>
        <v>0</v>
      </c>
      <c r="I90" s="746"/>
    </row>
    <row r="91" spans="1:9" ht="24.75">
      <c r="A91" s="429">
        <v>5850203</v>
      </c>
      <c r="B91" s="2253" t="s">
        <v>10457</v>
      </c>
      <c r="C91" s="2254"/>
      <c r="D91" s="2236" t="s">
        <v>10458</v>
      </c>
      <c r="E91" s="2237">
        <v>4.1920000000000002</v>
      </c>
      <c r="F91" s="2078">
        <f>E91*$H$3</f>
        <v>0</v>
      </c>
      <c r="G91" s="2078">
        <f>F91-F91*($I$1)</f>
        <v>0</v>
      </c>
      <c r="I91" s="755"/>
    </row>
    <row r="92" spans="1:9" ht="24.75">
      <c r="A92" s="429">
        <v>5850303</v>
      </c>
      <c r="B92" s="2253" t="s">
        <v>10459</v>
      </c>
      <c r="C92" s="2254"/>
      <c r="D92" s="2236" t="s">
        <v>10458</v>
      </c>
      <c r="E92" s="2237">
        <v>4.2560000000000002</v>
      </c>
      <c r="F92" s="2078">
        <f>E92*$H$3</f>
        <v>0</v>
      </c>
      <c r="G92" s="2078">
        <f>F92-F92*($I$1)</f>
        <v>0</v>
      </c>
      <c r="I92" s="755"/>
    </row>
    <row r="93" spans="1:9" ht="37.5">
      <c r="A93" s="429">
        <v>5850477</v>
      </c>
      <c r="B93" s="2253" t="s">
        <v>10460</v>
      </c>
      <c r="C93" s="2254" t="s">
        <v>10461</v>
      </c>
      <c r="D93" s="2236" t="s">
        <v>7815</v>
      </c>
      <c r="E93" s="2237">
        <v>53.423999999999999</v>
      </c>
      <c r="F93" s="2078">
        <f>E93*$H$3</f>
        <v>0</v>
      </c>
      <c r="G93" s="2078">
        <f>F93-F93*($I$1)</f>
        <v>0</v>
      </c>
      <c r="I93" s="746"/>
    </row>
    <row r="94" spans="1:9" ht="37.5">
      <c r="A94" s="429">
        <v>5850481</v>
      </c>
      <c r="B94" s="2253" t="s">
        <v>10462</v>
      </c>
      <c r="C94" s="2254" t="s">
        <v>10463</v>
      </c>
      <c r="D94" s="2236" t="s">
        <v>10464</v>
      </c>
      <c r="E94" s="2237">
        <v>5.2079999999999993</v>
      </c>
      <c r="F94" s="2078">
        <f>E94*$H$3</f>
        <v>0</v>
      </c>
      <c r="G94" s="2078">
        <f>F94-F94*($I$1)</f>
        <v>0</v>
      </c>
      <c r="I94" s="746"/>
    </row>
    <row r="95" spans="1:9" ht="37.5">
      <c r="A95" s="429">
        <v>5850478</v>
      </c>
      <c r="B95" s="2253" t="s">
        <v>10465</v>
      </c>
      <c r="C95" s="2254" t="s">
        <v>10461</v>
      </c>
      <c r="D95" s="2236" t="s">
        <v>7815</v>
      </c>
      <c r="E95" s="2237">
        <v>58.488</v>
      </c>
      <c r="F95" s="2078">
        <f>E95*$H$3</f>
        <v>0</v>
      </c>
      <c r="G95" s="2078">
        <f>F95-F95*($I$1)</f>
        <v>0</v>
      </c>
      <c r="I95" s="746"/>
    </row>
    <row r="96" spans="1:9" ht="37.5">
      <c r="A96" s="429">
        <v>5850482</v>
      </c>
      <c r="B96" s="2253" t="s">
        <v>10466</v>
      </c>
      <c r="C96" s="2254" t="s">
        <v>10463</v>
      </c>
      <c r="D96" s="2236" t="s">
        <v>10464</v>
      </c>
      <c r="E96" s="2237">
        <v>5.64</v>
      </c>
      <c r="F96" s="2078">
        <f>E96*$H$3</f>
        <v>0</v>
      </c>
      <c r="G96" s="2078">
        <f>F96-F96*($I$1)</f>
        <v>0</v>
      </c>
      <c r="I96" s="746"/>
    </row>
    <row r="97" spans="1:9" ht="37.5">
      <c r="A97" s="429">
        <v>5850470</v>
      </c>
      <c r="B97" s="2253" t="s">
        <v>10467</v>
      </c>
      <c r="C97" s="2254" t="s">
        <v>10461</v>
      </c>
      <c r="D97" s="2236" t="s">
        <v>7815</v>
      </c>
      <c r="E97" s="2237">
        <v>61.536000000000001</v>
      </c>
      <c r="F97" s="2078">
        <f>E97*$H$3</f>
        <v>0</v>
      </c>
      <c r="G97" s="2078">
        <f>F97-F97*($I$1)</f>
        <v>0</v>
      </c>
      <c r="I97" s="746"/>
    </row>
    <row r="98" spans="1:9" ht="37.5">
      <c r="A98" s="429">
        <v>5850471</v>
      </c>
      <c r="B98" s="2253" t="s">
        <v>10468</v>
      </c>
      <c r="C98" s="2254" t="s">
        <v>10469</v>
      </c>
      <c r="D98" s="2236" t="s">
        <v>10470</v>
      </c>
      <c r="E98" s="2237">
        <v>4.7279999999999998</v>
      </c>
      <c r="F98" s="2078">
        <f>E98*$H$3</f>
        <v>0</v>
      </c>
      <c r="G98" s="2078">
        <f>F98-F98*($I$1)</f>
        <v>0</v>
      </c>
      <c r="I98" s="746"/>
    </row>
    <row r="99" spans="1:9" ht="24.75">
      <c r="A99" s="429">
        <v>5850472</v>
      </c>
      <c r="B99" s="2253" t="s">
        <v>10471</v>
      </c>
      <c r="C99" s="2254" t="s">
        <v>10461</v>
      </c>
      <c r="D99" s="2236" t="s">
        <v>7815</v>
      </c>
      <c r="E99" s="2237">
        <v>68.808000000000007</v>
      </c>
      <c r="F99" s="2078">
        <f>E99*$H$3</f>
        <v>0</v>
      </c>
      <c r="G99" s="2078">
        <f>F99-F99*($I$1)</f>
        <v>0</v>
      </c>
      <c r="I99" s="746"/>
    </row>
    <row r="100" spans="1:9" ht="24.75">
      <c r="A100" s="429">
        <v>5850473</v>
      </c>
      <c r="B100" s="2253" t="s">
        <v>10472</v>
      </c>
      <c r="C100" s="2254" t="s">
        <v>10473</v>
      </c>
      <c r="D100" s="2236" t="s">
        <v>10464</v>
      </c>
      <c r="E100" s="2237">
        <v>7.8479999999999999</v>
      </c>
      <c r="F100" s="2078">
        <f>E100*$H$3</f>
        <v>0</v>
      </c>
      <c r="G100" s="2078">
        <f>F100-F100*($I$1)</f>
        <v>0</v>
      </c>
      <c r="I100" s="746"/>
    </row>
    <row r="101" spans="1:9" ht="24.75">
      <c r="A101" s="429">
        <v>5850236</v>
      </c>
      <c r="B101" s="2253" t="s">
        <v>10474</v>
      </c>
      <c r="C101" s="2254" t="s">
        <v>10461</v>
      </c>
      <c r="D101" s="2236" t="s">
        <v>10365</v>
      </c>
      <c r="E101" s="2237">
        <v>9.6352941176470583</v>
      </c>
      <c r="F101" s="2078">
        <f>E101*$H$3</f>
        <v>0</v>
      </c>
      <c r="G101" s="2078">
        <f>F101-F101*($I$1)</f>
        <v>0</v>
      </c>
      <c r="I101" s="746"/>
    </row>
    <row r="102" spans="1:9" ht="24.75">
      <c r="A102" s="429">
        <v>5850766</v>
      </c>
      <c r="B102" s="2253" t="s">
        <v>10475</v>
      </c>
      <c r="C102" s="2254" t="s">
        <v>10461</v>
      </c>
      <c r="D102" s="2236" t="s">
        <v>7815</v>
      </c>
      <c r="E102" s="2237">
        <v>13.835294117647059</v>
      </c>
      <c r="F102" s="2078">
        <f>E102*$H$3</f>
        <v>0</v>
      </c>
      <c r="G102" s="2078">
        <f>F102-F102*($I$1)</f>
        <v>0</v>
      </c>
      <c r="I102" s="756"/>
    </row>
    <row r="103" spans="1:9" ht="24.75">
      <c r="A103" s="429">
        <v>5850767</v>
      </c>
      <c r="B103" s="2253" t="s">
        <v>10475</v>
      </c>
      <c r="C103" s="2254" t="s">
        <v>10476</v>
      </c>
      <c r="D103" s="2236" t="s">
        <v>10365</v>
      </c>
      <c r="E103" s="2237">
        <v>23.470588235294116</v>
      </c>
      <c r="F103" s="2078">
        <f>E103*$H$3</f>
        <v>0</v>
      </c>
      <c r="G103" s="2078">
        <f>F103-F103*($I$1)</f>
        <v>0</v>
      </c>
      <c r="I103" s="756"/>
    </row>
    <row r="104" spans="1:9" ht="24.75">
      <c r="A104" s="429">
        <v>5850968</v>
      </c>
      <c r="B104" s="2253" t="s">
        <v>10477</v>
      </c>
      <c r="C104" s="2254" t="s">
        <v>10461</v>
      </c>
      <c r="D104" s="2236" t="s">
        <v>10365</v>
      </c>
      <c r="E104" s="2237">
        <v>21</v>
      </c>
      <c r="F104" s="2078">
        <f>E104*$H$3</f>
        <v>0</v>
      </c>
      <c r="G104" s="2078">
        <f>F104-F104*($I$1)</f>
        <v>0</v>
      </c>
      <c r="I104" s="746"/>
    </row>
    <row r="105" spans="1:9" ht="24.75">
      <c r="A105" s="429" t="s">
        <v>10478</v>
      </c>
      <c r="B105" s="2253" t="s">
        <v>10479</v>
      </c>
      <c r="C105" s="2254" t="s">
        <v>10435</v>
      </c>
      <c r="D105" s="2236" t="s">
        <v>1630</v>
      </c>
      <c r="E105" s="2237">
        <v>10.5985</v>
      </c>
      <c r="F105" s="2078">
        <f>E105*$H$3</f>
        <v>0</v>
      </c>
      <c r="G105" s="2078">
        <f>F105-F105*($I$1)</f>
        <v>0</v>
      </c>
      <c r="I105" s="746"/>
    </row>
    <row r="106" spans="1:9" ht="24.75">
      <c r="A106" s="429" t="s">
        <v>10480</v>
      </c>
      <c r="B106" s="2253" t="s">
        <v>10481</v>
      </c>
      <c r="C106" s="2254" t="s">
        <v>10348</v>
      </c>
      <c r="D106" s="2236" t="s">
        <v>1630</v>
      </c>
      <c r="E106" s="2237">
        <v>1.825</v>
      </c>
      <c r="F106" s="2078">
        <f>E106*$H$3</f>
        <v>0</v>
      </c>
      <c r="G106" s="2078">
        <f>F106-F106*($I$1)</f>
        <v>0</v>
      </c>
      <c r="I106" s="757"/>
    </row>
    <row r="107" spans="1:9" ht="24.75">
      <c r="A107" s="429" t="s">
        <v>10482</v>
      </c>
      <c r="B107" s="2253" t="s">
        <v>10483</v>
      </c>
      <c r="C107" s="2254" t="s">
        <v>10348</v>
      </c>
      <c r="D107" s="2236" t="s">
        <v>1630</v>
      </c>
      <c r="E107" s="2237">
        <v>1.825</v>
      </c>
      <c r="F107" s="2078">
        <f>E107*$H$3</f>
        <v>0</v>
      </c>
      <c r="G107" s="2078">
        <f>F107-F107*($I$1)</f>
        <v>0</v>
      </c>
      <c r="I107" s="757"/>
    </row>
    <row r="108" spans="1:9" ht="24.75">
      <c r="A108" s="429" t="s">
        <v>10484</v>
      </c>
      <c r="B108" s="2253" t="s">
        <v>10485</v>
      </c>
      <c r="C108" s="2254" t="s">
        <v>10348</v>
      </c>
      <c r="D108" s="2236" t="s">
        <v>1630</v>
      </c>
      <c r="E108" s="2237">
        <v>1.825</v>
      </c>
      <c r="F108" s="2078">
        <f>E108*$H$3</f>
        <v>0</v>
      </c>
      <c r="G108" s="2078">
        <f>F108-F108*($I$1)</f>
        <v>0</v>
      </c>
      <c r="I108" s="757"/>
    </row>
    <row r="109" spans="1:9" ht="13.9" customHeight="1">
      <c r="A109" s="2234" t="s">
        <v>10486</v>
      </c>
      <c r="B109" s="2234"/>
      <c r="C109" s="2234"/>
      <c r="D109" s="2234"/>
      <c r="E109" s="2234"/>
      <c r="F109" s="2234" t="e">
        <f>#REF!*$H$2</f>
        <v>#REF!</v>
      </c>
      <c r="G109" s="2234" t="e">
        <f>F109-F109*($I$1)</f>
        <v>#REF!</v>
      </c>
      <c r="I109" s="743"/>
    </row>
    <row r="110" spans="1:9">
      <c r="A110" s="429">
        <v>6850570</v>
      </c>
      <c r="B110" s="2240" t="s">
        <v>10487</v>
      </c>
      <c r="C110" s="2255" t="s">
        <v>10488</v>
      </c>
      <c r="D110" s="2255" t="s">
        <v>10489</v>
      </c>
      <c r="E110" s="2237">
        <v>2.3374999999999999</v>
      </c>
      <c r="F110" s="2078">
        <f>E110*$H$3</f>
        <v>0</v>
      </c>
      <c r="G110" s="2078">
        <f>F110-F110*($I$1)</f>
        <v>0</v>
      </c>
      <c r="I110" s="746"/>
    </row>
    <row r="111" spans="1:9">
      <c r="A111" s="429">
        <v>6860570</v>
      </c>
      <c r="B111" s="2240" t="s">
        <v>10490</v>
      </c>
      <c r="C111" s="2255" t="s">
        <v>10491</v>
      </c>
      <c r="D111" s="2255" t="s">
        <v>10446</v>
      </c>
      <c r="E111" s="2237">
        <v>1.0175000000000001</v>
      </c>
      <c r="F111" s="2078">
        <f>E111*$H$3</f>
        <v>0</v>
      </c>
      <c r="G111" s="2078">
        <f>F111-F111*($I$1)</f>
        <v>0</v>
      </c>
      <c r="I111" s="746"/>
    </row>
    <row r="112" spans="1:9" ht="13.9" customHeight="1">
      <c r="A112" s="2234" t="s">
        <v>10492</v>
      </c>
      <c r="B112" s="2234"/>
      <c r="C112" s="2234"/>
      <c r="D112" s="2234"/>
      <c r="E112" s="2234"/>
      <c r="F112" s="2234" t="e">
        <f>#REF!*$H$2</f>
        <v>#REF!</v>
      </c>
      <c r="G112" s="2234" t="e">
        <f>F112-F112*($I$1)</f>
        <v>#REF!</v>
      </c>
      <c r="I112" s="743"/>
    </row>
    <row r="113" spans="1:9" ht="37.5">
      <c r="A113" s="2256">
        <v>5872311</v>
      </c>
      <c r="B113" s="2257" t="s">
        <v>10493</v>
      </c>
      <c r="C113" s="2244" t="s">
        <v>10494</v>
      </c>
      <c r="D113" s="2244" t="s">
        <v>7517</v>
      </c>
      <c r="E113" s="2237">
        <v>6.2</v>
      </c>
      <c r="F113" s="2078">
        <f>E113*$H$3</f>
        <v>0</v>
      </c>
      <c r="G113" s="2078">
        <f>F113-F113*($I$1)</f>
        <v>0</v>
      </c>
      <c r="I113" s="746"/>
    </row>
    <row r="114" spans="1:9" ht="37.5">
      <c r="A114" s="2256">
        <v>5872312</v>
      </c>
      <c r="B114" s="2257" t="s">
        <v>10495</v>
      </c>
      <c r="C114" s="2244" t="s">
        <v>10494</v>
      </c>
      <c r="D114" s="2244" t="s">
        <v>7517</v>
      </c>
      <c r="E114" s="2237">
        <v>5.41</v>
      </c>
      <c r="F114" s="2078">
        <f>E114*$H$3</f>
        <v>0</v>
      </c>
      <c r="G114" s="2078">
        <f>F114-F114*($I$1)</f>
        <v>0</v>
      </c>
      <c r="I114" s="746"/>
    </row>
    <row r="115" spans="1:9" ht="37.5">
      <c r="A115" s="2256">
        <v>5872313</v>
      </c>
      <c r="B115" s="2257" t="s">
        <v>10496</v>
      </c>
      <c r="C115" s="2244" t="s">
        <v>10494</v>
      </c>
      <c r="D115" s="2244" t="s">
        <v>7517</v>
      </c>
      <c r="E115" s="2237">
        <v>4.42</v>
      </c>
      <c r="F115" s="2078">
        <f>E115*$H$3</f>
        <v>0</v>
      </c>
      <c r="G115" s="2078">
        <f>F115-F115*($I$1)</f>
        <v>0</v>
      </c>
      <c r="I115" s="746"/>
    </row>
    <row r="116" spans="1:9" ht="37.5">
      <c r="A116" s="2256">
        <v>5872314</v>
      </c>
      <c r="B116" s="2257" t="s">
        <v>10497</v>
      </c>
      <c r="C116" s="2244" t="s">
        <v>10494</v>
      </c>
      <c r="D116" s="2244" t="s">
        <v>7517</v>
      </c>
      <c r="E116" s="2237">
        <v>5.09</v>
      </c>
      <c r="F116" s="2078">
        <f>E116*$H$3</f>
        <v>0</v>
      </c>
      <c r="G116" s="2078">
        <f>F116-F116*($I$1)</f>
        <v>0</v>
      </c>
      <c r="I116" s="746"/>
    </row>
    <row r="117" spans="1:9" ht="24.75">
      <c r="A117" s="2256">
        <v>5873312</v>
      </c>
      <c r="B117" s="2257" t="s">
        <v>10498</v>
      </c>
      <c r="C117" s="2244" t="s">
        <v>10494</v>
      </c>
      <c r="D117" s="2244" t="s">
        <v>7517</v>
      </c>
      <c r="E117" s="2237">
        <v>5.73</v>
      </c>
      <c r="F117" s="2078">
        <f>E117*$H$3</f>
        <v>0</v>
      </c>
      <c r="G117" s="2078">
        <f>F117-F117*($I$1)</f>
        <v>0</v>
      </c>
      <c r="I117" s="746"/>
    </row>
    <row r="118" spans="1:9" ht="37.5">
      <c r="A118" s="2256">
        <v>5873313</v>
      </c>
      <c r="B118" s="2257" t="s">
        <v>10499</v>
      </c>
      <c r="C118" s="2244" t="s">
        <v>10494</v>
      </c>
      <c r="D118" s="2244" t="s">
        <v>7517</v>
      </c>
      <c r="E118" s="2237">
        <v>4.76</v>
      </c>
      <c r="F118" s="2078">
        <f>E118*$H$3</f>
        <v>0</v>
      </c>
      <c r="G118" s="2078">
        <f>F118-F118*($I$1)</f>
        <v>0</v>
      </c>
      <c r="I118" s="746"/>
    </row>
    <row r="119" spans="1:9" ht="13.9" customHeight="1">
      <c r="A119" s="2234" t="s">
        <v>10500</v>
      </c>
      <c r="B119" s="2234" t="s">
        <v>10500</v>
      </c>
      <c r="C119" s="2234"/>
      <c r="D119" s="2234"/>
      <c r="E119" s="2234"/>
      <c r="F119" s="2234" t="e">
        <f>#REF!*$H$2</f>
        <v>#REF!</v>
      </c>
      <c r="G119" s="2234" t="e">
        <f>F119-F119*($I$1)</f>
        <v>#REF!</v>
      </c>
      <c r="I119" s="754"/>
    </row>
    <row r="120" spans="1:9">
      <c r="A120" s="2256">
        <v>588588</v>
      </c>
      <c r="B120" s="2257" t="s">
        <v>10501</v>
      </c>
      <c r="C120" s="2244" t="s">
        <v>10502</v>
      </c>
      <c r="D120" s="2244" t="s">
        <v>10503</v>
      </c>
      <c r="E120" s="2237">
        <v>7.47</v>
      </c>
      <c r="F120" s="2078">
        <f>E120*$H$3</f>
        <v>0</v>
      </c>
      <c r="G120" s="2078">
        <f>F120-F120*($I$1)</f>
        <v>0</v>
      </c>
      <c r="I120" s="751"/>
    </row>
    <row r="121" spans="1:9" ht="24.75">
      <c r="A121" s="2256">
        <v>568001</v>
      </c>
      <c r="B121" s="2257" t="s">
        <v>10504</v>
      </c>
      <c r="C121" s="2244" t="s">
        <v>10505</v>
      </c>
      <c r="D121" s="2244" t="s">
        <v>1630</v>
      </c>
      <c r="E121" s="2237">
        <v>3.2</v>
      </c>
      <c r="F121" s="2078">
        <f>E121*$H$3</f>
        <v>0</v>
      </c>
      <c r="G121" s="2078">
        <f>F121-F121*($I$1)</f>
        <v>0</v>
      </c>
      <c r="I121" s="747"/>
    </row>
    <row r="122" spans="1:9" ht="24.75">
      <c r="A122" s="2256">
        <v>586002</v>
      </c>
      <c r="B122" s="2257" t="s">
        <v>10506</v>
      </c>
      <c r="C122" s="2244" t="s">
        <v>10507</v>
      </c>
      <c r="D122" s="2244" t="s">
        <v>1630</v>
      </c>
      <c r="E122" s="2237">
        <v>3.27</v>
      </c>
      <c r="F122" s="2078">
        <f>E122*$H$3</f>
        <v>0</v>
      </c>
      <c r="G122" s="2078">
        <f>F122-F122*($I$1)</f>
        <v>0</v>
      </c>
      <c r="I122" s="747"/>
    </row>
    <row r="123" spans="1:9" ht="24.75">
      <c r="A123" s="2256">
        <v>586003</v>
      </c>
      <c r="B123" s="2257" t="s">
        <v>10508</v>
      </c>
      <c r="C123" s="2244" t="s">
        <v>10509</v>
      </c>
      <c r="D123" s="2244" t="s">
        <v>1630</v>
      </c>
      <c r="E123" s="2237">
        <v>3.56</v>
      </c>
      <c r="F123" s="2078">
        <f>E123*$H$3</f>
        <v>0</v>
      </c>
      <c r="G123" s="2078">
        <f>F123-F123*($I$1)</f>
        <v>0</v>
      </c>
      <c r="I123" s="747"/>
    </row>
    <row r="124" spans="1:9" ht="13.9" customHeight="1">
      <c r="A124" s="2234" t="s">
        <v>10510</v>
      </c>
      <c r="B124" s="2234"/>
      <c r="C124" s="2234"/>
      <c r="D124" s="2234"/>
      <c r="E124" s="2234"/>
      <c r="F124" s="2234" t="e">
        <f>#REF!*$H$2</f>
        <v>#REF!</v>
      </c>
      <c r="G124" s="2234" t="e">
        <f>F124-F124*($I$1)</f>
        <v>#REF!</v>
      </c>
      <c r="I124" s="743"/>
    </row>
    <row r="125" spans="1:9" ht="37.5">
      <c r="A125" s="429" t="s">
        <v>10511</v>
      </c>
      <c r="B125" s="2253" t="s">
        <v>10512</v>
      </c>
      <c r="C125" s="2236" t="s">
        <v>4042</v>
      </c>
      <c r="D125" s="2236" t="s">
        <v>10513</v>
      </c>
      <c r="E125" s="2237">
        <v>23.65</v>
      </c>
      <c r="F125" s="2078">
        <f>E125*$H$3</f>
        <v>0</v>
      </c>
      <c r="G125" s="2078">
        <f>F125-F125*($I$1)</f>
        <v>0</v>
      </c>
      <c r="I125" s="758"/>
    </row>
    <row r="126" spans="1:9" ht="37.5">
      <c r="A126" s="429" t="s">
        <v>10514</v>
      </c>
      <c r="B126" s="2253" t="s">
        <v>10512</v>
      </c>
      <c r="C126" s="2236" t="s">
        <v>10515</v>
      </c>
      <c r="D126" s="2236" t="s">
        <v>7517</v>
      </c>
      <c r="E126" s="2237">
        <v>93.45</v>
      </c>
      <c r="F126" s="2078">
        <f>E126*$H$3</f>
        <v>0</v>
      </c>
      <c r="G126" s="2078">
        <f>F126-F126*($I$1)</f>
        <v>0</v>
      </c>
      <c r="I126" s="758"/>
    </row>
    <row r="127" spans="1:9" ht="75">
      <c r="A127" s="429" t="s">
        <v>10516</v>
      </c>
      <c r="B127" s="2253" t="s">
        <v>10517</v>
      </c>
      <c r="C127" s="2236" t="s">
        <v>4042</v>
      </c>
      <c r="D127" s="2236" t="s">
        <v>7517</v>
      </c>
      <c r="E127" s="2237">
        <v>28.79</v>
      </c>
      <c r="F127" s="2078">
        <f>E127*$H$3</f>
        <v>0</v>
      </c>
      <c r="G127" s="2078">
        <f>F127-F127*($I$1)</f>
        <v>0</v>
      </c>
      <c r="I127" s="758"/>
    </row>
    <row r="128" spans="1:9">
      <c r="A128" s="2252" t="s">
        <v>10518</v>
      </c>
      <c r="B128" s="2252"/>
      <c r="C128" s="2252"/>
      <c r="D128" s="2252"/>
      <c r="E128" s="2252"/>
      <c r="F128" s="2252" t="e">
        <f>#REF!*$H$2</f>
        <v>#REF!</v>
      </c>
      <c r="G128" s="2252" t="e">
        <f>F128-F128*($I$1)</f>
        <v>#REF!</v>
      </c>
      <c r="I128" s="754"/>
    </row>
    <row r="129" spans="1:9" ht="24.75">
      <c r="A129" s="429">
        <v>596600</v>
      </c>
      <c r="B129" s="2247" t="s">
        <v>10519</v>
      </c>
      <c r="C129" s="2246" t="s">
        <v>10520</v>
      </c>
      <c r="D129" s="2246" t="s">
        <v>10521</v>
      </c>
      <c r="E129" s="2237">
        <v>39.6</v>
      </c>
      <c r="F129" s="2078">
        <f>E129*$H$3</f>
        <v>0</v>
      </c>
      <c r="G129" s="2078">
        <f>F129-F129*($I$1)</f>
        <v>0</v>
      </c>
      <c r="I129" s="751"/>
    </row>
    <row r="130" spans="1:9" ht="24.75">
      <c r="A130" s="429">
        <v>596601</v>
      </c>
      <c r="B130" s="2247" t="s">
        <v>10522</v>
      </c>
      <c r="C130" s="2246" t="s">
        <v>10520</v>
      </c>
      <c r="D130" s="2246" t="s">
        <v>10521</v>
      </c>
      <c r="E130" s="2237">
        <v>39.6</v>
      </c>
      <c r="F130" s="2078">
        <f>E130*$H$3</f>
        <v>0</v>
      </c>
      <c r="G130" s="2078">
        <f>F130-F130*($I$1)</f>
        <v>0</v>
      </c>
      <c r="I130" s="751"/>
    </row>
    <row r="131" spans="1:9">
      <c r="A131" s="429">
        <v>596260</v>
      </c>
      <c r="B131" s="2247" t="s">
        <v>10523</v>
      </c>
      <c r="C131" s="2246" t="s">
        <v>10520</v>
      </c>
      <c r="D131" s="2246" t="s">
        <v>7832</v>
      </c>
      <c r="E131" s="2237">
        <v>5.54</v>
      </c>
      <c r="F131" s="2078">
        <f>E131*$H$3</f>
        <v>0</v>
      </c>
      <c r="G131" s="2078">
        <f>F131-F131*($I$1)</f>
        <v>0</v>
      </c>
      <c r="I131" s="751"/>
    </row>
    <row r="132" spans="1:9" ht="24.75">
      <c r="A132" s="429">
        <v>596360</v>
      </c>
      <c r="B132" s="2247" t="s">
        <v>10524</v>
      </c>
      <c r="C132" s="2246" t="s">
        <v>10525</v>
      </c>
      <c r="D132" s="2246" t="s">
        <v>7717</v>
      </c>
      <c r="E132" s="2237">
        <v>0.2</v>
      </c>
      <c r="F132" s="2078">
        <f>E132*$H$3</f>
        <v>0</v>
      </c>
      <c r="G132" s="2078">
        <f>F132-F132*($I$1)</f>
        <v>0</v>
      </c>
      <c r="I132" s="751"/>
    </row>
    <row r="133" spans="1:9">
      <c r="A133" s="429">
        <v>52049</v>
      </c>
      <c r="B133" s="2247" t="s">
        <v>10526</v>
      </c>
      <c r="C133" s="2246" t="s">
        <v>1630</v>
      </c>
      <c r="D133" s="2246" t="s">
        <v>1630</v>
      </c>
      <c r="E133" s="2237">
        <v>17.97</v>
      </c>
      <c r="F133" s="2078">
        <f>E133*$H$3</f>
        <v>0</v>
      </c>
      <c r="G133" s="2078">
        <f>F133-F133*($I$1)</f>
        <v>0</v>
      </c>
      <c r="I133" s="751"/>
    </row>
    <row r="134" spans="1:9" ht="37.5">
      <c r="A134" s="429">
        <v>52050</v>
      </c>
      <c r="B134" s="2247" t="s">
        <v>10527</v>
      </c>
      <c r="C134" s="2246" t="s">
        <v>1630</v>
      </c>
      <c r="D134" s="2246" t="s">
        <v>1630</v>
      </c>
      <c r="E134" s="2237">
        <v>17.97</v>
      </c>
      <c r="F134" s="2078">
        <f>E134*$H$3</f>
        <v>0</v>
      </c>
      <c r="G134" s="2078">
        <f>F134-F134*($I$1)</f>
        <v>0</v>
      </c>
      <c r="I134" s="751"/>
    </row>
    <row r="135" spans="1:9">
      <c r="A135" s="429">
        <v>52051</v>
      </c>
      <c r="B135" s="2247" t="s">
        <v>10528</v>
      </c>
      <c r="C135" s="2246" t="s">
        <v>1630</v>
      </c>
      <c r="D135" s="2246" t="s">
        <v>1630</v>
      </c>
      <c r="E135" s="2237">
        <v>17.97</v>
      </c>
      <c r="F135" s="2078">
        <f>E135*$H$3</f>
        <v>0</v>
      </c>
      <c r="G135" s="2078">
        <f>F135-F135*($I$1)</f>
        <v>0</v>
      </c>
      <c r="I135" s="751"/>
    </row>
    <row r="136" spans="1:9">
      <c r="A136" s="429">
        <v>52052</v>
      </c>
      <c r="B136" s="2258" t="s">
        <v>10529</v>
      </c>
      <c r="C136" s="2259" t="s">
        <v>1630</v>
      </c>
      <c r="D136" s="2259" t="s">
        <v>1630</v>
      </c>
      <c r="E136" s="2237">
        <v>17.97</v>
      </c>
      <c r="F136" s="2078">
        <f>E136*$H$3</f>
        <v>0</v>
      </c>
      <c r="G136" s="2078">
        <f>F136-F136*($I$1)</f>
        <v>0</v>
      </c>
      <c r="I136" s="751"/>
    </row>
    <row r="137" spans="1:9">
      <c r="A137" s="429">
        <v>52053</v>
      </c>
      <c r="B137" s="2260" t="s">
        <v>10530</v>
      </c>
      <c r="C137" s="2245" t="s">
        <v>1630</v>
      </c>
      <c r="D137" s="2245" t="s">
        <v>1630</v>
      </c>
      <c r="E137" s="2237">
        <v>17.97</v>
      </c>
      <c r="F137" s="2078">
        <f>E137*$H$3</f>
        <v>0</v>
      </c>
      <c r="G137" s="2078">
        <f>F137-F137*($I$1)</f>
        <v>0</v>
      </c>
      <c r="I137" s="751"/>
    </row>
    <row r="138" spans="1:9">
      <c r="A138" s="429">
        <v>52055</v>
      </c>
      <c r="B138" s="2260" t="s">
        <v>10531</v>
      </c>
      <c r="C138" s="2245" t="s">
        <v>1630</v>
      </c>
      <c r="D138" s="2245" t="s">
        <v>1630</v>
      </c>
      <c r="E138" s="2237">
        <v>17.97</v>
      </c>
      <c r="F138" s="2078">
        <f>E138*$H$3</f>
        <v>0</v>
      </c>
      <c r="G138" s="2078">
        <f>F138-F138*($I$1)</f>
        <v>0</v>
      </c>
      <c r="I138" s="751"/>
    </row>
    <row r="139" spans="1:9">
      <c r="A139" s="429">
        <v>52056</v>
      </c>
      <c r="B139" s="2260" t="s">
        <v>10532</v>
      </c>
      <c r="C139" s="2245" t="s">
        <v>1630</v>
      </c>
      <c r="D139" s="2245" t="s">
        <v>1630</v>
      </c>
      <c r="E139" s="2237">
        <v>17.97</v>
      </c>
      <c r="F139" s="2078">
        <f>E139*$H$3</f>
        <v>0</v>
      </c>
      <c r="G139" s="2078">
        <f>F139-F139*($I$1)</f>
        <v>0</v>
      </c>
      <c r="I139" s="751"/>
    </row>
    <row r="140" spans="1:9">
      <c r="A140" s="429">
        <v>52057</v>
      </c>
      <c r="B140" s="2260" t="s">
        <v>10533</v>
      </c>
      <c r="C140" s="2245" t="s">
        <v>1630</v>
      </c>
      <c r="D140" s="2245" t="s">
        <v>1630</v>
      </c>
      <c r="E140" s="2237">
        <v>17.97</v>
      </c>
      <c r="F140" s="2078">
        <f>E140*$H$3</f>
        <v>0</v>
      </c>
      <c r="G140" s="2078">
        <f>F140-F140*($I$1)</f>
        <v>0</v>
      </c>
      <c r="I140" s="751"/>
    </row>
    <row r="141" spans="1:9">
      <c r="A141" s="2252" t="s">
        <v>10534</v>
      </c>
      <c r="B141" s="2252"/>
      <c r="C141" s="2252"/>
      <c r="D141" s="2252"/>
      <c r="E141" s="2252"/>
      <c r="F141" s="2252" t="e">
        <f>#REF!*$H$2</f>
        <v>#REF!</v>
      </c>
      <c r="G141" s="2252" t="e">
        <f>F141-F141*($I$1)</f>
        <v>#REF!</v>
      </c>
      <c r="I141" s="754"/>
    </row>
    <row r="142" spans="1:9" ht="24.75">
      <c r="A142" s="429">
        <v>5861009</v>
      </c>
      <c r="B142" s="2247" t="s">
        <v>10535</v>
      </c>
      <c r="C142" s="2246" t="s">
        <v>10520</v>
      </c>
      <c r="D142" s="2246" t="s">
        <v>10521</v>
      </c>
      <c r="E142" s="2237">
        <v>47.59</v>
      </c>
      <c r="F142" s="2078">
        <f>E142*$H$3</f>
        <v>0</v>
      </c>
      <c r="G142" s="2078">
        <f>F142-F142*($I$1)</f>
        <v>0</v>
      </c>
      <c r="I142" s="751"/>
    </row>
    <row r="143" spans="1:9" ht="24.75">
      <c r="A143" s="429">
        <v>5861008</v>
      </c>
      <c r="B143" s="2247" t="s">
        <v>10536</v>
      </c>
      <c r="C143" s="2246" t="s">
        <v>10520</v>
      </c>
      <c r="D143" s="2246" t="s">
        <v>10521</v>
      </c>
      <c r="E143" s="2237">
        <v>47.59</v>
      </c>
      <c r="F143" s="2078">
        <f>E143*$H$3</f>
        <v>0</v>
      </c>
      <c r="G143" s="2078">
        <f>F143-F143*($I$1)</f>
        <v>0</v>
      </c>
      <c r="I143" s="751"/>
    </row>
    <row r="144" spans="1:9" ht="24.75">
      <c r="A144" s="429">
        <v>5861020</v>
      </c>
      <c r="B144" s="2247" t="s">
        <v>10537</v>
      </c>
      <c r="C144" s="2246" t="s">
        <v>10525</v>
      </c>
      <c r="D144" s="2246" t="s">
        <v>10538</v>
      </c>
      <c r="E144" s="2237">
        <v>6.66</v>
      </c>
      <c r="F144" s="2078">
        <f>E144*$H$3</f>
        <v>0</v>
      </c>
      <c r="G144" s="2078">
        <f>F144-F144*($I$1)</f>
        <v>0</v>
      </c>
      <c r="I144" s="751"/>
    </row>
    <row r="145" spans="1:9" ht="24.75">
      <c r="A145" s="429">
        <v>5862002</v>
      </c>
      <c r="B145" s="2247" t="s">
        <v>10539</v>
      </c>
      <c r="C145" s="2246" t="s">
        <v>10520</v>
      </c>
      <c r="D145" s="2246" t="s">
        <v>10538</v>
      </c>
      <c r="E145" s="2237">
        <v>12.69</v>
      </c>
      <c r="F145" s="2078">
        <f>E145*$H$3</f>
        <v>0</v>
      </c>
      <c r="G145" s="2078">
        <f>F145-F145*($I$1)</f>
        <v>0</v>
      </c>
      <c r="I145" s="751"/>
    </row>
    <row r="146" spans="1:9" ht="15">
      <c r="A146" s="429">
        <v>52042</v>
      </c>
      <c r="B146" s="220" t="s">
        <v>10540</v>
      </c>
      <c r="C146" s="2246" t="s">
        <v>1630</v>
      </c>
      <c r="D146" s="2246" t="s">
        <v>1630</v>
      </c>
      <c r="E146" s="2237">
        <v>10.58</v>
      </c>
      <c r="F146" s="2078">
        <f>E146*$H$3</f>
        <v>0</v>
      </c>
      <c r="G146" s="2078">
        <f>F146-F146*($I$1)</f>
        <v>0</v>
      </c>
      <c r="I146" s="751"/>
    </row>
    <row r="147" spans="1:9" ht="24.75">
      <c r="A147" s="429">
        <v>52043</v>
      </c>
      <c r="B147" s="2247" t="s">
        <v>10541</v>
      </c>
      <c r="C147" s="2246" t="s">
        <v>1630</v>
      </c>
      <c r="D147" s="2246" t="s">
        <v>1630</v>
      </c>
      <c r="E147" s="2237">
        <v>10.58</v>
      </c>
      <c r="F147" s="2078">
        <f>E147*$H$3</f>
        <v>0</v>
      </c>
      <c r="G147" s="2078">
        <f>F147-F147*($I$1)</f>
        <v>0</v>
      </c>
      <c r="I147" s="751"/>
    </row>
    <row r="148" spans="1:9" ht="15">
      <c r="A148" s="429">
        <v>52044</v>
      </c>
      <c r="B148" s="2261" t="s">
        <v>10542</v>
      </c>
      <c r="C148" s="2246" t="s">
        <v>1630</v>
      </c>
      <c r="D148" s="2246" t="s">
        <v>1630</v>
      </c>
      <c r="E148" s="2237">
        <v>10.58</v>
      </c>
      <c r="F148" s="2078">
        <f>E148*$H$3</f>
        <v>0</v>
      </c>
      <c r="G148" s="2078">
        <f>F148-F148*($I$1)</f>
        <v>0</v>
      </c>
      <c r="I148" s="751"/>
    </row>
    <row r="149" spans="1:9" ht="15">
      <c r="A149" s="429">
        <v>52045</v>
      </c>
      <c r="B149" s="2261" t="s">
        <v>10543</v>
      </c>
      <c r="C149" s="2246" t="s">
        <v>1630</v>
      </c>
      <c r="D149" s="2246" t="s">
        <v>1630</v>
      </c>
      <c r="E149" s="2237">
        <v>10.58</v>
      </c>
      <c r="F149" s="2078">
        <f>E149*$H$3</f>
        <v>0</v>
      </c>
      <c r="G149" s="2078">
        <f>F149-F149*($I$1)</f>
        <v>0</v>
      </c>
      <c r="I149" s="751"/>
    </row>
    <row r="150" spans="1:9" ht="24.75">
      <c r="A150" s="429">
        <v>52046</v>
      </c>
      <c r="B150" s="2247" t="s">
        <v>10544</v>
      </c>
      <c r="C150" s="2246" t="s">
        <v>1630</v>
      </c>
      <c r="D150" s="2246" t="s">
        <v>1630</v>
      </c>
      <c r="E150" s="2237">
        <v>10.58</v>
      </c>
      <c r="F150" s="2078">
        <f>E150*$H$3</f>
        <v>0</v>
      </c>
      <c r="G150" s="2078">
        <f>F150-F150*($I$1)</f>
        <v>0</v>
      </c>
      <c r="I150" s="751"/>
    </row>
    <row r="151" spans="1:9" ht="24.75">
      <c r="A151" s="429">
        <v>52048</v>
      </c>
      <c r="B151" s="2247" t="s">
        <v>10545</v>
      </c>
      <c r="C151" s="2246" t="s">
        <v>1630</v>
      </c>
      <c r="D151" s="2246" t="s">
        <v>1630</v>
      </c>
      <c r="E151" s="2237">
        <v>18.170000000000002</v>
      </c>
      <c r="F151" s="2078">
        <f>E151*$H$3</f>
        <v>0</v>
      </c>
      <c r="G151" s="2078">
        <f>F151-F151*($I$1)</f>
        <v>0</v>
      </c>
      <c r="I151" s="751"/>
    </row>
    <row r="152" spans="1:9" ht="15">
      <c r="A152" s="2262" t="s">
        <v>10546</v>
      </c>
      <c r="B152" s="2262"/>
      <c r="C152" s="2262"/>
      <c r="D152" s="2262"/>
      <c r="E152" s="2262"/>
      <c r="F152" s="2262"/>
      <c r="G152" s="2262"/>
    </row>
    <row r="153" spans="1:9">
      <c r="A153" s="429" t="s">
        <v>10547</v>
      </c>
      <c r="B153" s="2263" t="s">
        <v>10548</v>
      </c>
      <c r="C153" s="429" t="s">
        <v>4480</v>
      </c>
      <c r="D153" s="2264">
        <v>48</v>
      </c>
      <c r="E153" s="2237">
        <v>0.86</v>
      </c>
      <c r="F153" s="2078">
        <f t="shared" ref="F153:F156" si="2">E153*$H$3</f>
        <v>0</v>
      </c>
      <c r="G153" s="2078">
        <f t="shared" ref="G153:G156" si="3">F153-F153*($I$1)</f>
        <v>0</v>
      </c>
    </row>
    <row r="154" spans="1:9">
      <c r="A154" s="429" t="s">
        <v>10549</v>
      </c>
      <c r="B154" s="2263" t="s">
        <v>10548</v>
      </c>
      <c r="C154" s="429" t="s">
        <v>4482</v>
      </c>
      <c r="D154" s="2264">
        <v>36</v>
      </c>
      <c r="E154" s="2237">
        <v>1.1299999999999999</v>
      </c>
      <c r="F154" s="2078">
        <f t="shared" si="2"/>
        <v>0</v>
      </c>
      <c r="G154" s="2078">
        <f t="shared" si="3"/>
        <v>0</v>
      </c>
    </row>
    <row r="155" spans="1:9">
      <c r="A155" s="429" t="s">
        <v>10550</v>
      </c>
      <c r="B155" s="2263" t="s">
        <v>10548</v>
      </c>
      <c r="C155" s="429" t="s">
        <v>4484</v>
      </c>
      <c r="D155" s="2264">
        <v>24</v>
      </c>
      <c r="E155" s="2237">
        <v>1.73</v>
      </c>
      <c r="F155" s="2078">
        <f t="shared" si="2"/>
        <v>0</v>
      </c>
      <c r="G155" s="2078">
        <f t="shared" si="3"/>
        <v>0</v>
      </c>
    </row>
    <row r="156" spans="1:9">
      <c r="A156" s="429" t="s">
        <v>10551</v>
      </c>
      <c r="B156" s="2263" t="s">
        <v>10548</v>
      </c>
      <c r="C156" s="429" t="s">
        <v>4486</v>
      </c>
      <c r="D156" s="2264">
        <v>20</v>
      </c>
      <c r="E156" s="2237">
        <v>2.27</v>
      </c>
      <c r="F156" s="2078">
        <f t="shared" si="2"/>
        <v>0</v>
      </c>
      <c r="G156" s="2078">
        <f t="shared" si="3"/>
        <v>0</v>
      </c>
    </row>
  </sheetData>
  <mergeCells count="19">
    <mergeCell ref="A152:G152"/>
    <mergeCell ref="A1:B1"/>
    <mergeCell ref="A3:B3"/>
    <mergeCell ref="A4:B4"/>
    <mergeCell ref="A7:F7"/>
    <mergeCell ref="A9:G9"/>
    <mergeCell ref="A13:G13"/>
    <mergeCell ref="A28:G28"/>
    <mergeCell ref="A38:G38"/>
    <mergeCell ref="A56:G56"/>
    <mergeCell ref="A70:G70"/>
    <mergeCell ref="A124:G124"/>
    <mergeCell ref="A128:G128"/>
    <mergeCell ref="A141:G141"/>
    <mergeCell ref="A81:G81"/>
    <mergeCell ref="A88:G88"/>
    <mergeCell ref="A109:G109"/>
    <mergeCell ref="A112:G112"/>
    <mergeCell ref="A119:G119"/>
  </mergeCells>
  <dataValidations count="1">
    <dataValidation allowBlank="1" showErrorMessage="1" promptTitle="рпапр" prompt="лгорл" sqref="A88 A109" xr:uid="{00000000-0002-0000-1C00-000000000000}">
      <formula1>0</formula1>
      <formula2>0</formula2>
    </dataValidation>
  </dataValidations>
  <hyperlinks>
    <hyperlink ref="A6" location="'Список программ'!R1C1" display="Список программ" xr:uid="{00000000-0004-0000-1C00-000000000000}"/>
  </hyperlinks>
  <pageMargins left="0.7" right="0.7" top="0.75" bottom="0.75" header="0.51180555555555496" footer="0.51180555555555496"/>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806000"/>
  </sheetPr>
  <dimension ref="A1:J1048576"/>
  <sheetViews>
    <sheetView zoomScaleNormal="100" workbookViewId="0">
      <pane ySplit="8" topLeftCell="A9" activePane="bottomLeft" state="frozen"/>
      <selection pane="bottomLeft" activeCell="A5" sqref="A5:A6"/>
    </sheetView>
  </sheetViews>
  <sheetFormatPr defaultColWidth="7.5" defaultRowHeight="14.25" customHeight="1"/>
  <cols>
    <col min="1" max="1" width="16.75" customWidth="1"/>
    <col min="2" max="2" width="55.625" customWidth="1"/>
    <col min="3" max="3" width="10.375" style="83" customWidth="1"/>
    <col min="4" max="5" width="9.5" style="83" customWidth="1"/>
    <col min="6" max="6" width="12" customWidth="1"/>
    <col min="7" max="7" width="10.375" customWidth="1"/>
    <col min="8" max="8" width="12.375" customWidth="1"/>
    <col min="9" max="9" width="8.375" customWidth="1"/>
  </cols>
  <sheetData>
    <row r="1" spans="1:10" ht="15.75">
      <c r="A1" s="48" t="s">
        <v>0</v>
      </c>
      <c r="B1" s="68"/>
      <c r="C1" s="17"/>
      <c r="D1" s="18"/>
      <c r="E1" s="18"/>
      <c r="F1" s="18"/>
      <c r="G1" s="50"/>
      <c r="H1" s="140"/>
      <c r="I1" s="70" t="s">
        <v>105</v>
      </c>
      <c r="J1" s="21">
        <v>0</v>
      </c>
    </row>
    <row r="2" spans="1:10">
      <c r="A2" s="22" t="s">
        <v>1</v>
      </c>
      <c r="B2" s="58"/>
      <c r="C2" s="24"/>
      <c r="D2" s="25"/>
      <c r="E2" s="25"/>
      <c r="F2" s="25"/>
      <c r="G2" s="19"/>
      <c r="H2" s="26"/>
      <c r="I2" s="1534" t="s">
        <v>106</v>
      </c>
      <c r="J2" s="1552">
        <v>0</v>
      </c>
    </row>
    <row r="3" spans="1:10">
      <c r="A3" s="57" t="s">
        <v>2</v>
      </c>
      <c r="B3" s="74"/>
      <c r="C3" s="24"/>
      <c r="D3" s="25"/>
      <c r="E3" s="25"/>
      <c r="F3" s="25"/>
      <c r="G3" s="14"/>
      <c r="H3" s="26"/>
      <c r="I3" s="14"/>
    </row>
    <row r="4" spans="1:10">
      <c r="A4" s="57" t="s">
        <v>3</v>
      </c>
      <c r="B4" s="74"/>
      <c r="C4" s="24"/>
      <c r="D4" s="25"/>
      <c r="E4" s="25"/>
      <c r="F4" s="25"/>
      <c r="G4" s="14"/>
      <c r="H4" s="26"/>
      <c r="I4" s="14"/>
    </row>
    <row r="5" spans="1:10">
      <c r="A5" s="60"/>
      <c r="B5" s="74"/>
      <c r="C5" s="24"/>
      <c r="G5" s="14"/>
      <c r="H5" s="26"/>
      <c r="I5" s="14"/>
    </row>
    <row r="6" spans="1:10" ht="14.1" customHeight="1">
      <c r="A6" s="1287" t="s">
        <v>108</v>
      </c>
      <c r="B6" s="77"/>
      <c r="C6" s="29"/>
      <c r="D6" s="30"/>
      <c r="E6" s="30"/>
      <c r="F6" s="30"/>
      <c r="G6" s="31"/>
      <c r="H6" s="32"/>
      <c r="I6" s="14"/>
    </row>
    <row r="7" spans="1:10">
      <c r="A7" s="1827" t="s">
        <v>109</v>
      </c>
      <c r="B7" s="1827"/>
      <c r="C7" s="1827"/>
      <c r="D7" s="1827"/>
      <c r="E7" s="1827"/>
      <c r="F7" s="1827"/>
      <c r="G7" s="1827"/>
      <c r="H7" s="1827"/>
    </row>
    <row r="8" spans="1:10" ht="30" customHeight="1">
      <c r="A8" s="2156" t="s">
        <v>110</v>
      </c>
      <c r="B8" s="2157" t="s">
        <v>111</v>
      </c>
      <c r="C8" s="2071" t="s">
        <v>10552</v>
      </c>
      <c r="D8" s="2071" t="s">
        <v>10553</v>
      </c>
      <c r="E8" s="2071" t="s">
        <v>10554</v>
      </c>
      <c r="F8" s="2102" t="s">
        <v>4883</v>
      </c>
      <c r="G8" s="2102" t="s">
        <v>113</v>
      </c>
      <c r="H8" s="2072" t="s">
        <v>114</v>
      </c>
    </row>
    <row r="9" spans="1:10" ht="15">
      <c r="A9" s="1846" t="s">
        <v>10555</v>
      </c>
      <c r="B9" s="1847"/>
      <c r="C9" s="678"/>
      <c r="D9" s="679"/>
      <c r="E9" s="665"/>
      <c r="F9" s="664"/>
      <c r="G9" s="664"/>
      <c r="H9" s="664"/>
    </row>
    <row r="10" spans="1:10" ht="22.5" customHeight="1">
      <c r="A10" s="632" t="s">
        <v>10556</v>
      </c>
      <c r="B10" s="633" t="s">
        <v>10557</v>
      </c>
      <c r="C10" s="655" t="s">
        <v>1630</v>
      </c>
      <c r="D10" s="648" t="s">
        <v>7517</v>
      </c>
      <c r="E10" s="649" t="s">
        <v>7517</v>
      </c>
      <c r="F10" s="646">
        <v>20.14</v>
      </c>
      <c r="G10" s="2265">
        <f>F10*$J$2</f>
        <v>0</v>
      </c>
      <c r="H10" s="2265">
        <f t="shared" ref="H10:H62" si="0">G10-G10*($J$1)</f>
        <v>0</v>
      </c>
    </row>
    <row r="11" spans="1:10" ht="22.5" customHeight="1">
      <c r="A11" s="632" t="s">
        <v>10558</v>
      </c>
      <c r="B11" s="633" t="s">
        <v>10559</v>
      </c>
      <c r="C11" s="655" t="s">
        <v>1630</v>
      </c>
      <c r="D11" s="648" t="s">
        <v>7517</v>
      </c>
      <c r="E11" s="650" t="s">
        <v>7517</v>
      </c>
      <c r="F11" s="647">
        <v>20.14</v>
      </c>
      <c r="G11" s="2265">
        <f t="shared" ref="G11:G62" si="1">F11*$J$2</f>
        <v>0</v>
      </c>
      <c r="H11" s="2265">
        <f t="shared" si="0"/>
        <v>0</v>
      </c>
    </row>
    <row r="12" spans="1:10" ht="22.5" customHeight="1">
      <c r="A12" s="632" t="s">
        <v>10560</v>
      </c>
      <c r="B12" s="633" t="s">
        <v>10561</v>
      </c>
      <c r="C12" s="655" t="s">
        <v>1630</v>
      </c>
      <c r="D12" s="648" t="s">
        <v>7517</v>
      </c>
      <c r="E12" s="650" t="s">
        <v>7517</v>
      </c>
      <c r="F12" s="647">
        <v>17.48</v>
      </c>
      <c r="G12" s="2265">
        <f t="shared" si="1"/>
        <v>0</v>
      </c>
      <c r="H12" s="2265">
        <f t="shared" si="0"/>
        <v>0</v>
      </c>
    </row>
    <row r="13" spans="1:10" ht="21" customHeight="1">
      <c r="A13" s="632" t="s">
        <v>10562</v>
      </c>
      <c r="B13" s="633" t="s">
        <v>10563</v>
      </c>
      <c r="C13" s="655" t="s">
        <v>1630</v>
      </c>
      <c r="D13" s="648" t="s">
        <v>7517</v>
      </c>
      <c r="E13" s="650" t="s">
        <v>7517</v>
      </c>
      <c r="F13" s="647">
        <v>17.48</v>
      </c>
      <c r="G13" s="2265">
        <f t="shared" si="1"/>
        <v>0</v>
      </c>
      <c r="H13" s="2265">
        <f t="shared" si="0"/>
        <v>0</v>
      </c>
    </row>
    <row r="14" spans="1:10" ht="21" customHeight="1">
      <c r="A14" s="632" t="s">
        <v>10564</v>
      </c>
      <c r="B14" s="633" t="s">
        <v>10565</v>
      </c>
      <c r="C14" s="655" t="s">
        <v>1630</v>
      </c>
      <c r="D14" s="648" t="s">
        <v>7517</v>
      </c>
      <c r="E14" s="650" t="s">
        <v>7517</v>
      </c>
      <c r="F14" s="647">
        <v>25.24</v>
      </c>
      <c r="G14" s="2265">
        <f t="shared" si="1"/>
        <v>0</v>
      </c>
      <c r="H14" s="2265">
        <f t="shared" si="0"/>
        <v>0</v>
      </c>
    </row>
    <row r="15" spans="1:10" ht="21" customHeight="1">
      <c r="A15" s="632" t="s">
        <v>10566</v>
      </c>
      <c r="B15" s="633" t="s">
        <v>10567</v>
      </c>
      <c r="C15" s="655" t="s">
        <v>1630</v>
      </c>
      <c r="D15" s="648" t="s">
        <v>7517</v>
      </c>
      <c r="E15" s="650" t="s">
        <v>7517</v>
      </c>
      <c r="F15" s="647">
        <v>25.24</v>
      </c>
      <c r="G15" s="2265">
        <f t="shared" si="1"/>
        <v>0</v>
      </c>
      <c r="H15" s="2265">
        <f t="shared" si="0"/>
        <v>0</v>
      </c>
    </row>
    <row r="16" spans="1:10" ht="27">
      <c r="A16" s="632" t="s">
        <v>10568</v>
      </c>
      <c r="B16" s="633" t="s">
        <v>10569</v>
      </c>
      <c r="C16" s="655" t="s">
        <v>1630</v>
      </c>
      <c r="D16" s="648" t="s">
        <v>7517</v>
      </c>
      <c r="E16" s="650" t="s">
        <v>7517</v>
      </c>
      <c r="F16" s="647">
        <v>25.24</v>
      </c>
      <c r="G16" s="2265">
        <f t="shared" si="1"/>
        <v>0</v>
      </c>
      <c r="H16" s="2265">
        <f t="shared" si="0"/>
        <v>0</v>
      </c>
    </row>
    <row r="17" spans="1:8" ht="27">
      <c r="A17" s="632" t="s">
        <v>10570</v>
      </c>
      <c r="B17" s="633" t="s">
        <v>10571</v>
      </c>
      <c r="C17" s="655" t="s">
        <v>1630</v>
      </c>
      <c r="D17" s="648" t="s">
        <v>7517</v>
      </c>
      <c r="E17" s="650" t="s">
        <v>7517</v>
      </c>
      <c r="F17" s="647">
        <v>23.67</v>
      </c>
      <c r="G17" s="2265">
        <f t="shared" si="1"/>
        <v>0</v>
      </c>
      <c r="H17" s="2265">
        <f t="shared" si="0"/>
        <v>0</v>
      </c>
    </row>
    <row r="18" spans="1:8" ht="27">
      <c r="A18" s="632" t="s">
        <v>10572</v>
      </c>
      <c r="B18" s="633" t="s">
        <v>10573</v>
      </c>
      <c r="C18" s="655" t="s">
        <v>1630</v>
      </c>
      <c r="D18" s="648" t="s">
        <v>7517</v>
      </c>
      <c r="E18" s="650" t="s">
        <v>7517</v>
      </c>
      <c r="F18" s="647">
        <v>23.67</v>
      </c>
      <c r="G18" s="2265">
        <f t="shared" si="1"/>
        <v>0</v>
      </c>
      <c r="H18" s="2265">
        <f t="shared" si="0"/>
        <v>0</v>
      </c>
    </row>
    <row r="19" spans="1:8" ht="30" customHeight="1">
      <c r="A19" s="632" t="s">
        <v>10574</v>
      </c>
      <c r="B19" s="633" t="s">
        <v>10575</v>
      </c>
      <c r="C19" s="655" t="s">
        <v>1630</v>
      </c>
      <c r="D19" s="648" t="s">
        <v>7517</v>
      </c>
      <c r="E19" s="650" t="s">
        <v>7517</v>
      </c>
      <c r="F19" s="647">
        <v>23.67</v>
      </c>
      <c r="G19" s="2265">
        <f t="shared" si="1"/>
        <v>0</v>
      </c>
      <c r="H19" s="2265">
        <f t="shared" si="0"/>
        <v>0</v>
      </c>
    </row>
    <row r="20" spans="1:8" ht="27" customHeight="1">
      <c r="A20" s="632" t="s">
        <v>10576</v>
      </c>
      <c r="B20" s="633" t="s">
        <v>10577</v>
      </c>
      <c r="C20" s="655" t="s">
        <v>1630</v>
      </c>
      <c r="D20" s="648" t="s">
        <v>7517</v>
      </c>
      <c r="E20" s="650" t="s">
        <v>7824</v>
      </c>
      <c r="F20" s="647">
        <v>12.5</v>
      </c>
      <c r="G20" s="2265">
        <f t="shared" si="1"/>
        <v>0</v>
      </c>
      <c r="H20" s="2265">
        <f t="shared" si="0"/>
        <v>0</v>
      </c>
    </row>
    <row r="21" spans="1:8" ht="25.5" customHeight="1">
      <c r="A21" s="632" t="s">
        <v>10578</v>
      </c>
      <c r="B21" s="633" t="s">
        <v>10579</v>
      </c>
      <c r="C21" s="655" t="s">
        <v>1630</v>
      </c>
      <c r="D21" s="648" t="s">
        <v>7517</v>
      </c>
      <c r="E21" s="650" t="s">
        <v>7824</v>
      </c>
      <c r="F21" s="647">
        <v>12.5</v>
      </c>
      <c r="G21" s="2265">
        <f t="shared" si="1"/>
        <v>0</v>
      </c>
      <c r="H21" s="2265">
        <f t="shared" si="0"/>
        <v>0</v>
      </c>
    </row>
    <row r="22" spans="1:8" ht="18.75" customHeight="1">
      <c r="A22" s="632" t="s">
        <v>10580</v>
      </c>
      <c r="B22" s="633" t="s">
        <v>10581</v>
      </c>
      <c r="C22" s="655" t="s">
        <v>1630</v>
      </c>
      <c r="D22" s="648" t="s">
        <v>7517</v>
      </c>
      <c r="E22" s="650" t="s">
        <v>7824</v>
      </c>
      <c r="F22" s="647">
        <v>12.5</v>
      </c>
      <c r="G22" s="2265">
        <f t="shared" si="1"/>
        <v>0</v>
      </c>
      <c r="H22" s="2265">
        <f t="shared" si="0"/>
        <v>0</v>
      </c>
    </row>
    <row r="23" spans="1:8" ht="18.75" customHeight="1">
      <c r="A23" s="632" t="s">
        <v>10582</v>
      </c>
      <c r="B23" s="633" t="s">
        <v>10583</v>
      </c>
      <c r="C23" s="655" t="s">
        <v>1630</v>
      </c>
      <c r="D23" s="648" t="s">
        <v>7517</v>
      </c>
      <c r="E23" s="650" t="s">
        <v>10348</v>
      </c>
      <c r="F23" s="647">
        <v>11.12</v>
      </c>
      <c r="G23" s="2265">
        <f t="shared" si="1"/>
        <v>0</v>
      </c>
      <c r="H23" s="2265">
        <f t="shared" si="0"/>
        <v>0</v>
      </c>
    </row>
    <row r="24" spans="1:8" ht="31.5" customHeight="1">
      <c r="A24" s="632" t="s">
        <v>10584</v>
      </c>
      <c r="B24" s="633" t="s">
        <v>10585</v>
      </c>
      <c r="C24" s="655" t="s">
        <v>1630</v>
      </c>
      <c r="D24" s="648" t="s">
        <v>7517</v>
      </c>
      <c r="E24" s="650" t="s">
        <v>10348</v>
      </c>
      <c r="F24" s="647">
        <v>11.12</v>
      </c>
      <c r="G24" s="2265">
        <f t="shared" si="1"/>
        <v>0</v>
      </c>
      <c r="H24" s="2265">
        <f t="shared" si="0"/>
        <v>0</v>
      </c>
    </row>
    <row r="25" spans="1:8" ht="31.5" customHeight="1">
      <c r="A25" s="632" t="s">
        <v>10586</v>
      </c>
      <c r="B25" s="633" t="s">
        <v>10587</v>
      </c>
      <c r="C25" s="655" t="s">
        <v>1630</v>
      </c>
      <c r="D25" s="648" t="s">
        <v>7517</v>
      </c>
      <c r="E25" s="650" t="s">
        <v>10348</v>
      </c>
      <c r="F25" s="647">
        <v>11.12</v>
      </c>
      <c r="G25" s="2265">
        <f t="shared" si="1"/>
        <v>0</v>
      </c>
      <c r="H25" s="2265">
        <f t="shared" si="0"/>
        <v>0</v>
      </c>
    </row>
    <row r="26" spans="1:8" ht="18.75" customHeight="1">
      <c r="A26" s="632" t="s">
        <v>10588</v>
      </c>
      <c r="B26" s="633" t="s">
        <v>10589</v>
      </c>
      <c r="C26" s="655" t="s">
        <v>1630</v>
      </c>
      <c r="D26" s="648" t="s">
        <v>7517</v>
      </c>
      <c r="E26" s="650" t="s">
        <v>10444</v>
      </c>
      <c r="F26" s="647">
        <v>99.87</v>
      </c>
      <c r="G26" s="2265">
        <f t="shared" si="1"/>
        <v>0</v>
      </c>
      <c r="H26" s="2265">
        <f t="shared" si="0"/>
        <v>0</v>
      </c>
    </row>
    <row r="27" spans="1:8" ht="18.75" customHeight="1">
      <c r="A27" s="632" t="s">
        <v>10590</v>
      </c>
      <c r="B27" s="633" t="s">
        <v>10591</v>
      </c>
      <c r="C27" s="655" t="s">
        <v>1630</v>
      </c>
      <c r="D27" s="648" t="s">
        <v>7517</v>
      </c>
      <c r="E27" s="650" t="s">
        <v>10444</v>
      </c>
      <c r="F27" s="647">
        <v>99.87</v>
      </c>
      <c r="G27" s="2265">
        <f t="shared" si="1"/>
        <v>0</v>
      </c>
      <c r="H27" s="2265">
        <f t="shared" si="0"/>
        <v>0</v>
      </c>
    </row>
    <row r="28" spans="1:8" ht="18.75" customHeight="1">
      <c r="A28" s="632" t="s">
        <v>10592</v>
      </c>
      <c r="B28" s="633" t="s">
        <v>10593</v>
      </c>
      <c r="C28" s="655" t="s">
        <v>1630</v>
      </c>
      <c r="D28" s="648" t="s">
        <v>7517</v>
      </c>
      <c r="E28" s="650" t="s">
        <v>10444</v>
      </c>
      <c r="F28" s="647">
        <v>86.18</v>
      </c>
      <c r="G28" s="2265">
        <f t="shared" si="1"/>
        <v>0</v>
      </c>
      <c r="H28" s="2265">
        <f t="shared" si="0"/>
        <v>0</v>
      </c>
    </row>
    <row r="29" spans="1:8" ht="18.75" customHeight="1">
      <c r="A29" s="632" t="s">
        <v>10594</v>
      </c>
      <c r="B29" s="633" t="s">
        <v>10595</v>
      </c>
      <c r="C29" s="655" t="s">
        <v>1630</v>
      </c>
      <c r="D29" s="648" t="s">
        <v>7517</v>
      </c>
      <c r="E29" s="650" t="s">
        <v>10444</v>
      </c>
      <c r="F29" s="647">
        <v>86.18</v>
      </c>
      <c r="G29" s="2265">
        <f t="shared" si="1"/>
        <v>0</v>
      </c>
      <c r="H29" s="2265">
        <f t="shared" si="0"/>
        <v>0</v>
      </c>
    </row>
    <row r="30" spans="1:8" ht="18.75" customHeight="1">
      <c r="A30" s="1846" t="s">
        <v>10596</v>
      </c>
      <c r="B30" s="1847"/>
      <c r="C30" s="661"/>
      <c r="D30" s="662"/>
      <c r="E30" s="663"/>
      <c r="F30" s="677"/>
      <c r="G30" s="664"/>
      <c r="H30" s="664"/>
    </row>
    <row r="31" spans="1:8" ht="18.75" customHeight="1">
      <c r="A31" s="632">
        <v>6510</v>
      </c>
      <c r="B31" s="633" t="s">
        <v>10597</v>
      </c>
      <c r="C31" s="655" t="s">
        <v>1630</v>
      </c>
      <c r="D31" s="648" t="s">
        <v>10598</v>
      </c>
      <c r="E31" s="650" t="s">
        <v>4518</v>
      </c>
      <c r="F31" s="646">
        <v>4.05</v>
      </c>
      <c r="G31" s="2265">
        <f t="shared" si="1"/>
        <v>0</v>
      </c>
      <c r="H31" s="2265">
        <f t="shared" si="0"/>
        <v>0</v>
      </c>
    </row>
    <row r="32" spans="1:8" ht="22.5" customHeight="1">
      <c r="A32" s="632">
        <v>6550</v>
      </c>
      <c r="B32" s="633" t="s">
        <v>10599</v>
      </c>
      <c r="C32" s="655" t="s">
        <v>1630</v>
      </c>
      <c r="D32" s="648" t="s">
        <v>10598</v>
      </c>
      <c r="E32" s="650" t="s">
        <v>4518</v>
      </c>
      <c r="F32" s="646">
        <v>5.13</v>
      </c>
      <c r="G32" s="2265">
        <f t="shared" si="1"/>
        <v>0</v>
      </c>
      <c r="H32" s="2265">
        <f t="shared" si="0"/>
        <v>0</v>
      </c>
    </row>
    <row r="33" spans="1:8" ht="22.5" customHeight="1">
      <c r="A33" s="632">
        <v>6540</v>
      </c>
      <c r="B33" s="633" t="s">
        <v>10600</v>
      </c>
      <c r="C33" s="655" t="s">
        <v>1630</v>
      </c>
      <c r="D33" s="648" t="s">
        <v>10598</v>
      </c>
      <c r="E33" s="650" t="s">
        <v>4518</v>
      </c>
      <c r="F33" s="646">
        <v>5.89</v>
      </c>
      <c r="G33" s="2265">
        <f t="shared" si="1"/>
        <v>0</v>
      </c>
      <c r="H33" s="2265">
        <f t="shared" si="0"/>
        <v>0</v>
      </c>
    </row>
    <row r="34" spans="1:8" ht="22.5" customHeight="1">
      <c r="A34" s="632">
        <v>6542</v>
      </c>
      <c r="B34" s="633" t="s">
        <v>10601</v>
      </c>
      <c r="C34" s="655" t="s">
        <v>1630</v>
      </c>
      <c r="D34" s="648" t="s">
        <v>10598</v>
      </c>
      <c r="E34" s="650" t="s">
        <v>4518</v>
      </c>
      <c r="F34" s="646">
        <v>6.83</v>
      </c>
      <c r="G34" s="2265">
        <f t="shared" si="1"/>
        <v>0</v>
      </c>
      <c r="H34" s="2265">
        <f t="shared" si="0"/>
        <v>0</v>
      </c>
    </row>
    <row r="35" spans="1:8" ht="22.5" customHeight="1">
      <c r="A35" s="632">
        <v>6541</v>
      </c>
      <c r="B35" s="633" t="s">
        <v>10602</v>
      </c>
      <c r="C35" s="655" t="s">
        <v>1630</v>
      </c>
      <c r="D35" s="648" t="s">
        <v>10598</v>
      </c>
      <c r="E35" s="650" t="s">
        <v>4518</v>
      </c>
      <c r="F35" s="646">
        <v>6.84</v>
      </c>
      <c r="G35" s="2265">
        <f t="shared" si="1"/>
        <v>0</v>
      </c>
      <c r="H35" s="2265">
        <f t="shared" si="0"/>
        <v>0</v>
      </c>
    </row>
    <row r="36" spans="1:8" ht="22.5" customHeight="1">
      <c r="A36" s="632" t="s">
        <v>10603</v>
      </c>
      <c r="B36" s="633" t="s">
        <v>10604</v>
      </c>
      <c r="C36" s="655" t="s">
        <v>1630</v>
      </c>
      <c r="D36" s="648" t="s">
        <v>10598</v>
      </c>
      <c r="E36" s="650" t="s">
        <v>7700</v>
      </c>
      <c r="F36" s="646">
        <v>3.16</v>
      </c>
      <c r="G36" s="2265">
        <f t="shared" si="1"/>
        <v>0</v>
      </c>
      <c r="H36" s="2265">
        <f t="shared" si="0"/>
        <v>0</v>
      </c>
    </row>
    <row r="37" spans="1:8" ht="22.5" customHeight="1">
      <c r="A37" s="632" t="s">
        <v>10605</v>
      </c>
      <c r="B37" s="633" t="s">
        <v>10606</v>
      </c>
      <c r="C37" s="655" t="s">
        <v>1630</v>
      </c>
      <c r="D37" s="648" t="s">
        <v>10598</v>
      </c>
      <c r="E37" s="650" t="s">
        <v>10607</v>
      </c>
      <c r="F37" s="646">
        <v>3.67</v>
      </c>
      <c r="G37" s="2265">
        <f t="shared" si="1"/>
        <v>0</v>
      </c>
      <c r="H37" s="2265">
        <f t="shared" si="0"/>
        <v>0</v>
      </c>
    </row>
    <row r="38" spans="1:8" ht="22.5" customHeight="1">
      <c r="A38" s="632">
        <v>7022</v>
      </c>
      <c r="B38" s="633" t="s">
        <v>10608</v>
      </c>
      <c r="C38" s="655" t="s">
        <v>1630</v>
      </c>
      <c r="D38" s="648" t="s">
        <v>10444</v>
      </c>
      <c r="E38" s="650" t="s">
        <v>7700</v>
      </c>
      <c r="F38" s="646">
        <v>1.06</v>
      </c>
      <c r="G38" s="2265">
        <f t="shared" si="1"/>
        <v>0</v>
      </c>
      <c r="H38" s="2265">
        <f t="shared" si="0"/>
        <v>0</v>
      </c>
    </row>
    <row r="39" spans="1:8" ht="22.5" customHeight="1">
      <c r="A39" s="632" t="s">
        <v>10609</v>
      </c>
      <c r="B39" s="633" t="s">
        <v>10610</v>
      </c>
      <c r="C39" s="655" t="s">
        <v>1630</v>
      </c>
      <c r="D39" s="648" t="s">
        <v>10444</v>
      </c>
      <c r="E39" s="650" t="s">
        <v>7700</v>
      </c>
      <c r="F39" s="646">
        <v>0.89</v>
      </c>
      <c r="G39" s="2265">
        <f t="shared" si="1"/>
        <v>0</v>
      </c>
      <c r="H39" s="2265">
        <f t="shared" si="0"/>
        <v>0</v>
      </c>
    </row>
    <row r="40" spans="1:8" ht="22.5" customHeight="1">
      <c r="A40" s="632">
        <v>6021</v>
      </c>
      <c r="B40" s="633" t="s">
        <v>10611</v>
      </c>
      <c r="C40" s="655" t="s">
        <v>1630</v>
      </c>
      <c r="D40" s="648" t="s">
        <v>10444</v>
      </c>
      <c r="E40" s="650" t="s">
        <v>7700</v>
      </c>
      <c r="F40" s="646">
        <v>0.77</v>
      </c>
      <c r="G40" s="2265">
        <f t="shared" si="1"/>
        <v>0</v>
      </c>
      <c r="H40" s="2265">
        <f t="shared" si="0"/>
        <v>0</v>
      </c>
    </row>
    <row r="41" spans="1:8" ht="22.5" customHeight="1">
      <c r="A41" s="632">
        <v>6023</v>
      </c>
      <c r="B41" s="633" t="s">
        <v>10612</v>
      </c>
      <c r="C41" s="655" t="s">
        <v>1630</v>
      </c>
      <c r="D41" s="648" t="s">
        <v>10444</v>
      </c>
      <c r="E41" s="650" t="s">
        <v>7700</v>
      </c>
      <c r="F41" s="646">
        <v>1.0900000000000001</v>
      </c>
      <c r="G41" s="2265">
        <f t="shared" si="1"/>
        <v>0</v>
      </c>
      <c r="H41" s="2265">
        <f t="shared" si="0"/>
        <v>0</v>
      </c>
    </row>
    <row r="42" spans="1:8" ht="18.75" customHeight="1">
      <c r="A42" s="632">
        <v>5101</v>
      </c>
      <c r="B42" s="633" t="s">
        <v>10613</v>
      </c>
      <c r="C42" s="655" t="s">
        <v>1630</v>
      </c>
      <c r="D42" s="648" t="s">
        <v>10598</v>
      </c>
      <c r="E42" s="650" t="s">
        <v>7700</v>
      </c>
      <c r="F42" s="646">
        <v>1.02</v>
      </c>
      <c r="G42" s="2265">
        <f t="shared" si="1"/>
        <v>0</v>
      </c>
      <c r="H42" s="2265">
        <f t="shared" si="0"/>
        <v>0</v>
      </c>
    </row>
    <row r="43" spans="1:8" ht="18.75" customHeight="1">
      <c r="A43" s="632">
        <v>5102</v>
      </c>
      <c r="B43" s="633" t="s">
        <v>10614</v>
      </c>
      <c r="C43" s="655" t="s">
        <v>1630</v>
      </c>
      <c r="D43" s="648" t="s">
        <v>10598</v>
      </c>
      <c r="E43" s="650" t="s">
        <v>7700</v>
      </c>
      <c r="F43" s="646">
        <v>3.9</v>
      </c>
      <c r="G43" s="2265">
        <f t="shared" si="1"/>
        <v>0</v>
      </c>
      <c r="H43" s="2265">
        <f t="shared" si="0"/>
        <v>0</v>
      </c>
    </row>
    <row r="44" spans="1:8" ht="18.75" customHeight="1">
      <c r="A44" s="632">
        <v>6101</v>
      </c>
      <c r="B44" s="633" t="s">
        <v>10615</v>
      </c>
      <c r="C44" s="655" t="s">
        <v>1630</v>
      </c>
      <c r="D44" s="648" t="s">
        <v>10598</v>
      </c>
      <c r="E44" s="650" t="s">
        <v>7700</v>
      </c>
      <c r="F44" s="646">
        <v>2.5499999999999998</v>
      </c>
      <c r="G44" s="2265">
        <f t="shared" si="1"/>
        <v>0</v>
      </c>
      <c r="H44" s="2265">
        <f t="shared" si="0"/>
        <v>0</v>
      </c>
    </row>
    <row r="45" spans="1:8" ht="18.75" customHeight="1">
      <c r="A45" s="632">
        <v>5951</v>
      </c>
      <c r="B45" s="633" t="s">
        <v>10616</v>
      </c>
      <c r="C45" s="655" t="s">
        <v>1630</v>
      </c>
      <c r="D45" s="648" t="s">
        <v>7824</v>
      </c>
      <c r="E45" s="650" t="s">
        <v>10463</v>
      </c>
      <c r="F45" s="646">
        <v>0.69</v>
      </c>
      <c r="G45" s="2265">
        <f t="shared" si="1"/>
        <v>0</v>
      </c>
      <c r="H45" s="2265">
        <f t="shared" si="0"/>
        <v>0</v>
      </c>
    </row>
    <row r="46" spans="1:8" ht="22.5" customHeight="1">
      <c r="A46" s="632">
        <v>6952</v>
      </c>
      <c r="B46" s="633" t="s">
        <v>10617</v>
      </c>
      <c r="C46" s="655" t="s">
        <v>1630</v>
      </c>
      <c r="D46" s="648" t="s">
        <v>7824</v>
      </c>
      <c r="E46" s="650" t="s">
        <v>10463</v>
      </c>
      <c r="F46" s="646">
        <v>1.18</v>
      </c>
      <c r="G46" s="2265">
        <f t="shared" si="1"/>
        <v>0</v>
      </c>
      <c r="H46" s="2265">
        <f t="shared" si="0"/>
        <v>0</v>
      </c>
    </row>
    <row r="47" spans="1:8" ht="30" customHeight="1">
      <c r="A47" s="632">
        <v>65201</v>
      </c>
      <c r="B47" s="633" t="s">
        <v>10618</v>
      </c>
      <c r="C47" s="655" t="s">
        <v>1630</v>
      </c>
      <c r="D47" s="648" t="s">
        <v>7824</v>
      </c>
      <c r="E47" s="650" t="s">
        <v>7700</v>
      </c>
      <c r="F47" s="646">
        <v>4.5199999999999996</v>
      </c>
      <c r="G47" s="2265">
        <f t="shared" si="1"/>
        <v>0</v>
      </c>
      <c r="H47" s="2265">
        <f t="shared" si="0"/>
        <v>0</v>
      </c>
    </row>
    <row r="48" spans="1:8" ht="30" customHeight="1">
      <c r="A48" s="632">
        <v>65202</v>
      </c>
      <c r="B48" s="633" t="s">
        <v>10619</v>
      </c>
      <c r="C48" s="655" t="s">
        <v>7823</v>
      </c>
      <c r="D48" s="648" t="s">
        <v>10620</v>
      </c>
      <c r="E48" s="650" t="s">
        <v>10621</v>
      </c>
      <c r="F48" s="646">
        <v>2.2599999999999998</v>
      </c>
      <c r="G48" s="2265">
        <f t="shared" si="1"/>
        <v>0</v>
      </c>
      <c r="H48" s="2265">
        <f t="shared" si="0"/>
        <v>0</v>
      </c>
    </row>
    <row r="49" spans="1:8" ht="30" customHeight="1">
      <c r="A49" s="632">
        <v>65204</v>
      </c>
      <c r="B49" s="633" t="s">
        <v>10622</v>
      </c>
      <c r="C49" s="655" t="s">
        <v>1630</v>
      </c>
      <c r="D49" s="651" t="s">
        <v>4057</v>
      </c>
      <c r="E49" s="650" t="s">
        <v>7700</v>
      </c>
      <c r="F49" s="646">
        <v>4.5199999999999996</v>
      </c>
      <c r="G49" s="2265">
        <f t="shared" si="1"/>
        <v>0</v>
      </c>
      <c r="H49" s="2265">
        <f t="shared" si="0"/>
        <v>0</v>
      </c>
    </row>
    <row r="50" spans="1:8" ht="30" customHeight="1">
      <c r="A50" s="632">
        <v>65205</v>
      </c>
      <c r="B50" s="633" t="s">
        <v>10623</v>
      </c>
      <c r="C50" s="655" t="s">
        <v>1630</v>
      </c>
      <c r="D50" s="648" t="s">
        <v>7824</v>
      </c>
      <c r="E50" s="650" t="s">
        <v>10624</v>
      </c>
      <c r="F50" s="646">
        <v>2.83</v>
      </c>
      <c r="G50" s="2265">
        <f t="shared" si="1"/>
        <v>0</v>
      </c>
      <c r="H50" s="2265">
        <f t="shared" si="0"/>
        <v>0</v>
      </c>
    </row>
    <row r="51" spans="1:8" ht="41.25" customHeight="1">
      <c r="A51" s="632">
        <v>655001</v>
      </c>
      <c r="B51" s="633" t="s">
        <v>10625</v>
      </c>
      <c r="C51" s="655" t="s">
        <v>1630</v>
      </c>
      <c r="D51" s="648" t="s">
        <v>7517</v>
      </c>
      <c r="E51" s="650" t="s">
        <v>7700</v>
      </c>
      <c r="F51" s="646">
        <v>4.5199999999999996</v>
      </c>
      <c r="G51" s="2265">
        <f t="shared" si="1"/>
        <v>0</v>
      </c>
      <c r="H51" s="2265">
        <f t="shared" si="0"/>
        <v>0</v>
      </c>
    </row>
    <row r="52" spans="1:8" ht="27" customHeight="1">
      <c r="A52" s="632">
        <v>655002</v>
      </c>
      <c r="B52" s="633" t="s">
        <v>10626</v>
      </c>
      <c r="C52" s="655" t="s">
        <v>7823</v>
      </c>
      <c r="D52" s="648" t="s">
        <v>10620</v>
      </c>
      <c r="E52" s="650" t="s">
        <v>10627</v>
      </c>
      <c r="F52" s="646">
        <v>2.2599999999999998</v>
      </c>
      <c r="G52" s="2265">
        <f t="shared" si="1"/>
        <v>0</v>
      </c>
      <c r="H52" s="2265">
        <f t="shared" si="0"/>
        <v>0</v>
      </c>
    </row>
    <row r="53" spans="1:8" ht="28.5" customHeight="1">
      <c r="A53" s="632">
        <v>65951</v>
      </c>
      <c r="B53" s="633" t="s">
        <v>10628</v>
      </c>
      <c r="C53" s="655" t="s">
        <v>1630</v>
      </c>
      <c r="D53" s="648" t="s">
        <v>7517</v>
      </c>
      <c r="E53" s="650" t="s">
        <v>7700</v>
      </c>
      <c r="F53" s="646">
        <v>33.9</v>
      </c>
      <c r="G53" s="2265">
        <f t="shared" si="1"/>
        <v>0</v>
      </c>
      <c r="H53" s="2265">
        <f t="shared" si="0"/>
        <v>0</v>
      </c>
    </row>
    <row r="54" spans="1:8" ht="26.25" customHeight="1">
      <c r="A54" s="632">
        <v>65952</v>
      </c>
      <c r="B54" s="633" t="s">
        <v>10629</v>
      </c>
      <c r="C54" s="655" t="s">
        <v>1630</v>
      </c>
      <c r="D54" s="648" t="s">
        <v>7517</v>
      </c>
      <c r="E54" s="650" t="s">
        <v>7700</v>
      </c>
      <c r="F54" s="646">
        <v>11.3</v>
      </c>
      <c r="G54" s="2265">
        <f t="shared" si="1"/>
        <v>0</v>
      </c>
      <c r="H54" s="2265">
        <f t="shared" si="0"/>
        <v>0</v>
      </c>
    </row>
    <row r="55" spans="1:8" ht="42" customHeight="1">
      <c r="A55" s="632">
        <v>65953</v>
      </c>
      <c r="B55" s="633" t="s">
        <v>10630</v>
      </c>
      <c r="C55" s="655" t="s">
        <v>1630</v>
      </c>
      <c r="D55" s="648" t="s">
        <v>7517</v>
      </c>
      <c r="E55" s="650" t="s">
        <v>10631</v>
      </c>
      <c r="F55" s="646">
        <v>25.99</v>
      </c>
      <c r="G55" s="2265">
        <f t="shared" si="1"/>
        <v>0</v>
      </c>
      <c r="H55" s="2265">
        <f t="shared" si="0"/>
        <v>0</v>
      </c>
    </row>
    <row r="56" spans="1:8" ht="57" customHeight="1">
      <c r="A56" s="632">
        <v>65954</v>
      </c>
      <c r="B56" s="633" t="s">
        <v>10632</v>
      </c>
      <c r="C56" s="655" t="s">
        <v>1630</v>
      </c>
      <c r="D56" s="648" t="s">
        <v>7517</v>
      </c>
      <c r="E56" s="650" t="s">
        <v>7700</v>
      </c>
      <c r="F56" s="646">
        <v>11.3</v>
      </c>
      <c r="G56" s="2265">
        <f t="shared" si="1"/>
        <v>0</v>
      </c>
      <c r="H56" s="2265">
        <f t="shared" si="0"/>
        <v>0</v>
      </c>
    </row>
    <row r="57" spans="1:8" ht="41.25" customHeight="1">
      <c r="A57" s="632">
        <v>65955</v>
      </c>
      <c r="B57" s="633" t="s">
        <v>10633</v>
      </c>
      <c r="C57" s="655" t="s">
        <v>1630</v>
      </c>
      <c r="D57" s="648" t="s">
        <v>7517</v>
      </c>
      <c r="E57" s="650" t="s">
        <v>7700</v>
      </c>
      <c r="F57" s="646">
        <v>3.58</v>
      </c>
      <c r="G57" s="2265">
        <f t="shared" si="1"/>
        <v>0</v>
      </c>
      <c r="H57" s="2265">
        <f t="shared" si="0"/>
        <v>0</v>
      </c>
    </row>
    <row r="58" spans="1:8" ht="36" customHeight="1">
      <c r="A58" s="632">
        <v>65956</v>
      </c>
      <c r="B58" s="633" t="s">
        <v>10634</v>
      </c>
      <c r="C58" s="655" t="s">
        <v>1630</v>
      </c>
      <c r="D58" s="648" t="s">
        <v>7517</v>
      </c>
      <c r="E58" s="650" t="s">
        <v>7700</v>
      </c>
      <c r="F58" s="646">
        <v>7.91</v>
      </c>
      <c r="G58" s="2265">
        <f t="shared" si="1"/>
        <v>0</v>
      </c>
      <c r="H58" s="2265">
        <f t="shared" si="0"/>
        <v>0</v>
      </c>
    </row>
    <row r="59" spans="1:8" ht="15" customHeight="1">
      <c r="A59" s="632">
        <v>65957</v>
      </c>
      <c r="B59" s="633" t="s">
        <v>10635</v>
      </c>
      <c r="C59" s="655" t="s">
        <v>1630</v>
      </c>
      <c r="D59" s="648" t="s">
        <v>7517</v>
      </c>
      <c r="E59" s="650" t="s">
        <v>10631</v>
      </c>
      <c r="F59" s="646">
        <v>18.079999999999998</v>
      </c>
      <c r="G59" s="2265">
        <f t="shared" si="1"/>
        <v>0</v>
      </c>
      <c r="H59" s="2265">
        <f t="shared" si="0"/>
        <v>0</v>
      </c>
    </row>
    <row r="60" spans="1:8" ht="15" customHeight="1">
      <c r="A60" s="632">
        <v>65958</v>
      </c>
      <c r="B60" s="633" t="s">
        <v>10636</v>
      </c>
      <c r="C60" s="655" t="s">
        <v>1630</v>
      </c>
      <c r="D60" s="648" t="s">
        <v>7824</v>
      </c>
      <c r="E60" s="650" t="s">
        <v>10624</v>
      </c>
      <c r="F60" s="646">
        <v>2.2599999999999998</v>
      </c>
      <c r="G60" s="2265">
        <f t="shared" si="1"/>
        <v>0</v>
      </c>
      <c r="H60" s="2265">
        <f t="shared" si="0"/>
        <v>0</v>
      </c>
    </row>
    <row r="61" spans="1:8" ht="27">
      <c r="A61" s="632">
        <v>65959</v>
      </c>
      <c r="B61" s="633" t="s">
        <v>10637</v>
      </c>
      <c r="C61" s="655" t="s">
        <v>7823</v>
      </c>
      <c r="D61" s="648" t="s">
        <v>7832</v>
      </c>
      <c r="E61" s="650" t="s">
        <v>10638</v>
      </c>
      <c r="F61" s="646">
        <v>4.5199999999999996</v>
      </c>
      <c r="G61" s="2265">
        <f t="shared" si="1"/>
        <v>0</v>
      </c>
      <c r="H61" s="2265">
        <f t="shared" si="0"/>
        <v>0</v>
      </c>
    </row>
    <row r="62" spans="1:8" ht="27">
      <c r="A62" s="632">
        <v>65960</v>
      </c>
      <c r="B62" s="633" t="s">
        <v>10639</v>
      </c>
      <c r="C62" s="655" t="s">
        <v>10640</v>
      </c>
      <c r="D62" s="648" t="s">
        <v>10598</v>
      </c>
      <c r="E62" s="650" t="s">
        <v>10641</v>
      </c>
      <c r="F62" s="646">
        <v>2.2599999999999998</v>
      </c>
      <c r="G62" s="2265">
        <f t="shared" si="1"/>
        <v>0</v>
      </c>
      <c r="H62" s="2265">
        <f t="shared" si="0"/>
        <v>0</v>
      </c>
    </row>
    <row r="63" spans="1:8" ht="15">
      <c r="A63" s="1848" t="s">
        <v>10642</v>
      </c>
      <c r="B63" s="1849"/>
      <c r="C63" s="661"/>
      <c r="D63" s="662"/>
      <c r="E63" s="663"/>
      <c r="F63" s="664"/>
      <c r="G63" s="664"/>
      <c r="H63" s="664"/>
    </row>
    <row r="64" spans="1:8" ht="15">
      <c r="A64" s="1850" t="s">
        <v>10643</v>
      </c>
      <c r="B64" s="1851"/>
      <c r="C64" s="661"/>
      <c r="D64" s="662"/>
      <c r="E64" s="663"/>
      <c r="F64" s="664"/>
      <c r="G64" s="664"/>
      <c r="H64" s="664"/>
    </row>
    <row r="65" spans="1:8" ht="27">
      <c r="A65" s="632" t="s">
        <v>10644</v>
      </c>
      <c r="B65" s="633" t="s">
        <v>10645</v>
      </c>
      <c r="C65" s="655" t="s">
        <v>1630</v>
      </c>
      <c r="D65" s="648" t="s">
        <v>7517</v>
      </c>
      <c r="E65" s="650" t="s">
        <v>4523</v>
      </c>
      <c r="F65" s="646">
        <v>7.19</v>
      </c>
      <c r="G65" s="2265">
        <f t="shared" ref="G65:G105" si="2">F65*$J$2</f>
        <v>0</v>
      </c>
      <c r="H65" s="2265">
        <f t="shared" ref="H65:H105" si="3">G65-G65*($J$1)</f>
        <v>0</v>
      </c>
    </row>
    <row r="66" spans="1:8" ht="27">
      <c r="A66" s="632" t="s">
        <v>10646</v>
      </c>
      <c r="B66" s="633" t="s">
        <v>10647</v>
      </c>
      <c r="C66" s="655" t="s">
        <v>1630</v>
      </c>
      <c r="D66" s="648" t="s">
        <v>7517</v>
      </c>
      <c r="E66" s="650" t="s">
        <v>4523</v>
      </c>
      <c r="F66" s="646">
        <v>7.19</v>
      </c>
      <c r="G66" s="2265">
        <f t="shared" si="2"/>
        <v>0</v>
      </c>
      <c r="H66" s="2265">
        <f t="shared" si="3"/>
        <v>0</v>
      </c>
    </row>
    <row r="67" spans="1:8" ht="27">
      <c r="A67" s="632" t="s">
        <v>10648</v>
      </c>
      <c r="B67" s="633" t="s">
        <v>10649</v>
      </c>
      <c r="C67" s="655" t="s">
        <v>1630</v>
      </c>
      <c r="D67" s="648" t="s">
        <v>7517</v>
      </c>
      <c r="E67" s="650" t="s">
        <v>4523</v>
      </c>
      <c r="F67" s="646">
        <v>7.19</v>
      </c>
      <c r="G67" s="2265">
        <f t="shared" si="2"/>
        <v>0</v>
      </c>
      <c r="H67" s="2265">
        <f t="shared" si="3"/>
        <v>0</v>
      </c>
    </row>
    <row r="68" spans="1:8" ht="27">
      <c r="A68" s="632" t="s">
        <v>10650</v>
      </c>
      <c r="B68" s="633" t="s">
        <v>10651</v>
      </c>
      <c r="C68" s="655" t="s">
        <v>1630</v>
      </c>
      <c r="D68" s="648" t="s">
        <v>7517</v>
      </c>
      <c r="E68" s="650" t="s">
        <v>4523</v>
      </c>
      <c r="F68" s="646">
        <v>7.19</v>
      </c>
      <c r="G68" s="2265">
        <f t="shared" si="2"/>
        <v>0</v>
      </c>
      <c r="H68" s="2265">
        <f t="shared" si="3"/>
        <v>0</v>
      </c>
    </row>
    <row r="69" spans="1:8" ht="27">
      <c r="A69" s="632" t="s">
        <v>10652</v>
      </c>
      <c r="B69" s="633" t="s">
        <v>10653</v>
      </c>
      <c r="C69" s="655" t="s">
        <v>1630</v>
      </c>
      <c r="D69" s="648" t="s">
        <v>7517</v>
      </c>
      <c r="E69" s="650" t="s">
        <v>4523</v>
      </c>
      <c r="F69" s="646">
        <v>7.19</v>
      </c>
      <c r="G69" s="2265">
        <f t="shared" si="2"/>
        <v>0</v>
      </c>
      <c r="H69" s="2265">
        <f t="shared" si="3"/>
        <v>0</v>
      </c>
    </row>
    <row r="70" spans="1:8" ht="27">
      <c r="A70" s="632" t="s">
        <v>10654</v>
      </c>
      <c r="B70" s="633" t="s">
        <v>10655</v>
      </c>
      <c r="C70" s="655" t="s">
        <v>1630</v>
      </c>
      <c r="D70" s="648" t="s">
        <v>7517</v>
      </c>
      <c r="E70" s="650" t="s">
        <v>7717</v>
      </c>
      <c r="F70" s="646">
        <v>5.71</v>
      </c>
      <c r="G70" s="2265">
        <f t="shared" si="2"/>
        <v>0</v>
      </c>
      <c r="H70" s="2265">
        <f t="shared" si="3"/>
        <v>0</v>
      </c>
    </row>
    <row r="71" spans="1:8" ht="27">
      <c r="A71" s="632" t="s">
        <v>10656</v>
      </c>
      <c r="B71" s="633" t="s">
        <v>10657</v>
      </c>
      <c r="C71" s="655" t="s">
        <v>1630</v>
      </c>
      <c r="D71" s="648" t="s">
        <v>7517</v>
      </c>
      <c r="E71" s="650" t="s">
        <v>7717</v>
      </c>
      <c r="F71" s="646">
        <v>5.71</v>
      </c>
      <c r="G71" s="2265">
        <f t="shared" si="2"/>
        <v>0</v>
      </c>
      <c r="H71" s="2265">
        <f t="shared" si="3"/>
        <v>0</v>
      </c>
    </row>
    <row r="72" spans="1:8" ht="27">
      <c r="A72" s="632" t="s">
        <v>10658</v>
      </c>
      <c r="B72" s="633" t="s">
        <v>10659</v>
      </c>
      <c r="C72" s="655" t="s">
        <v>1630</v>
      </c>
      <c r="D72" s="648" t="s">
        <v>7517</v>
      </c>
      <c r="E72" s="650" t="s">
        <v>7717</v>
      </c>
      <c r="F72" s="646">
        <v>5.71</v>
      </c>
      <c r="G72" s="2265">
        <f t="shared" si="2"/>
        <v>0</v>
      </c>
      <c r="H72" s="2265">
        <f t="shared" si="3"/>
        <v>0</v>
      </c>
    </row>
    <row r="73" spans="1:8" ht="27">
      <c r="A73" s="632" t="s">
        <v>10660</v>
      </c>
      <c r="B73" s="633" t="s">
        <v>10661</v>
      </c>
      <c r="C73" s="655" t="s">
        <v>1630</v>
      </c>
      <c r="D73" s="648" t="s">
        <v>7517</v>
      </c>
      <c r="E73" s="650" t="s">
        <v>7717</v>
      </c>
      <c r="F73" s="646">
        <v>5.71</v>
      </c>
      <c r="G73" s="2265">
        <f t="shared" si="2"/>
        <v>0</v>
      </c>
      <c r="H73" s="2265">
        <f t="shared" si="3"/>
        <v>0</v>
      </c>
    </row>
    <row r="74" spans="1:8" ht="27">
      <c r="A74" s="632" t="s">
        <v>10662</v>
      </c>
      <c r="B74" s="633" t="s">
        <v>10663</v>
      </c>
      <c r="C74" s="655" t="s">
        <v>1630</v>
      </c>
      <c r="D74" s="648" t="s">
        <v>7517</v>
      </c>
      <c r="E74" s="650" t="s">
        <v>7717</v>
      </c>
      <c r="F74" s="646">
        <v>5.71</v>
      </c>
      <c r="G74" s="2265">
        <f t="shared" si="2"/>
        <v>0</v>
      </c>
      <c r="H74" s="2265">
        <f t="shared" si="3"/>
        <v>0</v>
      </c>
    </row>
    <row r="75" spans="1:8" ht="33.75" customHeight="1">
      <c r="A75" s="632" t="s">
        <v>10664</v>
      </c>
      <c r="B75" s="633" t="s">
        <v>10665</v>
      </c>
      <c r="C75" s="655" t="s">
        <v>1630</v>
      </c>
      <c r="D75" s="648" t="s">
        <v>7517</v>
      </c>
      <c r="E75" s="650" t="s">
        <v>7717</v>
      </c>
      <c r="F75" s="646">
        <v>5.71</v>
      </c>
      <c r="G75" s="2265">
        <f t="shared" si="2"/>
        <v>0</v>
      </c>
      <c r="H75" s="2265">
        <f t="shared" si="3"/>
        <v>0</v>
      </c>
    </row>
    <row r="76" spans="1:8" ht="33.75" customHeight="1">
      <c r="A76" s="632" t="s">
        <v>10666</v>
      </c>
      <c r="B76" s="633" t="s">
        <v>10667</v>
      </c>
      <c r="C76" s="655" t="s">
        <v>1630</v>
      </c>
      <c r="D76" s="648" t="s">
        <v>7517</v>
      </c>
      <c r="E76" s="650" t="s">
        <v>7717</v>
      </c>
      <c r="F76" s="646">
        <v>5.71</v>
      </c>
      <c r="G76" s="2265">
        <f t="shared" si="2"/>
        <v>0</v>
      </c>
      <c r="H76" s="2265">
        <f t="shared" si="3"/>
        <v>0</v>
      </c>
    </row>
    <row r="77" spans="1:8" ht="33.75" customHeight="1">
      <c r="A77" s="632" t="s">
        <v>10668</v>
      </c>
      <c r="B77" s="633" t="s">
        <v>10669</v>
      </c>
      <c r="C77" s="655" t="s">
        <v>1630</v>
      </c>
      <c r="D77" s="648" t="s">
        <v>7517</v>
      </c>
      <c r="E77" s="650" t="s">
        <v>7717</v>
      </c>
      <c r="F77" s="646">
        <v>5.93</v>
      </c>
      <c r="G77" s="2265">
        <f t="shared" si="2"/>
        <v>0</v>
      </c>
      <c r="H77" s="2265">
        <f t="shared" si="3"/>
        <v>0</v>
      </c>
    </row>
    <row r="78" spans="1:8" ht="33.75" customHeight="1">
      <c r="A78" s="632" t="s">
        <v>10670</v>
      </c>
      <c r="B78" s="633" t="s">
        <v>10671</v>
      </c>
      <c r="C78" s="655" t="s">
        <v>1630</v>
      </c>
      <c r="D78" s="648" t="s">
        <v>7517</v>
      </c>
      <c r="E78" s="650" t="s">
        <v>7717</v>
      </c>
      <c r="F78" s="646">
        <v>5.93</v>
      </c>
      <c r="G78" s="2265">
        <f t="shared" si="2"/>
        <v>0</v>
      </c>
      <c r="H78" s="2265">
        <f t="shared" si="3"/>
        <v>0</v>
      </c>
    </row>
    <row r="79" spans="1:8" ht="33.75" customHeight="1">
      <c r="A79" s="632" t="s">
        <v>10672</v>
      </c>
      <c r="B79" s="633" t="s">
        <v>10673</v>
      </c>
      <c r="C79" s="655" t="s">
        <v>1630</v>
      </c>
      <c r="D79" s="648" t="s">
        <v>7517</v>
      </c>
      <c r="E79" s="650" t="s">
        <v>7717</v>
      </c>
      <c r="F79" s="646">
        <v>5.93</v>
      </c>
      <c r="G79" s="2265">
        <f t="shared" si="2"/>
        <v>0</v>
      </c>
      <c r="H79" s="2265">
        <f t="shared" si="3"/>
        <v>0</v>
      </c>
    </row>
    <row r="80" spans="1:8" ht="33.75" customHeight="1">
      <c r="A80" s="632" t="s">
        <v>10674</v>
      </c>
      <c r="B80" s="633" t="s">
        <v>10675</v>
      </c>
      <c r="C80" s="655" t="s">
        <v>1630</v>
      </c>
      <c r="D80" s="648" t="s">
        <v>7517</v>
      </c>
      <c r="E80" s="650" t="s">
        <v>7717</v>
      </c>
      <c r="F80" s="646">
        <v>5.93</v>
      </c>
      <c r="G80" s="2265">
        <f t="shared" si="2"/>
        <v>0</v>
      </c>
      <c r="H80" s="2265">
        <f t="shared" si="3"/>
        <v>0</v>
      </c>
    </row>
    <row r="81" spans="1:8" ht="30" customHeight="1">
      <c r="A81" s="632" t="s">
        <v>10676</v>
      </c>
      <c r="B81" s="633" t="s">
        <v>10677</v>
      </c>
      <c r="C81" s="655" t="s">
        <v>1630</v>
      </c>
      <c r="D81" s="648" t="s">
        <v>7517</v>
      </c>
      <c r="E81" s="650" t="s">
        <v>7717</v>
      </c>
      <c r="F81" s="646">
        <v>5.93</v>
      </c>
      <c r="G81" s="2265">
        <f t="shared" si="2"/>
        <v>0</v>
      </c>
      <c r="H81" s="2265">
        <f t="shared" si="3"/>
        <v>0</v>
      </c>
    </row>
    <row r="82" spans="1:8" ht="30" customHeight="1">
      <c r="A82" s="632" t="s">
        <v>10678</v>
      </c>
      <c r="B82" s="633" t="s">
        <v>10679</v>
      </c>
      <c r="C82" s="655" t="s">
        <v>1630</v>
      </c>
      <c r="D82" s="648" t="s">
        <v>7517</v>
      </c>
      <c r="E82" s="650" t="s">
        <v>7717</v>
      </c>
      <c r="F82" s="646">
        <v>5.93</v>
      </c>
      <c r="G82" s="2265">
        <f t="shared" si="2"/>
        <v>0</v>
      </c>
      <c r="H82" s="2265">
        <f t="shared" si="3"/>
        <v>0</v>
      </c>
    </row>
    <row r="83" spans="1:8" ht="30" customHeight="1">
      <c r="A83" s="632" t="s">
        <v>10680</v>
      </c>
      <c r="B83" s="633" t="s">
        <v>10681</v>
      </c>
      <c r="C83" s="655" t="s">
        <v>1630</v>
      </c>
      <c r="D83" s="648" t="s">
        <v>7517</v>
      </c>
      <c r="E83" s="650" t="s">
        <v>7717</v>
      </c>
      <c r="F83" s="646">
        <v>5.93</v>
      </c>
      <c r="G83" s="2265">
        <f t="shared" si="2"/>
        <v>0</v>
      </c>
      <c r="H83" s="2265">
        <f t="shared" si="3"/>
        <v>0</v>
      </c>
    </row>
    <row r="84" spans="1:8" ht="30" customHeight="1">
      <c r="A84" s="632" t="s">
        <v>10682</v>
      </c>
      <c r="B84" s="633" t="s">
        <v>10683</v>
      </c>
      <c r="C84" s="655" t="s">
        <v>1630</v>
      </c>
      <c r="D84" s="648" t="s">
        <v>7517</v>
      </c>
      <c r="E84" s="650" t="s">
        <v>7717</v>
      </c>
      <c r="F84" s="646">
        <v>6.41</v>
      </c>
      <c r="G84" s="2265">
        <f t="shared" si="2"/>
        <v>0</v>
      </c>
      <c r="H84" s="2265">
        <f t="shared" si="3"/>
        <v>0</v>
      </c>
    </row>
    <row r="85" spans="1:8" ht="30" customHeight="1">
      <c r="A85" s="632" t="s">
        <v>10684</v>
      </c>
      <c r="B85" s="633" t="s">
        <v>10685</v>
      </c>
      <c r="C85" s="655" t="s">
        <v>1630</v>
      </c>
      <c r="D85" s="648" t="s">
        <v>7517</v>
      </c>
      <c r="E85" s="650" t="s">
        <v>7717</v>
      </c>
      <c r="F85" s="646">
        <v>6.41</v>
      </c>
      <c r="G85" s="2265">
        <f t="shared" si="2"/>
        <v>0</v>
      </c>
      <c r="H85" s="2265">
        <f t="shared" si="3"/>
        <v>0</v>
      </c>
    </row>
    <row r="86" spans="1:8" ht="33.75" customHeight="1">
      <c r="A86" s="632" t="s">
        <v>10686</v>
      </c>
      <c r="B86" s="633" t="s">
        <v>10687</v>
      </c>
      <c r="C86" s="655" t="s">
        <v>1630</v>
      </c>
      <c r="D86" s="648" t="s">
        <v>7517</v>
      </c>
      <c r="E86" s="650" t="s">
        <v>7717</v>
      </c>
      <c r="F86" s="646">
        <v>6.41</v>
      </c>
      <c r="G86" s="2265">
        <f t="shared" si="2"/>
        <v>0</v>
      </c>
      <c r="H86" s="2265">
        <f t="shared" si="3"/>
        <v>0</v>
      </c>
    </row>
    <row r="87" spans="1:8" ht="33.75" customHeight="1">
      <c r="A87" s="632" t="s">
        <v>10688</v>
      </c>
      <c r="B87" s="633" t="s">
        <v>10689</v>
      </c>
      <c r="C87" s="655" t="s">
        <v>1630</v>
      </c>
      <c r="D87" s="648" t="s">
        <v>7517</v>
      </c>
      <c r="E87" s="650" t="s">
        <v>7717</v>
      </c>
      <c r="F87" s="646">
        <v>6.41</v>
      </c>
      <c r="G87" s="2265">
        <f t="shared" si="2"/>
        <v>0</v>
      </c>
      <c r="H87" s="2265">
        <f t="shared" si="3"/>
        <v>0</v>
      </c>
    </row>
    <row r="88" spans="1:8" ht="33.75" customHeight="1">
      <c r="A88" s="632" t="s">
        <v>10690</v>
      </c>
      <c r="B88" s="633" t="s">
        <v>10691</v>
      </c>
      <c r="C88" s="655" t="s">
        <v>1630</v>
      </c>
      <c r="D88" s="648" t="s">
        <v>7517</v>
      </c>
      <c r="E88" s="650" t="s">
        <v>7717</v>
      </c>
      <c r="F88" s="646">
        <v>5.57</v>
      </c>
      <c r="G88" s="2265">
        <f t="shared" si="2"/>
        <v>0</v>
      </c>
      <c r="H88" s="2265">
        <f t="shared" si="3"/>
        <v>0</v>
      </c>
    </row>
    <row r="89" spans="1:8" ht="33.75" customHeight="1">
      <c r="A89" s="632" t="s">
        <v>10692</v>
      </c>
      <c r="B89" s="633" t="s">
        <v>10693</v>
      </c>
      <c r="C89" s="655" t="s">
        <v>1630</v>
      </c>
      <c r="D89" s="648" t="s">
        <v>7517</v>
      </c>
      <c r="E89" s="650" t="s">
        <v>7717</v>
      </c>
      <c r="F89" s="646">
        <v>5.57</v>
      </c>
      <c r="G89" s="2265">
        <f t="shared" si="2"/>
        <v>0</v>
      </c>
      <c r="H89" s="2265">
        <f t="shared" si="3"/>
        <v>0</v>
      </c>
    </row>
    <row r="90" spans="1:8" ht="33.75" customHeight="1">
      <c r="A90" s="632" t="s">
        <v>10694</v>
      </c>
      <c r="B90" s="633" t="s">
        <v>10695</v>
      </c>
      <c r="C90" s="655" t="s">
        <v>1630</v>
      </c>
      <c r="D90" s="648" t="s">
        <v>7517</v>
      </c>
      <c r="E90" s="650" t="s">
        <v>7717</v>
      </c>
      <c r="F90" s="646">
        <v>5.57</v>
      </c>
      <c r="G90" s="2265">
        <f t="shared" si="2"/>
        <v>0</v>
      </c>
      <c r="H90" s="2265">
        <f t="shared" si="3"/>
        <v>0</v>
      </c>
    </row>
    <row r="91" spans="1:8" ht="33.75" customHeight="1">
      <c r="A91" s="632" t="s">
        <v>10696</v>
      </c>
      <c r="B91" s="633" t="s">
        <v>10697</v>
      </c>
      <c r="C91" s="655" t="s">
        <v>1630</v>
      </c>
      <c r="D91" s="648" t="s">
        <v>7517</v>
      </c>
      <c r="E91" s="650" t="s">
        <v>7717</v>
      </c>
      <c r="F91" s="646">
        <v>5.57</v>
      </c>
      <c r="G91" s="2265">
        <f t="shared" si="2"/>
        <v>0</v>
      </c>
      <c r="H91" s="2265">
        <f t="shared" si="3"/>
        <v>0</v>
      </c>
    </row>
    <row r="92" spans="1:8" ht="27">
      <c r="A92" s="632" t="s">
        <v>10698</v>
      </c>
      <c r="B92" s="633" t="s">
        <v>10699</v>
      </c>
      <c r="C92" s="655" t="s">
        <v>1630</v>
      </c>
      <c r="D92" s="648" t="s">
        <v>7517</v>
      </c>
      <c r="E92" s="650" t="s">
        <v>7717</v>
      </c>
      <c r="F92" s="646">
        <v>5.57</v>
      </c>
      <c r="G92" s="2265">
        <f t="shared" si="2"/>
        <v>0</v>
      </c>
      <c r="H92" s="2265">
        <f t="shared" si="3"/>
        <v>0</v>
      </c>
    </row>
    <row r="93" spans="1:8" ht="33.75" customHeight="1">
      <c r="A93" s="632" t="s">
        <v>10700</v>
      </c>
      <c r="B93" s="633" t="s">
        <v>10701</v>
      </c>
      <c r="C93" s="655" t="s">
        <v>1630</v>
      </c>
      <c r="D93" s="648" t="s">
        <v>7517</v>
      </c>
      <c r="E93" s="650" t="s">
        <v>4518</v>
      </c>
      <c r="F93" s="646">
        <v>2.8</v>
      </c>
      <c r="G93" s="2265">
        <f t="shared" si="2"/>
        <v>0</v>
      </c>
      <c r="H93" s="2265">
        <f t="shared" si="3"/>
        <v>0</v>
      </c>
    </row>
    <row r="94" spans="1:8" ht="33.75" customHeight="1">
      <c r="A94" s="632" t="s">
        <v>10702</v>
      </c>
      <c r="B94" s="633" t="s">
        <v>10703</v>
      </c>
      <c r="C94" s="655" t="s">
        <v>1630</v>
      </c>
      <c r="D94" s="648" t="s">
        <v>7517</v>
      </c>
      <c r="E94" s="650" t="s">
        <v>4518</v>
      </c>
      <c r="F94" s="646">
        <v>2.8</v>
      </c>
      <c r="G94" s="2265">
        <f t="shared" si="2"/>
        <v>0</v>
      </c>
      <c r="H94" s="2265">
        <f t="shared" si="3"/>
        <v>0</v>
      </c>
    </row>
    <row r="95" spans="1:8" ht="33.75" customHeight="1">
      <c r="A95" s="632" t="s">
        <v>10704</v>
      </c>
      <c r="B95" s="633" t="s">
        <v>10705</v>
      </c>
      <c r="C95" s="655" t="s">
        <v>1630</v>
      </c>
      <c r="D95" s="648" t="s">
        <v>7517</v>
      </c>
      <c r="E95" s="650" t="s">
        <v>7717</v>
      </c>
      <c r="F95" s="646">
        <v>2.8</v>
      </c>
      <c r="G95" s="2265">
        <f t="shared" si="2"/>
        <v>0</v>
      </c>
      <c r="H95" s="2265">
        <f t="shared" si="3"/>
        <v>0</v>
      </c>
    </row>
    <row r="96" spans="1:8" ht="33.75" customHeight="1">
      <c r="A96" s="632" t="s">
        <v>10706</v>
      </c>
      <c r="B96" s="633" t="s">
        <v>10707</v>
      </c>
      <c r="C96" s="655" t="s">
        <v>1630</v>
      </c>
      <c r="D96" s="648" t="s">
        <v>7517</v>
      </c>
      <c r="E96" s="650" t="s">
        <v>7717</v>
      </c>
      <c r="F96" s="646">
        <v>2.8</v>
      </c>
      <c r="G96" s="2265">
        <f t="shared" si="2"/>
        <v>0</v>
      </c>
      <c r="H96" s="2265">
        <f t="shared" si="3"/>
        <v>0</v>
      </c>
    </row>
    <row r="97" spans="1:8" ht="33.75" customHeight="1">
      <c r="A97" s="632" t="s">
        <v>10708</v>
      </c>
      <c r="B97" s="633" t="s">
        <v>10709</v>
      </c>
      <c r="C97" s="655"/>
      <c r="D97" s="648" t="s">
        <v>7517</v>
      </c>
      <c r="E97" s="650"/>
      <c r="F97" s="646"/>
      <c r="G97" s="2265"/>
      <c r="H97" s="2265"/>
    </row>
    <row r="98" spans="1:8" ht="33.75" customHeight="1">
      <c r="A98" s="632" t="s">
        <v>10710</v>
      </c>
      <c r="B98" s="633" t="s">
        <v>10711</v>
      </c>
      <c r="C98" s="655"/>
      <c r="D98" s="648" t="s">
        <v>7517</v>
      </c>
      <c r="E98" s="650"/>
      <c r="F98" s="646"/>
      <c r="G98" s="2265"/>
      <c r="H98" s="2265"/>
    </row>
    <row r="99" spans="1:8" ht="33.75" customHeight="1">
      <c r="A99" s="632" t="s">
        <v>10712</v>
      </c>
      <c r="B99" s="633" t="s">
        <v>10713</v>
      </c>
      <c r="C99" s="655"/>
      <c r="D99" s="648" t="s">
        <v>7517</v>
      </c>
      <c r="E99" s="650"/>
      <c r="F99" s="646"/>
      <c r="G99" s="2265"/>
      <c r="H99" s="2265"/>
    </row>
    <row r="100" spans="1:8" ht="33.75" customHeight="1">
      <c r="A100" s="632" t="s">
        <v>10714</v>
      </c>
      <c r="B100" s="633" t="s">
        <v>10715</v>
      </c>
      <c r="C100" s="655"/>
      <c r="D100" s="648" t="s">
        <v>7517</v>
      </c>
      <c r="E100" s="650"/>
      <c r="F100" s="646"/>
      <c r="G100" s="2265"/>
      <c r="H100" s="2265"/>
    </row>
    <row r="101" spans="1:8" ht="33.75" customHeight="1">
      <c r="A101" s="632" t="s">
        <v>10716</v>
      </c>
      <c r="B101" s="633" t="s">
        <v>10717</v>
      </c>
      <c r="C101" s="655"/>
      <c r="D101" s="648" t="s">
        <v>7517</v>
      </c>
      <c r="E101" s="650"/>
      <c r="F101" s="646"/>
      <c r="G101" s="2265"/>
      <c r="H101" s="2265"/>
    </row>
    <row r="102" spans="1:8" ht="27">
      <c r="A102" s="632" t="s">
        <v>10718</v>
      </c>
      <c r="B102" s="633" t="s">
        <v>10719</v>
      </c>
      <c r="C102" s="655" t="s">
        <v>1630</v>
      </c>
      <c r="D102" s="648" t="s">
        <v>7517</v>
      </c>
      <c r="E102" s="650" t="s">
        <v>10348</v>
      </c>
      <c r="F102" s="646">
        <v>14.2</v>
      </c>
      <c r="G102" s="2265">
        <f t="shared" si="2"/>
        <v>0</v>
      </c>
      <c r="H102" s="2265">
        <f t="shared" si="3"/>
        <v>0</v>
      </c>
    </row>
    <row r="103" spans="1:8" ht="45" customHeight="1">
      <c r="A103" s="632" t="s">
        <v>10720</v>
      </c>
      <c r="B103" s="633" t="s">
        <v>10721</v>
      </c>
      <c r="C103" s="655" t="s">
        <v>1630</v>
      </c>
      <c r="D103" s="648" t="s">
        <v>7517</v>
      </c>
      <c r="E103" s="650" t="s">
        <v>10348</v>
      </c>
      <c r="F103" s="646">
        <v>14.2</v>
      </c>
      <c r="G103" s="2265">
        <f t="shared" si="2"/>
        <v>0</v>
      </c>
      <c r="H103" s="2265">
        <f t="shared" si="3"/>
        <v>0</v>
      </c>
    </row>
    <row r="104" spans="1:8" ht="45" customHeight="1">
      <c r="A104" s="632" t="s">
        <v>10722</v>
      </c>
      <c r="B104" s="633" t="s">
        <v>10723</v>
      </c>
      <c r="C104" s="655" t="s">
        <v>1630</v>
      </c>
      <c r="D104" s="648" t="s">
        <v>7517</v>
      </c>
      <c r="E104" s="650" t="s">
        <v>10348</v>
      </c>
      <c r="F104" s="646">
        <v>14.2</v>
      </c>
      <c r="G104" s="2265">
        <f t="shared" si="2"/>
        <v>0</v>
      </c>
      <c r="H104" s="2265">
        <f t="shared" si="3"/>
        <v>0</v>
      </c>
    </row>
    <row r="105" spans="1:8" ht="45" customHeight="1">
      <c r="A105" s="632" t="s">
        <v>10724</v>
      </c>
      <c r="B105" s="633" t="s">
        <v>10725</v>
      </c>
      <c r="C105" s="655" t="s">
        <v>1630</v>
      </c>
      <c r="D105" s="648" t="s">
        <v>7517</v>
      </c>
      <c r="E105" s="650" t="s">
        <v>10348</v>
      </c>
      <c r="F105" s="646">
        <v>14.2</v>
      </c>
      <c r="G105" s="2265">
        <f t="shared" si="2"/>
        <v>0</v>
      </c>
      <c r="H105" s="2265">
        <f t="shared" si="3"/>
        <v>0</v>
      </c>
    </row>
    <row r="106" spans="1:8" ht="19.5" customHeight="1">
      <c r="A106" s="1852" t="s">
        <v>10726</v>
      </c>
      <c r="B106" s="1853"/>
      <c r="C106" s="661"/>
      <c r="D106" s="662"/>
      <c r="E106" s="663"/>
      <c r="F106" s="664"/>
      <c r="G106" s="664"/>
      <c r="H106" s="664"/>
    </row>
    <row r="107" spans="1:8" ht="45" customHeight="1">
      <c r="A107" s="632" t="s">
        <v>10727</v>
      </c>
      <c r="B107" s="633" t="s">
        <v>10728</v>
      </c>
      <c r="C107" s="655" t="s">
        <v>1630</v>
      </c>
      <c r="D107" s="648" t="s">
        <v>7517</v>
      </c>
      <c r="E107" s="650" t="s">
        <v>10348</v>
      </c>
      <c r="F107" s="646">
        <v>28.3</v>
      </c>
      <c r="G107" s="2265">
        <f t="shared" ref="G107:G145" si="4">F107*$J$2</f>
        <v>0</v>
      </c>
      <c r="H107" s="2265">
        <f t="shared" ref="H107:H145" si="5">G107-G107*($J$1)</f>
        <v>0</v>
      </c>
    </row>
    <row r="108" spans="1:8" ht="45" customHeight="1">
      <c r="A108" s="632" t="s">
        <v>10729</v>
      </c>
      <c r="B108" s="633" t="s">
        <v>10730</v>
      </c>
      <c r="C108" s="655" t="s">
        <v>1630</v>
      </c>
      <c r="D108" s="648" t="s">
        <v>7517</v>
      </c>
      <c r="E108" s="650" t="s">
        <v>10348</v>
      </c>
      <c r="F108" s="646">
        <v>28.3</v>
      </c>
      <c r="G108" s="2265">
        <f t="shared" si="4"/>
        <v>0</v>
      </c>
      <c r="H108" s="2265">
        <f t="shared" si="5"/>
        <v>0</v>
      </c>
    </row>
    <row r="109" spans="1:8" ht="45" customHeight="1">
      <c r="A109" s="632" t="s">
        <v>10731</v>
      </c>
      <c r="B109" s="633" t="s">
        <v>10732</v>
      </c>
      <c r="C109" s="655" t="s">
        <v>1630</v>
      </c>
      <c r="D109" s="648" t="s">
        <v>7517</v>
      </c>
      <c r="E109" s="650" t="s">
        <v>10348</v>
      </c>
      <c r="F109" s="646">
        <v>28.3</v>
      </c>
      <c r="G109" s="2265">
        <f t="shared" si="4"/>
        <v>0</v>
      </c>
      <c r="H109" s="2265">
        <f t="shared" si="5"/>
        <v>0</v>
      </c>
    </row>
    <row r="110" spans="1:8" ht="45" customHeight="1">
      <c r="A110" s="632" t="s">
        <v>10733</v>
      </c>
      <c r="B110" s="633" t="s">
        <v>10734</v>
      </c>
      <c r="C110" s="655" t="s">
        <v>1630</v>
      </c>
      <c r="D110" s="648" t="s">
        <v>7517</v>
      </c>
      <c r="E110" s="650" t="s">
        <v>10348</v>
      </c>
      <c r="F110" s="646">
        <v>28.3</v>
      </c>
      <c r="G110" s="2265">
        <f t="shared" si="4"/>
        <v>0</v>
      </c>
      <c r="H110" s="2265">
        <f t="shared" si="5"/>
        <v>0</v>
      </c>
    </row>
    <row r="111" spans="1:8" ht="40.5">
      <c r="A111" s="632" t="s">
        <v>10735</v>
      </c>
      <c r="B111" s="633" t="s">
        <v>10736</v>
      </c>
      <c r="C111" s="655" t="s">
        <v>1630</v>
      </c>
      <c r="D111" s="648" t="s">
        <v>7517</v>
      </c>
      <c r="E111" s="650" t="s">
        <v>10348</v>
      </c>
      <c r="F111" s="646">
        <v>28.3</v>
      </c>
      <c r="G111" s="2265">
        <f t="shared" si="4"/>
        <v>0</v>
      </c>
      <c r="H111" s="2265">
        <f t="shared" si="5"/>
        <v>0</v>
      </c>
    </row>
    <row r="112" spans="1:8" ht="28.5" customHeight="1">
      <c r="A112" s="632" t="s">
        <v>10737</v>
      </c>
      <c r="B112" s="633" t="s">
        <v>10738</v>
      </c>
      <c r="C112" s="655" t="s">
        <v>1630</v>
      </c>
      <c r="D112" s="648" t="s">
        <v>7517</v>
      </c>
      <c r="E112" s="650" t="s">
        <v>4520</v>
      </c>
      <c r="F112" s="646">
        <v>18.77</v>
      </c>
      <c r="G112" s="2265">
        <f t="shared" si="4"/>
        <v>0</v>
      </c>
      <c r="H112" s="2265">
        <f t="shared" si="5"/>
        <v>0</v>
      </c>
    </row>
    <row r="113" spans="1:8" ht="27">
      <c r="A113" s="632" t="s">
        <v>10739</v>
      </c>
      <c r="B113" s="633" t="s">
        <v>10740</v>
      </c>
      <c r="C113" s="655" t="s">
        <v>1630</v>
      </c>
      <c r="D113" s="648" t="s">
        <v>7517</v>
      </c>
      <c r="E113" s="650" t="s">
        <v>4520</v>
      </c>
      <c r="F113" s="646">
        <v>18.77</v>
      </c>
      <c r="G113" s="2265">
        <f t="shared" si="4"/>
        <v>0</v>
      </c>
      <c r="H113" s="2265">
        <f t="shared" si="5"/>
        <v>0</v>
      </c>
    </row>
    <row r="114" spans="1:8" ht="27">
      <c r="A114" s="632" t="s">
        <v>10741</v>
      </c>
      <c r="B114" s="633" t="s">
        <v>10742</v>
      </c>
      <c r="C114" s="655" t="s">
        <v>1630</v>
      </c>
      <c r="D114" s="648" t="s">
        <v>7517</v>
      </c>
      <c r="E114" s="650" t="s">
        <v>4520</v>
      </c>
      <c r="F114" s="646">
        <v>18.77</v>
      </c>
      <c r="G114" s="2265">
        <f t="shared" si="4"/>
        <v>0</v>
      </c>
      <c r="H114" s="2265">
        <f t="shared" si="5"/>
        <v>0</v>
      </c>
    </row>
    <row r="115" spans="1:8" ht="22.5" customHeight="1">
      <c r="A115" s="632" t="s">
        <v>10743</v>
      </c>
      <c r="B115" s="633" t="s">
        <v>10744</v>
      </c>
      <c r="C115" s="655" t="s">
        <v>1630</v>
      </c>
      <c r="D115" s="648" t="s">
        <v>7517</v>
      </c>
      <c r="E115" s="650" t="s">
        <v>4520</v>
      </c>
      <c r="F115" s="646">
        <v>18.77</v>
      </c>
      <c r="G115" s="2265">
        <f t="shared" si="4"/>
        <v>0</v>
      </c>
      <c r="H115" s="2265">
        <f t="shared" si="5"/>
        <v>0</v>
      </c>
    </row>
    <row r="116" spans="1:8" ht="22.5" customHeight="1">
      <c r="A116" s="632" t="s">
        <v>10745</v>
      </c>
      <c r="B116" s="633" t="s">
        <v>10746</v>
      </c>
      <c r="C116" s="655" t="s">
        <v>1630</v>
      </c>
      <c r="D116" s="648" t="s">
        <v>7517</v>
      </c>
      <c r="E116" s="650" t="s">
        <v>4520</v>
      </c>
      <c r="F116" s="646">
        <v>18.77</v>
      </c>
      <c r="G116" s="2265">
        <f t="shared" si="4"/>
        <v>0</v>
      </c>
      <c r="H116" s="2265">
        <f t="shared" si="5"/>
        <v>0</v>
      </c>
    </row>
    <row r="117" spans="1:8" ht="22.5" customHeight="1">
      <c r="A117" s="632" t="s">
        <v>10747</v>
      </c>
      <c r="B117" s="633" t="s">
        <v>10748</v>
      </c>
      <c r="C117" s="655" t="s">
        <v>1630</v>
      </c>
      <c r="D117" s="648" t="s">
        <v>7517</v>
      </c>
      <c r="E117" s="650" t="s">
        <v>10339</v>
      </c>
      <c r="F117" s="646">
        <v>17.45</v>
      </c>
      <c r="G117" s="2265">
        <f t="shared" si="4"/>
        <v>0</v>
      </c>
      <c r="H117" s="2265">
        <f t="shared" si="5"/>
        <v>0</v>
      </c>
    </row>
    <row r="118" spans="1:8" ht="22.5" customHeight="1">
      <c r="A118" s="632" t="s">
        <v>10749</v>
      </c>
      <c r="B118" s="633" t="s">
        <v>10750</v>
      </c>
      <c r="C118" s="655" t="s">
        <v>1630</v>
      </c>
      <c r="D118" s="648" t="s">
        <v>7517</v>
      </c>
      <c r="E118" s="650" t="s">
        <v>10339</v>
      </c>
      <c r="F118" s="646">
        <v>17.45</v>
      </c>
      <c r="G118" s="2265">
        <f t="shared" si="4"/>
        <v>0</v>
      </c>
      <c r="H118" s="2265">
        <f t="shared" si="5"/>
        <v>0</v>
      </c>
    </row>
    <row r="119" spans="1:8" ht="22.5" customHeight="1">
      <c r="A119" s="632" t="s">
        <v>10751</v>
      </c>
      <c r="B119" s="633" t="s">
        <v>10752</v>
      </c>
      <c r="C119" s="655" t="s">
        <v>1630</v>
      </c>
      <c r="D119" s="648" t="s">
        <v>7517</v>
      </c>
      <c r="E119" s="650" t="s">
        <v>10339</v>
      </c>
      <c r="F119" s="646">
        <v>17.45</v>
      </c>
      <c r="G119" s="2265">
        <f t="shared" si="4"/>
        <v>0</v>
      </c>
      <c r="H119" s="2265">
        <f t="shared" si="5"/>
        <v>0</v>
      </c>
    </row>
    <row r="120" spans="1:8" ht="33.75" customHeight="1">
      <c r="A120" s="632" t="s">
        <v>10753</v>
      </c>
      <c r="B120" s="633" t="s">
        <v>10754</v>
      </c>
      <c r="C120" s="655" t="s">
        <v>1630</v>
      </c>
      <c r="D120" s="648" t="s">
        <v>7517</v>
      </c>
      <c r="E120" s="650" t="s">
        <v>10339</v>
      </c>
      <c r="F120" s="646">
        <v>17.45</v>
      </c>
      <c r="G120" s="2265">
        <f t="shared" si="4"/>
        <v>0</v>
      </c>
      <c r="H120" s="2265">
        <f t="shared" si="5"/>
        <v>0</v>
      </c>
    </row>
    <row r="121" spans="1:8" ht="33.75" customHeight="1">
      <c r="A121" s="632" t="s">
        <v>10755</v>
      </c>
      <c r="B121" s="633" t="s">
        <v>10756</v>
      </c>
      <c r="C121" s="655" t="s">
        <v>1630</v>
      </c>
      <c r="D121" s="648" t="s">
        <v>7517</v>
      </c>
      <c r="E121" s="650" t="s">
        <v>10339</v>
      </c>
      <c r="F121" s="646">
        <v>17.45</v>
      </c>
      <c r="G121" s="2265">
        <f t="shared" si="4"/>
        <v>0</v>
      </c>
      <c r="H121" s="2265">
        <f t="shared" si="5"/>
        <v>0</v>
      </c>
    </row>
    <row r="122" spans="1:8" ht="33.75" customHeight="1">
      <c r="A122" s="632" t="s">
        <v>10757</v>
      </c>
      <c r="B122" s="633" t="s">
        <v>10758</v>
      </c>
      <c r="C122" s="655" t="s">
        <v>1630</v>
      </c>
      <c r="D122" s="648" t="s">
        <v>7517</v>
      </c>
      <c r="E122" s="650" t="s">
        <v>7717</v>
      </c>
      <c r="F122" s="646">
        <v>12.37</v>
      </c>
      <c r="G122" s="2265">
        <f t="shared" si="4"/>
        <v>0</v>
      </c>
      <c r="H122" s="2265">
        <f t="shared" si="5"/>
        <v>0</v>
      </c>
    </row>
    <row r="123" spans="1:8" ht="33.75" customHeight="1">
      <c r="A123" s="632" t="s">
        <v>10759</v>
      </c>
      <c r="B123" s="633" t="s">
        <v>10760</v>
      </c>
      <c r="C123" s="655" t="s">
        <v>1630</v>
      </c>
      <c r="D123" s="648" t="s">
        <v>7517</v>
      </c>
      <c r="E123" s="650" t="s">
        <v>7717</v>
      </c>
      <c r="F123" s="646">
        <v>12.37</v>
      </c>
      <c r="G123" s="2265">
        <f t="shared" si="4"/>
        <v>0</v>
      </c>
      <c r="H123" s="2265">
        <f t="shared" si="5"/>
        <v>0</v>
      </c>
    </row>
    <row r="124" spans="1:8" ht="33.75" customHeight="1">
      <c r="A124" s="632" t="s">
        <v>10761</v>
      </c>
      <c r="B124" s="633" t="s">
        <v>10762</v>
      </c>
      <c r="C124" s="655" t="s">
        <v>1630</v>
      </c>
      <c r="D124" s="648" t="s">
        <v>7517</v>
      </c>
      <c r="E124" s="650" t="s">
        <v>7717</v>
      </c>
      <c r="F124" s="646">
        <v>12.37</v>
      </c>
      <c r="G124" s="2265">
        <f t="shared" si="4"/>
        <v>0</v>
      </c>
      <c r="H124" s="2265">
        <f t="shared" si="5"/>
        <v>0</v>
      </c>
    </row>
    <row r="125" spans="1:8" ht="33.75" customHeight="1">
      <c r="A125" s="632" t="s">
        <v>10763</v>
      </c>
      <c r="B125" s="633" t="s">
        <v>10764</v>
      </c>
      <c r="C125" s="655" t="s">
        <v>1630</v>
      </c>
      <c r="D125" s="648" t="s">
        <v>7517</v>
      </c>
      <c r="E125" s="650" t="s">
        <v>7717</v>
      </c>
      <c r="F125" s="646">
        <v>12.37</v>
      </c>
      <c r="G125" s="2265">
        <f t="shared" si="4"/>
        <v>0</v>
      </c>
      <c r="H125" s="2265">
        <f t="shared" si="5"/>
        <v>0</v>
      </c>
    </row>
    <row r="126" spans="1:8" ht="33.75" customHeight="1">
      <c r="A126" s="632" t="s">
        <v>10765</v>
      </c>
      <c r="B126" s="633" t="s">
        <v>10766</v>
      </c>
      <c r="C126" s="655" t="s">
        <v>1630</v>
      </c>
      <c r="D126" s="648" t="s">
        <v>7517</v>
      </c>
      <c r="E126" s="650" t="s">
        <v>7717</v>
      </c>
      <c r="F126" s="646">
        <v>12.37</v>
      </c>
      <c r="G126" s="2265">
        <f t="shared" si="4"/>
        <v>0</v>
      </c>
      <c r="H126" s="2265">
        <f t="shared" si="5"/>
        <v>0</v>
      </c>
    </row>
    <row r="127" spans="1:8" ht="33.75" customHeight="1">
      <c r="A127" s="632" t="s">
        <v>10767</v>
      </c>
      <c r="B127" s="633" t="s">
        <v>10768</v>
      </c>
      <c r="C127" s="655" t="s">
        <v>1630</v>
      </c>
      <c r="D127" s="648" t="s">
        <v>7517</v>
      </c>
      <c r="E127" s="650" t="s">
        <v>7717</v>
      </c>
      <c r="F127" s="646">
        <v>12.37</v>
      </c>
      <c r="G127" s="2265">
        <f t="shared" si="4"/>
        <v>0</v>
      </c>
      <c r="H127" s="2265">
        <f t="shared" si="5"/>
        <v>0</v>
      </c>
    </row>
    <row r="128" spans="1:8" ht="33.75" customHeight="1">
      <c r="A128" s="632" t="s">
        <v>10769</v>
      </c>
      <c r="B128" s="633" t="s">
        <v>10770</v>
      </c>
      <c r="C128" s="655" t="s">
        <v>1630</v>
      </c>
      <c r="D128" s="648" t="s">
        <v>7517</v>
      </c>
      <c r="E128" s="650" t="s">
        <v>7717</v>
      </c>
      <c r="F128" s="646">
        <v>12.37</v>
      </c>
      <c r="G128" s="2265">
        <f t="shared" si="4"/>
        <v>0</v>
      </c>
      <c r="H128" s="2265">
        <f t="shared" si="5"/>
        <v>0</v>
      </c>
    </row>
    <row r="129" spans="1:8" ht="33.75" customHeight="1">
      <c r="A129" s="632" t="s">
        <v>10771</v>
      </c>
      <c r="B129" s="633" t="s">
        <v>10772</v>
      </c>
      <c r="C129" s="655" t="s">
        <v>1630</v>
      </c>
      <c r="D129" s="648" t="s">
        <v>7517</v>
      </c>
      <c r="E129" s="650" t="s">
        <v>7717</v>
      </c>
      <c r="F129" s="646">
        <v>12.37</v>
      </c>
      <c r="G129" s="2265">
        <f t="shared" si="4"/>
        <v>0</v>
      </c>
      <c r="H129" s="2265">
        <f t="shared" si="5"/>
        <v>0</v>
      </c>
    </row>
    <row r="130" spans="1:8" ht="33.75" customHeight="1">
      <c r="A130" s="632" t="s">
        <v>10773</v>
      </c>
      <c r="B130" s="633" t="s">
        <v>10774</v>
      </c>
      <c r="C130" s="655" t="s">
        <v>1630</v>
      </c>
      <c r="D130" s="648" t="s">
        <v>7517</v>
      </c>
      <c r="E130" s="650" t="s">
        <v>7717</v>
      </c>
      <c r="F130" s="646">
        <v>12.37</v>
      </c>
      <c r="G130" s="2265">
        <f t="shared" si="4"/>
        <v>0</v>
      </c>
      <c r="H130" s="2265">
        <f t="shared" si="5"/>
        <v>0</v>
      </c>
    </row>
    <row r="131" spans="1:8" ht="33.75" customHeight="1">
      <c r="A131" s="632" t="s">
        <v>10775</v>
      </c>
      <c r="B131" s="633" t="s">
        <v>10776</v>
      </c>
      <c r="C131" s="655" t="s">
        <v>1630</v>
      </c>
      <c r="D131" s="648" t="s">
        <v>7517</v>
      </c>
      <c r="E131" s="650" t="s">
        <v>7717</v>
      </c>
      <c r="F131" s="646">
        <v>12.37</v>
      </c>
      <c r="G131" s="2265">
        <f t="shared" si="4"/>
        <v>0</v>
      </c>
      <c r="H131" s="2265">
        <f t="shared" si="5"/>
        <v>0</v>
      </c>
    </row>
    <row r="132" spans="1:8" ht="33.75" customHeight="1">
      <c r="A132" s="632" t="s">
        <v>10777</v>
      </c>
      <c r="B132" s="633" t="s">
        <v>10778</v>
      </c>
      <c r="C132" s="655" t="s">
        <v>1630</v>
      </c>
      <c r="D132" s="648" t="s">
        <v>7517</v>
      </c>
      <c r="E132" s="650" t="s">
        <v>7717</v>
      </c>
      <c r="F132" s="646">
        <v>12.37</v>
      </c>
      <c r="G132" s="2265">
        <f t="shared" si="4"/>
        <v>0</v>
      </c>
      <c r="H132" s="2265">
        <f t="shared" si="5"/>
        <v>0</v>
      </c>
    </row>
    <row r="133" spans="1:8" ht="33.75" customHeight="1">
      <c r="A133" s="632" t="s">
        <v>10779</v>
      </c>
      <c r="B133" s="633" t="s">
        <v>10780</v>
      </c>
      <c r="C133" s="655" t="s">
        <v>1630</v>
      </c>
      <c r="D133" s="648" t="s">
        <v>7517</v>
      </c>
      <c r="E133" s="650" t="s">
        <v>7717</v>
      </c>
      <c r="F133" s="646">
        <v>12.37</v>
      </c>
      <c r="G133" s="2265">
        <f t="shared" si="4"/>
        <v>0</v>
      </c>
      <c r="H133" s="2265">
        <f t="shared" si="5"/>
        <v>0</v>
      </c>
    </row>
    <row r="134" spans="1:8" ht="33.75" customHeight="1">
      <c r="A134" s="632" t="s">
        <v>10781</v>
      </c>
      <c r="B134" s="633" t="s">
        <v>10782</v>
      </c>
      <c r="C134" s="655" t="s">
        <v>1630</v>
      </c>
      <c r="D134" s="648" t="s">
        <v>7517</v>
      </c>
      <c r="E134" s="650" t="s">
        <v>7717</v>
      </c>
      <c r="F134" s="646">
        <v>12.37</v>
      </c>
      <c r="G134" s="2265">
        <f t="shared" si="4"/>
        <v>0</v>
      </c>
      <c r="H134" s="2265">
        <f t="shared" si="5"/>
        <v>0</v>
      </c>
    </row>
    <row r="135" spans="1:8" ht="27">
      <c r="A135" s="632" t="s">
        <v>10783</v>
      </c>
      <c r="B135" s="633" t="s">
        <v>10784</v>
      </c>
      <c r="C135" s="655" t="s">
        <v>1630</v>
      </c>
      <c r="D135" s="648" t="s">
        <v>7517</v>
      </c>
      <c r="E135" s="650" t="s">
        <v>7717</v>
      </c>
      <c r="F135" s="646">
        <v>12.37</v>
      </c>
      <c r="G135" s="2265">
        <f t="shared" si="4"/>
        <v>0</v>
      </c>
      <c r="H135" s="2265">
        <f t="shared" si="5"/>
        <v>0</v>
      </c>
    </row>
    <row r="136" spans="1:8" ht="27">
      <c r="A136" s="632" t="s">
        <v>10785</v>
      </c>
      <c r="B136" s="633" t="s">
        <v>10786</v>
      </c>
      <c r="C136" s="655" t="s">
        <v>1630</v>
      </c>
      <c r="D136" s="648" t="s">
        <v>7517</v>
      </c>
      <c r="E136" s="650" t="s">
        <v>7717</v>
      </c>
      <c r="F136" s="646">
        <v>12.37</v>
      </c>
      <c r="G136" s="2265">
        <f t="shared" si="4"/>
        <v>0</v>
      </c>
      <c r="H136" s="2265">
        <f t="shared" si="5"/>
        <v>0</v>
      </c>
    </row>
    <row r="137" spans="1:8" ht="27">
      <c r="A137" s="632" t="s">
        <v>10787</v>
      </c>
      <c r="B137" s="633" t="s">
        <v>10788</v>
      </c>
      <c r="C137" s="655" t="s">
        <v>1630</v>
      </c>
      <c r="D137" s="648" t="s">
        <v>7517</v>
      </c>
      <c r="E137" s="650" t="s">
        <v>7717</v>
      </c>
      <c r="F137" s="646">
        <v>12.37</v>
      </c>
      <c r="G137" s="2265">
        <f t="shared" si="4"/>
        <v>0</v>
      </c>
      <c r="H137" s="2265">
        <f t="shared" si="5"/>
        <v>0</v>
      </c>
    </row>
    <row r="138" spans="1:8" ht="40.5">
      <c r="A138" s="632" t="s">
        <v>10789</v>
      </c>
      <c r="B138" s="633" t="s">
        <v>10790</v>
      </c>
      <c r="C138" s="655" t="s">
        <v>1630</v>
      </c>
      <c r="D138" s="648" t="s">
        <v>7517</v>
      </c>
      <c r="E138" s="650" t="s">
        <v>7717</v>
      </c>
      <c r="F138" s="646">
        <v>12.83</v>
      </c>
      <c r="G138" s="2265">
        <f t="shared" si="4"/>
        <v>0</v>
      </c>
      <c r="H138" s="2265">
        <f t="shared" si="5"/>
        <v>0</v>
      </c>
    </row>
    <row r="139" spans="1:8" ht="40.5">
      <c r="A139" s="632" t="s">
        <v>10791</v>
      </c>
      <c r="B139" s="633" t="s">
        <v>10792</v>
      </c>
      <c r="C139" s="655" t="s">
        <v>1630</v>
      </c>
      <c r="D139" s="648" t="s">
        <v>7517</v>
      </c>
      <c r="E139" s="650" t="s">
        <v>7717</v>
      </c>
      <c r="F139" s="646">
        <v>12.83</v>
      </c>
      <c r="G139" s="2265">
        <f t="shared" si="4"/>
        <v>0</v>
      </c>
      <c r="H139" s="2265">
        <f t="shared" si="5"/>
        <v>0</v>
      </c>
    </row>
    <row r="140" spans="1:8" ht="40.5">
      <c r="A140" s="632" t="s">
        <v>10793</v>
      </c>
      <c r="B140" s="633" t="s">
        <v>10794</v>
      </c>
      <c r="C140" s="655" t="s">
        <v>1630</v>
      </c>
      <c r="D140" s="648" t="s">
        <v>7517</v>
      </c>
      <c r="E140" s="650" t="s">
        <v>7717</v>
      </c>
      <c r="F140" s="646">
        <v>12.83</v>
      </c>
      <c r="G140" s="2265">
        <f t="shared" si="4"/>
        <v>0</v>
      </c>
      <c r="H140" s="2265">
        <f t="shared" si="5"/>
        <v>0</v>
      </c>
    </row>
    <row r="141" spans="1:8" ht="40.5">
      <c r="A141" s="632" t="s">
        <v>10795</v>
      </c>
      <c r="B141" s="633" t="s">
        <v>10796</v>
      </c>
      <c r="C141" s="655" t="s">
        <v>1630</v>
      </c>
      <c r="D141" s="648" t="s">
        <v>7517</v>
      </c>
      <c r="E141" s="650" t="s">
        <v>7717</v>
      </c>
      <c r="F141" s="646">
        <v>12.83</v>
      </c>
      <c r="G141" s="2265">
        <f t="shared" si="4"/>
        <v>0</v>
      </c>
      <c r="H141" s="2265">
        <f t="shared" si="5"/>
        <v>0</v>
      </c>
    </row>
    <row r="142" spans="1:8" ht="40.5">
      <c r="A142" s="632" t="s">
        <v>10797</v>
      </c>
      <c r="B142" s="633" t="s">
        <v>10798</v>
      </c>
      <c r="C142" s="655" t="s">
        <v>1630</v>
      </c>
      <c r="D142" s="648" t="s">
        <v>7517</v>
      </c>
      <c r="E142" s="650" t="s">
        <v>7717</v>
      </c>
      <c r="F142" s="646">
        <v>14.12</v>
      </c>
      <c r="G142" s="2265">
        <f t="shared" si="4"/>
        <v>0</v>
      </c>
      <c r="H142" s="2265">
        <f t="shared" si="5"/>
        <v>0</v>
      </c>
    </row>
    <row r="143" spans="1:8" ht="40.5">
      <c r="A143" s="632" t="s">
        <v>10799</v>
      </c>
      <c r="B143" s="633" t="s">
        <v>10800</v>
      </c>
      <c r="C143" s="655" t="s">
        <v>1630</v>
      </c>
      <c r="D143" s="648" t="s">
        <v>7517</v>
      </c>
      <c r="E143" s="650" t="s">
        <v>7717</v>
      </c>
      <c r="F143" s="646">
        <v>14.12</v>
      </c>
      <c r="G143" s="2265">
        <f t="shared" si="4"/>
        <v>0</v>
      </c>
      <c r="H143" s="2265">
        <f t="shared" si="5"/>
        <v>0</v>
      </c>
    </row>
    <row r="144" spans="1:8" ht="40.5">
      <c r="A144" s="632" t="s">
        <v>10801</v>
      </c>
      <c r="B144" s="633" t="s">
        <v>10802</v>
      </c>
      <c r="C144" s="655" t="s">
        <v>1630</v>
      </c>
      <c r="D144" s="648" t="s">
        <v>7517</v>
      </c>
      <c r="E144" s="650" t="s">
        <v>7717</v>
      </c>
      <c r="F144" s="646">
        <v>14.12</v>
      </c>
      <c r="G144" s="2265">
        <f t="shared" si="4"/>
        <v>0</v>
      </c>
      <c r="H144" s="2265">
        <f t="shared" si="5"/>
        <v>0</v>
      </c>
    </row>
    <row r="145" spans="1:8" ht="40.5">
      <c r="A145" s="632" t="s">
        <v>10803</v>
      </c>
      <c r="B145" s="633" t="s">
        <v>10804</v>
      </c>
      <c r="C145" s="655" t="s">
        <v>1630</v>
      </c>
      <c r="D145" s="648" t="s">
        <v>7517</v>
      </c>
      <c r="E145" s="650" t="s">
        <v>7717</v>
      </c>
      <c r="F145" s="646">
        <v>14.12</v>
      </c>
      <c r="G145" s="2265">
        <f t="shared" si="4"/>
        <v>0</v>
      </c>
      <c r="H145" s="2265">
        <f t="shared" si="5"/>
        <v>0</v>
      </c>
    </row>
    <row r="146" spans="1:8" ht="15">
      <c r="A146" s="1848" t="s">
        <v>10805</v>
      </c>
      <c r="B146" s="1849"/>
      <c r="C146" s="661"/>
      <c r="D146" s="662"/>
      <c r="E146" s="663"/>
      <c r="F146" s="664"/>
      <c r="G146" s="664"/>
      <c r="H146" s="664"/>
    </row>
    <row r="147" spans="1:8" ht="15">
      <c r="A147" s="1850" t="s">
        <v>10806</v>
      </c>
      <c r="B147" s="1851"/>
      <c r="C147" s="661"/>
      <c r="D147" s="662"/>
      <c r="E147" s="663"/>
      <c r="F147" s="664"/>
      <c r="G147" s="664"/>
      <c r="H147" s="664"/>
    </row>
    <row r="148" spans="1:8" ht="27">
      <c r="A148" s="634" t="s">
        <v>10807</v>
      </c>
      <c r="B148" s="633" t="s">
        <v>10808</v>
      </c>
      <c r="C148" s="655" t="s">
        <v>7823</v>
      </c>
      <c r="D148" s="648" t="s">
        <v>7717</v>
      </c>
      <c r="E148" s="650" t="s">
        <v>10809</v>
      </c>
      <c r="F148" s="646">
        <v>1389</v>
      </c>
      <c r="G148" s="2265">
        <f t="shared" ref="G148:G157" si="6">F148*$J$2</f>
        <v>0</v>
      </c>
      <c r="H148" s="2265">
        <f t="shared" ref="H148:H157" si="7">G148-G148*($J$1)</f>
        <v>0</v>
      </c>
    </row>
    <row r="149" spans="1:8" ht="27">
      <c r="A149" s="634" t="s">
        <v>10810</v>
      </c>
      <c r="B149" s="633" t="s">
        <v>10811</v>
      </c>
      <c r="C149" s="655" t="s">
        <v>7823</v>
      </c>
      <c r="D149" s="648" t="s">
        <v>7717</v>
      </c>
      <c r="E149" s="650" t="s">
        <v>10809</v>
      </c>
      <c r="F149" s="646">
        <v>1389</v>
      </c>
      <c r="G149" s="2265">
        <f t="shared" si="6"/>
        <v>0</v>
      </c>
      <c r="H149" s="2265">
        <f t="shared" si="7"/>
        <v>0</v>
      </c>
    </row>
    <row r="150" spans="1:8" ht="27">
      <c r="A150" s="634" t="s">
        <v>10812</v>
      </c>
      <c r="B150" s="633" t="s">
        <v>10813</v>
      </c>
      <c r="C150" s="655" t="s">
        <v>7823</v>
      </c>
      <c r="D150" s="648" t="s">
        <v>7717</v>
      </c>
      <c r="E150" s="650" t="s">
        <v>10809</v>
      </c>
      <c r="F150" s="646">
        <v>1389</v>
      </c>
      <c r="G150" s="2265">
        <f t="shared" si="6"/>
        <v>0</v>
      </c>
      <c r="H150" s="2265">
        <f t="shared" si="7"/>
        <v>0</v>
      </c>
    </row>
    <row r="151" spans="1:8" ht="27">
      <c r="A151" s="634" t="s">
        <v>10814</v>
      </c>
      <c r="B151" s="633" t="s">
        <v>10815</v>
      </c>
      <c r="C151" s="655" t="s">
        <v>7823</v>
      </c>
      <c r="D151" s="648" t="s">
        <v>7717</v>
      </c>
      <c r="E151" s="650" t="s">
        <v>10809</v>
      </c>
      <c r="F151" s="646">
        <v>1389</v>
      </c>
      <c r="G151" s="2265">
        <f t="shared" si="6"/>
        <v>0</v>
      </c>
      <c r="H151" s="2265">
        <f t="shared" si="7"/>
        <v>0</v>
      </c>
    </row>
    <row r="152" spans="1:8" ht="27">
      <c r="A152" s="634" t="s">
        <v>10816</v>
      </c>
      <c r="B152" s="633" t="s">
        <v>10817</v>
      </c>
      <c r="C152" s="655" t="s">
        <v>7823</v>
      </c>
      <c r="D152" s="648" t="s">
        <v>7717</v>
      </c>
      <c r="E152" s="650" t="s">
        <v>10809</v>
      </c>
      <c r="F152" s="646">
        <v>1389</v>
      </c>
      <c r="G152" s="2265">
        <f t="shared" si="6"/>
        <v>0</v>
      </c>
      <c r="H152" s="2265">
        <f t="shared" si="7"/>
        <v>0</v>
      </c>
    </row>
    <row r="153" spans="1:8" ht="27">
      <c r="A153" s="634" t="s">
        <v>10818</v>
      </c>
      <c r="B153" s="633" t="s">
        <v>10819</v>
      </c>
      <c r="C153" s="655" t="s">
        <v>7823</v>
      </c>
      <c r="D153" s="648" t="s">
        <v>7717</v>
      </c>
      <c r="E153" s="650" t="s">
        <v>10809</v>
      </c>
      <c r="F153" s="646">
        <v>1389</v>
      </c>
      <c r="G153" s="2265">
        <f t="shared" si="6"/>
        <v>0</v>
      </c>
      <c r="H153" s="2265">
        <f t="shared" si="7"/>
        <v>0</v>
      </c>
    </row>
    <row r="154" spans="1:8" ht="27">
      <c r="A154" s="634" t="s">
        <v>10820</v>
      </c>
      <c r="B154" s="633" t="s">
        <v>10821</v>
      </c>
      <c r="C154" s="655" t="s">
        <v>7823</v>
      </c>
      <c r="D154" s="648" t="s">
        <v>7717</v>
      </c>
      <c r="E154" s="650" t="s">
        <v>10809</v>
      </c>
      <c r="F154" s="646">
        <v>1389</v>
      </c>
      <c r="G154" s="2265">
        <f t="shared" si="6"/>
        <v>0</v>
      </c>
      <c r="H154" s="2265">
        <f t="shared" si="7"/>
        <v>0</v>
      </c>
    </row>
    <row r="155" spans="1:8" ht="27">
      <c r="A155" s="634" t="s">
        <v>10822</v>
      </c>
      <c r="B155" s="633" t="s">
        <v>10823</v>
      </c>
      <c r="C155" s="655" t="s">
        <v>7823</v>
      </c>
      <c r="D155" s="648" t="s">
        <v>7717</v>
      </c>
      <c r="E155" s="650" t="s">
        <v>10809</v>
      </c>
      <c r="F155" s="646">
        <v>1389</v>
      </c>
      <c r="G155" s="2265">
        <f t="shared" si="6"/>
        <v>0</v>
      </c>
      <c r="H155" s="2265">
        <f t="shared" si="7"/>
        <v>0</v>
      </c>
    </row>
    <row r="156" spans="1:8" ht="27">
      <c r="A156" s="634" t="s">
        <v>10824</v>
      </c>
      <c r="B156" s="633" t="s">
        <v>10825</v>
      </c>
      <c r="C156" s="655" t="s">
        <v>7823</v>
      </c>
      <c r="D156" s="648" t="s">
        <v>7717</v>
      </c>
      <c r="E156" s="650" t="s">
        <v>10809</v>
      </c>
      <c r="F156" s="646">
        <v>1389</v>
      </c>
      <c r="G156" s="2265">
        <f t="shared" si="6"/>
        <v>0</v>
      </c>
      <c r="H156" s="2265">
        <f t="shared" si="7"/>
        <v>0</v>
      </c>
    </row>
    <row r="157" spans="1:8" ht="27">
      <c r="A157" s="634" t="s">
        <v>10826</v>
      </c>
      <c r="B157" s="633" t="s">
        <v>10827</v>
      </c>
      <c r="C157" s="655" t="s">
        <v>7823</v>
      </c>
      <c r="D157" s="648" t="s">
        <v>7717</v>
      </c>
      <c r="E157" s="650" t="s">
        <v>10809</v>
      </c>
      <c r="F157" s="646">
        <v>1389</v>
      </c>
      <c r="G157" s="2265">
        <f t="shared" si="6"/>
        <v>0</v>
      </c>
      <c r="H157" s="2265">
        <f t="shared" si="7"/>
        <v>0</v>
      </c>
    </row>
    <row r="158" spans="1:8" ht="27">
      <c r="A158" s="634" t="s">
        <v>10828</v>
      </c>
      <c r="B158" s="633" t="s">
        <v>10829</v>
      </c>
      <c r="C158" s="655"/>
      <c r="D158" s="648"/>
      <c r="E158" s="650"/>
      <c r="F158" s="646"/>
    </row>
    <row r="159" spans="1:8" ht="27">
      <c r="A159" s="634" t="s">
        <v>10830</v>
      </c>
      <c r="B159" s="633" t="s">
        <v>10831</v>
      </c>
      <c r="C159" s="655" t="s">
        <v>7823</v>
      </c>
      <c r="D159" s="648" t="s">
        <v>7700</v>
      </c>
      <c r="E159" s="650" t="s">
        <v>10809</v>
      </c>
      <c r="F159" s="646">
        <v>1492</v>
      </c>
      <c r="G159" s="2265">
        <f t="shared" ref="G159:G161" si="8">F159*$J$2</f>
        <v>0</v>
      </c>
      <c r="H159" s="2265">
        <f t="shared" ref="H159:H161" si="9">G159-G159*($J$1)</f>
        <v>0</v>
      </c>
    </row>
    <row r="160" spans="1:8" ht="27">
      <c r="A160" s="634" t="s">
        <v>10832</v>
      </c>
      <c r="B160" s="633" t="s">
        <v>10833</v>
      </c>
      <c r="C160" s="655" t="s">
        <v>7823</v>
      </c>
      <c r="D160" s="648" t="s">
        <v>7700</v>
      </c>
      <c r="E160" s="650" t="s">
        <v>10809</v>
      </c>
      <c r="F160" s="646">
        <v>1492</v>
      </c>
      <c r="G160" s="2265">
        <f t="shared" si="8"/>
        <v>0</v>
      </c>
      <c r="H160" s="2265">
        <f t="shared" si="9"/>
        <v>0</v>
      </c>
    </row>
    <row r="161" spans="1:8" ht="27">
      <c r="A161" s="634" t="s">
        <v>10834</v>
      </c>
      <c r="B161" s="633" t="s">
        <v>10835</v>
      </c>
      <c r="C161" s="655" t="s">
        <v>7823</v>
      </c>
      <c r="D161" s="648" t="s">
        <v>7700</v>
      </c>
      <c r="E161" s="650" t="s">
        <v>10809</v>
      </c>
      <c r="F161" s="646">
        <v>1492</v>
      </c>
      <c r="G161" s="2265">
        <f t="shared" si="8"/>
        <v>0</v>
      </c>
      <c r="H161" s="2265">
        <f t="shared" si="9"/>
        <v>0</v>
      </c>
    </row>
    <row r="162" spans="1:8" ht="27">
      <c r="A162" s="634" t="s">
        <v>10836</v>
      </c>
      <c r="B162" s="633" t="s">
        <v>10837</v>
      </c>
      <c r="C162" s="655"/>
      <c r="D162" s="648"/>
      <c r="E162" s="650"/>
      <c r="F162" s="646"/>
    </row>
    <row r="163" spans="1:8" ht="27">
      <c r="A163" s="634" t="s">
        <v>10838</v>
      </c>
      <c r="B163" s="633" t="s">
        <v>10839</v>
      </c>
      <c r="C163" s="655" t="s">
        <v>7823</v>
      </c>
      <c r="D163" s="648" t="s">
        <v>7700</v>
      </c>
      <c r="E163" s="650" t="s">
        <v>10809</v>
      </c>
      <c r="F163" s="646">
        <v>9.83</v>
      </c>
      <c r="G163" s="2265">
        <f t="shared" ref="G163:G226" si="10">F163*$J$2</f>
        <v>0</v>
      </c>
      <c r="H163" s="2265">
        <f t="shared" ref="H163:H226" si="11">G163-G163*($J$1)</f>
        <v>0</v>
      </c>
    </row>
    <row r="164" spans="1:8" ht="27">
      <c r="A164" s="634" t="s">
        <v>10840</v>
      </c>
      <c r="B164" s="633" t="s">
        <v>10841</v>
      </c>
      <c r="C164" s="655" t="s">
        <v>7823</v>
      </c>
      <c r="D164" s="648" t="s">
        <v>7700</v>
      </c>
      <c r="E164" s="650" t="s">
        <v>10809</v>
      </c>
      <c r="F164" s="646">
        <v>9.83</v>
      </c>
      <c r="G164" s="2265">
        <f t="shared" si="10"/>
        <v>0</v>
      </c>
      <c r="H164" s="2265">
        <f t="shared" si="11"/>
        <v>0</v>
      </c>
    </row>
    <row r="165" spans="1:8" ht="27">
      <c r="A165" s="634" t="s">
        <v>10842</v>
      </c>
      <c r="B165" s="633" t="s">
        <v>10843</v>
      </c>
      <c r="C165" s="655" t="s">
        <v>7823</v>
      </c>
      <c r="D165" s="648" t="s">
        <v>7700</v>
      </c>
      <c r="E165" s="650" t="s">
        <v>10809</v>
      </c>
      <c r="F165" s="646">
        <v>9.83</v>
      </c>
      <c r="G165" s="2265">
        <f t="shared" si="10"/>
        <v>0</v>
      </c>
      <c r="H165" s="2265">
        <f t="shared" si="11"/>
        <v>0</v>
      </c>
    </row>
    <row r="166" spans="1:8" ht="27">
      <c r="A166" s="632" t="s">
        <v>10844</v>
      </c>
      <c r="B166" s="633" t="s">
        <v>10845</v>
      </c>
      <c r="C166" s="655" t="s">
        <v>10640</v>
      </c>
      <c r="D166" s="648" t="s">
        <v>10846</v>
      </c>
      <c r="E166" s="650" t="s">
        <v>10847</v>
      </c>
      <c r="F166" s="646">
        <v>1.06</v>
      </c>
      <c r="G166" s="2265">
        <f t="shared" si="10"/>
        <v>0</v>
      </c>
      <c r="H166" s="2265">
        <f t="shared" si="11"/>
        <v>0</v>
      </c>
    </row>
    <row r="167" spans="1:8" ht="27">
      <c r="A167" s="632" t="s">
        <v>10848</v>
      </c>
      <c r="B167" s="633" t="s">
        <v>10849</v>
      </c>
      <c r="C167" s="655" t="s">
        <v>10640</v>
      </c>
      <c r="D167" s="648" t="s">
        <v>10846</v>
      </c>
      <c r="E167" s="650" t="s">
        <v>10847</v>
      </c>
      <c r="F167" s="646">
        <v>1.06</v>
      </c>
      <c r="G167" s="2265">
        <f t="shared" si="10"/>
        <v>0</v>
      </c>
      <c r="H167" s="2265">
        <f t="shared" si="11"/>
        <v>0</v>
      </c>
    </row>
    <row r="168" spans="1:8" ht="27">
      <c r="A168" s="632" t="s">
        <v>10850</v>
      </c>
      <c r="B168" s="633" t="s">
        <v>10851</v>
      </c>
      <c r="C168" s="655" t="s">
        <v>10640</v>
      </c>
      <c r="D168" s="648" t="s">
        <v>10846</v>
      </c>
      <c r="E168" s="650" t="s">
        <v>10847</v>
      </c>
      <c r="F168" s="646">
        <v>1.06</v>
      </c>
      <c r="G168" s="2265">
        <f t="shared" si="10"/>
        <v>0</v>
      </c>
      <c r="H168" s="2265">
        <f t="shared" si="11"/>
        <v>0</v>
      </c>
    </row>
    <row r="169" spans="1:8" ht="27">
      <c r="A169" s="632" t="s">
        <v>10852</v>
      </c>
      <c r="B169" s="633" t="s">
        <v>10853</v>
      </c>
      <c r="C169" s="655" t="s">
        <v>10640</v>
      </c>
      <c r="D169" s="648" t="s">
        <v>10846</v>
      </c>
      <c r="E169" s="650" t="s">
        <v>10847</v>
      </c>
      <c r="F169" s="646">
        <v>1.06</v>
      </c>
      <c r="G169" s="2265">
        <f t="shared" si="10"/>
        <v>0</v>
      </c>
      <c r="H169" s="2265">
        <f t="shared" si="11"/>
        <v>0</v>
      </c>
    </row>
    <row r="170" spans="1:8" ht="27">
      <c r="A170" s="632" t="s">
        <v>10854</v>
      </c>
      <c r="B170" s="633" t="s">
        <v>10855</v>
      </c>
      <c r="C170" s="655" t="s">
        <v>10640</v>
      </c>
      <c r="D170" s="648" t="s">
        <v>10846</v>
      </c>
      <c r="E170" s="650" t="s">
        <v>10847</v>
      </c>
      <c r="F170" s="646">
        <v>1.06</v>
      </c>
      <c r="G170" s="2265">
        <f t="shared" si="10"/>
        <v>0</v>
      </c>
      <c r="H170" s="2265">
        <f t="shared" si="11"/>
        <v>0</v>
      </c>
    </row>
    <row r="171" spans="1:8" ht="27">
      <c r="A171" s="632" t="s">
        <v>10856</v>
      </c>
      <c r="B171" s="633" t="s">
        <v>10857</v>
      </c>
      <c r="C171" s="655" t="s">
        <v>10640</v>
      </c>
      <c r="D171" s="648" t="s">
        <v>10846</v>
      </c>
      <c r="E171" s="650" t="s">
        <v>10847</v>
      </c>
      <c r="F171" s="646">
        <v>2.42</v>
      </c>
      <c r="G171" s="2265">
        <f t="shared" si="10"/>
        <v>0</v>
      </c>
      <c r="H171" s="2265">
        <f t="shared" si="11"/>
        <v>0</v>
      </c>
    </row>
    <row r="172" spans="1:8" ht="27">
      <c r="A172" s="632" t="s">
        <v>10858</v>
      </c>
      <c r="B172" s="633" t="s">
        <v>10859</v>
      </c>
      <c r="C172" s="655" t="s">
        <v>10640</v>
      </c>
      <c r="D172" s="648" t="s">
        <v>10846</v>
      </c>
      <c r="E172" s="650" t="s">
        <v>10847</v>
      </c>
      <c r="F172" s="646">
        <v>2.42</v>
      </c>
      <c r="G172" s="2265">
        <f t="shared" si="10"/>
        <v>0</v>
      </c>
      <c r="H172" s="2265">
        <f t="shared" si="11"/>
        <v>0</v>
      </c>
    </row>
    <row r="173" spans="1:8" ht="27">
      <c r="A173" s="632" t="s">
        <v>10860</v>
      </c>
      <c r="B173" s="633" t="s">
        <v>10861</v>
      </c>
      <c r="C173" s="655" t="s">
        <v>10640</v>
      </c>
      <c r="D173" s="648" t="s">
        <v>10846</v>
      </c>
      <c r="E173" s="650" t="s">
        <v>10847</v>
      </c>
      <c r="F173" s="646">
        <v>2.42</v>
      </c>
      <c r="G173" s="2265">
        <f t="shared" si="10"/>
        <v>0</v>
      </c>
      <c r="H173" s="2265">
        <f t="shared" si="11"/>
        <v>0</v>
      </c>
    </row>
    <row r="174" spans="1:8" ht="27">
      <c r="A174" s="632" t="s">
        <v>10862</v>
      </c>
      <c r="B174" s="633" t="s">
        <v>10863</v>
      </c>
      <c r="C174" s="655" t="s">
        <v>10640</v>
      </c>
      <c r="D174" s="648" t="s">
        <v>10846</v>
      </c>
      <c r="E174" s="650" t="s">
        <v>10847</v>
      </c>
      <c r="F174" s="646">
        <v>2.42</v>
      </c>
      <c r="G174" s="2265">
        <f t="shared" si="10"/>
        <v>0</v>
      </c>
      <c r="H174" s="2265">
        <f t="shared" si="11"/>
        <v>0</v>
      </c>
    </row>
    <row r="175" spans="1:8" ht="27">
      <c r="A175" s="632" t="s">
        <v>10864</v>
      </c>
      <c r="B175" s="633" t="s">
        <v>10865</v>
      </c>
      <c r="C175" s="655" t="s">
        <v>10640</v>
      </c>
      <c r="D175" s="648" t="s">
        <v>10846</v>
      </c>
      <c r="E175" s="650" t="s">
        <v>10847</v>
      </c>
      <c r="F175" s="646">
        <v>2.42</v>
      </c>
      <c r="G175" s="2265">
        <f t="shared" si="10"/>
        <v>0</v>
      </c>
      <c r="H175" s="2265">
        <f t="shared" si="11"/>
        <v>0</v>
      </c>
    </row>
    <row r="176" spans="1:8" ht="27">
      <c r="A176" s="632" t="s">
        <v>10866</v>
      </c>
      <c r="B176" s="633" t="s">
        <v>10867</v>
      </c>
      <c r="C176" s="655" t="s">
        <v>10640</v>
      </c>
      <c r="D176" s="648" t="s">
        <v>10846</v>
      </c>
      <c r="E176" s="650" t="s">
        <v>10847</v>
      </c>
      <c r="F176" s="646">
        <v>2.52</v>
      </c>
      <c r="G176" s="2265">
        <f t="shared" si="10"/>
        <v>0</v>
      </c>
      <c r="H176" s="2265">
        <f t="shared" si="11"/>
        <v>0</v>
      </c>
    </row>
    <row r="177" spans="1:8" ht="27">
      <c r="A177" s="632" t="s">
        <v>10868</v>
      </c>
      <c r="B177" s="633" t="s">
        <v>10869</v>
      </c>
      <c r="C177" s="655" t="s">
        <v>10640</v>
      </c>
      <c r="D177" s="648" t="s">
        <v>10846</v>
      </c>
      <c r="E177" s="650" t="s">
        <v>10847</v>
      </c>
      <c r="F177" s="646">
        <v>2.52</v>
      </c>
      <c r="G177" s="2265">
        <f t="shared" si="10"/>
        <v>0</v>
      </c>
      <c r="H177" s="2265">
        <f t="shared" si="11"/>
        <v>0</v>
      </c>
    </row>
    <row r="178" spans="1:8" ht="27">
      <c r="A178" s="632" t="s">
        <v>10870</v>
      </c>
      <c r="B178" s="633" t="s">
        <v>10871</v>
      </c>
      <c r="C178" s="655" t="s">
        <v>10640</v>
      </c>
      <c r="D178" s="648" t="s">
        <v>10846</v>
      </c>
      <c r="E178" s="650" t="s">
        <v>10847</v>
      </c>
      <c r="F178" s="646">
        <v>2.52</v>
      </c>
      <c r="G178" s="2265">
        <f t="shared" si="10"/>
        <v>0</v>
      </c>
      <c r="H178" s="2265">
        <f t="shared" si="11"/>
        <v>0</v>
      </c>
    </row>
    <row r="179" spans="1:8" ht="27">
      <c r="A179" s="632" t="s">
        <v>10872</v>
      </c>
      <c r="B179" s="633" t="s">
        <v>10873</v>
      </c>
      <c r="C179" s="655" t="s">
        <v>10640</v>
      </c>
      <c r="D179" s="648" t="s">
        <v>10846</v>
      </c>
      <c r="E179" s="650" t="s">
        <v>10847</v>
      </c>
      <c r="F179" s="646">
        <v>2.52</v>
      </c>
      <c r="G179" s="2265">
        <f t="shared" si="10"/>
        <v>0</v>
      </c>
      <c r="H179" s="2265">
        <f t="shared" si="11"/>
        <v>0</v>
      </c>
    </row>
    <row r="180" spans="1:8" ht="27">
      <c r="A180" s="632" t="s">
        <v>10874</v>
      </c>
      <c r="B180" s="633" t="s">
        <v>10875</v>
      </c>
      <c r="C180" s="655" t="s">
        <v>10640</v>
      </c>
      <c r="D180" s="648" t="s">
        <v>10846</v>
      </c>
      <c r="E180" s="650" t="s">
        <v>10847</v>
      </c>
      <c r="F180" s="646">
        <v>2.52</v>
      </c>
      <c r="G180" s="2265">
        <f t="shared" si="10"/>
        <v>0</v>
      </c>
      <c r="H180" s="2265">
        <f t="shared" si="11"/>
        <v>0</v>
      </c>
    </row>
    <row r="181" spans="1:8" ht="27">
      <c r="A181" s="632" t="s">
        <v>10876</v>
      </c>
      <c r="B181" s="633" t="s">
        <v>10877</v>
      </c>
      <c r="C181" s="655" t="s">
        <v>10640</v>
      </c>
      <c r="D181" s="648" t="s">
        <v>10846</v>
      </c>
      <c r="E181" s="650" t="s">
        <v>10878</v>
      </c>
      <c r="F181" s="646">
        <v>4.71</v>
      </c>
      <c r="G181" s="2265">
        <f t="shared" si="10"/>
        <v>0</v>
      </c>
      <c r="H181" s="2265">
        <f t="shared" si="11"/>
        <v>0</v>
      </c>
    </row>
    <row r="182" spans="1:8" ht="27">
      <c r="A182" s="632" t="s">
        <v>10879</v>
      </c>
      <c r="B182" s="633" t="s">
        <v>10880</v>
      </c>
      <c r="C182" s="655" t="s">
        <v>10640</v>
      </c>
      <c r="D182" s="648" t="s">
        <v>10846</v>
      </c>
      <c r="E182" s="650" t="s">
        <v>10878</v>
      </c>
      <c r="F182" s="646">
        <v>4.71</v>
      </c>
      <c r="G182" s="2265">
        <f t="shared" si="10"/>
        <v>0</v>
      </c>
      <c r="H182" s="2265">
        <f t="shared" si="11"/>
        <v>0</v>
      </c>
    </row>
    <row r="183" spans="1:8" ht="27">
      <c r="A183" s="632" t="s">
        <v>10881</v>
      </c>
      <c r="B183" s="633" t="s">
        <v>10882</v>
      </c>
      <c r="C183" s="655" t="s">
        <v>10640</v>
      </c>
      <c r="D183" s="648" t="s">
        <v>10846</v>
      </c>
      <c r="E183" s="650" t="s">
        <v>10878</v>
      </c>
      <c r="F183" s="646">
        <v>4.71</v>
      </c>
      <c r="G183" s="2265">
        <f t="shared" si="10"/>
        <v>0</v>
      </c>
      <c r="H183" s="2265">
        <f t="shared" si="11"/>
        <v>0</v>
      </c>
    </row>
    <row r="184" spans="1:8" ht="27">
      <c r="A184" s="632" t="s">
        <v>10883</v>
      </c>
      <c r="B184" s="633" t="s">
        <v>10884</v>
      </c>
      <c r="C184" s="655" t="s">
        <v>10640</v>
      </c>
      <c r="D184" s="648" t="s">
        <v>10846</v>
      </c>
      <c r="E184" s="650" t="s">
        <v>10878</v>
      </c>
      <c r="F184" s="646">
        <v>4.71</v>
      </c>
      <c r="G184" s="2265">
        <f t="shared" si="10"/>
        <v>0</v>
      </c>
      <c r="H184" s="2265">
        <f t="shared" si="11"/>
        <v>0</v>
      </c>
    </row>
    <row r="185" spans="1:8" ht="15">
      <c r="A185" s="1852" t="s">
        <v>10885</v>
      </c>
      <c r="B185" s="1853"/>
      <c r="C185" s="661"/>
      <c r="D185" s="662"/>
      <c r="E185" s="663"/>
      <c r="F185" s="664"/>
      <c r="G185" s="664"/>
      <c r="H185" s="664"/>
    </row>
    <row r="186" spans="1:8" ht="40.5">
      <c r="A186" s="632" t="s">
        <v>10886</v>
      </c>
      <c r="B186" s="633" t="s">
        <v>10887</v>
      </c>
      <c r="C186" s="655" t="s">
        <v>10640</v>
      </c>
      <c r="D186" s="648" t="s">
        <v>10846</v>
      </c>
      <c r="E186" s="650" t="s">
        <v>10888</v>
      </c>
      <c r="F186" s="646">
        <v>1.93</v>
      </c>
      <c r="G186" s="2265">
        <f t="shared" si="10"/>
        <v>0</v>
      </c>
      <c r="H186" s="2265">
        <f t="shared" si="11"/>
        <v>0</v>
      </c>
    </row>
    <row r="187" spans="1:8" ht="40.5">
      <c r="A187" s="632" t="s">
        <v>10889</v>
      </c>
      <c r="B187" s="633" t="s">
        <v>10890</v>
      </c>
      <c r="C187" s="655" t="s">
        <v>10640</v>
      </c>
      <c r="D187" s="648" t="s">
        <v>10846</v>
      </c>
      <c r="E187" s="650" t="s">
        <v>10888</v>
      </c>
      <c r="F187" s="646">
        <v>1.93</v>
      </c>
      <c r="G187" s="2265">
        <f t="shared" si="10"/>
        <v>0</v>
      </c>
      <c r="H187" s="2265">
        <f t="shared" si="11"/>
        <v>0</v>
      </c>
    </row>
    <row r="188" spans="1:8" ht="40.5">
      <c r="A188" s="632" t="s">
        <v>10891</v>
      </c>
      <c r="B188" s="633" t="s">
        <v>10892</v>
      </c>
      <c r="C188" s="655" t="s">
        <v>10640</v>
      </c>
      <c r="D188" s="648" t="s">
        <v>10846</v>
      </c>
      <c r="E188" s="650" t="s">
        <v>10888</v>
      </c>
      <c r="F188" s="646">
        <v>1.64</v>
      </c>
      <c r="G188" s="2265">
        <f t="shared" si="10"/>
        <v>0</v>
      </c>
      <c r="H188" s="2265">
        <f t="shared" si="11"/>
        <v>0</v>
      </c>
    </row>
    <row r="189" spans="1:8" ht="40.5">
      <c r="A189" s="632" t="s">
        <v>10893</v>
      </c>
      <c r="B189" s="633" t="s">
        <v>10894</v>
      </c>
      <c r="C189" s="655" t="s">
        <v>10640</v>
      </c>
      <c r="D189" s="648" t="s">
        <v>10846</v>
      </c>
      <c r="E189" s="650" t="s">
        <v>10888</v>
      </c>
      <c r="F189" s="646">
        <v>1.64</v>
      </c>
      <c r="G189" s="2265">
        <f t="shared" si="10"/>
        <v>0</v>
      </c>
      <c r="H189" s="2265">
        <f t="shared" si="11"/>
        <v>0</v>
      </c>
    </row>
    <row r="190" spans="1:8" ht="40.5">
      <c r="A190" s="632" t="s">
        <v>10895</v>
      </c>
      <c r="B190" s="633" t="s">
        <v>10896</v>
      </c>
      <c r="C190" s="655" t="s">
        <v>10640</v>
      </c>
      <c r="D190" s="648" t="s">
        <v>10846</v>
      </c>
      <c r="E190" s="650" t="s">
        <v>10888</v>
      </c>
      <c r="F190" s="646">
        <v>1.96</v>
      </c>
      <c r="G190" s="2265">
        <f t="shared" si="10"/>
        <v>0</v>
      </c>
      <c r="H190" s="2265">
        <f t="shared" si="11"/>
        <v>0</v>
      </c>
    </row>
    <row r="191" spans="1:8" ht="40.5">
      <c r="A191" s="632" t="s">
        <v>10897</v>
      </c>
      <c r="B191" s="633" t="s">
        <v>10898</v>
      </c>
      <c r="C191" s="655" t="s">
        <v>10640</v>
      </c>
      <c r="D191" s="648" t="s">
        <v>10846</v>
      </c>
      <c r="E191" s="650" t="s">
        <v>10888</v>
      </c>
      <c r="F191" s="646">
        <v>1.96</v>
      </c>
      <c r="G191" s="2265">
        <f t="shared" si="10"/>
        <v>0</v>
      </c>
      <c r="H191" s="2265">
        <f t="shared" si="11"/>
        <v>0</v>
      </c>
    </row>
    <row r="192" spans="1:8" ht="40.5">
      <c r="A192" s="632" t="s">
        <v>10899</v>
      </c>
      <c r="B192" s="633" t="s">
        <v>10900</v>
      </c>
      <c r="C192" s="655" t="s">
        <v>10640</v>
      </c>
      <c r="D192" s="648" t="s">
        <v>10846</v>
      </c>
      <c r="E192" s="650" t="s">
        <v>10888</v>
      </c>
      <c r="F192" s="646">
        <v>2.09</v>
      </c>
      <c r="G192" s="2265">
        <f t="shared" si="10"/>
        <v>0</v>
      </c>
      <c r="H192" s="2265">
        <f t="shared" si="11"/>
        <v>0</v>
      </c>
    </row>
    <row r="193" spans="1:8" ht="40.5">
      <c r="A193" s="632" t="s">
        <v>10901</v>
      </c>
      <c r="B193" s="633" t="s">
        <v>10902</v>
      </c>
      <c r="C193" s="655" t="s">
        <v>10640</v>
      </c>
      <c r="D193" s="648" t="s">
        <v>10846</v>
      </c>
      <c r="E193" s="650" t="s">
        <v>10888</v>
      </c>
      <c r="F193" s="646">
        <v>2.09</v>
      </c>
      <c r="G193" s="2265">
        <f t="shared" si="10"/>
        <v>0</v>
      </c>
      <c r="H193" s="2265">
        <f t="shared" si="11"/>
        <v>0</v>
      </c>
    </row>
    <row r="194" spans="1:8" ht="15">
      <c r="A194" s="1852" t="s">
        <v>10903</v>
      </c>
      <c r="B194" s="1853"/>
      <c r="C194" s="661"/>
      <c r="D194" s="662"/>
      <c r="E194" s="663"/>
      <c r="F194" s="664"/>
      <c r="G194" s="664"/>
      <c r="H194" s="664"/>
    </row>
    <row r="195" spans="1:8" ht="40.5">
      <c r="A195" s="632" t="s">
        <v>10904</v>
      </c>
      <c r="B195" s="633" t="s">
        <v>10905</v>
      </c>
      <c r="C195" s="655" t="s">
        <v>10640</v>
      </c>
      <c r="D195" s="648" t="s">
        <v>10846</v>
      </c>
      <c r="E195" s="650" t="s">
        <v>10888</v>
      </c>
      <c r="F195" s="646">
        <v>1.78</v>
      </c>
      <c r="G195" s="2265">
        <f t="shared" si="10"/>
        <v>0</v>
      </c>
      <c r="H195" s="2265">
        <f t="shared" si="11"/>
        <v>0</v>
      </c>
    </row>
    <row r="196" spans="1:8" ht="40.5">
      <c r="A196" s="632" t="s">
        <v>10906</v>
      </c>
      <c r="B196" s="633" t="s">
        <v>10907</v>
      </c>
      <c r="C196" s="655" t="s">
        <v>10640</v>
      </c>
      <c r="D196" s="648" t="s">
        <v>10846</v>
      </c>
      <c r="E196" s="650" t="s">
        <v>10888</v>
      </c>
      <c r="F196" s="646">
        <v>1.78</v>
      </c>
      <c r="G196" s="2265">
        <f t="shared" si="10"/>
        <v>0</v>
      </c>
      <c r="H196" s="2265">
        <f t="shared" si="11"/>
        <v>0</v>
      </c>
    </row>
    <row r="197" spans="1:8" ht="40.5">
      <c r="A197" s="632" t="s">
        <v>10908</v>
      </c>
      <c r="B197" s="633" t="s">
        <v>10909</v>
      </c>
      <c r="C197" s="655" t="s">
        <v>10640</v>
      </c>
      <c r="D197" s="648" t="s">
        <v>10846</v>
      </c>
      <c r="E197" s="650" t="s">
        <v>10888</v>
      </c>
      <c r="F197" s="646">
        <v>1.78</v>
      </c>
      <c r="G197" s="2265">
        <f t="shared" si="10"/>
        <v>0</v>
      </c>
      <c r="H197" s="2265">
        <f t="shared" si="11"/>
        <v>0</v>
      </c>
    </row>
    <row r="198" spans="1:8" ht="40.5">
      <c r="A198" s="632" t="s">
        <v>10910</v>
      </c>
      <c r="B198" s="633" t="s">
        <v>10911</v>
      </c>
      <c r="C198" s="655" t="s">
        <v>10640</v>
      </c>
      <c r="D198" s="648" t="s">
        <v>10846</v>
      </c>
      <c r="E198" s="650" t="s">
        <v>10888</v>
      </c>
      <c r="F198" s="646">
        <v>1.26</v>
      </c>
      <c r="G198" s="2265">
        <f t="shared" si="10"/>
        <v>0</v>
      </c>
      <c r="H198" s="2265">
        <f t="shared" si="11"/>
        <v>0</v>
      </c>
    </row>
    <row r="199" spans="1:8" ht="40.5">
      <c r="A199" s="632" t="s">
        <v>10912</v>
      </c>
      <c r="B199" s="633" t="s">
        <v>10913</v>
      </c>
      <c r="C199" s="655" t="s">
        <v>10640</v>
      </c>
      <c r="D199" s="648" t="s">
        <v>10846</v>
      </c>
      <c r="E199" s="650" t="s">
        <v>10888</v>
      </c>
      <c r="F199" s="646">
        <v>1.26</v>
      </c>
      <c r="G199" s="2265">
        <f t="shared" si="10"/>
        <v>0</v>
      </c>
      <c r="H199" s="2265">
        <f t="shared" si="11"/>
        <v>0</v>
      </c>
    </row>
    <row r="200" spans="1:8" ht="40.5">
      <c r="A200" s="632" t="s">
        <v>10914</v>
      </c>
      <c r="B200" s="633" t="s">
        <v>10915</v>
      </c>
      <c r="C200" s="655" t="s">
        <v>10640</v>
      </c>
      <c r="D200" s="648" t="s">
        <v>10846</v>
      </c>
      <c r="E200" s="650" t="s">
        <v>10888</v>
      </c>
      <c r="F200" s="646">
        <v>1.26</v>
      </c>
      <c r="G200" s="2265">
        <f t="shared" si="10"/>
        <v>0</v>
      </c>
      <c r="H200" s="2265">
        <f t="shared" si="11"/>
        <v>0</v>
      </c>
    </row>
    <row r="201" spans="1:8" ht="40.5">
      <c r="A201" s="632" t="s">
        <v>10916</v>
      </c>
      <c r="B201" s="633" t="s">
        <v>10917</v>
      </c>
      <c r="C201" s="655" t="s">
        <v>10640</v>
      </c>
      <c r="D201" s="648" t="s">
        <v>10846</v>
      </c>
      <c r="E201" s="650" t="s">
        <v>10888</v>
      </c>
      <c r="F201" s="646">
        <v>2.0099999999999998</v>
      </c>
      <c r="G201" s="2265">
        <f t="shared" si="10"/>
        <v>0</v>
      </c>
      <c r="H201" s="2265">
        <f t="shared" si="11"/>
        <v>0</v>
      </c>
    </row>
    <row r="202" spans="1:8" ht="27">
      <c r="A202" s="632" t="s">
        <v>10918</v>
      </c>
      <c r="B202" s="633" t="s">
        <v>10919</v>
      </c>
      <c r="C202" s="655" t="s">
        <v>10640</v>
      </c>
      <c r="D202" s="648" t="s">
        <v>10846</v>
      </c>
      <c r="E202" s="650" t="s">
        <v>10888</v>
      </c>
      <c r="F202" s="646">
        <v>2.0099999999999998</v>
      </c>
      <c r="G202" s="2265">
        <f t="shared" si="10"/>
        <v>0</v>
      </c>
      <c r="H202" s="2265">
        <f t="shared" si="11"/>
        <v>0</v>
      </c>
    </row>
    <row r="203" spans="1:8" ht="40.5">
      <c r="A203" s="632" t="s">
        <v>10920</v>
      </c>
      <c r="B203" s="633" t="s">
        <v>10921</v>
      </c>
      <c r="C203" s="655" t="s">
        <v>10640</v>
      </c>
      <c r="D203" s="648" t="s">
        <v>10846</v>
      </c>
      <c r="E203" s="650" t="s">
        <v>10888</v>
      </c>
      <c r="F203" s="646">
        <v>2.0099999999999998</v>
      </c>
      <c r="G203" s="2265">
        <f t="shared" si="10"/>
        <v>0</v>
      </c>
      <c r="H203" s="2265">
        <f t="shared" si="11"/>
        <v>0</v>
      </c>
    </row>
    <row r="204" spans="1:8" ht="15">
      <c r="A204" s="1852" t="s">
        <v>10922</v>
      </c>
      <c r="B204" s="1853"/>
      <c r="C204" s="661"/>
      <c r="D204" s="662"/>
      <c r="E204" s="663"/>
      <c r="F204" s="664"/>
      <c r="G204" s="664"/>
      <c r="H204" s="664"/>
    </row>
    <row r="205" spans="1:8" ht="27">
      <c r="A205" s="632" t="s">
        <v>10923</v>
      </c>
      <c r="B205" s="633" t="s">
        <v>10924</v>
      </c>
      <c r="C205" s="655" t="s">
        <v>10640</v>
      </c>
      <c r="D205" s="648" t="s">
        <v>10846</v>
      </c>
      <c r="E205" s="650" t="s">
        <v>10925</v>
      </c>
      <c r="F205" s="646">
        <v>0.94</v>
      </c>
      <c r="G205" s="2265">
        <f t="shared" si="10"/>
        <v>0</v>
      </c>
      <c r="H205" s="2265">
        <f t="shared" si="11"/>
        <v>0</v>
      </c>
    </row>
    <row r="206" spans="1:8" ht="27">
      <c r="A206" s="632" t="s">
        <v>10926</v>
      </c>
      <c r="B206" s="633" t="s">
        <v>10927</v>
      </c>
      <c r="C206" s="655" t="s">
        <v>10640</v>
      </c>
      <c r="D206" s="648" t="s">
        <v>10846</v>
      </c>
      <c r="E206" s="650" t="s">
        <v>10925</v>
      </c>
      <c r="F206" s="646">
        <v>0.94</v>
      </c>
      <c r="G206" s="2265">
        <f t="shared" si="10"/>
        <v>0</v>
      </c>
      <c r="H206" s="2265">
        <f t="shared" si="11"/>
        <v>0</v>
      </c>
    </row>
    <row r="207" spans="1:8" ht="27">
      <c r="A207" s="632" t="s">
        <v>10928</v>
      </c>
      <c r="B207" s="633" t="s">
        <v>10929</v>
      </c>
      <c r="C207" s="655" t="s">
        <v>10640</v>
      </c>
      <c r="D207" s="648" t="s">
        <v>10846</v>
      </c>
      <c r="E207" s="650" t="s">
        <v>10925</v>
      </c>
      <c r="F207" s="646">
        <v>0.94</v>
      </c>
      <c r="G207" s="2265">
        <f t="shared" si="10"/>
        <v>0</v>
      </c>
      <c r="H207" s="2265">
        <f t="shared" si="11"/>
        <v>0</v>
      </c>
    </row>
    <row r="208" spans="1:8" ht="27">
      <c r="A208" s="632" t="s">
        <v>10930</v>
      </c>
      <c r="B208" s="633" t="s">
        <v>10931</v>
      </c>
      <c r="C208" s="655" t="s">
        <v>10640</v>
      </c>
      <c r="D208" s="648" t="s">
        <v>10846</v>
      </c>
      <c r="E208" s="650" t="s">
        <v>10925</v>
      </c>
      <c r="F208" s="646">
        <v>0.94</v>
      </c>
      <c r="G208" s="2265">
        <f t="shared" si="10"/>
        <v>0</v>
      </c>
      <c r="H208" s="2265">
        <f t="shared" si="11"/>
        <v>0</v>
      </c>
    </row>
    <row r="209" spans="1:8" ht="27">
      <c r="A209" s="632" t="s">
        <v>10932</v>
      </c>
      <c r="B209" s="633" t="s">
        <v>10933</v>
      </c>
      <c r="C209" s="655" t="s">
        <v>10640</v>
      </c>
      <c r="D209" s="648" t="s">
        <v>10846</v>
      </c>
      <c r="E209" s="650" t="s">
        <v>10925</v>
      </c>
      <c r="F209" s="646">
        <v>0.94</v>
      </c>
      <c r="G209" s="2265">
        <f t="shared" si="10"/>
        <v>0</v>
      </c>
      <c r="H209" s="2265">
        <f t="shared" si="11"/>
        <v>0</v>
      </c>
    </row>
    <row r="210" spans="1:8" ht="27">
      <c r="A210" s="632" t="s">
        <v>10934</v>
      </c>
      <c r="B210" s="633" t="s">
        <v>10935</v>
      </c>
      <c r="C210" s="655" t="s">
        <v>10640</v>
      </c>
      <c r="D210" s="648" t="s">
        <v>10846</v>
      </c>
      <c r="E210" s="650" t="s">
        <v>10925</v>
      </c>
      <c r="F210" s="646">
        <v>0.85</v>
      </c>
      <c r="G210" s="2265">
        <f t="shared" si="10"/>
        <v>0</v>
      </c>
      <c r="H210" s="2265">
        <f t="shared" si="11"/>
        <v>0</v>
      </c>
    </row>
    <row r="211" spans="1:8" ht="27">
      <c r="A211" s="632" t="s">
        <v>10936</v>
      </c>
      <c r="B211" s="633" t="s">
        <v>10937</v>
      </c>
      <c r="C211" s="655" t="s">
        <v>10640</v>
      </c>
      <c r="D211" s="648" t="s">
        <v>10846</v>
      </c>
      <c r="E211" s="650" t="s">
        <v>10925</v>
      </c>
      <c r="F211" s="646">
        <v>0.85</v>
      </c>
      <c r="G211" s="2265">
        <f t="shared" si="10"/>
        <v>0</v>
      </c>
      <c r="H211" s="2265">
        <f t="shared" si="11"/>
        <v>0</v>
      </c>
    </row>
    <row r="212" spans="1:8" ht="27">
      <c r="A212" s="632" t="s">
        <v>10938</v>
      </c>
      <c r="B212" s="633" t="s">
        <v>10939</v>
      </c>
      <c r="C212" s="655" t="s">
        <v>10640</v>
      </c>
      <c r="D212" s="648" t="s">
        <v>10846</v>
      </c>
      <c r="E212" s="650" t="s">
        <v>10925</v>
      </c>
      <c r="F212" s="646">
        <v>0.85</v>
      </c>
      <c r="G212" s="2265">
        <f t="shared" si="10"/>
        <v>0</v>
      </c>
      <c r="H212" s="2265">
        <f t="shared" si="11"/>
        <v>0</v>
      </c>
    </row>
    <row r="213" spans="1:8" ht="27">
      <c r="A213" s="632" t="s">
        <v>10940</v>
      </c>
      <c r="B213" s="633" t="s">
        <v>10941</v>
      </c>
      <c r="C213" s="655" t="s">
        <v>10640</v>
      </c>
      <c r="D213" s="648" t="s">
        <v>10846</v>
      </c>
      <c r="E213" s="650" t="s">
        <v>10925</v>
      </c>
      <c r="F213" s="646">
        <v>0.85</v>
      </c>
      <c r="G213" s="2265">
        <f t="shared" si="10"/>
        <v>0</v>
      </c>
      <c r="H213" s="2265">
        <f t="shared" si="11"/>
        <v>0</v>
      </c>
    </row>
    <row r="214" spans="1:8" ht="27">
      <c r="A214" s="632" t="s">
        <v>10942</v>
      </c>
      <c r="B214" s="633" t="s">
        <v>10943</v>
      </c>
      <c r="C214" s="655" t="s">
        <v>10640</v>
      </c>
      <c r="D214" s="648" t="s">
        <v>10846</v>
      </c>
      <c r="E214" s="650" t="s">
        <v>10925</v>
      </c>
      <c r="F214" s="646">
        <v>0.91</v>
      </c>
      <c r="G214" s="2265">
        <f t="shared" si="10"/>
        <v>0</v>
      </c>
      <c r="H214" s="2265">
        <f t="shared" si="11"/>
        <v>0</v>
      </c>
    </row>
    <row r="215" spans="1:8" ht="27">
      <c r="A215" s="632" t="s">
        <v>10944</v>
      </c>
      <c r="B215" s="633" t="s">
        <v>10945</v>
      </c>
      <c r="C215" s="655" t="s">
        <v>10640</v>
      </c>
      <c r="D215" s="648" t="s">
        <v>10846</v>
      </c>
      <c r="E215" s="650" t="s">
        <v>10925</v>
      </c>
      <c r="F215" s="646">
        <v>0.91</v>
      </c>
      <c r="G215" s="2265">
        <f t="shared" si="10"/>
        <v>0</v>
      </c>
      <c r="H215" s="2265">
        <f t="shared" si="11"/>
        <v>0</v>
      </c>
    </row>
    <row r="216" spans="1:8" ht="27">
      <c r="A216" s="632" t="s">
        <v>10946</v>
      </c>
      <c r="B216" s="633" t="s">
        <v>10947</v>
      </c>
      <c r="C216" s="655" t="s">
        <v>10640</v>
      </c>
      <c r="D216" s="648" t="s">
        <v>10846</v>
      </c>
      <c r="E216" s="650" t="s">
        <v>10925</v>
      </c>
      <c r="F216" s="646">
        <v>0.91</v>
      </c>
      <c r="G216" s="2265">
        <f t="shared" si="10"/>
        <v>0</v>
      </c>
      <c r="H216" s="2265">
        <f t="shared" si="11"/>
        <v>0</v>
      </c>
    </row>
    <row r="217" spans="1:8" ht="27">
      <c r="A217" s="632" t="s">
        <v>10948</v>
      </c>
      <c r="B217" s="633" t="s">
        <v>10949</v>
      </c>
      <c r="C217" s="655" t="s">
        <v>10640</v>
      </c>
      <c r="D217" s="648" t="s">
        <v>10846</v>
      </c>
      <c r="E217" s="650" t="s">
        <v>10925</v>
      </c>
      <c r="F217" s="646">
        <v>0.91</v>
      </c>
      <c r="G217" s="2265">
        <f t="shared" si="10"/>
        <v>0</v>
      </c>
      <c r="H217" s="2265">
        <f t="shared" si="11"/>
        <v>0</v>
      </c>
    </row>
    <row r="218" spans="1:8" ht="27">
      <c r="A218" s="632" t="s">
        <v>10950</v>
      </c>
      <c r="B218" s="633" t="s">
        <v>10951</v>
      </c>
      <c r="C218" s="655" t="s">
        <v>10640</v>
      </c>
      <c r="D218" s="648" t="s">
        <v>10846</v>
      </c>
      <c r="E218" s="650" t="s">
        <v>10925</v>
      </c>
      <c r="F218" s="646">
        <v>0.91</v>
      </c>
      <c r="G218" s="2265">
        <f t="shared" si="10"/>
        <v>0</v>
      </c>
      <c r="H218" s="2265">
        <f t="shared" si="11"/>
        <v>0</v>
      </c>
    </row>
    <row r="219" spans="1:8" ht="27">
      <c r="A219" s="632" t="s">
        <v>10952</v>
      </c>
      <c r="B219" s="633" t="s">
        <v>10953</v>
      </c>
      <c r="C219" s="655" t="s">
        <v>10640</v>
      </c>
      <c r="D219" s="648" t="s">
        <v>10846</v>
      </c>
      <c r="E219" s="650" t="s">
        <v>10925</v>
      </c>
      <c r="F219" s="646"/>
    </row>
    <row r="220" spans="1:8" ht="40.5">
      <c r="A220" s="632" t="s">
        <v>10954</v>
      </c>
      <c r="B220" s="633" t="s">
        <v>10955</v>
      </c>
      <c r="C220" s="655" t="s">
        <v>10640</v>
      </c>
      <c r="D220" s="648" t="s">
        <v>10846</v>
      </c>
      <c r="E220" s="650" t="s">
        <v>10925</v>
      </c>
      <c r="F220" s="646">
        <v>2.38</v>
      </c>
      <c r="G220" s="2265">
        <f t="shared" si="10"/>
        <v>0</v>
      </c>
      <c r="H220" s="2265">
        <f t="shared" si="11"/>
        <v>0</v>
      </c>
    </row>
    <row r="221" spans="1:8" ht="40.5">
      <c r="A221" s="632" t="s">
        <v>10956</v>
      </c>
      <c r="B221" s="633" t="s">
        <v>10957</v>
      </c>
      <c r="C221" s="655" t="s">
        <v>10640</v>
      </c>
      <c r="D221" s="648" t="s">
        <v>10846</v>
      </c>
      <c r="E221" s="650" t="s">
        <v>10925</v>
      </c>
      <c r="F221" s="646">
        <v>2.38</v>
      </c>
      <c r="G221" s="2265">
        <f t="shared" si="10"/>
        <v>0</v>
      </c>
      <c r="H221" s="2265">
        <f t="shared" si="11"/>
        <v>0</v>
      </c>
    </row>
    <row r="222" spans="1:8" ht="40.5">
      <c r="A222" s="632" t="s">
        <v>10958</v>
      </c>
      <c r="B222" s="633" t="s">
        <v>10959</v>
      </c>
      <c r="C222" s="655" t="s">
        <v>10640</v>
      </c>
      <c r="D222" s="648" t="s">
        <v>10846</v>
      </c>
      <c r="E222" s="650" t="s">
        <v>10925</v>
      </c>
      <c r="F222" s="646">
        <v>2.38</v>
      </c>
      <c r="G222" s="2265">
        <f t="shared" si="10"/>
        <v>0</v>
      </c>
      <c r="H222" s="2265">
        <f t="shared" si="11"/>
        <v>0</v>
      </c>
    </row>
    <row r="223" spans="1:8" ht="40.5">
      <c r="A223" s="632" t="s">
        <v>10960</v>
      </c>
      <c r="B223" s="633" t="s">
        <v>10961</v>
      </c>
      <c r="C223" s="655" t="s">
        <v>10640</v>
      </c>
      <c r="D223" s="648" t="s">
        <v>10846</v>
      </c>
      <c r="E223" s="650" t="s">
        <v>10925</v>
      </c>
      <c r="F223" s="646">
        <v>2.38</v>
      </c>
      <c r="G223" s="2265">
        <f t="shared" si="10"/>
        <v>0</v>
      </c>
      <c r="H223" s="2265">
        <f t="shared" si="11"/>
        <v>0</v>
      </c>
    </row>
    <row r="224" spans="1:8" ht="40.5">
      <c r="A224" s="632" t="s">
        <v>10962</v>
      </c>
      <c r="B224" s="633" t="s">
        <v>10963</v>
      </c>
      <c r="C224" s="655" t="s">
        <v>10640</v>
      </c>
      <c r="D224" s="648" t="s">
        <v>10846</v>
      </c>
      <c r="E224" s="650" t="s">
        <v>10925</v>
      </c>
      <c r="F224" s="646">
        <v>2.38</v>
      </c>
      <c r="G224" s="2265">
        <f t="shared" si="10"/>
        <v>0</v>
      </c>
      <c r="H224" s="2265">
        <f t="shared" si="11"/>
        <v>0</v>
      </c>
    </row>
    <row r="225" spans="1:8" ht="40.5">
      <c r="A225" s="632" t="s">
        <v>10964</v>
      </c>
      <c r="B225" s="633" t="s">
        <v>10965</v>
      </c>
      <c r="C225" s="655" t="s">
        <v>10640</v>
      </c>
      <c r="D225" s="648" t="s">
        <v>10846</v>
      </c>
      <c r="E225" s="650" t="s">
        <v>10925</v>
      </c>
      <c r="F225" s="646">
        <v>0.96</v>
      </c>
      <c r="G225" s="2265">
        <f t="shared" si="10"/>
        <v>0</v>
      </c>
      <c r="H225" s="2265">
        <f t="shared" si="11"/>
        <v>0</v>
      </c>
    </row>
    <row r="226" spans="1:8" ht="40.5">
      <c r="A226" s="632" t="s">
        <v>10966</v>
      </c>
      <c r="B226" s="633" t="s">
        <v>10967</v>
      </c>
      <c r="C226" s="655" t="s">
        <v>10640</v>
      </c>
      <c r="D226" s="648" t="s">
        <v>10846</v>
      </c>
      <c r="E226" s="650" t="s">
        <v>10925</v>
      </c>
      <c r="F226" s="646">
        <v>0.96</v>
      </c>
      <c r="G226" s="2265">
        <f t="shared" si="10"/>
        <v>0</v>
      </c>
      <c r="H226" s="2265">
        <f t="shared" si="11"/>
        <v>0</v>
      </c>
    </row>
    <row r="227" spans="1:8" ht="40.5">
      <c r="A227" s="632" t="s">
        <v>10968</v>
      </c>
      <c r="B227" s="633" t="s">
        <v>10969</v>
      </c>
      <c r="C227" s="655" t="s">
        <v>10640</v>
      </c>
      <c r="D227" s="648" t="s">
        <v>10846</v>
      </c>
      <c r="E227" s="650" t="s">
        <v>10925</v>
      </c>
      <c r="F227" s="646">
        <v>0.96</v>
      </c>
      <c r="G227" s="2265">
        <f t="shared" ref="G227:G242" si="12">F227*$J$2</f>
        <v>0</v>
      </c>
      <c r="H227" s="2265">
        <f t="shared" ref="H227:H242" si="13">G227-G227*($J$1)</f>
        <v>0</v>
      </c>
    </row>
    <row r="228" spans="1:8" ht="40.5">
      <c r="A228" s="632" t="s">
        <v>10970</v>
      </c>
      <c r="B228" s="633" t="s">
        <v>10971</v>
      </c>
      <c r="C228" s="655" t="s">
        <v>10640</v>
      </c>
      <c r="D228" s="648" t="s">
        <v>10846</v>
      </c>
      <c r="E228" s="650" t="s">
        <v>10925</v>
      </c>
      <c r="F228" s="646">
        <v>0.96</v>
      </c>
      <c r="G228" s="2265">
        <f t="shared" si="12"/>
        <v>0</v>
      </c>
      <c r="H228" s="2265">
        <f t="shared" si="13"/>
        <v>0</v>
      </c>
    </row>
    <row r="229" spans="1:8" ht="40.5">
      <c r="A229" s="632" t="s">
        <v>10972</v>
      </c>
      <c r="B229" s="633" t="s">
        <v>10973</v>
      </c>
      <c r="C229" s="655" t="s">
        <v>10640</v>
      </c>
      <c r="D229" s="648" t="s">
        <v>10846</v>
      </c>
      <c r="E229" s="650" t="s">
        <v>10925</v>
      </c>
      <c r="F229" s="646">
        <v>1.56</v>
      </c>
      <c r="G229" s="2265">
        <f t="shared" si="12"/>
        <v>0</v>
      </c>
      <c r="H229" s="2265">
        <f t="shared" si="13"/>
        <v>0</v>
      </c>
    </row>
    <row r="230" spans="1:8" ht="40.5">
      <c r="A230" s="632" t="s">
        <v>10974</v>
      </c>
      <c r="B230" s="633" t="s">
        <v>10975</v>
      </c>
      <c r="C230" s="655" t="s">
        <v>10640</v>
      </c>
      <c r="D230" s="648" t="s">
        <v>10846</v>
      </c>
      <c r="E230" s="650" t="s">
        <v>10925</v>
      </c>
      <c r="F230" s="646">
        <v>1.56</v>
      </c>
      <c r="G230" s="2265">
        <f t="shared" si="12"/>
        <v>0</v>
      </c>
      <c r="H230" s="2265">
        <f t="shared" si="13"/>
        <v>0</v>
      </c>
    </row>
    <row r="231" spans="1:8" ht="40.5">
      <c r="A231" s="632" t="s">
        <v>10976</v>
      </c>
      <c r="B231" s="633" t="s">
        <v>10977</v>
      </c>
      <c r="C231" s="655" t="s">
        <v>10640</v>
      </c>
      <c r="D231" s="648" t="s">
        <v>10846</v>
      </c>
      <c r="E231" s="650" t="s">
        <v>10925</v>
      </c>
      <c r="F231" s="646">
        <v>1.56</v>
      </c>
      <c r="G231" s="2265">
        <f t="shared" si="12"/>
        <v>0</v>
      </c>
      <c r="H231" s="2265">
        <f t="shared" si="13"/>
        <v>0</v>
      </c>
    </row>
    <row r="232" spans="1:8" ht="27">
      <c r="A232" s="632" t="s">
        <v>10978</v>
      </c>
      <c r="B232" s="633" t="s">
        <v>10979</v>
      </c>
      <c r="C232" s="655" t="s">
        <v>10640</v>
      </c>
      <c r="D232" s="648" t="s">
        <v>10846</v>
      </c>
      <c r="E232" s="650" t="s">
        <v>10925</v>
      </c>
      <c r="F232" s="646">
        <v>1.93</v>
      </c>
      <c r="G232" s="2265">
        <f t="shared" si="12"/>
        <v>0</v>
      </c>
      <c r="H232" s="2265">
        <f t="shared" si="13"/>
        <v>0</v>
      </c>
    </row>
    <row r="233" spans="1:8" ht="40.5">
      <c r="A233" s="632" t="s">
        <v>10980</v>
      </c>
      <c r="B233" s="633" t="s">
        <v>10981</v>
      </c>
      <c r="C233" s="655" t="s">
        <v>10640</v>
      </c>
      <c r="D233" s="648" t="s">
        <v>10846</v>
      </c>
      <c r="E233" s="650" t="s">
        <v>10925</v>
      </c>
      <c r="F233" s="646">
        <v>1.93</v>
      </c>
      <c r="G233" s="2265">
        <f t="shared" si="12"/>
        <v>0</v>
      </c>
      <c r="H233" s="2265">
        <f t="shared" si="13"/>
        <v>0</v>
      </c>
    </row>
    <row r="234" spans="1:8" ht="40.5">
      <c r="A234" s="632" t="s">
        <v>10982</v>
      </c>
      <c r="B234" s="633" t="s">
        <v>10983</v>
      </c>
      <c r="C234" s="655" t="s">
        <v>10640</v>
      </c>
      <c r="D234" s="648" t="s">
        <v>10846</v>
      </c>
      <c r="E234" s="650" t="s">
        <v>10925</v>
      </c>
      <c r="F234" s="646">
        <v>1.93</v>
      </c>
      <c r="G234" s="2265">
        <f t="shared" si="12"/>
        <v>0</v>
      </c>
      <c r="H234" s="2265">
        <f t="shared" si="13"/>
        <v>0</v>
      </c>
    </row>
    <row r="235" spans="1:8" ht="40.5">
      <c r="A235" s="632" t="s">
        <v>10984</v>
      </c>
      <c r="B235" s="633" t="s">
        <v>10985</v>
      </c>
      <c r="C235" s="655" t="s">
        <v>10640</v>
      </c>
      <c r="D235" s="648" t="s">
        <v>10846</v>
      </c>
      <c r="E235" s="650" t="s">
        <v>10888</v>
      </c>
      <c r="F235" s="646">
        <v>1.25</v>
      </c>
      <c r="G235" s="2265">
        <f t="shared" si="12"/>
        <v>0</v>
      </c>
      <c r="H235" s="2265">
        <f t="shared" si="13"/>
        <v>0</v>
      </c>
    </row>
    <row r="236" spans="1:8" ht="40.5">
      <c r="A236" s="632" t="s">
        <v>10986</v>
      </c>
      <c r="B236" s="633" t="s">
        <v>10987</v>
      </c>
      <c r="C236" s="655" t="s">
        <v>10640</v>
      </c>
      <c r="D236" s="648" t="s">
        <v>10846</v>
      </c>
      <c r="E236" s="650" t="s">
        <v>10888</v>
      </c>
      <c r="F236" s="646">
        <v>1.25</v>
      </c>
      <c r="G236" s="2265">
        <f t="shared" si="12"/>
        <v>0</v>
      </c>
      <c r="H236" s="2265">
        <f t="shared" si="13"/>
        <v>0</v>
      </c>
    </row>
    <row r="237" spans="1:8" ht="40.5">
      <c r="A237" s="632" t="s">
        <v>10988</v>
      </c>
      <c r="B237" s="633" t="s">
        <v>10989</v>
      </c>
      <c r="C237" s="655" t="s">
        <v>10640</v>
      </c>
      <c r="D237" s="648" t="s">
        <v>10846</v>
      </c>
      <c r="E237" s="650" t="s">
        <v>10888</v>
      </c>
      <c r="F237" s="646">
        <v>1.25</v>
      </c>
      <c r="G237" s="2265">
        <f t="shared" si="12"/>
        <v>0</v>
      </c>
      <c r="H237" s="2265">
        <f t="shared" si="13"/>
        <v>0</v>
      </c>
    </row>
    <row r="238" spans="1:8" ht="40.5">
      <c r="A238" s="632" t="s">
        <v>10990</v>
      </c>
      <c r="B238" s="633" t="s">
        <v>10991</v>
      </c>
      <c r="C238" s="655" t="s">
        <v>10640</v>
      </c>
      <c r="D238" s="648" t="s">
        <v>10846</v>
      </c>
      <c r="E238" s="650" t="s">
        <v>10888</v>
      </c>
      <c r="F238" s="646">
        <v>1.25</v>
      </c>
      <c r="G238" s="2265">
        <f t="shared" si="12"/>
        <v>0</v>
      </c>
      <c r="H238" s="2265">
        <f t="shared" si="13"/>
        <v>0</v>
      </c>
    </row>
    <row r="239" spans="1:8" ht="27">
      <c r="A239" s="632" t="s">
        <v>10992</v>
      </c>
      <c r="B239" s="633" t="s">
        <v>10993</v>
      </c>
      <c r="C239" s="655" t="s">
        <v>10640</v>
      </c>
      <c r="D239" s="648" t="s">
        <v>10846</v>
      </c>
      <c r="E239" s="650" t="s">
        <v>10994</v>
      </c>
      <c r="F239" s="646">
        <v>0.52</v>
      </c>
      <c r="G239" s="2265">
        <f t="shared" si="12"/>
        <v>0</v>
      </c>
      <c r="H239" s="2265">
        <f t="shared" si="13"/>
        <v>0</v>
      </c>
    </row>
    <row r="240" spans="1:8" ht="27">
      <c r="A240" s="632" t="s">
        <v>10995</v>
      </c>
      <c r="B240" s="633" t="s">
        <v>10996</v>
      </c>
      <c r="C240" s="655" t="s">
        <v>10640</v>
      </c>
      <c r="D240" s="648" t="s">
        <v>10846</v>
      </c>
      <c r="E240" s="650" t="s">
        <v>10994</v>
      </c>
      <c r="F240" s="646">
        <v>0.72</v>
      </c>
      <c r="G240" s="2265">
        <f t="shared" si="12"/>
        <v>0</v>
      </c>
      <c r="H240" s="2265">
        <f t="shared" si="13"/>
        <v>0</v>
      </c>
    </row>
    <row r="241" spans="1:8" ht="27">
      <c r="A241" s="632" t="s">
        <v>10997</v>
      </c>
      <c r="B241" s="633" t="s">
        <v>10998</v>
      </c>
      <c r="C241" s="655" t="s">
        <v>10640</v>
      </c>
      <c r="D241" s="648" t="s">
        <v>10846</v>
      </c>
      <c r="E241" s="650" t="s">
        <v>10641</v>
      </c>
      <c r="F241" s="646">
        <v>0.53</v>
      </c>
      <c r="G241" s="2265">
        <f t="shared" si="12"/>
        <v>0</v>
      </c>
      <c r="H241" s="2265">
        <f t="shared" si="13"/>
        <v>0</v>
      </c>
    </row>
    <row r="242" spans="1:8" ht="27">
      <c r="A242" s="632" t="s">
        <v>10999</v>
      </c>
      <c r="B242" s="633" t="s">
        <v>11000</v>
      </c>
      <c r="C242" s="655" t="s">
        <v>10640</v>
      </c>
      <c r="D242" s="648" t="s">
        <v>10846</v>
      </c>
      <c r="E242" s="650" t="s">
        <v>10641</v>
      </c>
      <c r="F242" s="646">
        <v>0.6</v>
      </c>
      <c r="G242" s="2265">
        <f t="shared" si="12"/>
        <v>0</v>
      </c>
      <c r="H242" s="2265">
        <f t="shared" si="13"/>
        <v>0</v>
      </c>
    </row>
    <row r="243" spans="1:8" ht="15">
      <c r="A243" s="1852" t="s">
        <v>11001</v>
      </c>
      <c r="B243" s="1853"/>
      <c r="C243" s="661"/>
      <c r="D243" s="662"/>
      <c r="E243" s="663"/>
      <c r="F243" s="664"/>
      <c r="G243" s="664"/>
      <c r="H243" s="664"/>
    </row>
    <row r="244" spans="1:8" ht="27">
      <c r="A244" s="634" t="s">
        <v>11002</v>
      </c>
      <c r="B244" s="633" t="s">
        <v>11003</v>
      </c>
      <c r="C244" s="655" t="s">
        <v>10640</v>
      </c>
      <c r="D244" s="648" t="s">
        <v>10846</v>
      </c>
      <c r="E244" s="650" t="s">
        <v>10641</v>
      </c>
      <c r="F244" s="646">
        <v>0.59</v>
      </c>
      <c r="G244" s="2265">
        <f t="shared" ref="G244:G260" si="14">F244*$J$2</f>
        <v>0</v>
      </c>
      <c r="H244" s="2265">
        <f t="shared" ref="H244:H260" si="15">G244-G244*($J$1)</f>
        <v>0</v>
      </c>
    </row>
    <row r="245" spans="1:8" ht="27">
      <c r="A245" s="634" t="s">
        <v>11004</v>
      </c>
      <c r="B245" s="633" t="s">
        <v>11005</v>
      </c>
      <c r="C245" s="655" t="s">
        <v>10640</v>
      </c>
      <c r="D245" s="648" t="s">
        <v>10846</v>
      </c>
      <c r="E245" s="650" t="s">
        <v>10641</v>
      </c>
      <c r="F245" s="646">
        <v>0.59</v>
      </c>
      <c r="G245" s="2265">
        <f t="shared" si="14"/>
        <v>0</v>
      </c>
      <c r="H245" s="2265">
        <f t="shared" si="15"/>
        <v>0</v>
      </c>
    </row>
    <row r="246" spans="1:8" ht="27">
      <c r="A246" s="634" t="s">
        <v>11006</v>
      </c>
      <c r="B246" s="633" t="s">
        <v>11007</v>
      </c>
      <c r="C246" s="655" t="s">
        <v>10640</v>
      </c>
      <c r="D246" s="648" t="s">
        <v>10846</v>
      </c>
      <c r="E246" s="650" t="s">
        <v>10641</v>
      </c>
      <c r="F246" s="646">
        <v>0.59</v>
      </c>
      <c r="G246" s="2265">
        <f t="shared" si="14"/>
        <v>0</v>
      </c>
      <c r="H246" s="2265">
        <f t="shared" si="15"/>
        <v>0</v>
      </c>
    </row>
    <row r="247" spans="1:8" ht="27">
      <c r="A247" s="634" t="s">
        <v>11008</v>
      </c>
      <c r="B247" s="633" t="s">
        <v>11009</v>
      </c>
      <c r="C247" s="655" t="s">
        <v>10640</v>
      </c>
      <c r="D247" s="648" t="s">
        <v>10846</v>
      </c>
      <c r="E247" s="650" t="s">
        <v>10641</v>
      </c>
      <c r="F247" s="646">
        <v>0.59</v>
      </c>
      <c r="G247" s="2265">
        <f t="shared" si="14"/>
        <v>0</v>
      </c>
      <c r="H247" s="2265">
        <f t="shared" si="15"/>
        <v>0</v>
      </c>
    </row>
    <row r="248" spans="1:8" ht="27">
      <c r="A248" s="634" t="s">
        <v>11010</v>
      </c>
      <c r="B248" s="633" t="s">
        <v>11011</v>
      </c>
      <c r="C248" s="655" t="s">
        <v>10640</v>
      </c>
      <c r="D248" s="648" t="s">
        <v>10846</v>
      </c>
      <c r="E248" s="650" t="s">
        <v>10641</v>
      </c>
      <c r="F248" s="646">
        <v>0.6</v>
      </c>
      <c r="G248" s="2265">
        <f t="shared" si="14"/>
        <v>0</v>
      </c>
      <c r="H248" s="2265">
        <f t="shared" si="15"/>
        <v>0</v>
      </c>
    </row>
    <row r="249" spans="1:8" ht="27">
      <c r="A249" s="632" t="s">
        <v>11012</v>
      </c>
      <c r="B249" s="633" t="s">
        <v>11013</v>
      </c>
      <c r="C249" s="655" t="s">
        <v>10640</v>
      </c>
      <c r="D249" s="648" t="s">
        <v>10846</v>
      </c>
      <c r="E249" s="650" t="s">
        <v>10641</v>
      </c>
      <c r="F249" s="646">
        <v>0.6</v>
      </c>
      <c r="G249" s="2265">
        <f t="shared" si="14"/>
        <v>0</v>
      </c>
      <c r="H249" s="2265">
        <f t="shared" si="15"/>
        <v>0</v>
      </c>
    </row>
    <row r="250" spans="1:8" ht="27">
      <c r="A250" s="634" t="s">
        <v>11014</v>
      </c>
      <c r="B250" s="633" t="s">
        <v>11015</v>
      </c>
      <c r="C250" s="655" t="s">
        <v>10640</v>
      </c>
      <c r="D250" s="648" t="s">
        <v>10846</v>
      </c>
      <c r="E250" s="650" t="s">
        <v>10641</v>
      </c>
      <c r="F250" s="646">
        <v>0.57999999999999996</v>
      </c>
      <c r="G250" s="2265">
        <f t="shared" si="14"/>
        <v>0</v>
      </c>
      <c r="H250" s="2265">
        <f t="shared" si="15"/>
        <v>0</v>
      </c>
    </row>
    <row r="251" spans="1:8" ht="27">
      <c r="A251" s="634" t="s">
        <v>11016</v>
      </c>
      <c r="B251" s="633" t="s">
        <v>11017</v>
      </c>
      <c r="C251" s="655" t="s">
        <v>10640</v>
      </c>
      <c r="D251" s="648" t="s">
        <v>10846</v>
      </c>
      <c r="E251" s="650" t="s">
        <v>10641</v>
      </c>
      <c r="F251" s="646">
        <v>0.57999999999999996</v>
      </c>
      <c r="G251" s="2265">
        <f t="shared" si="14"/>
        <v>0</v>
      </c>
      <c r="H251" s="2265">
        <f t="shared" si="15"/>
        <v>0</v>
      </c>
    </row>
    <row r="252" spans="1:8" ht="27">
      <c r="A252" s="634" t="s">
        <v>11018</v>
      </c>
      <c r="B252" s="633" t="s">
        <v>11019</v>
      </c>
      <c r="C252" s="655" t="s">
        <v>10640</v>
      </c>
      <c r="D252" s="648" t="s">
        <v>10846</v>
      </c>
      <c r="E252" s="650" t="s">
        <v>10641</v>
      </c>
      <c r="F252" s="646">
        <v>0.57999999999999996</v>
      </c>
      <c r="G252" s="2265">
        <f t="shared" si="14"/>
        <v>0</v>
      </c>
      <c r="H252" s="2265">
        <f t="shared" si="15"/>
        <v>0</v>
      </c>
    </row>
    <row r="253" spans="1:8" ht="27">
      <c r="A253" s="632" t="s">
        <v>11020</v>
      </c>
      <c r="B253" s="633" t="s">
        <v>11021</v>
      </c>
      <c r="C253" s="655" t="s">
        <v>10640</v>
      </c>
      <c r="D253" s="648" t="s">
        <v>10846</v>
      </c>
      <c r="E253" s="650" t="s">
        <v>10641</v>
      </c>
      <c r="F253" s="646">
        <v>0.42</v>
      </c>
      <c r="G253" s="2265">
        <f t="shared" si="14"/>
        <v>0</v>
      </c>
      <c r="H253" s="2265">
        <f t="shared" si="15"/>
        <v>0</v>
      </c>
    </row>
    <row r="254" spans="1:8" ht="27">
      <c r="A254" s="632" t="s">
        <v>11022</v>
      </c>
      <c r="B254" s="633" t="s">
        <v>11023</v>
      </c>
      <c r="C254" s="655" t="s">
        <v>10640</v>
      </c>
      <c r="D254" s="648" t="s">
        <v>10846</v>
      </c>
      <c r="E254" s="650" t="s">
        <v>10641</v>
      </c>
      <c r="F254" s="646">
        <v>0.42</v>
      </c>
      <c r="G254" s="2265">
        <f t="shared" si="14"/>
        <v>0</v>
      </c>
      <c r="H254" s="2265">
        <f t="shared" si="15"/>
        <v>0</v>
      </c>
    </row>
    <row r="255" spans="1:8" ht="27">
      <c r="A255" s="632" t="s">
        <v>11024</v>
      </c>
      <c r="B255" s="633" t="s">
        <v>11025</v>
      </c>
      <c r="C255" s="655" t="s">
        <v>10640</v>
      </c>
      <c r="D255" s="648" t="s">
        <v>10846</v>
      </c>
      <c r="E255" s="650" t="s">
        <v>10641</v>
      </c>
      <c r="F255" s="646">
        <v>0.42</v>
      </c>
      <c r="G255" s="2265">
        <f t="shared" si="14"/>
        <v>0</v>
      </c>
      <c r="H255" s="2265">
        <f t="shared" si="15"/>
        <v>0</v>
      </c>
    </row>
    <row r="256" spans="1:8" ht="27">
      <c r="A256" s="632" t="s">
        <v>11026</v>
      </c>
      <c r="B256" s="633" t="s">
        <v>11027</v>
      </c>
      <c r="C256" s="655" t="s">
        <v>10640</v>
      </c>
      <c r="D256" s="648" t="s">
        <v>10846</v>
      </c>
      <c r="E256" s="650" t="s">
        <v>10641</v>
      </c>
      <c r="F256" s="646">
        <v>0.42</v>
      </c>
      <c r="G256" s="2265">
        <f t="shared" si="14"/>
        <v>0</v>
      </c>
      <c r="H256" s="2265">
        <f t="shared" si="15"/>
        <v>0</v>
      </c>
    </row>
    <row r="257" spans="1:8" ht="27">
      <c r="A257" s="632" t="s">
        <v>11028</v>
      </c>
      <c r="B257" s="633" t="s">
        <v>11029</v>
      </c>
      <c r="C257" s="655" t="s">
        <v>10640</v>
      </c>
      <c r="D257" s="648" t="s">
        <v>10846</v>
      </c>
      <c r="E257" s="650" t="s">
        <v>10641</v>
      </c>
      <c r="F257" s="646">
        <v>0.46</v>
      </c>
      <c r="G257" s="2265">
        <f t="shared" si="14"/>
        <v>0</v>
      </c>
      <c r="H257" s="2265">
        <f t="shared" si="15"/>
        <v>0</v>
      </c>
    </row>
    <row r="258" spans="1:8" ht="27">
      <c r="A258" s="632" t="s">
        <v>11030</v>
      </c>
      <c r="B258" s="633" t="s">
        <v>11031</v>
      </c>
      <c r="C258" s="655" t="s">
        <v>10640</v>
      </c>
      <c r="D258" s="648" t="s">
        <v>10846</v>
      </c>
      <c r="E258" s="650" t="s">
        <v>10641</v>
      </c>
      <c r="F258" s="646">
        <v>0.46</v>
      </c>
      <c r="G258" s="2265">
        <f t="shared" si="14"/>
        <v>0</v>
      </c>
      <c r="H258" s="2265">
        <f t="shared" si="15"/>
        <v>0</v>
      </c>
    </row>
    <row r="259" spans="1:8">
      <c r="A259" s="632" t="s">
        <v>11032</v>
      </c>
      <c r="B259" s="633" t="s">
        <v>11033</v>
      </c>
      <c r="C259" s="655" t="s">
        <v>10640</v>
      </c>
      <c r="D259" s="648" t="s">
        <v>10846</v>
      </c>
      <c r="E259" s="650" t="s">
        <v>10994</v>
      </c>
      <c r="F259" s="646">
        <v>0.47</v>
      </c>
      <c r="G259" s="2265">
        <f t="shared" si="14"/>
        <v>0</v>
      </c>
      <c r="H259" s="2265">
        <f t="shared" si="15"/>
        <v>0</v>
      </c>
    </row>
    <row r="260" spans="1:8">
      <c r="A260" s="632" t="s">
        <v>11034</v>
      </c>
      <c r="B260" s="633" t="s">
        <v>11035</v>
      </c>
      <c r="C260" s="655" t="s">
        <v>10640</v>
      </c>
      <c r="D260" s="648" t="s">
        <v>10846</v>
      </c>
      <c r="E260" s="650" t="s">
        <v>10994</v>
      </c>
      <c r="F260" s="646">
        <v>0.47</v>
      </c>
      <c r="G260" s="2265">
        <f t="shared" si="14"/>
        <v>0</v>
      </c>
      <c r="H260" s="2265">
        <f t="shared" si="15"/>
        <v>0</v>
      </c>
    </row>
    <row r="261" spans="1:8" ht="15">
      <c r="A261" s="1852" t="s">
        <v>11036</v>
      </c>
      <c r="B261" s="1853"/>
      <c r="C261" s="661"/>
      <c r="D261" s="662"/>
      <c r="E261" s="663"/>
      <c r="F261" s="664"/>
      <c r="G261" s="664"/>
      <c r="H261" s="664"/>
    </row>
    <row r="262" spans="1:8" ht="27">
      <c r="A262" s="632" t="s">
        <v>11037</v>
      </c>
      <c r="B262" s="633" t="s">
        <v>11038</v>
      </c>
      <c r="C262" s="655" t="s">
        <v>10640</v>
      </c>
      <c r="D262" s="648" t="s">
        <v>10846</v>
      </c>
      <c r="E262" s="650" t="s">
        <v>10888</v>
      </c>
      <c r="F262" s="646">
        <v>2.89</v>
      </c>
      <c r="G262" s="2265">
        <f t="shared" ref="G262:G287" si="16">F262*$J$2</f>
        <v>0</v>
      </c>
      <c r="H262" s="2265">
        <f t="shared" ref="H262:H287" si="17">G262-G262*($J$1)</f>
        <v>0</v>
      </c>
    </row>
    <row r="263" spans="1:8" ht="27">
      <c r="A263" s="632" t="s">
        <v>11039</v>
      </c>
      <c r="B263" s="633" t="s">
        <v>11040</v>
      </c>
      <c r="C263" s="655" t="s">
        <v>10640</v>
      </c>
      <c r="D263" s="648" t="s">
        <v>10846</v>
      </c>
      <c r="E263" s="650" t="s">
        <v>10888</v>
      </c>
      <c r="F263" s="646">
        <v>2.89</v>
      </c>
      <c r="G263" s="2265">
        <f t="shared" si="16"/>
        <v>0</v>
      </c>
      <c r="H263" s="2265">
        <f t="shared" si="17"/>
        <v>0</v>
      </c>
    </row>
    <row r="264" spans="1:8" ht="27">
      <c r="A264" s="632" t="s">
        <v>11041</v>
      </c>
      <c r="B264" s="633" t="s">
        <v>11042</v>
      </c>
      <c r="C264" s="655" t="s">
        <v>10640</v>
      </c>
      <c r="D264" s="648" t="s">
        <v>10846</v>
      </c>
      <c r="E264" s="650" t="s">
        <v>10888</v>
      </c>
      <c r="F264" s="646">
        <v>2.89</v>
      </c>
      <c r="G264" s="2265">
        <f t="shared" si="16"/>
        <v>0</v>
      </c>
      <c r="H264" s="2265">
        <f t="shared" si="17"/>
        <v>0</v>
      </c>
    </row>
    <row r="265" spans="1:8" ht="27">
      <c r="A265" s="632" t="s">
        <v>11043</v>
      </c>
      <c r="B265" s="633" t="s">
        <v>11044</v>
      </c>
      <c r="C265" s="655" t="s">
        <v>10640</v>
      </c>
      <c r="D265" s="648" t="s">
        <v>10846</v>
      </c>
      <c r="E265" s="650" t="s">
        <v>10888</v>
      </c>
      <c r="F265" s="646">
        <v>2.89</v>
      </c>
      <c r="G265" s="2265">
        <f t="shared" si="16"/>
        <v>0</v>
      </c>
      <c r="H265" s="2265">
        <f t="shared" si="17"/>
        <v>0</v>
      </c>
    </row>
    <row r="266" spans="1:8" ht="27">
      <c r="A266" s="632" t="s">
        <v>11045</v>
      </c>
      <c r="B266" s="633" t="s">
        <v>11046</v>
      </c>
      <c r="C266" s="655" t="s">
        <v>10640</v>
      </c>
      <c r="D266" s="648" t="s">
        <v>10846</v>
      </c>
      <c r="E266" s="650" t="s">
        <v>10888</v>
      </c>
      <c r="F266" s="646">
        <v>2.89</v>
      </c>
      <c r="G266" s="2265">
        <f t="shared" si="16"/>
        <v>0</v>
      </c>
      <c r="H266" s="2265">
        <f t="shared" si="17"/>
        <v>0</v>
      </c>
    </row>
    <row r="267" spans="1:8" ht="27">
      <c r="A267" s="632" t="s">
        <v>11047</v>
      </c>
      <c r="B267" s="633" t="s">
        <v>11048</v>
      </c>
      <c r="C267" s="655" t="s">
        <v>10640</v>
      </c>
      <c r="D267" s="648" t="s">
        <v>10846</v>
      </c>
      <c r="E267" s="650" t="s">
        <v>10888</v>
      </c>
      <c r="F267" s="646">
        <v>3.33</v>
      </c>
      <c r="G267" s="2265">
        <f t="shared" si="16"/>
        <v>0</v>
      </c>
      <c r="H267" s="2265">
        <f t="shared" si="17"/>
        <v>0</v>
      </c>
    </row>
    <row r="268" spans="1:8" ht="27">
      <c r="A268" s="632" t="s">
        <v>11049</v>
      </c>
      <c r="B268" s="633" t="s">
        <v>11050</v>
      </c>
      <c r="C268" s="655" t="s">
        <v>10640</v>
      </c>
      <c r="D268" s="648" t="s">
        <v>10846</v>
      </c>
      <c r="E268" s="650" t="s">
        <v>10888</v>
      </c>
      <c r="F268" s="646">
        <v>3.33</v>
      </c>
      <c r="G268" s="2265">
        <f t="shared" si="16"/>
        <v>0</v>
      </c>
      <c r="H268" s="2265">
        <f t="shared" si="17"/>
        <v>0</v>
      </c>
    </row>
    <row r="269" spans="1:8" ht="27">
      <c r="A269" s="632" t="s">
        <v>11051</v>
      </c>
      <c r="B269" s="633" t="s">
        <v>11052</v>
      </c>
      <c r="C269" s="655" t="s">
        <v>10640</v>
      </c>
      <c r="D269" s="648" t="s">
        <v>10846</v>
      </c>
      <c r="E269" s="650" t="s">
        <v>10888</v>
      </c>
      <c r="F269" s="646">
        <v>3.33</v>
      </c>
      <c r="G269" s="2265">
        <f t="shared" si="16"/>
        <v>0</v>
      </c>
      <c r="H269" s="2265">
        <f t="shared" si="17"/>
        <v>0</v>
      </c>
    </row>
    <row r="270" spans="1:8" ht="27">
      <c r="A270" s="632" t="s">
        <v>11053</v>
      </c>
      <c r="B270" s="633" t="s">
        <v>11054</v>
      </c>
      <c r="C270" s="655" t="s">
        <v>10640</v>
      </c>
      <c r="D270" s="648" t="s">
        <v>10846</v>
      </c>
      <c r="E270" s="650" t="s">
        <v>10888</v>
      </c>
      <c r="F270" s="646">
        <v>3.33</v>
      </c>
      <c r="G270" s="2265">
        <f t="shared" si="16"/>
        <v>0</v>
      </c>
      <c r="H270" s="2265">
        <f t="shared" si="17"/>
        <v>0</v>
      </c>
    </row>
    <row r="271" spans="1:8" ht="27">
      <c r="A271" s="632" t="s">
        <v>11055</v>
      </c>
      <c r="B271" s="633" t="s">
        <v>11056</v>
      </c>
      <c r="C271" s="655" t="s">
        <v>10640</v>
      </c>
      <c r="D271" s="648" t="s">
        <v>10846</v>
      </c>
      <c r="E271" s="650" t="s">
        <v>10888</v>
      </c>
      <c r="F271" s="646">
        <v>3.33</v>
      </c>
      <c r="G271" s="2265">
        <f t="shared" si="16"/>
        <v>0</v>
      </c>
      <c r="H271" s="2265">
        <f t="shared" si="17"/>
        <v>0</v>
      </c>
    </row>
    <row r="272" spans="1:8" ht="40.5">
      <c r="A272" s="632" t="s">
        <v>11057</v>
      </c>
      <c r="B272" s="633" t="s">
        <v>11058</v>
      </c>
      <c r="C272" s="655" t="s">
        <v>10640</v>
      </c>
      <c r="D272" s="648" t="s">
        <v>10846</v>
      </c>
      <c r="E272" s="650" t="s">
        <v>10888</v>
      </c>
      <c r="F272" s="646">
        <v>4.9400000000000004</v>
      </c>
      <c r="G272" s="2265">
        <f t="shared" si="16"/>
        <v>0</v>
      </c>
      <c r="H272" s="2265">
        <f t="shared" si="17"/>
        <v>0</v>
      </c>
    </row>
    <row r="273" spans="1:8" ht="40.5">
      <c r="A273" s="632" t="s">
        <v>11059</v>
      </c>
      <c r="B273" s="633" t="s">
        <v>11060</v>
      </c>
      <c r="C273" s="655" t="s">
        <v>10640</v>
      </c>
      <c r="D273" s="648" t="s">
        <v>10846</v>
      </c>
      <c r="E273" s="650" t="s">
        <v>10888</v>
      </c>
      <c r="F273" s="646">
        <v>4.9400000000000004</v>
      </c>
      <c r="G273" s="2265">
        <f t="shared" si="16"/>
        <v>0</v>
      </c>
      <c r="H273" s="2265">
        <f t="shared" si="17"/>
        <v>0</v>
      </c>
    </row>
    <row r="274" spans="1:8" ht="40.5">
      <c r="A274" s="632" t="s">
        <v>11061</v>
      </c>
      <c r="B274" s="633" t="s">
        <v>11062</v>
      </c>
      <c r="C274" s="655" t="s">
        <v>10640</v>
      </c>
      <c r="D274" s="648" t="s">
        <v>10846</v>
      </c>
      <c r="E274" s="650" t="s">
        <v>10888</v>
      </c>
      <c r="F274" s="646">
        <v>4.9400000000000004</v>
      </c>
      <c r="G274" s="2265">
        <f t="shared" si="16"/>
        <v>0</v>
      </c>
      <c r="H274" s="2265">
        <f t="shared" si="17"/>
        <v>0</v>
      </c>
    </row>
    <row r="275" spans="1:8" ht="40.5">
      <c r="A275" s="632" t="s">
        <v>11063</v>
      </c>
      <c r="B275" s="633" t="s">
        <v>11064</v>
      </c>
      <c r="C275" s="655" t="s">
        <v>10640</v>
      </c>
      <c r="D275" s="648" t="s">
        <v>10846</v>
      </c>
      <c r="E275" s="650" t="s">
        <v>10888</v>
      </c>
      <c r="F275" s="646">
        <v>4.76</v>
      </c>
      <c r="G275" s="2265">
        <f t="shared" si="16"/>
        <v>0</v>
      </c>
      <c r="H275" s="2265">
        <f t="shared" si="17"/>
        <v>0</v>
      </c>
    </row>
    <row r="276" spans="1:8" ht="40.5">
      <c r="A276" s="632" t="s">
        <v>11065</v>
      </c>
      <c r="B276" s="633" t="s">
        <v>11066</v>
      </c>
      <c r="C276" s="655" t="s">
        <v>10640</v>
      </c>
      <c r="D276" s="648" t="s">
        <v>10846</v>
      </c>
      <c r="E276" s="650" t="s">
        <v>10888</v>
      </c>
      <c r="F276" s="646">
        <v>4.76</v>
      </c>
      <c r="G276" s="2265">
        <f t="shared" si="16"/>
        <v>0</v>
      </c>
      <c r="H276" s="2265">
        <f t="shared" si="17"/>
        <v>0</v>
      </c>
    </row>
    <row r="277" spans="1:8" ht="40.5">
      <c r="A277" s="632" t="s">
        <v>11067</v>
      </c>
      <c r="B277" s="633" t="s">
        <v>11068</v>
      </c>
      <c r="C277" s="655" t="s">
        <v>10640</v>
      </c>
      <c r="D277" s="648" t="s">
        <v>10846</v>
      </c>
      <c r="E277" s="650" t="s">
        <v>10888</v>
      </c>
      <c r="F277" s="646">
        <v>4.76</v>
      </c>
      <c r="G277" s="2265">
        <f t="shared" si="16"/>
        <v>0</v>
      </c>
      <c r="H277" s="2265">
        <f t="shared" si="17"/>
        <v>0</v>
      </c>
    </row>
    <row r="278" spans="1:8" ht="40.5">
      <c r="A278" s="632" t="s">
        <v>11069</v>
      </c>
      <c r="B278" s="633" t="s">
        <v>11070</v>
      </c>
      <c r="C278" s="655" t="s">
        <v>10640</v>
      </c>
      <c r="D278" s="648" t="s">
        <v>10846</v>
      </c>
      <c r="E278" s="650" t="s">
        <v>10925</v>
      </c>
      <c r="F278" s="646">
        <v>3.36</v>
      </c>
      <c r="G278" s="2265">
        <f t="shared" si="16"/>
        <v>0</v>
      </c>
      <c r="H278" s="2265">
        <f t="shared" si="17"/>
        <v>0</v>
      </c>
    </row>
    <row r="279" spans="1:8" ht="40.5">
      <c r="A279" s="632" t="s">
        <v>11071</v>
      </c>
      <c r="B279" s="633" t="s">
        <v>11072</v>
      </c>
      <c r="C279" s="655" t="s">
        <v>10640</v>
      </c>
      <c r="D279" s="648" t="s">
        <v>10846</v>
      </c>
      <c r="E279" s="650" t="s">
        <v>10925</v>
      </c>
      <c r="F279" s="646">
        <v>3.36</v>
      </c>
      <c r="G279" s="2265">
        <f t="shared" si="16"/>
        <v>0</v>
      </c>
      <c r="H279" s="2265">
        <f t="shared" si="17"/>
        <v>0</v>
      </c>
    </row>
    <row r="280" spans="1:8" ht="40.5">
      <c r="A280" s="632" t="s">
        <v>11073</v>
      </c>
      <c r="B280" s="633" t="s">
        <v>11074</v>
      </c>
      <c r="C280" s="655" t="s">
        <v>10640</v>
      </c>
      <c r="D280" s="648" t="s">
        <v>10846</v>
      </c>
      <c r="E280" s="650" t="s">
        <v>10925</v>
      </c>
      <c r="F280" s="646">
        <v>3.36</v>
      </c>
      <c r="G280" s="2265">
        <f t="shared" si="16"/>
        <v>0</v>
      </c>
      <c r="H280" s="2265">
        <f t="shared" si="17"/>
        <v>0</v>
      </c>
    </row>
    <row r="281" spans="1:8" ht="40.5">
      <c r="A281" s="632" t="s">
        <v>11075</v>
      </c>
      <c r="B281" s="633" t="s">
        <v>11076</v>
      </c>
      <c r="C281" s="655" t="s">
        <v>10640</v>
      </c>
      <c r="D281" s="648" t="s">
        <v>10846</v>
      </c>
      <c r="E281" s="650" t="s">
        <v>10925</v>
      </c>
      <c r="F281" s="646">
        <v>3.36</v>
      </c>
      <c r="G281" s="2265">
        <f t="shared" si="16"/>
        <v>0</v>
      </c>
      <c r="H281" s="2265">
        <f t="shared" si="17"/>
        <v>0</v>
      </c>
    </row>
    <row r="282" spans="1:8" ht="40.5">
      <c r="A282" s="632" t="s">
        <v>11077</v>
      </c>
      <c r="B282" s="633" t="s">
        <v>11078</v>
      </c>
      <c r="C282" s="655" t="s">
        <v>10640</v>
      </c>
      <c r="D282" s="648" t="s">
        <v>10846</v>
      </c>
      <c r="E282" s="650" t="s">
        <v>10888</v>
      </c>
      <c r="F282" s="646">
        <v>2.92</v>
      </c>
      <c r="G282" s="2265">
        <f t="shared" si="16"/>
        <v>0</v>
      </c>
      <c r="H282" s="2265">
        <f t="shared" si="17"/>
        <v>0</v>
      </c>
    </row>
    <row r="283" spans="1:8" ht="40.5">
      <c r="A283" s="632" t="s">
        <v>11079</v>
      </c>
      <c r="B283" s="633" t="s">
        <v>11080</v>
      </c>
      <c r="C283" s="655" t="s">
        <v>10640</v>
      </c>
      <c r="D283" s="648" t="s">
        <v>10846</v>
      </c>
      <c r="E283" s="650" t="s">
        <v>10888</v>
      </c>
      <c r="F283" s="646">
        <v>2.92</v>
      </c>
      <c r="G283" s="2265">
        <f t="shared" si="16"/>
        <v>0</v>
      </c>
      <c r="H283" s="2265">
        <f t="shared" si="17"/>
        <v>0</v>
      </c>
    </row>
    <row r="284" spans="1:8" ht="40.5">
      <c r="A284" s="632" t="s">
        <v>11081</v>
      </c>
      <c r="B284" s="633" t="s">
        <v>11082</v>
      </c>
      <c r="C284" s="655" t="s">
        <v>10640</v>
      </c>
      <c r="D284" s="648" t="s">
        <v>10846</v>
      </c>
      <c r="E284" s="650" t="s">
        <v>10888</v>
      </c>
      <c r="F284" s="646">
        <v>2.92</v>
      </c>
      <c r="G284" s="2265">
        <f t="shared" si="16"/>
        <v>0</v>
      </c>
      <c r="H284" s="2265">
        <f t="shared" si="17"/>
        <v>0</v>
      </c>
    </row>
    <row r="285" spans="1:8" ht="40.5">
      <c r="A285" s="632" t="s">
        <v>11083</v>
      </c>
      <c r="B285" s="633" t="s">
        <v>11084</v>
      </c>
      <c r="C285" s="655" t="s">
        <v>10640</v>
      </c>
      <c r="D285" s="648" t="s">
        <v>10846</v>
      </c>
      <c r="E285" s="650" t="s">
        <v>10888</v>
      </c>
      <c r="F285" s="646">
        <v>2.92</v>
      </c>
      <c r="G285" s="2265">
        <f t="shared" si="16"/>
        <v>0</v>
      </c>
      <c r="H285" s="2265">
        <f t="shared" si="17"/>
        <v>0</v>
      </c>
    </row>
    <row r="286" spans="1:8" ht="40.5">
      <c r="A286" s="632" t="s">
        <v>11085</v>
      </c>
      <c r="B286" s="633" t="s">
        <v>11086</v>
      </c>
      <c r="C286" s="655" t="s">
        <v>10640</v>
      </c>
      <c r="D286" s="648" t="s">
        <v>10846</v>
      </c>
      <c r="E286" s="650" t="s">
        <v>10888</v>
      </c>
      <c r="F286" s="646">
        <v>2.92</v>
      </c>
      <c r="G286" s="2265">
        <f t="shared" si="16"/>
        <v>0</v>
      </c>
      <c r="H286" s="2265">
        <f t="shared" si="17"/>
        <v>0</v>
      </c>
    </row>
    <row r="287" spans="1:8" ht="40.5">
      <c r="A287" s="632" t="s">
        <v>11087</v>
      </c>
      <c r="B287" s="633" t="s">
        <v>11088</v>
      </c>
      <c r="C287" s="655" t="s">
        <v>10640</v>
      </c>
      <c r="D287" s="648" t="s">
        <v>10846</v>
      </c>
      <c r="E287" s="650" t="s">
        <v>10888</v>
      </c>
      <c r="F287" s="646">
        <v>2.92</v>
      </c>
      <c r="G287" s="2265">
        <f t="shared" si="16"/>
        <v>0</v>
      </c>
      <c r="H287" s="2265">
        <f t="shared" si="17"/>
        <v>0</v>
      </c>
    </row>
    <row r="288" spans="1:8" ht="15">
      <c r="A288" s="1852" t="s">
        <v>11089</v>
      </c>
      <c r="B288" s="1853"/>
      <c r="C288" s="661"/>
      <c r="D288" s="662"/>
      <c r="E288" s="663"/>
      <c r="F288" s="664"/>
      <c r="G288" s="664"/>
      <c r="H288" s="664"/>
    </row>
    <row r="289" spans="1:8" ht="40.5">
      <c r="A289" s="632" t="s">
        <v>11090</v>
      </c>
      <c r="B289" s="633" t="s">
        <v>11091</v>
      </c>
      <c r="C289" s="655" t="s">
        <v>10640</v>
      </c>
      <c r="D289" s="648" t="s">
        <v>11092</v>
      </c>
      <c r="E289" s="650" t="s">
        <v>11093</v>
      </c>
      <c r="F289" s="646">
        <v>11.88</v>
      </c>
      <c r="G289" s="2265">
        <f t="shared" ref="G289:G290" si="18">F289*$J$2</f>
        <v>0</v>
      </c>
      <c r="H289" s="2265">
        <f t="shared" ref="H289:H290" si="19">G289-G289*($J$1)</f>
        <v>0</v>
      </c>
    </row>
    <row r="290" spans="1:8" ht="27">
      <c r="A290" s="632" t="s">
        <v>11094</v>
      </c>
      <c r="B290" s="633" t="s">
        <v>11095</v>
      </c>
      <c r="C290" s="655" t="s">
        <v>10640</v>
      </c>
      <c r="D290" s="648" t="s">
        <v>11092</v>
      </c>
      <c r="E290" s="650" t="s">
        <v>11093</v>
      </c>
      <c r="F290" s="646">
        <v>16.559999999999999</v>
      </c>
      <c r="G290" s="2265">
        <f t="shared" si="18"/>
        <v>0</v>
      </c>
      <c r="H290" s="2265">
        <f t="shared" si="19"/>
        <v>0</v>
      </c>
    </row>
    <row r="291" spans="1:8" ht="15">
      <c r="A291" s="1852" t="s">
        <v>11096</v>
      </c>
      <c r="B291" s="1853"/>
      <c r="C291" s="674"/>
      <c r="D291" s="675"/>
      <c r="E291" s="676"/>
      <c r="F291" s="664"/>
      <c r="G291" s="664"/>
      <c r="H291" s="664"/>
    </row>
    <row r="292" spans="1:8">
      <c r="A292" s="632" t="s">
        <v>11097</v>
      </c>
      <c r="B292" s="673" t="s">
        <v>11098</v>
      </c>
      <c r="C292" s="670" t="s">
        <v>1630</v>
      </c>
      <c r="D292" s="671" t="s">
        <v>7517</v>
      </c>
      <c r="E292" s="671" t="s">
        <v>11099</v>
      </c>
      <c r="F292" s="658">
        <v>3.82</v>
      </c>
      <c r="G292" s="672">
        <f t="shared" ref="G292:G294" si="20">F292*$J$2</f>
        <v>0</v>
      </c>
      <c r="H292" s="672">
        <f t="shared" ref="H292:H294" si="21">G292-G292*($J$1)</f>
        <v>0</v>
      </c>
    </row>
    <row r="293" spans="1:8">
      <c r="A293" s="632" t="s">
        <v>11100</v>
      </c>
      <c r="B293" s="673" t="s">
        <v>11101</v>
      </c>
      <c r="C293" s="670" t="s">
        <v>1630</v>
      </c>
      <c r="D293" s="671" t="s">
        <v>7517</v>
      </c>
      <c r="E293" s="671" t="s">
        <v>11102</v>
      </c>
      <c r="F293" s="658">
        <v>5.27</v>
      </c>
      <c r="G293" s="672">
        <f t="shared" si="20"/>
        <v>0</v>
      </c>
      <c r="H293" s="672">
        <f t="shared" si="21"/>
        <v>0</v>
      </c>
    </row>
    <row r="294" spans="1:8">
      <c r="A294" s="632" t="s">
        <v>11103</v>
      </c>
      <c r="B294" s="673" t="s">
        <v>11104</v>
      </c>
      <c r="C294" s="670" t="s">
        <v>1630</v>
      </c>
      <c r="D294" s="671" t="s">
        <v>7517</v>
      </c>
      <c r="E294" s="671" t="s">
        <v>10444</v>
      </c>
      <c r="F294" s="658">
        <v>18.829999999999998</v>
      </c>
      <c r="G294" s="672">
        <f t="shared" si="20"/>
        <v>0</v>
      </c>
      <c r="H294" s="672">
        <f t="shared" si="21"/>
        <v>0</v>
      </c>
    </row>
    <row r="295" spans="1:8" ht="15">
      <c r="A295" s="1848" t="s">
        <v>11105</v>
      </c>
      <c r="B295" s="1848"/>
      <c r="C295" s="665"/>
      <c r="D295" s="665"/>
      <c r="E295" s="665"/>
      <c r="F295" s="664"/>
      <c r="G295" s="664"/>
      <c r="H295" s="664"/>
    </row>
    <row r="296" spans="1:8" ht="15">
      <c r="A296" s="1850" t="s">
        <v>11106</v>
      </c>
      <c r="B296" s="1854"/>
      <c r="C296" s="665"/>
      <c r="D296" s="665"/>
      <c r="E296" s="665"/>
      <c r="F296" s="664"/>
      <c r="G296" s="664"/>
      <c r="H296" s="664"/>
    </row>
    <row r="297" spans="1:8" ht="27">
      <c r="A297" s="632" t="s">
        <v>11107</v>
      </c>
      <c r="B297" s="673" t="s">
        <v>11108</v>
      </c>
      <c r="C297" s="670" t="s">
        <v>10640</v>
      </c>
      <c r="D297" s="671" t="s">
        <v>11109</v>
      </c>
      <c r="E297" s="671" t="s">
        <v>10888</v>
      </c>
      <c r="F297" s="658">
        <v>2.77</v>
      </c>
      <c r="G297" s="672">
        <f t="shared" ref="G297:G302" si="22">F297*$J$2</f>
        <v>0</v>
      </c>
      <c r="H297" s="672">
        <f t="shared" ref="H297:H302" si="23">G297-G297*($J$1)</f>
        <v>0</v>
      </c>
    </row>
    <row r="298" spans="1:8" ht="27">
      <c r="A298" s="632" t="s">
        <v>11110</v>
      </c>
      <c r="B298" s="633" t="s">
        <v>11111</v>
      </c>
      <c r="C298" s="666" t="s">
        <v>10640</v>
      </c>
      <c r="D298" s="667" t="s">
        <v>11109</v>
      </c>
      <c r="E298" s="668" t="s">
        <v>10888</v>
      </c>
      <c r="F298" s="669">
        <v>3.11</v>
      </c>
      <c r="G298" s="1480">
        <f t="shared" si="22"/>
        <v>0</v>
      </c>
      <c r="H298" s="1480">
        <f t="shared" si="23"/>
        <v>0</v>
      </c>
    </row>
    <row r="299" spans="1:8" ht="27">
      <c r="A299" s="632" t="s">
        <v>11112</v>
      </c>
      <c r="B299" s="633" t="s">
        <v>11113</v>
      </c>
      <c r="C299" s="655" t="s">
        <v>10640</v>
      </c>
      <c r="D299" s="648" t="s">
        <v>11109</v>
      </c>
      <c r="E299" s="650" t="s">
        <v>10888</v>
      </c>
      <c r="F299" s="646">
        <v>3.62</v>
      </c>
      <c r="G299" s="2265">
        <f t="shared" si="22"/>
        <v>0</v>
      </c>
      <c r="H299" s="2265">
        <f t="shared" si="23"/>
        <v>0</v>
      </c>
    </row>
    <row r="300" spans="1:8" ht="27">
      <c r="A300" s="632" t="s">
        <v>11114</v>
      </c>
      <c r="B300" s="633" t="s">
        <v>11115</v>
      </c>
      <c r="C300" s="655" t="s">
        <v>10640</v>
      </c>
      <c r="D300" s="648" t="s">
        <v>11109</v>
      </c>
      <c r="E300" s="650" t="s">
        <v>10888</v>
      </c>
      <c r="F300" s="646">
        <v>3.96</v>
      </c>
      <c r="G300" s="2265">
        <f t="shared" si="22"/>
        <v>0</v>
      </c>
      <c r="H300" s="2265">
        <f t="shared" si="23"/>
        <v>0</v>
      </c>
    </row>
    <row r="301" spans="1:8" ht="27">
      <c r="A301" s="632" t="s">
        <v>11116</v>
      </c>
      <c r="B301" s="633" t="s">
        <v>11117</v>
      </c>
      <c r="C301" s="655" t="s">
        <v>10640</v>
      </c>
      <c r="D301" s="648" t="s">
        <v>11109</v>
      </c>
      <c r="E301" s="650" t="s">
        <v>10888</v>
      </c>
      <c r="F301" s="646">
        <v>5.51</v>
      </c>
      <c r="G301" s="2265">
        <f t="shared" si="22"/>
        <v>0</v>
      </c>
      <c r="H301" s="2265">
        <f t="shared" si="23"/>
        <v>0</v>
      </c>
    </row>
    <row r="302" spans="1:8" ht="40.5">
      <c r="A302" s="632" t="s">
        <v>11118</v>
      </c>
      <c r="B302" s="633" t="s">
        <v>11119</v>
      </c>
      <c r="C302" s="655" t="s">
        <v>10640</v>
      </c>
      <c r="D302" s="648" t="s">
        <v>11109</v>
      </c>
      <c r="E302" s="650" t="s">
        <v>10878</v>
      </c>
      <c r="F302" s="646">
        <v>6.21</v>
      </c>
      <c r="G302" s="2265">
        <f t="shared" si="22"/>
        <v>0</v>
      </c>
      <c r="H302" s="2265">
        <f t="shared" si="23"/>
        <v>0</v>
      </c>
    </row>
    <row r="303" spans="1:8" ht="15">
      <c r="A303" s="1852" t="s">
        <v>11120</v>
      </c>
      <c r="B303" s="1853"/>
      <c r="C303" s="661"/>
      <c r="D303" s="662"/>
      <c r="E303" s="663"/>
      <c r="F303" s="664"/>
      <c r="G303" s="664"/>
      <c r="H303" s="664"/>
    </row>
    <row r="304" spans="1:8" ht="40.5">
      <c r="A304" s="632" t="s">
        <v>11121</v>
      </c>
      <c r="B304" s="633" t="s">
        <v>11122</v>
      </c>
      <c r="C304" s="655" t="s">
        <v>10640</v>
      </c>
      <c r="D304" s="648" t="s">
        <v>11109</v>
      </c>
      <c r="E304" s="650" t="s">
        <v>11123</v>
      </c>
      <c r="F304" s="646">
        <v>11.32</v>
      </c>
      <c r="G304" s="2265">
        <f t="shared" ref="G304:G318" si="24">F304*$J$2</f>
        <v>0</v>
      </c>
      <c r="H304" s="2265">
        <f t="shared" ref="H304:H318" si="25">G304-G304*($J$1)</f>
        <v>0</v>
      </c>
    </row>
    <row r="305" spans="1:8" ht="40.5">
      <c r="A305" s="632" t="s">
        <v>11124</v>
      </c>
      <c r="B305" s="633" t="s">
        <v>11125</v>
      </c>
      <c r="C305" s="655" t="s">
        <v>10640</v>
      </c>
      <c r="D305" s="648" t="s">
        <v>11109</v>
      </c>
      <c r="E305" s="650" t="s">
        <v>11123</v>
      </c>
      <c r="F305" s="646">
        <v>11.32</v>
      </c>
      <c r="G305" s="2265">
        <f t="shared" si="24"/>
        <v>0</v>
      </c>
      <c r="H305" s="2265">
        <f t="shared" si="25"/>
        <v>0</v>
      </c>
    </row>
    <row r="306" spans="1:8" ht="40.5">
      <c r="A306" s="632" t="s">
        <v>11126</v>
      </c>
      <c r="B306" s="633" t="s">
        <v>11127</v>
      </c>
      <c r="C306" s="655" t="s">
        <v>10640</v>
      </c>
      <c r="D306" s="648" t="s">
        <v>11109</v>
      </c>
      <c r="E306" s="650" t="s">
        <v>11123</v>
      </c>
      <c r="F306" s="646">
        <v>11.32</v>
      </c>
      <c r="G306" s="2265">
        <f t="shared" si="24"/>
        <v>0</v>
      </c>
      <c r="H306" s="2265">
        <f t="shared" si="25"/>
        <v>0</v>
      </c>
    </row>
    <row r="307" spans="1:8" ht="27">
      <c r="A307" s="632" t="s">
        <v>11128</v>
      </c>
      <c r="B307" s="633" t="s">
        <v>11129</v>
      </c>
      <c r="C307" s="655" t="s">
        <v>10640</v>
      </c>
      <c r="D307" s="648" t="s">
        <v>11109</v>
      </c>
      <c r="E307" s="650" t="s">
        <v>11123</v>
      </c>
      <c r="F307" s="646">
        <v>11.57</v>
      </c>
      <c r="G307" s="2265">
        <f t="shared" si="24"/>
        <v>0</v>
      </c>
      <c r="H307" s="2265">
        <f t="shared" si="25"/>
        <v>0</v>
      </c>
    </row>
    <row r="308" spans="1:8" ht="27">
      <c r="A308" s="632" t="s">
        <v>11130</v>
      </c>
      <c r="B308" s="633" t="s">
        <v>11131</v>
      </c>
      <c r="C308" s="655" t="s">
        <v>10640</v>
      </c>
      <c r="D308" s="648" t="s">
        <v>11109</v>
      </c>
      <c r="E308" s="650" t="s">
        <v>11123</v>
      </c>
      <c r="F308" s="646">
        <v>11.57</v>
      </c>
      <c r="G308" s="2265">
        <f t="shared" si="24"/>
        <v>0</v>
      </c>
      <c r="H308" s="2265">
        <f t="shared" si="25"/>
        <v>0</v>
      </c>
    </row>
    <row r="309" spans="1:8" ht="27">
      <c r="A309" s="632" t="s">
        <v>11132</v>
      </c>
      <c r="B309" s="633" t="s">
        <v>11133</v>
      </c>
      <c r="C309" s="655" t="s">
        <v>10640</v>
      </c>
      <c r="D309" s="648" t="s">
        <v>11092</v>
      </c>
      <c r="E309" s="650" t="s">
        <v>11134</v>
      </c>
      <c r="F309" s="646">
        <v>38.28</v>
      </c>
      <c r="G309" s="2265">
        <f t="shared" si="24"/>
        <v>0</v>
      </c>
      <c r="H309" s="2265">
        <f t="shared" si="25"/>
        <v>0</v>
      </c>
    </row>
    <row r="310" spans="1:8" ht="27">
      <c r="A310" s="632" t="s">
        <v>11135</v>
      </c>
      <c r="B310" s="633" t="s">
        <v>11136</v>
      </c>
      <c r="C310" s="655" t="s">
        <v>10640</v>
      </c>
      <c r="D310" s="648" t="s">
        <v>11092</v>
      </c>
      <c r="E310" s="650" t="s">
        <v>11134</v>
      </c>
      <c r="F310" s="646">
        <v>38.28</v>
      </c>
      <c r="G310" s="2265">
        <f t="shared" si="24"/>
        <v>0</v>
      </c>
      <c r="H310" s="2265">
        <f t="shared" si="25"/>
        <v>0</v>
      </c>
    </row>
    <row r="311" spans="1:8" ht="27">
      <c r="A311" s="632" t="s">
        <v>11137</v>
      </c>
      <c r="B311" s="633" t="s">
        <v>11138</v>
      </c>
      <c r="C311" s="655" t="s">
        <v>10640</v>
      </c>
      <c r="D311" s="648" t="s">
        <v>11092</v>
      </c>
      <c r="E311" s="650" t="s">
        <v>11134</v>
      </c>
      <c r="F311" s="646">
        <v>38.28</v>
      </c>
      <c r="G311" s="2265">
        <f t="shared" si="24"/>
        <v>0</v>
      </c>
      <c r="H311" s="2265">
        <f t="shared" si="25"/>
        <v>0</v>
      </c>
    </row>
    <row r="312" spans="1:8" ht="27">
      <c r="A312" s="632" t="s">
        <v>11139</v>
      </c>
      <c r="B312" s="633" t="s">
        <v>11140</v>
      </c>
      <c r="C312" s="655" t="s">
        <v>10640</v>
      </c>
      <c r="D312" s="648" t="s">
        <v>11092</v>
      </c>
      <c r="E312" s="650" t="s">
        <v>11134</v>
      </c>
      <c r="F312" s="646">
        <v>38.28</v>
      </c>
      <c r="G312" s="2265">
        <f t="shared" si="24"/>
        <v>0</v>
      </c>
      <c r="H312" s="2265">
        <f t="shared" si="25"/>
        <v>0</v>
      </c>
    </row>
    <row r="313" spans="1:8" ht="27">
      <c r="A313" s="632" t="s">
        <v>11141</v>
      </c>
      <c r="B313" s="633" t="s">
        <v>11142</v>
      </c>
      <c r="C313" s="655" t="s">
        <v>10640</v>
      </c>
      <c r="D313" s="648" t="s">
        <v>11109</v>
      </c>
      <c r="E313" s="650" t="s">
        <v>11143</v>
      </c>
      <c r="F313" s="646">
        <v>16.850000000000001</v>
      </c>
      <c r="G313" s="2265">
        <f t="shared" si="24"/>
        <v>0</v>
      </c>
      <c r="H313" s="2265">
        <f t="shared" si="25"/>
        <v>0</v>
      </c>
    </row>
    <row r="314" spans="1:8" ht="27">
      <c r="A314" s="632" t="s">
        <v>11144</v>
      </c>
      <c r="B314" s="633" t="s">
        <v>11145</v>
      </c>
      <c r="C314" s="655" t="s">
        <v>10640</v>
      </c>
      <c r="D314" s="648" t="s">
        <v>11109</v>
      </c>
      <c r="E314" s="650" t="s">
        <v>11143</v>
      </c>
      <c r="F314" s="646">
        <v>16.850000000000001</v>
      </c>
      <c r="G314" s="2265">
        <f t="shared" si="24"/>
        <v>0</v>
      </c>
      <c r="H314" s="2265">
        <f t="shared" si="25"/>
        <v>0</v>
      </c>
    </row>
    <row r="315" spans="1:8" ht="27">
      <c r="A315" s="632" t="s">
        <v>11146</v>
      </c>
      <c r="B315" s="633" t="s">
        <v>11147</v>
      </c>
      <c r="C315" s="655" t="s">
        <v>10640</v>
      </c>
      <c r="D315" s="648" t="s">
        <v>11109</v>
      </c>
      <c r="E315" s="650" t="s">
        <v>11143</v>
      </c>
      <c r="F315" s="646">
        <v>16.850000000000001</v>
      </c>
      <c r="G315" s="2265">
        <f t="shared" si="24"/>
        <v>0</v>
      </c>
      <c r="H315" s="2265">
        <f t="shared" si="25"/>
        <v>0</v>
      </c>
    </row>
    <row r="316" spans="1:8" ht="27">
      <c r="A316" s="635" t="s">
        <v>11148</v>
      </c>
      <c r="B316" s="633" t="s">
        <v>11149</v>
      </c>
      <c r="C316" s="655" t="s">
        <v>10640</v>
      </c>
      <c r="D316" s="648" t="s">
        <v>11109</v>
      </c>
      <c r="E316" s="650" t="s">
        <v>11150</v>
      </c>
      <c r="F316" s="646">
        <v>18.8</v>
      </c>
      <c r="G316" s="2265">
        <f t="shared" si="24"/>
        <v>0</v>
      </c>
      <c r="H316" s="2265">
        <f t="shared" si="25"/>
        <v>0</v>
      </c>
    </row>
    <row r="317" spans="1:8" ht="27">
      <c r="A317" s="635" t="s">
        <v>11151</v>
      </c>
      <c r="B317" s="633" t="s">
        <v>11152</v>
      </c>
      <c r="C317" s="655" t="s">
        <v>10640</v>
      </c>
      <c r="D317" s="648" t="s">
        <v>11109</v>
      </c>
      <c r="E317" s="650" t="s">
        <v>11150</v>
      </c>
      <c r="F317" s="646">
        <v>18.8</v>
      </c>
      <c r="G317" s="2265">
        <f t="shared" si="24"/>
        <v>0</v>
      </c>
      <c r="H317" s="2265">
        <f t="shared" si="25"/>
        <v>0</v>
      </c>
    </row>
    <row r="318" spans="1:8" ht="27">
      <c r="A318" s="636" t="s">
        <v>11153</v>
      </c>
      <c r="B318" s="633" t="s">
        <v>11154</v>
      </c>
      <c r="C318" s="655" t="s">
        <v>10640</v>
      </c>
      <c r="D318" s="648" t="s">
        <v>11109</v>
      </c>
      <c r="E318" s="650" t="s">
        <v>11150</v>
      </c>
      <c r="F318" s="646">
        <v>18.8</v>
      </c>
      <c r="G318" s="2265">
        <f t="shared" si="24"/>
        <v>0</v>
      </c>
      <c r="H318" s="2265">
        <f t="shared" si="25"/>
        <v>0</v>
      </c>
    </row>
    <row r="319" spans="1:8" ht="15">
      <c r="A319" s="1852" t="s">
        <v>11155</v>
      </c>
      <c r="B319" s="1853"/>
      <c r="C319" s="661"/>
      <c r="D319" s="662"/>
      <c r="E319" s="663"/>
      <c r="F319" s="664"/>
      <c r="G319" s="664"/>
      <c r="H319" s="664"/>
    </row>
    <row r="320" spans="1:8" ht="27">
      <c r="A320" s="632" t="s">
        <v>11156</v>
      </c>
      <c r="B320" s="633" t="s">
        <v>11157</v>
      </c>
      <c r="C320" s="655" t="s">
        <v>10640</v>
      </c>
      <c r="D320" s="648" t="s">
        <v>10846</v>
      </c>
      <c r="E320" s="650" t="s">
        <v>11143</v>
      </c>
      <c r="F320" s="646">
        <v>4.2300000000000004</v>
      </c>
      <c r="G320" s="2265">
        <f t="shared" ref="G320:G341" si="26">F320*$J$2</f>
        <v>0</v>
      </c>
      <c r="H320" s="2265">
        <f t="shared" ref="H320:H341" si="27">G320-G320*($J$1)</f>
        <v>0</v>
      </c>
    </row>
    <row r="321" spans="1:8" ht="27">
      <c r="A321" s="632" t="s">
        <v>11158</v>
      </c>
      <c r="B321" s="633" t="s">
        <v>11159</v>
      </c>
      <c r="C321" s="655" t="s">
        <v>10640</v>
      </c>
      <c r="D321" s="648" t="s">
        <v>10846</v>
      </c>
      <c r="E321" s="650" t="s">
        <v>11143</v>
      </c>
      <c r="F321" s="646">
        <v>4.2300000000000004</v>
      </c>
      <c r="G321" s="2265">
        <f t="shared" si="26"/>
        <v>0</v>
      </c>
      <c r="H321" s="2265">
        <f t="shared" si="27"/>
        <v>0</v>
      </c>
    </row>
    <row r="322" spans="1:8" ht="27">
      <c r="A322" s="632" t="s">
        <v>11160</v>
      </c>
      <c r="B322" s="633" t="s">
        <v>11161</v>
      </c>
      <c r="C322" s="655" t="s">
        <v>10640</v>
      </c>
      <c r="D322" s="648" t="s">
        <v>10846</v>
      </c>
      <c r="E322" s="650" t="s">
        <v>11143</v>
      </c>
      <c r="F322" s="646">
        <v>4.2300000000000004</v>
      </c>
      <c r="G322" s="2265">
        <f t="shared" si="26"/>
        <v>0</v>
      </c>
      <c r="H322" s="2265">
        <f t="shared" si="27"/>
        <v>0</v>
      </c>
    </row>
    <row r="323" spans="1:8" ht="27">
      <c r="A323" s="632" t="s">
        <v>11162</v>
      </c>
      <c r="B323" s="633" t="s">
        <v>11163</v>
      </c>
      <c r="C323" s="655" t="s">
        <v>10640</v>
      </c>
      <c r="D323" s="648" t="s">
        <v>10846</v>
      </c>
      <c r="E323" s="650" t="s">
        <v>11143</v>
      </c>
      <c r="F323" s="646">
        <v>4.2300000000000004</v>
      </c>
      <c r="G323" s="2265">
        <f t="shared" si="26"/>
        <v>0</v>
      </c>
      <c r="H323" s="2265">
        <f t="shared" si="27"/>
        <v>0</v>
      </c>
    </row>
    <row r="324" spans="1:8" ht="27">
      <c r="A324" s="632" t="s">
        <v>11164</v>
      </c>
      <c r="B324" s="633" t="s">
        <v>11165</v>
      </c>
      <c r="C324" s="655" t="s">
        <v>10640</v>
      </c>
      <c r="D324" s="648" t="s">
        <v>10846</v>
      </c>
      <c r="E324" s="650" t="s">
        <v>11143</v>
      </c>
      <c r="F324" s="646">
        <v>4.07</v>
      </c>
      <c r="G324" s="2265">
        <f t="shared" si="26"/>
        <v>0</v>
      </c>
      <c r="H324" s="2265">
        <f t="shared" si="27"/>
        <v>0</v>
      </c>
    </row>
    <row r="325" spans="1:8" ht="27">
      <c r="A325" s="632" t="s">
        <v>11166</v>
      </c>
      <c r="B325" s="633" t="s">
        <v>11167</v>
      </c>
      <c r="C325" s="655" t="s">
        <v>10640</v>
      </c>
      <c r="D325" s="648" t="s">
        <v>10846</v>
      </c>
      <c r="E325" s="650" t="s">
        <v>11143</v>
      </c>
      <c r="F325" s="646">
        <v>4.07</v>
      </c>
      <c r="G325" s="2265">
        <f t="shared" si="26"/>
        <v>0</v>
      </c>
      <c r="H325" s="2265">
        <f t="shared" si="27"/>
        <v>0</v>
      </c>
    </row>
    <row r="326" spans="1:8" ht="27">
      <c r="A326" s="632" t="s">
        <v>11168</v>
      </c>
      <c r="B326" s="633" t="s">
        <v>11169</v>
      </c>
      <c r="C326" s="655" t="s">
        <v>10640</v>
      </c>
      <c r="D326" s="648" t="s">
        <v>10846</v>
      </c>
      <c r="E326" s="650" t="s">
        <v>11143</v>
      </c>
      <c r="F326" s="646">
        <v>4.07</v>
      </c>
      <c r="G326" s="2265">
        <f t="shared" si="26"/>
        <v>0</v>
      </c>
      <c r="H326" s="2265">
        <f t="shared" si="27"/>
        <v>0</v>
      </c>
    </row>
    <row r="327" spans="1:8" ht="27">
      <c r="A327" s="632" t="s">
        <v>11170</v>
      </c>
      <c r="B327" s="633" t="s">
        <v>11171</v>
      </c>
      <c r="C327" s="655" t="s">
        <v>10640</v>
      </c>
      <c r="D327" s="648" t="s">
        <v>10846</v>
      </c>
      <c r="E327" s="650" t="s">
        <v>11143</v>
      </c>
      <c r="F327" s="646">
        <v>5.21</v>
      </c>
      <c r="G327" s="2265">
        <f t="shared" si="26"/>
        <v>0</v>
      </c>
      <c r="H327" s="2265">
        <f t="shared" si="27"/>
        <v>0</v>
      </c>
    </row>
    <row r="328" spans="1:8" ht="27">
      <c r="A328" s="632" t="s">
        <v>11172</v>
      </c>
      <c r="B328" s="633" t="s">
        <v>11173</v>
      </c>
      <c r="C328" s="655" t="s">
        <v>10640</v>
      </c>
      <c r="D328" s="648" t="s">
        <v>10846</v>
      </c>
      <c r="E328" s="650" t="s">
        <v>11143</v>
      </c>
      <c r="F328" s="646">
        <v>5.21</v>
      </c>
      <c r="G328" s="2265">
        <f t="shared" si="26"/>
        <v>0</v>
      </c>
      <c r="H328" s="2265">
        <f t="shared" si="27"/>
        <v>0</v>
      </c>
    </row>
    <row r="329" spans="1:8" ht="27">
      <c r="A329" s="632" t="s">
        <v>11174</v>
      </c>
      <c r="B329" s="633" t="s">
        <v>11175</v>
      </c>
      <c r="C329" s="655" t="s">
        <v>10640</v>
      </c>
      <c r="D329" s="648" t="s">
        <v>10846</v>
      </c>
      <c r="E329" s="650" t="s">
        <v>11143</v>
      </c>
      <c r="F329" s="646">
        <v>5.21</v>
      </c>
      <c r="G329" s="2265">
        <f t="shared" si="26"/>
        <v>0</v>
      </c>
      <c r="H329" s="2265">
        <f t="shared" si="27"/>
        <v>0</v>
      </c>
    </row>
    <row r="330" spans="1:8" ht="40.5">
      <c r="A330" s="632" t="s">
        <v>11176</v>
      </c>
      <c r="B330" s="633" t="s">
        <v>11177</v>
      </c>
      <c r="C330" s="655" t="s">
        <v>10640</v>
      </c>
      <c r="D330" s="648" t="s">
        <v>10846</v>
      </c>
      <c r="E330" s="650" t="s">
        <v>11143</v>
      </c>
      <c r="F330" s="646">
        <v>4.71</v>
      </c>
      <c r="G330" s="2265">
        <f t="shared" si="26"/>
        <v>0</v>
      </c>
      <c r="H330" s="2265">
        <f t="shared" si="27"/>
        <v>0</v>
      </c>
    </row>
    <row r="331" spans="1:8" ht="40.5">
      <c r="A331" s="632" t="s">
        <v>11178</v>
      </c>
      <c r="B331" s="633" t="s">
        <v>11179</v>
      </c>
      <c r="C331" s="655" t="s">
        <v>10640</v>
      </c>
      <c r="D331" s="648" t="s">
        <v>10846</v>
      </c>
      <c r="E331" s="650" t="s">
        <v>11143</v>
      </c>
      <c r="F331" s="646">
        <v>4.71</v>
      </c>
      <c r="G331" s="2265">
        <f t="shared" si="26"/>
        <v>0</v>
      </c>
      <c r="H331" s="2265">
        <f t="shared" si="27"/>
        <v>0</v>
      </c>
    </row>
    <row r="332" spans="1:8" ht="40.5">
      <c r="A332" s="632" t="s">
        <v>11180</v>
      </c>
      <c r="B332" s="633" t="s">
        <v>11181</v>
      </c>
      <c r="C332" s="655" t="s">
        <v>10640</v>
      </c>
      <c r="D332" s="648" t="s">
        <v>10846</v>
      </c>
      <c r="E332" s="650" t="s">
        <v>11143</v>
      </c>
      <c r="F332" s="646">
        <v>4.71</v>
      </c>
      <c r="G332" s="2265">
        <f t="shared" si="26"/>
        <v>0</v>
      </c>
      <c r="H332" s="2265">
        <f t="shared" si="27"/>
        <v>0</v>
      </c>
    </row>
    <row r="333" spans="1:8" ht="27">
      <c r="A333" s="632" t="s">
        <v>11182</v>
      </c>
      <c r="B333" s="633" t="s">
        <v>11183</v>
      </c>
      <c r="C333" s="655" t="s">
        <v>10640</v>
      </c>
      <c r="D333" s="648" t="s">
        <v>10846</v>
      </c>
      <c r="E333" s="650" t="s">
        <v>11143</v>
      </c>
      <c r="F333" s="646">
        <v>3.87</v>
      </c>
      <c r="G333" s="2265">
        <f t="shared" si="26"/>
        <v>0</v>
      </c>
      <c r="H333" s="2265">
        <f t="shared" si="27"/>
        <v>0</v>
      </c>
    </row>
    <row r="334" spans="1:8" ht="27">
      <c r="A334" s="632" t="s">
        <v>11184</v>
      </c>
      <c r="B334" s="633" t="s">
        <v>11185</v>
      </c>
      <c r="C334" s="655" t="s">
        <v>10640</v>
      </c>
      <c r="D334" s="648" t="s">
        <v>10846</v>
      </c>
      <c r="E334" s="650" t="s">
        <v>11143</v>
      </c>
      <c r="F334" s="646">
        <v>3.87</v>
      </c>
      <c r="G334" s="2265">
        <f t="shared" si="26"/>
        <v>0</v>
      </c>
      <c r="H334" s="2265">
        <f t="shared" si="27"/>
        <v>0</v>
      </c>
    </row>
    <row r="335" spans="1:8" ht="27">
      <c r="A335" s="632" t="s">
        <v>11186</v>
      </c>
      <c r="B335" s="633" t="s">
        <v>11187</v>
      </c>
      <c r="C335" s="655" t="s">
        <v>10640</v>
      </c>
      <c r="D335" s="648" t="s">
        <v>10846</v>
      </c>
      <c r="E335" s="650" t="s">
        <v>11143</v>
      </c>
      <c r="F335" s="646">
        <v>3.87</v>
      </c>
      <c r="G335" s="2265">
        <f t="shared" si="26"/>
        <v>0</v>
      </c>
      <c r="H335" s="2265">
        <f t="shared" si="27"/>
        <v>0</v>
      </c>
    </row>
    <row r="336" spans="1:8" ht="27">
      <c r="A336" s="632" t="s">
        <v>11188</v>
      </c>
      <c r="B336" s="633" t="s">
        <v>11189</v>
      </c>
      <c r="C336" s="655" t="s">
        <v>10640</v>
      </c>
      <c r="D336" s="648" t="s">
        <v>10846</v>
      </c>
      <c r="E336" s="650" t="s">
        <v>11143</v>
      </c>
      <c r="F336" s="646">
        <v>3.87</v>
      </c>
      <c r="G336" s="2265">
        <f t="shared" si="26"/>
        <v>0</v>
      </c>
      <c r="H336" s="2265">
        <f t="shared" si="27"/>
        <v>0</v>
      </c>
    </row>
    <row r="337" spans="1:8" ht="40.5">
      <c r="A337" s="632" t="s">
        <v>11190</v>
      </c>
      <c r="B337" s="633" t="s">
        <v>11191</v>
      </c>
      <c r="C337" s="655" t="s">
        <v>10640</v>
      </c>
      <c r="D337" s="648" t="s">
        <v>10846</v>
      </c>
      <c r="E337" s="650" t="s">
        <v>11143</v>
      </c>
      <c r="F337" s="646">
        <v>5.05</v>
      </c>
      <c r="G337" s="2265">
        <f t="shared" si="26"/>
        <v>0</v>
      </c>
      <c r="H337" s="2265">
        <f t="shared" si="27"/>
        <v>0</v>
      </c>
    </row>
    <row r="338" spans="1:8" ht="40.5">
      <c r="A338" s="632" t="s">
        <v>11192</v>
      </c>
      <c r="B338" s="633" t="s">
        <v>11193</v>
      </c>
      <c r="C338" s="655" t="s">
        <v>10640</v>
      </c>
      <c r="D338" s="648" t="s">
        <v>10846</v>
      </c>
      <c r="E338" s="650" t="s">
        <v>11143</v>
      </c>
      <c r="F338" s="646">
        <v>5.05</v>
      </c>
      <c r="G338" s="2265">
        <f t="shared" si="26"/>
        <v>0</v>
      </c>
      <c r="H338" s="2265">
        <f t="shared" si="27"/>
        <v>0</v>
      </c>
    </row>
    <row r="339" spans="1:8" ht="40.5">
      <c r="A339" s="632" t="s">
        <v>11194</v>
      </c>
      <c r="B339" s="633" t="s">
        <v>11195</v>
      </c>
      <c r="C339" s="655" t="s">
        <v>10640</v>
      </c>
      <c r="D339" s="648" t="s">
        <v>10846</v>
      </c>
      <c r="E339" s="650" t="s">
        <v>11143</v>
      </c>
      <c r="F339" s="646">
        <v>5.05</v>
      </c>
      <c r="G339" s="2265">
        <f t="shared" si="26"/>
        <v>0</v>
      </c>
      <c r="H339" s="2265">
        <f t="shared" si="27"/>
        <v>0</v>
      </c>
    </row>
    <row r="340" spans="1:8" ht="40.5">
      <c r="A340" s="632" t="s">
        <v>11196</v>
      </c>
      <c r="B340" s="633" t="s">
        <v>11197</v>
      </c>
      <c r="C340" s="655" t="s">
        <v>10640</v>
      </c>
      <c r="D340" s="648" t="s">
        <v>10846</v>
      </c>
      <c r="E340" s="650" t="s">
        <v>11143</v>
      </c>
      <c r="F340" s="646">
        <v>5.05</v>
      </c>
      <c r="G340" s="2265">
        <f t="shared" si="26"/>
        <v>0</v>
      </c>
      <c r="H340" s="2265">
        <f t="shared" si="27"/>
        <v>0</v>
      </c>
    </row>
    <row r="341" spans="1:8" ht="40.5">
      <c r="A341" s="632" t="s">
        <v>11198</v>
      </c>
      <c r="B341" s="633" t="s">
        <v>11199</v>
      </c>
      <c r="C341" s="655" t="s">
        <v>10640</v>
      </c>
      <c r="D341" s="648" t="s">
        <v>10846</v>
      </c>
      <c r="E341" s="650" t="s">
        <v>11143</v>
      </c>
      <c r="F341" s="646">
        <v>5.05</v>
      </c>
      <c r="G341" s="2265">
        <f t="shared" si="26"/>
        <v>0</v>
      </c>
      <c r="H341" s="2265">
        <f t="shared" si="27"/>
        <v>0</v>
      </c>
    </row>
    <row r="342" spans="1:8" ht="15">
      <c r="A342" s="1848" t="s">
        <v>11200</v>
      </c>
      <c r="B342" s="1849"/>
      <c r="C342" s="661"/>
      <c r="D342" s="662"/>
      <c r="E342" s="663"/>
      <c r="F342" s="664"/>
      <c r="G342" s="664"/>
      <c r="H342" s="664"/>
    </row>
    <row r="343" spans="1:8" ht="27">
      <c r="A343" s="632" t="s">
        <v>11201</v>
      </c>
      <c r="B343" s="633" t="s">
        <v>11202</v>
      </c>
      <c r="C343" s="655" t="s">
        <v>10640</v>
      </c>
      <c r="D343" s="648" t="s">
        <v>10846</v>
      </c>
      <c r="E343" s="650" t="s">
        <v>11150</v>
      </c>
      <c r="F343" s="646">
        <v>5.18</v>
      </c>
      <c r="G343" s="2265">
        <f t="shared" ref="G343:G351" si="28">F343*$J$2</f>
        <v>0</v>
      </c>
      <c r="H343" s="2265">
        <f t="shared" ref="H343:H351" si="29">G343-G343*($J$1)</f>
        <v>0</v>
      </c>
    </row>
    <row r="344" spans="1:8" ht="40.5">
      <c r="A344" s="632" t="s">
        <v>11203</v>
      </c>
      <c r="B344" s="633" t="s">
        <v>11204</v>
      </c>
      <c r="C344" s="655" t="s">
        <v>10640</v>
      </c>
      <c r="D344" s="648" t="s">
        <v>10846</v>
      </c>
      <c r="E344" s="650" t="s">
        <v>11150</v>
      </c>
      <c r="F344" s="646">
        <v>7.11</v>
      </c>
      <c r="G344" s="2265">
        <f t="shared" si="28"/>
        <v>0</v>
      </c>
      <c r="H344" s="2265">
        <f t="shared" si="29"/>
        <v>0</v>
      </c>
    </row>
    <row r="345" spans="1:8" ht="40.5">
      <c r="A345" s="632" t="s">
        <v>11205</v>
      </c>
      <c r="B345" s="633" t="s">
        <v>11206</v>
      </c>
      <c r="C345" s="655" t="s">
        <v>10640</v>
      </c>
      <c r="D345" s="648" t="s">
        <v>10846</v>
      </c>
      <c r="E345" s="650" t="s">
        <v>11150</v>
      </c>
      <c r="F345" s="646">
        <v>5.75</v>
      </c>
      <c r="G345" s="2265">
        <f t="shared" si="28"/>
        <v>0</v>
      </c>
      <c r="H345" s="2265">
        <f t="shared" si="29"/>
        <v>0</v>
      </c>
    </row>
    <row r="346" spans="1:8" ht="53.25">
      <c r="A346" s="632" t="s">
        <v>11207</v>
      </c>
      <c r="B346" s="633" t="s">
        <v>11208</v>
      </c>
      <c r="C346" s="655" t="s">
        <v>10640</v>
      </c>
      <c r="D346" s="648" t="s">
        <v>10846</v>
      </c>
      <c r="E346" s="650" t="s">
        <v>11150</v>
      </c>
      <c r="F346" s="646">
        <v>7.17</v>
      </c>
      <c r="G346" s="2265">
        <f t="shared" si="28"/>
        <v>0</v>
      </c>
      <c r="H346" s="2265">
        <f t="shared" si="29"/>
        <v>0</v>
      </c>
    </row>
    <row r="347" spans="1:8" ht="40.5">
      <c r="A347" s="632" t="s">
        <v>11209</v>
      </c>
      <c r="B347" s="633" t="s">
        <v>11210</v>
      </c>
      <c r="C347" s="655" t="s">
        <v>10640</v>
      </c>
      <c r="D347" s="648" t="s">
        <v>10846</v>
      </c>
      <c r="E347" s="650" t="s">
        <v>11150</v>
      </c>
      <c r="F347" s="646">
        <v>9.5399999999999991</v>
      </c>
      <c r="G347" s="2265">
        <f t="shared" si="28"/>
        <v>0</v>
      </c>
      <c r="H347" s="2265">
        <f t="shared" si="29"/>
        <v>0</v>
      </c>
    </row>
    <row r="348" spans="1:8" ht="40.5">
      <c r="A348" s="632" t="s">
        <v>11211</v>
      </c>
      <c r="B348" s="633" t="s">
        <v>11212</v>
      </c>
      <c r="C348" s="655" t="s">
        <v>10640</v>
      </c>
      <c r="D348" s="648" t="s">
        <v>10846</v>
      </c>
      <c r="E348" s="650" t="s">
        <v>11150</v>
      </c>
      <c r="F348" s="646">
        <v>9.14</v>
      </c>
      <c r="G348" s="2265">
        <f t="shared" si="28"/>
        <v>0</v>
      </c>
      <c r="H348" s="2265">
        <f t="shared" si="29"/>
        <v>0</v>
      </c>
    </row>
    <row r="349" spans="1:8" ht="40.5">
      <c r="A349" s="637" t="s">
        <v>11213</v>
      </c>
      <c r="B349" s="638" t="s">
        <v>11214</v>
      </c>
      <c r="C349" s="655" t="s">
        <v>10640</v>
      </c>
      <c r="D349" s="648" t="s">
        <v>11109</v>
      </c>
      <c r="E349" s="650" t="s">
        <v>11150</v>
      </c>
      <c r="F349" s="646">
        <v>6.77</v>
      </c>
      <c r="G349" s="2265">
        <f t="shared" si="28"/>
        <v>0</v>
      </c>
      <c r="H349" s="2265">
        <f t="shared" si="29"/>
        <v>0</v>
      </c>
    </row>
    <row r="350" spans="1:8" ht="40.5">
      <c r="A350" s="639" t="s">
        <v>11215</v>
      </c>
      <c r="B350" s="640" t="s">
        <v>11216</v>
      </c>
      <c r="C350" s="655" t="s">
        <v>10640</v>
      </c>
      <c r="D350" s="648" t="s">
        <v>11109</v>
      </c>
      <c r="E350" s="650" t="s">
        <v>11150</v>
      </c>
      <c r="F350" s="646">
        <v>6.19</v>
      </c>
      <c r="G350" s="2265">
        <f t="shared" si="28"/>
        <v>0</v>
      </c>
      <c r="H350" s="2265">
        <f t="shared" si="29"/>
        <v>0</v>
      </c>
    </row>
    <row r="351" spans="1:8" ht="40.5">
      <c r="A351" s="641" t="s">
        <v>11217</v>
      </c>
      <c r="B351" s="640" t="s">
        <v>11218</v>
      </c>
      <c r="C351" s="656" t="s">
        <v>10640</v>
      </c>
      <c r="D351" s="652" t="s">
        <v>11109</v>
      </c>
      <c r="E351" s="653" t="s">
        <v>11150</v>
      </c>
      <c r="F351" s="646">
        <v>8.3000000000000007</v>
      </c>
      <c r="G351" s="2265">
        <f t="shared" si="28"/>
        <v>0</v>
      </c>
      <c r="H351" s="2265">
        <f t="shared" si="29"/>
        <v>0</v>
      </c>
    </row>
    <row r="352" spans="1:8" ht="15">
      <c r="A352" s="1855" t="s">
        <v>11219</v>
      </c>
      <c r="B352" s="1856"/>
      <c r="C352" s="661"/>
      <c r="D352" s="662"/>
      <c r="E352" s="663"/>
      <c r="F352" s="664"/>
      <c r="G352" s="664"/>
      <c r="H352" s="664"/>
    </row>
    <row r="353" spans="1:8">
      <c r="A353" s="632" t="s">
        <v>11220</v>
      </c>
      <c r="B353" s="633" t="s">
        <v>11221</v>
      </c>
      <c r="C353" s="655" t="s">
        <v>1630</v>
      </c>
      <c r="D353" s="648" t="s">
        <v>7517</v>
      </c>
      <c r="E353" s="650" t="s">
        <v>10348</v>
      </c>
      <c r="F353" s="646">
        <v>10.92</v>
      </c>
      <c r="G353" s="2265">
        <f t="shared" ref="G353:G371" si="30">F353*$J$2</f>
        <v>0</v>
      </c>
      <c r="H353" s="2265">
        <f t="shared" ref="H353:H371" si="31">G353-G353*($J$1)</f>
        <v>0</v>
      </c>
    </row>
    <row r="354" spans="1:8">
      <c r="A354" s="632" t="s">
        <v>11222</v>
      </c>
      <c r="B354" s="633" t="s">
        <v>11223</v>
      </c>
      <c r="C354" s="655" t="s">
        <v>1630</v>
      </c>
      <c r="D354" s="648" t="s">
        <v>7517</v>
      </c>
      <c r="E354" s="650" t="s">
        <v>10348</v>
      </c>
      <c r="F354" s="646">
        <v>10.41</v>
      </c>
      <c r="G354" s="2265">
        <f t="shared" si="30"/>
        <v>0</v>
      </c>
      <c r="H354" s="2265">
        <f t="shared" si="31"/>
        <v>0</v>
      </c>
    </row>
    <row r="355" spans="1:8" ht="27">
      <c r="A355" s="632" t="s">
        <v>11224</v>
      </c>
      <c r="B355" s="633" t="s">
        <v>11225</v>
      </c>
      <c r="C355" s="655" t="s">
        <v>1630</v>
      </c>
      <c r="D355" s="648" t="s">
        <v>7517</v>
      </c>
      <c r="E355" s="650" t="s">
        <v>10348</v>
      </c>
      <c r="F355" s="646">
        <v>11.77</v>
      </c>
      <c r="G355" s="2265">
        <f t="shared" si="30"/>
        <v>0</v>
      </c>
      <c r="H355" s="2265">
        <f t="shared" si="31"/>
        <v>0</v>
      </c>
    </row>
    <row r="356" spans="1:8" ht="27">
      <c r="A356" s="632" t="s">
        <v>11226</v>
      </c>
      <c r="B356" s="633" t="s">
        <v>11227</v>
      </c>
      <c r="C356" s="655" t="s">
        <v>1630</v>
      </c>
      <c r="D356" s="648" t="s">
        <v>7517</v>
      </c>
      <c r="E356" s="650" t="s">
        <v>10348</v>
      </c>
      <c r="F356" s="646">
        <v>10.6</v>
      </c>
      <c r="G356" s="2265">
        <f t="shared" si="30"/>
        <v>0</v>
      </c>
      <c r="H356" s="2265">
        <f t="shared" si="31"/>
        <v>0</v>
      </c>
    </row>
    <row r="357" spans="1:8" ht="27">
      <c r="A357" s="632" t="s">
        <v>11228</v>
      </c>
      <c r="B357" s="633" t="s">
        <v>11229</v>
      </c>
      <c r="C357" s="655" t="s">
        <v>1630</v>
      </c>
      <c r="D357" s="648" t="s">
        <v>7517</v>
      </c>
      <c r="E357" s="650" t="s">
        <v>10348</v>
      </c>
      <c r="F357" s="646">
        <v>10.220000000000001</v>
      </c>
      <c r="G357" s="2265">
        <f t="shared" si="30"/>
        <v>0</v>
      </c>
      <c r="H357" s="2265">
        <f t="shared" si="31"/>
        <v>0</v>
      </c>
    </row>
    <row r="358" spans="1:8" ht="27">
      <c r="A358" s="632" t="s">
        <v>11230</v>
      </c>
      <c r="B358" s="633" t="s">
        <v>11231</v>
      </c>
      <c r="C358" s="655" t="s">
        <v>1630</v>
      </c>
      <c r="D358" s="648" t="s">
        <v>7517</v>
      </c>
      <c r="E358" s="650" t="s">
        <v>10348</v>
      </c>
      <c r="F358" s="646">
        <v>11.35</v>
      </c>
      <c r="G358" s="2265">
        <f t="shared" si="30"/>
        <v>0</v>
      </c>
      <c r="H358" s="2265">
        <f t="shared" si="31"/>
        <v>0</v>
      </c>
    </row>
    <row r="359" spans="1:8">
      <c r="A359" s="632" t="s">
        <v>11232</v>
      </c>
      <c r="B359" s="633" t="s">
        <v>11233</v>
      </c>
      <c r="C359" s="655" t="s">
        <v>1630</v>
      </c>
      <c r="D359" s="648" t="s">
        <v>7517</v>
      </c>
      <c r="E359" s="650" t="s">
        <v>10348</v>
      </c>
      <c r="F359" s="646">
        <v>4.4400000000000004</v>
      </c>
      <c r="G359" s="2265">
        <f t="shared" si="30"/>
        <v>0</v>
      </c>
      <c r="H359" s="2265">
        <f t="shared" si="31"/>
        <v>0</v>
      </c>
    </row>
    <row r="360" spans="1:8">
      <c r="A360" s="632" t="s">
        <v>11234</v>
      </c>
      <c r="B360" s="633" t="s">
        <v>11235</v>
      </c>
      <c r="C360" s="655" t="s">
        <v>10640</v>
      </c>
      <c r="D360" s="648" t="s">
        <v>11236</v>
      </c>
      <c r="E360" s="650" t="s">
        <v>11237</v>
      </c>
      <c r="F360" s="646">
        <v>0.13</v>
      </c>
      <c r="G360" s="2265">
        <f t="shared" si="30"/>
        <v>0</v>
      </c>
      <c r="H360" s="2265">
        <f t="shared" si="31"/>
        <v>0</v>
      </c>
    </row>
    <row r="361" spans="1:8" ht="27">
      <c r="A361" s="642" t="s">
        <v>11238</v>
      </c>
      <c r="B361" s="633" t="s">
        <v>11239</v>
      </c>
      <c r="C361" s="655" t="s">
        <v>7823</v>
      </c>
      <c r="D361" s="648" t="s">
        <v>11240</v>
      </c>
      <c r="E361" s="650" t="s">
        <v>10809</v>
      </c>
      <c r="F361" s="646">
        <v>63.3</v>
      </c>
      <c r="G361" s="2265">
        <f t="shared" si="30"/>
        <v>0</v>
      </c>
      <c r="H361" s="2265">
        <f t="shared" si="31"/>
        <v>0</v>
      </c>
    </row>
    <row r="362" spans="1:8" ht="27">
      <c r="A362" s="642" t="s">
        <v>11241</v>
      </c>
      <c r="B362" s="633" t="s">
        <v>11242</v>
      </c>
      <c r="C362" s="655" t="s">
        <v>1630</v>
      </c>
      <c r="D362" s="648" t="s">
        <v>7517</v>
      </c>
      <c r="E362" s="650" t="s">
        <v>10444</v>
      </c>
      <c r="F362" s="646">
        <v>113.95</v>
      </c>
      <c r="G362" s="2265">
        <f t="shared" si="30"/>
        <v>0</v>
      </c>
      <c r="H362" s="2265">
        <f t="shared" si="31"/>
        <v>0</v>
      </c>
    </row>
    <row r="363" spans="1:8" ht="27">
      <c r="A363" s="632" t="s">
        <v>11243</v>
      </c>
      <c r="B363" s="633" t="s">
        <v>11244</v>
      </c>
      <c r="C363" s="655" t="s">
        <v>10640</v>
      </c>
      <c r="D363" s="648" t="s">
        <v>11245</v>
      </c>
      <c r="E363" s="650" t="s">
        <v>11246</v>
      </c>
      <c r="F363" s="646">
        <v>0.27</v>
      </c>
      <c r="G363" s="2265">
        <f t="shared" si="30"/>
        <v>0</v>
      </c>
      <c r="H363" s="2265">
        <f t="shared" si="31"/>
        <v>0</v>
      </c>
    </row>
    <row r="364" spans="1:8" ht="27">
      <c r="A364" s="642" t="s">
        <v>11247</v>
      </c>
      <c r="B364" s="633" t="s">
        <v>11248</v>
      </c>
      <c r="C364" s="655" t="s">
        <v>10640</v>
      </c>
      <c r="D364" s="648" t="s">
        <v>11245</v>
      </c>
      <c r="E364" s="650" t="s">
        <v>11237</v>
      </c>
      <c r="F364" s="646">
        <v>0.73</v>
      </c>
      <c r="G364" s="2265">
        <f t="shared" si="30"/>
        <v>0</v>
      </c>
      <c r="H364" s="2265">
        <f t="shared" si="31"/>
        <v>0</v>
      </c>
    </row>
    <row r="365" spans="1:8" ht="27">
      <c r="A365" s="642" t="s">
        <v>11249</v>
      </c>
      <c r="B365" s="633" t="s">
        <v>11250</v>
      </c>
      <c r="C365" s="655" t="s">
        <v>10640</v>
      </c>
      <c r="D365" s="648" t="s">
        <v>11245</v>
      </c>
      <c r="E365" s="650" t="s">
        <v>11251</v>
      </c>
      <c r="F365" s="646">
        <v>0.95</v>
      </c>
      <c r="G365" s="2265">
        <f t="shared" si="30"/>
        <v>0</v>
      </c>
      <c r="H365" s="2265">
        <f t="shared" si="31"/>
        <v>0</v>
      </c>
    </row>
    <row r="366" spans="1:8" ht="27">
      <c r="A366" s="642" t="s">
        <v>11252</v>
      </c>
      <c r="B366" s="633" t="s">
        <v>11253</v>
      </c>
      <c r="C366" s="655" t="s">
        <v>10640</v>
      </c>
      <c r="D366" s="648" t="s">
        <v>11245</v>
      </c>
      <c r="E366" s="650" t="s">
        <v>11246</v>
      </c>
      <c r="F366" s="646">
        <v>0.55000000000000004</v>
      </c>
      <c r="G366" s="2265">
        <f t="shared" si="30"/>
        <v>0</v>
      </c>
      <c r="H366" s="2265">
        <f t="shared" si="31"/>
        <v>0</v>
      </c>
    </row>
    <row r="367" spans="1:8" ht="27">
      <c r="A367" s="642" t="s">
        <v>11254</v>
      </c>
      <c r="B367" s="633" t="s">
        <v>11255</v>
      </c>
      <c r="C367" s="655" t="s">
        <v>10640</v>
      </c>
      <c r="D367" s="648" t="s">
        <v>11092</v>
      </c>
      <c r="E367" s="650" t="s">
        <v>11245</v>
      </c>
      <c r="F367" s="646">
        <v>10.18</v>
      </c>
      <c r="G367" s="2265">
        <f t="shared" si="30"/>
        <v>0</v>
      </c>
      <c r="H367" s="2265">
        <f t="shared" si="31"/>
        <v>0</v>
      </c>
    </row>
    <row r="368" spans="1:8">
      <c r="A368" s="642" t="s">
        <v>11256</v>
      </c>
      <c r="B368" s="633" t="s">
        <v>11257</v>
      </c>
      <c r="C368" s="655" t="s">
        <v>1630</v>
      </c>
      <c r="D368" s="648" t="s">
        <v>11092</v>
      </c>
      <c r="E368" s="650" t="s">
        <v>11245</v>
      </c>
      <c r="F368" s="646">
        <v>7.97</v>
      </c>
      <c r="G368" s="2265">
        <f t="shared" si="30"/>
        <v>0</v>
      </c>
      <c r="H368" s="2265">
        <f t="shared" si="31"/>
        <v>0</v>
      </c>
    </row>
    <row r="369" spans="1:8" ht="27">
      <c r="A369" s="642" t="s">
        <v>11258</v>
      </c>
      <c r="B369" s="633" t="s">
        <v>11259</v>
      </c>
      <c r="C369" s="655" t="s">
        <v>7823</v>
      </c>
      <c r="D369" s="648" t="s">
        <v>11092</v>
      </c>
      <c r="E369" s="650" t="s">
        <v>11245</v>
      </c>
      <c r="F369" s="646">
        <v>3.05</v>
      </c>
      <c r="G369" s="2265">
        <f t="shared" si="30"/>
        <v>0</v>
      </c>
      <c r="H369" s="2265">
        <f t="shared" si="31"/>
        <v>0</v>
      </c>
    </row>
    <row r="370" spans="1:8">
      <c r="A370" s="642" t="s">
        <v>11260</v>
      </c>
      <c r="B370" s="633" t="s">
        <v>11261</v>
      </c>
      <c r="C370" s="655" t="s">
        <v>1630</v>
      </c>
      <c r="D370" s="648" t="s">
        <v>11092</v>
      </c>
      <c r="E370" s="650" t="s">
        <v>11245</v>
      </c>
      <c r="F370" s="646">
        <v>4.43</v>
      </c>
      <c r="G370" s="2265">
        <f t="shared" si="30"/>
        <v>0</v>
      </c>
      <c r="H370" s="2265">
        <f t="shared" si="31"/>
        <v>0</v>
      </c>
    </row>
    <row r="371" spans="1:8">
      <c r="A371" s="642" t="s">
        <v>11262</v>
      </c>
      <c r="B371" s="633" t="s">
        <v>11263</v>
      </c>
      <c r="C371" s="655" t="s">
        <v>10640</v>
      </c>
      <c r="D371" s="648" t="s">
        <v>11092</v>
      </c>
      <c r="E371" s="650" t="s">
        <v>11264</v>
      </c>
      <c r="F371" s="646">
        <v>4.43</v>
      </c>
      <c r="G371" s="2265">
        <f t="shared" si="30"/>
        <v>0</v>
      </c>
      <c r="H371" s="2265">
        <f t="shared" si="31"/>
        <v>0</v>
      </c>
    </row>
    <row r="372" spans="1:8" ht="15">
      <c r="A372" s="1848" t="s">
        <v>11265</v>
      </c>
      <c r="B372" s="1849"/>
      <c r="C372" s="661"/>
      <c r="D372" s="662"/>
      <c r="E372" s="663"/>
      <c r="F372" s="664"/>
      <c r="G372" s="664"/>
      <c r="H372" s="664"/>
    </row>
    <row r="373" spans="1:8" ht="27">
      <c r="A373" s="632" t="s">
        <v>11266</v>
      </c>
      <c r="B373" s="633" t="s">
        <v>11267</v>
      </c>
      <c r="C373" s="655" t="s">
        <v>1630</v>
      </c>
      <c r="D373" s="648" t="s">
        <v>7824</v>
      </c>
      <c r="E373" s="650" t="s">
        <v>10446</v>
      </c>
      <c r="F373" s="646">
        <v>2.84</v>
      </c>
      <c r="G373" s="2265">
        <f t="shared" ref="G373:G383" si="32">F373*$J$2</f>
        <v>0</v>
      </c>
      <c r="H373" s="2265">
        <f t="shared" ref="H373:H383" si="33">G373-G373*($J$1)</f>
        <v>0</v>
      </c>
    </row>
    <row r="374" spans="1:8" ht="27">
      <c r="A374" s="632" t="s">
        <v>11268</v>
      </c>
      <c r="B374" s="633" t="s">
        <v>11269</v>
      </c>
      <c r="C374" s="655" t="s">
        <v>1630</v>
      </c>
      <c r="D374" s="648" t="s">
        <v>7824</v>
      </c>
      <c r="E374" s="650" t="s">
        <v>10446</v>
      </c>
      <c r="F374" s="646">
        <v>2.84</v>
      </c>
      <c r="G374" s="2265">
        <f t="shared" si="32"/>
        <v>0</v>
      </c>
      <c r="H374" s="2265">
        <f t="shared" si="33"/>
        <v>0</v>
      </c>
    </row>
    <row r="375" spans="1:8" ht="27">
      <c r="A375" s="643" t="s">
        <v>11270</v>
      </c>
      <c r="B375" s="633" t="s">
        <v>11271</v>
      </c>
      <c r="C375" s="655" t="s">
        <v>1630</v>
      </c>
      <c r="D375" s="648" t="s">
        <v>7824</v>
      </c>
      <c r="E375" s="650" t="s">
        <v>10446</v>
      </c>
      <c r="F375" s="646">
        <v>2.84</v>
      </c>
      <c r="G375" s="2265">
        <f t="shared" si="32"/>
        <v>0</v>
      </c>
      <c r="H375" s="2265">
        <f t="shared" si="33"/>
        <v>0</v>
      </c>
    </row>
    <row r="376" spans="1:8" ht="27">
      <c r="A376" s="643" t="s">
        <v>11272</v>
      </c>
      <c r="B376" s="633" t="s">
        <v>11273</v>
      </c>
      <c r="C376" s="655" t="s">
        <v>1630</v>
      </c>
      <c r="D376" s="648" t="s">
        <v>7824</v>
      </c>
      <c r="E376" s="650" t="s">
        <v>10446</v>
      </c>
      <c r="F376" s="646">
        <v>2.99</v>
      </c>
      <c r="G376" s="2265">
        <f t="shared" si="32"/>
        <v>0</v>
      </c>
      <c r="H376" s="2265">
        <f t="shared" si="33"/>
        <v>0</v>
      </c>
    </row>
    <row r="377" spans="1:8" ht="27">
      <c r="A377" s="644" t="s">
        <v>11274</v>
      </c>
      <c r="B377" s="633" t="s">
        <v>11275</v>
      </c>
      <c r="C377" s="655" t="s">
        <v>1630</v>
      </c>
      <c r="D377" s="648" t="s">
        <v>7824</v>
      </c>
      <c r="E377" s="650" t="s">
        <v>10446</v>
      </c>
      <c r="F377" s="646">
        <v>2.99</v>
      </c>
      <c r="G377" s="2265">
        <f t="shared" si="32"/>
        <v>0</v>
      </c>
      <c r="H377" s="2265">
        <f t="shared" si="33"/>
        <v>0</v>
      </c>
    </row>
    <row r="378" spans="1:8" ht="27">
      <c r="A378" s="632" t="s">
        <v>11276</v>
      </c>
      <c r="B378" s="633" t="s">
        <v>11277</v>
      </c>
      <c r="C378" s="655" t="s">
        <v>1630</v>
      </c>
      <c r="D378" s="648" t="s">
        <v>7824</v>
      </c>
      <c r="E378" s="650" t="s">
        <v>10446</v>
      </c>
      <c r="F378" s="646">
        <v>2.99</v>
      </c>
      <c r="G378" s="2265">
        <f t="shared" si="32"/>
        <v>0</v>
      </c>
      <c r="H378" s="2265">
        <f t="shared" si="33"/>
        <v>0</v>
      </c>
    </row>
    <row r="379" spans="1:8" ht="27">
      <c r="A379" s="632" t="s">
        <v>11278</v>
      </c>
      <c r="B379" s="633" t="s">
        <v>11279</v>
      </c>
      <c r="C379" s="655" t="s">
        <v>1630</v>
      </c>
      <c r="D379" s="648" t="s">
        <v>7824</v>
      </c>
      <c r="E379" s="650" t="s">
        <v>10446</v>
      </c>
      <c r="F379" s="646">
        <v>4.53</v>
      </c>
      <c r="G379" s="2265">
        <f t="shared" si="32"/>
        <v>0</v>
      </c>
      <c r="H379" s="2265">
        <f t="shared" si="33"/>
        <v>0</v>
      </c>
    </row>
    <row r="380" spans="1:8" ht="27">
      <c r="A380" s="635" t="s">
        <v>11280</v>
      </c>
      <c r="B380" s="645" t="s">
        <v>11281</v>
      </c>
      <c r="C380" s="655" t="s">
        <v>1630</v>
      </c>
      <c r="D380" s="648" t="s">
        <v>7824</v>
      </c>
      <c r="E380" s="650" t="s">
        <v>10446</v>
      </c>
      <c r="F380" s="646">
        <v>4.53</v>
      </c>
      <c r="G380" s="2265">
        <f t="shared" si="32"/>
        <v>0</v>
      </c>
      <c r="H380" s="2265">
        <f t="shared" si="33"/>
        <v>0</v>
      </c>
    </row>
    <row r="381" spans="1:8" ht="27">
      <c r="A381" s="636" t="s">
        <v>11282</v>
      </c>
      <c r="B381" s="633" t="s">
        <v>11283</v>
      </c>
      <c r="C381" s="655" t="s">
        <v>1630</v>
      </c>
      <c r="D381" s="648" t="s">
        <v>7824</v>
      </c>
      <c r="E381" s="650" t="s">
        <v>10446</v>
      </c>
      <c r="F381" s="646">
        <v>4.53</v>
      </c>
      <c r="G381" s="2265">
        <f t="shared" si="32"/>
        <v>0</v>
      </c>
      <c r="H381" s="2265">
        <f t="shared" si="33"/>
        <v>0</v>
      </c>
    </row>
    <row r="382" spans="1:8" ht="27">
      <c r="A382" s="632" t="s">
        <v>11284</v>
      </c>
      <c r="B382" s="633" t="s">
        <v>11285</v>
      </c>
      <c r="C382" s="655" t="s">
        <v>1630</v>
      </c>
      <c r="D382" s="648" t="s">
        <v>7824</v>
      </c>
      <c r="E382" s="650" t="s">
        <v>11286</v>
      </c>
      <c r="F382" s="660">
        <v>3.39</v>
      </c>
      <c r="G382" s="2265">
        <f t="shared" si="32"/>
        <v>0</v>
      </c>
      <c r="H382" s="2265">
        <f t="shared" si="33"/>
        <v>0</v>
      </c>
    </row>
    <row r="383" spans="1:8" ht="27">
      <c r="A383" s="637" t="s">
        <v>11287</v>
      </c>
      <c r="B383" s="638" t="s">
        <v>11288</v>
      </c>
      <c r="C383" s="657" t="s">
        <v>1630</v>
      </c>
      <c r="D383" s="654" t="s">
        <v>7824</v>
      </c>
      <c r="E383" s="659" t="s">
        <v>11286</v>
      </c>
      <c r="F383" s="658">
        <v>6.53</v>
      </c>
      <c r="G383" s="2266">
        <f t="shared" si="32"/>
        <v>0</v>
      </c>
      <c r="H383" s="2265">
        <f t="shared" si="33"/>
        <v>0</v>
      </c>
    </row>
    <row r="384" spans="1:8"/>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22">
    <mergeCell ref="A295:B295"/>
    <mergeCell ref="A372:B372"/>
    <mergeCell ref="A296:B296"/>
    <mergeCell ref="A303:B303"/>
    <mergeCell ref="A319:B319"/>
    <mergeCell ref="A342:B342"/>
    <mergeCell ref="A352:B352"/>
    <mergeCell ref="A204:B204"/>
    <mergeCell ref="A243:B243"/>
    <mergeCell ref="A261:B261"/>
    <mergeCell ref="A288:B288"/>
    <mergeCell ref="A291:B291"/>
    <mergeCell ref="A106:B106"/>
    <mergeCell ref="A146:B146"/>
    <mergeCell ref="A147:B147"/>
    <mergeCell ref="A185:B185"/>
    <mergeCell ref="A194:B194"/>
    <mergeCell ref="A7:H7"/>
    <mergeCell ref="A9:B9"/>
    <mergeCell ref="A30:B30"/>
    <mergeCell ref="A63:B63"/>
    <mergeCell ref="A64:B64"/>
  </mergeCells>
  <hyperlinks>
    <hyperlink ref="A6" location="'Список программ'!R1C1" display="Список программ" xr:uid="{00000000-0004-0000-1D00-000000000000}"/>
  </hyperlinks>
  <pageMargins left="0.7" right="0.7" top="0.75" bottom="0.75" header="0.51180555555555496" footer="0.51180555555555496"/>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806000"/>
  </sheetPr>
  <dimension ref="A1:H144"/>
  <sheetViews>
    <sheetView zoomScaleNormal="100" workbookViewId="0">
      <selection activeCell="E117" sqref="E117:E123"/>
    </sheetView>
  </sheetViews>
  <sheetFormatPr defaultColWidth="10.5" defaultRowHeight="12.75"/>
  <cols>
    <col min="2" max="2" width="36.5" customWidth="1"/>
    <col min="4" max="4" width="13.25" customWidth="1"/>
  </cols>
  <sheetData>
    <row r="1" spans="1:8" ht="13.9">
      <c r="A1" s="71" t="s">
        <v>1</v>
      </c>
      <c r="B1" s="72"/>
      <c r="C1" s="58"/>
      <c r="D1" s="24"/>
      <c r="E1" s="25"/>
      <c r="F1" s="73"/>
      <c r="G1" s="70" t="s">
        <v>105</v>
      </c>
      <c r="H1" s="21">
        <v>0</v>
      </c>
    </row>
    <row r="2" spans="1:8" ht="13.9">
      <c r="A2" s="1736" t="s">
        <v>2</v>
      </c>
      <c r="B2" s="1736"/>
      <c r="C2" s="74"/>
      <c r="D2" s="24"/>
      <c r="E2" s="25"/>
      <c r="F2" s="26"/>
      <c r="G2" s="1534" t="s">
        <v>106</v>
      </c>
      <c r="H2" s="1552">
        <v>0</v>
      </c>
    </row>
    <row r="3" spans="1:8" ht="13.9">
      <c r="A3" s="1736" t="s">
        <v>3</v>
      </c>
      <c r="B3" s="1736"/>
      <c r="C3" s="74"/>
      <c r="D3" s="24"/>
      <c r="E3" s="25"/>
      <c r="F3" s="26"/>
    </row>
    <row r="4" spans="1:8" ht="17.45">
      <c r="A4" s="71"/>
      <c r="B4" s="75" t="s">
        <v>107</v>
      </c>
      <c r="C4" s="74"/>
      <c r="D4" s="24"/>
      <c r="E4" s="25"/>
      <c r="F4" s="26"/>
      <c r="G4" s="14"/>
      <c r="H4" s="14"/>
    </row>
    <row r="5" spans="1:8" ht="13.9" customHeight="1">
      <c r="A5" s="1739" t="s">
        <v>108</v>
      </c>
      <c r="B5" s="1739"/>
      <c r="C5" s="77"/>
      <c r="D5" s="29"/>
      <c r="E5" s="30"/>
      <c r="F5" s="32"/>
      <c r="G5" s="14"/>
      <c r="H5" s="14"/>
    </row>
    <row r="6" spans="1:8" ht="13.9">
      <c r="A6" s="1827" t="s">
        <v>109</v>
      </c>
      <c r="B6" s="1827"/>
      <c r="C6" s="1827"/>
      <c r="D6" s="1827"/>
      <c r="E6" s="1827"/>
      <c r="F6" s="1827"/>
    </row>
    <row r="7" spans="1:8" ht="37.5" customHeight="1">
      <c r="A7" s="2156" t="s">
        <v>110</v>
      </c>
      <c r="B7" s="2157" t="s">
        <v>111</v>
      </c>
      <c r="C7" s="2102" t="s">
        <v>10327</v>
      </c>
      <c r="D7" s="222" t="s">
        <v>10328</v>
      </c>
      <c r="E7" s="2102" t="s">
        <v>574</v>
      </c>
      <c r="F7" s="2102" t="s">
        <v>113</v>
      </c>
      <c r="G7" s="2072" t="s">
        <v>114</v>
      </c>
    </row>
    <row r="8" spans="1:8" ht="13.9" customHeight="1">
      <c r="A8" s="2267" t="s">
        <v>11289</v>
      </c>
      <c r="B8" s="2268"/>
      <c r="C8" s="2268"/>
      <c r="D8" s="2268"/>
      <c r="E8" s="2268"/>
      <c r="F8" s="2267"/>
      <c r="G8" s="2267"/>
    </row>
    <row r="9" spans="1:8" ht="14.25">
      <c r="A9" s="429" t="s">
        <v>11290</v>
      </c>
      <c r="B9" s="2269" t="s">
        <v>11291</v>
      </c>
      <c r="C9" s="2270" t="s">
        <v>4109</v>
      </c>
      <c r="D9" s="2270">
        <v>6</v>
      </c>
      <c r="E9" s="2237">
        <v>6.41</v>
      </c>
      <c r="F9" s="432">
        <f>E9*$H$2</f>
        <v>0</v>
      </c>
      <c r="G9" s="432">
        <f>F9-F9*$H$1</f>
        <v>0</v>
      </c>
    </row>
    <row r="10" spans="1:8" ht="14.25">
      <c r="A10" s="429" t="s">
        <v>11292</v>
      </c>
      <c r="B10" s="2269" t="s">
        <v>11291</v>
      </c>
      <c r="C10" s="2270" t="s">
        <v>7321</v>
      </c>
      <c r="D10" s="2270">
        <v>3</v>
      </c>
      <c r="E10" s="2237">
        <v>31.42</v>
      </c>
      <c r="F10" s="432">
        <f>E10*$H$2</f>
        <v>0</v>
      </c>
      <c r="G10" s="432">
        <f>F10-F10*$H$1</f>
        <v>0</v>
      </c>
    </row>
    <row r="11" spans="1:8" ht="14.25">
      <c r="A11" s="429" t="s">
        <v>11293</v>
      </c>
      <c r="B11" s="2269" t="s">
        <v>11294</v>
      </c>
      <c r="C11" s="2271" t="s">
        <v>4109</v>
      </c>
      <c r="D11" s="2271">
        <v>9</v>
      </c>
      <c r="E11" s="2237">
        <v>4.92</v>
      </c>
      <c r="F11" s="432">
        <f>E11*$H$2</f>
        <v>0</v>
      </c>
      <c r="G11" s="432">
        <f>F11-F11*$H$1</f>
        <v>0</v>
      </c>
    </row>
    <row r="12" spans="1:8" ht="14.25">
      <c r="A12" s="429" t="s">
        <v>11295</v>
      </c>
      <c r="B12" s="2269" t="s">
        <v>11294</v>
      </c>
      <c r="C12" s="2270" t="s">
        <v>7321</v>
      </c>
      <c r="D12" s="2271">
        <v>4</v>
      </c>
      <c r="E12" s="2237">
        <v>21.43</v>
      </c>
      <c r="F12" s="432">
        <f>E12*$H$2</f>
        <v>0</v>
      </c>
      <c r="G12" s="432">
        <f>F12-F12*$H$1</f>
        <v>0</v>
      </c>
    </row>
    <row r="13" spans="1:8" ht="14.25">
      <c r="A13" s="429" t="s">
        <v>11296</v>
      </c>
      <c r="B13" s="2269" t="s">
        <v>11297</v>
      </c>
      <c r="C13" s="2271" t="s">
        <v>4109</v>
      </c>
      <c r="D13" s="2271">
        <v>6</v>
      </c>
      <c r="E13" s="2237">
        <v>2.9</v>
      </c>
      <c r="F13" s="432">
        <f>E13*$H$2</f>
        <v>0</v>
      </c>
      <c r="G13" s="432">
        <f>F13-F13*$H$1</f>
        <v>0</v>
      </c>
    </row>
    <row r="14" spans="1:8" ht="14.25">
      <c r="A14" s="429" t="s">
        <v>11298</v>
      </c>
      <c r="B14" s="2269" t="s">
        <v>11297</v>
      </c>
      <c r="C14" s="2271" t="s">
        <v>7321</v>
      </c>
      <c r="D14" s="2271">
        <v>4</v>
      </c>
      <c r="E14" s="2237">
        <v>8.86</v>
      </c>
      <c r="F14" s="432">
        <f>E14*$H$2</f>
        <v>0</v>
      </c>
      <c r="G14" s="432">
        <f>F14-F14*$H$1</f>
        <v>0</v>
      </c>
    </row>
    <row r="15" spans="1:8" ht="14.25">
      <c r="A15" s="430">
        <v>5575</v>
      </c>
      <c r="B15" s="2272" t="s">
        <v>11299</v>
      </c>
      <c r="C15" s="2271" t="s">
        <v>4402</v>
      </c>
      <c r="D15" s="2271">
        <v>20</v>
      </c>
      <c r="E15" s="2237">
        <v>3.4</v>
      </c>
      <c r="F15" s="432">
        <f>E15*$H$2</f>
        <v>0</v>
      </c>
      <c r="G15" s="432">
        <f>F15-F15*$H$1</f>
        <v>0</v>
      </c>
    </row>
    <row r="16" spans="1:8" ht="13.9" customHeight="1">
      <c r="A16" s="2273" t="s">
        <v>1647</v>
      </c>
      <c r="B16" s="2268"/>
      <c r="C16" s="2268"/>
      <c r="D16" s="2268"/>
      <c r="E16" s="2268"/>
      <c r="F16" s="1857"/>
      <c r="G16" s="1857"/>
    </row>
    <row r="17" spans="1:7" ht="24.75">
      <c r="A17" s="429">
        <v>5517</v>
      </c>
      <c r="B17" s="2274" t="s">
        <v>11300</v>
      </c>
      <c r="C17" s="2270" t="s">
        <v>4109</v>
      </c>
      <c r="D17" s="2270">
        <v>6</v>
      </c>
      <c r="E17" s="2237">
        <v>16.100000000000001</v>
      </c>
      <c r="F17" s="432">
        <f>E17*$H$2</f>
        <v>0</v>
      </c>
      <c r="G17" s="432">
        <f>F17-F17*$H$1</f>
        <v>0</v>
      </c>
    </row>
    <row r="18" spans="1:7" ht="14.25">
      <c r="A18" s="429">
        <v>5517</v>
      </c>
      <c r="B18" s="2274" t="s">
        <v>11301</v>
      </c>
      <c r="C18" s="2270" t="s">
        <v>4402</v>
      </c>
      <c r="D18" s="2270">
        <v>6</v>
      </c>
      <c r="E18" s="2237">
        <v>13.57</v>
      </c>
      <c r="F18" s="432">
        <f>E18*$H$2</f>
        <v>0</v>
      </c>
      <c r="G18" s="432">
        <f>F18-F18*$H$1</f>
        <v>0</v>
      </c>
    </row>
    <row r="19" spans="1:7" ht="14.25">
      <c r="A19" s="429">
        <v>5517</v>
      </c>
      <c r="B19" s="2274" t="s">
        <v>11302</v>
      </c>
      <c r="C19" s="2270" t="s">
        <v>8866</v>
      </c>
      <c r="D19" s="2270" t="s">
        <v>11303</v>
      </c>
      <c r="E19" s="2237">
        <v>29.67</v>
      </c>
      <c r="F19" s="432">
        <f>E19*$H$2</f>
        <v>0</v>
      </c>
      <c r="G19" s="432">
        <f>F19-F19*$H$1</f>
        <v>0</v>
      </c>
    </row>
    <row r="20" spans="1:7" ht="24.75">
      <c r="A20" s="429">
        <v>5517</v>
      </c>
      <c r="B20" s="2274" t="s">
        <v>11300</v>
      </c>
      <c r="C20" s="2270" t="s">
        <v>7321</v>
      </c>
      <c r="D20" s="2270">
        <v>4</v>
      </c>
      <c r="E20" s="2237">
        <v>74.989999999999995</v>
      </c>
      <c r="F20" s="432">
        <f>E20*$H$2</f>
        <v>0</v>
      </c>
      <c r="G20" s="432">
        <f>F20-F20*$H$1</f>
        <v>0</v>
      </c>
    </row>
    <row r="21" spans="1:7" ht="14.25">
      <c r="A21" s="429">
        <v>5517</v>
      </c>
      <c r="B21" s="2274" t="s">
        <v>11301</v>
      </c>
      <c r="C21" s="2270" t="s">
        <v>7324</v>
      </c>
      <c r="D21" s="2270">
        <v>4</v>
      </c>
      <c r="E21" s="2237">
        <v>63.83</v>
      </c>
      <c r="F21" s="432">
        <f>E21*$H$2</f>
        <v>0</v>
      </c>
      <c r="G21" s="432">
        <f>F21-F21*$H$1</f>
        <v>0</v>
      </c>
    </row>
    <row r="22" spans="1:7" ht="14.25">
      <c r="A22" s="429">
        <v>5517</v>
      </c>
      <c r="B22" s="2274" t="s">
        <v>11302</v>
      </c>
      <c r="C22" s="2270" t="s">
        <v>11304</v>
      </c>
      <c r="D22" s="2270" t="s">
        <v>11305</v>
      </c>
      <c r="E22" s="2237">
        <v>138.82</v>
      </c>
      <c r="F22" s="432">
        <f>E22*$H$2</f>
        <v>0</v>
      </c>
      <c r="G22" s="432">
        <f>F22-F22*$H$1</f>
        <v>0</v>
      </c>
    </row>
    <row r="23" spans="1:7" ht="14.25">
      <c r="A23" s="429">
        <v>5525</v>
      </c>
      <c r="B23" s="2274" t="s">
        <v>11306</v>
      </c>
      <c r="C23" s="2270" t="s">
        <v>4109</v>
      </c>
      <c r="D23" s="2270">
        <v>6</v>
      </c>
      <c r="E23" s="2237">
        <v>17.46</v>
      </c>
      <c r="F23" s="432">
        <f>E23*$H$2</f>
        <v>0</v>
      </c>
      <c r="G23" s="432">
        <f>F23-F23*$H$1</f>
        <v>0</v>
      </c>
    </row>
    <row r="24" spans="1:7" ht="14.25">
      <c r="A24" s="429">
        <v>5525</v>
      </c>
      <c r="B24" s="2274" t="s">
        <v>11307</v>
      </c>
      <c r="C24" s="2270" t="s">
        <v>4402</v>
      </c>
      <c r="D24" s="2270">
        <v>6</v>
      </c>
      <c r="E24" s="2237">
        <v>10.93</v>
      </c>
      <c r="F24" s="432">
        <f>E24*$H$2</f>
        <v>0</v>
      </c>
      <c r="G24" s="432">
        <f>F24-F24*$H$1</f>
        <v>0</v>
      </c>
    </row>
    <row r="25" spans="1:7" ht="14.25">
      <c r="A25" s="429">
        <v>5525</v>
      </c>
      <c r="B25" s="2274" t="s">
        <v>11308</v>
      </c>
      <c r="C25" s="2270" t="s">
        <v>8866</v>
      </c>
      <c r="D25" s="2270" t="s">
        <v>11303</v>
      </c>
      <c r="E25" s="2237">
        <v>28.39</v>
      </c>
      <c r="F25" s="432">
        <f>E25*$H$2</f>
        <v>0</v>
      </c>
      <c r="G25" s="432">
        <f>F25-F25*$H$1</f>
        <v>0</v>
      </c>
    </row>
    <row r="26" spans="1:7" ht="14.25">
      <c r="A26" s="429">
        <v>5614</v>
      </c>
      <c r="B26" s="2274" t="s">
        <v>11309</v>
      </c>
      <c r="C26" s="2270" t="s">
        <v>4109</v>
      </c>
      <c r="D26" s="2270">
        <v>12</v>
      </c>
      <c r="E26" s="2237">
        <v>11.14</v>
      </c>
      <c r="F26" s="432">
        <f>E26*$H$2</f>
        <v>0</v>
      </c>
      <c r="G26" s="432">
        <f>F26-F26*$H$1</f>
        <v>0</v>
      </c>
    </row>
    <row r="27" spans="1:7" ht="14.25">
      <c r="A27" s="429">
        <v>5614</v>
      </c>
      <c r="B27" s="2274" t="s">
        <v>11310</v>
      </c>
      <c r="C27" s="2270" t="s">
        <v>4402</v>
      </c>
      <c r="D27" s="2270">
        <v>12</v>
      </c>
      <c r="E27" s="2237">
        <v>8.67</v>
      </c>
      <c r="F27" s="432">
        <f>E27*$H$2</f>
        <v>0</v>
      </c>
      <c r="G27" s="432">
        <f>F27-F27*$H$1</f>
        <v>0</v>
      </c>
    </row>
    <row r="28" spans="1:7" ht="14.25">
      <c r="A28" s="429">
        <v>5614</v>
      </c>
      <c r="B28" s="2274" t="s">
        <v>11311</v>
      </c>
      <c r="C28" s="2270" t="s">
        <v>8866</v>
      </c>
      <c r="D28" s="2270" t="s">
        <v>4406</v>
      </c>
      <c r="E28" s="2237">
        <v>19.809999999999999</v>
      </c>
      <c r="F28" s="432">
        <f>E28*$H$2</f>
        <v>0</v>
      </c>
      <c r="G28" s="432">
        <f>F28-F28*$H$1</f>
        <v>0</v>
      </c>
    </row>
    <row r="29" spans="1:7" ht="24.75">
      <c r="A29" s="429">
        <v>5516</v>
      </c>
      <c r="B29" s="2275" t="s">
        <v>11312</v>
      </c>
      <c r="C29" s="2270" t="s">
        <v>4390</v>
      </c>
      <c r="D29" s="2270">
        <v>12</v>
      </c>
      <c r="E29" s="2237">
        <v>4.46</v>
      </c>
      <c r="F29" s="432">
        <f>E29*$H$2</f>
        <v>0</v>
      </c>
      <c r="G29" s="432">
        <f>F29-F29*$H$1</f>
        <v>0</v>
      </c>
    </row>
    <row r="30" spans="1:7" ht="13.9" customHeight="1">
      <c r="A30" s="1859" t="s">
        <v>1637</v>
      </c>
      <c r="B30" s="1860"/>
      <c r="C30" s="1860"/>
      <c r="D30" s="1860"/>
      <c r="E30" s="1860"/>
      <c r="F30" s="1860"/>
      <c r="G30" s="1861"/>
    </row>
    <row r="31" spans="1:7" ht="24.75">
      <c r="A31" s="429">
        <v>5757</v>
      </c>
      <c r="B31" s="2276" t="s">
        <v>11313</v>
      </c>
      <c r="C31" s="2271" t="s">
        <v>11314</v>
      </c>
      <c r="D31" s="2271">
        <v>6</v>
      </c>
      <c r="E31" s="2237">
        <v>23.46</v>
      </c>
      <c r="F31" s="432">
        <f>E31*$H$2</f>
        <v>0</v>
      </c>
      <c r="G31" s="432">
        <f>F31-F31*$H$1</f>
        <v>0</v>
      </c>
    </row>
    <row r="32" spans="1:7" ht="24.75">
      <c r="A32" s="429">
        <v>5757</v>
      </c>
      <c r="B32" s="2277" t="s">
        <v>11315</v>
      </c>
      <c r="C32" s="2271" t="s">
        <v>11314</v>
      </c>
      <c r="D32" s="2271">
        <v>6</v>
      </c>
      <c r="E32" s="2237">
        <v>23.46</v>
      </c>
      <c r="F32" s="432">
        <f>E32*$H$2</f>
        <v>0</v>
      </c>
      <c r="G32" s="432">
        <f>F32-F32*$H$1</f>
        <v>0</v>
      </c>
    </row>
    <row r="33" spans="1:7" ht="24.75">
      <c r="A33" s="429">
        <v>5757</v>
      </c>
      <c r="B33" s="2277" t="s">
        <v>11316</v>
      </c>
      <c r="C33" s="2271" t="s">
        <v>11314</v>
      </c>
      <c r="D33" s="2271">
        <v>6</v>
      </c>
      <c r="E33" s="2237">
        <v>23.46</v>
      </c>
      <c r="F33" s="432">
        <f>E33*$H$2</f>
        <v>0</v>
      </c>
      <c r="G33" s="432">
        <f>F33-F33*$H$1</f>
        <v>0</v>
      </c>
    </row>
    <row r="34" spans="1:7" ht="24.75">
      <c r="A34" s="429">
        <v>5758</v>
      </c>
      <c r="B34" s="2277" t="s">
        <v>11317</v>
      </c>
      <c r="C34" s="2278" t="s">
        <v>11318</v>
      </c>
      <c r="D34" s="2271">
        <v>6</v>
      </c>
      <c r="E34" s="2237">
        <v>18.97</v>
      </c>
      <c r="F34" s="432">
        <f>E34*$H$2</f>
        <v>0</v>
      </c>
      <c r="G34" s="432">
        <f>F34-F34*$H$1</f>
        <v>0</v>
      </c>
    </row>
    <row r="35" spans="1:7" ht="24.75">
      <c r="A35" s="429">
        <v>5758</v>
      </c>
      <c r="B35" s="2277" t="s">
        <v>11319</v>
      </c>
      <c r="C35" s="2278" t="s">
        <v>11318</v>
      </c>
      <c r="D35" s="2271">
        <v>6</v>
      </c>
      <c r="E35" s="2237">
        <v>18.97</v>
      </c>
      <c r="F35" s="432">
        <f>E35*$H$2</f>
        <v>0</v>
      </c>
      <c r="G35" s="432">
        <f>F35-F35*$H$1</f>
        <v>0</v>
      </c>
    </row>
    <row r="36" spans="1:7" ht="24.75">
      <c r="A36" s="429">
        <v>5758</v>
      </c>
      <c r="B36" s="2277" t="s">
        <v>11320</v>
      </c>
      <c r="C36" s="2278" t="s">
        <v>11318</v>
      </c>
      <c r="D36" s="2271">
        <v>6</v>
      </c>
      <c r="E36" s="2237">
        <v>18.97</v>
      </c>
      <c r="F36" s="432">
        <f>E36*$H$2</f>
        <v>0</v>
      </c>
      <c r="G36" s="432">
        <f>F36-F36*$H$1</f>
        <v>0</v>
      </c>
    </row>
    <row r="37" spans="1:7" ht="24.75">
      <c r="A37" s="429">
        <v>5758</v>
      </c>
      <c r="B37" s="2277" t="s">
        <v>11317</v>
      </c>
      <c r="C37" s="2278" t="s">
        <v>11321</v>
      </c>
      <c r="D37" s="2271">
        <v>6</v>
      </c>
      <c r="E37" s="2237">
        <v>16.010000000000002</v>
      </c>
      <c r="F37" s="432">
        <f>E37*$H$2</f>
        <v>0</v>
      </c>
      <c r="G37" s="432">
        <f>F37-F37*$H$1</f>
        <v>0</v>
      </c>
    </row>
    <row r="38" spans="1:7" ht="24.75">
      <c r="A38" s="429">
        <v>5758</v>
      </c>
      <c r="B38" s="2277" t="s">
        <v>11319</v>
      </c>
      <c r="C38" s="2278" t="s">
        <v>11321</v>
      </c>
      <c r="D38" s="2271">
        <v>6</v>
      </c>
      <c r="E38" s="2237">
        <v>16.010000000000002</v>
      </c>
      <c r="F38" s="432">
        <f>E38*$H$2</f>
        <v>0</v>
      </c>
      <c r="G38" s="432">
        <f>F38-F38*$H$1</f>
        <v>0</v>
      </c>
    </row>
    <row r="39" spans="1:7" ht="24.75">
      <c r="A39" s="429">
        <v>5758</v>
      </c>
      <c r="B39" s="2277" t="s">
        <v>11320</v>
      </c>
      <c r="C39" s="2278" t="s">
        <v>11321</v>
      </c>
      <c r="D39" s="2271">
        <v>6</v>
      </c>
      <c r="E39" s="2237">
        <v>16.010000000000002</v>
      </c>
      <c r="F39" s="432">
        <f>E39*$H$2</f>
        <v>0</v>
      </c>
      <c r="G39" s="432">
        <f>F39-F39*$H$1</f>
        <v>0</v>
      </c>
    </row>
    <row r="40" spans="1:7" ht="37.5">
      <c r="A40" s="429">
        <v>5551</v>
      </c>
      <c r="B40" s="2263" t="s">
        <v>11322</v>
      </c>
      <c r="C40" s="2278" t="s">
        <v>11323</v>
      </c>
      <c r="D40" s="2271">
        <v>6</v>
      </c>
      <c r="E40" s="2237">
        <v>9.98</v>
      </c>
      <c r="F40" s="432">
        <f>E40*$H$2</f>
        <v>0</v>
      </c>
      <c r="G40" s="432">
        <f>F40-F40*$H$1</f>
        <v>0</v>
      </c>
    </row>
    <row r="41" spans="1:7" ht="37.5">
      <c r="A41" s="429">
        <v>5551</v>
      </c>
      <c r="B41" s="2263" t="s">
        <v>11324</v>
      </c>
      <c r="C41" s="2278" t="s">
        <v>11323</v>
      </c>
      <c r="D41" s="2271">
        <v>6</v>
      </c>
      <c r="E41" s="2237">
        <v>9.98</v>
      </c>
      <c r="F41" s="432">
        <f>E41*$H$2</f>
        <v>0</v>
      </c>
      <c r="G41" s="432">
        <f>F41-F41*$H$1</f>
        <v>0</v>
      </c>
    </row>
    <row r="42" spans="1:7" ht="37.5">
      <c r="A42" s="429">
        <v>5551</v>
      </c>
      <c r="B42" s="2263" t="s">
        <v>11325</v>
      </c>
      <c r="C42" s="2278" t="s">
        <v>11323</v>
      </c>
      <c r="D42" s="2271">
        <v>6</v>
      </c>
      <c r="E42" s="2237">
        <v>9.98</v>
      </c>
      <c r="F42" s="432">
        <f>E42*$H$2</f>
        <v>0</v>
      </c>
      <c r="G42" s="432">
        <f>F42-F42*$H$1</f>
        <v>0</v>
      </c>
    </row>
    <row r="43" spans="1:7" ht="24.75">
      <c r="A43" s="429">
        <v>5553</v>
      </c>
      <c r="B43" s="2263" t="s">
        <v>11326</v>
      </c>
      <c r="C43" s="2278" t="s">
        <v>11314</v>
      </c>
      <c r="D43" s="2271">
        <v>6</v>
      </c>
      <c r="E43" s="2237">
        <v>13.95</v>
      </c>
      <c r="F43" s="432">
        <f>E43*$H$2</f>
        <v>0</v>
      </c>
      <c r="G43" s="432">
        <f>F43-F43*$H$1</f>
        <v>0</v>
      </c>
    </row>
    <row r="44" spans="1:7" ht="24.75">
      <c r="A44" s="429">
        <v>5553</v>
      </c>
      <c r="B44" s="2263" t="s">
        <v>11327</v>
      </c>
      <c r="C44" s="2278" t="s">
        <v>11314</v>
      </c>
      <c r="D44" s="2271">
        <v>6</v>
      </c>
      <c r="E44" s="2237">
        <v>13.95</v>
      </c>
      <c r="F44" s="432">
        <f>E44*$H$2</f>
        <v>0</v>
      </c>
      <c r="G44" s="432">
        <f>F44-F44*$H$1</f>
        <v>0</v>
      </c>
    </row>
    <row r="45" spans="1:7" ht="24.75">
      <c r="A45" s="429">
        <v>5553</v>
      </c>
      <c r="B45" s="2263" t="s">
        <v>11328</v>
      </c>
      <c r="C45" s="2278" t="s">
        <v>11314</v>
      </c>
      <c r="D45" s="2271">
        <v>6</v>
      </c>
      <c r="E45" s="2237">
        <v>13.95</v>
      </c>
      <c r="F45" s="432">
        <f>E45*$H$2</f>
        <v>0</v>
      </c>
      <c r="G45" s="432">
        <f>F45-F45*$H$1</f>
        <v>0</v>
      </c>
    </row>
    <row r="46" spans="1:7" ht="24.75">
      <c r="A46" s="429">
        <v>5550</v>
      </c>
      <c r="B46" s="2263" t="s">
        <v>11329</v>
      </c>
      <c r="C46" s="2271" t="s">
        <v>11330</v>
      </c>
      <c r="D46" s="2271">
        <v>6</v>
      </c>
      <c r="E46" s="2237">
        <v>10.54</v>
      </c>
      <c r="F46" s="432">
        <f>E46*$H$2</f>
        <v>0</v>
      </c>
      <c r="G46" s="432">
        <f>F46-F46*$H$1</f>
        <v>0</v>
      </c>
    </row>
    <row r="47" spans="1:7" ht="14.25">
      <c r="A47" s="429">
        <v>5552</v>
      </c>
      <c r="B47" s="2263" t="s">
        <v>11331</v>
      </c>
      <c r="C47" s="2271" t="s">
        <v>11314</v>
      </c>
      <c r="D47" s="2271">
        <v>6</v>
      </c>
      <c r="E47" s="2237">
        <v>16.34</v>
      </c>
      <c r="F47" s="432">
        <f>E47*$H$2</f>
        <v>0</v>
      </c>
      <c r="G47" s="432">
        <f>F47-F47*$H$1</f>
        <v>0</v>
      </c>
    </row>
    <row r="48" spans="1:7" ht="14.25">
      <c r="A48" s="429">
        <v>5753</v>
      </c>
      <c r="B48" s="2263" t="s">
        <v>11332</v>
      </c>
      <c r="C48" s="2271" t="s">
        <v>11333</v>
      </c>
      <c r="D48" s="2271">
        <v>6</v>
      </c>
      <c r="E48" s="2237">
        <v>19.23</v>
      </c>
      <c r="F48" s="432">
        <f>E48*$H$2</f>
        <v>0</v>
      </c>
      <c r="G48" s="432">
        <f>F48-F48*$H$1</f>
        <v>0</v>
      </c>
    </row>
    <row r="49" spans="1:7" ht="14.25">
      <c r="A49" s="429">
        <v>5557</v>
      </c>
      <c r="B49" s="2263" t="s">
        <v>11334</v>
      </c>
      <c r="C49" s="2270" t="s">
        <v>4390</v>
      </c>
      <c r="D49" s="2271">
        <v>6</v>
      </c>
      <c r="E49" s="2237">
        <v>5.09</v>
      </c>
      <c r="F49" s="432">
        <f>E49*$H$2</f>
        <v>0</v>
      </c>
      <c r="G49" s="432">
        <f>F49-F49*$H$1</f>
        <v>0</v>
      </c>
    </row>
    <row r="50" spans="1:7" ht="14.25">
      <c r="A50" s="429">
        <v>5557</v>
      </c>
      <c r="B50" s="2263" t="s">
        <v>11335</v>
      </c>
      <c r="C50" s="2270" t="s">
        <v>4390</v>
      </c>
      <c r="D50" s="2271">
        <v>6</v>
      </c>
      <c r="E50" s="2237">
        <v>5.09</v>
      </c>
      <c r="F50" s="432">
        <f>E50*$H$2</f>
        <v>0</v>
      </c>
      <c r="G50" s="432">
        <f>F50-F50*$H$1</f>
        <v>0</v>
      </c>
    </row>
    <row r="51" spans="1:7" ht="24.75">
      <c r="A51" s="429">
        <v>5557</v>
      </c>
      <c r="B51" s="2263" t="s">
        <v>11336</v>
      </c>
      <c r="C51" s="2270" t="s">
        <v>4390</v>
      </c>
      <c r="D51" s="2271">
        <v>6</v>
      </c>
      <c r="E51" s="2237">
        <v>5.09</v>
      </c>
      <c r="F51" s="432">
        <f>E51*$H$2</f>
        <v>0</v>
      </c>
      <c r="G51" s="432">
        <f>F51-F51*$H$1</f>
        <v>0</v>
      </c>
    </row>
    <row r="52" spans="1:7" ht="14.25">
      <c r="A52" s="429">
        <v>5558</v>
      </c>
      <c r="B52" s="2263" t="s">
        <v>11337</v>
      </c>
      <c r="C52" s="2271" t="s">
        <v>4390</v>
      </c>
      <c r="D52" s="2271">
        <v>6</v>
      </c>
      <c r="E52" s="2237">
        <v>6.46</v>
      </c>
      <c r="F52" s="432">
        <f>E52*$H$2</f>
        <v>0</v>
      </c>
      <c r="G52" s="432">
        <f>F52-F52*$H$1</f>
        <v>0</v>
      </c>
    </row>
    <row r="53" spans="1:7" ht="14.25">
      <c r="A53" s="429">
        <v>5559</v>
      </c>
      <c r="B53" s="2263" t="s">
        <v>11338</v>
      </c>
      <c r="C53" s="2271" t="s">
        <v>4390</v>
      </c>
      <c r="D53" s="2271">
        <v>6</v>
      </c>
      <c r="E53" s="2237">
        <v>7.94</v>
      </c>
      <c r="F53" s="432">
        <f>E53*$H$2</f>
        <v>0</v>
      </c>
      <c r="G53" s="432">
        <f>F53-F53*$H$1</f>
        <v>0</v>
      </c>
    </row>
    <row r="54" spans="1:7" ht="24.75">
      <c r="A54" s="429">
        <v>5556</v>
      </c>
      <c r="B54" s="2263" t="s">
        <v>11339</v>
      </c>
      <c r="C54" s="2270" t="s">
        <v>4390</v>
      </c>
      <c r="D54" s="2270">
        <v>6</v>
      </c>
      <c r="E54" s="2237">
        <v>6.46</v>
      </c>
      <c r="F54" s="432">
        <f>E54*$H$2</f>
        <v>0</v>
      </c>
      <c r="G54" s="432">
        <f>F54-F54*$H$1</f>
        <v>0</v>
      </c>
    </row>
    <row r="55" spans="1:7" ht="14.25">
      <c r="A55" s="429">
        <v>5759</v>
      </c>
      <c r="B55" s="2263" t="s">
        <v>11340</v>
      </c>
      <c r="C55" s="2271" t="s">
        <v>4402</v>
      </c>
      <c r="D55" s="2271">
        <v>6</v>
      </c>
      <c r="E55" s="2237">
        <v>10.38</v>
      </c>
      <c r="F55" s="432">
        <f>E55*$H$2</f>
        <v>0</v>
      </c>
      <c r="G55" s="432">
        <f>F55-F55*$H$1</f>
        <v>0</v>
      </c>
    </row>
    <row r="56" spans="1:7" ht="13.9" customHeight="1">
      <c r="A56" s="1859" t="s">
        <v>11341</v>
      </c>
      <c r="B56" s="1860"/>
      <c r="C56" s="1860"/>
      <c r="D56" s="1860"/>
      <c r="E56" s="1860"/>
      <c r="F56" s="1860"/>
      <c r="G56" s="1861"/>
    </row>
    <row r="57" spans="1:7" ht="14.25">
      <c r="A57" s="429" t="s">
        <v>11342</v>
      </c>
      <c r="B57" s="2263" t="s">
        <v>11343</v>
      </c>
      <c r="C57" s="2279" t="s">
        <v>11344</v>
      </c>
      <c r="D57" s="2280">
        <v>10</v>
      </c>
      <c r="E57" s="2237">
        <v>14.53</v>
      </c>
      <c r="F57" s="432">
        <f>D57*$H$2</f>
        <v>0</v>
      </c>
      <c r="G57" s="432">
        <f>F57-F57*$H$1</f>
        <v>0</v>
      </c>
    </row>
    <row r="58" spans="1:7" ht="14.25">
      <c r="A58" s="429" t="s">
        <v>11342</v>
      </c>
      <c r="B58" s="2263" t="s">
        <v>11343</v>
      </c>
      <c r="C58" s="2279" t="s">
        <v>11345</v>
      </c>
      <c r="D58" s="2280">
        <v>8</v>
      </c>
      <c r="E58" s="2237">
        <v>26.39</v>
      </c>
      <c r="F58" s="432">
        <f>D58*$H$2</f>
        <v>0</v>
      </c>
      <c r="G58" s="432">
        <f>F58-F58*$H$1</f>
        <v>0</v>
      </c>
    </row>
    <row r="59" spans="1:7" ht="14.25">
      <c r="A59" s="429" t="s">
        <v>11346</v>
      </c>
      <c r="B59" s="2263" t="s">
        <v>11347</v>
      </c>
      <c r="C59" s="2280" t="s">
        <v>11348</v>
      </c>
      <c r="D59" s="2280">
        <v>12</v>
      </c>
      <c r="E59" s="2237">
        <v>3.6</v>
      </c>
      <c r="F59" s="432">
        <f>D59*$H$2</f>
        <v>0</v>
      </c>
      <c r="G59" s="432">
        <f>F59-F59*$H$1</f>
        <v>0</v>
      </c>
    </row>
    <row r="60" spans="1:7" ht="14.25">
      <c r="A60" s="429" t="s">
        <v>11346</v>
      </c>
      <c r="B60" s="2263" t="s">
        <v>11347</v>
      </c>
      <c r="C60" s="2280" t="s">
        <v>11349</v>
      </c>
      <c r="D60" s="2280">
        <v>18</v>
      </c>
      <c r="E60" s="2237">
        <v>5.66</v>
      </c>
      <c r="F60" s="432">
        <f>D60*$H$2</f>
        <v>0</v>
      </c>
      <c r="G60" s="432">
        <f>F60-F60*$H$1</f>
        <v>0</v>
      </c>
    </row>
    <row r="61" spans="1:7" ht="14.25">
      <c r="A61" s="429" t="s">
        <v>11346</v>
      </c>
      <c r="B61" s="2263" t="s">
        <v>11347</v>
      </c>
      <c r="C61" s="2280" t="s">
        <v>7597</v>
      </c>
      <c r="D61" s="2280">
        <v>10</v>
      </c>
      <c r="E61" s="2237">
        <v>9.11</v>
      </c>
      <c r="F61" s="432">
        <f>D61*$H$2</f>
        <v>0</v>
      </c>
      <c r="G61" s="432">
        <f>F61-F61*$H$1</f>
        <v>0</v>
      </c>
    </row>
    <row r="62" spans="1:7" ht="14.25">
      <c r="A62" s="429" t="s">
        <v>11346</v>
      </c>
      <c r="B62" s="2263" t="s">
        <v>11347</v>
      </c>
      <c r="C62" s="2280" t="s">
        <v>11350</v>
      </c>
      <c r="D62" s="2280">
        <v>10</v>
      </c>
      <c r="E62" s="2237">
        <v>13.8</v>
      </c>
      <c r="F62" s="432">
        <f>D62*$H$2</f>
        <v>0</v>
      </c>
      <c r="G62" s="432">
        <f>F62-F62*$H$1</f>
        <v>0</v>
      </c>
    </row>
    <row r="63" spans="1:7" ht="14.25">
      <c r="A63" s="429" t="s">
        <v>11346</v>
      </c>
      <c r="B63" s="2263" t="s">
        <v>11347</v>
      </c>
      <c r="C63" s="2280" t="s">
        <v>11351</v>
      </c>
      <c r="D63" s="2280">
        <v>4</v>
      </c>
      <c r="E63" s="2237">
        <v>28.62</v>
      </c>
      <c r="F63" s="432">
        <f>D63*$H$2</f>
        <v>0</v>
      </c>
      <c r="G63" s="432">
        <f>F63-F63*$H$1</f>
        <v>0</v>
      </c>
    </row>
    <row r="64" spans="1:7" ht="14.25">
      <c r="A64" s="429" t="s">
        <v>11352</v>
      </c>
      <c r="B64" s="2263" t="s">
        <v>11353</v>
      </c>
      <c r="C64" s="2280" t="s">
        <v>11348</v>
      </c>
      <c r="D64" s="2280">
        <v>12</v>
      </c>
      <c r="E64" s="2237">
        <v>3.39</v>
      </c>
      <c r="F64" s="432">
        <f>D64*$H$2</f>
        <v>0</v>
      </c>
      <c r="G64" s="432">
        <f>F64-F64*$H$1</f>
        <v>0</v>
      </c>
    </row>
    <row r="65" spans="1:7" ht="14.25">
      <c r="A65" s="429" t="s">
        <v>11352</v>
      </c>
      <c r="B65" s="2263" t="s">
        <v>11353</v>
      </c>
      <c r="C65" s="2280" t="s">
        <v>11349</v>
      </c>
      <c r="D65" s="2280">
        <v>18</v>
      </c>
      <c r="E65" s="2237">
        <v>5.19</v>
      </c>
      <c r="F65" s="432">
        <f>D65*$H$2</f>
        <v>0</v>
      </c>
      <c r="G65" s="432">
        <f>F65-F65*$H$1</f>
        <v>0</v>
      </c>
    </row>
    <row r="66" spans="1:7" ht="14.25">
      <c r="A66" s="429" t="s">
        <v>11352</v>
      </c>
      <c r="B66" s="2263" t="s">
        <v>11353</v>
      </c>
      <c r="C66" s="2280" t="s">
        <v>7597</v>
      </c>
      <c r="D66" s="2280">
        <v>10</v>
      </c>
      <c r="E66" s="2237">
        <v>8.58</v>
      </c>
      <c r="F66" s="432">
        <f>D66*$H$2</f>
        <v>0</v>
      </c>
      <c r="G66" s="432">
        <f>F66-F66*$H$1</f>
        <v>0</v>
      </c>
    </row>
    <row r="67" spans="1:7" ht="14.25">
      <c r="A67" s="429" t="s">
        <v>11352</v>
      </c>
      <c r="B67" s="2263" t="s">
        <v>11353</v>
      </c>
      <c r="C67" s="2280" t="s">
        <v>11350</v>
      </c>
      <c r="D67" s="2280">
        <v>10</v>
      </c>
      <c r="E67" s="2237">
        <v>12.91</v>
      </c>
      <c r="F67" s="432">
        <f>D67*$H$2</f>
        <v>0</v>
      </c>
      <c r="G67" s="432">
        <f>F67-F67*$H$1</f>
        <v>0</v>
      </c>
    </row>
    <row r="68" spans="1:7" ht="14.25">
      <c r="A68" s="429" t="s">
        <v>11354</v>
      </c>
      <c r="B68" s="2263" t="s">
        <v>11355</v>
      </c>
      <c r="C68" s="2280" t="s">
        <v>11348</v>
      </c>
      <c r="D68" s="2280">
        <v>32</v>
      </c>
      <c r="E68" s="2237">
        <v>3.8</v>
      </c>
      <c r="F68" s="432">
        <f>D68*$H$2</f>
        <v>0</v>
      </c>
      <c r="G68" s="432">
        <f>F68-F68*$H$1</f>
        <v>0</v>
      </c>
    </row>
    <row r="69" spans="1:7" ht="14.25">
      <c r="A69" s="429" t="s">
        <v>11354</v>
      </c>
      <c r="B69" s="2263" t="s">
        <v>11355</v>
      </c>
      <c r="C69" s="2280" t="s">
        <v>11349</v>
      </c>
      <c r="D69" s="2280">
        <v>18</v>
      </c>
      <c r="E69" s="2237">
        <v>5.83</v>
      </c>
      <c r="F69" s="432">
        <f>D69*$H$2</f>
        <v>0</v>
      </c>
      <c r="G69" s="432">
        <f>F69-F69*$H$1</f>
        <v>0</v>
      </c>
    </row>
    <row r="70" spans="1:7" ht="14.25">
      <c r="A70" s="429" t="s">
        <v>11354</v>
      </c>
      <c r="B70" s="2263" t="s">
        <v>11355</v>
      </c>
      <c r="C70" s="2280" t="s">
        <v>7597</v>
      </c>
      <c r="D70" s="2280">
        <v>10</v>
      </c>
      <c r="E70" s="2237">
        <v>9.25</v>
      </c>
      <c r="F70" s="432">
        <f>D70*$H$2</f>
        <v>0</v>
      </c>
      <c r="G70" s="432">
        <f>F70-F70*$H$1</f>
        <v>0</v>
      </c>
    </row>
    <row r="71" spans="1:7" ht="14.25">
      <c r="A71" s="429" t="s">
        <v>11354</v>
      </c>
      <c r="B71" s="2263" t="s">
        <v>11355</v>
      </c>
      <c r="C71" s="2280" t="s">
        <v>11350</v>
      </c>
      <c r="D71" s="2280">
        <v>10</v>
      </c>
      <c r="E71" s="2237">
        <v>13.98</v>
      </c>
      <c r="F71" s="432">
        <f>D71*$H$2</f>
        <v>0</v>
      </c>
      <c r="G71" s="432">
        <f>F71-F71*$H$1</f>
        <v>0</v>
      </c>
    </row>
    <row r="72" spans="1:7" ht="14.25">
      <c r="A72" s="429" t="s">
        <v>11356</v>
      </c>
      <c r="B72" s="2263" t="s">
        <v>11357</v>
      </c>
      <c r="C72" s="2280" t="s">
        <v>11348</v>
      </c>
      <c r="D72" s="2280">
        <v>12</v>
      </c>
      <c r="E72" s="2237">
        <v>4.18</v>
      </c>
      <c r="F72" s="432">
        <f>D72*$H$2</f>
        <v>0</v>
      </c>
      <c r="G72" s="432">
        <f>F72-F72*$H$1</f>
        <v>0</v>
      </c>
    </row>
    <row r="73" spans="1:7" ht="14.25">
      <c r="A73" s="429" t="s">
        <v>11356</v>
      </c>
      <c r="B73" s="2263" t="s">
        <v>11357</v>
      </c>
      <c r="C73" s="2280" t="s">
        <v>11349</v>
      </c>
      <c r="D73" s="2280">
        <v>18</v>
      </c>
      <c r="E73" s="2237">
        <v>6.9</v>
      </c>
      <c r="F73" s="432">
        <f>D73*$H$2</f>
        <v>0</v>
      </c>
      <c r="G73" s="432">
        <f>F73-F73*$H$1</f>
        <v>0</v>
      </c>
    </row>
    <row r="74" spans="1:7" ht="14.25">
      <c r="A74" s="429" t="s">
        <v>11356</v>
      </c>
      <c r="B74" s="2263" t="s">
        <v>11357</v>
      </c>
      <c r="C74" s="2280" t="s">
        <v>7597</v>
      </c>
      <c r="D74" s="2280">
        <v>10</v>
      </c>
      <c r="E74" s="2237">
        <v>10.32</v>
      </c>
      <c r="F74" s="432">
        <f>D74*$H$2</f>
        <v>0</v>
      </c>
      <c r="G74" s="432">
        <f>F74-F74*$H$1</f>
        <v>0</v>
      </c>
    </row>
    <row r="75" spans="1:7" ht="14.25">
      <c r="A75" s="429" t="s">
        <v>11356</v>
      </c>
      <c r="B75" s="2263" t="s">
        <v>11357</v>
      </c>
      <c r="C75" s="2280" t="s">
        <v>11350</v>
      </c>
      <c r="D75" s="2280">
        <v>10</v>
      </c>
      <c r="E75" s="2237">
        <v>15.72</v>
      </c>
      <c r="F75" s="432">
        <f>D75*$H$2</f>
        <v>0</v>
      </c>
      <c r="G75" s="432">
        <f>F75-F75*$H$1</f>
        <v>0</v>
      </c>
    </row>
    <row r="76" spans="1:7" ht="14.25">
      <c r="A76" s="429" t="s">
        <v>11358</v>
      </c>
      <c r="B76" s="2263" t="s">
        <v>11359</v>
      </c>
      <c r="C76" s="2280" t="s">
        <v>11348</v>
      </c>
      <c r="D76" s="2280">
        <v>12</v>
      </c>
      <c r="E76" s="2237">
        <v>4.84</v>
      </c>
      <c r="F76" s="432">
        <f>D76*$H$2</f>
        <v>0</v>
      </c>
      <c r="G76" s="432">
        <f>F76-F76*$H$1</f>
        <v>0</v>
      </c>
    </row>
    <row r="77" spans="1:7" ht="14.25">
      <c r="A77" s="429" t="s">
        <v>11358</v>
      </c>
      <c r="B77" s="2263" t="s">
        <v>11359</v>
      </c>
      <c r="C77" s="2280" t="s">
        <v>11349</v>
      </c>
      <c r="D77" s="2280">
        <v>18</v>
      </c>
      <c r="E77" s="2237">
        <v>6.41</v>
      </c>
      <c r="F77" s="432">
        <f>D77*$H$2</f>
        <v>0</v>
      </c>
      <c r="G77" s="432">
        <f>F77-F77*$H$1</f>
        <v>0</v>
      </c>
    </row>
    <row r="78" spans="1:7" ht="14.25">
      <c r="A78" s="429" t="s">
        <v>11358</v>
      </c>
      <c r="B78" s="2263" t="s">
        <v>11359</v>
      </c>
      <c r="C78" s="2280" t="s">
        <v>7597</v>
      </c>
      <c r="D78" s="2280">
        <v>10</v>
      </c>
      <c r="E78" s="2237">
        <v>11.14</v>
      </c>
      <c r="F78" s="432">
        <f>D78*$H$2</f>
        <v>0</v>
      </c>
      <c r="G78" s="432">
        <f>F78-F78*$H$1</f>
        <v>0</v>
      </c>
    </row>
    <row r="79" spans="1:7" ht="14.25">
      <c r="A79" s="429" t="s">
        <v>11360</v>
      </c>
      <c r="B79" s="2263" t="s">
        <v>11361</v>
      </c>
      <c r="C79" s="2280" t="s">
        <v>11362</v>
      </c>
      <c r="D79" s="2280">
        <v>12</v>
      </c>
      <c r="E79" s="2237">
        <v>14.56</v>
      </c>
      <c r="F79" s="432">
        <f>D79*$H$2</f>
        <v>0</v>
      </c>
      <c r="G79" s="432">
        <f>F79-F79*$H$1</f>
        <v>0</v>
      </c>
    </row>
    <row r="80" spans="1:7" ht="14.25">
      <c r="A80" s="429" t="s">
        <v>11363</v>
      </c>
      <c r="B80" s="2263" t="s">
        <v>11364</v>
      </c>
      <c r="C80" s="2280" t="s">
        <v>11348</v>
      </c>
      <c r="D80" s="2280">
        <v>12</v>
      </c>
      <c r="E80" s="2237">
        <v>3.83</v>
      </c>
      <c r="F80" s="432">
        <f>D80*$H$2</f>
        <v>0</v>
      </c>
      <c r="G80" s="432">
        <f>F80-F80*$H$1</f>
        <v>0</v>
      </c>
    </row>
    <row r="81" spans="1:7" ht="14.25">
      <c r="A81" s="429" t="s">
        <v>11363</v>
      </c>
      <c r="B81" s="2263" t="s">
        <v>11364</v>
      </c>
      <c r="C81" s="2280" t="s">
        <v>11349</v>
      </c>
      <c r="D81" s="2280">
        <v>18</v>
      </c>
      <c r="E81" s="2237">
        <v>5.83</v>
      </c>
      <c r="F81" s="432">
        <f>D81*$H$2</f>
        <v>0</v>
      </c>
      <c r="G81" s="432">
        <f>F81-F81*$H$1</f>
        <v>0</v>
      </c>
    </row>
    <row r="82" spans="1:7" ht="14.25">
      <c r="A82" s="429" t="s">
        <v>11363</v>
      </c>
      <c r="B82" s="2263" t="s">
        <v>11364</v>
      </c>
      <c r="C82" s="2280" t="s">
        <v>7597</v>
      </c>
      <c r="D82" s="2280">
        <v>10</v>
      </c>
      <c r="E82" s="2237">
        <v>9.4499999999999993</v>
      </c>
      <c r="F82" s="432">
        <f>D82*$H$2</f>
        <v>0</v>
      </c>
      <c r="G82" s="432">
        <f>F82-F82*$H$1</f>
        <v>0</v>
      </c>
    </row>
    <row r="83" spans="1:7" ht="14.25">
      <c r="A83" s="429" t="s">
        <v>11363</v>
      </c>
      <c r="B83" s="2263" t="s">
        <v>11364</v>
      </c>
      <c r="C83" s="2280" t="s">
        <v>11350</v>
      </c>
      <c r="D83" s="2280">
        <v>10</v>
      </c>
      <c r="E83" s="2237">
        <v>13.83</v>
      </c>
      <c r="F83" s="432">
        <f>D83*$H$2</f>
        <v>0</v>
      </c>
      <c r="G83" s="432">
        <f>F83-F83*$H$1</f>
        <v>0</v>
      </c>
    </row>
    <row r="84" spans="1:7" ht="14.25">
      <c r="A84" s="429" t="s">
        <v>11365</v>
      </c>
      <c r="B84" s="2263" t="s">
        <v>11366</v>
      </c>
      <c r="C84" s="2280" t="s">
        <v>11348</v>
      </c>
      <c r="D84" s="2280">
        <v>12</v>
      </c>
      <c r="E84" s="2237">
        <v>4.41</v>
      </c>
      <c r="F84" s="432">
        <f>D84*$H$2</f>
        <v>0</v>
      </c>
      <c r="G84" s="432">
        <f>F84-F84*$H$1</f>
        <v>0</v>
      </c>
    </row>
    <row r="85" spans="1:7" ht="14.25">
      <c r="A85" s="429" t="s">
        <v>11365</v>
      </c>
      <c r="B85" s="2263" t="s">
        <v>11366</v>
      </c>
      <c r="C85" s="2280" t="s">
        <v>11349</v>
      </c>
      <c r="D85" s="2280">
        <v>18</v>
      </c>
      <c r="E85" s="2237">
        <v>6.84</v>
      </c>
      <c r="F85" s="432">
        <f>D85*$H$2</f>
        <v>0</v>
      </c>
      <c r="G85" s="432">
        <f>F85-F85*$H$1</f>
        <v>0</v>
      </c>
    </row>
    <row r="86" spans="1:7" ht="14.25">
      <c r="A86" s="429" t="s">
        <v>11365</v>
      </c>
      <c r="B86" s="2263" t="s">
        <v>11366</v>
      </c>
      <c r="C86" s="2280" t="s">
        <v>7597</v>
      </c>
      <c r="D86" s="2280">
        <v>10</v>
      </c>
      <c r="E86" s="2237">
        <v>10.76</v>
      </c>
      <c r="F86" s="432">
        <f>D86*$H$2</f>
        <v>0</v>
      </c>
      <c r="G86" s="432">
        <f>F86-F86*$H$1</f>
        <v>0</v>
      </c>
    </row>
    <row r="87" spans="1:7" ht="14.25">
      <c r="A87" s="429" t="s">
        <v>11365</v>
      </c>
      <c r="B87" s="2263" t="s">
        <v>11366</v>
      </c>
      <c r="C87" s="2280" t="s">
        <v>11350</v>
      </c>
      <c r="D87" s="2280">
        <v>10</v>
      </c>
      <c r="E87" s="2237">
        <v>16.36</v>
      </c>
      <c r="F87" s="432">
        <f>D87*$H$2</f>
        <v>0</v>
      </c>
      <c r="G87" s="432">
        <f>F87-F87*$H$1</f>
        <v>0</v>
      </c>
    </row>
    <row r="88" spans="1:7" ht="14.25">
      <c r="A88" s="429" t="s">
        <v>11367</v>
      </c>
      <c r="B88" s="2263" t="s">
        <v>11368</v>
      </c>
      <c r="C88" s="2280" t="s">
        <v>11348</v>
      </c>
      <c r="D88" s="2280">
        <v>12</v>
      </c>
      <c r="E88" s="2237">
        <v>4.21</v>
      </c>
      <c r="F88" s="432">
        <f>D88*$H$2</f>
        <v>0</v>
      </c>
      <c r="G88" s="432">
        <f>F88-F88*$H$1</f>
        <v>0</v>
      </c>
    </row>
    <row r="89" spans="1:7" ht="14.25">
      <c r="A89" s="429" t="s">
        <v>11367</v>
      </c>
      <c r="B89" s="2263" t="s">
        <v>11368</v>
      </c>
      <c r="C89" s="2280" t="s">
        <v>11349</v>
      </c>
      <c r="D89" s="2280">
        <v>18</v>
      </c>
      <c r="E89" s="2237">
        <v>5.97</v>
      </c>
      <c r="F89" s="432">
        <f>D89*$H$2</f>
        <v>0</v>
      </c>
      <c r="G89" s="432">
        <f>F89-F89*$H$1</f>
        <v>0</v>
      </c>
    </row>
    <row r="90" spans="1:7" ht="14.25">
      <c r="A90" s="429" t="s">
        <v>11367</v>
      </c>
      <c r="B90" s="2263" t="s">
        <v>11368</v>
      </c>
      <c r="C90" s="2280" t="s">
        <v>7597</v>
      </c>
      <c r="D90" s="2280">
        <v>10</v>
      </c>
      <c r="E90" s="2237">
        <v>10.59</v>
      </c>
      <c r="F90" s="432">
        <f>D90*$H$2</f>
        <v>0</v>
      </c>
      <c r="G90" s="432">
        <f>F90-F90*$H$1</f>
        <v>0</v>
      </c>
    </row>
    <row r="91" spans="1:7" ht="14.25">
      <c r="A91" s="429" t="s">
        <v>11367</v>
      </c>
      <c r="B91" s="2263" t="s">
        <v>11368</v>
      </c>
      <c r="C91" s="2280" t="s">
        <v>11350</v>
      </c>
      <c r="D91" s="2280">
        <v>10</v>
      </c>
      <c r="E91" s="2237">
        <v>15.63</v>
      </c>
      <c r="F91" s="432">
        <f>D91*$H$2</f>
        <v>0</v>
      </c>
      <c r="G91" s="432">
        <f>F91-F91*$H$1</f>
        <v>0</v>
      </c>
    </row>
    <row r="92" spans="1:7" ht="14.25">
      <c r="A92" s="429" t="s">
        <v>11369</v>
      </c>
      <c r="B92" s="2263" t="s">
        <v>11370</v>
      </c>
      <c r="C92" s="2280" t="s">
        <v>4402</v>
      </c>
      <c r="D92" s="2280">
        <v>10</v>
      </c>
      <c r="E92" s="2237">
        <v>8.67</v>
      </c>
      <c r="F92" s="432">
        <f>D92*$H$2</f>
        <v>0</v>
      </c>
      <c r="G92" s="432">
        <f>F92-F92*$H$1</f>
        <v>0</v>
      </c>
    </row>
    <row r="93" spans="1:7" ht="14.25">
      <c r="A93" s="429" t="s">
        <v>11369</v>
      </c>
      <c r="B93" s="2263" t="s">
        <v>11370</v>
      </c>
      <c r="C93" s="2280" t="s">
        <v>4109</v>
      </c>
      <c r="D93" s="2280">
        <v>10</v>
      </c>
      <c r="E93" s="2237">
        <v>13.25</v>
      </c>
      <c r="F93" s="432">
        <f>D93*$H$2</f>
        <v>0</v>
      </c>
      <c r="G93" s="432">
        <f>F93-F93*$H$1</f>
        <v>0</v>
      </c>
    </row>
    <row r="94" spans="1:7" ht="14.25">
      <c r="A94" s="429">
        <v>55494</v>
      </c>
      <c r="B94" s="2263" t="s">
        <v>11371</v>
      </c>
      <c r="C94" s="2280" t="s">
        <v>11372</v>
      </c>
      <c r="D94" s="2280"/>
      <c r="E94" s="2237">
        <v>1.71</v>
      </c>
      <c r="F94" s="432">
        <f>D94*$H$2</f>
        <v>0</v>
      </c>
      <c r="G94" s="432">
        <f>F94-F94*$H$1</f>
        <v>0</v>
      </c>
    </row>
    <row r="95" spans="1:7" ht="13.9" customHeight="1">
      <c r="A95" s="1859" t="s">
        <v>11373</v>
      </c>
      <c r="B95" s="1860"/>
      <c r="C95" s="1860"/>
      <c r="D95" s="1860"/>
      <c r="E95" s="1860"/>
      <c r="F95" s="1860"/>
      <c r="G95" s="1861"/>
    </row>
    <row r="96" spans="1:7" ht="14.25">
      <c r="A96" s="429">
        <v>5521</v>
      </c>
      <c r="B96" s="2263" t="s">
        <v>11374</v>
      </c>
      <c r="C96" s="2281" t="s">
        <v>7597</v>
      </c>
      <c r="D96" s="2280">
        <v>12</v>
      </c>
      <c r="E96" s="2237">
        <v>9.6300000000000008</v>
      </c>
      <c r="F96" s="432">
        <f t="shared" ref="F96:F107" si="0">E96*$H$2</f>
        <v>0</v>
      </c>
      <c r="G96" s="432">
        <f t="shared" ref="G96:G107" si="1">F96-F96*$H$1</f>
        <v>0</v>
      </c>
    </row>
    <row r="97" spans="1:7" ht="14.25">
      <c r="A97" s="429">
        <v>5521</v>
      </c>
      <c r="B97" s="2263" t="s">
        <v>11375</v>
      </c>
      <c r="C97" s="2281" t="s">
        <v>7597</v>
      </c>
      <c r="D97" s="2280">
        <v>12</v>
      </c>
      <c r="E97" s="2237">
        <v>9.6300000000000008</v>
      </c>
      <c r="F97" s="432">
        <f t="shared" si="0"/>
        <v>0</v>
      </c>
      <c r="G97" s="432">
        <f t="shared" si="1"/>
        <v>0</v>
      </c>
    </row>
    <row r="98" spans="1:7" ht="14.25">
      <c r="A98" s="429">
        <v>5521</v>
      </c>
      <c r="B98" s="2263" t="s">
        <v>11376</v>
      </c>
      <c r="C98" s="2281" t="s">
        <v>7597</v>
      </c>
      <c r="D98" s="2280">
        <v>12</v>
      </c>
      <c r="E98" s="2237">
        <v>9.6300000000000008</v>
      </c>
      <c r="F98" s="432">
        <f t="shared" si="0"/>
        <v>0</v>
      </c>
      <c r="G98" s="432">
        <f t="shared" si="1"/>
        <v>0</v>
      </c>
    </row>
    <row r="99" spans="1:7" ht="14.25">
      <c r="A99" s="429">
        <v>5522</v>
      </c>
      <c r="B99" s="2263" t="s">
        <v>11377</v>
      </c>
      <c r="C99" s="2281" t="s">
        <v>4402</v>
      </c>
      <c r="D99" s="2280">
        <v>12</v>
      </c>
      <c r="E99" s="2237">
        <v>5.35</v>
      </c>
      <c r="F99" s="432">
        <f t="shared" si="0"/>
        <v>0</v>
      </c>
      <c r="G99" s="432">
        <f t="shared" si="1"/>
        <v>0</v>
      </c>
    </row>
    <row r="100" spans="1:7" ht="14.25">
      <c r="A100" s="429">
        <v>5522</v>
      </c>
      <c r="B100" s="2263" t="s">
        <v>11378</v>
      </c>
      <c r="C100" s="2281" t="s">
        <v>4402</v>
      </c>
      <c r="D100" s="2280">
        <v>12</v>
      </c>
      <c r="E100" s="2237">
        <v>5.35</v>
      </c>
      <c r="F100" s="432">
        <f t="shared" si="0"/>
        <v>0</v>
      </c>
      <c r="G100" s="432">
        <f t="shared" si="1"/>
        <v>0</v>
      </c>
    </row>
    <row r="101" spans="1:7" ht="14.25">
      <c r="A101" s="429">
        <v>5522</v>
      </c>
      <c r="B101" s="2263" t="s">
        <v>11379</v>
      </c>
      <c r="C101" s="2281" t="s">
        <v>4402</v>
      </c>
      <c r="D101" s="2280">
        <v>12</v>
      </c>
      <c r="E101" s="2237">
        <v>5.35</v>
      </c>
      <c r="F101" s="432">
        <f t="shared" si="0"/>
        <v>0</v>
      </c>
      <c r="G101" s="432">
        <f t="shared" si="1"/>
        <v>0</v>
      </c>
    </row>
    <row r="102" spans="1:7" ht="14.25">
      <c r="A102" s="429">
        <v>5523</v>
      </c>
      <c r="B102" s="2263" t="s">
        <v>11380</v>
      </c>
      <c r="C102" s="2281" t="s">
        <v>7597</v>
      </c>
      <c r="D102" s="2280">
        <v>12</v>
      </c>
      <c r="E102" s="2237">
        <v>8.99</v>
      </c>
      <c r="F102" s="432">
        <f t="shared" si="0"/>
        <v>0</v>
      </c>
      <c r="G102" s="432">
        <f t="shared" si="1"/>
        <v>0</v>
      </c>
    </row>
    <row r="103" spans="1:7" ht="14.25">
      <c r="A103" s="429">
        <v>5523</v>
      </c>
      <c r="B103" s="2263" t="s">
        <v>11381</v>
      </c>
      <c r="C103" s="2281" t="s">
        <v>7597</v>
      </c>
      <c r="D103" s="2280">
        <v>12</v>
      </c>
      <c r="E103" s="2237">
        <v>8.99</v>
      </c>
      <c r="F103" s="432">
        <f t="shared" si="0"/>
        <v>0</v>
      </c>
      <c r="G103" s="432">
        <f t="shared" si="1"/>
        <v>0</v>
      </c>
    </row>
    <row r="104" spans="1:7" ht="14.25">
      <c r="A104" s="429">
        <v>5523</v>
      </c>
      <c r="B104" s="2263" t="s">
        <v>11376</v>
      </c>
      <c r="C104" s="2281" t="s">
        <v>7597</v>
      </c>
      <c r="D104" s="2280">
        <v>12</v>
      </c>
      <c r="E104" s="2237">
        <v>8.99</v>
      </c>
      <c r="F104" s="432">
        <f t="shared" si="0"/>
        <v>0</v>
      </c>
      <c r="G104" s="432">
        <f t="shared" si="1"/>
        <v>0</v>
      </c>
    </row>
    <row r="105" spans="1:7" ht="24.75">
      <c r="A105" s="429">
        <v>5532</v>
      </c>
      <c r="B105" s="2263" t="s">
        <v>11382</v>
      </c>
      <c r="C105" s="2281" t="s">
        <v>4402</v>
      </c>
      <c r="D105" s="2280">
        <v>12</v>
      </c>
      <c r="E105" s="2237">
        <v>8.48</v>
      </c>
      <c r="F105" s="432">
        <f t="shared" si="0"/>
        <v>0</v>
      </c>
      <c r="G105" s="432">
        <f t="shared" si="1"/>
        <v>0</v>
      </c>
    </row>
    <row r="106" spans="1:7" ht="24.75">
      <c r="A106" s="429">
        <v>5776</v>
      </c>
      <c r="B106" s="2263" t="s">
        <v>11383</v>
      </c>
      <c r="C106" s="2279" t="s">
        <v>11384</v>
      </c>
      <c r="D106" s="1481">
        <v>6</v>
      </c>
      <c r="E106" s="2237">
        <v>24.81</v>
      </c>
      <c r="F106" s="432">
        <f t="shared" si="0"/>
        <v>0</v>
      </c>
      <c r="G106" s="432">
        <f t="shared" si="1"/>
        <v>0</v>
      </c>
    </row>
    <row r="107" spans="1:7" ht="24.75">
      <c r="A107" s="429">
        <v>5777</v>
      </c>
      <c r="B107" s="2263" t="s">
        <v>11385</v>
      </c>
      <c r="C107" s="2279" t="s">
        <v>11386</v>
      </c>
      <c r="D107" s="1481">
        <v>6</v>
      </c>
      <c r="E107" s="2237">
        <v>28.25</v>
      </c>
      <c r="F107" s="432">
        <f t="shared" si="0"/>
        <v>0</v>
      </c>
      <c r="G107" s="432">
        <f t="shared" si="1"/>
        <v>0</v>
      </c>
    </row>
    <row r="108" spans="1:7" ht="13.9" customHeight="1">
      <c r="A108" s="2268" t="s">
        <v>11387</v>
      </c>
      <c r="B108" s="2268"/>
      <c r="C108" s="2268"/>
      <c r="D108" s="2268"/>
      <c r="E108" s="2268"/>
      <c r="F108" s="1857"/>
      <c r="G108" s="1857"/>
    </row>
    <row r="109" spans="1:7" ht="14.25">
      <c r="A109" s="429">
        <v>5501</v>
      </c>
      <c r="B109" s="2275" t="s">
        <v>11388</v>
      </c>
      <c r="C109" s="2271" t="s">
        <v>11348</v>
      </c>
      <c r="D109" s="2271">
        <v>12</v>
      </c>
      <c r="E109" s="2237">
        <v>7.15</v>
      </c>
      <c r="F109" s="432">
        <f>E109*$H$2</f>
        <v>0</v>
      </c>
      <c r="G109" s="432">
        <f>F109-F109*$H$1</f>
        <v>0</v>
      </c>
    </row>
    <row r="110" spans="1:7" ht="13.9" customHeight="1">
      <c r="A110" s="2268" t="s">
        <v>4445</v>
      </c>
      <c r="B110" s="2268"/>
      <c r="C110" s="2268"/>
      <c r="D110" s="2268"/>
      <c r="E110" s="2268"/>
      <c r="F110" s="1857"/>
      <c r="G110" s="1857"/>
    </row>
    <row r="111" spans="1:7" ht="24.75">
      <c r="A111" s="429">
        <v>55936</v>
      </c>
      <c r="B111" s="2263" t="s">
        <v>11389</v>
      </c>
      <c r="C111" s="628" t="s">
        <v>11390</v>
      </c>
      <c r="D111" s="628"/>
      <c r="E111" s="2237">
        <v>2.48</v>
      </c>
      <c r="F111" s="432">
        <f>D111*$H$2</f>
        <v>0</v>
      </c>
      <c r="G111" s="432">
        <f>F111-F111*$H$1</f>
        <v>0</v>
      </c>
    </row>
    <row r="112" spans="1:7" ht="24.75">
      <c r="A112" s="429">
        <v>5594</v>
      </c>
      <c r="B112" s="2263" t="s">
        <v>11391</v>
      </c>
      <c r="C112" s="629" t="s">
        <v>8806</v>
      </c>
      <c r="D112" s="629">
        <v>14</v>
      </c>
      <c r="E112" s="2237">
        <v>5.86</v>
      </c>
      <c r="F112" s="432">
        <f>D112*$H$2</f>
        <v>0</v>
      </c>
      <c r="G112" s="432">
        <f>F112-F112*$H$1</f>
        <v>0</v>
      </c>
    </row>
    <row r="113" spans="1:7" ht="24.75">
      <c r="A113" s="429">
        <v>5596</v>
      </c>
      <c r="B113" s="2263" t="s">
        <v>11392</v>
      </c>
      <c r="C113" s="629" t="s">
        <v>8806</v>
      </c>
      <c r="D113" s="629">
        <v>14</v>
      </c>
      <c r="E113" s="2237">
        <v>5.86</v>
      </c>
      <c r="F113" s="432">
        <f>D113*$H$2</f>
        <v>0</v>
      </c>
      <c r="G113" s="432">
        <f>F113-F113*$H$1</f>
        <v>0</v>
      </c>
    </row>
    <row r="114" spans="1:7" ht="37.5">
      <c r="A114" s="429">
        <v>5597</v>
      </c>
      <c r="B114" s="2263" t="s">
        <v>11393</v>
      </c>
      <c r="C114" s="629" t="s">
        <v>11394</v>
      </c>
      <c r="D114" s="629">
        <v>10</v>
      </c>
      <c r="E114" s="2237">
        <v>8.51</v>
      </c>
      <c r="F114" s="432">
        <f>D114*$H$2</f>
        <v>0</v>
      </c>
      <c r="G114" s="432">
        <f>F114-F114*$H$1</f>
        <v>0</v>
      </c>
    </row>
    <row r="115" spans="1:7" ht="14.25">
      <c r="A115" s="429">
        <v>5600</v>
      </c>
      <c r="B115" s="2263" t="s">
        <v>11395</v>
      </c>
      <c r="C115" s="629" t="s">
        <v>1365</v>
      </c>
      <c r="D115" s="629">
        <v>10</v>
      </c>
      <c r="E115" s="2237">
        <v>9.3000000000000007</v>
      </c>
      <c r="F115" s="432">
        <f>D115*$H$2</f>
        <v>0</v>
      </c>
      <c r="G115" s="432">
        <f>F115-F115*$H$1</f>
        <v>0</v>
      </c>
    </row>
    <row r="116" spans="1:7" ht="13.9" customHeight="1">
      <c r="A116" s="2268" t="s">
        <v>3339</v>
      </c>
      <c r="B116" s="2268"/>
      <c r="C116" s="2268"/>
      <c r="D116" s="2268"/>
      <c r="E116" s="2268"/>
      <c r="F116" s="1857"/>
      <c r="G116" s="1857"/>
    </row>
    <row r="117" spans="1:7" ht="14.25">
      <c r="A117" s="429">
        <v>5581</v>
      </c>
      <c r="B117" s="2275" t="s">
        <v>11396</v>
      </c>
      <c r="C117" s="2270" t="s">
        <v>4390</v>
      </c>
      <c r="D117" s="2270">
        <v>6</v>
      </c>
      <c r="E117" s="2237">
        <v>4.4000000000000004</v>
      </c>
      <c r="F117" s="432">
        <f>E117*$H$2</f>
        <v>0</v>
      </c>
      <c r="G117" s="432">
        <f>F117-F117*$H$1</f>
        <v>0</v>
      </c>
    </row>
    <row r="118" spans="1:7" ht="14.25">
      <c r="A118" s="429">
        <v>5581</v>
      </c>
      <c r="B118" s="2275" t="s">
        <v>11397</v>
      </c>
      <c r="C118" s="2270" t="s">
        <v>4390</v>
      </c>
      <c r="D118" s="2270">
        <v>6</v>
      </c>
      <c r="E118" s="2237">
        <v>4.4000000000000004</v>
      </c>
      <c r="F118" s="432">
        <f>E118*$H$2</f>
        <v>0</v>
      </c>
      <c r="G118" s="432">
        <f>F118-F118*$H$1</f>
        <v>0</v>
      </c>
    </row>
    <row r="119" spans="1:7" ht="14.25">
      <c r="A119" s="429">
        <v>5581</v>
      </c>
      <c r="B119" s="2275" t="s">
        <v>11398</v>
      </c>
      <c r="C119" s="2270" t="s">
        <v>4390</v>
      </c>
      <c r="D119" s="2270">
        <v>6</v>
      </c>
      <c r="E119" s="2237">
        <v>4.4000000000000004</v>
      </c>
      <c r="F119" s="432">
        <f>E119*$H$2</f>
        <v>0</v>
      </c>
      <c r="G119" s="432">
        <f>F119-F119*$H$1</f>
        <v>0</v>
      </c>
    </row>
    <row r="120" spans="1:7" ht="24.75">
      <c r="A120" s="429">
        <v>5582</v>
      </c>
      <c r="B120" s="2276" t="s">
        <v>11399</v>
      </c>
      <c r="C120" s="2271" t="s">
        <v>4390</v>
      </c>
      <c r="D120" s="2271">
        <v>12</v>
      </c>
      <c r="E120" s="2237">
        <v>2.72</v>
      </c>
      <c r="F120" s="432">
        <f>E120*$H$2</f>
        <v>0</v>
      </c>
      <c r="G120" s="432">
        <f>F120-F120*$H$1</f>
        <v>0</v>
      </c>
    </row>
    <row r="121" spans="1:7" ht="24.75">
      <c r="A121" s="429">
        <v>5583</v>
      </c>
      <c r="B121" s="2276" t="s">
        <v>11400</v>
      </c>
      <c r="C121" s="2271" t="s">
        <v>4390</v>
      </c>
      <c r="D121" s="2271">
        <v>12</v>
      </c>
      <c r="E121" s="2237">
        <v>2.65</v>
      </c>
      <c r="F121" s="432">
        <f>E121*$H$2</f>
        <v>0</v>
      </c>
      <c r="G121" s="432">
        <f>F121-F121*$H$1</f>
        <v>0</v>
      </c>
    </row>
    <row r="122" spans="1:7" ht="24.75">
      <c r="A122" s="429" t="s">
        <v>11401</v>
      </c>
      <c r="B122" s="2275" t="s">
        <v>11402</v>
      </c>
      <c r="C122" s="2282" t="s">
        <v>1365</v>
      </c>
      <c r="D122" s="2282" t="s">
        <v>10463</v>
      </c>
      <c r="E122" s="2237">
        <v>0.87</v>
      </c>
      <c r="F122" s="432">
        <f>E122*$H$2</f>
        <v>0</v>
      </c>
      <c r="G122" s="432">
        <f>F122-F122*$H$1</f>
        <v>0</v>
      </c>
    </row>
    <row r="123" spans="1:7" ht="14.25">
      <c r="A123" s="429" t="s">
        <v>11403</v>
      </c>
      <c r="B123" s="2275" t="s">
        <v>11404</v>
      </c>
      <c r="C123" s="2282" t="s">
        <v>1365</v>
      </c>
      <c r="D123" s="2282" t="s">
        <v>10463</v>
      </c>
      <c r="E123" s="2237">
        <v>0.67</v>
      </c>
      <c r="F123" s="432">
        <f>E123*$H$2</f>
        <v>0</v>
      </c>
      <c r="G123" s="432">
        <f>F123-F123*$H$1</f>
        <v>0</v>
      </c>
    </row>
    <row r="124" spans="1:7" ht="13.9" customHeight="1">
      <c r="A124" s="2268" t="s">
        <v>11405</v>
      </c>
      <c r="B124" s="2268"/>
      <c r="C124" s="2268"/>
      <c r="D124" s="2268"/>
      <c r="E124" s="2268"/>
      <c r="F124" s="2273"/>
      <c r="G124" s="2273"/>
    </row>
    <row r="125" spans="1:7" ht="13.9" customHeight="1">
      <c r="A125" s="2283" t="s">
        <v>11406</v>
      </c>
      <c r="B125" s="2283"/>
      <c r="C125" s="2283"/>
      <c r="D125" s="2283"/>
      <c r="E125" s="2283"/>
      <c r="F125" s="1858"/>
      <c r="G125" s="1858"/>
    </row>
    <row r="126" spans="1:7" ht="24.75">
      <c r="A126" s="429">
        <v>5585</v>
      </c>
      <c r="B126" s="2275" t="s">
        <v>11407</v>
      </c>
      <c r="C126" s="2271"/>
      <c r="D126" s="2271">
        <v>1</v>
      </c>
      <c r="E126" s="2284"/>
      <c r="F126" s="436">
        <v>79488</v>
      </c>
      <c r="G126" s="631">
        <f>F126-F126*$H$1</f>
        <v>79488</v>
      </c>
    </row>
    <row r="127" spans="1:7" ht="24.75">
      <c r="A127" s="429">
        <v>5586</v>
      </c>
      <c r="B127" s="2275" t="s">
        <v>11408</v>
      </c>
      <c r="C127" s="2271"/>
      <c r="D127" s="2271">
        <v>1</v>
      </c>
      <c r="E127" s="2284"/>
      <c r="F127" s="630">
        <v>89040</v>
      </c>
      <c r="G127" s="432">
        <f>F127-F127*$H$1</f>
        <v>89040</v>
      </c>
    </row>
    <row r="128" spans="1:7" ht="14.25">
      <c r="A128" s="429" t="s">
        <v>11409</v>
      </c>
      <c r="B128" s="2275" t="s">
        <v>11410</v>
      </c>
      <c r="C128" s="2271"/>
      <c r="D128" s="2271">
        <v>1</v>
      </c>
      <c r="E128" s="2285"/>
      <c r="F128" s="436">
        <v>37</v>
      </c>
      <c r="G128" s="432">
        <f>F128-F128*$H$1</f>
        <v>37</v>
      </c>
    </row>
    <row r="129" spans="1:7" ht="14.25">
      <c r="A129" s="429" t="s">
        <v>11411</v>
      </c>
      <c r="B129" s="2275" t="s">
        <v>11412</v>
      </c>
      <c r="C129" s="2271"/>
      <c r="D129" s="2271">
        <v>1</v>
      </c>
      <c r="E129" s="2285"/>
      <c r="F129" s="436">
        <v>234</v>
      </c>
      <c r="G129" s="432">
        <f>F129-F129*$H$1</f>
        <v>234</v>
      </c>
    </row>
    <row r="130" spans="1:7" ht="14.25">
      <c r="A130" s="429" t="s">
        <v>11413</v>
      </c>
      <c r="B130" s="2275" t="s">
        <v>11414</v>
      </c>
      <c r="C130" s="2271"/>
      <c r="D130" s="2271">
        <v>1</v>
      </c>
      <c r="E130" s="2285"/>
      <c r="F130" s="436">
        <v>96</v>
      </c>
      <c r="G130" s="432">
        <f>F130-F130*$H$1</f>
        <v>96</v>
      </c>
    </row>
    <row r="131" spans="1:7" ht="14.25">
      <c r="A131" s="429" t="s">
        <v>11415</v>
      </c>
      <c r="B131" s="2275" t="s">
        <v>11416</v>
      </c>
      <c r="C131" s="2271"/>
      <c r="D131" s="2271">
        <v>1</v>
      </c>
      <c r="E131" s="2285"/>
      <c r="F131" s="436">
        <v>13</v>
      </c>
      <c r="G131" s="432">
        <f>F131-F131*$H$1</f>
        <v>13</v>
      </c>
    </row>
    <row r="132" spans="1:7" ht="14.25"/>
    <row r="133" spans="1:7" ht="14.25"/>
    <row r="134" spans="1:7" ht="14.25"/>
    <row r="135" spans="1:7" ht="14.25"/>
    <row r="136" spans="1:7" ht="14.25"/>
    <row r="137" spans="1:7" ht="14.25"/>
    <row r="139" spans="1:7" ht="14.25"/>
    <row r="140" spans="1:7" ht="14.25"/>
    <row r="141" spans="1:7" ht="14.25"/>
    <row r="142" spans="1:7" ht="14.25"/>
    <row r="143" spans="1:7" ht="14.25"/>
    <row r="144" spans="1:7" ht="14.25"/>
  </sheetData>
  <mergeCells count="14">
    <mergeCell ref="A110:G110"/>
    <mergeCell ref="A116:G116"/>
    <mergeCell ref="A124:G124"/>
    <mergeCell ref="A125:G125"/>
    <mergeCell ref="A16:G16"/>
    <mergeCell ref="A30:G30"/>
    <mergeCell ref="A56:G56"/>
    <mergeCell ref="A95:G95"/>
    <mergeCell ref="A108:G108"/>
    <mergeCell ref="A2:B2"/>
    <mergeCell ref="A3:B3"/>
    <mergeCell ref="A5:B5"/>
    <mergeCell ref="A6:F6"/>
    <mergeCell ref="A8:G8"/>
  </mergeCells>
  <hyperlinks>
    <hyperlink ref="A5" location="'Список программ'!R1C1" display="Список программ" xr:uid="{00000000-0004-0000-1E00-000000000000}"/>
    <hyperlink ref="A57" r:id="rId1" xr:uid="{10E307D3-A0D1-447C-A0D7-812400570D35}"/>
    <hyperlink ref="A58" r:id="rId2" xr:uid="{2EF59328-5D45-4C5C-8070-E5748D01E688}"/>
    <hyperlink ref="A59" r:id="rId3" xr:uid="{15770213-5B72-4AC7-808C-C6D497FFAD85}"/>
    <hyperlink ref="A60" r:id="rId4" xr:uid="{D48A8B64-781F-4899-B17C-47B28E8F4E51}"/>
    <hyperlink ref="A61" r:id="rId5" xr:uid="{AED0EE2C-75BA-4242-8D90-D8ECDF91253E}"/>
    <hyperlink ref="A62" r:id="rId6" xr:uid="{CAA2C547-BD74-40EF-B02B-FE77FECEF7AC}"/>
    <hyperlink ref="A63" r:id="rId7" xr:uid="{B092FDBA-C3BA-49D9-AD8A-88EEFC8F12E0}"/>
    <hyperlink ref="A64" r:id="rId8" xr:uid="{E7869FEA-7D91-43AF-8009-4740309593EE}"/>
    <hyperlink ref="A65" r:id="rId9" xr:uid="{D327C300-D9B1-46DE-848D-20CA390AE1AF}"/>
    <hyperlink ref="A66" r:id="rId10" xr:uid="{BFBE4CE7-7B5A-48DB-9069-DF23BC19F071}"/>
    <hyperlink ref="A67" r:id="rId11" xr:uid="{17B391C8-5E11-4D0E-A247-AA94A0BEE103}"/>
    <hyperlink ref="A68" r:id="rId12" xr:uid="{1E4B4943-2987-4062-9BED-E4A0E2ED27DB}"/>
    <hyperlink ref="A69" r:id="rId13" xr:uid="{CF901F62-8419-4BAD-91A9-039C28EB763D}"/>
    <hyperlink ref="A70" r:id="rId14" xr:uid="{977E605C-83D9-4F20-8973-DD231822FCE3}"/>
    <hyperlink ref="A71" r:id="rId15" xr:uid="{8BA81A25-A90F-4474-9E02-96794BE1C4E2}"/>
    <hyperlink ref="A72" r:id="rId16" xr:uid="{6804F633-6934-42DF-A6EC-2BC1F7877E1D}"/>
    <hyperlink ref="A73" r:id="rId17" xr:uid="{626851C5-FF28-4A04-80AA-C147D253C4E3}"/>
    <hyperlink ref="A74" r:id="rId18" xr:uid="{5DC8844C-C2F9-4D17-AE2C-EAC0F6289070}"/>
    <hyperlink ref="A75" r:id="rId19" xr:uid="{7C5F0B06-A9F3-40F1-9796-F8820A91A18B}"/>
    <hyperlink ref="A76" r:id="rId20" xr:uid="{15A5103D-0D87-49D1-AA5F-449685539233}"/>
    <hyperlink ref="A77" r:id="rId21" xr:uid="{93B162A6-AC68-4C84-BEFB-3B96BF3FE68B}"/>
    <hyperlink ref="A78" r:id="rId22" xr:uid="{3311FA87-89D7-4352-BDCC-F08C844BD9F9}"/>
    <hyperlink ref="A79" r:id="rId23" xr:uid="{54F1B737-F1E4-4303-A3D8-44B7F382FD11}"/>
    <hyperlink ref="A80" r:id="rId24" xr:uid="{F86EAA50-425D-4EB0-874D-772B66A5A0A5}"/>
    <hyperlink ref="A81" r:id="rId25" xr:uid="{D7A6E429-A5BA-4B7C-AA9C-C8DFE9E10B53}"/>
    <hyperlink ref="A82" r:id="rId26" xr:uid="{94126253-45DE-44A5-A92D-1FD213BE6910}"/>
    <hyperlink ref="A83" r:id="rId27" xr:uid="{062141C5-19CC-485F-9D7E-8EFE9CAC2493}"/>
    <hyperlink ref="A84" r:id="rId28" xr:uid="{AAC0FE5B-D332-4ADA-AA22-18BBD76AD44A}"/>
    <hyperlink ref="A85" r:id="rId29" xr:uid="{4F1531A1-962A-4FAE-97F4-8910EB511A7F}"/>
    <hyperlink ref="A86" r:id="rId30" xr:uid="{D435BAE8-30E1-486C-BA00-496697A773AA}"/>
    <hyperlink ref="A87" r:id="rId31" xr:uid="{9CED7B5B-FDF1-417C-BC36-79B01A00FB45}"/>
    <hyperlink ref="A88" r:id="rId32" xr:uid="{F7C270AA-A0FE-4CEC-B364-61A29588F5BD}"/>
    <hyperlink ref="A89" r:id="rId33" xr:uid="{112439A7-998A-49EE-9CD9-356EA778343A}"/>
    <hyperlink ref="A90" r:id="rId34" xr:uid="{1C683306-AC1D-4B34-97FB-5424851FA883}"/>
    <hyperlink ref="A91" r:id="rId35" xr:uid="{6D1B2FD2-F881-4250-8851-DE9C9BF1BF12}"/>
    <hyperlink ref="A92" r:id="rId36" xr:uid="{51559313-DFFF-42BC-8E1E-6EF27A95756E}"/>
    <hyperlink ref="A93" r:id="rId37" xr:uid="{8F869164-4B60-424E-AE2D-9A1B5F8CD460}"/>
    <hyperlink ref="A96" r:id="rId38" display="http://www.jetapro.com/catalog/zashchitnye-pokrytiya/antikor5521/" xr:uid="{CCEC2699-B8A9-4091-952E-2B0816C396E3}"/>
    <hyperlink ref="A97" r:id="rId39" display="http://www.jetapro.com/catalog/zashchitnye-pokrytiya/antikor5521/" xr:uid="{3CD389C8-FF0F-4F90-943E-BC1C3C669B83}"/>
    <hyperlink ref="A98" r:id="rId40" display="http://www.jetapro.com/catalog/zashchitnye-pokrytiya/antikor5521/" xr:uid="{8C521A08-033B-49A8-A3B8-93CE8608352C}"/>
    <hyperlink ref="A99" r:id="rId41" display="http://www.jetapro.com/catalog/zashchitnye-pokrytiya/antikor5521/" xr:uid="{728CA035-C9B3-4D4B-B1F2-2C0F7CFE30E6}"/>
    <hyperlink ref="A100" r:id="rId42" display="http://www.jetapro.com/catalog/zashchitnye-pokrytiya/antikor5521/" xr:uid="{607E65E1-88D4-45D5-A128-1D15866A6E90}"/>
    <hyperlink ref="A101" r:id="rId43" display="http://www.jetapro.com/catalog/zashchitnye-pokrytiya/antikor5521/" xr:uid="{5D320500-4255-447C-960F-B5B8F83594FD}"/>
    <hyperlink ref="A106" r:id="rId44" display="http://www.jetapro.com/catalog/zashchitnye-pokrytiya/jeta_superior_alligator_ii/" xr:uid="{55AF6039-ECB3-4935-BE29-8FA6A2929E1D}"/>
    <hyperlink ref="A107" r:id="rId45" display="http://www.jetapro.com/catalog/zashchitnye-pokrytiya/jeta_superior_alligator_ii/" xr:uid="{EC20F08A-EED4-4618-A180-F82D8D1742E8}"/>
  </hyperlinks>
  <pageMargins left="0.78749999999999998" right="0.78749999999999998" top="1.05277777777778" bottom="1.05277777777778" header="0.78749999999999998" footer="0.78749999999999998"/>
  <pageSetup paperSize="9" orientation="portrait" horizontalDpi="300" verticalDpi="300"/>
  <headerFooter>
    <oddHeader>&amp;C&amp;"Times New Roman,Обычный"&amp;12&amp;Kffffff&amp;A</oddHeader>
    <oddFooter>&amp;C&amp;"Times New Roman,Обычный"&amp;12&amp;KffffffСтраница &amp;P</oddFooter>
  </headerFooter>
  <drawing r:id="rId46"/>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06000"/>
  </sheetPr>
  <dimension ref="A1:F194"/>
  <sheetViews>
    <sheetView zoomScaleNormal="100" workbookViewId="0">
      <selection activeCell="C18" sqref="C18:C24"/>
    </sheetView>
  </sheetViews>
  <sheetFormatPr defaultColWidth="10.5" defaultRowHeight="13.9"/>
  <cols>
    <col min="1" max="1" width="15.5" customWidth="1"/>
    <col min="2" max="2" width="32.75" customWidth="1"/>
    <col min="3" max="3" width="15.875" customWidth="1"/>
    <col min="4" max="5" width="12.75" customWidth="1"/>
  </cols>
  <sheetData>
    <row r="1" spans="1:6">
      <c r="A1" s="71" t="s">
        <v>1</v>
      </c>
      <c r="B1" s="72"/>
      <c r="C1" s="25"/>
      <c r="D1" s="73"/>
      <c r="E1" s="70" t="s">
        <v>105</v>
      </c>
      <c r="F1" s="21">
        <v>0</v>
      </c>
    </row>
    <row r="2" spans="1:6">
      <c r="A2" s="1736" t="s">
        <v>2</v>
      </c>
      <c r="B2" s="1736"/>
      <c r="C2" s="25"/>
      <c r="D2" s="26"/>
      <c r="E2" s="1534" t="s">
        <v>106</v>
      </c>
      <c r="F2" s="1552">
        <v>0</v>
      </c>
    </row>
    <row r="3" spans="1:6">
      <c r="A3" s="1736" t="s">
        <v>3</v>
      </c>
      <c r="B3" s="1736"/>
      <c r="C3" s="25"/>
      <c r="D3" s="26"/>
    </row>
    <row r="4" spans="1:6" ht="17.45">
      <c r="A4" s="71"/>
      <c r="B4" s="75" t="s">
        <v>107</v>
      </c>
      <c r="C4" s="25"/>
      <c r="D4" s="26"/>
      <c r="E4" s="14"/>
      <c r="F4" s="14"/>
    </row>
    <row r="5" spans="1:6" ht="13.9" customHeight="1">
      <c r="A5" s="1739" t="s">
        <v>108</v>
      </c>
      <c r="B5" s="1739"/>
      <c r="C5" s="30"/>
      <c r="D5" s="32"/>
      <c r="E5" s="14"/>
      <c r="F5" s="14"/>
    </row>
    <row r="6" spans="1:6">
      <c r="A6" s="1827" t="s">
        <v>109</v>
      </c>
      <c r="B6" s="1827"/>
      <c r="C6" s="1827"/>
      <c r="D6" s="1827"/>
    </row>
    <row r="7" spans="1:6" ht="37.5" customHeight="1">
      <c r="A7" s="2156" t="s">
        <v>110</v>
      </c>
      <c r="B7" s="2157" t="s">
        <v>111</v>
      </c>
      <c r="C7" s="2102" t="s">
        <v>574</v>
      </c>
      <c r="D7" s="2102" t="s">
        <v>113</v>
      </c>
      <c r="E7" s="2072" t="s">
        <v>114</v>
      </c>
    </row>
    <row r="8" spans="1:6" ht="13.9" customHeight="1">
      <c r="A8" s="2286" t="s">
        <v>11417</v>
      </c>
      <c r="B8" s="2287"/>
      <c r="C8" s="2287"/>
      <c r="D8" s="765"/>
      <c r="E8" s="1060"/>
    </row>
    <row r="9" spans="1:6" ht="88.5">
      <c r="A9" s="2288" t="s">
        <v>11418</v>
      </c>
      <c r="B9" s="2289" t="s">
        <v>11419</v>
      </c>
      <c r="C9" s="2284">
        <v>14.01923076923077</v>
      </c>
      <c r="D9" s="431">
        <f t="shared" ref="D9:D16" si="0">C9*$F$2</f>
        <v>0</v>
      </c>
      <c r="E9" s="431">
        <f t="shared" ref="E9:E16" si="1">D9-D9*$F$1</f>
        <v>0</v>
      </c>
    </row>
    <row r="10" spans="1:6" ht="75.75">
      <c r="A10" s="2288" t="s">
        <v>11420</v>
      </c>
      <c r="B10" s="2289" t="s">
        <v>11421</v>
      </c>
      <c r="C10" s="2284">
        <v>36.553846153846159</v>
      </c>
      <c r="D10" s="431">
        <f t="shared" si="0"/>
        <v>0</v>
      </c>
      <c r="E10" s="431">
        <f t="shared" si="1"/>
        <v>0</v>
      </c>
    </row>
    <row r="11" spans="1:6" ht="75.75">
      <c r="A11" s="2288" t="s">
        <v>11422</v>
      </c>
      <c r="B11" s="2289" t="s">
        <v>11423</v>
      </c>
      <c r="C11" s="2284">
        <v>54.519230769230766</v>
      </c>
      <c r="D11" s="431">
        <f t="shared" si="0"/>
        <v>0</v>
      </c>
      <c r="E11" s="431">
        <f t="shared" si="1"/>
        <v>0</v>
      </c>
    </row>
    <row r="12" spans="1:6" ht="75.75">
      <c r="A12" s="2288" t="s">
        <v>11424</v>
      </c>
      <c r="B12" s="2289" t="s">
        <v>11425</v>
      </c>
      <c r="C12" s="2284">
        <v>54.519230769230766</v>
      </c>
      <c r="D12" s="431">
        <f t="shared" si="0"/>
        <v>0</v>
      </c>
      <c r="E12" s="431">
        <f t="shared" si="1"/>
        <v>0</v>
      </c>
    </row>
    <row r="13" spans="1:6" ht="75.75">
      <c r="A13" s="2288" t="s">
        <v>11426</v>
      </c>
      <c r="B13" s="2290" t="s">
        <v>11427</v>
      </c>
      <c r="C13" s="2284">
        <v>47.094230769230776</v>
      </c>
      <c r="D13" s="431">
        <f t="shared" si="0"/>
        <v>0</v>
      </c>
      <c r="E13" s="431">
        <f t="shared" si="1"/>
        <v>0</v>
      </c>
    </row>
    <row r="14" spans="1:6" ht="88.5">
      <c r="A14" s="2288" t="s">
        <v>11428</v>
      </c>
      <c r="B14" s="2289" t="s">
        <v>11429</v>
      </c>
      <c r="C14" s="2284">
        <v>31.750961538461542</v>
      </c>
      <c r="D14" s="431">
        <f t="shared" si="0"/>
        <v>0</v>
      </c>
      <c r="E14" s="431">
        <f t="shared" si="1"/>
        <v>0</v>
      </c>
    </row>
    <row r="15" spans="1:6" ht="88.5">
      <c r="A15" s="2288" t="s">
        <v>11430</v>
      </c>
      <c r="B15" s="2289" t="s">
        <v>11431</v>
      </c>
      <c r="C15" s="2284">
        <v>64.350000000000009</v>
      </c>
      <c r="D15" s="431">
        <f t="shared" si="0"/>
        <v>0</v>
      </c>
      <c r="E15" s="431">
        <f t="shared" si="1"/>
        <v>0</v>
      </c>
    </row>
    <row r="16" spans="1:6" ht="75.75">
      <c r="A16" s="2288" t="s">
        <v>11432</v>
      </c>
      <c r="B16" s="2289" t="s">
        <v>11433</v>
      </c>
      <c r="C16" s="2284">
        <v>55.77</v>
      </c>
      <c r="D16" s="431">
        <f t="shared" si="0"/>
        <v>0</v>
      </c>
      <c r="E16" s="431">
        <f t="shared" si="1"/>
        <v>0</v>
      </c>
    </row>
    <row r="17" spans="1:5" ht="13.9" customHeight="1">
      <c r="A17" s="2291" t="s">
        <v>11434</v>
      </c>
      <c r="B17" s="2292"/>
      <c r="C17" s="2292" t="s">
        <v>10500</v>
      </c>
      <c r="D17" s="2293"/>
      <c r="E17" s="762"/>
    </row>
    <row r="18" spans="1:5" ht="24.75">
      <c r="A18" s="2288">
        <v>581250308</v>
      </c>
      <c r="B18" s="2294" t="s">
        <v>11435</v>
      </c>
      <c r="C18" s="2284">
        <v>3.6656249999999999</v>
      </c>
      <c r="D18" s="431">
        <f t="shared" ref="D18:D24" si="2">C18*$F$2</f>
        <v>0</v>
      </c>
      <c r="E18" s="431">
        <f t="shared" ref="E18:E24" si="3">D18-D18*$F$1</f>
        <v>0</v>
      </c>
    </row>
    <row r="19" spans="1:5" ht="24.75">
      <c r="A19" s="2288">
        <v>581500300</v>
      </c>
      <c r="B19" s="2294" t="s">
        <v>11436</v>
      </c>
      <c r="C19" s="2284">
        <v>5.2785000000000002</v>
      </c>
      <c r="D19" s="431">
        <f t="shared" si="2"/>
        <v>0</v>
      </c>
      <c r="E19" s="431">
        <f t="shared" si="3"/>
        <v>0</v>
      </c>
    </row>
    <row r="20" spans="1:5" ht="24.75">
      <c r="A20" s="2288">
        <v>581500367</v>
      </c>
      <c r="B20" s="2294" t="s">
        <v>11437</v>
      </c>
      <c r="C20" s="2284">
        <v>5.2785000000000002</v>
      </c>
      <c r="D20" s="431">
        <f t="shared" si="2"/>
        <v>0</v>
      </c>
      <c r="E20" s="431">
        <f t="shared" si="3"/>
        <v>0</v>
      </c>
    </row>
    <row r="21" spans="1:5" ht="24.75">
      <c r="A21" s="2288">
        <v>591251008</v>
      </c>
      <c r="B21" s="2294" t="s">
        <v>11438</v>
      </c>
      <c r="C21" s="2284">
        <v>5.522875</v>
      </c>
      <c r="D21" s="431">
        <f t="shared" si="2"/>
        <v>0</v>
      </c>
      <c r="E21" s="431">
        <f t="shared" si="3"/>
        <v>0</v>
      </c>
    </row>
    <row r="22" spans="1:5" ht="24.75">
      <c r="A22" s="2288">
        <v>591500567</v>
      </c>
      <c r="B22" s="2294" t="s">
        <v>11439</v>
      </c>
      <c r="C22" s="2284">
        <v>6.3537499999999998</v>
      </c>
      <c r="D22" s="431">
        <f t="shared" si="2"/>
        <v>0</v>
      </c>
      <c r="E22" s="431">
        <f t="shared" si="3"/>
        <v>0</v>
      </c>
    </row>
    <row r="23" spans="1:5" ht="24.75">
      <c r="A23" s="2288" t="s">
        <v>11440</v>
      </c>
      <c r="B23" s="2294" t="s">
        <v>11441</v>
      </c>
      <c r="C23" s="2284">
        <v>7.9666249999999996</v>
      </c>
      <c r="D23" s="431">
        <f t="shared" si="2"/>
        <v>0</v>
      </c>
      <c r="E23" s="431">
        <f t="shared" si="3"/>
        <v>0</v>
      </c>
    </row>
    <row r="24" spans="1:5" ht="37.5">
      <c r="A24" s="2288" t="s">
        <v>11442</v>
      </c>
      <c r="B24" s="2294" t="s">
        <v>11443</v>
      </c>
      <c r="C24" s="2284">
        <v>7.9666249999999996</v>
      </c>
      <c r="D24" s="431">
        <f t="shared" si="2"/>
        <v>0</v>
      </c>
      <c r="E24" s="431">
        <f t="shared" si="3"/>
        <v>0</v>
      </c>
    </row>
    <row r="25" spans="1:5" ht="13.9" customHeight="1">
      <c r="A25" s="2291" t="s">
        <v>11444</v>
      </c>
      <c r="B25" s="2292"/>
      <c r="C25" s="2292"/>
      <c r="D25" s="2293"/>
      <c r="E25" s="2295"/>
    </row>
    <row r="26" spans="1:5" ht="13.9" customHeight="1">
      <c r="A26" s="2296" t="s">
        <v>11445</v>
      </c>
      <c r="B26" s="2297"/>
      <c r="C26" s="2297"/>
      <c r="D26" s="2293"/>
      <c r="E26" s="2298"/>
    </row>
    <row r="27" spans="1:5" ht="37.5">
      <c r="A27" s="2288" t="s">
        <v>11446</v>
      </c>
      <c r="B27" s="2299" t="s">
        <v>11447</v>
      </c>
      <c r="C27" s="2284">
        <v>95.056730769230768</v>
      </c>
      <c r="D27" s="431">
        <f t="shared" ref="D27:D42" si="4">C27*$F$2</f>
        <v>0</v>
      </c>
      <c r="E27" s="431">
        <f t="shared" ref="E27:E42" si="5">D27-D27*$F$1</f>
        <v>0</v>
      </c>
    </row>
    <row r="28" spans="1:5" ht="37.5">
      <c r="A28" s="2288" t="s">
        <v>11448</v>
      </c>
      <c r="B28" s="2299" t="s">
        <v>11449</v>
      </c>
      <c r="C28" s="2284">
        <v>95.056730769230768</v>
      </c>
      <c r="D28" s="431">
        <f t="shared" si="4"/>
        <v>0</v>
      </c>
      <c r="E28" s="431">
        <f t="shared" si="5"/>
        <v>0</v>
      </c>
    </row>
    <row r="29" spans="1:5" ht="24.75">
      <c r="A29" s="2288" t="s">
        <v>11450</v>
      </c>
      <c r="B29" s="2300" t="s">
        <v>11451</v>
      </c>
      <c r="C29" s="2284">
        <v>101.43557692307692</v>
      </c>
      <c r="D29" s="431">
        <f t="shared" si="4"/>
        <v>0</v>
      </c>
      <c r="E29" s="431">
        <f t="shared" si="5"/>
        <v>0</v>
      </c>
    </row>
    <row r="30" spans="1:5" ht="24.75">
      <c r="A30" s="2288" t="s">
        <v>11452</v>
      </c>
      <c r="B30" s="2301" t="s">
        <v>11453</v>
      </c>
      <c r="C30" s="2284">
        <v>101.43557692307692</v>
      </c>
      <c r="D30" s="431">
        <f t="shared" si="4"/>
        <v>0</v>
      </c>
      <c r="E30" s="431">
        <f t="shared" si="5"/>
        <v>0</v>
      </c>
    </row>
    <row r="31" spans="1:5" ht="24.75">
      <c r="A31" s="2288" t="s">
        <v>11454</v>
      </c>
      <c r="B31" s="2302" t="s">
        <v>11455</v>
      </c>
      <c r="C31" s="2284">
        <v>154.44999999999999</v>
      </c>
      <c r="D31" s="431">
        <f t="shared" si="4"/>
        <v>0</v>
      </c>
      <c r="E31" s="431">
        <f t="shared" si="5"/>
        <v>0</v>
      </c>
    </row>
    <row r="32" spans="1:5" ht="24.75">
      <c r="A32" s="2288" t="s">
        <v>11456</v>
      </c>
      <c r="B32" s="2302" t="s">
        <v>11457</v>
      </c>
      <c r="C32" s="2284">
        <v>154.44999999999999</v>
      </c>
      <c r="D32" s="431">
        <f t="shared" si="4"/>
        <v>0</v>
      </c>
      <c r="E32" s="431">
        <f t="shared" si="5"/>
        <v>0</v>
      </c>
    </row>
    <row r="33" spans="1:5" ht="37.5">
      <c r="A33" s="2288" t="s">
        <v>11458</v>
      </c>
      <c r="B33" s="2302" t="s">
        <v>11459</v>
      </c>
      <c r="C33" s="2284">
        <v>43.60865384615385</v>
      </c>
      <c r="D33" s="431">
        <f t="shared" si="4"/>
        <v>0</v>
      </c>
      <c r="E33" s="431">
        <f t="shared" si="5"/>
        <v>0</v>
      </c>
    </row>
    <row r="34" spans="1:5" ht="24.75">
      <c r="A34" s="2288" t="s">
        <v>11460</v>
      </c>
      <c r="B34" s="2302" t="s">
        <v>11461</v>
      </c>
      <c r="C34" s="2284">
        <v>95.47403846153847</v>
      </c>
      <c r="D34" s="431">
        <f t="shared" si="4"/>
        <v>0</v>
      </c>
      <c r="E34" s="431">
        <f t="shared" si="5"/>
        <v>0</v>
      </c>
    </row>
    <row r="35" spans="1:5" ht="24.75">
      <c r="A35" s="2288" t="s">
        <v>11462</v>
      </c>
      <c r="B35" s="2302" t="s">
        <v>11463</v>
      </c>
      <c r="C35" s="2284">
        <v>95.47403846153847</v>
      </c>
      <c r="D35" s="431">
        <f t="shared" si="4"/>
        <v>0</v>
      </c>
      <c r="E35" s="431">
        <f t="shared" si="5"/>
        <v>0</v>
      </c>
    </row>
    <row r="36" spans="1:5" ht="37.5">
      <c r="A36" s="2288" t="s">
        <v>11464</v>
      </c>
      <c r="B36" s="2302" t="s">
        <v>11465</v>
      </c>
      <c r="C36" s="2284">
        <v>159.70074230769231</v>
      </c>
      <c r="D36" s="431">
        <f t="shared" si="4"/>
        <v>0</v>
      </c>
      <c r="E36" s="431">
        <f t="shared" si="5"/>
        <v>0</v>
      </c>
    </row>
    <row r="37" spans="1:5" ht="37.5">
      <c r="A37" s="2288" t="s">
        <v>11466</v>
      </c>
      <c r="B37" s="2302" t="s">
        <v>11467</v>
      </c>
      <c r="C37" s="2284">
        <v>159.70074230769231</v>
      </c>
      <c r="D37" s="431">
        <f t="shared" si="4"/>
        <v>0</v>
      </c>
      <c r="E37" s="431">
        <f t="shared" si="5"/>
        <v>0</v>
      </c>
    </row>
    <row r="38" spans="1:5" ht="37.5">
      <c r="A38" s="2288" t="s">
        <v>11468</v>
      </c>
      <c r="B38" s="2302" t="s">
        <v>11469</v>
      </c>
      <c r="C38" s="2284">
        <v>126.25</v>
      </c>
      <c r="D38" s="431">
        <f t="shared" si="4"/>
        <v>0</v>
      </c>
      <c r="E38" s="431">
        <f t="shared" si="5"/>
        <v>0</v>
      </c>
    </row>
    <row r="39" spans="1:5" ht="24.75">
      <c r="A39" s="2288" t="s">
        <v>11470</v>
      </c>
      <c r="B39" s="2302" t="s">
        <v>11471</v>
      </c>
      <c r="C39" s="2284">
        <v>83.5</v>
      </c>
      <c r="D39" s="431">
        <f t="shared" si="4"/>
        <v>0</v>
      </c>
      <c r="E39" s="431">
        <f t="shared" si="5"/>
        <v>0</v>
      </c>
    </row>
    <row r="40" spans="1:5" ht="24.75">
      <c r="A40" s="2288" t="s">
        <v>11472</v>
      </c>
      <c r="B40" s="2302" t="s">
        <v>11473</v>
      </c>
      <c r="C40" s="2284">
        <v>83.5</v>
      </c>
      <c r="D40" s="431">
        <f t="shared" si="4"/>
        <v>0</v>
      </c>
      <c r="E40" s="431">
        <f t="shared" si="5"/>
        <v>0</v>
      </c>
    </row>
    <row r="41" spans="1:5" ht="24.75">
      <c r="A41" s="2288" t="s">
        <v>11474</v>
      </c>
      <c r="B41" s="2302" t="s">
        <v>11475</v>
      </c>
      <c r="C41" s="2284">
        <v>73</v>
      </c>
      <c r="D41" s="431">
        <f t="shared" si="4"/>
        <v>0</v>
      </c>
      <c r="E41" s="431">
        <f t="shared" si="5"/>
        <v>0</v>
      </c>
    </row>
    <row r="42" spans="1:5" ht="24.75">
      <c r="A42" s="2288" t="s">
        <v>11476</v>
      </c>
      <c r="B42" s="2302" t="s">
        <v>11477</v>
      </c>
      <c r="C42" s="2284">
        <v>73</v>
      </c>
      <c r="D42" s="431">
        <f t="shared" si="4"/>
        <v>0</v>
      </c>
      <c r="E42" s="431">
        <f t="shared" si="5"/>
        <v>0</v>
      </c>
    </row>
    <row r="43" spans="1:5" ht="14.25" customHeight="1">
      <c r="A43" s="2296" t="s">
        <v>11478</v>
      </c>
      <c r="B43" s="2297"/>
      <c r="C43" s="2297"/>
      <c r="D43" s="2293"/>
      <c r="E43" s="763"/>
    </row>
    <row r="44" spans="1:5" ht="13.9" customHeight="1">
      <c r="A44" s="2288" t="s">
        <v>11479</v>
      </c>
      <c r="B44" s="2302" t="s">
        <v>11480</v>
      </c>
      <c r="C44" s="2284">
        <v>59.075000000000003</v>
      </c>
      <c r="D44" s="431">
        <f t="shared" ref="D44:D45" si="6">C44*$F$2</f>
        <v>0</v>
      </c>
      <c r="E44" s="431">
        <f t="shared" ref="E44:E45" si="7">D44-D44*$F$1</f>
        <v>0</v>
      </c>
    </row>
    <row r="45" spans="1:5" ht="37.5">
      <c r="A45" s="2288" t="s">
        <v>11481</v>
      </c>
      <c r="B45" s="2302" t="s">
        <v>11482</v>
      </c>
      <c r="C45" s="2284">
        <v>70.435576923076923</v>
      </c>
      <c r="D45" s="431">
        <f t="shared" si="6"/>
        <v>0</v>
      </c>
      <c r="E45" s="431">
        <f t="shared" si="7"/>
        <v>0</v>
      </c>
    </row>
    <row r="46" spans="1:5" ht="14.25" customHeight="1">
      <c r="A46" s="2296" t="s">
        <v>11483</v>
      </c>
      <c r="B46" s="2297"/>
      <c r="C46" s="2297"/>
      <c r="D46" s="2293"/>
      <c r="E46" s="763"/>
    </row>
    <row r="47" spans="1:5" ht="24.75">
      <c r="A47" s="2288" t="s">
        <v>11484</v>
      </c>
      <c r="B47" s="2299" t="s">
        <v>11485</v>
      </c>
      <c r="C47" s="2284">
        <v>22.653846153846153</v>
      </c>
      <c r="D47" s="431">
        <f t="shared" ref="D47:D66" si="8">C47*$F$2</f>
        <v>0</v>
      </c>
      <c r="E47" s="431">
        <f t="shared" ref="E47:E66" si="9">D47-D47*$F$1</f>
        <v>0</v>
      </c>
    </row>
    <row r="48" spans="1:5" ht="24.75">
      <c r="A48" s="2288" t="s">
        <v>11486</v>
      </c>
      <c r="B48" s="2299" t="s">
        <v>11487</v>
      </c>
      <c r="C48" s="2284">
        <v>22.653846153846153</v>
      </c>
      <c r="D48" s="431">
        <f t="shared" si="8"/>
        <v>0</v>
      </c>
      <c r="E48" s="431">
        <f t="shared" si="9"/>
        <v>0</v>
      </c>
    </row>
    <row r="49" spans="1:5" ht="13.9" customHeight="1">
      <c r="A49" s="2288" t="s">
        <v>11488</v>
      </c>
      <c r="B49" s="2299" t="s">
        <v>11489</v>
      </c>
      <c r="C49" s="2284">
        <v>5.0076923076923077</v>
      </c>
      <c r="D49" s="431">
        <f t="shared" si="8"/>
        <v>0</v>
      </c>
      <c r="E49" s="431">
        <f t="shared" si="9"/>
        <v>0</v>
      </c>
    </row>
    <row r="50" spans="1:5" ht="24.75">
      <c r="A50" s="2288" t="s">
        <v>11490</v>
      </c>
      <c r="B50" s="2299" t="s">
        <v>11491</v>
      </c>
      <c r="C50" s="2284">
        <v>43.221153846153847</v>
      </c>
      <c r="D50" s="431">
        <f t="shared" si="8"/>
        <v>0</v>
      </c>
      <c r="E50" s="431">
        <f t="shared" si="9"/>
        <v>0</v>
      </c>
    </row>
    <row r="51" spans="1:5" ht="24.75">
      <c r="A51" s="2288" t="s">
        <v>11492</v>
      </c>
      <c r="B51" s="2299" t="s">
        <v>11493</v>
      </c>
      <c r="C51" s="2284">
        <v>43.221153846153847</v>
      </c>
      <c r="D51" s="431">
        <f t="shared" si="8"/>
        <v>0</v>
      </c>
      <c r="E51" s="431">
        <f t="shared" si="9"/>
        <v>0</v>
      </c>
    </row>
    <row r="52" spans="1:5" ht="24.75">
      <c r="A52" s="2288" t="s">
        <v>11494</v>
      </c>
      <c r="B52" s="2299" t="s">
        <v>11489</v>
      </c>
      <c r="C52" s="2284">
        <v>12.638461538461538</v>
      </c>
      <c r="D52" s="431">
        <f t="shared" si="8"/>
        <v>0</v>
      </c>
      <c r="E52" s="431">
        <f t="shared" si="9"/>
        <v>0</v>
      </c>
    </row>
    <row r="53" spans="1:5" ht="24.75">
      <c r="A53" s="2288" t="s">
        <v>11495</v>
      </c>
      <c r="B53" s="2299" t="s">
        <v>11485</v>
      </c>
      <c r="C53" s="2284">
        <v>40.83653846153846</v>
      </c>
      <c r="D53" s="431">
        <f t="shared" si="8"/>
        <v>0</v>
      </c>
      <c r="E53" s="431">
        <f t="shared" si="9"/>
        <v>0</v>
      </c>
    </row>
    <row r="54" spans="1:5" ht="24.75">
      <c r="A54" s="2288" t="s">
        <v>11496</v>
      </c>
      <c r="B54" s="2299" t="s">
        <v>11497</v>
      </c>
      <c r="C54" s="2284">
        <v>40.83653846153846</v>
      </c>
      <c r="D54" s="431">
        <f t="shared" si="8"/>
        <v>0</v>
      </c>
      <c r="E54" s="431">
        <f t="shared" si="9"/>
        <v>0</v>
      </c>
    </row>
    <row r="55" spans="1:5" ht="24.75">
      <c r="A55" s="2288" t="s">
        <v>11498</v>
      </c>
      <c r="B55" s="2299" t="s">
        <v>11489</v>
      </c>
      <c r="C55" s="2284">
        <v>11.923076923076922</v>
      </c>
      <c r="D55" s="431">
        <f t="shared" si="8"/>
        <v>0</v>
      </c>
      <c r="E55" s="431">
        <f t="shared" si="9"/>
        <v>0</v>
      </c>
    </row>
    <row r="56" spans="1:5" ht="24.75">
      <c r="A56" s="2288" t="s">
        <v>11499</v>
      </c>
      <c r="B56" s="2299" t="s">
        <v>11485</v>
      </c>
      <c r="C56" s="2284">
        <v>45.605769230769234</v>
      </c>
      <c r="D56" s="431">
        <f t="shared" si="8"/>
        <v>0</v>
      </c>
      <c r="E56" s="431">
        <f t="shared" si="9"/>
        <v>0</v>
      </c>
    </row>
    <row r="57" spans="1:5" ht="24.75">
      <c r="A57" s="2288" t="s">
        <v>11500</v>
      </c>
      <c r="B57" s="2299" t="s">
        <v>11501</v>
      </c>
      <c r="C57" s="2284">
        <v>45.605769230769234</v>
      </c>
      <c r="D57" s="431">
        <f t="shared" si="8"/>
        <v>0</v>
      </c>
      <c r="E57" s="431">
        <f t="shared" si="9"/>
        <v>0</v>
      </c>
    </row>
    <row r="58" spans="1:5" ht="24.75">
      <c r="A58" s="2288" t="s">
        <v>11502</v>
      </c>
      <c r="B58" s="2299" t="s">
        <v>11489</v>
      </c>
      <c r="C58" s="2284">
        <v>13.979807692307695</v>
      </c>
      <c r="D58" s="431">
        <f t="shared" si="8"/>
        <v>0</v>
      </c>
      <c r="E58" s="431">
        <f t="shared" si="9"/>
        <v>0</v>
      </c>
    </row>
    <row r="59" spans="1:5" ht="24.75">
      <c r="A59" s="2288" t="s">
        <v>11503</v>
      </c>
      <c r="B59" s="2303" t="s">
        <v>11504</v>
      </c>
      <c r="C59" s="2284">
        <v>54.050000000000011</v>
      </c>
      <c r="D59" s="431">
        <f t="shared" si="8"/>
        <v>0</v>
      </c>
      <c r="E59" s="431">
        <f t="shared" si="9"/>
        <v>0</v>
      </c>
    </row>
    <row r="60" spans="1:5" ht="24.75">
      <c r="A60" s="2288" t="s">
        <v>11505</v>
      </c>
      <c r="B60" s="2303" t="s">
        <v>11504</v>
      </c>
      <c r="C60" s="2284">
        <v>51.525000000000006</v>
      </c>
      <c r="D60" s="431">
        <f t="shared" si="8"/>
        <v>0</v>
      </c>
      <c r="E60" s="431">
        <f t="shared" si="9"/>
        <v>0</v>
      </c>
    </row>
    <row r="61" spans="1:5" ht="24.75">
      <c r="A61" s="2288" t="s">
        <v>11506</v>
      </c>
      <c r="B61" s="2303" t="s">
        <v>11507</v>
      </c>
      <c r="C61" s="2284">
        <v>46.449999999999996</v>
      </c>
      <c r="D61" s="431">
        <f t="shared" si="8"/>
        <v>0</v>
      </c>
      <c r="E61" s="431">
        <f t="shared" si="9"/>
        <v>0</v>
      </c>
    </row>
    <row r="62" spans="1:5" ht="24.75">
      <c r="A62" s="2288" t="s">
        <v>11508</v>
      </c>
      <c r="B62" s="2303" t="s">
        <v>11507</v>
      </c>
      <c r="C62" s="2284">
        <v>43.925000000000004</v>
      </c>
      <c r="D62" s="431">
        <f t="shared" si="8"/>
        <v>0</v>
      </c>
      <c r="E62" s="431">
        <f t="shared" si="9"/>
        <v>0</v>
      </c>
    </row>
    <row r="63" spans="1:5" ht="24.75">
      <c r="A63" s="2288" t="s">
        <v>11509</v>
      </c>
      <c r="B63" s="2303" t="s">
        <v>11510</v>
      </c>
      <c r="C63" s="2284">
        <v>26.175000000000004</v>
      </c>
      <c r="D63" s="431">
        <f t="shared" si="8"/>
        <v>0</v>
      </c>
      <c r="E63" s="431">
        <f t="shared" si="9"/>
        <v>0</v>
      </c>
    </row>
    <row r="64" spans="1:5" ht="24.75">
      <c r="A64" s="2288" t="s">
        <v>11511</v>
      </c>
      <c r="B64" s="2303" t="s">
        <v>11504</v>
      </c>
      <c r="C64" s="2284">
        <v>41.4</v>
      </c>
      <c r="D64" s="431">
        <f t="shared" si="8"/>
        <v>0</v>
      </c>
      <c r="E64" s="431">
        <f t="shared" si="9"/>
        <v>0</v>
      </c>
    </row>
    <row r="65" spans="1:5" ht="24.75">
      <c r="A65" s="2288" t="s">
        <v>11512</v>
      </c>
      <c r="B65" s="2303" t="s">
        <v>11504</v>
      </c>
      <c r="C65" s="2284">
        <v>39.700000000000003</v>
      </c>
      <c r="D65" s="431">
        <f t="shared" si="8"/>
        <v>0</v>
      </c>
      <c r="E65" s="431">
        <f t="shared" si="9"/>
        <v>0</v>
      </c>
    </row>
    <row r="66" spans="1:5" ht="24.75">
      <c r="A66" s="2288" t="s">
        <v>11513</v>
      </c>
      <c r="B66" s="2303" t="s">
        <v>11514</v>
      </c>
      <c r="C66" s="2284">
        <v>19.424999999999997</v>
      </c>
      <c r="D66" s="431">
        <f t="shared" si="8"/>
        <v>0</v>
      </c>
      <c r="E66" s="431">
        <f t="shared" si="9"/>
        <v>0</v>
      </c>
    </row>
    <row r="67" spans="1:5" ht="14.25" customHeight="1">
      <c r="A67" s="2296" t="s">
        <v>11515</v>
      </c>
      <c r="B67" s="2297"/>
      <c r="C67" s="2297"/>
      <c r="D67" s="2293"/>
      <c r="E67" s="763"/>
    </row>
    <row r="68" spans="1:5" ht="37.5">
      <c r="A68" s="2288" t="s">
        <v>11516</v>
      </c>
      <c r="B68" s="2289" t="s">
        <v>11517</v>
      </c>
      <c r="C68" s="2284">
        <v>26.320192307692306</v>
      </c>
      <c r="D68" s="431">
        <f t="shared" ref="D68:D72" si="10">C68*$F$2</f>
        <v>0</v>
      </c>
      <c r="E68" s="431">
        <f t="shared" ref="E68:E72" si="11">D68-D68*$F$1</f>
        <v>0</v>
      </c>
    </row>
    <row r="69" spans="1:5" ht="13.9" customHeight="1">
      <c r="A69" s="2288" t="s">
        <v>11518</v>
      </c>
      <c r="B69" s="2289" t="s">
        <v>11519</v>
      </c>
      <c r="C69" s="2284">
        <v>68.64711538461539</v>
      </c>
      <c r="D69" s="431">
        <f t="shared" si="10"/>
        <v>0</v>
      </c>
      <c r="E69" s="431">
        <f t="shared" si="11"/>
        <v>0</v>
      </c>
    </row>
    <row r="70" spans="1:5" ht="24.75">
      <c r="A70" s="2288" t="s">
        <v>11520</v>
      </c>
      <c r="B70" s="2302" t="s">
        <v>11521</v>
      </c>
      <c r="C70" s="2284">
        <v>60.075000000000003</v>
      </c>
      <c r="D70" s="431">
        <f t="shared" si="10"/>
        <v>0</v>
      </c>
      <c r="E70" s="431">
        <f t="shared" si="11"/>
        <v>0</v>
      </c>
    </row>
    <row r="71" spans="1:5" ht="37.5">
      <c r="A71" s="2288" t="s">
        <v>11522</v>
      </c>
      <c r="B71" s="2302" t="s">
        <v>11523</v>
      </c>
      <c r="C71" s="2284">
        <v>18.808653846153845</v>
      </c>
      <c r="D71" s="431">
        <f t="shared" si="10"/>
        <v>0</v>
      </c>
      <c r="E71" s="431">
        <f t="shared" si="11"/>
        <v>0</v>
      </c>
    </row>
    <row r="72" spans="1:5" ht="37.5">
      <c r="A72" s="2288" t="s">
        <v>11524</v>
      </c>
      <c r="B72" s="2289" t="s">
        <v>11523</v>
      </c>
      <c r="C72" s="2284">
        <v>18.570192307692309</v>
      </c>
      <c r="D72" s="431">
        <f t="shared" si="10"/>
        <v>0</v>
      </c>
      <c r="E72" s="431">
        <f t="shared" si="11"/>
        <v>0</v>
      </c>
    </row>
    <row r="73" spans="1:5" ht="14.25" customHeight="1">
      <c r="A73" s="2296" t="s">
        <v>11525</v>
      </c>
      <c r="B73" s="2297"/>
      <c r="C73" s="2297"/>
      <c r="D73" s="2293"/>
      <c r="E73" s="763"/>
    </row>
    <row r="74" spans="1:5" ht="24.75">
      <c r="A74" s="2288" t="s">
        <v>11526</v>
      </c>
      <c r="B74" s="2303" t="s">
        <v>11527</v>
      </c>
      <c r="C74" s="2284">
        <v>19.424999999999997</v>
      </c>
      <c r="D74" s="431">
        <f t="shared" ref="D74:D76" si="12">C74*$F$2</f>
        <v>0</v>
      </c>
      <c r="E74" s="431">
        <f t="shared" ref="E74:E76" si="13">D74-D74*$F$1</f>
        <v>0</v>
      </c>
    </row>
    <row r="75" spans="1:5" ht="26.25" customHeight="1">
      <c r="A75" s="2288" t="s">
        <v>11528</v>
      </c>
      <c r="B75" s="2303" t="s">
        <v>11529</v>
      </c>
      <c r="C75" s="2284">
        <v>4.95</v>
      </c>
      <c r="D75" s="431">
        <f t="shared" si="12"/>
        <v>0</v>
      </c>
      <c r="E75" s="431">
        <f t="shared" si="13"/>
        <v>0</v>
      </c>
    </row>
    <row r="76" spans="1:5" ht="24.75">
      <c r="A76" s="2288" t="s">
        <v>11530</v>
      </c>
      <c r="B76" s="2303" t="s">
        <v>11527</v>
      </c>
      <c r="C76" s="2284">
        <v>20.274999999999999</v>
      </c>
      <c r="D76" s="431">
        <f t="shared" si="12"/>
        <v>0</v>
      </c>
      <c r="E76" s="431">
        <f t="shared" si="13"/>
        <v>0</v>
      </c>
    </row>
    <row r="77" spans="1:5" ht="14.25" customHeight="1">
      <c r="A77" s="2291" t="s">
        <v>11531</v>
      </c>
      <c r="B77" s="2292"/>
      <c r="C77" s="2292"/>
      <c r="D77" s="2293"/>
      <c r="E77" s="763"/>
    </row>
    <row r="78" spans="1:5" ht="37.5">
      <c r="A78" s="2288" t="s">
        <v>11532</v>
      </c>
      <c r="B78" s="2289" t="s">
        <v>11533</v>
      </c>
      <c r="C78" s="2284">
        <v>15.380769230769232</v>
      </c>
      <c r="D78" s="431">
        <f t="shared" ref="D78:D82" si="14">C78*$F$2</f>
        <v>0</v>
      </c>
      <c r="E78" s="431">
        <f t="shared" ref="E78:E82" si="15">D78-D78*$F$1</f>
        <v>0</v>
      </c>
    </row>
    <row r="79" spans="1:5" ht="37.5">
      <c r="A79" s="2288" t="s">
        <v>11534</v>
      </c>
      <c r="B79" s="2302" t="s">
        <v>11535</v>
      </c>
      <c r="C79" s="2284">
        <v>25.950000000000003</v>
      </c>
      <c r="D79" s="431">
        <f t="shared" si="14"/>
        <v>0</v>
      </c>
      <c r="E79" s="431">
        <f t="shared" si="15"/>
        <v>0</v>
      </c>
    </row>
    <row r="80" spans="1:5" ht="13.9" customHeight="1">
      <c r="A80" s="2288" t="s">
        <v>11536</v>
      </c>
      <c r="B80" s="2302" t="s">
        <v>11537</v>
      </c>
      <c r="C80" s="2284">
        <v>19.25</v>
      </c>
      <c r="D80" s="431">
        <f t="shared" si="14"/>
        <v>0</v>
      </c>
      <c r="E80" s="431">
        <f t="shared" si="15"/>
        <v>0</v>
      </c>
    </row>
    <row r="81" spans="1:5" ht="37.5">
      <c r="A81" s="2288" t="s">
        <v>11538</v>
      </c>
      <c r="B81" s="2302" t="s">
        <v>11539</v>
      </c>
      <c r="C81" s="2284">
        <v>27.184615384615384</v>
      </c>
      <c r="D81" s="431">
        <f t="shared" si="14"/>
        <v>0</v>
      </c>
      <c r="E81" s="431">
        <f t="shared" si="15"/>
        <v>0</v>
      </c>
    </row>
    <row r="82" spans="1:5" ht="37.5">
      <c r="A82" s="2288" t="s">
        <v>11540</v>
      </c>
      <c r="B82" s="2289" t="s">
        <v>11541</v>
      </c>
      <c r="C82" s="2284">
        <v>28.682499999999997</v>
      </c>
      <c r="D82" s="431">
        <f t="shared" si="14"/>
        <v>0</v>
      </c>
      <c r="E82" s="431">
        <f t="shared" si="15"/>
        <v>0</v>
      </c>
    </row>
    <row r="83" spans="1:5" ht="14.25" customHeight="1">
      <c r="A83" s="2291" t="s">
        <v>11542</v>
      </c>
      <c r="B83" s="2292"/>
      <c r="C83" s="2292"/>
      <c r="D83" s="2293"/>
      <c r="E83" s="763"/>
    </row>
    <row r="84" spans="1:5" ht="24.75">
      <c r="A84" s="2288" t="s">
        <v>11543</v>
      </c>
      <c r="B84" s="2289" t="s">
        <v>11544</v>
      </c>
      <c r="C84" s="2284">
        <v>5.415</v>
      </c>
      <c r="D84" s="431">
        <f t="shared" ref="D84:D88" si="16">C84*$F$2</f>
        <v>0</v>
      </c>
      <c r="E84" s="431">
        <f t="shared" ref="E84:E88" si="17">D84-D84*$F$1</f>
        <v>0</v>
      </c>
    </row>
    <row r="85" spans="1:5" ht="24.75">
      <c r="A85" s="2288" t="s">
        <v>11545</v>
      </c>
      <c r="B85" s="2289" t="s">
        <v>11546</v>
      </c>
      <c r="C85" s="2284">
        <v>3.61</v>
      </c>
      <c r="D85" s="431">
        <f t="shared" si="16"/>
        <v>0</v>
      </c>
      <c r="E85" s="431">
        <f t="shared" si="17"/>
        <v>0</v>
      </c>
    </row>
    <row r="86" spans="1:5" ht="24.75">
      <c r="A86" s="2288" t="s">
        <v>11547</v>
      </c>
      <c r="B86" s="2289" t="s">
        <v>11548</v>
      </c>
      <c r="C86" s="2284">
        <v>5.415</v>
      </c>
      <c r="D86" s="431">
        <f t="shared" si="16"/>
        <v>0</v>
      </c>
      <c r="E86" s="431">
        <f t="shared" si="17"/>
        <v>0</v>
      </c>
    </row>
    <row r="87" spans="1:5" ht="13.9" customHeight="1">
      <c r="A87" s="2288" t="s">
        <v>11549</v>
      </c>
      <c r="B87" s="2289" t="s">
        <v>11550</v>
      </c>
      <c r="C87" s="2284">
        <v>3.61</v>
      </c>
      <c r="D87" s="431">
        <f t="shared" si="16"/>
        <v>0</v>
      </c>
      <c r="E87" s="431">
        <f t="shared" si="17"/>
        <v>0</v>
      </c>
    </row>
    <row r="88" spans="1:5" ht="24.75">
      <c r="A88" s="2288" t="s">
        <v>11551</v>
      </c>
      <c r="B88" s="2289" t="s">
        <v>11552</v>
      </c>
      <c r="C88" s="2284">
        <v>3.61</v>
      </c>
      <c r="D88" s="431">
        <f t="shared" si="16"/>
        <v>0</v>
      </c>
      <c r="E88" s="431">
        <f t="shared" si="17"/>
        <v>0</v>
      </c>
    </row>
    <row r="89" spans="1:5" ht="14.25" customHeight="1">
      <c r="A89" s="2291" t="s">
        <v>11553</v>
      </c>
      <c r="B89" s="2292"/>
      <c r="C89" s="2292"/>
      <c r="D89" s="2293"/>
      <c r="E89" s="763"/>
    </row>
    <row r="90" spans="1:5" ht="24.75">
      <c r="A90" s="2288" t="s">
        <v>11554</v>
      </c>
      <c r="B90" s="2289" t="s">
        <v>11555</v>
      </c>
      <c r="C90" s="2284">
        <v>57.558653846153838</v>
      </c>
      <c r="D90" s="431">
        <f t="shared" ref="D90:D92" si="18">C90*$F$2</f>
        <v>0</v>
      </c>
      <c r="E90" s="431">
        <f t="shared" ref="E90:E92" si="19">D90-D90*$F$1</f>
        <v>0</v>
      </c>
    </row>
    <row r="91" spans="1:5" ht="37.5">
      <c r="A91" s="2288" t="s">
        <v>11556</v>
      </c>
      <c r="B91" s="2289" t="s">
        <v>11557</v>
      </c>
      <c r="C91" s="2284">
        <v>187.04326923076923</v>
      </c>
      <c r="D91" s="431">
        <f t="shared" si="18"/>
        <v>0</v>
      </c>
      <c r="E91" s="431">
        <f t="shared" si="19"/>
        <v>0</v>
      </c>
    </row>
    <row r="92" spans="1:5" ht="37.5">
      <c r="A92" s="2288" t="s">
        <v>11558</v>
      </c>
      <c r="B92" s="2289" t="s">
        <v>11559</v>
      </c>
      <c r="C92" s="2284">
        <v>100.7201923076923</v>
      </c>
      <c r="D92" s="431">
        <f t="shared" si="18"/>
        <v>0</v>
      </c>
      <c r="E92" s="431">
        <f t="shared" si="19"/>
        <v>0</v>
      </c>
    </row>
    <row r="93" spans="1:5" ht="13.9" customHeight="1">
      <c r="A93" s="2291" t="s">
        <v>11560</v>
      </c>
      <c r="B93" s="2292"/>
      <c r="C93" s="2292"/>
      <c r="D93" s="2293"/>
      <c r="E93" s="762"/>
    </row>
    <row r="94" spans="1:5" ht="37.5">
      <c r="A94" s="2288" t="s">
        <v>11561</v>
      </c>
      <c r="B94" s="2289" t="s">
        <v>11562</v>
      </c>
      <c r="C94" s="2284">
        <v>4.0240384615384617</v>
      </c>
      <c r="D94" s="431">
        <f t="shared" ref="D94:D102" si="20">C94*$F$2</f>
        <v>0</v>
      </c>
      <c r="E94" s="431">
        <f t="shared" ref="E94:E102" si="21">D94-D94*$F$1</f>
        <v>0</v>
      </c>
    </row>
    <row r="95" spans="1:5" ht="37.5">
      <c r="A95" s="2288" t="s">
        <v>11563</v>
      </c>
      <c r="B95" s="2289" t="s">
        <v>11564</v>
      </c>
      <c r="C95" s="2284">
        <v>4.2625000000000002</v>
      </c>
      <c r="D95" s="431">
        <f t="shared" si="20"/>
        <v>0</v>
      </c>
      <c r="E95" s="431">
        <f t="shared" si="21"/>
        <v>0</v>
      </c>
    </row>
    <row r="96" spans="1:5" ht="37.5">
      <c r="A96" s="2288" t="s">
        <v>11565</v>
      </c>
      <c r="B96" s="2289" t="s">
        <v>11566</v>
      </c>
      <c r="C96" s="2284">
        <v>6.5576923076923084</v>
      </c>
      <c r="D96" s="431">
        <f t="shared" si="20"/>
        <v>0</v>
      </c>
      <c r="E96" s="431">
        <f t="shared" si="21"/>
        <v>0</v>
      </c>
    </row>
    <row r="97" spans="1:5" ht="13.9" customHeight="1">
      <c r="A97" s="2288" t="s">
        <v>11567</v>
      </c>
      <c r="B97" s="2289" t="s">
        <v>11568</v>
      </c>
      <c r="C97" s="2284">
        <v>9.270192307692307</v>
      </c>
      <c r="D97" s="431">
        <f t="shared" si="20"/>
        <v>0</v>
      </c>
      <c r="E97" s="431">
        <f t="shared" si="21"/>
        <v>0</v>
      </c>
    </row>
    <row r="98" spans="1:5" ht="37.5">
      <c r="A98" s="2288" t="s">
        <v>11569</v>
      </c>
      <c r="B98" s="2289" t="s">
        <v>11570</v>
      </c>
      <c r="C98" s="2284">
        <v>11.416346153846154</v>
      </c>
      <c r="D98" s="431">
        <f t="shared" si="20"/>
        <v>0</v>
      </c>
      <c r="E98" s="431">
        <f t="shared" si="21"/>
        <v>0</v>
      </c>
    </row>
    <row r="99" spans="1:5" ht="62.25">
      <c r="A99" s="2288" t="s">
        <v>11571</v>
      </c>
      <c r="B99" s="2289" t="s">
        <v>11572</v>
      </c>
      <c r="C99" s="2284">
        <v>11.326923076923077</v>
      </c>
      <c r="D99" s="431">
        <f t="shared" si="20"/>
        <v>0</v>
      </c>
      <c r="E99" s="431">
        <f t="shared" si="21"/>
        <v>0</v>
      </c>
    </row>
    <row r="100" spans="1:5" ht="37.5">
      <c r="A100" s="2288" t="s">
        <v>11573</v>
      </c>
      <c r="B100" s="2289" t="s">
        <v>11574</v>
      </c>
      <c r="C100" s="2284">
        <v>12.817307692307692</v>
      </c>
      <c r="D100" s="431">
        <f t="shared" si="20"/>
        <v>0</v>
      </c>
      <c r="E100" s="431">
        <f t="shared" si="21"/>
        <v>0</v>
      </c>
    </row>
    <row r="101" spans="1:5" ht="37.5">
      <c r="A101" s="2288" t="s">
        <v>11575</v>
      </c>
      <c r="B101" s="2289" t="s">
        <v>11576</v>
      </c>
      <c r="C101" s="2284">
        <v>21.044230769230765</v>
      </c>
      <c r="D101" s="431">
        <f t="shared" si="20"/>
        <v>0</v>
      </c>
      <c r="E101" s="431">
        <f t="shared" si="21"/>
        <v>0</v>
      </c>
    </row>
    <row r="102" spans="1:5" ht="24.75">
      <c r="A102" s="2288" t="s">
        <v>11577</v>
      </c>
      <c r="B102" s="2289" t="s">
        <v>11578</v>
      </c>
      <c r="C102" s="2284">
        <v>10.432692307692308</v>
      </c>
      <c r="D102" s="431">
        <f t="shared" si="20"/>
        <v>0</v>
      </c>
      <c r="E102" s="431">
        <f t="shared" si="21"/>
        <v>0</v>
      </c>
    </row>
    <row r="103" spans="1:5" ht="14.25" customHeight="1">
      <c r="A103" s="2291" t="s">
        <v>11579</v>
      </c>
      <c r="B103" s="2292"/>
      <c r="C103" s="764"/>
      <c r="D103" s="2293"/>
      <c r="E103" s="763"/>
    </row>
    <row r="104" spans="1:5" ht="37.5">
      <c r="A104" s="2288" t="s">
        <v>11580</v>
      </c>
      <c r="B104" s="2289" t="s">
        <v>11581</v>
      </c>
      <c r="C104" s="2284">
        <v>2.2951923076923078</v>
      </c>
      <c r="D104" s="431">
        <f t="shared" ref="D104:D110" si="22">C104*$F$2</f>
        <v>0</v>
      </c>
      <c r="E104" s="431">
        <f t="shared" ref="E104:E110" si="23">D104-D104*$F$1</f>
        <v>0</v>
      </c>
    </row>
    <row r="105" spans="1:5" ht="37.5">
      <c r="A105" s="2288" t="s">
        <v>11582</v>
      </c>
      <c r="B105" s="2289" t="s">
        <v>11583</v>
      </c>
      <c r="C105" s="2284">
        <v>2.2951923076923078</v>
      </c>
      <c r="D105" s="431">
        <f t="shared" si="22"/>
        <v>0</v>
      </c>
      <c r="E105" s="431">
        <f t="shared" si="23"/>
        <v>0</v>
      </c>
    </row>
    <row r="106" spans="1:5" ht="24.75">
      <c r="A106" s="2288" t="s">
        <v>11584</v>
      </c>
      <c r="B106" s="2289" t="s">
        <v>11585</v>
      </c>
      <c r="C106" s="2284">
        <v>2.384615384615385</v>
      </c>
      <c r="D106" s="431">
        <f t="shared" si="22"/>
        <v>0</v>
      </c>
      <c r="E106" s="431">
        <f t="shared" si="23"/>
        <v>0</v>
      </c>
    </row>
    <row r="107" spans="1:5" ht="13.9" customHeight="1">
      <c r="A107" s="2288" t="s">
        <v>11586</v>
      </c>
      <c r="B107" s="2289" t="s">
        <v>11587</v>
      </c>
      <c r="C107" s="2284">
        <v>2.384615384615385</v>
      </c>
      <c r="D107" s="431">
        <f t="shared" si="22"/>
        <v>0</v>
      </c>
      <c r="E107" s="431">
        <f t="shared" si="23"/>
        <v>0</v>
      </c>
    </row>
    <row r="108" spans="1:5" ht="24.75">
      <c r="A108" s="2288" t="s">
        <v>11588</v>
      </c>
      <c r="B108" s="2289" t="s">
        <v>11589</v>
      </c>
      <c r="C108" s="2284">
        <v>2.384615384615385</v>
      </c>
      <c r="D108" s="431">
        <f t="shared" si="22"/>
        <v>0</v>
      </c>
      <c r="E108" s="431">
        <f t="shared" si="23"/>
        <v>0</v>
      </c>
    </row>
    <row r="109" spans="1:5" ht="24.75">
      <c r="A109" s="2288" t="s">
        <v>11590</v>
      </c>
      <c r="B109" s="2289" t="s">
        <v>11591</v>
      </c>
      <c r="C109" s="2284">
        <v>0.44711538461538458</v>
      </c>
      <c r="D109" s="431">
        <f t="shared" si="22"/>
        <v>0</v>
      </c>
      <c r="E109" s="431">
        <f t="shared" si="23"/>
        <v>0</v>
      </c>
    </row>
    <row r="110" spans="1:5" ht="24.75">
      <c r="A110" s="2288" t="s">
        <v>11592</v>
      </c>
      <c r="B110" s="2289" t="s">
        <v>11593</v>
      </c>
      <c r="C110" s="2284">
        <v>0.38750000000000001</v>
      </c>
      <c r="D110" s="431">
        <f t="shared" si="22"/>
        <v>0</v>
      </c>
      <c r="E110" s="431">
        <f t="shared" si="23"/>
        <v>0</v>
      </c>
    </row>
    <row r="111" spans="1:5" ht="14.25" customHeight="1">
      <c r="A111" s="2291" t="s">
        <v>11594</v>
      </c>
      <c r="B111" s="2292"/>
      <c r="C111" s="2292"/>
      <c r="D111" s="2293"/>
      <c r="E111" s="763"/>
    </row>
    <row r="112" spans="1:5" ht="37.5">
      <c r="A112" s="2288" t="s">
        <v>11595</v>
      </c>
      <c r="B112" s="2289" t="s">
        <v>11596</v>
      </c>
      <c r="C112" s="2284">
        <v>54.667307692307688</v>
      </c>
      <c r="D112" s="431">
        <f t="shared" ref="D112:D120" si="24">C112*$F$2</f>
        <v>0</v>
      </c>
      <c r="E112" s="431">
        <f t="shared" ref="E112:E120" si="25">D112-D112*$F$1</f>
        <v>0</v>
      </c>
    </row>
    <row r="113" spans="1:5" ht="37.5">
      <c r="A113" s="2288" t="s">
        <v>11597</v>
      </c>
      <c r="B113" s="2289" t="s">
        <v>11598</v>
      </c>
      <c r="C113" s="2284">
        <v>16.39423076923077</v>
      </c>
      <c r="D113" s="431">
        <f t="shared" si="24"/>
        <v>0</v>
      </c>
      <c r="E113" s="431">
        <f t="shared" si="25"/>
        <v>0</v>
      </c>
    </row>
    <row r="114" spans="1:5" ht="37.5">
      <c r="A114" s="2288" t="s">
        <v>11599</v>
      </c>
      <c r="B114" s="2289" t="s">
        <v>11600</v>
      </c>
      <c r="C114" s="2284">
        <v>0.32788461538461539</v>
      </c>
      <c r="D114" s="431">
        <f t="shared" si="24"/>
        <v>0</v>
      </c>
      <c r="E114" s="431">
        <f t="shared" si="25"/>
        <v>0</v>
      </c>
    </row>
    <row r="115" spans="1:5" ht="24.75">
      <c r="A115" s="2288" t="s">
        <v>11601</v>
      </c>
      <c r="B115" s="2289" t="s">
        <v>11602</v>
      </c>
      <c r="C115" s="2284">
        <v>4.1134615384615385</v>
      </c>
      <c r="D115" s="431">
        <f t="shared" si="24"/>
        <v>0</v>
      </c>
      <c r="E115" s="431">
        <f t="shared" si="25"/>
        <v>0</v>
      </c>
    </row>
    <row r="116" spans="1:5" ht="13.9" customHeight="1">
      <c r="A116" s="2288" t="s">
        <v>11603</v>
      </c>
      <c r="B116" s="2289" t="s">
        <v>11598</v>
      </c>
      <c r="C116" s="2284">
        <v>9.240384615384615</v>
      </c>
      <c r="D116" s="431">
        <f t="shared" si="24"/>
        <v>0</v>
      </c>
      <c r="E116" s="431">
        <f t="shared" si="25"/>
        <v>0</v>
      </c>
    </row>
    <row r="117" spans="1:5" ht="37.5">
      <c r="A117" s="2288" t="s">
        <v>11604</v>
      </c>
      <c r="B117" s="2289" t="s">
        <v>11605</v>
      </c>
      <c r="C117" s="2284">
        <v>3.9346153846153844</v>
      </c>
      <c r="D117" s="431">
        <f t="shared" si="24"/>
        <v>0</v>
      </c>
      <c r="E117" s="431">
        <f t="shared" si="25"/>
        <v>0</v>
      </c>
    </row>
    <row r="118" spans="1:5" ht="24.75">
      <c r="A118" s="2288" t="s">
        <v>11606</v>
      </c>
      <c r="B118" s="2289" t="s">
        <v>11607</v>
      </c>
      <c r="C118" s="2284">
        <v>16.096153846153847</v>
      </c>
      <c r="D118" s="431">
        <f t="shared" si="24"/>
        <v>0</v>
      </c>
      <c r="E118" s="431">
        <f t="shared" si="25"/>
        <v>0</v>
      </c>
    </row>
    <row r="119" spans="1:5" ht="37.5">
      <c r="A119" s="2288" t="s">
        <v>11608</v>
      </c>
      <c r="B119" s="2289" t="s">
        <v>11609</v>
      </c>
      <c r="C119" s="2284">
        <v>8.0480769230769234</v>
      </c>
      <c r="D119" s="431">
        <f t="shared" si="24"/>
        <v>0</v>
      </c>
      <c r="E119" s="431">
        <f t="shared" si="25"/>
        <v>0</v>
      </c>
    </row>
    <row r="120" spans="1:5" ht="37.5">
      <c r="A120" s="2288" t="s">
        <v>11610</v>
      </c>
      <c r="B120" s="2289" t="s">
        <v>11611</v>
      </c>
      <c r="C120" s="2284">
        <v>3.2192307692307698</v>
      </c>
      <c r="D120" s="431">
        <f t="shared" si="24"/>
        <v>0</v>
      </c>
      <c r="E120" s="431">
        <f t="shared" si="25"/>
        <v>0</v>
      </c>
    </row>
    <row r="121" spans="1:5" ht="14.25" customHeight="1">
      <c r="A121" s="2291" t="s">
        <v>11612</v>
      </c>
      <c r="B121" s="2292"/>
      <c r="C121" s="2292"/>
      <c r="D121" s="2293"/>
      <c r="E121" s="763"/>
    </row>
    <row r="122" spans="1:5" ht="37.5">
      <c r="A122" s="2288" t="s">
        <v>11613</v>
      </c>
      <c r="B122" s="2304" t="s">
        <v>11614</v>
      </c>
      <c r="C122" s="2284">
        <v>19.643269230769228</v>
      </c>
      <c r="D122" s="431">
        <f t="shared" ref="D122:D131" si="26">C122*$F$2</f>
        <v>0</v>
      </c>
      <c r="E122" s="431">
        <f t="shared" ref="E122:E131" si="27">D122-D122*$F$1</f>
        <v>0</v>
      </c>
    </row>
    <row r="123" spans="1:5" ht="37.5">
      <c r="A123" s="2288" t="s">
        <v>11615</v>
      </c>
      <c r="B123" s="2304" t="s">
        <v>11616</v>
      </c>
      <c r="C123" s="2284">
        <v>40.240384615384613</v>
      </c>
      <c r="D123" s="431">
        <f t="shared" si="26"/>
        <v>0</v>
      </c>
      <c r="E123" s="431">
        <f t="shared" si="27"/>
        <v>0</v>
      </c>
    </row>
    <row r="124" spans="1:5" ht="37.5">
      <c r="A124" s="2288" t="s">
        <v>11617</v>
      </c>
      <c r="B124" s="2289" t="s">
        <v>11618</v>
      </c>
      <c r="C124" s="2284">
        <v>20.567307692307693</v>
      </c>
      <c r="D124" s="431">
        <f t="shared" si="26"/>
        <v>0</v>
      </c>
      <c r="E124" s="431">
        <f t="shared" si="27"/>
        <v>0</v>
      </c>
    </row>
    <row r="125" spans="1:5" ht="37.5">
      <c r="A125" s="2288" t="s">
        <v>11619</v>
      </c>
      <c r="B125" s="2304" t="s">
        <v>11620</v>
      </c>
      <c r="C125" s="2284">
        <v>24.740384615384617</v>
      </c>
      <c r="D125" s="431">
        <f t="shared" si="26"/>
        <v>0</v>
      </c>
      <c r="E125" s="431">
        <f t="shared" si="27"/>
        <v>0</v>
      </c>
    </row>
    <row r="126" spans="1:5" ht="13.9" customHeight="1">
      <c r="A126" s="2288" t="s">
        <v>11621</v>
      </c>
      <c r="B126" s="2289" t="s">
        <v>11622</v>
      </c>
      <c r="C126" s="2284">
        <v>268.26923076923077</v>
      </c>
      <c r="D126" s="431">
        <f t="shared" si="26"/>
        <v>0</v>
      </c>
      <c r="E126" s="431">
        <f t="shared" si="27"/>
        <v>0</v>
      </c>
    </row>
    <row r="127" spans="1:5" ht="100.5">
      <c r="A127" s="2288" t="s">
        <v>11623</v>
      </c>
      <c r="B127" s="2289" t="s">
        <v>11624</v>
      </c>
      <c r="C127" s="2284">
        <v>357.69230769230774</v>
      </c>
      <c r="D127" s="431">
        <f t="shared" si="26"/>
        <v>0</v>
      </c>
      <c r="E127" s="431">
        <f t="shared" si="27"/>
        <v>0</v>
      </c>
    </row>
    <row r="128" spans="1:5" ht="113.25">
      <c r="A128" s="2288" t="s">
        <v>11625</v>
      </c>
      <c r="B128" s="2289" t="s">
        <v>11626</v>
      </c>
      <c r="C128" s="2284">
        <v>447.11538461538464</v>
      </c>
      <c r="D128" s="431">
        <f t="shared" si="26"/>
        <v>0</v>
      </c>
      <c r="E128" s="431">
        <f t="shared" si="27"/>
        <v>0</v>
      </c>
    </row>
    <row r="129" spans="1:5" ht="50.25">
      <c r="A129" s="2288" t="s">
        <v>11627</v>
      </c>
      <c r="B129" s="2289" t="s">
        <v>11628</v>
      </c>
      <c r="C129" s="2284">
        <v>65.278846153846146</v>
      </c>
      <c r="D129" s="431">
        <f t="shared" si="26"/>
        <v>0</v>
      </c>
      <c r="E129" s="431">
        <f t="shared" si="27"/>
        <v>0</v>
      </c>
    </row>
    <row r="130" spans="1:5" ht="37.5">
      <c r="A130" s="2288" t="s">
        <v>11629</v>
      </c>
      <c r="B130" s="2289" t="s">
        <v>11630</v>
      </c>
      <c r="C130" s="2284">
        <v>65.278846153846146</v>
      </c>
      <c r="D130" s="431">
        <f t="shared" si="26"/>
        <v>0</v>
      </c>
      <c r="E130" s="431">
        <f t="shared" si="27"/>
        <v>0</v>
      </c>
    </row>
    <row r="131" spans="1:5" ht="37.5">
      <c r="A131" s="2288" t="s">
        <v>11631</v>
      </c>
      <c r="B131" s="2289" t="s">
        <v>11632</v>
      </c>
      <c r="C131" s="2284">
        <v>71.240384615384613</v>
      </c>
      <c r="D131" s="431">
        <f t="shared" si="26"/>
        <v>0</v>
      </c>
      <c r="E131" s="431">
        <f t="shared" si="27"/>
        <v>0</v>
      </c>
    </row>
    <row r="132" spans="1:5" ht="14.25">
      <c r="A132" s="2291" t="s">
        <v>11633</v>
      </c>
      <c r="B132" s="2292"/>
      <c r="C132" s="2292" t="s">
        <v>10500</v>
      </c>
      <c r="D132" s="2293"/>
      <c r="E132" s="763"/>
    </row>
    <row r="133" spans="1:5" ht="37.5">
      <c r="A133" s="2288">
        <v>5886010</v>
      </c>
      <c r="B133" s="2305" t="s">
        <v>11634</v>
      </c>
      <c r="C133" s="2284">
        <v>20.634615384615387</v>
      </c>
      <c r="D133" s="431">
        <f t="shared" ref="D133:D138" si="28">C133*$F$2</f>
        <v>0</v>
      </c>
      <c r="E133" s="431">
        <f t="shared" ref="E133:E138" si="29">D133-D133*$F$1</f>
        <v>0</v>
      </c>
    </row>
    <row r="134" spans="1:5" ht="37.5">
      <c r="A134" s="2288">
        <v>5886015</v>
      </c>
      <c r="B134" s="2305" t="s">
        <v>11635</v>
      </c>
      <c r="C134" s="2284">
        <v>28.72115384615385</v>
      </c>
      <c r="D134" s="431">
        <f t="shared" si="28"/>
        <v>0</v>
      </c>
      <c r="E134" s="431">
        <f t="shared" si="29"/>
        <v>0</v>
      </c>
    </row>
    <row r="135" spans="1:5" ht="24.75">
      <c r="A135" s="2288">
        <v>5886100</v>
      </c>
      <c r="B135" s="2305" t="s">
        <v>11636</v>
      </c>
      <c r="C135" s="2284">
        <v>170.93269230769229</v>
      </c>
      <c r="D135" s="431">
        <f t="shared" si="28"/>
        <v>0</v>
      </c>
      <c r="E135" s="431">
        <f t="shared" si="29"/>
        <v>0</v>
      </c>
    </row>
    <row r="136" spans="1:5" ht="24.75">
      <c r="A136" s="2288">
        <v>5888010</v>
      </c>
      <c r="B136" s="2305" t="s">
        <v>11637</v>
      </c>
      <c r="C136" s="2284">
        <v>19.798076923076923</v>
      </c>
      <c r="D136" s="431">
        <f t="shared" si="28"/>
        <v>0</v>
      </c>
      <c r="E136" s="431">
        <f t="shared" si="29"/>
        <v>0</v>
      </c>
    </row>
    <row r="137" spans="1:5" ht="13.9" customHeight="1">
      <c r="A137" s="2288">
        <v>5888015</v>
      </c>
      <c r="B137" s="2305" t="s">
        <v>11638</v>
      </c>
      <c r="C137" s="2284">
        <v>27.605769230769234</v>
      </c>
      <c r="D137" s="431">
        <f t="shared" si="28"/>
        <v>0</v>
      </c>
      <c r="E137" s="431">
        <f t="shared" si="29"/>
        <v>0</v>
      </c>
    </row>
    <row r="138" spans="1:5" ht="24.75">
      <c r="A138" s="2288">
        <v>5888100</v>
      </c>
      <c r="B138" s="2305" t="s">
        <v>11639</v>
      </c>
      <c r="C138" s="2284">
        <v>160.05769230769229</v>
      </c>
      <c r="D138" s="431">
        <f t="shared" si="28"/>
        <v>0</v>
      </c>
      <c r="E138" s="431">
        <f t="shared" si="29"/>
        <v>0</v>
      </c>
    </row>
    <row r="139" spans="1:5" ht="14.25" customHeight="1">
      <c r="A139" s="2291" t="s">
        <v>11640</v>
      </c>
      <c r="B139" s="2292"/>
      <c r="C139" s="2292"/>
      <c r="D139" s="2293"/>
      <c r="E139" s="763"/>
    </row>
    <row r="140" spans="1:5" ht="14.25">
      <c r="A140" s="2288" t="s">
        <v>11641</v>
      </c>
      <c r="B140" s="2290" t="s">
        <v>11642</v>
      </c>
      <c r="C140" s="2284">
        <v>8.7829166666666669</v>
      </c>
      <c r="D140" s="431">
        <f t="shared" ref="D140:D161" si="30">C140*$F$2</f>
        <v>0</v>
      </c>
      <c r="E140" s="431">
        <f t="shared" ref="E140:E161" si="31">D140-D140*$F$1</f>
        <v>0</v>
      </c>
    </row>
    <row r="141" spans="1:5" ht="14.25">
      <c r="A141" s="2288" t="s">
        <v>11643</v>
      </c>
      <c r="B141" s="2290" t="s">
        <v>11644</v>
      </c>
      <c r="C141" s="2284">
        <v>2.2256666666666671</v>
      </c>
      <c r="D141" s="431">
        <f t="shared" si="30"/>
        <v>0</v>
      </c>
      <c r="E141" s="431">
        <f t="shared" si="31"/>
        <v>0</v>
      </c>
    </row>
    <row r="142" spans="1:5" ht="14.25">
      <c r="A142" s="2288" t="s">
        <v>11645</v>
      </c>
      <c r="B142" s="2290" t="s">
        <v>11646</v>
      </c>
      <c r="C142" s="2284">
        <v>0.73699999999999999</v>
      </c>
      <c r="D142" s="431">
        <f t="shared" si="30"/>
        <v>0</v>
      </c>
      <c r="E142" s="431">
        <f t="shared" si="31"/>
        <v>0</v>
      </c>
    </row>
    <row r="143" spans="1:5" ht="14.25">
      <c r="A143" s="2288" t="s">
        <v>11647</v>
      </c>
      <c r="B143" s="2290" t="s">
        <v>11648</v>
      </c>
      <c r="C143" s="2284">
        <v>0.27500000000000002</v>
      </c>
      <c r="D143" s="431">
        <f t="shared" si="30"/>
        <v>0</v>
      </c>
      <c r="E143" s="431">
        <f t="shared" si="31"/>
        <v>0</v>
      </c>
    </row>
    <row r="144" spans="1:5" ht="13.9" customHeight="1">
      <c r="A144" s="2288" t="s">
        <v>11649</v>
      </c>
      <c r="B144" s="2290" t="s">
        <v>11650</v>
      </c>
      <c r="C144" s="2284">
        <v>0.27500000000000002</v>
      </c>
      <c r="D144" s="431">
        <f t="shared" si="30"/>
        <v>0</v>
      </c>
      <c r="E144" s="431">
        <f t="shared" si="31"/>
        <v>0</v>
      </c>
    </row>
    <row r="145" spans="1:5" ht="14.25">
      <c r="A145" s="2288" t="s">
        <v>11651</v>
      </c>
      <c r="B145" s="2290" t="s">
        <v>11652</v>
      </c>
      <c r="C145" s="2284">
        <v>1.8480000000000001</v>
      </c>
      <c r="D145" s="431">
        <f t="shared" si="30"/>
        <v>0</v>
      </c>
      <c r="E145" s="431">
        <f t="shared" si="31"/>
        <v>0</v>
      </c>
    </row>
    <row r="146" spans="1:5" ht="14.25">
      <c r="A146" s="2288" t="s">
        <v>11653</v>
      </c>
      <c r="B146" s="2290" t="s">
        <v>11654</v>
      </c>
      <c r="C146" s="2284">
        <v>0.37416666666666665</v>
      </c>
      <c r="D146" s="431">
        <f t="shared" si="30"/>
        <v>0</v>
      </c>
      <c r="E146" s="431">
        <f t="shared" si="31"/>
        <v>0</v>
      </c>
    </row>
    <row r="147" spans="1:5" ht="14.25">
      <c r="A147" s="2288" t="s">
        <v>11655</v>
      </c>
      <c r="B147" s="2289" t="s">
        <v>11656</v>
      </c>
      <c r="C147" s="2284">
        <v>1.6291666666666669</v>
      </c>
      <c r="D147" s="431">
        <f t="shared" si="30"/>
        <v>0</v>
      </c>
      <c r="E147" s="431">
        <f t="shared" si="31"/>
        <v>0</v>
      </c>
    </row>
    <row r="148" spans="1:5" ht="14.25">
      <c r="A148" s="2288" t="s">
        <v>11657</v>
      </c>
      <c r="B148" s="2290" t="s">
        <v>11658</v>
      </c>
      <c r="C148" s="2284">
        <v>0.27500000000000002</v>
      </c>
      <c r="D148" s="431">
        <f t="shared" si="30"/>
        <v>0</v>
      </c>
      <c r="E148" s="431">
        <f t="shared" si="31"/>
        <v>0</v>
      </c>
    </row>
    <row r="149" spans="1:5" ht="14.25">
      <c r="A149" s="2288" t="s">
        <v>11659</v>
      </c>
      <c r="B149" s="2290" t="s">
        <v>11660</v>
      </c>
      <c r="C149" s="2284">
        <v>0.78166666666666684</v>
      </c>
      <c r="D149" s="431">
        <f t="shared" si="30"/>
        <v>0</v>
      </c>
      <c r="E149" s="431">
        <f t="shared" si="31"/>
        <v>0</v>
      </c>
    </row>
    <row r="150" spans="1:5" ht="14.25">
      <c r="A150" s="2288" t="s">
        <v>11661</v>
      </c>
      <c r="B150" s="2290" t="s">
        <v>11662</v>
      </c>
      <c r="C150" s="2284">
        <v>0.18708333333333332</v>
      </c>
      <c r="D150" s="431">
        <f t="shared" si="30"/>
        <v>0</v>
      </c>
      <c r="E150" s="431">
        <f t="shared" si="31"/>
        <v>0</v>
      </c>
    </row>
    <row r="151" spans="1:5" ht="14.25">
      <c r="A151" s="2288" t="s">
        <v>11663</v>
      </c>
      <c r="B151" s="2290" t="s">
        <v>11664</v>
      </c>
      <c r="C151" s="2284">
        <v>18.450000000000003</v>
      </c>
      <c r="D151" s="431">
        <f t="shared" si="30"/>
        <v>0</v>
      </c>
      <c r="E151" s="431">
        <f t="shared" si="31"/>
        <v>0</v>
      </c>
    </row>
    <row r="152" spans="1:5" ht="14.25">
      <c r="A152" s="2288" t="s">
        <v>11665</v>
      </c>
      <c r="B152" s="2290" t="s">
        <v>11666</v>
      </c>
      <c r="C152" s="2284">
        <v>6.3285333333333327</v>
      </c>
      <c r="D152" s="431">
        <f t="shared" si="30"/>
        <v>0</v>
      </c>
      <c r="E152" s="431">
        <f t="shared" si="31"/>
        <v>0</v>
      </c>
    </row>
    <row r="153" spans="1:5" ht="14.25">
      <c r="A153" s="2288" t="s">
        <v>11667</v>
      </c>
      <c r="B153" s="2290" t="s">
        <v>11668</v>
      </c>
      <c r="C153" s="2284">
        <v>0.96799999999999997</v>
      </c>
      <c r="D153" s="431">
        <f t="shared" si="30"/>
        <v>0</v>
      </c>
      <c r="E153" s="431">
        <f t="shared" si="31"/>
        <v>0</v>
      </c>
    </row>
    <row r="154" spans="1:5" ht="24.75">
      <c r="A154" s="2288" t="s">
        <v>11669</v>
      </c>
      <c r="B154" s="2290" t="s">
        <v>11670</v>
      </c>
      <c r="C154" s="2284">
        <v>0.27500000000000002</v>
      </c>
      <c r="D154" s="431">
        <f t="shared" si="30"/>
        <v>0</v>
      </c>
      <c r="E154" s="431">
        <f t="shared" si="31"/>
        <v>0</v>
      </c>
    </row>
    <row r="155" spans="1:5" ht="14.25">
      <c r="A155" s="2288" t="s">
        <v>11671</v>
      </c>
      <c r="B155" s="2290" t="s">
        <v>11672</v>
      </c>
      <c r="C155" s="2284">
        <v>3.7</v>
      </c>
      <c r="D155" s="431">
        <f t="shared" si="30"/>
        <v>0</v>
      </c>
      <c r="E155" s="431">
        <f t="shared" si="31"/>
        <v>0</v>
      </c>
    </row>
    <row r="156" spans="1:5" ht="14.25">
      <c r="A156" s="2288" t="s">
        <v>11673</v>
      </c>
      <c r="B156" s="2290" t="s">
        <v>11674</v>
      </c>
      <c r="C156" s="2284">
        <v>1.4000000000000001</v>
      </c>
      <c r="D156" s="431">
        <f t="shared" si="30"/>
        <v>0</v>
      </c>
      <c r="E156" s="431">
        <f t="shared" si="31"/>
        <v>0</v>
      </c>
    </row>
    <row r="157" spans="1:5" ht="14.25">
      <c r="A157" s="2288" t="s">
        <v>11675</v>
      </c>
      <c r="B157" s="2290" t="s">
        <v>11676</v>
      </c>
      <c r="C157" s="2284">
        <v>2.222</v>
      </c>
      <c r="D157" s="431">
        <f t="shared" si="30"/>
        <v>0</v>
      </c>
      <c r="E157" s="431">
        <f t="shared" si="31"/>
        <v>0</v>
      </c>
    </row>
    <row r="158" spans="1:5" ht="14.25">
      <c r="A158" s="2288" t="s">
        <v>11677</v>
      </c>
      <c r="B158" s="2290" t="s">
        <v>11678</v>
      </c>
      <c r="C158" s="2284">
        <v>0.27500000000000002</v>
      </c>
      <c r="D158" s="431">
        <f t="shared" si="30"/>
        <v>0</v>
      </c>
      <c r="E158" s="431">
        <f t="shared" si="31"/>
        <v>0</v>
      </c>
    </row>
    <row r="159" spans="1:5" ht="14.25">
      <c r="A159" s="2288" t="s">
        <v>11679</v>
      </c>
      <c r="B159" s="2290" t="s">
        <v>11680</v>
      </c>
      <c r="C159" s="2284">
        <v>0.73699999999999999</v>
      </c>
      <c r="D159" s="431">
        <f t="shared" si="30"/>
        <v>0</v>
      </c>
      <c r="E159" s="431">
        <f t="shared" si="31"/>
        <v>0</v>
      </c>
    </row>
    <row r="160" spans="1:5" ht="14.25">
      <c r="A160" s="2288" t="s">
        <v>11681</v>
      </c>
      <c r="B160" s="2290" t="s">
        <v>11682</v>
      </c>
      <c r="C160" s="2284">
        <v>4.7200000000000006</v>
      </c>
      <c r="D160" s="431">
        <f t="shared" si="30"/>
        <v>0</v>
      </c>
      <c r="E160" s="431">
        <f t="shared" si="31"/>
        <v>0</v>
      </c>
    </row>
    <row r="161" spans="1:5" ht="24.75">
      <c r="A161" s="2288" t="s">
        <v>11683</v>
      </c>
      <c r="B161" s="2290" t="s">
        <v>11684</v>
      </c>
      <c r="C161" s="2284">
        <v>6.1726666666666663</v>
      </c>
      <c r="D161" s="431">
        <f t="shared" si="30"/>
        <v>0</v>
      </c>
      <c r="E161" s="431">
        <f t="shared" si="31"/>
        <v>0</v>
      </c>
    </row>
    <row r="162" spans="1:5" ht="14.25" customHeight="1">
      <c r="A162" s="2291" t="s">
        <v>11685</v>
      </c>
      <c r="B162" s="2292"/>
      <c r="C162" s="2292"/>
      <c r="D162" s="2293"/>
      <c r="E162" s="763"/>
    </row>
    <row r="163" spans="1:5" ht="14.25">
      <c r="A163" s="2288" t="s">
        <v>11686</v>
      </c>
      <c r="B163" s="2290" t="s">
        <v>11687</v>
      </c>
      <c r="C163" s="2284">
        <v>1.2</v>
      </c>
      <c r="D163" s="431">
        <f t="shared" ref="D163:D189" si="32">C163*$F$2</f>
        <v>0</v>
      </c>
      <c r="E163" s="431">
        <f t="shared" ref="E163:E189" si="33">D163-D163*$F$1</f>
        <v>0</v>
      </c>
    </row>
    <row r="164" spans="1:5" ht="14.25">
      <c r="A164" s="2288" t="s">
        <v>11688</v>
      </c>
      <c r="B164" s="2290" t="s">
        <v>11689</v>
      </c>
      <c r="C164" s="2284">
        <v>1.125</v>
      </c>
      <c r="D164" s="431">
        <f t="shared" si="32"/>
        <v>0</v>
      </c>
      <c r="E164" s="431">
        <f t="shared" si="33"/>
        <v>0</v>
      </c>
    </row>
    <row r="165" spans="1:5" ht="14.25">
      <c r="A165" s="2288" t="s">
        <v>11690</v>
      </c>
      <c r="B165" s="2290" t="s">
        <v>11691</v>
      </c>
      <c r="C165" s="2284">
        <v>7.9</v>
      </c>
      <c r="D165" s="431">
        <f t="shared" si="32"/>
        <v>0</v>
      </c>
      <c r="E165" s="431">
        <f t="shared" si="33"/>
        <v>0</v>
      </c>
    </row>
    <row r="166" spans="1:5" ht="13.9" customHeight="1">
      <c r="A166" s="2288" t="s">
        <v>11692</v>
      </c>
      <c r="B166" s="2290" t="s">
        <v>11693</v>
      </c>
      <c r="C166" s="2284">
        <v>0.70000000000000007</v>
      </c>
      <c r="D166" s="431">
        <f t="shared" si="32"/>
        <v>0</v>
      </c>
      <c r="E166" s="431">
        <f t="shared" si="33"/>
        <v>0</v>
      </c>
    </row>
    <row r="167" spans="1:5" ht="14.25">
      <c r="A167" s="2288" t="s">
        <v>11694</v>
      </c>
      <c r="B167" s="2290" t="s">
        <v>11695</v>
      </c>
      <c r="C167" s="2284">
        <v>2.8125</v>
      </c>
      <c r="D167" s="431">
        <f t="shared" si="32"/>
        <v>0</v>
      </c>
      <c r="E167" s="431">
        <f t="shared" si="33"/>
        <v>0</v>
      </c>
    </row>
    <row r="168" spans="1:5" ht="14.25">
      <c r="A168" s="2288" t="s">
        <v>11696</v>
      </c>
      <c r="B168" s="2290" t="s">
        <v>11697</v>
      </c>
      <c r="C168" s="2284">
        <v>0.27500000000000002</v>
      </c>
      <c r="D168" s="431">
        <f t="shared" si="32"/>
        <v>0</v>
      </c>
      <c r="E168" s="431">
        <f t="shared" si="33"/>
        <v>0</v>
      </c>
    </row>
    <row r="169" spans="1:5" ht="14.25">
      <c r="A169" s="2288" t="s">
        <v>11698</v>
      </c>
      <c r="B169" s="2290" t="s">
        <v>11699</v>
      </c>
      <c r="C169" s="2284">
        <v>0.27500000000000002</v>
      </c>
      <c r="D169" s="431">
        <f t="shared" si="32"/>
        <v>0</v>
      </c>
      <c r="E169" s="431">
        <f t="shared" si="33"/>
        <v>0</v>
      </c>
    </row>
    <row r="170" spans="1:5" ht="14.25">
      <c r="A170" s="2288" t="s">
        <v>11700</v>
      </c>
      <c r="B170" s="2290" t="s">
        <v>11701</v>
      </c>
      <c r="C170" s="2284">
        <v>0.27500000000000002</v>
      </c>
      <c r="D170" s="431">
        <f t="shared" si="32"/>
        <v>0</v>
      </c>
      <c r="E170" s="431">
        <f t="shared" si="33"/>
        <v>0</v>
      </c>
    </row>
    <row r="171" spans="1:5" ht="14.25">
      <c r="A171" s="2288" t="s">
        <v>11702</v>
      </c>
      <c r="B171" s="2290" t="s">
        <v>11703</v>
      </c>
      <c r="C171" s="2284">
        <v>0.27500000000000002</v>
      </c>
      <c r="D171" s="431">
        <f t="shared" si="32"/>
        <v>0</v>
      </c>
      <c r="E171" s="431">
        <f t="shared" si="33"/>
        <v>0</v>
      </c>
    </row>
    <row r="172" spans="1:5" ht="14.25">
      <c r="A172" s="2288" t="s">
        <v>11704</v>
      </c>
      <c r="B172" s="2290" t="s">
        <v>11705</v>
      </c>
      <c r="C172" s="2284">
        <v>0.41250000000000003</v>
      </c>
      <c r="D172" s="431">
        <f t="shared" si="32"/>
        <v>0</v>
      </c>
      <c r="E172" s="431">
        <f t="shared" si="33"/>
        <v>0</v>
      </c>
    </row>
    <row r="173" spans="1:5" ht="14.25">
      <c r="A173" s="2288" t="s">
        <v>11706</v>
      </c>
      <c r="B173" s="2290" t="s">
        <v>11707</v>
      </c>
      <c r="C173" s="2284">
        <v>5.5500000000000007</v>
      </c>
      <c r="D173" s="431">
        <f t="shared" si="32"/>
        <v>0</v>
      </c>
      <c r="E173" s="431">
        <f t="shared" si="33"/>
        <v>0</v>
      </c>
    </row>
    <row r="174" spans="1:5" ht="14.25">
      <c r="A174" s="2288" t="s">
        <v>11708</v>
      </c>
      <c r="B174" s="2290" t="s">
        <v>11709</v>
      </c>
      <c r="C174" s="2284">
        <v>1.125</v>
      </c>
      <c r="D174" s="431">
        <f t="shared" si="32"/>
        <v>0</v>
      </c>
      <c r="E174" s="431">
        <f t="shared" si="33"/>
        <v>0</v>
      </c>
    </row>
    <row r="175" spans="1:5" ht="14.25">
      <c r="A175" s="2288" t="s">
        <v>11710</v>
      </c>
      <c r="B175" s="2290" t="s">
        <v>11711</v>
      </c>
      <c r="C175" s="2284">
        <v>1.2</v>
      </c>
      <c r="D175" s="431">
        <f t="shared" si="32"/>
        <v>0</v>
      </c>
      <c r="E175" s="431">
        <f t="shared" si="33"/>
        <v>0</v>
      </c>
    </row>
    <row r="176" spans="1:5" ht="14.25">
      <c r="A176" s="2288" t="s">
        <v>11712</v>
      </c>
      <c r="B176" s="2290" t="s">
        <v>11713</v>
      </c>
      <c r="C176" s="2284">
        <v>0.41250000000000003</v>
      </c>
      <c r="D176" s="431">
        <f t="shared" si="32"/>
        <v>0</v>
      </c>
      <c r="E176" s="431">
        <f t="shared" si="33"/>
        <v>0</v>
      </c>
    </row>
    <row r="177" spans="1:5" ht="14.25">
      <c r="A177" s="2288" t="s">
        <v>11714</v>
      </c>
      <c r="B177" s="2290" t="s">
        <v>11715</v>
      </c>
      <c r="C177" s="2284">
        <v>1.6500000000000001</v>
      </c>
      <c r="D177" s="431">
        <f t="shared" si="32"/>
        <v>0</v>
      </c>
      <c r="E177" s="431">
        <f t="shared" si="33"/>
        <v>0</v>
      </c>
    </row>
    <row r="178" spans="1:5" ht="14.25">
      <c r="A178" s="2288" t="s">
        <v>11716</v>
      </c>
      <c r="B178" s="2290" t="s">
        <v>11717</v>
      </c>
      <c r="C178" s="2284">
        <v>1.2</v>
      </c>
      <c r="D178" s="431">
        <f t="shared" si="32"/>
        <v>0</v>
      </c>
      <c r="E178" s="431">
        <f t="shared" si="33"/>
        <v>0</v>
      </c>
    </row>
    <row r="179" spans="1:5" ht="14.25">
      <c r="A179" s="2288" t="s">
        <v>11718</v>
      </c>
      <c r="B179" s="2290" t="s">
        <v>11719</v>
      </c>
      <c r="C179" s="2284">
        <v>0.8</v>
      </c>
      <c r="D179" s="431">
        <f t="shared" si="32"/>
        <v>0</v>
      </c>
      <c r="E179" s="431">
        <f t="shared" si="33"/>
        <v>0</v>
      </c>
    </row>
    <row r="180" spans="1:5" ht="14.25">
      <c r="A180" s="2288" t="s">
        <v>11720</v>
      </c>
      <c r="B180" s="2290" t="s">
        <v>11721</v>
      </c>
      <c r="C180" s="2284">
        <v>0.82500000000000007</v>
      </c>
      <c r="D180" s="431">
        <f t="shared" si="32"/>
        <v>0</v>
      </c>
      <c r="E180" s="431">
        <f t="shared" si="33"/>
        <v>0</v>
      </c>
    </row>
    <row r="181" spans="1:5" ht="14.25">
      <c r="A181" s="2288" t="s">
        <v>11722</v>
      </c>
      <c r="B181" s="2290" t="s">
        <v>11723</v>
      </c>
      <c r="C181" s="2284">
        <v>7.0874999999999995</v>
      </c>
      <c r="D181" s="431">
        <f t="shared" si="32"/>
        <v>0</v>
      </c>
      <c r="E181" s="431">
        <f t="shared" si="33"/>
        <v>0</v>
      </c>
    </row>
    <row r="182" spans="1:5" ht="14.25">
      <c r="A182" s="2288" t="s">
        <v>11724</v>
      </c>
      <c r="B182" s="2290" t="s">
        <v>11725</v>
      </c>
      <c r="C182" s="2284">
        <v>0.82500000000000007</v>
      </c>
      <c r="D182" s="431">
        <f t="shared" si="32"/>
        <v>0</v>
      </c>
      <c r="E182" s="431">
        <f t="shared" si="33"/>
        <v>0</v>
      </c>
    </row>
    <row r="183" spans="1:5" ht="14.25">
      <c r="A183" s="2288" t="s">
        <v>11726</v>
      </c>
      <c r="B183" s="2290" t="s">
        <v>11727</v>
      </c>
      <c r="C183" s="2284">
        <v>4.7</v>
      </c>
      <c r="D183" s="431">
        <f t="shared" si="32"/>
        <v>0</v>
      </c>
      <c r="E183" s="431">
        <f t="shared" si="33"/>
        <v>0</v>
      </c>
    </row>
    <row r="184" spans="1:5" ht="14.25">
      <c r="A184" s="2288" t="s">
        <v>11728</v>
      </c>
      <c r="B184" s="2290" t="s">
        <v>11729</v>
      </c>
      <c r="C184" s="2284">
        <v>0.82500000000000007</v>
      </c>
      <c r="D184" s="431">
        <f t="shared" si="32"/>
        <v>0</v>
      </c>
      <c r="E184" s="431">
        <f t="shared" si="33"/>
        <v>0</v>
      </c>
    </row>
    <row r="185" spans="1:5" ht="14.25">
      <c r="A185" s="2288" t="s">
        <v>11730</v>
      </c>
      <c r="B185" s="2290" t="s">
        <v>11731</v>
      </c>
      <c r="C185" s="2284">
        <v>0.82500000000000007</v>
      </c>
      <c r="D185" s="431">
        <f t="shared" si="32"/>
        <v>0</v>
      </c>
      <c r="E185" s="431">
        <f t="shared" si="33"/>
        <v>0</v>
      </c>
    </row>
    <row r="186" spans="1:5" ht="14.25">
      <c r="A186" s="2288" t="s">
        <v>11732</v>
      </c>
      <c r="B186" s="2290" t="s">
        <v>11733</v>
      </c>
      <c r="C186" s="2284">
        <v>0.8</v>
      </c>
      <c r="D186" s="431">
        <f t="shared" si="32"/>
        <v>0</v>
      </c>
      <c r="E186" s="431">
        <f t="shared" si="33"/>
        <v>0</v>
      </c>
    </row>
    <row r="187" spans="1:5" ht="14.25">
      <c r="A187" s="2288" t="s">
        <v>11734</v>
      </c>
      <c r="B187" s="2290" t="s">
        <v>11735</v>
      </c>
      <c r="C187" s="2284">
        <v>2.8499999999999996</v>
      </c>
      <c r="D187" s="431">
        <f t="shared" si="32"/>
        <v>0</v>
      </c>
      <c r="E187" s="431">
        <f t="shared" si="33"/>
        <v>0</v>
      </c>
    </row>
    <row r="188" spans="1:5" ht="14.25">
      <c r="A188" s="2288" t="s">
        <v>11736</v>
      </c>
      <c r="B188" s="2290" t="s">
        <v>11737</v>
      </c>
      <c r="C188" s="2284">
        <v>6</v>
      </c>
      <c r="D188" s="431">
        <f t="shared" si="32"/>
        <v>0</v>
      </c>
      <c r="E188" s="431">
        <f t="shared" si="33"/>
        <v>0</v>
      </c>
    </row>
    <row r="189" spans="1:5" ht="14.25">
      <c r="A189" s="2288" t="s">
        <v>11738</v>
      </c>
      <c r="B189" s="2290" t="s">
        <v>11739</v>
      </c>
      <c r="C189" s="2284">
        <v>3.1500000000000004</v>
      </c>
      <c r="D189" s="431">
        <f t="shared" si="32"/>
        <v>0</v>
      </c>
      <c r="E189" s="431">
        <f t="shared" si="33"/>
        <v>0</v>
      </c>
    </row>
    <row r="190" spans="1:5" ht="14.25">
      <c r="A190" s="2288" t="s">
        <v>11732</v>
      </c>
      <c r="B190" s="2306" t="s">
        <v>11733</v>
      </c>
      <c r="C190" s="2284">
        <v>0.8</v>
      </c>
      <c r="D190" s="431">
        <f>C190*$F$2</f>
        <v>0</v>
      </c>
      <c r="E190" s="431">
        <f>D190-D190*$F$1</f>
        <v>0</v>
      </c>
    </row>
    <row r="191" spans="1:5" ht="14.25">
      <c r="A191" s="2288" t="s">
        <v>11734</v>
      </c>
      <c r="B191" s="2306" t="s">
        <v>11735</v>
      </c>
      <c r="C191" s="2284">
        <v>2.85</v>
      </c>
      <c r="D191" s="431">
        <f>C191*$F$2</f>
        <v>0</v>
      </c>
      <c r="E191" s="431">
        <f>D191-D191*$F$1</f>
        <v>0</v>
      </c>
    </row>
    <row r="192" spans="1:5" ht="14.25">
      <c r="A192" s="2288" t="s">
        <v>11736</v>
      </c>
      <c r="B192" s="2306" t="s">
        <v>11737</v>
      </c>
      <c r="C192" s="2284">
        <v>6</v>
      </c>
      <c r="D192" s="431">
        <f>C192*$F$2</f>
        <v>0</v>
      </c>
      <c r="E192" s="431">
        <f>D192-D192*$F$1</f>
        <v>0</v>
      </c>
    </row>
    <row r="193" spans="1:5" ht="14.25">
      <c r="A193" s="2288" t="s">
        <v>11738</v>
      </c>
      <c r="B193" s="2306" t="s">
        <v>11739</v>
      </c>
      <c r="C193" s="2284">
        <v>3.15</v>
      </c>
      <c r="D193" s="431">
        <f>C193*$F$2</f>
        <v>0</v>
      </c>
      <c r="E193" s="431">
        <f>D193-D193*$F$1</f>
        <v>0</v>
      </c>
    </row>
    <row r="194" spans="1:5" ht="14.25"/>
  </sheetData>
  <mergeCells count="22">
    <mergeCell ref="A162:C162"/>
    <mergeCell ref="A103:B103"/>
    <mergeCell ref="A93:C93"/>
    <mergeCell ref="A111:C111"/>
    <mergeCell ref="A121:C121"/>
    <mergeCell ref="A132:C132"/>
    <mergeCell ref="A139:C139"/>
    <mergeCell ref="A17:C17"/>
    <mergeCell ref="A25:C25"/>
    <mergeCell ref="A26:C26"/>
    <mergeCell ref="A43:C43"/>
    <mergeCell ref="A46:C46"/>
    <mergeCell ref="A2:B2"/>
    <mergeCell ref="A3:B3"/>
    <mergeCell ref="A5:B5"/>
    <mergeCell ref="A6:D6"/>
    <mergeCell ref="A8:C8"/>
    <mergeCell ref="A67:C67"/>
    <mergeCell ref="A73:C73"/>
    <mergeCell ref="A77:C77"/>
    <mergeCell ref="A83:C83"/>
    <mergeCell ref="A89:C89"/>
  </mergeCells>
  <hyperlinks>
    <hyperlink ref="A5" location="'Список программ'!R1C1" display="Список программ" xr:uid="{00000000-0004-0000-1F00-000000000000}"/>
  </hyperlinks>
  <pageMargins left="0.78749999999999998" right="0.78749999999999998" top="1.05277777777778" bottom="1.05277777777778" header="0.78749999999999998" footer="0.78749999999999998"/>
  <pageSetup paperSize="9" orientation="portrait" horizontalDpi="300" verticalDpi="300"/>
  <headerFooter>
    <oddHeader>&amp;C&amp;"Times New Roman,Обычный"&amp;12&amp;Kffffff&amp;A</oddHeader>
    <oddFooter>&amp;C&amp;"Times New Roman,Обычный"&amp;12&amp;KffffffСтраница &amp;P</odd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70C0"/>
  </sheetPr>
  <dimension ref="A1:BL60"/>
  <sheetViews>
    <sheetView zoomScaleNormal="100" workbookViewId="0">
      <pane ySplit="8" topLeftCell="A9" activePane="bottomLeft" state="frozen"/>
      <selection pane="bottomLeft" activeCell="F12" sqref="F12"/>
    </sheetView>
  </sheetViews>
  <sheetFormatPr defaultColWidth="8.375" defaultRowHeight="13.9"/>
  <cols>
    <col min="1" max="1" width="5.75" style="47" customWidth="1"/>
    <col min="2" max="2" width="6.25" style="201" customWidth="1"/>
    <col min="3" max="3" width="70.125" style="47" customWidth="1"/>
    <col min="4" max="4" width="7.5" style="149" customWidth="1"/>
    <col min="5" max="5" width="4.25" style="149" customWidth="1"/>
    <col min="6" max="6" width="11.5" style="47" customWidth="1"/>
    <col min="7" max="7" width="10.5" style="47" customWidth="1"/>
    <col min="8" max="64" width="8.375" style="47"/>
  </cols>
  <sheetData>
    <row r="1" spans="1:9" ht="15">
      <c r="A1" s="48" t="s">
        <v>0</v>
      </c>
      <c r="B1" s="49"/>
      <c r="C1" s="17"/>
      <c r="D1" s="18"/>
      <c r="E1" s="50"/>
      <c r="F1" s="51"/>
      <c r="G1" s="52"/>
      <c r="H1" s="53" t="s">
        <v>105</v>
      </c>
      <c r="I1" s="54">
        <v>0</v>
      </c>
    </row>
    <row r="2" spans="1:9">
      <c r="A2" s="22" t="s">
        <v>1</v>
      </c>
      <c r="B2" s="23"/>
      <c r="C2" s="24"/>
      <c r="D2" s="25"/>
      <c r="E2" s="19"/>
      <c r="F2" s="55"/>
      <c r="G2" s="56"/>
      <c r="H2" s="59"/>
      <c r="I2" s="59"/>
    </row>
    <row r="3" spans="1:9">
      <c r="A3" s="57" t="s">
        <v>2</v>
      </c>
      <c r="B3" s="58"/>
      <c r="C3" s="24"/>
      <c r="D3" s="25"/>
      <c r="E3" s="14"/>
      <c r="F3" s="55"/>
      <c r="G3" s="56"/>
      <c r="H3" s="59"/>
      <c r="I3" s="59"/>
    </row>
    <row r="4" spans="1:9" ht="23.25" customHeight="1">
      <c r="A4" s="57" t="s">
        <v>3</v>
      </c>
      <c r="B4" s="58"/>
      <c r="C4" s="24"/>
      <c r="D4" s="25"/>
      <c r="E4" s="14"/>
      <c r="F4" s="55"/>
      <c r="G4" s="56"/>
      <c r="H4" s="59"/>
      <c r="I4" s="59"/>
    </row>
    <row r="5" spans="1:9" ht="27" customHeight="1">
      <c r="A5" s="60"/>
      <c r="B5" s="44"/>
      <c r="C5" s="28" t="s">
        <v>107</v>
      </c>
      <c r="D5" s="25"/>
      <c r="E5" s="14"/>
      <c r="F5" s="55"/>
      <c r="G5" s="56"/>
      <c r="H5" s="59"/>
      <c r="I5" s="59"/>
    </row>
    <row r="6" spans="1:9" ht="27.75" customHeight="1">
      <c r="A6" s="1741" t="s">
        <v>108</v>
      </c>
      <c r="B6" s="1741"/>
      <c r="C6" s="29"/>
      <c r="D6" s="30"/>
      <c r="E6" s="31"/>
      <c r="F6" s="61"/>
      <c r="G6" s="62"/>
      <c r="H6" s="59"/>
      <c r="I6" s="59"/>
    </row>
    <row r="7" spans="1:9" ht="15" customHeight="1">
      <c r="A7" s="1827" t="s">
        <v>109</v>
      </c>
      <c r="B7" s="1827"/>
      <c r="C7" s="1827"/>
      <c r="D7" s="1827"/>
      <c r="E7" s="1827"/>
      <c r="F7" s="1827"/>
      <c r="G7" s="1827"/>
      <c r="H7" s="59"/>
      <c r="I7" s="59"/>
    </row>
    <row r="8" spans="1:9" ht="28.35">
      <c r="A8" s="2102" t="s">
        <v>572</v>
      </c>
      <c r="B8" s="2102" t="s">
        <v>110</v>
      </c>
      <c r="C8" s="2104" t="s">
        <v>111</v>
      </c>
      <c r="D8" s="2071" t="s">
        <v>1103</v>
      </c>
      <c r="E8" s="2071" t="s">
        <v>112</v>
      </c>
      <c r="F8" s="2102" t="s">
        <v>1624</v>
      </c>
      <c r="G8" s="2071" t="s">
        <v>114</v>
      </c>
    </row>
    <row r="9" spans="1:9">
      <c r="A9" s="65"/>
      <c r="B9" s="66"/>
      <c r="C9" s="66" t="s">
        <v>1105</v>
      </c>
      <c r="D9" s="39"/>
      <c r="E9" s="38"/>
      <c r="F9" s="39"/>
      <c r="G9" s="39"/>
    </row>
    <row r="10" spans="1:9">
      <c r="A10" s="65"/>
      <c r="B10" s="66"/>
      <c r="C10" s="66" t="s">
        <v>11740</v>
      </c>
      <c r="D10" s="39"/>
      <c r="E10" s="38"/>
      <c r="F10" s="39"/>
      <c r="G10" s="39"/>
    </row>
    <row r="11" spans="1:9">
      <c r="A11" s="65"/>
      <c r="B11" s="66"/>
      <c r="C11" s="66" t="s">
        <v>11741</v>
      </c>
      <c r="D11" s="39"/>
      <c r="E11" s="38"/>
      <c r="F11" s="39"/>
      <c r="G11" s="39"/>
    </row>
    <row r="12" spans="1:9">
      <c r="A12" s="2307" t="s">
        <v>11742</v>
      </c>
      <c r="B12" s="2307" t="s">
        <v>11743</v>
      </c>
      <c r="C12" s="2308" t="s">
        <v>11744</v>
      </c>
      <c r="D12" s="2167" t="s">
        <v>1112</v>
      </c>
      <c r="E12" s="2168">
        <v>1</v>
      </c>
      <c r="F12" s="2122">
        <v>12873.98</v>
      </c>
      <c r="G12" s="2078">
        <f>F12-F12*$I$1</f>
        <v>12873.98</v>
      </c>
    </row>
    <row r="13" spans="1:9">
      <c r="A13" s="2307" t="s">
        <v>11745</v>
      </c>
      <c r="B13" s="2307" t="s">
        <v>11746</v>
      </c>
      <c r="C13" s="2308" t="s">
        <v>11747</v>
      </c>
      <c r="D13" s="2167" t="s">
        <v>1112</v>
      </c>
      <c r="E13" s="2168">
        <v>1</v>
      </c>
      <c r="F13" s="2122">
        <v>6970.85</v>
      </c>
      <c r="G13" s="2078">
        <f>F13-F13*$I$1</f>
        <v>6970.85</v>
      </c>
    </row>
    <row r="14" spans="1:9">
      <c r="A14" s="65"/>
      <c r="B14" s="66"/>
      <c r="C14" s="66" t="s">
        <v>11748</v>
      </c>
      <c r="D14" s="39"/>
      <c r="E14" s="38"/>
      <c r="F14" s="39"/>
      <c r="G14" s="39"/>
    </row>
    <row r="15" spans="1:9">
      <c r="A15" s="2309" t="s">
        <v>11749</v>
      </c>
      <c r="B15" s="2309" t="s">
        <v>11750</v>
      </c>
      <c r="C15" s="2310" t="s">
        <v>11751</v>
      </c>
      <c r="D15" s="2086" t="s">
        <v>1112</v>
      </c>
      <c r="E15" s="2117">
        <v>1</v>
      </c>
      <c r="F15" s="2311">
        <v>488.93</v>
      </c>
      <c r="G15" s="2078">
        <f>F15-F15*$I$1</f>
        <v>488.93</v>
      </c>
    </row>
    <row r="16" spans="1:9">
      <c r="A16" s="2309" t="s">
        <v>11752</v>
      </c>
      <c r="B16" s="2309" t="s">
        <v>11753</v>
      </c>
      <c r="C16" s="2310" t="s">
        <v>11754</v>
      </c>
      <c r="D16" s="2086" t="s">
        <v>1112</v>
      </c>
      <c r="E16" s="2117">
        <v>1</v>
      </c>
      <c r="F16" s="2311">
        <v>488.93</v>
      </c>
      <c r="G16" s="2078">
        <f>F16-F16*$I$1</f>
        <v>488.93</v>
      </c>
    </row>
    <row r="17" spans="1:7">
      <c r="A17" s="2309" t="s">
        <v>11755</v>
      </c>
      <c r="B17" s="2309" t="s">
        <v>11756</v>
      </c>
      <c r="C17" s="2310" t="s">
        <v>11757</v>
      </c>
      <c r="D17" s="2086" t="s">
        <v>1112</v>
      </c>
      <c r="E17" s="2117">
        <v>1</v>
      </c>
      <c r="F17" s="2311">
        <v>488.93</v>
      </c>
      <c r="G17" s="2078">
        <f>F17-F17*$I$1</f>
        <v>488.93</v>
      </c>
    </row>
    <row r="18" spans="1:7">
      <c r="A18" s="2309" t="s">
        <v>11758</v>
      </c>
      <c r="B18" s="2309" t="s">
        <v>11759</v>
      </c>
      <c r="C18" s="2310" t="s">
        <v>11760</v>
      </c>
      <c r="D18" s="2086" t="s">
        <v>1112</v>
      </c>
      <c r="E18" s="2117">
        <v>1</v>
      </c>
      <c r="F18" s="2311">
        <v>488.93</v>
      </c>
      <c r="G18" s="2078">
        <f>F18-F18*$I$1</f>
        <v>488.93</v>
      </c>
    </row>
    <row r="19" spans="1:7">
      <c r="A19" s="2309" t="s">
        <v>11761</v>
      </c>
      <c r="B19" s="2309" t="s">
        <v>11762</v>
      </c>
      <c r="C19" s="2310" t="s">
        <v>11763</v>
      </c>
      <c r="D19" s="2086" t="s">
        <v>1112</v>
      </c>
      <c r="E19" s="2117">
        <v>1</v>
      </c>
      <c r="F19" s="2311">
        <v>488.93</v>
      </c>
      <c r="G19" s="2078">
        <f>F19-F19*$I$1</f>
        <v>488.93</v>
      </c>
    </row>
    <row r="20" spans="1:7">
      <c r="A20" s="2309" t="s">
        <v>11764</v>
      </c>
      <c r="B20" s="2309" t="s">
        <v>11765</v>
      </c>
      <c r="C20" s="2310" t="s">
        <v>11766</v>
      </c>
      <c r="D20" s="2086" t="s">
        <v>1112</v>
      </c>
      <c r="E20" s="2117">
        <v>1</v>
      </c>
      <c r="F20" s="2311">
        <v>488.93</v>
      </c>
      <c r="G20" s="2078">
        <f>F20-F20*$I$1</f>
        <v>488.93</v>
      </c>
    </row>
    <row r="21" spans="1:7">
      <c r="A21" s="2309" t="s">
        <v>11767</v>
      </c>
      <c r="B21" s="2309" t="s">
        <v>11768</v>
      </c>
      <c r="C21" s="2310" t="s">
        <v>11769</v>
      </c>
      <c r="D21" s="2086" t="s">
        <v>1112</v>
      </c>
      <c r="E21" s="2117">
        <v>1</v>
      </c>
      <c r="F21" s="2311">
        <v>513.47</v>
      </c>
      <c r="G21" s="2078">
        <f>F21-F21*$I$1</f>
        <v>513.47</v>
      </c>
    </row>
    <row r="22" spans="1:7">
      <c r="A22" s="2309" t="s">
        <v>11770</v>
      </c>
      <c r="B22" s="2309" t="s">
        <v>11771</v>
      </c>
      <c r="C22" s="2310" t="s">
        <v>11772</v>
      </c>
      <c r="D22" s="2086" t="s">
        <v>1112</v>
      </c>
      <c r="E22" s="2117">
        <v>1</v>
      </c>
      <c r="F22" s="2311">
        <v>513.47</v>
      </c>
      <c r="G22" s="2078">
        <f>F22-F22*$I$1</f>
        <v>513.47</v>
      </c>
    </row>
    <row r="23" spans="1:7">
      <c r="A23" s="2309" t="s">
        <v>11773</v>
      </c>
      <c r="B23" s="2309" t="s">
        <v>11774</v>
      </c>
      <c r="C23" s="2310" t="s">
        <v>11775</v>
      </c>
      <c r="D23" s="2086" t="s">
        <v>1112</v>
      </c>
      <c r="E23" s="2117">
        <v>1</v>
      </c>
      <c r="F23" s="2311">
        <v>513.47</v>
      </c>
      <c r="G23" s="2078">
        <f>F23-F23*$I$1</f>
        <v>513.47</v>
      </c>
    </row>
    <row r="24" spans="1:7">
      <c r="A24" s="2309" t="s">
        <v>11776</v>
      </c>
      <c r="B24" s="2309" t="s">
        <v>11777</v>
      </c>
      <c r="C24" s="2310" t="s">
        <v>11778</v>
      </c>
      <c r="D24" s="2086" t="s">
        <v>1112</v>
      </c>
      <c r="E24" s="2117">
        <v>1</v>
      </c>
      <c r="F24" s="2311">
        <v>513.47</v>
      </c>
      <c r="G24" s="2078">
        <f>F24-F24*$I$1</f>
        <v>513.47</v>
      </c>
    </row>
    <row r="25" spans="1:7">
      <c r="A25" s="2309" t="s">
        <v>6861</v>
      </c>
      <c r="B25" s="2309" t="s">
        <v>11779</v>
      </c>
      <c r="C25" s="2310" t="s">
        <v>11780</v>
      </c>
      <c r="D25" s="2086" t="s">
        <v>1112</v>
      </c>
      <c r="E25" s="2117">
        <v>1</v>
      </c>
      <c r="F25" s="2311">
        <v>513.47</v>
      </c>
      <c r="G25" s="2078">
        <f>F25-F25*$I$1</f>
        <v>513.47</v>
      </c>
    </row>
    <row r="26" spans="1:7">
      <c r="A26" s="2309" t="s">
        <v>11781</v>
      </c>
      <c r="B26" s="2309" t="s">
        <v>11782</v>
      </c>
      <c r="C26" s="2310" t="s">
        <v>11783</v>
      </c>
      <c r="D26" s="2086" t="s">
        <v>1112</v>
      </c>
      <c r="E26" s="2117">
        <v>1</v>
      </c>
      <c r="F26" s="2311">
        <v>598.04999999999995</v>
      </c>
      <c r="G26" s="2078">
        <f>F26-F26*$I$1</f>
        <v>598.04999999999995</v>
      </c>
    </row>
    <row r="27" spans="1:7">
      <c r="A27" s="2309" t="s">
        <v>11784</v>
      </c>
      <c r="B27" s="2309" t="s">
        <v>11785</v>
      </c>
      <c r="C27" s="2310" t="s">
        <v>11786</v>
      </c>
      <c r="D27" s="2086" t="s">
        <v>1112</v>
      </c>
      <c r="E27" s="2117">
        <v>1</v>
      </c>
      <c r="F27" s="2311">
        <v>795.2</v>
      </c>
      <c r="G27" s="2078">
        <f>F27-F27*$I$1</f>
        <v>795.2</v>
      </c>
    </row>
    <row r="28" spans="1:7">
      <c r="A28" s="2309" t="s">
        <v>11787</v>
      </c>
      <c r="B28" s="2309" t="s">
        <v>11788</v>
      </c>
      <c r="C28" s="2310" t="s">
        <v>11789</v>
      </c>
      <c r="D28" s="2086" t="s">
        <v>1112</v>
      </c>
      <c r="E28" s="2117">
        <v>1</v>
      </c>
      <c r="F28" s="2311">
        <v>795.2</v>
      </c>
      <c r="G28" s="2078">
        <f>F28-F28*$I$1</f>
        <v>795.2</v>
      </c>
    </row>
    <row r="29" spans="1:7">
      <c r="A29" s="2309" t="s">
        <v>11790</v>
      </c>
      <c r="B29" s="2309" t="s">
        <v>11791</v>
      </c>
      <c r="C29" s="2310" t="s">
        <v>11792</v>
      </c>
      <c r="D29" s="2086" t="s">
        <v>1112</v>
      </c>
      <c r="E29" s="2117">
        <v>1</v>
      </c>
      <c r="F29" s="2311">
        <v>795.2</v>
      </c>
      <c r="G29" s="2078">
        <f>F29-F29*$I$1</f>
        <v>795.2</v>
      </c>
    </row>
    <row r="30" spans="1:7">
      <c r="A30" s="2309" t="s">
        <v>11793</v>
      </c>
      <c r="B30" s="2309" t="s">
        <v>11794</v>
      </c>
      <c r="C30" s="2310" t="s">
        <v>11795</v>
      </c>
      <c r="D30" s="2086" t="s">
        <v>1365</v>
      </c>
      <c r="E30" s="2117">
        <v>1</v>
      </c>
      <c r="F30" s="2311">
        <v>795.2</v>
      </c>
      <c r="G30" s="2078">
        <f>F30-F30*$I$1</f>
        <v>795.2</v>
      </c>
    </row>
    <row r="31" spans="1:7">
      <c r="A31" s="2309" t="s">
        <v>11796</v>
      </c>
      <c r="B31" s="2309" t="s">
        <v>11797</v>
      </c>
      <c r="C31" s="2310" t="s">
        <v>11798</v>
      </c>
      <c r="D31" s="2086" t="s">
        <v>1365</v>
      </c>
      <c r="E31" s="2117">
        <v>1</v>
      </c>
      <c r="F31" s="2311">
        <v>964.71</v>
      </c>
      <c r="G31" s="2078">
        <f>F31-F31*$I$1</f>
        <v>964.71</v>
      </c>
    </row>
    <row r="32" spans="1:7">
      <c r="A32" s="2309" t="s">
        <v>11799</v>
      </c>
      <c r="B32" s="2309" t="s">
        <v>11800</v>
      </c>
      <c r="C32" s="2310" t="s">
        <v>11801</v>
      </c>
      <c r="D32" s="2167" t="s">
        <v>1112</v>
      </c>
      <c r="E32" s="2117">
        <v>1</v>
      </c>
      <c r="F32" s="2311">
        <v>3040</v>
      </c>
      <c r="G32" s="2078">
        <f>F32-F32*$I$1</f>
        <v>3040</v>
      </c>
    </row>
    <row r="33" spans="1:7">
      <c r="A33" s="2309" t="s">
        <v>11802</v>
      </c>
      <c r="B33" s="2309" t="s">
        <v>11803</v>
      </c>
      <c r="C33" s="2310" t="s">
        <v>11804</v>
      </c>
      <c r="D33" s="2167" t="s">
        <v>1112</v>
      </c>
      <c r="E33" s="2117">
        <v>1</v>
      </c>
      <c r="F33" s="2311">
        <v>3040</v>
      </c>
      <c r="G33" s="2078">
        <f>F33-F33*$I$1</f>
        <v>3040</v>
      </c>
    </row>
    <row r="34" spans="1:7">
      <c r="A34" s="2309" t="s">
        <v>11805</v>
      </c>
      <c r="B34" s="2309" t="s">
        <v>11806</v>
      </c>
      <c r="C34" s="2310" t="s">
        <v>11807</v>
      </c>
      <c r="D34" s="2167" t="s">
        <v>1112</v>
      </c>
      <c r="E34" s="2117">
        <v>1</v>
      </c>
      <c r="F34" s="2311">
        <v>3040</v>
      </c>
      <c r="G34" s="2078">
        <f>F34-F34*$I$1</f>
        <v>3040</v>
      </c>
    </row>
    <row r="35" spans="1:7">
      <c r="A35" s="2309" t="s">
        <v>11808</v>
      </c>
      <c r="B35" s="2309" t="s">
        <v>11809</v>
      </c>
      <c r="C35" s="2310" t="s">
        <v>11810</v>
      </c>
      <c r="D35" s="2167" t="s">
        <v>1365</v>
      </c>
      <c r="E35" s="2117">
        <v>1</v>
      </c>
      <c r="F35" s="2311">
        <v>2032.42</v>
      </c>
      <c r="G35" s="2078">
        <f>F35-F35*$I$1</f>
        <v>2032.42</v>
      </c>
    </row>
    <row r="36" spans="1:7">
      <c r="A36" s="2309" t="s">
        <v>11811</v>
      </c>
      <c r="B36" s="2309" t="s">
        <v>11812</v>
      </c>
      <c r="C36" s="2310" t="s">
        <v>11813</v>
      </c>
      <c r="D36" s="2167" t="s">
        <v>1365</v>
      </c>
      <c r="E36" s="2117">
        <v>1</v>
      </c>
      <c r="F36" s="2311">
        <v>2032.42</v>
      </c>
      <c r="G36" s="2078">
        <f>F36-F36*$I$1</f>
        <v>2032.42</v>
      </c>
    </row>
    <row r="37" spans="1:7">
      <c r="A37" s="194"/>
      <c r="B37" s="223"/>
      <c r="C37" s="224"/>
      <c r="D37" s="194"/>
      <c r="E37" s="195"/>
      <c r="F37" s="174"/>
      <c r="G37" s="175"/>
    </row>
    <row r="38" spans="1:7">
      <c r="A38" s="65"/>
      <c r="B38" s="66"/>
      <c r="C38" s="66" t="s">
        <v>11814</v>
      </c>
      <c r="D38" s="39"/>
      <c r="E38" s="38"/>
      <c r="F38" s="39"/>
      <c r="G38" s="39"/>
    </row>
    <row r="39" spans="1:7">
      <c r="A39" s="2309" t="s">
        <v>11815</v>
      </c>
      <c r="B39" s="2309" t="s">
        <v>11816</v>
      </c>
      <c r="C39" s="2310" t="s">
        <v>11817</v>
      </c>
      <c r="D39" s="2167" t="s">
        <v>1157</v>
      </c>
      <c r="E39" s="2168">
        <v>1</v>
      </c>
      <c r="F39" s="2311">
        <v>11200</v>
      </c>
      <c r="G39" s="2078">
        <f>F39-F39*$I$1</f>
        <v>11200</v>
      </c>
    </row>
    <row r="40" spans="1:7">
      <c r="A40" s="2309" t="s">
        <v>11818</v>
      </c>
      <c r="B40" s="2309" t="s">
        <v>11819</v>
      </c>
      <c r="C40" s="2310" t="s">
        <v>11820</v>
      </c>
      <c r="D40" s="2167" t="s">
        <v>1134</v>
      </c>
      <c r="E40" s="2168">
        <v>5</v>
      </c>
      <c r="F40" s="2311">
        <v>2476.91</v>
      </c>
      <c r="G40" s="2078">
        <f>F40-F40*$I$1</f>
        <v>2476.91</v>
      </c>
    </row>
    <row r="41" spans="1:7">
      <c r="A41" s="2309" t="s">
        <v>11821</v>
      </c>
      <c r="B41" s="2309" t="s">
        <v>11822</v>
      </c>
      <c r="C41" s="2310" t="s">
        <v>11823</v>
      </c>
      <c r="D41" s="2167" t="s">
        <v>1157</v>
      </c>
      <c r="E41" s="2168">
        <v>1</v>
      </c>
      <c r="F41" s="2311">
        <v>17361.490000000002</v>
      </c>
      <c r="G41" s="2078">
        <f>F41-F41*$I$1</f>
        <v>17361.490000000002</v>
      </c>
    </row>
    <row r="42" spans="1:7">
      <c r="A42" s="2309" t="s">
        <v>11824</v>
      </c>
      <c r="B42" s="2309" t="s">
        <v>11825</v>
      </c>
      <c r="C42" s="2310" t="s">
        <v>11826</v>
      </c>
      <c r="D42" s="2167" t="s">
        <v>1134</v>
      </c>
      <c r="E42" s="2168">
        <v>1</v>
      </c>
      <c r="F42" s="2311">
        <v>11520</v>
      </c>
      <c r="G42" s="2078">
        <f>F42-F42*$I$1</f>
        <v>11520</v>
      </c>
    </row>
    <row r="43" spans="1:7">
      <c r="A43" s="2309" t="s">
        <v>11827</v>
      </c>
      <c r="B43" s="2309" t="s">
        <v>11828</v>
      </c>
      <c r="C43" s="2310" t="s">
        <v>11829</v>
      </c>
      <c r="D43" s="2167" t="s">
        <v>1157</v>
      </c>
      <c r="E43" s="2168">
        <v>1</v>
      </c>
      <c r="F43" s="2311">
        <v>1381.34</v>
      </c>
      <c r="G43" s="2078">
        <f>F43-F43*$I$1</f>
        <v>1381.34</v>
      </c>
    </row>
    <row r="44" spans="1:7">
      <c r="A44" s="2309" t="s">
        <v>11830</v>
      </c>
      <c r="B44" s="2309" t="s">
        <v>11831</v>
      </c>
      <c r="C44" s="2310" t="s">
        <v>11832</v>
      </c>
      <c r="D44" s="2167" t="s">
        <v>11833</v>
      </c>
      <c r="E44" s="2168">
        <v>6</v>
      </c>
      <c r="F44" s="2311">
        <v>313.07</v>
      </c>
      <c r="G44" s="2078">
        <f>F44-F44*$I$1</f>
        <v>313.07</v>
      </c>
    </row>
    <row r="45" spans="1:7">
      <c r="A45" s="2309" t="s">
        <v>11834</v>
      </c>
      <c r="B45" s="2309" t="s">
        <v>11835</v>
      </c>
      <c r="C45" s="2310" t="s">
        <v>11836</v>
      </c>
      <c r="D45" s="2167" t="s">
        <v>11833</v>
      </c>
      <c r="E45" s="2168">
        <v>6</v>
      </c>
      <c r="F45" s="2311">
        <v>313.07</v>
      </c>
      <c r="G45" s="2078">
        <f>F45-F45*$I$1</f>
        <v>313.07</v>
      </c>
    </row>
    <row r="46" spans="1:7">
      <c r="A46" s="2309" t="s">
        <v>11837</v>
      </c>
      <c r="B46" s="2309" t="s">
        <v>11838</v>
      </c>
      <c r="C46" s="2310" t="s">
        <v>11839</v>
      </c>
      <c r="D46" s="2167" t="s">
        <v>11833</v>
      </c>
      <c r="E46" s="2168">
        <v>6</v>
      </c>
      <c r="F46" s="2311">
        <v>313.07</v>
      </c>
      <c r="G46" s="2078">
        <f>F46-F46*$I$1</f>
        <v>313.07</v>
      </c>
    </row>
    <row r="47" spans="1:7">
      <c r="A47" s="2309" t="s">
        <v>11840</v>
      </c>
      <c r="B47" s="2309" t="s">
        <v>11841</v>
      </c>
      <c r="C47" s="2310" t="s">
        <v>11842</v>
      </c>
      <c r="D47" s="2167" t="s">
        <v>1157</v>
      </c>
      <c r="E47" s="2168">
        <v>1</v>
      </c>
      <c r="F47" s="2311">
        <v>14476.34</v>
      </c>
      <c r="G47" s="2078">
        <f>F47-F47*$I$1</f>
        <v>14476.34</v>
      </c>
    </row>
    <row r="48" spans="1:7">
      <c r="A48" s="2309" t="s">
        <v>11843</v>
      </c>
      <c r="B48" s="2309" t="s">
        <v>11844</v>
      </c>
      <c r="C48" s="2310" t="s">
        <v>11845</v>
      </c>
      <c r="D48" s="2167" t="s">
        <v>11833</v>
      </c>
      <c r="E48" s="2168">
        <v>1</v>
      </c>
      <c r="F48" s="2311">
        <v>1480</v>
      </c>
      <c r="G48" s="2078">
        <f>F48-F48*$I$1</f>
        <v>1480</v>
      </c>
    </row>
    <row r="49" spans="1:7">
      <c r="A49" s="2309" t="s">
        <v>11846</v>
      </c>
      <c r="B49" s="2309" t="s">
        <v>11847</v>
      </c>
      <c r="C49" s="2310" t="s">
        <v>11848</v>
      </c>
      <c r="D49" s="2167" t="s">
        <v>1157</v>
      </c>
      <c r="E49" s="2168">
        <v>1</v>
      </c>
      <c r="F49" s="2311">
        <v>11942.4</v>
      </c>
      <c r="G49" s="2078">
        <f>F49-F49*$I$1</f>
        <v>11942.4</v>
      </c>
    </row>
    <row r="50" spans="1:7">
      <c r="A50" s="2309" t="s">
        <v>11849</v>
      </c>
      <c r="B50" s="2309" t="s">
        <v>11850</v>
      </c>
      <c r="C50" s="2310" t="s">
        <v>11851</v>
      </c>
      <c r="D50" s="2167" t="s">
        <v>11833</v>
      </c>
      <c r="E50" s="2168">
        <v>1</v>
      </c>
      <c r="F50" s="2311">
        <v>1059.2</v>
      </c>
      <c r="G50" s="2078">
        <f>F50-F50*$I$1</f>
        <v>1059.2</v>
      </c>
    </row>
    <row r="51" spans="1:7">
      <c r="A51" s="2309" t="s">
        <v>11852</v>
      </c>
      <c r="B51" s="2309" t="s">
        <v>11853</v>
      </c>
      <c r="C51" s="2310" t="s">
        <v>11854</v>
      </c>
      <c r="D51" s="2167" t="s">
        <v>1134</v>
      </c>
      <c r="E51" s="2168">
        <v>1</v>
      </c>
      <c r="F51" s="2311">
        <v>3986.42</v>
      </c>
      <c r="G51" s="2078">
        <f>F51-F51*$I$1</f>
        <v>3986.42</v>
      </c>
    </row>
    <row r="52" spans="1:7">
      <c r="A52" s="2309" t="s">
        <v>11855</v>
      </c>
      <c r="B52" s="2309" t="s">
        <v>11856</v>
      </c>
      <c r="C52" s="2310" t="s">
        <v>11857</v>
      </c>
      <c r="D52" s="2167" t="s">
        <v>1157</v>
      </c>
      <c r="E52" s="2168">
        <v>1</v>
      </c>
      <c r="F52" s="2311">
        <v>10606.4</v>
      </c>
      <c r="G52" s="2078">
        <f>F52-F52*$I$1</f>
        <v>10606.4</v>
      </c>
    </row>
    <row r="53" spans="1:7">
      <c r="A53" s="2309" t="s">
        <v>11858</v>
      </c>
      <c r="B53" s="2309" t="s">
        <v>11859</v>
      </c>
      <c r="C53" s="2310" t="s">
        <v>11860</v>
      </c>
      <c r="D53" s="2167" t="s">
        <v>11833</v>
      </c>
      <c r="E53" s="2168">
        <v>1</v>
      </c>
      <c r="F53" s="2311">
        <v>1050.1400000000001</v>
      </c>
      <c r="G53" s="2078">
        <f>F53-F53*$I$1</f>
        <v>1050.1400000000001</v>
      </c>
    </row>
    <row r="54" spans="1:7">
      <c r="A54" s="2309" t="s">
        <v>11861</v>
      </c>
      <c r="B54" s="2309" t="s">
        <v>11862</v>
      </c>
      <c r="C54" s="2310" t="s">
        <v>11863</v>
      </c>
      <c r="D54" s="2167" t="s">
        <v>1157</v>
      </c>
      <c r="E54" s="2168">
        <v>2</v>
      </c>
      <c r="F54" s="2311">
        <v>1698.75</v>
      </c>
      <c r="G54" s="2078">
        <f>F54-F54*$I$1</f>
        <v>1698.75</v>
      </c>
    </row>
    <row r="55" spans="1:7">
      <c r="A55" s="2309" t="s">
        <v>11864</v>
      </c>
      <c r="B55" s="2309" t="s">
        <v>11865</v>
      </c>
      <c r="C55" s="2310" t="s">
        <v>11866</v>
      </c>
      <c r="D55" s="2167" t="s">
        <v>1157</v>
      </c>
      <c r="E55" s="2168">
        <v>1</v>
      </c>
      <c r="F55" s="2311">
        <v>10139.65</v>
      </c>
      <c r="G55" s="2078">
        <f>F55-F55*$I$1</f>
        <v>10139.65</v>
      </c>
    </row>
    <row r="56" spans="1:7">
      <c r="A56" s="2309" t="s">
        <v>11867</v>
      </c>
      <c r="B56" s="2309" t="s">
        <v>11868</v>
      </c>
      <c r="C56" s="2310" t="s">
        <v>11869</v>
      </c>
      <c r="D56" s="2167" t="s">
        <v>1134</v>
      </c>
      <c r="E56" s="2168">
        <v>1</v>
      </c>
      <c r="F56" s="2311">
        <v>4222.0200000000004</v>
      </c>
      <c r="G56" s="2078">
        <f>F56-F56*$I$1</f>
        <v>4222.0200000000004</v>
      </c>
    </row>
    <row r="57" spans="1:7">
      <c r="A57" s="2309" t="s">
        <v>11870</v>
      </c>
      <c r="B57" s="2309" t="s">
        <v>11871</v>
      </c>
      <c r="C57" s="2310" t="s">
        <v>11872</v>
      </c>
      <c r="D57" s="2167" t="s">
        <v>1157</v>
      </c>
      <c r="E57" s="2168">
        <v>1</v>
      </c>
      <c r="F57" s="2311">
        <v>8274.35</v>
      </c>
      <c r="G57" s="2078">
        <f>F57-F57*$I$1</f>
        <v>8274.35</v>
      </c>
    </row>
    <row r="58" spans="1:7">
      <c r="A58" s="2309" t="s">
        <v>11873</v>
      </c>
      <c r="B58" s="2309" t="s">
        <v>11874</v>
      </c>
      <c r="C58" s="2310" t="s">
        <v>11875</v>
      </c>
      <c r="D58" s="2167" t="s">
        <v>1157</v>
      </c>
      <c r="E58" s="2168">
        <v>1</v>
      </c>
      <c r="F58" s="2311">
        <v>2881.6</v>
      </c>
      <c r="G58" s="2078">
        <f>F58-F58*$I$1</f>
        <v>2881.6</v>
      </c>
    </row>
    <row r="59" spans="1:7">
      <c r="A59" s="2309" t="s">
        <v>11876</v>
      </c>
      <c r="B59" s="2309" t="s">
        <v>11877</v>
      </c>
      <c r="C59" s="2310" t="s">
        <v>11878</v>
      </c>
      <c r="D59" s="2167" t="s">
        <v>1157</v>
      </c>
      <c r="E59" s="2168">
        <v>1</v>
      </c>
      <c r="F59" s="2311">
        <v>2508.8000000000002</v>
      </c>
      <c r="G59" s="2078">
        <f>F59-F59*$I$1</f>
        <v>2508.8000000000002</v>
      </c>
    </row>
    <row r="60" spans="1:7">
      <c r="A60" s="2309" t="s">
        <v>11879</v>
      </c>
      <c r="B60" s="2309" t="s">
        <v>11880</v>
      </c>
      <c r="C60" s="2310" t="s">
        <v>11881</v>
      </c>
      <c r="D60" s="2167" t="s">
        <v>1157</v>
      </c>
      <c r="E60" s="2168">
        <v>1</v>
      </c>
      <c r="F60" s="2311">
        <v>1316.26</v>
      </c>
      <c r="G60" s="2078">
        <f>F60-F60*$I$1</f>
        <v>1316.26</v>
      </c>
    </row>
  </sheetData>
  <mergeCells count="2">
    <mergeCell ref="A6:B6"/>
    <mergeCell ref="A7:G7"/>
  </mergeCells>
  <hyperlinks>
    <hyperlink ref="A6" location="'Список программ'!R1C1" display="Список программ" xr:uid="{00000000-0004-0000-2000-000000000000}"/>
  </hyperlinks>
  <pageMargins left="0.17013888888888901" right="0.17013888888888901" top="0.19027777777777799" bottom="0.179861111111111" header="0.51180555555555496" footer="0.51180555555555496"/>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70C0"/>
  </sheetPr>
  <dimension ref="A1:BL441"/>
  <sheetViews>
    <sheetView zoomScaleNormal="100" workbookViewId="0">
      <pane ySplit="8" topLeftCell="A416" activePane="bottomLeft" state="frozen"/>
      <selection pane="bottomLeft" activeCell="F13" sqref="F13:F427"/>
    </sheetView>
  </sheetViews>
  <sheetFormatPr defaultColWidth="8.375" defaultRowHeight="13.9"/>
  <cols>
    <col min="1" max="1" width="8.875" style="225" customWidth="1"/>
    <col min="2" max="2" width="8.375" style="226"/>
    <col min="3" max="3" width="53.375" style="47" customWidth="1"/>
    <col min="4" max="4" width="4.625" style="43" customWidth="1"/>
    <col min="5" max="5" width="4.25" style="43" customWidth="1"/>
    <col min="6" max="6" width="12" style="47" customWidth="1"/>
    <col min="7" max="7" width="11.5" style="227" customWidth="1"/>
    <col min="8" max="64" width="8.375" style="47"/>
  </cols>
  <sheetData>
    <row r="1" spans="1:9" ht="15">
      <c r="A1" s="48" t="s">
        <v>0</v>
      </c>
      <c r="B1" s="129"/>
      <c r="C1" s="17"/>
      <c r="D1" s="18"/>
      <c r="E1" s="50"/>
      <c r="F1" s="51"/>
      <c r="G1" s="52"/>
      <c r="H1" s="53" t="s">
        <v>105</v>
      </c>
      <c r="I1" s="54">
        <v>0</v>
      </c>
    </row>
    <row r="2" spans="1:9">
      <c r="A2" s="22" t="s">
        <v>1</v>
      </c>
      <c r="B2" s="23"/>
      <c r="C2" s="24"/>
      <c r="D2" s="25"/>
      <c r="E2" s="19"/>
      <c r="F2" s="55"/>
      <c r="G2" s="56"/>
      <c r="H2" s="1534" t="s">
        <v>106</v>
      </c>
      <c r="I2" s="1552">
        <v>0</v>
      </c>
    </row>
    <row r="3" spans="1:9">
      <c r="A3" s="57" t="s">
        <v>2</v>
      </c>
      <c r="B3" s="131"/>
      <c r="C3" s="24"/>
      <c r="D3" s="25"/>
      <c r="E3" s="14"/>
      <c r="F3" s="55"/>
      <c r="G3" s="56"/>
      <c r="H3" s="59"/>
      <c r="I3" s="59"/>
    </row>
    <row r="4" spans="1:9">
      <c r="A4" s="57" t="s">
        <v>3</v>
      </c>
      <c r="B4" s="131"/>
      <c r="C4" s="24"/>
      <c r="D4" s="25"/>
      <c r="E4" s="14"/>
      <c r="F4" s="55"/>
      <c r="G4" s="56"/>
      <c r="H4" s="59"/>
      <c r="I4" s="59"/>
    </row>
    <row r="5" spans="1:9" ht="26.25" customHeight="1">
      <c r="A5" s="60"/>
      <c r="C5" s="28" t="s">
        <v>107</v>
      </c>
      <c r="D5" s="25"/>
      <c r="E5" s="14"/>
      <c r="F5" s="55"/>
      <c r="G5" s="56"/>
      <c r="H5" s="59"/>
      <c r="I5" s="59"/>
    </row>
    <row r="6" spans="1:9" ht="26.25" customHeight="1">
      <c r="A6" s="1842" t="s">
        <v>108</v>
      </c>
      <c r="B6" s="1842"/>
      <c r="C6" s="153"/>
      <c r="D6" s="154"/>
      <c r="E6" s="133"/>
      <c r="F6" s="277"/>
      <c r="G6" s="155"/>
      <c r="H6" s="59"/>
      <c r="I6" s="59"/>
    </row>
    <row r="7" spans="1:9" ht="15.75" customHeight="1">
      <c r="A7" s="1843" t="s">
        <v>109</v>
      </c>
      <c r="B7" s="1843"/>
      <c r="C7" s="1843"/>
      <c r="D7" s="1843"/>
      <c r="E7" s="1843"/>
      <c r="F7" s="1843"/>
      <c r="G7" s="1843"/>
      <c r="H7" s="1843"/>
      <c r="I7" s="59"/>
    </row>
    <row r="8" spans="1:9" ht="30.75">
      <c r="A8" s="91" t="s">
        <v>572</v>
      </c>
      <c r="B8" s="91" t="s">
        <v>110</v>
      </c>
      <c r="C8" s="1477" t="s">
        <v>111</v>
      </c>
      <c r="D8" s="172" t="s">
        <v>1103</v>
      </c>
      <c r="E8" s="172" t="s">
        <v>112</v>
      </c>
      <c r="F8" s="91" t="s">
        <v>574</v>
      </c>
      <c r="G8" s="1478" t="s">
        <v>113</v>
      </c>
      <c r="H8" s="172" t="s">
        <v>114</v>
      </c>
    </row>
    <row r="9" spans="1:9">
      <c r="A9" s="65"/>
      <c r="B9" s="66"/>
      <c r="C9" s="66" t="s">
        <v>1105</v>
      </c>
      <c r="D9" s="39"/>
      <c r="E9" s="38"/>
      <c r="F9" s="39"/>
      <c r="G9" s="39"/>
      <c r="H9" s="39"/>
    </row>
    <row r="10" spans="1:9" ht="15.75" customHeight="1">
      <c r="A10" s="65"/>
      <c r="B10" s="66"/>
      <c r="C10" s="66" t="s">
        <v>11882</v>
      </c>
      <c r="D10" s="39"/>
      <c r="E10" s="38"/>
      <c r="F10" s="39"/>
      <c r="G10" s="39"/>
      <c r="H10" s="39"/>
    </row>
    <row r="11" spans="1:9">
      <c r="A11" s="65"/>
      <c r="B11" s="66"/>
      <c r="C11" s="66" t="s">
        <v>11883</v>
      </c>
      <c r="D11" s="39"/>
      <c r="E11" s="38"/>
      <c r="F11" s="39"/>
      <c r="G11" s="39"/>
      <c r="H11" s="39"/>
    </row>
    <row r="12" spans="1:9">
      <c r="A12" s="65"/>
      <c r="B12" s="66"/>
      <c r="C12" s="66" t="s">
        <v>11884</v>
      </c>
      <c r="D12" s="39"/>
      <c r="E12" s="38"/>
      <c r="F12" s="39"/>
      <c r="G12" s="39"/>
      <c r="H12" s="39"/>
    </row>
    <row r="13" spans="1:9" s="225" customFormat="1" ht="11.25">
      <c r="A13" s="2312" t="s">
        <v>11885</v>
      </c>
      <c r="B13" s="2312" t="s">
        <v>11886</v>
      </c>
      <c r="C13" s="2107" t="s">
        <v>11887</v>
      </c>
      <c r="D13" s="2108" t="s">
        <v>11833</v>
      </c>
      <c r="E13" s="2109">
        <v>50</v>
      </c>
      <c r="F13" s="2204">
        <v>0.58599999999999997</v>
      </c>
      <c r="G13" s="2078">
        <f>F13*$I$2</f>
        <v>0</v>
      </c>
      <c r="H13" s="2078">
        <f>G13-G13*($I$1)</f>
        <v>0</v>
      </c>
    </row>
    <row r="14" spans="1:9" s="225" customFormat="1" ht="11.25">
      <c r="A14" s="2312" t="s">
        <v>11888</v>
      </c>
      <c r="B14" s="2312" t="s">
        <v>11889</v>
      </c>
      <c r="C14" s="2107" t="s">
        <v>11890</v>
      </c>
      <c r="D14" s="2108" t="s">
        <v>11833</v>
      </c>
      <c r="E14" s="2109">
        <v>50</v>
      </c>
      <c r="F14" s="2204">
        <v>0.58599999999999997</v>
      </c>
      <c r="G14" s="2078">
        <f>F14*$I$2</f>
        <v>0</v>
      </c>
      <c r="H14" s="2078">
        <f>G14-G14*($I$1)</f>
        <v>0</v>
      </c>
    </row>
    <row r="15" spans="1:9" s="225" customFormat="1" ht="11.25">
      <c r="A15" s="2312" t="s">
        <v>11891</v>
      </c>
      <c r="B15" s="2312" t="s">
        <v>11892</v>
      </c>
      <c r="C15" s="2107" t="s">
        <v>11893</v>
      </c>
      <c r="D15" s="2108" t="s">
        <v>11833</v>
      </c>
      <c r="E15" s="2109">
        <v>50</v>
      </c>
      <c r="F15" s="2204">
        <v>0.59899999999999998</v>
      </c>
      <c r="G15" s="2078">
        <f>F15*$I$2</f>
        <v>0</v>
      </c>
      <c r="H15" s="2078">
        <f>G15-G15*($I$1)</f>
        <v>0</v>
      </c>
    </row>
    <row r="16" spans="1:9" s="225" customFormat="1" ht="11.25">
      <c r="A16" s="2312" t="s">
        <v>11894</v>
      </c>
      <c r="B16" s="2312" t="s">
        <v>11895</v>
      </c>
      <c r="C16" s="2107" t="s">
        <v>11896</v>
      </c>
      <c r="D16" s="2108" t="s">
        <v>11833</v>
      </c>
      <c r="E16" s="2109">
        <v>50</v>
      </c>
      <c r="F16" s="2204">
        <v>0.64500000000000002</v>
      </c>
      <c r="G16" s="2078">
        <f>F16*$I$2</f>
        <v>0</v>
      </c>
      <c r="H16" s="2078">
        <f>G16-G16*($I$1)</f>
        <v>0</v>
      </c>
    </row>
    <row r="17" spans="1:8" s="225" customFormat="1" ht="11.25">
      <c r="A17" s="2312" t="s">
        <v>11897</v>
      </c>
      <c r="B17" s="2312" t="s">
        <v>11898</v>
      </c>
      <c r="C17" s="2107" t="s">
        <v>11899</v>
      </c>
      <c r="D17" s="2108" t="s">
        <v>11833</v>
      </c>
      <c r="E17" s="2109">
        <v>50</v>
      </c>
      <c r="F17" s="2204">
        <v>0.69499999999999995</v>
      </c>
      <c r="G17" s="2078">
        <f>F17*$I$2</f>
        <v>0</v>
      </c>
      <c r="H17" s="2078">
        <f>G17-G17*($I$1)</f>
        <v>0</v>
      </c>
    </row>
    <row r="18" spans="1:8" s="225" customFormat="1" ht="11.25">
      <c r="A18" s="2312" t="s">
        <v>11900</v>
      </c>
      <c r="B18" s="2312" t="s">
        <v>11901</v>
      </c>
      <c r="C18" s="2107" t="s">
        <v>11902</v>
      </c>
      <c r="D18" s="2108" t="s">
        <v>11833</v>
      </c>
      <c r="E18" s="2109">
        <v>50</v>
      </c>
      <c r="F18" s="2204">
        <v>0.64600000000000002</v>
      </c>
      <c r="G18" s="2078">
        <f>F18*$I$2</f>
        <v>0</v>
      </c>
      <c r="H18" s="2078">
        <f>G18-G18*($I$1)</f>
        <v>0</v>
      </c>
    </row>
    <row r="19" spans="1:8" s="225" customFormat="1" ht="11.25">
      <c r="A19" s="2312" t="s">
        <v>11903</v>
      </c>
      <c r="B19" s="2312" t="s">
        <v>11904</v>
      </c>
      <c r="C19" s="2107" t="s">
        <v>11905</v>
      </c>
      <c r="D19" s="2108" t="s">
        <v>11833</v>
      </c>
      <c r="E19" s="2109">
        <v>50</v>
      </c>
      <c r="F19" s="2204">
        <v>0.64100000000000001</v>
      </c>
      <c r="G19" s="2078">
        <f>F19*$I$2</f>
        <v>0</v>
      </c>
      <c r="H19" s="2078">
        <f>G19-G19*($I$1)</f>
        <v>0</v>
      </c>
    </row>
    <row r="20" spans="1:8" s="225" customFormat="1" ht="11.25">
      <c r="A20" s="2312" t="s">
        <v>11906</v>
      </c>
      <c r="B20" s="2312" t="s">
        <v>11907</v>
      </c>
      <c r="C20" s="2107" t="s">
        <v>11908</v>
      </c>
      <c r="D20" s="2108" t="s">
        <v>11833</v>
      </c>
      <c r="E20" s="2109">
        <v>50</v>
      </c>
      <c r="F20" s="2204">
        <v>0.61499999999999999</v>
      </c>
      <c r="G20" s="2078">
        <f>F20*$I$2</f>
        <v>0</v>
      </c>
      <c r="H20" s="2078">
        <f>G20-G20*($I$1)</f>
        <v>0</v>
      </c>
    </row>
    <row r="21" spans="1:8" s="225" customFormat="1" ht="11.25">
      <c r="A21" s="2312" t="s">
        <v>11909</v>
      </c>
      <c r="B21" s="2312" t="s">
        <v>11910</v>
      </c>
      <c r="C21" s="2107" t="s">
        <v>11911</v>
      </c>
      <c r="D21" s="2108" t="s">
        <v>11833</v>
      </c>
      <c r="E21" s="2109">
        <v>50</v>
      </c>
      <c r="F21" s="2204">
        <v>0.58699999999999997</v>
      </c>
      <c r="G21" s="2078">
        <f>F21*$I$2</f>
        <v>0</v>
      </c>
      <c r="H21" s="2078">
        <f>G21-G21*($I$1)</f>
        <v>0</v>
      </c>
    </row>
    <row r="22" spans="1:8" s="225" customFormat="1" ht="11.25">
      <c r="A22" s="2312" t="s">
        <v>11912</v>
      </c>
      <c r="B22" s="2312" t="s">
        <v>11913</v>
      </c>
      <c r="C22" s="2107" t="s">
        <v>11914</v>
      </c>
      <c r="D22" s="2108" t="s">
        <v>11833</v>
      </c>
      <c r="E22" s="2109">
        <v>50</v>
      </c>
      <c r="F22" s="2204">
        <v>0.58699999999999997</v>
      </c>
      <c r="G22" s="2078">
        <f>F22*$I$2</f>
        <v>0</v>
      </c>
      <c r="H22" s="2078">
        <f>G22-G22*($I$1)</f>
        <v>0</v>
      </c>
    </row>
    <row r="23" spans="1:8" s="225" customFormat="1" ht="11.25">
      <c r="A23" s="2312" t="s">
        <v>11915</v>
      </c>
      <c r="B23" s="2312" t="s">
        <v>11916</v>
      </c>
      <c r="C23" s="2107" t="s">
        <v>11917</v>
      </c>
      <c r="D23" s="2108" t="s">
        <v>11833</v>
      </c>
      <c r="E23" s="2109">
        <v>50</v>
      </c>
      <c r="F23" s="2204">
        <v>0.58699999999999997</v>
      </c>
      <c r="G23" s="2078">
        <f>F23*$I$2</f>
        <v>0</v>
      </c>
      <c r="H23" s="2078">
        <f>G23-G23*($I$1)</f>
        <v>0</v>
      </c>
    </row>
    <row r="24" spans="1:8" s="225" customFormat="1" ht="11.25">
      <c r="A24" s="2312" t="s">
        <v>11918</v>
      </c>
      <c r="B24" s="2312" t="s">
        <v>11919</v>
      </c>
      <c r="C24" s="2107" t="s">
        <v>11920</v>
      </c>
      <c r="D24" s="2108" t="s">
        <v>11833</v>
      </c>
      <c r="E24" s="2109">
        <v>50</v>
      </c>
      <c r="F24" s="2204">
        <v>0.58699999999999997</v>
      </c>
      <c r="G24" s="2078">
        <f>F24*$I$2</f>
        <v>0</v>
      </c>
      <c r="H24" s="2078">
        <f>G24-G24*($I$1)</f>
        <v>0</v>
      </c>
    </row>
    <row r="25" spans="1:8" s="225" customFormat="1" ht="11.25">
      <c r="A25" s="2312" t="s">
        <v>11921</v>
      </c>
      <c r="B25" s="2312" t="s">
        <v>11922</v>
      </c>
      <c r="C25" s="2107" t="s">
        <v>11923</v>
      </c>
      <c r="D25" s="2108" t="s">
        <v>11833</v>
      </c>
      <c r="E25" s="2109">
        <v>50</v>
      </c>
      <c r="F25" s="2204">
        <v>0.58599999999999997</v>
      </c>
      <c r="G25" s="2078">
        <f>F25*$I$2</f>
        <v>0</v>
      </c>
      <c r="H25" s="2078">
        <f>G25-G25*($I$1)</f>
        <v>0</v>
      </c>
    </row>
    <row r="26" spans="1:8" s="225" customFormat="1" ht="11.25">
      <c r="A26" s="2312" t="s">
        <v>11924</v>
      </c>
      <c r="B26" s="2312" t="s">
        <v>11925</v>
      </c>
      <c r="C26" s="2107" t="s">
        <v>11926</v>
      </c>
      <c r="D26" s="2108" t="s">
        <v>11833</v>
      </c>
      <c r="E26" s="2109">
        <v>50</v>
      </c>
      <c r="F26" s="2204">
        <v>0.58599999999999997</v>
      </c>
      <c r="G26" s="2078">
        <f>F26*$I$2</f>
        <v>0</v>
      </c>
      <c r="H26" s="2078">
        <f>G26-G26*($I$1)</f>
        <v>0</v>
      </c>
    </row>
    <row r="27" spans="1:8" s="225" customFormat="1" ht="11.25">
      <c r="A27" s="2312" t="s">
        <v>11927</v>
      </c>
      <c r="B27" s="2312" t="s">
        <v>11928</v>
      </c>
      <c r="C27" s="2107" t="s">
        <v>11929</v>
      </c>
      <c r="D27" s="2108" t="s">
        <v>11833</v>
      </c>
      <c r="E27" s="2109">
        <v>50</v>
      </c>
      <c r="F27" s="2204">
        <v>0.58599999999999997</v>
      </c>
      <c r="G27" s="2078">
        <f>F27*$I$2</f>
        <v>0</v>
      </c>
      <c r="H27" s="2078">
        <f>G27-G27*($I$1)</f>
        <v>0</v>
      </c>
    </row>
    <row r="28" spans="1:8" s="225" customFormat="1" ht="11.25">
      <c r="A28" s="2312" t="s">
        <v>11930</v>
      </c>
      <c r="B28" s="2312" t="s">
        <v>11931</v>
      </c>
      <c r="C28" s="2107" t="s">
        <v>11932</v>
      </c>
      <c r="D28" s="2108" t="s">
        <v>11833</v>
      </c>
      <c r="E28" s="2109">
        <v>50</v>
      </c>
      <c r="F28" s="2204">
        <v>0.58599999999999997</v>
      </c>
      <c r="G28" s="2078">
        <f>F28*$I$2</f>
        <v>0</v>
      </c>
      <c r="H28" s="2078">
        <f>G28-G28*($I$1)</f>
        <v>0</v>
      </c>
    </row>
    <row r="29" spans="1:8" s="225" customFormat="1" ht="11.25">
      <c r="A29" s="2312" t="s">
        <v>11933</v>
      </c>
      <c r="B29" s="2312" t="s">
        <v>11934</v>
      </c>
      <c r="C29" s="2107" t="s">
        <v>11935</v>
      </c>
      <c r="D29" s="2108" t="s">
        <v>11833</v>
      </c>
      <c r="E29" s="2109">
        <v>50</v>
      </c>
      <c r="F29" s="2204">
        <v>0.58599999999999997</v>
      </c>
      <c r="G29" s="2078">
        <f>F29*$I$2</f>
        <v>0</v>
      </c>
      <c r="H29" s="2078">
        <f>G29-G29*($I$1)</f>
        <v>0</v>
      </c>
    </row>
    <row r="30" spans="1:8" s="225" customFormat="1" ht="11.25">
      <c r="A30" s="2312" t="s">
        <v>11936</v>
      </c>
      <c r="B30" s="2312" t="s">
        <v>11937</v>
      </c>
      <c r="C30" s="2107" t="s">
        <v>11938</v>
      </c>
      <c r="D30" s="2108" t="s">
        <v>11833</v>
      </c>
      <c r="E30" s="2109">
        <v>50</v>
      </c>
      <c r="F30" s="2204">
        <v>0.58599999999999997</v>
      </c>
      <c r="G30" s="2078">
        <f>F30*$I$2</f>
        <v>0</v>
      </c>
      <c r="H30" s="2078">
        <f>G30-G30*($I$1)</f>
        <v>0</v>
      </c>
    </row>
    <row r="31" spans="1:8" s="225" customFormat="1" ht="11.25">
      <c r="A31" s="2312" t="s">
        <v>11939</v>
      </c>
      <c r="B31" s="2312" t="s">
        <v>11940</v>
      </c>
      <c r="C31" s="2107" t="s">
        <v>11941</v>
      </c>
      <c r="D31" s="2108" t="s">
        <v>11833</v>
      </c>
      <c r="E31" s="2109">
        <v>50</v>
      </c>
      <c r="F31" s="2204">
        <v>0.58599999999999997</v>
      </c>
      <c r="G31" s="2078">
        <f>F31*$I$2</f>
        <v>0</v>
      </c>
      <c r="H31" s="2078">
        <f>G31-G31*($I$1)</f>
        <v>0</v>
      </c>
    </row>
    <row r="32" spans="1:8" s="47" customFormat="1" ht="15.75" customHeight="1">
      <c r="A32" s="250"/>
      <c r="B32" s="250"/>
      <c r="C32" s="485" t="s">
        <v>11942</v>
      </c>
      <c r="D32" s="232"/>
      <c r="E32" s="232"/>
      <c r="F32" s="124"/>
      <c r="G32" s="38"/>
      <c r="H32" s="38"/>
    </row>
    <row r="33" spans="1:8" s="225" customFormat="1" ht="11.25">
      <c r="A33" s="2312" t="s">
        <v>11943</v>
      </c>
      <c r="B33" s="2312" t="s">
        <v>11944</v>
      </c>
      <c r="C33" s="2107" t="s">
        <v>11945</v>
      </c>
      <c r="D33" s="2108" t="s">
        <v>1134</v>
      </c>
      <c r="E33" s="2109">
        <v>100</v>
      </c>
      <c r="F33" s="2204">
        <v>0.86</v>
      </c>
      <c r="G33" s="2078">
        <f>F33*$I$2</f>
        <v>0</v>
      </c>
      <c r="H33" s="2078">
        <f>G33-G33*($I$1)</f>
        <v>0</v>
      </c>
    </row>
    <row r="34" spans="1:8" s="228" customFormat="1" ht="11.25">
      <c r="A34" s="2312" t="s">
        <v>11946</v>
      </c>
      <c r="B34" s="2312" t="s">
        <v>11947</v>
      </c>
      <c r="C34" s="2107" t="s">
        <v>11948</v>
      </c>
      <c r="D34" s="2108" t="s">
        <v>1134</v>
      </c>
      <c r="E34" s="2109">
        <v>100</v>
      </c>
      <c r="F34" s="2204">
        <v>0.86</v>
      </c>
      <c r="G34" s="2078">
        <f>F34*$I$2</f>
        <v>0</v>
      </c>
      <c r="H34" s="2078">
        <f>G34-G34*($I$1)</f>
        <v>0</v>
      </c>
    </row>
    <row r="35" spans="1:8" s="225" customFormat="1" ht="11.25">
      <c r="A35" s="2312" t="s">
        <v>11949</v>
      </c>
      <c r="B35" s="2312" t="s">
        <v>11950</v>
      </c>
      <c r="C35" s="2107" t="s">
        <v>11951</v>
      </c>
      <c r="D35" s="2108" t="s">
        <v>1134</v>
      </c>
      <c r="E35" s="2109">
        <v>100</v>
      </c>
      <c r="F35" s="2204">
        <v>0.86099999999999999</v>
      </c>
      <c r="G35" s="2078">
        <f>F35*$I$2</f>
        <v>0</v>
      </c>
      <c r="H35" s="2078">
        <f>G35-G35*($I$1)</f>
        <v>0</v>
      </c>
    </row>
    <row r="36" spans="1:8" s="225" customFormat="1" ht="11.25">
      <c r="A36" s="2312" t="s">
        <v>11952</v>
      </c>
      <c r="B36" s="2312" t="s">
        <v>11953</v>
      </c>
      <c r="C36" s="2107" t="s">
        <v>11954</v>
      </c>
      <c r="D36" s="2108" t="s">
        <v>1134</v>
      </c>
      <c r="E36" s="2109">
        <v>100</v>
      </c>
      <c r="F36" s="2204">
        <v>0.86099999999999999</v>
      </c>
      <c r="G36" s="2078">
        <f>F36*$I$2</f>
        <v>0</v>
      </c>
      <c r="H36" s="2078">
        <f>G36-G36*($I$1)</f>
        <v>0</v>
      </c>
    </row>
    <row r="37" spans="1:8" s="199" customFormat="1" ht="11.25" customHeight="1">
      <c r="A37" s="2312" t="s">
        <v>11955</v>
      </c>
      <c r="B37" s="2312" t="s">
        <v>11956</v>
      </c>
      <c r="C37" s="2107" t="s">
        <v>11957</v>
      </c>
      <c r="D37" s="2108" t="s">
        <v>1134</v>
      </c>
      <c r="E37" s="2109">
        <v>100</v>
      </c>
      <c r="F37" s="2204">
        <v>0.86099999999999999</v>
      </c>
      <c r="G37" s="2078">
        <f>F37*$I$2</f>
        <v>0</v>
      </c>
      <c r="H37" s="2078">
        <f>G37-G37*($I$1)</f>
        <v>0</v>
      </c>
    </row>
    <row r="38" spans="1:8" s="225" customFormat="1" ht="11.25">
      <c r="A38" s="2312" t="s">
        <v>11958</v>
      </c>
      <c r="B38" s="2312" t="s">
        <v>11959</v>
      </c>
      <c r="C38" s="2107" t="s">
        <v>11960</v>
      </c>
      <c r="D38" s="2108" t="s">
        <v>1134</v>
      </c>
      <c r="E38" s="2109">
        <v>100</v>
      </c>
      <c r="F38" s="2204">
        <v>0.88100000000000001</v>
      </c>
      <c r="G38" s="2078">
        <f>F38*$I$2</f>
        <v>0</v>
      </c>
      <c r="H38" s="2078">
        <f>G38-G38*($I$1)</f>
        <v>0</v>
      </c>
    </row>
    <row r="39" spans="1:8" s="225" customFormat="1" ht="11.25">
      <c r="A39" s="2312" t="s">
        <v>11961</v>
      </c>
      <c r="B39" s="2312" t="s">
        <v>11962</v>
      </c>
      <c r="C39" s="2107" t="s">
        <v>11963</v>
      </c>
      <c r="D39" s="2108" t="s">
        <v>1134</v>
      </c>
      <c r="E39" s="2109">
        <v>100</v>
      </c>
      <c r="F39" s="2204">
        <v>0.88100000000000001</v>
      </c>
      <c r="G39" s="2078">
        <f>F39*$I$2</f>
        <v>0</v>
      </c>
      <c r="H39" s="2078">
        <f>G39-G39*($I$1)</f>
        <v>0</v>
      </c>
    </row>
    <row r="40" spans="1:8" s="225" customFormat="1" ht="11.25">
      <c r="A40" s="2312" t="s">
        <v>11964</v>
      </c>
      <c r="B40" s="2312" t="s">
        <v>11965</v>
      </c>
      <c r="C40" s="2107" t="s">
        <v>11966</v>
      </c>
      <c r="D40" s="2108" t="s">
        <v>1134</v>
      </c>
      <c r="E40" s="2109">
        <v>100</v>
      </c>
      <c r="F40" s="2204">
        <v>0.88100000000000001</v>
      </c>
      <c r="G40" s="2078">
        <f>F40*$I$2</f>
        <v>0</v>
      </c>
      <c r="H40" s="2078">
        <f>G40-G40*($I$1)</f>
        <v>0</v>
      </c>
    </row>
    <row r="41" spans="1:8" s="225" customFormat="1" ht="11.25">
      <c r="A41" s="2312" t="s">
        <v>11967</v>
      </c>
      <c r="B41" s="2312" t="s">
        <v>11968</v>
      </c>
      <c r="C41" s="2107" t="s">
        <v>11969</v>
      </c>
      <c r="D41" s="2108" t="s">
        <v>1134</v>
      </c>
      <c r="E41" s="2109">
        <v>100</v>
      </c>
      <c r="F41" s="2204">
        <v>0.88</v>
      </c>
      <c r="G41" s="2078">
        <f>F41*$I$2</f>
        <v>0</v>
      </c>
      <c r="H41" s="2078">
        <f>G41-G41*($I$1)</f>
        <v>0</v>
      </c>
    </row>
    <row r="42" spans="1:8" s="225" customFormat="1" ht="11.25">
      <c r="A42" s="2312" t="s">
        <v>11970</v>
      </c>
      <c r="B42" s="2312" t="s">
        <v>11971</v>
      </c>
      <c r="C42" s="2107" t="s">
        <v>11972</v>
      </c>
      <c r="D42" s="2108" t="s">
        <v>1134</v>
      </c>
      <c r="E42" s="2109">
        <v>100</v>
      </c>
      <c r="F42" s="2204">
        <v>0.88</v>
      </c>
      <c r="G42" s="2078">
        <f>F42*$I$2</f>
        <v>0</v>
      </c>
      <c r="H42" s="2078">
        <f>G42-G42*($I$1)</f>
        <v>0</v>
      </c>
    </row>
    <row r="43" spans="1:8" s="225" customFormat="1" ht="11.25">
      <c r="A43" s="2312" t="s">
        <v>11973</v>
      </c>
      <c r="B43" s="2312" t="s">
        <v>11974</v>
      </c>
      <c r="C43" s="2107" t="s">
        <v>11975</v>
      </c>
      <c r="D43" s="2108" t="s">
        <v>1134</v>
      </c>
      <c r="E43" s="2109">
        <v>250</v>
      </c>
      <c r="F43" s="2204">
        <v>0.87</v>
      </c>
      <c r="G43" s="2078">
        <f>F43*$I$2</f>
        <v>0</v>
      </c>
      <c r="H43" s="2078">
        <f>G43-G43*($I$1)</f>
        <v>0</v>
      </c>
    </row>
    <row r="44" spans="1:8" s="225" customFormat="1" ht="11.25">
      <c r="A44" s="2312" t="s">
        <v>11976</v>
      </c>
      <c r="B44" s="2312" t="s">
        <v>11977</v>
      </c>
      <c r="C44" s="2107" t="s">
        <v>11978</v>
      </c>
      <c r="D44" s="2108" t="s">
        <v>1134</v>
      </c>
      <c r="E44" s="2109">
        <v>250</v>
      </c>
      <c r="F44" s="2204">
        <v>0.87</v>
      </c>
      <c r="G44" s="2078">
        <f>F44*$I$2</f>
        <v>0</v>
      </c>
      <c r="H44" s="2078">
        <f>G44-G44*($I$1)</f>
        <v>0</v>
      </c>
    </row>
    <row r="45" spans="1:8" s="47" customFormat="1" ht="10.5" customHeight="1">
      <c r="A45" s="2312" t="s">
        <v>11979</v>
      </c>
      <c r="B45" s="2312" t="s">
        <v>11980</v>
      </c>
      <c r="C45" s="2107" t="s">
        <v>11981</v>
      </c>
      <c r="D45" s="2108" t="s">
        <v>1134</v>
      </c>
      <c r="E45" s="2109">
        <v>250</v>
      </c>
      <c r="F45" s="2204">
        <v>0.86799999999999999</v>
      </c>
      <c r="G45" s="2078">
        <f>F45*$I$2</f>
        <v>0</v>
      </c>
      <c r="H45" s="2078">
        <f>G45-G45*($I$1)</f>
        <v>0</v>
      </c>
    </row>
    <row r="46" spans="1:8" s="199" customFormat="1" ht="13.5" customHeight="1">
      <c r="A46" s="2312" t="s">
        <v>11982</v>
      </c>
      <c r="B46" s="2312" t="s">
        <v>11983</v>
      </c>
      <c r="C46" s="2107" t="s">
        <v>11984</v>
      </c>
      <c r="D46" s="2108" t="s">
        <v>1134</v>
      </c>
      <c r="E46" s="2109">
        <v>250</v>
      </c>
      <c r="F46" s="2204">
        <v>0.86799999999999999</v>
      </c>
      <c r="G46" s="2078">
        <f>F46*$I$2</f>
        <v>0</v>
      </c>
      <c r="H46" s="2078">
        <f>G46-G46*($I$1)</f>
        <v>0</v>
      </c>
    </row>
    <row r="47" spans="1:8" s="199" customFormat="1" ht="13.5" customHeight="1">
      <c r="A47" s="2312" t="s">
        <v>11985</v>
      </c>
      <c r="B47" s="2312" t="s">
        <v>11986</v>
      </c>
      <c r="C47" s="2107" t="s">
        <v>11987</v>
      </c>
      <c r="D47" s="2108" t="s">
        <v>1134</v>
      </c>
      <c r="E47" s="2109">
        <v>25</v>
      </c>
      <c r="F47" s="2204">
        <v>1.349</v>
      </c>
      <c r="G47" s="2078">
        <f>F47*$I$2</f>
        <v>0</v>
      </c>
      <c r="H47" s="2078">
        <f>G47-G47*($I$1)</f>
        <v>0</v>
      </c>
    </row>
    <row r="48" spans="1:8" s="199" customFormat="1" ht="13.5" customHeight="1">
      <c r="A48" s="2312" t="s">
        <v>11988</v>
      </c>
      <c r="B48" s="2312" t="s">
        <v>11989</v>
      </c>
      <c r="C48" s="2107" t="s">
        <v>11990</v>
      </c>
      <c r="D48" s="2108" t="s">
        <v>1134</v>
      </c>
      <c r="E48" s="2109">
        <v>25</v>
      </c>
      <c r="F48" s="2204">
        <v>1.349</v>
      </c>
      <c r="G48" s="2078">
        <f>F48*$I$2</f>
        <v>0</v>
      </c>
      <c r="H48" s="2078">
        <f>G48-G48*($I$1)</f>
        <v>0</v>
      </c>
    </row>
    <row r="49" spans="1:8" s="199" customFormat="1" ht="13.5" customHeight="1">
      <c r="A49" s="2312" t="s">
        <v>11991</v>
      </c>
      <c r="B49" s="2312" t="s">
        <v>11992</v>
      </c>
      <c r="C49" s="2107" t="s">
        <v>11993</v>
      </c>
      <c r="D49" s="2108" t="s">
        <v>1134</v>
      </c>
      <c r="E49" s="2109">
        <v>20</v>
      </c>
      <c r="F49" s="2204">
        <v>1.37</v>
      </c>
      <c r="G49" s="2078">
        <f>F49*$I$2</f>
        <v>0</v>
      </c>
      <c r="H49" s="2078">
        <f>G49-G49*($I$1)</f>
        <v>0</v>
      </c>
    </row>
    <row r="50" spans="1:8" s="199" customFormat="1" ht="13.5" customHeight="1">
      <c r="A50" s="2313" t="s">
        <v>11994</v>
      </c>
      <c r="B50" s="2313" t="s">
        <v>11995</v>
      </c>
      <c r="C50" s="2314" t="s">
        <v>11996</v>
      </c>
      <c r="D50" s="2315" t="s">
        <v>1134</v>
      </c>
      <c r="E50" s="2316">
        <v>1</v>
      </c>
      <c r="F50" s="2204">
        <v>46.5</v>
      </c>
      <c r="G50" s="2078">
        <f>F50*$I$2</f>
        <v>0</v>
      </c>
      <c r="H50" s="2078">
        <f>G50-G50*($I$1)</f>
        <v>0</v>
      </c>
    </row>
    <row r="51" spans="1:8" s="199" customFormat="1" ht="13.5" customHeight="1">
      <c r="A51" s="2313" t="s">
        <v>11997</v>
      </c>
      <c r="B51" s="2313" t="s">
        <v>11998</v>
      </c>
      <c r="C51" s="2314" t="s">
        <v>11999</v>
      </c>
      <c r="D51" s="2315" t="s">
        <v>1134</v>
      </c>
      <c r="E51" s="2316">
        <v>20</v>
      </c>
      <c r="F51" s="2204">
        <v>1.37</v>
      </c>
      <c r="G51" s="2078">
        <f>F51*$I$2</f>
        <v>0</v>
      </c>
      <c r="H51" s="2078">
        <f>G51-G51*($I$1)</f>
        <v>0</v>
      </c>
    </row>
    <row r="52" spans="1:8" s="199" customFormat="1" ht="13.5" customHeight="1">
      <c r="A52" s="2312" t="s">
        <v>12000</v>
      </c>
      <c r="B52" s="2312" t="s">
        <v>12001</v>
      </c>
      <c r="C52" s="2107" t="s">
        <v>12002</v>
      </c>
      <c r="D52" s="2108" t="s">
        <v>1134</v>
      </c>
      <c r="E52" s="2109">
        <v>1</v>
      </c>
      <c r="F52" s="2204">
        <v>43.801000000000002</v>
      </c>
      <c r="G52" s="2078">
        <f>F52*$I$2</f>
        <v>0</v>
      </c>
      <c r="H52" s="2078">
        <f>G52-G52*($I$1)</f>
        <v>0</v>
      </c>
    </row>
    <row r="53" spans="1:8" s="199" customFormat="1" ht="13.5" customHeight="1">
      <c r="A53" s="250"/>
      <c r="B53" s="250"/>
      <c r="C53" s="485" t="s">
        <v>12003</v>
      </c>
      <c r="D53" s="232"/>
      <c r="E53" s="232"/>
      <c r="F53" s="124"/>
      <c r="G53" s="175"/>
      <c r="H53" s="175"/>
    </row>
    <row r="54" spans="1:8" s="225" customFormat="1" ht="11.25">
      <c r="A54" s="2312" t="s">
        <v>12004</v>
      </c>
      <c r="B54" s="2312" t="s">
        <v>12005</v>
      </c>
      <c r="C54" s="2107" t="s">
        <v>12006</v>
      </c>
      <c r="D54" s="2108" t="s">
        <v>1134</v>
      </c>
      <c r="E54" s="2109">
        <v>10</v>
      </c>
      <c r="F54" s="2204">
        <v>6.95</v>
      </c>
      <c r="G54" s="2078">
        <f>F55*$I$2</f>
        <v>0</v>
      </c>
      <c r="H54" s="2078">
        <f>G54-G54*($I$1)</f>
        <v>0</v>
      </c>
    </row>
    <row r="55" spans="1:8" s="47" customFormat="1" ht="12.75">
      <c r="A55" s="250"/>
      <c r="B55" s="250"/>
      <c r="C55" s="485" t="s">
        <v>12007</v>
      </c>
      <c r="D55" s="232"/>
      <c r="E55" s="232"/>
      <c r="F55" s="124"/>
    </row>
    <row r="56" spans="1:8" s="225" customFormat="1" ht="12.75">
      <c r="A56" s="250"/>
      <c r="B56" s="250"/>
      <c r="C56" s="485" t="s">
        <v>12008</v>
      </c>
      <c r="D56" s="232"/>
      <c r="E56" s="232"/>
      <c r="F56" s="124"/>
      <c r="G56" s="38"/>
      <c r="H56" s="39"/>
    </row>
    <row r="57" spans="1:8" s="47" customFormat="1" ht="12.75">
      <c r="A57" s="2317" t="s">
        <v>12009</v>
      </c>
      <c r="B57" s="2317" t="s">
        <v>12010</v>
      </c>
      <c r="C57" s="2318" t="s">
        <v>12011</v>
      </c>
      <c r="D57" s="2319" t="s">
        <v>1134</v>
      </c>
      <c r="E57" s="2320">
        <v>50</v>
      </c>
      <c r="F57" s="2204">
        <v>0.59499999999999997</v>
      </c>
      <c r="G57" s="2078">
        <f>F58*$I$2</f>
        <v>0</v>
      </c>
      <c r="H57" s="2078">
        <f>G57-G57*($I$1)</f>
        <v>0</v>
      </c>
    </row>
    <row r="58" spans="1:8" s="47" customFormat="1" ht="12.75">
      <c r="A58" s="2317" t="s">
        <v>12012</v>
      </c>
      <c r="B58" s="2317" t="s">
        <v>12013</v>
      </c>
      <c r="C58" s="2318" t="s">
        <v>12014</v>
      </c>
      <c r="D58" s="2319" t="s">
        <v>1134</v>
      </c>
      <c r="E58" s="2320">
        <v>50</v>
      </c>
      <c r="F58" s="2204">
        <v>0.59599999999999997</v>
      </c>
      <c r="G58" s="2078">
        <f>F59*$I$2</f>
        <v>0</v>
      </c>
      <c r="H58" s="2078">
        <f>G58-G58*($I$1)</f>
        <v>0</v>
      </c>
    </row>
    <row r="59" spans="1:8" s="225" customFormat="1" ht="11.25">
      <c r="A59" s="2317" t="s">
        <v>12015</v>
      </c>
      <c r="B59" s="2317" t="s">
        <v>12016</v>
      </c>
      <c r="C59" s="2318" t="s">
        <v>12017</v>
      </c>
      <c r="D59" s="2319" t="s">
        <v>1134</v>
      </c>
      <c r="E59" s="2320">
        <v>50</v>
      </c>
      <c r="F59" s="2204">
        <v>0.59599999999999997</v>
      </c>
      <c r="G59" s="2078">
        <f>F60*$I$2</f>
        <v>0</v>
      </c>
      <c r="H59" s="2078">
        <f>G59-G59*($I$1)</f>
        <v>0</v>
      </c>
    </row>
    <row r="60" spans="1:8" s="225" customFormat="1" ht="11.25">
      <c r="A60" s="2317" t="s">
        <v>12018</v>
      </c>
      <c r="B60" s="2317" t="s">
        <v>12019</v>
      </c>
      <c r="C60" s="2318" t="s">
        <v>12020</v>
      </c>
      <c r="D60" s="2319" t="s">
        <v>1134</v>
      </c>
      <c r="E60" s="2320">
        <v>50</v>
      </c>
      <c r="F60" s="2204">
        <v>0.59599999999999997</v>
      </c>
      <c r="G60" s="2078">
        <f>F61*$I$2</f>
        <v>0</v>
      </c>
      <c r="H60" s="2078">
        <f>G60-G60*($I$1)</f>
        <v>0</v>
      </c>
    </row>
    <row r="61" spans="1:8" s="225" customFormat="1" ht="11.25">
      <c r="A61" s="2317" t="s">
        <v>12021</v>
      </c>
      <c r="B61" s="2317" t="s">
        <v>12022</v>
      </c>
      <c r="C61" s="2318" t="s">
        <v>12023</v>
      </c>
      <c r="D61" s="2319" t="s">
        <v>1134</v>
      </c>
      <c r="E61" s="2320">
        <v>50</v>
      </c>
      <c r="F61" s="2204">
        <v>0.59599999999999997</v>
      </c>
      <c r="G61" s="2078">
        <f>F62*$I$2</f>
        <v>0</v>
      </c>
      <c r="H61" s="2078">
        <f>G61-G61*($I$1)</f>
        <v>0</v>
      </c>
    </row>
    <row r="62" spans="1:8" s="225" customFormat="1" ht="11.25">
      <c r="A62" s="2317" t="s">
        <v>12024</v>
      </c>
      <c r="B62" s="2317" t="s">
        <v>12025</v>
      </c>
      <c r="C62" s="2318" t="s">
        <v>12026</v>
      </c>
      <c r="D62" s="2319" t="s">
        <v>1134</v>
      </c>
      <c r="E62" s="2320">
        <v>50</v>
      </c>
      <c r="F62" s="2204">
        <v>0.59599999999999997</v>
      </c>
      <c r="G62" s="2078">
        <f>F63*$I$2</f>
        <v>0</v>
      </c>
      <c r="H62" s="2078">
        <f>G62-G62*($I$1)</f>
        <v>0</v>
      </c>
    </row>
    <row r="63" spans="1:8" s="225" customFormat="1" ht="11.25">
      <c r="A63" s="2317" t="s">
        <v>12027</v>
      </c>
      <c r="B63" s="2317" t="s">
        <v>12028</v>
      </c>
      <c r="C63" s="2318" t="s">
        <v>12029</v>
      </c>
      <c r="D63" s="2319" t="s">
        <v>1134</v>
      </c>
      <c r="E63" s="2320">
        <v>50</v>
      </c>
      <c r="F63" s="2204">
        <v>0.59599999999999997</v>
      </c>
      <c r="G63" s="2078">
        <f>F64*$I$2</f>
        <v>0</v>
      </c>
      <c r="H63" s="2078">
        <f>G63-G63*($I$1)</f>
        <v>0</v>
      </c>
    </row>
    <row r="64" spans="1:8" s="225" customFormat="1" ht="11.25">
      <c r="A64" s="2317" t="s">
        <v>12030</v>
      </c>
      <c r="B64" s="2317" t="s">
        <v>12031</v>
      </c>
      <c r="C64" s="2318" t="s">
        <v>12032</v>
      </c>
      <c r="D64" s="2319" t="s">
        <v>1134</v>
      </c>
      <c r="E64" s="2320">
        <v>50</v>
      </c>
      <c r="F64" s="2204">
        <v>0.59599999999999997</v>
      </c>
      <c r="G64" s="2078">
        <f>F65*$I$2</f>
        <v>0</v>
      </c>
      <c r="H64" s="2078">
        <f>G64-G64*($I$1)</f>
        <v>0</v>
      </c>
    </row>
    <row r="65" spans="1:8" s="47" customFormat="1" ht="15.75" customHeight="1">
      <c r="A65" s="2317" t="s">
        <v>12033</v>
      </c>
      <c r="B65" s="2317" t="s">
        <v>12034</v>
      </c>
      <c r="C65" s="2318" t="s">
        <v>12035</v>
      </c>
      <c r="D65" s="2319" t="s">
        <v>1134</v>
      </c>
      <c r="E65" s="2320">
        <v>50</v>
      </c>
      <c r="F65" s="2204">
        <v>0.59599999999999997</v>
      </c>
      <c r="G65" s="2078">
        <f>F66*$I$2</f>
        <v>0</v>
      </c>
      <c r="H65" s="2078">
        <f>G65-G65*($I$1)</f>
        <v>0</v>
      </c>
    </row>
    <row r="66" spans="1:8" s="225" customFormat="1" ht="11.25">
      <c r="A66" s="2317" t="s">
        <v>12036</v>
      </c>
      <c r="B66" s="2317" t="s">
        <v>12037</v>
      </c>
      <c r="C66" s="2318" t="s">
        <v>12038</v>
      </c>
      <c r="D66" s="2319" t="s">
        <v>1112</v>
      </c>
      <c r="E66" s="2320">
        <v>1</v>
      </c>
      <c r="F66" s="2321">
        <v>5.4169999999999998</v>
      </c>
      <c r="G66" s="2078">
        <f>F67*$I$2</f>
        <v>0</v>
      </c>
      <c r="H66" s="2078">
        <f>G66-G66*($I$1)</f>
        <v>0</v>
      </c>
    </row>
    <row r="67" spans="1:8" s="225" customFormat="1" ht="12" customHeight="1">
      <c r="A67" s="483"/>
      <c r="B67" s="483"/>
      <c r="C67" s="486" t="s">
        <v>12039</v>
      </c>
      <c r="D67" s="484"/>
      <c r="E67" s="484"/>
      <c r="F67" s="124"/>
    </row>
    <row r="68" spans="1:8" s="225" customFormat="1" ht="11.25">
      <c r="A68" s="2312" t="s">
        <v>12040</v>
      </c>
      <c r="B68" s="2312" t="s">
        <v>12041</v>
      </c>
      <c r="C68" s="2107" t="s">
        <v>12042</v>
      </c>
      <c r="D68" s="2108" t="s">
        <v>1134</v>
      </c>
      <c r="E68" s="2109">
        <v>50</v>
      </c>
      <c r="F68" s="2204">
        <v>0.65</v>
      </c>
      <c r="G68" s="2078">
        <f>F69*$I$2</f>
        <v>0</v>
      </c>
      <c r="H68" s="2078">
        <f>G68-G68*($I$1)</f>
        <v>0</v>
      </c>
    </row>
    <row r="69" spans="1:8" s="225" customFormat="1" ht="11.25">
      <c r="A69" s="2312" t="s">
        <v>12043</v>
      </c>
      <c r="B69" s="2312" t="s">
        <v>12044</v>
      </c>
      <c r="C69" s="2107" t="s">
        <v>12045</v>
      </c>
      <c r="D69" s="2108" t="s">
        <v>1134</v>
      </c>
      <c r="E69" s="2109">
        <v>50</v>
      </c>
      <c r="F69" s="2204">
        <v>0.622</v>
      </c>
      <c r="G69" s="2078">
        <f>F70*$I$2</f>
        <v>0</v>
      </c>
      <c r="H69" s="2078">
        <f>G69-G69*($I$1)</f>
        <v>0</v>
      </c>
    </row>
    <row r="70" spans="1:8" s="225" customFormat="1" ht="11.25">
      <c r="A70" s="2312" t="s">
        <v>12046</v>
      </c>
      <c r="B70" s="2312" t="s">
        <v>12047</v>
      </c>
      <c r="C70" s="2107" t="s">
        <v>12048</v>
      </c>
      <c r="D70" s="2108" t="s">
        <v>1134</v>
      </c>
      <c r="E70" s="2109">
        <v>50</v>
      </c>
      <c r="F70" s="2204">
        <v>0.622</v>
      </c>
      <c r="G70" s="2078">
        <f>F71*$I$2</f>
        <v>0</v>
      </c>
      <c r="H70" s="2078">
        <f>G70-G70*($I$1)</f>
        <v>0</v>
      </c>
    </row>
    <row r="71" spans="1:8" s="47" customFormat="1" ht="12.75">
      <c r="A71" s="2312" t="s">
        <v>12049</v>
      </c>
      <c r="B71" s="2312" t="s">
        <v>12050</v>
      </c>
      <c r="C71" s="2107" t="s">
        <v>12051</v>
      </c>
      <c r="D71" s="2108" t="s">
        <v>1134</v>
      </c>
      <c r="E71" s="2109">
        <v>50</v>
      </c>
      <c r="F71" s="2204">
        <v>0.622</v>
      </c>
      <c r="G71" s="2078">
        <f>F72*$I$2</f>
        <v>0</v>
      </c>
      <c r="H71" s="2078">
        <f>G71-G71*($I$1)</f>
        <v>0</v>
      </c>
    </row>
    <row r="72" spans="1:8" s="225" customFormat="1" ht="11.25">
      <c r="A72" s="2312" t="s">
        <v>12052</v>
      </c>
      <c r="B72" s="2312" t="s">
        <v>12053</v>
      </c>
      <c r="C72" s="2107" t="s">
        <v>12054</v>
      </c>
      <c r="D72" s="2108" t="s">
        <v>1134</v>
      </c>
      <c r="E72" s="2109">
        <v>50</v>
      </c>
      <c r="F72" s="2204">
        <v>0.622</v>
      </c>
      <c r="G72" s="2078">
        <f>F73*$I$2</f>
        <v>0</v>
      </c>
      <c r="H72" s="2078">
        <f>G72-G72*($I$1)</f>
        <v>0</v>
      </c>
    </row>
    <row r="73" spans="1:8" s="225" customFormat="1" ht="11.25">
      <c r="A73" s="2312" t="s">
        <v>12055</v>
      </c>
      <c r="B73" s="2312" t="s">
        <v>12056</v>
      </c>
      <c r="C73" s="2107" t="s">
        <v>12057</v>
      </c>
      <c r="D73" s="2108" t="s">
        <v>1134</v>
      </c>
      <c r="E73" s="2109">
        <v>50</v>
      </c>
      <c r="F73" s="2204">
        <v>0.622</v>
      </c>
      <c r="G73" s="2078">
        <f>F74*$I$2</f>
        <v>0</v>
      </c>
      <c r="H73" s="2078">
        <f>G73-G73*($I$1)</f>
        <v>0</v>
      </c>
    </row>
    <row r="74" spans="1:8" s="225" customFormat="1" ht="11.25">
      <c r="A74" s="2312" t="s">
        <v>12058</v>
      </c>
      <c r="B74" s="2312" t="s">
        <v>12059</v>
      </c>
      <c r="C74" s="2107" t="s">
        <v>12060</v>
      </c>
      <c r="D74" s="2108" t="s">
        <v>1134</v>
      </c>
      <c r="E74" s="2109">
        <v>50</v>
      </c>
      <c r="F74" s="2204">
        <v>0.622</v>
      </c>
      <c r="G74" s="2078">
        <f>F75*$I$2</f>
        <v>0</v>
      </c>
      <c r="H74" s="2078">
        <f>G74-G74*($I$1)</f>
        <v>0</v>
      </c>
    </row>
    <row r="75" spans="1:8" s="225" customFormat="1" ht="11.25">
      <c r="A75" s="2312" t="s">
        <v>12061</v>
      </c>
      <c r="B75" s="2312" t="s">
        <v>12062</v>
      </c>
      <c r="C75" s="2107" t="s">
        <v>12063</v>
      </c>
      <c r="D75" s="2108" t="s">
        <v>1134</v>
      </c>
      <c r="E75" s="2109">
        <v>50</v>
      </c>
      <c r="F75" s="2204">
        <v>0.622</v>
      </c>
      <c r="G75" s="2078">
        <f>F76*$I$2</f>
        <v>0</v>
      </c>
      <c r="H75" s="2078">
        <f>G75-G75*($I$1)</f>
        <v>0</v>
      </c>
    </row>
    <row r="76" spans="1:8" s="47" customFormat="1" ht="15.75" customHeight="1">
      <c r="A76" s="2312" t="s">
        <v>12064</v>
      </c>
      <c r="B76" s="2312" t="s">
        <v>12065</v>
      </c>
      <c r="C76" s="2107" t="s">
        <v>12066</v>
      </c>
      <c r="D76" s="2108" t="s">
        <v>1134</v>
      </c>
      <c r="E76" s="2109">
        <v>50</v>
      </c>
      <c r="F76" s="2204">
        <v>0.622</v>
      </c>
      <c r="G76" s="2078">
        <f>F77*$I$2</f>
        <v>0</v>
      </c>
      <c r="H76" s="2078">
        <f>G76-G76*($I$1)</f>
        <v>0</v>
      </c>
    </row>
    <row r="77" spans="1:8" s="225" customFormat="1" ht="11.25">
      <c r="A77" s="2312" t="s">
        <v>12067</v>
      </c>
      <c r="B77" s="2312" t="s">
        <v>12068</v>
      </c>
      <c r="C77" s="2107" t="s">
        <v>12069</v>
      </c>
      <c r="D77" s="2108" t="s">
        <v>1134</v>
      </c>
      <c r="E77" s="2109">
        <v>50</v>
      </c>
      <c r="F77" s="2204">
        <v>0.622</v>
      </c>
      <c r="G77" s="2078">
        <f>F78*$I$2</f>
        <v>0</v>
      </c>
      <c r="H77" s="2078">
        <f>G77-G77*($I$1)</f>
        <v>0</v>
      </c>
    </row>
    <row r="78" spans="1:8" s="225" customFormat="1" ht="11.25">
      <c r="A78" s="250"/>
      <c r="B78" s="250"/>
      <c r="C78" s="485" t="s">
        <v>12070</v>
      </c>
      <c r="D78" s="232"/>
      <c r="E78" s="232"/>
      <c r="F78" s="124"/>
      <c r="G78" s="2078"/>
      <c r="H78" s="2078"/>
    </row>
    <row r="79" spans="1:8" s="225" customFormat="1" ht="11.25">
      <c r="A79" s="2313" t="s">
        <v>12071</v>
      </c>
      <c r="B79" s="2313" t="s">
        <v>12072</v>
      </c>
      <c r="C79" s="2314" t="s">
        <v>12073</v>
      </c>
      <c r="D79" s="2315" t="s">
        <v>1134</v>
      </c>
      <c r="E79" s="2316">
        <v>50</v>
      </c>
      <c r="F79" s="2204">
        <v>0.65</v>
      </c>
      <c r="G79" s="2078">
        <f>F80*$I$2</f>
        <v>0</v>
      </c>
      <c r="H79" s="2078">
        <f>G79-G79*($I$1)</f>
        <v>0</v>
      </c>
    </row>
    <row r="80" spans="1:8" s="225" customFormat="1" ht="11.25">
      <c r="A80" s="2313" t="s">
        <v>12074</v>
      </c>
      <c r="B80" s="2313" t="s">
        <v>12075</v>
      </c>
      <c r="C80" s="2314" t="s">
        <v>12076</v>
      </c>
      <c r="D80" s="2315" t="s">
        <v>1134</v>
      </c>
      <c r="E80" s="2316">
        <v>50</v>
      </c>
      <c r="F80" s="2204">
        <v>0.622</v>
      </c>
      <c r="G80" s="2078">
        <f>F81*$I$2</f>
        <v>0</v>
      </c>
      <c r="H80" s="2078">
        <f>G80-G80*($I$1)</f>
        <v>0</v>
      </c>
    </row>
    <row r="81" spans="1:8" s="47" customFormat="1" ht="15.75" customHeight="1">
      <c r="A81" s="2313" t="s">
        <v>12077</v>
      </c>
      <c r="B81" s="2313" t="s">
        <v>12078</v>
      </c>
      <c r="C81" s="2314" t="s">
        <v>12079</v>
      </c>
      <c r="D81" s="2315" t="s">
        <v>1134</v>
      </c>
      <c r="E81" s="2316">
        <v>50</v>
      </c>
      <c r="F81" s="2204">
        <v>0.622</v>
      </c>
      <c r="G81" s="2078">
        <f>F82*$I$2</f>
        <v>0</v>
      </c>
      <c r="H81" s="2078">
        <f>G81-G81*($I$1)</f>
        <v>0</v>
      </c>
    </row>
    <row r="82" spans="1:8" s="47" customFormat="1" ht="12.75">
      <c r="A82" s="2313" t="s">
        <v>12080</v>
      </c>
      <c r="B82" s="2313" t="s">
        <v>12081</v>
      </c>
      <c r="C82" s="2314" t="s">
        <v>12082</v>
      </c>
      <c r="D82" s="2315" t="s">
        <v>1134</v>
      </c>
      <c r="E82" s="2316">
        <v>50</v>
      </c>
      <c r="F82" s="2204">
        <v>0.622</v>
      </c>
      <c r="G82" s="2078">
        <f>F83*$I$2</f>
        <v>0</v>
      </c>
      <c r="H82" s="2078">
        <f>G82-G82*($I$1)</f>
        <v>0</v>
      </c>
    </row>
    <row r="83" spans="1:8" s="225" customFormat="1" ht="11.25">
      <c r="A83" s="2313" t="s">
        <v>12083</v>
      </c>
      <c r="B83" s="2313" t="s">
        <v>12084</v>
      </c>
      <c r="C83" s="2314" t="s">
        <v>12085</v>
      </c>
      <c r="D83" s="2315" t="s">
        <v>1134</v>
      </c>
      <c r="E83" s="2316">
        <v>50</v>
      </c>
      <c r="F83" s="2204">
        <v>0.622</v>
      </c>
      <c r="G83" s="2078">
        <f>F84*$I$2</f>
        <v>0</v>
      </c>
      <c r="H83" s="2078">
        <f>G83-G83*($I$1)</f>
        <v>0</v>
      </c>
    </row>
    <row r="84" spans="1:8" s="225" customFormat="1" ht="11.25">
      <c r="A84" s="2313" t="s">
        <v>12086</v>
      </c>
      <c r="B84" s="2313" t="s">
        <v>12087</v>
      </c>
      <c r="C84" s="2314" t="s">
        <v>12088</v>
      </c>
      <c r="D84" s="2315" t="s">
        <v>1134</v>
      </c>
      <c r="E84" s="2316">
        <v>50</v>
      </c>
      <c r="F84" s="2204">
        <v>0.622</v>
      </c>
      <c r="G84" s="2078">
        <f>F85*$I$2</f>
        <v>0</v>
      </c>
      <c r="H84" s="2078">
        <f>G84-G84*($I$1)</f>
        <v>0</v>
      </c>
    </row>
    <row r="85" spans="1:8" s="225" customFormat="1" ht="11.25">
      <c r="A85" s="2313" t="s">
        <v>12089</v>
      </c>
      <c r="B85" s="2313" t="s">
        <v>12090</v>
      </c>
      <c r="C85" s="2314" t="s">
        <v>12091</v>
      </c>
      <c r="D85" s="2315" t="s">
        <v>1134</v>
      </c>
      <c r="E85" s="2316">
        <v>50</v>
      </c>
      <c r="F85" s="2204">
        <v>0.622</v>
      </c>
      <c r="G85" s="2078">
        <f>F86*$I$2</f>
        <v>0</v>
      </c>
      <c r="H85" s="2078">
        <f>G85-G85*($I$1)</f>
        <v>0</v>
      </c>
    </row>
    <row r="86" spans="1:8" s="47" customFormat="1" ht="15.75" customHeight="1">
      <c r="A86" s="2313" t="s">
        <v>12092</v>
      </c>
      <c r="B86" s="2313" t="s">
        <v>12093</v>
      </c>
      <c r="C86" s="2314" t="s">
        <v>12094</v>
      </c>
      <c r="D86" s="2315" t="s">
        <v>1134</v>
      </c>
      <c r="E86" s="2316">
        <v>50</v>
      </c>
      <c r="F86" s="2204">
        <v>0.622</v>
      </c>
      <c r="G86" s="2078">
        <f>F87*$I$2</f>
        <v>0</v>
      </c>
      <c r="H86" s="2078">
        <f>G86-G86*($I$1)</f>
        <v>0</v>
      </c>
    </row>
    <row r="87" spans="1:8" s="47" customFormat="1" ht="12.75">
      <c r="A87" s="2313" t="s">
        <v>12095</v>
      </c>
      <c r="B87" s="2313" t="s">
        <v>12096</v>
      </c>
      <c r="C87" s="2314" t="s">
        <v>12097</v>
      </c>
      <c r="D87" s="2315" t="s">
        <v>1134</v>
      </c>
      <c r="E87" s="2316">
        <v>50</v>
      </c>
      <c r="F87" s="2204">
        <v>0.622</v>
      </c>
      <c r="G87" s="2078">
        <f>F88*$I$2</f>
        <v>0</v>
      </c>
      <c r="H87" s="2078">
        <f>G87-G87*($I$1)</f>
        <v>0</v>
      </c>
    </row>
    <row r="88" spans="1:8" s="225" customFormat="1" ht="11.25">
      <c r="A88" s="2313" t="s">
        <v>12098</v>
      </c>
      <c r="B88" s="2313" t="s">
        <v>12099</v>
      </c>
      <c r="C88" s="2314" t="s">
        <v>12100</v>
      </c>
      <c r="D88" s="2315" t="s">
        <v>1134</v>
      </c>
      <c r="E88" s="2316">
        <v>50</v>
      </c>
      <c r="F88" s="2204">
        <v>0.622</v>
      </c>
      <c r="G88" s="2078">
        <f>F89*$I$2</f>
        <v>0</v>
      </c>
      <c r="H88" s="2078">
        <f>G88-G88*($I$1)</f>
        <v>0</v>
      </c>
    </row>
    <row r="89" spans="1:8" s="225" customFormat="1" ht="11.25">
      <c r="A89" s="2313" t="s">
        <v>12101</v>
      </c>
      <c r="B89" s="2313" t="s">
        <v>12102</v>
      </c>
      <c r="C89" s="2314" t="s">
        <v>12103</v>
      </c>
      <c r="D89" s="2315" t="s">
        <v>1134</v>
      </c>
      <c r="E89" s="2316">
        <v>50</v>
      </c>
      <c r="F89" s="2204">
        <v>0.622</v>
      </c>
      <c r="G89" s="2078">
        <f>F90*$I$2</f>
        <v>0</v>
      </c>
      <c r="H89" s="2078">
        <f>G89-G89*($I$1)</f>
        <v>0</v>
      </c>
    </row>
    <row r="90" spans="1:8" s="225" customFormat="1" ht="11.25">
      <c r="A90" s="2313" t="s">
        <v>12104</v>
      </c>
      <c r="B90" s="2313" t="s">
        <v>12105</v>
      </c>
      <c r="C90" s="2314" t="s">
        <v>12106</v>
      </c>
      <c r="D90" s="2315" t="s">
        <v>1134</v>
      </c>
      <c r="E90" s="2316">
        <v>50</v>
      </c>
      <c r="F90" s="2204">
        <v>0.622</v>
      </c>
      <c r="G90" s="2078">
        <f>F91*$I$2</f>
        <v>0</v>
      </c>
      <c r="H90" s="2078">
        <f>G90-G90*($I$1)</f>
        <v>0</v>
      </c>
    </row>
    <row r="91" spans="1:8" s="47" customFormat="1" ht="15.75" customHeight="1">
      <c r="A91" s="250"/>
      <c r="B91" s="250"/>
      <c r="C91" s="485" t="s">
        <v>12107</v>
      </c>
      <c r="D91" s="232"/>
      <c r="E91" s="232"/>
      <c r="F91" s="124"/>
    </row>
    <row r="92" spans="1:8" s="47" customFormat="1" ht="12.75">
      <c r="A92" s="2312" t="s">
        <v>12108</v>
      </c>
      <c r="B92" s="2312" t="s">
        <v>12109</v>
      </c>
      <c r="C92" s="2107" t="s">
        <v>12110</v>
      </c>
      <c r="D92" s="2108" t="s">
        <v>1134</v>
      </c>
      <c r="E92" s="2109">
        <v>50</v>
      </c>
      <c r="F92" s="2204">
        <v>0.627</v>
      </c>
      <c r="G92" s="2078">
        <f>F93*$I$2</f>
        <v>0</v>
      </c>
      <c r="H92" s="2078">
        <f>G92-G92*($I$1)</f>
        <v>0</v>
      </c>
    </row>
    <row r="93" spans="1:8" s="225" customFormat="1" ht="11.25">
      <c r="A93" s="2312" t="s">
        <v>12111</v>
      </c>
      <c r="B93" s="2312" t="s">
        <v>12112</v>
      </c>
      <c r="C93" s="2107" t="s">
        <v>12113</v>
      </c>
      <c r="D93" s="2108" t="s">
        <v>1134</v>
      </c>
      <c r="E93" s="2109">
        <v>50</v>
      </c>
      <c r="F93" s="2204">
        <v>0.627</v>
      </c>
      <c r="G93" s="2078">
        <f>F94*$I$2</f>
        <v>0</v>
      </c>
      <c r="H93" s="2078">
        <f>G93-G93*($I$1)</f>
        <v>0</v>
      </c>
    </row>
    <row r="94" spans="1:8" s="225" customFormat="1" ht="11.25">
      <c r="A94" s="2312" t="s">
        <v>12114</v>
      </c>
      <c r="B94" s="2312" t="s">
        <v>12115</v>
      </c>
      <c r="C94" s="2107" t="s">
        <v>12116</v>
      </c>
      <c r="D94" s="2108" t="s">
        <v>1134</v>
      </c>
      <c r="E94" s="2109">
        <v>50</v>
      </c>
      <c r="F94" s="2204">
        <v>0.627</v>
      </c>
      <c r="G94" s="2078">
        <f>F95*$I$2</f>
        <v>0</v>
      </c>
      <c r="H94" s="2078">
        <f>G94-G94*($I$1)</f>
        <v>0</v>
      </c>
    </row>
    <row r="95" spans="1:8" s="225" customFormat="1" ht="11.25">
      <c r="A95" s="2312" t="s">
        <v>12117</v>
      </c>
      <c r="B95" s="2312" t="s">
        <v>12118</v>
      </c>
      <c r="C95" s="2107" t="s">
        <v>12119</v>
      </c>
      <c r="D95" s="2108" t="s">
        <v>1134</v>
      </c>
      <c r="E95" s="2109">
        <v>50</v>
      </c>
      <c r="F95" s="2204">
        <v>0.627</v>
      </c>
      <c r="G95" s="2078">
        <f>F96*$I$2</f>
        <v>0</v>
      </c>
      <c r="H95" s="2078">
        <f>G95-G95*($I$1)</f>
        <v>0</v>
      </c>
    </row>
    <row r="96" spans="1:8" s="47" customFormat="1" ht="15.75" customHeight="1">
      <c r="A96" s="2312" t="s">
        <v>12120</v>
      </c>
      <c r="B96" s="2312" t="s">
        <v>12121</v>
      </c>
      <c r="C96" s="2107" t="s">
        <v>12122</v>
      </c>
      <c r="D96" s="2108" t="s">
        <v>1134</v>
      </c>
      <c r="E96" s="2109">
        <v>50</v>
      </c>
      <c r="F96" s="2204">
        <v>0.627</v>
      </c>
      <c r="G96" s="2078">
        <f>F97*$I$2</f>
        <v>0</v>
      </c>
      <c r="H96" s="2078">
        <f>G96-G96*($I$1)</f>
        <v>0</v>
      </c>
    </row>
    <row r="97" spans="1:8" s="47" customFormat="1" ht="12.75">
      <c r="A97" s="2312" t="s">
        <v>12123</v>
      </c>
      <c r="B97" s="2312" t="s">
        <v>12124</v>
      </c>
      <c r="C97" s="2107" t="s">
        <v>12125</v>
      </c>
      <c r="D97" s="2108" t="s">
        <v>1134</v>
      </c>
      <c r="E97" s="2109">
        <v>50</v>
      </c>
      <c r="F97" s="2204">
        <v>0.627</v>
      </c>
      <c r="G97" s="2078">
        <f>F98*$I$2</f>
        <v>0</v>
      </c>
      <c r="H97" s="2078">
        <f>G97-G97*($I$1)</f>
        <v>0</v>
      </c>
    </row>
    <row r="98" spans="1:8" s="225" customFormat="1" ht="11.25">
      <c r="A98" s="2312" t="s">
        <v>12126</v>
      </c>
      <c r="B98" s="2312" t="s">
        <v>12127</v>
      </c>
      <c r="C98" s="2107" t="s">
        <v>12128</v>
      </c>
      <c r="D98" s="2108" t="s">
        <v>1134</v>
      </c>
      <c r="E98" s="2109">
        <v>50</v>
      </c>
      <c r="F98" s="2204">
        <v>0.627</v>
      </c>
      <c r="G98" s="2078">
        <f>F99*$I$2</f>
        <v>0</v>
      </c>
      <c r="H98" s="2078">
        <f>G98-G98*($I$1)</f>
        <v>0</v>
      </c>
    </row>
    <row r="99" spans="1:8" s="225" customFormat="1" ht="11.25">
      <c r="A99" s="2312" t="s">
        <v>12129</v>
      </c>
      <c r="B99" s="2312" t="s">
        <v>12130</v>
      </c>
      <c r="C99" s="2107" t="s">
        <v>12131</v>
      </c>
      <c r="D99" s="2108" t="s">
        <v>1134</v>
      </c>
      <c r="E99" s="2109">
        <v>50</v>
      </c>
      <c r="F99" s="2204">
        <v>0.627</v>
      </c>
      <c r="G99" s="2078">
        <f>F100*$I$2</f>
        <v>0</v>
      </c>
      <c r="H99" s="2078">
        <f>G99-G99*($I$1)</f>
        <v>0</v>
      </c>
    </row>
    <row r="100" spans="1:8" s="225" customFormat="1" ht="11.25">
      <c r="A100" s="2312" t="s">
        <v>12132</v>
      </c>
      <c r="B100" s="2312" t="s">
        <v>12133</v>
      </c>
      <c r="C100" s="2107" t="s">
        <v>12134</v>
      </c>
      <c r="D100" s="2108" t="s">
        <v>1134</v>
      </c>
      <c r="E100" s="2109">
        <v>50</v>
      </c>
      <c r="F100" s="2204">
        <v>0.627</v>
      </c>
      <c r="G100" s="2078">
        <f>F101*$I$2</f>
        <v>0</v>
      </c>
      <c r="H100" s="2078">
        <f>G100-G100*($I$1)</f>
        <v>0</v>
      </c>
    </row>
    <row r="101" spans="1:8" s="225" customFormat="1" ht="11.25">
      <c r="A101" s="2312" t="s">
        <v>12135</v>
      </c>
      <c r="B101" s="2312" t="s">
        <v>12136</v>
      </c>
      <c r="C101" s="2107" t="s">
        <v>12137</v>
      </c>
      <c r="D101" s="2108" t="s">
        <v>1134</v>
      </c>
      <c r="E101" s="2109">
        <v>50</v>
      </c>
      <c r="F101" s="2204">
        <v>0.627</v>
      </c>
      <c r="G101" s="2078">
        <f>F102*$I$2</f>
        <v>0</v>
      </c>
      <c r="H101" s="2078">
        <f>G101-G101*($I$1)</f>
        <v>0</v>
      </c>
    </row>
    <row r="102" spans="1:8" s="47" customFormat="1" ht="14.25">
      <c r="A102" s="250"/>
      <c r="B102" s="250"/>
      <c r="C102" s="485" t="s">
        <v>12138</v>
      </c>
      <c r="D102" s="232"/>
      <c r="E102" s="232"/>
      <c r="F102" s="124"/>
      <c r="G102"/>
      <c r="H102" s="2078"/>
    </row>
    <row r="103" spans="1:8" s="225" customFormat="1" ht="11.25">
      <c r="A103" s="2312" t="s">
        <v>12139</v>
      </c>
      <c r="B103" s="2312" t="s">
        <v>12140</v>
      </c>
      <c r="C103" s="2107" t="s">
        <v>12141</v>
      </c>
      <c r="D103" s="2108" t="s">
        <v>1134</v>
      </c>
      <c r="E103" s="2109">
        <v>50</v>
      </c>
      <c r="F103" s="2204">
        <v>1.099</v>
      </c>
      <c r="G103" s="2078">
        <f>F104*$I$2</f>
        <v>0</v>
      </c>
      <c r="H103" s="2078">
        <f>G103-G103*($I$1)</f>
        <v>0</v>
      </c>
    </row>
    <row r="104" spans="1:8" s="225" customFormat="1" ht="11.25">
      <c r="A104" s="2312" t="s">
        <v>12142</v>
      </c>
      <c r="B104" s="2312" t="s">
        <v>12143</v>
      </c>
      <c r="C104" s="2107" t="s">
        <v>12144</v>
      </c>
      <c r="D104" s="2108" t="s">
        <v>1134</v>
      </c>
      <c r="E104" s="2109">
        <v>50</v>
      </c>
      <c r="F104" s="2204">
        <v>1.034</v>
      </c>
      <c r="G104" s="2078">
        <f>F105*$I$2</f>
        <v>0</v>
      </c>
      <c r="H104" s="2078">
        <f>G104-G104*($I$1)</f>
        <v>0</v>
      </c>
    </row>
    <row r="105" spans="1:8" s="225" customFormat="1" ht="11.25">
      <c r="A105" s="2312" t="s">
        <v>12145</v>
      </c>
      <c r="B105" s="2312" t="s">
        <v>12146</v>
      </c>
      <c r="C105" s="2107" t="s">
        <v>12147</v>
      </c>
      <c r="D105" s="2108" t="s">
        <v>1134</v>
      </c>
      <c r="E105" s="2109">
        <v>50</v>
      </c>
      <c r="F105" s="2204">
        <v>0.97099999999999997</v>
      </c>
      <c r="G105" s="2078">
        <f>F106*$I$2</f>
        <v>0</v>
      </c>
      <c r="H105" s="2078">
        <f>G105-G105*($I$1)</f>
        <v>0</v>
      </c>
    </row>
    <row r="106" spans="1:8" s="225" customFormat="1" ht="11.25">
      <c r="A106" s="2312" t="s">
        <v>12148</v>
      </c>
      <c r="B106" s="2312" t="s">
        <v>12149</v>
      </c>
      <c r="C106" s="2107" t="s">
        <v>12150</v>
      </c>
      <c r="D106" s="2108" t="s">
        <v>1134</v>
      </c>
      <c r="E106" s="2109">
        <v>50</v>
      </c>
      <c r="F106" s="2204">
        <v>0.97099999999999997</v>
      </c>
      <c r="G106" s="2078">
        <f>F107*$I$2</f>
        <v>0</v>
      </c>
      <c r="H106" s="2078">
        <f>G106-G106*($I$1)</f>
        <v>0</v>
      </c>
    </row>
    <row r="107" spans="1:8" s="47" customFormat="1" ht="14.25">
      <c r="A107" s="250"/>
      <c r="B107" s="250"/>
      <c r="C107" s="485" t="s">
        <v>12151</v>
      </c>
      <c r="D107" s="232"/>
      <c r="E107" s="232"/>
      <c r="F107" s="124"/>
      <c r="G107"/>
      <c r="H107" s="39"/>
    </row>
    <row r="108" spans="1:8" s="47" customFormat="1" ht="12.75">
      <c r="A108" s="2312" t="s">
        <v>12152</v>
      </c>
      <c r="B108" s="2312" t="s">
        <v>12153</v>
      </c>
      <c r="C108" s="2107" t="s">
        <v>12154</v>
      </c>
      <c r="D108" s="2108" t="s">
        <v>1134</v>
      </c>
      <c r="E108" s="2109">
        <v>50</v>
      </c>
      <c r="F108" s="2204">
        <v>1.099</v>
      </c>
      <c r="G108" s="2078">
        <f>F109*$I$2</f>
        <v>0</v>
      </c>
      <c r="H108" s="2078">
        <f>G108-G108*($I$1)</f>
        <v>0</v>
      </c>
    </row>
    <row r="109" spans="1:8" s="225" customFormat="1" ht="11.25">
      <c r="A109" s="2312" t="s">
        <v>12155</v>
      </c>
      <c r="B109" s="2312" t="s">
        <v>12156</v>
      </c>
      <c r="C109" s="2107" t="s">
        <v>12157</v>
      </c>
      <c r="D109" s="2108" t="s">
        <v>1134</v>
      </c>
      <c r="E109" s="2109">
        <v>50</v>
      </c>
      <c r="F109" s="2204">
        <v>1.034</v>
      </c>
      <c r="G109" s="2078">
        <f>F110*$I$2</f>
        <v>0</v>
      </c>
      <c r="H109" s="2078">
        <f>G109-G109*($I$1)</f>
        <v>0</v>
      </c>
    </row>
    <row r="110" spans="1:8" s="225" customFormat="1" ht="11.25">
      <c r="A110" s="2312" t="s">
        <v>12158</v>
      </c>
      <c r="B110" s="2312" t="s">
        <v>12159</v>
      </c>
      <c r="C110" s="2107" t="s">
        <v>12160</v>
      </c>
      <c r="D110" s="2108" t="s">
        <v>1134</v>
      </c>
      <c r="E110" s="2109">
        <v>50</v>
      </c>
      <c r="F110" s="2204">
        <v>0.97099999999999997</v>
      </c>
      <c r="G110" s="2078">
        <f>F111*$I$2</f>
        <v>0</v>
      </c>
      <c r="H110" s="2078">
        <f>G110-G110*($I$1)</f>
        <v>0</v>
      </c>
    </row>
    <row r="111" spans="1:8" s="199" customFormat="1" ht="9.75" customHeight="1">
      <c r="A111" s="2312" t="s">
        <v>12161</v>
      </c>
      <c r="B111" s="2312" t="s">
        <v>12162</v>
      </c>
      <c r="C111" s="2107" t="s">
        <v>12163</v>
      </c>
      <c r="D111" s="2108" t="s">
        <v>1134</v>
      </c>
      <c r="E111" s="2109">
        <v>50</v>
      </c>
      <c r="F111" s="2204">
        <v>0.97099999999999997</v>
      </c>
      <c r="G111" s="2078">
        <f>F112*$I$2</f>
        <v>0</v>
      </c>
      <c r="H111" s="2078">
        <f>G111-G111*($I$1)</f>
        <v>0</v>
      </c>
    </row>
    <row r="112" spans="1:8" s="225" customFormat="1" ht="11.25">
      <c r="A112" s="250"/>
      <c r="B112" s="250"/>
      <c r="C112" s="485" t="s">
        <v>12164</v>
      </c>
      <c r="D112" s="232"/>
      <c r="E112" s="232"/>
      <c r="F112" s="124"/>
      <c r="G112" s="2078"/>
      <c r="H112" s="2078"/>
    </row>
    <row r="113" spans="1:8" s="47" customFormat="1" ht="12.75">
      <c r="A113" s="2312" t="s">
        <v>12165</v>
      </c>
      <c r="B113" s="2312" t="s">
        <v>12166</v>
      </c>
      <c r="C113" s="2107" t="s">
        <v>12167</v>
      </c>
      <c r="D113" s="2108" t="s">
        <v>1134</v>
      </c>
      <c r="E113" s="2109">
        <v>50</v>
      </c>
      <c r="F113" s="2204">
        <v>0.93</v>
      </c>
      <c r="G113" s="2078">
        <f>F114*$I$2</f>
        <v>0</v>
      </c>
      <c r="H113" s="2078">
        <f>G113-G113*($I$1)</f>
        <v>0</v>
      </c>
    </row>
    <row r="114" spans="1:8" s="225" customFormat="1" ht="11.25">
      <c r="A114" s="2312" t="s">
        <v>12168</v>
      </c>
      <c r="B114" s="2312" t="s">
        <v>12169</v>
      </c>
      <c r="C114" s="2107" t="s">
        <v>12170</v>
      </c>
      <c r="D114" s="2108" t="s">
        <v>1134</v>
      </c>
      <c r="E114" s="2109">
        <v>50</v>
      </c>
      <c r="F114" s="2204">
        <v>0.88100000000000001</v>
      </c>
      <c r="G114" s="2078">
        <f>F115*$I$2</f>
        <v>0</v>
      </c>
      <c r="H114" s="2078">
        <f>G114-G114*($I$1)</f>
        <v>0</v>
      </c>
    </row>
    <row r="115" spans="1:8" s="225" customFormat="1" ht="11.25">
      <c r="A115" s="2312" t="s">
        <v>12171</v>
      </c>
      <c r="B115" s="2312" t="s">
        <v>12172</v>
      </c>
      <c r="C115" s="2107" t="s">
        <v>12173</v>
      </c>
      <c r="D115" s="2108" t="s">
        <v>1134</v>
      </c>
      <c r="E115" s="2109">
        <v>50</v>
      </c>
      <c r="F115" s="2204">
        <v>0.82</v>
      </c>
      <c r="G115" s="2078">
        <f>F116*$I$2</f>
        <v>0</v>
      </c>
      <c r="H115" s="2078">
        <f>G115-G115*($I$1)</f>
        <v>0</v>
      </c>
    </row>
    <row r="116" spans="1:8" s="225" customFormat="1" ht="11.25">
      <c r="A116" s="2312" t="s">
        <v>12174</v>
      </c>
      <c r="B116" s="2312" t="s">
        <v>12175</v>
      </c>
      <c r="C116" s="2107" t="s">
        <v>12176</v>
      </c>
      <c r="D116" s="2108" t="s">
        <v>1134</v>
      </c>
      <c r="E116" s="2109">
        <v>50</v>
      </c>
      <c r="F116" s="2204">
        <v>0.82</v>
      </c>
      <c r="G116" s="2078">
        <f>F117*$I$2</f>
        <v>0</v>
      </c>
      <c r="H116" s="2078">
        <f>G116-G116*($I$1)</f>
        <v>0</v>
      </c>
    </row>
    <row r="117" spans="1:8" s="47" customFormat="1" ht="12.75">
      <c r="A117" s="250"/>
      <c r="B117" s="250"/>
      <c r="C117" s="485" t="s">
        <v>12177</v>
      </c>
      <c r="D117" s="232"/>
      <c r="E117" s="232"/>
      <c r="F117" s="124"/>
      <c r="G117" s="2078"/>
      <c r="H117" s="2078"/>
    </row>
    <row r="118" spans="1:8" s="225" customFormat="1" ht="11.25">
      <c r="A118" s="2312" t="s">
        <v>12178</v>
      </c>
      <c r="B118" s="2312" t="s">
        <v>12179</v>
      </c>
      <c r="C118" s="2107" t="s">
        <v>12180</v>
      </c>
      <c r="D118" s="2108" t="s">
        <v>1134</v>
      </c>
      <c r="E118" s="2109">
        <v>50</v>
      </c>
      <c r="F118" s="2204">
        <v>1.101</v>
      </c>
      <c r="G118" s="2078">
        <f>F119*$I$2</f>
        <v>0</v>
      </c>
      <c r="H118" s="2078">
        <f>G118-G118*($I$1)</f>
        <v>0</v>
      </c>
    </row>
    <row r="119" spans="1:8" s="225" customFormat="1" ht="11.25">
      <c r="A119" s="2312" t="s">
        <v>12181</v>
      </c>
      <c r="B119" s="2312" t="s">
        <v>12182</v>
      </c>
      <c r="C119" s="2107" t="s">
        <v>12183</v>
      </c>
      <c r="D119" s="2108" t="s">
        <v>1134</v>
      </c>
      <c r="E119" s="2109">
        <v>50</v>
      </c>
      <c r="F119" s="2204">
        <v>1.036</v>
      </c>
      <c r="G119" s="2078">
        <f>F120*$I$2</f>
        <v>0</v>
      </c>
      <c r="H119" s="2078">
        <f>G119-G119*($I$1)</f>
        <v>0</v>
      </c>
    </row>
    <row r="120" spans="1:8" s="225" customFormat="1" ht="11.25">
      <c r="A120" s="2312" t="s">
        <v>12184</v>
      </c>
      <c r="B120" s="2312" t="s">
        <v>12185</v>
      </c>
      <c r="C120" s="2107" t="s">
        <v>12186</v>
      </c>
      <c r="D120" s="2108" t="s">
        <v>1134</v>
      </c>
      <c r="E120" s="2109">
        <v>50</v>
      </c>
      <c r="F120" s="2204">
        <v>0.96899999999999997</v>
      </c>
      <c r="G120" s="2078">
        <f>F121*$I$2</f>
        <v>0</v>
      </c>
      <c r="H120" s="2078">
        <f>G120-G120*($I$1)</f>
        <v>0</v>
      </c>
    </row>
    <row r="121" spans="1:8" s="225" customFormat="1" ht="11.25">
      <c r="A121" s="2312" t="s">
        <v>12187</v>
      </c>
      <c r="B121" s="2312" t="s">
        <v>12188</v>
      </c>
      <c r="C121" s="2107" t="s">
        <v>12189</v>
      </c>
      <c r="D121" s="2108" t="s">
        <v>1134</v>
      </c>
      <c r="E121" s="2109">
        <v>50</v>
      </c>
      <c r="F121" s="2204">
        <v>0.96899999999999997</v>
      </c>
      <c r="G121" s="2078">
        <f>F122*$I$2</f>
        <v>0</v>
      </c>
      <c r="H121" s="2078">
        <f>G121-G121*($I$1)</f>
        <v>0</v>
      </c>
    </row>
    <row r="122" spans="1:8" s="225" customFormat="1" ht="11.25">
      <c r="A122" s="250"/>
      <c r="B122" s="250"/>
      <c r="C122" s="485" t="s">
        <v>12190</v>
      </c>
      <c r="D122" s="232"/>
      <c r="E122" s="232"/>
      <c r="F122" s="124"/>
      <c r="G122" s="2078"/>
      <c r="H122" s="2078"/>
    </row>
    <row r="123" spans="1:8" s="225" customFormat="1" ht="11.25">
      <c r="A123" s="2312" t="s">
        <v>12191</v>
      </c>
      <c r="B123" s="2312" t="s">
        <v>12192</v>
      </c>
      <c r="C123" s="2107" t="s">
        <v>12193</v>
      </c>
      <c r="D123" s="2108" t="s">
        <v>1134</v>
      </c>
      <c r="E123" s="2109">
        <v>50</v>
      </c>
      <c r="F123" s="2204">
        <v>0.62</v>
      </c>
      <c r="G123" s="2078">
        <f>F124*$I$2</f>
        <v>0</v>
      </c>
      <c r="H123" s="2078">
        <f>G123-G123*($I$1)</f>
        <v>0</v>
      </c>
    </row>
    <row r="124" spans="1:8" s="225" customFormat="1" ht="11.25">
      <c r="A124" s="2312" t="s">
        <v>12194</v>
      </c>
      <c r="B124" s="2312" t="s">
        <v>12195</v>
      </c>
      <c r="C124" s="2107" t="s">
        <v>12196</v>
      </c>
      <c r="D124" s="2108" t="s">
        <v>1134</v>
      </c>
      <c r="E124" s="2109">
        <v>50</v>
      </c>
      <c r="F124" s="2204">
        <v>0.55000000000000004</v>
      </c>
      <c r="G124" s="2078">
        <f t="shared" ref="G124:G135" si="0">F125*$I$2</f>
        <v>0</v>
      </c>
      <c r="H124" s="2078">
        <f t="shared" ref="H124:H135" si="1">G124-G124*($I$1)</f>
        <v>0</v>
      </c>
    </row>
    <row r="125" spans="1:8" s="47" customFormat="1" ht="15.75" customHeight="1">
      <c r="A125" s="2312" t="s">
        <v>12197</v>
      </c>
      <c r="B125" s="2312" t="s">
        <v>12198</v>
      </c>
      <c r="C125" s="2107" t="s">
        <v>12199</v>
      </c>
      <c r="D125" s="2108" t="s">
        <v>1134</v>
      </c>
      <c r="E125" s="2109">
        <v>50</v>
      </c>
      <c r="F125" s="2204">
        <v>0.53900000000000003</v>
      </c>
      <c r="G125" s="2078">
        <f t="shared" si="0"/>
        <v>0</v>
      </c>
      <c r="H125" s="2078">
        <f t="shared" si="1"/>
        <v>0</v>
      </c>
    </row>
    <row r="126" spans="1:8" s="225" customFormat="1" ht="11.25">
      <c r="A126" s="2312" t="s">
        <v>12200</v>
      </c>
      <c r="B126" s="2312" t="s">
        <v>12201</v>
      </c>
      <c r="C126" s="2107" t="s">
        <v>12202</v>
      </c>
      <c r="D126" s="2108" t="s">
        <v>1134</v>
      </c>
      <c r="E126" s="2109">
        <v>50</v>
      </c>
      <c r="F126" s="2204">
        <v>0.51800000000000002</v>
      </c>
      <c r="G126" s="2078">
        <f t="shared" si="0"/>
        <v>0</v>
      </c>
      <c r="H126" s="2078">
        <f t="shared" si="1"/>
        <v>0</v>
      </c>
    </row>
    <row r="127" spans="1:8" s="47" customFormat="1" ht="12.75">
      <c r="A127" s="2312" t="s">
        <v>12203</v>
      </c>
      <c r="B127" s="2312" t="s">
        <v>12204</v>
      </c>
      <c r="C127" s="2107" t="s">
        <v>12205</v>
      </c>
      <c r="D127" s="2108" t="s">
        <v>1134</v>
      </c>
      <c r="E127" s="2109">
        <v>50</v>
      </c>
      <c r="F127" s="2204">
        <v>0.51800000000000002</v>
      </c>
      <c r="G127" s="2078">
        <f t="shared" si="0"/>
        <v>0</v>
      </c>
      <c r="H127" s="2078">
        <f t="shared" si="1"/>
        <v>0</v>
      </c>
    </row>
    <row r="128" spans="1:8" s="225" customFormat="1" ht="11.25">
      <c r="A128" s="2312" t="s">
        <v>12206</v>
      </c>
      <c r="B128" s="2312" t="s">
        <v>12207</v>
      </c>
      <c r="C128" s="2107" t="s">
        <v>12208</v>
      </c>
      <c r="D128" s="2108" t="s">
        <v>1134</v>
      </c>
      <c r="E128" s="2109">
        <v>50</v>
      </c>
      <c r="F128" s="2204">
        <v>0.51800000000000002</v>
      </c>
      <c r="G128" s="2078">
        <f t="shared" si="0"/>
        <v>0</v>
      </c>
      <c r="H128" s="2078">
        <f t="shared" si="1"/>
        <v>0</v>
      </c>
    </row>
    <row r="129" spans="1:8" s="225" customFormat="1" ht="11.25">
      <c r="A129" s="2312" t="s">
        <v>12209</v>
      </c>
      <c r="B129" s="2312" t="s">
        <v>12210</v>
      </c>
      <c r="C129" s="2107" t="s">
        <v>12211</v>
      </c>
      <c r="D129" s="2108" t="s">
        <v>1134</v>
      </c>
      <c r="E129" s="2109">
        <v>50</v>
      </c>
      <c r="F129" s="2204">
        <v>0.51800000000000002</v>
      </c>
      <c r="G129" s="2078">
        <f t="shared" si="0"/>
        <v>0</v>
      </c>
      <c r="H129" s="2078">
        <f t="shared" si="1"/>
        <v>0</v>
      </c>
    </row>
    <row r="130" spans="1:8" s="225" customFormat="1" ht="11.25">
      <c r="A130" s="2312" t="s">
        <v>12212</v>
      </c>
      <c r="B130" s="2312" t="s">
        <v>12213</v>
      </c>
      <c r="C130" s="2107" t="s">
        <v>12214</v>
      </c>
      <c r="D130" s="2108" t="s">
        <v>1134</v>
      </c>
      <c r="E130" s="2109">
        <v>50</v>
      </c>
      <c r="F130" s="2204">
        <v>0.51800000000000002</v>
      </c>
      <c r="G130" s="2078">
        <f t="shared" si="0"/>
        <v>0</v>
      </c>
      <c r="H130" s="2078">
        <f t="shared" si="1"/>
        <v>0</v>
      </c>
    </row>
    <row r="131" spans="1:8" s="47" customFormat="1" ht="12.75">
      <c r="A131" s="2312" t="s">
        <v>12215</v>
      </c>
      <c r="B131" s="2312" t="s">
        <v>12216</v>
      </c>
      <c r="C131" s="2107" t="s">
        <v>12217</v>
      </c>
      <c r="D131" s="2108" t="s">
        <v>1134</v>
      </c>
      <c r="E131" s="2109">
        <v>50</v>
      </c>
      <c r="F131" s="2204">
        <v>0.51800000000000002</v>
      </c>
      <c r="G131" s="2078">
        <f t="shared" si="0"/>
        <v>0</v>
      </c>
      <c r="H131" s="2078">
        <f t="shared" si="1"/>
        <v>0</v>
      </c>
    </row>
    <row r="132" spans="1:8" s="225" customFormat="1" ht="11.25">
      <c r="A132" s="2312" t="s">
        <v>12218</v>
      </c>
      <c r="B132" s="2312" t="s">
        <v>12219</v>
      </c>
      <c r="C132" s="2107" t="s">
        <v>12220</v>
      </c>
      <c r="D132" s="2108" t="s">
        <v>1134</v>
      </c>
      <c r="E132" s="2109">
        <v>50</v>
      </c>
      <c r="F132" s="2204">
        <v>0.51800000000000002</v>
      </c>
      <c r="G132" s="2078">
        <f t="shared" si="0"/>
        <v>0</v>
      </c>
      <c r="H132" s="2078">
        <f t="shared" si="1"/>
        <v>0</v>
      </c>
    </row>
    <row r="133" spans="1:8" s="225" customFormat="1" ht="11.25">
      <c r="A133" s="2312" t="s">
        <v>12221</v>
      </c>
      <c r="B133" s="2312" t="s">
        <v>12222</v>
      </c>
      <c r="C133" s="2107" t="s">
        <v>12223</v>
      </c>
      <c r="D133" s="2108" t="s">
        <v>1134</v>
      </c>
      <c r="E133" s="2109">
        <v>50</v>
      </c>
      <c r="F133" s="2204">
        <v>0.51800000000000002</v>
      </c>
      <c r="G133" s="2078">
        <f t="shared" si="0"/>
        <v>0</v>
      </c>
      <c r="H133" s="2078">
        <f t="shared" si="1"/>
        <v>0</v>
      </c>
    </row>
    <row r="134" spans="1:8" s="225" customFormat="1" ht="11.25">
      <c r="A134" s="2312" t="s">
        <v>12224</v>
      </c>
      <c r="B134" s="2312" t="s">
        <v>12225</v>
      </c>
      <c r="C134" s="2107" t="s">
        <v>12226</v>
      </c>
      <c r="D134" s="2108" t="s">
        <v>1134</v>
      </c>
      <c r="E134" s="2109">
        <v>50</v>
      </c>
      <c r="F134" s="2204">
        <v>0.51800000000000002</v>
      </c>
      <c r="G134" s="2078">
        <f t="shared" si="0"/>
        <v>0</v>
      </c>
      <c r="H134" s="2078">
        <f t="shared" si="1"/>
        <v>0</v>
      </c>
    </row>
    <row r="135" spans="1:8" s="225" customFormat="1" ht="11.25">
      <c r="A135" s="2312" t="s">
        <v>12227</v>
      </c>
      <c r="B135" s="2312" t="s">
        <v>12228</v>
      </c>
      <c r="C135" s="2107" t="s">
        <v>12229</v>
      </c>
      <c r="D135" s="2108" t="s">
        <v>1134</v>
      </c>
      <c r="E135" s="2109">
        <v>50</v>
      </c>
      <c r="F135" s="2204">
        <v>0.51800000000000002</v>
      </c>
      <c r="G135" s="2078">
        <f t="shared" si="0"/>
        <v>0</v>
      </c>
      <c r="H135" s="2078">
        <f t="shared" si="1"/>
        <v>0</v>
      </c>
    </row>
    <row r="136" spans="1:8" s="225" customFormat="1" ht="11.25">
      <c r="A136" s="250"/>
      <c r="B136" s="250"/>
      <c r="C136" s="485" t="s">
        <v>12230</v>
      </c>
      <c r="D136" s="232"/>
      <c r="E136" s="232"/>
      <c r="F136" s="124"/>
      <c r="G136" s="2078"/>
      <c r="H136" s="2078"/>
    </row>
    <row r="137" spans="1:8" s="225" customFormat="1" ht="11.25">
      <c r="A137" s="2312" t="s">
        <v>12231</v>
      </c>
      <c r="B137" s="2312" t="s">
        <v>12232</v>
      </c>
      <c r="C137" s="2107" t="s">
        <v>12233</v>
      </c>
      <c r="D137" s="2108" t="s">
        <v>1134</v>
      </c>
      <c r="E137" s="2109">
        <v>50</v>
      </c>
      <c r="F137" s="2204">
        <v>0.61499999999999999</v>
      </c>
      <c r="G137" s="2078">
        <f>F137*$I$2</f>
        <v>0</v>
      </c>
      <c r="H137" s="2078">
        <f>G137-G137*($I$1)</f>
        <v>0</v>
      </c>
    </row>
    <row r="138" spans="1:8" s="225" customFormat="1" ht="11.25">
      <c r="A138" s="2312" t="s">
        <v>12234</v>
      </c>
      <c r="B138" s="2312" t="s">
        <v>12235</v>
      </c>
      <c r="C138" s="2107" t="s">
        <v>12236</v>
      </c>
      <c r="D138" s="2108" t="s">
        <v>1134</v>
      </c>
      <c r="E138" s="2109">
        <v>50</v>
      </c>
      <c r="F138" s="2204">
        <v>0.55000000000000004</v>
      </c>
      <c r="G138" s="2078">
        <f>F138*$I$2</f>
        <v>0</v>
      </c>
      <c r="H138" s="2078">
        <f>G138-G138*($I$1)</f>
        <v>0</v>
      </c>
    </row>
    <row r="139" spans="1:8" s="225" customFormat="1" ht="11.25">
      <c r="A139" s="2312" t="s">
        <v>12237</v>
      </c>
      <c r="B139" s="2312" t="s">
        <v>12238</v>
      </c>
      <c r="C139" s="2107" t="s">
        <v>12239</v>
      </c>
      <c r="D139" s="2108" t="s">
        <v>1134</v>
      </c>
      <c r="E139" s="2109">
        <v>50</v>
      </c>
      <c r="F139" s="2204">
        <v>0.53900000000000003</v>
      </c>
      <c r="G139" s="2078">
        <f>F139*$I$2</f>
        <v>0</v>
      </c>
      <c r="H139" s="2078">
        <f>G139-G139*($I$1)</f>
        <v>0</v>
      </c>
    </row>
    <row r="140" spans="1:8" s="47" customFormat="1" ht="12" customHeight="1">
      <c r="A140" s="2312" t="s">
        <v>12240</v>
      </c>
      <c r="B140" s="2312" t="s">
        <v>12241</v>
      </c>
      <c r="C140" s="2107" t="s">
        <v>12242</v>
      </c>
      <c r="D140" s="2108" t="s">
        <v>1134</v>
      </c>
      <c r="E140" s="2109">
        <v>50</v>
      </c>
      <c r="F140" s="2204">
        <v>0.51800000000000002</v>
      </c>
      <c r="G140" s="2078">
        <f>F140*$I$2</f>
        <v>0</v>
      </c>
      <c r="H140" s="2078">
        <f>G140-G140*($I$1)</f>
        <v>0</v>
      </c>
    </row>
    <row r="141" spans="1:8" s="47" customFormat="1" ht="12.75">
      <c r="A141" s="2312" t="s">
        <v>12243</v>
      </c>
      <c r="B141" s="2312" t="s">
        <v>12244</v>
      </c>
      <c r="C141" s="2107" t="s">
        <v>12245</v>
      </c>
      <c r="D141" s="2108" t="s">
        <v>1134</v>
      </c>
      <c r="E141" s="2109">
        <v>50</v>
      </c>
      <c r="F141" s="2204">
        <v>0.51800000000000002</v>
      </c>
      <c r="G141" s="2078">
        <f>F141*$I$2</f>
        <v>0</v>
      </c>
      <c r="H141" s="2078">
        <f>G141-G141*($I$1)</f>
        <v>0</v>
      </c>
    </row>
    <row r="142" spans="1:8" s="225" customFormat="1" ht="11.25">
      <c r="A142" s="2312" t="s">
        <v>12246</v>
      </c>
      <c r="B142" s="2312" t="s">
        <v>12247</v>
      </c>
      <c r="C142" s="2107" t="s">
        <v>12248</v>
      </c>
      <c r="D142" s="2108" t="s">
        <v>1134</v>
      </c>
      <c r="E142" s="2109">
        <v>50</v>
      </c>
      <c r="F142" s="2204">
        <v>0.51800000000000002</v>
      </c>
      <c r="G142" s="2078">
        <f>F142*$I$2</f>
        <v>0</v>
      </c>
      <c r="H142" s="2078">
        <f>G142-G142*($I$1)</f>
        <v>0</v>
      </c>
    </row>
    <row r="143" spans="1:8" s="225" customFormat="1" ht="11.25">
      <c r="A143" s="2312" t="s">
        <v>12249</v>
      </c>
      <c r="B143" s="2312" t="s">
        <v>12250</v>
      </c>
      <c r="C143" s="2107" t="s">
        <v>12251</v>
      </c>
      <c r="D143" s="2108" t="s">
        <v>1134</v>
      </c>
      <c r="E143" s="2109">
        <v>50</v>
      </c>
      <c r="F143" s="2204">
        <v>0.51800000000000002</v>
      </c>
      <c r="G143" s="2078">
        <f>F143*$I$2</f>
        <v>0</v>
      </c>
      <c r="H143" s="2078">
        <f>G143-G143*($I$1)</f>
        <v>0</v>
      </c>
    </row>
    <row r="144" spans="1:8" s="225" customFormat="1" ht="11.25">
      <c r="A144" s="2312" t="s">
        <v>12252</v>
      </c>
      <c r="B144" s="2312" t="s">
        <v>12253</v>
      </c>
      <c r="C144" s="2107" t="s">
        <v>12254</v>
      </c>
      <c r="D144" s="2108" t="s">
        <v>1134</v>
      </c>
      <c r="E144" s="2109">
        <v>50</v>
      </c>
      <c r="F144" s="2204">
        <v>0.51800000000000002</v>
      </c>
      <c r="G144" s="2078">
        <f>F144*$I$2</f>
        <v>0</v>
      </c>
      <c r="H144" s="2078">
        <f>G144-G144*($I$1)</f>
        <v>0</v>
      </c>
    </row>
    <row r="145" spans="1:8" s="225" customFormat="1" ht="11.25">
      <c r="A145" s="2312" t="s">
        <v>12255</v>
      </c>
      <c r="B145" s="2312" t="s">
        <v>12256</v>
      </c>
      <c r="C145" s="2107" t="s">
        <v>12257</v>
      </c>
      <c r="D145" s="2108" t="s">
        <v>1134</v>
      </c>
      <c r="E145" s="2109">
        <v>50</v>
      </c>
      <c r="F145" s="2204">
        <v>0.51800000000000002</v>
      </c>
      <c r="G145" s="2078">
        <f>F145*$I$2</f>
        <v>0</v>
      </c>
      <c r="H145" s="2078">
        <f>G145-G145*($I$1)</f>
        <v>0</v>
      </c>
    </row>
    <row r="146" spans="1:8" s="47" customFormat="1" ht="12.75">
      <c r="A146" s="2312" t="s">
        <v>12258</v>
      </c>
      <c r="B146" s="2312" t="s">
        <v>12259</v>
      </c>
      <c r="C146" s="2107" t="s">
        <v>12260</v>
      </c>
      <c r="D146" s="2108" t="s">
        <v>1134</v>
      </c>
      <c r="E146" s="2109">
        <v>50</v>
      </c>
      <c r="F146" s="2204">
        <v>0.51800000000000002</v>
      </c>
      <c r="G146" s="2078">
        <f>F146*$I$2</f>
        <v>0</v>
      </c>
      <c r="H146" s="2078">
        <f>G146-G146*($I$1)</f>
        <v>0</v>
      </c>
    </row>
    <row r="147" spans="1:8" s="225" customFormat="1" ht="11.25">
      <c r="A147" s="2312" t="s">
        <v>12261</v>
      </c>
      <c r="B147" s="2312" t="s">
        <v>12262</v>
      </c>
      <c r="C147" s="2107" t="s">
        <v>12263</v>
      </c>
      <c r="D147" s="2108" t="s">
        <v>1134</v>
      </c>
      <c r="E147" s="2109">
        <v>50</v>
      </c>
      <c r="F147" s="2204">
        <v>0.51800000000000002</v>
      </c>
      <c r="G147" s="2078">
        <f>F147*$I$2</f>
        <v>0</v>
      </c>
      <c r="H147" s="2078">
        <f>G147-G147*($I$1)</f>
        <v>0</v>
      </c>
    </row>
    <row r="148" spans="1:8" s="225" customFormat="1" ht="11.25">
      <c r="A148" s="2312" t="s">
        <v>12264</v>
      </c>
      <c r="B148" s="2312" t="s">
        <v>12265</v>
      </c>
      <c r="C148" s="2107" t="s">
        <v>12266</v>
      </c>
      <c r="D148" s="2108" t="s">
        <v>1134</v>
      </c>
      <c r="E148" s="2109">
        <v>50</v>
      </c>
      <c r="F148" s="2204">
        <v>0.51800000000000002</v>
      </c>
      <c r="G148" s="2078">
        <f>F148*$I$2</f>
        <v>0</v>
      </c>
      <c r="H148" s="2078">
        <f>G148-G148*($I$1)</f>
        <v>0</v>
      </c>
    </row>
    <row r="149" spans="1:8" s="225" customFormat="1" ht="11.25">
      <c r="A149" s="2312" t="s">
        <v>12267</v>
      </c>
      <c r="B149" s="2312" t="s">
        <v>12268</v>
      </c>
      <c r="C149" s="2107" t="s">
        <v>12269</v>
      </c>
      <c r="D149" s="2108" t="s">
        <v>1134</v>
      </c>
      <c r="E149" s="2109">
        <v>50</v>
      </c>
      <c r="F149" s="2204">
        <v>0.51800000000000002</v>
      </c>
      <c r="G149" s="2078">
        <f>F150*$I$2</f>
        <v>0</v>
      </c>
      <c r="H149" s="2078">
        <f>G149-G149*($I$1)</f>
        <v>0</v>
      </c>
    </row>
    <row r="150" spans="1:8" s="225" customFormat="1" ht="11.25">
      <c r="A150" s="250"/>
      <c r="B150" s="250"/>
      <c r="C150" s="485" t="s">
        <v>12270</v>
      </c>
      <c r="D150" s="232"/>
      <c r="E150" s="232"/>
      <c r="F150" s="124"/>
    </row>
    <row r="151" spans="1:8" s="225" customFormat="1" ht="11.25">
      <c r="A151" s="2312" t="s">
        <v>12271</v>
      </c>
      <c r="B151" s="2312" t="s">
        <v>12272</v>
      </c>
      <c r="C151" s="2107" t="s">
        <v>12273</v>
      </c>
      <c r="D151" s="2108" t="s">
        <v>1134</v>
      </c>
      <c r="E151" s="2109">
        <v>100</v>
      </c>
      <c r="F151" s="2204">
        <v>0.41899999999999998</v>
      </c>
      <c r="G151" s="2078">
        <f>F151*$I$2</f>
        <v>0</v>
      </c>
      <c r="H151" s="2078">
        <f>G151-G151*($I$1)</f>
        <v>0</v>
      </c>
    </row>
    <row r="152" spans="1:8" s="225" customFormat="1" ht="11.25">
      <c r="A152" s="2312" t="s">
        <v>12274</v>
      </c>
      <c r="B152" s="2312" t="s">
        <v>12275</v>
      </c>
      <c r="C152" s="2107" t="s">
        <v>12276</v>
      </c>
      <c r="D152" s="2108" t="s">
        <v>1134</v>
      </c>
      <c r="E152" s="2109">
        <v>100</v>
      </c>
      <c r="F152" s="2204">
        <v>0.38100000000000001</v>
      </c>
      <c r="G152" s="2078">
        <f>F152*$I$2</f>
        <v>0</v>
      </c>
      <c r="H152" s="2078">
        <f>G152-G152*($I$1)</f>
        <v>0</v>
      </c>
    </row>
    <row r="153" spans="1:8" s="225" customFormat="1" ht="11.25">
      <c r="A153" s="2312" t="s">
        <v>12277</v>
      </c>
      <c r="B153" s="2312" t="s">
        <v>12278</v>
      </c>
      <c r="C153" s="2107" t="s">
        <v>12279</v>
      </c>
      <c r="D153" s="2108" t="s">
        <v>1134</v>
      </c>
      <c r="E153" s="2109">
        <v>100</v>
      </c>
      <c r="F153" s="2204">
        <v>0.35899999999999999</v>
      </c>
      <c r="G153" s="2078">
        <f>F153*$I$2</f>
        <v>0</v>
      </c>
      <c r="H153" s="2078">
        <f>G153-G153*($I$1)</f>
        <v>0</v>
      </c>
    </row>
    <row r="154" spans="1:8" s="225" customFormat="1" ht="11.25">
      <c r="A154" s="2312" t="s">
        <v>12280</v>
      </c>
      <c r="B154" s="2312" t="s">
        <v>12281</v>
      </c>
      <c r="C154" s="2107" t="s">
        <v>12282</v>
      </c>
      <c r="D154" s="2108" t="s">
        <v>1134</v>
      </c>
      <c r="E154" s="2109">
        <v>100</v>
      </c>
      <c r="F154" s="2204">
        <v>0.34100000000000003</v>
      </c>
      <c r="G154" s="2078">
        <f>F154*$I$2</f>
        <v>0</v>
      </c>
      <c r="H154" s="2078">
        <f>G154-G154*($I$1)</f>
        <v>0</v>
      </c>
    </row>
    <row r="155" spans="1:8" s="47" customFormat="1" ht="12.75" customHeight="1">
      <c r="A155" s="2312" t="s">
        <v>12283</v>
      </c>
      <c r="B155" s="2312" t="s">
        <v>12284</v>
      </c>
      <c r="C155" s="2107" t="s">
        <v>12285</v>
      </c>
      <c r="D155" s="2108" t="s">
        <v>1134</v>
      </c>
      <c r="E155" s="2109">
        <v>100</v>
      </c>
      <c r="F155" s="2204">
        <v>0.32600000000000001</v>
      </c>
      <c r="G155" s="2078">
        <f>F155*$I$2</f>
        <v>0</v>
      </c>
      <c r="H155" s="2078">
        <f>G155-G155*($I$1)</f>
        <v>0</v>
      </c>
    </row>
    <row r="156" spans="1:8" s="47" customFormat="1" ht="12.75">
      <c r="A156" s="2312" t="s">
        <v>12286</v>
      </c>
      <c r="B156" s="2312" t="s">
        <v>12287</v>
      </c>
      <c r="C156" s="2107" t="s">
        <v>12288</v>
      </c>
      <c r="D156" s="2108" t="s">
        <v>1134</v>
      </c>
      <c r="E156" s="2109">
        <v>100</v>
      </c>
      <c r="F156" s="2204">
        <v>0.32600000000000001</v>
      </c>
      <c r="G156" s="2078">
        <f>F156*$I$2</f>
        <v>0</v>
      </c>
      <c r="H156" s="2078">
        <f>G156-G156*($I$1)</f>
        <v>0</v>
      </c>
    </row>
    <row r="157" spans="1:8" s="225" customFormat="1" ht="11.25">
      <c r="A157" s="2312" t="s">
        <v>12289</v>
      </c>
      <c r="B157" s="2312" t="s">
        <v>12290</v>
      </c>
      <c r="C157" s="2107" t="s">
        <v>12291</v>
      </c>
      <c r="D157" s="2108" t="s">
        <v>1134</v>
      </c>
      <c r="E157" s="2109">
        <v>100</v>
      </c>
      <c r="F157" s="2204">
        <v>0.32600000000000001</v>
      </c>
      <c r="G157" s="2078">
        <f>F157*$I$2</f>
        <v>0</v>
      </c>
      <c r="H157" s="2078">
        <f>G157-G157*($I$1)</f>
        <v>0</v>
      </c>
    </row>
    <row r="158" spans="1:8" s="225" customFormat="1" ht="11.25">
      <c r="A158" s="2312" t="s">
        <v>12292</v>
      </c>
      <c r="B158" s="2312" t="s">
        <v>12293</v>
      </c>
      <c r="C158" s="2107" t="s">
        <v>12294</v>
      </c>
      <c r="D158" s="2108" t="s">
        <v>1134</v>
      </c>
      <c r="E158" s="2109">
        <v>100</v>
      </c>
      <c r="F158" s="2204">
        <v>0.32600000000000001</v>
      </c>
      <c r="G158" s="2078">
        <f>F158*$I$2</f>
        <v>0</v>
      </c>
      <c r="H158" s="2078">
        <f>G158-G158*($I$1)</f>
        <v>0</v>
      </c>
    </row>
    <row r="159" spans="1:8" s="225" customFormat="1" ht="11.25">
      <c r="A159" s="2312" t="s">
        <v>12295</v>
      </c>
      <c r="B159" s="2312" t="s">
        <v>12296</v>
      </c>
      <c r="C159" s="2107" t="s">
        <v>12297</v>
      </c>
      <c r="D159" s="2108" t="s">
        <v>1134</v>
      </c>
      <c r="E159" s="2109">
        <v>100</v>
      </c>
      <c r="F159" s="2204">
        <v>0.32600000000000001</v>
      </c>
      <c r="G159" s="2078">
        <f>F159*$I$2</f>
        <v>0</v>
      </c>
      <c r="H159" s="2078">
        <f>G159-G159*($I$1)</f>
        <v>0</v>
      </c>
    </row>
    <row r="160" spans="1:8" s="225" customFormat="1" ht="11.25">
      <c r="A160" s="2312" t="s">
        <v>12298</v>
      </c>
      <c r="B160" s="2312" t="s">
        <v>12299</v>
      </c>
      <c r="C160" s="2107" t="s">
        <v>12300</v>
      </c>
      <c r="D160" s="2108" t="s">
        <v>1134</v>
      </c>
      <c r="E160" s="2109">
        <v>100</v>
      </c>
      <c r="F160" s="2204">
        <v>0.32600000000000001</v>
      </c>
      <c r="G160" s="2078">
        <f>F160*$I$2</f>
        <v>0</v>
      </c>
      <c r="H160" s="2078">
        <f>G160-G160*($I$1)</f>
        <v>0</v>
      </c>
    </row>
    <row r="161" spans="1:8" s="47" customFormat="1" ht="12.75">
      <c r="A161" s="2312" t="s">
        <v>12301</v>
      </c>
      <c r="B161" s="2312" t="s">
        <v>12302</v>
      </c>
      <c r="C161" s="2107" t="s">
        <v>12303</v>
      </c>
      <c r="D161" s="2108" t="s">
        <v>1134</v>
      </c>
      <c r="E161" s="2109">
        <v>100</v>
      </c>
      <c r="F161" s="2204">
        <v>0.32600000000000001</v>
      </c>
      <c r="G161" s="2078">
        <f>F161*$I$2</f>
        <v>0</v>
      </c>
      <c r="H161" s="2078">
        <f>G161-G161*($I$1)</f>
        <v>0</v>
      </c>
    </row>
    <row r="162" spans="1:8" s="225" customFormat="1" ht="11.25">
      <c r="A162" s="2312" t="s">
        <v>12304</v>
      </c>
      <c r="B162" s="2312" t="s">
        <v>12305</v>
      </c>
      <c r="C162" s="2107" t="s">
        <v>12306</v>
      </c>
      <c r="D162" s="2108" t="s">
        <v>1134</v>
      </c>
      <c r="E162" s="2109">
        <v>100</v>
      </c>
      <c r="F162" s="2204">
        <v>0.32600000000000001</v>
      </c>
      <c r="G162" s="2078">
        <f>F161*$I$2</f>
        <v>0</v>
      </c>
      <c r="H162" s="2078">
        <f>G162-G162*($I$1)</f>
        <v>0</v>
      </c>
    </row>
    <row r="163" spans="1:8" s="225" customFormat="1" ht="11.25">
      <c r="A163" s="2312" t="s">
        <v>12307</v>
      </c>
      <c r="B163" s="2312" t="s">
        <v>12308</v>
      </c>
      <c r="C163" s="2107" t="s">
        <v>12309</v>
      </c>
      <c r="D163" s="2108" t="s">
        <v>1134</v>
      </c>
      <c r="E163" s="2109">
        <v>100</v>
      </c>
      <c r="F163" s="2204">
        <v>0.32600000000000001</v>
      </c>
      <c r="G163" s="2078">
        <f>F162*$I$2</f>
        <v>0</v>
      </c>
      <c r="H163" s="2078">
        <f>G163-G163*($I$1)</f>
        <v>0</v>
      </c>
    </row>
    <row r="164" spans="1:8" s="225" customFormat="1" ht="11.25">
      <c r="A164" s="2312" t="s">
        <v>12310</v>
      </c>
      <c r="B164" s="2312" t="s">
        <v>12311</v>
      </c>
      <c r="C164" s="2107" t="s">
        <v>12312</v>
      </c>
      <c r="D164" s="2108" t="s">
        <v>1134</v>
      </c>
      <c r="E164" s="2109">
        <v>100</v>
      </c>
      <c r="F164" s="2204">
        <v>0.32600000000000001</v>
      </c>
      <c r="G164" s="2078">
        <f>F164*$I$2</f>
        <v>0</v>
      </c>
      <c r="H164" s="2078">
        <f>G164-G164*($I$1)</f>
        <v>0</v>
      </c>
    </row>
    <row r="165" spans="1:8" s="225" customFormat="1" ht="11.25">
      <c r="A165" s="250"/>
      <c r="B165" s="250"/>
      <c r="C165" s="485" t="s">
        <v>12313</v>
      </c>
      <c r="D165" s="232"/>
      <c r="E165" s="232"/>
      <c r="F165" s="124"/>
      <c r="G165" s="2078"/>
      <c r="H165" s="2078"/>
    </row>
    <row r="166" spans="1:8" s="225" customFormat="1" ht="11.25">
      <c r="A166" s="2312" t="s">
        <v>12314</v>
      </c>
      <c r="B166" s="2312" t="s">
        <v>12315</v>
      </c>
      <c r="C166" s="2107" t="s">
        <v>12316</v>
      </c>
      <c r="D166" s="2108" t="s">
        <v>1134</v>
      </c>
      <c r="E166" s="2109">
        <v>100</v>
      </c>
      <c r="F166" s="2204">
        <v>0.41399999999999998</v>
      </c>
      <c r="G166" s="2078">
        <f>F166*$I$2</f>
        <v>0</v>
      </c>
      <c r="H166" s="2078">
        <f>G166-G166*($I$1)</f>
        <v>0</v>
      </c>
    </row>
    <row r="167" spans="1:8" s="225" customFormat="1" ht="11.25">
      <c r="A167" s="2312" t="s">
        <v>12317</v>
      </c>
      <c r="B167" s="2312" t="s">
        <v>12318</v>
      </c>
      <c r="C167" s="2107" t="s">
        <v>12319</v>
      </c>
      <c r="D167" s="2108" t="s">
        <v>1134</v>
      </c>
      <c r="E167" s="2109">
        <v>100</v>
      </c>
      <c r="F167" s="2204">
        <v>0.375</v>
      </c>
      <c r="G167" s="2078">
        <f>F167*$I$2</f>
        <v>0</v>
      </c>
      <c r="H167" s="2078">
        <f>G167-G167*($I$1)</f>
        <v>0</v>
      </c>
    </row>
    <row r="168" spans="1:8" s="225" customFormat="1" ht="11.25">
      <c r="A168" s="2312" t="s">
        <v>12320</v>
      </c>
      <c r="B168" s="2312" t="s">
        <v>12321</v>
      </c>
      <c r="C168" s="2107" t="s">
        <v>12322</v>
      </c>
      <c r="D168" s="2108" t="s">
        <v>1134</v>
      </c>
      <c r="E168" s="2109">
        <v>100</v>
      </c>
      <c r="F168" s="2204">
        <v>0.35499999999999998</v>
      </c>
      <c r="G168" s="2078">
        <f>F168*$I$2</f>
        <v>0</v>
      </c>
      <c r="H168" s="2078">
        <f>G168-G168*($I$1)</f>
        <v>0</v>
      </c>
    </row>
    <row r="169" spans="1:8" s="47" customFormat="1" ht="13.5" customHeight="1">
      <c r="A169" s="2312" t="s">
        <v>12323</v>
      </c>
      <c r="B169" s="2312" t="s">
        <v>12324</v>
      </c>
      <c r="C169" s="2107" t="s">
        <v>12325</v>
      </c>
      <c r="D169" s="2108" t="s">
        <v>1134</v>
      </c>
      <c r="E169" s="2109">
        <v>100</v>
      </c>
      <c r="F169" s="2204">
        <v>0.33400000000000002</v>
      </c>
      <c r="G169" s="2078">
        <f>F169*$I$2</f>
        <v>0</v>
      </c>
      <c r="H169" s="2078">
        <f>G169-G169*($I$1)</f>
        <v>0</v>
      </c>
    </row>
    <row r="170" spans="1:8" s="47" customFormat="1" ht="13.5" customHeight="1">
      <c r="A170" s="2312" t="s">
        <v>12326</v>
      </c>
      <c r="B170" s="2312" t="s">
        <v>12327</v>
      </c>
      <c r="C170" s="2107" t="s">
        <v>12328</v>
      </c>
      <c r="D170" s="2108" t="s">
        <v>1134</v>
      </c>
      <c r="E170" s="2109">
        <v>100</v>
      </c>
      <c r="F170" s="2204">
        <v>0.31900000000000001</v>
      </c>
      <c r="G170" s="2078">
        <f>F170*$I$2</f>
        <v>0</v>
      </c>
      <c r="H170" s="2078">
        <f>G170-G170*($I$1)</f>
        <v>0</v>
      </c>
    </row>
    <row r="171" spans="1:8" s="47" customFormat="1" ht="12.75">
      <c r="A171" s="2312" t="s">
        <v>12329</v>
      </c>
      <c r="B171" s="2312" t="s">
        <v>12330</v>
      </c>
      <c r="C171" s="2107" t="s">
        <v>12331</v>
      </c>
      <c r="D171" s="2108" t="s">
        <v>1134</v>
      </c>
      <c r="E171" s="2109">
        <v>100</v>
      </c>
      <c r="F171" s="2204">
        <v>0.31900000000000001</v>
      </c>
      <c r="G171" s="2078">
        <f>F171*$I$2</f>
        <v>0</v>
      </c>
      <c r="H171" s="2078">
        <f>G171-G171*($I$1)</f>
        <v>0</v>
      </c>
    </row>
    <row r="172" spans="1:8" s="225" customFormat="1" ht="11.25">
      <c r="A172" s="2312" t="s">
        <v>12332</v>
      </c>
      <c r="B172" s="2312" t="s">
        <v>12333</v>
      </c>
      <c r="C172" s="2107" t="s">
        <v>12334</v>
      </c>
      <c r="D172" s="2108" t="s">
        <v>1134</v>
      </c>
      <c r="E172" s="2109">
        <v>100</v>
      </c>
      <c r="F172" s="2204">
        <v>0.31900000000000001</v>
      </c>
      <c r="G172" s="2078">
        <f>F172*$I$2</f>
        <v>0</v>
      </c>
      <c r="H172" s="2078">
        <f>G172-G172*($I$1)</f>
        <v>0</v>
      </c>
    </row>
    <row r="173" spans="1:8" s="225" customFormat="1" ht="11.25">
      <c r="A173" s="2312" t="s">
        <v>12335</v>
      </c>
      <c r="B173" s="2312" t="s">
        <v>12336</v>
      </c>
      <c r="C173" s="2107" t="s">
        <v>12337</v>
      </c>
      <c r="D173" s="2108" t="s">
        <v>1134</v>
      </c>
      <c r="E173" s="2109">
        <v>100</v>
      </c>
      <c r="F173" s="2204">
        <v>0.31900000000000001</v>
      </c>
      <c r="G173" s="2078">
        <f>F173*$I$2</f>
        <v>0</v>
      </c>
      <c r="H173" s="2078">
        <f>G173-G173*($I$1)</f>
        <v>0</v>
      </c>
    </row>
    <row r="174" spans="1:8" s="225" customFormat="1" ht="11.25">
      <c r="A174" s="2312" t="s">
        <v>12338</v>
      </c>
      <c r="B174" s="2312" t="s">
        <v>12339</v>
      </c>
      <c r="C174" s="2107" t="s">
        <v>12340</v>
      </c>
      <c r="D174" s="2108" t="s">
        <v>1134</v>
      </c>
      <c r="E174" s="2109">
        <v>100</v>
      </c>
      <c r="F174" s="2204">
        <v>0.31900000000000001</v>
      </c>
      <c r="G174" s="2078">
        <f>F174*$I$2</f>
        <v>0</v>
      </c>
      <c r="H174" s="2078">
        <f>G174-G174*($I$1)</f>
        <v>0</v>
      </c>
    </row>
    <row r="175" spans="1:8" s="47" customFormat="1" ht="12.75">
      <c r="A175" s="2312" t="s">
        <v>12341</v>
      </c>
      <c r="B175" s="2312" t="s">
        <v>12342</v>
      </c>
      <c r="C175" s="2107" t="s">
        <v>12343</v>
      </c>
      <c r="D175" s="2108" t="s">
        <v>1134</v>
      </c>
      <c r="E175" s="2109">
        <v>100</v>
      </c>
      <c r="F175" s="2204">
        <v>0.31900000000000001</v>
      </c>
      <c r="G175" s="2078">
        <f>F175*$I$2</f>
        <v>0</v>
      </c>
      <c r="H175" s="2078">
        <f>G175-G175*($I$1)</f>
        <v>0</v>
      </c>
    </row>
    <row r="176" spans="1:8" s="47" customFormat="1" ht="12.75">
      <c r="A176" s="2312" t="s">
        <v>12344</v>
      </c>
      <c r="B176" s="2312" t="s">
        <v>12345</v>
      </c>
      <c r="C176" s="2107" t="s">
        <v>12346</v>
      </c>
      <c r="D176" s="2108" t="s">
        <v>1134</v>
      </c>
      <c r="E176" s="2109">
        <v>100</v>
      </c>
      <c r="F176" s="2204">
        <v>0.31900000000000001</v>
      </c>
      <c r="G176" s="2078">
        <f>F176*$I$2</f>
        <v>0</v>
      </c>
      <c r="H176" s="2078">
        <f>G176-G176*($I$1)</f>
        <v>0</v>
      </c>
    </row>
    <row r="177" spans="1:8" s="47" customFormat="1" ht="15.75" customHeight="1">
      <c r="A177" s="2312" t="s">
        <v>12347</v>
      </c>
      <c r="B177" s="2312" t="s">
        <v>12348</v>
      </c>
      <c r="C177" s="2107" t="s">
        <v>12349</v>
      </c>
      <c r="D177" s="2108" t="s">
        <v>1134</v>
      </c>
      <c r="E177" s="2109">
        <v>100</v>
      </c>
      <c r="F177" s="2204">
        <v>0.31900000000000001</v>
      </c>
      <c r="G177" s="2078">
        <f>F177*$I$2</f>
        <v>0</v>
      </c>
      <c r="H177" s="2078">
        <f>G177-G177*($I$1)</f>
        <v>0</v>
      </c>
    </row>
    <row r="178" spans="1:8" s="225" customFormat="1" ht="11.25">
      <c r="A178" s="2312" t="s">
        <v>12350</v>
      </c>
      <c r="B178" s="2312" t="s">
        <v>12351</v>
      </c>
      <c r="C178" s="2107" t="s">
        <v>12352</v>
      </c>
      <c r="D178" s="2108" t="s">
        <v>1134</v>
      </c>
      <c r="E178" s="2109">
        <v>100</v>
      </c>
      <c r="F178" s="2204">
        <v>0.31900000000000001</v>
      </c>
      <c r="G178" s="2078">
        <f>F177*$I$2</f>
        <v>0</v>
      </c>
      <c r="H178" s="2078">
        <f>G178-G178*($I$1)</f>
        <v>0</v>
      </c>
    </row>
    <row r="179" spans="1:8" s="225" customFormat="1" ht="11.25">
      <c r="A179" s="2312" t="s">
        <v>12353</v>
      </c>
      <c r="B179" s="2312" t="s">
        <v>12354</v>
      </c>
      <c r="C179" s="2107" t="s">
        <v>12355</v>
      </c>
      <c r="D179" s="2108" t="s">
        <v>1134</v>
      </c>
      <c r="E179" s="2109">
        <v>100</v>
      </c>
      <c r="F179" s="2204">
        <v>0.31900000000000001</v>
      </c>
      <c r="G179" s="2078">
        <f>F179*$I$2</f>
        <v>0</v>
      </c>
      <c r="H179" s="2078">
        <f>G179-G179*($I$1)</f>
        <v>0</v>
      </c>
    </row>
    <row r="180" spans="1:8" s="225" customFormat="1" ht="11.25">
      <c r="A180" s="250"/>
      <c r="B180" s="250"/>
      <c r="C180" s="485" t="s">
        <v>12356</v>
      </c>
      <c r="D180" s="232"/>
      <c r="E180" s="232"/>
      <c r="F180" s="124"/>
      <c r="G180" s="2078"/>
      <c r="H180" s="2078"/>
    </row>
    <row r="181" spans="1:8" s="225" customFormat="1" ht="11.25">
      <c r="A181" s="2312" t="s">
        <v>12357</v>
      </c>
      <c r="B181" s="2312" t="s">
        <v>12358</v>
      </c>
      <c r="C181" s="2107" t="s">
        <v>12359</v>
      </c>
      <c r="D181" s="2108" t="s">
        <v>1134</v>
      </c>
      <c r="E181" s="2109">
        <v>100</v>
      </c>
      <c r="F181" s="2204">
        <v>0.495</v>
      </c>
      <c r="G181" s="2078">
        <f>F181*$I$2</f>
        <v>0</v>
      </c>
      <c r="H181" s="2078">
        <f>G181-G181*($I$1)</f>
        <v>0</v>
      </c>
    </row>
    <row r="182" spans="1:8" s="225" customFormat="1" ht="11.25">
      <c r="A182" s="2312" t="s">
        <v>12360</v>
      </c>
      <c r="B182" s="2312" t="s">
        <v>12361</v>
      </c>
      <c r="C182" s="2107" t="s">
        <v>12362</v>
      </c>
      <c r="D182" s="2108" t="s">
        <v>1134</v>
      </c>
      <c r="E182" s="2109">
        <v>100</v>
      </c>
      <c r="F182" s="2204">
        <v>0.44400000000000001</v>
      </c>
      <c r="G182" s="2078">
        <f>F182*$I$2</f>
        <v>0</v>
      </c>
      <c r="H182" s="2078">
        <f>G182-G182*($I$1)</f>
        <v>0</v>
      </c>
    </row>
    <row r="183" spans="1:8" s="47" customFormat="1" ht="15.75" customHeight="1">
      <c r="A183" s="2312" t="s">
        <v>12363</v>
      </c>
      <c r="B183" s="2312" t="s">
        <v>12364</v>
      </c>
      <c r="C183" s="2107" t="s">
        <v>12365</v>
      </c>
      <c r="D183" s="2108" t="s">
        <v>1134</v>
      </c>
      <c r="E183" s="2109">
        <v>100</v>
      </c>
      <c r="F183" s="2204">
        <v>0.40899999999999997</v>
      </c>
      <c r="G183" s="2078">
        <f>F183*$I$2</f>
        <v>0</v>
      </c>
      <c r="H183" s="2078">
        <f>G183-G183*($I$1)</f>
        <v>0</v>
      </c>
    </row>
    <row r="184" spans="1:8" s="225" customFormat="1" ht="11.25">
      <c r="A184" s="2312" t="s">
        <v>12366</v>
      </c>
      <c r="B184" s="2312" t="s">
        <v>12367</v>
      </c>
      <c r="C184" s="2107" t="s">
        <v>12368</v>
      </c>
      <c r="D184" s="2108" t="s">
        <v>1134</v>
      </c>
      <c r="E184" s="2109">
        <v>100</v>
      </c>
      <c r="F184" s="2204">
        <v>0.38</v>
      </c>
      <c r="G184" s="2078">
        <f>F184*$I$2</f>
        <v>0</v>
      </c>
      <c r="H184" s="2078">
        <f>G184-G184*($I$1)</f>
        <v>0</v>
      </c>
    </row>
    <row r="185" spans="1:8" s="47" customFormat="1" ht="12.75">
      <c r="A185" s="2312" t="s">
        <v>12369</v>
      </c>
      <c r="B185" s="2312" t="s">
        <v>12370</v>
      </c>
      <c r="C185" s="2107" t="s">
        <v>12371</v>
      </c>
      <c r="D185" s="2108" t="s">
        <v>1134</v>
      </c>
      <c r="E185" s="2109">
        <v>100</v>
      </c>
      <c r="F185" s="2204">
        <v>0.38</v>
      </c>
      <c r="G185" s="2078">
        <f>F185*$I$2</f>
        <v>0</v>
      </c>
      <c r="H185" s="2078">
        <f>G185-G185*($I$1)</f>
        <v>0</v>
      </c>
    </row>
    <row r="186" spans="1:8" s="47" customFormat="1" ht="12.75">
      <c r="A186" s="2312" t="s">
        <v>12372</v>
      </c>
      <c r="B186" s="2312" t="s">
        <v>12373</v>
      </c>
      <c r="C186" s="2107" t="s">
        <v>12374</v>
      </c>
      <c r="D186" s="2108" t="s">
        <v>1134</v>
      </c>
      <c r="E186" s="2109">
        <v>100</v>
      </c>
      <c r="F186" s="2204">
        <v>0.38</v>
      </c>
      <c r="G186" s="2078">
        <f>F186*$I$2</f>
        <v>0</v>
      </c>
      <c r="H186" s="2078">
        <f>G186-G186*($I$1)</f>
        <v>0</v>
      </c>
    </row>
    <row r="187" spans="1:8" s="47" customFormat="1" ht="12.75">
      <c r="A187" s="2312" t="s">
        <v>12375</v>
      </c>
      <c r="B187" s="2312" t="s">
        <v>12376</v>
      </c>
      <c r="C187" s="2107" t="s">
        <v>12377</v>
      </c>
      <c r="D187" s="2108" t="s">
        <v>1134</v>
      </c>
      <c r="E187" s="2109">
        <v>100</v>
      </c>
      <c r="F187" s="2204">
        <v>0.38</v>
      </c>
      <c r="G187" s="2078">
        <f>F187*$I$2</f>
        <v>0</v>
      </c>
      <c r="H187" s="2078">
        <f>G187-G187*($I$1)</f>
        <v>0</v>
      </c>
    </row>
    <row r="188" spans="1:8" s="47" customFormat="1" ht="15.75" customHeight="1">
      <c r="A188" s="2312" t="s">
        <v>12378</v>
      </c>
      <c r="B188" s="2312" t="s">
        <v>12379</v>
      </c>
      <c r="C188" s="2107" t="s">
        <v>12380</v>
      </c>
      <c r="D188" s="2108" t="s">
        <v>1134</v>
      </c>
      <c r="E188" s="2109">
        <v>100</v>
      </c>
      <c r="F188" s="2204">
        <v>0.38</v>
      </c>
      <c r="G188" s="2078">
        <f>F188*$I$2</f>
        <v>0</v>
      </c>
      <c r="H188" s="2078">
        <f>G188-G188*($I$1)</f>
        <v>0</v>
      </c>
    </row>
    <row r="189" spans="1:8" s="47" customFormat="1" ht="12.75">
      <c r="A189" s="2312" t="s">
        <v>12381</v>
      </c>
      <c r="B189" s="2312" t="s">
        <v>12382</v>
      </c>
      <c r="C189" s="2107" t="s">
        <v>12383</v>
      </c>
      <c r="D189" s="2108" t="s">
        <v>1134</v>
      </c>
      <c r="E189" s="2109">
        <v>100</v>
      </c>
      <c r="F189" s="2204">
        <v>0.38</v>
      </c>
      <c r="G189" s="2078">
        <f>F189*$I$2</f>
        <v>0</v>
      </c>
      <c r="H189" s="2078">
        <f>G189-G189*($I$1)</f>
        <v>0</v>
      </c>
    </row>
    <row r="190" spans="1:8" s="225" customFormat="1" ht="11.25">
      <c r="A190" s="2312" t="s">
        <v>12384</v>
      </c>
      <c r="B190" s="2312" t="s">
        <v>12385</v>
      </c>
      <c r="C190" s="2107" t="s">
        <v>12386</v>
      </c>
      <c r="D190" s="2108" t="s">
        <v>1134</v>
      </c>
      <c r="E190" s="2109">
        <v>100</v>
      </c>
      <c r="F190" s="2204">
        <v>0.38</v>
      </c>
      <c r="G190" s="2078">
        <f>F190*$I$2</f>
        <v>0</v>
      </c>
      <c r="H190" s="2078">
        <f>G190-G190*($I$1)</f>
        <v>0</v>
      </c>
    </row>
    <row r="191" spans="1:8" s="225" customFormat="1" ht="11.25">
      <c r="A191" s="2312" t="s">
        <v>12387</v>
      </c>
      <c r="B191" s="2312" t="s">
        <v>12388</v>
      </c>
      <c r="C191" s="2107" t="s">
        <v>12389</v>
      </c>
      <c r="D191" s="2108" t="s">
        <v>1134</v>
      </c>
      <c r="E191" s="2109">
        <v>100</v>
      </c>
      <c r="F191" s="2204">
        <v>0.38</v>
      </c>
      <c r="G191" s="2078">
        <f>F191*$I$2</f>
        <v>0</v>
      </c>
      <c r="H191" s="2078">
        <f>G191-G191*($I$1)</f>
        <v>0</v>
      </c>
    </row>
    <row r="192" spans="1:8" s="225" customFormat="1" ht="11.25">
      <c r="A192" s="2312" t="s">
        <v>12390</v>
      </c>
      <c r="B192" s="2312" t="s">
        <v>12391</v>
      </c>
      <c r="C192" s="2107" t="s">
        <v>12392</v>
      </c>
      <c r="D192" s="2108" t="s">
        <v>1134</v>
      </c>
      <c r="E192" s="2109">
        <v>100</v>
      </c>
      <c r="F192" s="2204">
        <v>0.38</v>
      </c>
      <c r="G192" s="1974">
        <f>F192*$I$2</f>
        <v>0</v>
      </c>
      <c r="H192" s="1974">
        <f>G192-G192*($I$1)</f>
        <v>0</v>
      </c>
    </row>
    <row r="193" spans="1:8" s="47" customFormat="1" ht="12.75">
      <c r="A193" s="2312" t="s">
        <v>12393</v>
      </c>
      <c r="B193" s="2312" t="s">
        <v>12394</v>
      </c>
      <c r="C193" s="2107" t="s">
        <v>12395</v>
      </c>
      <c r="D193" s="2108" t="s">
        <v>1134</v>
      </c>
      <c r="E193" s="2109">
        <v>100</v>
      </c>
      <c r="F193" s="2204">
        <v>0.38</v>
      </c>
      <c r="G193" s="436">
        <f>F192*$I$2</f>
        <v>0</v>
      </c>
      <c r="H193" s="436">
        <f>G193-G193*($I$1)</f>
        <v>0</v>
      </c>
    </row>
    <row r="194" spans="1:8" s="47" customFormat="1" ht="12.75">
      <c r="A194" s="250"/>
      <c r="B194" s="250"/>
      <c r="C194" s="485" t="s">
        <v>12396</v>
      </c>
      <c r="D194" s="232"/>
      <c r="E194" s="232"/>
      <c r="F194" s="124"/>
      <c r="G194" s="175"/>
      <c r="H194" s="175"/>
    </row>
    <row r="195" spans="1:8" s="225" customFormat="1" ht="11.25">
      <c r="A195" s="250"/>
      <c r="B195" s="250"/>
      <c r="C195" s="485" t="s">
        <v>12397</v>
      </c>
      <c r="D195" s="232"/>
      <c r="E195" s="232"/>
      <c r="F195" s="124"/>
      <c r="G195" s="175"/>
      <c r="H195" s="175"/>
    </row>
    <row r="196" spans="1:8" s="225" customFormat="1" ht="11.25">
      <c r="A196" s="2312" t="s">
        <v>12398</v>
      </c>
      <c r="B196" s="2312" t="s">
        <v>12399</v>
      </c>
      <c r="C196" s="2107" t="s">
        <v>12400</v>
      </c>
      <c r="D196" s="2108" t="s">
        <v>1134</v>
      </c>
      <c r="E196" s="2109">
        <v>50</v>
      </c>
      <c r="F196" s="2204">
        <v>0.41</v>
      </c>
      <c r="G196" s="436">
        <f>F196*$I$2</f>
        <v>0</v>
      </c>
      <c r="H196" s="436">
        <f>G196-G196*($I$1)</f>
        <v>0</v>
      </c>
    </row>
    <row r="197" spans="1:8" s="225" customFormat="1" ht="11.25">
      <c r="A197" s="2312" t="s">
        <v>12401</v>
      </c>
      <c r="B197" s="2312" t="s">
        <v>12402</v>
      </c>
      <c r="C197" s="2107" t="s">
        <v>12403</v>
      </c>
      <c r="D197" s="2108" t="s">
        <v>1134</v>
      </c>
      <c r="E197" s="2109">
        <v>50</v>
      </c>
      <c r="F197" s="2204">
        <v>0.39</v>
      </c>
      <c r="G197" s="221">
        <f>F197*$I$2</f>
        <v>0</v>
      </c>
      <c r="H197" s="221">
        <f>G197-G197*($I$1)</f>
        <v>0</v>
      </c>
    </row>
    <row r="198" spans="1:8" s="225" customFormat="1" ht="11.25">
      <c r="A198" s="2312" t="s">
        <v>12404</v>
      </c>
      <c r="B198" s="2312" t="s">
        <v>12405</v>
      </c>
      <c r="C198" s="2107" t="s">
        <v>12406</v>
      </c>
      <c r="D198" s="2108" t="s">
        <v>1134</v>
      </c>
      <c r="E198" s="2109">
        <v>50</v>
      </c>
      <c r="F198" s="2204">
        <v>0.38</v>
      </c>
      <c r="G198" s="2078">
        <f>F198*$I$2</f>
        <v>0</v>
      </c>
      <c r="H198" s="2078">
        <f>G198-G198*($I$1)</f>
        <v>0</v>
      </c>
    </row>
    <row r="199" spans="1:8" s="47" customFormat="1" ht="12.75">
      <c r="A199" s="2312" t="s">
        <v>12407</v>
      </c>
      <c r="B199" s="2312" t="s">
        <v>12408</v>
      </c>
      <c r="C199" s="2107" t="s">
        <v>12409</v>
      </c>
      <c r="D199" s="2108" t="s">
        <v>1134</v>
      </c>
      <c r="E199" s="2109">
        <v>50</v>
      </c>
      <c r="F199" s="2204">
        <v>0.38</v>
      </c>
      <c r="G199" s="2078">
        <f>F199*$I$2</f>
        <v>0</v>
      </c>
      <c r="H199" s="2078">
        <f>G199-G199*($I$1)</f>
        <v>0</v>
      </c>
    </row>
    <row r="200" spans="1:8" s="225" customFormat="1" ht="11.25">
      <c r="A200" s="2312" t="s">
        <v>12410</v>
      </c>
      <c r="B200" s="2312" t="s">
        <v>12411</v>
      </c>
      <c r="C200" s="2107" t="s">
        <v>12412</v>
      </c>
      <c r="D200" s="2108" t="s">
        <v>1134</v>
      </c>
      <c r="E200" s="2109">
        <v>50</v>
      </c>
      <c r="F200" s="2204">
        <v>0.38</v>
      </c>
      <c r="G200" s="2078">
        <f>F200*$I$2</f>
        <v>0</v>
      </c>
      <c r="H200" s="2078">
        <f>G200-G200*($I$1)</f>
        <v>0</v>
      </c>
    </row>
    <row r="201" spans="1:8" s="225" customFormat="1" ht="11.25">
      <c r="A201" s="2312" t="s">
        <v>12413</v>
      </c>
      <c r="B201" s="2312" t="s">
        <v>12414</v>
      </c>
      <c r="C201" s="2107" t="s">
        <v>12415</v>
      </c>
      <c r="D201" s="2108" t="s">
        <v>1134</v>
      </c>
      <c r="E201" s="2109">
        <v>50</v>
      </c>
      <c r="F201" s="2204">
        <v>0.38</v>
      </c>
      <c r="G201" s="2078">
        <f>F201*$I$2</f>
        <v>0</v>
      </c>
      <c r="H201" s="2078">
        <f>G201-G201*($I$1)</f>
        <v>0</v>
      </c>
    </row>
    <row r="202" spans="1:8" s="225" customFormat="1" ht="11.25">
      <c r="A202" s="250"/>
      <c r="B202" s="250"/>
      <c r="C202" s="485" t="s">
        <v>12416</v>
      </c>
      <c r="D202" s="232"/>
      <c r="E202" s="232"/>
      <c r="F202" s="124"/>
    </row>
    <row r="203" spans="1:8" s="47" customFormat="1" ht="15.75" customHeight="1">
      <c r="A203" s="2312" t="s">
        <v>12417</v>
      </c>
      <c r="B203" s="2312" t="s">
        <v>12418</v>
      </c>
      <c r="C203" s="2107" t="s">
        <v>12419</v>
      </c>
      <c r="D203" s="2108" t="s">
        <v>1134</v>
      </c>
      <c r="E203" s="2109">
        <v>50</v>
      </c>
      <c r="F203" s="2204">
        <v>0.58799999999999997</v>
      </c>
      <c r="G203" s="2078">
        <f>F203*$I$2</f>
        <v>0</v>
      </c>
      <c r="H203" s="2078">
        <f>G203-G203*($I$1)</f>
        <v>0</v>
      </c>
    </row>
    <row r="204" spans="1:8" s="47" customFormat="1" ht="12.75">
      <c r="A204" s="2312" t="s">
        <v>12420</v>
      </c>
      <c r="B204" s="2312" t="s">
        <v>12421</v>
      </c>
      <c r="C204" s="2107" t="s">
        <v>12422</v>
      </c>
      <c r="D204" s="2108" t="s">
        <v>1134</v>
      </c>
      <c r="E204" s="2109">
        <v>50</v>
      </c>
      <c r="F204" s="2204">
        <v>0.54500000000000004</v>
      </c>
      <c r="G204" s="2078">
        <f>F204*$I$2</f>
        <v>0</v>
      </c>
      <c r="H204" s="2078">
        <f>G204-G204*($I$1)</f>
        <v>0</v>
      </c>
    </row>
    <row r="205" spans="1:8" s="225" customFormat="1" ht="11.25">
      <c r="A205" s="2312" t="s">
        <v>12423</v>
      </c>
      <c r="B205" s="2312" t="s">
        <v>12424</v>
      </c>
      <c r="C205" s="2107" t="s">
        <v>12425</v>
      </c>
      <c r="D205" s="2108" t="s">
        <v>1134</v>
      </c>
      <c r="E205" s="2109">
        <v>50</v>
      </c>
      <c r="F205" s="2204">
        <v>0.52300000000000002</v>
      </c>
      <c r="G205" s="2078">
        <f>F205*$I$2</f>
        <v>0</v>
      </c>
      <c r="H205" s="2078">
        <f>G205-G205*($I$1)</f>
        <v>0</v>
      </c>
    </row>
    <row r="206" spans="1:8" s="225" customFormat="1" ht="11.25">
      <c r="A206" s="2312" t="s">
        <v>12426</v>
      </c>
      <c r="B206" s="2312" t="s">
        <v>12427</v>
      </c>
      <c r="C206" s="2107" t="s">
        <v>12428</v>
      </c>
      <c r="D206" s="2108" t="s">
        <v>1134</v>
      </c>
      <c r="E206" s="2109">
        <v>50</v>
      </c>
      <c r="F206" s="2204">
        <v>0.52300000000000002</v>
      </c>
      <c r="G206" s="2078">
        <f>F206*$I$2</f>
        <v>0</v>
      </c>
      <c r="H206" s="2078">
        <f>G206-G206*($I$1)</f>
        <v>0</v>
      </c>
    </row>
    <row r="207" spans="1:8" s="225" customFormat="1" ht="11.25">
      <c r="A207" s="2312" t="s">
        <v>12429</v>
      </c>
      <c r="B207" s="2312" t="s">
        <v>12430</v>
      </c>
      <c r="C207" s="2107" t="s">
        <v>12431</v>
      </c>
      <c r="D207" s="2108" t="s">
        <v>1134</v>
      </c>
      <c r="E207" s="2109">
        <v>50</v>
      </c>
      <c r="F207" s="2204">
        <v>0.52300000000000002</v>
      </c>
      <c r="G207" s="2078">
        <f>F202*$I$2</f>
        <v>0</v>
      </c>
      <c r="H207" s="2078">
        <f>G207-G207*($I$1)</f>
        <v>0</v>
      </c>
    </row>
    <row r="208" spans="1:8" s="225" customFormat="1" ht="11.25">
      <c r="A208" s="2312" t="s">
        <v>12432</v>
      </c>
      <c r="B208" s="2312" t="s">
        <v>12433</v>
      </c>
      <c r="C208" s="2107" t="s">
        <v>12434</v>
      </c>
      <c r="D208" s="2108" t="s">
        <v>1134</v>
      </c>
      <c r="E208" s="2109">
        <v>50</v>
      </c>
      <c r="F208" s="2204">
        <v>0.52300000000000002</v>
      </c>
      <c r="G208" s="2078">
        <f>F203*$I$2</f>
        <v>0</v>
      </c>
      <c r="H208" s="2078">
        <f>G208-G208*($I$1)</f>
        <v>0</v>
      </c>
    </row>
    <row r="209" spans="1:8" s="47" customFormat="1" ht="12.75">
      <c r="A209" s="250"/>
      <c r="B209" s="250"/>
      <c r="C209" s="485" t="s">
        <v>12435</v>
      </c>
      <c r="D209" s="232"/>
      <c r="E209" s="232"/>
      <c r="F209" s="124"/>
    </row>
    <row r="210" spans="1:8" s="225" customFormat="1" ht="11.25">
      <c r="A210" s="2312" t="s">
        <v>12436</v>
      </c>
      <c r="B210" s="2312" t="s">
        <v>12437</v>
      </c>
      <c r="C210" s="2107" t="s">
        <v>12438</v>
      </c>
      <c r="D210" s="2108" t="s">
        <v>1134</v>
      </c>
      <c r="E210" s="2109">
        <v>50</v>
      </c>
      <c r="F210" s="2204">
        <v>1.2</v>
      </c>
      <c r="G210" s="2078">
        <f>F210*$I$2</f>
        <v>0</v>
      </c>
      <c r="H210" s="2078">
        <f>G210-G210*($I$1)</f>
        <v>0</v>
      </c>
    </row>
    <row r="211" spans="1:8" s="47" customFormat="1" ht="12.75" customHeight="1">
      <c r="A211" s="2312" t="s">
        <v>12439</v>
      </c>
      <c r="B211" s="2312" t="s">
        <v>12440</v>
      </c>
      <c r="C211" s="2107" t="s">
        <v>12441</v>
      </c>
      <c r="D211" s="2108" t="s">
        <v>1134</v>
      </c>
      <c r="E211" s="2109">
        <v>50</v>
      </c>
      <c r="F211" s="2204">
        <v>1.099</v>
      </c>
      <c r="G211" s="2078">
        <f>F211*$I$2</f>
        <v>0</v>
      </c>
      <c r="H211" s="2078">
        <f>G211-G211*($I$1)</f>
        <v>0</v>
      </c>
    </row>
    <row r="212" spans="1:8" s="225" customFormat="1" ht="11.25">
      <c r="A212" s="2312" t="s">
        <v>12442</v>
      </c>
      <c r="B212" s="2312" t="s">
        <v>12443</v>
      </c>
      <c r="C212" s="2107" t="s">
        <v>12444</v>
      </c>
      <c r="D212" s="2108" t="s">
        <v>1134</v>
      </c>
      <c r="E212" s="2109">
        <v>50</v>
      </c>
      <c r="F212" s="2204">
        <v>1.071</v>
      </c>
      <c r="G212" s="2078">
        <f>F212*$I$2</f>
        <v>0</v>
      </c>
      <c r="H212" s="2078">
        <f>G212-G212*($I$1)</f>
        <v>0</v>
      </c>
    </row>
    <row r="213" spans="1:8" s="225" customFormat="1" ht="11.25">
      <c r="A213" s="2312" t="s">
        <v>12445</v>
      </c>
      <c r="B213" s="2312" t="s">
        <v>12446</v>
      </c>
      <c r="C213" s="2107" t="s">
        <v>12447</v>
      </c>
      <c r="D213" s="2108" t="s">
        <v>1134</v>
      </c>
      <c r="E213" s="2109">
        <v>50</v>
      </c>
      <c r="F213" s="2204">
        <v>1.071</v>
      </c>
      <c r="G213" s="2078">
        <f>F213*$I$2</f>
        <v>0</v>
      </c>
      <c r="H213" s="2078">
        <f>G213-G213*($I$1)</f>
        <v>0</v>
      </c>
    </row>
    <row r="214" spans="1:8" s="225" customFormat="1" ht="11.25">
      <c r="A214" s="2312" t="s">
        <v>12448</v>
      </c>
      <c r="B214" s="2312" t="s">
        <v>12449</v>
      </c>
      <c r="C214" s="2107" t="s">
        <v>12450</v>
      </c>
      <c r="D214" s="2108" t="s">
        <v>1134</v>
      </c>
      <c r="E214" s="2109">
        <v>50</v>
      </c>
      <c r="F214" s="2204">
        <v>1.071</v>
      </c>
      <c r="G214" s="2078">
        <f>F214*$I$2</f>
        <v>0</v>
      </c>
      <c r="H214" s="2078">
        <f>G214-G214*($I$1)</f>
        <v>0</v>
      </c>
    </row>
    <row r="215" spans="1:8" s="225" customFormat="1" ht="11.25">
      <c r="A215" s="2312" t="s">
        <v>12451</v>
      </c>
      <c r="B215" s="2312" t="s">
        <v>12452</v>
      </c>
      <c r="C215" s="2107" t="s">
        <v>12453</v>
      </c>
      <c r="D215" s="2108" t="s">
        <v>1134</v>
      </c>
      <c r="E215" s="2109">
        <v>50</v>
      </c>
      <c r="F215" s="2204">
        <v>1.071</v>
      </c>
      <c r="G215" s="2078">
        <f>F209*$I$2</f>
        <v>0</v>
      </c>
      <c r="H215" s="2078">
        <f>G215-G215*($I$1)</f>
        <v>0</v>
      </c>
    </row>
    <row r="216" spans="1:8" s="225" customFormat="1" ht="11.25">
      <c r="A216" s="250"/>
      <c r="B216" s="250"/>
      <c r="C216" s="485" t="s">
        <v>12454</v>
      </c>
      <c r="D216" s="232"/>
      <c r="E216" s="232"/>
      <c r="F216" s="124"/>
    </row>
    <row r="217" spans="1:8" s="47" customFormat="1" ht="12.75">
      <c r="A217" s="2312" t="s">
        <v>12455</v>
      </c>
      <c r="B217" s="2312" t="s">
        <v>12456</v>
      </c>
      <c r="C217" s="2107" t="s">
        <v>12457</v>
      </c>
      <c r="D217" s="2108" t="s">
        <v>1134</v>
      </c>
      <c r="E217" s="2109">
        <v>50</v>
      </c>
      <c r="F217" s="2204">
        <v>0.73199999999999998</v>
      </c>
      <c r="G217" s="2078">
        <f>F217*$I$2</f>
        <v>0</v>
      </c>
      <c r="H217" s="2078">
        <f>G217-G217*($I$1)</f>
        <v>0</v>
      </c>
    </row>
    <row r="218" spans="1:8" s="225" customFormat="1" ht="11.25">
      <c r="A218" s="2312" t="s">
        <v>12458</v>
      </c>
      <c r="B218" s="2312" t="s">
        <v>12459</v>
      </c>
      <c r="C218" s="2107" t="s">
        <v>12460</v>
      </c>
      <c r="D218" s="2108" t="s">
        <v>1134</v>
      </c>
      <c r="E218" s="2109">
        <v>50</v>
      </c>
      <c r="F218" s="2204">
        <v>0.71199999999999997</v>
      </c>
      <c r="G218" s="2078">
        <f>F218*$I$2</f>
        <v>0</v>
      </c>
      <c r="H218" s="2078">
        <f>G218-G218*($I$1)</f>
        <v>0</v>
      </c>
    </row>
    <row r="219" spans="1:8" s="47" customFormat="1" ht="12.75">
      <c r="A219" s="2312" t="s">
        <v>12461</v>
      </c>
      <c r="B219" s="2312" t="s">
        <v>12462</v>
      </c>
      <c r="C219" s="2107" t="s">
        <v>12463</v>
      </c>
      <c r="D219" s="2108" t="s">
        <v>1134</v>
      </c>
      <c r="E219" s="2109">
        <v>50</v>
      </c>
      <c r="F219" s="2204">
        <v>0.71199999999999997</v>
      </c>
      <c r="G219" s="2078">
        <f>F219*$I$2</f>
        <v>0</v>
      </c>
      <c r="H219" s="2078">
        <f>G219-G219*($I$1)</f>
        <v>0</v>
      </c>
    </row>
    <row r="220" spans="1:8" s="225" customFormat="1" ht="11.25">
      <c r="A220" s="2312" t="s">
        <v>12464</v>
      </c>
      <c r="B220" s="2312" t="s">
        <v>12465</v>
      </c>
      <c r="C220" s="2107" t="s">
        <v>12466</v>
      </c>
      <c r="D220" s="2108" t="s">
        <v>1134</v>
      </c>
      <c r="E220" s="2109">
        <v>50</v>
      </c>
      <c r="F220" s="2204">
        <v>0.71199999999999997</v>
      </c>
      <c r="G220" s="2078">
        <f>F220*$I$2</f>
        <v>0</v>
      </c>
      <c r="H220" s="2078">
        <f>G220-G220*($I$1)</f>
        <v>0</v>
      </c>
    </row>
    <row r="221" spans="1:8" s="225" customFormat="1" ht="11.25">
      <c r="A221" s="2312" t="s">
        <v>12467</v>
      </c>
      <c r="B221" s="2312" t="s">
        <v>12468</v>
      </c>
      <c r="C221" s="2107" t="s">
        <v>12469</v>
      </c>
      <c r="D221" s="2108" t="s">
        <v>1134</v>
      </c>
      <c r="E221" s="2109">
        <v>50</v>
      </c>
      <c r="F221" s="2204">
        <v>0.71199999999999997</v>
      </c>
      <c r="G221" s="2078">
        <f>F221*$I$2</f>
        <v>0</v>
      </c>
      <c r="H221" s="2078">
        <f>G221-G221*($I$1)</f>
        <v>0</v>
      </c>
    </row>
    <row r="222" spans="1:8" s="225" customFormat="1" ht="14.25">
      <c r="A222" s="250"/>
      <c r="B222" s="250"/>
      <c r="C222" s="485" t="s">
        <v>12470</v>
      </c>
      <c r="D222" s="232"/>
      <c r="E222" s="232"/>
      <c r="F222" s="124"/>
      <c r="G222"/>
      <c r="H222" s="2078"/>
    </row>
    <row r="223" spans="1:8" s="225" customFormat="1" ht="11.25">
      <c r="A223" s="2312" t="s">
        <v>12471</v>
      </c>
      <c r="B223" s="2312" t="s">
        <v>12472</v>
      </c>
      <c r="C223" s="2107" t="s">
        <v>12473</v>
      </c>
      <c r="D223" s="2108" t="s">
        <v>1134</v>
      </c>
      <c r="E223" s="2109">
        <v>50</v>
      </c>
      <c r="F223" s="2204">
        <v>0.5</v>
      </c>
      <c r="G223" s="2078">
        <f>F223*$I$2</f>
        <v>0</v>
      </c>
      <c r="H223" s="2078">
        <f>G223-G223*($I$1)</f>
        <v>0</v>
      </c>
    </row>
    <row r="224" spans="1:8" s="225" customFormat="1" ht="11.25">
      <c r="A224" s="2312" t="s">
        <v>12474</v>
      </c>
      <c r="B224" s="2312" t="s">
        <v>12475</v>
      </c>
      <c r="C224" s="2107" t="s">
        <v>12476</v>
      </c>
      <c r="D224" s="2108" t="s">
        <v>1134</v>
      </c>
      <c r="E224" s="2109">
        <v>50</v>
      </c>
      <c r="F224" s="2204">
        <v>0.48</v>
      </c>
      <c r="G224" s="2078">
        <f>F224*$I$2</f>
        <v>0</v>
      </c>
      <c r="H224" s="2078">
        <f>G224-G224*($I$1)</f>
        <v>0</v>
      </c>
    </row>
    <row r="225" spans="1:8" s="47" customFormat="1" ht="12.75">
      <c r="A225" s="2312" t="s">
        <v>12477</v>
      </c>
      <c r="B225" s="2312" t="s">
        <v>12478</v>
      </c>
      <c r="C225" s="2107" t="s">
        <v>12479</v>
      </c>
      <c r="D225" s="2108" t="s">
        <v>1134</v>
      </c>
      <c r="E225" s="2109">
        <v>50</v>
      </c>
      <c r="F225" s="2204">
        <v>0.45</v>
      </c>
      <c r="G225" s="2078">
        <f>F225*$I$2</f>
        <v>0</v>
      </c>
      <c r="H225" s="2078">
        <f>G225-G225*($I$1)</f>
        <v>0</v>
      </c>
    </row>
    <row r="226" spans="1:8" s="225" customFormat="1" ht="11.25">
      <c r="A226" s="2312" t="s">
        <v>12480</v>
      </c>
      <c r="B226" s="2312" t="s">
        <v>12481</v>
      </c>
      <c r="C226" s="2107" t="s">
        <v>12482</v>
      </c>
      <c r="D226" s="2108" t="s">
        <v>1134</v>
      </c>
      <c r="E226" s="2109">
        <v>50</v>
      </c>
      <c r="F226" s="2204">
        <v>0.45</v>
      </c>
      <c r="G226" s="2078">
        <f>F226*$I$2</f>
        <v>0</v>
      </c>
      <c r="H226" s="2078">
        <f>G226-G226*($I$1)</f>
        <v>0</v>
      </c>
    </row>
    <row r="227" spans="1:8" s="47" customFormat="1" ht="12.75">
      <c r="A227" s="250"/>
      <c r="B227" s="250"/>
      <c r="C227" s="485" t="s">
        <v>12483</v>
      </c>
      <c r="D227" s="232"/>
      <c r="E227" s="232"/>
      <c r="F227" s="124"/>
    </row>
    <row r="228" spans="1:8" s="47" customFormat="1" ht="12" customHeight="1">
      <c r="A228" s="2312" t="s">
        <v>12484</v>
      </c>
      <c r="B228" s="2312" t="s">
        <v>12485</v>
      </c>
      <c r="C228" s="2107" t="s">
        <v>12486</v>
      </c>
      <c r="D228" s="2108" t="s">
        <v>1134</v>
      </c>
      <c r="E228" s="2109">
        <v>50</v>
      </c>
      <c r="F228" s="2204">
        <v>0.99</v>
      </c>
      <c r="G228" s="2078">
        <f>F228*$I$2</f>
        <v>0</v>
      </c>
      <c r="H228" s="2078">
        <f>G228-G228*($I$1)</f>
        <v>0</v>
      </c>
    </row>
    <row r="229" spans="1:8" s="47" customFormat="1" ht="12.75">
      <c r="A229" s="2312" t="s">
        <v>12487</v>
      </c>
      <c r="B229" s="2312" t="s">
        <v>12488</v>
      </c>
      <c r="C229" s="2107" t="s">
        <v>12489</v>
      </c>
      <c r="D229" s="2108" t="s">
        <v>1134</v>
      </c>
      <c r="E229" s="2109">
        <v>50</v>
      </c>
      <c r="F229" s="2204">
        <v>0.95</v>
      </c>
      <c r="G229" s="2078">
        <f>F216*$I$2</f>
        <v>0</v>
      </c>
      <c r="H229" s="2078">
        <f>G229-G229*($I$1)</f>
        <v>0</v>
      </c>
    </row>
    <row r="230" spans="1:8" s="225" customFormat="1" ht="11.25">
      <c r="A230" s="2312" t="s">
        <v>12490</v>
      </c>
      <c r="B230" s="2312" t="s">
        <v>12491</v>
      </c>
      <c r="C230" s="2107" t="s">
        <v>12492</v>
      </c>
      <c r="D230" s="2108" t="s">
        <v>1134</v>
      </c>
      <c r="E230" s="2109">
        <v>50</v>
      </c>
      <c r="F230" s="2204">
        <v>0.9</v>
      </c>
      <c r="G230" s="2078">
        <f>F230*$I$2</f>
        <v>0</v>
      </c>
      <c r="H230" s="2078">
        <f>G230-G230*($I$1)</f>
        <v>0</v>
      </c>
    </row>
    <row r="231" spans="1:8" s="225" customFormat="1" ht="11.25">
      <c r="A231" s="2312" t="s">
        <v>12493</v>
      </c>
      <c r="B231" s="2312" t="s">
        <v>12494</v>
      </c>
      <c r="C231" s="2107" t="s">
        <v>12495</v>
      </c>
      <c r="D231" s="2108" t="s">
        <v>1134</v>
      </c>
      <c r="E231" s="2109">
        <v>50</v>
      </c>
      <c r="F231" s="2204">
        <v>0.9</v>
      </c>
      <c r="G231" s="2078">
        <f>F231*$I$2</f>
        <v>0</v>
      </c>
      <c r="H231" s="2078">
        <f>G231-G231*($I$1)</f>
        <v>0</v>
      </c>
    </row>
    <row r="232" spans="1:8" s="225" customFormat="1" ht="11.25">
      <c r="A232" s="250"/>
      <c r="B232" s="250"/>
      <c r="C232" s="485" t="s">
        <v>12496</v>
      </c>
      <c r="D232" s="232"/>
      <c r="E232" s="232"/>
      <c r="F232" s="124"/>
    </row>
    <row r="233" spans="1:8" s="225" customFormat="1" ht="11.25">
      <c r="A233" s="2312" t="s">
        <v>12497</v>
      </c>
      <c r="B233" s="2312" t="s">
        <v>12498</v>
      </c>
      <c r="C233" s="2107" t="s">
        <v>12499</v>
      </c>
      <c r="D233" s="2108" t="s">
        <v>1134</v>
      </c>
      <c r="E233" s="2109">
        <v>50</v>
      </c>
      <c r="F233" s="2204">
        <v>0.875</v>
      </c>
      <c r="G233" s="2078">
        <f>F233*$I$2</f>
        <v>0</v>
      </c>
      <c r="H233" s="2078">
        <f>G233-G233*($I$1)</f>
        <v>0</v>
      </c>
    </row>
    <row r="234" spans="1:8" s="47" customFormat="1" ht="12.75">
      <c r="A234" s="2312" t="s">
        <v>12500</v>
      </c>
      <c r="B234" s="2312" t="s">
        <v>12501</v>
      </c>
      <c r="C234" s="2107" t="s">
        <v>12502</v>
      </c>
      <c r="D234" s="2108" t="s">
        <v>1134</v>
      </c>
      <c r="E234" s="2109">
        <v>50</v>
      </c>
      <c r="F234" s="2204">
        <v>0.96</v>
      </c>
      <c r="G234" s="2078">
        <f>F234*$I$2</f>
        <v>0</v>
      </c>
      <c r="H234" s="2078">
        <f>G234-G234*($I$1)</f>
        <v>0</v>
      </c>
    </row>
    <row r="235" spans="1:8" s="47" customFormat="1" ht="12.75">
      <c r="A235" s="2312" t="s">
        <v>12503</v>
      </c>
      <c r="B235" s="2312" t="s">
        <v>12504</v>
      </c>
      <c r="C235" s="2107" t="s">
        <v>12505</v>
      </c>
      <c r="D235" s="2108" t="s">
        <v>1134</v>
      </c>
      <c r="E235" s="2109">
        <v>50</v>
      </c>
      <c r="F235" s="2204">
        <v>0.87</v>
      </c>
      <c r="G235" s="2078">
        <f>F227*$I$2</f>
        <v>0</v>
      </c>
      <c r="H235" s="2078">
        <f>G235-G235*($I$1)</f>
        <v>0</v>
      </c>
    </row>
    <row r="236" spans="1:8" s="225" customFormat="1" ht="11.25">
      <c r="A236" s="2312" t="s">
        <v>12506</v>
      </c>
      <c r="B236" s="2312" t="s">
        <v>12507</v>
      </c>
      <c r="C236" s="2107" t="s">
        <v>12508</v>
      </c>
      <c r="D236" s="2108" t="s">
        <v>1134</v>
      </c>
      <c r="E236" s="2109">
        <v>50</v>
      </c>
      <c r="F236" s="2204">
        <v>0.77300000000000002</v>
      </c>
      <c r="G236" s="2078">
        <f>F236*$I$2</f>
        <v>0</v>
      </c>
      <c r="H236" s="2078">
        <f>G236-G236*($I$1)</f>
        <v>0</v>
      </c>
    </row>
    <row r="237" spans="1:8" s="225" customFormat="1" ht="11.25">
      <c r="A237" s="2312" t="s">
        <v>12509</v>
      </c>
      <c r="B237" s="2312" t="s">
        <v>12510</v>
      </c>
      <c r="C237" s="2107" t="s">
        <v>12511</v>
      </c>
      <c r="D237" s="2108" t="s">
        <v>1134</v>
      </c>
      <c r="E237" s="2109">
        <v>50</v>
      </c>
      <c r="F237" s="2204">
        <v>0.6</v>
      </c>
      <c r="G237" s="2078">
        <f>F237*$I$2</f>
        <v>0</v>
      </c>
      <c r="H237" s="2078">
        <f>G237-G237*($I$1)</f>
        <v>0</v>
      </c>
    </row>
    <row r="238" spans="1:8" s="225" customFormat="1" ht="11.25">
      <c r="A238" s="2312" t="s">
        <v>12512</v>
      </c>
      <c r="B238" s="2312" t="s">
        <v>12513</v>
      </c>
      <c r="C238" s="2107" t="s">
        <v>12514</v>
      </c>
      <c r="D238" s="2108" t="s">
        <v>1134</v>
      </c>
      <c r="E238" s="2109">
        <v>50</v>
      </c>
      <c r="F238" s="2204">
        <v>0.6</v>
      </c>
      <c r="G238" s="2078">
        <f>F238*$I$2</f>
        <v>0</v>
      </c>
      <c r="H238" s="2078">
        <f>G238-G238*($I$1)</f>
        <v>0</v>
      </c>
    </row>
    <row r="239" spans="1:8" s="225" customFormat="1" ht="11.25">
      <c r="A239" s="2312" t="s">
        <v>12515</v>
      </c>
      <c r="B239" s="2312" t="s">
        <v>12516</v>
      </c>
      <c r="C239" s="2107" t="s">
        <v>12517</v>
      </c>
      <c r="D239" s="2108" t="s">
        <v>1134</v>
      </c>
      <c r="E239" s="2109">
        <v>50</v>
      </c>
      <c r="F239" s="2204">
        <v>0.6</v>
      </c>
      <c r="G239" s="2078">
        <f>F239*$I$2</f>
        <v>0</v>
      </c>
      <c r="H239" s="2078">
        <f>G239-G239*($I$1)</f>
        <v>0</v>
      </c>
    </row>
    <row r="240" spans="1:8" s="225" customFormat="1" ht="11.25">
      <c r="A240" s="2312" t="s">
        <v>12518</v>
      </c>
      <c r="B240" s="2312" t="s">
        <v>12519</v>
      </c>
      <c r="C240" s="2107" t="s">
        <v>12520</v>
      </c>
      <c r="D240" s="2108" t="s">
        <v>1134</v>
      </c>
      <c r="E240" s="2109">
        <v>50</v>
      </c>
      <c r="F240" s="2204">
        <v>0.6</v>
      </c>
      <c r="G240" s="2078">
        <f>F232*$I$2</f>
        <v>0</v>
      </c>
      <c r="H240" s="2078">
        <f>G240-G240*($I$1)</f>
        <v>0</v>
      </c>
    </row>
    <row r="241" spans="1:8" s="47" customFormat="1" ht="12.75">
      <c r="A241" s="2312" t="s">
        <v>12521</v>
      </c>
      <c r="B241" s="2312" t="s">
        <v>12522</v>
      </c>
      <c r="C241" s="2107" t="s">
        <v>12523</v>
      </c>
      <c r="D241" s="2108" t="s">
        <v>1134</v>
      </c>
      <c r="E241" s="2109">
        <v>50</v>
      </c>
      <c r="F241" s="2204">
        <v>0.6</v>
      </c>
      <c r="G241" s="2078">
        <f>F241*$I$2</f>
        <v>0</v>
      </c>
      <c r="H241" s="2078">
        <f>G241-G241*($I$1)</f>
        <v>0</v>
      </c>
    </row>
    <row r="242" spans="1:8" s="225" customFormat="1" ht="11.25">
      <c r="A242" s="250"/>
      <c r="B242" s="250"/>
      <c r="C242" s="485" t="s">
        <v>12524</v>
      </c>
      <c r="D242" s="232"/>
      <c r="E242" s="232"/>
      <c r="F242" s="124"/>
    </row>
    <row r="243" spans="1:8" s="225" customFormat="1" ht="11.25">
      <c r="A243" s="2312" t="s">
        <v>12525</v>
      </c>
      <c r="B243" s="2312" t="s">
        <v>12526</v>
      </c>
      <c r="C243" s="2107" t="s">
        <v>12527</v>
      </c>
      <c r="D243" s="2108" t="s">
        <v>1134</v>
      </c>
      <c r="E243" s="2109">
        <v>50</v>
      </c>
      <c r="F243" s="2204">
        <v>0.73</v>
      </c>
      <c r="G243" s="2078">
        <f>F243*$I$2</f>
        <v>0</v>
      </c>
      <c r="H243" s="2078">
        <f>G243-G243*($I$1)</f>
        <v>0</v>
      </c>
    </row>
    <row r="244" spans="1:8" s="47" customFormat="1" ht="12.75">
      <c r="A244" s="2312" t="s">
        <v>12528</v>
      </c>
      <c r="B244" s="2312" t="s">
        <v>12529</v>
      </c>
      <c r="C244" s="2107" t="s">
        <v>12530</v>
      </c>
      <c r="D244" s="2108" t="s">
        <v>1134</v>
      </c>
      <c r="E244" s="2109">
        <v>50</v>
      </c>
      <c r="F244" s="2204">
        <v>0.71</v>
      </c>
      <c r="G244" s="2078">
        <f>F244*$I$2</f>
        <v>0</v>
      </c>
      <c r="H244" s="2078">
        <f>G244-G244*($I$1)</f>
        <v>0</v>
      </c>
    </row>
    <row r="245" spans="1:8" s="47" customFormat="1" ht="12.75">
      <c r="A245" s="2312" t="s">
        <v>12531</v>
      </c>
      <c r="B245" s="2312" t="s">
        <v>12532</v>
      </c>
      <c r="C245" s="2107" t="s">
        <v>12533</v>
      </c>
      <c r="D245" s="2108" t="s">
        <v>1134</v>
      </c>
      <c r="E245" s="2109">
        <v>50</v>
      </c>
      <c r="F245" s="2204">
        <v>0.68</v>
      </c>
      <c r="G245" s="2078">
        <f>F242*$I$2</f>
        <v>0</v>
      </c>
      <c r="H245" s="2078">
        <f>G245-G245*($I$1)</f>
        <v>0</v>
      </c>
    </row>
    <row r="246" spans="1:8" s="225" customFormat="1" ht="11.25">
      <c r="A246" s="2312" t="s">
        <v>12534</v>
      </c>
      <c r="B246" s="2312" t="s">
        <v>12535</v>
      </c>
      <c r="C246" s="2107" t="s">
        <v>12536</v>
      </c>
      <c r="D246" s="2108" t="s">
        <v>1134</v>
      </c>
      <c r="E246" s="2109">
        <v>50</v>
      </c>
      <c r="F246" s="2204">
        <v>0.68</v>
      </c>
      <c r="G246" s="2078">
        <f>F246*$I$2</f>
        <v>0</v>
      </c>
      <c r="H246" s="2078">
        <f>G246-G246*($I$1)</f>
        <v>0</v>
      </c>
    </row>
    <row r="247" spans="1:8" s="225" customFormat="1" ht="11.25">
      <c r="A247" s="2312" t="s">
        <v>12537</v>
      </c>
      <c r="B247" s="2312" t="s">
        <v>12538</v>
      </c>
      <c r="C247" s="2107" t="s">
        <v>12539</v>
      </c>
      <c r="D247" s="2108" t="s">
        <v>1134</v>
      </c>
      <c r="E247" s="2109">
        <v>50</v>
      </c>
      <c r="F247" s="2204">
        <v>0.68</v>
      </c>
      <c r="G247" s="2078">
        <f>F247*$I$2</f>
        <v>0</v>
      </c>
      <c r="H247" s="2078">
        <f>G247-G247*($I$1)</f>
        <v>0</v>
      </c>
    </row>
    <row r="248" spans="1:8" s="225" customFormat="1" ht="11.25">
      <c r="A248" s="2312" t="s">
        <v>12540</v>
      </c>
      <c r="B248" s="2312" t="s">
        <v>12541</v>
      </c>
      <c r="C248" s="2107" t="s">
        <v>12542</v>
      </c>
      <c r="D248" s="2108" t="s">
        <v>1134</v>
      </c>
      <c r="E248" s="2109">
        <v>50</v>
      </c>
      <c r="F248" s="2204">
        <v>0.68</v>
      </c>
      <c r="G248" s="2078">
        <f>F248*$I$2</f>
        <v>0</v>
      </c>
      <c r="H248" s="2078">
        <f>G248-G248*($I$1)</f>
        <v>0</v>
      </c>
    </row>
    <row r="249" spans="1:8" s="225" customFormat="1" ht="11.25">
      <c r="A249" s="2312" t="s">
        <v>12543</v>
      </c>
      <c r="B249" s="2312" t="s">
        <v>12544</v>
      </c>
      <c r="C249" s="2107" t="s">
        <v>12545</v>
      </c>
      <c r="D249" s="2108" t="s">
        <v>1134</v>
      </c>
      <c r="E249" s="2109">
        <v>50</v>
      </c>
      <c r="F249" s="2204">
        <v>0.68</v>
      </c>
      <c r="G249" s="2078">
        <f>F249*$I$2</f>
        <v>0</v>
      </c>
      <c r="H249" s="2078">
        <f>G249-G249*($I$1)</f>
        <v>0</v>
      </c>
    </row>
    <row r="250" spans="1:8" s="225" customFormat="1" ht="11.25">
      <c r="A250" s="250"/>
      <c r="B250" s="250"/>
      <c r="C250" s="485" t="s">
        <v>12546</v>
      </c>
      <c r="D250" s="232"/>
      <c r="E250" s="232"/>
      <c r="F250" s="124"/>
    </row>
    <row r="251" spans="1:8" s="225" customFormat="1" ht="11.25">
      <c r="A251" s="2312" t="s">
        <v>12547</v>
      </c>
      <c r="B251" s="2312" t="s">
        <v>12548</v>
      </c>
      <c r="C251" s="2107" t="s">
        <v>12549</v>
      </c>
      <c r="D251" s="2108" t="s">
        <v>1134</v>
      </c>
      <c r="E251" s="2109">
        <v>1</v>
      </c>
      <c r="F251" s="2204">
        <v>52.002000000000002</v>
      </c>
      <c r="G251" s="2078">
        <f>F251*$I$2</f>
        <v>0</v>
      </c>
      <c r="H251" s="2078">
        <f>G251-G251*($I$1)</f>
        <v>0</v>
      </c>
    </row>
    <row r="252" spans="1:8" s="225" customFormat="1" ht="11.25">
      <c r="A252" s="2312" t="s">
        <v>12550</v>
      </c>
      <c r="B252" s="2312" t="s">
        <v>12551</v>
      </c>
      <c r="C252" s="2107" t="s">
        <v>12552</v>
      </c>
      <c r="D252" s="2108" t="s">
        <v>1134</v>
      </c>
      <c r="E252" s="2109">
        <v>1</v>
      </c>
      <c r="F252" s="2204">
        <v>52.002000000000002</v>
      </c>
      <c r="G252" s="2078">
        <f>F252*$I$2</f>
        <v>0</v>
      </c>
      <c r="H252" s="2078">
        <f>G252-G252*($I$1)</f>
        <v>0</v>
      </c>
    </row>
    <row r="253" spans="1:8" s="225" customFormat="1" ht="11.25">
      <c r="A253" s="2312" t="s">
        <v>12553</v>
      </c>
      <c r="B253" s="2312" t="s">
        <v>12554</v>
      </c>
      <c r="C253" s="2107" t="s">
        <v>12555</v>
      </c>
      <c r="D253" s="2108" t="s">
        <v>1134</v>
      </c>
      <c r="E253" s="2109">
        <v>1</v>
      </c>
      <c r="F253" s="2204">
        <v>52.002000000000002</v>
      </c>
      <c r="G253" s="2078">
        <f>F253*$I$2</f>
        <v>0</v>
      </c>
      <c r="H253" s="2078">
        <f>G253-G253*($I$1)</f>
        <v>0</v>
      </c>
    </row>
    <row r="254" spans="1:8" s="225" customFormat="1" ht="11.25">
      <c r="A254" s="2312" t="s">
        <v>12556</v>
      </c>
      <c r="B254" s="2312" t="s">
        <v>12557</v>
      </c>
      <c r="C254" s="2107" t="s">
        <v>12558</v>
      </c>
      <c r="D254" s="2108" t="s">
        <v>1134</v>
      </c>
      <c r="E254" s="2109">
        <v>1</v>
      </c>
      <c r="F254" s="2204">
        <v>52</v>
      </c>
      <c r="G254" s="2078">
        <f>F254*$I$2</f>
        <v>0</v>
      </c>
      <c r="H254" s="2078">
        <f>G254-G254*($I$1)</f>
        <v>0</v>
      </c>
    </row>
    <row r="255" spans="1:8" s="225" customFormat="1" ht="11.25">
      <c r="A255" s="2312" t="s">
        <v>12559</v>
      </c>
      <c r="B255" s="2312" t="s">
        <v>12560</v>
      </c>
      <c r="C255" s="2107" t="s">
        <v>12561</v>
      </c>
      <c r="D255" s="2108" t="s">
        <v>1134</v>
      </c>
      <c r="E255" s="2109">
        <v>1</v>
      </c>
      <c r="F255" s="2204">
        <v>52</v>
      </c>
      <c r="G255" s="2078">
        <f>F250*$I$2</f>
        <v>0</v>
      </c>
      <c r="H255" s="2078">
        <f>G255-G255*($I$1)</f>
        <v>0</v>
      </c>
    </row>
    <row r="256" spans="1:8" s="225" customFormat="1" ht="11.25">
      <c r="A256" s="2312" t="s">
        <v>12562</v>
      </c>
      <c r="B256" s="2312" t="s">
        <v>12563</v>
      </c>
      <c r="C256" s="2107" t="s">
        <v>12564</v>
      </c>
      <c r="D256" s="2108" t="s">
        <v>1134</v>
      </c>
      <c r="E256" s="2109">
        <v>1</v>
      </c>
      <c r="F256" s="2204">
        <v>52</v>
      </c>
      <c r="G256" s="2078">
        <f>F256*$I$2</f>
        <v>0</v>
      </c>
      <c r="H256" s="2078">
        <f>G256-G256*($I$1)</f>
        <v>0</v>
      </c>
    </row>
    <row r="257" spans="1:8" s="225" customFormat="1" ht="11.25">
      <c r="A257" s="2312" t="s">
        <v>12565</v>
      </c>
      <c r="B257" s="2312" t="s">
        <v>12566</v>
      </c>
      <c r="C257" s="2107" t="s">
        <v>12567</v>
      </c>
      <c r="D257" s="2108" t="s">
        <v>1134</v>
      </c>
      <c r="E257" s="2109">
        <v>1</v>
      </c>
      <c r="F257" s="2204">
        <v>52</v>
      </c>
      <c r="G257" s="2078">
        <f>F257*$I$2</f>
        <v>0</v>
      </c>
      <c r="H257" s="2078">
        <f>G257-G257*($I$1)</f>
        <v>0</v>
      </c>
    </row>
    <row r="258" spans="1:8" s="225" customFormat="1" ht="11.25">
      <c r="A258" s="250"/>
      <c r="B258" s="250"/>
      <c r="C258" s="485" t="s">
        <v>12568</v>
      </c>
      <c r="D258" s="232"/>
      <c r="E258" s="232"/>
      <c r="F258" s="124"/>
    </row>
    <row r="259" spans="1:8" s="225" customFormat="1" ht="11.25">
      <c r="A259" s="2312" t="s">
        <v>12569</v>
      </c>
      <c r="B259" s="2312" t="s">
        <v>12570</v>
      </c>
      <c r="C259" s="2107" t="s">
        <v>12571</v>
      </c>
      <c r="D259" s="2108" t="s">
        <v>1112</v>
      </c>
      <c r="E259" s="2109">
        <v>1</v>
      </c>
      <c r="F259" s="2204">
        <v>80</v>
      </c>
      <c r="G259" s="2078">
        <f>F259*$I$2</f>
        <v>0</v>
      </c>
      <c r="H259" s="2078">
        <f>G259-G259*($I$1)</f>
        <v>0</v>
      </c>
    </row>
    <row r="260" spans="1:8" s="225" customFormat="1" ht="11.25">
      <c r="A260" s="2312" t="s">
        <v>12572</v>
      </c>
      <c r="B260" s="2312" t="s">
        <v>12573</v>
      </c>
      <c r="C260" s="2107" t="s">
        <v>12574</v>
      </c>
      <c r="D260" s="2108" t="s">
        <v>1112</v>
      </c>
      <c r="E260" s="2109">
        <v>1</v>
      </c>
      <c r="F260" s="2204">
        <v>75</v>
      </c>
      <c r="G260" s="2078">
        <f>F260*$I$2</f>
        <v>0</v>
      </c>
      <c r="H260" s="2078">
        <f>G260-G260*($I$1)</f>
        <v>0</v>
      </c>
    </row>
    <row r="261" spans="1:8" s="225" customFormat="1" ht="11.25">
      <c r="A261" s="2312" t="s">
        <v>12575</v>
      </c>
      <c r="B261" s="2312" t="s">
        <v>12576</v>
      </c>
      <c r="C261" s="2107" t="s">
        <v>12577</v>
      </c>
      <c r="D261" s="2108" t="s">
        <v>1112</v>
      </c>
      <c r="E261" s="2109">
        <v>1</v>
      </c>
      <c r="F261" s="2204">
        <v>70</v>
      </c>
      <c r="G261" s="2078">
        <f>F261*$I$2</f>
        <v>0</v>
      </c>
      <c r="H261" s="2078">
        <f>G261-G261*($I$1)</f>
        <v>0</v>
      </c>
    </row>
    <row r="262" spans="1:8" s="225" customFormat="1" ht="11.25">
      <c r="A262" s="2312" t="s">
        <v>12578</v>
      </c>
      <c r="B262" s="2312" t="s">
        <v>12579</v>
      </c>
      <c r="C262" s="2107" t="s">
        <v>12580</v>
      </c>
      <c r="D262" s="2108" t="s">
        <v>1112</v>
      </c>
      <c r="E262" s="2109">
        <v>1</v>
      </c>
      <c r="F262" s="2204">
        <v>69</v>
      </c>
      <c r="G262" s="2078">
        <f>F262*$I$2</f>
        <v>0</v>
      </c>
      <c r="H262" s="2078">
        <f>G262-G262*($I$1)</f>
        <v>0</v>
      </c>
    </row>
    <row r="263" spans="1:8" s="225" customFormat="1" ht="11.25">
      <c r="A263" s="2312" t="s">
        <v>12581</v>
      </c>
      <c r="B263" s="2312" t="s">
        <v>12582</v>
      </c>
      <c r="C263" s="2107" t="s">
        <v>12583</v>
      </c>
      <c r="D263" s="2108" t="s">
        <v>1112</v>
      </c>
      <c r="E263" s="2109">
        <v>1</v>
      </c>
      <c r="F263" s="2204">
        <v>69</v>
      </c>
      <c r="G263" s="2078">
        <f>F258*$I$2</f>
        <v>0</v>
      </c>
      <c r="H263" s="2078">
        <f>G263-G263*($I$1)</f>
        <v>0</v>
      </c>
    </row>
    <row r="264" spans="1:8" s="225" customFormat="1" ht="11.25">
      <c r="A264" s="2312" t="s">
        <v>12584</v>
      </c>
      <c r="B264" s="2312" t="s">
        <v>12585</v>
      </c>
      <c r="C264" s="2107" t="s">
        <v>12586</v>
      </c>
      <c r="D264" s="2108" t="s">
        <v>1112</v>
      </c>
      <c r="E264" s="2109">
        <v>1</v>
      </c>
      <c r="F264" s="2204">
        <v>69</v>
      </c>
      <c r="G264" s="2078">
        <f>F264*$I$2</f>
        <v>0</v>
      </c>
      <c r="H264" s="2078">
        <f>G264-G264*($I$1)</f>
        <v>0</v>
      </c>
    </row>
    <row r="265" spans="1:8" s="225" customFormat="1" ht="11.25">
      <c r="A265" s="2312" t="s">
        <v>12587</v>
      </c>
      <c r="B265" s="2312" t="s">
        <v>12588</v>
      </c>
      <c r="C265" s="2107" t="s">
        <v>12589</v>
      </c>
      <c r="D265" s="2108" t="s">
        <v>1112</v>
      </c>
      <c r="E265" s="2109">
        <v>1</v>
      </c>
      <c r="F265" s="2204">
        <v>69</v>
      </c>
      <c r="G265" s="2078">
        <f>F265*$I$2</f>
        <v>0</v>
      </c>
      <c r="H265" s="2078">
        <f>G265-G265*($I$1)</f>
        <v>0</v>
      </c>
    </row>
    <row r="266" spans="1:8" s="225" customFormat="1" ht="11.25">
      <c r="A266" s="2312" t="s">
        <v>12590</v>
      </c>
      <c r="B266" s="2312" t="s">
        <v>12591</v>
      </c>
      <c r="C266" s="2107" t="s">
        <v>12592</v>
      </c>
      <c r="D266" s="2108" t="s">
        <v>1112</v>
      </c>
      <c r="E266" s="2109">
        <v>1</v>
      </c>
      <c r="F266" s="2204">
        <v>69</v>
      </c>
      <c r="G266" s="2078">
        <f>F266*$I$2</f>
        <v>0</v>
      </c>
      <c r="H266" s="2078">
        <f>G266-G266*($I$1)</f>
        <v>0</v>
      </c>
    </row>
    <row r="267" spans="1:8" s="225" customFormat="1" ht="11.25">
      <c r="A267" s="250"/>
      <c r="B267" s="250"/>
      <c r="C267" s="485" t="s">
        <v>12593</v>
      </c>
      <c r="D267" s="232"/>
      <c r="E267" s="232"/>
      <c r="F267" s="124"/>
    </row>
    <row r="268" spans="1:8" s="199" customFormat="1" ht="10.5" customHeight="1">
      <c r="A268" s="250"/>
      <c r="B268" s="250"/>
      <c r="C268" s="485" t="s">
        <v>12594</v>
      </c>
      <c r="D268" s="232"/>
      <c r="E268" s="232"/>
      <c r="F268" s="124"/>
    </row>
    <row r="269" spans="1:8" s="199" customFormat="1" ht="12" customHeight="1">
      <c r="A269" s="2312" t="s">
        <v>12595</v>
      </c>
      <c r="B269" s="2312" t="s">
        <v>12596</v>
      </c>
      <c r="C269" s="2107" t="s">
        <v>12597</v>
      </c>
      <c r="D269" s="2108" t="s">
        <v>1134</v>
      </c>
      <c r="E269" s="2109">
        <v>50</v>
      </c>
      <c r="F269" s="2204">
        <v>1.4390000000000001</v>
      </c>
      <c r="G269" s="2078">
        <f>F269*$I$2</f>
        <v>0</v>
      </c>
      <c r="H269" s="2078">
        <f>G269-G269*($I$1)</f>
        <v>0</v>
      </c>
    </row>
    <row r="270" spans="1:8" s="225" customFormat="1" ht="11.25">
      <c r="A270" s="2312" t="s">
        <v>12598</v>
      </c>
      <c r="B270" s="2312" t="s">
        <v>12599</v>
      </c>
      <c r="C270" s="2107" t="s">
        <v>12600</v>
      </c>
      <c r="D270" s="2108" t="s">
        <v>1134</v>
      </c>
      <c r="E270" s="2109">
        <v>50</v>
      </c>
      <c r="F270" s="2204">
        <v>1.4390000000000001</v>
      </c>
      <c r="G270" s="2078">
        <f>F270*$I$2</f>
        <v>0</v>
      </c>
      <c r="H270" s="2078">
        <f>G270-G270*($I$1)</f>
        <v>0</v>
      </c>
    </row>
    <row r="271" spans="1:8" s="225" customFormat="1" ht="11.25">
      <c r="A271" s="2312" t="s">
        <v>12601</v>
      </c>
      <c r="B271" s="2312" t="s">
        <v>12602</v>
      </c>
      <c r="C271" s="2107" t="s">
        <v>12603</v>
      </c>
      <c r="D271" s="2108" t="s">
        <v>1134</v>
      </c>
      <c r="E271" s="2109">
        <v>2</v>
      </c>
      <c r="F271" s="2204">
        <v>14.45</v>
      </c>
      <c r="G271" s="2078">
        <f>F267*$I$2</f>
        <v>0</v>
      </c>
      <c r="H271" s="2078">
        <f>G271-G271*($I$1)</f>
        <v>0</v>
      </c>
    </row>
    <row r="272" spans="1:8" s="225" customFormat="1" ht="11.25">
      <c r="A272" s="2312" t="s">
        <v>12604</v>
      </c>
      <c r="B272" s="2312" t="s">
        <v>12605</v>
      </c>
      <c r="C272" s="2107" t="s">
        <v>12606</v>
      </c>
      <c r="D272" s="2108" t="s">
        <v>1134</v>
      </c>
      <c r="E272" s="2109">
        <v>6</v>
      </c>
      <c r="F272" s="2204">
        <v>5.4989999999999997</v>
      </c>
      <c r="G272" s="2078">
        <f>F272*$I$2</f>
        <v>0</v>
      </c>
      <c r="H272" s="2078">
        <f>G272-G272*($I$1)</f>
        <v>0</v>
      </c>
    </row>
    <row r="273" spans="1:8" s="47" customFormat="1" ht="12.75" customHeight="1">
      <c r="A273" s="2312" t="s">
        <v>12607</v>
      </c>
      <c r="B273" s="2312" t="s">
        <v>12608</v>
      </c>
      <c r="C273" s="2322" t="s">
        <v>12609</v>
      </c>
      <c r="D273" s="2108" t="s">
        <v>1134</v>
      </c>
      <c r="E273" s="2109">
        <v>2</v>
      </c>
      <c r="F273" s="2204">
        <v>21.202000000000002</v>
      </c>
      <c r="G273" s="2078">
        <f>F273*$I$2</f>
        <v>0</v>
      </c>
      <c r="H273" s="2078">
        <f>G273-G273*($I$1)</f>
        <v>0</v>
      </c>
    </row>
    <row r="274" spans="1:8" s="225" customFormat="1" ht="11.25">
      <c r="A274" s="250"/>
      <c r="B274" s="250"/>
      <c r="C274" s="485" t="s">
        <v>12610</v>
      </c>
      <c r="D274" s="232"/>
      <c r="E274" s="232"/>
      <c r="F274" s="124"/>
    </row>
    <row r="275" spans="1:8" s="225" customFormat="1" ht="11.25">
      <c r="A275" s="2312" t="s">
        <v>12611</v>
      </c>
      <c r="B275" s="2312" t="s">
        <v>12612</v>
      </c>
      <c r="C275" s="2107" t="s">
        <v>12613</v>
      </c>
      <c r="D275" s="2108" t="s">
        <v>1134</v>
      </c>
      <c r="E275" s="2109">
        <v>25</v>
      </c>
      <c r="F275" s="2204">
        <v>2.8010000000000002</v>
      </c>
      <c r="G275" s="2078">
        <f>F275*$I$2</f>
        <v>0</v>
      </c>
      <c r="H275" s="2078">
        <f>G275-G275*($I$1)</f>
        <v>0</v>
      </c>
    </row>
    <row r="276" spans="1:8" s="225" customFormat="1" ht="11.25">
      <c r="A276" s="2312" t="s">
        <v>12614</v>
      </c>
      <c r="B276" s="2312" t="s">
        <v>12615</v>
      </c>
      <c r="C276" s="2107" t="s">
        <v>12616</v>
      </c>
      <c r="D276" s="2108" t="s">
        <v>1134</v>
      </c>
      <c r="E276" s="2109">
        <v>25</v>
      </c>
      <c r="F276" s="2204">
        <v>2.7</v>
      </c>
      <c r="G276" s="2078">
        <f>F276*$I$2</f>
        <v>0</v>
      </c>
      <c r="H276" s="2078">
        <f>G276-G276*($I$1)</f>
        <v>0</v>
      </c>
    </row>
    <row r="277" spans="1:8" s="225" customFormat="1" ht="11.25">
      <c r="A277" s="2312" t="s">
        <v>12617</v>
      </c>
      <c r="B277" s="2312" t="s">
        <v>12618</v>
      </c>
      <c r="C277" s="2107" t="s">
        <v>12619</v>
      </c>
      <c r="D277" s="2108" t="s">
        <v>1134</v>
      </c>
      <c r="E277" s="2109">
        <v>25</v>
      </c>
      <c r="F277" s="2204">
        <v>2.7</v>
      </c>
      <c r="G277" s="2078">
        <f>F277*$I$2</f>
        <v>0</v>
      </c>
      <c r="H277" s="2078">
        <f>G277-G277*($I$1)</f>
        <v>0</v>
      </c>
    </row>
    <row r="278" spans="1:8" s="225" customFormat="1" ht="11.25">
      <c r="A278" s="2312" t="s">
        <v>12620</v>
      </c>
      <c r="B278" s="2312" t="s">
        <v>12621</v>
      </c>
      <c r="C278" s="2107" t="s">
        <v>12622</v>
      </c>
      <c r="D278" s="2108" t="s">
        <v>1134</v>
      </c>
      <c r="E278" s="2109">
        <v>25</v>
      </c>
      <c r="F278" s="2204">
        <v>2.7</v>
      </c>
      <c r="G278" s="2078">
        <f>F278*$I$2</f>
        <v>0</v>
      </c>
      <c r="H278" s="2078">
        <f>G278-G278*($I$1)</f>
        <v>0</v>
      </c>
    </row>
    <row r="279" spans="1:8" s="47" customFormat="1" ht="15.75" customHeight="1">
      <c r="A279" s="2312" t="s">
        <v>12623</v>
      </c>
      <c r="B279" s="2312" t="s">
        <v>12624</v>
      </c>
      <c r="C279" s="2107" t="s">
        <v>12625</v>
      </c>
      <c r="D279" s="2108" t="s">
        <v>1134</v>
      </c>
      <c r="E279" s="2109">
        <v>25</v>
      </c>
      <c r="F279" s="2204">
        <v>2.7</v>
      </c>
      <c r="G279" s="2078">
        <f>F279*$I$2</f>
        <v>0</v>
      </c>
      <c r="H279" s="2078">
        <f>G279-G279*($I$1)</f>
        <v>0</v>
      </c>
    </row>
    <row r="280" spans="1:8" s="225" customFormat="1" ht="11.25">
      <c r="A280" s="2312" t="s">
        <v>12626</v>
      </c>
      <c r="B280" s="2312" t="s">
        <v>12627</v>
      </c>
      <c r="C280" s="2107" t="s">
        <v>12628</v>
      </c>
      <c r="D280" s="2108" t="s">
        <v>1134</v>
      </c>
      <c r="E280" s="2109">
        <v>25</v>
      </c>
      <c r="F280" s="2204">
        <v>2.7</v>
      </c>
      <c r="G280" s="2078">
        <f>F268*$I$2</f>
        <v>0</v>
      </c>
      <c r="H280" s="2078">
        <f>G280-G280*($I$1)</f>
        <v>0</v>
      </c>
    </row>
    <row r="281" spans="1:8" s="47" customFormat="1" ht="12.75">
      <c r="A281" s="2312" t="s">
        <v>12629</v>
      </c>
      <c r="B281" s="2312" t="s">
        <v>12630</v>
      </c>
      <c r="C281" s="2107" t="s">
        <v>12631</v>
      </c>
      <c r="D281" s="2108" t="s">
        <v>1134</v>
      </c>
      <c r="E281" s="2109">
        <v>25</v>
      </c>
      <c r="F281" s="2204">
        <v>2.7</v>
      </c>
      <c r="G281" s="2078">
        <f>F274*$I$2</f>
        <v>0</v>
      </c>
      <c r="H281" s="2078">
        <f>G281-G281*($I$1)</f>
        <v>0</v>
      </c>
    </row>
    <row r="282" spans="1:8" s="225" customFormat="1" ht="11.25">
      <c r="A282" s="2312" t="s">
        <v>12632</v>
      </c>
      <c r="B282" s="2312" t="s">
        <v>12633</v>
      </c>
      <c r="C282" s="2107" t="s">
        <v>12634</v>
      </c>
      <c r="D282" s="2108" t="s">
        <v>1134</v>
      </c>
      <c r="E282" s="2109">
        <v>25</v>
      </c>
      <c r="F282" s="2204">
        <v>2.7</v>
      </c>
      <c r="G282" s="2078">
        <f>F282*$I$2</f>
        <v>0</v>
      </c>
      <c r="H282" s="2078">
        <f>G282-G282*($I$1)</f>
        <v>0</v>
      </c>
    </row>
    <row r="283" spans="1:8" s="225" customFormat="1" ht="11.25">
      <c r="A283" s="2312" t="s">
        <v>12635</v>
      </c>
      <c r="B283" s="2312" t="s">
        <v>12636</v>
      </c>
      <c r="C283" s="2107" t="s">
        <v>12637</v>
      </c>
      <c r="D283" s="2108" t="s">
        <v>1134</v>
      </c>
      <c r="E283" s="2109">
        <v>25</v>
      </c>
      <c r="F283" s="2204">
        <v>2.7</v>
      </c>
      <c r="G283" s="2078">
        <f>F283*$I$2</f>
        <v>0</v>
      </c>
      <c r="H283" s="2078">
        <f>G283-G283*($I$1)</f>
        <v>0</v>
      </c>
    </row>
    <row r="284" spans="1:8" s="199" customFormat="1" ht="12.75" customHeight="1">
      <c r="A284" s="2312" t="s">
        <v>12638</v>
      </c>
      <c r="B284" s="2312" t="s">
        <v>12639</v>
      </c>
      <c r="C284" s="2107" t="s">
        <v>12640</v>
      </c>
      <c r="D284" s="2108" t="s">
        <v>1134</v>
      </c>
      <c r="E284" s="2109">
        <v>25</v>
      </c>
      <c r="F284" s="2204">
        <v>3.1</v>
      </c>
      <c r="G284" s="2078">
        <f>F284*$I$2</f>
        <v>0</v>
      </c>
      <c r="H284" s="2078">
        <f>G284-G284*($I$1)</f>
        <v>0</v>
      </c>
    </row>
    <row r="285" spans="1:8" s="225" customFormat="1" ht="11.25">
      <c r="A285" s="2312" t="s">
        <v>12641</v>
      </c>
      <c r="B285" s="2312" t="s">
        <v>12642</v>
      </c>
      <c r="C285" s="2107" t="s">
        <v>12643</v>
      </c>
      <c r="D285" s="2108" t="s">
        <v>1134</v>
      </c>
      <c r="E285" s="2109">
        <v>25</v>
      </c>
      <c r="F285" s="2204">
        <v>2.7</v>
      </c>
      <c r="G285" s="2078">
        <f>F285*$I$2</f>
        <v>0</v>
      </c>
      <c r="H285" s="2078">
        <f>G285-G285*($I$1)</f>
        <v>0</v>
      </c>
    </row>
    <row r="286" spans="1:8" s="225" customFormat="1" ht="11.25">
      <c r="A286" s="2312" t="s">
        <v>12644</v>
      </c>
      <c r="B286" s="2312" t="s">
        <v>12645</v>
      </c>
      <c r="C286" s="2107" t="s">
        <v>12646</v>
      </c>
      <c r="D286" s="2108" t="s">
        <v>1134</v>
      </c>
      <c r="E286" s="2109">
        <v>25</v>
      </c>
      <c r="F286" s="2204">
        <v>2.7</v>
      </c>
      <c r="G286" s="2078">
        <f>F286*$I$2</f>
        <v>0</v>
      </c>
      <c r="H286" s="2078">
        <f>G286-G286*($I$1)</f>
        <v>0</v>
      </c>
    </row>
    <row r="287" spans="1:8" s="225" customFormat="1" ht="11.25">
      <c r="A287" s="2312" t="s">
        <v>12647</v>
      </c>
      <c r="B287" s="2312" t="s">
        <v>12648</v>
      </c>
      <c r="C287" s="2107" t="s">
        <v>12649</v>
      </c>
      <c r="D287" s="2108" t="s">
        <v>1134</v>
      </c>
      <c r="E287" s="2109">
        <v>25</v>
      </c>
      <c r="F287" s="2204">
        <v>3.05</v>
      </c>
      <c r="G287" s="2078">
        <f>F309*$I$2</f>
        <v>0</v>
      </c>
      <c r="H287" s="2078">
        <f>G287-G287*($I$1)</f>
        <v>0</v>
      </c>
    </row>
    <row r="288" spans="1:8" s="225" customFormat="1" ht="11.25">
      <c r="A288" s="2312" t="s">
        <v>12650</v>
      </c>
      <c r="B288" s="2312" t="s">
        <v>12651</v>
      </c>
      <c r="C288" s="2107" t="s">
        <v>12652</v>
      </c>
      <c r="D288" s="2108" t="s">
        <v>1134</v>
      </c>
      <c r="E288" s="2109">
        <v>25</v>
      </c>
      <c r="F288" s="2204">
        <v>2.9510000000000001</v>
      </c>
      <c r="G288" s="2078">
        <f>F288*$I$2</f>
        <v>0</v>
      </c>
      <c r="H288" s="2078">
        <f>G288-G288*($I$1)</f>
        <v>0</v>
      </c>
    </row>
    <row r="289" spans="1:8" s="47" customFormat="1" ht="12.75">
      <c r="A289" s="2312" t="s">
        <v>12653</v>
      </c>
      <c r="B289" s="2312" t="s">
        <v>12654</v>
      </c>
      <c r="C289" s="2107" t="s">
        <v>12655</v>
      </c>
      <c r="D289" s="2108" t="s">
        <v>1134</v>
      </c>
      <c r="E289" s="2109">
        <v>25</v>
      </c>
      <c r="F289" s="2204">
        <v>2.9510000000000001</v>
      </c>
      <c r="G289" s="2078">
        <f>F289*$I$2</f>
        <v>0</v>
      </c>
      <c r="H289" s="2078">
        <f>G289-G289*($I$1)</f>
        <v>0</v>
      </c>
    </row>
    <row r="290" spans="1:8" s="225" customFormat="1" ht="11.25">
      <c r="A290" s="2312" t="s">
        <v>12656</v>
      </c>
      <c r="B290" s="2312" t="s">
        <v>12657</v>
      </c>
      <c r="C290" s="2107" t="s">
        <v>12658</v>
      </c>
      <c r="D290" s="2108" t="s">
        <v>1134</v>
      </c>
      <c r="E290" s="2109">
        <v>25</v>
      </c>
      <c r="F290" s="2204">
        <v>2.9510000000000001</v>
      </c>
      <c r="G290" s="2078">
        <f>F290*$I$2</f>
        <v>0</v>
      </c>
      <c r="H290" s="2078">
        <f>G290-G290*($I$1)</f>
        <v>0</v>
      </c>
    </row>
    <row r="291" spans="1:8" s="225" customFormat="1" ht="11.25">
      <c r="A291" s="2312" t="s">
        <v>12659</v>
      </c>
      <c r="B291" s="2312" t="s">
        <v>12660</v>
      </c>
      <c r="C291" s="2107" t="s">
        <v>12661</v>
      </c>
      <c r="D291" s="2108" t="s">
        <v>1134</v>
      </c>
      <c r="E291" s="2109">
        <v>25</v>
      </c>
      <c r="F291" s="2204">
        <v>2.9510000000000001</v>
      </c>
      <c r="G291" s="2078">
        <f>F291*$I$2</f>
        <v>0</v>
      </c>
      <c r="H291" s="2078">
        <f>G291-G291*($I$1)</f>
        <v>0</v>
      </c>
    </row>
    <row r="292" spans="1:8" s="225" customFormat="1" ht="11.25">
      <c r="A292" s="2312" t="s">
        <v>12662</v>
      </c>
      <c r="B292" s="2312" t="s">
        <v>12663</v>
      </c>
      <c r="C292" s="2107" t="s">
        <v>12664</v>
      </c>
      <c r="D292" s="2108" t="s">
        <v>1134</v>
      </c>
      <c r="E292" s="2109">
        <v>25</v>
      </c>
      <c r="F292" s="2204">
        <v>2.9510000000000001</v>
      </c>
      <c r="G292" s="2078">
        <f>F292*$I$2</f>
        <v>0</v>
      </c>
      <c r="H292" s="2078">
        <f>G292-G292*($I$1)</f>
        <v>0</v>
      </c>
    </row>
    <row r="293" spans="1:8" s="199" customFormat="1" ht="12" customHeight="1">
      <c r="A293" s="2312" t="s">
        <v>12665</v>
      </c>
      <c r="B293" s="2312" t="s">
        <v>12666</v>
      </c>
      <c r="C293" s="2107" t="s">
        <v>12667</v>
      </c>
      <c r="D293" s="2108" t="s">
        <v>1134</v>
      </c>
      <c r="E293" s="2109">
        <v>25</v>
      </c>
      <c r="F293" s="2204">
        <v>2.9510000000000001</v>
      </c>
      <c r="G293" s="2078">
        <f>F293*$I$2</f>
        <v>0</v>
      </c>
      <c r="H293" s="2078">
        <f>G293-G293*($I$1)</f>
        <v>0</v>
      </c>
    </row>
    <row r="294" spans="1:8" s="225" customFormat="1" ht="11.25">
      <c r="A294" s="2312" t="s">
        <v>12668</v>
      </c>
      <c r="B294" s="2312" t="s">
        <v>12669</v>
      </c>
      <c r="C294" s="2107" t="s">
        <v>12670</v>
      </c>
      <c r="D294" s="2108" t="s">
        <v>1134</v>
      </c>
      <c r="E294" s="2109">
        <v>25</v>
      </c>
      <c r="F294" s="2204">
        <v>3.2519999999999998</v>
      </c>
      <c r="G294" s="2078">
        <f>F294*$I$2</f>
        <v>0</v>
      </c>
      <c r="H294" s="2078">
        <f>G294-G294*($I$1)</f>
        <v>0</v>
      </c>
    </row>
    <row r="295" spans="1:8" s="225" customFormat="1" ht="11.25">
      <c r="A295" s="2312" t="s">
        <v>12671</v>
      </c>
      <c r="B295" s="2312" t="s">
        <v>12672</v>
      </c>
      <c r="C295" s="2107" t="s">
        <v>12673</v>
      </c>
      <c r="D295" s="2108" t="s">
        <v>1134</v>
      </c>
      <c r="E295" s="2109">
        <v>25</v>
      </c>
      <c r="F295" s="2204">
        <v>2.9510000000000001</v>
      </c>
      <c r="G295" s="2078">
        <f>F295*$I$2</f>
        <v>0</v>
      </c>
      <c r="H295" s="2078">
        <f>G295-G295*($I$1)</f>
        <v>0</v>
      </c>
    </row>
    <row r="296" spans="1:8" s="225" customFormat="1" ht="11.25">
      <c r="A296" s="2312" t="s">
        <v>12674</v>
      </c>
      <c r="B296" s="2312" t="s">
        <v>12675</v>
      </c>
      <c r="C296" s="2107" t="s">
        <v>12676</v>
      </c>
      <c r="D296" s="2108" t="s">
        <v>1134</v>
      </c>
      <c r="E296" s="2109">
        <v>1</v>
      </c>
      <c r="F296" s="2204">
        <v>15.2</v>
      </c>
      <c r="G296" s="2078">
        <f>F296*$I$2</f>
        <v>0</v>
      </c>
      <c r="H296" s="2078">
        <f>G296-G296*($I$1)</f>
        <v>0</v>
      </c>
    </row>
    <row r="297" spans="1:8" s="47" customFormat="1" ht="12.75">
      <c r="A297" s="2312" t="s">
        <v>12677</v>
      </c>
      <c r="B297" s="2312" t="s">
        <v>12678</v>
      </c>
      <c r="C297" s="2107" t="s">
        <v>12679</v>
      </c>
      <c r="D297" s="2108" t="s">
        <v>1134</v>
      </c>
      <c r="E297" s="2109">
        <v>1</v>
      </c>
      <c r="F297" s="2204">
        <v>11.35</v>
      </c>
      <c r="G297" s="2078">
        <f>F297*$I$2</f>
        <v>0</v>
      </c>
      <c r="H297" s="2078">
        <f>G297-G297*($I$1)</f>
        <v>0</v>
      </c>
    </row>
    <row r="298" spans="1:8" s="225" customFormat="1" ht="11.25">
      <c r="A298" s="2312" t="s">
        <v>12680</v>
      </c>
      <c r="B298" s="2312" t="s">
        <v>12681</v>
      </c>
      <c r="C298" s="2107" t="s">
        <v>12682</v>
      </c>
      <c r="D298" s="2108" t="s">
        <v>1134</v>
      </c>
      <c r="E298" s="2109">
        <v>2</v>
      </c>
      <c r="F298" s="2204">
        <v>30.65</v>
      </c>
      <c r="G298" s="2078">
        <f>F298*$I$2</f>
        <v>0</v>
      </c>
      <c r="H298" s="2078">
        <f>G298-G298*($I$1)</f>
        <v>0</v>
      </c>
    </row>
    <row r="299" spans="1:8" s="225" customFormat="1" ht="11.25">
      <c r="A299" s="2312" t="s">
        <v>12683</v>
      </c>
      <c r="B299" s="2312" t="s">
        <v>12684</v>
      </c>
      <c r="C299" s="2107" t="s">
        <v>12685</v>
      </c>
      <c r="D299" s="2108" t="s">
        <v>1134</v>
      </c>
      <c r="E299" s="2109">
        <v>2</v>
      </c>
      <c r="F299" s="2204">
        <v>29.401</v>
      </c>
      <c r="G299" s="2078">
        <f>F299*$I$2</f>
        <v>0</v>
      </c>
      <c r="H299" s="2078">
        <f>G299-G299*($I$1)</f>
        <v>0</v>
      </c>
    </row>
    <row r="300" spans="1:8" s="225" customFormat="1" ht="11.25">
      <c r="A300" s="2312" t="s">
        <v>12686</v>
      </c>
      <c r="B300" s="2312" t="s">
        <v>12687</v>
      </c>
      <c r="C300" s="2107" t="s">
        <v>12688</v>
      </c>
      <c r="D300" s="2108" t="s">
        <v>1134</v>
      </c>
      <c r="E300" s="2109">
        <v>2</v>
      </c>
      <c r="F300" s="2204">
        <v>28.802</v>
      </c>
      <c r="G300" s="2078">
        <f>F300*$I$2</f>
        <v>0</v>
      </c>
      <c r="H300" s="2078">
        <f>G300-G300*($I$1)</f>
        <v>0</v>
      </c>
    </row>
    <row r="301" spans="1:8" s="47" customFormat="1" ht="12.75">
      <c r="A301" s="2312" t="s">
        <v>12689</v>
      </c>
      <c r="B301" s="2312" t="s">
        <v>12690</v>
      </c>
      <c r="C301" s="2107" t="s">
        <v>12691</v>
      </c>
      <c r="D301" s="2108" t="s">
        <v>1134</v>
      </c>
      <c r="E301" s="2109">
        <v>2</v>
      </c>
      <c r="F301" s="2204">
        <v>27.202000000000002</v>
      </c>
      <c r="G301" s="2078">
        <f>F301*$I$2</f>
        <v>0</v>
      </c>
      <c r="H301" s="2078">
        <f>G301-G301*($I$1)</f>
        <v>0</v>
      </c>
    </row>
    <row r="302" spans="1:8" s="225" customFormat="1" ht="11.25">
      <c r="A302" s="2312" t="s">
        <v>12692</v>
      </c>
      <c r="B302" s="2312" t="s">
        <v>12693</v>
      </c>
      <c r="C302" s="2107" t="s">
        <v>12694</v>
      </c>
      <c r="D302" s="2108" t="s">
        <v>1134</v>
      </c>
      <c r="E302" s="2109">
        <v>4</v>
      </c>
      <c r="F302" s="2204">
        <v>9.3000000000000007</v>
      </c>
      <c r="G302" s="2078">
        <f>F302*$I$2</f>
        <v>0</v>
      </c>
      <c r="H302" s="2078">
        <f>G302-G302*($I$1)</f>
        <v>0</v>
      </c>
    </row>
    <row r="303" spans="1:8" s="225" customFormat="1" ht="11.25">
      <c r="A303" s="2312" t="s">
        <v>12695</v>
      </c>
      <c r="B303" s="2312" t="s">
        <v>12696</v>
      </c>
      <c r="C303" s="2107" t="s">
        <v>12697</v>
      </c>
      <c r="D303" s="2108" t="s">
        <v>1134</v>
      </c>
      <c r="E303" s="2109">
        <v>2</v>
      </c>
      <c r="F303" s="2204">
        <v>14.502000000000001</v>
      </c>
      <c r="G303" s="2078">
        <f>F303*$I$2</f>
        <v>0</v>
      </c>
      <c r="H303" s="2078">
        <f>G303-G303*($I$1)</f>
        <v>0</v>
      </c>
    </row>
    <row r="304" spans="1:8" s="225" customFormat="1" ht="11.25">
      <c r="A304" s="2312" t="s">
        <v>12698</v>
      </c>
      <c r="B304" s="2312" t="s">
        <v>12699</v>
      </c>
      <c r="C304" s="2107" t="s">
        <v>12700</v>
      </c>
      <c r="D304" s="2108" t="s">
        <v>1134</v>
      </c>
      <c r="E304" s="2109">
        <v>4</v>
      </c>
      <c r="F304" s="2204">
        <v>9.85</v>
      </c>
      <c r="G304" s="2078">
        <f>F304*$I$2</f>
        <v>0</v>
      </c>
      <c r="H304" s="2078">
        <f>G304-G304*($I$1)</f>
        <v>0</v>
      </c>
    </row>
    <row r="305" spans="1:11" s="225" customFormat="1" ht="11.25">
      <c r="A305" s="2312" t="s">
        <v>12701</v>
      </c>
      <c r="B305" s="2312" t="s">
        <v>12702</v>
      </c>
      <c r="C305" s="2107" t="s">
        <v>12703</v>
      </c>
      <c r="D305" s="2108" t="s">
        <v>1134</v>
      </c>
      <c r="E305" s="2109">
        <v>4</v>
      </c>
      <c r="F305" s="2204">
        <v>10.75</v>
      </c>
      <c r="G305" s="2078">
        <f>F305*$I$2</f>
        <v>0</v>
      </c>
      <c r="H305" s="2078">
        <f>G305-G305*($I$1)</f>
        <v>0</v>
      </c>
    </row>
    <row r="306" spans="1:11" s="225" customFormat="1" ht="11.25">
      <c r="A306" s="2312" t="s">
        <v>12704</v>
      </c>
      <c r="B306" s="2312" t="s">
        <v>12705</v>
      </c>
      <c r="C306" s="2107" t="s">
        <v>12706</v>
      </c>
      <c r="D306" s="2108" t="s">
        <v>1134</v>
      </c>
      <c r="E306" s="2109">
        <v>1</v>
      </c>
      <c r="F306" s="2204">
        <v>67.498999999999995</v>
      </c>
      <c r="G306" s="2078">
        <f>F306*$I$2</f>
        <v>0</v>
      </c>
      <c r="H306" s="2078">
        <f>G306-G306*($I$1)</f>
        <v>0</v>
      </c>
    </row>
    <row r="307" spans="1:11" s="225" customFormat="1" ht="11.25">
      <c r="A307" s="2312" t="s">
        <v>12707</v>
      </c>
      <c r="B307" s="2312" t="s">
        <v>12708</v>
      </c>
      <c r="C307" s="2107" t="s">
        <v>12709</v>
      </c>
      <c r="D307" s="2108" t="s">
        <v>1134</v>
      </c>
      <c r="E307" s="2109">
        <v>1</v>
      </c>
      <c r="F307" s="2204">
        <v>31.699000000000002</v>
      </c>
      <c r="G307" s="2078">
        <f>F307*$I$2</f>
        <v>0</v>
      </c>
      <c r="H307" s="2078">
        <f>G307-G307*($I$1)</f>
        <v>0</v>
      </c>
    </row>
    <row r="308" spans="1:11" s="225" customFormat="1" ht="11.25">
      <c r="A308" s="2312" t="s">
        <v>12710</v>
      </c>
      <c r="B308" s="2312" t="s">
        <v>1164</v>
      </c>
      <c r="C308" s="2107" t="s">
        <v>12711</v>
      </c>
      <c r="D308" s="2108" t="s">
        <v>1134</v>
      </c>
      <c r="E308" s="2109">
        <v>1</v>
      </c>
      <c r="F308" s="2204">
        <v>12</v>
      </c>
      <c r="G308" s="2078">
        <f>F308*$I$2</f>
        <v>0</v>
      </c>
      <c r="H308" s="2078">
        <f>G308-G308*($I$1)</f>
        <v>0</v>
      </c>
    </row>
    <row r="309" spans="1:11" s="225" customFormat="1" ht="11.25">
      <c r="A309" s="250"/>
      <c r="B309" s="250"/>
      <c r="C309" s="485" t="s">
        <v>12712</v>
      </c>
      <c r="D309" s="232"/>
      <c r="E309" s="232"/>
      <c r="F309" s="124"/>
    </row>
    <row r="310" spans="1:11" s="225" customFormat="1" ht="11.25">
      <c r="A310" s="250"/>
      <c r="B310" s="250"/>
      <c r="C310" s="485" t="s">
        <v>12713</v>
      </c>
      <c r="D310" s="232"/>
      <c r="E310" s="232"/>
      <c r="F310" s="124"/>
    </row>
    <row r="311" spans="1:11" s="225" customFormat="1" ht="11.25">
      <c r="A311" s="2312" t="s">
        <v>12714</v>
      </c>
      <c r="B311" s="2312" t="s">
        <v>12715</v>
      </c>
      <c r="C311" s="2107" t="s">
        <v>12716</v>
      </c>
      <c r="D311" s="2108" t="s">
        <v>1134</v>
      </c>
      <c r="E311" s="2109">
        <v>50</v>
      </c>
      <c r="F311" s="2204">
        <v>0.89</v>
      </c>
      <c r="G311" s="2078">
        <f>F311*$I$2</f>
        <v>0</v>
      </c>
      <c r="H311" s="2078">
        <f>G311-G311*($I$1)</f>
        <v>0</v>
      </c>
    </row>
    <row r="312" spans="1:11" s="225" customFormat="1" ht="11.25">
      <c r="A312" s="2312" t="s">
        <v>12717</v>
      </c>
      <c r="B312" s="2312" t="s">
        <v>12718</v>
      </c>
      <c r="C312" s="2107" t="s">
        <v>12719</v>
      </c>
      <c r="D312" s="2108" t="s">
        <v>1134</v>
      </c>
      <c r="E312" s="2109">
        <v>50</v>
      </c>
      <c r="F312" s="2204">
        <v>0.92100000000000004</v>
      </c>
      <c r="G312" s="2078">
        <f>F312*$I$2</f>
        <v>0</v>
      </c>
      <c r="H312" s="2078">
        <f>G312-G312*($I$1)</f>
        <v>0</v>
      </c>
    </row>
    <row r="313" spans="1:11" s="225" customFormat="1" ht="11.25">
      <c r="A313" s="2312" t="s">
        <v>12720</v>
      </c>
      <c r="B313" s="2312" t="s">
        <v>12721</v>
      </c>
      <c r="C313" s="2107" t="s">
        <v>12722</v>
      </c>
      <c r="D313" s="2108" t="s">
        <v>1134</v>
      </c>
      <c r="E313" s="2109">
        <v>50</v>
      </c>
      <c r="F313" s="2204">
        <v>0.98099999999999998</v>
      </c>
      <c r="G313" s="2078">
        <f>F313*$I$2</f>
        <v>0</v>
      </c>
      <c r="H313" s="2078">
        <f>G313-G313*($I$1)</f>
        <v>0</v>
      </c>
    </row>
    <row r="314" spans="1:11" s="225" customFormat="1" ht="11.25">
      <c r="A314" s="2312" t="s">
        <v>12723</v>
      </c>
      <c r="B314" s="2312" t="s">
        <v>12724</v>
      </c>
      <c r="C314" s="2107" t="s">
        <v>12725</v>
      </c>
      <c r="D314" s="2108" t="s">
        <v>1134</v>
      </c>
      <c r="E314" s="2109">
        <v>50</v>
      </c>
      <c r="F314" s="2204">
        <v>1.05</v>
      </c>
      <c r="G314" s="2078">
        <f>F314*$I$2</f>
        <v>0</v>
      </c>
      <c r="H314" s="2078">
        <f>G314-G314*($I$1)</f>
        <v>0</v>
      </c>
    </row>
    <row r="315" spans="1:11" s="225" customFormat="1" ht="11.25">
      <c r="A315" s="250"/>
      <c r="B315" s="250"/>
      <c r="C315" s="485" t="s">
        <v>12726</v>
      </c>
      <c r="D315" s="232"/>
      <c r="E315" s="232"/>
      <c r="F315" s="124"/>
      <c r="G315" s="2078">
        <f>F315*$I$2</f>
        <v>0</v>
      </c>
      <c r="H315" s="2078">
        <f>G315-G315*($I$1)</f>
        <v>0</v>
      </c>
    </row>
    <row r="316" spans="1:11" s="225" customFormat="1" ht="11.25">
      <c r="A316" s="2312" t="s">
        <v>12727</v>
      </c>
      <c r="B316" s="2312" t="s">
        <v>12728</v>
      </c>
      <c r="C316" s="2107" t="s">
        <v>12729</v>
      </c>
      <c r="D316" s="2108" t="s">
        <v>1134</v>
      </c>
      <c r="E316" s="2109">
        <v>50</v>
      </c>
      <c r="F316" s="2204">
        <v>1.2589999999999999</v>
      </c>
      <c r="G316" s="2078">
        <f>F316*$I$2</f>
        <v>0</v>
      </c>
      <c r="H316" s="2078">
        <f>G316-G316*($I$1)</f>
        <v>0</v>
      </c>
    </row>
    <row r="317" spans="1:11" s="228" customFormat="1" ht="11.25">
      <c r="A317" s="2312" t="s">
        <v>12730</v>
      </c>
      <c r="B317" s="2312" t="s">
        <v>12731</v>
      </c>
      <c r="C317" s="2107" t="s">
        <v>12732</v>
      </c>
      <c r="D317" s="2108" t="s">
        <v>1134</v>
      </c>
      <c r="E317" s="2109">
        <v>50</v>
      </c>
      <c r="F317" s="2204">
        <v>1.28</v>
      </c>
      <c r="G317" s="2078">
        <f>F317*$I$2</f>
        <v>0</v>
      </c>
      <c r="H317" s="2078">
        <f>G317-G317*($I$1)</f>
        <v>0</v>
      </c>
      <c r="J317" s="175"/>
      <c r="K317" s="175"/>
    </row>
    <row r="318" spans="1:11" s="225" customFormat="1" ht="11.25">
      <c r="A318" s="2312" t="s">
        <v>12733</v>
      </c>
      <c r="B318" s="2312" t="s">
        <v>12734</v>
      </c>
      <c r="C318" s="2107" t="s">
        <v>12735</v>
      </c>
      <c r="D318" s="2108" t="s">
        <v>1134</v>
      </c>
      <c r="E318" s="2109">
        <v>50</v>
      </c>
      <c r="F318" s="2204">
        <v>1.321</v>
      </c>
      <c r="G318" s="2078">
        <f>F318*$I$2</f>
        <v>0</v>
      </c>
      <c r="H318" s="2078">
        <f>G318-G318*($I$1)</f>
        <v>0</v>
      </c>
      <c r="J318" s="175"/>
      <c r="K318" s="175"/>
    </row>
    <row r="319" spans="1:11" s="225" customFormat="1" ht="11.25">
      <c r="A319" s="2312" t="s">
        <v>12736</v>
      </c>
      <c r="B319" s="2312" t="s">
        <v>12737</v>
      </c>
      <c r="C319" s="2107" t="s">
        <v>12738</v>
      </c>
      <c r="D319" s="2108" t="s">
        <v>1134</v>
      </c>
      <c r="E319" s="2109">
        <v>50</v>
      </c>
      <c r="F319" s="2204">
        <v>1.3919999999999999</v>
      </c>
      <c r="G319" s="2078">
        <f>F319*$I$2</f>
        <v>0</v>
      </c>
      <c r="H319" s="2078">
        <f>G319-G319*($I$1)</f>
        <v>0</v>
      </c>
      <c r="J319" s="175"/>
      <c r="K319" s="175"/>
    </row>
    <row r="320" spans="1:11" s="225" customFormat="1" ht="11.25">
      <c r="A320" s="2312" t="s">
        <v>12739</v>
      </c>
      <c r="B320" s="2312" t="s">
        <v>12740</v>
      </c>
      <c r="C320" s="2107" t="s">
        <v>12741</v>
      </c>
      <c r="D320" s="2108" t="s">
        <v>1134</v>
      </c>
      <c r="E320" s="2109">
        <v>50</v>
      </c>
      <c r="F320" s="2204">
        <v>1.468</v>
      </c>
      <c r="G320" s="2078">
        <f>F320*$I$2</f>
        <v>0</v>
      </c>
      <c r="H320" s="2078">
        <f>G320-G320*($I$1)</f>
        <v>0</v>
      </c>
    </row>
    <row r="321" spans="1:8" s="225" customFormat="1" ht="11.25">
      <c r="A321" s="250"/>
      <c r="B321" s="250"/>
      <c r="C321" s="485" t="s">
        <v>12742</v>
      </c>
      <c r="D321" s="232"/>
      <c r="E321" s="232"/>
      <c r="F321" s="124"/>
    </row>
    <row r="322" spans="1:8" s="225" customFormat="1" ht="11.25">
      <c r="A322" s="2312" t="s">
        <v>12743</v>
      </c>
      <c r="B322" s="2312" t="s">
        <v>12744</v>
      </c>
      <c r="C322" s="2107" t="s">
        <v>12745</v>
      </c>
      <c r="D322" s="2108" t="s">
        <v>1134</v>
      </c>
      <c r="E322" s="2109">
        <v>50</v>
      </c>
      <c r="F322" s="2204">
        <v>1.2589999999999999</v>
      </c>
      <c r="G322" s="2078">
        <f>F310*$I$2</f>
        <v>0</v>
      </c>
      <c r="H322" s="2078">
        <f>G322-G322*($I$1)</f>
        <v>0</v>
      </c>
    </row>
    <row r="323" spans="1:8" s="225" customFormat="1" ht="11.25">
      <c r="A323" s="2312" t="s">
        <v>12746</v>
      </c>
      <c r="B323" s="2312" t="s">
        <v>12747</v>
      </c>
      <c r="C323" s="2107" t="s">
        <v>12748</v>
      </c>
      <c r="D323" s="2108" t="s">
        <v>1134</v>
      </c>
      <c r="E323" s="2109">
        <v>50</v>
      </c>
      <c r="F323" s="2204">
        <v>1.28</v>
      </c>
      <c r="G323" s="2078">
        <f>F321*$I$2</f>
        <v>0</v>
      </c>
      <c r="H323" s="2078">
        <f>G323-G323*($I$1)</f>
        <v>0</v>
      </c>
    </row>
    <row r="324" spans="1:8" s="225" customFormat="1" ht="11.25">
      <c r="A324" s="2312" t="s">
        <v>12749</v>
      </c>
      <c r="B324" s="2312" t="s">
        <v>12750</v>
      </c>
      <c r="C324" s="2107" t="s">
        <v>12751</v>
      </c>
      <c r="D324" s="2108" t="s">
        <v>1134</v>
      </c>
      <c r="E324" s="2109">
        <v>50</v>
      </c>
      <c r="F324" s="2204">
        <v>1.321</v>
      </c>
      <c r="G324" s="2078">
        <f>F324*$I$2</f>
        <v>0</v>
      </c>
      <c r="H324" s="2078">
        <f>G324-G324*($I$1)</f>
        <v>0</v>
      </c>
    </row>
    <row r="325" spans="1:8" s="225" customFormat="1" ht="11.25">
      <c r="A325" s="2312" t="s">
        <v>12752</v>
      </c>
      <c r="B325" s="2312" t="s">
        <v>12753</v>
      </c>
      <c r="C325" s="2107" t="s">
        <v>12754</v>
      </c>
      <c r="D325" s="2108" t="s">
        <v>1134</v>
      </c>
      <c r="E325" s="2109">
        <v>50</v>
      </c>
      <c r="F325" s="2204">
        <v>1.3919999999999999</v>
      </c>
      <c r="G325" s="2078">
        <f>F325*$I$2</f>
        <v>0</v>
      </c>
      <c r="H325" s="2078">
        <f>G325-G325*($I$1)</f>
        <v>0</v>
      </c>
    </row>
    <row r="326" spans="1:8" s="225" customFormat="1" ht="11.25">
      <c r="A326" s="250"/>
      <c r="B326" s="250"/>
      <c r="C326" s="485" t="s">
        <v>12755</v>
      </c>
      <c r="D326" s="232"/>
      <c r="E326" s="232"/>
      <c r="F326" s="124"/>
    </row>
    <row r="327" spans="1:8" s="47" customFormat="1" ht="10.5" customHeight="1">
      <c r="A327" s="2312" t="s">
        <v>12756</v>
      </c>
      <c r="B327" s="2312" t="s">
        <v>12757</v>
      </c>
      <c r="C327" s="2107" t="s">
        <v>12758</v>
      </c>
      <c r="D327" s="2108" t="s">
        <v>1134</v>
      </c>
      <c r="E327" s="2109">
        <v>50</v>
      </c>
      <c r="F327" s="2204">
        <v>1.238</v>
      </c>
      <c r="G327" s="2078">
        <f>F327*$I$2</f>
        <v>0</v>
      </c>
      <c r="H327" s="2078">
        <f>G327-G327*($I$1)</f>
        <v>0</v>
      </c>
    </row>
    <row r="328" spans="1:8" s="225" customFormat="1" ht="11.25">
      <c r="A328" s="2312" t="s">
        <v>12759</v>
      </c>
      <c r="B328" s="2312" t="s">
        <v>12760</v>
      </c>
      <c r="C328" s="2107" t="s">
        <v>12761</v>
      </c>
      <c r="D328" s="2108" t="s">
        <v>1134</v>
      </c>
      <c r="E328" s="2109">
        <v>50</v>
      </c>
      <c r="F328" s="2204">
        <v>1.2589999999999999</v>
      </c>
      <c r="G328" s="2078">
        <f>F326*$I$2</f>
        <v>0</v>
      </c>
      <c r="H328" s="2078">
        <f>G328-G328*($I$1)</f>
        <v>0</v>
      </c>
    </row>
    <row r="329" spans="1:8" s="225" customFormat="1" ht="11.25">
      <c r="A329" s="2312" t="s">
        <v>12762</v>
      </c>
      <c r="B329" s="2312" t="s">
        <v>12763</v>
      </c>
      <c r="C329" s="2107" t="s">
        <v>12764</v>
      </c>
      <c r="D329" s="2108" t="s">
        <v>1134</v>
      </c>
      <c r="E329" s="2109">
        <v>50</v>
      </c>
      <c r="F329" s="2204">
        <v>1.298</v>
      </c>
      <c r="G329" s="2078">
        <f>F329*$I$2</f>
        <v>0</v>
      </c>
      <c r="H329" s="2078">
        <f>G329-G329*($I$1)</f>
        <v>0</v>
      </c>
    </row>
    <row r="330" spans="1:8" s="225" customFormat="1" ht="11.25">
      <c r="A330" s="2312" t="s">
        <v>12765</v>
      </c>
      <c r="B330" s="2312" t="s">
        <v>12766</v>
      </c>
      <c r="C330" s="2107" t="s">
        <v>12767</v>
      </c>
      <c r="D330" s="2108" t="s">
        <v>1134</v>
      </c>
      <c r="E330" s="2109">
        <v>50</v>
      </c>
      <c r="F330" s="2204">
        <v>1.371</v>
      </c>
      <c r="G330" s="2078">
        <f>F330*$I$2</f>
        <v>0</v>
      </c>
      <c r="H330" s="2078">
        <f>G330-G330*($I$1)</f>
        <v>0</v>
      </c>
    </row>
    <row r="331" spans="1:8" s="225" customFormat="1" ht="11.25">
      <c r="A331" s="250"/>
      <c r="B331" s="250"/>
      <c r="C331" s="485" t="s">
        <v>12768</v>
      </c>
      <c r="D331" s="232"/>
      <c r="E331" s="232"/>
      <c r="F331" s="124"/>
    </row>
    <row r="332" spans="1:8" s="225" customFormat="1" ht="11.25">
      <c r="A332" s="2312" t="s">
        <v>12769</v>
      </c>
      <c r="B332" s="2312" t="s">
        <v>12770</v>
      </c>
      <c r="C332" s="2107" t="s">
        <v>12771</v>
      </c>
      <c r="D332" s="2108" t="s">
        <v>1134</v>
      </c>
      <c r="E332" s="2109">
        <v>25</v>
      </c>
      <c r="F332" s="2204">
        <v>1.5389999999999999</v>
      </c>
      <c r="G332" s="2078">
        <f>F332*$I$2</f>
        <v>0</v>
      </c>
      <c r="H332" s="2078">
        <f>G332-G332*($I$1)</f>
        <v>0</v>
      </c>
    </row>
    <row r="333" spans="1:8" s="225" customFormat="1" ht="11.25">
      <c r="A333" s="2312" t="s">
        <v>12772</v>
      </c>
      <c r="B333" s="2312" t="s">
        <v>12773</v>
      </c>
      <c r="C333" s="2107" t="s">
        <v>12774</v>
      </c>
      <c r="D333" s="2108" t="s">
        <v>1134</v>
      </c>
      <c r="E333" s="2109">
        <v>25</v>
      </c>
      <c r="F333" s="2204">
        <v>1.5389999999999999</v>
      </c>
      <c r="G333" s="2078">
        <f>F333*$I$2</f>
        <v>0</v>
      </c>
      <c r="H333" s="2078">
        <f>G333-G333*($I$1)</f>
        <v>0</v>
      </c>
    </row>
    <row r="334" spans="1:8" s="225" customFormat="1" ht="11.25">
      <c r="A334" s="2312" t="s">
        <v>12775</v>
      </c>
      <c r="B334" s="2312" t="s">
        <v>12776</v>
      </c>
      <c r="C334" s="2107" t="s">
        <v>12777</v>
      </c>
      <c r="D334" s="2108" t="s">
        <v>1134</v>
      </c>
      <c r="E334" s="2109">
        <v>25</v>
      </c>
      <c r="F334" s="2204">
        <v>1.8089999999999999</v>
      </c>
      <c r="G334" s="2078">
        <f>F331*$I$2</f>
        <v>0</v>
      </c>
      <c r="H334" s="2078">
        <f>G334-G334*($I$1)</f>
        <v>0</v>
      </c>
    </row>
    <row r="335" spans="1:8" s="225" customFormat="1" ht="11.25">
      <c r="A335" s="2312" t="s">
        <v>12778</v>
      </c>
      <c r="B335" s="2312" t="s">
        <v>12779</v>
      </c>
      <c r="C335" s="2107" t="s">
        <v>12780</v>
      </c>
      <c r="D335" s="2108" t="s">
        <v>1134</v>
      </c>
      <c r="E335" s="2109">
        <v>25</v>
      </c>
      <c r="F335" s="2204">
        <v>1.728</v>
      </c>
      <c r="G335" s="2078">
        <f>F335*$I$2</f>
        <v>0</v>
      </c>
      <c r="H335" s="2078">
        <f>G335-G335*($I$1)</f>
        <v>0</v>
      </c>
    </row>
    <row r="336" spans="1:8" s="47" customFormat="1" ht="12.75">
      <c r="A336" s="2312" t="s">
        <v>12781</v>
      </c>
      <c r="B336" s="2312" t="s">
        <v>12782</v>
      </c>
      <c r="C336" s="2107" t="s">
        <v>12783</v>
      </c>
      <c r="D336" s="2108" t="s">
        <v>1134</v>
      </c>
      <c r="E336" s="2109">
        <v>25</v>
      </c>
      <c r="F336" s="2204">
        <v>1.8089999999999999</v>
      </c>
      <c r="G336" s="2078">
        <f>F336*$I$2</f>
        <v>0</v>
      </c>
      <c r="H336" s="2078">
        <f>G336-G336*($I$1)</f>
        <v>0</v>
      </c>
    </row>
    <row r="337" spans="1:8" s="225" customFormat="1" ht="11.25">
      <c r="A337" s="2312" t="s">
        <v>12784</v>
      </c>
      <c r="B337" s="2312" t="s">
        <v>12785</v>
      </c>
      <c r="C337" s="2107" t="s">
        <v>12786</v>
      </c>
      <c r="D337" s="2108" t="s">
        <v>1134</v>
      </c>
      <c r="E337" s="2109">
        <v>25</v>
      </c>
      <c r="F337" s="2204">
        <v>1.728</v>
      </c>
      <c r="G337" s="2078">
        <f>F337*$I$2</f>
        <v>0</v>
      </c>
      <c r="H337" s="2078">
        <f>G337-G337*($I$1)</f>
        <v>0</v>
      </c>
    </row>
    <row r="338" spans="1:8" s="225" customFormat="1" ht="11.25">
      <c r="A338" s="2312" t="s">
        <v>12787</v>
      </c>
      <c r="B338" s="2312" t="s">
        <v>12788</v>
      </c>
      <c r="C338" s="2107" t="s">
        <v>12789</v>
      </c>
      <c r="D338" s="2108" t="s">
        <v>1134</v>
      </c>
      <c r="E338" s="2109">
        <v>25</v>
      </c>
      <c r="F338" s="2204">
        <v>1.8089999999999999</v>
      </c>
      <c r="G338" s="2078">
        <f>F338*$I$2</f>
        <v>0</v>
      </c>
      <c r="H338" s="2078">
        <f>G338-G338*($I$1)</f>
        <v>0</v>
      </c>
    </row>
    <row r="339" spans="1:8" s="225" customFormat="1" ht="11.25">
      <c r="A339" s="2312" t="s">
        <v>12790</v>
      </c>
      <c r="B339" s="2312" t="s">
        <v>12791</v>
      </c>
      <c r="C339" s="2107" t="s">
        <v>12792</v>
      </c>
      <c r="D339" s="2108" t="s">
        <v>1134</v>
      </c>
      <c r="E339" s="2109">
        <v>25</v>
      </c>
      <c r="F339" s="2204">
        <v>1.728</v>
      </c>
      <c r="G339" s="2078">
        <f t="shared" ref="G339:G374" si="2">F339*$I$2</f>
        <v>0</v>
      </c>
      <c r="H339" s="2078">
        <f t="shared" ref="H339:H374" si="3">G339-G339*($I$1)</f>
        <v>0</v>
      </c>
    </row>
    <row r="340" spans="1:8" s="225" customFormat="1" ht="11.25">
      <c r="A340" s="2312" t="s">
        <v>12793</v>
      </c>
      <c r="B340" s="2312" t="s">
        <v>12794</v>
      </c>
      <c r="C340" s="2107" t="s">
        <v>12795</v>
      </c>
      <c r="D340" s="2108" t="s">
        <v>1134</v>
      </c>
      <c r="E340" s="2109">
        <v>25</v>
      </c>
      <c r="F340" s="2204">
        <v>1.8089999999999999</v>
      </c>
      <c r="G340" s="2078">
        <f t="shared" si="2"/>
        <v>0</v>
      </c>
      <c r="H340" s="2078">
        <f t="shared" si="3"/>
        <v>0</v>
      </c>
    </row>
    <row r="341" spans="1:8" s="225" customFormat="1" ht="11.25">
      <c r="A341" s="2312" t="s">
        <v>12796</v>
      </c>
      <c r="B341" s="2312" t="s">
        <v>12797</v>
      </c>
      <c r="C341" s="2107" t="s">
        <v>12798</v>
      </c>
      <c r="D341" s="2108" t="s">
        <v>1134</v>
      </c>
      <c r="E341" s="2109">
        <v>25</v>
      </c>
      <c r="F341" s="2204">
        <v>1.728</v>
      </c>
      <c r="G341" s="2078">
        <f t="shared" si="2"/>
        <v>0</v>
      </c>
      <c r="H341" s="2078">
        <f t="shared" si="3"/>
        <v>0</v>
      </c>
    </row>
    <row r="342" spans="1:8" s="225" customFormat="1" ht="11.25">
      <c r="A342" s="2312" t="s">
        <v>12799</v>
      </c>
      <c r="B342" s="2312" t="s">
        <v>12800</v>
      </c>
      <c r="C342" s="2107" t="s">
        <v>12801</v>
      </c>
      <c r="D342" s="2108" t="s">
        <v>1134</v>
      </c>
      <c r="E342" s="2109">
        <v>25</v>
      </c>
      <c r="F342" s="2204">
        <v>1.8089999999999999</v>
      </c>
      <c r="G342" s="2078">
        <f t="shared" si="2"/>
        <v>0</v>
      </c>
      <c r="H342" s="2078">
        <f t="shared" si="3"/>
        <v>0</v>
      </c>
    </row>
    <row r="343" spans="1:8" s="225" customFormat="1" ht="11.25">
      <c r="A343" s="2312" t="s">
        <v>12802</v>
      </c>
      <c r="B343" s="2312" t="s">
        <v>12803</v>
      </c>
      <c r="C343" s="2107" t="s">
        <v>12804</v>
      </c>
      <c r="D343" s="2108" t="s">
        <v>1134</v>
      </c>
      <c r="E343" s="2109">
        <v>25</v>
      </c>
      <c r="F343" s="2204">
        <v>1.728</v>
      </c>
      <c r="G343" s="2078">
        <f t="shared" si="2"/>
        <v>0</v>
      </c>
      <c r="H343" s="2078">
        <f t="shared" si="3"/>
        <v>0</v>
      </c>
    </row>
    <row r="344" spans="1:8" s="47" customFormat="1" ht="12.75">
      <c r="A344" s="2312" t="s">
        <v>12805</v>
      </c>
      <c r="B344" s="2312" t="s">
        <v>12806</v>
      </c>
      <c r="C344" s="2107" t="s">
        <v>12807</v>
      </c>
      <c r="D344" s="2108" t="s">
        <v>1134</v>
      </c>
      <c r="E344" s="2109">
        <v>25</v>
      </c>
      <c r="F344" s="2204">
        <v>1.5389999999999999</v>
      </c>
      <c r="G344" s="2078">
        <f t="shared" si="2"/>
        <v>0</v>
      </c>
      <c r="H344" s="2078">
        <f t="shared" si="3"/>
        <v>0</v>
      </c>
    </row>
    <row r="345" spans="1:8" s="225" customFormat="1" ht="11.25">
      <c r="A345" s="2312" t="s">
        <v>12808</v>
      </c>
      <c r="B345" s="2312" t="s">
        <v>12809</v>
      </c>
      <c r="C345" s="2107" t="s">
        <v>12810</v>
      </c>
      <c r="D345" s="2108" t="s">
        <v>1134</v>
      </c>
      <c r="E345" s="2109">
        <v>25</v>
      </c>
      <c r="F345" s="2204">
        <v>1.8089999999999999</v>
      </c>
      <c r="G345" s="2078">
        <f t="shared" si="2"/>
        <v>0</v>
      </c>
      <c r="H345" s="2078">
        <f t="shared" si="3"/>
        <v>0</v>
      </c>
    </row>
    <row r="346" spans="1:8" s="225" customFormat="1" ht="11.25">
      <c r="A346" s="2312" t="s">
        <v>12811</v>
      </c>
      <c r="B346" s="2312" t="s">
        <v>12812</v>
      </c>
      <c r="C346" s="2107" t="s">
        <v>12813</v>
      </c>
      <c r="D346" s="2108" t="s">
        <v>1134</v>
      </c>
      <c r="E346" s="2109">
        <v>25</v>
      </c>
      <c r="F346" s="2204">
        <v>1.728</v>
      </c>
      <c r="G346" s="2078">
        <f t="shared" si="2"/>
        <v>0</v>
      </c>
      <c r="H346" s="2078">
        <f t="shared" si="3"/>
        <v>0</v>
      </c>
    </row>
    <row r="347" spans="1:8" s="225" customFormat="1" ht="11.25">
      <c r="A347" s="2312" t="s">
        <v>12814</v>
      </c>
      <c r="B347" s="2312" t="s">
        <v>12815</v>
      </c>
      <c r="C347" s="2107" t="s">
        <v>12816</v>
      </c>
      <c r="D347" s="2108" t="s">
        <v>1134</v>
      </c>
      <c r="E347" s="2109">
        <v>25</v>
      </c>
      <c r="F347" s="2204">
        <v>1.8089999999999999</v>
      </c>
      <c r="G347" s="2078">
        <f t="shared" si="2"/>
        <v>0</v>
      </c>
      <c r="H347" s="2078">
        <f t="shared" si="3"/>
        <v>0</v>
      </c>
    </row>
    <row r="348" spans="1:8" s="225" customFormat="1" ht="11.25">
      <c r="A348" s="2312" t="s">
        <v>12817</v>
      </c>
      <c r="B348" s="2312" t="s">
        <v>12818</v>
      </c>
      <c r="C348" s="2107" t="s">
        <v>12819</v>
      </c>
      <c r="D348" s="2108" t="s">
        <v>1134</v>
      </c>
      <c r="E348" s="2109">
        <v>25</v>
      </c>
      <c r="F348" s="2204">
        <v>1.9</v>
      </c>
      <c r="G348" s="2078">
        <f t="shared" si="2"/>
        <v>0</v>
      </c>
      <c r="H348" s="2078">
        <f t="shared" si="3"/>
        <v>0</v>
      </c>
    </row>
    <row r="349" spans="1:8" s="225" customFormat="1" ht="11.25">
      <c r="A349" s="2312" t="s">
        <v>12820</v>
      </c>
      <c r="B349" s="2312" t="s">
        <v>12821</v>
      </c>
      <c r="C349" s="2107" t="s">
        <v>12822</v>
      </c>
      <c r="D349" s="2108" t="s">
        <v>1134</v>
      </c>
      <c r="E349" s="2109">
        <v>25</v>
      </c>
      <c r="F349" s="2204">
        <v>3.081</v>
      </c>
      <c r="G349" s="2078">
        <f t="shared" si="2"/>
        <v>0</v>
      </c>
      <c r="H349" s="2078">
        <f t="shared" si="3"/>
        <v>0</v>
      </c>
    </row>
    <row r="350" spans="1:8" s="225" customFormat="1" ht="11.25">
      <c r="A350" s="2312" t="s">
        <v>12823</v>
      </c>
      <c r="B350" s="2312" t="s">
        <v>12824</v>
      </c>
      <c r="C350" s="2107" t="s">
        <v>12825</v>
      </c>
      <c r="D350" s="2108" t="s">
        <v>1134</v>
      </c>
      <c r="E350" s="2109">
        <v>25</v>
      </c>
      <c r="F350" s="2204">
        <v>3.081</v>
      </c>
      <c r="G350" s="2078">
        <f t="shared" si="2"/>
        <v>0</v>
      </c>
      <c r="H350" s="2078">
        <f t="shared" si="3"/>
        <v>0</v>
      </c>
    </row>
    <row r="351" spans="1:8" s="225" customFormat="1" ht="11.25">
      <c r="A351" s="2312" t="s">
        <v>12826</v>
      </c>
      <c r="B351" s="2312" t="s">
        <v>12827</v>
      </c>
      <c r="C351" s="2107" t="s">
        <v>12828</v>
      </c>
      <c r="D351" s="2108" t="s">
        <v>1134</v>
      </c>
      <c r="E351" s="2109">
        <v>25</v>
      </c>
      <c r="F351" s="2204">
        <v>3.75</v>
      </c>
      <c r="G351" s="2078">
        <f t="shared" si="2"/>
        <v>0</v>
      </c>
      <c r="H351" s="2078">
        <f t="shared" si="3"/>
        <v>0</v>
      </c>
    </row>
    <row r="352" spans="1:8" s="225" customFormat="1" ht="11.25">
      <c r="A352" s="2312" t="s">
        <v>12829</v>
      </c>
      <c r="B352" s="2312" t="s">
        <v>12830</v>
      </c>
      <c r="C352" s="2107" t="s">
        <v>12831</v>
      </c>
      <c r="D352" s="2108" t="s">
        <v>1134</v>
      </c>
      <c r="E352" s="2109">
        <v>25</v>
      </c>
      <c r="F352" s="2204">
        <v>3.649</v>
      </c>
      <c r="G352" s="2078">
        <f t="shared" si="2"/>
        <v>0</v>
      </c>
      <c r="H352" s="2078">
        <f t="shared" si="3"/>
        <v>0</v>
      </c>
    </row>
    <row r="353" spans="1:8" s="47" customFormat="1" ht="12.75">
      <c r="A353" s="2312" t="s">
        <v>12832</v>
      </c>
      <c r="B353" s="2312" t="s">
        <v>12833</v>
      </c>
      <c r="C353" s="2107" t="s">
        <v>12834</v>
      </c>
      <c r="D353" s="2108" t="s">
        <v>1134</v>
      </c>
      <c r="E353" s="2109">
        <v>25</v>
      </c>
      <c r="F353" s="2204">
        <v>3.649</v>
      </c>
      <c r="G353" s="2078">
        <f t="shared" si="2"/>
        <v>0</v>
      </c>
      <c r="H353" s="2078">
        <f t="shared" si="3"/>
        <v>0</v>
      </c>
    </row>
    <row r="354" spans="1:8" s="225" customFormat="1" ht="11.25">
      <c r="A354" s="2312" t="s">
        <v>12835</v>
      </c>
      <c r="B354" s="2312" t="s">
        <v>12836</v>
      </c>
      <c r="C354" s="2107" t="s">
        <v>12837</v>
      </c>
      <c r="D354" s="2108" t="s">
        <v>1134</v>
      </c>
      <c r="E354" s="2109">
        <v>25</v>
      </c>
      <c r="F354" s="2204">
        <v>3.149</v>
      </c>
      <c r="G354" s="2078">
        <f t="shared" si="2"/>
        <v>0</v>
      </c>
      <c r="H354" s="2078">
        <f t="shared" si="3"/>
        <v>0</v>
      </c>
    </row>
    <row r="355" spans="1:8" s="225" customFormat="1" ht="11.25">
      <c r="A355" s="2312" t="s">
        <v>12838</v>
      </c>
      <c r="B355" s="2312" t="s">
        <v>12839</v>
      </c>
      <c r="C355" s="2107" t="s">
        <v>12840</v>
      </c>
      <c r="D355" s="2108" t="s">
        <v>1134</v>
      </c>
      <c r="E355" s="2109">
        <v>25</v>
      </c>
      <c r="F355" s="2204">
        <v>3.4</v>
      </c>
      <c r="G355" s="2078">
        <f t="shared" si="2"/>
        <v>0</v>
      </c>
      <c r="H355" s="2078">
        <f t="shared" si="3"/>
        <v>0</v>
      </c>
    </row>
    <row r="356" spans="1:8" s="225" customFormat="1" ht="11.25">
      <c r="A356" s="2312" t="s">
        <v>12841</v>
      </c>
      <c r="B356" s="2312" t="s">
        <v>12842</v>
      </c>
      <c r="C356" s="2107" t="s">
        <v>12843</v>
      </c>
      <c r="D356" s="2108" t="s">
        <v>1134</v>
      </c>
      <c r="E356" s="2109">
        <v>25</v>
      </c>
      <c r="F356" s="2204">
        <v>3.4</v>
      </c>
      <c r="G356" s="2078">
        <f t="shared" si="2"/>
        <v>0</v>
      </c>
      <c r="H356" s="2078">
        <f t="shared" si="3"/>
        <v>0</v>
      </c>
    </row>
    <row r="357" spans="1:8" s="225" customFormat="1" ht="11.25">
      <c r="A357" s="2312" t="s">
        <v>12844</v>
      </c>
      <c r="B357" s="2312" t="s">
        <v>12845</v>
      </c>
      <c r="C357" s="2107" t="s">
        <v>12846</v>
      </c>
      <c r="D357" s="2108" t="s">
        <v>1134</v>
      </c>
      <c r="E357" s="2109">
        <v>25</v>
      </c>
      <c r="F357" s="2204">
        <v>3.4</v>
      </c>
      <c r="G357" s="2078">
        <f t="shared" si="2"/>
        <v>0</v>
      </c>
      <c r="H357" s="2078">
        <f t="shared" si="3"/>
        <v>0</v>
      </c>
    </row>
    <row r="358" spans="1:8" s="225" customFormat="1" ht="11.25">
      <c r="A358" s="2312" t="s">
        <v>12847</v>
      </c>
      <c r="B358" s="2312" t="s">
        <v>12848</v>
      </c>
      <c r="C358" s="2107" t="s">
        <v>12849</v>
      </c>
      <c r="D358" s="2108" t="s">
        <v>1134</v>
      </c>
      <c r="E358" s="2109">
        <v>25</v>
      </c>
      <c r="F358" s="2204">
        <v>3.2010000000000001</v>
      </c>
      <c r="G358" s="2078">
        <f t="shared" si="2"/>
        <v>0</v>
      </c>
      <c r="H358" s="2078">
        <f t="shared" si="3"/>
        <v>0</v>
      </c>
    </row>
    <row r="359" spans="1:8" s="225" customFormat="1" ht="11.25">
      <c r="A359" s="2312" t="s">
        <v>12850</v>
      </c>
      <c r="B359" s="2312" t="s">
        <v>12851</v>
      </c>
      <c r="C359" s="2107" t="s">
        <v>12852</v>
      </c>
      <c r="D359" s="2108" t="s">
        <v>1134</v>
      </c>
      <c r="E359" s="2109">
        <v>1</v>
      </c>
      <c r="F359" s="2204">
        <v>314.00599999999997</v>
      </c>
      <c r="G359" s="2078">
        <f t="shared" si="2"/>
        <v>0</v>
      </c>
      <c r="H359" s="2078">
        <f t="shared" si="3"/>
        <v>0</v>
      </c>
    </row>
    <row r="360" spans="1:8" s="225" customFormat="1" ht="11.25">
      <c r="A360" s="2312" t="s">
        <v>12853</v>
      </c>
      <c r="B360" s="2312" t="s">
        <v>12854</v>
      </c>
      <c r="C360" s="2107" t="s">
        <v>12855</v>
      </c>
      <c r="D360" s="2108" t="s">
        <v>1134</v>
      </c>
      <c r="E360" s="2109">
        <v>1</v>
      </c>
      <c r="F360" s="2204">
        <v>27.55</v>
      </c>
      <c r="G360" s="2078">
        <f t="shared" si="2"/>
        <v>0</v>
      </c>
      <c r="H360" s="2078">
        <f t="shared" si="3"/>
        <v>0</v>
      </c>
    </row>
    <row r="361" spans="1:8" ht="14.25">
      <c r="A361" s="2312" t="s">
        <v>12856</v>
      </c>
      <c r="B361" s="2312" t="s">
        <v>12857</v>
      </c>
      <c r="C361" s="2107" t="s">
        <v>12858</v>
      </c>
      <c r="D361" s="2108" t="s">
        <v>1134</v>
      </c>
      <c r="E361" s="2109">
        <v>10</v>
      </c>
      <c r="F361" s="2204">
        <v>8.65</v>
      </c>
      <c r="G361" s="2078">
        <f t="shared" si="2"/>
        <v>0</v>
      </c>
      <c r="H361" s="2078">
        <f t="shared" si="3"/>
        <v>0</v>
      </c>
    </row>
    <row r="362" spans="1:8" ht="14.25">
      <c r="A362" s="2312" t="s">
        <v>12859</v>
      </c>
      <c r="B362" s="2312" t="s">
        <v>12860</v>
      </c>
      <c r="C362" s="2107" t="s">
        <v>12861</v>
      </c>
      <c r="D362" s="2108" t="s">
        <v>1134</v>
      </c>
      <c r="E362" s="2109">
        <v>10</v>
      </c>
      <c r="F362" s="2204">
        <v>5.4</v>
      </c>
      <c r="G362" s="2078">
        <f t="shared" si="2"/>
        <v>0</v>
      </c>
      <c r="H362" s="2078">
        <f t="shared" si="3"/>
        <v>0</v>
      </c>
    </row>
    <row r="363" spans="1:8" ht="14.25">
      <c r="A363" s="2312" t="s">
        <v>12862</v>
      </c>
      <c r="B363" s="2312" t="s">
        <v>12863</v>
      </c>
      <c r="C363" s="2107" t="s">
        <v>12864</v>
      </c>
      <c r="D363" s="2108" t="s">
        <v>1134</v>
      </c>
      <c r="E363" s="2109">
        <v>2</v>
      </c>
      <c r="F363" s="2204">
        <v>15.852</v>
      </c>
      <c r="G363" s="2078">
        <f t="shared" si="2"/>
        <v>0</v>
      </c>
      <c r="H363" s="2078">
        <f t="shared" si="3"/>
        <v>0</v>
      </c>
    </row>
    <row r="364" spans="1:8" s="225" customFormat="1" ht="11.25">
      <c r="A364" s="2312" t="s">
        <v>12865</v>
      </c>
      <c r="B364" s="2312" t="s">
        <v>12866</v>
      </c>
      <c r="C364" s="2107" t="s">
        <v>12867</v>
      </c>
      <c r="D364" s="2108" t="s">
        <v>1134</v>
      </c>
      <c r="E364" s="2109">
        <v>2</v>
      </c>
      <c r="F364" s="2204">
        <v>14.061999999999999</v>
      </c>
      <c r="G364" s="2078">
        <f t="shared" si="2"/>
        <v>0</v>
      </c>
      <c r="H364" s="2078">
        <f t="shared" si="3"/>
        <v>0</v>
      </c>
    </row>
    <row r="365" spans="1:8" ht="14.25">
      <c r="A365" s="2312" t="s">
        <v>12868</v>
      </c>
      <c r="B365" s="2312" t="s">
        <v>12869</v>
      </c>
      <c r="C365" s="2107" t="s">
        <v>12870</v>
      </c>
      <c r="D365" s="2108" t="s">
        <v>1134</v>
      </c>
      <c r="E365" s="2109">
        <v>2</v>
      </c>
      <c r="F365" s="2204">
        <v>18.401</v>
      </c>
      <c r="G365" s="2078">
        <f t="shared" si="2"/>
        <v>0</v>
      </c>
      <c r="H365" s="2078">
        <f t="shared" si="3"/>
        <v>0</v>
      </c>
    </row>
    <row r="366" spans="1:8" ht="14.25">
      <c r="A366" s="2312" t="s">
        <v>12871</v>
      </c>
      <c r="B366" s="2312" t="s">
        <v>12872</v>
      </c>
      <c r="C366" s="2107" t="s">
        <v>12873</v>
      </c>
      <c r="D366" s="2108" t="s">
        <v>1134</v>
      </c>
      <c r="E366" s="2109">
        <v>2</v>
      </c>
      <c r="F366" s="2204">
        <v>13.7</v>
      </c>
      <c r="G366" s="2078">
        <f t="shared" si="2"/>
        <v>0</v>
      </c>
      <c r="H366" s="2078">
        <f t="shared" si="3"/>
        <v>0</v>
      </c>
    </row>
    <row r="367" spans="1:8" ht="14.25">
      <c r="A367" s="2312" t="s">
        <v>12874</v>
      </c>
      <c r="B367" s="2312" t="s">
        <v>12875</v>
      </c>
      <c r="C367" s="2107" t="s">
        <v>12876</v>
      </c>
      <c r="D367" s="2108" t="s">
        <v>1134</v>
      </c>
      <c r="E367" s="2109">
        <v>2</v>
      </c>
      <c r="F367" s="2204">
        <v>14.85</v>
      </c>
      <c r="G367" s="2078">
        <f t="shared" si="2"/>
        <v>0</v>
      </c>
      <c r="H367" s="2078">
        <f t="shared" si="3"/>
        <v>0</v>
      </c>
    </row>
    <row r="368" spans="1:8" ht="14.25">
      <c r="A368" s="2312" t="s">
        <v>12877</v>
      </c>
      <c r="B368" s="2312" t="s">
        <v>12878</v>
      </c>
      <c r="C368" s="2107" t="s">
        <v>12879</v>
      </c>
      <c r="D368" s="2108" t="s">
        <v>1134</v>
      </c>
      <c r="E368" s="2109">
        <v>2</v>
      </c>
      <c r="F368" s="2204">
        <v>14.65</v>
      </c>
      <c r="G368" s="2078">
        <f t="shared" si="2"/>
        <v>0</v>
      </c>
      <c r="H368" s="2078">
        <f t="shared" si="3"/>
        <v>0</v>
      </c>
    </row>
    <row r="369" spans="1:12" ht="14.25">
      <c r="A369" s="2312" t="s">
        <v>12880</v>
      </c>
      <c r="B369" s="2312" t="s">
        <v>12881</v>
      </c>
      <c r="C369" s="2107" t="s">
        <v>12882</v>
      </c>
      <c r="D369" s="2108" t="s">
        <v>1134</v>
      </c>
      <c r="E369" s="2109">
        <v>2</v>
      </c>
      <c r="F369" s="2204">
        <v>39.25</v>
      </c>
      <c r="G369" s="2078">
        <f t="shared" si="2"/>
        <v>0</v>
      </c>
      <c r="H369" s="2078">
        <f t="shared" si="3"/>
        <v>0</v>
      </c>
      <c r="K369" s="175"/>
      <c r="L369" s="175"/>
    </row>
    <row r="370" spans="1:12" ht="14.25">
      <c r="A370" s="2312" t="s">
        <v>12883</v>
      </c>
      <c r="B370" s="2312" t="s">
        <v>12884</v>
      </c>
      <c r="C370" s="2107" t="s">
        <v>12885</v>
      </c>
      <c r="D370" s="2108" t="s">
        <v>1134</v>
      </c>
      <c r="E370" s="2109">
        <v>2</v>
      </c>
      <c r="F370" s="2204">
        <v>36.01</v>
      </c>
      <c r="G370" s="2078">
        <f t="shared" si="2"/>
        <v>0</v>
      </c>
      <c r="H370" s="2078">
        <f t="shared" si="3"/>
        <v>0</v>
      </c>
    </row>
    <row r="371" spans="1:12" ht="14.25">
      <c r="A371" s="2312" t="s">
        <v>12886</v>
      </c>
      <c r="B371" s="2312" t="s">
        <v>12887</v>
      </c>
      <c r="C371" s="2107" t="s">
        <v>12888</v>
      </c>
      <c r="D371" s="2108" t="s">
        <v>1134</v>
      </c>
      <c r="E371" s="2109">
        <v>10</v>
      </c>
      <c r="F371" s="2204">
        <v>10.202</v>
      </c>
      <c r="G371" s="2078">
        <f t="shared" si="2"/>
        <v>0</v>
      </c>
      <c r="H371" s="2078">
        <f t="shared" si="3"/>
        <v>0</v>
      </c>
    </row>
    <row r="372" spans="1:12" ht="14.25">
      <c r="A372" s="2312" t="s">
        <v>12889</v>
      </c>
      <c r="B372" s="2312" t="s">
        <v>12890</v>
      </c>
      <c r="C372" s="2107" t="s">
        <v>12891</v>
      </c>
      <c r="D372" s="2108" t="s">
        <v>1134</v>
      </c>
      <c r="E372" s="2109">
        <v>5</v>
      </c>
      <c r="F372" s="2204">
        <v>17.7</v>
      </c>
      <c r="G372" s="2078">
        <f t="shared" si="2"/>
        <v>0</v>
      </c>
      <c r="H372" s="2078">
        <f t="shared" si="3"/>
        <v>0</v>
      </c>
    </row>
    <row r="373" spans="1:12" ht="14.25">
      <c r="A373" s="2312" t="s">
        <v>12892</v>
      </c>
      <c r="B373" s="2312" t="s">
        <v>12893</v>
      </c>
      <c r="C373" s="2107" t="s">
        <v>12894</v>
      </c>
      <c r="D373" s="2108" t="s">
        <v>1134</v>
      </c>
      <c r="E373" s="2109">
        <v>2</v>
      </c>
      <c r="F373" s="2204">
        <v>43.701000000000001</v>
      </c>
      <c r="G373" s="2078">
        <f t="shared" si="2"/>
        <v>0</v>
      </c>
      <c r="H373" s="2078">
        <f t="shared" si="3"/>
        <v>0</v>
      </c>
    </row>
    <row r="374" spans="1:12" ht="14.25">
      <c r="A374" s="2312" t="s">
        <v>12895</v>
      </c>
      <c r="B374" s="2312" t="s">
        <v>12896</v>
      </c>
      <c r="C374" s="2107" t="s">
        <v>12897</v>
      </c>
      <c r="D374" s="2108" t="s">
        <v>1134</v>
      </c>
      <c r="E374" s="2109">
        <v>6</v>
      </c>
      <c r="F374" s="2204">
        <v>15.1</v>
      </c>
      <c r="G374" s="2078">
        <f t="shared" si="2"/>
        <v>0</v>
      </c>
      <c r="H374" s="2078">
        <f t="shared" si="3"/>
        <v>0</v>
      </c>
    </row>
    <row r="375" spans="1:12" ht="14.25">
      <c r="A375" s="250"/>
      <c r="B375" s="250"/>
      <c r="C375" s="485" t="s">
        <v>12898</v>
      </c>
      <c r="D375" s="232"/>
      <c r="E375" s="232"/>
      <c r="F375" s="124"/>
    </row>
    <row r="376" spans="1:12" ht="14.25">
      <c r="A376" s="2312" t="s">
        <v>12899</v>
      </c>
      <c r="B376" s="2312" t="s">
        <v>12900</v>
      </c>
      <c r="C376" s="2107" t="s">
        <v>12901</v>
      </c>
      <c r="D376" s="2108" t="s">
        <v>1134</v>
      </c>
      <c r="E376" s="2109">
        <v>600</v>
      </c>
      <c r="F376" s="2204">
        <v>0.50900000000000001</v>
      </c>
      <c r="G376" s="2078">
        <f>F376*$I$2</f>
        <v>0</v>
      </c>
      <c r="H376" s="2078">
        <f>G376-G376*($I$1)</f>
        <v>0</v>
      </c>
    </row>
    <row r="377" spans="1:12" ht="14.25">
      <c r="A377" s="2312" t="s">
        <v>12902</v>
      </c>
      <c r="B377" s="2312" t="s">
        <v>12903</v>
      </c>
      <c r="C377" s="2107" t="s">
        <v>12904</v>
      </c>
      <c r="D377" s="2108" t="s">
        <v>1134</v>
      </c>
      <c r="E377" s="2109">
        <v>600</v>
      </c>
      <c r="F377" s="2204">
        <v>0.50900000000000001</v>
      </c>
      <c r="G377" s="2078">
        <f>F377*$I$2</f>
        <v>0</v>
      </c>
      <c r="H377" s="2078">
        <f>G377-G377*($I$1)</f>
        <v>0</v>
      </c>
    </row>
    <row r="378" spans="1:12" ht="14.25">
      <c r="A378" s="2312" t="s">
        <v>12905</v>
      </c>
      <c r="B378" s="2312" t="s">
        <v>12906</v>
      </c>
      <c r="C378" s="2107" t="s">
        <v>12907</v>
      </c>
      <c r="D378" s="2108" t="s">
        <v>1134</v>
      </c>
      <c r="E378" s="2109">
        <v>600</v>
      </c>
      <c r="F378" s="2204">
        <v>0.50900000000000001</v>
      </c>
      <c r="G378" s="2078">
        <f>F378*$I$2</f>
        <v>0</v>
      </c>
      <c r="H378" s="2078">
        <f>G378-G378*($I$1)</f>
        <v>0</v>
      </c>
    </row>
    <row r="379" spans="1:12" ht="14.25">
      <c r="A379" s="2312" t="s">
        <v>12908</v>
      </c>
      <c r="B379" s="2312" t="s">
        <v>12909</v>
      </c>
      <c r="C379" s="2107" t="s">
        <v>12910</v>
      </c>
      <c r="D379" s="2108" t="s">
        <v>1134</v>
      </c>
      <c r="E379" s="2109">
        <v>100</v>
      </c>
      <c r="F379" s="2204">
        <v>0.31</v>
      </c>
      <c r="G379" s="2078">
        <f>F379*$I$2</f>
        <v>0</v>
      </c>
      <c r="H379" s="2078">
        <f>G379-G379*($I$1)</f>
        <v>0</v>
      </c>
    </row>
    <row r="380" spans="1:12" ht="14.25">
      <c r="A380" s="2312" t="s">
        <v>12911</v>
      </c>
      <c r="B380" s="2312" t="s">
        <v>12912</v>
      </c>
      <c r="C380" s="2107" t="s">
        <v>12913</v>
      </c>
      <c r="D380" s="2108" t="s">
        <v>1134</v>
      </c>
      <c r="E380" s="2109">
        <v>100</v>
      </c>
      <c r="F380" s="2204">
        <v>0.32500000000000001</v>
      </c>
      <c r="G380" s="2078">
        <f>F380*$I$2</f>
        <v>0</v>
      </c>
      <c r="H380" s="2078">
        <f>G380-G380*($I$1)</f>
        <v>0</v>
      </c>
    </row>
    <row r="381" spans="1:12" ht="14.25">
      <c r="A381" s="2312" t="s">
        <v>12914</v>
      </c>
      <c r="B381" s="2312" t="s">
        <v>12915</v>
      </c>
      <c r="C381" s="2107" t="s">
        <v>12916</v>
      </c>
      <c r="D381" s="2108" t="s">
        <v>1134</v>
      </c>
      <c r="E381" s="2109">
        <v>1</v>
      </c>
      <c r="F381" s="2204">
        <v>8.9</v>
      </c>
      <c r="G381" s="2078">
        <f>F381*$I$2</f>
        <v>0</v>
      </c>
      <c r="H381" s="2078">
        <f>G381-G381*($I$1)</f>
        <v>0</v>
      </c>
    </row>
    <row r="382" spans="1:12" ht="14.25">
      <c r="A382" s="2312" t="s">
        <v>12917</v>
      </c>
      <c r="B382" s="2312" t="s">
        <v>12918</v>
      </c>
      <c r="C382" s="2107" t="s">
        <v>12916</v>
      </c>
      <c r="D382" s="2108" t="s">
        <v>1134</v>
      </c>
      <c r="E382" s="2109">
        <v>5</v>
      </c>
      <c r="F382" s="2204">
        <v>10.449</v>
      </c>
      <c r="G382" s="2078">
        <f>F382*$I$2</f>
        <v>0</v>
      </c>
      <c r="H382" s="2078">
        <f>G382-G382*($I$1)</f>
        <v>0</v>
      </c>
    </row>
    <row r="383" spans="1:12" ht="14.25">
      <c r="A383" s="2312" t="s">
        <v>12919</v>
      </c>
      <c r="B383" s="2312" t="s">
        <v>12920</v>
      </c>
      <c r="C383" s="2107" t="s">
        <v>12921</v>
      </c>
      <c r="D383" s="2108" t="s">
        <v>1134</v>
      </c>
      <c r="E383" s="2109">
        <v>5</v>
      </c>
      <c r="F383" s="2204">
        <v>10.9</v>
      </c>
      <c r="G383" s="2078">
        <f>F383*$I$2</f>
        <v>0</v>
      </c>
      <c r="H383" s="2078">
        <f>G383-G383*($I$1)</f>
        <v>0</v>
      </c>
    </row>
    <row r="384" spans="1:12" ht="14.25">
      <c r="A384" s="2312" t="s">
        <v>12922</v>
      </c>
      <c r="B384" s="2312" t="s">
        <v>12923</v>
      </c>
      <c r="C384" s="2107" t="s">
        <v>12924</v>
      </c>
      <c r="D384" s="2108" t="s">
        <v>1134</v>
      </c>
      <c r="E384" s="2109">
        <v>5</v>
      </c>
      <c r="F384" s="2204">
        <v>14</v>
      </c>
      <c r="G384" s="2078">
        <f>F384*$I$2</f>
        <v>0</v>
      </c>
      <c r="H384" s="2078">
        <f>G384-G384*($I$1)</f>
        <v>0</v>
      </c>
    </row>
    <row r="385" spans="1:64" ht="14.25">
      <c r="A385" s="250"/>
      <c r="B385" s="250"/>
      <c r="C385" s="485" t="s">
        <v>12925</v>
      </c>
      <c r="D385" s="232"/>
      <c r="E385" s="232"/>
      <c r="F385" s="124"/>
    </row>
    <row r="386" spans="1:64" ht="14.25">
      <c r="A386" s="250"/>
      <c r="B386" s="250"/>
      <c r="C386" s="485" t="s">
        <v>12926</v>
      </c>
      <c r="D386" s="232"/>
      <c r="E386" s="232"/>
      <c r="F386" s="124"/>
    </row>
    <row r="387" spans="1:64" ht="14.25">
      <c r="A387" s="2312" t="s">
        <v>12927</v>
      </c>
      <c r="B387" s="2312" t="s">
        <v>12928</v>
      </c>
      <c r="C387" s="2107" t="s">
        <v>12929</v>
      </c>
      <c r="D387" s="2108" t="s">
        <v>1134</v>
      </c>
      <c r="E387" s="2109">
        <v>50</v>
      </c>
      <c r="F387" s="2204">
        <v>0.499</v>
      </c>
      <c r="G387" s="2078">
        <f>F387*$I$2</f>
        <v>0</v>
      </c>
      <c r="H387" s="2078">
        <f>G387-G387*($I$1)</f>
        <v>0</v>
      </c>
    </row>
    <row r="388" spans="1:64" ht="14.25">
      <c r="A388" s="2312" t="s">
        <v>12930</v>
      </c>
      <c r="B388" s="2312" t="s">
        <v>12931</v>
      </c>
      <c r="C388" s="2107" t="s">
        <v>12932</v>
      </c>
      <c r="D388" s="2108" t="s">
        <v>1134</v>
      </c>
      <c r="E388" s="2109">
        <v>50</v>
      </c>
      <c r="F388" s="2204">
        <v>0.46100000000000002</v>
      </c>
      <c r="G388" s="2078">
        <f>F388*$I$2</f>
        <v>0</v>
      </c>
      <c r="H388" s="2078">
        <f>G388-G388*($I$1)</f>
        <v>0</v>
      </c>
    </row>
    <row r="389" spans="1:64" s="225" customFormat="1" ht="11.25">
      <c r="A389" s="2312" t="s">
        <v>12933</v>
      </c>
      <c r="B389" s="2312" t="s">
        <v>12934</v>
      </c>
      <c r="C389" s="2107" t="s">
        <v>12935</v>
      </c>
      <c r="D389" s="2108" t="s">
        <v>1134</v>
      </c>
      <c r="E389" s="2109">
        <v>50</v>
      </c>
      <c r="F389" s="2204">
        <v>0.45900000000000002</v>
      </c>
      <c r="G389" s="2078">
        <f>F389*$I$2</f>
        <v>0</v>
      </c>
      <c r="H389" s="2078">
        <f>G389-G389*($I$1)</f>
        <v>0</v>
      </c>
    </row>
    <row r="390" spans="1:64" s="225" customFormat="1" ht="11.25">
      <c r="A390" s="2312" t="s">
        <v>12936</v>
      </c>
      <c r="B390" s="2312" t="s">
        <v>12937</v>
      </c>
      <c r="C390" s="2107" t="s">
        <v>12938</v>
      </c>
      <c r="D390" s="2108" t="s">
        <v>1134</v>
      </c>
      <c r="E390" s="2109">
        <v>50</v>
      </c>
      <c r="F390" s="2204">
        <v>0.45900000000000002</v>
      </c>
      <c r="G390" s="2078">
        <f>F390*$I$2</f>
        <v>0</v>
      </c>
      <c r="H390" s="2078">
        <f>G390-G390*($I$1)</f>
        <v>0</v>
      </c>
    </row>
    <row r="391" spans="1:64" ht="14.25">
      <c r="A391" s="2312" t="s">
        <v>12939</v>
      </c>
      <c r="B391" s="2312" t="s">
        <v>12940</v>
      </c>
      <c r="C391" s="2107" t="s">
        <v>12941</v>
      </c>
      <c r="D391" s="2108" t="s">
        <v>1134</v>
      </c>
      <c r="E391" s="2109">
        <v>50</v>
      </c>
      <c r="F391" s="2204">
        <v>0.45900000000000002</v>
      </c>
      <c r="G391" s="2078">
        <f>F391*$I$2</f>
        <v>0</v>
      </c>
      <c r="H391" s="2078">
        <f>G391-G391*($I$1)</f>
        <v>0</v>
      </c>
    </row>
    <row r="392" spans="1:64" ht="14.25">
      <c r="A392" s="2312" t="s">
        <v>12942</v>
      </c>
      <c r="B392" s="2312" t="s">
        <v>12943</v>
      </c>
      <c r="C392" s="2107" t="s">
        <v>12944</v>
      </c>
      <c r="D392" s="2108" t="s">
        <v>1134</v>
      </c>
      <c r="E392" s="2109">
        <v>50</v>
      </c>
      <c r="F392" s="2204">
        <v>0.45900000000000002</v>
      </c>
      <c r="G392" s="2078">
        <f>F392*$I$2</f>
        <v>0</v>
      </c>
      <c r="H392" s="2078">
        <f>G392-G392*($I$1)</f>
        <v>0</v>
      </c>
    </row>
    <row r="393" spans="1:64" ht="14.25">
      <c r="A393" s="2312" t="s">
        <v>12945</v>
      </c>
      <c r="B393" s="2312" t="s">
        <v>12946</v>
      </c>
      <c r="C393" s="2107" t="s">
        <v>12947</v>
      </c>
      <c r="D393" s="2108" t="s">
        <v>1134</v>
      </c>
      <c r="E393" s="2109">
        <v>50</v>
      </c>
      <c r="F393" s="2204">
        <v>0.45900000000000002</v>
      </c>
      <c r="G393" s="2078">
        <f>F375*$I$2</f>
        <v>0</v>
      </c>
      <c r="H393" s="2078">
        <f>G393-G393*($I$1)</f>
        <v>0</v>
      </c>
    </row>
    <row r="394" spans="1:64" ht="14.25">
      <c r="A394" s="2312" t="s">
        <v>12948</v>
      </c>
      <c r="B394" s="2312" t="s">
        <v>12949</v>
      </c>
      <c r="C394" s="2107" t="s">
        <v>12950</v>
      </c>
      <c r="D394" s="2108" t="s">
        <v>1134</v>
      </c>
      <c r="E394" s="2109">
        <v>50</v>
      </c>
      <c r="F394" s="2204">
        <v>0.45900000000000002</v>
      </c>
      <c r="G394" s="2078">
        <f>F394*$I$2</f>
        <v>0</v>
      </c>
      <c r="H394" s="2078">
        <f>G394-G394*($I$1)</f>
        <v>0</v>
      </c>
    </row>
    <row r="395" spans="1:64" ht="14.25">
      <c r="A395" s="2313" t="s">
        <v>12951</v>
      </c>
      <c r="B395" s="2313" t="s">
        <v>12952</v>
      </c>
      <c r="C395" s="2314" t="s">
        <v>12953</v>
      </c>
      <c r="D395" s="2315" t="s">
        <v>1134</v>
      </c>
      <c r="E395" s="2316">
        <v>50</v>
      </c>
      <c r="F395" s="2204">
        <v>0.45900000000000002</v>
      </c>
      <c r="G395" s="2078"/>
      <c r="H395" s="2078"/>
    </row>
    <row r="396" spans="1:64" ht="14.25">
      <c r="A396" s="2312" t="s">
        <v>12954</v>
      </c>
      <c r="B396" s="2312" t="s">
        <v>12955</v>
      </c>
      <c r="C396" s="2107" t="s">
        <v>12956</v>
      </c>
      <c r="D396" s="2108" t="s">
        <v>1134</v>
      </c>
      <c r="E396" s="2109">
        <v>50</v>
      </c>
      <c r="F396" s="2204">
        <v>0.45900000000000002</v>
      </c>
      <c r="G396" s="2078">
        <f>F396*$I$2</f>
        <v>0</v>
      </c>
      <c r="H396" s="2078">
        <f>G396-G396*($I$1)</f>
        <v>0</v>
      </c>
    </row>
    <row r="397" spans="1:64" ht="14.25">
      <c r="A397" s="2312" t="s">
        <v>12957</v>
      </c>
      <c r="B397" s="2312" t="s">
        <v>12958</v>
      </c>
      <c r="C397" s="2107" t="s">
        <v>12959</v>
      </c>
      <c r="D397" s="2108" t="s">
        <v>1134</v>
      </c>
      <c r="E397" s="2109">
        <v>50</v>
      </c>
      <c r="F397" s="2204">
        <v>0.45900000000000002</v>
      </c>
      <c r="G397" s="2078">
        <f>F397*$I$2</f>
        <v>0</v>
      </c>
      <c r="H397" s="2078">
        <f>G397-G397*($I$1)</f>
        <v>0</v>
      </c>
      <c r="BJ397"/>
      <c r="BK397"/>
      <c r="BL397"/>
    </row>
    <row r="398" spans="1:64" ht="14.25">
      <c r="A398" s="250"/>
      <c r="B398" s="250"/>
      <c r="C398" s="485" t="s">
        <v>12960</v>
      </c>
      <c r="D398" s="232"/>
      <c r="E398" s="232"/>
      <c r="F398" s="124"/>
      <c r="BJ398"/>
      <c r="BK398"/>
      <c r="BL398"/>
    </row>
    <row r="399" spans="1:64" ht="14.25">
      <c r="A399" s="2312" t="s">
        <v>12961</v>
      </c>
      <c r="B399" s="2312" t="s">
        <v>12962</v>
      </c>
      <c r="C399" s="2107" t="s">
        <v>12963</v>
      </c>
      <c r="D399" s="2108" t="s">
        <v>1134</v>
      </c>
      <c r="E399" s="2109">
        <v>50</v>
      </c>
      <c r="F399" s="2204">
        <v>0.56100000000000005</v>
      </c>
      <c r="G399" s="2078">
        <f>F399*$I$2</f>
        <v>0</v>
      </c>
      <c r="H399" s="2078">
        <f>G399-G399*($I$1)</f>
        <v>0</v>
      </c>
      <c r="BJ399"/>
      <c r="BK399"/>
      <c r="BL399"/>
    </row>
    <row r="400" spans="1:64" ht="14.25">
      <c r="A400" s="2312" t="s">
        <v>12964</v>
      </c>
      <c r="B400" s="2312" t="s">
        <v>12965</v>
      </c>
      <c r="C400" s="2107" t="s">
        <v>12966</v>
      </c>
      <c r="D400" s="2108" t="s">
        <v>1134</v>
      </c>
      <c r="E400" s="2109">
        <v>50</v>
      </c>
      <c r="F400" s="2204">
        <v>0.49199999999999999</v>
      </c>
      <c r="G400" s="2078">
        <f>F400*$I$2</f>
        <v>0</v>
      </c>
      <c r="H400" s="2078">
        <f>G400-G400*($I$1)</f>
        <v>0</v>
      </c>
    </row>
    <row r="401" spans="1:64" ht="14.25">
      <c r="A401" s="2312" t="s">
        <v>12967</v>
      </c>
      <c r="B401" s="2312" t="s">
        <v>12968</v>
      </c>
      <c r="C401" s="2107" t="s">
        <v>12969</v>
      </c>
      <c r="D401" s="2108" t="s">
        <v>1134</v>
      </c>
      <c r="E401" s="2109">
        <v>50</v>
      </c>
      <c r="F401" s="2204">
        <v>0.44</v>
      </c>
      <c r="G401" s="2078">
        <f>F401*$I$2</f>
        <v>0</v>
      </c>
      <c r="H401" s="2078">
        <f>G401-G401*($I$1)</f>
        <v>0</v>
      </c>
    </row>
    <row r="402" spans="1:64" ht="14.25">
      <c r="A402" s="2312" t="s">
        <v>12970</v>
      </c>
      <c r="B402" s="2312" t="s">
        <v>12971</v>
      </c>
      <c r="C402" s="2107" t="s">
        <v>12972</v>
      </c>
      <c r="D402" s="2108" t="s">
        <v>1134</v>
      </c>
      <c r="E402" s="2109">
        <v>50</v>
      </c>
      <c r="F402" s="2204">
        <v>0.44</v>
      </c>
      <c r="G402" s="2078">
        <f>F402*$I$2</f>
        <v>0</v>
      </c>
      <c r="H402" s="2078">
        <f>G402-G402*($I$1)</f>
        <v>0</v>
      </c>
    </row>
    <row r="403" spans="1:64" ht="14.25">
      <c r="A403" s="2312" t="s">
        <v>12973</v>
      </c>
      <c r="B403" s="2312" t="s">
        <v>12974</v>
      </c>
      <c r="C403" s="2107" t="s">
        <v>12975</v>
      </c>
      <c r="D403" s="2108" t="s">
        <v>1134</v>
      </c>
      <c r="E403" s="2109">
        <v>50</v>
      </c>
      <c r="F403" s="2204">
        <v>0.44</v>
      </c>
      <c r="G403" s="2078">
        <f>F398*$I$2</f>
        <v>0</v>
      </c>
      <c r="H403" s="2078">
        <f>G403-G403*($I$1)</f>
        <v>0</v>
      </c>
    </row>
    <row r="404" spans="1:64" ht="14.25">
      <c r="A404" s="2312" t="s">
        <v>12976</v>
      </c>
      <c r="B404" s="2312" t="s">
        <v>12977</v>
      </c>
      <c r="C404" s="2107" t="s">
        <v>12978</v>
      </c>
      <c r="D404" s="2108" t="s">
        <v>1134</v>
      </c>
      <c r="E404" s="2109">
        <v>50</v>
      </c>
      <c r="F404" s="2204">
        <v>0.44</v>
      </c>
      <c r="G404" s="2078">
        <f>F404*$I$2</f>
        <v>0</v>
      </c>
      <c r="H404" s="2078">
        <f>G404-G404*($I$1)</f>
        <v>0</v>
      </c>
    </row>
    <row r="405" spans="1:64" ht="14.25">
      <c r="A405" s="2312" t="s">
        <v>12979</v>
      </c>
      <c r="B405" s="2312" t="s">
        <v>12980</v>
      </c>
      <c r="C405" s="2107" t="s">
        <v>12981</v>
      </c>
      <c r="D405" s="2108" t="s">
        <v>1134</v>
      </c>
      <c r="E405" s="2109">
        <v>50</v>
      </c>
      <c r="F405" s="2204">
        <v>0.44</v>
      </c>
      <c r="G405" s="2078">
        <f>F405*$I$2</f>
        <v>0</v>
      </c>
      <c r="H405" s="2078">
        <f>G405-G405*($I$1)</f>
        <v>0</v>
      </c>
    </row>
    <row r="406" spans="1:64" ht="14.25">
      <c r="A406" s="2312" t="s">
        <v>12982</v>
      </c>
      <c r="B406" s="2312" t="s">
        <v>12983</v>
      </c>
      <c r="C406" s="2107" t="s">
        <v>12984</v>
      </c>
      <c r="D406" s="2108" t="s">
        <v>1134</v>
      </c>
      <c r="E406" s="2109">
        <v>50</v>
      </c>
      <c r="F406" s="2204">
        <v>0.44</v>
      </c>
      <c r="G406" s="2078">
        <f>F406*$I$2</f>
        <v>0</v>
      </c>
      <c r="H406" s="2078">
        <f>G406-G406*($I$1)</f>
        <v>0</v>
      </c>
    </row>
    <row r="407" spans="1:64" ht="14.25">
      <c r="A407" s="2312" t="s">
        <v>12985</v>
      </c>
      <c r="B407" s="2312" t="s">
        <v>12986</v>
      </c>
      <c r="C407" s="2107" t="s">
        <v>12987</v>
      </c>
      <c r="D407" s="2108" t="s">
        <v>1134</v>
      </c>
      <c r="E407" s="2109">
        <v>50</v>
      </c>
      <c r="F407" s="2204">
        <v>0.44</v>
      </c>
      <c r="G407" s="2078">
        <f>F407*$I$2</f>
        <v>0</v>
      </c>
      <c r="H407" s="2078">
        <f>G407-G407*($I$1)</f>
        <v>0</v>
      </c>
    </row>
    <row r="408" spans="1:64" ht="14.25">
      <c r="A408" s="2312" t="s">
        <v>12988</v>
      </c>
      <c r="B408" s="2312" t="s">
        <v>12989</v>
      </c>
      <c r="C408" s="2107" t="s">
        <v>12990</v>
      </c>
      <c r="D408" s="2108" t="s">
        <v>1134</v>
      </c>
      <c r="E408" s="2109">
        <v>50</v>
      </c>
      <c r="F408" s="2204">
        <v>0.44</v>
      </c>
      <c r="G408" s="2078">
        <f>F408*$I$2</f>
        <v>0</v>
      </c>
      <c r="H408" s="2078">
        <f>G408-G408*($I$1)</f>
        <v>0</v>
      </c>
    </row>
    <row r="409" spans="1:64" ht="14.25">
      <c r="A409" s="2312" t="s">
        <v>12991</v>
      </c>
      <c r="B409" s="2312" t="s">
        <v>12992</v>
      </c>
      <c r="C409" s="2107" t="s">
        <v>12993</v>
      </c>
      <c r="D409" s="2108" t="s">
        <v>1134</v>
      </c>
      <c r="E409" s="2109">
        <v>50</v>
      </c>
      <c r="F409" s="2204">
        <v>0.44</v>
      </c>
      <c r="G409" s="2078">
        <f>F409*$I$2</f>
        <v>0</v>
      </c>
      <c r="H409" s="2078">
        <f>G409-G409*($I$1)</f>
        <v>0</v>
      </c>
    </row>
    <row r="410" spans="1:64" ht="14.25">
      <c r="A410" s="2312" t="s">
        <v>12994</v>
      </c>
      <c r="B410" s="2312" t="s">
        <v>12995</v>
      </c>
      <c r="C410" s="2107" t="s">
        <v>12996</v>
      </c>
      <c r="D410" s="2108" t="s">
        <v>1134</v>
      </c>
      <c r="E410" s="2109">
        <v>50</v>
      </c>
      <c r="F410" s="2204">
        <v>0.44</v>
      </c>
      <c r="G410" s="2078">
        <f>F410*$I$2</f>
        <v>0</v>
      </c>
      <c r="H410" s="2078">
        <f>G410-G410*($I$1)</f>
        <v>0</v>
      </c>
    </row>
    <row r="411" spans="1:64" ht="14.25">
      <c r="A411" s="250"/>
      <c r="B411" s="250"/>
      <c r="C411" s="485" t="s">
        <v>12997</v>
      </c>
      <c r="D411" s="232"/>
      <c r="E411" s="232"/>
      <c r="F411" s="124"/>
      <c r="BK411"/>
      <c r="BL411"/>
    </row>
    <row r="412" spans="1:64" ht="14.25">
      <c r="A412" s="2312" t="s">
        <v>12998</v>
      </c>
      <c r="B412" s="2312" t="s">
        <v>12999</v>
      </c>
      <c r="C412" s="2107" t="s">
        <v>13000</v>
      </c>
      <c r="D412" s="2108" t="s">
        <v>1134</v>
      </c>
      <c r="E412" s="2109">
        <v>50</v>
      </c>
      <c r="F412" s="2204">
        <v>0.93100000000000005</v>
      </c>
      <c r="G412" s="2078">
        <f>F412*$I$2</f>
        <v>0</v>
      </c>
      <c r="H412" s="2078">
        <f>G412-G412*($I$1)</f>
        <v>0</v>
      </c>
    </row>
    <row r="413" spans="1:64" ht="14.25">
      <c r="A413" s="2312" t="s">
        <v>13001</v>
      </c>
      <c r="B413" s="2312" t="s">
        <v>13002</v>
      </c>
      <c r="C413" s="2107" t="s">
        <v>13003</v>
      </c>
      <c r="D413" s="2108" t="s">
        <v>1134</v>
      </c>
      <c r="E413" s="2109">
        <v>50</v>
      </c>
      <c r="F413" s="2204">
        <v>0.86899999999999999</v>
      </c>
      <c r="G413" s="2078">
        <f>F413*$I$2</f>
        <v>0</v>
      </c>
      <c r="H413" s="2078">
        <f>G413-G413*($I$1)</f>
        <v>0</v>
      </c>
    </row>
    <row r="414" spans="1:64" ht="14.25">
      <c r="A414" s="2312" t="s">
        <v>13004</v>
      </c>
      <c r="B414" s="2312" t="s">
        <v>13005</v>
      </c>
      <c r="C414" s="2107" t="s">
        <v>13006</v>
      </c>
      <c r="D414" s="2108" t="s">
        <v>1134</v>
      </c>
      <c r="E414" s="2109">
        <v>50</v>
      </c>
      <c r="F414" s="2204">
        <v>0.9</v>
      </c>
      <c r="G414" s="2078">
        <f>F414*$I$2</f>
        <v>0</v>
      </c>
      <c r="H414" s="2078">
        <f>G414-G414*($I$1)</f>
        <v>0</v>
      </c>
    </row>
    <row r="415" spans="1:64" ht="14.25">
      <c r="A415" s="2312" t="s">
        <v>13007</v>
      </c>
      <c r="B415" s="2312" t="s">
        <v>13008</v>
      </c>
      <c r="C415" s="2107" t="s">
        <v>13009</v>
      </c>
      <c r="D415" s="2108" t="s">
        <v>1134</v>
      </c>
      <c r="E415" s="2109">
        <v>50</v>
      </c>
      <c r="F415" s="2204">
        <v>0.96099999999999997</v>
      </c>
      <c r="G415" s="2078">
        <f>F415*$I$2</f>
        <v>0</v>
      </c>
      <c r="H415" s="2078">
        <f>G415-G415*($I$1)</f>
        <v>0</v>
      </c>
    </row>
    <row r="416" spans="1:64" ht="14.25">
      <c r="A416" s="2312" t="s">
        <v>13010</v>
      </c>
      <c r="B416" s="2312" t="s">
        <v>13011</v>
      </c>
      <c r="C416" s="2107" t="s">
        <v>13012</v>
      </c>
      <c r="D416" s="2108" t="s">
        <v>1134</v>
      </c>
      <c r="E416" s="2109">
        <v>50</v>
      </c>
      <c r="F416" s="2204">
        <v>1.03</v>
      </c>
      <c r="G416" s="2078">
        <f>F416*$I$2</f>
        <v>0</v>
      </c>
      <c r="H416" s="2078">
        <f>G416-G416*($I$1)</f>
        <v>0</v>
      </c>
    </row>
    <row r="417" spans="1:8" ht="14.25">
      <c r="A417" s="2313" t="s">
        <v>13013</v>
      </c>
      <c r="B417" s="2313" t="s">
        <v>13014</v>
      </c>
      <c r="C417" s="2314" t="s">
        <v>13015</v>
      </c>
      <c r="D417" s="2315" t="s">
        <v>1134</v>
      </c>
      <c r="E417" s="2316">
        <v>50</v>
      </c>
      <c r="F417" s="2204">
        <v>1.0900000000000001</v>
      </c>
      <c r="G417" s="2078">
        <f>F417*$I$2</f>
        <v>0</v>
      </c>
      <c r="H417" s="2078">
        <f>G417-G417*($I$1)</f>
        <v>0</v>
      </c>
    </row>
    <row r="418" spans="1:8" ht="14.25">
      <c r="A418" s="2312" t="s">
        <v>13016</v>
      </c>
      <c r="B418" s="2312" t="s">
        <v>13017</v>
      </c>
      <c r="C418" s="2107" t="s">
        <v>13018</v>
      </c>
      <c r="D418" s="2108" t="s">
        <v>1134</v>
      </c>
      <c r="E418" s="2109">
        <v>4</v>
      </c>
      <c r="F418" s="2204">
        <v>11.250999999999999</v>
      </c>
      <c r="G418" s="2078">
        <f>F418*$I$2</f>
        <v>0</v>
      </c>
      <c r="H418" s="2078">
        <f>G418-G418*($I$1)</f>
        <v>0</v>
      </c>
    </row>
    <row r="419" spans="1:8" ht="14.25">
      <c r="A419" s="2312" t="s">
        <v>13019</v>
      </c>
      <c r="B419" s="2312" t="s">
        <v>13020</v>
      </c>
      <c r="C419" s="2107" t="s">
        <v>13021</v>
      </c>
      <c r="D419" s="2108" t="s">
        <v>1134</v>
      </c>
      <c r="E419" s="2109">
        <v>4</v>
      </c>
      <c r="F419" s="2204">
        <v>14.25</v>
      </c>
      <c r="G419" s="2078">
        <f>F419*$I$2</f>
        <v>0</v>
      </c>
      <c r="H419" s="2078">
        <f>G419-G419*($I$1)</f>
        <v>0</v>
      </c>
    </row>
    <row r="420" spans="1:8" ht="14.25">
      <c r="A420" s="2312" t="s">
        <v>13022</v>
      </c>
      <c r="B420" s="2312" t="s">
        <v>13023</v>
      </c>
      <c r="C420" s="2107" t="s">
        <v>13024</v>
      </c>
      <c r="D420" s="2108" t="s">
        <v>1134</v>
      </c>
      <c r="E420" s="2109">
        <v>4</v>
      </c>
      <c r="F420" s="2204">
        <v>12.9</v>
      </c>
      <c r="G420" s="2078">
        <f>F420*$I$2</f>
        <v>0</v>
      </c>
      <c r="H420" s="2078">
        <f>G420-G420*($I$1)</f>
        <v>0</v>
      </c>
    </row>
    <row r="421" spans="1:8" ht="14.25">
      <c r="A421" s="2312" t="s">
        <v>13025</v>
      </c>
      <c r="B421" s="2312" t="s">
        <v>13026</v>
      </c>
      <c r="C421" s="2107" t="s">
        <v>13027</v>
      </c>
      <c r="D421" s="2108" t="s">
        <v>1134</v>
      </c>
      <c r="E421" s="2109">
        <v>50</v>
      </c>
      <c r="F421" s="2204">
        <v>1.36</v>
      </c>
      <c r="G421" s="2078">
        <f>F421*$I$2</f>
        <v>0</v>
      </c>
      <c r="H421" s="2078">
        <f>G421-G421*($I$1)</f>
        <v>0</v>
      </c>
    </row>
    <row r="422" spans="1:8" ht="14.25">
      <c r="A422" s="2312" t="s">
        <v>13028</v>
      </c>
      <c r="B422" s="2312" t="s">
        <v>13029</v>
      </c>
      <c r="C422" s="2107" t="s">
        <v>13030</v>
      </c>
      <c r="D422" s="2108" t="s">
        <v>1134</v>
      </c>
      <c r="E422" s="2109">
        <v>50</v>
      </c>
      <c r="F422" s="2204">
        <v>1.36</v>
      </c>
      <c r="G422" s="2078">
        <f>F422*$I$2</f>
        <v>0</v>
      </c>
      <c r="H422" s="2078">
        <f>G422-G422*($I$1)</f>
        <v>0</v>
      </c>
    </row>
    <row r="423" spans="1:8" ht="14.25">
      <c r="A423" s="2312" t="s">
        <v>13031</v>
      </c>
      <c r="B423" s="2312" t="s">
        <v>13032</v>
      </c>
      <c r="C423" s="2107" t="s">
        <v>13033</v>
      </c>
      <c r="D423" s="2108" t="s">
        <v>1134</v>
      </c>
      <c r="E423" s="2109">
        <v>50</v>
      </c>
      <c r="F423" s="2204">
        <v>1.37</v>
      </c>
      <c r="G423" s="2078">
        <f>F423*$I$2</f>
        <v>0</v>
      </c>
      <c r="H423" s="2078">
        <f>G423-G423*($I$1)</f>
        <v>0</v>
      </c>
    </row>
    <row r="424" spans="1:8" ht="14.25">
      <c r="A424" s="2312" t="s">
        <v>13034</v>
      </c>
      <c r="B424" s="2312" t="s">
        <v>13035</v>
      </c>
      <c r="C424" s="2107" t="s">
        <v>13036</v>
      </c>
      <c r="D424" s="2108" t="s">
        <v>1134</v>
      </c>
      <c r="E424" s="2109">
        <v>50</v>
      </c>
      <c r="F424" s="2204">
        <v>1.36</v>
      </c>
      <c r="G424" s="2078">
        <f>F424*$I$2</f>
        <v>0</v>
      </c>
      <c r="H424" s="2078">
        <f>G424-G424*($I$1)</f>
        <v>0</v>
      </c>
    </row>
    <row r="425" spans="1:8" ht="14.25">
      <c r="A425" s="2312" t="s">
        <v>13037</v>
      </c>
      <c r="B425" s="2312" t="s">
        <v>13038</v>
      </c>
      <c r="C425" s="2107" t="s">
        <v>13039</v>
      </c>
      <c r="D425" s="2108" t="s">
        <v>1134</v>
      </c>
      <c r="E425" s="2109">
        <v>50</v>
      </c>
      <c r="F425" s="2204">
        <v>1.649</v>
      </c>
      <c r="G425" s="2078">
        <f>F425*$I$2</f>
        <v>0</v>
      </c>
      <c r="H425" s="2078">
        <f>G425-G425*($I$1)</f>
        <v>0</v>
      </c>
    </row>
    <row r="426" spans="1:8" ht="14.25">
      <c r="A426" s="2312" t="s">
        <v>13040</v>
      </c>
      <c r="B426" s="2312" t="s">
        <v>13041</v>
      </c>
      <c r="C426" s="2107" t="s">
        <v>13042</v>
      </c>
      <c r="D426" s="2108" t="s">
        <v>1134</v>
      </c>
      <c r="E426" s="2109">
        <v>50</v>
      </c>
      <c r="F426" s="2204">
        <v>1.649</v>
      </c>
      <c r="G426" s="2078">
        <f>F426*$I$2</f>
        <v>0</v>
      </c>
      <c r="H426" s="2078">
        <f>G426-G426*($I$1)</f>
        <v>0</v>
      </c>
    </row>
    <row r="427" spans="1:8" ht="14.25">
      <c r="A427" s="2312" t="s">
        <v>13043</v>
      </c>
      <c r="B427" s="2312" t="s">
        <v>13044</v>
      </c>
      <c r="C427" s="2107" t="s">
        <v>13045</v>
      </c>
      <c r="D427" s="2108" t="s">
        <v>1134</v>
      </c>
      <c r="E427" s="2109">
        <v>50</v>
      </c>
      <c r="F427" s="2204">
        <v>1.47</v>
      </c>
      <c r="G427" s="2078">
        <f>F427*$I$2</f>
        <v>0</v>
      </c>
      <c r="H427" s="2078">
        <f>G427-G427*($I$1)</f>
        <v>0</v>
      </c>
    </row>
    <row r="428" spans="1:8" ht="14.25">
      <c r="A428" s="124"/>
      <c r="B428" s="233"/>
      <c r="C428"/>
      <c r="D428" s="234"/>
      <c r="E428" s="234"/>
      <c r="F428" s="235"/>
      <c r="G428" s="235"/>
    </row>
    <row r="429" spans="1:8">
      <c r="A429" s="124"/>
      <c r="B429" s="233"/>
      <c r="C429"/>
      <c r="D429" s="234"/>
      <c r="E429" s="234"/>
      <c r="F429"/>
      <c r="G429" s="235"/>
    </row>
    <row r="430" spans="1:8">
      <c r="A430" s="124"/>
      <c r="B430" s="233"/>
      <c r="C430"/>
      <c r="D430" s="234"/>
      <c r="E430" s="234"/>
      <c r="F430"/>
      <c r="G430" s="235"/>
    </row>
    <row r="431" spans="1:8">
      <c r="A431" s="124"/>
      <c r="B431" s="233"/>
      <c r="C431"/>
      <c r="D431" s="234"/>
      <c r="E431" s="234"/>
      <c r="F431"/>
      <c r="G431" s="235"/>
    </row>
    <row r="432" spans="1:8">
      <c r="A432" s="124"/>
      <c r="B432" s="233"/>
      <c r="C432"/>
      <c r="D432" s="234"/>
      <c r="E432" s="234"/>
      <c r="F432"/>
      <c r="G432" s="235"/>
    </row>
    <row r="433" spans="1:7">
      <c r="A433" s="124"/>
      <c r="B433" s="233"/>
      <c r="C433"/>
      <c r="D433" s="234"/>
      <c r="E433" s="234"/>
      <c r="F433"/>
      <c r="G433" s="235"/>
    </row>
    <row r="434" spans="1:7">
      <c r="A434" s="124"/>
      <c r="B434" s="233"/>
      <c r="C434"/>
      <c r="D434" s="234"/>
      <c r="E434" s="234"/>
      <c r="F434"/>
      <c r="G434" s="235"/>
    </row>
    <row r="435" spans="1:7">
      <c r="A435" s="124"/>
      <c r="B435" s="233"/>
      <c r="C435"/>
      <c r="D435" s="234"/>
      <c r="E435" s="234"/>
      <c r="F435"/>
      <c r="G435" s="235"/>
    </row>
    <row r="436" spans="1:7">
      <c r="A436" s="124"/>
      <c r="B436" s="233"/>
      <c r="C436"/>
      <c r="D436" s="234"/>
      <c r="E436" s="234"/>
      <c r="F436"/>
      <c r="G436" s="235"/>
    </row>
    <row r="437" spans="1:7">
      <c r="A437" s="124"/>
      <c r="B437" s="233"/>
      <c r="C437"/>
      <c r="D437" s="234"/>
      <c r="E437" s="234"/>
      <c r="F437"/>
      <c r="G437" s="235"/>
    </row>
    <row r="438" spans="1:7">
      <c r="A438" s="124"/>
      <c r="B438" s="233"/>
      <c r="C438"/>
      <c r="D438" s="234"/>
      <c r="E438" s="234"/>
      <c r="F438"/>
      <c r="G438" s="235"/>
    </row>
    <row r="439" spans="1:7">
      <c r="A439" s="124"/>
      <c r="B439" s="233"/>
      <c r="C439"/>
      <c r="D439" s="234"/>
      <c r="E439" s="234"/>
      <c r="F439"/>
      <c r="G439" s="235"/>
    </row>
    <row r="440" spans="1:7">
      <c r="A440" s="124"/>
      <c r="B440" s="233"/>
      <c r="C440"/>
      <c r="D440" s="234"/>
      <c r="E440" s="234"/>
      <c r="F440"/>
      <c r="G440" s="235"/>
    </row>
    <row r="441" spans="1:7">
      <c r="A441" s="124"/>
      <c r="B441" s="233"/>
      <c r="C441"/>
      <c r="D441" s="234"/>
      <c r="E441" s="234"/>
      <c r="F441"/>
      <c r="G441" s="235"/>
    </row>
  </sheetData>
  <mergeCells count="2">
    <mergeCell ref="A6:B6"/>
    <mergeCell ref="A7:H7"/>
  </mergeCells>
  <hyperlinks>
    <hyperlink ref="A6" location="'Список программ'!R1C1" display="Список программ" xr:uid="{00000000-0004-0000-2100-000000000000}"/>
  </hyperlinks>
  <pageMargins left="0.27986111111111101" right="0.17013888888888901" top="0.209722222222222" bottom="0.19027777777777799" header="0.51180555555555496" footer="0.51180555555555496"/>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68585-5E2A-411A-9A90-8DA8CE53C369}">
  <sheetPr>
    <tabColor theme="5" tint="0.79998168889431442"/>
  </sheetPr>
  <dimension ref="A1:AMC118"/>
  <sheetViews>
    <sheetView workbookViewId="0">
      <selection activeCell="E119" sqref="E119"/>
    </sheetView>
  </sheetViews>
  <sheetFormatPr defaultRowHeight="14.25"/>
  <cols>
    <col min="2" max="2" width="44.25" customWidth="1"/>
    <col min="3" max="3" width="18.375" customWidth="1"/>
    <col min="5" max="5" width="20.875" customWidth="1"/>
    <col min="6" max="6" width="13" customWidth="1"/>
  </cols>
  <sheetData>
    <row r="1" spans="1:1017" ht="15.75">
      <c r="A1" s="1862" t="s">
        <v>0</v>
      </c>
      <c r="B1" s="1735"/>
      <c r="C1" s="401"/>
      <c r="D1" s="401"/>
      <c r="E1" s="401"/>
      <c r="F1" s="534" t="s">
        <v>105</v>
      </c>
      <c r="G1" s="711">
        <v>0</v>
      </c>
    </row>
    <row r="2" spans="1:1017">
      <c r="A2" s="680" t="s">
        <v>1</v>
      </c>
      <c r="B2" s="72"/>
      <c r="C2" s="25"/>
      <c r="D2" s="25"/>
      <c r="E2" s="19"/>
      <c r="F2" s="712"/>
    </row>
    <row r="3" spans="1:1017">
      <c r="A3" s="1863" t="s">
        <v>2</v>
      </c>
      <c r="B3" s="1736"/>
      <c r="C3" s="25"/>
      <c r="D3" s="25"/>
      <c r="E3" s="14"/>
      <c r="F3" s="713"/>
    </row>
    <row r="4" spans="1:1017">
      <c r="A4" s="1863" t="s">
        <v>3</v>
      </c>
      <c r="B4" s="1736"/>
      <c r="C4" s="25"/>
      <c r="D4" s="25"/>
      <c r="E4" s="14"/>
      <c r="F4" s="713"/>
    </row>
    <row r="5" spans="1:1017" ht="30.75" customHeight="1">
      <c r="A5" s="27"/>
      <c r="B5" s="75" t="s">
        <v>107</v>
      </c>
      <c r="C5" s="25"/>
      <c r="D5" s="25"/>
      <c r="E5" s="14"/>
      <c r="F5" s="713"/>
    </row>
    <row r="6" spans="1:1017" ht="24.4" customHeight="1">
      <c r="A6" s="1864" t="s">
        <v>108</v>
      </c>
      <c r="B6" s="1865"/>
      <c r="C6" s="154"/>
      <c r="D6" s="154"/>
      <c r="E6" s="133"/>
      <c r="F6" s="713"/>
    </row>
    <row r="7" spans="1:1017" ht="16.5" customHeight="1">
      <c r="A7" s="1866" t="s">
        <v>109</v>
      </c>
      <c r="B7" s="1867"/>
      <c r="C7" s="1867"/>
      <c r="D7" s="1867"/>
      <c r="E7" s="1867"/>
      <c r="F7" s="1867"/>
      <c r="G7" s="198"/>
      <c r="H7" s="198"/>
    </row>
    <row r="8" spans="1:1017" s="40" customFormat="1" ht="30.75">
      <c r="A8" s="681" t="s">
        <v>110</v>
      </c>
      <c r="B8" s="682" t="s">
        <v>111</v>
      </c>
      <c r="C8" s="683"/>
      <c r="D8" s="684" t="s">
        <v>13046</v>
      </c>
      <c r="E8" s="528" t="s">
        <v>1624</v>
      </c>
      <c r="F8" s="172" t="s">
        <v>114</v>
      </c>
      <c r="ALY8"/>
      <c r="ALZ8"/>
      <c r="AMA8"/>
      <c r="AMB8"/>
      <c r="AMC8"/>
    </row>
    <row r="9" spans="1:1017">
      <c r="A9" s="685"/>
      <c r="B9" s="686" t="s">
        <v>13047</v>
      </c>
      <c r="C9" s="687"/>
      <c r="D9" s="686"/>
      <c r="E9" s="688"/>
      <c r="F9" s="689"/>
    </row>
    <row r="10" spans="1:1017">
      <c r="A10" s="690" t="s">
        <v>13048</v>
      </c>
      <c r="B10" s="691" t="s">
        <v>13049</v>
      </c>
      <c r="C10" s="691" t="s">
        <v>13050</v>
      </c>
      <c r="D10" s="690" t="s">
        <v>13051</v>
      </c>
      <c r="E10" s="692">
        <v>11770</v>
      </c>
      <c r="F10" s="693">
        <f>E10-E10*$G$1</f>
        <v>11770</v>
      </c>
    </row>
    <row r="11" spans="1:1017">
      <c r="A11" s="690" t="s">
        <v>13052</v>
      </c>
      <c r="B11" s="691" t="s">
        <v>13053</v>
      </c>
      <c r="C11" s="691" t="s">
        <v>13054</v>
      </c>
      <c r="D11" s="690" t="s">
        <v>13051</v>
      </c>
      <c r="E11" s="692">
        <v>11770</v>
      </c>
      <c r="F11" s="693">
        <f t="shared" ref="F11:F13" si="0">E11-E11*$G$1</f>
        <v>11770</v>
      </c>
    </row>
    <row r="12" spans="1:1017">
      <c r="A12" s="690" t="s">
        <v>13055</v>
      </c>
      <c r="B12" s="691" t="s">
        <v>13056</v>
      </c>
      <c r="C12" s="691" t="s">
        <v>13057</v>
      </c>
      <c r="D12" s="690" t="s">
        <v>13051</v>
      </c>
      <c r="E12" s="692">
        <v>11770</v>
      </c>
      <c r="F12" s="693">
        <f t="shared" si="0"/>
        <v>11770</v>
      </c>
    </row>
    <row r="13" spans="1:1017">
      <c r="A13" s="690" t="s">
        <v>13058</v>
      </c>
      <c r="B13" s="694" t="s">
        <v>13059</v>
      </c>
      <c r="C13" s="691" t="s">
        <v>13060</v>
      </c>
      <c r="D13" s="690" t="s">
        <v>7648</v>
      </c>
      <c r="E13" s="692"/>
      <c r="F13" s="693">
        <f t="shared" si="0"/>
        <v>0</v>
      </c>
    </row>
    <row r="14" spans="1:1017">
      <c r="A14" s="1514" t="s">
        <v>13061</v>
      </c>
      <c r="B14" s="1515" t="s">
        <v>13062</v>
      </c>
      <c r="C14" s="1515" t="s">
        <v>13060</v>
      </c>
      <c r="D14" s="1514" t="s">
        <v>13051</v>
      </c>
      <c r="E14" s="1516">
        <v>12890</v>
      </c>
      <c r="F14" s="1517"/>
    </row>
    <row r="15" spans="1:1017">
      <c r="A15" s="690" t="s">
        <v>13063</v>
      </c>
      <c r="B15" s="690" t="s">
        <v>13064</v>
      </c>
      <c r="C15" s="691" t="s">
        <v>13065</v>
      </c>
      <c r="D15" s="690" t="s">
        <v>7648</v>
      </c>
      <c r="E15" s="692">
        <v>4060</v>
      </c>
      <c r="F15" s="693">
        <f t="shared" ref="F15:F32" si="1">E15-E15*$G$1</f>
        <v>4060</v>
      </c>
    </row>
    <row r="16" spans="1:1017">
      <c r="A16" s="690" t="s">
        <v>13066</v>
      </c>
      <c r="B16" s="691" t="s">
        <v>13067</v>
      </c>
      <c r="C16" s="691" t="s">
        <v>13068</v>
      </c>
      <c r="D16" s="690" t="s">
        <v>7648</v>
      </c>
      <c r="E16" s="692">
        <v>4060</v>
      </c>
      <c r="F16" s="693">
        <f t="shared" si="1"/>
        <v>4060</v>
      </c>
    </row>
    <row r="17" spans="1:6">
      <c r="A17" s="690" t="s">
        <v>13069</v>
      </c>
      <c r="B17" s="691" t="s">
        <v>13070</v>
      </c>
      <c r="C17" s="691" t="s">
        <v>13071</v>
      </c>
      <c r="D17" s="690" t="s">
        <v>7648</v>
      </c>
      <c r="E17" s="692">
        <v>4060</v>
      </c>
      <c r="F17" s="693">
        <f t="shared" si="1"/>
        <v>4060</v>
      </c>
    </row>
    <row r="18" spans="1:6">
      <c r="A18" s="690" t="s">
        <v>13072</v>
      </c>
      <c r="B18" s="691" t="s">
        <v>13073</v>
      </c>
      <c r="C18" s="691" t="s">
        <v>13074</v>
      </c>
      <c r="D18" s="690" t="s">
        <v>7648</v>
      </c>
      <c r="E18" s="692">
        <v>4060</v>
      </c>
      <c r="F18" s="693">
        <f t="shared" si="1"/>
        <v>4060</v>
      </c>
    </row>
    <row r="19" spans="1:6">
      <c r="A19" s="690" t="s">
        <v>13075</v>
      </c>
      <c r="B19" s="691" t="s">
        <v>13076</v>
      </c>
      <c r="C19" s="691" t="s">
        <v>13077</v>
      </c>
      <c r="D19" s="690" t="s">
        <v>7648</v>
      </c>
      <c r="E19" s="692">
        <v>4060</v>
      </c>
      <c r="F19" s="693">
        <f t="shared" si="1"/>
        <v>4060</v>
      </c>
    </row>
    <row r="20" spans="1:6">
      <c r="A20" s="690" t="s">
        <v>13078</v>
      </c>
      <c r="B20" s="691" t="s">
        <v>13079</v>
      </c>
      <c r="C20" s="691" t="s">
        <v>13080</v>
      </c>
      <c r="D20" s="690" t="s">
        <v>7648</v>
      </c>
      <c r="E20" s="692">
        <v>4060</v>
      </c>
      <c r="F20" s="693">
        <f t="shared" si="1"/>
        <v>4060</v>
      </c>
    </row>
    <row r="21" spans="1:6">
      <c r="A21" s="690" t="s">
        <v>13081</v>
      </c>
      <c r="B21" s="691" t="s">
        <v>13082</v>
      </c>
      <c r="C21" s="691" t="s">
        <v>13083</v>
      </c>
      <c r="D21" s="690" t="s">
        <v>7648</v>
      </c>
      <c r="E21" s="692">
        <v>4060</v>
      </c>
      <c r="F21" s="693">
        <f t="shared" si="1"/>
        <v>4060</v>
      </c>
    </row>
    <row r="22" spans="1:6">
      <c r="A22" s="690" t="s">
        <v>13084</v>
      </c>
      <c r="B22" s="691" t="s">
        <v>13085</v>
      </c>
      <c r="C22" s="691" t="s">
        <v>13086</v>
      </c>
      <c r="D22" s="690" t="s">
        <v>7648</v>
      </c>
      <c r="E22" s="692">
        <v>4060</v>
      </c>
      <c r="F22" s="693">
        <f t="shared" si="1"/>
        <v>4060</v>
      </c>
    </row>
    <row r="23" spans="1:6">
      <c r="A23" s="690" t="s">
        <v>13087</v>
      </c>
      <c r="B23" s="691" t="s">
        <v>13088</v>
      </c>
      <c r="C23" s="691" t="s">
        <v>13089</v>
      </c>
      <c r="D23" s="690" t="s">
        <v>7648</v>
      </c>
      <c r="E23" s="692">
        <v>4060</v>
      </c>
      <c r="F23" s="693">
        <f t="shared" si="1"/>
        <v>4060</v>
      </c>
    </row>
    <row r="24" spans="1:6">
      <c r="A24" s="690" t="s">
        <v>13090</v>
      </c>
      <c r="B24" s="691" t="s">
        <v>13091</v>
      </c>
      <c r="C24" s="691" t="s">
        <v>13092</v>
      </c>
      <c r="D24" s="690" t="s">
        <v>7648</v>
      </c>
      <c r="E24" s="692">
        <v>4060</v>
      </c>
      <c r="F24" s="693">
        <f t="shared" si="1"/>
        <v>4060</v>
      </c>
    </row>
    <row r="25" spans="1:6">
      <c r="A25" s="690" t="s">
        <v>13093</v>
      </c>
      <c r="B25" s="691" t="s">
        <v>13094</v>
      </c>
      <c r="C25" s="691" t="s">
        <v>13095</v>
      </c>
      <c r="D25" s="690" t="s">
        <v>7648</v>
      </c>
      <c r="E25" s="692">
        <v>4060</v>
      </c>
      <c r="F25" s="693">
        <f t="shared" si="1"/>
        <v>4060</v>
      </c>
    </row>
    <row r="26" spans="1:6">
      <c r="A26" s="690" t="s">
        <v>13096</v>
      </c>
      <c r="B26" s="691" t="s">
        <v>13097</v>
      </c>
      <c r="C26" s="691" t="s">
        <v>13098</v>
      </c>
      <c r="D26" s="690" t="s">
        <v>7648</v>
      </c>
      <c r="E26" s="692">
        <v>4060</v>
      </c>
      <c r="F26" s="693">
        <f t="shared" si="1"/>
        <v>4060</v>
      </c>
    </row>
    <row r="27" spans="1:6">
      <c r="A27" s="690" t="s">
        <v>13099</v>
      </c>
      <c r="B27" s="691" t="s">
        <v>13100</v>
      </c>
      <c r="C27" s="691" t="s">
        <v>13101</v>
      </c>
      <c r="D27" s="690" t="s">
        <v>7648</v>
      </c>
      <c r="E27" s="692">
        <v>4060</v>
      </c>
      <c r="F27" s="693">
        <f t="shared" si="1"/>
        <v>4060</v>
      </c>
    </row>
    <row r="28" spans="1:6">
      <c r="A28" s="690" t="s">
        <v>13102</v>
      </c>
      <c r="B28" s="691" t="s">
        <v>13103</v>
      </c>
      <c r="C28" s="691" t="s">
        <v>13104</v>
      </c>
      <c r="D28" s="690" t="s">
        <v>7648</v>
      </c>
      <c r="E28" s="692">
        <v>4060</v>
      </c>
      <c r="F28" s="693">
        <f t="shared" si="1"/>
        <v>4060</v>
      </c>
    </row>
    <row r="29" spans="1:6">
      <c r="A29" s="690" t="s">
        <v>13105</v>
      </c>
      <c r="B29" s="691" t="s">
        <v>13106</v>
      </c>
      <c r="C29" s="691" t="s">
        <v>13107</v>
      </c>
      <c r="D29" s="690" t="s">
        <v>7648</v>
      </c>
      <c r="E29" s="692">
        <v>4060</v>
      </c>
      <c r="F29" s="693">
        <f t="shared" si="1"/>
        <v>4060</v>
      </c>
    </row>
    <row r="30" spans="1:6">
      <c r="A30" s="690" t="s">
        <v>13108</v>
      </c>
      <c r="B30" s="691" t="s">
        <v>13109</v>
      </c>
      <c r="C30" s="691" t="s">
        <v>13110</v>
      </c>
      <c r="D30" s="690" t="s">
        <v>7648</v>
      </c>
      <c r="E30" s="692">
        <v>4060</v>
      </c>
      <c r="F30" s="693">
        <f t="shared" si="1"/>
        <v>4060</v>
      </c>
    </row>
    <row r="31" spans="1:6" ht="15.75" customHeight="1">
      <c r="A31" s="690" t="s">
        <v>13111</v>
      </c>
      <c r="B31" s="691" t="s">
        <v>13112</v>
      </c>
      <c r="C31" s="691" t="s">
        <v>13113</v>
      </c>
      <c r="D31" s="690" t="s">
        <v>7648</v>
      </c>
      <c r="E31" s="692">
        <v>4060</v>
      </c>
      <c r="F31" s="693">
        <f t="shared" si="1"/>
        <v>4060</v>
      </c>
    </row>
    <row r="32" spans="1:6">
      <c r="A32" s="690" t="s">
        <v>13114</v>
      </c>
      <c r="B32" s="691" t="s">
        <v>13115</v>
      </c>
      <c r="C32" s="691" t="s">
        <v>13116</v>
      </c>
      <c r="D32" s="690" t="s">
        <v>7648</v>
      </c>
      <c r="E32" s="692">
        <v>4060</v>
      </c>
      <c r="F32" s="693">
        <f t="shared" si="1"/>
        <v>4060</v>
      </c>
    </row>
    <row r="33" spans="1:6">
      <c r="A33" s="697"/>
      <c r="B33" s="698" t="s">
        <v>13117</v>
      </c>
      <c r="C33" s="698"/>
      <c r="D33" s="697"/>
      <c r="E33" s="722"/>
      <c r="F33" s="685"/>
    </row>
    <row r="34" spans="1:6">
      <c r="A34" s="690" t="s">
        <v>13118</v>
      </c>
      <c r="B34" s="690" t="s">
        <v>13119</v>
      </c>
      <c r="C34" s="691" t="s">
        <v>13050</v>
      </c>
      <c r="D34" s="690" t="s">
        <v>13051</v>
      </c>
      <c r="E34" s="692">
        <v>14270</v>
      </c>
      <c r="F34" s="693">
        <f t="shared" ref="F34:F36" si="2">E34-E34*$G$1</f>
        <v>14270</v>
      </c>
    </row>
    <row r="35" spans="1:6">
      <c r="A35" s="690" t="s">
        <v>13120</v>
      </c>
      <c r="B35" s="691" t="s">
        <v>13121</v>
      </c>
      <c r="C35" s="691" t="s">
        <v>13057</v>
      </c>
      <c r="D35" s="690" t="s">
        <v>13051</v>
      </c>
      <c r="E35" s="692">
        <v>14270</v>
      </c>
      <c r="F35" s="693">
        <f t="shared" si="2"/>
        <v>14270</v>
      </c>
    </row>
    <row r="36" spans="1:6">
      <c r="A36" s="690" t="s">
        <v>13122</v>
      </c>
      <c r="B36" s="691" t="s">
        <v>13123</v>
      </c>
      <c r="C36" s="691" t="s">
        <v>13124</v>
      </c>
      <c r="D36" s="690" t="s">
        <v>7648</v>
      </c>
      <c r="E36" s="692"/>
      <c r="F36" s="693">
        <f t="shared" si="2"/>
        <v>0</v>
      </c>
    </row>
    <row r="37" spans="1:6">
      <c r="A37" s="695" t="s">
        <v>13125</v>
      </c>
      <c r="B37" s="696" t="s">
        <v>13126</v>
      </c>
      <c r="C37" s="696" t="s">
        <v>13124</v>
      </c>
      <c r="D37" s="695" t="s">
        <v>13051</v>
      </c>
      <c r="E37" s="721"/>
      <c r="F37" s="720"/>
    </row>
    <row r="38" spans="1:6">
      <c r="A38" s="690" t="s">
        <v>13127</v>
      </c>
      <c r="B38" s="691" t="s">
        <v>13128</v>
      </c>
      <c r="C38" s="691" t="s">
        <v>13129</v>
      </c>
      <c r="D38" s="690" t="s">
        <v>13051</v>
      </c>
      <c r="E38" s="692">
        <v>15310</v>
      </c>
      <c r="F38" s="693">
        <f t="shared" ref="F38:F73" si="3">E38-E38*$G$1</f>
        <v>15310</v>
      </c>
    </row>
    <row r="39" spans="1:6">
      <c r="A39" s="690" t="s">
        <v>13130</v>
      </c>
      <c r="B39" s="691" t="s">
        <v>13131</v>
      </c>
      <c r="C39" s="691" t="s">
        <v>13132</v>
      </c>
      <c r="D39" s="690" t="s">
        <v>13051</v>
      </c>
      <c r="E39" s="692">
        <v>15310</v>
      </c>
      <c r="F39" s="693">
        <f t="shared" si="3"/>
        <v>15310</v>
      </c>
    </row>
    <row r="40" spans="1:6">
      <c r="A40" s="690" t="s">
        <v>13133</v>
      </c>
      <c r="B40" s="691" t="s">
        <v>13134</v>
      </c>
      <c r="C40" s="691" t="s">
        <v>13135</v>
      </c>
      <c r="D40" s="690" t="s">
        <v>13051</v>
      </c>
      <c r="E40" s="692">
        <v>15310</v>
      </c>
      <c r="F40" s="693">
        <f t="shared" si="3"/>
        <v>15310</v>
      </c>
    </row>
    <row r="41" spans="1:6">
      <c r="A41" s="690" t="s">
        <v>13136</v>
      </c>
      <c r="B41" s="690" t="s">
        <v>13137</v>
      </c>
      <c r="C41" s="691" t="s">
        <v>13138</v>
      </c>
      <c r="D41" s="690" t="s">
        <v>7648</v>
      </c>
      <c r="E41" s="692">
        <v>4920</v>
      </c>
      <c r="F41" s="693">
        <f t="shared" si="3"/>
        <v>4920</v>
      </c>
    </row>
    <row r="42" spans="1:6">
      <c r="A42" s="690" t="s">
        <v>13139</v>
      </c>
      <c r="B42" s="690" t="s">
        <v>13140</v>
      </c>
      <c r="C42" s="691" t="s">
        <v>13141</v>
      </c>
      <c r="D42" s="690" t="s">
        <v>7648</v>
      </c>
      <c r="E42" s="692">
        <v>4920</v>
      </c>
      <c r="F42" s="693">
        <f t="shared" si="3"/>
        <v>4920</v>
      </c>
    </row>
    <row r="43" spans="1:6">
      <c r="A43" s="690" t="s">
        <v>13142</v>
      </c>
      <c r="B43" s="690" t="s">
        <v>13143</v>
      </c>
      <c r="C43" s="691" t="s">
        <v>13065</v>
      </c>
      <c r="D43" s="690" t="s">
        <v>7648</v>
      </c>
      <c r="E43" s="692">
        <v>4920</v>
      </c>
      <c r="F43" s="693">
        <f t="shared" si="3"/>
        <v>4920</v>
      </c>
    </row>
    <row r="44" spans="1:6">
      <c r="A44" s="690" t="s">
        <v>13144</v>
      </c>
      <c r="B44" s="690" t="s">
        <v>13145</v>
      </c>
      <c r="C44" s="691" t="s">
        <v>13068</v>
      </c>
      <c r="D44" s="690" t="s">
        <v>7648</v>
      </c>
      <c r="E44" s="692">
        <v>4920</v>
      </c>
      <c r="F44" s="693">
        <f t="shared" si="3"/>
        <v>4920</v>
      </c>
    </row>
    <row r="45" spans="1:6">
      <c r="A45" s="690" t="s">
        <v>13146</v>
      </c>
      <c r="B45" s="690" t="s">
        <v>13147</v>
      </c>
      <c r="C45" s="691" t="s">
        <v>13148</v>
      </c>
      <c r="D45" s="690" t="s">
        <v>7648</v>
      </c>
      <c r="E45" s="692">
        <v>4920</v>
      </c>
      <c r="F45" s="693">
        <f t="shared" si="3"/>
        <v>4920</v>
      </c>
    </row>
    <row r="46" spans="1:6">
      <c r="A46" s="690" t="s">
        <v>13149</v>
      </c>
      <c r="B46" s="690" t="s">
        <v>13150</v>
      </c>
      <c r="C46" s="691" t="s">
        <v>13060</v>
      </c>
      <c r="D46" s="690" t="s">
        <v>7648</v>
      </c>
      <c r="E46" s="692">
        <v>4920</v>
      </c>
      <c r="F46" s="693">
        <f t="shared" si="3"/>
        <v>4920</v>
      </c>
    </row>
    <row r="47" spans="1:6">
      <c r="A47" s="690" t="s">
        <v>13151</v>
      </c>
      <c r="B47" s="690" t="s">
        <v>13152</v>
      </c>
      <c r="C47" s="691" t="s">
        <v>13153</v>
      </c>
      <c r="D47" s="690" t="s">
        <v>7648</v>
      </c>
      <c r="E47" s="692">
        <v>4920</v>
      </c>
      <c r="F47" s="693">
        <f t="shared" si="3"/>
        <v>4920</v>
      </c>
    </row>
    <row r="48" spans="1:6">
      <c r="A48" s="690" t="s">
        <v>13154</v>
      </c>
      <c r="B48" s="691" t="s">
        <v>13155</v>
      </c>
      <c r="C48" s="691" t="s">
        <v>13156</v>
      </c>
      <c r="D48" s="690" t="s">
        <v>7648</v>
      </c>
      <c r="E48" s="692">
        <v>4920</v>
      </c>
      <c r="F48" s="693">
        <f t="shared" si="3"/>
        <v>4920</v>
      </c>
    </row>
    <row r="49" spans="1:6">
      <c r="A49" s="690" t="s">
        <v>13157</v>
      </c>
      <c r="B49" s="691" t="s">
        <v>13158</v>
      </c>
      <c r="C49" s="691" t="s">
        <v>13159</v>
      </c>
      <c r="D49" s="690" t="s">
        <v>7648</v>
      </c>
      <c r="E49" s="692">
        <v>4920</v>
      </c>
      <c r="F49" s="693">
        <f t="shared" si="3"/>
        <v>4920</v>
      </c>
    </row>
    <row r="50" spans="1:6">
      <c r="A50" s="690" t="s">
        <v>13160</v>
      </c>
      <c r="B50" s="691" t="s">
        <v>13161</v>
      </c>
      <c r="C50" s="691" t="s">
        <v>13162</v>
      </c>
      <c r="D50" s="690" t="s">
        <v>7648</v>
      </c>
      <c r="E50" s="692">
        <v>4920</v>
      </c>
      <c r="F50" s="693">
        <f t="shared" si="3"/>
        <v>4920</v>
      </c>
    </row>
    <row r="51" spans="1:6">
      <c r="A51" s="690" t="s">
        <v>13163</v>
      </c>
      <c r="B51" s="691" t="s">
        <v>13164</v>
      </c>
      <c r="C51" s="691" t="s">
        <v>13165</v>
      </c>
      <c r="D51" s="690" t="s">
        <v>7648</v>
      </c>
      <c r="E51" s="692">
        <v>4920</v>
      </c>
      <c r="F51" s="693">
        <f t="shared" si="3"/>
        <v>4920</v>
      </c>
    </row>
    <row r="52" spans="1:6">
      <c r="A52" s="690" t="s">
        <v>13166</v>
      </c>
      <c r="B52" s="691" t="s">
        <v>13167</v>
      </c>
      <c r="C52" s="691" t="s">
        <v>13080</v>
      </c>
      <c r="D52" s="690" t="s">
        <v>7648</v>
      </c>
      <c r="E52" s="692">
        <v>4920</v>
      </c>
      <c r="F52" s="693">
        <f t="shared" si="3"/>
        <v>4920</v>
      </c>
    </row>
    <row r="53" spans="1:6">
      <c r="A53" s="690" t="s">
        <v>13168</v>
      </c>
      <c r="B53" s="691" t="s">
        <v>13169</v>
      </c>
      <c r="C53" s="691" t="s">
        <v>13170</v>
      </c>
      <c r="D53" s="690" t="s">
        <v>7648</v>
      </c>
      <c r="E53" s="692">
        <v>4920</v>
      </c>
      <c r="F53" s="693">
        <f t="shared" si="3"/>
        <v>4920</v>
      </c>
    </row>
    <row r="54" spans="1:6">
      <c r="A54" s="690" t="s">
        <v>13171</v>
      </c>
      <c r="B54" s="691" t="s">
        <v>13172</v>
      </c>
      <c r="C54" s="691" t="s">
        <v>13083</v>
      </c>
      <c r="D54" s="690" t="s">
        <v>7648</v>
      </c>
      <c r="E54" s="692">
        <v>4920</v>
      </c>
      <c r="F54" s="693">
        <f t="shared" si="3"/>
        <v>4920</v>
      </c>
    </row>
    <row r="55" spans="1:6">
      <c r="A55" s="690" t="s">
        <v>13173</v>
      </c>
      <c r="B55" s="691" t="s">
        <v>13174</v>
      </c>
      <c r="C55" s="691" t="s">
        <v>13175</v>
      </c>
      <c r="D55" s="690" t="s">
        <v>7648</v>
      </c>
      <c r="E55" s="692">
        <v>4920</v>
      </c>
      <c r="F55" s="693">
        <f t="shared" si="3"/>
        <v>4920</v>
      </c>
    </row>
    <row r="56" spans="1:6">
      <c r="A56" s="690" t="s">
        <v>13176</v>
      </c>
      <c r="B56" s="691" t="s">
        <v>13177</v>
      </c>
      <c r="C56" s="691" t="s">
        <v>13086</v>
      </c>
      <c r="D56" s="690" t="s">
        <v>7648</v>
      </c>
      <c r="E56" s="692">
        <v>4920</v>
      </c>
      <c r="F56" s="693">
        <f t="shared" si="3"/>
        <v>4920</v>
      </c>
    </row>
    <row r="57" spans="1:6">
      <c r="A57" s="690" t="s">
        <v>13178</v>
      </c>
      <c r="B57" s="691" t="s">
        <v>13179</v>
      </c>
      <c r="C57" s="691" t="s">
        <v>13089</v>
      </c>
      <c r="D57" s="690" t="s">
        <v>7648</v>
      </c>
      <c r="E57" s="692">
        <v>4920</v>
      </c>
      <c r="F57" s="693">
        <f t="shared" si="3"/>
        <v>4920</v>
      </c>
    </row>
    <row r="58" spans="1:6">
      <c r="A58" s="690" t="s">
        <v>13180</v>
      </c>
      <c r="B58" s="691" t="s">
        <v>13181</v>
      </c>
      <c r="C58" s="691" t="s">
        <v>13182</v>
      </c>
      <c r="D58" s="690" t="s">
        <v>7648</v>
      </c>
      <c r="E58" s="692">
        <v>4920</v>
      </c>
      <c r="F58" s="693">
        <f t="shared" si="3"/>
        <v>4920</v>
      </c>
    </row>
    <row r="59" spans="1:6">
      <c r="A59" s="690" t="s">
        <v>13183</v>
      </c>
      <c r="B59" s="691" t="s">
        <v>13184</v>
      </c>
      <c r="C59" s="691" t="s">
        <v>13092</v>
      </c>
      <c r="D59" s="690" t="s">
        <v>7648</v>
      </c>
      <c r="E59" s="692">
        <v>4920</v>
      </c>
      <c r="F59" s="693">
        <f t="shared" si="3"/>
        <v>4920</v>
      </c>
    </row>
    <row r="60" spans="1:6">
      <c r="A60" s="690" t="s">
        <v>13185</v>
      </c>
      <c r="B60" s="691" t="s">
        <v>13186</v>
      </c>
      <c r="C60" s="691" t="s">
        <v>13095</v>
      </c>
      <c r="D60" s="690" t="s">
        <v>7648</v>
      </c>
      <c r="E60" s="692">
        <v>4920</v>
      </c>
      <c r="F60" s="693">
        <f t="shared" si="3"/>
        <v>4920</v>
      </c>
    </row>
    <row r="61" spans="1:6">
      <c r="A61" s="690" t="s">
        <v>13187</v>
      </c>
      <c r="B61" s="691" t="s">
        <v>13188</v>
      </c>
      <c r="C61" s="691" t="s">
        <v>13098</v>
      </c>
      <c r="D61" s="690" t="s">
        <v>7648</v>
      </c>
      <c r="E61" s="692">
        <v>4920</v>
      </c>
      <c r="F61" s="693">
        <f t="shared" si="3"/>
        <v>4920</v>
      </c>
    </row>
    <row r="62" spans="1:6">
      <c r="A62" s="690" t="s">
        <v>13189</v>
      </c>
      <c r="B62" s="691" t="s">
        <v>13190</v>
      </c>
      <c r="C62" s="691" t="s">
        <v>13191</v>
      </c>
      <c r="D62" s="690" t="s">
        <v>7648</v>
      </c>
      <c r="E62" s="692">
        <v>4920</v>
      </c>
      <c r="F62" s="693">
        <f t="shared" si="3"/>
        <v>4920</v>
      </c>
    </row>
    <row r="63" spans="1:6">
      <c r="A63" s="690" t="s">
        <v>13192</v>
      </c>
      <c r="B63" s="691" t="s">
        <v>13193</v>
      </c>
      <c r="C63" s="691" t="s">
        <v>13194</v>
      </c>
      <c r="D63" s="690" t="s">
        <v>7648</v>
      </c>
      <c r="E63" s="692">
        <v>4920</v>
      </c>
      <c r="F63" s="693">
        <f t="shared" si="3"/>
        <v>4920</v>
      </c>
    </row>
    <row r="64" spans="1:6">
      <c r="A64" s="690" t="s">
        <v>13195</v>
      </c>
      <c r="B64" s="691" t="s">
        <v>13196</v>
      </c>
      <c r="C64" s="691" t="s">
        <v>13104</v>
      </c>
      <c r="D64" s="690" t="s">
        <v>7648</v>
      </c>
      <c r="E64" s="692">
        <v>4920</v>
      </c>
      <c r="F64" s="693">
        <f t="shared" si="3"/>
        <v>4920</v>
      </c>
    </row>
    <row r="65" spans="1:6">
      <c r="A65" s="690" t="s">
        <v>13197</v>
      </c>
      <c r="B65" s="691" t="s">
        <v>13198</v>
      </c>
      <c r="C65" s="691" t="s">
        <v>13107</v>
      </c>
      <c r="D65" s="690" t="s">
        <v>7648</v>
      </c>
      <c r="E65" s="692">
        <v>4920</v>
      </c>
      <c r="F65" s="693">
        <f t="shared" si="3"/>
        <v>4920</v>
      </c>
    </row>
    <row r="66" spans="1:6">
      <c r="A66" s="690" t="s">
        <v>13199</v>
      </c>
      <c r="B66" s="691" t="s">
        <v>13200</v>
      </c>
      <c r="C66" s="691" t="s">
        <v>13116</v>
      </c>
      <c r="D66" s="690" t="s">
        <v>7648</v>
      </c>
      <c r="E66" s="692">
        <v>4920</v>
      </c>
      <c r="F66" s="693">
        <f t="shared" si="3"/>
        <v>4920</v>
      </c>
    </row>
    <row r="67" spans="1:6" ht="24">
      <c r="A67" s="690" t="s">
        <v>13201</v>
      </c>
      <c r="B67" s="691" t="s">
        <v>13202</v>
      </c>
      <c r="C67" s="691" t="s">
        <v>13203</v>
      </c>
      <c r="D67" s="690" t="s">
        <v>7648</v>
      </c>
      <c r="E67" s="692">
        <v>4920</v>
      </c>
      <c r="F67" s="693">
        <f t="shared" si="3"/>
        <v>4920</v>
      </c>
    </row>
    <row r="68" spans="1:6" ht="24">
      <c r="A68" s="690" t="s">
        <v>13204</v>
      </c>
      <c r="B68" s="691" t="s">
        <v>13205</v>
      </c>
      <c r="C68" s="691" t="s">
        <v>13206</v>
      </c>
      <c r="D68" s="690" t="s">
        <v>7648</v>
      </c>
      <c r="E68" s="692">
        <v>5280</v>
      </c>
      <c r="F68" s="693">
        <f t="shared" si="3"/>
        <v>5280</v>
      </c>
    </row>
    <row r="69" spans="1:6">
      <c r="A69" s="690" t="s">
        <v>13207</v>
      </c>
      <c r="B69" s="691" t="s">
        <v>13208</v>
      </c>
      <c r="C69" s="691" t="s">
        <v>13209</v>
      </c>
      <c r="D69" s="690" t="s">
        <v>7648</v>
      </c>
      <c r="E69" s="692">
        <v>5280</v>
      </c>
      <c r="F69" s="693">
        <f t="shared" si="3"/>
        <v>5280</v>
      </c>
    </row>
    <row r="70" spans="1:6">
      <c r="A70" s="690" t="s">
        <v>13210</v>
      </c>
      <c r="B70" s="691" t="s">
        <v>13211</v>
      </c>
      <c r="C70" s="691" t="s">
        <v>13212</v>
      </c>
      <c r="D70" s="690" t="s">
        <v>7648</v>
      </c>
      <c r="E70" s="692">
        <v>5280</v>
      </c>
      <c r="F70" s="693">
        <f t="shared" si="3"/>
        <v>5280</v>
      </c>
    </row>
    <row r="71" spans="1:6">
      <c r="A71" s="690" t="s">
        <v>13213</v>
      </c>
      <c r="B71" s="691" t="s">
        <v>13214</v>
      </c>
      <c r="C71" s="691" t="s">
        <v>13215</v>
      </c>
      <c r="D71" s="690" t="s">
        <v>7648</v>
      </c>
      <c r="E71" s="692">
        <v>5280</v>
      </c>
      <c r="F71" s="693">
        <f t="shared" si="3"/>
        <v>5280</v>
      </c>
    </row>
    <row r="72" spans="1:6">
      <c r="A72" s="690" t="s">
        <v>13216</v>
      </c>
      <c r="B72" s="691" t="s">
        <v>13217</v>
      </c>
      <c r="C72" s="691" t="s">
        <v>13218</v>
      </c>
      <c r="D72" s="690" t="s">
        <v>7648</v>
      </c>
      <c r="E72" s="692">
        <v>5280</v>
      </c>
      <c r="F72" s="693">
        <f t="shared" si="3"/>
        <v>5280</v>
      </c>
    </row>
    <row r="73" spans="1:6">
      <c r="A73" s="690" t="s">
        <v>13219</v>
      </c>
      <c r="B73" s="691" t="s">
        <v>13220</v>
      </c>
      <c r="C73" s="691" t="s">
        <v>13221</v>
      </c>
      <c r="D73" s="690" t="s">
        <v>13222</v>
      </c>
      <c r="E73" s="692">
        <v>15050</v>
      </c>
      <c r="F73" s="693">
        <f t="shared" si="3"/>
        <v>15050</v>
      </c>
    </row>
    <row r="74" spans="1:6">
      <c r="A74" s="697"/>
      <c r="B74" s="698" t="s">
        <v>13223</v>
      </c>
      <c r="C74" s="698"/>
      <c r="D74" s="697"/>
      <c r="E74" s="715"/>
      <c r="F74" s="714"/>
    </row>
    <row r="75" spans="1:6">
      <c r="A75" s="690" t="s">
        <v>13224</v>
      </c>
      <c r="B75" s="691" t="s">
        <v>13225</v>
      </c>
      <c r="C75" s="691" t="s">
        <v>13226</v>
      </c>
      <c r="D75" s="690" t="s">
        <v>13051</v>
      </c>
      <c r="E75" s="692">
        <v>14270</v>
      </c>
      <c r="F75" s="693">
        <f t="shared" ref="F75:F76" si="4">E75-E75*$G$1</f>
        <v>14270</v>
      </c>
    </row>
    <row r="76" spans="1:6">
      <c r="A76" s="690" t="s">
        <v>13227</v>
      </c>
      <c r="B76" s="691" t="s">
        <v>13228</v>
      </c>
      <c r="C76" s="691" t="s">
        <v>13229</v>
      </c>
      <c r="D76" s="690" t="s">
        <v>13051</v>
      </c>
      <c r="E76" s="692">
        <v>14270</v>
      </c>
      <c r="F76" s="693">
        <f t="shared" si="4"/>
        <v>14270</v>
      </c>
    </row>
    <row r="77" spans="1:6">
      <c r="A77" s="697"/>
      <c r="B77" s="698" t="s">
        <v>13230</v>
      </c>
      <c r="C77" s="698"/>
      <c r="D77" s="697"/>
      <c r="E77" s="715"/>
      <c r="F77" s="714"/>
    </row>
    <row r="78" spans="1:6">
      <c r="A78" s="690" t="s">
        <v>13231</v>
      </c>
      <c r="B78" s="691" t="s">
        <v>13232</v>
      </c>
      <c r="C78" s="691" t="s">
        <v>13233</v>
      </c>
      <c r="D78" s="690" t="s">
        <v>7648</v>
      </c>
      <c r="E78" s="692">
        <v>5250</v>
      </c>
      <c r="F78" s="693">
        <f t="shared" ref="F78:F91" si="5">E78-E78*$G$1</f>
        <v>5250</v>
      </c>
    </row>
    <row r="79" spans="1:6">
      <c r="A79" s="690" t="s">
        <v>13234</v>
      </c>
      <c r="B79" s="691" t="s">
        <v>13235</v>
      </c>
      <c r="C79" s="691" t="s">
        <v>13236</v>
      </c>
      <c r="D79" s="690" t="s">
        <v>7648</v>
      </c>
      <c r="E79" s="692">
        <v>5250</v>
      </c>
      <c r="F79" s="693">
        <f t="shared" si="5"/>
        <v>5250</v>
      </c>
    </row>
    <row r="80" spans="1:6">
      <c r="A80" s="690" t="s">
        <v>13237</v>
      </c>
      <c r="B80" s="691" t="s">
        <v>13238</v>
      </c>
      <c r="C80" s="691" t="s">
        <v>13239</v>
      </c>
      <c r="D80" s="690" t="s">
        <v>7648</v>
      </c>
      <c r="E80" s="692">
        <v>5250</v>
      </c>
      <c r="F80" s="693">
        <f t="shared" si="5"/>
        <v>5250</v>
      </c>
    </row>
    <row r="81" spans="1:6">
      <c r="A81" s="690" t="s">
        <v>13240</v>
      </c>
      <c r="B81" s="691" t="s">
        <v>13241</v>
      </c>
      <c r="C81" s="691" t="s">
        <v>13242</v>
      </c>
      <c r="D81" s="690" t="s">
        <v>7648</v>
      </c>
      <c r="E81" s="692">
        <v>5250</v>
      </c>
      <c r="F81" s="693">
        <f t="shared" si="5"/>
        <v>5250</v>
      </c>
    </row>
    <row r="82" spans="1:6">
      <c r="A82" s="690" t="s">
        <v>13243</v>
      </c>
      <c r="B82" s="691" t="s">
        <v>13244</v>
      </c>
      <c r="C82" s="691" t="s">
        <v>13245</v>
      </c>
      <c r="D82" s="690" t="s">
        <v>7648</v>
      </c>
      <c r="E82" s="692">
        <v>5250</v>
      </c>
      <c r="F82" s="693">
        <f t="shared" si="5"/>
        <v>5250</v>
      </c>
    </row>
    <row r="83" spans="1:6">
      <c r="A83" s="690" t="s">
        <v>13246</v>
      </c>
      <c r="B83" s="691" t="s">
        <v>13247</v>
      </c>
      <c r="C83" s="691" t="s">
        <v>13248</v>
      </c>
      <c r="D83" s="690" t="s">
        <v>7648</v>
      </c>
      <c r="E83" s="692">
        <v>5250</v>
      </c>
      <c r="F83" s="693">
        <f t="shared" si="5"/>
        <v>5250</v>
      </c>
    </row>
    <row r="84" spans="1:6">
      <c r="A84" s="690" t="s">
        <v>13249</v>
      </c>
      <c r="B84" s="691" t="s">
        <v>13250</v>
      </c>
      <c r="C84" s="691" t="s">
        <v>13251</v>
      </c>
      <c r="D84" s="690" t="s">
        <v>7648</v>
      </c>
      <c r="E84" s="692">
        <v>5250</v>
      </c>
      <c r="F84" s="693">
        <f t="shared" si="5"/>
        <v>5250</v>
      </c>
    </row>
    <row r="85" spans="1:6">
      <c r="A85" s="690" t="s">
        <v>13252</v>
      </c>
      <c r="B85" s="691" t="s">
        <v>13253</v>
      </c>
      <c r="C85" s="691" t="s">
        <v>13254</v>
      </c>
      <c r="D85" s="690" t="s">
        <v>7648</v>
      </c>
      <c r="E85" s="692">
        <v>5250</v>
      </c>
      <c r="F85" s="693">
        <f t="shared" si="5"/>
        <v>5250</v>
      </c>
    </row>
    <row r="86" spans="1:6">
      <c r="A86" s="690" t="s">
        <v>13255</v>
      </c>
      <c r="B86" s="691" t="s">
        <v>13256</v>
      </c>
      <c r="C86" s="691" t="s">
        <v>13257</v>
      </c>
      <c r="D86" s="690" t="s">
        <v>7648</v>
      </c>
      <c r="E86" s="692">
        <v>5250</v>
      </c>
      <c r="F86" s="693">
        <f t="shared" si="5"/>
        <v>5250</v>
      </c>
    </row>
    <row r="87" spans="1:6">
      <c r="A87" s="690" t="s">
        <v>13258</v>
      </c>
      <c r="B87" s="691" t="s">
        <v>13259</v>
      </c>
      <c r="C87" s="691" t="s">
        <v>13260</v>
      </c>
      <c r="D87" s="690" t="s">
        <v>7648</v>
      </c>
      <c r="E87" s="692">
        <v>5250</v>
      </c>
      <c r="F87" s="693">
        <f t="shared" si="5"/>
        <v>5250</v>
      </c>
    </row>
    <row r="88" spans="1:6">
      <c r="A88" s="690" t="s">
        <v>13261</v>
      </c>
      <c r="B88" s="691" t="s">
        <v>13262</v>
      </c>
      <c r="C88" s="691" t="s">
        <v>13263</v>
      </c>
      <c r="D88" s="690" t="s">
        <v>7648</v>
      </c>
      <c r="E88" s="692">
        <v>5250</v>
      </c>
      <c r="F88" s="693">
        <f t="shared" si="5"/>
        <v>5250</v>
      </c>
    </row>
    <row r="89" spans="1:6">
      <c r="A89" s="690" t="s">
        <v>13264</v>
      </c>
      <c r="B89" s="691" t="s">
        <v>13265</v>
      </c>
      <c r="C89" s="691" t="s">
        <v>13266</v>
      </c>
      <c r="D89" s="690" t="s">
        <v>7648</v>
      </c>
      <c r="E89" s="692">
        <v>5250</v>
      </c>
      <c r="F89" s="693">
        <f t="shared" si="5"/>
        <v>5250</v>
      </c>
    </row>
    <row r="90" spans="1:6">
      <c r="A90" s="690" t="s">
        <v>13267</v>
      </c>
      <c r="B90" s="691" t="s">
        <v>13268</v>
      </c>
      <c r="C90" s="691" t="s">
        <v>13269</v>
      </c>
      <c r="D90" s="690" t="s">
        <v>7648</v>
      </c>
      <c r="E90" s="692">
        <v>5250</v>
      </c>
      <c r="F90" s="693">
        <f t="shared" si="5"/>
        <v>5250</v>
      </c>
    </row>
    <row r="91" spans="1:6">
      <c r="A91" s="690" t="s">
        <v>13270</v>
      </c>
      <c r="B91" s="691" t="s">
        <v>13271</v>
      </c>
      <c r="C91" s="691" t="s">
        <v>13272</v>
      </c>
      <c r="D91" s="690" t="s">
        <v>7648</v>
      </c>
      <c r="E91" s="692">
        <v>5250</v>
      </c>
      <c r="F91" s="693">
        <f t="shared" si="5"/>
        <v>5250</v>
      </c>
    </row>
    <row r="92" spans="1:6">
      <c r="A92" s="697"/>
      <c r="B92" s="698" t="s">
        <v>13273</v>
      </c>
      <c r="C92" s="698"/>
      <c r="D92" s="697"/>
      <c r="E92" s="715"/>
      <c r="F92" s="714"/>
    </row>
    <row r="93" spans="1:6">
      <c r="A93" s="690" t="s">
        <v>13274</v>
      </c>
      <c r="B93" s="691" t="s">
        <v>13275</v>
      </c>
      <c r="C93" s="691" t="s">
        <v>13276</v>
      </c>
      <c r="D93" s="690" t="s">
        <v>13222</v>
      </c>
      <c r="E93" s="692">
        <v>15050</v>
      </c>
      <c r="F93" s="693">
        <f t="shared" ref="F93:F98" si="6">E93-E93*$G$1</f>
        <v>15050</v>
      </c>
    </row>
    <row r="94" spans="1:6">
      <c r="A94" s="690" t="s">
        <v>13277</v>
      </c>
      <c r="B94" s="691" t="s">
        <v>13278</v>
      </c>
      <c r="C94" s="691" t="s">
        <v>13279</v>
      </c>
      <c r="D94" s="690" t="s">
        <v>13222</v>
      </c>
      <c r="E94" s="692">
        <v>15050</v>
      </c>
      <c r="F94" s="693">
        <f t="shared" si="6"/>
        <v>15050</v>
      </c>
    </row>
    <row r="95" spans="1:6">
      <c r="A95" s="690" t="s">
        <v>13280</v>
      </c>
      <c r="B95" s="691" t="s">
        <v>13281</v>
      </c>
      <c r="C95" s="691" t="s">
        <v>13282</v>
      </c>
      <c r="D95" s="690" t="s">
        <v>13222</v>
      </c>
      <c r="E95" s="692">
        <v>15050</v>
      </c>
      <c r="F95" s="693">
        <f t="shared" si="6"/>
        <v>15050</v>
      </c>
    </row>
    <row r="96" spans="1:6" ht="24">
      <c r="A96" s="690" t="s">
        <v>13283</v>
      </c>
      <c r="B96" s="691" t="s">
        <v>13284</v>
      </c>
      <c r="C96" s="691" t="s">
        <v>13285</v>
      </c>
      <c r="D96" s="690" t="s">
        <v>13222</v>
      </c>
      <c r="E96" s="692">
        <v>15050</v>
      </c>
      <c r="F96" s="693">
        <f t="shared" si="6"/>
        <v>15050</v>
      </c>
    </row>
    <row r="97" spans="1:6">
      <c r="A97" s="690" t="s">
        <v>13286</v>
      </c>
      <c r="B97" s="691" t="s">
        <v>13287</v>
      </c>
      <c r="C97" s="691" t="s">
        <v>13288</v>
      </c>
      <c r="D97" s="690" t="s">
        <v>13222</v>
      </c>
      <c r="E97" s="692">
        <v>15050</v>
      </c>
      <c r="F97" s="693">
        <f t="shared" si="6"/>
        <v>15050</v>
      </c>
    </row>
    <row r="98" spans="1:6">
      <c r="A98" s="690" t="s">
        <v>13289</v>
      </c>
      <c r="B98" s="691" t="s">
        <v>13290</v>
      </c>
      <c r="C98" s="691" t="s">
        <v>13291</v>
      </c>
      <c r="D98" s="690" t="s">
        <v>13222</v>
      </c>
      <c r="E98" s="692">
        <v>15050</v>
      </c>
      <c r="F98" s="693">
        <f t="shared" si="6"/>
        <v>15050</v>
      </c>
    </row>
    <row r="99" spans="1:6">
      <c r="A99" s="697"/>
      <c r="B99" s="698" t="s">
        <v>13292</v>
      </c>
      <c r="C99" s="698"/>
      <c r="D99" s="697"/>
      <c r="E99" s="715"/>
      <c r="F99" s="714"/>
    </row>
    <row r="100" spans="1:6">
      <c r="A100" s="690" t="s">
        <v>13293</v>
      </c>
      <c r="B100" s="691" t="s">
        <v>13294</v>
      </c>
      <c r="C100" s="691" t="s">
        <v>13295</v>
      </c>
      <c r="D100" s="690" t="s">
        <v>13296</v>
      </c>
      <c r="E100" s="692">
        <v>6450</v>
      </c>
      <c r="F100" s="693">
        <f>E100-E100*$G$1</f>
        <v>6450</v>
      </c>
    </row>
    <row r="101" spans="1:6">
      <c r="A101" s="697"/>
      <c r="B101" s="698" t="s">
        <v>13297</v>
      </c>
      <c r="C101" s="698"/>
      <c r="D101" s="697"/>
      <c r="E101" s="715"/>
      <c r="F101" s="714"/>
    </row>
    <row r="102" spans="1:6">
      <c r="A102" s="690" t="s">
        <v>13298</v>
      </c>
      <c r="B102" s="691" t="s">
        <v>13299</v>
      </c>
      <c r="C102" s="691" t="s">
        <v>13300</v>
      </c>
      <c r="D102" s="690" t="s">
        <v>13296</v>
      </c>
      <c r="E102" s="692">
        <v>7410</v>
      </c>
      <c r="F102" s="693">
        <f t="shared" ref="F102:F103" si="7">E102-E102*$G$1</f>
        <v>7410</v>
      </c>
    </row>
    <row r="103" spans="1:6">
      <c r="A103" s="690" t="s">
        <v>13301</v>
      </c>
      <c r="B103" s="691" t="s">
        <v>13302</v>
      </c>
      <c r="C103" s="691" t="s">
        <v>13300</v>
      </c>
      <c r="D103" s="690" t="s">
        <v>7648</v>
      </c>
      <c r="E103" s="692">
        <v>1550</v>
      </c>
      <c r="F103" s="693">
        <f t="shared" si="7"/>
        <v>1550</v>
      </c>
    </row>
    <row r="104" spans="1:6">
      <c r="A104" s="697"/>
      <c r="B104" s="698" t="s">
        <v>13303</v>
      </c>
      <c r="C104" s="698"/>
      <c r="D104" s="697"/>
      <c r="E104" s="715"/>
      <c r="F104" s="714"/>
    </row>
    <row r="105" spans="1:6">
      <c r="A105" s="690" t="s">
        <v>13304</v>
      </c>
      <c r="B105" s="690" t="s">
        <v>13305</v>
      </c>
      <c r="C105" s="691" t="s">
        <v>13306</v>
      </c>
      <c r="D105" s="690" t="s">
        <v>13222</v>
      </c>
      <c r="E105" s="692">
        <v>1260</v>
      </c>
      <c r="F105" s="693">
        <f t="shared" ref="F105:F110" si="8">E105-E105*$G$1</f>
        <v>1260</v>
      </c>
    </row>
    <row r="106" spans="1:6">
      <c r="A106" s="690" t="s">
        <v>13307</v>
      </c>
      <c r="B106" s="690" t="s">
        <v>13308</v>
      </c>
      <c r="C106" s="691" t="s">
        <v>13309</v>
      </c>
      <c r="D106" s="690" t="s">
        <v>13222</v>
      </c>
      <c r="E106" s="692">
        <v>1260</v>
      </c>
      <c r="F106" s="693">
        <f t="shared" si="8"/>
        <v>1260</v>
      </c>
    </row>
    <row r="107" spans="1:6">
      <c r="A107" s="690" t="s">
        <v>13310</v>
      </c>
      <c r="B107" s="690" t="s">
        <v>13311</v>
      </c>
      <c r="C107" s="691" t="s">
        <v>13306</v>
      </c>
      <c r="D107" s="690" t="s">
        <v>7648</v>
      </c>
      <c r="E107" s="692">
        <v>2470</v>
      </c>
      <c r="F107" s="693">
        <f t="shared" si="8"/>
        <v>2470</v>
      </c>
    </row>
    <row r="108" spans="1:6">
      <c r="A108" s="690" t="s">
        <v>13312</v>
      </c>
      <c r="B108" s="690" t="s">
        <v>13313</v>
      </c>
      <c r="C108" s="691" t="s">
        <v>13309</v>
      </c>
      <c r="D108" s="690" t="s">
        <v>7648</v>
      </c>
      <c r="E108" s="692">
        <v>2470</v>
      </c>
      <c r="F108" s="693">
        <f t="shared" si="8"/>
        <v>2470</v>
      </c>
    </row>
    <row r="109" spans="1:6">
      <c r="A109" s="690" t="s">
        <v>13314</v>
      </c>
      <c r="B109" s="690" t="s">
        <v>13315</v>
      </c>
      <c r="C109" s="691" t="s">
        <v>13306</v>
      </c>
      <c r="D109" s="690" t="s">
        <v>13316</v>
      </c>
      <c r="E109" s="692">
        <v>6250</v>
      </c>
      <c r="F109" s="693">
        <f t="shared" si="8"/>
        <v>6250</v>
      </c>
    </row>
    <row r="110" spans="1:6">
      <c r="A110" s="690" t="s">
        <v>13317</v>
      </c>
      <c r="B110" s="690" t="s">
        <v>13318</v>
      </c>
      <c r="C110" s="691" t="s">
        <v>13309</v>
      </c>
      <c r="D110" s="690" t="s">
        <v>13316</v>
      </c>
      <c r="E110" s="692">
        <v>6250</v>
      </c>
      <c r="F110" s="693">
        <f t="shared" si="8"/>
        <v>6250</v>
      </c>
    </row>
    <row r="111" spans="1:6">
      <c r="A111" s="697"/>
      <c r="B111" s="698" t="s">
        <v>319</v>
      </c>
      <c r="C111" s="698"/>
      <c r="D111" s="697"/>
      <c r="E111" s="715"/>
      <c r="F111" s="714"/>
    </row>
    <row r="112" spans="1:6">
      <c r="A112" s="690" t="s">
        <v>13319</v>
      </c>
      <c r="B112" s="690" t="s">
        <v>13320</v>
      </c>
      <c r="C112" s="691" t="s">
        <v>13321</v>
      </c>
      <c r="D112" s="690" t="s">
        <v>13322</v>
      </c>
      <c r="E112" s="692">
        <v>9340</v>
      </c>
      <c r="F112" s="693">
        <f t="shared" ref="F112:F113" si="9">E112-E112*$G$1</f>
        <v>9340</v>
      </c>
    </row>
    <row r="113" spans="1:6">
      <c r="A113" s="699" t="s">
        <v>13323</v>
      </c>
      <c r="B113" s="699" t="s">
        <v>13324</v>
      </c>
      <c r="C113" s="700" t="s">
        <v>13321</v>
      </c>
      <c r="D113" s="699" t="s">
        <v>7507</v>
      </c>
      <c r="E113" s="716">
        <v>2400</v>
      </c>
      <c r="F113" s="693">
        <f t="shared" si="9"/>
        <v>2400</v>
      </c>
    </row>
    <row r="114" spans="1:6">
      <c r="A114" s="685"/>
      <c r="B114" s="701" t="s">
        <v>13325</v>
      </c>
      <c r="C114" s="701"/>
      <c r="D114" s="685"/>
      <c r="E114" s="717"/>
      <c r="F114" s="702"/>
    </row>
    <row r="115" spans="1:6">
      <c r="A115" s="703" t="s">
        <v>13326</v>
      </c>
      <c r="B115" s="704" t="s">
        <v>13327</v>
      </c>
      <c r="C115" s="705" t="s">
        <v>13328</v>
      </c>
      <c r="D115" s="706" t="s">
        <v>13329</v>
      </c>
      <c r="E115" s="718">
        <v>270000</v>
      </c>
      <c r="F115" s="693">
        <f t="shared" ref="F115:F118" si="10">E115-E115*$G$1</f>
        <v>270000</v>
      </c>
    </row>
    <row r="116" spans="1:6">
      <c r="A116" s="707" t="s">
        <v>13330</v>
      </c>
      <c r="B116" s="708" t="s">
        <v>13331</v>
      </c>
      <c r="C116" s="691" t="s">
        <v>13332</v>
      </c>
      <c r="D116" s="709" t="s">
        <v>13329</v>
      </c>
      <c r="E116" s="719">
        <v>2270000</v>
      </c>
      <c r="F116" s="693">
        <f t="shared" si="10"/>
        <v>2270000</v>
      </c>
    </row>
    <row r="117" spans="1:6" ht="24">
      <c r="A117" s="707" t="s">
        <v>13333</v>
      </c>
      <c r="B117" s="710" t="s">
        <v>13334</v>
      </c>
      <c r="C117" s="691" t="s">
        <v>13335</v>
      </c>
      <c r="D117" s="709" t="s">
        <v>13329</v>
      </c>
      <c r="E117" s="719">
        <v>103000</v>
      </c>
      <c r="F117" s="693">
        <f t="shared" si="10"/>
        <v>103000</v>
      </c>
    </row>
    <row r="118" spans="1:6" ht="24">
      <c r="A118" s="707" t="s">
        <v>13336</v>
      </c>
      <c r="B118" s="707" t="s">
        <v>13337</v>
      </c>
      <c r="C118" s="691" t="s">
        <v>13337</v>
      </c>
      <c r="D118" s="709" t="s">
        <v>13329</v>
      </c>
      <c r="E118" s="719">
        <v>387000</v>
      </c>
      <c r="F118" s="693">
        <f t="shared" si="10"/>
        <v>387000</v>
      </c>
    </row>
  </sheetData>
  <mergeCells count="5">
    <mergeCell ref="A1:B1"/>
    <mergeCell ref="A3:B3"/>
    <mergeCell ref="A4:B4"/>
    <mergeCell ref="A6:B6"/>
    <mergeCell ref="A7:F7"/>
  </mergeCells>
  <hyperlinks>
    <hyperlink ref="A6" location="'Список программ'!R1C1" display="Список программ" xr:uid="{5FF24671-BD7E-44D3-9BDA-8971388A864A}"/>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70C0"/>
  </sheetPr>
  <dimension ref="A1:H1048576"/>
  <sheetViews>
    <sheetView zoomScaleNormal="100" workbookViewId="0">
      <selection activeCell="D87" sqref="D87:D88"/>
    </sheetView>
  </sheetViews>
  <sheetFormatPr defaultColWidth="8" defaultRowHeight="13.9"/>
  <cols>
    <col min="1" max="1" width="16.625" customWidth="1"/>
    <col min="2" max="2" width="14.5" customWidth="1"/>
    <col min="3" max="3" width="49.875" customWidth="1"/>
    <col min="5" max="5" width="8.5" customWidth="1"/>
    <col min="6" max="6" width="11.5" customWidth="1"/>
    <col min="7" max="7" width="9.375" customWidth="1"/>
  </cols>
  <sheetData>
    <row r="1" spans="1:8" ht="15.75">
      <c r="A1" s="1868" t="s">
        <v>0</v>
      </c>
      <c r="B1" s="1868"/>
      <c r="C1" s="447"/>
      <c r="D1" s="446"/>
      <c r="E1" s="442"/>
      <c r="F1" s="289" t="s">
        <v>105</v>
      </c>
      <c r="G1" s="21">
        <v>0</v>
      </c>
    </row>
    <row r="2" spans="1:8" ht="14.25">
      <c r="A2" s="130" t="s">
        <v>1</v>
      </c>
      <c r="B2" s="72"/>
      <c r="C2" s="25"/>
      <c r="D2" s="25"/>
      <c r="E2" s="443"/>
      <c r="F2" s="2323" t="s">
        <v>106</v>
      </c>
      <c r="G2" s="1553"/>
    </row>
    <row r="3" spans="1:8" ht="14.25">
      <c r="A3" s="1736" t="s">
        <v>2</v>
      </c>
      <c r="B3" s="1736"/>
      <c r="C3" s="25"/>
      <c r="D3" s="25"/>
      <c r="E3" s="444"/>
    </row>
    <row r="4" spans="1:8" ht="14.25">
      <c r="A4" s="1736" t="s">
        <v>3</v>
      </c>
      <c r="B4" s="1736"/>
      <c r="C4" s="25"/>
      <c r="D4" s="25"/>
      <c r="E4" s="444"/>
    </row>
    <row r="5" spans="1:8" ht="30.75" customHeight="1">
      <c r="A5" s="1785" t="s">
        <v>107</v>
      </c>
      <c r="B5" s="1785"/>
      <c r="C5" s="1785"/>
      <c r="D5" s="1785"/>
      <c r="E5" s="1870"/>
    </row>
    <row r="6" spans="1:8" ht="24.4" customHeight="1">
      <c r="A6" s="258" t="s">
        <v>108</v>
      </c>
      <c r="B6" s="259"/>
      <c r="C6" s="154"/>
      <c r="D6" s="154"/>
      <c r="E6" s="445"/>
    </row>
    <row r="7" spans="1:8" ht="14.25" customHeight="1">
      <c r="A7" s="1843" t="s">
        <v>109</v>
      </c>
      <c r="B7" s="1843"/>
      <c r="C7" s="1843"/>
      <c r="D7" s="1843"/>
      <c r="E7" s="1843"/>
      <c r="F7" s="1869"/>
      <c r="G7" s="1869"/>
      <c r="H7" s="441"/>
    </row>
    <row r="8" spans="1:8" s="40" customFormat="1" ht="24.75">
      <c r="A8" s="1298" t="s">
        <v>572</v>
      </c>
      <c r="B8" s="1298" t="s">
        <v>110</v>
      </c>
      <c r="C8" s="1299" t="s">
        <v>111</v>
      </c>
      <c r="D8" s="1298" t="s">
        <v>1103</v>
      </c>
      <c r="E8" s="1300" t="s">
        <v>112</v>
      </c>
      <c r="F8" s="521" t="s">
        <v>1624</v>
      </c>
      <c r="G8" s="528" t="s">
        <v>13338</v>
      </c>
    </row>
    <row r="9" spans="1:8" s="40" customFormat="1" ht="12.75">
      <c r="A9" s="1837" t="s">
        <v>13339</v>
      </c>
      <c r="B9" s="1837"/>
      <c r="C9" s="1837"/>
      <c r="D9" s="1837"/>
      <c r="E9" s="1837"/>
      <c r="F9" s="295"/>
      <c r="G9" s="526"/>
    </row>
    <row r="10" spans="1:8" s="40" customFormat="1" ht="12">
      <c r="A10" s="2115" t="s">
        <v>13340</v>
      </c>
      <c r="B10" s="2115" t="s">
        <v>13341</v>
      </c>
      <c r="C10" s="2116" t="s">
        <v>13342</v>
      </c>
      <c r="D10" s="2086" t="s">
        <v>1134</v>
      </c>
      <c r="E10" s="2117">
        <v>15</v>
      </c>
      <c r="F10" s="2111">
        <v>186.2</v>
      </c>
      <c r="G10" s="527">
        <f>F10-F10*$G$1</f>
        <v>186.2</v>
      </c>
    </row>
    <row r="11" spans="1:8" s="40" customFormat="1" ht="12">
      <c r="A11" s="2115" t="s">
        <v>13343</v>
      </c>
      <c r="B11" s="2115" t="s">
        <v>13344</v>
      </c>
      <c r="C11" s="2116" t="s">
        <v>13345</v>
      </c>
      <c r="D11" s="2086" t="s">
        <v>1134</v>
      </c>
      <c r="E11" s="2117">
        <v>12</v>
      </c>
      <c r="F11" s="2111">
        <v>268.10000000000002</v>
      </c>
      <c r="G11" s="1482">
        <f>F11-F11*$G$1</f>
        <v>268.10000000000002</v>
      </c>
    </row>
    <row r="12" spans="1:8" s="40" customFormat="1" ht="12">
      <c r="A12" s="2115" t="s">
        <v>13346</v>
      </c>
      <c r="B12" s="2115" t="s">
        <v>13347</v>
      </c>
      <c r="C12" s="2116" t="s">
        <v>13348</v>
      </c>
      <c r="D12" s="2086" t="s">
        <v>1134</v>
      </c>
      <c r="E12" s="2117">
        <v>6</v>
      </c>
      <c r="F12" s="2111">
        <v>525</v>
      </c>
      <c r="G12" s="2324">
        <f>F12-F12*$G$1</f>
        <v>525</v>
      </c>
    </row>
    <row r="13" spans="1:8" s="40" customFormat="1" ht="12">
      <c r="A13" s="2115" t="s">
        <v>13349</v>
      </c>
      <c r="B13" s="2115" t="s">
        <v>13350</v>
      </c>
      <c r="C13" s="2116" t="s">
        <v>13351</v>
      </c>
      <c r="D13" s="2086" t="s">
        <v>1134</v>
      </c>
      <c r="E13" s="2117">
        <v>4</v>
      </c>
      <c r="F13" s="2111">
        <v>818.3</v>
      </c>
      <c r="G13" s="2324">
        <f>F13-F13*$G$1</f>
        <v>818.3</v>
      </c>
    </row>
    <row r="14" spans="1:8" s="40" customFormat="1" ht="12">
      <c r="A14" s="2115" t="s">
        <v>13352</v>
      </c>
      <c r="B14" s="2115" t="s">
        <v>13353</v>
      </c>
      <c r="C14" s="2116" t="s">
        <v>13354</v>
      </c>
      <c r="D14" s="2086" t="s">
        <v>1134</v>
      </c>
      <c r="E14" s="2117">
        <v>15</v>
      </c>
      <c r="F14" s="2111">
        <v>171.92</v>
      </c>
      <c r="G14" s="2324">
        <f>F14-F14*$G$1</f>
        <v>171.92</v>
      </c>
    </row>
    <row r="15" spans="1:8" s="40" customFormat="1" ht="12">
      <c r="A15" s="2115" t="s">
        <v>13355</v>
      </c>
      <c r="B15" s="2115" t="s">
        <v>13356</v>
      </c>
      <c r="C15" s="2116" t="s">
        <v>13357</v>
      </c>
      <c r="D15" s="2086" t="s">
        <v>1134</v>
      </c>
      <c r="E15" s="2117">
        <v>12</v>
      </c>
      <c r="F15" s="2111">
        <v>179.2</v>
      </c>
      <c r="G15" s="2324">
        <f>F15-F15*$G$1</f>
        <v>179.2</v>
      </c>
    </row>
    <row r="16" spans="1:8" s="40" customFormat="1" ht="12">
      <c r="A16" s="2115" t="s">
        <v>13358</v>
      </c>
      <c r="B16" s="2115" t="s">
        <v>13359</v>
      </c>
      <c r="C16" s="2116" t="s">
        <v>13360</v>
      </c>
      <c r="D16" s="2086" t="s">
        <v>1134</v>
      </c>
      <c r="E16" s="2117">
        <v>12</v>
      </c>
      <c r="F16" s="2111">
        <v>206.5</v>
      </c>
      <c r="G16" s="2324">
        <f>F16-F16*$G$1</f>
        <v>206.5</v>
      </c>
    </row>
    <row r="17" spans="1:7" s="40" customFormat="1" ht="12">
      <c r="A17" s="2115" t="s">
        <v>13361</v>
      </c>
      <c r="B17" s="2115" t="s">
        <v>13362</v>
      </c>
      <c r="C17" s="2116" t="s">
        <v>13363</v>
      </c>
      <c r="D17" s="2086" t="s">
        <v>1134</v>
      </c>
      <c r="E17" s="2117">
        <v>12</v>
      </c>
      <c r="F17" s="2111">
        <v>541.1</v>
      </c>
      <c r="G17" s="2324">
        <f>F17-F17*$G$1</f>
        <v>541.1</v>
      </c>
    </row>
    <row r="18" spans="1:7" s="40" customFormat="1" ht="12">
      <c r="A18" s="2115" t="s">
        <v>13364</v>
      </c>
      <c r="B18" s="2115" t="s">
        <v>13365</v>
      </c>
      <c r="C18" s="2116" t="s">
        <v>13366</v>
      </c>
      <c r="D18" s="2086" t="s">
        <v>1134</v>
      </c>
      <c r="E18" s="2117">
        <v>12</v>
      </c>
      <c r="F18" s="2111">
        <v>531.29999999999995</v>
      </c>
      <c r="G18" s="2324">
        <f>F18-F18*$G$1</f>
        <v>531.29999999999995</v>
      </c>
    </row>
    <row r="19" spans="1:7" s="40" customFormat="1" ht="12">
      <c r="A19" s="2115" t="s">
        <v>13367</v>
      </c>
      <c r="B19" s="2115" t="s">
        <v>13368</v>
      </c>
      <c r="C19" s="2116" t="s">
        <v>13369</v>
      </c>
      <c r="D19" s="2086" t="s">
        <v>1134</v>
      </c>
      <c r="E19" s="2117">
        <v>12</v>
      </c>
      <c r="F19" s="2111">
        <v>518.70000000000005</v>
      </c>
      <c r="G19" s="2324">
        <f>F19-F19*$G$1</f>
        <v>518.70000000000005</v>
      </c>
    </row>
    <row r="20" spans="1:7" s="40" customFormat="1" ht="12">
      <c r="A20" s="2115" t="s">
        <v>13370</v>
      </c>
      <c r="B20" s="2115" t="s">
        <v>13371</v>
      </c>
      <c r="C20" s="2116" t="s">
        <v>13372</v>
      </c>
      <c r="D20" s="2086" t="s">
        <v>1134</v>
      </c>
      <c r="E20" s="2117">
        <v>12</v>
      </c>
      <c r="F20" s="2111">
        <v>246.4</v>
      </c>
      <c r="G20" s="2324">
        <f>F20-F20*$G$1</f>
        <v>246.4</v>
      </c>
    </row>
    <row r="21" spans="1:7" s="40" customFormat="1" ht="12">
      <c r="A21" s="2115" t="s">
        <v>13373</v>
      </c>
      <c r="B21" s="2115" t="s">
        <v>13374</v>
      </c>
      <c r="C21" s="2116" t="s">
        <v>13375</v>
      </c>
      <c r="D21" s="2086" t="s">
        <v>1134</v>
      </c>
      <c r="E21" s="2117">
        <v>12</v>
      </c>
      <c r="F21" s="2111">
        <v>480.9</v>
      </c>
      <c r="G21" s="2324">
        <f>F21-F21*$G$1</f>
        <v>480.9</v>
      </c>
    </row>
    <row r="22" spans="1:7" s="40" customFormat="1" ht="12">
      <c r="A22" s="2115" t="s">
        <v>13376</v>
      </c>
      <c r="B22" s="2115" t="s">
        <v>13377</v>
      </c>
      <c r="C22" s="2116" t="s">
        <v>13378</v>
      </c>
      <c r="D22" s="2086" t="s">
        <v>1134</v>
      </c>
      <c r="E22" s="2117">
        <v>12</v>
      </c>
      <c r="F22" s="2111">
        <v>506.1</v>
      </c>
      <c r="G22" s="2324">
        <f>F22-F22*$G$1</f>
        <v>506.1</v>
      </c>
    </row>
    <row r="23" spans="1:7" s="40" customFormat="1" ht="12">
      <c r="A23" s="2115" t="s">
        <v>13379</v>
      </c>
      <c r="B23" s="2115" t="s">
        <v>13380</v>
      </c>
      <c r="C23" s="2116" t="s">
        <v>13381</v>
      </c>
      <c r="D23" s="2086" t="s">
        <v>1134</v>
      </c>
      <c r="E23" s="2117">
        <v>12</v>
      </c>
      <c r="F23" s="2111">
        <v>529.9</v>
      </c>
      <c r="G23" s="2324">
        <f>F23-F23*$G$1</f>
        <v>529.9</v>
      </c>
    </row>
    <row r="24" spans="1:7" s="40" customFormat="1" ht="12">
      <c r="A24" s="2115" t="s">
        <v>13382</v>
      </c>
      <c r="B24" s="2115" t="s">
        <v>13383</v>
      </c>
      <c r="C24" s="2116" t="s">
        <v>13384</v>
      </c>
      <c r="D24" s="2086" t="s">
        <v>1134</v>
      </c>
      <c r="E24" s="2117">
        <v>12</v>
      </c>
      <c r="F24" s="2111">
        <v>315.7</v>
      </c>
      <c r="G24" s="2324">
        <f>F24-F24*$G$1</f>
        <v>315.7</v>
      </c>
    </row>
    <row r="25" spans="1:7" s="40" customFormat="1" ht="12">
      <c r="A25" s="2115" t="s">
        <v>13385</v>
      </c>
      <c r="B25" s="2115" t="s">
        <v>13386</v>
      </c>
      <c r="C25" s="2116" t="s">
        <v>13387</v>
      </c>
      <c r="D25" s="2086" t="s">
        <v>1134</v>
      </c>
      <c r="E25" s="2117">
        <v>12</v>
      </c>
      <c r="F25" s="2111">
        <v>246.4</v>
      </c>
      <c r="G25" s="2324">
        <f>F25-F25*$G$1</f>
        <v>246.4</v>
      </c>
    </row>
    <row r="26" spans="1:7" s="40" customFormat="1" ht="12">
      <c r="A26" s="2115" t="s">
        <v>13388</v>
      </c>
      <c r="B26" s="2115" t="s">
        <v>13389</v>
      </c>
      <c r="C26" s="2116" t="s">
        <v>13390</v>
      </c>
      <c r="D26" s="2086" t="s">
        <v>1134</v>
      </c>
      <c r="E26" s="2117">
        <v>12</v>
      </c>
      <c r="F26" s="2111">
        <v>313.60000000000002</v>
      </c>
      <c r="G26" s="2324">
        <f>F26-F26*$G$1</f>
        <v>313.60000000000002</v>
      </c>
    </row>
    <row r="27" spans="1:7" s="40" customFormat="1" ht="12">
      <c r="A27" s="2115" t="s">
        <v>13391</v>
      </c>
      <c r="B27" s="2115" t="s">
        <v>13392</v>
      </c>
      <c r="C27" s="2116" t="s">
        <v>13393</v>
      </c>
      <c r="D27" s="2086" t="s">
        <v>1134</v>
      </c>
      <c r="E27" s="2117">
        <v>12</v>
      </c>
      <c r="F27" s="2111">
        <v>246.4</v>
      </c>
      <c r="G27" s="2324">
        <f>F27-F27*$G$1</f>
        <v>246.4</v>
      </c>
    </row>
    <row r="28" spans="1:7" s="40" customFormat="1" ht="12">
      <c r="A28" s="2115" t="s">
        <v>13394</v>
      </c>
      <c r="B28" s="2115" t="s">
        <v>13395</v>
      </c>
      <c r="C28" s="2116" t="s">
        <v>13396</v>
      </c>
      <c r="D28" s="2086" t="s">
        <v>1134</v>
      </c>
      <c r="E28" s="2117">
        <v>12</v>
      </c>
      <c r="F28" s="2111">
        <v>428.4</v>
      </c>
      <c r="G28" s="2324">
        <f>F28-F28*$G$1</f>
        <v>428.4</v>
      </c>
    </row>
    <row r="29" spans="1:7" s="40" customFormat="1" ht="12">
      <c r="A29" s="2115" t="s">
        <v>13397</v>
      </c>
      <c r="B29" s="2115" t="s">
        <v>13398</v>
      </c>
      <c r="C29" s="2116" t="s">
        <v>13399</v>
      </c>
      <c r="D29" s="2086" t="s">
        <v>1134</v>
      </c>
      <c r="E29" s="2117">
        <v>12</v>
      </c>
      <c r="F29" s="2111">
        <v>408.1</v>
      </c>
      <c r="G29" s="2324">
        <f>F29-F29*$G$1</f>
        <v>408.1</v>
      </c>
    </row>
    <row r="30" spans="1:7" s="40" customFormat="1" ht="12">
      <c r="A30" s="2115" t="s">
        <v>13400</v>
      </c>
      <c r="B30" s="2115" t="s">
        <v>13401</v>
      </c>
      <c r="C30" s="2116" t="s">
        <v>13402</v>
      </c>
      <c r="D30" s="2086" t="s">
        <v>1134</v>
      </c>
      <c r="E30" s="2117">
        <v>12</v>
      </c>
      <c r="F30" s="2111">
        <v>377.3</v>
      </c>
      <c r="G30" s="2324">
        <f>F30-F30*$G$1</f>
        <v>377.3</v>
      </c>
    </row>
    <row r="31" spans="1:7" s="40" customFormat="1" ht="12">
      <c r="A31" s="2115" t="s">
        <v>13403</v>
      </c>
      <c r="B31" s="2115" t="s">
        <v>13395</v>
      </c>
      <c r="C31" s="2116" t="s">
        <v>13404</v>
      </c>
      <c r="D31" s="2086" t="s">
        <v>1134</v>
      </c>
      <c r="E31" s="2117">
        <v>12</v>
      </c>
      <c r="F31" s="2111">
        <v>229.6</v>
      </c>
      <c r="G31" s="2324">
        <f>F31-F31*$G$1</f>
        <v>229.6</v>
      </c>
    </row>
    <row r="32" spans="1:7" s="40" customFormat="1" ht="12">
      <c r="A32" s="2115" t="s">
        <v>13405</v>
      </c>
      <c r="B32" s="2115" t="s">
        <v>13406</v>
      </c>
      <c r="C32" s="2116" t="s">
        <v>13407</v>
      </c>
      <c r="D32" s="2086" t="s">
        <v>1134</v>
      </c>
      <c r="E32" s="2117">
        <v>12</v>
      </c>
      <c r="F32" s="2111">
        <v>235.9</v>
      </c>
      <c r="G32" s="2324">
        <f>F32-F32*$G$1</f>
        <v>235.9</v>
      </c>
    </row>
    <row r="33" spans="1:7" s="40" customFormat="1" ht="12">
      <c r="A33" s="2115" t="s">
        <v>13408</v>
      </c>
      <c r="B33" s="2115" t="s">
        <v>13409</v>
      </c>
      <c r="C33" s="2116" t="s">
        <v>13410</v>
      </c>
      <c r="D33" s="2086" t="s">
        <v>1134</v>
      </c>
      <c r="E33" s="2117">
        <v>12</v>
      </c>
      <c r="F33" s="2111">
        <v>238</v>
      </c>
      <c r="G33" s="2324">
        <f>F33-F33*$G$1</f>
        <v>238</v>
      </c>
    </row>
    <row r="34" spans="1:7" s="40" customFormat="1" ht="12">
      <c r="A34" s="2115" t="s">
        <v>13411</v>
      </c>
      <c r="B34" s="2115" t="s">
        <v>13412</v>
      </c>
      <c r="C34" s="2116" t="s">
        <v>13413</v>
      </c>
      <c r="D34" s="2086" t="s">
        <v>1134</v>
      </c>
      <c r="E34" s="2117">
        <v>12</v>
      </c>
      <c r="F34" s="2111">
        <v>385</v>
      </c>
      <c r="G34" s="2324">
        <f>F34-F34*$G$1</f>
        <v>385</v>
      </c>
    </row>
    <row r="35" spans="1:7" s="40" customFormat="1" ht="12">
      <c r="A35" s="2115" t="s">
        <v>13414</v>
      </c>
      <c r="B35" s="2115" t="s">
        <v>13415</v>
      </c>
      <c r="C35" s="2116" t="s">
        <v>13416</v>
      </c>
      <c r="D35" s="2086" t="s">
        <v>1134</v>
      </c>
      <c r="E35" s="2117">
        <v>12</v>
      </c>
      <c r="F35" s="2111">
        <v>201.6</v>
      </c>
      <c r="G35" s="2324">
        <f>F35-F35*$G$1</f>
        <v>201.6</v>
      </c>
    </row>
    <row r="36" spans="1:7" s="40" customFormat="1" ht="12">
      <c r="A36" s="2115" t="s">
        <v>13417</v>
      </c>
      <c r="B36" s="2115" t="s">
        <v>13418</v>
      </c>
      <c r="C36" s="2116" t="s">
        <v>13419</v>
      </c>
      <c r="D36" s="2086" t="s">
        <v>1134</v>
      </c>
      <c r="E36" s="2117">
        <v>12</v>
      </c>
      <c r="F36" s="2111">
        <v>248.5</v>
      </c>
      <c r="G36" s="2324">
        <f>F36-F36*$G$1</f>
        <v>248.5</v>
      </c>
    </row>
    <row r="37" spans="1:7" s="40" customFormat="1" ht="12">
      <c r="A37" s="2115" t="s">
        <v>13420</v>
      </c>
      <c r="B37" s="2115" t="s">
        <v>13421</v>
      </c>
      <c r="C37" s="2116" t="s">
        <v>13422</v>
      </c>
      <c r="D37" s="2086" t="s">
        <v>1134</v>
      </c>
      <c r="E37" s="2117">
        <v>12</v>
      </c>
      <c r="F37" s="2111">
        <v>191.8</v>
      </c>
      <c r="G37" s="2324">
        <f>F37-F37*$G$1</f>
        <v>191.8</v>
      </c>
    </row>
    <row r="38" spans="1:7" s="40" customFormat="1" ht="12">
      <c r="A38" s="2115" t="s">
        <v>13423</v>
      </c>
      <c r="B38" s="2115" t="s">
        <v>13424</v>
      </c>
      <c r="C38" s="2116" t="s">
        <v>13425</v>
      </c>
      <c r="D38" s="2086" t="s">
        <v>1134</v>
      </c>
      <c r="E38" s="2117">
        <v>12</v>
      </c>
      <c r="F38" s="2111">
        <v>243.6</v>
      </c>
      <c r="G38" s="2324">
        <f>F38-F38*$G$1</f>
        <v>243.6</v>
      </c>
    </row>
    <row r="39" spans="1:7" s="40" customFormat="1" ht="12">
      <c r="A39" s="2115" t="s">
        <v>13426</v>
      </c>
      <c r="B39" s="2115" t="s">
        <v>13427</v>
      </c>
      <c r="C39" s="2116" t="s">
        <v>13428</v>
      </c>
      <c r="D39" s="2086" t="s">
        <v>1134</v>
      </c>
      <c r="E39" s="2117">
        <v>6</v>
      </c>
      <c r="F39" s="2111">
        <v>487.2</v>
      </c>
      <c r="G39" s="2324">
        <f>F39-F39*$G$1</f>
        <v>487.2</v>
      </c>
    </row>
    <row r="40" spans="1:7" s="40" customFormat="1" ht="12">
      <c r="A40" s="2115" t="s">
        <v>13429</v>
      </c>
      <c r="B40" s="2115" t="s">
        <v>13430</v>
      </c>
      <c r="C40" s="2116" t="s">
        <v>13431</v>
      </c>
      <c r="D40" s="2086" t="s">
        <v>1134</v>
      </c>
      <c r="E40" s="2117">
        <v>12</v>
      </c>
      <c r="F40" s="2111">
        <v>220.5</v>
      </c>
      <c r="G40" s="2324">
        <f>F40-F40*$G$1</f>
        <v>220.5</v>
      </c>
    </row>
    <row r="41" spans="1:7" s="40" customFormat="1" ht="12">
      <c r="A41" s="2115" t="s">
        <v>13432</v>
      </c>
      <c r="B41" s="2115" t="s">
        <v>13433</v>
      </c>
      <c r="C41" s="2116" t="s">
        <v>13434</v>
      </c>
      <c r="D41" s="2086" t="s">
        <v>1134</v>
      </c>
      <c r="E41" s="2117">
        <v>6</v>
      </c>
      <c r="F41" s="2111">
        <v>452.2</v>
      </c>
      <c r="G41" s="2324">
        <f>F41-F41*$G$1</f>
        <v>452.2</v>
      </c>
    </row>
    <row r="42" spans="1:7" s="40" customFormat="1" ht="12">
      <c r="A42" s="2115" t="s">
        <v>13435</v>
      </c>
      <c r="B42" s="2115" t="s">
        <v>13436</v>
      </c>
      <c r="C42" s="2116" t="s">
        <v>13437</v>
      </c>
      <c r="D42" s="2086" t="s">
        <v>1134</v>
      </c>
      <c r="E42" s="2117">
        <v>12</v>
      </c>
      <c r="F42" s="2111">
        <v>222.6</v>
      </c>
      <c r="G42" s="2324">
        <f>F42-F42*$G$1</f>
        <v>222.6</v>
      </c>
    </row>
    <row r="43" spans="1:7" s="40" customFormat="1" ht="12">
      <c r="A43" s="2115" t="s">
        <v>13438</v>
      </c>
      <c r="B43" s="2115" t="s">
        <v>13439</v>
      </c>
      <c r="C43" s="2116" t="s">
        <v>13440</v>
      </c>
      <c r="D43" s="2086" t="s">
        <v>1134</v>
      </c>
      <c r="E43" s="2117">
        <v>6</v>
      </c>
      <c r="F43" s="2111">
        <v>441.7</v>
      </c>
      <c r="G43" s="2324">
        <f>F43-F43*$G$1</f>
        <v>441.7</v>
      </c>
    </row>
    <row r="44" spans="1:7" s="40" customFormat="1" ht="12">
      <c r="A44" s="2115" t="s">
        <v>13441</v>
      </c>
      <c r="B44" s="2115" t="s">
        <v>13442</v>
      </c>
      <c r="C44" s="2116" t="s">
        <v>13443</v>
      </c>
      <c r="D44" s="2086" t="s">
        <v>1134</v>
      </c>
      <c r="E44" s="2117">
        <v>1</v>
      </c>
      <c r="F44" s="2112">
        <v>3276</v>
      </c>
      <c r="G44" s="2324">
        <f>F44-F44*$G$1</f>
        <v>3276</v>
      </c>
    </row>
    <row r="45" spans="1:7" s="40" customFormat="1" ht="12">
      <c r="A45" s="2115" t="s">
        <v>13444</v>
      </c>
      <c r="B45" s="2115" t="s">
        <v>13445</v>
      </c>
      <c r="C45" s="2116" t="s">
        <v>13446</v>
      </c>
      <c r="D45" s="2086" t="s">
        <v>1134</v>
      </c>
      <c r="E45" s="2117">
        <v>6</v>
      </c>
      <c r="F45" s="2111">
        <v>445.2</v>
      </c>
      <c r="G45" s="2324">
        <f>F45-F45*$G$1</f>
        <v>445.2</v>
      </c>
    </row>
    <row r="46" spans="1:7" s="40" customFormat="1" ht="12">
      <c r="A46" s="2115" t="s">
        <v>13447</v>
      </c>
      <c r="B46" s="2115" t="s">
        <v>13448</v>
      </c>
      <c r="C46" s="2116" t="s">
        <v>13449</v>
      </c>
      <c r="D46" s="2086" t="s">
        <v>1134</v>
      </c>
      <c r="E46" s="2117">
        <v>12</v>
      </c>
      <c r="F46" s="2111">
        <v>217</v>
      </c>
      <c r="G46" s="2324">
        <f>F46-F46*$G$1</f>
        <v>217</v>
      </c>
    </row>
    <row r="47" spans="1:7" s="40" customFormat="1" ht="12">
      <c r="A47" s="2115" t="s">
        <v>13450</v>
      </c>
      <c r="B47" s="2115" t="s">
        <v>13451</v>
      </c>
      <c r="C47" s="2116" t="s">
        <v>13452</v>
      </c>
      <c r="D47" s="2086" t="s">
        <v>1134</v>
      </c>
      <c r="E47" s="2117">
        <v>12</v>
      </c>
      <c r="F47" s="2111">
        <v>216.44</v>
      </c>
      <c r="G47" s="2324">
        <f>F47-F47*$G$1</f>
        <v>216.44</v>
      </c>
    </row>
    <row r="48" spans="1:7" s="40" customFormat="1" ht="12">
      <c r="A48" s="2115" t="s">
        <v>13453</v>
      </c>
      <c r="B48" s="2115" t="s">
        <v>13454</v>
      </c>
      <c r="C48" s="2116" t="s">
        <v>13455</v>
      </c>
      <c r="D48" s="2086" t="s">
        <v>1134</v>
      </c>
      <c r="E48" s="2117">
        <v>6</v>
      </c>
      <c r="F48" s="2111">
        <v>445.2</v>
      </c>
      <c r="G48" s="2324">
        <f>F48-F48*$G$1</f>
        <v>445.2</v>
      </c>
    </row>
    <row r="49" spans="1:7" s="40" customFormat="1" ht="12">
      <c r="A49" s="2115" t="s">
        <v>13456</v>
      </c>
      <c r="B49" s="2115" t="s">
        <v>13457</v>
      </c>
      <c r="C49" s="2116" t="s">
        <v>13458</v>
      </c>
      <c r="D49" s="2086" t="s">
        <v>1134</v>
      </c>
      <c r="E49" s="2117">
        <v>4</v>
      </c>
      <c r="F49" s="2111">
        <v>541.79999999999995</v>
      </c>
      <c r="G49" s="2324">
        <f>F49-F49*$G$1</f>
        <v>541.79999999999995</v>
      </c>
    </row>
    <row r="50" spans="1:7" s="40" customFormat="1" ht="12">
      <c r="A50" s="2115" t="s">
        <v>13459</v>
      </c>
      <c r="B50" s="2115" t="s">
        <v>13460</v>
      </c>
      <c r="C50" s="2116" t="s">
        <v>13461</v>
      </c>
      <c r="D50" s="2086" t="s">
        <v>1134</v>
      </c>
      <c r="E50" s="2117">
        <v>12</v>
      </c>
      <c r="F50" s="2111">
        <v>248.5</v>
      </c>
      <c r="G50" s="2324">
        <f>F50-F50*$G$1</f>
        <v>248.5</v>
      </c>
    </row>
    <row r="51" spans="1:7" s="40" customFormat="1" ht="12">
      <c r="A51" s="2115" t="s">
        <v>13462</v>
      </c>
      <c r="B51" s="2115" t="s">
        <v>13463</v>
      </c>
      <c r="C51" s="2116" t="s">
        <v>13464</v>
      </c>
      <c r="D51" s="2086" t="s">
        <v>1134</v>
      </c>
      <c r="E51" s="2117">
        <v>6</v>
      </c>
      <c r="F51" s="2111">
        <v>453.6</v>
      </c>
      <c r="G51" s="2324">
        <f>F51-F51*$G$1</f>
        <v>453.6</v>
      </c>
    </row>
    <row r="52" spans="1:7" s="40" customFormat="1" ht="12">
      <c r="A52" s="2115" t="s">
        <v>13465</v>
      </c>
      <c r="B52" s="2115" t="s">
        <v>13466</v>
      </c>
      <c r="C52" s="2116" t="s">
        <v>13467</v>
      </c>
      <c r="D52" s="2086" t="s">
        <v>1134</v>
      </c>
      <c r="E52" s="2117">
        <v>12</v>
      </c>
      <c r="F52" s="2111">
        <v>359.8</v>
      </c>
      <c r="G52" s="2324">
        <f>F52-F52*$G$1</f>
        <v>359.8</v>
      </c>
    </row>
    <row r="53" spans="1:7" s="40" customFormat="1" ht="12">
      <c r="A53" s="2115" t="s">
        <v>13468</v>
      </c>
      <c r="B53" s="2115" t="s">
        <v>13469</v>
      </c>
      <c r="C53" s="2116" t="s">
        <v>13470</v>
      </c>
      <c r="D53" s="2086" t="s">
        <v>1134</v>
      </c>
      <c r="E53" s="2117">
        <v>6</v>
      </c>
      <c r="F53" s="2111">
        <v>833</v>
      </c>
      <c r="G53" s="2324">
        <f>F53-F53*$G$1</f>
        <v>833</v>
      </c>
    </row>
    <row r="54" spans="1:7" s="40" customFormat="1" ht="12">
      <c r="A54" s="2115" t="s">
        <v>13471</v>
      </c>
      <c r="B54" s="2115" t="s">
        <v>13472</v>
      </c>
      <c r="C54" s="2116" t="s">
        <v>13473</v>
      </c>
      <c r="D54" s="2086" t="s">
        <v>1134</v>
      </c>
      <c r="E54" s="2117">
        <v>12</v>
      </c>
      <c r="F54" s="2111">
        <v>217</v>
      </c>
      <c r="G54" s="2324">
        <f>F54-F54*$G$1</f>
        <v>217</v>
      </c>
    </row>
    <row r="55" spans="1:7" s="40" customFormat="1" ht="12">
      <c r="A55" s="2115" t="s">
        <v>13474</v>
      </c>
      <c r="B55" s="2115" t="s">
        <v>13475</v>
      </c>
      <c r="C55" s="2116" t="s">
        <v>13476</v>
      </c>
      <c r="D55" s="2086" t="s">
        <v>1134</v>
      </c>
      <c r="E55" s="2117">
        <v>15</v>
      </c>
      <c r="F55" s="2111">
        <v>187.6</v>
      </c>
      <c r="G55" s="2324">
        <f>F55-F55*$G$1</f>
        <v>187.6</v>
      </c>
    </row>
    <row r="56" spans="1:7" s="40" customFormat="1" ht="12">
      <c r="A56" s="2115" t="s">
        <v>13477</v>
      </c>
      <c r="B56" s="2115" t="s">
        <v>13478</v>
      </c>
      <c r="C56" s="2116" t="s">
        <v>13479</v>
      </c>
      <c r="D56" s="2086" t="s">
        <v>1134</v>
      </c>
      <c r="E56" s="2117">
        <v>6</v>
      </c>
      <c r="F56" s="2111">
        <v>522.20000000000005</v>
      </c>
      <c r="G56" s="2324">
        <f>F56-F56*$G$1</f>
        <v>522.20000000000005</v>
      </c>
    </row>
    <row r="57" spans="1:7" s="40" customFormat="1" ht="12">
      <c r="A57" s="2115" t="s">
        <v>13480</v>
      </c>
      <c r="B57" s="2115" t="s">
        <v>13481</v>
      </c>
      <c r="C57" s="2116" t="s">
        <v>13482</v>
      </c>
      <c r="D57" s="2086" t="s">
        <v>1134</v>
      </c>
      <c r="E57" s="2117">
        <v>6</v>
      </c>
      <c r="F57" s="2111">
        <v>597.1</v>
      </c>
      <c r="G57" s="2324">
        <f>F57-F57*$G$1</f>
        <v>597.1</v>
      </c>
    </row>
    <row r="58" spans="1:7" s="40" customFormat="1" ht="12">
      <c r="A58" s="2115" t="s">
        <v>13483</v>
      </c>
      <c r="B58" s="2115" t="s">
        <v>13484</v>
      </c>
      <c r="C58" s="2116" t="s">
        <v>13485</v>
      </c>
      <c r="D58" s="2086" t="s">
        <v>1134</v>
      </c>
      <c r="E58" s="2117">
        <v>4</v>
      </c>
      <c r="F58" s="2111">
        <v>950.6</v>
      </c>
      <c r="G58" s="2324">
        <f>F58-F58*$G$1</f>
        <v>950.6</v>
      </c>
    </row>
    <row r="59" spans="1:7" ht="14.25">
      <c r="A59" s="2115" t="s">
        <v>13486</v>
      </c>
      <c r="B59" s="2115" t="s">
        <v>13487</v>
      </c>
      <c r="C59" s="2116" t="s">
        <v>13488</v>
      </c>
      <c r="D59" s="2086" t="s">
        <v>1134</v>
      </c>
      <c r="E59" s="2117">
        <v>12</v>
      </c>
      <c r="F59" s="2111">
        <v>273.7</v>
      </c>
      <c r="G59" s="2324">
        <f>F59-F59*$G$1</f>
        <v>273.7</v>
      </c>
    </row>
    <row r="60" spans="1:7" ht="14.25">
      <c r="A60" s="2115" t="s">
        <v>13489</v>
      </c>
      <c r="B60" s="2115" t="s">
        <v>13490</v>
      </c>
      <c r="C60" s="2116" t="s">
        <v>13491</v>
      </c>
      <c r="D60" s="2086" t="s">
        <v>1134</v>
      </c>
      <c r="E60" s="2117">
        <v>20</v>
      </c>
      <c r="F60" s="2111">
        <v>182.7</v>
      </c>
      <c r="G60" s="2324">
        <f>F60-F60*$G$1</f>
        <v>182.7</v>
      </c>
    </row>
    <row r="61" spans="1:7" ht="14.25">
      <c r="A61" s="2115" t="s">
        <v>13492</v>
      </c>
      <c r="B61" s="2115" t="s">
        <v>13493</v>
      </c>
      <c r="C61" s="2116" t="s">
        <v>13494</v>
      </c>
      <c r="D61" s="2086" t="s">
        <v>1134</v>
      </c>
      <c r="E61" s="2117">
        <v>12</v>
      </c>
      <c r="F61" s="2111">
        <v>210</v>
      </c>
      <c r="G61" s="2324">
        <f>F61-F61*$G$1</f>
        <v>210</v>
      </c>
    </row>
    <row r="62" spans="1:7" ht="14.25">
      <c r="A62" s="2115" t="s">
        <v>13495</v>
      </c>
      <c r="B62" s="2115" t="s">
        <v>13496</v>
      </c>
      <c r="C62" s="2116" t="s">
        <v>13497</v>
      </c>
      <c r="D62" s="2086" t="s">
        <v>1134</v>
      </c>
      <c r="E62" s="2117">
        <v>15</v>
      </c>
      <c r="F62" s="2111">
        <v>208.6</v>
      </c>
      <c r="G62" s="2324">
        <f>F62-F62*$G$1</f>
        <v>208.6</v>
      </c>
    </row>
    <row r="63" spans="1:7" ht="14.25">
      <c r="A63" s="2115" t="s">
        <v>13498</v>
      </c>
      <c r="B63" s="2115" t="s">
        <v>13499</v>
      </c>
      <c r="C63" s="2116" t="s">
        <v>13500</v>
      </c>
      <c r="D63" s="2086" t="s">
        <v>1134</v>
      </c>
      <c r="E63" s="2117">
        <v>12</v>
      </c>
      <c r="F63" s="2111">
        <v>279.3</v>
      </c>
      <c r="G63" s="2324">
        <f>F63-F63*$G$1</f>
        <v>279.3</v>
      </c>
    </row>
    <row r="64" spans="1:7" ht="14.25">
      <c r="A64" s="2115" t="s">
        <v>13501</v>
      </c>
      <c r="B64" s="2115" t="s">
        <v>13502</v>
      </c>
      <c r="C64" s="2116" t="s">
        <v>13503</v>
      </c>
      <c r="D64" s="2086" t="s">
        <v>1134</v>
      </c>
      <c r="E64" s="2117">
        <v>20</v>
      </c>
      <c r="F64" s="2111">
        <v>184.1</v>
      </c>
      <c r="G64" s="2324">
        <f>F64-F64*$G$1</f>
        <v>184.1</v>
      </c>
    </row>
    <row r="65" spans="1:7" ht="14.25">
      <c r="A65" s="2115" t="s">
        <v>13504</v>
      </c>
      <c r="B65" s="2115" t="s">
        <v>13505</v>
      </c>
      <c r="C65" s="2116" t="s">
        <v>13506</v>
      </c>
      <c r="D65" s="2086" t="s">
        <v>1134</v>
      </c>
      <c r="E65" s="2117">
        <v>12</v>
      </c>
      <c r="F65" s="2111">
        <v>214.2</v>
      </c>
      <c r="G65" s="2324">
        <f>F65-F65*$G$1</f>
        <v>214.2</v>
      </c>
    </row>
    <row r="66" spans="1:7" ht="14.25">
      <c r="A66" s="2115" t="s">
        <v>13507</v>
      </c>
      <c r="B66" s="2115" t="s">
        <v>13508</v>
      </c>
      <c r="C66" s="2116" t="s">
        <v>13509</v>
      </c>
      <c r="D66" s="2086" t="s">
        <v>1134</v>
      </c>
      <c r="E66" s="2117">
        <v>15</v>
      </c>
      <c r="F66" s="2111">
        <v>205.1</v>
      </c>
      <c r="G66" s="2324">
        <f>F66-F66*$G$1</f>
        <v>205.1</v>
      </c>
    </row>
    <row r="67" spans="1:7" ht="14.25">
      <c r="A67" s="2115" t="s">
        <v>13510</v>
      </c>
      <c r="B67" s="2115" t="s">
        <v>13511</v>
      </c>
      <c r="C67" s="2116" t="s">
        <v>13512</v>
      </c>
      <c r="D67" s="2086" t="s">
        <v>1134</v>
      </c>
      <c r="E67" s="2117">
        <v>6</v>
      </c>
      <c r="F67" s="2111">
        <v>598.5</v>
      </c>
      <c r="G67" s="2324">
        <f>F67-F67*$G$1</f>
        <v>598.5</v>
      </c>
    </row>
    <row r="68" spans="1:7" ht="14.25">
      <c r="A68" s="2115" t="s">
        <v>13513</v>
      </c>
      <c r="B68" s="2115" t="s">
        <v>13514</v>
      </c>
      <c r="C68" s="2116" t="s">
        <v>13515</v>
      </c>
      <c r="D68" s="2086" t="s">
        <v>1134</v>
      </c>
      <c r="E68" s="2117">
        <v>12</v>
      </c>
      <c r="F68" s="2111">
        <v>207.2</v>
      </c>
      <c r="G68" s="2324">
        <f>F68-F68*$G$1</f>
        <v>207.2</v>
      </c>
    </row>
    <row r="69" spans="1:7" ht="14.25">
      <c r="A69" s="2115" t="s">
        <v>13516</v>
      </c>
      <c r="B69" s="2115" t="s">
        <v>13517</v>
      </c>
      <c r="C69" s="2116" t="s">
        <v>13518</v>
      </c>
      <c r="D69" s="2086" t="s">
        <v>1134</v>
      </c>
      <c r="E69" s="2117">
        <v>12</v>
      </c>
      <c r="F69" s="2111">
        <v>207.2</v>
      </c>
      <c r="G69" s="2324">
        <f t="shared" ref="G69:G84" si="0">F69-F69*$G$1</f>
        <v>207.2</v>
      </c>
    </row>
    <row r="70" spans="1:7" ht="14.25">
      <c r="A70" s="2115" t="s">
        <v>13519</v>
      </c>
      <c r="B70" s="2115" t="s">
        <v>13520</v>
      </c>
      <c r="C70" s="2116" t="s">
        <v>13521</v>
      </c>
      <c r="D70" s="2086" t="s">
        <v>1134</v>
      </c>
      <c r="E70" s="2117">
        <v>12</v>
      </c>
      <c r="F70" s="2111">
        <v>210</v>
      </c>
      <c r="G70" s="2324">
        <f t="shared" si="0"/>
        <v>210</v>
      </c>
    </row>
    <row r="71" spans="1:7" ht="14.25">
      <c r="A71" s="2115" t="s">
        <v>13522</v>
      </c>
      <c r="B71" s="2115" t="s">
        <v>13523</v>
      </c>
      <c r="C71" s="2116" t="s">
        <v>13524</v>
      </c>
      <c r="D71" s="2086" t="s">
        <v>1134</v>
      </c>
      <c r="E71" s="2117">
        <v>12</v>
      </c>
      <c r="F71" s="2111">
        <v>203.7</v>
      </c>
      <c r="G71" s="2324">
        <f t="shared" si="0"/>
        <v>203.7</v>
      </c>
    </row>
    <row r="72" spans="1:7" ht="14.25">
      <c r="A72" s="2115" t="s">
        <v>13525</v>
      </c>
      <c r="B72" s="2115" t="s">
        <v>13526</v>
      </c>
      <c r="C72" s="2116" t="s">
        <v>13527</v>
      </c>
      <c r="D72" s="2086" t="s">
        <v>1134</v>
      </c>
      <c r="E72" s="2117">
        <v>15</v>
      </c>
      <c r="F72" s="2111">
        <v>326.89999999999998</v>
      </c>
      <c r="G72" s="2324">
        <f t="shared" si="0"/>
        <v>326.89999999999998</v>
      </c>
    </row>
    <row r="73" spans="1:7" ht="14.25">
      <c r="A73" s="2115" t="s">
        <v>13528</v>
      </c>
      <c r="B73" s="2115" t="s">
        <v>13529</v>
      </c>
      <c r="C73" s="2116" t="s">
        <v>13530</v>
      </c>
      <c r="D73" s="2086" t="s">
        <v>1134</v>
      </c>
      <c r="E73" s="2117">
        <v>15</v>
      </c>
      <c r="F73" s="2111">
        <v>273.7</v>
      </c>
      <c r="G73" s="2324">
        <f t="shared" si="0"/>
        <v>273.7</v>
      </c>
    </row>
    <row r="74" spans="1:7" ht="14.25">
      <c r="A74" s="2115" t="s">
        <v>13531</v>
      </c>
      <c r="B74" s="2115" t="s">
        <v>13532</v>
      </c>
      <c r="C74" s="2116" t="s">
        <v>13533</v>
      </c>
      <c r="D74" s="2086" t="s">
        <v>1134</v>
      </c>
      <c r="E74" s="2117">
        <v>12</v>
      </c>
      <c r="F74" s="2111">
        <v>259.7</v>
      </c>
      <c r="G74" s="2324">
        <f t="shared" si="0"/>
        <v>259.7</v>
      </c>
    </row>
    <row r="75" spans="1:7" ht="14.25">
      <c r="A75" s="2115" t="s">
        <v>13534</v>
      </c>
      <c r="B75" s="2115" t="s">
        <v>13535</v>
      </c>
      <c r="C75" s="2116" t="s">
        <v>13536</v>
      </c>
      <c r="D75" s="2086" t="s">
        <v>1134</v>
      </c>
      <c r="E75" s="2117">
        <v>12</v>
      </c>
      <c r="F75" s="2111">
        <v>202.3</v>
      </c>
      <c r="G75" s="2324">
        <f t="shared" si="0"/>
        <v>202.3</v>
      </c>
    </row>
    <row r="76" spans="1:7" ht="14.25">
      <c r="A76" s="2115" t="s">
        <v>13537</v>
      </c>
      <c r="B76" s="2115" t="s">
        <v>13538</v>
      </c>
      <c r="C76" s="2116" t="s">
        <v>13539</v>
      </c>
      <c r="D76" s="2086" t="s">
        <v>1134</v>
      </c>
      <c r="E76" s="2117">
        <v>9</v>
      </c>
      <c r="F76" s="2111">
        <v>203.7</v>
      </c>
      <c r="G76" s="2324">
        <f t="shared" si="0"/>
        <v>203.7</v>
      </c>
    </row>
    <row r="77" spans="1:7" ht="14.25">
      <c r="A77" s="2115" t="s">
        <v>13540</v>
      </c>
      <c r="B77" s="2115" t="s">
        <v>13541</v>
      </c>
      <c r="C77" s="2116" t="s">
        <v>13542</v>
      </c>
      <c r="D77" s="2086" t="s">
        <v>1134</v>
      </c>
      <c r="E77" s="2117">
        <v>6</v>
      </c>
      <c r="F77" s="2111">
        <v>440.3</v>
      </c>
      <c r="G77" s="2324">
        <f t="shared" si="0"/>
        <v>440.3</v>
      </c>
    </row>
    <row r="78" spans="1:7" ht="14.25">
      <c r="A78" s="2115" t="s">
        <v>13543</v>
      </c>
      <c r="B78" s="2115" t="s">
        <v>13544</v>
      </c>
      <c r="C78" s="2116" t="s">
        <v>13545</v>
      </c>
      <c r="D78" s="2086" t="s">
        <v>1134</v>
      </c>
      <c r="E78" s="2117">
        <v>12</v>
      </c>
      <c r="F78" s="2111">
        <v>226.1</v>
      </c>
      <c r="G78" s="2324">
        <f t="shared" si="0"/>
        <v>226.1</v>
      </c>
    </row>
    <row r="79" spans="1:7" ht="14.25">
      <c r="A79" s="2115" t="s">
        <v>13546</v>
      </c>
      <c r="B79" s="2115" t="s">
        <v>13547</v>
      </c>
      <c r="C79" s="2116" t="s">
        <v>13548</v>
      </c>
      <c r="D79" s="2086" t="s">
        <v>1134</v>
      </c>
      <c r="E79" s="2117">
        <v>6</v>
      </c>
      <c r="F79" s="2111">
        <v>487.9</v>
      </c>
      <c r="G79" s="2324">
        <f t="shared" si="0"/>
        <v>487.9</v>
      </c>
    </row>
    <row r="80" spans="1:7" ht="14.25">
      <c r="A80" s="2115" t="s">
        <v>13549</v>
      </c>
      <c r="B80" s="2115" t="s">
        <v>13550</v>
      </c>
      <c r="C80" s="2116" t="s">
        <v>13551</v>
      </c>
      <c r="D80" s="2086" t="s">
        <v>1134</v>
      </c>
      <c r="E80" s="2117">
        <v>20</v>
      </c>
      <c r="F80" s="2111">
        <v>113.33</v>
      </c>
      <c r="G80" s="2324">
        <f t="shared" si="0"/>
        <v>113.33</v>
      </c>
    </row>
    <row r="81" spans="1:7" ht="14.25">
      <c r="A81" s="2115" t="s">
        <v>13552</v>
      </c>
      <c r="B81" s="2115" t="s">
        <v>13553</v>
      </c>
      <c r="C81" s="2116" t="s">
        <v>13554</v>
      </c>
      <c r="D81" s="2086" t="s">
        <v>1134</v>
      </c>
      <c r="E81" s="2117">
        <v>12</v>
      </c>
      <c r="F81" s="2111">
        <v>128.1</v>
      </c>
      <c r="G81" s="2324">
        <f t="shared" si="0"/>
        <v>128.1</v>
      </c>
    </row>
    <row r="82" spans="1:7" ht="14.25">
      <c r="A82" s="2115" t="s">
        <v>13555</v>
      </c>
      <c r="B82" s="2115" t="s">
        <v>13556</v>
      </c>
      <c r="C82" s="2116" t="s">
        <v>13557</v>
      </c>
      <c r="D82" s="2086" t="s">
        <v>1134</v>
      </c>
      <c r="E82" s="2117">
        <v>15</v>
      </c>
      <c r="F82" s="2111">
        <v>165.9</v>
      </c>
      <c r="G82" s="2324">
        <f t="shared" si="0"/>
        <v>165.9</v>
      </c>
    </row>
    <row r="83" spans="1:7" ht="14.25">
      <c r="A83" s="2115" t="s">
        <v>13558</v>
      </c>
      <c r="B83" s="2115" t="s">
        <v>13559</v>
      </c>
      <c r="C83" s="2116" t="s">
        <v>13560</v>
      </c>
      <c r="D83" s="2086" t="s">
        <v>1134</v>
      </c>
      <c r="E83" s="2117">
        <v>15</v>
      </c>
      <c r="F83" s="2111">
        <v>170.1</v>
      </c>
      <c r="G83" s="2324">
        <f t="shared" si="0"/>
        <v>170.1</v>
      </c>
    </row>
    <row r="84" spans="1:7" ht="14.25">
      <c r="A84" s="2115" t="s">
        <v>13561</v>
      </c>
      <c r="B84" s="2115" t="s">
        <v>13562</v>
      </c>
      <c r="C84" s="2116" t="s">
        <v>13563</v>
      </c>
      <c r="D84" s="2086" t="s">
        <v>1134</v>
      </c>
      <c r="E84" s="2117">
        <v>15</v>
      </c>
      <c r="F84" s="2111">
        <v>170.1</v>
      </c>
      <c r="G84" s="2324">
        <f t="shared" si="0"/>
        <v>170.1</v>
      </c>
    </row>
    <row r="1048563" ht="12.75"/>
    <row r="1048564" ht="12.75"/>
    <row r="1048565" ht="12.75"/>
    <row r="1048566" ht="12.75"/>
    <row r="1048567" ht="12.75"/>
    <row r="1048568" ht="12.75"/>
    <row r="1048569" ht="12.75"/>
    <row r="1048570" ht="12.75"/>
    <row r="1048571" ht="12.75"/>
    <row r="1048572" ht="12.75"/>
    <row r="1048573" ht="12.75"/>
    <row r="1048574" ht="12.75"/>
    <row r="1048575" ht="12.75"/>
    <row r="1048576" ht="14.25"/>
  </sheetData>
  <mergeCells count="6">
    <mergeCell ref="A9:E9"/>
    <mergeCell ref="A1:B1"/>
    <mergeCell ref="A3:B3"/>
    <mergeCell ref="A4:B4"/>
    <mergeCell ref="A7:G7"/>
    <mergeCell ref="A5:E5"/>
  </mergeCells>
  <hyperlinks>
    <hyperlink ref="A6" location="'Список программ'!R1C1" display="Список программ" xr:uid="{00000000-0004-0000-2600-000000000000}"/>
  </hyperlinks>
  <pageMargins left="0.7" right="0.7" top="0.75" bottom="0.75" header="0.51180555555555496" footer="0.51180555555555496"/>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70C0"/>
  </sheetPr>
  <dimension ref="A1:BL496"/>
  <sheetViews>
    <sheetView zoomScaleNormal="100" workbookViewId="0">
      <pane ySplit="8" topLeftCell="A9" activePane="bottomLeft" state="frozen"/>
      <selection pane="bottomLeft" activeCell="G459" sqref="G459:G468"/>
    </sheetView>
  </sheetViews>
  <sheetFormatPr defaultColWidth="8.375" defaultRowHeight="13.9"/>
  <cols>
    <col min="1" max="1" width="6.75" style="47" customWidth="1"/>
    <col min="2" max="2" width="6.5" style="47" customWidth="1"/>
    <col min="3" max="3" width="56.625" style="47" customWidth="1"/>
    <col min="4" max="4" width="3.5" style="149" customWidth="1"/>
    <col min="5" max="5" width="4.25" style="149" customWidth="1"/>
    <col min="6" max="6" width="10.875" style="149" customWidth="1"/>
    <col min="7" max="7" width="10" style="149" customWidth="1"/>
    <col min="8" max="64" width="8.375" style="47"/>
  </cols>
  <sheetData>
    <row r="1" spans="1:9" ht="15">
      <c r="A1" s="48" t="s">
        <v>0</v>
      </c>
      <c r="B1" s="49"/>
      <c r="C1" s="17"/>
      <c r="D1" s="18"/>
      <c r="E1" s="260"/>
      <c r="F1" s="51"/>
      <c r="G1" s="52"/>
      <c r="H1" s="53" t="s">
        <v>105</v>
      </c>
      <c r="I1" s="54"/>
    </row>
    <row r="2" spans="1:9">
      <c r="A2" s="22" t="s">
        <v>1</v>
      </c>
      <c r="B2" s="23"/>
      <c r="C2" s="24"/>
      <c r="D2" s="25"/>
      <c r="E2" s="261"/>
      <c r="F2" s="55"/>
      <c r="G2" s="56"/>
      <c r="H2" s="59"/>
      <c r="I2" s="59"/>
    </row>
    <row r="3" spans="1:9">
      <c r="A3" s="57" t="s">
        <v>2</v>
      </c>
      <c r="B3" s="58"/>
      <c r="C3" s="24"/>
      <c r="D3" s="25"/>
      <c r="E3" s="261"/>
      <c r="F3" s="55"/>
      <c r="G3" s="56"/>
      <c r="H3" s="59"/>
      <c r="I3" s="59"/>
    </row>
    <row r="4" spans="1:9">
      <c r="A4" s="57" t="s">
        <v>3</v>
      </c>
      <c r="B4" s="58"/>
      <c r="C4" s="24"/>
      <c r="D4" s="25"/>
      <c r="E4" s="261"/>
      <c r="F4" s="55"/>
      <c r="G4" s="56"/>
      <c r="H4" s="59"/>
      <c r="I4" s="59"/>
    </row>
    <row r="5" spans="1:9" ht="27" customHeight="1">
      <c r="A5" s="60"/>
      <c r="B5" s="44"/>
      <c r="C5" s="28" t="s">
        <v>107</v>
      </c>
      <c r="D5" s="25"/>
      <c r="E5" s="261"/>
      <c r="F5" s="55"/>
      <c r="G5" s="56"/>
      <c r="H5" s="59"/>
      <c r="I5" s="59"/>
    </row>
    <row r="6" spans="1:9" ht="25.5" customHeight="1">
      <c r="A6" s="1741" t="s">
        <v>108</v>
      </c>
      <c r="B6" s="1741"/>
      <c r="C6" s="29"/>
      <c r="D6" s="30"/>
      <c r="E6" s="262"/>
      <c r="F6" s="61"/>
      <c r="G6" s="62"/>
      <c r="H6" s="59"/>
      <c r="I6" s="59"/>
    </row>
    <row r="7" spans="1:9" ht="13.5" customHeight="1">
      <c r="A7" s="1827" t="s">
        <v>109</v>
      </c>
      <c r="B7" s="1827"/>
      <c r="C7" s="1827"/>
      <c r="D7" s="1827"/>
      <c r="E7" s="1827"/>
      <c r="F7" s="1827"/>
      <c r="G7" s="1827"/>
      <c r="H7" s="198"/>
      <c r="I7" s="59"/>
    </row>
    <row r="8" spans="1:9" ht="28.35">
      <c r="A8" s="2102" t="s">
        <v>572</v>
      </c>
      <c r="B8" s="2102" t="s">
        <v>110</v>
      </c>
      <c r="C8" s="2104" t="s">
        <v>111</v>
      </c>
      <c r="D8" s="2071" t="s">
        <v>1103</v>
      </c>
      <c r="E8" s="2071" t="s">
        <v>112</v>
      </c>
      <c r="F8" s="2102" t="s">
        <v>1624</v>
      </c>
      <c r="G8" s="2071" t="s">
        <v>114</v>
      </c>
    </row>
    <row r="9" spans="1:9">
      <c r="A9" s="65"/>
      <c r="B9" s="66"/>
      <c r="C9" s="66" t="s">
        <v>1105</v>
      </c>
      <c r="D9" s="39"/>
      <c r="E9" s="38"/>
      <c r="F9" s="39"/>
      <c r="G9" s="39"/>
    </row>
    <row r="10" spans="1:9">
      <c r="A10" s="65"/>
      <c r="B10" s="66"/>
      <c r="C10" s="66" t="s">
        <v>13564</v>
      </c>
      <c r="D10" s="39"/>
      <c r="E10" s="38"/>
      <c r="F10" s="39"/>
      <c r="G10" s="39"/>
    </row>
    <row r="11" spans="1:9" ht="14.25">
      <c r="A11" s="231"/>
      <c r="B11" s="231"/>
      <c r="C11" s="723" t="s">
        <v>13565</v>
      </c>
      <c r="D11" s="194"/>
      <c r="E11" s="194"/>
      <c r="F11" s="39"/>
      <c r="G11" s="39"/>
    </row>
    <row r="12" spans="1:9" ht="12.75" customHeight="1">
      <c r="A12" s="2115" t="s">
        <v>13566</v>
      </c>
      <c r="B12" s="2115" t="s">
        <v>1164</v>
      </c>
      <c r="C12" s="2116" t="s">
        <v>13567</v>
      </c>
      <c r="D12" s="2086" t="s">
        <v>1134</v>
      </c>
      <c r="E12" s="2117">
        <v>6</v>
      </c>
      <c r="F12" s="2112">
        <v>1190</v>
      </c>
      <c r="G12" s="2112">
        <f>F12-F12*$I$1</f>
        <v>1190</v>
      </c>
    </row>
    <row r="13" spans="1:9" ht="12.75" customHeight="1">
      <c r="A13" s="2115" t="s">
        <v>13568</v>
      </c>
      <c r="B13" s="2115" t="s">
        <v>1164</v>
      </c>
      <c r="C13" s="2116" t="s">
        <v>13569</v>
      </c>
      <c r="D13" s="2086" t="s">
        <v>1134</v>
      </c>
      <c r="E13" s="2117">
        <v>6</v>
      </c>
      <c r="F13" s="2112">
        <v>1190</v>
      </c>
      <c r="G13" s="2112">
        <f>F13-F13*$I$1</f>
        <v>1190</v>
      </c>
    </row>
    <row r="14" spans="1:9" ht="12.75" customHeight="1">
      <c r="A14" s="2115" t="s">
        <v>13570</v>
      </c>
      <c r="B14" s="2115" t="s">
        <v>1164</v>
      </c>
      <c r="C14" s="2116" t="s">
        <v>13571</v>
      </c>
      <c r="D14" s="2086" t="s">
        <v>1134</v>
      </c>
      <c r="E14" s="2117">
        <v>6</v>
      </c>
      <c r="F14" s="2112">
        <v>1520</v>
      </c>
      <c r="G14" s="2112">
        <f>F14-F14*$I$1</f>
        <v>1520</v>
      </c>
    </row>
    <row r="15" spans="1:9" ht="12.75" customHeight="1">
      <c r="A15" s="2115" t="s">
        <v>13572</v>
      </c>
      <c r="B15" s="2115" t="s">
        <v>1164</v>
      </c>
      <c r="C15" s="2116" t="s">
        <v>13573</v>
      </c>
      <c r="D15" s="2086" t="s">
        <v>1134</v>
      </c>
      <c r="E15" s="2117">
        <v>6</v>
      </c>
      <c r="F15" s="2112">
        <v>1490</v>
      </c>
      <c r="G15" s="2112">
        <f>F15-F15*$I$1</f>
        <v>1490</v>
      </c>
    </row>
    <row r="16" spans="1:9" ht="12.75" customHeight="1">
      <c r="A16" s="2115" t="s">
        <v>13574</v>
      </c>
      <c r="B16" s="2115" t="s">
        <v>1164</v>
      </c>
      <c r="C16" s="2116" t="s">
        <v>13575</v>
      </c>
      <c r="D16" s="2086" t="s">
        <v>1134</v>
      </c>
      <c r="E16" s="2117">
        <v>6</v>
      </c>
      <c r="F16" s="2112">
        <v>1330</v>
      </c>
      <c r="G16" s="2112">
        <f>F16-F16*$I$1</f>
        <v>1330</v>
      </c>
    </row>
    <row r="17" spans="1:7" ht="12.75" customHeight="1">
      <c r="A17" s="2115" t="s">
        <v>13576</v>
      </c>
      <c r="B17" s="2115" t="s">
        <v>1164</v>
      </c>
      <c r="C17" s="2116" t="s">
        <v>13577</v>
      </c>
      <c r="D17" s="2086" t="s">
        <v>1134</v>
      </c>
      <c r="E17" s="2117">
        <v>6</v>
      </c>
      <c r="F17" s="2112">
        <v>1520</v>
      </c>
      <c r="G17" s="2112">
        <f>F17-F17*$I$1</f>
        <v>1520</v>
      </c>
    </row>
    <row r="18" spans="1:7" ht="12.75" customHeight="1">
      <c r="A18" s="2115" t="s">
        <v>13578</v>
      </c>
      <c r="B18" s="2115" t="s">
        <v>1164</v>
      </c>
      <c r="C18" s="2116" t="s">
        <v>13579</v>
      </c>
      <c r="D18" s="2086" t="s">
        <v>1134</v>
      </c>
      <c r="E18" s="2117">
        <v>6</v>
      </c>
      <c r="F18" s="2112">
        <v>1520</v>
      </c>
      <c r="G18" s="2112">
        <f>F18-F18*$I$1</f>
        <v>1520</v>
      </c>
    </row>
    <row r="19" spans="1:7" ht="12.75" customHeight="1">
      <c r="A19" s="2115" t="s">
        <v>13580</v>
      </c>
      <c r="B19" s="2115" t="s">
        <v>1164</v>
      </c>
      <c r="C19" s="2116" t="s">
        <v>13581</v>
      </c>
      <c r="D19" s="2086" t="s">
        <v>1134</v>
      </c>
      <c r="E19" s="2117">
        <v>6</v>
      </c>
      <c r="F19" s="2112">
        <v>1250</v>
      </c>
      <c r="G19" s="2112">
        <f>F19-F19*$I$1</f>
        <v>1250</v>
      </c>
    </row>
    <row r="20" spans="1:7" ht="12.75" customHeight="1">
      <c r="A20" s="2115" t="s">
        <v>13582</v>
      </c>
      <c r="B20" s="2115" t="s">
        <v>1164</v>
      </c>
      <c r="C20" s="2116" t="s">
        <v>13583</v>
      </c>
      <c r="D20" s="2086" t="s">
        <v>1134</v>
      </c>
      <c r="E20" s="2117">
        <v>6</v>
      </c>
      <c r="F20" s="2112">
        <v>1770</v>
      </c>
      <c r="G20" s="2112">
        <f>F20-F20*$I$1</f>
        <v>1770</v>
      </c>
    </row>
    <row r="21" spans="1:7" ht="12.75" customHeight="1">
      <c r="A21" s="2115" t="s">
        <v>13584</v>
      </c>
      <c r="B21" s="2115" t="s">
        <v>1164</v>
      </c>
      <c r="C21" s="2116" t="s">
        <v>13585</v>
      </c>
      <c r="D21" s="2086" t="s">
        <v>1134</v>
      </c>
      <c r="E21" s="2117">
        <v>6</v>
      </c>
      <c r="F21" s="2112">
        <v>1860</v>
      </c>
      <c r="G21" s="2112">
        <f>F21-F21*$I$1</f>
        <v>1860</v>
      </c>
    </row>
    <row r="22" spans="1:7" ht="12.75" customHeight="1">
      <c r="A22" s="2115" t="s">
        <v>13586</v>
      </c>
      <c r="B22" s="2115" t="s">
        <v>1164</v>
      </c>
      <c r="C22" s="2116" t="s">
        <v>13587</v>
      </c>
      <c r="D22" s="2086" t="s">
        <v>1134</v>
      </c>
      <c r="E22" s="2117">
        <v>6</v>
      </c>
      <c r="F22" s="2112">
        <v>1520</v>
      </c>
      <c r="G22" s="2112">
        <f>F22-F22*$I$1</f>
        <v>1520</v>
      </c>
    </row>
    <row r="23" spans="1:7" ht="12.75" customHeight="1">
      <c r="A23" s="2115" t="s">
        <v>13588</v>
      </c>
      <c r="B23" s="2115" t="s">
        <v>1164</v>
      </c>
      <c r="C23" s="2116" t="s">
        <v>13589</v>
      </c>
      <c r="D23" s="2086" t="s">
        <v>1134</v>
      </c>
      <c r="E23" s="2117">
        <v>6</v>
      </c>
      <c r="F23" s="2112">
        <v>1860</v>
      </c>
      <c r="G23" s="2112">
        <f>F23-F23*$I$1</f>
        <v>1860</v>
      </c>
    </row>
    <row r="24" spans="1:7" ht="12.75" customHeight="1">
      <c r="A24" s="2115" t="s">
        <v>13590</v>
      </c>
      <c r="B24" s="2115" t="s">
        <v>1164</v>
      </c>
      <c r="C24" s="2116" t="s">
        <v>13591</v>
      </c>
      <c r="D24" s="2086" t="s">
        <v>1134</v>
      </c>
      <c r="E24" s="2117">
        <v>6</v>
      </c>
      <c r="F24" s="2112">
        <v>1250</v>
      </c>
      <c r="G24" s="2112">
        <f>F24-F24*$I$1</f>
        <v>1250</v>
      </c>
    </row>
    <row r="25" spans="1:7" ht="12.75" customHeight="1">
      <c r="A25" s="2115" t="s">
        <v>13592</v>
      </c>
      <c r="B25" s="2115" t="s">
        <v>1164</v>
      </c>
      <c r="C25" s="2116" t="s">
        <v>13593</v>
      </c>
      <c r="D25" s="2086" t="s">
        <v>1134</v>
      </c>
      <c r="E25" s="2117">
        <v>6</v>
      </c>
      <c r="F25" s="2112">
        <v>1640</v>
      </c>
      <c r="G25" s="2112">
        <f>F25-F25*$I$1</f>
        <v>1640</v>
      </c>
    </row>
    <row r="26" spans="1:7" ht="12.75" customHeight="1">
      <c r="A26" s="2115" t="s">
        <v>13594</v>
      </c>
      <c r="B26" s="2115" t="s">
        <v>1164</v>
      </c>
      <c r="C26" s="2116" t="s">
        <v>13595</v>
      </c>
      <c r="D26" s="2086" t="s">
        <v>1134</v>
      </c>
      <c r="E26" s="2117">
        <v>6</v>
      </c>
      <c r="F26" s="2112">
        <v>1520</v>
      </c>
      <c r="G26" s="2112">
        <f>F26-F26*$I$1</f>
        <v>1520</v>
      </c>
    </row>
    <row r="27" spans="1:7" ht="12.75" customHeight="1">
      <c r="A27" s="2115" t="s">
        <v>13596</v>
      </c>
      <c r="B27" s="2115" t="s">
        <v>1164</v>
      </c>
      <c r="C27" s="2116" t="s">
        <v>13597</v>
      </c>
      <c r="D27" s="2086" t="s">
        <v>1134</v>
      </c>
      <c r="E27" s="2117">
        <v>6</v>
      </c>
      <c r="F27" s="2112">
        <v>1860</v>
      </c>
      <c r="G27" s="2112">
        <f>F27-F27*$I$1</f>
        <v>1860</v>
      </c>
    </row>
    <row r="28" spans="1:7" ht="12.75" customHeight="1">
      <c r="A28" s="2115" t="s">
        <v>13598</v>
      </c>
      <c r="B28" s="2115" t="s">
        <v>1164</v>
      </c>
      <c r="C28" s="2116" t="s">
        <v>13599</v>
      </c>
      <c r="D28" s="2086" t="s">
        <v>1134</v>
      </c>
      <c r="E28" s="2117">
        <v>6</v>
      </c>
      <c r="F28" s="2112">
        <v>1190</v>
      </c>
      <c r="G28" s="2112">
        <f>F28-F28*$I$1</f>
        <v>1190</v>
      </c>
    </row>
    <row r="29" spans="1:7" ht="12.75" customHeight="1">
      <c r="A29" s="2115" t="s">
        <v>13600</v>
      </c>
      <c r="B29" s="2115" t="s">
        <v>1164</v>
      </c>
      <c r="C29" s="2116" t="s">
        <v>13601</v>
      </c>
      <c r="D29" s="2086" t="s">
        <v>1134</v>
      </c>
      <c r="E29" s="2117">
        <v>6</v>
      </c>
      <c r="F29" s="2112">
        <v>1190</v>
      </c>
      <c r="G29" s="2112">
        <f>F29-F29*$I$1</f>
        <v>1190</v>
      </c>
    </row>
    <row r="30" spans="1:7" ht="12.75" customHeight="1">
      <c r="A30" s="2115" t="s">
        <v>13602</v>
      </c>
      <c r="B30" s="2115" t="s">
        <v>1164</v>
      </c>
      <c r="C30" s="2116" t="s">
        <v>13603</v>
      </c>
      <c r="D30" s="2086" t="s">
        <v>1134</v>
      </c>
      <c r="E30" s="2117">
        <v>6</v>
      </c>
      <c r="F30" s="2112">
        <v>1190</v>
      </c>
      <c r="G30" s="2112">
        <f>F30-F30*$I$1</f>
        <v>1190</v>
      </c>
    </row>
    <row r="31" spans="1:7" ht="12.75" customHeight="1">
      <c r="A31" s="2115" t="s">
        <v>13604</v>
      </c>
      <c r="B31" s="2115" t="s">
        <v>1164</v>
      </c>
      <c r="C31" s="2116" t="s">
        <v>13605</v>
      </c>
      <c r="D31" s="2086" t="s">
        <v>1134</v>
      </c>
      <c r="E31" s="2117">
        <v>6</v>
      </c>
      <c r="F31" s="2112">
        <v>1330</v>
      </c>
      <c r="G31" s="2112">
        <f>F31-F31*$I$1</f>
        <v>1330</v>
      </c>
    </row>
    <row r="32" spans="1:7" ht="12.75" customHeight="1">
      <c r="A32" s="2115" t="s">
        <v>13606</v>
      </c>
      <c r="B32" s="2115" t="s">
        <v>1164</v>
      </c>
      <c r="C32" s="2116" t="s">
        <v>13607</v>
      </c>
      <c r="D32" s="2086" t="s">
        <v>1134</v>
      </c>
      <c r="E32" s="2117">
        <v>6</v>
      </c>
      <c r="F32" s="2112">
        <v>1190</v>
      </c>
      <c r="G32" s="2112">
        <f>F32-F32*$I$1</f>
        <v>1190</v>
      </c>
    </row>
    <row r="33" spans="1:7" ht="12.75" customHeight="1">
      <c r="A33" s="2115" t="s">
        <v>13608</v>
      </c>
      <c r="B33" s="2115" t="s">
        <v>1164</v>
      </c>
      <c r="C33" s="2116" t="s">
        <v>13609</v>
      </c>
      <c r="D33" s="2086" t="s">
        <v>1134</v>
      </c>
      <c r="E33" s="2117">
        <v>6</v>
      </c>
      <c r="F33" s="2112">
        <v>1190</v>
      </c>
      <c r="G33" s="2112">
        <f>F33-F33*$I$1</f>
        <v>1190</v>
      </c>
    </row>
    <row r="34" spans="1:7" ht="12.75" customHeight="1">
      <c r="A34" s="2115" t="s">
        <v>13610</v>
      </c>
      <c r="B34" s="2115" t="s">
        <v>1164</v>
      </c>
      <c r="C34" s="2116" t="s">
        <v>13611</v>
      </c>
      <c r="D34" s="2086" t="s">
        <v>1134</v>
      </c>
      <c r="E34" s="2117">
        <v>6</v>
      </c>
      <c r="F34" s="2112">
        <v>1109</v>
      </c>
      <c r="G34" s="2112">
        <f>F34-F34*$I$1</f>
        <v>1109</v>
      </c>
    </row>
    <row r="35" spans="1:7" ht="12.75" customHeight="1">
      <c r="A35" s="2115" t="s">
        <v>13612</v>
      </c>
      <c r="B35" s="2115" t="s">
        <v>1164</v>
      </c>
      <c r="C35" s="2116" t="s">
        <v>13613</v>
      </c>
      <c r="D35" s="2086" t="s">
        <v>1134</v>
      </c>
      <c r="E35" s="2117">
        <v>6</v>
      </c>
      <c r="F35" s="2112">
        <v>1190</v>
      </c>
      <c r="G35" s="2112">
        <f>F35-F35*$I$1</f>
        <v>1190</v>
      </c>
    </row>
    <row r="36" spans="1:7" ht="12.75" customHeight="1">
      <c r="A36" s="2115" t="s">
        <v>13614</v>
      </c>
      <c r="B36" s="2115" t="s">
        <v>1164</v>
      </c>
      <c r="C36" s="2116" t="s">
        <v>13615</v>
      </c>
      <c r="D36" s="2086" t="s">
        <v>1134</v>
      </c>
      <c r="E36" s="2117">
        <v>6</v>
      </c>
      <c r="F36" s="2112">
        <v>1190</v>
      </c>
      <c r="G36" s="2112">
        <f>F36-F36*$I$1</f>
        <v>1190</v>
      </c>
    </row>
    <row r="37" spans="1:7" ht="12.75" customHeight="1">
      <c r="A37" s="2115" t="s">
        <v>13616</v>
      </c>
      <c r="B37" s="2115" t="s">
        <v>1164</v>
      </c>
      <c r="C37" s="2116" t="s">
        <v>13617</v>
      </c>
      <c r="D37" s="2086" t="s">
        <v>1134</v>
      </c>
      <c r="E37" s="2117">
        <v>6</v>
      </c>
      <c r="F37" s="2112">
        <v>1330</v>
      </c>
      <c r="G37" s="2112">
        <f>F37-F37*$I$1</f>
        <v>1330</v>
      </c>
    </row>
    <row r="38" spans="1:7" ht="12.75" customHeight="1">
      <c r="A38" s="2115" t="s">
        <v>13618</v>
      </c>
      <c r="B38" s="2115" t="s">
        <v>1164</v>
      </c>
      <c r="C38" s="2116" t="s">
        <v>13619</v>
      </c>
      <c r="D38" s="2086" t="s">
        <v>1134</v>
      </c>
      <c r="E38" s="2117">
        <v>6</v>
      </c>
      <c r="F38" s="2112">
        <v>1330</v>
      </c>
      <c r="G38" s="2112">
        <f>F38-F38*$I$1</f>
        <v>1330</v>
      </c>
    </row>
    <row r="39" spans="1:7" ht="12.75" customHeight="1">
      <c r="A39" s="2115" t="s">
        <v>13620</v>
      </c>
      <c r="B39" s="2115" t="s">
        <v>1164</v>
      </c>
      <c r="C39" s="2116" t="s">
        <v>13621</v>
      </c>
      <c r="D39" s="2086" t="s">
        <v>1134</v>
      </c>
      <c r="E39" s="2117">
        <v>6</v>
      </c>
      <c r="F39" s="2112">
        <v>1250</v>
      </c>
      <c r="G39" s="2112">
        <f>F39-F39*$I$1</f>
        <v>1250</v>
      </c>
    </row>
    <row r="40" spans="1:7" ht="12.75" customHeight="1">
      <c r="A40" s="2115" t="s">
        <v>13622</v>
      </c>
      <c r="B40" s="2115" t="s">
        <v>1164</v>
      </c>
      <c r="C40" s="2116" t="s">
        <v>13623</v>
      </c>
      <c r="D40" s="2086" t="s">
        <v>1134</v>
      </c>
      <c r="E40" s="2117">
        <v>6</v>
      </c>
      <c r="F40" s="2112">
        <v>1250</v>
      </c>
      <c r="G40" s="2112">
        <f>F40-F40*$I$1</f>
        <v>1250</v>
      </c>
    </row>
    <row r="41" spans="1:7" ht="12.75" customHeight="1">
      <c r="A41" s="2115" t="s">
        <v>13624</v>
      </c>
      <c r="B41" s="2115" t="s">
        <v>1164</v>
      </c>
      <c r="C41" s="2116" t="s">
        <v>13625</v>
      </c>
      <c r="D41" s="2086" t="s">
        <v>1134</v>
      </c>
      <c r="E41" s="2117">
        <v>6</v>
      </c>
      <c r="F41" s="2112">
        <v>1250</v>
      </c>
      <c r="G41" s="2112">
        <f>F41-F41*$I$1</f>
        <v>1250</v>
      </c>
    </row>
    <row r="42" spans="1:7" ht="12.75" customHeight="1">
      <c r="A42" s="2115" t="s">
        <v>13626</v>
      </c>
      <c r="B42" s="2115" t="s">
        <v>1164</v>
      </c>
      <c r="C42" s="2116" t="s">
        <v>13627</v>
      </c>
      <c r="D42" s="2086" t="s">
        <v>1134</v>
      </c>
      <c r="E42" s="2117">
        <v>6</v>
      </c>
      <c r="F42" s="2112">
        <v>1770</v>
      </c>
      <c r="G42" s="2112">
        <f>F42-F42*$I$1</f>
        <v>1770</v>
      </c>
    </row>
    <row r="43" spans="1:7" ht="12.75" customHeight="1">
      <c r="A43" s="2115" t="s">
        <v>13628</v>
      </c>
      <c r="B43" s="2115" t="s">
        <v>1164</v>
      </c>
      <c r="C43" s="2116" t="s">
        <v>13629</v>
      </c>
      <c r="D43" s="2086" t="s">
        <v>1134</v>
      </c>
      <c r="E43" s="2117">
        <v>6</v>
      </c>
      <c r="F43" s="2112">
        <v>1250</v>
      </c>
      <c r="G43" s="2112">
        <f>F43-F43*$I$1</f>
        <v>1250</v>
      </c>
    </row>
    <row r="44" spans="1:7" ht="12.75" customHeight="1">
      <c r="A44" s="2115" t="s">
        <v>13630</v>
      </c>
      <c r="B44" s="2115" t="s">
        <v>1164</v>
      </c>
      <c r="C44" s="2116" t="s">
        <v>13631</v>
      </c>
      <c r="D44" s="2086" t="s">
        <v>1134</v>
      </c>
      <c r="E44" s="2117">
        <v>6</v>
      </c>
      <c r="F44" s="2112">
        <v>1250</v>
      </c>
      <c r="G44" s="2112">
        <f>F44-F44*$I$1</f>
        <v>1250</v>
      </c>
    </row>
    <row r="45" spans="1:7" ht="12.75" customHeight="1">
      <c r="A45" s="2115" t="s">
        <v>13632</v>
      </c>
      <c r="B45" s="2115" t="s">
        <v>1164</v>
      </c>
      <c r="C45" s="2116" t="s">
        <v>13633</v>
      </c>
      <c r="D45" s="2086" t="s">
        <v>1134</v>
      </c>
      <c r="E45" s="2117">
        <v>6</v>
      </c>
      <c r="F45" s="2112">
        <v>1250</v>
      </c>
      <c r="G45" s="2112">
        <f>F45-F45*$I$1</f>
        <v>1250</v>
      </c>
    </row>
    <row r="46" spans="1:7" ht="12.75" customHeight="1">
      <c r="A46" s="2115" t="s">
        <v>13634</v>
      </c>
      <c r="B46" s="2115" t="s">
        <v>1164</v>
      </c>
      <c r="C46" s="2116" t="s">
        <v>13635</v>
      </c>
      <c r="D46" s="2086" t="s">
        <v>1134</v>
      </c>
      <c r="E46" s="2117">
        <v>6</v>
      </c>
      <c r="F46" s="2112">
        <v>1250</v>
      </c>
      <c r="G46" s="2112">
        <f>F46-F46*$I$1</f>
        <v>1250</v>
      </c>
    </row>
    <row r="47" spans="1:7" ht="12.75" customHeight="1">
      <c r="A47" s="2115" t="s">
        <v>13636</v>
      </c>
      <c r="B47" s="2115" t="s">
        <v>1164</v>
      </c>
      <c r="C47" s="2116" t="s">
        <v>13637</v>
      </c>
      <c r="D47" s="2086" t="s">
        <v>1134</v>
      </c>
      <c r="E47" s="2117">
        <v>6</v>
      </c>
      <c r="F47" s="2112">
        <v>1250</v>
      </c>
      <c r="G47" s="2112">
        <f>F47-F47*$I$1</f>
        <v>1250</v>
      </c>
    </row>
    <row r="48" spans="1:7" ht="12.75" customHeight="1">
      <c r="A48" s="2115" t="s">
        <v>13638</v>
      </c>
      <c r="B48" s="2115" t="s">
        <v>1164</v>
      </c>
      <c r="C48" s="2116" t="s">
        <v>13639</v>
      </c>
      <c r="D48" s="2086" t="s">
        <v>1134</v>
      </c>
      <c r="E48" s="2117">
        <v>6</v>
      </c>
      <c r="F48" s="2112">
        <v>1490</v>
      </c>
      <c r="G48" s="2112">
        <f>F48-F48*$I$1</f>
        <v>1490</v>
      </c>
    </row>
    <row r="49" spans="1:7" ht="12.75" customHeight="1">
      <c r="A49" s="2115" t="s">
        <v>13640</v>
      </c>
      <c r="B49" s="2115" t="s">
        <v>1164</v>
      </c>
      <c r="C49" s="2116" t="s">
        <v>13641</v>
      </c>
      <c r="D49" s="2086" t="s">
        <v>1134</v>
      </c>
      <c r="E49" s="2117">
        <v>6</v>
      </c>
      <c r="F49" s="2112">
        <v>1250</v>
      </c>
      <c r="G49" s="2112">
        <f>F49-F49*$I$1</f>
        <v>1250</v>
      </c>
    </row>
    <row r="50" spans="1:7" ht="12.75" customHeight="1">
      <c r="A50" s="2115" t="s">
        <v>13642</v>
      </c>
      <c r="B50" s="2115" t="s">
        <v>1164</v>
      </c>
      <c r="C50" s="2116" t="s">
        <v>13643</v>
      </c>
      <c r="D50" s="2086" t="s">
        <v>1134</v>
      </c>
      <c r="E50" s="2117">
        <v>6</v>
      </c>
      <c r="F50" s="2112">
        <v>1250</v>
      </c>
      <c r="G50" s="2112">
        <f>F50-F50*$I$1</f>
        <v>1250</v>
      </c>
    </row>
    <row r="51" spans="1:7" ht="12.75" customHeight="1">
      <c r="A51" s="2115" t="s">
        <v>13644</v>
      </c>
      <c r="B51" s="2115" t="s">
        <v>1164</v>
      </c>
      <c r="C51" s="2116" t="s">
        <v>13645</v>
      </c>
      <c r="D51" s="2086" t="s">
        <v>1134</v>
      </c>
      <c r="E51" s="2117">
        <v>6</v>
      </c>
      <c r="F51" s="2112">
        <v>1190</v>
      </c>
      <c r="G51" s="2112">
        <f>F51-F51*$I$1</f>
        <v>1190</v>
      </c>
    </row>
    <row r="52" spans="1:7" ht="12.75" customHeight="1">
      <c r="A52" s="2115" t="s">
        <v>13646</v>
      </c>
      <c r="B52" s="2115" t="s">
        <v>1164</v>
      </c>
      <c r="C52" s="2116" t="s">
        <v>13647</v>
      </c>
      <c r="D52" s="2086" t="s">
        <v>1134</v>
      </c>
      <c r="E52" s="2117">
        <v>6</v>
      </c>
      <c r="F52" s="2112">
        <v>1190</v>
      </c>
      <c r="G52" s="2112">
        <f>F52-F52*$I$1</f>
        <v>1190</v>
      </c>
    </row>
    <row r="53" spans="1:7" ht="12.75" customHeight="1">
      <c r="A53" s="2115" t="s">
        <v>13648</v>
      </c>
      <c r="B53" s="2115" t="s">
        <v>1164</v>
      </c>
      <c r="C53" s="2116" t="s">
        <v>13649</v>
      </c>
      <c r="D53" s="2086" t="s">
        <v>1134</v>
      </c>
      <c r="E53" s="2117">
        <v>6</v>
      </c>
      <c r="F53" s="2112">
        <v>1330</v>
      </c>
      <c r="G53" s="2112">
        <f>F53-F53*$I$1</f>
        <v>1330</v>
      </c>
    </row>
    <row r="54" spans="1:7" ht="12.75" customHeight="1">
      <c r="A54" s="2115" t="s">
        <v>13650</v>
      </c>
      <c r="B54" s="2115" t="s">
        <v>1164</v>
      </c>
      <c r="C54" s="2116" t="s">
        <v>13651</v>
      </c>
      <c r="D54" s="2086" t="s">
        <v>1134</v>
      </c>
      <c r="E54" s="2117">
        <v>6</v>
      </c>
      <c r="F54" s="2112">
        <v>1250</v>
      </c>
      <c r="G54" s="2112">
        <f>F54-F54*$I$1</f>
        <v>1250</v>
      </c>
    </row>
    <row r="55" spans="1:7" ht="12.75" customHeight="1">
      <c r="A55" s="2115" t="s">
        <v>13652</v>
      </c>
      <c r="B55" s="2115" t="s">
        <v>1164</v>
      </c>
      <c r="C55" s="2116" t="s">
        <v>13653</v>
      </c>
      <c r="D55" s="2086" t="s">
        <v>1134</v>
      </c>
      <c r="E55" s="2117">
        <v>6</v>
      </c>
      <c r="F55" s="2112">
        <v>1250</v>
      </c>
      <c r="G55" s="2112">
        <f>F55-F55*$I$1</f>
        <v>1250</v>
      </c>
    </row>
    <row r="56" spans="1:7" ht="12.75" customHeight="1">
      <c r="A56" s="2115" t="s">
        <v>13654</v>
      </c>
      <c r="B56" s="2115" t="s">
        <v>1164</v>
      </c>
      <c r="C56" s="2116" t="s">
        <v>13655</v>
      </c>
      <c r="D56" s="2086" t="s">
        <v>1134</v>
      </c>
      <c r="E56" s="2117">
        <v>6</v>
      </c>
      <c r="F56" s="2112">
        <v>1490</v>
      </c>
      <c r="G56" s="2112">
        <f>F56-F56*$I$1</f>
        <v>1490</v>
      </c>
    </row>
    <row r="57" spans="1:7" ht="12.75" customHeight="1">
      <c r="A57" s="2115" t="s">
        <v>13656</v>
      </c>
      <c r="B57" s="2115" t="s">
        <v>1164</v>
      </c>
      <c r="C57" s="2116" t="s">
        <v>13657</v>
      </c>
      <c r="D57" s="2086" t="s">
        <v>1134</v>
      </c>
      <c r="E57" s="2117">
        <v>6</v>
      </c>
      <c r="F57" s="2112">
        <v>1250</v>
      </c>
      <c r="G57" s="2112">
        <f>F57-F57*$I$1</f>
        <v>1250</v>
      </c>
    </row>
    <row r="58" spans="1:7" ht="12.75" customHeight="1">
      <c r="A58" s="2115" t="s">
        <v>13658</v>
      </c>
      <c r="B58" s="2115" t="s">
        <v>1164</v>
      </c>
      <c r="C58" s="2116" t="s">
        <v>13659</v>
      </c>
      <c r="D58" s="2086" t="s">
        <v>1134</v>
      </c>
      <c r="E58" s="2117">
        <v>6</v>
      </c>
      <c r="F58" s="2112">
        <v>1250</v>
      </c>
      <c r="G58" s="2112">
        <f>F58-F58*$I$1</f>
        <v>1250</v>
      </c>
    </row>
    <row r="59" spans="1:7" ht="12.75" customHeight="1">
      <c r="A59" s="2115" t="s">
        <v>13660</v>
      </c>
      <c r="B59" s="2115" t="s">
        <v>1164</v>
      </c>
      <c r="C59" s="2116" t="s">
        <v>13661</v>
      </c>
      <c r="D59" s="2086" t="s">
        <v>1134</v>
      </c>
      <c r="E59" s="2117">
        <v>6</v>
      </c>
      <c r="F59" s="2112">
        <v>1250</v>
      </c>
      <c r="G59" s="2112">
        <f>F59-F59*$I$1</f>
        <v>1250</v>
      </c>
    </row>
    <row r="60" spans="1:7" ht="12.75" customHeight="1">
      <c r="A60" s="2115" t="s">
        <v>13662</v>
      </c>
      <c r="B60" s="2115" t="s">
        <v>1164</v>
      </c>
      <c r="C60" s="2116" t="s">
        <v>13663</v>
      </c>
      <c r="D60" s="2086" t="s">
        <v>1134</v>
      </c>
      <c r="E60" s="2117">
        <v>6</v>
      </c>
      <c r="F60" s="2112">
        <v>1250</v>
      </c>
      <c r="G60" s="2112">
        <f>F60-F60*$I$1</f>
        <v>1250</v>
      </c>
    </row>
    <row r="61" spans="1:7" ht="12.75" customHeight="1">
      <c r="A61" s="2115" t="s">
        <v>13664</v>
      </c>
      <c r="B61" s="2115" t="s">
        <v>1164</v>
      </c>
      <c r="C61" s="2116" t="s">
        <v>13665</v>
      </c>
      <c r="D61" s="2086" t="s">
        <v>1134</v>
      </c>
      <c r="E61" s="2117">
        <v>6</v>
      </c>
      <c r="F61" s="2112">
        <v>1190</v>
      </c>
      <c r="G61" s="2112">
        <f>F61-F61*$I$1</f>
        <v>1190</v>
      </c>
    </row>
    <row r="62" spans="1:7" ht="12.75" customHeight="1">
      <c r="A62" s="2115" t="s">
        <v>13666</v>
      </c>
      <c r="B62" s="2115" t="s">
        <v>1164</v>
      </c>
      <c r="C62" s="2116" t="s">
        <v>13667</v>
      </c>
      <c r="D62" s="2086" t="s">
        <v>1134</v>
      </c>
      <c r="E62" s="2117">
        <v>6</v>
      </c>
      <c r="F62" s="2112">
        <v>1490</v>
      </c>
      <c r="G62" s="2112">
        <f>F62-F62*$I$1</f>
        <v>1490</v>
      </c>
    </row>
    <row r="63" spans="1:7" ht="12.75" customHeight="1">
      <c r="A63" s="2115" t="s">
        <v>13668</v>
      </c>
      <c r="B63" s="2115" t="s">
        <v>1164</v>
      </c>
      <c r="C63" s="2116" t="s">
        <v>13669</v>
      </c>
      <c r="D63" s="2086" t="s">
        <v>1134</v>
      </c>
      <c r="E63" s="2117">
        <v>6</v>
      </c>
      <c r="F63" s="2112">
        <v>1190</v>
      </c>
      <c r="G63" s="2112">
        <f>F63-F63*$I$1</f>
        <v>1190</v>
      </c>
    </row>
    <row r="64" spans="1:7" ht="12.75" customHeight="1">
      <c r="A64" s="2115" t="s">
        <v>13670</v>
      </c>
      <c r="B64" s="2115" t="s">
        <v>1164</v>
      </c>
      <c r="C64" s="2116" t="s">
        <v>13671</v>
      </c>
      <c r="D64" s="2086" t="s">
        <v>1134</v>
      </c>
      <c r="E64" s="2117">
        <v>6</v>
      </c>
      <c r="F64" s="2112">
        <v>1250</v>
      </c>
      <c r="G64" s="2112">
        <f>F64-F64*$I$1</f>
        <v>1250</v>
      </c>
    </row>
    <row r="65" spans="1:7" ht="12.75" customHeight="1">
      <c r="A65" s="2115" t="s">
        <v>13672</v>
      </c>
      <c r="B65" s="2115" t="s">
        <v>1164</v>
      </c>
      <c r="C65" s="2116" t="s">
        <v>13673</v>
      </c>
      <c r="D65" s="2086" t="s">
        <v>1134</v>
      </c>
      <c r="E65" s="2117">
        <v>6</v>
      </c>
      <c r="F65" s="2112">
        <v>1190</v>
      </c>
      <c r="G65" s="2112">
        <f>F65-F65*$I$1</f>
        <v>1190</v>
      </c>
    </row>
    <row r="66" spans="1:7" ht="12.75" customHeight="1">
      <c r="A66" s="2115" t="s">
        <v>13674</v>
      </c>
      <c r="B66" s="2115" t="s">
        <v>1164</v>
      </c>
      <c r="C66" s="2116" t="s">
        <v>13675</v>
      </c>
      <c r="D66" s="2086" t="s">
        <v>1134</v>
      </c>
      <c r="E66" s="2117">
        <v>6</v>
      </c>
      <c r="F66" s="2112">
        <v>1190</v>
      </c>
      <c r="G66" s="2112">
        <f>F66-F66*$I$1</f>
        <v>1190</v>
      </c>
    </row>
    <row r="67" spans="1:7" ht="12.75" customHeight="1">
      <c r="A67" s="2115" t="s">
        <v>13676</v>
      </c>
      <c r="B67" s="2115" t="s">
        <v>1164</v>
      </c>
      <c r="C67" s="2116" t="s">
        <v>13677</v>
      </c>
      <c r="D67" s="2086" t="s">
        <v>1134</v>
      </c>
      <c r="E67" s="2117">
        <v>6</v>
      </c>
      <c r="F67" s="2112">
        <v>1770</v>
      </c>
      <c r="G67" s="2112">
        <f>F67-F67*$I$1</f>
        <v>1770</v>
      </c>
    </row>
    <row r="68" spans="1:7" ht="12.75" customHeight="1">
      <c r="A68" s="2115" t="s">
        <v>13678</v>
      </c>
      <c r="B68" s="2115" t="s">
        <v>1164</v>
      </c>
      <c r="C68" s="2116" t="s">
        <v>13679</v>
      </c>
      <c r="D68" s="2086" t="s">
        <v>1134</v>
      </c>
      <c r="E68" s="2117">
        <v>6</v>
      </c>
      <c r="F68" s="2112">
        <v>1250</v>
      </c>
      <c r="G68" s="2112">
        <f>F68-F68*$I$1</f>
        <v>1250</v>
      </c>
    </row>
    <row r="69" spans="1:7" ht="12.75" customHeight="1">
      <c r="A69" s="2115" t="s">
        <v>13680</v>
      </c>
      <c r="B69" s="2115" t="s">
        <v>1164</v>
      </c>
      <c r="C69" s="2116" t="s">
        <v>13681</v>
      </c>
      <c r="D69" s="2086" t="s">
        <v>1134</v>
      </c>
      <c r="E69" s="2117">
        <v>6</v>
      </c>
      <c r="F69" s="2111">
        <v>979</v>
      </c>
      <c r="G69" s="2112">
        <f>F69-F69*$I$1</f>
        <v>979</v>
      </c>
    </row>
    <row r="70" spans="1:7" ht="12.75" customHeight="1">
      <c r="A70" s="2115" t="s">
        <v>13682</v>
      </c>
      <c r="B70" s="2115" t="s">
        <v>1164</v>
      </c>
      <c r="C70" s="2116" t="s">
        <v>13683</v>
      </c>
      <c r="D70" s="2086" t="s">
        <v>1134</v>
      </c>
      <c r="E70" s="2117">
        <v>6</v>
      </c>
      <c r="F70" s="2112">
        <v>1250</v>
      </c>
      <c r="G70" s="2112">
        <f>F70-F70*$I$1</f>
        <v>1250</v>
      </c>
    </row>
    <row r="71" spans="1:7" ht="12.75" customHeight="1">
      <c r="A71" s="2115" t="s">
        <v>13684</v>
      </c>
      <c r="B71" s="2115" t="s">
        <v>1164</v>
      </c>
      <c r="C71" s="2116" t="s">
        <v>13685</v>
      </c>
      <c r="D71" s="2086" t="s">
        <v>1134</v>
      </c>
      <c r="E71" s="2117">
        <v>6</v>
      </c>
      <c r="F71" s="2112">
        <v>1330</v>
      </c>
      <c r="G71" s="2112">
        <f>F71-F71*$I$1</f>
        <v>1330</v>
      </c>
    </row>
    <row r="72" spans="1:7" ht="12.75" customHeight="1">
      <c r="A72" s="2115" t="s">
        <v>13686</v>
      </c>
      <c r="B72" s="2115" t="s">
        <v>1164</v>
      </c>
      <c r="C72" s="2116" t="s">
        <v>13687</v>
      </c>
      <c r="D72" s="2086" t="s">
        <v>1134</v>
      </c>
      <c r="E72" s="2117">
        <v>6</v>
      </c>
      <c r="F72" s="2112">
        <v>1190</v>
      </c>
      <c r="G72" s="2112">
        <f>F72-F72*$I$1</f>
        <v>1190</v>
      </c>
    </row>
    <row r="73" spans="1:7" ht="12.75" customHeight="1">
      <c r="A73" s="2115" t="s">
        <v>13688</v>
      </c>
      <c r="B73" s="2115" t="s">
        <v>1164</v>
      </c>
      <c r="C73" s="2116" t="s">
        <v>13689</v>
      </c>
      <c r="D73" s="2086" t="s">
        <v>1134</v>
      </c>
      <c r="E73" s="2117">
        <v>6</v>
      </c>
      <c r="F73" s="2112">
        <v>1190</v>
      </c>
      <c r="G73" s="2112">
        <f>F73-F73*$I$1</f>
        <v>1190</v>
      </c>
    </row>
    <row r="74" spans="1:7" ht="12.75" customHeight="1">
      <c r="A74" s="2115" t="s">
        <v>13690</v>
      </c>
      <c r="B74" s="2115" t="s">
        <v>1164</v>
      </c>
      <c r="C74" s="2116" t="s">
        <v>13691</v>
      </c>
      <c r="D74" s="2086" t="s">
        <v>1134</v>
      </c>
      <c r="E74" s="2117">
        <v>6</v>
      </c>
      <c r="F74" s="2112">
        <v>1190</v>
      </c>
      <c r="G74" s="2112">
        <f>F74-F74*$I$1</f>
        <v>1190</v>
      </c>
    </row>
    <row r="75" spans="1:7" ht="12.75" customHeight="1">
      <c r="A75" s="2115" t="s">
        <v>13692</v>
      </c>
      <c r="B75" s="2115" t="s">
        <v>1164</v>
      </c>
      <c r="C75" s="2116" t="s">
        <v>13693</v>
      </c>
      <c r="D75" s="2086" t="s">
        <v>1134</v>
      </c>
      <c r="E75" s="2117">
        <v>6</v>
      </c>
      <c r="F75" s="2112">
        <v>1190</v>
      </c>
      <c r="G75" s="2112">
        <f>F75-F75*$I$1</f>
        <v>1190</v>
      </c>
    </row>
    <row r="76" spans="1:7" ht="12.75" customHeight="1">
      <c r="A76" s="2115" t="s">
        <v>13694</v>
      </c>
      <c r="B76" s="2115" t="s">
        <v>1164</v>
      </c>
      <c r="C76" s="2116" t="s">
        <v>13695</v>
      </c>
      <c r="D76" s="2086" t="s">
        <v>1134</v>
      </c>
      <c r="E76" s="2117">
        <v>6</v>
      </c>
      <c r="F76" s="2112">
        <v>1190</v>
      </c>
      <c r="G76" s="1976">
        <f>F76-F76*$I$1</f>
        <v>1190</v>
      </c>
    </row>
    <row r="77" spans="1:7" ht="12.75" customHeight="1">
      <c r="A77" s="2115" t="s">
        <v>13696</v>
      </c>
      <c r="B77" s="2115" t="s">
        <v>1164</v>
      </c>
      <c r="C77" s="2116" t="s">
        <v>13697</v>
      </c>
      <c r="D77" s="2086" t="s">
        <v>1134</v>
      </c>
      <c r="E77" s="2117">
        <v>6</v>
      </c>
      <c r="F77" s="2112">
        <v>1250</v>
      </c>
      <c r="G77" s="844">
        <f>F77-F77*$I$1</f>
        <v>1250</v>
      </c>
    </row>
    <row r="78" spans="1:7" ht="12.75" customHeight="1">
      <c r="A78" s="231"/>
      <c r="B78" s="231"/>
      <c r="C78" s="723" t="s">
        <v>13698</v>
      </c>
      <c r="D78" s="194"/>
      <c r="E78" s="194"/>
      <c r="F78" s="265"/>
      <c r="G78" s="783"/>
    </row>
    <row r="79" spans="1:7" ht="12.75" customHeight="1">
      <c r="A79" s="2115" t="s">
        <v>13699</v>
      </c>
      <c r="B79" s="2115" t="s">
        <v>1164</v>
      </c>
      <c r="C79" s="2116" t="s">
        <v>13700</v>
      </c>
      <c r="D79" s="2086" t="s">
        <v>1134</v>
      </c>
      <c r="E79" s="2117">
        <v>6</v>
      </c>
      <c r="F79" s="2112">
        <v>1890</v>
      </c>
      <c r="G79" s="844">
        <f>F79-F79*$I$1</f>
        <v>1890</v>
      </c>
    </row>
    <row r="80" spans="1:7" ht="12.75" customHeight="1">
      <c r="A80" s="2115" t="s">
        <v>13701</v>
      </c>
      <c r="B80" s="2115" t="s">
        <v>1164</v>
      </c>
      <c r="C80" s="2116" t="s">
        <v>13702</v>
      </c>
      <c r="D80" s="2086" t="s">
        <v>1134</v>
      </c>
      <c r="E80" s="2117">
        <v>6</v>
      </c>
      <c r="F80" s="2112">
        <v>2150</v>
      </c>
      <c r="G80" s="1483">
        <f>F80-F80*$I$1</f>
        <v>2150</v>
      </c>
    </row>
    <row r="81" spans="1:64" ht="12.75" customHeight="1">
      <c r="A81" s="2115" t="s">
        <v>13703</v>
      </c>
      <c r="B81" s="2115" t="s">
        <v>1164</v>
      </c>
      <c r="C81" s="2116" t="s">
        <v>13704</v>
      </c>
      <c r="D81" s="2086" t="s">
        <v>1134</v>
      </c>
      <c r="E81" s="2117">
        <v>6</v>
      </c>
      <c r="F81" s="2112">
        <v>2150</v>
      </c>
      <c r="G81" s="2112">
        <f>F81-F81*$I$1</f>
        <v>2150</v>
      </c>
    </row>
    <row r="82" spans="1:64" ht="12.75" customHeight="1">
      <c r="A82" s="2115" t="s">
        <v>13705</v>
      </c>
      <c r="B82" s="2115" t="s">
        <v>1164</v>
      </c>
      <c r="C82" s="2116" t="s">
        <v>13706</v>
      </c>
      <c r="D82" s="2086" t="s">
        <v>1134</v>
      </c>
      <c r="E82" s="2117">
        <v>6</v>
      </c>
      <c r="F82" s="2112">
        <v>2150</v>
      </c>
      <c r="G82" s="2112">
        <f>F82-F82*$I$1</f>
        <v>2150</v>
      </c>
    </row>
    <row r="83" spans="1:64" ht="12.75" customHeight="1">
      <c r="A83" s="2115" t="s">
        <v>13707</v>
      </c>
      <c r="B83" s="2115" t="s">
        <v>1164</v>
      </c>
      <c r="C83" s="2116" t="s">
        <v>13708</v>
      </c>
      <c r="D83" s="2086" t="s">
        <v>1134</v>
      </c>
      <c r="E83" s="2117">
        <v>6</v>
      </c>
      <c r="F83" s="2112">
        <v>1650</v>
      </c>
      <c r="G83" s="2112">
        <f>F83-F83*$I$1</f>
        <v>1650</v>
      </c>
    </row>
    <row r="84" spans="1:64" ht="12.75" customHeight="1">
      <c r="A84" s="2115" t="s">
        <v>13709</v>
      </c>
      <c r="B84" s="2115" t="s">
        <v>1164</v>
      </c>
      <c r="C84" s="2116" t="s">
        <v>13710</v>
      </c>
      <c r="D84" s="2086" t="s">
        <v>1134</v>
      </c>
      <c r="E84" s="2117">
        <v>6</v>
      </c>
      <c r="F84" s="2112">
        <v>1650</v>
      </c>
      <c r="G84" s="2112">
        <f>F84-F84*$I$1</f>
        <v>1650</v>
      </c>
    </row>
    <row r="85" spans="1:64" ht="12.75" customHeight="1">
      <c r="A85" s="2115" t="s">
        <v>13711</v>
      </c>
      <c r="B85" s="2115" t="s">
        <v>1164</v>
      </c>
      <c r="C85" s="2116" t="s">
        <v>13712</v>
      </c>
      <c r="D85" s="2086" t="s">
        <v>1134</v>
      </c>
      <c r="E85" s="2117">
        <v>6</v>
      </c>
      <c r="F85" s="2112">
        <v>2550.0100000000002</v>
      </c>
      <c r="G85" s="2112">
        <f>F85-F85*$I$1</f>
        <v>2550.0100000000002</v>
      </c>
    </row>
    <row r="86" spans="1:64" ht="12.75" customHeight="1">
      <c r="A86" s="2115" t="s">
        <v>13713</v>
      </c>
      <c r="B86" s="2115" t="s">
        <v>1164</v>
      </c>
      <c r="C86" s="2116" t="s">
        <v>13714</v>
      </c>
      <c r="D86" s="2086" t="s">
        <v>1134</v>
      </c>
      <c r="E86" s="2117">
        <v>6</v>
      </c>
      <c r="F86" s="2112">
        <v>1650</v>
      </c>
      <c r="G86" s="2112">
        <f>F86-F86*$I$1</f>
        <v>1650</v>
      </c>
    </row>
    <row r="87" spans="1:64" s="1984" customFormat="1" ht="12.75" customHeight="1">
      <c r="A87" s="2115" t="s">
        <v>13715</v>
      </c>
      <c r="B87" s="2115" t="s">
        <v>1164</v>
      </c>
      <c r="C87" s="2116" t="s">
        <v>13716</v>
      </c>
      <c r="D87" s="2086" t="s">
        <v>1134</v>
      </c>
      <c r="E87" s="2117">
        <v>6</v>
      </c>
      <c r="F87" s="2112">
        <v>3290.01</v>
      </c>
      <c r="G87" s="2112">
        <f>F87-F87*$I$1</f>
        <v>3290.01</v>
      </c>
      <c r="H87" s="1983"/>
      <c r="I87" s="1983"/>
      <c r="J87" s="1983"/>
      <c r="K87" s="1983"/>
      <c r="L87" s="1983"/>
      <c r="M87" s="1983"/>
      <c r="N87" s="1983"/>
      <c r="O87" s="1983"/>
      <c r="P87" s="1983"/>
      <c r="Q87" s="1983"/>
      <c r="R87" s="1983"/>
      <c r="S87" s="1983"/>
      <c r="T87" s="1983"/>
      <c r="U87" s="1983"/>
      <c r="V87" s="1983"/>
      <c r="W87" s="1983"/>
      <c r="X87" s="1983"/>
      <c r="Y87" s="1983"/>
      <c r="Z87" s="1983"/>
      <c r="AA87" s="1983"/>
      <c r="AB87" s="1983"/>
      <c r="AC87" s="1983"/>
      <c r="AD87" s="1983"/>
      <c r="AE87" s="1983"/>
      <c r="AF87" s="1983"/>
      <c r="AG87" s="1983"/>
      <c r="AH87" s="1983"/>
      <c r="AI87" s="1983"/>
      <c r="AJ87" s="1983"/>
      <c r="AK87" s="1983"/>
      <c r="AL87" s="1983"/>
      <c r="AM87" s="1983"/>
      <c r="AN87" s="1983"/>
      <c r="AO87" s="1983"/>
      <c r="AP87" s="1983"/>
      <c r="AQ87" s="1983"/>
      <c r="AR87" s="1983"/>
      <c r="AS87" s="1983"/>
      <c r="AT87" s="1983"/>
      <c r="AU87" s="1983"/>
      <c r="AV87" s="1983"/>
      <c r="AW87" s="1983"/>
      <c r="AX87" s="1983"/>
      <c r="AY87" s="1983"/>
      <c r="AZ87" s="1983"/>
      <c r="BA87" s="1983"/>
      <c r="BB87" s="1983"/>
      <c r="BC87" s="1983"/>
      <c r="BD87" s="1983"/>
      <c r="BE87" s="1983"/>
      <c r="BF87" s="1983"/>
      <c r="BG87" s="1983"/>
      <c r="BH87" s="1983"/>
      <c r="BI87" s="1983"/>
      <c r="BJ87" s="1983"/>
      <c r="BK87" s="1983"/>
      <c r="BL87" s="1983"/>
    </row>
    <row r="88" spans="1:64" ht="12.75" customHeight="1">
      <c r="A88" s="2115" t="s">
        <v>13717</v>
      </c>
      <c r="B88" s="2115" t="s">
        <v>1164</v>
      </c>
      <c r="C88" s="2116" t="s">
        <v>13718</v>
      </c>
      <c r="D88" s="2086" t="s">
        <v>1134</v>
      </c>
      <c r="E88" s="2117">
        <v>6</v>
      </c>
      <c r="F88" s="2112">
        <v>2050</v>
      </c>
      <c r="G88" s="2112">
        <f>F88-F88*$I$1</f>
        <v>2050</v>
      </c>
    </row>
    <row r="89" spans="1:64" ht="12.75" customHeight="1">
      <c r="A89" s="2115" t="s">
        <v>13719</v>
      </c>
      <c r="B89" s="2115" t="s">
        <v>1164</v>
      </c>
      <c r="C89" s="2116" t="s">
        <v>13720</v>
      </c>
      <c r="D89" s="2086" t="s">
        <v>1134</v>
      </c>
      <c r="E89" s="2117">
        <v>6</v>
      </c>
      <c r="F89" s="2112">
        <v>1750</v>
      </c>
      <c r="G89" s="2112">
        <f>F89-F89*$I$1</f>
        <v>1750</v>
      </c>
    </row>
    <row r="90" spans="1:64" ht="12.75" customHeight="1">
      <c r="A90" s="2115" t="s">
        <v>13721</v>
      </c>
      <c r="B90" s="2115" t="s">
        <v>1164</v>
      </c>
      <c r="C90" s="2116" t="s">
        <v>13722</v>
      </c>
      <c r="D90" s="2086" t="s">
        <v>1134</v>
      </c>
      <c r="E90" s="2117">
        <v>6</v>
      </c>
      <c r="F90" s="2112">
        <v>1590</v>
      </c>
      <c r="G90" s="2112">
        <f>F90-F90*$I$1</f>
        <v>1590</v>
      </c>
    </row>
    <row r="91" spans="1:64" ht="12.75" customHeight="1">
      <c r="A91" s="2115" t="s">
        <v>13723</v>
      </c>
      <c r="B91" s="2115" t="s">
        <v>1164</v>
      </c>
      <c r="C91" s="2116" t="s">
        <v>13724</v>
      </c>
      <c r="D91" s="2086" t="s">
        <v>1134</v>
      </c>
      <c r="E91" s="2117">
        <v>6</v>
      </c>
      <c r="F91" s="2112">
        <v>1790</v>
      </c>
      <c r="G91" s="2112">
        <f>F91-F91*$I$1</f>
        <v>1790</v>
      </c>
    </row>
    <row r="92" spans="1:64" ht="12.75" customHeight="1">
      <c r="A92" s="2115" t="s">
        <v>13725</v>
      </c>
      <c r="B92" s="2115" t="s">
        <v>1164</v>
      </c>
      <c r="C92" s="2116" t="s">
        <v>13726</v>
      </c>
      <c r="D92" s="2086" t="s">
        <v>1134</v>
      </c>
      <c r="E92" s="2117">
        <v>6</v>
      </c>
      <c r="F92" s="2112">
        <v>2250.0100000000002</v>
      </c>
      <c r="G92" s="2112">
        <f>F92-F92*$I$1</f>
        <v>2250.0100000000002</v>
      </c>
    </row>
    <row r="93" spans="1:64" ht="12.75" customHeight="1">
      <c r="A93" s="2115" t="s">
        <v>13727</v>
      </c>
      <c r="B93" s="2115" t="s">
        <v>1164</v>
      </c>
      <c r="C93" s="2116" t="s">
        <v>13728</v>
      </c>
      <c r="D93" s="2086" t="s">
        <v>1134</v>
      </c>
      <c r="E93" s="2117">
        <v>6</v>
      </c>
      <c r="F93" s="2112">
        <v>2250.0100000000002</v>
      </c>
      <c r="G93" s="2112">
        <f>F93-F93*$I$1</f>
        <v>2250.0100000000002</v>
      </c>
    </row>
    <row r="94" spans="1:64" ht="12.75" customHeight="1">
      <c r="A94" s="2115" t="s">
        <v>13729</v>
      </c>
      <c r="B94" s="2115" t="s">
        <v>1164</v>
      </c>
      <c r="C94" s="2116" t="s">
        <v>13730</v>
      </c>
      <c r="D94" s="2086" t="s">
        <v>1134</v>
      </c>
      <c r="E94" s="2117">
        <v>6</v>
      </c>
      <c r="F94" s="2112">
        <v>1750</v>
      </c>
      <c r="G94" s="2112">
        <f>F94-F94*$I$1</f>
        <v>1750</v>
      </c>
    </row>
    <row r="95" spans="1:64" ht="12.75" customHeight="1">
      <c r="A95" s="2115" t="s">
        <v>13731</v>
      </c>
      <c r="B95" s="2115" t="s">
        <v>1164</v>
      </c>
      <c r="C95" s="2116" t="s">
        <v>13732</v>
      </c>
      <c r="D95" s="2086" t="s">
        <v>1134</v>
      </c>
      <c r="E95" s="2117">
        <v>6</v>
      </c>
      <c r="F95" s="2112">
        <v>2250.0100000000002</v>
      </c>
      <c r="G95" s="2112">
        <f>F95-F95*$I$1</f>
        <v>2250.0100000000002</v>
      </c>
    </row>
    <row r="96" spans="1:64" ht="12.75" customHeight="1">
      <c r="A96" s="2115" t="s">
        <v>13733</v>
      </c>
      <c r="B96" s="2115" t="s">
        <v>1164</v>
      </c>
      <c r="C96" s="2116" t="s">
        <v>13734</v>
      </c>
      <c r="D96" s="2086" t="s">
        <v>1134</v>
      </c>
      <c r="E96" s="2117">
        <v>6</v>
      </c>
      <c r="F96" s="2112">
        <v>1850</v>
      </c>
      <c r="G96" s="2112">
        <f>F96-F96*$I$1</f>
        <v>1850</v>
      </c>
    </row>
    <row r="97" spans="1:7" ht="12.75" customHeight="1">
      <c r="A97" s="2115" t="s">
        <v>13735</v>
      </c>
      <c r="B97" s="2115" t="s">
        <v>1164</v>
      </c>
      <c r="C97" s="2116" t="s">
        <v>13736</v>
      </c>
      <c r="D97" s="2086" t="s">
        <v>1134</v>
      </c>
      <c r="E97" s="2117">
        <v>6</v>
      </c>
      <c r="F97" s="2112">
        <v>2550.0100000000002</v>
      </c>
      <c r="G97" s="2112">
        <f>F97-F97*$I$1</f>
        <v>2550.0100000000002</v>
      </c>
    </row>
    <row r="98" spans="1:7" ht="12.75" customHeight="1">
      <c r="A98" s="2115" t="s">
        <v>13737</v>
      </c>
      <c r="B98" s="2115" t="s">
        <v>1164</v>
      </c>
      <c r="C98" s="2116" t="s">
        <v>13738</v>
      </c>
      <c r="D98" s="2086" t="s">
        <v>1134</v>
      </c>
      <c r="E98" s="2117">
        <v>6</v>
      </c>
      <c r="F98" s="2112">
        <v>1750</v>
      </c>
      <c r="G98" s="2112">
        <f>F98-F98*$I$1</f>
        <v>1750</v>
      </c>
    </row>
    <row r="99" spans="1:7" ht="12.75" customHeight="1">
      <c r="A99" s="2115" t="s">
        <v>13739</v>
      </c>
      <c r="B99" s="2115" t="s">
        <v>1164</v>
      </c>
      <c r="C99" s="2116" t="s">
        <v>13740</v>
      </c>
      <c r="D99" s="2086" t="s">
        <v>1134</v>
      </c>
      <c r="E99" s="2117">
        <v>6</v>
      </c>
      <c r="F99" s="2112">
        <v>1650</v>
      </c>
      <c r="G99" s="2112">
        <f>F99-F99*$I$1</f>
        <v>1650</v>
      </c>
    </row>
    <row r="100" spans="1:7" ht="12.75" customHeight="1">
      <c r="A100" s="2115" t="s">
        <v>13741</v>
      </c>
      <c r="B100" s="2115" t="s">
        <v>1164</v>
      </c>
      <c r="C100" s="2116" t="s">
        <v>13742</v>
      </c>
      <c r="D100" s="2086" t="s">
        <v>1134</v>
      </c>
      <c r="E100" s="2117">
        <v>6</v>
      </c>
      <c r="F100" s="2112">
        <v>1650</v>
      </c>
      <c r="G100" s="2112">
        <f>F100-F100*$I$1</f>
        <v>1650</v>
      </c>
    </row>
    <row r="101" spans="1:7" ht="12.75" customHeight="1">
      <c r="A101" s="2115" t="s">
        <v>13743</v>
      </c>
      <c r="B101" s="2115" t="s">
        <v>1164</v>
      </c>
      <c r="C101" s="2116" t="s">
        <v>13744</v>
      </c>
      <c r="D101" s="2086" t="s">
        <v>1134</v>
      </c>
      <c r="E101" s="2117">
        <v>6</v>
      </c>
      <c r="F101" s="2112">
        <v>1650</v>
      </c>
      <c r="G101" s="2112">
        <f>F101-F101*$I$1</f>
        <v>1650</v>
      </c>
    </row>
    <row r="102" spans="1:7" ht="12.75" customHeight="1">
      <c r="A102" s="2115" t="s">
        <v>13745</v>
      </c>
      <c r="B102" s="2115" t="s">
        <v>1164</v>
      </c>
      <c r="C102" s="2116" t="s">
        <v>13746</v>
      </c>
      <c r="D102" s="2086" t="s">
        <v>1134</v>
      </c>
      <c r="E102" s="2117">
        <v>6</v>
      </c>
      <c r="F102" s="2112">
        <v>1990</v>
      </c>
      <c r="G102" s="2112">
        <f>F102-F102*$I$1</f>
        <v>1990</v>
      </c>
    </row>
    <row r="103" spans="1:7" ht="12.75" customHeight="1">
      <c r="A103" s="2115" t="s">
        <v>13747</v>
      </c>
      <c r="B103" s="2115" t="s">
        <v>1164</v>
      </c>
      <c r="C103" s="2116" t="s">
        <v>13748</v>
      </c>
      <c r="D103" s="2086" t="s">
        <v>1134</v>
      </c>
      <c r="E103" s="2117">
        <v>6</v>
      </c>
      <c r="F103" s="2112">
        <v>2750.01</v>
      </c>
      <c r="G103" s="2112">
        <f>F103-F103*$I$1</f>
        <v>2750.01</v>
      </c>
    </row>
    <row r="104" spans="1:7" ht="12.75" customHeight="1">
      <c r="A104" s="2115" t="s">
        <v>13749</v>
      </c>
      <c r="B104" s="2115" t="s">
        <v>1164</v>
      </c>
      <c r="C104" s="2116" t="s">
        <v>13750</v>
      </c>
      <c r="D104" s="2086" t="s">
        <v>1134</v>
      </c>
      <c r="E104" s="2117">
        <v>6</v>
      </c>
      <c r="F104" s="2112">
        <v>1850</v>
      </c>
      <c r="G104" s="2112">
        <f>F104-F104*$I$1</f>
        <v>1850</v>
      </c>
    </row>
    <row r="105" spans="1:7" ht="12.75" customHeight="1">
      <c r="A105" s="2115" t="s">
        <v>13751</v>
      </c>
      <c r="B105" s="2115" t="s">
        <v>1164</v>
      </c>
      <c r="C105" s="2116" t="s">
        <v>13752</v>
      </c>
      <c r="D105" s="2086" t="s">
        <v>1134</v>
      </c>
      <c r="E105" s="2117">
        <v>6</v>
      </c>
      <c r="F105" s="2112">
        <v>1950</v>
      </c>
      <c r="G105" s="2112">
        <f>F105-F105*$I$1</f>
        <v>1950</v>
      </c>
    </row>
    <row r="106" spans="1:7" ht="12.75" customHeight="1">
      <c r="A106" s="2115" t="s">
        <v>13753</v>
      </c>
      <c r="B106" s="2115" t="s">
        <v>1164</v>
      </c>
      <c r="C106" s="2116" t="s">
        <v>13754</v>
      </c>
      <c r="D106" s="2086" t="s">
        <v>1134</v>
      </c>
      <c r="E106" s="2117">
        <v>6</v>
      </c>
      <c r="F106" s="2112">
        <v>2750.01</v>
      </c>
      <c r="G106" s="2112">
        <f>F106-F106*$I$1</f>
        <v>2750.01</v>
      </c>
    </row>
    <row r="107" spans="1:7" ht="12.75" customHeight="1">
      <c r="A107" s="2115" t="s">
        <v>13755</v>
      </c>
      <c r="B107" s="2115" t="s">
        <v>1164</v>
      </c>
      <c r="C107" s="2116" t="s">
        <v>13756</v>
      </c>
      <c r="D107" s="2086" t="s">
        <v>1134</v>
      </c>
      <c r="E107" s="2117">
        <v>6</v>
      </c>
      <c r="F107" s="2112">
        <v>1650</v>
      </c>
      <c r="G107" s="2112">
        <f>F107-F107*$I$1</f>
        <v>1650</v>
      </c>
    </row>
    <row r="108" spans="1:7" ht="12.75" customHeight="1">
      <c r="A108" s="2115" t="s">
        <v>13757</v>
      </c>
      <c r="B108" s="2115" t="s">
        <v>1164</v>
      </c>
      <c r="C108" s="2116" t="s">
        <v>13758</v>
      </c>
      <c r="D108" s="2086" t="s">
        <v>1134</v>
      </c>
      <c r="E108" s="2117">
        <v>6</v>
      </c>
      <c r="F108" s="2112">
        <v>2150</v>
      </c>
      <c r="G108" s="2112">
        <f>F108-F108*$I$1</f>
        <v>2150</v>
      </c>
    </row>
    <row r="109" spans="1:7" ht="12.75" customHeight="1">
      <c r="A109" s="2115" t="s">
        <v>13759</v>
      </c>
      <c r="B109" s="2115" t="s">
        <v>1164</v>
      </c>
      <c r="C109" s="2116" t="s">
        <v>13760</v>
      </c>
      <c r="D109" s="2086" t="s">
        <v>1134</v>
      </c>
      <c r="E109" s="2117">
        <v>6</v>
      </c>
      <c r="F109" s="2112">
        <v>1850</v>
      </c>
      <c r="G109" s="2112">
        <f>F109-F109*$I$1</f>
        <v>1850</v>
      </c>
    </row>
    <row r="110" spans="1:7" ht="12.75" customHeight="1">
      <c r="A110" s="2115" t="s">
        <v>13761</v>
      </c>
      <c r="B110" s="2115" t="s">
        <v>1164</v>
      </c>
      <c r="C110" s="2116" t="s">
        <v>13762</v>
      </c>
      <c r="D110" s="2086" t="s">
        <v>1134</v>
      </c>
      <c r="E110" s="2117">
        <v>6</v>
      </c>
      <c r="F110" s="2112">
        <v>1650</v>
      </c>
      <c r="G110" s="2112">
        <f>F110-F110*$I$1</f>
        <v>1650</v>
      </c>
    </row>
    <row r="111" spans="1:7" ht="12.75" customHeight="1">
      <c r="A111" s="2115" t="s">
        <v>13763</v>
      </c>
      <c r="B111" s="2115" t="s">
        <v>1164</v>
      </c>
      <c r="C111" s="2116" t="s">
        <v>13764</v>
      </c>
      <c r="D111" s="2086" t="s">
        <v>1134</v>
      </c>
      <c r="E111" s="2117">
        <v>6</v>
      </c>
      <c r="F111" s="2112">
        <v>1529</v>
      </c>
      <c r="G111" s="2112">
        <f>F111-F111*$I$1</f>
        <v>1529</v>
      </c>
    </row>
    <row r="112" spans="1:7" ht="12.75" customHeight="1">
      <c r="A112" s="2115" t="s">
        <v>13765</v>
      </c>
      <c r="B112" s="2115" t="s">
        <v>1164</v>
      </c>
      <c r="C112" s="2116" t="s">
        <v>13766</v>
      </c>
      <c r="D112" s="2086" t="s">
        <v>1134</v>
      </c>
      <c r="E112" s="2117">
        <v>6</v>
      </c>
      <c r="F112" s="2112">
        <v>1850</v>
      </c>
      <c r="G112" s="2112">
        <f>F112-F112*$I$1</f>
        <v>1850</v>
      </c>
    </row>
    <row r="113" spans="1:7" ht="12.75" customHeight="1">
      <c r="A113" s="2115" t="s">
        <v>13767</v>
      </c>
      <c r="B113" s="2115" t="s">
        <v>1164</v>
      </c>
      <c r="C113" s="2116" t="s">
        <v>13768</v>
      </c>
      <c r="D113" s="2086" t="s">
        <v>1134</v>
      </c>
      <c r="E113" s="2117">
        <v>6</v>
      </c>
      <c r="F113" s="2112">
        <v>1690</v>
      </c>
      <c r="G113" s="2112">
        <f>F113-F113*$I$1</f>
        <v>1690</v>
      </c>
    </row>
    <row r="114" spans="1:7" ht="12.75" customHeight="1">
      <c r="A114" s="2115" t="s">
        <v>13769</v>
      </c>
      <c r="B114" s="2115" t="s">
        <v>1164</v>
      </c>
      <c r="C114" s="2116" t="s">
        <v>13770</v>
      </c>
      <c r="D114" s="2086" t="s">
        <v>1134</v>
      </c>
      <c r="E114" s="2117">
        <v>6</v>
      </c>
      <c r="F114" s="2112">
        <v>1590</v>
      </c>
      <c r="G114" s="2112">
        <f>F114-F114*$I$1</f>
        <v>1590</v>
      </c>
    </row>
    <row r="115" spans="1:7" ht="12.75" customHeight="1">
      <c r="A115" s="2115" t="s">
        <v>13771</v>
      </c>
      <c r="B115" s="2115" t="s">
        <v>1164</v>
      </c>
      <c r="C115" s="2116" t="s">
        <v>13772</v>
      </c>
      <c r="D115" s="2086" t="s">
        <v>1134</v>
      </c>
      <c r="E115" s="2117">
        <v>6</v>
      </c>
      <c r="F115" s="2112">
        <v>1650</v>
      </c>
      <c r="G115" s="2112">
        <f>F115-F115*$I$1</f>
        <v>1650</v>
      </c>
    </row>
    <row r="116" spans="1:7" ht="12.75" customHeight="1">
      <c r="A116" s="2115" t="s">
        <v>13773</v>
      </c>
      <c r="B116" s="2115" t="s">
        <v>1164</v>
      </c>
      <c r="C116" s="2116" t="s">
        <v>13774</v>
      </c>
      <c r="D116" s="2086" t="s">
        <v>1134</v>
      </c>
      <c r="E116" s="2117">
        <v>6</v>
      </c>
      <c r="F116" s="2112">
        <v>1650</v>
      </c>
      <c r="G116" s="2112">
        <f>F116-F116*$I$1</f>
        <v>1650</v>
      </c>
    </row>
    <row r="117" spans="1:7" ht="12.75" customHeight="1">
      <c r="A117" s="2115" t="s">
        <v>13775</v>
      </c>
      <c r="B117" s="2115" t="s">
        <v>1164</v>
      </c>
      <c r="C117" s="2116" t="s">
        <v>13776</v>
      </c>
      <c r="D117" s="2086" t="s">
        <v>1134</v>
      </c>
      <c r="E117" s="2117">
        <v>6</v>
      </c>
      <c r="F117" s="2112">
        <v>1950</v>
      </c>
      <c r="G117" s="2112">
        <f>F117-F117*$I$1</f>
        <v>1950</v>
      </c>
    </row>
    <row r="118" spans="1:7" ht="12.75" customHeight="1">
      <c r="A118" s="2115" t="s">
        <v>13777</v>
      </c>
      <c r="B118" s="2115" t="s">
        <v>1164</v>
      </c>
      <c r="C118" s="2116" t="s">
        <v>13778</v>
      </c>
      <c r="D118" s="2086" t="s">
        <v>1134</v>
      </c>
      <c r="E118" s="2117">
        <v>6</v>
      </c>
      <c r="F118" s="2112">
        <v>1750</v>
      </c>
      <c r="G118" s="2112">
        <f>F118-F118*$I$1</f>
        <v>1750</v>
      </c>
    </row>
    <row r="119" spans="1:7" ht="12.75" customHeight="1">
      <c r="A119" s="2115" t="s">
        <v>13779</v>
      </c>
      <c r="B119" s="2115" t="s">
        <v>1164</v>
      </c>
      <c r="C119" s="2116" t="s">
        <v>13780</v>
      </c>
      <c r="D119" s="2086" t="s">
        <v>1134</v>
      </c>
      <c r="E119" s="2117">
        <v>6</v>
      </c>
      <c r="F119" s="2112">
        <v>1850</v>
      </c>
      <c r="G119" s="2112">
        <f>F119-F119*$I$1</f>
        <v>1850</v>
      </c>
    </row>
    <row r="120" spans="1:7" ht="12.75" customHeight="1">
      <c r="A120" s="2115" t="s">
        <v>13781</v>
      </c>
      <c r="B120" s="2115" t="s">
        <v>1164</v>
      </c>
      <c r="C120" s="2116" t="s">
        <v>13782</v>
      </c>
      <c r="D120" s="2086" t="s">
        <v>1134</v>
      </c>
      <c r="E120" s="2117">
        <v>6</v>
      </c>
      <c r="F120" s="2112">
        <v>1850</v>
      </c>
      <c r="G120" s="2112">
        <f>F120-F120*$I$1</f>
        <v>1850</v>
      </c>
    </row>
    <row r="121" spans="1:7" ht="12.75" customHeight="1">
      <c r="A121" s="2115" t="s">
        <v>13783</v>
      </c>
      <c r="B121" s="2115" t="s">
        <v>1164</v>
      </c>
      <c r="C121" s="2116" t="s">
        <v>13784</v>
      </c>
      <c r="D121" s="2086" t="s">
        <v>1134</v>
      </c>
      <c r="E121" s="2117">
        <v>6</v>
      </c>
      <c r="F121" s="2112">
        <v>1850</v>
      </c>
      <c r="G121" s="2112">
        <f>F121-F121*$I$1</f>
        <v>1850</v>
      </c>
    </row>
    <row r="122" spans="1:7" ht="12.75" customHeight="1">
      <c r="A122" s="2115" t="s">
        <v>13785</v>
      </c>
      <c r="B122" s="2115" t="s">
        <v>1164</v>
      </c>
      <c r="C122" s="2116" t="s">
        <v>13786</v>
      </c>
      <c r="D122" s="2086" t="s">
        <v>1134</v>
      </c>
      <c r="E122" s="2117">
        <v>6</v>
      </c>
      <c r="F122" s="2112">
        <v>1590</v>
      </c>
      <c r="G122" s="2112">
        <f>F122-F122*$I$1</f>
        <v>1590</v>
      </c>
    </row>
    <row r="123" spans="1:7" ht="12.75" customHeight="1">
      <c r="A123" s="2115" t="s">
        <v>13787</v>
      </c>
      <c r="B123" s="2115" t="s">
        <v>1164</v>
      </c>
      <c r="C123" s="2116" t="s">
        <v>13788</v>
      </c>
      <c r="D123" s="2086" t="s">
        <v>1134</v>
      </c>
      <c r="E123" s="2117">
        <v>6</v>
      </c>
      <c r="F123" s="2112">
        <v>1650</v>
      </c>
      <c r="G123" s="2112">
        <f>F123-F123*$I$1</f>
        <v>1650</v>
      </c>
    </row>
    <row r="124" spans="1:7" ht="12.75" customHeight="1">
      <c r="A124" s="2115" t="s">
        <v>13789</v>
      </c>
      <c r="B124" s="2115" t="s">
        <v>1164</v>
      </c>
      <c r="C124" s="2116" t="s">
        <v>13790</v>
      </c>
      <c r="D124" s="2086" t="s">
        <v>1134</v>
      </c>
      <c r="E124" s="2117">
        <v>6</v>
      </c>
      <c r="F124" s="2112">
        <v>1650</v>
      </c>
      <c r="G124" s="2112">
        <f>F124-F124*$I$1</f>
        <v>1650</v>
      </c>
    </row>
    <row r="125" spans="1:7" ht="12.75" customHeight="1">
      <c r="A125" s="2115" t="s">
        <v>13791</v>
      </c>
      <c r="B125" s="2115" t="s">
        <v>1164</v>
      </c>
      <c r="C125" s="2116" t="s">
        <v>13792</v>
      </c>
      <c r="D125" s="2086" t="s">
        <v>1134</v>
      </c>
      <c r="E125" s="2117">
        <v>6</v>
      </c>
      <c r="F125" s="2112">
        <v>1650</v>
      </c>
      <c r="G125" s="2112">
        <f>F125-F125*$I$1</f>
        <v>1650</v>
      </c>
    </row>
    <row r="126" spans="1:7" ht="12.75" customHeight="1">
      <c r="A126" s="2115" t="s">
        <v>13793</v>
      </c>
      <c r="B126" s="2115" t="s">
        <v>1164</v>
      </c>
      <c r="C126" s="2116" t="s">
        <v>13794</v>
      </c>
      <c r="D126" s="2086" t="s">
        <v>1134</v>
      </c>
      <c r="E126" s="2117">
        <v>6</v>
      </c>
      <c r="F126" s="2112">
        <v>1650</v>
      </c>
      <c r="G126" s="2112">
        <f>F126-F126*$I$1</f>
        <v>1650</v>
      </c>
    </row>
    <row r="127" spans="1:7" ht="12.75" customHeight="1">
      <c r="A127" s="2115" t="s">
        <v>13795</v>
      </c>
      <c r="B127" s="2115" t="s">
        <v>1164</v>
      </c>
      <c r="C127" s="2116" t="s">
        <v>13796</v>
      </c>
      <c r="D127" s="2086" t="s">
        <v>1134</v>
      </c>
      <c r="E127" s="2117">
        <v>6</v>
      </c>
      <c r="F127" s="2112">
        <v>1590</v>
      </c>
      <c r="G127" s="2112">
        <f>F127-F127*$I$1</f>
        <v>1590</v>
      </c>
    </row>
    <row r="128" spans="1:7" ht="12.75" customHeight="1">
      <c r="A128" s="2115" t="s">
        <v>13797</v>
      </c>
      <c r="B128" s="2115" t="s">
        <v>1164</v>
      </c>
      <c r="C128" s="2116" t="s">
        <v>13798</v>
      </c>
      <c r="D128" s="2086" t="s">
        <v>1134</v>
      </c>
      <c r="E128" s="2117">
        <v>6</v>
      </c>
      <c r="F128" s="2112">
        <v>1650</v>
      </c>
      <c r="G128" s="2112">
        <f>F128-F128*$I$1</f>
        <v>1650</v>
      </c>
    </row>
    <row r="129" spans="1:7" ht="12.75" customHeight="1">
      <c r="A129" s="2115" t="s">
        <v>13799</v>
      </c>
      <c r="B129" s="2115" t="s">
        <v>1164</v>
      </c>
      <c r="C129" s="2116" t="s">
        <v>13800</v>
      </c>
      <c r="D129" s="2086" t="s">
        <v>1134</v>
      </c>
      <c r="E129" s="2117">
        <v>6</v>
      </c>
      <c r="F129" s="2112">
        <v>1750</v>
      </c>
      <c r="G129" s="2112">
        <f>F129-F129*$I$1</f>
        <v>1750</v>
      </c>
    </row>
    <row r="130" spans="1:7" ht="12.75" customHeight="1">
      <c r="A130" s="2115" t="s">
        <v>13801</v>
      </c>
      <c r="B130" s="2115" t="s">
        <v>1164</v>
      </c>
      <c r="C130" s="2116" t="s">
        <v>13802</v>
      </c>
      <c r="D130" s="2086" t="s">
        <v>1134</v>
      </c>
      <c r="E130" s="2117">
        <v>6</v>
      </c>
      <c r="F130" s="2112">
        <v>1650</v>
      </c>
      <c r="G130" s="2112">
        <f>F130-F130*$I$1</f>
        <v>1650</v>
      </c>
    </row>
    <row r="131" spans="1:7" ht="12.75" customHeight="1">
      <c r="A131" s="2115" t="s">
        <v>13803</v>
      </c>
      <c r="B131" s="2115" t="s">
        <v>1164</v>
      </c>
      <c r="C131" s="2116" t="s">
        <v>13804</v>
      </c>
      <c r="D131" s="2086" t="s">
        <v>1134</v>
      </c>
      <c r="E131" s="2117">
        <v>6</v>
      </c>
      <c r="F131" s="2112">
        <v>1650</v>
      </c>
      <c r="G131" s="2112">
        <f>F131-F131*$I$1</f>
        <v>1650</v>
      </c>
    </row>
    <row r="132" spans="1:7" ht="12.75" customHeight="1">
      <c r="A132" s="2115" t="s">
        <v>13805</v>
      </c>
      <c r="B132" s="2115" t="s">
        <v>1164</v>
      </c>
      <c r="C132" s="2116" t="s">
        <v>13806</v>
      </c>
      <c r="D132" s="2086" t="s">
        <v>1134</v>
      </c>
      <c r="E132" s="2117">
        <v>6</v>
      </c>
      <c r="F132" s="2112">
        <v>1850</v>
      </c>
      <c r="G132" s="2112">
        <f>F132-F132*$I$1</f>
        <v>1850</v>
      </c>
    </row>
    <row r="133" spans="1:7" ht="12.75" customHeight="1">
      <c r="A133" s="2115" t="s">
        <v>13807</v>
      </c>
      <c r="B133" s="2115" t="s">
        <v>1164</v>
      </c>
      <c r="C133" s="2116" t="s">
        <v>13808</v>
      </c>
      <c r="D133" s="2086" t="s">
        <v>1134</v>
      </c>
      <c r="E133" s="2117">
        <v>6</v>
      </c>
      <c r="F133" s="2112">
        <v>1690</v>
      </c>
      <c r="G133" s="2112">
        <f>F133-F133*$I$1</f>
        <v>1690</v>
      </c>
    </row>
    <row r="134" spans="1:7" ht="12.75" customHeight="1">
      <c r="A134" s="2115" t="s">
        <v>13809</v>
      </c>
      <c r="B134" s="2115" t="s">
        <v>1164</v>
      </c>
      <c r="C134" s="2116" t="s">
        <v>13810</v>
      </c>
      <c r="D134" s="2086" t="s">
        <v>1134</v>
      </c>
      <c r="E134" s="2117">
        <v>6</v>
      </c>
      <c r="F134" s="2112">
        <v>1890</v>
      </c>
      <c r="G134" s="2112">
        <f>F134-F134*$I$1</f>
        <v>1890</v>
      </c>
    </row>
    <row r="135" spans="1:7" ht="12.75" customHeight="1">
      <c r="A135" s="2115" t="s">
        <v>13811</v>
      </c>
      <c r="B135" s="2115" t="s">
        <v>1164</v>
      </c>
      <c r="C135" s="2116" t="s">
        <v>13812</v>
      </c>
      <c r="D135" s="2086" t="s">
        <v>1134</v>
      </c>
      <c r="E135" s="2117">
        <v>6</v>
      </c>
      <c r="F135" s="2112">
        <v>1590</v>
      </c>
      <c r="G135" s="2112">
        <f>F135-F135*$I$1</f>
        <v>1590</v>
      </c>
    </row>
    <row r="136" spans="1:7" ht="12.75" customHeight="1">
      <c r="A136" s="2115" t="s">
        <v>13813</v>
      </c>
      <c r="B136" s="2115" t="s">
        <v>1164</v>
      </c>
      <c r="C136" s="2116" t="s">
        <v>13814</v>
      </c>
      <c r="D136" s="2086" t="s">
        <v>1134</v>
      </c>
      <c r="E136" s="2117">
        <v>6</v>
      </c>
      <c r="F136" s="2112">
        <v>1850</v>
      </c>
      <c r="G136" s="2112">
        <f>F136-F136*$I$1</f>
        <v>1850</v>
      </c>
    </row>
    <row r="137" spans="1:7" ht="12.75" customHeight="1">
      <c r="A137" s="2115" t="s">
        <v>13815</v>
      </c>
      <c r="B137" s="2115" t="s">
        <v>1164</v>
      </c>
      <c r="C137" s="2116" t="s">
        <v>13816</v>
      </c>
      <c r="D137" s="2086" t="s">
        <v>1134</v>
      </c>
      <c r="E137" s="2117">
        <v>6</v>
      </c>
      <c r="F137" s="2112">
        <v>1650</v>
      </c>
      <c r="G137" s="2112">
        <f>F137-F137*$I$1</f>
        <v>1650</v>
      </c>
    </row>
    <row r="138" spans="1:7" ht="12.75" customHeight="1">
      <c r="A138" s="2115" t="s">
        <v>13817</v>
      </c>
      <c r="B138" s="2115" t="s">
        <v>1164</v>
      </c>
      <c r="C138" s="2116" t="s">
        <v>13818</v>
      </c>
      <c r="D138" s="2086" t="s">
        <v>1134</v>
      </c>
      <c r="E138" s="2117">
        <v>6</v>
      </c>
      <c r="F138" s="2112">
        <v>1650</v>
      </c>
      <c r="G138" s="2112">
        <f>F138-F138*$I$1</f>
        <v>1650</v>
      </c>
    </row>
    <row r="139" spans="1:7" ht="12.75" customHeight="1">
      <c r="A139" s="2115" t="s">
        <v>13819</v>
      </c>
      <c r="B139" s="2115" t="s">
        <v>1164</v>
      </c>
      <c r="C139" s="2116" t="s">
        <v>13820</v>
      </c>
      <c r="D139" s="2086" t="s">
        <v>1134</v>
      </c>
      <c r="E139" s="2117">
        <v>6</v>
      </c>
      <c r="F139" s="2112">
        <v>1650</v>
      </c>
      <c r="G139" s="2112">
        <f>F139-F139*$I$1</f>
        <v>1650</v>
      </c>
    </row>
    <row r="140" spans="1:7" ht="12.75" customHeight="1">
      <c r="A140" s="2115" t="s">
        <v>13821</v>
      </c>
      <c r="B140" s="2115" t="s">
        <v>1164</v>
      </c>
      <c r="C140" s="2116" t="s">
        <v>13822</v>
      </c>
      <c r="D140" s="2086" t="s">
        <v>1134</v>
      </c>
      <c r="E140" s="2117">
        <v>6</v>
      </c>
      <c r="F140" s="2112">
        <v>1650</v>
      </c>
      <c r="G140" s="2112">
        <f>F140-F140*$I$1</f>
        <v>1650</v>
      </c>
    </row>
    <row r="141" spans="1:7" ht="12.75" customHeight="1">
      <c r="A141" s="2115" t="s">
        <v>13823</v>
      </c>
      <c r="B141" s="2115" t="s">
        <v>1164</v>
      </c>
      <c r="C141" s="2116" t="s">
        <v>13824</v>
      </c>
      <c r="D141" s="2086" t="s">
        <v>1134</v>
      </c>
      <c r="E141" s="2117">
        <v>6</v>
      </c>
      <c r="F141" s="2112">
        <v>1850</v>
      </c>
      <c r="G141" s="2112">
        <f>F141-F141*$I$1</f>
        <v>1850</v>
      </c>
    </row>
    <row r="142" spans="1:7" ht="12.75" customHeight="1">
      <c r="A142" s="2115" t="s">
        <v>13825</v>
      </c>
      <c r="B142" s="2115" t="s">
        <v>1164</v>
      </c>
      <c r="C142" s="2116" t="s">
        <v>13826</v>
      </c>
      <c r="D142" s="2086" t="s">
        <v>1134</v>
      </c>
      <c r="E142" s="2117">
        <v>6</v>
      </c>
      <c r="F142" s="2112">
        <v>1750</v>
      </c>
      <c r="G142" s="2112">
        <f>F142-F142*$I$1</f>
        <v>1750</v>
      </c>
    </row>
    <row r="143" spans="1:7" ht="12.75" customHeight="1">
      <c r="A143" s="2115" t="s">
        <v>13827</v>
      </c>
      <c r="B143" s="2115" t="s">
        <v>1164</v>
      </c>
      <c r="C143" s="2116" t="s">
        <v>13828</v>
      </c>
      <c r="D143" s="2086" t="s">
        <v>1134</v>
      </c>
      <c r="E143" s="2117">
        <v>6</v>
      </c>
      <c r="F143" s="2112">
        <v>2550.0100000000002</v>
      </c>
      <c r="G143" s="2112">
        <f>F143-F143*$I$1</f>
        <v>2550.0100000000002</v>
      </c>
    </row>
    <row r="144" spans="1:7" ht="12.75" customHeight="1">
      <c r="A144" s="2115" t="s">
        <v>13829</v>
      </c>
      <c r="B144" s="2115" t="s">
        <v>1164</v>
      </c>
      <c r="C144" s="2116" t="s">
        <v>13830</v>
      </c>
      <c r="D144" s="2086" t="s">
        <v>1134</v>
      </c>
      <c r="E144" s="2117">
        <v>6</v>
      </c>
      <c r="F144" s="2112">
        <v>1590</v>
      </c>
      <c r="G144" s="2112">
        <f>F144-F144*$I$1</f>
        <v>1590</v>
      </c>
    </row>
    <row r="145" spans="1:7" ht="12.75" customHeight="1">
      <c r="A145" s="2115" t="s">
        <v>13831</v>
      </c>
      <c r="B145" s="2115" t="s">
        <v>1164</v>
      </c>
      <c r="C145" s="2116" t="s">
        <v>13832</v>
      </c>
      <c r="D145" s="2086" t="s">
        <v>1134</v>
      </c>
      <c r="E145" s="2117">
        <v>6</v>
      </c>
      <c r="F145" s="2112">
        <v>1650</v>
      </c>
      <c r="G145" s="2112">
        <f>F145-F145*$I$1</f>
        <v>1650</v>
      </c>
    </row>
    <row r="146" spans="1:7" ht="12.75" customHeight="1">
      <c r="A146" s="2115" t="s">
        <v>13833</v>
      </c>
      <c r="B146" s="2115" t="s">
        <v>1164</v>
      </c>
      <c r="C146" s="2116" t="s">
        <v>13834</v>
      </c>
      <c r="D146" s="2086" t="s">
        <v>1134</v>
      </c>
      <c r="E146" s="2117">
        <v>6</v>
      </c>
      <c r="F146" s="2112">
        <v>1750</v>
      </c>
      <c r="G146" s="2112">
        <f>F146-F146*$I$1</f>
        <v>1750</v>
      </c>
    </row>
    <row r="147" spans="1:7" ht="12.75" customHeight="1">
      <c r="A147" s="2115" t="s">
        <v>13835</v>
      </c>
      <c r="B147" s="2115" t="s">
        <v>1164</v>
      </c>
      <c r="C147" s="2116" t="s">
        <v>13836</v>
      </c>
      <c r="D147" s="2086" t="s">
        <v>1134</v>
      </c>
      <c r="E147" s="2117">
        <v>6</v>
      </c>
      <c r="F147" s="2112">
        <v>1750</v>
      </c>
      <c r="G147" s="2112">
        <f>F147-F147*$I$1</f>
        <v>1750</v>
      </c>
    </row>
    <row r="148" spans="1:7" ht="12.75" customHeight="1">
      <c r="A148" s="2115" t="s">
        <v>13837</v>
      </c>
      <c r="B148" s="2115" t="s">
        <v>1164</v>
      </c>
      <c r="C148" s="2116" t="s">
        <v>13838</v>
      </c>
      <c r="D148" s="2086" t="s">
        <v>1134</v>
      </c>
      <c r="E148" s="2117">
        <v>6</v>
      </c>
      <c r="F148" s="2112">
        <v>1850</v>
      </c>
      <c r="G148" s="2112">
        <f>F148-F148*$I$1</f>
        <v>1850</v>
      </c>
    </row>
    <row r="149" spans="1:7" ht="12.75" customHeight="1">
      <c r="A149" s="2115" t="s">
        <v>13839</v>
      </c>
      <c r="B149" s="2115" t="s">
        <v>1164</v>
      </c>
      <c r="C149" s="2116" t="s">
        <v>13840</v>
      </c>
      <c r="D149" s="2086" t="s">
        <v>1134</v>
      </c>
      <c r="E149" s="2117">
        <v>6</v>
      </c>
      <c r="F149" s="2112">
        <v>1650</v>
      </c>
      <c r="G149" s="2112">
        <f>F149-F149*$I$1</f>
        <v>1650</v>
      </c>
    </row>
    <row r="150" spans="1:7" ht="12.75" customHeight="1">
      <c r="A150" s="2115" t="s">
        <v>13841</v>
      </c>
      <c r="B150" s="2115" t="s">
        <v>1164</v>
      </c>
      <c r="C150" s="2116" t="s">
        <v>13842</v>
      </c>
      <c r="D150" s="2086" t="s">
        <v>1134</v>
      </c>
      <c r="E150" s="2117">
        <v>6</v>
      </c>
      <c r="F150" s="2112">
        <v>2750.01</v>
      </c>
      <c r="G150" s="2112">
        <f>F150-F150*$I$1</f>
        <v>2750.01</v>
      </c>
    </row>
    <row r="151" spans="1:7" ht="12.75" customHeight="1">
      <c r="A151" s="2115" t="s">
        <v>13843</v>
      </c>
      <c r="B151" s="2115" t="s">
        <v>1164</v>
      </c>
      <c r="C151" s="2116" t="s">
        <v>13844</v>
      </c>
      <c r="D151" s="2086" t="s">
        <v>1134</v>
      </c>
      <c r="E151" s="2117">
        <v>6</v>
      </c>
      <c r="F151" s="2112">
        <v>2150</v>
      </c>
      <c r="G151" s="2112">
        <f>F151-F151*$I$1</f>
        <v>2150</v>
      </c>
    </row>
    <row r="152" spans="1:7" ht="12.75" customHeight="1">
      <c r="A152" s="2115" t="s">
        <v>13845</v>
      </c>
      <c r="B152" s="2115" t="s">
        <v>1164</v>
      </c>
      <c r="C152" s="2116" t="s">
        <v>13846</v>
      </c>
      <c r="D152" s="2086" t="s">
        <v>1134</v>
      </c>
      <c r="E152" s="2117">
        <v>6</v>
      </c>
      <c r="F152" s="2112">
        <v>1750</v>
      </c>
      <c r="G152" s="2112">
        <f>F152-F152*$I$1</f>
        <v>1750</v>
      </c>
    </row>
    <row r="153" spans="1:7" ht="12.75" customHeight="1">
      <c r="A153" s="2115" t="s">
        <v>13847</v>
      </c>
      <c r="B153" s="2115" t="s">
        <v>1164</v>
      </c>
      <c r="C153" s="2116" t="s">
        <v>13848</v>
      </c>
      <c r="D153" s="2086" t="s">
        <v>1134</v>
      </c>
      <c r="E153" s="2117">
        <v>6</v>
      </c>
      <c r="F153" s="2112">
        <v>1750</v>
      </c>
      <c r="G153" s="2112">
        <f>F153-F153*$I$1</f>
        <v>1750</v>
      </c>
    </row>
    <row r="154" spans="1:7" ht="12.75" customHeight="1">
      <c r="A154" s="2115" t="s">
        <v>13849</v>
      </c>
      <c r="B154" s="2115" t="s">
        <v>1164</v>
      </c>
      <c r="C154" s="2116" t="s">
        <v>13850</v>
      </c>
      <c r="D154" s="2086" t="s">
        <v>1134</v>
      </c>
      <c r="E154" s="2117">
        <v>6</v>
      </c>
      <c r="F154" s="2112">
        <v>1750</v>
      </c>
      <c r="G154" s="2112">
        <f>F154-F154*$I$1</f>
        <v>1750</v>
      </c>
    </row>
    <row r="155" spans="1:7" ht="12.75" customHeight="1">
      <c r="A155" s="2115" t="s">
        <v>13851</v>
      </c>
      <c r="B155" s="2115" t="s">
        <v>1164</v>
      </c>
      <c r="C155" s="2116" t="s">
        <v>13852</v>
      </c>
      <c r="D155" s="2086" t="s">
        <v>1134</v>
      </c>
      <c r="E155" s="2117">
        <v>6</v>
      </c>
      <c r="F155" s="2112">
        <v>1950</v>
      </c>
      <c r="G155" s="2112">
        <f>F155-F155*$I$1</f>
        <v>1950</v>
      </c>
    </row>
    <row r="156" spans="1:7" ht="12.75" customHeight="1">
      <c r="A156" s="2115" t="s">
        <v>13853</v>
      </c>
      <c r="B156" s="2115" t="s">
        <v>1164</v>
      </c>
      <c r="C156" s="2116" t="s">
        <v>13854</v>
      </c>
      <c r="D156" s="2086" t="s">
        <v>1134</v>
      </c>
      <c r="E156" s="2117">
        <v>6</v>
      </c>
      <c r="F156" s="2112">
        <v>1650</v>
      </c>
      <c r="G156" s="2112">
        <f>F156-F156*$I$1</f>
        <v>1650</v>
      </c>
    </row>
    <row r="157" spans="1:7" ht="12.75" customHeight="1">
      <c r="A157" s="2115" t="s">
        <v>13855</v>
      </c>
      <c r="B157" s="2115" t="s">
        <v>1164</v>
      </c>
      <c r="C157" s="2116" t="s">
        <v>13856</v>
      </c>
      <c r="D157" s="2086" t="s">
        <v>1134</v>
      </c>
      <c r="E157" s="2117">
        <v>6</v>
      </c>
      <c r="F157" s="2112">
        <v>1650</v>
      </c>
      <c r="G157" s="2112">
        <f>F157-F157*$I$1</f>
        <v>1650</v>
      </c>
    </row>
    <row r="158" spans="1:7" ht="12.75" customHeight="1">
      <c r="A158" s="2115" t="s">
        <v>13857</v>
      </c>
      <c r="B158" s="2115" t="s">
        <v>1164</v>
      </c>
      <c r="C158" s="2116" t="s">
        <v>13858</v>
      </c>
      <c r="D158" s="2086" t="s">
        <v>1134</v>
      </c>
      <c r="E158" s="2117">
        <v>6</v>
      </c>
      <c r="F158" s="2112">
        <v>1650</v>
      </c>
      <c r="G158" s="2112">
        <f>F158-F158*$I$1</f>
        <v>1650</v>
      </c>
    </row>
    <row r="159" spans="1:7" ht="12.75" customHeight="1">
      <c r="A159" s="2115" t="s">
        <v>13859</v>
      </c>
      <c r="B159" s="2115" t="s">
        <v>1164</v>
      </c>
      <c r="C159" s="2116" t="s">
        <v>13860</v>
      </c>
      <c r="D159" s="2086" t="s">
        <v>1134</v>
      </c>
      <c r="E159" s="2117">
        <v>6</v>
      </c>
      <c r="F159" s="2112">
        <v>1650</v>
      </c>
      <c r="G159" s="2112">
        <f>F159-F159*$I$1</f>
        <v>1650</v>
      </c>
    </row>
    <row r="160" spans="1:7" ht="12.75" customHeight="1">
      <c r="A160" s="2115" t="s">
        <v>13861</v>
      </c>
      <c r="B160" s="2115" t="s">
        <v>1164</v>
      </c>
      <c r="C160" s="2116" t="s">
        <v>13862</v>
      </c>
      <c r="D160" s="2086" t="s">
        <v>1134</v>
      </c>
      <c r="E160" s="2117">
        <v>6</v>
      </c>
      <c r="F160" s="2112">
        <v>1650</v>
      </c>
      <c r="G160" s="2112">
        <f>F160-F160*$I$1</f>
        <v>1650</v>
      </c>
    </row>
    <row r="161" spans="1:7" ht="12.75" customHeight="1">
      <c r="A161" s="2115" t="s">
        <v>13863</v>
      </c>
      <c r="B161" s="2115" t="s">
        <v>1164</v>
      </c>
      <c r="C161" s="2116" t="s">
        <v>13864</v>
      </c>
      <c r="D161" s="2086" t="s">
        <v>1134</v>
      </c>
      <c r="E161" s="2117">
        <v>6</v>
      </c>
      <c r="F161" s="2112">
        <v>1650</v>
      </c>
      <c r="G161" s="2112">
        <f>F161-F161*$I$1</f>
        <v>1650</v>
      </c>
    </row>
    <row r="162" spans="1:7" ht="12.75" customHeight="1">
      <c r="A162" s="2115" t="s">
        <v>13865</v>
      </c>
      <c r="B162" s="2115" t="s">
        <v>1164</v>
      </c>
      <c r="C162" s="2116" t="s">
        <v>13866</v>
      </c>
      <c r="D162" s="2086" t="s">
        <v>1134</v>
      </c>
      <c r="E162" s="2117">
        <v>6</v>
      </c>
      <c r="F162" s="2112">
        <v>1750</v>
      </c>
      <c r="G162" s="2112">
        <f>F162-F162*$I$1</f>
        <v>1750</v>
      </c>
    </row>
    <row r="163" spans="1:7" ht="12.75" customHeight="1">
      <c r="A163" s="2115" t="s">
        <v>13867</v>
      </c>
      <c r="B163" s="2115" t="s">
        <v>1164</v>
      </c>
      <c r="C163" s="2116" t="s">
        <v>13868</v>
      </c>
      <c r="D163" s="2086" t="s">
        <v>1134</v>
      </c>
      <c r="E163" s="2117">
        <v>6</v>
      </c>
      <c r="F163" s="2112">
        <v>1650</v>
      </c>
      <c r="G163" s="2112">
        <f>F163-F163*$I$1</f>
        <v>1650</v>
      </c>
    </row>
    <row r="164" spans="1:7" ht="12.75" customHeight="1">
      <c r="A164" s="2115" t="s">
        <v>13869</v>
      </c>
      <c r="B164" s="2115" t="s">
        <v>1164</v>
      </c>
      <c r="C164" s="2116" t="s">
        <v>13870</v>
      </c>
      <c r="D164" s="2086" t="s">
        <v>1134</v>
      </c>
      <c r="E164" s="2117">
        <v>6</v>
      </c>
      <c r="F164" s="2112">
        <v>1650</v>
      </c>
      <c r="G164" s="2112">
        <f>F164-F164*$I$1</f>
        <v>1650</v>
      </c>
    </row>
    <row r="165" spans="1:7" ht="12.75" customHeight="1">
      <c r="A165" s="2115" t="s">
        <v>13871</v>
      </c>
      <c r="B165" s="2115" t="s">
        <v>1164</v>
      </c>
      <c r="C165" s="2116" t="s">
        <v>13872</v>
      </c>
      <c r="D165" s="2086" t="s">
        <v>1134</v>
      </c>
      <c r="E165" s="2117">
        <v>6</v>
      </c>
      <c r="F165" s="2112">
        <v>1650</v>
      </c>
      <c r="G165" s="2112">
        <f>F165-F165*$I$1</f>
        <v>1650</v>
      </c>
    </row>
    <row r="166" spans="1:7" ht="12.75" customHeight="1">
      <c r="A166" s="2115" t="s">
        <v>13873</v>
      </c>
      <c r="B166" s="2115" t="s">
        <v>1164</v>
      </c>
      <c r="C166" s="2116" t="s">
        <v>13874</v>
      </c>
      <c r="D166" s="2086" t="s">
        <v>1134</v>
      </c>
      <c r="E166" s="2117">
        <v>6</v>
      </c>
      <c r="F166" s="2112">
        <v>1590</v>
      </c>
      <c r="G166" s="2112">
        <f>F166-F166*$I$1</f>
        <v>1590</v>
      </c>
    </row>
    <row r="167" spans="1:7" ht="12.75" customHeight="1">
      <c r="A167" s="2115" t="s">
        <v>13875</v>
      </c>
      <c r="B167" s="2115" t="s">
        <v>1164</v>
      </c>
      <c r="C167" s="2116" t="s">
        <v>13876</v>
      </c>
      <c r="D167" s="2086" t="s">
        <v>1134</v>
      </c>
      <c r="E167" s="2117">
        <v>6</v>
      </c>
      <c r="F167" s="2112">
        <v>1890</v>
      </c>
      <c r="G167" s="2112">
        <f>F167-F167*$I$1</f>
        <v>1890</v>
      </c>
    </row>
    <row r="168" spans="1:7" ht="12.75" customHeight="1">
      <c r="A168" s="2115" t="s">
        <v>13877</v>
      </c>
      <c r="B168" s="2115" t="s">
        <v>1164</v>
      </c>
      <c r="C168" s="2116" t="s">
        <v>13878</v>
      </c>
      <c r="D168" s="2086" t="s">
        <v>1134</v>
      </c>
      <c r="E168" s="2117">
        <v>6</v>
      </c>
      <c r="F168" s="2112">
        <v>1750</v>
      </c>
      <c r="G168" s="2112">
        <f>F168-F168*$I$1</f>
        <v>1750</v>
      </c>
    </row>
    <row r="169" spans="1:7" ht="12.75" customHeight="1">
      <c r="A169" s="2115" t="s">
        <v>13879</v>
      </c>
      <c r="B169" s="2115" t="s">
        <v>1164</v>
      </c>
      <c r="C169" s="2116" t="s">
        <v>13880</v>
      </c>
      <c r="D169" s="2086" t="s">
        <v>1134</v>
      </c>
      <c r="E169" s="2117">
        <v>6</v>
      </c>
      <c r="F169" s="2112">
        <v>1790</v>
      </c>
      <c r="G169" s="2112">
        <f>F169-F169*$I$1</f>
        <v>1790</v>
      </c>
    </row>
    <row r="170" spans="1:7" ht="12.75" customHeight="1">
      <c r="A170" s="2115" t="s">
        <v>13881</v>
      </c>
      <c r="B170" s="2115" t="s">
        <v>1164</v>
      </c>
      <c r="C170" s="2116" t="s">
        <v>13882</v>
      </c>
      <c r="D170" s="2086" t="s">
        <v>1134</v>
      </c>
      <c r="E170" s="2117">
        <v>6</v>
      </c>
      <c r="F170" s="2112">
        <v>1650</v>
      </c>
      <c r="G170" s="2112">
        <f>F170-F170*$I$1</f>
        <v>1650</v>
      </c>
    </row>
    <row r="171" spans="1:7" ht="12.75" customHeight="1">
      <c r="A171" s="2115" t="s">
        <v>13883</v>
      </c>
      <c r="B171" s="2115" t="s">
        <v>1164</v>
      </c>
      <c r="C171" s="2116" t="s">
        <v>13884</v>
      </c>
      <c r="D171" s="2086" t="s">
        <v>1134</v>
      </c>
      <c r="E171" s="2117">
        <v>6</v>
      </c>
      <c r="F171" s="2112">
        <v>1590</v>
      </c>
      <c r="G171" s="2112">
        <f>F171-F171*$I$1</f>
        <v>1590</v>
      </c>
    </row>
    <row r="172" spans="1:7" ht="12.75" customHeight="1">
      <c r="A172" s="2115" t="s">
        <v>13885</v>
      </c>
      <c r="B172" s="2115" t="s">
        <v>1164</v>
      </c>
      <c r="C172" s="2116" t="s">
        <v>13886</v>
      </c>
      <c r="D172" s="2086" t="s">
        <v>1134</v>
      </c>
      <c r="E172" s="2117">
        <v>6</v>
      </c>
      <c r="F172" s="2112">
        <v>1750</v>
      </c>
      <c r="G172" s="2112">
        <f>F172-F172*$I$1</f>
        <v>1750</v>
      </c>
    </row>
    <row r="173" spans="1:7" ht="12.75" customHeight="1">
      <c r="A173" s="2115" t="s">
        <v>13887</v>
      </c>
      <c r="B173" s="2115" t="s">
        <v>1164</v>
      </c>
      <c r="C173" s="2116" t="s">
        <v>13888</v>
      </c>
      <c r="D173" s="2086" t="s">
        <v>1134</v>
      </c>
      <c r="E173" s="2117">
        <v>6</v>
      </c>
      <c r="F173" s="2112">
        <v>1690</v>
      </c>
      <c r="G173" s="2112">
        <f>F173-F173*$I$1</f>
        <v>1690</v>
      </c>
    </row>
    <row r="174" spans="1:7" ht="12.75" customHeight="1">
      <c r="A174" s="2115" t="s">
        <v>13889</v>
      </c>
      <c r="B174" s="2115" t="s">
        <v>1164</v>
      </c>
      <c r="C174" s="2116" t="s">
        <v>13890</v>
      </c>
      <c r="D174" s="2086" t="s">
        <v>1134</v>
      </c>
      <c r="E174" s="2117">
        <v>6</v>
      </c>
      <c r="F174" s="2112">
        <v>1650</v>
      </c>
      <c r="G174" s="2112">
        <f>F174-F174*$I$1</f>
        <v>1650</v>
      </c>
    </row>
    <row r="175" spans="1:7" ht="12.75" customHeight="1">
      <c r="A175" s="2115" t="s">
        <v>13891</v>
      </c>
      <c r="B175" s="2115" t="s">
        <v>1164</v>
      </c>
      <c r="C175" s="2116" t="s">
        <v>13892</v>
      </c>
      <c r="D175" s="2086" t="s">
        <v>1134</v>
      </c>
      <c r="E175" s="2117">
        <v>6</v>
      </c>
      <c r="F175" s="2112">
        <v>1990</v>
      </c>
      <c r="G175" s="2112">
        <f>F175-F175*$I$1</f>
        <v>1990</v>
      </c>
    </row>
    <row r="176" spans="1:7" ht="12.75" customHeight="1">
      <c r="A176" s="2115" t="s">
        <v>13893</v>
      </c>
      <c r="B176" s="2115" t="s">
        <v>1164</v>
      </c>
      <c r="C176" s="2116" t="s">
        <v>13894</v>
      </c>
      <c r="D176" s="2086" t="s">
        <v>1134</v>
      </c>
      <c r="E176" s="2117">
        <v>6</v>
      </c>
      <c r="F176" s="2112">
        <v>1650</v>
      </c>
      <c r="G176" s="2112">
        <f>F176-F176*$I$1</f>
        <v>1650</v>
      </c>
    </row>
    <row r="177" spans="1:64" ht="12.75" customHeight="1">
      <c r="A177" s="2115" t="s">
        <v>13895</v>
      </c>
      <c r="B177" s="2115" t="s">
        <v>1164</v>
      </c>
      <c r="C177" s="2116" t="s">
        <v>13896</v>
      </c>
      <c r="D177" s="2086" t="s">
        <v>1134</v>
      </c>
      <c r="E177" s="2117">
        <v>6</v>
      </c>
      <c r="F177" s="2112">
        <v>1750</v>
      </c>
      <c r="G177" s="2112">
        <f>F177-F177*$I$1</f>
        <v>1750</v>
      </c>
    </row>
    <row r="178" spans="1:64" ht="12.75" customHeight="1">
      <c r="A178" s="2115" t="s">
        <v>13897</v>
      </c>
      <c r="B178" s="2115" t="s">
        <v>1164</v>
      </c>
      <c r="C178" s="2116" t="s">
        <v>13898</v>
      </c>
      <c r="D178" s="2086" t="s">
        <v>1134</v>
      </c>
      <c r="E178" s="2117">
        <v>6</v>
      </c>
      <c r="F178" s="2112">
        <v>1790</v>
      </c>
      <c r="G178" s="2112">
        <f>F178-F178*$I$1</f>
        <v>1790</v>
      </c>
    </row>
    <row r="179" spans="1:64" ht="12.75" customHeight="1">
      <c r="A179" s="2115" t="s">
        <v>13899</v>
      </c>
      <c r="B179" s="2115" t="s">
        <v>1164</v>
      </c>
      <c r="C179" s="2116" t="s">
        <v>13900</v>
      </c>
      <c r="D179" s="2086" t="s">
        <v>1134</v>
      </c>
      <c r="E179" s="2117">
        <v>6</v>
      </c>
      <c r="F179" s="2112">
        <v>1790</v>
      </c>
      <c r="G179" s="2112">
        <f>F179-F179*$I$1</f>
        <v>1790</v>
      </c>
    </row>
    <row r="180" spans="1:64" ht="12.75" customHeight="1">
      <c r="A180" s="2115" t="s">
        <v>13901</v>
      </c>
      <c r="B180" s="2115" t="s">
        <v>1164</v>
      </c>
      <c r="C180" s="2116" t="s">
        <v>13902</v>
      </c>
      <c r="D180" s="2086" t="s">
        <v>1134</v>
      </c>
      <c r="E180" s="2117">
        <v>6</v>
      </c>
      <c r="F180" s="2112">
        <v>1590</v>
      </c>
      <c r="G180" s="2112">
        <f>F180-F180*$I$1</f>
        <v>1590</v>
      </c>
    </row>
    <row r="181" spans="1:64" ht="12.75" customHeight="1">
      <c r="A181" s="2115" t="s">
        <v>13903</v>
      </c>
      <c r="B181" s="2115" t="s">
        <v>1164</v>
      </c>
      <c r="C181" s="2116" t="s">
        <v>13904</v>
      </c>
      <c r="D181" s="2086" t="s">
        <v>1134</v>
      </c>
      <c r="E181" s="2117">
        <v>6</v>
      </c>
      <c r="F181" s="2112">
        <v>1850</v>
      </c>
      <c r="G181" s="2112">
        <f>F181-F181*$I$1</f>
        <v>1850</v>
      </c>
    </row>
    <row r="182" spans="1:64" ht="12.75" customHeight="1">
      <c r="A182" s="2115" t="s">
        <v>13905</v>
      </c>
      <c r="B182" s="2115" t="s">
        <v>1164</v>
      </c>
      <c r="C182" s="2116" t="s">
        <v>13906</v>
      </c>
      <c r="D182" s="2086" t="s">
        <v>1134</v>
      </c>
      <c r="E182" s="2117">
        <v>6</v>
      </c>
      <c r="F182" s="2112">
        <v>1790</v>
      </c>
      <c r="G182" s="2112">
        <f>F182-F182*$I$1</f>
        <v>1790</v>
      </c>
    </row>
    <row r="183" spans="1:64" ht="12.75" customHeight="1">
      <c r="A183" s="2115" t="s">
        <v>13907</v>
      </c>
      <c r="B183" s="2115" t="s">
        <v>1164</v>
      </c>
      <c r="C183" s="2116" t="s">
        <v>13908</v>
      </c>
      <c r="D183" s="2086" t="s">
        <v>1134</v>
      </c>
      <c r="E183" s="2117">
        <v>6</v>
      </c>
      <c r="F183" s="2112">
        <v>1750</v>
      </c>
      <c r="G183" s="2112">
        <f>F183-F183*$I$1</f>
        <v>1750</v>
      </c>
    </row>
    <row r="184" spans="1:64" ht="12.75" customHeight="1">
      <c r="A184" s="2115" t="s">
        <v>13909</v>
      </c>
      <c r="B184" s="2115" t="s">
        <v>1164</v>
      </c>
      <c r="C184" s="2116" t="s">
        <v>13910</v>
      </c>
      <c r="D184" s="2086" t="s">
        <v>1134</v>
      </c>
      <c r="E184" s="2117">
        <v>6</v>
      </c>
      <c r="F184" s="2112">
        <v>1850</v>
      </c>
      <c r="G184" s="2112">
        <f>F184-F184*$I$1</f>
        <v>1850</v>
      </c>
    </row>
    <row r="185" spans="1:64" ht="12.75" customHeight="1">
      <c r="A185" s="2115" t="s">
        <v>13911</v>
      </c>
      <c r="B185" s="2115" t="s">
        <v>1164</v>
      </c>
      <c r="C185" s="2116" t="s">
        <v>13912</v>
      </c>
      <c r="D185" s="2086" t="s">
        <v>1134</v>
      </c>
      <c r="E185" s="2117">
        <v>6</v>
      </c>
      <c r="F185" s="2112">
        <v>1650</v>
      </c>
      <c r="G185" s="2112">
        <f>F185-F185*$I$1</f>
        <v>1650</v>
      </c>
    </row>
    <row r="186" spans="1:64" ht="12.75" customHeight="1">
      <c r="A186" s="2115" t="s">
        <v>13913</v>
      </c>
      <c r="B186" s="2115" t="s">
        <v>1164</v>
      </c>
      <c r="C186" s="2116" t="s">
        <v>13914</v>
      </c>
      <c r="D186" s="2086" t="s">
        <v>1134</v>
      </c>
      <c r="E186" s="2117">
        <v>6</v>
      </c>
      <c r="F186" s="2112">
        <v>1590</v>
      </c>
      <c r="G186" s="2112">
        <f>F186-F186*$I$1</f>
        <v>1590</v>
      </c>
    </row>
    <row r="187" spans="1:64" ht="12.75" customHeight="1">
      <c r="A187" s="2115" t="s">
        <v>13915</v>
      </c>
      <c r="B187" s="2115" t="s">
        <v>1164</v>
      </c>
      <c r="C187" s="2116" t="s">
        <v>13916</v>
      </c>
      <c r="D187" s="2086" t="s">
        <v>1134</v>
      </c>
      <c r="E187" s="2117">
        <v>6</v>
      </c>
      <c r="F187" s="2112">
        <v>1650</v>
      </c>
      <c r="G187" s="2112">
        <f>F187-F187*$I$1</f>
        <v>1650</v>
      </c>
    </row>
    <row r="188" spans="1:64" ht="12.75" customHeight="1">
      <c r="A188" s="2115" t="s">
        <v>13917</v>
      </c>
      <c r="B188" s="2115" t="s">
        <v>1164</v>
      </c>
      <c r="C188" s="2116" t="s">
        <v>13918</v>
      </c>
      <c r="D188" s="2086" t="s">
        <v>1134</v>
      </c>
      <c r="E188" s="2117">
        <v>6</v>
      </c>
      <c r="F188" s="2112">
        <v>1750</v>
      </c>
      <c r="G188" s="2112">
        <f>F188-F188*$I$1</f>
        <v>1750</v>
      </c>
    </row>
    <row r="189" spans="1:64" ht="12.75" customHeight="1">
      <c r="A189" s="2115" t="s">
        <v>13919</v>
      </c>
      <c r="B189" s="2115" t="s">
        <v>1164</v>
      </c>
      <c r="C189" s="2116" t="s">
        <v>13920</v>
      </c>
      <c r="D189" s="2086" t="s">
        <v>1134</v>
      </c>
      <c r="E189" s="2117">
        <v>6</v>
      </c>
      <c r="F189" s="2112">
        <v>2150</v>
      </c>
      <c r="G189" s="2112">
        <f>F189-F189*$I$1</f>
        <v>2150</v>
      </c>
    </row>
    <row r="190" spans="1:64" ht="12.75" customHeight="1">
      <c r="A190" s="2115" t="s">
        <v>13921</v>
      </c>
      <c r="B190" s="2115" t="s">
        <v>1164</v>
      </c>
      <c r="C190" s="2116" t="s">
        <v>13922</v>
      </c>
      <c r="D190" s="2086" t="s">
        <v>1134</v>
      </c>
      <c r="E190" s="2117">
        <v>6</v>
      </c>
      <c r="F190" s="2112">
        <v>1650</v>
      </c>
      <c r="G190" s="2112">
        <f>F190-F190*$I$1</f>
        <v>1650</v>
      </c>
    </row>
    <row r="191" spans="1:64" ht="14.25">
      <c r="A191" s="2115" t="s">
        <v>13923</v>
      </c>
      <c r="B191" s="2115" t="s">
        <v>1164</v>
      </c>
      <c r="C191" s="2116" t="s">
        <v>13924</v>
      </c>
      <c r="D191" s="2086" t="s">
        <v>1134</v>
      </c>
      <c r="E191" s="2117">
        <v>6</v>
      </c>
      <c r="F191" s="2112">
        <v>1790</v>
      </c>
      <c r="G191" s="2112">
        <f t="shared" ref="G191:G199" si="0">F191-F191*$I$1</f>
        <v>1790</v>
      </c>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row>
    <row r="192" spans="1:64" ht="14.25">
      <c r="A192" s="2115" t="s">
        <v>13925</v>
      </c>
      <c r="B192" s="2115" t="s">
        <v>1164</v>
      </c>
      <c r="C192" s="2116" t="s">
        <v>13926</v>
      </c>
      <c r="D192" s="2086" t="s">
        <v>1134</v>
      </c>
      <c r="E192" s="2117">
        <v>6</v>
      </c>
      <c r="F192" s="2112">
        <v>1650</v>
      </c>
      <c r="G192" s="2112">
        <f t="shared" si="0"/>
        <v>1650</v>
      </c>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row>
    <row r="193" spans="1:64" ht="14.25">
      <c r="A193" s="2115" t="s">
        <v>13927</v>
      </c>
      <c r="B193" s="2115" t="s">
        <v>1164</v>
      </c>
      <c r="C193" s="2116" t="s">
        <v>13928</v>
      </c>
      <c r="D193" s="2086" t="s">
        <v>1134</v>
      </c>
      <c r="E193" s="2117">
        <v>6</v>
      </c>
      <c r="F193" s="2112">
        <v>1590</v>
      </c>
      <c r="G193" s="2112">
        <f t="shared" si="0"/>
        <v>1590</v>
      </c>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row>
    <row r="194" spans="1:64" ht="14.25">
      <c r="A194" s="2115" t="s">
        <v>13929</v>
      </c>
      <c r="B194" s="2115" t="s">
        <v>1164</v>
      </c>
      <c r="C194" s="2116" t="s">
        <v>13930</v>
      </c>
      <c r="D194" s="2086" t="s">
        <v>1134</v>
      </c>
      <c r="E194" s="2117">
        <v>6</v>
      </c>
      <c r="F194" s="2112">
        <v>1650</v>
      </c>
      <c r="G194" s="2112">
        <f t="shared" si="0"/>
        <v>1650</v>
      </c>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row>
    <row r="195" spans="1:64" ht="14.25">
      <c r="A195" s="2115" t="s">
        <v>13931</v>
      </c>
      <c r="B195" s="2115" t="s">
        <v>1164</v>
      </c>
      <c r="C195" s="2116" t="s">
        <v>13932</v>
      </c>
      <c r="D195" s="2086" t="s">
        <v>1134</v>
      </c>
      <c r="E195" s="2117">
        <v>6</v>
      </c>
      <c r="F195" s="2112">
        <v>1750</v>
      </c>
      <c r="G195" s="2112">
        <f t="shared" si="0"/>
        <v>1750</v>
      </c>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row>
    <row r="196" spans="1:64" ht="14.25">
      <c r="A196" s="2115" t="s">
        <v>13933</v>
      </c>
      <c r="B196" s="2115" t="s">
        <v>1164</v>
      </c>
      <c r="C196" s="2116" t="s">
        <v>13934</v>
      </c>
      <c r="D196" s="2086" t="s">
        <v>1134</v>
      </c>
      <c r="E196" s="2117">
        <v>6</v>
      </c>
      <c r="F196" s="2112">
        <v>1890</v>
      </c>
      <c r="G196" s="2112">
        <f t="shared" si="0"/>
        <v>1890</v>
      </c>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row>
    <row r="197" spans="1:64" ht="14.25">
      <c r="A197" s="2115" t="s">
        <v>13935</v>
      </c>
      <c r="B197" s="2115" t="s">
        <v>1164</v>
      </c>
      <c r="C197" s="2116" t="s">
        <v>13936</v>
      </c>
      <c r="D197" s="2086" t="s">
        <v>1134</v>
      </c>
      <c r="E197" s="2117">
        <v>6</v>
      </c>
      <c r="F197" s="2112">
        <v>1990</v>
      </c>
      <c r="G197" s="2112">
        <f t="shared" si="0"/>
        <v>1990</v>
      </c>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row>
    <row r="198" spans="1:64" ht="14.25">
      <c r="A198" s="2115" t="s">
        <v>13937</v>
      </c>
      <c r="B198" s="2115" t="s">
        <v>1164</v>
      </c>
      <c r="C198" s="2116" t="s">
        <v>13938</v>
      </c>
      <c r="D198" s="2086" t="s">
        <v>1134</v>
      </c>
      <c r="E198" s="2117">
        <v>6</v>
      </c>
      <c r="F198" s="2112">
        <v>1750</v>
      </c>
      <c r="G198" s="2112">
        <f t="shared" si="0"/>
        <v>1750</v>
      </c>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row>
    <row r="199" spans="1:64" ht="12.75" customHeight="1">
      <c r="A199" s="2115" t="s">
        <v>13939</v>
      </c>
      <c r="B199" s="2115" t="s">
        <v>1164</v>
      </c>
      <c r="C199" s="2116" t="s">
        <v>13940</v>
      </c>
      <c r="D199" s="2086" t="s">
        <v>1134</v>
      </c>
      <c r="E199" s="2117">
        <v>6</v>
      </c>
      <c r="F199" s="2112">
        <v>1750</v>
      </c>
      <c r="G199" s="2112">
        <f t="shared" si="0"/>
        <v>1750</v>
      </c>
    </row>
    <row r="200" spans="1:64" ht="12.75" customHeight="1">
      <c r="A200" s="2115" t="s">
        <v>13941</v>
      </c>
      <c r="B200" s="2115" t="s">
        <v>1164</v>
      </c>
      <c r="C200" s="2116" t="s">
        <v>13942</v>
      </c>
      <c r="D200" s="2086" t="s">
        <v>1134</v>
      </c>
      <c r="E200" s="2117">
        <v>6</v>
      </c>
      <c r="F200" s="2112">
        <v>1750</v>
      </c>
      <c r="G200" s="2112">
        <f>F200-F200*$I$1</f>
        <v>1750</v>
      </c>
    </row>
    <row r="201" spans="1:64" ht="12.75" customHeight="1">
      <c r="A201" s="2115" t="s">
        <v>13943</v>
      </c>
      <c r="B201" s="2115" t="s">
        <v>1164</v>
      </c>
      <c r="C201" s="2116" t="s">
        <v>13944</v>
      </c>
      <c r="D201" s="2086" t="s">
        <v>1134</v>
      </c>
      <c r="E201" s="2117">
        <v>6</v>
      </c>
      <c r="F201" s="2112">
        <v>1650</v>
      </c>
      <c r="G201" s="2112">
        <f>F201-F201*$I$1</f>
        <v>1650</v>
      </c>
    </row>
    <row r="202" spans="1:64" ht="12.75" customHeight="1">
      <c r="A202" s="2115" t="s">
        <v>13945</v>
      </c>
      <c r="B202" s="2115" t="s">
        <v>1164</v>
      </c>
      <c r="C202" s="2116" t="s">
        <v>13946</v>
      </c>
      <c r="D202" s="2086" t="s">
        <v>1134</v>
      </c>
      <c r="E202" s="2117">
        <v>6</v>
      </c>
      <c r="F202" s="2112">
        <v>1750</v>
      </c>
      <c r="G202" s="2112">
        <f>F202-F202*$I$1</f>
        <v>1750</v>
      </c>
    </row>
    <row r="203" spans="1:64" ht="12.75" customHeight="1">
      <c r="A203" s="2115" t="s">
        <v>13947</v>
      </c>
      <c r="B203" s="2115" t="s">
        <v>1164</v>
      </c>
      <c r="C203" s="2116" t="s">
        <v>13948</v>
      </c>
      <c r="D203" s="2086" t="s">
        <v>1134</v>
      </c>
      <c r="E203" s="2117">
        <v>6</v>
      </c>
      <c r="F203" s="2112">
        <v>1750</v>
      </c>
      <c r="G203" s="2112">
        <f>F203-F203*$I$1</f>
        <v>1750</v>
      </c>
    </row>
    <row r="204" spans="1:64" ht="12.75" customHeight="1">
      <c r="A204" s="2115" t="s">
        <v>13949</v>
      </c>
      <c r="B204" s="2115" t="s">
        <v>1164</v>
      </c>
      <c r="C204" s="2116" t="s">
        <v>13950</v>
      </c>
      <c r="D204" s="2086" t="s">
        <v>1134</v>
      </c>
      <c r="E204" s="2117">
        <v>6</v>
      </c>
      <c r="F204" s="2112">
        <v>1750</v>
      </c>
      <c r="G204" s="2112">
        <f>F204-F204*$I$1</f>
        <v>1750</v>
      </c>
    </row>
    <row r="205" spans="1:64" ht="12.75" customHeight="1">
      <c r="A205" s="2115" t="s">
        <v>13951</v>
      </c>
      <c r="B205" s="2115" t="s">
        <v>1164</v>
      </c>
      <c r="C205" s="2116" t="s">
        <v>13952</v>
      </c>
      <c r="D205" s="2086" t="s">
        <v>1134</v>
      </c>
      <c r="E205" s="2117">
        <v>6</v>
      </c>
      <c r="F205" s="2112">
        <v>1750</v>
      </c>
      <c r="G205" s="2112">
        <f>F205-F205*$I$1</f>
        <v>1750</v>
      </c>
    </row>
    <row r="206" spans="1:64" ht="12.75" customHeight="1">
      <c r="A206" s="2115" t="s">
        <v>13953</v>
      </c>
      <c r="B206" s="2115" t="s">
        <v>1164</v>
      </c>
      <c r="C206" s="2116" t="s">
        <v>13954</v>
      </c>
      <c r="D206" s="2086" t="s">
        <v>1134</v>
      </c>
      <c r="E206" s="2117">
        <v>6</v>
      </c>
      <c r="F206" s="2112">
        <v>1850</v>
      </c>
      <c r="G206" s="2112">
        <f>F206-F206*$I$1</f>
        <v>1850</v>
      </c>
    </row>
    <row r="207" spans="1:64" ht="12.75" customHeight="1">
      <c r="A207" s="2115" t="s">
        <v>13955</v>
      </c>
      <c r="B207" s="2115" t="s">
        <v>1164</v>
      </c>
      <c r="C207" s="2116" t="s">
        <v>13956</v>
      </c>
      <c r="D207" s="2086" t="s">
        <v>1134</v>
      </c>
      <c r="E207" s="2117">
        <v>6</v>
      </c>
      <c r="F207" s="2112">
        <v>1850</v>
      </c>
      <c r="G207" s="2112">
        <f>F207-F207*$I$1</f>
        <v>1850</v>
      </c>
    </row>
    <row r="208" spans="1:64" ht="12.75" customHeight="1">
      <c r="A208" s="2115" t="s">
        <v>13957</v>
      </c>
      <c r="B208" s="2115" t="s">
        <v>1164</v>
      </c>
      <c r="C208" s="2116" t="s">
        <v>13958</v>
      </c>
      <c r="D208" s="2086" t="s">
        <v>1134</v>
      </c>
      <c r="E208" s="2117">
        <v>6</v>
      </c>
      <c r="F208" s="2112">
        <v>1750</v>
      </c>
      <c r="G208" s="2112">
        <f>F208-F208*$I$1</f>
        <v>1750</v>
      </c>
    </row>
    <row r="209" spans="1:7" ht="12.75" customHeight="1">
      <c r="A209" s="2115" t="s">
        <v>13959</v>
      </c>
      <c r="B209" s="2115" t="s">
        <v>1164</v>
      </c>
      <c r="C209" s="2116" t="s">
        <v>13960</v>
      </c>
      <c r="D209" s="2086" t="s">
        <v>1134</v>
      </c>
      <c r="E209" s="2117">
        <v>6</v>
      </c>
      <c r="F209" s="2112">
        <v>1750</v>
      </c>
      <c r="G209" s="2112">
        <f>F209-F209*$I$1</f>
        <v>1750</v>
      </c>
    </row>
    <row r="210" spans="1:7" ht="12.75" customHeight="1">
      <c r="A210" s="2115" t="s">
        <v>13961</v>
      </c>
      <c r="B210" s="2115" t="s">
        <v>1164</v>
      </c>
      <c r="C210" s="2116" t="s">
        <v>13962</v>
      </c>
      <c r="D210" s="2086" t="s">
        <v>1134</v>
      </c>
      <c r="E210" s="2117">
        <v>6</v>
      </c>
      <c r="F210" s="2112">
        <v>1790</v>
      </c>
      <c r="G210" s="2112">
        <f>F210-F210*$I$1</f>
        <v>1790</v>
      </c>
    </row>
    <row r="211" spans="1:7" ht="12.75" customHeight="1">
      <c r="A211" s="2115" t="s">
        <v>13963</v>
      </c>
      <c r="B211" s="2115" t="s">
        <v>1164</v>
      </c>
      <c r="C211" s="2116" t="s">
        <v>13964</v>
      </c>
      <c r="D211" s="2086" t="s">
        <v>1134</v>
      </c>
      <c r="E211" s="2117">
        <v>6</v>
      </c>
      <c r="F211" s="2112">
        <v>1590</v>
      </c>
      <c r="G211" s="2112">
        <f>F211-F211*$I$1</f>
        <v>1590</v>
      </c>
    </row>
    <row r="212" spans="1:7" ht="12.75" customHeight="1">
      <c r="A212" s="2115" t="s">
        <v>13965</v>
      </c>
      <c r="B212" s="2115" t="s">
        <v>1164</v>
      </c>
      <c r="C212" s="2116" t="s">
        <v>13966</v>
      </c>
      <c r="D212" s="2086" t="s">
        <v>1134</v>
      </c>
      <c r="E212" s="2117">
        <v>6</v>
      </c>
      <c r="F212" s="2112">
        <v>2750.01</v>
      </c>
      <c r="G212" s="2112">
        <f>F212-F212*$I$1</f>
        <v>2750.01</v>
      </c>
    </row>
    <row r="213" spans="1:7" ht="12.75" customHeight="1">
      <c r="A213" s="2115" t="s">
        <v>13967</v>
      </c>
      <c r="B213" s="2115" t="s">
        <v>1164</v>
      </c>
      <c r="C213" s="2116" t="s">
        <v>13968</v>
      </c>
      <c r="D213" s="2086" t="s">
        <v>1134</v>
      </c>
      <c r="E213" s="2117">
        <v>6</v>
      </c>
      <c r="F213" s="2112">
        <v>2550.0100000000002</v>
      </c>
      <c r="G213" s="2112">
        <f>F213-F213*$I$1</f>
        <v>2550.0100000000002</v>
      </c>
    </row>
    <row r="214" spans="1:7" ht="12.75" customHeight="1">
      <c r="A214" s="2115" t="s">
        <v>13969</v>
      </c>
      <c r="B214" s="2115" t="s">
        <v>1164</v>
      </c>
      <c r="C214" s="2116" t="s">
        <v>13970</v>
      </c>
      <c r="D214" s="2086" t="s">
        <v>1134</v>
      </c>
      <c r="E214" s="2117">
        <v>6</v>
      </c>
      <c r="F214" s="2112">
        <v>1890</v>
      </c>
      <c r="G214" s="2112">
        <f>F214-F214*$I$1</f>
        <v>1890</v>
      </c>
    </row>
    <row r="215" spans="1:7" ht="12.75" customHeight="1">
      <c r="A215" s="2115" t="s">
        <v>13971</v>
      </c>
      <c r="B215" s="2115" t="s">
        <v>1164</v>
      </c>
      <c r="C215" s="2116" t="s">
        <v>13972</v>
      </c>
      <c r="D215" s="2086" t="s">
        <v>1134</v>
      </c>
      <c r="E215" s="2117">
        <v>6</v>
      </c>
      <c r="F215" s="2112">
        <v>1750</v>
      </c>
      <c r="G215" s="2112">
        <f>F215-F215*$I$1</f>
        <v>1750</v>
      </c>
    </row>
    <row r="216" spans="1:7" ht="12.75" customHeight="1">
      <c r="A216" s="2115" t="s">
        <v>13973</v>
      </c>
      <c r="B216" s="2115" t="s">
        <v>1164</v>
      </c>
      <c r="C216" s="2116" t="s">
        <v>13974</v>
      </c>
      <c r="D216" s="2086" t="s">
        <v>1134</v>
      </c>
      <c r="E216" s="2117">
        <v>6</v>
      </c>
      <c r="F216" s="2112">
        <v>2550.0100000000002</v>
      </c>
      <c r="G216" s="2112">
        <f>F216-F216*$I$1</f>
        <v>2550.0100000000002</v>
      </c>
    </row>
    <row r="217" spans="1:7" ht="12.75" customHeight="1">
      <c r="A217" s="2115" t="s">
        <v>13975</v>
      </c>
      <c r="B217" s="2115" t="s">
        <v>1164</v>
      </c>
      <c r="C217" s="2116" t="s">
        <v>13976</v>
      </c>
      <c r="D217" s="2086" t="s">
        <v>1134</v>
      </c>
      <c r="E217" s="2117">
        <v>6</v>
      </c>
      <c r="F217" s="2112">
        <v>1590</v>
      </c>
      <c r="G217" s="2112">
        <f>F217-F217*$I$1</f>
        <v>1590</v>
      </c>
    </row>
    <row r="218" spans="1:7" ht="12.75" customHeight="1">
      <c r="A218" s="2115" t="s">
        <v>13977</v>
      </c>
      <c r="B218" s="2115" t="s">
        <v>1164</v>
      </c>
      <c r="C218" s="2116" t="s">
        <v>13978</v>
      </c>
      <c r="D218" s="2086" t="s">
        <v>1134</v>
      </c>
      <c r="E218" s="2117">
        <v>6</v>
      </c>
      <c r="F218" s="2112">
        <v>1750</v>
      </c>
      <c r="G218" s="2112">
        <f>F218-F218*$I$1</f>
        <v>1750</v>
      </c>
    </row>
    <row r="219" spans="1:7" ht="12.75" customHeight="1">
      <c r="A219" s="2115" t="s">
        <v>13979</v>
      </c>
      <c r="B219" s="2115" t="s">
        <v>1164</v>
      </c>
      <c r="C219" s="2116" t="s">
        <v>13980</v>
      </c>
      <c r="D219" s="2086" t="s">
        <v>1134</v>
      </c>
      <c r="E219" s="2117">
        <v>6</v>
      </c>
      <c r="F219" s="2112">
        <v>1750</v>
      </c>
      <c r="G219" s="2112">
        <f>F219-F219*$I$1</f>
        <v>1750</v>
      </c>
    </row>
    <row r="220" spans="1:7" ht="12.75" customHeight="1">
      <c r="A220" s="2115" t="s">
        <v>13981</v>
      </c>
      <c r="B220" s="2115" t="s">
        <v>1164</v>
      </c>
      <c r="C220" s="2116" t="s">
        <v>13982</v>
      </c>
      <c r="D220" s="2086" t="s">
        <v>1134</v>
      </c>
      <c r="E220" s="2117">
        <v>6</v>
      </c>
      <c r="F220" s="2112">
        <v>1890</v>
      </c>
      <c r="G220" s="2112">
        <f>F220-F220*$I$1</f>
        <v>1890</v>
      </c>
    </row>
    <row r="221" spans="1:7" ht="12.75" customHeight="1">
      <c r="A221" s="2115" t="s">
        <v>13983</v>
      </c>
      <c r="B221" s="2115" t="s">
        <v>1164</v>
      </c>
      <c r="C221" s="2116" t="s">
        <v>13984</v>
      </c>
      <c r="D221" s="2086" t="s">
        <v>1134</v>
      </c>
      <c r="E221" s="2117">
        <v>6</v>
      </c>
      <c r="F221" s="2112">
        <v>2150</v>
      </c>
      <c r="G221" s="1976">
        <f>F221-F221*$I$1</f>
        <v>2150</v>
      </c>
    </row>
    <row r="222" spans="1:7" ht="12.75" customHeight="1">
      <c r="A222" s="2115" t="s">
        <v>13985</v>
      </c>
      <c r="B222" s="2115" t="s">
        <v>1164</v>
      </c>
      <c r="C222" s="2116" t="s">
        <v>13986</v>
      </c>
      <c r="D222" s="2086" t="s">
        <v>1134</v>
      </c>
      <c r="E222" s="2117">
        <v>6</v>
      </c>
      <c r="F222" s="2112">
        <v>1750</v>
      </c>
      <c r="G222" s="844">
        <f>F222-F222*$I$1</f>
        <v>1750</v>
      </c>
    </row>
    <row r="223" spans="1:7" ht="12.75" customHeight="1">
      <c r="A223" s="2115" t="s">
        <v>13987</v>
      </c>
      <c r="B223" s="2115" t="s">
        <v>1164</v>
      </c>
      <c r="C223" s="2116" t="s">
        <v>13988</v>
      </c>
      <c r="D223" s="2086" t="s">
        <v>1134</v>
      </c>
      <c r="E223" s="2117">
        <v>6</v>
      </c>
      <c r="F223" s="2112">
        <v>1750</v>
      </c>
      <c r="G223" s="844">
        <f>F223-F223*$I$1</f>
        <v>1750</v>
      </c>
    </row>
    <row r="224" spans="1:7" ht="12.75" customHeight="1">
      <c r="A224" s="2115" t="s">
        <v>13989</v>
      </c>
      <c r="B224" s="2115" t="s">
        <v>1164</v>
      </c>
      <c r="C224" s="2116" t="s">
        <v>13990</v>
      </c>
      <c r="D224" s="2086" t="s">
        <v>1134</v>
      </c>
      <c r="E224" s="2117">
        <v>6</v>
      </c>
      <c r="F224" s="2112">
        <v>1990</v>
      </c>
      <c r="G224" s="844">
        <f>F224-F224*$I$1</f>
        <v>1990</v>
      </c>
    </row>
    <row r="225" spans="1:7" ht="12.75" customHeight="1">
      <c r="A225" s="2115" t="s">
        <v>13991</v>
      </c>
      <c r="B225" s="2115" t="s">
        <v>1164</v>
      </c>
      <c r="C225" s="2116" t="s">
        <v>13992</v>
      </c>
      <c r="D225" s="2086" t="s">
        <v>1134</v>
      </c>
      <c r="E225" s="2117">
        <v>6</v>
      </c>
      <c r="F225" s="2112">
        <v>1590</v>
      </c>
      <c r="G225" s="1483">
        <f>F225-F225*$I$1</f>
        <v>1590</v>
      </c>
    </row>
    <row r="226" spans="1:7" ht="12.75" customHeight="1">
      <c r="A226" s="2115" t="s">
        <v>13993</v>
      </c>
      <c r="B226" s="2115" t="s">
        <v>1164</v>
      </c>
      <c r="C226" s="2116" t="s">
        <v>13994</v>
      </c>
      <c r="D226" s="2086" t="s">
        <v>1134</v>
      </c>
      <c r="E226" s="2117">
        <v>6</v>
      </c>
      <c r="F226" s="2112">
        <v>1950</v>
      </c>
      <c r="G226" s="2112">
        <f>F226-F226*$I$1</f>
        <v>1950</v>
      </c>
    </row>
    <row r="227" spans="1:7" ht="12.75" customHeight="1">
      <c r="A227" s="2115" t="s">
        <v>13995</v>
      </c>
      <c r="B227" s="2115" t="s">
        <v>1164</v>
      </c>
      <c r="C227" s="2116" t="s">
        <v>13996</v>
      </c>
      <c r="D227" s="2086" t="s">
        <v>1134</v>
      </c>
      <c r="E227" s="2117">
        <v>6</v>
      </c>
      <c r="F227" s="2112">
        <v>1990</v>
      </c>
      <c r="G227" s="2112">
        <f>F227-F227*$I$1</f>
        <v>1990</v>
      </c>
    </row>
    <row r="228" spans="1:7" ht="12.75" customHeight="1">
      <c r="A228" s="2115" t="s">
        <v>13997</v>
      </c>
      <c r="B228" s="2115" t="s">
        <v>1164</v>
      </c>
      <c r="C228" s="2116" t="s">
        <v>13998</v>
      </c>
      <c r="D228" s="2086" t="s">
        <v>1134</v>
      </c>
      <c r="E228" s="2117">
        <v>6</v>
      </c>
      <c r="F228" s="2112">
        <v>1950</v>
      </c>
      <c r="G228" s="2112">
        <f>F228-F228*$I$1</f>
        <v>1950</v>
      </c>
    </row>
    <row r="229" spans="1:7" ht="12.75" customHeight="1">
      <c r="A229" s="2115" t="s">
        <v>13999</v>
      </c>
      <c r="B229" s="2115" t="s">
        <v>1164</v>
      </c>
      <c r="C229" s="2116" t="s">
        <v>14000</v>
      </c>
      <c r="D229" s="2086" t="s">
        <v>1134</v>
      </c>
      <c r="E229" s="2117">
        <v>6</v>
      </c>
      <c r="F229" s="2112">
        <v>1590</v>
      </c>
      <c r="G229" s="2112">
        <f>F229-F229*$I$1</f>
        <v>1590</v>
      </c>
    </row>
    <row r="230" spans="1:7" ht="12.75" customHeight="1">
      <c r="A230" s="2115" t="s">
        <v>14001</v>
      </c>
      <c r="B230" s="2115" t="s">
        <v>1164</v>
      </c>
      <c r="C230" s="2116" t="s">
        <v>14002</v>
      </c>
      <c r="D230" s="2086" t="s">
        <v>1134</v>
      </c>
      <c r="E230" s="2117">
        <v>6</v>
      </c>
      <c r="F230" s="2112">
        <v>1790</v>
      </c>
      <c r="G230" s="2112">
        <f>F230-F230*$I$1</f>
        <v>1790</v>
      </c>
    </row>
    <row r="231" spans="1:7" ht="12.75" customHeight="1">
      <c r="A231" s="2115" t="s">
        <v>14003</v>
      </c>
      <c r="B231" s="2115" t="s">
        <v>1164</v>
      </c>
      <c r="C231" s="2116" t="s">
        <v>14004</v>
      </c>
      <c r="D231" s="2086" t="s">
        <v>1134</v>
      </c>
      <c r="E231" s="2117">
        <v>6</v>
      </c>
      <c r="F231" s="2112">
        <v>1750</v>
      </c>
      <c r="G231" s="2112">
        <f>F231-F231*$I$1</f>
        <v>1750</v>
      </c>
    </row>
    <row r="232" spans="1:7" ht="12.75" customHeight="1">
      <c r="A232" s="2115" t="s">
        <v>14005</v>
      </c>
      <c r="B232" s="2115" t="s">
        <v>1164</v>
      </c>
      <c r="C232" s="2116" t="s">
        <v>14006</v>
      </c>
      <c r="D232" s="2086" t="s">
        <v>1134</v>
      </c>
      <c r="E232" s="2117">
        <v>6</v>
      </c>
      <c r="F232" s="2112">
        <v>1790</v>
      </c>
      <c r="G232" s="2112">
        <f>F232-F232*$I$1</f>
        <v>1790</v>
      </c>
    </row>
    <row r="233" spans="1:7" ht="12.75" customHeight="1">
      <c r="A233" s="231"/>
      <c r="B233" s="231"/>
      <c r="C233" s="723" t="s">
        <v>14007</v>
      </c>
      <c r="D233" s="194"/>
      <c r="E233" s="194"/>
      <c r="F233" s="265"/>
      <c r="G233" s="2112"/>
    </row>
    <row r="234" spans="1:7" ht="12.75" customHeight="1">
      <c r="A234" s="2115" t="s">
        <v>14008</v>
      </c>
      <c r="B234" s="2115" t="s">
        <v>1164</v>
      </c>
      <c r="C234" s="2116" t="s">
        <v>14009</v>
      </c>
      <c r="D234" s="2086" t="s">
        <v>1134</v>
      </c>
      <c r="E234" s="2117">
        <v>6</v>
      </c>
      <c r="F234" s="2112">
        <v>5513.01</v>
      </c>
      <c r="G234" s="2112">
        <f>F234-F234*$I$1</f>
        <v>5513.01</v>
      </c>
    </row>
    <row r="235" spans="1:7" ht="12.75" customHeight="1">
      <c r="A235" s="2115" t="s">
        <v>14010</v>
      </c>
      <c r="B235" s="2115" t="s">
        <v>1164</v>
      </c>
      <c r="C235" s="2116" t="s">
        <v>14011</v>
      </c>
      <c r="D235" s="2086" t="s">
        <v>1134</v>
      </c>
      <c r="E235" s="2117">
        <v>6</v>
      </c>
      <c r="F235" s="2112">
        <v>6306.01</v>
      </c>
      <c r="G235" s="2112">
        <f>F235-F235*$I$1</f>
        <v>6306.01</v>
      </c>
    </row>
    <row r="236" spans="1:7" ht="12.75" customHeight="1">
      <c r="A236" s="2115" t="s">
        <v>14012</v>
      </c>
      <c r="B236" s="2115" t="s">
        <v>1164</v>
      </c>
      <c r="C236" s="2116" t="s">
        <v>14013</v>
      </c>
      <c r="D236" s="2086" t="s">
        <v>1134</v>
      </c>
      <c r="E236" s="2117">
        <v>6</v>
      </c>
      <c r="F236" s="2112">
        <v>6306.01</v>
      </c>
      <c r="G236" s="2112">
        <f>F236-F236*$I$1</f>
        <v>6306.01</v>
      </c>
    </row>
    <row r="237" spans="1:7" ht="12.75" customHeight="1">
      <c r="A237" s="2115" t="s">
        <v>14014</v>
      </c>
      <c r="B237" s="2115" t="s">
        <v>1164</v>
      </c>
      <c r="C237" s="2116" t="s">
        <v>14015</v>
      </c>
      <c r="D237" s="2086" t="s">
        <v>1134</v>
      </c>
      <c r="E237" s="2117">
        <v>6</v>
      </c>
      <c r="F237" s="2112">
        <v>6306.01</v>
      </c>
      <c r="G237" s="2112">
        <f>F237-F237*$I$1</f>
        <v>6306.01</v>
      </c>
    </row>
    <row r="238" spans="1:7" ht="12.75" customHeight="1">
      <c r="A238" s="2115" t="s">
        <v>14016</v>
      </c>
      <c r="B238" s="2115" t="s">
        <v>1164</v>
      </c>
      <c r="C238" s="2116" t="s">
        <v>14017</v>
      </c>
      <c r="D238" s="2086" t="s">
        <v>1134</v>
      </c>
      <c r="E238" s="2117">
        <v>6</v>
      </c>
      <c r="F238" s="2112">
        <v>4782.01</v>
      </c>
      <c r="G238" s="2112">
        <f>F238-F238*$I$1</f>
        <v>4782.01</v>
      </c>
    </row>
    <row r="239" spans="1:7" ht="12.75" customHeight="1">
      <c r="A239" s="2115" t="s">
        <v>14018</v>
      </c>
      <c r="B239" s="2115" t="s">
        <v>1164</v>
      </c>
      <c r="C239" s="2116" t="s">
        <v>14019</v>
      </c>
      <c r="D239" s="2086" t="s">
        <v>1134</v>
      </c>
      <c r="E239" s="2117">
        <v>6</v>
      </c>
      <c r="F239" s="2112">
        <v>4782.01</v>
      </c>
      <c r="G239" s="2112">
        <f>F239-F239*$I$1</f>
        <v>4782.01</v>
      </c>
    </row>
    <row r="240" spans="1:7" ht="12.75" customHeight="1">
      <c r="A240" s="2115" t="s">
        <v>14020</v>
      </c>
      <c r="B240" s="2115" t="s">
        <v>1164</v>
      </c>
      <c r="C240" s="2116" t="s">
        <v>14021</v>
      </c>
      <c r="D240" s="2086" t="s">
        <v>1134</v>
      </c>
      <c r="E240" s="2117">
        <v>6</v>
      </c>
      <c r="F240" s="2112">
        <v>7526.02</v>
      </c>
      <c r="G240" s="2112">
        <f>F240-F240*$I$1</f>
        <v>7526.02</v>
      </c>
    </row>
    <row r="241" spans="1:7" ht="12.75" customHeight="1">
      <c r="A241" s="2115" t="s">
        <v>14022</v>
      </c>
      <c r="B241" s="2115" t="s">
        <v>1164</v>
      </c>
      <c r="C241" s="2116" t="s">
        <v>14023</v>
      </c>
      <c r="D241" s="2086" t="s">
        <v>1134</v>
      </c>
      <c r="E241" s="2117">
        <v>6</v>
      </c>
      <c r="F241" s="2112">
        <v>4782.01</v>
      </c>
      <c r="G241" s="2112">
        <f>F241-F241*$I$1</f>
        <v>4782.01</v>
      </c>
    </row>
    <row r="242" spans="1:7" ht="12.75" customHeight="1">
      <c r="A242" s="2115" t="s">
        <v>14024</v>
      </c>
      <c r="B242" s="2115" t="s">
        <v>1164</v>
      </c>
      <c r="C242" s="2116" t="s">
        <v>14025</v>
      </c>
      <c r="D242" s="2086" t="s">
        <v>1134</v>
      </c>
      <c r="E242" s="2117">
        <v>6</v>
      </c>
      <c r="F242" s="2112">
        <v>6001.01</v>
      </c>
      <c r="G242" s="2112">
        <f>F242-F242*$I$1</f>
        <v>6001.01</v>
      </c>
    </row>
    <row r="243" spans="1:7" ht="12.75" customHeight="1">
      <c r="A243" s="2115" t="s">
        <v>14026</v>
      </c>
      <c r="B243" s="2115" t="s">
        <v>1164</v>
      </c>
      <c r="C243" s="2116" t="s">
        <v>14027</v>
      </c>
      <c r="D243" s="2086" t="s">
        <v>1134</v>
      </c>
      <c r="E243" s="2117">
        <v>6</v>
      </c>
      <c r="F243" s="2112">
        <v>5086.01</v>
      </c>
      <c r="G243" s="2112">
        <f>F243-F243*$I$1</f>
        <v>5086.01</v>
      </c>
    </row>
    <row r="244" spans="1:7" ht="12.75" customHeight="1">
      <c r="A244" s="2115" t="s">
        <v>14028</v>
      </c>
      <c r="B244" s="2115" t="s">
        <v>1164</v>
      </c>
      <c r="C244" s="2116" t="s">
        <v>14029</v>
      </c>
      <c r="D244" s="2086" t="s">
        <v>1134</v>
      </c>
      <c r="E244" s="2117">
        <v>6</v>
      </c>
      <c r="F244" s="2112">
        <v>4599.01</v>
      </c>
      <c r="G244" s="2112">
        <f>F244-F244*$I$1</f>
        <v>4599.01</v>
      </c>
    </row>
    <row r="245" spans="1:7" ht="12.75" customHeight="1">
      <c r="A245" s="2115" t="s">
        <v>14030</v>
      </c>
      <c r="B245" s="2115" t="s">
        <v>1164</v>
      </c>
      <c r="C245" s="2116" t="s">
        <v>14031</v>
      </c>
      <c r="D245" s="2086" t="s">
        <v>1134</v>
      </c>
      <c r="E245" s="2117">
        <v>6</v>
      </c>
      <c r="F245" s="2112">
        <v>5208.01</v>
      </c>
      <c r="G245" s="2112">
        <f>F245-F245*$I$1</f>
        <v>5208.01</v>
      </c>
    </row>
    <row r="246" spans="1:7" ht="12.75" customHeight="1">
      <c r="A246" s="2115" t="s">
        <v>14032</v>
      </c>
      <c r="B246" s="2115" t="s">
        <v>1164</v>
      </c>
      <c r="C246" s="2116" t="s">
        <v>14033</v>
      </c>
      <c r="D246" s="2086" t="s">
        <v>1134</v>
      </c>
      <c r="E246" s="2117">
        <v>6</v>
      </c>
      <c r="F246" s="2112">
        <v>6611.01</v>
      </c>
      <c r="G246" s="2112">
        <f>F246-F246*$I$1</f>
        <v>6611.01</v>
      </c>
    </row>
    <row r="247" spans="1:7" ht="12.75" customHeight="1">
      <c r="A247" s="2115" t="s">
        <v>14034</v>
      </c>
      <c r="B247" s="2115" t="s">
        <v>1164</v>
      </c>
      <c r="C247" s="2116" t="s">
        <v>14035</v>
      </c>
      <c r="D247" s="2086" t="s">
        <v>1134</v>
      </c>
      <c r="E247" s="2117">
        <v>6</v>
      </c>
      <c r="F247" s="2112">
        <v>6611.01</v>
      </c>
      <c r="G247" s="2112">
        <f>F247-F247*$I$1</f>
        <v>6611.01</v>
      </c>
    </row>
    <row r="248" spans="1:7" ht="12.75" customHeight="1">
      <c r="A248" s="2115" t="s">
        <v>14036</v>
      </c>
      <c r="B248" s="2115" t="s">
        <v>1164</v>
      </c>
      <c r="C248" s="2116" t="s">
        <v>14037</v>
      </c>
      <c r="D248" s="2086" t="s">
        <v>1134</v>
      </c>
      <c r="E248" s="2117">
        <v>6</v>
      </c>
      <c r="F248" s="2112">
        <v>5086.01</v>
      </c>
      <c r="G248" s="2112">
        <f>F248-F248*$I$1</f>
        <v>5086.01</v>
      </c>
    </row>
    <row r="249" spans="1:7" ht="12.75" customHeight="1">
      <c r="A249" s="2115" t="s">
        <v>14038</v>
      </c>
      <c r="B249" s="2115" t="s">
        <v>1164</v>
      </c>
      <c r="C249" s="2116" t="s">
        <v>14039</v>
      </c>
      <c r="D249" s="2086" t="s">
        <v>1134</v>
      </c>
      <c r="E249" s="2117">
        <v>6</v>
      </c>
      <c r="F249" s="2112">
        <v>6611.01</v>
      </c>
      <c r="G249" s="2112">
        <f>F249-F249*$I$1</f>
        <v>6611.01</v>
      </c>
    </row>
    <row r="250" spans="1:7" ht="12.75" customHeight="1">
      <c r="A250" s="2115" t="s">
        <v>14040</v>
      </c>
      <c r="B250" s="2115" t="s">
        <v>1164</v>
      </c>
      <c r="C250" s="2116" t="s">
        <v>14041</v>
      </c>
      <c r="D250" s="2086" t="s">
        <v>1134</v>
      </c>
      <c r="E250" s="2117">
        <v>6</v>
      </c>
      <c r="F250" s="2112">
        <v>5391.01</v>
      </c>
      <c r="G250" s="2112">
        <f>F250-F250*$I$1</f>
        <v>5391.01</v>
      </c>
    </row>
    <row r="251" spans="1:7" ht="12.75" customHeight="1">
      <c r="A251" s="2115" t="s">
        <v>14042</v>
      </c>
      <c r="B251" s="2115" t="s">
        <v>1164</v>
      </c>
      <c r="C251" s="2116" t="s">
        <v>14043</v>
      </c>
      <c r="D251" s="2086" t="s">
        <v>1134</v>
      </c>
      <c r="E251" s="2117">
        <v>6</v>
      </c>
      <c r="F251" s="2112">
        <v>7526.02</v>
      </c>
      <c r="G251" s="2112">
        <f>F251-F251*$I$1</f>
        <v>7526.02</v>
      </c>
    </row>
    <row r="252" spans="1:7" ht="12.75" customHeight="1">
      <c r="A252" s="2115" t="s">
        <v>14044</v>
      </c>
      <c r="B252" s="2115" t="s">
        <v>1164</v>
      </c>
      <c r="C252" s="2116" t="s">
        <v>14045</v>
      </c>
      <c r="D252" s="2086" t="s">
        <v>1134</v>
      </c>
      <c r="E252" s="2117">
        <v>6</v>
      </c>
      <c r="F252" s="2112">
        <v>5086.01</v>
      </c>
      <c r="G252" s="2112">
        <f>F252-F252*$I$1</f>
        <v>5086.01</v>
      </c>
    </row>
    <row r="253" spans="1:7" ht="12.75" customHeight="1">
      <c r="A253" s="2115" t="s">
        <v>14046</v>
      </c>
      <c r="B253" s="2115" t="s">
        <v>1164</v>
      </c>
      <c r="C253" s="2116" t="s">
        <v>14047</v>
      </c>
      <c r="D253" s="2086" t="s">
        <v>1134</v>
      </c>
      <c r="E253" s="2117">
        <v>6</v>
      </c>
      <c r="F253" s="2112">
        <v>4782.01</v>
      </c>
      <c r="G253" s="2112">
        <f>F253-F253*$I$1</f>
        <v>4782.01</v>
      </c>
    </row>
    <row r="254" spans="1:7" ht="12.75" customHeight="1">
      <c r="A254" s="2115" t="s">
        <v>14048</v>
      </c>
      <c r="B254" s="2115" t="s">
        <v>1164</v>
      </c>
      <c r="C254" s="2116" t="s">
        <v>14049</v>
      </c>
      <c r="D254" s="2086" t="s">
        <v>1134</v>
      </c>
      <c r="E254" s="2117">
        <v>6</v>
      </c>
      <c r="F254" s="2112">
        <v>4782.01</v>
      </c>
      <c r="G254" s="2112">
        <f>F254-F254*$I$1</f>
        <v>4782.01</v>
      </c>
    </row>
    <row r="255" spans="1:7" ht="12.75" customHeight="1">
      <c r="A255" s="2115" t="s">
        <v>14050</v>
      </c>
      <c r="B255" s="2115" t="s">
        <v>1164</v>
      </c>
      <c r="C255" s="2116" t="s">
        <v>14051</v>
      </c>
      <c r="D255" s="2086" t="s">
        <v>1134</v>
      </c>
      <c r="E255" s="2117">
        <v>6</v>
      </c>
      <c r="F255" s="2112">
        <v>4782.01</v>
      </c>
      <c r="G255" s="2112">
        <f>F255-F255*$I$1</f>
        <v>4782.01</v>
      </c>
    </row>
    <row r="256" spans="1:7" ht="12.75" customHeight="1">
      <c r="A256" s="2115" t="s">
        <v>14052</v>
      </c>
      <c r="B256" s="2115" t="s">
        <v>1164</v>
      </c>
      <c r="C256" s="2116" t="s">
        <v>14053</v>
      </c>
      <c r="D256" s="2086" t="s">
        <v>1134</v>
      </c>
      <c r="E256" s="2117">
        <v>6</v>
      </c>
      <c r="F256" s="2112">
        <v>5818.01</v>
      </c>
      <c r="G256" s="2112">
        <f>F256-F256*$I$1</f>
        <v>5818.01</v>
      </c>
    </row>
    <row r="257" spans="1:7" ht="12.75" customHeight="1">
      <c r="A257" s="2115" t="s">
        <v>14054</v>
      </c>
      <c r="B257" s="2115" t="s">
        <v>1164</v>
      </c>
      <c r="C257" s="2116" t="s">
        <v>14055</v>
      </c>
      <c r="D257" s="2086" t="s">
        <v>1134</v>
      </c>
      <c r="E257" s="2117">
        <v>6</v>
      </c>
      <c r="F257" s="2112">
        <v>8136.02</v>
      </c>
      <c r="G257" s="2112">
        <f>F257-F257*$I$1</f>
        <v>8136.02</v>
      </c>
    </row>
    <row r="258" spans="1:7" ht="12.75" customHeight="1">
      <c r="A258" s="2115" t="s">
        <v>14056</v>
      </c>
      <c r="B258" s="2115" t="s">
        <v>1164</v>
      </c>
      <c r="C258" s="2116" t="s">
        <v>14057</v>
      </c>
      <c r="D258" s="2086" t="s">
        <v>1134</v>
      </c>
      <c r="E258" s="2117">
        <v>6</v>
      </c>
      <c r="F258" s="2112">
        <v>5391.01</v>
      </c>
      <c r="G258" s="2112">
        <f>F258-F258*$I$1</f>
        <v>5391.01</v>
      </c>
    </row>
    <row r="259" spans="1:7" ht="12.75" customHeight="1">
      <c r="A259" s="2115" t="s">
        <v>14058</v>
      </c>
      <c r="B259" s="2115" t="s">
        <v>1164</v>
      </c>
      <c r="C259" s="2116" t="s">
        <v>14059</v>
      </c>
      <c r="D259" s="2086" t="s">
        <v>1134</v>
      </c>
      <c r="E259" s="2117">
        <v>6</v>
      </c>
      <c r="F259" s="2112">
        <v>5696.01</v>
      </c>
      <c r="G259" s="2112">
        <f>F259-F259*$I$1</f>
        <v>5696.01</v>
      </c>
    </row>
    <row r="260" spans="1:7" ht="12.75" customHeight="1">
      <c r="A260" s="2115" t="s">
        <v>14060</v>
      </c>
      <c r="B260" s="2115" t="s">
        <v>1164</v>
      </c>
      <c r="C260" s="2116" t="s">
        <v>14061</v>
      </c>
      <c r="D260" s="2086" t="s">
        <v>1134</v>
      </c>
      <c r="E260" s="2117">
        <v>6</v>
      </c>
      <c r="F260" s="2112">
        <v>8136.02</v>
      </c>
      <c r="G260" s="2112">
        <f>F260-F260*$I$1</f>
        <v>8136.02</v>
      </c>
    </row>
    <row r="261" spans="1:7" ht="12.75" customHeight="1">
      <c r="A261" s="2115" t="s">
        <v>14062</v>
      </c>
      <c r="B261" s="2115" t="s">
        <v>1164</v>
      </c>
      <c r="C261" s="2116" t="s">
        <v>14063</v>
      </c>
      <c r="D261" s="2086" t="s">
        <v>1134</v>
      </c>
      <c r="E261" s="2117">
        <v>6</v>
      </c>
      <c r="F261" s="2112">
        <v>4782.01</v>
      </c>
      <c r="G261" s="2112">
        <f>F261-F261*$I$1</f>
        <v>4782.01</v>
      </c>
    </row>
    <row r="262" spans="1:7" ht="12.75" customHeight="1">
      <c r="A262" s="2115" t="s">
        <v>14064</v>
      </c>
      <c r="B262" s="2115" t="s">
        <v>1164</v>
      </c>
      <c r="C262" s="2116" t="s">
        <v>14065</v>
      </c>
      <c r="D262" s="2086" t="s">
        <v>1134</v>
      </c>
      <c r="E262" s="2117">
        <v>6</v>
      </c>
      <c r="F262" s="2112">
        <v>6306.01</v>
      </c>
      <c r="G262" s="2112">
        <f>F262-F262*$I$1</f>
        <v>6306.01</v>
      </c>
    </row>
    <row r="263" spans="1:7" ht="12.75" customHeight="1">
      <c r="A263" s="2115" t="s">
        <v>14066</v>
      </c>
      <c r="B263" s="2115" t="s">
        <v>1164</v>
      </c>
      <c r="C263" s="2116" t="s">
        <v>14067</v>
      </c>
      <c r="D263" s="2086" t="s">
        <v>1134</v>
      </c>
      <c r="E263" s="2117">
        <v>6</v>
      </c>
      <c r="F263" s="2112">
        <v>5391.01</v>
      </c>
      <c r="G263" s="2112">
        <f>F263-F263*$I$1</f>
        <v>5391.01</v>
      </c>
    </row>
    <row r="264" spans="1:7" ht="12.75" customHeight="1">
      <c r="A264" s="2115" t="s">
        <v>14068</v>
      </c>
      <c r="B264" s="2115" t="s">
        <v>1164</v>
      </c>
      <c r="C264" s="2116" t="s">
        <v>14069</v>
      </c>
      <c r="D264" s="2086" t="s">
        <v>1134</v>
      </c>
      <c r="E264" s="2117">
        <v>6</v>
      </c>
      <c r="F264" s="2112">
        <v>4782.01</v>
      </c>
      <c r="G264" s="2112">
        <f>F264-F264*$I$1</f>
        <v>4782.01</v>
      </c>
    </row>
    <row r="265" spans="1:7" ht="12.75" customHeight="1">
      <c r="A265" s="2115" t="s">
        <v>14070</v>
      </c>
      <c r="B265" s="2115" t="s">
        <v>1164</v>
      </c>
      <c r="C265" s="2116" t="s">
        <v>14071</v>
      </c>
      <c r="D265" s="2086" t="s">
        <v>1134</v>
      </c>
      <c r="E265" s="2117">
        <v>6</v>
      </c>
      <c r="F265" s="2112">
        <v>5086.01</v>
      </c>
      <c r="G265" s="2112">
        <f>F265-F265*$I$1</f>
        <v>5086.01</v>
      </c>
    </row>
    <row r="266" spans="1:7" ht="12.75" customHeight="1">
      <c r="A266" s="2115" t="s">
        <v>14072</v>
      </c>
      <c r="B266" s="2115" t="s">
        <v>1164</v>
      </c>
      <c r="C266" s="2116" t="s">
        <v>14073</v>
      </c>
      <c r="D266" s="2086" t="s">
        <v>1134</v>
      </c>
      <c r="E266" s="2117">
        <v>6</v>
      </c>
      <c r="F266" s="2112">
        <v>5391.01</v>
      </c>
      <c r="G266" s="2112">
        <f>F266-F266*$I$1</f>
        <v>5391.01</v>
      </c>
    </row>
    <row r="267" spans="1:7" ht="12.75" customHeight="1">
      <c r="A267" s="2115" t="s">
        <v>14074</v>
      </c>
      <c r="B267" s="2115" t="s">
        <v>1164</v>
      </c>
      <c r="C267" s="2116" t="s">
        <v>14075</v>
      </c>
      <c r="D267" s="2086" t="s">
        <v>1134</v>
      </c>
      <c r="E267" s="2117">
        <v>6</v>
      </c>
      <c r="F267" s="2112">
        <v>4904.01</v>
      </c>
      <c r="G267" s="2112">
        <f>F267-F267*$I$1</f>
        <v>4904.01</v>
      </c>
    </row>
    <row r="268" spans="1:7" ht="12.75" customHeight="1">
      <c r="A268" s="2115" t="s">
        <v>14076</v>
      </c>
      <c r="B268" s="2115" t="s">
        <v>1164</v>
      </c>
      <c r="C268" s="2116" t="s">
        <v>14077</v>
      </c>
      <c r="D268" s="2086" t="s">
        <v>1134</v>
      </c>
      <c r="E268" s="2117">
        <v>6</v>
      </c>
      <c r="F268" s="2112">
        <v>4599.01</v>
      </c>
      <c r="G268" s="2112">
        <f>F268-F268*$I$1</f>
        <v>4599.01</v>
      </c>
    </row>
    <row r="269" spans="1:7" ht="12.75" customHeight="1">
      <c r="A269" s="2115" t="s">
        <v>14078</v>
      </c>
      <c r="B269" s="2115" t="s">
        <v>1164</v>
      </c>
      <c r="C269" s="2116" t="s">
        <v>14079</v>
      </c>
      <c r="D269" s="2086" t="s">
        <v>1134</v>
      </c>
      <c r="E269" s="2117">
        <v>6</v>
      </c>
      <c r="F269" s="2112">
        <v>4782.01</v>
      </c>
      <c r="G269" s="2112">
        <f>F269-F269*$I$1</f>
        <v>4782.01</v>
      </c>
    </row>
    <row r="270" spans="1:7" ht="12.75" customHeight="1">
      <c r="A270" s="2115" t="s">
        <v>14080</v>
      </c>
      <c r="B270" s="2115" t="s">
        <v>1164</v>
      </c>
      <c r="C270" s="2116" t="s">
        <v>14081</v>
      </c>
      <c r="D270" s="2086" t="s">
        <v>1134</v>
      </c>
      <c r="E270" s="2117">
        <v>6</v>
      </c>
      <c r="F270" s="2112">
        <v>4782.01</v>
      </c>
      <c r="G270" s="2112">
        <f>F270-F270*$I$1</f>
        <v>4782.01</v>
      </c>
    </row>
    <row r="271" spans="1:7" ht="12.75" customHeight="1">
      <c r="A271" s="2115" t="s">
        <v>14082</v>
      </c>
      <c r="B271" s="2115" t="s">
        <v>1164</v>
      </c>
      <c r="C271" s="2116" t="s">
        <v>14083</v>
      </c>
      <c r="D271" s="2086" t="s">
        <v>1134</v>
      </c>
      <c r="E271" s="2117">
        <v>6</v>
      </c>
      <c r="F271" s="2112">
        <v>5696.01</v>
      </c>
      <c r="G271" s="2112">
        <f>F271-F271*$I$1</f>
        <v>5696.01</v>
      </c>
    </row>
    <row r="272" spans="1:7" ht="12.75" customHeight="1">
      <c r="A272" s="2115" t="s">
        <v>14084</v>
      </c>
      <c r="B272" s="2115" t="s">
        <v>1164</v>
      </c>
      <c r="C272" s="2116" t="s">
        <v>14085</v>
      </c>
      <c r="D272" s="2086" t="s">
        <v>1134</v>
      </c>
      <c r="E272" s="2117">
        <v>6</v>
      </c>
      <c r="F272" s="2112">
        <v>5086.01</v>
      </c>
      <c r="G272" s="2112">
        <f>F272-F272*$I$1</f>
        <v>5086.01</v>
      </c>
    </row>
    <row r="273" spans="1:7" ht="12.75" customHeight="1">
      <c r="A273" s="2115" t="s">
        <v>14086</v>
      </c>
      <c r="B273" s="2115" t="s">
        <v>1164</v>
      </c>
      <c r="C273" s="2116" t="s">
        <v>14087</v>
      </c>
      <c r="D273" s="2086" t="s">
        <v>1134</v>
      </c>
      <c r="E273" s="2117">
        <v>6</v>
      </c>
      <c r="F273" s="2112">
        <v>5391.01</v>
      </c>
      <c r="G273" s="2112">
        <f>F273-F273*$I$1</f>
        <v>5391.01</v>
      </c>
    </row>
    <row r="274" spans="1:7" ht="12.75" customHeight="1">
      <c r="A274" s="2115" t="s">
        <v>14088</v>
      </c>
      <c r="B274" s="2115" t="s">
        <v>1164</v>
      </c>
      <c r="C274" s="2116" t="s">
        <v>14089</v>
      </c>
      <c r="D274" s="2086" t="s">
        <v>1134</v>
      </c>
      <c r="E274" s="2117">
        <v>6</v>
      </c>
      <c r="F274" s="2112">
        <v>5391.01</v>
      </c>
      <c r="G274" s="2112">
        <f>F274-F274*$I$1</f>
        <v>5391.01</v>
      </c>
    </row>
    <row r="275" spans="1:7" ht="12.75" customHeight="1">
      <c r="A275" s="2115" t="s">
        <v>14090</v>
      </c>
      <c r="B275" s="2115" t="s">
        <v>1164</v>
      </c>
      <c r="C275" s="2116" t="s">
        <v>14091</v>
      </c>
      <c r="D275" s="2086" t="s">
        <v>1134</v>
      </c>
      <c r="E275" s="2117">
        <v>6</v>
      </c>
      <c r="F275" s="2112">
        <v>5391.01</v>
      </c>
      <c r="G275" s="2112">
        <f>F275-F275*$I$1</f>
        <v>5391.01</v>
      </c>
    </row>
    <row r="276" spans="1:7" ht="12.75" customHeight="1">
      <c r="A276" s="2115" t="s">
        <v>14092</v>
      </c>
      <c r="B276" s="2115" t="s">
        <v>1164</v>
      </c>
      <c r="C276" s="2116" t="s">
        <v>14093</v>
      </c>
      <c r="D276" s="2086" t="s">
        <v>1134</v>
      </c>
      <c r="E276" s="2117">
        <v>6</v>
      </c>
      <c r="F276" s="2112">
        <v>4599.01</v>
      </c>
      <c r="G276" s="2112">
        <f>F276-F276*$I$1</f>
        <v>4599.01</v>
      </c>
    </row>
    <row r="277" spans="1:7" ht="12.75" customHeight="1">
      <c r="A277" s="2115" t="s">
        <v>14094</v>
      </c>
      <c r="B277" s="2115" t="s">
        <v>1164</v>
      </c>
      <c r="C277" s="2116" t="s">
        <v>14095</v>
      </c>
      <c r="D277" s="2086" t="s">
        <v>1134</v>
      </c>
      <c r="E277" s="2117">
        <v>6</v>
      </c>
      <c r="F277" s="2112">
        <v>4782.01</v>
      </c>
      <c r="G277" s="2112">
        <f>F277-F277*$I$1</f>
        <v>4782.01</v>
      </c>
    </row>
    <row r="278" spans="1:7" ht="12.75" customHeight="1">
      <c r="A278" s="2115" t="s">
        <v>14096</v>
      </c>
      <c r="B278" s="2115" t="s">
        <v>1164</v>
      </c>
      <c r="C278" s="2116" t="s">
        <v>14097</v>
      </c>
      <c r="D278" s="2086" t="s">
        <v>1134</v>
      </c>
      <c r="E278" s="2117">
        <v>6</v>
      </c>
      <c r="F278" s="2112">
        <v>4782.01</v>
      </c>
      <c r="G278" s="2112">
        <f>F278-F278*$I$1</f>
        <v>4782.01</v>
      </c>
    </row>
    <row r="279" spans="1:7" ht="12.75" customHeight="1">
      <c r="A279" s="2115" t="s">
        <v>14098</v>
      </c>
      <c r="B279" s="2115" t="s">
        <v>1164</v>
      </c>
      <c r="C279" s="2116" t="s">
        <v>14099</v>
      </c>
      <c r="D279" s="2086" t="s">
        <v>1134</v>
      </c>
      <c r="E279" s="2117">
        <v>6</v>
      </c>
      <c r="F279" s="2112">
        <v>4782.01</v>
      </c>
      <c r="G279" s="2112">
        <f>F279-F279*$I$1</f>
        <v>4782.01</v>
      </c>
    </row>
    <row r="280" spans="1:7" ht="12.75" customHeight="1">
      <c r="A280" s="2115" t="s">
        <v>14100</v>
      </c>
      <c r="B280" s="2115" t="s">
        <v>1164</v>
      </c>
      <c r="C280" s="2116" t="s">
        <v>14101</v>
      </c>
      <c r="D280" s="2086" t="s">
        <v>1134</v>
      </c>
      <c r="E280" s="2117">
        <v>6</v>
      </c>
      <c r="F280" s="2112">
        <v>4782.01</v>
      </c>
      <c r="G280" s="2112">
        <f>F280-F280*$I$1</f>
        <v>4782.01</v>
      </c>
    </row>
    <row r="281" spans="1:7" ht="12.75" customHeight="1">
      <c r="A281" s="2115" t="s">
        <v>14102</v>
      </c>
      <c r="B281" s="2115" t="s">
        <v>1164</v>
      </c>
      <c r="C281" s="2116" t="s">
        <v>14103</v>
      </c>
      <c r="D281" s="2086" t="s">
        <v>1134</v>
      </c>
      <c r="E281" s="2117">
        <v>6</v>
      </c>
      <c r="F281" s="2112">
        <v>4139.1099999999997</v>
      </c>
      <c r="G281" s="2112">
        <f>F281-F281*$I$1</f>
        <v>4139.1099999999997</v>
      </c>
    </row>
    <row r="282" spans="1:7" ht="12.75" customHeight="1">
      <c r="A282" s="2115" t="s">
        <v>14104</v>
      </c>
      <c r="B282" s="2115" t="s">
        <v>1164</v>
      </c>
      <c r="C282" s="2116" t="s">
        <v>14105</v>
      </c>
      <c r="D282" s="2086" t="s">
        <v>1134</v>
      </c>
      <c r="E282" s="2117">
        <v>6</v>
      </c>
      <c r="F282" s="2112">
        <v>4782.01</v>
      </c>
      <c r="G282" s="2112">
        <f>F282-F282*$I$1</f>
        <v>4782.01</v>
      </c>
    </row>
    <row r="283" spans="1:7" ht="12.75" customHeight="1">
      <c r="A283" s="2115" t="s">
        <v>14106</v>
      </c>
      <c r="B283" s="2115" t="s">
        <v>1164</v>
      </c>
      <c r="C283" s="2116" t="s">
        <v>14107</v>
      </c>
      <c r="D283" s="2086" t="s">
        <v>1134</v>
      </c>
      <c r="E283" s="2117">
        <v>6</v>
      </c>
      <c r="F283" s="2112">
        <v>5086.01</v>
      </c>
      <c r="G283" s="2112">
        <f>F283-F283*$I$1</f>
        <v>5086.01</v>
      </c>
    </row>
    <row r="284" spans="1:7" ht="12.75" customHeight="1">
      <c r="A284" s="2115" t="s">
        <v>14108</v>
      </c>
      <c r="B284" s="2115" t="s">
        <v>1164</v>
      </c>
      <c r="C284" s="2116" t="s">
        <v>14109</v>
      </c>
      <c r="D284" s="2086" t="s">
        <v>1134</v>
      </c>
      <c r="E284" s="2117">
        <v>6</v>
      </c>
      <c r="F284" s="2112">
        <v>4782.01</v>
      </c>
      <c r="G284" s="2112">
        <f>F284-F284*$I$1</f>
        <v>4782.01</v>
      </c>
    </row>
    <row r="285" spans="1:7" ht="12.75" customHeight="1">
      <c r="A285" s="2115" t="s">
        <v>14110</v>
      </c>
      <c r="B285" s="2115" t="s">
        <v>1164</v>
      </c>
      <c r="C285" s="2116" t="s">
        <v>14111</v>
      </c>
      <c r="D285" s="2086" t="s">
        <v>1134</v>
      </c>
      <c r="E285" s="2117">
        <v>6</v>
      </c>
      <c r="F285" s="2112">
        <v>4782.01</v>
      </c>
      <c r="G285" s="2112">
        <f>F285-F285*$I$1</f>
        <v>4782.01</v>
      </c>
    </row>
    <row r="286" spans="1:7" ht="12.75" customHeight="1">
      <c r="A286" s="2115" t="s">
        <v>14112</v>
      </c>
      <c r="B286" s="2115" t="s">
        <v>1164</v>
      </c>
      <c r="C286" s="2116" t="s">
        <v>14113</v>
      </c>
      <c r="D286" s="2086" t="s">
        <v>1134</v>
      </c>
      <c r="E286" s="2117">
        <v>6</v>
      </c>
      <c r="F286" s="2112">
        <v>5391.01</v>
      </c>
      <c r="G286" s="2112">
        <f>F286-F286*$I$1</f>
        <v>5391.01</v>
      </c>
    </row>
    <row r="287" spans="1:7" ht="12.75" customHeight="1">
      <c r="A287" s="2115" t="s">
        <v>14114</v>
      </c>
      <c r="B287" s="2115" t="s">
        <v>1164</v>
      </c>
      <c r="C287" s="2116" t="s">
        <v>14115</v>
      </c>
      <c r="D287" s="2086" t="s">
        <v>1134</v>
      </c>
      <c r="E287" s="2117">
        <v>6</v>
      </c>
      <c r="F287" s="2112">
        <v>4904.01</v>
      </c>
      <c r="G287" s="2112">
        <f>F287-F287*$I$1</f>
        <v>4904.01</v>
      </c>
    </row>
    <row r="288" spans="1:7" ht="12.75" customHeight="1">
      <c r="A288" s="2115" t="s">
        <v>14116</v>
      </c>
      <c r="B288" s="2115" t="s">
        <v>1164</v>
      </c>
      <c r="C288" s="2116" t="s">
        <v>14117</v>
      </c>
      <c r="D288" s="2086" t="s">
        <v>1134</v>
      </c>
      <c r="E288" s="2117">
        <v>6</v>
      </c>
      <c r="F288" s="2112">
        <v>5513.01</v>
      </c>
      <c r="G288" s="2112">
        <f>F288-F288*$I$1</f>
        <v>5513.01</v>
      </c>
    </row>
    <row r="289" spans="1:7" ht="12.75" customHeight="1">
      <c r="A289" s="2115" t="s">
        <v>14118</v>
      </c>
      <c r="B289" s="2115" t="s">
        <v>1164</v>
      </c>
      <c r="C289" s="2116" t="s">
        <v>14119</v>
      </c>
      <c r="D289" s="2086" t="s">
        <v>1134</v>
      </c>
      <c r="E289" s="2117">
        <v>6</v>
      </c>
      <c r="F289" s="2112">
        <v>4599.01</v>
      </c>
      <c r="G289" s="2112">
        <f>F289-F289*$I$1</f>
        <v>4599.01</v>
      </c>
    </row>
    <row r="290" spans="1:7" ht="12.75" customHeight="1">
      <c r="A290" s="2115" t="s">
        <v>14120</v>
      </c>
      <c r="B290" s="2115" t="s">
        <v>1164</v>
      </c>
      <c r="C290" s="2116" t="s">
        <v>14121</v>
      </c>
      <c r="D290" s="2086" t="s">
        <v>1134</v>
      </c>
      <c r="E290" s="2117">
        <v>6</v>
      </c>
      <c r="F290" s="2112">
        <v>5391.01</v>
      </c>
      <c r="G290" s="2112">
        <f>F290-F290*$I$1</f>
        <v>5391.01</v>
      </c>
    </row>
    <row r="291" spans="1:7" ht="12.75" customHeight="1">
      <c r="A291" s="2115" t="s">
        <v>14122</v>
      </c>
      <c r="B291" s="2115" t="s">
        <v>1164</v>
      </c>
      <c r="C291" s="2116" t="s">
        <v>14123</v>
      </c>
      <c r="D291" s="2086" t="s">
        <v>1134</v>
      </c>
      <c r="E291" s="2117">
        <v>6</v>
      </c>
      <c r="F291" s="2112">
        <v>4782.01</v>
      </c>
      <c r="G291" s="2112">
        <f>F291-F291*$I$1</f>
        <v>4782.01</v>
      </c>
    </row>
    <row r="292" spans="1:7" ht="12.75" customHeight="1">
      <c r="A292" s="2115" t="s">
        <v>14124</v>
      </c>
      <c r="B292" s="2115" t="s">
        <v>1164</v>
      </c>
      <c r="C292" s="2116" t="s">
        <v>14125</v>
      </c>
      <c r="D292" s="2086" t="s">
        <v>1134</v>
      </c>
      <c r="E292" s="2117">
        <v>6</v>
      </c>
      <c r="F292" s="2112">
        <v>4782.01</v>
      </c>
      <c r="G292" s="2112">
        <f>F292-F292*$I$1</f>
        <v>4782.01</v>
      </c>
    </row>
    <row r="293" spans="1:7" ht="12.75" customHeight="1">
      <c r="A293" s="2115" t="s">
        <v>14126</v>
      </c>
      <c r="B293" s="2115" t="s">
        <v>1164</v>
      </c>
      <c r="C293" s="2116" t="s">
        <v>14127</v>
      </c>
      <c r="D293" s="2086" t="s">
        <v>1134</v>
      </c>
      <c r="E293" s="2117">
        <v>6</v>
      </c>
      <c r="F293" s="2112">
        <v>4782.01</v>
      </c>
      <c r="G293" s="2112">
        <f>F293-F293*$I$1</f>
        <v>4782.01</v>
      </c>
    </row>
    <row r="294" spans="1:7" ht="12.75" customHeight="1">
      <c r="A294" s="2115" t="s">
        <v>14128</v>
      </c>
      <c r="B294" s="2115" t="s">
        <v>1164</v>
      </c>
      <c r="C294" s="2116" t="s">
        <v>14129</v>
      </c>
      <c r="D294" s="2086" t="s">
        <v>1134</v>
      </c>
      <c r="E294" s="2117">
        <v>6</v>
      </c>
      <c r="F294" s="2112">
        <v>4782.01</v>
      </c>
      <c r="G294" s="2112">
        <f>F294-F294*$I$1</f>
        <v>4782.01</v>
      </c>
    </row>
    <row r="295" spans="1:7" ht="12.75" customHeight="1">
      <c r="A295" s="2115" t="s">
        <v>14130</v>
      </c>
      <c r="B295" s="2115" t="s">
        <v>1164</v>
      </c>
      <c r="C295" s="2116" t="s">
        <v>14131</v>
      </c>
      <c r="D295" s="2086" t="s">
        <v>1134</v>
      </c>
      <c r="E295" s="2117">
        <v>6</v>
      </c>
      <c r="F295" s="2112">
        <v>5391.01</v>
      </c>
      <c r="G295" s="2112">
        <f>F295-F295*$I$1</f>
        <v>5391.01</v>
      </c>
    </row>
    <row r="296" spans="1:7" ht="12.75" customHeight="1">
      <c r="A296" s="2115" t="s">
        <v>14132</v>
      </c>
      <c r="B296" s="2115" t="s">
        <v>1164</v>
      </c>
      <c r="C296" s="2116" t="s">
        <v>14133</v>
      </c>
      <c r="D296" s="2086" t="s">
        <v>1134</v>
      </c>
      <c r="E296" s="2117">
        <v>6</v>
      </c>
      <c r="F296" s="2112">
        <v>5086.01</v>
      </c>
      <c r="G296" s="2112">
        <f>F296-F296*$I$1</f>
        <v>5086.01</v>
      </c>
    </row>
    <row r="297" spans="1:7" ht="12.75" customHeight="1">
      <c r="A297" s="2115" t="s">
        <v>14134</v>
      </c>
      <c r="B297" s="2115" t="s">
        <v>1164</v>
      </c>
      <c r="C297" s="2116" t="s">
        <v>14135</v>
      </c>
      <c r="D297" s="2086" t="s">
        <v>1134</v>
      </c>
      <c r="E297" s="2117">
        <v>6</v>
      </c>
      <c r="F297" s="2112">
        <v>7526.02</v>
      </c>
      <c r="G297" s="2112">
        <f>F297-F297*$I$1</f>
        <v>7526.02</v>
      </c>
    </row>
    <row r="298" spans="1:7" ht="12.75" customHeight="1">
      <c r="A298" s="2115" t="s">
        <v>14136</v>
      </c>
      <c r="B298" s="2115" t="s">
        <v>1164</v>
      </c>
      <c r="C298" s="2116" t="s">
        <v>14137</v>
      </c>
      <c r="D298" s="2086" t="s">
        <v>1134</v>
      </c>
      <c r="E298" s="2117">
        <v>6</v>
      </c>
      <c r="F298" s="2112">
        <v>4599.01</v>
      </c>
      <c r="G298" s="2112">
        <f>F298-F298*$I$1</f>
        <v>4599.01</v>
      </c>
    </row>
    <row r="299" spans="1:7" ht="12.75" customHeight="1">
      <c r="A299" s="2115" t="s">
        <v>14138</v>
      </c>
      <c r="B299" s="2115" t="s">
        <v>1164</v>
      </c>
      <c r="C299" s="2116" t="s">
        <v>14139</v>
      </c>
      <c r="D299" s="2086" t="s">
        <v>1134</v>
      </c>
      <c r="E299" s="2117">
        <v>6</v>
      </c>
      <c r="F299" s="2112">
        <v>4782.01</v>
      </c>
      <c r="G299" s="2112">
        <f>F299-F299*$I$1</f>
        <v>4782.01</v>
      </c>
    </row>
    <row r="300" spans="1:7" ht="12.75" customHeight="1">
      <c r="A300" s="2115" t="s">
        <v>14140</v>
      </c>
      <c r="B300" s="2115" t="s">
        <v>1164</v>
      </c>
      <c r="C300" s="2116" t="s">
        <v>14141</v>
      </c>
      <c r="D300" s="2086" t="s">
        <v>1134</v>
      </c>
      <c r="E300" s="2117">
        <v>6</v>
      </c>
      <c r="F300" s="2112">
        <v>5086.01</v>
      </c>
      <c r="G300" s="2112">
        <f>F300-F300*$I$1</f>
        <v>5086.01</v>
      </c>
    </row>
    <row r="301" spans="1:7" ht="12.75" customHeight="1">
      <c r="A301" s="2115" t="s">
        <v>14142</v>
      </c>
      <c r="B301" s="2115" t="s">
        <v>1164</v>
      </c>
      <c r="C301" s="2116" t="s">
        <v>14143</v>
      </c>
      <c r="D301" s="2086" t="s">
        <v>1134</v>
      </c>
      <c r="E301" s="2117">
        <v>6</v>
      </c>
      <c r="F301" s="2112">
        <v>5086.01</v>
      </c>
      <c r="G301" s="2112">
        <f>F301-F301*$I$1</f>
        <v>5086.01</v>
      </c>
    </row>
    <row r="302" spans="1:7" ht="12.75" customHeight="1">
      <c r="A302" s="2115" t="s">
        <v>14144</v>
      </c>
      <c r="B302" s="2115" t="s">
        <v>1164</v>
      </c>
      <c r="C302" s="2116" t="s">
        <v>14145</v>
      </c>
      <c r="D302" s="2086" t="s">
        <v>1134</v>
      </c>
      <c r="E302" s="2117">
        <v>6</v>
      </c>
      <c r="F302" s="2112">
        <v>5391.01</v>
      </c>
      <c r="G302" s="2112">
        <f>F302-F302*$I$1</f>
        <v>5391.01</v>
      </c>
    </row>
    <row r="303" spans="1:7" ht="12.75" customHeight="1">
      <c r="A303" s="2115" t="s">
        <v>14146</v>
      </c>
      <c r="B303" s="2115" t="s">
        <v>1164</v>
      </c>
      <c r="C303" s="2116" t="s">
        <v>14147</v>
      </c>
      <c r="D303" s="2086" t="s">
        <v>1134</v>
      </c>
      <c r="E303" s="2117">
        <v>6</v>
      </c>
      <c r="F303" s="2112">
        <v>4782.01</v>
      </c>
      <c r="G303" s="2112">
        <f>F303-F303*$I$1</f>
        <v>4782.01</v>
      </c>
    </row>
    <row r="304" spans="1:7" ht="12.75" customHeight="1">
      <c r="A304" s="2115" t="s">
        <v>14148</v>
      </c>
      <c r="B304" s="2115" t="s">
        <v>1164</v>
      </c>
      <c r="C304" s="2116" t="s">
        <v>14149</v>
      </c>
      <c r="D304" s="2086" t="s">
        <v>1134</v>
      </c>
      <c r="E304" s="2117">
        <v>6</v>
      </c>
      <c r="F304" s="2112">
        <v>8136.02</v>
      </c>
      <c r="G304" s="2112">
        <f>F304-F304*$I$1</f>
        <v>8136.02</v>
      </c>
    </row>
    <row r="305" spans="1:7" ht="12.75" customHeight="1">
      <c r="A305" s="2115" t="s">
        <v>14150</v>
      </c>
      <c r="B305" s="2115" t="s">
        <v>1164</v>
      </c>
      <c r="C305" s="2116" t="s">
        <v>14151</v>
      </c>
      <c r="D305" s="2086" t="s">
        <v>1134</v>
      </c>
      <c r="E305" s="2117">
        <v>6</v>
      </c>
      <c r="F305" s="2112">
        <v>6306.01</v>
      </c>
      <c r="G305" s="2112">
        <f>F305-F305*$I$1</f>
        <v>6306.01</v>
      </c>
    </row>
    <row r="306" spans="1:7" ht="12.75" customHeight="1">
      <c r="A306" s="2115" t="s">
        <v>14152</v>
      </c>
      <c r="B306" s="2115" t="s">
        <v>1164</v>
      </c>
      <c r="C306" s="2116" t="s">
        <v>14153</v>
      </c>
      <c r="D306" s="2086" t="s">
        <v>1134</v>
      </c>
      <c r="E306" s="2117">
        <v>6</v>
      </c>
      <c r="F306" s="2112">
        <v>5086.01</v>
      </c>
      <c r="G306" s="2112">
        <f>F306-F306*$I$1</f>
        <v>5086.01</v>
      </c>
    </row>
    <row r="307" spans="1:7" ht="12.75" customHeight="1">
      <c r="A307" s="2115" t="s">
        <v>14154</v>
      </c>
      <c r="B307" s="2115" t="s">
        <v>1164</v>
      </c>
      <c r="C307" s="2116" t="s">
        <v>14155</v>
      </c>
      <c r="D307" s="2086" t="s">
        <v>1134</v>
      </c>
      <c r="E307" s="2117">
        <v>6</v>
      </c>
      <c r="F307" s="2112">
        <v>5086.01</v>
      </c>
      <c r="G307" s="2112">
        <f>F307-F307*$I$1</f>
        <v>5086.01</v>
      </c>
    </row>
    <row r="308" spans="1:7" ht="12.75" customHeight="1">
      <c r="A308" s="2115" t="s">
        <v>14156</v>
      </c>
      <c r="B308" s="2115" t="s">
        <v>1164</v>
      </c>
      <c r="C308" s="2116" t="s">
        <v>14157</v>
      </c>
      <c r="D308" s="2086" t="s">
        <v>1134</v>
      </c>
      <c r="E308" s="2117">
        <v>6</v>
      </c>
      <c r="F308" s="2112">
        <v>5086.01</v>
      </c>
      <c r="G308" s="2112">
        <f>F308-F308*$I$1</f>
        <v>5086.01</v>
      </c>
    </row>
    <row r="309" spans="1:7" ht="12.75" customHeight="1">
      <c r="A309" s="2115" t="s">
        <v>14158</v>
      </c>
      <c r="B309" s="2115" t="s">
        <v>1164</v>
      </c>
      <c r="C309" s="2116" t="s">
        <v>14159</v>
      </c>
      <c r="D309" s="2086" t="s">
        <v>1134</v>
      </c>
      <c r="E309" s="2117">
        <v>6</v>
      </c>
      <c r="F309" s="2112">
        <v>5696.01</v>
      </c>
      <c r="G309" s="2112">
        <f>F309-F309*$I$1</f>
        <v>5696.01</v>
      </c>
    </row>
    <row r="310" spans="1:7" ht="12.75" customHeight="1">
      <c r="A310" s="2115" t="s">
        <v>14160</v>
      </c>
      <c r="B310" s="2115" t="s">
        <v>1164</v>
      </c>
      <c r="C310" s="2116" t="s">
        <v>14161</v>
      </c>
      <c r="D310" s="2086" t="s">
        <v>1134</v>
      </c>
      <c r="E310" s="2117">
        <v>6</v>
      </c>
      <c r="F310" s="2112">
        <v>4782.01</v>
      </c>
      <c r="G310" s="2112">
        <f>F310-F310*$I$1</f>
        <v>4782.01</v>
      </c>
    </row>
    <row r="311" spans="1:7" ht="12.75" customHeight="1">
      <c r="A311" s="2115" t="s">
        <v>14162</v>
      </c>
      <c r="B311" s="2115" t="s">
        <v>1164</v>
      </c>
      <c r="C311" s="2116" t="s">
        <v>14163</v>
      </c>
      <c r="D311" s="2086" t="s">
        <v>1134</v>
      </c>
      <c r="E311" s="2117">
        <v>6</v>
      </c>
      <c r="F311" s="2112">
        <v>4782.01</v>
      </c>
      <c r="G311" s="2112">
        <f>F311-F311*$I$1</f>
        <v>4782.01</v>
      </c>
    </row>
    <row r="312" spans="1:7" ht="12.75" customHeight="1">
      <c r="A312" s="2115" t="s">
        <v>14164</v>
      </c>
      <c r="B312" s="2115" t="s">
        <v>1164</v>
      </c>
      <c r="C312" s="2116" t="s">
        <v>14165</v>
      </c>
      <c r="D312" s="2086" t="s">
        <v>1134</v>
      </c>
      <c r="E312" s="2117">
        <v>6</v>
      </c>
      <c r="F312" s="2112">
        <v>4782.01</v>
      </c>
      <c r="G312" s="2112">
        <f>F312-F312*$I$1</f>
        <v>4782.01</v>
      </c>
    </row>
    <row r="313" spans="1:7" ht="12.75" customHeight="1">
      <c r="A313" s="2115" t="s">
        <v>14166</v>
      </c>
      <c r="B313" s="2115" t="s">
        <v>1164</v>
      </c>
      <c r="C313" s="2116" t="s">
        <v>14167</v>
      </c>
      <c r="D313" s="2086" t="s">
        <v>1134</v>
      </c>
      <c r="E313" s="2117">
        <v>6</v>
      </c>
      <c r="F313" s="2112">
        <v>4782.01</v>
      </c>
      <c r="G313" s="2112">
        <f>F313-F313*$I$1</f>
        <v>4782.01</v>
      </c>
    </row>
    <row r="314" spans="1:7" ht="12.75" customHeight="1">
      <c r="A314" s="2115" t="s">
        <v>14168</v>
      </c>
      <c r="B314" s="2115" t="s">
        <v>1164</v>
      </c>
      <c r="C314" s="2116" t="s">
        <v>14169</v>
      </c>
      <c r="D314" s="2086" t="s">
        <v>1134</v>
      </c>
      <c r="E314" s="2117">
        <v>6</v>
      </c>
      <c r="F314" s="2112">
        <v>4782.01</v>
      </c>
      <c r="G314" s="2112">
        <f>F314-F314*$I$1</f>
        <v>4782.01</v>
      </c>
    </row>
    <row r="315" spans="1:7" ht="12.75" customHeight="1">
      <c r="A315" s="2115" t="s">
        <v>14170</v>
      </c>
      <c r="B315" s="2115" t="s">
        <v>1164</v>
      </c>
      <c r="C315" s="2116" t="s">
        <v>14171</v>
      </c>
      <c r="D315" s="2086" t="s">
        <v>1134</v>
      </c>
      <c r="E315" s="2117">
        <v>6</v>
      </c>
      <c r="F315" s="2112">
        <v>4782.01</v>
      </c>
      <c r="G315" s="2112">
        <f>F315-F315*$I$1</f>
        <v>4782.01</v>
      </c>
    </row>
    <row r="316" spans="1:7" ht="12.75" customHeight="1">
      <c r="A316" s="2115" t="s">
        <v>14172</v>
      </c>
      <c r="B316" s="2115" t="s">
        <v>1164</v>
      </c>
      <c r="C316" s="2116" t="s">
        <v>14173</v>
      </c>
      <c r="D316" s="2086" t="s">
        <v>1134</v>
      </c>
      <c r="E316" s="2117">
        <v>6</v>
      </c>
      <c r="F316" s="2112">
        <v>5086.01</v>
      </c>
      <c r="G316" s="2112">
        <f>F316-F316*$I$1</f>
        <v>5086.01</v>
      </c>
    </row>
    <row r="317" spans="1:7" ht="12.75" customHeight="1">
      <c r="A317" s="2115" t="s">
        <v>14174</v>
      </c>
      <c r="B317" s="2115" t="s">
        <v>1164</v>
      </c>
      <c r="C317" s="2116" t="s">
        <v>14175</v>
      </c>
      <c r="D317" s="2086" t="s">
        <v>1134</v>
      </c>
      <c r="E317" s="2117">
        <v>6</v>
      </c>
      <c r="F317" s="2112">
        <v>4782.01</v>
      </c>
      <c r="G317" s="2112">
        <f>F317-F317*$I$1</f>
        <v>4782.01</v>
      </c>
    </row>
    <row r="318" spans="1:7" ht="12.75" customHeight="1">
      <c r="A318" s="2115" t="s">
        <v>14176</v>
      </c>
      <c r="B318" s="2115" t="s">
        <v>1164</v>
      </c>
      <c r="C318" s="2116" t="s">
        <v>14177</v>
      </c>
      <c r="D318" s="2086" t="s">
        <v>1134</v>
      </c>
      <c r="E318" s="2117">
        <v>6</v>
      </c>
      <c r="F318" s="2112">
        <v>4782.01</v>
      </c>
      <c r="G318" s="2112">
        <f>F318-F318*$I$1</f>
        <v>4782.01</v>
      </c>
    </row>
    <row r="319" spans="1:7" ht="12.75" customHeight="1">
      <c r="A319" s="2115" t="s">
        <v>14178</v>
      </c>
      <c r="B319" s="2115" t="s">
        <v>1164</v>
      </c>
      <c r="C319" s="2116" t="s">
        <v>14179</v>
      </c>
      <c r="D319" s="2086" t="s">
        <v>1134</v>
      </c>
      <c r="E319" s="2117">
        <v>6</v>
      </c>
      <c r="F319" s="2112">
        <v>4782.01</v>
      </c>
      <c r="G319" s="2112">
        <f>F319-F319*$I$1</f>
        <v>4782.01</v>
      </c>
    </row>
    <row r="320" spans="1:7" ht="12.75" customHeight="1">
      <c r="A320" s="2115" t="s">
        <v>14180</v>
      </c>
      <c r="B320" s="2115" t="s">
        <v>1164</v>
      </c>
      <c r="C320" s="2116" t="s">
        <v>14181</v>
      </c>
      <c r="D320" s="2086" t="s">
        <v>1134</v>
      </c>
      <c r="E320" s="2117">
        <v>6</v>
      </c>
      <c r="F320" s="2112">
        <v>4599.01</v>
      </c>
      <c r="G320" s="2112">
        <f>F320-F320*$I$1</f>
        <v>4599.01</v>
      </c>
    </row>
    <row r="321" spans="1:64" ht="12.75" customHeight="1">
      <c r="A321" s="2115" t="s">
        <v>14182</v>
      </c>
      <c r="B321" s="2115" t="s">
        <v>1164</v>
      </c>
      <c r="C321" s="2116" t="s">
        <v>14183</v>
      </c>
      <c r="D321" s="2086" t="s">
        <v>1134</v>
      </c>
      <c r="E321" s="2117">
        <v>6</v>
      </c>
      <c r="F321" s="2112">
        <v>5513.01</v>
      </c>
      <c r="G321" s="2112">
        <f>F321-F321*$I$1</f>
        <v>5513.01</v>
      </c>
    </row>
    <row r="322" spans="1:64" ht="12.75" customHeight="1">
      <c r="A322" s="2115" t="s">
        <v>14184</v>
      </c>
      <c r="B322" s="2115" t="s">
        <v>1164</v>
      </c>
      <c r="C322" s="2116" t="s">
        <v>14185</v>
      </c>
      <c r="D322" s="2086" t="s">
        <v>1134</v>
      </c>
      <c r="E322" s="2117">
        <v>6</v>
      </c>
      <c r="F322" s="2112">
        <v>5086.01</v>
      </c>
      <c r="G322" s="2112">
        <f>F322-F322*$I$1</f>
        <v>5086.01</v>
      </c>
    </row>
    <row r="323" spans="1:64" ht="12.75" customHeight="1">
      <c r="A323" s="2115" t="s">
        <v>14186</v>
      </c>
      <c r="B323" s="2115" t="s">
        <v>1164</v>
      </c>
      <c r="C323" s="2116" t="s">
        <v>14187</v>
      </c>
      <c r="D323" s="2086" t="s">
        <v>1134</v>
      </c>
      <c r="E323" s="2117">
        <v>6</v>
      </c>
      <c r="F323" s="2112">
        <v>5208.01</v>
      </c>
      <c r="G323" s="2112">
        <f>F323-F323*$I$1</f>
        <v>5208.01</v>
      </c>
    </row>
    <row r="324" spans="1:64" ht="14.25">
      <c r="A324" s="2115" t="s">
        <v>14188</v>
      </c>
      <c r="B324" s="2115" t="s">
        <v>1164</v>
      </c>
      <c r="C324" s="2116" t="s">
        <v>14189</v>
      </c>
      <c r="D324" s="2086" t="s">
        <v>1134</v>
      </c>
      <c r="E324" s="2117">
        <v>6</v>
      </c>
      <c r="F324" s="2112">
        <v>4782.01</v>
      </c>
      <c r="G324" s="2112">
        <f t="shared" ref="G324:G331" si="1">F324-F324*$I$1</f>
        <v>4782.01</v>
      </c>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row>
    <row r="325" spans="1:64" ht="14.25">
      <c r="A325" s="2115" t="s">
        <v>14190</v>
      </c>
      <c r="B325" s="2115" t="s">
        <v>1164</v>
      </c>
      <c r="C325" s="2116" t="s">
        <v>14191</v>
      </c>
      <c r="D325" s="2086" t="s">
        <v>1134</v>
      </c>
      <c r="E325" s="2117">
        <v>6</v>
      </c>
      <c r="F325" s="2112">
        <v>4599.01</v>
      </c>
      <c r="G325" s="2112">
        <f t="shared" si="1"/>
        <v>4599.01</v>
      </c>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row>
    <row r="326" spans="1:64" ht="14.25">
      <c r="A326" s="2115" t="s">
        <v>14192</v>
      </c>
      <c r="B326" s="2115" t="s">
        <v>1164</v>
      </c>
      <c r="C326" s="2116" t="s">
        <v>14193</v>
      </c>
      <c r="D326" s="2086" t="s">
        <v>1134</v>
      </c>
      <c r="E326" s="2117">
        <v>6</v>
      </c>
      <c r="F326" s="2112">
        <v>5086.01</v>
      </c>
      <c r="G326" s="2112">
        <f t="shared" si="1"/>
        <v>5086.01</v>
      </c>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row>
    <row r="327" spans="1:64" ht="14.25">
      <c r="A327" s="2115" t="s">
        <v>14194</v>
      </c>
      <c r="B327" s="2115" t="s">
        <v>1164</v>
      </c>
      <c r="C327" s="2116" t="s">
        <v>14195</v>
      </c>
      <c r="D327" s="2086" t="s">
        <v>1134</v>
      </c>
      <c r="E327" s="2117">
        <v>6</v>
      </c>
      <c r="F327" s="2112">
        <v>4904.01</v>
      </c>
      <c r="G327" s="2112">
        <f t="shared" si="1"/>
        <v>4904.01</v>
      </c>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row>
    <row r="328" spans="1:64" ht="14.25">
      <c r="A328" s="2115" t="s">
        <v>14196</v>
      </c>
      <c r="B328" s="2115" t="s">
        <v>1164</v>
      </c>
      <c r="C328" s="2116" t="s">
        <v>14197</v>
      </c>
      <c r="D328" s="2086" t="s">
        <v>1134</v>
      </c>
      <c r="E328" s="2117">
        <v>6</v>
      </c>
      <c r="F328" s="2112">
        <v>4782.01</v>
      </c>
      <c r="G328" s="2112">
        <f t="shared" si="1"/>
        <v>4782.01</v>
      </c>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row>
    <row r="329" spans="1:64" ht="14.25">
      <c r="A329" s="2115" t="s">
        <v>14198</v>
      </c>
      <c r="B329" s="2115" t="s">
        <v>1164</v>
      </c>
      <c r="C329" s="2116" t="s">
        <v>14199</v>
      </c>
      <c r="D329" s="2086" t="s">
        <v>1134</v>
      </c>
      <c r="E329" s="2117">
        <v>6</v>
      </c>
      <c r="F329" s="2112">
        <v>5818.01</v>
      </c>
      <c r="G329" s="2112">
        <f t="shared" si="1"/>
        <v>5818.01</v>
      </c>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row>
    <row r="330" spans="1:64" ht="14.25">
      <c r="A330" s="2115" t="s">
        <v>14200</v>
      </c>
      <c r="B330" s="2115" t="s">
        <v>1164</v>
      </c>
      <c r="C330" s="2116" t="s">
        <v>14201</v>
      </c>
      <c r="D330" s="2086" t="s">
        <v>1134</v>
      </c>
      <c r="E330" s="2117">
        <v>6</v>
      </c>
      <c r="F330" s="2112">
        <v>4782.01</v>
      </c>
      <c r="G330" s="2112">
        <f t="shared" si="1"/>
        <v>4782.01</v>
      </c>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row>
    <row r="331" spans="1:64" ht="14.25">
      <c r="A331" s="2115" t="s">
        <v>14202</v>
      </c>
      <c r="B331" s="2115" t="s">
        <v>1164</v>
      </c>
      <c r="C331" s="2116" t="s">
        <v>14203</v>
      </c>
      <c r="D331" s="2086" t="s">
        <v>1134</v>
      </c>
      <c r="E331" s="2117">
        <v>6</v>
      </c>
      <c r="F331" s="2112">
        <v>5086.01</v>
      </c>
      <c r="G331" s="2112">
        <f t="shared" si="1"/>
        <v>5086.01</v>
      </c>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row>
    <row r="332" spans="1:64" ht="12.75" customHeight="1">
      <c r="A332" s="2115" t="s">
        <v>14204</v>
      </c>
      <c r="B332" s="2115" t="s">
        <v>1164</v>
      </c>
      <c r="C332" s="2116" t="s">
        <v>14205</v>
      </c>
      <c r="D332" s="2086" t="s">
        <v>1134</v>
      </c>
      <c r="E332" s="2117">
        <v>6</v>
      </c>
      <c r="F332" s="2112">
        <v>5208.01</v>
      </c>
      <c r="G332" s="2112">
        <v>616</v>
      </c>
    </row>
    <row r="333" spans="1:64" ht="12.75" customHeight="1">
      <c r="A333" s="2115" t="s">
        <v>14206</v>
      </c>
      <c r="B333" s="2115" t="s">
        <v>1164</v>
      </c>
      <c r="C333" s="2116" t="s">
        <v>14207</v>
      </c>
      <c r="D333" s="2086" t="s">
        <v>1134</v>
      </c>
      <c r="E333" s="2117">
        <v>6</v>
      </c>
      <c r="F333" s="2112">
        <v>5208.01</v>
      </c>
      <c r="G333" s="2112">
        <f>F333-F333*$I$1</f>
        <v>5208.01</v>
      </c>
    </row>
    <row r="334" spans="1:64" ht="12.75" customHeight="1">
      <c r="A334" s="2115" t="s">
        <v>14208</v>
      </c>
      <c r="B334" s="2115" t="s">
        <v>1164</v>
      </c>
      <c r="C334" s="2116" t="s">
        <v>14209</v>
      </c>
      <c r="D334" s="2086" t="s">
        <v>1134</v>
      </c>
      <c r="E334" s="2117">
        <v>6</v>
      </c>
      <c r="F334" s="2112">
        <v>4599.01</v>
      </c>
      <c r="G334" s="2112">
        <f>F334-F334*$I$1</f>
        <v>4599.01</v>
      </c>
    </row>
    <row r="335" spans="1:64" ht="12.75" customHeight="1">
      <c r="A335" s="2115" t="s">
        <v>14210</v>
      </c>
      <c r="B335" s="2115" t="s">
        <v>1164</v>
      </c>
      <c r="C335" s="2116" t="s">
        <v>14211</v>
      </c>
      <c r="D335" s="2086" t="s">
        <v>1134</v>
      </c>
      <c r="E335" s="2117">
        <v>6</v>
      </c>
      <c r="F335" s="2112">
        <v>5391.01</v>
      </c>
      <c r="G335" s="2112">
        <f>F335-F335*$I$1</f>
        <v>5391.01</v>
      </c>
    </row>
    <row r="336" spans="1:64" ht="12.75" customHeight="1">
      <c r="A336" s="2115" t="s">
        <v>14212</v>
      </c>
      <c r="B336" s="2115" t="s">
        <v>1164</v>
      </c>
      <c r="C336" s="2116" t="s">
        <v>14213</v>
      </c>
      <c r="D336" s="2086" t="s">
        <v>1134</v>
      </c>
      <c r="E336" s="2117">
        <v>6</v>
      </c>
      <c r="F336" s="2112">
        <v>5208.01</v>
      </c>
      <c r="G336" s="2112">
        <f>F336-F336*$I$1</f>
        <v>5208.01</v>
      </c>
    </row>
    <row r="337" spans="1:7" ht="12.75" customHeight="1">
      <c r="A337" s="2115" t="s">
        <v>14214</v>
      </c>
      <c r="B337" s="2115" t="s">
        <v>1164</v>
      </c>
      <c r="C337" s="2116" t="s">
        <v>14215</v>
      </c>
      <c r="D337" s="2086" t="s">
        <v>1134</v>
      </c>
      <c r="E337" s="2117">
        <v>6</v>
      </c>
      <c r="F337" s="2112">
        <v>5086.01</v>
      </c>
      <c r="G337" s="2112">
        <f>F337-F337*$I$1</f>
        <v>5086.01</v>
      </c>
    </row>
    <row r="338" spans="1:7" ht="12.75" customHeight="1">
      <c r="A338" s="2115" t="s">
        <v>14216</v>
      </c>
      <c r="B338" s="2115" t="s">
        <v>1164</v>
      </c>
      <c r="C338" s="2116" t="s">
        <v>14217</v>
      </c>
      <c r="D338" s="2086" t="s">
        <v>1134</v>
      </c>
      <c r="E338" s="2117">
        <v>6</v>
      </c>
      <c r="F338" s="2112">
        <v>5391.01</v>
      </c>
      <c r="G338" s="2112">
        <f>F338-F338*$I$1</f>
        <v>5391.01</v>
      </c>
    </row>
    <row r="339" spans="1:7" ht="12.75" customHeight="1">
      <c r="A339" s="2115" t="s">
        <v>14218</v>
      </c>
      <c r="B339" s="2115" t="s">
        <v>1164</v>
      </c>
      <c r="C339" s="2116" t="s">
        <v>14219</v>
      </c>
      <c r="D339" s="2086" t="s">
        <v>1134</v>
      </c>
      <c r="E339" s="2117">
        <v>6</v>
      </c>
      <c r="F339" s="2112">
        <v>4782.01</v>
      </c>
      <c r="G339" s="2112">
        <f>F339-F339*$I$1</f>
        <v>4782.01</v>
      </c>
    </row>
    <row r="340" spans="1:7" ht="12.75" customHeight="1">
      <c r="A340" s="2115" t="s">
        <v>14220</v>
      </c>
      <c r="B340" s="2115" t="s">
        <v>1164</v>
      </c>
      <c r="C340" s="2116" t="s">
        <v>14221</v>
      </c>
      <c r="D340" s="2086" t="s">
        <v>1134</v>
      </c>
      <c r="E340" s="2117">
        <v>6</v>
      </c>
      <c r="F340" s="2112">
        <v>4599.01</v>
      </c>
      <c r="G340" s="2112">
        <f>F340-F340*$I$1</f>
        <v>4599.01</v>
      </c>
    </row>
    <row r="341" spans="1:7" ht="12.75" customHeight="1">
      <c r="A341" s="2115" t="s">
        <v>14222</v>
      </c>
      <c r="B341" s="2115" t="s">
        <v>1164</v>
      </c>
      <c r="C341" s="2116" t="s">
        <v>14223</v>
      </c>
      <c r="D341" s="2086" t="s">
        <v>1134</v>
      </c>
      <c r="E341" s="2117">
        <v>6</v>
      </c>
      <c r="F341" s="2112">
        <v>4782.01</v>
      </c>
      <c r="G341" s="2112">
        <f>F341-F341*$I$1</f>
        <v>4782.01</v>
      </c>
    </row>
    <row r="342" spans="1:7" ht="12.75" customHeight="1">
      <c r="A342" s="2115" t="s">
        <v>14224</v>
      </c>
      <c r="B342" s="2115" t="s">
        <v>1164</v>
      </c>
      <c r="C342" s="2116" t="s">
        <v>14225</v>
      </c>
      <c r="D342" s="2086" t="s">
        <v>1134</v>
      </c>
      <c r="E342" s="2117">
        <v>6</v>
      </c>
      <c r="F342" s="2112">
        <v>5086.01</v>
      </c>
      <c r="G342" s="2112">
        <f>F342-F342*$I$1</f>
        <v>5086.01</v>
      </c>
    </row>
    <row r="343" spans="1:7" ht="12.75" customHeight="1">
      <c r="A343" s="2115" t="s">
        <v>14226</v>
      </c>
      <c r="B343" s="2115" t="s">
        <v>1164</v>
      </c>
      <c r="C343" s="2116" t="s">
        <v>14227</v>
      </c>
      <c r="D343" s="2086" t="s">
        <v>1134</v>
      </c>
      <c r="E343" s="2117">
        <v>6</v>
      </c>
      <c r="F343" s="2112">
        <v>6306.01</v>
      </c>
      <c r="G343" s="2112">
        <f>F343-F343*$I$1</f>
        <v>6306.01</v>
      </c>
    </row>
    <row r="344" spans="1:7" ht="12.75" customHeight="1">
      <c r="A344" s="2115" t="s">
        <v>14228</v>
      </c>
      <c r="B344" s="2115" t="s">
        <v>1164</v>
      </c>
      <c r="C344" s="2116" t="s">
        <v>14229</v>
      </c>
      <c r="D344" s="2086" t="s">
        <v>1134</v>
      </c>
      <c r="E344" s="2117">
        <v>6</v>
      </c>
      <c r="F344" s="2112">
        <v>4782.01</v>
      </c>
      <c r="G344" s="2112">
        <f>F344-F344*$I$1</f>
        <v>4782.01</v>
      </c>
    </row>
    <row r="345" spans="1:7" ht="12.75" customHeight="1">
      <c r="A345" s="2115" t="s">
        <v>14230</v>
      </c>
      <c r="B345" s="2115" t="s">
        <v>1164</v>
      </c>
      <c r="C345" s="2116" t="s">
        <v>14231</v>
      </c>
      <c r="D345" s="2086" t="s">
        <v>1134</v>
      </c>
      <c r="E345" s="2117">
        <v>6</v>
      </c>
      <c r="F345" s="2112">
        <v>5208.01</v>
      </c>
      <c r="G345" s="2112">
        <f>F345-F345*$I$1</f>
        <v>5208.01</v>
      </c>
    </row>
    <row r="346" spans="1:7" ht="12.75" customHeight="1">
      <c r="A346" s="2115" t="s">
        <v>14232</v>
      </c>
      <c r="B346" s="2115" t="s">
        <v>1164</v>
      </c>
      <c r="C346" s="2116" t="s">
        <v>14233</v>
      </c>
      <c r="D346" s="2086" t="s">
        <v>1134</v>
      </c>
      <c r="E346" s="2117">
        <v>6</v>
      </c>
      <c r="F346" s="2112">
        <v>4782.01</v>
      </c>
      <c r="G346" s="2112">
        <f>F346-F346*$I$1</f>
        <v>4782.01</v>
      </c>
    </row>
    <row r="347" spans="1:7" ht="12.75" customHeight="1">
      <c r="A347" s="2115" t="s">
        <v>14234</v>
      </c>
      <c r="B347" s="2115" t="s">
        <v>1164</v>
      </c>
      <c r="C347" s="2116" t="s">
        <v>14235</v>
      </c>
      <c r="D347" s="2086" t="s">
        <v>1134</v>
      </c>
      <c r="E347" s="2117">
        <v>6</v>
      </c>
      <c r="F347" s="2112">
        <v>4599.01</v>
      </c>
      <c r="G347" s="2112">
        <f>F347-F347*$I$1</f>
        <v>4599.01</v>
      </c>
    </row>
    <row r="348" spans="1:7" ht="12.75" customHeight="1">
      <c r="A348" s="2115" t="s">
        <v>14236</v>
      </c>
      <c r="B348" s="2115" t="s">
        <v>1164</v>
      </c>
      <c r="C348" s="2116" t="s">
        <v>14237</v>
      </c>
      <c r="D348" s="2086" t="s">
        <v>1134</v>
      </c>
      <c r="E348" s="2117">
        <v>6</v>
      </c>
      <c r="F348" s="2112">
        <v>4782.01</v>
      </c>
      <c r="G348" s="2112">
        <f>F348-F348*$I$1</f>
        <v>4782.01</v>
      </c>
    </row>
    <row r="349" spans="1:7" ht="12.75" customHeight="1">
      <c r="A349" s="2115" t="s">
        <v>14238</v>
      </c>
      <c r="B349" s="2115" t="s">
        <v>1164</v>
      </c>
      <c r="C349" s="2116" t="s">
        <v>14239</v>
      </c>
      <c r="D349" s="2086" t="s">
        <v>1134</v>
      </c>
      <c r="E349" s="2117">
        <v>6</v>
      </c>
      <c r="F349" s="2112">
        <v>5086.01</v>
      </c>
      <c r="G349" s="2112">
        <f>F349-F349*$I$1</f>
        <v>5086.01</v>
      </c>
    </row>
    <row r="350" spans="1:7" ht="12.75" customHeight="1">
      <c r="A350" s="2115" t="s">
        <v>14240</v>
      </c>
      <c r="B350" s="2115" t="s">
        <v>1164</v>
      </c>
      <c r="C350" s="2116" t="s">
        <v>14241</v>
      </c>
      <c r="D350" s="2086" t="s">
        <v>1134</v>
      </c>
      <c r="E350" s="2117">
        <v>6</v>
      </c>
      <c r="F350" s="2112">
        <v>5513.01</v>
      </c>
      <c r="G350" s="2112">
        <f>F350-F350*$I$1</f>
        <v>5513.01</v>
      </c>
    </row>
    <row r="351" spans="1:7" ht="12.75" customHeight="1">
      <c r="A351" s="2115" t="s">
        <v>14242</v>
      </c>
      <c r="B351" s="2115" t="s">
        <v>1164</v>
      </c>
      <c r="C351" s="2116" t="s">
        <v>14243</v>
      </c>
      <c r="D351" s="2086" t="s">
        <v>1134</v>
      </c>
      <c r="E351" s="2117">
        <v>6</v>
      </c>
      <c r="F351" s="2112">
        <v>5818.01</v>
      </c>
      <c r="G351" s="2112">
        <f>F351-F351*$I$1</f>
        <v>5818.01</v>
      </c>
    </row>
    <row r="352" spans="1:7" ht="12.75" customHeight="1">
      <c r="A352" s="2115" t="s">
        <v>14244</v>
      </c>
      <c r="B352" s="2115" t="s">
        <v>1164</v>
      </c>
      <c r="C352" s="2116" t="s">
        <v>14245</v>
      </c>
      <c r="D352" s="2086" t="s">
        <v>1134</v>
      </c>
      <c r="E352" s="2117">
        <v>6</v>
      </c>
      <c r="F352" s="2112">
        <v>5086.01</v>
      </c>
      <c r="G352" s="2112">
        <f>F352-F352*$I$1</f>
        <v>5086.01</v>
      </c>
    </row>
    <row r="353" spans="1:7" ht="12.75" customHeight="1">
      <c r="A353" s="2115" t="s">
        <v>14246</v>
      </c>
      <c r="B353" s="2115" t="s">
        <v>1164</v>
      </c>
      <c r="C353" s="2116" t="s">
        <v>14247</v>
      </c>
      <c r="D353" s="2086" t="s">
        <v>1134</v>
      </c>
      <c r="E353" s="2117">
        <v>6</v>
      </c>
      <c r="F353" s="2112">
        <v>5086.01</v>
      </c>
      <c r="G353" s="2112">
        <f>F353-F353*$I$1</f>
        <v>5086.01</v>
      </c>
    </row>
    <row r="354" spans="1:7" ht="12.75" customHeight="1">
      <c r="A354" s="2115" t="s">
        <v>14248</v>
      </c>
      <c r="B354" s="2115" t="s">
        <v>1164</v>
      </c>
      <c r="C354" s="2116" t="s">
        <v>14249</v>
      </c>
      <c r="D354" s="2086" t="s">
        <v>1134</v>
      </c>
      <c r="E354" s="2117">
        <v>6</v>
      </c>
      <c r="F354" s="2112">
        <v>5086.01</v>
      </c>
      <c r="G354" s="2112">
        <f>F354-F354*$I$1</f>
        <v>5086.01</v>
      </c>
    </row>
    <row r="355" spans="1:7" ht="12.75" customHeight="1">
      <c r="A355" s="2115" t="s">
        <v>14250</v>
      </c>
      <c r="B355" s="2115" t="s">
        <v>1164</v>
      </c>
      <c r="C355" s="2116" t="s">
        <v>14251</v>
      </c>
      <c r="D355" s="2086" t="s">
        <v>1134</v>
      </c>
      <c r="E355" s="2117">
        <v>6</v>
      </c>
      <c r="F355" s="2112">
        <v>4782.01</v>
      </c>
      <c r="G355" s="2112">
        <f>F355-F355*$I$1</f>
        <v>4782.01</v>
      </c>
    </row>
    <row r="356" spans="1:7" ht="12.75" customHeight="1">
      <c r="A356" s="2115" t="s">
        <v>14252</v>
      </c>
      <c r="B356" s="2115" t="s">
        <v>1164</v>
      </c>
      <c r="C356" s="2116" t="s">
        <v>14253</v>
      </c>
      <c r="D356" s="2086" t="s">
        <v>1134</v>
      </c>
      <c r="E356" s="2117">
        <v>6</v>
      </c>
      <c r="F356" s="2112">
        <v>5086.01</v>
      </c>
      <c r="G356" s="2112">
        <f>F356-F356*$I$1</f>
        <v>5086.01</v>
      </c>
    </row>
    <row r="357" spans="1:7" ht="12.75" customHeight="1">
      <c r="A357" s="2115" t="s">
        <v>14254</v>
      </c>
      <c r="B357" s="2115" t="s">
        <v>1164</v>
      </c>
      <c r="C357" s="2116" t="s">
        <v>14255</v>
      </c>
      <c r="D357" s="2086" t="s">
        <v>1134</v>
      </c>
      <c r="E357" s="2117">
        <v>6</v>
      </c>
      <c r="F357" s="2112">
        <v>5086.01</v>
      </c>
      <c r="G357" s="2112">
        <f>F357-F357*$I$1</f>
        <v>5086.01</v>
      </c>
    </row>
    <row r="358" spans="1:7" ht="12.75" customHeight="1">
      <c r="A358" s="2115" t="s">
        <v>14256</v>
      </c>
      <c r="B358" s="2115" t="s">
        <v>1164</v>
      </c>
      <c r="C358" s="2116" t="s">
        <v>14257</v>
      </c>
      <c r="D358" s="2086" t="s">
        <v>1134</v>
      </c>
      <c r="E358" s="2117">
        <v>6</v>
      </c>
      <c r="F358" s="2112">
        <v>5086.01</v>
      </c>
      <c r="G358" s="2112">
        <f>F358-F358*$I$1</f>
        <v>5086.01</v>
      </c>
    </row>
    <row r="359" spans="1:7" ht="12.75" customHeight="1">
      <c r="A359" s="2115" t="s">
        <v>14258</v>
      </c>
      <c r="B359" s="2115" t="s">
        <v>1164</v>
      </c>
      <c r="C359" s="2116" t="s">
        <v>14259</v>
      </c>
      <c r="D359" s="2086" t="s">
        <v>1134</v>
      </c>
      <c r="E359" s="2117">
        <v>6</v>
      </c>
      <c r="F359" s="2112">
        <v>5086.01</v>
      </c>
      <c r="G359" s="2112">
        <f>F359-F359*$I$1</f>
        <v>5086.01</v>
      </c>
    </row>
    <row r="360" spans="1:7" ht="12.75" customHeight="1">
      <c r="A360" s="2115" t="s">
        <v>14260</v>
      </c>
      <c r="B360" s="2115" t="s">
        <v>1164</v>
      </c>
      <c r="C360" s="2116" t="s">
        <v>14261</v>
      </c>
      <c r="D360" s="2086" t="s">
        <v>1134</v>
      </c>
      <c r="E360" s="2117">
        <v>6</v>
      </c>
      <c r="F360" s="2112">
        <v>5391.01</v>
      </c>
      <c r="G360" s="2112">
        <f>F360-F360*$I$1</f>
        <v>5391.01</v>
      </c>
    </row>
    <row r="361" spans="1:7" ht="12.75" customHeight="1">
      <c r="A361" s="2115" t="s">
        <v>14262</v>
      </c>
      <c r="B361" s="2115" t="s">
        <v>1164</v>
      </c>
      <c r="C361" s="2116" t="s">
        <v>14263</v>
      </c>
      <c r="D361" s="2086" t="s">
        <v>1134</v>
      </c>
      <c r="E361" s="2117">
        <v>6</v>
      </c>
      <c r="F361" s="2112">
        <v>5391.01</v>
      </c>
      <c r="G361" s="2112">
        <f>F361-F361*$I$1</f>
        <v>5391.01</v>
      </c>
    </row>
    <row r="362" spans="1:7" ht="12.75" customHeight="1">
      <c r="A362" s="2115" t="s">
        <v>14264</v>
      </c>
      <c r="B362" s="2115" t="s">
        <v>1164</v>
      </c>
      <c r="C362" s="2116" t="s">
        <v>14265</v>
      </c>
      <c r="D362" s="2086" t="s">
        <v>1134</v>
      </c>
      <c r="E362" s="2117">
        <v>6</v>
      </c>
      <c r="F362" s="2112">
        <v>5086.01</v>
      </c>
      <c r="G362" s="2112">
        <f>F362-F362*$I$1</f>
        <v>5086.01</v>
      </c>
    </row>
    <row r="363" spans="1:7" ht="12.75" customHeight="1">
      <c r="A363" s="2115" t="s">
        <v>14266</v>
      </c>
      <c r="B363" s="2115" t="s">
        <v>1164</v>
      </c>
      <c r="C363" s="2116" t="s">
        <v>14267</v>
      </c>
      <c r="D363" s="2086" t="s">
        <v>1134</v>
      </c>
      <c r="E363" s="2117">
        <v>6</v>
      </c>
      <c r="F363" s="2112">
        <v>5086.01</v>
      </c>
      <c r="G363" s="2112">
        <f>F363-F363*$I$1</f>
        <v>5086.01</v>
      </c>
    </row>
    <row r="364" spans="1:7" ht="12.75" customHeight="1">
      <c r="A364" s="2115" t="s">
        <v>14268</v>
      </c>
      <c r="B364" s="2115" t="s">
        <v>1164</v>
      </c>
      <c r="C364" s="2116" t="s">
        <v>14269</v>
      </c>
      <c r="D364" s="2086" t="s">
        <v>1134</v>
      </c>
      <c r="E364" s="2117">
        <v>6</v>
      </c>
      <c r="F364" s="2112">
        <v>4687.21</v>
      </c>
      <c r="G364" s="2112">
        <f>F364-F364*$I$1</f>
        <v>4687.21</v>
      </c>
    </row>
    <row r="365" spans="1:7" ht="12.75" customHeight="1">
      <c r="A365" s="2115" t="s">
        <v>14270</v>
      </c>
      <c r="B365" s="2115" t="s">
        <v>1164</v>
      </c>
      <c r="C365" s="2116" t="s">
        <v>14271</v>
      </c>
      <c r="D365" s="2086" t="s">
        <v>1134</v>
      </c>
      <c r="E365" s="2117">
        <v>6</v>
      </c>
      <c r="F365" s="2112">
        <v>4599.01</v>
      </c>
      <c r="G365" s="1976">
        <f>F365-F365*$I$1</f>
        <v>4599.01</v>
      </c>
    </row>
    <row r="366" spans="1:7" ht="12.75" customHeight="1">
      <c r="A366" s="2115" t="s">
        <v>14272</v>
      </c>
      <c r="B366" s="2115" t="s">
        <v>1164</v>
      </c>
      <c r="C366" s="2116" t="s">
        <v>14273</v>
      </c>
      <c r="D366" s="2086" t="s">
        <v>1134</v>
      </c>
      <c r="E366" s="2117">
        <v>6</v>
      </c>
      <c r="F366" s="2112">
        <v>7526.02</v>
      </c>
      <c r="G366" s="844">
        <f>F366-F366*$I$1</f>
        <v>7526.02</v>
      </c>
    </row>
    <row r="367" spans="1:7" ht="12.75" customHeight="1">
      <c r="A367" s="2115" t="s">
        <v>14274</v>
      </c>
      <c r="B367" s="2115" t="s">
        <v>1164</v>
      </c>
      <c r="C367" s="2116" t="s">
        <v>14275</v>
      </c>
      <c r="D367" s="2086" t="s">
        <v>1134</v>
      </c>
      <c r="E367" s="2117">
        <v>6</v>
      </c>
      <c r="F367" s="2112">
        <v>8136.02</v>
      </c>
      <c r="G367" s="844">
        <f>F367-F367*$I$1</f>
        <v>8136.02</v>
      </c>
    </row>
    <row r="368" spans="1:7" ht="12.75" customHeight="1">
      <c r="A368" s="2115" t="s">
        <v>14276</v>
      </c>
      <c r="B368" s="2115" t="s">
        <v>1164</v>
      </c>
      <c r="C368" s="2116" t="s">
        <v>14277</v>
      </c>
      <c r="D368" s="2086" t="s">
        <v>1134</v>
      </c>
      <c r="E368" s="2117">
        <v>6</v>
      </c>
      <c r="F368" s="2112">
        <v>5513.01</v>
      </c>
      <c r="G368" s="844">
        <f>F368-F368*$I$1</f>
        <v>5513.01</v>
      </c>
    </row>
    <row r="369" spans="1:7" ht="12.75" customHeight="1">
      <c r="A369" s="2115" t="s">
        <v>14278</v>
      </c>
      <c r="B369" s="2115" t="s">
        <v>1164</v>
      </c>
      <c r="C369" s="2116" t="s">
        <v>14279</v>
      </c>
      <c r="D369" s="2086" t="s">
        <v>1134</v>
      </c>
      <c r="E369" s="2117">
        <v>6</v>
      </c>
      <c r="F369" s="2112">
        <v>5086.01</v>
      </c>
      <c r="G369" s="1483">
        <f>F369-F369*$I$1</f>
        <v>5086.01</v>
      </c>
    </row>
    <row r="370" spans="1:7" ht="12.75" customHeight="1">
      <c r="A370" s="2115" t="s">
        <v>14280</v>
      </c>
      <c r="B370" s="2115" t="s">
        <v>1164</v>
      </c>
      <c r="C370" s="2116" t="s">
        <v>14281</v>
      </c>
      <c r="D370" s="2086" t="s">
        <v>1134</v>
      </c>
      <c r="E370" s="2117">
        <v>6</v>
      </c>
      <c r="F370" s="2112">
        <v>7526.02</v>
      </c>
      <c r="G370" s="2112">
        <f>F370-F370*$I$1</f>
        <v>7526.02</v>
      </c>
    </row>
    <row r="371" spans="1:7" ht="12.75" customHeight="1">
      <c r="A371" s="2115" t="s">
        <v>14282</v>
      </c>
      <c r="B371" s="2115" t="s">
        <v>1164</v>
      </c>
      <c r="C371" s="2116" t="s">
        <v>14283</v>
      </c>
      <c r="D371" s="2086" t="s">
        <v>1134</v>
      </c>
      <c r="E371" s="2117">
        <v>6</v>
      </c>
      <c r="F371" s="2112">
        <v>4599.01</v>
      </c>
      <c r="G371" s="2112">
        <f>F371-F371*$I$1</f>
        <v>4599.01</v>
      </c>
    </row>
    <row r="372" spans="1:7" ht="12.75" customHeight="1">
      <c r="A372" s="2115" t="s">
        <v>14284</v>
      </c>
      <c r="B372" s="2115" t="s">
        <v>1164</v>
      </c>
      <c r="C372" s="2116" t="s">
        <v>14285</v>
      </c>
      <c r="D372" s="2086" t="s">
        <v>1134</v>
      </c>
      <c r="E372" s="2117">
        <v>6</v>
      </c>
      <c r="F372" s="2112">
        <v>5086.01</v>
      </c>
      <c r="G372" s="2112">
        <f>F372-F372*$I$1</f>
        <v>5086.01</v>
      </c>
    </row>
    <row r="373" spans="1:7" ht="12.75" customHeight="1">
      <c r="A373" s="2115" t="s">
        <v>14286</v>
      </c>
      <c r="B373" s="2115" t="s">
        <v>1164</v>
      </c>
      <c r="C373" s="2116" t="s">
        <v>14287</v>
      </c>
      <c r="D373" s="2086" t="s">
        <v>1134</v>
      </c>
      <c r="E373" s="2117">
        <v>6</v>
      </c>
      <c r="F373" s="2112">
        <v>5086.01</v>
      </c>
      <c r="G373" s="2112">
        <f>F373-F373*$I$1</f>
        <v>5086.01</v>
      </c>
    </row>
    <row r="374" spans="1:7" ht="12.75" customHeight="1">
      <c r="A374" s="2115" t="s">
        <v>14288</v>
      </c>
      <c r="B374" s="2115" t="s">
        <v>1164</v>
      </c>
      <c r="C374" s="2116" t="s">
        <v>14289</v>
      </c>
      <c r="D374" s="2086" t="s">
        <v>1134</v>
      </c>
      <c r="E374" s="2117">
        <v>6</v>
      </c>
      <c r="F374" s="2112">
        <v>5513.01</v>
      </c>
      <c r="G374" s="2112">
        <f>F374-F374*$I$1</f>
        <v>5513.01</v>
      </c>
    </row>
    <row r="375" spans="1:7" ht="12.75" customHeight="1">
      <c r="A375" s="2115" t="s">
        <v>14290</v>
      </c>
      <c r="B375" s="2115" t="s">
        <v>1164</v>
      </c>
      <c r="C375" s="2116" t="s">
        <v>14291</v>
      </c>
      <c r="D375" s="2086" t="s">
        <v>1134</v>
      </c>
      <c r="E375" s="2117">
        <v>6</v>
      </c>
      <c r="F375" s="2112">
        <v>6306.01</v>
      </c>
      <c r="G375" s="2112">
        <f>F375-F375*$I$1</f>
        <v>6306.01</v>
      </c>
    </row>
    <row r="376" spans="1:7" ht="12.75" customHeight="1">
      <c r="A376" s="2115" t="s">
        <v>14292</v>
      </c>
      <c r="B376" s="2115" t="s">
        <v>1164</v>
      </c>
      <c r="C376" s="2116" t="s">
        <v>14293</v>
      </c>
      <c r="D376" s="2086" t="s">
        <v>1134</v>
      </c>
      <c r="E376" s="2117">
        <v>6</v>
      </c>
      <c r="F376" s="2112">
        <v>5086.01</v>
      </c>
      <c r="G376" s="2112">
        <f>F376-F376*$I$1</f>
        <v>5086.01</v>
      </c>
    </row>
    <row r="377" spans="1:7" ht="12.75" customHeight="1">
      <c r="A377" s="2115" t="s">
        <v>14294</v>
      </c>
      <c r="B377" s="2115" t="s">
        <v>1164</v>
      </c>
      <c r="C377" s="2116" t="s">
        <v>14295</v>
      </c>
      <c r="D377" s="2086" t="s">
        <v>1134</v>
      </c>
      <c r="E377" s="2117">
        <v>6</v>
      </c>
      <c r="F377" s="2112">
        <v>5086.01</v>
      </c>
      <c r="G377" s="2112">
        <f>F377-F377*$I$1</f>
        <v>5086.01</v>
      </c>
    </row>
    <row r="378" spans="1:7" ht="12.75" customHeight="1">
      <c r="A378" s="2115" t="s">
        <v>14296</v>
      </c>
      <c r="B378" s="2115" t="s">
        <v>1164</v>
      </c>
      <c r="C378" s="2116" t="s">
        <v>14297</v>
      </c>
      <c r="D378" s="2086" t="s">
        <v>1134</v>
      </c>
      <c r="E378" s="2117">
        <v>6</v>
      </c>
      <c r="F378" s="2112">
        <v>5818.01</v>
      </c>
      <c r="G378" s="2112">
        <f>F378-F378*$I$1</f>
        <v>5818.01</v>
      </c>
    </row>
    <row r="379" spans="1:7" ht="12.75" customHeight="1">
      <c r="A379" s="2115" t="s">
        <v>14298</v>
      </c>
      <c r="B379" s="2115" t="s">
        <v>1164</v>
      </c>
      <c r="C379" s="2116" t="s">
        <v>14299</v>
      </c>
      <c r="D379" s="2086" t="s">
        <v>1134</v>
      </c>
      <c r="E379" s="2117">
        <v>6</v>
      </c>
      <c r="F379" s="2112">
        <v>4599.01</v>
      </c>
      <c r="G379" s="2112">
        <f>F379-F379*$I$1</f>
        <v>4599.01</v>
      </c>
    </row>
    <row r="380" spans="1:7" ht="12.75" customHeight="1">
      <c r="A380" s="2115" t="s">
        <v>14300</v>
      </c>
      <c r="B380" s="2115" t="s">
        <v>1164</v>
      </c>
      <c r="C380" s="2116" t="s">
        <v>14301</v>
      </c>
      <c r="D380" s="2086" t="s">
        <v>1134</v>
      </c>
      <c r="E380" s="2117">
        <v>6</v>
      </c>
      <c r="F380" s="2112">
        <v>5696.01</v>
      </c>
      <c r="G380" s="2112">
        <f>F380-F380*$I$1</f>
        <v>5696.01</v>
      </c>
    </row>
    <row r="381" spans="1:7" ht="12.75" customHeight="1">
      <c r="A381" s="2115" t="s">
        <v>14302</v>
      </c>
      <c r="B381" s="2115" t="s">
        <v>1164</v>
      </c>
      <c r="C381" s="2116" t="s">
        <v>14303</v>
      </c>
      <c r="D381" s="2086" t="s">
        <v>1134</v>
      </c>
      <c r="E381" s="2117">
        <v>6</v>
      </c>
      <c r="F381" s="2112">
        <v>5818.01</v>
      </c>
      <c r="G381" s="2112">
        <f>F381-F381*$I$1</f>
        <v>5818.01</v>
      </c>
    </row>
    <row r="382" spans="1:7" ht="12.75" customHeight="1">
      <c r="A382" s="2115" t="s">
        <v>14304</v>
      </c>
      <c r="B382" s="2115" t="s">
        <v>1164</v>
      </c>
      <c r="C382" s="2116" t="s">
        <v>14305</v>
      </c>
      <c r="D382" s="2086" t="s">
        <v>1134</v>
      </c>
      <c r="E382" s="2117">
        <v>6</v>
      </c>
      <c r="F382" s="2112">
        <v>5696.01</v>
      </c>
      <c r="G382" s="2112">
        <f>F382-F382*$I$1</f>
        <v>5696.01</v>
      </c>
    </row>
    <row r="383" spans="1:7" ht="12.75" customHeight="1">
      <c r="A383" s="2115" t="s">
        <v>14306</v>
      </c>
      <c r="B383" s="2115" t="s">
        <v>1164</v>
      </c>
      <c r="C383" s="2116" t="s">
        <v>14307</v>
      </c>
      <c r="D383" s="2086" t="s">
        <v>1134</v>
      </c>
      <c r="E383" s="2117">
        <v>6</v>
      </c>
      <c r="F383" s="2112">
        <v>4599.01</v>
      </c>
      <c r="G383" s="2112">
        <f>F383-F383*$I$1</f>
        <v>4599.01</v>
      </c>
    </row>
    <row r="384" spans="1:7" ht="12.75" customHeight="1">
      <c r="A384" s="2115" t="s">
        <v>14308</v>
      </c>
      <c r="B384" s="2115" t="s">
        <v>1164</v>
      </c>
      <c r="C384" s="2116" t="s">
        <v>14309</v>
      </c>
      <c r="D384" s="2086" t="s">
        <v>1134</v>
      </c>
      <c r="E384" s="2117">
        <v>6</v>
      </c>
      <c r="F384" s="2112">
        <v>5208.01</v>
      </c>
      <c r="G384" s="2112">
        <f>F384-F384*$I$1</f>
        <v>5208.01</v>
      </c>
    </row>
    <row r="385" spans="1:7" ht="12.75" customHeight="1">
      <c r="A385" s="2115" t="s">
        <v>14310</v>
      </c>
      <c r="B385" s="2115" t="s">
        <v>1164</v>
      </c>
      <c r="C385" s="2116" t="s">
        <v>14311</v>
      </c>
      <c r="D385" s="2086" t="s">
        <v>1134</v>
      </c>
      <c r="E385" s="2117">
        <v>6</v>
      </c>
      <c r="F385" s="2112">
        <v>5086.01</v>
      </c>
      <c r="G385" s="2112">
        <f>F385-F385*$I$1</f>
        <v>5086.01</v>
      </c>
    </row>
    <row r="386" spans="1:7" ht="12.75" customHeight="1">
      <c r="A386" s="2115" t="s">
        <v>14312</v>
      </c>
      <c r="B386" s="2115" t="s">
        <v>1164</v>
      </c>
      <c r="C386" s="2116" t="s">
        <v>14313</v>
      </c>
      <c r="D386" s="2086" t="s">
        <v>1134</v>
      </c>
      <c r="E386" s="2117">
        <v>6</v>
      </c>
      <c r="F386" s="2112">
        <v>5208.01</v>
      </c>
      <c r="G386" s="2112">
        <f>F386-F386*$I$1</f>
        <v>5208.01</v>
      </c>
    </row>
    <row r="387" spans="1:7" ht="12.75" customHeight="1">
      <c r="A387" s="231"/>
      <c r="B387" s="231"/>
      <c r="C387" s="723" t="s">
        <v>14314</v>
      </c>
      <c r="D387" s="194"/>
      <c r="E387" s="194"/>
      <c r="F387" s="265"/>
      <c r="G387" s="2112"/>
    </row>
    <row r="388" spans="1:7" ht="12.75" customHeight="1">
      <c r="A388" s="2115" t="s">
        <v>14315</v>
      </c>
      <c r="B388" s="2115" t="s">
        <v>1164</v>
      </c>
      <c r="C388" s="2116" t="s">
        <v>14316</v>
      </c>
      <c r="D388" s="2086" t="s">
        <v>1134</v>
      </c>
      <c r="E388" s="2117">
        <v>6</v>
      </c>
      <c r="F388" s="2111">
        <v>616</v>
      </c>
      <c r="G388" s="2112">
        <f>F388-F388*$I$1</f>
        <v>616</v>
      </c>
    </row>
    <row r="389" spans="1:7" ht="12.75" customHeight="1">
      <c r="A389" s="2115" t="s">
        <v>14317</v>
      </c>
      <c r="B389" s="2115" t="s">
        <v>1164</v>
      </c>
      <c r="C389" s="2116" t="s">
        <v>14318</v>
      </c>
      <c r="D389" s="2086" t="s">
        <v>1134</v>
      </c>
      <c r="E389" s="2117">
        <v>6</v>
      </c>
      <c r="F389" s="2111">
        <v>833</v>
      </c>
      <c r="G389" s="2112">
        <f>F389-F389*$I$1</f>
        <v>833</v>
      </c>
    </row>
    <row r="390" spans="1:7" ht="12.75" customHeight="1">
      <c r="A390" s="2115" t="s">
        <v>14319</v>
      </c>
      <c r="B390" s="2115" t="s">
        <v>1164</v>
      </c>
      <c r="C390" s="2116" t="s">
        <v>14320</v>
      </c>
      <c r="D390" s="2086" t="s">
        <v>1134</v>
      </c>
      <c r="E390" s="2117">
        <v>6</v>
      </c>
      <c r="F390" s="2112">
        <v>1064</v>
      </c>
      <c r="G390" s="2112">
        <f>F390-F390*$I$1</f>
        <v>1064</v>
      </c>
    </row>
    <row r="391" spans="1:7" ht="12.75" customHeight="1">
      <c r="A391" s="2115" t="s">
        <v>14321</v>
      </c>
      <c r="B391" s="2115" t="s">
        <v>1164</v>
      </c>
      <c r="C391" s="2116" t="s">
        <v>14322</v>
      </c>
      <c r="D391" s="2086" t="s">
        <v>1134</v>
      </c>
      <c r="E391" s="2117">
        <v>6</v>
      </c>
      <c r="F391" s="2111">
        <v>931</v>
      </c>
      <c r="G391" s="2112">
        <f>F391-F391*$I$1</f>
        <v>931</v>
      </c>
    </row>
    <row r="392" spans="1:7" ht="12.75" customHeight="1">
      <c r="A392" s="2115" t="s">
        <v>14323</v>
      </c>
      <c r="B392" s="2115" t="s">
        <v>1164</v>
      </c>
      <c r="C392" s="2116" t="s">
        <v>14324</v>
      </c>
      <c r="D392" s="2086" t="s">
        <v>1134</v>
      </c>
      <c r="E392" s="2117">
        <v>6</v>
      </c>
      <c r="F392" s="2112">
        <v>1064</v>
      </c>
      <c r="G392" s="2112">
        <f>F392-F392*$I$1</f>
        <v>1064</v>
      </c>
    </row>
    <row r="393" spans="1:7" ht="12.75" customHeight="1">
      <c r="A393" s="2115" t="s">
        <v>14325</v>
      </c>
      <c r="B393" s="2115" t="s">
        <v>1164</v>
      </c>
      <c r="C393" s="2116" t="s">
        <v>14326</v>
      </c>
      <c r="D393" s="2086" t="s">
        <v>1134</v>
      </c>
      <c r="E393" s="2117">
        <v>6</v>
      </c>
      <c r="F393" s="2112">
        <v>1064</v>
      </c>
      <c r="G393" s="2112">
        <f>F393-F393*$I$1</f>
        <v>1064</v>
      </c>
    </row>
    <row r="394" spans="1:7" ht="12.75" customHeight="1">
      <c r="A394" s="2115" t="s">
        <v>14327</v>
      </c>
      <c r="B394" s="2115" t="s">
        <v>1164</v>
      </c>
      <c r="C394" s="2116" t="s">
        <v>14328</v>
      </c>
      <c r="D394" s="2086" t="s">
        <v>1134</v>
      </c>
      <c r="E394" s="2117">
        <v>6</v>
      </c>
      <c r="F394" s="2111">
        <v>875</v>
      </c>
      <c r="G394" s="2112">
        <f>F394-F394*$I$1</f>
        <v>875</v>
      </c>
    </row>
    <row r="395" spans="1:7" ht="12.75" customHeight="1">
      <c r="A395" s="2115" t="s">
        <v>14329</v>
      </c>
      <c r="B395" s="2115" t="s">
        <v>1164</v>
      </c>
      <c r="C395" s="2116" t="s">
        <v>14330</v>
      </c>
      <c r="D395" s="2086" t="s">
        <v>1134</v>
      </c>
      <c r="E395" s="2117">
        <v>6</v>
      </c>
      <c r="F395" s="2111">
        <v>946.27</v>
      </c>
      <c r="G395" s="2112">
        <f>F395-F395*$I$1</f>
        <v>946.27</v>
      </c>
    </row>
    <row r="396" spans="1:7" ht="12.75" customHeight="1">
      <c r="A396" s="2115" t="s">
        <v>14331</v>
      </c>
      <c r="B396" s="2115" t="s">
        <v>1164</v>
      </c>
      <c r="C396" s="2116" t="s">
        <v>14332</v>
      </c>
      <c r="D396" s="2086" t="s">
        <v>1134</v>
      </c>
      <c r="E396" s="2117">
        <v>6</v>
      </c>
      <c r="F396" s="2112">
        <v>1302</v>
      </c>
      <c r="G396" s="2112">
        <f>F396-F396*$I$1</f>
        <v>1302</v>
      </c>
    </row>
    <row r="397" spans="1:7" ht="12.75" customHeight="1">
      <c r="A397" s="2115" t="s">
        <v>14333</v>
      </c>
      <c r="B397" s="2115" t="s">
        <v>1164</v>
      </c>
      <c r="C397" s="2116" t="s">
        <v>14334</v>
      </c>
      <c r="D397" s="2086" t="s">
        <v>1134</v>
      </c>
      <c r="E397" s="2117">
        <v>6</v>
      </c>
      <c r="F397" s="2111">
        <v>935</v>
      </c>
      <c r="G397" s="2112">
        <f>F397-F397*$I$1</f>
        <v>935</v>
      </c>
    </row>
    <row r="398" spans="1:7" ht="12.75" customHeight="1">
      <c r="A398" s="2115" t="s">
        <v>14335</v>
      </c>
      <c r="B398" s="2115" t="s">
        <v>1164</v>
      </c>
      <c r="C398" s="2116" t="s">
        <v>14336</v>
      </c>
      <c r="D398" s="2086" t="s">
        <v>1134</v>
      </c>
      <c r="E398" s="2117">
        <v>6</v>
      </c>
      <c r="F398" s="2112">
        <v>1302</v>
      </c>
      <c r="G398" s="2112">
        <f>F398-F398*$I$1</f>
        <v>1302</v>
      </c>
    </row>
    <row r="399" spans="1:7" ht="12.75" customHeight="1">
      <c r="A399" s="2115" t="s">
        <v>14337</v>
      </c>
      <c r="B399" s="2115" t="s">
        <v>1164</v>
      </c>
      <c r="C399" s="2116" t="s">
        <v>14338</v>
      </c>
      <c r="D399" s="2086" t="s">
        <v>1134</v>
      </c>
      <c r="E399" s="2117">
        <v>6</v>
      </c>
      <c r="F399" s="2111">
        <v>875</v>
      </c>
      <c r="G399" s="2112">
        <f>F399-F399*$I$1</f>
        <v>875</v>
      </c>
    </row>
    <row r="400" spans="1:7" ht="12.75" customHeight="1">
      <c r="A400" s="2115" t="s">
        <v>14339</v>
      </c>
      <c r="B400" s="2115" t="s">
        <v>1164</v>
      </c>
      <c r="C400" s="2116" t="s">
        <v>14340</v>
      </c>
      <c r="D400" s="2086" t="s">
        <v>1134</v>
      </c>
      <c r="E400" s="2117">
        <v>6</v>
      </c>
      <c r="F400" s="2112">
        <v>1064</v>
      </c>
      <c r="G400" s="2112">
        <f>F400-F400*$I$1</f>
        <v>1064</v>
      </c>
    </row>
    <row r="401" spans="1:7" ht="12.75" customHeight="1">
      <c r="A401" s="2115" t="s">
        <v>14341</v>
      </c>
      <c r="B401" s="2115" t="s">
        <v>1164</v>
      </c>
      <c r="C401" s="2116" t="s">
        <v>14342</v>
      </c>
      <c r="D401" s="2086" t="s">
        <v>1134</v>
      </c>
      <c r="E401" s="2117">
        <v>6</v>
      </c>
      <c r="F401" s="2111">
        <v>946.27</v>
      </c>
      <c r="G401" s="2112">
        <f>F401-F401*$I$1</f>
        <v>946.27</v>
      </c>
    </row>
    <row r="402" spans="1:7" ht="14.25">
      <c r="A402" s="2115" t="s">
        <v>14343</v>
      </c>
      <c r="B402" s="2115" t="s">
        <v>1164</v>
      </c>
      <c r="C402" s="2116" t="s">
        <v>14344</v>
      </c>
      <c r="D402" s="2086" t="s">
        <v>1134</v>
      </c>
      <c r="E402" s="2117">
        <v>6</v>
      </c>
      <c r="F402" s="2111">
        <v>833</v>
      </c>
      <c r="G402" s="2112">
        <f>F402-F402*$I$1</f>
        <v>833</v>
      </c>
    </row>
    <row r="403" spans="1:7" ht="14.25">
      <c r="A403" s="2115" t="s">
        <v>14345</v>
      </c>
      <c r="B403" s="2115" t="s">
        <v>1164</v>
      </c>
      <c r="C403" s="2116" t="s">
        <v>14346</v>
      </c>
      <c r="D403" s="2086" t="s">
        <v>1134</v>
      </c>
      <c r="E403" s="2117">
        <v>6</v>
      </c>
      <c r="F403" s="2112">
        <v>1447</v>
      </c>
      <c r="G403" s="2112">
        <f>F403-F403*$I$1</f>
        <v>1447</v>
      </c>
    </row>
    <row r="404" spans="1:7" ht="14.25">
      <c r="A404" s="2115" t="s">
        <v>14347</v>
      </c>
      <c r="B404" s="2115" t="s">
        <v>1164</v>
      </c>
      <c r="C404" s="2116" t="s">
        <v>14348</v>
      </c>
      <c r="D404" s="2086" t="s">
        <v>1134</v>
      </c>
      <c r="E404" s="2117">
        <v>6</v>
      </c>
      <c r="F404" s="2111">
        <v>833</v>
      </c>
      <c r="G404" s="2112">
        <f>F404-F404*$I$1</f>
        <v>833</v>
      </c>
    </row>
    <row r="405" spans="1:7" ht="14.25">
      <c r="A405" s="2115" t="s">
        <v>14349</v>
      </c>
      <c r="B405" s="2115" t="s">
        <v>1164</v>
      </c>
      <c r="C405" s="2116" t="s">
        <v>14350</v>
      </c>
      <c r="D405" s="2086" t="s">
        <v>1134</v>
      </c>
      <c r="E405" s="2117">
        <v>6</v>
      </c>
      <c r="F405" s="2111">
        <v>931</v>
      </c>
      <c r="G405" s="2112">
        <f>F405-F405*$I$1</f>
        <v>931</v>
      </c>
    </row>
    <row r="406" spans="1:7" ht="14.25">
      <c r="A406" s="2115" t="s">
        <v>14351</v>
      </c>
      <c r="B406" s="2115" t="s">
        <v>1164</v>
      </c>
      <c r="C406" s="2116" t="s">
        <v>14352</v>
      </c>
      <c r="D406" s="2086" t="s">
        <v>1134</v>
      </c>
      <c r="E406" s="2117">
        <v>6</v>
      </c>
      <c r="F406" s="2111">
        <v>833</v>
      </c>
      <c r="G406" s="2112">
        <f>F406-F406*$I$1</f>
        <v>833</v>
      </c>
    </row>
    <row r="407" spans="1:7" ht="14.25">
      <c r="A407" s="2115" t="s">
        <v>14353</v>
      </c>
      <c r="B407" s="2115" t="s">
        <v>1164</v>
      </c>
      <c r="C407" s="2116" t="s">
        <v>14354</v>
      </c>
      <c r="D407" s="2086" t="s">
        <v>1134</v>
      </c>
      <c r="E407" s="2117">
        <v>6</v>
      </c>
      <c r="F407" s="2111">
        <v>833</v>
      </c>
      <c r="G407" s="2112">
        <f>F407-F407*$I$1</f>
        <v>833</v>
      </c>
    </row>
    <row r="408" spans="1:7" ht="14.25">
      <c r="A408" s="2115" t="s">
        <v>14355</v>
      </c>
      <c r="B408" s="2115" t="s">
        <v>1164</v>
      </c>
      <c r="C408" s="2116" t="s">
        <v>14356</v>
      </c>
      <c r="D408" s="2086" t="s">
        <v>1134</v>
      </c>
      <c r="E408" s="2117">
        <v>6</v>
      </c>
      <c r="F408" s="2111">
        <v>600</v>
      </c>
      <c r="G408" s="2112">
        <f>F408-F408*$I$1</f>
        <v>600</v>
      </c>
    </row>
    <row r="409" spans="1:7" ht="14.25">
      <c r="A409" s="2115" t="s">
        <v>14357</v>
      </c>
      <c r="B409" s="2115" t="s">
        <v>1164</v>
      </c>
      <c r="C409" s="2116" t="s">
        <v>14358</v>
      </c>
      <c r="D409" s="2086" t="s">
        <v>1134</v>
      </c>
      <c r="E409" s="2117">
        <v>6</v>
      </c>
      <c r="F409" s="2111">
        <v>603</v>
      </c>
      <c r="G409" s="2112">
        <f>F409-F409*$I$1</f>
        <v>603</v>
      </c>
    </row>
    <row r="410" spans="1:7" ht="14.25">
      <c r="A410" s="2115" t="s">
        <v>14359</v>
      </c>
      <c r="B410" s="2115" t="s">
        <v>1164</v>
      </c>
      <c r="C410" s="2116" t="s">
        <v>14360</v>
      </c>
      <c r="D410" s="2086" t="s">
        <v>1134</v>
      </c>
      <c r="E410" s="2117">
        <v>6</v>
      </c>
      <c r="F410" s="2111">
        <v>931</v>
      </c>
      <c r="G410" s="2112">
        <f>F410-F410*$I$1</f>
        <v>931</v>
      </c>
    </row>
    <row r="411" spans="1:7" ht="14.25">
      <c r="A411" s="2115" t="s">
        <v>14361</v>
      </c>
      <c r="B411" s="2115" t="s">
        <v>1164</v>
      </c>
      <c r="C411" s="2116" t="s">
        <v>14362</v>
      </c>
      <c r="D411" s="2086" t="s">
        <v>1134</v>
      </c>
      <c r="E411" s="2117">
        <v>6</v>
      </c>
      <c r="F411" s="2112">
        <v>1043</v>
      </c>
      <c r="G411" s="2112">
        <f>F411-F411*$I$1</f>
        <v>1043</v>
      </c>
    </row>
    <row r="412" spans="1:7" ht="14.25">
      <c r="A412" s="2115" t="s">
        <v>14363</v>
      </c>
      <c r="B412" s="2115" t="s">
        <v>1164</v>
      </c>
      <c r="C412" s="2116" t="s">
        <v>14364</v>
      </c>
      <c r="D412" s="2086" t="s">
        <v>1134</v>
      </c>
      <c r="E412" s="2117">
        <v>6</v>
      </c>
      <c r="F412" s="2111">
        <v>875</v>
      </c>
      <c r="G412" s="2112">
        <f>F412-F412*$I$1</f>
        <v>875</v>
      </c>
    </row>
    <row r="413" spans="1:7" ht="14.25">
      <c r="A413" s="2115" t="s">
        <v>14365</v>
      </c>
      <c r="B413" s="2115" t="s">
        <v>1164</v>
      </c>
      <c r="C413" s="2116" t="s">
        <v>14366</v>
      </c>
      <c r="D413" s="2086" t="s">
        <v>1134</v>
      </c>
      <c r="E413" s="2117">
        <v>6</v>
      </c>
      <c r="F413" s="2111">
        <v>875</v>
      </c>
      <c r="G413" s="2112">
        <f>F413-F413*$I$1</f>
        <v>875</v>
      </c>
    </row>
    <row r="414" spans="1:7" ht="14.25">
      <c r="A414" s="2115" t="s">
        <v>14367</v>
      </c>
      <c r="B414" s="2115" t="s">
        <v>1164</v>
      </c>
      <c r="C414" s="2116" t="s">
        <v>14368</v>
      </c>
      <c r="D414" s="2086" t="s">
        <v>1134</v>
      </c>
      <c r="E414" s="2117">
        <v>6</v>
      </c>
      <c r="F414" s="2111">
        <v>576.30999999999995</v>
      </c>
      <c r="G414" s="2112">
        <f>F414-F414*$I$1</f>
        <v>576.30999999999995</v>
      </c>
    </row>
    <row r="415" spans="1:7" ht="14.25">
      <c r="A415" s="2115" t="s">
        <v>14369</v>
      </c>
      <c r="B415" s="2115" t="s">
        <v>1164</v>
      </c>
      <c r="C415" s="2116" t="s">
        <v>14370</v>
      </c>
      <c r="D415" s="2086" t="s">
        <v>1134</v>
      </c>
      <c r="E415" s="2117">
        <v>6</v>
      </c>
      <c r="F415" s="2111">
        <v>833</v>
      </c>
      <c r="G415" s="2112">
        <f>F415-F415*$I$1</f>
        <v>833</v>
      </c>
    </row>
    <row r="416" spans="1:7" ht="14.25">
      <c r="A416" s="2115" t="s">
        <v>14371</v>
      </c>
      <c r="B416" s="2115" t="s">
        <v>1164</v>
      </c>
      <c r="C416" s="2116" t="s">
        <v>14372</v>
      </c>
      <c r="D416" s="2086" t="s">
        <v>1134</v>
      </c>
      <c r="E416" s="2117">
        <v>6</v>
      </c>
      <c r="F416" s="2111">
        <v>875</v>
      </c>
      <c r="G416" s="2112">
        <f>F416-F416*$I$1</f>
        <v>875</v>
      </c>
    </row>
    <row r="417" spans="1:7" ht="14.25">
      <c r="A417" s="2115" t="s">
        <v>14373</v>
      </c>
      <c r="B417" s="2115" t="s">
        <v>1164</v>
      </c>
      <c r="C417" s="2116" t="s">
        <v>14374</v>
      </c>
      <c r="D417" s="2086" t="s">
        <v>1134</v>
      </c>
      <c r="E417" s="2117">
        <v>6</v>
      </c>
      <c r="F417" s="2111">
        <v>833</v>
      </c>
      <c r="G417" s="2112">
        <f>F417-F417*$I$1</f>
        <v>833</v>
      </c>
    </row>
    <row r="418" spans="1:7" ht="14.25">
      <c r="A418" s="2115" t="s">
        <v>14375</v>
      </c>
      <c r="B418" s="2115" t="s">
        <v>1164</v>
      </c>
      <c r="C418" s="2116" t="s">
        <v>14376</v>
      </c>
      <c r="D418" s="2086" t="s">
        <v>1134</v>
      </c>
      <c r="E418" s="2117">
        <v>6</v>
      </c>
      <c r="F418" s="2111">
        <v>576</v>
      </c>
      <c r="G418" s="2112">
        <f>F418-F418*$I$1</f>
        <v>576</v>
      </c>
    </row>
    <row r="419" spans="1:7" ht="14.25">
      <c r="A419" s="2115" t="s">
        <v>14377</v>
      </c>
      <c r="B419" s="2115" t="s">
        <v>1164</v>
      </c>
      <c r="C419" s="2116" t="s">
        <v>14378</v>
      </c>
      <c r="D419" s="2086" t="s">
        <v>1134</v>
      </c>
      <c r="E419" s="2117">
        <v>6</v>
      </c>
      <c r="F419" s="2111">
        <v>875</v>
      </c>
      <c r="G419" s="2112">
        <f t="shared" ref="G419:G422" si="2">F419-F419*$I$1</f>
        <v>875</v>
      </c>
    </row>
    <row r="420" spans="1:7" ht="14.25">
      <c r="A420" s="2115" t="s">
        <v>14379</v>
      </c>
      <c r="B420" s="2115" t="s">
        <v>1164</v>
      </c>
      <c r="C420" s="2116" t="s">
        <v>14380</v>
      </c>
      <c r="D420" s="2086" t="s">
        <v>1134</v>
      </c>
      <c r="E420" s="2117">
        <v>6</v>
      </c>
      <c r="F420" s="2111">
        <v>875</v>
      </c>
      <c r="G420" s="1976">
        <f t="shared" si="2"/>
        <v>875</v>
      </c>
    </row>
    <row r="421" spans="1:7" ht="14.25">
      <c r="A421" s="2115" t="s">
        <v>14381</v>
      </c>
      <c r="B421" s="2115" t="s">
        <v>1164</v>
      </c>
      <c r="C421" s="2116" t="s">
        <v>14382</v>
      </c>
      <c r="D421" s="2086" t="s">
        <v>1134</v>
      </c>
      <c r="E421" s="2117">
        <v>6</v>
      </c>
      <c r="F421" s="2112">
        <v>1043</v>
      </c>
      <c r="G421" s="844">
        <f t="shared" si="2"/>
        <v>1043</v>
      </c>
    </row>
    <row r="422" spans="1:7" ht="14.25">
      <c r="A422" s="2115" t="s">
        <v>14383</v>
      </c>
      <c r="B422" s="2115" t="s">
        <v>1164</v>
      </c>
      <c r="C422" s="2116" t="s">
        <v>14384</v>
      </c>
      <c r="D422" s="2086" t="s">
        <v>1134</v>
      </c>
      <c r="E422" s="2117">
        <v>6</v>
      </c>
      <c r="F422" s="2111">
        <v>875</v>
      </c>
      <c r="G422" s="844">
        <f t="shared" si="2"/>
        <v>875</v>
      </c>
    </row>
    <row r="423" spans="1:7" ht="14.25">
      <c r="A423" s="2115" t="s">
        <v>14385</v>
      </c>
      <c r="B423" s="2115" t="s">
        <v>1164</v>
      </c>
      <c r="C423" s="2116" t="s">
        <v>14386</v>
      </c>
      <c r="D423" s="2086" t="s">
        <v>1134</v>
      </c>
      <c r="E423" s="2117">
        <v>6</v>
      </c>
      <c r="F423" s="2111">
        <v>833</v>
      </c>
      <c r="G423" s="844">
        <f>F423-F423*$I$1</f>
        <v>833</v>
      </c>
    </row>
    <row r="424" spans="1:7" ht="14.25">
      <c r="A424" s="2115" t="s">
        <v>14387</v>
      </c>
      <c r="B424" s="2115" t="s">
        <v>1164</v>
      </c>
      <c r="C424" s="2116" t="s">
        <v>14388</v>
      </c>
      <c r="D424" s="2086" t="s">
        <v>1134</v>
      </c>
      <c r="E424" s="2117">
        <v>6</v>
      </c>
      <c r="F424" s="2111">
        <v>931</v>
      </c>
      <c r="G424" s="1483">
        <f>F424-F424*$I$1</f>
        <v>931</v>
      </c>
    </row>
    <row r="425" spans="1:7" ht="14.25">
      <c r="A425" s="2115" t="s">
        <v>14389</v>
      </c>
      <c r="B425" s="2115" t="s">
        <v>1164</v>
      </c>
      <c r="C425" s="2116" t="s">
        <v>14390</v>
      </c>
      <c r="D425" s="2086" t="s">
        <v>1134</v>
      </c>
      <c r="E425" s="2117">
        <v>6</v>
      </c>
      <c r="F425" s="2111">
        <v>875</v>
      </c>
      <c r="G425" s="2112">
        <f>F425-F425*$I$1</f>
        <v>875</v>
      </c>
    </row>
    <row r="426" spans="1:7" ht="14.25">
      <c r="A426" s="2115" t="s">
        <v>14391</v>
      </c>
      <c r="B426" s="2115" t="s">
        <v>1164</v>
      </c>
      <c r="C426" s="2116" t="s">
        <v>14392</v>
      </c>
      <c r="D426" s="2086" t="s">
        <v>1134</v>
      </c>
      <c r="E426" s="2117">
        <v>6</v>
      </c>
      <c r="F426" s="2111">
        <v>792</v>
      </c>
      <c r="G426" s="2112">
        <f>F426-F426*$I$1</f>
        <v>792</v>
      </c>
    </row>
    <row r="427" spans="1:7" ht="14.25">
      <c r="A427" s="2115" t="s">
        <v>14393</v>
      </c>
      <c r="B427" s="2115" t="s">
        <v>1164</v>
      </c>
      <c r="C427" s="2116" t="s">
        <v>14394</v>
      </c>
      <c r="D427" s="2086" t="s">
        <v>1134</v>
      </c>
      <c r="E427" s="2117">
        <v>6</v>
      </c>
      <c r="F427" s="2111">
        <v>875</v>
      </c>
      <c r="G427" s="2112">
        <f>F427-F427*$I$1</f>
        <v>875</v>
      </c>
    </row>
    <row r="428" spans="1:7" ht="14.25">
      <c r="A428" s="2115" t="s">
        <v>14395</v>
      </c>
      <c r="B428" s="2115" t="s">
        <v>1164</v>
      </c>
      <c r="C428" s="2116" t="s">
        <v>14396</v>
      </c>
      <c r="D428" s="2086" t="s">
        <v>1134</v>
      </c>
      <c r="E428" s="2117">
        <v>6</v>
      </c>
      <c r="F428" s="2111">
        <v>875</v>
      </c>
      <c r="G428" s="2112">
        <f>F428-F428*$I$1</f>
        <v>875</v>
      </c>
    </row>
    <row r="429" spans="1:7" ht="14.25">
      <c r="A429" s="2115" t="s">
        <v>14397</v>
      </c>
      <c r="B429" s="2115" t="s">
        <v>1164</v>
      </c>
      <c r="C429" s="2116" t="s">
        <v>14398</v>
      </c>
      <c r="D429" s="2086" t="s">
        <v>1134</v>
      </c>
      <c r="E429" s="2117">
        <v>6</v>
      </c>
      <c r="F429" s="2111">
        <v>875</v>
      </c>
      <c r="G429" s="1976">
        <f>F429-F429*$I$1</f>
        <v>875</v>
      </c>
    </row>
    <row r="430" spans="1:7" ht="14.25">
      <c r="A430" s="2115" t="s">
        <v>14399</v>
      </c>
      <c r="B430" s="2115" t="s">
        <v>1164</v>
      </c>
      <c r="C430" s="2116" t="s">
        <v>14400</v>
      </c>
      <c r="D430" s="2086" t="s">
        <v>1134</v>
      </c>
      <c r="E430" s="2117">
        <v>6</v>
      </c>
      <c r="F430" s="2111">
        <v>634</v>
      </c>
      <c r="G430" s="844">
        <f>F430-F430*$I$1</f>
        <v>634</v>
      </c>
    </row>
    <row r="431" spans="1:7" s="487" customFormat="1" ht="14.25">
      <c r="A431" s="2115" t="s">
        <v>14401</v>
      </c>
      <c r="B431" s="2115" t="s">
        <v>1164</v>
      </c>
      <c r="C431" s="2116" t="s">
        <v>14402</v>
      </c>
      <c r="D431" s="2086" t="s">
        <v>1134</v>
      </c>
      <c r="E431" s="2117">
        <v>6</v>
      </c>
      <c r="F431" s="2111">
        <v>833</v>
      </c>
      <c r="G431" s="844">
        <f>F431-F431*$I$1</f>
        <v>833</v>
      </c>
    </row>
    <row r="432" spans="1:7" ht="14.25">
      <c r="A432" s="2115" t="s">
        <v>14403</v>
      </c>
      <c r="B432" s="2115" t="s">
        <v>1164</v>
      </c>
      <c r="C432" s="2116" t="s">
        <v>14404</v>
      </c>
      <c r="D432" s="2086" t="s">
        <v>1134</v>
      </c>
      <c r="E432" s="2117">
        <v>6</v>
      </c>
      <c r="F432" s="2112">
        <v>1043</v>
      </c>
      <c r="G432" s="844">
        <f t="shared" ref="G432:G438" si="3">F432-F432*$I$1</f>
        <v>1043</v>
      </c>
    </row>
    <row r="433" spans="1:7" ht="14.25">
      <c r="A433" s="2115" t="s">
        <v>14405</v>
      </c>
      <c r="B433" s="2115" t="s">
        <v>1164</v>
      </c>
      <c r="C433" s="2116" t="s">
        <v>14406</v>
      </c>
      <c r="D433" s="2086" t="s">
        <v>1134</v>
      </c>
      <c r="E433" s="2117">
        <v>6</v>
      </c>
      <c r="F433" s="2111">
        <v>833</v>
      </c>
      <c r="G433" s="1483">
        <f t="shared" si="3"/>
        <v>833</v>
      </c>
    </row>
    <row r="434" spans="1:7" ht="14.25">
      <c r="A434" s="2115" t="s">
        <v>14407</v>
      </c>
      <c r="B434" s="2115" t="s">
        <v>1164</v>
      </c>
      <c r="C434" s="2116" t="s">
        <v>14408</v>
      </c>
      <c r="D434" s="2086" t="s">
        <v>1134</v>
      </c>
      <c r="E434" s="2117">
        <v>6</v>
      </c>
      <c r="F434" s="2111">
        <v>875</v>
      </c>
      <c r="G434" s="2112">
        <f t="shared" si="3"/>
        <v>875</v>
      </c>
    </row>
    <row r="435" spans="1:7" ht="14.25">
      <c r="A435" s="2115" t="s">
        <v>14409</v>
      </c>
      <c r="B435" s="2115" t="s">
        <v>1164</v>
      </c>
      <c r="C435" s="2116" t="s">
        <v>14410</v>
      </c>
      <c r="D435" s="2086" t="s">
        <v>1134</v>
      </c>
      <c r="E435" s="2117">
        <v>6</v>
      </c>
      <c r="F435" s="2111">
        <v>833</v>
      </c>
      <c r="G435" s="2112">
        <f t="shared" si="3"/>
        <v>833</v>
      </c>
    </row>
    <row r="436" spans="1:7" ht="14.25">
      <c r="A436" s="2115" t="s">
        <v>14411</v>
      </c>
      <c r="B436" s="2115" t="s">
        <v>1164</v>
      </c>
      <c r="C436" s="2116" t="s">
        <v>14412</v>
      </c>
      <c r="D436" s="2086" t="s">
        <v>1134</v>
      </c>
      <c r="E436" s="2117">
        <v>6</v>
      </c>
      <c r="F436" s="2111">
        <v>833</v>
      </c>
      <c r="G436" s="2112">
        <f t="shared" si="3"/>
        <v>833</v>
      </c>
    </row>
    <row r="437" spans="1:7" ht="14.25">
      <c r="A437" s="2115" t="s">
        <v>14413</v>
      </c>
      <c r="B437" s="2115" t="s">
        <v>1164</v>
      </c>
      <c r="C437" s="2116" t="s">
        <v>14414</v>
      </c>
      <c r="D437" s="2086" t="s">
        <v>1134</v>
      </c>
      <c r="E437" s="2117">
        <v>6</v>
      </c>
      <c r="F437" s="2111">
        <v>875</v>
      </c>
      <c r="G437" s="2112">
        <f t="shared" si="3"/>
        <v>875</v>
      </c>
    </row>
    <row r="438" spans="1:7" ht="14.25">
      <c r="A438" s="2115" t="s">
        <v>14415</v>
      </c>
      <c r="B438" s="2115" t="s">
        <v>1164</v>
      </c>
      <c r="C438" s="2116" t="s">
        <v>14416</v>
      </c>
      <c r="D438" s="2086" t="s">
        <v>1134</v>
      </c>
      <c r="E438" s="2117">
        <v>6</v>
      </c>
      <c r="F438" s="2111">
        <v>875</v>
      </c>
      <c r="G438" s="2112">
        <f t="shared" si="3"/>
        <v>875</v>
      </c>
    </row>
    <row r="439" spans="1:7" ht="14.25">
      <c r="A439" s="2115" t="s">
        <v>14417</v>
      </c>
      <c r="B439" s="2115" t="s">
        <v>1164</v>
      </c>
      <c r="C439" s="2116" t="s">
        <v>14418</v>
      </c>
      <c r="D439" s="2086" t="s">
        <v>1134</v>
      </c>
      <c r="E439" s="2117">
        <v>6</v>
      </c>
      <c r="F439" s="2111">
        <v>931</v>
      </c>
      <c r="G439" s="2112">
        <f t="shared" ref="G439:G468" si="4">F439-F439*$I$1</f>
        <v>931</v>
      </c>
    </row>
    <row r="440" spans="1:7" ht="14.25">
      <c r="A440" s="2115" t="s">
        <v>14419</v>
      </c>
      <c r="B440" s="2115" t="s">
        <v>1164</v>
      </c>
      <c r="C440" s="2116" t="s">
        <v>14420</v>
      </c>
      <c r="D440" s="2086" t="s">
        <v>1134</v>
      </c>
      <c r="E440" s="2117">
        <v>6</v>
      </c>
      <c r="F440" s="2111">
        <v>833</v>
      </c>
      <c r="G440" s="2112">
        <f t="shared" si="4"/>
        <v>833</v>
      </c>
    </row>
    <row r="441" spans="1:7" ht="14.25">
      <c r="A441" s="2115" t="s">
        <v>14421</v>
      </c>
      <c r="B441" s="2115" t="s">
        <v>1164</v>
      </c>
      <c r="C441" s="2116" t="s">
        <v>14422</v>
      </c>
      <c r="D441" s="2086" t="s">
        <v>1134</v>
      </c>
      <c r="E441" s="2117">
        <v>6</v>
      </c>
      <c r="F441" s="2111">
        <v>875</v>
      </c>
      <c r="G441" s="2112">
        <f t="shared" si="4"/>
        <v>875</v>
      </c>
    </row>
    <row r="442" spans="1:7" ht="14.25">
      <c r="A442" s="231"/>
      <c r="B442" s="231"/>
      <c r="C442" s="723" t="s">
        <v>14423</v>
      </c>
      <c r="D442" s="194"/>
      <c r="E442" s="194"/>
      <c r="F442" s="265"/>
      <c r="G442" s="2112"/>
    </row>
    <row r="443" spans="1:7" ht="14.25">
      <c r="A443" s="2115" t="s">
        <v>14424</v>
      </c>
      <c r="B443" s="2115" t="s">
        <v>1164</v>
      </c>
      <c r="C443" s="2116" t="s">
        <v>14425</v>
      </c>
      <c r="D443" s="2086" t="s">
        <v>1134</v>
      </c>
      <c r="E443" s="2117">
        <v>6</v>
      </c>
      <c r="F443" s="2111">
        <v>875</v>
      </c>
      <c r="G443" s="2112">
        <f t="shared" si="4"/>
        <v>875</v>
      </c>
    </row>
    <row r="444" spans="1:7" ht="14.25">
      <c r="A444" s="2115" t="s">
        <v>14426</v>
      </c>
      <c r="B444" s="2115" t="s">
        <v>1164</v>
      </c>
      <c r="C444" s="2116" t="s">
        <v>14427</v>
      </c>
      <c r="D444" s="2086" t="s">
        <v>1134</v>
      </c>
      <c r="E444" s="2117">
        <v>6</v>
      </c>
      <c r="F444" s="2112">
        <v>1064</v>
      </c>
      <c r="G444" s="2112">
        <f t="shared" si="4"/>
        <v>1064</v>
      </c>
    </row>
    <row r="445" spans="1:7" ht="14.25">
      <c r="A445" s="2115" t="s">
        <v>14428</v>
      </c>
      <c r="B445" s="2115" t="s">
        <v>1164</v>
      </c>
      <c r="C445" s="2116" t="s">
        <v>14429</v>
      </c>
      <c r="D445" s="2086" t="s">
        <v>1134</v>
      </c>
      <c r="E445" s="2117">
        <v>6</v>
      </c>
      <c r="F445" s="2111">
        <v>833</v>
      </c>
      <c r="G445" s="2112">
        <f t="shared" si="4"/>
        <v>833</v>
      </c>
    </row>
    <row r="446" spans="1:7" ht="14.25">
      <c r="A446" s="2115" t="s">
        <v>14430</v>
      </c>
      <c r="B446" s="2115" t="s">
        <v>1164</v>
      </c>
      <c r="C446" s="2116" t="s">
        <v>14431</v>
      </c>
      <c r="D446" s="2086" t="s">
        <v>1134</v>
      </c>
      <c r="E446" s="2117">
        <v>6</v>
      </c>
      <c r="F446" s="2111">
        <v>833</v>
      </c>
      <c r="G446" s="2112">
        <f t="shared" si="4"/>
        <v>833</v>
      </c>
    </row>
    <row r="447" spans="1:7" ht="14.25">
      <c r="A447" s="2115" t="s">
        <v>14432</v>
      </c>
      <c r="B447" s="2115" t="s">
        <v>1164</v>
      </c>
      <c r="C447" s="2116" t="s">
        <v>14433</v>
      </c>
      <c r="D447" s="2086" t="s">
        <v>1134</v>
      </c>
      <c r="E447" s="2117">
        <v>6</v>
      </c>
      <c r="F447" s="2111">
        <v>833</v>
      </c>
      <c r="G447" s="2112">
        <f t="shared" si="4"/>
        <v>833</v>
      </c>
    </row>
    <row r="448" spans="1:7" ht="14.25">
      <c r="A448" s="2115" t="s">
        <v>14434</v>
      </c>
      <c r="B448" s="2115" t="s">
        <v>1164</v>
      </c>
      <c r="C448" s="2116" t="s">
        <v>14435</v>
      </c>
      <c r="D448" s="2086" t="s">
        <v>1134</v>
      </c>
      <c r="E448" s="2117">
        <v>6</v>
      </c>
      <c r="F448" s="2111">
        <v>875</v>
      </c>
      <c r="G448" s="2112">
        <f t="shared" si="4"/>
        <v>875</v>
      </c>
    </row>
    <row r="449" spans="1:7" ht="14.25">
      <c r="A449" s="2115" t="s">
        <v>14436</v>
      </c>
      <c r="B449" s="2115" t="s">
        <v>1164</v>
      </c>
      <c r="C449" s="2116" t="s">
        <v>14437</v>
      </c>
      <c r="D449" s="2086" t="s">
        <v>1134</v>
      </c>
      <c r="E449" s="2117">
        <v>6</v>
      </c>
      <c r="F449" s="2111">
        <v>833</v>
      </c>
      <c r="G449" s="2112">
        <f t="shared" si="4"/>
        <v>833</v>
      </c>
    </row>
    <row r="450" spans="1:7" ht="14.25">
      <c r="A450" s="2115" t="s">
        <v>14438</v>
      </c>
      <c r="B450" s="2115" t="s">
        <v>1164</v>
      </c>
      <c r="C450" s="2116" t="s">
        <v>14439</v>
      </c>
      <c r="D450" s="2086" t="s">
        <v>1134</v>
      </c>
      <c r="E450" s="2117">
        <v>6</v>
      </c>
      <c r="F450" s="2111">
        <v>833</v>
      </c>
      <c r="G450" s="2112">
        <f t="shared" si="4"/>
        <v>833</v>
      </c>
    </row>
    <row r="451" spans="1:7" ht="14.25">
      <c r="A451" s="231"/>
      <c r="B451" s="231"/>
      <c r="C451" s="723" t="s">
        <v>14440</v>
      </c>
      <c r="D451" s="194"/>
      <c r="E451" s="194"/>
      <c r="F451" s="265"/>
    </row>
    <row r="452" spans="1:7" ht="14.25">
      <c r="A452" s="2115" t="s">
        <v>14441</v>
      </c>
      <c r="B452" s="2115" t="s">
        <v>1164</v>
      </c>
      <c r="C452" s="2116" t="s">
        <v>14442</v>
      </c>
      <c r="D452" s="2086" t="s">
        <v>1134</v>
      </c>
      <c r="E452" s="2117">
        <v>6</v>
      </c>
      <c r="F452" s="2111">
        <v>980</v>
      </c>
      <c r="G452" s="2112">
        <f t="shared" si="4"/>
        <v>980</v>
      </c>
    </row>
    <row r="453" spans="1:7" ht="14.25">
      <c r="A453" s="2115" t="s">
        <v>14443</v>
      </c>
      <c r="B453" s="2115" t="s">
        <v>1164</v>
      </c>
      <c r="C453" s="2116" t="s">
        <v>14444</v>
      </c>
      <c r="D453" s="2086" t="s">
        <v>1134</v>
      </c>
      <c r="E453" s="2117">
        <v>6</v>
      </c>
      <c r="F453" s="2111">
        <v>980</v>
      </c>
      <c r="G453" s="2112">
        <f t="shared" si="4"/>
        <v>980</v>
      </c>
    </row>
    <row r="454" spans="1:7" ht="14.25">
      <c r="A454" s="2115" t="s">
        <v>14445</v>
      </c>
      <c r="B454" s="2115" t="s">
        <v>1164</v>
      </c>
      <c r="C454" s="2116" t="s">
        <v>14446</v>
      </c>
      <c r="D454" s="2086" t="s">
        <v>1134</v>
      </c>
      <c r="E454" s="2117">
        <v>6</v>
      </c>
      <c r="F454" s="2111">
        <v>980</v>
      </c>
      <c r="G454" s="2112">
        <f t="shared" si="4"/>
        <v>980</v>
      </c>
    </row>
    <row r="455" spans="1:7" ht="14.25">
      <c r="A455" s="2115" t="s">
        <v>14447</v>
      </c>
      <c r="B455" s="2115" t="s">
        <v>1164</v>
      </c>
      <c r="C455" s="2116" t="s">
        <v>14448</v>
      </c>
      <c r="D455" s="2086" t="s">
        <v>1134</v>
      </c>
      <c r="E455" s="2117">
        <v>6</v>
      </c>
      <c r="F455" s="2111">
        <v>490</v>
      </c>
      <c r="G455" s="2112">
        <f t="shared" si="4"/>
        <v>490</v>
      </c>
    </row>
    <row r="456" spans="1:7" ht="14.25">
      <c r="A456" s="2115" t="s">
        <v>14449</v>
      </c>
      <c r="B456" s="2115" t="s">
        <v>1164</v>
      </c>
      <c r="C456" s="2116" t="s">
        <v>14450</v>
      </c>
      <c r="D456" s="2086" t="s">
        <v>1134</v>
      </c>
      <c r="E456" s="2117">
        <v>24</v>
      </c>
      <c r="F456" s="2111">
        <v>700</v>
      </c>
      <c r="G456" s="2112">
        <f t="shared" si="4"/>
        <v>700</v>
      </c>
    </row>
    <row r="457" spans="1:7" ht="14.25">
      <c r="A457" s="2115" t="s">
        <v>14451</v>
      </c>
      <c r="B457" s="2115" t="s">
        <v>1164</v>
      </c>
      <c r="C457" s="2116" t="s">
        <v>14452</v>
      </c>
      <c r="D457" s="2086" t="s">
        <v>1134</v>
      </c>
      <c r="E457" s="2117">
        <v>24</v>
      </c>
      <c r="F457" s="2111">
        <v>700</v>
      </c>
      <c r="G457" s="2112">
        <f t="shared" si="4"/>
        <v>700</v>
      </c>
    </row>
    <row r="458" spans="1:7" ht="14.25">
      <c r="A458" s="231"/>
      <c r="B458" s="231"/>
      <c r="C458" s="723" t="s">
        <v>14453</v>
      </c>
      <c r="D458" s="194"/>
      <c r="E458" s="194"/>
      <c r="F458" s="265"/>
    </row>
    <row r="459" spans="1:7" ht="14.25">
      <c r="A459" s="2115" t="s">
        <v>14454</v>
      </c>
      <c r="B459" s="2115" t="s">
        <v>1164</v>
      </c>
      <c r="C459" s="2116" t="s">
        <v>14455</v>
      </c>
      <c r="D459" s="2086" t="s">
        <v>1134</v>
      </c>
      <c r="E459" s="2117">
        <v>1</v>
      </c>
      <c r="F459" s="2112">
        <v>2500.0100000000002</v>
      </c>
      <c r="G459" s="2112">
        <f t="shared" si="4"/>
        <v>2500.0100000000002</v>
      </c>
    </row>
    <row r="460" spans="1:7" ht="14.25">
      <c r="A460" s="2115" t="s">
        <v>14456</v>
      </c>
      <c r="B460" s="2115" t="s">
        <v>1164</v>
      </c>
      <c r="C460" s="2116" t="s">
        <v>14457</v>
      </c>
      <c r="D460" s="2086" t="s">
        <v>1134</v>
      </c>
      <c r="E460" s="2117">
        <v>1</v>
      </c>
      <c r="F460" s="2112">
        <v>4000.01</v>
      </c>
      <c r="G460" s="2112">
        <f t="shared" si="4"/>
        <v>4000.01</v>
      </c>
    </row>
    <row r="461" spans="1:7" ht="14.25">
      <c r="A461" s="2115" t="s">
        <v>14458</v>
      </c>
      <c r="B461" s="2115" t="s">
        <v>1164</v>
      </c>
      <c r="C461" s="2116" t="s">
        <v>14459</v>
      </c>
      <c r="D461" s="2086" t="s">
        <v>1134</v>
      </c>
      <c r="E461" s="2117">
        <v>24</v>
      </c>
      <c r="F461" s="2111">
        <v>490</v>
      </c>
      <c r="G461" s="2112">
        <f t="shared" si="4"/>
        <v>490</v>
      </c>
    </row>
    <row r="462" spans="1:7" ht="14.25">
      <c r="A462" s="2115" t="s">
        <v>14460</v>
      </c>
      <c r="B462" s="2115" t="s">
        <v>1164</v>
      </c>
      <c r="C462" s="2116" t="s">
        <v>14461</v>
      </c>
      <c r="D462" s="2086" t="s">
        <v>1134</v>
      </c>
      <c r="E462" s="2117">
        <v>4</v>
      </c>
      <c r="F462" s="2112">
        <v>7890.02</v>
      </c>
      <c r="G462" s="2112">
        <f t="shared" si="4"/>
        <v>7890.02</v>
      </c>
    </row>
    <row r="463" spans="1:7" ht="14.25">
      <c r="A463" s="2115" t="s">
        <v>14462</v>
      </c>
      <c r="B463" s="2115" t="s">
        <v>1164</v>
      </c>
      <c r="C463" s="2116" t="s">
        <v>14463</v>
      </c>
      <c r="D463" s="2086" t="s">
        <v>1134</v>
      </c>
      <c r="E463" s="2117">
        <v>54</v>
      </c>
      <c r="F463" s="2111">
        <v>150</v>
      </c>
      <c r="G463" s="2112">
        <f t="shared" si="4"/>
        <v>150</v>
      </c>
    </row>
    <row r="464" spans="1:7" ht="14.25">
      <c r="A464" s="2115" t="s">
        <v>14464</v>
      </c>
      <c r="B464" s="2115" t="s">
        <v>1164</v>
      </c>
      <c r="C464" s="2116" t="s">
        <v>14465</v>
      </c>
      <c r="D464" s="2086" t="s">
        <v>1134</v>
      </c>
      <c r="E464" s="2117">
        <v>24</v>
      </c>
      <c r="F464" s="2111">
        <v>350</v>
      </c>
      <c r="G464" s="2112">
        <f t="shared" si="4"/>
        <v>350</v>
      </c>
    </row>
    <row r="465" spans="1:7" ht="14.25">
      <c r="A465" s="2115" t="s">
        <v>14466</v>
      </c>
      <c r="B465" s="2115" t="s">
        <v>1164</v>
      </c>
      <c r="C465" s="2116" t="s">
        <v>14467</v>
      </c>
      <c r="D465" s="2086" t="s">
        <v>1134</v>
      </c>
      <c r="E465" s="2117">
        <v>24</v>
      </c>
      <c r="F465" s="2111">
        <v>280</v>
      </c>
      <c r="G465" s="2112">
        <f t="shared" si="4"/>
        <v>280</v>
      </c>
    </row>
    <row r="466" spans="1:7" ht="14.25">
      <c r="A466" s="2115" t="s">
        <v>14468</v>
      </c>
      <c r="B466" s="2115" t="s">
        <v>1164</v>
      </c>
      <c r="C466" s="2116" t="s">
        <v>14469</v>
      </c>
      <c r="D466" s="2086" t="s">
        <v>1134</v>
      </c>
      <c r="E466" s="2117">
        <v>1</v>
      </c>
      <c r="F466" s="2112">
        <v>2000</v>
      </c>
      <c r="G466" s="2112">
        <f t="shared" si="4"/>
        <v>2000</v>
      </c>
    </row>
    <row r="467" spans="1:7" ht="14.25">
      <c r="A467" s="2115" t="s">
        <v>14470</v>
      </c>
      <c r="B467" s="2115" t="s">
        <v>1164</v>
      </c>
      <c r="C467" s="2116" t="s">
        <v>14471</v>
      </c>
      <c r="D467" s="2086" t="s">
        <v>1134</v>
      </c>
      <c r="E467" s="2117">
        <v>24</v>
      </c>
      <c r="F467" s="2111">
        <v>340</v>
      </c>
      <c r="G467" s="2112">
        <f t="shared" si="4"/>
        <v>340</v>
      </c>
    </row>
    <row r="468" spans="1:7" ht="14.25">
      <c r="A468" s="2115" t="s">
        <v>14472</v>
      </c>
      <c r="B468" s="2115" t="s">
        <v>1164</v>
      </c>
      <c r="C468" s="2116" t="s">
        <v>14473</v>
      </c>
      <c r="D468" s="2086" t="s">
        <v>1134</v>
      </c>
      <c r="E468" s="2117">
        <v>24</v>
      </c>
      <c r="F468" s="2111">
        <v>250</v>
      </c>
      <c r="G468" s="2112">
        <f t="shared" si="4"/>
        <v>250</v>
      </c>
    </row>
    <row r="469" spans="1:7" ht="14.25">
      <c r="F469" s="234"/>
    </row>
    <row r="470" spans="1:7">
      <c r="F470" s="234"/>
    </row>
    <row r="471" spans="1:7">
      <c r="F471" s="234"/>
    </row>
    <row r="472" spans="1:7">
      <c r="F472" s="234"/>
    </row>
    <row r="473" spans="1:7">
      <c r="F473" s="234"/>
    </row>
    <row r="474" spans="1:7">
      <c r="F474" s="234"/>
    </row>
    <row r="475" spans="1:7">
      <c r="F475" s="234"/>
    </row>
    <row r="476" spans="1:7">
      <c r="F476" s="234"/>
    </row>
    <row r="477" spans="1:7">
      <c r="F477" s="234"/>
    </row>
    <row r="478" spans="1:7">
      <c r="F478" s="234"/>
    </row>
    <row r="479" spans="1:7">
      <c r="F479" s="234"/>
    </row>
    <row r="480" spans="1:7">
      <c r="F480" s="234"/>
    </row>
    <row r="481" spans="6:6">
      <c r="F481" s="234"/>
    </row>
    <row r="482" spans="6:6">
      <c r="F482" s="234"/>
    </row>
    <row r="483" spans="6:6">
      <c r="F483" s="234"/>
    </row>
    <row r="484" spans="6:6">
      <c r="F484" s="234"/>
    </row>
    <row r="485" spans="6:6">
      <c r="F485" s="234"/>
    </row>
    <row r="486" spans="6:6">
      <c r="F486" s="234"/>
    </row>
    <row r="487" spans="6:6">
      <c r="F487" s="234"/>
    </row>
    <row r="488" spans="6:6">
      <c r="F488" s="234"/>
    </row>
    <row r="489" spans="6:6">
      <c r="F489" s="234"/>
    </row>
    <row r="490" spans="6:6">
      <c r="F490" s="234"/>
    </row>
    <row r="491" spans="6:6">
      <c r="F491" s="234"/>
    </row>
    <row r="492" spans="6:6">
      <c r="F492" s="234"/>
    </row>
    <row r="493" spans="6:6">
      <c r="F493" s="234"/>
    </row>
    <row r="494" spans="6:6" ht="14.25"/>
    <row r="495" spans="6:6" ht="14.25"/>
    <row r="496" spans="6:6" ht="14.25"/>
  </sheetData>
  <mergeCells count="2">
    <mergeCell ref="A6:B6"/>
    <mergeCell ref="A7:G7"/>
  </mergeCells>
  <hyperlinks>
    <hyperlink ref="A6" location="'Список программ'!R1C1" display="Список программ" xr:uid="{00000000-0004-0000-2700-000000000000}"/>
  </hyperlinks>
  <pageMargins left="0.22986111111111099" right="0.19027777777777799" top="0.19027777777777799" bottom="0.25" header="0.51180555555555496" footer="0.51180555555555496"/>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3232C-90E7-40A7-B3B4-DEC637F50BFB}">
  <sheetPr>
    <tabColor rgb="FF7030A0"/>
  </sheetPr>
  <dimension ref="A1:H63"/>
  <sheetViews>
    <sheetView workbookViewId="0">
      <selection activeCell="B10" sqref="B10"/>
    </sheetView>
  </sheetViews>
  <sheetFormatPr defaultRowHeight="14.25"/>
  <cols>
    <col min="1" max="1" width="20.5" customWidth="1"/>
    <col min="2" max="2" width="74.125" customWidth="1"/>
    <col min="4" max="4" width="10.25" customWidth="1"/>
    <col min="5" max="5" width="11.875" customWidth="1"/>
    <col min="6" max="6" width="2.375" customWidth="1"/>
  </cols>
  <sheetData>
    <row r="1" spans="1:8" ht="15" customHeight="1">
      <c r="A1" s="1735" t="s">
        <v>0</v>
      </c>
      <c r="B1" s="1735"/>
      <c r="C1" s="17"/>
      <c r="D1" s="18"/>
      <c r="E1" s="69"/>
      <c r="F1" s="14"/>
      <c r="G1" s="70" t="s">
        <v>105</v>
      </c>
      <c r="H1" s="516"/>
    </row>
    <row r="2" spans="1:8">
      <c r="A2" s="71" t="s">
        <v>1</v>
      </c>
      <c r="B2" s="72"/>
      <c r="C2" s="24"/>
      <c r="D2" s="25"/>
      <c r="E2" s="73"/>
      <c r="F2" s="14"/>
      <c r="G2" s="1534" t="s">
        <v>106</v>
      </c>
      <c r="H2" s="1552"/>
    </row>
    <row r="3" spans="1:8">
      <c r="A3" s="1736" t="s">
        <v>2</v>
      </c>
      <c r="B3" s="1736"/>
      <c r="C3" s="24"/>
      <c r="D3" s="25"/>
      <c r="E3" s="26"/>
      <c r="F3" s="14"/>
      <c r="G3" s="14"/>
      <c r="H3" s="14"/>
    </row>
    <row r="4" spans="1:8">
      <c r="A4" s="1736" t="s">
        <v>3</v>
      </c>
      <c r="B4" s="1736"/>
      <c r="C4" s="24"/>
      <c r="D4" s="25"/>
      <c r="E4" s="26"/>
      <c r="F4" s="14"/>
      <c r="G4" s="14"/>
      <c r="H4" s="14"/>
    </row>
    <row r="5" spans="1:8" ht="17.25" customHeight="1">
      <c r="A5" s="71"/>
      <c r="B5" s="75" t="s">
        <v>107</v>
      </c>
      <c r="C5" s="24"/>
      <c r="D5" s="25"/>
      <c r="E5" s="26"/>
      <c r="F5" s="14"/>
      <c r="G5" s="14"/>
      <c r="H5" s="14"/>
    </row>
    <row r="6" spans="1:8" ht="28.5" customHeight="1">
      <c r="A6" s="1288" t="s">
        <v>108</v>
      </c>
      <c r="B6" s="76"/>
      <c r="C6" s="29"/>
      <c r="D6" s="30"/>
      <c r="E6" s="32"/>
      <c r="F6" s="14"/>
      <c r="G6" s="14"/>
      <c r="H6" s="14"/>
    </row>
    <row r="7" spans="1:8" ht="14.25" customHeight="1">
      <c r="A7" s="78"/>
      <c r="B7" s="34" t="s">
        <v>109</v>
      </c>
      <c r="C7" s="80"/>
      <c r="D7" s="81"/>
      <c r="E7" s="33"/>
      <c r="F7" s="14"/>
      <c r="G7" s="14"/>
      <c r="H7" s="14"/>
    </row>
    <row r="8" spans="1:8" ht="31.5" customHeight="1">
      <c r="A8" s="1546" t="s">
        <v>110</v>
      </c>
      <c r="B8" s="1547" t="s">
        <v>111</v>
      </c>
      <c r="C8" s="1548" t="s">
        <v>1517</v>
      </c>
      <c r="D8" s="1548" t="s">
        <v>113</v>
      </c>
      <c r="E8" s="1535" t="s">
        <v>114</v>
      </c>
    </row>
    <row r="9" spans="1:8" ht="15.75">
      <c r="A9" s="946" t="s">
        <v>1518</v>
      </c>
      <c r="B9" s="1742" t="s">
        <v>1519</v>
      </c>
      <c r="C9" s="2008"/>
      <c r="D9" s="2008"/>
      <c r="E9" s="1743"/>
    </row>
    <row r="10" spans="1:8">
      <c r="A10" s="1600" t="s">
        <v>1520</v>
      </c>
      <c r="B10" s="1601" t="s">
        <v>1521</v>
      </c>
      <c r="C10" s="1544">
        <v>449.29897941176466</v>
      </c>
      <c r="D10" s="1602">
        <f>C10*$H$2</f>
        <v>0</v>
      </c>
      <c r="E10" s="1602">
        <f>D10-D10*$H$1</f>
        <v>0</v>
      </c>
    </row>
    <row r="11" spans="1:8">
      <c r="A11" s="1603" t="s">
        <v>1522</v>
      </c>
      <c r="B11" s="1601" t="s">
        <v>1523</v>
      </c>
      <c r="C11" s="1544">
        <v>449.29897941176466</v>
      </c>
      <c r="D11" s="1602">
        <f t="shared" ref="D11:D20" si="0">C11*$H$2</f>
        <v>0</v>
      </c>
      <c r="E11" s="1602">
        <f t="shared" ref="E11:E20" si="1">D11-D11*$H$1</f>
        <v>0</v>
      </c>
    </row>
    <row r="12" spans="1:8">
      <c r="A12" s="1604" t="s">
        <v>1524</v>
      </c>
      <c r="B12" s="1601" t="s">
        <v>1525</v>
      </c>
      <c r="C12" s="1544">
        <v>449.29897941176466</v>
      </c>
      <c r="D12" s="1602">
        <f t="shared" si="0"/>
        <v>0</v>
      </c>
      <c r="E12" s="1602">
        <f t="shared" si="1"/>
        <v>0</v>
      </c>
    </row>
    <row r="13" spans="1:8">
      <c r="A13" s="1543" t="s">
        <v>1526</v>
      </c>
      <c r="B13" s="1605" t="s">
        <v>1527</v>
      </c>
      <c r="C13" s="1544">
        <v>272.30241176470594</v>
      </c>
      <c r="D13" s="1602">
        <f t="shared" si="0"/>
        <v>0</v>
      </c>
      <c r="E13" s="1602">
        <f t="shared" si="1"/>
        <v>0</v>
      </c>
    </row>
    <row r="14" spans="1:8">
      <c r="A14" s="1543" t="s">
        <v>1528</v>
      </c>
      <c r="B14" s="1605" t="s">
        <v>1529</v>
      </c>
      <c r="C14" s="1544"/>
      <c r="D14" s="1602">
        <f t="shared" si="0"/>
        <v>0</v>
      </c>
      <c r="E14" s="1602">
        <f t="shared" si="1"/>
        <v>0</v>
      </c>
    </row>
    <row r="15" spans="1:8">
      <c r="A15" s="1543" t="s">
        <v>1530</v>
      </c>
      <c r="B15" s="1605" t="s">
        <v>1531</v>
      </c>
      <c r="C15" s="1544">
        <v>272.30241176470594</v>
      </c>
      <c r="D15" s="1602">
        <f t="shared" si="0"/>
        <v>0</v>
      </c>
      <c r="E15" s="1602">
        <f t="shared" si="1"/>
        <v>0</v>
      </c>
    </row>
    <row r="16" spans="1:8">
      <c r="A16" s="1543" t="s">
        <v>1532</v>
      </c>
      <c r="B16" s="1605" t="s">
        <v>1533</v>
      </c>
      <c r="C16" s="1544"/>
      <c r="D16" s="1602">
        <f t="shared" si="0"/>
        <v>0</v>
      </c>
      <c r="E16" s="1602">
        <f t="shared" si="1"/>
        <v>0</v>
      </c>
    </row>
    <row r="17" spans="1:5">
      <c r="A17" s="1543" t="s">
        <v>1534</v>
      </c>
      <c r="B17" s="1605" t="s">
        <v>1535</v>
      </c>
      <c r="C17" s="1544">
        <v>184.01910352941178</v>
      </c>
      <c r="D17" s="1602">
        <f t="shared" si="0"/>
        <v>0</v>
      </c>
      <c r="E17" s="1602">
        <f t="shared" si="1"/>
        <v>0</v>
      </c>
    </row>
    <row r="18" spans="1:5">
      <c r="A18" s="1543" t="s">
        <v>1536</v>
      </c>
      <c r="B18" s="1605" t="s">
        <v>1537</v>
      </c>
      <c r="C18" s="1544">
        <v>184.01910352941175</v>
      </c>
      <c r="D18" s="1602">
        <f t="shared" si="0"/>
        <v>0</v>
      </c>
      <c r="E18" s="1602">
        <f t="shared" si="1"/>
        <v>0</v>
      </c>
    </row>
    <row r="19" spans="1:5">
      <c r="A19" s="1543" t="s">
        <v>1538</v>
      </c>
      <c r="B19" s="1605" t="s">
        <v>1539</v>
      </c>
      <c r="C19" s="1544">
        <v>184.01910352941178</v>
      </c>
      <c r="D19" s="1602">
        <f t="shared" si="0"/>
        <v>0</v>
      </c>
      <c r="E19" s="1602">
        <f t="shared" si="1"/>
        <v>0</v>
      </c>
    </row>
    <row r="20" spans="1:5">
      <c r="A20" s="1606" t="s">
        <v>1540</v>
      </c>
      <c r="B20" s="1601" t="s">
        <v>1541</v>
      </c>
      <c r="C20" s="1544">
        <v>266.82770011764711</v>
      </c>
      <c r="D20" s="1602">
        <f t="shared" si="0"/>
        <v>0</v>
      </c>
      <c r="E20" s="1602">
        <f t="shared" si="1"/>
        <v>0</v>
      </c>
    </row>
    <row r="21" spans="1:5">
      <c r="A21" s="1607"/>
      <c r="B21" s="1608" t="s">
        <v>1542</v>
      </c>
      <c r="C21" s="1609"/>
      <c r="D21" s="2009"/>
      <c r="E21" s="1715"/>
    </row>
    <row r="22" spans="1:5">
      <c r="A22" s="1610" t="s">
        <v>1543</v>
      </c>
      <c r="B22" s="1601" t="s">
        <v>1544</v>
      </c>
      <c r="C22" s="1611"/>
      <c r="D22" s="1602">
        <f t="shared" ref="D22:D24" si="2">C22*$H$2</f>
        <v>0</v>
      </c>
      <c r="E22" s="1602">
        <f t="shared" ref="E22:E24" si="3">D22-D22*$H$1</f>
        <v>0</v>
      </c>
    </row>
    <row r="23" spans="1:5">
      <c r="A23" s="1610" t="s">
        <v>1545</v>
      </c>
      <c r="B23" s="1601" t="s">
        <v>1546</v>
      </c>
      <c r="C23" s="1611">
        <v>27.234827322352942</v>
      </c>
      <c r="D23" s="1602">
        <f t="shared" si="2"/>
        <v>0</v>
      </c>
      <c r="E23" s="1602">
        <f t="shared" si="3"/>
        <v>0</v>
      </c>
    </row>
    <row r="24" spans="1:5">
      <c r="A24" s="1610" t="s">
        <v>1547</v>
      </c>
      <c r="B24" s="1601" t="s">
        <v>1548</v>
      </c>
      <c r="C24" s="1612">
        <v>102.2286811764706</v>
      </c>
      <c r="D24" s="1602">
        <f t="shared" si="2"/>
        <v>0</v>
      </c>
      <c r="E24" s="1602">
        <f t="shared" si="3"/>
        <v>0</v>
      </c>
    </row>
    <row r="25" spans="1:5">
      <c r="A25" s="1607"/>
      <c r="B25" s="1608" t="s">
        <v>1549</v>
      </c>
      <c r="C25" s="1609"/>
      <c r="D25" s="2009"/>
      <c r="E25" s="2009"/>
    </row>
    <row r="26" spans="1:5">
      <c r="A26" s="1610" t="s">
        <v>1550</v>
      </c>
      <c r="B26" s="1601" t="s">
        <v>1551</v>
      </c>
      <c r="C26" s="1611"/>
      <c r="D26" s="1602">
        <f t="shared" ref="D26:D29" si="4">C26*$H$2</f>
        <v>0</v>
      </c>
      <c r="E26" s="1602">
        <f t="shared" ref="E26:E29" si="5">D26-D26*$H$1</f>
        <v>0</v>
      </c>
    </row>
    <row r="27" spans="1:5">
      <c r="A27" s="1610" t="s">
        <v>1552</v>
      </c>
      <c r="B27" s="1601" t="s">
        <v>1553</v>
      </c>
      <c r="C27" s="1611"/>
      <c r="D27" s="1602">
        <f t="shared" si="4"/>
        <v>0</v>
      </c>
      <c r="E27" s="1602">
        <f t="shared" si="5"/>
        <v>0</v>
      </c>
    </row>
    <row r="28" spans="1:5">
      <c r="A28" s="1610" t="s">
        <v>1554</v>
      </c>
      <c r="B28" s="1601" t="s">
        <v>1555</v>
      </c>
      <c r="C28" s="1611">
        <v>13.188035752941179</v>
      </c>
      <c r="D28" s="1602">
        <f t="shared" si="4"/>
        <v>0</v>
      </c>
      <c r="E28" s="1602">
        <f t="shared" si="5"/>
        <v>0</v>
      </c>
    </row>
    <row r="29" spans="1:5">
      <c r="A29" s="1610" t="s">
        <v>1556</v>
      </c>
      <c r="B29" s="1601" t="s">
        <v>1557</v>
      </c>
      <c r="C29" s="1612">
        <v>16.868417823529413</v>
      </c>
      <c r="D29" s="1602">
        <f t="shared" si="4"/>
        <v>0</v>
      </c>
      <c r="E29" s="1602">
        <f t="shared" si="5"/>
        <v>0</v>
      </c>
    </row>
    <row r="30" spans="1:5">
      <c r="A30" s="1607"/>
      <c r="B30" s="1608" t="s">
        <v>1558</v>
      </c>
      <c r="C30" s="1609"/>
      <c r="D30" s="2009"/>
      <c r="E30" s="1715"/>
    </row>
    <row r="31" spans="1:5">
      <c r="A31" s="1613" t="s">
        <v>1559</v>
      </c>
      <c r="B31" s="1614" t="s">
        <v>1560</v>
      </c>
      <c r="C31" s="1611">
        <v>223.88990929411764</v>
      </c>
      <c r="D31" s="1602">
        <f t="shared" ref="D31:D36" si="6">C31*$H$2</f>
        <v>0</v>
      </c>
      <c r="E31" s="1602">
        <f t="shared" ref="E31:E36" si="7">D31-D31*$H$1</f>
        <v>0</v>
      </c>
    </row>
    <row r="32" spans="1:5">
      <c r="A32" s="1613" t="s">
        <v>1561</v>
      </c>
      <c r="B32" s="1614" t="s">
        <v>1562</v>
      </c>
      <c r="C32" s="1611">
        <v>444.71283352941185</v>
      </c>
      <c r="D32" s="1602">
        <f t="shared" si="6"/>
        <v>0</v>
      </c>
      <c r="E32" s="1602">
        <f t="shared" si="7"/>
        <v>0</v>
      </c>
    </row>
    <row r="33" spans="1:5">
      <c r="A33" s="1613" t="s">
        <v>1563</v>
      </c>
      <c r="B33" s="1614" t="s">
        <v>1564</v>
      </c>
      <c r="C33" s="1611">
        <v>12.26794023529412</v>
      </c>
      <c r="D33" s="1602">
        <f t="shared" si="6"/>
        <v>0</v>
      </c>
      <c r="E33" s="1602">
        <f t="shared" si="7"/>
        <v>0</v>
      </c>
    </row>
    <row r="34" spans="1:5">
      <c r="A34" s="1613" t="s">
        <v>1565</v>
      </c>
      <c r="B34" s="1614" t="s">
        <v>1566</v>
      </c>
      <c r="C34" s="1611">
        <v>6.1339701176470598</v>
      </c>
      <c r="D34" s="1602">
        <f t="shared" si="6"/>
        <v>0</v>
      </c>
      <c r="E34" s="1602">
        <f t="shared" si="7"/>
        <v>0</v>
      </c>
    </row>
    <row r="35" spans="1:5">
      <c r="A35" s="1613" t="s">
        <v>1567</v>
      </c>
      <c r="B35" s="1614" t="s">
        <v>1568</v>
      </c>
      <c r="C35" s="1611">
        <v>27.602865529411773</v>
      </c>
      <c r="D35" s="1602">
        <f t="shared" si="6"/>
        <v>0</v>
      </c>
      <c r="E35" s="1602">
        <f t="shared" si="7"/>
        <v>0</v>
      </c>
    </row>
    <row r="36" spans="1:5">
      <c r="A36" s="1613" t="s">
        <v>1569</v>
      </c>
      <c r="B36" s="1614" t="s">
        <v>1570</v>
      </c>
      <c r="C36" s="1612">
        <v>2.1468895411764706</v>
      </c>
      <c r="D36" s="1602">
        <f t="shared" si="6"/>
        <v>0</v>
      </c>
      <c r="E36" s="1602">
        <f t="shared" si="7"/>
        <v>0</v>
      </c>
    </row>
    <row r="37" spans="1:5" ht="15">
      <c r="A37" s="1607"/>
      <c r="B37" s="1615" t="s">
        <v>1571</v>
      </c>
      <c r="C37" s="1609"/>
      <c r="D37" s="2010"/>
      <c r="E37" s="1714"/>
    </row>
    <row r="38" spans="1:5">
      <c r="A38" s="1613" t="s">
        <v>1572</v>
      </c>
      <c r="B38" s="1614" t="s">
        <v>1573</v>
      </c>
      <c r="C38" s="1611">
        <v>20.855498400000005</v>
      </c>
      <c r="D38" s="1602">
        <f>C38*$H$2</f>
        <v>0</v>
      </c>
      <c r="E38" s="1602">
        <f>D38-D38*$H$1</f>
        <v>0</v>
      </c>
    </row>
    <row r="39" spans="1:5" ht="15">
      <c r="A39" s="1607"/>
      <c r="B39" s="1615" t="s">
        <v>1574</v>
      </c>
      <c r="C39" s="1609"/>
      <c r="D39" s="2010"/>
      <c r="E39" s="1714"/>
    </row>
    <row r="40" spans="1:5">
      <c r="A40" s="1616" t="s">
        <v>1575</v>
      </c>
      <c r="B40" s="1617" t="s">
        <v>1576</v>
      </c>
      <c r="C40" s="1618">
        <v>6.1190152941176477</v>
      </c>
      <c r="D40" s="1602">
        <f t="shared" ref="D40:D49" si="8">C40*$H$2</f>
        <v>0</v>
      </c>
      <c r="E40" s="1602">
        <f t="shared" ref="E40:E49" si="9">D40-D40*$H$1</f>
        <v>0</v>
      </c>
    </row>
    <row r="41" spans="1:5">
      <c r="A41" s="1613" t="s">
        <v>1577</v>
      </c>
      <c r="B41" s="1601" t="s">
        <v>1578</v>
      </c>
      <c r="C41" s="1611">
        <v>2.821626254117648</v>
      </c>
      <c r="D41" s="1602">
        <f t="shared" si="8"/>
        <v>0</v>
      </c>
      <c r="E41" s="1602">
        <f t="shared" si="9"/>
        <v>0</v>
      </c>
    </row>
    <row r="42" spans="1:5">
      <c r="A42" s="1613" t="s">
        <v>1579</v>
      </c>
      <c r="B42" s="1601" t="s">
        <v>1580</v>
      </c>
      <c r="C42" s="1611"/>
      <c r="D42" s="1602">
        <f t="shared" si="8"/>
        <v>0</v>
      </c>
      <c r="E42" s="1602">
        <f t="shared" si="9"/>
        <v>0</v>
      </c>
    </row>
    <row r="43" spans="1:5">
      <c r="A43" s="1613" t="s">
        <v>1581</v>
      </c>
      <c r="B43" s="1601" t="s">
        <v>1582</v>
      </c>
      <c r="C43" s="1611"/>
      <c r="D43" s="1602">
        <f t="shared" si="8"/>
        <v>0</v>
      </c>
      <c r="E43" s="1602">
        <f t="shared" si="9"/>
        <v>0</v>
      </c>
    </row>
    <row r="44" spans="1:5">
      <c r="A44" s="1613" t="s">
        <v>1583</v>
      </c>
      <c r="B44" s="1601" t="s">
        <v>1584</v>
      </c>
      <c r="C44" s="1611">
        <v>7.5141133941176479</v>
      </c>
      <c r="D44" s="1602">
        <f t="shared" si="8"/>
        <v>0</v>
      </c>
      <c r="E44" s="1602">
        <f t="shared" si="9"/>
        <v>0</v>
      </c>
    </row>
    <row r="45" spans="1:5">
      <c r="A45" s="1613" t="s">
        <v>1585</v>
      </c>
      <c r="B45" s="1601" t="s">
        <v>1586</v>
      </c>
      <c r="C45" s="1611">
        <v>10.742548235294118</v>
      </c>
      <c r="D45" s="1602">
        <f t="shared" si="8"/>
        <v>0</v>
      </c>
      <c r="E45" s="1602">
        <f t="shared" si="9"/>
        <v>0</v>
      </c>
    </row>
    <row r="46" spans="1:5">
      <c r="A46" s="1613" t="s">
        <v>1587</v>
      </c>
      <c r="B46" s="1601" t="s">
        <v>1588</v>
      </c>
      <c r="C46" s="1611">
        <v>11.166268235294121</v>
      </c>
      <c r="D46" s="1602">
        <f t="shared" si="8"/>
        <v>0</v>
      </c>
      <c r="E46" s="1602">
        <f t="shared" si="9"/>
        <v>0</v>
      </c>
    </row>
    <row r="47" spans="1:5">
      <c r="A47" s="1613" t="s">
        <v>1589</v>
      </c>
      <c r="B47" s="1601" t="s">
        <v>1590</v>
      </c>
      <c r="C47" s="1611">
        <v>11.225165315294118</v>
      </c>
      <c r="D47" s="1602">
        <f t="shared" si="8"/>
        <v>0</v>
      </c>
      <c r="E47" s="1602">
        <f t="shared" si="9"/>
        <v>0</v>
      </c>
    </row>
    <row r="48" spans="1:5">
      <c r="A48" s="1613" t="s">
        <v>1591</v>
      </c>
      <c r="B48" s="1601" t="s">
        <v>1592</v>
      </c>
      <c r="C48" s="1611">
        <v>11.041146211764707</v>
      </c>
      <c r="D48" s="1602">
        <f t="shared" si="8"/>
        <v>0</v>
      </c>
      <c r="E48" s="1602">
        <f t="shared" si="9"/>
        <v>0</v>
      </c>
    </row>
    <row r="49" spans="1:5">
      <c r="A49" s="1613" t="s">
        <v>1593</v>
      </c>
      <c r="B49" s="1601" t="s">
        <v>1594</v>
      </c>
      <c r="C49" s="1612">
        <v>18.357045882352946</v>
      </c>
      <c r="D49" s="1602">
        <f t="shared" si="8"/>
        <v>0</v>
      </c>
      <c r="E49" s="1602">
        <f t="shared" si="9"/>
        <v>0</v>
      </c>
    </row>
    <row r="50" spans="1:5" ht="15">
      <c r="A50" s="1607"/>
      <c r="B50" s="1615" t="s">
        <v>1595</v>
      </c>
      <c r="C50" s="1609"/>
      <c r="D50" s="2010"/>
      <c r="E50" s="2010"/>
    </row>
    <row r="51" spans="1:5">
      <c r="A51" s="1613" t="s">
        <v>1596</v>
      </c>
      <c r="B51" s="1601" t="s">
        <v>1597</v>
      </c>
      <c r="C51" s="1612">
        <v>1119.1975300000001</v>
      </c>
      <c r="D51" s="1602">
        <f>C51*$H$2</f>
        <v>0</v>
      </c>
      <c r="E51" s="1602">
        <f>D51-D51*$H$1</f>
        <v>0</v>
      </c>
    </row>
    <row r="52" spans="1:5" ht="15">
      <c r="A52" s="1607"/>
      <c r="B52" s="1615" t="s">
        <v>1598</v>
      </c>
      <c r="C52" s="1609"/>
      <c r="D52" s="2010"/>
      <c r="E52" s="2010"/>
    </row>
    <row r="53" spans="1:5">
      <c r="A53" s="1613" t="s">
        <v>1599</v>
      </c>
      <c r="B53" s="1601" t="s">
        <v>1600</v>
      </c>
      <c r="C53" s="1612">
        <v>22.35746117647059</v>
      </c>
      <c r="D53" s="1602">
        <f t="shared" ref="D53:D60" si="10">C53*$H$2</f>
        <v>0</v>
      </c>
      <c r="E53" s="1602">
        <f t="shared" ref="E53:E60" si="11">D53-D53*$H$1</f>
        <v>0</v>
      </c>
    </row>
    <row r="54" spans="1:5">
      <c r="A54" s="1613" t="s">
        <v>1601</v>
      </c>
      <c r="B54" s="1601" t="s">
        <v>1602</v>
      </c>
      <c r="C54" s="1612">
        <v>117.88139647058826</v>
      </c>
      <c r="D54" s="1602">
        <f t="shared" si="10"/>
        <v>0</v>
      </c>
      <c r="E54" s="1602">
        <f t="shared" si="11"/>
        <v>0</v>
      </c>
    </row>
    <row r="55" spans="1:5">
      <c r="A55" s="1613" t="s">
        <v>1603</v>
      </c>
      <c r="B55" s="1601" t="s">
        <v>1604</v>
      </c>
      <c r="C55" s="1611">
        <v>117.88139647058826</v>
      </c>
      <c r="D55" s="1602">
        <f t="shared" si="10"/>
        <v>0</v>
      </c>
      <c r="E55" s="1602">
        <f t="shared" si="11"/>
        <v>0</v>
      </c>
    </row>
    <row r="56" spans="1:5">
      <c r="A56" s="1613" t="s">
        <v>1605</v>
      </c>
      <c r="B56" s="1601" t="s">
        <v>1606</v>
      </c>
      <c r="C56" s="1611">
        <v>117.88139647058826</v>
      </c>
      <c r="D56" s="1602">
        <f t="shared" si="10"/>
        <v>0</v>
      </c>
      <c r="E56" s="1602">
        <f t="shared" si="11"/>
        <v>0</v>
      </c>
    </row>
    <row r="57" spans="1:5">
      <c r="A57" s="1613" t="s">
        <v>1607</v>
      </c>
      <c r="B57" s="1601" t="s">
        <v>1608</v>
      </c>
      <c r="C57" s="1611">
        <v>86.276869411764721</v>
      </c>
      <c r="D57" s="1602">
        <f t="shared" si="10"/>
        <v>0</v>
      </c>
      <c r="E57" s="1602">
        <f t="shared" si="11"/>
        <v>0</v>
      </c>
    </row>
    <row r="58" spans="1:5">
      <c r="A58" s="1613" t="s">
        <v>1609</v>
      </c>
      <c r="B58" s="1601" t="s">
        <v>1610</v>
      </c>
      <c r="C58" s="1611">
        <v>86.276869411764721</v>
      </c>
      <c r="D58" s="1602">
        <f t="shared" si="10"/>
        <v>0</v>
      </c>
      <c r="E58" s="1602">
        <f t="shared" si="11"/>
        <v>0</v>
      </c>
    </row>
    <row r="59" spans="1:5">
      <c r="A59" s="1613" t="s">
        <v>1611</v>
      </c>
      <c r="B59" s="1601" t="s">
        <v>1612</v>
      </c>
      <c r="C59" s="1611">
        <v>86.276869411764721</v>
      </c>
      <c r="D59" s="1602">
        <f t="shared" si="10"/>
        <v>0</v>
      </c>
      <c r="E59" s="1602">
        <f t="shared" si="11"/>
        <v>0</v>
      </c>
    </row>
    <row r="60" spans="1:5">
      <c r="A60" s="1619" t="s">
        <v>1613</v>
      </c>
      <c r="B60" s="1620" t="s">
        <v>1614</v>
      </c>
      <c r="C60" s="1621">
        <v>51.469517647058829</v>
      </c>
      <c r="D60" s="1602">
        <f t="shared" si="10"/>
        <v>0</v>
      </c>
      <c r="E60" s="1602">
        <f t="shared" si="11"/>
        <v>0</v>
      </c>
    </row>
    <row r="61" spans="1:5" ht="16.5">
      <c r="A61" s="949" t="s">
        <v>1615</v>
      </c>
      <c r="B61" s="1475" t="s">
        <v>1616</v>
      </c>
      <c r="C61" s="1460"/>
      <c r="D61" s="1476"/>
      <c r="E61" s="1459"/>
    </row>
    <row r="62" spans="1:5">
      <c r="A62" s="515" t="s">
        <v>1617</v>
      </c>
      <c r="B62" s="1622" t="s">
        <v>1618</v>
      </c>
      <c r="C62" s="1623"/>
      <c r="D62" s="1602">
        <f t="shared" ref="D62" si="12">C62*$H$2</f>
        <v>0</v>
      </c>
      <c r="E62" s="1602">
        <f t="shared" ref="E62" si="13">D62-D62*$H$1</f>
        <v>0</v>
      </c>
    </row>
    <row r="63" spans="1:5" ht="20.25">
      <c r="A63" s="948" t="s">
        <v>1619</v>
      </c>
      <c r="B63" s="2011" t="s">
        <v>1620</v>
      </c>
      <c r="C63" s="1624"/>
      <c r="D63" s="1602">
        <v>3066.9</v>
      </c>
      <c r="E63" s="947">
        <f>D63-D63*$H$1</f>
        <v>3066.9</v>
      </c>
    </row>
  </sheetData>
  <mergeCells count="4">
    <mergeCell ref="A1:B1"/>
    <mergeCell ref="A3:B3"/>
    <mergeCell ref="A4:B4"/>
    <mergeCell ref="B9:E9"/>
  </mergeCells>
  <hyperlinks>
    <hyperlink ref="A6" location="'Список программ'!R1C1" display="Список программ" xr:uid="{68139EE6-09FE-4003-B992-3073EFE6C1E5}"/>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806000"/>
  </sheetPr>
  <dimension ref="A1:I1048563"/>
  <sheetViews>
    <sheetView zoomScaleNormal="100" workbookViewId="0">
      <pane ySplit="8" topLeftCell="E10" activePane="bottomLeft" state="frozen"/>
      <selection pane="bottomLeft" activeCell="E10" sqref="E10:F10"/>
    </sheetView>
  </sheetViews>
  <sheetFormatPr defaultColWidth="7.5" defaultRowHeight="13.9"/>
  <cols>
    <col min="1" max="1" width="12" customWidth="1"/>
    <col min="2" max="2" width="59.875" customWidth="1"/>
    <col min="3" max="3" width="6" customWidth="1"/>
    <col min="4" max="4" width="11.75" customWidth="1"/>
    <col min="5" max="5" width="11.5" customWidth="1"/>
    <col min="6" max="6" width="10.25" customWidth="1"/>
    <col min="7" max="7" width="8.625" customWidth="1"/>
    <col min="8" max="8" width="8.875" customWidth="1"/>
  </cols>
  <sheetData>
    <row r="1" spans="1:8" ht="15" customHeight="1">
      <c r="A1" s="1735" t="s">
        <v>0</v>
      </c>
      <c r="B1" s="1735"/>
      <c r="C1" s="17"/>
      <c r="D1" s="18"/>
      <c r="E1" s="50"/>
      <c r="F1" s="140"/>
      <c r="G1" s="70" t="s">
        <v>105</v>
      </c>
      <c r="H1" s="21">
        <v>0</v>
      </c>
    </row>
    <row r="2" spans="1:8" ht="15" customHeight="1">
      <c r="A2" s="22" t="s">
        <v>1</v>
      </c>
      <c r="B2" s="72"/>
      <c r="C2" s="24"/>
      <c r="D2" s="25"/>
      <c r="E2" s="19"/>
      <c r="F2" s="26"/>
      <c r="G2" s="1534" t="s">
        <v>106</v>
      </c>
      <c r="H2" s="1552">
        <v>0</v>
      </c>
    </row>
    <row r="3" spans="1:8" ht="15" customHeight="1">
      <c r="A3" s="1736" t="s">
        <v>2</v>
      </c>
      <c r="B3" s="1736"/>
      <c r="C3" s="24"/>
      <c r="D3" s="25"/>
      <c r="E3" s="14"/>
      <c r="F3" s="26"/>
      <c r="G3" s="14"/>
      <c r="H3" s="14"/>
    </row>
    <row r="4" spans="1:8" ht="15" customHeight="1">
      <c r="A4" s="1736" t="s">
        <v>3</v>
      </c>
      <c r="B4" s="1736"/>
      <c r="C4" s="24"/>
      <c r="D4" s="25"/>
      <c r="E4" s="14"/>
      <c r="F4" s="26"/>
      <c r="G4" s="14"/>
      <c r="H4" s="14"/>
    </row>
    <row r="5" spans="1:8" ht="17.45">
      <c r="A5" s="60"/>
      <c r="B5" s="75" t="s">
        <v>107</v>
      </c>
      <c r="C5" s="24"/>
      <c r="D5" s="25"/>
      <c r="E5" s="14"/>
      <c r="F5" s="26"/>
      <c r="G5" s="14"/>
      <c r="H5" s="14"/>
    </row>
    <row r="6" spans="1:8" ht="24" customHeight="1">
      <c r="A6" s="1287" t="s">
        <v>108</v>
      </c>
      <c r="B6" s="76"/>
      <c r="C6" s="29"/>
      <c r="D6" s="30"/>
      <c r="E6" s="31"/>
      <c r="F6" s="32"/>
      <c r="G6" s="14"/>
      <c r="H6" s="14"/>
    </row>
    <row r="7" spans="1:8">
      <c r="A7" s="1827" t="s">
        <v>109</v>
      </c>
      <c r="B7" s="1827"/>
      <c r="C7" s="1827"/>
      <c r="D7" s="1827"/>
      <c r="E7" s="1827"/>
      <c r="F7" s="1827"/>
      <c r="G7" s="198"/>
    </row>
    <row r="8" spans="1:8" ht="36.4" customHeight="1">
      <c r="A8" s="2156" t="s">
        <v>572</v>
      </c>
      <c r="B8" s="2157" t="s">
        <v>111</v>
      </c>
      <c r="C8" s="2071" t="s">
        <v>14474</v>
      </c>
      <c r="D8" s="2102" t="s">
        <v>574</v>
      </c>
      <c r="E8" s="2105" t="s">
        <v>113</v>
      </c>
      <c r="F8" s="2071" t="s">
        <v>114</v>
      </c>
    </row>
    <row r="9" spans="1:8" ht="22.5" customHeight="1">
      <c r="A9" s="2325" t="s">
        <v>14475</v>
      </c>
      <c r="B9" s="1877"/>
      <c r="C9" s="1877"/>
      <c r="D9" s="1877"/>
      <c r="E9" s="1877"/>
      <c r="F9" s="1877"/>
      <c r="G9" s="492"/>
      <c r="H9" s="492"/>
    </row>
    <row r="10" spans="1:8" ht="75" customHeight="1">
      <c r="A10" s="1213" t="s">
        <v>14476</v>
      </c>
      <c r="B10" s="1873" t="s">
        <v>14477</v>
      </c>
      <c r="C10" s="1215" t="s">
        <v>8891</v>
      </c>
      <c r="D10" s="1216">
        <v>16.0335</v>
      </c>
      <c r="E10" s="1217">
        <f>D10*$H$2</f>
        <v>0</v>
      </c>
      <c r="F10" s="1217">
        <f>E10-E10*$H$1</f>
        <v>0</v>
      </c>
    </row>
    <row r="11" spans="1:8" ht="69.75" customHeight="1">
      <c r="A11" s="1213" t="s">
        <v>14478</v>
      </c>
      <c r="B11" s="1873"/>
      <c r="C11" s="1215" t="s">
        <v>7597</v>
      </c>
      <c r="D11" s="1216">
        <v>39.532499999999999</v>
      </c>
      <c r="E11" s="1217">
        <f>D11*$H$2</f>
        <v>0</v>
      </c>
      <c r="F11" s="1217">
        <f>E11-E11*$H$1</f>
        <v>0</v>
      </c>
    </row>
    <row r="12" spans="1:8" ht="58.5" customHeight="1">
      <c r="A12" s="1213" t="s">
        <v>14479</v>
      </c>
      <c r="B12" s="1873" t="s">
        <v>14480</v>
      </c>
      <c r="C12" s="1215">
        <v>0.25</v>
      </c>
      <c r="D12" s="1216">
        <v>25.987500000000001</v>
      </c>
      <c r="E12" s="1217">
        <f>D12*$H$2</f>
        <v>0</v>
      </c>
      <c r="F12" s="1217">
        <f>E12-E12*$H$1</f>
        <v>0</v>
      </c>
    </row>
    <row r="13" spans="1:8" ht="74.25" customHeight="1">
      <c r="A13" s="1213" t="s">
        <v>14481</v>
      </c>
      <c r="B13" s="1873"/>
      <c r="C13" s="1215" t="s">
        <v>7597</v>
      </c>
      <c r="D13" s="1216">
        <v>43.784999999999997</v>
      </c>
      <c r="E13" s="1217">
        <f>D13*$H$2</f>
        <v>0</v>
      </c>
      <c r="F13" s="1217">
        <f>E13-E13*$H$1</f>
        <v>0</v>
      </c>
    </row>
    <row r="14" spans="1:8" ht="74.25" customHeight="1">
      <c r="A14" s="1213" t="s">
        <v>14482</v>
      </c>
      <c r="B14" s="1873" t="s">
        <v>14483</v>
      </c>
      <c r="C14" s="1215">
        <v>0.25</v>
      </c>
      <c r="D14" s="1216">
        <v>13.608000000000001</v>
      </c>
      <c r="E14" s="1217">
        <f>D14*$H$2</f>
        <v>0</v>
      </c>
      <c r="F14" s="1217">
        <f>E14-E14*$H$1</f>
        <v>0</v>
      </c>
    </row>
    <row r="15" spans="1:8" ht="65.25" customHeight="1">
      <c r="A15" s="1213" t="s">
        <v>14484</v>
      </c>
      <c r="B15" s="1873"/>
      <c r="C15" s="1213" t="s">
        <v>7597</v>
      </c>
      <c r="D15" s="1216">
        <v>35.815499999999993</v>
      </c>
      <c r="E15" s="1217">
        <f>D15*$H$2</f>
        <v>0</v>
      </c>
      <c r="F15" s="1217">
        <f>E15-E15*$H$1</f>
        <v>0</v>
      </c>
    </row>
    <row r="16" spans="1:8" ht="57.75" customHeight="1">
      <c r="A16" s="1213" t="s">
        <v>14485</v>
      </c>
      <c r="B16" s="1873" t="s">
        <v>14486</v>
      </c>
      <c r="C16" s="1213" t="s">
        <v>8891</v>
      </c>
      <c r="D16" s="1216">
        <v>22.648500000000002</v>
      </c>
      <c r="E16" s="1217">
        <f>D16*$H$2</f>
        <v>0</v>
      </c>
      <c r="F16" s="1217">
        <f>E16-E16*$H$1</f>
        <v>0</v>
      </c>
    </row>
    <row r="17" spans="1:8" ht="66" customHeight="1">
      <c r="A17" s="1213" t="s">
        <v>14487</v>
      </c>
      <c r="B17" s="1873"/>
      <c r="C17" s="1213" t="s">
        <v>7597</v>
      </c>
      <c r="D17" s="1216">
        <v>42.462000000000003</v>
      </c>
      <c r="E17" s="1217">
        <f>D17*$H$2</f>
        <v>0</v>
      </c>
      <c r="F17" s="1217">
        <f>E17-E17*$H$1</f>
        <v>0</v>
      </c>
    </row>
    <row r="18" spans="1:8" ht="52.5" customHeight="1">
      <c r="A18" s="1213" t="s">
        <v>14488</v>
      </c>
      <c r="B18" s="1873" t="s">
        <v>14489</v>
      </c>
      <c r="C18" s="1215" t="s">
        <v>4109</v>
      </c>
      <c r="D18" s="1216">
        <v>40.981499999999997</v>
      </c>
      <c r="E18" s="1217">
        <f>D18*$H$2</f>
        <v>0</v>
      </c>
      <c r="F18" s="1217">
        <f>E18-E18*$H$1</f>
        <v>0</v>
      </c>
    </row>
    <row r="19" spans="1:8" ht="53.25" customHeight="1">
      <c r="A19" s="1213" t="s">
        <v>14490</v>
      </c>
      <c r="B19" s="1873"/>
      <c r="C19" s="1215" t="s">
        <v>8891</v>
      </c>
      <c r="D19" s="1216">
        <v>14.269500000000001</v>
      </c>
      <c r="E19" s="1217">
        <f>D19*$H$2</f>
        <v>0</v>
      </c>
      <c r="F19" s="1217">
        <f>E19-E19*$H$1</f>
        <v>0</v>
      </c>
    </row>
    <row r="20" spans="1:8" ht="51">
      <c r="A20" s="1215" t="s">
        <v>14491</v>
      </c>
      <c r="B20" s="1218" t="s">
        <v>14492</v>
      </c>
      <c r="C20" s="1213" t="s">
        <v>8891</v>
      </c>
      <c r="D20" s="1216">
        <v>11.749499999999999</v>
      </c>
      <c r="E20" s="1217">
        <f>D20*$H$2</f>
        <v>0</v>
      </c>
      <c r="F20" s="1217">
        <f>E20-E20*$H$1</f>
        <v>0</v>
      </c>
    </row>
    <row r="21" spans="1:8" ht="41.25">
      <c r="A21" s="1213" t="s">
        <v>14493</v>
      </c>
      <c r="B21" s="1218" t="s">
        <v>14494</v>
      </c>
      <c r="C21" s="1215" t="s">
        <v>14495</v>
      </c>
      <c r="D21" s="1216">
        <v>52.329599999999999</v>
      </c>
      <c r="E21" s="1217">
        <f>D21*$H$2</f>
        <v>0</v>
      </c>
      <c r="F21" s="1217">
        <f>E21-E21*$H$1</f>
        <v>0</v>
      </c>
    </row>
    <row r="22" spans="1:8" ht="22.5" customHeight="1">
      <c r="A22" s="1871" t="s">
        <v>14496</v>
      </c>
      <c r="B22" s="1872"/>
      <c r="C22" s="1872"/>
      <c r="D22" s="1872"/>
      <c r="E22" s="1872"/>
      <c r="F22" s="1872"/>
      <c r="G22" s="492"/>
      <c r="H22" s="492"/>
    </row>
    <row r="23" spans="1:8" ht="14.25">
      <c r="A23" s="1215" t="s">
        <v>14497</v>
      </c>
      <c r="B23" s="1873" t="s">
        <v>14498</v>
      </c>
      <c r="C23" s="1215">
        <v>0.25</v>
      </c>
      <c r="D23" s="1216">
        <v>8.4420000000000002</v>
      </c>
      <c r="E23" s="1217">
        <f t="shared" ref="E23:E33" si="0">D23*$H$2</f>
        <v>0</v>
      </c>
      <c r="F23" s="1217">
        <f t="shared" ref="F23:F33" si="1">E23-E23*$H$1</f>
        <v>0</v>
      </c>
    </row>
    <row r="24" spans="1:8" ht="14.25">
      <c r="A24" s="1215" t="s">
        <v>14499</v>
      </c>
      <c r="B24" s="1873"/>
      <c r="C24" s="1215" t="s">
        <v>7597</v>
      </c>
      <c r="D24" s="1216">
        <v>18.3645</v>
      </c>
      <c r="E24" s="1217">
        <f t="shared" si="0"/>
        <v>0</v>
      </c>
      <c r="F24" s="1217">
        <f t="shared" si="1"/>
        <v>0</v>
      </c>
    </row>
    <row r="25" spans="1:8" ht="14.25">
      <c r="A25" s="1213" t="s">
        <v>14500</v>
      </c>
      <c r="B25" s="1873" t="s">
        <v>14501</v>
      </c>
      <c r="C25" s="1215" t="s">
        <v>8891</v>
      </c>
      <c r="D25" s="1216">
        <v>11.938499999999999</v>
      </c>
      <c r="E25" s="1217">
        <f t="shared" si="0"/>
        <v>0</v>
      </c>
      <c r="F25" s="1217">
        <f t="shared" si="1"/>
        <v>0</v>
      </c>
    </row>
    <row r="26" spans="1:8" ht="14.25">
      <c r="A26" s="1213" t="s">
        <v>14502</v>
      </c>
      <c r="B26" s="1873"/>
      <c r="C26" s="1213" t="s">
        <v>7597</v>
      </c>
      <c r="D26" s="1216">
        <v>31.247999999999998</v>
      </c>
      <c r="E26" s="1217">
        <f t="shared" si="0"/>
        <v>0</v>
      </c>
      <c r="F26" s="1217">
        <f t="shared" si="1"/>
        <v>0</v>
      </c>
    </row>
    <row r="27" spans="1:8" ht="51">
      <c r="A27" s="1213" t="s">
        <v>14503</v>
      </c>
      <c r="B27" s="1218" t="s">
        <v>14504</v>
      </c>
      <c r="C27" s="1213" t="s">
        <v>4109</v>
      </c>
      <c r="D27" s="1216">
        <v>24.853499999999997</v>
      </c>
      <c r="E27" s="1217">
        <f t="shared" si="0"/>
        <v>0</v>
      </c>
      <c r="F27" s="1217">
        <f t="shared" si="1"/>
        <v>0</v>
      </c>
    </row>
    <row r="28" spans="1:8" ht="51">
      <c r="A28" s="1213" t="s">
        <v>14505</v>
      </c>
      <c r="B28" s="1218" t="s">
        <v>14506</v>
      </c>
      <c r="C28" s="1215" t="s">
        <v>4109</v>
      </c>
      <c r="D28" s="1216">
        <v>35.783999999999999</v>
      </c>
      <c r="E28" s="1217">
        <f t="shared" si="0"/>
        <v>0</v>
      </c>
      <c r="F28" s="1217">
        <f t="shared" si="1"/>
        <v>0</v>
      </c>
    </row>
    <row r="29" spans="1:8" ht="14.25">
      <c r="A29" s="1215" t="s">
        <v>14507</v>
      </c>
      <c r="B29" s="1873" t="s">
        <v>14508</v>
      </c>
      <c r="C29" s="1213" t="s">
        <v>8891</v>
      </c>
      <c r="D29" s="1216">
        <v>9.702</v>
      </c>
      <c r="E29" s="1217">
        <f t="shared" si="0"/>
        <v>0</v>
      </c>
      <c r="F29" s="1217">
        <f t="shared" si="1"/>
        <v>0</v>
      </c>
    </row>
    <row r="30" spans="1:8" ht="14.25">
      <c r="A30" s="1215" t="s">
        <v>14509</v>
      </c>
      <c r="B30" s="1873"/>
      <c r="C30" s="1213" t="s">
        <v>4109</v>
      </c>
      <c r="D30" s="1216">
        <v>26.869499999999999</v>
      </c>
      <c r="E30" s="1217">
        <f t="shared" si="0"/>
        <v>0</v>
      </c>
      <c r="F30" s="1217">
        <f t="shared" si="1"/>
        <v>0</v>
      </c>
    </row>
    <row r="31" spans="1:8" ht="14.25">
      <c r="A31" s="1213" t="s">
        <v>14510</v>
      </c>
      <c r="B31" s="1873" t="s">
        <v>14511</v>
      </c>
      <c r="C31" s="1215" t="s">
        <v>4109</v>
      </c>
      <c r="D31" s="1216">
        <v>32.003999999999998</v>
      </c>
      <c r="E31" s="1217">
        <f t="shared" si="0"/>
        <v>0</v>
      </c>
      <c r="F31" s="1217">
        <f t="shared" si="1"/>
        <v>0</v>
      </c>
    </row>
    <row r="32" spans="1:8" ht="14.25">
      <c r="A32" s="1213" t="s">
        <v>14512</v>
      </c>
      <c r="B32" s="1873"/>
      <c r="C32" s="1215" t="s">
        <v>8891</v>
      </c>
      <c r="D32" s="1216">
        <v>10.836</v>
      </c>
      <c r="E32" s="1217">
        <f t="shared" si="0"/>
        <v>0</v>
      </c>
      <c r="F32" s="1217">
        <f t="shared" si="1"/>
        <v>0</v>
      </c>
    </row>
    <row r="33" spans="1:9" ht="30.75">
      <c r="A33" s="1213" t="s">
        <v>14513</v>
      </c>
      <c r="B33" s="1218" t="s">
        <v>14514</v>
      </c>
      <c r="C33" s="1215" t="s">
        <v>7597</v>
      </c>
      <c r="D33" s="1216">
        <v>13.891500000000001</v>
      </c>
      <c r="E33" s="1217">
        <f t="shared" si="0"/>
        <v>0</v>
      </c>
      <c r="F33" s="1217">
        <f t="shared" si="1"/>
        <v>0</v>
      </c>
    </row>
    <row r="34" spans="1:9" ht="22.5" customHeight="1">
      <c r="A34" s="1871" t="s">
        <v>14515</v>
      </c>
      <c r="B34" s="1872"/>
      <c r="C34" s="1872"/>
      <c r="D34" s="1872"/>
      <c r="E34" s="1872"/>
      <c r="F34" s="1872"/>
      <c r="G34" s="492"/>
      <c r="H34" s="492"/>
    </row>
    <row r="35" spans="1:9" ht="60.75">
      <c r="A35" s="1219" t="s">
        <v>14516</v>
      </c>
      <c r="B35" s="1220" t="s">
        <v>14517</v>
      </c>
      <c r="C35" s="1221" t="s">
        <v>11362</v>
      </c>
      <c r="D35" s="1216">
        <v>43.48</v>
      </c>
      <c r="E35" s="1217">
        <f t="shared" ref="E35:E38" si="2">D35*$H$2</f>
        <v>0</v>
      </c>
      <c r="F35" s="1217">
        <f t="shared" ref="F35:F38" si="3">E35-E35*$H$1</f>
        <v>0</v>
      </c>
    </row>
    <row r="36" spans="1:9" ht="60.75">
      <c r="A36" s="1219" t="s">
        <v>14518</v>
      </c>
      <c r="B36" s="1220" t="s">
        <v>14519</v>
      </c>
      <c r="C36" s="1221" t="s">
        <v>11362</v>
      </c>
      <c r="D36" s="1216">
        <v>30.038999999999998</v>
      </c>
      <c r="E36" s="1217">
        <f t="shared" si="2"/>
        <v>0</v>
      </c>
      <c r="F36" s="1217">
        <f t="shared" si="3"/>
        <v>0</v>
      </c>
    </row>
    <row r="37" spans="1:9" ht="51">
      <c r="A37" s="1219" t="s">
        <v>14520</v>
      </c>
      <c r="B37" s="1220" t="s">
        <v>14521</v>
      </c>
      <c r="C37" s="1221" t="s">
        <v>11362</v>
      </c>
      <c r="D37" s="1216">
        <v>16.239999999999998</v>
      </c>
      <c r="E37" s="1217">
        <f t="shared" si="2"/>
        <v>0</v>
      </c>
      <c r="F37" s="1217">
        <f t="shared" si="3"/>
        <v>0</v>
      </c>
    </row>
    <row r="38" spans="1:9" ht="60.75">
      <c r="A38" s="1219" t="s">
        <v>14522</v>
      </c>
      <c r="B38" s="1220" t="s">
        <v>14523</v>
      </c>
      <c r="C38" s="1221" t="s">
        <v>14524</v>
      </c>
      <c r="D38" s="1216">
        <v>12.29</v>
      </c>
      <c r="E38" s="1217">
        <f t="shared" si="2"/>
        <v>0</v>
      </c>
      <c r="F38" s="1217">
        <f t="shared" si="3"/>
        <v>0</v>
      </c>
    </row>
    <row r="39" spans="1:9" ht="22.5" customHeight="1">
      <c r="A39" s="1871" t="s">
        <v>14525</v>
      </c>
      <c r="B39" s="1872"/>
      <c r="C39" s="1872"/>
      <c r="D39" s="1872"/>
      <c r="E39" s="1872"/>
      <c r="F39" s="1872"/>
      <c r="G39" s="492"/>
      <c r="H39" s="492"/>
      <c r="I39" s="487"/>
    </row>
    <row r="40" spans="1:9" ht="51">
      <c r="A40" s="1213" t="s">
        <v>14526</v>
      </c>
      <c r="B40" s="1214" t="s">
        <v>14527</v>
      </c>
      <c r="C40" s="1213" t="s">
        <v>4402</v>
      </c>
      <c r="D40" s="1216">
        <v>17.860499999999998</v>
      </c>
      <c r="E40" s="1217">
        <f t="shared" ref="E40:E41" si="4">D40*$H$2</f>
        <v>0</v>
      </c>
      <c r="F40" s="1217">
        <f t="shared" ref="F40:F41" si="5">E40-E40*$H$1</f>
        <v>0</v>
      </c>
    </row>
    <row r="41" spans="1:9" ht="41.25">
      <c r="A41" s="1213" t="s">
        <v>14528</v>
      </c>
      <c r="B41" s="1218" t="s">
        <v>14529</v>
      </c>
      <c r="C41" s="1215" t="s">
        <v>14530</v>
      </c>
      <c r="D41" s="1216">
        <v>7.2134999999999998</v>
      </c>
      <c r="E41" s="1217">
        <f t="shared" si="4"/>
        <v>0</v>
      </c>
      <c r="F41" s="1217">
        <f t="shared" si="5"/>
        <v>0</v>
      </c>
    </row>
    <row r="42" spans="1:9" ht="22.5" customHeight="1">
      <c r="A42" s="1871" t="s">
        <v>14531</v>
      </c>
      <c r="B42" s="1872"/>
      <c r="C42" s="1872"/>
      <c r="D42" s="1872"/>
      <c r="E42" s="1872"/>
      <c r="F42" s="1872"/>
      <c r="G42" s="492"/>
      <c r="H42" s="492"/>
    </row>
    <row r="43" spans="1:9" ht="30.75">
      <c r="A43" s="1215" t="s">
        <v>14532</v>
      </c>
      <c r="B43" s="1218" t="s">
        <v>14533</v>
      </c>
      <c r="C43" s="1213" t="s">
        <v>4109</v>
      </c>
      <c r="D43" s="1216">
        <v>63.567</v>
      </c>
      <c r="E43" s="1217">
        <f t="shared" ref="E43:E46" si="6">D43*$H$2</f>
        <v>0</v>
      </c>
      <c r="F43" s="1217">
        <f t="shared" ref="F43:F46" si="7">E43-E43*$H$1</f>
        <v>0</v>
      </c>
    </row>
    <row r="44" spans="1:9" ht="51" customHeight="1">
      <c r="A44" s="1215" t="s">
        <v>14534</v>
      </c>
      <c r="B44" s="1876" t="s">
        <v>14535</v>
      </c>
      <c r="C44" s="1213" t="s">
        <v>4109</v>
      </c>
      <c r="D44" s="1216">
        <v>22.0185</v>
      </c>
      <c r="E44" s="1217">
        <f t="shared" si="6"/>
        <v>0</v>
      </c>
      <c r="F44" s="1217">
        <f t="shared" si="7"/>
        <v>0</v>
      </c>
    </row>
    <row r="45" spans="1:9" ht="42.75" customHeight="1">
      <c r="A45" s="1215" t="s">
        <v>14536</v>
      </c>
      <c r="B45" s="1876"/>
      <c r="C45" s="1213" t="s">
        <v>8891</v>
      </c>
      <c r="D45" s="1216">
        <v>7.7489999999999997</v>
      </c>
      <c r="E45" s="1217">
        <f t="shared" si="6"/>
        <v>0</v>
      </c>
      <c r="F45" s="1217">
        <f t="shared" si="7"/>
        <v>0</v>
      </c>
    </row>
    <row r="46" spans="1:9" ht="30.75">
      <c r="A46" s="1215" t="s">
        <v>14537</v>
      </c>
      <c r="B46" s="1218" t="s">
        <v>14538</v>
      </c>
      <c r="C46" s="1213" t="s">
        <v>4109</v>
      </c>
      <c r="D46" s="1216">
        <v>62.238</v>
      </c>
      <c r="E46" s="1217">
        <f t="shared" si="6"/>
        <v>0</v>
      </c>
      <c r="F46" s="1217">
        <f t="shared" si="7"/>
        <v>0</v>
      </c>
    </row>
    <row r="47" spans="1:9" ht="22.5" customHeight="1">
      <c r="A47" s="1871" t="s">
        <v>14539</v>
      </c>
      <c r="B47" s="1872"/>
      <c r="C47" s="1872"/>
      <c r="D47" s="1872"/>
      <c r="E47" s="1872"/>
      <c r="F47" s="1872"/>
      <c r="G47" s="493"/>
      <c r="H47" s="493"/>
    </row>
    <row r="48" spans="1:9" ht="30.75">
      <c r="A48" s="1213" t="s">
        <v>14540</v>
      </c>
      <c r="B48" s="1214" t="s">
        <v>14541</v>
      </c>
      <c r="C48" s="1213" t="s">
        <v>4109</v>
      </c>
      <c r="D48" s="1216">
        <v>15.277499999999998</v>
      </c>
      <c r="E48" s="1217">
        <f>D48*$H$2</f>
        <v>0</v>
      </c>
      <c r="F48" s="1217">
        <f>E48-E48*$H$1</f>
        <v>0</v>
      </c>
    </row>
    <row r="49" spans="1:8" ht="22.5" customHeight="1">
      <c r="A49" s="1871" t="s">
        <v>4530</v>
      </c>
      <c r="B49" s="1872"/>
      <c r="C49" s="1872"/>
      <c r="D49" s="1872"/>
      <c r="E49" s="1872"/>
      <c r="F49" s="1872"/>
      <c r="G49" s="492"/>
      <c r="H49" s="492"/>
    </row>
    <row r="50" spans="1:8" ht="20.25">
      <c r="A50" s="1213" t="s">
        <v>14542</v>
      </c>
      <c r="B50" s="1214" t="s">
        <v>14543</v>
      </c>
      <c r="C50" s="1213" t="s">
        <v>1630</v>
      </c>
      <c r="D50" s="1216">
        <v>2.9686440677966104</v>
      </c>
      <c r="E50" s="1217">
        <f>D50*$H$2</f>
        <v>0</v>
      </c>
      <c r="F50" s="1217">
        <f>E50-E50*$H$1</f>
        <v>0</v>
      </c>
    </row>
    <row r="51" spans="1:8" ht="20.25">
      <c r="A51" s="1213" t="s">
        <v>14544</v>
      </c>
      <c r="B51" s="1214" t="s">
        <v>14545</v>
      </c>
      <c r="C51" s="1213" t="s">
        <v>1630</v>
      </c>
      <c r="D51" s="1216">
        <v>2.6008474576271188</v>
      </c>
      <c r="E51" s="1217">
        <f>D51*$H$2</f>
        <v>0</v>
      </c>
      <c r="F51" s="1217">
        <f>E51-E51*$H$1</f>
        <v>0</v>
      </c>
    </row>
    <row r="52" spans="1:8" ht="22.5" customHeight="1">
      <c r="A52" s="1871" t="s">
        <v>10492</v>
      </c>
      <c r="B52" s="1872"/>
      <c r="C52" s="1872"/>
      <c r="D52" s="1872"/>
      <c r="E52" s="1872"/>
      <c r="F52" s="1872"/>
      <c r="G52" s="492"/>
      <c r="H52" s="492"/>
    </row>
    <row r="53" spans="1:8" ht="41.25">
      <c r="A53" s="1213" t="s">
        <v>14546</v>
      </c>
      <c r="B53" s="1214" t="s">
        <v>14547</v>
      </c>
      <c r="C53" s="1213" t="s">
        <v>1630</v>
      </c>
      <c r="D53" s="1216">
        <v>13.795000000000002</v>
      </c>
      <c r="E53" s="1217">
        <f t="shared" ref="E53:E62" si="8">D53*$H$2</f>
        <v>0</v>
      </c>
      <c r="F53" s="1217">
        <f t="shared" ref="F53:F62" si="9">E53-E53*$H$1</f>
        <v>0</v>
      </c>
    </row>
    <row r="54" spans="1:8" ht="41.25">
      <c r="A54" s="1213" t="s">
        <v>14548</v>
      </c>
      <c r="B54" s="1214" t="s">
        <v>14549</v>
      </c>
      <c r="C54" s="1213" t="s">
        <v>1630</v>
      </c>
      <c r="D54" s="1216">
        <v>13.795000000000002</v>
      </c>
      <c r="E54" s="1217">
        <f t="shared" si="8"/>
        <v>0</v>
      </c>
      <c r="F54" s="1217">
        <f t="shared" si="9"/>
        <v>0</v>
      </c>
    </row>
    <row r="55" spans="1:8" ht="51">
      <c r="A55" s="1213" t="s">
        <v>14550</v>
      </c>
      <c r="B55" s="1214" t="s">
        <v>14551</v>
      </c>
      <c r="C55" s="1213" t="s">
        <v>1630</v>
      </c>
      <c r="D55" s="1216">
        <v>13.795000000000002</v>
      </c>
      <c r="E55" s="1217">
        <f t="shared" si="8"/>
        <v>0</v>
      </c>
      <c r="F55" s="1217">
        <f t="shared" si="9"/>
        <v>0</v>
      </c>
    </row>
    <row r="56" spans="1:8" ht="41.25">
      <c r="A56" s="1213" t="s">
        <v>14552</v>
      </c>
      <c r="B56" s="1214" t="s">
        <v>14553</v>
      </c>
      <c r="C56" s="1213" t="s">
        <v>1630</v>
      </c>
      <c r="D56" s="1216">
        <v>19.995000000000001</v>
      </c>
      <c r="E56" s="1217">
        <f t="shared" si="8"/>
        <v>0</v>
      </c>
      <c r="F56" s="1217">
        <f t="shared" si="9"/>
        <v>0</v>
      </c>
    </row>
    <row r="57" spans="1:8" ht="41.25">
      <c r="A57" s="1213" t="s">
        <v>14554</v>
      </c>
      <c r="B57" s="1214" t="s">
        <v>14555</v>
      </c>
      <c r="C57" s="1213" t="s">
        <v>1630</v>
      </c>
      <c r="D57" s="1216">
        <v>7.6879999999999997</v>
      </c>
      <c r="E57" s="1217">
        <f t="shared" si="8"/>
        <v>0</v>
      </c>
      <c r="F57" s="1217">
        <f t="shared" si="9"/>
        <v>0</v>
      </c>
    </row>
    <row r="58" spans="1:8" ht="41.25">
      <c r="A58" s="1213" t="s">
        <v>14556</v>
      </c>
      <c r="B58" s="1214" t="s">
        <v>14557</v>
      </c>
      <c r="C58" s="1213" t="s">
        <v>1630</v>
      </c>
      <c r="D58" s="1216">
        <v>7.6879999999999997</v>
      </c>
      <c r="E58" s="1217">
        <f t="shared" si="8"/>
        <v>0</v>
      </c>
      <c r="F58" s="1217">
        <f t="shared" si="9"/>
        <v>0</v>
      </c>
    </row>
    <row r="59" spans="1:8" ht="51">
      <c r="A59" s="1213" t="s">
        <v>14558</v>
      </c>
      <c r="B59" s="1214" t="s">
        <v>14559</v>
      </c>
      <c r="C59" s="1213" t="s">
        <v>1630</v>
      </c>
      <c r="D59" s="1216">
        <v>7.6879999999999997</v>
      </c>
      <c r="E59" s="1217">
        <f t="shared" si="8"/>
        <v>0</v>
      </c>
      <c r="F59" s="1217">
        <f t="shared" si="9"/>
        <v>0</v>
      </c>
    </row>
    <row r="60" spans="1:8" ht="20.25">
      <c r="A60" s="1213" t="s">
        <v>14560</v>
      </c>
      <c r="B60" s="1214" t="s">
        <v>14561</v>
      </c>
      <c r="C60" s="1213" t="s">
        <v>1630</v>
      </c>
      <c r="D60" s="1216">
        <v>9.3000000000000007</v>
      </c>
      <c r="E60" s="1217">
        <f t="shared" si="8"/>
        <v>0</v>
      </c>
      <c r="F60" s="1217">
        <f t="shared" si="9"/>
        <v>0</v>
      </c>
    </row>
    <row r="61" spans="1:8" ht="20.25">
      <c r="A61" s="1213" t="s">
        <v>14562</v>
      </c>
      <c r="B61" s="1214" t="s">
        <v>14563</v>
      </c>
      <c r="C61" s="1213" t="s">
        <v>1630</v>
      </c>
      <c r="D61" s="1216">
        <v>10.23</v>
      </c>
      <c r="E61" s="1217">
        <f t="shared" si="8"/>
        <v>0</v>
      </c>
      <c r="F61" s="1217">
        <f t="shared" si="9"/>
        <v>0</v>
      </c>
    </row>
    <row r="62" spans="1:8" ht="30.75">
      <c r="A62" s="1213" t="s">
        <v>14564</v>
      </c>
      <c r="B62" s="1214" t="s">
        <v>14565</v>
      </c>
      <c r="C62" s="1213" t="s">
        <v>1630</v>
      </c>
      <c r="D62" s="1216">
        <v>12.25</v>
      </c>
      <c r="E62" s="1217">
        <f t="shared" si="8"/>
        <v>0</v>
      </c>
      <c r="F62" s="1217">
        <f t="shared" si="9"/>
        <v>0</v>
      </c>
    </row>
    <row r="63" spans="1:8" ht="20.25">
      <c r="A63" s="1213" t="s">
        <v>14566</v>
      </c>
      <c r="B63" s="1214" t="s">
        <v>14567</v>
      </c>
      <c r="C63" s="1213" t="s">
        <v>1630</v>
      </c>
      <c r="D63" s="1216">
        <v>12.93</v>
      </c>
      <c r="E63" s="1217">
        <f t="shared" ref="E63:E68" si="10">D63*$H$2</f>
        <v>0</v>
      </c>
      <c r="F63" s="1217">
        <f t="shared" ref="F63:F68" si="11">E63-E63*$H$1</f>
        <v>0</v>
      </c>
    </row>
    <row r="64" spans="1:8" ht="20.25">
      <c r="A64" s="1213" t="s">
        <v>14568</v>
      </c>
      <c r="B64" s="1214" t="s">
        <v>14569</v>
      </c>
      <c r="C64" s="1213" t="s">
        <v>1630</v>
      </c>
      <c r="D64" s="1216">
        <v>4.0200000000000005</v>
      </c>
      <c r="E64" s="1217">
        <f t="shared" si="10"/>
        <v>0</v>
      </c>
      <c r="F64" s="1217">
        <f t="shared" si="11"/>
        <v>0</v>
      </c>
    </row>
    <row r="65" spans="1:8" ht="20.25">
      <c r="A65" s="1213" t="s">
        <v>14570</v>
      </c>
      <c r="B65" s="1214" t="s">
        <v>14571</v>
      </c>
      <c r="C65" s="1213" t="s">
        <v>1630</v>
      </c>
      <c r="D65" s="1216">
        <v>6.09</v>
      </c>
      <c r="E65" s="1217">
        <f t="shared" si="10"/>
        <v>0</v>
      </c>
      <c r="F65" s="1217">
        <f t="shared" si="11"/>
        <v>0</v>
      </c>
    </row>
    <row r="66" spans="1:8" ht="20.25">
      <c r="A66" s="1213" t="s">
        <v>14572</v>
      </c>
      <c r="B66" s="1214" t="s">
        <v>14573</v>
      </c>
      <c r="C66" s="1213" t="s">
        <v>1630</v>
      </c>
      <c r="D66" s="1216">
        <v>9</v>
      </c>
      <c r="E66" s="1217">
        <f t="shared" si="10"/>
        <v>0</v>
      </c>
      <c r="F66" s="1217">
        <f t="shared" si="11"/>
        <v>0</v>
      </c>
    </row>
    <row r="67" spans="1:8" ht="20.25">
      <c r="A67" s="1213" t="s">
        <v>14574</v>
      </c>
      <c r="B67" s="1214" t="s">
        <v>14575</v>
      </c>
      <c r="C67" s="1213" t="s">
        <v>1630</v>
      </c>
      <c r="D67" s="1216">
        <v>5.5500000000000007</v>
      </c>
      <c r="E67" s="1217">
        <f t="shared" si="10"/>
        <v>0</v>
      </c>
      <c r="F67" s="1217">
        <f t="shared" si="11"/>
        <v>0</v>
      </c>
    </row>
    <row r="68" spans="1:8" ht="20.25">
      <c r="A68" s="1213" t="s">
        <v>14576</v>
      </c>
      <c r="B68" s="1214" t="s">
        <v>14577</v>
      </c>
      <c r="C68" s="1213" t="s">
        <v>1630</v>
      </c>
      <c r="D68" s="1216">
        <v>10.35</v>
      </c>
      <c r="E68" s="1217">
        <f t="shared" si="10"/>
        <v>0</v>
      </c>
      <c r="F68" s="1217">
        <f t="shared" si="11"/>
        <v>0</v>
      </c>
    </row>
    <row r="69" spans="1:8" ht="22.5" customHeight="1">
      <c r="A69" s="1874" t="s">
        <v>14578</v>
      </c>
      <c r="B69" s="1875"/>
      <c r="C69" s="1875"/>
      <c r="D69" s="1875"/>
      <c r="E69" s="1875"/>
      <c r="F69" s="1875"/>
      <c r="G69" s="492"/>
      <c r="H69" s="492"/>
    </row>
    <row r="70" spans="1:8" ht="14.25">
      <c r="A70" s="1213" t="s">
        <v>14579</v>
      </c>
      <c r="B70" s="1214" t="s">
        <v>14580</v>
      </c>
      <c r="C70" s="1213" t="s">
        <v>1630</v>
      </c>
      <c r="D70" s="1216">
        <v>8.25</v>
      </c>
      <c r="E70" s="1217">
        <f>D70*$H$2</f>
        <v>0</v>
      </c>
      <c r="F70" s="1217">
        <f>E70-E70*$H$1</f>
        <v>0</v>
      </c>
    </row>
    <row r="71" spans="1:8" ht="22.5" customHeight="1">
      <c r="A71" s="1874" t="s">
        <v>14581</v>
      </c>
      <c r="B71" s="1875"/>
      <c r="C71" s="1875"/>
      <c r="D71" s="1875"/>
      <c r="E71" s="1875"/>
      <c r="F71" s="1875"/>
      <c r="G71" s="492"/>
      <c r="H71" s="492"/>
    </row>
    <row r="72" spans="1:8" ht="20.25">
      <c r="A72" s="1213" t="s">
        <v>14582</v>
      </c>
      <c r="B72" s="1214" t="s">
        <v>14583</v>
      </c>
      <c r="C72" s="1213" t="s">
        <v>1630</v>
      </c>
      <c r="D72" s="1216">
        <v>55.8</v>
      </c>
      <c r="E72" s="1217">
        <f>D72*$H$2</f>
        <v>0</v>
      </c>
      <c r="F72" s="1217">
        <f>E72-E72*$H$1</f>
        <v>0</v>
      </c>
    </row>
    <row r="73" spans="1:8" ht="14.25"/>
    <row r="1048446" ht="12.75"/>
    <row r="1048447" ht="12.75"/>
    <row r="1048448" ht="12.75"/>
    <row r="1048449" ht="12.75"/>
    <row r="1048450" ht="12.75"/>
    <row r="1048451" ht="12.75"/>
    <row r="1048452" ht="12.75"/>
    <row r="1048453" ht="12.75"/>
    <row r="1048454" ht="12.75"/>
    <row r="1048455" ht="12.75"/>
    <row r="1048456" ht="12.75"/>
    <row r="1048457" ht="12.75"/>
    <row r="1048458" ht="12.75"/>
    <row r="1048459" ht="12.75"/>
    <row r="1048460" ht="12.75"/>
    <row r="1048461" ht="12.75"/>
    <row r="1048462" ht="12.75"/>
    <row r="1048463" ht="12.75"/>
    <row r="1048464" ht="12.75"/>
    <row r="1048465" ht="12.75"/>
    <row r="1048466" ht="12.75"/>
    <row r="1048467" ht="12.75"/>
    <row r="1048468" ht="12.75"/>
    <row r="1048469" ht="12.75"/>
    <row r="1048470" ht="12.75"/>
    <row r="1048471" ht="12.75"/>
    <row r="1048472" ht="12.75"/>
    <row r="1048473" ht="12.75"/>
    <row r="1048474" ht="12.75"/>
    <row r="1048475" ht="12.75"/>
    <row r="1048476" ht="12.75"/>
    <row r="1048477" ht="12.75"/>
    <row r="1048478" ht="12.75"/>
    <row r="1048479" ht="12.75"/>
    <row r="1048480" ht="12.75"/>
    <row r="1048481" ht="12.75"/>
    <row r="1048482" ht="12.75"/>
    <row r="1048483" ht="12.75"/>
    <row r="1048484" ht="12.75"/>
    <row r="1048485" ht="12.75"/>
    <row r="1048486" ht="12.75"/>
    <row r="1048487" ht="12.75"/>
    <row r="1048488" ht="12.75"/>
    <row r="1048489" ht="12.75"/>
    <row r="1048490" ht="12.75"/>
    <row r="1048491" ht="12.75"/>
    <row r="1048492" ht="12.75"/>
    <row r="1048493" ht="12.75"/>
    <row r="1048494" ht="12.75"/>
    <row r="1048495" ht="12.75"/>
    <row r="1048496" ht="12.75"/>
    <row r="1048497" ht="12.75"/>
    <row r="1048498" ht="12.75"/>
    <row r="1048499" ht="12.75"/>
    <row r="1048500" ht="12.75"/>
    <row r="1048501" ht="12.75"/>
    <row r="1048502" ht="12.75"/>
    <row r="1048503" ht="12.75"/>
    <row r="1048504" ht="12.75"/>
    <row r="1048505" ht="12.75"/>
    <row r="1048506" ht="12.75"/>
    <row r="1048507" ht="12.75"/>
    <row r="1048508" ht="12.75"/>
    <row r="1048509" ht="12.75"/>
    <row r="1048510" ht="12.75"/>
    <row r="1048511" ht="12.75"/>
    <row r="1048512" ht="12.75"/>
    <row r="1048513" ht="12.75"/>
    <row r="1048514" ht="12.75"/>
    <row r="1048515" ht="12.75"/>
    <row r="1048516" ht="12.75"/>
    <row r="1048517" ht="12.75"/>
    <row r="1048518" ht="12.75"/>
    <row r="1048519" ht="12.75"/>
    <row r="1048520" ht="12.75"/>
    <row r="1048521" ht="12.75"/>
    <row r="1048522" ht="12.75"/>
    <row r="1048523" ht="12.75"/>
    <row r="1048524" ht="12.75"/>
    <row r="1048525" ht="12.75"/>
    <row r="1048526" ht="12.75"/>
    <row r="1048527" ht="12.75"/>
    <row r="1048528" ht="12.75"/>
    <row r="1048529" ht="12.75"/>
    <row r="1048530" ht="12.75"/>
    <row r="1048531" ht="12.75"/>
    <row r="1048532" ht="12.75"/>
    <row r="1048533" ht="12.75"/>
    <row r="1048534" ht="12.75"/>
    <row r="1048535" ht="12.75"/>
    <row r="1048536" ht="12.75"/>
    <row r="1048537" ht="12.75"/>
    <row r="1048538" ht="12.75"/>
    <row r="1048539" ht="12.75"/>
    <row r="1048540" ht="12.75"/>
    <row r="1048541" ht="12.75"/>
    <row r="1048542" ht="12.75"/>
    <row r="1048543" ht="12.75"/>
    <row r="1048544" ht="12.75"/>
    <row r="1048545" ht="12.75"/>
    <row r="1048546" ht="12.75"/>
    <row r="1048547" ht="12.75"/>
    <row r="1048548" ht="12.75"/>
    <row r="1048549" ht="12.75"/>
    <row r="1048550" ht="12.75"/>
    <row r="1048551" ht="12.75"/>
    <row r="1048552" ht="14.25"/>
    <row r="1048553" ht="14.25"/>
    <row r="1048554" ht="14.25"/>
    <row r="1048555" ht="14.25"/>
    <row r="1048556" ht="14.25"/>
    <row r="1048557" ht="14.25"/>
    <row r="1048558" ht="14.25"/>
    <row r="1048559" ht="14.25"/>
    <row r="1048560" ht="14.25"/>
    <row r="1048561" ht="14.25"/>
    <row r="1048562" ht="14.25"/>
    <row r="1048563" ht="14.25"/>
  </sheetData>
  <mergeCells count="24">
    <mergeCell ref="A1:B1"/>
    <mergeCell ref="A3:B3"/>
    <mergeCell ref="A4:B4"/>
    <mergeCell ref="A7:F7"/>
    <mergeCell ref="B10:B11"/>
    <mergeCell ref="B12:B13"/>
    <mergeCell ref="B14:B15"/>
    <mergeCell ref="B16:B17"/>
    <mergeCell ref="B18:B19"/>
    <mergeCell ref="A9:F9"/>
    <mergeCell ref="A49:F49"/>
    <mergeCell ref="A52:F52"/>
    <mergeCell ref="A69:F69"/>
    <mergeCell ref="A71:F71"/>
    <mergeCell ref="B44:B45"/>
    <mergeCell ref="A22:F22"/>
    <mergeCell ref="A34:F34"/>
    <mergeCell ref="A39:F39"/>
    <mergeCell ref="A42:F42"/>
    <mergeCell ref="A47:F47"/>
    <mergeCell ref="B23:B24"/>
    <mergeCell ref="B25:B26"/>
    <mergeCell ref="B29:B30"/>
    <mergeCell ref="B31:B32"/>
  </mergeCells>
  <hyperlinks>
    <hyperlink ref="A6" location="'Список программ'!R1C1" display="Список программ" xr:uid="{00000000-0004-0000-2800-000000000000}"/>
  </hyperlinks>
  <pageMargins left="0.7" right="0.7" top="0.75" bottom="0.75" header="0.51180555555555496" footer="0.51180555555555496"/>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A1:H326"/>
  <sheetViews>
    <sheetView zoomScaleNormal="100" workbookViewId="0">
      <pane ySplit="8" topLeftCell="B9" activePane="bottomLeft" state="frozen"/>
      <selection pane="bottomLeft" activeCell="B330" sqref="B330"/>
    </sheetView>
  </sheetViews>
  <sheetFormatPr defaultColWidth="7.5" defaultRowHeight="14.25" customHeight="1"/>
  <cols>
    <col min="1" max="1" width="14.75" style="67" customWidth="1"/>
    <col min="2" max="2" width="69.375" customWidth="1"/>
    <col min="3" max="3" width="9.625" customWidth="1"/>
    <col min="4" max="4" width="10.75" customWidth="1"/>
    <col min="5" max="5" width="12.125" customWidth="1"/>
    <col min="6" max="6" width="3.625" customWidth="1"/>
    <col min="7" max="7" width="10.5" customWidth="1"/>
  </cols>
  <sheetData>
    <row r="1" spans="1:8" ht="15.75">
      <c r="A1" s="1735" t="s">
        <v>0</v>
      </c>
      <c r="B1" s="1735"/>
      <c r="C1" s="17"/>
      <c r="D1" s="18"/>
      <c r="E1" s="69"/>
      <c r="F1" s="14"/>
      <c r="G1" s="70" t="s">
        <v>105</v>
      </c>
      <c r="H1" s="21">
        <v>0</v>
      </c>
    </row>
    <row r="2" spans="1:8">
      <c r="A2" s="71" t="s">
        <v>1</v>
      </c>
      <c r="B2" s="72"/>
      <c r="C2" s="24"/>
      <c r="D2" s="25"/>
      <c r="E2" s="73"/>
      <c r="F2" s="14"/>
      <c r="G2" s="1534" t="s">
        <v>106</v>
      </c>
      <c r="H2" s="1552">
        <v>0</v>
      </c>
    </row>
    <row r="3" spans="1:8">
      <c r="A3" s="1736" t="s">
        <v>2</v>
      </c>
      <c r="B3" s="1736"/>
      <c r="C3" s="24"/>
      <c r="D3" s="25"/>
      <c r="E3" s="26"/>
      <c r="F3" s="14"/>
      <c r="G3" s="14"/>
    </row>
    <row r="4" spans="1:8">
      <c r="A4" s="1736" t="s">
        <v>3</v>
      </c>
      <c r="B4" s="1736"/>
      <c r="C4" s="24"/>
      <c r="D4" s="25"/>
      <c r="E4" s="26"/>
      <c r="F4" s="14"/>
      <c r="G4" s="14"/>
    </row>
    <row r="5" spans="1:8" ht="18">
      <c r="A5" s="71"/>
      <c r="B5" s="75" t="s">
        <v>107</v>
      </c>
      <c r="C5" s="24"/>
      <c r="E5" s="26"/>
      <c r="F5" s="14"/>
      <c r="G5" s="14"/>
    </row>
    <row r="6" spans="1:8" ht="19.5" customHeight="1">
      <c r="A6" s="1288" t="s">
        <v>108</v>
      </c>
      <c r="B6" s="76"/>
      <c r="C6" s="29"/>
      <c r="D6" s="30"/>
      <c r="E6" s="32"/>
      <c r="F6" s="14"/>
      <c r="G6" s="14"/>
    </row>
    <row r="7" spans="1:8">
      <c r="A7" s="1827" t="s">
        <v>109</v>
      </c>
      <c r="B7" s="1827"/>
      <c r="C7" s="1827"/>
      <c r="D7" s="1827"/>
      <c r="E7" s="1827"/>
    </row>
    <row r="8" spans="1:8" ht="30.75" customHeight="1">
      <c r="A8" s="2002" t="s">
        <v>110</v>
      </c>
      <c r="B8" s="1732" t="s">
        <v>111</v>
      </c>
      <c r="C8" s="1730" t="s">
        <v>574</v>
      </c>
      <c r="D8" s="1730" t="s">
        <v>113</v>
      </c>
      <c r="E8" s="1731" t="s">
        <v>114</v>
      </c>
    </row>
    <row r="9" spans="1:8" ht="18.75" customHeight="1">
      <c r="A9" s="1062"/>
      <c r="B9" s="1063" t="s">
        <v>14584</v>
      </c>
      <c r="C9" s="1064"/>
      <c r="D9" s="1064"/>
      <c r="E9" s="1065"/>
    </row>
    <row r="10" spans="1:8" ht="19.5" customHeight="1">
      <c r="A10" s="1062"/>
      <c r="B10" s="1066" t="s">
        <v>14585</v>
      </c>
      <c r="C10" s="1064"/>
      <c r="D10" s="1064"/>
      <c r="E10" s="1065"/>
    </row>
    <row r="11" spans="1:8" ht="22.5" customHeight="1">
      <c r="A11" s="1067"/>
      <c r="B11" s="1068" t="s">
        <v>14586</v>
      </c>
      <c r="C11" s="1069">
        <v>3.29</v>
      </c>
      <c r="D11" s="436">
        <f>C11*$H$2</f>
        <v>0</v>
      </c>
      <c r="E11" s="436">
        <f>D11-D11*($H$1)</f>
        <v>0</v>
      </c>
    </row>
    <row r="12" spans="1:8" ht="22.5" customHeight="1">
      <c r="A12" s="1067"/>
      <c r="B12" s="1068" t="s">
        <v>14587</v>
      </c>
      <c r="C12" s="1069">
        <v>3.29</v>
      </c>
      <c r="D12" s="436">
        <f>C12*$H$2</f>
        <v>0</v>
      </c>
      <c r="E12" s="436">
        <f>D12-D12*($H$1)</f>
        <v>0</v>
      </c>
    </row>
    <row r="13" spans="1:8" ht="22.5" customHeight="1">
      <c r="A13" s="1067"/>
      <c r="B13" s="1070" t="s">
        <v>14588</v>
      </c>
      <c r="C13" s="1071"/>
      <c r="D13" s="1072"/>
      <c r="E13" s="1072"/>
    </row>
    <row r="14" spans="1:8" ht="22.5" customHeight="1">
      <c r="A14" s="1067"/>
      <c r="B14" s="1068" t="s">
        <v>14589</v>
      </c>
      <c r="C14" s="1069">
        <v>3.62</v>
      </c>
      <c r="D14" s="436">
        <f>C14*$H$2</f>
        <v>0</v>
      </c>
      <c r="E14" s="436">
        <f>D14-D14*($H$1)</f>
        <v>0</v>
      </c>
    </row>
    <row r="15" spans="1:8" ht="22.5" customHeight="1">
      <c r="A15" s="1067"/>
      <c r="B15" s="1068" t="s">
        <v>14590</v>
      </c>
      <c r="C15" s="1069">
        <v>3.62</v>
      </c>
      <c r="D15" s="436">
        <f>C15*$H$2</f>
        <v>0</v>
      </c>
      <c r="E15" s="436">
        <f>D15-D15*($H$1)</f>
        <v>0</v>
      </c>
    </row>
    <row r="16" spans="1:8" ht="22.5" customHeight="1">
      <c r="A16" s="1067"/>
      <c r="B16" s="1068" t="s">
        <v>14591</v>
      </c>
      <c r="C16" s="1069">
        <v>3.62</v>
      </c>
      <c r="D16" s="436">
        <f>C16*$H$2</f>
        <v>0</v>
      </c>
      <c r="E16" s="436">
        <f>D16-D16*($H$1)</f>
        <v>0</v>
      </c>
    </row>
    <row r="17" spans="1:5" ht="22.5" customHeight="1">
      <c r="A17" s="1067"/>
      <c r="B17" s="1068" t="s">
        <v>14592</v>
      </c>
      <c r="C17" s="1069">
        <v>3.62</v>
      </c>
      <c r="D17" s="436">
        <f>C17*$H$2</f>
        <v>0</v>
      </c>
      <c r="E17" s="436">
        <f>D17-D17*($H$1)</f>
        <v>0</v>
      </c>
    </row>
    <row r="18" spans="1:5" ht="22.5" customHeight="1">
      <c r="A18" s="1067"/>
      <c r="B18" s="1068" t="s">
        <v>14593</v>
      </c>
      <c r="C18" s="1069">
        <v>4.87</v>
      </c>
      <c r="D18" s="436">
        <f>C18*$H$2</f>
        <v>0</v>
      </c>
      <c r="E18" s="436">
        <f>D18-D18*($H$1)</f>
        <v>0</v>
      </c>
    </row>
    <row r="19" spans="1:5" ht="22.5" customHeight="1">
      <c r="A19" s="1075"/>
      <c r="B19" s="1076" t="s">
        <v>14594</v>
      </c>
      <c r="C19" s="1069">
        <v>4.87</v>
      </c>
      <c r="D19" s="436">
        <f>C19*$H$2</f>
        <v>0</v>
      </c>
      <c r="E19" s="436">
        <f>D19-D19*($H$1)</f>
        <v>0</v>
      </c>
    </row>
    <row r="20" spans="1:5" ht="22.5" customHeight="1">
      <c r="A20" s="1062"/>
      <c r="B20" s="1066" t="s">
        <v>14595</v>
      </c>
      <c r="C20" s="1078"/>
      <c r="D20" s="1072"/>
      <c r="E20" s="1072"/>
    </row>
    <row r="21" spans="1:5" ht="22.5" customHeight="1">
      <c r="A21" s="1067"/>
      <c r="B21" s="1068" t="s">
        <v>14596</v>
      </c>
      <c r="C21" s="1074">
        <v>3.86</v>
      </c>
      <c r="D21" s="436">
        <f>C21*$H$2</f>
        <v>0</v>
      </c>
      <c r="E21" s="436">
        <f>D21-D21*($H$1)</f>
        <v>0</v>
      </c>
    </row>
    <row r="22" spans="1:5" ht="22.5" customHeight="1">
      <c r="A22" s="1067"/>
      <c r="B22" s="1068" t="s">
        <v>14597</v>
      </c>
      <c r="C22" s="1074">
        <v>3.86</v>
      </c>
      <c r="D22" s="436">
        <f>C22*$H$2</f>
        <v>0</v>
      </c>
      <c r="E22" s="436">
        <f>D22-D22*($H$1)</f>
        <v>0</v>
      </c>
    </row>
    <row r="23" spans="1:5" ht="22.5" customHeight="1">
      <c r="A23" s="1067"/>
      <c r="B23" s="1068" t="s">
        <v>14598</v>
      </c>
      <c r="C23" s="1074">
        <v>5.18</v>
      </c>
      <c r="D23" s="436">
        <f>C23*$H$2</f>
        <v>0</v>
      </c>
      <c r="E23" s="436">
        <f>D23-D23*($H$1)</f>
        <v>0</v>
      </c>
    </row>
    <row r="24" spans="1:5" ht="22.5" customHeight="1">
      <c r="A24" s="1062"/>
      <c r="B24" s="1066" t="s">
        <v>14599</v>
      </c>
      <c r="C24" s="1079"/>
      <c r="D24" s="1072"/>
      <c r="E24" s="1072"/>
    </row>
    <row r="25" spans="1:5" ht="22.5" customHeight="1">
      <c r="A25" s="1067"/>
      <c r="B25" s="1068" t="s">
        <v>14600</v>
      </c>
      <c r="C25" s="1074">
        <v>1.5</v>
      </c>
      <c r="D25" s="436">
        <f>C25*$H$2</f>
        <v>0</v>
      </c>
      <c r="E25" s="436">
        <f>D25-D25*($H$1)</f>
        <v>0</v>
      </c>
    </row>
    <row r="26" spans="1:5" ht="22.5" customHeight="1">
      <c r="A26" s="1067"/>
      <c r="B26" s="1068" t="s">
        <v>14601</v>
      </c>
      <c r="C26" s="1074">
        <v>1.5</v>
      </c>
      <c r="D26" s="436">
        <f>C26*$H$2</f>
        <v>0</v>
      </c>
      <c r="E26" s="436">
        <f>D26-D26*($H$1)</f>
        <v>0</v>
      </c>
    </row>
    <row r="27" spans="1:5" ht="22.5" customHeight="1">
      <c r="A27" s="1067"/>
      <c r="B27" s="1068" t="s">
        <v>14602</v>
      </c>
      <c r="C27" s="1074">
        <v>1.5</v>
      </c>
      <c r="D27" s="436">
        <f>C27*$H$2</f>
        <v>0</v>
      </c>
      <c r="E27" s="436">
        <f>D27-D27*($H$1)</f>
        <v>0</v>
      </c>
    </row>
    <row r="28" spans="1:5" ht="22.5" customHeight="1">
      <c r="A28" s="1067"/>
      <c r="B28" s="1068" t="s">
        <v>14603</v>
      </c>
      <c r="C28" s="1074">
        <v>3.08</v>
      </c>
      <c r="D28" s="436">
        <f>C28*$H$2</f>
        <v>0</v>
      </c>
      <c r="E28" s="436">
        <f>D28-D28*($H$1)</f>
        <v>0</v>
      </c>
    </row>
    <row r="29" spans="1:5" ht="22.5" customHeight="1">
      <c r="A29" s="1062"/>
      <c r="B29" s="1066" t="s">
        <v>14604</v>
      </c>
      <c r="C29" s="1079"/>
      <c r="D29" s="1072"/>
      <c r="E29" s="1072"/>
    </row>
    <row r="30" spans="1:5" ht="22.5" customHeight="1">
      <c r="A30" s="1067"/>
      <c r="B30" s="1068" t="s">
        <v>14605</v>
      </c>
      <c r="C30" s="1074">
        <v>1.63</v>
      </c>
      <c r="D30" s="436">
        <f>C30*$H$2</f>
        <v>0</v>
      </c>
      <c r="E30" s="436">
        <f>D30-D30*($H$1)</f>
        <v>0</v>
      </c>
    </row>
    <row r="31" spans="1:5" ht="22.5" customHeight="1">
      <c r="A31" s="1062"/>
      <c r="B31" s="1066" t="s">
        <v>14606</v>
      </c>
      <c r="C31" s="1079"/>
      <c r="D31" s="1072"/>
      <c r="E31" s="1072"/>
    </row>
    <row r="32" spans="1:5" ht="22.5" customHeight="1">
      <c r="A32" s="1067"/>
      <c r="B32" s="1068" t="s">
        <v>14607</v>
      </c>
      <c r="C32" s="1074">
        <v>1.23</v>
      </c>
      <c r="D32" s="436">
        <f>C32*$H$2</f>
        <v>0</v>
      </c>
      <c r="E32" s="436">
        <f>D32-D32*($H$1)</f>
        <v>0</v>
      </c>
    </row>
    <row r="33" spans="1:5" ht="22.5" customHeight="1">
      <c r="A33" s="1067"/>
      <c r="B33" s="1068" t="s">
        <v>14608</v>
      </c>
      <c r="C33" s="1074">
        <v>1.23</v>
      </c>
      <c r="D33" s="436">
        <f>C33*$H$2</f>
        <v>0</v>
      </c>
      <c r="E33" s="436">
        <f>D33-D33*($H$1)</f>
        <v>0</v>
      </c>
    </row>
    <row r="34" spans="1:5" ht="22.5" customHeight="1">
      <c r="A34" s="1067"/>
      <c r="B34" s="1068" t="s">
        <v>14609</v>
      </c>
      <c r="C34" s="1074">
        <v>1.23</v>
      </c>
      <c r="D34" s="436">
        <f>C34*$H$2</f>
        <v>0</v>
      </c>
      <c r="E34" s="436">
        <f>D34-D34*($H$1)</f>
        <v>0</v>
      </c>
    </row>
    <row r="35" spans="1:5" ht="22.5" customHeight="1">
      <c r="A35" s="1067"/>
      <c r="B35" s="1068" t="s">
        <v>14610</v>
      </c>
      <c r="C35" s="1074">
        <v>1.23</v>
      </c>
      <c r="D35" s="436">
        <f>C35*$H$2</f>
        <v>0</v>
      </c>
      <c r="E35" s="436">
        <f>D35-D35*($H$1)</f>
        <v>0</v>
      </c>
    </row>
    <row r="36" spans="1:5" ht="22.5" customHeight="1">
      <c r="A36" s="1067"/>
      <c r="B36" s="1068" t="s">
        <v>14611</v>
      </c>
      <c r="C36" s="1074">
        <v>1.23</v>
      </c>
      <c r="D36" s="436">
        <f>C36*$H$2</f>
        <v>0</v>
      </c>
      <c r="E36" s="436">
        <f>D36-D36*($H$1)</f>
        <v>0</v>
      </c>
    </row>
    <row r="37" spans="1:5" ht="22.5" customHeight="1">
      <c r="A37" s="1067"/>
      <c r="B37" s="1068" t="s">
        <v>14612</v>
      </c>
      <c r="C37" s="1074">
        <v>1.23</v>
      </c>
      <c r="D37" s="436">
        <f>C37*$H$2</f>
        <v>0</v>
      </c>
      <c r="E37" s="436">
        <f>D37-D37*($H$1)</f>
        <v>0</v>
      </c>
    </row>
    <row r="38" spans="1:5">
      <c r="A38" s="1067"/>
      <c r="B38" s="1068" t="s">
        <v>14613</v>
      </c>
      <c r="C38" s="1074">
        <v>1.37</v>
      </c>
      <c r="D38" s="436">
        <f>C38*$H$2</f>
        <v>0</v>
      </c>
      <c r="E38" s="436">
        <f>D38-D38*($H$1)</f>
        <v>0</v>
      </c>
    </row>
    <row r="39" spans="1:5">
      <c r="A39" s="1062"/>
      <c r="B39" s="1066" t="s">
        <v>14614</v>
      </c>
      <c r="C39" s="1079"/>
      <c r="D39" s="1072"/>
      <c r="E39" s="1072"/>
    </row>
    <row r="40" spans="1:5">
      <c r="A40" s="1067"/>
      <c r="B40" s="1068" t="s">
        <v>14615</v>
      </c>
      <c r="C40" s="1074">
        <v>3.66</v>
      </c>
      <c r="D40" s="436">
        <f>C40*$H$2</f>
        <v>0</v>
      </c>
      <c r="E40" s="436">
        <f>D40-D40*($H$1)</f>
        <v>0</v>
      </c>
    </row>
    <row r="41" spans="1:5">
      <c r="A41" s="1067"/>
      <c r="B41" s="1068" t="s">
        <v>14616</v>
      </c>
      <c r="C41" s="1074">
        <v>3.66</v>
      </c>
      <c r="D41" s="436">
        <f>C41*$H$2</f>
        <v>0</v>
      </c>
      <c r="E41" s="436">
        <f>D41-D41*($H$1)</f>
        <v>0</v>
      </c>
    </row>
    <row r="42" spans="1:5" ht="22.5" customHeight="1">
      <c r="A42" s="1067"/>
      <c r="B42" s="1068" t="s">
        <v>14617</v>
      </c>
      <c r="C42" s="1074">
        <v>3.66</v>
      </c>
      <c r="D42" s="436">
        <f>C42*$H$2</f>
        <v>0</v>
      </c>
      <c r="E42" s="436">
        <f>D42-D42*($H$1)</f>
        <v>0</v>
      </c>
    </row>
    <row r="43" spans="1:5" ht="22.5" customHeight="1">
      <c r="A43" s="1067"/>
      <c r="B43" s="1068" t="s">
        <v>14618</v>
      </c>
      <c r="C43" s="1074">
        <v>3.66</v>
      </c>
      <c r="D43" s="436">
        <f>C43*$H$2</f>
        <v>0</v>
      </c>
      <c r="E43" s="436">
        <f>D43-D43*($H$1)</f>
        <v>0</v>
      </c>
    </row>
    <row r="44" spans="1:5" ht="22.5" customHeight="1">
      <c r="A44" s="1067"/>
      <c r="B44" s="1068" t="s">
        <v>14619</v>
      </c>
      <c r="C44" s="1074">
        <v>3.8</v>
      </c>
      <c r="D44" s="436">
        <f>C44*$H$2</f>
        <v>0</v>
      </c>
      <c r="E44" s="436">
        <f>D44-D44*($H$1)</f>
        <v>0</v>
      </c>
    </row>
    <row r="45" spans="1:5">
      <c r="A45" s="1067"/>
      <c r="B45" s="1068" t="s">
        <v>14620</v>
      </c>
      <c r="C45" s="1074">
        <v>3.8</v>
      </c>
      <c r="D45" s="436">
        <f>C45*$H$2</f>
        <v>0</v>
      </c>
      <c r="E45" s="436">
        <f>D45-D45*($H$1)</f>
        <v>0</v>
      </c>
    </row>
    <row r="46" spans="1:5">
      <c r="A46" s="1067"/>
      <c r="B46" s="1068" t="s">
        <v>14621</v>
      </c>
      <c r="C46" s="1074">
        <v>1.42</v>
      </c>
      <c r="D46" s="436">
        <f>C46*$H$2</f>
        <v>0</v>
      </c>
      <c r="E46" s="436">
        <f>D46-D46*($H$1)</f>
        <v>0</v>
      </c>
    </row>
    <row r="47" spans="1:5">
      <c r="A47" s="1067"/>
      <c r="B47" s="1068" t="s">
        <v>14622</v>
      </c>
      <c r="C47" s="1074">
        <v>1.42</v>
      </c>
      <c r="D47" s="436">
        <f>C47*$H$2</f>
        <v>0</v>
      </c>
      <c r="E47" s="436">
        <f>D47-D47*($H$1)</f>
        <v>0</v>
      </c>
    </row>
    <row r="48" spans="1:5">
      <c r="A48" s="1067"/>
      <c r="B48" s="1068" t="s">
        <v>14623</v>
      </c>
      <c r="C48" s="1074">
        <v>1.42</v>
      </c>
      <c r="D48" s="436">
        <f>C48*$H$2</f>
        <v>0</v>
      </c>
      <c r="E48" s="436">
        <f>D48-D48*($H$1)</f>
        <v>0</v>
      </c>
    </row>
    <row r="49" spans="1:5" ht="22.5" customHeight="1">
      <c r="A49" s="1067"/>
      <c r="B49" s="1068" t="s">
        <v>14624</v>
      </c>
      <c r="C49" s="1074">
        <v>1.42</v>
      </c>
      <c r="D49" s="436">
        <f>C49*$H$2</f>
        <v>0</v>
      </c>
      <c r="E49" s="436">
        <f>D49-D49*($H$1)</f>
        <v>0</v>
      </c>
    </row>
    <row r="50" spans="1:5" ht="22.5" customHeight="1">
      <c r="A50" s="1067"/>
      <c r="B50" s="1068" t="s">
        <v>14625</v>
      </c>
      <c r="C50" s="1074">
        <v>1.42</v>
      </c>
      <c r="D50" s="436">
        <f>C50*$H$2</f>
        <v>0</v>
      </c>
      <c r="E50" s="436">
        <f>D50-D50*($H$1)</f>
        <v>0</v>
      </c>
    </row>
    <row r="51" spans="1:5" ht="22.5" customHeight="1">
      <c r="A51" s="1067"/>
      <c r="B51" s="1068" t="s">
        <v>14626</v>
      </c>
      <c r="C51" s="1074">
        <v>1.42</v>
      </c>
      <c r="D51" s="436">
        <f>C51*$H$2</f>
        <v>0</v>
      </c>
      <c r="E51" s="436">
        <f>D51-D51*($H$1)</f>
        <v>0</v>
      </c>
    </row>
    <row r="52" spans="1:5" ht="22.5" customHeight="1">
      <c r="A52" s="1067"/>
      <c r="B52" s="1068" t="s">
        <v>14627</v>
      </c>
      <c r="C52" s="1074">
        <v>1.42</v>
      </c>
      <c r="D52" s="436">
        <f>C52*$H$2</f>
        <v>0</v>
      </c>
      <c r="E52" s="436">
        <f>D52-D52*($H$1)</f>
        <v>0</v>
      </c>
    </row>
    <row r="53" spans="1:5" ht="22.5" customHeight="1">
      <c r="A53" s="1067"/>
      <c r="B53" s="1068" t="s">
        <v>14628</v>
      </c>
      <c r="C53" s="1074">
        <v>1.42</v>
      </c>
      <c r="D53" s="436">
        <f>C53*$H$2</f>
        <v>0</v>
      </c>
      <c r="E53" s="436">
        <f>D53-D53*($H$1)</f>
        <v>0</v>
      </c>
    </row>
    <row r="54" spans="1:5" ht="22.5" customHeight="1">
      <c r="A54" s="1067"/>
      <c r="B54" s="1068" t="s">
        <v>14629</v>
      </c>
      <c r="C54" s="1074">
        <v>1.42</v>
      </c>
      <c r="D54" s="436">
        <f>C54*$H$2</f>
        <v>0</v>
      </c>
      <c r="E54" s="436">
        <f>D54-D54*($H$1)</f>
        <v>0</v>
      </c>
    </row>
    <row r="55" spans="1:5" ht="22.5" customHeight="1">
      <c r="A55" s="1067"/>
      <c r="B55" s="1068" t="s">
        <v>14630</v>
      </c>
      <c r="C55" s="1074">
        <v>1.55</v>
      </c>
      <c r="D55" s="436">
        <f>C55*$H$2</f>
        <v>0</v>
      </c>
      <c r="E55" s="436">
        <f>D55-D55*($H$1)</f>
        <v>0</v>
      </c>
    </row>
    <row r="56" spans="1:5" ht="22.5" customHeight="1">
      <c r="A56" s="1067"/>
      <c r="B56" s="1068" t="s">
        <v>14631</v>
      </c>
      <c r="C56" s="1074">
        <v>1.69</v>
      </c>
      <c r="D56" s="436">
        <f>C56*$H$2</f>
        <v>0</v>
      </c>
      <c r="E56" s="436">
        <f>D56-D56*($H$1)</f>
        <v>0</v>
      </c>
    </row>
    <row r="57" spans="1:5" ht="22.5" customHeight="1">
      <c r="A57" s="1080"/>
      <c r="B57" s="1066" t="s">
        <v>14632</v>
      </c>
      <c r="C57" s="1081"/>
      <c r="D57" s="1082"/>
      <c r="E57" s="1082"/>
    </row>
    <row r="58" spans="1:5" ht="22.5" customHeight="1">
      <c r="A58" s="1067"/>
      <c r="B58" s="1068" t="s">
        <v>14633</v>
      </c>
      <c r="C58" s="1074">
        <v>0.96</v>
      </c>
      <c r="D58" s="436">
        <f>C58*$H$2</f>
        <v>0</v>
      </c>
      <c r="E58" s="436">
        <f>D58-D58*($H$1)</f>
        <v>0</v>
      </c>
    </row>
    <row r="59" spans="1:5" ht="22.5" customHeight="1">
      <c r="A59" s="1067"/>
      <c r="B59" s="1068" t="s">
        <v>14634</v>
      </c>
      <c r="C59" s="1074">
        <v>0.82</v>
      </c>
      <c r="D59" s="436">
        <f>C59*$H$2</f>
        <v>0</v>
      </c>
      <c r="E59" s="436">
        <f>D59-D59*($H$1)</f>
        <v>0</v>
      </c>
    </row>
    <row r="60" spans="1:5" ht="22.5" customHeight="1">
      <c r="A60" s="1067"/>
      <c r="B60" s="1068" t="s">
        <v>14635</v>
      </c>
      <c r="C60" s="1074">
        <v>1.63</v>
      </c>
      <c r="D60" s="436">
        <f>C60*$H$2</f>
        <v>0</v>
      </c>
      <c r="E60" s="436">
        <f>D60-D60*($H$1)</f>
        <v>0</v>
      </c>
    </row>
    <row r="61" spans="1:5" ht="22.5" customHeight="1">
      <c r="A61" s="1067"/>
      <c r="B61" s="1068" t="s">
        <v>14636</v>
      </c>
      <c r="C61" s="1074">
        <v>1.63</v>
      </c>
      <c r="D61" s="436">
        <f>C61*$H$2</f>
        <v>0</v>
      </c>
      <c r="E61" s="436">
        <f>D61-D61*($H$1)</f>
        <v>0</v>
      </c>
    </row>
    <row r="62" spans="1:5" ht="22.5" customHeight="1">
      <c r="A62" s="1067"/>
      <c r="B62" s="1068" t="s">
        <v>14637</v>
      </c>
      <c r="C62" s="1074">
        <v>1.63</v>
      </c>
      <c r="D62" s="436">
        <f>C62*$H$2</f>
        <v>0</v>
      </c>
      <c r="E62" s="436">
        <f>D62-D62*($H$1)</f>
        <v>0</v>
      </c>
    </row>
    <row r="63" spans="1:5" ht="22.5" customHeight="1">
      <c r="A63" s="1067"/>
      <c r="B63" s="1068" t="s">
        <v>14638</v>
      </c>
      <c r="C63" s="1074">
        <v>1.63</v>
      </c>
      <c r="D63" s="436">
        <f>C63*$H$2</f>
        <v>0</v>
      </c>
      <c r="E63" s="436">
        <f>D63-D63*($H$1)</f>
        <v>0</v>
      </c>
    </row>
    <row r="64" spans="1:5" ht="22.5" customHeight="1">
      <c r="A64" s="1067"/>
      <c r="B64" s="1068" t="s">
        <v>14639</v>
      </c>
      <c r="C64" s="1074">
        <v>1.63</v>
      </c>
      <c r="D64" s="436">
        <f>C64*$H$2</f>
        <v>0</v>
      </c>
      <c r="E64" s="436">
        <f>D64-D64*($H$1)</f>
        <v>0</v>
      </c>
    </row>
    <row r="65" spans="1:5" ht="22.5" customHeight="1">
      <c r="A65" s="1067"/>
      <c r="B65" s="1068" t="s">
        <v>14640</v>
      </c>
      <c r="C65" s="1074">
        <v>1.63</v>
      </c>
      <c r="D65" s="436">
        <f>C65*$H$2</f>
        <v>0</v>
      </c>
      <c r="E65" s="436">
        <f>D65-D65*($H$1)</f>
        <v>0</v>
      </c>
    </row>
    <row r="66" spans="1:5" ht="22.5" customHeight="1">
      <c r="A66" s="1067"/>
      <c r="B66" s="1068" t="s">
        <v>14641</v>
      </c>
      <c r="C66" s="1074">
        <v>1.63</v>
      </c>
      <c r="D66" s="436">
        <f>C66*$H$2</f>
        <v>0</v>
      </c>
      <c r="E66" s="436">
        <f>D66-D66*($H$1)</f>
        <v>0</v>
      </c>
    </row>
    <row r="67" spans="1:5" ht="22.5" customHeight="1">
      <c r="A67" s="1067"/>
      <c r="B67" s="1068" t="s">
        <v>14642</v>
      </c>
      <c r="C67" s="1074">
        <v>1.63</v>
      </c>
      <c r="D67" s="436">
        <f>C67*$H$2</f>
        <v>0</v>
      </c>
      <c r="E67" s="436">
        <f>D67-D67*($H$1)</f>
        <v>0</v>
      </c>
    </row>
    <row r="68" spans="1:5" ht="22.5" customHeight="1">
      <c r="A68" s="1067"/>
      <c r="B68" s="1068" t="s">
        <v>14643</v>
      </c>
      <c r="C68" s="1074">
        <v>1.77</v>
      </c>
      <c r="D68" s="436">
        <f>C68*$H$2</f>
        <v>0</v>
      </c>
      <c r="E68" s="436">
        <f>D68-D68*($H$1)</f>
        <v>0</v>
      </c>
    </row>
    <row r="69" spans="1:5" ht="22.5" customHeight="1">
      <c r="A69" s="1067"/>
      <c r="B69" s="1068" t="s">
        <v>14644</v>
      </c>
      <c r="C69" s="1074">
        <v>0.97</v>
      </c>
      <c r="D69" s="436">
        <f>C69*$H$2</f>
        <v>0</v>
      </c>
      <c r="E69" s="436">
        <f>D69-D69*($H$1)</f>
        <v>0</v>
      </c>
    </row>
    <row r="70" spans="1:5" ht="22.5" customHeight="1">
      <c r="A70" s="1067"/>
      <c r="B70" s="1068" t="s">
        <v>14645</v>
      </c>
      <c r="C70" s="1074">
        <v>129.35</v>
      </c>
      <c r="D70" s="436">
        <f>C70*$H$2</f>
        <v>0</v>
      </c>
      <c r="E70" s="436">
        <f>D70-D70*($H$1)</f>
        <v>0</v>
      </c>
    </row>
    <row r="71" spans="1:5" ht="22.5" customHeight="1">
      <c r="A71" s="1067"/>
      <c r="B71" s="1068" t="s">
        <v>14646</v>
      </c>
      <c r="C71" s="1074">
        <v>129.35</v>
      </c>
      <c r="D71" s="436">
        <f>C71*$H$2</f>
        <v>0</v>
      </c>
      <c r="E71" s="436">
        <f>D71-D71*($H$1)</f>
        <v>0</v>
      </c>
    </row>
    <row r="72" spans="1:5" ht="22.5" customHeight="1">
      <c r="A72" s="1067"/>
      <c r="B72" s="1068" t="s">
        <v>14647</v>
      </c>
      <c r="C72" s="1074">
        <v>129.35</v>
      </c>
      <c r="D72" s="436">
        <f>C72*$H$2</f>
        <v>0</v>
      </c>
      <c r="E72" s="436">
        <f>D72-D72*($H$1)</f>
        <v>0</v>
      </c>
    </row>
    <row r="73" spans="1:5" ht="22.5" customHeight="1">
      <c r="A73" s="1067"/>
      <c r="B73" s="1068" t="s">
        <v>14648</v>
      </c>
      <c r="C73" s="1074">
        <v>129.35</v>
      </c>
      <c r="D73" s="436">
        <f>C73*$H$2</f>
        <v>0</v>
      </c>
      <c r="E73" s="436">
        <f>D73-D73*($H$1)</f>
        <v>0</v>
      </c>
    </row>
    <row r="74" spans="1:5" ht="22.5" customHeight="1">
      <c r="A74" s="1067"/>
      <c r="B74" s="1068" t="s">
        <v>14649</v>
      </c>
      <c r="C74" s="1074">
        <v>129.35</v>
      </c>
      <c r="D74" s="436">
        <f>C74*$H$2</f>
        <v>0</v>
      </c>
      <c r="E74" s="436">
        <f>D74-D74*($H$1)</f>
        <v>0</v>
      </c>
    </row>
    <row r="75" spans="1:5" ht="22.5" customHeight="1">
      <c r="A75" s="1067"/>
      <c r="B75" s="1068" t="s">
        <v>14650</v>
      </c>
      <c r="C75" s="1074">
        <v>129.35</v>
      </c>
      <c r="D75" s="436">
        <f>C75*$H$2</f>
        <v>0</v>
      </c>
      <c r="E75" s="436">
        <f>D75-D75*($H$1)</f>
        <v>0</v>
      </c>
    </row>
    <row r="76" spans="1:5" ht="22.5" customHeight="1">
      <c r="A76" s="1067"/>
      <c r="B76" s="1068" t="s">
        <v>14651</v>
      </c>
      <c r="C76" s="1074">
        <v>133.46</v>
      </c>
      <c r="D76" s="436">
        <f>C76*$H$2</f>
        <v>0</v>
      </c>
      <c r="E76" s="436">
        <f>D76-D76*($H$1)</f>
        <v>0</v>
      </c>
    </row>
    <row r="77" spans="1:5" ht="22.5" customHeight="1">
      <c r="A77" s="1067"/>
      <c r="B77" s="1068" t="s">
        <v>14652</v>
      </c>
      <c r="C77" s="1074">
        <v>155.27000000000001</v>
      </c>
      <c r="D77" s="436">
        <f>C77*$H$2</f>
        <v>0</v>
      </c>
      <c r="E77" s="436">
        <f>D77-D77*($H$1)</f>
        <v>0</v>
      </c>
    </row>
    <row r="78" spans="1:5" ht="22.5" customHeight="1">
      <c r="A78" s="1062"/>
      <c r="B78" s="1066" t="s">
        <v>14653</v>
      </c>
      <c r="C78" s="1079"/>
      <c r="D78" s="1072"/>
      <c r="E78" s="1072"/>
    </row>
    <row r="79" spans="1:5" ht="22.5" customHeight="1">
      <c r="A79" s="1067"/>
      <c r="B79" s="1068" t="s">
        <v>14654</v>
      </c>
      <c r="C79" s="1074">
        <v>0.62</v>
      </c>
      <c r="D79" s="436">
        <f>C79*$H$2</f>
        <v>0</v>
      </c>
      <c r="E79" s="436">
        <f>D79-D79*($H$1)</f>
        <v>0</v>
      </c>
    </row>
    <row r="80" spans="1:5" ht="22.5" customHeight="1">
      <c r="A80" s="1067"/>
      <c r="B80" s="1068" t="s">
        <v>14655</v>
      </c>
      <c r="C80" s="1074">
        <v>0.62</v>
      </c>
      <c r="D80" s="436">
        <f>C80*$H$2</f>
        <v>0</v>
      </c>
      <c r="E80" s="436">
        <f>D80-D80*($H$1)</f>
        <v>0</v>
      </c>
    </row>
    <row r="81" spans="1:5" ht="22.5" customHeight="1">
      <c r="A81" s="1067"/>
      <c r="B81" s="1068" t="s">
        <v>14656</v>
      </c>
      <c r="C81" s="1074">
        <v>0.62</v>
      </c>
      <c r="D81" s="436">
        <f>C81*$H$2</f>
        <v>0</v>
      </c>
      <c r="E81" s="436">
        <f>D81-D81*($H$1)</f>
        <v>0</v>
      </c>
    </row>
    <row r="82" spans="1:5" ht="22.5" customHeight="1">
      <c r="A82" s="1067"/>
      <c r="B82" s="1068" t="s">
        <v>14657</v>
      </c>
      <c r="C82" s="1074">
        <v>0.62</v>
      </c>
      <c r="D82" s="436">
        <f>C82*$H$2</f>
        <v>0</v>
      </c>
      <c r="E82" s="436">
        <f>D82-D82*($H$1)</f>
        <v>0</v>
      </c>
    </row>
    <row r="83" spans="1:5" ht="22.5" customHeight="1">
      <c r="A83" s="1067"/>
      <c r="B83" s="1068" t="s">
        <v>14658</v>
      </c>
      <c r="C83" s="1074">
        <v>0.62</v>
      </c>
      <c r="D83" s="436">
        <f>C83*$H$2</f>
        <v>0</v>
      </c>
      <c r="E83" s="436">
        <f>D83-D83*($H$1)</f>
        <v>0</v>
      </c>
    </row>
    <row r="84" spans="1:5" ht="22.5" customHeight="1">
      <c r="A84" s="1067"/>
      <c r="B84" s="1068" t="s">
        <v>14659</v>
      </c>
      <c r="C84" s="1074">
        <v>0.62</v>
      </c>
      <c r="D84" s="436">
        <f>C84*$H$2</f>
        <v>0</v>
      </c>
      <c r="E84" s="436">
        <f>D84-D84*($H$1)</f>
        <v>0</v>
      </c>
    </row>
    <row r="85" spans="1:5" ht="22.5" customHeight="1">
      <c r="A85" s="1067"/>
      <c r="B85" s="1068" t="s">
        <v>14660</v>
      </c>
      <c r="C85" s="1074">
        <v>0.68</v>
      </c>
      <c r="D85" s="436">
        <f>C85*$H$2</f>
        <v>0</v>
      </c>
      <c r="E85" s="436">
        <f>D85-D85*($H$1)</f>
        <v>0</v>
      </c>
    </row>
    <row r="86" spans="1:5" ht="22.5" customHeight="1">
      <c r="A86" s="1080"/>
      <c r="B86" s="1066" t="s">
        <v>14661</v>
      </c>
      <c r="C86" s="1081"/>
      <c r="D86" s="1082"/>
      <c r="E86" s="1082"/>
    </row>
    <row r="87" spans="1:5" ht="22.5" customHeight="1">
      <c r="A87" s="1067"/>
      <c r="B87" s="1068" t="s">
        <v>14662</v>
      </c>
      <c r="C87" s="1074">
        <v>0.72</v>
      </c>
      <c r="D87" s="436">
        <f>C87*$H$2</f>
        <v>0</v>
      </c>
      <c r="E87" s="436">
        <f>D87-D87*($H$1)</f>
        <v>0</v>
      </c>
    </row>
    <row r="88" spans="1:5" ht="22.5" customHeight="1">
      <c r="A88" s="1067"/>
      <c r="B88" s="1068" t="s">
        <v>14663</v>
      </c>
      <c r="C88" s="1074">
        <v>0.72</v>
      </c>
      <c r="D88" s="436">
        <f>C88*$H$2</f>
        <v>0</v>
      </c>
      <c r="E88" s="436">
        <f>D88-D88*($H$1)</f>
        <v>0</v>
      </c>
    </row>
    <row r="89" spans="1:5" ht="22.5" customHeight="1">
      <c r="A89" s="1067"/>
      <c r="B89" s="1068" t="s">
        <v>14664</v>
      </c>
      <c r="C89" s="1074">
        <v>0.72</v>
      </c>
      <c r="D89" s="436">
        <f>C89*$H$2</f>
        <v>0</v>
      </c>
      <c r="E89" s="436">
        <f>D89-D89*($H$1)</f>
        <v>0</v>
      </c>
    </row>
    <row r="90" spans="1:5" ht="22.5" customHeight="1">
      <c r="A90" s="1067"/>
      <c r="B90" s="1068" t="s">
        <v>14665</v>
      </c>
      <c r="C90" s="1074">
        <v>0.72</v>
      </c>
      <c r="D90" s="436">
        <f>C90*$H$2</f>
        <v>0</v>
      </c>
      <c r="E90" s="436">
        <f>D90-D90*($H$1)</f>
        <v>0</v>
      </c>
    </row>
    <row r="91" spans="1:5" ht="22.5" customHeight="1">
      <c r="A91" s="1067"/>
      <c r="B91" s="1068" t="s">
        <v>14666</v>
      </c>
      <c r="C91" s="1074">
        <v>0.72</v>
      </c>
      <c r="D91" s="436">
        <f>C91*$H$2</f>
        <v>0</v>
      </c>
      <c r="E91" s="436">
        <f>D91-D91*($H$1)</f>
        <v>0</v>
      </c>
    </row>
    <row r="92" spans="1:5" ht="22.5" customHeight="1">
      <c r="A92" s="1067"/>
      <c r="B92" s="1068" t="s">
        <v>14667</v>
      </c>
      <c r="C92" s="1074">
        <v>0.72</v>
      </c>
      <c r="D92" s="436">
        <f>C92*$H$2</f>
        <v>0</v>
      </c>
      <c r="E92" s="436">
        <f>D92-D92*($H$1)</f>
        <v>0</v>
      </c>
    </row>
    <row r="93" spans="1:5" ht="22.5" customHeight="1">
      <c r="A93" s="1067"/>
      <c r="B93" s="1068" t="s">
        <v>14668</v>
      </c>
      <c r="C93" s="1074">
        <v>0.72</v>
      </c>
      <c r="D93" s="436">
        <f>C93*$H$2</f>
        <v>0</v>
      </c>
      <c r="E93" s="436">
        <f>D93-D93*($H$1)</f>
        <v>0</v>
      </c>
    </row>
    <row r="94" spans="1:5" ht="22.5" customHeight="1">
      <c r="A94" s="1067"/>
      <c r="B94" s="1068" t="s">
        <v>14669</v>
      </c>
      <c r="C94" s="1074">
        <v>0.72</v>
      </c>
      <c r="D94" s="436">
        <f>C94*$H$2</f>
        <v>0</v>
      </c>
      <c r="E94" s="436">
        <f>D94-D94*($H$1)</f>
        <v>0</v>
      </c>
    </row>
    <row r="95" spans="1:5" ht="22.5" customHeight="1">
      <c r="A95" s="1067"/>
      <c r="B95" s="1068" t="s">
        <v>14670</v>
      </c>
      <c r="C95" s="1074">
        <v>0.72</v>
      </c>
      <c r="D95" s="436">
        <f>C95*$H$2</f>
        <v>0</v>
      </c>
      <c r="E95" s="436">
        <f>D95-D95*($H$1)</f>
        <v>0</v>
      </c>
    </row>
    <row r="96" spans="1:5" ht="22.5" customHeight="1">
      <c r="A96" s="1067"/>
      <c r="B96" s="1068" t="s">
        <v>14671</v>
      </c>
      <c r="C96" s="1074">
        <v>0.72</v>
      </c>
      <c r="D96" s="436">
        <f>C96*$H$2</f>
        <v>0</v>
      </c>
      <c r="E96" s="436">
        <f>D96-D96*($H$1)</f>
        <v>0</v>
      </c>
    </row>
    <row r="97" spans="1:5" ht="22.5" customHeight="1">
      <c r="A97" s="1080"/>
      <c r="B97" s="1066" t="s">
        <v>14672</v>
      </c>
      <c r="C97" s="1081"/>
      <c r="D97" s="1082"/>
      <c r="E97" s="1082"/>
    </row>
    <row r="98" spans="1:5" ht="22.5" customHeight="1">
      <c r="A98" s="1067"/>
      <c r="B98" s="1068" t="s">
        <v>14673</v>
      </c>
      <c r="C98" s="1074">
        <v>1.34</v>
      </c>
      <c r="D98" s="436">
        <f>C98*$H$2</f>
        <v>0</v>
      </c>
      <c r="E98" s="436">
        <f>D98-D98*($H$1)</f>
        <v>0</v>
      </c>
    </row>
    <row r="99" spans="1:5" ht="22.5" customHeight="1">
      <c r="A99" s="1067"/>
      <c r="B99" s="1068" t="s">
        <v>14674</v>
      </c>
      <c r="C99" s="1074">
        <v>1.34</v>
      </c>
      <c r="D99" s="436">
        <f>C99*$H$2</f>
        <v>0</v>
      </c>
      <c r="E99" s="436">
        <f>D99-D99*($H$1)</f>
        <v>0</v>
      </c>
    </row>
    <row r="100" spans="1:5" ht="22.5" customHeight="1">
      <c r="A100" s="1067"/>
      <c r="B100" s="1068" t="s">
        <v>14675</v>
      </c>
      <c r="C100" s="1074">
        <v>1.34</v>
      </c>
      <c r="D100" s="436">
        <f>C100*$H$2</f>
        <v>0</v>
      </c>
      <c r="E100" s="436">
        <f>D100-D100*($H$1)</f>
        <v>0</v>
      </c>
    </row>
    <row r="101" spans="1:5">
      <c r="A101" s="1067"/>
      <c r="B101" s="1068" t="s">
        <v>14676</v>
      </c>
      <c r="C101" s="1074">
        <v>1.34</v>
      </c>
      <c r="D101" s="436">
        <f>C101*$H$2</f>
        <v>0</v>
      </c>
      <c r="E101" s="436">
        <f>D101-D101*($H$1)</f>
        <v>0</v>
      </c>
    </row>
    <row r="102" spans="1:5">
      <c r="A102" s="1067"/>
      <c r="B102" s="1068" t="s">
        <v>14677</v>
      </c>
      <c r="C102" s="1074">
        <v>1.34</v>
      </c>
      <c r="D102" s="436">
        <f>C102*$H$2</f>
        <v>0</v>
      </c>
      <c r="E102" s="436">
        <f>D102-D102*($H$1)</f>
        <v>0</v>
      </c>
    </row>
    <row r="103" spans="1:5">
      <c r="A103" s="1067"/>
      <c r="B103" s="1068" t="s">
        <v>14678</v>
      </c>
      <c r="C103" s="1074">
        <v>1.4</v>
      </c>
      <c r="D103" s="436">
        <f>C103*$H$2</f>
        <v>0</v>
      </c>
      <c r="E103" s="436">
        <f>D103-D103*($H$1)</f>
        <v>0</v>
      </c>
    </row>
    <row r="104" spans="1:5">
      <c r="A104" s="1062"/>
      <c r="B104" s="1066" t="s">
        <v>14679</v>
      </c>
      <c r="C104" s="1079"/>
      <c r="D104" s="1072"/>
      <c r="E104" s="1072"/>
    </row>
    <row r="105" spans="1:5">
      <c r="A105" s="1067"/>
      <c r="B105" s="1068" t="s">
        <v>14680</v>
      </c>
      <c r="C105" s="1074">
        <v>0.85</v>
      </c>
      <c r="D105" s="436">
        <f>C105*$H$2</f>
        <v>0</v>
      </c>
      <c r="E105" s="436">
        <f>D105-D105*($H$1)</f>
        <v>0</v>
      </c>
    </row>
    <row r="106" spans="1:5">
      <c r="A106" s="1067"/>
      <c r="B106" s="1068" t="s">
        <v>14681</v>
      </c>
      <c r="C106" s="1074">
        <v>1.2</v>
      </c>
      <c r="D106" s="436">
        <f>C106*$H$2</f>
        <v>0</v>
      </c>
      <c r="E106" s="436">
        <f>D106-D106*($H$1)</f>
        <v>0</v>
      </c>
    </row>
    <row r="107" spans="1:5">
      <c r="A107" s="1067"/>
      <c r="B107" s="1068" t="s">
        <v>14682</v>
      </c>
      <c r="C107" s="1074">
        <v>1.03</v>
      </c>
      <c r="D107" s="436">
        <f>C107*$H$2</f>
        <v>0</v>
      </c>
      <c r="E107" s="436">
        <f>D107-D107*($H$1)</f>
        <v>0</v>
      </c>
    </row>
    <row r="108" spans="1:5">
      <c r="A108" s="1067"/>
      <c r="B108" s="1068" t="s">
        <v>14683</v>
      </c>
      <c r="C108" s="1074">
        <v>1.26</v>
      </c>
      <c r="D108" s="436">
        <f>C108*$H$2</f>
        <v>0</v>
      </c>
      <c r="E108" s="436">
        <f>D108-D108*($H$1)</f>
        <v>0</v>
      </c>
    </row>
    <row r="109" spans="1:5">
      <c r="A109" s="1062"/>
      <c r="B109" s="1066" t="s">
        <v>14684</v>
      </c>
      <c r="C109" s="1079"/>
      <c r="D109" s="1072"/>
      <c r="E109" s="1072"/>
    </row>
    <row r="110" spans="1:5">
      <c r="A110" s="1067"/>
      <c r="B110" s="1068" t="s">
        <v>14685</v>
      </c>
      <c r="C110" s="1074">
        <v>0.69</v>
      </c>
      <c r="D110" s="436">
        <f>C110*$H$2</f>
        <v>0</v>
      </c>
      <c r="E110" s="436">
        <f>D110-D110*($H$1)</f>
        <v>0</v>
      </c>
    </row>
    <row r="111" spans="1:5" ht="15">
      <c r="A111" s="1080"/>
      <c r="B111" s="1066" t="s">
        <v>14686</v>
      </c>
      <c r="C111" s="1081"/>
      <c r="D111" s="1082"/>
      <c r="E111" s="1082"/>
    </row>
    <row r="112" spans="1:5">
      <c r="A112" s="1067"/>
      <c r="B112" s="1068" t="s">
        <v>14687</v>
      </c>
      <c r="C112" s="1074">
        <v>1.27</v>
      </c>
      <c r="D112" s="436">
        <f>C112*$H$2</f>
        <v>0</v>
      </c>
      <c r="E112" s="436">
        <f>D112-D112*($H$1)</f>
        <v>0</v>
      </c>
    </row>
    <row r="113" spans="1:5">
      <c r="A113" s="1062"/>
      <c r="B113" s="1066" t="s">
        <v>14688</v>
      </c>
      <c r="C113" s="1079"/>
      <c r="D113" s="1072"/>
      <c r="E113" s="1072"/>
    </row>
    <row r="114" spans="1:5">
      <c r="A114" s="1067"/>
      <c r="B114" s="1068" t="s">
        <v>14689</v>
      </c>
      <c r="C114" s="1074">
        <v>0.55000000000000004</v>
      </c>
      <c r="D114" s="436">
        <f>C114*$H$2</f>
        <v>0</v>
      </c>
      <c r="E114" s="436">
        <f>D114-D114*($H$1)</f>
        <v>0</v>
      </c>
    </row>
    <row r="115" spans="1:5">
      <c r="A115" s="1067"/>
      <c r="B115" s="1068" t="s">
        <v>14690</v>
      </c>
      <c r="C115" s="1074">
        <v>0.36</v>
      </c>
      <c r="D115" s="436">
        <f>C115*$H$2</f>
        <v>0</v>
      </c>
      <c r="E115" s="436">
        <f>D115-D115*($H$1)</f>
        <v>0</v>
      </c>
    </row>
    <row r="116" spans="1:5">
      <c r="A116" s="1067"/>
      <c r="B116" s="1068" t="s">
        <v>14691</v>
      </c>
      <c r="C116" s="1074">
        <v>0.36</v>
      </c>
      <c r="D116" s="436">
        <f>C116*$H$2</f>
        <v>0</v>
      </c>
      <c r="E116" s="436">
        <f>D116-D116*($H$1)</f>
        <v>0</v>
      </c>
    </row>
    <row r="117" spans="1:5">
      <c r="A117" s="1067"/>
      <c r="B117" s="1068" t="s">
        <v>14692</v>
      </c>
      <c r="C117" s="1074">
        <v>0.36</v>
      </c>
      <c r="D117" s="436">
        <f>C117*$H$2</f>
        <v>0</v>
      </c>
      <c r="E117" s="436">
        <f>D117-D117*($H$1)</f>
        <v>0</v>
      </c>
    </row>
    <row r="118" spans="1:5">
      <c r="A118" s="1067"/>
      <c r="B118" s="1068" t="s">
        <v>14693</v>
      </c>
      <c r="C118" s="1074">
        <v>0.36</v>
      </c>
      <c r="D118" s="436">
        <f>C118*$H$2</f>
        <v>0</v>
      </c>
      <c r="E118" s="436">
        <f>D118-D118*($H$1)</f>
        <v>0</v>
      </c>
    </row>
    <row r="119" spans="1:5">
      <c r="A119" s="1067"/>
      <c r="B119" s="1068" t="s">
        <v>14694</v>
      </c>
      <c r="C119" s="1074">
        <v>0.36</v>
      </c>
      <c r="D119" s="436">
        <f>C119*$H$2</f>
        <v>0</v>
      </c>
      <c r="E119" s="436">
        <f>D119-D119*($H$1)</f>
        <v>0</v>
      </c>
    </row>
    <row r="120" spans="1:5">
      <c r="A120" s="1067"/>
      <c r="B120" s="1068" t="s">
        <v>14695</v>
      </c>
      <c r="C120" s="1074">
        <v>0.36</v>
      </c>
      <c r="D120" s="436">
        <f>C120*$H$2</f>
        <v>0</v>
      </c>
      <c r="E120" s="436">
        <f>D120-D120*($H$1)</f>
        <v>0</v>
      </c>
    </row>
    <row r="121" spans="1:5">
      <c r="A121" s="1067"/>
      <c r="B121" s="1068" t="s">
        <v>14696</v>
      </c>
      <c r="C121" s="1074">
        <v>0.36</v>
      </c>
      <c r="D121" s="436">
        <f>C121*$H$2</f>
        <v>0</v>
      </c>
      <c r="E121" s="436">
        <f>D121-D121*($H$1)</f>
        <v>0</v>
      </c>
    </row>
    <row r="122" spans="1:5">
      <c r="A122" s="1067"/>
      <c r="B122" s="1068" t="s">
        <v>14697</v>
      </c>
      <c r="C122" s="1074">
        <v>0.36</v>
      </c>
      <c r="D122" s="436">
        <f>C122*$H$2</f>
        <v>0</v>
      </c>
      <c r="E122" s="436">
        <f>D122-D122*($H$1)</f>
        <v>0</v>
      </c>
    </row>
    <row r="123" spans="1:5">
      <c r="A123" s="1067"/>
      <c r="B123" s="1068" t="s">
        <v>14698</v>
      </c>
      <c r="C123" s="1074">
        <v>0.36</v>
      </c>
      <c r="D123" s="436">
        <f>C123*$H$2</f>
        <v>0</v>
      </c>
      <c r="E123" s="436">
        <f>D123-D123*($H$1)</f>
        <v>0</v>
      </c>
    </row>
    <row r="124" spans="1:5">
      <c r="A124" s="1067"/>
      <c r="B124" s="1068" t="s">
        <v>14699</v>
      </c>
      <c r="C124" s="1074">
        <v>0.36</v>
      </c>
      <c r="D124" s="436">
        <f>C124*$H$2</f>
        <v>0</v>
      </c>
      <c r="E124" s="436">
        <f>D124-D124*($H$1)</f>
        <v>0</v>
      </c>
    </row>
    <row r="125" spans="1:5" ht="20.25">
      <c r="A125" s="1067"/>
      <c r="B125" s="1068" t="s">
        <v>14700</v>
      </c>
      <c r="C125" s="1074">
        <v>0.43</v>
      </c>
      <c r="D125" s="436">
        <f>C125*$H$2</f>
        <v>0</v>
      </c>
      <c r="E125" s="436">
        <f>D125-D125*($H$1)</f>
        <v>0</v>
      </c>
    </row>
    <row r="126" spans="1:5" ht="20.25">
      <c r="A126" s="1067"/>
      <c r="B126" s="1068" t="s">
        <v>14701</v>
      </c>
      <c r="C126" s="1074">
        <v>0.43</v>
      </c>
      <c r="D126" s="436">
        <f>C126*$H$2</f>
        <v>0</v>
      </c>
      <c r="E126" s="436">
        <f>D126-D126*($H$1)</f>
        <v>0</v>
      </c>
    </row>
    <row r="127" spans="1:5">
      <c r="A127" s="1067"/>
      <c r="B127" s="1068" t="s">
        <v>14702</v>
      </c>
      <c r="C127" s="1074">
        <v>0.43</v>
      </c>
      <c r="D127" s="436">
        <f>C127*$H$2</f>
        <v>0</v>
      </c>
      <c r="E127" s="436">
        <f>D127-D127*($H$1)</f>
        <v>0</v>
      </c>
    </row>
    <row r="128" spans="1:5" ht="20.25">
      <c r="A128" s="1067"/>
      <c r="B128" s="1068" t="s">
        <v>14703</v>
      </c>
      <c r="C128" s="1074">
        <v>0.54</v>
      </c>
      <c r="D128" s="436">
        <f>C128*$H$2</f>
        <v>0</v>
      </c>
      <c r="E128" s="436">
        <f>D128-D128*($H$1)</f>
        <v>0</v>
      </c>
    </row>
    <row r="129" spans="1:5" ht="20.25">
      <c r="A129" s="1067"/>
      <c r="B129" s="1068" t="s">
        <v>14704</v>
      </c>
      <c r="C129" s="1074">
        <v>0.54</v>
      </c>
      <c r="D129" s="436">
        <f>C129*$H$2</f>
        <v>0</v>
      </c>
      <c r="E129" s="436">
        <f>D129-D129*($H$1)</f>
        <v>0</v>
      </c>
    </row>
    <row r="130" spans="1:5" ht="20.25">
      <c r="A130" s="1067"/>
      <c r="B130" s="1068" t="s">
        <v>14705</v>
      </c>
      <c r="C130" s="1074">
        <v>0.54</v>
      </c>
      <c r="D130" s="436">
        <f>C130*$H$2</f>
        <v>0</v>
      </c>
      <c r="E130" s="436">
        <f>D130-D130*($H$1)</f>
        <v>0</v>
      </c>
    </row>
    <row r="131" spans="1:5" ht="20.25">
      <c r="A131" s="1067"/>
      <c r="B131" s="1068" t="s">
        <v>14706</v>
      </c>
      <c r="C131" s="1074">
        <v>0.54</v>
      </c>
      <c r="D131" s="436">
        <f>C131*$H$2</f>
        <v>0</v>
      </c>
      <c r="E131" s="436">
        <f>D131-D131*($H$1)</f>
        <v>0</v>
      </c>
    </row>
    <row r="132" spans="1:5" ht="15">
      <c r="A132" s="1080"/>
      <c r="B132" s="1066" t="s">
        <v>14707</v>
      </c>
      <c r="C132" s="1081"/>
      <c r="D132" s="1082"/>
      <c r="E132" s="1082"/>
    </row>
    <row r="133" spans="1:5">
      <c r="A133" s="1067"/>
      <c r="B133" s="1068" t="s">
        <v>14708</v>
      </c>
      <c r="C133" s="1074">
        <v>1.61</v>
      </c>
      <c r="D133" s="436">
        <f>C133*$H$2</f>
        <v>0</v>
      </c>
      <c r="E133" s="436">
        <f>D133-D133*($H$1)</f>
        <v>0</v>
      </c>
    </row>
    <row r="134" spans="1:5" ht="15">
      <c r="A134" s="1080"/>
      <c r="B134" s="1066" t="s">
        <v>14709</v>
      </c>
      <c r="C134" s="1081"/>
      <c r="D134" s="1082"/>
      <c r="E134" s="1082"/>
    </row>
    <row r="135" spans="1:5">
      <c r="A135" s="1067"/>
      <c r="B135" s="1068" t="s">
        <v>14710</v>
      </c>
      <c r="C135" s="1074">
        <v>58.4</v>
      </c>
      <c r="D135" s="436">
        <f>C135*$H$2</f>
        <v>0</v>
      </c>
      <c r="E135" s="436">
        <f>D135-D135*($H$1)</f>
        <v>0</v>
      </c>
    </row>
    <row r="136" spans="1:5">
      <c r="A136" s="1067"/>
      <c r="B136" s="1068" t="s">
        <v>14711</v>
      </c>
      <c r="C136" s="1074">
        <v>51.89</v>
      </c>
      <c r="D136" s="436">
        <f>C136*$H$2</f>
        <v>0</v>
      </c>
      <c r="E136" s="436">
        <f>D136-D136*($H$1)</f>
        <v>0</v>
      </c>
    </row>
    <row r="137" spans="1:5" ht="22.5" customHeight="1">
      <c r="A137" s="1067"/>
      <c r="B137" s="1068" t="s">
        <v>14712</v>
      </c>
      <c r="C137" s="1074">
        <v>0.47</v>
      </c>
      <c r="D137" s="436">
        <f>C137*$H$2</f>
        <v>0</v>
      </c>
      <c r="E137" s="436">
        <f>D137-D137*($H$1)</f>
        <v>0</v>
      </c>
    </row>
    <row r="138" spans="1:5">
      <c r="A138" s="1067"/>
      <c r="B138" s="1068" t="s">
        <v>14713</v>
      </c>
      <c r="C138" s="1074">
        <v>0.47</v>
      </c>
      <c r="D138" s="436">
        <f>C138*$H$2</f>
        <v>0</v>
      </c>
      <c r="E138" s="436">
        <f>D138-D138*($H$1)</f>
        <v>0</v>
      </c>
    </row>
    <row r="139" spans="1:5">
      <c r="A139" s="1067"/>
      <c r="B139" s="1068" t="s">
        <v>14714</v>
      </c>
      <c r="C139" s="1074">
        <v>0.47</v>
      </c>
      <c r="D139" s="436">
        <f>C139*$H$2</f>
        <v>0</v>
      </c>
      <c r="E139" s="436">
        <f>D139-D139*($H$1)</f>
        <v>0</v>
      </c>
    </row>
    <row r="140" spans="1:5">
      <c r="A140" s="1067"/>
      <c r="B140" s="1068" t="s">
        <v>14715</v>
      </c>
      <c r="C140" s="1074">
        <v>0.47</v>
      </c>
      <c r="D140" s="436">
        <f>C140*$H$2</f>
        <v>0</v>
      </c>
      <c r="E140" s="436">
        <f>D140-D140*($H$1)</f>
        <v>0</v>
      </c>
    </row>
    <row r="141" spans="1:5">
      <c r="A141" s="1067"/>
      <c r="B141" s="1068" t="s">
        <v>14716</v>
      </c>
      <c r="C141" s="1074">
        <v>0.68</v>
      </c>
      <c r="D141" s="436">
        <f>C141*$H$2</f>
        <v>0</v>
      </c>
      <c r="E141" s="436">
        <f>D141-D141*($H$1)</f>
        <v>0</v>
      </c>
    </row>
    <row r="142" spans="1:5" ht="15">
      <c r="A142" s="1080"/>
      <c r="B142" s="1066" t="s">
        <v>14717</v>
      </c>
      <c r="C142" s="1081"/>
      <c r="D142" s="1082"/>
      <c r="E142" s="1082"/>
    </row>
    <row r="143" spans="1:5" ht="20.25">
      <c r="A143" s="1067"/>
      <c r="B143" s="1068" t="s">
        <v>14718</v>
      </c>
      <c r="C143" s="1074">
        <v>1.42</v>
      </c>
      <c r="D143" s="436">
        <f>C143*$H$2</f>
        <v>0</v>
      </c>
      <c r="E143" s="436">
        <f>D143-D143*($H$1)</f>
        <v>0</v>
      </c>
    </row>
    <row r="144" spans="1:5" ht="15">
      <c r="A144" s="1080"/>
      <c r="B144" s="1066" t="s">
        <v>14719</v>
      </c>
      <c r="C144" s="1081"/>
      <c r="D144" s="1082"/>
      <c r="E144" s="1082"/>
    </row>
    <row r="145" spans="1:5">
      <c r="A145" s="1067"/>
      <c r="B145" s="1068" t="s">
        <v>14720</v>
      </c>
      <c r="C145" s="1074">
        <v>58.22</v>
      </c>
      <c r="D145" s="436">
        <f>C145*$H$2</f>
        <v>0</v>
      </c>
      <c r="E145" s="436">
        <f>D145-D145*($H$1)</f>
        <v>0</v>
      </c>
    </row>
    <row r="146" spans="1:5">
      <c r="A146" s="1067"/>
      <c r="B146" s="1068" t="s">
        <v>14721</v>
      </c>
      <c r="C146" s="1074">
        <v>58.22</v>
      </c>
      <c r="D146" s="436">
        <f>C146*$H$2</f>
        <v>0</v>
      </c>
      <c r="E146" s="436">
        <f>D146-D146*($H$1)</f>
        <v>0</v>
      </c>
    </row>
    <row r="147" spans="1:5">
      <c r="A147" s="1067"/>
      <c r="B147" s="1068" t="s">
        <v>14722</v>
      </c>
      <c r="C147" s="1074">
        <v>58.22</v>
      </c>
      <c r="D147" s="436">
        <f>C147*$H$2</f>
        <v>0</v>
      </c>
      <c r="E147" s="436">
        <f>D147-D147*($H$1)</f>
        <v>0</v>
      </c>
    </row>
    <row r="148" spans="1:5">
      <c r="A148" s="1067"/>
      <c r="B148" s="1068" t="s">
        <v>14723</v>
      </c>
      <c r="C148" s="1074">
        <v>58.22</v>
      </c>
      <c r="D148" s="436">
        <f>C148*$H$2</f>
        <v>0</v>
      </c>
      <c r="E148" s="436">
        <f>D148-D148*($H$1)</f>
        <v>0</v>
      </c>
    </row>
    <row r="149" spans="1:5">
      <c r="A149" s="1067"/>
      <c r="B149" s="1068" t="s">
        <v>14724</v>
      </c>
      <c r="C149" s="1074">
        <v>58.22</v>
      </c>
      <c r="D149" s="436">
        <f>C149*$H$2</f>
        <v>0</v>
      </c>
      <c r="E149" s="436">
        <f>D149-D149*($H$1)</f>
        <v>0</v>
      </c>
    </row>
    <row r="150" spans="1:5" ht="22.5" customHeight="1">
      <c r="A150" s="1067"/>
      <c r="B150" s="1068" t="s">
        <v>14725</v>
      </c>
      <c r="C150" s="1074">
        <v>58.22</v>
      </c>
      <c r="D150" s="436">
        <f>C150*$H$2</f>
        <v>0</v>
      </c>
      <c r="E150" s="436">
        <f>D150-D150*($H$1)</f>
        <v>0</v>
      </c>
    </row>
    <row r="151" spans="1:5" ht="22.5" customHeight="1">
      <c r="A151" s="1067"/>
      <c r="B151" s="1068" t="s">
        <v>14726</v>
      </c>
      <c r="C151" s="1074">
        <v>58.22</v>
      </c>
      <c r="D151" s="436">
        <f>C151*$H$2</f>
        <v>0</v>
      </c>
      <c r="E151" s="436">
        <f>D151-D151*($H$1)</f>
        <v>0</v>
      </c>
    </row>
    <row r="152" spans="1:5" ht="22.5" customHeight="1">
      <c r="A152" s="1067"/>
      <c r="B152" s="1068" t="s">
        <v>14727</v>
      </c>
      <c r="C152" s="1074">
        <v>58.22</v>
      </c>
      <c r="D152" s="436">
        <f>C152*$H$2</f>
        <v>0</v>
      </c>
      <c r="E152" s="436">
        <f>D152-D152*($H$1)</f>
        <v>0</v>
      </c>
    </row>
    <row r="153" spans="1:5" ht="22.5" customHeight="1">
      <c r="A153" s="1067"/>
      <c r="B153" s="1068" t="s">
        <v>14728</v>
      </c>
      <c r="C153" s="1074">
        <v>58.22</v>
      </c>
      <c r="D153" s="436">
        <f>C153*$H$2</f>
        <v>0</v>
      </c>
      <c r="E153" s="436">
        <f>D153-D153*($H$1)</f>
        <v>0</v>
      </c>
    </row>
    <row r="154" spans="1:5" ht="22.5" customHeight="1">
      <c r="A154" s="1080"/>
      <c r="B154" s="1066" t="s">
        <v>14729</v>
      </c>
      <c r="C154" s="1081"/>
      <c r="D154" s="1082"/>
      <c r="E154" s="1082"/>
    </row>
    <row r="155" spans="1:5" ht="22.5" customHeight="1">
      <c r="A155" s="1067"/>
      <c r="B155" s="1068" t="s">
        <v>14730</v>
      </c>
      <c r="C155" s="1074">
        <v>3.08</v>
      </c>
      <c r="D155" s="436">
        <f>C155*$H$2</f>
        <v>0</v>
      </c>
      <c r="E155" s="436">
        <f>D155-D155*($H$1)</f>
        <v>0</v>
      </c>
    </row>
    <row r="156" spans="1:5" ht="22.5" customHeight="1">
      <c r="A156" s="1080"/>
      <c r="B156" s="1084" t="s">
        <v>14731</v>
      </c>
      <c r="C156" s="1081"/>
      <c r="D156" s="1082"/>
      <c r="E156" s="1082"/>
    </row>
    <row r="157" spans="1:5" ht="22.5" customHeight="1">
      <c r="A157" s="1080"/>
      <c r="B157" s="1083" t="s">
        <v>14732</v>
      </c>
      <c r="C157" s="1081"/>
      <c r="D157" s="1082"/>
      <c r="E157" s="1082"/>
    </row>
    <row r="158" spans="1:5" ht="22.5" customHeight="1">
      <c r="A158" s="1067"/>
      <c r="B158" s="1073" t="s">
        <v>14733</v>
      </c>
      <c r="C158" s="1074">
        <v>1.98</v>
      </c>
      <c r="D158" s="436">
        <f>C158*$H$2</f>
        <v>0</v>
      </c>
      <c r="E158" s="436">
        <f>D158-D158*($H$1)</f>
        <v>0</v>
      </c>
    </row>
    <row r="159" spans="1:5" ht="22.5" customHeight="1">
      <c r="A159" s="1067"/>
      <c r="B159" s="1073" t="s">
        <v>14734</v>
      </c>
      <c r="C159" s="1074">
        <v>1.85</v>
      </c>
      <c r="D159" s="436">
        <f>C159*$H$2</f>
        <v>0</v>
      </c>
      <c r="E159" s="436">
        <f>D159-D159*($H$1)</f>
        <v>0</v>
      </c>
    </row>
    <row r="160" spans="1:5" ht="22.5" customHeight="1">
      <c r="A160" s="1080"/>
      <c r="B160" s="1066" t="s">
        <v>14735</v>
      </c>
      <c r="C160" s="1081"/>
      <c r="D160" s="1082"/>
      <c r="E160" s="1082"/>
    </row>
    <row r="161" spans="1:5" ht="22.5" customHeight="1">
      <c r="A161" s="1067"/>
      <c r="B161" s="1068" t="s">
        <v>14736</v>
      </c>
      <c r="C161" s="1074">
        <v>1.37</v>
      </c>
      <c r="D161" s="436">
        <f>C161*$H$2</f>
        <v>0</v>
      </c>
      <c r="E161" s="436">
        <f>D161-D161*($H$1)</f>
        <v>0</v>
      </c>
    </row>
    <row r="162" spans="1:5" ht="22.5" customHeight="1">
      <c r="A162" s="1067"/>
      <c r="B162" s="1068" t="s">
        <v>14737</v>
      </c>
      <c r="C162" s="1074">
        <v>1.2</v>
      </c>
      <c r="D162" s="436">
        <f>C162*$H$2</f>
        <v>0</v>
      </c>
      <c r="E162" s="436">
        <f>D162-D162*($H$1)</f>
        <v>0</v>
      </c>
    </row>
    <row r="163" spans="1:5" ht="22.5" customHeight="1">
      <c r="A163" s="1067"/>
      <c r="B163" s="1068" t="s">
        <v>14738</v>
      </c>
      <c r="C163" s="1074">
        <v>1.2</v>
      </c>
      <c r="D163" s="436">
        <f>C163*$H$2</f>
        <v>0</v>
      </c>
      <c r="E163" s="436">
        <f>D163-D163*($H$1)</f>
        <v>0</v>
      </c>
    </row>
    <row r="164" spans="1:5" ht="22.5" customHeight="1">
      <c r="A164" s="1067"/>
      <c r="B164" s="1068" t="s">
        <v>14739</v>
      </c>
      <c r="C164" s="1074">
        <v>1.2</v>
      </c>
      <c r="D164" s="436">
        <f>C164*$H$2</f>
        <v>0</v>
      </c>
      <c r="E164" s="436">
        <f>D164-D164*($H$1)</f>
        <v>0</v>
      </c>
    </row>
    <row r="165" spans="1:5" ht="22.5" customHeight="1">
      <c r="A165" s="1067"/>
      <c r="B165" s="1068" t="s">
        <v>14740</v>
      </c>
      <c r="C165" s="1074">
        <v>1.2</v>
      </c>
      <c r="D165" s="436">
        <f>C165*$H$2</f>
        <v>0</v>
      </c>
      <c r="E165" s="436">
        <f>D165-D165*($H$1)</f>
        <v>0</v>
      </c>
    </row>
    <row r="166" spans="1:5" ht="22.5" customHeight="1">
      <c r="A166" s="1067"/>
      <c r="B166" s="1068" t="s">
        <v>14741</v>
      </c>
      <c r="C166" s="1074">
        <v>1.2</v>
      </c>
      <c r="D166" s="436">
        <f>C166*$H$2</f>
        <v>0</v>
      </c>
      <c r="E166" s="436">
        <f>D166-D166*($H$1)</f>
        <v>0</v>
      </c>
    </row>
    <row r="167" spans="1:5" ht="22.5" customHeight="1">
      <c r="A167" s="1067"/>
      <c r="B167" s="1068" t="s">
        <v>14742</v>
      </c>
      <c r="C167" s="1074">
        <v>1.2</v>
      </c>
      <c r="D167" s="436">
        <f>C167*$H$2</f>
        <v>0</v>
      </c>
      <c r="E167" s="436">
        <f>D167-D167*($H$1)</f>
        <v>0</v>
      </c>
    </row>
    <row r="168" spans="1:5" ht="22.5" customHeight="1">
      <c r="A168" s="1067"/>
      <c r="B168" s="1068" t="s">
        <v>14743</v>
      </c>
      <c r="C168" s="1074">
        <v>1.2</v>
      </c>
      <c r="D168" s="436">
        <f>C168*$H$2</f>
        <v>0</v>
      </c>
      <c r="E168" s="436">
        <f>D168-D168*($H$1)</f>
        <v>0</v>
      </c>
    </row>
    <row r="169" spans="1:5" ht="22.5" customHeight="1">
      <c r="A169" s="1062"/>
      <c r="B169" s="1066" t="s">
        <v>14744</v>
      </c>
      <c r="C169" s="1079"/>
      <c r="D169" s="1072"/>
      <c r="E169" s="1072"/>
    </row>
    <row r="170" spans="1:5" ht="22.5" customHeight="1">
      <c r="A170" s="1067"/>
      <c r="B170" s="1068" t="s">
        <v>14745</v>
      </c>
      <c r="C170" s="1074">
        <v>1.56</v>
      </c>
      <c r="D170" s="436">
        <f>C170*$H$2</f>
        <v>0</v>
      </c>
      <c r="E170" s="436">
        <f>D170-D170*($H$1)</f>
        <v>0</v>
      </c>
    </row>
    <row r="171" spans="1:5" ht="22.5" customHeight="1">
      <c r="A171" s="1067"/>
      <c r="B171" s="1068" t="s">
        <v>14746</v>
      </c>
      <c r="C171" s="1074">
        <v>1.56</v>
      </c>
      <c r="D171" s="436">
        <f>C171*$H$2</f>
        <v>0</v>
      </c>
      <c r="E171" s="436">
        <f>D171-D171*($H$1)</f>
        <v>0</v>
      </c>
    </row>
    <row r="172" spans="1:5">
      <c r="A172" s="1067"/>
      <c r="B172" s="1068" t="s">
        <v>14747</v>
      </c>
      <c r="C172" s="1074">
        <v>1.56</v>
      </c>
      <c r="D172" s="436">
        <f>C172*$H$2</f>
        <v>0</v>
      </c>
      <c r="E172" s="436">
        <f>D172-D172*($H$1)</f>
        <v>0</v>
      </c>
    </row>
    <row r="173" spans="1:5" ht="15">
      <c r="A173" s="1080"/>
      <c r="B173" s="1066" t="s">
        <v>14748</v>
      </c>
      <c r="C173" s="1081"/>
      <c r="D173" s="1082"/>
      <c r="E173" s="1082"/>
    </row>
    <row r="174" spans="1:5">
      <c r="A174" s="1067"/>
      <c r="B174" s="1068" t="s">
        <v>14749</v>
      </c>
      <c r="C174" s="1074">
        <v>1.71</v>
      </c>
      <c r="D174" s="436">
        <f>C174*$H$2</f>
        <v>0</v>
      </c>
      <c r="E174" s="436">
        <f>D174-D174*($H$1)</f>
        <v>0</v>
      </c>
    </row>
    <row r="175" spans="1:5">
      <c r="A175" s="1067"/>
      <c r="B175" s="1068" t="s">
        <v>14750</v>
      </c>
      <c r="C175" s="1074">
        <v>1.71</v>
      </c>
      <c r="D175" s="436">
        <f>C175*$H$2</f>
        <v>0</v>
      </c>
      <c r="E175" s="436">
        <f>D175-D175*($H$1)</f>
        <v>0</v>
      </c>
    </row>
    <row r="176" spans="1:5">
      <c r="A176" s="1067"/>
      <c r="B176" s="1068" t="s">
        <v>14751</v>
      </c>
      <c r="C176" s="1074">
        <v>1.71</v>
      </c>
      <c r="D176" s="436">
        <f>C176*$H$2</f>
        <v>0</v>
      </c>
      <c r="E176" s="436">
        <f>D176-D176*($H$1)</f>
        <v>0</v>
      </c>
    </row>
    <row r="177" spans="1:5">
      <c r="A177" s="1067"/>
      <c r="B177" s="1068" t="s">
        <v>14752</v>
      </c>
      <c r="C177" s="1074">
        <v>1.71</v>
      </c>
      <c r="D177" s="436">
        <f>C177*$H$2</f>
        <v>0</v>
      </c>
      <c r="E177" s="436">
        <f>D177-D177*($H$1)</f>
        <v>0</v>
      </c>
    </row>
    <row r="178" spans="1:5" ht="22.5" customHeight="1">
      <c r="A178" s="1080"/>
      <c r="B178" s="1066" t="s">
        <v>14753</v>
      </c>
      <c r="C178" s="1085"/>
      <c r="D178" s="1484"/>
      <c r="E178" s="1484"/>
    </row>
    <row r="179" spans="1:5" ht="22.5" customHeight="1">
      <c r="A179" s="1067"/>
      <c r="B179" s="1068" t="s">
        <v>14754</v>
      </c>
      <c r="C179" s="2326">
        <v>2.0299999999999998</v>
      </c>
      <c r="D179" s="2078">
        <f>C179*$H$2</f>
        <v>0</v>
      </c>
      <c r="E179" s="2078">
        <f>D179-D179*($H$1)</f>
        <v>0</v>
      </c>
    </row>
    <row r="180" spans="1:5" ht="22.5" customHeight="1">
      <c r="A180" s="1067"/>
      <c r="B180" s="1068" t="s">
        <v>14755</v>
      </c>
      <c r="C180" s="2326">
        <v>1.9</v>
      </c>
      <c r="D180" s="2078">
        <f>C180*$H$2</f>
        <v>0</v>
      </c>
      <c r="E180" s="2078">
        <f>D180-D180*($H$1)</f>
        <v>0</v>
      </c>
    </row>
    <row r="181" spans="1:5" ht="22.5" customHeight="1">
      <c r="A181" s="1067"/>
      <c r="B181" s="1068" t="s">
        <v>14756</v>
      </c>
      <c r="C181" s="2326">
        <v>2.66</v>
      </c>
      <c r="D181" s="2078">
        <f>C181*$H$2</f>
        <v>0</v>
      </c>
      <c r="E181" s="2078">
        <f>D181-D181*($H$1)</f>
        <v>0</v>
      </c>
    </row>
    <row r="182" spans="1:5">
      <c r="A182" s="1067"/>
      <c r="B182" s="1068" t="s">
        <v>14757</v>
      </c>
      <c r="C182" s="2326">
        <v>1.92</v>
      </c>
      <c r="D182" s="2078">
        <f>C182*$H$2</f>
        <v>0</v>
      </c>
      <c r="E182" s="2078">
        <f>D182-D182*($H$1)</f>
        <v>0</v>
      </c>
    </row>
    <row r="183" spans="1:5">
      <c r="A183" s="1067"/>
      <c r="B183" s="1068" t="s">
        <v>14758</v>
      </c>
      <c r="C183" s="2326">
        <v>2.2999999999999998</v>
      </c>
      <c r="D183" s="2078">
        <f>C183*$H$2</f>
        <v>0</v>
      </c>
      <c r="E183" s="2078">
        <f>D183-D183*($H$1)</f>
        <v>0</v>
      </c>
    </row>
    <row r="184" spans="1:5">
      <c r="A184" s="1067"/>
      <c r="B184" s="1068" t="s">
        <v>14759</v>
      </c>
      <c r="C184" s="2326">
        <v>46.67</v>
      </c>
      <c r="D184" s="2078">
        <f>C184*$H$2</f>
        <v>0</v>
      </c>
      <c r="E184" s="2078">
        <f>D184-D184*($H$1)</f>
        <v>0</v>
      </c>
    </row>
    <row r="185" spans="1:5">
      <c r="A185" s="1067"/>
      <c r="B185" s="1068" t="s">
        <v>14760</v>
      </c>
      <c r="C185" s="2326">
        <v>46.67</v>
      </c>
      <c r="D185" s="2078">
        <f>C185*$H$2</f>
        <v>0</v>
      </c>
      <c r="E185" s="2078">
        <f>D185-D185*($H$1)</f>
        <v>0</v>
      </c>
    </row>
    <row r="186" spans="1:5">
      <c r="A186" s="1067"/>
      <c r="B186" s="1068" t="s">
        <v>14761</v>
      </c>
      <c r="C186" s="2326">
        <v>46.67</v>
      </c>
      <c r="D186" s="2078">
        <f>C186*$H$2</f>
        <v>0</v>
      </c>
      <c r="E186" s="2078">
        <f>D186-D186*($H$1)</f>
        <v>0</v>
      </c>
    </row>
    <row r="187" spans="1:5">
      <c r="A187" s="1067"/>
      <c r="B187" s="1068" t="s">
        <v>14762</v>
      </c>
      <c r="C187" s="2326">
        <v>46.67</v>
      </c>
      <c r="D187" s="2078">
        <f>C187*$H$2</f>
        <v>0</v>
      </c>
      <c r="E187" s="2078">
        <f>D187-D187*($H$1)</f>
        <v>0</v>
      </c>
    </row>
    <row r="188" spans="1:5" ht="15">
      <c r="A188" s="1080"/>
      <c r="B188" s="1066" t="s">
        <v>14763</v>
      </c>
      <c r="C188" s="2327"/>
      <c r="D188" s="2328"/>
      <c r="E188" s="2328"/>
    </row>
    <row r="189" spans="1:5" ht="22.5" customHeight="1">
      <c r="A189" s="1067"/>
      <c r="B189" s="1068" t="s">
        <v>14764</v>
      </c>
      <c r="C189" s="2326">
        <v>1.62</v>
      </c>
      <c r="D189" s="2078">
        <f>C189*$H$2</f>
        <v>0</v>
      </c>
      <c r="E189" s="2078">
        <f>D189-D189*($H$1)</f>
        <v>0</v>
      </c>
    </row>
    <row r="190" spans="1:5" ht="22.5" customHeight="1">
      <c r="A190" s="1067"/>
      <c r="B190" s="1068" t="s">
        <v>14765</v>
      </c>
      <c r="C190" s="2326">
        <v>1.62</v>
      </c>
      <c r="D190" s="2078">
        <f>C190*$H$2</f>
        <v>0</v>
      </c>
      <c r="E190" s="2078">
        <f>D190-D190*($H$1)</f>
        <v>0</v>
      </c>
    </row>
    <row r="191" spans="1:5" ht="22.5" customHeight="1">
      <c r="A191" s="1067"/>
      <c r="B191" s="1068" t="s">
        <v>14766</v>
      </c>
      <c r="C191" s="2326">
        <v>1.62</v>
      </c>
      <c r="D191" s="2078">
        <f>C191*$H$2</f>
        <v>0</v>
      </c>
      <c r="E191" s="2078">
        <f>D191-D191*($H$1)</f>
        <v>0</v>
      </c>
    </row>
    <row r="192" spans="1:5">
      <c r="A192" s="1067"/>
      <c r="B192" s="1068" t="s">
        <v>14767</v>
      </c>
      <c r="C192" s="2326">
        <v>1.79</v>
      </c>
      <c r="D192" s="2078">
        <f>C192*$H$2</f>
        <v>0</v>
      </c>
      <c r="E192" s="2078">
        <f>D192-D192*($H$1)</f>
        <v>0</v>
      </c>
    </row>
    <row r="193" spans="1:5">
      <c r="A193" s="1067"/>
      <c r="B193" s="1068" t="s">
        <v>14768</v>
      </c>
      <c r="C193" s="2326">
        <v>66.41</v>
      </c>
      <c r="D193" s="2078">
        <f>C193*$H$2</f>
        <v>0</v>
      </c>
      <c r="E193" s="2078">
        <f>D193-D193*($H$1)</f>
        <v>0</v>
      </c>
    </row>
    <row r="194" spans="1:5">
      <c r="A194" s="1067"/>
      <c r="B194" s="1068" t="s">
        <v>14769</v>
      </c>
      <c r="C194" s="2326">
        <v>66.41</v>
      </c>
      <c r="D194" s="2078">
        <f>C194*$H$2</f>
        <v>0</v>
      </c>
      <c r="E194" s="2078">
        <f>D194-D194*($H$1)</f>
        <v>0</v>
      </c>
    </row>
    <row r="195" spans="1:5" ht="15">
      <c r="A195" s="1080"/>
      <c r="B195" s="1066" t="s">
        <v>14770</v>
      </c>
      <c r="C195" s="2327"/>
      <c r="D195" s="2328"/>
      <c r="E195" s="2328"/>
    </row>
    <row r="196" spans="1:5" ht="22.5" customHeight="1">
      <c r="A196" s="1067"/>
      <c r="B196" s="1068" t="s">
        <v>14771</v>
      </c>
      <c r="C196" s="2326">
        <v>1.25</v>
      </c>
      <c r="D196" s="2078">
        <f>C196*$H$2</f>
        <v>0</v>
      </c>
      <c r="E196" s="2078">
        <f>D196-D196*($H$1)</f>
        <v>0</v>
      </c>
    </row>
    <row r="197" spans="1:5" ht="22.5" customHeight="1">
      <c r="A197" s="1067"/>
      <c r="B197" s="1068" t="s">
        <v>14772</v>
      </c>
      <c r="C197" s="2326">
        <v>1.25</v>
      </c>
      <c r="D197" s="2078">
        <f>C197*$H$2</f>
        <v>0</v>
      </c>
      <c r="E197" s="2078">
        <f>D197-D197*($H$1)</f>
        <v>0</v>
      </c>
    </row>
    <row r="198" spans="1:5" ht="22.5" customHeight="1">
      <c r="A198" s="1067"/>
      <c r="B198" s="1068" t="s">
        <v>14773</v>
      </c>
      <c r="C198" s="2326">
        <v>1.25</v>
      </c>
      <c r="D198" s="2078">
        <f>C198*$H$2</f>
        <v>0</v>
      </c>
      <c r="E198" s="2078">
        <f>D198-D198*($H$1)</f>
        <v>0</v>
      </c>
    </row>
    <row r="199" spans="1:5" ht="22.5" customHeight="1">
      <c r="A199" s="1067"/>
      <c r="B199" s="1068" t="s">
        <v>14774</v>
      </c>
      <c r="C199" s="2326">
        <v>1.25</v>
      </c>
      <c r="D199" s="2078">
        <f>C199*$H$2</f>
        <v>0</v>
      </c>
      <c r="E199" s="2078">
        <f>D199-D199*($H$1)</f>
        <v>0</v>
      </c>
    </row>
    <row r="200" spans="1:5" ht="22.5" customHeight="1">
      <c r="A200" s="1067"/>
      <c r="B200" s="1068" t="s">
        <v>14775</v>
      </c>
      <c r="C200" s="2326">
        <v>1.25</v>
      </c>
      <c r="D200" s="2078">
        <f>C200*$H$2</f>
        <v>0</v>
      </c>
      <c r="E200" s="2078">
        <f>D200-D200*($H$1)</f>
        <v>0</v>
      </c>
    </row>
    <row r="201" spans="1:5" ht="22.5" customHeight="1">
      <c r="A201" s="1067"/>
      <c r="B201" s="1068" t="s">
        <v>14776</v>
      </c>
      <c r="C201" s="2326">
        <v>1.25</v>
      </c>
      <c r="D201" s="2078">
        <f>C201*$H$2</f>
        <v>0</v>
      </c>
      <c r="E201" s="2078">
        <f>D201-D201*($H$1)</f>
        <v>0</v>
      </c>
    </row>
    <row r="202" spans="1:5" ht="22.5" customHeight="1">
      <c r="A202" s="1067"/>
      <c r="B202" s="1068" t="s">
        <v>14777</v>
      </c>
      <c r="C202" s="2326">
        <v>1.25</v>
      </c>
      <c r="D202" s="2078">
        <f>C202*$H$2</f>
        <v>0</v>
      </c>
      <c r="E202" s="2078">
        <f>D202-D202*($H$1)</f>
        <v>0</v>
      </c>
    </row>
    <row r="203" spans="1:5" ht="22.5" customHeight="1">
      <c r="A203" s="1067"/>
      <c r="B203" s="1068" t="s">
        <v>14778</v>
      </c>
      <c r="C203" s="2326">
        <v>1.25</v>
      </c>
      <c r="D203" s="2078">
        <f>C203*$H$2</f>
        <v>0</v>
      </c>
      <c r="E203" s="2078">
        <f>D203-D203*($H$1)</f>
        <v>0</v>
      </c>
    </row>
    <row r="204" spans="1:5" ht="22.5" customHeight="1">
      <c r="A204" s="1067"/>
      <c r="B204" s="1068" t="s">
        <v>14779</v>
      </c>
      <c r="C204" s="2326">
        <v>2.46</v>
      </c>
      <c r="D204" s="2078">
        <f>C204*$H$2</f>
        <v>0</v>
      </c>
      <c r="E204" s="2078">
        <f>D204-D204*($H$1)</f>
        <v>0</v>
      </c>
    </row>
    <row r="205" spans="1:5" ht="15">
      <c r="A205" s="1080"/>
      <c r="B205" s="1066" t="s">
        <v>14780</v>
      </c>
      <c r="C205" s="2327"/>
      <c r="D205" s="2328"/>
      <c r="E205" s="2328"/>
    </row>
    <row r="206" spans="1:5" ht="22.5" customHeight="1">
      <c r="A206" s="1067"/>
      <c r="B206" s="1068" t="s">
        <v>14781</v>
      </c>
      <c r="C206" s="2326">
        <v>1.22</v>
      </c>
      <c r="D206" s="2078">
        <f>C206*$H$2</f>
        <v>0</v>
      </c>
      <c r="E206" s="2078">
        <f>D206-D206*($H$1)</f>
        <v>0</v>
      </c>
    </row>
    <row r="207" spans="1:5" ht="22.5" customHeight="1">
      <c r="A207" s="1067"/>
      <c r="B207" s="1068" t="s">
        <v>14782</v>
      </c>
      <c r="C207" s="2326">
        <v>1.22</v>
      </c>
      <c r="D207" s="2078">
        <f>C207*$H$2</f>
        <v>0</v>
      </c>
      <c r="E207" s="2078">
        <f>D207-D207*($H$1)</f>
        <v>0</v>
      </c>
    </row>
    <row r="208" spans="1:5" ht="22.5" customHeight="1">
      <c r="A208" s="1080"/>
      <c r="B208" s="1066" t="s">
        <v>14783</v>
      </c>
      <c r="C208" s="2327"/>
      <c r="D208" s="2328"/>
      <c r="E208" s="2328"/>
    </row>
    <row r="209" spans="1:5" ht="22.5" customHeight="1">
      <c r="A209" s="1067"/>
      <c r="B209" s="1068" t="s">
        <v>14784</v>
      </c>
      <c r="C209" s="2326">
        <v>0.86</v>
      </c>
      <c r="D209" s="2078">
        <f>C209*$H$2</f>
        <v>0</v>
      </c>
      <c r="E209" s="2078">
        <f>D209-D209*($H$1)</f>
        <v>0</v>
      </c>
    </row>
    <row r="210" spans="1:5" ht="22.5" customHeight="1">
      <c r="A210" s="1067"/>
      <c r="B210" s="1068" t="s">
        <v>14785</v>
      </c>
      <c r="C210" s="2326">
        <v>37.869999999999997</v>
      </c>
      <c r="D210" s="2078">
        <f>C210*$H$2</f>
        <v>0</v>
      </c>
      <c r="E210" s="2078">
        <f>D210-D210*($H$1)</f>
        <v>0</v>
      </c>
    </row>
    <row r="211" spans="1:5" ht="22.5" customHeight="1">
      <c r="A211" s="1080"/>
      <c r="B211" s="1066" t="s">
        <v>14786</v>
      </c>
      <c r="C211" s="2327"/>
      <c r="D211" s="2328"/>
      <c r="E211" s="2328"/>
    </row>
    <row r="212" spans="1:5" ht="22.5" customHeight="1">
      <c r="A212" s="1067"/>
      <c r="B212" s="1068" t="s">
        <v>14787</v>
      </c>
      <c r="C212" s="2326">
        <v>0.69</v>
      </c>
      <c r="D212" s="2078">
        <f>C212*$H$2</f>
        <v>0</v>
      </c>
      <c r="E212" s="2078">
        <f>D212-D212*($H$1)</f>
        <v>0</v>
      </c>
    </row>
    <row r="213" spans="1:5" ht="22.5" customHeight="1">
      <c r="A213" s="1080"/>
      <c r="B213" s="1066" t="s">
        <v>14788</v>
      </c>
      <c r="C213" s="2327"/>
      <c r="D213" s="2328"/>
      <c r="E213" s="2328"/>
    </row>
    <row r="214" spans="1:5" ht="22.5" customHeight="1">
      <c r="A214" s="1067"/>
      <c r="B214" s="1068" t="s">
        <v>14789</v>
      </c>
      <c r="C214" s="2326">
        <v>0.71</v>
      </c>
      <c r="D214" s="2078">
        <f>C214*$H$2</f>
        <v>0</v>
      </c>
      <c r="E214" s="2078">
        <f>D214-D214*($H$1)</f>
        <v>0</v>
      </c>
    </row>
    <row r="215" spans="1:5" ht="22.5" customHeight="1">
      <c r="A215" s="1067"/>
      <c r="B215" s="1068" t="s">
        <v>14790</v>
      </c>
      <c r="C215" s="2326">
        <v>0.71</v>
      </c>
      <c r="D215" s="2078">
        <f>C215*$H$2</f>
        <v>0</v>
      </c>
      <c r="E215" s="2078">
        <f>D215-D215*($H$1)</f>
        <v>0</v>
      </c>
    </row>
    <row r="216" spans="1:5" ht="22.5" customHeight="1">
      <c r="A216" s="1067"/>
      <c r="B216" s="1068" t="s">
        <v>14791</v>
      </c>
      <c r="C216" s="2326">
        <v>0.71</v>
      </c>
      <c r="D216" s="2078">
        <f>C216*$H$2</f>
        <v>0</v>
      </c>
      <c r="E216" s="2078">
        <f>D216-D216*($H$1)</f>
        <v>0</v>
      </c>
    </row>
    <row r="217" spans="1:5" ht="22.5" customHeight="1">
      <c r="A217" s="1067"/>
      <c r="B217" s="1068" t="s">
        <v>14792</v>
      </c>
      <c r="C217" s="2326">
        <v>0.71</v>
      </c>
      <c r="D217" s="2078">
        <f>C217*$H$2</f>
        <v>0</v>
      </c>
      <c r="E217" s="2078">
        <f>D217-D217*($H$1)</f>
        <v>0</v>
      </c>
    </row>
    <row r="218" spans="1:5" ht="22.5" customHeight="1">
      <c r="A218" s="1067"/>
      <c r="B218" s="1068" t="s">
        <v>14793</v>
      </c>
      <c r="C218" s="2326">
        <v>0.71</v>
      </c>
      <c r="D218" s="2078">
        <f>C218*$H$2</f>
        <v>0</v>
      </c>
      <c r="E218" s="2078">
        <f>D218-D218*($H$1)</f>
        <v>0</v>
      </c>
    </row>
    <row r="219" spans="1:5" ht="22.5" customHeight="1">
      <c r="A219" s="1067"/>
      <c r="B219" s="1068" t="s">
        <v>14794</v>
      </c>
      <c r="C219" s="2326">
        <v>0.71</v>
      </c>
      <c r="D219" s="2078">
        <f>C219*$H$2</f>
        <v>0</v>
      </c>
      <c r="E219" s="2078">
        <f>D219-D219*($H$1)</f>
        <v>0</v>
      </c>
    </row>
    <row r="220" spans="1:5" ht="22.5" customHeight="1">
      <c r="A220" s="1067"/>
      <c r="B220" s="1068" t="s">
        <v>14795</v>
      </c>
      <c r="C220" s="2326">
        <v>0.71</v>
      </c>
      <c r="D220" s="2078">
        <f>C220*$H$2</f>
        <v>0</v>
      </c>
      <c r="E220" s="2078">
        <f>D220-D220*($H$1)</f>
        <v>0</v>
      </c>
    </row>
    <row r="221" spans="1:5" ht="22.5" customHeight="1">
      <c r="A221" s="1067"/>
      <c r="B221" s="1068" t="s">
        <v>14796</v>
      </c>
      <c r="C221" s="2326">
        <v>0.71</v>
      </c>
      <c r="D221" s="2078">
        <f>C221*$H$2</f>
        <v>0</v>
      </c>
      <c r="E221" s="2078">
        <f>D221-D221*($H$1)</f>
        <v>0</v>
      </c>
    </row>
    <row r="222" spans="1:5" ht="22.5" customHeight="1">
      <c r="A222" s="1080"/>
      <c r="B222" s="1066" t="s">
        <v>14797</v>
      </c>
      <c r="C222" s="2327"/>
      <c r="D222" s="2328"/>
      <c r="E222" s="2328"/>
    </row>
    <row r="223" spans="1:5" ht="22.5" customHeight="1">
      <c r="A223" s="1067"/>
      <c r="B223" s="1068" t="s">
        <v>14798</v>
      </c>
      <c r="C223" s="2326">
        <v>0.73</v>
      </c>
      <c r="D223" s="2078">
        <f>C223*$H$2</f>
        <v>0</v>
      </c>
      <c r="E223" s="2078">
        <f>D223-D223*($H$1)</f>
        <v>0</v>
      </c>
    </row>
    <row r="224" spans="1:5" ht="22.5" customHeight="1">
      <c r="A224" s="1067"/>
      <c r="B224" s="1068" t="s">
        <v>14799</v>
      </c>
      <c r="C224" s="2326">
        <v>0.85</v>
      </c>
      <c r="D224" s="2078">
        <f>C224*$H$2</f>
        <v>0</v>
      </c>
      <c r="E224" s="2078">
        <f>D224-D224*($H$1)</f>
        <v>0</v>
      </c>
    </row>
    <row r="225" spans="1:5" ht="22.5" customHeight="1">
      <c r="A225" s="1067"/>
      <c r="B225" s="1068" t="s">
        <v>14800</v>
      </c>
      <c r="C225" s="2326">
        <v>0.85</v>
      </c>
      <c r="D225" s="2078">
        <f>C225*$H$2</f>
        <v>0</v>
      </c>
      <c r="E225" s="2078">
        <f>D225-D225*($H$1)</f>
        <v>0</v>
      </c>
    </row>
    <row r="226" spans="1:5" ht="22.5" customHeight="1">
      <c r="A226" s="1067"/>
      <c r="B226" s="1068" t="s">
        <v>14801</v>
      </c>
      <c r="C226" s="2326">
        <v>0.73</v>
      </c>
      <c r="D226" s="2078">
        <f>C226*$H$2</f>
        <v>0</v>
      </c>
      <c r="E226" s="2078">
        <f>D226-D226*($H$1)</f>
        <v>0</v>
      </c>
    </row>
    <row r="227" spans="1:5" ht="22.5" customHeight="1">
      <c r="A227" s="1067"/>
      <c r="B227" s="1068" t="s">
        <v>14802</v>
      </c>
      <c r="C227" s="2326">
        <v>0.73</v>
      </c>
      <c r="D227" s="2078">
        <f>C227*$H$2</f>
        <v>0</v>
      </c>
      <c r="E227" s="2078">
        <f>D227-D227*($H$1)</f>
        <v>0</v>
      </c>
    </row>
    <row r="228" spans="1:5" ht="22.5" customHeight="1">
      <c r="A228" s="1067"/>
      <c r="B228" s="1068" t="s">
        <v>14803</v>
      </c>
      <c r="C228" s="2326">
        <v>0.73</v>
      </c>
      <c r="D228" s="2078">
        <f>C228*$H$2</f>
        <v>0</v>
      </c>
      <c r="E228" s="2078">
        <f>D228-D228*($H$1)</f>
        <v>0</v>
      </c>
    </row>
    <row r="229" spans="1:5" ht="22.5" customHeight="1">
      <c r="A229" s="1067"/>
      <c r="B229" s="1068" t="s">
        <v>14804</v>
      </c>
      <c r="C229" s="2326">
        <v>0.73</v>
      </c>
      <c r="D229" s="2078">
        <f>C229*$H$2</f>
        <v>0</v>
      </c>
      <c r="E229" s="2078">
        <f>D229-D229*($H$1)</f>
        <v>0</v>
      </c>
    </row>
    <row r="230" spans="1:5" ht="22.5" customHeight="1">
      <c r="A230" s="1067"/>
      <c r="B230" s="1068" t="s">
        <v>14805</v>
      </c>
      <c r="C230" s="2326">
        <v>0.73</v>
      </c>
      <c r="D230" s="2078">
        <f>C230*$H$2</f>
        <v>0</v>
      </c>
      <c r="E230" s="2078">
        <f>D230-D230*($H$1)</f>
        <v>0</v>
      </c>
    </row>
    <row r="231" spans="1:5" ht="22.5" customHeight="1">
      <c r="A231" s="1067"/>
      <c r="B231" s="1068" t="s">
        <v>14806</v>
      </c>
      <c r="C231" s="2326">
        <v>0.73</v>
      </c>
      <c r="D231" s="2078">
        <f>C231*$H$2</f>
        <v>0</v>
      </c>
      <c r="E231" s="2078">
        <f>D231-D231*($H$1)</f>
        <v>0</v>
      </c>
    </row>
    <row r="232" spans="1:5" ht="22.5" customHeight="1">
      <c r="A232" s="1067"/>
      <c r="B232" s="1068" t="s">
        <v>14807</v>
      </c>
      <c r="C232" s="2326">
        <v>0.73</v>
      </c>
      <c r="D232" s="2078">
        <f>C232*$H$2</f>
        <v>0</v>
      </c>
      <c r="E232" s="2078">
        <f>D232-D232*($H$1)</f>
        <v>0</v>
      </c>
    </row>
    <row r="233" spans="1:5" ht="22.5" customHeight="1">
      <c r="A233" s="1067"/>
      <c r="B233" s="1068" t="s">
        <v>14808</v>
      </c>
      <c r="C233" s="2326">
        <v>0.73</v>
      </c>
      <c r="D233" s="2078">
        <f>C233*$H$2</f>
        <v>0</v>
      </c>
      <c r="E233" s="2078">
        <f>D233-D233*($H$1)</f>
        <v>0</v>
      </c>
    </row>
    <row r="234" spans="1:5" ht="22.5" customHeight="1">
      <c r="A234" s="1067"/>
      <c r="B234" s="1068" t="s">
        <v>14809</v>
      </c>
      <c r="C234" s="2326">
        <v>0.73</v>
      </c>
      <c r="D234" s="2078">
        <f>C234*$H$2</f>
        <v>0</v>
      </c>
      <c r="E234" s="2078">
        <f>D234-D234*($H$1)</f>
        <v>0</v>
      </c>
    </row>
    <row r="235" spans="1:5" ht="22.5" customHeight="1">
      <c r="A235" s="1067"/>
      <c r="B235" s="1068" t="s">
        <v>14810</v>
      </c>
      <c r="C235" s="2326">
        <v>0.63</v>
      </c>
      <c r="D235" s="2078">
        <f>C235*$H$2</f>
        <v>0</v>
      </c>
      <c r="E235" s="2078">
        <f>D235-D235*($H$1)</f>
        <v>0</v>
      </c>
    </row>
    <row r="236" spans="1:5" ht="22.5" customHeight="1">
      <c r="A236" s="1067"/>
      <c r="B236" s="1068" t="s">
        <v>14811</v>
      </c>
      <c r="C236" s="2326">
        <v>0.34</v>
      </c>
      <c r="D236" s="2078">
        <f>C236*$H$2</f>
        <v>0</v>
      </c>
      <c r="E236" s="2078">
        <f>D236-D236*($H$1)</f>
        <v>0</v>
      </c>
    </row>
    <row r="237" spans="1:5" ht="22.5" customHeight="1">
      <c r="A237" s="1080"/>
      <c r="B237" s="1066" t="s">
        <v>14812</v>
      </c>
      <c r="C237" s="2327"/>
      <c r="D237" s="2328"/>
      <c r="E237" s="2328"/>
    </row>
    <row r="238" spans="1:5" ht="22.5" customHeight="1">
      <c r="A238" s="1067"/>
      <c r="B238" s="1068" t="s">
        <v>14813</v>
      </c>
      <c r="C238" s="2326">
        <v>0.55000000000000004</v>
      </c>
      <c r="D238" s="2078">
        <f>C238*$H$2</f>
        <v>0</v>
      </c>
      <c r="E238" s="2078">
        <f>D238-D238*($H$1)</f>
        <v>0</v>
      </c>
    </row>
    <row r="239" spans="1:5" ht="22.5" customHeight="1">
      <c r="A239" s="1080"/>
      <c r="B239" s="1066" t="s">
        <v>14814</v>
      </c>
      <c r="C239" s="2327"/>
      <c r="D239" s="2328"/>
      <c r="E239" s="2328"/>
    </row>
    <row r="240" spans="1:5" ht="22.5" customHeight="1">
      <c r="A240" s="1067"/>
      <c r="B240" s="1068" t="s">
        <v>14815</v>
      </c>
      <c r="C240" s="2326">
        <v>31.34</v>
      </c>
      <c r="D240" s="2078">
        <f>C240*$H$2</f>
        <v>0</v>
      </c>
      <c r="E240" s="2078">
        <f>D240-D240*($H$1)</f>
        <v>0</v>
      </c>
    </row>
    <row r="241" spans="1:5" ht="22.5" customHeight="1">
      <c r="A241" s="1067"/>
      <c r="B241" s="1068" t="s">
        <v>14816</v>
      </c>
      <c r="C241" s="2326">
        <v>27.25</v>
      </c>
      <c r="D241" s="2078">
        <f>C241*$H$2</f>
        <v>0</v>
      </c>
      <c r="E241" s="2078">
        <f>D241-D241*($H$1)</f>
        <v>0</v>
      </c>
    </row>
    <row r="242" spans="1:5" ht="22.5" customHeight="1">
      <c r="A242" s="1080"/>
      <c r="B242" s="1066" t="s">
        <v>14817</v>
      </c>
      <c r="C242" s="2327"/>
      <c r="D242" s="2328"/>
      <c r="E242" s="2328"/>
    </row>
    <row r="243" spans="1:5" ht="22.5" customHeight="1">
      <c r="A243" s="1067"/>
      <c r="B243" s="1068" t="s">
        <v>14818</v>
      </c>
      <c r="C243" s="2326">
        <v>0.75</v>
      </c>
      <c r="D243" s="2078">
        <f>C243*$H$2</f>
        <v>0</v>
      </c>
      <c r="E243" s="2078">
        <f>D243-D243*($H$1)</f>
        <v>0</v>
      </c>
    </row>
    <row r="244" spans="1:5" ht="22.5" customHeight="1">
      <c r="A244" s="1067"/>
      <c r="B244" s="1068" t="s">
        <v>14819</v>
      </c>
      <c r="C244" s="2326">
        <v>0.75</v>
      </c>
      <c r="D244" s="2078">
        <f>C244*$H$2</f>
        <v>0</v>
      </c>
      <c r="E244" s="2078">
        <f>D244-D244*($H$1)</f>
        <v>0</v>
      </c>
    </row>
    <row r="245" spans="1:5" ht="22.5" customHeight="1">
      <c r="A245" s="1067"/>
      <c r="B245" s="1068" t="s">
        <v>14820</v>
      </c>
      <c r="C245" s="2326">
        <v>0.75</v>
      </c>
      <c r="D245" s="2078">
        <f>C245*$H$2</f>
        <v>0</v>
      </c>
      <c r="E245" s="2078">
        <f>D245-D245*($H$1)</f>
        <v>0</v>
      </c>
    </row>
    <row r="246" spans="1:5" ht="22.5" customHeight="1">
      <c r="A246" s="1067"/>
      <c r="B246" s="1068" t="s">
        <v>14821</v>
      </c>
      <c r="C246" s="2326">
        <v>0.75</v>
      </c>
      <c r="D246" s="2078">
        <f>C246*$H$2</f>
        <v>0</v>
      </c>
      <c r="E246" s="2078">
        <f>D246-D246*($H$1)</f>
        <v>0</v>
      </c>
    </row>
    <row r="247" spans="1:5" ht="22.5" customHeight="1">
      <c r="A247" s="1067"/>
      <c r="B247" s="1068" t="s">
        <v>14822</v>
      </c>
      <c r="C247" s="2326">
        <v>0.75</v>
      </c>
      <c r="D247" s="2078">
        <f>C247*$H$2</f>
        <v>0</v>
      </c>
      <c r="E247" s="2078">
        <f>D247-D247*($H$1)</f>
        <v>0</v>
      </c>
    </row>
    <row r="248" spans="1:5" ht="22.5" customHeight="1">
      <c r="A248" s="1067"/>
      <c r="B248" s="1068" t="s">
        <v>14823</v>
      </c>
      <c r="C248" s="2326">
        <v>0.75</v>
      </c>
      <c r="D248" s="2078">
        <f>C248*$H$2</f>
        <v>0</v>
      </c>
      <c r="E248" s="2078">
        <f>D248-D248*($H$1)</f>
        <v>0</v>
      </c>
    </row>
    <row r="249" spans="1:5" ht="22.5" customHeight="1">
      <c r="A249" s="1067"/>
      <c r="B249" s="1068" t="s">
        <v>14824</v>
      </c>
      <c r="C249" s="2326">
        <v>0.75</v>
      </c>
      <c r="D249" s="2078">
        <f>C249*$H$2</f>
        <v>0</v>
      </c>
      <c r="E249" s="2078">
        <f>D249-D249*($H$1)</f>
        <v>0</v>
      </c>
    </row>
    <row r="250" spans="1:5" ht="22.5" customHeight="1">
      <c r="A250" s="1067"/>
      <c r="B250" s="1068" t="s">
        <v>14825</v>
      </c>
      <c r="C250" s="2326">
        <v>0.64</v>
      </c>
      <c r="D250" s="2078">
        <f>C250*$H$2</f>
        <v>0</v>
      </c>
      <c r="E250" s="2078">
        <f>D250-D250*($H$1)</f>
        <v>0</v>
      </c>
    </row>
    <row r="251" spans="1:5" ht="22.5" customHeight="1">
      <c r="A251" s="1067"/>
      <c r="B251" s="1068" t="s">
        <v>14826</v>
      </c>
      <c r="C251" s="2326">
        <v>0.64</v>
      </c>
      <c r="D251" s="2078">
        <f>C251*$H$2</f>
        <v>0</v>
      </c>
      <c r="E251" s="2078">
        <f>D251-D251*($H$1)</f>
        <v>0</v>
      </c>
    </row>
    <row r="252" spans="1:5" ht="22.5" customHeight="1">
      <c r="A252" s="1067"/>
      <c r="B252" s="1068" t="s">
        <v>14827</v>
      </c>
      <c r="C252" s="2326">
        <v>0.64</v>
      </c>
      <c r="D252" s="2078">
        <f>C252*$H$2</f>
        <v>0</v>
      </c>
      <c r="E252" s="2078">
        <f>D252-D252*($H$1)</f>
        <v>0</v>
      </c>
    </row>
    <row r="253" spans="1:5" ht="22.5" customHeight="1">
      <c r="A253" s="1080"/>
      <c r="B253" s="1084" t="s">
        <v>14828</v>
      </c>
      <c r="C253" s="2327"/>
      <c r="D253" s="2328"/>
      <c r="E253" s="2328"/>
    </row>
    <row r="254" spans="1:5" ht="22.5" customHeight="1">
      <c r="A254" s="1067"/>
      <c r="B254" s="1068" t="s">
        <v>14829</v>
      </c>
      <c r="C254" s="2326">
        <v>73.53</v>
      </c>
      <c r="D254" s="2078">
        <f>C254*$H$2</f>
        <v>0</v>
      </c>
      <c r="E254" s="2078">
        <f>D254-D254*($H$1)</f>
        <v>0</v>
      </c>
    </row>
    <row r="255" spans="1:5" ht="22.5" customHeight="1">
      <c r="A255" s="1067"/>
      <c r="B255" s="1068" t="s">
        <v>14830</v>
      </c>
      <c r="C255" s="2326">
        <v>28.03</v>
      </c>
      <c r="D255" s="2078">
        <f>C255*$H$2</f>
        <v>0</v>
      </c>
      <c r="E255" s="2078">
        <f>D255-D255*($H$1)</f>
        <v>0</v>
      </c>
    </row>
    <row r="256" spans="1:5" ht="22.5" customHeight="1">
      <c r="A256" s="1067"/>
      <c r="B256" s="1068" t="s">
        <v>14831</v>
      </c>
      <c r="C256" s="2326">
        <v>20.079999999999998</v>
      </c>
      <c r="D256" s="2078">
        <f>C256*$H$2</f>
        <v>0</v>
      </c>
      <c r="E256" s="2078">
        <f>D256-D256*($H$1)</f>
        <v>0</v>
      </c>
    </row>
    <row r="257" spans="1:5" ht="22.5" customHeight="1">
      <c r="A257" s="1067"/>
      <c r="B257" s="1068" t="s">
        <v>14832</v>
      </c>
      <c r="C257" s="2326">
        <v>70.14</v>
      </c>
      <c r="D257" s="2078">
        <f>C257*$H$2</f>
        <v>0</v>
      </c>
      <c r="E257" s="2078">
        <f>D257-D257*($H$1)</f>
        <v>0</v>
      </c>
    </row>
    <row r="258" spans="1:5" ht="22.5" customHeight="1">
      <c r="A258" s="1067"/>
      <c r="B258" s="1068" t="s">
        <v>14833</v>
      </c>
      <c r="C258" s="2326">
        <v>39.43</v>
      </c>
      <c r="D258" s="2078">
        <f>C258*$H$2</f>
        <v>0</v>
      </c>
      <c r="E258" s="2078">
        <f>D258-D258*($H$1)</f>
        <v>0</v>
      </c>
    </row>
    <row r="259" spans="1:5" ht="22.5" customHeight="1">
      <c r="A259" s="1067"/>
      <c r="B259" s="1068" t="s">
        <v>14834</v>
      </c>
      <c r="C259" s="2326">
        <v>54.85</v>
      </c>
      <c r="D259" s="2078">
        <f>C259*$H$2</f>
        <v>0</v>
      </c>
      <c r="E259" s="2078">
        <f>D259-D259*($H$1)</f>
        <v>0</v>
      </c>
    </row>
    <row r="260" spans="1:5" ht="22.5" customHeight="1">
      <c r="A260" s="1067"/>
      <c r="B260" s="1068" t="s">
        <v>14835</v>
      </c>
      <c r="C260" s="2326">
        <v>82.46</v>
      </c>
      <c r="D260" s="2078">
        <f>C260*$H$2</f>
        <v>0</v>
      </c>
      <c r="E260" s="2078">
        <f>D260-D260*($H$1)</f>
        <v>0</v>
      </c>
    </row>
    <row r="261" spans="1:5" ht="22.5" customHeight="1">
      <c r="A261" s="1067"/>
      <c r="B261" s="1068" t="s">
        <v>14836</v>
      </c>
      <c r="C261" s="2326">
        <v>40.85</v>
      </c>
      <c r="D261" s="2078">
        <f>C261*$H$2</f>
        <v>0</v>
      </c>
      <c r="E261" s="2078">
        <f>D261-D261*($H$1)</f>
        <v>0</v>
      </c>
    </row>
    <row r="262" spans="1:5" ht="22.5" customHeight="1">
      <c r="A262" s="1067"/>
      <c r="B262" s="1068" t="s">
        <v>14837</v>
      </c>
      <c r="C262" s="2326">
        <v>82.46</v>
      </c>
      <c r="D262" s="2078">
        <f>C262*$H$2</f>
        <v>0</v>
      </c>
      <c r="E262" s="2078">
        <f>D262-D262*($H$1)</f>
        <v>0</v>
      </c>
    </row>
    <row r="263" spans="1:5" ht="22.5" customHeight="1">
      <c r="A263" s="1067"/>
      <c r="B263" s="1068" t="s">
        <v>14838</v>
      </c>
      <c r="C263" s="2326">
        <v>46.81</v>
      </c>
      <c r="D263" s="2078">
        <f>C263*$H$2</f>
        <v>0</v>
      </c>
      <c r="E263" s="2078">
        <f>D263-D263*($H$1)</f>
        <v>0</v>
      </c>
    </row>
    <row r="264" spans="1:5" ht="22.5" customHeight="1">
      <c r="A264" s="1067"/>
      <c r="B264" s="1068" t="s">
        <v>14839</v>
      </c>
      <c r="C264" s="2326">
        <v>14.17</v>
      </c>
      <c r="D264" s="2078">
        <f>C264*$H$2</f>
        <v>0</v>
      </c>
      <c r="E264" s="2078">
        <f>D264-D264*($H$1)</f>
        <v>0</v>
      </c>
    </row>
    <row r="265" spans="1:5" ht="22.5" customHeight="1">
      <c r="A265" s="1067"/>
      <c r="B265" s="1068" t="s">
        <v>14840</v>
      </c>
      <c r="C265" s="2326">
        <v>88.06</v>
      </c>
      <c r="D265" s="2078">
        <f>C265*$H$2</f>
        <v>0</v>
      </c>
      <c r="E265" s="2078">
        <f>D265-D265*($H$1)</f>
        <v>0</v>
      </c>
    </row>
    <row r="266" spans="1:5" ht="22.5" customHeight="1">
      <c r="A266" s="1067"/>
      <c r="B266" s="1068" t="s">
        <v>14841</v>
      </c>
      <c r="C266" s="2326">
        <v>62.04</v>
      </c>
      <c r="D266" s="2078">
        <f>C266*$H$2</f>
        <v>0</v>
      </c>
      <c r="E266" s="2078">
        <f>D266-D266*($H$1)</f>
        <v>0</v>
      </c>
    </row>
    <row r="267" spans="1:5" ht="22.5" customHeight="1">
      <c r="A267" s="1067"/>
      <c r="B267" s="1068" t="s">
        <v>14842</v>
      </c>
      <c r="C267" s="2326">
        <v>69.540000000000006</v>
      </c>
      <c r="D267" s="2078">
        <f>C267*$H$2</f>
        <v>0</v>
      </c>
      <c r="E267" s="2078">
        <f>D267-D267*($H$1)</f>
        <v>0</v>
      </c>
    </row>
    <row r="268" spans="1:5" ht="22.5" customHeight="1">
      <c r="A268" s="1067"/>
      <c r="B268" s="1068" t="s">
        <v>14843</v>
      </c>
      <c r="C268" s="2326">
        <v>21.23</v>
      </c>
      <c r="D268" s="2078">
        <f>C268*$H$2</f>
        <v>0</v>
      </c>
      <c r="E268" s="2078">
        <f>D268-D268*($H$1)</f>
        <v>0</v>
      </c>
    </row>
    <row r="269" spans="1:5" ht="22.5" customHeight="1">
      <c r="A269" s="1067"/>
      <c r="B269" s="1068" t="s">
        <v>14844</v>
      </c>
      <c r="C269" s="2326">
        <v>52.95</v>
      </c>
      <c r="D269" s="2078">
        <f>C269*$H$2</f>
        <v>0</v>
      </c>
      <c r="E269" s="2078">
        <f>D269-D269*($H$1)</f>
        <v>0</v>
      </c>
    </row>
    <row r="270" spans="1:5" ht="22.5" customHeight="1">
      <c r="A270" s="1086"/>
      <c r="B270" s="1087" t="s">
        <v>14845</v>
      </c>
      <c r="C270" s="2327"/>
      <c r="D270" s="2329"/>
      <c r="E270" s="2329"/>
    </row>
    <row r="271" spans="1:5" ht="22.5" customHeight="1">
      <c r="A271" s="1067"/>
      <c r="B271" s="1068" t="s">
        <v>14846</v>
      </c>
      <c r="C271" s="2326">
        <v>49.55</v>
      </c>
      <c r="D271" s="2078">
        <f>C271*$H$2</f>
        <v>0</v>
      </c>
      <c r="E271" s="2078">
        <f>D271-D271*($H$1)</f>
        <v>0</v>
      </c>
    </row>
    <row r="272" spans="1:5" ht="22.5" customHeight="1">
      <c r="A272" s="1080"/>
      <c r="B272" s="1066" t="s">
        <v>14847</v>
      </c>
      <c r="C272" s="2327"/>
      <c r="D272" s="2328"/>
      <c r="E272" s="2328"/>
    </row>
    <row r="273" spans="1:5" ht="22.5" customHeight="1">
      <c r="A273" s="1067"/>
      <c r="B273" s="1068" t="s">
        <v>14848</v>
      </c>
      <c r="C273" s="2326">
        <v>27.86</v>
      </c>
      <c r="D273" s="2078">
        <f>C273*$H$2</f>
        <v>0</v>
      </c>
      <c r="E273" s="2078">
        <f>D273-D273*($H$1)</f>
        <v>0</v>
      </c>
    </row>
    <row r="274" spans="1:5" ht="22.5" customHeight="1">
      <c r="A274" s="1062"/>
      <c r="B274" s="1066" t="s">
        <v>14849</v>
      </c>
      <c r="C274" s="2330"/>
      <c r="D274" s="2331"/>
      <c r="E274" s="2331"/>
    </row>
    <row r="275" spans="1:5" ht="22.5" customHeight="1">
      <c r="A275" s="1067"/>
      <c r="B275" s="1068" t="s">
        <v>14850</v>
      </c>
      <c r="C275" s="2326">
        <v>41.99</v>
      </c>
      <c r="D275" s="2078">
        <f>C275*$H$2</f>
        <v>0</v>
      </c>
      <c r="E275" s="2078">
        <f>D275-D275*($H$1)</f>
        <v>0</v>
      </c>
    </row>
    <row r="276" spans="1:5" ht="22.5" customHeight="1">
      <c r="A276" s="1067"/>
      <c r="B276" s="1068" t="s">
        <v>14851</v>
      </c>
      <c r="C276" s="2326">
        <v>96.52</v>
      </c>
      <c r="D276" s="2078">
        <f>C276*$H$2</f>
        <v>0</v>
      </c>
      <c r="E276" s="2078">
        <f>D276-D276*($H$1)</f>
        <v>0</v>
      </c>
    </row>
    <row r="277" spans="1:5" ht="22.5" customHeight="1">
      <c r="A277" s="1067"/>
      <c r="B277" s="1068" t="s">
        <v>14852</v>
      </c>
      <c r="C277" s="2326">
        <v>61.16</v>
      </c>
      <c r="D277" s="2078">
        <f>C277*$H$2</f>
        <v>0</v>
      </c>
      <c r="E277" s="2078">
        <f>D277-D277*($H$1)</f>
        <v>0</v>
      </c>
    </row>
    <row r="278" spans="1:5" ht="22.5" customHeight="1">
      <c r="A278" s="1067"/>
      <c r="B278" s="1068" t="s">
        <v>14853</v>
      </c>
      <c r="C278" s="2326">
        <v>297.52999999999997</v>
      </c>
      <c r="D278" s="2078">
        <f>C278*$H$2</f>
        <v>0</v>
      </c>
      <c r="E278" s="2078">
        <f>D278-D278*($H$1)</f>
        <v>0</v>
      </c>
    </row>
    <row r="279" spans="1:5" ht="22.5" customHeight="1">
      <c r="A279" s="1067"/>
      <c r="B279" s="1068" t="s">
        <v>14854</v>
      </c>
      <c r="C279" s="2326">
        <v>67.94</v>
      </c>
      <c r="D279" s="2078">
        <f>C279*$H$2</f>
        <v>0</v>
      </c>
      <c r="E279" s="2078">
        <f>D279-D279*($H$1)</f>
        <v>0</v>
      </c>
    </row>
    <row r="280" spans="1:5" ht="22.5" customHeight="1">
      <c r="A280" s="1067"/>
      <c r="B280" s="1068" t="s">
        <v>14855</v>
      </c>
      <c r="C280" s="2326">
        <v>44.2</v>
      </c>
      <c r="D280" s="2078">
        <f>C280*$H$2</f>
        <v>0</v>
      </c>
      <c r="E280" s="2078">
        <f>D280-D280*($H$1)</f>
        <v>0</v>
      </c>
    </row>
    <row r="281" spans="1:5" ht="22.5" customHeight="1">
      <c r="A281" s="1067"/>
      <c r="B281" s="1068" t="s">
        <v>14856</v>
      </c>
      <c r="C281" s="2326">
        <v>34.67</v>
      </c>
      <c r="D281" s="2078">
        <f>C281*$H$2</f>
        <v>0</v>
      </c>
      <c r="E281" s="2078">
        <f>D281-D281*($H$1)</f>
        <v>0</v>
      </c>
    </row>
    <row r="282" spans="1:5" ht="22.5" customHeight="1">
      <c r="A282" s="1067"/>
      <c r="B282" s="1068" t="s">
        <v>14857</v>
      </c>
      <c r="C282" s="2326">
        <v>30.29</v>
      </c>
      <c r="D282" s="2078">
        <f>C282*$H$2</f>
        <v>0</v>
      </c>
      <c r="E282" s="2078">
        <f>D282-D282*($H$1)</f>
        <v>0</v>
      </c>
    </row>
    <row r="283" spans="1:5" ht="22.5" customHeight="1">
      <c r="A283" s="1067"/>
      <c r="B283" s="1068" t="s">
        <v>14858</v>
      </c>
      <c r="C283" s="2326">
        <v>55.56</v>
      </c>
      <c r="D283" s="2078">
        <f>C283*$H$2</f>
        <v>0</v>
      </c>
      <c r="E283" s="2078">
        <f>D283-D283*($H$1)</f>
        <v>0</v>
      </c>
    </row>
    <row r="284" spans="1:5" ht="22.5" customHeight="1">
      <c r="A284" s="1067"/>
      <c r="B284" s="1068" t="s">
        <v>14859</v>
      </c>
      <c r="C284" s="2326">
        <v>51.47</v>
      </c>
      <c r="D284" s="2078">
        <f>C284*$H$2</f>
        <v>0</v>
      </c>
      <c r="E284" s="2078">
        <f>D284-D284*($H$1)</f>
        <v>0</v>
      </c>
    </row>
    <row r="285" spans="1:5" ht="22.5" customHeight="1">
      <c r="A285" s="1062"/>
      <c r="B285" s="1066" t="s">
        <v>14860</v>
      </c>
      <c r="C285" s="2330"/>
      <c r="D285" s="2331"/>
      <c r="E285" s="2331"/>
    </row>
    <row r="286" spans="1:5" ht="22.5" customHeight="1">
      <c r="A286" s="1067"/>
      <c r="B286" s="1068" t="s">
        <v>14861</v>
      </c>
      <c r="C286" s="2326">
        <v>47.78</v>
      </c>
      <c r="D286" s="2078">
        <f>C286*$H$2</f>
        <v>0</v>
      </c>
      <c r="E286" s="2078">
        <f>D286-D286*($H$1)</f>
        <v>0</v>
      </c>
    </row>
    <row r="287" spans="1:5" ht="22.5" customHeight="1">
      <c r="A287" s="1080"/>
      <c r="B287" s="1063" t="s">
        <v>14862</v>
      </c>
      <c r="C287" s="2327"/>
      <c r="D287" s="2328"/>
      <c r="E287" s="2328"/>
    </row>
    <row r="288" spans="1:5" ht="22.5" customHeight="1">
      <c r="A288" s="1080"/>
      <c r="B288" s="1066" t="s">
        <v>14863</v>
      </c>
      <c r="C288" s="2327"/>
      <c r="D288" s="2328"/>
      <c r="E288" s="2328"/>
    </row>
    <row r="289" spans="1:5" ht="22.5" customHeight="1">
      <c r="A289" s="1067"/>
      <c r="B289" s="1068" t="s">
        <v>14864</v>
      </c>
      <c r="C289" s="2326">
        <v>30.58</v>
      </c>
      <c r="D289" s="2078">
        <f>C289*$H$2</f>
        <v>0</v>
      </c>
      <c r="E289" s="2078">
        <f>D289-D289*($H$1)</f>
        <v>0</v>
      </c>
    </row>
    <row r="290" spans="1:5" ht="22.5" customHeight="1">
      <c r="A290" s="1062"/>
      <c r="B290" s="1066" t="s">
        <v>14865</v>
      </c>
      <c r="C290" s="2330"/>
      <c r="D290" s="2331"/>
      <c r="E290" s="2331"/>
    </row>
    <row r="291" spans="1:5" ht="22.5" customHeight="1">
      <c r="A291" s="1067"/>
      <c r="B291" s="1068" t="s">
        <v>14866</v>
      </c>
      <c r="C291" s="2326">
        <v>669.37</v>
      </c>
      <c r="D291" s="2078">
        <f>C291*$H$2</f>
        <v>0</v>
      </c>
      <c r="E291" s="2078">
        <f>D291-D291*($H$1)</f>
        <v>0</v>
      </c>
    </row>
    <row r="292" spans="1:5" ht="22.5" customHeight="1">
      <c r="A292" s="1080"/>
      <c r="B292" s="1066" t="s">
        <v>14867</v>
      </c>
      <c r="C292" s="2327"/>
      <c r="D292" s="2328"/>
      <c r="E292" s="2328"/>
    </row>
    <row r="293" spans="1:5" ht="22.5" customHeight="1">
      <c r="A293" s="1080"/>
      <c r="B293" s="1083" t="s">
        <v>14868</v>
      </c>
      <c r="C293" s="2327"/>
      <c r="D293" s="2328"/>
      <c r="E293" s="2328"/>
    </row>
    <row r="294" spans="1:5" ht="22.5" customHeight="1">
      <c r="A294" s="1067"/>
      <c r="B294" s="1073" t="s">
        <v>14869</v>
      </c>
      <c r="C294" s="2326">
        <v>61.38</v>
      </c>
      <c r="D294" s="2078">
        <f>C294*$H$2</f>
        <v>0</v>
      </c>
      <c r="E294" s="2078">
        <f>D294-D294*($H$1)</f>
        <v>0</v>
      </c>
    </row>
    <row r="295" spans="1:5" ht="22.5" customHeight="1">
      <c r="A295" s="1067"/>
      <c r="B295" s="1073" t="s">
        <v>14870</v>
      </c>
      <c r="C295" s="2326">
        <v>70.3</v>
      </c>
      <c r="D295" s="2078">
        <f>C295*$H$2</f>
        <v>0</v>
      </c>
      <c r="E295" s="2078">
        <f>D295-D295*($H$1)</f>
        <v>0</v>
      </c>
    </row>
    <row r="296" spans="1:5" ht="22.5" customHeight="1">
      <c r="A296" s="1067"/>
      <c r="B296" s="1073" t="s">
        <v>14871</v>
      </c>
      <c r="C296" s="2326">
        <v>31.49</v>
      </c>
      <c r="D296" s="2078">
        <f>C296*$H$2</f>
        <v>0</v>
      </c>
      <c r="E296" s="2078">
        <f>D296-D296*($H$1)</f>
        <v>0</v>
      </c>
    </row>
    <row r="297" spans="1:5" ht="22.5" customHeight="1">
      <c r="A297" s="1062"/>
      <c r="B297" s="1083" t="s">
        <v>14872</v>
      </c>
      <c r="C297" s="2330"/>
      <c r="D297" s="2331"/>
      <c r="E297" s="2331"/>
    </row>
    <row r="298" spans="1:5" ht="22.5" customHeight="1">
      <c r="A298" s="1067"/>
      <c r="B298" s="1073" t="s">
        <v>14873</v>
      </c>
      <c r="C298" s="2326">
        <v>61.55</v>
      </c>
      <c r="D298" s="2078">
        <f>C298*$H$2</f>
        <v>0</v>
      </c>
      <c r="E298" s="2078">
        <f>D298-D298*($H$1)</f>
        <v>0</v>
      </c>
    </row>
    <row r="299" spans="1:5" ht="22.5" customHeight="1">
      <c r="A299" s="1067"/>
      <c r="B299" s="1073" t="s">
        <v>14874</v>
      </c>
      <c r="C299" s="2326">
        <v>56.99</v>
      </c>
      <c r="D299" s="2078">
        <f>C299*$H$2</f>
        <v>0</v>
      </c>
      <c r="E299" s="2078">
        <f>D299-D299*($H$1)</f>
        <v>0</v>
      </c>
    </row>
    <row r="300" spans="1:5" ht="22.5" customHeight="1">
      <c r="A300" s="1067"/>
      <c r="B300" s="1073" t="s">
        <v>14875</v>
      </c>
      <c r="C300" s="2326">
        <v>73.760000000000005</v>
      </c>
      <c r="D300" s="2078">
        <f>C300*$H$2</f>
        <v>0</v>
      </c>
      <c r="E300" s="2078">
        <f>D300-D300*($H$1)</f>
        <v>0</v>
      </c>
    </row>
    <row r="301" spans="1:5" ht="22.5" customHeight="1">
      <c r="A301" s="1067"/>
      <c r="B301" s="1073" t="s">
        <v>14876</v>
      </c>
      <c r="C301" s="2326">
        <v>48.58</v>
      </c>
      <c r="D301" s="2078">
        <f>C301*$H$2</f>
        <v>0</v>
      </c>
      <c r="E301" s="2078">
        <f>D301-D301*($H$1)</f>
        <v>0</v>
      </c>
    </row>
    <row r="302" spans="1:5" ht="22.5" customHeight="1">
      <c r="A302" s="1080"/>
      <c r="B302" s="1083" t="s">
        <v>14877</v>
      </c>
      <c r="C302" s="2327"/>
      <c r="D302" s="2328"/>
      <c r="E302" s="2328"/>
    </row>
    <row r="303" spans="1:5" ht="22.5" customHeight="1">
      <c r="A303" s="1067"/>
      <c r="B303" s="1073" t="s">
        <v>14878</v>
      </c>
      <c r="C303" s="2326">
        <v>52.72</v>
      </c>
      <c r="D303" s="2078">
        <f>C303*$H$2</f>
        <v>0</v>
      </c>
      <c r="E303" s="2078">
        <f>D303-D303*($H$1)</f>
        <v>0</v>
      </c>
    </row>
    <row r="304" spans="1:5" ht="22.5" customHeight="1">
      <c r="A304" s="1062"/>
      <c r="B304" s="1083" t="s">
        <v>14879</v>
      </c>
      <c r="C304" s="2330"/>
      <c r="D304" s="2331"/>
      <c r="E304" s="2331"/>
    </row>
    <row r="305" spans="1:5" ht="22.5" customHeight="1">
      <c r="A305" s="1067"/>
      <c r="B305" s="1073" t="s">
        <v>14880</v>
      </c>
      <c r="C305" s="2326">
        <v>90.04</v>
      </c>
      <c r="D305" s="2078">
        <f>C305*$H$2</f>
        <v>0</v>
      </c>
      <c r="E305" s="2078">
        <f>D305-D305*($H$1)</f>
        <v>0</v>
      </c>
    </row>
    <row r="306" spans="1:5" ht="22.5" customHeight="1">
      <c r="A306" s="1080"/>
      <c r="B306" s="1083" t="s">
        <v>14881</v>
      </c>
      <c r="C306" s="2327"/>
      <c r="D306" s="2328"/>
      <c r="E306" s="2328"/>
    </row>
    <row r="307" spans="1:5" ht="22.5" customHeight="1">
      <c r="A307" s="1067"/>
      <c r="B307" s="1073" t="s">
        <v>14882</v>
      </c>
      <c r="C307" s="2326">
        <v>65.45</v>
      </c>
      <c r="D307" s="2078">
        <f>C307*$H$2</f>
        <v>0</v>
      </c>
      <c r="E307" s="2078">
        <f>D307-D307*($H$1)</f>
        <v>0</v>
      </c>
    </row>
    <row r="308" spans="1:5" ht="22.5" customHeight="1">
      <c r="A308" s="1062"/>
      <c r="B308" s="1066" t="s">
        <v>14883</v>
      </c>
      <c r="C308" s="2330"/>
      <c r="D308" s="2331"/>
      <c r="E308" s="2331"/>
    </row>
    <row r="309" spans="1:5" ht="22.5" customHeight="1">
      <c r="A309" s="1067"/>
      <c r="B309" s="1068" t="s">
        <v>14884</v>
      </c>
      <c r="C309" s="2326">
        <v>17.66</v>
      </c>
      <c r="D309" s="2078">
        <f>C309*$H$2</f>
        <v>0</v>
      </c>
      <c r="E309" s="2078">
        <f>D309-D309*($H$1)</f>
        <v>0</v>
      </c>
    </row>
    <row r="310" spans="1:5" ht="22.5" customHeight="1">
      <c r="A310" s="1067"/>
      <c r="B310" s="1068" t="s">
        <v>14885</v>
      </c>
      <c r="C310" s="2326">
        <v>4.8099999999999996</v>
      </c>
      <c r="D310" s="2078">
        <f>C310*$H$2</f>
        <v>0</v>
      </c>
      <c r="E310" s="2078">
        <f>D310-D310*($H$1)</f>
        <v>0</v>
      </c>
    </row>
    <row r="311" spans="1:5" ht="22.5" customHeight="1">
      <c r="A311" s="1067"/>
      <c r="B311" s="1068" t="s">
        <v>14886</v>
      </c>
      <c r="C311" s="2326">
        <v>25.7</v>
      </c>
      <c r="D311" s="2078">
        <f>C311*$H$2</f>
        <v>0</v>
      </c>
      <c r="E311" s="2078">
        <f>D311-D311*($H$1)</f>
        <v>0</v>
      </c>
    </row>
    <row r="312" spans="1:5" ht="22.5" customHeight="1">
      <c r="A312" s="1067"/>
      <c r="B312" s="1068" t="s">
        <v>14887</v>
      </c>
      <c r="C312" s="2326">
        <v>13.83</v>
      </c>
      <c r="D312" s="2078">
        <f>C312*$H$2</f>
        <v>0</v>
      </c>
      <c r="E312" s="2078">
        <f>D312-D312*($H$1)</f>
        <v>0</v>
      </c>
    </row>
    <row r="313" spans="1:5" ht="22.5" customHeight="1">
      <c r="A313" s="1067"/>
      <c r="B313" s="1068" t="s">
        <v>14888</v>
      </c>
      <c r="C313" s="2326">
        <v>17.66</v>
      </c>
      <c r="D313" s="2078">
        <f>C313*$H$2</f>
        <v>0</v>
      </c>
      <c r="E313" s="2078">
        <f>D313-D313*($H$1)</f>
        <v>0</v>
      </c>
    </row>
    <row r="314" spans="1:5" ht="22.5" customHeight="1">
      <c r="A314" s="1067"/>
      <c r="B314" s="1068" t="s">
        <v>14889</v>
      </c>
      <c r="C314" s="2326">
        <v>56.2</v>
      </c>
      <c r="D314" s="2078">
        <f>C314*$H$2</f>
        <v>0</v>
      </c>
      <c r="E314" s="2078">
        <f>D314-D314*($H$1)</f>
        <v>0</v>
      </c>
    </row>
    <row r="315" spans="1:5" ht="22.5" customHeight="1">
      <c r="A315" s="1067"/>
      <c r="B315" s="1068" t="s">
        <v>14890</v>
      </c>
      <c r="C315" s="2326">
        <v>10.6</v>
      </c>
      <c r="D315" s="2078">
        <f>C315*$H$2</f>
        <v>0</v>
      </c>
      <c r="E315" s="2078">
        <f>D315-D315*($H$1)</f>
        <v>0</v>
      </c>
    </row>
    <row r="316" spans="1:5" ht="22.5" customHeight="1">
      <c r="A316" s="1067"/>
      <c r="B316" s="1068" t="s">
        <v>14891</v>
      </c>
      <c r="C316" s="2326">
        <v>74.53</v>
      </c>
      <c r="D316" s="2078">
        <f>C316*$H$2</f>
        <v>0</v>
      </c>
      <c r="E316" s="2078">
        <f>D316-D316*($H$1)</f>
        <v>0</v>
      </c>
    </row>
    <row r="317" spans="1:5" ht="22.5" customHeight="1">
      <c r="A317" s="1067"/>
      <c r="B317" s="1068" t="s">
        <v>14892</v>
      </c>
      <c r="C317" s="2326">
        <v>18.690000000000001</v>
      </c>
      <c r="D317" s="2078">
        <f>C317*$H$2</f>
        <v>0</v>
      </c>
      <c r="E317" s="2078">
        <f>D317-D317*($H$1)</f>
        <v>0</v>
      </c>
    </row>
    <row r="318" spans="1:5" ht="22.5" customHeight="1">
      <c r="A318" s="1067"/>
      <c r="B318" s="1068" t="s">
        <v>14893</v>
      </c>
      <c r="C318" s="2326">
        <v>32.479999999999997</v>
      </c>
      <c r="D318" s="2078">
        <f>C318*$H$2</f>
        <v>0</v>
      </c>
      <c r="E318" s="2078">
        <f>D318-D318*($H$1)</f>
        <v>0</v>
      </c>
    </row>
    <row r="319" spans="1:5" ht="22.5" customHeight="1">
      <c r="A319" s="1080"/>
      <c r="B319" s="1066" t="s">
        <v>14894</v>
      </c>
      <c r="C319" s="2327"/>
      <c r="D319" s="2328"/>
      <c r="E319" s="2328"/>
    </row>
    <row r="320" spans="1:5" ht="22.5" customHeight="1">
      <c r="A320" s="1067"/>
      <c r="B320" s="1068" t="s">
        <v>14895</v>
      </c>
      <c r="C320" s="2326">
        <v>798.6</v>
      </c>
      <c r="D320" s="2078">
        <f>C320*$H$2</f>
        <v>0</v>
      </c>
      <c r="E320" s="2078">
        <f>D320-D320*($H$1)</f>
        <v>0</v>
      </c>
    </row>
    <row r="321" spans="1:5" ht="22.5" customHeight="1">
      <c r="A321" s="1080"/>
      <c r="B321" s="1066" t="s">
        <v>14896</v>
      </c>
      <c r="C321" s="2327"/>
      <c r="D321" s="2328"/>
      <c r="E321" s="2328"/>
    </row>
    <row r="322" spans="1:5" ht="22.5" customHeight="1">
      <c r="A322" s="1067"/>
      <c r="B322" s="1068" t="s">
        <v>14897</v>
      </c>
      <c r="C322" s="2326">
        <v>821.83</v>
      </c>
      <c r="D322" s="2078">
        <f>C322*$H$2</f>
        <v>0</v>
      </c>
      <c r="E322" s="2078">
        <f>D322-D322*($H$1)</f>
        <v>0</v>
      </c>
    </row>
    <row r="323" spans="1:5" ht="22.5" customHeight="1">
      <c r="A323" s="1067"/>
      <c r="B323" s="1068" t="s">
        <v>14898</v>
      </c>
      <c r="C323" s="2326">
        <v>812.94</v>
      </c>
      <c r="D323" s="2078">
        <f>C323*$H$2</f>
        <v>0</v>
      </c>
      <c r="E323" s="2078">
        <f>D323-D323*($H$1)</f>
        <v>0</v>
      </c>
    </row>
    <row r="324" spans="1:5" ht="22.5" customHeight="1">
      <c r="A324" s="1067"/>
      <c r="B324" s="1068" t="s">
        <v>14899</v>
      </c>
      <c r="C324" s="2326">
        <v>938.74</v>
      </c>
      <c r="D324" s="2078">
        <f>C324*$H$2</f>
        <v>0</v>
      </c>
      <c r="E324" s="2078">
        <f>D324-D324*($H$1)</f>
        <v>0</v>
      </c>
    </row>
    <row r="325" spans="1:5" ht="22.5" customHeight="1">
      <c r="A325" s="1075"/>
      <c r="B325" s="1076" t="s">
        <v>14900</v>
      </c>
      <c r="C325" s="2326">
        <v>813.03</v>
      </c>
      <c r="D325" s="2078">
        <f>C325*$H$2</f>
        <v>0</v>
      </c>
      <c r="E325" s="2078">
        <f>D325-D325*($H$1)</f>
        <v>0</v>
      </c>
    </row>
    <row r="326" spans="1:5" ht="22.5" customHeight="1">
      <c r="A326" s="1077"/>
      <c r="B326" s="1068" t="s">
        <v>14901</v>
      </c>
      <c r="C326" s="2326">
        <v>814.03</v>
      </c>
      <c r="D326" s="2078">
        <f>C326*$H$2</f>
        <v>0</v>
      </c>
      <c r="E326" s="2078">
        <f>D326-D326*($H$1)</f>
        <v>0</v>
      </c>
    </row>
  </sheetData>
  <mergeCells count="4">
    <mergeCell ref="A1:B1"/>
    <mergeCell ref="A3:B3"/>
    <mergeCell ref="A4:B4"/>
    <mergeCell ref="A7:E7"/>
  </mergeCells>
  <hyperlinks>
    <hyperlink ref="A6" location="'Список программ'!R1C1" display="Список программ" xr:uid="{00000000-0004-0000-2900-000000000000}"/>
  </hyperlinks>
  <pageMargins left="0.7" right="0.7" top="0.75" bottom="0.75" header="0.51180555555555496" footer="0.51180555555555496"/>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6600"/>
  </sheetPr>
  <dimension ref="A1:S839"/>
  <sheetViews>
    <sheetView zoomScaleNormal="100" workbookViewId="0">
      <pane ySplit="8" topLeftCell="A9" activePane="bottomLeft" state="frozen"/>
      <selection pane="bottomLeft" activeCell="E691" sqref="E691"/>
    </sheetView>
  </sheetViews>
  <sheetFormatPr defaultColWidth="7.5" defaultRowHeight="13.9"/>
  <cols>
    <col min="1" max="1" width="10" style="67" customWidth="1"/>
    <col min="2" max="2" width="60.625" customWidth="1"/>
    <col min="3" max="3" width="10.25" customWidth="1"/>
    <col min="4" max="4" width="15.25" customWidth="1"/>
    <col min="5" max="5" width="13.125" customWidth="1"/>
    <col min="6" max="7" width="9" customWidth="1"/>
  </cols>
  <sheetData>
    <row r="1" spans="1:8" ht="15">
      <c r="A1" s="1735" t="s">
        <v>0</v>
      </c>
      <c r="B1" s="1735"/>
      <c r="C1" s="68"/>
      <c r="D1" s="17"/>
      <c r="E1" s="268"/>
      <c r="F1" s="70" t="s">
        <v>105</v>
      </c>
      <c r="G1" s="21">
        <v>0</v>
      </c>
    </row>
    <row r="2" spans="1:8">
      <c r="A2" s="71" t="s">
        <v>1</v>
      </c>
      <c r="B2" s="72"/>
      <c r="C2" s="58"/>
      <c r="D2" s="24"/>
      <c r="E2" s="269"/>
      <c r="F2" s="1534" t="s">
        <v>106</v>
      </c>
      <c r="G2" s="1552">
        <v>0</v>
      </c>
    </row>
    <row r="3" spans="1:8">
      <c r="A3" s="1736" t="s">
        <v>2</v>
      </c>
      <c r="B3" s="1736"/>
      <c r="C3" s="74"/>
      <c r="D3" s="24"/>
      <c r="E3" s="26"/>
      <c r="F3" s="14"/>
    </row>
    <row r="4" spans="1:8">
      <c r="A4" s="1736" t="s">
        <v>3</v>
      </c>
      <c r="B4" s="1736"/>
      <c r="C4" s="74"/>
      <c r="D4" s="24"/>
      <c r="E4" s="26"/>
      <c r="F4" s="14"/>
    </row>
    <row r="5" spans="1:8" ht="17.45">
      <c r="A5" s="71"/>
      <c r="B5" s="75" t="s">
        <v>107</v>
      </c>
      <c r="C5" s="74"/>
      <c r="D5" s="24"/>
      <c r="E5" s="26"/>
      <c r="F5" s="14"/>
    </row>
    <row r="6" spans="1:8" ht="24" customHeight="1">
      <c r="A6" s="1288" t="s">
        <v>108</v>
      </c>
      <c r="B6" s="76"/>
      <c r="C6" s="77"/>
      <c r="D6" s="29"/>
      <c r="E6" s="32"/>
      <c r="F6" s="14"/>
    </row>
    <row r="7" spans="1:8">
      <c r="A7" s="1827" t="s">
        <v>109</v>
      </c>
      <c r="B7" s="1827"/>
      <c r="C7" s="1827"/>
      <c r="D7" s="1827"/>
      <c r="E7" s="1827"/>
    </row>
    <row r="8" spans="1:8" ht="39.75" customHeight="1">
      <c r="A8" s="2002" t="s">
        <v>110</v>
      </c>
      <c r="B8" s="1732" t="s">
        <v>111</v>
      </c>
      <c r="C8" s="1730" t="s">
        <v>7305</v>
      </c>
      <c r="D8" s="1730" t="s">
        <v>1624</v>
      </c>
      <c r="E8" s="1731" t="s">
        <v>114</v>
      </c>
    </row>
    <row r="9" spans="1:8" ht="15" customHeight="1">
      <c r="B9" s="270" t="s">
        <v>14902</v>
      </c>
      <c r="C9" s="271"/>
      <c r="D9" s="271"/>
      <c r="E9" s="271"/>
      <c r="F9" s="271"/>
      <c r="G9" s="271"/>
    </row>
    <row r="10" spans="1:8" ht="15" customHeight="1">
      <c r="A10" s="448" t="s">
        <v>14903</v>
      </c>
      <c r="B10" s="449" t="s">
        <v>14904</v>
      </c>
      <c r="C10" s="450" t="s">
        <v>1112</v>
      </c>
      <c r="D10" s="2332">
        <v>387</v>
      </c>
      <c r="E10" s="451">
        <f t="shared" ref="E10:E19" si="0">D10-D10*$G$1</f>
        <v>387</v>
      </c>
      <c r="F10" s="623"/>
      <c r="G10" s="623"/>
      <c r="H10" s="623"/>
    </row>
    <row r="11" spans="1:8" ht="15" customHeight="1">
      <c r="A11" s="448" t="s">
        <v>14905</v>
      </c>
      <c r="B11" s="449" t="s">
        <v>14906</v>
      </c>
      <c r="C11" s="450" t="s">
        <v>1112</v>
      </c>
      <c r="D11" s="2332">
        <v>357</v>
      </c>
      <c r="E11" s="451">
        <f t="shared" si="0"/>
        <v>357</v>
      </c>
      <c r="F11" s="623"/>
      <c r="G11" s="623"/>
      <c r="H11" s="623"/>
    </row>
    <row r="12" spans="1:8" ht="15" customHeight="1">
      <c r="A12" s="448" t="s">
        <v>14907</v>
      </c>
      <c r="B12" s="449" t="s">
        <v>14908</v>
      </c>
      <c r="C12" s="450" t="s">
        <v>1112</v>
      </c>
      <c r="D12" s="2332">
        <v>357</v>
      </c>
      <c r="E12" s="451">
        <f t="shared" si="0"/>
        <v>357</v>
      </c>
      <c r="F12" s="623"/>
      <c r="G12" s="623"/>
      <c r="H12" s="623"/>
    </row>
    <row r="13" spans="1:8" ht="15" customHeight="1">
      <c r="A13" s="448" t="s">
        <v>14909</v>
      </c>
      <c r="B13" s="449" t="s">
        <v>14910</v>
      </c>
      <c r="C13" s="450" t="s">
        <v>1112</v>
      </c>
      <c r="D13" s="2332">
        <v>357</v>
      </c>
      <c r="E13" s="451">
        <f t="shared" si="0"/>
        <v>357</v>
      </c>
      <c r="F13" s="623"/>
      <c r="G13" s="623"/>
      <c r="H13" s="623"/>
    </row>
    <row r="14" spans="1:8" ht="15" customHeight="1">
      <c r="A14" s="448" t="s">
        <v>14911</v>
      </c>
      <c r="B14" s="449" t="s">
        <v>14912</v>
      </c>
      <c r="C14" s="450" t="s">
        <v>1112</v>
      </c>
      <c r="D14" s="2332">
        <v>600</v>
      </c>
      <c r="E14" s="451">
        <f t="shared" si="0"/>
        <v>600</v>
      </c>
      <c r="F14" s="623"/>
      <c r="G14" s="623"/>
      <c r="H14" s="623"/>
    </row>
    <row r="15" spans="1:8" ht="15" customHeight="1">
      <c r="A15" s="448" t="s">
        <v>14913</v>
      </c>
      <c r="B15" s="449" t="s">
        <v>14914</v>
      </c>
      <c r="C15" s="450" t="s">
        <v>1112</v>
      </c>
      <c r="D15" s="2332">
        <v>357</v>
      </c>
      <c r="E15" s="451">
        <f t="shared" si="0"/>
        <v>357</v>
      </c>
      <c r="F15" s="623"/>
      <c r="G15" s="623"/>
      <c r="H15" s="623"/>
    </row>
    <row r="16" spans="1:8" ht="15" customHeight="1">
      <c r="A16" s="448" t="s">
        <v>14915</v>
      </c>
      <c r="B16" s="449" t="s">
        <v>14916</v>
      </c>
      <c r="C16" s="450" t="s">
        <v>1112</v>
      </c>
      <c r="D16" s="2332">
        <v>600</v>
      </c>
      <c r="E16" s="451">
        <f t="shared" si="0"/>
        <v>600</v>
      </c>
      <c r="F16" s="623"/>
      <c r="G16" s="623"/>
      <c r="H16" s="623"/>
    </row>
    <row r="17" spans="1:8" ht="15" customHeight="1">
      <c r="A17" s="448" t="s">
        <v>14917</v>
      </c>
      <c r="B17" s="449" t="s">
        <v>14918</v>
      </c>
      <c r="C17" s="450" t="s">
        <v>1112</v>
      </c>
      <c r="D17" s="2332">
        <v>357</v>
      </c>
      <c r="E17" s="451">
        <f t="shared" si="0"/>
        <v>357</v>
      </c>
      <c r="F17" s="623"/>
      <c r="G17" s="623"/>
      <c r="H17" s="623"/>
    </row>
    <row r="18" spans="1:8" ht="15" customHeight="1">
      <c r="A18" s="448" t="s">
        <v>14919</v>
      </c>
      <c r="B18" s="449" t="s">
        <v>14920</v>
      </c>
      <c r="C18" s="450" t="s">
        <v>1112</v>
      </c>
      <c r="D18" s="2332">
        <v>483</v>
      </c>
      <c r="E18" s="451">
        <f t="shared" si="0"/>
        <v>483</v>
      </c>
      <c r="F18" s="623"/>
      <c r="G18" s="623"/>
      <c r="H18" s="623"/>
    </row>
    <row r="19" spans="1:8" ht="15" customHeight="1">
      <c r="A19" s="448" t="s">
        <v>14921</v>
      </c>
      <c r="B19" s="449" t="s">
        <v>14922</v>
      </c>
      <c r="C19" s="450" t="s">
        <v>1112</v>
      </c>
      <c r="D19" s="2332">
        <v>401</v>
      </c>
      <c r="E19" s="451">
        <f t="shared" si="0"/>
        <v>401</v>
      </c>
      <c r="F19" s="623"/>
      <c r="G19" s="623"/>
      <c r="H19" s="623"/>
    </row>
    <row r="20" spans="1:8" ht="15" customHeight="1">
      <c r="A20" s="96"/>
      <c r="B20" s="97"/>
      <c r="C20" s="599"/>
      <c r="D20" s="861"/>
      <c r="E20" s="610"/>
      <c r="F20" s="97"/>
      <c r="G20" s="97"/>
    </row>
    <row r="21" spans="1:8" ht="15.75">
      <c r="B21" s="270" t="s">
        <v>14923</v>
      </c>
      <c r="D21" s="609"/>
    </row>
    <row r="22" spans="1:8" ht="14.25">
      <c r="A22" s="448" t="s">
        <v>14924</v>
      </c>
      <c r="B22" s="449" t="s">
        <v>14925</v>
      </c>
      <c r="C22" s="450" t="s">
        <v>1112</v>
      </c>
      <c r="D22" s="2332">
        <v>376</v>
      </c>
      <c r="E22" s="451">
        <f>D22-D22*$G$1</f>
        <v>376</v>
      </c>
    </row>
    <row r="23" spans="1:8" ht="14.25">
      <c r="A23" s="448" t="s">
        <v>14926</v>
      </c>
      <c r="B23" s="449" t="s">
        <v>14927</v>
      </c>
      <c r="C23" s="450" t="s">
        <v>1112</v>
      </c>
      <c r="D23" s="2332">
        <v>376</v>
      </c>
      <c r="E23" s="451">
        <f>D23-D23*$G$1</f>
        <v>376</v>
      </c>
    </row>
    <row r="24" spans="1:8" ht="14.25">
      <c r="A24" s="448" t="s">
        <v>14928</v>
      </c>
      <c r="B24" s="449" t="s">
        <v>14929</v>
      </c>
      <c r="C24" s="450" t="s">
        <v>1112</v>
      </c>
      <c r="D24" s="2332">
        <v>376</v>
      </c>
      <c r="E24" s="451">
        <f>D24-D24*$G$1</f>
        <v>376</v>
      </c>
    </row>
    <row r="25" spans="1:8" ht="14.25">
      <c r="A25" s="448" t="s">
        <v>14930</v>
      </c>
      <c r="B25" s="449" t="s">
        <v>14931</v>
      </c>
      <c r="C25" s="450" t="s">
        <v>1112</v>
      </c>
      <c r="D25" s="2332">
        <v>376</v>
      </c>
      <c r="E25" s="451">
        <f>D25-D25*$G$1</f>
        <v>376</v>
      </c>
    </row>
    <row r="26" spans="1:8" ht="14.25">
      <c r="A26" s="448" t="s">
        <v>14932</v>
      </c>
      <c r="B26" s="449" t="s">
        <v>14933</v>
      </c>
      <c r="C26" s="450" t="s">
        <v>1112</v>
      </c>
      <c r="D26" s="2332">
        <v>376</v>
      </c>
      <c r="E26" s="451">
        <f>D26-D26*$G$1</f>
        <v>376</v>
      </c>
    </row>
    <row r="27" spans="1:8" ht="14.25">
      <c r="A27" s="448" t="s">
        <v>14934</v>
      </c>
      <c r="B27" s="449" t="s">
        <v>14935</v>
      </c>
      <c r="C27" s="450" t="s">
        <v>1112</v>
      </c>
      <c r="D27" s="2332">
        <v>376</v>
      </c>
      <c r="E27" s="451">
        <f>D27-D27*$G$1</f>
        <v>376</v>
      </c>
    </row>
    <row r="28" spans="1:8" ht="14.25">
      <c r="A28" s="448" t="s">
        <v>14936</v>
      </c>
      <c r="B28" s="449" t="s">
        <v>14937</v>
      </c>
      <c r="C28" s="450" t="s">
        <v>1112</v>
      </c>
      <c r="D28" s="2332">
        <v>376</v>
      </c>
      <c r="E28" s="451">
        <f>D28-D28*$G$1</f>
        <v>376</v>
      </c>
    </row>
    <row r="29" spans="1:8" ht="14.25">
      <c r="A29" s="448" t="s">
        <v>14938</v>
      </c>
      <c r="B29" s="449" t="s">
        <v>14939</v>
      </c>
      <c r="C29" s="450" t="s">
        <v>1112</v>
      </c>
      <c r="D29" s="2332">
        <v>376</v>
      </c>
      <c r="E29" s="451">
        <f>D29-D29*$G$1</f>
        <v>376</v>
      </c>
    </row>
    <row r="30" spans="1:8" ht="14.25">
      <c r="A30" s="448" t="s">
        <v>14940</v>
      </c>
      <c r="B30" s="449" t="s">
        <v>14941</v>
      </c>
      <c r="C30" s="450" t="s">
        <v>1112</v>
      </c>
      <c r="D30" s="2332">
        <v>376</v>
      </c>
      <c r="E30" s="451">
        <f>D30-D30*$G$1</f>
        <v>376</v>
      </c>
    </row>
    <row r="31" spans="1:8" ht="14.25">
      <c r="A31" s="448" t="s">
        <v>14942</v>
      </c>
      <c r="B31" s="449" t="s">
        <v>14943</v>
      </c>
      <c r="C31" s="450" t="s">
        <v>1112</v>
      </c>
      <c r="D31" s="2332">
        <v>376</v>
      </c>
      <c r="E31" s="451">
        <f>D31-D31*$G$1</f>
        <v>376</v>
      </c>
    </row>
    <row r="32" spans="1:8" ht="14.25">
      <c r="A32" s="448" t="s">
        <v>14944</v>
      </c>
      <c r="B32" s="449" t="s">
        <v>14945</v>
      </c>
      <c r="C32" s="450" t="s">
        <v>1112</v>
      </c>
      <c r="D32" s="2332">
        <v>376</v>
      </c>
      <c r="E32" s="451">
        <f>D32-D32*$G$1</f>
        <v>376</v>
      </c>
    </row>
    <row r="33" spans="1:5" ht="14.25">
      <c r="A33" s="448" t="s">
        <v>14946</v>
      </c>
      <c r="B33" s="449" t="s">
        <v>14947</v>
      </c>
      <c r="C33" s="450" t="s">
        <v>1112</v>
      </c>
      <c r="D33" s="2332">
        <v>376</v>
      </c>
      <c r="E33" s="451">
        <f>D33-D33*$G$1</f>
        <v>376</v>
      </c>
    </row>
    <row r="34" spans="1:5" ht="14.25">
      <c r="A34" s="448" t="s">
        <v>14948</v>
      </c>
      <c r="B34" s="449" t="s">
        <v>14949</v>
      </c>
      <c r="C34" s="450" t="s">
        <v>1112</v>
      </c>
      <c r="D34" s="2332">
        <v>376</v>
      </c>
      <c r="E34" s="451">
        <f>D34-D34*$G$1</f>
        <v>376</v>
      </c>
    </row>
    <row r="35" spans="1:5" ht="14.25">
      <c r="A35" s="448" t="s">
        <v>14950</v>
      </c>
      <c r="B35" s="449" t="s">
        <v>14951</v>
      </c>
      <c r="C35" s="450" t="s">
        <v>1112</v>
      </c>
      <c r="D35" s="2332">
        <v>376</v>
      </c>
      <c r="E35" s="451">
        <f>D35-D35*$G$1</f>
        <v>376</v>
      </c>
    </row>
    <row r="36" spans="1:5" ht="14.25">
      <c r="A36" s="448" t="s">
        <v>14952</v>
      </c>
      <c r="B36" s="449" t="s">
        <v>14953</v>
      </c>
      <c r="C36" s="450" t="s">
        <v>1112</v>
      </c>
      <c r="D36" s="2332">
        <v>376</v>
      </c>
      <c r="E36" s="451">
        <f>D36-D36*$G$1</f>
        <v>376</v>
      </c>
    </row>
    <row r="37" spans="1:5" ht="14.25">
      <c r="A37" s="448" t="s">
        <v>14954</v>
      </c>
      <c r="B37" s="449" t="s">
        <v>14955</v>
      </c>
      <c r="C37" s="450" t="s">
        <v>1112</v>
      </c>
      <c r="D37" s="2332">
        <v>376</v>
      </c>
      <c r="E37" s="451">
        <f>D37-D37*$G$1</f>
        <v>376</v>
      </c>
    </row>
    <row r="38" spans="1:5" ht="14.25">
      <c r="A38" s="448" t="s">
        <v>14956</v>
      </c>
      <c r="B38" s="449" t="s">
        <v>14957</v>
      </c>
      <c r="C38" s="450" t="s">
        <v>1112</v>
      </c>
      <c r="D38" s="2332">
        <v>376</v>
      </c>
      <c r="E38" s="451">
        <f>D38-D38*$G$1</f>
        <v>376</v>
      </c>
    </row>
    <row r="39" spans="1:5" ht="14.25">
      <c r="A39" s="448" t="s">
        <v>14958</v>
      </c>
      <c r="B39" s="449" t="s">
        <v>14959</v>
      </c>
      <c r="C39" s="450" t="s">
        <v>1112</v>
      </c>
      <c r="D39" s="2332">
        <v>376</v>
      </c>
      <c r="E39" s="451">
        <f>D39-D39*$G$1</f>
        <v>376</v>
      </c>
    </row>
    <row r="40" spans="1:5" ht="14.25">
      <c r="A40" s="448" t="s">
        <v>14960</v>
      </c>
      <c r="B40" s="449" t="s">
        <v>14961</v>
      </c>
      <c r="C40" s="450" t="s">
        <v>1112</v>
      </c>
      <c r="D40" s="2332">
        <v>376</v>
      </c>
      <c r="E40" s="451">
        <f>D40-D40*$G$1</f>
        <v>376</v>
      </c>
    </row>
    <row r="41" spans="1:5" ht="14.25">
      <c r="A41" s="448" t="s">
        <v>14962</v>
      </c>
      <c r="B41" s="449" t="s">
        <v>14963</v>
      </c>
      <c r="C41" s="450" t="s">
        <v>1112</v>
      </c>
      <c r="D41" s="2332">
        <v>376</v>
      </c>
      <c r="E41" s="451">
        <f>D41-D41*$G$1</f>
        <v>376</v>
      </c>
    </row>
    <row r="42" spans="1:5" ht="14.25">
      <c r="A42" s="448" t="s">
        <v>14964</v>
      </c>
      <c r="B42" s="449" t="s">
        <v>14965</v>
      </c>
      <c r="C42" s="450" t="s">
        <v>1112</v>
      </c>
      <c r="D42" s="2332">
        <v>376</v>
      </c>
      <c r="E42" s="451">
        <f>D42-D42*$G$1</f>
        <v>376</v>
      </c>
    </row>
    <row r="43" spans="1:5" ht="14.25">
      <c r="A43" s="448" t="s">
        <v>14966</v>
      </c>
      <c r="B43" s="449" t="s">
        <v>14967</v>
      </c>
      <c r="C43" s="450" t="s">
        <v>1112</v>
      </c>
      <c r="D43" s="2332">
        <v>376</v>
      </c>
      <c r="E43" s="451">
        <f>D43-D43*$G$1</f>
        <v>376</v>
      </c>
    </row>
    <row r="44" spans="1:5" ht="14.25">
      <c r="A44" s="448" t="s">
        <v>14968</v>
      </c>
      <c r="B44" s="449" t="s">
        <v>14969</v>
      </c>
      <c r="C44" s="450" t="s">
        <v>1112</v>
      </c>
      <c r="D44" s="2332">
        <v>376</v>
      </c>
      <c r="E44" s="451">
        <f>D44-D44*$G$1</f>
        <v>376</v>
      </c>
    </row>
    <row r="45" spans="1:5" ht="14.25">
      <c r="A45" s="448" t="s">
        <v>14970</v>
      </c>
      <c r="B45" s="449" t="s">
        <v>14971</v>
      </c>
      <c r="C45" s="450" t="s">
        <v>1112</v>
      </c>
      <c r="D45" s="2332">
        <v>376</v>
      </c>
      <c r="E45" s="451">
        <f>D45-D45*$G$1</f>
        <v>376</v>
      </c>
    </row>
    <row r="46" spans="1:5" ht="14.25">
      <c r="A46" s="448" t="s">
        <v>14972</v>
      </c>
      <c r="B46" s="449" t="s">
        <v>14973</v>
      </c>
      <c r="C46" s="450" t="s">
        <v>1112</v>
      </c>
      <c r="D46" s="2332">
        <v>376</v>
      </c>
      <c r="E46" s="451">
        <f>D46-D46*$G$1</f>
        <v>376</v>
      </c>
    </row>
    <row r="47" spans="1:5" ht="14.25">
      <c r="A47" s="448" t="s">
        <v>14974</v>
      </c>
      <c r="B47" s="449" t="s">
        <v>14975</v>
      </c>
      <c r="C47" s="450" t="s">
        <v>1112</v>
      </c>
      <c r="D47" s="2332">
        <v>376</v>
      </c>
      <c r="E47" s="451">
        <f>D47-D47*$G$1</f>
        <v>376</v>
      </c>
    </row>
    <row r="48" spans="1:5" ht="14.25">
      <c r="A48" s="448" t="s">
        <v>14976</v>
      </c>
      <c r="B48" s="449" t="s">
        <v>14977</v>
      </c>
      <c r="C48" s="450" t="s">
        <v>1112</v>
      </c>
      <c r="D48" s="2332">
        <v>376</v>
      </c>
      <c r="E48" s="451">
        <f>D48-D48*$G$1</f>
        <v>376</v>
      </c>
    </row>
    <row r="49" spans="1:5" ht="14.25">
      <c r="A49" s="448" t="s">
        <v>14978</v>
      </c>
      <c r="B49" s="449" t="s">
        <v>14979</v>
      </c>
      <c r="C49" s="450" t="s">
        <v>1112</v>
      </c>
      <c r="D49" s="2332">
        <v>376</v>
      </c>
      <c r="E49" s="451">
        <f>D49-D49*$G$1</f>
        <v>376</v>
      </c>
    </row>
    <row r="50" spans="1:5" ht="14.25">
      <c r="A50" s="448" t="s">
        <v>14980</v>
      </c>
      <c r="B50" s="449" t="s">
        <v>14981</v>
      </c>
      <c r="C50" s="450" t="s">
        <v>1112</v>
      </c>
      <c r="D50" s="2332">
        <v>376</v>
      </c>
      <c r="E50" s="451">
        <f>D50-D50*$G$1</f>
        <v>376</v>
      </c>
    </row>
    <row r="51" spans="1:5" ht="14.25">
      <c r="A51" s="448" t="s">
        <v>14982</v>
      </c>
      <c r="B51" s="449" t="s">
        <v>14983</v>
      </c>
      <c r="C51" s="450" t="s">
        <v>1112</v>
      </c>
      <c r="D51" s="2332">
        <v>376</v>
      </c>
      <c r="E51" s="451">
        <f>D51-D51*$G$1</f>
        <v>376</v>
      </c>
    </row>
    <row r="52" spans="1:5" ht="14.25">
      <c r="A52" s="448" t="s">
        <v>14984</v>
      </c>
      <c r="B52" s="449" t="s">
        <v>14985</v>
      </c>
      <c r="C52" s="450" t="s">
        <v>1112</v>
      </c>
      <c r="D52" s="2332">
        <v>376</v>
      </c>
      <c r="E52" s="451">
        <f>D52-D52*$G$1</f>
        <v>376</v>
      </c>
    </row>
    <row r="53" spans="1:5" ht="14.25">
      <c r="A53" s="448" t="s">
        <v>14986</v>
      </c>
      <c r="B53" s="449" t="s">
        <v>14987</v>
      </c>
      <c r="C53" s="450" t="s">
        <v>1112</v>
      </c>
      <c r="D53" s="2332">
        <v>376</v>
      </c>
      <c r="E53" s="451">
        <f>D53-D53*$G$1</f>
        <v>376</v>
      </c>
    </row>
    <row r="54" spans="1:5" ht="14.25">
      <c r="A54" s="448" t="s">
        <v>14988</v>
      </c>
      <c r="B54" s="449" t="s">
        <v>14989</v>
      </c>
      <c r="C54" s="450" t="s">
        <v>1112</v>
      </c>
      <c r="D54" s="2332">
        <v>376</v>
      </c>
      <c r="E54" s="451">
        <f>D54-D54*$G$1</f>
        <v>376</v>
      </c>
    </row>
    <row r="55" spans="1:5" ht="14.25">
      <c r="A55" s="448" t="s">
        <v>14990</v>
      </c>
      <c r="B55" s="449" t="s">
        <v>14991</v>
      </c>
      <c r="C55" s="450" t="s">
        <v>1112</v>
      </c>
      <c r="D55" s="2332">
        <v>376</v>
      </c>
      <c r="E55" s="451">
        <f>D55-D55*$G$1</f>
        <v>376</v>
      </c>
    </row>
    <row r="56" spans="1:5" ht="14.25">
      <c r="A56" s="448" t="s">
        <v>14992</v>
      </c>
      <c r="B56" s="449" t="s">
        <v>14993</v>
      </c>
      <c r="C56" s="450" t="s">
        <v>1112</v>
      </c>
      <c r="D56" s="2332">
        <v>376</v>
      </c>
      <c r="E56" s="451">
        <f>D56-D56*$G$1</f>
        <v>376</v>
      </c>
    </row>
    <row r="57" spans="1:5" ht="14.25">
      <c r="A57" s="448" t="s">
        <v>14994</v>
      </c>
      <c r="B57" s="449" t="s">
        <v>14995</v>
      </c>
      <c r="C57" s="450" t="s">
        <v>1112</v>
      </c>
      <c r="D57" s="2332">
        <v>376</v>
      </c>
      <c r="E57" s="451">
        <f>D57-D57*$G$1</f>
        <v>376</v>
      </c>
    </row>
    <row r="58" spans="1:5" ht="14.25">
      <c r="A58" s="448" t="s">
        <v>14996</v>
      </c>
      <c r="B58" s="449" t="s">
        <v>14997</v>
      </c>
      <c r="C58" s="450" t="s">
        <v>1112</v>
      </c>
      <c r="D58" s="2332">
        <v>376</v>
      </c>
      <c r="E58" s="451">
        <f>D58-D58*$G$1</f>
        <v>376</v>
      </c>
    </row>
    <row r="59" spans="1:5" ht="14.25">
      <c r="A59" s="448" t="s">
        <v>14998</v>
      </c>
      <c r="B59" s="449" t="s">
        <v>14999</v>
      </c>
      <c r="C59" s="450" t="s">
        <v>1112</v>
      </c>
      <c r="D59" s="2332">
        <v>376</v>
      </c>
      <c r="E59" s="451">
        <f>D59-D59*$G$1</f>
        <v>376</v>
      </c>
    </row>
    <row r="60" spans="1:5" ht="14.25">
      <c r="A60" s="448" t="s">
        <v>15000</v>
      </c>
      <c r="B60" s="449" t="s">
        <v>15001</v>
      </c>
      <c r="C60" s="450" t="s">
        <v>1112</v>
      </c>
      <c r="D60" s="2332">
        <v>376</v>
      </c>
      <c r="E60" s="451">
        <f>D60-D60*$G$1</f>
        <v>376</v>
      </c>
    </row>
    <row r="61" spans="1:5" ht="14.25">
      <c r="A61" s="448" t="s">
        <v>15002</v>
      </c>
      <c r="B61" s="449" t="s">
        <v>15003</v>
      </c>
      <c r="C61" s="450" t="s">
        <v>1112</v>
      </c>
      <c r="D61" s="2332">
        <v>376</v>
      </c>
      <c r="E61" s="451">
        <f>D61-D61*$G$1</f>
        <v>376</v>
      </c>
    </row>
    <row r="62" spans="1:5" ht="14.25">
      <c r="A62" s="448" t="s">
        <v>15004</v>
      </c>
      <c r="B62" s="449" t="s">
        <v>15005</v>
      </c>
      <c r="C62" s="450" t="s">
        <v>1112</v>
      </c>
      <c r="D62" s="2332">
        <v>376</v>
      </c>
      <c r="E62" s="451">
        <f>D62-D62*$G$1</f>
        <v>376</v>
      </c>
    </row>
    <row r="63" spans="1:5" ht="14.25">
      <c r="A63" s="448" t="s">
        <v>15006</v>
      </c>
      <c r="B63" s="449" t="s">
        <v>15007</v>
      </c>
      <c r="C63" s="450" t="s">
        <v>1112</v>
      </c>
      <c r="D63" s="2332">
        <v>376</v>
      </c>
      <c r="E63" s="451">
        <f>D63-D63*$G$1</f>
        <v>376</v>
      </c>
    </row>
    <row r="64" spans="1:5" ht="14.25">
      <c r="A64" s="448" t="s">
        <v>15008</v>
      </c>
      <c r="B64" s="449" t="s">
        <v>15009</v>
      </c>
      <c r="C64" s="450" t="s">
        <v>1112</v>
      </c>
      <c r="D64" s="2332">
        <v>376</v>
      </c>
      <c r="E64" s="451">
        <f>D64-D64*$G$1</f>
        <v>376</v>
      </c>
    </row>
    <row r="65" spans="1:5" ht="14.25">
      <c r="A65" s="448" t="s">
        <v>15010</v>
      </c>
      <c r="B65" s="449" t="s">
        <v>15011</v>
      </c>
      <c r="C65" s="450" t="s">
        <v>1112</v>
      </c>
      <c r="D65" s="2332">
        <v>376</v>
      </c>
      <c r="E65" s="451">
        <f>D65-D65*$G$1</f>
        <v>376</v>
      </c>
    </row>
    <row r="66" spans="1:5" ht="14.25">
      <c r="A66" s="448" t="s">
        <v>15012</v>
      </c>
      <c r="B66" s="449" t="s">
        <v>15013</v>
      </c>
      <c r="C66" s="450" t="s">
        <v>1112</v>
      </c>
      <c r="D66" s="2332">
        <v>376</v>
      </c>
      <c r="E66" s="451">
        <f>D66-D66*$G$1</f>
        <v>376</v>
      </c>
    </row>
    <row r="67" spans="1:5" ht="14.25">
      <c r="A67" s="448" t="s">
        <v>15014</v>
      </c>
      <c r="B67" s="449" t="s">
        <v>15015</v>
      </c>
      <c r="C67" s="450" t="s">
        <v>1112</v>
      </c>
      <c r="D67" s="2332">
        <v>376</v>
      </c>
      <c r="E67" s="451">
        <f>D67-D67*$G$1</f>
        <v>376</v>
      </c>
    </row>
    <row r="68" spans="1:5" ht="14.25">
      <c r="A68" s="448" t="s">
        <v>15016</v>
      </c>
      <c r="B68" s="449" t="s">
        <v>15017</v>
      </c>
      <c r="C68" s="450" t="s">
        <v>1112</v>
      </c>
      <c r="D68" s="2332">
        <v>376</v>
      </c>
      <c r="E68" s="451">
        <f>D68-D68*$G$1</f>
        <v>376</v>
      </c>
    </row>
    <row r="69" spans="1:5" ht="14.25">
      <c r="A69" s="448" t="s">
        <v>15018</v>
      </c>
      <c r="B69" s="449" t="s">
        <v>15019</v>
      </c>
      <c r="C69" s="450" t="s">
        <v>1112</v>
      </c>
      <c r="D69" s="2332">
        <v>376</v>
      </c>
      <c r="E69" s="451">
        <f>D69-D69*$G$1</f>
        <v>376</v>
      </c>
    </row>
    <row r="70" spans="1:5" ht="14.25">
      <c r="A70" s="448" t="s">
        <v>15020</v>
      </c>
      <c r="B70" s="449" t="s">
        <v>15021</v>
      </c>
      <c r="C70" s="450" t="s">
        <v>1112</v>
      </c>
      <c r="D70" s="2332">
        <v>376</v>
      </c>
      <c r="E70" s="451">
        <f>D70-D70*$G$1</f>
        <v>376</v>
      </c>
    </row>
    <row r="71" spans="1:5" ht="14.25">
      <c r="A71" s="448" t="s">
        <v>15022</v>
      </c>
      <c r="B71" s="449" t="s">
        <v>15023</v>
      </c>
      <c r="C71" s="450" t="s">
        <v>1112</v>
      </c>
      <c r="D71" s="2332">
        <v>376</v>
      </c>
      <c r="E71" s="451">
        <f>D71-D71*$G$1</f>
        <v>376</v>
      </c>
    </row>
    <row r="72" spans="1:5" ht="14.25">
      <c r="A72" s="448" t="s">
        <v>15024</v>
      </c>
      <c r="B72" s="449" t="s">
        <v>15025</v>
      </c>
      <c r="C72" s="450" t="s">
        <v>1112</v>
      </c>
      <c r="D72" s="2332">
        <v>376</v>
      </c>
      <c r="E72" s="451">
        <f>D72-D72*$G$1</f>
        <v>376</v>
      </c>
    </row>
    <row r="73" spans="1:5" ht="14.25">
      <c r="A73" s="448" t="s">
        <v>15026</v>
      </c>
      <c r="B73" s="449" t="s">
        <v>15027</v>
      </c>
      <c r="C73" s="450" t="s">
        <v>1112</v>
      </c>
      <c r="D73" s="2332">
        <v>376</v>
      </c>
      <c r="E73" s="451">
        <f>D73-D73*$G$1</f>
        <v>376</v>
      </c>
    </row>
    <row r="74" spans="1:5" ht="14.25">
      <c r="A74" s="448" t="s">
        <v>15028</v>
      </c>
      <c r="B74" s="449" t="s">
        <v>15029</v>
      </c>
      <c r="C74" s="450" t="s">
        <v>1112</v>
      </c>
      <c r="D74" s="2332">
        <v>376</v>
      </c>
      <c r="E74" s="451">
        <f>D74-D74*$G$1</f>
        <v>376</v>
      </c>
    </row>
    <row r="75" spans="1:5" ht="14.25">
      <c r="A75" s="448" t="s">
        <v>15030</v>
      </c>
      <c r="B75" s="449" t="s">
        <v>15031</v>
      </c>
      <c r="C75" s="450" t="s">
        <v>1112</v>
      </c>
      <c r="D75" s="2332">
        <v>376</v>
      </c>
      <c r="E75" s="451">
        <f>D75-D75*$G$1</f>
        <v>376</v>
      </c>
    </row>
    <row r="76" spans="1:5" ht="14.25">
      <c r="A76" s="448" t="s">
        <v>15032</v>
      </c>
      <c r="B76" s="449" t="s">
        <v>15033</v>
      </c>
      <c r="C76" s="450" t="s">
        <v>1112</v>
      </c>
      <c r="D76" s="2332">
        <v>376</v>
      </c>
      <c r="E76" s="451">
        <f>D76-D76*$G$1</f>
        <v>376</v>
      </c>
    </row>
    <row r="77" spans="1:5" ht="14.25">
      <c r="A77" s="448" t="s">
        <v>15034</v>
      </c>
      <c r="B77" s="449" t="s">
        <v>15035</v>
      </c>
      <c r="C77" s="450" t="s">
        <v>1112</v>
      </c>
      <c r="D77" s="2332">
        <v>376</v>
      </c>
      <c r="E77" s="451">
        <f>D77-D77*$G$1</f>
        <v>376</v>
      </c>
    </row>
    <row r="78" spans="1:5" ht="14.25">
      <c r="A78" s="448" t="s">
        <v>15036</v>
      </c>
      <c r="B78" s="449" t="s">
        <v>15037</v>
      </c>
      <c r="C78" s="450" t="s">
        <v>1112</v>
      </c>
      <c r="D78" s="2332">
        <v>376</v>
      </c>
      <c r="E78" s="451">
        <f>D78-D78*$G$1</f>
        <v>376</v>
      </c>
    </row>
    <row r="79" spans="1:5" ht="14.25">
      <c r="A79" s="448" t="s">
        <v>15038</v>
      </c>
      <c r="B79" s="449" t="s">
        <v>15039</v>
      </c>
      <c r="C79" s="450" t="s">
        <v>1112</v>
      </c>
      <c r="D79" s="2332">
        <v>376</v>
      </c>
      <c r="E79" s="451">
        <f>D79-D79*$G$1</f>
        <v>376</v>
      </c>
    </row>
    <row r="80" spans="1:5" ht="14.25">
      <c r="A80" s="448" t="s">
        <v>15040</v>
      </c>
      <c r="B80" s="449" t="s">
        <v>15041</v>
      </c>
      <c r="C80" s="450" t="s">
        <v>1112</v>
      </c>
      <c r="D80" s="2332">
        <v>376</v>
      </c>
      <c r="E80" s="451">
        <f>D80-D80*$G$1</f>
        <v>376</v>
      </c>
    </row>
    <row r="81" spans="1:5" ht="15.75">
      <c r="B81" s="270" t="s">
        <v>15042</v>
      </c>
      <c r="D81" s="609"/>
    </row>
    <row r="82" spans="1:5" ht="14.25">
      <c r="A82" s="448" t="s">
        <v>15043</v>
      </c>
      <c r="B82" s="449" t="s">
        <v>15044</v>
      </c>
      <c r="C82" s="450" t="s">
        <v>1112</v>
      </c>
      <c r="D82" s="2332">
        <v>451</v>
      </c>
      <c r="E82" s="451">
        <f>D82-D82*$G$1</f>
        <v>451</v>
      </c>
    </row>
    <row r="83" spans="1:5" ht="14.25">
      <c r="A83" s="448" t="s">
        <v>15045</v>
      </c>
      <c r="B83" s="449" t="s">
        <v>15046</v>
      </c>
      <c r="C83" s="450" t="s">
        <v>1112</v>
      </c>
      <c r="D83" s="2332">
        <v>451</v>
      </c>
      <c r="E83" s="451">
        <f>D83-D83*$G$1</f>
        <v>451</v>
      </c>
    </row>
    <row r="84" spans="1:5" ht="14.25">
      <c r="A84" s="448" t="s">
        <v>15047</v>
      </c>
      <c r="B84" s="449" t="s">
        <v>15048</v>
      </c>
      <c r="C84" s="450" t="s">
        <v>1112</v>
      </c>
      <c r="D84" s="2332">
        <v>451</v>
      </c>
      <c r="E84" s="451">
        <f>D84-D84*$G$1</f>
        <v>451</v>
      </c>
    </row>
    <row r="85" spans="1:5" ht="14.25">
      <c r="A85" s="448" t="s">
        <v>15049</v>
      </c>
      <c r="B85" s="449" t="s">
        <v>15050</v>
      </c>
      <c r="C85" s="450" t="s">
        <v>1112</v>
      </c>
      <c r="D85" s="2332">
        <v>451</v>
      </c>
      <c r="E85" s="451">
        <f>D85-D85*$G$1</f>
        <v>451</v>
      </c>
    </row>
    <row r="86" spans="1:5" ht="14.25">
      <c r="A86" s="448" t="s">
        <v>15051</v>
      </c>
      <c r="B86" s="449" t="s">
        <v>15052</v>
      </c>
      <c r="C86" s="450" t="s">
        <v>1112</v>
      </c>
      <c r="D86" s="2332">
        <v>451</v>
      </c>
      <c r="E86" s="451">
        <f>D86-D86*$G$1</f>
        <v>451</v>
      </c>
    </row>
    <row r="87" spans="1:5" ht="14.25">
      <c r="A87" s="448" t="s">
        <v>15053</v>
      </c>
      <c r="B87" s="449" t="s">
        <v>15054</v>
      </c>
      <c r="C87" s="450" t="s">
        <v>1112</v>
      </c>
      <c r="D87" s="2332">
        <v>451</v>
      </c>
      <c r="E87" s="451">
        <f>D87-D87*$G$1</f>
        <v>451</v>
      </c>
    </row>
    <row r="88" spans="1:5" ht="14.25">
      <c r="A88" s="448" t="s">
        <v>15055</v>
      </c>
      <c r="B88" s="449" t="s">
        <v>15056</v>
      </c>
      <c r="C88" s="450" t="s">
        <v>1112</v>
      </c>
      <c r="D88" s="2332">
        <v>451</v>
      </c>
      <c r="E88" s="451">
        <f>D88-D88*$G$1</f>
        <v>451</v>
      </c>
    </row>
    <row r="89" spans="1:5" ht="14.25">
      <c r="A89" s="448" t="s">
        <v>15057</v>
      </c>
      <c r="B89" s="449" t="s">
        <v>15058</v>
      </c>
      <c r="C89" s="450" t="s">
        <v>1112</v>
      </c>
      <c r="D89" s="2332">
        <v>451</v>
      </c>
      <c r="E89" s="451">
        <f>D89-D89*$G$1</f>
        <v>451</v>
      </c>
    </row>
    <row r="90" spans="1:5" ht="14.25">
      <c r="A90" s="448" t="s">
        <v>15059</v>
      </c>
      <c r="B90" s="449" t="s">
        <v>15060</v>
      </c>
      <c r="C90" s="450" t="s">
        <v>1112</v>
      </c>
      <c r="D90" s="2332">
        <v>451</v>
      </c>
      <c r="E90" s="451">
        <f>D90-D90*$G$1</f>
        <v>451</v>
      </c>
    </row>
    <row r="91" spans="1:5" ht="14.25">
      <c r="A91" s="448" t="s">
        <v>15061</v>
      </c>
      <c r="B91" s="449" t="s">
        <v>15062</v>
      </c>
      <c r="C91" s="450" t="s">
        <v>1112</v>
      </c>
      <c r="D91" s="2332">
        <v>451</v>
      </c>
      <c r="E91" s="451">
        <f>D91-D91*$G$1</f>
        <v>451</v>
      </c>
    </row>
    <row r="92" spans="1:5" ht="14.25">
      <c r="A92" s="448" t="s">
        <v>15063</v>
      </c>
      <c r="B92" s="449" t="s">
        <v>15064</v>
      </c>
      <c r="C92" s="450" t="s">
        <v>1112</v>
      </c>
      <c r="D92" s="2332">
        <v>451</v>
      </c>
      <c r="E92" s="451">
        <f>D92-D92*$G$1</f>
        <v>451</v>
      </c>
    </row>
    <row r="93" spans="1:5" ht="14.25">
      <c r="A93" s="448" t="s">
        <v>15065</v>
      </c>
      <c r="B93" s="449" t="s">
        <v>15066</v>
      </c>
      <c r="C93" s="450" t="s">
        <v>1112</v>
      </c>
      <c r="D93" s="2332">
        <v>451</v>
      </c>
      <c r="E93" s="451">
        <f>D93-D93*$G$1</f>
        <v>451</v>
      </c>
    </row>
    <row r="94" spans="1:5" ht="14.25">
      <c r="A94" s="448" t="s">
        <v>15067</v>
      </c>
      <c r="B94" s="449" t="s">
        <v>15068</v>
      </c>
      <c r="C94" s="450" t="s">
        <v>1112</v>
      </c>
      <c r="D94" s="2332">
        <v>451</v>
      </c>
      <c r="E94" s="451">
        <f>D94-D94*$G$1</f>
        <v>451</v>
      </c>
    </row>
    <row r="95" spans="1:5" ht="14.25">
      <c r="A95" s="448" t="s">
        <v>15069</v>
      </c>
      <c r="B95" s="449" t="s">
        <v>15070</v>
      </c>
      <c r="C95" s="450" t="s">
        <v>1112</v>
      </c>
      <c r="D95" s="2332">
        <v>451</v>
      </c>
      <c r="E95" s="451">
        <f>D95-D95*$G$1</f>
        <v>451</v>
      </c>
    </row>
    <row r="96" spans="1:5" ht="14.25">
      <c r="A96" s="448" t="s">
        <v>15071</v>
      </c>
      <c r="B96" s="449" t="s">
        <v>15072</v>
      </c>
      <c r="C96" s="450" t="s">
        <v>1112</v>
      </c>
      <c r="D96" s="2332">
        <v>451</v>
      </c>
      <c r="E96" s="451">
        <f>D96-D96*$G$1</f>
        <v>451</v>
      </c>
    </row>
    <row r="97" spans="1:5" ht="14.25">
      <c r="A97" s="448" t="s">
        <v>15073</v>
      </c>
      <c r="B97" s="449" t="s">
        <v>15074</v>
      </c>
      <c r="C97" s="450" t="s">
        <v>1112</v>
      </c>
      <c r="D97" s="2332">
        <v>451</v>
      </c>
      <c r="E97" s="451">
        <f>D97-D97*$G$1</f>
        <v>451</v>
      </c>
    </row>
    <row r="98" spans="1:5" ht="14.25">
      <c r="A98" s="448" t="s">
        <v>15075</v>
      </c>
      <c r="B98" s="449" t="s">
        <v>15076</v>
      </c>
      <c r="C98" s="450" t="s">
        <v>1112</v>
      </c>
      <c r="D98" s="2332">
        <v>451</v>
      </c>
      <c r="E98" s="451">
        <f>D98-D98*$G$1</f>
        <v>451</v>
      </c>
    </row>
    <row r="99" spans="1:5" ht="14.25">
      <c r="A99" s="448" t="s">
        <v>15077</v>
      </c>
      <c r="B99" s="449" t="s">
        <v>15078</v>
      </c>
      <c r="C99" s="450" t="s">
        <v>1112</v>
      </c>
      <c r="D99" s="2332">
        <v>451</v>
      </c>
      <c r="E99" s="451">
        <f>D99-D99*$G$1</f>
        <v>451</v>
      </c>
    </row>
    <row r="100" spans="1:5" ht="14.25">
      <c r="A100" s="448" t="s">
        <v>15079</v>
      </c>
      <c r="B100" s="449" t="s">
        <v>15080</v>
      </c>
      <c r="C100" s="450" t="s">
        <v>1112</v>
      </c>
      <c r="D100" s="2332">
        <v>451</v>
      </c>
      <c r="E100" s="451">
        <f>D100-D100*$G$1</f>
        <v>451</v>
      </c>
    </row>
    <row r="101" spans="1:5" ht="14.25">
      <c r="A101" s="448" t="s">
        <v>15081</v>
      </c>
      <c r="B101" s="449" t="s">
        <v>15082</v>
      </c>
      <c r="C101" s="450" t="s">
        <v>1112</v>
      </c>
      <c r="D101" s="2332">
        <v>451</v>
      </c>
      <c r="E101" s="451">
        <f>D101-D101*$G$1</f>
        <v>451</v>
      </c>
    </row>
    <row r="102" spans="1:5" ht="14.25">
      <c r="A102" s="448" t="s">
        <v>15083</v>
      </c>
      <c r="B102" s="449" t="s">
        <v>15084</v>
      </c>
      <c r="C102" s="450" t="s">
        <v>1112</v>
      </c>
      <c r="D102" s="2332">
        <v>451</v>
      </c>
      <c r="E102" s="451">
        <f>D102-D102*$G$1</f>
        <v>451</v>
      </c>
    </row>
    <row r="103" spans="1:5" ht="14.25">
      <c r="A103" s="448" t="s">
        <v>15085</v>
      </c>
      <c r="B103" s="449" t="s">
        <v>15086</v>
      </c>
      <c r="C103" s="450" t="s">
        <v>1112</v>
      </c>
      <c r="D103" s="2332">
        <v>451</v>
      </c>
      <c r="E103" s="451">
        <f>D103-D103*$G$1</f>
        <v>451</v>
      </c>
    </row>
    <row r="104" spans="1:5" ht="14.25">
      <c r="A104" s="448" t="s">
        <v>15087</v>
      </c>
      <c r="B104" s="449" t="s">
        <v>15088</v>
      </c>
      <c r="C104" s="450" t="s">
        <v>1112</v>
      </c>
      <c r="D104" s="2332">
        <v>451</v>
      </c>
      <c r="E104" s="451">
        <f>D104-D104*$G$1</f>
        <v>451</v>
      </c>
    </row>
    <row r="105" spans="1:5" ht="14.25">
      <c r="A105" s="448" t="s">
        <v>15089</v>
      </c>
      <c r="B105" s="449" t="s">
        <v>15090</v>
      </c>
      <c r="C105" s="450" t="s">
        <v>1112</v>
      </c>
      <c r="D105" s="2332">
        <v>451</v>
      </c>
      <c r="E105" s="451">
        <f>D105-D105*$G$1</f>
        <v>451</v>
      </c>
    </row>
    <row r="106" spans="1:5" ht="14.25">
      <c r="A106" s="448" t="s">
        <v>15091</v>
      </c>
      <c r="B106" s="449" t="s">
        <v>15092</v>
      </c>
      <c r="C106" s="450" t="s">
        <v>1112</v>
      </c>
      <c r="D106" s="2332">
        <v>451</v>
      </c>
      <c r="E106" s="451">
        <f>D106-D106*$G$1</f>
        <v>451</v>
      </c>
    </row>
    <row r="107" spans="1:5" ht="14.25">
      <c r="A107" s="448" t="s">
        <v>15093</v>
      </c>
      <c r="B107" s="449" t="s">
        <v>15094</v>
      </c>
      <c r="C107" s="450" t="s">
        <v>1112</v>
      </c>
      <c r="D107" s="2332">
        <v>451</v>
      </c>
      <c r="E107" s="451">
        <f>D107-D107*$G$1</f>
        <v>451</v>
      </c>
    </row>
    <row r="108" spans="1:5" ht="14.25">
      <c r="A108" s="448" t="s">
        <v>15095</v>
      </c>
      <c r="B108" s="449" t="s">
        <v>15096</v>
      </c>
      <c r="C108" s="450" t="s">
        <v>1112</v>
      </c>
      <c r="D108" s="2332">
        <v>451</v>
      </c>
      <c r="E108" s="451">
        <f>D108-D108*$G$1</f>
        <v>451</v>
      </c>
    </row>
    <row r="109" spans="1:5" ht="14.25">
      <c r="A109" s="448" t="s">
        <v>15097</v>
      </c>
      <c r="B109" s="449" t="s">
        <v>15098</v>
      </c>
      <c r="C109" s="450" t="s">
        <v>1112</v>
      </c>
      <c r="D109" s="2332">
        <v>451</v>
      </c>
      <c r="E109" s="451">
        <f>D109-D109*$G$1</f>
        <v>451</v>
      </c>
    </row>
    <row r="110" spans="1:5" ht="14.25">
      <c r="A110" s="448" t="s">
        <v>15099</v>
      </c>
      <c r="B110" s="449" t="s">
        <v>15100</v>
      </c>
      <c r="C110" s="450" t="s">
        <v>1112</v>
      </c>
      <c r="D110" s="2332">
        <v>451</v>
      </c>
      <c r="E110" s="451">
        <f>D110-D110*$G$1</f>
        <v>451</v>
      </c>
    </row>
    <row r="111" spans="1:5" ht="14.25">
      <c r="A111" s="448" t="s">
        <v>15101</v>
      </c>
      <c r="B111" s="449" t="s">
        <v>15102</v>
      </c>
      <c r="C111" s="450" t="s">
        <v>1112</v>
      </c>
      <c r="D111" s="2332">
        <v>451</v>
      </c>
      <c r="E111" s="451">
        <f>D111-D111*$G$1</f>
        <v>451</v>
      </c>
    </row>
    <row r="112" spans="1:5" ht="14.25">
      <c r="A112" s="448" t="s">
        <v>15103</v>
      </c>
      <c r="B112" s="449" t="s">
        <v>15104</v>
      </c>
      <c r="C112" s="450" t="s">
        <v>1112</v>
      </c>
      <c r="D112" s="2332">
        <v>451</v>
      </c>
      <c r="E112" s="451">
        <f>D112-D112*$G$1</f>
        <v>451</v>
      </c>
    </row>
    <row r="113" spans="1:5" ht="14.25">
      <c r="A113" s="448" t="s">
        <v>15105</v>
      </c>
      <c r="B113" s="449" t="s">
        <v>15106</v>
      </c>
      <c r="C113" s="450" t="s">
        <v>1112</v>
      </c>
      <c r="D113" s="2332">
        <v>451</v>
      </c>
      <c r="E113" s="451">
        <f>D113-D113*$G$1</f>
        <v>451</v>
      </c>
    </row>
    <row r="114" spans="1:5" ht="14.25">
      <c r="A114" s="448" t="s">
        <v>15107</v>
      </c>
      <c r="B114" s="449" t="s">
        <v>15108</v>
      </c>
      <c r="C114" s="450" t="s">
        <v>1112</v>
      </c>
      <c r="D114" s="2332">
        <v>451</v>
      </c>
      <c r="E114" s="451">
        <f>D114-D114*$G$1</f>
        <v>451</v>
      </c>
    </row>
    <row r="115" spans="1:5" ht="14.25">
      <c r="A115" s="448" t="s">
        <v>15109</v>
      </c>
      <c r="B115" s="449" t="s">
        <v>15110</v>
      </c>
      <c r="C115" s="450" t="s">
        <v>1112</v>
      </c>
      <c r="D115" s="2332">
        <v>451</v>
      </c>
      <c r="E115" s="451">
        <f>D115-D115*$G$1</f>
        <v>451</v>
      </c>
    </row>
    <row r="116" spans="1:5" ht="14.25">
      <c r="A116" s="448" t="s">
        <v>15111</v>
      </c>
      <c r="B116" s="449" t="s">
        <v>15112</v>
      </c>
      <c r="C116" s="450" t="s">
        <v>1112</v>
      </c>
      <c r="D116" s="2332">
        <v>451</v>
      </c>
      <c r="E116" s="451">
        <f>D116-D116*$G$1</f>
        <v>451</v>
      </c>
    </row>
    <row r="117" spans="1:5" ht="14.25">
      <c r="A117" s="448" t="s">
        <v>15113</v>
      </c>
      <c r="B117" s="449" t="s">
        <v>15114</v>
      </c>
      <c r="C117" s="450" t="s">
        <v>1112</v>
      </c>
      <c r="D117" s="2332">
        <v>451</v>
      </c>
      <c r="E117" s="451">
        <f>D117-D117*$G$1</f>
        <v>451</v>
      </c>
    </row>
    <row r="118" spans="1:5" ht="14.25">
      <c r="A118" s="448" t="s">
        <v>15115</v>
      </c>
      <c r="B118" s="449" t="s">
        <v>15116</v>
      </c>
      <c r="C118" s="450" t="s">
        <v>1112</v>
      </c>
      <c r="D118" s="2332">
        <v>451</v>
      </c>
      <c r="E118" s="451">
        <f>D118-D118*$G$1</f>
        <v>451</v>
      </c>
    </row>
    <row r="119" spans="1:5" ht="14.25">
      <c r="A119" s="448" t="s">
        <v>15117</v>
      </c>
      <c r="B119" s="449" t="s">
        <v>15118</v>
      </c>
      <c r="C119" s="450" t="s">
        <v>1112</v>
      </c>
      <c r="D119" s="2332">
        <v>451</v>
      </c>
      <c r="E119" s="451">
        <f>D119-D119*$G$1</f>
        <v>451</v>
      </c>
    </row>
    <row r="120" spans="1:5" ht="14.25">
      <c r="A120" s="448" t="s">
        <v>15119</v>
      </c>
      <c r="B120" s="449" t="s">
        <v>15120</v>
      </c>
      <c r="C120" s="450" t="s">
        <v>1112</v>
      </c>
      <c r="D120" s="2332">
        <v>451</v>
      </c>
      <c r="E120" s="451">
        <f>D120-D120*$G$1</f>
        <v>451</v>
      </c>
    </row>
    <row r="121" spans="1:5" ht="14.25">
      <c r="A121" s="448" t="s">
        <v>15121</v>
      </c>
      <c r="B121" s="449" t="s">
        <v>15122</v>
      </c>
      <c r="C121" s="450" t="s">
        <v>1112</v>
      </c>
      <c r="D121" s="2332">
        <v>451</v>
      </c>
      <c r="E121" s="451">
        <f>D121-D121*$G$1</f>
        <v>451</v>
      </c>
    </row>
    <row r="122" spans="1:5" ht="14.25">
      <c r="A122" s="448" t="s">
        <v>15123</v>
      </c>
      <c r="B122" s="449" t="s">
        <v>15124</v>
      </c>
      <c r="C122" s="450" t="s">
        <v>1112</v>
      </c>
      <c r="D122" s="2332">
        <v>451</v>
      </c>
      <c r="E122" s="451">
        <f>D122-D122*$G$1</f>
        <v>451</v>
      </c>
    </row>
    <row r="123" spans="1:5" ht="14.25">
      <c r="A123" s="448" t="s">
        <v>15125</v>
      </c>
      <c r="B123" s="449" t="s">
        <v>15126</v>
      </c>
      <c r="C123" s="450" t="s">
        <v>1112</v>
      </c>
      <c r="D123" s="2332">
        <v>451</v>
      </c>
      <c r="E123" s="451">
        <f>D123-D123*$G$1</f>
        <v>451</v>
      </c>
    </row>
    <row r="124" spans="1:5" ht="14.25">
      <c r="A124" s="448" t="s">
        <v>15127</v>
      </c>
      <c r="B124" s="449" t="s">
        <v>15128</v>
      </c>
      <c r="C124" s="450" t="s">
        <v>1112</v>
      </c>
      <c r="D124" s="2332">
        <v>451</v>
      </c>
      <c r="E124" s="451">
        <f>D124-D124*$G$1</f>
        <v>451</v>
      </c>
    </row>
    <row r="125" spans="1:5" ht="14.25">
      <c r="A125" s="448" t="s">
        <v>15129</v>
      </c>
      <c r="B125" s="449" t="s">
        <v>15130</v>
      </c>
      <c r="C125" s="450" t="s">
        <v>1112</v>
      </c>
      <c r="D125" s="2332">
        <v>451</v>
      </c>
      <c r="E125" s="451">
        <f>D125-D125*$G$1</f>
        <v>451</v>
      </c>
    </row>
    <row r="126" spans="1:5" ht="14.25">
      <c r="A126" s="448" t="s">
        <v>15131</v>
      </c>
      <c r="B126" s="449" t="s">
        <v>15132</v>
      </c>
      <c r="C126" s="450" t="s">
        <v>1112</v>
      </c>
      <c r="D126" s="2332">
        <v>451</v>
      </c>
      <c r="E126" s="451">
        <f>D126-D126*$G$1</f>
        <v>451</v>
      </c>
    </row>
    <row r="127" spans="1:5" ht="14.25">
      <c r="A127" s="448" t="s">
        <v>15133</v>
      </c>
      <c r="B127" s="449" t="s">
        <v>15134</v>
      </c>
      <c r="C127" s="450" t="s">
        <v>1112</v>
      </c>
      <c r="D127" s="2332">
        <v>451</v>
      </c>
      <c r="E127" s="451">
        <f>D127-D127*$G$1</f>
        <v>451</v>
      </c>
    </row>
    <row r="128" spans="1:5" ht="14.25">
      <c r="A128" s="448" t="s">
        <v>15135</v>
      </c>
      <c r="B128" s="449" t="s">
        <v>15136</v>
      </c>
      <c r="C128" s="450" t="s">
        <v>1112</v>
      </c>
      <c r="D128" s="2332">
        <v>451</v>
      </c>
      <c r="E128" s="451">
        <f>D128-D128*$G$1</f>
        <v>451</v>
      </c>
    </row>
    <row r="129" spans="1:5" ht="14.25">
      <c r="A129" s="448" t="s">
        <v>15137</v>
      </c>
      <c r="B129" s="449" t="s">
        <v>15138</v>
      </c>
      <c r="C129" s="450" t="s">
        <v>1112</v>
      </c>
      <c r="D129" s="2332">
        <v>451</v>
      </c>
      <c r="E129" s="451">
        <f>D129-D129*$G$1</f>
        <v>451</v>
      </c>
    </row>
    <row r="130" spans="1:5" ht="14.25">
      <c r="A130" s="448" t="s">
        <v>15139</v>
      </c>
      <c r="B130" s="449" t="s">
        <v>15140</v>
      </c>
      <c r="C130" s="450" t="s">
        <v>1112</v>
      </c>
      <c r="D130" s="2332">
        <v>451</v>
      </c>
      <c r="E130" s="451">
        <f>D130-D130*$G$1</f>
        <v>451</v>
      </c>
    </row>
    <row r="131" spans="1:5" ht="14.25">
      <c r="A131" s="448" t="s">
        <v>15141</v>
      </c>
      <c r="B131" s="449" t="s">
        <v>15142</v>
      </c>
      <c r="C131" s="450" t="s">
        <v>1112</v>
      </c>
      <c r="D131" s="2332">
        <v>451</v>
      </c>
      <c r="E131" s="451">
        <f>D131-D131*$G$1</f>
        <v>451</v>
      </c>
    </row>
    <row r="132" spans="1:5" ht="14.25">
      <c r="A132" s="448" t="s">
        <v>15143</v>
      </c>
      <c r="B132" s="449" t="s">
        <v>15144</v>
      </c>
      <c r="C132" s="450" t="s">
        <v>1112</v>
      </c>
      <c r="D132" s="2332">
        <v>451</v>
      </c>
      <c r="E132" s="451">
        <f>D132-D132*$G$1</f>
        <v>451</v>
      </c>
    </row>
    <row r="133" spans="1:5" ht="14.25">
      <c r="A133" s="448" t="s">
        <v>15145</v>
      </c>
      <c r="B133" s="449" t="s">
        <v>15146</v>
      </c>
      <c r="C133" s="450" t="s">
        <v>1112</v>
      </c>
      <c r="D133" s="2332">
        <v>451</v>
      </c>
      <c r="E133" s="451">
        <f>D133-D133*$G$1</f>
        <v>451</v>
      </c>
    </row>
    <row r="134" spans="1:5" ht="14.25">
      <c r="A134" s="448" t="s">
        <v>15147</v>
      </c>
      <c r="B134" s="449" t="s">
        <v>15148</v>
      </c>
      <c r="C134" s="450" t="s">
        <v>1112</v>
      </c>
      <c r="D134" s="2332">
        <v>451</v>
      </c>
      <c r="E134" s="451">
        <f>D134-D134*$G$1</f>
        <v>451</v>
      </c>
    </row>
    <row r="135" spans="1:5" ht="14.25">
      <c r="A135" s="448" t="s">
        <v>15149</v>
      </c>
      <c r="B135" s="449" t="s">
        <v>15150</v>
      </c>
      <c r="C135" s="450" t="s">
        <v>1112</v>
      </c>
      <c r="D135" s="2332">
        <v>451</v>
      </c>
      <c r="E135" s="451">
        <f>D135-D135*$G$1</f>
        <v>451</v>
      </c>
    </row>
    <row r="136" spans="1:5" ht="14.25">
      <c r="A136" s="448" t="s">
        <v>15151</v>
      </c>
      <c r="B136" s="449" t="s">
        <v>15152</v>
      </c>
      <c r="C136" s="450" t="s">
        <v>1112</v>
      </c>
      <c r="D136" s="2332">
        <v>451</v>
      </c>
      <c r="E136" s="451">
        <f>D136-D136*$G$1</f>
        <v>451</v>
      </c>
    </row>
    <row r="137" spans="1:5" ht="14.25">
      <c r="A137" s="448" t="s">
        <v>15153</v>
      </c>
      <c r="B137" s="449" t="s">
        <v>15154</v>
      </c>
      <c r="C137" s="450" t="s">
        <v>1112</v>
      </c>
      <c r="D137" s="2332">
        <v>451</v>
      </c>
      <c r="E137" s="451">
        <f>D137-D137*$G$1</f>
        <v>451</v>
      </c>
    </row>
    <row r="138" spans="1:5" ht="14.25">
      <c r="A138" s="448" t="s">
        <v>15155</v>
      </c>
      <c r="B138" s="449" t="s">
        <v>15156</v>
      </c>
      <c r="C138" s="450" t="s">
        <v>1112</v>
      </c>
      <c r="D138" s="2332">
        <v>451</v>
      </c>
      <c r="E138" s="451">
        <f>D138-D138*$G$1</f>
        <v>451</v>
      </c>
    </row>
    <row r="139" spans="1:5" ht="14.25">
      <c r="A139" s="448" t="s">
        <v>15157</v>
      </c>
      <c r="B139" s="449" t="s">
        <v>15158</v>
      </c>
      <c r="C139" s="450" t="s">
        <v>1112</v>
      </c>
      <c r="D139" s="2332">
        <v>451</v>
      </c>
      <c r="E139" s="451">
        <f>D139-D139*$G$1</f>
        <v>451</v>
      </c>
    </row>
    <row r="140" spans="1:5" ht="14.25">
      <c r="A140" s="448" t="s">
        <v>15159</v>
      </c>
      <c r="B140" s="449" t="s">
        <v>15160</v>
      </c>
      <c r="C140" s="450" t="s">
        <v>1112</v>
      </c>
      <c r="D140" s="2332">
        <v>451</v>
      </c>
      <c r="E140" s="451">
        <f>D140-D140*$G$1</f>
        <v>451</v>
      </c>
    </row>
    <row r="141" spans="1:5" ht="14.25">
      <c r="A141" s="448" t="s">
        <v>15161</v>
      </c>
      <c r="B141" s="449" t="s">
        <v>15162</v>
      </c>
      <c r="C141" s="450" t="s">
        <v>1112</v>
      </c>
      <c r="D141" s="2332">
        <v>451</v>
      </c>
      <c r="E141" s="451">
        <f>D141-D141*$G$1</f>
        <v>451</v>
      </c>
    </row>
    <row r="142" spans="1:5" ht="14.25">
      <c r="A142" s="448" t="s">
        <v>15163</v>
      </c>
      <c r="B142" s="449" t="s">
        <v>15164</v>
      </c>
      <c r="C142" s="450" t="s">
        <v>1112</v>
      </c>
      <c r="D142" s="2332">
        <v>451</v>
      </c>
      <c r="E142" s="451">
        <f>D142-D142*$G$1</f>
        <v>451</v>
      </c>
    </row>
    <row r="143" spans="1:5" ht="14.25">
      <c r="A143" s="448" t="s">
        <v>15165</v>
      </c>
      <c r="B143" s="449" t="s">
        <v>15166</v>
      </c>
      <c r="C143" s="450" t="s">
        <v>1112</v>
      </c>
      <c r="D143" s="2332">
        <v>451</v>
      </c>
      <c r="E143" s="451">
        <f>D143-D143*$G$1</f>
        <v>451</v>
      </c>
    </row>
    <row r="144" spans="1:5" ht="14.25">
      <c r="A144" s="448" t="s">
        <v>15167</v>
      </c>
      <c r="B144" s="449" t="s">
        <v>15168</v>
      </c>
      <c r="C144" s="450" t="s">
        <v>1112</v>
      </c>
      <c r="D144" s="2332">
        <v>451</v>
      </c>
      <c r="E144" s="451">
        <f>D144-D144*$G$1</f>
        <v>451</v>
      </c>
    </row>
    <row r="145" spans="1:5" ht="14.25">
      <c r="A145" s="448" t="s">
        <v>15169</v>
      </c>
      <c r="B145" s="449" t="s">
        <v>15170</v>
      </c>
      <c r="C145" s="450" t="s">
        <v>1112</v>
      </c>
      <c r="D145" s="2332">
        <v>451</v>
      </c>
      <c r="E145" s="451">
        <f>D145-D145*$G$1</f>
        <v>451</v>
      </c>
    </row>
    <row r="146" spans="1:5" ht="14.25">
      <c r="A146" s="448" t="s">
        <v>15171</v>
      </c>
      <c r="B146" s="449" t="s">
        <v>15172</v>
      </c>
      <c r="C146" s="450" t="s">
        <v>1112</v>
      </c>
      <c r="D146" s="2332">
        <v>451</v>
      </c>
      <c r="E146" s="451">
        <f>D146-D146*$G$1</f>
        <v>451</v>
      </c>
    </row>
    <row r="147" spans="1:5" ht="14.25">
      <c r="A147" s="448" t="s">
        <v>15173</v>
      </c>
      <c r="B147" s="449" t="s">
        <v>15174</v>
      </c>
      <c r="C147" s="450" t="s">
        <v>1112</v>
      </c>
      <c r="D147" s="2332">
        <v>451</v>
      </c>
      <c r="E147" s="451">
        <f>D147-D147*$G$1</f>
        <v>451</v>
      </c>
    </row>
    <row r="148" spans="1:5" ht="14.25">
      <c r="A148" s="448" t="s">
        <v>15175</v>
      </c>
      <c r="B148" s="449" t="s">
        <v>15176</v>
      </c>
      <c r="C148" s="450" t="s">
        <v>1112</v>
      </c>
      <c r="D148" s="2332">
        <v>451</v>
      </c>
      <c r="E148" s="451">
        <f>D148-D148*$G$1</f>
        <v>451</v>
      </c>
    </row>
    <row r="149" spans="1:5" ht="14.25">
      <c r="A149" s="448" t="s">
        <v>15177</v>
      </c>
      <c r="B149" s="449" t="s">
        <v>15178</v>
      </c>
      <c r="C149" s="450" t="s">
        <v>1112</v>
      </c>
      <c r="D149" s="2332">
        <v>451</v>
      </c>
      <c r="E149" s="451">
        <f>D149-D149*$G$1</f>
        <v>451</v>
      </c>
    </row>
    <row r="150" spans="1:5" ht="14.25">
      <c r="A150" s="448" t="s">
        <v>15179</v>
      </c>
      <c r="B150" s="449" t="s">
        <v>15180</v>
      </c>
      <c r="C150" s="450" t="s">
        <v>1112</v>
      </c>
      <c r="D150" s="2332">
        <v>451</v>
      </c>
      <c r="E150" s="451">
        <f>D150-D150*$G$1</f>
        <v>451</v>
      </c>
    </row>
    <row r="151" spans="1:5" ht="14.25">
      <c r="A151" s="448" t="s">
        <v>15181</v>
      </c>
      <c r="B151" s="449" t="s">
        <v>15182</v>
      </c>
      <c r="C151" s="450" t="s">
        <v>1112</v>
      </c>
      <c r="D151" s="2332">
        <v>451</v>
      </c>
      <c r="E151" s="451">
        <f>D151-D151*$G$1</f>
        <v>451</v>
      </c>
    </row>
    <row r="152" spans="1:5" ht="14.25">
      <c r="A152" s="448" t="s">
        <v>15183</v>
      </c>
      <c r="B152" s="449" t="s">
        <v>15184</v>
      </c>
      <c r="C152" s="450" t="s">
        <v>1112</v>
      </c>
      <c r="D152" s="2332">
        <v>451</v>
      </c>
      <c r="E152" s="451">
        <f>D152-D152*$G$1</f>
        <v>451</v>
      </c>
    </row>
    <row r="153" spans="1:5" ht="14.25">
      <c r="A153" s="448" t="s">
        <v>15185</v>
      </c>
      <c r="B153" s="449" t="s">
        <v>15186</v>
      </c>
      <c r="C153" s="450" t="s">
        <v>1112</v>
      </c>
      <c r="D153" s="2332">
        <v>451</v>
      </c>
      <c r="E153" s="451">
        <f>D153-D153*$G$1</f>
        <v>451</v>
      </c>
    </row>
    <row r="154" spans="1:5" ht="14.25">
      <c r="A154" s="448" t="s">
        <v>15187</v>
      </c>
      <c r="B154" s="449" t="s">
        <v>15188</v>
      </c>
      <c r="C154" s="450" t="s">
        <v>1112</v>
      </c>
      <c r="D154" s="2332">
        <v>451</v>
      </c>
      <c r="E154" s="451">
        <f>D154-D154*$G$1</f>
        <v>451</v>
      </c>
    </row>
    <row r="155" spans="1:5" ht="14.25">
      <c r="A155" s="448" t="s">
        <v>15189</v>
      </c>
      <c r="B155" s="449" t="s">
        <v>15190</v>
      </c>
      <c r="C155" s="450" t="s">
        <v>1112</v>
      </c>
      <c r="D155" s="2332">
        <v>451</v>
      </c>
      <c r="E155" s="451">
        <f>D155-D155*$G$1</f>
        <v>451</v>
      </c>
    </row>
    <row r="156" spans="1:5" ht="14.25">
      <c r="A156" s="448" t="s">
        <v>15191</v>
      </c>
      <c r="B156" s="449" t="s">
        <v>15192</v>
      </c>
      <c r="C156" s="450" t="s">
        <v>1112</v>
      </c>
      <c r="D156" s="2332">
        <v>451</v>
      </c>
      <c r="E156" s="451">
        <f>D156-D156*$G$1</f>
        <v>451</v>
      </c>
    </row>
    <row r="157" spans="1:5" ht="14.25">
      <c r="A157" s="448" t="s">
        <v>15193</v>
      </c>
      <c r="B157" s="449" t="s">
        <v>15194</v>
      </c>
      <c r="C157" s="450" t="s">
        <v>1112</v>
      </c>
      <c r="D157" s="2332">
        <v>451</v>
      </c>
      <c r="E157" s="451">
        <f>D157-D157*$G$1</f>
        <v>451</v>
      </c>
    </row>
    <row r="158" spans="1:5" ht="14.25">
      <c r="A158" s="448" t="s">
        <v>15195</v>
      </c>
      <c r="B158" s="449" t="s">
        <v>15196</v>
      </c>
      <c r="C158" s="450" t="s">
        <v>1112</v>
      </c>
      <c r="D158" s="2332">
        <v>451</v>
      </c>
      <c r="E158" s="451">
        <f>D158-D158*$G$1</f>
        <v>451</v>
      </c>
    </row>
    <row r="159" spans="1:5" ht="14.25">
      <c r="A159" s="448" t="s">
        <v>15197</v>
      </c>
      <c r="B159" s="449" t="s">
        <v>15198</v>
      </c>
      <c r="C159" s="450" t="s">
        <v>1112</v>
      </c>
      <c r="D159" s="2332">
        <v>451</v>
      </c>
      <c r="E159" s="451">
        <f>D159-D159*$G$1</f>
        <v>451</v>
      </c>
    </row>
    <row r="160" spans="1:5" ht="14.25">
      <c r="A160" s="448" t="s">
        <v>15199</v>
      </c>
      <c r="B160" s="449" t="s">
        <v>15200</v>
      </c>
      <c r="C160" s="450" t="s">
        <v>1112</v>
      </c>
      <c r="D160" s="2332">
        <v>451</v>
      </c>
      <c r="E160" s="451">
        <f>D160-D160*$G$1</f>
        <v>451</v>
      </c>
    </row>
    <row r="161" spans="1:5" ht="14.25">
      <c r="A161" s="448" t="s">
        <v>15201</v>
      </c>
      <c r="B161" s="449" t="s">
        <v>15202</v>
      </c>
      <c r="C161" s="450" t="s">
        <v>1112</v>
      </c>
      <c r="D161" s="2332">
        <v>451</v>
      </c>
      <c r="E161" s="451">
        <f>D161-D161*$G$1</f>
        <v>451</v>
      </c>
    </row>
    <row r="162" spans="1:5" ht="14.25">
      <c r="A162" s="448" t="s">
        <v>15203</v>
      </c>
      <c r="B162" s="449" t="s">
        <v>15204</v>
      </c>
      <c r="C162" s="450" t="s">
        <v>1112</v>
      </c>
      <c r="D162" s="2332">
        <v>451</v>
      </c>
      <c r="E162" s="451">
        <f>D162-D162*$G$1</f>
        <v>451</v>
      </c>
    </row>
    <row r="163" spans="1:5" ht="14.25">
      <c r="A163" s="448" t="s">
        <v>15205</v>
      </c>
      <c r="B163" s="449" t="s">
        <v>15206</v>
      </c>
      <c r="C163" s="450" t="s">
        <v>1112</v>
      </c>
      <c r="D163" s="2332">
        <v>451</v>
      </c>
      <c r="E163" s="451">
        <f>D163-D163*$G$1</f>
        <v>451</v>
      </c>
    </row>
    <row r="164" spans="1:5" ht="14.25">
      <c r="A164" s="448" t="s">
        <v>15207</v>
      </c>
      <c r="B164" s="449" t="s">
        <v>15208</v>
      </c>
      <c r="C164" s="450" t="s">
        <v>1112</v>
      </c>
      <c r="D164" s="2332">
        <v>451</v>
      </c>
      <c r="E164" s="451">
        <f>D164-D164*$G$1</f>
        <v>451</v>
      </c>
    </row>
    <row r="165" spans="1:5" ht="14.25">
      <c r="A165" s="448" t="s">
        <v>15209</v>
      </c>
      <c r="B165" s="449" t="s">
        <v>15210</v>
      </c>
      <c r="C165" s="450" t="s">
        <v>1112</v>
      </c>
      <c r="D165" s="2332">
        <v>451</v>
      </c>
      <c r="E165" s="451">
        <f>D165-D165*$G$1</f>
        <v>451</v>
      </c>
    </row>
    <row r="166" spans="1:5" ht="14.25">
      <c r="A166" s="448" t="s">
        <v>15211</v>
      </c>
      <c r="B166" s="449" t="s">
        <v>15212</v>
      </c>
      <c r="C166" s="450" t="s">
        <v>1112</v>
      </c>
      <c r="D166" s="2332">
        <v>451</v>
      </c>
      <c r="E166" s="451">
        <f>D166-D166*$G$1</f>
        <v>451</v>
      </c>
    </row>
    <row r="167" spans="1:5" ht="14.25">
      <c r="A167" s="448" t="s">
        <v>15213</v>
      </c>
      <c r="B167" s="449" t="s">
        <v>15214</v>
      </c>
      <c r="C167" s="450" t="s">
        <v>1112</v>
      </c>
      <c r="D167" s="2332">
        <v>451</v>
      </c>
      <c r="E167" s="451">
        <f>D167-D167*$G$1</f>
        <v>451</v>
      </c>
    </row>
    <row r="168" spans="1:5" ht="14.25">
      <c r="A168" s="448" t="s">
        <v>15215</v>
      </c>
      <c r="B168" s="449" t="s">
        <v>15216</v>
      </c>
      <c r="C168" s="450" t="s">
        <v>1112</v>
      </c>
      <c r="D168" s="2332">
        <v>451</v>
      </c>
      <c r="E168" s="451">
        <f>D168-D168*$G$1</f>
        <v>451</v>
      </c>
    </row>
    <row r="169" spans="1:5" ht="14.25">
      <c r="A169" s="448" t="s">
        <v>15217</v>
      </c>
      <c r="B169" s="449" t="s">
        <v>15218</v>
      </c>
      <c r="C169" s="450" t="s">
        <v>1112</v>
      </c>
      <c r="D169" s="2332">
        <v>451</v>
      </c>
      <c r="E169" s="451">
        <f>D169-D169*$G$1</f>
        <v>451</v>
      </c>
    </row>
    <row r="170" spans="1:5" ht="14.25">
      <c r="A170" s="448" t="s">
        <v>15219</v>
      </c>
      <c r="B170" s="449" t="s">
        <v>15220</v>
      </c>
      <c r="C170" s="450" t="s">
        <v>1112</v>
      </c>
      <c r="D170" s="2332">
        <v>451</v>
      </c>
      <c r="E170" s="451">
        <f>D170-D170*$G$1</f>
        <v>451</v>
      </c>
    </row>
    <row r="171" spans="1:5" ht="14.25">
      <c r="A171" s="448" t="s">
        <v>15221</v>
      </c>
      <c r="B171" s="449" t="s">
        <v>15222</v>
      </c>
      <c r="C171" s="450" t="s">
        <v>1112</v>
      </c>
      <c r="D171" s="2332">
        <v>451</v>
      </c>
      <c r="E171" s="451">
        <f>D171-D171*$G$1</f>
        <v>451</v>
      </c>
    </row>
    <row r="172" spans="1:5" ht="14.25">
      <c r="A172" s="448" t="s">
        <v>15223</v>
      </c>
      <c r="B172" s="449" t="s">
        <v>15224</v>
      </c>
      <c r="C172" s="450" t="s">
        <v>1112</v>
      </c>
      <c r="D172" s="2332">
        <v>451</v>
      </c>
      <c r="E172" s="451">
        <f>D172-D172*$G$1</f>
        <v>451</v>
      </c>
    </row>
    <row r="173" spans="1:5" ht="14.25">
      <c r="A173" s="448" t="s">
        <v>15225</v>
      </c>
      <c r="B173" s="449" t="s">
        <v>15226</v>
      </c>
      <c r="C173" s="450" t="s">
        <v>1112</v>
      </c>
      <c r="D173" s="2332">
        <v>451</v>
      </c>
      <c r="E173" s="451">
        <f>D173-D173*$G$1</f>
        <v>451</v>
      </c>
    </row>
    <row r="174" spans="1:5" ht="14.25">
      <c r="A174" s="448" t="s">
        <v>15227</v>
      </c>
      <c r="B174" s="449" t="s">
        <v>15228</v>
      </c>
      <c r="C174" s="450" t="s">
        <v>1112</v>
      </c>
      <c r="D174" s="2332">
        <v>451</v>
      </c>
      <c r="E174" s="451">
        <f>D174-D174*$G$1</f>
        <v>451</v>
      </c>
    </row>
    <row r="175" spans="1:5" ht="14.25">
      <c r="A175" s="448" t="s">
        <v>15229</v>
      </c>
      <c r="B175" s="449" t="s">
        <v>15230</v>
      </c>
      <c r="C175" s="450" t="s">
        <v>1112</v>
      </c>
      <c r="D175" s="2332">
        <v>451</v>
      </c>
      <c r="E175" s="451">
        <f>D175-D175*$G$1</f>
        <v>451</v>
      </c>
    </row>
    <row r="176" spans="1:5" ht="14.25">
      <c r="A176" s="448" t="s">
        <v>15231</v>
      </c>
      <c r="B176" s="449" t="s">
        <v>15232</v>
      </c>
      <c r="C176" s="450" t="s">
        <v>1112</v>
      </c>
      <c r="D176" s="2332">
        <v>451</v>
      </c>
      <c r="E176" s="451">
        <f>D176-D176*$G$1</f>
        <v>451</v>
      </c>
    </row>
    <row r="177" spans="1:5" ht="14.25">
      <c r="A177" s="448" t="s">
        <v>15233</v>
      </c>
      <c r="B177" s="449" t="s">
        <v>15234</v>
      </c>
      <c r="C177" s="450" t="s">
        <v>1112</v>
      </c>
      <c r="D177" s="2332">
        <v>451</v>
      </c>
      <c r="E177" s="451">
        <f>D177-D177*$G$1</f>
        <v>451</v>
      </c>
    </row>
    <row r="178" spans="1:5" ht="14.25">
      <c r="A178" s="448" t="s">
        <v>15235</v>
      </c>
      <c r="B178" s="449" t="s">
        <v>15236</v>
      </c>
      <c r="C178" s="450" t="s">
        <v>1112</v>
      </c>
      <c r="D178" s="2332">
        <v>451</v>
      </c>
      <c r="E178" s="451">
        <f>D178-D178*$G$1</f>
        <v>451</v>
      </c>
    </row>
    <row r="179" spans="1:5" ht="14.25">
      <c r="A179" s="448" t="s">
        <v>15237</v>
      </c>
      <c r="B179" s="449" t="s">
        <v>15238</v>
      </c>
      <c r="C179" s="450" t="s">
        <v>1112</v>
      </c>
      <c r="D179" s="2332">
        <v>451</v>
      </c>
      <c r="E179" s="451">
        <f>D179-D179*$G$1</f>
        <v>451</v>
      </c>
    </row>
    <row r="180" spans="1:5" ht="14.25">
      <c r="A180" s="448" t="s">
        <v>15239</v>
      </c>
      <c r="B180" s="449" t="s">
        <v>15240</v>
      </c>
      <c r="C180" s="450" t="s">
        <v>1112</v>
      </c>
      <c r="D180" s="2332">
        <v>451</v>
      </c>
      <c r="E180" s="451">
        <f>D180-D180*$G$1</f>
        <v>451</v>
      </c>
    </row>
    <row r="181" spans="1:5" ht="14.25">
      <c r="A181" s="448" t="s">
        <v>15241</v>
      </c>
      <c r="B181" s="449" t="s">
        <v>15242</v>
      </c>
      <c r="C181" s="450" t="s">
        <v>1112</v>
      </c>
      <c r="D181" s="2332">
        <v>451</v>
      </c>
      <c r="E181" s="451">
        <f>D181-D181*$G$1</f>
        <v>451</v>
      </c>
    </row>
    <row r="182" spans="1:5" ht="14.25">
      <c r="A182" s="448" t="s">
        <v>15243</v>
      </c>
      <c r="B182" s="449" t="s">
        <v>15244</v>
      </c>
      <c r="C182" s="450" t="s">
        <v>1112</v>
      </c>
      <c r="D182" s="2332">
        <v>451</v>
      </c>
      <c r="E182" s="451">
        <f>D182-D182*$G$1</f>
        <v>451</v>
      </c>
    </row>
    <row r="183" spans="1:5" ht="14.25">
      <c r="A183" s="448" t="s">
        <v>15245</v>
      </c>
      <c r="B183" s="449" t="s">
        <v>15246</v>
      </c>
      <c r="C183" s="450" t="s">
        <v>1112</v>
      </c>
      <c r="D183" s="2332">
        <v>451</v>
      </c>
      <c r="E183" s="451">
        <f>D183-D183*$G$1</f>
        <v>451</v>
      </c>
    </row>
    <row r="184" spans="1:5" ht="14.25">
      <c r="A184" s="448" t="s">
        <v>15247</v>
      </c>
      <c r="B184" s="449" t="s">
        <v>15248</v>
      </c>
      <c r="C184" s="450" t="s">
        <v>1112</v>
      </c>
      <c r="D184" s="2332">
        <v>451</v>
      </c>
      <c r="E184" s="451">
        <f>D184-D184*$G$1</f>
        <v>451</v>
      </c>
    </row>
    <row r="185" spans="1:5" ht="14.25">
      <c r="A185" s="448" t="s">
        <v>15249</v>
      </c>
      <c r="B185" s="449" t="s">
        <v>15250</v>
      </c>
      <c r="C185" s="450" t="s">
        <v>1112</v>
      </c>
      <c r="D185" s="2332">
        <v>451</v>
      </c>
      <c r="E185" s="451">
        <f>D185-D185*$G$1</f>
        <v>451</v>
      </c>
    </row>
    <row r="186" spans="1:5" ht="14.25">
      <c r="A186" s="448" t="s">
        <v>15251</v>
      </c>
      <c r="B186" s="449" t="s">
        <v>15252</v>
      </c>
      <c r="C186" s="450" t="s">
        <v>1112</v>
      </c>
      <c r="D186" s="2332">
        <v>451</v>
      </c>
      <c r="E186" s="451">
        <f>D186-D186*$G$1</f>
        <v>451</v>
      </c>
    </row>
    <row r="187" spans="1:5" ht="14.25">
      <c r="A187" s="448" t="s">
        <v>15253</v>
      </c>
      <c r="B187" s="449" t="s">
        <v>15254</v>
      </c>
      <c r="C187" s="450" t="s">
        <v>1112</v>
      </c>
      <c r="D187" s="2332">
        <v>451</v>
      </c>
      <c r="E187" s="451">
        <f>D187-D187*$G$1</f>
        <v>451</v>
      </c>
    </row>
    <row r="188" spans="1:5" ht="14.25">
      <c r="A188" s="448" t="s">
        <v>15255</v>
      </c>
      <c r="B188" s="449" t="s">
        <v>15256</v>
      </c>
      <c r="C188" s="450" t="s">
        <v>1112</v>
      </c>
      <c r="D188" s="2332">
        <v>451</v>
      </c>
      <c r="E188" s="451">
        <f>D188-D188*$G$1</f>
        <v>451</v>
      </c>
    </row>
    <row r="189" spans="1:5" ht="14.25">
      <c r="A189" s="448" t="s">
        <v>15257</v>
      </c>
      <c r="B189" s="449" t="s">
        <v>15258</v>
      </c>
      <c r="C189" s="450" t="s">
        <v>1112</v>
      </c>
      <c r="D189" s="2332">
        <v>451</v>
      </c>
      <c r="E189" s="451">
        <f>D189-D189*$G$1</f>
        <v>451</v>
      </c>
    </row>
    <row r="190" spans="1:5" ht="14.25">
      <c r="A190" s="448" t="s">
        <v>15259</v>
      </c>
      <c r="B190" s="449" t="s">
        <v>15260</v>
      </c>
      <c r="C190" s="450" t="s">
        <v>1112</v>
      </c>
      <c r="D190" s="2332">
        <v>451</v>
      </c>
      <c r="E190" s="451">
        <f>D190-D190*$G$1</f>
        <v>451</v>
      </c>
    </row>
    <row r="191" spans="1:5" ht="14.25">
      <c r="A191" s="448" t="s">
        <v>15261</v>
      </c>
      <c r="B191" s="449" t="s">
        <v>15262</v>
      </c>
      <c r="C191" s="450" t="s">
        <v>1112</v>
      </c>
      <c r="D191" s="2332">
        <v>451</v>
      </c>
      <c r="E191" s="451">
        <f>D191-D191*$G$1</f>
        <v>451</v>
      </c>
    </row>
    <row r="192" spans="1:5" ht="14.25">
      <c r="A192" s="448" t="s">
        <v>15263</v>
      </c>
      <c r="B192" s="449" t="s">
        <v>15264</v>
      </c>
      <c r="C192" s="450" t="s">
        <v>1112</v>
      </c>
      <c r="D192" s="2332">
        <v>451</v>
      </c>
      <c r="E192" s="451">
        <f>D192-D192*$G$1</f>
        <v>451</v>
      </c>
    </row>
    <row r="193" spans="1:5" ht="14.25">
      <c r="A193" s="448" t="s">
        <v>15265</v>
      </c>
      <c r="B193" s="449" t="s">
        <v>15266</v>
      </c>
      <c r="C193" s="450" t="s">
        <v>1112</v>
      </c>
      <c r="D193" s="2332">
        <v>451</v>
      </c>
      <c r="E193" s="451">
        <f>D193-D193*$G$1</f>
        <v>451</v>
      </c>
    </row>
    <row r="194" spans="1:5" ht="14.25">
      <c r="A194" s="448" t="s">
        <v>15267</v>
      </c>
      <c r="B194" s="449" t="s">
        <v>15268</v>
      </c>
      <c r="C194" s="450" t="s">
        <v>1112</v>
      </c>
      <c r="D194" s="2332">
        <v>451</v>
      </c>
      <c r="E194" s="451">
        <f>D194-D194*$G$1</f>
        <v>451</v>
      </c>
    </row>
    <row r="195" spans="1:5" ht="14.25">
      <c r="A195" s="448" t="s">
        <v>15269</v>
      </c>
      <c r="B195" s="449" t="s">
        <v>15270</v>
      </c>
      <c r="C195" s="450" t="s">
        <v>1112</v>
      </c>
      <c r="D195" s="2332">
        <v>451</v>
      </c>
      <c r="E195" s="451">
        <f>D195-D195*$G$1</f>
        <v>451</v>
      </c>
    </row>
    <row r="196" spans="1:5" ht="14.25">
      <c r="A196" s="448" t="s">
        <v>15271</v>
      </c>
      <c r="B196" s="449" t="s">
        <v>15272</v>
      </c>
      <c r="C196" s="450" t="s">
        <v>1112</v>
      </c>
      <c r="D196" s="2332">
        <v>451</v>
      </c>
      <c r="E196" s="451">
        <f>D196-D196*$G$1</f>
        <v>451</v>
      </c>
    </row>
    <row r="197" spans="1:5" ht="14.25">
      <c r="A197" s="448" t="s">
        <v>15273</v>
      </c>
      <c r="B197" s="449" t="s">
        <v>15274</v>
      </c>
      <c r="C197" s="450" t="s">
        <v>1112</v>
      </c>
      <c r="D197" s="2332">
        <v>451</v>
      </c>
      <c r="E197" s="451">
        <f>D197-D197*$G$1</f>
        <v>451</v>
      </c>
    </row>
    <row r="198" spans="1:5" ht="14.25">
      <c r="A198" s="448" t="s">
        <v>15275</v>
      </c>
      <c r="B198" s="449" t="s">
        <v>15276</v>
      </c>
      <c r="C198" s="450" t="s">
        <v>1112</v>
      </c>
      <c r="D198" s="2332">
        <v>451</v>
      </c>
      <c r="E198" s="451">
        <f>D198-D198*$G$1</f>
        <v>451</v>
      </c>
    </row>
    <row r="199" spans="1:5" ht="14.25">
      <c r="A199" s="448" t="s">
        <v>15277</v>
      </c>
      <c r="B199" s="449" t="s">
        <v>15278</v>
      </c>
      <c r="C199" s="450" t="s">
        <v>1112</v>
      </c>
      <c r="D199" s="2332">
        <v>451</v>
      </c>
      <c r="E199" s="451">
        <f>D199-D199*$G$1</f>
        <v>451</v>
      </c>
    </row>
    <row r="200" spans="1:5" ht="14.25">
      <c r="A200" s="448" t="s">
        <v>15279</v>
      </c>
      <c r="B200" s="449" t="s">
        <v>15280</v>
      </c>
      <c r="C200" s="450" t="s">
        <v>1112</v>
      </c>
      <c r="D200" s="2332">
        <v>451</v>
      </c>
      <c r="E200" s="451">
        <f>D200-D200*$G$1</f>
        <v>451</v>
      </c>
    </row>
    <row r="201" spans="1:5" ht="14.25">
      <c r="A201" s="448" t="s">
        <v>15281</v>
      </c>
      <c r="B201" s="449" t="s">
        <v>15282</v>
      </c>
      <c r="C201" s="450" t="s">
        <v>1112</v>
      </c>
      <c r="D201" s="2332">
        <v>451</v>
      </c>
      <c r="E201" s="451">
        <f>D201-D201*$G$1</f>
        <v>451</v>
      </c>
    </row>
    <row r="202" spans="1:5" ht="14.25">
      <c r="A202" s="448" t="s">
        <v>15283</v>
      </c>
      <c r="B202" s="449" t="s">
        <v>15284</v>
      </c>
      <c r="C202" s="450" t="s">
        <v>1112</v>
      </c>
      <c r="D202" s="2332">
        <v>451</v>
      </c>
      <c r="E202" s="451">
        <f>D202-D202*$G$1</f>
        <v>451</v>
      </c>
    </row>
    <row r="203" spans="1:5" ht="14.25">
      <c r="A203" s="448" t="s">
        <v>15285</v>
      </c>
      <c r="B203" s="449" t="s">
        <v>15286</v>
      </c>
      <c r="C203" s="450" t="s">
        <v>1112</v>
      </c>
      <c r="D203" s="2332">
        <v>451</v>
      </c>
      <c r="E203" s="451">
        <f>D203-D203*$G$1</f>
        <v>451</v>
      </c>
    </row>
    <row r="204" spans="1:5" ht="14.25">
      <c r="A204" s="448" t="s">
        <v>15287</v>
      </c>
      <c r="B204" s="449" t="s">
        <v>15288</v>
      </c>
      <c r="C204" s="450" t="s">
        <v>1112</v>
      </c>
      <c r="D204" s="2332">
        <v>451</v>
      </c>
      <c r="E204" s="451">
        <f>D204-D204*$G$1</f>
        <v>451</v>
      </c>
    </row>
    <row r="205" spans="1:5" ht="14.25">
      <c r="A205" s="448" t="s">
        <v>15289</v>
      </c>
      <c r="B205" s="449" t="s">
        <v>15290</v>
      </c>
      <c r="C205" s="450" t="s">
        <v>1112</v>
      </c>
      <c r="D205" s="2332">
        <v>451</v>
      </c>
      <c r="E205" s="451">
        <f>D205-D205*$G$1</f>
        <v>451</v>
      </c>
    </row>
    <row r="206" spans="1:5" ht="14.25">
      <c r="A206" s="448" t="s">
        <v>15291</v>
      </c>
      <c r="B206" s="449" t="s">
        <v>15292</v>
      </c>
      <c r="C206" s="450" t="s">
        <v>1112</v>
      </c>
      <c r="D206" s="2332">
        <v>451</v>
      </c>
      <c r="E206" s="451">
        <f>D206-D206*$G$1</f>
        <v>451</v>
      </c>
    </row>
    <row r="207" spans="1:5" ht="14.25">
      <c r="A207" s="448" t="s">
        <v>15293</v>
      </c>
      <c r="B207" s="449" t="s">
        <v>15294</v>
      </c>
      <c r="C207" s="450" t="s">
        <v>1112</v>
      </c>
      <c r="D207" s="2332">
        <v>451</v>
      </c>
      <c r="E207" s="451">
        <f>D207-D207*$G$1</f>
        <v>451</v>
      </c>
    </row>
    <row r="208" spans="1:5" ht="14.25">
      <c r="A208" s="448" t="s">
        <v>15295</v>
      </c>
      <c r="B208" s="449" t="s">
        <v>15296</v>
      </c>
      <c r="C208" s="450" t="s">
        <v>1112</v>
      </c>
      <c r="D208" s="2332">
        <v>451</v>
      </c>
      <c r="E208" s="451">
        <f>D208-D208*$G$1</f>
        <v>451</v>
      </c>
    </row>
    <row r="209" spans="1:5" ht="14.25">
      <c r="A209" s="448" t="s">
        <v>15297</v>
      </c>
      <c r="B209" s="449" t="s">
        <v>15298</v>
      </c>
      <c r="C209" s="450" t="s">
        <v>1112</v>
      </c>
      <c r="D209" s="2332">
        <v>451</v>
      </c>
      <c r="E209" s="451">
        <f>D209-D209*$G$1</f>
        <v>451</v>
      </c>
    </row>
    <row r="210" spans="1:5" ht="14.25">
      <c r="A210" s="448" t="s">
        <v>15299</v>
      </c>
      <c r="B210" s="449" t="s">
        <v>15300</v>
      </c>
      <c r="C210" s="450" t="s">
        <v>1112</v>
      </c>
      <c r="D210" s="2332">
        <v>451</v>
      </c>
      <c r="E210" s="451">
        <f>D210-D210*$G$1</f>
        <v>451</v>
      </c>
    </row>
    <row r="211" spans="1:5" ht="14.25">
      <c r="A211" s="448" t="s">
        <v>15301</v>
      </c>
      <c r="B211" s="449" t="s">
        <v>15302</v>
      </c>
      <c r="C211" s="450" t="s">
        <v>1112</v>
      </c>
      <c r="D211" s="2332">
        <v>451</v>
      </c>
      <c r="E211" s="451">
        <f>D211-D211*$G$1</f>
        <v>451</v>
      </c>
    </row>
    <row r="212" spans="1:5" ht="14.25">
      <c r="A212" s="448" t="s">
        <v>15303</v>
      </c>
      <c r="B212" s="449" t="s">
        <v>15304</v>
      </c>
      <c r="C212" s="450" t="s">
        <v>1112</v>
      </c>
      <c r="D212" s="2332">
        <v>451</v>
      </c>
      <c r="E212" s="451">
        <f>D212-D212*$G$1</f>
        <v>451</v>
      </c>
    </row>
    <row r="213" spans="1:5" ht="14.25">
      <c r="A213" s="448" t="s">
        <v>15305</v>
      </c>
      <c r="B213" s="449" t="s">
        <v>15306</v>
      </c>
      <c r="C213" s="450" t="s">
        <v>1112</v>
      </c>
      <c r="D213" s="2332">
        <v>451</v>
      </c>
      <c r="E213" s="451">
        <f>D213-D213*$G$1</f>
        <v>451</v>
      </c>
    </row>
    <row r="214" spans="1:5" ht="14.25">
      <c r="A214" s="448" t="s">
        <v>15307</v>
      </c>
      <c r="B214" s="449" t="s">
        <v>15308</v>
      </c>
      <c r="C214" s="450" t="s">
        <v>1112</v>
      </c>
      <c r="D214" s="2332">
        <v>451</v>
      </c>
      <c r="E214" s="451">
        <f>D214-D214*$G$1</f>
        <v>451</v>
      </c>
    </row>
    <row r="215" spans="1:5" ht="14.25">
      <c r="A215" s="448" t="s">
        <v>15309</v>
      </c>
      <c r="B215" s="449" t="s">
        <v>15310</v>
      </c>
      <c r="C215" s="450" t="s">
        <v>1112</v>
      </c>
      <c r="D215" s="2332">
        <v>451</v>
      </c>
      <c r="E215" s="451">
        <f>D215-D215*$G$1</f>
        <v>451</v>
      </c>
    </row>
    <row r="216" spans="1:5" ht="14.25">
      <c r="A216" s="448" t="s">
        <v>15311</v>
      </c>
      <c r="B216" s="449" t="s">
        <v>15312</v>
      </c>
      <c r="C216" s="450" t="s">
        <v>1112</v>
      </c>
      <c r="D216" s="2332">
        <v>451</v>
      </c>
      <c r="E216" s="451">
        <f>D216-D216*$G$1</f>
        <v>451</v>
      </c>
    </row>
    <row r="217" spans="1:5" ht="14.25">
      <c r="A217" s="448" t="s">
        <v>15313</v>
      </c>
      <c r="B217" s="449" t="s">
        <v>15314</v>
      </c>
      <c r="C217" s="450" t="s">
        <v>1112</v>
      </c>
      <c r="D217" s="2332">
        <v>451</v>
      </c>
      <c r="E217" s="451">
        <f>D217-D217*$G$1</f>
        <v>451</v>
      </c>
    </row>
    <row r="218" spans="1:5" ht="14.25">
      <c r="A218" s="448" t="s">
        <v>15315</v>
      </c>
      <c r="B218" s="449" t="s">
        <v>15316</v>
      </c>
      <c r="C218" s="450" t="s">
        <v>1112</v>
      </c>
      <c r="D218" s="2332">
        <v>451</v>
      </c>
      <c r="E218" s="451">
        <f>D218-D218*$G$1</f>
        <v>451</v>
      </c>
    </row>
    <row r="219" spans="1:5" ht="14.25">
      <c r="A219" s="448" t="s">
        <v>15317</v>
      </c>
      <c r="B219" s="449" t="s">
        <v>15318</v>
      </c>
      <c r="C219" s="450" t="s">
        <v>1112</v>
      </c>
      <c r="D219" s="2332">
        <v>451</v>
      </c>
      <c r="E219" s="451">
        <f>D219-D219*$G$1</f>
        <v>451</v>
      </c>
    </row>
    <row r="220" spans="1:5" ht="14.25">
      <c r="A220" s="448" t="s">
        <v>15319</v>
      </c>
      <c r="B220" s="449" t="s">
        <v>15320</v>
      </c>
      <c r="C220" s="450" t="s">
        <v>1112</v>
      </c>
      <c r="D220" s="2332">
        <v>451</v>
      </c>
      <c r="E220" s="451">
        <f>D220-D220*$G$1</f>
        <v>451</v>
      </c>
    </row>
    <row r="221" spans="1:5" ht="14.25">
      <c r="A221" s="448" t="s">
        <v>15321</v>
      </c>
      <c r="B221" s="449" t="s">
        <v>15322</v>
      </c>
      <c r="C221" s="450" t="s">
        <v>1112</v>
      </c>
      <c r="D221" s="2332">
        <v>451</v>
      </c>
      <c r="E221" s="451">
        <f>D221-D221*$G$1</f>
        <v>451</v>
      </c>
    </row>
    <row r="222" spans="1:5" ht="14.25">
      <c r="A222" s="448" t="s">
        <v>15323</v>
      </c>
      <c r="B222" s="449" t="s">
        <v>15324</v>
      </c>
      <c r="C222" s="450" t="s">
        <v>1112</v>
      </c>
      <c r="D222" s="2332">
        <v>451</v>
      </c>
      <c r="E222" s="451">
        <f>D222-D222*$G$1</f>
        <v>451</v>
      </c>
    </row>
    <row r="223" spans="1:5" ht="14.25">
      <c r="A223" s="448" t="s">
        <v>15325</v>
      </c>
      <c r="B223" s="449" t="s">
        <v>15326</v>
      </c>
      <c r="C223" s="450" t="s">
        <v>1112</v>
      </c>
      <c r="D223" s="2332">
        <v>451</v>
      </c>
      <c r="E223" s="451">
        <f>D223-D223*$G$1</f>
        <v>451</v>
      </c>
    </row>
    <row r="224" spans="1:5" ht="14.25">
      <c r="A224" s="448" t="s">
        <v>15327</v>
      </c>
      <c r="B224" s="449" t="s">
        <v>15328</v>
      </c>
      <c r="C224" s="450" t="s">
        <v>1112</v>
      </c>
      <c r="D224" s="2332">
        <v>451</v>
      </c>
      <c r="E224" s="451">
        <f>D224-D224*$G$1</f>
        <v>451</v>
      </c>
    </row>
    <row r="225" spans="1:5" ht="14.25">
      <c r="A225" s="448" t="s">
        <v>15329</v>
      </c>
      <c r="B225" s="449" t="s">
        <v>15330</v>
      </c>
      <c r="C225" s="450" t="s">
        <v>1112</v>
      </c>
      <c r="D225" s="2332">
        <v>451</v>
      </c>
      <c r="E225" s="451">
        <f>D225-D225*$G$1</f>
        <v>451</v>
      </c>
    </row>
    <row r="226" spans="1:5" ht="14.25">
      <c r="A226" s="448" t="s">
        <v>15331</v>
      </c>
      <c r="B226" s="449" t="s">
        <v>15332</v>
      </c>
      <c r="C226" s="450" t="s">
        <v>1112</v>
      </c>
      <c r="D226" s="2332">
        <v>451</v>
      </c>
      <c r="E226" s="451">
        <f>D226-D226*$G$1</f>
        <v>451</v>
      </c>
    </row>
    <row r="227" spans="1:5" ht="14.25">
      <c r="A227" s="448" t="s">
        <v>15333</v>
      </c>
      <c r="B227" s="449" t="s">
        <v>15334</v>
      </c>
      <c r="C227" s="450" t="s">
        <v>1112</v>
      </c>
      <c r="D227" s="2332">
        <v>451</v>
      </c>
      <c r="E227" s="451">
        <f>D227-D227*$G$1</f>
        <v>451</v>
      </c>
    </row>
    <row r="228" spans="1:5" ht="14.25">
      <c r="A228" s="448" t="s">
        <v>15335</v>
      </c>
      <c r="B228" s="449" t="s">
        <v>15336</v>
      </c>
      <c r="C228" s="450" t="s">
        <v>1112</v>
      </c>
      <c r="D228" s="2332">
        <v>451</v>
      </c>
      <c r="E228" s="451">
        <f>D228-D228*$G$1</f>
        <v>451</v>
      </c>
    </row>
    <row r="229" spans="1:5" ht="14.25">
      <c r="A229" s="448" t="s">
        <v>15337</v>
      </c>
      <c r="B229" s="449" t="s">
        <v>15338</v>
      </c>
      <c r="C229" s="450" t="s">
        <v>1112</v>
      </c>
      <c r="D229" s="2332">
        <v>451</v>
      </c>
      <c r="E229" s="451">
        <f>D229-D229*$G$1</f>
        <v>451</v>
      </c>
    </row>
    <row r="230" spans="1:5" ht="14.25">
      <c r="A230" s="448" t="s">
        <v>15339</v>
      </c>
      <c r="B230" s="449" t="s">
        <v>15340</v>
      </c>
      <c r="C230" s="450" t="s">
        <v>1112</v>
      </c>
      <c r="D230" s="2332">
        <v>451</v>
      </c>
      <c r="E230" s="451">
        <f>D230-D230*$G$1</f>
        <v>451</v>
      </c>
    </row>
    <row r="231" spans="1:5" ht="14.25">
      <c r="A231" s="448" t="s">
        <v>15341</v>
      </c>
      <c r="B231" s="449" t="s">
        <v>15342</v>
      </c>
      <c r="C231" s="450" t="s">
        <v>1112</v>
      </c>
      <c r="D231" s="2332">
        <v>451</v>
      </c>
      <c r="E231" s="451">
        <f>D231-D231*$G$1</f>
        <v>451</v>
      </c>
    </row>
    <row r="232" spans="1:5" ht="14.25">
      <c r="A232" s="448" t="s">
        <v>15343</v>
      </c>
      <c r="B232" s="449" t="s">
        <v>15344</v>
      </c>
      <c r="C232" s="450" t="s">
        <v>1112</v>
      </c>
      <c r="D232" s="2332">
        <v>451</v>
      </c>
      <c r="E232" s="451">
        <f>D232-D232*$G$1</f>
        <v>451</v>
      </c>
    </row>
    <row r="233" spans="1:5" ht="14.25">
      <c r="A233" s="448" t="s">
        <v>15345</v>
      </c>
      <c r="B233" s="449" t="s">
        <v>15346</v>
      </c>
      <c r="C233" s="450" t="s">
        <v>1112</v>
      </c>
      <c r="D233" s="2332">
        <v>451</v>
      </c>
      <c r="E233" s="451">
        <f>D233-D233*$G$1</f>
        <v>451</v>
      </c>
    </row>
    <row r="234" spans="1:5" ht="14.25">
      <c r="A234" s="448" t="s">
        <v>15347</v>
      </c>
      <c r="B234" s="449" t="s">
        <v>15348</v>
      </c>
      <c r="C234" s="450" t="s">
        <v>1112</v>
      </c>
      <c r="D234" s="2332">
        <v>451</v>
      </c>
      <c r="E234" s="451">
        <f>D234-D234*$G$1</f>
        <v>451</v>
      </c>
    </row>
    <row r="235" spans="1:5" ht="14.25">
      <c r="A235" s="448" t="s">
        <v>15349</v>
      </c>
      <c r="B235" s="449" t="s">
        <v>15350</v>
      </c>
      <c r="C235" s="450" t="s">
        <v>1112</v>
      </c>
      <c r="D235" s="2332">
        <v>451</v>
      </c>
      <c r="E235" s="451">
        <f>D235-D235*$G$1</f>
        <v>451</v>
      </c>
    </row>
    <row r="236" spans="1:5" ht="14.25">
      <c r="A236" s="448" t="s">
        <v>15351</v>
      </c>
      <c r="B236" s="449" t="s">
        <v>15352</v>
      </c>
      <c r="C236" s="450" t="s">
        <v>1112</v>
      </c>
      <c r="D236" s="2332">
        <v>451</v>
      </c>
      <c r="E236" s="451">
        <f>D236-D236*$G$1</f>
        <v>451</v>
      </c>
    </row>
    <row r="237" spans="1:5" ht="14.25">
      <c r="A237" s="448" t="s">
        <v>15353</v>
      </c>
      <c r="B237" s="449" t="s">
        <v>15354</v>
      </c>
      <c r="C237" s="450" t="s">
        <v>1112</v>
      </c>
      <c r="D237" s="2332">
        <v>451</v>
      </c>
      <c r="E237" s="451">
        <f>D237-D237*$G$1</f>
        <v>451</v>
      </c>
    </row>
    <row r="238" spans="1:5" ht="14.25">
      <c r="A238" s="448" t="s">
        <v>15355</v>
      </c>
      <c r="B238" s="449" t="s">
        <v>15356</v>
      </c>
      <c r="C238" s="450" t="s">
        <v>1112</v>
      </c>
      <c r="D238" s="2332">
        <v>451</v>
      </c>
      <c r="E238" s="451">
        <f>D238-D238*$G$1</f>
        <v>451</v>
      </c>
    </row>
    <row r="239" spans="1:5" ht="14.25">
      <c r="A239" s="448" t="s">
        <v>15357</v>
      </c>
      <c r="B239" s="449" t="s">
        <v>15358</v>
      </c>
      <c r="C239" s="450" t="s">
        <v>1112</v>
      </c>
      <c r="D239" s="2332">
        <v>451</v>
      </c>
      <c r="E239" s="451">
        <f>D239-D239*$G$1</f>
        <v>451</v>
      </c>
    </row>
    <row r="240" spans="1:5" ht="14.25">
      <c r="A240" s="448" t="s">
        <v>15359</v>
      </c>
      <c r="B240" s="449" t="s">
        <v>15360</v>
      </c>
      <c r="C240" s="450" t="s">
        <v>1112</v>
      </c>
      <c r="D240" s="2332">
        <v>451</v>
      </c>
      <c r="E240" s="451">
        <f>D240-D240*$G$1</f>
        <v>451</v>
      </c>
    </row>
    <row r="241" spans="1:19" ht="14.25">
      <c r="A241" s="448" t="s">
        <v>15361</v>
      </c>
      <c r="B241" s="449" t="s">
        <v>15362</v>
      </c>
      <c r="C241" s="450" t="s">
        <v>1112</v>
      </c>
      <c r="D241" s="2332">
        <v>451</v>
      </c>
      <c r="E241" s="451">
        <f>D241-D241*$G$1</f>
        <v>451</v>
      </c>
    </row>
    <row r="242" spans="1:19" ht="14.25">
      <c r="A242" s="448" t="s">
        <v>15363</v>
      </c>
      <c r="B242" s="449" t="s">
        <v>15364</v>
      </c>
      <c r="C242" s="450" t="s">
        <v>1112</v>
      </c>
      <c r="D242" s="2332">
        <v>451</v>
      </c>
      <c r="E242" s="451">
        <f>D242-D242*$G$1</f>
        <v>451</v>
      </c>
    </row>
    <row r="243" spans="1:19" ht="14.25">
      <c r="A243" s="448" t="s">
        <v>15365</v>
      </c>
      <c r="B243" s="449" t="s">
        <v>15366</v>
      </c>
      <c r="C243" s="450" t="s">
        <v>1112</v>
      </c>
      <c r="D243" s="2332">
        <v>451</v>
      </c>
      <c r="E243" s="451">
        <f>D243-D243*$G$1</f>
        <v>451</v>
      </c>
    </row>
    <row r="244" spans="1:19" ht="22.5" customHeight="1">
      <c r="B244" s="612" t="s">
        <v>15367</v>
      </c>
      <c r="D244" s="609"/>
    </row>
    <row r="245" spans="1:19" ht="15.75">
      <c r="B245" s="270" t="s">
        <v>15368</v>
      </c>
      <c r="D245" s="609"/>
    </row>
    <row r="246" spans="1:19" ht="14.25" customHeight="1">
      <c r="A246" s="448" t="s">
        <v>15369</v>
      </c>
      <c r="B246" s="449" t="s">
        <v>15370</v>
      </c>
      <c r="C246" s="450" t="s">
        <v>1112</v>
      </c>
      <c r="D246" s="2332">
        <v>3134.05</v>
      </c>
      <c r="E246" s="451">
        <f t="shared" ref="E246:E299" si="1">D246-D246*$G$1</f>
        <v>3134.05</v>
      </c>
      <c r="F246" s="547"/>
      <c r="G246" s="1879"/>
      <c r="H246" s="1879"/>
      <c r="I246" s="1879"/>
      <c r="K246" s="547"/>
      <c r="L246" s="547"/>
      <c r="M246" s="547"/>
      <c r="N246" s="547"/>
      <c r="O246" s="547"/>
      <c r="P246" s="547"/>
      <c r="Q246" s="547"/>
      <c r="R246" s="547"/>
      <c r="S246" s="547"/>
    </row>
    <row r="247" spans="1:19" ht="14.25" customHeight="1">
      <c r="A247" s="448" t="s">
        <v>15371</v>
      </c>
      <c r="B247" s="449" t="s">
        <v>15372</v>
      </c>
      <c r="C247" s="450" t="s">
        <v>1112</v>
      </c>
      <c r="D247" s="2332">
        <v>3617.6</v>
      </c>
      <c r="E247" s="451">
        <f t="shared" si="1"/>
        <v>3617.6</v>
      </c>
      <c r="G247" s="1879"/>
      <c r="H247" s="1879"/>
      <c r="I247" s="1879"/>
      <c r="K247" s="547"/>
      <c r="L247" s="547"/>
      <c r="M247" s="547"/>
      <c r="N247" s="547"/>
      <c r="O247" s="547"/>
      <c r="P247" s="547"/>
      <c r="Q247" s="547"/>
      <c r="R247" s="547"/>
      <c r="S247" s="547"/>
    </row>
    <row r="248" spans="1:19" ht="14.25" customHeight="1">
      <c r="A248" s="448" t="s">
        <v>15373</v>
      </c>
      <c r="B248" s="449" t="s">
        <v>15374</v>
      </c>
      <c r="C248" s="450" t="s">
        <v>1112</v>
      </c>
      <c r="D248" s="2332">
        <v>2823.4</v>
      </c>
      <c r="E248" s="451">
        <f t="shared" si="1"/>
        <v>2823.4</v>
      </c>
      <c r="G248" s="1879"/>
      <c r="H248" s="1879"/>
      <c r="I248" s="1879"/>
      <c r="K248" s="547"/>
      <c r="L248" s="547"/>
      <c r="M248" s="547"/>
      <c r="N248" s="547"/>
      <c r="O248" s="547"/>
      <c r="P248" s="547"/>
      <c r="Q248" s="547"/>
      <c r="R248" s="547"/>
      <c r="S248" s="547"/>
    </row>
    <row r="249" spans="1:19" ht="14.25" customHeight="1">
      <c r="A249" s="448" t="s">
        <v>15375</v>
      </c>
      <c r="B249" s="449" t="s">
        <v>15376</v>
      </c>
      <c r="C249" s="450" t="s">
        <v>1112</v>
      </c>
      <c r="D249" s="2332">
        <v>3617.6</v>
      </c>
      <c r="E249" s="451">
        <f t="shared" si="1"/>
        <v>3617.6</v>
      </c>
      <c r="G249" s="1879"/>
      <c r="H249" s="1879"/>
      <c r="I249" s="1879"/>
      <c r="K249" s="547"/>
      <c r="L249" s="547"/>
      <c r="M249" s="547"/>
      <c r="N249" s="547"/>
      <c r="O249" s="547"/>
      <c r="P249" s="547"/>
      <c r="Q249" s="547"/>
      <c r="R249" s="547"/>
      <c r="S249" s="547"/>
    </row>
    <row r="250" spans="1:19" ht="14.25" customHeight="1">
      <c r="A250" s="448" t="s">
        <v>15377</v>
      </c>
      <c r="B250" s="449" t="s">
        <v>15378</v>
      </c>
      <c r="C250" s="450" t="s">
        <v>1112</v>
      </c>
      <c r="D250" s="2332">
        <v>3617.6</v>
      </c>
      <c r="E250" s="451">
        <f t="shared" si="1"/>
        <v>3617.6</v>
      </c>
      <c r="G250" s="1879"/>
      <c r="H250" s="1879"/>
      <c r="I250" s="1879"/>
      <c r="K250" s="547"/>
      <c r="L250" s="547"/>
      <c r="M250" s="547"/>
      <c r="N250" s="547"/>
      <c r="O250" s="547"/>
      <c r="P250" s="547"/>
      <c r="Q250" s="547"/>
      <c r="R250" s="547"/>
      <c r="S250" s="547"/>
    </row>
    <row r="251" spans="1:19" ht="14.25" customHeight="1">
      <c r="A251" s="448" t="s">
        <v>15379</v>
      </c>
      <c r="B251" s="449" t="s">
        <v>15380</v>
      </c>
      <c r="C251" s="450" t="s">
        <v>1112</v>
      </c>
      <c r="D251" s="2332">
        <v>2435.8000000000002</v>
      </c>
      <c r="E251" s="451">
        <f t="shared" si="1"/>
        <v>2435.8000000000002</v>
      </c>
      <c r="G251" s="1879"/>
      <c r="H251" s="1879"/>
      <c r="I251" s="1879"/>
      <c r="K251" s="547"/>
      <c r="L251" s="547"/>
      <c r="M251" s="547"/>
      <c r="N251" s="547"/>
      <c r="O251" s="547"/>
      <c r="P251" s="547"/>
      <c r="Q251" s="547"/>
      <c r="R251" s="547"/>
      <c r="S251" s="547"/>
    </row>
    <row r="252" spans="1:19" ht="14.25" customHeight="1">
      <c r="A252" s="448" t="s">
        <v>15381</v>
      </c>
      <c r="B252" s="449" t="s">
        <v>15382</v>
      </c>
      <c r="C252" s="450" t="s">
        <v>1112</v>
      </c>
      <c r="D252" s="2332">
        <v>3134.05</v>
      </c>
      <c r="E252" s="451">
        <f t="shared" si="1"/>
        <v>3134.05</v>
      </c>
      <c r="G252" s="1879"/>
      <c r="H252" s="1879"/>
      <c r="I252" s="1879"/>
      <c r="K252" s="547"/>
      <c r="L252" s="547"/>
      <c r="M252" s="547"/>
      <c r="N252" s="547"/>
      <c r="O252" s="547"/>
      <c r="P252" s="547"/>
      <c r="Q252" s="547"/>
      <c r="R252" s="547"/>
      <c r="S252" s="547"/>
    </row>
    <row r="253" spans="1:19" ht="14.25" customHeight="1">
      <c r="A253" s="448" t="s">
        <v>15383</v>
      </c>
      <c r="B253" s="449" t="s">
        <v>15384</v>
      </c>
      <c r="C253" s="450" t="s">
        <v>1112</v>
      </c>
      <c r="D253" s="2332">
        <v>3617.6</v>
      </c>
      <c r="E253" s="451">
        <f t="shared" si="1"/>
        <v>3617.6</v>
      </c>
      <c r="G253" s="1879"/>
      <c r="H253" s="1879"/>
      <c r="I253" s="1879"/>
      <c r="K253" s="547"/>
      <c r="L253" s="547"/>
      <c r="M253" s="547"/>
      <c r="N253" s="547"/>
      <c r="O253" s="547"/>
      <c r="P253" s="547"/>
      <c r="Q253" s="547"/>
      <c r="R253" s="547"/>
      <c r="S253" s="547"/>
    </row>
    <row r="254" spans="1:19" ht="14.25" customHeight="1">
      <c r="A254" s="448" t="s">
        <v>15385</v>
      </c>
      <c r="B254" s="449" t="s">
        <v>15386</v>
      </c>
      <c r="C254" s="450" t="s">
        <v>1112</v>
      </c>
      <c r="D254" s="2332">
        <v>3606.2</v>
      </c>
      <c r="E254" s="451">
        <f t="shared" si="1"/>
        <v>3606.2</v>
      </c>
      <c r="G254" s="1879"/>
      <c r="H254" s="1879"/>
      <c r="I254" s="1879"/>
      <c r="K254" s="547"/>
      <c r="L254" s="547"/>
      <c r="M254" s="547"/>
      <c r="N254" s="547"/>
      <c r="O254" s="547"/>
      <c r="P254" s="547"/>
      <c r="Q254" s="547"/>
      <c r="R254" s="547"/>
      <c r="S254" s="547"/>
    </row>
    <row r="255" spans="1:19" ht="14.25" customHeight="1">
      <c r="A255" s="448" t="s">
        <v>15387</v>
      </c>
      <c r="B255" s="449" t="s">
        <v>15388</v>
      </c>
      <c r="C255" s="450" t="s">
        <v>1112</v>
      </c>
      <c r="D255" s="2332">
        <v>2375.9499999999998</v>
      </c>
      <c r="E255" s="451">
        <f t="shared" si="1"/>
        <v>2375.9499999999998</v>
      </c>
      <c r="G255" s="1879"/>
      <c r="H255" s="1879"/>
      <c r="I255" s="1879"/>
      <c r="K255" s="547"/>
      <c r="L255" s="547"/>
      <c r="M255" s="547"/>
      <c r="N255" s="547"/>
      <c r="O255" s="547"/>
      <c r="P255" s="547"/>
      <c r="Q255" s="547"/>
      <c r="R255" s="547"/>
      <c r="S255" s="547"/>
    </row>
    <row r="256" spans="1:19" ht="14.25" customHeight="1">
      <c r="A256" s="448" t="s">
        <v>15389</v>
      </c>
      <c r="B256" s="449" t="s">
        <v>15390</v>
      </c>
      <c r="C256" s="450" t="s">
        <v>1112</v>
      </c>
      <c r="D256" s="2332">
        <v>2054.85</v>
      </c>
      <c r="E256" s="451">
        <f t="shared" si="1"/>
        <v>2054.85</v>
      </c>
      <c r="G256" s="1879"/>
      <c r="H256" s="1879"/>
      <c r="I256" s="1879"/>
      <c r="K256" s="547"/>
      <c r="L256" s="547"/>
      <c r="M256" s="547"/>
      <c r="N256" s="547"/>
      <c r="O256" s="547"/>
      <c r="P256" s="547"/>
      <c r="Q256" s="547"/>
      <c r="R256" s="547"/>
      <c r="S256" s="547"/>
    </row>
    <row r="257" spans="1:19" ht="14.25" customHeight="1">
      <c r="A257" s="448" t="s">
        <v>15391</v>
      </c>
      <c r="B257" s="449" t="s">
        <v>15392</v>
      </c>
      <c r="C257" s="450" t="s">
        <v>1112</v>
      </c>
      <c r="D257" s="2332">
        <v>2823.4</v>
      </c>
      <c r="E257" s="451">
        <f t="shared" si="1"/>
        <v>2823.4</v>
      </c>
      <c r="G257" s="1879"/>
      <c r="H257" s="1879"/>
      <c r="I257" s="1879"/>
      <c r="K257" s="547"/>
      <c r="L257" s="547"/>
      <c r="M257" s="547"/>
      <c r="N257" s="547"/>
      <c r="O257" s="547"/>
      <c r="P257" s="547"/>
      <c r="Q257" s="547"/>
      <c r="R257" s="547"/>
      <c r="S257" s="547"/>
    </row>
    <row r="258" spans="1:19" ht="14.25" customHeight="1">
      <c r="A258" s="448" t="s">
        <v>15393</v>
      </c>
      <c r="B258" s="449" t="s">
        <v>15394</v>
      </c>
      <c r="C258" s="450" t="s">
        <v>1112</v>
      </c>
      <c r="D258" s="2332">
        <v>2429.15</v>
      </c>
      <c r="E258" s="451">
        <f t="shared" si="1"/>
        <v>2429.15</v>
      </c>
      <c r="G258" s="1879"/>
      <c r="H258" s="1879"/>
      <c r="I258" s="1879"/>
      <c r="K258" s="547"/>
      <c r="L258" s="547"/>
      <c r="M258" s="547"/>
      <c r="N258" s="547"/>
      <c r="O258" s="547"/>
      <c r="P258" s="547"/>
      <c r="Q258" s="547"/>
      <c r="R258" s="547"/>
      <c r="S258" s="547"/>
    </row>
    <row r="259" spans="1:19" ht="14.25" customHeight="1">
      <c r="A259" s="448" t="s">
        <v>15395</v>
      </c>
      <c r="B259" s="449" t="s">
        <v>15396</v>
      </c>
      <c r="C259" s="450" t="s">
        <v>1112</v>
      </c>
      <c r="D259" s="2332">
        <v>2470.9499999999998</v>
      </c>
      <c r="E259" s="451">
        <f t="shared" si="1"/>
        <v>2470.9499999999998</v>
      </c>
      <c r="G259" s="1879"/>
      <c r="H259" s="1879"/>
      <c r="I259" s="1879"/>
      <c r="K259" s="547"/>
      <c r="L259" s="547"/>
      <c r="M259" s="547"/>
      <c r="N259" s="547"/>
      <c r="O259" s="547"/>
      <c r="P259" s="547"/>
      <c r="Q259" s="547"/>
      <c r="R259" s="547"/>
      <c r="S259" s="547"/>
    </row>
    <row r="260" spans="1:19" ht="14.25" customHeight="1">
      <c r="A260" s="448" t="s">
        <v>15397</v>
      </c>
      <c r="B260" s="449" t="s">
        <v>15398</v>
      </c>
      <c r="C260" s="450" t="s">
        <v>1112</v>
      </c>
      <c r="D260" s="2332">
        <v>2542.1999999999998</v>
      </c>
      <c r="E260" s="451">
        <f t="shared" si="1"/>
        <v>2542.1999999999998</v>
      </c>
      <c r="G260" s="1879"/>
      <c r="H260" s="1879"/>
      <c r="I260" s="1879"/>
      <c r="K260" s="547"/>
      <c r="L260" s="547"/>
      <c r="M260" s="547"/>
      <c r="N260" s="547"/>
      <c r="O260" s="547"/>
      <c r="P260" s="547"/>
      <c r="Q260" s="547"/>
      <c r="R260" s="547"/>
      <c r="S260" s="547"/>
    </row>
    <row r="261" spans="1:19" ht="14.25" customHeight="1">
      <c r="A261" s="448" t="s">
        <v>15399</v>
      </c>
      <c r="B261" s="449" t="s">
        <v>15400</v>
      </c>
      <c r="C261" s="450" t="s">
        <v>1112</v>
      </c>
      <c r="D261" s="2332">
        <v>2435.8000000000002</v>
      </c>
      <c r="E261" s="451">
        <f t="shared" si="1"/>
        <v>2435.8000000000002</v>
      </c>
      <c r="G261" s="1879"/>
      <c r="H261" s="1879"/>
      <c r="I261" s="1879"/>
      <c r="K261" s="547"/>
      <c r="L261" s="547"/>
      <c r="M261" s="547"/>
      <c r="N261" s="547"/>
      <c r="O261" s="547"/>
      <c r="P261" s="547"/>
      <c r="Q261" s="547"/>
      <c r="R261" s="547"/>
      <c r="S261" s="547"/>
    </row>
    <row r="262" spans="1:19" ht="14.25" customHeight="1">
      <c r="A262" s="448" t="s">
        <v>15401</v>
      </c>
      <c r="B262" s="449" t="s">
        <v>15402</v>
      </c>
      <c r="C262" s="450" t="s">
        <v>1112</v>
      </c>
      <c r="D262" s="2332">
        <v>2469.0500000000002</v>
      </c>
      <c r="E262" s="451">
        <f t="shared" si="1"/>
        <v>2469.0500000000002</v>
      </c>
      <c r="G262" s="1879"/>
      <c r="H262" s="1879"/>
      <c r="I262" s="1879"/>
      <c r="K262" s="547"/>
      <c r="L262" s="547"/>
      <c r="M262" s="547"/>
      <c r="N262" s="547"/>
      <c r="O262" s="547"/>
      <c r="P262" s="547"/>
      <c r="Q262" s="547"/>
      <c r="R262" s="547"/>
      <c r="S262" s="547"/>
    </row>
    <row r="263" spans="1:19" ht="14.25" customHeight="1">
      <c r="A263" s="448" t="s">
        <v>15403</v>
      </c>
      <c r="B263" s="449" t="s">
        <v>15404</v>
      </c>
      <c r="C263" s="450" t="s">
        <v>1112</v>
      </c>
      <c r="D263" s="2332">
        <v>2434.41</v>
      </c>
      <c r="E263" s="451">
        <f t="shared" si="1"/>
        <v>2434.41</v>
      </c>
      <c r="G263" s="1879"/>
      <c r="H263" s="1879"/>
      <c r="I263" s="1879"/>
      <c r="K263" s="547"/>
      <c r="L263" s="547"/>
      <c r="M263" s="547"/>
      <c r="N263" s="547"/>
      <c r="O263" s="547"/>
      <c r="P263" s="547"/>
      <c r="Q263" s="547"/>
      <c r="R263" s="547"/>
      <c r="S263" s="547"/>
    </row>
    <row r="264" spans="1:19" ht="14.25" customHeight="1">
      <c r="A264" s="448" t="s">
        <v>15405</v>
      </c>
      <c r="B264" s="449" t="s">
        <v>15406</v>
      </c>
      <c r="C264" s="450" t="s">
        <v>1112</v>
      </c>
      <c r="D264" s="2332">
        <v>3134.05</v>
      </c>
      <c r="E264" s="451">
        <f t="shared" si="1"/>
        <v>3134.05</v>
      </c>
      <c r="G264" s="1879"/>
      <c r="H264" s="1879"/>
      <c r="I264" s="1879"/>
      <c r="K264" s="547"/>
      <c r="L264" s="547"/>
      <c r="M264" s="547"/>
      <c r="N264" s="547"/>
      <c r="O264" s="547"/>
      <c r="P264" s="547"/>
      <c r="Q264" s="547"/>
      <c r="R264" s="547"/>
      <c r="S264" s="547"/>
    </row>
    <row r="265" spans="1:19" ht="14.25" customHeight="1">
      <c r="A265" s="448" t="s">
        <v>15407</v>
      </c>
      <c r="B265" s="449" t="s">
        <v>15408</v>
      </c>
      <c r="C265" s="450" t="s">
        <v>1112</v>
      </c>
      <c r="D265" s="2332">
        <v>2435.8000000000002</v>
      </c>
      <c r="E265" s="451">
        <f t="shared" si="1"/>
        <v>2435.8000000000002</v>
      </c>
      <c r="G265" s="1879"/>
      <c r="H265" s="1879"/>
      <c r="I265" s="1879"/>
      <c r="K265" s="547"/>
      <c r="L265" s="547"/>
      <c r="M265" s="547"/>
      <c r="N265" s="547"/>
      <c r="O265" s="547"/>
      <c r="P265" s="547"/>
      <c r="Q265" s="547"/>
      <c r="R265" s="547"/>
      <c r="S265" s="547"/>
    </row>
    <row r="266" spans="1:19" ht="14.25" customHeight="1">
      <c r="A266" s="448" t="s">
        <v>15409</v>
      </c>
      <c r="B266" s="449" t="s">
        <v>15410</v>
      </c>
      <c r="C266" s="450" t="s">
        <v>1112</v>
      </c>
      <c r="D266" s="2332">
        <v>2015.9</v>
      </c>
      <c r="E266" s="451">
        <f t="shared" si="1"/>
        <v>2015.9</v>
      </c>
      <c r="G266" s="1879"/>
      <c r="H266" s="1879"/>
      <c r="I266" s="1879"/>
      <c r="K266" s="547"/>
      <c r="L266" s="547"/>
      <c r="M266" s="547"/>
      <c r="N266" s="547"/>
      <c r="O266" s="547"/>
      <c r="P266" s="547"/>
      <c r="Q266" s="547"/>
      <c r="R266" s="547"/>
      <c r="S266" s="547"/>
    </row>
    <row r="267" spans="1:19" ht="14.25" customHeight="1">
      <c r="A267" s="448" t="s">
        <v>15411</v>
      </c>
      <c r="B267" s="449" t="s">
        <v>15412</v>
      </c>
      <c r="C267" s="450" t="s">
        <v>1112</v>
      </c>
      <c r="D267" s="2332">
        <v>2015.9</v>
      </c>
      <c r="E267" s="451">
        <f t="shared" si="1"/>
        <v>2015.9</v>
      </c>
      <c r="G267" s="1879"/>
      <c r="H267" s="1879"/>
      <c r="I267" s="1879"/>
      <c r="K267" s="547"/>
      <c r="L267" s="547"/>
      <c r="M267" s="547"/>
      <c r="N267" s="547"/>
      <c r="O267" s="547"/>
      <c r="P267" s="547"/>
      <c r="Q267" s="547"/>
      <c r="R267" s="547"/>
      <c r="S267" s="547"/>
    </row>
    <row r="268" spans="1:19" ht="14.25" customHeight="1">
      <c r="A268" s="448" t="s">
        <v>15413</v>
      </c>
      <c r="B268" s="449" t="s">
        <v>15414</v>
      </c>
      <c r="C268" s="450" t="s">
        <v>1112</v>
      </c>
      <c r="D268" s="2332">
        <v>3134.05</v>
      </c>
      <c r="E268" s="451">
        <f t="shared" si="1"/>
        <v>3134.05</v>
      </c>
      <c r="G268" s="1879"/>
      <c r="H268" s="1879"/>
      <c r="I268" s="1879"/>
      <c r="K268" s="547"/>
      <c r="L268" s="547"/>
      <c r="M268" s="547"/>
      <c r="N268" s="547"/>
      <c r="O268" s="547"/>
      <c r="P268" s="547"/>
      <c r="Q268" s="547"/>
      <c r="R268" s="547"/>
      <c r="S268" s="547"/>
    </row>
    <row r="269" spans="1:19" ht="14.25" customHeight="1">
      <c r="A269" s="448" t="s">
        <v>15415</v>
      </c>
      <c r="B269" s="449" t="s">
        <v>15416</v>
      </c>
      <c r="C269" s="450" t="s">
        <v>1112</v>
      </c>
      <c r="D269" s="2332">
        <v>2815.8</v>
      </c>
      <c r="E269" s="451">
        <f t="shared" si="1"/>
        <v>2815.8</v>
      </c>
      <c r="G269" s="1879"/>
      <c r="H269" s="1879"/>
      <c r="I269" s="1879"/>
      <c r="K269" s="547"/>
      <c r="L269" s="547"/>
      <c r="M269" s="547"/>
      <c r="N269" s="547"/>
      <c r="O269" s="547"/>
      <c r="P269" s="547"/>
      <c r="Q269" s="547"/>
      <c r="R269" s="547"/>
      <c r="S269" s="547"/>
    </row>
    <row r="270" spans="1:19" ht="14.25" customHeight="1">
      <c r="A270" s="448" t="s">
        <v>15417</v>
      </c>
      <c r="B270" s="449" t="s">
        <v>15418</v>
      </c>
      <c r="C270" s="450" t="s">
        <v>1112</v>
      </c>
      <c r="D270" s="2332">
        <v>2015.9</v>
      </c>
      <c r="E270" s="451">
        <f t="shared" si="1"/>
        <v>2015.9</v>
      </c>
      <c r="G270" s="1879"/>
      <c r="H270" s="1879"/>
      <c r="I270" s="1879"/>
      <c r="K270" s="547"/>
      <c r="L270" s="547"/>
      <c r="M270" s="547"/>
      <c r="N270" s="547"/>
      <c r="O270" s="547"/>
      <c r="P270" s="547"/>
      <c r="Q270" s="547"/>
      <c r="R270" s="547"/>
      <c r="S270" s="547"/>
    </row>
    <row r="271" spans="1:19" ht="14.25" customHeight="1">
      <c r="A271" s="448" t="s">
        <v>15419</v>
      </c>
      <c r="B271" s="449" t="s">
        <v>15420</v>
      </c>
      <c r="C271" s="450" t="s">
        <v>1112</v>
      </c>
      <c r="D271" s="2332">
        <v>2823.4</v>
      </c>
      <c r="E271" s="451">
        <f t="shared" si="1"/>
        <v>2823.4</v>
      </c>
      <c r="G271" s="1879"/>
      <c r="H271" s="1879"/>
      <c r="I271" s="1879"/>
      <c r="K271" s="547"/>
      <c r="L271" s="547"/>
      <c r="M271" s="547"/>
      <c r="N271" s="547"/>
      <c r="O271" s="547"/>
      <c r="P271" s="547"/>
      <c r="Q271" s="547"/>
      <c r="R271" s="547"/>
      <c r="S271" s="547"/>
    </row>
    <row r="272" spans="1:19" ht="14.25" customHeight="1">
      <c r="A272" s="448" t="s">
        <v>15421</v>
      </c>
      <c r="B272" s="449" t="s">
        <v>15422</v>
      </c>
      <c r="C272" s="450" t="s">
        <v>1112</v>
      </c>
      <c r="D272" s="2332">
        <v>2815.8</v>
      </c>
      <c r="E272" s="451">
        <f t="shared" si="1"/>
        <v>2815.8</v>
      </c>
      <c r="G272" s="1879"/>
      <c r="H272" s="1879"/>
      <c r="I272" s="1879"/>
      <c r="K272" s="547"/>
      <c r="L272" s="547"/>
      <c r="M272" s="547"/>
      <c r="N272" s="547"/>
      <c r="O272" s="547"/>
      <c r="P272" s="547"/>
      <c r="Q272" s="547"/>
      <c r="R272" s="547"/>
      <c r="S272" s="547"/>
    </row>
    <row r="273" spans="1:19" ht="14.25" customHeight="1">
      <c r="A273" s="448" t="s">
        <v>15423</v>
      </c>
      <c r="B273" s="449" t="s">
        <v>15424</v>
      </c>
      <c r="C273" s="450" t="s">
        <v>1112</v>
      </c>
      <c r="D273" s="2332">
        <v>2823.4</v>
      </c>
      <c r="E273" s="451">
        <f t="shared" si="1"/>
        <v>2823.4</v>
      </c>
      <c r="G273" s="1879"/>
      <c r="H273" s="1879"/>
      <c r="I273" s="1879"/>
      <c r="K273" s="547"/>
      <c r="L273" s="547"/>
      <c r="M273" s="547"/>
      <c r="N273" s="547"/>
      <c r="O273" s="547"/>
      <c r="P273" s="547"/>
      <c r="Q273" s="547"/>
      <c r="R273" s="547"/>
      <c r="S273" s="547"/>
    </row>
    <row r="274" spans="1:19" ht="14.25" customHeight="1">
      <c r="A274" s="448" t="s">
        <v>15425</v>
      </c>
      <c r="B274" s="449" t="s">
        <v>15426</v>
      </c>
      <c r="C274" s="450" t="s">
        <v>1112</v>
      </c>
      <c r="D274" s="2332">
        <v>2823.4</v>
      </c>
      <c r="E274" s="451">
        <f t="shared" si="1"/>
        <v>2823.4</v>
      </c>
      <c r="G274" s="1879"/>
      <c r="H274" s="1879"/>
      <c r="I274" s="1879"/>
      <c r="K274" s="547"/>
      <c r="L274" s="547"/>
      <c r="M274" s="547"/>
      <c r="N274" s="547"/>
      <c r="O274" s="547"/>
      <c r="P274" s="547"/>
      <c r="Q274" s="547"/>
      <c r="R274" s="547"/>
      <c r="S274" s="547"/>
    </row>
    <row r="275" spans="1:19" ht="14.25" customHeight="1">
      <c r="A275" s="448" t="s">
        <v>15427</v>
      </c>
      <c r="B275" s="449" t="s">
        <v>15428</v>
      </c>
      <c r="C275" s="450" t="s">
        <v>1112</v>
      </c>
      <c r="D275" s="2332">
        <v>2815.8</v>
      </c>
      <c r="E275" s="451">
        <f t="shared" si="1"/>
        <v>2815.8</v>
      </c>
      <c r="G275" s="1879"/>
      <c r="H275" s="1879"/>
      <c r="I275" s="1879"/>
      <c r="K275" s="547"/>
      <c r="L275" s="547"/>
      <c r="M275" s="547"/>
      <c r="N275" s="547"/>
      <c r="O275" s="547"/>
      <c r="P275" s="547"/>
      <c r="Q275" s="547"/>
      <c r="R275" s="547"/>
      <c r="S275" s="547"/>
    </row>
    <row r="276" spans="1:19" ht="14.25" customHeight="1">
      <c r="A276" s="448" t="s">
        <v>15429</v>
      </c>
      <c r="B276" s="449" t="s">
        <v>15430</v>
      </c>
      <c r="C276" s="450" t="s">
        <v>1112</v>
      </c>
      <c r="D276" s="2332">
        <v>3606.2</v>
      </c>
      <c r="E276" s="451">
        <f t="shared" si="1"/>
        <v>3606.2</v>
      </c>
      <c r="G276" s="1879"/>
      <c r="H276" s="1879"/>
      <c r="I276" s="1879"/>
      <c r="K276" s="547"/>
      <c r="L276" s="547"/>
      <c r="M276" s="547"/>
      <c r="N276" s="547"/>
      <c r="O276" s="547"/>
      <c r="P276" s="547"/>
      <c r="Q276" s="547"/>
      <c r="R276" s="547"/>
      <c r="S276" s="547"/>
    </row>
    <row r="277" spans="1:19" ht="14.25" customHeight="1">
      <c r="A277" s="448" t="s">
        <v>15431</v>
      </c>
      <c r="B277" s="449" t="s">
        <v>15432</v>
      </c>
      <c r="C277" s="450" t="s">
        <v>1112</v>
      </c>
      <c r="D277" s="2332">
        <v>3150.2</v>
      </c>
      <c r="E277" s="451">
        <f t="shared" si="1"/>
        <v>3150.2</v>
      </c>
      <c r="G277" s="1879"/>
      <c r="H277" s="1879"/>
      <c r="I277" s="1879"/>
      <c r="K277" s="547"/>
      <c r="L277" s="547"/>
      <c r="M277" s="547"/>
      <c r="N277" s="547"/>
      <c r="O277" s="547"/>
      <c r="P277" s="547"/>
      <c r="Q277" s="547"/>
      <c r="R277" s="547"/>
      <c r="S277" s="547"/>
    </row>
    <row r="278" spans="1:19" ht="14.25" customHeight="1">
      <c r="A278" s="448" t="s">
        <v>15433</v>
      </c>
      <c r="B278" s="449" t="s">
        <v>15434</v>
      </c>
      <c r="C278" s="450" t="s">
        <v>1112</v>
      </c>
      <c r="D278" s="2332">
        <v>2823.4</v>
      </c>
      <c r="E278" s="451">
        <f t="shared" si="1"/>
        <v>2823.4</v>
      </c>
      <c r="G278" s="1879"/>
      <c r="H278" s="1879"/>
      <c r="I278" s="1879"/>
      <c r="K278" s="547"/>
      <c r="L278" s="547"/>
      <c r="M278" s="547"/>
      <c r="N278" s="547"/>
      <c r="O278" s="547"/>
      <c r="P278" s="547"/>
      <c r="Q278" s="547"/>
      <c r="R278" s="547"/>
      <c r="S278" s="547"/>
    </row>
    <row r="279" spans="1:19" ht="14.25" customHeight="1">
      <c r="A279" s="448" t="s">
        <v>15435</v>
      </c>
      <c r="B279" s="449" t="s">
        <v>15436</v>
      </c>
      <c r="C279" s="450" t="s">
        <v>1112</v>
      </c>
      <c r="D279" s="2332">
        <v>2823.4</v>
      </c>
      <c r="E279" s="451">
        <f t="shared" si="1"/>
        <v>2823.4</v>
      </c>
      <c r="G279" s="1879"/>
      <c r="H279" s="1879"/>
      <c r="I279" s="1879"/>
      <c r="K279" s="547"/>
      <c r="L279" s="547"/>
      <c r="M279" s="547"/>
      <c r="N279" s="547"/>
      <c r="O279" s="547"/>
      <c r="P279" s="547"/>
      <c r="Q279" s="547"/>
      <c r="R279" s="547"/>
      <c r="S279" s="547"/>
    </row>
    <row r="280" spans="1:19" ht="14.25" customHeight="1">
      <c r="A280" s="448" t="s">
        <v>15437</v>
      </c>
      <c r="B280" s="449" t="s">
        <v>15438</v>
      </c>
      <c r="C280" s="450" t="s">
        <v>1112</v>
      </c>
      <c r="D280" s="2332">
        <v>2823.4</v>
      </c>
      <c r="E280" s="451">
        <f t="shared" si="1"/>
        <v>2823.4</v>
      </c>
      <c r="G280" s="1879"/>
      <c r="H280" s="1879"/>
      <c r="I280" s="1879"/>
      <c r="K280" s="547"/>
      <c r="L280" s="547"/>
      <c r="M280" s="547"/>
      <c r="N280" s="547"/>
      <c r="O280" s="547"/>
      <c r="P280" s="547"/>
      <c r="Q280" s="547"/>
      <c r="R280" s="547"/>
      <c r="S280" s="547"/>
    </row>
    <row r="281" spans="1:19" ht="14.25" customHeight="1">
      <c r="A281" s="448" t="s">
        <v>15439</v>
      </c>
      <c r="B281" s="449" t="s">
        <v>15440</v>
      </c>
      <c r="C281" s="450" t="s">
        <v>1112</v>
      </c>
      <c r="D281" s="2332">
        <v>2435.8000000000002</v>
      </c>
      <c r="E281" s="451">
        <f t="shared" si="1"/>
        <v>2435.8000000000002</v>
      </c>
      <c r="G281" s="1879"/>
      <c r="H281" s="1879"/>
      <c r="I281" s="1879"/>
      <c r="K281" s="547"/>
      <c r="L281" s="547"/>
      <c r="M281" s="547"/>
      <c r="N281" s="547"/>
      <c r="O281" s="547"/>
      <c r="P281" s="547"/>
      <c r="Q281" s="547"/>
      <c r="R281" s="547"/>
      <c r="S281" s="547"/>
    </row>
    <row r="282" spans="1:19" ht="14.25" customHeight="1">
      <c r="A282" s="448" t="s">
        <v>15441</v>
      </c>
      <c r="B282" s="449" t="s">
        <v>15442</v>
      </c>
      <c r="C282" s="450" t="s">
        <v>1112</v>
      </c>
      <c r="D282" s="2332">
        <v>2823.4</v>
      </c>
      <c r="E282" s="451">
        <f t="shared" si="1"/>
        <v>2823.4</v>
      </c>
      <c r="G282" s="1879"/>
      <c r="H282" s="1879"/>
      <c r="I282" s="1879"/>
      <c r="K282" s="547"/>
      <c r="L282" s="547"/>
      <c r="M282" s="547"/>
      <c r="N282" s="547"/>
      <c r="O282" s="547"/>
      <c r="P282" s="547"/>
      <c r="Q282" s="547"/>
      <c r="R282" s="547"/>
      <c r="S282" s="547"/>
    </row>
    <row r="283" spans="1:19" ht="14.25" customHeight="1">
      <c r="A283" s="448" t="s">
        <v>15443</v>
      </c>
      <c r="B283" s="449" t="s">
        <v>15444</v>
      </c>
      <c r="C283" s="450" t="s">
        <v>1112</v>
      </c>
      <c r="D283" s="2332">
        <v>1988.35</v>
      </c>
      <c r="E283" s="451">
        <f t="shared" si="1"/>
        <v>1988.35</v>
      </c>
      <c r="G283" s="1879"/>
      <c r="H283" s="1879"/>
      <c r="I283" s="1879"/>
      <c r="K283" s="547"/>
      <c r="L283" s="547"/>
      <c r="M283" s="547"/>
      <c r="N283" s="547"/>
      <c r="O283" s="547"/>
      <c r="P283" s="547"/>
      <c r="Q283" s="547"/>
      <c r="R283" s="547"/>
      <c r="S283" s="547"/>
    </row>
    <row r="284" spans="1:19" ht="14.25" customHeight="1">
      <c r="A284" s="448" t="s">
        <v>15445</v>
      </c>
      <c r="B284" s="449" t="s">
        <v>15446</v>
      </c>
      <c r="C284" s="450" t="s">
        <v>1112</v>
      </c>
      <c r="D284" s="2332">
        <v>2435.8000000000002</v>
      </c>
      <c r="E284" s="451">
        <f t="shared" si="1"/>
        <v>2435.8000000000002</v>
      </c>
      <c r="G284" s="1879"/>
      <c r="H284" s="1879"/>
      <c r="I284" s="1879"/>
      <c r="K284" s="547"/>
      <c r="L284" s="547"/>
      <c r="M284" s="547"/>
      <c r="N284" s="547"/>
      <c r="O284" s="547"/>
      <c r="P284" s="547"/>
      <c r="Q284" s="547"/>
      <c r="R284" s="547"/>
      <c r="S284" s="547"/>
    </row>
    <row r="285" spans="1:19" ht="14.25" customHeight="1">
      <c r="A285" s="448" t="s">
        <v>15447</v>
      </c>
      <c r="B285" s="449" t="s">
        <v>15448</v>
      </c>
      <c r="C285" s="450" t="s">
        <v>1112</v>
      </c>
      <c r="D285" s="2332">
        <v>2871.85</v>
      </c>
      <c r="E285" s="451">
        <f t="shared" si="1"/>
        <v>2871.85</v>
      </c>
      <c r="G285" s="1879"/>
      <c r="H285" s="1879"/>
      <c r="I285" s="1879"/>
      <c r="K285" s="547"/>
      <c r="L285" s="547"/>
      <c r="M285" s="547"/>
      <c r="N285" s="547"/>
      <c r="O285" s="547"/>
      <c r="P285" s="547"/>
      <c r="Q285" s="547"/>
      <c r="R285" s="547"/>
      <c r="S285" s="547"/>
    </row>
    <row r="286" spans="1:19" ht="14.25" customHeight="1">
      <c r="A286" s="448" t="s">
        <v>15449</v>
      </c>
      <c r="B286" s="449" t="s">
        <v>15450</v>
      </c>
      <c r="C286" s="450" t="s">
        <v>1112</v>
      </c>
      <c r="D286" s="2332">
        <v>2815.8</v>
      </c>
      <c r="E286" s="451">
        <f t="shared" si="1"/>
        <v>2815.8</v>
      </c>
      <c r="G286" s="1879"/>
      <c r="H286" s="1879"/>
      <c r="I286" s="1879"/>
      <c r="K286" s="547"/>
      <c r="L286" s="547"/>
      <c r="M286" s="547"/>
      <c r="N286" s="547"/>
      <c r="O286" s="547"/>
      <c r="P286" s="547"/>
      <c r="Q286" s="547"/>
      <c r="R286" s="547"/>
      <c r="S286" s="547"/>
    </row>
    <row r="287" spans="1:19" ht="14.25" customHeight="1">
      <c r="A287" s="448" t="s">
        <v>15451</v>
      </c>
      <c r="B287" s="449" t="s">
        <v>15452</v>
      </c>
      <c r="C287" s="450" t="s">
        <v>1112</v>
      </c>
      <c r="D287" s="2332">
        <v>2566.9</v>
      </c>
      <c r="E287" s="451">
        <f t="shared" si="1"/>
        <v>2566.9</v>
      </c>
      <c r="G287" s="1879"/>
      <c r="H287" s="1879"/>
      <c r="I287" s="1879"/>
      <c r="K287" s="547"/>
      <c r="L287" s="547"/>
      <c r="M287" s="547"/>
      <c r="N287" s="547"/>
      <c r="O287" s="547"/>
      <c r="P287" s="547"/>
      <c r="Q287" s="547"/>
      <c r="R287" s="547"/>
      <c r="S287" s="547"/>
    </row>
    <row r="288" spans="1:19" ht="14.25" customHeight="1">
      <c r="A288" s="448" t="s">
        <v>15453</v>
      </c>
      <c r="B288" s="449" t="s">
        <v>15454</v>
      </c>
      <c r="C288" s="450" t="s">
        <v>1112</v>
      </c>
      <c r="D288" s="2332">
        <v>2030.15</v>
      </c>
      <c r="E288" s="451">
        <f t="shared" si="1"/>
        <v>2030.15</v>
      </c>
      <c r="G288" s="1879"/>
      <c r="H288" s="1879"/>
      <c r="I288" s="1879"/>
      <c r="K288" s="547"/>
      <c r="L288" s="547"/>
      <c r="M288" s="547"/>
      <c r="N288" s="547"/>
      <c r="O288" s="547"/>
      <c r="P288" s="547"/>
      <c r="Q288" s="547"/>
      <c r="R288" s="547"/>
      <c r="S288" s="547"/>
    </row>
    <row r="289" spans="1:19" ht="14.25" customHeight="1">
      <c r="A289" s="448" t="s">
        <v>15455</v>
      </c>
      <c r="B289" s="449" t="s">
        <v>15456</v>
      </c>
      <c r="C289" s="450" t="s">
        <v>1112</v>
      </c>
      <c r="D289" s="2332">
        <v>3606.2</v>
      </c>
      <c r="E289" s="451">
        <f t="shared" si="1"/>
        <v>3606.2</v>
      </c>
      <c r="G289" s="1879"/>
      <c r="H289" s="1879"/>
      <c r="I289" s="1879"/>
      <c r="K289" s="547"/>
      <c r="L289" s="547"/>
      <c r="M289" s="547"/>
      <c r="N289" s="547"/>
      <c r="O289" s="547"/>
      <c r="P289" s="547"/>
      <c r="Q289" s="547"/>
      <c r="R289" s="547"/>
      <c r="S289" s="547"/>
    </row>
    <row r="290" spans="1:19" ht="14.25" customHeight="1">
      <c r="A290" s="448" t="s">
        <v>15457</v>
      </c>
      <c r="B290" s="449" t="s">
        <v>15458</v>
      </c>
      <c r="C290" s="450" t="s">
        <v>1112</v>
      </c>
      <c r="D290" s="2332">
        <v>3617.6</v>
      </c>
      <c r="E290" s="451">
        <f t="shared" si="1"/>
        <v>3617.6</v>
      </c>
      <c r="G290" s="1879"/>
      <c r="H290" s="1879"/>
      <c r="I290" s="1879"/>
      <c r="K290" s="547"/>
      <c r="L290" s="547"/>
      <c r="M290" s="547"/>
      <c r="N290" s="547"/>
      <c r="O290" s="547"/>
      <c r="P290" s="547"/>
      <c r="Q290" s="547"/>
      <c r="R290" s="547"/>
      <c r="S290" s="547"/>
    </row>
    <row r="291" spans="1:19" ht="14.25" customHeight="1">
      <c r="A291" s="448" t="s">
        <v>15459</v>
      </c>
      <c r="B291" s="449" t="s">
        <v>15460</v>
      </c>
      <c r="C291" s="450" t="s">
        <v>1112</v>
      </c>
      <c r="D291" s="2332">
        <v>3606.2</v>
      </c>
      <c r="E291" s="451">
        <f t="shared" si="1"/>
        <v>3606.2</v>
      </c>
      <c r="G291" s="1879"/>
      <c r="H291" s="1879"/>
      <c r="I291" s="1879"/>
      <c r="K291" s="547"/>
      <c r="L291" s="547"/>
      <c r="M291" s="547"/>
      <c r="N291" s="547"/>
      <c r="O291" s="547"/>
      <c r="P291" s="547"/>
      <c r="Q291" s="547"/>
      <c r="R291" s="547"/>
      <c r="S291" s="547"/>
    </row>
    <row r="292" spans="1:19" ht="14.25" customHeight="1">
      <c r="A292" s="448" t="s">
        <v>15461</v>
      </c>
      <c r="B292" s="449" t="s">
        <v>15462</v>
      </c>
      <c r="C292" s="450" t="s">
        <v>1112</v>
      </c>
      <c r="D292" s="2332">
        <v>3617.6</v>
      </c>
      <c r="E292" s="451">
        <f t="shared" si="1"/>
        <v>3617.6</v>
      </c>
      <c r="G292" s="1879"/>
      <c r="H292" s="1879"/>
      <c r="I292" s="1879"/>
      <c r="K292" s="547"/>
      <c r="L292" s="547"/>
      <c r="M292" s="547"/>
      <c r="N292" s="547"/>
      <c r="O292" s="547"/>
      <c r="P292" s="547"/>
      <c r="Q292" s="547"/>
      <c r="R292" s="547"/>
      <c r="S292" s="547"/>
    </row>
    <row r="293" spans="1:19" ht="14.25" customHeight="1">
      <c r="A293" s="448" t="s">
        <v>15463</v>
      </c>
      <c r="B293" s="449" t="s">
        <v>15464</v>
      </c>
      <c r="C293" s="450" t="s">
        <v>1112</v>
      </c>
      <c r="D293" s="2332">
        <v>2058.65</v>
      </c>
      <c r="E293" s="451">
        <f t="shared" si="1"/>
        <v>2058.65</v>
      </c>
      <c r="G293" s="1879"/>
      <c r="H293" s="1879"/>
      <c r="I293" s="1879"/>
      <c r="K293" s="547"/>
      <c r="L293" s="547"/>
      <c r="M293" s="547"/>
      <c r="N293" s="547"/>
      <c r="O293" s="547"/>
      <c r="P293" s="547"/>
      <c r="Q293" s="547"/>
      <c r="R293" s="547"/>
      <c r="S293" s="547"/>
    </row>
    <row r="294" spans="1:19" ht="14.25" customHeight="1">
      <c r="A294" s="448" t="s">
        <v>15465</v>
      </c>
      <c r="B294" s="449" t="s">
        <v>15466</v>
      </c>
      <c r="C294" s="450" t="s">
        <v>1112</v>
      </c>
      <c r="D294" s="2332">
        <v>2204.9499999999998</v>
      </c>
      <c r="E294" s="451">
        <f t="shared" si="1"/>
        <v>2204.9499999999998</v>
      </c>
      <c r="G294" s="1879"/>
      <c r="H294" s="1879"/>
      <c r="I294" s="1879"/>
      <c r="K294" s="547"/>
      <c r="L294" s="547"/>
      <c r="M294" s="547"/>
      <c r="N294" s="547"/>
      <c r="O294" s="547"/>
      <c r="P294" s="547"/>
      <c r="Q294" s="547"/>
      <c r="R294" s="547"/>
      <c r="S294" s="547"/>
    </row>
    <row r="295" spans="1:19" ht="14.25" customHeight="1">
      <c r="A295" s="448" t="s">
        <v>15467</v>
      </c>
      <c r="B295" s="449" t="s">
        <v>15468</v>
      </c>
      <c r="C295" s="450" t="s">
        <v>1112</v>
      </c>
      <c r="D295" s="2332">
        <v>2015.9</v>
      </c>
      <c r="E295" s="451">
        <f t="shared" si="1"/>
        <v>2015.9</v>
      </c>
      <c r="G295" s="1879"/>
      <c r="H295" s="1879"/>
      <c r="I295" s="1879"/>
      <c r="K295" s="547"/>
      <c r="L295" s="547"/>
      <c r="M295" s="547"/>
      <c r="N295" s="547"/>
      <c r="O295" s="547"/>
      <c r="P295" s="547"/>
      <c r="Q295" s="547"/>
      <c r="R295" s="547"/>
      <c r="S295" s="547"/>
    </row>
    <row r="296" spans="1:19" ht="14.25" customHeight="1">
      <c r="A296" s="448" t="s">
        <v>15469</v>
      </c>
      <c r="B296" s="449" t="s">
        <v>15470</v>
      </c>
      <c r="C296" s="450" t="s">
        <v>1112</v>
      </c>
      <c r="D296" s="2332">
        <v>2042.5</v>
      </c>
      <c r="E296" s="451">
        <f t="shared" si="1"/>
        <v>2042.5</v>
      </c>
      <c r="G296" s="1879"/>
      <c r="H296" s="1879"/>
      <c r="I296" s="1879"/>
      <c r="K296" s="547"/>
      <c r="L296" s="547"/>
      <c r="M296" s="547"/>
      <c r="N296" s="547"/>
      <c r="O296" s="547"/>
      <c r="P296" s="547"/>
      <c r="Q296" s="547"/>
      <c r="R296" s="547"/>
      <c r="S296" s="547"/>
    </row>
    <row r="297" spans="1:19" ht="14.25" customHeight="1">
      <c r="A297" s="448" t="s">
        <v>15471</v>
      </c>
      <c r="B297" s="449" t="s">
        <v>15472</v>
      </c>
      <c r="C297" s="450" t="s">
        <v>1112</v>
      </c>
      <c r="D297" s="2332">
        <v>2015.9</v>
      </c>
      <c r="E297" s="451">
        <f t="shared" si="1"/>
        <v>2015.9</v>
      </c>
      <c r="G297" s="1879"/>
      <c r="H297" s="1879"/>
      <c r="I297" s="1879"/>
      <c r="K297" s="547"/>
      <c r="L297" s="547"/>
      <c r="M297" s="547"/>
      <c r="N297" s="547"/>
      <c r="O297" s="547"/>
      <c r="P297" s="547"/>
      <c r="Q297" s="547"/>
      <c r="R297" s="547"/>
      <c r="S297" s="547"/>
    </row>
    <row r="298" spans="1:19" ht="14.25" customHeight="1">
      <c r="A298" s="448" t="s">
        <v>15473</v>
      </c>
      <c r="B298" s="449" t="s">
        <v>15474</v>
      </c>
      <c r="C298" s="862" t="s">
        <v>1112</v>
      </c>
      <c r="D298" s="2332">
        <v>3606.2</v>
      </c>
      <c r="E298" s="451">
        <f t="shared" si="1"/>
        <v>3606.2</v>
      </c>
      <c r="G298" s="1879"/>
      <c r="H298" s="1879"/>
      <c r="I298" s="1879"/>
      <c r="K298" s="547"/>
      <c r="L298" s="547"/>
      <c r="M298" s="547"/>
      <c r="N298" s="547"/>
      <c r="O298" s="547"/>
      <c r="P298" s="547"/>
      <c r="Q298" s="547"/>
      <c r="R298" s="547"/>
      <c r="S298" s="547"/>
    </row>
    <row r="299" spans="1:19" ht="14.25" customHeight="1">
      <c r="A299" s="448" t="s">
        <v>15475</v>
      </c>
      <c r="B299" s="860" t="s">
        <v>15476</v>
      </c>
      <c r="C299" s="450" t="s">
        <v>1112</v>
      </c>
      <c r="D299" s="2332">
        <v>2375.9499999999998</v>
      </c>
      <c r="E299" s="451">
        <f t="shared" si="1"/>
        <v>2375.9499999999998</v>
      </c>
      <c r="G299" s="1879"/>
      <c r="H299" s="1879"/>
      <c r="I299" s="1879"/>
      <c r="K299" s="547"/>
      <c r="L299" s="547"/>
      <c r="M299" s="547"/>
      <c r="N299" s="547"/>
      <c r="O299" s="547"/>
      <c r="P299" s="547"/>
      <c r="Q299" s="547"/>
      <c r="R299" s="547"/>
      <c r="S299" s="547"/>
    </row>
    <row r="300" spans="1:19" ht="14.25">
      <c r="B300" s="270" t="s">
        <v>15477</v>
      </c>
      <c r="D300" s="2332"/>
      <c r="E300" s="2332"/>
    </row>
    <row r="301" spans="1:19" ht="14.25">
      <c r="A301" s="448" t="s">
        <v>15478</v>
      </c>
      <c r="B301" s="860" t="s">
        <v>15479</v>
      </c>
      <c r="C301" s="450" t="s">
        <v>1112</v>
      </c>
      <c r="D301" s="2332">
        <v>591.85</v>
      </c>
      <c r="E301" s="451">
        <f t="shared" ref="E301:E318" si="2">D301-D301*$G$1</f>
        <v>591.85</v>
      </c>
      <c r="G301" s="1879"/>
      <c r="H301" s="1879"/>
      <c r="I301" s="1879"/>
    </row>
    <row r="302" spans="1:19" ht="14.25">
      <c r="A302" s="448" t="s">
        <v>15480</v>
      </c>
      <c r="B302" s="449" t="s">
        <v>15481</v>
      </c>
      <c r="C302" s="863" t="s">
        <v>1112</v>
      </c>
      <c r="D302" s="2332">
        <v>729.6</v>
      </c>
      <c r="E302" s="451">
        <f t="shared" si="2"/>
        <v>729.6</v>
      </c>
      <c r="G302" s="547"/>
      <c r="H302" s="547"/>
      <c r="I302" s="547"/>
    </row>
    <row r="303" spans="1:19" ht="14.25">
      <c r="A303" s="448" t="s">
        <v>15482</v>
      </c>
      <c r="B303" s="449" t="s">
        <v>15483</v>
      </c>
      <c r="C303" s="450" t="s">
        <v>1112</v>
      </c>
      <c r="D303" s="2332">
        <v>2131.8000000000002</v>
      </c>
      <c r="E303" s="451">
        <f t="shared" si="2"/>
        <v>2131.8000000000002</v>
      </c>
      <c r="G303" s="547"/>
      <c r="H303" s="547"/>
      <c r="I303" s="547"/>
    </row>
    <row r="304" spans="1:19" ht="14.25">
      <c r="A304" s="448" t="s">
        <v>15484</v>
      </c>
      <c r="B304" s="449" t="s">
        <v>15485</v>
      </c>
      <c r="C304" s="450" t="s">
        <v>1112</v>
      </c>
      <c r="D304" s="2332">
        <v>2161.25</v>
      </c>
      <c r="E304" s="451">
        <f t="shared" si="2"/>
        <v>2161.25</v>
      </c>
      <c r="G304" s="547"/>
      <c r="H304" s="547"/>
      <c r="I304" s="547"/>
    </row>
    <row r="305" spans="1:9" ht="14.25">
      <c r="A305" s="448" t="s">
        <v>15486</v>
      </c>
      <c r="B305" s="449" t="s">
        <v>15487</v>
      </c>
      <c r="C305" s="450" t="s">
        <v>1112</v>
      </c>
      <c r="D305" s="2332">
        <v>2152.6999999999998</v>
      </c>
      <c r="E305" s="451">
        <f t="shared" si="2"/>
        <v>2152.6999999999998</v>
      </c>
      <c r="G305" s="547"/>
      <c r="H305" s="547"/>
      <c r="I305" s="547"/>
    </row>
    <row r="306" spans="1:9" ht="14.25">
      <c r="A306" s="448" t="s">
        <v>15488</v>
      </c>
      <c r="B306" s="449" t="s">
        <v>15489</v>
      </c>
      <c r="C306" s="450" t="s">
        <v>1112</v>
      </c>
      <c r="D306" s="2332">
        <v>2254.35</v>
      </c>
      <c r="E306" s="451">
        <f t="shared" si="2"/>
        <v>2254.35</v>
      </c>
      <c r="G306" s="547"/>
      <c r="H306" s="547"/>
      <c r="I306" s="547"/>
    </row>
    <row r="307" spans="1:9" ht="14.25">
      <c r="A307" s="448" t="s">
        <v>15490</v>
      </c>
      <c r="B307" s="449" t="s">
        <v>15491</v>
      </c>
      <c r="C307" s="450" t="s">
        <v>1112</v>
      </c>
      <c r="D307" s="2332">
        <v>1792.65</v>
      </c>
      <c r="E307" s="451">
        <f t="shared" si="2"/>
        <v>1792.65</v>
      </c>
      <c r="G307" s="547"/>
      <c r="H307" s="547"/>
      <c r="I307" s="547"/>
    </row>
    <row r="308" spans="1:9" ht="14.25">
      <c r="A308" s="448" t="s">
        <v>15492</v>
      </c>
      <c r="B308" s="449" t="s">
        <v>15493</v>
      </c>
      <c r="C308" s="450" t="s">
        <v>1112</v>
      </c>
      <c r="D308" s="2332">
        <v>1634</v>
      </c>
      <c r="E308" s="451">
        <f t="shared" si="2"/>
        <v>1634</v>
      </c>
      <c r="G308" s="547"/>
      <c r="H308" s="547"/>
      <c r="I308" s="547"/>
    </row>
    <row r="309" spans="1:9" ht="14.25">
      <c r="A309" s="448" t="s">
        <v>15494</v>
      </c>
      <c r="B309" s="449" t="s">
        <v>15495</v>
      </c>
      <c r="C309" s="450" t="s">
        <v>1112</v>
      </c>
      <c r="D309" s="2332">
        <v>1835.4</v>
      </c>
      <c r="E309" s="451">
        <f t="shared" si="2"/>
        <v>1835.4</v>
      </c>
      <c r="G309" s="547"/>
      <c r="H309" s="547"/>
      <c r="I309" s="547"/>
    </row>
    <row r="310" spans="1:9" ht="14.25">
      <c r="A310" s="448" t="s">
        <v>15496</v>
      </c>
      <c r="B310" s="449" t="s">
        <v>15497</v>
      </c>
      <c r="C310" s="450" t="s">
        <v>1112</v>
      </c>
      <c r="D310" s="2332">
        <v>1717.6</v>
      </c>
      <c r="E310" s="451">
        <f t="shared" si="2"/>
        <v>1717.6</v>
      </c>
      <c r="G310" s="547"/>
      <c r="H310" s="547"/>
      <c r="I310" s="547"/>
    </row>
    <row r="311" spans="1:9" ht="14.25">
      <c r="A311" s="448" t="s">
        <v>15498</v>
      </c>
      <c r="B311" s="449" t="s">
        <v>15499</v>
      </c>
      <c r="C311" s="450" t="s">
        <v>1112</v>
      </c>
      <c r="D311" s="2332">
        <v>2410.15</v>
      </c>
      <c r="E311" s="451">
        <f t="shared" si="2"/>
        <v>2410.15</v>
      </c>
      <c r="G311" s="547"/>
      <c r="H311" s="547"/>
      <c r="I311" s="547"/>
    </row>
    <row r="312" spans="1:9" ht="14.25">
      <c r="A312" s="448" t="s">
        <v>15500</v>
      </c>
      <c r="B312" s="449" t="s">
        <v>15501</v>
      </c>
      <c r="C312" s="450" t="s">
        <v>1112</v>
      </c>
      <c r="D312" s="2332">
        <v>1630.2</v>
      </c>
      <c r="E312" s="451">
        <f t="shared" si="2"/>
        <v>1630.2</v>
      </c>
      <c r="G312" s="547"/>
      <c r="H312" s="547"/>
      <c r="I312" s="547"/>
    </row>
    <row r="313" spans="1:9" ht="14.25">
      <c r="A313" s="448" t="s">
        <v>15502</v>
      </c>
      <c r="B313" s="449" t="s">
        <v>15503</v>
      </c>
      <c r="C313" s="450" t="s">
        <v>1112</v>
      </c>
      <c r="D313" s="2332">
        <v>2096.65</v>
      </c>
      <c r="E313" s="451">
        <f t="shared" si="2"/>
        <v>2096.65</v>
      </c>
      <c r="G313" s="547"/>
      <c r="H313" s="547"/>
      <c r="I313" s="547"/>
    </row>
    <row r="314" spans="1:9" ht="14.25">
      <c r="A314" s="448" t="s">
        <v>15504</v>
      </c>
      <c r="B314" s="449" t="s">
        <v>15505</v>
      </c>
      <c r="C314" s="450" t="s">
        <v>1112</v>
      </c>
      <c r="D314" s="2332">
        <v>2392.1</v>
      </c>
      <c r="E314" s="451">
        <f t="shared" si="2"/>
        <v>2392.1</v>
      </c>
      <c r="G314" s="547"/>
      <c r="H314" s="547"/>
      <c r="I314" s="547"/>
    </row>
    <row r="315" spans="1:9" ht="14.25">
      <c r="A315" s="448" t="s">
        <v>15506</v>
      </c>
      <c r="B315" s="449" t="s">
        <v>15507</v>
      </c>
      <c r="C315" s="450" t="s">
        <v>1112</v>
      </c>
      <c r="D315" s="2332">
        <v>2075.75</v>
      </c>
      <c r="E315" s="451">
        <f t="shared" si="2"/>
        <v>2075.75</v>
      </c>
      <c r="G315" s="547"/>
      <c r="H315" s="547"/>
      <c r="I315" s="547"/>
    </row>
    <row r="316" spans="1:9" ht="14.25">
      <c r="A316" s="448" t="s">
        <v>15508</v>
      </c>
      <c r="B316" s="449" t="s">
        <v>15509</v>
      </c>
      <c r="C316" s="450" t="s">
        <v>1112</v>
      </c>
      <c r="D316" s="2332">
        <v>1729.95</v>
      </c>
      <c r="E316" s="451">
        <f t="shared" si="2"/>
        <v>1729.95</v>
      </c>
      <c r="G316" s="547"/>
      <c r="H316" s="547"/>
      <c r="I316" s="547"/>
    </row>
    <row r="317" spans="1:9" ht="14.25">
      <c r="A317" s="448" t="s">
        <v>15510</v>
      </c>
      <c r="B317" s="449" t="s">
        <v>15511</v>
      </c>
      <c r="C317" s="450" t="s">
        <v>1112</v>
      </c>
      <c r="D317" s="2332">
        <v>1718.55</v>
      </c>
      <c r="E317" s="451">
        <f t="shared" si="2"/>
        <v>1718.55</v>
      </c>
      <c r="G317" s="547"/>
      <c r="H317" s="547"/>
      <c r="I317" s="547"/>
    </row>
    <row r="318" spans="1:9" ht="14.25">
      <c r="A318" s="448" t="s">
        <v>15512</v>
      </c>
      <c r="B318" s="449" t="s">
        <v>15513</v>
      </c>
      <c r="C318" s="450" t="s">
        <v>1112</v>
      </c>
      <c r="D318" s="2332">
        <v>1792.65</v>
      </c>
      <c r="E318" s="451">
        <f t="shared" si="2"/>
        <v>1792.65</v>
      </c>
      <c r="G318" s="547"/>
      <c r="H318" s="547"/>
      <c r="I318" s="547"/>
    </row>
    <row r="319" spans="1:9" ht="14.25">
      <c r="B319" s="270" t="s">
        <v>15514</v>
      </c>
      <c r="D319" s="2332"/>
      <c r="E319" s="2332"/>
      <c r="G319" s="550"/>
      <c r="H319" s="550"/>
      <c r="I319" s="550"/>
    </row>
    <row r="320" spans="1:9" ht="14.25">
      <c r="A320" s="448" t="s">
        <v>15515</v>
      </c>
      <c r="B320" s="449" t="s">
        <v>15516</v>
      </c>
      <c r="C320" s="450" t="s">
        <v>1112</v>
      </c>
      <c r="D320" s="2332">
        <v>2032.05</v>
      </c>
      <c r="E320" s="451">
        <f t="shared" ref="E320:E366" si="3">D320-D320*$G$1</f>
        <v>2032.05</v>
      </c>
      <c r="G320" s="547"/>
      <c r="H320" s="547"/>
      <c r="I320" s="547"/>
    </row>
    <row r="321" spans="1:9" ht="14.25">
      <c r="A321" s="448" t="s">
        <v>15517</v>
      </c>
      <c r="B321" s="449" t="s">
        <v>15518</v>
      </c>
      <c r="C321" s="450" t="s">
        <v>1112</v>
      </c>
      <c r="D321" s="2332">
        <v>2805.35</v>
      </c>
      <c r="E321" s="451">
        <f t="shared" si="3"/>
        <v>2805.35</v>
      </c>
      <c r="G321" s="547"/>
      <c r="H321" s="547"/>
      <c r="I321" s="547"/>
    </row>
    <row r="322" spans="1:9" ht="14.25">
      <c r="A322" s="448" t="s">
        <v>15519</v>
      </c>
      <c r="B322" s="449" t="s">
        <v>15520</v>
      </c>
      <c r="C322" s="450" t="s">
        <v>1112</v>
      </c>
      <c r="D322" s="2332">
        <v>2131.8000000000002</v>
      </c>
      <c r="E322" s="451">
        <f t="shared" si="3"/>
        <v>2131.8000000000002</v>
      </c>
      <c r="G322" s="547"/>
      <c r="H322" s="547"/>
      <c r="I322" s="547"/>
    </row>
    <row r="323" spans="1:9" ht="14.25">
      <c r="A323" s="448" t="s">
        <v>15521</v>
      </c>
      <c r="B323" s="449" t="s">
        <v>15522</v>
      </c>
      <c r="C323" s="450" t="s">
        <v>1112</v>
      </c>
      <c r="D323" s="2332">
        <v>2687.55</v>
      </c>
      <c r="E323" s="451">
        <f t="shared" si="3"/>
        <v>2687.55</v>
      </c>
      <c r="G323" s="547"/>
      <c r="H323" s="547"/>
      <c r="I323" s="547"/>
    </row>
    <row r="324" spans="1:9" ht="14.25">
      <c r="A324" s="448" t="s">
        <v>15523</v>
      </c>
      <c r="B324" s="449" t="s">
        <v>15524</v>
      </c>
      <c r="C324" s="450" t="s">
        <v>1112</v>
      </c>
      <c r="D324" s="2332">
        <v>2805.35</v>
      </c>
      <c r="E324" s="451">
        <f t="shared" si="3"/>
        <v>2805.35</v>
      </c>
      <c r="G324" s="547"/>
      <c r="H324" s="547"/>
      <c r="I324" s="547"/>
    </row>
    <row r="325" spans="1:9" ht="14.25">
      <c r="A325" s="448" t="s">
        <v>15525</v>
      </c>
      <c r="B325" s="449" t="s">
        <v>15526</v>
      </c>
      <c r="C325" s="450" t="s">
        <v>1112</v>
      </c>
      <c r="D325" s="2332">
        <v>2805.35</v>
      </c>
      <c r="E325" s="451">
        <f t="shared" si="3"/>
        <v>2805.35</v>
      </c>
      <c r="G325" s="547"/>
      <c r="H325" s="547"/>
      <c r="I325" s="547"/>
    </row>
    <row r="326" spans="1:9" ht="14.25">
      <c r="A326" s="448" t="s">
        <v>15527</v>
      </c>
      <c r="B326" s="449" t="s">
        <v>15528</v>
      </c>
      <c r="C326" s="450" t="s">
        <v>1112</v>
      </c>
      <c r="D326" s="2332">
        <v>2150.8000000000002</v>
      </c>
      <c r="E326" s="451">
        <f t="shared" si="3"/>
        <v>2150.8000000000002</v>
      </c>
      <c r="G326" s="547"/>
      <c r="H326" s="547"/>
      <c r="I326" s="547"/>
    </row>
    <row r="327" spans="1:9" ht="14.25">
      <c r="A327" s="448" t="s">
        <v>15529</v>
      </c>
      <c r="B327" s="449" t="s">
        <v>15530</v>
      </c>
      <c r="C327" s="450" t="s">
        <v>1112</v>
      </c>
      <c r="D327" s="2332">
        <v>2805.35</v>
      </c>
      <c r="E327" s="451">
        <f t="shared" si="3"/>
        <v>2805.35</v>
      </c>
      <c r="G327" s="547"/>
      <c r="H327" s="547"/>
      <c r="I327" s="547"/>
    </row>
    <row r="328" spans="1:9" ht="14.25">
      <c r="A328" s="448" t="s">
        <v>15531</v>
      </c>
      <c r="B328" s="449" t="s">
        <v>15532</v>
      </c>
      <c r="C328" s="450" t="s">
        <v>1112</v>
      </c>
      <c r="D328" s="2332">
        <v>3385.8</v>
      </c>
      <c r="E328" s="451">
        <f t="shared" si="3"/>
        <v>3385.8</v>
      </c>
      <c r="G328" s="547"/>
      <c r="H328" s="547"/>
      <c r="I328" s="547"/>
    </row>
    <row r="329" spans="1:9" ht="14.25">
      <c r="A329" s="448" t="s">
        <v>15533</v>
      </c>
      <c r="B329" s="449" t="s">
        <v>15534</v>
      </c>
      <c r="C329" s="450" t="s">
        <v>1112</v>
      </c>
      <c r="D329" s="2332">
        <v>3425.7</v>
      </c>
      <c r="E329" s="451">
        <f t="shared" si="3"/>
        <v>3425.7</v>
      </c>
      <c r="G329" s="547"/>
      <c r="H329" s="547"/>
      <c r="I329" s="547"/>
    </row>
    <row r="330" spans="1:9" ht="14.25">
      <c r="A330" s="448" t="s">
        <v>15535</v>
      </c>
      <c r="B330" s="449" t="s">
        <v>15536</v>
      </c>
      <c r="C330" s="450" t="s">
        <v>1112</v>
      </c>
      <c r="D330" s="2332">
        <v>2131.8000000000002</v>
      </c>
      <c r="E330" s="451">
        <f t="shared" si="3"/>
        <v>2131.8000000000002</v>
      </c>
      <c r="G330" s="547"/>
      <c r="H330" s="547"/>
      <c r="I330" s="547"/>
    </row>
    <row r="331" spans="1:9" ht="14.25">
      <c r="A331" s="448" t="s">
        <v>15537</v>
      </c>
      <c r="B331" s="449" t="s">
        <v>15538</v>
      </c>
      <c r="C331" s="450" t="s">
        <v>1112</v>
      </c>
      <c r="D331" s="2332">
        <v>2032.05</v>
      </c>
      <c r="E331" s="451">
        <f t="shared" si="3"/>
        <v>2032.05</v>
      </c>
      <c r="G331" s="547"/>
      <c r="H331" s="547"/>
      <c r="I331" s="547"/>
    </row>
    <row r="332" spans="1:9" ht="14.25">
      <c r="A332" s="448" t="s">
        <v>15539</v>
      </c>
      <c r="B332" s="449" t="s">
        <v>15540</v>
      </c>
      <c r="C332" s="450" t="s">
        <v>1112</v>
      </c>
      <c r="D332" s="2332">
        <v>2033</v>
      </c>
      <c r="E332" s="451">
        <f t="shared" si="3"/>
        <v>2033</v>
      </c>
      <c r="G332" s="547"/>
      <c r="H332" s="547"/>
      <c r="I332" s="547"/>
    </row>
    <row r="333" spans="1:9" ht="14.25">
      <c r="A333" s="448" t="s">
        <v>15541</v>
      </c>
      <c r="B333" s="449" t="s">
        <v>15542</v>
      </c>
      <c r="C333" s="450" t="s">
        <v>1112</v>
      </c>
      <c r="D333" s="2332">
        <v>2687.55</v>
      </c>
      <c r="E333" s="451">
        <f t="shared" si="3"/>
        <v>2687.55</v>
      </c>
      <c r="G333" s="547"/>
      <c r="H333" s="547"/>
      <c r="I333" s="547"/>
    </row>
    <row r="334" spans="1:9" ht="14.25">
      <c r="A334" s="448" t="s">
        <v>15543</v>
      </c>
      <c r="B334" s="449" t="s">
        <v>15544</v>
      </c>
      <c r="C334" s="450" t="s">
        <v>1112</v>
      </c>
      <c r="D334" s="2332">
        <v>2229.65</v>
      </c>
      <c r="E334" s="451">
        <f t="shared" si="3"/>
        <v>2229.65</v>
      </c>
      <c r="G334" s="547"/>
      <c r="H334" s="547"/>
      <c r="I334" s="547"/>
    </row>
    <row r="335" spans="1:9" ht="14.25">
      <c r="A335" s="448" t="s">
        <v>15545</v>
      </c>
      <c r="B335" s="449" t="s">
        <v>15546</v>
      </c>
      <c r="C335" s="450" t="s">
        <v>1112</v>
      </c>
      <c r="D335" s="2332">
        <v>2131.8000000000002</v>
      </c>
      <c r="E335" s="451">
        <f t="shared" si="3"/>
        <v>2131.8000000000002</v>
      </c>
      <c r="G335" s="547"/>
      <c r="H335" s="547"/>
      <c r="I335" s="547"/>
    </row>
    <row r="336" spans="1:9" ht="14.25">
      <c r="A336" s="448" t="s">
        <v>15547</v>
      </c>
      <c r="B336" s="449" t="s">
        <v>15548</v>
      </c>
      <c r="C336" s="450" t="s">
        <v>1112</v>
      </c>
      <c r="D336" s="2332">
        <v>2033</v>
      </c>
      <c r="E336" s="451">
        <f t="shared" si="3"/>
        <v>2033</v>
      </c>
      <c r="G336" s="547"/>
      <c r="H336" s="547"/>
      <c r="I336" s="547"/>
    </row>
    <row r="337" spans="1:9" ht="14.25">
      <c r="A337" s="448" t="s">
        <v>15549</v>
      </c>
      <c r="B337" s="449" t="s">
        <v>15550</v>
      </c>
      <c r="C337" s="450" t="s">
        <v>1112</v>
      </c>
      <c r="D337" s="2332">
        <v>2259.1</v>
      </c>
      <c r="E337" s="451">
        <f t="shared" si="3"/>
        <v>2259.1</v>
      </c>
      <c r="G337" s="547"/>
      <c r="H337" s="547"/>
      <c r="I337" s="547"/>
    </row>
    <row r="338" spans="1:9" ht="14.25">
      <c r="A338" s="448" t="s">
        <v>15551</v>
      </c>
      <c r="B338" s="449" t="s">
        <v>15552</v>
      </c>
      <c r="C338" s="450" t="s">
        <v>1112</v>
      </c>
      <c r="D338" s="2332">
        <v>2033</v>
      </c>
      <c r="E338" s="451">
        <f t="shared" si="3"/>
        <v>2033</v>
      </c>
      <c r="G338" s="547"/>
      <c r="H338" s="547"/>
      <c r="I338" s="547"/>
    </row>
    <row r="339" spans="1:9" ht="14.25">
      <c r="A339" s="448" t="s">
        <v>15553</v>
      </c>
      <c r="B339" s="449" t="s">
        <v>15554</v>
      </c>
      <c r="C339" s="450" t="s">
        <v>1112</v>
      </c>
      <c r="D339" s="2332">
        <v>3385.8</v>
      </c>
      <c r="E339" s="451">
        <f t="shared" si="3"/>
        <v>3385.8</v>
      </c>
      <c r="G339" s="547"/>
      <c r="H339" s="547"/>
      <c r="I339" s="547"/>
    </row>
    <row r="340" spans="1:9" ht="14.25">
      <c r="A340" s="448" t="s">
        <v>15555</v>
      </c>
      <c r="B340" s="449" t="s">
        <v>15556</v>
      </c>
      <c r="C340" s="450" t="s">
        <v>1112</v>
      </c>
      <c r="D340" s="2332">
        <v>2033</v>
      </c>
      <c r="E340" s="451">
        <f t="shared" si="3"/>
        <v>2033</v>
      </c>
      <c r="G340" s="547"/>
      <c r="H340" s="547"/>
      <c r="I340" s="547"/>
    </row>
    <row r="341" spans="1:9" ht="14.25">
      <c r="A341" s="448" t="s">
        <v>15557</v>
      </c>
      <c r="B341" s="449" t="s">
        <v>15558</v>
      </c>
      <c r="C341" s="450" t="s">
        <v>1112</v>
      </c>
      <c r="D341" s="2332">
        <v>2033</v>
      </c>
      <c r="E341" s="451">
        <f t="shared" si="3"/>
        <v>2033</v>
      </c>
      <c r="G341" s="547"/>
      <c r="H341" s="547"/>
      <c r="I341" s="547"/>
    </row>
    <row r="342" spans="1:9" ht="14.25">
      <c r="A342" s="448" t="s">
        <v>15559</v>
      </c>
      <c r="B342" s="449" t="s">
        <v>15560</v>
      </c>
      <c r="C342" s="450" t="s">
        <v>1112</v>
      </c>
      <c r="D342" s="2332">
        <v>2805.35</v>
      </c>
      <c r="E342" s="451">
        <f t="shared" si="3"/>
        <v>2805.35</v>
      </c>
      <c r="G342" s="547"/>
      <c r="H342" s="547"/>
      <c r="I342" s="547"/>
    </row>
    <row r="343" spans="1:9" ht="14.25">
      <c r="A343" s="448" t="s">
        <v>15561</v>
      </c>
      <c r="B343" s="449" t="s">
        <v>15562</v>
      </c>
      <c r="C343" s="450" t="s">
        <v>1112</v>
      </c>
      <c r="D343" s="2332">
        <v>2805.35</v>
      </c>
      <c r="E343" s="451">
        <f t="shared" si="3"/>
        <v>2805.35</v>
      </c>
      <c r="G343" s="547"/>
      <c r="H343" s="547"/>
      <c r="I343" s="547"/>
    </row>
    <row r="344" spans="1:9" ht="14.25">
      <c r="A344" s="448" t="s">
        <v>15563</v>
      </c>
      <c r="B344" s="449" t="s">
        <v>15564</v>
      </c>
      <c r="C344" s="450" t="s">
        <v>1112</v>
      </c>
      <c r="D344" s="2332">
        <v>2033</v>
      </c>
      <c r="E344" s="451">
        <f t="shared" si="3"/>
        <v>2033</v>
      </c>
      <c r="G344" s="547"/>
      <c r="H344" s="547"/>
      <c r="I344" s="547"/>
    </row>
    <row r="345" spans="1:9" ht="14.25">
      <c r="A345" s="448" t="s">
        <v>15565</v>
      </c>
      <c r="B345" s="449" t="s">
        <v>15566</v>
      </c>
      <c r="C345" s="450" t="s">
        <v>1112</v>
      </c>
      <c r="D345" s="2332">
        <v>2938.35</v>
      </c>
      <c r="E345" s="451">
        <f t="shared" si="3"/>
        <v>2938.35</v>
      </c>
      <c r="G345" s="547"/>
      <c r="H345" s="547"/>
      <c r="I345" s="547"/>
    </row>
    <row r="346" spans="1:9" ht="14.25">
      <c r="A346" s="448" t="s">
        <v>15567</v>
      </c>
      <c r="B346" s="449" t="s">
        <v>15568</v>
      </c>
      <c r="C346" s="450" t="s">
        <v>1112</v>
      </c>
      <c r="D346" s="2332">
        <v>2687.55</v>
      </c>
      <c r="E346" s="451">
        <f t="shared" si="3"/>
        <v>2687.55</v>
      </c>
      <c r="G346" s="547"/>
      <c r="H346" s="547"/>
      <c r="I346" s="547"/>
    </row>
    <row r="347" spans="1:9" ht="14.25">
      <c r="A347" s="448" t="s">
        <v>15569</v>
      </c>
      <c r="B347" s="449" t="s">
        <v>15570</v>
      </c>
      <c r="C347" s="450" t="s">
        <v>1112</v>
      </c>
      <c r="D347" s="2332">
        <v>2687.55</v>
      </c>
      <c r="E347" s="451">
        <f t="shared" si="3"/>
        <v>2687.55</v>
      </c>
      <c r="G347" s="547"/>
      <c r="H347" s="547"/>
      <c r="I347" s="547"/>
    </row>
    <row r="348" spans="1:9" ht="14.25">
      <c r="A348" s="448" t="s">
        <v>15571</v>
      </c>
      <c r="B348" s="449" t="s">
        <v>15572</v>
      </c>
      <c r="C348" s="450" t="s">
        <v>1112</v>
      </c>
      <c r="D348" s="2332">
        <v>2679</v>
      </c>
      <c r="E348" s="451">
        <f t="shared" si="3"/>
        <v>2679</v>
      </c>
      <c r="G348" s="547"/>
      <c r="H348" s="547"/>
      <c r="I348" s="547"/>
    </row>
    <row r="349" spans="1:9" ht="14.25">
      <c r="A349" s="448" t="s">
        <v>15573</v>
      </c>
      <c r="B349" s="449" t="s">
        <v>15574</v>
      </c>
      <c r="C349" s="450" t="s">
        <v>1112</v>
      </c>
      <c r="D349" s="2332">
        <v>2687.55</v>
      </c>
      <c r="E349" s="451">
        <f t="shared" si="3"/>
        <v>2687.55</v>
      </c>
      <c r="G349" s="547"/>
      <c r="H349" s="547"/>
      <c r="I349" s="547"/>
    </row>
    <row r="350" spans="1:9" ht="14.25">
      <c r="A350" s="448" t="s">
        <v>15575</v>
      </c>
      <c r="B350" s="449" t="s">
        <v>15576</v>
      </c>
      <c r="C350" s="450" t="s">
        <v>1112</v>
      </c>
      <c r="D350" s="2332">
        <v>2131.8000000000002</v>
      </c>
      <c r="E350" s="451">
        <f t="shared" si="3"/>
        <v>2131.8000000000002</v>
      </c>
      <c r="G350" s="547"/>
      <c r="H350" s="547"/>
      <c r="I350" s="547"/>
    </row>
    <row r="351" spans="1:9" ht="14.25">
      <c r="A351" s="448" t="s">
        <v>15577</v>
      </c>
      <c r="B351" s="449" t="s">
        <v>15578</v>
      </c>
      <c r="C351" s="450" t="s">
        <v>1112</v>
      </c>
      <c r="D351" s="2332">
        <v>2863.3</v>
      </c>
      <c r="E351" s="451">
        <f t="shared" si="3"/>
        <v>2863.3</v>
      </c>
      <c r="G351" s="547"/>
      <c r="H351" s="547"/>
      <c r="I351" s="547"/>
    </row>
    <row r="352" spans="1:9" ht="14.25">
      <c r="A352" s="448" t="s">
        <v>15579</v>
      </c>
      <c r="B352" s="449" t="s">
        <v>15580</v>
      </c>
      <c r="C352" s="450" t="s">
        <v>1112</v>
      </c>
      <c r="D352" s="2332">
        <v>2737.9</v>
      </c>
      <c r="E352" s="451">
        <f t="shared" si="3"/>
        <v>2737.9</v>
      </c>
      <c r="G352" s="547"/>
      <c r="H352" s="547"/>
      <c r="I352" s="547"/>
    </row>
    <row r="353" spans="1:9" ht="14.25">
      <c r="A353" s="448" t="s">
        <v>15581</v>
      </c>
      <c r="B353" s="449" t="s">
        <v>15582</v>
      </c>
      <c r="C353" s="450" t="s">
        <v>1112</v>
      </c>
      <c r="D353" s="2332">
        <v>2679</v>
      </c>
      <c r="E353" s="451">
        <f t="shared" si="3"/>
        <v>2679</v>
      </c>
      <c r="G353" s="547"/>
      <c r="H353" s="547"/>
      <c r="I353" s="547"/>
    </row>
    <row r="354" spans="1:9" ht="14.25">
      <c r="A354" s="448" t="s">
        <v>15583</v>
      </c>
      <c r="B354" s="449" t="s">
        <v>15584</v>
      </c>
      <c r="C354" s="450" t="s">
        <v>1112</v>
      </c>
      <c r="D354" s="2332">
        <v>2271.4499999999998</v>
      </c>
      <c r="E354" s="451">
        <f t="shared" si="3"/>
        <v>2271.4499999999998</v>
      </c>
      <c r="G354" s="547"/>
      <c r="H354" s="547"/>
      <c r="I354" s="547"/>
    </row>
    <row r="355" spans="1:9" ht="14.25">
      <c r="A355" s="448" t="s">
        <v>15585</v>
      </c>
      <c r="B355" s="449" t="s">
        <v>15586</v>
      </c>
      <c r="C355" s="450" t="s">
        <v>1112</v>
      </c>
      <c r="D355" s="2332">
        <v>2131.8000000000002</v>
      </c>
      <c r="E355" s="451">
        <f t="shared" si="3"/>
        <v>2131.8000000000002</v>
      </c>
      <c r="G355" s="547"/>
      <c r="H355" s="547"/>
      <c r="I355" s="547"/>
    </row>
    <row r="356" spans="1:9" ht="14.25">
      <c r="A356" s="448" t="s">
        <v>15587</v>
      </c>
      <c r="B356" s="449" t="s">
        <v>15588</v>
      </c>
      <c r="C356" s="450" t="s">
        <v>1112</v>
      </c>
      <c r="D356" s="2332">
        <v>2687.55</v>
      </c>
      <c r="E356" s="451">
        <f t="shared" si="3"/>
        <v>2687.55</v>
      </c>
      <c r="G356" s="547"/>
      <c r="H356" s="547"/>
      <c r="I356" s="547"/>
    </row>
    <row r="357" spans="1:9" ht="14.25">
      <c r="A357" s="448" t="s">
        <v>15589</v>
      </c>
      <c r="B357" s="449" t="s">
        <v>15590</v>
      </c>
      <c r="C357" s="450" t="s">
        <v>1112</v>
      </c>
      <c r="D357" s="2332">
        <v>2131.8000000000002</v>
      </c>
      <c r="E357" s="451">
        <f t="shared" si="3"/>
        <v>2131.8000000000002</v>
      </c>
      <c r="G357" s="547"/>
      <c r="H357" s="547"/>
      <c r="I357" s="547"/>
    </row>
    <row r="358" spans="1:9" ht="14.25">
      <c r="A358" s="448" t="s">
        <v>15591</v>
      </c>
      <c r="B358" s="449" t="s">
        <v>15592</v>
      </c>
      <c r="C358" s="450" t="s">
        <v>1112</v>
      </c>
      <c r="D358" s="2332">
        <v>2229.65</v>
      </c>
      <c r="E358" s="451">
        <f t="shared" si="3"/>
        <v>2229.65</v>
      </c>
      <c r="G358" s="547"/>
      <c r="H358" s="547"/>
      <c r="I358" s="547"/>
    </row>
    <row r="359" spans="1:9" ht="14.25">
      <c r="A359" s="448" t="s">
        <v>15593</v>
      </c>
      <c r="B359" s="449" t="s">
        <v>15594</v>
      </c>
      <c r="C359" s="450" t="s">
        <v>1112</v>
      </c>
      <c r="D359" s="2332">
        <v>2687.55</v>
      </c>
      <c r="E359" s="451">
        <f t="shared" si="3"/>
        <v>2687.55</v>
      </c>
      <c r="G359" s="547"/>
      <c r="H359" s="547"/>
      <c r="I359" s="547"/>
    </row>
    <row r="360" spans="1:9" ht="14.25">
      <c r="A360" s="448" t="s">
        <v>15595</v>
      </c>
      <c r="B360" s="449" t="s">
        <v>15596</v>
      </c>
      <c r="C360" s="450" t="s">
        <v>1112</v>
      </c>
      <c r="D360" s="2332">
        <v>2032.05</v>
      </c>
      <c r="E360" s="451">
        <f t="shared" si="3"/>
        <v>2032.05</v>
      </c>
      <c r="G360" s="547"/>
      <c r="H360" s="547"/>
      <c r="I360" s="547"/>
    </row>
    <row r="361" spans="1:9" ht="14.25">
      <c r="A361" s="448" t="s">
        <v>15597</v>
      </c>
      <c r="B361" s="449" t="s">
        <v>15598</v>
      </c>
      <c r="C361" s="450" t="s">
        <v>1112</v>
      </c>
      <c r="D361" s="2332">
        <v>2033</v>
      </c>
      <c r="E361" s="451">
        <f t="shared" si="3"/>
        <v>2033</v>
      </c>
      <c r="G361" s="547"/>
      <c r="H361" s="547"/>
      <c r="I361" s="547"/>
    </row>
    <row r="362" spans="1:9" ht="14.25">
      <c r="A362" s="448" t="s">
        <v>15599</v>
      </c>
      <c r="B362" s="449" t="s">
        <v>15600</v>
      </c>
      <c r="C362" s="450" t="s">
        <v>1112</v>
      </c>
      <c r="D362" s="2332">
        <v>2033</v>
      </c>
      <c r="E362" s="451">
        <f t="shared" si="3"/>
        <v>2033</v>
      </c>
      <c r="G362" s="547"/>
      <c r="H362" s="547"/>
      <c r="I362" s="547"/>
    </row>
    <row r="363" spans="1:9" ht="14.25">
      <c r="A363" s="448" t="s">
        <v>15601</v>
      </c>
      <c r="B363" s="449" t="s">
        <v>15602</v>
      </c>
      <c r="C363" s="450" t="s">
        <v>1112</v>
      </c>
      <c r="D363" s="2332">
        <v>2687.55</v>
      </c>
      <c r="E363" s="451">
        <f t="shared" si="3"/>
        <v>2687.55</v>
      </c>
      <c r="G363" s="547"/>
      <c r="H363" s="547"/>
      <c r="I363" s="547"/>
    </row>
    <row r="364" spans="1:9" ht="14.25">
      <c r="A364" s="448" t="s">
        <v>15603</v>
      </c>
      <c r="B364" s="449" t="s">
        <v>15604</v>
      </c>
      <c r="C364" s="450" t="s">
        <v>1112</v>
      </c>
      <c r="D364" s="2332">
        <v>2067.1999999999998</v>
      </c>
      <c r="E364" s="451">
        <f t="shared" si="3"/>
        <v>2067.1999999999998</v>
      </c>
      <c r="G364" s="547"/>
      <c r="H364" s="547"/>
      <c r="I364" s="547"/>
    </row>
    <row r="365" spans="1:9" ht="14.25">
      <c r="A365" s="448" t="s">
        <v>15605</v>
      </c>
      <c r="B365" s="449" t="s">
        <v>15606</v>
      </c>
      <c r="C365" s="450" t="s">
        <v>1112</v>
      </c>
      <c r="D365" s="2332">
        <v>2033</v>
      </c>
      <c r="E365" s="451">
        <f t="shared" si="3"/>
        <v>2033</v>
      </c>
      <c r="G365" s="547"/>
      <c r="H365" s="547"/>
      <c r="I365" s="547"/>
    </row>
    <row r="366" spans="1:9" ht="14.25">
      <c r="A366" s="448" t="s">
        <v>15607</v>
      </c>
      <c r="B366" s="449" t="s">
        <v>15608</v>
      </c>
      <c r="C366" s="450" t="s">
        <v>1112</v>
      </c>
      <c r="D366" s="2332">
        <v>2687.55</v>
      </c>
      <c r="E366" s="451">
        <f t="shared" si="3"/>
        <v>2687.55</v>
      </c>
      <c r="G366" s="547"/>
      <c r="H366" s="547"/>
      <c r="I366" s="547"/>
    </row>
    <row r="367" spans="1:9" ht="14.25">
      <c r="B367" s="270" t="s">
        <v>15609</v>
      </c>
      <c r="D367" s="2332"/>
      <c r="E367" s="2332"/>
      <c r="G367" s="547"/>
      <c r="H367" s="547"/>
      <c r="I367" s="547"/>
    </row>
    <row r="368" spans="1:9" ht="14.25">
      <c r="A368" s="448">
        <v>41983002</v>
      </c>
      <c r="B368" s="449" t="s">
        <v>15610</v>
      </c>
      <c r="C368" s="596" t="s">
        <v>1112</v>
      </c>
      <c r="D368" s="2332">
        <v>3806.65</v>
      </c>
      <c r="E368" s="451">
        <f t="shared" ref="E368:E431" si="4">D368-D368*$G$1</f>
        <v>3806.65</v>
      </c>
      <c r="F368" s="549"/>
      <c r="G368" s="547"/>
      <c r="H368" s="547"/>
      <c r="I368" s="547"/>
    </row>
    <row r="369" spans="1:9" ht="14.25">
      <c r="A369" s="448">
        <v>41977002</v>
      </c>
      <c r="B369" s="449" t="s">
        <v>15611</v>
      </c>
      <c r="C369" s="596" t="s">
        <v>1112</v>
      </c>
      <c r="D369" s="2332">
        <v>4796.55</v>
      </c>
      <c r="E369" s="451">
        <f t="shared" si="4"/>
        <v>4796.55</v>
      </c>
      <c r="F369" s="549"/>
      <c r="G369" s="547"/>
      <c r="H369" s="547"/>
      <c r="I369" s="547"/>
    </row>
    <row r="370" spans="1:9" ht="14.25">
      <c r="A370" s="448">
        <v>47017102</v>
      </c>
      <c r="B370" s="449" t="s">
        <v>15612</v>
      </c>
      <c r="C370" s="596" t="s">
        <v>1112</v>
      </c>
      <c r="D370" s="2332">
        <v>5229.75</v>
      </c>
      <c r="E370" s="451">
        <f t="shared" si="4"/>
        <v>5229.75</v>
      </c>
      <c r="F370" s="549"/>
      <c r="G370" s="547"/>
      <c r="H370" s="547"/>
      <c r="I370" s="547"/>
    </row>
    <row r="371" spans="1:9" ht="14.25">
      <c r="A371" s="448">
        <v>41977102</v>
      </c>
      <c r="B371" s="449" t="s">
        <v>15613</v>
      </c>
      <c r="C371" s="596" t="s">
        <v>1112</v>
      </c>
      <c r="D371" s="2332">
        <v>4704.3999999999996</v>
      </c>
      <c r="E371" s="451">
        <f t="shared" si="4"/>
        <v>4704.3999999999996</v>
      </c>
      <c r="F371" s="549"/>
      <c r="G371" s="547"/>
      <c r="H371" s="547"/>
      <c r="I371" s="547"/>
    </row>
    <row r="372" spans="1:9" ht="14.25">
      <c r="A372" s="448">
        <v>40025502</v>
      </c>
      <c r="B372" s="449" t="s">
        <v>15614</v>
      </c>
      <c r="C372" s="596" t="s">
        <v>1112</v>
      </c>
      <c r="D372" s="2332">
        <v>3806.65</v>
      </c>
      <c r="E372" s="451">
        <f t="shared" si="4"/>
        <v>3806.65</v>
      </c>
      <c r="F372" s="549"/>
      <c r="G372" s="547"/>
      <c r="H372" s="547"/>
      <c r="I372" s="547"/>
    </row>
    <row r="373" spans="1:9" ht="14.25">
      <c r="A373" s="448">
        <v>47901602</v>
      </c>
      <c r="B373" s="449" t="s">
        <v>15615</v>
      </c>
      <c r="C373" s="596" t="s">
        <v>1112</v>
      </c>
      <c r="D373" s="2332">
        <v>4449.8</v>
      </c>
      <c r="E373" s="451">
        <f t="shared" si="4"/>
        <v>4449.8</v>
      </c>
      <c r="F373" s="549"/>
      <c r="G373" s="547"/>
      <c r="H373" s="547"/>
      <c r="I373" s="547"/>
    </row>
    <row r="374" spans="1:9" ht="14.25">
      <c r="A374" s="448">
        <v>47018802</v>
      </c>
      <c r="B374" s="449" t="s">
        <v>15616</v>
      </c>
      <c r="C374" s="596" t="s">
        <v>1112</v>
      </c>
      <c r="D374" s="2332">
        <v>4812.7</v>
      </c>
      <c r="E374" s="451">
        <f t="shared" si="4"/>
        <v>4812.7</v>
      </c>
      <c r="F374" s="549"/>
      <c r="G374" s="547"/>
      <c r="H374" s="547"/>
      <c r="I374" s="547"/>
    </row>
    <row r="375" spans="1:9" ht="14.25">
      <c r="A375" s="448">
        <v>41977402</v>
      </c>
      <c r="B375" s="449" t="s">
        <v>15617</v>
      </c>
      <c r="C375" s="596" t="s">
        <v>1112</v>
      </c>
      <c r="D375" s="2332">
        <v>4725.3</v>
      </c>
      <c r="E375" s="451">
        <f t="shared" si="4"/>
        <v>4725.3</v>
      </c>
      <c r="F375" s="549"/>
      <c r="G375" s="547"/>
      <c r="H375" s="547"/>
      <c r="I375" s="547"/>
    </row>
    <row r="376" spans="1:9" ht="14.25">
      <c r="A376" s="448">
        <v>41977502</v>
      </c>
      <c r="B376" s="449" t="s">
        <v>15618</v>
      </c>
      <c r="C376" s="596" t="s">
        <v>1112</v>
      </c>
      <c r="D376" s="2332">
        <v>4658.8</v>
      </c>
      <c r="E376" s="451">
        <f t="shared" si="4"/>
        <v>4658.8</v>
      </c>
      <c r="F376" s="549"/>
      <c r="G376" s="547"/>
      <c r="H376" s="547"/>
      <c r="I376" s="547"/>
    </row>
    <row r="377" spans="1:9" ht="14.25">
      <c r="A377" s="448">
        <v>41977602</v>
      </c>
      <c r="B377" s="449" t="s">
        <v>15619</v>
      </c>
      <c r="C377" s="596" t="s">
        <v>1112</v>
      </c>
      <c r="D377" s="2332">
        <v>4567.6000000000004</v>
      </c>
      <c r="E377" s="451">
        <f t="shared" si="4"/>
        <v>4567.6000000000004</v>
      </c>
      <c r="F377" s="549"/>
      <c r="G377" s="547"/>
      <c r="H377" s="547"/>
      <c r="I377" s="547"/>
    </row>
    <row r="378" spans="1:9" ht="14.25">
      <c r="A378" s="448">
        <v>41977702</v>
      </c>
      <c r="B378" s="449" t="s">
        <v>15620</v>
      </c>
      <c r="C378" s="596" t="s">
        <v>1112</v>
      </c>
      <c r="D378" s="2332">
        <v>4354.8</v>
      </c>
      <c r="E378" s="451">
        <f t="shared" si="4"/>
        <v>4354.8</v>
      </c>
      <c r="F378" s="549"/>
      <c r="G378" s="547"/>
      <c r="H378" s="547"/>
      <c r="I378" s="547"/>
    </row>
    <row r="379" spans="1:9" ht="14.25">
      <c r="A379" s="448">
        <v>47731102</v>
      </c>
      <c r="B379" s="449" t="s">
        <v>15621</v>
      </c>
      <c r="C379" s="596" t="s">
        <v>1112</v>
      </c>
      <c r="D379" s="2332">
        <v>4709.1499999999996</v>
      </c>
      <c r="E379" s="451">
        <f t="shared" si="4"/>
        <v>4709.1499999999996</v>
      </c>
      <c r="F379" s="549"/>
      <c r="G379" s="547"/>
      <c r="H379" s="547"/>
      <c r="I379" s="547"/>
    </row>
    <row r="380" spans="1:9" ht="14.25">
      <c r="A380" s="448">
        <v>47898802</v>
      </c>
      <c r="B380" s="449" t="s">
        <v>15622</v>
      </c>
      <c r="C380" s="596" t="s">
        <v>1112</v>
      </c>
      <c r="D380" s="2332">
        <v>4538.1499999999996</v>
      </c>
      <c r="E380" s="451">
        <f t="shared" si="4"/>
        <v>4538.1499999999996</v>
      </c>
      <c r="F380" s="549"/>
      <c r="G380" s="547"/>
      <c r="H380" s="547"/>
      <c r="I380" s="547"/>
    </row>
    <row r="381" spans="1:9" ht="14.25">
      <c r="A381" s="448">
        <v>47799602</v>
      </c>
      <c r="B381" s="449" t="s">
        <v>15623</v>
      </c>
      <c r="C381" s="596" t="s">
        <v>1112</v>
      </c>
      <c r="D381" s="2332">
        <v>4646.45</v>
      </c>
      <c r="E381" s="451">
        <f t="shared" si="4"/>
        <v>4646.45</v>
      </c>
      <c r="F381" s="549"/>
      <c r="G381" s="547"/>
      <c r="H381" s="547"/>
      <c r="I381" s="547"/>
    </row>
    <row r="382" spans="1:9" ht="14.25">
      <c r="A382" s="448">
        <v>40025902</v>
      </c>
      <c r="B382" s="449" t="s">
        <v>15624</v>
      </c>
      <c r="C382" s="596" t="s">
        <v>1112</v>
      </c>
      <c r="D382" s="2332">
        <v>5254.45</v>
      </c>
      <c r="E382" s="451">
        <f t="shared" si="4"/>
        <v>5254.45</v>
      </c>
      <c r="F382" s="549"/>
      <c r="G382" s="547"/>
      <c r="H382" s="547"/>
      <c r="I382" s="547"/>
    </row>
    <row r="383" spans="1:9" ht="14.25">
      <c r="A383" s="448">
        <v>47899802</v>
      </c>
      <c r="B383" s="449" t="s">
        <v>15625</v>
      </c>
      <c r="C383" s="596" t="s">
        <v>1112</v>
      </c>
      <c r="D383" s="2332">
        <v>4454.55</v>
      </c>
      <c r="E383" s="451">
        <f t="shared" si="4"/>
        <v>4454.55</v>
      </c>
      <c r="F383" s="549"/>
      <c r="G383" s="547"/>
      <c r="H383" s="547"/>
      <c r="I383" s="547"/>
    </row>
    <row r="384" spans="1:9" ht="14.25">
      <c r="A384" s="448">
        <v>41923602</v>
      </c>
      <c r="B384" s="449" t="s">
        <v>15626</v>
      </c>
      <c r="C384" s="596" t="s">
        <v>1112</v>
      </c>
      <c r="D384" s="2332">
        <v>4449.8</v>
      </c>
      <c r="E384" s="451">
        <f t="shared" si="4"/>
        <v>4449.8</v>
      </c>
      <c r="F384" s="549"/>
      <c r="G384" s="547"/>
      <c r="H384" s="547"/>
      <c r="I384" s="547"/>
    </row>
    <row r="385" spans="1:9" ht="14.25">
      <c r="A385" s="448">
        <v>41978202</v>
      </c>
      <c r="B385" s="449" t="s">
        <v>15627</v>
      </c>
      <c r="C385" s="596" t="s">
        <v>1112</v>
      </c>
      <c r="D385" s="2332">
        <v>3883.6</v>
      </c>
      <c r="E385" s="451">
        <f t="shared" si="4"/>
        <v>3883.6</v>
      </c>
      <c r="F385" s="549"/>
      <c r="G385" s="547"/>
      <c r="H385" s="547"/>
      <c r="I385" s="547"/>
    </row>
    <row r="386" spans="1:9" ht="14.25">
      <c r="A386" s="448">
        <v>47898202</v>
      </c>
      <c r="B386" s="449" t="s">
        <v>15628</v>
      </c>
      <c r="C386" s="596" t="s">
        <v>1112</v>
      </c>
      <c r="D386" s="2332">
        <v>4016.6</v>
      </c>
      <c r="E386" s="451">
        <f t="shared" si="4"/>
        <v>4016.6</v>
      </c>
      <c r="F386" s="549"/>
      <c r="G386" s="547"/>
      <c r="H386" s="547"/>
      <c r="I386" s="547"/>
    </row>
    <row r="387" spans="1:9" ht="14.25">
      <c r="A387" s="448">
        <v>41978302</v>
      </c>
      <c r="B387" s="449" t="s">
        <v>15629</v>
      </c>
      <c r="C387" s="596" t="s">
        <v>1112</v>
      </c>
      <c r="D387" s="2332">
        <v>3996.65</v>
      </c>
      <c r="E387" s="451">
        <f t="shared" si="4"/>
        <v>3996.65</v>
      </c>
      <c r="F387" s="549"/>
      <c r="G387" s="547"/>
      <c r="H387" s="547"/>
      <c r="I387" s="547"/>
    </row>
    <row r="388" spans="1:9" ht="14.25">
      <c r="A388" s="448">
        <v>47088102</v>
      </c>
      <c r="B388" s="449" t="s">
        <v>15630</v>
      </c>
      <c r="C388" s="596" t="s">
        <v>1112</v>
      </c>
      <c r="D388" s="2332">
        <v>3647.05</v>
      </c>
      <c r="E388" s="451">
        <f t="shared" si="4"/>
        <v>3647.05</v>
      </c>
      <c r="F388" s="549"/>
      <c r="G388" s="547"/>
      <c r="H388" s="547"/>
      <c r="I388" s="547"/>
    </row>
    <row r="389" spans="1:9" ht="14.25">
      <c r="A389" s="448">
        <v>47896602</v>
      </c>
      <c r="B389" s="449" t="s">
        <v>15631</v>
      </c>
      <c r="C389" s="596" t="s">
        <v>1112</v>
      </c>
      <c r="D389" s="2332">
        <v>4216.1000000000004</v>
      </c>
      <c r="E389" s="451">
        <f t="shared" si="4"/>
        <v>4216.1000000000004</v>
      </c>
      <c r="F389" s="549"/>
      <c r="G389" s="547"/>
      <c r="H389" s="547"/>
      <c r="I389" s="547"/>
    </row>
    <row r="390" spans="1:9" ht="14.25">
      <c r="A390" s="448">
        <v>41978402</v>
      </c>
      <c r="B390" s="449" t="s">
        <v>15632</v>
      </c>
      <c r="C390" s="596" t="s">
        <v>1112</v>
      </c>
      <c r="D390" s="2332">
        <v>4016.6</v>
      </c>
      <c r="E390" s="451">
        <f t="shared" si="4"/>
        <v>4016.6</v>
      </c>
      <c r="F390" s="549"/>
      <c r="G390" s="547"/>
      <c r="H390" s="547"/>
      <c r="I390" s="547"/>
    </row>
    <row r="391" spans="1:9" ht="14.25">
      <c r="A391" s="448">
        <v>40025302</v>
      </c>
      <c r="B391" s="449" t="s">
        <v>15633</v>
      </c>
      <c r="C391" s="596" t="s">
        <v>1112</v>
      </c>
      <c r="D391" s="2332">
        <v>3221.45</v>
      </c>
      <c r="E391" s="451">
        <f t="shared" si="4"/>
        <v>3221.45</v>
      </c>
      <c r="F391" s="549"/>
      <c r="G391" s="547"/>
      <c r="H391" s="547"/>
      <c r="I391" s="547"/>
    </row>
    <row r="392" spans="1:9" ht="14.25">
      <c r="A392" s="448">
        <v>40203102</v>
      </c>
      <c r="B392" s="449" t="s">
        <v>15634</v>
      </c>
      <c r="C392" s="596" t="s">
        <v>1112</v>
      </c>
      <c r="D392" s="2332">
        <v>4575.2</v>
      </c>
      <c r="E392" s="451">
        <f t="shared" si="4"/>
        <v>4575.2</v>
      </c>
      <c r="F392" s="549"/>
      <c r="G392" s="547"/>
      <c r="H392" s="547"/>
      <c r="I392" s="547"/>
    </row>
    <row r="393" spans="1:9" ht="14.25">
      <c r="A393" s="448">
        <v>47087202</v>
      </c>
      <c r="B393" s="449" t="s">
        <v>15635</v>
      </c>
      <c r="C393" s="596" t="s">
        <v>1112</v>
      </c>
      <c r="D393" s="2332">
        <v>4216.1000000000004</v>
      </c>
      <c r="E393" s="451">
        <f t="shared" si="4"/>
        <v>4216.1000000000004</v>
      </c>
      <c r="F393" s="549"/>
      <c r="G393" s="547"/>
      <c r="H393" s="547"/>
      <c r="I393" s="547"/>
    </row>
    <row r="394" spans="1:9" ht="14.25">
      <c r="A394" s="448">
        <v>40025802</v>
      </c>
      <c r="B394" s="449" t="s">
        <v>15636</v>
      </c>
      <c r="C394" s="596" t="s">
        <v>1112</v>
      </c>
      <c r="D394" s="2332">
        <v>4159.1000000000004</v>
      </c>
      <c r="E394" s="451">
        <f t="shared" si="4"/>
        <v>4159.1000000000004</v>
      </c>
      <c r="F394" s="549"/>
      <c r="G394" s="547"/>
      <c r="H394" s="547"/>
      <c r="I394" s="547"/>
    </row>
    <row r="395" spans="1:9" ht="14.25">
      <c r="A395" s="448">
        <v>41978502</v>
      </c>
      <c r="B395" s="449" t="s">
        <v>15637</v>
      </c>
      <c r="C395" s="596" t="s">
        <v>1112</v>
      </c>
      <c r="D395" s="2332">
        <v>3996.65</v>
      </c>
      <c r="E395" s="451">
        <f t="shared" si="4"/>
        <v>3996.65</v>
      </c>
      <c r="F395" s="549"/>
      <c r="G395" s="547"/>
      <c r="H395" s="547"/>
      <c r="I395" s="547"/>
    </row>
    <row r="396" spans="1:9" ht="14.25">
      <c r="A396" s="448">
        <v>41978602</v>
      </c>
      <c r="B396" s="449" t="s">
        <v>15638</v>
      </c>
      <c r="C396" s="596" t="s">
        <v>1112</v>
      </c>
      <c r="D396" s="2332">
        <v>2938.35</v>
      </c>
      <c r="E396" s="451">
        <f t="shared" si="4"/>
        <v>2938.35</v>
      </c>
      <c r="F396" s="549"/>
      <c r="G396" s="547"/>
      <c r="H396" s="547"/>
      <c r="I396" s="547"/>
    </row>
    <row r="397" spans="1:9" ht="14.25">
      <c r="A397" s="448">
        <v>41978702</v>
      </c>
      <c r="B397" s="449" t="s">
        <v>15639</v>
      </c>
      <c r="C397" s="596" t="s">
        <v>1112</v>
      </c>
      <c r="D397" s="2332">
        <v>4016.6</v>
      </c>
      <c r="E397" s="451">
        <f t="shared" si="4"/>
        <v>4016.6</v>
      </c>
      <c r="F397" s="549"/>
      <c r="G397" s="547"/>
      <c r="H397" s="547"/>
      <c r="I397" s="547"/>
    </row>
    <row r="398" spans="1:9" ht="14.25">
      <c r="A398" s="448">
        <v>41978802</v>
      </c>
      <c r="B398" s="449" t="s">
        <v>15640</v>
      </c>
      <c r="C398" s="596" t="s">
        <v>1112</v>
      </c>
      <c r="D398" s="2332">
        <v>3594.8</v>
      </c>
      <c r="E398" s="451">
        <f t="shared" si="4"/>
        <v>3594.8</v>
      </c>
      <c r="F398" s="549"/>
      <c r="G398" s="547"/>
      <c r="H398" s="547"/>
      <c r="I398" s="547"/>
    </row>
    <row r="399" spans="1:9" ht="14.25">
      <c r="A399" s="448">
        <v>41978902</v>
      </c>
      <c r="B399" s="449" t="s">
        <v>15641</v>
      </c>
      <c r="C399" s="596" t="s">
        <v>1112</v>
      </c>
      <c r="D399" s="2332">
        <v>3792.4</v>
      </c>
      <c r="E399" s="451">
        <f t="shared" si="4"/>
        <v>3792.4</v>
      </c>
      <c r="F399" s="549"/>
      <c r="G399" s="547"/>
      <c r="H399" s="547"/>
      <c r="I399" s="547"/>
    </row>
    <row r="400" spans="1:9" ht="14.25">
      <c r="A400" s="448">
        <v>41979002</v>
      </c>
      <c r="B400" s="449" t="s">
        <v>15642</v>
      </c>
      <c r="C400" s="596" t="s">
        <v>1112</v>
      </c>
      <c r="D400" s="2332">
        <v>3996.65</v>
      </c>
      <c r="E400" s="451">
        <f t="shared" si="4"/>
        <v>3996.65</v>
      </c>
      <c r="F400" s="549"/>
      <c r="G400" s="547"/>
      <c r="H400" s="547"/>
      <c r="I400" s="547"/>
    </row>
    <row r="401" spans="1:9" ht="14.25">
      <c r="A401" s="448">
        <v>40025602</v>
      </c>
      <c r="B401" s="449" t="s">
        <v>15643</v>
      </c>
      <c r="C401" s="596" t="s">
        <v>1112</v>
      </c>
      <c r="D401" s="2332">
        <v>3650.85</v>
      </c>
      <c r="E401" s="451">
        <f t="shared" si="4"/>
        <v>3650.85</v>
      </c>
      <c r="F401" s="549"/>
      <c r="G401" s="547"/>
      <c r="H401" s="547"/>
      <c r="I401" s="547"/>
    </row>
    <row r="402" spans="1:9" ht="14.25">
      <c r="A402" s="448">
        <v>41979102</v>
      </c>
      <c r="B402" s="449" t="s">
        <v>15644</v>
      </c>
      <c r="C402" s="596" t="s">
        <v>1112</v>
      </c>
      <c r="D402" s="2332">
        <v>4042.25</v>
      </c>
      <c r="E402" s="451">
        <f t="shared" si="4"/>
        <v>4042.25</v>
      </c>
      <c r="F402" s="549"/>
      <c r="G402" s="547"/>
      <c r="H402" s="547"/>
      <c r="I402" s="547"/>
    </row>
    <row r="403" spans="1:9" ht="14.25">
      <c r="A403" s="448">
        <v>41979202</v>
      </c>
      <c r="B403" s="449" t="s">
        <v>15645</v>
      </c>
      <c r="C403" s="596" t="s">
        <v>1112</v>
      </c>
      <c r="D403" s="2332">
        <v>4016.6</v>
      </c>
      <c r="E403" s="451">
        <f t="shared" si="4"/>
        <v>4016.6</v>
      </c>
      <c r="F403" s="549"/>
      <c r="G403" s="547"/>
      <c r="H403" s="547"/>
      <c r="I403" s="547"/>
    </row>
    <row r="404" spans="1:9" ht="14.25">
      <c r="A404" s="448">
        <v>41979302</v>
      </c>
      <c r="B404" s="449" t="s">
        <v>15646</v>
      </c>
      <c r="C404" s="596" t="s">
        <v>1112</v>
      </c>
      <c r="D404" s="2332">
        <v>4054.6</v>
      </c>
      <c r="E404" s="451">
        <f t="shared" si="4"/>
        <v>4054.6</v>
      </c>
      <c r="F404" s="549"/>
      <c r="G404" s="547"/>
      <c r="H404" s="547"/>
      <c r="I404" s="547"/>
    </row>
    <row r="405" spans="1:9" ht="14.25">
      <c r="A405" s="448">
        <v>41979402</v>
      </c>
      <c r="B405" s="449" t="s">
        <v>15647</v>
      </c>
      <c r="C405" s="596" t="s">
        <v>1112</v>
      </c>
      <c r="D405" s="2332">
        <v>3187.25</v>
      </c>
      <c r="E405" s="451">
        <f t="shared" si="4"/>
        <v>3187.25</v>
      </c>
      <c r="F405" s="549"/>
      <c r="G405" s="547"/>
      <c r="H405" s="547"/>
      <c r="I405" s="547"/>
    </row>
    <row r="406" spans="1:9" ht="14.25">
      <c r="A406" s="448">
        <v>41979502</v>
      </c>
      <c r="B406" s="449" t="s">
        <v>15648</v>
      </c>
      <c r="C406" s="596" t="s">
        <v>1112</v>
      </c>
      <c r="D406" s="2332">
        <v>3594.8</v>
      </c>
      <c r="E406" s="451">
        <f t="shared" si="4"/>
        <v>3594.8</v>
      </c>
      <c r="F406" s="549"/>
      <c r="G406" s="547"/>
      <c r="H406" s="547"/>
      <c r="I406" s="547"/>
    </row>
    <row r="407" spans="1:9" ht="14.25">
      <c r="A407" s="448">
        <v>40193302</v>
      </c>
      <c r="B407" s="449" t="s">
        <v>15649</v>
      </c>
      <c r="C407" s="596" t="s">
        <v>1112</v>
      </c>
      <c r="D407" s="2332">
        <v>3675.55</v>
      </c>
      <c r="E407" s="451">
        <f t="shared" si="4"/>
        <v>3675.55</v>
      </c>
      <c r="F407" s="549"/>
      <c r="G407" s="547"/>
      <c r="H407" s="547"/>
      <c r="I407" s="547"/>
    </row>
    <row r="408" spans="1:9" ht="14.25">
      <c r="A408" s="448">
        <v>47897802</v>
      </c>
      <c r="B408" s="449" t="s">
        <v>15650</v>
      </c>
      <c r="C408" s="596" t="s">
        <v>1112</v>
      </c>
      <c r="D408" s="2332">
        <v>4016.6</v>
      </c>
      <c r="E408" s="451">
        <f t="shared" si="4"/>
        <v>4016.6</v>
      </c>
      <c r="F408" s="549"/>
      <c r="G408" s="547"/>
      <c r="H408" s="547"/>
      <c r="I408" s="547"/>
    </row>
    <row r="409" spans="1:9" ht="14.25">
      <c r="A409" s="448">
        <v>41979602</v>
      </c>
      <c r="B409" s="449" t="s">
        <v>15651</v>
      </c>
      <c r="C409" s="596" t="s">
        <v>1112</v>
      </c>
      <c r="D409" s="2332">
        <v>4571.3999999999996</v>
      </c>
      <c r="E409" s="451">
        <f t="shared" si="4"/>
        <v>4571.3999999999996</v>
      </c>
      <c r="F409" s="549"/>
      <c r="G409" s="547"/>
      <c r="H409" s="547"/>
      <c r="I409" s="547"/>
    </row>
    <row r="410" spans="1:9" ht="14.25">
      <c r="A410" s="448">
        <v>41979802</v>
      </c>
      <c r="B410" s="449" t="s">
        <v>15652</v>
      </c>
      <c r="C410" s="596" t="s">
        <v>1112</v>
      </c>
      <c r="D410" s="2332">
        <v>3888.35</v>
      </c>
      <c r="E410" s="451">
        <f t="shared" si="4"/>
        <v>3888.35</v>
      </c>
      <c r="F410" s="549"/>
      <c r="G410" s="547"/>
      <c r="H410" s="547"/>
      <c r="I410" s="547"/>
    </row>
    <row r="411" spans="1:9" ht="14.25">
      <c r="A411" s="448">
        <v>41987302</v>
      </c>
      <c r="B411" s="449" t="s">
        <v>15653</v>
      </c>
      <c r="C411" s="596" t="s">
        <v>1112</v>
      </c>
      <c r="D411" s="2332">
        <v>4216.1000000000004</v>
      </c>
      <c r="E411" s="451">
        <f t="shared" si="4"/>
        <v>4216.1000000000004</v>
      </c>
      <c r="F411" s="549"/>
      <c r="G411" s="547"/>
      <c r="H411" s="547"/>
      <c r="I411" s="547"/>
    </row>
    <row r="412" spans="1:9" ht="14.25">
      <c r="A412" s="448">
        <v>41948802</v>
      </c>
      <c r="B412" s="449" t="s">
        <v>15654</v>
      </c>
      <c r="C412" s="596" t="s">
        <v>1112</v>
      </c>
      <c r="D412" s="2332">
        <v>3380.1</v>
      </c>
      <c r="E412" s="451">
        <f t="shared" si="4"/>
        <v>3380.1</v>
      </c>
      <c r="F412" s="549"/>
      <c r="G412" s="547"/>
      <c r="H412" s="547"/>
      <c r="I412" s="547"/>
    </row>
    <row r="413" spans="1:9" ht="14.25">
      <c r="A413" s="448">
        <v>41948702</v>
      </c>
      <c r="B413" s="449" t="s">
        <v>15655</v>
      </c>
      <c r="C413" s="596" t="s">
        <v>1112</v>
      </c>
      <c r="D413" s="2332">
        <v>3187.25</v>
      </c>
      <c r="E413" s="451">
        <f t="shared" si="4"/>
        <v>3187.25</v>
      </c>
      <c r="F413" s="549"/>
      <c r="G413" s="547"/>
      <c r="H413" s="547"/>
      <c r="I413" s="547"/>
    </row>
    <row r="414" spans="1:9" ht="14.25">
      <c r="A414" s="448">
        <v>41980002</v>
      </c>
      <c r="B414" s="449" t="s">
        <v>15656</v>
      </c>
      <c r="C414" s="596" t="s">
        <v>1112</v>
      </c>
      <c r="D414" s="2332">
        <v>3600.5</v>
      </c>
      <c r="E414" s="451">
        <f t="shared" si="4"/>
        <v>3600.5</v>
      </c>
      <c r="F414" s="549"/>
      <c r="G414" s="547"/>
      <c r="H414" s="547"/>
      <c r="I414" s="547"/>
    </row>
    <row r="415" spans="1:9" ht="14.25">
      <c r="A415" s="448">
        <v>40026102</v>
      </c>
      <c r="B415" s="449" t="s">
        <v>15657</v>
      </c>
      <c r="C415" s="596" t="s">
        <v>1112</v>
      </c>
      <c r="D415" s="2332">
        <v>4016.6</v>
      </c>
      <c r="E415" s="451">
        <f t="shared" si="4"/>
        <v>4016.6</v>
      </c>
      <c r="F415" s="549"/>
      <c r="G415" s="547"/>
      <c r="H415" s="547"/>
      <c r="I415" s="547"/>
    </row>
    <row r="416" spans="1:9" ht="14.25">
      <c r="A416" s="448">
        <v>41980102</v>
      </c>
      <c r="B416" s="449" t="s">
        <v>15658</v>
      </c>
      <c r="C416" s="596" t="s">
        <v>1112</v>
      </c>
      <c r="D416" s="2332">
        <v>4625.55</v>
      </c>
      <c r="E416" s="451">
        <f t="shared" si="4"/>
        <v>4625.55</v>
      </c>
      <c r="F416" s="549"/>
      <c r="G416" s="547"/>
      <c r="H416" s="547"/>
      <c r="I416" s="547"/>
    </row>
    <row r="417" spans="1:9" ht="14.25">
      <c r="A417" s="448">
        <v>41980202</v>
      </c>
      <c r="B417" s="449" t="s">
        <v>15659</v>
      </c>
      <c r="C417" s="596" t="s">
        <v>1112</v>
      </c>
      <c r="D417" s="2332">
        <v>3584.35</v>
      </c>
      <c r="E417" s="451">
        <f t="shared" si="4"/>
        <v>3584.35</v>
      </c>
      <c r="F417" s="549"/>
      <c r="G417" s="547"/>
      <c r="H417" s="547"/>
      <c r="I417" s="547"/>
    </row>
    <row r="418" spans="1:9" ht="14.25">
      <c r="A418" s="448">
        <v>41980302</v>
      </c>
      <c r="B418" s="449" t="s">
        <v>15660</v>
      </c>
      <c r="C418" s="596" t="s">
        <v>1112</v>
      </c>
      <c r="D418" s="2332">
        <v>3584.35</v>
      </c>
      <c r="E418" s="451">
        <f t="shared" si="4"/>
        <v>3584.35</v>
      </c>
      <c r="F418" s="549"/>
      <c r="G418" s="547"/>
      <c r="H418" s="547"/>
      <c r="I418" s="547"/>
    </row>
    <row r="419" spans="1:9" ht="14.25">
      <c r="A419" s="448">
        <v>47088702</v>
      </c>
      <c r="B419" s="449" t="s">
        <v>15661</v>
      </c>
      <c r="C419" s="596" t="s">
        <v>1112</v>
      </c>
      <c r="D419" s="2332">
        <v>3806.65</v>
      </c>
      <c r="E419" s="451">
        <f t="shared" si="4"/>
        <v>3806.65</v>
      </c>
      <c r="F419" s="549"/>
      <c r="G419" s="547"/>
      <c r="H419" s="547"/>
      <c r="I419" s="547"/>
    </row>
    <row r="420" spans="1:9" ht="14.25">
      <c r="A420" s="448">
        <v>41980402</v>
      </c>
      <c r="B420" s="449" t="s">
        <v>15662</v>
      </c>
      <c r="C420" s="596" t="s">
        <v>1112</v>
      </c>
      <c r="D420" s="2332">
        <v>3450.4</v>
      </c>
      <c r="E420" s="451">
        <f t="shared" si="4"/>
        <v>3450.4</v>
      </c>
      <c r="F420" s="549"/>
      <c r="G420" s="547"/>
      <c r="H420" s="547"/>
      <c r="I420" s="547"/>
    </row>
    <row r="421" spans="1:9" ht="14.25">
      <c r="A421" s="448">
        <v>41980502</v>
      </c>
      <c r="B421" s="449" t="s">
        <v>15663</v>
      </c>
      <c r="C421" s="596" t="s">
        <v>1112</v>
      </c>
      <c r="D421" s="2332">
        <v>3187.25</v>
      </c>
      <c r="E421" s="451">
        <f t="shared" si="4"/>
        <v>3187.25</v>
      </c>
      <c r="F421" s="549"/>
      <c r="G421" s="547"/>
      <c r="H421" s="547"/>
      <c r="I421" s="547"/>
    </row>
    <row r="422" spans="1:9" ht="14.25">
      <c r="A422" s="448">
        <v>47085002</v>
      </c>
      <c r="B422" s="449" t="s">
        <v>15664</v>
      </c>
      <c r="C422" s="596" t="s">
        <v>1112</v>
      </c>
      <c r="D422" s="2332">
        <v>4449.8</v>
      </c>
      <c r="E422" s="451">
        <f t="shared" si="4"/>
        <v>4449.8</v>
      </c>
      <c r="F422" s="549"/>
      <c r="G422" s="547"/>
      <c r="H422" s="547"/>
      <c r="I422" s="547"/>
    </row>
    <row r="423" spans="1:9" ht="14.25">
      <c r="A423" s="448">
        <v>41980602</v>
      </c>
      <c r="B423" s="449" t="s">
        <v>15665</v>
      </c>
      <c r="C423" s="596" t="s">
        <v>1112</v>
      </c>
      <c r="D423" s="2332">
        <v>3575.8</v>
      </c>
      <c r="E423" s="451">
        <f t="shared" si="4"/>
        <v>3575.8</v>
      </c>
      <c r="F423" s="549"/>
      <c r="G423" s="547"/>
      <c r="H423" s="547"/>
      <c r="I423" s="547"/>
    </row>
    <row r="424" spans="1:9" ht="14.25">
      <c r="A424" s="448">
        <v>41980702</v>
      </c>
      <c r="B424" s="449" t="s">
        <v>15666</v>
      </c>
      <c r="C424" s="596" t="s">
        <v>1112</v>
      </c>
      <c r="D424" s="2332">
        <v>3913.05</v>
      </c>
      <c r="E424" s="451">
        <f t="shared" si="4"/>
        <v>3913.05</v>
      </c>
      <c r="F424" s="549"/>
      <c r="G424" s="547"/>
      <c r="H424" s="547"/>
      <c r="I424" s="547"/>
    </row>
    <row r="425" spans="1:9" ht="14.25">
      <c r="A425" s="448">
        <v>40025702</v>
      </c>
      <c r="B425" s="449" t="s">
        <v>15667</v>
      </c>
      <c r="C425" s="596" t="s">
        <v>1112</v>
      </c>
      <c r="D425" s="2332">
        <v>4449.8</v>
      </c>
      <c r="E425" s="451">
        <f t="shared" si="4"/>
        <v>4449.8</v>
      </c>
      <c r="F425" s="549"/>
      <c r="G425" s="547"/>
      <c r="H425" s="547"/>
      <c r="I425" s="547"/>
    </row>
    <row r="426" spans="1:9" ht="14.25">
      <c r="A426" s="448">
        <v>41980802</v>
      </c>
      <c r="B426" s="449" t="s">
        <v>15668</v>
      </c>
      <c r="C426" s="596" t="s">
        <v>1112</v>
      </c>
      <c r="D426" s="2332">
        <v>3175.85</v>
      </c>
      <c r="E426" s="451">
        <f t="shared" si="4"/>
        <v>3175.85</v>
      </c>
      <c r="F426" s="549"/>
      <c r="G426" s="547"/>
      <c r="H426" s="547"/>
      <c r="I426" s="547"/>
    </row>
    <row r="427" spans="1:9" ht="14.25">
      <c r="A427" s="448">
        <v>41980902</v>
      </c>
      <c r="B427" s="449" t="s">
        <v>15669</v>
      </c>
      <c r="C427" s="596" t="s">
        <v>1112</v>
      </c>
      <c r="D427" s="2332">
        <v>3892.15</v>
      </c>
      <c r="E427" s="451">
        <f t="shared" si="4"/>
        <v>3892.15</v>
      </c>
      <c r="F427" s="549"/>
      <c r="G427" s="547"/>
      <c r="H427" s="547"/>
      <c r="I427" s="547"/>
    </row>
    <row r="428" spans="1:9" ht="14.25">
      <c r="A428" s="448">
        <v>47898602</v>
      </c>
      <c r="B428" s="449" t="s">
        <v>15670</v>
      </c>
      <c r="C428" s="596" t="s">
        <v>1112</v>
      </c>
      <c r="D428" s="2332">
        <v>4258.8500000000004</v>
      </c>
      <c r="E428" s="451">
        <f t="shared" si="4"/>
        <v>4258.8500000000004</v>
      </c>
      <c r="F428" s="549"/>
      <c r="G428" s="547"/>
      <c r="H428" s="547"/>
      <c r="I428" s="547"/>
    </row>
    <row r="429" spans="1:9" ht="14.25">
      <c r="A429" s="448">
        <v>47799702</v>
      </c>
      <c r="B429" s="449" t="s">
        <v>15671</v>
      </c>
      <c r="C429" s="596" t="s">
        <v>1112</v>
      </c>
      <c r="D429" s="2332">
        <v>4216.1000000000004</v>
      </c>
      <c r="E429" s="451">
        <f t="shared" si="4"/>
        <v>4216.1000000000004</v>
      </c>
      <c r="F429" s="549"/>
      <c r="G429" s="547"/>
      <c r="H429" s="547"/>
      <c r="I429" s="547"/>
    </row>
    <row r="430" spans="1:9" ht="14.25">
      <c r="A430" s="448">
        <v>47898002</v>
      </c>
      <c r="B430" s="449" t="s">
        <v>15672</v>
      </c>
      <c r="C430" s="596" t="s">
        <v>1112</v>
      </c>
      <c r="D430" s="2332">
        <v>4216.1000000000004</v>
      </c>
      <c r="E430" s="451">
        <f t="shared" si="4"/>
        <v>4216.1000000000004</v>
      </c>
      <c r="F430" s="549"/>
      <c r="G430" s="547"/>
      <c r="H430" s="547"/>
      <c r="I430" s="547"/>
    </row>
    <row r="431" spans="1:9" ht="14.25">
      <c r="A431" s="448">
        <v>47901502</v>
      </c>
      <c r="B431" s="449" t="s">
        <v>15673</v>
      </c>
      <c r="C431" s="596" t="s">
        <v>1112</v>
      </c>
      <c r="D431" s="2332">
        <v>3353.5</v>
      </c>
      <c r="E431" s="451">
        <f t="shared" si="4"/>
        <v>3353.5</v>
      </c>
      <c r="F431" s="549"/>
      <c r="G431" s="547"/>
      <c r="H431" s="547"/>
      <c r="I431" s="547"/>
    </row>
    <row r="432" spans="1:9" ht="14.25">
      <c r="A432" s="448">
        <v>41981002</v>
      </c>
      <c r="B432" s="449" t="s">
        <v>15674</v>
      </c>
      <c r="C432" s="596" t="s">
        <v>1112</v>
      </c>
      <c r="D432" s="2332">
        <v>3530.2</v>
      </c>
      <c r="E432" s="451">
        <f t="shared" ref="E432:E495" si="5">D432-D432*$G$1</f>
        <v>3530.2</v>
      </c>
      <c r="F432" s="549"/>
      <c r="G432" s="547"/>
      <c r="H432" s="547"/>
      <c r="I432" s="547"/>
    </row>
    <row r="433" spans="1:9" ht="14.25">
      <c r="A433" s="448">
        <v>41981102</v>
      </c>
      <c r="B433" s="449" t="s">
        <v>15675</v>
      </c>
      <c r="C433" s="596" t="s">
        <v>1112</v>
      </c>
      <c r="D433" s="2332">
        <v>3996.65</v>
      </c>
      <c r="E433" s="451">
        <f t="shared" si="5"/>
        <v>3996.65</v>
      </c>
      <c r="F433" s="549"/>
      <c r="G433" s="547"/>
      <c r="H433" s="547"/>
      <c r="I433" s="547"/>
    </row>
    <row r="434" spans="1:9" ht="14.25">
      <c r="A434" s="448">
        <v>41981202</v>
      </c>
      <c r="B434" s="449" t="s">
        <v>15676</v>
      </c>
      <c r="C434" s="596" t="s">
        <v>1112</v>
      </c>
      <c r="D434" s="2332">
        <v>4200.8999999999996</v>
      </c>
      <c r="E434" s="451">
        <f t="shared" si="5"/>
        <v>4200.8999999999996</v>
      </c>
      <c r="F434" s="549"/>
      <c r="G434" s="547"/>
      <c r="H434" s="547"/>
      <c r="I434" s="547"/>
    </row>
    <row r="435" spans="1:9" ht="14.25">
      <c r="A435" s="448">
        <v>41959902</v>
      </c>
      <c r="B435" s="449" t="s">
        <v>15677</v>
      </c>
      <c r="C435" s="596" t="s">
        <v>1112</v>
      </c>
      <c r="D435" s="2332">
        <v>4449.8</v>
      </c>
      <c r="E435" s="451">
        <f t="shared" si="5"/>
        <v>4449.8</v>
      </c>
      <c r="F435" s="549"/>
      <c r="G435" s="547"/>
      <c r="H435" s="547"/>
      <c r="I435" s="547"/>
    </row>
    <row r="436" spans="1:9" ht="14.25">
      <c r="A436" s="448">
        <v>41981302</v>
      </c>
      <c r="B436" s="449" t="s">
        <v>15678</v>
      </c>
      <c r="C436" s="596" t="s">
        <v>1112</v>
      </c>
      <c r="D436" s="2332">
        <v>3455.15</v>
      </c>
      <c r="E436" s="451">
        <f t="shared" si="5"/>
        <v>3455.15</v>
      </c>
      <c r="F436" s="549"/>
      <c r="G436" s="547"/>
      <c r="H436" s="547"/>
      <c r="I436" s="547"/>
    </row>
    <row r="437" spans="1:9" ht="14.25">
      <c r="A437" s="448">
        <v>41981402</v>
      </c>
      <c r="B437" s="449" t="s">
        <v>15679</v>
      </c>
      <c r="C437" s="596" t="s">
        <v>1112</v>
      </c>
      <c r="D437" s="2332">
        <v>3312.65</v>
      </c>
      <c r="E437" s="451">
        <f t="shared" si="5"/>
        <v>3312.65</v>
      </c>
      <c r="F437" s="549"/>
      <c r="G437" s="547"/>
      <c r="H437" s="547"/>
      <c r="I437" s="547"/>
    </row>
    <row r="438" spans="1:9" ht="14.25">
      <c r="A438" s="448">
        <v>40193202</v>
      </c>
      <c r="B438" s="449" t="s">
        <v>15680</v>
      </c>
      <c r="C438" s="596" t="s">
        <v>1112</v>
      </c>
      <c r="D438" s="2332">
        <v>4534.3500000000004</v>
      </c>
      <c r="E438" s="451">
        <f t="shared" si="5"/>
        <v>4534.3500000000004</v>
      </c>
      <c r="F438" s="549"/>
      <c r="G438" s="547"/>
      <c r="H438" s="547"/>
      <c r="I438" s="547"/>
    </row>
    <row r="439" spans="1:9" ht="14.25">
      <c r="A439" s="448">
        <v>47016802</v>
      </c>
      <c r="B439" s="449" t="s">
        <v>15681</v>
      </c>
      <c r="C439" s="596" t="s">
        <v>1112</v>
      </c>
      <c r="D439" s="2332">
        <v>4113.5</v>
      </c>
      <c r="E439" s="451">
        <f t="shared" si="5"/>
        <v>4113.5</v>
      </c>
      <c r="F439" s="549"/>
      <c r="G439" s="547"/>
      <c r="H439" s="547"/>
      <c r="I439" s="547"/>
    </row>
    <row r="440" spans="1:9" ht="14.25">
      <c r="A440" s="448">
        <v>47088302</v>
      </c>
      <c r="B440" s="449" t="s">
        <v>15682</v>
      </c>
      <c r="C440" s="596" t="s">
        <v>1112</v>
      </c>
      <c r="D440" s="2332">
        <v>4216.1000000000004</v>
      </c>
      <c r="E440" s="451">
        <f t="shared" si="5"/>
        <v>4216.1000000000004</v>
      </c>
      <c r="F440" s="549"/>
      <c r="G440" s="547"/>
      <c r="H440" s="547"/>
      <c r="I440" s="547"/>
    </row>
    <row r="441" spans="1:9" ht="14.25">
      <c r="A441" s="448">
        <v>47087502</v>
      </c>
      <c r="B441" s="449" t="s">
        <v>15683</v>
      </c>
      <c r="C441" s="596" t="s">
        <v>1112</v>
      </c>
      <c r="D441" s="2332">
        <v>4216.1000000000004</v>
      </c>
      <c r="E441" s="451">
        <f t="shared" si="5"/>
        <v>4216.1000000000004</v>
      </c>
      <c r="F441" s="549"/>
      <c r="G441" s="547"/>
      <c r="H441" s="547"/>
      <c r="I441" s="547"/>
    </row>
    <row r="442" spans="1:9" ht="14.25">
      <c r="A442" s="448">
        <v>41981602</v>
      </c>
      <c r="B442" s="449" t="s">
        <v>15684</v>
      </c>
      <c r="C442" s="596" t="s">
        <v>1112</v>
      </c>
      <c r="D442" s="2332">
        <v>3594.8</v>
      </c>
      <c r="E442" s="451">
        <f t="shared" si="5"/>
        <v>3594.8</v>
      </c>
      <c r="F442" s="549"/>
      <c r="G442" s="547"/>
      <c r="H442" s="547"/>
      <c r="I442" s="547"/>
    </row>
    <row r="443" spans="1:9" ht="14.25">
      <c r="A443" s="448">
        <v>40027602</v>
      </c>
      <c r="B443" s="449" t="s">
        <v>15685</v>
      </c>
      <c r="C443" s="596" t="s">
        <v>1112</v>
      </c>
      <c r="D443" s="2332">
        <v>4016.6</v>
      </c>
      <c r="E443" s="451">
        <f t="shared" si="5"/>
        <v>4016.6</v>
      </c>
      <c r="F443" s="549"/>
      <c r="G443" s="547"/>
      <c r="H443" s="547"/>
      <c r="I443" s="547"/>
    </row>
    <row r="444" spans="1:9" ht="14.25">
      <c r="A444" s="448">
        <v>40196002</v>
      </c>
      <c r="B444" s="449" t="s">
        <v>15686</v>
      </c>
      <c r="C444" s="596" t="s">
        <v>1112</v>
      </c>
      <c r="D444" s="2332">
        <v>4016.6</v>
      </c>
      <c r="E444" s="451">
        <f t="shared" si="5"/>
        <v>4016.6</v>
      </c>
      <c r="F444" s="549"/>
      <c r="G444" s="547"/>
      <c r="H444" s="547"/>
      <c r="I444" s="547"/>
    </row>
    <row r="445" spans="1:9" ht="14.25">
      <c r="A445" s="448">
        <v>47898902</v>
      </c>
      <c r="B445" s="449" t="s">
        <v>15687</v>
      </c>
      <c r="C445" s="596" t="s">
        <v>1112</v>
      </c>
      <c r="D445" s="2332">
        <v>3806.65</v>
      </c>
      <c r="E445" s="451">
        <f t="shared" si="5"/>
        <v>3806.65</v>
      </c>
      <c r="F445" s="549"/>
      <c r="G445" s="547"/>
      <c r="H445" s="547"/>
      <c r="I445" s="547"/>
    </row>
    <row r="446" spans="1:9" ht="14.25">
      <c r="A446" s="448">
        <v>41981702</v>
      </c>
      <c r="B446" s="449" t="s">
        <v>15688</v>
      </c>
      <c r="C446" s="596" t="s">
        <v>1112</v>
      </c>
      <c r="D446" s="2332">
        <v>3333.55</v>
      </c>
      <c r="E446" s="451">
        <f t="shared" si="5"/>
        <v>3333.55</v>
      </c>
      <c r="F446" s="549"/>
      <c r="G446" s="547"/>
      <c r="H446" s="547"/>
      <c r="I446" s="547"/>
    </row>
    <row r="447" spans="1:9" ht="14.25">
      <c r="A447" s="448">
        <v>41981802</v>
      </c>
      <c r="B447" s="449" t="s">
        <v>15689</v>
      </c>
      <c r="C447" s="596" t="s">
        <v>1112</v>
      </c>
      <c r="D447" s="2332">
        <v>3792.4</v>
      </c>
      <c r="E447" s="451">
        <f t="shared" si="5"/>
        <v>3792.4</v>
      </c>
      <c r="F447" s="549"/>
      <c r="G447" s="547"/>
      <c r="H447" s="547"/>
      <c r="I447" s="547"/>
    </row>
    <row r="448" spans="1:9" ht="14.25">
      <c r="A448" s="448">
        <v>47089302</v>
      </c>
      <c r="B448" s="449" t="s">
        <v>15690</v>
      </c>
      <c r="C448" s="596" t="s">
        <v>1112</v>
      </c>
      <c r="D448" s="2332">
        <v>4208.5</v>
      </c>
      <c r="E448" s="451">
        <f t="shared" si="5"/>
        <v>4208.5</v>
      </c>
      <c r="F448" s="549"/>
      <c r="G448" s="547"/>
      <c r="H448" s="547"/>
      <c r="I448" s="547"/>
    </row>
    <row r="449" spans="1:9" ht="14.25">
      <c r="A449" s="448">
        <v>41959802</v>
      </c>
      <c r="B449" s="449" t="s">
        <v>15691</v>
      </c>
      <c r="C449" s="596" t="s">
        <v>1112</v>
      </c>
      <c r="D449" s="2332">
        <v>4758.55</v>
      </c>
      <c r="E449" s="451">
        <f t="shared" si="5"/>
        <v>4758.55</v>
      </c>
      <c r="F449" s="549"/>
      <c r="G449" s="547"/>
      <c r="H449" s="547"/>
      <c r="I449" s="547"/>
    </row>
    <row r="450" spans="1:9" ht="14.25">
      <c r="A450" s="448">
        <v>41983102</v>
      </c>
      <c r="B450" s="449" t="s">
        <v>15692</v>
      </c>
      <c r="C450" s="596" t="s">
        <v>1112</v>
      </c>
      <c r="D450" s="2332">
        <v>3900.7</v>
      </c>
      <c r="E450" s="451">
        <f t="shared" si="5"/>
        <v>3900.7</v>
      </c>
      <c r="F450" s="549"/>
      <c r="G450" s="547"/>
      <c r="H450" s="547"/>
      <c r="I450" s="547"/>
    </row>
    <row r="451" spans="1:9" ht="14.25">
      <c r="A451" s="448">
        <v>47016502</v>
      </c>
      <c r="B451" s="449" t="s">
        <v>15693</v>
      </c>
      <c r="C451" s="596" t="s">
        <v>1112</v>
      </c>
      <c r="D451" s="2332">
        <v>4354.8</v>
      </c>
      <c r="E451" s="451">
        <f t="shared" si="5"/>
        <v>4354.8</v>
      </c>
      <c r="F451" s="549"/>
      <c r="G451" s="547"/>
      <c r="H451" s="547"/>
      <c r="I451" s="547"/>
    </row>
    <row r="452" spans="1:9" ht="14.25">
      <c r="A452" s="448">
        <v>47089402</v>
      </c>
      <c r="B452" s="449" t="s">
        <v>15694</v>
      </c>
      <c r="C452" s="596" t="s">
        <v>1112</v>
      </c>
      <c r="D452" s="2332">
        <v>4892.5</v>
      </c>
      <c r="E452" s="451">
        <f t="shared" si="5"/>
        <v>4892.5</v>
      </c>
      <c r="F452" s="549"/>
      <c r="G452" s="547"/>
      <c r="H452" s="547"/>
      <c r="I452" s="547"/>
    </row>
    <row r="453" spans="1:9" ht="14.25">
      <c r="A453" s="448">
        <v>47087602</v>
      </c>
      <c r="B453" s="449" t="s">
        <v>15695</v>
      </c>
      <c r="C453" s="596" t="s">
        <v>1112</v>
      </c>
      <c r="D453" s="2332">
        <v>4449.8</v>
      </c>
      <c r="E453" s="451">
        <f t="shared" si="5"/>
        <v>4449.8</v>
      </c>
      <c r="F453" s="549"/>
      <c r="G453" s="547"/>
      <c r="H453" s="547"/>
      <c r="I453" s="547"/>
    </row>
    <row r="454" spans="1:9" ht="14.25">
      <c r="A454" s="448">
        <v>47898502</v>
      </c>
      <c r="B454" s="449" t="s">
        <v>15696</v>
      </c>
      <c r="C454" s="596" t="s">
        <v>1112</v>
      </c>
      <c r="D454" s="2332">
        <v>3250.9</v>
      </c>
      <c r="E454" s="451">
        <f t="shared" si="5"/>
        <v>3250.9</v>
      </c>
      <c r="F454" s="549"/>
      <c r="G454" s="547"/>
      <c r="H454" s="547"/>
      <c r="I454" s="547"/>
    </row>
    <row r="455" spans="1:9" ht="14.25">
      <c r="A455" s="448">
        <v>41981902</v>
      </c>
      <c r="B455" s="449" t="s">
        <v>15697</v>
      </c>
      <c r="C455" s="596" t="s">
        <v>1112</v>
      </c>
      <c r="D455" s="2332">
        <v>2858.55</v>
      </c>
      <c r="E455" s="451">
        <f t="shared" si="5"/>
        <v>2858.55</v>
      </c>
      <c r="F455" s="549"/>
      <c r="G455" s="547"/>
      <c r="H455" s="547"/>
      <c r="I455" s="547"/>
    </row>
    <row r="456" spans="1:9" ht="14.25">
      <c r="A456" s="448">
        <v>41982002</v>
      </c>
      <c r="B456" s="449" t="s">
        <v>15698</v>
      </c>
      <c r="C456" s="596" t="s">
        <v>1112</v>
      </c>
      <c r="D456" s="2332">
        <v>3600.5</v>
      </c>
      <c r="E456" s="451">
        <f t="shared" si="5"/>
        <v>3600.5</v>
      </c>
      <c r="F456" s="549"/>
      <c r="G456" s="547"/>
      <c r="H456" s="547"/>
      <c r="I456" s="547"/>
    </row>
    <row r="457" spans="1:9" ht="14.25">
      <c r="A457" s="448">
        <v>40025402</v>
      </c>
      <c r="B457" s="449" t="s">
        <v>15699</v>
      </c>
      <c r="C457" s="596" t="s">
        <v>1112</v>
      </c>
      <c r="D457" s="2332">
        <v>3525.45</v>
      </c>
      <c r="E457" s="451">
        <f t="shared" si="5"/>
        <v>3525.45</v>
      </c>
      <c r="F457" s="549"/>
      <c r="G457" s="547"/>
      <c r="H457" s="547"/>
      <c r="I457" s="547"/>
    </row>
    <row r="458" spans="1:9" ht="14.25">
      <c r="A458" s="448">
        <v>47018602</v>
      </c>
      <c r="B458" s="449" t="s">
        <v>15700</v>
      </c>
      <c r="C458" s="596" t="s">
        <v>1112</v>
      </c>
      <c r="D458" s="2332">
        <v>3996.65</v>
      </c>
      <c r="E458" s="451">
        <f t="shared" si="5"/>
        <v>3996.65</v>
      </c>
      <c r="F458" s="549"/>
      <c r="G458" s="547"/>
      <c r="H458" s="547"/>
      <c r="I458" s="547"/>
    </row>
    <row r="459" spans="1:9" ht="14.25">
      <c r="A459" s="448">
        <v>41982102</v>
      </c>
      <c r="B459" s="449" t="s">
        <v>15701</v>
      </c>
      <c r="C459" s="596" t="s">
        <v>1112</v>
      </c>
      <c r="D459" s="2332">
        <v>4363.3500000000004</v>
      </c>
      <c r="E459" s="451">
        <f t="shared" si="5"/>
        <v>4363.3500000000004</v>
      </c>
      <c r="F459" s="549"/>
      <c r="G459" s="547"/>
      <c r="H459" s="547"/>
      <c r="I459" s="547"/>
    </row>
    <row r="460" spans="1:9" ht="14.25">
      <c r="A460" s="448">
        <v>47901302</v>
      </c>
      <c r="B460" s="449" t="s">
        <v>15702</v>
      </c>
      <c r="C460" s="596" t="s">
        <v>1112</v>
      </c>
      <c r="D460" s="2332">
        <v>3353.5</v>
      </c>
      <c r="E460" s="451">
        <f t="shared" si="5"/>
        <v>3353.5</v>
      </c>
      <c r="F460" s="549"/>
      <c r="G460" s="547"/>
      <c r="H460" s="547"/>
      <c r="I460" s="547"/>
    </row>
    <row r="461" spans="1:9" ht="14.25">
      <c r="A461" s="448">
        <v>41982202</v>
      </c>
      <c r="B461" s="449" t="s">
        <v>15703</v>
      </c>
      <c r="C461" s="596" t="s">
        <v>1112</v>
      </c>
      <c r="D461" s="2332">
        <v>2858.55</v>
      </c>
      <c r="E461" s="451">
        <f t="shared" si="5"/>
        <v>2858.55</v>
      </c>
      <c r="F461" s="549"/>
      <c r="G461" s="547"/>
      <c r="H461" s="547"/>
      <c r="I461" s="547"/>
    </row>
    <row r="462" spans="1:9" ht="14.25">
      <c r="A462" s="448">
        <v>47897902</v>
      </c>
      <c r="B462" s="449" t="s">
        <v>15704</v>
      </c>
      <c r="C462" s="596" t="s">
        <v>1112</v>
      </c>
      <c r="D462" s="2332">
        <v>3787.65</v>
      </c>
      <c r="E462" s="451">
        <f t="shared" si="5"/>
        <v>3787.65</v>
      </c>
      <c r="F462" s="549"/>
      <c r="G462" s="547"/>
      <c r="H462" s="547"/>
      <c r="I462" s="547"/>
    </row>
    <row r="463" spans="1:9" ht="14.25">
      <c r="A463" s="448">
        <v>41982302</v>
      </c>
      <c r="B463" s="449" t="s">
        <v>15705</v>
      </c>
      <c r="C463" s="596" t="s">
        <v>1112</v>
      </c>
      <c r="D463" s="2332">
        <v>3399.1</v>
      </c>
      <c r="E463" s="451">
        <f t="shared" si="5"/>
        <v>3399.1</v>
      </c>
      <c r="F463" s="549"/>
      <c r="G463" s="547"/>
      <c r="H463" s="547"/>
      <c r="I463" s="547"/>
    </row>
    <row r="464" spans="1:9" ht="14.25">
      <c r="A464" s="448">
        <v>41982402</v>
      </c>
      <c r="B464" s="449" t="s">
        <v>15706</v>
      </c>
      <c r="C464" s="596" t="s">
        <v>1112</v>
      </c>
      <c r="D464" s="2332">
        <v>3175.85</v>
      </c>
      <c r="E464" s="451">
        <f t="shared" si="5"/>
        <v>3175.85</v>
      </c>
      <c r="F464" s="549"/>
      <c r="G464" s="547"/>
      <c r="H464" s="547"/>
      <c r="I464" s="547"/>
    </row>
    <row r="465" spans="1:9" ht="14.25">
      <c r="A465" s="448">
        <v>47899002</v>
      </c>
      <c r="B465" s="449" t="s">
        <v>15707</v>
      </c>
      <c r="C465" s="596" t="s">
        <v>1112</v>
      </c>
      <c r="D465" s="2332">
        <v>3806.65</v>
      </c>
      <c r="E465" s="451">
        <f t="shared" si="5"/>
        <v>3806.65</v>
      </c>
      <c r="F465" s="549"/>
      <c r="G465" s="547"/>
      <c r="H465" s="547"/>
      <c r="I465" s="547"/>
    </row>
    <row r="466" spans="1:9" ht="14.25">
      <c r="A466" s="448">
        <v>47088402</v>
      </c>
      <c r="B466" s="449" t="s">
        <v>15708</v>
      </c>
      <c r="C466" s="596" t="s">
        <v>1112</v>
      </c>
      <c r="D466" s="2332">
        <v>3594.8</v>
      </c>
      <c r="E466" s="451">
        <f t="shared" si="5"/>
        <v>3594.8</v>
      </c>
      <c r="F466" s="549"/>
      <c r="G466" s="547"/>
      <c r="H466" s="547"/>
      <c r="I466" s="547"/>
    </row>
    <row r="467" spans="1:9" ht="14.25">
      <c r="A467" s="448">
        <v>41982502</v>
      </c>
      <c r="B467" s="449" t="s">
        <v>15709</v>
      </c>
      <c r="C467" s="596" t="s">
        <v>1112</v>
      </c>
      <c r="D467" s="2332">
        <v>3594.8</v>
      </c>
      <c r="E467" s="451">
        <f t="shared" si="5"/>
        <v>3594.8</v>
      </c>
      <c r="F467" s="549"/>
      <c r="G467" s="547"/>
      <c r="H467" s="547"/>
      <c r="I467" s="547"/>
    </row>
    <row r="468" spans="1:9" ht="14.25">
      <c r="A468" s="448">
        <v>47018502</v>
      </c>
      <c r="B468" s="449" t="s">
        <v>15710</v>
      </c>
      <c r="C468" s="596" t="s">
        <v>1112</v>
      </c>
      <c r="D468" s="2332">
        <v>4449.8</v>
      </c>
      <c r="E468" s="451">
        <f t="shared" si="5"/>
        <v>4449.8</v>
      </c>
      <c r="F468" s="549"/>
      <c r="G468" s="547"/>
      <c r="H468" s="547"/>
      <c r="I468" s="547"/>
    </row>
    <row r="469" spans="1:9" ht="14.25">
      <c r="A469" s="448">
        <v>47089102</v>
      </c>
      <c r="B469" s="449" t="s">
        <v>15711</v>
      </c>
      <c r="C469" s="596" t="s">
        <v>1112</v>
      </c>
      <c r="D469" s="2332">
        <v>4016.6</v>
      </c>
      <c r="E469" s="451">
        <f t="shared" si="5"/>
        <v>4016.6</v>
      </c>
      <c r="F469" s="549"/>
      <c r="G469" s="547"/>
      <c r="H469" s="547"/>
      <c r="I469" s="547"/>
    </row>
    <row r="470" spans="1:9" ht="14.25">
      <c r="A470" s="448">
        <v>40193102</v>
      </c>
      <c r="B470" s="449" t="s">
        <v>15712</v>
      </c>
      <c r="C470" s="596" t="s">
        <v>1112</v>
      </c>
      <c r="D470" s="2332">
        <v>3399.1</v>
      </c>
      <c r="E470" s="451">
        <f t="shared" si="5"/>
        <v>3399.1</v>
      </c>
      <c r="F470" s="549"/>
      <c r="G470" s="547"/>
      <c r="H470" s="547"/>
      <c r="I470" s="547"/>
    </row>
    <row r="471" spans="1:9" ht="14.25">
      <c r="A471" s="448">
        <v>47087302</v>
      </c>
      <c r="B471" s="449" t="s">
        <v>15713</v>
      </c>
      <c r="C471" s="596" t="s">
        <v>1112</v>
      </c>
      <c r="D471" s="2332">
        <v>4216.1000000000004</v>
      </c>
      <c r="E471" s="451">
        <f t="shared" si="5"/>
        <v>4216.1000000000004</v>
      </c>
      <c r="F471" s="549"/>
      <c r="G471" s="547"/>
      <c r="H471" s="547"/>
      <c r="I471" s="547"/>
    </row>
    <row r="472" spans="1:9" ht="14.25">
      <c r="A472" s="448">
        <v>47085102</v>
      </c>
      <c r="B472" s="449" t="s">
        <v>15714</v>
      </c>
      <c r="C472" s="596" t="s">
        <v>1112</v>
      </c>
      <c r="D472" s="2332">
        <v>4213.25</v>
      </c>
      <c r="E472" s="451">
        <f t="shared" si="5"/>
        <v>4213.25</v>
      </c>
      <c r="F472" s="549"/>
      <c r="G472" s="547"/>
      <c r="H472" s="547"/>
      <c r="I472" s="547"/>
    </row>
    <row r="473" spans="1:9" ht="14.25">
      <c r="A473" s="448">
        <v>41982602</v>
      </c>
      <c r="B473" s="449" t="s">
        <v>15715</v>
      </c>
      <c r="C473" s="596" t="s">
        <v>1112</v>
      </c>
      <c r="D473" s="2332">
        <v>3488.4</v>
      </c>
      <c r="E473" s="451">
        <f t="shared" si="5"/>
        <v>3488.4</v>
      </c>
      <c r="F473" s="549"/>
      <c r="G473" s="547"/>
      <c r="H473" s="547"/>
      <c r="I473" s="547"/>
    </row>
    <row r="474" spans="1:9" ht="14.25">
      <c r="A474" s="448">
        <v>40026002</v>
      </c>
      <c r="B474" s="449" t="s">
        <v>15716</v>
      </c>
      <c r="C474" s="596" t="s">
        <v>1112</v>
      </c>
      <c r="D474" s="2332">
        <v>3279.4</v>
      </c>
      <c r="E474" s="451">
        <f t="shared" si="5"/>
        <v>3279.4</v>
      </c>
      <c r="F474" s="549"/>
      <c r="G474" s="547"/>
      <c r="H474" s="547"/>
      <c r="I474" s="547"/>
    </row>
    <row r="475" spans="1:9" ht="14.25">
      <c r="A475" s="448">
        <v>40027402</v>
      </c>
      <c r="B475" s="449" t="s">
        <v>15717</v>
      </c>
      <c r="C475" s="596" t="s">
        <v>1112</v>
      </c>
      <c r="D475" s="2332">
        <v>4213.25</v>
      </c>
      <c r="E475" s="451">
        <f t="shared" si="5"/>
        <v>4213.25</v>
      </c>
      <c r="F475" s="549"/>
      <c r="G475" s="547"/>
      <c r="H475" s="547"/>
      <c r="I475" s="547"/>
    </row>
    <row r="476" spans="1:9" ht="14.25">
      <c r="A476" s="448">
        <v>47898102</v>
      </c>
      <c r="B476" s="449" t="s">
        <v>15718</v>
      </c>
      <c r="C476" s="596" t="s">
        <v>1112</v>
      </c>
      <c r="D476" s="2332">
        <v>4216.1000000000004</v>
      </c>
      <c r="E476" s="451">
        <f t="shared" si="5"/>
        <v>4216.1000000000004</v>
      </c>
      <c r="F476" s="549"/>
      <c r="G476" s="547"/>
      <c r="H476" s="547"/>
      <c r="I476" s="547"/>
    </row>
    <row r="477" spans="1:9" ht="14.25">
      <c r="A477" s="448">
        <v>41982702</v>
      </c>
      <c r="B477" s="449" t="s">
        <v>15719</v>
      </c>
      <c r="C477" s="596" t="s">
        <v>1112</v>
      </c>
      <c r="D477" s="2332">
        <v>3244.25</v>
      </c>
      <c r="E477" s="451">
        <f t="shared" si="5"/>
        <v>3244.25</v>
      </c>
      <c r="F477" s="549"/>
      <c r="G477" s="547"/>
      <c r="H477" s="547"/>
      <c r="I477" s="547"/>
    </row>
    <row r="478" spans="1:9" ht="14.25">
      <c r="A478" s="448">
        <v>47896502</v>
      </c>
      <c r="B478" s="449" t="s">
        <v>15720</v>
      </c>
      <c r="C478" s="596" t="s">
        <v>1112</v>
      </c>
      <c r="D478" s="2332">
        <v>3806.65</v>
      </c>
      <c r="E478" s="451">
        <f t="shared" si="5"/>
        <v>3806.65</v>
      </c>
      <c r="F478" s="549"/>
      <c r="G478" s="547"/>
      <c r="H478" s="547"/>
      <c r="I478" s="547"/>
    </row>
    <row r="479" spans="1:9" ht="14.25">
      <c r="A479" s="448">
        <v>41983202</v>
      </c>
      <c r="B479" s="449" t="s">
        <v>15721</v>
      </c>
      <c r="C479" s="596" t="s">
        <v>1112</v>
      </c>
      <c r="D479" s="2332">
        <v>3477</v>
      </c>
      <c r="E479" s="451">
        <f t="shared" si="5"/>
        <v>3477</v>
      </c>
      <c r="F479" s="549"/>
      <c r="G479" s="547"/>
      <c r="H479" s="547"/>
      <c r="I479" s="547"/>
    </row>
    <row r="480" spans="1:9" ht="14.25">
      <c r="A480" s="448">
        <v>47901402</v>
      </c>
      <c r="B480" s="449" t="s">
        <v>15722</v>
      </c>
      <c r="C480" s="596" t="s">
        <v>1112</v>
      </c>
      <c r="D480" s="2332">
        <v>4016.6</v>
      </c>
      <c r="E480" s="451">
        <f t="shared" si="5"/>
        <v>4016.6</v>
      </c>
      <c r="F480" s="549"/>
      <c r="G480" s="547"/>
      <c r="H480" s="547"/>
      <c r="I480" s="547"/>
    </row>
    <row r="481" spans="1:9" ht="14.25">
      <c r="A481" s="448">
        <v>41982802</v>
      </c>
      <c r="B481" s="449" t="s">
        <v>15723</v>
      </c>
      <c r="C481" s="596" t="s">
        <v>1112</v>
      </c>
      <c r="D481" s="2332">
        <v>4138.2</v>
      </c>
      <c r="E481" s="451">
        <f t="shared" si="5"/>
        <v>4138.2</v>
      </c>
      <c r="F481" s="549"/>
      <c r="G481" s="547"/>
      <c r="H481" s="547"/>
      <c r="I481" s="547"/>
    </row>
    <row r="482" spans="1:9" ht="14.25">
      <c r="A482" s="448">
        <v>41983302</v>
      </c>
      <c r="B482" s="449" t="s">
        <v>15724</v>
      </c>
      <c r="C482" s="596" t="s">
        <v>1112</v>
      </c>
      <c r="D482" s="2332">
        <v>3879.8</v>
      </c>
      <c r="E482" s="451">
        <f t="shared" si="5"/>
        <v>3879.8</v>
      </c>
      <c r="F482" s="549"/>
      <c r="G482" s="547"/>
      <c r="H482" s="547"/>
      <c r="I482" s="547"/>
    </row>
    <row r="483" spans="1:9" ht="14.25">
      <c r="A483" s="448">
        <v>41982902</v>
      </c>
      <c r="B483" s="449" t="s">
        <v>15725</v>
      </c>
      <c r="C483" s="596" t="s">
        <v>1112</v>
      </c>
      <c r="D483" s="2332">
        <v>3438.05</v>
      </c>
      <c r="E483" s="451">
        <f t="shared" si="5"/>
        <v>3438.05</v>
      </c>
      <c r="F483" s="549"/>
      <c r="G483" s="547"/>
      <c r="H483" s="547"/>
      <c r="I483" s="547"/>
    </row>
    <row r="484" spans="1:9" ht="14.25">
      <c r="A484" s="448">
        <v>47894602</v>
      </c>
      <c r="B484" s="449" t="s">
        <v>15726</v>
      </c>
      <c r="C484" s="596" t="s">
        <v>1112</v>
      </c>
      <c r="D484" s="2332">
        <v>3817.1</v>
      </c>
      <c r="E484" s="451">
        <f t="shared" si="5"/>
        <v>3817.1</v>
      </c>
      <c r="F484" s="549"/>
      <c r="G484" s="547"/>
      <c r="H484" s="547"/>
      <c r="I484" s="547"/>
    </row>
    <row r="485" spans="1:9" ht="14.25">
      <c r="A485" s="448">
        <v>47894502</v>
      </c>
      <c r="B485" s="449" t="s">
        <v>15727</v>
      </c>
      <c r="C485" s="596" t="s">
        <v>1112</v>
      </c>
      <c r="D485" s="2332">
        <v>3654.65</v>
      </c>
      <c r="E485" s="451">
        <f t="shared" si="5"/>
        <v>3654.65</v>
      </c>
      <c r="F485" s="549"/>
      <c r="G485" s="547"/>
      <c r="H485" s="547"/>
      <c r="I485" s="547"/>
    </row>
    <row r="486" spans="1:9" ht="14.25">
      <c r="A486" s="448">
        <v>40193902</v>
      </c>
      <c r="B486" s="449" t="s">
        <v>15728</v>
      </c>
      <c r="C486" s="596" t="s">
        <v>1112</v>
      </c>
      <c r="D486" s="2332">
        <v>3175.85</v>
      </c>
      <c r="E486" s="451">
        <f t="shared" si="5"/>
        <v>3175.85</v>
      </c>
      <c r="F486" s="549"/>
      <c r="G486" s="547"/>
      <c r="H486" s="547"/>
      <c r="I486" s="547"/>
    </row>
    <row r="487" spans="1:9" ht="14.25">
      <c r="A487" s="448">
        <v>40197902</v>
      </c>
      <c r="B487" s="449" t="s">
        <v>15729</v>
      </c>
      <c r="C487" s="596" t="s">
        <v>1112</v>
      </c>
      <c r="D487" s="2332">
        <v>3399.1</v>
      </c>
      <c r="E487" s="451">
        <f t="shared" si="5"/>
        <v>3399.1</v>
      </c>
      <c r="F487" s="549"/>
      <c r="G487" s="547"/>
      <c r="H487" s="547"/>
      <c r="I487" s="547"/>
    </row>
    <row r="488" spans="1:9" ht="14.25">
      <c r="A488" s="448">
        <v>40028502</v>
      </c>
      <c r="B488" s="449" t="s">
        <v>15730</v>
      </c>
      <c r="C488" s="596" t="s">
        <v>1112</v>
      </c>
      <c r="D488" s="2332">
        <v>4016.6</v>
      </c>
      <c r="E488" s="451">
        <f t="shared" si="5"/>
        <v>4016.6</v>
      </c>
      <c r="F488" s="549"/>
      <c r="G488" s="547"/>
      <c r="H488" s="547"/>
      <c r="I488" s="547"/>
    </row>
    <row r="489" spans="1:9" ht="14.25">
      <c r="A489" s="448">
        <v>40027702</v>
      </c>
      <c r="B489" s="449" t="s">
        <v>15731</v>
      </c>
      <c r="C489" s="596" t="s">
        <v>1112</v>
      </c>
      <c r="D489" s="2332">
        <v>3806.65</v>
      </c>
      <c r="E489" s="451">
        <f t="shared" si="5"/>
        <v>3806.65</v>
      </c>
      <c r="F489" s="549"/>
      <c r="G489" s="547"/>
      <c r="H489" s="547"/>
      <c r="I489" s="547"/>
    </row>
    <row r="490" spans="1:9" ht="14.25">
      <c r="A490" s="448">
        <v>47088202</v>
      </c>
      <c r="B490" s="449" t="s">
        <v>15732</v>
      </c>
      <c r="C490" s="596" t="s">
        <v>1112</v>
      </c>
      <c r="D490" s="2332">
        <v>4817.45</v>
      </c>
      <c r="E490" s="451">
        <f t="shared" si="5"/>
        <v>4817.45</v>
      </c>
      <c r="F490" s="549"/>
      <c r="G490" s="547"/>
      <c r="H490" s="547"/>
      <c r="I490" s="547"/>
    </row>
    <row r="491" spans="1:9" ht="14.25">
      <c r="A491" s="448">
        <v>47085602</v>
      </c>
      <c r="B491" s="449" t="s">
        <v>15733</v>
      </c>
      <c r="C491" s="596" t="s">
        <v>1112</v>
      </c>
      <c r="D491" s="2332">
        <v>4629.3500000000004</v>
      </c>
      <c r="E491" s="451">
        <f t="shared" si="5"/>
        <v>4629.3500000000004</v>
      </c>
      <c r="F491" s="549"/>
      <c r="G491" s="547"/>
      <c r="H491" s="547"/>
      <c r="I491" s="547"/>
    </row>
    <row r="492" spans="1:9" ht="14.25">
      <c r="A492" s="448">
        <v>47085302</v>
      </c>
      <c r="B492" s="449" t="s">
        <v>15734</v>
      </c>
      <c r="C492" s="596" t="s">
        <v>1112</v>
      </c>
      <c r="D492" s="2332">
        <v>3600.5</v>
      </c>
      <c r="E492" s="451">
        <f t="shared" si="5"/>
        <v>3600.5</v>
      </c>
      <c r="F492" s="549"/>
      <c r="G492" s="547"/>
      <c r="H492" s="547"/>
      <c r="I492" s="547"/>
    </row>
    <row r="493" spans="1:9" ht="14.25">
      <c r="A493" s="448">
        <v>47085402</v>
      </c>
      <c r="B493" s="449" t="s">
        <v>15735</v>
      </c>
      <c r="C493" s="596" t="s">
        <v>1112</v>
      </c>
      <c r="D493" s="2332">
        <v>4016.6</v>
      </c>
      <c r="E493" s="451">
        <f t="shared" si="5"/>
        <v>4016.6</v>
      </c>
      <c r="F493" s="549"/>
      <c r="G493" s="547"/>
      <c r="H493" s="547"/>
      <c r="I493" s="547"/>
    </row>
    <row r="494" spans="1:9" ht="14.25">
      <c r="A494" s="448">
        <v>47085502</v>
      </c>
      <c r="B494" s="449" t="s">
        <v>15736</v>
      </c>
      <c r="C494" s="596" t="s">
        <v>1112</v>
      </c>
      <c r="D494" s="2332">
        <v>3399.1</v>
      </c>
      <c r="E494" s="451">
        <f t="shared" si="5"/>
        <v>3399.1</v>
      </c>
      <c r="F494" s="549"/>
      <c r="G494" s="547"/>
      <c r="H494" s="547"/>
      <c r="I494" s="547"/>
    </row>
    <row r="495" spans="1:9" ht="14.25">
      <c r="A495" s="448">
        <v>47085702</v>
      </c>
      <c r="B495" s="449" t="s">
        <v>15737</v>
      </c>
      <c r="C495" s="596" t="s">
        <v>1112</v>
      </c>
      <c r="D495" s="2332">
        <v>4216.1000000000004</v>
      </c>
      <c r="E495" s="451">
        <f t="shared" si="5"/>
        <v>4216.1000000000004</v>
      </c>
      <c r="F495" s="549"/>
      <c r="G495" s="547"/>
      <c r="H495" s="547"/>
      <c r="I495" s="547"/>
    </row>
    <row r="496" spans="1:9" ht="14.25">
      <c r="A496" s="448">
        <v>40193802</v>
      </c>
      <c r="B496" s="449" t="s">
        <v>15738</v>
      </c>
      <c r="C496" s="596" t="s">
        <v>1112</v>
      </c>
      <c r="D496" s="2332">
        <v>3558.7</v>
      </c>
      <c r="E496" s="451">
        <f t="shared" ref="E496:E559" si="6">D496-D496*$G$1</f>
        <v>3558.7</v>
      </c>
      <c r="F496" s="549"/>
      <c r="G496" s="547"/>
      <c r="H496" s="547"/>
      <c r="I496" s="547"/>
    </row>
    <row r="497" spans="1:9" ht="14.25">
      <c r="A497" s="448">
        <v>40028602</v>
      </c>
      <c r="B497" s="449" t="s">
        <v>15739</v>
      </c>
      <c r="C497" s="596" t="s">
        <v>1112</v>
      </c>
      <c r="D497" s="2332">
        <v>3399.1</v>
      </c>
      <c r="E497" s="451">
        <f t="shared" si="6"/>
        <v>3399.1</v>
      </c>
      <c r="F497" s="549"/>
      <c r="G497" s="547"/>
      <c r="H497" s="547"/>
      <c r="I497" s="547"/>
    </row>
    <row r="498" spans="1:9" ht="14.25">
      <c r="A498" s="448">
        <v>47959002</v>
      </c>
      <c r="B498" s="449" t="s">
        <v>15740</v>
      </c>
      <c r="C498" s="596" t="s">
        <v>1112</v>
      </c>
      <c r="D498" s="2332">
        <v>3746.8</v>
      </c>
      <c r="E498" s="451">
        <f t="shared" si="6"/>
        <v>3746.8</v>
      </c>
      <c r="F498" s="549"/>
      <c r="G498" s="547"/>
      <c r="H498" s="547"/>
      <c r="I498" s="547"/>
    </row>
    <row r="499" spans="1:9" ht="14.25">
      <c r="A499" s="448">
        <v>40202902</v>
      </c>
      <c r="B499" s="449" t="s">
        <v>15741</v>
      </c>
      <c r="C499" s="596" t="s">
        <v>1112</v>
      </c>
      <c r="D499" s="2332">
        <v>4446</v>
      </c>
      <c r="E499" s="451">
        <f t="shared" si="6"/>
        <v>4446</v>
      </c>
      <c r="F499" s="549"/>
      <c r="G499" s="547"/>
      <c r="H499" s="547"/>
      <c r="I499" s="547"/>
    </row>
    <row r="500" spans="1:9" ht="14.25">
      <c r="A500" s="448">
        <v>47957002</v>
      </c>
      <c r="B500" s="449" t="s">
        <v>15742</v>
      </c>
      <c r="C500" s="596" t="s">
        <v>1112</v>
      </c>
      <c r="D500" s="2332">
        <v>3271.8</v>
      </c>
      <c r="E500" s="451">
        <f t="shared" si="6"/>
        <v>3271.8</v>
      </c>
      <c r="F500" s="549"/>
      <c r="G500" s="547"/>
      <c r="H500" s="547"/>
      <c r="I500" s="547"/>
    </row>
    <row r="501" spans="1:9" ht="14.25">
      <c r="A501" s="448">
        <v>47957102</v>
      </c>
      <c r="B501" s="449" t="s">
        <v>15743</v>
      </c>
      <c r="C501" s="596" t="s">
        <v>1112</v>
      </c>
      <c r="D501" s="2332">
        <v>3030.5</v>
      </c>
      <c r="E501" s="451">
        <f t="shared" si="6"/>
        <v>3030.5</v>
      </c>
      <c r="F501" s="549"/>
      <c r="G501" s="547"/>
      <c r="H501" s="547"/>
      <c r="I501" s="547"/>
    </row>
    <row r="502" spans="1:9" ht="14.25">
      <c r="A502" s="448">
        <v>47956902</v>
      </c>
      <c r="B502" s="449" t="s">
        <v>15744</v>
      </c>
      <c r="C502" s="596" t="s">
        <v>1112</v>
      </c>
      <c r="D502" s="2332">
        <v>3806.65</v>
      </c>
      <c r="E502" s="451">
        <f t="shared" si="6"/>
        <v>3806.65</v>
      </c>
      <c r="F502" s="549"/>
      <c r="G502" s="547"/>
      <c r="H502" s="547"/>
      <c r="I502" s="547"/>
    </row>
    <row r="503" spans="1:9" ht="14.25">
      <c r="A503" s="448">
        <v>40059902</v>
      </c>
      <c r="B503" s="449" t="s">
        <v>15745</v>
      </c>
      <c r="C503" s="596" t="s">
        <v>1112</v>
      </c>
      <c r="D503" s="2332">
        <v>3521.65</v>
      </c>
      <c r="E503" s="451">
        <f t="shared" si="6"/>
        <v>3521.65</v>
      </c>
      <c r="F503" s="549"/>
      <c r="G503" s="547"/>
      <c r="H503" s="547"/>
      <c r="I503" s="547"/>
    </row>
    <row r="504" spans="1:9" ht="14.25">
      <c r="A504" s="448">
        <v>40027802</v>
      </c>
      <c r="B504" s="449" t="s">
        <v>15746</v>
      </c>
      <c r="C504" s="596" t="s">
        <v>1112</v>
      </c>
      <c r="D504" s="2332">
        <v>4216.1000000000004</v>
      </c>
      <c r="E504" s="451">
        <f t="shared" si="6"/>
        <v>4216.1000000000004</v>
      </c>
      <c r="F504" s="549"/>
      <c r="G504" s="547"/>
      <c r="H504" s="547"/>
      <c r="I504" s="547"/>
    </row>
    <row r="505" spans="1:9" ht="14.25">
      <c r="A505" s="448">
        <v>40029902</v>
      </c>
      <c r="B505" s="449" t="s">
        <v>15747</v>
      </c>
      <c r="C505" s="596" t="s">
        <v>1112</v>
      </c>
      <c r="D505" s="2332">
        <v>3806.65</v>
      </c>
      <c r="E505" s="451">
        <f t="shared" si="6"/>
        <v>3806.65</v>
      </c>
      <c r="F505" s="549"/>
      <c r="G505" s="547"/>
      <c r="H505" s="547"/>
      <c r="I505" s="547"/>
    </row>
    <row r="506" spans="1:9" ht="14.25">
      <c r="A506" s="448">
        <v>40028402</v>
      </c>
      <c r="B506" s="449" t="s">
        <v>15748</v>
      </c>
      <c r="C506" s="596" t="s">
        <v>1112</v>
      </c>
      <c r="D506" s="2332">
        <v>3187.25</v>
      </c>
      <c r="E506" s="451">
        <f t="shared" si="6"/>
        <v>3187.25</v>
      </c>
      <c r="F506" s="549"/>
      <c r="G506" s="547"/>
      <c r="H506" s="547"/>
      <c r="I506" s="547"/>
    </row>
    <row r="507" spans="1:9" ht="14.25">
      <c r="A507" s="448">
        <v>40029402</v>
      </c>
      <c r="B507" s="449" t="s">
        <v>15749</v>
      </c>
      <c r="C507" s="596" t="s">
        <v>1112</v>
      </c>
      <c r="D507" s="2332">
        <v>4842.1499999999996</v>
      </c>
      <c r="E507" s="451">
        <f t="shared" si="6"/>
        <v>4842.1499999999996</v>
      </c>
      <c r="F507" s="549"/>
      <c r="G507" s="547"/>
      <c r="H507" s="547"/>
      <c r="I507" s="547"/>
    </row>
    <row r="508" spans="1:9" ht="14.25">
      <c r="A508" s="448">
        <v>47957202</v>
      </c>
      <c r="B508" s="449" t="s">
        <v>15750</v>
      </c>
      <c r="C508" s="596" t="s">
        <v>1112</v>
      </c>
      <c r="D508" s="2332">
        <v>3806.65</v>
      </c>
      <c r="E508" s="451">
        <f t="shared" si="6"/>
        <v>3806.65</v>
      </c>
      <c r="F508" s="549"/>
      <c r="G508" s="547"/>
      <c r="H508" s="547"/>
      <c r="I508" s="547"/>
    </row>
    <row r="509" spans="1:9" ht="14.25">
      <c r="A509" s="448">
        <v>40196602</v>
      </c>
      <c r="B509" s="449" t="s">
        <v>15751</v>
      </c>
      <c r="C509" s="596" t="s">
        <v>1112</v>
      </c>
      <c r="D509" s="2332">
        <v>3187.25</v>
      </c>
      <c r="E509" s="451">
        <f t="shared" si="6"/>
        <v>3187.25</v>
      </c>
      <c r="F509" s="549"/>
      <c r="G509" s="547"/>
      <c r="H509" s="547"/>
      <c r="I509" s="547"/>
    </row>
    <row r="510" spans="1:9" ht="14.25">
      <c r="A510" s="448">
        <v>40203002</v>
      </c>
      <c r="B510" s="449" t="s">
        <v>15752</v>
      </c>
      <c r="C510" s="596" t="s">
        <v>1112</v>
      </c>
      <c r="D510" s="2332">
        <v>4216.1000000000004</v>
      </c>
      <c r="E510" s="451">
        <f t="shared" si="6"/>
        <v>4216.1000000000004</v>
      </c>
      <c r="F510" s="549"/>
      <c r="G510" s="547"/>
      <c r="H510" s="547"/>
      <c r="I510" s="547"/>
    </row>
    <row r="511" spans="1:9" ht="14.25">
      <c r="A511" s="448">
        <v>40202702</v>
      </c>
      <c r="B511" s="449" t="s">
        <v>15753</v>
      </c>
      <c r="C511" s="596" t="s">
        <v>1112</v>
      </c>
      <c r="D511" s="2332">
        <v>3594.8</v>
      </c>
      <c r="E511" s="451">
        <f t="shared" si="6"/>
        <v>3594.8</v>
      </c>
      <c r="F511" s="549"/>
      <c r="G511" s="547"/>
      <c r="H511" s="547"/>
      <c r="I511" s="547"/>
    </row>
    <row r="512" spans="1:9" ht="14.25">
      <c r="A512" s="448">
        <v>40202502</v>
      </c>
      <c r="B512" s="449" t="s">
        <v>15754</v>
      </c>
      <c r="C512" s="596" t="s">
        <v>1112</v>
      </c>
      <c r="D512" s="2332">
        <v>4216.1000000000004</v>
      </c>
      <c r="E512" s="451">
        <f t="shared" si="6"/>
        <v>4216.1000000000004</v>
      </c>
      <c r="F512" s="549"/>
      <c r="G512" s="547"/>
      <c r="H512" s="547"/>
      <c r="I512" s="547"/>
    </row>
    <row r="513" spans="1:9" ht="14.25">
      <c r="A513" s="448">
        <v>40028702</v>
      </c>
      <c r="B513" s="449" t="s">
        <v>15755</v>
      </c>
      <c r="C513" s="596" t="s">
        <v>1112</v>
      </c>
      <c r="D513" s="2332">
        <v>4027.05</v>
      </c>
      <c r="E513" s="451">
        <f t="shared" si="6"/>
        <v>4027.05</v>
      </c>
      <c r="F513" s="549"/>
      <c r="G513" s="547"/>
      <c r="H513" s="547"/>
      <c r="I513" s="547"/>
    </row>
    <row r="514" spans="1:9" ht="14.25">
      <c r="A514" s="448">
        <v>40198202</v>
      </c>
      <c r="B514" s="449" t="s">
        <v>15756</v>
      </c>
      <c r="C514" s="596" t="s">
        <v>1112</v>
      </c>
      <c r="D514" s="2332">
        <v>3996.65</v>
      </c>
      <c r="E514" s="451">
        <f t="shared" si="6"/>
        <v>3996.65</v>
      </c>
      <c r="F514" s="549"/>
      <c r="G514" s="547"/>
      <c r="H514" s="547"/>
      <c r="I514" s="547"/>
    </row>
    <row r="515" spans="1:9" ht="14.25">
      <c r="A515" s="448">
        <v>47894402</v>
      </c>
      <c r="B515" s="449" t="s">
        <v>15757</v>
      </c>
      <c r="C515" s="596" t="s">
        <v>1112</v>
      </c>
      <c r="D515" s="2332">
        <v>3806.65</v>
      </c>
      <c r="E515" s="451">
        <f t="shared" si="6"/>
        <v>3806.65</v>
      </c>
      <c r="F515" s="549"/>
      <c r="G515" s="547"/>
      <c r="H515" s="547"/>
      <c r="I515" s="547"/>
    </row>
    <row r="516" spans="1:9" ht="14.25">
      <c r="A516" s="448">
        <v>40193002</v>
      </c>
      <c r="B516" s="449" t="s">
        <v>15758</v>
      </c>
      <c r="C516" s="596" t="s">
        <v>1112</v>
      </c>
      <c r="D516" s="2332">
        <v>3187.25</v>
      </c>
      <c r="E516" s="451">
        <f t="shared" si="6"/>
        <v>3187.25</v>
      </c>
      <c r="F516" s="549"/>
      <c r="G516" s="547"/>
      <c r="H516" s="547"/>
      <c r="I516" s="547"/>
    </row>
    <row r="517" spans="1:9" ht="14.25">
      <c r="A517" s="448">
        <v>47894302</v>
      </c>
      <c r="B517" s="449" t="s">
        <v>15759</v>
      </c>
      <c r="C517" s="596" t="s">
        <v>1112</v>
      </c>
      <c r="D517" s="2332">
        <v>3806.65</v>
      </c>
      <c r="E517" s="451">
        <f t="shared" si="6"/>
        <v>3806.65</v>
      </c>
      <c r="F517" s="549"/>
      <c r="G517" s="547"/>
      <c r="H517" s="547"/>
      <c r="I517" s="547"/>
    </row>
    <row r="518" spans="1:9" ht="14.25">
      <c r="A518" s="448">
        <v>47086902</v>
      </c>
      <c r="B518" s="449" t="s">
        <v>15760</v>
      </c>
      <c r="C518" s="596" t="s">
        <v>1112</v>
      </c>
      <c r="D518" s="2332">
        <v>3584.35</v>
      </c>
      <c r="E518" s="451">
        <f t="shared" si="6"/>
        <v>3584.35</v>
      </c>
      <c r="F518" s="549"/>
      <c r="G518" s="547"/>
      <c r="H518" s="547"/>
      <c r="I518" s="547"/>
    </row>
    <row r="519" spans="1:9" ht="14.25">
      <c r="A519" s="448">
        <v>40202602</v>
      </c>
      <c r="B519" s="449" t="s">
        <v>15761</v>
      </c>
      <c r="C519" s="596" t="s">
        <v>1112</v>
      </c>
      <c r="D519" s="2332">
        <v>4016.6</v>
      </c>
      <c r="E519" s="451">
        <f t="shared" si="6"/>
        <v>4016.6</v>
      </c>
      <c r="F519" s="549"/>
      <c r="G519" s="547"/>
      <c r="H519" s="547"/>
      <c r="I519" s="547"/>
    </row>
    <row r="520" spans="1:9" ht="14.25">
      <c r="A520" s="448">
        <v>40029802</v>
      </c>
      <c r="B520" s="449" t="s">
        <v>15762</v>
      </c>
      <c r="C520" s="596" t="s">
        <v>1112</v>
      </c>
      <c r="D520" s="2332">
        <v>3187.25</v>
      </c>
      <c r="E520" s="451">
        <f t="shared" si="6"/>
        <v>3187.25</v>
      </c>
      <c r="F520" s="549"/>
      <c r="G520" s="547"/>
      <c r="H520" s="547"/>
      <c r="I520" s="547"/>
    </row>
    <row r="521" spans="1:9" ht="14.25">
      <c r="A521" s="448">
        <v>47086602</v>
      </c>
      <c r="B521" s="449" t="s">
        <v>15763</v>
      </c>
      <c r="C521" s="596" t="s">
        <v>1112</v>
      </c>
      <c r="D521" s="2332">
        <v>3806.65</v>
      </c>
      <c r="E521" s="451">
        <f t="shared" si="6"/>
        <v>3806.65</v>
      </c>
      <c r="F521" s="549"/>
      <c r="G521" s="547"/>
      <c r="H521" s="547"/>
      <c r="I521" s="547"/>
    </row>
    <row r="522" spans="1:9" ht="14.25">
      <c r="A522" s="448">
        <v>47899702</v>
      </c>
      <c r="B522" s="449" t="s">
        <v>15764</v>
      </c>
      <c r="C522" s="596" t="s">
        <v>1112</v>
      </c>
      <c r="D522" s="2332">
        <v>3991.9</v>
      </c>
      <c r="E522" s="451">
        <f t="shared" si="6"/>
        <v>3991.9</v>
      </c>
      <c r="F522" s="549"/>
      <c r="G522" s="547"/>
      <c r="H522" s="547"/>
      <c r="I522" s="547"/>
    </row>
    <row r="523" spans="1:9" ht="14.25">
      <c r="A523" s="448">
        <v>47958202</v>
      </c>
      <c r="B523" s="449" t="s">
        <v>15765</v>
      </c>
      <c r="C523" s="596" t="s">
        <v>1112</v>
      </c>
      <c r="D523" s="2332">
        <v>4216.1000000000004</v>
      </c>
      <c r="E523" s="451">
        <f t="shared" si="6"/>
        <v>4216.1000000000004</v>
      </c>
      <c r="F523" s="549"/>
      <c r="G523" s="547"/>
      <c r="H523" s="547"/>
      <c r="I523" s="547"/>
    </row>
    <row r="524" spans="1:9" ht="14.25">
      <c r="A524" s="448">
        <v>47957402</v>
      </c>
      <c r="B524" s="449" t="s">
        <v>15766</v>
      </c>
      <c r="C524" s="596" t="s">
        <v>1112</v>
      </c>
      <c r="D524" s="2332">
        <v>4216.1000000000004</v>
      </c>
      <c r="E524" s="451">
        <f t="shared" si="6"/>
        <v>4216.1000000000004</v>
      </c>
      <c r="F524" s="549"/>
      <c r="G524" s="547"/>
      <c r="H524" s="547"/>
      <c r="I524" s="547"/>
    </row>
    <row r="525" spans="1:9" ht="14.25">
      <c r="A525" s="448">
        <v>47899402</v>
      </c>
      <c r="B525" s="449" t="s">
        <v>15767</v>
      </c>
      <c r="C525" s="596" t="s">
        <v>1112</v>
      </c>
      <c r="D525" s="2332">
        <v>3877.9</v>
      </c>
      <c r="E525" s="451">
        <f t="shared" si="6"/>
        <v>3877.9</v>
      </c>
      <c r="F525" s="549"/>
      <c r="G525" s="547"/>
      <c r="H525" s="547"/>
      <c r="I525" s="547"/>
    </row>
    <row r="526" spans="1:9" ht="14.25">
      <c r="A526" s="448">
        <v>47899302</v>
      </c>
      <c r="B526" s="449" t="s">
        <v>15768</v>
      </c>
      <c r="C526" s="596" t="s">
        <v>1112</v>
      </c>
      <c r="D526" s="2332">
        <v>4351</v>
      </c>
      <c r="E526" s="451">
        <f t="shared" si="6"/>
        <v>4351</v>
      </c>
      <c r="F526" s="549"/>
      <c r="G526" s="547"/>
      <c r="H526" s="547"/>
      <c r="I526" s="547"/>
    </row>
    <row r="527" spans="1:9" ht="14.25">
      <c r="A527" s="448">
        <v>47956102</v>
      </c>
      <c r="B527" s="449" t="s">
        <v>15769</v>
      </c>
      <c r="C527" s="596" t="s">
        <v>1112</v>
      </c>
      <c r="D527" s="2332">
        <v>4016.6</v>
      </c>
      <c r="E527" s="451">
        <f t="shared" si="6"/>
        <v>4016.6</v>
      </c>
      <c r="F527" s="549"/>
      <c r="G527" s="547"/>
      <c r="H527" s="547"/>
      <c r="I527" s="547"/>
    </row>
    <row r="528" spans="1:9" ht="14.25">
      <c r="A528" s="448">
        <v>47086202</v>
      </c>
      <c r="B528" s="449" t="s">
        <v>15770</v>
      </c>
      <c r="C528" s="596" t="s">
        <v>1112</v>
      </c>
      <c r="D528" s="2332">
        <v>4449.8</v>
      </c>
      <c r="E528" s="451">
        <f t="shared" si="6"/>
        <v>4449.8</v>
      </c>
      <c r="F528" s="549"/>
      <c r="G528" s="547"/>
      <c r="H528" s="547"/>
      <c r="I528" s="547"/>
    </row>
    <row r="529" spans="1:9" ht="14.25">
      <c r="A529" s="448">
        <v>47086102</v>
      </c>
      <c r="B529" s="449" t="s">
        <v>15771</v>
      </c>
      <c r="C529" s="596" t="s">
        <v>1112</v>
      </c>
      <c r="D529" s="2332">
        <v>4125.8500000000004</v>
      </c>
      <c r="E529" s="451">
        <f t="shared" si="6"/>
        <v>4125.8500000000004</v>
      </c>
      <c r="F529" s="549"/>
      <c r="G529" s="547"/>
      <c r="H529" s="547"/>
      <c r="I529" s="547"/>
    </row>
    <row r="530" spans="1:9" ht="14.25">
      <c r="A530" s="448">
        <v>47956002</v>
      </c>
      <c r="B530" s="449" t="s">
        <v>15772</v>
      </c>
      <c r="C530" s="596" t="s">
        <v>1112</v>
      </c>
      <c r="D530" s="2332">
        <v>3877.9</v>
      </c>
      <c r="E530" s="451">
        <f t="shared" si="6"/>
        <v>3877.9</v>
      </c>
      <c r="F530" s="549"/>
      <c r="G530" s="547"/>
      <c r="H530" s="547"/>
      <c r="I530" s="547"/>
    </row>
    <row r="531" spans="1:9" ht="14.25">
      <c r="A531" s="448">
        <v>47899202</v>
      </c>
      <c r="B531" s="449" t="s">
        <v>15773</v>
      </c>
      <c r="C531" s="596" t="s">
        <v>1112</v>
      </c>
      <c r="D531" s="2332">
        <v>3641.35</v>
      </c>
      <c r="E531" s="451">
        <f t="shared" si="6"/>
        <v>3641.35</v>
      </c>
      <c r="F531" s="549"/>
      <c r="G531" s="547"/>
      <c r="H531" s="547"/>
      <c r="I531" s="547"/>
    </row>
    <row r="532" spans="1:9" ht="14.25">
      <c r="A532" s="448">
        <v>47085902</v>
      </c>
      <c r="B532" s="449" t="s">
        <v>15774</v>
      </c>
      <c r="C532" s="596" t="s">
        <v>1112</v>
      </c>
      <c r="D532" s="2332">
        <v>3806.65</v>
      </c>
      <c r="E532" s="451">
        <f t="shared" si="6"/>
        <v>3806.65</v>
      </c>
      <c r="F532" s="549"/>
      <c r="G532" s="547"/>
      <c r="H532" s="547"/>
      <c r="I532" s="547"/>
    </row>
    <row r="533" spans="1:9" ht="14.25">
      <c r="A533" s="448">
        <v>47956302</v>
      </c>
      <c r="B533" s="449" t="s">
        <v>15775</v>
      </c>
      <c r="C533" s="596" t="s">
        <v>1112</v>
      </c>
      <c r="D533" s="2332">
        <v>4181.8999999999996</v>
      </c>
      <c r="E533" s="451">
        <f t="shared" si="6"/>
        <v>4181.8999999999996</v>
      </c>
      <c r="F533" s="549"/>
      <c r="G533" s="547"/>
      <c r="H533" s="547"/>
      <c r="I533" s="547"/>
    </row>
    <row r="534" spans="1:9" ht="14.25">
      <c r="A534" s="448">
        <v>40027902</v>
      </c>
      <c r="B534" s="449" t="s">
        <v>15776</v>
      </c>
      <c r="C534" s="596" t="s">
        <v>1112</v>
      </c>
      <c r="D534" s="2332">
        <v>5121.45</v>
      </c>
      <c r="E534" s="451">
        <f t="shared" si="6"/>
        <v>5121.45</v>
      </c>
      <c r="F534" s="549"/>
      <c r="G534" s="547"/>
      <c r="H534" s="547"/>
      <c r="I534" s="547"/>
    </row>
    <row r="535" spans="1:9" ht="14.25">
      <c r="A535" s="448">
        <v>47086302</v>
      </c>
      <c r="B535" s="449" t="s">
        <v>15777</v>
      </c>
      <c r="C535" s="596" t="s">
        <v>1112</v>
      </c>
      <c r="D535" s="2332">
        <v>4121.1000000000004</v>
      </c>
      <c r="E535" s="451">
        <f t="shared" si="6"/>
        <v>4121.1000000000004</v>
      </c>
      <c r="F535" s="549"/>
      <c r="G535" s="547"/>
      <c r="H535" s="547"/>
      <c r="I535" s="547"/>
    </row>
    <row r="536" spans="1:9" ht="14.25">
      <c r="A536" s="448">
        <v>40195602</v>
      </c>
      <c r="B536" s="449" t="s">
        <v>15778</v>
      </c>
      <c r="C536" s="596" t="s">
        <v>1112</v>
      </c>
      <c r="D536" s="2332">
        <v>3399.1</v>
      </c>
      <c r="E536" s="451">
        <f t="shared" si="6"/>
        <v>3399.1</v>
      </c>
      <c r="F536" s="549"/>
      <c r="G536" s="547"/>
      <c r="H536" s="547"/>
      <c r="I536" s="547"/>
    </row>
    <row r="537" spans="1:9" ht="14.25">
      <c r="A537" s="448">
        <v>40028802</v>
      </c>
      <c r="B537" s="449" t="s">
        <v>15779</v>
      </c>
      <c r="C537" s="596" t="s">
        <v>1112</v>
      </c>
      <c r="D537" s="2332">
        <v>3187.25</v>
      </c>
      <c r="E537" s="451">
        <f t="shared" si="6"/>
        <v>3187.25</v>
      </c>
      <c r="F537" s="549"/>
      <c r="G537" s="547"/>
      <c r="H537" s="547"/>
      <c r="I537" s="547"/>
    </row>
    <row r="538" spans="1:9" ht="14.25">
      <c r="A538" s="448">
        <v>40028002</v>
      </c>
      <c r="B538" s="449" t="s">
        <v>15780</v>
      </c>
      <c r="C538" s="596" t="s">
        <v>1112</v>
      </c>
      <c r="D538" s="2332">
        <v>3212.9</v>
      </c>
      <c r="E538" s="451">
        <f t="shared" si="6"/>
        <v>3212.9</v>
      </c>
      <c r="F538" s="549"/>
      <c r="G538" s="547"/>
      <c r="H538" s="547"/>
      <c r="I538" s="547"/>
    </row>
    <row r="539" spans="1:9" ht="14.25">
      <c r="A539" s="448">
        <v>47899602</v>
      </c>
      <c r="B539" s="449" t="s">
        <v>15781</v>
      </c>
      <c r="C539" s="596" t="s">
        <v>1112</v>
      </c>
      <c r="D539" s="2332">
        <v>4216.1000000000004</v>
      </c>
      <c r="E539" s="451">
        <f t="shared" si="6"/>
        <v>4216.1000000000004</v>
      </c>
      <c r="F539" s="549"/>
      <c r="G539" s="547"/>
      <c r="H539" s="547"/>
      <c r="I539" s="547"/>
    </row>
    <row r="540" spans="1:9" ht="14.25">
      <c r="A540" s="448">
        <v>47893802</v>
      </c>
      <c r="B540" s="449" t="s">
        <v>15782</v>
      </c>
      <c r="C540" s="596" t="s">
        <v>1112</v>
      </c>
      <c r="D540" s="2332">
        <v>4449.8</v>
      </c>
      <c r="E540" s="451">
        <f t="shared" si="6"/>
        <v>4449.8</v>
      </c>
      <c r="F540" s="549"/>
      <c r="G540" s="547"/>
      <c r="H540" s="547"/>
      <c r="I540" s="547"/>
    </row>
    <row r="541" spans="1:9" ht="14.25">
      <c r="A541" s="448">
        <v>47893702</v>
      </c>
      <c r="B541" s="449" t="s">
        <v>15783</v>
      </c>
      <c r="C541" s="596" t="s">
        <v>1112</v>
      </c>
      <c r="D541" s="2332">
        <v>4449.8</v>
      </c>
      <c r="E541" s="451">
        <f t="shared" si="6"/>
        <v>4449.8</v>
      </c>
      <c r="F541" s="549"/>
      <c r="G541" s="547"/>
      <c r="H541" s="547"/>
      <c r="I541" s="547"/>
    </row>
    <row r="542" spans="1:9" ht="14.25">
      <c r="A542" s="448">
        <v>40198102</v>
      </c>
      <c r="B542" s="449" t="s">
        <v>15784</v>
      </c>
      <c r="C542" s="596" t="s">
        <v>1112</v>
      </c>
      <c r="D542" s="2332">
        <v>4767.1000000000004</v>
      </c>
      <c r="E542" s="451">
        <f t="shared" si="6"/>
        <v>4767.1000000000004</v>
      </c>
      <c r="F542" s="549"/>
      <c r="G542" s="547"/>
      <c r="H542" s="547"/>
      <c r="I542" s="547"/>
    </row>
    <row r="543" spans="1:9" ht="14.25">
      <c r="A543" s="448">
        <v>40198002</v>
      </c>
      <c r="B543" s="449" t="s">
        <v>15785</v>
      </c>
      <c r="C543" s="596" t="s">
        <v>1112</v>
      </c>
      <c r="D543" s="2332">
        <v>3429.5</v>
      </c>
      <c r="E543" s="451">
        <f t="shared" si="6"/>
        <v>3429.5</v>
      </c>
      <c r="F543" s="549"/>
      <c r="G543" s="547"/>
      <c r="H543" s="547"/>
      <c r="I543" s="547"/>
    </row>
    <row r="544" spans="1:9" ht="14.25">
      <c r="A544" s="448">
        <v>40200002</v>
      </c>
      <c r="B544" s="449" t="s">
        <v>15786</v>
      </c>
      <c r="C544" s="596" t="s">
        <v>1112</v>
      </c>
      <c r="D544" s="2332">
        <v>3175.85</v>
      </c>
      <c r="E544" s="451">
        <f t="shared" si="6"/>
        <v>3175.85</v>
      </c>
      <c r="F544" s="549"/>
      <c r="G544" s="547"/>
      <c r="H544" s="547"/>
      <c r="I544" s="547"/>
    </row>
    <row r="545" spans="1:9" ht="14.25">
      <c r="A545" s="448">
        <v>40199902</v>
      </c>
      <c r="B545" s="449" t="s">
        <v>15787</v>
      </c>
      <c r="C545" s="596" t="s">
        <v>1112</v>
      </c>
      <c r="D545" s="2332">
        <v>3346.85</v>
      </c>
      <c r="E545" s="451">
        <f t="shared" si="6"/>
        <v>3346.85</v>
      </c>
      <c r="F545" s="549"/>
      <c r="G545" s="547"/>
      <c r="H545" s="547"/>
      <c r="I545" s="547"/>
    </row>
    <row r="546" spans="1:9" ht="14.25">
      <c r="A546" s="448">
        <v>40199802</v>
      </c>
      <c r="B546" s="449" t="s">
        <v>15788</v>
      </c>
      <c r="C546" s="596" t="s">
        <v>1112</v>
      </c>
      <c r="D546" s="2332">
        <v>3584.35</v>
      </c>
      <c r="E546" s="451">
        <f t="shared" si="6"/>
        <v>3584.35</v>
      </c>
      <c r="F546" s="549"/>
      <c r="G546" s="547"/>
      <c r="H546" s="547"/>
      <c r="I546" s="547"/>
    </row>
    <row r="547" spans="1:9" ht="14.25">
      <c r="A547" s="448">
        <v>40199702</v>
      </c>
      <c r="B547" s="449" t="s">
        <v>15789</v>
      </c>
      <c r="C547" s="596" t="s">
        <v>1112</v>
      </c>
      <c r="D547" s="2332">
        <v>3346.85</v>
      </c>
      <c r="E547" s="451">
        <f t="shared" si="6"/>
        <v>3346.85</v>
      </c>
      <c r="F547" s="549"/>
      <c r="G547" s="547"/>
      <c r="H547" s="547"/>
      <c r="I547" s="547"/>
    </row>
    <row r="548" spans="1:9" ht="14.25">
      <c r="A548" s="448">
        <v>47086402</v>
      </c>
      <c r="B548" s="449" t="s">
        <v>15790</v>
      </c>
      <c r="C548" s="596" t="s">
        <v>1112</v>
      </c>
      <c r="D548" s="2332">
        <v>3806.65</v>
      </c>
      <c r="E548" s="451">
        <f t="shared" si="6"/>
        <v>3806.65</v>
      </c>
      <c r="F548" s="549"/>
      <c r="G548" s="547"/>
      <c r="H548" s="547"/>
      <c r="I548" s="547"/>
    </row>
    <row r="549" spans="1:9" ht="14.25">
      <c r="A549" s="448">
        <v>47895902</v>
      </c>
      <c r="B549" s="449" t="s">
        <v>15791</v>
      </c>
      <c r="C549" s="596" t="s">
        <v>1112</v>
      </c>
      <c r="D549" s="2332">
        <v>3806.65</v>
      </c>
      <c r="E549" s="451">
        <f t="shared" si="6"/>
        <v>3806.65</v>
      </c>
      <c r="F549" s="549"/>
      <c r="G549" s="547"/>
      <c r="H549" s="547"/>
      <c r="I549" s="547"/>
    </row>
    <row r="550" spans="1:9" ht="14.25">
      <c r="A550" s="448">
        <v>40028902</v>
      </c>
      <c r="B550" s="449" t="s">
        <v>15792</v>
      </c>
      <c r="C550" s="596" t="s">
        <v>1112</v>
      </c>
      <c r="D550" s="2332">
        <v>4613.2</v>
      </c>
      <c r="E550" s="451">
        <f t="shared" si="6"/>
        <v>4613.2</v>
      </c>
      <c r="F550" s="549"/>
      <c r="G550" s="547"/>
      <c r="H550" s="547"/>
      <c r="I550" s="547"/>
    </row>
    <row r="551" spans="1:9" ht="14.25">
      <c r="A551" s="448">
        <v>47895602</v>
      </c>
      <c r="B551" s="449" t="s">
        <v>15793</v>
      </c>
      <c r="C551" s="596" t="s">
        <v>1112</v>
      </c>
      <c r="D551" s="2332">
        <v>4554.3</v>
      </c>
      <c r="E551" s="451">
        <f t="shared" si="6"/>
        <v>4554.3</v>
      </c>
      <c r="F551" s="549"/>
      <c r="G551" s="547"/>
      <c r="H551" s="547"/>
      <c r="I551" s="547"/>
    </row>
    <row r="552" spans="1:9" ht="14.25">
      <c r="A552" s="448">
        <v>47895702</v>
      </c>
      <c r="B552" s="449" t="s">
        <v>15794</v>
      </c>
      <c r="C552" s="596" t="s">
        <v>1112</v>
      </c>
      <c r="D552" s="2332">
        <v>4016.6</v>
      </c>
      <c r="E552" s="451">
        <f t="shared" si="6"/>
        <v>4016.6</v>
      </c>
      <c r="F552" s="549"/>
      <c r="G552" s="547"/>
      <c r="H552" s="547"/>
      <c r="I552" s="547"/>
    </row>
    <row r="553" spans="1:9" ht="14.25">
      <c r="A553" s="448">
        <v>40200202</v>
      </c>
      <c r="B553" s="449" t="s">
        <v>15795</v>
      </c>
      <c r="C553" s="596" t="s">
        <v>1112</v>
      </c>
      <c r="D553" s="2332">
        <v>3175.85</v>
      </c>
      <c r="E553" s="451">
        <f t="shared" si="6"/>
        <v>3175.85</v>
      </c>
      <c r="F553" s="549"/>
      <c r="G553" s="547"/>
      <c r="H553" s="547"/>
      <c r="I553" s="547"/>
    </row>
    <row r="554" spans="1:9" ht="14.25">
      <c r="A554" s="448">
        <v>47895802</v>
      </c>
      <c r="B554" s="449" t="s">
        <v>15796</v>
      </c>
      <c r="C554" s="596" t="s">
        <v>1112</v>
      </c>
      <c r="D554" s="2332">
        <v>4016.6</v>
      </c>
      <c r="E554" s="451">
        <f t="shared" si="6"/>
        <v>4016.6</v>
      </c>
      <c r="F554" s="549"/>
      <c r="G554" s="547"/>
      <c r="H554" s="547"/>
      <c r="I554" s="547"/>
    </row>
    <row r="555" spans="1:9" ht="14.25">
      <c r="A555" s="448">
        <v>40029302</v>
      </c>
      <c r="B555" s="449" t="s">
        <v>15797</v>
      </c>
      <c r="C555" s="596" t="s">
        <v>1112</v>
      </c>
      <c r="D555" s="2332">
        <v>3187.25</v>
      </c>
      <c r="E555" s="451">
        <f t="shared" si="6"/>
        <v>3187.25</v>
      </c>
      <c r="F555" s="549"/>
      <c r="G555" s="547"/>
      <c r="H555" s="547"/>
      <c r="I555" s="547"/>
    </row>
    <row r="556" spans="1:9" ht="14.25">
      <c r="A556" s="448">
        <v>40194102</v>
      </c>
      <c r="B556" s="449" t="s">
        <v>15798</v>
      </c>
      <c r="C556" s="596" t="s">
        <v>1112</v>
      </c>
      <c r="D556" s="2332">
        <v>3187.25</v>
      </c>
      <c r="E556" s="451">
        <f t="shared" si="6"/>
        <v>3187.25</v>
      </c>
      <c r="F556" s="549"/>
      <c r="G556" s="547"/>
      <c r="H556" s="547"/>
      <c r="I556" s="547"/>
    </row>
    <row r="557" spans="1:9" ht="14.25">
      <c r="A557" s="448">
        <v>40203402</v>
      </c>
      <c r="B557" s="449" t="s">
        <v>15799</v>
      </c>
      <c r="C557" s="596" t="s">
        <v>1112</v>
      </c>
      <c r="D557" s="2332">
        <v>4216.1000000000004</v>
      </c>
      <c r="E557" s="451">
        <f t="shared" si="6"/>
        <v>4216.1000000000004</v>
      </c>
      <c r="F557" s="549"/>
      <c r="G557" s="547"/>
      <c r="H557" s="547"/>
      <c r="I557" s="547"/>
    </row>
    <row r="558" spans="1:9" ht="14.25">
      <c r="A558" s="448">
        <v>40029002</v>
      </c>
      <c r="B558" s="449" t="s">
        <v>15800</v>
      </c>
      <c r="C558" s="596" t="s">
        <v>1112</v>
      </c>
      <c r="D558" s="2332">
        <v>4016.6</v>
      </c>
      <c r="E558" s="451">
        <f t="shared" si="6"/>
        <v>4016.6</v>
      </c>
      <c r="F558" s="549"/>
      <c r="G558" s="547"/>
      <c r="H558" s="547"/>
      <c r="I558" s="547"/>
    </row>
    <row r="559" spans="1:9" ht="14.25">
      <c r="A559" s="448">
        <v>47895302</v>
      </c>
      <c r="B559" s="449" t="s">
        <v>15801</v>
      </c>
      <c r="C559" s="596" t="s">
        <v>1112</v>
      </c>
      <c r="D559" s="2332">
        <v>4104.95</v>
      </c>
      <c r="E559" s="451">
        <f t="shared" si="6"/>
        <v>4104.95</v>
      </c>
      <c r="F559" s="549"/>
      <c r="G559" s="547"/>
      <c r="H559" s="547"/>
      <c r="I559" s="547"/>
    </row>
    <row r="560" spans="1:9" ht="14.25">
      <c r="A560" s="448">
        <v>40197402</v>
      </c>
      <c r="B560" s="449" t="s">
        <v>15802</v>
      </c>
      <c r="C560" s="596" t="s">
        <v>1112</v>
      </c>
      <c r="D560" s="2332">
        <v>3175.85</v>
      </c>
      <c r="E560" s="451">
        <f t="shared" ref="E560:E595" si="7">D560-D560*$G$1</f>
        <v>3175.85</v>
      </c>
      <c r="F560" s="549"/>
      <c r="G560" s="547"/>
      <c r="H560" s="547"/>
      <c r="I560" s="547"/>
    </row>
    <row r="561" spans="1:9" ht="14.25">
      <c r="A561" s="448">
        <v>40203802</v>
      </c>
      <c r="B561" s="449" t="s">
        <v>15803</v>
      </c>
      <c r="C561" s="596" t="s">
        <v>1112</v>
      </c>
      <c r="D561" s="2332">
        <v>4650.25</v>
      </c>
      <c r="E561" s="451">
        <f t="shared" si="7"/>
        <v>4650.25</v>
      </c>
      <c r="F561" s="549"/>
      <c r="G561" s="547"/>
      <c r="H561" s="547"/>
      <c r="I561" s="547"/>
    </row>
    <row r="562" spans="1:9" ht="14.25">
      <c r="A562" s="448">
        <v>40028302</v>
      </c>
      <c r="B562" s="449" t="s">
        <v>15804</v>
      </c>
      <c r="C562" s="596" t="s">
        <v>1112</v>
      </c>
      <c r="D562" s="2332">
        <v>3537.8</v>
      </c>
      <c r="E562" s="451">
        <f t="shared" si="7"/>
        <v>3537.8</v>
      </c>
      <c r="F562" s="549"/>
      <c r="G562" s="547"/>
      <c r="H562" s="547"/>
      <c r="I562" s="547"/>
    </row>
    <row r="563" spans="1:9" ht="14.25">
      <c r="A563" s="448">
        <v>47894102</v>
      </c>
      <c r="B563" s="449" t="s">
        <v>15805</v>
      </c>
      <c r="C563" s="596" t="s">
        <v>1112</v>
      </c>
      <c r="D563" s="2332">
        <v>4016.6</v>
      </c>
      <c r="E563" s="451">
        <f t="shared" si="7"/>
        <v>4016.6</v>
      </c>
      <c r="F563" s="549"/>
      <c r="G563" s="547"/>
      <c r="H563" s="547"/>
      <c r="I563" s="547"/>
    </row>
    <row r="564" spans="1:9" ht="14.25">
      <c r="A564" s="448">
        <v>40029102</v>
      </c>
      <c r="B564" s="449" t="s">
        <v>15806</v>
      </c>
      <c r="C564" s="596" t="s">
        <v>1112</v>
      </c>
      <c r="D564" s="2332">
        <v>4216.1000000000004</v>
      </c>
      <c r="E564" s="451">
        <f t="shared" si="7"/>
        <v>4216.1000000000004</v>
      </c>
      <c r="F564" s="549"/>
      <c r="G564" s="547"/>
      <c r="H564" s="547"/>
      <c r="I564" s="547"/>
    </row>
    <row r="565" spans="1:9" ht="14.25">
      <c r="A565" s="448">
        <v>40195802</v>
      </c>
      <c r="B565" s="449" t="s">
        <v>15807</v>
      </c>
      <c r="C565" s="596" t="s">
        <v>1112</v>
      </c>
      <c r="D565" s="2332">
        <v>3399.1</v>
      </c>
      <c r="E565" s="451">
        <f t="shared" si="7"/>
        <v>3399.1</v>
      </c>
      <c r="F565" s="549"/>
      <c r="G565" s="547"/>
      <c r="H565" s="547"/>
      <c r="I565" s="547"/>
    </row>
    <row r="566" spans="1:9" ht="14.25">
      <c r="A566" s="448">
        <v>40193702</v>
      </c>
      <c r="B566" s="449" t="s">
        <v>15808</v>
      </c>
      <c r="C566" s="596" t="s">
        <v>1112</v>
      </c>
      <c r="D566" s="2332">
        <v>3646.1</v>
      </c>
      <c r="E566" s="451">
        <f t="shared" si="7"/>
        <v>3646.1</v>
      </c>
      <c r="F566" s="549"/>
      <c r="G566" s="547"/>
      <c r="H566" s="547"/>
      <c r="I566" s="547"/>
    </row>
    <row r="567" spans="1:9" ht="14.25">
      <c r="A567" s="448">
        <v>40028202</v>
      </c>
      <c r="B567" s="449" t="s">
        <v>15809</v>
      </c>
      <c r="C567" s="596" t="s">
        <v>1112</v>
      </c>
      <c r="D567" s="2332">
        <v>3434.25</v>
      </c>
      <c r="E567" s="451">
        <f t="shared" si="7"/>
        <v>3434.25</v>
      </c>
      <c r="F567" s="549"/>
      <c r="G567" s="547"/>
      <c r="H567" s="547"/>
      <c r="I567" s="547"/>
    </row>
    <row r="568" spans="1:9" ht="14.25">
      <c r="A568" s="448">
        <v>47894202</v>
      </c>
      <c r="B568" s="449" t="s">
        <v>15810</v>
      </c>
      <c r="C568" s="596" t="s">
        <v>1112</v>
      </c>
      <c r="D568" s="2332">
        <v>3399.1</v>
      </c>
      <c r="E568" s="451">
        <f t="shared" si="7"/>
        <v>3399.1</v>
      </c>
      <c r="F568" s="549"/>
      <c r="G568" s="547"/>
      <c r="H568" s="547"/>
      <c r="I568" s="547"/>
    </row>
    <row r="569" spans="1:9" ht="14.25">
      <c r="A569" s="448">
        <v>40029202</v>
      </c>
      <c r="B569" s="449" t="s">
        <v>15811</v>
      </c>
      <c r="C569" s="596" t="s">
        <v>1112</v>
      </c>
      <c r="D569" s="2332">
        <v>3187.25</v>
      </c>
      <c r="E569" s="451">
        <f t="shared" si="7"/>
        <v>3187.25</v>
      </c>
      <c r="F569" s="549"/>
      <c r="G569" s="547"/>
      <c r="H569" s="547"/>
      <c r="I569" s="547"/>
    </row>
    <row r="570" spans="1:9" ht="14.25">
      <c r="A570" s="448">
        <v>40195902</v>
      </c>
      <c r="B570" s="449" t="s">
        <v>15812</v>
      </c>
      <c r="C570" s="596" t="s">
        <v>1112</v>
      </c>
      <c r="D570" s="2332">
        <v>3996.65</v>
      </c>
      <c r="E570" s="451">
        <f t="shared" si="7"/>
        <v>3996.65</v>
      </c>
      <c r="F570" s="549"/>
      <c r="G570" s="547"/>
      <c r="H570" s="547"/>
      <c r="I570" s="547"/>
    </row>
    <row r="571" spans="1:9" ht="14.25">
      <c r="A571" s="448">
        <v>47086702</v>
      </c>
      <c r="B571" s="449" t="s">
        <v>15813</v>
      </c>
      <c r="C571" s="596" t="s">
        <v>1112</v>
      </c>
      <c r="D571" s="2332">
        <v>4216.1000000000004</v>
      </c>
      <c r="E571" s="451">
        <f t="shared" si="7"/>
        <v>4216.1000000000004</v>
      </c>
      <c r="F571" s="549"/>
      <c r="G571" s="547"/>
      <c r="H571" s="547"/>
      <c r="I571" s="547"/>
    </row>
    <row r="572" spans="1:9" ht="14.25">
      <c r="A572" s="448">
        <v>41984302</v>
      </c>
      <c r="B572" s="449" t="s">
        <v>15814</v>
      </c>
      <c r="C572" s="596" t="s">
        <v>1112</v>
      </c>
      <c r="D572" s="2332">
        <v>3954.85</v>
      </c>
      <c r="E572" s="451">
        <f t="shared" si="7"/>
        <v>3954.85</v>
      </c>
      <c r="F572" s="549"/>
      <c r="G572" s="547"/>
      <c r="H572" s="547"/>
      <c r="I572" s="547"/>
    </row>
    <row r="573" spans="1:9" ht="14.25">
      <c r="A573" s="448">
        <v>41983702</v>
      </c>
      <c r="B573" s="449" t="s">
        <v>15815</v>
      </c>
      <c r="C573" s="596" t="s">
        <v>1112</v>
      </c>
      <c r="D573" s="2332">
        <v>4304.45</v>
      </c>
      <c r="E573" s="451">
        <f t="shared" si="7"/>
        <v>4304.45</v>
      </c>
      <c r="F573" s="549"/>
      <c r="G573" s="547"/>
      <c r="H573" s="547"/>
      <c r="I573" s="547"/>
    </row>
    <row r="574" spans="1:9" ht="14.25">
      <c r="A574" s="448">
        <v>47899902</v>
      </c>
      <c r="B574" s="449" t="s">
        <v>15816</v>
      </c>
      <c r="C574" s="596" t="s">
        <v>1112</v>
      </c>
      <c r="D574" s="2332">
        <v>4454.55</v>
      </c>
      <c r="E574" s="451">
        <f t="shared" si="7"/>
        <v>4454.55</v>
      </c>
      <c r="F574" s="549"/>
      <c r="G574" s="547"/>
      <c r="H574" s="547"/>
      <c r="I574" s="547"/>
    </row>
    <row r="575" spans="1:9" ht="14.25">
      <c r="A575" s="448">
        <v>47899502</v>
      </c>
      <c r="B575" s="449" t="s">
        <v>15817</v>
      </c>
      <c r="C575" s="596" t="s">
        <v>1112</v>
      </c>
      <c r="D575" s="2332">
        <v>3825.65</v>
      </c>
      <c r="E575" s="451">
        <f t="shared" si="7"/>
        <v>3825.65</v>
      </c>
      <c r="F575" s="549"/>
      <c r="G575" s="547"/>
      <c r="H575" s="547"/>
      <c r="I575" s="547"/>
    </row>
    <row r="576" spans="1:9" ht="14.25">
      <c r="A576" s="448">
        <v>40110202</v>
      </c>
      <c r="B576" s="449" t="s">
        <v>15818</v>
      </c>
      <c r="C576" s="596" t="s">
        <v>1112</v>
      </c>
      <c r="D576" s="2332">
        <v>2695.15</v>
      </c>
      <c r="E576" s="451">
        <f t="shared" si="7"/>
        <v>2695.15</v>
      </c>
      <c r="F576" s="549"/>
      <c r="G576" s="547"/>
      <c r="H576" s="547"/>
      <c r="I576" s="547"/>
    </row>
    <row r="577" spans="1:9" ht="14.25">
      <c r="A577" s="448">
        <v>41983902</v>
      </c>
      <c r="B577" s="449" t="s">
        <v>15819</v>
      </c>
      <c r="C577" s="596" t="s">
        <v>1112</v>
      </c>
      <c r="D577" s="2332">
        <v>3584.35</v>
      </c>
      <c r="E577" s="451">
        <f t="shared" si="7"/>
        <v>3584.35</v>
      </c>
      <c r="F577" s="549"/>
      <c r="G577" s="547"/>
      <c r="H577" s="547"/>
      <c r="I577" s="547"/>
    </row>
    <row r="578" spans="1:9" ht="14.25">
      <c r="A578" s="448">
        <v>47017502</v>
      </c>
      <c r="B578" s="449" t="s">
        <v>15820</v>
      </c>
      <c r="C578" s="596" t="s">
        <v>1112</v>
      </c>
      <c r="D578" s="2332">
        <v>4554.3</v>
      </c>
      <c r="E578" s="451">
        <f t="shared" si="7"/>
        <v>4554.3</v>
      </c>
      <c r="F578" s="549"/>
      <c r="G578" s="547"/>
      <c r="H578" s="547"/>
      <c r="I578" s="547"/>
    </row>
    <row r="579" spans="1:9" ht="14.25">
      <c r="A579" s="448">
        <v>47016902</v>
      </c>
      <c r="B579" s="449" t="s">
        <v>15821</v>
      </c>
      <c r="C579" s="596" t="s">
        <v>1112</v>
      </c>
      <c r="D579" s="2332">
        <v>4216.1000000000004</v>
      </c>
      <c r="E579" s="451">
        <f t="shared" si="7"/>
        <v>4216.1000000000004</v>
      </c>
      <c r="F579" s="549"/>
      <c r="G579" s="547"/>
      <c r="H579" s="547"/>
      <c r="I579" s="547"/>
    </row>
    <row r="580" spans="1:9" ht="14.25">
      <c r="A580" s="448">
        <v>47017002</v>
      </c>
      <c r="B580" s="449" t="s">
        <v>15822</v>
      </c>
      <c r="C580" s="596" t="s">
        <v>1112</v>
      </c>
      <c r="D580" s="2332">
        <v>4016.6</v>
      </c>
      <c r="E580" s="451">
        <f t="shared" si="7"/>
        <v>4016.6</v>
      </c>
      <c r="F580" s="549"/>
      <c r="G580" s="547"/>
      <c r="H580" s="547"/>
      <c r="I580" s="547"/>
    </row>
    <row r="581" spans="1:9" ht="14.25">
      <c r="A581" s="448">
        <v>47956202</v>
      </c>
      <c r="B581" s="449" t="s">
        <v>15823</v>
      </c>
      <c r="C581" s="596" t="s">
        <v>1112</v>
      </c>
      <c r="D581" s="2332">
        <v>3951.05</v>
      </c>
      <c r="E581" s="451">
        <f t="shared" si="7"/>
        <v>3951.05</v>
      </c>
      <c r="F581" s="549"/>
      <c r="G581" s="547"/>
      <c r="H581" s="547"/>
      <c r="I581" s="547"/>
    </row>
    <row r="582" spans="1:9" ht="14.25">
      <c r="A582" s="448">
        <v>47899102</v>
      </c>
      <c r="B582" s="449" t="s">
        <v>15824</v>
      </c>
      <c r="C582" s="596" t="s">
        <v>1112</v>
      </c>
      <c r="D582" s="2332">
        <v>3806.65</v>
      </c>
      <c r="E582" s="451">
        <f t="shared" si="7"/>
        <v>3806.65</v>
      </c>
      <c r="F582" s="549"/>
      <c r="G582" s="547"/>
      <c r="H582" s="547"/>
      <c r="I582" s="547"/>
    </row>
    <row r="583" spans="1:9" ht="14.25">
      <c r="A583" s="448">
        <v>47017202</v>
      </c>
      <c r="B583" s="449" t="s">
        <v>15825</v>
      </c>
      <c r="C583" s="596" t="s">
        <v>1112</v>
      </c>
      <c r="D583" s="2332">
        <v>4426.05</v>
      </c>
      <c r="E583" s="451">
        <f t="shared" si="7"/>
        <v>4426.05</v>
      </c>
    </row>
    <row r="584" spans="1:9" ht="14.25">
      <c r="A584" s="448">
        <v>41983402</v>
      </c>
      <c r="B584" s="449" t="s">
        <v>15826</v>
      </c>
      <c r="C584" s="596" t="s">
        <v>1112</v>
      </c>
      <c r="D584" s="2332">
        <v>3284.15</v>
      </c>
      <c r="E584" s="451">
        <f t="shared" si="7"/>
        <v>3284.15</v>
      </c>
      <c r="F584" s="548"/>
      <c r="G584" s="548"/>
      <c r="H584" s="548"/>
      <c r="I584" s="548"/>
    </row>
    <row r="585" spans="1:9" ht="14.25">
      <c r="A585" s="448">
        <v>47017402</v>
      </c>
      <c r="B585" s="449" t="s">
        <v>15827</v>
      </c>
      <c r="C585" s="596" t="s">
        <v>1112</v>
      </c>
      <c r="D585" s="2332">
        <v>4675.8999999999996</v>
      </c>
      <c r="E585" s="451">
        <f t="shared" si="7"/>
        <v>4675.8999999999996</v>
      </c>
      <c r="F585" s="548"/>
      <c r="G585" s="548"/>
      <c r="H585" s="548"/>
      <c r="I585" s="548"/>
    </row>
    <row r="586" spans="1:9" ht="14.25">
      <c r="A586" s="448">
        <v>47016602</v>
      </c>
      <c r="B586" s="449" t="s">
        <v>15828</v>
      </c>
      <c r="C586" s="596" t="s">
        <v>1112</v>
      </c>
      <c r="D586" s="2332">
        <v>4216.1000000000004</v>
      </c>
      <c r="E586" s="451">
        <f t="shared" si="7"/>
        <v>4216.1000000000004</v>
      </c>
      <c r="F586" s="549"/>
      <c r="G586" s="549"/>
      <c r="H586" s="549"/>
      <c r="I586" s="549"/>
    </row>
    <row r="587" spans="1:9" ht="15.6" customHeight="1">
      <c r="A587" s="448">
        <v>41983602</v>
      </c>
      <c r="B587" s="449" t="s">
        <v>15829</v>
      </c>
      <c r="C587" s="596" t="s">
        <v>1112</v>
      </c>
      <c r="D587" s="2332">
        <v>3399.1</v>
      </c>
      <c r="E587" s="451">
        <f t="shared" si="7"/>
        <v>3399.1</v>
      </c>
      <c r="F587" s="549"/>
      <c r="G587" s="549"/>
      <c r="H587" s="549"/>
      <c r="I587" s="549"/>
    </row>
    <row r="588" spans="1:9" ht="14.25">
      <c r="A588" s="448">
        <v>41984102</v>
      </c>
      <c r="B588" s="449" t="s">
        <v>15830</v>
      </c>
      <c r="C588" s="596" t="s">
        <v>1112</v>
      </c>
      <c r="D588" s="2332">
        <v>3399.1</v>
      </c>
      <c r="E588" s="451">
        <f t="shared" si="7"/>
        <v>3399.1</v>
      </c>
      <c r="F588" s="548"/>
      <c r="G588" s="548"/>
      <c r="H588" s="548"/>
      <c r="I588" s="548"/>
    </row>
    <row r="589" spans="1:9" ht="14.25">
      <c r="A589" s="448">
        <v>41983502</v>
      </c>
      <c r="B589" s="449" t="s">
        <v>15831</v>
      </c>
      <c r="C589" s="596" t="s">
        <v>1112</v>
      </c>
      <c r="D589" s="2332">
        <v>4370.95</v>
      </c>
      <c r="E589" s="451">
        <f t="shared" si="7"/>
        <v>4370.95</v>
      </c>
      <c r="F589" s="549"/>
      <c r="G589" s="547"/>
      <c r="H589" s="547"/>
      <c r="I589" s="547"/>
    </row>
    <row r="590" spans="1:9" ht="14.25">
      <c r="A590" s="448">
        <v>41958702</v>
      </c>
      <c r="B590" s="449" t="s">
        <v>15832</v>
      </c>
      <c r="C590" s="596" t="s">
        <v>1112</v>
      </c>
      <c r="D590" s="2332">
        <v>4016.6</v>
      </c>
      <c r="E590" s="451">
        <f t="shared" si="7"/>
        <v>4016.6</v>
      </c>
      <c r="F590" s="549"/>
      <c r="G590" s="547"/>
      <c r="H590" s="547"/>
      <c r="I590" s="547"/>
    </row>
    <row r="591" spans="1:9" ht="14.25">
      <c r="A591" s="448">
        <v>47018702</v>
      </c>
      <c r="B591" s="449" t="s">
        <v>15833</v>
      </c>
      <c r="C591" s="596" t="s">
        <v>1112</v>
      </c>
      <c r="D591" s="2332">
        <v>4142</v>
      </c>
      <c r="E591" s="451">
        <f t="shared" si="7"/>
        <v>4142</v>
      </c>
      <c r="F591" s="549"/>
      <c r="G591" s="547"/>
      <c r="H591" s="547"/>
      <c r="I591" s="547"/>
    </row>
    <row r="592" spans="1:9" ht="14.25">
      <c r="A592" s="448">
        <v>41958802</v>
      </c>
      <c r="B592" s="449" t="s">
        <v>15834</v>
      </c>
      <c r="C592" s="596" t="s">
        <v>1112</v>
      </c>
      <c r="D592" s="2332">
        <v>4571.3999999999996</v>
      </c>
      <c r="E592" s="451">
        <f t="shared" si="7"/>
        <v>4571.3999999999996</v>
      </c>
      <c r="F592" s="549"/>
      <c r="G592" s="547"/>
      <c r="H592" s="547"/>
      <c r="I592" s="547"/>
    </row>
    <row r="593" spans="1:9" ht="14.25">
      <c r="A593" s="448">
        <v>47900002</v>
      </c>
      <c r="B593" s="449" t="s">
        <v>15835</v>
      </c>
      <c r="C593" s="596" t="s">
        <v>1112</v>
      </c>
      <c r="D593" s="2332">
        <v>3806.65</v>
      </c>
      <c r="E593" s="451">
        <f t="shared" si="7"/>
        <v>3806.65</v>
      </c>
      <c r="F593" s="549"/>
      <c r="G593" s="547"/>
      <c r="H593" s="547"/>
      <c r="I593" s="547"/>
    </row>
    <row r="594" spans="1:9" ht="14.25">
      <c r="A594" s="448">
        <v>41984002</v>
      </c>
      <c r="B594" s="449" t="s">
        <v>15836</v>
      </c>
      <c r="C594" s="596" t="s">
        <v>1112</v>
      </c>
      <c r="D594" s="2332">
        <v>3594.8</v>
      </c>
      <c r="E594" s="451">
        <f t="shared" si="7"/>
        <v>3594.8</v>
      </c>
      <c r="F594" s="549"/>
      <c r="G594" s="547"/>
      <c r="H594" s="547"/>
      <c r="I594" s="547"/>
    </row>
    <row r="595" spans="1:9" ht="14.25">
      <c r="A595" s="448">
        <v>40110302</v>
      </c>
      <c r="B595" s="449" t="s">
        <v>15837</v>
      </c>
      <c r="C595" s="596" t="s">
        <v>1112</v>
      </c>
      <c r="D595" s="2332">
        <v>2400.65</v>
      </c>
      <c r="E595" s="451">
        <f t="shared" si="7"/>
        <v>2400.65</v>
      </c>
      <c r="F595" s="549"/>
      <c r="G595" s="547"/>
      <c r="H595" s="547"/>
      <c r="I595" s="547"/>
    </row>
    <row r="596" spans="1:9" ht="14.25">
      <c r="A596" s="597"/>
      <c r="B596" s="598"/>
      <c r="C596" s="599"/>
      <c r="D596" s="2332"/>
      <c r="E596" s="2332"/>
      <c r="F596" s="549"/>
      <c r="G596" s="547"/>
      <c r="H596" s="547"/>
      <c r="I596" s="547"/>
    </row>
    <row r="597" spans="1:9" ht="14.25">
      <c r="A597" s="600"/>
      <c r="B597" s="601" t="s">
        <v>4459</v>
      </c>
      <c r="D597" s="2332"/>
      <c r="E597" s="2332"/>
      <c r="F597" s="549"/>
      <c r="G597" s="547"/>
      <c r="H597" s="547"/>
      <c r="I597" s="547"/>
    </row>
    <row r="598" spans="1:9" ht="14.25">
      <c r="A598" s="602"/>
      <c r="B598" s="603" t="s">
        <v>15838</v>
      </c>
      <c r="D598" s="2332"/>
      <c r="E598" s="2332"/>
      <c r="F598" s="549"/>
      <c r="G598" s="547"/>
      <c r="H598" s="547"/>
      <c r="I598" s="547"/>
    </row>
    <row r="599" spans="1:9" ht="14.25">
      <c r="A599" s="604" t="s">
        <v>15839</v>
      </c>
      <c r="B599" s="604" t="s">
        <v>15840</v>
      </c>
      <c r="C599" s="450" t="s">
        <v>1112</v>
      </c>
      <c r="D599" s="2332">
        <v>987.83999999999992</v>
      </c>
      <c r="E599" s="2332">
        <f t="shared" ref="E599:E662" si="8">D599-D599*$G$1</f>
        <v>987.83999999999992</v>
      </c>
      <c r="F599" s="549"/>
      <c r="G599" s="547"/>
      <c r="H599" s="547"/>
      <c r="I599" s="547"/>
    </row>
    <row r="600" spans="1:9" ht="14.25">
      <c r="A600" s="604">
        <v>47056202</v>
      </c>
      <c r="B600" s="604" t="s">
        <v>15841</v>
      </c>
      <c r="C600" s="450" t="s">
        <v>1112</v>
      </c>
      <c r="D600" s="2332">
        <v>987.83999999999992</v>
      </c>
      <c r="E600" s="2332">
        <f t="shared" si="8"/>
        <v>987.83999999999992</v>
      </c>
      <c r="F600" s="549"/>
      <c r="G600" s="547"/>
      <c r="H600" s="547"/>
      <c r="I600" s="547"/>
    </row>
    <row r="601" spans="1:9" ht="14.25">
      <c r="A601" s="605"/>
      <c r="B601" s="606" t="s">
        <v>15842</v>
      </c>
      <c r="D601" s="2332"/>
      <c r="E601" s="2332"/>
      <c r="F601" s="549"/>
      <c r="G601" s="547"/>
      <c r="H601" s="547"/>
      <c r="I601" s="547"/>
    </row>
    <row r="602" spans="1:9" ht="14.25">
      <c r="A602" s="604" t="s">
        <v>15843</v>
      </c>
      <c r="B602" s="607" t="s">
        <v>15844</v>
      </c>
      <c r="C602" s="450" t="s">
        <v>1112</v>
      </c>
      <c r="D602" s="2332">
        <v>5571.72</v>
      </c>
      <c r="E602" s="2332">
        <f t="shared" si="8"/>
        <v>5571.72</v>
      </c>
      <c r="F602" s="549"/>
      <c r="G602" s="547"/>
      <c r="H602" s="547"/>
      <c r="I602" s="547"/>
    </row>
    <row r="603" spans="1:9" ht="14.25">
      <c r="A603" s="604" t="s">
        <v>15845</v>
      </c>
      <c r="B603" s="607" t="s">
        <v>15846</v>
      </c>
      <c r="C603" s="450" t="s">
        <v>1112</v>
      </c>
      <c r="D603" s="2332">
        <v>1958.9</v>
      </c>
      <c r="E603" s="2332">
        <f t="shared" si="8"/>
        <v>1958.9</v>
      </c>
      <c r="F603" s="549"/>
      <c r="G603" s="547"/>
      <c r="H603" s="547"/>
      <c r="I603" s="547"/>
    </row>
    <row r="604" spans="1:9" ht="14.25">
      <c r="A604" s="604" t="s">
        <v>15847</v>
      </c>
      <c r="B604" s="607" t="s">
        <v>15848</v>
      </c>
      <c r="C604" s="450" t="s">
        <v>1112</v>
      </c>
      <c r="D604" s="2332">
        <v>1892.4</v>
      </c>
      <c r="E604" s="451">
        <f t="shared" si="8"/>
        <v>1892.4</v>
      </c>
      <c r="F604" s="549"/>
      <c r="G604" s="1878"/>
      <c r="H604" s="1878"/>
      <c r="I604" s="1878"/>
    </row>
    <row r="605" spans="1:9" ht="14.25">
      <c r="A605" s="604" t="s">
        <v>15849</v>
      </c>
      <c r="B605" s="607" t="s">
        <v>15850</v>
      </c>
      <c r="C605" s="450" t="s">
        <v>1112</v>
      </c>
      <c r="D605" s="2332">
        <v>2055.8000000000002</v>
      </c>
      <c r="E605" s="451">
        <f t="shared" si="8"/>
        <v>2055.8000000000002</v>
      </c>
      <c r="F605" s="548"/>
      <c r="G605" s="1878"/>
      <c r="H605" s="1878"/>
      <c r="I605" s="1878"/>
    </row>
    <row r="606" spans="1:9" ht="14.25">
      <c r="A606" s="604" t="s">
        <v>15851</v>
      </c>
      <c r="B606" s="607" t="s">
        <v>15852</v>
      </c>
      <c r="C606" s="450" t="s">
        <v>1112</v>
      </c>
      <c r="D606" s="2332">
        <v>2332.25</v>
      </c>
      <c r="E606" s="451">
        <f t="shared" si="8"/>
        <v>2332.25</v>
      </c>
      <c r="F606" s="549"/>
      <c r="G606" s="1878"/>
      <c r="H606" s="1878"/>
      <c r="I606" s="1878"/>
    </row>
    <row r="607" spans="1:9" ht="14.25">
      <c r="A607" s="604" t="s">
        <v>15853</v>
      </c>
      <c r="B607" s="607" t="s">
        <v>15854</v>
      </c>
      <c r="C607" s="450" t="s">
        <v>1112</v>
      </c>
      <c r="D607" s="2332">
        <v>7534.45</v>
      </c>
      <c r="E607" s="451">
        <f t="shared" si="8"/>
        <v>7534.45</v>
      </c>
      <c r="F607" s="549"/>
      <c r="G607" s="547"/>
      <c r="H607" s="547"/>
      <c r="I607" s="547"/>
    </row>
    <row r="608" spans="1:9" ht="14.25">
      <c r="A608" s="604" t="s">
        <v>15855</v>
      </c>
      <c r="B608" s="607" t="s">
        <v>15856</v>
      </c>
      <c r="C608" s="450" t="s">
        <v>1112</v>
      </c>
      <c r="D608" s="2332">
        <v>2332.25</v>
      </c>
      <c r="E608" s="451">
        <f t="shared" si="8"/>
        <v>2332.25</v>
      </c>
      <c r="F608" s="549"/>
      <c r="G608" s="547"/>
      <c r="H608" s="547"/>
      <c r="I608" s="547"/>
    </row>
    <row r="609" spans="1:9" ht="14.25">
      <c r="A609" s="604" t="s">
        <v>15857</v>
      </c>
      <c r="B609" s="607" t="s">
        <v>15858</v>
      </c>
      <c r="C609" s="450" t="s">
        <v>1112</v>
      </c>
      <c r="D609" s="2332">
        <v>7534.45</v>
      </c>
      <c r="E609" s="451">
        <f t="shared" si="8"/>
        <v>7534.45</v>
      </c>
      <c r="F609" s="549"/>
      <c r="G609" s="547"/>
      <c r="H609" s="547"/>
      <c r="I609" s="547"/>
    </row>
    <row r="610" spans="1:9" ht="14.25">
      <c r="A610" s="604" t="s">
        <v>15859</v>
      </c>
      <c r="B610" s="607" t="s">
        <v>15860</v>
      </c>
      <c r="C610" s="450" t="s">
        <v>1112</v>
      </c>
      <c r="D610" s="2332">
        <v>2332.25</v>
      </c>
      <c r="E610" s="451">
        <f t="shared" si="8"/>
        <v>2332.25</v>
      </c>
      <c r="F610" s="549"/>
      <c r="G610" s="547"/>
      <c r="H610" s="547"/>
      <c r="I610" s="547"/>
    </row>
    <row r="611" spans="1:9" ht="14.25">
      <c r="A611" s="604" t="s">
        <v>15861</v>
      </c>
      <c r="B611" s="607" t="s">
        <v>15862</v>
      </c>
      <c r="C611" s="450" t="s">
        <v>1112</v>
      </c>
      <c r="D611" s="2332">
        <v>7534.45</v>
      </c>
      <c r="E611" s="451">
        <f t="shared" si="8"/>
        <v>7534.45</v>
      </c>
      <c r="F611" s="549"/>
      <c r="G611" s="547"/>
      <c r="H611" s="547"/>
      <c r="I611" s="547"/>
    </row>
    <row r="612" spans="1:9" ht="14.25">
      <c r="A612" s="604" t="s">
        <v>15863</v>
      </c>
      <c r="B612" s="607" t="s">
        <v>15864</v>
      </c>
      <c r="C612" s="450" t="s">
        <v>1112</v>
      </c>
      <c r="D612" s="2332">
        <v>2628.36</v>
      </c>
      <c r="E612" s="2332">
        <f t="shared" si="8"/>
        <v>2628.36</v>
      </c>
      <c r="F612" s="549"/>
      <c r="G612" s="547"/>
      <c r="H612" s="547"/>
      <c r="I612" s="547"/>
    </row>
    <row r="613" spans="1:9" ht="14.25">
      <c r="A613" s="604" t="s">
        <v>15865</v>
      </c>
      <c r="B613" s="607" t="s">
        <v>15866</v>
      </c>
      <c r="C613" s="450" t="s">
        <v>1112</v>
      </c>
      <c r="D613" s="2332">
        <v>7437.7799999999988</v>
      </c>
      <c r="E613" s="2332">
        <f t="shared" si="8"/>
        <v>7437.7799999999988</v>
      </c>
      <c r="F613" s="549"/>
      <c r="G613" s="547"/>
      <c r="H613" s="547"/>
      <c r="I613" s="547"/>
    </row>
    <row r="614" spans="1:9" ht="14.25">
      <c r="A614" s="604" t="s">
        <v>15867</v>
      </c>
      <c r="B614" s="607" t="s">
        <v>15868</v>
      </c>
      <c r="C614" s="450" t="s">
        <v>1112</v>
      </c>
      <c r="D614" s="2332">
        <v>7437.7799999999988</v>
      </c>
      <c r="E614" s="2332">
        <f t="shared" si="8"/>
        <v>7437.7799999999988</v>
      </c>
      <c r="F614" s="549"/>
      <c r="G614" s="547"/>
      <c r="H614" s="547"/>
      <c r="I614" s="547"/>
    </row>
    <row r="615" spans="1:9" ht="14.25">
      <c r="A615" s="604" t="s">
        <v>15869</v>
      </c>
      <c r="B615" s="607" t="s">
        <v>15870</v>
      </c>
      <c r="C615" s="450" t="s">
        <v>1112</v>
      </c>
      <c r="D615" s="2332">
        <v>7437.7799999999988</v>
      </c>
      <c r="E615" s="2332">
        <f t="shared" si="8"/>
        <v>7437.7799999999988</v>
      </c>
      <c r="F615" s="549"/>
      <c r="G615" s="547"/>
      <c r="H615" s="547"/>
      <c r="I615" s="547"/>
    </row>
    <row r="616" spans="1:9" ht="14.25">
      <c r="A616" s="604" t="s">
        <v>15871</v>
      </c>
      <c r="B616" s="607" t="s">
        <v>15872</v>
      </c>
      <c r="C616" s="450" t="s">
        <v>1112</v>
      </c>
      <c r="D616" s="2332">
        <v>2479.5</v>
      </c>
      <c r="E616" s="2332">
        <f t="shared" si="8"/>
        <v>2479.5</v>
      </c>
      <c r="F616" s="549"/>
      <c r="G616" s="547"/>
      <c r="H616" s="547"/>
      <c r="I616" s="547"/>
    </row>
    <row r="617" spans="1:9" ht="14.25">
      <c r="A617" s="604" t="s">
        <v>15873</v>
      </c>
      <c r="B617" s="607" t="s">
        <v>15874</v>
      </c>
      <c r="C617" s="450" t="s">
        <v>1112</v>
      </c>
      <c r="D617" s="2332">
        <v>1521.9</v>
      </c>
      <c r="E617" s="2332">
        <f t="shared" si="8"/>
        <v>1521.9</v>
      </c>
      <c r="F617" s="549"/>
      <c r="G617" s="547"/>
      <c r="H617" s="547"/>
      <c r="I617" s="547"/>
    </row>
    <row r="618" spans="1:9" ht="14.25">
      <c r="A618" s="605"/>
      <c r="B618" s="606" t="s">
        <v>1647</v>
      </c>
      <c r="D618" s="2332"/>
      <c r="E618" s="2332"/>
      <c r="F618" s="549"/>
      <c r="G618" s="547"/>
      <c r="H618" s="547"/>
      <c r="I618" s="547"/>
    </row>
    <row r="619" spans="1:9" ht="14.25">
      <c r="A619" s="604">
        <v>47155201</v>
      </c>
      <c r="B619" s="607" t="s">
        <v>15875</v>
      </c>
      <c r="C619" s="596" t="s">
        <v>1112</v>
      </c>
      <c r="D619" s="2332">
        <v>1358.5</v>
      </c>
      <c r="E619" s="451">
        <f t="shared" ref="E619:E621" si="9">D619-D619*$G$1</f>
        <v>1358.5</v>
      </c>
      <c r="F619" s="549"/>
      <c r="G619" s="547"/>
      <c r="H619" s="547"/>
      <c r="I619" s="547"/>
    </row>
    <row r="620" spans="1:9" ht="14.25">
      <c r="A620" s="604">
        <v>47155202</v>
      </c>
      <c r="B620" s="607" t="s">
        <v>15876</v>
      </c>
      <c r="C620" s="596" t="s">
        <v>1112</v>
      </c>
      <c r="D620" s="2332">
        <v>2058.65</v>
      </c>
      <c r="E620" s="451">
        <f t="shared" si="9"/>
        <v>2058.65</v>
      </c>
      <c r="F620" s="548"/>
      <c r="G620" s="547"/>
      <c r="H620" s="547"/>
      <c r="I620" s="547"/>
    </row>
    <row r="621" spans="1:9" ht="14.25">
      <c r="A621" s="604">
        <v>47155204</v>
      </c>
      <c r="B621" s="607" t="s">
        <v>15877</v>
      </c>
      <c r="C621" s="596" t="s">
        <v>1112</v>
      </c>
      <c r="D621" s="2332">
        <v>9371.75</v>
      </c>
      <c r="E621" s="451">
        <f t="shared" si="9"/>
        <v>9371.75</v>
      </c>
      <c r="F621" s="549"/>
      <c r="G621" s="547"/>
      <c r="H621" s="547"/>
      <c r="I621" s="547"/>
    </row>
    <row r="622" spans="1:9" ht="14.25">
      <c r="A622" s="604">
        <v>40119702</v>
      </c>
      <c r="B622" s="607" t="s">
        <v>15878</v>
      </c>
      <c r="C622" s="596" t="s">
        <v>1112</v>
      </c>
      <c r="D622" s="2332">
        <v>3292.3799999999997</v>
      </c>
      <c r="E622" s="2332">
        <f t="shared" si="8"/>
        <v>3292.3799999999997</v>
      </c>
      <c r="F622" s="549"/>
      <c r="G622" s="547"/>
      <c r="H622" s="547"/>
      <c r="I622" s="547"/>
    </row>
    <row r="623" spans="1:9" ht="14.25">
      <c r="A623" s="604">
        <v>47770402</v>
      </c>
      <c r="B623" s="607" t="s">
        <v>15879</v>
      </c>
      <c r="C623" s="596" t="s">
        <v>1112</v>
      </c>
      <c r="D623" s="2332">
        <v>2507.3999999999996</v>
      </c>
      <c r="E623" s="2332">
        <f t="shared" si="8"/>
        <v>2507.3999999999996</v>
      </c>
      <c r="F623" s="549"/>
      <c r="G623" s="547"/>
      <c r="H623" s="547"/>
      <c r="I623" s="547"/>
    </row>
    <row r="624" spans="1:9" ht="14.25">
      <c r="A624" s="604">
        <v>47770404</v>
      </c>
      <c r="B624" s="607" t="s">
        <v>15880</v>
      </c>
      <c r="C624" s="596" t="s">
        <v>1112</v>
      </c>
      <c r="D624" s="2332">
        <v>12384.539999999999</v>
      </c>
      <c r="E624" s="2332">
        <f t="shared" si="8"/>
        <v>12384.539999999999</v>
      </c>
      <c r="F624" s="549"/>
      <c r="G624" s="547"/>
      <c r="H624" s="547"/>
      <c r="I624" s="547"/>
    </row>
    <row r="625" spans="1:9" ht="14.25">
      <c r="A625" s="604">
        <v>40093102</v>
      </c>
      <c r="B625" s="607" t="s">
        <v>15881</v>
      </c>
      <c r="C625" s="596" t="s">
        <v>1112</v>
      </c>
      <c r="D625" s="2332">
        <v>2992.5</v>
      </c>
      <c r="E625" s="2332">
        <f t="shared" si="8"/>
        <v>2992.5</v>
      </c>
      <c r="F625" s="549"/>
      <c r="G625" s="547"/>
      <c r="H625" s="547"/>
      <c r="I625" s="547"/>
    </row>
    <row r="626" spans="1:9" ht="14.25">
      <c r="A626" s="604">
        <v>47900102</v>
      </c>
      <c r="B626" s="607" t="s">
        <v>15882</v>
      </c>
      <c r="C626" s="596" t="s">
        <v>1112</v>
      </c>
      <c r="D626" s="2332">
        <v>2662.85</v>
      </c>
      <c r="E626" s="451">
        <f t="shared" si="8"/>
        <v>2662.85</v>
      </c>
      <c r="F626" s="549"/>
      <c r="G626" s="547"/>
      <c r="H626" s="547"/>
      <c r="I626" s="547"/>
    </row>
    <row r="627" spans="1:9" ht="14.25">
      <c r="A627" s="604">
        <v>47900104</v>
      </c>
      <c r="B627" s="607" t="s">
        <v>15883</v>
      </c>
      <c r="C627" s="596" t="s">
        <v>1112</v>
      </c>
      <c r="D627" s="2332">
        <v>12938.05</v>
      </c>
      <c r="E627" s="451">
        <f t="shared" si="8"/>
        <v>12938.05</v>
      </c>
      <c r="F627" s="549"/>
      <c r="G627" s="547"/>
      <c r="H627" s="547"/>
      <c r="I627" s="547"/>
    </row>
    <row r="628" spans="1:9" ht="14.25">
      <c r="A628" s="604">
        <v>47053802</v>
      </c>
      <c r="B628" s="607" t="s">
        <v>15884</v>
      </c>
      <c r="C628" s="596" t="s">
        <v>1112</v>
      </c>
      <c r="D628" s="2332">
        <v>3375.35</v>
      </c>
      <c r="E628" s="451">
        <f t="shared" si="8"/>
        <v>3375.35</v>
      </c>
      <c r="F628" s="549"/>
      <c r="G628" s="547"/>
      <c r="H628" s="547"/>
      <c r="I628" s="547"/>
    </row>
    <row r="629" spans="1:9" ht="14.25">
      <c r="A629" s="604">
        <v>40026402</v>
      </c>
      <c r="B629" s="607" t="s">
        <v>15885</v>
      </c>
      <c r="C629" s="596" t="s">
        <v>1112</v>
      </c>
      <c r="D629" s="2332">
        <v>1775.55</v>
      </c>
      <c r="E629" s="451">
        <f t="shared" si="8"/>
        <v>1775.55</v>
      </c>
      <c r="F629" s="549"/>
      <c r="G629" s="547"/>
      <c r="H629" s="547"/>
      <c r="I629" s="547"/>
    </row>
    <row r="630" spans="1:9" ht="14.25">
      <c r="A630" s="604">
        <v>40026404</v>
      </c>
      <c r="B630" s="607" t="s">
        <v>15886</v>
      </c>
      <c r="C630" s="596" t="s">
        <v>1112</v>
      </c>
      <c r="D630" s="2332">
        <v>8413.2000000000007</v>
      </c>
      <c r="E630" s="451">
        <f t="shared" si="8"/>
        <v>8413.2000000000007</v>
      </c>
      <c r="F630" s="549"/>
      <c r="G630" s="547"/>
      <c r="H630" s="547"/>
      <c r="I630" s="547"/>
    </row>
    <row r="631" spans="1:9" ht="14.25">
      <c r="A631" s="604">
        <v>47056422</v>
      </c>
      <c r="B631" s="607" t="s">
        <v>15887</v>
      </c>
      <c r="C631" s="596" t="s">
        <v>1112</v>
      </c>
      <c r="D631" s="2332">
        <v>4617</v>
      </c>
      <c r="E631" s="451">
        <f t="shared" si="8"/>
        <v>4617</v>
      </c>
      <c r="F631" s="549"/>
      <c r="G631" s="547"/>
      <c r="H631" s="547"/>
      <c r="I631" s="547"/>
    </row>
    <row r="632" spans="1:9" ht="14.25">
      <c r="A632" s="605"/>
      <c r="B632" s="606" t="s">
        <v>15888</v>
      </c>
      <c r="D632" s="2332"/>
      <c r="E632" s="2332"/>
      <c r="F632" s="549"/>
      <c r="G632" s="547"/>
      <c r="H632" s="547"/>
      <c r="I632" s="547"/>
    </row>
    <row r="633" spans="1:9" ht="14.25">
      <c r="A633" s="604">
        <v>41958381</v>
      </c>
      <c r="B633" s="607" t="s">
        <v>15889</v>
      </c>
      <c r="C633" s="596" t="s">
        <v>1112</v>
      </c>
      <c r="D633" s="2332">
        <v>1553.58</v>
      </c>
      <c r="E633" s="2332">
        <f t="shared" si="8"/>
        <v>1553.58</v>
      </c>
      <c r="F633" s="549"/>
      <c r="G633" s="547"/>
      <c r="H633" s="547"/>
      <c r="I633" s="547"/>
    </row>
    <row r="634" spans="1:9" ht="14.25">
      <c r="A634" s="604">
        <v>47774901</v>
      </c>
      <c r="B634" s="607" t="s">
        <v>15890</v>
      </c>
      <c r="C634" s="596" t="s">
        <v>1112</v>
      </c>
      <c r="D634" s="2332">
        <v>2068.9199999999996</v>
      </c>
      <c r="E634" s="2332">
        <f t="shared" si="8"/>
        <v>2068.9199999999996</v>
      </c>
      <c r="F634" s="549"/>
      <c r="G634" s="547"/>
      <c r="H634" s="547"/>
      <c r="I634" s="547"/>
    </row>
    <row r="635" spans="1:9" ht="14.25">
      <c r="A635" s="604">
        <v>48078201</v>
      </c>
      <c r="B635" s="607" t="s">
        <v>15891</v>
      </c>
      <c r="C635" s="596" t="s">
        <v>1112</v>
      </c>
      <c r="D635" s="2332">
        <v>1555.15</v>
      </c>
      <c r="E635" s="2332">
        <f t="shared" si="8"/>
        <v>1555.15</v>
      </c>
      <c r="F635" s="549"/>
      <c r="G635" s="547"/>
      <c r="H635" s="547"/>
      <c r="I635" s="547"/>
    </row>
    <row r="636" spans="1:9" ht="14.25">
      <c r="A636" s="604">
        <v>41958313</v>
      </c>
      <c r="B636" s="607" t="s">
        <v>15892</v>
      </c>
      <c r="C636" s="596" t="s">
        <v>1112</v>
      </c>
      <c r="D636" s="2332">
        <v>7524.7199999999993</v>
      </c>
      <c r="E636" s="2332">
        <f t="shared" si="8"/>
        <v>7524.7199999999993</v>
      </c>
      <c r="F636" s="549"/>
      <c r="G636" s="547"/>
      <c r="H636" s="547"/>
      <c r="I636" s="547"/>
    </row>
    <row r="637" spans="1:9" ht="14.25">
      <c r="A637" s="604">
        <v>47774903</v>
      </c>
      <c r="B637" s="607" t="s">
        <v>15893</v>
      </c>
      <c r="C637" s="596" t="s">
        <v>1112</v>
      </c>
      <c r="D637" s="2332">
        <v>10073.699999999999</v>
      </c>
      <c r="E637" s="2332">
        <f t="shared" si="8"/>
        <v>10073.699999999999</v>
      </c>
      <c r="F637" s="549"/>
      <c r="G637" s="547"/>
      <c r="H637" s="547"/>
      <c r="I637" s="547"/>
    </row>
    <row r="638" spans="1:9" ht="14.25">
      <c r="A638" s="604">
        <v>47088813</v>
      </c>
      <c r="B638" s="607" t="s">
        <v>15894</v>
      </c>
      <c r="C638" s="596" t="s">
        <v>1112</v>
      </c>
      <c r="D638" s="2332">
        <v>10011.959999999999</v>
      </c>
      <c r="E638" s="2332">
        <f t="shared" si="8"/>
        <v>10011.959999999999</v>
      </c>
      <c r="F638" s="549"/>
      <c r="G638" s="547"/>
      <c r="H638" s="547"/>
      <c r="I638" s="547"/>
    </row>
    <row r="639" spans="1:9" ht="14.25">
      <c r="A639" s="604">
        <v>47088821</v>
      </c>
      <c r="B639" s="607" t="s">
        <v>15895</v>
      </c>
      <c r="C639" s="596" t="s">
        <v>1112</v>
      </c>
      <c r="D639" s="2332">
        <v>2068.9199999999996</v>
      </c>
      <c r="E639" s="2332">
        <f t="shared" si="8"/>
        <v>2068.9199999999996</v>
      </c>
      <c r="F639" s="549"/>
      <c r="G639" s="547"/>
      <c r="H639" s="547"/>
      <c r="I639" s="547"/>
    </row>
    <row r="640" spans="1:9" ht="14.25">
      <c r="A640" s="604">
        <v>48078401</v>
      </c>
      <c r="B640" s="607" t="s">
        <v>15896</v>
      </c>
      <c r="C640" s="596" t="s">
        <v>1112</v>
      </c>
      <c r="D640" s="2332">
        <v>1722.4199999999998</v>
      </c>
      <c r="E640" s="2332">
        <f t="shared" si="8"/>
        <v>1722.4199999999998</v>
      </c>
      <c r="F640" s="549"/>
      <c r="G640" s="547"/>
      <c r="H640" s="547"/>
      <c r="I640" s="547"/>
    </row>
    <row r="641" spans="1:9" ht="14.25">
      <c r="A641" s="604">
        <v>41672261</v>
      </c>
      <c r="B641" s="607" t="s">
        <v>15897</v>
      </c>
      <c r="C641" s="596" t="s">
        <v>1112</v>
      </c>
      <c r="D641" s="2332">
        <v>1746.1</v>
      </c>
      <c r="E641" s="451">
        <f t="shared" si="8"/>
        <v>1746.1</v>
      </c>
      <c r="F641" s="549"/>
      <c r="G641" s="547"/>
      <c r="H641" s="547"/>
      <c r="I641" s="547"/>
    </row>
    <row r="642" spans="1:9" ht="14.25">
      <c r="A642" s="604">
        <v>41672222</v>
      </c>
      <c r="B642" s="607" t="s">
        <v>15898</v>
      </c>
      <c r="C642" s="596" t="s">
        <v>1112</v>
      </c>
      <c r="D642" s="2332">
        <v>3638.5</v>
      </c>
      <c r="E642" s="451">
        <f t="shared" si="8"/>
        <v>3638.5</v>
      </c>
      <c r="F642" s="549"/>
      <c r="G642" s="547"/>
      <c r="H642" s="547"/>
      <c r="I642" s="547"/>
    </row>
    <row r="643" spans="1:9" ht="14.25">
      <c r="A643" s="604">
        <v>41672203</v>
      </c>
      <c r="B643" s="607" t="s">
        <v>15899</v>
      </c>
      <c r="C643" s="596" t="s">
        <v>1112</v>
      </c>
      <c r="D643" s="2332">
        <v>13271.5</v>
      </c>
      <c r="E643" s="451">
        <f t="shared" si="8"/>
        <v>13271.5</v>
      </c>
      <c r="F643" s="549"/>
      <c r="G643" s="547"/>
      <c r="H643" s="547"/>
      <c r="I643" s="547"/>
    </row>
    <row r="644" spans="1:9" ht="14.25">
      <c r="A644" s="604">
        <v>41672214</v>
      </c>
      <c r="B644" s="607" t="s">
        <v>15900</v>
      </c>
      <c r="C644" s="596" t="s">
        <v>1112</v>
      </c>
      <c r="D644" s="2332">
        <v>20035.5</v>
      </c>
      <c r="E644" s="451">
        <f t="shared" si="8"/>
        <v>20035.5</v>
      </c>
      <c r="F644" s="549"/>
      <c r="G644" s="547"/>
      <c r="H644" s="547"/>
      <c r="I644" s="547"/>
    </row>
    <row r="645" spans="1:9" ht="14.25">
      <c r="A645" s="604">
        <v>41672661</v>
      </c>
      <c r="B645" s="607" t="s">
        <v>15901</v>
      </c>
      <c r="C645" s="596" t="s">
        <v>1112</v>
      </c>
      <c r="D645" s="2332">
        <v>2809.15</v>
      </c>
      <c r="E645" s="451">
        <f t="shared" si="8"/>
        <v>2809.15</v>
      </c>
      <c r="F645" s="549"/>
      <c r="G645" s="547"/>
      <c r="H645" s="547"/>
      <c r="I645" s="547"/>
    </row>
    <row r="646" spans="1:9" ht="14.25">
      <c r="A646" s="604">
        <v>41672602</v>
      </c>
      <c r="B646" s="607" t="s">
        <v>15902</v>
      </c>
      <c r="C646" s="596" t="s">
        <v>1112</v>
      </c>
      <c r="D646" s="2332">
        <v>4438.3999999999996</v>
      </c>
      <c r="E646" s="451">
        <f t="shared" si="8"/>
        <v>4438.3999999999996</v>
      </c>
      <c r="F646" s="549"/>
      <c r="G646" s="547"/>
      <c r="H646" s="547"/>
      <c r="I646" s="547"/>
    </row>
    <row r="647" spans="1:9" ht="14.25">
      <c r="A647" s="604">
        <v>41672701</v>
      </c>
      <c r="B647" s="607" t="s">
        <v>15903</v>
      </c>
      <c r="C647" s="596" t="s">
        <v>1112</v>
      </c>
      <c r="D647" s="2332">
        <v>2413</v>
      </c>
      <c r="E647" s="451">
        <f t="shared" si="8"/>
        <v>2413</v>
      </c>
      <c r="F647" s="549"/>
      <c r="G647" s="547"/>
      <c r="H647" s="547"/>
      <c r="I647" s="547"/>
    </row>
    <row r="648" spans="1:9" ht="14.25">
      <c r="A648" s="604">
        <v>41672714</v>
      </c>
      <c r="B648" s="607" t="s">
        <v>15904</v>
      </c>
      <c r="C648" s="596" t="s">
        <v>1112</v>
      </c>
      <c r="D648" s="2332">
        <v>22942.5</v>
      </c>
      <c r="E648" s="451">
        <f t="shared" si="8"/>
        <v>22942.5</v>
      </c>
      <c r="F648" s="549"/>
      <c r="G648" s="547"/>
      <c r="H648" s="547"/>
      <c r="I648" s="547"/>
    </row>
    <row r="649" spans="1:9" ht="14.25">
      <c r="A649" s="604">
        <v>41825601</v>
      </c>
      <c r="B649" s="607" t="s">
        <v>15905</v>
      </c>
      <c r="C649" s="596" t="s">
        <v>1112</v>
      </c>
      <c r="D649" s="2332">
        <v>840.75</v>
      </c>
      <c r="E649" s="451">
        <f t="shared" si="8"/>
        <v>840.75</v>
      </c>
      <c r="F649" s="549"/>
      <c r="G649" s="547"/>
      <c r="H649" s="547"/>
      <c r="I649" s="547"/>
    </row>
    <row r="650" spans="1:9" ht="14.25">
      <c r="A650" s="604">
        <v>41825612</v>
      </c>
      <c r="B650" s="607" t="s">
        <v>15906</v>
      </c>
      <c r="C650" s="596" t="s">
        <v>1112</v>
      </c>
      <c r="D650" s="2332">
        <v>3495.05</v>
      </c>
      <c r="E650" s="451">
        <f t="shared" si="8"/>
        <v>3495.05</v>
      </c>
      <c r="F650" s="549"/>
      <c r="G650" s="547"/>
      <c r="H650" s="547"/>
      <c r="I650" s="547"/>
    </row>
    <row r="651" spans="1:9" ht="14.25">
      <c r="A651" s="604">
        <v>41825614</v>
      </c>
      <c r="B651" s="607" t="s">
        <v>15907</v>
      </c>
      <c r="C651" s="596" t="s">
        <v>1112</v>
      </c>
      <c r="D651" s="2332">
        <v>16437.849999999999</v>
      </c>
      <c r="E651" s="451">
        <f t="shared" si="8"/>
        <v>16437.849999999999</v>
      </c>
      <c r="F651" s="549"/>
      <c r="G651" s="547"/>
      <c r="H651" s="547"/>
      <c r="I651" s="547"/>
    </row>
    <row r="652" spans="1:9" ht="14.25">
      <c r="A652" s="604">
        <v>47769311</v>
      </c>
      <c r="B652" s="607" t="s">
        <v>15908</v>
      </c>
      <c r="C652" s="596" t="s">
        <v>1112</v>
      </c>
      <c r="D652" s="2332">
        <v>937.65</v>
      </c>
      <c r="E652" s="451">
        <f t="shared" si="8"/>
        <v>937.65</v>
      </c>
      <c r="F652" s="549"/>
      <c r="G652" s="547"/>
      <c r="H652" s="547"/>
      <c r="I652" s="547"/>
    </row>
    <row r="653" spans="1:9" ht="14.25">
      <c r="A653" s="604">
        <v>47769302</v>
      </c>
      <c r="B653" s="607" t="s">
        <v>15909</v>
      </c>
      <c r="C653" s="596" t="s">
        <v>1112</v>
      </c>
      <c r="D653" s="2332">
        <v>3495.05</v>
      </c>
      <c r="E653" s="451">
        <f t="shared" si="8"/>
        <v>3495.05</v>
      </c>
      <c r="F653" s="549"/>
      <c r="G653" s="547"/>
      <c r="H653" s="547"/>
      <c r="I653" s="547"/>
    </row>
    <row r="654" spans="1:9" ht="14.25">
      <c r="A654" s="604">
        <v>47155401</v>
      </c>
      <c r="B654" s="607" t="s">
        <v>15910</v>
      </c>
      <c r="C654" s="596" t="s">
        <v>1112</v>
      </c>
      <c r="D654" s="2332">
        <v>1500.05</v>
      </c>
      <c r="E654" s="451">
        <f t="shared" si="8"/>
        <v>1500.05</v>
      </c>
      <c r="F654" s="549"/>
      <c r="G654" s="547"/>
      <c r="H654" s="547"/>
      <c r="I654" s="547"/>
    </row>
    <row r="655" spans="1:9" ht="14.25">
      <c r="A655" s="604">
        <v>47155403</v>
      </c>
      <c r="B655" s="607" t="s">
        <v>15911</v>
      </c>
      <c r="C655" s="596" t="s">
        <v>1112</v>
      </c>
      <c r="D655" s="2332">
        <v>8530.0499999999993</v>
      </c>
      <c r="E655" s="451">
        <f t="shared" si="8"/>
        <v>8530.0499999999993</v>
      </c>
      <c r="F655" s="549"/>
      <c r="G655" s="547"/>
      <c r="H655" s="547"/>
      <c r="I655" s="547"/>
    </row>
    <row r="656" spans="1:9" ht="14.25">
      <c r="A656" s="604">
        <v>47901201</v>
      </c>
      <c r="B656" s="607" t="s">
        <v>15912</v>
      </c>
      <c r="C656" s="596" t="s">
        <v>1112</v>
      </c>
      <c r="D656" s="2332">
        <v>1575.1</v>
      </c>
      <c r="E656" s="451">
        <f t="shared" si="8"/>
        <v>1575.1</v>
      </c>
      <c r="F656" s="549"/>
      <c r="G656" s="547"/>
      <c r="H656" s="547"/>
      <c r="I656" s="547"/>
    </row>
    <row r="657" spans="1:9" ht="14.25">
      <c r="A657" s="604">
        <v>47900201</v>
      </c>
      <c r="B657" s="607" t="s">
        <v>15913</v>
      </c>
      <c r="C657" s="596" t="s">
        <v>1112</v>
      </c>
      <c r="D657" s="2332">
        <v>1817.35</v>
      </c>
      <c r="E657" s="451">
        <f t="shared" si="8"/>
        <v>1817.35</v>
      </c>
      <c r="F657" s="549"/>
      <c r="G657" s="547"/>
      <c r="H657" s="547"/>
      <c r="I657" s="547"/>
    </row>
    <row r="658" spans="1:9" ht="14.25">
      <c r="A658" s="604">
        <v>47900203</v>
      </c>
      <c r="B658" s="607" t="s">
        <v>15914</v>
      </c>
      <c r="C658" s="596" t="s">
        <v>1112</v>
      </c>
      <c r="D658" s="2332">
        <v>8646.9</v>
      </c>
      <c r="E658" s="451">
        <f t="shared" si="8"/>
        <v>8646.9</v>
      </c>
      <c r="F658" s="548"/>
      <c r="G658" s="547"/>
      <c r="H658" s="547"/>
      <c r="I658" s="547"/>
    </row>
    <row r="659" spans="1:9" ht="14.25">
      <c r="A659" s="604">
        <v>47901101</v>
      </c>
      <c r="B659" s="607" t="s">
        <v>15915</v>
      </c>
      <c r="C659" s="596" t="s">
        <v>1112</v>
      </c>
      <c r="D659" s="2332">
        <v>2088.1</v>
      </c>
      <c r="E659" s="451">
        <f t="shared" si="8"/>
        <v>2088.1</v>
      </c>
      <c r="F659" s="549"/>
      <c r="G659" s="547"/>
      <c r="H659" s="547"/>
      <c r="I659" s="547"/>
    </row>
    <row r="660" spans="1:9" ht="14.25">
      <c r="A660" s="604">
        <v>41947911</v>
      </c>
      <c r="B660" s="607" t="s">
        <v>15916</v>
      </c>
      <c r="C660" s="596" t="s">
        <v>1112</v>
      </c>
      <c r="D660" s="2332">
        <v>874</v>
      </c>
      <c r="E660" s="451">
        <f t="shared" si="8"/>
        <v>874</v>
      </c>
      <c r="F660" s="549"/>
      <c r="G660" s="547"/>
      <c r="H660" s="547"/>
      <c r="I660" s="547"/>
    </row>
    <row r="661" spans="1:9" ht="14.25">
      <c r="A661" s="604">
        <v>41947901</v>
      </c>
      <c r="B661" s="607" t="s">
        <v>15917</v>
      </c>
      <c r="C661" s="596" t="s">
        <v>1112</v>
      </c>
      <c r="D661" s="2332">
        <v>1379.4</v>
      </c>
      <c r="E661" s="451">
        <f t="shared" si="8"/>
        <v>1379.4</v>
      </c>
      <c r="F661" s="549"/>
      <c r="G661" s="547"/>
      <c r="H661" s="547"/>
      <c r="I661" s="547"/>
    </row>
    <row r="662" spans="1:9" ht="14.25">
      <c r="A662" s="604">
        <v>41947904</v>
      </c>
      <c r="B662" s="607" t="s">
        <v>15918</v>
      </c>
      <c r="C662" s="596" t="s">
        <v>1112</v>
      </c>
      <c r="D662" s="2332">
        <v>12949.45</v>
      </c>
      <c r="E662" s="451">
        <f t="shared" si="8"/>
        <v>12949.45</v>
      </c>
      <c r="F662" s="549"/>
      <c r="G662" s="547"/>
      <c r="H662" s="547"/>
      <c r="I662" s="547"/>
    </row>
    <row r="663" spans="1:9" ht="14.25">
      <c r="A663" s="604">
        <v>41947801</v>
      </c>
      <c r="B663" s="607" t="s">
        <v>15919</v>
      </c>
      <c r="C663" s="596" t="s">
        <v>1112</v>
      </c>
      <c r="D663" s="2332">
        <v>1094.4000000000001</v>
      </c>
      <c r="E663" s="451">
        <f t="shared" ref="E663:E664" si="10">D663-D663*$G$1</f>
        <v>1094.4000000000001</v>
      </c>
      <c r="F663" s="549"/>
      <c r="G663" s="547"/>
      <c r="H663" s="547"/>
      <c r="I663" s="547"/>
    </row>
    <row r="664" spans="1:9" ht="14.25">
      <c r="A664" s="604">
        <v>41947804</v>
      </c>
      <c r="B664" s="607" t="s">
        <v>15920</v>
      </c>
      <c r="C664" s="596" t="s">
        <v>1112</v>
      </c>
      <c r="D664" s="2332">
        <v>13892.8</v>
      </c>
      <c r="E664" s="451">
        <f t="shared" si="10"/>
        <v>13892.8</v>
      </c>
      <c r="F664" s="549"/>
      <c r="G664" s="547"/>
      <c r="H664" s="547"/>
      <c r="I664" s="547"/>
    </row>
    <row r="665" spans="1:9" ht="14.25">
      <c r="A665" s="604">
        <v>40119801</v>
      </c>
      <c r="B665" s="607" t="s">
        <v>15921</v>
      </c>
      <c r="C665" s="596" t="s">
        <v>1112</v>
      </c>
      <c r="D665" s="2332">
        <v>1738.88</v>
      </c>
      <c r="E665" s="2332">
        <f t="shared" ref="E665:E675" si="11">D665-D665*$G$1</f>
        <v>1738.88</v>
      </c>
      <c r="F665" s="549"/>
      <c r="G665" s="547"/>
      <c r="H665" s="547"/>
      <c r="I665" s="547"/>
    </row>
    <row r="666" spans="1:9" ht="14.25">
      <c r="A666" s="604">
        <v>40708101</v>
      </c>
      <c r="B666" s="607" t="s">
        <v>15922</v>
      </c>
      <c r="C666" s="596" t="s">
        <v>1112</v>
      </c>
      <c r="D666" s="2332">
        <v>1911.4</v>
      </c>
      <c r="E666" s="2332">
        <f t="shared" si="11"/>
        <v>1911.4</v>
      </c>
      <c r="F666" s="549"/>
      <c r="G666" s="547"/>
      <c r="H666" s="547"/>
      <c r="I666" s="547"/>
    </row>
    <row r="667" spans="1:9" ht="14.25">
      <c r="A667" s="604">
        <v>40192901</v>
      </c>
      <c r="B667" s="607" t="s">
        <v>15923</v>
      </c>
      <c r="C667" s="596" t="s">
        <v>1112</v>
      </c>
      <c r="D667" s="2332">
        <v>2024.75</v>
      </c>
      <c r="E667" s="2332">
        <f t="shared" si="11"/>
        <v>2024.75</v>
      </c>
      <c r="F667" s="549"/>
      <c r="G667" s="547"/>
      <c r="H667" s="547"/>
      <c r="I667" s="547"/>
    </row>
    <row r="668" spans="1:9" ht="14.25">
      <c r="A668" s="604">
        <v>48079001</v>
      </c>
      <c r="B668" s="607" t="s">
        <v>15924</v>
      </c>
      <c r="C668" s="596" t="s">
        <v>1112</v>
      </c>
      <c r="D668" s="2332">
        <v>1408.85</v>
      </c>
      <c r="E668" s="2332">
        <f t="shared" si="11"/>
        <v>1408.85</v>
      </c>
      <c r="F668" s="549"/>
      <c r="G668" s="547"/>
      <c r="H668" s="547"/>
      <c r="I668" s="547"/>
    </row>
    <row r="669" spans="1:9" ht="14.25">
      <c r="A669" s="605"/>
      <c r="B669" s="606" t="s">
        <v>1701</v>
      </c>
      <c r="D669" s="2332"/>
      <c r="E669" s="2332"/>
      <c r="F669" s="549"/>
      <c r="G669" s="547"/>
      <c r="H669" s="547"/>
      <c r="I669" s="547"/>
    </row>
    <row r="670" spans="1:9" ht="14.25">
      <c r="A670" s="604">
        <v>41672151</v>
      </c>
      <c r="B670" s="607" t="s">
        <v>15925</v>
      </c>
      <c r="C670" s="596" t="s">
        <v>1112</v>
      </c>
      <c r="D670" s="2332">
        <v>966.15</v>
      </c>
      <c r="E670" s="451">
        <f t="shared" ref="E670:E685" si="12">D670-D670*$G$1</f>
        <v>966.15</v>
      </c>
      <c r="F670" s="549"/>
      <c r="G670" s="547"/>
      <c r="H670" s="547"/>
      <c r="I670" s="547"/>
    </row>
    <row r="671" spans="1:9" ht="14.25">
      <c r="A671" s="604">
        <v>41672114</v>
      </c>
      <c r="B671" s="607" t="s">
        <v>15926</v>
      </c>
      <c r="C671" s="596" t="s">
        <v>1112</v>
      </c>
      <c r="D671" s="2332">
        <v>8703.9</v>
      </c>
      <c r="E671" s="451">
        <f t="shared" si="12"/>
        <v>8703.9</v>
      </c>
      <c r="F671" s="549"/>
      <c r="G671" s="547"/>
      <c r="H671" s="547"/>
      <c r="I671" s="547"/>
    </row>
    <row r="672" spans="1:9" ht="14.25">
      <c r="A672" s="604">
        <v>41672314</v>
      </c>
      <c r="B672" s="607" t="s">
        <v>15927</v>
      </c>
      <c r="C672" s="596" t="s">
        <v>1112</v>
      </c>
      <c r="D672" s="2332">
        <v>9546.5499999999993</v>
      </c>
      <c r="E672" s="451">
        <f t="shared" si="12"/>
        <v>9546.5499999999993</v>
      </c>
      <c r="F672" s="549"/>
      <c r="G672" s="547"/>
      <c r="H672" s="547"/>
      <c r="I672" s="547"/>
    </row>
    <row r="673" spans="1:9" ht="14.25">
      <c r="A673" s="604">
        <v>47017331</v>
      </c>
      <c r="B673" s="607" t="s">
        <v>15928</v>
      </c>
      <c r="C673" s="596" t="s">
        <v>1112</v>
      </c>
      <c r="D673" s="2332">
        <v>1225.5</v>
      </c>
      <c r="E673" s="451">
        <f t="shared" si="12"/>
        <v>1225.5</v>
      </c>
      <c r="F673" s="549"/>
      <c r="G673" s="547"/>
      <c r="H673" s="547"/>
      <c r="I673" s="547"/>
    </row>
    <row r="674" spans="1:9" ht="14.25">
      <c r="A674" s="604">
        <v>41672914</v>
      </c>
      <c r="B674" s="607" t="s">
        <v>15929</v>
      </c>
      <c r="C674" s="596" t="s">
        <v>1112</v>
      </c>
      <c r="D674" s="2332">
        <v>8559.5</v>
      </c>
      <c r="E674" s="451">
        <f t="shared" si="12"/>
        <v>8559.5</v>
      </c>
      <c r="F674" s="549"/>
      <c r="G674" s="547"/>
      <c r="H674" s="547"/>
      <c r="I674" s="547"/>
    </row>
    <row r="675" spans="1:9" ht="14.25">
      <c r="A675" s="604">
        <v>48078802</v>
      </c>
      <c r="B675" s="607" t="s">
        <v>15930</v>
      </c>
      <c r="C675" s="596" t="s">
        <v>1112</v>
      </c>
      <c r="D675" s="2332">
        <v>901.55</v>
      </c>
      <c r="E675" s="451">
        <f t="shared" si="12"/>
        <v>901.55</v>
      </c>
      <c r="F675" s="549"/>
      <c r="G675" s="547"/>
      <c r="H675" s="547"/>
      <c r="I675" s="547"/>
    </row>
    <row r="676" spans="1:9" ht="14.25">
      <c r="A676" s="604">
        <v>40759722</v>
      </c>
      <c r="B676" s="607" t="s">
        <v>15931</v>
      </c>
      <c r="C676" s="596" t="s">
        <v>1112</v>
      </c>
      <c r="D676" s="2332">
        <v>1176.0999999999999</v>
      </c>
      <c r="E676" s="451">
        <f t="shared" si="12"/>
        <v>1176.0999999999999</v>
      </c>
      <c r="F676" s="549"/>
      <c r="G676" s="547"/>
      <c r="H676" s="547"/>
      <c r="I676" s="547"/>
    </row>
    <row r="677" spans="1:9" ht="14.25">
      <c r="A677" s="604">
        <v>40759704</v>
      </c>
      <c r="B677" s="607" t="s">
        <v>15932</v>
      </c>
      <c r="C677" s="596" t="s">
        <v>1112</v>
      </c>
      <c r="D677" s="2332">
        <v>5151.8500000000004</v>
      </c>
      <c r="E677" s="451">
        <f t="shared" si="12"/>
        <v>5151.8500000000004</v>
      </c>
      <c r="F677" s="548"/>
      <c r="G677" s="550"/>
      <c r="H677" s="550"/>
      <c r="I677" s="550"/>
    </row>
    <row r="678" spans="1:9" ht="14.25">
      <c r="A678" s="604">
        <v>40241101</v>
      </c>
      <c r="B678" s="607" t="s">
        <v>15933</v>
      </c>
      <c r="C678" s="596" t="s">
        <v>1112</v>
      </c>
      <c r="D678" s="2332">
        <v>1081.0999999999999</v>
      </c>
      <c r="E678" s="451">
        <f t="shared" si="12"/>
        <v>1081.0999999999999</v>
      </c>
      <c r="F678" s="549"/>
      <c r="G678" s="547"/>
      <c r="H678" s="547"/>
      <c r="I678" s="547"/>
    </row>
    <row r="679" spans="1:9" ht="14.25">
      <c r="A679" s="604">
        <v>40241104</v>
      </c>
      <c r="B679" s="607" t="s">
        <v>15934</v>
      </c>
      <c r="C679" s="596" t="s">
        <v>1112</v>
      </c>
      <c r="D679" s="2332">
        <v>8259.2999999999993</v>
      </c>
      <c r="E679" s="451">
        <f t="shared" si="12"/>
        <v>8259.2999999999993</v>
      </c>
      <c r="F679" s="549"/>
      <c r="G679" s="547"/>
      <c r="H679" s="547"/>
      <c r="I679" s="547"/>
    </row>
    <row r="680" spans="1:9" ht="14.25">
      <c r="A680" s="604">
        <v>40758301</v>
      </c>
      <c r="B680" s="607" t="s">
        <v>15935</v>
      </c>
      <c r="C680" s="596" t="s">
        <v>1112</v>
      </c>
      <c r="D680" s="2332">
        <v>835.05</v>
      </c>
      <c r="E680" s="451">
        <f t="shared" si="12"/>
        <v>835.05</v>
      </c>
      <c r="F680" s="549"/>
      <c r="G680" s="547"/>
      <c r="H680" s="547"/>
      <c r="I680" s="547"/>
    </row>
    <row r="681" spans="1:9" ht="14.25">
      <c r="A681" s="604">
        <v>40758302</v>
      </c>
      <c r="B681" s="607" t="s">
        <v>15936</v>
      </c>
      <c r="C681" s="596" t="s">
        <v>1112</v>
      </c>
      <c r="D681" s="2332">
        <v>1473.45</v>
      </c>
      <c r="E681" s="451">
        <f t="shared" si="12"/>
        <v>1473.45</v>
      </c>
      <c r="F681" s="549"/>
      <c r="G681" s="547"/>
      <c r="H681" s="547"/>
      <c r="I681" s="547"/>
    </row>
    <row r="682" spans="1:9" ht="14.25">
      <c r="A682" s="604">
        <v>41825912</v>
      </c>
      <c r="B682" s="607" t="s">
        <v>15937</v>
      </c>
      <c r="C682" s="596" t="s">
        <v>1112</v>
      </c>
      <c r="D682" s="2332">
        <v>1763.2</v>
      </c>
      <c r="E682" s="451">
        <f t="shared" si="12"/>
        <v>1763.2</v>
      </c>
      <c r="F682" s="548"/>
      <c r="G682" s="548"/>
      <c r="H682" s="548"/>
      <c r="I682" s="548"/>
    </row>
    <row r="683" spans="1:9" ht="14.25">
      <c r="A683" s="604">
        <v>41825904</v>
      </c>
      <c r="B683" s="607" t="s">
        <v>15938</v>
      </c>
      <c r="C683" s="596" t="s">
        <v>1112</v>
      </c>
      <c r="D683" s="2332">
        <v>7752.95</v>
      </c>
      <c r="E683" s="451">
        <f t="shared" si="12"/>
        <v>7752.95</v>
      </c>
      <c r="F683" s="548"/>
      <c r="G683" s="548"/>
      <c r="H683" s="548"/>
      <c r="I683" s="548"/>
    </row>
    <row r="684" spans="1:9" ht="14.25">
      <c r="A684" s="604">
        <v>41946314</v>
      </c>
      <c r="B684" s="607" t="s">
        <v>15939</v>
      </c>
      <c r="C684" s="596" t="s">
        <v>1112</v>
      </c>
      <c r="D684" s="2332">
        <v>9400.25</v>
      </c>
      <c r="E684" s="451">
        <f t="shared" si="12"/>
        <v>9400.25</v>
      </c>
      <c r="F684" s="549"/>
      <c r="G684" s="549"/>
      <c r="H684" s="549"/>
      <c r="I684" s="549"/>
    </row>
    <row r="685" spans="1:9" ht="14.25">
      <c r="A685" s="1032">
        <v>48078501</v>
      </c>
      <c r="B685" s="1033" t="s">
        <v>15940</v>
      </c>
      <c r="C685" s="1034" t="s">
        <v>1112</v>
      </c>
      <c r="D685" s="1035">
        <v>2837.65</v>
      </c>
      <c r="E685" s="611">
        <f t="shared" si="12"/>
        <v>2837.65</v>
      </c>
      <c r="F685" s="548"/>
      <c r="G685" s="548"/>
      <c r="H685" s="548"/>
      <c r="I685" s="548"/>
    </row>
    <row r="686" spans="1:9" ht="19.5" customHeight="1">
      <c r="A686" s="1028"/>
      <c r="B686" s="1029" t="s">
        <v>15941</v>
      </c>
      <c r="C686" s="453"/>
      <c r="D686" s="1030"/>
      <c r="E686" s="1030"/>
      <c r="F686" s="549"/>
      <c r="G686" s="549"/>
      <c r="H686" s="549"/>
      <c r="I686" s="549"/>
    </row>
    <row r="687" spans="1:9" ht="14.25">
      <c r="A687" s="1028"/>
      <c r="B687" s="1031" t="s">
        <v>1647</v>
      </c>
      <c r="C687" s="453"/>
      <c r="D687" s="1030"/>
      <c r="E687" s="1030"/>
      <c r="F687" s="549"/>
      <c r="G687" s="549"/>
      <c r="H687" s="549"/>
      <c r="I687" s="549"/>
    </row>
    <row r="688" spans="1:9" ht="14.25">
      <c r="A688" s="1036" t="s">
        <v>15942</v>
      </c>
      <c r="B688" s="1037" t="s">
        <v>15943</v>
      </c>
      <c r="C688" s="863" t="s">
        <v>1112</v>
      </c>
      <c r="D688" s="1038">
        <v>141</v>
      </c>
      <c r="E688" s="1038">
        <f>D688-D688*$G$1</f>
        <v>141</v>
      </c>
      <c r="F688" s="549"/>
      <c r="G688" s="549"/>
      <c r="H688" s="549"/>
      <c r="I688" s="549"/>
    </row>
    <row r="689" spans="1:9" ht="14.25">
      <c r="A689" s="605"/>
      <c r="B689" s="606" t="s">
        <v>15514</v>
      </c>
      <c r="D689" s="2332"/>
      <c r="E689" s="2332"/>
      <c r="F689" s="549"/>
      <c r="G689" s="549"/>
      <c r="H689" s="549"/>
      <c r="I689" s="549"/>
    </row>
    <row r="690" spans="1:9" ht="14.25">
      <c r="A690" s="604" t="s">
        <v>15944</v>
      </c>
      <c r="B690" s="607" t="s">
        <v>15945</v>
      </c>
      <c r="C690" s="450" t="s">
        <v>1112</v>
      </c>
      <c r="D690" s="2332">
        <v>141</v>
      </c>
      <c r="E690" s="2332">
        <f>D690-D690*$G$1</f>
        <v>141</v>
      </c>
      <c r="F690" s="549"/>
      <c r="G690" s="549"/>
      <c r="H690" s="549"/>
      <c r="I690" s="549"/>
    </row>
    <row r="691" spans="1:9" ht="14.25">
      <c r="A691" s="604" t="s">
        <v>15946</v>
      </c>
      <c r="B691" s="607" t="s">
        <v>15947</v>
      </c>
      <c r="C691" s="450" t="s">
        <v>1112</v>
      </c>
      <c r="D691" s="2332">
        <v>141</v>
      </c>
      <c r="E691" s="2332">
        <f>D691-D691*$G$1</f>
        <v>141</v>
      </c>
      <c r="F691" s="549"/>
      <c r="G691" s="549"/>
      <c r="H691" s="549"/>
      <c r="I691" s="549"/>
    </row>
    <row r="692" spans="1:9" ht="14.25">
      <c r="A692" s="604" t="s">
        <v>15948</v>
      </c>
      <c r="B692" s="607" t="s">
        <v>15949</v>
      </c>
      <c r="C692" s="450" t="s">
        <v>1112</v>
      </c>
      <c r="D692" s="2332">
        <v>141</v>
      </c>
      <c r="E692" s="2332">
        <f>D692-D692*$G$1</f>
        <v>141</v>
      </c>
      <c r="F692" s="549"/>
      <c r="G692" s="549"/>
      <c r="H692" s="549"/>
      <c r="I692" s="549"/>
    </row>
    <row r="693" spans="1:9" ht="14.25">
      <c r="A693" s="604" t="s">
        <v>15950</v>
      </c>
      <c r="B693" s="607" t="s">
        <v>15951</v>
      </c>
      <c r="C693" s="450" t="s">
        <v>1112</v>
      </c>
      <c r="D693" s="2332">
        <v>141</v>
      </c>
      <c r="E693" s="2332">
        <f>D693-D693*$G$1</f>
        <v>141</v>
      </c>
      <c r="F693" s="549"/>
      <c r="G693" s="549"/>
      <c r="H693" s="549"/>
      <c r="I693" s="549"/>
    </row>
    <row r="694" spans="1:9" ht="14.25">
      <c r="A694" s="604" t="s">
        <v>15952</v>
      </c>
      <c r="B694" s="607" t="s">
        <v>15953</v>
      </c>
      <c r="C694" s="450" t="s">
        <v>1112</v>
      </c>
      <c r="D694" s="2332">
        <v>141</v>
      </c>
      <c r="E694" s="2332">
        <f>D694-D694*$G$1</f>
        <v>141</v>
      </c>
      <c r="F694" s="549"/>
      <c r="G694" s="549"/>
      <c r="H694" s="549"/>
      <c r="I694" s="549"/>
    </row>
    <row r="695" spans="1:9" ht="14.25">
      <c r="A695" s="604" t="s">
        <v>15954</v>
      </c>
      <c r="B695" s="607" t="s">
        <v>15955</v>
      </c>
      <c r="C695" s="450" t="s">
        <v>1112</v>
      </c>
      <c r="D695" s="2332">
        <v>141</v>
      </c>
      <c r="E695" s="2332">
        <f>D695-D695*$G$1</f>
        <v>141</v>
      </c>
      <c r="F695" s="549"/>
      <c r="G695" s="549"/>
      <c r="H695" s="549"/>
      <c r="I695" s="549"/>
    </row>
    <row r="696" spans="1:9" ht="14.25">
      <c r="A696" s="604" t="s">
        <v>15956</v>
      </c>
      <c r="B696" s="607" t="s">
        <v>15957</v>
      </c>
      <c r="C696" s="450" t="s">
        <v>1112</v>
      </c>
      <c r="D696" s="2332">
        <v>141</v>
      </c>
      <c r="E696" s="2332">
        <f>D696-D696*$G$1</f>
        <v>141</v>
      </c>
      <c r="F696" s="549"/>
      <c r="G696" s="549"/>
      <c r="H696" s="549"/>
      <c r="I696" s="549"/>
    </row>
    <row r="697" spans="1:9" ht="14.25">
      <c r="A697" s="604" t="s">
        <v>15958</v>
      </c>
      <c r="B697" s="607" t="s">
        <v>15959</v>
      </c>
      <c r="C697" s="450" t="s">
        <v>1112</v>
      </c>
      <c r="D697" s="2332">
        <v>141</v>
      </c>
      <c r="E697" s="2332">
        <f>D697-D697*$G$1</f>
        <v>141</v>
      </c>
      <c r="F697" s="549"/>
      <c r="G697" s="549"/>
      <c r="H697" s="549"/>
      <c r="I697" s="549"/>
    </row>
    <row r="698" spans="1:9" ht="14.25">
      <c r="A698" s="604" t="s">
        <v>15960</v>
      </c>
      <c r="B698" s="607" t="s">
        <v>15961</v>
      </c>
      <c r="C698" s="450" t="s">
        <v>1112</v>
      </c>
      <c r="D698" s="2332">
        <v>141</v>
      </c>
      <c r="E698" s="2332">
        <f>D698-D698*$G$1</f>
        <v>141</v>
      </c>
      <c r="F698" s="549"/>
      <c r="G698" s="549"/>
      <c r="H698" s="549"/>
      <c r="I698" s="549"/>
    </row>
    <row r="699" spans="1:9" ht="14.25">
      <c r="A699" s="604" t="s">
        <v>15962</v>
      </c>
      <c r="B699" s="607" t="s">
        <v>15963</v>
      </c>
      <c r="C699" s="450" t="s">
        <v>1112</v>
      </c>
      <c r="D699" s="2332">
        <v>141</v>
      </c>
      <c r="E699" s="2332">
        <f>D699-D699*$G$1</f>
        <v>141</v>
      </c>
      <c r="F699" s="549"/>
      <c r="G699" s="549"/>
      <c r="H699" s="549"/>
      <c r="I699" s="549"/>
    </row>
    <row r="700" spans="1:9" ht="14.25">
      <c r="A700" s="604" t="s">
        <v>15964</v>
      </c>
      <c r="B700" s="607" t="s">
        <v>15965</v>
      </c>
      <c r="C700" s="450" t="s">
        <v>1112</v>
      </c>
      <c r="D700" s="2332">
        <v>141</v>
      </c>
      <c r="E700" s="2332">
        <f>D700-D700*$G$1</f>
        <v>141</v>
      </c>
      <c r="F700" s="549"/>
      <c r="G700" s="549"/>
      <c r="H700" s="549"/>
      <c r="I700" s="549"/>
    </row>
    <row r="701" spans="1:9" ht="14.25">
      <c r="A701" s="604" t="s">
        <v>15966</v>
      </c>
      <c r="B701" s="607" t="s">
        <v>15967</v>
      </c>
      <c r="C701" s="450" t="s">
        <v>1112</v>
      </c>
      <c r="D701" s="2332">
        <v>141</v>
      </c>
      <c r="E701" s="2332">
        <f>D701-D701*$G$1</f>
        <v>141</v>
      </c>
      <c r="F701" s="549"/>
      <c r="G701" s="549"/>
      <c r="H701" s="549"/>
      <c r="I701" s="549"/>
    </row>
    <row r="702" spans="1:9" ht="14.25">
      <c r="A702" s="604" t="s">
        <v>15968</v>
      </c>
      <c r="B702" s="607" t="s">
        <v>15969</v>
      </c>
      <c r="C702" s="450" t="s">
        <v>1112</v>
      </c>
      <c r="D702" s="2332">
        <v>141</v>
      </c>
      <c r="E702" s="2332">
        <f>D702-D702*$G$1</f>
        <v>141</v>
      </c>
      <c r="F702" s="549"/>
      <c r="G702" s="549"/>
      <c r="H702" s="549"/>
      <c r="I702" s="549"/>
    </row>
    <row r="703" spans="1:9" ht="14.25">
      <c r="A703" s="604" t="s">
        <v>15970</v>
      </c>
      <c r="B703" s="607" t="s">
        <v>15971</v>
      </c>
      <c r="C703" s="450" t="s">
        <v>1112</v>
      </c>
      <c r="D703" s="2332">
        <v>141</v>
      </c>
      <c r="E703" s="2332">
        <f>D703-D703*$G$1</f>
        <v>141</v>
      </c>
      <c r="F703" s="549"/>
      <c r="G703" s="549"/>
      <c r="H703" s="549"/>
      <c r="I703" s="549"/>
    </row>
    <row r="704" spans="1:9" ht="14.25">
      <c r="A704" s="604" t="s">
        <v>15972</v>
      </c>
      <c r="B704" s="607" t="s">
        <v>15973</v>
      </c>
      <c r="C704" s="450" t="s">
        <v>1112</v>
      </c>
      <c r="D704" s="2332">
        <v>141</v>
      </c>
      <c r="E704" s="2332">
        <f>D704-D704*$G$1</f>
        <v>141</v>
      </c>
      <c r="F704" s="549"/>
      <c r="G704" s="549"/>
      <c r="H704" s="549"/>
      <c r="I704" s="549"/>
    </row>
    <row r="705" spans="1:9" ht="14.25">
      <c r="A705" s="604" t="s">
        <v>15974</v>
      </c>
      <c r="B705" s="607" t="s">
        <v>15975</v>
      </c>
      <c r="C705" s="450" t="s">
        <v>1112</v>
      </c>
      <c r="D705" s="2332">
        <v>141</v>
      </c>
      <c r="E705" s="2332">
        <f>D705-D705*$G$1</f>
        <v>141</v>
      </c>
      <c r="F705" s="549"/>
      <c r="G705" s="549"/>
      <c r="H705" s="549"/>
      <c r="I705" s="549"/>
    </row>
    <row r="706" spans="1:9" ht="14.25">
      <c r="A706" s="604" t="s">
        <v>15976</v>
      </c>
      <c r="B706" s="607" t="s">
        <v>15977</v>
      </c>
      <c r="C706" s="450" t="s">
        <v>1112</v>
      </c>
      <c r="D706" s="2332">
        <v>141</v>
      </c>
      <c r="E706" s="2332">
        <f t="shared" ref="E706:E707" si="13">D706-D706*$G$1</f>
        <v>141</v>
      </c>
      <c r="F706" s="548"/>
      <c r="G706" s="548"/>
      <c r="H706" s="548"/>
      <c r="I706" s="548"/>
    </row>
    <row r="707" spans="1:9" ht="14.25">
      <c r="A707" s="604" t="s">
        <v>15978</v>
      </c>
      <c r="B707" s="607" t="s">
        <v>15979</v>
      </c>
      <c r="C707" s="450" t="s">
        <v>1112</v>
      </c>
      <c r="D707" s="2332">
        <v>141</v>
      </c>
      <c r="E707" s="2332">
        <f t="shared" si="13"/>
        <v>141</v>
      </c>
      <c r="F707" s="549"/>
      <c r="G707" s="549"/>
      <c r="H707" s="549"/>
      <c r="I707" s="549"/>
    </row>
    <row r="708" spans="1:9" ht="14.25">
      <c r="A708" s="604" t="s">
        <v>15980</v>
      </c>
      <c r="B708" s="607" t="s">
        <v>15981</v>
      </c>
      <c r="C708" s="450" t="s">
        <v>1112</v>
      </c>
      <c r="D708" s="2332">
        <v>141</v>
      </c>
      <c r="E708" s="2332">
        <f>D708-D708*$G$1</f>
        <v>141</v>
      </c>
      <c r="F708" s="549"/>
      <c r="G708" s="549"/>
      <c r="H708" s="549"/>
      <c r="I708" s="549"/>
    </row>
    <row r="709" spans="1:9" ht="14.25">
      <c r="A709" s="604" t="s">
        <v>15982</v>
      </c>
      <c r="B709" s="607" t="s">
        <v>15983</v>
      </c>
      <c r="C709" s="450" t="s">
        <v>1112</v>
      </c>
      <c r="D709" s="2332">
        <v>141</v>
      </c>
      <c r="E709" s="2332">
        <f>D709-D709*$G$1</f>
        <v>141</v>
      </c>
      <c r="F709" s="549"/>
      <c r="G709" s="549"/>
      <c r="H709" s="549"/>
      <c r="I709" s="549"/>
    </row>
    <row r="710" spans="1:9" ht="14.25">
      <c r="A710" s="604" t="s">
        <v>15984</v>
      </c>
      <c r="B710" s="607" t="s">
        <v>15985</v>
      </c>
      <c r="C710" s="450" t="s">
        <v>1112</v>
      </c>
      <c r="D710" s="2332">
        <v>141</v>
      </c>
      <c r="E710" s="2332">
        <f>D710-D710*$G$1</f>
        <v>141</v>
      </c>
      <c r="F710" s="549"/>
      <c r="G710" s="549"/>
      <c r="H710" s="549"/>
      <c r="I710" s="549"/>
    </row>
    <row r="711" spans="1:9" ht="14.25">
      <c r="A711" s="604" t="s">
        <v>15986</v>
      </c>
      <c r="B711" s="607" t="s">
        <v>15987</v>
      </c>
      <c r="C711" s="450" t="s">
        <v>1112</v>
      </c>
      <c r="D711" s="2332">
        <v>141</v>
      </c>
      <c r="E711" s="2332">
        <f>D711-D711*$G$1</f>
        <v>141</v>
      </c>
      <c r="F711" s="549"/>
      <c r="G711" s="549"/>
      <c r="H711" s="549"/>
      <c r="I711" s="549"/>
    </row>
    <row r="712" spans="1:9" ht="14.25">
      <c r="A712" s="604" t="s">
        <v>15988</v>
      </c>
      <c r="B712" s="607" t="s">
        <v>15989</v>
      </c>
      <c r="C712" s="450" t="s">
        <v>1112</v>
      </c>
      <c r="D712" s="2332">
        <v>141</v>
      </c>
      <c r="E712" s="2332">
        <f>D712-D712*$G$1</f>
        <v>141</v>
      </c>
      <c r="F712" s="549"/>
      <c r="G712" s="549"/>
      <c r="H712" s="549"/>
      <c r="I712" s="549"/>
    </row>
    <row r="713" spans="1:9" ht="14.25">
      <c r="A713" s="604" t="s">
        <v>15990</v>
      </c>
      <c r="B713" s="607" t="s">
        <v>15991</v>
      </c>
      <c r="C713" s="450" t="s">
        <v>1112</v>
      </c>
      <c r="D713" s="2332">
        <v>141</v>
      </c>
      <c r="E713" s="2332">
        <f>D713-D713*$G$1</f>
        <v>141</v>
      </c>
      <c r="F713" s="549"/>
      <c r="G713" s="549"/>
      <c r="H713" s="549"/>
      <c r="I713" s="549"/>
    </row>
    <row r="714" spans="1:9" ht="14.25">
      <c r="A714" s="604" t="s">
        <v>15992</v>
      </c>
      <c r="B714" s="607" t="s">
        <v>15993</v>
      </c>
      <c r="C714" s="450" t="s">
        <v>1112</v>
      </c>
      <c r="D714" s="2332">
        <v>141</v>
      </c>
      <c r="E714" s="2332">
        <f>D714-D714*$G$1</f>
        <v>141</v>
      </c>
      <c r="F714" s="549"/>
      <c r="G714" s="549"/>
      <c r="H714" s="549"/>
      <c r="I714" s="549"/>
    </row>
    <row r="715" spans="1:9" ht="14.25">
      <c r="A715" s="605"/>
      <c r="B715" s="606" t="s">
        <v>15609</v>
      </c>
      <c r="D715" s="2332"/>
      <c r="E715" s="2332"/>
      <c r="F715" s="549"/>
      <c r="G715" s="549"/>
      <c r="H715" s="549"/>
      <c r="I715" s="549"/>
    </row>
    <row r="716" spans="1:9" ht="14.25">
      <c r="A716" s="604" t="s">
        <v>15994</v>
      </c>
      <c r="B716" s="608" t="s">
        <v>15995</v>
      </c>
      <c r="C716" s="450" t="s">
        <v>1112</v>
      </c>
      <c r="D716" s="2332">
        <v>141</v>
      </c>
      <c r="E716" s="2332">
        <f>D716-D716*$G$1</f>
        <v>141</v>
      </c>
      <c r="F716" s="549"/>
      <c r="G716" s="549"/>
      <c r="H716" s="549"/>
      <c r="I716" s="549"/>
    </row>
    <row r="717" spans="1:9" ht="14.25">
      <c r="A717" s="604" t="s">
        <v>15996</v>
      </c>
      <c r="B717" s="607" t="s">
        <v>15997</v>
      </c>
      <c r="C717" s="450" t="s">
        <v>1112</v>
      </c>
      <c r="D717" s="2332">
        <v>141</v>
      </c>
      <c r="E717" s="2332">
        <f>D717-D717*$G$1</f>
        <v>141</v>
      </c>
      <c r="F717" s="549"/>
      <c r="G717" s="549"/>
      <c r="H717" s="549"/>
      <c r="I717" s="549"/>
    </row>
    <row r="718" spans="1:9" ht="14.25">
      <c r="A718" s="604" t="s">
        <v>15998</v>
      </c>
      <c r="B718" s="607" t="s">
        <v>15999</v>
      </c>
      <c r="C718" s="450" t="s">
        <v>1112</v>
      </c>
      <c r="D718" s="2332">
        <v>141</v>
      </c>
      <c r="E718" s="2332">
        <f>D718-D718*$G$1</f>
        <v>141</v>
      </c>
      <c r="F718" s="549"/>
      <c r="G718" s="549"/>
      <c r="H718" s="549"/>
      <c r="I718" s="549"/>
    </row>
    <row r="719" spans="1:9" ht="14.25">
      <c r="A719" s="604" t="s">
        <v>16000</v>
      </c>
      <c r="B719" s="607" t="s">
        <v>16001</v>
      </c>
      <c r="C719" s="450" t="s">
        <v>1112</v>
      </c>
      <c r="D719" s="2332">
        <v>141</v>
      </c>
      <c r="E719" s="2332">
        <f>D719-D719*$G$1</f>
        <v>141</v>
      </c>
      <c r="F719" s="549"/>
      <c r="G719" s="549"/>
      <c r="H719" s="549"/>
      <c r="I719" s="549"/>
    </row>
    <row r="720" spans="1:9" ht="14.25">
      <c r="A720" s="604" t="s">
        <v>16002</v>
      </c>
      <c r="B720" s="607" t="s">
        <v>16003</v>
      </c>
      <c r="C720" s="450" t="s">
        <v>1112</v>
      </c>
      <c r="D720" s="2332">
        <v>141</v>
      </c>
      <c r="E720" s="2332">
        <f>D720-D720*$G$1</f>
        <v>141</v>
      </c>
      <c r="F720" s="549"/>
      <c r="G720" s="549"/>
      <c r="H720" s="549"/>
      <c r="I720" s="549"/>
    </row>
    <row r="721" spans="1:9" ht="14.25">
      <c r="A721" s="604" t="s">
        <v>16004</v>
      </c>
      <c r="B721" s="607" t="s">
        <v>16005</v>
      </c>
      <c r="C721" s="450" t="s">
        <v>1112</v>
      </c>
      <c r="D721" s="2332">
        <v>141</v>
      </c>
      <c r="E721" s="2332">
        <f>D721-D721*$G$1</f>
        <v>141</v>
      </c>
      <c r="F721" s="549"/>
      <c r="G721" s="549"/>
      <c r="H721" s="549"/>
      <c r="I721" s="549"/>
    </row>
    <row r="722" spans="1:9" ht="14.25">
      <c r="A722" s="604" t="s">
        <v>16006</v>
      </c>
      <c r="B722" s="607" t="s">
        <v>16007</v>
      </c>
      <c r="C722" s="450" t="s">
        <v>1112</v>
      </c>
      <c r="D722" s="2332">
        <v>141</v>
      </c>
      <c r="E722" s="2332">
        <f>D722-D722*$G$1</f>
        <v>141</v>
      </c>
      <c r="F722" s="549"/>
      <c r="G722" s="549"/>
      <c r="H722" s="549"/>
      <c r="I722" s="549"/>
    </row>
    <row r="723" spans="1:9" ht="14.25">
      <c r="A723" s="604" t="s">
        <v>16008</v>
      </c>
      <c r="B723" s="607" t="s">
        <v>16009</v>
      </c>
      <c r="C723" s="450" t="s">
        <v>1112</v>
      </c>
      <c r="D723" s="2332">
        <v>141</v>
      </c>
      <c r="E723" s="2332">
        <f>D723-D723*$G$1</f>
        <v>141</v>
      </c>
      <c r="F723" s="549"/>
      <c r="G723" s="549"/>
      <c r="H723" s="549"/>
      <c r="I723" s="549"/>
    </row>
    <row r="724" spans="1:9" ht="14.25">
      <c r="A724" s="604" t="s">
        <v>16010</v>
      </c>
      <c r="B724" s="607" t="s">
        <v>16011</v>
      </c>
      <c r="C724" s="450" t="s">
        <v>1112</v>
      </c>
      <c r="D724" s="2332">
        <v>141</v>
      </c>
      <c r="E724" s="2332">
        <f>D724-D724*$G$1</f>
        <v>141</v>
      </c>
      <c r="F724" s="549"/>
      <c r="G724" s="549"/>
      <c r="H724" s="549"/>
      <c r="I724" s="549"/>
    </row>
    <row r="725" spans="1:9" ht="14.25">
      <c r="A725" s="604" t="s">
        <v>16012</v>
      </c>
      <c r="B725" s="607" t="s">
        <v>16013</v>
      </c>
      <c r="C725" s="450" t="s">
        <v>1112</v>
      </c>
      <c r="D725" s="2332">
        <v>141</v>
      </c>
      <c r="E725" s="2332">
        <f>D725-D725*$G$1</f>
        <v>141</v>
      </c>
      <c r="F725" s="549"/>
      <c r="G725" s="549"/>
      <c r="H725" s="549"/>
      <c r="I725" s="549"/>
    </row>
    <row r="726" spans="1:9" ht="14.25">
      <c r="A726" s="604" t="s">
        <v>16014</v>
      </c>
      <c r="B726" s="607" t="s">
        <v>16015</v>
      </c>
      <c r="C726" s="450" t="s">
        <v>1112</v>
      </c>
      <c r="D726" s="2332">
        <v>141</v>
      </c>
      <c r="E726" s="2332">
        <f>D726-D726*$G$1</f>
        <v>141</v>
      </c>
      <c r="F726" s="549"/>
      <c r="G726" s="549"/>
      <c r="H726" s="549"/>
      <c r="I726" s="549"/>
    </row>
    <row r="727" spans="1:9" ht="14.25">
      <c r="A727" s="604" t="s">
        <v>16016</v>
      </c>
      <c r="B727" s="607" t="s">
        <v>16017</v>
      </c>
      <c r="C727" s="450" t="s">
        <v>1112</v>
      </c>
      <c r="D727" s="2332">
        <v>141</v>
      </c>
      <c r="E727" s="2332">
        <f>D727-D727*$G$1</f>
        <v>141</v>
      </c>
      <c r="F727" s="549"/>
      <c r="G727" s="549"/>
      <c r="H727" s="549"/>
      <c r="I727" s="549"/>
    </row>
    <row r="728" spans="1:9" ht="14.25">
      <c r="A728" s="604" t="s">
        <v>16018</v>
      </c>
      <c r="B728" s="607" t="s">
        <v>16019</v>
      </c>
      <c r="C728" s="450" t="s">
        <v>1112</v>
      </c>
      <c r="D728" s="2332">
        <v>141</v>
      </c>
      <c r="E728" s="2332">
        <f>D728-D728*$G$1</f>
        <v>141</v>
      </c>
      <c r="F728" s="549"/>
      <c r="G728" s="549"/>
      <c r="H728" s="549"/>
      <c r="I728" s="549"/>
    </row>
    <row r="729" spans="1:9" ht="14.25">
      <c r="A729" s="604" t="s">
        <v>16020</v>
      </c>
      <c r="B729" s="607" t="s">
        <v>16021</v>
      </c>
      <c r="C729" s="450" t="s">
        <v>1112</v>
      </c>
      <c r="D729" s="2332">
        <v>141</v>
      </c>
      <c r="E729" s="2332">
        <f>D729-D729*$G$1</f>
        <v>141</v>
      </c>
      <c r="F729" s="549"/>
      <c r="G729" s="549"/>
      <c r="H729" s="549"/>
      <c r="I729" s="549"/>
    </row>
    <row r="730" spans="1:9" ht="14.25">
      <c r="A730" s="604" t="s">
        <v>16022</v>
      </c>
      <c r="B730" s="607" t="s">
        <v>16023</v>
      </c>
      <c r="C730" s="450" t="s">
        <v>1112</v>
      </c>
      <c r="D730" s="2332">
        <v>141</v>
      </c>
      <c r="E730" s="2332">
        <f>D730-D730*$G$1</f>
        <v>141</v>
      </c>
      <c r="F730" s="549"/>
      <c r="G730" s="549"/>
      <c r="H730" s="549"/>
      <c r="I730" s="549"/>
    </row>
    <row r="731" spans="1:9" ht="14.25">
      <c r="A731" s="604" t="s">
        <v>16024</v>
      </c>
      <c r="B731" s="607" t="s">
        <v>16025</v>
      </c>
      <c r="C731" s="450" t="s">
        <v>1112</v>
      </c>
      <c r="D731" s="2332">
        <v>141</v>
      </c>
      <c r="E731" s="2332">
        <f>D731-D731*$G$1</f>
        <v>141</v>
      </c>
      <c r="F731" s="549"/>
      <c r="G731" s="549"/>
      <c r="H731" s="549"/>
      <c r="I731" s="549"/>
    </row>
    <row r="732" spans="1:9" ht="14.25">
      <c r="A732" s="604" t="s">
        <v>16026</v>
      </c>
      <c r="B732" s="607" t="s">
        <v>16027</v>
      </c>
      <c r="C732" s="450" t="s">
        <v>1112</v>
      </c>
      <c r="D732" s="2332">
        <v>141</v>
      </c>
      <c r="E732" s="2332">
        <f t="shared" ref="E732:E740" si="14">D732-D732*$G$1</f>
        <v>141</v>
      </c>
      <c r="F732" s="548"/>
      <c r="G732" s="548"/>
      <c r="H732" s="548"/>
      <c r="I732" s="548"/>
    </row>
    <row r="733" spans="1:9" ht="14.25">
      <c r="A733" s="604" t="s">
        <v>16028</v>
      </c>
      <c r="B733" s="607" t="s">
        <v>16029</v>
      </c>
      <c r="C733" s="450" t="s">
        <v>1112</v>
      </c>
      <c r="D733" s="2332">
        <v>141</v>
      </c>
      <c r="E733" s="2332">
        <f t="shared" si="14"/>
        <v>141</v>
      </c>
      <c r="F733" s="549"/>
      <c r="G733" s="549"/>
      <c r="H733" s="549"/>
      <c r="I733" s="549"/>
    </row>
    <row r="734" spans="1:9" ht="14.25">
      <c r="A734" s="604" t="s">
        <v>16030</v>
      </c>
      <c r="B734" s="607" t="s">
        <v>16031</v>
      </c>
      <c r="C734" s="450" t="s">
        <v>1112</v>
      </c>
      <c r="D734" s="2332">
        <v>141</v>
      </c>
      <c r="E734" s="2332">
        <f t="shared" si="14"/>
        <v>141</v>
      </c>
      <c r="F734" s="549"/>
      <c r="G734" s="549"/>
      <c r="H734" s="549"/>
      <c r="I734" s="549"/>
    </row>
    <row r="735" spans="1:9" ht="14.25">
      <c r="A735" s="604" t="s">
        <v>16032</v>
      </c>
      <c r="B735" s="607" t="s">
        <v>16033</v>
      </c>
      <c r="C735" s="450" t="s">
        <v>1112</v>
      </c>
      <c r="D735" s="2332">
        <v>141</v>
      </c>
      <c r="E735" s="2332">
        <f t="shared" si="14"/>
        <v>141</v>
      </c>
      <c r="F735" s="549"/>
      <c r="G735" s="549"/>
      <c r="H735" s="549"/>
      <c r="I735" s="549"/>
    </row>
    <row r="736" spans="1:9" ht="14.25">
      <c r="A736" s="604" t="s">
        <v>16034</v>
      </c>
      <c r="B736" s="607" t="s">
        <v>16035</v>
      </c>
      <c r="C736" s="450" t="s">
        <v>1112</v>
      </c>
      <c r="D736" s="2332">
        <v>141</v>
      </c>
      <c r="E736" s="2332">
        <f t="shared" si="14"/>
        <v>141</v>
      </c>
      <c r="F736" s="549"/>
      <c r="G736" s="549"/>
      <c r="H736" s="549"/>
      <c r="I736" s="549"/>
    </row>
    <row r="737" spans="1:9" ht="14.25">
      <c r="A737" s="604" t="s">
        <v>16036</v>
      </c>
      <c r="B737" s="607" t="s">
        <v>16037</v>
      </c>
      <c r="C737" s="450" t="s">
        <v>1112</v>
      </c>
      <c r="D737" s="2332">
        <v>141</v>
      </c>
      <c r="E737" s="2332">
        <f t="shared" si="14"/>
        <v>141</v>
      </c>
      <c r="F737" s="549"/>
      <c r="G737" s="549"/>
      <c r="H737" s="549"/>
      <c r="I737" s="549"/>
    </row>
    <row r="738" spans="1:9" ht="14.25">
      <c r="A738" s="604" t="s">
        <v>16038</v>
      </c>
      <c r="B738" s="607" t="s">
        <v>16039</v>
      </c>
      <c r="C738" s="450" t="s">
        <v>1112</v>
      </c>
      <c r="D738" s="2332">
        <v>141</v>
      </c>
      <c r="E738" s="2332">
        <f t="shared" si="14"/>
        <v>141</v>
      </c>
      <c r="F738" s="549"/>
      <c r="G738" s="549"/>
      <c r="H738" s="549"/>
      <c r="I738" s="549"/>
    </row>
    <row r="739" spans="1:9" ht="14.25">
      <c r="A739" s="604" t="s">
        <v>16040</v>
      </c>
      <c r="B739" s="607" t="s">
        <v>16041</v>
      </c>
      <c r="C739" s="450" t="s">
        <v>1112</v>
      </c>
      <c r="D739" s="2332">
        <v>141</v>
      </c>
      <c r="E739" s="2332">
        <f t="shared" si="14"/>
        <v>141</v>
      </c>
      <c r="F739" s="549"/>
      <c r="G739" s="549"/>
      <c r="H739" s="549"/>
      <c r="I739" s="549"/>
    </row>
    <row r="740" spans="1:9" ht="14.25">
      <c r="A740" s="604" t="s">
        <v>16042</v>
      </c>
      <c r="B740" s="607" t="s">
        <v>16043</v>
      </c>
      <c r="C740" s="450" t="s">
        <v>1112</v>
      </c>
      <c r="D740" s="2332">
        <v>141</v>
      </c>
      <c r="E740" s="2332">
        <f t="shared" si="14"/>
        <v>141</v>
      </c>
      <c r="F740" s="549"/>
      <c r="G740" s="549"/>
      <c r="H740" s="549"/>
      <c r="I740" s="549"/>
    </row>
    <row r="741" spans="1:9" ht="14.25"/>
    <row r="742" spans="1:9" ht="14.25"/>
    <row r="743" spans="1:9" ht="14.25"/>
    <row r="744" spans="1:9" ht="14.25"/>
    <row r="745" spans="1:9" ht="14.25"/>
    <row r="746" spans="1:9" ht="14.25"/>
    <row r="747" spans="1:9" ht="14.25"/>
    <row r="748" spans="1:9" ht="14.25"/>
    <row r="749" spans="1:9" ht="14.25"/>
    <row r="750" spans="1:9" ht="14.25"/>
    <row r="751" spans="1:9" ht="14.25"/>
    <row r="752" spans="1:9" ht="14.25"/>
    <row r="753" ht="14.25"/>
    <row r="754" ht="14.25"/>
    <row r="755" ht="14.25"/>
    <row r="756" ht="14.25"/>
    <row r="757" ht="14.25"/>
    <row r="758" ht="14.25"/>
    <row r="759" ht="14.25"/>
    <row r="760" ht="14.25"/>
    <row r="761" ht="14.25"/>
    <row r="762" ht="14.25"/>
    <row r="763" ht="14.25"/>
    <row r="764" ht="14.25"/>
    <row r="765" ht="14.25"/>
    <row r="766" ht="14.25"/>
    <row r="767" ht="14.25"/>
    <row r="768" ht="14.25"/>
    <row r="769" ht="14.25"/>
    <row r="770" ht="14.25"/>
    <row r="771" ht="14.25"/>
    <row r="772" ht="14.25"/>
    <row r="773" ht="14.25"/>
    <row r="774" ht="14.25"/>
    <row r="775" ht="14.25"/>
    <row r="776" ht="14.25"/>
    <row r="777" ht="14.25"/>
    <row r="778" ht="14.25"/>
    <row r="779" ht="14.25"/>
    <row r="780" ht="14.25"/>
    <row r="781" ht="14.25"/>
    <row r="782" ht="14.25"/>
    <row r="783" ht="14.25"/>
    <row r="784" ht="14.25"/>
    <row r="785" ht="14.25"/>
    <row r="786" ht="14.25"/>
    <row r="787" ht="14.25"/>
    <row r="788" ht="14.25"/>
    <row r="789" ht="14.25"/>
    <row r="790" ht="14.25"/>
    <row r="791" ht="14.25"/>
    <row r="792" ht="14.25"/>
    <row r="793" ht="14.25"/>
    <row r="794" ht="14.25"/>
    <row r="795" ht="14.25"/>
    <row r="796" ht="14.25"/>
    <row r="797" ht="14.25"/>
    <row r="798" ht="14.25"/>
    <row r="799" ht="14.25"/>
    <row r="800" ht="14.25"/>
    <row r="801" ht="14.25"/>
    <row r="802" ht="14.25"/>
    <row r="803" ht="14.25"/>
    <row r="804" ht="14.25"/>
    <row r="805" ht="14.25"/>
    <row r="806" ht="14.25"/>
    <row r="807" ht="14.25"/>
    <row r="808" ht="14.25"/>
    <row r="809" ht="14.25"/>
    <row r="810" ht="14.25"/>
    <row r="811" ht="14.25"/>
    <row r="812" ht="14.25"/>
    <row r="813" ht="14.25"/>
    <row r="814" ht="14.25"/>
    <row r="815" ht="14.25"/>
    <row r="816" ht="14.25"/>
    <row r="817" ht="14.25"/>
    <row r="818" ht="14.25"/>
    <row r="819" ht="14.25"/>
    <row r="820" ht="14.25"/>
    <row r="821" ht="14.25"/>
    <row r="822" ht="14.25"/>
    <row r="823" ht="14.25"/>
    <row r="824" ht="14.25"/>
    <row r="825" ht="14.25"/>
    <row r="826" ht="14.25"/>
    <row r="827" ht="14.25"/>
    <row r="828" ht="14.25"/>
    <row r="829" ht="14.25"/>
    <row r="830" ht="14.25"/>
    <row r="831" ht="14.25"/>
    <row r="832" ht="14.25"/>
    <row r="833" ht="14.25"/>
    <row r="834" ht="14.25"/>
    <row r="835" ht="14.25"/>
    <row r="836" ht="14.25"/>
    <row r="837" ht="14.25"/>
    <row r="838" ht="14.25"/>
    <row r="839" ht="14.25"/>
  </sheetData>
  <mergeCells count="60">
    <mergeCell ref="G297:I297"/>
    <mergeCell ref="G298:I298"/>
    <mergeCell ref="G299:I299"/>
    <mergeCell ref="G301:I301"/>
    <mergeCell ref="G292:I292"/>
    <mergeCell ref="G293:I293"/>
    <mergeCell ref="G294:I294"/>
    <mergeCell ref="G295:I295"/>
    <mergeCell ref="G296:I296"/>
    <mergeCell ref="G287:I287"/>
    <mergeCell ref="G288:I288"/>
    <mergeCell ref="G289:I289"/>
    <mergeCell ref="G290:I290"/>
    <mergeCell ref="G291:I291"/>
    <mergeCell ref="G282:I282"/>
    <mergeCell ref="G283:I283"/>
    <mergeCell ref="G284:I284"/>
    <mergeCell ref="G285:I285"/>
    <mergeCell ref="G286:I286"/>
    <mergeCell ref="G277:I277"/>
    <mergeCell ref="G278:I278"/>
    <mergeCell ref="G279:I279"/>
    <mergeCell ref="G280:I280"/>
    <mergeCell ref="G281:I281"/>
    <mergeCell ref="G272:I272"/>
    <mergeCell ref="G273:I273"/>
    <mergeCell ref="G274:I274"/>
    <mergeCell ref="G275:I275"/>
    <mergeCell ref="G276:I276"/>
    <mergeCell ref="G267:I267"/>
    <mergeCell ref="G268:I268"/>
    <mergeCell ref="G269:I269"/>
    <mergeCell ref="G270:I270"/>
    <mergeCell ref="G271:I271"/>
    <mergeCell ref="G262:I262"/>
    <mergeCell ref="G263:I263"/>
    <mergeCell ref="G264:I264"/>
    <mergeCell ref="G265:I265"/>
    <mergeCell ref="G266:I266"/>
    <mergeCell ref="G257:I257"/>
    <mergeCell ref="G258:I258"/>
    <mergeCell ref="G259:I259"/>
    <mergeCell ref="G260:I260"/>
    <mergeCell ref="G261:I261"/>
    <mergeCell ref="G604:I606"/>
    <mergeCell ref="A1:B1"/>
    <mergeCell ref="A3:B3"/>
    <mergeCell ref="A4:B4"/>
    <mergeCell ref="A7:E7"/>
    <mergeCell ref="G246:I246"/>
    <mergeCell ref="G247:I247"/>
    <mergeCell ref="G248:I248"/>
    <mergeCell ref="G249:I249"/>
    <mergeCell ref="G250:I250"/>
    <mergeCell ref="G251:I251"/>
    <mergeCell ref="G252:I252"/>
    <mergeCell ref="G253:I253"/>
    <mergeCell ref="G254:I254"/>
    <mergeCell ref="G255:I255"/>
    <mergeCell ref="G256:I256"/>
  </mergeCells>
  <hyperlinks>
    <hyperlink ref="A6" location="'Список программ'!R1C1" display="Список программ" xr:uid="{00000000-0004-0000-2A00-000000000000}"/>
  </hyperlinks>
  <pageMargins left="0.7" right="0.7" top="0.75" bottom="0.75" header="0.51180555555555496" footer="0.51180555555555496"/>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BL73"/>
  <sheetViews>
    <sheetView zoomScaleNormal="100" workbookViewId="0">
      <selection activeCell="F34" sqref="F34:F45"/>
    </sheetView>
  </sheetViews>
  <sheetFormatPr defaultColWidth="8" defaultRowHeight="13.9"/>
  <cols>
    <col min="1" max="1" width="19.125" customWidth="1"/>
    <col min="2" max="2" width="37.375" customWidth="1"/>
    <col min="3" max="3" width="35" customWidth="1"/>
    <col min="4" max="4" width="10" customWidth="1"/>
    <col min="5" max="5" width="9.25" customWidth="1"/>
    <col min="6" max="6" width="15.625" customWidth="1"/>
    <col min="7" max="7" width="12.75" customWidth="1"/>
    <col min="9" max="9" width="10.125" customWidth="1"/>
  </cols>
  <sheetData>
    <row r="1" spans="1:64" ht="15">
      <c r="A1" s="48" t="s">
        <v>0</v>
      </c>
      <c r="B1" s="49"/>
      <c r="C1" s="49"/>
      <c r="D1" s="17"/>
      <c r="E1" s="18"/>
      <c r="F1" s="50"/>
      <c r="G1" s="272"/>
      <c r="H1" s="53" t="s">
        <v>105</v>
      </c>
      <c r="I1" s="54">
        <v>0</v>
      </c>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row>
    <row r="2" spans="1:64">
      <c r="A2" s="22" t="s">
        <v>1</v>
      </c>
      <c r="B2" s="23"/>
      <c r="C2" s="23"/>
      <c r="D2" s="24"/>
      <c r="E2" s="25"/>
      <c r="F2" s="19"/>
      <c r="G2" s="273"/>
      <c r="H2" s="59"/>
      <c r="I2" s="59"/>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row>
    <row r="3" spans="1:64">
      <c r="A3" s="57" t="s">
        <v>2</v>
      </c>
      <c r="B3" s="58"/>
      <c r="C3" s="58"/>
      <c r="D3" s="24"/>
      <c r="E3" s="25"/>
      <c r="F3" s="14"/>
      <c r="G3" s="273"/>
      <c r="H3" s="59"/>
      <c r="I3" s="59"/>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c r="A4" s="57" t="s">
        <v>3</v>
      </c>
      <c r="B4" s="58"/>
      <c r="C4" s="58"/>
      <c r="D4" s="24"/>
      <c r="E4" s="25"/>
      <c r="F4" s="14"/>
      <c r="G4" s="273"/>
      <c r="H4" s="59"/>
      <c r="I4" s="59"/>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28.5" customHeight="1">
      <c r="A5" s="1880" t="s">
        <v>107</v>
      </c>
      <c r="B5" s="1880"/>
      <c r="C5" s="1880"/>
      <c r="D5" s="1880"/>
      <c r="E5" s="25"/>
      <c r="F5" s="14"/>
      <c r="G5" s="273"/>
      <c r="H5" s="59"/>
      <c r="I5" s="59"/>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26.25" customHeight="1">
      <c r="A6" s="1287" t="s">
        <v>108</v>
      </c>
      <c r="B6" s="132"/>
      <c r="C6" s="274"/>
      <c r="D6" s="29"/>
      <c r="E6" s="30"/>
      <c r="F6" s="31"/>
      <c r="G6" s="275"/>
      <c r="H6" s="59"/>
      <c r="I6" s="59"/>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4.5" customHeight="1">
      <c r="A7" s="276"/>
      <c r="B7" s="276"/>
      <c r="C7" s="276"/>
      <c r="D7" s="29"/>
      <c r="E7" s="30"/>
      <c r="F7" s="133"/>
      <c r="G7" s="277"/>
      <c r="H7" s="59"/>
      <c r="I7" s="59"/>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row>
    <row r="8" spans="1:64" ht="17.25" customHeight="1">
      <c r="A8" s="1738" t="s">
        <v>109</v>
      </c>
      <c r="B8" s="1738"/>
      <c r="C8" s="1738"/>
      <c r="D8" s="1738"/>
      <c r="E8" s="1738"/>
      <c r="F8" s="1738"/>
      <c r="G8" s="1738"/>
      <c r="H8" s="59"/>
      <c r="I8" s="59"/>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row>
    <row r="9" spans="1:64" ht="38.25" customHeight="1">
      <c r="A9" s="172" t="s">
        <v>110</v>
      </c>
      <c r="B9" s="1881" t="s">
        <v>111</v>
      </c>
      <c r="C9" s="1881"/>
      <c r="D9" s="278" t="s">
        <v>5337</v>
      </c>
      <c r="E9" s="278" t="s">
        <v>5338</v>
      </c>
      <c r="F9" s="172" t="s">
        <v>1624</v>
      </c>
      <c r="G9" s="172" t="s">
        <v>114</v>
      </c>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row>
    <row r="10" spans="1:64">
      <c r="A10" s="66"/>
      <c r="B10" s="66" t="s">
        <v>16044</v>
      </c>
      <c r="C10" s="66"/>
      <c r="D10" s="39"/>
      <c r="E10" s="38"/>
      <c r="F10" s="39"/>
      <c r="G10" s="39"/>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row>
    <row r="11" spans="1:64" ht="12.75" customHeight="1">
      <c r="A11" s="2135" t="s">
        <v>16045</v>
      </c>
      <c r="B11" s="2333" t="s">
        <v>16046</v>
      </c>
      <c r="C11" s="2138" t="s">
        <v>16047</v>
      </c>
      <c r="D11" s="2135" t="s">
        <v>5497</v>
      </c>
      <c r="E11" s="2135">
        <v>12</v>
      </c>
      <c r="F11" s="2140">
        <v>228</v>
      </c>
      <c r="G11" s="2078">
        <f>F11-F11*$I$1</f>
        <v>228</v>
      </c>
      <c r="H11" s="47"/>
      <c r="I11" s="47"/>
      <c r="J11" s="279"/>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row>
    <row r="12" spans="1:64">
      <c r="A12" s="2135" t="s">
        <v>16048</v>
      </c>
      <c r="B12" s="2333"/>
      <c r="C12" s="2138" t="s">
        <v>16049</v>
      </c>
      <c r="D12" s="2135" t="s">
        <v>5497</v>
      </c>
      <c r="E12" s="2135">
        <v>12</v>
      </c>
      <c r="F12" s="2140">
        <v>228</v>
      </c>
      <c r="G12" s="2078">
        <f>F12-F12*$I$1</f>
        <v>228</v>
      </c>
      <c r="J12" s="279"/>
    </row>
    <row r="13" spans="1:64">
      <c r="A13" s="2135" t="s">
        <v>16050</v>
      </c>
      <c r="B13" s="2333"/>
      <c r="C13" s="2138" t="s">
        <v>16051</v>
      </c>
      <c r="D13" s="2135" t="s">
        <v>5497</v>
      </c>
      <c r="E13" s="2135">
        <v>12</v>
      </c>
      <c r="F13" s="2140">
        <v>228</v>
      </c>
      <c r="G13" s="2078">
        <f>F13-F13*$I$1</f>
        <v>228</v>
      </c>
      <c r="J13" s="279"/>
    </row>
    <row r="14" spans="1:64">
      <c r="A14" s="2135" t="s">
        <v>16052</v>
      </c>
      <c r="B14" s="2333"/>
      <c r="C14" s="2138" t="s">
        <v>16053</v>
      </c>
      <c r="D14" s="2135" t="s">
        <v>5497</v>
      </c>
      <c r="E14" s="2135">
        <v>12</v>
      </c>
      <c r="F14" s="2140">
        <v>228</v>
      </c>
      <c r="G14" s="2078">
        <f>F14-F14*$I$1</f>
        <v>228</v>
      </c>
      <c r="J14" s="279"/>
    </row>
    <row r="15" spans="1:64" ht="15" customHeight="1">
      <c r="A15" s="2135" t="s">
        <v>16054</v>
      </c>
      <c r="B15" s="2333" t="s">
        <v>16055</v>
      </c>
      <c r="C15" s="2138" t="s">
        <v>16047</v>
      </c>
      <c r="D15" s="2135" t="s">
        <v>5497</v>
      </c>
      <c r="E15" s="2135">
        <v>12</v>
      </c>
      <c r="F15" s="2140">
        <v>228</v>
      </c>
      <c r="G15" s="2078">
        <f>F15-F15*$I$1</f>
        <v>228</v>
      </c>
      <c r="J15" s="279"/>
    </row>
    <row r="16" spans="1:64">
      <c r="A16" s="2135" t="s">
        <v>16056</v>
      </c>
      <c r="B16" s="2333"/>
      <c r="C16" s="2138" t="s">
        <v>16049</v>
      </c>
      <c r="D16" s="2135" t="s">
        <v>5497</v>
      </c>
      <c r="E16" s="2135">
        <v>12</v>
      </c>
      <c r="F16" s="2140">
        <v>228</v>
      </c>
      <c r="G16" s="2078">
        <f>F16-F16*$I$1</f>
        <v>228</v>
      </c>
      <c r="J16" s="279"/>
    </row>
    <row r="17" spans="1:10">
      <c r="A17" s="2135" t="s">
        <v>16057</v>
      </c>
      <c r="B17" s="2333"/>
      <c r="C17" s="2138" t="s">
        <v>16051</v>
      </c>
      <c r="D17" s="2135" t="s">
        <v>5497</v>
      </c>
      <c r="E17" s="2135">
        <v>12</v>
      </c>
      <c r="F17" s="2140">
        <v>228</v>
      </c>
      <c r="G17" s="2078">
        <f>F17-F17*$I$1</f>
        <v>228</v>
      </c>
      <c r="J17" s="279"/>
    </row>
    <row r="18" spans="1:10">
      <c r="A18" s="2135" t="s">
        <v>16058</v>
      </c>
      <c r="B18" s="2333"/>
      <c r="C18" s="2138" t="s">
        <v>16053</v>
      </c>
      <c r="D18" s="2135" t="s">
        <v>5497</v>
      </c>
      <c r="E18" s="2135">
        <v>12</v>
      </c>
      <c r="F18" s="2140">
        <v>228</v>
      </c>
      <c r="G18" s="2078">
        <f>F18-F18*$I$1</f>
        <v>228</v>
      </c>
      <c r="J18" s="279"/>
    </row>
    <row r="19" spans="1:10">
      <c r="A19" s="2135" t="s">
        <v>16059</v>
      </c>
      <c r="B19" s="2334" t="s">
        <v>16060</v>
      </c>
      <c r="C19" s="2335"/>
      <c r="D19" s="2135" t="s">
        <v>5497</v>
      </c>
      <c r="E19" s="2135">
        <v>12</v>
      </c>
      <c r="F19" s="2140">
        <v>242</v>
      </c>
      <c r="G19" s="2078">
        <f>F19-F19*$I$1</f>
        <v>242</v>
      </c>
      <c r="J19" s="279"/>
    </row>
    <row r="20" spans="1:10">
      <c r="A20" s="2135" t="s">
        <v>16061</v>
      </c>
      <c r="B20" s="2334" t="s">
        <v>16062</v>
      </c>
      <c r="C20" s="2138" t="s">
        <v>16063</v>
      </c>
      <c r="D20" s="2135" t="s">
        <v>5497</v>
      </c>
      <c r="E20" s="2135">
        <v>12</v>
      </c>
      <c r="F20" s="2140">
        <v>464</v>
      </c>
      <c r="G20" s="2078">
        <f>F20-F20*$I$1</f>
        <v>464</v>
      </c>
      <c r="J20" s="279"/>
    </row>
    <row r="21" spans="1:10" ht="16.5" customHeight="1">
      <c r="A21" s="2135" t="s">
        <v>16064</v>
      </c>
      <c r="B21" s="2333" t="s">
        <v>16065</v>
      </c>
      <c r="C21" s="2336"/>
      <c r="D21" s="2135" t="s">
        <v>5449</v>
      </c>
      <c r="E21" s="2135">
        <v>12</v>
      </c>
      <c r="F21" s="2140">
        <v>291</v>
      </c>
      <c r="G21" s="2078">
        <f>F21-F21*$I$1</f>
        <v>291</v>
      </c>
      <c r="J21" s="279"/>
    </row>
    <row r="22" spans="1:10">
      <c r="A22" s="2135" t="s">
        <v>16066</v>
      </c>
      <c r="B22" s="2333"/>
      <c r="C22" s="2336"/>
      <c r="D22" s="2135" t="s">
        <v>5343</v>
      </c>
      <c r="E22" s="2135">
        <v>12</v>
      </c>
      <c r="F22" s="2140">
        <v>213</v>
      </c>
      <c r="G22" s="2078">
        <f>F22-F22*$I$1</f>
        <v>213</v>
      </c>
      <c r="J22" s="279"/>
    </row>
    <row r="23" spans="1:10">
      <c r="A23" s="2135" t="s">
        <v>16067</v>
      </c>
      <c r="B23" s="2334" t="s">
        <v>16068</v>
      </c>
      <c r="C23" s="2138"/>
      <c r="D23" s="2135" t="s">
        <v>5497</v>
      </c>
      <c r="E23" s="2135">
        <v>12</v>
      </c>
      <c r="F23" s="2140">
        <v>213</v>
      </c>
      <c r="G23" s="2078">
        <f>F23-F23*$I$1</f>
        <v>213</v>
      </c>
      <c r="J23" s="279"/>
    </row>
    <row r="24" spans="1:10">
      <c r="A24" s="2135" t="s">
        <v>16069</v>
      </c>
      <c r="B24" s="2334" t="s">
        <v>16070</v>
      </c>
      <c r="C24" s="2138" t="s">
        <v>16071</v>
      </c>
      <c r="D24" s="2135" t="s">
        <v>5449</v>
      </c>
      <c r="E24" s="2135">
        <v>12</v>
      </c>
      <c r="F24" s="2140">
        <v>348</v>
      </c>
      <c r="G24" s="2078">
        <f>F24-F24*$I$1</f>
        <v>348</v>
      </c>
      <c r="J24" s="279"/>
    </row>
    <row r="25" spans="1:10">
      <c r="A25" s="2135" t="s">
        <v>16072</v>
      </c>
      <c r="B25" s="2334" t="s">
        <v>16073</v>
      </c>
      <c r="C25" s="2138"/>
      <c r="D25" s="2135" t="s">
        <v>5343</v>
      </c>
      <c r="E25" s="2135">
        <v>12</v>
      </c>
      <c r="F25" s="2140">
        <v>261</v>
      </c>
      <c r="G25" s="2078">
        <f>F25-F25*$I$1</f>
        <v>261</v>
      </c>
      <c r="J25" s="279"/>
    </row>
    <row r="26" spans="1:10">
      <c r="A26" s="2135" t="s">
        <v>16074</v>
      </c>
      <c r="B26" s="2334" t="s">
        <v>16075</v>
      </c>
      <c r="C26" s="2138"/>
      <c r="D26" s="2135" t="s">
        <v>5343</v>
      </c>
      <c r="E26" s="2135">
        <v>12</v>
      </c>
      <c r="F26" s="2140">
        <v>300</v>
      </c>
      <c r="G26" s="2078">
        <f>F26-F26*$I$1</f>
        <v>300</v>
      </c>
      <c r="J26" s="279"/>
    </row>
    <row r="27" spans="1:10">
      <c r="A27" s="2135" t="s">
        <v>16076</v>
      </c>
      <c r="B27" s="2334" t="s">
        <v>16077</v>
      </c>
      <c r="C27" s="2138" t="s">
        <v>16078</v>
      </c>
      <c r="D27" s="2135" t="s">
        <v>5343</v>
      </c>
      <c r="E27" s="2135">
        <v>12</v>
      </c>
      <c r="F27" s="2140">
        <v>252</v>
      </c>
      <c r="G27" s="2078">
        <f>F27-F27*$I$1</f>
        <v>252</v>
      </c>
      <c r="J27" s="279"/>
    </row>
    <row r="28" spans="1:10" ht="15" customHeight="1">
      <c r="A28" s="2135" t="s">
        <v>16079</v>
      </c>
      <c r="B28" s="2333" t="s">
        <v>16080</v>
      </c>
      <c r="C28" s="2337" t="s">
        <v>16081</v>
      </c>
      <c r="D28" s="2135" t="s">
        <v>5471</v>
      </c>
      <c r="E28" s="2135">
        <v>12</v>
      </c>
      <c r="F28" s="2140">
        <v>228</v>
      </c>
      <c r="G28" s="2078">
        <f>F28-F28*$I$1</f>
        <v>228</v>
      </c>
      <c r="J28" s="279"/>
    </row>
    <row r="29" spans="1:10">
      <c r="A29" s="2135" t="s">
        <v>16082</v>
      </c>
      <c r="B29" s="2333"/>
      <c r="C29" s="2337"/>
      <c r="D29" s="2135" t="s">
        <v>16083</v>
      </c>
      <c r="E29" s="2135">
        <v>24</v>
      </c>
      <c r="F29" s="2140">
        <v>165</v>
      </c>
      <c r="G29" s="2078">
        <f>F29-F29*$I$1</f>
        <v>165</v>
      </c>
      <c r="J29" s="279"/>
    </row>
    <row r="30" spans="1:10" ht="15" customHeight="1">
      <c r="A30" s="2135" t="s">
        <v>16084</v>
      </c>
      <c r="B30" s="2333" t="s">
        <v>16085</v>
      </c>
      <c r="C30" s="2337" t="s">
        <v>16086</v>
      </c>
      <c r="D30" s="2135" t="s">
        <v>5471</v>
      </c>
      <c r="E30" s="2135">
        <v>12</v>
      </c>
      <c r="F30" s="2140">
        <v>271</v>
      </c>
      <c r="G30" s="2078">
        <f>F30-F30*$I$1</f>
        <v>271</v>
      </c>
      <c r="J30" s="279"/>
    </row>
    <row r="31" spans="1:10">
      <c r="A31" s="2135" t="s">
        <v>16087</v>
      </c>
      <c r="B31" s="2333"/>
      <c r="C31" s="2337"/>
      <c r="D31" s="2135" t="s">
        <v>16083</v>
      </c>
      <c r="E31" s="2135">
        <v>24</v>
      </c>
      <c r="F31" s="2140">
        <v>178</v>
      </c>
      <c r="G31" s="2078">
        <f>F31-F31*$I$1</f>
        <v>178</v>
      </c>
      <c r="J31" s="279"/>
    </row>
    <row r="32" spans="1:10">
      <c r="A32" s="2135" t="s">
        <v>16088</v>
      </c>
      <c r="B32" s="2334" t="s">
        <v>16089</v>
      </c>
      <c r="C32" s="2138" t="s">
        <v>16090</v>
      </c>
      <c r="D32" s="2135" t="s">
        <v>5497</v>
      </c>
      <c r="E32" s="2135">
        <v>12</v>
      </c>
      <c r="F32" s="2140">
        <v>290</v>
      </c>
      <c r="G32" s="2078">
        <f>F32-F32*$I$1</f>
        <v>290</v>
      </c>
      <c r="J32" s="279"/>
    </row>
    <row r="33" spans="1:9">
      <c r="B33" s="66" t="s">
        <v>3339</v>
      </c>
    </row>
    <row r="34" spans="1:9">
      <c r="A34" s="2338" t="s">
        <v>16091</v>
      </c>
      <c r="B34" s="2339" t="s">
        <v>16092</v>
      </c>
      <c r="C34" s="2340" t="s">
        <v>16093</v>
      </c>
      <c r="D34" s="2135" t="s">
        <v>5343</v>
      </c>
      <c r="E34" s="2135">
        <v>12</v>
      </c>
      <c r="F34" s="2140">
        <v>340</v>
      </c>
      <c r="G34" s="2078">
        <f>F34-F34*$I$1</f>
        <v>340</v>
      </c>
    </row>
    <row r="35" spans="1:9">
      <c r="A35" s="2338" t="s">
        <v>16094</v>
      </c>
      <c r="B35" s="2339"/>
      <c r="C35" s="2340" t="s">
        <v>16095</v>
      </c>
      <c r="D35" s="2135" t="s">
        <v>5343</v>
      </c>
      <c r="E35" s="2135">
        <v>12</v>
      </c>
      <c r="F35" s="2140">
        <v>340</v>
      </c>
      <c r="G35" s="2078">
        <f>F35-F35*$I$1</f>
        <v>340</v>
      </c>
    </row>
    <row r="36" spans="1:9">
      <c r="A36" s="2338" t="s">
        <v>16096</v>
      </c>
      <c r="B36" s="2339"/>
      <c r="C36" s="2340" t="s">
        <v>16097</v>
      </c>
      <c r="D36" s="2135" t="s">
        <v>5343</v>
      </c>
      <c r="E36" s="2135">
        <v>12</v>
      </c>
      <c r="F36" s="2140">
        <v>340</v>
      </c>
      <c r="G36" s="2078">
        <f>F36-F36*$I$1</f>
        <v>340</v>
      </c>
    </row>
    <row r="37" spans="1:9">
      <c r="A37" s="2338" t="s">
        <v>16098</v>
      </c>
      <c r="B37" s="2339"/>
      <c r="C37" s="2340" t="s">
        <v>16099</v>
      </c>
      <c r="D37" s="2135" t="s">
        <v>5343</v>
      </c>
      <c r="E37" s="2135">
        <v>12</v>
      </c>
      <c r="F37" s="2140">
        <v>340</v>
      </c>
      <c r="G37" s="2078">
        <f>F37-F37*$I$1</f>
        <v>340</v>
      </c>
    </row>
    <row r="38" spans="1:9">
      <c r="A38" s="2338" t="s">
        <v>16100</v>
      </c>
      <c r="B38" s="2339"/>
      <c r="C38" s="2341" t="s">
        <v>16101</v>
      </c>
      <c r="D38" s="2135" t="s">
        <v>5343</v>
      </c>
      <c r="E38" s="2135">
        <v>12</v>
      </c>
      <c r="F38" s="2140">
        <v>340</v>
      </c>
      <c r="G38" s="2078">
        <f>F38-F38*$I$1</f>
        <v>340</v>
      </c>
    </row>
    <row r="39" spans="1:9">
      <c r="A39" s="2338" t="s">
        <v>16102</v>
      </c>
      <c r="B39" s="2339"/>
      <c r="C39" s="2340" t="s">
        <v>16103</v>
      </c>
      <c r="D39" s="2135" t="s">
        <v>5343</v>
      </c>
      <c r="E39" s="2135">
        <v>12</v>
      </c>
      <c r="F39" s="2140">
        <v>340</v>
      </c>
      <c r="G39" s="2078">
        <f>F39-F39*$I$1</f>
        <v>340</v>
      </c>
    </row>
    <row r="40" spans="1:9">
      <c r="A40" s="2338" t="s">
        <v>16104</v>
      </c>
      <c r="B40" s="2339"/>
      <c r="C40" s="2341" t="s">
        <v>16105</v>
      </c>
      <c r="D40" s="2135" t="s">
        <v>5343</v>
      </c>
      <c r="E40" s="2135">
        <v>12</v>
      </c>
      <c r="F40" s="2140">
        <v>340</v>
      </c>
      <c r="G40" s="2078">
        <f>F40-F40*$I$1</f>
        <v>340</v>
      </c>
    </row>
    <row r="41" spans="1:9">
      <c r="A41" s="2338" t="s">
        <v>16106</v>
      </c>
      <c r="B41" s="2339"/>
      <c r="C41" s="2340" t="s">
        <v>16107</v>
      </c>
      <c r="D41" s="2135" t="s">
        <v>5343</v>
      </c>
      <c r="E41" s="2135">
        <v>12</v>
      </c>
      <c r="F41" s="2140">
        <v>340</v>
      </c>
      <c r="G41" s="2078">
        <f>F41-F41*$I$1</f>
        <v>340</v>
      </c>
    </row>
    <row r="42" spans="1:9">
      <c r="A42" s="2338" t="s">
        <v>16108</v>
      </c>
      <c r="B42" s="2339"/>
      <c r="C42" s="2341" t="s">
        <v>16109</v>
      </c>
      <c r="D42" s="2135" t="s">
        <v>5343</v>
      </c>
      <c r="E42" s="2135">
        <v>12</v>
      </c>
      <c r="F42" s="2140">
        <v>340</v>
      </c>
      <c r="G42" s="2078">
        <f>F42-F42*$I$1</f>
        <v>340</v>
      </c>
    </row>
    <row r="43" spans="1:9">
      <c r="A43" s="2338" t="s">
        <v>16110</v>
      </c>
      <c r="B43" s="2339"/>
      <c r="C43" s="2340" t="s">
        <v>16111</v>
      </c>
      <c r="D43" s="2135" t="s">
        <v>5343</v>
      </c>
      <c r="E43" s="2135">
        <v>12</v>
      </c>
      <c r="F43" s="2140">
        <v>340</v>
      </c>
      <c r="G43" s="2078">
        <f>F43-F43*$I$1</f>
        <v>340</v>
      </c>
    </row>
    <row r="44" spans="1:9">
      <c r="A44" s="2338" t="s">
        <v>16112</v>
      </c>
      <c r="B44" s="2339"/>
      <c r="C44" s="2341" t="s">
        <v>16113</v>
      </c>
      <c r="D44" s="2135" t="s">
        <v>5343</v>
      </c>
      <c r="E44" s="2135">
        <v>12</v>
      </c>
      <c r="F44" s="2140">
        <v>340</v>
      </c>
      <c r="G44" s="2078">
        <f>F44-F44*$I$1</f>
        <v>340</v>
      </c>
    </row>
    <row r="45" spans="1:9">
      <c r="A45" s="1723" t="s">
        <v>16114</v>
      </c>
      <c r="B45" s="2339"/>
      <c r="C45" s="2340" t="s">
        <v>16115</v>
      </c>
      <c r="D45" s="2135" t="s">
        <v>5343</v>
      </c>
      <c r="E45" s="2135">
        <v>12</v>
      </c>
      <c r="F45" s="2140">
        <v>340</v>
      </c>
      <c r="G45" s="2078">
        <f>F45-F45*$I$1</f>
        <v>340</v>
      </c>
    </row>
    <row r="46" spans="1:9">
      <c r="A46" s="2342" t="s">
        <v>16116</v>
      </c>
      <c r="B46" s="2339" t="s">
        <v>16117</v>
      </c>
      <c r="C46" s="2341" t="s">
        <v>16118</v>
      </c>
      <c r="D46" s="2135" t="s">
        <v>5343</v>
      </c>
      <c r="E46" s="2135">
        <v>12</v>
      </c>
      <c r="F46" s="2140">
        <v>380</v>
      </c>
      <c r="G46" s="2078">
        <f>F46-F46*$I$1</f>
        <v>380</v>
      </c>
      <c r="I46" s="186"/>
    </row>
    <row r="47" spans="1:9">
      <c r="A47" s="2342" t="s">
        <v>16119</v>
      </c>
      <c r="B47" s="2339"/>
      <c r="C47" s="2341" t="s">
        <v>16120</v>
      </c>
      <c r="D47" s="2135" t="s">
        <v>5343</v>
      </c>
      <c r="E47" s="2135">
        <v>12</v>
      </c>
      <c r="F47" s="2140">
        <v>380</v>
      </c>
      <c r="G47" s="2078">
        <f>F47-F47*$I$1</f>
        <v>380</v>
      </c>
      <c r="I47" s="186"/>
    </row>
    <row r="48" spans="1:9">
      <c r="A48" s="2342" t="s">
        <v>16121</v>
      </c>
      <c r="B48" s="2339"/>
      <c r="C48" s="2341" t="s">
        <v>16122</v>
      </c>
      <c r="D48" s="2135" t="s">
        <v>5343</v>
      </c>
      <c r="E48" s="2135">
        <v>12</v>
      </c>
      <c r="F48" s="2140">
        <v>380</v>
      </c>
      <c r="G48" s="2078">
        <f>F48-F48*$I$1</f>
        <v>380</v>
      </c>
      <c r="I48" s="186"/>
    </row>
    <row r="49" spans="1:9">
      <c r="A49" s="2342" t="s">
        <v>16123</v>
      </c>
      <c r="B49" s="2339"/>
      <c r="C49" s="2341" t="s">
        <v>16124</v>
      </c>
      <c r="D49" s="2135" t="s">
        <v>5343</v>
      </c>
      <c r="E49" s="2135">
        <v>12</v>
      </c>
      <c r="F49" s="2140">
        <v>380</v>
      </c>
      <c r="G49" s="2078">
        <f>F49-F49*$I$1</f>
        <v>380</v>
      </c>
      <c r="I49" s="186"/>
    </row>
    <row r="50" spans="1:9">
      <c r="A50" s="2342" t="s">
        <v>16125</v>
      </c>
      <c r="B50" s="2339"/>
      <c r="C50" s="2341" t="s">
        <v>16126</v>
      </c>
      <c r="D50" s="2135" t="s">
        <v>5343</v>
      </c>
      <c r="E50" s="2135">
        <v>12</v>
      </c>
      <c r="F50" s="2140">
        <v>380</v>
      </c>
      <c r="G50" s="2078">
        <f>F50-F50*$I$1</f>
        <v>380</v>
      </c>
      <c r="I50" s="186"/>
    </row>
    <row r="51" spans="1:9">
      <c r="A51" s="2342" t="s">
        <v>16127</v>
      </c>
      <c r="B51" s="2339"/>
      <c r="C51" s="2341" t="s">
        <v>16128</v>
      </c>
      <c r="D51" s="2135" t="s">
        <v>5343</v>
      </c>
      <c r="E51" s="2135">
        <v>12</v>
      </c>
      <c r="F51" s="2140">
        <v>380</v>
      </c>
      <c r="G51" s="2078">
        <f>F51-F51*$I$1</f>
        <v>380</v>
      </c>
      <c r="I51" s="186"/>
    </row>
    <row r="52" spans="1:9">
      <c r="A52" s="2342" t="s">
        <v>16129</v>
      </c>
      <c r="B52" s="2339"/>
      <c r="C52" s="2341" t="s">
        <v>16130</v>
      </c>
      <c r="D52" s="2135" t="s">
        <v>5343</v>
      </c>
      <c r="E52" s="2135">
        <v>12</v>
      </c>
      <c r="F52" s="2140">
        <v>380</v>
      </c>
      <c r="G52" s="2078">
        <f>F52-F52*$I$1</f>
        <v>380</v>
      </c>
      <c r="I52" s="186"/>
    </row>
    <row r="53" spans="1:9">
      <c r="A53" s="2342" t="s">
        <v>16131</v>
      </c>
      <c r="B53" s="2339"/>
      <c r="C53" s="280" t="s">
        <v>16132</v>
      </c>
      <c r="D53" s="2343" t="s">
        <v>5343</v>
      </c>
      <c r="E53" s="2343">
        <v>12</v>
      </c>
      <c r="F53" s="2140">
        <v>380</v>
      </c>
      <c r="G53" s="2078">
        <f>F53-F53*$I$1</f>
        <v>380</v>
      </c>
      <c r="I53" s="186"/>
    </row>
    <row r="54" spans="1:9">
      <c r="A54" s="2342" t="s">
        <v>16133</v>
      </c>
      <c r="B54" s="2339"/>
      <c r="C54" s="2341" t="s">
        <v>16134</v>
      </c>
      <c r="D54" s="2135" t="s">
        <v>5343</v>
      </c>
      <c r="E54" s="2135">
        <v>12</v>
      </c>
      <c r="F54" s="2140">
        <v>380</v>
      </c>
      <c r="G54" s="2114">
        <f>F54-F54*$I$1</f>
        <v>380</v>
      </c>
      <c r="I54" s="186"/>
    </row>
    <row r="55" spans="1:9" ht="15" customHeight="1">
      <c r="A55" s="281" t="s">
        <v>16135</v>
      </c>
      <c r="B55" s="2344" t="s">
        <v>3473</v>
      </c>
      <c r="C55" s="1485" t="s">
        <v>5520</v>
      </c>
      <c r="D55" s="1486" t="s">
        <v>5343</v>
      </c>
      <c r="E55" s="1486">
        <v>12</v>
      </c>
      <c r="F55" s="1487">
        <v>320</v>
      </c>
      <c r="G55" s="2114">
        <f>F55-F55*$I$1</f>
        <v>320</v>
      </c>
      <c r="I55" s="186"/>
    </row>
    <row r="56" spans="1:9">
      <c r="A56" s="2338" t="s">
        <v>16136</v>
      </c>
      <c r="B56" s="2344"/>
      <c r="C56" s="2136" t="s">
        <v>5800</v>
      </c>
      <c r="D56" s="2135" t="s">
        <v>5343</v>
      </c>
      <c r="E56" s="2135">
        <v>12</v>
      </c>
      <c r="F56" s="1487">
        <v>320</v>
      </c>
      <c r="G56" s="2114">
        <f>F56-F56*$I$1</f>
        <v>320</v>
      </c>
      <c r="I56" s="186"/>
    </row>
    <row r="57" spans="1:9">
      <c r="A57" s="1723" t="s">
        <v>16137</v>
      </c>
      <c r="B57" s="2344"/>
      <c r="C57" s="2345" t="s">
        <v>4132</v>
      </c>
      <c r="D57" s="2343" t="s">
        <v>5343</v>
      </c>
      <c r="E57" s="2343">
        <v>12</v>
      </c>
      <c r="F57" s="1487">
        <v>320</v>
      </c>
      <c r="G57" s="2114">
        <f>F57-F57*$I$1</f>
        <v>320</v>
      </c>
      <c r="I57" s="186"/>
    </row>
    <row r="58" spans="1:9" ht="14.1">
      <c r="A58" s="2135" t="s">
        <v>16138</v>
      </c>
      <c r="B58" s="2346" t="s">
        <v>3514</v>
      </c>
      <c r="C58" s="2136" t="s">
        <v>5737</v>
      </c>
      <c r="D58" s="2343" t="s">
        <v>5343</v>
      </c>
      <c r="E58" s="2343">
        <v>12</v>
      </c>
      <c r="F58" s="1487">
        <v>320</v>
      </c>
      <c r="G58" s="2114">
        <f>F58-F58*$I$1</f>
        <v>320</v>
      </c>
      <c r="I58" s="186"/>
    </row>
    <row r="59" spans="1:9" ht="15" customHeight="1">
      <c r="A59" s="2338" t="s">
        <v>16139</v>
      </c>
      <c r="B59" s="2347" t="s">
        <v>16140</v>
      </c>
      <c r="C59" s="2348" t="s">
        <v>16141</v>
      </c>
      <c r="D59" s="2135" t="s">
        <v>5343</v>
      </c>
      <c r="E59" s="2135">
        <v>12</v>
      </c>
      <c r="F59" s="2140">
        <v>276</v>
      </c>
      <c r="G59" s="2114">
        <f>F59-F59*$I$1</f>
        <v>276</v>
      </c>
      <c r="I59" s="186"/>
    </row>
    <row r="60" spans="1:9">
      <c r="A60" s="2338" t="s">
        <v>16142</v>
      </c>
      <c r="B60" s="2347"/>
      <c r="C60" s="2348" t="s">
        <v>16143</v>
      </c>
      <c r="D60" s="2135" t="s">
        <v>5343</v>
      </c>
      <c r="E60" s="2135">
        <v>12</v>
      </c>
      <c r="F60" s="2140">
        <v>276</v>
      </c>
      <c r="G60" s="2114">
        <f>F60-F60*$I$1</f>
        <v>276</v>
      </c>
      <c r="I60" s="186"/>
    </row>
    <row r="61" spans="1:9">
      <c r="A61" s="2338" t="s">
        <v>16144</v>
      </c>
      <c r="B61" s="2347"/>
      <c r="C61" s="2348" t="s">
        <v>5418</v>
      </c>
      <c r="D61" s="2135" t="s">
        <v>5343</v>
      </c>
      <c r="E61" s="2135">
        <v>12</v>
      </c>
      <c r="F61" s="2140">
        <v>276</v>
      </c>
      <c r="G61" s="2114">
        <f>F61-F61*$I$1</f>
        <v>276</v>
      </c>
      <c r="I61" s="186"/>
    </row>
    <row r="62" spans="1:9">
      <c r="A62" s="2338" t="s">
        <v>16145</v>
      </c>
      <c r="B62" s="2347"/>
      <c r="C62" s="2348" t="s">
        <v>5398</v>
      </c>
      <c r="D62" s="2135" t="s">
        <v>5343</v>
      </c>
      <c r="E62" s="2135">
        <v>12</v>
      </c>
      <c r="F62" s="2140">
        <v>276</v>
      </c>
      <c r="G62" s="2114">
        <f>F62-F62*$I$1</f>
        <v>276</v>
      </c>
      <c r="I62" s="186"/>
    </row>
    <row r="63" spans="1:9">
      <c r="A63" s="2338" t="s">
        <v>16146</v>
      </c>
      <c r="B63" s="2347"/>
      <c r="C63" s="2348" t="s">
        <v>16147</v>
      </c>
      <c r="D63" s="2135" t="s">
        <v>5343</v>
      </c>
      <c r="E63" s="2135">
        <v>12</v>
      </c>
      <c r="F63" s="2140">
        <v>276</v>
      </c>
      <c r="G63" s="2114">
        <f>F63-F63*$I$1</f>
        <v>276</v>
      </c>
      <c r="I63" s="186"/>
    </row>
    <row r="64" spans="1:9">
      <c r="A64" s="2338" t="s">
        <v>16148</v>
      </c>
      <c r="B64" s="2347"/>
      <c r="C64" s="2348" t="s">
        <v>16149</v>
      </c>
      <c r="D64" s="2135" t="s">
        <v>5343</v>
      </c>
      <c r="E64" s="2135">
        <v>12</v>
      </c>
      <c r="F64" s="2140">
        <v>276</v>
      </c>
      <c r="G64" s="2114">
        <f>F64-F64*$I$1</f>
        <v>276</v>
      </c>
      <c r="I64" s="186"/>
    </row>
    <row r="65" spans="1:9">
      <c r="A65" s="2338" t="s">
        <v>16150</v>
      </c>
      <c r="B65" s="2347"/>
      <c r="C65" s="2348" t="s">
        <v>5688</v>
      </c>
      <c r="D65" s="2135" t="s">
        <v>5343</v>
      </c>
      <c r="E65" s="2135">
        <v>12</v>
      </c>
      <c r="F65" s="2140">
        <v>276</v>
      </c>
      <c r="G65" s="2114">
        <f>F65-F65*$I$1</f>
        <v>276</v>
      </c>
      <c r="I65" s="186"/>
    </row>
    <row r="66" spans="1:9">
      <c r="A66" s="2338" t="s">
        <v>16151</v>
      </c>
      <c r="B66" s="2347"/>
      <c r="C66" s="2348" t="s">
        <v>16152</v>
      </c>
      <c r="D66" s="2135" t="s">
        <v>5343</v>
      </c>
      <c r="E66" s="2135">
        <v>12</v>
      </c>
      <c r="F66" s="2140">
        <v>276</v>
      </c>
      <c r="G66" s="2114">
        <f>F66-F66*$I$1</f>
        <v>276</v>
      </c>
      <c r="I66" s="186"/>
    </row>
    <row r="67" spans="1:9">
      <c r="A67" s="2338" t="s">
        <v>16153</v>
      </c>
      <c r="B67" s="2347"/>
      <c r="C67" s="2348" t="s">
        <v>16154</v>
      </c>
      <c r="D67" s="2135" t="s">
        <v>5343</v>
      </c>
      <c r="E67" s="2135">
        <v>12</v>
      </c>
      <c r="F67" s="2140">
        <v>276</v>
      </c>
      <c r="G67" s="2114">
        <f>F67-F67*$I$1</f>
        <v>276</v>
      </c>
      <c r="I67" s="186"/>
    </row>
    <row r="68" spans="1:9">
      <c r="A68" s="2338" t="s">
        <v>16155</v>
      </c>
      <c r="B68" s="2347"/>
      <c r="C68" s="2348" t="s">
        <v>5358</v>
      </c>
      <c r="D68" s="2135" t="s">
        <v>5343</v>
      </c>
      <c r="E68" s="2135">
        <v>12</v>
      </c>
      <c r="F68" s="2140">
        <v>276</v>
      </c>
      <c r="G68" s="2114">
        <f>F68-F68*$I$1</f>
        <v>276</v>
      </c>
      <c r="I68" s="186"/>
    </row>
    <row r="69" spans="1:9">
      <c r="A69" s="2338" t="s">
        <v>16156</v>
      </c>
      <c r="B69" s="2347"/>
      <c r="C69" s="2348" t="s">
        <v>16157</v>
      </c>
      <c r="D69" s="2135" t="s">
        <v>5343</v>
      </c>
      <c r="E69" s="2135">
        <v>12</v>
      </c>
      <c r="F69" s="2140">
        <v>276</v>
      </c>
      <c r="G69" s="2114">
        <f>F69-F69*$I$1</f>
        <v>276</v>
      </c>
      <c r="I69" s="186"/>
    </row>
    <row r="70" spans="1:9">
      <c r="A70" s="2338" t="s">
        <v>16158</v>
      </c>
      <c r="B70" s="2347"/>
      <c r="C70" s="2348" t="s">
        <v>16159</v>
      </c>
      <c r="D70" s="2135" t="s">
        <v>5343</v>
      </c>
      <c r="E70" s="2135">
        <v>12</v>
      </c>
      <c r="F70" s="2140">
        <v>276</v>
      </c>
      <c r="G70" s="2114">
        <f>F70-F70*$I$1</f>
        <v>276</v>
      </c>
      <c r="I70" s="186"/>
    </row>
    <row r="71" spans="1:9" ht="15" customHeight="1">
      <c r="A71" s="2338" t="s">
        <v>16160</v>
      </c>
      <c r="B71" s="2347" t="s">
        <v>16161</v>
      </c>
      <c r="C71" s="2348" t="s">
        <v>4285</v>
      </c>
      <c r="D71" s="2135" t="s">
        <v>5343</v>
      </c>
      <c r="E71" s="2135">
        <v>12</v>
      </c>
      <c r="F71" s="2140">
        <v>346</v>
      </c>
      <c r="G71" s="2114">
        <f>F71-F71*$I$1</f>
        <v>346</v>
      </c>
      <c r="I71" s="186"/>
    </row>
    <row r="72" spans="1:9">
      <c r="A72" s="2338" t="s">
        <v>16162</v>
      </c>
      <c r="B72" s="2347"/>
      <c r="C72" s="2348" t="s">
        <v>4281</v>
      </c>
      <c r="D72" s="2135" t="s">
        <v>5343</v>
      </c>
      <c r="E72" s="2135">
        <v>12</v>
      </c>
      <c r="F72" s="2140">
        <v>346</v>
      </c>
      <c r="G72" s="2114">
        <f>F72-F72*$I$1</f>
        <v>346</v>
      </c>
      <c r="I72" s="186"/>
    </row>
    <row r="73" spans="1:9">
      <c r="A73" s="2338" t="s">
        <v>16163</v>
      </c>
      <c r="B73" s="2347"/>
      <c r="C73" s="2348" t="s">
        <v>5526</v>
      </c>
      <c r="D73" s="2135" t="s">
        <v>5343</v>
      </c>
      <c r="E73" s="2135">
        <v>12</v>
      </c>
      <c r="F73" s="2140">
        <v>363</v>
      </c>
      <c r="G73" s="2114">
        <f>F73-F73*$I$1</f>
        <v>363</v>
      </c>
      <c r="I73" s="186"/>
    </row>
  </sheetData>
  <mergeCells count="15">
    <mergeCell ref="B34:B45"/>
    <mergeCell ref="B46:B54"/>
    <mergeCell ref="B55:B57"/>
    <mergeCell ref="B59:B70"/>
    <mergeCell ref="B71:B73"/>
    <mergeCell ref="B21:B22"/>
    <mergeCell ref="B28:B29"/>
    <mergeCell ref="C28:C29"/>
    <mergeCell ref="B30:B31"/>
    <mergeCell ref="C30:C31"/>
    <mergeCell ref="A5:D5"/>
    <mergeCell ref="A8:G8"/>
    <mergeCell ref="B9:C9"/>
    <mergeCell ref="B11:B14"/>
    <mergeCell ref="B15:B18"/>
  </mergeCells>
  <hyperlinks>
    <hyperlink ref="A6" location="'Список программ'!R1C1" display="Список программ" xr:uid="{00000000-0004-0000-2B00-000000000000}"/>
  </hyperlinks>
  <pageMargins left="0.7" right="0.7" top="0.75" bottom="0.75" header="0.51180555555555496" footer="0.51180555555555496"/>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50"/>
  </sheetPr>
  <dimension ref="A1:BL97"/>
  <sheetViews>
    <sheetView zoomScaleNormal="100" workbookViewId="0">
      <pane ySplit="8" topLeftCell="A15" activePane="bottomLeft" state="frozen"/>
      <selection pane="bottomLeft" activeCell="F88" sqref="F88"/>
    </sheetView>
  </sheetViews>
  <sheetFormatPr defaultColWidth="8.375" defaultRowHeight="13.9"/>
  <cols>
    <col min="1" max="1" width="5.375" style="43" customWidth="1"/>
    <col min="2" max="2" width="11.875" style="44" customWidth="1"/>
    <col min="3" max="3" width="65.625" style="45" customWidth="1"/>
    <col min="4" max="4" width="5.5" style="43" customWidth="1"/>
    <col min="5" max="5" width="6.375" style="43" customWidth="1"/>
    <col min="6" max="6" width="10.875" style="46" customWidth="1"/>
    <col min="7" max="7" width="9.875" style="47" customWidth="1"/>
    <col min="8" max="8" width="9.5" style="47" customWidth="1"/>
    <col min="9" max="64" width="8.375" style="47"/>
  </cols>
  <sheetData>
    <row r="1" spans="1:9" ht="15">
      <c r="A1" s="48" t="s">
        <v>0</v>
      </c>
      <c r="B1" s="49"/>
      <c r="C1" s="17"/>
      <c r="D1" s="18"/>
      <c r="E1" s="50"/>
      <c r="F1" s="51"/>
      <c r="G1" s="52"/>
      <c r="H1" s="53" t="s">
        <v>105</v>
      </c>
      <c r="I1" s="54">
        <v>0</v>
      </c>
    </row>
    <row r="2" spans="1:9">
      <c r="A2" s="22" t="s">
        <v>1</v>
      </c>
      <c r="B2" s="23"/>
      <c r="C2" s="24"/>
      <c r="D2" s="25"/>
      <c r="E2" s="19"/>
      <c r="F2" s="55"/>
      <c r="G2" s="56"/>
      <c r="H2" s="59"/>
      <c r="I2" s="59"/>
    </row>
    <row r="3" spans="1:9">
      <c r="A3" s="57" t="s">
        <v>2</v>
      </c>
      <c r="B3" s="58"/>
      <c r="C3" s="24"/>
      <c r="D3" s="25"/>
      <c r="E3" s="14"/>
      <c r="F3" s="55"/>
      <c r="G3" s="56"/>
      <c r="H3" s="59"/>
      <c r="I3" s="59"/>
    </row>
    <row r="4" spans="1:9">
      <c r="A4" s="57" t="s">
        <v>3</v>
      </c>
      <c r="B4" s="58"/>
      <c r="C4" s="24"/>
      <c r="D4" s="25"/>
      <c r="E4" s="14"/>
      <c r="F4" s="55"/>
      <c r="G4" s="56"/>
      <c r="H4" s="59"/>
      <c r="I4" s="59"/>
    </row>
    <row r="5" spans="1:9" ht="28.5" customHeight="1">
      <c r="A5" s="60"/>
      <c r="C5" s="28" t="s">
        <v>107</v>
      </c>
      <c r="D5" s="25"/>
      <c r="E5" s="14"/>
      <c r="F5" s="55"/>
      <c r="G5" s="56"/>
      <c r="H5" s="59"/>
      <c r="I5" s="59"/>
    </row>
    <row r="6" spans="1:9" ht="26.25" customHeight="1">
      <c r="A6" s="1741" t="s">
        <v>108</v>
      </c>
      <c r="B6" s="1741"/>
      <c r="C6" s="29"/>
      <c r="D6" s="30"/>
      <c r="E6" s="31"/>
      <c r="F6" s="61"/>
      <c r="G6" s="62"/>
      <c r="H6" s="59"/>
      <c r="I6" s="59"/>
    </row>
    <row r="7" spans="1:9" ht="14.25" customHeight="1">
      <c r="A7" s="1738" t="s">
        <v>109</v>
      </c>
      <c r="B7" s="1738"/>
      <c r="C7" s="1738"/>
      <c r="D7" s="1738"/>
      <c r="E7" s="1738"/>
      <c r="F7" s="1738"/>
      <c r="G7" s="1738"/>
      <c r="H7" s="59"/>
      <c r="I7" s="59"/>
    </row>
    <row r="8" spans="1:9" ht="38.25" customHeight="1">
      <c r="A8" s="172" t="s">
        <v>5237</v>
      </c>
      <c r="B8" s="172" t="s">
        <v>110</v>
      </c>
      <c r="C8" s="2104" t="s">
        <v>111</v>
      </c>
      <c r="D8" s="172" t="s">
        <v>1103</v>
      </c>
      <c r="E8" s="172" t="s">
        <v>112</v>
      </c>
      <c r="F8" s="172" t="s">
        <v>1624</v>
      </c>
      <c r="G8" s="172" t="s">
        <v>114</v>
      </c>
    </row>
    <row r="9" spans="1:9">
      <c r="A9" s="65"/>
      <c r="B9" s="66"/>
      <c r="C9" s="66" t="s">
        <v>16164</v>
      </c>
      <c r="D9" s="39"/>
      <c r="E9" s="38"/>
      <c r="F9" s="39"/>
      <c r="G9" s="39"/>
    </row>
    <row r="10" spans="1:9">
      <c r="A10" s="2106">
        <v>1</v>
      </c>
      <c r="B10" s="2349">
        <v>11003</v>
      </c>
      <c r="C10" s="2350" t="s">
        <v>16165</v>
      </c>
      <c r="D10" s="2349" t="s">
        <v>1112</v>
      </c>
      <c r="E10" s="2349">
        <v>1</v>
      </c>
      <c r="F10" s="2078">
        <v>317</v>
      </c>
      <c r="G10" s="2078">
        <f>F10-(F10*$I$1)</f>
        <v>317</v>
      </c>
    </row>
    <row r="11" spans="1:9">
      <c r="A11" s="2106">
        <v>2</v>
      </c>
      <c r="B11" s="2349">
        <v>11014</v>
      </c>
      <c r="C11" s="2350" t="s">
        <v>16166</v>
      </c>
      <c r="D11" s="2349" t="s">
        <v>1112</v>
      </c>
      <c r="E11" s="2349">
        <v>1</v>
      </c>
      <c r="F11" s="2078">
        <v>317</v>
      </c>
      <c r="G11" s="2078">
        <f>F11-(F11*$I$1)</f>
        <v>317</v>
      </c>
    </row>
    <row r="12" spans="1:9">
      <c r="A12" s="2106">
        <v>3</v>
      </c>
      <c r="B12" s="2349">
        <v>11015</v>
      </c>
      <c r="C12" s="2350" t="s">
        <v>16167</v>
      </c>
      <c r="D12" s="2349" t="s">
        <v>1112</v>
      </c>
      <c r="E12" s="2349">
        <v>1</v>
      </c>
      <c r="F12" s="2078">
        <v>317</v>
      </c>
      <c r="G12" s="2078">
        <f>F12-(F12*$I$1)</f>
        <v>317</v>
      </c>
    </row>
    <row r="13" spans="1:9">
      <c r="A13" s="2106">
        <v>4</v>
      </c>
      <c r="B13" s="2349">
        <v>12004</v>
      </c>
      <c r="C13" s="2350" t="s">
        <v>16168</v>
      </c>
      <c r="D13" s="2349" t="s">
        <v>1112</v>
      </c>
      <c r="E13" s="2349">
        <v>1</v>
      </c>
      <c r="F13" s="2078">
        <v>317</v>
      </c>
      <c r="G13" s="2078">
        <f>F13-(F13*$I$1)</f>
        <v>317</v>
      </c>
    </row>
    <row r="14" spans="1:9">
      <c r="A14" s="2106">
        <v>5</v>
      </c>
      <c r="B14" s="2349">
        <v>13005</v>
      </c>
      <c r="C14" s="2350" t="s">
        <v>16169</v>
      </c>
      <c r="D14" s="2349" t="s">
        <v>1112</v>
      </c>
      <c r="E14" s="2349">
        <v>1</v>
      </c>
      <c r="F14" s="2078">
        <v>317</v>
      </c>
      <c r="G14" s="2078">
        <f>F14-(F14*$I$1)</f>
        <v>317</v>
      </c>
    </row>
    <row r="15" spans="1:9">
      <c r="A15" s="2106">
        <v>6</v>
      </c>
      <c r="B15" s="2349">
        <v>13011</v>
      </c>
      <c r="C15" s="2350" t="s">
        <v>16170</v>
      </c>
      <c r="D15" s="2349" t="s">
        <v>1112</v>
      </c>
      <c r="E15" s="2349">
        <v>1</v>
      </c>
      <c r="F15" s="2078">
        <v>317</v>
      </c>
      <c r="G15" s="2078">
        <f>F15-(F15*$I$1)</f>
        <v>317</v>
      </c>
    </row>
    <row r="16" spans="1:9">
      <c r="A16" s="2106">
        <v>7</v>
      </c>
      <c r="B16" s="2349">
        <v>13020</v>
      </c>
      <c r="C16" s="2350" t="s">
        <v>16171</v>
      </c>
      <c r="D16" s="2349" t="s">
        <v>1112</v>
      </c>
      <c r="E16" s="2349">
        <v>1</v>
      </c>
      <c r="F16" s="2078">
        <v>317</v>
      </c>
      <c r="G16" s="2078">
        <f>F16-(F16*$I$1)</f>
        <v>317</v>
      </c>
    </row>
    <row r="17" spans="1:7">
      <c r="A17" s="2106">
        <v>8</v>
      </c>
      <c r="B17" s="2349">
        <v>14008</v>
      </c>
      <c r="C17" s="2350" t="s">
        <v>16172</v>
      </c>
      <c r="D17" s="2349" t="s">
        <v>1112</v>
      </c>
      <c r="E17" s="2349">
        <v>1</v>
      </c>
      <c r="F17" s="2078">
        <v>317</v>
      </c>
      <c r="G17" s="2078">
        <f>F17-(F17*$I$1)</f>
        <v>317</v>
      </c>
    </row>
    <row r="18" spans="1:7">
      <c r="A18" s="2106">
        <v>9</v>
      </c>
      <c r="B18" s="2349">
        <v>15002</v>
      </c>
      <c r="C18" s="2350" t="s">
        <v>16173</v>
      </c>
      <c r="D18" s="2349" t="s">
        <v>1112</v>
      </c>
      <c r="E18" s="2349">
        <v>1</v>
      </c>
      <c r="F18" s="2078">
        <v>317</v>
      </c>
      <c r="G18" s="2078">
        <f>F18-(F18*$I$1)</f>
        <v>317</v>
      </c>
    </row>
    <row r="19" spans="1:7">
      <c r="A19" s="2106">
        <v>10</v>
      </c>
      <c r="B19" s="2349">
        <v>15005</v>
      </c>
      <c r="C19" s="2350" t="s">
        <v>16174</v>
      </c>
      <c r="D19" s="2349" t="s">
        <v>1112</v>
      </c>
      <c r="E19" s="2349">
        <v>1</v>
      </c>
      <c r="F19" s="2078">
        <v>317</v>
      </c>
      <c r="G19" s="2078">
        <f>F19-(F19*$I$1)</f>
        <v>317</v>
      </c>
    </row>
    <row r="20" spans="1:7">
      <c r="A20" s="2106">
        <v>11</v>
      </c>
      <c r="B20" s="2349">
        <v>16002</v>
      </c>
      <c r="C20" s="2350" t="s">
        <v>16175</v>
      </c>
      <c r="D20" s="2349" t="s">
        <v>1112</v>
      </c>
      <c r="E20" s="2349">
        <v>1</v>
      </c>
      <c r="F20" s="2078">
        <v>317</v>
      </c>
      <c r="G20" s="2078">
        <f>F20-(F20*$I$1)</f>
        <v>317</v>
      </c>
    </row>
    <row r="21" spans="1:7">
      <c r="A21" s="2106">
        <v>12</v>
      </c>
      <c r="B21" s="2349">
        <v>16005</v>
      </c>
      <c r="C21" s="2350" t="s">
        <v>16176</v>
      </c>
      <c r="D21" s="2349" t="s">
        <v>1112</v>
      </c>
      <c r="E21" s="2349">
        <v>1</v>
      </c>
      <c r="F21" s="2078">
        <v>317</v>
      </c>
      <c r="G21" s="2078">
        <f>F21-(F21*$I$1)</f>
        <v>317</v>
      </c>
    </row>
    <row r="22" spans="1:7">
      <c r="A22" s="2106">
        <v>13</v>
      </c>
      <c r="B22" s="2349">
        <v>17004</v>
      </c>
      <c r="C22" s="2350" t="s">
        <v>16177</v>
      </c>
      <c r="D22" s="2349" t="s">
        <v>1112</v>
      </c>
      <c r="E22" s="2349">
        <v>1</v>
      </c>
      <c r="F22" s="2078">
        <v>317</v>
      </c>
      <c r="G22" s="2078">
        <f>F22-(F22*$I$1)</f>
        <v>317</v>
      </c>
    </row>
    <row r="23" spans="1:7">
      <c r="A23" s="2106">
        <v>14</v>
      </c>
      <c r="B23" s="2349">
        <v>17024</v>
      </c>
      <c r="C23" s="2350" t="s">
        <v>16178</v>
      </c>
      <c r="D23" s="2349" t="s">
        <v>1112</v>
      </c>
      <c r="E23" s="2349">
        <v>1</v>
      </c>
      <c r="F23" s="2078">
        <v>317</v>
      </c>
      <c r="G23" s="2078">
        <f>F23-(F23*$I$1)</f>
        <v>317</v>
      </c>
    </row>
    <row r="24" spans="1:7">
      <c r="A24" s="2106">
        <v>15</v>
      </c>
      <c r="B24" s="2349">
        <v>17040</v>
      </c>
      <c r="C24" s="2351" t="s">
        <v>16179</v>
      </c>
      <c r="D24" s="2349" t="s">
        <v>1112</v>
      </c>
      <c r="E24" s="2349">
        <v>1</v>
      </c>
      <c r="F24" s="2078">
        <v>317</v>
      </c>
      <c r="G24" s="2078">
        <f>F24-(F24*$I$1)</f>
        <v>317</v>
      </c>
    </row>
    <row r="25" spans="1:7">
      <c r="A25" s="2106">
        <v>16</v>
      </c>
      <c r="B25" s="2349">
        <v>17046</v>
      </c>
      <c r="C25" s="2351" t="s">
        <v>16180</v>
      </c>
      <c r="D25" s="2349" t="s">
        <v>1112</v>
      </c>
      <c r="E25" s="2349">
        <v>1</v>
      </c>
      <c r="F25" s="2078">
        <v>317</v>
      </c>
      <c r="G25" s="2078">
        <f>F25-(F25*$I$1)</f>
        <v>317</v>
      </c>
    </row>
    <row r="26" spans="1:7">
      <c r="A26" s="2106">
        <v>17</v>
      </c>
      <c r="B26" s="2349">
        <v>18017</v>
      </c>
      <c r="C26" s="2350" t="s">
        <v>16181</v>
      </c>
      <c r="D26" s="2349" t="s">
        <v>1112</v>
      </c>
      <c r="E26" s="2349">
        <v>1</v>
      </c>
      <c r="F26" s="2078">
        <v>317</v>
      </c>
      <c r="G26" s="2078">
        <f>F26-(F26*$I$1)</f>
        <v>317</v>
      </c>
    </row>
    <row r="27" spans="1:7">
      <c r="A27" s="2106">
        <v>18</v>
      </c>
      <c r="B27" s="2349">
        <v>18019</v>
      </c>
      <c r="C27" s="2350" t="s">
        <v>16182</v>
      </c>
      <c r="D27" s="2349" t="s">
        <v>1112</v>
      </c>
      <c r="E27" s="2349">
        <v>1</v>
      </c>
      <c r="F27" s="2078">
        <v>317</v>
      </c>
      <c r="G27" s="2078">
        <f>F27-(F27*$I$1)</f>
        <v>317</v>
      </c>
    </row>
    <row r="28" spans="1:7">
      <c r="A28" s="2106">
        <v>19</v>
      </c>
      <c r="B28" s="2349">
        <v>18023</v>
      </c>
      <c r="C28" s="2350" t="s">
        <v>16183</v>
      </c>
      <c r="D28" s="2349" t="s">
        <v>1112</v>
      </c>
      <c r="E28" s="2349">
        <v>1</v>
      </c>
      <c r="F28" s="2078">
        <v>317</v>
      </c>
      <c r="G28" s="2078">
        <f>F28-(F28*$I$1)</f>
        <v>317</v>
      </c>
    </row>
    <row r="29" spans="1:7">
      <c r="A29" s="2106">
        <v>20</v>
      </c>
      <c r="B29" s="2349">
        <v>19003</v>
      </c>
      <c r="C29" s="2350" t="s">
        <v>16184</v>
      </c>
      <c r="D29" s="2349" t="s">
        <v>1112</v>
      </c>
      <c r="E29" s="2349">
        <v>1</v>
      </c>
      <c r="F29" s="2078">
        <v>317</v>
      </c>
      <c r="G29" s="2078">
        <f>F29-(F29*$I$1)</f>
        <v>317</v>
      </c>
    </row>
    <row r="30" spans="1:7">
      <c r="A30" s="2106">
        <v>21</v>
      </c>
      <c r="B30" s="2349">
        <v>19005</v>
      </c>
      <c r="C30" s="2350" t="s">
        <v>16185</v>
      </c>
      <c r="D30" s="2349" t="s">
        <v>1112</v>
      </c>
      <c r="E30" s="2349">
        <v>1</v>
      </c>
      <c r="F30" s="2078">
        <v>317</v>
      </c>
      <c r="G30" s="2078">
        <f>F30-(F30*$I$1)</f>
        <v>317</v>
      </c>
    </row>
    <row r="31" spans="1:7">
      <c r="A31" s="2106">
        <v>22</v>
      </c>
      <c r="B31" s="2349">
        <v>19006</v>
      </c>
      <c r="C31" s="2350" t="s">
        <v>16186</v>
      </c>
      <c r="D31" s="2349" t="s">
        <v>1112</v>
      </c>
      <c r="E31" s="2349">
        <v>1</v>
      </c>
      <c r="F31" s="2078">
        <v>317</v>
      </c>
      <c r="G31" s="2078">
        <f>F31-(F31*$I$1)</f>
        <v>317</v>
      </c>
    </row>
    <row r="32" spans="1:7">
      <c r="A32" s="2106">
        <v>23</v>
      </c>
      <c r="B32" s="2349">
        <v>19503</v>
      </c>
      <c r="C32" s="2350" t="s">
        <v>16187</v>
      </c>
      <c r="D32" s="2349" t="s">
        <v>1112</v>
      </c>
      <c r="E32" s="2349">
        <v>1</v>
      </c>
      <c r="F32" s="2078">
        <v>317</v>
      </c>
      <c r="G32" s="2078">
        <f>F32-(F32*$I$1)</f>
        <v>317</v>
      </c>
    </row>
    <row r="33" spans="1:7">
      <c r="A33" s="2106">
        <v>24</v>
      </c>
      <c r="B33" s="2349">
        <v>19505</v>
      </c>
      <c r="C33" s="2350" t="s">
        <v>16188</v>
      </c>
      <c r="D33" s="2349" t="s">
        <v>1112</v>
      </c>
      <c r="E33" s="2349">
        <v>1</v>
      </c>
      <c r="F33" s="2078">
        <v>317</v>
      </c>
      <c r="G33" s="2078">
        <f>F33-(F33*$I$1)</f>
        <v>317</v>
      </c>
    </row>
    <row r="34" spans="1:7" ht="14.25" customHeight="1">
      <c r="A34" s="65"/>
      <c r="B34" s="66"/>
      <c r="C34" s="66" t="s">
        <v>16189</v>
      </c>
      <c r="D34" s="39"/>
      <c r="E34" s="38"/>
      <c r="F34" s="39"/>
      <c r="G34" s="39">
        <f>F34-(F34*$I$1)</f>
        <v>0</v>
      </c>
    </row>
    <row r="35" spans="1:7">
      <c r="A35" s="2106">
        <v>25</v>
      </c>
      <c r="B35" s="2349">
        <v>30001</v>
      </c>
      <c r="C35" s="2350" t="s">
        <v>16190</v>
      </c>
      <c r="D35" s="2349" t="s">
        <v>1112</v>
      </c>
      <c r="E35" s="2349">
        <v>1</v>
      </c>
      <c r="F35" s="2078">
        <v>429</v>
      </c>
      <c r="G35" s="2078">
        <f>F35-(F35*$I$1)</f>
        <v>429</v>
      </c>
    </row>
    <row r="36" spans="1:7">
      <c r="A36" s="2106">
        <v>26</v>
      </c>
      <c r="B36" s="2349">
        <v>30002</v>
      </c>
      <c r="C36" s="2350" t="s">
        <v>16191</v>
      </c>
      <c r="D36" s="2349" t="s">
        <v>1112</v>
      </c>
      <c r="E36" s="2349">
        <v>1</v>
      </c>
      <c r="F36" s="2078">
        <v>429</v>
      </c>
      <c r="G36" s="2078">
        <f>F36-(F36*$I$1)</f>
        <v>429</v>
      </c>
    </row>
    <row r="37" spans="1:7">
      <c r="A37" s="2106">
        <v>27</v>
      </c>
      <c r="B37" s="2349">
        <v>30344</v>
      </c>
      <c r="C37" s="2350" t="s">
        <v>16192</v>
      </c>
      <c r="D37" s="2349" t="s">
        <v>1112</v>
      </c>
      <c r="E37" s="2349">
        <v>1</v>
      </c>
      <c r="F37" s="2078">
        <v>429</v>
      </c>
      <c r="G37" s="2078">
        <f>F37-(F37*$I$1)</f>
        <v>429</v>
      </c>
    </row>
    <row r="38" spans="1:7">
      <c r="A38" s="2106">
        <v>28</v>
      </c>
      <c r="B38" s="2349">
        <v>30046</v>
      </c>
      <c r="C38" s="2350" t="s">
        <v>16193</v>
      </c>
      <c r="D38" s="2349" t="s">
        <v>1112</v>
      </c>
      <c r="E38" s="2349">
        <v>1</v>
      </c>
      <c r="F38" s="2078">
        <v>429</v>
      </c>
      <c r="G38" s="2078">
        <f>F38-(F38*$I$1)</f>
        <v>429</v>
      </c>
    </row>
    <row r="39" spans="1:7">
      <c r="A39" s="2106">
        <v>29</v>
      </c>
      <c r="B39" s="2349">
        <v>30318</v>
      </c>
      <c r="C39" s="2350" t="s">
        <v>16194</v>
      </c>
      <c r="D39" s="2349" t="s">
        <v>1112</v>
      </c>
      <c r="E39" s="2349">
        <v>1</v>
      </c>
      <c r="F39" s="2078">
        <v>429</v>
      </c>
      <c r="G39" s="2078">
        <f>F39-(F39*$I$1)</f>
        <v>429</v>
      </c>
    </row>
    <row r="40" spans="1:7">
      <c r="A40" s="2106">
        <v>30</v>
      </c>
      <c r="B40" s="2349">
        <v>30187</v>
      </c>
      <c r="C40" s="2350" t="s">
        <v>16195</v>
      </c>
      <c r="D40" s="2349" t="s">
        <v>1112</v>
      </c>
      <c r="E40" s="2349">
        <v>1</v>
      </c>
      <c r="F40" s="2078">
        <v>429</v>
      </c>
      <c r="G40" s="2078">
        <f>F40-(F40*$I$1)</f>
        <v>429</v>
      </c>
    </row>
    <row r="41" spans="1:7">
      <c r="A41" s="65"/>
      <c r="B41" s="66"/>
      <c r="C41" s="66" t="s">
        <v>16196</v>
      </c>
      <c r="D41" s="39" t="s">
        <v>1112</v>
      </c>
      <c r="E41" s="38">
        <v>1</v>
      </c>
      <c r="F41" s="39"/>
      <c r="G41" s="39">
        <f>F41-(F41*$I$1)</f>
        <v>0</v>
      </c>
    </row>
    <row r="42" spans="1:7">
      <c r="A42" s="2106">
        <v>31</v>
      </c>
      <c r="B42" s="2106">
        <v>41001</v>
      </c>
      <c r="C42" s="2107" t="s">
        <v>16197</v>
      </c>
      <c r="D42" s="2106" t="s">
        <v>1112</v>
      </c>
      <c r="E42" s="2106">
        <v>1</v>
      </c>
      <c r="F42" s="2078">
        <v>496</v>
      </c>
      <c r="G42" s="2078">
        <f>F42-(F42*$I$1)</f>
        <v>496</v>
      </c>
    </row>
    <row r="43" spans="1:7">
      <c r="A43" s="2106">
        <v>32</v>
      </c>
      <c r="B43" s="2106">
        <v>41003</v>
      </c>
      <c r="C43" s="2107" t="s">
        <v>16198</v>
      </c>
      <c r="D43" s="2106" t="s">
        <v>1112</v>
      </c>
      <c r="E43" s="2106">
        <v>1</v>
      </c>
      <c r="F43" s="2078">
        <v>496</v>
      </c>
      <c r="G43" s="2078">
        <f>F43-(F43*$I$1)</f>
        <v>496</v>
      </c>
    </row>
    <row r="44" spans="1:7">
      <c r="A44" s="2106">
        <v>33</v>
      </c>
      <c r="B44" s="2106">
        <v>41004</v>
      </c>
      <c r="C44" s="2107" t="s">
        <v>16199</v>
      </c>
      <c r="D44" s="2106" t="s">
        <v>1112</v>
      </c>
      <c r="E44" s="2106">
        <v>1</v>
      </c>
      <c r="F44" s="2078">
        <v>496</v>
      </c>
      <c r="G44" s="2078">
        <f>F44-(F44*$I$1)</f>
        <v>496</v>
      </c>
    </row>
    <row r="45" spans="1:7">
      <c r="A45" s="2106">
        <v>34</v>
      </c>
      <c r="B45" s="2106">
        <v>41005</v>
      </c>
      <c r="C45" s="2107" t="s">
        <v>16200</v>
      </c>
      <c r="D45" s="2106" t="s">
        <v>1112</v>
      </c>
      <c r="E45" s="2106">
        <v>1</v>
      </c>
      <c r="F45" s="2078">
        <v>496</v>
      </c>
      <c r="G45" s="2078">
        <f>F45-(F45*$I$1)</f>
        <v>496</v>
      </c>
    </row>
    <row r="46" spans="1:7">
      <c r="A46" s="2106">
        <v>35</v>
      </c>
      <c r="B46" s="2106">
        <v>41010</v>
      </c>
      <c r="C46" s="2107" t="s">
        <v>16201</v>
      </c>
      <c r="D46" s="2106" t="s">
        <v>1112</v>
      </c>
      <c r="E46" s="2106">
        <v>1</v>
      </c>
      <c r="F46" s="2078">
        <v>496</v>
      </c>
      <c r="G46" s="2078">
        <f>F46-(F46*$I$1)</f>
        <v>496</v>
      </c>
    </row>
    <row r="47" spans="1:7">
      <c r="A47" s="65"/>
      <c r="B47" s="66"/>
      <c r="C47" s="66" t="s">
        <v>16202</v>
      </c>
      <c r="D47" s="39" t="s">
        <v>1112</v>
      </c>
      <c r="E47" s="38">
        <v>1</v>
      </c>
      <c r="F47" s="39"/>
      <c r="G47" s="39">
        <f>F47-(F47*$I$1)</f>
        <v>0</v>
      </c>
    </row>
    <row r="48" spans="1:7">
      <c r="A48" s="2106">
        <v>36</v>
      </c>
      <c r="B48" s="2106">
        <v>21300</v>
      </c>
      <c r="C48" s="2107" t="s">
        <v>16203</v>
      </c>
      <c r="D48" s="2106" t="s">
        <v>1112</v>
      </c>
      <c r="E48" s="2106">
        <v>1</v>
      </c>
      <c r="F48" s="2078">
        <v>675</v>
      </c>
      <c r="G48" s="2078">
        <f>F48-(F48*$I$1)</f>
        <v>675</v>
      </c>
    </row>
    <row r="49" spans="1:7">
      <c r="A49" s="2106">
        <v>37</v>
      </c>
      <c r="B49" s="2106">
        <v>21200</v>
      </c>
      <c r="C49" s="2107" t="s">
        <v>16204</v>
      </c>
      <c r="D49" s="2106" t="s">
        <v>1112</v>
      </c>
      <c r="E49" s="2106">
        <v>1</v>
      </c>
      <c r="F49" s="2078">
        <v>675</v>
      </c>
      <c r="G49" s="2078">
        <f>F49-(F49*$I$1)</f>
        <v>675</v>
      </c>
    </row>
    <row r="50" spans="1:7">
      <c r="A50" s="2106">
        <v>38</v>
      </c>
      <c r="B50" s="2106">
        <v>21100</v>
      </c>
      <c r="C50" s="2107" t="s">
        <v>16205</v>
      </c>
      <c r="D50" s="2106" t="s">
        <v>1112</v>
      </c>
      <c r="E50" s="2106">
        <v>1</v>
      </c>
      <c r="F50" s="2078">
        <v>675</v>
      </c>
      <c r="G50" s="2078">
        <f>F50-(F50*$I$1)</f>
        <v>675</v>
      </c>
    </row>
    <row r="51" spans="1:7">
      <c r="A51" s="65"/>
      <c r="B51" s="66"/>
      <c r="C51" s="66" t="s">
        <v>16206</v>
      </c>
      <c r="D51" s="39" t="s">
        <v>1112</v>
      </c>
      <c r="E51" s="38">
        <v>1</v>
      </c>
      <c r="F51" s="39"/>
      <c r="G51" s="39">
        <f>F51-(F51*$I$1)</f>
        <v>0</v>
      </c>
    </row>
    <row r="52" spans="1:7">
      <c r="A52" s="2106">
        <v>39</v>
      </c>
      <c r="B52" s="2106">
        <v>60000</v>
      </c>
      <c r="C52" s="2107" t="s">
        <v>16207</v>
      </c>
      <c r="D52" s="2106" t="s">
        <v>1112</v>
      </c>
      <c r="E52" s="2106">
        <v>1</v>
      </c>
      <c r="F52" s="2078">
        <v>450</v>
      </c>
      <c r="G52" s="2078">
        <f>F52-(F52*$I$1)</f>
        <v>450</v>
      </c>
    </row>
    <row r="53" spans="1:7">
      <c r="A53" s="2106">
        <v>40</v>
      </c>
      <c r="B53" s="2106">
        <v>60003</v>
      </c>
      <c r="C53" s="2107" t="s">
        <v>16208</v>
      </c>
      <c r="D53" s="2106" t="s">
        <v>1112</v>
      </c>
      <c r="E53" s="2106">
        <v>1</v>
      </c>
      <c r="F53" s="2078">
        <v>450</v>
      </c>
      <c r="G53" s="2078">
        <f>F53-(F53*$I$1)</f>
        <v>450</v>
      </c>
    </row>
    <row r="54" spans="1:7">
      <c r="A54" s="2106">
        <v>41</v>
      </c>
      <c r="B54" s="2106">
        <v>60013</v>
      </c>
      <c r="C54" s="2107" t="s">
        <v>16209</v>
      </c>
      <c r="D54" s="2106" t="s">
        <v>1112</v>
      </c>
      <c r="E54" s="2106">
        <v>1</v>
      </c>
      <c r="F54" s="2078">
        <v>450</v>
      </c>
      <c r="G54" s="2078">
        <f>F54-(F54*$I$1)</f>
        <v>450</v>
      </c>
    </row>
    <row r="55" spans="1:7">
      <c r="A55" s="2106">
        <v>42</v>
      </c>
      <c r="B55" s="2106">
        <v>60018</v>
      </c>
      <c r="C55" s="2107" t="s">
        <v>16210</v>
      </c>
      <c r="D55" s="2106" t="s">
        <v>1112</v>
      </c>
      <c r="E55" s="2106">
        <v>1</v>
      </c>
      <c r="F55" s="2078">
        <v>450</v>
      </c>
      <c r="G55" s="2078">
        <f>F55-(F55*$I$1)</f>
        <v>450</v>
      </c>
    </row>
    <row r="56" spans="1:7">
      <c r="A56" s="65"/>
      <c r="B56" s="66"/>
      <c r="C56" s="66" t="s">
        <v>16211</v>
      </c>
      <c r="D56" s="39" t="s">
        <v>1112</v>
      </c>
      <c r="E56" s="38">
        <v>1</v>
      </c>
      <c r="F56" s="39"/>
      <c r="G56" s="39">
        <f>F56-(F56*$I$1)</f>
        <v>0</v>
      </c>
    </row>
    <row r="57" spans="1:7">
      <c r="A57" s="2106">
        <v>43</v>
      </c>
      <c r="B57" s="2106">
        <v>17631</v>
      </c>
      <c r="C57" s="2107" t="s">
        <v>16212</v>
      </c>
      <c r="D57" s="2106" t="s">
        <v>1112</v>
      </c>
      <c r="E57" s="2106">
        <v>1</v>
      </c>
      <c r="F57" s="2078">
        <v>317</v>
      </c>
      <c r="G57" s="2078">
        <f>F57-(F57*$I$1)</f>
        <v>317</v>
      </c>
    </row>
    <row r="58" spans="1:7">
      <c r="A58" s="2106">
        <v>44</v>
      </c>
      <c r="B58" s="2106">
        <v>18612</v>
      </c>
      <c r="C58" s="2107" t="s">
        <v>16213</v>
      </c>
      <c r="D58" s="2106" t="s">
        <v>1112</v>
      </c>
      <c r="E58" s="2106">
        <v>1</v>
      </c>
      <c r="F58" s="2078">
        <v>317</v>
      </c>
      <c r="G58" s="2078">
        <f>F58-(F58*$I$1)</f>
        <v>317</v>
      </c>
    </row>
    <row r="59" spans="1:7">
      <c r="A59" s="2106">
        <v>45</v>
      </c>
      <c r="B59" s="2106">
        <v>19603</v>
      </c>
      <c r="C59" s="2107" t="s">
        <v>16214</v>
      </c>
      <c r="D59" s="2106" t="s">
        <v>1112</v>
      </c>
      <c r="E59" s="2106">
        <v>1</v>
      </c>
      <c r="F59" s="2078">
        <v>317</v>
      </c>
      <c r="G59" s="2078">
        <f>F59-(F59*$I$1)</f>
        <v>317</v>
      </c>
    </row>
    <row r="60" spans="1:7">
      <c r="A60" s="65"/>
      <c r="B60" s="66"/>
      <c r="C60" s="66" t="s">
        <v>16215</v>
      </c>
      <c r="D60" s="39" t="s">
        <v>1112</v>
      </c>
      <c r="E60" s="38">
        <v>1</v>
      </c>
      <c r="F60" s="39"/>
      <c r="G60" s="39">
        <f>F60-(F60*$I$1)</f>
        <v>0</v>
      </c>
    </row>
    <row r="61" spans="1:7">
      <c r="A61" s="2106">
        <v>46</v>
      </c>
      <c r="B61" s="2106">
        <v>10190</v>
      </c>
      <c r="C61" s="2107" t="s">
        <v>16216</v>
      </c>
      <c r="D61" s="2106" t="s">
        <v>1112</v>
      </c>
      <c r="E61" s="2106">
        <v>1</v>
      </c>
      <c r="F61" s="2078">
        <v>317</v>
      </c>
      <c r="G61" s="2078">
        <f>F61-(F61*$I$1)</f>
        <v>317</v>
      </c>
    </row>
    <row r="62" spans="1:7">
      <c r="A62" s="2106">
        <v>47</v>
      </c>
      <c r="B62" s="2106">
        <v>10191</v>
      </c>
      <c r="C62" s="2107" t="s">
        <v>16217</v>
      </c>
      <c r="D62" s="2106" t="s">
        <v>1112</v>
      </c>
      <c r="E62" s="2106">
        <v>1</v>
      </c>
      <c r="F62" s="2078">
        <v>317</v>
      </c>
      <c r="G62" s="2078">
        <f>F62-(F62*$I$1)</f>
        <v>317</v>
      </c>
    </row>
    <row r="63" spans="1:7">
      <c r="A63" s="65"/>
      <c r="B63" s="66"/>
      <c r="C63" s="66" t="s">
        <v>16218</v>
      </c>
      <c r="D63" s="39" t="s">
        <v>1112</v>
      </c>
      <c r="E63" s="38">
        <v>1</v>
      </c>
      <c r="F63" s="39"/>
      <c r="G63" s="39">
        <f>F63-(F63*$I$1)</f>
        <v>0</v>
      </c>
    </row>
    <row r="64" spans="1:7">
      <c r="A64" s="2106">
        <v>48</v>
      </c>
      <c r="B64" s="2106">
        <v>31101</v>
      </c>
      <c r="C64" s="2107" t="s">
        <v>16219</v>
      </c>
      <c r="D64" s="2106" t="s">
        <v>1112</v>
      </c>
      <c r="E64" s="2106">
        <v>1</v>
      </c>
      <c r="F64" s="2078">
        <v>625</v>
      </c>
      <c r="G64" s="2078">
        <f>F64-(F64*$I$1)</f>
        <v>625</v>
      </c>
    </row>
    <row r="65" spans="1:26">
      <c r="A65" s="65"/>
      <c r="B65" s="66"/>
      <c r="C65" s="66" t="s">
        <v>16220</v>
      </c>
      <c r="D65" s="39" t="s">
        <v>1112</v>
      </c>
      <c r="E65" s="38">
        <v>1</v>
      </c>
      <c r="F65" s="39"/>
      <c r="G65" s="39">
        <f>F65-(F65*$I$1)</f>
        <v>0</v>
      </c>
    </row>
    <row r="66" spans="1:26">
      <c r="A66" s="2106">
        <v>49</v>
      </c>
      <c r="B66" s="2106">
        <v>89505</v>
      </c>
      <c r="C66" s="2107" t="s">
        <v>16221</v>
      </c>
      <c r="D66" s="2106" t="s">
        <v>1112</v>
      </c>
      <c r="E66" s="2106">
        <v>1</v>
      </c>
      <c r="F66" s="2078">
        <v>399</v>
      </c>
      <c r="G66" s="2078">
        <f>F66-(F66*$I$1)</f>
        <v>399</v>
      </c>
    </row>
    <row r="67" spans="1:26">
      <c r="A67" s="2106">
        <v>50</v>
      </c>
      <c r="B67" s="2106">
        <v>89006</v>
      </c>
      <c r="C67" s="2107" t="s">
        <v>16222</v>
      </c>
      <c r="D67" s="2106" t="s">
        <v>1112</v>
      </c>
      <c r="E67" s="2106">
        <v>1</v>
      </c>
      <c r="F67" s="2078">
        <v>399</v>
      </c>
      <c r="G67" s="2078">
        <f>F67-(F67*$I$1)</f>
        <v>399</v>
      </c>
    </row>
    <row r="68" spans="1:26">
      <c r="A68" s="2106">
        <v>51</v>
      </c>
      <c r="B68" s="2106">
        <v>89005</v>
      </c>
      <c r="C68" s="2107" t="s">
        <v>16223</v>
      </c>
      <c r="D68" s="2106" t="s">
        <v>1112</v>
      </c>
      <c r="E68" s="2106">
        <v>1</v>
      </c>
      <c r="F68" s="2078">
        <v>399</v>
      </c>
      <c r="G68" s="2078">
        <f>F68-(F68*$I$1)</f>
        <v>399</v>
      </c>
    </row>
    <row r="69" spans="1:26">
      <c r="A69" s="2106">
        <v>52</v>
      </c>
      <c r="B69" s="2106">
        <v>89003</v>
      </c>
      <c r="C69" s="2107" t="s">
        <v>16224</v>
      </c>
      <c r="D69" s="2106" t="s">
        <v>1112</v>
      </c>
      <c r="E69" s="2106">
        <v>1</v>
      </c>
      <c r="F69" s="2078">
        <v>399</v>
      </c>
      <c r="G69" s="2078">
        <f>F69-(F69*$I$1)</f>
        <v>399</v>
      </c>
    </row>
    <row r="70" spans="1:26">
      <c r="A70" s="2106">
        <v>53</v>
      </c>
      <c r="B70" s="2106">
        <v>88017</v>
      </c>
      <c r="C70" s="2107" t="s">
        <v>16225</v>
      </c>
      <c r="D70" s="2106" t="s">
        <v>1112</v>
      </c>
      <c r="E70" s="2106">
        <v>1</v>
      </c>
      <c r="F70" s="2078">
        <v>399</v>
      </c>
      <c r="G70" s="2078">
        <f>F70-(F70*$I$1)</f>
        <v>399</v>
      </c>
    </row>
    <row r="71" spans="1:26">
      <c r="A71" s="2106">
        <v>54</v>
      </c>
      <c r="B71" s="2106">
        <v>87035</v>
      </c>
      <c r="C71" s="2107" t="s">
        <v>16226</v>
      </c>
      <c r="D71" s="2106" t="s">
        <v>1112</v>
      </c>
      <c r="E71" s="2106">
        <v>1</v>
      </c>
      <c r="F71" s="2078">
        <v>399</v>
      </c>
      <c r="G71" s="2078">
        <f>F71-(F71*$I$1)</f>
        <v>399</v>
      </c>
    </row>
    <row r="72" spans="1:26">
      <c r="A72" s="2106">
        <v>55</v>
      </c>
      <c r="B72" s="2106">
        <v>86002</v>
      </c>
      <c r="C72" s="2107" t="s">
        <v>16227</v>
      </c>
      <c r="D72" s="2106" t="s">
        <v>1112</v>
      </c>
      <c r="E72" s="2106">
        <v>1</v>
      </c>
      <c r="F72" s="2078">
        <v>399</v>
      </c>
      <c r="G72" s="2078">
        <f>F72-(F72*$I$1)</f>
        <v>399</v>
      </c>
    </row>
    <row r="73" spans="1:26">
      <c r="A73" s="2106">
        <v>56</v>
      </c>
      <c r="B73" s="2106">
        <v>85005</v>
      </c>
      <c r="C73" s="2107" t="s">
        <v>16228</v>
      </c>
      <c r="D73" s="2106" t="s">
        <v>1112</v>
      </c>
      <c r="E73" s="2106">
        <v>1</v>
      </c>
      <c r="F73" s="2078">
        <v>399</v>
      </c>
      <c r="G73" s="2078">
        <f>F73-(F73*$I$1)</f>
        <v>399</v>
      </c>
    </row>
    <row r="74" spans="1:26">
      <c r="A74" s="2106">
        <v>57</v>
      </c>
      <c r="B74" s="2106">
        <v>83020</v>
      </c>
      <c r="C74" s="2107" t="s">
        <v>16229</v>
      </c>
      <c r="D74" s="2106" t="s">
        <v>1112</v>
      </c>
      <c r="E74" s="2106">
        <v>1</v>
      </c>
      <c r="F74" s="2078">
        <v>399</v>
      </c>
      <c r="G74" s="2078">
        <f>F74-(F74*$I$1)</f>
        <v>399</v>
      </c>
    </row>
    <row r="75" spans="1:26">
      <c r="A75" s="2106">
        <v>58</v>
      </c>
      <c r="B75" s="2106">
        <v>81021</v>
      </c>
      <c r="C75" s="2107" t="s">
        <v>16230</v>
      </c>
      <c r="D75" s="2106" t="s">
        <v>1112</v>
      </c>
      <c r="E75" s="2106">
        <v>1</v>
      </c>
      <c r="F75" s="2078">
        <v>399</v>
      </c>
      <c r="G75" s="2078">
        <f>F75-(F75*$I$1)</f>
        <v>399</v>
      </c>
    </row>
    <row r="76" spans="1:26">
      <c r="A76" s="65"/>
      <c r="B76" s="66"/>
      <c r="C76" s="66" t="s">
        <v>16231</v>
      </c>
      <c r="D76" s="39" t="s">
        <v>1112</v>
      </c>
      <c r="E76" s="38">
        <v>1</v>
      </c>
      <c r="F76" s="39"/>
      <c r="G76" s="39">
        <f>F76-(F76*$I$1)</f>
        <v>0</v>
      </c>
    </row>
    <row r="77" spans="1:26">
      <c r="A77" s="2106">
        <v>59</v>
      </c>
      <c r="B77" s="2106">
        <v>79010</v>
      </c>
      <c r="C77" s="2107" t="s">
        <v>16232</v>
      </c>
      <c r="D77" s="2106" t="s">
        <v>1112</v>
      </c>
      <c r="E77" s="2106">
        <v>1</v>
      </c>
      <c r="F77" s="2078">
        <v>429</v>
      </c>
      <c r="G77" s="2078">
        <f>F77-(F77*$I$1)</f>
        <v>429</v>
      </c>
    </row>
    <row r="78" spans="1:26">
      <c r="A78" s="65"/>
      <c r="B78" s="66"/>
      <c r="C78" s="66" t="s">
        <v>16233</v>
      </c>
      <c r="D78" s="39" t="s">
        <v>1112</v>
      </c>
      <c r="E78" s="38">
        <v>1</v>
      </c>
      <c r="F78" s="39"/>
      <c r="G78" s="39">
        <f>F78-(F78*$I$1)</f>
        <v>0</v>
      </c>
    </row>
    <row r="79" spans="1:26" ht="14.25">
      <c r="A79" s="2106">
        <v>60</v>
      </c>
      <c r="B79" s="2106">
        <v>79011</v>
      </c>
      <c r="C79" s="2107" t="s">
        <v>16234</v>
      </c>
      <c r="D79" s="2106" t="s">
        <v>1112</v>
      </c>
      <c r="E79" s="2106">
        <v>1</v>
      </c>
      <c r="F79" s="2118">
        <v>480</v>
      </c>
      <c r="G79" s="436">
        <f>F79-(F79*$I$1)</f>
        <v>480</v>
      </c>
    </row>
    <row r="80" spans="1:26" ht="21.75" customHeight="1">
      <c r="A80" s="812"/>
      <c r="B80" s="812"/>
      <c r="C80" s="812" t="s">
        <v>16235</v>
      </c>
      <c r="D80" s="812"/>
      <c r="E80" s="812"/>
      <c r="F80" s="812"/>
      <c r="G80" s="824"/>
      <c r="H80" s="822"/>
      <c r="I80" s="822"/>
      <c r="J80" s="822"/>
      <c r="K80" s="822"/>
      <c r="L80" s="822"/>
      <c r="M80" s="822"/>
      <c r="N80" s="822"/>
      <c r="O80" s="822"/>
      <c r="P80" s="822"/>
      <c r="Q80" s="822"/>
      <c r="R80" s="822"/>
      <c r="S80" s="822"/>
      <c r="T80" s="822"/>
      <c r="U80" s="822"/>
      <c r="V80" s="822"/>
      <c r="W80" s="822"/>
      <c r="X80" s="822"/>
      <c r="Y80" s="822"/>
      <c r="Z80" s="822"/>
    </row>
    <row r="81" spans="1:7" ht="14.25">
      <c r="A81" s="2352">
        <v>61</v>
      </c>
      <c r="B81" s="2353" t="s">
        <v>16236</v>
      </c>
      <c r="C81" s="2354" t="s">
        <v>16237</v>
      </c>
      <c r="D81" s="2342" t="s">
        <v>1112</v>
      </c>
      <c r="E81" s="2342">
        <v>1</v>
      </c>
      <c r="F81" s="2118">
        <v>346</v>
      </c>
      <c r="G81" s="823">
        <f>F81-(F81*$I$1)</f>
        <v>346</v>
      </c>
    </row>
    <row r="82" spans="1:7" ht="14.25">
      <c r="A82" s="2352">
        <v>62</v>
      </c>
      <c r="B82" s="2353" t="s">
        <v>16238</v>
      </c>
      <c r="C82" s="2354" t="s">
        <v>16239</v>
      </c>
      <c r="D82" s="2355" t="s">
        <v>1112</v>
      </c>
      <c r="E82" s="2355">
        <v>1</v>
      </c>
      <c r="F82" s="2118">
        <v>207</v>
      </c>
      <c r="G82" s="823">
        <f>F82-(F82*$I$1)</f>
        <v>207</v>
      </c>
    </row>
    <row r="83" spans="1:7" ht="14.25">
      <c r="A83" s="2352">
        <v>63</v>
      </c>
      <c r="B83" s="2353" t="s">
        <v>16240</v>
      </c>
      <c r="C83" s="2354" t="s">
        <v>16241</v>
      </c>
      <c r="D83" s="2355" t="s">
        <v>1112</v>
      </c>
      <c r="E83" s="2355">
        <v>1</v>
      </c>
      <c r="F83" s="2118">
        <v>379</v>
      </c>
      <c r="G83" s="823">
        <f>F83-(F83*$I$1)</f>
        <v>379</v>
      </c>
    </row>
    <row r="84" spans="1:7" ht="14.25">
      <c r="A84" s="2352">
        <v>64</v>
      </c>
      <c r="B84" s="2353" t="s">
        <v>16242</v>
      </c>
      <c r="C84" s="2354" t="s">
        <v>16243</v>
      </c>
      <c r="D84" s="2355" t="s">
        <v>1112</v>
      </c>
      <c r="E84" s="2355">
        <v>1</v>
      </c>
      <c r="F84" s="2078">
        <v>224</v>
      </c>
      <c r="G84" s="1488">
        <f>F84-(F84*$I$1)</f>
        <v>224</v>
      </c>
    </row>
    <row r="86" spans="1:7" ht="14.25">
      <c r="A86" s="2352">
        <v>65</v>
      </c>
      <c r="B86" s="2353">
        <v>21400</v>
      </c>
      <c r="C86" s="2356" t="s">
        <v>16244</v>
      </c>
      <c r="D86" s="2122" t="s">
        <v>1112</v>
      </c>
      <c r="E86" s="2355">
        <v>1</v>
      </c>
      <c r="F86" s="2078">
        <v>672</v>
      </c>
      <c r="G86" s="2122">
        <f>F86-(F86*$I$1)</f>
        <v>672</v>
      </c>
    </row>
    <row r="87" spans="1:7" ht="14.25">
      <c r="C87" s="66" t="s">
        <v>16245</v>
      </c>
    </row>
    <row r="88" spans="1:7" ht="14.25">
      <c r="A88" s="2352">
        <v>66</v>
      </c>
      <c r="B88" s="2353" t="s">
        <v>16246</v>
      </c>
      <c r="C88" s="2357" t="s">
        <v>16247</v>
      </c>
      <c r="D88" s="2122" t="s">
        <v>1112</v>
      </c>
      <c r="E88" s="2355">
        <v>1</v>
      </c>
      <c r="F88" s="2078">
        <v>273</v>
      </c>
      <c r="G88" s="2122">
        <f t="shared" ref="G88:G97" si="0">F88-(F88*$I$1)</f>
        <v>273</v>
      </c>
    </row>
    <row r="89" spans="1:7" ht="20.25">
      <c r="A89" s="2352">
        <v>67</v>
      </c>
      <c r="B89" s="2353" t="s">
        <v>16248</v>
      </c>
      <c r="C89" s="2357" t="s">
        <v>16249</v>
      </c>
      <c r="D89" s="2122" t="s">
        <v>1112</v>
      </c>
      <c r="E89" s="2355">
        <v>1</v>
      </c>
      <c r="F89" s="2078">
        <v>273</v>
      </c>
      <c r="G89" s="2122">
        <f t="shared" si="0"/>
        <v>273</v>
      </c>
    </row>
    <row r="90" spans="1:7" ht="20.25">
      <c r="A90" s="2352">
        <v>68</v>
      </c>
      <c r="B90" s="2353" t="s">
        <v>16250</v>
      </c>
      <c r="C90" s="2357" t="s">
        <v>16251</v>
      </c>
      <c r="D90" s="2122" t="s">
        <v>1112</v>
      </c>
      <c r="E90" s="2355">
        <v>1</v>
      </c>
      <c r="F90" s="2078">
        <v>273</v>
      </c>
      <c r="G90" s="2122">
        <f t="shared" si="0"/>
        <v>273</v>
      </c>
    </row>
    <row r="91" spans="1:7" ht="14.25">
      <c r="A91" s="2352">
        <v>69</v>
      </c>
      <c r="B91" s="2353" t="s">
        <v>16252</v>
      </c>
      <c r="C91" s="2357" t="s">
        <v>16253</v>
      </c>
      <c r="D91" s="2122" t="s">
        <v>1112</v>
      </c>
      <c r="E91" s="2355">
        <v>1</v>
      </c>
      <c r="F91" s="2078">
        <v>273</v>
      </c>
      <c r="G91" s="2122">
        <f t="shared" si="0"/>
        <v>273</v>
      </c>
    </row>
    <row r="92" spans="1:7" ht="14.25">
      <c r="A92" s="2352">
        <v>70</v>
      </c>
      <c r="B92" s="2353" t="s">
        <v>16254</v>
      </c>
      <c r="C92" s="2357" t="s">
        <v>16255</v>
      </c>
      <c r="D92" s="2122" t="s">
        <v>1112</v>
      </c>
      <c r="E92" s="2355">
        <v>1</v>
      </c>
      <c r="F92" s="2078">
        <v>273</v>
      </c>
      <c r="G92" s="2122">
        <f t="shared" si="0"/>
        <v>273</v>
      </c>
    </row>
    <row r="93" spans="1:7" ht="14.25">
      <c r="A93" s="2352">
        <v>71</v>
      </c>
      <c r="B93" s="2353" t="s">
        <v>16256</v>
      </c>
      <c r="C93" s="2357" t="s">
        <v>16257</v>
      </c>
      <c r="D93" s="2122" t="s">
        <v>1112</v>
      </c>
      <c r="E93" s="2355">
        <v>1</v>
      </c>
      <c r="F93" s="2078">
        <v>273</v>
      </c>
      <c r="G93" s="2122">
        <f t="shared" si="0"/>
        <v>273</v>
      </c>
    </row>
    <row r="94" spans="1:7" ht="14.25">
      <c r="A94" s="2352">
        <v>72</v>
      </c>
      <c r="B94" s="2353" t="s">
        <v>16258</v>
      </c>
      <c r="C94" s="2357" t="s">
        <v>16259</v>
      </c>
      <c r="D94" s="2122" t="s">
        <v>1112</v>
      </c>
      <c r="E94" s="2355">
        <v>1</v>
      </c>
      <c r="F94" s="2078">
        <v>273</v>
      </c>
      <c r="G94" s="2122">
        <f t="shared" si="0"/>
        <v>273</v>
      </c>
    </row>
    <row r="95" spans="1:7" ht="14.25">
      <c r="A95" s="2352">
        <v>73</v>
      </c>
      <c r="B95" s="2353" t="s">
        <v>16260</v>
      </c>
      <c r="C95" s="2357" t="s">
        <v>16261</v>
      </c>
      <c r="D95" s="2122" t="s">
        <v>1112</v>
      </c>
      <c r="E95" s="2355">
        <v>1</v>
      </c>
      <c r="F95" s="2078">
        <v>273</v>
      </c>
      <c r="G95" s="2122">
        <f t="shared" si="0"/>
        <v>273</v>
      </c>
    </row>
    <row r="96" spans="1:7" ht="20.25">
      <c r="A96" s="2352">
        <v>74</v>
      </c>
      <c r="B96" s="2353" t="s">
        <v>16262</v>
      </c>
      <c r="C96" s="2357" t="s">
        <v>16263</v>
      </c>
      <c r="D96" s="2122" t="s">
        <v>1112</v>
      </c>
      <c r="E96" s="2355">
        <v>1</v>
      </c>
      <c r="F96" s="2078">
        <v>273</v>
      </c>
      <c r="G96" s="2122">
        <f t="shared" si="0"/>
        <v>273</v>
      </c>
    </row>
    <row r="97" spans="1:7" ht="14.25">
      <c r="A97" s="2352">
        <v>75</v>
      </c>
      <c r="B97" s="2353" t="s">
        <v>16264</v>
      </c>
      <c r="C97" s="2357" t="s">
        <v>16265</v>
      </c>
      <c r="D97" s="2122" t="s">
        <v>1112</v>
      </c>
      <c r="E97" s="2355">
        <v>1</v>
      </c>
      <c r="F97" s="2078">
        <v>273</v>
      </c>
      <c r="G97" s="2122">
        <f t="shared" si="0"/>
        <v>273</v>
      </c>
    </row>
  </sheetData>
  <mergeCells count="2">
    <mergeCell ref="A6:B6"/>
    <mergeCell ref="A7:G7"/>
  </mergeCells>
  <hyperlinks>
    <hyperlink ref="A6" location="'Список программ'!R1C1" display="Список программ" xr:uid="{00000000-0004-0000-2C00-000000000000}"/>
  </hyperlinks>
  <pageMargins left="0.25" right="0.17013888888888901" top="0.42986111111111103" bottom="0.209722222222222" header="0.51180555555555496" footer="0.51180555555555496"/>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70C0"/>
  </sheetPr>
  <dimension ref="A1:BL263"/>
  <sheetViews>
    <sheetView zoomScaleNormal="100" workbookViewId="0">
      <pane ySplit="8" topLeftCell="A187" activePane="bottomLeft" state="frozen"/>
      <selection pane="bottomLeft" activeCell="G201" sqref="G201"/>
    </sheetView>
  </sheetViews>
  <sheetFormatPr defaultColWidth="8.375" defaultRowHeight="13.9"/>
  <cols>
    <col min="1" max="1" width="10.25" style="43" customWidth="1"/>
    <col min="2" max="2" width="11" style="45" customWidth="1"/>
    <col min="3" max="3" width="56.875" style="45" customWidth="1"/>
    <col min="4" max="4" width="5.625" style="43" customWidth="1"/>
    <col min="5" max="5" width="4.25" style="43" customWidth="1"/>
    <col min="6" max="6" width="9.25" style="45" customWidth="1"/>
    <col min="7" max="7" width="11.25" style="282" customWidth="1"/>
    <col min="8" max="8" width="10" style="47" customWidth="1"/>
    <col min="9" max="64" width="8.375" style="47"/>
  </cols>
  <sheetData>
    <row r="1" spans="1:9" ht="15">
      <c r="A1" s="48" t="s">
        <v>0</v>
      </c>
      <c r="B1" s="49"/>
      <c r="C1" s="17"/>
      <c r="D1" s="18"/>
      <c r="E1" s="50"/>
      <c r="F1" s="51"/>
      <c r="G1" s="52"/>
      <c r="H1" s="53" t="s">
        <v>105</v>
      </c>
      <c r="I1" s="54">
        <v>0</v>
      </c>
    </row>
    <row r="2" spans="1:9">
      <c r="A2" s="22" t="s">
        <v>1</v>
      </c>
      <c r="B2" s="23"/>
      <c r="C2" s="24"/>
      <c r="D2" s="25"/>
      <c r="E2" s="19"/>
      <c r="F2" s="55"/>
      <c r="G2" s="56"/>
      <c r="H2" s="1534" t="s">
        <v>106</v>
      </c>
      <c r="I2" s="1552">
        <v>0</v>
      </c>
    </row>
    <row r="3" spans="1:9">
      <c r="A3" s="57" t="s">
        <v>2</v>
      </c>
      <c r="B3" s="58"/>
      <c r="C3" s="24"/>
      <c r="D3" s="25"/>
      <c r="E3" s="14"/>
      <c r="F3" s="55"/>
      <c r="G3" s="56"/>
      <c r="H3" s="59"/>
      <c r="I3" s="59"/>
    </row>
    <row r="4" spans="1:9">
      <c r="A4" s="57" t="s">
        <v>3</v>
      </c>
      <c r="B4" s="58"/>
      <c r="C4" s="24"/>
      <c r="D4" s="25"/>
      <c r="E4" s="14"/>
      <c r="F4" s="55"/>
      <c r="G4" s="56"/>
      <c r="H4" s="59"/>
      <c r="I4" s="59"/>
    </row>
    <row r="5" spans="1:9" ht="27.6" customHeight="1">
      <c r="A5" s="60"/>
      <c r="B5" s="44"/>
      <c r="C5" s="28" t="s">
        <v>107</v>
      </c>
      <c r="D5" s="25"/>
      <c r="E5" s="14"/>
      <c r="F5" s="55"/>
      <c r="G5" s="56"/>
      <c r="H5" s="59"/>
      <c r="I5" s="59"/>
    </row>
    <row r="6" spans="1:9" ht="27" customHeight="1">
      <c r="A6" s="1741" t="s">
        <v>108</v>
      </c>
      <c r="B6" s="1741"/>
      <c r="C6" s="29"/>
      <c r="D6" s="30"/>
      <c r="E6" s="31"/>
      <c r="F6" s="61"/>
      <c r="G6" s="62"/>
      <c r="H6" s="59"/>
      <c r="I6" s="59"/>
    </row>
    <row r="7" spans="1:9" ht="15.75" customHeight="1">
      <c r="A7" s="1738" t="s">
        <v>109</v>
      </c>
      <c r="B7" s="1738"/>
      <c r="C7" s="1738"/>
      <c r="D7" s="1738"/>
      <c r="E7" s="1738"/>
      <c r="F7" s="1738"/>
      <c r="G7" s="1738"/>
      <c r="H7" s="59"/>
      <c r="I7" s="59"/>
    </row>
    <row r="8" spans="1:9" ht="28.35">
      <c r="A8" s="2102" t="s">
        <v>572</v>
      </c>
      <c r="B8" s="2102" t="s">
        <v>110</v>
      </c>
      <c r="C8" s="2104" t="s">
        <v>111</v>
      </c>
      <c r="D8" s="2071" t="s">
        <v>1103</v>
      </c>
      <c r="E8" s="2071" t="s">
        <v>112</v>
      </c>
      <c r="F8" s="2102" t="s">
        <v>574</v>
      </c>
      <c r="G8" s="2105" t="s">
        <v>113</v>
      </c>
      <c r="H8" s="2071" t="s">
        <v>114</v>
      </c>
    </row>
    <row r="9" spans="1:9" s="225" customFormat="1" ht="12.75">
      <c r="A9" s="65"/>
      <c r="B9" s="66"/>
      <c r="C9" s="66" t="s">
        <v>1105</v>
      </c>
      <c r="D9" s="39"/>
      <c r="E9" s="38"/>
      <c r="F9" s="39"/>
      <c r="G9" s="39"/>
      <c r="H9" s="39"/>
    </row>
    <row r="10" spans="1:9" s="225" customFormat="1" ht="12.75">
      <c r="A10" s="65"/>
      <c r="B10" s="66"/>
      <c r="C10" s="66" t="s">
        <v>16266</v>
      </c>
      <c r="D10" s="39"/>
      <c r="E10" s="38"/>
      <c r="F10" s="39"/>
      <c r="G10" s="39"/>
      <c r="H10" s="39"/>
    </row>
    <row r="11" spans="1:9" ht="14.25">
      <c r="A11" s="263"/>
      <c r="B11" s="263"/>
      <c r="C11" s="241" t="s">
        <v>16267</v>
      </c>
      <c r="D11" s="264"/>
      <c r="E11" s="264"/>
      <c r="F11" s="225"/>
      <c r="G11" s="225"/>
    </row>
    <row r="12" spans="1:9" ht="13.9" customHeight="1">
      <c r="A12" s="2309" t="s">
        <v>16268</v>
      </c>
      <c r="B12" s="2309" t="s">
        <v>16269</v>
      </c>
      <c r="C12" s="2310" t="s">
        <v>16270</v>
      </c>
      <c r="D12" s="2167" t="s">
        <v>1134</v>
      </c>
      <c r="E12" s="2168">
        <v>12</v>
      </c>
      <c r="F12" s="2077">
        <v>12.67</v>
      </c>
      <c r="G12" s="2358">
        <f>F12*I2</f>
        <v>0</v>
      </c>
      <c r="H12" s="2358">
        <f>G12-G12*I1</f>
        <v>0</v>
      </c>
    </row>
    <row r="13" spans="1:9" ht="13.9" customHeight="1">
      <c r="A13" s="2309" t="s">
        <v>16271</v>
      </c>
      <c r="B13" s="2309" t="s">
        <v>16272</v>
      </c>
      <c r="C13" s="2310" t="s">
        <v>16273</v>
      </c>
      <c r="D13" s="2167" t="s">
        <v>1134</v>
      </c>
      <c r="E13" s="2168">
        <v>12</v>
      </c>
      <c r="F13" s="2077">
        <v>14.77</v>
      </c>
      <c r="G13" s="2358">
        <f>F13*I3</f>
        <v>0</v>
      </c>
      <c r="H13" s="2358">
        <f>G13-G13*I2</f>
        <v>0</v>
      </c>
    </row>
    <row r="14" spans="1:9" ht="13.9" customHeight="1">
      <c r="A14" s="2309" t="s">
        <v>16274</v>
      </c>
      <c r="B14" s="2309" t="s">
        <v>16275</v>
      </c>
      <c r="C14" s="2310" t="s">
        <v>16276</v>
      </c>
      <c r="D14" s="2167" t="s">
        <v>1134</v>
      </c>
      <c r="E14" s="2168">
        <v>12</v>
      </c>
      <c r="F14" s="2077">
        <v>9.19</v>
      </c>
      <c r="G14" s="2358">
        <f>F14*I4</f>
        <v>0</v>
      </c>
      <c r="H14" s="2358">
        <f>G14-G14*I3</f>
        <v>0</v>
      </c>
    </row>
    <row r="15" spans="1:9" ht="13.9" customHeight="1">
      <c r="A15" s="2309" t="s">
        <v>16277</v>
      </c>
      <c r="B15" s="2309" t="s">
        <v>16278</v>
      </c>
      <c r="C15" s="2310" t="s">
        <v>16279</v>
      </c>
      <c r="D15" s="2167" t="s">
        <v>1134</v>
      </c>
      <c r="E15" s="2168">
        <v>8</v>
      </c>
      <c r="F15" s="2077">
        <v>13.43</v>
      </c>
      <c r="G15" s="2358">
        <f>F15*I5</f>
        <v>0</v>
      </c>
      <c r="H15" s="2358">
        <f>G15-G15*I4</f>
        <v>0</v>
      </c>
    </row>
    <row r="16" spans="1:9" ht="13.9" customHeight="1">
      <c r="A16" s="2309" t="s">
        <v>16280</v>
      </c>
      <c r="B16" s="2309" t="s">
        <v>16281</v>
      </c>
      <c r="C16" s="2310" t="s">
        <v>16282</v>
      </c>
      <c r="D16" s="2167" t="s">
        <v>1134</v>
      </c>
      <c r="E16" s="2168">
        <v>12</v>
      </c>
      <c r="F16" s="2077">
        <v>9.19</v>
      </c>
      <c r="G16" s="2358">
        <f>F16*I6</f>
        <v>0</v>
      </c>
      <c r="H16" s="2358">
        <f>G16-G16*I5</f>
        <v>0</v>
      </c>
    </row>
    <row r="17" spans="1:8" ht="13.9" customHeight="1">
      <c r="A17" s="2309" t="s">
        <v>16283</v>
      </c>
      <c r="B17" s="2309" t="s">
        <v>16284</v>
      </c>
      <c r="C17" s="2310" t="s">
        <v>16285</v>
      </c>
      <c r="D17" s="2167" t="s">
        <v>1134</v>
      </c>
      <c r="E17" s="2168">
        <v>8</v>
      </c>
      <c r="F17" s="2077">
        <v>13.43</v>
      </c>
      <c r="G17" s="2358">
        <f>F17*I8</f>
        <v>0</v>
      </c>
      <c r="H17" s="2358">
        <f>G17-G17*I6</f>
        <v>0</v>
      </c>
    </row>
    <row r="18" spans="1:8" ht="13.9" customHeight="1">
      <c r="A18" s="2309" t="s">
        <v>16286</v>
      </c>
      <c r="B18" s="2309" t="s">
        <v>16287</v>
      </c>
      <c r="C18" s="2310" t="s">
        <v>16288</v>
      </c>
      <c r="D18" s="2167" t="s">
        <v>1134</v>
      </c>
      <c r="E18" s="2168">
        <v>12</v>
      </c>
      <c r="F18" s="2077">
        <v>9.19</v>
      </c>
      <c r="G18" s="2358">
        <f>F18*I9</f>
        <v>0</v>
      </c>
      <c r="H18" s="2358">
        <f>G18-G18*I8</f>
        <v>0</v>
      </c>
    </row>
    <row r="19" spans="1:8" ht="13.9" customHeight="1">
      <c r="A19" s="2309" t="s">
        <v>16289</v>
      </c>
      <c r="B19" s="2309" t="s">
        <v>16290</v>
      </c>
      <c r="C19" s="2310" t="s">
        <v>16291</v>
      </c>
      <c r="D19" s="2167" t="s">
        <v>1134</v>
      </c>
      <c r="E19" s="2168">
        <v>8</v>
      </c>
      <c r="F19" s="2077">
        <v>13.43</v>
      </c>
      <c r="G19" s="2358">
        <f>F19*I10</f>
        <v>0</v>
      </c>
      <c r="H19" s="2358">
        <f>G19-G19*I9</f>
        <v>0</v>
      </c>
    </row>
    <row r="20" spans="1:8" ht="13.9" customHeight="1">
      <c r="A20" s="2309" t="s">
        <v>16292</v>
      </c>
      <c r="B20" s="2309" t="s">
        <v>16293</v>
      </c>
      <c r="C20" s="2310" t="s">
        <v>16294</v>
      </c>
      <c r="D20" s="2167" t="s">
        <v>1134</v>
      </c>
      <c r="E20" s="2168">
        <v>12</v>
      </c>
      <c r="F20" s="2077">
        <v>11.54</v>
      </c>
      <c r="G20" s="2358">
        <f>F20*I11</f>
        <v>0</v>
      </c>
      <c r="H20" s="2358">
        <f>G20-G20*I10</f>
        <v>0</v>
      </c>
    </row>
    <row r="21" spans="1:8" ht="13.9" customHeight="1">
      <c r="A21" s="2309" t="s">
        <v>16295</v>
      </c>
      <c r="B21" s="2309" t="s">
        <v>16296</v>
      </c>
      <c r="C21" s="2310" t="s">
        <v>16297</v>
      </c>
      <c r="D21" s="2167" t="s">
        <v>1134</v>
      </c>
      <c r="E21" s="2168">
        <v>12</v>
      </c>
      <c r="F21" s="2077">
        <v>11.54</v>
      </c>
      <c r="G21" s="2358">
        <f>F21*I12</f>
        <v>0</v>
      </c>
      <c r="H21" s="2358">
        <f>G21-G21*I11</f>
        <v>0</v>
      </c>
    </row>
    <row r="22" spans="1:8" ht="13.9" customHeight="1">
      <c r="A22" s="2309" t="s">
        <v>16298</v>
      </c>
      <c r="B22" s="2309" t="s">
        <v>16299</v>
      </c>
      <c r="C22" s="2310" t="s">
        <v>16300</v>
      </c>
      <c r="D22" s="2167" t="s">
        <v>1134</v>
      </c>
      <c r="E22" s="2168">
        <v>12</v>
      </c>
      <c r="F22" s="2077">
        <v>11.54</v>
      </c>
      <c r="G22" s="2358">
        <f>F22*I13</f>
        <v>0</v>
      </c>
      <c r="H22" s="2358">
        <f>G22-G22*I12</f>
        <v>0</v>
      </c>
    </row>
    <row r="23" spans="1:8" ht="13.9" customHeight="1">
      <c r="A23" s="2309" t="s">
        <v>16301</v>
      </c>
      <c r="B23" s="2309" t="s">
        <v>16302</v>
      </c>
      <c r="C23" s="2310" t="s">
        <v>16303</v>
      </c>
      <c r="D23" s="2167" t="s">
        <v>1134</v>
      </c>
      <c r="E23" s="2168">
        <v>12</v>
      </c>
      <c r="F23" s="2077">
        <v>12.01</v>
      </c>
      <c r="G23" s="2358">
        <f>F23*I14</f>
        <v>0</v>
      </c>
      <c r="H23" s="2358">
        <f>G23-G23*I13</f>
        <v>0</v>
      </c>
    </row>
    <row r="24" spans="1:8" ht="13.9" customHeight="1">
      <c r="A24" s="2309" t="s">
        <v>16304</v>
      </c>
      <c r="B24" s="2309" t="s">
        <v>16305</v>
      </c>
      <c r="C24" s="2310" t="s">
        <v>16306</v>
      </c>
      <c r="D24" s="2167" t="s">
        <v>1134</v>
      </c>
      <c r="E24" s="2168">
        <v>12</v>
      </c>
      <c r="F24" s="2077">
        <v>26.12</v>
      </c>
      <c r="G24" s="2358">
        <f>F24*I15</f>
        <v>0</v>
      </c>
      <c r="H24" s="2358">
        <f>G24-G24*I14</f>
        <v>0</v>
      </c>
    </row>
    <row r="25" spans="1:8" ht="13.9" customHeight="1">
      <c r="A25" s="2309" t="s">
        <v>16307</v>
      </c>
      <c r="B25" s="2309" t="s">
        <v>16308</v>
      </c>
      <c r="C25" s="2310" t="s">
        <v>16309</v>
      </c>
      <c r="D25" s="2167" t="s">
        <v>1134</v>
      </c>
      <c r="E25" s="2168">
        <v>12</v>
      </c>
      <c r="F25" s="2077">
        <v>10.49</v>
      </c>
      <c r="G25" s="2358">
        <f>F25*I16</f>
        <v>0</v>
      </c>
      <c r="H25" s="2358">
        <f>G25-G25*I15</f>
        <v>0</v>
      </c>
    </row>
    <row r="26" spans="1:8" ht="13.9" customHeight="1">
      <c r="A26" s="2309" t="s">
        <v>16310</v>
      </c>
      <c r="B26" s="2309" t="s">
        <v>16311</v>
      </c>
      <c r="C26" s="2310" t="s">
        <v>16312</v>
      </c>
      <c r="D26" s="2167" t="s">
        <v>1134</v>
      </c>
      <c r="E26" s="2168">
        <v>12</v>
      </c>
      <c r="F26" s="2077">
        <v>10.49</v>
      </c>
      <c r="G26" s="2358">
        <f>F26*I17</f>
        <v>0</v>
      </c>
      <c r="H26" s="2358">
        <f>G26-G26*I16</f>
        <v>0</v>
      </c>
    </row>
    <row r="27" spans="1:8" ht="13.9" customHeight="1">
      <c r="A27" s="2309" t="s">
        <v>16313</v>
      </c>
      <c r="B27" s="2309" t="s">
        <v>16314</v>
      </c>
      <c r="C27" s="2310" t="s">
        <v>16315</v>
      </c>
      <c r="D27" s="2167" t="s">
        <v>1134</v>
      </c>
      <c r="E27" s="2168">
        <v>12</v>
      </c>
      <c r="F27" s="2077">
        <v>10.49</v>
      </c>
      <c r="G27" s="2358">
        <f>F27*I18</f>
        <v>0</v>
      </c>
      <c r="H27" s="2358">
        <f>G27-G27*I17</f>
        <v>0</v>
      </c>
    </row>
    <row r="28" spans="1:8" ht="13.9" customHeight="1">
      <c r="A28" s="2309" t="s">
        <v>16316</v>
      </c>
      <c r="B28" s="2309" t="s">
        <v>16317</v>
      </c>
      <c r="C28" s="2310" t="s">
        <v>16318</v>
      </c>
      <c r="D28" s="2167" t="s">
        <v>1134</v>
      </c>
      <c r="E28" s="2168">
        <v>6</v>
      </c>
      <c r="F28" s="2077">
        <v>42.96</v>
      </c>
      <c r="G28" s="2358">
        <f>F28*I19</f>
        <v>0</v>
      </c>
      <c r="H28" s="2358">
        <f>G28-G28*I18</f>
        <v>0</v>
      </c>
    </row>
    <row r="29" spans="1:8" ht="13.9" customHeight="1">
      <c r="A29" s="2309" t="s">
        <v>16319</v>
      </c>
      <c r="B29" s="2309" t="s">
        <v>16320</v>
      </c>
      <c r="C29" s="2310" t="s">
        <v>16321</v>
      </c>
      <c r="D29" s="2167" t="s">
        <v>1134</v>
      </c>
      <c r="E29" s="2168">
        <v>2</v>
      </c>
      <c r="F29" s="2077">
        <v>154.96</v>
      </c>
      <c r="G29" s="2358">
        <f>F29*I20</f>
        <v>0</v>
      </c>
      <c r="H29" s="2358">
        <f>G29-G29*I19</f>
        <v>0</v>
      </c>
    </row>
    <row r="30" spans="1:8" ht="13.9" customHeight="1">
      <c r="A30" s="2309" t="s">
        <v>16322</v>
      </c>
      <c r="B30" s="2309" t="s">
        <v>16323</v>
      </c>
      <c r="C30" s="2310" t="s">
        <v>16324</v>
      </c>
      <c r="D30" s="2167" t="s">
        <v>1134</v>
      </c>
      <c r="E30" s="2168">
        <v>6</v>
      </c>
      <c r="F30" s="2077">
        <v>42.96</v>
      </c>
      <c r="G30" s="2358">
        <f>F30*I21</f>
        <v>0</v>
      </c>
      <c r="H30" s="2358">
        <f>G30-G30*I20</f>
        <v>0</v>
      </c>
    </row>
    <row r="31" spans="1:8" ht="13.9" customHeight="1">
      <c r="A31" s="2309" t="s">
        <v>16325</v>
      </c>
      <c r="B31" s="2309" t="s">
        <v>16326</v>
      </c>
      <c r="C31" s="2310" t="s">
        <v>16327</v>
      </c>
      <c r="D31" s="2167" t="s">
        <v>1134</v>
      </c>
      <c r="E31" s="2168">
        <v>2</v>
      </c>
      <c r="F31" s="2077">
        <v>154.96</v>
      </c>
      <c r="G31" s="2358">
        <f>F31*I22</f>
        <v>0</v>
      </c>
      <c r="H31" s="2358">
        <f>G31-G31*I21</f>
        <v>0</v>
      </c>
    </row>
    <row r="32" spans="1:8" ht="13.9" customHeight="1">
      <c r="A32" s="2309" t="s">
        <v>16328</v>
      </c>
      <c r="B32" s="2309" t="s">
        <v>16329</v>
      </c>
      <c r="C32" s="2310" t="s">
        <v>16330</v>
      </c>
      <c r="D32" s="2167" t="s">
        <v>1134</v>
      </c>
      <c r="E32" s="2168">
        <v>1</v>
      </c>
      <c r="F32" s="2077">
        <v>364.78</v>
      </c>
      <c r="G32" s="2358">
        <f>F32*I23</f>
        <v>0</v>
      </c>
      <c r="H32" s="2358">
        <f>G32-G32*I22</f>
        <v>0</v>
      </c>
    </row>
    <row r="33" spans="1:8" ht="13.9" customHeight="1">
      <c r="A33" s="2309" t="s">
        <v>16331</v>
      </c>
      <c r="B33" s="2309" t="s">
        <v>16332</v>
      </c>
      <c r="C33" s="2310" t="s">
        <v>16333</v>
      </c>
      <c r="D33" s="2167" t="s">
        <v>1134</v>
      </c>
      <c r="E33" s="2168">
        <v>12</v>
      </c>
      <c r="F33" s="2077">
        <v>14.69</v>
      </c>
      <c r="G33" s="2358">
        <f>F33*I24</f>
        <v>0</v>
      </c>
      <c r="H33" s="2358">
        <f>G33-G33*I23</f>
        <v>0</v>
      </c>
    </row>
    <row r="34" spans="1:8" ht="15" customHeight="1">
      <c r="B34" s="2359"/>
      <c r="C34" s="2360" t="s">
        <v>16334</v>
      </c>
      <c r="D34" s="2359"/>
      <c r="E34" s="2359"/>
      <c r="F34" s="265"/>
      <c r="G34" s="2359"/>
      <c r="H34" s="2361"/>
    </row>
    <row r="35" spans="1:8" ht="13.9" customHeight="1">
      <c r="A35" s="2362" t="s">
        <v>16335</v>
      </c>
      <c r="B35" s="2362" t="s">
        <v>16336</v>
      </c>
      <c r="C35" s="2363" t="s">
        <v>16337</v>
      </c>
      <c r="D35" s="2364" t="s">
        <v>1134</v>
      </c>
      <c r="E35" s="2365">
        <v>6</v>
      </c>
      <c r="F35" s="2077">
        <v>8.42</v>
      </c>
      <c r="G35" s="2358">
        <f>F35*I26</f>
        <v>0</v>
      </c>
      <c r="H35" s="2358">
        <f>G35-G35*I25</f>
        <v>0</v>
      </c>
    </row>
    <row r="36" spans="1:8" ht="13.9" customHeight="1">
      <c r="A36" s="2362" t="s">
        <v>16338</v>
      </c>
      <c r="B36" s="2362" t="s">
        <v>16339</v>
      </c>
      <c r="C36" s="2363" t="s">
        <v>16340</v>
      </c>
      <c r="D36" s="2364" t="s">
        <v>1134</v>
      </c>
      <c r="E36" s="2365">
        <v>6</v>
      </c>
      <c r="F36" s="2077">
        <v>8.16</v>
      </c>
      <c r="G36" s="2358">
        <f>F36*I27</f>
        <v>0</v>
      </c>
      <c r="H36" s="2358">
        <f>G36-G36*I26</f>
        <v>0</v>
      </c>
    </row>
    <row r="37" spans="1:8" ht="13.9" customHeight="1">
      <c r="A37" s="2362" t="s">
        <v>16341</v>
      </c>
      <c r="B37" s="2362" t="s">
        <v>16342</v>
      </c>
      <c r="C37" s="2363" t="s">
        <v>16343</v>
      </c>
      <c r="D37" s="2364" t="s">
        <v>1134</v>
      </c>
      <c r="E37" s="2365">
        <v>6</v>
      </c>
      <c r="F37" s="2077">
        <v>8.16</v>
      </c>
      <c r="G37" s="2358">
        <f>F37*I28</f>
        <v>0</v>
      </c>
      <c r="H37" s="2358">
        <f>G37-G37*I27</f>
        <v>0</v>
      </c>
    </row>
    <row r="38" spans="1:8" ht="13.9" customHeight="1">
      <c r="A38" s="2362" t="s">
        <v>16344</v>
      </c>
      <c r="B38" s="2362" t="s">
        <v>16345</v>
      </c>
      <c r="C38" s="2363" t="s">
        <v>16346</v>
      </c>
      <c r="D38" s="2364" t="s">
        <v>1134</v>
      </c>
      <c r="E38" s="2365">
        <v>6</v>
      </c>
      <c r="F38" s="2077">
        <v>8.16</v>
      </c>
      <c r="G38" s="2358">
        <f>F38*I29</f>
        <v>0</v>
      </c>
      <c r="H38" s="2358">
        <f>G38-G38*I28</f>
        <v>0</v>
      </c>
    </row>
    <row r="39" spans="1:8" ht="13.9" customHeight="1">
      <c r="A39" s="2362" t="s">
        <v>16347</v>
      </c>
      <c r="B39" s="2362" t="s">
        <v>16348</v>
      </c>
      <c r="C39" s="2363" t="s">
        <v>16349</v>
      </c>
      <c r="D39" s="2364" t="s">
        <v>1134</v>
      </c>
      <c r="E39" s="2365">
        <v>6</v>
      </c>
      <c r="F39" s="2077">
        <v>9.6999999999999993</v>
      </c>
      <c r="G39" s="2358">
        <f>F39*I30</f>
        <v>0</v>
      </c>
      <c r="H39" s="2358">
        <f>G39-G39*I29</f>
        <v>0</v>
      </c>
    </row>
    <row r="40" spans="1:8" ht="13.9" customHeight="1">
      <c r="A40" s="2362" t="s">
        <v>16350</v>
      </c>
      <c r="B40" s="2362" t="s">
        <v>16351</v>
      </c>
      <c r="C40" s="2363" t="s">
        <v>16352</v>
      </c>
      <c r="D40" s="2364" t="s">
        <v>1134</v>
      </c>
      <c r="E40" s="2365">
        <v>6</v>
      </c>
      <c r="F40" s="2077">
        <v>9.75</v>
      </c>
      <c r="G40" s="2358">
        <f>F40*I31</f>
        <v>0</v>
      </c>
      <c r="H40" s="2358">
        <f>G40-G40*I30</f>
        <v>0</v>
      </c>
    </row>
    <row r="41" spans="1:8" ht="13.9" customHeight="1">
      <c r="A41" s="2362" t="s">
        <v>16353</v>
      </c>
      <c r="B41" s="2362" t="s">
        <v>16354</v>
      </c>
      <c r="C41" s="2363" t="s">
        <v>16355</v>
      </c>
      <c r="D41" s="2364" t="s">
        <v>1134</v>
      </c>
      <c r="E41" s="2365">
        <v>6</v>
      </c>
      <c r="F41" s="2077">
        <v>12.61</v>
      </c>
      <c r="G41" s="2358">
        <f>F41*I32</f>
        <v>0</v>
      </c>
      <c r="H41" s="2358">
        <f>G41-G41*I31</f>
        <v>0</v>
      </c>
    </row>
    <row r="42" spans="1:8" ht="13.9" customHeight="1">
      <c r="A42" s="2362" t="s">
        <v>16356</v>
      </c>
      <c r="B42" s="2362" t="s">
        <v>16357</v>
      </c>
      <c r="C42" s="2363" t="s">
        <v>16358</v>
      </c>
      <c r="D42" s="2364" t="s">
        <v>1134</v>
      </c>
      <c r="E42" s="2365">
        <v>6</v>
      </c>
      <c r="F42" s="2077">
        <v>9.6199999999999992</v>
      </c>
      <c r="G42" s="2358">
        <f>F42*I33</f>
        <v>0</v>
      </c>
      <c r="H42" s="2358">
        <f>G42-G42*I32</f>
        <v>0</v>
      </c>
    </row>
    <row r="43" spans="1:8" ht="13.9" customHeight="1">
      <c r="A43" s="2362" t="s">
        <v>16359</v>
      </c>
      <c r="B43" s="2362" t="s">
        <v>16360</v>
      </c>
      <c r="C43" s="2363" t="s">
        <v>16361</v>
      </c>
      <c r="D43" s="2364" t="s">
        <v>1134</v>
      </c>
      <c r="E43" s="2365">
        <v>6</v>
      </c>
      <c r="F43" s="2077">
        <v>12.63</v>
      </c>
      <c r="G43" s="2358">
        <f>F43*I34</f>
        <v>0</v>
      </c>
      <c r="H43" s="2358">
        <f>G43-G43*I33</f>
        <v>0</v>
      </c>
    </row>
    <row r="44" spans="1:8" ht="13.9" customHeight="1">
      <c r="A44" s="2362" t="s">
        <v>16362</v>
      </c>
      <c r="B44" s="2362" t="s">
        <v>16363</v>
      </c>
      <c r="C44" s="2363" t="s">
        <v>16364</v>
      </c>
      <c r="D44" s="2364" t="s">
        <v>1134</v>
      </c>
      <c r="E44" s="2365">
        <v>6</v>
      </c>
      <c r="F44" s="2077">
        <v>9.4700000000000006</v>
      </c>
      <c r="G44" s="2358">
        <f>F44*I35</f>
        <v>0</v>
      </c>
      <c r="H44" s="2358">
        <f>G44-G44*I34</f>
        <v>0</v>
      </c>
    </row>
    <row r="45" spans="1:8" ht="13.9" customHeight="1">
      <c r="A45" s="2362" t="s">
        <v>16365</v>
      </c>
      <c r="B45" s="2362" t="s">
        <v>16366</v>
      </c>
      <c r="C45" s="2363" t="s">
        <v>16367</v>
      </c>
      <c r="D45" s="2364" t="s">
        <v>1134</v>
      </c>
      <c r="E45" s="2365">
        <v>6</v>
      </c>
      <c r="F45" s="2077">
        <v>9.4700000000000006</v>
      </c>
      <c r="G45" s="2358">
        <f>F45*I36</f>
        <v>0</v>
      </c>
      <c r="H45" s="2358">
        <f>G45-G45*I35</f>
        <v>0</v>
      </c>
    </row>
    <row r="46" spans="1:8" ht="13.9" customHeight="1">
      <c r="A46" s="2362" t="s">
        <v>16368</v>
      </c>
      <c r="B46" s="2362" t="s">
        <v>16369</v>
      </c>
      <c r="C46" s="2363" t="s">
        <v>16370</v>
      </c>
      <c r="D46" s="2364" t="s">
        <v>1134</v>
      </c>
      <c r="E46" s="2365">
        <v>6</v>
      </c>
      <c r="F46" s="2077">
        <v>9.99</v>
      </c>
      <c r="G46" s="2358">
        <f>F46*I37</f>
        <v>0</v>
      </c>
      <c r="H46" s="2358">
        <f>G46-G46*I36</f>
        <v>0</v>
      </c>
    </row>
    <row r="47" spans="1:8" ht="13.9" customHeight="1">
      <c r="A47" s="2362" t="s">
        <v>16371</v>
      </c>
      <c r="B47" s="2362" t="s">
        <v>16372</v>
      </c>
      <c r="C47" s="2363" t="s">
        <v>16373</v>
      </c>
      <c r="D47" s="2364" t="s">
        <v>1134</v>
      </c>
      <c r="E47" s="2365">
        <v>6</v>
      </c>
      <c r="F47" s="2077">
        <v>16.62</v>
      </c>
      <c r="G47" s="2358">
        <f>F47*I38</f>
        <v>0</v>
      </c>
      <c r="H47" s="2358">
        <f>G47-G47*I37</f>
        <v>0</v>
      </c>
    </row>
    <row r="48" spans="1:8" ht="13.9" customHeight="1">
      <c r="A48" s="2362" t="s">
        <v>16374</v>
      </c>
      <c r="B48" s="2362" t="s">
        <v>16375</v>
      </c>
      <c r="C48" s="2363" t="s">
        <v>16376</v>
      </c>
      <c r="D48" s="2364" t="s">
        <v>1134</v>
      </c>
      <c r="E48" s="2365">
        <v>6</v>
      </c>
      <c r="F48" s="2077">
        <v>16.62</v>
      </c>
      <c r="G48" s="2358">
        <f>F48*I39</f>
        <v>0</v>
      </c>
      <c r="H48" s="2358">
        <f>G48-G48*I38</f>
        <v>0</v>
      </c>
    </row>
    <row r="49" spans="1:8" ht="13.9" customHeight="1">
      <c r="A49" s="2362" t="s">
        <v>16377</v>
      </c>
      <c r="B49" s="2362" t="s">
        <v>16378</v>
      </c>
      <c r="C49" s="2363" t="s">
        <v>16379</v>
      </c>
      <c r="D49" s="2364" t="s">
        <v>1134</v>
      </c>
      <c r="E49" s="2365">
        <v>6</v>
      </c>
      <c r="F49" s="2077">
        <v>11.43</v>
      </c>
      <c r="G49" s="2358">
        <f>F49*I40</f>
        <v>0</v>
      </c>
      <c r="H49" s="2358">
        <f>G49-G49*I39</f>
        <v>0</v>
      </c>
    </row>
    <row r="50" spans="1:8" ht="13.9" customHeight="1">
      <c r="A50" s="2362" t="s">
        <v>16380</v>
      </c>
      <c r="B50" s="2362" t="s">
        <v>16381</v>
      </c>
      <c r="C50" s="2363" t="s">
        <v>16382</v>
      </c>
      <c r="D50" s="2364" t="s">
        <v>1134</v>
      </c>
      <c r="E50" s="2365">
        <v>6</v>
      </c>
      <c r="F50" s="2077">
        <v>9.15</v>
      </c>
      <c r="G50" s="2358">
        <f>F50*I41</f>
        <v>0</v>
      </c>
      <c r="H50" s="2358">
        <f>G50-G50*I40</f>
        <v>0</v>
      </c>
    </row>
    <row r="51" spans="1:8" ht="13.9" customHeight="1">
      <c r="A51" s="2362" t="s">
        <v>16383</v>
      </c>
      <c r="B51" s="2362" t="s">
        <v>16384</v>
      </c>
      <c r="C51" s="2363" t="s">
        <v>16385</v>
      </c>
      <c r="D51" s="2364" t="s">
        <v>1134</v>
      </c>
      <c r="E51" s="2365">
        <v>6</v>
      </c>
      <c r="F51" s="2077">
        <v>9.92</v>
      </c>
      <c r="G51" s="2358">
        <f>F51*I42</f>
        <v>0</v>
      </c>
      <c r="H51" s="2358">
        <f>G51-G51*I41</f>
        <v>0</v>
      </c>
    </row>
    <row r="52" spans="1:8" ht="13.9" customHeight="1">
      <c r="A52" s="2362" t="s">
        <v>16386</v>
      </c>
      <c r="B52" s="2362" t="s">
        <v>16381</v>
      </c>
      <c r="C52" s="2363" t="s">
        <v>16387</v>
      </c>
      <c r="D52" s="2364" t="s">
        <v>1134</v>
      </c>
      <c r="E52" s="2365">
        <v>6</v>
      </c>
      <c r="F52" s="2077">
        <v>9.15</v>
      </c>
      <c r="G52" s="2358">
        <f>F52*I43</f>
        <v>0</v>
      </c>
      <c r="H52" s="2358">
        <f>G52-G52*I42</f>
        <v>0</v>
      </c>
    </row>
    <row r="53" spans="1:8" ht="13.9" customHeight="1">
      <c r="A53" s="2362" t="s">
        <v>16388</v>
      </c>
      <c r="B53" s="2362" t="s">
        <v>16389</v>
      </c>
      <c r="C53" s="2363" t="s">
        <v>16390</v>
      </c>
      <c r="D53" s="2364" t="s">
        <v>1134</v>
      </c>
      <c r="E53" s="2365">
        <v>6</v>
      </c>
      <c r="F53" s="2077">
        <v>12.58</v>
      </c>
      <c r="G53" s="2358">
        <f>F53*I44</f>
        <v>0</v>
      </c>
      <c r="H53" s="2358">
        <f>G53-G53*I43</f>
        <v>0</v>
      </c>
    </row>
    <row r="54" spans="1:8" ht="13.9" customHeight="1">
      <c r="A54" s="2362" t="s">
        <v>16391</v>
      </c>
      <c r="B54" s="2362" t="s">
        <v>16392</v>
      </c>
      <c r="C54" s="2363" t="s">
        <v>16393</v>
      </c>
      <c r="D54" s="2364" t="s">
        <v>1134</v>
      </c>
      <c r="E54" s="2365">
        <v>6</v>
      </c>
      <c r="F54" s="2077">
        <v>9.06</v>
      </c>
      <c r="G54" s="2358">
        <f>F54*I45</f>
        <v>0</v>
      </c>
      <c r="H54" s="2358">
        <f>G54-G54*I44</f>
        <v>0</v>
      </c>
    </row>
    <row r="55" spans="1:8" ht="15" customHeight="1">
      <c r="B55" s="2366"/>
      <c r="C55" s="2367" t="s">
        <v>16394</v>
      </c>
      <c r="D55" s="2366"/>
      <c r="E55" s="2366"/>
      <c r="F55" s="265"/>
      <c r="G55" s="2366"/>
      <c r="H55" s="2366"/>
    </row>
    <row r="56" spans="1:8" ht="13.9" customHeight="1">
      <c r="A56" s="2115" t="s">
        <v>16395</v>
      </c>
      <c r="B56" s="2115" t="s">
        <v>16396</v>
      </c>
      <c r="C56" s="2116" t="s">
        <v>16397</v>
      </c>
      <c r="D56" s="2086" t="s">
        <v>1134</v>
      </c>
      <c r="E56" s="2117">
        <v>6</v>
      </c>
      <c r="F56" s="2077">
        <v>9.02</v>
      </c>
      <c r="G56" s="2358">
        <f>F56*I46</f>
        <v>0</v>
      </c>
      <c r="H56" s="2358">
        <f>G56-G56*I45</f>
        <v>0</v>
      </c>
    </row>
    <row r="57" spans="1:8" ht="13.9" customHeight="1">
      <c r="A57" s="2115" t="s">
        <v>16398</v>
      </c>
      <c r="B57" s="2115" t="s">
        <v>16399</v>
      </c>
      <c r="C57" s="2116" t="s">
        <v>16400</v>
      </c>
      <c r="D57" s="2086" t="s">
        <v>1134</v>
      </c>
      <c r="E57" s="2117">
        <v>6</v>
      </c>
      <c r="F57" s="2077">
        <v>18.079999999999998</v>
      </c>
      <c r="G57" s="2358">
        <f>F57*I47</f>
        <v>0</v>
      </c>
      <c r="H57" s="2358">
        <f>G57-G57*I46</f>
        <v>0</v>
      </c>
    </row>
    <row r="58" spans="1:8" ht="13.9" customHeight="1">
      <c r="A58" s="2115" t="s">
        <v>16401</v>
      </c>
      <c r="B58" s="2115" t="s">
        <v>16402</v>
      </c>
      <c r="C58" s="2116" t="s">
        <v>16403</v>
      </c>
      <c r="D58" s="2086" t="s">
        <v>1134</v>
      </c>
      <c r="E58" s="2117">
        <v>6</v>
      </c>
      <c r="F58" s="2077">
        <v>18.84</v>
      </c>
      <c r="G58" s="2358">
        <f>F58*I48</f>
        <v>0</v>
      </c>
      <c r="H58" s="2358">
        <f>G58-G58*I47</f>
        <v>0</v>
      </c>
    </row>
    <row r="59" spans="1:8" ht="13.9" customHeight="1">
      <c r="A59" s="2115" t="s">
        <v>16404</v>
      </c>
      <c r="B59" s="2115" t="s">
        <v>16405</v>
      </c>
      <c r="C59" s="2116" t="s">
        <v>16406</v>
      </c>
      <c r="D59" s="2086" t="s">
        <v>1134</v>
      </c>
      <c r="E59" s="2117">
        <v>6</v>
      </c>
      <c r="F59" s="2077">
        <v>23.06</v>
      </c>
      <c r="G59" s="2358">
        <f>F59*I49</f>
        <v>0</v>
      </c>
      <c r="H59" s="2358">
        <f>G59-G59*I48</f>
        <v>0</v>
      </c>
    </row>
    <row r="60" spans="1:8" ht="13.9" customHeight="1">
      <c r="A60" s="2115" t="s">
        <v>16407</v>
      </c>
      <c r="B60" s="2115" t="s">
        <v>16408</v>
      </c>
      <c r="C60" s="2116" t="s">
        <v>16409</v>
      </c>
      <c r="D60" s="2086" t="s">
        <v>1134</v>
      </c>
      <c r="E60" s="2117">
        <v>6</v>
      </c>
      <c r="F60" s="2077">
        <v>23.06</v>
      </c>
      <c r="G60" s="2358">
        <f>F60*I50</f>
        <v>0</v>
      </c>
      <c r="H60" s="2358">
        <f>G60-G60*I49</f>
        <v>0</v>
      </c>
    </row>
    <row r="61" spans="1:8" ht="13.9" customHeight="1">
      <c r="A61" s="2115" t="s">
        <v>16410</v>
      </c>
      <c r="B61" s="2115" t="s">
        <v>16411</v>
      </c>
      <c r="C61" s="2116" t="s">
        <v>16412</v>
      </c>
      <c r="D61" s="2086" t="s">
        <v>1134</v>
      </c>
      <c r="E61" s="2117">
        <v>6</v>
      </c>
      <c r="F61" s="2077">
        <v>23.06</v>
      </c>
      <c r="G61" s="2358">
        <f>F61*I51</f>
        <v>0</v>
      </c>
      <c r="H61" s="2358">
        <f>G61-G61*I50</f>
        <v>0</v>
      </c>
    </row>
    <row r="62" spans="1:8" ht="13.9" customHeight="1">
      <c r="A62" s="2115" t="s">
        <v>16413</v>
      </c>
      <c r="B62" s="2115" t="s">
        <v>16414</v>
      </c>
      <c r="C62" s="2116" t="s">
        <v>16415</v>
      </c>
      <c r="D62" s="2086" t="s">
        <v>1134</v>
      </c>
      <c r="E62" s="2117">
        <v>6</v>
      </c>
      <c r="F62" s="2077">
        <v>21.35</v>
      </c>
      <c r="G62" s="2358">
        <f>F62*I52</f>
        <v>0</v>
      </c>
      <c r="H62" s="2358">
        <f>G62-G62*I51</f>
        <v>0</v>
      </c>
    </row>
    <row r="63" spans="1:8" ht="13.9" customHeight="1">
      <c r="A63" s="2115" t="s">
        <v>16416</v>
      </c>
      <c r="B63" s="2115" t="s">
        <v>16417</v>
      </c>
      <c r="C63" s="2116" t="s">
        <v>16418</v>
      </c>
      <c r="D63" s="2086" t="s">
        <v>1134</v>
      </c>
      <c r="E63" s="2117">
        <v>6</v>
      </c>
      <c r="F63" s="2077">
        <v>21.35</v>
      </c>
      <c r="G63" s="2358">
        <f>F63*I53</f>
        <v>0</v>
      </c>
      <c r="H63" s="2358">
        <f>G63-G63*I52</f>
        <v>0</v>
      </c>
    </row>
    <row r="64" spans="1:8" ht="13.9" customHeight="1">
      <c r="A64" s="2115" t="s">
        <v>16419</v>
      </c>
      <c r="B64" s="2115" t="s">
        <v>16420</v>
      </c>
      <c r="C64" s="2116" t="s">
        <v>16421</v>
      </c>
      <c r="D64" s="2086" t="s">
        <v>1134</v>
      </c>
      <c r="E64" s="2117">
        <v>6</v>
      </c>
      <c r="F64" s="2077">
        <v>21.35</v>
      </c>
      <c r="G64" s="2358">
        <f>F64*I55</f>
        <v>0</v>
      </c>
      <c r="H64" s="2358">
        <f>G64-G64*I53</f>
        <v>0</v>
      </c>
    </row>
    <row r="65" spans="1:8" ht="13.9" customHeight="1">
      <c r="A65" s="2115" t="s">
        <v>16422</v>
      </c>
      <c r="B65" s="2115" t="s">
        <v>16423</v>
      </c>
      <c r="C65" s="2116" t="s">
        <v>16424</v>
      </c>
      <c r="D65" s="2086" t="s">
        <v>1134</v>
      </c>
      <c r="E65" s="2117">
        <v>6</v>
      </c>
      <c r="F65" s="2077">
        <v>24.6</v>
      </c>
      <c r="G65" s="2358">
        <f>F65*I56</f>
        <v>0</v>
      </c>
      <c r="H65" s="2358">
        <f>G65-G65*I55</f>
        <v>0</v>
      </c>
    </row>
    <row r="66" spans="1:8" ht="13.9" customHeight="1">
      <c r="A66" s="2115" t="s">
        <v>16425</v>
      </c>
      <c r="B66" s="2115" t="s">
        <v>16426</v>
      </c>
      <c r="C66" s="2116" t="s">
        <v>16427</v>
      </c>
      <c r="D66" s="2086" t="s">
        <v>1134</v>
      </c>
      <c r="E66" s="2117">
        <v>6</v>
      </c>
      <c r="F66" s="2077">
        <v>24.6</v>
      </c>
      <c r="G66" s="2358">
        <f>F66*I57</f>
        <v>0</v>
      </c>
      <c r="H66" s="2358">
        <f>G66-G66*I56</f>
        <v>0</v>
      </c>
    </row>
    <row r="67" spans="1:8" ht="13.9" customHeight="1">
      <c r="A67" s="2115" t="s">
        <v>16428</v>
      </c>
      <c r="B67" s="2115" t="s">
        <v>16429</v>
      </c>
      <c r="C67" s="2116" t="s">
        <v>16430</v>
      </c>
      <c r="D67" s="2086" t="s">
        <v>1134</v>
      </c>
      <c r="E67" s="2117">
        <v>6</v>
      </c>
      <c r="F67" s="2077">
        <v>24.6</v>
      </c>
      <c r="G67" s="2358">
        <f>F67*I58</f>
        <v>0</v>
      </c>
      <c r="H67" s="2358">
        <f>G67-G67*I57</f>
        <v>0</v>
      </c>
    </row>
    <row r="68" spans="1:8" ht="13.9" customHeight="1">
      <c r="A68" s="2115" t="s">
        <v>16431</v>
      </c>
      <c r="B68" s="2115" t="s">
        <v>16432</v>
      </c>
      <c r="C68" s="2116" t="s">
        <v>16433</v>
      </c>
      <c r="D68" s="2086" t="s">
        <v>1134</v>
      </c>
      <c r="E68" s="2117">
        <v>6</v>
      </c>
      <c r="F68" s="2077">
        <v>21.88</v>
      </c>
      <c r="G68" s="2358">
        <f>F68*I59</f>
        <v>0</v>
      </c>
      <c r="H68" s="2358">
        <f>G68-G68*I58</f>
        <v>0</v>
      </c>
    </row>
    <row r="69" spans="1:8" ht="13.9" customHeight="1">
      <c r="A69" s="2115" t="s">
        <v>16434</v>
      </c>
      <c r="B69" s="2115" t="s">
        <v>16435</v>
      </c>
      <c r="C69" s="2116" t="s">
        <v>16436</v>
      </c>
      <c r="D69" s="2086" t="s">
        <v>1134</v>
      </c>
      <c r="E69" s="2117">
        <v>6</v>
      </c>
      <c r="F69" s="2077">
        <v>33.1</v>
      </c>
      <c r="G69" s="2358">
        <f>F69*I60</f>
        <v>0</v>
      </c>
      <c r="H69" s="2358">
        <f>G69-G69*I59</f>
        <v>0</v>
      </c>
    </row>
    <row r="70" spans="1:8" ht="13.9" customHeight="1">
      <c r="A70" s="2115" t="s">
        <v>16437</v>
      </c>
      <c r="B70" s="2115" t="s">
        <v>16438</v>
      </c>
      <c r="C70" s="2116" t="s">
        <v>16439</v>
      </c>
      <c r="D70" s="2086" t="s">
        <v>1134</v>
      </c>
      <c r="E70" s="2117">
        <v>6</v>
      </c>
      <c r="F70" s="2077">
        <v>33.1</v>
      </c>
      <c r="G70" s="2358">
        <f>F70*I61</f>
        <v>0</v>
      </c>
      <c r="H70" s="2358">
        <f>G70-G70*I60</f>
        <v>0</v>
      </c>
    </row>
    <row r="71" spans="1:8" ht="13.9" customHeight="1">
      <c r="A71" s="2115" t="s">
        <v>16440</v>
      </c>
      <c r="B71" s="2115" t="s">
        <v>16441</v>
      </c>
      <c r="C71" s="2116" t="s">
        <v>16442</v>
      </c>
      <c r="D71" s="2086" t="s">
        <v>1134</v>
      </c>
      <c r="E71" s="2117">
        <v>6</v>
      </c>
      <c r="F71" s="2077">
        <v>33.1</v>
      </c>
      <c r="G71" s="2358">
        <f>F71*I62</f>
        <v>0</v>
      </c>
      <c r="H71" s="2358">
        <f>G71-G71*I61</f>
        <v>0</v>
      </c>
    </row>
    <row r="72" spans="1:8" ht="13.9" customHeight="1">
      <c r="A72" s="2115" t="s">
        <v>16443</v>
      </c>
      <c r="B72" s="2115" t="s">
        <v>16444</v>
      </c>
      <c r="C72" s="2116" t="s">
        <v>16445</v>
      </c>
      <c r="D72" s="2086" t="s">
        <v>1134</v>
      </c>
      <c r="E72" s="2117">
        <v>6</v>
      </c>
      <c r="F72" s="2077">
        <v>23.91</v>
      </c>
      <c r="G72" s="2358">
        <f>F72*I63</f>
        <v>0</v>
      </c>
      <c r="H72" s="2358">
        <f>G72-G72*I62</f>
        <v>0</v>
      </c>
    </row>
    <row r="73" spans="1:8" ht="13.9" customHeight="1">
      <c r="A73" s="2115" t="s">
        <v>16446</v>
      </c>
      <c r="B73" s="2115" t="s">
        <v>16447</v>
      </c>
      <c r="C73" s="2116" t="s">
        <v>16448</v>
      </c>
      <c r="D73" s="2086" t="s">
        <v>1134</v>
      </c>
      <c r="E73" s="2117">
        <v>6</v>
      </c>
      <c r="F73" s="2077">
        <v>23.91</v>
      </c>
      <c r="G73" s="2358">
        <f>F73*I64</f>
        <v>0</v>
      </c>
      <c r="H73" s="2358">
        <f>G73-G73*I63</f>
        <v>0</v>
      </c>
    </row>
    <row r="74" spans="1:8" ht="13.9" customHeight="1">
      <c r="A74" s="2115" t="s">
        <v>16449</v>
      </c>
      <c r="B74" s="2115" t="s">
        <v>16450</v>
      </c>
      <c r="C74" s="2116" t="s">
        <v>16451</v>
      </c>
      <c r="D74" s="2086" t="s">
        <v>1134</v>
      </c>
      <c r="E74" s="2117">
        <v>6</v>
      </c>
      <c r="F74" s="2077">
        <v>23.91</v>
      </c>
      <c r="G74" s="2358">
        <f>F74*I65</f>
        <v>0</v>
      </c>
      <c r="H74" s="2358">
        <f>G74-G74*I64</f>
        <v>0</v>
      </c>
    </row>
    <row r="75" spans="1:8" ht="13.9" customHeight="1">
      <c r="A75" s="2115" t="s">
        <v>16452</v>
      </c>
      <c r="B75" s="2115" t="s">
        <v>16453</v>
      </c>
      <c r="C75" s="2116" t="s">
        <v>16454</v>
      </c>
      <c r="D75" s="2086" t="s">
        <v>1134</v>
      </c>
      <c r="E75" s="2117">
        <v>6</v>
      </c>
      <c r="F75" s="2077">
        <v>23.91</v>
      </c>
      <c r="G75" s="2358">
        <f>F75*I66</f>
        <v>0</v>
      </c>
      <c r="H75" s="2358">
        <f>G75-G75*I65</f>
        <v>0</v>
      </c>
    </row>
    <row r="76" spans="1:8" ht="13.9" customHeight="1">
      <c r="A76" s="2115" t="s">
        <v>16455</v>
      </c>
      <c r="B76" s="2115" t="s">
        <v>16456</v>
      </c>
      <c r="C76" s="2116" t="s">
        <v>16457</v>
      </c>
      <c r="D76" s="2086" t="s">
        <v>1134</v>
      </c>
      <c r="E76" s="2117">
        <v>6</v>
      </c>
      <c r="F76" s="2077">
        <v>23.91</v>
      </c>
      <c r="G76" s="2358">
        <f>F76*I67</f>
        <v>0</v>
      </c>
      <c r="H76" s="2358">
        <f>G76-G76*I66</f>
        <v>0</v>
      </c>
    </row>
    <row r="77" spans="1:8" ht="13.9" customHeight="1">
      <c r="A77" s="2115" t="s">
        <v>16458</v>
      </c>
      <c r="B77" s="2115" t="s">
        <v>16459</v>
      </c>
      <c r="C77" s="2116" t="s">
        <v>16460</v>
      </c>
      <c r="D77" s="2086" t="s">
        <v>1134</v>
      </c>
      <c r="E77" s="2117">
        <v>6</v>
      </c>
      <c r="F77" s="2077">
        <v>16.64</v>
      </c>
      <c r="G77" s="2358">
        <f>F77*I68</f>
        <v>0</v>
      </c>
      <c r="H77" s="2358">
        <f>G77-G77*I67</f>
        <v>0</v>
      </c>
    </row>
    <row r="78" spans="1:8" ht="13.9" customHeight="1">
      <c r="A78" s="2115" t="s">
        <v>16461</v>
      </c>
      <c r="B78" s="2115" t="s">
        <v>16462</v>
      </c>
      <c r="C78" s="2116" t="s">
        <v>16463</v>
      </c>
      <c r="D78" s="2086" t="s">
        <v>1134</v>
      </c>
      <c r="E78" s="2117">
        <v>3</v>
      </c>
      <c r="F78" s="2077">
        <v>11.09</v>
      </c>
      <c r="G78" s="2358">
        <f>F78*I69</f>
        <v>0</v>
      </c>
      <c r="H78" s="2358">
        <f>G78-G78*I68</f>
        <v>0</v>
      </c>
    </row>
    <row r="79" spans="1:8" ht="13.9" customHeight="1">
      <c r="A79" s="2115" t="s">
        <v>16464</v>
      </c>
      <c r="B79" s="2115" t="s">
        <v>16465</v>
      </c>
      <c r="C79" s="2116" t="s">
        <v>16466</v>
      </c>
      <c r="D79" s="2086" t="s">
        <v>1134</v>
      </c>
      <c r="E79" s="2117">
        <v>6</v>
      </c>
      <c r="F79" s="2077">
        <v>40.590000000000003</v>
      </c>
      <c r="G79" s="2358">
        <f>F79*I70</f>
        <v>0</v>
      </c>
      <c r="H79" s="2358">
        <f>G79-G79*I69</f>
        <v>0</v>
      </c>
    </row>
    <row r="80" spans="1:8" ht="13.9" customHeight="1">
      <c r="A80" s="2115" t="s">
        <v>16467</v>
      </c>
      <c r="B80" s="2115" t="s">
        <v>16468</v>
      </c>
      <c r="C80" s="2116" t="s">
        <v>16469</v>
      </c>
      <c r="D80" s="2086" t="s">
        <v>1134</v>
      </c>
      <c r="E80" s="2117">
        <v>6</v>
      </c>
      <c r="F80" s="2077">
        <v>23.2</v>
      </c>
      <c r="G80" s="2358">
        <f>F80*I71</f>
        <v>0</v>
      </c>
      <c r="H80" s="2358">
        <f>G80-G80*I70</f>
        <v>0</v>
      </c>
    </row>
    <row r="81" spans="1:8" ht="13.9" customHeight="1">
      <c r="A81" s="2115" t="s">
        <v>16470</v>
      </c>
      <c r="B81" s="2115" t="s">
        <v>16471</v>
      </c>
      <c r="C81" s="2116" t="s">
        <v>16472</v>
      </c>
      <c r="D81" s="2086" t="s">
        <v>1134</v>
      </c>
      <c r="E81" s="2117">
        <v>6</v>
      </c>
      <c r="F81" s="2077">
        <v>43.05</v>
      </c>
      <c r="G81" s="2358">
        <f>F81*I72</f>
        <v>0</v>
      </c>
      <c r="H81" s="2358">
        <f>G81-G81*I71</f>
        <v>0</v>
      </c>
    </row>
    <row r="82" spans="1:8" ht="13.9" customHeight="1">
      <c r="A82" s="2115" t="s">
        <v>16473</v>
      </c>
      <c r="B82" s="2115" t="s">
        <v>16474</v>
      </c>
      <c r="C82" s="2116" t="s">
        <v>16475</v>
      </c>
      <c r="D82" s="2086" t="s">
        <v>1134</v>
      </c>
      <c r="E82" s="2117">
        <v>5</v>
      </c>
      <c r="F82" s="2077">
        <v>18.28</v>
      </c>
      <c r="G82" s="2358">
        <f>F82*I73</f>
        <v>0</v>
      </c>
      <c r="H82" s="2358">
        <f>G82-G82*I72</f>
        <v>0</v>
      </c>
    </row>
    <row r="83" spans="1:8" ht="15" customHeight="1">
      <c r="B83" s="2366"/>
      <c r="C83" s="2367" t="s">
        <v>16476</v>
      </c>
      <c r="D83" s="2366"/>
      <c r="E83" s="2366"/>
      <c r="F83" s="265"/>
      <c r="G83" s="2366"/>
      <c r="H83" s="2366"/>
    </row>
    <row r="84" spans="1:8" ht="13.9" customHeight="1">
      <c r="A84" s="2309" t="s">
        <v>16477</v>
      </c>
      <c r="B84" s="2309" t="s">
        <v>16478</v>
      </c>
      <c r="C84" s="2310" t="s">
        <v>16479</v>
      </c>
      <c r="D84" s="2167" t="s">
        <v>1134</v>
      </c>
      <c r="E84" s="2168">
        <v>6</v>
      </c>
      <c r="F84" s="2077">
        <v>32.29</v>
      </c>
      <c r="G84" s="2358">
        <f>F84*I76</f>
        <v>0</v>
      </c>
      <c r="H84" s="2358">
        <f>G84-G84*I75</f>
        <v>0</v>
      </c>
    </row>
    <row r="85" spans="1:8" ht="13.9" customHeight="1">
      <c r="A85" s="2309" t="s">
        <v>16480</v>
      </c>
      <c r="B85" s="2309" t="s">
        <v>16481</v>
      </c>
      <c r="C85" s="2310" t="s">
        <v>16482</v>
      </c>
      <c r="D85" s="2167" t="s">
        <v>16483</v>
      </c>
      <c r="E85" s="2168">
        <v>1</v>
      </c>
      <c r="F85" s="2077">
        <v>77.98</v>
      </c>
      <c r="G85" s="2358">
        <f>F85*I77</f>
        <v>0</v>
      </c>
      <c r="H85" s="2358">
        <f>G85-G85*I76</f>
        <v>0</v>
      </c>
    </row>
    <row r="86" spans="1:8" ht="13.9" customHeight="1">
      <c r="A86" s="2309" t="s">
        <v>16484</v>
      </c>
      <c r="B86" s="2309" t="s">
        <v>16485</v>
      </c>
      <c r="C86" s="2310" t="s">
        <v>16486</v>
      </c>
      <c r="D86" s="2167" t="s">
        <v>1134</v>
      </c>
      <c r="E86" s="2168">
        <v>6</v>
      </c>
      <c r="F86" s="2077">
        <v>32.56</v>
      </c>
      <c r="G86" s="2358">
        <f>F86*I78</f>
        <v>0</v>
      </c>
      <c r="H86" s="2358">
        <f>G86-G86*I77</f>
        <v>0</v>
      </c>
    </row>
    <row r="87" spans="1:8" ht="13.9" customHeight="1">
      <c r="A87" s="2309" t="s">
        <v>16487</v>
      </c>
      <c r="B87" s="2309" t="s">
        <v>16488</v>
      </c>
      <c r="C87" s="2310" t="s">
        <v>16489</v>
      </c>
      <c r="D87" s="2167" t="s">
        <v>16483</v>
      </c>
      <c r="E87" s="2168">
        <v>1</v>
      </c>
      <c r="F87" s="2077">
        <v>84.02</v>
      </c>
      <c r="G87" s="2358">
        <f>F87*I79</f>
        <v>0</v>
      </c>
      <c r="H87" s="2358">
        <f>G87-G87*I78</f>
        <v>0</v>
      </c>
    </row>
    <row r="88" spans="1:8" ht="13.9" customHeight="1">
      <c r="A88" s="2309" t="s">
        <v>16490</v>
      </c>
      <c r="B88" s="2309" t="s">
        <v>16491</v>
      </c>
      <c r="C88" s="2310" t="s">
        <v>16492</v>
      </c>
      <c r="D88" s="2167" t="s">
        <v>1134</v>
      </c>
      <c r="E88" s="2168">
        <v>6</v>
      </c>
      <c r="F88" s="2077">
        <v>47.01</v>
      </c>
      <c r="G88" s="2358">
        <f>F88*I80</f>
        <v>0</v>
      </c>
      <c r="H88" s="2358">
        <f>G88-G88*I79</f>
        <v>0</v>
      </c>
    </row>
    <row r="89" spans="1:8" ht="13.9" customHeight="1">
      <c r="A89" s="2309" t="s">
        <v>16493</v>
      </c>
      <c r="B89" s="2309" t="s">
        <v>16494</v>
      </c>
      <c r="C89" s="2310" t="s">
        <v>16495</v>
      </c>
      <c r="D89" s="2167" t="s">
        <v>1134</v>
      </c>
      <c r="E89" s="2168">
        <v>6</v>
      </c>
      <c r="F89" s="2077">
        <v>23.19</v>
      </c>
      <c r="G89" s="2358">
        <f>F89*I81</f>
        <v>0</v>
      </c>
      <c r="H89" s="2358">
        <f>G89-G89*I80</f>
        <v>0</v>
      </c>
    </row>
    <row r="90" spans="1:8" ht="13.9" customHeight="1">
      <c r="A90" s="2309" t="s">
        <v>16496</v>
      </c>
      <c r="B90" s="2309" t="s">
        <v>16497</v>
      </c>
      <c r="C90" s="2310" t="s">
        <v>16498</v>
      </c>
      <c r="D90" s="2167" t="s">
        <v>1134</v>
      </c>
      <c r="E90" s="2168">
        <v>3</v>
      </c>
      <c r="F90" s="2077">
        <v>41.51</v>
      </c>
      <c r="G90" s="2358">
        <f>F90*I82</f>
        <v>0</v>
      </c>
      <c r="H90" s="2358">
        <f>G90-G90*I81</f>
        <v>0</v>
      </c>
    </row>
    <row r="91" spans="1:8" ht="13.9" customHeight="1">
      <c r="A91" s="2309" t="s">
        <v>16499</v>
      </c>
      <c r="B91" s="2309" t="s">
        <v>16500</v>
      </c>
      <c r="C91" s="2310" t="s">
        <v>16501</v>
      </c>
      <c r="D91" s="2167" t="s">
        <v>1134</v>
      </c>
      <c r="E91" s="2168">
        <v>6</v>
      </c>
      <c r="F91" s="2077">
        <v>34.119999999999997</v>
      </c>
      <c r="G91" s="2358">
        <f t="shared" ref="G91:G92" si="0">F91*I83</f>
        <v>0</v>
      </c>
      <c r="H91" s="2358">
        <f>G91-G91*I82</f>
        <v>0</v>
      </c>
    </row>
    <row r="92" spans="1:8" ht="13.9" customHeight="1">
      <c r="A92" s="2309" t="s">
        <v>16502</v>
      </c>
      <c r="B92" s="2309" t="s">
        <v>16503</v>
      </c>
      <c r="C92" s="2310" t="s">
        <v>16504</v>
      </c>
      <c r="D92" s="2167" t="s">
        <v>1134</v>
      </c>
      <c r="E92" s="2168">
        <v>6</v>
      </c>
      <c r="F92" s="2077">
        <v>33.44</v>
      </c>
      <c r="G92" s="2358">
        <f t="shared" si="0"/>
        <v>0</v>
      </c>
      <c r="H92" s="2358">
        <f t="shared" ref="H92:H93" si="1">G92-G92*I83</f>
        <v>0</v>
      </c>
    </row>
    <row r="93" spans="1:8" ht="13.9" customHeight="1">
      <c r="A93" s="2309" t="s">
        <v>16505</v>
      </c>
      <c r="B93" s="2309" t="s">
        <v>16506</v>
      </c>
      <c r="C93" s="2310" t="s">
        <v>16507</v>
      </c>
      <c r="D93" s="2167" t="s">
        <v>16483</v>
      </c>
      <c r="E93" s="2168">
        <v>1</v>
      </c>
      <c r="F93" s="2077">
        <v>86.49</v>
      </c>
      <c r="G93" s="2358">
        <f>F93*I84</f>
        <v>0</v>
      </c>
      <c r="H93" s="2358">
        <f t="shared" si="1"/>
        <v>0</v>
      </c>
    </row>
    <row r="94" spans="1:8" ht="13.9" customHeight="1">
      <c r="A94" s="2309" t="s">
        <v>16508</v>
      </c>
      <c r="B94" s="2309" t="s">
        <v>16509</v>
      </c>
      <c r="C94" s="2310" t="s">
        <v>16510</v>
      </c>
      <c r="D94" s="2167" t="s">
        <v>1134</v>
      </c>
      <c r="E94" s="2168">
        <v>6</v>
      </c>
      <c r="F94" s="2077">
        <v>33.58</v>
      </c>
      <c r="G94" s="2358">
        <f>F94*I85</f>
        <v>0</v>
      </c>
      <c r="H94" s="2358">
        <f>G94-G94*I84</f>
        <v>0</v>
      </c>
    </row>
    <row r="95" spans="1:8" ht="13.9" customHeight="1">
      <c r="A95" s="2309" t="s">
        <v>16511</v>
      </c>
      <c r="B95" s="2309" t="s">
        <v>16512</v>
      </c>
      <c r="C95" s="2310" t="s">
        <v>16513</v>
      </c>
      <c r="D95" s="2167" t="s">
        <v>1134</v>
      </c>
      <c r="E95" s="2168">
        <v>6</v>
      </c>
      <c r="F95" s="2077">
        <v>34.32</v>
      </c>
      <c r="G95" s="2358">
        <f>F95*I86</f>
        <v>0</v>
      </c>
      <c r="H95" s="2358">
        <f>G95-G95*I85</f>
        <v>0</v>
      </c>
    </row>
    <row r="96" spans="1:8" ht="13.9" customHeight="1">
      <c r="A96" s="2309" t="s">
        <v>16514</v>
      </c>
      <c r="B96" s="2309" t="s">
        <v>16515</v>
      </c>
      <c r="C96" s="2310" t="s">
        <v>16516</v>
      </c>
      <c r="D96" s="2167" t="s">
        <v>16483</v>
      </c>
      <c r="E96" s="2168">
        <v>1</v>
      </c>
      <c r="F96" s="2077">
        <v>91.51</v>
      </c>
      <c r="G96" s="2358">
        <f>F96*I87</f>
        <v>0</v>
      </c>
      <c r="H96" s="2358">
        <f>G96-G96*I86</f>
        <v>0</v>
      </c>
    </row>
    <row r="97" spans="1:8" ht="13.9" customHeight="1">
      <c r="A97" s="2309" t="s">
        <v>16517</v>
      </c>
      <c r="B97" s="2309" t="s">
        <v>16518</v>
      </c>
      <c r="C97" s="2310" t="s">
        <v>16519</v>
      </c>
      <c r="D97" s="2167" t="s">
        <v>1134</v>
      </c>
      <c r="E97" s="2168">
        <v>4</v>
      </c>
      <c r="F97" s="2077">
        <v>266.16000000000003</v>
      </c>
      <c r="G97" s="2358">
        <f>F97*I88</f>
        <v>0</v>
      </c>
      <c r="H97" s="2358">
        <f>G97-G97*I87</f>
        <v>0</v>
      </c>
    </row>
    <row r="98" spans="1:8" ht="13.9" customHeight="1">
      <c r="A98" s="2309" t="s">
        <v>16520</v>
      </c>
      <c r="B98" s="2309" t="s">
        <v>16521</v>
      </c>
      <c r="C98" s="2310" t="s">
        <v>16522</v>
      </c>
      <c r="D98" s="2167" t="s">
        <v>1134</v>
      </c>
      <c r="E98" s="2168">
        <v>6</v>
      </c>
      <c r="F98" s="2077">
        <v>14.67</v>
      </c>
      <c r="G98" s="2358">
        <f>F98*I89</f>
        <v>0</v>
      </c>
      <c r="H98" s="2358">
        <f>G98-G98*I88</f>
        <v>0</v>
      </c>
    </row>
    <row r="99" spans="1:8" ht="13.9" customHeight="1">
      <c r="A99" s="2309" t="s">
        <v>16523</v>
      </c>
      <c r="B99" s="2309" t="s">
        <v>16524</v>
      </c>
      <c r="C99" s="2310" t="s">
        <v>16525</v>
      </c>
      <c r="D99" s="2167" t="s">
        <v>16483</v>
      </c>
      <c r="E99" s="2168">
        <v>1</v>
      </c>
      <c r="F99" s="2077">
        <v>64.069999999999993</v>
      </c>
      <c r="G99" s="2358">
        <f>F99*I90</f>
        <v>0</v>
      </c>
      <c r="H99" s="2358">
        <f>G99-G99*I89</f>
        <v>0</v>
      </c>
    </row>
    <row r="100" spans="1:8" ht="13.9" customHeight="1">
      <c r="A100" s="2309" t="s">
        <v>16526</v>
      </c>
      <c r="B100" s="2309" t="s">
        <v>16527</v>
      </c>
      <c r="C100" s="2310" t="s">
        <v>16528</v>
      </c>
      <c r="D100" s="2167" t="s">
        <v>1134</v>
      </c>
      <c r="E100" s="2168">
        <v>4</v>
      </c>
      <c r="F100" s="2077">
        <v>125.95</v>
      </c>
      <c r="G100" s="2358">
        <f>F100*I91</f>
        <v>0</v>
      </c>
      <c r="H100" s="2358">
        <f>G100-G100*I90</f>
        <v>0</v>
      </c>
    </row>
    <row r="101" spans="1:8" ht="15" customHeight="1">
      <c r="B101" s="2366"/>
      <c r="C101" s="2367" t="s">
        <v>16529</v>
      </c>
      <c r="D101" s="2366"/>
      <c r="E101" s="2366"/>
      <c r="F101" s="265"/>
      <c r="G101" s="2366"/>
      <c r="H101" s="2366"/>
    </row>
    <row r="102" spans="1:8" ht="13.9" customHeight="1">
      <c r="A102" s="2309" t="s">
        <v>16530</v>
      </c>
      <c r="B102" s="2309" t="s">
        <v>16531</v>
      </c>
      <c r="C102" s="2310" t="s">
        <v>16532</v>
      </c>
      <c r="D102" s="2167" t="s">
        <v>1134</v>
      </c>
      <c r="E102" s="2168">
        <v>12</v>
      </c>
      <c r="F102" s="2077">
        <v>8.67</v>
      </c>
      <c r="G102" s="2358">
        <f t="shared" ref="G102:G109" si="2">F102*I93</f>
        <v>0</v>
      </c>
      <c r="H102" s="2358">
        <f t="shared" ref="H102:H110" si="3">G102-G102*I92</f>
        <v>0</v>
      </c>
    </row>
    <row r="103" spans="1:8" ht="13.9" customHeight="1">
      <c r="A103" s="2309" t="s">
        <v>16533</v>
      </c>
      <c r="B103" s="2309" t="s">
        <v>16534</v>
      </c>
      <c r="C103" s="2310" t="s">
        <v>16535</v>
      </c>
      <c r="D103" s="2167" t="s">
        <v>1134</v>
      </c>
      <c r="E103" s="2168">
        <v>12</v>
      </c>
      <c r="F103" s="2077">
        <v>8.67</v>
      </c>
      <c r="G103" s="2358">
        <f t="shared" si="2"/>
        <v>0</v>
      </c>
      <c r="H103" s="2358">
        <f t="shared" si="3"/>
        <v>0</v>
      </c>
    </row>
    <row r="104" spans="1:8" ht="13.9" customHeight="1">
      <c r="A104" s="2309" t="s">
        <v>16536</v>
      </c>
      <c r="B104" s="2309" t="s">
        <v>16537</v>
      </c>
      <c r="C104" s="2310" t="s">
        <v>16538</v>
      </c>
      <c r="D104" s="2167" t="s">
        <v>1134</v>
      </c>
      <c r="E104" s="2168">
        <v>12</v>
      </c>
      <c r="F104" s="2077">
        <v>8.67</v>
      </c>
      <c r="G104" s="2358">
        <f t="shared" si="2"/>
        <v>0</v>
      </c>
      <c r="H104" s="2358">
        <f t="shared" si="3"/>
        <v>0</v>
      </c>
    </row>
    <row r="105" spans="1:8" ht="13.9" customHeight="1">
      <c r="A105" s="2309" t="s">
        <v>16539</v>
      </c>
      <c r="B105" s="2309" t="s">
        <v>16540</v>
      </c>
      <c r="C105" s="2310" t="s">
        <v>16541</v>
      </c>
      <c r="D105" s="2167" t="s">
        <v>1134</v>
      </c>
      <c r="E105" s="2168">
        <v>12</v>
      </c>
      <c r="F105" s="2077">
        <v>11.12</v>
      </c>
      <c r="G105" s="2358">
        <f t="shared" si="2"/>
        <v>0</v>
      </c>
      <c r="H105" s="2358">
        <f t="shared" si="3"/>
        <v>0</v>
      </c>
    </row>
    <row r="106" spans="1:8" ht="13.9" customHeight="1">
      <c r="A106" s="2309" t="s">
        <v>16542</v>
      </c>
      <c r="B106" s="2309" t="s">
        <v>16543</v>
      </c>
      <c r="C106" s="2310" t="s">
        <v>16544</v>
      </c>
      <c r="D106" s="2167" t="s">
        <v>1134</v>
      </c>
      <c r="E106" s="2168">
        <v>6</v>
      </c>
      <c r="F106" s="2077">
        <v>17.059999999999999</v>
      </c>
      <c r="G106" s="2358">
        <f t="shared" si="2"/>
        <v>0</v>
      </c>
      <c r="H106" s="2358">
        <f t="shared" si="3"/>
        <v>0</v>
      </c>
    </row>
    <row r="107" spans="1:8" ht="13.9" customHeight="1">
      <c r="A107" s="2309" t="s">
        <v>16545</v>
      </c>
      <c r="B107" s="2309" t="s">
        <v>16546</v>
      </c>
      <c r="C107" s="2310" t="s">
        <v>16547</v>
      </c>
      <c r="D107" s="2167" t="s">
        <v>1134</v>
      </c>
      <c r="E107" s="2168">
        <v>6</v>
      </c>
      <c r="F107" s="2077">
        <v>17.059999999999999</v>
      </c>
      <c r="G107" s="2358">
        <f t="shared" si="2"/>
        <v>0</v>
      </c>
      <c r="H107" s="2358">
        <f t="shared" si="3"/>
        <v>0</v>
      </c>
    </row>
    <row r="108" spans="1:8" ht="13.9" customHeight="1">
      <c r="A108" s="2309" t="s">
        <v>16548</v>
      </c>
      <c r="B108" s="2309" t="s">
        <v>16549</v>
      </c>
      <c r="C108" s="2310" t="s">
        <v>16550</v>
      </c>
      <c r="D108" s="2167" t="s">
        <v>1134</v>
      </c>
      <c r="E108" s="2168">
        <v>12</v>
      </c>
      <c r="F108" s="2077">
        <v>11.12</v>
      </c>
      <c r="G108" s="2358">
        <f t="shared" si="2"/>
        <v>0</v>
      </c>
      <c r="H108" s="2358">
        <f t="shared" si="3"/>
        <v>0</v>
      </c>
    </row>
    <row r="109" spans="1:8" ht="13.9" customHeight="1">
      <c r="A109" s="2309" t="s">
        <v>16551</v>
      </c>
      <c r="B109" s="2309" t="s">
        <v>16552</v>
      </c>
      <c r="C109" s="2310" t="s">
        <v>16553</v>
      </c>
      <c r="D109" s="2167" t="s">
        <v>1134</v>
      </c>
      <c r="E109" s="2168">
        <v>12</v>
      </c>
      <c r="F109" s="2077">
        <v>11.12</v>
      </c>
      <c r="G109" s="2358">
        <f t="shared" si="2"/>
        <v>0</v>
      </c>
      <c r="H109" s="2358">
        <f t="shared" si="3"/>
        <v>0</v>
      </c>
    </row>
    <row r="110" spans="1:8" ht="13.9" customHeight="1">
      <c r="A110" s="2309" t="s">
        <v>16554</v>
      </c>
      <c r="B110" s="2309" t="s">
        <v>16555</v>
      </c>
      <c r="C110" s="2310" t="s">
        <v>16556</v>
      </c>
      <c r="D110" s="2167" t="s">
        <v>1134</v>
      </c>
      <c r="E110" s="2168">
        <v>6</v>
      </c>
      <c r="F110" s="2077">
        <v>17.059999999999999</v>
      </c>
      <c r="G110" s="2358">
        <f>F110*I101</f>
        <v>0</v>
      </c>
      <c r="H110" s="2358">
        <f t="shared" si="3"/>
        <v>0</v>
      </c>
    </row>
    <row r="111" spans="1:8" ht="13.9" customHeight="1">
      <c r="A111" s="2309" t="s">
        <v>16557</v>
      </c>
      <c r="B111" s="2309" t="s">
        <v>16558</v>
      </c>
      <c r="C111" s="2310" t="s">
        <v>16559</v>
      </c>
      <c r="D111" s="2167" t="s">
        <v>1134</v>
      </c>
      <c r="E111" s="2168">
        <v>12</v>
      </c>
      <c r="F111" s="2077">
        <v>18.329999999999998</v>
      </c>
      <c r="G111" s="2358">
        <f>F111*I102</f>
        <v>0</v>
      </c>
      <c r="H111" s="2358">
        <f>G111-G111*I101</f>
        <v>0</v>
      </c>
    </row>
    <row r="112" spans="1:8" ht="13.9" customHeight="1">
      <c r="A112" s="2309" t="s">
        <v>16560</v>
      </c>
      <c r="B112" s="2309" t="s">
        <v>16561</v>
      </c>
      <c r="C112" s="2310" t="s">
        <v>16562</v>
      </c>
      <c r="D112" s="2167" t="s">
        <v>1134</v>
      </c>
      <c r="E112" s="2168">
        <v>12</v>
      </c>
      <c r="F112" s="2077">
        <v>18.329999999999998</v>
      </c>
      <c r="G112" s="2358">
        <f>F112*I103</f>
        <v>0</v>
      </c>
      <c r="H112" s="2358">
        <f>G112-G112*I102</f>
        <v>0</v>
      </c>
    </row>
    <row r="113" spans="1:8" ht="13.9" customHeight="1">
      <c r="A113" s="2309" t="s">
        <v>16563</v>
      </c>
      <c r="B113" s="2309" t="s">
        <v>16564</v>
      </c>
      <c r="C113" s="2310" t="s">
        <v>16565</v>
      </c>
      <c r="D113" s="2167" t="s">
        <v>1134</v>
      </c>
      <c r="E113" s="2168">
        <v>12</v>
      </c>
      <c r="F113" s="2077">
        <v>18.329999999999998</v>
      </c>
      <c r="G113" s="2358">
        <f>F113*I104</f>
        <v>0</v>
      </c>
      <c r="H113" s="2358">
        <f>G113-G113*I103</f>
        <v>0</v>
      </c>
    </row>
    <row r="114" spans="1:8" ht="13.9" customHeight="1">
      <c r="A114" s="2309" t="s">
        <v>16566</v>
      </c>
      <c r="B114" s="2309" t="s">
        <v>16567</v>
      </c>
      <c r="C114" s="2310" t="s">
        <v>16568</v>
      </c>
      <c r="D114" s="2167" t="s">
        <v>1134</v>
      </c>
      <c r="E114" s="2168">
        <v>6</v>
      </c>
      <c r="F114" s="2077">
        <v>21.44</v>
      </c>
      <c r="G114" s="2358">
        <f>F114*I105</f>
        <v>0</v>
      </c>
      <c r="H114" s="2358">
        <f>G114-G114*I104</f>
        <v>0</v>
      </c>
    </row>
    <row r="115" spans="1:8" ht="13.9" customHeight="1">
      <c r="A115" s="2309" t="s">
        <v>16569</v>
      </c>
      <c r="B115" s="2309" t="s">
        <v>16570</v>
      </c>
      <c r="C115" s="2310" t="s">
        <v>16571</v>
      </c>
      <c r="D115" s="2167" t="s">
        <v>1134</v>
      </c>
      <c r="E115" s="2168">
        <v>6</v>
      </c>
      <c r="F115" s="2077">
        <v>13.99</v>
      </c>
      <c r="G115" s="2358">
        <f>F115*I106</f>
        <v>0</v>
      </c>
      <c r="H115" s="2358">
        <f>G115-G115*I105</f>
        <v>0</v>
      </c>
    </row>
    <row r="116" spans="1:8" ht="13.9" customHeight="1">
      <c r="A116" s="2309" t="s">
        <v>16572</v>
      </c>
      <c r="B116" s="2309" t="s">
        <v>16573</v>
      </c>
      <c r="C116" s="2310" t="s">
        <v>16574</v>
      </c>
      <c r="D116" s="2167" t="s">
        <v>1134</v>
      </c>
      <c r="E116" s="2168">
        <v>6</v>
      </c>
      <c r="F116" s="2077">
        <v>25.76</v>
      </c>
      <c r="G116" s="2358">
        <f>F116*I107</f>
        <v>0</v>
      </c>
      <c r="H116" s="2358">
        <f>G116-G116*I106</f>
        <v>0</v>
      </c>
    </row>
    <row r="117" spans="1:8" ht="13.9" customHeight="1">
      <c r="A117" s="2309" t="s">
        <v>16575</v>
      </c>
      <c r="B117" s="2309" t="s">
        <v>16576</v>
      </c>
      <c r="C117" s="2310" t="s">
        <v>16577</v>
      </c>
      <c r="D117" s="2167" t="s">
        <v>1134</v>
      </c>
      <c r="E117" s="2168">
        <v>6</v>
      </c>
      <c r="F117" s="2077">
        <v>14.42</v>
      </c>
      <c r="G117" s="2358">
        <f>F117*I108</f>
        <v>0</v>
      </c>
      <c r="H117" s="2358">
        <f>G117-G117*I107</f>
        <v>0</v>
      </c>
    </row>
    <row r="118" spans="1:8" ht="13.9" customHeight="1">
      <c r="A118" s="2309" t="s">
        <v>16578</v>
      </c>
      <c r="B118" s="2309" t="s">
        <v>16579</v>
      </c>
      <c r="C118" s="2310" t="s">
        <v>16580</v>
      </c>
      <c r="D118" s="2167" t="s">
        <v>1134</v>
      </c>
      <c r="E118" s="2168">
        <v>6</v>
      </c>
      <c r="F118" s="2077">
        <v>29.66</v>
      </c>
      <c r="G118" s="2358">
        <f>F118*I109</f>
        <v>0</v>
      </c>
      <c r="H118" s="2358">
        <f>G118-G118*I108</f>
        <v>0</v>
      </c>
    </row>
    <row r="119" spans="1:8" ht="13.9" customHeight="1">
      <c r="A119" s="2309" t="s">
        <v>16581</v>
      </c>
      <c r="B119" s="2309" t="s">
        <v>16582</v>
      </c>
      <c r="C119" s="2310" t="s">
        <v>16583</v>
      </c>
      <c r="D119" s="2167" t="s">
        <v>1134</v>
      </c>
      <c r="E119" s="2168">
        <v>6</v>
      </c>
      <c r="F119" s="2077">
        <v>29.15</v>
      </c>
      <c r="G119" s="2358">
        <f>F119*I110</f>
        <v>0</v>
      </c>
      <c r="H119" s="2358">
        <f>G119-G119*I109</f>
        <v>0</v>
      </c>
    </row>
    <row r="120" spans="1:8" ht="13.9" customHeight="1">
      <c r="A120" s="2309" t="s">
        <v>16584</v>
      </c>
      <c r="B120" s="2309" t="s">
        <v>16585</v>
      </c>
      <c r="C120" s="2310" t="s">
        <v>16586</v>
      </c>
      <c r="D120" s="2167" t="s">
        <v>1134</v>
      </c>
      <c r="E120" s="2168">
        <v>12</v>
      </c>
      <c r="F120" s="2077">
        <v>17.899999999999999</v>
      </c>
      <c r="G120" s="2358">
        <f>F120*I111</f>
        <v>0</v>
      </c>
      <c r="H120" s="2358">
        <f>G120-G120*I110</f>
        <v>0</v>
      </c>
    </row>
    <row r="121" spans="1:8" ht="13.9" customHeight="1">
      <c r="A121" s="2309" t="s">
        <v>16587</v>
      </c>
      <c r="B121" s="2309" t="s">
        <v>16588</v>
      </c>
      <c r="C121" s="2310" t="s">
        <v>16589</v>
      </c>
      <c r="D121" s="2167" t="s">
        <v>1134</v>
      </c>
      <c r="E121" s="2168">
        <v>12</v>
      </c>
      <c r="F121" s="2077">
        <v>8.07</v>
      </c>
      <c r="G121" s="2358">
        <f>F121*I112</f>
        <v>0</v>
      </c>
      <c r="H121" s="2358">
        <f>G121-G121*I111</f>
        <v>0</v>
      </c>
    </row>
    <row r="122" spans="1:8" ht="13.9" customHeight="1">
      <c r="A122" s="2309" t="s">
        <v>16590</v>
      </c>
      <c r="B122" s="2309" t="s">
        <v>16591</v>
      </c>
      <c r="C122" s="2310" t="s">
        <v>16592</v>
      </c>
      <c r="D122" s="2167" t="s">
        <v>1134</v>
      </c>
      <c r="E122" s="2168">
        <v>24</v>
      </c>
      <c r="F122" s="2077">
        <v>3.46</v>
      </c>
      <c r="G122" s="2358">
        <f>F122*I113</f>
        <v>0</v>
      </c>
      <c r="H122" s="2358">
        <f>G122-G122*I112</f>
        <v>0</v>
      </c>
    </row>
    <row r="123" spans="1:8" ht="13.9" customHeight="1">
      <c r="A123" s="2309" t="s">
        <v>16593</v>
      </c>
      <c r="B123" s="2309" t="s">
        <v>16594</v>
      </c>
      <c r="C123" s="2310" t="s">
        <v>16595</v>
      </c>
      <c r="D123" s="2167" t="s">
        <v>1134</v>
      </c>
      <c r="E123" s="2168">
        <v>18</v>
      </c>
      <c r="F123" s="2077">
        <v>4.6500000000000004</v>
      </c>
      <c r="G123" s="2358">
        <f>F123*I114</f>
        <v>0</v>
      </c>
      <c r="H123" s="2358">
        <f>G123-G123*I113</f>
        <v>0</v>
      </c>
    </row>
    <row r="124" spans="1:8" ht="13.9" customHeight="1">
      <c r="A124" s="2309" t="s">
        <v>16596</v>
      </c>
      <c r="B124" s="2309" t="s">
        <v>16597</v>
      </c>
      <c r="C124" s="2310" t="s">
        <v>16598</v>
      </c>
      <c r="D124" s="2167" t="s">
        <v>1134</v>
      </c>
      <c r="E124" s="2168">
        <v>8</v>
      </c>
      <c r="F124" s="2077">
        <v>7.42</v>
      </c>
      <c r="G124" s="2358">
        <f>F124*I115</f>
        <v>0</v>
      </c>
      <c r="H124" s="2358">
        <f>G124-G124*I114</f>
        <v>0</v>
      </c>
    </row>
    <row r="125" spans="1:8" ht="13.9" customHeight="1">
      <c r="A125" s="2309" t="s">
        <v>16599</v>
      </c>
      <c r="B125" s="2309" t="s">
        <v>16600</v>
      </c>
      <c r="C125" s="2310" t="s">
        <v>16601</v>
      </c>
      <c r="D125" s="2167" t="s">
        <v>1134</v>
      </c>
      <c r="E125" s="2168">
        <v>6</v>
      </c>
      <c r="F125" s="2077">
        <v>12.17</v>
      </c>
      <c r="G125" s="2358">
        <f>F125*I116</f>
        <v>0</v>
      </c>
      <c r="H125" s="2358">
        <f>G125-G125*I115</f>
        <v>0</v>
      </c>
    </row>
    <row r="126" spans="1:8" ht="13.9" customHeight="1">
      <c r="A126" s="2309" t="s">
        <v>16602</v>
      </c>
      <c r="B126" s="2309" t="s">
        <v>16603</v>
      </c>
      <c r="C126" s="2310" t="s">
        <v>16604</v>
      </c>
      <c r="D126" s="2167" t="s">
        <v>1134</v>
      </c>
      <c r="E126" s="2168">
        <v>12</v>
      </c>
      <c r="F126" s="2077">
        <v>12.97</v>
      </c>
      <c r="G126" s="2358">
        <f>F126*I117</f>
        <v>0</v>
      </c>
      <c r="H126" s="2358">
        <f>G126-G126*I116</f>
        <v>0</v>
      </c>
    </row>
    <row r="127" spans="1:8" ht="13.9" customHeight="1">
      <c r="A127" s="2309" t="s">
        <v>16605</v>
      </c>
      <c r="B127" s="2309" t="s">
        <v>16606</v>
      </c>
      <c r="C127" s="2310" t="s">
        <v>16607</v>
      </c>
      <c r="D127" s="2167" t="s">
        <v>1134</v>
      </c>
      <c r="E127" s="2168">
        <v>24</v>
      </c>
      <c r="F127" s="2077">
        <v>3.46</v>
      </c>
      <c r="G127" s="2358">
        <f>F127*I118</f>
        <v>0</v>
      </c>
      <c r="H127" s="2358">
        <f>G127-G127*I117</f>
        <v>0</v>
      </c>
    </row>
    <row r="128" spans="1:8" ht="13.9" customHeight="1">
      <c r="A128" s="2309" t="s">
        <v>16608</v>
      </c>
      <c r="B128" s="2309" t="s">
        <v>16609</v>
      </c>
      <c r="C128" s="2310" t="s">
        <v>16610</v>
      </c>
      <c r="D128" s="2167" t="s">
        <v>1134</v>
      </c>
      <c r="E128" s="2168">
        <v>18</v>
      </c>
      <c r="F128" s="2077">
        <v>4.6500000000000004</v>
      </c>
      <c r="G128" s="2358">
        <f>F128*I119</f>
        <v>0</v>
      </c>
      <c r="H128" s="2358">
        <f>G128-G128*I118</f>
        <v>0</v>
      </c>
    </row>
    <row r="129" spans="1:8" ht="13.9" customHeight="1">
      <c r="A129" s="2309" t="s">
        <v>16611</v>
      </c>
      <c r="B129" s="2309" t="s">
        <v>16612</v>
      </c>
      <c r="C129" s="2310" t="s">
        <v>16613</v>
      </c>
      <c r="D129" s="2167" t="s">
        <v>1134</v>
      </c>
      <c r="E129" s="2168">
        <v>8</v>
      </c>
      <c r="F129" s="2077">
        <v>7.42</v>
      </c>
      <c r="G129" s="2358">
        <f>F129*I120</f>
        <v>0</v>
      </c>
      <c r="H129" s="2358">
        <f>G129-G129*I119</f>
        <v>0</v>
      </c>
    </row>
    <row r="130" spans="1:8" ht="13.9" customHeight="1">
      <c r="A130" s="2309" t="s">
        <v>16614</v>
      </c>
      <c r="B130" s="2309" t="s">
        <v>16615</v>
      </c>
      <c r="C130" s="2310" t="s">
        <v>16616</v>
      </c>
      <c r="D130" s="2167" t="s">
        <v>1134</v>
      </c>
      <c r="E130" s="2168">
        <v>6</v>
      </c>
      <c r="F130" s="2077">
        <v>12.17</v>
      </c>
      <c r="G130" s="2358">
        <f>F130*I121</f>
        <v>0</v>
      </c>
      <c r="H130" s="2358">
        <f>G130-G130*I120</f>
        <v>0</v>
      </c>
    </row>
    <row r="131" spans="1:8" ht="15" customHeight="1">
      <c r="B131" s="2366"/>
      <c r="C131" s="2367" t="s">
        <v>16617</v>
      </c>
      <c r="D131" s="2366"/>
      <c r="E131" s="2366"/>
      <c r="F131" s="265"/>
      <c r="G131" s="2366"/>
      <c r="H131" s="2366"/>
    </row>
    <row r="132" spans="1:8" ht="13.9" customHeight="1">
      <c r="A132" s="2362" t="s">
        <v>16618</v>
      </c>
      <c r="B132" s="2362" t="s">
        <v>16619</v>
      </c>
      <c r="C132" s="2363" t="s">
        <v>16620</v>
      </c>
      <c r="D132" s="2364" t="s">
        <v>1112</v>
      </c>
      <c r="E132" s="2365">
        <v>1</v>
      </c>
      <c r="F132" s="2077">
        <v>9.56</v>
      </c>
      <c r="G132" s="2358">
        <f>F132*I123</f>
        <v>0</v>
      </c>
      <c r="H132" s="2358">
        <f>G132-G132*I122</f>
        <v>0</v>
      </c>
    </row>
    <row r="133" spans="1:8" ht="13.9" customHeight="1">
      <c r="A133" s="2362" t="s">
        <v>16621</v>
      </c>
      <c r="B133" s="2362" t="s">
        <v>16622</v>
      </c>
      <c r="C133" s="2363" t="s">
        <v>16623</v>
      </c>
      <c r="D133" s="2364" t="s">
        <v>1112</v>
      </c>
      <c r="E133" s="2365">
        <v>1</v>
      </c>
      <c r="F133" s="2077">
        <v>9.3000000000000007</v>
      </c>
      <c r="G133" s="2358">
        <f>F133*I124</f>
        <v>0</v>
      </c>
      <c r="H133" s="2358">
        <f>G133-G133*I123</f>
        <v>0</v>
      </c>
    </row>
    <row r="134" spans="1:8" ht="13.9" customHeight="1">
      <c r="A134" s="2362" t="s">
        <v>16624</v>
      </c>
      <c r="B134" s="2362" t="s">
        <v>16625</v>
      </c>
      <c r="C134" s="2363" t="s">
        <v>16626</v>
      </c>
      <c r="D134" s="2364" t="s">
        <v>1112</v>
      </c>
      <c r="E134" s="2365">
        <v>1</v>
      </c>
      <c r="F134" s="2077">
        <v>9.56</v>
      </c>
      <c r="G134" s="2358">
        <f>F134*I125</f>
        <v>0</v>
      </c>
      <c r="H134" s="2358">
        <f>G134-G134*I124</f>
        <v>0</v>
      </c>
    </row>
    <row r="135" spans="1:8" ht="13.9" customHeight="1">
      <c r="A135" s="2362" t="s">
        <v>16627</v>
      </c>
      <c r="B135" s="2362" t="s">
        <v>16628</v>
      </c>
      <c r="C135" s="2363" t="s">
        <v>16629</v>
      </c>
      <c r="D135" s="2364" t="s">
        <v>1112</v>
      </c>
      <c r="E135" s="2365">
        <v>1</v>
      </c>
      <c r="F135" s="2077">
        <v>9.3000000000000007</v>
      </c>
      <c r="G135" s="2358">
        <f>F135*I126</f>
        <v>0</v>
      </c>
      <c r="H135" s="2358">
        <f>G135-G135*I125</f>
        <v>0</v>
      </c>
    </row>
    <row r="136" spans="1:8" ht="13.9" customHeight="1">
      <c r="A136" s="2362" t="s">
        <v>16630</v>
      </c>
      <c r="B136" s="2362" t="s">
        <v>16631</v>
      </c>
      <c r="C136" s="2363" t="s">
        <v>16632</v>
      </c>
      <c r="D136" s="2364" t="s">
        <v>1112</v>
      </c>
      <c r="E136" s="2365">
        <v>1</v>
      </c>
      <c r="F136" s="2077">
        <v>9.56</v>
      </c>
      <c r="G136" s="2358">
        <f>F136*I127</f>
        <v>0</v>
      </c>
      <c r="H136" s="2358">
        <f>G136-G136*I126</f>
        <v>0</v>
      </c>
    </row>
    <row r="137" spans="1:8" ht="13.9" customHeight="1">
      <c r="A137" s="2362" t="s">
        <v>16633</v>
      </c>
      <c r="B137" s="2362" t="s">
        <v>16634</v>
      </c>
      <c r="C137" s="2363" t="s">
        <v>16635</v>
      </c>
      <c r="D137" s="2364" t="s">
        <v>1112</v>
      </c>
      <c r="E137" s="2365">
        <v>1</v>
      </c>
      <c r="F137" s="2077">
        <v>9.3000000000000007</v>
      </c>
      <c r="G137" s="2358">
        <f>F137*I128</f>
        <v>0</v>
      </c>
      <c r="H137" s="2358">
        <f>G137-G137*I127</f>
        <v>0</v>
      </c>
    </row>
    <row r="138" spans="1:8" ht="13.9" customHeight="1">
      <c r="A138" s="2362" t="s">
        <v>16636</v>
      </c>
      <c r="B138" s="2362" t="s">
        <v>16637</v>
      </c>
      <c r="C138" s="2363" t="s">
        <v>16638</v>
      </c>
      <c r="D138" s="2364" t="s">
        <v>1365</v>
      </c>
      <c r="E138" s="2365">
        <v>1</v>
      </c>
      <c r="F138" s="2077">
        <v>10.24</v>
      </c>
      <c r="G138" s="2358">
        <f>F138*I129</f>
        <v>0</v>
      </c>
      <c r="H138" s="2358">
        <f>G138-G138*I128</f>
        <v>0</v>
      </c>
    </row>
    <row r="139" spans="1:8" ht="15" customHeight="1">
      <c r="B139" s="2366"/>
      <c r="C139" s="2367" t="s">
        <v>16639</v>
      </c>
      <c r="D139" s="2366"/>
      <c r="E139" s="2366"/>
      <c r="F139" s="265"/>
      <c r="G139" s="2366"/>
      <c r="H139" s="2366"/>
    </row>
    <row r="140" spans="1:8" ht="13.9" customHeight="1">
      <c r="A140" s="2309" t="s">
        <v>16640</v>
      </c>
      <c r="B140" s="2309" t="s">
        <v>16641</v>
      </c>
      <c r="C140" s="2310" t="s">
        <v>16642</v>
      </c>
      <c r="D140" s="2167" t="s">
        <v>1134</v>
      </c>
      <c r="E140" s="2168">
        <v>12</v>
      </c>
      <c r="F140" s="2077">
        <v>13.23</v>
      </c>
      <c r="G140" s="2358">
        <f>F140*I133</f>
        <v>0</v>
      </c>
      <c r="H140" s="2358">
        <f>G140-G140*I132</f>
        <v>0</v>
      </c>
    </row>
    <row r="141" spans="1:8" ht="13.9" customHeight="1">
      <c r="A141" s="2309" t="s">
        <v>16643</v>
      </c>
      <c r="B141" s="2309" t="s">
        <v>16644</v>
      </c>
      <c r="C141" s="2310" t="s">
        <v>16645</v>
      </c>
      <c r="D141" s="2167" t="s">
        <v>1134</v>
      </c>
      <c r="E141" s="2168">
        <v>6</v>
      </c>
      <c r="F141" s="2077">
        <v>9.11</v>
      </c>
      <c r="G141" s="2358">
        <f>F141*I134</f>
        <v>0</v>
      </c>
      <c r="H141" s="2358">
        <f>G141-G141*I133</f>
        <v>0</v>
      </c>
    </row>
    <row r="142" spans="1:8" ht="13.9" customHeight="1">
      <c r="A142" s="2309" t="s">
        <v>16646</v>
      </c>
      <c r="B142" s="2309" t="s">
        <v>16647</v>
      </c>
      <c r="C142" s="2310" t="s">
        <v>16648</v>
      </c>
      <c r="D142" s="2167" t="s">
        <v>1134</v>
      </c>
      <c r="E142" s="2168">
        <v>6</v>
      </c>
      <c r="F142" s="2077">
        <v>18.38</v>
      </c>
      <c r="G142" s="2358">
        <f>F142*I135</f>
        <v>0</v>
      </c>
      <c r="H142" s="2358">
        <f>G142-G142*I134</f>
        <v>0</v>
      </c>
    </row>
    <row r="143" spans="1:8" ht="13.9" customHeight="1">
      <c r="A143" s="2309" t="s">
        <v>16649</v>
      </c>
      <c r="B143" s="2309" t="s">
        <v>16650</v>
      </c>
      <c r="C143" s="2310" t="s">
        <v>16651</v>
      </c>
      <c r="D143" s="2167" t="s">
        <v>1134</v>
      </c>
      <c r="E143" s="2168">
        <v>6</v>
      </c>
      <c r="F143" s="2077">
        <v>10.64</v>
      </c>
      <c r="G143" s="2358">
        <f>F143*I136</f>
        <v>0</v>
      </c>
      <c r="H143" s="2358">
        <f>G143-G143*I135</f>
        <v>0</v>
      </c>
    </row>
    <row r="144" spans="1:8" ht="13.9" customHeight="1">
      <c r="A144" s="2309" t="s">
        <v>16652</v>
      </c>
      <c r="B144" s="2309" t="s">
        <v>16653</v>
      </c>
      <c r="C144" s="2310" t="s">
        <v>16654</v>
      </c>
      <c r="D144" s="2167" t="s">
        <v>1134</v>
      </c>
      <c r="E144" s="2168">
        <v>10</v>
      </c>
      <c r="F144" s="2077">
        <v>5.58</v>
      </c>
      <c r="G144" s="2358">
        <f>F144*I137</f>
        <v>0</v>
      </c>
      <c r="H144" s="2358">
        <f>G144-G144*I136</f>
        <v>0</v>
      </c>
    </row>
    <row r="145" spans="1:8" ht="13.9" customHeight="1">
      <c r="A145" s="2309" t="s">
        <v>16655</v>
      </c>
      <c r="B145" s="2309" t="s">
        <v>16656</v>
      </c>
      <c r="C145" s="2310" t="s">
        <v>16657</v>
      </c>
      <c r="D145" s="2167" t="s">
        <v>1134</v>
      </c>
      <c r="E145" s="2168">
        <v>20</v>
      </c>
      <c r="F145" s="2077">
        <v>5.79</v>
      </c>
      <c r="G145" s="2358">
        <f>F145*I138</f>
        <v>0</v>
      </c>
      <c r="H145" s="2358">
        <f>G145-G145*I137</f>
        <v>0</v>
      </c>
    </row>
    <row r="146" spans="1:8" ht="13.9" customHeight="1">
      <c r="A146" s="2309" t="s">
        <v>16658</v>
      </c>
      <c r="B146" s="2309" t="s">
        <v>16659</v>
      </c>
      <c r="C146" s="2310" t="s">
        <v>16660</v>
      </c>
      <c r="D146" s="2167" t="s">
        <v>1134</v>
      </c>
      <c r="E146" s="2168">
        <v>10</v>
      </c>
      <c r="F146" s="2077">
        <v>7.26</v>
      </c>
      <c r="G146" s="2358">
        <f>F146*I139</f>
        <v>0</v>
      </c>
      <c r="H146" s="2358">
        <f>G146-G146*I138</f>
        <v>0</v>
      </c>
    </row>
    <row r="147" spans="1:8" ht="13.9" customHeight="1">
      <c r="A147" s="2309" t="s">
        <v>16661</v>
      </c>
      <c r="B147" s="2309" t="s">
        <v>16662</v>
      </c>
      <c r="C147" s="2310" t="s">
        <v>16663</v>
      </c>
      <c r="D147" s="2167" t="s">
        <v>16483</v>
      </c>
      <c r="E147" s="2168">
        <v>1</v>
      </c>
      <c r="F147" s="2077">
        <v>64.06</v>
      </c>
      <c r="G147" s="2358">
        <f>F147*I140</f>
        <v>0</v>
      </c>
      <c r="H147" s="2358">
        <f>G147-G147*I139</f>
        <v>0</v>
      </c>
    </row>
    <row r="148" spans="1:8" ht="13.9" customHeight="1">
      <c r="A148" s="2309" t="s">
        <v>16664</v>
      </c>
      <c r="B148" s="2309" t="s">
        <v>16665</v>
      </c>
      <c r="C148" s="2310" t="s">
        <v>16666</v>
      </c>
      <c r="D148" s="2167" t="s">
        <v>1134</v>
      </c>
      <c r="E148" s="2168">
        <v>10</v>
      </c>
      <c r="F148" s="2077">
        <v>6.4</v>
      </c>
      <c r="G148" s="2358">
        <f>F148*I141</f>
        <v>0</v>
      </c>
      <c r="H148" s="2358">
        <f>G148-G148*I140</f>
        <v>0</v>
      </c>
    </row>
    <row r="149" spans="1:8" ht="13.9" customHeight="1">
      <c r="A149" s="2309" t="s">
        <v>16667</v>
      </c>
      <c r="B149" s="2309" t="s">
        <v>16668</v>
      </c>
      <c r="C149" s="2310" t="s">
        <v>16669</v>
      </c>
      <c r="D149" s="2167" t="s">
        <v>1134</v>
      </c>
      <c r="E149" s="2168">
        <v>20</v>
      </c>
      <c r="F149" s="2077">
        <v>5.79</v>
      </c>
      <c r="G149" s="2358">
        <f>F149*I140</f>
        <v>0</v>
      </c>
      <c r="H149" s="2358">
        <f>G149-G149*I139</f>
        <v>0</v>
      </c>
    </row>
    <row r="150" spans="1:8" ht="13.9" customHeight="1">
      <c r="A150" s="2309" t="s">
        <v>16670</v>
      </c>
      <c r="B150" s="2309" t="s">
        <v>16671</v>
      </c>
      <c r="C150" s="2310" t="s">
        <v>16672</v>
      </c>
      <c r="D150" s="2167" t="s">
        <v>1134</v>
      </c>
      <c r="E150" s="2168">
        <v>10</v>
      </c>
      <c r="F150" s="2077">
        <v>6.43</v>
      </c>
      <c r="G150" s="2358">
        <f>F150*I141</f>
        <v>0</v>
      </c>
      <c r="H150" s="2358">
        <f>G150-G150*I140</f>
        <v>0</v>
      </c>
    </row>
    <row r="151" spans="1:8" ht="13.9" customHeight="1">
      <c r="A151" s="2309" t="s">
        <v>16673</v>
      </c>
      <c r="B151" s="2309" t="s">
        <v>16674</v>
      </c>
      <c r="C151" s="2310" t="s">
        <v>16675</v>
      </c>
      <c r="D151" s="2167" t="s">
        <v>16483</v>
      </c>
      <c r="E151" s="2168">
        <v>1</v>
      </c>
      <c r="F151" s="2077">
        <v>52.81</v>
      </c>
      <c r="G151" s="2358">
        <f>F151*I142</f>
        <v>0</v>
      </c>
      <c r="H151" s="2358">
        <f>G151-G151*I141</f>
        <v>0</v>
      </c>
    </row>
    <row r="152" spans="1:8" ht="13.9" customHeight="1">
      <c r="A152" s="2309" t="s">
        <v>16676</v>
      </c>
      <c r="B152" s="2309" t="s">
        <v>16677</v>
      </c>
      <c r="C152" s="2310" t="s">
        <v>16678</v>
      </c>
      <c r="D152" s="2167" t="s">
        <v>1134</v>
      </c>
      <c r="E152" s="2168">
        <v>6</v>
      </c>
      <c r="F152" s="2077">
        <v>8.23</v>
      </c>
      <c r="G152" s="2358">
        <f>F152*I143</f>
        <v>0</v>
      </c>
      <c r="H152" s="2358">
        <f>G152-G152*I142</f>
        <v>0</v>
      </c>
    </row>
    <row r="153" spans="1:8" ht="13.9" customHeight="1">
      <c r="A153" s="2309" t="s">
        <v>16679</v>
      </c>
      <c r="B153" s="2309" t="s">
        <v>16680</v>
      </c>
      <c r="C153" s="2310" t="s">
        <v>16681</v>
      </c>
      <c r="D153" s="2167" t="s">
        <v>16483</v>
      </c>
      <c r="E153" s="2168">
        <v>1</v>
      </c>
      <c r="F153" s="2077">
        <v>39.549999999999997</v>
      </c>
      <c r="G153" s="2358">
        <f>F153*I144</f>
        <v>0</v>
      </c>
      <c r="H153" s="2358">
        <f>G153-G153*I143</f>
        <v>0</v>
      </c>
    </row>
    <row r="154" spans="1:8" ht="13.9" customHeight="1">
      <c r="A154" s="2309" t="s">
        <v>16682</v>
      </c>
      <c r="B154" s="2309" t="s">
        <v>16683</v>
      </c>
      <c r="C154" s="2310" t="s">
        <v>16684</v>
      </c>
      <c r="D154" s="2167" t="s">
        <v>1134</v>
      </c>
      <c r="E154" s="2168">
        <v>25</v>
      </c>
      <c r="F154" s="2077">
        <v>3.81</v>
      </c>
      <c r="G154" s="2358">
        <f>F154*I145</f>
        <v>0</v>
      </c>
      <c r="H154" s="2358">
        <f>G154-G154*I144</f>
        <v>0</v>
      </c>
    </row>
    <row r="155" spans="1:8" ht="13.9" customHeight="1">
      <c r="A155" s="2309" t="s">
        <v>16685</v>
      </c>
      <c r="B155" s="2309" t="s">
        <v>16686</v>
      </c>
      <c r="C155" s="2310" t="s">
        <v>16687</v>
      </c>
      <c r="D155" s="2167" t="s">
        <v>1134</v>
      </c>
      <c r="E155" s="2168">
        <v>20</v>
      </c>
      <c r="F155" s="2077">
        <v>4.17</v>
      </c>
      <c r="G155" s="2358">
        <f>F155*I146</f>
        <v>0</v>
      </c>
      <c r="H155" s="2358">
        <f>G155-G155*I145</f>
        <v>0</v>
      </c>
    </row>
    <row r="156" spans="1:8" ht="13.9" customHeight="1">
      <c r="A156" s="2309" t="s">
        <v>16688</v>
      </c>
      <c r="B156" s="2309" t="s">
        <v>16689</v>
      </c>
      <c r="C156" s="2310" t="s">
        <v>16690</v>
      </c>
      <c r="D156" s="2167" t="s">
        <v>1134</v>
      </c>
      <c r="E156" s="2168">
        <v>15</v>
      </c>
      <c r="F156" s="2077">
        <v>5.04</v>
      </c>
      <c r="G156" s="2358">
        <f>F156*I147</f>
        <v>0</v>
      </c>
      <c r="H156" s="2358">
        <f>G156-G156*I146</f>
        <v>0</v>
      </c>
    </row>
    <row r="157" spans="1:8" ht="13.9" customHeight="1">
      <c r="A157" s="2309" t="s">
        <v>16691</v>
      </c>
      <c r="B157" s="2309" t="s">
        <v>16692</v>
      </c>
      <c r="C157" s="2310" t="s">
        <v>16693</v>
      </c>
      <c r="D157" s="2167" t="s">
        <v>1134</v>
      </c>
      <c r="E157" s="2168">
        <v>60</v>
      </c>
      <c r="F157" s="2077">
        <v>3.84</v>
      </c>
      <c r="G157" s="2358">
        <f>F157*I148</f>
        <v>0</v>
      </c>
      <c r="H157" s="2358">
        <f>G157-G157*I147</f>
        <v>0</v>
      </c>
    </row>
    <row r="158" spans="1:8" ht="13.9" customHeight="1">
      <c r="A158" s="2309" t="s">
        <v>16694</v>
      </c>
      <c r="B158" s="2309" t="s">
        <v>16695</v>
      </c>
      <c r="C158" s="2310" t="s">
        <v>16696</v>
      </c>
      <c r="D158" s="2167" t="s">
        <v>1134</v>
      </c>
      <c r="E158" s="2168">
        <v>40</v>
      </c>
      <c r="F158" s="2077">
        <v>5.04</v>
      </c>
      <c r="G158" s="2358">
        <f>F158*I149</f>
        <v>0</v>
      </c>
      <c r="H158" s="2358">
        <f>G158-G158*I148</f>
        <v>0</v>
      </c>
    </row>
    <row r="159" spans="1:8" ht="13.9" customHeight="1">
      <c r="A159" s="2309" t="s">
        <v>16697</v>
      </c>
      <c r="B159" s="2309" t="s">
        <v>16698</v>
      </c>
      <c r="C159" s="2310" t="s">
        <v>16699</v>
      </c>
      <c r="D159" s="2167" t="s">
        <v>1134</v>
      </c>
      <c r="E159" s="2168">
        <v>20</v>
      </c>
      <c r="F159" s="2077">
        <v>5.74</v>
      </c>
      <c r="G159" s="2358">
        <f>F159*I150</f>
        <v>0</v>
      </c>
      <c r="H159" s="2358">
        <f>G159-G159*I149</f>
        <v>0</v>
      </c>
    </row>
    <row r="160" spans="1:8" ht="13.9" customHeight="1">
      <c r="A160" s="2309" t="s">
        <v>16700</v>
      </c>
      <c r="B160" s="2309" t="s">
        <v>16701</v>
      </c>
      <c r="C160" s="2310" t="s">
        <v>16702</v>
      </c>
      <c r="D160" s="2167" t="s">
        <v>1134</v>
      </c>
      <c r="E160" s="2168">
        <v>3</v>
      </c>
      <c r="F160" s="2077">
        <v>27.72</v>
      </c>
      <c r="G160" s="2358">
        <f>F160*I151</f>
        <v>0</v>
      </c>
      <c r="H160" s="2358">
        <f>G160-G160*I150</f>
        <v>0</v>
      </c>
    </row>
    <row r="161" spans="1:8" ht="13.9" customHeight="1">
      <c r="A161" s="2309" t="s">
        <v>16703</v>
      </c>
      <c r="B161" s="2309" t="s">
        <v>16704</v>
      </c>
      <c r="C161" s="2310" t="s">
        <v>16705</v>
      </c>
      <c r="D161" s="2167" t="s">
        <v>1134</v>
      </c>
      <c r="E161" s="2168">
        <v>12</v>
      </c>
      <c r="F161" s="2077">
        <v>6.75</v>
      </c>
      <c r="G161" s="2358">
        <f>F161*I152</f>
        <v>0</v>
      </c>
      <c r="H161" s="2358">
        <f>G161-G161*I151</f>
        <v>0</v>
      </c>
    </row>
    <row r="162" spans="1:8" ht="13.9" customHeight="1">
      <c r="A162" s="2309" t="s">
        <v>16706</v>
      </c>
      <c r="B162" s="2309" t="s">
        <v>16707</v>
      </c>
      <c r="C162" s="2310" t="s">
        <v>16708</v>
      </c>
      <c r="D162" s="2167" t="s">
        <v>1134</v>
      </c>
      <c r="E162" s="2168">
        <v>6</v>
      </c>
      <c r="F162" s="2077">
        <v>18.079999999999998</v>
      </c>
      <c r="G162" s="2358">
        <f>F162*I153</f>
        <v>0</v>
      </c>
      <c r="H162" s="2358">
        <f>G162-G162*I152</f>
        <v>0</v>
      </c>
    </row>
    <row r="163" spans="1:8" ht="13.9" customHeight="1">
      <c r="A163" s="2309" t="s">
        <v>16709</v>
      </c>
      <c r="B163" s="2309" t="s">
        <v>16710</v>
      </c>
      <c r="C163" s="2310" t="s">
        <v>16711</v>
      </c>
      <c r="D163" s="2167" t="s">
        <v>1134</v>
      </c>
      <c r="E163" s="2168">
        <v>12</v>
      </c>
      <c r="F163" s="2077">
        <v>30.05</v>
      </c>
      <c r="G163" s="2358">
        <f>F163*I154</f>
        <v>0</v>
      </c>
      <c r="H163" s="2358">
        <f>G163-G163*I153</f>
        <v>0</v>
      </c>
    </row>
    <row r="164" spans="1:8" ht="15" customHeight="1">
      <c r="B164" s="2368"/>
      <c r="C164" s="2369" t="s">
        <v>16712</v>
      </c>
      <c r="D164" s="2368"/>
      <c r="E164" s="2368"/>
      <c r="F164" s="265"/>
      <c r="G164" s="2368"/>
      <c r="H164" s="2368"/>
    </row>
    <row r="165" spans="1:8" ht="13.9" customHeight="1">
      <c r="A165" s="2309" t="s">
        <v>16713</v>
      </c>
      <c r="B165" s="2309" t="s">
        <v>16714</v>
      </c>
      <c r="C165" s="2310" t="s">
        <v>16715</v>
      </c>
      <c r="D165" s="2167" t="s">
        <v>1134</v>
      </c>
      <c r="E165" s="2168">
        <v>12</v>
      </c>
      <c r="F165" s="2077">
        <v>7.99</v>
      </c>
      <c r="G165" s="2358">
        <f>F165*I156</f>
        <v>0</v>
      </c>
      <c r="H165" s="2358">
        <f>G165-G165*I155</f>
        <v>0</v>
      </c>
    </row>
    <row r="166" spans="1:8" ht="13.9" customHeight="1">
      <c r="A166" s="2309" t="s">
        <v>16716</v>
      </c>
      <c r="B166" s="2309" t="s">
        <v>1164</v>
      </c>
      <c r="C166" s="2310" t="s">
        <v>16717</v>
      </c>
      <c r="D166" s="2167" t="s">
        <v>1134</v>
      </c>
      <c r="E166" s="2168">
        <v>1</v>
      </c>
      <c r="F166" s="2077">
        <v>60.31</v>
      </c>
      <c r="G166" s="2358">
        <f>F166*I157</f>
        <v>0</v>
      </c>
      <c r="H166" s="2358">
        <f>G166-G166*I156</f>
        <v>0</v>
      </c>
    </row>
    <row r="167" spans="1:8" ht="13.9" customHeight="1">
      <c r="A167" s="2309" t="s">
        <v>16718</v>
      </c>
      <c r="B167" s="2309" t="s">
        <v>16719</v>
      </c>
      <c r="C167" s="2310" t="s">
        <v>16720</v>
      </c>
      <c r="D167" s="2167" t="s">
        <v>1134</v>
      </c>
      <c r="E167" s="2168">
        <v>24</v>
      </c>
      <c r="F167" s="2077">
        <v>3.94</v>
      </c>
      <c r="G167" s="2358">
        <f>F167*I158</f>
        <v>0</v>
      </c>
      <c r="H167" s="2358">
        <f>G167-G167*I157</f>
        <v>0</v>
      </c>
    </row>
    <row r="168" spans="1:8" ht="13.9" customHeight="1">
      <c r="A168" s="2309" t="s">
        <v>16721</v>
      </c>
      <c r="B168" s="2309" t="s">
        <v>16722</v>
      </c>
      <c r="C168" s="2310" t="s">
        <v>16723</v>
      </c>
      <c r="D168" s="2167" t="s">
        <v>1134</v>
      </c>
      <c r="E168" s="2168">
        <v>12</v>
      </c>
      <c r="F168" s="2077">
        <v>9.2100000000000009</v>
      </c>
      <c r="G168" s="2358">
        <f>F168*I159</f>
        <v>0</v>
      </c>
      <c r="H168" s="2358">
        <f>G168-G168*I158</f>
        <v>0</v>
      </c>
    </row>
    <row r="169" spans="1:8" ht="13.9" customHeight="1">
      <c r="A169" s="2309" t="s">
        <v>16724</v>
      </c>
      <c r="B169" s="2309" t="s">
        <v>16725</v>
      </c>
      <c r="C169" s="2310" t="s">
        <v>16726</v>
      </c>
      <c r="D169" s="2167" t="s">
        <v>1134</v>
      </c>
      <c r="E169" s="2168">
        <v>6</v>
      </c>
      <c r="F169" s="2077">
        <v>17.32</v>
      </c>
      <c r="G169" s="2358">
        <f>F169*I160</f>
        <v>0</v>
      </c>
      <c r="H169" s="2358">
        <f>G169-G169*I159</f>
        <v>0</v>
      </c>
    </row>
    <row r="170" spans="1:8" ht="13.9" customHeight="1">
      <c r="A170" s="2309" t="s">
        <v>16727</v>
      </c>
      <c r="B170" s="2309" t="s">
        <v>16728</v>
      </c>
      <c r="C170" s="2310" t="s">
        <v>16729</v>
      </c>
      <c r="D170" s="2167" t="s">
        <v>1134</v>
      </c>
      <c r="E170" s="2168">
        <v>12</v>
      </c>
      <c r="F170" s="2077">
        <v>4.8499999999999996</v>
      </c>
      <c r="G170" s="2358">
        <f>F170*I161</f>
        <v>0</v>
      </c>
      <c r="H170" s="2358">
        <f>G170-G170*I160</f>
        <v>0</v>
      </c>
    </row>
    <row r="171" spans="1:8" ht="13.9" customHeight="1">
      <c r="A171" s="2309" t="s">
        <v>16730</v>
      </c>
      <c r="B171" s="2309" t="s">
        <v>16731</v>
      </c>
      <c r="C171" s="2310" t="s">
        <v>16732</v>
      </c>
      <c r="D171" s="2167" t="s">
        <v>1134</v>
      </c>
      <c r="E171" s="2168">
        <v>12</v>
      </c>
      <c r="F171" s="2077">
        <v>7.65</v>
      </c>
      <c r="G171" s="2358">
        <f>F171*I162</f>
        <v>0</v>
      </c>
      <c r="H171" s="2358">
        <f>G171-G171*I161</f>
        <v>0</v>
      </c>
    </row>
    <row r="172" spans="1:8" ht="13.9" customHeight="1">
      <c r="A172" s="2309" t="s">
        <v>16733</v>
      </c>
      <c r="B172" s="2309" t="s">
        <v>16734</v>
      </c>
      <c r="C172" s="2310" t="s">
        <v>16735</v>
      </c>
      <c r="D172" s="2167" t="s">
        <v>1134</v>
      </c>
      <c r="E172" s="2168">
        <v>24</v>
      </c>
      <c r="F172" s="2077">
        <v>3.82</v>
      </c>
      <c r="G172" s="2358">
        <f>F172*I163</f>
        <v>0</v>
      </c>
      <c r="H172" s="2358">
        <f>G172-G172*I162</f>
        <v>0</v>
      </c>
    </row>
    <row r="173" spans="1:8" ht="13.9" customHeight="1">
      <c r="A173" s="2309" t="s">
        <v>16736</v>
      </c>
      <c r="B173" s="2309" t="s">
        <v>16737</v>
      </c>
      <c r="C173" s="2310" t="s">
        <v>16738</v>
      </c>
      <c r="D173" s="2167" t="s">
        <v>1134</v>
      </c>
      <c r="E173" s="2168">
        <v>18</v>
      </c>
      <c r="F173" s="2077">
        <v>5.6</v>
      </c>
      <c r="G173" s="2358">
        <f>F173*I164</f>
        <v>0</v>
      </c>
      <c r="H173" s="2358">
        <f>G173-G173*I163</f>
        <v>0</v>
      </c>
    </row>
    <row r="174" spans="1:8" ht="13.9" customHeight="1">
      <c r="A174" s="2309" t="s">
        <v>16739</v>
      </c>
      <c r="B174" s="2309" t="s">
        <v>16740</v>
      </c>
      <c r="C174" s="2310" t="s">
        <v>16741</v>
      </c>
      <c r="D174" s="2167" t="s">
        <v>1134</v>
      </c>
      <c r="E174" s="2168">
        <v>8</v>
      </c>
      <c r="F174" s="2077">
        <v>10.3</v>
      </c>
      <c r="G174" s="2358">
        <f>F174*I165</f>
        <v>0</v>
      </c>
      <c r="H174" s="2358">
        <f>G174-G174*I164</f>
        <v>0</v>
      </c>
    </row>
    <row r="175" spans="1:8" ht="13.9" customHeight="1">
      <c r="A175" s="2309" t="s">
        <v>16742</v>
      </c>
      <c r="B175" s="2309" t="s">
        <v>16743</v>
      </c>
      <c r="C175" s="2310" t="s">
        <v>16744</v>
      </c>
      <c r="D175" s="2167" t="s">
        <v>1134</v>
      </c>
      <c r="E175" s="2168">
        <v>6</v>
      </c>
      <c r="F175" s="2077">
        <v>16.45</v>
      </c>
      <c r="G175" s="2358">
        <f>F175*I166</f>
        <v>0</v>
      </c>
      <c r="H175" s="2358">
        <f>G175-G175*I165</f>
        <v>0</v>
      </c>
    </row>
    <row r="176" spans="1:8" ht="13.9" customHeight="1">
      <c r="A176" s="2309" t="s">
        <v>16745</v>
      </c>
      <c r="B176" s="2309" t="s">
        <v>16746</v>
      </c>
      <c r="C176" s="2310" t="s">
        <v>16747</v>
      </c>
      <c r="D176" s="2167" t="s">
        <v>1134</v>
      </c>
      <c r="E176" s="2168">
        <v>12</v>
      </c>
      <c r="F176" s="2077">
        <v>4.72</v>
      </c>
      <c r="G176" s="2358">
        <f>F176*I167</f>
        <v>0</v>
      </c>
      <c r="H176" s="2358">
        <f>G176-G176*I166</f>
        <v>0</v>
      </c>
    </row>
    <row r="177" spans="1:8" ht="13.9" customHeight="1">
      <c r="A177" s="2309" t="s">
        <v>16748</v>
      </c>
      <c r="B177" s="2309" t="s">
        <v>16749</v>
      </c>
      <c r="C177" s="2310" t="s">
        <v>16750</v>
      </c>
      <c r="D177" s="2167" t="s">
        <v>1134</v>
      </c>
      <c r="E177" s="2168">
        <v>6</v>
      </c>
      <c r="F177" s="2077">
        <v>14.09</v>
      </c>
      <c r="G177" s="2358">
        <f>F177*I168</f>
        <v>0</v>
      </c>
      <c r="H177" s="2358">
        <f>G177-G177*I167</f>
        <v>0</v>
      </c>
    </row>
    <row r="178" spans="1:8" ht="13.9" customHeight="1">
      <c r="A178" s="2309" t="s">
        <v>16751</v>
      </c>
      <c r="B178" s="2309" t="s">
        <v>16752</v>
      </c>
      <c r="C178" s="2310" t="s">
        <v>16753</v>
      </c>
      <c r="D178" s="2167" t="s">
        <v>1134</v>
      </c>
      <c r="E178" s="2168">
        <v>6</v>
      </c>
      <c r="F178" s="2077">
        <v>16.420000000000002</v>
      </c>
      <c r="G178" s="2358">
        <f>F178*I169</f>
        <v>0</v>
      </c>
      <c r="H178" s="2358">
        <f>G178-G178*I168</f>
        <v>0</v>
      </c>
    </row>
    <row r="179" spans="1:8" ht="13.9" customHeight="1">
      <c r="A179" s="2309" t="s">
        <v>16754</v>
      </c>
      <c r="B179" s="2309" t="s">
        <v>16755</v>
      </c>
      <c r="C179" s="2310" t="s">
        <v>16756</v>
      </c>
      <c r="D179" s="2167" t="s">
        <v>1134</v>
      </c>
      <c r="E179" s="2168">
        <v>6</v>
      </c>
      <c r="F179" s="2077">
        <v>13.98</v>
      </c>
      <c r="G179" s="2358">
        <f>F179*I170</f>
        <v>0</v>
      </c>
      <c r="H179" s="2358">
        <f>G179-G179*I169</f>
        <v>0</v>
      </c>
    </row>
    <row r="180" spans="1:8" ht="13.9" customHeight="1">
      <c r="A180" s="2309" t="s">
        <v>16757</v>
      </c>
      <c r="B180" s="2309" t="s">
        <v>16758</v>
      </c>
      <c r="C180" s="2310" t="s">
        <v>16759</v>
      </c>
      <c r="D180" s="2167" t="s">
        <v>1134</v>
      </c>
      <c r="E180" s="2168">
        <v>18</v>
      </c>
      <c r="F180" s="2077">
        <v>6.63</v>
      </c>
      <c r="G180" s="2358">
        <f>F180*I171</f>
        <v>0</v>
      </c>
      <c r="H180" s="2358">
        <f>G180-G180*I170</f>
        <v>0</v>
      </c>
    </row>
    <row r="181" spans="1:8" ht="13.9" customHeight="1">
      <c r="A181" s="2309" t="s">
        <v>16760</v>
      </c>
      <c r="B181" s="2309" t="s">
        <v>16761</v>
      </c>
      <c r="C181" s="2310" t="s">
        <v>16762</v>
      </c>
      <c r="D181" s="2167" t="s">
        <v>1134</v>
      </c>
      <c r="E181" s="2168">
        <v>8</v>
      </c>
      <c r="F181" s="2077">
        <v>10.92</v>
      </c>
      <c r="G181" s="2358">
        <f>F181*I172</f>
        <v>0</v>
      </c>
      <c r="H181" s="2358">
        <f>G181-G181*I171</f>
        <v>0</v>
      </c>
    </row>
    <row r="182" spans="1:8" ht="13.9" customHeight="1">
      <c r="A182" s="2309" t="s">
        <v>16763</v>
      </c>
      <c r="B182" s="2309" t="s">
        <v>16764</v>
      </c>
      <c r="C182" s="2310" t="s">
        <v>16765</v>
      </c>
      <c r="D182" s="2167" t="s">
        <v>1134</v>
      </c>
      <c r="E182" s="2168">
        <v>6</v>
      </c>
      <c r="F182" s="2077">
        <v>18.52</v>
      </c>
      <c r="G182" s="2358">
        <f>F182*I173</f>
        <v>0</v>
      </c>
      <c r="H182" s="2358">
        <f>G182-G182*I172</f>
        <v>0</v>
      </c>
    </row>
    <row r="183" spans="1:8" ht="13.9" customHeight="1">
      <c r="A183" s="2309" t="s">
        <v>16766</v>
      </c>
      <c r="B183" s="2309" t="s">
        <v>16767</v>
      </c>
      <c r="C183" s="2310" t="s">
        <v>16768</v>
      </c>
      <c r="D183" s="2167" t="s">
        <v>1134</v>
      </c>
      <c r="E183" s="2168">
        <v>6</v>
      </c>
      <c r="F183" s="2077">
        <v>14.65</v>
      </c>
      <c r="G183" s="2358">
        <f>F183*I174</f>
        <v>0</v>
      </c>
      <c r="H183" s="2358">
        <f>G183-G183*I173</f>
        <v>0</v>
      </c>
    </row>
    <row r="184" spans="1:8" ht="13.9" customHeight="1">
      <c r="A184" s="2309" t="s">
        <v>16769</v>
      </c>
      <c r="B184" s="2309" t="s">
        <v>16770</v>
      </c>
      <c r="C184" s="2310" t="s">
        <v>16771</v>
      </c>
      <c r="D184" s="2167" t="s">
        <v>1134</v>
      </c>
      <c r="E184" s="2168">
        <v>24</v>
      </c>
      <c r="F184" s="2077">
        <v>3.65</v>
      </c>
      <c r="G184" s="2358">
        <f>F184*I175</f>
        <v>0</v>
      </c>
      <c r="H184" s="2358">
        <f>G184-G184*I174</f>
        <v>0</v>
      </c>
    </row>
    <row r="185" spans="1:8" ht="13.9" customHeight="1">
      <c r="A185" s="2309" t="s">
        <v>16772</v>
      </c>
      <c r="B185" s="2309" t="s">
        <v>16773</v>
      </c>
      <c r="C185" s="2310" t="s">
        <v>16774</v>
      </c>
      <c r="D185" s="2167" t="s">
        <v>1134</v>
      </c>
      <c r="E185" s="2168">
        <v>12</v>
      </c>
      <c r="F185" s="2077">
        <v>8.11</v>
      </c>
      <c r="G185" s="2358">
        <f>F185*I176</f>
        <v>0</v>
      </c>
      <c r="H185" s="2358">
        <f>G185-G185*I175</f>
        <v>0</v>
      </c>
    </row>
    <row r="186" spans="1:8" ht="13.9" customHeight="1">
      <c r="A186" s="2309" t="s">
        <v>16775</v>
      </c>
      <c r="B186" s="2309" t="s">
        <v>16776</v>
      </c>
      <c r="C186" s="2310" t="s">
        <v>16777</v>
      </c>
      <c r="D186" s="2167" t="s">
        <v>1134</v>
      </c>
      <c r="E186" s="2168">
        <v>6</v>
      </c>
      <c r="F186" s="2077">
        <v>18.52</v>
      </c>
      <c r="G186" s="2358">
        <f>F186*I177</f>
        <v>0</v>
      </c>
      <c r="H186" s="2358">
        <f>G186-G186*I176</f>
        <v>0</v>
      </c>
    </row>
    <row r="187" spans="1:8" ht="13.9" customHeight="1">
      <c r="A187" s="2309" t="s">
        <v>16778</v>
      </c>
      <c r="B187" s="2309" t="s">
        <v>16779</v>
      </c>
      <c r="C187" s="2310" t="s">
        <v>16780</v>
      </c>
      <c r="D187" s="2167" t="s">
        <v>1134</v>
      </c>
      <c r="E187" s="2168">
        <v>24</v>
      </c>
      <c r="F187" s="2077">
        <v>3.44</v>
      </c>
      <c r="G187" s="2358">
        <f>F187*I178</f>
        <v>0</v>
      </c>
      <c r="H187" s="2358">
        <f>G187-G187*I177</f>
        <v>0</v>
      </c>
    </row>
    <row r="188" spans="1:8" ht="13.9" customHeight="1">
      <c r="A188" s="2309" t="s">
        <v>16781</v>
      </c>
      <c r="B188" s="2309" t="s">
        <v>16782</v>
      </c>
      <c r="C188" s="2310" t="s">
        <v>16783</v>
      </c>
      <c r="D188" s="2167" t="s">
        <v>1134</v>
      </c>
      <c r="E188" s="2168">
        <v>12</v>
      </c>
      <c r="F188" s="2077">
        <v>7.25</v>
      </c>
      <c r="G188" s="2358">
        <f>F188*I179</f>
        <v>0</v>
      </c>
      <c r="H188" s="2358">
        <f>G188-G188*I178</f>
        <v>0</v>
      </c>
    </row>
    <row r="189" spans="1:8" ht="13.9" customHeight="1">
      <c r="A189" s="2309" t="s">
        <v>16784</v>
      </c>
      <c r="B189" s="2309" t="s">
        <v>16785</v>
      </c>
      <c r="C189" s="2310" t="s">
        <v>16786</v>
      </c>
      <c r="D189" s="2167" t="s">
        <v>1134</v>
      </c>
      <c r="E189" s="2168">
        <v>6</v>
      </c>
      <c r="F189" s="2077">
        <v>17.170000000000002</v>
      </c>
      <c r="G189" s="2358">
        <f>F189*I180</f>
        <v>0</v>
      </c>
      <c r="H189" s="2358">
        <f>G189-G189*I179</f>
        <v>0</v>
      </c>
    </row>
    <row r="190" spans="1:8" ht="13.9" customHeight="1">
      <c r="A190" s="2309" t="s">
        <v>16787</v>
      </c>
      <c r="B190" s="2309" t="s">
        <v>16788</v>
      </c>
      <c r="C190" s="2310" t="s">
        <v>16789</v>
      </c>
      <c r="D190" s="2167" t="s">
        <v>1134</v>
      </c>
      <c r="E190" s="2168">
        <v>6</v>
      </c>
      <c r="F190" s="2077">
        <v>16.48</v>
      </c>
      <c r="G190" s="2358">
        <f>F190*I181</f>
        <v>0</v>
      </c>
      <c r="H190" s="2358">
        <f>G190-G190*I180</f>
        <v>0</v>
      </c>
    </row>
    <row r="191" spans="1:8" ht="13.9" customHeight="1">
      <c r="A191" s="2309" t="s">
        <v>16790</v>
      </c>
      <c r="B191" s="2309" t="s">
        <v>16791</v>
      </c>
      <c r="C191" s="2310" t="s">
        <v>16792</v>
      </c>
      <c r="D191" s="2167" t="s">
        <v>1134</v>
      </c>
      <c r="E191" s="2168">
        <v>24</v>
      </c>
      <c r="F191" s="2077">
        <v>3.76</v>
      </c>
      <c r="G191" s="2358">
        <f>F191*I182</f>
        <v>0</v>
      </c>
      <c r="H191" s="2358">
        <f>G191-G191*I181</f>
        <v>0</v>
      </c>
    </row>
    <row r="192" spans="1:8" ht="13.9" customHeight="1">
      <c r="A192" s="2309" t="s">
        <v>16793</v>
      </c>
      <c r="B192" s="2309" t="s">
        <v>16794</v>
      </c>
      <c r="C192" s="2310" t="s">
        <v>16795</v>
      </c>
      <c r="D192" s="2167" t="s">
        <v>1134</v>
      </c>
      <c r="E192" s="2168">
        <v>18</v>
      </c>
      <c r="F192" s="2077">
        <v>5.26</v>
      </c>
      <c r="G192" s="2358">
        <f>F192*I183</f>
        <v>0</v>
      </c>
      <c r="H192" s="2358">
        <f>G192-G192*I182</f>
        <v>0</v>
      </c>
    </row>
    <row r="193" spans="1:8" ht="13.9" customHeight="1">
      <c r="A193" s="2309" t="s">
        <v>16796</v>
      </c>
      <c r="B193" s="2309" t="s">
        <v>16797</v>
      </c>
      <c r="C193" s="2310" t="s">
        <v>16798</v>
      </c>
      <c r="D193" s="2167" t="s">
        <v>1134</v>
      </c>
      <c r="E193" s="2168">
        <v>8</v>
      </c>
      <c r="F193" s="2077">
        <v>9.9</v>
      </c>
      <c r="G193" s="2358">
        <f>F193*I184</f>
        <v>0</v>
      </c>
      <c r="H193" s="2358">
        <f>G193-G193*I183</f>
        <v>0</v>
      </c>
    </row>
    <row r="194" spans="1:8" ht="13.9" customHeight="1">
      <c r="A194" s="2309" t="s">
        <v>16799</v>
      </c>
      <c r="B194" s="1724" t="s">
        <v>16800</v>
      </c>
      <c r="C194" s="2310" t="s">
        <v>16801</v>
      </c>
      <c r="D194" s="2167" t="s">
        <v>1134</v>
      </c>
      <c r="E194" s="2168">
        <v>6</v>
      </c>
      <c r="F194" s="2077">
        <v>16.77</v>
      </c>
      <c r="G194" s="2358">
        <f>F194*I185</f>
        <v>0</v>
      </c>
      <c r="H194" s="2358">
        <f>G194-G194*I184</f>
        <v>0</v>
      </c>
    </row>
    <row r="195" spans="1:8" ht="13.9" customHeight="1">
      <c r="A195" s="2309" t="s">
        <v>16802</v>
      </c>
      <c r="B195" s="569" t="s">
        <v>16803</v>
      </c>
      <c r="C195" s="2370" t="s">
        <v>16804</v>
      </c>
      <c r="D195" s="2167" t="s">
        <v>1134</v>
      </c>
      <c r="E195" s="2168">
        <v>12</v>
      </c>
      <c r="F195" s="2077">
        <v>18.079999999999998</v>
      </c>
      <c r="G195" s="2358">
        <f>F195*I186</f>
        <v>0</v>
      </c>
      <c r="H195" s="2358">
        <f>G195-G195*I185</f>
        <v>0</v>
      </c>
    </row>
    <row r="196" spans="1:8" ht="14.25">
      <c r="B196" s="552"/>
      <c r="C196" s="553" t="s">
        <v>16805</v>
      </c>
      <c r="D196" s="554"/>
    </row>
    <row r="197" spans="1:8" ht="24.75">
      <c r="A197" s="557"/>
      <c r="B197" s="561">
        <v>170009</v>
      </c>
      <c r="C197" s="555" t="s">
        <v>16806</v>
      </c>
      <c r="D197" s="556" t="s">
        <v>1630</v>
      </c>
      <c r="E197" s="567"/>
      <c r="F197" s="566"/>
      <c r="G197" s="568">
        <v>471.47</v>
      </c>
      <c r="H197" s="568">
        <f>G197-G197*I188</f>
        <v>471.47</v>
      </c>
    </row>
    <row r="198" spans="1:8" ht="24.75">
      <c r="A198" s="557"/>
      <c r="B198" s="562">
        <v>170018</v>
      </c>
      <c r="C198" s="555" t="s">
        <v>16807</v>
      </c>
      <c r="D198" s="556" t="s">
        <v>1630</v>
      </c>
      <c r="E198" s="567"/>
      <c r="F198" s="566"/>
      <c r="G198" s="568">
        <v>766.8</v>
      </c>
      <c r="H198" s="568">
        <f>G198-G198*I189</f>
        <v>766.8</v>
      </c>
    </row>
    <row r="199" spans="1:8" ht="14.25">
      <c r="A199" s="557"/>
      <c r="B199" s="563">
        <v>170109</v>
      </c>
      <c r="C199" s="558" t="s">
        <v>16808</v>
      </c>
      <c r="D199" s="556" t="s">
        <v>1630</v>
      </c>
      <c r="E199" s="567"/>
      <c r="F199" s="566"/>
      <c r="G199" s="568">
        <v>486.24</v>
      </c>
      <c r="H199" s="568">
        <f>G199-G199*I190</f>
        <v>486.24</v>
      </c>
    </row>
    <row r="200" spans="1:8" ht="14.25">
      <c r="A200" s="557"/>
      <c r="B200" s="564">
        <v>170118</v>
      </c>
      <c r="C200" s="558" t="s">
        <v>16809</v>
      </c>
      <c r="D200" s="556" t="s">
        <v>1630</v>
      </c>
      <c r="E200" s="567"/>
      <c r="F200" s="566"/>
      <c r="G200" s="568">
        <v>784.01</v>
      </c>
      <c r="H200" s="568">
        <f>G200-G200*I191</f>
        <v>784.01</v>
      </c>
    </row>
    <row r="201" spans="1:8" ht="14.25">
      <c r="A201" s="557"/>
      <c r="B201" s="565"/>
      <c r="C201" s="553" t="s">
        <v>16810</v>
      </c>
      <c r="D201" s="560"/>
      <c r="E201" s="557"/>
      <c r="F201" s="554"/>
      <c r="G201" s="568"/>
      <c r="H201" s="568"/>
    </row>
    <row r="202" spans="1:8" ht="14.25">
      <c r="A202" s="557"/>
      <c r="B202" s="564">
        <v>190100</v>
      </c>
      <c r="C202" s="558" t="s">
        <v>16811</v>
      </c>
      <c r="D202" s="556" t="s">
        <v>1630</v>
      </c>
      <c r="E202" s="567"/>
      <c r="F202" s="566"/>
      <c r="G202" s="568">
        <v>813.88476000000026</v>
      </c>
      <c r="H202" s="568">
        <f>G202-G202*I193</f>
        <v>813.88476000000026</v>
      </c>
    </row>
    <row r="203" spans="1:8" ht="14.25">
      <c r="A203" s="557"/>
      <c r="B203" s="564">
        <v>190101</v>
      </c>
      <c r="C203" s="558" t="s">
        <v>16812</v>
      </c>
      <c r="D203" s="556" t="s">
        <v>1630</v>
      </c>
      <c r="E203" s="567"/>
      <c r="F203" s="566"/>
      <c r="G203" s="568">
        <v>688.67172000000016</v>
      </c>
      <c r="H203" s="568">
        <f>G203-G203*I194</f>
        <v>688.67172000000016</v>
      </c>
    </row>
    <row r="204" spans="1:8" ht="14.25">
      <c r="A204" s="557"/>
      <c r="B204" s="564"/>
      <c r="C204" s="559" t="s">
        <v>16813</v>
      </c>
      <c r="D204" s="556" t="s">
        <v>1630</v>
      </c>
      <c r="E204" s="567"/>
      <c r="F204" s="566"/>
      <c r="G204" s="568">
        <f>SUM(G202:G203)</f>
        <v>1502.5564800000004</v>
      </c>
      <c r="H204" s="568">
        <f>G204-G204*I195</f>
        <v>1502.5564800000004</v>
      </c>
    </row>
    <row r="206" spans="1:8" ht="14.25"/>
    <row r="207" spans="1:8" ht="14.25"/>
    <row r="208" spans="1:8" ht="14.25"/>
    <row r="209" ht="14.25"/>
    <row r="210" ht="14.25"/>
    <row r="211" ht="14.25"/>
    <row r="212" ht="14.25"/>
    <row r="213" ht="14.25"/>
    <row r="214" ht="14.25"/>
    <row r="215" ht="14.25"/>
    <row r="216" ht="14.25"/>
    <row r="217" ht="14.25"/>
    <row r="218" ht="14.25"/>
    <row r="219" ht="14.25"/>
    <row r="220" ht="14.25"/>
    <row r="221" ht="14.25"/>
    <row r="222" ht="14.25"/>
    <row r="223" ht="14.25"/>
    <row r="224" ht="14.25"/>
    <row r="225" ht="14.25"/>
    <row r="226" ht="14.25"/>
    <row r="227" ht="14.25"/>
    <row r="228" ht="14.25"/>
    <row r="229" ht="14.25"/>
    <row r="230" ht="14.25"/>
    <row r="231" ht="14.25"/>
    <row r="232" ht="14.25"/>
    <row r="233" ht="14.25"/>
    <row r="234" ht="14.25"/>
    <row r="235" ht="14.25"/>
    <row r="236" ht="14.25"/>
    <row r="237" ht="14.25"/>
    <row r="238" ht="14.25"/>
    <row r="239" ht="14.25"/>
    <row r="240" ht="14.25"/>
    <row r="241" ht="14.25"/>
    <row r="242" ht="14.25"/>
    <row r="243" ht="14.25"/>
    <row r="244" ht="14.25"/>
    <row r="245" ht="14.25"/>
    <row r="246" ht="14.25"/>
    <row r="247" ht="14.25"/>
    <row r="248" ht="14.25"/>
    <row r="249" ht="14.25"/>
    <row r="250" ht="14.25"/>
    <row r="251" ht="14.25"/>
    <row r="252" ht="14.25"/>
    <row r="253" ht="14.25"/>
    <row r="254" ht="14.25"/>
    <row r="255" ht="14.25"/>
    <row r="256" ht="14.25"/>
    <row r="257" ht="14.25"/>
    <row r="258" ht="14.25"/>
    <row r="259" ht="14.25"/>
    <row r="260" ht="14.25"/>
    <row r="263" ht="14.25"/>
  </sheetData>
  <mergeCells count="2">
    <mergeCell ref="A6:B6"/>
    <mergeCell ref="A7:G7"/>
  </mergeCells>
  <hyperlinks>
    <hyperlink ref="A6" location="'Список программ'!R1C1" display="Список программ" xr:uid="{00000000-0004-0000-2D00-000000000000}"/>
  </hyperlinks>
  <pageMargins left="0.24027777777777801" right="0.17013888888888901" top="0.22013888888888899" bottom="0.179861111111111" header="0.51180555555555496" footer="0.51180555555555496"/>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42FF9-2B9D-4D01-A7D3-9C668A5272C0}">
  <sheetPr>
    <tabColor theme="4" tint="-0.499984740745262"/>
  </sheetPr>
  <dimension ref="A1:BJ56"/>
  <sheetViews>
    <sheetView workbookViewId="0">
      <selection activeCell="E10" sqref="E10:F10"/>
    </sheetView>
  </sheetViews>
  <sheetFormatPr defaultRowHeight="14.25"/>
  <cols>
    <col min="2" max="2" width="36.125" customWidth="1"/>
    <col min="4" max="4" width="13" customWidth="1"/>
    <col min="5" max="5" width="13.625" customWidth="1"/>
    <col min="6" max="6" width="10.625" customWidth="1"/>
  </cols>
  <sheetData>
    <row r="1" spans="1:62" ht="15.75">
      <c r="A1" s="48" t="s">
        <v>0</v>
      </c>
      <c r="B1" s="49"/>
      <c r="C1" s="18"/>
      <c r="D1" s="51"/>
      <c r="F1" s="52"/>
      <c r="G1" s="53" t="s">
        <v>105</v>
      </c>
      <c r="H1" s="54">
        <v>0</v>
      </c>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row>
    <row r="2" spans="1:62">
      <c r="A2" s="22" t="s">
        <v>1</v>
      </c>
      <c r="B2" s="23"/>
      <c r="C2" s="25"/>
      <c r="D2" s="55"/>
      <c r="F2" s="56"/>
      <c r="G2" s="1534" t="s">
        <v>106</v>
      </c>
      <c r="H2" s="1552">
        <v>103</v>
      </c>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row>
    <row r="3" spans="1:62">
      <c r="A3" s="57" t="s">
        <v>2</v>
      </c>
      <c r="B3" s="58"/>
      <c r="C3" s="25"/>
      <c r="D3" s="55"/>
      <c r="F3" s="56"/>
      <c r="G3" s="59"/>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row>
    <row r="4" spans="1:62">
      <c r="A4" s="57" t="s">
        <v>3</v>
      </c>
      <c r="B4" s="58"/>
      <c r="C4" s="25"/>
      <c r="D4" s="55"/>
      <c r="F4" s="56"/>
      <c r="G4" s="59"/>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row>
    <row r="5" spans="1:62" ht="27.6" customHeight="1">
      <c r="A5" s="44"/>
      <c r="B5" s="202" t="s">
        <v>107</v>
      </c>
      <c r="C5" s="25"/>
      <c r="D5" s="55"/>
      <c r="F5" s="56"/>
      <c r="G5" s="59"/>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row>
    <row r="6" spans="1:62" ht="19.5" customHeight="1">
      <c r="A6" s="1739" t="s">
        <v>108</v>
      </c>
      <c r="B6" s="1740"/>
      <c r="C6" s="30"/>
      <c r="D6" s="61"/>
      <c r="E6" s="61"/>
      <c r="F6" s="62"/>
      <c r="G6" s="59"/>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row>
    <row r="7" spans="1:62" ht="15.75" customHeight="1">
      <c r="A7" s="1827" t="s">
        <v>109</v>
      </c>
      <c r="B7" s="1827"/>
      <c r="C7" s="1827"/>
      <c r="D7" s="1827"/>
      <c r="E7" s="1827"/>
      <c r="F7" s="1827"/>
      <c r="G7" s="198"/>
      <c r="H7" s="198"/>
      <c r="I7" s="198"/>
      <c r="J7" s="198"/>
      <c r="K7" s="198"/>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row>
    <row r="8" spans="1:62" ht="30.75">
      <c r="A8" s="1730" t="s">
        <v>110</v>
      </c>
      <c r="B8" s="2006" t="s">
        <v>111</v>
      </c>
      <c r="C8" s="1733" t="s">
        <v>1103</v>
      </c>
      <c r="D8" s="1730" t="s">
        <v>574</v>
      </c>
      <c r="E8" s="2371" t="s">
        <v>113</v>
      </c>
      <c r="F8" s="1733" t="s">
        <v>114</v>
      </c>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row>
    <row r="9" spans="1:62" ht="18.75">
      <c r="A9" s="1334"/>
      <c r="B9" s="1335" t="s">
        <v>3290</v>
      </c>
      <c r="C9" s="1336"/>
      <c r="D9" s="1336"/>
      <c r="E9" s="979"/>
      <c r="F9" s="979"/>
    </row>
    <row r="10" spans="1:62">
      <c r="A10" s="1337">
        <v>90908</v>
      </c>
      <c r="B10" s="1021" t="s">
        <v>16814</v>
      </c>
      <c r="C10" s="1337">
        <v>6</v>
      </c>
      <c r="D10" s="1338">
        <v>10.220000000000001</v>
      </c>
      <c r="E10" s="1303">
        <f>D10*$H$2</f>
        <v>1052.6600000000001</v>
      </c>
      <c r="F10" s="1303">
        <f>E10-E10*$H$1</f>
        <v>1052.6600000000001</v>
      </c>
    </row>
    <row r="11" spans="1:62">
      <c r="A11" s="1337">
        <v>90940</v>
      </c>
      <c r="B11" s="1339" t="s">
        <v>16815</v>
      </c>
      <c r="C11" s="1340">
        <v>8</v>
      </c>
      <c r="D11" s="1338">
        <v>8.2799999999999994</v>
      </c>
      <c r="E11" s="1303">
        <f t="shared" ref="E11:E22" si="0">D11*$H$2</f>
        <v>852.83999999999992</v>
      </c>
      <c r="F11" s="1303">
        <f t="shared" ref="F11:F22" si="1">E11-E11*$H$1</f>
        <v>852.83999999999992</v>
      </c>
    </row>
    <row r="12" spans="1:62">
      <c r="A12" s="1337">
        <v>90916</v>
      </c>
      <c r="B12" s="1339" t="s">
        <v>16816</v>
      </c>
      <c r="C12" s="1340">
        <v>8</v>
      </c>
      <c r="D12" s="1338">
        <v>11.25</v>
      </c>
      <c r="E12" s="1303">
        <f t="shared" si="0"/>
        <v>1158.75</v>
      </c>
      <c r="F12" s="1303">
        <f t="shared" si="1"/>
        <v>1158.75</v>
      </c>
    </row>
    <row r="13" spans="1:62">
      <c r="A13" s="1337">
        <v>90917</v>
      </c>
      <c r="B13" s="1339" t="s">
        <v>16817</v>
      </c>
      <c r="C13" s="1340">
        <v>6</v>
      </c>
      <c r="D13" s="1338">
        <v>19</v>
      </c>
      <c r="E13" s="1303">
        <f t="shared" si="0"/>
        <v>1957</v>
      </c>
      <c r="F13" s="1303">
        <f t="shared" si="1"/>
        <v>1957</v>
      </c>
    </row>
    <row r="14" spans="1:62">
      <c r="A14" s="1337">
        <v>90912</v>
      </c>
      <c r="B14" s="1339" t="s">
        <v>16818</v>
      </c>
      <c r="C14" s="1340">
        <v>8</v>
      </c>
      <c r="D14" s="1338">
        <v>9.23</v>
      </c>
      <c r="E14" s="1303">
        <f t="shared" si="0"/>
        <v>950.69</v>
      </c>
      <c r="F14" s="1303">
        <f t="shared" si="1"/>
        <v>950.69</v>
      </c>
    </row>
    <row r="15" spans="1:62">
      <c r="A15" s="1337">
        <v>90913</v>
      </c>
      <c r="B15" s="1339" t="s">
        <v>16819</v>
      </c>
      <c r="C15" s="1340">
        <v>6</v>
      </c>
      <c r="D15" s="1338">
        <v>15.5</v>
      </c>
      <c r="E15" s="1303">
        <f t="shared" si="0"/>
        <v>1596.5</v>
      </c>
      <c r="F15" s="1303">
        <f t="shared" si="1"/>
        <v>1596.5</v>
      </c>
    </row>
    <row r="16" spans="1:62">
      <c r="A16" s="1337">
        <v>90910</v>
      </c>
      <c r="B16" s="1339" t="s">
        <v>16820</v>
      </c>
      <c r="C16" s="1340">
        <v>8</v>
      </c>
      <c r="D16" s="1338">
        <v>11.54</v>
      </c>
      <c r="E16" s="1303">
        <f t="shared" si="0"/>
        <v>1188.6199999999999</v>
      </c>
      <c r="F16" s="1303">
        <f t="shared" si="1"/>
        <v>1188.6199999999999</v>
      </c>
    </row>
    <row r="17" spans="1:6">
      <c r="A17" s="1337">
        <v>90918</v>
      </c>
      <c r="B17" s="1339" t="s">
        <v>16821</v>
      </c>
      <c r="C17" s="1340">
        <v>8</v>
      </c>
      <c r="D17" s="1338">
        <v>5.94</v>
      </c>
      <c r="E17" s="1303">
        <f t="shared" si="0"/>
        <v>611.82000000000005</v>
      </c>
      <c r="F17" s="1303">
        <f t="shared" si="1"/>
        <v>611.82000000000005</v>
      </c>
    </row>
    <row r="18" spans="1:6">
      <c r="A18" s="1337">
        <v>90919</v>
      </c>
      <c r="B18" s="1339" t="s">
        <v>16822</v>
      </c>
      <c r="C18" s="1340">
        <v>8</v>
      </c>
      <c r="D18" s="1338">
        <v>10.91</v>
      </c>
      <c r="E18" s="1303">
        <f t="shared" si="0"/>
        <v>1123.73</v>
      </c>
      <c r="F18" s="1303">
        <f t="shared" si="1"/>
        <v>1123.73</v>
      </c>
    </row>
    <row r="19" spans="1:6">
      <c r="A19" s="1337">
        <v>90920</v>
      </c>
      <c r="B19" s="1339" t="s">
        <v>16823</v>
      </c>
      <c r="C19" s="1340">
        <v>6</v>
      </c>
      <c r="D19" s="1338">
        <v>17.399999999999999</v>
      </c>
      <c r="E19" s="1303">
        <f t="shared" si="0"/>
        <v>1792.1999999999998</v>
      </c>
      <c r="F19" s="1303">
        <f t="shared" si="1"/>
        <v>1792.1999999999998</v>
      </c>
    </row>
    <row r="20" spans="1:6">
      <c r="A20" s="1337">
        <v>90942</v>
      </c>
      <c r="B20" s="1339" t="s">
        <v>16824</v>
      </c>
      <c r="C20" s="1340">
        <v>6</v>
      </c>
      <c r="D20" s="1338">
        <v>19.18</v>
      </c>
      <c r="E20" s="1303">
        <f t="shared" si="0"/>
        <v>1975.54</v>
      </c>
      <c r="F20" s="1303">
        <f t="shared" si="1"/>
        <v>1975.54</v>
      </c>
    </row>
    <row r="21" spans="1:6">
      <c r="A21" s="1337">
        <v>90941</v>
      </c>
      <c r="B21" s="1339" t="s">
        <v>16825</v>
      </c>
      <c r="C21" s="1340">
        <v>5</v>
      </c>
      <c r="D21" s="1338">
        <v>16.36</v>
      </c>
      <c r="E21" s="1303">
        <f t="shared" si="0"/>
        <v>1685.08</v>
      </c>
      <c r="F21" s="1303">
        <f t="shared" si="1"/>
        <v>1685.08</v>
      </c>
    </row>
    <row r="22" spans="1:6">
      <c r="A22" s="1337">
        <v>90952</v>
      </c>
      <c r="B22" s="1341" t="s">
        <v>16826</v>
      </c>
      <c r="C22" s="1340">
        <v>6</v>
      </c>
      <c r="D22" s="1338">
        <v>18.559999999999999</v>
      </c>
      <c r="E22" s="1303">
        <f t="shared" si="0"/>
        <v>1911.6799999999998</v>
      </c>
      <c r="F22" s="1303">
        <f t="shared" si="1"/>
        <v>1911.6799999999998</v>
      </c>
    </row>
    <row r="23" spans="1:6" ht="18.75">
      <c r="A23" s="1334"/>
      <c r="B23" s="1335" t="s">
        <v>1637</v>
      </c>
      <c r="C23" s="1336"/>
      <c r="D23" s="1342"/>
      <c r="E23" s="979"/>
      <c r="F23" s="979"/>
    </row>
    <row r="24" spans="1:6">
      <c r="A24" s="1337">
        <v>90897</v>
      </c>
      <c r="B24" s="1339" t="s">
        <v>16827</v>
      </c>
      <c r="C24" s="1340">
        <v>6</v>
      </c>
      <c r="D24" s="1338">
        <v>15.15</v>
      </c>
      <c r="E24" s="1303">
        <f t="shared" ref="E24:E34" si="2">D24*$H$2</f>
        <v>1560.45</v>
      </c>
      <c r="F24" s="1303">
        <f t="shared" ref="F24:F34" si="3">E24-E24*$H$1</f>
        <v>1560.45</v>
      </c>
    </row>
    <row r="25" spans="1:6">
      <c r="A25" s="1337">
        <v>90895</v>
      </c>
      <c r="B25" s="1339" t="s">
        <v>16828</v>
      </c>
      <c r="C25" s="1340">
        <v>6</v>
      </c>
      <c r="D25" s="1338">
        <v>15.15</v>
      </c>
      <c r="E25" s="1303">
        <f t="shared" si="2"/>
        <v>1560.45</v>
      </c>
      <c r="F25" s="1303">
        <f t="shared" si="3"/>
        <v>1560.45</v>
      </c>
    </row>
    <row r="26" spans="1:6">
      <c r="A26" s="1337">
        <v>90893</v>
      </c>
      <c r="B26" s="1339" t="s">
        <v>16829</v>
      </c>
      <c r="C26" s="1340">
        <v>6</v>
      </c>
      <c r="D26" s="1338">
        <v>15.15</v>
      </c>
      <c r="E26" s="1303">
        <f t="shared" si="2"/>
        <v>1560.45</v>
      </c>
      <c r="F26" s="1303">
        <f t="shared" si="3"/>
        <v>1560.45</v>
      </c>
    </row>
    <row r="27" spans="1:6">
      <c r="A27" s="1337">
        <v>90898</v>
      </c>
      <c r="B27" s="1339" t="s">
        <v>16830</v>
      </c>
      <c r="C27" s="1340">
        <v>6</v>
      </c>
      <c r="D27" s="1338">
        <v>48.59</v>
      </c>
      <c r="E27" s="1303">
        <f t="shared" si="2"/>
        <v>5004.7700000000004</v>
      </c>
      <c r="F27" s="1303">
        <f t="shared" si="3"/>
        <v>5004.7700000000004</v>
      </c>
    </row>
    <row r="28" spans="1:6">
      <c r="A28" s="1337">
        <v>90896</v>
      </c>
      <c r="B28" s="1339" t="s">
        <v>16831</v>
      </c>
      <c r="C28" s="1340">
        <v>6</v>
      </c>
      <c r="D28" s="1338">
        <v>48.59</v>
      </c>
      <c r="E28" s="1303">
        <f t="shared" si="2"/>
        <v>5004.7700000000004</v>
      </c>
      <c r="F28" s="1303">
        <f t="shared" si="3"/>
        <v>5004.7700000000004</v>
      </c>
    </row>
    <row r="29" spans="1:6">
      <c r="A29" s="1337">
        <v>90894</v>
      </c>
      <c r="B29" s="1339" t="s">
        <v>16832</v>
      </c>
      <c r="C29" s="1340">
        <v>6</v>
      </c>
      <c r="D29" s="1338">
        <v>48.59</v>
      </c>
      <c r="E29" s="1303">
        <f t="shared" si="2"/>
        <v>5004.7700000000004</v>
      </c>
      <c r="F29" s="1303">
        <f t="shared" si="3"/>
        <v>5004.7700000000004</v>
      </c>
    </row>
    <row r="30" spans="1:6">
      <c r="A30" s="1337">
        <v>90889</v>
      </c>
      <c r="B30" s="1339" t="s">
        <v>16833</v>
      </c>
      <c r="C30" s="1340">
        <v>6</v>
      </c>
      <c r="D30" s="1338">
        <v>16.62</v>
      </c>
      <c r="E30" s="1303">
        <f t="shared" si="2"/>
        <v>1711.8600000000001</v>
      </c>
      <c r="F30" s="1303">
        <f t="shared" si="3"/>
        <v>1711.8600000000001</v>
      </c>
    </row>
    <row r="31" spans="1:6">
      <c r="A31" s="1337">
        <v>90888</v>
      </c>
      <c r="B31" s="1339" t="s">
        <v>16834</v>
      </c>
      <c r="C31" s="1340">
        <v>6</v>
      </c>
      <c r="D31" s="1338">
        <v>16.62</v>
      </c>
      <c r="E31" s="1303">
        <f t="shared" si="2"/>
        <v>1711.8600000000001</v>
      </c>
      <c r="F31" s="1303">
        <f t="shared" si="3"/>
        <v>1711.8600000000001</v>
      </c>
    </row>
    <row r="32" spans="1:6">
      <c r="A32" s="1337">
        <v>90887</v>
      </c>
      <c r="B32" s="1339" t="s">
        <v>16835</v>
      </c>
      <c r="C32" s="1340">
        <v>6</v>
      </c>
      <c r="D32" s="1338">
        <v>16.62</v>
      </c>
      <c r="E32" s="1303">
        <f t="shared" si="2"/>
        <v>1711.8600000000001</v>
      </c>
      <c r="F32" s="1303">
        <f t="shared" si="3"/>
        <v>1711.8600000000001</v>
      </c>
    </row>
    <row r="33" spans="1:6">
      <c r="A33" s="1337">
        <v>91000</v>
      </c>
      <c r="B33" s="1021" t="s">
        <v>16836</v>
      </c>
      <c r="C33" s="1340">
        <v>6</v>
      </c>
      <c r="D33" s="1338">
        <v>12.2</v>
      </c>
      <c r="E33" s="1303">
        <f t="shared" si="2"/>
        <v>1256.5999999999999</v>
      </c>
      <c r="F33" s="1303">
        <f t="shared" si="3"/>
        <v>1256.5999999999999</v>
      </c>
    </row>
    <row r="34" spans="1:6">
      <c r="A34" s="1337">
        <v>90890</v>
      </c>
      <c r="B34" s="1339" t="s">
        <v>16837</v>
      </c>
      <c r="C34" s="1340">
        <v>6</v>
      </c>
      <c r="D34" s="1338">
        <v>19.399999999999999</v>
      </c>
      <c r="E34" s="1303">
        <f t="shared" si="2"/>
        <v>1998.1999999999998</v>
      </c>
      <c r="F34" s="1303">
        <f t="shared" si="3"/>
        <v>1998.1999999999998</v>
      </c>
    </row>
    <row r="35" spans="1:6" ht="18.75">
      <c r="A35" s="1334"/>
      <c r="B35" s="1335" t="s">
        <v>16838</v>
      </c>
      <c r="C35" s="1336"/>
      <c r="D35" s="1342"/>
      <c r="E35" s="979"/>
      <c r="F35" s="979"/>
    </row>
    <row r="36" spans="1:6">
      <c r="A36" s="1337">
        <v>90899</v>
      </c>
      <c r="B36" s="1339" t="s">
        <v>16839</v>
      </c>
      <c r="C36" s="1340">
        <v>6</v>
      </c>
      <c r="D36" s="1338">
        <v>4.63</v>
      </c>
      <c r="E36" s="1303">
        <f t="shared" ref="E36:E38" si="4">D36*$H$2</f>
        <v>476.89</v>
      </c>
      <c r="F36" s="1303">
        <f t="shared" ref="F36:F38" si="5">E36-E36*$H$1</f>
        <v>476.89</v>
      </c>
    </row>
    <row r="37" spans="1:6">
      <c r="A37" s="1337">
        <v>90900</v>
      </c>
      <c r="B37" s="1339" t="s">
        <v>16840</v>
      </c>
      <c r="C37" s="1340">
        <v>6</v>
      </c>
      <c r="D37" s="1338">
        <v>13.66</v>
      </c>
      <c r="E37" s="1303">
        <f t="shared" si="4"/>
        <v>1406.98</v>
      </c>
      <c r="F37" s="1303">
        <f t="shared" si="5"/>
        <v>1406.98</v>
      </c>
    </row>
    <row r="38" spans="1:6">
      <c r="A38" s="1337">
        <v>91001</v>
      </c>
      <c r="B38" s="1021" t="s">
        <v>16841</v>
      </c>
      <c r="C38" s="1340">
        <v>6</v>
      </c>
      <c r="D38" s="1338">
        <v>9.82</v>
      </c>
      <c r="E38" s="1303">
        <f t="shared" si="4"/>
        <v>1011.46</v>
      </c>
      <c r="F38" s="1303">
        <f t="shared" si="5"/>
        <v>1011.46</v>
      </c>
    </row>
    <row r="39" spans="1:6" ht="18.75">
      <c r="A39" s="1334"/>
      <c r="B39" s="1335" t="s">
        <v>16842</v>
      </c>
      <c r="C39" s="1336"/>
      <c r="D39" s="1342"/>
      <c r="E39" s="979"/>
      <c r="F39" s="979"/>
    </row>
    <row r="40" spans="1:6">
      <c r="A40" s="1337">
        <v>90944</v>
      </c>
      <c r="B40" s="1341" t="s">
        <v>16843</v>
      </c>
      <c r="C40" s="1340">
        <v>6</v>
      </c>
      <c r="D40" s="1338">
        <v>19.38</v>
      </c>
      <c r="E40" s="1303">
        <f t="shared" ref="E40:E47" si="6">D40*$H$2</f>
        <v>1996.1399999999999</v>
      </c>
      <c r="F40" s="1303">
        <f t="shared" ref="F40:F47" si="7">E40-E40*$H$1</f>
        <v>1996.1399999999999</v>
      </c>
    </row>
    <row r="41" spans="1:6">
      <c r="A41" s="1337">
        <v>90995</v>
      </c>
      <c r="B41" s="1341" t="s">
        <v>16844</v>
      </c>
      <c r="C41" s="1340">
        <v>4</v>
      </c>
      <c r="D41" s="1338">
        <v>90.57</v>
      </c>
      <c r="E41" s="1303">
        <f t="shared" si="6"/>
        <v>9328.7099999999991</v>
      </c>
      <c r="F41" s="1303">
        <f t="shared" si="7"/>
        <v>9328.7099999999991</v>
      </c>
    </row>
    <row r="42" spans="1:6">
      <c r="A42" s="1337">
        <v>90891</v>
      </c>
      <c r="B42" s="1339" t="s">
        <v>16845</v>
      </c>
      <c r="C42" s="1340">
        <v>6</v>
      </c>
      <c r="D42" s="1338">
        <v>9.3800000000000008</v>
      </c>
      <c r="E42" s="1303">
        <f t="shared" si="6"/>
        <v>966.1400000000001</v>
      </c>
      <c r="F42" s="1303">
        <f t="shared" si="7"/>
        <v>966.1400000000001</v>
      </c>
    </row>
    <row r="43" spans="1:6">
      <c r="A43" s="1337">
        <v>90892</v>
      </c>
      <c r="B43" s="1339" t="s">
        <v>16846</v>
      </c>
      <c r="C43" s="1340">
        <v>6</v>
      </c>
      <c r="D43" s="1338">
        <v>17.72</v>
      </c>
      <c r="E43" s="1303">
        <f t="shared" si="6"/>
        <v>1825.1599999999999</v>
      </c>
      <c r="F43" s="1303">
        <f t="shared" si="7"/>
        <v>1825.1599999999999</v>
      </c>
    </row>
    <row r="44" spans="1:6">
      <c r="A44" s="1337">
        <v>91212</v>
      </c>
      <c r="B44" s="1339" t="s">
        <v>16847</v>
      </c>
      <c r="C44" s="1340">
        <v>4</v>
      </c>
      <c r="D44" s="1338">
        <v>85.79</v>
      </c>
      <c r="E44" s="1303">
        <f t="shared" si="6"/>
        <v>8836.3700000000008</v>
      </c>
      <c r="F44" s="1303">
        <f t="shared" si="7"/>
        <v>8836.3700000000008</v>
      </c>
    </row>
    <row r="45" spans="1:6">
      <c r="A45" s="1337">
        <v>90884</v>
      </c>
      <c r="B45" s="1339" t="s">
        <v>16848</v>
      </c>
      <c r="C45" s="1340">
        <v>6</v>
      </c>
      <c r="D45" s="1338">
        <v>11.73</v>
      </c>
      <c r="E45" s="1303">
        <f t="shared" si="6"/>
        <v>1208.19</v>
      </c>
      <c r="F45" s="1303">
        <f t="shared" si="7"/>
        <v>1208.19</v>
      </c>
    </row>
    <row r="46" spans="1:6">
      <c r="A46" s="1337">
        <v>90885</v>
      </c>
      <c r="B46" s="1339" t="s">
        <v>16849</v>
      </c>
      <c r="C46" s="1340">
        <v>6</v>
      </c>
      <c r="D46" s="1338">
        <v>23.02</v>
      </c>
      <c r="E46" s="1303">
        <f t="shared" si="6"/>
        <v>2371.06</v>
      </c>
      <c r="F46" s="1303">
        <f t="shared" si="7"/>
        <v>2371.06</v>
      </c>
    </row>
    <row r="47" spans="1:6">
      <c r="A47" s="1337">
        <v>90886</v>
      </c>
      <c r="B47" s="1339" t="s">
        <v>16850</v>
      </c>
      <c r="C47" s="1340">
        <v>4</v>
      </c>
      <c r="D47" s="1338">
        <v>104.57</v>
      </c>
      <c r="E47" s="1303">
        <f t="shared" si="6"/>
        <v>10770.71</v>
      </c>
      <c r="F47" s="1303">
        <f t="shared" si="7"/>
        <v>10770.71</v>
      </c>
    </row>
    <row r="48" spans="1:6" ht="18.75">
      <c r="A48" s="1334"/>
      <c r="B48" s="1335" t="s">
        <v>16851</v>
      </c>
      <c r="C48" s="1336"/>
      <c r="D48" s="1342"/>
      <c r="E48" s="979"/>
      <c r="F48" s="979"/>
    </row>
    <row r="49" spans="1:6">
      <c r="A49" s="1337">
        <v>90904</v>
      </c>
      <c r="B49" s="1339" t="s">
        <v>16852</v>
      </c>
      <c r="C49" s="1340">
        <v>6</v>
      </c>
      <c r="D49" s="1338">
        <v>5.94</v>
      </c>
      <c r="E49" s="1303">
        <f t="shared" ref="E49:E54" si="8">D49*$H$2</f>
        <v>611.82000000000005</v>
      </c>
      <c r="F49" s="1303">
        <f t="shared" ref="F49:F54" si="9">E49-E49*$H$1</f>
        <v>611.82000000000005</v>
      </c>
    </row>
    <row r="50" spans="1:6">
      <c r="A50" s="1337">
        <v>90905</v>
      </c>
      <c r="B50" s="1339" t="s">
        <v>16853</v>
      </c>
      <c r="C50" s="1340">
        <v>6</v>
      </c>
      <c r="D50" s="1338">
        <v>11.63</v>
      </c>
      <c r="E50" s="1303">
        <f t="shared" si="8"/>
        <v>1197.8900000000001</v>
      </c>
      <c r="F50" s="1303">
        <f t="shared" si="9"/>
        <v>1197.8900000000001</v>
      </c>
    </row>
    <row r="51" spans="1:6">
      <c r="A51" s="1337">
        <v>90906</v>
      </c>
      <c r="B51" s="1339" t="s">
        <v>16854</v>
      </c>
      <c r="C51" s="1340">
        <v>4</v>
      </c>
      <c r="D51" s="1338">
        <v>53.68</v>
      </c>
      <c r="E51" s="1303">
        <f t="shared" si="8"/>
        <v>5529.04</v>
      </c>
      <c r="F51" s="1303">
        <f t="shared" si="9"/>
        <v>5529.04</v>
      </c>
    </row>
    <row r="52" spans="1:6">
      <c r="A52" s="1337">
        <v>90901</v>
      </c>
      <c r="B52" s="1339" t="s">
        <v>16855</v>
      </c>
      <c r="C52" s="1340">
        <v>6</v>
      </c>
      <c r="D52" s="1338">
        <v>9.56</v>
      </c>
      <c r="E52" s="1303">
        <f t="shared" si="8"/>
        <v>984.68000000000006</v>
      </c>
      <c r="F52" s="1303">
        <f t="shared" si="9"/>
        <v>984.68000000000006</v>
      </c>
    </row>
    <row r="53" spans="1:6">
      <c r="A53" s="1337">
        <v>90902</v>
      </c>
      <c r="B53" s="1339" t="s">
        <v>16856</v>
      </c>
      <c r="C53" s="1340">
        <v>6</v>
      </c>
      <c r="D53" s="1338">
        <v>18.239999999999998</v>
      </c>
      <c r="E53" s="1303">
        <f t="shared" si="8"/>
        <v>1878.7199999999998</v>
      </c>
      <c r="F53" s="1303">
        <f t="shared" si="9"/>
        <v>1878.7199999999998</v>
      </c>
    </row>
    <row r="54" spans="1:6">
      <c r="A54" s="1337">
        <v>90903</v>
      </c>
      <c r="B54" s="1339" t="s">
        <v>16857</v>
      </c>
      <c r="C54" s="1340">
        <v>4</v>
      </c>
      <c r="D54" s="1338">
        <v>83.01</v>
      </c>
      <c r="E54" s="1303">
        <f t="shared" si="8"/>
        <v>8550.0300000000007</v>
      </c>
      <c r="F54" s="1303">
        <f t="shared" si="9"/>
        <v>8550.0300000000007</v>
      </c>
    </row>
    <row r="55" spans="1:6" ht="18.75">
      <c r="A55" s="1334"/>
      <c r="B55" s="1335" t="s">
        <v>16858</v>
      </c>
      <c r="C55" s="1336"/>
      <c r="D55" s="1342"/>
      <c r="E55" s="979"/>
      <c r="F55" s="979"/>
    </row>
    <row r="56" spans="1:6">
      <c r="A56" s="1337">
        <v>90970</v>
      </c>
      <c r="B56" s="1339" t="s">
        <v>16859</v>
      </c>
      <c r="C56" s="1340">
        <v>12</v>
      </c>
      <c r="D56" s="1338">
        <v>12.89</v>
      </c>
      <c r="E56" s="1303">
        <f>D56*$H$2</f>
        <v>1327.67</v>
      </c>
      <c r="F56" s="1303">
        <f>E56-E56*$H$1</f>
        <v>1327.67</v>
      </c>
    </row>
  </sheetData>
  <mergeCells count="2">
    <mergeCell ref="A6:B6"/>
    <mergeCell ref="A7:F7"/>
  </mergeCells>
  <hyperlinks>
    <hyperlink ref="A6" location="'Список программ'!R1C1" display="Список программ" xr:uid="{4C1BEDFB-733E-48EF-A507-A0D394F1170E}"/>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5D42F-7EC5-40D8-8470-CDF66A33FC97}">
  <sheetPr>
    <tabColor rgb="FF002060"/>
  </sheetPr>
  <dimension ref="A1:BJ32"/>
  <sheetViews>
    <sheetView workbookViewId="0">
      <selection activeCell="A9" sqref="A9:F32"/>
    </sheetView>
  </sheetViews>
  <sheetFormatPr defaultRowHeight="14.25"/>
  <cols>
    <col min="2" max="2" width="36.375" customWidth="1"/>
    <col min="5" max="5" width="11.375" customWidth="1"/>
    <col min="6" max="6" width="11.75" customWidth="1"/>
  </cols>
  <sheetData>
    <row r="1" spans="1:62" ht="15.75">
      <c r="A1" s="48" t="s">
        <v>0</v>
      </c>
      <c r="B1" s="49"/>
      <c r="C1" s="18"/>
      <c r="D1" s="51"/>
      <c r="F1" s="52"/>
      <c r="G1" s="53" t="s">
        <v>105</v>
      </c>
      <c r="H1" s="54">
        <v>0</v>
      </c>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row>
    <row r="2" spans="1:62">
      <c r="A2" s="22" t="s">
        <v>1</v>
      </c>
      <c r="B2" s="23"/>
      <c r="C2" s="25"/>
      <c r="D2" s="55"/>
      <c r="F2" s="56"/>
      <c r="G2" s="1534" t="s">
        <v>106</v>
      </c>
      <c r="H2" s="1552">
        <v>103</v>
      </c>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row>
    <row r="3" spans="1:62">
      <c r="A3" s="57" t="s">
        <v>2</v>
      </c>
      <c r="B3" s="58"/>
      <c r="C3" s="25"/>
      <c r="D3" s="55"/>
      <c r="F3" s="56"/>
      <c r="G3" s="59"/>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row>
    <row r="4" spans="1:62">
      <c r="A4" s="57" t="s">
        <v>3</v>
      </c>
      <c r="B4" s="58"/>
      <c r="C4" s="25"/>
      <c r="D4" s="55"/>
      <c r="F4" s="56"/>
      <c r="G4" s="59"/>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row>
    <row r="5" spans="1:62" ht="27.6" customHeight="1">
      <c r="A5" s="44"/>
      <c r="B5" s="202" t="s">
        <v>107</v>
      </c>
      <c r="C5" s="25"/>
      <c r="D5" s="55"/>
      <c r="F5" s="56"/>
      <c r="G5" s="59"/>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row>
    <row r="6" spans="1:62" ht="19.5" customHeight="1">
      <c r="A6" s="1739" t="s">
        <v>108</v>
      </c>
      <c r="B6" s="1740"/>
      <c r="C6" s="30"/>
      <c r="D6" s="61"/>
      <c r="E6" s="61"/>
      <c r="F6" s="62"/>
      <c r="G6" s="59"/>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row>
    <row r="7" spans="1:62" ht="15.75" customHeight="1">
      <c r="A7" s="1827" t="s">
        <v>109</v>
      </c>
      <c r="B7" s="1827"/>
      <c r="C7" s="1827"/>
      <c r="D7" s="1827"/>
      <c r="E7" s="1827"/>
      <c r="F7" s="1827"/>
      <c r="G7" s="198"/>
      <c r="H7" s="198"/>
      <c r="I7" s="198"/>
      <c r="J7" s="198"/>
      <c r="K7" s="198"/>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row>
    <row r="8" spans="1:62" ht="20.25">
      <c r="A8" s="1730" t="s">
        <v>110</v>
      </c>
      <c r="B8" s="2006" t="s">
        <v>111</v>
      </c>
      <c r="C8" s="1733" t="s">
        <v>1103</v>
      </c>
      <c r="D8" s="1730" t="s">
        <v>574</v>
      </c>
      <c r="E8" s="2371" t="s">
        <v>113</v>
      </c>
      <c r="F8" s="1733" t="s">
        <v>114</v>
      </c>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row>
    <row r="9" spans="1:62">
      <c r="A9" s="1316"/>
      <c r="B9" s="1317" t="s">
        <v>16860</v>
      </c>
      <c r="C9" s="1318"/>
      <c r="D9" s="1318"/>
      <c r="E9" s="979"/>
      <c r="F9" s="979"/>
    </row>
    <row r="10" spans="1:62" ht="23.25">
      <c r="A10" s="1319">
        <v>90364</v>
      </c>
      <c r="B10" s="1320" t="s">
        <v>16861</v>
      </c>
      <c r="C10" s="1321">
        <v>6</v>
      </c>
      <c r="D10" s="1322">
        <v>28.79</v>
      </c>
      <c r="E10" s="1304">
        <f>D10*$H$2</f>
        <v>2965.37</v>
      </c>
      <c r="F10" s="1304">
        <f>E10-E10*$H$1</f>
        <v>2965.37</v>
      </c>
    </row>
    <row r="11" spans="1:62" ht="23.25">
      <c r="A11" s="1319">
        <v>90363</v>
      </c>
      <c r="B11" s="1320" t="s">
        <v>16862</v>
      </c>
      <c r="C11" s="1321">
        <v>6</v>
      </c>
      <c r="D11" s="1322">
        <v>28.79</v>
      </c>
      <c r="E11" s="1304">
        <f>D11*$H$2</f>
        <v>2965.37</v>
      </c>
      <c r="F11" s="1304">
        <f>E11-E11*$H$1</f>
        <v>2965.37</v>
      </c>
    </row>
    <row r="12" spans="1:62" ht="23.25">
      <c r="A12" s="1319">
        <v>90365</v>
      </c>
      <c r="B12" s="1320" t="s">
        <v>16863</v>
      </c>
      <c r="C12" s="1321">
        <v>6</v>
      </c>
      <c r="D12" s="1322">
        <v>9.9</v>
      </c>
      <c r="E12" s="1304">
        <f>D12*$H$2</f>
        <v>1019.7</v>
      </c>
      <c r="F12" s="1304">
        <f>E12-E12*$H$1</f>
        <v>1019.7</v>
      </c>
    </row>
    <row r="13" spans="1:62" ht="23.25">
      <c r="A13" s="1323">
        <v>90536</v>
      </c>
      <c r="B13" s="1324" t="s">
        <v>16864</v>
      </c>
      <c r="C13" s="1325">
        <v>6</v>
      </c>
      <c r="D13" s="1322">
        <v>111.02</v>
      </c>
      <c r="E13" s="1304">
        <f>D13*$H$2</f>
        <v>11435.06</v>
      </c>
      <c r="F13" s="1304">
        <f>E13-E13*$H$1</f>
        <v>11435.06</v>
      </c>
      <c r="G13" s="1305" t="s">
        <v>16865</v>
      </c>
    </row>
    <row r="14" spans="1:62" ht="23.25">
      <c r="A14" s="1323">
        <v>90537</v>
      </c>
      <c r="B14" s="1324" t="s">
        <v>16866</v>
      </c>
      <c r="C14" s="1325">
        <v>6</v>
      </c>
      <c r="D14" s="1322">
        <v>111.02</v>
      </c>
      <c r="E14" s="1304">
        <f>D14*$H$2</f>
        <v>11435.06</v>
      </c>
      <c r="F14" s="1304">
        <f>E14-E14*$H$1</f>
        <v>11435.06</v>
      </c>
      <c r="G14" s="1305" t="s">
        <v>16865</v>
      </c>
    </row>
    <row r="15" spans="1:62" ht="23.25">
      <c r="A15" s="1323">
        <v>90535</v>
      </c>
      <c r="B15" s="1324" t="s">
        <v>16867</v>
      </c>
      <c r="C15" s="1325">
        <v>6</v>
      </c>
      <c r="D15" s="1322">
        <v>36.82</v>
      </c>
      <c r="E15" s="1304">
        <f>D15*$H$2</f>
        <v>3792.46</v>
      </c>
      <c r="F15" s="1304">
        <f>E15-E15*$H$1</f>
        <v>3792.46</v>
      </c>
      <c r="G15" s="1305" t="s">
        <v>16865</v>
      </c>
    </row>
    <row r="16" spans="1:62" ht="23.25">
      <c r="A16" s="1319">
        <v>90386</v>
      </c>
      <c r="B16" s="1320" t="s">
        <v>16868</v>
      </c>
      <c r="C16" s="1321">
        <v>1</v>
      </c>
      <c r="D16" s="1322">
        <v>19.91</v>
      </c>
      <c r="E16" s="1304">
        <f>D16*$H$2</f>
        <v>2050.73</v>
      </c>
      <c r="F16" s="1304">
        <f>E16-E16*$H$1</f>
        <v>2050.73</v>
      </c>
    </row>
    <row r="17" spans="1:7">
      <c r="A17" s="1326"/>
      <c r="B17" s="1327" t="s">
        <v>16869</v>
      </c>
      <c r="C17" s="1328"/>
      <c r="D17" s="1328"/>
      <c r="E17" s="1329"/>
      <c r="F17" s="1329"/>
    </row>
    <row r="18" spans="1:7" ht="15">
      <c r="A18" s="1319">
        <v>90404</v>
      </c>
      <c r="B18" s="1320" t="s">
        <v>16870</v>
      </c>
      <c r="C18" s="1321">
        <v>12</v>
      </c>
      <c r="D18" s="1322">
        <v>13.1</v>
      </c>
      <c r="E18" s="1304">
        <f>D18*$H$2</f>
        <v>1349.3</v>
      </c>
      <c r="F18" s="1304">
        <f>E18-E18*$H$1</f>
        <v>1349.3</v>
      </c>
      <c r="G18" s="1305" t="s">
        <v>16865</v>
      </c>
    </row>
    <row r="19" spans="1:7" ht="15">
      <c r="A19" s="1319">
        <v>90621</v>
      </c>
      <c r="B19" s="1320" t="s">
        <v>16871</v>
      </c>
      <c r="C19" s="1321">
        <v>12</v>
      </c>
      <c r="D19" s="1322">
        <v>13.1</v>
      </c>
      <c r="E19" s="1304">
        <f>D19*$H$2</f>
        <v>1349.3</v>
      </c>
      <c r="F19" s="1304">
        <f>E19-E19*$H$1</f>
        <v>1349.3</v>
      </c>
      <c r="G19" s="1305" t="s">
        <v>16865</v>
      </c>
    </row>
    <row r="20" spans="1:7" ht="15">
      <c r="A20" s="1319">
        <v>90538</v>
      </c>
      <c r="B20" s="1320" t="s">
        <v>16872</v>
      </c>
      <c r="C20" s="1321">
        <v>1</v>
      </c>
      <c r="D20" s="1322">
        <v>328.63</v>
      </c>
      <c r="E20" s="1304">
        <f>D20*$H$2</f>
        <v>33848.89</v>
      </c>
      <c r="F20" s="1304">
        <f>E20-E20*$H$1</f>
        <v>33848.89</v>
      </c>
      <c r="G20" s="1305" t="s">
        <v>16865</v>
      </c>
    </row>
    <row r="21" spans="1:7" ht="15">
      <c r="A21" s="1330">
        <v>91209</v>
      </c>
      <c r="B21" s="1309" t="s">
        <v>16873</v>
      </c>
      <c r="C21" s="1331">
        <v>1</v>
      </c>
      <c r="D21" s="1322">
        <v>21.24</v>
      </c>
      <c r="E21" s="1304">
        <f>D21*$H$2</f>
        <v>2187.7199999999998</v>
      </c>
      <c r="F21" s="1304">
        <f>E21-E21*$H$1</f>
        <v>2187.7199999999998</v>
      </c>
      <c r="G21" s="1305" t="s">
        <v>16865</v>
      </c>
    </row>
    <row r="22" spans="1:7" ht="15">
      <c r="A22" s="1330">
        <v>90811</v>
      </c>
      <c r="B22" s="1309" t="s">
        <v>16874</v>
      </c>
      <c r="C22" s="1331">
        <v>1</v>
      </c>
      <c r="D22" s="1322">
        <v>25.28</v>
      </c>
      <c r="E22" s="1304">
        <f>D22*$H$2</f>
        <v>2603.84</v>
      </c>
      <c r="F22" s="1304">
        <f>E22-E22*$H$1</f>
        <v>2603.84</v>
      </c>
      <c r="G22" s="1305" t="s">
        <v>16865</v>
      </c>
    </row>
    <row r="23" spans="1:7" ht="15">
      <c r="A23" s="1330">
        <v>90812</v>
      </c>
      <c r="B23" s="1309" t="s">
        <v>16875</v>
      </c>
      <c r="C23" s="1331">
        <v>5</v>
      </c>
      <c r="D23" s="1322">
        <v>1.25</v>
      </c>
      <c r="E23" s="1304">
        <f>D23*$H$2</f>
        <v>128.75</v>
      </c>
      <c r="F23" s="1304">
        <f>E23-E23*$H$1</f>
        <v>128.75</v>
      </c>
      <c r="G23" s="1305" t="s">
        <v>16865</v>
      </c>
    </row>
    <row r="24" spans="1:7" ht="15">
      <c r="A24" s="1330">
        <v>90813</v>
      </c>
      <c r="B24" s="1309" t="s">
        <v>16876</v>
      </c>
      <c r="C24" s="1331">
        <v>5</v>
      </c>
      <c r="D24" s="1322">
        <v>3.84</v>
      </c>
      <c r="E24" s="1304">
        <f>D24*$H$2</f>
        <v>395.52</v>
      </c>
      <c r="F24" s="1304">
        <f>E24-E24*$H$1</f>
        <v>395.52</v>
      </c>
      <c r="G24" s="1305" t="s">
        <v>16865</v>
      </c>
    </row>
    <row r="25" spans="1:7" ht="15">
      <c r="A25" s="1330">
        <v>90814</v>
      </c>
      <c r="B25" s="1309" t="s">
        <v>16877</v>
      </c>
      <c r="C25" s="1331">
        <v>5</v>
      </c>
      <c r="D25" s="1322">
        <v>1.35</v>
      </c>
      <c r="E25" s="1304">
        <f>D25*$H$2</f>
        <v>139.05000000000001</v>
      </c>
      <c r="F25" s="1304">
        <f>E25-E25*$H$1</f>
        <v>139.05000000000001</v>
      </c>
      <c r="G25" s="1305" t="s">
        <v>16865</v>
      </c>
    </row>
    <row r="26" spans="1:7" ht="15">
      <c r="A26" s="1330">
        <v>90815</v>
      </c>
      <c r="B26" s="1309" t="s">
        <v>16878</v>
      </c>
      <c r="C26" s="1331">
        <v>5</v>
      </c>
      <c r="D26" s="1322">
        <v>1.18</v>
      </c>
      <c r="E26" s="1304">
        <f>D26*$H$2</f>
        <v>121.53999999999999</v>
      </c>
      <c r="F26" s="1304">
        <f>E26-E26*$H$1</f>
        <v>121.53999999999999</v>
      </c>
      <c r="G26" s="1305" t="s">
        <v>16865</v>
      </c>
    </row>
    <row r="27" spans="1:7" ht="15">
      <c r="A27" s="1330">
        <v>90816</v>
      </c>
      <c r="B27" s="1309" t="s">
        <v>16879</v>
      </c>
      <c r="C27" s="1331">
        <v>5</v>
      </c>
      <c r="D27" s="1322">
        <v>3.84</v>
      </c>
      <c r="E27" s="1304">
        <f>D27*$H$2</f>
        <v>395.52</v>
      </c>
      <c r="F27" s="1304">
        <f>E27-E27*$H$1</f>
        <v>395.52</v>
      </c>
      <c r="G27" s="1305" t="s">
        <v>16865</v>
      </c>
    </row>
    <row r="28" spans="1:7" ht="34.5">
      <c r="A28" s="1332">
        <v>91185</v>
      </c>
      <c r="B28" s="1333" t="s">
        <v>16880</v>
      </c>
      <c r="C28" s="1331">
        <v>5</v>
      </c>
      <c r="D28" s="1322">
        <v>9.15</v>
      </c>
      <c r="E28" s="1304">
        <f>D28*$H$2</f>
        <v>942.45</v>
      </c>
      <c r="F28" s="1304">
        <f>E28-E28*$H$1</f>
        <v>942.45</v>
      </c>
      <c r="G28" s="1305" t="s">
        <v>16865</v>
      </c>
    </row>
    <row r="29" spans="1:7" ht="15">
      <c r="A29" s="1330">
        <v>91217</v>
      </c>
      <c r="B29" s="1309" t="s">
        <v>16881</v>
      </c>
      <c r="C29" s="1331">
        <v>1</v>
      </c>
      <c r="D29" s="1322">
        <v>16.579999999999998</v>
      </c>
      <c r="E29" s="1304">
        <f>D29*$H$2</f>
        <v>1707.7399999999998</v>
      </c>
      <c r="F29" s="1304">
        <f>E29-E29*$H$1</f>
        <v>1707.7399999999998</v>
      </c>
      <c r="G29" s="1305" t="s">
        <v>16865</v>
      </c>
    </row>
    <row r="30" spans="1:7" ht="15">
      <c r="A30" s="1330">
        <v>90837</v>
      </c>
      <c r="B30" s="1309" t="s">
        <v>16882</v>
      </c>
      <c r="C30" s="1331">
        <v>1</v>
      </c>
      <c r="D30" s="1322">
        <v>28.29</v>
      </c>
      <c r="E30" s="1304">
        <f>D30*$H$2</f>
        <v>2913.87</v>
      </c>
      <c r="F30" s="1304">
        <f>E30-E30*$H$1</f>
        <v>2913.87</v>
      </c>
      <c r="G30" s="1305" t="s">
        <v>16865</v>
      </c>
    </row>
    <row r="31" spans="1:7" ht="15">
      <c r="A31" s="1330">
        <v>91218</v>
      </c>
      <c r="B31" s="1309" t="s">
        <v>16883</v>
      </c>
      <c r="C31" s="1331">
        <v>1</v>
      </c>
      <c r="D31" s="1322">
        <v>4.38</v>
      </c>
      <c r="E31" s="1304">
        <f>D31*$H$2</f>
        <v>451.14</v>
      </c>
      <c r="F31" s="1304">
        <f>E31-E31*$H$1</f>
        <v>451.14</v>
      </c>
      <c r="G31" s="1305" t="s">
        <v>16865</v>
      </c>
    </row>
    <row r="32" spans="1:7" ht="15">
      <c r="A32" s="1330">
        <v>91216</v>
      </c>
      <c r="B32" s="1309" t="s">
        <v>16884</v>
      </c>
      <c r="C32" s="1331">
        <v>1</v>
      </c>
      <c r="D32" s="1322">
        <v>28.29</v>
      </c>
      <c r="E32" s="1304">
        <f>D32*$H$2</f>
        <v>2913.87</v>
      </c>
      <c r="F32" s="1304">
        <f>E32-E32*$H$1</f>
        <v>2913.87</v>
      </c>
      <c r="G32" s="1305" t="s">
        <v>16865</v>
      </c>
    </row>
  </sheetData>
  <mergeCells count="2">
    <mergeCell ref="A6:B6"/>
    <mergeCell ref="A7:F7"/>
  </mergeCells>
  <hyperlinks>
    <hyperlink ref="A6" location="'Список программ'!R1C1" display="Список программ" xr:uid="{017E1F30-FF55-40D0-80A8-250413C9DBA6}"/>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5F373-A515-4BD4-AACF-B5BFE3ACB6CC}">
  <sheetPr>
    <tabColor rgb="FF002060"/>
  </sheetPr>
  <dimension ref="A1:BJ55"/>
  <sheetViews>
    <sheetView workbookViewId="0">
      <selection activeCell="D10" sqref="D10"/>
    </sheetView>
  </sheetViews>
  <sheetFormatPr defaultRowHeight="14.25"/>
  <cols>
    <col min="2" max="2" width="46.25" customWidth="1"/>
    <col min="5" max="5" width="10.625" customWidth="1"/>
    <col min="6" max="6" width="10" customWidth="1"/>
  </cols>
  <sheetData>
    <row r="1" spans="1:62" ht="15.75">
      <c r="A1" s="48" t="s">
        <v>0</v>
      </c>
      <c r="B1" s="49"/>
      <c r="C1" s="18"/>
      <c r="D1" s="51"/>
      <c r="F1" s="52"/>
      <c r="G1" s="53" t="s">
        <v>105</v>
      </c>
      <c r="H1" s="54">
        <v>0</v>
      </c>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row>
    <row r="2" spans="1:62">
      <c r="A2" s="22" t="s">
        <v>1</v>
      </c>
      <c r="B2" s="23"/>
      <c r="C2" s="25"/>
      <c r="D2" s="55"/>
      <c r="F2" s="56"/>
      <c r="G2" s="1534" t="s">
        <v>106</v>
      </c>
      <c r="H2" s="1552">
        <v>103</v>
      </c>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row>
    <row r="3" spans="1:62">
      <c r="A3" s="57" t="s">
        <v>2</v>
      </c>
      <c r="B3" s="58"/>
      <c r="C3" s="25"/>
      <c r="D3" s="55"/>
      <c r="F3" s="56"/>
      <c r="G3" s="59"/>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row>
    <row r="4" spans="1:62">
      <c r="A4" s="57" t="s">
        <v>3</v>
      </c>
      <c r="B4" s="58"/>
      <c r="C4" s="25"/>
      <c r="D4" s="55"/>
      <c r="F4" s="56"/>
      <c r="G4" s="59"/>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row>
    <row r="5" spans="1:62" ht="27.6" customHeight="1">
      <c r="A5" s="44"/>
      <c r="B5" s="202" t="s">
        <v>107</v>
      </c>
      <c r="C5" s="25"/>
      <c r="D5" s="55"/>
      <c r="F5" s="56"/>
      <c r="G5" s="59"/>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row>
    <row r="6" spans="1:62" ht="19.5" customHeight="1">
      <c r="A6" s="1739" t="s">
        <v>108</v>
      </c>
      <c r="B6" s="1740"/>
      <c r="C6" s="30"/>
      <c r="D6" s="61"/>
      <c r="E6" s="61"/>
      <c r="F6" s="62"/>
      <c r="G6" s="59"/>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row>
    <row r="7" spans="1:62" ht="15.75" customHeight="1">
      <c r="A7" s="1827" t="s">
        <v>109</v>
      </c>
      <c r="B7" s="1827"/>
      <c r="C7" s="1827"/>
      <c r="D7" s="1827"/>
      <c r="E7" s="1827"/>
      <c r="F7" s="1827"/>
      <c r="G7" s="198"/>
      <c r="H7" s="198"/>
      <c r="I7" s="198"/>
      <c r="J7" s="198"/>
      <c r="K7" s="198"/>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row>
    <row r="8" spans="1:62" ht="43.5">
      <c r="A8" s="1730" t="s">
        <v>110</v>
      </c>
      <c r="B8" s="2006" t="s">
        <v>111</v>
      </c>
      <c r="C8" s="1733" t="s">
        <v>1103</v>
      </c>
      <c r="D8" s="1730" t="s">
        <v>574</v>
      </c>
      <c r="E8" s="2371" t="s">
        <v>113</v>
      </c>
      <c r="F8" s="1733" t="s">
        <v>114</v>
      </c>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row>
    <row r="9" spans="1:62" ht="15">
      <c r="A9" s="1307"/>
      <c r="B9" s="1343" t="s">
        <v>16885</v>
      </c>
      <c r="C9" s="1307"/>
      <c r="D9" s="1307"/>
      <c r="E9" s="979"/>
      <c r="F9" s="979"/>
    </row>
    <row r="10" spans="1:62">
      <c r="A10" s="1308">
        <v>91103</v>
      </c>
      <c r="B10" s="1309" t="s">
        <v>16886</v>
      </c>
      <c r="C10" s="1310">
        <v>24</v>
      </c>
      <c r="D10" s="1322">
        <v>3.55</v>
      </c>
      <c r="E10" s="1304">
        <f>D10*$H$2</f>
        <v>365.65</v>
      </c>
      <c r="F10" s="1304">
        <f>E10-E10*$H$1</f>
        <v>365.65</v>
      </c>
    </row>
    <row r="11" spans="1:62">
      <c r="A11" s="1308">
        <v>99121</v>
      </c>
      <c r="B11" s="1309" t="s">
        <v>16887</v>
      </c>
      <c r="C11" s="1310">
        <v>18</v>
      </c>
      <c r="D11" s="1322">
        <v>4.7699999999999996</v>
      </c>
      <c r="E11" s="1304">
        <f>D11*$H$2</f>
        <v>491.30999999999995</v>
      </c>
      <c r="F11" s="1304">
        <f>E11-E11*$H$1</f>
        <v>491.30999999999995</v>
      </c>
    </row>
    <row r="12" spans="1:62">
      <c r="A12" s="1308">
        <v>99122</v>
      </c>
      <c r="B12" s="1309" t="s">
        <v>16888</v>
      </c>
      <c r="C12" s="1310">
        <v>8</v>
      </c>
      <c r="D12" s="1322">
        <v>7.61</v>
      </c>
      <c r="E12" s="1304">
        <f>D12*$H$2</f>
        <v>783.83</v>
      </c>
      <c r="F12" s="1304">
        <f>E12-E12*$H$1</f>
        <v>783.83</v>
      </c>
    </row>
    <row r="13" spans="1:62">
      <c r="A13" s="1308">
        <v>99124</v>
      </c>
      <c r="B13" s="1309" t="s">
        <v>16889</v>
      </c>
      <c r="C13" s="1310">
        <v>6</v>
      </c>
      <c r="D13" s="1322">
        <v>12.51</v>
      </c>
      <c r="E13" s="1304">
        <f>D13*$H$2</f>
        <v>1288.53</v>
      </c>
      <c r="F13" s="1304">
        <f>E13-E13*$H$1</f>
        <v>1288.53</v>
      </c>
    </row>
    <row r="14" spans="1:62">
      <c r="A14" s="1308">
        <v>91104</v>
      </c>
      <c r="B14" s="1309" t="s">
        <v>16890</v>
      </c>
      <c r="C14" s="1310">
        <v>6</v>
      </c>
      <c r="D14" s="1322">
        <v>13.32</v>
      </c>
      <c r="E14" s="1304">
        <f>D14*$H$2</f>
        <v>1371.96</v>
      </c>
      <c r="F14" s="1304">
        <f>E14-E14*$H$1</f>
        <v>1371.96</v>
      </c>
    </row>
    <row r="15" spans="1:62">
      <c r="A15" s="1308">
        <v>91102</v>
      </c>
      <c r="B15" s="1309" t="s">
        <v>16891</v>
      </c>
      <c r="C15" s="1310">
        <v>24</v>
      </c>
      <c r="D15" s="1322">
        <v>3.55</v>
      </c>
      <c r="E15" s="1304">
        <f>D15*$H$2</f>
        <v>365.65</v>
      </c>
      <c r="F15" s="1304">
        <f>E15-E15*$H$1</f>
        <v>365.65</v>
      </c>
    </row>
    <row r="16" spans="1:62">
      <c r="A16" s="1308">
        <v>99111</v>
      </c>
      <c r="B16" s="1309" t="s">
        <v>16892</v>
      </c>
      <c r="C16" s="1310">
        <v>18</v>
      </c>
      <c r="D16" s="1322">
        <v>4.7699999999999996</v>
      </c>
      <c r="E16" s="1304">
        <f>D16*$H$2</f>
        <v>491.30999999999995</v>
      </c>
      <c r="F16" s="1304">
        <f>E16-E16*$H$1</f>
        <v>491.30999999999995</v>
      </c>
    </row>
    <row r="17" spans="1:6">
      <c r="A17" s="1308">
        <v>99112</v>
      </c>
      <c r="B17" s="1309" t="s">
        <v>16893</v>
      </c>
      <c r="C17" s="1310">
        <v>8</v>
      </c>
      <c r="D17" s="1322">
        <v>7.61</v>
      </c>
      <c r="E17" s="1304">
        <f>D17*$H$2</f>
        <v>783.83</v>
      </c>
      <c r="F17" s="1304">
        <f>E17-E17*$H$1</f>
        <v>783.83</v>
      </c>
    </row>
    <row r="18" spans="1:6">
      <c r="A18" s="1308">
        <v>99114</v>
      </c>
      <c r="B18" s="1309" t="s">
        <v>16894</v>
      </c>
      <c r="C18" s="1310">
        <v>6</v>
      </c>
      <c r="D18" s="1322">
        <v>12.51</v>
      </c>
      <c r="E18" s="1304">
        <f>D18*$H$2</f>
        <v>1288.53</v>
      </c>
      <c r="F18" s="1304">
        <f>E18-E18*$H$1</f>
        <v>1288.53</v>
      </c>
    </row>
    <row r="19" spans="1:6" ht="15">
      <c r="A19" s="1307"/>
      <c r="B19" s="1343" t="s">
        <v>16895</v>
      </c>
      <c r="C19" s="1307"/>
      <c r="D19" s="1307"/>
      <c r="E19" s="979"/>
      <c r="F19" s="979"/>
    </row>
    <row r="20" spans="1:6">
      <c r="A20" s="1308">
        <v>90262</v>
      </c>
      <c r="B20" s="1309" t="s">
        <v>16896</v>
      </c>
      <c r="C20" s="1310">
        <v>12</v>
      </c>
      <c r="D20" s="1322">
        <v>7.91</v>
      </c>
      <c r="E20" s="1304">
        <f>D20*$H$2</f>
        <v>814.73</v>
      </c>
      <c r="F20" s="1304">
        <f>E20-E20*$H$1</f>
        <v>814.73</v>
      </c>
    </row>
    <row r="21" spans="1:6">
      <c r="A21" s="1308">
        <v>99312</v>
      </c>
      <c r="B21" s="1309" t="s">
        <v>16897</v>
      </c>
      <c r="C21" s="1310">
        <v>12</v>
      </c>
      <c r="D21" s="1322">
        <v>7.91</v>
      </c>
      <c r="E21" s="1304">
        <f>D21*$H$2</f>
        <v>814.73</v>
      </c>
      <c r="F21" s="1304">
        <f>E21-E21*$H$1</f>
        <v>814.73</v>
      </c>
    </row>
    <row r="22" spans="1:6">
      <c r="A22" s="1308">
        <v>90260</v>
      </c>
      <c r="B22" s="1309" t="s">
        <v>16898</v>
      </c>
      <c r="C22" s="1310">
        <v>12</v>
      </c>
      <c r="D22" s="1322">
        <v>7.91</v>
      </c>
      <c r="E22" s="1304">
        <f>D22*$H$2</f>
        <v>814.73</v>
      </c>
      <c r="F22" s="1304">
        <f>E22-E22*$H$1</f>
        <v>814.73</v>
      </c>
    </row>
    <row r="23" spans="1:6">
      <c r="A23" s="1308">
        <v>90263</v>
      </c>
      <c r="B23" s="1309" t="s">
        <v>16899</v>
      </c>
      <c r="C23" s="1310">
        <v>6</v>
      </c>
      <c r="D23" s="1322">
        <v>13.08</v>
      </c>
      <c r="E23" s="1304">
        <f>D23*$H$2</f>
        <v>1347.24</v>
      </c>
      <c r="F23" s="1304">
        <f>E23-E23*$H$1</f>
        <v>1347.24</v>
      </c>
    </row>
    <row r="24" spans="1:6">
      <c r="A24" s="1308">
        <v>99313</v>
      </c>
      <c r="B24" s="1309" t="s">
        <v>16900</v>
      </c>
      <c r="C24" s="1310">
        <v>6</v>
      </c>
      <c r="D24" s="1322">
        <v>13.08</v>
      </c>
      <c r="E24" s="1304">
        <f>D24*$H$2</f>
        <v>1347.24</v>
      </c>
      <c r="F24" s="1304">
        <f>E24-E24*$H$1</f>
        <v>1347.24</v>
      </c>
    </row>
    <row r="25" spans="1:6">
      <c r="A25" s="1308">
        <v>90261</v>
      </c>
      <c r="B25" s="1309" t="s">
        <v>16901</v>
      </c>
      <c r="C25" s="1310">
        <v>6</v>
      </c>
      <c r="D25" s="1322">
        <v>13.08</v>
      </c>
      <c r="E25" s="1304">
        <f>D25*$H$2</f>
        <v>1347.24</v>
      </c>
      <c r="F25" s="1304">
        <f>E25-E25*$H$1</f>
        <v>1347.24</v>
      </c>
    </row>
    <row r="26" spans="1:6">
      <c r="A26" s="1308">
        <v>91225</v>
      </c>
      <c r="B26" s="1309" t="s">
        <v>16902</v>
      </c>
      <c r="C26" s="1310">
        <v>6</v>
      </c>
      <c r="D26" s="1322">
        <v>14.38</v>
      </c>
      <c r="E26" s="1304">
        <f>D26*$H$2</f>
        <v>1481.14</v>
      </c>
      <c r="F26" s="1304">
        <f>E26-E26*$H$1</f>
        <v>1481.14</v>
      </c>
    </row>
    <row r="27" spans="1:6">
      <c r="A27" s="1308">
        <v>91224</v>
      </c>
      <c r="B27" s="1309" t="s">
        <v>16903</v>
      </c>
      <c r="C27" s="1310">
        <v>6</v>
      </c>
      <c r="D27" s="1322">
        <v>14.38</v>
      </c>
      <c r="E27" s="1304">
        <f>D27*$H$2</f>
        <v>1481.14</v>
      </c>
      <c r="F27" s="1304">
        <f>E27-E27*$H$1</f>
        <v>1481.14</v>
      </c>
    </row>
    <row r="28" spans="1:6">
      <c r="A28" s="1308">
        <v>91228</v>
      </c>
      <c r="B28" s="1309" t="s">
        <v>16904</v>
      </c>
      <c r="C28" s="1310">
        <v>6</v>
      </c>
      <c r="D28" s="1322">
        <v>14.38</v>
      </c>
      <c r="E28" s="1304">
        <f>D28*$H$2</f>
        <v>1481.14</v>
      </c>
      <c r="F28" s="1304">
        <f>E28-E28*$H$1</f>
        <v>1481.14</v>
      </c>
    </row>
    <row r="29" spans="1:6">
      <c r="A29" s="1308">
        <v>91227</v>
      </c>
      <c r="B29" s="1309" t="s">
        <v>16905</v>
      </c>
      <c r="C29" s="1310">
        <v>6</v>
      </c>
      <c r="D29" s="1322">
        <v>14.38</v>
      </c>
      <c r="E29" s="1304">
        <f>D29*$H$2</f>
        <v>1481.14</v>
      </c>
      <c r="F29" s="1304">
        <f>E29-E29*$H$1</f>
        <v>1481.14</v>
      </c>
    </row>
    <row r="30" spans="1:6">
      <c r="A30" s="1308">
        <v>90832</v>
      </c>
      <c r="B30" s="1309" t="s">
        <v>16906</v>
      </c>
      <c r="C30" s="1310">
        <v>6</v>
      </c>
      <c r="D30" s="1322">
        <v>22.02</v>
      </c>
      <c r="E30" s="1304">
        <f>D30*$H$2</f>
        <v>2268.06</v>
      </c>
      <c r="F30" s="1304">
        <f>E30-E30*$H$1</f>
        <v>2268.06</v>
      </c>
    </row>
    <row r="31" spans="1:6" ht="15">
      <c r="A31" s="1307"/>
      <c r="B31" s="1343" t="s">
        <v>16907</v>
      </c>
      <c r="C31" s="1307"/>
      <c r="D31" s="1307"/>
      <c r="E31" s="979"/>
      <c r="F31" s="979"/>
    </row>
    <row r="32" spans="1:6">
      <c r="A32" s="1308">
        <v>99510</v>
      </c>
      <c r="B32" s="1311" t="s">
        <v>16908</v>
      </c>
      <c r="C32" s="1310">
        <v>12</v>
      </c>
      <c r="D32" s="1322">
        <v>3.51</v>
      </c>
      <c r="E32" s="1304">
        <f>D32*$H$2</f>
        <v>361.53</v>
      </c>
      <c r="F32" s="1304">
        <f>E32-E32*$H$1</f>
        <v>361.53</v>
      </c>
    </row>
    <row r="33" spans="1:6">
      <c r="A33" s="1308">
        <v>99511</v>
      </c>
      <c r="B33" s="1311" t="s">
        <v>16909</v>
      </c>
      <c r="C33" s="1310">
        <v>6</v>
      </c>
      <c r="D33" s="1322">
        <v>4.4400000000000004</v>
      </c>
      <c r="E33" s="1304">
        <f>D33*$H$2</f>
        <v>457.32000000000005</v>
      </c>
      <c r="F33" s="1304">
        <f>E33-E33*$H$1</f>
        <v>457.32000000000005</v>
      </c>
    </row>
    <row r="34" spans="1:6">
      <c r="A34" s="1312">
        <v>91229</v>
      </c>
      <c r="B34" s="1313" t="s">
        <v>16910</v>
      </c>
      <c r="C34" s="1314">
        <v>6</v>
      </c>
      <c r="D34" s="1322">
        <v>4.4400000000000004</v>
      </c>
      <c r="E34" s="1304">
        <f>D34*$H$2</f>
        <v>457.32000000000005</v>
      </c>
      <c r="F34" s="1304">
        <f>E34-E34*$H$1</f>
        <v>457.32000000000005</v>
      </c>
    </row>
    <row r="35" spans="1:6" ht="15">
      <c r="A35" s="1307"/>
      <c r="B35" s="1343" t="s">
        <v>16911</v>
      </c>
      <c r="C35" s="1307"/>
      <c r="D35" s="1328"/>
      <c r="E35" s="979"/>
      <c r="F35" s="979"/>
    </row>
    <row r="36" spans="1:6">
      <c r="A36" s="1308">
        <v>99223</v>
      </c>
      <c r="B36" s="1309" t="s">
        <v>16912</v>
      </c>
      <c r="C36" s="1310">
        <v>6</v>
      </c>
      <c r="D36" s="1322">
        <v>8.42</v>
      </c>
      <c r="E36" s="1304">
        <f>D36*$H$2</f>
        <v>867.26</v>
      </c>
      <c r="F36" s="1304">
        <f>E36-E36*$H$1</f>
        <v>867.26</v>
      </c>
    </row>
    <row r="37" spans="1:6">
      <c r="A37" s="1308">
        <v>99224</v>
      </c>
      <c r="B37" s="1309" t="s">
        <v>16913</v>
      </c>
      <c r="C37" s="1310">
        <v>6</v>
      </c>
      <c r="D37" s="1322">
        <v>15.33</v>
      </c>
      <c r="E37" s="1304">
        <f>D37*$H$2</f>
        <v>1578.99</v>
      </c>
      <c r="F37" s="1304">
        <f>E37-E37*$H$1</f>
        <v>1578.99</v>
      </c>
    </row>
    <row r="38" spans="1:6">
      <c r="A38" s="1308">
        <v>99233</v>
      </c>
      <c r="B38" s="1309" t="s">
        <v>16914</v>
      </c>
      <c r="C38" s="1310">
        <v>6</v>
      </c>
      <c r="D38" s="1322">
        <v>8.86</v>
      </c>
      <c r="E38" s="1304">
        <f>D38*$H$2</f>
        <v>912.57999999999993</v>
      </c>
      <c r="F38" s="1304">
        <f>E38-E38*$H$1</f>
        <v>912.57999999999993</v>
      </c>
    </row>
    <row r="39" spans="1:6">
      <c r="A39" s="1308">
        <v>91114</v>
      </c>
      <c r="B39" s="1309" t="s">
        <v>16915</v>
      </c>
      <c r="C39" s="1310">
        <v>6</v>
      </c>
      <c r="D39" s="1322">
        <v>19.36</v>
      </c>
      <c r="E39" s="1304">
        <f>D39*$H$2</f>
        <v>1994.08</v>
      </c>
      <c r="F39" s="1304">
        <f>E39-E39*$H$1</f>
        <v>1994.08</v>
      </c>
    </row>
    <row r="40" spans="1:6">
      <c r="A40" s="1308">
        <v>91116</v>
      </c>
      <c r="B40" s="1309" t="s">
        <v>16916</v>
      </c>
      <c r="C40" s="1310">
        <v>6</v>
      </c>
      <c r="D40" s="1322">
        <v>15.4</v>
      </c>
      <c r="E40" s="1304">
        <f>D40*$H$2</f>
        <v>1586.2</v>
      </c>
      <c r="F40" s="1304">
        <f>E40-E40*$H$1</f>
        <v>1586.2</v>
      </c>
    </row>
    <row r="41" spans="1:6" ht="15">
      <c r="A41" s="1307"/>
      <c r="B41" s="1343" t="s">
        <v>16917</v>
      </c>
      <c r="C41" s="1307"/>
      <c r="D41" s="1328"/>
      <c r="E41" s="979"/>
      <c r="F41" s="979"/>
    </row>
    <row r="42" spans="1:6">
      <c r="A42" s="1308">
        <v>99421</v>
      </c>
      <c r="B42" s="1311" t="s">
        <v>16918</v>
      </c>
      <c r="C42" s="1310">
        <v>6</v>
      </c>
      <c r="D42" s="1322">
        <v>5.95</v>
      </c>
      <c r="E42" s="1304">
        <f>D42*$H$2</f>
        <v>612.85</v>
      </c>
      <c r="F42" s="1304">
        <f>E42-E42*$H$1</f>
        <v>612.85</v>
      </c>
    </row>
    <row r="43" spans="1:6">
      <c r="A43" s="1308">
        <v>99423</v>
      </c>
      <c r="B43" s="1311" t="s">
        <v>16919</v>
      </c>
      <c r="C43" s="1310">
        <v>6</v>
      </c>
      <c r="D43" s="1322">
        <v>11.11</v>
      </c>
      <c r="E43" s="1304">
        <f>D43*$H$2</f>
        <v>1144.33</v>
      </c>
      <c r="F43" s="1304">
        <f>E43-E43*$H$1</f>
        <v>1144.33</v>
      </c>
    </row>
    <row r="44" spans="1:6">
      <c r="A44" s="1308">
        <v>99425</v>
      </c>
      <c r="B44" s="1311" t="s">
        <v>16920</v>
      </c>
      <c r="C44" s="1310">
        <v>4</v>
      </c>
      <c r="D44" s="1322">
        <v>52.82</v>
      </c>
      <c r="E44" s="1304">
        <f>D44*$H$2</f>
        <v>5440.46</v>
      </c>
      <c r="F44" s="1304">
        <f>E44-E44*$H$1</f>
        <v>5440.46</v>
      </c>
    </row>
    <row r="45" spans="1:6">
      <c r="A45" s="1308">
        <v>91117</v>
      </c>
      <c r="B45" s="1311" t="s">
        <v>16921</v>
      </c>
      <c r="C45" s="1310">
        <v>6</v>
      </c>
      <c r="D45" s="1322">
        <v>14.54</v>
      </c>
      <c r="E45" s="1304">
        <f>D45*$H$2</f>
        <v>1497.62</v>
      </c>
      <c r="F45" s="1304">
        <f>E45-E45*$H$1</f>
        <v>1497.62</v>
      </c>
    </row>
    <row r="46" spans="1:6" ht="15">
      <c r="A46" s="1307"/>
      <c r="B46" s="1343" t="s">
        <v>16922</v>
      </c>
      <c r="C46" s="1307"/>
      <c r="D46" s="1328"/>
      <c r="E46" s="979"/>
      <c r="F46" s="979"/>
    </row>
    <row r="47" spans="1:6">
      <c r="A47" s="1308">
        <v>91050</v>
      </c>
      <c r="B47" s="1309" t="s">
        <v>16923</v>
      </c>
      <c r="C47" s="1310">
        <v>12</v>
      </c>
      <c r="D47" s="1322">
        <v>8.9</v>
      </c>
      <c r="E47" s="1304">
        <f>D47*$H$2</f>
        <v>916.7</v>
      </c>
      <c r="F47" s="1304">
        <f>E47-E47*$H$1</f>
        <v>916.7</v>
      </c>
    </row>
    <row r="48" spans="1:6">
      <c r="A48" s="1308">
        <v>91051</v>
      </c>
      <c r="B48" s="1309" t="s">
        <v>16924</v>
      </c>
      <c r="C48" s="1310">
        <v>12</v>
      </c>
      <c r="D48" s="1322">
        <v>8.9</v>
      </c>
      <c r="E48" s="1304">
        <f>D48*$H$2</f>
        <v>916.7</v>
      </c>
      <c r="F48" s="1304">
        <f>E48-E48*$H$1</f>
        <v>916.7</v>
      </c>
    </row>
    <row r="49" spans="1:6">
      <c r="A49" s="1308">
        <v>99714</v>
      </c>
      <c r="B49" s="1309" t="s">
        <v>16925</v>
      </c>
      <c r="C49" s="1310">
        <v>12</v>
      </c>
      <c r="D49" s="1322">
        <v>8.9</v>
      </c>
      <c r="E49" s="1304">
        <f>D49*$H$2</f>
        <v>916.7</v>
      </c>
      <c r="F49" s="1304">
        <f>E49-E49*$H$1</f>
        <v>916.7</v>
      </c>
    </row>
    <row r="50" spans="1:6" ht="15">
      <c r="A50" s="1307"/>
      <c r="B50" s="1343" t="s">
        <v>16926</v>
      </c>
      <c r="C50" s="1307"/>
      <c r="D50" s="1328"/>
      <c r="E50" s="979"/>
      <c r="F50" s="979"/>
    </row>
    <row r="51" spans="1:6">
      <c r="A51" s="1312">
        <v>91108</v>
      </c>
      <c r="B51" s="1315" t="s">
        <v>16927</v>
      </c>
      <c r="C51" s="1314">
        <v>12</v>
      </c>
      <c r="D51" s="1322">
        <v>8.2799999999999994</v>
      </c>
      <c r="E51" s="1304">
        <f>D51*$H$2</f>
        <v>852.83999999999992</v>
      </c>
      <c r="F51" s="1304">
        <f>E51-E51*$H$1</f>
        <v>852.83999999999992</v>
      </c>
    </row>
    <row r="52" spans="1:6">
      <c r="A52" s="1312">
        <v>91109</v>
      </c>
      <c r="B52" s="1315" t="s">
        <v>16928</v>
      </c>
      <c r="C52" s="1314">
        <v>6</v>
      </c>
      <c r="D52" s="1322">
        <v>18.39</v>
      </c>
      <c r="E52" s="1304">
        <f>D52*$H$2</f>
        <v>1894.17</v>
      </c>
      <c r="F52" s="1304">
        <f>E52-E52*$H$1</f>
        <v>1894.17</v>
      </c>
    </row>
    <row r="53" spans="1:6">
      <c r="A53" s="1312">
        <v>91110</v>
      </c>
      <c r="B53" s="1315" t="s">
        <v>16929</v>
      </c>
      <c r="C53" s="1314">
        <v>25</v>
      </c>
      <c r="D53" s="1322">
        <v>3.73</v>
      </c>
      <c r="E53" s="1304">
        <f>D53*$H$2</f>
        <v>384.19</v>
      </c>
      <c r="F53" s="1304">
        <f>E53-E53*$H$1</f>
        <v>384.19</v>
      </c>
    </row>
    <row r="54" spans="1:6">
      <c r="A54" s="1312">
        <v>91112</v>
      </c>
      <c r="B54" s="1315" t="s">
        <v>16930</v>
      </c>
      <c r="C54" s="1314">
        <v>25</v>
      </c>
      <c r="D54" s="1322">
        <v>3.99</v>
      </c>
      <c r="E54" s="1304">
        <f>D54*$H$2</f>
        <v>410.97</v>
      </c>
      <c r="F54" s="1304">
        <f>E54-E54*$H$1</f>
        <v>410.97</v>
      </c>
    </row>
    <row r="55" spans="1:6">
      <c r="A55" s="1312">
        <v>91113</v>
      </c>
      <c r="B55" s="1315" t="s">
        <v>16931</v>
      </c>
      <c r="C55" s="1314">
        <v>15</v>
      </c>
      <c r="D55" s="1322">
        <v>5.03</v>
      </c>
      <c r="E55" s="1304">
        <f>D55*$H$2</f>
        <v>518.09</v>
      </c>
      <c r="F55" s="1304">
        <f>E55-E55*$H$1</f>
        <v>518.09</v>
      </c>
    </row>
  </sheetData>
  <mergeCells count="2">
    <mergeCell ref="A6:B6"/>
    <mergeCell ref="A7:F7"/>
  </mergeCells>
  <hyperlinks>
    <hyperlink ref="A6" location="'Список программ'!R1C1" display="Список программ" xr:uid="{7DDE06FC-9DF9-4A19-8AD8-0B8ECEFA4280}"/>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6600"/>
  </sheetPr>
  <dimension ref="A1:BL32"/>
  <sheetViews>
    <sheetView zoomScaleNormal="100" workbookViewId="0">
      <selection activeCell="F9" sqref="F9"/>
    </sheetView>
  </sheetViews>
  <sheetFormatPr defaultColWidth="8" defaultRowHeight="13.9"/>
  <cols>
    <col min="3" max="3" width="46.75" customWidth="1"/>
    <col min="6" max="6" width="13.5" customWidth="1"/>
    <col min="7" max="7" width="12.375" customWidth="1"/>
  </cols>
  <sheetData>
    <row r="1" spans="1:64" ht="15">
      <c r="A1" s="48" t="s">
        <v>0</v>
      </c>
      <c r="B1" s="49"/>
      <c r="C1" s="17"/>
      <c r="D1" s="18"/>
      <c r="E1" s="50"/>
      <c r="F1" s="51"/>
      <c r="G1" s="52"/>
      <c r="H1" s="53" t="s">
        <v>105</v>
      </c>
      <c r="I1" s="54">
        <v>0</v>
      </c>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row>
    <row r="2" spans="1:64">
      <c r="A2" s="22" t="s">
        <v>1</v>
      </c>
      <c r="B2" s="23"/>
      <c r="C2" s="24"/>
      <c r="D2" s="25"/>
      <c r="E2" s="19"/>
      <c r="F2" s="55"/>
      <c r="G2" s="56"/>
      <c r="H2" s="59"/>
      <c r="I2" s="59"/>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row>
    <row r="3" spans="1:64">
      <c r="A3" s="57" t="s">
        <v>2</v>
      </c>
      <c r="B3" s="58"/>
      <c r="C3" s="24"/>
      <c r="D3" s="25"/>
      <c r="E3" s="14"/>
      <c r="F3" s="55"/>
      <c r="G3" s="56"/>
      <c r="H3" s="59"/>
      <c r="I3" s="59"/>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c r="A4" s="57" t="s">
        <v>3</v>
      </c>
      <c r="B4" s="58"/>
      <c r="C4" s="24"/>
      <c r="D4" s="25"/>
      <c r="E4" s="14"/>
      <c r="F4" s="55"/>
      <c r="G4" s="56"/>
      <c r="H4" s="59"/>
      <c r="I4" s="59"/>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28.5" customHeight="1">
      <c r="A5" s="1882" t="s">
        <v>107</v>
      </c>
      <c r="B5" s="1882"/>
      <c r="C5" s="1882"/>
      <c r="D5" s="1882"/>
      <c r="E5" s="1882"/>
      <c r="F5" s="1882"/>
      <c r="G5" s="1882"/>
      <c r="H5" s="59"/>
      <c r="I5" s="59"/>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26.25" customHeight="1">
      <c r="A6" s="1741" t="s">
        <v>108</v>
      </c>
      <c r="B6" s="1741"/>
      <c r="C6" s="29"/>
      <c r="D6" s="30"/>
      <c r="E6" s="31"/>
      <c r="F6" s="61"/>
      <c r="G6" s="62"/>
      <c r="H6" s="59"/>
      <c r="I6" s="59"/>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14.25" customHeight="1">
      <c r="A7" s="1738" t="s">
        <v>109</v>
      </c>
      <c r="B7" s="1738"/>
      <c r="C7" s="1738"/>
      <c r="D7" s="1738"/>
      <c r="E7" s="1738"/>
      <c r="F7" s="1738"/>
      <c r="G7" s="1738"/>
      <c r="H7" s="59"/>
      <c r="I7" s="59"/>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row>
    <row r="8" spans="1:64" ht="38.25" customHeight="1">
      <c r="A8" s="172" t="s">
        <v>5237</v>
      </c>
      <c r="B8" s="172" t="s">
        <v>110</v>
      </c>
      <c r="C8" s="2104" t="s">
        <v>111</v>
      </c>
      <c r="D8" s="172" t="s">
        <v>1103</v>
      </c>
      <c r="E8" s="172" t="s">
        <v>112</v>
      </c>
      <c r="F8" s="172" t="s">
        <v>1624</v>
      </c>
      <c r="G8" s="172" t="s">
        <v>114</v>
      </c>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row>
    <row r="9" spans="1:64" ht="19.350000000000001">
      <c r="A9" s="2106">
        <v>1</v>
      </c>
      <c r="B9" s="2124" t="s">
        <v>16932</v>
      </c>
      <c r="C9" s="2125" t="s">
        <v>16933</v>
      </c>
      <c r="D9" s="2106" t="s">
        <v>1112</v>
      </c>
      <c r="E9" s="2349">
        <v>1</v>
      </c>
      <c r="F9" s="2122">
        <v>490</v>
      </c>
      <c r="G9" s="2078">
        <f>F9-(F9*$I$1)</f>
        <v>490</v>
      </c>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row>
    <row r="10" spans="1:64" ht="19.350000000000001">
      <c r="A10" s="2106">
        <v>2</v>
      </c>
      <c r="B10" s="2124" t="s">
        <v>16934</v>
      </c>
      <c r="C10" s="2125" t="s">
        <v>16935</v>
      </c>
      <c r="D10" s="2106" t="s">
        <v>1112</v>
      </c>
      <c r="E10" s="2349">
        <v>1</v>
      </c>
      <c r="F10" s="2122">
        <v>490</v>
      </c>
      <c r="G10" s="2078">
        <f>F10-(F10*$I$1)</f>
        <v>490</v>
      </c>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row>
    <row r="11" spans="1:64" ht="19.350000000000001">
      <c r="A11" s="2106">
        <v>3</v>
      </c>
      <c r="B11" s="2124" t="s">
        <v>16936</v>
      </c>
      <c r="C11" s="2125" t="s">
        <v>16937</v>
      </c>
      <c r="D11" s="2106" t="s">
        <v>1112</v>
      </c>
      <c r="E11" s="2349">
        <v>1</v>
      </c>
      <c r="F11" s="2122">
        <v>490</v>
      </c>
      <c r="G11" s="2078">
        <f>F11-(F11*$I$1)</f>
        <v>490</v>
      </c>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row>
    <row r="12" spans="1:64" ht="19.350000000000001">
      <c r="A12" s="2106">
        <v>4</v>
      </c>
      <c r="B12" s="2124" t="s">
        <v>16938</v>
      </c>
      <c r="C12" s="2125" t="s">
        <v>16939</v>
      </c>
      <c r="D12" s="2106" t="s">
        <v>1112</v>
      </c>
      <c r="E12" s="2349">
        <v>1</v>
      </c>
      <c r="F12" s="2122">
        <v>490</v>
      </c>
      <c r="G12" s="2078">
        <f>F12-(F12*$I$1)</f>
        <v>490</v>
      </c>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row>
    <row r="13" spans="1:64" ht="19.350000000000001">
      <c r="A13" s="2106">
        <v>5</v>
      </c>
      <c r="B13" s="2124" t="s">
        <v>16940</v>
      </c>
      <c r="C13" s="2125" t="s">
        <v>16941</v>
      </c>
      <c r="D13" s="2106" t="s">
        <v>1112</v>
      </c>
      <c r="E13" s="2349">
        <v>1</v>
      </c>
      <c r="F13" s="2122">
        <v>490</v>
      </c>
      <c r="G13" s="2078">
        <f>F13-(F13*$I$1)</f>
        <v>490</v>
      </c>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row>
    <row r="14" spans="1:64" ht="19.350000000000001">
      <c r="A14" s="2106">
        <v>6</v>
      </c>
      <c r="B14" s="2124" t="s">
        <v>16942</v>
      </c>
      <c r="C14" s="2125" t="s">
        <v>16943</v>
      </c>
      <c r="D14" s="2106" t="s">
        <v>1112</v>
      </c>
      <c r="E14" s="2349">
        <v>1</v>
      </c>
      <c r="F14" s="2122">
        <v>490</v>
      </c>
      <c r="G14" s="2078">
        <f>F14-(F14*$I$1)</f>
        <v>490</v>
      </c>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row>
    <row r="15" spans="1:64" ht="19.350000000000001">
      <c r="A15" s="2106">
        <v>7</v>
      </c>
      <c r="B15" s="2124" t="s">
        <v>16944</v>
      </c>
      <c r="C15" s="2125" t="s">
        <v>16945</v>
      </c>
      <c r="D15" s="2106" t="s">
        <v>1112</v>
      </c>
      <c r="E15" s="2349">
        <v>1</v>
      </c>
      <c r="F15" s="2122">
        <v>490</v>
      </c>
      <c r="G15" s="2078">
        <f>F15-(F15*$I$1)</f>
        <v>490</v>
      </c>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row>
    <row r="16" spans="1:64" ht="19.350000000000001">
      <c r="A16" s="2106">
        <v>8</v>
      </c>
      <c r="B16" s="2124" t="s">
        <v>16946</v>
      </c>
      <c r="C16" s="2125" t="s">
        <v>16947</v>
      </c>
      <c r="D16" s="2106" t="s">
        <v>1112</v>
      </c>
      <c r="E16" s="2349">
        <v>1</v>
      </c>
      <c r="F16" s="2122">
        <v>490</v>
      </c>
      <c r="G16" s="2078">
        <f>F16-(F16*$I$1)</f>
        <v>490</v>
      </c>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row>
    <row r="17" spans="1:64" ht="19.350000000000001">
      <c r="A17" s="2106">
        <v>9</v>
      </c>
      <c r="B17" s="2124" t="s">
        <v>16948</v>
      </c>
      <c r="C17" s="2125" t="s">
        <v>16949</v>
      </c>
      <c r="D17" s="2106" t="s">
        <v>1112</v>
      </c>
      <c r="E17" s="2349">
        <v>1</v>
      </c>
      <c r="F17" s="2122">
        <v>490</v>
      </c>
      <c r="G17" s="2078">
        <f>F17-(F17*$I$1)</f>
        <v>490</v>
      </c>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row>
    <row r="18" spans="1:64" ht="19.350000000000001">
      <c r="A18" s="2106">
        <v>10</v>
      </c>
      <c r="B18" s="2124" t="s">
        <v>16950</v>
      </c>
      <c r="C18" s="2125" t="s">
        <v>16951</v>
      </c>
      <c r="D18" s="2106" t="s">
        <v>1112</v>
      </c>
      <c r="E18" s="2349">
        <v>1</v>
      </c>
      <c r="F18" s="2122">
        <v>490</v>
      </c>
      <c r="G18" s="2078">
        <f>F18-(F18*$I$1)</f>
        <v>490</v>
      </c>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row>
    <row r="19" spans="1:64" ht="19.350000000000001">
      <c r="A19" s="2106">
        <v>11</v>
      </c>
      <c r="B19" s="2124" t="s">
        <v>16952</v>
      </c>
      <c r="C19" s="2125" t="s">
        <v>16953</v>
      </c>
      <c r="D19" s="2106" t="s">
        <v>1112</v>
      </c>
      <c r="E19" s="2349">
        <v>1</v>
      </c>
      <c r="F19" s="2122">
        <v>490</v>
      </c>
      <c r="G19" s="2078">
        <f>F19-(F19*$I$1)</f>
        <v>490</v>
      </c>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row>
    <row r="20" spans="1:64" ht="19.350000000000001">
      <c r="A20" s="2106">
        <v>12</v>
      </c>
      <c r="B20" s="2124" t="s">
        <v>16954</v>
      </c>
      <c r="C20" s="2125" t="s">
        <v>16955</v>
      </c>
      <c r="D20" s="2106" t="s">
        <v>1112</v>
      </c>
      <c r="E20" s="2349">
        <v>1</v>
      </c>
      <c r="F20" s="2122">
        <v>490</v>
      </c>
      <c r="G20" s="2078">
        <f>F20-(F20*$I$1)</f>
        <v>490</v>
      </c>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row>
    <row r="21" spans="1:64" ht="19.350000000000001">
      <c r="A21" s="2106">
        <v>13</v>
      </c>
      <c r="B21" s="2124" t="s">
        <v>16956</v>
      </c>
      <c r="C21" s="2125" t="s">
        <v>16957</v>
      </c>
      <c r="D21" s="2106" t="s">
        <v>1112</v>
      </c>
      <c r="E21" s="2349">
        <v>1</v>
      </c>
      <c r="F21" s="2122">
        <v>490</v>
      </c>
      <c r="G21" s="2078">
        <f>F21-(F21*$I$1)</f>
        <v>490</v>
      </c>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row>
    <row r="22" spans="1:64" ht="19.350000000000001">
      <c r="A22" s="2106">
        <v>14</v>
      </c>
      <c r="B22" s="2124" t="s">
        <v>16958</v>
      </c>
      <c r="C22" s="2125" t="s">
        <v>16959</v>
      </c>
      <c r="D22" s="2106" t="s">
        <v>1112</v>
      </c>
      <c r="E22" s="2349">
        <v>1</v>
      </c>
      <c r="F22" s="2122">
        <v>490</v>
      </c>
      <c r="G22" s="2078">
        <f>F22-(F22*$I$1)</f>
        <v>490</v>
      </c>
      <c r="H22" s="47"/>
      <c r="I22" s="47"/>
      <c r="J22" s="47"/>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row>
    <row r="23" spans="1:64" ht="19.350000000000001">
      <c r="A23" s="2106">
        <v>15</v>
      </c>
      <c r="B23" s="2124" t="s">
        <v>16960</v>
      </c>
      <c r="C23" s="2125" t="s">
        <v>16961</v>
      </c>
      <c r="D23" s="2106" t="s">
        <v>1112</v>
      </c>
      <c r="E23" s="2349">
        <v>1</v>
      </c>
      <c r="F23" s="2122">
        <v>490</v>
      </c>
      <c r="G23" s="2078">
        <f>F23-(F23*$I$1)</f>
        <v>490</v>
      </c>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row>
    <row r="24" spans="1:64" ht="19.350000000000001">
      <c r="A24" s="2106">
        <v>16</v>
      </c>
      <c r="B24" s="2124" t="s">
        <v>16962</v>
      </c>
      <c r="C24" s="2125" t="s">
        <v>16963</v>
      </c>
      <c r="D24" s="2106" t="s">
        <v>1112</v>
      </c>
      <c r="E24" s="2349">
        <v>1</v>
      </c>
      <c r="F24" s="2122">
        <v>490</v>
      </c>
      <c r="G24" s="2078">
        <f>F24-(F24*$I$1)</f>
        <v>490</v>
      </c>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row>
    <row r="25" spans="1:64" ht="19.350000000000001">
      <c r="A25" s="2106">
        <v>17</v>
      </c>
      <c r="B25" s="2124" t="s">
        <v>16964</v>
      </c>
      <c r="C25" s="2125" t="s">
        <v>16965</v>
      </c>
      <c r="D25" s="2106" t="s">
        <v>1112</v>
      </c>
      <c r="E25" s="2349">
        <v>1</v>
      </c>
      <c r="F25" s="2122">
        <v>490</v>
      </c>
      <c r="G25" s="2078">
        <f>F25-(F25*$I$1)</f>
        <v>490</v>
      </c>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row>
    <row r="26" spans="1:64" ht="19.350000000000001">
      <c r="A26" s="2106">
        <v>18</v>
      </c>
      <c r="B26" s="2124" t="s">
        <v>16966</v>
      </c>
      <c r="C26" s="2125" t="s">
        <v>16967</v>
      </c>
      <c r="D26" s="2106" t="s">
        <v>1112</v>
      </c>
      <c r="E26" s="2349">
        <v>1</v>
      </c>
      <c r="F26" s="2122">
        <v>490</v>
      </c>
      <c r="G26" s="2078">
        <f>F26-(F26*$I$1)</f>
        <v>490</v>
      </c>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row>
    <row r="27" spans="1:64" ht="19.350000000000001">
      <c r="A27" s="2106">
        <v>19</v>
      </c>
      <c r="B27" s="2124" t="s">
        <v>16968</v>
      </c>
      <c r="C27" s="2125" t="s">
        <v>16969</v>
      </c>
      <c r="D27" s="2106" t="s">
        <v>1112</v>
      </c>
      <c r="E27" s="2349">
        <v>1</v>
      </c>
      <c r="F27" s="2122">
        <v>490</v>
      </c>
      <c r="G27" s="2078">
        <f>F27-(F27*$I$1)</f>
        <v>490</v>
      </c>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row>
    <row r="28" spans="1:64" ht="19.350000000000001">
      <c r="A28" s="2106">
        <v>20</v>
      </c>
      <c r="B28" s="2124" t="s">
        <v>16970</v>
      </c>
      <c r="C28" s="2125" t="s">
        <v>16971</v>
      </c>
      <c r="D28" s="2106" t="s">
        <v>1112</v>
      </c>
      <c r="E28" s="2349">
        <v>1</v>
      </c>
      <c r="F28" s="2122">
        <v>490</v>
      </c>
      <c r="G28" s="2078">
        <f>F28-(F28*$I$1)</f>
        <v>490</v>
      </c>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row>
    <row r="29" spans="1:64" ht="19.350000000000001">
      <c r="A29" s="2106">
        <v>21</v>
      </c>
      <c r="B29" s="2124" t="s">
        <v>16972</v>
      </c>
      <c r="C29" s="2125" t="s">
        <v>16973</v>
      </c>
      <c r="D29" s="2106" t="s">
        <v>1112</v>
      </c>
      <c r="E29" s="2349">
        <v>1</v>
      </c>
      <c r="F29" s="2122">
        <v>490</v>
      </c>
      <c r="G29" s="2078">
        <f>F29-(F29*$I$1)</f>
        <v>490</v>
      </c>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row>
    <row r="30" spans="1:64" ht="19.350000000000001">
      <c r="A30" s="2106">
        <v>22</v>
      </c>
      <c r="B30" s="2124" t="s">
        <v>16974</v>
      </c>
      <c r="C30" s="2125" t="s">
        <v>16975</v>
      </c>
      <c r="D30" s="2106" t="s">
        <v>1112</v>
      </c>
      <c r="E30" s="2349">
        <v>1</v>
      </c>
      <c r="F30" s="2122">
        <v>490</v>
      </c>
      <c r="G30" s="2078">
        <f>F30-(F30*$I$1)</f>
        <v>490</v>
      </c>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row>
    <row r="31" spans="1:64" ht="19.350000000000001">
      <c r="A31" s="2106">
        <v>23</v>
      </c>
      <c r="B31" s="2124" t="s">
        <v>16976</v>
      </c>
      <c r="C31" s="2125" t="s">
        <v>16977</v>
      </c>
      <c r="D31" s="2106" t="s">
        <v>1112</v>
      </c>
      <c r="E31" s="2349">
        <v>1</v>
      </c>
      <c r="F31" s="2122">
        <v>490</v>
      </c>
      <c r="G31" s="2078">
        <f>F31-(F31*$I$1)</f>
        <v>490</v>
      </c>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row>
    <row r="32" spans="1:64" ht="19.350000000000001">
      <c r="A32" s="2106">
        <v>24</v>
      </c>
      <c r="B32" s="2124" t="s">
        <v>16978</v>
      </c>
      <c r="C32" s="2125" t="s">
        <v>16979</v>
      </c>
      <c r="D32" s="2106" t="s">
        <v>1112</v>
      </c>
      <c r="E32" s="2349">
        <v>1</v>
      </c>
      <c r="F32" s="2122">
        <v>490</v>
      </c>
      <c r="G32" s="2078">
        <f>F32-(F32*$I$1)</f>
        <v>490</v>
      </c>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row>
  </sheetData>
  <mergeCells count="3">
    <mergeCell ref="A5:G5"/>
    <mergeCell ref="A6:B6"/>
    <mergeCell ref="A7:G7"/>
  </mergeCells>
  <hyperlinks>
    <hyperlink ref="A6" location="'Список программ'!R1C1" display="Список программ" xr:uid="{00000000-0004-0000-2E00-000000000000}"/>
  </hyperlinks>
  <pageMargins left="0.7" right="0.7" top="0.75" bottom="0.75" header="0.51180555555555496" footer="0.51180555555555496"/>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sheetPr>
  <dimension ref="A1:AMJ1048158"/>
  <sheetViews>
    <sheetView zoomScaleNormal="100" workbookViewId="0">
      <pane ySplit="8" topLeftCell="A9" activePane="bottomLeft" state="frozen"/>
      <selection pane="bottomLeft" activeCell="H13" sqref="H13:I13"/>
    </sheetView>
  </sheetViews>
  <sheetFormatPr defaultColWidth="7.5" defaultRowHeight="13.9"/>
  <cols>
    <col min="1" max="1" width="8.375" style="67" customWidth="1"/>
    <col min="2" max="2" width="42.5" customWidth="1"/>
    <col min="3" max="3" width="14.25" style="83" customWidth="1"/>
    <col min="4" max="4" width="10.875" customWidth="1"/>
    <col min="5" max="5" width="13.625" customWidth="1"/>
    <col min="6" max="6" width="9.625" customWidth="1"/>
    <col min="1021" max="1024" width="10.5" customWidth="1"/>
  </cols>
  <sheetData>
    <row r="1" spans="1:1024" ht="15" customHeight="1">
      <c r="A1" s="1735" t="s">
        <v>0</v>
      </c>
      <c r="B1" s="1735"/>
      <c r="C1" s="84"/>
      <c r="D1" s="68"/>
      <c r="E1" s="68"/>
      <c r="F1" s="501"/>
      <c r="G1" s="141" t="s">
        <v>105</v>
      </c>
      <c r="H1" s="21">
        <v>0</v>
      </c>
    </row>
    <row r="2" spans="1:1024" ht="15" customHeight="1">
      <c r="A2" s="71" t="s">
        <v>1</v>
      </c>
      <c r="B2" s="72"/>
      <c r="C2" s="85"/>
      <c r="D2" s="58"/>
      <c r="E2" s="58"/>
      <c r="F2" s="502"/>
      <c r="G2" s="1551" t="s">
        <v>106</v>
      </c>
      <c r="H2" s="1552">
        <v>0</v>
      </c>
    </row>
    <row r="3" spans="1:1024" ht="15" customHeight="1">
      <c r="A3" s="1736" t="s">
        <v>2</v>
      </c>
      <c r="B3" s="1736"/>
      <c r="C3" s="86"/>
      <c r="D3" s="74"/>
      <c r="E3" s="74"/>
      <c r="F3" s="502"/>
      <c r="G3" s="14"/>
    </row>
    <row r="4" spans="1:1024" ht="15" customHeight="1">
      <c r="A4" s="1736" t="s">
        <v>3</v>
      </c>
      <c r="B4" s="1736"/>
      <c r="C4" s="86"/>
      <c r="D4" s="74"/>
      <c r="E4" s="74"/>
      <c r="F4" s="502"/>
      <c r="G4" s="14"/>
    </row>
    <row r="5" spans="1:1024" ht="18">
      <c r="A5" s="71"/>
      <c r="B5" s="75" t="s">
        <v>107</v>
      </c>
      <c r="C5" s="75"/>
      <c r="D5" s="74"/>
      <c r="E5" s="74"/>
      <c r="F5" s="502"/>
      <c r="G5" s="14"/>
    </row>
    <row r="6" spans="1:1024" ht="22.5">
      <c r="A6" s="151" t="s">
        <v>108</v>
      </c>
      <c r="B6" s="259"/>
      <c r="C6" s="499"/>
      <c r="D6" s="500"/>
      <c r="E6" s="500"/>
      <c r="F6" s="503"/>
      <c r="G6" s="14"/>
    </row>
    <row r="7" spans="1:1024" ht="14.25">
      <c r="A7" s="1776" t="s">
        <v>109</v>
      </c>
      <c r="B7" s="1777"/>
      <c r="C7" s="1777"/>
      <c r="D7" s="1777"/>
      <c r="E7" s="1777"/>
      <c r="F7" s="1777"/>
      <c r="G7" s="1777"/>
      <c r="H7" s="1777"/>
      <c r="I7" s="1777"/>
    </row>
    <row r="8" spans="1:1024" s="88" customFormat="1" ht="7.5" hidden="1" customHeight="1">
      <c r="A8" s="1776"/>
      <c r="B8" s="1777"/>
      <c r="C8" s="1777"/>
      <c r="D8" s="1777"/>
      <c r="E8" s="1777"/>
      <c r="F8" s="1777"/>
      <c r="G8" s="1777"/>
      <c r="H8" s="1777"/>
      <c r="I8" s="1777"/>
      <c r="AMG8"/>
      <c r="AMH8"/>
      <c r="AMI8"/>
      <c r="AMJ8"/>
    </row>
    <row r="9" spans="1:1024" ht="14.25">
      <c r="A9" s="2012" t="s">
        <v>110</v>
      </c>
      <c r="B9" s="2013" t="s">
        <v>111</v>
      </c>
      <c r="C9" s="2014" t="s">
        <v>1621</v>
      </c>
      <c r="D9" s="2014" t="s">
        <v>1622</v>
      </c>
      <c r="E9" s="2014" t="s">
        <v>1623</v>
      </c>
      <c r="F9" s="1750" t="s">
        <v>1624</v>
      </c>
      <c r="G9" s="1750"/>
      <c r="H9" s="1750" t="s">
        <v>1625</v>
      </c>
      <c r="I9" s="1750"/>
    </row>
    <row r="10" spans="1:1024" ht="14.25">
      <c r="A10" s="1747"/>
      <c r="B10" s="1748"/>
      <c r="C10" s="1749"/>
      <c r="D10" s="1749"/>
      <c r="E10" s="1749"/>
      <c r="F10" s="1518" t="s">
        <v>1626</v>
      </c>
      <c r="G10" s="1518" t="s">
        <v>1627</v>
      </c>
      <c r="H10" s="1518" t="s">
        <v>1626</v>
      </c>
      <c r="I10" s="1518" t="s">
        <v>1627</v>
      </c>
    </row>
    <row r="11" spans="1:1024" ht="14.25">
      <c r="A11" s="864"/>
      <c r="B11" s="865" t="s">
        <v>1628</v>
      </c>
      <c r="C11" s="866"/>
      <c r="D11" s="867"/>
      <c r="E11" s="868"/>
      <c r="F11" s="1744"/>
      <c r="G11" s="1744"/>
      <c r="H11" s="1761"/>
      <c r="I11" s="1761"/>
    </row>
    <row r="12" spans="1:1024" ht="14.25">
      <c r="A12" s="1437">
        <v>47900001</v>
      </c>
      <c r="B12" s="1438" t="s">
        <v>1629</v>
      </c>
      <c r="C12" s="1439" t="s">
        <v>1630</v>
      </c>
      <c r="D12" s="1439">
        <v>6</v>
      </c>
      <c r="E12" s="1462">
        <v>1.107</v>
      </c>
      <c r="F12" s="1745">
        <v>1503</v>
      </c>
      <c r="G12" s="1746"/>
      <c r="H12" s="1774">
        <f>F12-F12*$H$1</f>
        <v>1503</v>
      </c>
      <c r="I12" s="1774"/>
    </row>
    <row r="13" spans="1:1024" ht="14.25">
      <c r="A13" s="1519">
        <v>47900003</v>
      </c>
      <c r="B13" s="1520" t="s">
        <v>1631</v>
      </c>
      <c r="C13" s="1521" t="s">
        <v>1630</v>
      </c>
      <c r="D13" s="1521">
        <v>3</v>
      </c>
      <c r="E13" s="2015">
        <v>3.01</v>
      </c>
      <c r="F13" s="1745">
        <v>4320</v>
      </c>
      <c r="G13" s="1746"/>
      <c r="H13" s="1774">
        <f t="shared" ref="H13:H14" si="0">F13-F13*$H$1</f>
        <v>4320</v>
      </c>
      <c r="I13" s="1774"/>
    </row>
    <row r="14" spans="1:1024" ht="14.25">
      <c r="A14" s="1519">
        <v>50404050</v>
      </c>
      <c r="B14" s="1520" t="s">
        <v>1632</v>
      </c>
      <c r="C14" s="1521" t="s">
        <v>1630</v>
      </c>
      <c r="D14" s="1521">
        <v>10</v>
      </c>
      <c r="E14" s="2015">
        <v>0.5</v>
      </c>
      <c r="F14" s="1745">
        <v>1430</v>
      </c>
      <c r="G14" s="1746"/>
      <c r="H14" s="1774">
        <f t="shared" si="0"/>
        <v>1430</v>
      </c>
      <c r="I14" s="1774"/>
    </row>
    <row r="15" spans="1:1024" ht="14.25">
      <c r="A15" s="869"/>
      <c r="B15" s="865" t="s">
        <v>1633</v>
      </c>
      <c r="C15" s="870"/>
      <c r="D15" s="867"/>
      <c r="E15" s="871"/>
      <c r="F15" s="1744"/>
      <c r="G15" s="1744"/>
      <c r="H15" s="1775"/>
      <c r="I15" s="1775"/>
    </row>
    <row r="16" spans="1:1024" ht="14.25">
      <c r="A16" s="1437">
        <v>90505250</v>
      </c>
      <c r="B16" s="1438" t="s">
        <v>1634</v>
      </c>
      <c r="C16" s="1439" t="s">
        <v>1630</v>
      </c>
      <c r="D16" s="1439">
        <v>4</v>
      </c>
      <c r="E16" s="1463">
        <v>2.5</v>
      </c>
      <c r="F16" s="1745">
        <v>687</v>
      </c>
      <c r="G16" s="1746"/>
      <c r="H16" s="1774">
        <f t="shared" ref="H16:H18" si="1">F16-F16*$H$1</f>
        <v>687</v>
      </c>
      <c r="I16" s="1774"/>
    </row>
    <row r="17" spans="1:9" ht="14.25">
      <c r="A17" s="2016">
        <v>90104100</v>
      </c>
      <c r="B17" s="1520" t="s">
        <v>1635</v>
      </c>
      <c r="C17" s="1521" t="s">
        <v>1630</v>
      </c>
      <c r="D17" s="1521">
        <v>8</v>
      </c>
      <c r="E17" s="2015">
        <v>0.88500000000000001</v>
      </c>
      <c r="F17" s="1745">
        <v>641</v>
      </c>
      <c r="G17" s="1746"/>
      <c r="H17" s="1774">
        <f t="shared" si="1"/>
        <v>641</v>
      </c>
      <c r="I17" s="1774"/>
    </row>
    <row r="18" spans="1:9" ht="14.25">
      <c r="A18" s="2016">
        <v>90101500</v>
      </c>
      <c r="B18" s="2017" t="s">
        <v>1636</v>
      </c>
      <c r="C18" s="2018" t="s">
        <v>1630</v>
      </c>
      <c r="D18" s="2018">
        <v>4</v>
      </c>
      <c r="E18" s="1716">
        <v>4.1900000000000004</v>
      </c>
      <c r="F18" s="1745">
        <v>2890</v>
      </c>
      <c r="G18" s="1746"/>
      <c r="H18" s="1774">
        <f t="shared" si="1"/>
        <v>2890</v>
      </c>
      <c r="I18" s="1774"/>
    </row>
    <row r="19" spans="1:9" ht="14.25">
      <c r="A19" s="869"/>
      <c r="B19" s="865" t="s">
        <v>1637</v>
      </c>
      <c r="C19" s="870"/>
      <c r="D19" s="867"/>
      <c r="E19" s="872"/>
      <c r="F19" s="1744"/>
      <c r="G19" s="1744"/>
      <c r="H19" s="1775"/>
      <c r="I19" s="1775"/>
    </row>
    <row r="20" spans="1:9" ht="14.25">
      <c r="A20" s="1289">
        <v>47900006</v>
      </c>
      <c r="B20" s="1290" t="s">
        <v>1638</v>
      </c>
      <c r="C20" s="1291" t="s">
        <v>1630</v>
      </c>
      <c r="D20" s="1291">
        <v>6</v>
      </c>
      <c r="E20" s="1292">
        <v>1.07</v>
      </c>
      <c r="F20" s="1745">
        <v>1068</v>
      </c>
      <c r="G20" s="1746"/>
      <c r="H20" s="1774">
        <f>F20-F20*$H$1</f>
        <v>1068</v>
      </c>
      <c r="I20" s="1774"/>
    </row>
    <row r="21" spans="1:9" ht="14.25">
      <c r="A21" s="873">
        <v>20302100</v>
      </c>
      <c r="B21" s="874" t="s">
        <v>1639</v>
      </c>
      <c r="C21" s="875" t="s">
        <v>1630</v>
      </c>
      <c r="D21" s="875">
        <v>6</v>
      </c>
      <c r="E21" s="876">
        <v>1.0680000000000001</v>
      </c>
      <c r="F21" s="877">
        <v>1323</v>
      </c>
      <c r="G21" s="1751">
        <f>SUM(F21:F22)</f>
        <v>1707</v>
      </c>
      <c r="H21" s="907">
        <f>F21-F21*$H$1</f>
        <v>1323</v>
      </c>
      <c r="I21" s="1774">
        <f>G21-G21*$H$1</f>
        <v>1707</v>
      </c>
    </row>
    <row r="22" spans="1:9" ht="27.75">
      <c r="A22" s="1522">
        <v>50302050</v>
      </c>
      <c r="B22" s="1523" t="s">
        <v>1640</v>
      </c>
      <c r="C22" s="1524" t="s">
        <v>1630</v>
      </c>
      <c r="D22" s="1524">
        <v>6</v>
      </c>
      <c r="E22" s="1525">
        <v>0.45760000000000001</v>
      </c>
      <c r="F22" s="1526">
        <v>384</v>
      </c>
      <c r="G22" s="1752"/>
      <c r="H22" s="907">
        <f t="shared" ref="H22:H35" si="2">F22-F22*$H$1</f>
        <v>384</v>
      </c>
      <c r="I22" s="1774"/>
    </row>
    <row r="23" spans="1:9" ht="14.25">
      <c r="A23" s="873">
        <v>20100101</v>
      </c>
      <c r="B23" s="874" t="s">
        <v>1641</v>
      </c>
      <c r="C23" s="875" t="s">
        <v>1630</v>
      </c>
      <c r="D23" s="875">
        <v>6</v>
      </c>
      <c r="E23" s="878">
        <v>1</v>
      </c>
      <c r="F23" s="879">
        <v>859</v>
      </c>
      <c r="G23" s="1751">
        <f>SUM(F23:F24)</f>
        <v>1339</v>
      </c>
      <c r="H23" s="907">
        <f t="shared" si="2"/>
        <v>859</v>
      </c>
      <c r="I23" s="1774">
        <f t="shared" ref="I23:I30" si="3">G23-G23*$H$1</f>
        <v>1339</v>
      </c>
    </row>
    <row r="24" spans="1:9" ht="14.25">
      <c r="A24" s="1522">
        <v>50100051</v>
      </c>
      <c r="B24" s="1523" t="s">
        <v>1642</v>
      </c>
      <c r="C24" s="1524" t="s">
        <v>1630</v>
      </c>
      <c r="D24" s="1524">
        <v>6</v>
      </c>
      <c r="E24" s="1527">
        <v>0.2</v>
      </c>
      <c r="F24" s="1528">
        <v>480</v>
      </c>
      <c r="G24" s="1752"/>
      <c r="H24" s="907">
        <f t="shared" si="2"/>
        <v>480</v>
      </c>
      <c r="I24" s="1774"/>
    </row>
    <row r="25" spans="1:9" ht="27.75">
      <c r="A25" s="1437">
        <v>20110100</v>
      </c>
      <c r="B25" s="1438" t="s">
        <v>1643</v>
      </c>
      <c r="C25" s="1439" t="s">
        <v>1630</v>
      </c>
      <c r="D25" s="1439">
        <v>6</v>
      </c>
      <c r="E25" s="1463">
        <v>1</v>
      </c>
      <c r="F25" s="1464">
        <v>981</v>
      </c>
      <c r="G25" s="1753">
        <f>SUM(F25:F26)</f>
        <v>1620</v>
      </c>
      <c r="H25" s="907">
        <f t="shared" si="2"/>
        <v>981</v>
      </c>
      <c r="I25" s="1774">
        <f t="shared" ref="I25:I30" si="4">G25-G25*$H$1</f>
        <v>1620</v>
      </c>
    </row>
    <row r="26" spans="1:9" ht="27.75">
      <c r="A26" s="1522">
        <v>50100050</v>
      </c>
      <c r="B26" s="1523" t="s">
        <v>1644</v>
      </c>
      <c r="C26" s="1524" t="s">
        <v>1630</v>
      </c>
      <c r="D26" s="1524">
        <v>6</v>
      </c>
      <c r="E26" s="1527">
        <v>0.2</v>
      </c>
      <c r="F26" s="1528">
        <v>639</v>
      </c>
      <c r="G26" s="1752"/>
      <c r="H26" s="907">
        <f t="shared" si="2"/>
        <v>639</v>
      </c>
      <c r="I26" s="1774"/>
    </row>
    <row r="27" spans="1:9" ht="27.75">
      <c r="A27" s="1437">
        <v>20100100</v>
      </c>
      <c r="B27" s="1438" t="s">
        <v>1645</v>
      </c>
      <c r="C27" s="1439" t="s">
        <v>1630</v>
      </c>
      <c r="D27" s="1439">
        <v>6</v>
      </c>
      <c r="E27" s="1463">
        <v>1</v>
      </c>
      <c r="F27" s="1464">
        <v>876</v>
      </c>
      <c r="G27" s="1753">
        <f>SUM(F27:F28)</f>
        <v>1515</v>
      </c>
      <c r="H27" s="907">
        <f t="shared" si="2"/>
        <v>876</v>
      </c>
      <c r="I27" s="1774">
        <f t="shared" ref="I27:I30" si="5">G27-G27*$H$1</f>
        <v>1515</v>
      </c>
    </row>
    <row r="28" spans="1:9" ht="27.75">
      <c r="A28" s="2016">
        <v>50100050</v>
      </c>
      <c r="B28" s="2017" t="s">
        <v>1644</v>
      </c>
      <c r="C28" s="2018" t="s">
        <v>1630</v>
      </c>
      <c r="D28" s="2018">
        <v>6</v>
      </c>
      <c r="E28" s="1717">
        <v>0.2</v>
      </c>
      <c r="F28" s="1718">
        <v>639</v>
      </c>
      <c r="G28" s="1754"/>
      <c r="H28" s="907">
        <f t="shared" si="2"/>
        <v>639</v>
      </c>
      <c r="I28" s="1774"/>
    </row>
    <row r="29" spans="1:9" ht="27.75">
      <c r="A29" s="873">
        <v>20120100</v>
      </c>
      <c r="B29" s="874" t="s">
        <v>1646</v>
      </c>
      <c r="C29" s="875" t="s">
        <v>1630</v>
      </c>
      <c r="D29" s="875">
        <v>6</v>
      </c>
      <c r="E29" s="878">
        <v>1</v>
      </c>
      <c r="F29" s="879">
        <v>824</v>
      </c>
      <c r="G29" s="1751">
        <f>SUM(F29:F30)</f>
        <v>1463</v>
      </c>
      <c r="H29" s="907">
        <f t="shared" si="2"/>
        <v>824</v>
      </c>
      <c r="I29" s="1774">
        <f t="shared" ref="I29:I34" si="6">G29-G29*$H$1</f>
        <v>1463</v>
      </c>
    </row>
    <row r="30" spans="1:9" ht="27.75">
      <c r="A30" s="1522">
        <v>50100050</v>
      </c>
      <c r="B30" s="1523" t="s">
        <v>1644</v>
      </c>
      <c r="C30" s="1524" t="s">
        <v>1630</v>
      </c>
      <c r="D30" s="1524">
        <v>6</v>
      </c>
      <c r="E30" s="1527">
        <v>0.2</v>
      </c>
      <c r="F30" s="1528">
        <v>639</v>
      </c>
      <c r="G30" s="1752"/>
      <c r="H30" s="907">
        <f t="shared" si="2"/>
        <v>639</v>
      </c>
      <c r="I30" s="1774"/>
    </row>
    <row r="31" spans="1:9" ht="14.25">
      <c r="A31" s="869"/>
      <c r="B31" s="865" t="s">
        <v>1647</v>
      </c>
      <c r="C31" s="870"/>
      <c r="D31" s="867"/>
      <c r="E31" s="872"/>
      <c r="F31" s="1744"/>
      <c r="G31" s="1744"/>
      <c r="H31" s="1775"/>
      <c r="I31" s="1775"/>
    </row>
    <row r="32" spans="1:9" ht="14.25">
      <c r="A32" s="873">
        <v>30203100</v>
      </c>
      <c r="B32" s="874" t="s">
        <v>1648</v>
      </c>
      <c r="C32" s="875" t="s">
        <v>1630</v>
      </c>
      <c r="D32" s="875">
        <v>6</v>
      </c>
      <c r="E32" s="1462">
        <v>1.111</v>
      </c>
      <c r="F32" s="1440">
        <v>1468</v>
      </c>
      <c r="G32" s="1753">
        <f>SUM(F32:F33)</f>
        <v>2564</v>
      </c>
      <c r="H32" s="907">
        <f t="shared" si="2"/>
        <v>1468</v>
      </c>
      <c r="I32" s="1774">
        <f t="shared" si="6"/>
        <v>2564</v>
      </c>
    </row>
    <row r="33" spans="1:9" ht="14.25">
      <c r="A33" s="1289">
        <v>50203050</v>
      </c>
      <c r="B33" s="1290" t="s">
        <v>1649</v>
      </c>
      <c r="C33" s="1291" t="s">
        <v>1630</v>
      </c>
      <c r="D33" s="1291">
        <v>6</v>
      </c>
      <c r="E33" s="1525">
        <v>0.56100000000000005</v>
      </c>
      <c r="F33" s="1293">
        <v>1096</v>
      </c>
      <c r="G33" s="1752"/>
      <c r="H33" s="907">
        <f t="shared" si="2"/>
        <v>1096</v>
      </c>
      <c r="I33" s="1774"/>
    </row>
    <row r="34" spans="1:9" ht="14.25">
      <c r="A34" s="873">
        <v>30301100</v>
      </c>
      <c r="B34" s="880" t="s">
        <v>1650</v>
      </c>
      <c r="C34" s="875" t="s">
        <v>1630</v>
      </c>
      <c r="D34" s="875">
        <v>6</v>
      </c>
      <c r="E34" s="881">
        <v>1.111</v>
      </c>
      <c r="F34" s="1440">
        <v>1444</v>
      </c>
      <c r="G34" s="1753">
        <f>SUM(F34:F35)</f>
        <v>2603</v>
      </c>
      <c r="H34" s="907">
        <f t="shared" si="2"/>
        <v>1444</v>
      </c>
      <c r="I34" s="1774">
        <f t="shared" si="6"/>
        <v>2603</v>
      </c>
    </row>
    <row r="35" spans="1:9" ht="14.25">
      <c r="A35" s="1289">
        <v>50301050</v>
      </c>
      <c r="B35" s="882" t="s">
        <v>1651</v>
      </c>
      <c r="C35" s="1291" t="s">
        <v>1630</v>
      </c>
      <c r="D35" s="1291">
        <v>6</v>
      </c>
      <c r="E35" s="1292">
        <v>0.56100000000000005</v>
      </c>
      <c r="F35" s="1293">
        <v>1159</v>
      </c>
      <c r="G35" s="1752"/>
      <c r="H35" s="907">
        <f t="shared" si="2"/>
        <v>1159</v>
      </c>
      <c r="I35" s="1774"/>
    </row>
    <row r="36" spans="1:9" ht="14.25">
      <c r="A36" s="869"/>
      <c r="B36" s="865" t="s">
        <v>1652</v>
      </c>
      <c r="C36" s="870"/>
      <c r="D36" s="867"/>
      <c r="E36" s="872"/>
      <c r="F36" s="1744"/>
      <c r="G36" s="1744"/>
      <c r="H36" s="1775"/>
      <c r="I36" s="1775"/>
    </row>
    <row r="37" spans="1:9" ht="14.25">
      <c r="A37" s="883">
        <v>91281255</v>
      </c>
      <c r="B37" s="884" t="s">
        <v>1653</v>
      </c>
      <c r="C37" s="885" t="s">
        <v>1630</v>
      </c>
      <c r="D37" s="885">
        <v>1</v>
      </c>
      <c r="E37" s="886">
        <v>0.8</v>
      </c>
      <c r="F37" s="1745">
        <v>2057</v>
      </c>
      <c r="G37" s="1746"/>
      <c r="H37" s="1774">
        <f>F37-F37*$H$1</f>
        <v>2057</v>
      </c>
      <c r="I37" s="1774"/>
    </row>
    <row r="38" spans="1:9" ht="14.25">
      <c r="A38" s="864"/>
      <c r="B38" s="865" t="s">
        <v>1654</v>
      </c>
      <c r="C38" s="866"/>
      <c r="D38" s="867"/>
      <c r="E38" s="868"/>
      <c r="F38" s="1744"/>
      <c r="G38" s="1744"/>
      <c r="H38" s="1775"/>
      <c r="I38" s="1775"/>
    </row>
    <row r="39" spans="1:9" ht="27.75">
      <c r="A39" s="1437">
        <v>10001025</v>
      </c>
      <c r="B39" s="1438" t="s">
        <v>1655</v>
      </c>
      <c r="C39" s="1439" t="s">
        <v>1656</v>
      </c>
      <c r="D39" s="1439">
        <v>10</v>
      </c>
      <c r="E39" s="1462">
        <v>0.7</v>
      </c>
      <c r="F39" s="1745">
        <v>975</v>
      </c>
      <c r="G39" s="1746"/>
      <c r="H39" s="1774">
        <f t="shared" ref="H39:H40" si="7">F39-F39*$H$1</f>
        <v>975</v>
      </c>
      <c r="I39" s="1774"/>
    </row>
    <row r="40" spans="1:9" ht="27.75">
      <c r="A40" s="2016">
        <v>10001028</v>
      </c>
      <c r="B40" s="2017" t="s">
        <v>1657</v>
      </c>
      <c r="C40" s="2018" t="s">
        <v>1656</v>
      </c>
      <c r="D40" s="2018">
        <v>10</v>
      </c>
      <c r="E40" s="1716">
        <v>0.7</v>
      </c>
      <c r="F40" s="1745">
        <v>975</v>
      </c>
      <c r="G40" s="1746"/>
      <c r="H40" s="1774">
        <f t="shared" si="7"/>
        <v>975</v>
      </c>
      <c r="I40" s="1774"/>
    </row>
    <row r="41" spans="1:9" ht="14.25">
      <c r="A41" s="869"/>
      <c r="B41" s="865" t="s">
        <v>1658</v>
      </c>
      <c r="C41" s="870"/>
      <c r="D41" s="867"/>
      <c r="E41" s="872"/>
      <c r="F41" s="1744"/>
      <c r="G41" s="1744"/>
      <c r="H41" s="1775"/>
      <c r="I41" s="1775"/>
    </row>
    <row r="42" spans="1:9" ht="14.25">
      <c r="A42" s="1437">
        <v>91351119</v>
      </c>
      <c r="B42" s="1438" t="s">
        <v>1659</v>
      </c>
      <c r="C42" s="1439" t="s">
        <v>1630</v>
      </c>
      <c r="D42" s="1439">
        <v>48</v>
      </c>
      <c r="E42" s="1462">
        <v>8.6999999999999994E-2</v>
      </c>
      <c r="F42" s="1755">
        <v>87</v>
      </c>
      <c r="G42" s="1756"/>
      <c r="H42" s="1774">
        <f t="shared" ref="H42:H53" si="8">F42-F42*$H$1</f>
        <v>87</v>
      </c>
      <c r="I42" s="1774"/>
    </row>
    <row r="43" spans="1:9" ht="14.25">
      <c r="A43" s="1519">
        <v>91351125</v>
      </c>
      <c r="B43" s="1520" t="s">
        <v>1660</v>
      </c>
      <c r="C43" s="1521" t="s">
        <v>1630</v>
      </c>
      <c r="D43" s="1521">
        <v>36</v>
      </c>
      <c r="E43" s="2015">
        <v>0.11600000000000001</v>
      </c>
      <c r="F43" s="1757">
        <v>116</v>
      </c>
      <c r="G43" s="2019"/>
      <c r="H43" s="1774">
        <f t="shared" si="8"/>
        <v>116</v>
      </c>
      <c r="I43" s="1774"/>
    </row>
    <row r="44" spans="1:9" ht="14.25">
      <c r="A44" s="1519">
        <v>91351138</v>
      </c>
      <c r="B44" s="1520" t="s">
        <v>1661</v>
      </c>
      <c r="C44" s="1521" t="s">
        <v>1630</v>
      </c>
      <c r="D44" s="1521">
        <v>24</v>
      </c>
      <c r="E44" s="2015">
        <v>0.17399999999999999</v>
      </c>
      <c r="F44" s="1757">
        <v>174</v>
      </c>
      <c r="G44" s="2019"/>
      <c r="H44" s="1774">
        <f t="shared" si="8"/>
        <v>174</v>
      </c>
      <c r="I44" s="1774"/>
    </row>
    <row r="45" spans="1:9" ht="14.25">
      <c r="A45" s="1522">
        <v>91351150</v>
      </c>
      <c r="B45" s="1523" t="s">
        <v>1662</v>
      </c>
      <c r="C45" s="1524" t="s">
        <v>1630</v>
      </c>
      <c r="D45" s="1524">
        <v>24</v>
      </c>
      <c r="E45" s="1525">
        <v>0.23599999999999999</v>
      </c>
      <c r="F45" s="1758">
        <v>228</v>
      </c>
      <c r="G45" s="1759"/>
      <c r="H45" s="1774">
        <f t="shared" si="8"/>
        <v>228</v>
      </c>
      <c r="I45" s="1774"/>
    </row>
    <row r="46" spans="1:9" ht="27.75">
      <c r="A46" s="873">
        <v>91301119</v>
      </c>
      <c r="B46" s="874" t="s">
        <v>1663</v>
      </c>
      <c r="C46" s="875" t="s">
        <v>1630</v>
      </c>
      <c r="D46" s="875">
        <v>48</v>
      </c>
      <c r="E46" s="876">
        <v>0.11</v>
      </c>
      <c r="F46" s="1755">
        <v>95</v>
      </c>
      <c r="G46" s="1756"/>
      <c r="H46" s="1774">
        <f t="shared" si="8"/>
        <v>95</v>
      </c>
      <c r="I46" s="1774"/>
    </row>
    <row r="47" spans="1:9" ht="27.75">
      <c r="A47" s="1519">
        <v>91301125</v>
      </c>
      <c r="B47" s="1520" t="s">
        <v>1664</v>
      </c>
      <c r="C47" s="1521" t="s">
        <v>1630</v>
      </c>
      <c r="D47" s="1521">
        <v>36</v>
      </c>
      <c r="E47" s="2015">
        <v>0.14399999999999999</v>
      </c>
      <c r="F47" s="1757">
        <v>126</v>
      </c>
      <c r="G47" s="2019"/>
      <c r="H47" s="1774">
        <f t="shared" si="8"/>
        <v>126</v>
      </c>
      <c r="I47" s="1774"/>
    </row>
    <row r="48" spans="1:9" ht="27.75">
      <c r="A48" s="1519">
        <v>91301138</v>
      </c>
      <c r="B48" s="1520" t="s">
        <v>1665</v>
      </c>
      <c r="C48" s="1521" t="s">
        <v>1630</v>
      </c>
      <c r="D48" s="1521">
        <v>24</v>
      </c>
      <c r="E48" s="2015">
        <v>0.22</v>
      </c>
      <c r="F48" s="1757">
        <v>189</v>
      </c>
      <c r="G48" s="2019"/>
      <c r="H48" s="1774">
        <f t="shared" si="8"/>
        <v>189</v>
      </c>
      <c r="I48" s="1774"/>
    </row>
    <row r="49" spans="1:9" ht="27.75">
      <c r="A49" s="1522">
        <v>91301150</v>
      </c>
      <c r="B49" s="1523" t="s">
        <v>1666</v>
      </c>
      <c r="C49" s="1524" t="s">
        <v>1630</v>
      </c>
      <c r="D49" s="1524">
        <v>24</v>
      </c>
      <c r="E49" s="1525">
        <v>0.28100000000000003</v>
      </c>
      <c r="F49" s="1758">
        <v>249</v>
      </c>
      <c r="G49" s="1759"/>
      <c r="H49" s="1774">
        <f t="shared" si="8"/>
        <v>249</v>
      </c>
      <c r="I49" s="1774"/>
    </row>
    <row r="50" spans="1:9" ht="14.25">
      <c r="A50" s="873">
        <v>91331119</v>
      </c>
      <c r="B50" s="874" t="s">
        <v>1667</v>
      </c>
      <c r="C50" s="875" t="s">
        <v>1630</v>
      </c>
      <c r="D50" s="875">
        <v>48</v>
      </c>
      <c r="E50" s="887">
        <v>8.6999999999999994E-2</v>
      </c>
      <c r="F50" s="1755">
        <v>185</v>
      </c>
      <c r="G50" s="1756"/>
      <c r="H50" s="1774">
        <f t="shared" si="8"/>
        <v>185</v>
      </c>
      <c r="I50" s="1774"/>
    </row>
    <row r="51" spans="1:9" ht="14.25">
      <c r="A51" s="1519">
        <v>91331125</v>
      </c>
      <c r="B51" s="1520" t="s">
        <v>1668</v>
      </c>
      <c r="C51" s="1521" t="s">
        <v>1630</v>
      </c>
      <c r="D51" s="1521">
        <v>36</v>
      </c>
      <c r="E51" s="2020">
        <v>0.11600000000000001</v>
      </c>
      <c r="F51" s="1757">
        <v>243</v>
      </c>
      <c r="G51" s="2019"/>
      <c r="H51" s="1774">
        <f t="shared" si="8"/>
        <v>243</v>
      </c>
      <c r="I51" s="1774"/>
    </row>
    <row r="52" spans="1:9" ht="14.25">
      <c r="A52" s="1519">
        <v>91331138</v>
      </c>
      <c r="B52" s="1520" t="s">
        <v>1669</v>
      </c>
      <c r="C52" s="1521" t="s">
        <v>1630</v>
      </c>
      <c r="D52" s="1521">
        <v>24</v>
      </c>
      <c r="E52" s="2020">
        <v>0.17399999999999999</v>
      </c>
      <c r="F52" s="1757">
        <v>369</v>
      </c>
      <c r="G52" s="2019"/>
      <c r="H52" s="1774">
        <f t="shared" si="8"/>
        <v>369</v>
      </c>
      <c r="I52" s="1774"/>
    </row>
    <row r="53" spans="1:9" ht="14.25">
      <c r="A53" s="2016">
        <v>91331150</v>
      </c>
      <c r="B53" s="2017" t="s">
        <v>1670</v>
      </c>
      <c r="C53" s="2018" t="s">
        <v>1630</v>
      </c>
      <c r="D53" s="2018">
        <v>24</v>
      </c>
      <c r="E53" s="1719">
        <v>0.23599999999999999</v>
      </c>
      <c r="F53" s="1758">
        <v>486</v>
      </c>
      <c r="G53" s="1759"/>
      <c r="H53" s="1774">
        <f t="shared" si="8"/>
        <v>486</v>
      </c>
      <c r="I53" s="1774"/>
    </row>
    <row r="54" spans="1:9" ht="14.25">
      <c r="A54" s="869"/>
      <c r="B54" s="865" t="s">
        <v>1671</v>
      </c>
      <c r="C54" s="870"/>
      <c r="D54" s="867"/>
      <c r="E54" s="871"/>
      <c r="F54" s="1744"/>
      <c r="G54" s="1744"/>
      <c r="H54" s="1775"/>
      <c r="I54" s="1775"/>
    </row>
    <row r="55" spans="1:9" ht="14.25">
      <c r="A55" s="1437">
        <v>91126300</v>
      </c>
      <c r="B55" s="1438" t="s">
        <v>1672</v>
      </c>
      <c r="C55" s="1439" t="s">
        <v>1673</v>
      </c>
      <c r="D55" s="1439">
        <v>1</v>
      </c>
      <c r="E55" s="1462">
        <v>2.6</v>
      </c>
      <c r="F55" s="1755">
        <v>709</v>
      </c>
      <c r="G55" s="1756"/>
      <c r="H55" s="1774">
        <f t="shared" ref="H55:H63" si="9">F55-F55*$H$1</f>
        <v>709</v>
      </c>
      <c r="I55" s="1774"/>
    </row>
    <row r="56" spans="1:9" ht="14.25">
      <c r="A56" s="1519">
        <v>91136300</v>
      </c>
      <c r="B56" s="1520" t="s">
        <v>1674</v>
      </c>
      <c r="C56" s="1521" t="s">
        <v>1673</v>
      </c>
      <c r="D56" s="1521">
        <v>1</v>
      </c>
      <c r="E56" s="2015">
        <v>5.6</v>
      </c>
      <c r="F56" s="1757">
        <v>1470</v>
      </c>
      <c r="G56" s="2019"/>
      <c r="H56" s="1774">
        <f t="shared" si="9"/>
        <v>1470</v>
      </c>
      <c r="I56" s="1774"/>
    </row>
    <row r="57" spans="1:9" ht="14.25">
      <c r="A57" s="1519">
        <v>91146300</v>
      </c>
      <c r="B57" s="1520" t="s">
        <v>1675</v>
      </c>
      <c r="C57" s="1521" t="s">
        <v>1673</v>
      </c>
      <c r="D57" s="1521">
        <v>1</v>
      </c>
      <c r="E57" s="2015">
        <v>7.5</v>
      </c>
      <c r="F57" s="1757">
        <v>1912</v>
      </c>
      <c r="G57" s="2019"/>
      <c r="H57" s="1774">
        <f t="shared" si="9"/>
        <v>1912</v>
      </c>
      <c r="I57" s="1774"/>
    </row>
    <row r="58" spans="1:9" ht="14.25">
      <c r="A58" s="1519">
        <v>91156300</v>
      </c>
      <c r="B58" s="1520" t="s">
        <v>1676</v>
      </c>
      <c r="C58" s="1521" t="s">
        <v>1673</v>
      </c>
      <c r="D58" s="1521">
        <v>1</v>
      </c>
      <c r="E58" s="2015">
        <v>10.3</v>
      </c>
      <c r="F58" s="1757">
        <v>2498</v>
      </c>
      <c r="G58" s="2019"/>
      <c r="H58" s="1774">
        <f t="shared" si="9"/>
        <v>2498</v>
      </c>
      <c r="I58" s="1774"/>
    </row>
    <row r="59" spans="1:9" ht="14.25">
      <c r="A59" s="1519">
        <v>91166300</v>
      </c>
      <c r="B59" s="1520" t="s">
        <v>1677</v>
      </c>
      <c r="C59" s="1521" t="s">
        <v>1673</v>
      </c>
      <c r="D59" s="1521">
        <v>1</v>
      </c>
      <c r="E59" s="2015">
        <v>11.3</v>
      </c>
      <c r="F59" s="1757">
        <v>2817</v>
      </c>
      <c r="G59" s="2019"/>
      <c r="H59" s="1774">
        <f t="shared" si="9"/>
        <v>2817</v>
      </c>
      <c r="I59" s="1774"/>
    </row>
    <row r="60" spans="1:9" ht="14.25">
      <c r="A60" s="1289">
        <v>91176300</v>
      </c>
      <c r="B60" s="1290" t="s">
        <v>1678</v>
      </c>
      <c r="C60" s="1291" t="s">
        <v>1673</v>
      </c>
      <c r="D60" s="1291">
        <v>1</v>
      </c>
      <c r="E60" s="1292">
        <v>15.1</v>
      </c>
      <c r="F60" s="1758">
        <v>3757</v>
      </c>
      <c r="G60" s="1759"/>
      <c r="H60" s="1774">
        <f t="shared" si="9"/>
        <v>3757</v>
      </c>
      <c r="I60" s="1774"/>
    </row>
    <row r="61" spans="1:9" ht="14.25">
      <c r="A61" s="1519">
        <v>91146301</v>
      </c>
      <c r="B61" s="1438" t="s">
        <v>1679</v>
      </c>
      <c r="C61" s="1439" t="s">
        <v>1673</v>
      </c>
      <c r="D61" s="1439">
        <v>1</v>
      </c>
      <c r="E61" s="1462">
        <v>7.5</v>
      </c>
      <c r="F61" s="1755">
        <v>1814</v>
      </c>
      <c r="G61" s="1756"/>
      <c r="H61" s="1774">
        <f t="shared" si="9"/>
        <v>1814</v>
      </c>
      <c r="I61" s="1774"/>
    </row>
    <row r="62" spans="1:9" ht="14.25">
      <c r="A62" s="1519">
        <v>91166301</v>
      </c>
      <c r="B62" s="1520" t="s">
        <v>1680</v>
      </c>
      <c r="C62" s="1521" t="s">
        <v>1673</v>
      </c>
      <c r="D62" s="1521">
        <v>1</v>
      </c>
      <c r="E62" s="2015">
        <v>11.3</v>
      </c>
      <c r="F62" s="1757">
        <v>2670</v>
      </c>
      <c r="G62" s="2019"/>
      <c r="H62" s="1774">
        <f t="shared" si="9"/>
        <v>2670</v>
      </c>
      <c r="I62" s="1774"/>
    </row>
    <row r="63" spans="1:9" ht="14.25">
      <c r="A63" s="2016">
        <v>91176301</v>
      </c>
      <c r="B63" s="2017" t="s">
        <v>1681</v>
      </c>
      <c r="C63" s="2018" t="s">
        <v>1673</v>
      </c>
      <c r="D63" s="2018">
        <v>1</v>
      </c>
      <c r="E63" s="1716">
        <v>15.1</v>
      </c>
      <c r="F63" s="1758">
        <v>3561</v>
      </c>
      <c r="G63" s="1759"/>
      <c r="H63" s="1774">
        <f t="shared" si="9"/>
        <v>3561</v>
      </c>
      <c r="I63" s="1774"/>
    </row>
    <row r="64" spans="1:9" ht="14.25">
      <c r="A64" s="869"/>
      <c r="B64" s="865" t="s">
        <v>1682</v>
      </c>
      <c r="C64" s="870"/>
      <c r="D64" s="867"/>
      <c r="E64" s="871"/>
      <c r="F64" s="1744"/>
      <c r="G64" s="1744"/>
      <c r="H64" s="1775"/>
      <c r="I64" s="1775"/>
    </row>
    <row r="65" spans="1:9" ht="14.25">
      <c r="A65" s="1437">
        <v>91069008</v>
      </c>
      <c r="B65" s="1438" t="s">
        <v>1683</v>
      </c>
      <c r="C65" s="1439" t="s">
        <v>1673</v>
      </c>
      <c r="D65" s="1439">
        <v>1</v>
      </c>
      <c r="E65" s="1462">
        <v>7.9</v>
      </c>
      <c r="F65" s="1755">
        <v>2823</v>
      </c>
      <c r="G65" s="1756"/>
      <c r="H65" s="1774">
        <f t="shared" ref="H65:H73" si="10">F65-F65*$H$1</f>
        <v>2823</v>
      </c>
      <c r="I65" s="1774"/>
    </row>
    <row r="66" spans="1:9" ht="14.25">
      <c r="A66" s="1519">
        <v>91069001</v>
      </c>
      <c r="B66" s="1520" t="s">
        <v>1684</v>
      </c>
      <c r="C66" s="1521" t="s">
        <v>1673</v>
      </c>
      <c r="D66" s="1521">
        <v>1</v>
      </c>
      <c r="E66" s="2015">
        <v>9.4</v>
      </c>
      <c r="F66" s="1757">
        <v>3411</v>
      </c>
      <c r="G66" s="2019"/>
      <c r="H66" s="1774">
        <f t="shared" si="10"/>
        <v>3411</v>
      </c>
      <c r="I66" s="1774"/>
    </row>
    <row r="67" spans="1:9" ht="14.25">
      <c r="A67" s="1519">
        <v>91079008</v>
      </c>
      <c r="B67" s="1520" t="s">
        <v>1685</v>
      </c>
      <c r="C67" s="1521" t="s">
        <v>1673</v>
      </c>
      <c r="D67" s="1521">
        <v>1</v>
      </c>
      <c r="E67" s="2015">
        <v>9.4</v>
      </c>
      <c r="F67" s="1757">
        <v>3317</v>
      </c>
      <c r="G67" s="2019"/>
      <c r="H67" s="1774">
        <f t="shared" si="10"/>
        <v>3317</v>
      </c>
      <c r="I67" s="1774"/>
    </row>
    <row r="68" spans="1:9" ht="14.25">
      <c r="A68" s="1522">
        <v>91079001</v>
      </c>
      <c r="B68" s="1523" t="s">
        <v>1686</v>
      </c>
      <c r="C68" s="1524" t="s">
        <v>1673</v>
      </c>
      <c r="D68" s="1524">
        <v>1</v>
      </c>
      <c r="E68" s="1525">
        <v>11.3</v>
      </c>
      <c r="F68" s="1758">
        <v>4118</v>
      </c>
      <c r="G68" s="1759"/>
      <c r="H68" s="1774">
        <f t="shared" si="10"/>
        <v>4118</v>
      </c>
      <c r="I68" s="1774"/>
    </row>
    <row r="69" spans="1:9" ht="14.25">
      <c r="A69" s="1437">
        <v>91005050</v>
      </c>
      <c r="B69" s="1438" t="s">
        <v>1687</v>
      </c>
      <c r="C69" s="1439" t="s">
        <v>1630</v>
      </c>
      <c r="D69" s="1439">
        <v>50</v>
      </c>
      <c r="E69" s="1463">
        <v>0.09</v>
      </c>
      <c r="F69" s="1755">
        <v>65</v>
      </c>
      <c r="G69" s="1756"/>
      <c r="H69" s="1774">
        <f t="shared" si="10"/>
        <v>65</v>
      </c>
      <c r="I69" s="1774"/>
    </row>
    <row r="70" spans="1:9" ht="14.25">
      <c r="A70" s="1519">
        <v>91005070</v>
      </c>
      <c r="B70" s="1520" t="s">
        <v>1688</v>
      </c>
      <c r="C70" s="1521" t="s">
        <v>1630</v>
      </c>
      <c r="D70" s="1521">
        <v>40</v>
      </c>
      <c r="E70" s="2015">
        <v>0.12</v>
      </c>
      <c r="F70" s="1757">
        <v>78</v>
      </c>
      <c r="G70" s="2019"/>
      <c r="H70" s="1774">
        <f t="shared" si="10"/>
        <v>78</v>
      </c>
      <c r="I70" s="1774"/>
    </row>
    <row r="71" spans="1:9" ht="14.25">
      <c r="A71" s="1519">
        <v>91015070</v>
      </c>
      <c r="B71" s="1520" t="s">
        <v>1689</v>
      </c>
      <c r="C71" s="1521" t="s">
        <v>1630</v>
      </c>
      <c r="D71" s="1521">
        <v>35</v>
      </c>
      <c r="E71" s="2015">
        <v>0.14399999999999999</v>
      </c>
      <c r="F71" s="1757">
        <v>96</v>
      </c>
      <c r="G71" s="2019"/>
      <c r="H71" s="1774">
        <f t="shared" si="10"/>
        <v>96</v>
      </c>
      <c r="I71" s="1774"/>
    </row>
    <row r="72" spans="1:9" ht="14.25">
      <c r="A72" s="1519">
        <v>91025070</v>
      </c>
      <c r="B72" s="1520" t="s">
        <v>1690</v>
      </c>
      <c r="C72" s="1521" t="s">
        <v>1630</v>
      </c>
      <c r="D72" s="1521">
        <v>30</v>
      </c>
      <c r="E72" s="2015">
        <v>0.17</v>
      </c>
      <c r="F72" s="1757">
        <v>111</v>
      </c>
      <c r="G72" s="2019"/>
      <c r="H72" s="1774">
        <f t="shared" si="10"/>
        <v>111</v>
      </c>
      <c r="I72" s="1774"/>
    </row>
    <row r="73" spans="1:9" ht="14.25">
      <c r="A73" s="2016">
        <v>91035070</v>
      </c>
      <c r="B73" s="2017" t="s">
        <v>1691</v>
      </c>
      <c r="C73" s="2018" t="s">
        <v>1630</v>
      </c>
      <c r="D73" s="2018">
        <v>25</v>
      </c>
      <c r="E73" s="1716">
        <v>0.24</v>
      </c>
      <c r="F73" s="1758">
        <v>141</v>
      </c>
      <c r="G73" s="1759"/>
      <c r="H73" s="1774">
        <f t="shared" si="10"/>
        <v>141</v>
      </c>
      <c r="I73" s="1774"/>
    </row>
    <row r="74" spans="1:9" ht="14.25">
      <c r="A74" s="888"/>
      <c r="B74" s="889" t="s">
        <v>1692</v>
      </c>
      <c r="C74" s="890"/>
      <c r="D74" s="891"/>
      <c r="E74" s="872"/>
      <c r="F74" s="1761"/>
      <c r="G74" s="1744"/>
      <c r="H74" s="1775"/>
      <c r="I74" s="1775"/>
    </row>
    <row r="75" spans="1:9" ht="14.25">
      <c r="A75" s="1521">
        <v>97750385</v>
      </c>
      <c r="B75" s="1520" t="s">
        <v>1693</v>
      </c>
      <c r="C75" s="1521" t="s">
        <v>1630</v>
      </c>
      <c r="D75" s="1521">
        <v>200</v>
      </c>
      <c r="E75" s="1463">
        <v>1.4999999999999999E-2</v>
      </c>
      <c r="F75" s="1529">
        <v>27</v>
      </c>
      <c r="G75" s="1753">
        <f>SUM(F75:F76)</f>
        <v>38</v>
      </c>
      <c r="H75" s="907">
        <f>F75-F75*$H$1</f>
        <v>27</v>
      </c>
      <c r="I75" s="1774">
        <f>G75-G75*$H$1</f>
        <v>38</v>
      </c>
    </row>
    <row r="76" spans="1:9" ht="14.25">
      <c r="A76" s="1521">
        <v>97700385</v>
      </c>
      <c r="B76" s="1520" t="s">
        <v>1694</v>
      </c>
      <c r="C76" s="1521" t="s">
        <v>1630</v>
      </c>
      <c r="D76" s="1521">
        <v>200</v>
      </c>
      <c r="E76" s="1527">
        <v>5.0000000000000001E-3</v>
      </c>
      <c r="F76" s="1529">
        <v>11</v>
      </c>
      <c r="G76" s="1752"/>
      <c r="H76" s="907">
        <f t="shared" ref="H76:H82" si="11">F76-F76*$H$1</f>
        <v>11</v>
      </c>
      <c r="I76" s="1774"/>
    </row>
    <row r="77" spans="1:9" ht="14.25">
      <c r="A77" s="1521">
        <v>97750750</v>
      </c>
      <c r="B77" s="1520" t="s">
        <v>1695</v>
      </c>
      <c r="C77" s="1521" t="s">
        <v>1630</v>
      </c>
      <c r="D77" s="1521">
        <v>200</v>
      </c>
      <c r="E77" s="878">
        <v>0.02</v>
      </c>
      <c r="F77" s="1529">
        <v>38</v>
      </c>
      <c r="G77" s="1751">
        <f>SUM(F77:F78)</f>
        <v>52</v>
      </c>
      <c r="H77" s="907">
        <f t="shared" si="11"/>
        <v>38</v>
      </c>
      <c r="I77" s="1774">
        <f t="shared" ref="I77:I82" si="12">G77-G77*$H$1</f>
        <v>52</v>
      </c>
    </row>
    <row r="78" spans="1:9" ht="14.25">
      <c r="A78" s="1521">
        <v>97700750</v>
      </c>
      <c r="B78" s="1520" t="s">
        <v>1696</v>
      </c>
      <c r="C78" s="1521" t="s">
        <v>1630</v>
      </c>
      <c r="D78" s="1521">
        <v>200</v>
      </c>
      <c r="E78" s="1527">
        <v>0.01</v>
      </c>
      <c r="F78" s="1529">
        <v>14</v>
      </c>
      <c r="G78" s="1752"/>
      <c r="H78" s="907">
        <f t="shared" si="11"/>
        <v>14</v>
      </c>
      <c r="I78" s="1774"/>
    </row>
    <row r="79" spans="1:9" ht="14.25">
      <c r="A79" s="1521">
        <v>97751400</v>
      </c>
      <c r="B79" s="1520" t="s">
        <v>1697</v>
      </c>
      <c r="C79" s="1521" t="s">
        <v>1630</v>
      </c>
      <c r="D79" s="1521">
        <v>200</v>
      </c>
      <c r="E79" s="878">
        <v>0.05</v>
      </c>
      <c r="F79" s="1529">
        <v>49</v>
      </c>
      <c r="G79" s="1751">
        <f>SUM(F79:F80)</f>
        <v>68</v>
      </c>
      <c r="H79" s="907">
        <f t="shared" si="11"/>
        <v>49</v>
      </c>
      <c r="I79" s="1774">
        <f t="shared" ref="I79:I82" si="13">G79-G79*$H$1</f>
        <v>68</v>
      </c>
    </row>
    <row r="80" spans="1:9" ht="14.25">
      <c r="A80" s="1521">
        <v>97701400</v>
      </c>
      <c r="B80" s="1520" t="s">
        <v>1698</v>
      </c>
      <c r="C80" s="1521" t="s">
        <v>1630</v>
      </c>
      <c r="D80" s="1521">
        <v>200</v>
      </c>
      <c r="E80" s="1527">
        <v>1.4999999999999999E-2</v>
      </c>
      <c r="F80" s="1529">
        <v>19</v>
      </c>
      <c r="G80" s="1752"/>
      <c r="H80" s="907">
        <f t="shared" si="11"/>
        <v>19</v>
      </c>
      <c r="I80" s="1774"/>
    </row>
    <row r="81" spans="1:9" ht="14.25">
      <c r="A81" s="1521">
        <v>97752300</v>
      </c>
      <c r="B81" s="1520" t="s">
        <v>1699</v>
      </c>
      <c r="C81" s="1521" t="s">
        <v>1630</v>
      </c>
      <c r="D81" s="1521">
        <v>200</v>
      </c>
      <c r="E81" s="878">
        <v>0.1</v>
      </c>
      <c r="F81" s="1529">
        <v>89</v>
      </c>
      <c r="G81" s="1751">
        <f>SUM(F81:F82)</f>
        <v>115</v>
      </c>
      <c r="H81" s="907">
        <f t="shared" si="11"/>
        <v>89</v>
      </c>
      <c r="I81" s="1774">
        <f t="shared" ref="I81:I82" si="14">G81-G81*$H$1</f>
        <v>115</v>
      </c>
    </row>
    <row r="82" spans="1:9" ht="14.25">
      <c r="A82" s="1521">
        <v>97702300</v>
      </c>
      <c r="B82" s="1520" t="s">
        <v>1700</v>
      </c>
      <c r="C82" s="1521" t="s">
        <v>1630</v>
      </c>
      <c r="D82" s="1521">
        <v>200</v>
      </c>
      <c r="E82" s="1717">
        <v>0.03</v>
      </c>
      <c r="F82" s="1529">
        <v>26</v>
      </c>
      <c r="G82" s="1754"/>
      <c r="H82" s="907">
        <f t="shared" si="11"/>
        <v>26</v>
      </c>
      <c r="I82" s="1774"/>
    </row>
    <row r="83" spans="1:9" ht="14.25">
      <c r="A83" s="1294"/>
      <c r="B83" s="892" t="s">
        <v>1701</v>
      </c>
      <c r="C83" s="893"/>
      <c r="D83" s="894"/>
      <c r="E83" s="871"/>
      <c r="F83" s="1760"/>
      <c r="G83" s="1744"/>
      <c r="H83" s="1775"/>
      <c r="I83" s="1775"/>
    </row>
    <row r="84" spans="1:9" ht="14.25">
      <c r="A84" s="1437">
        <v>47900008</v>
      </c>
      <c r="B84" s="1438" t="s">
        <v>1702</v>
      </c>
      <c r="C84" s="1439" t="s">
        <v>1630</v>
      </c>
      <c r="D84" s="1439">
        <v>8</v>
      </c>
      <c r="E84" s="1462">
        <v>0.94799999999999995</v>
      </c>
      <c r="F84" s="1755">
        <v>601</v>
      </c>
      <c r="G84" s="1756"/>
      <c r="H84" s="1774">
        <f t="shared" ref="H84:H88" si="15">F84-F84*$H$1</f>
        <v>601</v>
      </c>
      <c r="I84" s="1774"/>
    </row>
    <row r="85" spans="1:9" ht="14.25">
      <c r="A85" s="1519" t="s">
        <v>1703</v>
      </c>
      <c r="B85" s="1520" t="s">
        <v>1704</v>
      </c>
      <c r="C85" s="1521" t="s">
        <v>1630</v>
      </c>
      <c r="D85" s="1521">
        <v>4</v>
      </c>
      <c r="E85" s="2015">
        <v>4.7370000000000001</v>
      </c>
      <c r="F85" s="1757">
        <v>2596</v>
      </c>
      <c r="G85" s="2019"/>
      <c r="H85" s="1774">
        <f t="shared" si="15"/>
        <v>2596</v>
      </c>
      <c r="I85" s="1774"/>
    </row>
    <row r="86" spans="1:9" ht="27.75">
      <c r="A86" s="1519" t="s">
        <v>1705</v>
      </c>
      <c r="B86" s="1520" t="s">
        <v>1706</v>
      </c>
      <c r="C86" s="1521" t="s">
        <v>1630</v>
      </c>
      <c r="D86" s="1521">
        <v>1</v>
      </c>
      <c r="E86" s="2015">
        <v>4.74</v>
      </c>
      <c r="F86" s="1757">
        <v>2175</v>
      </c>
      <c r="G86" s="2019"/>
      <c r="H86" s="1774">
        <f t="shared" si="15"/>
        <v>2175</v>
      </c>
      <c r="I86" s="1774"/>
    </row>
    <row r="87" spans="1:9" ht="14.25">
      <c r="A87" s="1519">
        <v>47900005</v>
      </c>
      <c r="B87" s="1520" t="s">
        <v>1707</v>
      </c>
      <c r="C87" s="1521" t="s">
        <v>1630</v>
      </c>
      <c r="D87" s="1521">
        <v>4</v>
      </c>
      <c r="E87" s="2015">
        <v>4.7370000000000001</v>
      </c>
      <c r="F87" s="1757">
        <v>2913</v>
      </c>
      <c r="G87" s="2019"/>
      <c r="H87" s="1774">
        <f t="shared" si="15"/>
        <v>2913</v>
      </c>
      <c r="I87" s="1774"/>
    </row>
    <row r="88" spans="1:9" ht="27.75">
      <c r="A88" s="1519">
        <v>47900020</v>
      </c>
      <c r="B88" s="1520" t="s">
        <v>1708</v>
      </c>
      <c r="C88" s="1521" t="s">
        <v>1630</v>
      </c>
      <c r="D88" s="1521"/>
      <c r="E88" s="2015">
        <v>19</v>
      </c>
      <c r="F88" s="1758">
        <v>9450</v>
      </c>
      <c r="G88" s="1759"/>
      <c r="H88" s="1774">
        <f t="shared" si="15"/>
        <v>9450</v>
      </c>
      <c r="I88" s="1774"/>
    </row>
    <row r="89" spans="1:9" ht="14.25">
      <c r="A89" s="895"/>
      <c r="B89" s="865" t="s">
        <v>1709</v>
      </c>
      <c r="C89" s="870"/>
      <c r="D89" s="867"/>
      <c r="E89" s="871"/>
      <c r="F89" s="1744"/>
      <c r="G89" s="1744"/>
      <c r="H89" s="1775"/>
      <c r="I89" s="1775"/>
    </row>
    <row r="90" spans="1:9" ht="14.25">
      <c r="A90" s="1437">
        <v>97518125</v>
      </c>
      <c r="B90" s="1438" t="s">
        <v>1710</v>
      </c>
      <c r="C90" s="1439" t="s">
        <v>1656</v>
      </c>
      <c r="D90" s="1439">
        <v>250</v>
      </c>
      <c r="E90" s="1462">
        <v>1.35</v>
      </c>
      <c r="F90" s="1755">
        <v>1358</v>
      </c>
      <c r="G90" s="1756"/>
      <c r="H90" s="1774">
        <f t="shared" ref="H90:H93" si="16">F90-F90*$H$1</f>
        <v>1358</v>
      </c>
      <c r="I90" s="1774"/>
    </row>
    <row r="91" spans="1:9" ht="14.25">
      <c r="A91" s="2016">
        <v>97508190</v>
      </c>
      <c r="B91" s="2017" t="s">
        <v>1711</v>
      </c>
      <c r="C91" s="2018" t="s">
        <v>1656</v>
      </c>
      <c r="D91" s="2018">
        <v>250</v>
      </c>
      <c r="E91" s="1716">
        <v>1.35</v>
      </c>
      <c r="F91" s="2021">
        <v>1278</v>
      </c>
      <c r="G91" s="1762"/>
      <c r="H91" s="1774">
        <f t="shared" si="16"/>
        <v>1278</v>
      </c>
      <c r="I91" s="1774"/>
    </row>
    <row r="92" spans="1:9" ht="14.25">
      <c r="A92" s="873">
        <v>97528125</v>
      </c>
      <c r="B92" s="874" t="s">
        <v>1712</v>
      </c>
      <c r="C92" s="875" t="s">
        <v>1656</v>
      </c>
      <c r="D92" s="875">
        <v>250</v>
      </c>
      <c r="E92" s="876">
        <v>1.35</v>
      </c>
      <c r="F92" s="1755">
        <v>1324</v>
      </c>
      <c r="G92" s="1756"/>
      <c r="H92" s="1774">
        <f t="shared" si="16"/>
        <v>1324</v>
      </c>
      <c r="I92" s="1774"/>
    </row>
    <row r="93" spans="1:9" ht="14.25">
      <c r="A93" s="1522">
        <v>97538190</v>
      </c>
      <c r="B93" s="1523" t="s">
        <v>1713</v>
      </c>
      <c r="C93" s="1524" t="s">
        <v>1656</v>
      </c>
      <c r="D93" s="1524">
        <v>250</v>
      </c>
      <c r="E93" s="1525">
        <v>1.35</v>
      </c>
      <c r="F93" s="1758">
        <v>1245</v>
      </c>
      <c r="G93" s="1759"/>
      <c r="H93" s="1774">
        <f t="shared" si="16"/>
        <v>1245</v>
      </c>
      <c r="I93" s="1774"/>
    </row>
    <row r="94" spans="1:9" ht="14.25">
      <c r="A94" s="869"/>
      <c r="B94" s="865" t="s">
        <v>1714</v>
      </c>
      <c r="C94" s="870"/>
      <c r="D94" s="867"/>
      <c r="E94" s="871"/>
      <c r="F94" s="1744"/>
      <c r="G94" s="1744"/>
      <c r="H94" s="1775"/>
      <c r="I94" s="1775"/>
    </row>
    <row r="95" spans="1:9" ht="14.25">
      <c r="A95" s="1439">
        <v>10301050</v>
      </c>
      <c r="B95" s="1438" t="s">
        <v>1715</v>
      </c>
      <c r="C95" s="1439" t="s">
        <v>1630</v>
      </c>
      <c r="D95" s="1439">
        <v>24</v>
      </c>
      <c r="E95" s="1462">
        <v>0.63</v>
      </c>
      <c r="F95" s="1755">
        <v>555</v>
      </c>
      <c r="G95" s="1756"/>
      <c r="H95" s="1774">
        <f t="shared" ref="H95:H109" si="17">F95-F95*$H$1</f>
        <v>555</v>
      </c>
      <c r="I95" s="1774"/>
    </row>
    <row r="96" spans="1:9" ht="14.25">
      <c r="A96" s="885">
        <v>10302100</v>
      </c>
      <c r="B96" s="884" t="s">
        <v>1716</v>
      </c>
      <c r="C96" s="885" t="s">
        <v>1630</v>
      </c>
      <c r="D96" s="885">
        <v>12</v>
      </c>
      <c r="E96" s="886">
        <v>1.1000000000000001</v>
      </c>
      <c r="F96" s="1758">
        <v>837</v>
      </c>
      <c r="G96" s="1759"/>
      <c r="H96" s="1774">
        <f t="shared" si="17"/>
        <v>837</v>
      </c>
      <c r="I96" s="1774"/>
    </row>
    <row r="97" spans="1:9" ht="27.75">
      <c r="A97" s="896">
        <v>10402100</v>
      </c>
      <c r="B97" s="897" t="s">
        <v>1717</v>
      </c>
      <c r="C97" s="896" t="s">
        <v>1630</v>
      </c>
      <c r="D97" s="896">
        <v>12</v>
      </c>
      <c r="E97" s="898">
        <v>1.1000000000000001</v>
      </c>
      <c r="F97" s="1763">
        <v>936</v>
      </c>
      <c r="G97" s="1764"/>
      <c r="H97" s="1774">
        <f t="shared" si="17"/>
        <v>936</v>
      </c>
      <c r="I97" s="1774"/>
    </row>
    <row r="98" spans="1:9" ht="27.75">
      <c r="A98" s="899">
        <v>10602100</v>
      </c>
      <c r="B98" s="900" t="s">
        <v>1718</v>
      </c>
      <c r="C98" s="896" t="s">
        <v>1630</v>
      </c>
      <c r="D98" s="896">
        <v>12</v>
      </c>
      <c r="E98" s="898">
        <v>1</v>
      </c>
      <c r="F98" s="1763">
        <v>1283</v>
      </c>
      <c r="G98" s="1764"/>
      <c r="H98" s="1774">
        <f t="shared" si="17"/>
        <v>1283</v>
      </c>
      <c r="I98" s="1774"/>
    </row>
    <row r="99" spans="1:9" ht="27.75">
      <c r="A99" s="899">
        <v>10502100</v>
      </c>
      <c r="B99" s="900" t="s">
        <v>1719</v>
      </c>
      <c r="C99" s="896" t="s">
        <v>1630</v>
      </c>
      <c r="D99" s="896">
        <v>12</v>
      </c>
      <c r="E99" s="898">
        <v>1</v>
      </c>
      <c r="F99" s="1763">
        <v>1241</v>
      </c>
      <c r="G99" s="1764"/>
      <c r="H99" s="1774">
        <f t="shared" si="17"/>
        <v>1241</v>
      </c>
      <c r="I99" s="1774"/>
    </row>
    <row r="100" spans="1:9" ht="14.25">
      <c r="A100" s="901">
        <v>10102050</v>
      </c>
      <c r="B100" s="900" t="s">
        <v>1720</v>
      </c>
      <c r="C100" s="875" t="s">
        <v>1630</v>
      </c>
      <c r="D100" s="875">
        <v>18</v>
      </c>
      <c r="E100" s="876">
        <v>0.6</v>
      </c>
      <c r="F100" s="1755">
        <v>461</v>
      </c>
      <c r="G100" s="1756"/>
      <c r="H100" s="1774">
        <f t="shared" si="17"/>
        <v>461</v>
      </c>
      <c r="I100" s="1774"/>
    </row>
    <row r="101" spans="1:9" ht="14.25">
      <c r="A101" s="2016">
        <v>10102100</v>
      </c>
      <c r="B101" s="2017" t="s">
        <v>1721</v>
      </c>
      <c r="C101" s="1521" t="s">
        <v>1630</v>
      </c>
      <c r="D101" s="1521">
        <v>12</v>
      </c>
      <c r="E101" s="2015">
        <v>1.1000000000000001</v>
      </c>
      <c r="F101" s="1757">
        <v>645</v>
      </c>
      <c r="G101" s="2019"/>
      <c r="H101" s="1774">
        <f t="shared" si="17"/>
        <v>645</v>
      </c>
      <c r="I101" s="1774"/>
    </row>
    <row r="102" spans="1:9" ht="14.25">
      <c r="A102" s="1522">
        <v>10102180</v>
      </c>
      <c r="B102" s="1523" t="s">
        <v>1722</v>
      </c>
      <c r="C102" s="1524" t="s">
        <v>1630</v>
      </c>
      <c r="D102" s="1524">
        <v>8</v>
      </c>
      <c r="E102" s="1525">
        <v>1.9</v>
      </c>
      <c r="F102" s="1758">
        <v>977</v>
      </c>
      <c r="G102" s="1759"/>
      <c r="H102" s="1774">
        <f t="shared" si="17"/>
        <v>977</v>
      </c>
      <c r="I102" s="1774"/>
    </row>
    <row r="103" spans="1:9" ht="14.25">
      <c r="A103" s="1524">
        <v>10100180</v>
      </c>
      <c r="B103" s="1523" t="s">
        <v>1723</v>
      </c>
      <c r="C103" s="1524" t="s">
        <v>1630</v>
      </c>
      <c r="D103" s="1524">
        <v>6</v>
      </c>
      <c r="E103" s="1525">
        <v>1.9</v>
      </c>
      <c r="F103" s="1758">
        <v>1080</v>
      </c>
      <c r="G103" s="1759"/>
      <c r="H103" s="1774">
        <f t="shared" si="17"/>
        <v>1080</v>
      </c>
      <c r="I103" s="1774"/>
    </row>
    <row r="104" spans="1:9" ht="14.25">
      <c r="A104" s="901">
        <v>10202050</v>
      </c>
      <c r="B104" s="900" t="s">
        <v>1724</v>
      </c>
      <c r="C104" s="875" t="s">
        <v>1630</v>
      </c>
      <c r="D104" s="875">
        <v>18</v>
      </c>
      <c r="E104" s="876">
        <v>0.6</v>
      </c>
      <c r="F104" s="1755">
        <v>515</v>
      </c>
      <c r="G104" s="1756"/>
      <c r="H104" s="1774">
        <f t="shared" si="17"/>
        <v>515</v>
      </c>
      <c r="I104" s="1774"/>
    </row>
    <row r="105" spans="1:9" ht="14.25">
      <c r="A105" s="2016">
        <v>10202100</v>
      </c>
      <c r="B105" s="2017" t="s">
        <v>1725</v>
      </c>
      <c r="C105" s="1521" t="s">
        <v>1630</v>
      </c>
      <c r="D105" s="1521">
        <v>12</v>
      </c>
      <c r="E105" s="2015">
        <v>1.1000000000000001</v>
      </c>
      <c r="F105" s="1757">
        <v>723</v>
      </c>
      <c r="G105" s="2019"/>
      <c r="H105" s="1774">
        <f t="shared" si="17"/>
        <v>723</v>
      </c>
      <c r="I105" s="1774"/>
    </row>
    <row r="106" spans="1:9" ht="14.25">
      <c r="A106" s="1522">
        <v>10202180</v>
      </c>
      <c r="B106" s="1523" t="s">
        <v>1726</v>
      </c>
      <c r="C106" s="1524" t="s">
        <v>1630</v>
      </c>
      <c r="D106" s="1524">
        <v>8</v>
      </c>
      <c r="E106" s="1525">
        <v>1.9</v>
      </c>
      <c r="F106" s="1758">
        <v>1098</v>
      </c>
      <c r="G106" s="1759"/>
      <c r="H106" s="1774">
        <f t="shared" si="17"/>
        <v>1098</v>
      </c>
      <c r="I106" s="1774"/>
    </row>
    <row r="107" spans="1:9" ht="14.25">
      <c r="A107" s="873">
        <v>10201050</v>
      </c>
      <c r="B107" s="874" t="s">
        <v>1724</v>
      </c>
      <c r="C107" s="875" t="s">
        <v>1630</v>
      </c>
      <c r="D107" s="875">
        <v>24</v>
      </c>
      <c r="E107" s="876">
        <v>0.65</v>
      </c>
      <c r="F107" s="1755">
        <v>564</v>
      </c>
      <c r="G107" s="1756"/>
      <c r="H107" s="1774">
        <f t="shared" si="17"/>
        <v>564</v>
      </c>
      <c r="I107" s="1774"/>
    </row>
    <row r="108" spans="1:9" ht="14.25">
      <c r="A108" s="1522">
        <v>10201180</v>
      </c>
      <c r="B108" s="1523" t="s">
        <v>1726</v>
      </c>
      <c r="C108" s="1524" t="s">
        <v>1630</v>
      </c>
      <c r="D108" s="1524">
        <v>10</v>
      </c>
      <c r="E108" s="1525">
        <v>1.9730000000000001</v>
      </c>
      <c r="F108" s="1758">
        <v>2256</v>
      </c>
      <c r="G108" s="1759"/>
      <c r="H108" s="1774">
        <f t="shared" si="17"/>
        <v>2256</v>
      </c>
      <c r="I108" s="1774"/>
    </row>
    <row r="109" spans="1:9" ht="14.25">
      <c r="A109" s="883">
        <v>10200180</v>
      </c>
      <c r="B109" s="884" t="s">
        <v>1727</v>
      </c>
      <c r="C109" s="885" t="s">
        <v>1630</v>
      </c>
      <c r="D109" s="885">
        <v>6</v>
      </c>
      <c r="E109" s="886">
        <v>1.96</v>
      </c>
      <c r="F109" s="1768">
        <v>1161</v>
      </c>
      <c r="G109" s="1769"/>
      <c r="H109" s="1774">
        <f t="shared" si="17"/>
        <v>1161</v>
      </c>
      <c r="I109" s="1774"/>
    </row>
    <row r="110" spans="1:9" ht="14.25">
      <c r="A110" s="1770" t="s">
        <v>1728</v>
      </c>
      <c r="B110" s="1771"/>
      <c r="C110" s="1771"/>
      <c r="D110" s="1771"/>
      <c r="E110" s="1771"/>
      <c r="F110" s="1771"/>
      <c r="G110" s="1771"/>
      <c r="H110" s="1744"/>
      <c r="I110" s="1744"/>
    </row>
    <row r="111" spans="1:9" ht="14.25">
      <c r="A111" s="1294"/>
      <c r="B111" s="892" t="s">
        <v>1729</v>
      </c>
      <c r="C111" s="893"/>
      <c r="D111" s="894"/>
      <c r="E111" s="903"/>
      <c r="F111" s="1760"/>
      <c r="G111" s="1760"/>
      <c r="H111" s="1744"/>
      <c r="I111" s="1744"/>
    </row>
    <row r="112" spans="1:9" ht="14.25">
      <c r="A112" s="1441">
        <v>47955408</v>
      </c>
      <c r="B112" s="1442" t="s">
        <v>1730</v>
      </c>
      <c r="C112" s="1443" t="s">
        <v>1630</v>
      </c>
      <c r="D112" s="1443">
        <v>6</v>
      </c>
      <c r="E112" s="1444">
        <v>0.81623999999999997</v>
      </c>
      <c r="F112" s="1765">
        <v>536</v>
      </c>
      <c r="G112" s="1766"/>
      <c r="H112" s="1774">
        <f t="shared" ref="H112:H118" si="18">F112-F112*$H$1</f>
        <v>536</v>
      </c>
      <c r="I112" s="1774"/>
    </row>
    <row r="113" spans="1:9" ht="14.25">
      <c r="A113" s="1530">
        <v>47954108</v>
      </c>
      <c r="B113" s="1531" t="s">
        <v>1731</v>
      </c>
      <c r="C113" s="1532" t="s">
        <v>1630</v>
      </c>
      <c r="D113" s="1532">
        <v>6</v>
      </c>
      <c r="E113" s="1533">
        <v>0.81932000000000005</v>
      </c>
      <c r="F113" s="1767">
        <v>614</v>
      </c>
      <c r="G113" s="2022"/>
      <c r="H113" s="1774">
        <f t="shared" si="18"/>
        <v>614</v>
      </c>
      <c r="I113" s="1774"/>
    </row>
    <row r="114" spans="1:9" ht="14.25">
      <c r="A114" s="1530">
        <v>47954608</v>
      </c>
      <c r="B114" s="1531" t="s">
        <v>1732</v>
      </c>
      <c r="C114" s="1532" t="s">
        <v>1630</v>
      </c>
      <c r="D114" s="1532">
        <v>6</v>
      </c>
      <c r="E114" s="1533">
        <v>0.81562000000000001</v>
      </c>
      <c r="F114" s="1767">
        <v>561</v>
      </c>
      <c r="G114" s="2022"/>
      <c r="H114" s="1774">
        <f t="shared" si="18"/>
        <v>561</v>
      </c>
      <c r="I114" s="1774"/>
    </row>
    <row r="115" spans="1:9" ht="14.25">
      <c r="A115" s="1530">
        <v>47954908</v>
      </c>
      <c r="B115" s="1531" t="s">
        <v>1733</v>
      </c>
      <c r="C115" s="1532" t="s">
        <v>1630</v>
      </c>
      <c r="D115" s="1532">
        <v>6</v>
      </c>
      <c r="E115" s="1533">
        <v>0.81869999999999998</v>
      </c>
      <c r="F115" s="1767">
        <v>527</v>
      </c>
      <c r="G115" s="2022"/>
      <c r="H115" s="1774">
        <f t="shared" si="18"/>
        <v>527</v>
      </c>
      <c r="I115" s="1774"/>
    </row>
    <row r="116" spans="1:9" ht="14.25">
      <c r="A116" s="1530">
        <v>47955108</v>
      </c>
      <c r="B116" s="1531" t="s">
        <v>1734</v>
      </c>
      <c r="C116" s="1532" t="s">
        <v>1630</v>
      </c>
      <c r="D116" s="1532">
        <v>6</v>
      </c>
      <c r="E116" s="1533">
        <v>0.81869999999999998</v>
      </c>
      <c r="F116" s="1767">
        <v>618</v>
      </c>
      <c r="G116" s="2022"/>
      <c r="H116" s="1774">
        <f t="shared" si="18"/>
        <v>618</v>
      </c>
      <c r="I116" s="1774"/>
    </row>
    <row r="117" spans="1:9" ht="14.25">
      <c r="A117" s="1530">
        <v>47955308</v>
      </c>
      <c r="B117" s="1531" t="s">
        <v>1735</v>
      </c>
      <c r="C117" s="1532" t="s">
        <v>1630</v>
      </c>
      <c r="D117" s="1532">
        <v>6</v>
      </c>
      <c r="E117" s="1533">
        <v>0.81008000000000002</v>
      </c>
      <c r="F117" s="1767">
        <v>513</v>
      </c>
      <c r="G117" s="2022"/>
      <c r="H117" s="1774">
        <f t="shared" si="18"/>
        <v>513</v>
      </c>
      <c r="I117" s="1774"/>
    </row>
    <row r="118" spans="1:9" ht="14.25">
      <c r="A118" s="1530">
        <v>47953708</v>
      </c>
      <c r="B118" s="1531" t="s">
        <v>1736</v>
      </c>
      <c r="C118" s="1532" t="s">
        <v>1630</v>
      </c>
      <c r="D118" s="1532">
        <v>6</v>
      </c>
      <c r="E118" s="1533">
        <v>0.80930999999999997</v>
      </c>
      <c r="F118" s="1767">
        <v>557</v>
      </c>
      <c r="G118" s="2022"/>
      <c r="H118" s="1774">
        <f t="shared" si="18"/>
        <v>557</v>
      </c>
      <c r="I118" s="1774"/>
    </row>
    <row r="119" spans="1:9" ht="14.25">
      <c r="A119" s="869"/>
      <c r="B119" s="865" t="s">
        <v>1737</v>
      </c>
      <c r="C119" s="870"/>
      <c r="D119" s="867"/>
      <c r="E119" s="871"/>
      <c r="F119" s="1744"/>
      <c r="G119" s="1744"/>
      <c r="H119" s="1744"/>
      <c r="I119" s="1744"/>
    </row>
    <row r="120" spans="1:9" ht="14.25">
      <c r="A120" s="1437">
        <v>57955406</v>
      </c>
      <c r="B120" s="1438" t="s">
        <v>1738</v>
      </c>
      <c r="C120" s="1439" t="s">
        <v>1630</v>
      </c>
      <c r="D120" s="1439">
        <v>3</v>
      </c>
      <c r="E120" s="1445">
        <v>3</v>
      </c>
      <c r="F120" s="1755">
        <v>4500</v>
      </c>
      <c r="G120" s="1756"/>
      <c r="H120" s="1774">
        <f t="shared" ref="H120:H162" si="19">F120-F120*$H$1</f>
        <v>4500</v>
      </c>
      <c r="I120" s="1774"/>
    </row>
    <row r="121" spans="1:9" ht="14.25">
      <c r="A121" s="1437">
        <v>51984106</v>
      </c>
      <c r="B121" s="1438" t="s">
        <v>1739</v>
      </c>
      <c r="C121" s="1439" t="s">
        <v>1630</v>
      </c>
      <c r="D121" s="1439">
        <v>3</v>
      </c>
      <c r="E121" s="1445">
        <v>3</v>
      </c>
      <c r="F121" s="1745">
        <v>5713</v>
      </c>
      <c r="G121" s="1746"/>
      <c r="H121" s="1774">
        <f t="shared" si="19"/>
        <v>5713</v>
      </c>
      <c r="I121" s="1774"/>
    </row>
    <row r="122" spans="1:9" ht="14.25">
      <c r="A122" s="1437">
        <v>57017106</v>
      </c>
      <c r="B122" s="1438" t="s">
        <v>1740</v>
      </c>
      <c r="C122" s="1439" t="s">
        <v>1630</v>
      </c>
      <c r="D122" s="1439">
        <v>3</v>
      </c>
      <c r="E122" s="1445">
        <v>3</v>
      </c>
      <c r="F122" s="1745">
        <v>6881</v>
      </c>
      <c r="G122" s="1746"/>
      <c r="H122" s="1774">
        <f t="shared" si="19"/>
        <v>6881</v>
      </c>
      <c r="I122" s="1774"/>
    </row>
    <row r="123" spans="1:9" ht="14.25">
      <c r="A123" s="1437">
        <v>51977106</v>
      </c>
      <c r="B123" s="1438" t="s">
        <v>1741</v>
      </c>
      <c r="C123" s="1439" t="s">
        <v>1630</v>
      </c>
      <c r="D123" s="1439">
        <v>3</v>
      </c>
      <c r="E123" s="1445">
        <v>3</v>
      </c>
      <c r="F123" s="1757">
        <v>6671</v>
      </c>
      <c r="G123" s="2019"/>
      <c r="H123" s="1774">
        <f t="shared" si="19"/>
        <v>6671</v>
      </c>
      <c r="I123" s="1774"/>
    </row>
    <row r="124" spans="1:9" ht="14.25">
      <c r="A124" s="1437">
        <v>57953606</v>
      </c>
      <c r="B124" s="1438" t="s">
        <v>1742</v>
      </c>
      <c r="C124" s="1439" t="s">
        <v>1630</v>
      </c>
      <c r="D124" s="1439">
        <v>3</v>
      </c>
      <c r="E124" s="1445">
        <v>3</v>
      </c>
      <c r="F124" s="1772">
        <v>10013</v>
      </c>
      <c r="G124" s="1773"/>
      <c r="H124" s="1774">
        <f t="shared" si="19"/>
        <v>10013</v>
      </c>
      <c r="I124" s="1774"/>
    </row>
    <row r="125" spans="1:9" ht="14.25">
      <c r="A125" s="1437">
        <v>40198903</v>
      </c>
      <c r="B125" s="1520" t="s">
        <v>1743</v>
      </c>
      <c r="C125" s="1439" t="s">
        <v>1630</v>
      </c>
      <c r="D125" s="1439">
        <v>3</v>
      </c>
      <c r="E125" s="1445">
        <v>3</v>
      </c>
      <c r="F125" s="1757">
        <v>5769</v>
      </c>
      <c r="G125" s="2019"/>
      <c r="H125" s="1774">
        <f t="shared" si="19"/>
        <v>5769</v>
      </c>
      <c r="I125" s="1774"/>
    </row>
    <row r="126" spans="1:9" ht="14.25">
      <c r="A126" s="1437">
        <v>57954106</v>
      </c>
      <c r="B126" s="1520" t="s">
        <v>1744</v>
      </c>
      <c r="C126" s="1439" t="s">
        <v>1630</v>
      </c>
      <c r="D126" s="1439">
        <v>3</v>
      </c>
      <c r="E126" s="1445">
        <v>3</v>
      </c>
      <c r="F126" s="1757">
        <v>5823</v>
      </c>
      <c r="G126" s="2019"/>
      <c r="H126" s="1774">
        <f t="shared" si="19"/>
        <v>5823</v>
      </c>
      <c r="I126" s="1774"/>
    </row>
    <row r="127" spans="1:9" ht="14.25">
      <c r="A127" s="1519">
        <v>57912406</v>
      </c>
      <c r="B127" s="1520" t="s">
        <v>1745</v>
      </c>
      <c r="C127" s="1521" t="s">
        <v>1630</v>
      </c>
      <c r="D127" s="1521">
        <v>3</v>
      </c>
      <c r="E127" s="1445">
        <v>3</v>
      </c>
      <c r="F127" s="1757">
        <v>5190</v>
      </c>
      <c r="G127" s="2019"/>
      <c r="H127" s="1774">
        <f t="shared" si="19"/>
        <v>5190</v>
      </c>
      <c r="I127" s="1774"/>
    </row>
    <row r="128" spans="1:9" ht="14.25">
      <c r="A128" s="1437">
        <v>57954206</v>
      </c>
      <c r="B128" s="1438" t="s">
        <v>1746</v>
      </c>
      <c r="C128" s="1439" t="s">
        <v>1630</v>
      </c>
      <c r="D128" s="1439">
        <v>3</v>
      </c>
      <c r="E128" s="1445">
        <v>3</v>
      </c>
      <c r="F128" s="1757">
        <v>5790</v>
      </c>
      <c r="G128" s="2019"/>
      <c r="H128" s="1774">
        <f t="shared" si="19"/>
        <v>5790</v>
      </c>
      <c r="I128" s="1774"/>
    </row>
    <row r="129" spans="1:9" ht="14.25">
      <c r="A129" s="1437">
        <v>57954306</v>
      </c>
      <c r="B129" s="1438" t="s">
        <v>1747</v>
      </c>
      <c r="C129" s="1439" t="s">
        <v>1630</v>
      </c>
      <c r="D129" s="1439">
        <v>3</v>
      </c>
      <c r="E129" s="1445">
        <v>3</v>
      </c>
      <c r="F129" s="1757">
        <v>5179</v>
      </c>
      <c r="G129" s="2019"/>
      <c r="H129" s="1774">
        <f t="shared" si="19"/>
        <v>5179</v>
      </c>
      <c r="I129" s="1774"/>
    </row>
    <row r="130" spans="1:9" ht="14.25">
      <c r="A130" s="1437">
        <v>51987306</v>
      </c>
      <c r="B130" s="1438" t="s">
        <v>1748</v>
      </c>
      <c r="C130" s="1439" t="s">
        <v>1630</v>
      </c>
      <c r="D130" s="1439">
        <v>3</v>
      </c>
      <c r="E130" s="1445">
        <v>3</v>
      </c>
      <c r="F130" s="1757">
        <v>7058</v>
      </c>
      <c r="G130" s="2019"/>
      <c r="H130" s="1774">
        <f t="shared" si="19"/>
        <v>7058</v>
      </c>
      <c r="I130" s="1774"/>
    </row>
    <row r="131" spans="1:9" ht="14.25">
      <c r="A131" s="1519">
        <v>47954503</v>
      </c>
      <c r="B131" s="1520" t="s">
        <v>1749</v>
      </c>
      <c r="C131" s="1521" t="s">
        <v>1630</v>
      </c>
      <c r="D131" s="1521">
        <v>3</v>
      </c>
      <c r="E131" s="1445">
        <v>3</v>
      </c>
      <c r="F131" s="1757">
        <v>5290</v>
      </c>
      <c r="G131" s="2019"/>
      <c r="H131" s="1774">
        <f t="shared" si="19"/>
        <v>5290</v>
      </c>
      <c r="I131" s="1774"/>
    </row>
    <row r="132" spans="1:9" ht="14.25">
      <c r="A132" s="1519">
        <v>40199103</v>
      </c>
      <c r="B132" s="1520" t="s">
        <v>1750</v>
      </c>
      <c r="C132" s="1521" t="s">
        <v>1630</v>
      </c>
      <c r="D132" s="1521">
        <v>3</v>
      </c>
      <c r="E132" s="1445">
        <v>3</v>
      </c>
      <c r="F132" s="1757">
        <v>5255</v>
      </c>
      <c r="G132" s="2019"/>
      <c r="H132" s="1774">
        <f t="shared" si="19"/>
        <v>5255</v>
      </c>
      <c r="I132" s="1774"/>
    </row>
    <row r="133" spans="1:9" ht="27.75">
      <c r="A133" s="1519" t="s">
        <v>1751</v>
      </c>
      <c r="B133" s="1520" t="s">
        <v>1752</v>
      </c>
      <c r="C133" s="1521" t="s">
        <v>1630</v>
      </c>
      <c r="D133" s="1521">
        <v>3</v>
      </c>
      <c r="E133" s="1445">
        <v>3</v>
      </c>
      <c r="F133" s="1757">
        <v>3502</v>
      </c>
      <c r="G133" s="2019"/>
      <c r="H133" s="1774">
        <f t="shared" si="19"/>
        <v>3502</v>
      </c>
      <c r="I133" s="1774"/>
    </row>
    <row r="134" spans="1:9" ht="14.25">
      <c r="A134" s="1437">
        <v>57954906</v>
      </c>
      <c r="B134" s="1438" t="s">
        <v>1753</v>
      </c>
      <c r="C134" s="1439" t="s">
        <v>1630</v>
      </c>
      <c r="D134" s="1439">
        <v>3</v>
      </c>
      <c r="E134" s="1445">
        <v>3</v>
      </c>
      <c r="F134" s="1757">
        <v>4647</v>
      </c>
      <c r="G134" s="2019"/>
      <c r="H134" s="1774">
        <f t="shared" si="19"/>
        <v>4647</v>
      </c>
      <c r="I134" s="1774"/>
    </row>
    <row r="135" spans="1:9" ht="14.25">
      <c r="A135" s="1437">
        <v>57085006</v>
      </c>
      <c r="B135" s="1438" t="s">
        <v>1754</v>
      </c>
      <c r="C135" s="1439" t="s">
        <v>1630</v>
      </c>
      <c r="D135" s="1439">
        <v>3</v>
      </c>
      <c r="E135" s="1445">
        <v>3</v>
      </c>
      <c r="F135" s="1757">
        <v>8097</v>
      </c>
      <c r="G135" s="2019"/>
      <c r="H135" s="1774">
        <f t="shared" si="19"/>
        <v>8097</v>
      </c>
      <c r="I135" s="1774"/>
    </row>
    <row r="136" spans="1:9" ht="14.25">
      <c r="A136" s="1437">
        <v>57955106</v>
      </c>
      <c r="B136" s="1438" t="s">
        <v>1755</v>
      </c>
      <c r="C136" s="1439" t="s">
        <v>1630</v>
      </c>
      <c r="D136" s="1439">
        <v>3</v>
      </c>
      <c r="E136" s="1445">
        <v>3</v>
      </c>
      <c r="F136" s="1757">
        <v>4500</v>
      </c>
      <c r="G136" s="2019"/>
      <c r="H136" s="1774">
        <f t="shared" si="19"/>
        <v>4500</v>
      </c>
      <c r="I136" s="1774"/>
    </row>
    <row r="137" spans="1:9" ht="14.25">
      <c r="A137" s="1437">
        <v>57953506</v>
      </c>
      <c r="B137" s="1438" t="s">
        <v>1756</v>
      </c>
      <c r="C137" s="1439" t="s">
        <v>1630</v>
      </c>
      <c r="D137" s="1439">
        <v>3</v>
      </c>
      <c r="E137" s="1445">
        <v>3</v>
      </c>
      <c r="F137" s="1745">
        <v>7139</v>
      </c>
      <c r="G137" s="1746"/>
      <c r="H137" s="1774">
        <f t="shared" si="19"/>
        <v>7139</v>
      </c>
      <c r="I137" s="1774"/>
    </row>
    <row r="138" spans="1:9" ht="14.25">
      <c r="A138" s="1437">
        <v>57898006</v>
      </c>
      <c r="B138" s="1438" t="s">
        <v>1757</v>
      </c>
      <c r="C138" s="1439" t="s">
        <v>1630</v>
      </c>
      <c r="D138" s="1439">
        <v>3</v>
      </c>
      <c r="E138" s="1445">
        <v>3</v>
      </c>
      <c r="F138" s="1745">
        <v>7558</v>
      </c>
      <c r="G138" s="1746"/>
      <c r="H138" s="1774">
        <f t="shared" si="19"/>
        <v>7558</v>
      </c>
      <c r="I138" s="1774"/>
    </row>
    <row r="139" spans="1:9" ht="14.25">
      <c r="A139" s="1437">
        <v>51981806</v>
      </c>
      <c r="B139" s="1438" t="s">
        <v>1758</v>
      </c>
      <c r="C139" s="1439" t="s">
        <v>1630</v>
      </c>
      <c r="D139" s="1439">
        <v>3</v>
      </c>
      <c r="E139" s="1445">
        <v>3</v>
      </c>
      <c r="F139" s="1757">
        <v>6198</v>
      </c>
      <c r="G139" s="2019"/>
      <c r="H139" s="1774">
        <f t="shared" si="19"/>
        <v>6198</v>
      </c>
      <c r="I139" s="1774"/>
    </row>
    <row r="140" spans="1:9" ht="14.25">
      <c r="A140" s="1437">
        <v>57955306</v>
      </c>
      <c r="B140" s="1438" t="s">
        <v>1759</v>
      </c>
      <c r="C140" s="1439" t="s">
        <v>1630</v>
      </c>
      <c r="D140" s="1439">
        <v>3</v>
      </c>
      <c r="E140" s="1445">
        <v>3</v>
      </c>
      <c r="F140" s="1745">
        <v>5204</v>
      </c>
      <c r="G140" s="1746"/>
      <c r="H140" s="1774">
        <f t="shared" si="19"/>
        <v>5204</v>
      </c>
      <c r="I140" s="1774"/>
    </row>
    <row r="141" spans="1:9" ht="14.25">
      <c r="A141" s="1519">
        <v>40199403</v>
      </c>
      <c r="B141" s="1520" t="s">
        <v>1760</v>
      </c>
      <c r="C141" s="1521" t="s">
        <v>1630</v>
      </c>
      <c r="D141" s="1521">
        <v>3</v>
      </c>
      <c r="E141" s="1445">
        <v>3</v>
      </c>
      <c r="F141" s="1757">
        <v>5406</v>
      </c>
      <c r="G141" s="2019"/>
      <c r="H141" s="1774">
        <f t="shared" si="19"/>
        <v>5406</v>
      </c>
      <c r="I141" s="1774"/>
    </row>
    <row r="142" spans="1:9" ht="14.25">
      <c r="A142" s="1437">
        <v>57902306</v>
      </c>
      <c r="B142" s="1438" t="s">
        <v>1761</v>
      </c>
      <c r="C142" s="1439" t="s">
        <v>1630</v>
      </c>
      <c r="D142" s="1439">
        <v>3</v>
      </c>
      <c r="E142" s="1445">
        <v>3</v>
      </c>
      <c r="F142" s="1757">
        <v>6073</v>
      </c>
      <c r="G142" s="2019"/>
      <c r="H142" s="1774">
        <f t="shared" si="19"/>
        <v>6073</v>
      </c>
      <c r="I142" s="1774"/>
    </row>
    <row r="143" spans="1:9" ht="14.25">
      <c r="A143" s="1437">
        <v>57953706</v>
      </c>
      <c r="B143" s="1438" t="s">
        <v>1762</v>
      </c>
      <c r="C143" s="1439" t="s">
        <v>1630</v>
      </c>
      <c r="D143" s="1439">
        <v>3</v>
      </c>
      <c r="E143" s="1445">
        <v>3</v>
      </c>
      <c r="F143" s="1757">
        <v>4706</v>
      </c>
      <c r="G143" s="2019"/>
      <c r="H143" s="1774">
        <f t="shared" si="19"/>
        <v>4706</v>
      </c>
      <c r="I143" s="1774"/>
    </row>
    <row r="144" spans="1:9" ht="14.25">
      <c r="A144" s="1519">
        <v>40199203</v>
      </c>
      <c r="B144" s="1520" t="s">
        <v>1763</v>
      </c>
      <c r="C144" s="1521" t="s">
        <v>1630</v>
      </c>
      <c r="D144" s="1521">
        <v>3</v>
      </c>
      <c r="E144" s="1445">
        <v>3</v>
      </c>
      <c r="F144" s="1757">
        <v>5370</v>
      </c>
      <c r="G144" s="2019"/>
      <c r="H144" s="1774">
        <f t="shared" si="19"/>
        <v>5370</v>
      </c>
      <c r="I144" s="1774"/>
    </row>
    <row r="145" spans="1:9" ht="14.25">
      <c r="A145" s="1519">
        <v>57899006</v>
      </c>
      <c r="B145" s="1520" t="s">
        <v>1764</v>
      </c>
      <c r="C145" s="1521" t="s">
        <v>1630</v>
      </c>
      <c r="D145" s="1521">
        <v>3</v>
      </c>
      <c r="E145" s="1445">
        <v>3</v>
      </c>
      <c r="F145" s="1757">
        <v>6447</v>
      </c>
      <c r="G145" s="2019"/>
      <c r="H145" s="1774">
        <f t="shared" si="19"/>
        <v>6447</v>
      </c>
      <c r="I145" s="1774"/>
    </row>
    <row r="146" spans="1:9" ht="14.25">
      <c r="A146" s="1519">
        <v>40199303</v>
      </c>
      <c r="B146" s="1520" t="s">
        <v>1765</v>
      </c>
      <c r="C146" s="1521" t="s">
        <v>1630</v>
      </c>
      <c r="D146" s="1521">
        <v>3</v>
      </c>
      <c r="E146" s="1445">
        <v>3</v>
      </c>
      <c r="F146" s="1757">
        <v>5388</v>
      </c>
      <c r="G146" s="2019"/>
      <c r="H146" s="1774">
        <f t="shared" si="19"/>
        <v>5388</v>
      </c>
      <c r="I146" s="1774"/>
    </row>
    <row r="147" spans="1:9" ht="14.25">
      <c r="A147" s="1519">
        <v>40199003</v>
      </c>
      <c r="B147" s="1520" t="s">
        <v>1766</v>
      </c>
      <c r="C147" s="1521" t="s">
        <v>1630</v>
      </c>
      <c r="D147" s="1521">
        <v>3</v>
      </c>
      <c r="E147" s="1445">
        <v>3</v>
      </c>
      <c r="F147" s="1757">
        <v>4917</v>
      </c>
      <c r="G147" s="2019"/>
      <c r="H147" s="1774">
        <f t="shared" si="19"/>
        <v>4917</v>
      </c>
      <c r="I147" s="1774"/>
    </row>
    <row r="148" spans="1:9" ht="14.25">
      <c r="A148" s="1519">
        <v>47955506</v>
      </c>
      <c r="B148" s="1520" t="s">
        <v>1767</v>
      </c>
      <c r="C148" s="1521" t="s">
        <v>1630</v>
      </c>
      <c r="D148" s="1521">
        <v>3</v>
      </c>
      <c r="E148" s="1445">
        <v>3</v>
      </c>
      <c r="F148" s="1757">
        <v>3136</v>
      </c>
      <c r="G148" s="2019"/>
      <c r="H148" s="1774">
        <f t="shared" si="19"/>
        <v>3136</v>
      </c>
      <c r="I148" s="1774"/>
    </row>
    <row r="149" spans="1:9" ht="14.25">
      <c r="A149" s="1519">
        <v>57955506</v>
      </c>
      <c r="B149" s="1520" t="s">
        <v>1767</v>
      </c>
      <c r="C149" s="1521" t="s">
        <v>1630</v>
      </c>
      <c r="D149" s="1521">
        <v>3</v>
      </c>
      <c r="E149" s="1445">
        <v>3</v>
      </c>
      <c r="F149" s="1757">
        <v>5744</v>
      </c>
      <c r="G149" s="2019"/>
      <c r="H149" s="1774">
        <f t="shared" si="19"/>
        <v>5744</v>
      </c>
      <c r="I149" s="1774"/>
    </row>
    <row r="150" spans="1:9" ht="14.25">
      <c r="A150" s="1437">
        <v>57956806</v>
      </c>
      <c r="B150" s="1520" t="s">
        <v>1768</v>
      </c>
      <c r="C150" s="1521" t="s">
        <v>1630</v>
      </c>
      <c r="D150" s="1521">
        <v>3</v>
      </c>
      <c r="E150" s="1445">
        <v>3</v>
      </c>
      <c r="F150" s="1757">
        <v>6290</v>
      </c>
      <c r="G150" s="2019"/>
      <c r="H150" s="1774">
        <f t="shared" si="19"/>
        <v>6290</v>
      </c>
      <c r="I150" s="1774"/>
    </row>
    <row r="151" spans="1:9" ht="14.25">
      <c r="A151" s="1519">
        <v>57953206</v>
      </c>
      <c r="B151" s="1520" t="s">
        <v>1769</v>
      </c>
      <c r="C151" s="1521" t="s">
        <v>1630</v>
      </c>
      <c r="D151" s="1521">
        <v>3</v>
      </c>
      <c r="E151" s="1445">
        <v>3</v>
      </c>
      <c r="F151" s="1757">
        <v>5734</v>
      </c>
      <c r="G151" s="2019"/>
      <c r="H151" s="1774">
        <f t="shared" si="19"/>
        <v>5734</v>
      </c>
      <c r="I151" s="1774"/>
    </row>
    <row r="152" spans="1:9" ht="14.25">
      <c r="A152" s="1437">
        <v>57953106</v>
      </c>
      <c r="B152" s="1438" t="s">
        <v>1770</v>
      </c>
      <c r="C152" s="1439" t="s">
        <v>1630</v>
      </c>
      <c r="D152" s="1439">
        <v>3</v>
      </c>
      <c r="E152" s="1445">
        <v>3</v>
      </c>
      <c r="F152" s="1757">
        <v>5868</v>
      </c>
      <c r="G152" s="2019"/>
      <c r="H152" s="1774">
        <f t="shared" si="19"/>
        <v>5868</v>
      </c>
      <c r="I152" s="1774"/>
    </row>
    <row r="153" spans="1:9" ht="27.75">
      <c r="A153" s="1519" t="s">
        <v>1771</v>
      </c>
      <c r="B153" s="1520" t="s">
        <v>1772</v>
      </c>
      <c r="C153" s="1521" t="s">
        <v>1630</v>
      </c>
      <c r="D153" s="1521">
        <v>5</v>
      </c>
      <c r="E153" s="1445">
        <v>3</v>
      </c>
      <c r="F153" s="1757">
        <v>3373</v>
      </c>
      <c r="G153" s="2019"/>
      <c r="H153" s="1774">
        <f t="shared" si="19"/>
        <v>3373</v>
      </c>
      <c r="I153" s="1774"/>
    </row>
    <row r="154" spans="1:9" ht="27.75">
      <c r="A154" s="1437">
        <v>50193006</v>
      </c>
      <c r="B154" s="1438" t="s">
        <v>1773</v>
      </c>
      <c r="C154" s="1439" t="s">
        <v>1630</v>
      </c>
      <c r="D154" s="1439">
        <v>3</v>
      </c>
      <c r="E154" s="1445">
        <v>3</v>
      </c>
      <c r="F154" s="1757">
        <v>5902</v>
      </c>
      <c r="G154" s="2019"/>
      <c r="H154" s="1774">
        <f t="shared" si="19"/>
        <v>5902</v>
      </c>
      <c r="I154" s="1774"/>
    </row>
    <row r="155" spans="1:9" ht="14.25">
      <c r="A155" s="1437">
        <v>57086906</v>
      </c>
      <c r="B155" s="1438" t="s">
        <v>1774</v>
      </c>
      <c r="C155" s="1439" t="s">
        <v>1630</v>
      </c>
      <c r="D155" s="1439">
        <v>3</v>
      </c>
      <c r="E155" s="1445">
        <v>3</v>
      </c>
      <c r="F155" s="1757">
        <v>5616</v>
      </c>
      <c r="G155" s="2019"/>
      <c r="H155" s="1774">
        <f t="shared" si="19"/>
        <v>5616</v>
      </c>
      <c r="I155" s="1774"/>
    </row>
    <row r="156" spans="1:9" ht="14.25">
      <c r="A156" s="1437">
        <v>57953306</v>
      </c>
      <c r="B156" s="1438" t="s">
        <v>1775</v>
      </c>
      <c r="C156" s="1521" t="s">
        <v>1630</v>
      </c>
      <c r="D156" s="1521">
        <v>5</v>
      </c>
      <c r="E156" s="1445">
        <v>3</v>
      </c>
      <c r="F156" s="1757">
        <v>6960</v>
      </c>
      <c r="G156" s="2019"/>
      <c r="H156" s="1774">
        <f t="shared" si="19"/>
        <v>6960</v>
      </c>
      <c r="I156" s="1774"/>
    </row>
    <row r="157" spans="1:9" ht="14.25">
      <c r="A157" s="1437">
        <v>57953406</v>
      </c>
      <c r="B157" s="1438" t="s">
        <v>1776</v>
      </c>
      <c r="C157" s="1521" t="s">
        <v>1630</v>
      </c>
      <c r="D157" s="1521">
        <v>5</v>
      </c>
      <c r="E157" s="1445">
        <v>3</v>
      </c>
      <c r="F157" s="1757">
        <v>6369</v>
      </c>
      <c r="G157" s="2019"/>
      <c r="H157" s="1774">
        <f t="shared" si="19"/>
        <v>6369</v>
      </c>
      <c r="I157" s="1774"/>
    </row>
    <row r="158" spans="1:9" ht="14.25">
      <c r="A158" s="1437">
        <v>57953906</v>
      </c>
      <c r="B158" s="1438" t="s">
        <v>1777</v>
      </c>
      <c r="C158" s="1521" t="s">
        <v>1630</v>
      </c>
      <c r="D158" s="1521">
        <v>5</v>
      </c>
      <c r="E158" s="1445">
        <v>3</v>
      </c>
      <c r="F158" s="1757">
        <v>5823</v>
      </c>
      <c r="G158" s="2019"/>
      <c r="H158" s="1774">
        <f t="shared" si="19"/>
        <v>5823</v>
      </c>
      <c r="I158" s="1774"/>
    </row>
    <row r="159" spans="1:9" ht="14.25">
      <c r="A159" s="1437">
        <v>57954006</v>
      </c>
      <c r="B159" s="1438" t="s">
        <v>1778</v>
      </c>
      <c r="C159" s="1521" t="s">
        <v>1630</v>
      </c>
      <c r="D159" s="1521">
        <v>5</v>
      </c>
      <c r="E159" s="1445">
        <v>3</v>
      </c>
      <c r="F159" s="1757">
        <v>5713</v>
      </c>
      <c r="G159" s="2019"/>
      <c r="H159" s="1774">
        <f t="shared" si="19"/>
        <v>5713</v>
      </c>
      <c r="I159" s="1774"/>
    </row>
    <row r="160" spans="1:9" ht="14.25">
      <c r="A160" s="1437">
        <v>57895606</v>
      </c>
      <c r="B160" s="1438" t="s">
        <v>1779</v>
      </c>
      <c r="C160" s="1521" t="s">
        <v>1630</v>
      </c>
      <c r="D160" s="1521">
        <v>5</v>
      </c>
      <c r="E160" s="1445">
        <v>3</v>
      </c>
      <c r="F160" s="1757">
        <v>5236</v>
      </c>
      <c r="G160" s="2019"/>
      <c r="H160" s="1774">
        <f t="shared" si="19"/>
        <v>5236</v>
      </c>
      <c r="I160" s="1774"/>
    </row>
    <row r="161" spans="1:9" ht="14.25">
      <c r="A161" s="1437">
        <v>57958006</v>
      </c>
      <c r="B161" s="1438" t="s">
        <v>1780</v>
      </c>
      <c r="C161" s="1521" t="s">
        <v>1630</v>
      </c>
      <c r="D161" s="1521">
        <v>5</v>
      </c>
      <c r="E161" s="1445">
        <v>3</v>
      </c>
      <c r="F161" s="1757">
        <v>6381</v>
      </c>
      <c r="G161" s="2019"/>
      <c r="H161" s="1774">
        <f t="shared" si="19"/>
        <v>6381</v>
      </c>
      <c r="I161" s="1774"/>
    </row>
    <row r="162" spans="1:9" ht="14.25">
      <c r="A162" s="1437">
        <v>57955906</v>
      </c>
      <c r="B162" s="1438" t="s">
        <v>1781</v>
      </c>
      <c r="C162" s="1439" t="s">
        <v>1630</v>
      </c>
      <c r="D162" s="1439">
        <v>3</v>
      </c>
      <c r="E162" s="1445">
        <v>3</v>
      </c>
      <c r="F162" s="1758">
        <v>5239</v>
      </c>
      <c r="G162" s="1759"/>
      <c r="H162" s="1774">
        <f t="shared" si="19"/>
        <v>5239</v>
      </c>
      <c r="I162" s="1774"/>
    </row>
    <row r="163" spans="1:9" ht="14.25">
      <c r="A163" s="902" t="s">
        <v>1782</v>
      </c>
      <c r="B163" s="870"/>
      <c r="C163" s="870"/>
      <c r="D163" s="870"/>
      <c r="E163" s="870"/>
      <c r="F163" s="870"/>
      <c r="G163" s="870"/>
      <c r="H163" s="1744"/>
      <c r="I163" s="1744"/>
    </row>
    <row r="164" spans="1:9" ht="14.25">
      <c r="A164" s="869"/>
      <c r="B164" s="865" t="s">
        <v>1783</v>
      </c>
      <c r="C164" s="870"/>
      <c r="D164" s="867"/>
      <c r="E164" s="871"/>
      <c r="F164" s="1744"/>
      <c r="G164" s="1744"/>
      <c r="H164" s="1744"/>
      <c r="I164" s="1744"/>
    </row>
    <row r="165" spans="1:9" ht="27.75">
      <c r="A165" s="1437" t="s">
        <v>1784</v>
      </c>
      <c r="B165" s="1438" t="s">
        <v>1785</v>
      </c>
      <c r="C165" s="1439" t="s">
        <v>1630</v>
      </c>
      <c r="D165" s="1439">
        <v>12</v>
      </c>
      <c r="E165" s="1446">
        <v>0.26</v>
      </c>
      <c r="F165" s="1757">
        <v>170</v>
      </c>
      <c r="G165" s="2019"/>
      <c r="H165" s="1774">
        <f t="shared" ref="H165:H171" si="20">F165-F165*$H$1</f>
        <v>170</v>
      </c>
      <c r="I165" s="1774"/>
    </row>
    <row r="166" spans="1:9" ht="14.25">
      <c r="A166" s="1519">
        <v>30104052</v>
      </c>
      <c r="B166" s="1520" t="s">
        <v>1786</v>
      </c>
      <c r="C166" s="1521" t="s">
        <v>1630</v>
      </c>
      <c r="D166" s="1521">
        <v>12</v>
      </c>
      <c r="E166" s="1533">
        <v>0.3</v>
      </c>
      <c r="F166" s="1757">
        <v>339</v>
      </c>
      <c r="G166" s="2019"/>
      <c r="H166" s="1774">
        <f t="shared" si="20"/>
        <v>339</v>
      </c>
      <c r="I166" s="1774"/>
    </row>
    <row r="167" spans="1:9" ht="14.25">
      <c r="A167" s="1519">
        <v>20434052</v>
      </c>
      <c r="B167" s="1520" t="s">
        <v>1787</v>
      </c>
      <c r="C167" s="1521" t="s">
        <v>1630</v>
      </c>
      <c r="D167" s="1521">
        <v>12</v>
      </c>
      <c r="E167" s="1533">
        <v>0.3</v>
      </c>
      <c r="F167" s="1757">
        <v>282</v>
      </c>
      <c r="G167" s="2019"/>
      <c r="H167" s="1774">
        <f t="shared" si="20"/>
        <v>282</v>
      </c>
      <c r="I167" s="1774"/>
    </row>
    <row r="168" spans="1:9" ht="14.25">
      <c r="A168" s="1519">
        <v>20414052</v>
      </c>
      <c r="B168" s="1520" t="s">
        <v>1788</v>
      </c>
      <c r="C168" s="1521" t="s">
        <v>1630</v>
      </c>
      <c r="D168" s="1521">
        <v>12</v>
      </c>
      <c r="E168" s="1533">
        <v>0.3</v>
      </c>
      <c r="F168" s="1757">
        <v>282</v>
      </c>
      <c r="G168" s="2019"/>
      <c r="H168" s="1774">
        <f t="shared" si="20"/>
        <v>282</v>
      </c>
      <c r="I168" s="1774"/>
    </row>
    <row r="169" spans="1:9" ht="14.25">
      <c r="A169" s="1519">
        <v>20424052</v>
      </c>
      <c r="B169" s="1520" t="s">
        <v>1789</v>
      </c>
      <c r="C169" s="1521" t="s">
        <v>1630</v>
      </c>
      <c r="D169" s="1521">
        <v>12</v>
      </c>
      <c r="E169" s="1533">
        <v>0.3</v>
      </c>
      <c r="F169" s="1757">
        <v>282</v>
      </c>
      <c r="G169" s="2019"/>
      <c r="H169" s="1774">
        <f t="shared" si="20"/>
        <v>282</v>
      </c>
      <c r="I169" s="1774"/>
    </row>
    <row r="170" spans="1:9" ht="14.25">
      <c r="A170" s="1437">
        <v>20202052</v>
      </c>
      <c r="B170" s="1438" t="s">
        <v>1790</v>
      </c>
      <c r="C170" s="1439" t="s">
        <v>1630</v>
      </c>
      <c r="D170" s="1439">
        <v>12</v>
      </c>
      <c r="E170" s="1444">
        <v>0.3</v>
      </c>
      <c r="F170" s="1757">
        <v>384</v>
      </c>
      <c r="G170" s="2019"/>
      <c r="H170" s="1774">
        <f t="shared" si="20"/>
        <v>384</v>
      </c>
      <c r="I170" s="1774"/>
    </row>
    <row r="171" spans="1:9" ht="27.75">
      <c r="A171" s="2016">
        <v>50202052</v>
      </c>
      <c r="B171" s="2017" t="s">
        <v>1791</v>
      </c>
      <c r="C171" s="2018" t="s">
        <v>1630</v>
      </c>
      <c r="D171" s="2018">
        <v>12</v>
      </c>
      <c r="E171" s="2023">
        <v>0.3</v>
      </c>
      <c r="F171" s="1758">
        <v>327</v>
      </c>
      <c r="G171" s="1759"/>
      <c r="H171" s="1774">
        <f t="shared" si="20"/>
        <v>327</v>
      </c>
      <c r="I171" s="1774"/>
    </row>
    <row r="172" spans="1:9" ht="14.25">
      <c r="A172" s="864"/>
      <c r="B172" s="865" t="s">
        <v>1792</v>
      </c>
      <c r="C172" s="866"/>
      <c r="D172" s="867"/>
      <c r="E172" s="904"/>
      <c r="F172" s="1744"/>
      <c r="G172" s="1744"/>
      <c r="H172" s="1744"/>
      <c r="I172" s="1744"/>
    </row>
    <row r="173" spans="1:9" ht="14.25">
      <c r="A173" s="1437">
        <v>10004052</v>
      </c>
      <c r="B173" s="1438" t="s">
        <v>1793</v>
      </c>
      <c r="C173" s="1439" t="s">
        <v>1630</v>
      </c>
      <c r="D173" s="1439">
        <v>12</v>
      </c>
      <c r="E173" s="1446">
        <v>0.3</v>
      </c>
      <c r="F173" s="1757">
        <v>345</v>
      </c>
      <c r="G173" s="2019"/>
      <c r="H173" s="1774">
        <f t="shared" ref="H173:H230" si="21">F173-F173*$H$1</f>
        <v>345</v>
      </c>
      <c r="I173" s="1774"/>
    </row>
    <row r="174" spans="1:9" ht="14.25">
      <c r="A174" s="1519">
        <v>10404052</v>
      </c>
      <c r="B174" s="1520" t="s">
        <v>1794</v>
      </c>
      <c r="C174" s="1521" t="s">
        <v>1630</v>
      </c>
      <c r="D174" s="1521">
        <v>12</v>
      </c>
      <c r="E174" s="1639">
        <v>0.3</v>
      </c>
      <c r="F174" s="1757">
        <v>345</v>
      </c>
      <c r="G174" s="2019"/>
      <c r="H174" s="1774">
        <f t="shared" si="21"/>
        <v>345</v>
      </c>
      <c r="I174" s="1774"/>
    </row>
    <row r="175" spans="1:9" ht="27.75">
      <c r="A175" s="1519">
        <v>13004052</v>
      </c>
      <c r="B175" s="1520" t="s">
        <v>1795</v>
      </c>
      <c r="C175" s="1521" t="s">
        <v>1630</v>
      </c>
      <c r="D175" s="1521">
        <v>12</v>
      </c>
      <c r="E175" s="1639">
        <v>0.3</v>
      </c>
      <c r="F175" s="1757">
        <v>345</v>
      </c>
      <c r="G175" s="2019"/>
      <c r="H175" s="1774">
        <f t="shared" si="21"/>
        <v>345</v>
      </c>
      <c r="I175" s="1774"/>
    </row>
    <row r="176" spans="1:9" ht="27.75">
      <c r="A176" s="1519">
        <v>16704052</v>
      </c>
      <c r="B176" s="1520" t="s">
        <v>1796</v>
      </c>
      <c r="C176" s="1521" t="s">
        <v>1630</v>
      </c>
      <c r="D176" s="1521">
        <v>12</v>
      </c>
      <c r="E176" s="1639">
        <v>0.3</v>
      </c>
      <c r="F176" s="1757">
        <v>345</v>
      </c>
      <c r="G176" s="2019"/>
      <c r="H176" s="1774">
        <f t="shared" si="21"/>
        <v>345</v>
      </c>
      <c r="I176" s="1774"/>
    </row>
    <row r="177" spans="1:9" ht="14.25">
      <c r="A177" s="1519">
        <v>19204052</v>
      </c>
      <c r="B177" s="1520" t="s">
        <v>1797</v>
      </c>
      <c r="C177" s="1521" t="s">
        <v>1630</v>
      </c>
      <c r="D177" s="1521">
        <v>12</v>
      </c>
      <c r="E177" s="1639">
        <v>0.3</v>
      </c>
      <c r="F177" s="1757">
        <v>345</v>
      </c>
      <c r="G177" s="2019"/>
      <c r="H177" s="1774">
        <f t="shared" si="21"/>
        <v>345</v>
      </c>
      <c r="I177" s="1774"/>
    </row>
    <row r="178" spans="1:9" ht="14.25">
      <c r="A178" s="1519">
        <v>19904052</v>
      </c>
      <c r="B178" s="1520" t="s">
        <v>1798</v>
      </c>
      <c r="C178" s="1521" t="s">
        <v>1630</v>
      </c>
      <c r="D178" s="1521">
        <v>12</v>
      </c>
      <c r="E178" s="1639">
        <v>0.3</v>
      </c>
      <c r="F178" s="1757">
        <v>345</v>
      </c>
      <c r="G178" s="2019"/>
      <c r="H178" s="1774">
        <f t="shared" si="21"/>
        <v>345</v>
      </c>
      <c r="I178" s="1774"/>
    </row>
    <row r="179" spans="1:9" ht="14.25">
      <c r="A179" s="1519">
        <v>20204052</v>
      </c>
      <c r="B179" s="1520" t="s">
        <v>1799</v>
      </c>
      <c r="C179" s="1521" t="s">
        <v>1630</v>
      </c>
      <c r="D179" s="1521">
        <v>12</v>
      </c>
      <c r="E179" s="1639">
        <v>0.3</v>
      </c>
      <c r="F179" s="1757">
        <v>345</v>
      </c>
      <c r="G179" s="2019"/>
      <c r="H179" s="1774">
        <f t="shared" si="21"/>
        <v>345</v>
      </c>
      <c r="I179" s="1774"/>
    </row>
    <row r="180" spans="1:9" ht="14.25">
      <c r="A180" s="1519">
        <v>33304052</v>
      </c>
      <c r="B180" s="1520" t="s">
        <v>1800</v>
      </c>
      <c r="C180" s="1521" t="s">
        <v>1630</v>
      </c>
      <c r="D180" s="1521">
        <v>12</v>
      </c>
      <c r="E180" s="1639">
        <v>0.3</v>
      </c>
      <c r="F180" s="1757">
        <v>345</v>
      </c>
      <c r="G180" s="2019"/>
      <c r="H180" s="1774">
        <f t="shared" si="21"/>
        <v>345</v>
      </c>
      <c r="I180" s="1774"/>
    </row>
    <row r="181" spans="1:9" ht="27.75">
      <c r="A181" s="1519">
        <v>36904052</v>
      </c>
      <c r="B181" s="1520" t="s">
        <v>1801</v>
      </c>
      <c r="C181" s="1521" t="s">
        <v>1630</v>
      </c>
      <c r="D181" s="1521">
        <v>12</v>
      </c>
      <c r="E181" s="1639">
        <v>0.3</v>
      </c>
      <c r="F181" s="1757">
        <v>345</v>
      </c>
      <c r="G181" s="2019"/>
      <c r="H181" s="1774">
        <f t="shared" si="21"/>
        <v>345</v>
      </c>
      <c r="I181" s="1774"/>
    </row>
    <row r="182" spans="1:9" ht="14.25">
      <c r="A182" s="1519">
        <v>42604052</v>
      </c>
      <c r="B182" s="1520" t="s">
        <v>1802</v>
      </c>
      <c r="C182" s="1521" t="s">
        <v>1630</v>
      </c>
      <c r="D182" s="1521">
        <v>12</v>
      </c>
      <c r="E182" s="1639">
        <v>0.3</v>
      </c>
      <c r="F182" s="1757">
        <v>345</v>
      </c>
      <c r="G182" s="2019"/>
      <c r="H182" s="1774">
        <f t="shared" si="21"/>
        <v>345</v>
      </c>
      <c r="I182" s="1774"/>
    </row>
    <row r="183" spans="1:9" ht="14.25">
      <c r="A183" s="1519">
        <v>42904052</v>
      </c>
      <c r="B183" s="1520" t="s">
        <v>1803</v>
      </c>
      <c r="C183" s="1521" t="s">
        <v>1630</v>
      </c>
      <c r="D183" s="1521">
        <v>12</v>
      </c>
      <c r="E183" s="1639">
        <v>0.3</v>
      </c>
      <c r="F183" s="1757">
        <v>345</v>
      </c>
      <c r="G183" s="2019"/>
      <c r="H183" s="1774">
        <f t="shared" si="21"/>
        <v>345</v>
      </c>
      <c r="I183" s="1774"/>
    </row>
    <row r="184" spans="1:9" ht="14.25">
      <c r="A184" s="1519">
        <v>49904052</v>
      </c>
      <c r="B184" s="1520" t="s">
        <v>1804</v>
      </c>
      <c r="C184" s="1521" t="s">
        <v>1630</v>
      </c>
      <c r="D184" s="1521">
        <v>12</v>
      </c>
      <c r="E184" s="1639">
        <v>0.3</v>
      </c>
      <c r="F184" s="1757">
        <v>345</v>
      </c>
      <c r="G184" s="2019"/>
      <c r="H184" s="1774">
        <f t="shared" si="21"/>
        <v>345</v>
      </c>
      <c r="I184" s="1774"/>
    </row>
    <row r="185" spans="1:9" ht="27.75">
      <c r="A185" s="1519">
        <v>61104052</v>
      </c>
      <c r="B185" s="1520" t="s">
        <v>1805</v>
      </c>
      <c r="C185" s="1521" t="s">
        <v>1630</v>
      </c>
      <c r="D185" s="1521">
        <v>12</v>
      </c>
      <c r="E185" s="1639">
        <v>0.3</v>
      </c>
      <c r="F185" s="1757">
        <v>345</v>
      </c>
      <c r="G185" s="2019"/>
      <c r="H185" s="1774">
        <f t="shared" si="21"/>
        <v>345</v>
      </c>
      <c r="I185" s="1774"/>
    </row>
    <row r="186" spans="1:9" ht="27.75">
      <c r="A186" s="1519">
        <v>62204052</v>
      </c>
      <c r="B186" s="1520" t="s">
        <v>1806</v>
      </c>
      <c r="C186" s="1521" t="s">
        <v>1630</v>
      </c>
      <c r="D186" s="1521">
        <v>12</v>
      </c>
      <c r="E186" s="1639">
        <v>0.3</v>
      </c>
      <c r="F186" s="1757">
        <v>345</v>
      </c>
      <c r="G186" s="2019"/>
      <c r="H186" s="1774">
        <f t="shared" si="21"/>
        <v>345</v>
      </c>
      <c r="I186" s="1774"/>
    </row>
    <row r="187" spans="1:9" ht="27.75">
      <c r="A187" s="1519">
        <v>67604052</v>
      </c>
      <c r="B187" s="1520" t="s">
        <v>1807</v>
      </c>
      <c r="C187" s="1521" t="s">
        <v>1630</v>
      </c>
      <c r="D187" s="1521">
        <v>12</v>
      </c>
      <c r="E187" s="1639">
        <v>0.3</v>
      </c>
      <c r="F187" s="1757">
        <v>345</v>
      </c>
      <c r="G187" s="2019"/>
      <c r="H187" s="1774">
        <f t="shared" si="21"/>
        <v>345</v>
      </c>
      <c r="I187" s="1774"/>
    </row>
    <row r="188" spans="1:9" ht="27.75">
      <c r="A188" s="1519">
        <v>74404052</v>
      </c>
      <c r="B188" s="1520" t="s">
        <v>1808</v>
      </c>
      <c r="C188" s="1521" t="s">
        <v>1630</v>
      </c>
      <c r="D188" s="1521">
        <v>12</v>
      </c>
      <c r="E188" s="1639">
        <v>0.3</v>
      </c>
      <c r="F188" s="1757">
        <v>345</v>
      </c>
      <c r="G188" s="2019"/>
      <c r="H188" s="1774">
        <f t="shared" si="21"/>
        <v>345</v>
      </c>
      <c r="I188" s="1774"/>
    </row>
    <row r="189" spans="1:9" ht="14.25">
      <c r="A189" s="1519">
        <v>10504052</v>
      </c>
      <c r="B189" s="1520" t="s">
        <v>1809</v>
      </c>
      <c r="C189" s="1521" t="s">
        <v>1630</v>
      </c>
      <c r="D189" s="1521">
        <v>12</v>
      </c>
      <c r="E189" s="1639">
        <v>0.3</v>
      </c>
      <c r="F189" s="1757">
        <v>345</v>
      </c>
      <c r="G189" s="2019"/>
      <c r="H189" s="1774">
        <f t="shared" si="21"/>
        <v>345</v>
      </c>
      <c r="I189" s="1774"/>
    </row>
    <row r="190" spans="1:9" ht="14.25">
      <c r="A190" s="1519">
        <v>12004052</v>
      </c>
      <c r="B190" s="1520" t="s">
        <v>1810</v>
      </c>
      <c r="C190" s="1521" t="s">
        <v>1630</v>
      </c>
      <c r="D190" s="1521">
        <v>12</v>
      </c>
      <c r="E190" s="1639">
        <v>0.3</v>
      </c>
      <c r="F190" s="1757">
        <v>345</v>
      </c>
      <c r="G190" s="2019"/>
      <c r="H190" s="1774">
        <f t="shared" si="21"/>
        <v>345</v>
      </c>
      <c r="I190" s="1774"/>
    </row>
    <row r="191" spans="1:9" ht="14.25">
      <c r="A191" s="1519">
        <v>12804052</v>
      </c>
      <c r="B191" s="1520" t="s">
        <v>1811</v>
      </c>
      <c r="C191" s="1521" t="s">
        <v>1630</v>
      </c>
      <c r="D191" s="1521">
        <v>12</v>
      </c>
      <c r="E191" s="1533">
        <v>0.3</v>
      </c>
      <c r="F191" s="1757">
        <v>345</v>
      </c>
      <c r="G191" s="2019"/>
      <c r="H191" s="1774">
        <f t="shared" si="21"/>
        <v>345</v>
      </c>
      <c r="I191" s="1774"/>
    </row>
    <row r="192" spans="1:9" ht="14.25">
      <c r="A192" s="1519">
        <v>21704052</v>
      </c>
      <c r="B192" s="1520" t="s">
        <v>1812</v>
      </c>
      <c r="C192" s="1521" t="s">
        <v>1630</v>
      </c>
      <c r="D192" s="1521">
        <v>12</v>
      </c>
      <c r="E192" s="1533">
        <v>0.3</v>
      </c>
      <c r="F192" s="1757">
        <v>345</v>
      </c>
      <c r="G192" s="2019"/>
      <c r="H192" s="1774">
        <f t="shared" si="21"/>
        <v>345</v>
      </c>
      <c r="I192" s="1774"/>
    </row>
    <row r="193" spans="1:9" ht="14.25">
      <c r="A193" s="1519">
        <v>22104052</v>
      </c>
      <c r="B193" s="1520" t="s">
        <v>1813</v>
      </c>
      <c r="C193" s="1521" t="s">
        <v>1630</v>
      </c>
      <c r="D193" s="1521">
        <v>12</v>
      </c>
      <c r="E193" s="1533">
        <v>0.3</v>
      </c>
      <c r="F193" s="1757">
        <v>345</v>
      </c>
      <c r="G193" s="2019"/>
      <c r="H193" s="1774">
        <f t="shared" si="21"/>
        <v>345</v>
      </c>
      <c r="I193" s="1774"/>
    </row>
    <row r="194" spans="1:9" ht="14.25">
      <c r="A194" s="1519">
        <v>23004052</v>
      </c>
      <c r="B194" s="1520" t="s">
        <v>1814</v>
      </c>
      <c r="C194" s="1521" t="s">
        <v>1630</v>
      </c>
      <c r="D194" s="1521">
        <v>12</v>
      </c>
      <c r="E194" s="1533">
        <v>0.3</v>
      </c>
      <c r="F194" s="1757">
        <v>345</v>
      </c>
      <c r="G194" s="2019"/>
      <c r="H194" s="1774">
        <f t="shared" si="21"/>
        <v>345</v>
      </c>
      <c r="I194" s="1774"/>
    </row>
    <row r="195" spans="1:9" ht="27.75">
      <c r="A195" s="1519">
        <v>24004052</v>
      </c>
      <c r="B195" s="1520" t="s">
        <v>1815</v>
      </c>
      <c r="C195" s="1521" t="s">
        <v>1630</v>
      </c>
      <c r="D195" s="1521">
        <v>12</v>
      </c>
      <c r="E195" s="1533">
        <v>0.3</v>
      </c>
      <c r="F195" s="1757">
        <v>345</v>
      </c>
      <c r="G195" s="2019"/>
      <c r="H195" s="1774">
        <f t="shared" si="21"/>
        <v>345</v>
      </c>
      <c r="I195" s="1774"/>
    </row>
    <row r="196" spans="1:9" ht="27.75">
      <c r="A196" s="1519">
        <v>24504052</v>
      </c>
      <c r="B196" s="1520" t="s">
        <v>1816</v>
      </c>
      <c r="C196" s="1521" t="s">
        <v>1630</v>
      </c>
      <c r="D196" s="1521">
        <v>12</v>
      </c>
      <c r="E196" s="1533">
        <v>0.3</v>
      </c>
      <c r="F196" s="1757">
        <v>345</v>
      </c>
      <c r="G196" s="2019"/>
      <c r="H196" s="1774">
        <f t="shared" si="21"/>
        <v>345</v>
      </c>
      <c r="I196" s="1774"/>
    </row>
    <row r="197" spans="1:9" ht="14.25">
      <c r="A197" s="1519">
        <v>27004052</v>
      </c>
      <c r="B197" s="1520" t="s">
        <v>1817</v>
      </c>
      <c r="C197" s="1521" t="s">
        <v>1630</v>
      </c>
      <c r="D197" s="1521">
        <v>12</v>
      </c>
      <c r="E197" s="1533">
        <v>0.3</v>
      </c>
      <c r="F197" s="1757">
        <v>345</v>
      </c>
      <c r="G197" s="2019"/>
      <c r="H197" s="1774">
        <f t="shared" si="21"/>
        <v>345</v>
      </c>
      <c r="I197" s="1774"/>
    </row>
    <row r="198" spans="1:9" ht="27.75">
      <c r="A198" s="1519">
        <v>27804052</v>
      </c>
      <c r="B198" s="1520" t="s">
        <v>1818</v>
      </c>
      <c r="C198" s="1521" t="s">
        <v>1630</v>
      </c>
      <c r="D198" s="1521">
        <v>12</v>
      </c>
      <c r="E198" s="1533">
        <v>0.3</v>
      </c>
      <c r="F198" s="1757">
        <v>345</v>
      </c>
      <c r="G198" s="2019"/>
      <c r="H198" s="1774">
        <f t="shared" si="21"/>
        <v>345</v>
      </c>
      <c r="I198" s="1774"/>
    </row>
    <row r="199" spans="1:9" ht="14.25">
      <c r="A199" s="1519">
        <v>28004052</v>
      </c>
      <c r="B199" s="1520" t="s">
        <v>1819</v>
      </c>
      <c r="C199" s="1521" t="s">
        <v>1630</v>
      </c>
      <c r="D199" s="1521">
        <v>12</v>
      </c>
      <c r="E199" s="1533">
        <v>0.3</v>
      </c>
      <c r="F199" s="1757">
        <v>345</v>
      </c>
      <c r="G199" s="2019"/>
      <c r="H199" s="1774">
        <f t="shared" si="21"/>
        <v>345</v>
      </c>
      <c r="I199" s="1774"/>
    </row>
    <row r="200" spans="1:9" ht="14.25">
      <c r="A200" s="1519">
        <v>28104052</v>
      </c>
      <c r="B200" s="1520" t="s">
        <v>1820</v>
      </c>
      <c r="C200" s="1521" t="s">
        <v>1630</v>
      </c>
      <c r="D200" s="1521">
        <v>12</v>
      </c>
      <c r="E200" s="1533">
        <v>0.3</v>
      </c>
      <c r="F200" s="1757">
        <v>345</v>
      </c>
      <c r="G200" s="2019"/>
      <c r="H200" s="1774">
        <f t="shared" si="21"/>
        <v>345</v>
      </c>
      <c r="I200" s="1774"/>
    </row>
    <row r="201" spans="1:9" ht="14.25">
      <c r="A201" s="1519">
        <v>28604052</v>
      </c>
      <c r="B201" s="1520" t="s">
        <v>1821</v>
      </c>
      <c r="C201" s="1521" t="s">
        <v>1630</v>
      </c>
      <c r="D201" s="1521">
        <v>12</v>
      </c>
      <c r="E201" s="1533">
        <v>0.3</v>
      </c>
      <c r="F201" s="1757">
        <v>345</v>
      </c>
      <c r="G201" s="2019"/>
      <c r="H201" s="1774">
        <f t="shared" si="21"/>
        <v>345</v>
      </c>
      <c r="I201" s="1774"/>
    </row>
    <row r="202" spans="1:9" ht="14.25">
      <c r="A202" s="1640">
        <v>34704052</v>
      </c>
      <c r="B202" s="1520" t="s">
        <v>1822</v>
      </c>
      <c r="C202" s="2018" t="s">
        <v>1630</v>
      </c>
      <c r="D202" s="885">
        <v>12</v>
      </c>
      <c r="E202" s="905">
        <v>0.3</v>
      </c>
      <c r="F202" s="1757">
        <v>345</v>
      </c>
      <c r="G202" s="2019"/>
      <c r="H202" s="1774">
        <f t="shared" si="21"/>
        <v>345</v>
      </c>
      <c r="I202" s="1774"/>
    </row>
    <row r="203" spans="1:9" ht="14.25">
      <c r="A203" s="1519">
        <v>36004052</v>
      </c>
      <c r="B203" s="1520" t="s">
        <v>1823</v>
      </c>
      <c r="C203" s="1521" t="s">
        <v>1630</v>
      </c>
      <c r="D203" s="1521">
        <v>12</v>
      </c>
      <c r="E203" s="1533">
        <v>0.3</v>
      </c>
      <c r="F203" s="1757">
        <v>345</v>
      </c>
      <c r="G203" s="2019"/>
      <c r="H203" s="1774">
        <f t="shared" si="21"/>
        <v>345</v>
      </c>
      <c r="I203" s="1774"/>
    </row>
    <row r="204" spans="1:9" ht="14.25">
      <c r="A204" s="1519">
        <v>37104052</v>
      </c>
      <c r="B204" s="1520" t="s">
        <v>1824</v>
      </c>
      <c r="C204" s="1521" t="s">
        <v>1630</v>
      </c>
      <c r="D204" s="1521">
        <v>12</v>
      </c>
      <c r="E204" s="1533">
        <v>0.3</v>
      </c>
      <c r="F204" s="1757">
        <v>345</v>
      </c>
      <c r="G204" s="2019"/>
      <c r="H204" s="1774">
        <f t="shared" si="21"/>
        <v>345</v>
      </c>
      <c r="I204" s="1774"/>
    </row>
    <row r="205" spans="1:9" ht="14.25">
      <c r="A205" s="1519">
        <v>38704052</v>
      </c>
      <c r="B205" s="1520" t="s">
        <v>1825</v>
      </c>
      <c r="C205" s="1521" t="s">
        <v>1630</v>
      </c>
      <c r="D205" s="1521">
        <v>12</v>
      </c>
      <c r="E205" s="1533">
        <v>0.3</v>
      </c>
      <c r="F205" s="1757">
        <v>345</v>
      </c>
      <c r="G205" s="2019"/>
      <c r="H205" s="1774">
        <f t="shared" si="21"/>
        <v>345</v>
      </c>
      <c r="I205" s="1774"/>
    </row>
    <row r="206" spans="1:9" ht="14.25">
      <c r="A206" s="1640">
        <v>41204052</v>
      </c>
      <c r="B206" s="1520" t="s">
        <v>1826</v>
      </c>
      <c r="C206" s="2018" t="s">
        <v>1630</v>
      </c>
      <c r="D206" s="2018">
        <v>12</v>
      </c>
      <c r="E206" s="2023">
        <v>0.3</v>
      </c>
      <c r="F206" s="1757">
        <v>345</v>
      </c>
      <c r="G206" s="2019"/>
      <c r="H206" s="1774">
        <f t="shared" si="21"/>
        <v>345</v>
      </c>
      <c r="I206" s="1774"/>
    </row>
    <row r="207" spans="1:9" ht="14.25">
      <c r="A207" s="1519">
        <v>41604052</v>
      </c>
      <c r="B207" s="1520" t="s">
        <v>1827</v>
      </c>
      <c r="C207" s="1521" t="s">
        <v>1630</v>
      </c>
      <c r="D207" s="1521">
        <v>12</v>
      </c>
      <c r="E207" s="1533">
        <v>0.3</v>
      </c>
      <c r="F207" s="1757">
        <v>345</v>
      </c>
      <c r="G207" s="2019"/>
      <c r="H207" s="1774">
        <f t="shared" si="21"/>
        <v>345</v>
      </c>
      <c r="I207" s="1774"/>
    </row>
    <row r="208" spans="1:9" ht="14.25">
      <c r="A208" s="1519">
        <v>41904052</v>
      </c>
      <c r="B208" s="1520" t="s">
        <v>1828</v>
      </c>
      <c r="C208" s="1521" t="s">
        <v>1630</v>
      </c>
      <c r="D208" s="1521">
        <v>12</v>
      </c>
      <c r="E208" s="1533">
        <v>0.3</v>
      </c>
      <c r="F208" s="1757">
        <v>345</v>
      </c>
      <c r="G208" s="2019"/>
      <c r="H208" s="1774">
        <f t="shared" si="21"/>
        <v>345</v>
      </c>
      <c r="I208" s="1774"/>
    </row>
    <row r="209" spans="1:9" ht="14.25">
      <c r="A209" s="1519">
        <v>44504052</v>
      </c>
      <c r="B209" s="1520" t="s">
        <v>1829</v>
      </c>
      <c r="C209" s="1521" t="s">
        <v>1630</v>
      </c>
      <c r="D209" s="1521">
        <v>12</v>
      </c>
      <c r="E209" s="1533">
        <v>0.3</v>
      </c>
      <c r="F209" s="1757">
        <v>345</v>
      </c>
      <c r="G209" s="2019"/>
      <c r="H209" s="1774">
        <f t="shared" si="21"/>
        <v>345</v>
      </c>
      <c r="I209" s="1774"/>
    </row>
    <row r="210" spans="1:9" ht="14.25">
      <c r="A210" s="1519">
        <v>44604052</v>
      </c>
      <c r="B210" s="1520" t="s">
        <v>1830</v>
      </c>
      <c r="C210" s="1521" t="s">
        <v>1630</v>
      </c>
      <c r="D210" s="1521">
        <v>12</v>
      </c>
      <c r="E210" s="1533">
        <v>0.3</v>
      </c>
      <c r="F210" s="1757">
        <v>345</v>
      </c>
      <c r="G210" s="2019"/>
      <c r="H210" s="1774">
        <f t="shared" si="21"/>
        <v>345</v>
      </c>
      <c r="I210" s="1774"/>
    </row>
    <row r="211" spans="1:9" ht="14.25">
      <c r="A211" s="1519">
        <v>44804052</v>
      </c>
      <c r="B211" s="1520" t="s">
        <v>1831</v>
      </c>
      <c r="C211" s="1521" t="s">
        <v>1630</v>
      </c>
      <c r="D211" s="1521">
        <v>12</v>
      </c>
      <c r="E211" s="1533">
        <v>0.3</v>
      </c>
      <c r="F211" s="1757">
        <v>345</v>
      </c>
      <c r="G211" s="2019"/>
      <c r="H211" s="1774">
        <f t="shared" si="21"/>
        <v>345</v>
      </c>
      <c r="I211" s="1774"/>
    </row>
    <row r="212" spans="1:9" ht="14.25">
      <c r="A212" s="1519">
        <v>45304052</v>
      </c>
      <c r="B212" s="1520" t="s">
        <v>1832</v>
      </c>
      <c r="C212" s="1521" t="s">
        <v>1630</v>
      </c>
      <c r="D212" s="1521">
        <v>12</v>
      </c>
      <c r="E212" s="1533">
        <v>0.3</v>
      </c>
      <c r="F212" s="1757">
        <v>345</v>
      </c>
      <c r="G212" s="2019"/>
      <c r="H212" s="1774">
        <f t="shared" si="21"/>
        <v>345</v>
      </c>
      <c r="I212" s="1774"/>
    </row>
    <row r="213" spans="1:9" ht="27.75">
      <c r="A213" s="1519">
        <v>49804052</v>
      </c>
      <c r="B213" s="1520" t="s">
        <v>1833</v>
      </c>
      <c r="C213" s="1521" t="s">
        <v>1630</v>
      </c>
      <c r="D213" s="1521">
        <v>12</v>
      </c>
      <c r="E213" s="1533">
        <v>0.3</v>
      </c>
      <c r="F213" s="1757">
        <v>345</v>
      </c>
      <c r="G213" s="2019"/>
      <c r="H213" s="1774">
        <f t="shared" si="21"/>
        <v>345</v>
      </c>
      <c r="I213" s="1774"/>
    </row>
    <row r="214" spans="1:9" ht="14.25">
      <c r="A214" s="1519">
        <v>60204052</v>
      </c>
      <c r="B214" s="1520" t="s">
        <v>1834</v>
      </c>
      <c r="C214" s="1521" t="s">
        <v>1630</v>
      </c>
      <c r="D214" s="1521">
        <v>12</v>
      </c>
      <c r="E214" s="1533">
        <v>0.3</v>
      </c>
      <c r="F214" s="1757">
        <v>345</v>
      </c>
      <c r="G214" s="2019"/>
      <c r="H214" s="1774">
        <f t="shared" si="21"/>
        <v>345</v>
      </c>
      <c r="I214" s="1774"/>
    </row>
    <row r="215" spans="1:9" ht="27.75">
      <c r="A215" s="1519">
        <v>60604052</v>
      </c>
      <c r="B215" s="1520" t="s">
        <v>1835</v>
      </c>
      <c r="C215" s="1521" t="s">
        <v>1630</v>
      </c>
      <c r="D215" s="1521">
        <v>12</v>
      </c>
      <c r="E215" s="1533">
        <v>0.3</v>
      </c>
      <c r="F215" s="1757">
        <v>345</v>
      </c>
      <c r="G215" s="2019"/>
      <c r="H215" s="1774">
        <f t="shared" si="21"/>
        <v>345</v>
      </c>
      <c r="I215" s="1774"/>
    </row>
    <row r="216" spans="1:9" ht="14.25">
      <c r="A216" s="1519">
        <v>61004052</v>
      </c>
      <c r="B216" s="1520" t="s">
        <v>1836</v>
      </c>
      <c r="C216" s="1521" t="s">
        <v>1630</v>
      </c>
      <c r="D216" s="1521">
        <v>12</v>
      </c>
      <c r="E216" s="1533">
        <v>0.3</v>
      </c>
      <c r="F216" s="1757">
        <v>345</v>
      </c>
      <c r="G216" s="2019"/>
      <c r="H216" s="1774">
        <f t="shared" si="21"/>
        <v>345</v>
      </c>
      <c r="I216" s="1774"/>
    </row>
    <row r="217" spans="1:9" ht="27.75">
      <c r="A217" s="1519">
        <v>62604052</v>
      </c>
      <c r="B217" s="1520" t="s">
        <v>1837</v>
      </c>
      <c r="C217" s="1521" t="s">
        <v>1630</v>
      </c>
      <c r="D217" s="1521">
        <v>12</v>
      </c>
      <c r="E217" s="1533">
        <v>0.3</v>
      </c>
      <c r="F217" s="1757">
        <v>345</v>
      </c>
      <c r="G217" s="2019"/>
      <c r="H217" s="1774">
        <f t="shared" si="21"/>
        <v>345</v>
      </c>
      <c r="I217" s="1774"/>
    </row>
    <row r="218" spans="1:9" ht="14.25">
      <c r="A218" s="1519">
        <v>62804052</v>
      </c>
      <c r="B218" s="1520" t="s">
        <v>1838</v>
      </c>
      <c r="C218" s="1521" t="s">
        <v>1630</v>
      </c>
      <c r="D218" s="1521">
        <v>12</v>
      </c>
      <c r="E218" s="1533">
        <v>0.3</v>
      </c>
      <c r="F218" s="1757">
        <v>345</v>
      </c>
      <c r="G218" s="2019"/>
      <c r="H218" s="1774">
        <f t="shared" si="21"/>
        <v>345</v>
      </c>
      <c r="I218" s="1774"/>
    </row>
    <row r="219" spans="1:9" ht="14.25">
      <c r="A219" s="1519">
        <v>63004052</v>
      </c>
      <c r="B219" s="1520" t="s">
        <v>1839</v>
      </c>
      <c r="C219" s="1521" t="s">
        <v>1630</v>
      </c>
      <c r="D219" s="1521">
        <v>12</v>
      </c>
      <c r="E219" s="1533">
        <v>0.3</v>
      </c>
      <c r="F219" s="1757">
        <v>345</v>
      </c>
      <c r="G219" s="2019"/>
      <c r="H219" s="1774">
        <f t="shared" si="21"/>
        <v>345</v>
      </c>
      <c r="I219" s="1774"/>
    </row>
    <row r="220" spans="1:9" ht="14.25">
      <c r="A220" s="906">
        <v>63304052</v>
      </c>
      <c r="B220" s="1520" t="s">
        <v>1840</v>
      </c>
      <c r="C220" s="1521" t="s">
        <v>1630</v>
      </c>
      <c r="D220" s="1521">
        <v>12</v>
      </c>
      <c r="E220" s="1533">
        <v>0.3</v>
      </c>
      <c r="F220" s="1757">
        <v>345</v>
      </c>
      <c r="G220" s="2019"/>
      <c r="H220" s="1774">
        <f t="shared" si="21"/>
        <v>345</v>
      </c>
      <c r="I220" s="1774"/>
    </row>
    <row r="221" spans="1:9" ht="14.25">
      <c r="A221" s="1519">
        <v>64004052</v>
      </c>
      <c r="B221" s="1438" t="s">
        <v>1841</v>
      </c>
      <c r="C221" s="1439" t="s">
        <v>1630</v>
      </c>
      <c r="D221" s="1439">
        <v>12</v>
      </c>
      <c r="E221" s="1444">
        <v>0.3</v>
      </c>
      <c r="F221" s="1757">
        <v>345</v>
      </c>
      <c r="G221" s="2019"/>
      <c r="H221" s="1774">
        <f t="shared" si="21"/>
        <v>345</v>
      </c>
      <c r="I221" s="1774"/>
    </row>
    <row r="222" spans="1:9" ht="14.25">
      <c r="A222" s="1519">
        <v>66504052</v>
      </c>
      <c r="B222" s="1520" t="s">
        <v>1842</v>
      </c>
      <c r="C222" s="1521" t="s">
        <v>1630</v>
      </c>
      <c r="D222" s="1521">
        <v>12</v>
      </c>
      <c r="E222" s="1533">
        <v>0.3</v>
      </c>
      <c r="F222" s="1757">
        <v>345</v>
      </c>
      <c r="G222" s="2019"/>
      <c r="H222" s="1774">
        <f t="shared" si="21"/>
        <v>345</v>
      </c>
      <c r="I222" s="1774"/>
    </row>
    <row r="223" spans="1:9" ht="27.75">
      <c r="A223" s="1519">
        <v>69004052</v>
      </c>
      <c r="B223" s="1520" t="s">
        <v>1843</v>
      </c>
      <c r="C223" s="1521" t="s">
        <v>1630</v>
      </c>
      <c r="D223" s="1521">
        <v>12</v>
      </c>
      <c r="E223" s="1533">
        <v>0.3</v>
      </c>
      <c r="F223" s="1757">
        <v>345</v>
      </c>
      <c r="G223" s="2019"/>
      <c r="H223" s="1774">
        <f t="shared" si="21"/>
        <v>345</v>
      </c>
      <c r="I223" s="1774"/>
    </row>
    <row r="224" spans="1:9" ht="14.25">
      <c r="A224" s="1519">
        <v>69104052</v>
      </c>
      <c r="B224" s="1520" t="s">
        <v>1844</v>
      </c>
      <c r="C224" s="1521" t="s">
        <v>1630</v>
      </c>
      <c r="D224" s="1521">
        <v>12</v>
      </c>
      <c r="E224" s="1533">
        <v>0.3</v>
      </c>
      <c r="F224" s="1757">
        <v>345</v>
      </c>
      <c r="G224" s="2019"/>
      <c r="H224" s="1774">
        <f t="shared" si="21"/>
        <v>345</v>
      </c>
      <c r="I224" s="1774"/>
    </row>
    <row r="225" spans="1:9" ht="14.25">
      <c r="A225" s="1519">
        <v>79004052</v>
      </c>
      <c r="B225" s="1520" t="s">
        <v>1845</v>
      </c>
      <c r="C225" s="1521" t="s">
        <v>1630</v>
      </c>
      <c r="D225" s="1521">
        <v>12</v>
      </c>
      <c r="E225" s="1533">
        <v>0.3</v>
      </c>
      <c r="F225" s="1757">
        <v>345</v>
      </c>
      <c r="G225" s="2019"/>
      <c r="H225" s="1774">
        <f t="shared" si="21"/>
        <v>345</v>
      </c>
      <c r="I225" s="1774"/>
    </row>
    <row r="226" spans="1:9" ht="14.25">
      <c r="A226" s="1519">
        <v>79504052</v>
      </c>
      <c r="B226" s="1520" t="s">
        <v>1846</v>
      </c>
      <c r="C226" s="1521" t="s">
        <v>1630</v>
      </c>
      <c r="D226" s="1521">
        <v>12</v>
      </c>
      <c r="E226" s="1533">
        <v>0.3</v>
      </c>
      <c r="F226" s="1757">
        <v>345</v>
      </c>
      <c r="G226" s="2019"/>
      <c r="H226" s="1774">
        <f t="shared" si="21"/>
        <v>345</v>
      </c>
      <c r="I226" s="1774"/>
    </row>
    <row r="227" spans="1:9" ht="14.25">
      <c r="A227" s="1519">
        <v>86584052</v>
      </c>
      <c r="B227" s="1520" t="s">
        <v>1847</v>
      </c>
      <c r="C227" s="1521" t="s">
        <v>1630</v>
      </c>
      <c r="D227" s="1521">
        <v>12</v>
      </c>
      <c r="E227" s="1533">
        <v>0.3</v>
      </c>
      <c r="F227" s="1757">
        <v>345</v>
      </c>
      <c r="G227" s="2019"/>
      <c r="H227" s="1774">
        <f t="shared" si="21"/>
        <v>345</v>
      </c>
      <c r="I227" s="1774"/>
    </row>
    <row r="228" spans="1:9" ht="14.25">
      <c r="A228" s="1519">
        <v>86674052</v>
      </c>
      <c r="B228" s="1520" t="s">
        <v>1848</v>
      </c>
      <c r="C228" s="1521" t="s">
        <v>1630</v>
      </c>
      <c r="D228" s="1521">
        <v>12</v>
      </c>
      <c r="E228" s="1533">
        <v>0.3</v>
      </c>
      <c r="F228" s="1757">
        <v>345</v>
      </c>
      <c r="G228" s="2019"/>
      <c r="H228" s="1774">
        <f t="shared" si="21"/>
        <v>345</v>
      </c>
      <c r="I228" s="1774"/>
    </row>
    <row r="229" spans="1:9" ht="14.25">
      <c r="A229" s="1519">
        <v>95544052</v>
      </c>
      <c r="B229" s="1520" t="s">
        <v>1849</v>
      </c>
      <c r="C229" s="1521" t="s">
        <v>1630</v>
      </c>
      <c r="D229" s="1521">
        <v>12</v>
      </c>
      <c r="E229" s="1533">
        <v>0.3</v>
      </c>
      <c r="F229" s="1757">
        <v>345</v>
      </c>
      <c r="G229" s="2019"/>
      <c r="H229" s="1774">
        <f t="shared" si="21"/>
        <v>345</v>
      </c>
      <c r="I229" s="1774"/>
    </row>
    <row r="230" spans="1:9" ht="14.25">
      <c r="A230" s="1519">
        <v>96304052</v>
      </c>
      <c r="B230" s="1520" t="s">
        <v>1850</v>
      </c>
      <c r="C230" s="2018" t="s">
        <v>1630</v>
      </c>
      <c r="D230" s="1521">
        <v>12</v>
      </c>
      <c r="E230" s="1533">
        <v>0.3</v>
      </c>
      <c r="F230" s="1757">
        <v>345</v>
      </c>
      <c r="G230" s="2019"/>
      <c r="H230" s="1774">
        <f t="shared" si="21"/>
        <v>345</v>
      </c>
      <c r="I230" s="1774"/>
    </row>
    <row r="231" spans="1:9" ht="14.25">
      <c r="A231" s="864"/>
      <c r="B231" s="865" t="s">
        <v>1851</v>
      </c>
      <c r="C231" s="866"/>
      <c r="D231" s="867"/>
      <c r="E231" s="904"/>
      <c r="F231" s="1744"/>
      <c r="G231" s="1744"/>
      <c r="H231" s="1744"/>
      <c r="I231" s="1744"/>
    </row>
    <row r="232" spans="1:9" ht="14.25">
      <c r="A232" s="1437">
        <v>20104152</v>
      </c>
      <c r="B232" s="1438" t="s">
        <v>1852</v>
      </c>
      <c r="C232" s="1439" t="s">
        <v>1630</v>
      </c>
      <c r="D232" s="1439">
        <v>12</v>
      </c>
      <c r="E232" s="1444">
        <v>0.35</v>
      </c>
      <c r="F232" s="1757">
        <v>276</v>
      </c>
      <c r="G232" s="2019"/>
      <c r="H232" s="1774">
        <f t="shared" ref="H232:H253" si="22">F232-F232*$H$1</f>
        <v>276</v>
      </c>
      <c r="I232" s="1774"/>
    </row>
    <row r="233" spans="1:9" ht="14.25">
      <c r="A233" s="1519">
        <v>60104152</v>
      </c>
      <c r="B233" s="1520" t="s">
        <v>1853</v>
      </c>
      <c r="C233" s="1521" t="s">
        <v>1630</v>
      </c>
      <c r="D233" s="1521">
        <v>12</v>
      </c>
      <c r="E233" s="1533">
        <v>0.35</v>
      </c>
      <c r="F233" s="1757">
        <v>276</v>
      </c>
      <c r="G233" s="2019"/>
      <c r="H233" s="1774">
        <f t="shared" si="22"/>
        <v>276</v>
      </c>
      <c r="I233" s="1774"/>
    </row>
    <row r="234" spans="1:9" ht="14.25">
      <c r="A234" s="1519">
        <v>99904052</v>
      </c>
      <c r="B234" s="1520" t="s">
        <v>1854</v>
      </c>
      <c r="C234" s="1521" t="s">
        <v>1630</v>
      </c>
      <c r="D234" s="1521">
        <v>12</v>
      </c>
      <c r="E234" s="1639">
        <v>0.35</v>
      </c>
      <c r="F234" s="1757">
        <v>276</v>
      </c>
      <c r="G234" s="2019"/>
      <c r="H234" s="1774">
        <f t="shared" si="22"/>
        <v>276</v>
      </c>
      <c r="I234" s="1774"/>
    </row>
    <row r="235" spans="1:9" ht="14.25">
      <c r="A235" s="1519">
        <v>10000000</v>
      </c>
      <c r="B235" s="1520" t="s">
        <v>1855</v>
      </c>
      <c r="C235" s="1521" t="s">
        <v>1630</v>
      </c>
      <c r="D235" s="1521">
        <v>12</v>
      </c>
      <c r="E235" s="1533">
        <v>0.35</v>
      </c>
      <c r="F235" s="1757">
        <v>276</v>
      </c>
      <c r="G235" s="2019"/>
      <c r="H235" s="1774">
        <f t="shared" si="22"/>
        <v>276</v>
      </c>
      <c r="I235" s="1774"/>
    </row>
    <row r="236" spans="1:9" ht="14.25">
      <c r="A236" s="1519">
        <v>10130000</v>
      </c>
      <c r="B236" s="1520" t="s">
        <v>1856</v>
      </c>
      <c r="C236" s="1521" t="s">
        <v>1630</v>
      </c>
      <c r="D236" s="1521">
        <v>12</v>
      </c>
      <c r="E236" s="1533">
        <v>0.35</v>
      </c>
      <c r="F236" s="1757">
        <v>276</v>
      </c>
      <c r="G236" s="2019"/>
      <c r="H236" s="1774">
        <f t="shared" si="22"/>
        <v>276</v>
      </c>
      <c r="I236" s="1774"/>
    </row>
    <row r="237" spans="1:9" ht="14.25">
      <c r="A237" s="1519">
        <v>10140000</v>
      </c>
      <c r="B237" s="1520" t="s">
        <v>1857</v>
      </c>
      <c r="C237" s="1521" t="s">
        <v>1630</v>
      </c>
      <c r="D237" s="1521">
        <v>12</v>
      </c>
      <c r="E237" s="1533">
        <v>0.35</v>
      </c>
      <c r="F237" s="1757">
        <v>276</v>
      </c>
      <c r="G237" s="2019"/>
      <c r="H237" s="1774">
        <f t="shared" si="22"/>
        <v>276</v>
      </c>
      <c r="I237" s="1774"/>
    </row>
    <row r="238" spans="1:9" ht="14.25">
      <c r="A238" s="1519">
        <v>30050000</v>
      </c>
      <c r="B238" s="1520" t="s">
        <v>1858</v>
      </c>
      <c r="C238" s="1521" t="s">
        <v>1630</v>
      </c>
      <c r="D238" s="1521">
        <v>12</v>
      </c>
      <c r="E238" s="1533">
        <v>0.35</v>
      </c>
      <c r="F238" s="1757">
        <v>276</v>
      </c>
      <c r="G238" s="2019"/>
      <c r="H238" s="1774">
        <f t="shared" si="22"/>
        <v>276</v>
      </c>
      <c r="I238" s="1774"/>
    </row>
    <row r="239" spans="1:9" ht="14.25">
      <c r="A239" s="1519">
        <v>50050000</v>
      </c>
      <c r="B239" s="1520" t="s">
        <v>1859</v>
      </c>
      <c r="C239" s="1521" t="s">
        <v>1630</v>
      </c>
      <c r="D239" s="1521">
        <v>12</v>
      </c>
      <c r="E239" s="1533">
        <v>0.35</v>
      </c>
      <c r="F239" s="1757">
        <v>276</v>
      </c>
      <c r="G239" s="2019"/>
      <c r="H239" s="1774">
        <f t="shared" si="22"/>
        <v>276</v>
      </c>
      <c r="I239" s="1774"/>
    </row>
    <row r="240" spans="1:9" ht="14.25">
      <c r="A240" s="1519">
        <v>60050000</v>
      </c>
      <c r="B240" s="1520" t="s">
        <v>1860</v>
      </c>
      <c r="C240" s="1521" t="s">
        <v>1630</v>
      </c>
      <c r="D240" s="1521">
        <v>12</v>
      </c>
      <c r="E240" s="1533">
        <v>0.35</v>
      </c>
      <c r="F240" s="1757">
        <v>276</v>
      </c>
      <c r="G240" s="2019"/>
      <c r="H240" s="1774">
        <f t="shared" si="22"/>
        <v>276</v>
      </c>
      <c r="I240" s="1774"/>
    </row>
    <row r="241" spans="1:9" ht="14.25">
      <c r="A241" s="1519">
        <v>70040000</v>
      </c>
      <c r="B241" s="1520" t="s">
        <v>1861</v>
      </c>
      <c r="C241" s="1521" t="s">
        <v>1630</v>
      </c>
      <c r="D241" s="1521">
        <v>12</v>
      </c>
      <c r="E241" s="1533">
        <v>0.35</v>
      </c>
      <c r="F241" s="1757">
        <v>276</v>
      </c>
      <c r="G241" s="2019"/>
      <c r="H241" s="1774">
        <f t="shared" si="22"/>
        <v>276</v>
      </c>
      <c r="I241" s="1774"/>
    </row>
    <row r="242" spans="1:9" ht="14.25">
      <c r="A242" s="1519">
        <v>70160000</v>
      </c>
      <c r="B242" s="1520" t="s">
        <v>1862</v>
      </c>
      <c r="C242" s="1521" t="s">
        <v>1630</v>
      </c>
      <c r="D242" s="1521">
        <v>12</v>
      </c>
      <c r="E242" s="1533">
        <v>0.35</v>
      </c>
      <c r="F242" s="1757">
        <v>276</v>
      </c>
      <c r="G242" s="2019"/>
      <c r="H242" s="1774">
        <f t="shared" si="22"/>
        <v>276</v>
      </c>
      <c r="I242" s="1774"/>
    </row>
    <row r="243" spans="1:9" ht="14.25">
      <c r="A243" s="1519">
        <v>70430000</v>
      </c>
      <c r="B243" s="1520" t="s">
        <v>1863</v>
      </c>
      <c r="C243" s="1521" t="s">
        <v>1630</v>
      </c>
      <c r="D243" s="1521">
        <v>12</v>
      </c>
      <c r="E243" s="1533">
        <v>0.35</v>
      </c>
      <c r="F243" s="1757">
        <v>276</v>
      </c>
      <c r="G243" s="2019"/>
      <c r="H243" s="1774">
        <f t="shared" si="22"/>
        <v>276</v>
      </c>
      <c r="I243" s="1774"/>
    </row>
    <row r="244" spans="1:9" ht="14.25">
      <c r="A244" s="1519">
        <v>70470000</v>
      </c>
      <c r="B244" s="1520" t="s">
        <v>1864</v>
      </c>
      <c r="C244" s="1521" t="s">
        <v>1630</v>
      </c>
      <c r="D244" s="1521">
        <v>12</v>
      </c>
      <c r="E244" s="1533">
        <v>0.35</v>
      </c>
      <c r="F244" s="1757">
        <v>276</v>
      </c>
      <c r="G244" s="2019"/>
      <c r="H244" s="1774">
        <f t="shared" si="22"/>
        <v>276</v>
      </c>
      <c r="I244" s="1774"/>
    </row>
    <row r="245" spans="1:9" ht="14.25">
      <c r="A245" s="1519">
        <v>80140000</v>
      </c>
      <c r="B245" s="1520" t="s">
        <v>1865</v>
      </c>
      <c r="C245" s="1521" t="s">
        <v>1630</v>
      </c>
      <c r="D245" s="1521">
        <v>12</v>
      </c>
      <c r="E245" s="1533">
        <v>0.35</v>
      </c>
      <c r="F245" s="1757">
        <v>276</v>
      </c>
      <c r="G245" s="2019"/>
      <c r="H245" s="1774">
        <f t="shared" si="22"/>
        <v>276</v>
      </c>
      <c r="I245" s="1774"/>
    </row>
    <row r="246" spans="1:9" ht="14.25">
      <c r="A246" s="1519">
        <v>80170000</v>
      </c>
      <c r="B246" s="1520" t="s">
        <v>1866</v>
      </c>
      <c r="C246" s="1521" t="s">
        <v>1630</v>
      </c>
      <c r="D246" s="1521">
        <v>12</v>
      </c>
      <c r="E246" s="1533">
        <v>0.35</v>
      </c>
      <c r="F246" s="1757">
        <v>276</v>
      </c>
      <c r="G246" s="2019"/>
      <c r="H246" s="1774">
        <f t="shared" si="22"/>
        <v>276</v>
      </c>
      <c r="I246" s="1774"/>
    </row>
    <row r="247" spans="1:9" ht="14.25">
      <c r="A247" s="1519">
        <v>90020000</v>
      </c>
      <c r="B247" s="1520" t="s">
        <v>1867</v>
      </c>
      <c r="C247" s="1521" t="s">
        <v>1630</v>
      </c>
      <c r="D247" s="1521">
        <v>12</v>
      </c>
      <c r="E247" s="1533">
        <v>0.35</v>
      </c>
      <c r="F247" s="1757">
        <v>276</v>
      </c>
      <c r="G247" s="2019"/>
      <c r="H247" s="1774">
        <f t="shared" si="22"/>
        <v>276</v>
      </c>
      <c r="I247" s="1774"/>
    </row>
    <row r="248" spans="1:9" ht="14.25">
      <c r="A248" s="1519">
        <v>90030000</v>
      </c>
      <c r="B248" s="1520" t="s">
        <v>1868</v>
      </c>
      <c r="C248" s="1521" t="s">
        <v>1630</v>
      </c>
      <c r="D248" s="1521">
        <v>12</v>
      </c>
      <c r="E248" s="1533">
        <v>0.35</v>
      </c>
      <c r="F248" s="1757">
        <v>276</v>
      </c>
      <c r="G248" s="2019"/>
      <c r="H248" s="1774">
        <f t="shared" si="22"/>
        <v>276</v>
      </c>
      <c r="I248" s="1774"/>
    </row>
    <row r="249" spans="1:9" ht="14.25">
      <c r="A249" s="1519">
        <v>90050000</v>
      </c>
      <c r="B249" s="1520" t="s">
        <v>1869</v>
      </c>
      <c r="C249" s="1521" t="s">
        <v>1630</v>
      </c>
      <c r="D249" s="1521">
        <v>12</v>
      </c>
      <c r="E249" s="1533">
        <v>0.35</v>
      </c>
      <c r="F249" s="1757">
        <v>276</v>
      </c>
      <c r="G249" s="2019"/>
      <c r="H249" s="1774">
        <f t="shared" si="22"/>
        <v>276</v>
      </c>
      <c r="I249" s="1774"/>
    </row>
    <row r="250" spans="1:9" ht="14.25">
      <c r="A250" s="1519">
        <v>10184052</v>
      </c>
      <c r="B250" s="1520" t="s">
        <v>1870</v>
      </c>
      <c r="C250" s="1521" t="s">
        <v>1630</v>
      </c>
      <c r="D250" s="1521">
        <v>12</v>
      </c>
      <c r="E250" s="1639">
        <v>0.3</v>
      </c>
      <c r="F250" s="1757">
        <v>276</v>
      </c>
      <c r="G250" s="2019"/>
      <c r="H250" s="1774">
        <f t="shared" si="22"/>
        <v>276</v>
      </c>
      <c r="I250" s="1774"/>
    </row>
    <row r="251" spans="1:9" ht="14.25">
      <c r="A251" s="1519">
        <v>50054052</v>
      </c>
      <c r="B251" s="1520" t="s">
        <v>1871</v>
      </c>
      <c r="C251" s="1521" t="s">
        <v>1630</v>
      </c>
      <c r="D251" s="1521">
        <v>12</v>
      </c>
      <c r="E251" s="1639">
        <v>0.3</v>
      </c>
      <c r="F251" s="1757">
        <v>276</v>
      </c>
      <c r="G251" s="2019"/>
      <c r="H251" s="1774">
        <f t="shared" si="22"/>
        <v>276</v>
      </c>
      <c r="I251" s="1774"/>
    </row>
    <row r="252" spans="1:9" ht="14.25">
      <c r="A252" s="2016">
        <v>90034052</v>
      </c>
      <c r="B252" s="2017" t="s">
        <v>1872</v>
      </c>
      <c r="C252" s="2018" t="s">
        <v>1630</v>
      </c>
      <c r="D252" s="2018">
        <v>12</v>
      </c>
      <c r="E252" s="2024">
        <v>0.3</v>
      </c>
      <c r="F252" s="1757">
        <v>276</v>
      </c>
      <c r="G252" s="2019"/>
      <c r="H252" s="1774">
        <f t="shared" si="22"/>
        <v>276</v>
      </c>
      <c r="I252" s="1774"/>
    </row>
    <row r="253" spans="1:9" ht="14.25">
      <c r="A253" s="908">
        <v>90054052</v>
      </c>
      <c r="B253" s="909" t="s">
        <v>1873</v>
      </c>
      <c r="C253" s="908" t="s">
        <v>1630</v>
      </c>
      <c r="D253" s="908">
        <v>12</v>
      </c>
      <c r="E253" s="910">
        <v>0.3</v>
      </c>
      <c r="F253" s="2019">
        <v>276</v>
      </c>
      <c r="G253" s="2019"/>
      <c r="H253" s="1774">
        <f t="shared" si="22"/>
        <v>276</v>
      </c>
      <c r="I253" s="1774"/>
    </row>
    <row r="254" spans="1:9" ht="14.25">
      <c r="A254" s="911"/>
      <c r="B254" s="912" t="s">
        <v>1874</v>
      </c>
      <c r="C254" s="913"/>
      <c r="D254" s="914"/>
      <c r="E254" s="915"/>
      <c r="F254" s="915"/>
      <c r="G254" s="915"/>
      <c r="H254" s="915"/>
      <c r="I254" s="915"/>
    </row>
    <row r="255" spans="1:9" ht="14.25">
      <c r="A255" s="873" t="s">
        <v>1875</v>
      </c>
      <c r="B255" s="874" t="s">
        <v>1876</v>
      </c>
      <c r="C255" s="875" t="s">
        <v>1630</v>
      </c>
      <c r="D255" s="875">
        <v>1</v>
      </c>
      <c r="E255" s="878"/>
      <c r="F255" s="1778">
        <v>7155</v>
      </c>
      <c r="G255" s="1778"/>
      <c r="H255" s="1774">
        <f t="shared" ref="H255:H259" si="23">F255-F255*$H$1</f>
        <v>7155</v>
      </c>
      <c r="I255" s="1774"/>
    </row>
    <row r="256" spans="1:9" ht="14.25">
      <c r="A256" s="1437" t="s">
        <v>1877</v>
      </c>
      <c r="B256" s="1438" t="s">
        <v>1878</v>
      </c>
      <c r="C256" s="1439" t="s">
        <v>1630</v>
      </c>
      <c r="D256" s="1439">
        <v>1</v>
      </c>
      <c r="E256" s="1463"/>
      <c r="F256" s="1778">
        <v>7020</v>
      </c>
      <c r="G256" s="1778"/>
      <c r="H256" s="1774">
        <f t="shared" si="23"/>
        <v>7020</v>
      </c>
      <c r="I256" s="1774"/>
    </row>
    <row r="257" spans="1:9" ht="14.25">
      <c r="A257" s="916" t="s">
        <v>1879</v>
      </c>
      <c r="B257" s="917" t="s">
        <v>1880</v>
      </c>
      <c r="C257" s="875" t="s">
        <v>1630</v>
      </c>
      <c r="D257" s="918">
        <v>1</v>
      </c>
      <c r="E257" s="878"/>
      <c r="F257" s="1778">
        <v>67500</v>
      </c>
      <c r="G257" s="1778"/>
      <c r="H257" s="1774">
        <f t="shared" si="23"/>
        <v>67500</v>
      </c>
      <c r="I257" s="1774"/>
    </row>
    <row r="258" spans="1:9" ht="14.25">
      <c r="A258" s="1641" t="s">
        <v>1881</v>
      </c>
      <c r="B258" s="1642" t="s">
        <v>1882</v>
      </c>
      <c r="C258" s="1521" t="s">
        <v>1630</v>
      </c>
      <c r="D258" s="1643">
        <v>1</v>
      </c>
      <c r="E258" s="2025"/>
      <c r="F258" s="1778">
        <v>18540</v>
      </c>
      <c r="G258" s="1778"/>
      <c r="H258" s="1774">
        <f t="shared" si="23"/>
        <v>18540</v>
      </c>
      <c r="I258" s="1774"/>
    </row>
    <row r="259" spans="1:9" ht="14.25">
      <c r="A259" s="1295" t="s">
        <v>1883</v>
      </c>
      <c r="B259" s="1644" t="s">
        <v>1884</v>
      </c>
      <c r="C259" s="1524" t="s">
        <v>1630</v>
      </c>
      <c r="D259" s="1645">
        <v>1</v>
      </c>
      <c r="E259" s="1296"/>
      <c r="F259" s="1778">
        <v>3750</v>
      </c>
      <c r="G259" s="1778"/>
      <c r="H259" s="1774">
        <f t="shared" si="23"/>
        <v>3750</v>
      </c>
      <c r="I259" s="1774"/>
    </row>
    <row r="260" spans="1:9" ht="14.25"/>
    <row r="1048156" ht="12.75"/>
    <row r="1048157" ht="12.75"/>
    <row r="1048158" ht="12.75"/>
  </sheetData>
  <mergeCells count="484">
    <mergeCell ref="F258:G258"/>
    <mergeCell ref="F259:G259"/>
    <mergeCell ref="H255:I255"/>
    <mergeCell ref="H256:I256"/>
    <mergeCell ref="H257:I257"/>
    <mergeCell ref="H258:I258"/>
    <mergeCell ref="H259:I259"/>
    <mergeCell ref="H110:I110"/>
    <mergeCell ref="H111:I111"/>
    <mergeCell ref="F255:G255"/>
    <mergeCell ref="F256:G256"/>
    <mergeCell ref="F257:G257"/>
    <mergeCell ref="H250:I250"/>
    <mergeCell ref="H251:I251"/>
    <mergeCell ref="H252:I252"/>
    <mergeCell ref="H253:I253"/>
    <mergeCell ref="H163:I163"/>
    <mergeCell ref="H164:I164"/>
    <mergeCell ref="H245:I245"/>
    <mergeCell ref="H246:I246"/>
    <mergeCell ref="H247:I247"/>
    <mergeCell ref="H248:I248"/>
    <mergeCell ref="H249:I249"/>
    <mergeCell ref="H240:I240"/>
    <mergeCell ref="H241:I241"/>
    <mergeCell ref="H242:I242"/>
    <mergeCell ref="H243:I243"/>
    <mergeCell ref="H244:I244"/>
    <mergeCell ref="H235:I235"/>
    <mergeCell ref="H236:I236"/>
    <mergeCell ref="H237:I237"/>
    <mergeCell ref="H238:I238"/>
    <mergeCell ref="H239:I239"/>
    <mergeCell ref="H230:I230"/>
    <mergeCell ref="H231:I231"/>
    <mergeCell ref="H232:I232"/>
    <mergeCell ref="H233:I233"/>
    <mergeCell ref="H234:I234"/>
    <mergeCell ref="H225:I225"/>
    <mergeCell ref="H226:I226"/>
    <mergeCell ref="H227:I227"/>
    <mergeCell ref="H228:I228"/>
    <mergeCell ref="H229:I229"/>
    <mergeCell ref="H220:I220"/>
    <mergeCell ref="H221:I221"/>
    <mergeCell ref="H222:I222"/>
    <mergeCell ref="H223:I223"/>
    <mergeCell ref="H224:I224"/>
    <mergeCell ref="H215:I215"/>
    <mergeCell ref="H216:I216"/>
    <mergeCell ref="H217:I217"/>
    <mergeCell ref="H218:I218"/>
    <mergeCell ref="H219:I219"/>
    <mergeCell ref="H210:I210"/>
    <mergeCell ref="H211:I211"/>
    <mergeCell ref="H212:I212"/>
    <mergeCell ref="H213:I213"/>
    <mergeCell ref="H214:I214"/>
    <mergeCell ref="H205:I205"/>
    <mergeCell ref="H206:I206"/>
    <mergeCell ref="H207:I207"/>
    <mergeCell ref="H208:I208"/>
    <mergeCell ref="H209:I209"/>
    <mergeCell ref="H200:I200"/>
    <mergeCell ref="H201:I201"/>
    <mergeCell ref="H202:I202"/>
    <mergeCell ref="H203:I203"/>
    <mergeCell ref="H204:I204"/>
    <mergeCell ref="H195:I195"/>
    <mergeCell ref="H196:I196"/>
    <mergeCell ref="H197:I197"/>
    <mergeCell ref="H198:I198"/>
    <mergeCell ref="H199:I199"/>
    <mergeCell ref="H190:I190"/>
    <mergeCell ref="H191:I191"/>
    <mergeCell ref="H192:I192"/>
    <mergeCell ref="H193:I193"/>
    <mergeCell ref="H194:I194"/>
    <mergeCell ref="H185:I185"/>
    <mergeCell ref="H186:I186"/>
    <mergeCell ref="H187:I187"/>
    <mergeCell ref="H188:I188"/>
    <mergeCell ref="H189:I189"/>
    <mergeCell ref="H180:I180"/>
    <mergeCell ref="H181:I181"/>
    <mergeCell ref="H182:I182"/>
    <mergeCell ref="H183:I183"/>
    <mergeCell ref="H184:I184"/>
    <mergeCell ref="H175:I175"/>
    <mergeCell ref="H176:I176"/>
    <mergeCell ref="H177:I177"/>
    <mergeCell ref="H178:I178"/>
    <mergeCell ref="H179:I179"/>
    <mergeCell ref="H170:I170"/>
    <mergeCell ref="H171:I171"/>
    <mergeCell ref="H172:I172"/>
    <mergeCell ref="H173:I173"/>
    <mergeCell ref="H174:I174"/>
    <mergeCell ref="H165:I165"/>
    <mergeCell ref="H166:I166"/>
    <mergeCell ref="H167:I167"/>
    <mergeCell ref="H168:I168"/>
    <mergeCell ref="H169:I169"/>
    <mergeCell ref="H158:I158"/>
    <mergeCell ref="H159:I159"/>
    <mergeCell ref="H160:I160"/>
    <mergeCell ref="H161:I161"/>
    <mergeCell ref="H162:I162"/>
    <mergeCell ref="H153:I153"/>
    <mergeCell ref="H154:I154"/>
    <mergeCell ref="H155:I155"/>
    <mergeCell ref="H156:I156"/>
    <mergeCell ref="H157:I157"/>
    <mergeCell ref="H148:I148"/>
    <mergeCell ref="H149:I149"/>
    <mergeCell ref="H150:I150"/>
    <mergeCell ref="H151:I151"/>
    <mergeCell ref="H152:I152"/>
    <mergeCell ref="H143:I143"/>
    <mergeCell ref="H144:I144"/>
    <mergeCell ref="H145:I145"/>
    <mergeCell ref="H146:I146"/>
    <mergeCell ref="H147:I147"/>
    <mergeCell ref="H138:I138"/>
    <mergeCell ref="H139:I139"/>
    <mergeCell ref="H140:I140"/>
    <mergeCell ref="H141:I141"/>
    <mergeCell ref="H142:I142"/>
    <mergeCell ref="H133:I133"/>
    <mergeCell ref="H134:I134"/>
    <mergeCell ref="H135:I135"/>
    <mergeCell ref="H136:I136"/>
    <mergeCell ref="H137:I137"/>
    <mergeCell ref="H128:I128"/>
    <mergeCell ref="H129:I129"/>
    <mergeCell ref="H130:I130"/>
    <mergeCell ref="H131:I131"/>
    <mergeCell ref="H132:I132"/>
    <mergeCell ref="H123:I123"/>
    <mergeCell ref="H124:I124"/>
    <mergeCell ref="H125:I125"/>
    <mergeCell ref="H126:I126"/>
    <mergeCell ref="H127:I127"/>
    <mergeCell ref="H117:I117"/>
    <mergeCell ref="H118:I118"/>
    <mergeCell ref="H120:I120"/>
    <mergeCell ref="H121:I121"/>
    <mergeCell ref="H122:I122"/>
    <mergeCell ref="H119:I119"/>
    <mergeCell ref="H112:I112"/>
    <mergeCell ref="H113:I113"/>
    <mergeCell ref="H114:I114"/>
    <mergeCell ref="H115:I115"/>
    <mergeCell ref="H116:I116"/>
    <mergeCell ref="H109:I109"/>
    <mergeCell ref="H104:I104"/>
    <mergeCell ref="H105:I105"/>
    <mergeCell ref="H106:I106"/>
    <mergeCell ref="H107:I107"/>
    <mergeCell ref="H108:I108"/>
    <mergeCell ref="H99:I99"/>
    <mergeCell ref="H100:I100"/>
    <mergeCell ref="H101:I101"/>
    <mergeCell ref="H102:I102"/>
    <mergeCell ref="H103:I103"/>
    <mergeCell ref="H94:I94"/>
    <mergeCell ref="H95:I95"/>
    <mergeCell ref="H96:I96"/>
    <mergeCell ref="H97:I97"/>
    <mergeCell ref="H98:I98"/>
    <mergeCell ref="H89:I89"/>
    <mergeCell ref="H90:I90"/>
    <mergeCell ref="H91:I91"/>
    <mergeCell ref="H92:I92"/>
    <mergeCell ref="H93:I93"/>
    <mergeCell ref="H84:I84"/>
    <mergeCell ref="H85:I85"/>
    <mergeCell ref="H86:I86"/>
    <mergeCell ref="H87:I87"/>
    <mergeCell ref="H88:I88"/>
    <mergeCell ref="I75:I76"/>
    <mergeCell ref="I77:I78"/>
    <mergeCell ref="I79:I80"/>
    <mergeCell ref="I81:I82"/>
    <mergeCell ref="H83:I83"/>
    <mergeCell ref="H70:I70"/>
    <mergeCell ref="H71:I71"/>
    <mergeCell ref="H72:I72"/>
    <mergeCell ref="H73:I73"/>
    <mergeCell ref="H74:I74"/>
    <mergeCell ref="H65:I65"/>
    <mergeCell ref="H66:I66"/>
    <mergeCell ref="H67:I67"/>
    <mergeCell ref="H68:I68"/>
    <mergeCell ref="H69:I69"/>
    <mergeCell ref="H60:I60"/>
    <mergeCell ref="H61:I61"/>
    <mergeCell ref="H62:I62"/>
    <mergeCell ref="H63:I63"/>
    <mergeCell ref="H64:I64"/>
    <mergeCell ref="H55:I55"/>
    <mergeCell ref="H56:I56"/>
    <mergeCell ref="H57:I57"/>
    <mergeCell ref="H58:I58"/>
    <mergeCell ref="H59:I59"/>
    <mergeCell ref="H50:I50"/>
    <mergeCell ref="H51:I51"/>
    <mergeCell ref="H52:I52"/>
    <mergeCell ref="H53:I53"/>
    <mergeCell ref="H54:I54"/>
    <mergeCell ref="H45:I45"/>
    <mergeCell ref="H46:I46"/>
    <mergeCell ref="H47:I47"/>
    <mergeCell ref="H48:I48"/>
    <mergeCell ref="H49:I49"/>
    <mergeCell ref="H40:I40"/>
    <mergeCell ref="H41:I41"/>
    <mergeCell ref="H42:I42"/>
    <mergeCell ref="H43:I43"/>
    <mergeCell ref="H44:I44"/>
    <mergeCell ref="I34:I35"/>
    <mergeCell ref="H36:I36"/>
    <mergeCell ref="H37:I37"/>
    <mergeCell ref="H38:I38"/>
    <mergeCell ref="H39:I39"/>
    <mergeCell ref="I25:I26"/>
    <mergeCell ref="I27:I28"/>
    <mergeCell ref="I29:I30"/>
    <mergeCell ref="H31:I31"/>
    <mergeCell ref="I32:I33"/>
    <mergeCell ref="F253:G253"/>
    <mergeCell ref="A7:I8"/>
    <mergeCell ref="H9:I9"/>
    <mergeCell ref="H11:I11"/>
    <mergeCell ref="H12:I12"/>
    <mergeCell ref="H13:I13"/>
    <mergeCell ref="H14:I14"/>
    <mergeCell ref="H15:I15"/>
    <mergeCell ref="H16:I16"/>
    <mergeCell ref="H17:I17"/>
    <mergeCell ref="H18:I18"/>
    <mergeCell ref="H19:I19"/>
    <mergeCell ref="H20:I20"/>
    <mergeCell ref="I21:I22"/>
    <mergeCell ref="I23:I24"/>
    <mergeCell ref="F248:G248"/>
    <mergeCell ref="F249:G249"/>
    <mergeCell ref="F250:G250"/>
    <mergeCell ref="F251:G251"/>
    <mergeCell ref="F252:G252"/>
    <mergeCell ref="F243:G243"/>
    <mergeCell ref="F244:G244"/>
    <mergeCell ref="F245:G245"/>
    <mergeCell ref="F246:G246"/>
    <mergeCell ref="F247:G247"/>
    <mergeCell ref="F238:G238"/>
    <mergeCell ref="F239:G239"/>
    <mergeCell ref="F240:G240"/>
    <mergeCell ref="F241:G241"/>
    <mergeCell ref="F242:G242"/>
    <mergeCell ref="F233:G233"/>
    <mergeCell ref="F234:G234"/>
    <mergeCell ref="F235:G235"/>
    <mergeCell ref="F236:G236"/>
    <mergeCell ref="F237:G237"/>
    <mergeCell ref="F228:G228"/>
    <mergeCell ref="F229:G229"/>
    <mergeCell ref="F230:G230"/>
    <mergeCell ref="F231:G231"/>
    <mergeCell ref="F232:G232"/>
    <mergeCell ref="F223:G223"/>
    <mergeCell ref="F224:G224"/>
    <mergeCell ref="F225:G225"/>
    <mergeCell ref="F226:G226"/>
    <mergeCell ref="F227:G227"/>
    <mergeCell ref="F218:G218"/>
    <mergeCell ref="F219:G219"/>
    <mergeCell ref="F220:G220"/>
    <mergeCell ref="F221:G221"/>
    <mergeCell ref="F222:G222"/>
    <mergeCell ref="F213:G213"/>
    <mergeCell ref="F214:G214"/>
    <mergeCell ref="F215:G215"/>
    <mergeCell ref="F216:G216"/>
    <mergeCell ref="F217:G217"/>
    <mergeCell ref="F208:G208"/>
    <mergeCell ref="F209:G209"/>
    <mergeCell ref="F210:G210"/>
    <mergeCell ref="F211:G211"/>
    <mergeCell ref="F212:G212"/>
    <mergeCell ref="F203:G203"/>
    <mergeCell ref="F204:G204"/>
    <mergeCell ref="F205:G205"/>
    <mergeCell ref="F206:G206"/>
    <mergeCell ref="F207:G207"/>
    <mergeCell ref="F198:G198"/>
    <mergeCell ref="F199:G199"/>
    <mergeCell ref="F200:G200"/>
    <mergeCell ref="F201:G201"/>
    <mergeCell ref="F202:G202"/>
    <mergeCell ref="F193:G193"/>
    <mergeCell ref="F194:G194"/>
    <mergeCell ref="F195:G195"/>
    <mergeCell ref="F196:G196"/>
    <mergeCell ref="F197:G197"/>
    <mergeCell ref="F188:G188"/>
    <mergeCell ref="F189:G189"/>
    <mergeCell ref="F190:G190"/>
    <mergeCell ref="F191:G191"/>
    <mergeCell ref="F192:G192"/>
    <mergeCell ref="F183:G183"/>
    <mergeCell ref="F184:G184"/>
    <mergeCell ref="F185:G185"/>
    <mergeCell ref="F186:G186"/>
    <mergeCell ref="F187:G187"/>
    <mergeCell ref="F178:G178"/>
    <mergeCell ref="F179:G179"/>
    <mergeCell ref="F180:G180"/>
    <mergeCell ref="F181:G181"/>
    <mergeCell ref="F182:G182"/>
    <mergeCell ref="F173:G173"/>
    <mergeCell ref="F174:G174"/>
    <mergeCell ref="F175:G175"/>
    <mergeCell ref="F176:G176"/>
    <mergeCell ref="F177:G177"/>
    <mergeCell ref="F168:G168"/>
    <mergeCell ref="F169:G169"/>
    <mergeCell ref="F170:G170"/>
    <mergeCell ref="F171:G171"/>
    <mergeCell ref="F172:G172"/>
    <mergeCell ref="F162:G162"/>
    <mergeCell ref="F164:G164"/>
    <mergeCell ref="F165:G165"/>
    <mergeCell ref="F166:G166"/>
    <mergeCell ref="F167:G167"/>
    <mergeCell ref="F157:G157"/>
    <mergeCell ref="F158:G158"/>
    <mergeCell ref="F159:G159"/>
    <mergeCell ref="F160:G160"/>
    <mergeCell ref="F161:G161"/>
    <mergeCell ref="F152:G152"/>
    <mergeCell ref="F153:G153"/>
    <mergeCell ref="F154:G154"/>
    <mergeCell ref="F155:G155"/>
    <mergeCell ref="F156:G156"/>
    <mergeCell ref="F147:G147"/>
    <mergeCell ref="F148:G148"/>
    <mergeCell ref="F149:G149"/>
    <mergeCell ref="F150:G150"/>
    <mergeCell ref="F151:G151"/>
    <mergeCell ref="F142:G142"/>
    <mergeCell ref="F143:G143"/>
    <mergeCell ref="F144:G144"/>
    <mergeCell ref="F145:G145"/>
    <mergeCell ref="F146:G146"/>
    <mergeCell ref="F137:G137"/>
    <mergeCell ref="F138:G138"/>
    <mergeCell ref="F139:G139"/>
    <mergeCell ref="F140:G140"/>
    <mergeCell ref="F141:G141"/>
    <mergeCell ref="F132:G132"/>
    <mergeCell ref="F133:G133"/>
    <mergeCell ref="F134:G134"/>
    <mergeCell ref="F135:G135"/>
    <mergeCell ref="F136:G136"/>
    <mergeCell ref="F127:G127"/>
    <mergeCell ref="F128:G128"/>
    <mergeCell ref="F129:G129"/>
    <mergeCell ref="F130:G130"/>
    <mergeCell ref="F131:G131"/>
    <mergeCell ref="F122:G122"/>
    <mergeCell ref="F123:G123"/>
    <mergeCell ref="F124:G124"/>
    <mergeCell ref="F125:G125"/>
    <mergeCell ref="F126:G126"/>
    <mergeCell ref="F117:G117"/>
    <mergeCell ref="F118:G118"/>
    <mergeCell ref="F119:G119"/>
    <mergeCell ref="F120:G120"/>
    <mergeCell ref="F121:G121"/>
    <mergeCell ref="F112:G112"/>
    <mergeCell ref="F113:G113"/>
    <mergeCell ref="F114:G114"/>
    <mergeCell ref="F115:G115"/>
    <mergeCell ref="F116:G116"/>
    <mergeCell ref="F107:G107"/>
    <mergeCell ref="F108:G108"/>
    <mergeCell ref="F109:G109"/>
    <mergeCell ref="A110:G110"/>
    <mergeCell ref="F111:G111"/>
    <mergeCell ref="F102:G102"/>
    <mergeCell ref="F103:G103"/>
    <mergeCell ref="F104:G104"/>
    <mergeCell ref="F105:G105"/>
    <mergeCell ref="F106:G106"/>
    <mergeCell ref="F97:G97"/>
    <mergeCell ref="F98:G98"/>
    <mergeCell ref="F99:G99"/>
    <mergeCell ref="F100:G100"/>
    <mergeCell ref="F101:G101"/>
    <mergeCell ref="F92:G92"/>
    <mergeCell ref="F93:G93"/>
    <mergeCell ref="F94:G94"/>
    <mergeCell ref="F95:G95"/>
    <mergeCell ref="F96:G96"/>
    <mergeCell ref="F87:G87"/>
    <mergeCell ref="F88:G88"/>
    <mergeCell ref="F89:G89"/>
    <mergeCell ref="F90:G90"/>
    <mergeCell ref="F91:G91"/>
    <mergeCell ref="G81:G82"/>
    <mergeCell ref="F83:G83"/>
    <mergeCell ref="F84:G84"/>
    <mergeCell ref="F85:G85"/>
    <mergeCell ref="F86:G86"/>
    <mergeCell ref="F73:G73"/>
    <mergeCell ref="F74:G74"/>
    <mergeCell ref="G75:G76"/>
    <mergeCell ref="G77:G78"/>
    <mergeCell ref="G79:G80"/>
    <mergeCell ref="F68:G68"/>
    <mergeCell ref="F69:G69"/>
    <mergeCell ref="F70:G70"/>
    <mergeCell ref="F71:G71"/>
    <mergeCell ref="F72:G72"/>
    <mergeCell ref="F63:G63"/>
    <mergeCell ref="F64:G64"/>
    <mergeCell ref="F65:G65"/>
    <mergeCell ref="F66:G66"/>
    <mergeCell ref="F67:G67"/>
    <mergeCell ref="F58:G58"/>
    <mergeCell ref="F59:G59"/>
    <mergeCell ref="F60:G60"/>
    <mergeCell ref="F61:G61"/>
    <mergeCell ref="F62:G62"/>
    <mergeCell ref="F53:G53"/>
    <mergeCell ref="F54:G54"/>
    <mergeCell ref="F55:G55"/>
    <mergeCell ref="F56:G56"/>
    <mergeCell ref="F57:G57"/>
    <mergeCell ref="F48:G48"/>
    <mergeCell ref="F49:G49"/>
    <mergeCell ref="F50:G50"/>
    <mergeCell ref="F51:G51"/>
    <mergeCell ref="F52:G52"/>
    <mergeCell ref="F43:G43"/>
    <mergeCell ref="F44:G44"/>
    <mergeCell ref="F45:G45"/>
    <mergeCell ref="F46:G46"/>
    <mergeCell ref="F47:G47"/>
    <mergeCell ref="F38:G38"/>
    <mergeCell ref="F39:G39"/>
    <mergeCell ref="F40:G40"/>
    <mergeCell ref="F41:G41"/>
    <mergeCell ref="F42:G42"/>
    <mergeCell ref="F31:G31"/>
    <mergeCell ref="G32:G33"/>
    <mergeCell ref="G34:G35"/>
    <mergeCell ref="F36:G36"/>
    <mergeCell ref="F37:G37"/>
    <mergeCell ref="G21:G22"/>
    <mergeCell ref="G23:G24"/>
    <mergeCell ref="G25:G26"/>
    <mergeCell ref="G27:G28"/>
    <mergeCell ref="G29:G30"/>
    <mergeCell ref="F16:G16"/>
    <mergeCell ref="F17:G17"/>
    <mergeCell ref="F18:G18"/>
    <mergeCell ref="F19:G19"/>
    <mergeCell ref="F20:G20"/>
    <mergeCell ref="F11:G11"/>
    <mergeCell ref="F12:G12"/>
    <mergeCell ref="F13:G13"/>
    <mergeCell ref="F14:G14"/>
    <mergeCell ref="F15:G15"/>
    <mergeCell ref="A1:B1"/>
    <mergeCell ref="A3:B3"/>
    <mergeCell ref="A4:B4"/>
    <mergeCell ref="A9:A10"/>
    <mergeCell ref="B9:B10"/>
    <mergeCell ref="C9:C10"/>
    <mergeCell ref="D9:D10"/>
    <mergeCell ref="E9:E10"/>
    <mergeCell ref="F9:G9"/>
  </mergeCells>
  <hyperlinks>
    <hyperlink ref="A6" location="'Список программ'!R1C1" display="Список программ" xr:uid="{00000000-0004-0000-0400-000000000000}"/>
  </hyperlinks>
  <pageMargins left="0.7" right="0.7" top="0.75" bottom="0.75" header="0.51180555555555496" footer="0.51180555555555496"/>
  <pageSetup paperSize="9"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4D98D-6DC2-4FFD-B7C3-03777B6F5701}">
  <sheetPr>
    <tabColor rgb="FF002060"/>
  </sheetPr>
  <dimension ref="A1:BK70"/>
  <sheetViews>
    <sheetView workbookViewId="0">
      <selection activeCell="A6" sqref="A6:B6"/>
    </sheetView>
  </sheetViews>
  <sheetFormatPr defaultRowHeight="14.25"/>
  <cols>
    <col min="2" max="2" width="44" customWidth="1"/>
    <col min="6" max="6" width="12.125" customWidth="1"/>
    <col min="7" max="7" width="13.625" customWidth="1"/>
  </cols>
  <sheetData>
    <row r="1" spans="1:63" ht="15.75">
      <c r="A1" s="48" t="s">
        <v>0</v>
      </c>
      <c r="B1" s="49"/>
      <c r="C1" s="18"/>
      <c r="D1" s="18"/>
      <c r="E1" s="51"/>
      <c r="G1" s="52"/>
      <c r="H1" s="53" t="s">
        <v>105</v>
      </c>
      <c r="I1" s="54">
        <v>0</v>
      </c>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row>
    <row r="2" spans="1:63">
      <c r="A2" s="22" t="s">
        <v>1</v>
      </c>
      <c r="B2" s="23"/>
      <c r="C2" s="25"/>
      <c r="D2" s="25"/>
      <c r="E2" s="55"/>
      <c r="G2" s="56"/>
      <c r="H2" s="1534" t="s">
        <v>106</v>
      </c>
      <c r="I2" s="1552">
        <v>103</v>
      </c>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row>
    <row r="3" spans="1:63">
      <c r="A3" s="57" t="s">
        <v>2</v>
      </c>
      <c r="B3" s="58"/>
      <c r="C3" s="25"/>
      <c r="D3" s="25"/>
      <c r="E3" s="55"/>
      <c r="G3" s="56"/>
      <c r="H3" s="59"/>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row>
    <row r="4" spans="1:63">
      <c r="A4" s="57" t="s">
        <v>3</v>
      </c>
      <c r="B4" s="58"/>
      <c r="C4" s="25"/>
      <c r="D4" s="25"/>
      <c r="E4" s="55"/>
      <c r="G4" s="56"/>
      <c r="H4" s="59"/>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row>
    <row r="5" spans="1:63" ht="27.6" customHeight="1">
      <c r="A5" s="44"/>
      <c r="B5" s="202" t="s">
        <v>107</v>
      </c>
      <c r="C5" s="25"/>
      <c r="D5" s="25"/>
      <c r="E5" s="55"/>
      <c r="G5" s="56"/>
      <c r="H5" s="59"/>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row>
    <row r="6" spans="1:63" ht="19.5" customHeight="1">
      <c r="A6" s="1739" t="s">
        <v>108</v>
      </c>
      <c r="B6" s="1740"/>
      <c r="C6" s="30"/>
      <c r="D6" s="30"/>
      <c r="E6" s="61"/>
      <c r="F6" s="61"/>
      <c r="G6" s="62"/>
      <c r="H6" s="59"/>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row>
    <row r="7" spans="1:63" ht="15.75" customHeight="1">
      <c r="A7" s="1827" t="s">
        <v>109</v>
      </c>
      <c r="B7" s="1827"/>
      <c r="C7" s="1827"/>
      <c r="D7" s="1827"/>
      <c r="E7" s="1827"/>
      <c r="F7" s="1827"/>
      <c r="G7" s="1827"/>
      <c r="H7" s="198"/>
      <c r="I7" s="198"/>
      <c r="J7" s="198"/>
      <c r="K7" s="198"/>
      <c r="L7" s="198"/>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row>
    <row r="8" spans="1:63" ht="20.25">
      <c r="A8" s="1730" t="s">
        <v>110</v>
      </c>
      <c r="B8" s="2006" t="s">
        <v>111</v>
      </c>
      <c r="C8" s="1733" t="s">
        <v>1103</v>
      </c>
      <c r="D8" s="1733" t="s">
        <v>16980</v>
      </c>
      <c r="E8" s="1730" t="s">
        <v>574</v>
      </c>
      <c r="F8" s="2371" t="s">
        <v>113</v>
      </c>
      <c r="G8" s="1733" t="s">
        <v>114</v>
      </c>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row>
    <row r="9" spans="1:63" ht="18.75">
      <c r="A9" s="2372"/>
      <c r="B9" s="2373" t="s">
        <v>3290</v>
      </c>
      <c r="C9" s="2374"/>
      <c r="D9" s="2374"/>
      <c r="E9" s="2374"/>
      <c r="F9" s="2374"/>
      <c r="G9" s="1302"/>
    </row>
    <row r="10" spans="1:63">
      <c r="A10" s="1349" t="s">
        <v>16981</v>
      </c>
      <c r="B10" s="1350" t="s">
        <v>16982</v>
      </c>
      <c r="C10" s="1345" t="s">
        <v>16983</v>
      </c>
      <c r="D10" s="1345">
        <v>18</v>
      </c>
      <c r="E10" s="1351">
        <v>4.08</v>
      </c>
      <c r="F10" s="1344">
        <f>E10*$I$2</f>
        <v>420.24</v>
      </c>
      <c r="G10" s="1344">
        <f>F10-F10*$I$1</f>
        <v>420.24</v>
      </c>
    </row>
    <row r="11" spans="1:63">
      <c r="A11" s="1349" t="s">
        <v>16984</v>
      </c>
      <c r="B11" s="1350" t="s">
        <v>16982</v>
      </c>
      <c r="C11" s="1345" t="s">
        <v>16985</v>
      </c>
      <c r="D11" s="1345">
        <v>12</v>
      </c>
      <c r="E11" s="1351">
        <v>6.41</v>
      </c>
      <c r="F11" s="1344">
        <f t="shared" ref="F11:F36" si="0">E11*$I$2</f>
        <v>660.23</v>
      </c>
      <c r="G11" s="1344">
        <f t="shared" ref="G11:G36" si="1">F11-F11*$I$1</f>
        <v>660.23</v>
      </c>
    </row>
    <row r="12" spans="1:63">
      <c r="A12" s="1349" t="s">
        <v>16986</v>
      </c>
      <c r="B12" s="1350" t="s">
        <v>16982</v>
      </c>
      <c r="C12" s="1345" t="s">
        <v>16987</v>
      </c>
      <c r="D12" s="1345">
        <v>12</v>
      </c>
      <c r="E12" s="1351">
        <v>10.050000000000001</v>
      </c>
      <c r="F12" s="1344">
        <f t="shared" si="0"/>
        <v>1035.1500000000001</v>
      </c>
      <c r="G12" s="1344">
        <f t="shared" si="1"/>
        <v>1035.1500000000001</v>
      </c>
    </row>
    <row r="13" spans="1:63">
      <c r="A13" s="1349" t="s">
        <v>16988</v>
      </c>
      <c r="B13" s="1350" t="s">
        <v>16989</v>
      </c>
      <c r="C13" s="1345" t="s">
        <v>16983</v>
      </c>
      <c r="D13" s="1345">
        <v>18</v>
      </c>
      <c r="E13" s="1351">
        <v>4.2</v>
      </c>
      <c r="F13" s="1344">
        <f t="shared" si="0"/>
        <v>432.6</v>
      </c>
      <c r="G13" s="1344">
        <f t="shared" si="1"/>
        <v>432.6</v>
      </c>
    </row>
    <row r="14" spans="1:63">
      <c r="A14" s="1349" t="s">
        <v>16990</v>
      </c>
      <c r="B14" s="1350" t="s">
        <v>16989</v>
      </c>
      <c r="C14" s="1345" t="s">
        <v>16985</v>
      </c>
      <c r="D14" s="1345">
        <v>12</v>
      </c>
      <c r="E14" s="1351">
        <v>6.59</v>
      </c>
      <c r="F14" s="1344">
        <f t="shared" si="0"/>
        <v>678.77</v>
      </c>
      <c r="G14" s="1344">
        <f t="shared" si="1"/>
        <v>678.77</v>
      </c>
    </row>
    <row r="15" spans="1:63">
      <c r="A15" s="1349" t="s">
        <v>16991</v>
      </c>
      <c r="B15" s="1350" t="s">
        <v>16989</v>
      </c>
      <c r="C15" s="1345" t="s">
        <v>16987</v>
      </c>
      <c r="D15" s="1345">
        <v>12</v>
      </c>
      <c r="E15" s="1351">
        <v>10.34</v>
      </c>
      <c r="F15" s="1344">
        <f t="shared" si="0"/>
        <v>1065.02</v>
      </c>
      <c r="G15" s="1344">
        <f t="shared" si="1"/>
        <v>1065.02</v>
      </c>
    </row>
    <row r="16" spans="1:63">
      <c r="A16" s="1349" t="s">
        <v>16992</v>
      </c>
      <c r="B16" s="1350" t="s">
        <v>16993</v>
      </c>
      <c r="C16" s="1345" t="s">
        <v>16983</v>
      </c>
      <c r="D16" s="1345">
        <v>18</v>
      </c>
      <c r="E16" s="1351">
        <v>4.28</v>
      </c>
      <c r="F16" s="1344">
        <f t="shared" si="0"/>
        <v>440.84000000000003</v>
      </c>
      <c r="G16" s="1344">
        <f t="shared" si="1"/>
        <v>440.84000000000003</v>
      </c>
    </row>
    <row r="17" spans="1:7">
      <c r="A17" s="1349" t="s">
        <v>16994</v>
      </c>
      <c r="B17" s="1350" t="s">
        <v>16993</v>
      </c>
      <c r="C17" s="1345" t="s">
        <v>16985</v>
      </c>
      <c r="D17" s="1345">
        <v>12</v>
      </c>
      <c r="E17" s="1351">
        <v>6.71</v>
      </c>
      <c r="F17" s="1344">
        <f t="shared" si="0"/>
        <v>691.13</v>
      </c>
      <c r="G17" s="1344">
        <f t="shared" si="1"/>
        <v>691.13</v>
      </c>
    </row>
    <row r="18" spans="1:7">
      <c r="A18" s="1349" t="s">
        <v>16995</v>
      </c>
      <c r="B18" s="1350" t="s">
        <v>16993</v>
      </c>
      <c r="C18" s="1345" t="s">
        <v>16987</v>
      </c>
      <c r="D18" s="1345">
        <v>12</v>
      </c>
      <c r="E18" s="1351">
        <v>10.56</v>
      </c>
      <c r="F18" s="1344">
        <f t="shared" si="0"/>
        <v>1087.68</v>
      </c>
      <c r="G18" s="1344">
        <f t="shared" si="1"/>
        <v>1087.68</v>
      </c>
    </row>
    <row r="19" spans="1:7">
      <c r="A19" s="1352" t="s">
        <v>16996</v>
      </c>
      <c r="B19" s="1350" t="s">
        <v>16997</v>
      </c>
      <c r="C19" s="1345" t="s">
        <v>16998</v>
      </c>
      <c r="D19" s="1345">
        <v>12</v>
      </c>
      <c r="E19" s="1351">
        <v>12.03</v>
      </c>
      <c r="F19" s="1344">
        <f t="shared" si="0"/>
        <v>1239.0899999999999</v>
      </c>
      <c r="G19" s="1344">
        <f t="shared" si="1"/>
        <v>1239.0899999999999</v>
      </c>
    </row>
    <row r="20" spans="1:7">
      <c r="A20" s="1352" t="s">
        <v>16999</v>
      </c>
      <c r="B20" s="1350" t="s">
        <v>16997</v>
      </c>
      <c r="C20" s="1345" t="s">
        <v>17000</v>
      </c>
      <c r="D20" s="1345">
        <v>4</v>
      </c>
      <c r="E20" s="1351">
        <v>34.04</v>
      </c>
      <c r="F20" s="1344">
        <f t="shared" si="0"/>
        <v>3506.12</v>
      </c>
      <c r="G20" s="1344">
        <f t="shared" si="1"/>
        <v>3506.12</v>
      </c>
    </row>
    <row r="21" spans="1:7">
      <c r="A21" s="1352" t="s">
        <v>17001</v>
      </c>
      <c r="B21" s="1350" t="s">
        <v>17002</v>
      </c>
      <c r="C21" s="1345" t="s">
        <v>16983</v>
      </c>
      <c r="D21" s="1345">
        <v>18</v>
      </c>
      <c r="E21" s="1351">
        <v>4.92</v>
      </c>
      <c r="F21" s="1344">
        <f t="shared" si="0"/>
        <v>506.76</v>
      </c>
      <c r="G21" s="1344">
        <f t="shared" si="1"/>
        <v>506.76</v>
      </c>
    </row>
    <row r="22" spans="1:7">
      <c r="A22" s="1352" t="s">
        <v>17003</v>
      </c>
      <c r="B22" s="1350" t="s">
        <v>17004</v>
      </c>
      <c r="C22" s="1345" t="s">
        <v>16987</v>
      </c>
      <c r="D22" s="1345">
        <v>18</v>
      </c>
      <c r="E22" s="1351">
        <v>12.92</v>
      </c>
      <c r="F22" s="1344">
        <f t="shared" si="0"/>
        <v>1330.76</v>
      </c>
      <c r="G22" s="1344">
        <f t="shared" si="1"/>
        <v>1330.76</v>
      </c>
    </row>
    <row r="23" spans="1:7">
      <c r="A23" s="1352" t="s">
        <v>17005</v>
      </c>
      <c r="B23" s="1350" t="s">
        <v>17006</v>
      </c>
      <c r="C23" s="1345" t="s">
        <v>16983</v>
      </c>
      <c r="D23" s="1345">
        <v>18</v>
      </c>
      <c r="E23" s="1351">
        <v>5.32</v>
      </c>
      <c r="F23" s="1344">
        <f t="shared" si="0"/>
        <v>547.96</v>
      </c>
      <c r="G23" s="1344">
        <f t="shared" si="1"/>
        <v>547.96</v>
      </c>
    </row>
    <row r="24" spans="1:7">
      <c r="A24" s="1352" t="s">
        <v>17007</v>
      </c>
      <c r="B24" s="1350" t="s">
        <v>17006</v>
      </c>
      <c r="C24" s="1345" t="s">
        <v>16985</v>
      </c>
      <c r="D24" s="1345">
        <v>12</v>
      </c>
      <c r="E24" s="1351">
        <v>8.35</v>
      </c>
      <c r="F24" s="1344">
        <f t="shared" si="0"/>
        <v>860.05</v>
      </c>
      <c r="G24" s="1344">
        <f t="shared" si="1"/>
        <v>860.05</v>
      </c>
    </row>
    <row r="25" spans="1:7">
      <c r="A25" s="1352" t="s">
        <v>17008</v>
      </c>
      <c r="B25" s="1350" t="s">
        <v>17006</v>
      </c>
      <c r="C25" s="1345" t="s">
        <v>16987</v>
      </c>
      <c r="D25" s="1345">
        <v>12</v>
      </c>
      <c r="E25" s="1351">
        <v>13.15</v>
      </c>
      <c r="F25" s="1344">
        <f t="shared" si="0"/>
        <v>1354.45</v>
      </c>
      <c r="G25" s="1344">
        <f t="shared" si="1"/>
        <v>1354.45</v>
      </c>
    </row>
    <row r="26" spans="1:7">
      <c r="A26" s="1352" t="s">
        <v>17009</v>
      </c>
      <c r="B26" s="1350" t="s">
        <v>17010</v>
      </c>
      <c r="C26" s="1345" t="s">
        <v>16983</v>
      </c>
      <c r="D26" s="1345">
        <v>18</v>
      </c>
      <c r="E26" s="1351">
        <v>4.95</v>
      </c>
      <c r="F26" s="1344">
        <f t="shared" si="0"/>
        <v>509.85</v>
      </c>
      <c r="G26" s="1344">
        <f t="shared" si="1"/>
        <v>509.85</v>
      </c>
    </row>
    <row r="27" spans="1:7">
      <c r="A27" s="1352" t="s">
        <v>17011</v>
      </c>
      <c r="B27" s="1350" t="s">
        <v>17010</v>
      </c>
      <c r="C27" s="1345" t="s">
        <v>16985</v>
      </c>
      <c r="D27" s="1345">
        <v>12</v>
      </c>
      <c r="E27" s="1351">
        <v>7.97</v>
      </c>
      <c r="F27" s="1344">
        <f t="shared" si="0"/>
        <v>820.91</v>
      </c>
      <c r="G27" s="1344">
        <f t="shared" si="1"/>
        <v>820.91</v>
      </c>
    </row>
    <row r="28" spans="1:7">
      <c r="A28" s="1352" t="s">
        <v>17012</v>
      </c>
      <c r="B28" s="1350" t="s">
        <v>17010</v>
      </c>
      <c r="C28" s="1345" t="s">
        <v>16987</v>
      </c>
      <c r="D28" s="1345">
        <v>12</v>
      </c>
      <c r="E28" s="1351">
        <v>12.6</v>
      </c>
      <c r="F28" s="1344">
        <f t="shared" si="0"/>
        <v>1297.8</v>
      </c>
      <c r="G28" s="1344">
        <f t="shared" si="1"/>
        <v>1297.8</v>
      </c>
    </row>
    <row r="29" spans="1:7">
      <c r="A29" s="1352" t="s">
        <v>17013</v>
      </c>
      <c r="B29" s="1350" t="s">
        <v>17014</v>
      </c>
      <c r="C29" s="1345" t="s">
        <v>16983</v>
      </c>
      <c r="D29" s="1345">
        <v>18</v>
      </c>
      <c r="E29" s="1351">
        <v>4.95</v>
      </c>
      <c r="F29" s="1344">
        <f t="shared" si="0"/>
        <v>509.85</v>
      </c>
      <c r="G29" s="1344">
        <f t="shared" si="1"/>
        <v>509.85</v>
      </c>
    </row>
    <row r="30" spans="1:7">
      <c r="A30" s="1352" t="s">
        <v>17015</v>
      </c>
      <c r="B30" s="1350" t="s">
        <v>17014</v>
      </c>
      <c r="C30" s="1345" t="s">
        <v>16985</v>
      </c>
      <c r="D30" s="1345">
        <v>12</v>
      </c>
      <c r="E30" s="1351">
        <v>7.97</v>
      </c>
      <c r="F30" s="1344">
        <f t="shared" si="0"/>
        <v>820.91</v>
      </c>
      <c r="G30" s="1344">
        <f t="shared" si="1"/>
        <v>820.91</v>
      </c>
    </row>
    <row r="31" spans="1:7">
      <c r="A31" s="1352" t="s">
        <v>17016</v>
      </c>
      <c r="B31" s="1350" t="s">
        <v>17014</v>
      </c>
      <c r="C31" s="1345" t="s">
        <v>16987</v>
      </c>
      <c r="D31" s="1345">
        <v>12</v>
      </c>
      <c r="E31" s="1351">
        <v>12.6</v>
      </c>
      <c r="F31" s="1344">
        <f t="shared" si="0"/>
        <v>1297.8</v>
      </c>
      <c r="G31" s="1344">
        <f t="shared" si="1"/>
        <v>1297.8</v>
      </c>
    </row>
    <row r="32" spans="1:7">
      <c r="A32" s="1352" t="s">
        <v>17017</v>
      </c>
      <c r="B32" s="1350" t="s">
        <v>17018</v>
      </c>
      <c r="C32" s="1345" t="s">
        <v>16983</v>
      </c>
      <c r="D32" s="1345">
        <v>18</v>
      </c>
      <c r="E32" s="1351">
        <v>4.54</v>
      </c>
      <c r="F32" s="1344">
        <f t="shared" si="0"/>
        <v>467.62</v>
      </c>
      <c r="G32" s="1344">
        <f t="shared" si="1"/>
        <v>467.62</v>
      </c>
    </row>
    <row r="33" spans="1:7">
      <c r="A33" s="1349" t="s">
        <v>17019</v>
      </c>
      <c r="B33" s="1350" t="s">
        <v>17018</v>
      </c>
      <c r="C33" s="1345" t="s">
        <v>16985</v>
      </c>
      <c r="D33" s="1345">
        <v>12</v>
      </c>
      <c r="E33" s="1351">
        <v>7.18</v>
      </c>
      <c r="F33" s="1344">
        <f t="shared" si="0"/>
        <v>739.54</v>
      </c>
      <c r="G33" s="1344">
        <f t="shared" si="1"/>
        <v>739.54</v>
      </c>
    </row>
    <row r="34" spans="1:7">
      <c r="A34" s="1352" t="s">
        <v>17020</v>
      </c>
      <c r="B34" s="1350" t="s">
        <v>17021</v>
      </c>
      <c r="C34" s="1345" t="s">
        <v>16983</v>
      </c>
      <c r="D34" s="1345">
        <v>18</v>
      </c>
      <c r="E34" s="1351">
        <v>6.38</v>
      </c>
      <c r="F34" s="1344">
        <f t="shared" si="0"/>
        <v>657.14</v>
      </c>
      <c r="G34" s="1344">
        <f t="shared" si="1"/>
        <v>657.14</v>
      </c>
    </row>
    <row r="35" spans="1:7">
      <c r="A35" s="1352" t="s">
        <v>17022</v>
      </c>
      <c r="B35" s="1350" t="s">
        <v>17021</v>
      </c>
      <c r="C35" s="1345" t="s">
        <v>16985</v>
      </c>
      <c r="D35" s="1345">
        <v>12</v>
      </c>
      <c r="E35" s="1351">
        <v>10.88</v>
      </c>
      <c r="F35" s="1344">
        <f t="shared" si="0"/>
        <v>1120.6400000000001</v>
      </c>
      <c r="G35" s="1344">
        <f t="shared" si="1"/>
        <v>1120.6400000000001</v>
      </c>
    </row>
    <row r="36" spans="1:7">
      <c r="A36" s="1352" t="s">
        <v>17023</v>
      </c>
      <c r="B36" s="1350" t="s">
        <v>17024</v>
      </c>
      <c r="C36" s="1345" t="s">
        <v>17025</v>
      </c>
      <c r="D36" s="1345">
        <v>6</v>
      </c>
      <c r="E36" s="1351">
        <v>12.81</v>
      </c>
      <c r="F36" s="1344">
        <f t="shared" si="0"/>
        <v>1319.43</v>
      </c>
      <c r="G36" s="1344">
        <f t="shared" si="1"/>
        <v>1319.43</v>
      </c>
    </row>
    <row r="37" spans="1:7" ht="18.75">
      <c r="A37" s="1353"/>
      <c r="B37" s="2373" t="s">
        <v>16842</v>
      </c>
      <c r="C37" s="1347"/>
      <c r="D37" s="1347"/>
      <c r="E37" s="1348"/>
      <c r="F37" s="1354"/>
      <c r="G37" s="1354"/>
    </row>
    <row r="38" spans="1:7">
      <c r="A38" s="1352" t="s">
        <v>17026</v>
      </c>
      <c r="B38" s="1350" t="s">
        <v>17027</v>
      </c>
      <c r="C38" s="1345" t="s">
        <v>16998</v>
      </c>
      <c r="D38" s="1345">
        <v>12</v>
      </c>
      <c r="E38" s="1351">
        <v>11.27</v>
      </c>
      <c r="F38" s="1344">
        <f t="shared" ref="F38:F44" si="2">E38*$I$2</f>
        <v>1160.81</v>
      </c>
      <c r="G38" s="1344">
        <f t="shared" ref="G38:G44" si="3">F38-F38*$I$1</f>
        <v>1160.81</v>
      </c>
    </row>
    <row r="39" spans="1:7">
      <c r="A39" s="1352" t="s">
        <v>17028</v>
      </c>
      <c r="B39" s="1350" t="s">
        <v>17029</v>
      </c>
      <c r="C39" s="1345" t="s">
        <v>4039</v>
      </c>
      <c r="D39" s="1345">
        <v>12</v>
      </c>
      <c r="E39" s="1351">
        <v>6.66</v>
      </c>
      <c r="F39" s="1344">
        <f t="shared" si="2"/>
        <v>685.98</v>
      </c>
      <c r="G39" s="1344">
        <f t="shared" si="3"/>
        <v>685.98</v>
      </c>
    </row>
    <row r="40" spans="1:7">
      <c r="A40" s="1352" t="s">
        <v>17030</v>
      </c>
      <c r="B40" s="1350" t="s">
        <v>17029</v>
      </c>
      <c r="C40" s="1345" t="s">
        <v>16998</v>
      </c>
      <c r="D40" s="1345">
        <v>12</v>
      </c>
      <c r="E40" s="1351">
        <v>12.06</v>
      </c>
      <c r="F40" s="1344">
        <f t="shared" si="2"/>
        <v>1242.18</v>
      </c>
      <c r="G40" s="1344">
        <f t="shared" si="3"/>
        <v>1242.18</v>
      </c>
    </row>
    <row r="41" spans="1:7">
      <c r="A41" s="1352" t="s">
        <v>17031</v>
      </c>
      <c r="B41" s="1350" t="s">
        <v>17032</v>
      </c>
      <c r="C41" s="1345" t="s">
        <v>16998</v>
      </c>
      <c r="D41" s="1345">
        <v>12</v>
      </c>
      <c r="E41" s="1351">
        <v>12.35</v>
      </c>
      <c r="F41" s="1344">
        <f t="shared" si="2"/>
        <v>1272.05</v>
      </c>
      <c r="G41" s="1344">
        <f t="shared" si="3"/>
        <v>1272.05</v>
      </c>
    </row>
    <row r="42" spans="1:7">
      <c r="A42" s="1352" t="s">
        <v>17033</v>
      </c>
      <c r="B42" s="1350" t="s">
        <v>17032</v>
      </c>
      <c r="C42" s="1345" t="s">
        <v>17034</v>
      </c>
      <c r="D42" s="1345">
        <v>4</v>
      </c>
      <c r="E42" s="1351">
        <v>74.099999999999994</v>
      </c>
      <c r="F42" s="1344">
        <f t="shared" si="2"/>
        <v>7632.2999999999993</v>
      </c>
      <c r="G42" s="1344">
        <f t="shared" si="3"/>
        <v>7632.2999999999993</v>
      </c>
    </row>
    <row r="43" spans="1:7">
      <c r="A43" s="1352" t="s">
        <v>17035</v>
      </c>
      <c r="B43" s="1350" t="s">
        <v>17036</v>
      </c>
      <c r="C43" s="1345" t="s">
        <v>16998</v>
      </c>
      <c r="D43" s="1345">
        <v>12</v>
      </c>
      <c r="E43" s="1351">
        <v>12.92</v>
      </c>
      <c r="F43" s="1344">
        <f t="shared" si="2"/>
        <v>1330.76</v>
      </c>
      <c r="G43" s="1344">
        <f t="shared" si="3"/>
        <v>1330.76</v>
      </c>
    </row>
    <row r="44" spans="1:7">
      <c r="A44" s="1352" t="s">
        <v>17037</v>
      </c>
      <c r="B44" s="1350" t="s">
        <v>17038</v>
      </c>
      <c r="C44" s="1345" t="s">
        <v>16998</v>
      </c>
      <c r="D44" s="1345">
        <v>12</v>
      </c>
      <c r="E44" s="1351">
        <v>16.82</v>
      </c>
      <c r="F44" s="1344">
        <f t="shared" si="2"/>
        <v>1732.46</v>
      </c>
      <c r="G44" s="1344">
        <f t="shared" si="3"/>
        <v>1732.46</v>
      </c>
    </row>
    <row r="45" spans="1:7" ht="18.75">
      <c r="A45" s="1353"/>
      <c r="B45" s="2373" t="s">
        <v>16851</v>
      </c>
      <c r="C45" s="1347"/>
      <c r="D45" s="1347"/>
      <c r="E45" s="1348"/>
      <c r="F45" s="1354"/>
      <c r="G45" s="1354"/>
    </row>
    <row r="46" spans="1:7">
      <c r="A46" s="1349" t="s">
        <v>17039</v>
      </c>
      <c r="B46" s="1355" t="s">
        <v>17040</v>
      </c>
      <c r="C46" s="1346" t="s">
        <v>4177</v>
      </c>
      <c r="D46" s="1345">
        <v>18</v>
      </c>
      <c r="E46" s="1351">
        <v>4.76</v>
      </c>
      <c r="F46" s="1344">
        <f t="shared" ref="F46:F50" si="4">E46*$I$2</f>
        <v>490.28</v>
      </c>
      <c r="G46" s="1344">
        <f t="shared" ref="G46:G50" si="5">F46-F46*$I$1</f>
        <v>490.28</v>
      </c>
    </row>
    <row r="47" spans="1:7">
      <c r="A47" s="1349" t="s">
        <v>17041</v>
      </c>
      <c r="B47" s="1355" t="s">
        <v>17040</v>
      </c>
      <c r="C47" s="1346" t="s">
        <v>4039</v>
      </c>
      <c r="D47" s="1345">
        <v>12</v>
      </c>
      <c r="E47" s="1351">
        <v>8.51</v>
      </c>
      <c r="F47" s="1344">
        <f t="shared" si="4"/>
        <v>876.53</v>
      </c>
      <c r="G47" s="1344">
        <f t="shared" si="5"/>
        <v>876.53</v>
      </c>
    </row>
    <row r="48" spans="1:7">
      <c r="A48" s="1349" t="s">
        <v>17042</v>
      </c>
      <c r="B48" s="1355" t="s">
        <v>17040</v>
      </c>
      <c r="C48" s="1346" t="s">
        <v>4030</v>
      </c>
      <c r="D48" s="1345">
        <v>4</v>
      </c>
      <c r="E48" s="1351">
        <v>52.97</v>
      </c>
      <c r="F48" s="1344">
        <f t="shared" si="4"/>
        <v>5455.91</v>
      </c>
      <c r="G48" s="1344">
        <f t="shared" si="5"/>
        <v>5455.91</v>
      </c>
    </row>
    <row r="49" spans="1:7">
      <c r="A49" s="1349" t="s">
        <v>17043</v>
      </c>
      <c r="B49" s="1355" t="s">
        <v>17044</v>
      </c>
      <c r="C49" s="1346" t="s">
        <v>4039</v>
      </c>
      <c r="D49" s="1345">
        <v>12</v>
      </c>
      <c r="E49" s="1351">
        <v>6.99</v>
      </c>
      <c r="F49" s="1344">
        <f t="shared" si="4"/>
        <v>719.97</v>
      </c>
      <c r="G49" s="1344">
        <f t="shared" si="5"/>
        <v>719.97</v>
      </c>
    </row>
    <row r="50" spans="1:7">
      <c r="A50" s="1349" t="s">
        <v>17045</v>
      </c>
      <c r="B50" s="1355" t="s">
        <v>17046</v>
      </c>
      <c r="C50" s="1346" t="s">
        <v>4039</v>
      </c>
      <c r="D50" s="1345">
        <v>12</v>
      </c>
      <c r="E50" s="1351">
        <v>11.47</v>
      </c>
      <c r="F50" s="1344">
        <f t="shared" si="4"/>
        <v>1181.4100000000001</v>
      </c>
      <c r="G50" s="1344">
        <f t="shared" si="5"/>
        <v>1181.4100000000001</v>
      </c>
    </row>
    <row r="51" spans="1:7" ht="18.75">
      <c r="A51" s="1353"/>
      <c r="B51" s="2373" t="s">
        <v>1637</v>
      </c>
      <c r="C51" s="1347"/>
      <c r="D51" s="1347"/>
      <c r="E51" s="1348"/>
      <c r="F51" s="1354"/>
      <c r="G51" s="1354"/>
    </row>
    <row r="52" spans="1:7">
      <c r="A52" s="1349" t="s">
        <v>17047</v>
      </c>
      <c r="B52" s="1350" t="s">
        <v>17048</v>
      </c>
      <c r="C52" s="1346" t="s">
        <v>4025</v>
      </c>
      <c r="D52" s="1346">
        <v>6</v>
      </c>
      <c r="E52" s="1351">
        <v>8.9600000000000009</v>
      </c>
      <c r="F52" s="1344">
        <f t="shared" ref="F52:F58" si="6">E52*$I$2</f>
        <v>922.88000000000011</v>
      </c>
      <c r="G52" s="1344">
        <f t="shared" ref="G52:G58" si="7">F52-F52*$I$1</f>
        <v>922.88000000000011</v>
      </c>
    </row>
    <row r="53" spans="1:7">
      <c r="A53" s="1349" t="s">
        <v>17049</v>
      </c>
      <c r="B53" s="1350" t="s">
        <v>17050</v>
      </c>
      <c r="C53" s="1346" t="s">
        <v>4025</v>
      </c>
      <c r="D53" s="1346">
        <v>6</v>
      </c>
      <c r="E53" s="1351">
        <v>8.9600000000000009</v>
      </c>
      <c r="F53" s="1344">
        <f t="shared" si="6"/>
        <v>922.88000000000011</v>
      </c>
      <c r="G53" s="1344">
        <f t="shared" si="7"/>
        <v>922.88000000000011</v>
      </c>
    </row>
    <row r="54" spans="1:7">
      <c r="A54" s="1349" t="s">
        <v>17051</v>
      </c>
      <c r="B54" s="1350" t="s">
        <v>17052</v>
      </c>
      <c r="C54" s="1346" t="s">
        <v>4025</v>
      </c>
      <c r="D54" s="1346">
        <v>6</v>
      </c>
      <c r="E54" s="1351">
        <v>8.9600000000000009</v>
      </c>
      <c r="F54" s="1344">
        <f t="shared" si="6"/>
        <v>922.88000000000011</v>
      </c>
      <c r="G54" s="1344">
        <f t="shared" si="7"/>
        <v>922.88000000000011</v>
      </c>
    </row>
    <row r="55" spans="1:7">
      <c r="A55" s="1349" t="s">
        <v>17053</v>
      </c>
      <c r="B55" s="1350" t="s">
        <v>17054</v>
      </c>
      <c r="C55" s="1346" t="s">
        <v>16998</v>
      </c>
      <c r="D55" s="1346">
        <v>6</v>
      </c>
      <c r="E55" s="1351">
        <v>11.78</v>
      </c>
      <c r="F55" s="1344">
        <f t="shared" si="6"/>
        <v>1213.3399999999999</v>
      </c>
      <c r="G55" s="1344">
        <f t="shared" si="7"/>
        <v>1213.3399999999999</v>
      </c>
    </row>
    <row r="56" spans="1:7">
      <c r="A56" s="1349" t="s">
        <v>17055</v>
      </c>
      <c r="B56" s="1350" t="s">
        <v>17056</v>
      </c>
      <c r="C56" s="1346" t="s">
        <v>16998</v>
      </c>
      <c r="D56" s="1346">
        <v>6</v>
      </c>
      <c r="E56" s="1351">
        <v>11.78</v>
      </c>
      <c r="F56" s="1344">
        <f t="shared" si="6"/>
        <v>1213.3399999999999</v>
      </c>
      <c r="G56" s="1344">
        <f t="shared" si="7"/>
        <v>1213.3399999999999</v>
      </c>
    </row>
    <row r="57" spans="1:7">
      <c r="A57" s="1349" t="s">
        <v>17057</v>
      </c>
      <c r="B57" s="1350" t="s">
        <v>17058</v>
      </c>
      <c r="C57" s="1346" t="s">
        <v>16998</v>
      </c>
      <c r="D57" s="1346">
        <v>6</v>
      </c>
      <c r="E57" s="1351">
        <v>11.78</v>
      </c>
      <c r="F57" s="1344">
        <f t="shared" si="6"/>
        <v>1213.3399999999999</v>
      </c>
      <c r="G57" s="1344">
        <f t="shared" si="7"/>
        <v>1213.3399999999999</v>
      </c>
    </row>
    <row r="58" spans="1:7">
      <c r="A58" s="1349" t="s">
        <v>17059</v>
      </c>
      <c r="B58" s="1350" t="s">
        <v>17060</v>
      </c>
      <c r="C58" s="1346" t="s">
        <v>4177</v>
      </c>
      <c r="D58" s="1346">
        <v>18</v>
      </c>
      <c r="E58" s="1351">
        <v>5.87</v>
      </c>
      <c r="F58" s="1344">
        <f t="shared" si="6"/>
        <v>604.61</v>
      </c>
      <c r="G58" s="1344">
        <f t="shared" si="7"/>
        <v>604.61</v>
      </c>
    </row>
    <row r="59" spans="1:7" ht="18.75">
      <c r="A59" s="1353"/>
      <c r="B59" s="2373" t="s">
        <v>16838</v>
      </c>
      <c r="C59" s="1347"/>
      <c r="D59" s="1347"/>
      <c r="E59" s="1348"/>
      <c r="F59" s="1354"/>
      <c r="G59" s="1354"/>
    </row>
    <row r="60" spans="1:7">
      <c r="A60" s="1349" t="s">
        <v>17061</v>
      </c>
      <c r="B60" s="1350" t="s">
        <v>17040</v>
      </c>
      <c r="C60" s="1345" t="s">
        <v>4034</v>
      </c>
      <c r="D60" s="1345">
        <v>18</v>
      </c>
      <c r="E60" s="1351">
        <v>4.17</v>
      </c>
      <c r="F60" s="1344">
        <f t="shared" ref="F60:F63" si="8">E60*$I$2</f>
        <v>429.51</v>
      </c>
      <c r="G60" s="1344">
        <f t="shared" ref="G60:G63" si="9">F60-F60*$I$1</f>
        <v>429.51</v>
      </c>
    </row>
    <row r="61" spans="1:7">
      <c r="A61" s="1349" t="s">
        <v>17062</v>
      </c>
      <c r="B61" s="1355" t="s">
        <v>17063</v>
      </c>
      <c r="C61" s="1345" t="s">
        <v>17064</v>
      </c>
      <c r="D61" s="1345">
        <v>4</v>
      </c>
      <c r="E61" s="1351">
        <v>21.39</v>
      </c>
      <c r="F61" s="1344">
        <f t="shared" si="8"/>
        <v>2203.17</v>
      </c>
      <c r="G61" s="1344">
        <f t="shared" si="9"/>
        <v>2203.17</v>
      </c>
    </row>
    <row r="62" spans="1:7">
      <c r="A62" s="1349" t="s">
        <v>17065</v>
      </c>
      <c r="B62" s="1355" t="s">
        <v>17066</v>
      </c>
      <c r="C62" s="1345" t="s">
        <v>16998</v>
      </c>
      <c r="D62" s="1345">
        <v>12</v>
      </c>
      <c r="E62" s="1351">
        <v>11.92</v>
      </c>
      <c r="F62" s="1344">
        <f t="shared" si="8"/>
        <v>1227.76</v>
      </c>
      <c r="G62" s="1344">
        <f t="shared" si="9"/>
        <v>1227.76</v>
      </c>
    </row>
    <row r="63" spans="1:7">
      <c r="A63" s="1349" t="s">
        <v>17067</v>
      </c>
      <c r="B63" s="1355" t="s">
        <v>17068</v>
      </c>
      <c r="C63" s="1345" t="s">
        <v>16998</v>
      </c>
      <c r="D63" s="1345">
        <v>12</v>
      </c>
      <c r="E63" s="1351">
        <v>8.83</v>
      </c>
      <c r="F63" s="1344">
        <f t="shared" si="8"/>
        <v>909.49</v>
      </c>
      <c r="G63" s="1344">
        <f t="shared" si="9"/>
        <v>909.49</v>
      </c>
    </row>
    <row r="64" spans="1:7" ht="18.75">
      <c r="A64" s="1353"/>
      <c r="B64" s="2373" t="s">
        <v>4266</v>
      </c>
      <c r="C64" s="1347"/>
      <c r="D64" s="1347"/>
      <c r="E64" s="1348"/>
      <c r="F64" s="1354"/>
      <c r="G64" s="1354"/>
    </row>
    <row r="65" spans="1:7">
      <c r="A65" s="1349" t="s">
        <v>17069</v>
      </c>
      <c r="B65" s="1355" t="s">
        <v>17070</v>
      </c>
      <c r="C65" s="1346" t="s">
        <v>17071</v>
      </c>
      <c r="D65" s="1346">
        <v>6</v>
      </c>
      <c r="E65" s="1351">
        <v>16.399999999999999</v>
      </c>
      <c r="F65" s="1344">
        <f t="shared" ref="F65:F66" si="10">E65*$I$2</f>
        <v>1689.1999999999998</v>
      </c>
      <c r="G65" s="1344">
        <f t="shared" ref="G65:G66" si="11">F65-F65*$I$1</f>
        <v>1689.1999999999998</v>
      </c>
    </row>
    <row r="66" spans="1:7">
      <c r="A66" s="1349" t="s">
        <v>17072</v>
      </c>
      <c r="B66" s="1355" t="s">
        <v>17073</v>
      </c>
      <c r="C66" s="1346" t="s">
        <v>17071</v>
      </c>
      <c r="D66" s="1346">
        <v>6</v>
      </c>
      <c r="E66" s="1351">
        <v>16.399999999999999</v>
      </c>
      <c r="F66" s="1344">
        <f t="shared" si="10"/>
        <v>1689.1999999999998</v>
      </c>
      <c r="G66" s="1344">
        <f t="shared" si="11"/>
        <v>1689.1999999999998</v>
      </c>
    </row>
    <row r="67" spans="1:7" ht="18.75">
      <c r="A67" s="1356"/>
      <c r="B67" s="2373" t="s">
        <v>17074</v>
      </c>
      <c r="C67" s="1347"/>
      <c r="D67" s="1347"/>
      <c r="E67" s="1348"/>
      <c r="F67" s="1354"/>
      <c r="G67" s="1354"/>
    </row>
    <row r="68" spans="1:7">
      <c r="A68" s="1349" t="s">
        <v>17075</v>
      </c>
      <c r="B68" s="1355" t="s">
        <v>17076</v>
      </c>
      <c r="C68" s="1345" t="s">
        <v>17071</v>
      </c>
      <c r="D68" s="1345">
        <v>12</v>
      </c>
      <c r="E68" s="1351">
        <v>6.73</v>
      </c>
      <c r="F68" s="1344">
        <f t="shared" ref="F68:F70" si="12">E68*$I$2</f>
        <v>693.19</v>
      </c>
      <c r="G68" s="1344">
        <f t="shared" ref="G68:G70" si="13">F68-F68*$I$1</f>
        <v>693.19</v>
      </c>
    </row>
    <row r="69" spans="1:7">
      <c r="A69" s="1349" t="s">
        <v>17077</v>
      </c>
      <c r="B69" s="1355" t="s">
        <v>17078</v>
      </c>
      <c r="C69" s="1345" t="s">
        <v>17071</v>
      </c>
      <c r="D69" s="1345">
        <v>12</v>
      </c>
      <c r="E69" s="1351">
        <v>6.73</v>
      </c>
      <c r="F69" s="1344">
        <f t="shared" si="12"/>
        <v>693.19</v>
      </c>
      <c r="G69" s="1344">
        <f t="shared" si="13"/>
        <v>693.19</v>
      </c>
    </row>
    <row r="70" spans="1:7">
      <c r="A70" s="1349" t="s">
        <v>17079</v>
      </c>
      <c r="B70" s="1355" t="s">
        <v>17080</v>
      </c>
      <c r="C70" s="1345" t="s">
        <v>17071</v>
      </c>
      <c r="D70" s="1345">
        <v>12</v>
      </c>
      <c r="E70" s="1351">
        <v>6.73</v>
      </c>
      <c r="F70" s="1344">
        <f t="shared" si="12"/>
        <v>693.19</v>
      </c>
      <c r="G70" s="1344">
        <f t="shared" si="13"/>
        <v>693.19</v>
      </c>
    </row>
  </sheetData>
  <mergeCells count="2">
    <mergeCell ref="A6:B6"/>
    <mergeCell ref="A7:G7"/>
  </mergeCells>
  <hyperlinks>
    <hyperlink ref="A6" location="'Список программ'!R1C1" display="Список программ" xr:uid="{4B368C1A-A16C-49C3-9AE1-1AA36AD665E9}"/>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H1048576"/>
  <sheetViews>
    <sheetView zoomScaleNormal="100" workbookViewId="0">
      <selection activeCell="F155" sqref="F155"/>
    </sheetView>
  </sheetViews>
  <sheetFormatPr defaultColWidth="8" defaultRowHeight="13.9"/>
  <cols>
    <col min="1" max="1" width="15" style="43" customWidth="1"/>
    <col min="2" max="2" width="58" style="45" customWidth="1"/>
    <col min="3" max="3" width="9.125" style="43" customWidth="1"/>
    <col min="4" max="4" width="11.125" style="283" customWidth="1"/>
    <col min="5" max="5" width="13.125" style="43" customWidth="1"/>
    <col min="6" max="6" width="12.375" style="45" customWidth="1"/>
    <col min="7" max="7" width="19.125" style="47" customWidth="1"/>
    <col min="8" max="8" width="12.375" style="47" customWidth="1"/>
  </cols>
  <sheetData>
    <row r="1" spans="1:8" s="285" customFormat="1" ht="15">
      <c r="A1" s="48" t="s">
        <v>0</v>
      </c>
      <c r="B1" s="49"/>
      <c r="C1" s="17"/>
      <c r="D1" s="284"/>
      <c r="E1" s="50"/>
      <c r="F1" s="272"/>
      <c r="G1" s="53" t="s">
        <v>105</v>
      </c>
      <c r="H1" s="54">
        <v>0</v>
      </c>
    </row>
    <row r="2" spans="1:8" s="285" customFormat="1" ht="12.75">
      <c r="A2" s="22" t="s">
        <v>1</v>
      </c>
      <c r="B2" s="23"/>
      <c r="C2" s="24"/>
      <c r="D2" s="286"/>
      <c r="E2" s="19"/>
      <c r="F2" s="273"/>
      <c r="G2" s="1551" t="s">
        <v>106</v>
      </c>
      <c r="H2" s="1552">
        <v>0</v>
      </c>
    </row>
    <row r="3" spans="1:8" s="285" customFormat="1" ht="12.75">
      <c r="A3" s="57" t="s">
        <v>2</v>
      </c>
      <c r="B3" s="58"/>
      <c r="C3" s="24"/>
      <c r="D3" s="286"/>
      <c r="E3" s="14"/>
      <c r="F3" s="273"/>
      <c r="G3" s="59"/>
      <c r="H3" s="59"/>
    </row>
    <row r="4" spans="1:8" s="285" customFormat="1" ht="12.75">
      <c r="A4" s="57" t="s">
        <v>3</v>
      </c>
      <c r="B4" s="58"/>
      <c r="C4" s="24"/>
      <c r="D4" s="286"/>
      <c r="E4" s="14"/>
      <c r="F4" s="273"/>
      <c r="G4" s="59"/>
      <c r="H4" s="59"/>
    </row>
    <row r="5" spans="1:8" s="285" customFormat="1" ht="20.25">
      <c r="A5" s="71"/>
      <c r="B5" s="202" t="s">
        <v>107</v>
      </c>
      <c r="C5" s="202"/>
      <c r="D5" s="286"/>
      <c r="E5" s="14"/>
      <c r="F5" s="273"/>
      <c r="G5" s="59"/>
      <c r="H5" s="59"/>
    </row>
    <row r="6" spans="1:8" s="285" customFormat="1" ht="19.5" customHeight="1">
      <c r="A6" s="1739" t="s">
        <v>108</v>
      </c>
      <c r="B6" s="1739"/>
      <c r="C6" s="29"/>
      <c r="D6" s="287"/>
      <c r="E6" s="31"/>
      <c r="F6" s="275"/>
      <c r="G6" s="59"/>
      <c r="H6" s="59"/>
    </row>
    <row r="7" spans="1:8" s="285" customFormat="1" ht="13.5" customHeight="1">
      <c r="A7" s="1738" t="s">
        <v>109</v>
      </c>
      <c r="B7" s="1738"/>
      <c r="C7" s="1738"/>
      <c r="D7" s="1738"/>
      <c r="E7" s="1738"/>
      <c r="F7" s="1738"/>
      <c r="G7" s="59"/>
      <c r="H7" s="59"/>
    </row>
    <row r="8" spans="1:8" s="285" customFormat="1" ht="30" customHeight="1">
      <c r="A8" s="2102" t="s">
        <v>17081</v>
      </c>
      <c r="B8" s="2104" t="s">
        <v>111</v>
      </c>
      <c r="C8" s="2071" t="s">
        <v>1103</v>
      </c>
      <c r="D8" s="2375" t="s">
        <v>8341</v>
      </c>
      <c r="E8" s="2376" t="s">
        <v>113</v>
      </c>
      <c r="F8" s="2071" t="s">
        <v>114</v>
      </c>
    </row>
    <row r="9" spans="1:8" s="285" customFormat="1" ht="18" customHeight="1">
      <c r="A9" s="2377"/>
      <c r="B9" s="2377"/>
      <c r="C9" s="2377"/>
      <c r="D9" s="2377"/>
      <c r="E9" s="2377"/>
      <c r="F9" s="2377"/>
    </row>
    <row r="10" spans="1:8" ht="15" customHeight="1">
      <c r="A10" s="1192" t="s">
        <v>7326</v>
      </c>
      <c r="B10" s="1192" t="s">
        <v>17082</v>
      </c>
      <c r="C10" s="1193" t="s">
        <v>17083</v>
      </c>
      <c r="D10" s="1191">
        <v>0.5</v>
      </c>
      <c r="E10" s="572">
        <f>D10*$H$2</f>
        <v>0</v>
      </c>
      <c r="F10" s="572">
        <f>E10-E10*($H$1)</f>
        <v>0</v>
      </c>
    </row>
    <row r="11" spans="1:8" ht="14.25">
      <c r="A11" s="1192" t="s">
        <v>7326</v>
      </c>
      <c r="B11" s="1192" t="s">
        <v>17084</v>
      </c>
      <c r="C11" s="1193" t="s">
        <v>17083</v>
      </c>
      <c r="D11" s="1191">
        <v>0.5</v>
      </c>
      <c r="E11" s="572">
        <f>D11*$H$2</f>
        <v>0</v>
      </c>
      <c r="F11" s="572">
        <f>E11-E11*($H$1)</f>
        <v>0</v>
      </c>
    </row>
    <row r="12" spans="1:8" ht="15.75" customHeight="1">
      <c r="A12" s="1192" t="s">
        <v>7326</v>
      </c>
      <c r="B12" s="1192" t="s">
        <v>17085</v>
      </c>
      <c r="C12" s="1193" t="s">
        <v>17083</v>
      </c>
      <c r="D12" s="1191">
        <v>0.5</v>
      </c>
      <c r="E12" s="572">
        <f>D12*$H$2</f>
        <v>0</v>
      </c>
      <c r="F12" s="572">
        <f>E12-E12*($H$1)</f>
        <v>0</v>
      </c>
    </row>
    <row r="13" spans="1:8" ht="14.25">
      <c r="A13" s="1192" t="s">
        <v>7326</v>
      </c>
      <c r="B13" s="1192" t="s">
        <v>17086</v>
      </c>
      <c r="C13" s="1193" t="s">
        <v>17083</v>
      </c>
      <c r="D13" s="1191">
        <v>0.5</v>
      </c>
      <c r="E13" s="572">
        <f>D13*$H$2</f>
        <v>0</v>
      </c>
      <c r="F13" s="572">
        <f>E13-E13*($H$1)</f>
        <v>0</v>
      </c>
    </row>
    <row r="14" spans="1:8" ht="14.25">
      <c r="A14" s="1192" t="s">
        <v>7326</v>
      </c>
      <c r="B14" s="1192" t="s">
        <v>17087</v>
      </c>
      <c r="C14" s="1193" t="s">
        <v>17083</v>
      </c>
      <c r="D14" s="1191">
        <v>0.5</v>
      </c>
      <c r="E14" s="572">
        <f>D14*$H$2</f>
        <v>0</v>
      </c>
      <c r="F14" s="572">
        <f>E14-E14*($H$1)</f>
        <v>0</v>
      </c>
    </row>
    <row r="15" spans="1:8" ht="14.25">
      <c r="A15" s="1192" t="s">
        <v>7326</v>
      </c>
      <c r="B15" s="1192" t="s">
        <v>17088</v>
      </c>
      <c r="C15" s="1193" t="s">
        <v>17083</v>
      </c>
      <c r="D15" s="1191">
        <v>0.5</v>
      </c>
      <c r="E15" s="572">
        <f>D15*$H$2</f>
        <v>0</v>
      </c>
      <c r="F15" s="572">
        <f>E15-E15*($H$1)</f>
        <v>0</v>
      </c>
    </row>
    <row r="16" spans="1:8" ht="14.25">
      <c r="A16" s="1192" t="s">
        <v>7326</v>
      </c>
      <c r="B16" s="1192" t="s">
        <v>17089</v>
      </c>
      <c r="C16" s="1193" t="s">
        <v>17083</v>
      </c>
      <c r="D16" s="1191">
        <v>0.5</v>
      </c>
      <c r="E16" s="572">
        <f>D16*$H$2</f>
        <v>0</v>
      </c>
      <c r="F16" s="572">
        <f>E16-E16*($H$1)</f>
        <v>0</v>
      </c>
    </row>
    <row r="17" spans="1:6" ht="20.25" customHeight="1">
      <c r="A17" s="1192" t="s">
        <v>7326</v>
      </c>
      <c r="B17" s="1192" t="s">
        <v>17090</v>
      </c>
      <c r="C17" s="1193" t="s">
        <v>17083</v>
      </c>
      <c r="D17" s="1191">
        <v>0.5</v>
      </c>
      <c r="E17" s="572">
        <f>D17*$H$2</f>
        <v>0</v>
      </c>
      <c r="F17" s="572">
        <f>E17-E17*($H$1)</f>
        <v>0</v>
      </c>
    </row>
    <row r="18" spans="1:6" ht="14.25">
      <c r="A18" s="1192" t="s">
        <v>17091</v>
      </c>
      <c r="B18" s="1192" t="s">
        <v>17092</v>
      </c>
      <c r="C18" s="1193" t="s">
        <v>17083</v>
      </c>
      <c r="D18" s="1191">
        <v>0.5</v>
      </c>
      <c r="E18" s="572">
        <f>D18*$H$2</f>
        <v>0</v>
      </c>
      <c r="F18" s="572">
        <f>E18-E18*($H$1)</f>
        <v>0</v>
      </c>
    </row>
    <row r="19" spans="1:6" ht="14.25">
      <c r="A19" s="1192" t="s">
        <v>7326</v>
      </c>
      <c r="B19" s="1192" t="s">
        <v>17093</v>
      </c>
      <c r="C19" s="1193" t="s">
        <v>17083</v>
      </c>
      <c r="D19" s="1191">
        <v>0.5</v>
      </c>
      <c r="E19" s="572">
        <f>D19*$H$2</f>
        <v>0</v>
      </c>
      <c r="F19" s="572">
        <f>E19-E19*($H$1)</f>
        <v>0</v>
      </c>
    </row>
    <row r="20" spans="1:6" ht="14.25">
      <c r="A20" s="1192" t="s">
        <v>7326</v>
      </c>
      <c r="B20" s="1192" t="s">
        <v>17094</v>
      </c>
      <c r="C20" s="1193" t="s">
        <v>17083</v>
      </c>
      <c r="D20" s="1191">
        <v>0.5</v>
      </c>
      <c r="E20" s="572">
        <f>D20*$H$2</f>
        <v>0</v>
      </c>
      <c r="F20" s="572">
        <f>E20-E20*($H$1)</f>
        <v>0</v>
      </c>
    </row>
    <row r="21" spans="1:6" ht="15" customHeight="1">
      <c r="A21" s="1192" t="s">
        <v>17095</v>
      </c>
      <c r="B21" s="1192" t="s">
        <v>17096</v>
      </c>
      <c r="C21" s="1193" t="s">
        <v>17083</v>
      </c>
      <c r="D21" s="1191">
        <v>0.5</v>
      </c>
      <c r="E21" s="572">
        <f>D21*$H$2</f>
        <v>0</v>
      </c>
      <c r="F21" s="572">
        <f>E21-E21*($H$1)</f>
        <v>0</v>
      </c>
    </row>
    <row r="22" spans="1:6" ht="14.25">
      <c r="A22" s="1192" t="s">
        <v>7326</v>
      </c>
      <c r="B22" s="1192" t="s">
        <v>17097</v>
      </c>
      <c r="C22" s="1193" t="s">
        <v>17083</v>
      </c>
      <c r="D22" s="1191">
        <v>0.5</v>
      </c>
      <c r="E22" s="572">
        <f>D22*$H$2</f>
        <v>0</v>
      </c>
      <c r="F22" s="572">
        <f>E22-E22*($H$1)</f>
        <v>0</v>
      </c>
    </row>
    <row r="23" spans="1:6" ht="14.25">
      <c r="A23" s="1192" t="s">
        <v>7326</v>
      </c>
      <c r="B23" s="1192" t="s">
        <v>17098</v>
      </c>
      <c r="C23" s="1193" t="s">
        <v>17083</v>
      </c>
      <c r="D23" s="1191">
        <v>0.5</v>
      </c>
      <c r="E23" s="572">
        <f>D23*$H$2</f>
        <v>0</v>
      </c>
      <c r="F23" s="572">
        <f>E23-E23*($H$1)</f>
        <v>0</v>
      </c>
    </row>
    <row r="24" spans="1:6" ht="14.25">
      <c r="A24" s="1192" t="s">
        <v>7326</v>
      </c>
      <c r="B24" s="1192" t="s">
        <v>17099</v>
      </c>
      <c r="C24" s="1193" t="s">
        <v>17083</v>
      </c>
      <c r="D24" s="1191">
        <v>0.5</v>
      </c>
      <c r="E24" s="572">
        <f>D24*$H$2</f>
        <v>0</v>
      </c>
      <c r="F24" s="572">
        <f>E24-E24*($H$1)</f>
        <v>0</v>
      </c>
    </row>
    <row r="25" spans="1:6" ht="14.25">
      <c r="A25" s="1192" t="s">
        <v>17100</v>
      </c>
      <c r="B25" s="1192" t="s">
        <v>17101</v>
      </c>
      <c r="C25" s="1193" t="s">
        <v>17083</v>
      </c>
      <c r="D25" s="1191">
        <v>0.5</v>
      </c>
      <c r="E25" s="572">
        <f>D25*$H$2</f>
        <v>0</v>
      </c>
      <c r="F25" s="572">
        <f>E25-E25*($H$1)</f>
        <v>0</v>
      </c>
    </row>
    <row r="26" spans="1:6" ht="14.25">
      <c r="A26" s="1192" t="s">
        <v>7326</v>
      </c>
      <c r="B26" s="1192" t="s">
        <v>17102</v>
      </c>
      <c r="C26" s="1193" t="s">
        <v>17083</v>
      </c>
      <c r="D26" s="1191">
        <v>0.52</v>
      </c>
      <c r="E26" s="572">
        <f>D26*$H$2</f>
        <v>0</v>
      </c>
      <c r="F26" s="572">
        <f>E26-E26*($H$1)</f>
        <v>0</v>
      </c>
    </row>
    <row r="27" spans="1:6" ht="14.25">
      <c r="A27" s="1192" t="s">
        <v>7326</v>
      </c>
      <c r="B27" s="1192" t="s">
        <v>17103</v>
      </c>
      <c r="C27" s="1193" t="s">
        <v>17083</v>
      </c>
      <c r="D27" s="1191">
        <v>0.52</v>
      </c>
      <c r="E27" s="572">
        <f>D27*$H$2</f>
        <v>0</v>
      </c>
      <c r="F27" s="572">
        <f>E27-E27*($H$1)</f>
        <v>0</v>
      </c>
    </row>
    <row r="28" spans="1:6" ht="14.25">
      <c r="A28" s="1192" t="s">
        <v>17104</v>
      </c>
      <c r="B28" s="1192" t="s">
        <v>17105</v>
      </c>
      <c r="C28" s="1193" t="s">
        <v>17083</v>
      </c>
      <c r="D28" s="1191">
        <v>0.38</v>
      </c>
      <c r="E28" s="572">
        <f>D28*$H$2</f>
        <v>0</v>
      </c>
      <c r="F28" s="572">
        <f>E28-E28*($H$1)</f>
        <v>0</v>
      </c>
    </row>
    <row r="29" spans="1:6" ht="14.25">
      <c r="A29" s="1192" t="s">
        <v>17106</v>
      </c>
      <c r="B29" s="1192" t="s">
        <v>17107</v>
      </c>
      <c r="C29" s="1193" t="s">
        <v>17083</v>
      </c>
      <c r="D29" s="1191">
        <v>0.38</v>
      </c>
      <c r="E29" s="572">
        <f>D29*$H$2</f>
        <v>0</v>
      </c>
      <c r="F29" s="572">
        <f>E29-E29*($H$1)</f>
        <v>0</v>
      </c>
    </row>
    <row r="30" spans="1:6" ht="14.25">
      <c r="A30" s="1192" t="s">
        <v>17108</v>
      </c>
      <c r="B30" s="1192" t="s">
        <v>17109</v>
      </c>
      <c r="C30" s="1193" t="s">
        <v>17083</v>
      </c>
      <c r="D30" s="1191">
        <v>0.37</v>
      </c>
      <c r="E30" s="572">
        <f>D30*$H$2</f>
        <v>0</v>
      </c>
      <c r="F30" s="572">
        <f>E30-E30*($H$1)</f>
        <v>0</v>
      </c>
    </row>
    <row r="31" spans="1:6" ht="14.25">
      <c r="A31" s="1192" t="s">
        <v>17110</v>
      </c>
      <c r="B31" s="1192" t="s">
        <v>17111</v>
      </c>
      <c r="C31" s="1193" t="s">
        <v>17083</v>
      </c>
      <c r="D31" s="1191">
        <v>0.37</v>
      </c>
      <c r="E31" s="572">
        <f>D31*$H$2</f>
        <v>0</v>
      </c>
      <c r="F31" s="572">
        <f>E31-E31*($H$1)</f>
        <v>0</v>
      </c>
    </row>
    <row r="32" spans="1:6" ht="14.25">
      <c r="A32" s="1192" t="s">
        <v>17112</v>
      </c>
      <c r="B32" s="1192" t="s">
        <v>17113</v>
      </c>
      <c r="C32" s="1193" t="s">
        <v>17083</v>
      </c>
      <c r="D32" s="1191">
        <v>0.37</v>
      </c>
      <c r="E32" s="572">
        <f>D32*$H$2</f>
        <v>0</v>
      </c>
      <c r="F32" s="572">
        <f>E32-E32*($H$1)</f>
        <v>0</v>
      </c>
    </row>
    <row r="33" spans="1:7" ht="14.25">
      <c r="A33" s="1192" t="s">
        <v>17114</v>
      </c>
      <c r="B33" s="1192" t="s">
        <v>17115</v>
      </c>
      <c r="C33" s="1193" t="s">
        <v>17083</v>
      </c>
      <c r="D33" s="1191">
        <v>0.37</v>
      </c>
      <c r="E33" s="572">
        <f>D33*$H$2</f>
        <v>0</v>
      </c>
      <c r="F33" s="572">
        <f>E33-E33*($H$1)</f>
        <v>0</v>
      </c>
    </row>
    <row r="34" spans="1:7" ht="14.25">
      <c r="A34" s="1192" t="s">
        <v>17116</v>
      </c>
      <c r="B34" s="1192" t="s">
        <v>17117</v>
      </c>
      <c r="C34" s="1193" t="s">
        <v>17083</v>
      </c>
      <c r="D34" s="1191">
        <v>0.37</v>
      </c>
      <c r="E34" s="572">
        <f>D34*$H$2</f>
        <v>0</v>
      </c>
      <c r="F34" s="572">
        <f>E34-E34*($H$1)</f>
        <v>0</v>
      </c>
    </row>
    <row r="35" spans="1:7" ht="14.25">
      <c r="A35" s="1192" t="s">
        <v>17108</v>
      </c>
      <c r="B35" s="1192" t="s">
        <v>17118</v>
      </c>
      <c r="C35" s="1193" t="s">
        <v>17083</v>
      </c>
      <c r="D35" s="1191">
        <v>0.37</v>
      </c>
      <c r="E35" s="572">
        <f>D35*$H$2</f>
        <v>0</v>
      </c>
      <c r="F35" s="572">
        <f>E35-E35*($H$1)</f>
        <v>0</v>
      </c>
    </row>
    <row r="36" spans="1:7" ht="14.25">
      <c r="A36" s="1192" t="s">
        <v>17119</v>
      </c>
      <c r="B36" s="1192" t="s">
        <v>17120</v>
      </c>
      <c r="C36" s="1193" t="s">
        <v>17083</v>
      </c>
      <c r="D36" s="1191">
        <v>0.37</v>
      </c>
      <c r="E36" s="572">
        <f>D36*$H$2</f>
        <v>0</v>
      </c>
      <c r="F36" s="572">
        <f>E36-E36*($H$1)</f>
        <v>0</v>
      </c>
    </row>
    <row r="37" spans="1:7" ht="14.25">
      <c r="A37" s="1192" t="s">
        <v>17121</v>
      </c>
      <c r="B37" s="1192" t="s">
        <v>17122</v>
      </c>
      <c r="C37" s="1193" t="s">
        <v>17083</v>
      </c>
      <c r="D37" s="1191">
        <v>0.48</v>
      </c>
      <c r="E37" s="572">
        <f>D37*$H$2</f>
        <v>0</v>
      </c>
      <c r="F37" s="572">
        <f>E37-E37*($H$1)</f>
        <v>0</v>
      </c>
    </row>
    <row r="38" spans="1:7" ht="14.25">
      <c r="A38" s="1192" t="s">
        <v>17123</v>
      </c>
      <c r="B38" s="1192" t="s">
        <v>17124</v>
      </c>
      <c r="C38" s="1193" t="s">
        <v>17083</v>
      </c>
      <c r="D38" s="1191">
        <v>0.46</v>
      </c>
      <c r="E38" s="572">
        <f>D38*$H$2</f>
        <v>0</v>
      </c>
      <c r="F38" s="572">
        <f>E38-E38*($H$1)</f>
        <v>0</v>
      </c>
    </row>
    <row r="39" spans="1:7" ht="14.25">
      <c r="A39" s="1192" t="s">
        <v>17125</v>
      </c>
      <c r="B39" s="1192" t="s">
        <v>17126</v>
      </c>
      <c r="C39" s="1193" t="s">
        <v>17083</v>
      </c>
      <c r="D39" s="1191">
        <v>0.45</v>
      </c>
      <c r="E39" s="572">
        <f>D39*$H$2</f>
        <v>0</v>
      </c>
      <c r="F39" s="572">
        <f>E39-E39*($H$1)</f>
        <v>0</v>
      </c>
    </row>
    <row r="40" spans="1:7" ht="14.25">
      <c r="A40" s="1192" t="s">
        <v>17127</v>
      </c>
      <c r="B40" s="1192" t="s">
        <v>17128</v>
      </c>
      <c r="C40" s="1193" t="s">
        <v>17083</v>
      </c>
      <c r="D40" s="1191">
        <v>0.45</v>
      </c>
      <c r="E40" s="572">
        <f>D40*$H$2</f>
        <v>0</v>
      </c>
      <c r="F40" s="572">
        <f>E40-E40*($H$1)</f>
        <v>0</v>
      </c>
    </row>
    <row r="41" spans="1:7" ht="14.25">
      <c r="A41" s="1192" t="s">
        <v>17129</v>
      </c>
      <c r="B41" s="1192" t="s">
        <v>17130</v>
      </c>
      <c r="C41" s="1193" t="s">
        <v>17083</v>
      </c>
      <c r="D41" s="1191">
        <v>0.45</v>
      </c>
      <c r="E41" s="572">
        <f>D41*$H$2</f>
        <v>0</v>
      </c>
      <c r="F41" s="572">
        <f>E41-E41*($H$1)</f>
        <v>0</v>
      </c>
    </row>
    <row r="42" spans="1:7" ht="14.25">
      <c r="A42" s="1192" t="s">
        <v>17131</v>
      </c>
      <c r="B42" s="1192" t="s">
        <v>17132</v>
      </c>
      <c r="C42" s="1193" t="s">
        <v>17083</v>
      </c>
      <c r="D42" s="1191">
        <v>0.45</v>
      </c>
      <c r="E42" s="572">
        <f>D42*$H$2</f>
        <v>0</v>
      </c>
      <c r="F42" s="572">
        <f>E42-E42*($H$1)</f>
        <v>0</v>
      </c>
    </row>
    <row r="43" spans="1:7" ht="14.25">
      <c r="A43" s="1192" t="s">
        <v>17133</v>
      </c>
      <c r="B43" s="1192" t="s">
        <v>17134</v>
      </c>
      <c r="C43" s="1193" t="s">
        <v>17083</v>
      </c>
      <c r="D43" s="1191">
        <v>0.45</v>
      </c>
      <c r="E43" s="572">
        <f>D43*$H$2</f>
        <v>0</v>
      </c>
      <c r="F43" s="572">
        <f>E43-E43*($H$1)</f>
        <v>0</v>
      </c>
    </row>
    <row r="44" spans="1:7" ht="14.25">
      <c r="A44" s="1192" t="s">
        <v>17135</v>
      </c>
      <c r="B44" s="1192" t="s">
        <v>17136</v>
      </c>
      <c r="C44" s="1193" t="s">
        <v>17083</v>
      </c>
      <c r="D44" s="1191">
        <v>0.45</v>
      </c>
      <c r="E44" s="572">
        <f>D44*$H$2</f>
        <v>0</v>
      </c>
      <c r="F44" s="572">
        <f>E44-E44*($H$1)</f>
        <v>0</v>
      </c>
    </row>
    <row r="45" spans="1:7" ht="14.25">
      <c r="A45" s="1194" t="s">
        <v>17137</v>
      </c>
      <c r="B45" s="1194" t="s">
        <v>17138</v>
      </c>
      <c r="C45" s="1193" t="s">
        <v>17083</v>
      </c>
      <c r="D45" s="1191">
        <v>0.45</v>
      </c>
      <c r="E45" s="572">
        <f>D45*$H$2</f>
        <v>0</v>
      </c>
      <c r="F45" s="572">
        <f>E45-E45*($H$1)</f>
        <v>0</v>
      </c>
    </row>
    <row r="46" spans="1:7" ht="14.25">
      <c r="A46" s="1196" t="s">
        <v>7326</v>
      </c>
      <c r="B46" s="1196" t="s">
        <v>17139</v>
      </c>
      <c r="C46" s="1197" t="s">
        <v>17083</v>
      </c>
      <c r="D46" s="1198">
        <v>0.2</v>
      </c>
      <c r="E46" s="1072">
        <f>D46*$H$2</f>
        <v>0</v>
      </c>
      <c r="F46" s="1072">
        <f>E46-E46*($H$1)</f>
        <v>0</v>
      </c>
      <c r="G46" s="1886" t="s">
        <v>17140</v>
      </c>
    </row>
    <row r="47" spans="1:7" ht="14.25">
      <c r="A47" s="1196" t="s">
        <v>7326</v>
      </c>
      <c r="B47" s="1196" t="s">
        <v>17141</v>
      </c>
      <c r="C47" s="1197" t="s">
        <v>17083</v>
      </c>
      <c r="D47" s="1198">
        <v>0.2</v>
      </c>
      <c r="E47" s="1072">
        <f>D47*$H$2</f>
        <v>0</v>
      </c>
      <c r="F47" s="1072">
        <f>E47-E47*($H$1)</f>
        <v>0</v>
      </c>
      <c r="G47" s="1886"/>
    </row>
    <row r="48" spans="1:7" ht="14.25">
      <c r="A48" s="1196" t="s">
        <v>7326</v>
      </c>
      <c r="B48" s="1196" t="s">
        <v>17142</v>
      </c>
      <c r="C48" s="1197" t="s">
        <v>17083</v>
      </c>
      <c r="D48" s="1198">
        <v>0.2</v>
      </c>
      <c r="E48" s="1072">
        <f>D48*$H$2</f>
        <v>0</v>
      </c>
      <c r="F48" s="1072">
        <f>E48-E48*($H$1)</f>
        <v>0</v>
      </c>
      <c r="G48" s="1886"/>
    </row>
    <row r="49" spans="1:7" ht="14.25">
      <c r="A49" s="1196" t="s">
        <v>7326</v>
      </c>
      <c r="B49" s="1196" t="s">
        <v>17143</v>
      </c>
      <c r="C49" s="1197" t="s">
        <v>17083</v>
      </c>
      <c r="D49" s="1198">
        <v>0.2</v>
      </c>
      <c r="E49" s="1072">
        <f>D49*$H$2</f>
        <v>0</v>
      </c>
      <c r="F49" s="1072">
        <f>E49-E49*($H$1)</f>
        <v>0</v>
      </c>
      <c r="G49" s="1886"/>
    </row>
    <row r="50" spans="1:7" ht="14.25">
      <c r="A50" s="1196" t="s">
        <v>7326</v>
      </c>
      <c r="B50" s="1196" t="s">
        <v>17144</v>
      </c>
      <c r="C50" s="1197" t="s">
        <v>17083</v>
      </c>
      <c r="D50" s="1198">
        <v>0.2</v>
      </c>
      <c r="E50" s="1072">
        <f>D50*$H$2</f>
        <v>0</v>
      </c>
      <c r="F50" s="1072">
        <f>E50-E50*($H$1)</f>
        <v>0</v>
      </c>
      <c r="G50" s="1886"/>
    </row>
    <row r="51" spans="1:7" ht="14.25">
      <c r="A51" s="1196" t="s">
        <v>7326</v>
      </c>
      <c r="B51" s="1196" t="s">
        <v>17145</v>
      </c>
      <c r="C51" s="1197" t="s">
        <v>17083</v>
      </c>
      <c r="D51" s="1198">
        <v>0.27</v>
      </c>
      <c r="E51" s="1072">
        <f>D51*$H$2</f>
        <v>0</v>
      </c>
      <c r="F51" s="1072">
        <f>E51-E51*($H$1)</f>
        <v>0</v>
      </c>
      <c r="G51" s="1886"/>
    </row>
    <row r="52" spans="1:7" ht="14.25">
      <c r="A52" s="1196" t="s">
        <v>7326</v>
      </c>
      <c r="B52" s="1196" t="s">
        <v>17146</v>
      </c>
      <c r="C52" s="1197" t="s">
        <v>17083</v>
      </c>
      <c r="D52" s="1198">
        <v>0.27</v>
      </c>
      <c r="E52" s="1072">
        <f>D52*$H$2</f>
        <v>0</v>
      </c>
      <c r="F52" s="1072">
        <f>E52-E52*($H$1)</f>
        <v>0</v>
      </c>
      <c r="G52" s="1886"/>
    </row>
    <row r="53" spans="1:7" ht="15" customHeight="1">
      <c r="A53" s="1196" t="s">
        <v>7326</v>
      </c>
      <c r="B53" s="1196" t="s">
        <v>17147</v>
      </c>
      <c r="C53" s="1197" t="s">
        <v>17083</v>
      </c>
      <c r="D53" s="1198">
        <v>0.27</v>
      </c>
      <c r="E53" s="1072">
        <f>D53*$H$2</f>
        <v>0</v>
      </c>
      <c r="F53" s="1072">
        <f>E53-E53*($H$1)</f>
        <v>0</v>
      </c>
      <c r="G53" s="1886"/>
    </row>
    <row r="54" spans="1:7" ht="15" customHeight="1">
      <c r="A54" s="1196" t="s">
        <v>7326</v>
      </c>
      <c r="B54" s="1196" t="s">
        <v>17148</v>
      </c>
      <c r="C54" s="1197" t="s">
        <v>17083</v>
      </c>
      <c r="D54" s="1198">
        <v>0.27</v>
      </c>
      <c r="E54" s="1072">
        <f>D54*$H$2</f>
        <v>0</v>
      </c>
      <c r="F54" s="1072">
        <f>E54-E54*($H$1)</f>
        <v>0</v>
      </c>
      <c r="G54" s="1886"/>
    </row>
    <row r="55" spans="1:7" ht="15" customHeight="1">
      <c r="A55" s="1196" t="s">
        <v>7326</v>
      </c>
      <c r="B55" s="1196" t="s">
        <v>17149</v>
      </c>
      <c r="C55" s="1197" t="s">
        <v>17083</v>
      </c>
      <c r="D55" s="1198">
        <v>0.27</v>
      </c>
      <c r="E55" s="1072">
        <f>D55*$H$2</f>
        <v>0</v>
      </c>
      <c r="F55" s="1072">
        <f>E55-E55*($H$1)</f>
        <v>0</v>
      </c>
      <c r="G55" s="1886"/>
    </row>
    <row r="56" spans="1:7" ht="14.25">
      <c r="A56" s="1199" t="s">
        <v>7326</v>
      </c>
      <c r="B56" s="1199" t="s">
        <v>17150</v>
      </c>
      <c r="C56" s="1197" t="s">
        <v>17083</v>
      </c>
      <c r="D56" s="1198">
        <v>0.33</v>
      </c>
      <c r="E56" s="1072">
        <f>D56*$H$2</f>
        <v>0</v>
      </c>
      <c r="F56" s="1072">
        <f>E56-E56*($H$1)</f>
        <v>0</v>
      </c>
      <c r="G56" s="1886"/>
    </row>
    <row r="57" spans="1:7" ht="14.25">
      <c r="A57" s="1199" t="s">
        <v>7326</v>
      </c>
      <c r="B57" s="1199" t="s">
        <v>17151</v>
      </c>
      <c r="C57" s="1197" t="s">
        <v>17083</v>
      </c>
      <c r="D57" s="1198">
        <v>0.33</v>
      </c>
      <c r="E57" s="1072">
        <f>D57*$H$2</f>
        <v>0</v>
      </c>
      <c r="F57" s="1072">
        <f>E57-E57*($H$1)</f>
        <v>0</v>
      </c>
      <c r="G57" s="1886"/>
    </row>
    <row r="58" spans="1:7" ht="14.25">
      <c r="A58" s="1192" t="s">
        <v>17152</v>
      </c>
      <c r="B58" s="1192" t="s">
        <v>17153</v>
      </c>
      <c r="C58" s="1193" t="s">
        <v>17154</v>
      </c>
      <c r="D58" s="1191">
        <v>1.48</v>
      </c>
      <c r="E58" s="572">
        <f>D58*$H$2</f>
        <v>0</v>
      </c>
      <c r="F58" s="572">
        <f>E58-E58*($H$1)</f>
        <v>0</v>
      </c>
    </row>
    <row r="59" spans="1:7" ht="14.25">
      <c r="A59" s="1192" t="s">
        <v>17155</v>
      </c>
      <c r="B59" s="1192" t="s">
        <v>17156</v>
      </c>
      <c r="C59" s="1193" t="s">
        <v>17154</v>
      </c>
      <c r="D59" s="1191">
        <v>1.48</v>
      </c>
      <c r="E59" s="572">
        <f>D59*$H$2</f>
        <v>0</v>
      </c>
      <c r="F59" s="572">
        <f>E59-E59*($H$1)</f>
        <v>0</v>
      </c>
    </row>
    <row r="60" spans="1:7" ht="14.25">
      <c r="A60" s="1192" t="s">
        <v>7326</v>
      </c>
      <c r="B60" s="1192" t="s">
        <v>17157</v>
      </c>
      <c r="C60" s="1193" t="s">
        <v>17154</v>
      </c>
      <c r="D60" s="1191">
        <v>1.1599999999999999</v>
      </c>
      <c r="E60" s="572">
        <f>D60*$H$2</f>
        <v>0</v>
      </c>
      <c r="F60" s="572">
        <f>E60-E60*($H$1)</f>
        <v>0</v>
      </c>
    </row>
    <row r="61" spans="1:7" ht="14.25">
      <c r="A61" s="1192" t="s">
        <v>17158</v>
      </c>
      <c r="B61" s="1192" t="s">
        <v>17159</v>
      </c>
      <c r="C61" s="1193" t="s">
        <v>17154</v>
      </c>
      <c r="D61" s="1191">
        <v>1.48</v>
      </c>
      <c r="E61" s="572">
        <f>D61*$H$2</f>
        <v>0</v>
      </c>
      <c r="F61" s="572">
        <f>E61-E61*($H$1)</f>
        <v>0</v>
      </c>
    </row>
    <row r="62" spans="1:7" ht="14.25">
      <c r="A62" s="1192" t="s">
        <v>17160</v>
      </c>
      <c r="B62" s="1192" t="s">
        <v>17161</v>
      </c>
      <c r="C62" s="1193" t="s">
        <v>17154</v>
      </c>
      <c r="D62" s="1191">
        <v>1.48</v>
      </c>
      <c r="E62" s="572">
        <f>D62*$H$2</f>
        <v>0</v>
      </c>
      <c r="F62" s="572">
        <f>E62-E62*($H$1)</f>
        <v>0</v>
      </c>
    </row>
    <row r="63" spans="1:7" ht="14.25">
      <c r="A63" s="1192" t="s">
        <v>17162</v>
      </c>
      <c r="B63" s="1192" t="s">
        <v>17163</v>
      </c>
      <c r="C63" s="1193" t="s">
        <v>17154</v>
      </c>
      <c r="D63" s="1191">
        <v>1.74</v>
      </c>
      <c r="E63" s="572">
        <f>D63*$H$2</f>
        <v>0</v>
      </c>
      <c r="F63" s="572">
        <f>E63-E63*($H$1)</f>
        <v>0</v>
      </c>
    </row>
    <row r="64" spans="1:7" ht="14.25">
      <c r="A64" s="1192" t="s">
        <v>17164</v>
      </c>
      <c r="B64" s="1192" t="s">
        <v>17165</v>
      </c>
      <c r="C64" s="1193" t="s">
        <v>17154</v>
      </c>
      <c r="D64" s="1191">
        <v>1.74</v>
      </c>
      <c r="E64" s="572">
        <f>D64*$H$2</f>
        <v>0</v>
      </c>
      <c r="F64" s="572">
        <f>E64-E64*($H$1)</f>
        <v>0</v>
      </c>
    </row>
    <row r="65" spans="1:6" ht="14.25">
      <c r="A65" s="1192" t="s">
        <v>17166</v>
      </c>
      <c r="B65" s="1192" t="s">
        <v>17167</v>
      </c>
      <c r="C65" s="1193" t="s">
        <v>17154</v>
      </c>
      <c r="D65" s="1191">
        <v>1.74</v>
      </c>
      <c r="E65" s="572">
        <f>D65*$H$2</f>
        <v>0</v>
      </c>
      <c r="F65" s="572">
        <f>E65-E65*($H$1)</f>
        <v>0</v>
      </c>
    </row>
    <row r="66" spans="1:6" ht="14.25">
      <c r="A66" s="1192" t="s">
        <v>17168</v>
      </c>
      <c r="B66" s="1192" t="s">
        <v>17169</v>
      </c>
      <c r="C66" s="1193" t="s">
        <v>17154</v>
      </c>
      <c r="D66" s="1191">
        <v>1.74</v>
      </c>
      <c r="E66" s="572">
        <f>D66*$H$2</f>
        <v>0</v>
      </c>
      <c r="F66" s="572">
        <f>E66-E66*($H$1)</f>
        <v>0</v>
      </c>
    </row>
    <row r="67" spans="1:6" ht="14.25">
      <c r="A67" s="1192" t="s">
        <v>17170</v>
      </c>
      <c r="B67" s="1192" t="s">
        <v>17171</v>
      </c>
      <c r="C67" s="1193" t="s">
        <v>17154</v>
      </c>
      <c r="D67" s="1191">
        <v>1.74</v>
      </c>
      <c r="E67" s="572">
        <f>D67*$H$2</f>
        <v>0</v>
      </c>
      <c r="F67" s="572">
        <f>E67-E67*($H$1)</f>
        <v>0</v>
      </c>
    </row>
    <row r="68" spans="1:6" ht="14.25">
      <c r="A68" s="1192" t="s">
        <v>17172</v>
      </c>
      <c r="B68" s="1192" t="s">
        <v>17173</v>
      </c>
      <c r="C68" s="1193" t="s">
        <v>17154</v>
      </c>
      <c r="D68" s="1191">
        <v>1.74</v>
      </c>
      <c r="E68" s="572">
        <f>D68*$H$2</f>
        <v>0</v>
      </c>
      <c r="F68" s="572">
        <f>E68-E68*($H$1)</f>
        <v>0</v>
      </c>
    </row>
    <row r="69" spans="1:6" ht="14.25">
      <c r="A69" s="1192" t="s">
        <v>17174</v>
      </c>
      <c r="B69" s="1192" t="s">
        <v>17175</v>
      </c>
      <c r="C69" s="1193" t="s">
        <v>17154</v>
      </c>
      <c r="D69" s="1191">
        <v>1.74</v>
      </c>
      <c r="E69" s="572">
        <f>D69*$H$2</f>
        <v>0</v>
      </c>
      <c r="F69" s="572">
        <f>E69-E69*($H$1)</f>
        <v>0</v>
      </c>
    </row>
    <row r="70" spans="1:6" ht="14.25">
      <c r="A70" s="1192" t="s">
        <v>17176</v>
      </c>
      <c r="B70" s="1192" t="s">
        <v>17177</v>
      </c>
      <c r="C70" s="1193" t="s">
        <v>17154</v>
      </c>
      <c r="D70" s="1191">
        <v>1.74</v>
      </c>
      <c r="E70" s="572">
        <f>D70*$H$2</f>
        <v>0</v>
      </c>
      <c r="F70" s="572">
        <f>E70-E70*($H$1)</f>
        <v>0</v>
      </c>
    </row>
    <row r="71" spans="1:6" ht="14.25">
      <c r="A71" s="1194" t="s">
        <v>17178</v>
      </c>
      <c r="B71" s="1194" t="s">
        <v>17179</v>
      </c>
      <c r="C71" s="1193">
        <v>1</v>
      </c>
      <c r="D71" s="1191">
        <v>1.18</v>
      </c>
      <c r="E71" s="572">
        <f>D71*$H$2</f>
        <v>0</v>
      </c>
      <c r="F71" s="572">
        <f>E71-E71*($H$1)</f>
        <v>0</v>
      </c>
    </row>
    <row r="72" spans="1:6" ht="14.25">
      <c r="A72" s="1194" t="s">
        <v>17180</v>
      </c>
      <c r="B72" s="1194" t="s">
        <v>17181</v>
      </c>
      <c r="C72" s="1193">
        <v>1</v>
      </c>
      <c r="D72" s="1191">
        <v>1.18</v>
      </c>
      <c r="E72" s="572">
        <f>D72*$H$2</f>
        <v>0</v>
      </c>
      <c r="F72" s="572">
        <f>E72-E72*($H$1)</f>
        <v>0</v>
      </c>
    </row>
    <row r="73" spans="1:6" ht="14.25">
      <c r="A73" s="1194" t="s">
        <v>17182</v>
      </c>
      <c r="B73" s="1194" t="s">
        <v>17183</v>
      </c>
      <c r="C73" s="1193">
        <v>10</v>
      </c>
      <c r="D73" s="1191">
        <v>0.98</v>
      </c>
      <c r="E73" s="572">
        <f>D73*$H$2</f>
        <v>0</v>
      </c>
      <c r="F73" s="572">
        <f>E73-E73*($H$1)</f>
        <v>0</v>
      </c>
    </row>
    <row r="74" spans="1:6" ht="14.25">
      <c r="A74" s="1194" t="s">
        <v>17184</v>
      </c>
      <c r="B74" s="1194" t="s">
        <v>17185</v>
      </c>
      <c r="C74" s="1193">
        <v>10</v>
      </c>
      <c r="D74" s="1191">
        <v>0.98</v>
      </c>
      <c r="E74" s="572">
        <f>D74*$H$2</f>
        <v>0</v>
      </c>
      <c r="F74" s="572">
        <f>E74-E74*($H$1)</f>
        <v>0</v>
      </c>
    </row>
    <row r="75" spans="1:6" ht="14.25">
      <c r="A75" s="1192" t="s">
        <v>7326</v>
      </c>
      <c r="B75" s="1192" t="s">
        <v>17186</v>
      </c>
      <c r="C75" s="1193" t="s">
        <v>17187</v>
      </c>
      <c r="D75" s="1191">
        <v>0.4</v>
      </c>
      <c r="E75" s="572">
        <f>D75*$H$2</f>
        <v>0</v>
      </c>
      <c r="F75" s="572">
        <f>E75-E75*($H$1)</f>
        <v>0</v>
      </c>
    </row>
    <row r="76" spans="1:6" ht="14.25">
      <c r="A76" s="1192" t="s">
        <v>7326</v>
      </c>
      <c r="B76" s="1192" t="s">
        <v>17188</v>
      </c>
      <c r="C76" s="1193" t="s">
        <v>17187</v>
      </c>
      <c r="D76" s="1191">
        <v>0.4</v>
      </c>
      <c r="E76" s="572">
        <f>D76*$H$2</f>
        <v>0</v>
      </c>
      <c r="F76" s="572">
        <f>E76-E76*($H$1)</f>
        <v>0</v>
      </c>
    </row>
    <row r="77" spans="1:6" ht="14.25">
      <c r="A77" s="1192" t="s">
        <v>7326</v>
      </c>
      <c r="B77" s="1192" t="s">
        <v>17189</v>
      </c>
      <c r="C77" s="1193" t="s">
        <v>17187</v>
      </c>
      <c r="D77" s="1191">
        <v>0.4</v>
      </c>
      <c r="E77" s="572">
        <f>D77*$H$2</f>
        <v>0</v>
      </c>
      <c r="F77" s="572">
        <f>E77-E77*($H$1)</f>
        <v>0</v>
      </c>
    </row>
    <row r="78" spans="1:6" ht="14.25">
      <c r="A78" s="1192" t="s">
        <v>7326</v>
      </c>
      <c r="B78" s="1192" t="s">
        <v>17190</v>
      </c>
      <c r="C78" s="1193" t="s">
        <v>17187</v>
      </c>
      <c r="D78" s="1191">
        <v>0.4</v>
      </c>
      <c r="E78" s="572">
        <f>D78*$H$2</f>
        <v>0</v>
      </c>
      <c r="F78" s="572">
        <f>E78-E78*($H$1)</f>
        <v>0</v>
      </c>
    </row>
    <row r="79" spans="1:6" ht="14.25">
      <c r="A79" s="1192" t="s">
        <v>7326</v>
      </c>
      <c r="B79" s="1192" t="s">
        <v>17191</v>
      </c>
      <c r="C79" s="1193" t="s">
        <v>17187</v>
      </c>
      <c r="D79" s="1191">
        <v>0.4</v>
      </c>
      <c r="E79" s="572">
        <f>D79*$H$2</f>
        <v>0</v>
      </c>
      <c r="F79" s="572">
        <f>E79-E79*($H$1)</f>
        <v>0</v>
      </c>
    </row>
    <row r="80" spans="1:6" ht="14.25">
      <c r="A80" s="1192" t="s">
        <v>7326</v>
      </c>
      <c r="B80" s="1192" t="s">
        <v>17192</v>
      </c>
      <c r="C80" s="1193" t="s">
        <v>17187</v>
      </c>
      <c r="D80" s="1191">
        <v>0.4</v>
      </c>
      <c r="E80" s="572">
        <f>D80*$H$2</f>
        <v>0</v>
      </c>
      <c r="F80" s="572">
        <f>E80-E80*($H$1)</f>
        <v>0</v>
      </c>
    </row>
    <row r="81" spans="1:6" ht="14.25">
      <c r="A81" s="1192" t="s">
        <v>7326</v>
      </c>
      <c r="B81" s="1192" t="s">
        <v>17193</v>
      </c>
      <c r="C81" s="1193" t="s">
        <v>17187</v>
      </c>
      <c r="D81" s="1191">
        <v>0.4</v>
      </c>
      <c r="E81" s="572">
        <f>D81*$H$2</f>
        <v>0</v>
      </c>
      <c r="F81" s="572">
        <f>E81-E81*($H$1)</f>
        <v>0</v>
      </c>
    </row>
    <row r="82" spans="1:6" ht="14.25">
      <c r="A82" s="1192" t="s">
        <v>7326</v>
      </c>
      <c r="B82" s="1192" t="s">
        <v>17194</v>
      </c>
      <c r="C82" s="1193" t="s">
        <v>17187</v>
      </c>
      <c r="D82" s="1191">
        <v>0.4</v>
      </c>
      <c r="E82" s="572">
        <f>D82*$H$2</f>
        <v>0</v>
      </c>
      <c r="F82" s="572">
        <f>E82-E82*($H$1)</f>
        <v>0</v>
      </c>
    </row>
    <row r="83" spans="1:6" ht="14.25">
      <c r="A83" s="1883" t="s">
        <v>17195</v>
      </c>
      <c r="B83" s="1883" t="s">
        <v>17196</v>
      </c>
      <c r="C83" s="1884">
        <v>20</v>
      </c>
      <c r="D83" s="1885">
        <v>17.28</v>
      </c>
      <c r="E83" s="572">
        <f>D83*$H$2</f>
        <v>0</v>
      </c>
      <c r="F83" s="572">
        <f>E83-E83*($H$1)</f>
        <v>0</v>
      </c>
    </row>
    <row r="84" spans="1:6" ht="14.25">
      <c r="A84" s="1883"/>
      <c r="B84" s="1883"/>
      <c r="C84" s="1884"/>
      <c r="D84" s="1885"/>
      <c r="E84" s="572">
        <f>D84*$H$2</f>
        <v>0</v>
      </c>
      <c r="F84" s="572">
        <f>E84-E84*($H$1)</f>
        <v>0</v>
      </c>
    </row>
    <row r="85" spans="1:6" ht="14.25">
      <c r="A85" s="1883" t="s">
        <v>17197</v>
      </c>
      <c r="B85" s="1883" t="s">
        <v>17198</v>
      </c>
      <c r="C85" s="1884">
        <v>20</v>
      </c>
      <c r="D85" s="1885">
        <v>17.98</v>
      </c>
      <c r="E85" s="572">
        <f>D85*$H$2</f>
        <v>0</v>
      </c>
      <c r="F85" s="572">
        <f>E85-E85*($H$1)</f>
        <v>0</v>
      </c>
    </row>
    <row r="86" spans="1:6" ht="14.25">
      <c r="A86" s="1883"/>
      <c r="B86" s="1883"/>
      <c r="C86" s="1884"/>
      <c r="D86" s="1885"/>
      <c r="E86" s="572">
        <f>D86*$H$2</f>
        <v>0</v>
      </c>
      <c r="F86" s="572">
        <f>E86-E86*($H$1)</f>
        <v>0</v>
      </c>
    </row>
    <row r="87" spans="1:6" ht="14.25">
      <c r="A87" s="1194" t="s">
        <v>17199</v>
      </c>
      <c r="B87" s="1194" t="s">
        <v>17200</v>
      </c>
      <c r="C87" s="1193">
        <v>50</v>
      </c>
      <c r="D87" s="1191">
        <v>14.7</v>
      </c>
      <c r="E87" s="572">
        <f>D87*$H$2</f>
        <v>0</v>
      </c>
      <c r="F87" s="572">
        <f>E87-E87*($H$1)</f>
        <v>0</v>
      </c>
    </row>
    <row r="88" spans="1:6" ht="20.25">
      <c r="A88" s="1194" t="s">
        <v>17201</v>
      </c>
      <c r="B88" s="1194" t="s">
        <v>17202</v>
      </c>
      <c r="C88" s="1193">
        <v>20</v>
      </c>
      <c r="D88" s="1191">
        <v>15.71</v>
      </c>
      <c r="E88" s="572">
        <f>D88*$H$2</f>
        <v>0</v>
      </c>
      <c r="F88" s="572">
        <f>E88-E88*($H$1)</f>
        <v>0</v>
      </c>
    </row>
    <row r="89" spans="1:6" ht="20.25">
      <c r="A89" s="1194" t="s">
        <v>17203</v>
      </c>
      <c r="B89" s="1194" t="s">
        <v>17204</v>
      </c>
      <c r="C89" s="1193">
        <v>10</v>
      </c>
      <c r="D89" s="1191">
        <v>28.45</v>
      </c>
      <c r="E89" s="572">
        <f>D89*$H$2</f>
        <v>0</v>
      </c>
      <c r="F89" s="572">
        <f>E89-E89*($H$1)</f>
        <v>0</v>
      </c>
    </row>
    <row r="90" spans="1:6" ht="14.25">
      <c r="A90" s="1194" t="s">
        <v>17205</v>
      </c>
      <c r="B90" s="1194" t="s">
        <v>17206</v>
      </c>
      <c r="C90" s="1193">
        <v>25</v>
      </c>
      <c r="D90" s="1191">
        <v>20.27</v>
      </c>
      <c r="E90" s="572">
        <f>D90*$H$2</f>
        <v>0</v>
      </c>
      <c r="F90" s="572">
        <f>E90-E90*($H$1)</f>
        <v>0</v>
      </c>
    </row>
    <row r="91" spans="1:6" ht="14.25">
      <c r="A91" s="1192" t="s">
        <v>17207</v>
      </c>
      <c r="B91" s="1192" t="s">
        <v>17208</v>
      </c>
      <c r="C91" s="1193" t="s">
        <v>17209</v>
      </c>
      <c r="D91" s="1191">
        <v>0.55000000000000004</v>
      </c>
      <c r="E91" s="572">
        <f>D91*$H$2</f>
        <v>0</v>
      </c>
      <c r="F91" s="572">
        <f>E91-E91*($H$1)</f>
        <v>0</v>
      </c>
    </row>
    <row r="92" spans="1:6" ht="14.25">
      <c r="A92" s="1192" t="s">
        <v>17210</v>
      </c>
      <c r="B92" s="1192" t="s">
        <v>17211</v>
      </c>
      <c r="C92" s="1193" t="s">
        <v>17209</v>
      </c>
      <c r="D92" s="1191">
        <v>0.56999999999999995</v>
      </c>
      <c r="E92" s="572">
        <f>D92*$H$2</f>
        <v>0</v>
      </c>
      <c r="F92" s="572">
        <f>E92-E92*($H$1)</f>
        <v>0</v>
      </c>
    </row>
    <row r="93" spans="1:6" ht="14.25">
      <c r="A93" s="1192" t="s">
        <v>7326</v>
      </c>
      <c r="B93" s="1192" t="s">
        <v>17212</v>
      </c>
      <c r="C93" s="1193" t="s">
        <v>17213</v>
      </c>
      <c r="D93" s="1191">
        <v>0.56999999999999995</v>
      </c>
      <c r="E93" s="572">
        <f>D93*$H$2</f>
        <v>0</v>
      </c>
      <c r="F93" s="572">
        <f>E93-E93*($H$1)</f>
        <v>0</v>
      </c>
    </row>
    <row r="94" spans="1:6" ht="14.25">
      <c r="A94" s="1192" t="s">
        <v>17214</v>
      </c>
      <c r="B94" s="1192" t="s">
        <v>17215</v>
      </c>
      <c r="C94" s="1193" t="s">
        <v>17209</v>
      </c>
      <c r="D94" s="1191">
        <v>0.59</v>
      </c>
      <c r="E94" s="572">
        <f>D94*$H$2</f>
        <v>0</v>
      </c>
      <c r="F94" s="572">
        <f>E94-E94*($H$1)</f>
        <v>0</v>
      </c>
    </row>
    <row r="95" spans="1:6" ht="14.25">
      <c r="A95" s="1192" t="s">
        <v>17216</v>
      </c>
      <c r="B95" s="1192" t="s">
        <v>17217</v>
      </c>
      <c r="C95" s="1193" t="s">
        <v>17209</v>
      </c>
      <c r="D95" s="1191">
        <v>0.59</v>
      </c>
      <c r="E95" s="572">
        <f>D95*$H$2</f>
        <v>0</v>
      </c>
      <c r="F95" s="572">
        <f>E95-E95*($H$1)</f>
        <v>0</v>
      </c>
    </row>
    <row r="96" spans="1:6" ht="14.25">
      <c r="A96" s="1192" t="s">
        <v>17218</v>
      </c>
      <c r="B96" s="1192" t="s">
        <v>17219</v>
      </c>
      <c r="C96" s="1193" t="s">
        <v>17209</v>
      </c>
      <c r="D96" s="1191">
        <v>0.59</v>
      </c>
      <c r="E96" s="572">
        <f>D96*$H$2</f>
        <v>0</v>
      </c>
      <c r="F96" s="572">
        <f>E96-E96*($H$1)</f>
        <v>0</v>
      </c>
    </row>
    <row r="97" spans="1:6" ht="14.25">
      <c r="A97" s="1192" t="s">
        <v>17220</v>
      </c>
      <c r="B97" s="1192" t="s">
        <v>17221</v>
      </c>
      <c r="C97" s="1193" t="s">
        <v>17209</v>
      </c>
      <c r="D97" s="1191">
        <v>0.62</v>
      </c>
      <c r="E97" s="572">
        <f>D97*$H$2</f>
        <v>0</v>
      </c>
      <c r="F97" s="572">
        <f>E97-E97*($H$1)</f>
        <v>0</v>
      </c>
    </row>
    <row r="98" spans="1:6" ht="14.25">
      <c r="A98" s="1192" t="s">
        <v>7326</v>
      </c>
      <c r="B98" s="1192" t="s">
        <v>17222</v>
      </c>
      <c r="C98" s="1193" t="s">
        <v>17213</v>
      </c>
      <c r="D98" s="1191">
        <v>0.62</v>
      </c>
      <c r="E98" s="572">
        <f>D98*$H$2</f>
        <v>0</v>
      </c>
      <c r="F98" s="572">
        <f>E98-E98*($H$1)</f>
        <v>0</v>
      </c>
    </row>
    <row r="99" spans="1:6" ht="14.25">
      <c r="A99" s="1192" t="s">
        <v>7326</v>
      </c>
      <c r="B99" s="1192" t="s">
        <v>17223</v>
      </c>
      <c r="C99" s="1193" t="s">
        <v>17224</v>
      </c>
      <c r="D99" s="1191">
        <v>0.76</v>
      </c>
      <c r="E99" s="572">
        <f>D99*$H$2</f>
        <v>0</v>
      </c>
      <c r="F99" s="572">
        <f>E99-E99*($H$1)</f>
        <v>0</v>
      </c>
    </row>
    <row r="100" spans="1:6" ht="14.25">
      <c r="A100" s="1192" t="s">
        <v>7326</v>
      </c>
      <c r="B100" s="1192" t="s">
        <v>17225</v>
      </c>
      <c r="C100" s="1193" t="s">
        <v>17226</v>
      </c>
      <c r="D100" s="1191">
        <v>0.97</v>
      </c>
      <c r="E100" s="572">
        <f>D100*$H$2</f>
        <v>0</v>
      </c>
      <c r="F100" s="572">
        <f>E100-E100*($H$1)</f>
        <v>0</v>
      </c>
    </row>
    <row r="101" spans="1:6" ht="14.25">
      <c r="A101" s="1192" t="s">
        <v>7326</v>
      </c>
      <c r="B101" s="1192" t="s">
        <v>17227</v>
      </c>
      <c r="C101" s="1193" t="s">
        <v>17213</v>
      </c>
      <c r="D101" s="1191">
        <v>0.95</v>
      </c>
      <c r="E101" s="572">
        <f>D101*$H$2</f>
        <v>0</v>
      </c>
      <c r="F101" s="572">
        <f>E101-E101*($H$1)</f>
        <v>0</v>
      </c>
    </row>
    <row r="102" spans="1:6" ht="14.25">
      <c r="A102" s="1192" t="s">
        <v>7326</v>
      </c>
      <c r="B102" s="1192" t="s">
        <v>17228</v>
      </c>
      <c r="C102" s="1193" t="s">
        <v>17229</v>
      </c>
      <c r="D102" s="1191">
        <v>1.01</v>
      </c>
      <c r="E102" s="572">
        <f>D102*$H$2</f>
        <v>0</v>
      </c>
      <c r="F102" s="572">
        <f>E102-E102*($H$1)</f>
        <v>0</v>
      </c>
    </row>
    <row r="103" spans="1:6" ht="14.25">
      <c r="A103" s="1192" t="s">
        <v>7326</v>
      </c>
      <c r="B103" s="1192" t="s">
        <v>17230</v>
      </c>
      <c r="C103" s="1193" t="s">
        <v>17231</v>
      </c>
      <c r="D103" s="1191">
        <v>1.39</v>
      </c>
      <c r="E103" s="572">
        <f>D103*$H$2</f>
        <v>0</v>
      </c>
      <c r="F103" s="572">
        <f>E103-E103*($H$1)</f>
        <v>0</v>
      </c>
    </row>
    <row r="104" spans="1:6" ht="14.25">
      <c r="A104" s="1192" t="s">
        <v>7326</v>
      </c>
      <c r="B104" s="1192" t="s">
        <v>17232</v>
      </c>
      <c r="C104" s="1193" t="s">
        <v>17229</v>
      </c>
      <c r="D104" s="1191">
        <v>1.39</v>
      </c>
      <c r="E104" s="572">
        <f>D104*$H$2</f>
        <v>0</v>
      </c>
      <c r="F104" s="572">
        <f>E104-E104*($H$1)</f>
        <v>0</v>
      </c>
    </row>
    <row r="105" spans="1:6" ht="14.25">
      <c r="A105" s="1194" t="s">
        <v>17233</v>
      </c>
      <c r="B105" s="1194" t="s">
        <v>17234</v>
      </c>
      <c r="C105" s="1193" t="s">
        <v>17209</v>
      </c>
      <c r="D105" s="1191">
        <v>0.68</v>
      </c>
      <c r="E105" s="572">
        <f>D105*$H$2</f>
        <v>0</v>
      </c>
      <c r="F105" s="572">
        <f>E105-E105*($H$1)</f>
        <v>0</v>
      </c>
    </row>
    <row r="106" spans="1:6" ht="14.25">
      <c r="A106" s="1194" t="s">
        <v>17235</v>
      </c>
      <c r="B106" s="1194" t="s">
        <v>17236</v>
      </c>
      <c r="C106" s="1193" t="s">
        <v>17209</v>
      </c>
      <c r="D106" s="1191">
        <v>0.68</v>
      </c>
      <c r="E106" s="572">
        <f>D106*$H$2</f>
        <v>0</v>
      </c>
      <c r="F106" s="572">
        <f>E106-E106*($H$1)</f>
        <v>0</v>
      </c>
    </row>
    <row r="107" spans="1:6" ht="14.25">
      <c r="A107" s="1194" t="s">
        <v>17237</v>
      </c>
      <c r="B107" s="1194" t="s">
        <v>17238</v>
      </c>
      <c r="C107" s="1193" t="s">
        <v>17209</v>
      </c>
      <c r="D107" s="1191">
        <v>0.72</v>
      </c>
      <c r="E107" s="572">
        <f>D107*$H$2</f>
        <v>0</v>
      </c>
      <c r="F107" s="572">
        <f>E107-E107*($H$1)</f>
        <v>0</v>
      </c>
    </row>
    <row r="108" spans="1:6" ht="14.25">
      <c r="A108" s="1194" t="s">
        <v>17239</v>
      </c>
      <c r="B108" s="1194" t="s">
        <v>17240</v>
      </c>
      <c r="C108" s="1193" t="s">
        <v>17209</v>
      </c>
      <c r="D108" s="1191">
        <v>0.72</v>
      </c>
      <c r="E108" s="572">
        <f>D108*$H$2</f>
        <v>0</v>
      </c>
      <c r="F108" s="572">
        <f>E108-E108*($H$1)</f>
        <v>0</v>
      </c>
    </row>
    <row r="109" spans="1:6" ht="14.25">
      <c r="A109" s="1194" t="s">
        <v>17241</v>
      </c>
      <c r="B109" s="1194" t="s">
        <v>17242</v>
      </c>
      <c r="C109" s="1193" t="s">
        <v>17209</v>
      </c>
      <c r="D109" s="1191">
        <v>0.89</v>
      </c>
      <c r="E109" s="572">
        <f>D109*$H$2</f>
        <v>0</v>
      </c>
      <c r="F109" s="572">
        <f>E109-E109*($H$1)</f>
        <v>0</v>
      </c>
    </row>
    <row r="110" spans="1:6" ht="14.25">
      <c r="A110" s="1194" t="s">
        <v>7326</v>
      </c>
      <c r="B110" s="1194" t="s">
        <v>17243</v>
      </c>
      <c r="C110" s="1193" t="s">
        <v>17209</v>
      </c>
      <c r="D110" s="1191">
        <v>0.89</v>
      </c>
      <c r="E110" s="572">
        <f>D110*$H$2</f>
        <v>0</v>
      </c>
      <c r="F110" s="572">
        <f>E110-E110*($H$1)</f>
        <v>0</v>
      </c>
    </row>
    <row r="111" spans="1:6" ht="14.25">
      <c r="A111" s="1192" t="s">
        <v>7326</v>
      </c>
      <c r="B111" s="1883" t="s">
        <v>17244</v>
      </c>
      <c r="C111" s="1884" t="s">
        <v>17213</v>
      </c>
      <c r="D111" s="1887">
        <v>0.6</v>
      </c>
      <c r="E111" s="572">
        <f>D111*$H$2</f>
        <v>0</v>
      </c>
      <c r="F111" s="572">
        <f>E111-E111*($H$1)</f>
        <v>0</v>
      </c>
    </row>
    <row r="112" spans="1:6" ht="14.25">
      <c r="A112" s="587"/>
      <c r="B112" s="1883"/>
      <c r="C112" s="1884"/>
      <c r="D112" s="1887"/>
      <c r="E112" s="572">
        <f>D112*$H$2</f>
        <v>0</v>
      </c>
      <c r="F112" s="572">
        <f>E112-E112*($H$1)</f>
        <v>0</v>
      </c>
    </row>
    <row r="113" spans="1:6" ht="14.25">
      <c r="A113" s="1192" t="s">
        <v>7326</v>
      </c>
      <c r="B113" s="587"/>
      <c r="C113" s="1884"/>
      <c r="D113" s="1887"/>
      <c r="E113" s="572">
        <f>D113*$H$2</f>
        <v>0</v>
      </c>
      <c r="F113" s="572">
        <f>E113-E113*($H$1)</f>
        <v>0</v>
      </c>
    </row>
    <row r="114" spans="1:6" ht="14.25">
      <c r="A114" s="1883" t="s">
        <v>17245</v>
      </c>
      <c r="B114" s="1883" t="s">
        <v>17246</v>
      </c>
      <c r="C114" s="1884" t="s">
        <v>17154</v>
      </c>
      <c r="D114" s="1885">
        <v>1.54</v>
      </c>
      <c r="E114" s="572">
        <f>D114*$H$2</f>
        <v>0</v>
      </c>
      <c r="F114" s="572">
        <f>E114-E114*($H$1)</f>
        <v>0</v>
      </c>
    </row>
    <row r="115" spans="1:6" ht="14.25">
      <c r="A115" s="1883"/>
      <c r="B115" s="1883"/>
      <c r="C115" s="1884"/>
      <c r="D115" s="1885"/>
      <c r="E115" s="572">
        <f>D115*$H$2</f>
        <v>0</v>
      </c>
      <c r="F115" s="572">
        <f>E115-E115*($H$1)</f>
        <v>0</v>
      </c>
    </row>
    <row r="116" spans="1:6" ht="14.25">
      <c r="A116" s="1194" t="s">
        <v>7326</v>
      </c>
      <c r="B116" s="1194" t="s">
        <v>17247</v>
      </c>
      <c r="C116" s="1193" t="s">
        <v>17248</v>
      </c>
      <c r="D116" s="1191">
        <v>2.29</v>
      </c>
      <c r="E116" s="572">
        <f>D116*$H$2</f>
        <v>0</v>
      </c>
      <c r="F116" s="572">
        <f>E116-E116*($H$1)</f>
        <v>0</v>
      </c>
    </row>
    <row r="117" spans="1:6" ht="14.25">
      <c r="A117" s="1194" t="s">
        <v>7326</v>
      </c>
      <c r="B117" s="1194" t="s">
        <v>17249</v>
      </c>
      <c r="C117" s="1193" t="s">
        <v>17248</v>
      </c>
      <c r="D117" s="1191">
        <v>0.99</v>
      </c>
      <c r="E117" s="572">
        <f>D117*$H$2</f>
        <v>0</v>
      </c>
      <c r="F117" s="572">
        <f>E117-E117*($H$1)</f>
        <v>0</v>
      </c>
    </row>
    <row r="118" spans="1:6" ht="14.25">
      <c r="A118" s="1194" t="s">
        <v>7326</v>
      </c>
      <c r="B118" s="1194" t="s">
        <v>17250</v>
      </c>
      <c r="C118" s="1193" t="s">
        <v>17251</v>
      </c>
      <c r="D118" s="1191">
        <v>0.78</v>
      </c>
      <c r="E118" s="572">
        <f>D118*$H$2</f>
        <v>0</v>
      </c>
      <c r="F118" s="572">
        <f>E118-E118*($H$1)</f>
        <v>0</v>
      </c>
    </row>
    <row r="119" spans="1:6" ht="14.25">
      <c r="A119" s="1194" t="s">
        <v>7326</v>
      </c>
      <c r="B119" s="1194" t="s">
        <v>17252</v>
      </c>
      <c r="C119" s="1193" t="s">
        <v>17253</v>
      </c>
      <c r="D119" s="1191">
        <v>1.65</v>
      </c>
      <c r="E119" s="572">
        <f>D119*$H$2</f>
        <v>0</v>
      </c>
      <c r="F119" s="572">
        <f>E119-E119*($H$1)</f>
        <v>0</v>
      </c>
    </row>
    <row r="120" spans="1:6" ht="14.25">
      <c r="A120" s="1194" t="s">
        <v>7326</v>
      </c>
      <c r="B120" s="1194" t="s">
        <v>17254</v>
      </c>
      <c r="C120" s="1193" t="s">
        <v>17255</v>
      </c>
      <c r="D120" s="1191">
        <v>2.4900000000000002</v>
      </c>
      <c r="E120" s="572">
        <f>D120*$H$2</f>
        <v>0</v>
      </c>
      <c r="F120" s="572">
        <f>E120-E120*($H$1)</f>
        <v>0</v>
      </c>
    </row>
    <row r="121" spans="1:6" ht="14.25">
      <c r="A121" s="1194" t="s">
        <v>7326</v>
      </c>
      <c r="B121" s="1194" t="s">
        <v>17256</v>
      </c>
      <c r="C121" s="1193" t="s">
        <v>17257</v>
      </c>
      <c r="D121" s="1191">
        <v>3.25</v>
      </c>
      <c r="E121" s="572">
        <f>D121*$H$2</f>
        <v>0</v>
      </c>
      <c r="F121" s="572">
        <f>E121-E121*($H$1)</f>
        <v>0</v>
      </c>
    </row>
    <row r="122" spans="1:6" ht="14.25">
      <c r="A122" s="1192" t="s">
        <v>7326</v>
      </c>
      <c r="B122" s="1192" t="s">
        <v>17258</v>
      </c>
      <c r="C122" s="1193">
        <v>120</v>
      </c>
      <c r="D122" s="1191">
        <v>2.76</v>
      </c>
      <c r="E122" s="572">
        <f>D122*$H$2</f>
        <v>0</v>
      </c>
      <c r="F122" s="572">
        <f>E122-E122*($H$1)</f>
        <v>0</v>
      </c>
    </row>
    <row r="123" spans="1:6" ht="14.25">
      <c r="A123" s="1192" t="s">
        <v>7326</v>
      </c>
      <c r="B123" s="1192" t="s">
        <v>17259</v>
      </c>
      <c r="C123" s="1193">
        <v>60</v>
      </c>
      <c r="D123" s="1191">
        <v>3.69</v>
      </c>
      <c r="E123" s="572">
        <f>D123*$H$2</f>
        <v>0</v>
      </c>
      <c r="F123" s="572">
        <f>E123-E123*($H$1)</f>
        <v>0</v>
      </c>
    </row>
    <row r="124" spans="1:6" ht="14.25">
      <c r="A124" s="1192" t="s">
        <v>7326</v>
      </c>
      <c r="B124" s="1194" t="s">
        <v>17260</v>
      </c>
      <c r="C124" s="1193">
        <v>60</v>
      </c>
      <c r="D124" s="1191">
        <v>2.76</v>
      </c>
      <c r="E124" s="572">
        <f>D124*$H$2</f>
        <v>0</v>
      </c>
      <c r="F124" s="572">
        <f>E124-E124*($H$1)</f>
        <v>0</v>
      </c>
    </row>
    <row r="125" spans="1:6" ht="14.25">
      <c r="A125" s="1192" t="s">
        <v>7326</v>
      </c>
      <c r="B125" s="1194" t="s">
        <v>17261</v>
      </c>
      <c r="C125" s="1193">
        <v>120</v>
      </c>
      <c r="D125" s="1191">
        <v>2.1</v>
      </c>
      <c r="E125" s="572">
        <f>D125*$H$2</f>
        <v>0</v>
      </c>
      <c r="F125" s="572">
        <f>E125-E125*($H$1)</f>
        <v>0</v>
      </c>
    </row>
    <row r="126" spans="1:6" ht="14.25">
      <c r="A126" s="1192" t="s">
        <v>7326</v>
      </c>
      <c r="B126" s="1194" t="s">
        <v>17262</v>
      </c>
      <c r="C126" s="1193">
        <v>60</v>
      </c>
      <c r="D126" s="1191">
        <v>2.67</v>
      </c>
      <c r="E126" s="572">
        <f>D126*$H$2</f>
        <v>0</v>
      </c>
      <c r="F126" s="572">
        <f>E126-E126*($H$1)</f>
        <v>0</v>
      </c>
    </row>
    <row r="127" spans="1:6" ht="20.25">
      <c r="A127" s="1194" t="s">
        <v>17263</v>
      </c>
      <c r="B127" s="1194" t="s">
        <v>17264</v>
      </c>
      <c r="C127" s="1193">
        <v>100</v>
      </c>
      <c r="D127" s="1191">
        <v>3.27</v>
      </c>
      <c r="E127" s="572">
        <f>D127*$H$2</f>
        <v>0</v>
      </c>
      <c r="F127" s="572">
        <f>E127-E127*($H$1)</f>
        <v>0</v>
      </c>
    </row>
    <row r="128" spans="1:6" ht="20.25">
      <c r="A128" s="1194" t="s">
        <v>17265</v>
      </c>
      <c r="B128" s="1194" t="s">
        <v>17266</v>
      </c>
      <c r="C128" s="1193">
        <v>100</v>
      </c>
      <c r="D128" s="1191">
        <v>4.18</v>
      </c>
      <c r="E128" s="572">
        <f>D128*$H$2</f>
        <v>0</v>
      </c>
      <c r="F128" s="572">
        <f>E128-E128*($H$1)</f>
        <v>0</v>
      </c>
    </row>
    <row r="129" spans="1:6" ht="20.25">
      <c r="A129" s="1194" t="s">
        <v>17267</v>
      </c>
      <c r="B129" s="1194" t="s">
        <v>17268</v>
      </c>
      <c r="C129" s="1193">
        <v>100</v>
      </c>
      <c r="D129" s="1191">
        <v>2.78</v>
      </c>
      <c r="E129" s="572">
        <f>D129*$H$2</f>
        <v>0</v>
      </c>
      <c r="F129" s="572">
        <f>E129-E129*($H$1)</f>
        <v>0</v>
      </c>
    </row>
    <row r="130" spans="1:6" ht="20.25">
      <c r="A130" s="1194" t="s">
        <v>17269</v>
      </c>
      <c r="B130" s="1194" t="s">
        <v>17270</v>
      </c>
      <c r="C130" s="1193">
        <v>100</v>
      </c>
      <c r="D130" s="1191">
        <v>3.77</v>
      </c>
      <c r="E130" s="572">
        <f>D130*$H$2</f>
        <v>0</v>
      </c>
      <c r="F130" s="572">
        <f>E130-E130*($H$1)</f>
        <v>0</v>
      </c>
    </row>
    <row r="131" spans="1:6" ht="14.25">
      <c r="A131" s="1194" t="s">
        <v>17271</v>
      </c>
      <c r="B131" s="1194" t="s">
        <v>17272</v>
      </c>
      <c r="C131" s="1193">
        <v>100</v>
      </c>
      <c r="D131" s="1191">
        <v>4.2699999999999996</v>
      </c>
      <c r="E131" s="572">
        <f>D131*$H$2</f>
        <v>0</v>
      </c>
      <c r="F131" s="572">
        <f>E131-E131*($H$1)</f>
        <v>0</v>
      </c>
    </row>
    <row r="132" spans="1:6" ht="14.25">
      <c r="A132" s="1194" t="s">
        <v>17273</v>
      </c>
      <c r="B132" s="1194" t="s">
        <v>17274</v>
      </c>
      <c r="C132" s="1193">
        <v>100</v>
      </c>
      <c r="D132" s="1191">
        <v>6.4</v>
      </c>
      <c r="E132" s="572">
        <f>D132*$H$2</f>
        <v>0</v>
      </c>
      <c r="F132" s="572">
        <f>E132-E132*($H$1)</f>
        <v>0</v>
      </c>
    </row>
    <row r="133" spans="1:6" ht="14.25">
      <c r="A133" s="1194" t="s">
        <v>17275</v>
      </c>
      <c r="B133" s="1194" t="s">
        <v>17276</v>
      </c>
      <c r="C133" s="1193">
        <v>100</v>
      </c>
      <c r="D133" s="1191">
        <v>10.9</v>
      </c>
      <c r="E133" s="572">
        <f>D133*$H$2</f>
        <v>0</v>
      </c>
      <c r="F133" s="572">
        <f>E133-E133*($H$1)</f>
        <v>0</v>
      </c>
    </row>
    <row r="134" spans="1:6" ht="14.25">
      <c r="A134" s="1192" t="s">
        <v>17277</v>
      </c>
      <c r="B134" s="1192" t="s">
        <v>17278</v>
      </c>
      <c r="C134" s="1193">
        <v>125</v>
      </c>
      <c r="D134" s="1191">
        <v>5.48</v>
      </c>
      <c r="E134" s="572">
        <f>D134*$H$2</f>
        <v>0</v>
      </c>
      <c r="F134" s="572">
        <f>E134-E134*($H$1)</f>
        <v>0</v>
      </c>
    </row>
    <row r="135" spans="1:6" ht="14.25">
      <c r="A135" s="1192" t="s">
        <v>17279</v>
      </c>
      <c r="B135" s="1192" t="s">
        <v>17280</v>
      </c>
      <c r="C135" s="1193">
        <v>125</v>
      </c>
      <c r="D135" s="1191">
        <v>6.72</v>
      </c>
      <c r="E135" s="572">
        <f>D135*$H$2</f>
        <v>0</v>
      </c>
      <c r="F135" s="572">
        <f>E135-E135*($H$1)</f>
        <v>0</v>
      </c>
    </row>
    <row r="136" spans="1:6" ht="14.25">
      <c r="A136" s="1192" t="s">
        <v>17281</v>
      </c>
      <c r="B136" s="1192" t="s">
        <v>17282</v>
      </c>
      <c r="C136" s="1193">
        <v>200</v>
      </c>
      <c r="D136" s="1191">
        <v>7.56</v>
      </c>
      <c r="E136" s="572">
        <f>D136*$H$2</f>
        <v>0</v>
      </c>
      <c r="F136" s="572">
        <f>E136-E136*($H$1)</f>
        <v>0</v>
      </c>
    </row>
    <row r="137" spans="1:6" ht="14.25">
      <c r="A137" s="1192" t="s">
        <v>17283</v>
      </c>
      <c r="B137" s="1192" t="s">
        <v>17284</v>
      </c>
      <c r="C137" s="1193">
        <v>125</v>
      </c>
      <c r="D137" s="1191">
        <v>5.48</v>
      </c>
      <c r="E137" s="572">
        <f>D137*$H$2</f>
        <v>0</v>
      </c>
      <c r="F137" s="572">
        <f>E137-E137*($H$1)</f>
        <v>0</v>
      </c>
    </row>
    <row r="138" spans="1:6" ht="14.25">
      <c r="A138" s="1192" t="s">
        <v>17285</v>
      </c>
      <c r="B138" s="1192" t="s">
        <v>17286</v>
      </c>
      <c r="C138" s="1193">
        <v>125</v>
      </c>
      <c r="D138" s="1191">
        <v>6.72</v>
      </c>
      <c r="E138" s="572">
        <f>D138*$H$2</f>
        <v>0</v>
      </c>
      <c r="F138" s="572">
        <f>E138-E138*($H$1)</f>
        <v>0</v>
      </c>
    </row>
    <row r="139" spans="1:6" ht="14.25">
      <c r="A139" s="1192" t="s">
        <v>17287</v>
      </c>
      <c r="B139" s="1192" t="s">
        <v>17288</v>
      </c>
      <c r="C139" s="1193">
        <v>200</v>
      </c>
      <c r="D139" s="1191">
        <v>7.56</v>
      </c>
      <c r="E139" s="572">
        <f>D139*$H$2</f>
        <v>0</v>
      </c>
      <c r="F139" s="572">
        <f>E139-E139*($H$1)</f>
        <v>0</v>
      </c>
    </row>
    <row r="140" spans="1:6" ht="14.25">
      <c r="A140" s="1192" t="s">
        <v>17289</v>
      </c>
      <c r="B140" s="1192" t="s">
        <v>17290</v>
      </c>
      <c r="C140" s="1193">
        <v>100</v>
      </c>
      <c r="D140" s="1191">
        <v>5.47</v>
      </c>
      <c r="E140" s="572">
        <f>D140*$H$2</f>
        <v>0</v>
      </c>
      <c r="F140" s="572">
        <f>E140-E140*($H$1)</f>
        <v>0</v>
      </c>
    </row>
    <row r="141" spans="1:6" ht="14.25">
      <c r="A141" s="1194" t="s">
        <v>17291</v>
      </c>
      <c r="B141" s="1194" t="s">
        <v>17292</v>
      </c>
      <c r="C141" s="1193">
        <v>100</v>
      </c>
      <c r="D141" s="1191">
        <v>4.72</v>
      </c>
      <c r="E141" s="572">
        <f>D141*$H$2</f>
        <v>0</v>
      </c>
      <c r="F141" s="572">
        <f>E141-E141*($H$1)</f>
        <v>0</v>
      </c>
    </row>
    <row r="142" spans="1:6" ht="14.25">
      <c r="A142" s="1194" t="s">
        <v>17293</v>
      </c>
      <c r="B142" s="1194" t="s">
        <v>17294</v>
      </c>
      <c r="C142" s="1193">
        <v>100</v>
      </c>
      <c r="D142" s="1191">
        <v>6.26</v>
      </c>
      <c r="E142" s="572">
        <f>D142*$H$2</f>
        <v>0</v>
      </c>
      <c r="F142" s="572">
        <f>E142-E142*($H$1)</f>
        <v>0</v>
      </c>
    </row>
    <row r="143" spans="1:6" ht="14.25">
      <c r="A143" s="1192" t="s">
        <v>7326</v>
      </c>
      <c r="B143" s="1192" t="s">
        <v>17295</v>
      </c>
      <c r="C143" s="1193">
        <v>18</v>
      </c>
      <c r="D143" s="1191">
        <v>18.899999999999999</v>
      </c>
      <c r="E143" s="572">
        <f>D143*$H$2</f>
        <v>0</v>
      </c>
      <c r="F143" s="572">
        <f>E143-E143*($H$1)</f>
        <v>0</v>
      </c>
    </row>
    <row r="144" spans="1:6" ht="14.25">
      <c r="A144" s="1192" t="s">
        <v>7326</v>
      </c>
      <c r="B144" s="1192" t="s">
        <v>17296</v>
      </c>
      <c r="C144" s="1193">
        <v>8</v>
      </c>
      <c r="D144" s="1191">
        <v>18.899999999999999</v>
      </c>
      <c r="E144" s="572">
        <f>D144*$H$2</f>
        <v>0</v>
      </c>
      <c r="F144" s="572">
        <f>E144-E144*($H$1)</f>
        <v>0</v>
      </c>
    </row>
    <row r="145" spans="1:6" ht="14.25">
      <c r="A145" s="1194" t="s">
        <v>17297</v>
      </c>
      <c r="B145" s="1194" t="s">
        <v>17298</v>
      </c>
      <c r="C145" s="1193">
        <v>200</v>
      </c>
      <c r="D145" s="1191">
        <v>7.25</v>
      </c>
      <c r="E145" s="572">
        <f>D145*$H$2</f>
        <v>0</v>
      </c>
      <c r="F145" s="572">
        <f>E145-E145*($H$1)</f>
        <v>0</v>
      </c>
    </row>
    <row r="146" spans="1:6" ht="14.25">
      <c r="A146" s="1194" t="s">
        <v>17299</v>
      </c>
      <c r="B146" s="1194" t="s">
        <v>17300</v>
      </c>
      <c r="C146" s="1193">
        <v>200</v>
      </c>
      <c r="D146" s="1191">
        <v>6</v>
      </c>
      <c r="E146" s="572">
        <f>D146*$H$2</f>
        <v>0</v>
      </c>
      <c r="F146" s="572">
        <f>E146-E146*($H$1)</f>
        <v>0</v>
      </c>
    </row>
    <row r="147" spans="1:6" ht="14.25">
      <c r="A147" s="1194" t="s">
        <v>17301</v>
      </c>
      <c r="B147" s="1194" t="s">
        <v>17302</v>
      </c>
      <c r="C147" s="1193">
        <v>200</v>
      </c>
      <c r="D147" s="1191">
        <v>6.6</v>
      </c>
      <c r="E147" s="572">
        <f>D147*$H$2</f>
        <v>0</v>
      </c>
      <c r="F147" s="572">
        <f>E147-E147*($H$1)</f>
        <v>0</v>
      </c>
    </row>
    <row r="148" spans="1:6" ht="14.25">
      <c r="A148" s="1194" t="s">
        <v>17303</v>
      </c>
      <c r="B148" s="1194" t="s">
        <v>17304</v>
      </c>
      <c r="C148" s="1193">
        <v>100</v>
      </c>
      <c r="D148" s="1191">
        <v>6.18</v>
      </c>
      <c r="E148" s="572">
        <f>D148*$H$2</f>
        <v>0</v>
      </c>
      <c r="F148" s="572">
        <f>E148-E148*($H$1)</f>
        <v>0</v>
      </c>
    </row>
    <row r="149" spans="1:6" ht="14.25">
      <c r="A149" s="1192" t="s">
        <v>17305</v>
      </c>
      <c r="B149" s="1192" t="s">
        <v>17306</v>
      </c>
      <c r="C149" s="1193">
        <v>100</v>
      </c>
      <c r="D149" s="1191">
        <v>2.6</v>
      </c>
      <c r="E149" s="572">
        <f>D149*$H$2</f>
        <v>0</v>
      </c>
      <c r="F149" s="572">
        <f>E149-E149*($H$1)</f>
        <v>0</v>
      </c>
    </row>
    <row r="150" spans="1:6" ht="14.25">
      <c r="A150" s="1192" t="s">
        <v>17307</v>
      </c>
      <c r="B150" s="1192" t="s">
        <v>17308</v>
      </c>
      <c r="C150" s="1193">
        <v>100</v>
      </c>
      <c r="D150" s="1191">
        <v>3.05</v>
      </c>
      <c r="E150" s="572">
        <f>D150*$H$2</f>
        <v>0</v>
      </c>
      <c r="F150" s="572">
        <f>E150-E150*($H$1)</f>
        <v>0</v>
      </c>
    </row>
    <row r="151" spans="1:6" ht="14.25">
      <c r="A151" s="1192" t="s">
        <v>17309</v>
      </c>
      <c r="B151" s="1192" t="s">
        <v>17310</v>
      </c>
      <c r="C151" s="1193">
        <v>100</v>
      </c>
      <c r="D151" s="1191">
        <v>3.29</v>
      </c>
      <c r="E151" s="572">
        <f>D151*$H$2</f>
        <v>0</v>
      </c>
      <c r="F151" s="572">
        <f>E151-E151*($H$1)</f>
        <v>0</v>
      </c>
    </row>
    <row r="152" spans="1:6" ht="14.25">
      <c r="A152" s="1192" t="s">
        <v>17311</v>
      </c>
      <c r="B152" s="1192" t="s">
        <v>17312</v>
      </c>
      <c r="C152" s="1193">
        <v>60</v>
      </c>
      <c r="D152" s="1191">
        <v>4.74</v>
      </c>
      <c r="E152" s="572">
        <f>D152*$H$2</f>
        <v>0</v>
      </c>
      <c r="F152" s="572">
        <f>E152-E152*($H$1)</f>
        <v>0</v>
      </c>
    </row>
    <row r="153" spans="1:6" ht="14.25">
      <c r="A153" s="1192" t="s">
        <v>17313</v>
      </c>
      <c r="B153" s="1192" t="s">
        <v>17314</v>
      </c>
      <c r="C153" s="1193">
        <v>30</v>
      </c>
      <c r="D153" s="1191">
        <v>6.95</v>
      </c>
      <c r="E153" s="572">
        <f>D153*$H$2</f>
        <v>0</v>
      </c>
      <c r="F153" s="572">
        <f>E153-E153*($H$1)</f>
        <v>0</v>
      </c>
    </row>
    <row r="154" spans="1:6" ht="14.25">
      <c r="A154" s="1192" t="s">
        <v>7326</v>
      </c>
      <c r="B154" s="1192" t="s">
        <v>17315</v>
      </c>
      <c r="C154" s="1193">
        <v>20</v>
      </c>
      <c r="D154" s="1191">
        <v>7</v>
      </c>
      <c r="E154" s="572">
        <f>D154*$H$2</f>
        <v>0</v>
      </c>
      <c r="F154" s="572">
        <f>E154-E154*($H$1)</f>
        <v>0</v>
      </c>
    </row>
    <row r="155" spans="1:6" ht="14.25">
      <c r="A155" s="1192" t="s">
        <v>17316</v>
      </c>
      <c r="B155" s="1192" t="s">
        <v>17317</v>
      </c>
      <c r="C155" s="1193">
        <v>100</v>
      </c>
      <c r="D155" s="1191">
        <v>3.36</v>
      </c>
      <c r="E155" s="572">
        <f>D155*$H$2</f>
        <v>0</v>
      </c>
      <c r="F155" s="572">
        <f>E155-E155*($H$1)</f>
        <v>0</v>
      </c>
    </row>
    <row r="156" spans="1:6" ht="14.25">
      <c r="A156" s="1192" t="s">
        <v>17318</v>
      </c>
      <c r="B156" s="1192" t="s">
        <v>17319</v>
      </c>
      <c r="C156" s="1193">
        <v>100</v>
      </c>
      <c r="D156" s="1191">
        <v>3.75</v>
      </c>
      <c r="E156" s="572">
        <f>D156*$H$2</f>
        <v>0</v>
      </c>
      <c r="F156" s="572">
        <f>E156-E156*($H$1)</f>
        <v>0</v>
      </c>
    </row>
    <row r="157" spans="1:6" ht="14.25">
      <c r="A157" s="1192" t="s">
        <v>17320</v>
      </c>
      <c r="B157" s="1192" t="s">
        <v>17321</v>
      </c>
      <c r="C157" s="1193">
        <v>100</v>
      </c>
      <c r="D157" s="1191">
        <v>3.04</v>
      </c>
      <c r="E157" s="572">
        <f>D157*$H$2</f>
        <v>0</v>
      </c>
      <c r="F157" s="572">
        <f>E157-E157*($H$1)</f>
        <v>0</v>
      </c>
    </row>
    <row r="158" spans="1:6" ht="14.25">
      <c r="A158" s="1192" t="s">
        <v>17322</v>
      </c>
      <c r="B158" s="1192" t="s">
        <v>17323</v>
      </c>
      <c r="C158" s="1193">
        <v>100</v>
      </c>
      <c r="D158" s="1191">
        <v>3.49</v>
      </c>
      <c r="E158" s="572">
        <f>D158*$H$2</f>
        <v>0</v>
      </c>
      <c r="F158" s="572">
        <f>E158-E158*($H$1)</f>
        <v>0</v>
      </c>
    </row>
    <row r="159" spans="1:6" ht="14.25">
      <c r="A159" s="1192" t="s">
        <v>17324</v>
      </c>
      <c r="B159" s="1192" t="s">
        <v>17325</v>
      </c>
      <c r="C159" s="1193" t="s">
        <v>17326</v>
      </c>
      <c r="D159" s="1191">
        <v>1.49</v>
      </c>
      <c r="E159" s="572">
        <f>D159*$H$2</f>
        <v>0</v>
      </c>
      <c r="F159" s="572">
        <f>E159-E159*($H$1)</f>
        <v>0</v>
      </c>
    </row>
    <row r="160" spans="1:6" ht="14.25">
      <c r="A160" s="1192" t="s">
        <v>17327</v>
      </c>
      <c r="B160" s="1192" t="s">
        <v>17328</v>
      </c>
      <c r="C160" s="1193" t="s">
        <v>17329</v>
      </c>
      <c r="D160" s="1191">
        <v>1.64</v>
      </c>
      <c r="E160" s="572">
        <f>D160*$H$2</f>
        <v>0</v>
      </c>
      <c r="F160" s="572">
        <f>E160-E160*($H$1)</f>
        <v>0</v>
      </c>
    </row>
    <row r="161" spans="1:6" ht="14.25">
      <c r="A161" s="1192" t="s">
        <v>17330</v>
      </c>
      <c r="B161" s="1192" t="s">
        <v>17331</v>
      </c>
      <c r="C161" s="1193" t="s">
        <v>17329</v>
      </c>
      <c r="D161" s="1191">
        <v>1.9</v>
      </c>
      <c r="E161" s="572">
        <f>D161*$H$2</f>
        <v>0</v>
      </c>
      <c r="F161" s="572">
        <f>E161-E161*($H$1)</f>
        <v>0</v>
      </c>
    </row>
    <row r="162" spans="1:6" ht="14.25">
      <c r="A162" s="1192" t="s">
        <v>17332</v>
      </c>
      <c r="B162" s="1192" t="s">
        <v>17333</v>
      </c>
      <c r="C162" s="1193" t="s">
        <v>17334</v>
      </c>
      <c r="D162" s="1191">
        <v>0.85</v>
      </c>
      <c r="E162" s="572">
        <f t="shared" ref="E162:E220" si="0">D162*$H$2</f>
        <v>0</v>
      </c>
      <c r="F162" s="572">
        <f t="shared" ref="F162:F220" si="1">E162-E162*($H$1)</f>
        <v>0</v>
      </c>
    </row>
    <row r="163" spans="1:6" ht="14.25">
      <c r="A163" s="1192" t="s">
        <v>17335</v>
      </c>
      <c r="B163" s="1192" t="s">
        <v>17336</v>
      </c>
      <c r="C163" s="1193" t="s">
        <v>17334</v>
      </c>
      <c r="D163" s="1191">
        <v>1.03</v>
      </c>
      <c r="E163" s="572">
        <f t="shared" si="0"/>
        <v>0</v>
      </c>
      <c r="F163" s="572">
        <f t="shared" si="1"/>
        <v>0</v>
      </c>
    </row>
    <row r="164" spans="1:6" ht="14.25">
      <c r="A164" s="1192" t="s">
        <v>17337</v>
      </c>
      <c r="B164" s="1192" t="s">
        <v>17338</v>
      </c>
      <c r="C164" s="1193" t="s">
        <v>17326</v>
      </c>
      <c r="D164" s="1191">
        <v>1.19</v>
      </c>
      <c r="E164" s="572">
        <f t="shared" si="0"/>
        <v>0</v>
      </c>
      <c r="F164" s="572">
        <f t="shared" si="1"/>
        <v>0</v>
      </c>
    </row>
    <row r="165" spans="1:6" ht="14.25">
      <c r="A165" s="1192" t="s">
        <v>17339</v>
      </c>
      <c r="B165" s="1192" t="s">
        <v>17340</v>
      </c>
      <c r="C165" s="1193" t="s">
        <v>17329</v>
      </c>
      <c r="D165" s="1191">
        <v>1.42</v>
      </c>
      <c r="E165" s="572">
        <f t="shared" si="0"/>
        <v>0</v>
      </c>
      <c r="F165" s="572">
        <f t="shared" si="1"/>
        <v>0</v>
      </c>
    </row>
    <row r="166" spans="1:6" ht="14.25">
      <c r="A166" s="1192" t="s">
        <v>17341</v>
      </c>
      <c r="B166" s="1192" t="s">
        <v>17342</v>
      </c>
      <c r="C166" s="1193" t="s">
        <v>17154</v>
      </c>
      <c r="D166" s="1191">
        <v>1.53</v>
      </c>
      <c r="E166" s="572">
        <f t="shared" si="0"/>
        <v>0</v>
      </c>
      <c r="F166" s="572">
        <f t="shared" si="1"/>
        <v>0</v>
      </c>
    </row>
    <row r="167" spans="1:6" ht="14.25">
      <c r="A167" s="1192" t="s">
        <v>17343</v>
      </c>
      <c r="B167" s="1192" t="s">
        <v>17344</v>
      </c>
      <c r="C167" s="1193">
        <v>100</v>
      </c>
      <c r="D167" s="1191">
        <v>1.8</v>
      </c>
      <c r="E167" s="572">
        <f t="shared" si="0"/>
        <v>0</v>
      </c>
      <c r="F167" s="572">
        <f t="shared" si="1"/>
        <v>0</v>
      </c>
    </row>
    <row r="168" spans="1:6" ht="14.25">
      <c r="A168" s="1192" t="s">
        <v>17345</v>
      </c>
      <c r="B168" s="1192" t="s">
        <v>17346</v>
      </c>
      <c r="C168" s="1193">
        <v>60</v>
      </c>
      <c r="D168" s="1191">
        <v>2.27</v>
      </c>
      <c r="E168" s="572">
        <f t="shared" si="0"/>
        <v>0</v>
      </c>
      <c r="F168" s="572">
        <f t="shared" si="1"/>
        <v>0</v>
      </c>
    </row>
    <row r="169" spans="1:6" ht="14.25">
      <c r="A169" s="1192" t="s">
        <v>17347</v>
      </c>
      <c r="B169" s="1192" t="s">
        <v>17348</v>
      </c>
      <c r="C169" s="1193">
        <v>20</v>
      </c>
      <c r="D169" s="1191">
        <v>10.86</v>
      </c>
      <c r="E169" s="572">
        <f t="shared" si="0"/>
        <v>0</v>
      </c>
      <c r="F169" s="572">
        <f t="shared" si="1"/>
        <v>0</v>
      </c>
    </row>
    <row r="170" spans="1:6" ht="14.25">
      <c r="A170" s="1192" t="s">
        <v>17349</v>
      </c>
      <c r="B170" s="1192" t="s">
        <v>17350</v>
      </c>
      <c r="C170" s="1193">
        <v>100</v>
      </c>
      <c r="D170" s="1191">
        <v>2.77</v>
      </c>
      <c r="E170" s="572">
        <f t="shared" si="0"/>
        <v>0</v>
      </c>
      <c r="F170" s="572">
        <f t="shared" si="1"/>
        <v>0</v>
      </c>
    </row>
    <row r="171" spans="1:6" ht="14.25">
      <c r="A171" s="1192" t="s">
        <v>17351</v>
      </c>
      <c r="B171" s="1192" t="s">
        <v>17352</v>
      </c>
      <c r="C171" s="1193">
        <v>100</v>
      </c>
      <c r="D171" s="1191">
        <v>3.78</v>
      </c>
      <c r="E171" s="572">
        <f t="shared" si="0"/>
        <v>0</v>
      </c>
      <c r="F171" s="572">
        <f t="shared" si="1"/>
        <v>0</v>
      </c>
    </row>
    <row r="172" spans="1:6" ht="14.25">
      <c r="A172" s="1192" t="s">
        <v>17353</v>
      </c>
      <c r="B172" s="1192" t="s">
        <v>17354</v>
      </c>
      <c r="C172" s="1193">
        <v>100</v>
      </c>
      <c r="D172" s="1191">
        <v>2.77</v>
      </c>
      <c r="E172" s="572">
        <f t="shared" si="0"/>
        <v>0</v>
      </c>
      <c r="F172" s="572">
        <f t="shared" si="1"/>
        <v>0</v>
      </c>
    </row>
    <row r="173" spans="1:6" ht="14.25">
      <c r="A173" s="1192" t="s">
        <v>17355</v>
      </c>
      <c r="B173" s="1192" t="s">
        <v>17356</v>
      </c>
      <c r="C173" s="1193">
        <v>100</v>
      </c>
      <c r="D173" s="1191">
        <v>3.56</v>
      </c>
      <c r="E173" s="572">
        <f t="shared" si="0"/>
        <v>0</v>
      </c>
      <c r="F173" s="572">
        <f t="shared" si="1"/>
        <v>0</v>
      </c>
    </row>
    <row r="174" spans="1:6" ht="14.25">
      <c r="A174" s="1192" t="s">
        <v>17357</v>
      </c>
      <c r="B174" s="1192" t="s">
        <v>17358</v>
      </c>
      <c r="C174" s="1193">
        <v>50</v>
      </c>
      <c r="D174" s="1191">
        <v>4.6500000000000004</v>
      </c>
      <c r="E174" s="572">
        <f t="shared" si="0"/>
        <v>0</v>
      </c>
      <c r="F174" s="572">
        <f t="shared" si="1"/>
        <v>0</v>
      </c>
    </row>
    <row r="175" spans="1:6" ht="14.25">
      <c r="A175" s="1192" t="s">
        <v>17359</v>
      </c>
      <c r="B175" s="1192" t="s">
        <v>17360</v>
      </c>
      <c r="C175" s="1193">
        <v>100</v>
      </c>
      <c r="D175" s="1191">
        <v>2.76</v>
      </c>
      <c r="E175" s="572">
        <f t="shared" si="0"/>
        <v>0</v>
      </c>
      <c r="F175" s="572">
        <f t="shared" si="1"/>
        <v>0</v>
      </c>
    </row>
    <row r="176" spans="1:6" ht="14.25">
      <c r="A176" s="1192" t="s">
        <v>17361</v>
      </c>
      <c r="B176" s="1192" t="s">
        <v>17362</v>
      </c>
      <c r="C176" s="1193">
        <v>100</v>
      </c>
      <c r="D176" s="1191">
        <v>2.9</v>
      </c>
      <c r="E176" s="572">
        <f t="shared" si="0"/>
        <v>0</v>
      </c>
      <c r="F176" s="572">
        <f t="shared" si="1"/>
        <v>0</v>
      </c>
    </row>
    <row r="177" spans="1:6" ht="14.25">
      <c r="A177" s="1192" t="s">
        <v>17363</v>
      </c>
      <c r="B177" s="1192" t="s">
        <v>17364</v>
      </c>
      <c r="C177" s="1193">
        <v>100</v>
      </c>
      <c r="D177" s="1191">
        <v>3.27</v>
      </c>
      <c r="E177" s="572">
        <f t="shared" si="0"/>
        <v>0</v>
      </c>
      <c r="F177" s="572">
        <f t="shared" si="1"/>
        <v>0</v>
      </c>
    </row>
    <row r="178" spans="1:6" ht="14.25">
      <c r="A178" s="1192" t="s">
        <v>17365</v>
      </c>
      <c r="B178" s="1192" t="s">
        <v>17366</v>
      </c>
      <c r="C178" s="1193">
        <v>100</v>
      </c>
      <c r="D178" s="1191">
        <v>3.66</v>
      </c>
      <c r="E178" s="572">
        <f t="shared" si="0"/>
        <v>0</v>
      </c>
      <c r="F178" s="572">
        <f t="shared" si="1"/>
        <v>0</v>
      </c>
    </row>
    <row r="179" spans="1:6" ht="14.25">
      <c r="A179" s="1192" t="s">
        <v>17367</v>
      </c>
      <c r="B179" s="1192" t="s">
        <v>17368</v>
      </c>
      <c r="C179" s="1193">
        <v>50</v>
      </c>
      <c r="D179" s="1191">
        <v>5.35</v>
      </c>
      <c r="E179" s="572">
        <f t="shared" si="0"/>
        <v>0</v>
      </c>
      <c r="F179" s="572">
        <f t="shared" si="1"/>
        <v>0</v>
      </c>
    </row>
    <row r="180" spans="1:6" ht="14.25">
      <c r="A180" s="1192" t="s">
        <v>17369</v>
      </c>
      <c r="B180" s="1192" t="s">
        <v>17370</v>
      </c>
      <c r="C180" s="1193">
        <v>30</v>
      </c>
      <c r="D180" s="1191">
        <v>8.39</v>
      </c>
      <c r="E180" s="572">
        <f t="shared" si="0"/>
        <v>0</v>
      </c>
      <c r="F180" s="572">
        <f t="shared" si="1"/>
        <v>0</v>
      </c>
    </row>
    <row r="181" spans="1:6" ht="14.25">
      <c r="A181" s="1192" t="s">
        <v>7326</v>
      </c>
      <c r="B181" s="1192" t="s">
        <v>17371</v>
      </c>
      <c r="C181" s="1193">
        <v>20</v>
      </c>
      <c r="D181" s="1191">
        <v>8.4</v>
      </c>
      <c r="E181" s="572">
        <f t="shared" si="0"/>
        <v>0</v>
      </c>
      <c r="F181" s="572">
        <f t="shared" si="1"/>
        <v>0</v>
      </c>
    </row>
    <row r="182" spans="1:6" ht="14.25">
      <c r="A182" s="1192" t="s">
        <v>17372</v>
      </c>
      <c r="B182" s="1192" t="s">
        <v>17373</v>
      </c>
      <c r="C182" s="1193">
        <v>80</v>
      </c>
      <c r="D182" s="1191">
        <v>3.81</v>
      </c>
      <c r="E182" s="572">
        <f t="shared" si="0"/>
        <v>0</v>
      </c>
      <c r="F182" s="572">
        <f t="shared" si="1"/>
        <v>0</v>
      </c>
    </row>
    <row r="183" spans="1:6" ht="14.25">
      <c r="A183" s="1192" t="s">
        <v>17374</v>
      </c>
      <c r="B183" s="1192" t="s">
        <v>17375</v>
      </c>
      <c r="C183" s="1193">
        <v>60</v>
      </c>
      <c r="D183" s="1191">
        <v>5.73</v>
      </c>
      <c r="E183" s="572">
        <f t="shared" si="0"/>
        <v>0</v>
      </c>
      <c r="F183" s="572">
        <f t="shared" si="1"/>
        <v>0</v>
      </c>
    </row>
    <row r="184" spans="1:6" ht="14.25">
      <c r="A184" s="1194" t="s">
        <v>17376</v>
      </c>
      <c r="B184" s="1194" t="s">
        <v>17377</v>
      </c>
      <c r="C184" s="1193" t="s">
        <v>17378</v>
      </c>
      <c r="D184" s="1191">
        <v>1.51</v>
      </c>
      <c r="E184" s="572">
        <f t="shared" si="0"/>
        <v>0</v>
      </c>
      <c r="F184" s="572">
        <f t="shared" si="1"/>
        <v>0</v>
      </c>
    </row>
    <row r="185" spans="1:6" ht="14.25">
      <c r="A185" s="1192" t="s">
        <v>17379</v>
      </c>
      <c r="B185" s="1192" t="s">
        <v>17380</v>
      </c>
      <c r="C185" s="1195">
        <v>29434</v>
      </c>
      <c r="D185" s="1191">
        <v>2.5</v>
      </c>
      <c r="E185" s="572">
        <f t="shared" si="0"/>
        <v>0</v>
      </c>
      <c r="F185" s="572">
        <f t="shared" si="1"/>
        <v>0</v>
      </c>
    </row>
    <row r="186" spans="1:6" ht="14.25">
      <c r="A186" s="1192" t="s">
        <v>17381</v>
      </c>
      <c r="B186" s="1192" t="s">
        <v>17382</v>
      </c>
      <c r="C186" s="1195">
        <v>14885</v>
      </c>
      <c r="D186" s="1191">
        <v>2.98</v>
      </c>
      <c r="E186" s="572">
        <f t="shared" si="0"/>
        <v>0</v>
      </c>
      <c r="F186" s="572">
        <f t="shared" si="1"/>
        <v>0</v>
      </c>
    </row>
    <row r="187" spans="1:6" ht="14.25">
      <c r="A187" s="1194" t="s">
        <v>17383</v>
      </c>
      <c r="B187" s="1194" t="s">
        <v>17384</v>
      </c>
      <c r="C187" s="1193">
        <v>120</v>
      </c>
      <c r="D187" s="1191">
        <v>2.97</v>
      </c>
      <c r="E187" s="572">
        <f t="shared" si="0"/>
        <v>0</v>
      </c>
      <c r="F187" s="572">
        <f t="shared" si="1"/>
        <v>0</v>
      </c>
    </row>
    <row r="188" spans="1:6" ht="14.25">
      <c r="A188" s="1194" t="s">
        <v>17385</v>
      </c>
      <c r="B188" s="1194" t="s">
        <v>17386</v>
      </c>
      <c r="C188" s="1193" t="s">
        <v>17154</v>
      </c>
      <c r="D188" s="1191">
        <v>3.6</v>
      </c>
      <c r="E188" s="572">
        <f t="shared" si="0"/>
        <v>0</v>
      </c>
      <c r="F188" s="572">
        <f t="shared" si="1"/>
        <v>0</v>
      </c>
    </row>
    <row r="189" spans="1:6" ht="20.25">
      <c r="A189" s="1194" t="s">
        <v>17387</v>
      </c>
      <c r="B189" s="1194" t="s">
        <v>17388</v>
      </c>
      <c r="C189" s="1195">
        <v>14885</v>
      </c>
      <c r="D189" s="1191">
        <v>7.05</v>
      </c>
      <c r="E189" s="572">
        <f t="shared" si="0"/>
        <v>0</v>
      </c>
      <c r="F189" s="572">
        <f t="shared" si="1"/>
        <v>0</v>
      </c>
    </row>
    <row r="190" spans="1:6" ht="14.25">
      <c r="A190" s="1194" t="s">
        <v>17389</v>
      </c>
      <c r="B190" s="1194" t="s">
        <v>17390</v>
      </c>
      <c r="C190" s="1193" t="s">
        <v>17154</v>
      </c>
      <c r="D190" s="1191">
        <v>9.26</v>
      </c>
      <c r="E190" s="572">
        <f t="shared" si="0"/>
        <v>0</v>
      </c>
      <c r="F190" s="572">
        <f t="shared" si="1"/>
        <v>0</v>
      </c>
    </row>
    <row r="191" spans="1:6" ht="14.25">
      <c r="A191" s="1194" t="s">
        <v>17391</v>
      </c>
      <c r="B191" s="1194" t="s">
        <v>17392</v>
      </c>
      <c r="C191" s="1193" t="s">
        <v>17393</v>
      </c>
      <c r="D191" s="1191">
        <v>3.6</v>
      </c>
      <c r="E191" s="572">
        <f t="shared" si="0"/>
        <v>0</v>
      </c>
      <c r="F191" s="572">
        <f t="shared" si="1"/>
        <v>0</v>
      </c>
    </row>
    <row r="192" spans="1:6" ht="14.25">
      <c r="A192" s="1192" t="s">
        <v>17394</v>
      </c>
      <c r="B192" s="1192" t="s">
        <v>17395</v>
      </c>
      <c r="C192" s="1193">
        <v>100</v>
      </c>
      <c r="D192" s="1191">
        <v>10.53</v>
      </c>
      <c r="E192" s="572">
        <f t="shared" si="0"/>
        <v>0</v>
      </c>
      <c r="F192" s="572">
        <f t="shared" si="1"/>
        <v>0</v>
      </c>
    </row>
    <row r="193" spans="1:6" ht="14.25">
      <c r="A193" s="1192" t="s">
        <v>17396</v>
      </c>
      <c r="B193" s="1192" t="s">
        <v>17397</v>
      </c>
      <c r="C193" s="1193">
        <v>100</v>
      </c>
      <c r="D193" s="1191">
        <v>14.12</v>
      </c>
      <c r="E193" s="572">
        <f t="shared" si="0"/>
        <v>0</v>
      </c>
      <c r="F193" s="572">
        <f t="shared" si="1"/>
        <v>0</v>
      </c>
    </row>
    <row r="194" spans="1:6" ht="14.25">
      <c r="A194" s="1192" t="s">
        <v>17398</v>
      </c>
      <c r="B194" s="1192" t="s">
        <v>17399</v>
      </c>
      <c r="C194" s="1193" t="s">
        <v>17326</v>
      </c>
      <c r="D194" s="1191">
        <v>4.05</v>
      </c>
      <c r="E194" s="572">
        <f t="shared" si="0"/>
        <v>0</v>
      </c>
      <c r="F194" s="572">
        <f t="shared" si="1"/>
        <v>0</v>
      </c>
    </row>
    <row r="195" spans="1:6" ht="14.25">
      <c r="A195" s="1192" t="s">
        <v>17400</v>
      </c>
      <c r="B195" s="1192" t="s">
        <v>17401</v>
      </c>
      <c r="C195" s="1193" t="s">
        <v>17154</v>
      </c>
      <c r="D195" s="1191">
        <v>5.21</v>
      </c>
      <c r="E195" s="572">
        <f t="shared" si="0"/>
        <v>0</v>
      </c>
      <c r="F195" s="572">
        <f t="shared" si="1"/>
        <v>0</v>
      </c>
    </row>
    <row r="196" spans="1:6" ht="14.25">
      <c r="A196" s="1192" t="s">
        <v>17402</v>
      </c>
      <c r="B196" s="1192" t="s">
        <v>17403</v>
      </c>
      <c r="C196" s="1193" t="s">
        <v>17154</v>
      </c>
      <c r="D196" s="1191">
        <v>4.68</v>
      </c>
      <c r="E196" s="572">
        <f t="shared" si="0"/>
        <v>0</v>
      </c>
      <c r="F196" s="572">
        <f t="shared" si="1"/>
        <v>0</v>
      </c>
    </row>
    <row r="197" spans="1:6" ht="14.25">
      <c r="A197" s="1192" t="s">
        <v>17404</v>
      </c>
      <c r="B197" s="1192" t="s">
        <v>17405</v>
      </c>
      <c r="C197" s="1193" t="s">
        <v>17154</v>
      </c>
      <c r="D197" s="1191">
        <v>6.74</v>
      </c>
      <c r="E197" s="572">
        <f t="shared" si="0"/>
        <v>0</v>
      </c>
      <c r="F197" s="572">
        <f t="shared" si="1"/>
        <v>0</v>
      </c>
    </row>
    <row r="198" spans="1:6" ht="14.25">
      <c r="A198" s="1194" t="s">
        <v>17406</v>
      </c>
      <c r="B198" s="1194" t="s">
        <v>17407</v>
      </c>
      <c r="C198" s="1193">
        <v>100</v>
      </c>
      <c r="D198" s="1191">
        <v>3.36</v>
      </c>
      <c r="E198" s="572">
        <f t="shared" si="0"/>
        <v>0</v>
      </c>
      <c r="F198" s="572">
        <f t="shared" si="1"/>
        <v>0</v>
      </c>
    </row>
    <row r="199" spans="1:6" ht="14.25">
      <c r="A199" s="1194" t="s">
        <v>17408</v>
      </c>
      <c r="B199" s="1194" t="s">
        <v>17409</v>
      </c>
      <c r="C199" s="1193">
        <v>50</v>
      </c>
      <c r="D199" s="1191">
        <v>4.0599999999999996</v>
      </c>
      <c r="E199" s="572">
        <f t="shared" si="0"/>
        <v>0</v>
      </c>
      <c r="F199" s="572">
        <f t="shared" si="1"/>
        <v>0</v>
      </c>
    </row>
    <row r="200" spans="1:6" ht="14.25">
      <c r="A200" s="1194" t="s">
        <v>17410</v>
      </c>
      <c r="B200" s="1194" t="s">
        <v>17411</v>
      </c>
      <c r="C200" s="1193">
        <v>100</v>
      </c>
      <c r="D200" s="1191">
        <v>2.16</v>
      </c>
      <c r="E200" s="572">
        <f t="shared" si="0"/>
        <v>0</v>
      </c>
      <c r="F200" s="572">
        <f t="shared" si="1"/>
        <v>0</v>
      </c>
    </row>
    <row r="201" spans="1:6" ht="14.25">
      <c r="A201" s="1194" t="s">
        <v>17412</v>
      </c>
      <c r="B201" s="1194" t="s">
        <v>17413</v>
      </c>
      <c r="C201" s="1193">
        <v>100</v>
      </c>
      <c r="D201" s="1191">
        <v>1.84</v>
      </c>
      <c r="E201" s="572">
        <f t="shared" si="0"/>
        <v>0</v>
      </c>
      <c r="F201" s="572">
        <f t="shared" si="1"/>
        <v>0</v>
      </c>
    </row>
    <row r="202" spans="1:6" ht="14.25">
      <c r="A202" s="1192" t="s">
        <v>7326</v>
      </c>
      <c r="B202" s="1194" t="s">
        <v>17414</v>
      </c>
      <c r="C202" s="1193">
        <v>60</v>
      </c>
      <c r="D202" s="1191">
        <v>3.44</v>
      </c>
      <c r="E202" s="572">
        <f t="shared" si="0"/>
        <v>0</v>
      </c>
      <c r="F202" s="572">
        <f t="shared" si="1"/>
        <v>0</v>
      </c>
    </row>
    <row r="203" spans="1:6" ht="14.25">
      <c r="A203" s="1192" t="s">
        <v>7326</v>
      </c>
      <c r="B203" s="1194" t="s">
        <v>17415</v>
      </c>
      <c r="C203" s="1193">
        <v>60</v>
      </c>
      <c r="D203" s="1191">
        <v>3.44</v>
      </c>
      <c r="E203" s="572">
        <f t="shared" si="0"/>
        <v>0</v>
      </c>
      <c r="F203" s="572">
        <f t="shared" si="1"/>
        <v>0</v>
      </c>
    </row>
    <row r="204" spans="1:6" ht="14.25">
      <c r="A204" s="1194" t="s">
        <v>17416</v>
      </c>
      <c r="B204" s="1194" t="s">
        <v>17417</v>
      </c>
      <c r="C204" s="1193">
        <v>200</v>
      </c>
      <c r="D204" s="1191">
        <v>1.71</v>
      </c>
      <c r="E204" s="572">
        <f t="shared" si="0"/>
        <v>0</v>
      </c>
      <c r="F204" s="572">
        <f t="shared" si="1"/>
        <v>0</v>
      </c>
    </row>
    <row r="205" spans="1:6" ht="14.25">
      <c r="A205" s="1194" t="s">
        <v>17418</v>
      </c>
      <c r="B205" s="1194" t="s">
        <v>17419</v>
      </c>
      <c r="C205" s="1193" t="s">
        <v>17420</v>
      </c>
      <c r="D205" s="1191">
        <v>1.02</v>
      </c>
      <c r="E205" s="572">
        <f t="shared" si="0"/>
        <v>0</v>
      </c>
      <c r="F205" s="572">
        <f t="shared" si="1"/>
        <v>0</v>
      </c>
    </row>
    <row r="206" spans="1:6" ht="14.25">
      <c r="A206" s="1194" t="s">
        <v>17421</v>
      </c>
      <c r="B206" s="1194" t="s">
        <v>17422</v>
      </c>
      <c r="C206" s="1193">
        <v>50</v>
      </c>
      <c r="D206" s="1191">
        <v>9.4600000000000009</v>
      </c>
      <c r="E206" s="572">
        <f t="shared" si="0"/>
        <v>0</v>
      </c>
      <c r="F206" s="572">
        <f t="shared" si="1"/>
        <v>0</v>
      </c>
    </row>
    <row r="207" spans="1:6" ht="14.25">
      <c r="A207" s="1194" t="s">
        <v>17423</v>
      </c>
      <c r="B207" s="1194" t="s">
        <v>17424</v>
      </c>
      <c r="C207" s="1193">
        <v>100</v>
      </c>
      <c r="D207" s="1191">
        <v>9.19</v>
      </c>
      <c r="E207" s="572">
        <f t="shared" si="0"/>
        <v>0</v>
      </c>
      <c r="F207" s="572">
        <f t="shared" si="1"/>
        <v>0</v>
      </c>
    </row>
    <row r="208" spans="1:6" ht="20.25">
      <c r="A208" s="1194" t="s">
        <v>17425</v>
      </c>
      <c r="B208" s="1194" t="s">
        <v>17426</v>
      </c>
      <c r="C208" s="1193">
        <v>100</v>
      </c>
      <c r="D208" s="1191">
        <v>10.4</v>
      </c>
      <c r="E208" s="572">
        <f t="shared" si="0"/>
        <v>0</v>
      </c>
      <c r="F208" s="572">
        <f t="shared" si="1"/>
        <v>0</v>
      </c>
    </row>
    <row r="209" spans="1:6" ht="14.25">
      <c r="A209" s="1192" t="s">
        <v>17427</v>
      </c>
      <c r="B209" s="1192" t="s">
        <v>17428</v>
      </c>
      <c r="C209" s="1193">
        <v>100</v>
      </c>
      <c r="D209" s="1191">
        <v>8.25</v>
      </c>
      <c r="E209" s="572">
        <f t="shared" si="0"/>
        <v>0</v>
      </c>
      <c r="F209" s="572">
        <f t="shared" si="1"/>
        <v>0</v>
      </c>
    </row>
    <row r="210" spans="1:6" ht="14.25">
      <c r="A210" s="1192" t="s">
        <v>17429</v>
      </c>
      <c r="B210" s="1192" t="s">
        <v>17430</v>
      </c>
      <c r="C210" s="1193">
        <v>100</v>
      </c>
      <c r="D210" s="1191">
        <v>11.44</v>
      </c>
      <c r="E210" s="572">
        <f t="shared" si="0"/>
        <v>0</v>
      </c>
      <c r="F210" s="572">
        <f t="shared" si="1"/>
        <v>0</v>
      </c>
    </row>
    <row r="211" spans="1:6" ht="14.25">
      <c r="A211" s="1192" t="s">
        <v>7326</v>
      </c>
      <c r="B211" s="1192" t="s">
        <v>17431</v>
      </c>
      <c r="C211" s="1193">
        <v>60</v>
      </c>
      <c r="D211" s="1191">
        <v>11.44</v>
      </c>
      <c r="E211" s="572">
        <f t="shared" si="0"/>
        <v>0</v>
      </c>
      <c r="F211" s="572">
        <f t="shared" si="1"/>
        <v>0</v>
      </c>
    </row>
    <row r="212" spans="1:6" ht="14.25">
      <c r="A212" s="1192" t="s">
        <v>7326</v>
      </c>
      <c r="B212" s="1192" t="s">
        <v>17432</v>
      </c>
      <c r="C212" s="1193">
        <v>120</v>
      </c>
      <c r="D212" s="1191">
        <v>5</v>
      </c>
      <c r="E212" s="572">
        <f t="shared" si="0"/>
        <v>0</v>
      </c>
      <c r="F212" s="572">
        <f t="shared" si="1"/>
        <v>0</v>
      </c>
    </row>
    <row r="213" spans="1:6" ht="14.25">
      <c r="A213" s="1192" t="s">
        <v>7326</v>
      </c>
      <c r="B213" s="1192" t="s">
        <v>17433</v>
      </c>
      <c r="C213" s="1193">
        <v>60</v>
      </c>
      <c r="D213" s="1191">
        <v>7</v>
      </c>
      <c r="E213" s="572">
        <f t="shared" si="0"/>
        <v>0</v>
      </c>
      <c r="F213" s="572">
        <f t="shared" si="1"/>
        <v>0</v>
      </c>
    </row>
    <row r="214" spans="1:6" ht="14.25">
      <c r="A214" s="1192" t="s">
        <v>7326</v>
      </c>
      <c r="B214" s="1192" t="s">
        <v>17434</v>
      </c>
      <c r="C214" s="1193">
        <v>60</v>
      </c>
      <c r="D214" s="1191">
        <v>8</v>
      </c>
      <c r="E214" s="572">
        <f t="shared" si="0"/>
        <v>0</v>
      </c>
      <c r="F214" s="572">
        <f t="shared" si="1"/>
        <v>0</v>
      </c>
    </row>
    <row r="215" spans="1:6" ht="20.25">
      <c r="A215" s="1194" t="s">
        <v>17435</v>
      </c>
      <c r="B215" s="1194" t="s">
        <v>17436</v>
      </c>
      <c r="C215" s="1193">
        <v>200</v>
      </c>
      <c r="D215" s="1191">
        <v>4.16</v>
      </c>
      <c r="E215" s="572">
        <f t="shared" si="0"/>
        <v>0</v>
      </c>
      <c r="F215" s="572">
        <f t="shared" si="1"/>
        <v>0</v>
      </c>
    </row>
    <row r="216" spans="1:6" ht="20.25">
      <c r="A216" s="1194" t="s">
        <v>17437</v>
      </c>
      <c r="B216" s="1194" t="s">
        <v>17438</v>
      </c>
      <c r="C216" s="1193">
        <v>100</v>
      </c>
      <c r="D216" s="1191">
        <v>11.65</v>
      </c>
      <c r="E216" s="572">
        <f t="shared" si="0"/>
        <v>0</v>
      </c>
      <c r="F216" s="572">
        <f t="shared" si="1"/>
        <v>0</v>
      </c>
    </row>
    <row r="217" spans="1:6" ht="20.25">
      <c r="A217" s="1192" t="s">
        <v>7326</v>
      </c>
      <c r="B217" s="1194" t="s">
        <v>17439</v>
      </c>
      <c r="C217" s="1193">
        <v>120</v>
      </c>
      <c r="D217" s="1191">
        <v>12.32</v>
      </c>
      <c r="E217" s="572">
        <f t="shared" si="0"/>
        <v>0</v>
      </c>
      <c r="F217" s="572">
        <f t="shared" si="1"/>
        <v>0</v>
      </c>
    </row>
    <row r="218" spans="1:6" ht="20.25">
      <c r="A218" s="1194" t="s">
        <v>17440</v>
      </c>
      <c r="B218" s="1194" t="s">
        <v>17441</v>
      </c>
      <c r="C218" s="1193">
        <v>100</v>
      </c>
      <c r="D218" s="1191">
        <v>8.0500000000000007</v>
      </c>
      <c r="E218" s="572">
        <f t="shared" si="0"/>
        <v>0</v>
      </c>
      <c r="F218" s="572">
        <f t="shared" si="1"/>
        <v>0</v>
      </c>
    </row>
    <row r="219" spans="1:6" ht="20.25">
      <c r="A219" s="1192" t="s">
        <v>7326</v>
      </c>
      <c r="B219" s="1194" t="s">
        <v>17442</v>
      </c>
      <c r="C219" s="1193">
        <v>120</v>
      </c>
      <c r="D219" s="1191">
        <v>7.69</v>
      </c>
      <c r="E219" s="572">
        <f t="shared" si="0"/>
        <v>0</v>
      </c>
      <c r="F219" s="572">
        <f t="shared" si="1"/>
        <v>0</v>
      </c>
    </row>
    <row r="220" spans="1:6" ht="20.25">
      <c r="A220" s="1194" t="s">
        <v>17443</v>
      </c>
      <c r="B220" s="1194" t="s">
        <v>17444</v>
      </c>
      <c r="C220" s="1193">
        <v>100</v>
      </c>
      <c r="D220" s="1191">
        <v>13.53</v>
      </c>
      <c r="E220" s="572">
        <f t="shared" si="0"/>
        <v>0</v>
      </c>
      <c r="F220" s="572">
        <f t="shared" si="1"/>
        <v>0</v>
      </c>
    </row>
    <row r="221" spans="1:6" ht="14.25"/>
    <row r="222" spans="1:6" ht="14.25"/>
    <row r="1048575" ht="12.75"/>
    <row r="1048576" ht="12.75"/>
  </sheetData>
  <mergeCells count="19">
    <mergeCell ref="G46:G57"/>
    <mergeCell ref="B111:B112"/>
    <mergeCell ref="C111:C113"/>
    <mergeCell ref="D111:D113"/>
    <mergeCell ref="A114:A115"/>
    <mergeCell ref="B114:B115"/>
    <mergeCell ref="C114:C115"/>
    <mergeCell ref="D114:D115"/>
    <mergeCell ref="A85:A86"/>
    <mergeCell ref="B85:B86"/>
    <mergeCell ref="C85:C86"/>
    <mergeCell ref="D85:D86"/>
    <mergeCell ref="A6:B6"/>
    <mergeCell ref="A7:F7"/>
    <mergeCell ref="A9:F9"/>
    <mergeCell ref="A83:A84"/>
    <mergeCell ref="B83:B84"/>
    <mergeCell ref="C83:C84"/>
    <mergeCell ref="D83:D84"/>
  </mergeCells>
  <hyperlinks>
    <hyperlink ref="A6" location="'Список программ'!R1C1" display="Список программ" xr:uid="{00000000-0004-0000-2F00-000000000000}"/>
  </hyperlinks>
  <pageMargins left="0.7" right="0.7" top="0.75" bottom="0.75" header="0.51180555555555496" footer="0.51180555555555496"/>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C000"/>
  </sheetPr>
  <dimension ref="A1:H13"/>
  <sheetViews>
    <sheetView zoomScaleNormal="100" workbookViewId="0">
      <selection activeCell="E8" sqref="E8"/>
    </sheetView>
  </sheetViews>
  <sheetFormatPr defaultColWidth="8" defaultRowHeight="13.9"/>
  <cols>
    <col min="2" max="2" width="57.5" customWidth="1"/>
    <col min="4" max="4" width="10" customWidth="1"/>
    <col min="5" max="5" width="11.875" customWidth="1"/>
  </cols>
  <sheetData>
    <row r="1" spans="1:8" ht="15">
      <c r="A1" s="1735" t="s">
        <v>0</v>
      </c>
      <c r="B1" s="1735"/>
      <c r="E1" s="288"/>
      <c r="F1" s="289" t="s">
        <v>105</v>
      </c>
      <c r="G1" s="21">
        <v>0</v>
      </c>
    </row>
    <row r="2" spans="1:8">
      <c r="A2" s="71" t="s">
        <v>1</v>
      </c>
      <c r="B2" s="72"/>
      <c r="E2" s="290"/>
      <c r="F2" s="2323" t="s">
        <v>106</v>
      </c>
      <c r="G2" s="1553"/>
    </row>
    <row r="3" spans="1:8">
      <c r="A3" s="57" t="s">
        <v>2</v>
      </c>
      <c r="B3" s="58"/>
      <c r="C3" s="74"/>
      <c r="D3" s="24"/>
      <c r="E3" s="290"/>
    </row>
    <row r="4" spans="1:8">
      <c r="A4" s="57" t="s">
        <v>3</v>
      </c>
      <c r="B4" s="58"/>
      <c r="C4" s="74"/>
      <c r="D4" s="24"/>
      <c r="E4" s="290"/>
    </row>
    <row r="5" spans="1:8" ht="15" customHeight="1">
      <c r="A5" s="1785" t="s">
        <v>107</v>
      </c>
      <c r="B5" s="1785"/>
      <c r="C5" s="1785"/>
      <c r="D5" s="1785"/>
      <c r="E5" s="290"/>
    </row>
    <row r="6" spans="1:8">
      <c r="A6" s="151" t="s">
        <v>108</v>
      </c>
      <c r="B6" s="133"/>
      <c r="C6" s="133"/>
      <c r="D6" s="182"/>
      <c r="E6" s="291"/>
      <c r="F6" s="292"/>
      <c r="G6" s="292"/>
      <c r="H6" s="292"/>
    </row>
    <row r="7" spans="1:8">
      <c r="A7" s="1828" t="s">
        <v>109</v>
      </c>
      <c r="B7" s="1828"/>
      <c r="C7" s="1828"/>
      <c r="D7" s="1828"/>
      <c r="E7" s="1828"/>
      <c r="F7" s="198"/>
      <c r="G7" s="198"/>
      <c r="H7" s="292"/>
    </row>
    <row r="8" spans="1:8" s="40" customFormat="1" ht="19.350000000000001">
      <c r="A8" s="2378" t="s">
        <v>110</v>
      </c>
      <c r="B8" s="2379" t="s">
        <v>111</v>
      </c>
      <c r="C8" s="2378" t="s">
        <v>1103</v>
      </c>
      <c r="D8" s="2379" t="s">
        <v>1624</v>
      </c>
      <c r="E8" s="2379" t="s">
        <v>1625</v>
      </c>
    </row>
    <row r="9" spans="1:8" s="40" customFormat="1" ht="15">
      <c r="A9" s="293"/>
      <c r="B9" s="294" t="s">
        <v>17445</v>
      </c>
      <c r="C9" s="293"/>
      <c r="D9" s="295"/>
      <c r="E9" s="295"/>
    </row>
    <row r="10" spans="1:8" s="40" customFormat="1" ht="59.25" customHeight="1">
      <c r="A10" s="2380" t="s">
        <v>17446</v>
      </c>
      <c r="B10" s="2381" t="s">
        <v>17447</v>
      </c>
      <c r="C10" s="2382" t="s">
        <v>1112</v>
      </c>
      <c r="D10" s="2383">
        <v>960</v>
      </c>
      <c r="E10" s="2384">
        <f>D10-D10*$G$1</f>
        <v>960</v>
      </c>
    </row>
    <row r="11" spans="1:8" s="40" customFormat="1" ht="57.75" customHeight="1">
      <c r="A11" s="2003" t="s">
        <v>17448</v>
      </c>
      <c r="B11" s="2385" t="s">
        <v>17449</v>
      </c>
      <c r="C11" s="2382" t="s">
        <v>1112</v>
      </c>
      <c r="D11" s="2383">
        <v>960</v>
      </c>
      <c r="E11" s="2384">
        <f>D11-D11*$G$1</f>
        <v>960</v>
      </c>
    </row>
    <row r="12" spans="1:8" s="40" customFormat="1" ht="51" customHeight="1">
      <c r="A12" s="2380" t="s">
        <v>17450</v>
      </c>
      <c r="B12" s="2385" t="s">
        <v>17451</v>
      </c>
      <c r="C12" s="2382" t="s">
        <v>1112</v>
      </c>
      <c r="D12" s="2383">
        <v>960</v>
      </c>
      <c r="E12" s="2384">
        <f>D12-D12*$G$1</f>
        <v>960</v>
      </c>
    </row>
    <row r="13" spans="1:8" s="40" customFormat="1" ht="51.75" customHeight="1">
      <c r="A13" s="2380" t="s">
        <v>17452</v>
      </c>
      <c r="B13" s="2381" t="s">
        <v>17453</v>
      </c>
      <c r="C13" s="2382" t="s">
        <v>1112</v>
      </c>
      <c r="D13" s="2383">
        <v>960</v>
      </c>
      <c r="E13" s="2384">
        <f>D13-D13*$G$1</f>
        <v>960</v>
      </c>
    </row>
  </sheetData>
  <mergeCells count="3">
    <mergeCell ref="A1:B1"/>
    <mergeCell ref="A5:D5"/>
    <mergeCell ref="A7:E7"/>
  </mergeCells>
  <hyperlinks>
    <hyperlink ref="A6" location="'Список программ'!R1C1" display="Список программ" xr:uid="{00000000-0004-0000-3000-000000000000}"/>
  </hyperlinks>
  <pageMargins left="0.7" right="0.7" top="0.75" bottom="0.75" header="0.51180555555555496" footer="0.51180555555555496"/>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A3107-144F-45E9-811F-7A47E8B74E54}">
  <sheetPr>
    <tabColor theme="9" tint="-0.499984740745262"/>
  </sheetPr>
  <dimension ref="A1:J213"/>
  <sheetViews>
    <sheetView workbookViewId="0">
      <selection activeCell="K11" sqref="K11"/>
    </sheetView>
  </sheetViews>
  <sheetFormatPr defaultRowHeight="14.25"/>
  <cols>
    <col min="2" max="2" width="23.875" customWidth="1"/>
    <col min="3" max="3" width="24.375" customWidth="1"/>
    <col min="6" max="6" width="11.5" customWidth="1"/>
  </cols>
  <sheetData>
    <row r="1" spans="1:10" ht="15" customHeight="1">
      <c r="A1" s="1735" t="s">
        <v>0</v>
      </c>
      <c r="B1" s="1735"/>
      <c r="C1" s="129"/>
      <c r="D1" s="68"/>
      <c r="E1" s="17"/>
      <c r="F1" s="18"/>
      <c r="G1" s="69"/>
      <c r="H1" s="70" t="s">
        <v>105</v>
      </c>
      <c r="I1" s="21">
        <v>0</v>
      </c>
    </row>
    <row r="2" spans="1:10">
      <c r="A2" s="71" t="s">
        <v>1</v>
      </c>
      <c r="B2" s="72"/>
      <c r="C2" s="72"/>
      <c r="D2" s="58"/>
      <c r="E2" s="24"/>
      <c r="F2" s="25"/>
      <c r="G2" s="73"/>
      <c r="H2" s="1534" t="s">
        <v>106</v>
      </c>
      <c r="I2" s="1552">
        <v>0</v>
      </c>
    </row>
    <row r="3" spans="1:10">
      <c r="A3" s="1736" t="s">
        <v>2</v>
      </c>
      <c r="B3" s="1736"/>
      <c r="C3" s="131"/>
      <c r="D3" s="74"/>
      <c r="E3" s="24"/>
      <c r="F3" s="25"/>
      <c r="G3" s="26"/>
      <c r="H3" s="14"/>
      <c r="I3" s="14"/>
      <c r="J3" s="14"/>
    </row>
    <row r="4" spans="1:10">
      <c r="A4" s="1736" t="s">
        <v>3</v>
      </c>
      <c r="B4" s="1736"/>
      <c r="C4" s="131"/>
      <c r="D4" s="74"/>
      <c r="E4" s="24"/>
      <c r="F4" s="25"/>
      <c r="G4" s="26"/>
      <c r="H4" s="14"/>
      <c r="I4" s="14"/>
      <c r="J4" s="14"/>
    </row>
    <row r="5" spans="1:10" ht="17.25" customHeight="1">
      <c r="A5" s="71"/>
      <c r="B5" s="75" t="s">
        <v>107</v>
      </c>
      <c r="C5" s="75"/>
      <c r="D5" s="74"/>
      <c r="E5" s="24"/>
      <c r="F5" s="25"/>
      <c r="G5" s="26"/>
      <c r="H5" s="14"/>
      <c r="I5" s="14"/>
      <c r="J5" s="14"/>
    </row>
    <row r="6" spans="1:10" ht="15.75" customHeight="1">
      <c r="A6" s="1288" t="s">
        <v>108</v>
      </c>
      <c r="B6" s="76"/>
      <c r="C6" s="76"/>
      <c r="D6" s="77"/>
      <c r="E6" s="29"/>
      <c r="F6" s="30"/>
      <c r="G6" s="32"/>
      <c r="H6" s="14"/>
      <c r="I6" s="14"/>
      <c r="J6" s="14"/>
    </row>
    <row r="7" spans="1:10" ht="14.25" customHeight="1">
      <c r="A7" s="78"/>
      <c r="B7" s="34" t="s">
        <v>109</v>
      </c>
      <c r="C7" s="63"/>
      <c r="D7" s="79"/>
      <c r="E7" s="80"/>
      <c r="F7" s="81"/>
      <c r="G7" s="33"/>
      <c r="H7" s="14"/>
      <c r="I7" s="14"/>
      <c r="J7" s="14"/>
    </row>
    <row r="8" spans="1:10" ht="31.5" customHeight="1">
      <c r="A8" s="2156" t="s">
        <v>110</v>
      </c>
      <c r="B8" s="2157" t="s">
        <v>111</v>
      </c>
      <c r="C8" s="2157" t="s">
        <v>3999</v>
      </c>
      <c r="D8" s="2102" t="s">
        <v>14474</v>
      </c>
      <c r="E8" s="2102" t="s">
        <v>574</v>
      </c>
      <c r="F8" s="2102" t="s">
        <v>113</v>
      </c>
      <c r="G8" s="2087" t="s">
        <v>114</v>
      </c>
    </row>
    <row r="9" spans="1:10">
      <c r="A9" s="2386" t="s">
        <v>17454</v>
      </c>
      <c r="B9" s="2386"/>
      <c r="C9" s="2386"/>
      <c r="D9" s="2386"/>
      <c r="E9" s="2386"/>
      <c r="F9" s="2386"/>
      <c r="G9" s="2386"/>
    </row>
    <row r="10" spans="1:10">
      <c r="A10" s="1900" t="s">
        <v>17455</v>
      </c>
      <c r="B10" s="1901"/>
      <c r="C10" s="1901"/>
      <c r="D10" s="1901"/>
      <c r="E10" s="1901"/>
      <c r="F10" s="1901"/>
      <c r="G10" s="1902"/>
      <c r="H10" s="1384"/>
      <c r="I10" s="1384"/>
    </row>
    <row r="11" spans="1:10">
      <c r="A11" s="1391" t="s">
        <v>17456</v>
      </c>
      <c r="B11" s="1392" t="s">
        <v>17457</v>
      </c>
      <c r="C11" s="1393" t="s">
        <v>17458</v>
      </c>
      <c r="D11" s="1394" t="s">
        <v>17459</v>
      </c>
      <c r="E11" s="1395">
        <v>28.365625000000001</v>
      </c>
      <c r="F11" s="1396">
        <f>E11*$I$2</f>
        <v>0</v>
      </c>
      <c r="G11" s="1396">
        <f>F11-F11*$I$1</f>
        <v>0</v>
      </c>
      <c r="H11" s="1385"/>
      <c r="I11" s="1385"/>
    </row>
    <row r="12" spans="1:10">
      <c r="A12" s="1391" t="s">
        <v>17460</v>
      </c>
      <c r="B12" s="1392" t="s">
        <v>17461</v>
      </c>
      <c r="C12" s="1393" t="s">
        <v>17462</v>
      </c>
      <c r="D12" s="1394" t="s">
        <v>17463</v>
      </c>
      <c r="E12" s="1395">
        <v>28.667708333333337</v>
      </c>
      <c r="F12" s="1396">
        <f t="shared" ref="F12:F27" si="0">E12*$I$2</f>
        <v>0</v>
      </c>
      <c r="G12" s="1396">
        <f t="shared" ref="G12:G27" si="1">F12-F12*$I$1</f>
        <v>0</v>
      </c>
      <c r="H12" s="1385"/>
      <c r="I12" s="1385"/>
    </row>
    <row r="13" spans="1:10">
      <c r="A13" s="1391" t="s">
        <v>17464</v>
      </c>
      <c r="B13" s="1392" t="s">
        <v>17465</v>
      </c>
      <c r="C13" s="1393" t="s">
        <v>17466</v>
      </c>
      <c r="D13" s="1394" t="s">
        <v>17463</v>
      </c>
      <c r="E13" s="1395">
        <v>28.365625000000001</v>
      </c>
      <c r="F13" s="1396">
        <f t="shared" si="0"/>
        <v>0</v>
      </c>
      <c r="G13" s="1396">
        <f t="shared" si="1"/>
        <v>0</v>
      </c>
      <c r="H13" s="1385"/>
      <c r="I13" s="1385"/>
    </row>
    <row r="14" spans="1:10">
      <c r="A14" s="1391" t="s">
        <v>17467</v>
      </c>
      <c r="B14" s="1392" t="s">
        <v>17468</v>
      </c>
      <c r="C14" s="1393" t="s">
        <v>17469</v>
      </c>
      <c r="D14" s="1394" t="s">
        <v>17463</v>
      </c>
      <c r="E14" s="1395">
        <v>28.365625000000001</v>
      </c>
      <c r="F14" s="1396">
        <f t="shared" si="0"/>
        <v>0</v>
      </c>
      <c r="G14" s="1396">
        <f t="shared" si="1"/>
        <v>0</v>
      </c>
      <c r="H14" s="1385"/>
      <c r="I14" s="1385"/>
    </row>
    <row r="15" spans="1:10">
      <c r="A15" s="1391" t="s">
        <v>17470</v>
      </c>
      <c r="B15" s="1392" t="s">
        <v>17471</v>
      </c>
      <c r="C15" s="1393" t="s">
        <v>17472</v>
      </c>
      <c r="D15" s="1394" t="s">
        <v>17463</v>
      </c>
      <c r="E15" s="1395">
        <v>28.365625000000001</v>
      </c>
      <c r="F15" s="1396">
        <f t="shared" si="0"/>
        <v>0</v>
      </c>
      <c r="G15" s="1396">
        <f t="shared" si="1"/>
        <v>0</v>
      </c>
      <c r="H15" s="1385"/>
      <c r="I15" s="1385"/>
    </row>
    <row r="16" spans="1:10">
      <c r="A16" s="1391" t="s">
        <v>17473</v>
      </c>
      <c r="B16" s="1392" t="s">
        <v>17474</v>
      </c>
      <c r="C16" s="1393" t="s">
        <v>17475</v>
      </c>
      <c r="D16" s="1394" t="s">
        <v>17459</v>
      </c>
      <c r="E16" s="1395">
        <v>28.365625000000001</v>
      </c>
      <c r="F16" s="1396">
        <f t="shared" si="0"/>
        <v>0</v>
      </c>
      <c r="G16" s="1396">
        <f t="shared" si="1"/>
        <v>0</v>
      </c>
      <c r="H16" s="1385"/>
      <c r="I16" s="1385"/>
    </row>
    <row r="17" spans="1:9">
      <c r="A17" s="1391" t="s">
        <v>17476</v>
      </c>
      <c r="B17" s="1392" t="s">
        <v>17477</v>
      </c>
      <c r="C17" s="1393" t="s">
        <v>17478</v>
      </c>
      <c r="D17" s="1394" t="s">
        <v>17463</v>
      </c>
      <c r="E17" s="1395">
        <v>28.365625000000001</v>
      </c>
      <c r="F17" s="1396">
        <f t="shared" si="0"/>
        <v>0</v>
      </c>
      <c r="G17" s="1396">
        <f t="shared" si="1"/>
        <v>0</v>
      </c>
      <c r="H17" s="1385"/>
      <c r="I17" s="1385"/>
    </row>
    <row r="18" spans="1:9">
      <c r="A18" s="1391" t="s">
        <v>17479</v>
      </c>
      <c r="B18" s="1392" t="s">
        <v>17480</v>
      </c>
      <c r="C18" s="1393" t="s">
        <v>17462</v>
      </c>
      <c r="D18" s="1394" t="s">
        <v>17459</v>
      </c>
      <c r="E18" s="1395">
        <v>28.365625000000001</v>
      </c>
      <c r="F18" s="1396">
        <f t="shared" si="0"/>
        <v>0</v>
      </c>
      <c r="G18" s="1396">
        <f t="shared" si="1"/>
        <v>0</v>
      </c>
      <c r="H18" s="1385"/>
      <c r="I18" s="1385"/>
    </row>
    <row r="19" spans="1:9">
      <c r="A19" s="1391" t="s">
        <v>17481</v>
      </c>
      <c r="B19" s="1392" t="s">
        <v>17482</v>
      </c>
      <c r="C19" s="1393" t="s">
        <v>17483</v>
      </c>
      <c r="D19" s="1394" t="s">
        <v>17463</v>
      </c>
      <c r="E19" s="1395">
        <v>32.202083333333334</v>
      </c>
      <c r="F19" s="1396">
        <f t="shared" si="0"/>
        <v>0</v>
      </c>
      <c r="G19" s="1396">
        <f t="shared" si="1"/>
        <v>0</v>
      </c>
      <c r="H19" s="1385"/>
      <c r="I19" s="1385"/>
    </row>
    <row r="20" spans="1:9">
      <c r="A20" s="1391" t="s">
        <v>17484</v>
      </c>
      <c r="B20" s="1392" t="s">
        <v>17485</v>
      </c>
      <c r="C20" s="1393" t="s">
        <v>17486</v>
      </c>
      <c r="D20" s="1394" t="s">
        <v>17459</v>
      </c>
      <c r="E20" s="1395">
        <v>32.202083333333334</v>
      </c>
      <c r="F20" s="1396">
        <f t="shared" si="0"/>
        <v>0</v>
      </c>
      <c r="G20" s="1396">
        <f t="shared" si="1"/>
        <v>0</v>
      </c>
      <c r="H20" s="1385"/>
      <c r="I20" s="1385"/>
    </row>
    <row r="21" spans="1:9">
      <c r="A21" s="1391" t="s">
        <v>17487</v>
      </c>
      <c r="B21" s="1392" t="s">
        <v>17488</v>
      </c>
      <c r="C21" s="1393" t="s">
        <v>17489</v>
      </c>
      <c r="D21" s="1394" t="s">
        <v>17463</v>
      </c>
      <c r="E21" s="1395">
        <v>43.077083333333334</v>
      </c>
      <c r="F21" s="1396">
        <f t="shared" si="0"/>
        <v>0</v>
      </c>
      <c r="G21" s="1396">
        <f t="shared" si="1"/>
        <v>0</v>
      </c>
      <c r="H21" s="1385"/>
      <c r="I21" s="1385"/>
    </row>
    <row r="22" spans="1:9">
      <c r="A22" s="1391" t="s">
        <v>17490</v>
      </c>
      <c r="B22" s="1392" t="s">
        <v>17491</v>
      </c>
      <c r="C22" s="1393" t="s">
        <v>17492</v>
      </c>
      <c r="D22" s="1394" t="s">
        <v>17463</v>
      </c>
      <c r="E22" s="1395">
        <v>43.077083333333334</v>
      </c>
      <c r="F22" s="1396">
        <f t="shared" si="0"/>
        <v>0</v>
      </c>
      <c r="G22" s="1396">
        <f t="shared" si="1"/>
        <v>0</v>
      </c>
      <c r="H22" s="1385"/>
      <c r="I22" s="1385"/>
    </row>
    <row r="23" spans="1:9">
      <c r="A23" s="1391" t="s">
        <v>17493</v>
      </c>
      <c r="B23" s="1392" t="s">
        <v>17494</v>
      </c>
      <c r="C23" s="1393" t="s">
        <v>17495</v>
      </c>
      <c r="D23" s="1394" t="s">
        <v>17463</v>
      </c>
      <c r="E23" s="1395">
        <v>32.202083333333334</v>
      </c>
      <c r="F23" s="1396">
        <f t="shared" si="0"/>
        <v>0</v>
      </c>
      <c r="G23" s="1396">
        <f t="shared" si="1"/>
        <v>0</v>
      </c>
      <c r="H23" s="1385"/>
      <c r="I23" s="1385"/>
    </row>
    <row r="24" spans="1:9">
      <c r="A24" s="1391" t="s">
        <v>17496</v>
      </c>
      <c r="B24" s="1392" t="s">
        <v>17497</v>
      </c>
      <c r="C24" s="1393" t="s">
        <v>17498</v>
      </c>
      <c r="D24" s="1394" t="s">
        <v>17459</v>
      </c>
      <c r="E24" s="1395">
        <v>43.077083333333334</v>
      </c>
      <c r="F24" s="1396">
        <f t="shared" si="0"/>
        <v>0</v>
      </c>
      <c r="G24" s="1396">
        <f t="shared" si="1"/>
        <v>0</v>
      </c>
      <c r="H24" s="1385"/>
      <c r="I24" s="1385"/>
    </row>
    <row r="25" spans="1:9">
      <c r="A25" s="1391" t="s">
        <v>17499</v>
      </c>
      <c r="B25" s="1392" t="s">
        <v>17500</v>
      </c>
      <c r="C25" s="1393" t="s">
        <v>17501</v>
      </c>
      <c r="D25" s="1394" t="s">
        <v>17463</v>
      </c>
      <c r="E25" s="1395">
        <v>32.202083333333334</v>
      </c>
      <c r="F25" s="1396">
        <f t="shared" si="0"/>
        <v>0</v>
      </c>
      <c r="G25" s="1396">
        <f t="shared" si="1"/>
        <v>0</v>
      </c>
      <c r="H25" s="1385"/>
      <c r="I25" s="1385"/>
    </row>
    <row r="26" spans="1:9">
      <c r="A26" s="1391" t="s">
        <v>17502</v>
      </c>
      <c r="B26" s="1392" t="s">
        <v>17503</v>
      </c>
      <c r="C26" s="1393" t="s">
        <v>17495</v>
      </c>
      <c r="D26" s="1394" t="s">
        <v>17463</v>
      </c>
      <c r="E26" s="1395">
        <v>28.365625000000001</v>
      </c>
      <c r="F26" s="1396">
        <f t="shared" si="0"/>
        <v>0</v>
      </c>
      <c r="G26" s="1396">
        <f t="shared" si="1"/>
        <v>0</v>
      </c>
      <c r="H26" s="1385"/>
      <c r="I26" s="1385"/>
    </row>
    <row r="27" spans="1:9">
      <c r="A27" s="1391" t="s">
        <v>17504</v>
      </c>
      <c r="B27" s="1392" t="s">
        <v>17461</v>
      </c>
      <c r="C27" s="1393" t="s">
        <v>17505</v>
      </c>
      <c r="D27" s="1394" t="s">
        <v>17459</v>
      </c>
      <c r="E27" s="1395">
        <v>28.365625000000001</v>
      </c>
      <c r="F27" s="1396">
        <f t="shared" si="0"/>
        <v>0</v>
      </c>
      <c r="G27" s="1396">
        <f t="shared" si="1"/>
        <v>0</v>
      </c>
      <c r="H27" s="1385"/>
      <c r="I27" s="1385"/>
    </row>
    <row r="28" spans="1:9">
      <c r="A28" s="1900" t="s">
        <v>17506</v>
      </c>
      <c r="B28" s="1901"/>
      <c r="C28" s="1901"/>
      <c r="D28" s="1901"/>
      <c r="E28" s="1901"/>
      <c r="F28" s="1901"/>
      <c r="G28" s="1902"/>
      <c r="H28" s="1384"/>
      <c r="I28" s="1384"/>
    </row>
    <row r="29" spans="1:9">
      <c r="A29" s="1397" t="s">
        <v>17507</v>
      </c>
      <c r="B29" s="1398" t="s">
        <v>17508</v>
      </c>
      <c r="C29" s="1393" t="s">
        <v>17509</v>
      </c>
      <c r="D29" s="1399">
        <v>0.5</v>
      </c>
      <c r="E29" s="1395">
        <v>92.394000000000005</v>
      </c>
      <c r="F29" s="1396">
        <f t="shared" ref="F29:F36" si="2">E29*$I$2</f>
        <v>0</v>
      </c>
      <c r="G29" s="1396">
        <f t="shared" ref="G29:G36" si="3">F29-F29*$I$1</f>
        <v>0</v>
      </c>
      <c r="H29" s="1385"/>
      <c r="I29" s="1385"/>
    </row>
    <row r="30" spans="1:9">
      <c r="A30" s="1397" t="s">
        <v>17510</v>
      </c>
      <c r="B30" s="1398" t="s">
        <v>17511</v>
      </c>
      <c r="C30" s="1393" t="s">
        <v>17512</v>
      </c>
      <c r="D30" s="1399">
        <v>0.5</v>
      </c>
      <c r="E30" s="1395">
        <v>92.394000000000005</v>
      </c>
      <c r="F30" s="1396">
        <f t="shared" si="2"/>
        <v>0</v>
      </c>
      <c r="G30" s="1396">
        <f t="shared" si="3"/>
        <v>0</v>
      </c>
      <c r="H30" s="1385"/>
      <c r="I30" s="1385"/>
    </row>
    <row r="31" spans="1:9">
      <c r="A31" s="1397" t="s">
        <v>17513</v>
      </c>
      <c r="B31" s="1398" t="s">
        <v>17514</v>
      </c>
      <c r="C31" s="1393" t="s">
        <v>17515</v>
      </c>
      <c r="D31" s="1399">
        <v>0.5</v>
      </c>
      <c r="E31" s="1395">
        <v>92.394000000000005</v>
      </c>
      <c r="F31" s="1396">
        <f t="shared" si="2"/>
        <v>0</v>
      </c>
      <c r="G31" s="1396">
        <f t="shared" si="3"/>
        <v>0</v>
      </c>
      <c r="H31" s="1385"/>
      <c r="I31" s="1385"/>
    </row>
    <row r="32" spans="1:9">
      <c r="A32" s="1397" t="s">
        <v>17516</v>
      </c>
      <c r="B32" s="1398" t="s">
        <v>17517</v>
      </c>
      <c r="C32" s="1393" t="s">
        <v>17518</v>
      </c>
      <c r="D32" s="1399">
        <v>0.5</v>
      </c>
      <c r="E32" s="1395">
        <v>92.394000000000005</v>
      </c>
      <c r="F32" s="1396">
        <f t="shared" si="2"/>
        <v>0</v>
      </c>
      <c r="G32" s="1396">
        <f t="shared" si="3"/>
        <v>0</v>
      </c>
      <c r="H32" s="1385"/>
      <c r="I32" s="1385"/>
    </row>
    <row r="33" spans="1:9">
      <c r="A33" s="1397" t="s">
        <v>17519</v>
      </c>
      <c r="B33" s="1398" t="s">
        <v>17520</v>
      </c>
      <c r="C33" s="1393" t="s">
        <v>17521</v>
      </c>
      <c r="D33" s="1399">
        <v>0.5</v>
      </c>
      <c r="E33" s="1395">
        <v>92.394000000000005</v>
      </c>
      <c r="F33" s="1396">
        <f t="shared" si="2"/>
        <v>0</v>
      </c>
      <c r="G33" s="1396">
        <f t="shared" si="3"/>
        <v>0</v>
      </c>
      <c r="H33" s="1385"/>
      <c r="I33" s="1385"/>
    </row>
    <row r="34" spans="1:9">
      <c r="A34" s="1397" t="s">
        <v>17522</v>
      </c>
      <c r="B34" s="1398" t="s">
        <v>17461</v>
      </c>
      <c r="C34" s="1393" t="s">
        <v>17523</v>
      </c>
      <c r="D34" s="1399">
        <v>0.5</v>
      </c>
      <c r="E34" s="1395">
        <v>92.394000000000005</v>
      </c>
      <c r="F34" s="1396">
        <f t="shared" si="2"/>
        <v>0</v>
      </c>
      <c r="G34" s="1396">
        <f t="shared" si="3"/>
        <v>0</v>
      </c>
      <c r="H34" s="1385"/>
      <c r="I34" s="1385"/>
    </row>
    <row r="35" spans="1:9">
      <c r="A35" s="1397" t="s">
        <v>17524</v>
      </c>
      <c r="B35" s="1398" t="s">
        <v>17500</v>
      </c>
      <c r="C35" s="1393" t="s">
        <v>17525</v>
      </c>
      <c r="D35" s="1399">
        <v>0.5</v>
      </c>
      <c r="E35" s="1395">
        <v>92.394000000000005</v>
      </c>
      <c r="F35" s="1396">
        <f t="shared" si="2"/>
        <v>0</v>
      </c>
      <c r="G35" s="1396">
        <f t="shared" si="3"/>
        <v>0</v>
      </c>
      <c r="H35" s="1385"/>
      <c r="I35" s="1385"/>
    </row>
    <row r="36" spans="1:9">
      <c r="A36" s="1397" t="s">
        <v>17526</v>
      </c>
      <c r="B36" s="1398" t="s">
        <v>17527</v>
      </c>
      <c r="C36" s="1393" t="s">
        <v>17528</v>
      </c>
      <c r="D36" s="1399">
        <v>0.5</v>
      </c>
      <c r="E36" s="1395">
        <v>92.394000000000005</v>
      </c>
      <c r="F36" s="1396">
        <f t="shared" si="2"/>
        <v>0</v>
      </c>
      <c r="G36" s="1396">
        <f t="shared" si="3"/>
        <v>0</v>
      </c>
      <c r="H36" s="1385"/>
      <c r="I36" s="1385"/>
    </row>
    <row r="37" spans="1:9">
      <c r="A37" s="1900" t="s">
        <v>17529</v>
      </c>
      <c r="B37" s="1901"/>
      <c r="C37" s="1901"/>
      <c r="D37" s="1901"/>
      <c r="E37" s="1901"/>
      <c r="F37" s="1901"/>
      <c r="G37" s="1902"/>
      <c r="H37" s="1384"/>
      <c r="I37" s="1384"/>
    </row>
    <row r="38" spans="1:9">
      <c r="A38" s="1391" t="s">
        <v>17530</v>
      </c>
      <c r="B38" s="1398" t="s">
        <v>17531</v>
      </c>
      <c r="C38" s="1393" t="s">
        <v>17532</v>
      </c>
      <c r="D38" s="1399">
        <v>0.5</v>
      </c>
      <c r="E38" s="1395">
        <v>45.010416666666671</v>
      </c>
      <c r="F38" s="1396">
        <f t="shared" ref="F38:F56" si="4">E38*$I$2</f>
        <v>0</v>
      </c>
      <c r="G38" s="1396">
        <f t="shared" ref="G38:G56" si="5">F38-F38*$I$1</f>
        <v>0</v>
      </c>
      <c r="H38" s="1385"/>
      <c r="I38" s="1385"/>
    </row>
    <row r="39" spans="1:9">
      <c r="A39" s="1391" t="s">
        <v>17533</v>
      </c>
      <c r="B39" s="1398" t="s">
        <v>17534</v>
      </c>
      <c r="C39" s="1393" t="s">
        <v>17535</v>
      </c>
      <c r="D39" s="1399">
        <v>0.5</v>
      </c>
      <c r="E39" s="1395">
        <v>70.627083333333346</v>
      </c>
      <c r="F39" s="1396">
        <f t="shared" si="4"/>
        <v>0</v>
      </c>
      <c r="G39" s="1396">
        <f t="shared" si="5"/>
        <v>0</v>
      </c>
      <c r="H39" s="1385"/>
      <c r="I39" s="1385"/>
    </row>
    <row r="40" spans="1:9">
      <c r="A40" s="1391" t="s">
        <v>17536</v>
      </c>
      <c r="B40" s="1398" t="s">
        <v>17537</v>
      </c>
      <c r="C40" s="1393" t="s">
        <v>17538</v>
      </c>
      <c r="D40" s="1399">
        <v>0.5</v>
      </c>
      <c r="E40" s="1395">
        <v>70.627083333333346</v>
      </c>
      <c r="F40" s="1396">
        <f t="shared" si="4"/>
        <v>0</v>
      </c>
      <c r="G40" s="1396">
        <f t="shared" si="5"/>
        <v>0</v>
      </c>
      <c r="H40" s="1385"/>
      <c r="I40" s="1385"/>
    </row>
    <row r="41" spans="1:9">
      <c r="A41" s="1391" t="s">
        <v>17539</v>
      </c>
      <c r="B41" s="1398" t="s">
        <v>17540</v>
      </c>
      <c r="C41" s="1398"/>
      <c r="D41" s="1399">
        <v>0.5</v>
      </c>
      <c r="E41" s="1395">
        <v>45.010416666666671</v>
      </c>
      <c r="F41" s="1396">
        <f t="shared" si="4"/>
        <v>0</v>
      </c>
      <c r="G41" s="1396">
        <f t="shared" si="5"/>
        <v>0</v>
      </c>
      <c r="H41" s="1385"/>
      <c r="I41" s="1385"/>
    </row>
    <row r="42" spans="1:9">
      <c r="A42" s="1391" t="s">
        <v>17541</v>
      </c>
      <c r="B42" s="1398" t="s">
        <v>17542</v>
      </c>
      <c r="C42" s="1393" t="s">
        <v>17483</v>
      </c>
      <c r="D42" s="1399">
        <v>0.5</v>
      </c>
      <c r="E42" s="1395">
        <v>45.010416666666671</v>
      </c>
      <c r="F42" s="1396">
        <f t="shared" si="4"/>
        <v>0</v>
      </c>
      <c r="G42" s="1396">
        <f t="shared" si="5"/>
        <v>0</v>
      </c>
      <c r="H42" s="1385"/>
      <c r="I42" s="1385"/>
    </row>
    <row r="43" spans="1:9">
      <c r="A43" s="1391" t="s">
        <v>17543</v>
      </c>
      <c r="B43" s="1398" t="s">
        <v>17537</v>
      </c>
      <c r="C43" s="1393" t="s">
        <v>17544</v>
      </c>
      <c r="D43" s="1399">
        <v>0.5</v>
      </c>
      <c r="E43" s="1395">
        <v>77.03125</v>
      </c>
      <c r="F43" s="1396">
        <f t="shared" si="4"/>
        <v>0</v>
      </c>
      <c r="G43" s="1396">
        <f t="shared" si="5"/>
        <v>0</v>
      </c>
      <c r="H43" s="1385"/>
      <c r="I43" s="1385"/>
    </row>
    <row r="44" spans="1:9">
      <c r="A44" s="1391" t="s">
        <v>17545</v>
      </c>
      <c r="B44" s="1398" t="s">
        <v>17531</v>
      </c>
      <c r="C44" s="1398"/>
      <c r="D44" s="1399">
        <v>0.5</v>
      </c>
      <c r="E44" s="1395">
        <v>45.010416666666671</v>
      </c>
      <c r="F44" s="1396">
        <f t="shared" si="4"/>
        <v>0</v>
      </c>
      <c r="G44" s="1396">
        <f t="shared" si="5"/>
        <v>0</v>
      </c>
      <c r="H44" s="1385"/>
      <c r="I44" s="1385"/>
    </row>
    <row r="45" spans="1:9">
      <c r="A45" s="1391" t="s">
        <v>17546</v>
      </c>
      <c r="B45" s="1398" t="s">
        <v>17547</v>
      </c>
      <c r="C45" s="1393" t="s">
        <v>17548</v>
      </c>
      <c r="D45" s="1399">
        <v>0.5</v>
      </c>
      <c r="E45" s="1395">
        <v>45.010416666666671</v>
      </c>
      <c r="F45" s="1396">
        <f t="shared" si="4"/>
        <v>0</v>
      </c>
      <c r="G45" s="1396">
        <f t="shared" si="5"/>
        <v>0</v>
      </c>
      <c r="H45" s="1385"/>
      <c r="I45" s="1385"/>
    </row>
    <row r="46" spans="1:9">
      <c r="A46" s="1391" t="s">
        <v>17549</v>
      </c>
      <c r="B46" s="1398" t="s">
        <v>17550</v>
      </c>
      <c r="C46" s="1393" t="s">
        <v>17551</v>
      </c>
      <c r="D46" s="1399">
        <v>0.5</v>
      </c>
      <c r="E46" s="1395">
        <v>45.010416666666671</v>
      </c>
      <c r="F46" s="1396">
        <f t="shared" si="4"/>
        <v>0</v>
      </c>
      <c r="G46" s="1396">
        <f t="shared" si="5"/>
        <v>0</v>
      </c>
      <c r="H46" s="1385"/>
      <c r="I46" s="1385"/>
    </row>
    <row r="47" spans="1:9">
      <c r="A47" s="1391" t="s">
        <v>17552</v>
      </c>
      <c r="B47" s="1398" t="s">
        <v>17553</v>
      </c>
      <c r="C47" s="1393" t="s">
        <v>17554</v>
      </c>
      <c r="D47" s="1399">
        <v>0.5</v>
      </c>
      <c r="E47" s="1395">
        <v>45.010416666666671</v>
      </c>
      <c r="F47" s="1396">
        <f t="shared" si="4"/>
        <v>0</v>
      </c>
      <c r="G47" s="1396">
        <f t="shared" si="5"/>
        <v>0</v>
      </c>
      <c r="H47" s="1385"/>
      <c r="I47" s="1385"/>
    </row>
    <row r="48" spans="1:9">
      <c r="A48" s="1391" t="s">
        <v>17555</v>
      </c>
      <c r="B48" s="1398" t="s">
        <v>17556</v>
      </c>
      <c r="C48" s="1393" t="s">
        <v>17557</v>
      </c>
      <c r="D48" s="1399">
        <v>0.5</v>
      </c>
      <c r="E48" s="1395">
        <v>45.010416666666671</v>
      </c>
      <c r="F48" s="1396">
        <f t="shared" si="4"/>
        <v>0</v>
      </c>
      <c r="G48" s="1396">
        <f t="shared" si="5"/>
        <v>0</v>
      </c>
      <c r="H48" s="1385"/>
      <c r="I48" s="1385"/>
    </row>
    <row r="49" spans="1:9">
      <c r="A49" s="1391" t="s">
        <v>17558</v>
      </c>
      <c r="B49" s="1398" t="s">
        <v>17559</v>
      </c>
      <c r="C49" s="1393" t="s">
        <v>17560</v>
      </c>
      <c r="D49" s="1399">
        <v>0.5</v>
      </c>
      <c r="E49" s="1395">
        <v>45.010416666666671</v>
      </c>
      <c r="F49" s="1396">
        <f t="shared" si="4"/>
        <v>0</v>
      </c>
      <c r="G49" s="1396">
        <f t="shared" si="5"/>
        <v>0</v>
      </c>
      <c r="H49" s="1385"/>
      <c r="I49" s="1385"/>
    </row>
    <row r="50" spans="1:9">
      <c r="A50" s="1391" t="s">
        <v>17561</v>
      </c>
      <c r="B50" s="1398" t="s">
        <v>17562</v>
      </c>
      <c r="C50" s="1393" t="s">
        <v>17563</v>
      </c>
      <c r="D50" s="1399" t="s">
        <v>17463</v>
      </c>
      <c r="E50" s="1395">
        <v>45.010416666666671</v>
      </c>
      <c r="F50" s="1396">
        <f t="shared" si="4"/>
        <v>0</v>
      </c>
      <c r="G50" s="1396">
        <f t="shared" si="5"/>
        <v>0</v>
      </c>
      <c r="H50" s="1385"/>
      <c r="I50" s="1385"/>
    </row>
    <row r="51" spans="1:9">
      <c r="A51" s="1391" t="s">
        <v>17564</v>
      </c>
      <c r="B51" s="1398" t="s">
        <v>17565</v>
      </c>
      <c r="C51" s="1393" t="s">
        <v>17566</v>
      </c>
      <c r="D51" s="1399">
        <v>0.5</v>
      </c>
      <c r="E51" s="1395">
        <v>70.627083333333346</v>
      </c>
      <c r="F51" s="1396">
        <f t="shared" si="4"/>
        <v>0</v>
      </c>
      <c r="G51" s="1396">
        <f t="shared" si="5"/>
        <v>0</v>
      </c>
      <c r="H51" s="1385"/>
      <c r="I51" s="1385"/>
    </row>
    <row r="52" spans="1:9">
      <c r="A52" s="1391" t="s">
        <v>17567</v>
      </c>
      <c r="B52" s="1398" t="s">
        <v>17568</v>
      </c>
      <c r="C52" s="1398"/>
      <c r="D52" s="1399">
        <v>0.5</v>
      </c>
      <c r="E52" s="1395">
        <v>45.010416666666671</v>
      </c>
      <c r="F52" s="1396">
        <f t="shared" si="4"/>
        <v>0</v>
      </c>
      <c r="G52" s="1396">
        <f t="shared" si="5"/>
        <v>0</v>
      </c>
      <c r="H52" s="1385"/>
      <c r="I52" s="1385"/>
    </row>
    <row r="53" spans="1:9">
      <c r="A53" s="1391" t="s">
        <v>17569</v>
      </c>
      <c r="B53" s="1398" t="s">
        <v>17570</v>
      </c>
      <c r="C53" s="1393" t="s">
        <v>17571</v>
      </c>
      <c r="D53" s="1399">
        <v>0.5</v>
      </c>
      <c r="E53" s="1395">
        <v>45.010416666666671</v>
      </c>
      <c r="F53" s="1396">
        <f t="shared" si="4"/>
        <v>0</v>
      </c>
      <c r="G53" s="1396">
        <f t="shared" si="5"/>
        <v>0</v>
      </c>
      <c r="H53" s="1385"/>
      <c r="I53" s="1385"/>
    </row>
    <row r="54" spans="1:9">
      <c r="A54" s="1391" t="s">
        <v>17572</v>
      </c>
      <c r="B54" s="1398" t="s">
        <v>17573</v>
      </c>
      <c r="C54" s="1393" t="s">
        <v>17574</v>
      </c>
      <c r="D54" s="1399">
        <v>0.5</v>
      </c>
      <c r="E54" s="1395">
        <v>77.03125</v>
      </c>
      <c r="F54" s="1396">
        <f t="shared" si="4"/>
        <v>0</v>
      </c>
      <c r="G54" s="1396">
        <f t="shared" si="5"/>
        <v>0</v>
      </c>
      <c r="H54" s="1385"/>
      <c r="I54" s="1385"/>
    </row>
    <row r="55" spans="1:9">
      <c r="A55" s="1391" t="s">
        <v>17575</v>
      </c>
      <c r="B55" s="1398" t="s">
        <v>17576</v>
      </c>
      <c r="C55" s="1393" t="s">
        <v>17577</v>
      </c>
      <c r="D55" s="1399" t="s">
        <v>17463</v>
      </c>
      <c r="E55" s="1395">
        <v>45.010416666666671</v>
      </c>
      <c r="F55" s="1396">
        <f t="shared" si="4"/>
        <v>0</v>
      </c>
      <c r="G55" s="1396">
        <f t="shared" si="5"/>
        <v>0</v>
      </c>
      <c r="H55" s="1385"/>
      <c r="I55" s="1385"/>
    </row>
    <row r="56" spans="1:9">
      <c r="A56" s="1391" t="s">
        <v>17578</v>
      </c>
      <c r="B56" s="1398" t="s">
        <v>17579</v>
      </c>
      <c r="C56" s="1393" t="s">
        <v>17580</v>
      </c>
      <c r="D56" s="1399">
        <v>0.5</v>
      </c>
      <c r="E56" s="1395">
        <v>45.010416666666671</v>
      </c>
      <c r="F56" s="1396">
        <f t="shared" si="4"/>
        <v>0</v>
      </c>
      <c r="G56" s="1396">
        <f t="shared" si="5"/>
        <v>0</v>
      </c>
      <c r="H56" s="1385"/>
      <c r="I56" s="1385"/>
    </row>
    <row r="57" spans="1:9">
      <c r="A57" s="1897" t="s">
        <v>17581</v>
      </c>
      <c r="B57" s="1898"/>
      <c r="C57" s="1898"/>
      <c r="D57" s="1898"/>
      <c r="E57" s="1898"/>
      <c r="F57" s="1898"/>
      <c r="G57" s="1899"/>
      <c r="H57" s="1386"/>
      <c r="I57" s="1386"/>
    </row>
    <row r="58" spans="1:9">
      <c r="A58" s="1391" t="s">
        <v>17582</v>
      </c>
      <c r="B58" s="1392" t="s">
        <v>17583</v>
      </c>
      <c r="C58" s="1393" t="s">
        <v>17584</v>
      </c>
      <c r="D58" s="1394" t="s">
        <v>17463</v>
      </c>
      <c r="E58" s="1395">
        <v>64.222916666666677</v>
      </c>
      <c r="F58" s="1396">
        <f t="shared" ref="F58:F60" si="6">E58*$I$2</f>
        <v>0</v>
      </c>
      <c r="G58" s="1396">
        <f t="shared" ref="G58:G60" si="7">F58-F58*$I$1</f>
        <v>0</v>
      </c>
      <c r="H58" s="1385"/>
      <c r="I58" s="1385"/>
    </row>
    <row r="59" spans="1:9">
      <c r="A59" s="1391" t="s">
        <v>17585</v>
      </c>
      <c r="B59" s="1392" t="s">
        <v>17586</v>
      </c>
      <c r="C59" s="1392"/>
      <c r="D59" s="1394" t="s">
        <v>17463</v>
      </c>
      <c r="E59" s="1395">
        <v>112.25416666666666</v>
      </c>
      <c r="F59" s="1396">
        <f t="shared" si="6"/>
        <v>0</v>
      </c>
      <c r="G59" s="1396">
        <f t="shared" si="7"/>
        <v>0</v>
      </c>
      <c r="H59" s="1385"/>
      <c r="I59" s="1385"/>
    </row>
    <row r="60" spans="1:9">
      <c r="A60" s="1391" t="s">
        <v>17587</v>
      </c>
      <c r="B60" s="1392" t="s">
        <v>17588</v>
      </c>
      <c r="C60" s="1393" t="s">
        <v>17577</v>
      </c>
      <c r="D60" s="1394" t="s">
        <v>17459</v>
      </c>
      <c r="E60" s="1395">
        <v>19.393749999999997</v>
      </c>
      <c r="F60" s="1396">
        <f t="shared" si="6"/>
        <v>0</v>
      </c>
      <c r="G60" s="1396">
        <f t="shared" si="7"/>
        <v>0</v>
      </c>
      <c r="H60" s="1385"/>
      <c r="I60" s="1385"/>
    </row>
    <row r="61" spans="1:9">
      <c r="A61" s="1897" t="s">
        <v>17589</v>
      </c>
      <c r="B61" s="1898"/>
      <c r="C61" s="1898"/>
      <c r="D61" s="1898"/>
      <c r="E61" s="1898"/>
      <c r="F61" s="1898"/>
      <c r="G61" s="1899"/>
      <c r="H61" s="1387"/>
      <c r="I61" s="1387"/>
    </row>
    <row r="62" spans="1:9">
      <c r="A62" s="1391" t="s">
        <v>17590</v>
      </c>
      <c r="B62" s="1392" t="s">
        <v>17591</v>
      </c>
      <c r="C62" s="1393" t="s">
        <v>17592</v>
      </c>
      <c r="D62" s="1394" t="s">
        <v>17459</v>
      </c>
      <c r="E62" s="1395">
        <v>30.634875000000005</v>
      </c>
      <c r="F62" s="1396">
        <f t="shared" ref="F62:F69" si="8">E62*$I$2</f>
        <v>0</v>
      </c>
      <c r="G62" s="1396">
        <f t="shared" ref="G62:G69" si="9">F62-F62*$I$1</f>
        <v>0</v>
      </c>
      <c r="H62" s="1385"/>
      <c r="I62" s="1385"/>
    </row>
    <row r="63" spans="1:9">
      <c r="A63" s="1391" t="s">
        <v>17593</v>
      </c>
      <c r="B63" s="1392" t="s">
        <v>17594</v>
      </c>
      <c r="C63" s="1393" t="s">
        <v>17595</v>
      </c>
      <c r="D63" s="1394" t="s">
        <v>17459</v>
      </c>
      <c r="E63" s="1395">
        <v>30.634875000000005</v>
      </c>
      <c r="F63" s="1396">
        <f t="shared" si="8"/>
        <v>0</v>
      </c>
      <c r="G63" s="1396">
        <f t="shared" si="9"/>
        <v>0</v>
      </c>
      <c r="H63" s="1385"/>
      <c r="I63" s="1385"/>
    </row>
    <row r="64" spans="1:9">
      <c r="A64" s="1391" t="s">
        <v>17596</v>
      </c>
      <c r="B64" s="1392" t="s">
        <v>17597</v>
      </c>
      <c r="C64" s="1393" t="s">
        <v>17598</v>
      </c>
      <c r="D64" s="1394" t="s">
        <v>17459</v>
      </c>
      <c r="E64" s="1395">
        <v>48.611250000000005</v>
      </c>
      <c r="F64" s="1396">
        <f t="shared" si="8"/>
        <v>0</v>
      </c>
      <c r="G64" s="1396">
        <f t="shared" si="9"/>
        <v>0</v>
      </c>
      <c r="H64" s="1385"/>
      <c r="I64" s="1385"/>
    </row>
    <row r="65" spans="1:9">
      <c r="A65" s="1391" t="s">
        <v>17599</v>
      </c>
      <c r="B65" s="1392" t="s">
        <v>17600</v>
      </c>
      <c r="C65" s="1393" t="s">
        <v>17601</v>
      </c>
      <c r="D65" s="1394" t="s">
        <v>17459</v>
      </c>
      <c r="E65" s="1395">
        <v>30.634875000000005</v>
      </c>
      <c r="F65" s="1396">
        <f t="shared" si="8"/>
        <v>0</v>
      </c>
      <c r="G65" s="1396">
        <f t="shared" si="9"/>
        <v>0</v>
      </c>
      <c r="H65" s="1385"/>
      <c r="I65" s="1385"/>
    </row>
    <row r="66" spans="1:9">
      <c r="A66" s="1391" t="s">
        <v>17602</v>
      </c>
      <c r="B66" s="1392" t="s">
        <v>17603</v>
      </c>
      <c r="C66" s="1393" t="s">
        <v>17604</v>
      </c>
      <c r="D66" s="1394" t="s">
        <v>17463</v>
      </c>
      <c r="E66" s="1395">
        <v>30.634875000000005</v>
      </c>
      <c r="F66" s="1396">
        <f t="shared" si="8"/>
        <v>0</v>
      </c>
      <c r="G66" s="1396">
        <f t="shared" si="9"/>
        <v>0</v>
      </c>
      <c r="H66" s="1385"/>
      <c r="I66" s="1385"/>
    </row>
    <row r="67" spans="1:9">
      <c r="A67" s="1391" t="s">
        <v>17605</v>
      </c>
      <c r="B67" s="1392" t="s">
        <v>17606</v>
      </c>
      <c r="C67" s="1393" t="s">
        <v>17607</v>
      </c>
      <c r="D67" s="1394" t="s">
        <v>17459</v>
      </c>
      <c r="E67" s="1395">
        <v>30.634875000000005</v>
      </c>
      <c r="F67" s="1396">
        <f t="shared" si="8"/>
        <v>0</v>
      </c>
      <c r="G67" s="1396">
        <f t="shared" si="9"/>
        <v>0</v>
      </c>
      <c r="H67" s="1385"/>
      <c r="I67" s="1385"/>
    </row>
    <row r="68" spans="1:9">
      <c r="A68" s="1391" t="s">
        <v>17608</v>
      </c>
      <c r="B68" s="1392" t="s">
        <v>17609</v>
      </c>
      <c r="C68" s="1393" t="s">
        <v>17610</v>
      </c>
      <c r="D68" s="1394" t="s">
        <v>17463</v>
      </c>
      <c r="E68" s="1395">
        <v>48.611250000000005</v>
      </c>
      <c r="F68" s="1396">
        <f t="shared" si="8"/>
        <v>0</v>
      </c>
      <c r="G68" s="1396">
        <f t="shared" si="9"/>
        <v>0</v>
      </c>
      <c r="H68" s="1385"/>
      <c r="I68" s="1385"/>
    </row>
    <row r="69" spans="1:9">
      <c r="A69" s="1391" t="s">
        <v>17611</v>
      </c>
      <c r="B69" s="1392" t="s">
        <v>17612</v>
      </c>
      <c r="C69" s="1393" t="s">
        <v>17613</v>
      </c>
      <c r="D69" s="1394" t="s">
        <v>17463</v>
      </c>
      <c r="E69" s="1395">
        <v>30.634875000000005</v>
      </c>
      <c r="F69" s="1396">
        <f t="shared" si="8"/>
        <v>0</v>
      </c>
      <c r="G69" s="1396">
        <f t="shared" si="9"/>
        <v>0</v>
      </c>
      <c r="H69" s="1385"/>
      <c r="I69" s="1385"/>
    </row>
    <row r="70" spans="1:9">
      <c r="A70" s="1900" t="s">
        <v>17614</v>
      </c>
      <c r="B70" s="1901"/>
      <c r="C70" s="1901"/>
      <c r="D70" s="1901"/>
      <c r="E70" s="1901"/>
      <c r="F70" s="1901"/>
      <c r="G70" s="1902"/>
      <c r="H70" s="1384"/>
      <c r="I70" s="1384"/>
    </row>
    <row r="71" spans="1:9">
      <c r="A71" s="1391" t="s">
        <v>17615</v>
      </c>
      <c r="B71" s="1392" t="s">
        <v>17616</v>
      </c>
      <c r="C71" s="1393" t="s">
        <v>17617</v>
      </c>
      <c r="D71" s="1394">
        <v>0.5</v>
      </c>
      <c r="E71" s="1395">
        <v>64.222916666666677</v>
      </c>
      <c r="F71" s="1396">
        <f t="shared" ref="F71:F82" si="10">E71*$I$2</f>
        <v>0</v>
      </c>
      <c r="G71" s="1396">
        <f t="shared" ref="G71:G82" si="11">F71-F71*$I$1</f>
        <v>0</v>
      </c>
      <c r="H71" s="1385"/>
      <c r="I71" s="1385"/>
    </row>
    <row r="72" spans="1:9">
      <c r="A72" s="1391" t="s">
        <v>17618</v>
      </c>
      <c r="B72" s="1392" t="s">
        <v>17619</v>
      </c>
      <c r="C72" s="1393" t="s">
        <v>17620</v>
      </c>
      <c r="D72" s="1394">
        <v>0.5</v>
      </c>
      <c r="E72" s="1395">
        <v>64.222916666666677</v>
      </c>
      <c r="F72" s="1396">
        <f t="shared" si="10"/>
        <v>0</v>
      </c>
      <c r="G72" s="1396">
        <f t="shared" si="11"/>
        <v>0</v>
      </c>
      <c r="H72" s="1385"/>
      <c r="I72" s="1385"/>
    </row>
    <row r="73" spans="1:9">
      <c r="A73" s="1391" t="s">
        <v>17621</v>
      </c>
      <c r="B73" s="1392" t="s">
        <v>17622</v>
      </c>
      <c r="C73" s="1393" t="s">
        <v>17623</v>
      </c>
      <c r="D73" s="1394">
        <v>0.5</v>
      </c>
      <c r="E73" s="1395">
        <v>86.637500000000017</v>
      </c>
      <c r="F73" s="1396">
        <f t="shared" si="10"/>
        <v>0</v>
      </c>
      <c r="G73" s="1396">
        <f t="shared" si="11"/>
        <v>0</v>
      </c>
      <c r="H73" s="1385"/>
      <c r="I73" s="1385"/>
    </row>
    <row r="74" spans="1:9">
      <c r="A74" s="1391" t="s">
        <v>17624</v>
      </c>
      <c r="B74" s="1392" t="s">
        <v>17625</v>
      </c>
      <c r="C74" s="1393" t="s">
        <v>17626</v>
      </c>
      <c r="D74" s="1394">
        <v>0.5</v>
      </c>
      <c r="E74" s="1395">
        <v>86.637500000000017</v>
      </c>
      <c r="F74" s="1396">
        <f t="shared" si="10"/>
        <v>0</v>
      </c>
      <c r="G74" s="1396">
        <f t="shared" si="11"/>
        <v>0</v>
      </c>
      <c r="H74" s="1385"/>
      <c r="I74" s="1385"/>
    </row>
    <row r="75" spans="1:9">
      <c r="A75" s="1391" t="s">
        <v>17627</v>
      </c>
      <c r="B75" s="1392" t="s">
        <v>17628</v>
      </c>
      <c r="C75" s="1393" t="s">
        <v>17629</v>
      </c>
      <c r="D75" s="1394">
        <v>0.5</v>
      </c>
      <c r="E75" s="1395">
        <v>112.25416666666666</v>
      </c>
      <c r="F75" s="1396">
        <f t="shared" si="10"/>
        <v>0</v>
      </c>
      <c r="G75" s="1396">
        <f t="shared" si="11"/>
        <v>0</v>
      </c>
      <c r="H75" s="1385"/>
      <c r="I75" s="1385"/>
    </row>
    <row r="76" spans="1:9">
      <c r="A76" s="1391" t="s">
        <v>17630</v>
      </c>
      <c r="B76" s="1392" t="s">
        <v>17631</v>
      </c>
      <c r="C76" s="1393" t="s">
        <v>17632</v>
      </c>
      <c r="D76" s="1394">
        <v>0.5</v>
      </c>
      <c r="E76" s="1395">
        <v>64.222916666666677</v>
      </c>
      <c r="F76" s="1396">
        <f t="shared" si="10"/>
        <v>0</v>
      </c>
      <c r="G76" s="1396">
        <f t="shared" si="11"/>
        <v>0</v>
      </c>
      <c r="H76" s="1385"/>
      <c r="I76" s="1385"/>
    </row>
    <row r="77" spans="1:9">
      <c r="A77" s="1391" t="s">
        <v>17633</v>
      </c>
      <c r="B77" s="1392" t="s">
        <v>17634</v>
      </c>
      <c r="C77" s="1393" t="s">
        <v>17635</v>
      </c>
      <c r="D77" s="1394">
        <v>0.5</v>
      </c>
      <c r="E77" s="1395">
        <v>64.222916666666677</v>
      </c>
      <c r="F77" s="1396">
        <f t="shared" si="10"/>
        <v>0</v>
      </c>
      <c r="G77" s="1396">
        <f t="shared" si="11"/>
        <v>0</v>
      </c>
      <c r="H77" s="1385"/>
      <c r="I77" s="1385"/>
    </row>
    <row r="78" spans="1:9">
      <c r="A78" s="1391" t="s">
        <v>17636</v>
      </c>
      <c r="B78" s="1392" t="s">
        <v>17637</v>
      </c>
      <c r="C78" s="1393" t="s">
        <v>17638</v>
      </c>
      <c r="D78" s="1394">
        <v>0.5</v>
      </c>
      <c r="E78" s="1395">
        <v>112.25416666666666</v>
      </c>
      <c r="F78" s="1396">
        <f t="shared" si="10"/>
        <v>0</v>
      </c>
      <c r="G78" s="1396">
        <f t="shared" si="11"/>
        <v>0</v>
      </c>
      <c r="H78" s="1385"/>
      <c r="I78" s="1385"/>
    </row>
    <row r="79" spans="1:9">
      <c r="A79" s="1391" t="s">
        <v>17639</v>
      </c>
      <c r="B79" s="1392" t="s">
        <v>17640</v>
      </c>
      <c r="C79" s="1393" t="s">
        <v>17641</v>
      </c>
      <c r="D79" s="1394" t="s">
        <v>17463</v>
      </c>
      <c r="E79" s="1395">
        <v>112.25416666666666</v>
      </c>
      <c r="F79" s="1396">
        <f t="shared" si="10"/>
        <v>0</v>
      </c>
      <c r="G79" s="1396">
        <f t="shared" si="11"/>
        <v>0</v>
      </c>
      <c r="H79" s="1385"/>
      <c r="I79" s="1385"/>
    </row>
    <row r="80" spans="1:9">
      <c r="A80" s="1391" t="s">
        <v>17642</v>
      </c>
      <c r="B80" s="1392" t="s">
        <v>17643</v>
      </c>
      <c r="C80" s="1393" t="s">
        <v>17644</v>
      </c>
      <c r="D80" s="1394">
        <v>0.5</v>
      </c>
      <c r="E80" s="1395">
        <v>64.222916666666677</v>
      </c>
      <c r="F80" s="1396">
        <f t="shared" si="10"/>
        <v>0</v>
      </c>
      <c r="G80" s="1396">
        <f t="shared" si="11"/>
        <v>0</v>
      </c>
      <c r="H80" s="1385"/>
      <c r="I80" s="1385"/>
    </row>
    <row r="81" spans="1:9">
      <c r="A81" s="1391" t="s">
        <v>17645</v>
      </c>
      <c r="B81" s="1392" t="s">
        <v>17646</v>
      </c>
      <c r="C81" s="1393" t="s">
        <v>17647</v>
      </c>
      <c r="D81" s="1394">
        <v>0.5</v>
      </c>
      <c r="E81" s="1395">
        <v>64.222916666666677</v>
      </c>
      <c r="F81" s="1396">
        <f t="shared" si="10"/>
        <v>0</v>
      </c>
      <c r="G81" s="1396">
        <f t="shared" si="11"/>
        <v>0</v>
      </c>
      <c r="H81" s="1385"/>
      <c r="I81" s="1385"/>
    </row>
    <row r="82" spans="1:9">
      <c r="A82" s="1391" t="s">
        <v>17648</v>
      </c>
      <c r="B82" s="1392" t="s">
        <v>17649</v>
      </c>
      <c r="C82" s="1393" t="s">
        <v>17641</v>
      </c>
      <c r="D82" s="1394">
        <v>0.5</v>
      </c>
      <c r="E82" s="1395">
        <v>64.222916666666677</v>
      </c>
      <c r="F82" s="1396">
        <f t="shared" si="10"/>
        <v>0</v>
      </c>
      <c r="G82" s="1396">
        <f t="shared" si="11"/>
        <v>0</v>
      </c>
      <c r="H82" s="1385"/>
      <c r="I82" s="1385"/>
    </row>
    <row r="83" spans="1:9">
      <c r="A83" s="1900" t="s">
        <v>17650</v>
      </c>
      <c r="B83" s="1901"/>
      <c r="C83" s="1901"/>
      <c r="D83" s="1901"/>
      <c r="E83" s="1901"/>
      <c r="F83" s="1901"/>
      <c r="G83" s="1902"/>
      <c r="H83" s="1384"/>
      <c r="I83" s="1384"/>
    </row>
    <row r="84" spans="1:9">
      <c r="A84" s="1391" t="s">
        <v>17651</v>
      </c>
      <c r="B84" s="1392" t="s">
        <v>17652</v>
      </c>
      <c r="C84" s="1393" t="s">
        <v>17653</v>
      </c>
      <c r="D84" s="1394" t="s">
        <v>17459</v>
      </c>
      <c r="E84" s="1395">
        <v>48.611250000000005</v>
      </c>
      <c r="F84" s="1396">
        <f t="shared" ref="F84:F91" si="12">E84*$I$2</f>
        <v>0</v>
      </c>
      <c r="G84" s="1396">
        <f t="shared" ref="G84:G91" si="13">F84-F84*$I$1</f>
        <v>0</v>
      </c>
      <c r="H84" s="1385"/>
      <c r="I84" s="1385"/>
    </row>
    <row r="85" spans="1:9">
      <c r="A85" s="1391" t="s">
        <v>17654</v>
      </c>
      <c r="B85" s="1392" t="s">
        <v>17655</v>
      </c>
      <c r="C85" s="1393" t="s">
        <v>17656</v>
      </c>
      <c r="D85" s="1394" t="s">
        <v>17459</v>
      </c>
      <c r="E85" s="1395">
        <v>48.611250000000005</v>
      </c>
      <c r="F85" s="1396">
        <f t="shared" si="12"/>
        <v>0</v>
      </c>
      <c r="G85" s="1396">
        <f t="shared" si="13"/>
        <v>0</v>
      </c>
      <c r="H85" s="1385"/>
      <c r="I85" s="1385"/>
    </row>
    <row r="86" spans="1:9">
      <c r="A86" s="1391" t="s">
        <v>17657</v>
      </c>
      <c r="B86" s="1392" t="s">
        <v>17658</v>
      </c>
      <c r="C86" s="1393" t="s">
        <v>17659</v>
      </c>
      <c r="D86" s="1394" t="s">
        <v>17463</v>
      </c>
      <c r="E86" s="1395">
        <v>48.611250000000005</v>
      </c>
      <c r="F86" s="1396">
        <f t="shared" si="12"/>
        <v>0</v>
      </c>
      <c r="G86" s="1396">
        <f t="shared" si="13"/>
        <v>0</v>
      </c>
      <c r="H86" s="1385"/>
      <c r="I86" s="1385"/>
    </row>
    <row r="87" spans="1:9">
      <c r="A87" s="1391" t="s">
        <v>17660</v>
      </c>
      <c r="B87" s="1392" t="s">
        <v>17661</v>
      </c>
      <c r="C87" s="1393" t="s">
        <v>17662</v>
      </c>
      <c r="D87" s="1394" t="s">
        <v>17463</v>
      </c>
      <c r="E87" s="1395">
        <v>48.611250000000005</v>
      </c>
      <c r="F87" s="1396">
        <f t="shared" si="12"/>
        <v>0</v>
      </c>
      <c r="G87" s="1396">
        <f t="shared" si="13"/>
        <v>0</v>
      </c>
      <c r="H87" s="1385"/>
      <c r="I87" s="1385"/>
    </row>
    <row r="88" spans="1:9">
      <c r="A88" s="1391" t="s">
        <v>17663</v>
      </c>
      <c r="B88" s="1392" t="s">
        <v>17664</v>
      </c>
      <c r="C88" s="1393" t="s">
        <v>17665</v>
      </c>
      <c r="D88" s="1394" t="s">
        <v>17459</v>
      </c>
      <c r="E88" s="1395">
        <v>48.611250000000005</v>
      </c>
      <c r="F88" s="1396">
        <f t="shared" si="12"/>
        <v>0</v>
      </c>
      <c r="G88" s="1396">
        <f t="shared" si="13"/>
        <v>0</v>
      </c>
      <c r="H88" s="1385"/>
      <c r="I88" s="1385"/>
    </row>
    <row r="89" spans="1:9">
      <c r="A89" s="1391" t="s">
        <v>17666</v>
      </c>
      <c r="B89" s="1392" t="s">
        <v>17667</v>
      </c>
      <c r="C89" s="1393" t="s">
        <v>17668</v>
      </c>
      <c r="D89" s="1394" t="s">
        <v>17459</v>
      </c>
      <c r="E89" s="1395">
        <v>48.611250000000005</v>
      </c>
      <c r="F89" s="1396">
        <f t="shared" si="12"/>
        <v>0</v>
      </c>
      <c r="G89" s="1396">
        <f t="shared" si="13"/>
        <v>0</v>
      </c>
      <c r="H89" s="1385"/>
      <c r="I89" s="1385"/>
    </row>
    <row r="90" spans="1:9">
      <c r="A90" s="1391" t="s">
        <v>17669</v>
      </c>
      <c r="B90" s="1392" t="s">
        <v>17670</v>
      </c>
      <c r="C90" s="1393" t="s">
        <v>17671</v>
      </c>
      <c r="D90" s="1394" t="s">
        <v>17463</v>
      </c>
      <c r="E90" s="1395">
        <v>48.611250000000005</v>
      </c>
      <c r="F90" s="1396">
        <f t="shared" si="12"/>
        <v>0</v>
      </c>
      <c r="G90" s="1396">
        <f t="shared" si="13"/>
        <v>0</v>
      </c>
      <c r="H90" s="1385"/>
      <c r="I90" s="1385"/>
    </row>
    <row r="91" spans="1:9">
      <c r="A91" s="1391" t="s">
        <v>17672</v>
      </c>
      <c r="B91" s="1392" t="s">
        <v>17673</v>
      </c>
      <c r="C91" s="1393" t="s">
        <v>17674</v>
      </c>
      <c r="D91" s="1394" t="s">
        <v>17463</v>
      </c>
      <c r="E91" s="1395">
        <v>69.36075000000001</v>
      </c>
      <c r="F91" s="1396">
        <f t="shared" si="12"/>
        <v>0</v>
      </c>
      <c r="G91" s="1396">
        <f t="shared" si="13"/>
        <v>0</v>
      </c>
      <c r="H91" s="1385"/>
      <c r="I91" s="1385"/>
    </row>
    <row r="92" spans="1:9">
      <c r="A92" s="1900" t="s">
        <v>17675</v>
      </c>
      <c r="B92" s="1901"/>
      <c r="C92" s="1901"/>
      <c r="D92" s="1901"/>
      <c r="E92" s="1901"/>
      <c r="F92" s="1901"/>
      <c r="G92" s="1902"/>
      <c r="H92" s="1384"/>
      <c r="I92" s="1384"/>
    </row>
    <row r="93" spans="1:9">
      <c r="A93" s="1391" t="s">
        <v>17676</v>
      </c>
      <c r="B93" s="1392" t="s">
        <v>17677</v>
      </c>
      <c r="C93" s="1393" t="s">
        <v>17678</v>
      </c>
      <c r="D93" s="1394">
        <v>0.5</v>
      </c>
      <c r="E93" s="1395">
        <v>112.25416666666666</v>
      </c>
      <c r="F93" s="1396">
        <f t="shared" ref="F93:F95" si="14">E93*$I$2</f>
        <v>0</v>
      </c>
      <c r="G93" s="1396">
        <f t="shared" ref="G93:G95" si="15">F93-F93*$I$1</f>
        <v>0</v>
      </c>
      <c r="H93" s="1385"/>
      <c r="I93" s="1385"/>
    </row>
    <row r="94" spans="1:9">
      <c r="A94" s="1391" t="s">
        <v>17679</v>
      </c>
      <c r="B94" s="1392" t="s">
        <v>17680</v>
      </c>
      <c r="C94" s="1393" t="s">
        <v>17681</v>
      </c>
      <c r="D94" s="1394">
        <v>0.5</v>
      </c>
      <c r="E94" s="1395">
        <v>112.25416666666666</v>
      </c>
      <c r="F94" s="1396">
        <f t="shared" si="14"/>
        <v>0</v>
      </c>
      <c r="G94" s="1396">
        <f t="shared" si="15"/>
        <v>0</v>
      </c>
      <c r="H94" s="1385"/>
      <c r="I94" s="1385"/>
    </row>
    <row r="95" spans="1:9">
      <c r="A95" s="1391" t="s">
        <v>17682</v>
      </c>
      <c r="B95" s="1392" t="s">
        <v>17683</v>
      </c>
      <c r="C95" s="1393" t="s">
        <v>17684</v>
      </c>
      <c r="D95" s="1394">
        <v>0.5</v>
      </c>
      <c r="E95" s="1395">
        <v>112.25416666666666</v>
      </c>
      <c r="F95" s="1396">
        <f t="shared" si="14"/>
        <v>0</v>
      </c>
      <c r="G95" s="1396">
        <f t="shared" si="15"/>
        <v>0</v>
      </c>
      <c r="H95" s="1385"/>
      <c r="I95" s="1385"/>
    </row>
    <row r="96" spans="1:9">
      <c r="A96" s="1900" t="s">
        <v>17685</v>
      </c>
      <c r="B96" s="1901"/>
      <c r="C96" s="1901"/>
      <c r="D96" s="1901"/>
      <c r="E96" s="1901"/>
      <c r="F96" s="1901"/>
      <c r="G96" s="1902"/>
      <c r="H96" s="1388"/>
      <c r="I96" s="1388"/>
    </row>
    <row r="97" spans="1:9">
      <c r="A97" s="1400" t="s">
        <v>17686</v>
      </c>
      <c r="B97" s="1401" t="s">
        <v>17687</v>
      </c>
      <c r="C97" s="1401"/>
      <c r="D97" s="1402" t="s">
        <v>17463</v>
      </c>
      <c r="E97" s="1395">
        <v>22.807291666666668</v>
      </c>
      <c r="F97" s="1396">
        <f t="shared" ref="F97:F101" si="16">E97*$I$2</f>
        <v>0</v>
      </c>
      <c r="G97" s="1396">
        <f t="shared" ref="G97:G101" si="17">F97-F97*$I$1</f>
        <v>0</v>
      </c>
      <c r="H97" s="1385"/>
      <c r="I97" s="1385"/>
    </row>
    <row r="98" spans="1:9">
      <c r="A98" s="1400" t="s">
        <v>17688</v>
      </c>
      <c r="B98" s="1401" t="s">
        <v>17689</v>
      </c>
      <c r="C98" s="1401"/>
      <c r="D98" s="1402" t="s">
        <v>17463</v>
      </c>
      <c r="E98" s="1395">
        <v>22.807291666666668</v>
      </c>
      <c r="F98" s="1396">
        <f t="shared" si="16"/>
        <v>0</v>
      </c>
      <c r="G98" s="1396">
        <f t="shared" si="17"/>
        <v>0</v>
      </c>
      <c r="H98" s="1385"/>
      <c r="I98" s="1385"/>
    </row>
    <row r="99" spans="1:9">
      <c r="A99" s="1400" t="s">
        <v>17690</v>
      </c>
      <c r="B99" s="1401" t="s">
        <v>17691</v>
      </c>
      <c r="C99" s="1401"/>
      <c r="D99" s="1402" t="s">
        <v>17463</v>
      </c>
      <c r="E99" s="1395">
        <v>22.807291666666668</v>
      </c>
      <c r="F99" s="1396">
        <f t="shared" si="16"/>
        <v>0</v>
      </c>
      <c r="G99" s="1396">
        <f t="shared" si="17"/>
        <v>0</v>
      </c>
      <c r="H99" s="1385"/>
      <c r="I99" s="1385"/>
    </row>
    <row r="100" spans="1:9">
      <c r="A100" s="1400" t="s">
        <v>17692</v>
      </c>
      <c r="B100" s="1401" t="s">
        <v>17693</v>
      </c>
      <c r="C100" s="1401"/>
      <c r="D100" s="1402" t="s">
        <v>17463</v>
      </c>
      <c r="E100" s="1395">
        <v>22.807291666666668</v>
      </c>
      <c r="F100" s="1396">
        <f t="shared" si="16"/>
        <v>0</v>
      </c>
      <c r="G100" s="1396">
        <f t="shared" si="17"/>
        <v>0</v>
      </c>
      <c r="H100" s="1385"/>
      <c r="I100" s="1385"/>
    </row>
    <row r="101" spans="1:9">
      <c r="A101" s="1400" t="s">
        <v>17694</v>
      </c>
      <c r="B101" s="1401" t="s">
        <v>17695</v>
      </c>
      <c r="C101" s="1401"/>
      <c r="D101" s="1402" t="s">
        <v>17463</v>
      </c>
      <c r="E101" s="1395">
        <v>22.807291666666668</v>
      </c>
      <c r="F101" s="1396">
        <f t="shared" si="16"/>
        <v>0</v>
      </c>
      <c r="G101" s="1396">
        <f t="shared" si="17"/>
        <v>0</v>
      </c>
      <c r="H101" s="1385"/>
      <c r="I101" s="1385"/>
    </row>
    <row r="102" spans="1:9">
      <c r="A102" s="1894" t="s">
        <v>17696</v>
      </c>
      <c r="B102" s="1895"/>
      <c r="C102" s="1895"/>
      <c r="D102" s="1895"/>
      <c r="E102" s="1895"/>
      <c r="F102" s="1895"/>
      <c r="G102" s="1896"/>
      <c r="H102" s="1385"/>
      <c r="I102" s="1385"/>
    </row>
    <row r="103" spans="1:9">
      <c r="A103" s="1891" t="s">
        <v>17697</v>
      </c>
      <c r="B103" s="1892"/>
      <c r="C103" s="1892"/>
      <c r="D103" s="1892"/>
      <c r="E103" s="1892"/>
      <c r="F103" s="1892"/>
      <c r="G103" s="1893"/>
      <c r="H103" s="1389"/>
      <c r="I103" s="1389"/>
    </row>
    <row r="104" spans="1:9">
      <c r="A104" s="1403" t="s">
        <v>17698</v>
      </c>
      <c r="B104" s="1404" t="s">
        <v>17699</v>
      </c>
      <c r="C104" s="1404" t="s">
        <v>17700</v>
      </c>
      <c r="D104" s="1405">
        <v>1</v>
      </c>
      <c r="E104" s="1406">
        <v>4.1687500000000002</v>
      </c>
      <c r="F104" s="1396">
        <f t="shared" ref="F104:F107" si="18">E104*$I$2</f>
        <v>0</v>
      </c>
      <c r="G104" s="1396">
        <f t="shared" ref="G104:G107" si="19">F104-F104*$I$1</f>
        <v>0</v>
      </c>
      <c r="H104" s="1385"/>
      <c r="I104" s="1385"/>
    </row>
    <row r="105" spans="1:9">
      <c r="A105" s="1403" t="s">
        <v>17701</v>
      </c>
      <c r="B105" s="1404" t="s">
        <v>17699</v>
      </c>
      <c r="C105" s="1404" t="s">
        <v>17700</v>
      </c>
      <c r="D105" s="1405">
        <v>5</v>
      </c>
      <c r="E105" s="1406">
        <v>3.6129166666666666</v>
      </c>
      <c r="F105" s="1396">
        <f t="shared" si="18"/>
        <v>0</v>
      </c>
      <c r="G105" s="1396">
        <f t="shared" si="19"/>
        <v>0</v>
      </c>
      <c r="H105" s="1385"/>
      <c r="I105" s="1385"/>
    </row>
    <row r="106" spans="1:9">
      <c r="A106" s="1403" t="s">
        <v>17702</v>
      </c>
      <c r="B106" s="1404" t="s">
        <v>17703</v>
      </c>
      <c r="C106" s="1404" t="s">
        <v>17704</v>
      </c>
      <c r="D106" s="1405">
        <v>1</v>
      </c>
      <c r="E106" s="1406">
        <v>7.6427083333333323</v>
      </c>
      <c r="F106" s="1396">
        <f t="shared" si="18"/>
        <v>0</v>
      </c>
      <c r="G106" s="1396">
        <f t="shared" si="19"/>
        <v>0</v>
      </c>
      <c r="H106" s="1385"/>
      <c r="I106" s="1385"/>
    </row>
    <row r="107" spans="1:9">
      <c r="A107" s="1403" t="s">
        <v>17705</v>
      </c>
      <c r="B107" s="1404" t="s">
        <v>17703</v>
      </c>
      <c r="C107" s="1404" t="s">
        <v>17704</v>
      </c>
      <c r="D107" s="1405">
        <v>5</v>
      </c>
      <c r="E107" s="1406">
        <v>6.5310416666666669</v>
      </c>
      <c r="F107" s="1396">
        <f t="shared" si="18"/>
        <v>0</v>
      </c>
      <c r="G107" s="1396">
        <f t="shared" si="19"/>
        <v>0</v>
      </c>
      <c r="H107" s="1385"/>
      <c r="I107" s="1385"/>
    </row>
    <row r="108" spans="1:9">
      <c r="A108" s="1888" t="s">
        <v>17706</v>
      </c>
      <c r="B108" s="1889"/>
      <c r="C108" s="1889"/>
      <c r="D108" s="1889"/>
      <c r="E108" s="1889"/>
      <c r="F108" s="1889"/>
      <c r="G108" s="1890"/>
      <c r="H108" s="1390"/>
      <c r="I108" s="1390"/>
    </row>
    <row r="109" spans="1:9">
      <c r="A109" s="1403" t="s">
        <v>17707</v>
      </c>
      <c r="B109" s="1404" t="s">
        <v>17708</v>
      </c>
      <c r="C109" s="1404" t="s">
        <v>17709</v>
      </c>
      <c r="D109" s="1405">
        <v>1</v>
      </c>
      <c r="E109" s="1406">
        <v>22.707000000000001</v>
      </c>
      <c r="F109" s="1396">
        <f t="shared" ref="F109:F111" si="20">E109*$I$2</f>
        <v>0</v>
      </c>
      <c r="G109" s="1396">
        <f t="shared" ref="G109:G111" si="21">F109-F109*$I$1</f>
        <v>0</v>
      </c>
      <c r="H109" s="1385"/>
      <c r="I109" s="1385"/>
    </row>
    <row r="110" spans="1:9">
      <c r="A110" s="1403" t="s">
        <v>17710</v>
      </c>
      <c r="B110" s="1404" t="s">
        <v>17711</v>
      </c>
      <c r="C110" s="1404" t="s">
        <v>17712</v>
      </c>
      <c r="D110" s="1405">
        <v>1</v>
      </c>
      <c r="E110" s="1406">
        <v>32.131999999999998</v>
      </c>
      <c r="F110" s="1396">
        <f t="shared" si="20"/>
        <v>0</v>
      </c>
      <c r="G110" s="1396">
        <f t="shared" si="21"/>
        <v>0</v>
      </c>
      <c r="H110" s="1385"/>
      <c r="I110" s="1385"/>
    </row>
    <row r="111" spans="1:9">
      <c r="A111" s="1403" t="s">
        <v>17713</v>
      </c>
      <c r="B111" s="1404" t="s">
        <v>17714</v>
      </c>
      <c r="C111" s="1404" t="s">
        <v>17715</v>
      </c>
      <c r="D111" s="1405">
        <v>1</v>
      </c>
      <c r="E111" s="1406">
        <v>26.969999999999992</v>
      </c>
      <c r="F111" s="1396">
        <f t="shared" si="20"/>
        <v>0</v>
      </c>
      <c r="G111" s="1396">
        <f t="shared" si="21"/>
        <v>0</v>
      </c>
      <c r="H111" s="1385"/>
      <c r="I111" s="1385"/>
    </row>
    <row r="112" spans="1:9">
      <c r="A112" s="1888" t="s">
        <v>17716</v>
      </c>
      <c r="B112" s="1889"/>
      <c r="C112" s="1889"/>
      <c r="D112" s="1889"/>
      <c r="E112" s="1889"/>
      <c r="F112" s="1889"/>
      <c r="G112" s="1890"/>
      <c r="H112" s="1390"/>
      <c r="I112" s="1390"/>
    </row>
    <row r="113" spans="1:9">
      <c r="A113" s="1403" t="s">
        <v>17717</v>
      </c>
      <c r="B113" s="1404" t="s">
        <v>17718</v>
      </c>
      <c r="C113" s="1404" t="s">
        <v>17719</v>
      </c>
      <c r="D113" s="1405">
        <v>1</v>
      </c>
      <c r="E113" s="1406">
        <v>27.430374999999998</v>
      </c>
      <c r="F113" s="1396">
        <f t="shared" ref="F113:F117" si="22">E113*$I$2</f>
        <v>0</v>
      </c>
      <c r="G113" s="1396">
        <f t="shared" ref="G113:G117" si="23">F113-F113*$I$1</f>
        <v>0</v>
      </c>
      <c r="H113" s="1385"/>
      <c r="I113" s="1385"/>
    </row>
    <row r="114" spans="1:9">
      <c r="A114" s="1403" t="s">
        <v>17720</v>
      </c>
      <c r="B114" s="1404" t="s">
        <v>17721</v>
      </c>
      <c r="C114" s="1404" t="s">
        <v>17722</v>
      </c>
      <c r="D114" s="1405">
        <v>3</v>
      </c>
      <c r="E114" s="1406">
        <v>30.932124999999999</v>
      </c>
      <c r="F114" s="1396">
        <f t="shared" si="22"/>
        <v>0</v>
      </c>
      <c r="G114" s="1396">
        <f t="shared" si="23"/>
        <v>0</v>
      </c>
      <c r="H114" s="1385"/>
      <c r="I114" s="1385"/>
    </row>
    <row r="115" spans="1:9">
      <c r="A115" s="1403" t="s">
        <v>17723</v>
      </c>
      <c r="B115" s="1404" t="s">
        <v>17721</v>
      </c>
      <c r="C115" s="1404" t="s">
        <v>17722</v>
      </c>
      <c r="D115" s="1405">
        <v>20</v>
      </c>
      <c r="E115" s="1406">
        <v>18.98170833333333</v>
      </c>
      <c r="F115" s="1396">
        <f t="shared" si="22"/>
        <v>0</v>
      </c>
      <c r="G115" s="1396">
        <f t="shared" si="23"/>
        <v>0</v>
      </c>
      <c r="H115" s="1385"/>
      <c r="I115" s="1385"/>
    </row>
    <row r="116" spans="1:9">
      <c r="A116" s="1403" t="s">
        <v>17724</v>
      </c>
      <c r="B116" s="1404" t="s">
        <v>17725</v>
      </c>
      <c r="C116" s="1404" t="s">
        <v>17726</v>
      </c>
      <c r="D116" s="1405">
        <v>3</v>
      </c>
      <c r="E116" s="1406">
        <v>19.843249999999998</v>
      </c>
      <c r="F116" s="1396">
        <f t="shared" si="22"/>
        <v>0</v>
      </c>
      <c r="G116" s="1396">
        <f t="shared" si="23"/>
        <v>0</v>
      </c>
      <c r="H116" s="1385"/>
      <c r="I116" s="1385"/>
    </row>
    <row r="117" spans="1:9">
      <c r="A117" s="1403" t="s">
        <v>17727</v>
      </c>
      <c r="B117" s="1407" t="s">
        <v>17728</v>
      </c>
      <c r="C117" s="1407" t="s">
        <v>17729</v>
      </c>
      <c r="D117" s="1405">
        <v>1</v>
      </c>
      <c r="E117" s="1406">
        <v>22.622416666666666</v>
      </c>
      <c r="F117" s="1396">
        <f t="shared" si="22"/>
        <v>0</v>
      </c>
      <c r="G117" s="1396">
        <f t="shared" si="23"/>
        <v>0</v>
      </c>
      <c r="H117" s="1385"/>
      <c r="I117" s="1385"/>
    </row>
    <row r="118" spans="1:9">
      <c r="A118" s="1403" t="s">
        <v>17730</v>
      </c>
      <c r="B118" s="1407" t="s">
        <v>17728</v>
      </c>
      <c r="C118" s="1407" t="s">
        <v>17729</v>
      </c>
      <c r="D118" s="1405">
        <v>20</v>
      </c>
      <c r="E118" s="1406"/>
      <c r="F118" s="1396"/>
      <c r="G118" s="1396"/>
      <c r="H118" s="1385"/>
      <c r="I118" s="1385"/>
    </row>
    <row r="119" spans="1:9" ht="40.5">
      <c r="A119" s="1403" t="s">
        <v>17731</v>
      </c>
      <c r="B119" s="1407" t="s">
        <v>17732</v>
      </c>
      <c r="C119" s="1408" t="s">
        <v>17733</v>
      </c>
      <c r="D119" s="1405">
        <v>1</v>
      </c>
      <c r="E119" s="1406">
        <v>33.711291666666668</v>
      </c>
      <c r="F119" s="1396">
        <f>E119*$I$2</f>
        <v>0</v>
      </c>
      <c r="G119" s="1396">
        <f>F119-F119*$I$1</f>
        <v>0</v>
      </c>
      <c r="H119" s="1385"/>
      <c r="I119" s="1385"/>
    </row>
    <row r="120" spans="1:9">
      <c r="A120" s="1888" t="s">
        <v>17734</v>
      </c>
      <c r="B120" s="1889"/>
      <c r="C120" s="1889"/>
      <c r="D120" s="1889"/>
      <c r="E120" s="1889"/>
      <c r="F120" s="1889"/>
      <c r="G120" s="1890"/>
      <c r="H120" s="1390"/>
      <c r="I120" s="1390"/>
    </row>
    <row r="121" spans="1:9">
      <c r="A121" s="1403" t="s">
        <v>17735</v>
      </c>
      <c r="B121" s="1404" t="s">
        <v>17736</v>
      </c>
      <c r="C121" s="1404" t="s">
        <v>17737</v>
      </c>
      <c r="D121" s="1405">
        <v>1</v>
      </c>
      <c r="E121" s="1406">
        <v>22.761374999999997</v>
      </c>
      <c r="F121" s="1396">
        <f t="shared" ref="F121:F143" si="24">E121*$I$2</f>
        <v>0</v>
      </c>
      <c r="G121" s="1396">
        <f t="shared" ref="G121:G143" si="25">F121-F121*$I$1</f>
        <v>0</v>
      </c>
      <c r="H121" s="1385"/>
      <c r="I121" s="1385"/>
    </row>
    <row r="122" spans="1:9">
      <c r="A122" s="1403" t="s">
        <v>17738</v>
      </c>
      <c r="B122" s="1404" t="s">
        <v>17736</v>
      </c>
      <c r="C122" s="1404" t="s">
        <v>17737</v>
      </c>
      <c r="D122" s="1405">
        <v>2.5</v>
      </c>
      <c r="E122" s="1406">
        <v>21.899833333333333</v>
      </c>
      <c r="F122" s="1396">
        <f t="shared" si="24"/>
        <v>0</v>
      </c>
      <c r="G122" s="1396">
        <f t="shared" si="25"/>
        <v>0</v>
      </c>
      <c r="H122" s="1385"/>
      <c r="I122" s="1385"/>
    </row>
    <row r="123" spans="1:9">
      <c r="A123" s="1403" t="s">
        <v>17739</v>
      </c>
      <c r="B123" s="1404" t="s">
        <v>17740</v>
      </c>
      <c r="C123" s="1404" t="s">
        <v>17741</v>
      </c>
      <c r="D123" s="1405">
        <v>1</v>
      </c>
      <c r="E123" s="1406">
        <v>18.98170833333333</v>
      </c>
      <c r="F123" s="1396">
        <f t="shared" si="24"/>
        <v>0</v>
      </c>
      <c r="G123" s="1396">
        <f t="shared" si="25"/>
        <v>0</v>
      </c>
      <c r="H123" s="1385"/>
      <c r="I123" s="1385"/>
    </row>
    <row r="124" spans="1:9">
      <c r="A124" s="1403" t="s">
        <v>17742</v>
      </c>
      <c r="B124" s="1404" t="s">
        <v>17740</v>
      </c>
      <c r="C124" s="1404" t="s">
        <v>17741</v>
      </c>
      <c r="D124" s="1405">
        <v>2.5</v>
      </c>
      <c r="E124" s="1406">
        <v>18.092374999999997</v>
      </c>
      <c r="F124" s="1396">
        <f t="shared" si="24"/>
        <v>0</v>
      </c>
      <c r="G124" s="1396">
        <f t="shared" si="25"/>
        <v>0</v>
      </c>
      <c r="H124" s="1385"/>
      <c r="I124" s="1385"/>
    </row>
    <row r="125" spans="1:9">
      <c r="A125" s="1403" t="s">
        <v>17743</v>
      </c>
      <c r="B125" s="1404" t="s">
        <v>17744</v>
      </c>
      <c r="C125" s="1404" t="s">
        <v>17745</v>
      </c>
      <c r="D125" s="1405">
        <v>1</v>
      </c>
      <c r="E125" s="1406">
        <v>18.98170833333333</v>
      </c>
      <c r="F125" s="1396">
        <f t="shared" si="24"/>
        <v>0</v>
      </c>
      <c r="G125" s="1396">
        <f t="shared" si="25"/>
        <v>0</v>
      </c>
      <c r="H125" s="1385"/>
      <c r="I125" s="1385"/>
    </row>
    <row r="126" spans="1:9">
      <c r="A126" s="1403" t="s">
        <v>17746</v>
      </c>
      <c r="B126" s="1404" t="s">
        <v>17744</v>
      </c>
      <c r="C126" s="1404" t="s">
        <v>17745</v>
      </c>
      <c r="D126" s="1405">
        <v>2.5</v>
      </c>
      <c r="E126" s="1406">
        <v>18.092374999999997</v>
      </c>
      <c r="F126" s="1396">
        <f t="shared" si="24"/>
        <v>0</v>
      </c>
      <c r="G126" s="1396">
        <f t="shared" si="25"/>
        <v>0</v>
      </c>
      <c r="H126" s="1385"/>
      <c r="I126" s="1385"/>
    </row>
    <row r="127" spans="1:9">
      <c r="A127" s="1403" t="s">
        <v>17747</v>
      </c>
      <c r="B127" s="1404" t="s">
        <v>17748</v>
      </c>
      <c r="C127" s="1404" t="s">
        <v>17749</v>
      </c>
      <c r="D127" s="1405">
        <v>1</v>
      </c>
      <c r="E127" s="1406">
        <v>18.98170833333333</v>
      </c>
      <c r="F127" s="1396">
        <f t="shared" si="24"/>
        <v>0</v>
      </c>
      <c r="G127" s="1396">
        <f t="shared" si="25"/>
        <v>0</v>
      </c>
      <c r="H127" s="1385"/>
      <c r="I127" s="1385"/>
    </row>
    <row r="128" spans="1:9">
      <c r="A128" s="1403" t="s">
        <v>17750</v>
      </c>
      <c r="B128" s="1404" t="s">
        <v>17748</v>
      </c>
      <c r="C128" s="1404" t="s">
        <v>17749</v>
      </c>
      <c r="D128" s="1405">
        <v>2.5</v>
      </c>
      <c r="E128" s="1406">
        <v>18.092374999999997</v>
      </c>
      <c r="F128" s="1396">
        <f t="shared" si="24"/>
        <v>0</v>
      </c>
      <c r="G128" s="1396">
        <f t="shared" si="25"/>
        <v>0</v>
      </c>
      <c r="H128" s="1385"/>
      <c r="I128" s="1385"/>
    </row>
    <row r="129" spans="1:9">
      <c r="A129" s="1403" t="s">
        <v>17751</v>
      </c>
      <c r="B129" s="1404" t="s">
        <v>17752</v>
      </c>
      <c r="C129" s="1404" t="s">
        <v>17753</v>
      </c>
      <c r="D129" s="1405">
        <v>1</v>
      </c>
      <c r="E129" s="1406">
        <v>18.98170833333333</v>
      </c>
      <c r="F129" s="1396">
        <f t="shared" si="24"/>
        <v>0</v>
      </c>
      <c r="G129" s="1396">
        <f t="shared" si="25"/>
        <v>0</v>
      </c>
      <c r="H129" s="1385"/>
      <c r="I129" s="1385"/>
    </row>
    <row r="130" spans="1:9">
      <c r="A130" s="1403" t="s">
        <v>17754</v>
      </c>
      <c r="B130" s="1404" t="s">
        <v>17752</v>
      </c>
      <c r="C130" s="1404" t="s">
        <v>17753</v>
      </c>
      <c r="D130" s="1405">
        <v>2.5</v>
      </c>
      <c r="E130" s="1406">
        <v>18.092374999999997</v>
      </c>
      <c r="F130" s="1396">
        <f t="shared" si="24"/>
        <v>0</v>
      </c>
      <c r="G130" s="1396">
        <f t="shared" si="25"/>
        <v>0</v>
      </c>
      <c r="H130" s="1385"/>
      <c r="I130" s="1385"/>
    </row>
    <row r="131" spans="1:9">
      <c r="A131" s="1403" t="s">
        <v>17755</v>
      </c>
      <c r="B131" s="1404" t="s">
        <v>17756</v>
      </c>
      <c r="C131" s="1404" t="s">
        <v>17757</v>
      </c>
      <c r="D131" s="1405">
        <v>1</v>
      </c>
      <c r="E131" s="1406">
        <v>21.955416666666668</v>
      </c>
      <c r="F131" s="1396">
        <f t="shared" si="24"/>
        <v>0</v>
      </c>
      <c r="G131" s="1396">
        <f t="shared" si="25"/>
        <v>0</v>
      </c>
      <c r="H131" s="1385"/>
      <c r="I131" s="1385"/>
    </row>
    <row r="132" spans="1:9">
      <c r="A132" s="1403" t="s">
        <v>17758</v>
      </c>
      <c r="B132" s="1404" t="s">
        <v>17759</v>
      </c>
      <c r="C132" s="1404" t="s">
        <v>17760</v>
      </c>
      <c r="D132" s="1405">
        <v>1</v>
      </c>
      <c r="E132" s="1406">
        <v>21.955416666666668</v>
      </c>
      <c r="F132" s="1396">
        <f t="shared" si="24"/>
        <v>0</v>
      </c>
      <c r="G132" s="1396">
        <f t="shared" si="25"/>
        <v>0</v>
      </c>
      <c r="H132" s="1385"/>
      <c r="I132" s="1385"/>
    </row>
    <row r="133" spans="1:9">
      <c r="A133" s="1403" t="s">
        <v>17761</v>
      </c>
      <c r="B133" s="1404" t="s">
        <v>17762</v>
      </c>
      <c r="C133" s="1404" t="s">
        <v>17763</v>
      </c>
      <c r="D133" s="1405">
        <v>1</v>
      </c>
      <c r="E133" s="1406">
        <v>21.955416666666668</v>
      </c>
      <c r="F133" s="1396">
        <f t="shared" si="24"/>
        <v>0</v>
      </c>
      <c r="G133" s="1396">
        <f t="shared" si="25"/>
        <v>0</v>
      </c>
      <c r="H133" s="1385"/>
      <c r="I133" s="1385"/>
    </row>
    <row r="134" spans="1:9">
      <c r="A134" s="1403" t="s">
        <v>17764</v>
      </c>
      <c r="B134" s="1404" t="s">
        <v>17765</v>
      </c>
      <c r="C134" s="1404" t="s">
        <v>17766</v>
      </c>
      <c r="D134" s="1405">
        <v>1</v>
      </c>
      <c r="E134" s="1406">
        <v>21.955416666666668</v>
      </c>
      <c r="F134" s="1396">
        <f t="shared" si="24"/>
        <v>0</v>
      </c>
      <c r="G134" s="1396">
        <f t="shared" si="25"/>
        <v>0</v>
      </c>
      <c r="H134" s="1385"/>
      <c r="I134" s="1385"/>
    </row>
    <row r="135" spans="1:9">
      <c r="A135" s="1403" t="s">
        <v>17767</v>
      </c>
      <c r="B135" s="1404" t="s">
        <v>17768</v>
      </c>
      <c r="C135" s="1404" t="s">
        <v>17769</v>
      </c>
      <c r="D135" s="1405">
        <v>1</v>
      </c>
      <c r="E135" s="1406">
        <v>29.347999999999999</v>
      </c>
      <c r="F135" s="1396">
        <f t="shared" si="24"/>
        <v>0</v>
      </c>
      <c r="G135" s="1396">
        <f t="shared" si="25"/>
        <v>0</v>
      </c>
      <c r="H135" s="1385"/>
      <c r="I135" s="1385"/>
    </row>
    <row r="136" spans="1:9">
      <c r="A136" s="1403" t="s">
        <v>17770</v>
      </c>
      <c r="B136" s="1404" t="s">
        <v>17771</v>
      </c>
      <c r="C136" s="1404" t="s">
        <v>17772</v>
      </c>
      <c r="D136" s="1405">
        <v>1</v>
      </c>
      <c r="E136" s="1406">
        <v>29.347999999999999</v>
      </c>
      <c r="F136" s="1396">
        <f t="shared" si="24"/>
        <v>0</v>
      </c>
      <c r="G136" s="1396">
        <f t="shared" si="25"/>
        <v>0</v>
      </c>
      <c r="H136" s="1385"/>
      <c r="I136" s="1385"/>
    </row>
    <row r="137" spans="1:9">
      <c r="A137" s="1403" t="s">
        <v>17773</v>
      </c>
      <c r="B137" s="1404" t="s">
        <v>17774</v>
      </c>
      <c r="C137" s="1404" t="s">
        <v>17775</v>
      </c>
      <c r="D137" s="1405">
        <v>1</v>
      </c>
      <c r="E137" s="1406">
        <v>29.347999999999999</v>
      </c>
      <c r="F137" s="1396">
        <f t="shared" si="24"/>
        <v>0</v>
      </c>
      <c r="G137" s="1396">
        <f t="shared" si="25"/>
        <v>0</v>
      </c>
      <c r="H137" s="1385"/>
      <c r="I137" s="1385"/>
    </row>
    <row r="138" spans="1:9">
      <c r="A138" s="1403" t="s">
        <v>17776</v>
      </c>
      <c r="B138" s="1404" t="s">
        <v>17777</v>
      </c>
      <c r="C138" s="1404" t="s">
        <v>17778</v>
      </c>
      <c r="D138" s="1405">
        <v>1</v>
      </c>
      <c r="E138" s="1406">
        <v>29.04229166666666</v>
      </c>
      <c r="F138" s="1396">
        <f t="shared" si="24"/>
        <v>0</v>
      </c>
      <c r="G138" s="1396">
        <f t="shared" si="25"/>
        <v>0</v>
      </c>
      <c r="H138" s="1385"/>
      <c r="I138" s="1385"/>
    </row>
    <row r="139" spans="1:9">
      <c r="A139" s="1403" t="s">
        <v>17779</v>
      </c>
      <c r="B139" s="1404" t="s">
        <v>17777</v>
      </c>
      <c r="C139" s="1404" t="s">
        <v>17778</v>
      </c>
      <c r="D139" s="1405">
        <v>2.5</v>
      </c>
      <c r="E139" s="1406">
        <v>28.18075</v>
      </c>
      <c r="F139" s="1396">
        <f t="shared" si="24"/>
        <v>0</v>
      </c>
      <c r="G139" s="1396">
        <f t="shared" si="25"/>
        <v>0</v>
      </c>
      <c r="H139" s="1385"/>
      <c r="I139" s="1385"/>
    </row>
    <row r="140" spans="1:9">
      <c r="A140" s="1403" t="s">
        <v>17780</v>
      </c>
      <c r="B140" s="1404" t="s">
        <v>17781</v>
      </c>
      <c r="C140" s="1404" t="s">
        <v>17782</v>
      </c>
      <c r="D140" s="1405">
        <v>1</v>
      </c>
      <c r="E140" s="1406">
        <v>29.04229166666666</v>
      </c>
      <c r="F140" s="1396">
        <f t="shared" si="24"/>
        <v>0</v>
      </c>
      <c r="G140" s="1396">
        <f t="shared" si="25"/>
        <v>0</v>
      </c>
      <c r="H140" s="1385"/>
      <c r="I140" s="1385"/>
    </row>
    <row r="141" spans="1:9">
      <c r="A141" s="1403" t="s">
        <v>17783</v>
      </c>
      <c r="B141" s="1404" t="s">
        <v>17781</v>
      </c>
      <c r="C141" s="1404" t="s">
        <v>17782</v>
      </c>
      <c r="D141" s="1405">
        <v>2.5</v>
      </c>
      <c r="E141" s="1406">
        <v>30.070583333333332</v>
      </c>
      <c r="F141" s="1396">
        <f t="shared" si="24"/>
        <v>0</v>
      </c>
      <c r="G141" s="1396">
        <f t="shared" si="25"/>
        <v>0</v>
      </c>
      <c r="H141" s="1385"/>
      <c r="I141" s="1385"/>
    </row>
    <row r="142" spans="1:9">
      <c r="A142" s="1403" t="s">
        <v>17784</v>
      </c>
      <c r="B142" s="1404" t="s">
        <v>17785</v>
      </c>
      <c r="C142" s="1404" t="s">
        <v>17786</v>
      </c>
      <c r="D142" s="1405">
        <v>1</v>
      </c>
      <c r="E142" s="1406">
        <v>28.18075</v>
      </c>
      <c r="F142" s="1396">
        <f t="shared" si="24"/>
        <v>0</v>
      </c>
      <c r="G142" s="1396">
        <f t="shared" si="25"/>
        <v>0</v>
      </c>
      <c r="H142" s="1385"/>
      <c r="I142" s="1385"/>
    </row>
    <row r="143" spans="1:9">
      <c r="A143" s="1403" t="s">
        <v>17787</v>
      </c>
      <c r="B143" s="1404" t="s">
        <v>17785</v>
      </c>
      <c r="C143" s="1404" t="s">
        <v>17786</v>
      </c>
      <c r="D143" s="1405">
        <v>2.5</v>
      </c>
      <c r="E143" s="1406">
        <v>28.18075</v>
      </c>
      <c r="F143" s="1396">
        <f t="shared" si="24"/>
        <v>0</v>
      </c>
      <c r="G143" s="1396">
        <f t="shared" si="25"/>
        <v>0</v>
      </c>
      <c r="H143" s="1385"/>
      <c r="I143" s="1385"/>
    </row>
    <row r="144" spans="1:9">
      <c r="A144" s="1888" t="s">
        <v>17788</v>
      </c>
      <c r="B144" s="1889"/>
      <c r="C144" s="1889"/>
      <c r="D144" s="1889"/>
      <c r="E144" s="1889"/>
      <c r="F144" s="1889"/>
      <c r="G144" s="1890"/>
      <c r="H144" s="1390"/>
      <c r="I144" s="1390"/>
    </row>
    <row r="145" spans="1:9">
      <c r="A145" s="1403" t="s">
        <v>17789</v>
      </c>
      <c r="B145" s="1404" t="s">
        <v>17790</v>
      </c>
      <c r="C145" s="1404" t="s">
        <v>17791</v>
      </c>
      <c r="D145" s="1405">
        <v>1</v>
      </c>
      <c r="E145" s="1406">
        <v>26.796000000000003</v>
      </c>
      <c r="F145" s="1396">
        <f t="shared" ref="F145:F151" si="26">E145*$I$2</f>
        <v>0</v>
      </c>
      <c r="G145" s="1396">
        <f t="shared" ref="G145:G151" si="27">F145-F145*$I$1</f>
        <v>0</v>
      </c>
      <c r="H145" s="1385"/>
      <c r="I145" s="1385"/>
    </row>
    <row r="146" spans="1:9">
      <c r="A146" s="1403" t="s">
        <v>17792</v>
      </c>
      <c r="B146" s="1404" t="s">
        <v>17790</v>
      </c>
      <c r="C146" s="1404" t="s">
        <v>17791</v>
      </c>
      <c r="D146" s="1405">
        <v>5</v>
      </c>
      <c r="E146" s="1406">
        <v>25.896999999999998</v>
      </c>
      <c r="F146" s="1396">
        <f t="shared" si="26"/>
        <v>0</v>
      </c>
      <c r="G146" s="1396">
        <f t="shared" si="27"/>
        <v>0</v>
      </c>
      <c r="H146" s="1385"/>
      <c r="I146" s="1385"/>
    </row>
    <row r="147" spans="1:9">
      <c r="A147" s="1403" t="s">
        <v>17793</v>
      </c>
      <c r="B147" s="1404" t="s">
        <v>17794</v>
      </c>
      <c r="C147" s="1404" t="s">
        <v>17795</v>
      </c>
      <c r="D147" s="1405">
        <v>1</v>
      </c>
      <c r="E147" s="1406">
        <v>29.405999999999999</v>
      </c>
      <c r="F147" s="1396">
        <f t="shared" si="26"/>
        <v>0</v>
      </c>
      <c r="G147" s="1396">
        <f t="shared" si="27"/>
        <v>0</v>
      </c>
      <c r="H147" s="1385"/>
      <c r="I147" s="1385"/>
    </row>
    <row r="148" spans="1:9">
      <c r="A148" s="1403" t="s">
        <v>17796</v>
      </c>
      <c r="B148" s="1404" t="s">
        <v>17797</v>
      </c>
      <c r="C148" s="1404" t="s">
        <v>17798</v>
      </c>
      <c r="D148" s="1405">
        <v>1</v>
      </c>
      <c r="E148" s="1406">
        <v>25.540541666666662</v>
      </c>
      <c r="F148" s="1396">
        <f t="shared" si="26"/>
        <v>0</v>
      </c>
      <c r="G148" s="1396">
        <f t="shared" si="27"/>
        <v>0</v>
      </c>
      <c r="H148" s="1385"/>
      <c r="I148" s="1385"/>
    </row>
    <row r="149" spans="1:9">
      <c r="A149" s="1403" t="s">
        <v>17799</v>
      </c>
      <c r="B149" s="1404" t="s">
        <v>17797</v>
      </c>
      <c r="C149" s="1404" t="s">
        <v>17798</v>
      </c>
      <c r="D149" s="1405">
        <v>5</v>
      </c>
      <c r="E149" s="1406">
        <v>24.37329166666666</v>
      </c>
      <c r="F149" s="1396">
        <f t="shared" si="26"/>
        <v>0</v>
      </c>
      <c r="G149" s="1396">
        <f t="shared" si="27"/>
        <v>0</v>
      </c>
      <c r="H149" s="1385"/>
      <c r="I149" s="1385"/>
    </row>
    <row r="150" spans="1:9">
      <c r="A150" s="1403" t="s">
        <v>17800</v>
      </c>
      <c r="B150" s="1404" t="s">
        <v>17801</v>
      </c>
      <c r="C150" s="1404" t="s">
        <v>17802</v>
      </c>
      <c r="D150" s="1405">
        <v>1</v>
      </c>
      <c r="E150" s="1406">
        <v>22.761374999999997</v>
      </c>
      <c r="F150" s="1396">
        <f t="shared" si="26"/>
        <v>0</v>
      </c>
      <c r="G150" s="1396">
        <f t="shared" si="27"/>
        <v>0</v>
      </c>
      <c r="H150" s="1385"/>
      <c r="I150" s="1385"/>
    </row>
    <row r="151" spans="1:9">
      <c r="A151" s="1403" t="s">
        <v>17803</v>
      </c>
      <c r="B151" s="1404" t="s">
        <v>17801</v>
      </c>
      <c r="C151" s="1404" t="s">
        <v>17802</v>
      </c>
      <c r="D151" s="1405">
        <v>5</v>
      </c>
      <c r="E151" s="1406">
        <v>21.899833333333333</v>
      </c>
      <c r="F151" s="1396">
        <f t="shared" si="26"/>
        <v>0</v>
      </c>
      <c r="G151" s="1396">
        <f t="shared" si="27"/>
        <v>0</v>
      </c>
      <c r="H151" s="1385"/>
      <c r="I151" s="1385"/>
    </row>
    <row r="152" spans="1:9">
      <c r="A152" s="1403" t="s">
        <v>17804</v>
      </c>
      <c r="B152" s="1404" t="s">
        <v>17805</v>
      </c>
      <c r="C152" s="1404" t="s">
        <v>17806</v>
      </c>
      <c r="D152" s="1405">
        <v>1</v>
      </c>
      <c r="E152" s="1406"/>
      <c r="F152" s="1396"/>
      <c r="G152" s="1396"/>
      <c r="H152" s="1385"/>
      <c r="I152" s="1385"/>
    </row>
    <row r="153" spans="1:9">
      <c r="A153" s="1403" t="s">
        <v>17807</v>
      </c>
      <c r="B153" s="1404" t="s">
        <v>17805</v>
      </c>
      <c r="C153" s="1404" t="s">
        <v>17806</v>
      </c>
      <c r="D153" s="1405">
        <v>5</v>
      </c>
      <c r="E153" s="1406">
        <v>20.287916666666664</v>
      </c>
      <c r="F153" s="1396">
        <f t="shared" ref="F153:F155" si="28">E153*$I$2</f>
        <v>0</v>
      </c>
      <c r="G153" s="1396">
        <f t="shared" ref="G153:G155" si="29">F153-F153*$I$1</f>
        <v>0</v>
      </c>
      <c r="H153" s="1385"/>
      <c r="I153" s="1385"/>
    </row>
    <row r="154" spans="1:9">
      <c r="A154" s="1403" t="s">
        <v>17808</v>
      </c>
      <c r="B154" s="1404" t="s">
        <v>17809</v>
      </c>
      <c r="C154" s="1404" t="s">
        <v>17810</v>
      </c>
      <c r="D154" s="1405">
        <v>1</v>
      </c>
      <c r="E154" s="1406">
        <v>18.98170833333333</v>
      </c>
      <c r="F154" s="1396">
        <f t="shared" si="28"/>
        <v>0</v>
      </c>
      <c r="G154" s="1396">
        <f t="shared" si="29"/>
        <v>0</v>
      </c>
      <c r="H154" s="1385"/>
      <c r="I154" s="1385"/>
    </row>
    <row r="155" spans="1:9">
      <c r="A155" s="1403" t="s">
        <v>17811</v>
      </c>
      <c r="B155" s="1404" t="s">
        <v>17809</v>
      </c>
      <c r="C155" s="1404" t="s">
        <v>17810</v>
      </c>
      <c r="D155" s="1405">
        <v>5</v>
      </c>
      <c r="E155" s="1406">
        <v>18.092374999999997</v>
      </c>
      <c r="F155" s="1396">
        <f t="shared" si="28"/>
        <v>0</v>
      </c>
      <c r="G155" s="1396">
        <f t="shared" si="29"/>
        <v>0</v>
      </c>
      <c r="H155" s="1385"/>
      <c r="I155" s="1385"/>
    </row>
    <row r="156" spans="1:9">
      <c r="A156" s="1888" t="s">
        <v>17812</v>
      </c>
      <c r="B156" s="1889"/>
      <c r="C156" s="1889"/>
      <c r="D156" s="1889"/>
      <c r="E156" s="1889"/>
      <c r="F156" s="1889"/>
      <c r="G156" s="1890"/>
      <c r="H156" s="1390"/>
      <c r="I156" s="1390"/>
    </row>
    <row r="157" spans="1:9">
      <c r="A157" s="1403" t="s">
        <v>17813</v>
      </c>
      <c r="B157" s="1404" t="s">
        <v>17814</v>
      </c>
      <c r="C157" s="1404" t="s">
        <v>17815</v>
      </c>
      <c r="D157" s="1405">
        <v>1</v>
      </c>
      <c r="E157" s="1406">
        <v>14.451666666666666</v>
      </c>
      <c r="F157" s="1396">
        <f t="shared" ref="F157:F160" si="30">E157*$I$2</f>
        <v>0</v>
      </c>
      <c r="G157" s="1396">
        <f t="shared" ref="G157:G160" si="31">F157-F157*$I$1</f>
        <v>0</v>
      </c>
      <c r="H157" s="1385"/>
      <c r="I157" s="1385"/>
    </row>
    <row r="158" spans="1:9">
      <c r="A158" s="1403" t="s">
        <v>17816</v>
      </c>
      <c r="B158" s="1404" t="s">
        <v>17817</v>
      </c>
      <c r="C158" s="1404" t="s">
        <v>17818</v>
      </c>
      <c r="D158" s="1405">
        <v>1</v>
      </c>
      <c r="E158" s="1406">
        <v>29.04229166666666</v>
      </c>
      <c r="F158" s="1396">
        <f t="shared" si="30"/>
        <v>0</v>
      </c>
      <c r="G158" s="1396">
        <f t="shared" si="31"/>
        <v>0</v>
      </c>
      <c r="H158" s="1385"/>
      <c r="I158" s="1385"/>
    </row>
    <row r="159" spans="1:9">
      <c r="A159" s="1403" t="s">
        <v>17819</v>
      </c>
      <c r="B159" s="1404" t="s">
        <v>17817</v>
      </c>
      <c r="C159" s="1404" t="s">
        <v>17818</v>
      </c>
      <c r="D159" s="1405">
        <v>2.5</v>
      </c>
      <c r="E159" s="1406">
        <v>28.18075</v>
      </c>
      <c r="F159" s="1396">
        <f t="shared" si="30"/>
        <v>0</v>
      </c>
      <c r="G159" s="1396">
        <f t="shared" si="31"/>
        <v>0</v>
      </c>
      <c r="H159" s="1385"/>
      <c r="I159" s="1385"/>
    </row>
    <row r="160" spans="1:9">
      <c r="A160" s="1403" t="s">
        <v>17820</v>
      </c>
      <c r="B160" s="1404" t="s">
        <v>17821</v>
      </c>
      <c r="C160" s="1404" t="s">
        <v>17822</v>
      </c>
      <c r="D160" s="1405">
        <v>0.25</v>
      </c>
      <c r="E160" s="1406">
        <v>21.455166666666663</v>
      </c>
      <c r="F160" s="1396">
        <f t="shared" si="30"/>
        <v>0</v>
      </c>
      <c r="G160" s="1396">
        <f t="shared" si="31"/>
        <v>0</v>
      </c>
      <c r="H160" s="1385"/>
      <c r="I160" s="1385"/>
    </row>
    <row r="161" spans="1:9">
      <c r="A161" s="1403" t="s">
        <v>17820</v>
      </c>
      <c r="B161" s="1404" t="s">
        <v>17821</v>
      </c>
      <c r="C161" s="1404" t="s">
        <v>17822</v>
      </c>
      <c r="D161" s="1405">
        <v>0.33</v>
      </c>
      <c r="E161" s="1406"/>
      <c r="F161" s="1396"/>
      <c r="G161" s="1396"/>
      <c r="H161" s="1385"/>
      <c r="I161" s="1385"/>
    </row>
    <row r="162" spans="1:9">
      <c r="A162" s="1403" t="s">
        <v>17823</v>
      </c>
      <c r="B162" s="1404" t="s">
        <v>17821</v>
      </c>
      <c r="C162" s="1404" t="s">
        <v>17822</v>
      </c>
      <c r="D162" s="1405">
        <v>1</v>
      </c>
      <c r="E162" s="1406"/>
      <c r="F162" s="1396"/>
      <c r="G162" s="1396"/>
      <c r="H162" s="1385"/>
      <c r="I162" s="1385"/>
    </row>
    <row r="163" spans="1:9">
      <c r="A163" s="1403" t="s">
        <v>17824</v>
      </c>
      <c r="B163" s="1404" t="s">
        <v>17821</v>
      </c>
      <c r="C163" s="1404" t="s">
        <v>17822</v>
      </c>
      <c r="D163" s="1405">
        <v>5</v>
      </c>
      <c r="E163" s="1406"/>
      <c r="F163" s="1396"/>
      <c r="G163" s="1396"/>
      <c r="H163" s="1385"/>
      <c r="I163" s="1385"/>
    </row>
    <row r="164" spans="1:9">
      <c r="A164" s="1403" t="s">
        <v>17825</v>
      </c>
      <c r="B164" s="1404" t="s">
        <v>17826</v>
      </c>
      <c r="C164" s="1404" t="s">
        <v>17827</v>
      </c>
      <c r="D164" s="1405">
        <v>0.2</v>
      </c>
      <c r="E164" s="1406">
        <v>29.459166666666661</v>
      </c>
      <c r="F164" s="1396">
        <f t="shared" ref="F164:F168" si="32">E164*$I$2</f>
        <v>0</v>
      </c>
      <c r="G164" s="1396">
        <f t="shared" ref="G164:G168" si="33">F164-F164*$I$1</f>
        <v>0</v>
      </c>
      <c r="H164" s="1385"/>
      <c r="I164" s="1385"/>
    </row>
    <row r="165" spans="1:9">
      <c r="A165" s="1403" t="s">
        <v>17828</v>
      </c>
      <c r="B165" s="1404" t="s">
        <v>17826</v>
      </c>
      <c r="C165" s="1404" t="s">
        <v>17827</v>
      </c>
      <c r="D165" s="1405">
        <v>0.33</v>
      </c>
      <c r="E165" s="1406">
        <v>29.459166666666661</v>
      </c>
      <c r="F165" s="1396">
        <f t="shared" si="32"/>
        <v>0</v>
      </c>
      <c r="G165" s="1396">
        <f t="shared" si="33"/>
        <v>0</v>
      </c>
      <c r="H165" s="1385"/>
      <c r="I165" s="1385"/>
    </row>
    <row r="166" spans="1:9">
      <c r="A166" s="1403" t="s">
        <v>17829</v>
      </c>
      <c r="B166" s="1404" t="s">
        <v>17826</v>
      </c>
      <c r="C166" s="1404" t="s">
        <v>17827</v>
      </c>
      <c r="D166" s="1405">
        <v>0.5</v>
      </c>
      <c r="E166" s="1406">
        <v>29.513541666666665</v>
      </c>
      <c r="F166" s="1396">
        <f t="shared" si="32"/>
        <v>0</v>
      </c>
      <c r="G166" s="1396">
        <f t="shared" si="33"/>
        <v>0</v>
      </c>
      <c r="H166" s="1385"/>
      <c r="I166" s="1385"/>
    </row>
    <row r="167" spans="1:9">
      <c r="A167" s="1403" t="s">
        <v>17830</v>
      </c>
      <c r="B167" s="1404" t="s">
        <v>17826</v>
      </c>
      <c r="C167" s="1404" t="s">
        <v>17827</v>
      </c>
      <c r="D167" s="1405">
        <v>1</v>
      </c>
      <c r="E167" s="1406">
        <v>29.030208333333327</v>
      </c>
      <c r="F167" s="1396">
        <f t="shared" si="32"/>
        <v>0</v>
      </c>
      <c r="G167" s="1396">
        <f t="shared" si="33"/>
        <v>0</v>
      </c>
      <c r="H167" s="1385"/>
      <c r="I167" s="1385"/>
    </row>
    <row r="168" spans="1:9">
      <c r="A168" s="1403" t="s">
        <v>17831</v>
      </c>
      <c r="B168" s="1404" t="s">
        <v>17826</v>
      </c>
      <c r="C168" s="1404" t="s">
        <v>17827</v>
      </c>
      <c r="D168" s="1405">
        <v>2.5</v>
      </c>
      <c r="E168" s="1406">
        <v>28.546874999999996</v>
      </c>
      <c r="F168" s="1396">
        <f t="shared" si="32"/>
        <v>0</v>
      </c>
      <c r="G168" s="1396">
        <f t="shared" si="33"/>
        <v>0</v>
      </c>
      <c r="H168" s="1385"/>
      <c r="I168" s="1385"/>
    </row>
    <row r="169" spans="1:9">
      <c r="A169" s="1403" t="s">
        <v>17832</v>
      </c>
      <c r="B169" s="1404" t="s">
        <v>17826</v>
      </c>
      <c r="C169" s="1404" t="s">
        <v>17827</v>
      </c>
      <c r="D169" s="1405">
        <v>5</v>
      </c>
      <c r="E169" s="1406"/>
      <c r="F169" s="1396"/>
      <c r="G169" s="1396"/>
      <c r="H169" s="1385"/>
      <c r="I169" s="1385"/>
    </row>
    <row r="170" spans="1:9">
      <c r="A170" s="1403" t="s">
        <v>17833</v>
      </c>
      <c r="B170" s="1404" t="s">
        <v>17834</v>
      </c>
      <c r="C170" s="1404" t="s">
        <v>17835</v>
      </c>
      <c r="D170" s="1405">
        <v>0.2</v>
      </c>
      <c r="E170" s="1406">
        <v>30.932124999999999</v>
      </c>
      <c r="F170" s="1396">
        <f>E170*$I$2</f>
        <v>0</v>
      </c>
      <c r="G170" s="1396">
        <f>F170-F170*$I$1</f>
        <v>0</v>
      </c>
      <c r="H170" s="1385"/>
      <c r="I170" s="1385"/>
    </row>
    <row r="171" spans="1:9">
      <c r="A171" s="1403" t="s">
        <v>17836</v>
      </c>
      <c r="B171" s="1404" t="s">
        <v>17834</v>
      </c>
      <c r="C171" s="1404" t="s">
        <v>17835</v>
      </c>
      <c r="D171" s="1405">
        <v>0.5</v>
      </c>
      <c r="E171" s="1406"/>
      <c r="F171" s="1396"/>
      <c r="G171" s="1396"/>
      <c r="H171" s="1385"/>
      <c r="I171" s="1385"/>
    </row>
    <row r="172" spans="1:9">
      <c r="A172" s="1403" t="s">
        <v>17837</v>
      </c>
      <c r="B172" s="1404" t="s">
        <v>17834</v>
      </c>
      <c r="C172" s="1404" t="s">
        <v>17835</v>
      </c>
      <c r="D172" s="1405">
        <v>1</v>
      </c>
      <c r="E172" s="1406"/>
      <c r="F172" s="1396"/>
      <c r="G172" s="1396"/>
      <c r="H172" s="1385"/>
      <c r="I172" s="1385"/>
    </row>
    <row r="173" spans="1:9">
      <c r="A173" s="1403" t="s">
        <v>17838</v>
      </c>
      <c r="B173" s="1404" t="s">
        <v>17834</v>
      </c>
      <c r="C173" s="1404" t="s">
        <v>17835</v>
      </c>
      <c r="D173" s="1405">
        <v>2.5</v>
      </c>
      <c r="E173" s="1406">
        <v>29.513541666666665</v>
      </c>
      <c r="F173" s="1396">
        <f t="shared" ref="F173:F177" si="34">E173*$I$2</f>
        <v>0</v>
      </c>
      <c r="G173" s="1396">
        <f t="shared" ref="G173:G177" si="35">F173-F173*$I$1</f>
        <v>0</v>
      </c>
      <c r="H173" s="1385"/>
      <c r="I173" s="1385"/>
    </row>
    <row r="174" spans="1:9">
      <c r="A174" s="1403" t="s">
        <v>17839</v>
      </c>
      <c r="B174" s="1404" t="s">
        <v>17840</v>
      </c>
      <c r="C174" s="1404" t="s">
        <v>17841</v>
      </c>
      <c r="D174" s="1405">
        <v>0.5</v>
      </c>
      <c r="E174" s="1406">
        <v>29.513541666666665</v>
      </c>
      <c r="F174" s="1396">
        <f t="shared" si="34"/>
        <v>0</v>
      </c>
      <c r="G174" s="1396">
        <f t="shared" si="35"/>
        <v>0</v>
      </c>
      <c r="H174" s="1385"/>
      <c r="I174" s="1385"/>
    </row>
    <row r="175" spans="1:9">
      <c r="A175" s="1403" t="s">
        <v>17842</v>
      </c>
      <c r="B175" s="1404" t="s">
        <v>17840</v>
      </c>
      <c r="C175" s="1404" t="s">
        <v>17841</v>
      </c>
      <c r="D175" s="1405">
        <v>2.5</v>
      </c>
      <c r="E175" s="1406">
        <v>28.546874999999996</v>
      </c>
      <c r="F175" s="1396">
        <f t="shared" si="34"/>
        <v>0</v>
      </c>
      <c r="G175" s="1396">
        <f t="shared" si="35"/>
        <v>0</v>
      </c>
      <c r="H175" s="1385"/>
      <c r="I175" s="1385"/>
    </row>
    <row r="176" spans="1:9">
      <c r="A176" s="1403" t="s">
        <v>17843</v>
      </c>
      <c r="B176" s="1404" t="s">
        <v>17844</v>
      </c>
      <c r="C176" s="1404" t="s">
        <v>17845</v>
      </c>
      <c r="D176" s="1405">
        <v>0.5</v>
      </c>
      <c r="E176" s="1406">
        <v>29.513541666666665</v>
      </c>
      <c r="F176" s="1396">
        <f t="shared" si="34"/>
        <v>0</v>
      </c>
      <c r="G176" s="1396">
        <f t="shared" si="35"/>
        <v>0</v>
      </c>
      <c r="H176" s="1385"/>
      <c r="I176" s="1385"/>
    </row>
    <row r="177" spans="1:9">
      <c r="A177" s="1403" t="s">
        <v>17846</v>
      </c>
      <c r="B177" s="1404" t="s">
        <v>17844</v>
      </c>
      <c r="C177" s="1404" t="s">
        <v>17845</v>
      </c>
      <c r="D177" s="1405">
        <v>2.5</v>
      </c>
      <c r="E177" s="1406">
        <v>28.546874999999996</v>
      </c>
      <c r="F177" s="1396">
        <f t="shared" si="34"/>
        <v>0</v>
      </c>
      <c r="G177" s="1396">
        <f t="shared" si="35"/>
        <v>0</v>
      </c>
      <c r="H177" s="1385"/>
      <c r="I177" s="1385"/>
    </row>
    <row r="178" spans="1:9">
      <c r="A178" s="1403" t="s">
        <v>17847</v>
      </c>
      <c r="B178" s="1404" t="s">
        <v>17844</v>
      </c>
      <c r="C178" s="1404" t="s">
        <v>17845</v>
      </c>
      <c r="D178" s="1405">
        <v>5</v>
      </c>
      <c r="E178" s="1406"/>
      <c r="F178" s="1396"/>
      <c r="G178" s="1396"/>
      <c r="H178" s="1385"/>
      <c r="I178" s="1385"/>
    </row>
    <row r="179" spans="1:9">
      <c r="A179" s="1403" t="s">
        <v>17848</v>
      </c>
      <c r="B179" s="1404" t="s">
        <v>17849</v>
      </c>
      <c r="C179" s="1404" t="s">
        <v>17850</v>
      </c>
      <c r="D179" s="1405">
        <v>0.5</v>
      </c>
      <c r="E179" s="1406">
        <v>42.326708333333329</v>
      </c>
      <c r="F179" s="1396">
        <f t="shared" ref="F179:F190" si="36">E179*$I$2</f>
        <v>0</v>
      </c>
      <c r="G179" s="1396">
        <f t="shared" ref="G179:G190" si="37">F179-F179*$I$1</f>
        <v>0</v>
      </c>
      <c r="H179" s="1385"/>
      <c r="I179" s="1385"/>
    </row>
    <row r="180" spans="1:9">
      <c r="A180" s="1403" t="s">
        <v>17851</v>
      </c>
      <c r="B180" s="1404" t="s">
        <v>17849</v>
      </c>
      <c r="C180" s="1404" t="s">
        <v>17850</v>
      </c>
      <c r="D180" s="1405">
        <v>2.5</v>
      </c>
      <c r="E180" s="1406">
        <v>41.437374999999996</v>
      </c>
      <c r="F180" s="1396">
        <f t="shared" si="36"/>
        <v>0</v>
      </c>
      <c r="G180" s="1396">
        <f t="shared" si="37"/>
        <v>0</v>
      </c>
      <c r="H180" s="1385"/>
      <c r="I180" s="1385"/>
    </row>
    <row r="181" spans="1:9">
      <c r="A181" s="1403" t="s">
        <v>17852</v>
      </c>
      <c r="B181" s="1404" t="s">
        <v>17853</v>
      </c>
      <c r="C181" s="1404" t="s">
        <v>17854</v>
      </c>
      <c r="D181" s="1405">
        <v>0.5</v>
      </c>
      <c r="E181" s="1406">
        <v>42.326708333333329</v>
      </c>
      <c r="F181" s="1396">
        <f t="shared" si="36"/>
        <v>0</v>
      </c>
      <c r="G181" s="1396">
        <f t="shared" si="37"/>
        <v>0</v>
      </c>
      <c r="H181" s="1385"/>
      <c r="I181" s="1385"/>
    </row>
    <row r="182" spans="1:9">
      <c r="A182" s="1403" t="s">
        <v>17855</v>
      </c>
      <c r="B182" s="1404" t="s">
        <v>17853</v>
      </c>
      <c r="C182" s="1404" t="s">
        <v>17854</v>
      </c>
      <c r="D182" s="1405">
        <v>2.5</v>
      </c>
      <c r="E182" s="1406">
        <v>41.437374999999996</v>
      </c>
      <c r="F182" s="1396">
        <f t="shared" si="36"/>
        <v>0</v>
      </c>
      <c r="G182" s="1396">
        <f t="shared" si="37"/>
        <v>0</v>
      </c>
      <c r="H182" s="1385"/>
      <c r="I182" s="1385"/>
    </row>
    <row r="183" spans="1:9">
      <c r="A183" s="1403" t="s">
        <v>17856</v>
      </c>
      <c r="B183" s="1404" t="s">
        <v>17857</v>
      </c>
      <c r="C183" s="1404" t="s">
        <v>17858</v>
      </c>
      <c r="D183" s="1405">
        <v>0.5</v>
      </c>
      <c r="E183" s="1406">
        <v>42.326708333333329</v>
      </c>
      <c r="F183" s="1396">
        <f t="shared" si="36"/>
        <v>0</v>
      </c>
      <c r="G183" s="1396">
        <f t="shared" si="37"/>
        <v>0</v>
      </c>
      <c r="H183" s="1385"/>
      <c r="I183" s="1385"/>
    </row>
    <row r="184" spans="1:9">
      <c r="A184" s="1403" t="s">
        <v>17859</v>
      </c>
      <c r="B184" s="1404" t="s">
        <v>17857</v>
      </c>
      <c r="C184" s="1404" t="s">
        <v>17858</v>
      </c>
      <c r="D184" s="1405">
        <v>2.5</v>
      </c>
      <c r="E184" s="1406">
        <v>41.437374999999996</v>
      </c>
      <c r="F184" s="1396">
        <f t="shared" si="36"/>
        <v>0</v>
      </c>
      <c r="G184" s="1396">
        <f t="shared" si="37"/>
        <v>0</v>
      </c>
      <c r="H184" s="1385"/>
      <c r="I184" s="1385"/>
    </row>
    <row r="185" spans="1:9">
      <c r="A185" s="1403" t="s">
        <v>17860</v>
      </c>
      <c r="B185" s="1404" t="s">
        <v>17861</v>
      </c>
      <c r="C185" s="1404" t="s">
        <v>17862</v>
      </c>
      <c r="D185" s="1405">
        <v>0.5</v>
      </c>
      <c r="E185" s="1406">
        <v>42.326708333333329</v>
      </c>
      <c r="F185" s="1396">
        <f t="shared" si="36"/>
        <v>0</v>
      </c>
      <c r="G185" s="1396">
        <f t="shared" si="37"/>
        <v>0</v>
      </c>
      <c r="H185" s="1385"/>
      <c r="I185" s="1385"/>
    </row>
    <row r="186" spans="1:9">
      <c r="A186" s="1403" t="s">
        <v>17863</v>
      </c>
      <c r="B186" s="1404" t="s">
        <v>17861</v>
      </c>
      <c r="C186" s="1404" t="s">
        <v>17862</v>
      </c>
      <c r="D186" s="1405">
        <v>2.5</v>
      </c>
      <c r="E186" s="1406">
        <v>41.437374999999996</v>
      </c>
      <c r="F186" s="1396">
        <f t="shared" si="36"/>
        <v>0</v>
      </c>
      <c r="G186" s="1396">
        <f t="shared" si="37"/>
        <v>0</v>
      </c>
      <c r="H186" s="1385"/>
      <c r="I186" s="1385"/>
    </row>
    <row r="187" spans="1:9">
      <c r="A187" s="1403" t="s">
        <v>17864</v>
      </c>
      <c r="B187" s="1404" t="s">
        <v>17865</v>
      </c>
      <c r="C187" s="1404" t="s">
        <v>17866</v>
      </c>
      <c r="D187" s="1405">
        <v>0.5</v>
      </c>
      <c r="E187" s="1406">
        <v>42.326708333333329</v>
      </c>
      <c r="F187" s="1396">
        <f t="shared" si="36"/>
        <v>0</v>
      </c>
      <c r="G187" s="1396">
        <f t="shared" si="37"/>
        <v>0</v>
      </c>
      <c r="H187" s="1385"/>
      <c r="I187" s="1385"/>
    </row>
    <row r="188" spans="1:9">
      <c r="A188" s="1403" t="s">
        <v>17867</v>
      </c>
      <c r="B188" s="1404" t="s">
        <v>17865</v>
      </c>
      <c r="C188" s="1404" t="s">
        <v>17866</v>
      </c>
      <c r="D188" s="1405">
        <v>2.5</v>
      </c>
      <c r="E188" s="1406">
        <v>41.437374999999996</v>
      </c>
      <c r="F188" s="1396">
        <f t="shared" si="36"/>
        <v>0</v>
      </c>
      <c r="G188" s="1396">
        <f t="shared" si="37"/>
        <v>0</v>
      </c>
      <c r="H188" s="1385"/>
      <c r="I188" s="1385"/>
    </row>
    <row r="189" spans="1:9">
      <c r="A189" s="1403" t="s">
        <v>17868</v>
      </c>
      <c r="B189" s="1404" t="s">
        <v>17869</v>
      </c>
      <c r="C189" s="1404" t="s">
        <v>17870</v>
      </c>
      <c r="D189" s="1405">
        <v>0.5</v>
      </c>
      <c r="E189" s="1406">
        <v>42.326708333333329</v>
      </c>
      <c r="F189" s="1396">
        <f t="shared" si="36"/>
        <v>0</v>
      </c>
      <c r="G189" s="1396">
        <f t="shared" si="37"/>
        <v>0</v>
      </c>
      <c r="H189" s="1385"/>
      <c r="I189" s="1385"/>
    </row>
    <row r="190" spans="1:9">
      <c r="A190" s="1403" t="s">
        <v>17871</v>
      </c>
      <c r="B190" s="1404" t="s">
        <v>17869</v>
      </c>
      <c r="C190" s="1404" t="s">
        <v>17870</v>
      </c>
      <c r="D190" s="1405">
        <v>2.5</v>
      </c>
      <c r="E190" s="1406">
        <v>41.437374999999996</v>
      </c>
      <c r="F190" s="1396">
        <f t="shared" si="36"/>
        <v>0</v>
      </c>
      <c r="G190" s="1396">
        <f t="shared" si="37"/>
        <v>0</v>
      </c>
      <c r="H190" s="1385"/>
      <c r="I190" s="1385"/>
    </row>
    <row r="191" spans="1:9">
      <c r="A191" s="1888" t="s">
        <v>17872</v>
      </c>
      <c r="B191" s="1889"/>
      <c r="C191" s="1889"/>
      <c r="D191" s="1889"/>
      <c r="E191" s="1889"/>
      <c r="F191" s="1889"/>
      <c r="G191" s="1890"/>
      <c r="H191" s="1390"/>
      <c r="I191" s="1390"/>
    </row>
    <row r="192" spans="1:9">
      <c r="A192" s="1403" t="s">
        <v>17873</v>
      </c>
      <c r="B192" s="1404" t="s">
        <v>17874</v>
      </c>
      <c r="C192" s="1404" t="s">
        <v>17875</v>
      </c>
      <c r="D192" s="1405">
        <v>1</v>
      </c>
      <c r="E192" s="1406">
        <v>10.699791666666666</v>
      </c>
      <c r="F192" s="1396">
        <f t="shared" ref="F192:F199" si="38">E192*$I$2</f>
        <v>0</v>
      </c>
      <c r="G192" s="1396">
        <f t="shared" ref="G192:G199" si="39">F192-F192*$I$1</f>
        <v>0</v>
      </c>
      <c r="H192" s="1385"/>
      <c r="I192" s="1385"/>
    </row>
    <row r="193" spans="1:9">
      <c r="A193" s="1403" t="s">
        <v>17876</v>
      </c>
      <c r="B193" s="1404" t="s">
        <v>17874</v>
      </c>
      <c r="C193" s="1404" t="s">
        <v>17875</v>
      </c>
      <c r="D193" s="1405">
        <v>5</v>
      </c>
      <c r="E193" s="1406">
        <v>9.5881250000000016</v>
      </c>
      <c r="F193" s="1396">
        <f t="shared" si="38"/>
        <v>0</v>
      </c>
      <c r="G193" s="1396">
        <f t="shared" si="39"/>
        <v>0</v>
      </c>
      <c r="H193" s="1385"/>
      <c r="I193" s="1385"/>
    </row>
    <row r="194" spans="1:9">
      <c r="A194" s="1403" t="s">
        <v>17877</v>
      </c>
      <c r="B194" s="1404" t="s">
        <v>17878</v>
      </c>
      <c r="C194" s="1404" t="s">
        <v>17879</v>
      </c>
      <c r="D194" s="1405">
        <v>1</v>
      </c>
      <c r="E194" s="1406">
        <v>10.699791666666666</v>
      </c>
      <c r="F194" s="1396">
        <f t="shared" si="38"/>
        <v>0</v>
      </c>
      <c r="G194" s="1396">
        <f t="shared" si="39"/>
        <v>0</v>
      </c>
      <c r="H194" s="1385"/>
      <c r="I194" s="1385"/>
    </row>
    <row r="195" spans="1:9">
      <c r="A195" s="1403" t="s">
        <v>17880</v>
      </c>
      <c r="B195" s="1404" t="s">
        <v>17878</v>
      </c>
      <c r="C195" s="1404" t="s">
        <v>17879</v>
      </c>
      <c r="D195" s="1405">
        <v>5</v>
      </c>
      <c r="E195" s="1406">
        <v>9.5881250000000016</v>
      </c>
      <c r="F195" s="1396">
        <f t="shared" si="38"/>
        <v>0</v>
      </c>
      <c r="G195" s="1396">
        <f t="shared" si="39"/>
        <v>0</v>
      </c>
      <c r="H195" s="1385"/>
      <c r="I195" s="1385"/>
    </row>
    <row r="196" spans="1:9">
      <c r="A196" s="1403" t="s">
        <v>17881</v>
      </c>
      <c r="B196" s="1404" t="s">
        <v>17882</v>
      </c>
      <c r="C196" s="1404" t="s">
        <v>17883</v>
      </c>
      <c r="D196" s="1405">
        <v>1</v>
      </c>
      <c r="E196" s="1406">
        <v>10.699791666666666</v>
      </c>
      <c r="F196" s="1396">
        <f t="shared" si="38"/>
        <v>0</v>
      </c>
      <c r="G196" s="1396">
        <f t="shared" si="39"/>
        <v>0</v>
      </c>
      <c r="H196" s="1385"/>
      <c r="I196" s="1385"/>
    </row>
    <row r="197" spans="1:9">
      <c r="A197" s="1403" t="s">
        <v>17884</v>
      </c>
      <c r="B197" s="1404" t="s">
        <v>17882</v>
      </c>
      <c r="C197" s="1404" t="s">
        <v>17883</v>
      </c>
      <c r="D197" s="1405">
        <v>5</v>
      </c>
      <c r="E197" s="1406">
        <v>9.5881250000000016</v>
      </c>
      <c r="F197" s="1396">
        <f t="shared" si="38"/>
        <v>0</v>
      </c>
      <c r="G197" s="1396">
        <f t="shared" si="39"/>
        <v>0</v>
      </c>
      <c r="H197" s="1385"/>
      <c r="I197" s="1385"/>
    </row>
    <row r="198" spans="1:9">
      <c r="A198" s="1403" t="s">
        <v>17885</v>
      </c>
      <c r="B198" s="1404" t="s">
        <v>17886</v>
      </c>
      <c r="C198" s="1404" t="s">
        <v>17887</v>
      </c>
      <c r="D198" s="1405">
        <v>1</v>
      </c>
      <c r="E198" s="1406">
        <v>10.699791666666666</v>
      </c>
      <c r="F198" s="1396">
        <f t="shared" si="38"/>
        <v>0</v>
      </c>
      <c r="G198" s="1396">
        <f t="shared" si="39"/>
        <v>0</v>
      </c>
      <c r="H198" s="1385"/>
      <c r="I198" s="1385"/>
    </row>
    <row r="199" spans="1:9">
      <c r="A199" s="1403" t="s">
        <v>17888</v>
      </c>
      <c r="B199" s="1404" t="s">
        <v>17886</v>
      </c>
      <c r="C199" s="1404" t="s">
        <v>17887</v>
      </c>
      <c r="D199" s="1405">
        <v>5</v>
      </c>
      <c r="E199" s="1406">
        <v>9.5881250000000016</v>
      </c>
      <c r="F199" s="1396">
        <f t="shared" si="38"/>
        <v>0</v>
      </c>
      <c r="G199" s="1396">
        <f t="shared" si="39"/>
        <v>0</v>
      </c>
      <c r="H199" s="1385"/>
      <c r="I199" s="1385"/>
    </row>
    <row r="200" spans="1:9">
      <c r="A200" s="1403" t="s">
        <v>17889</v>
      </c>
      <c r="B200" s="1404" t="s">
        <v>17890</v>
      </c>
      <c r="C200" s="1404"/>
      <c r="D200" s="1405">
        <v>1</v>
      </c>
      <c r="E200" s="1406"/>
      <c r="F200" s="1396"/>
      <c r="G200" s="1396"/>
      <c r="H200" s="1385"/>
      <c r="I200" s="1385"/>
    </row>
    <row r="201" spans="1:9">
      <c r="A201" s="1403" t="s">
        <v>17891</v>
      </c>
      <c r="B201" s="1404" t="s">
        <v>17892</v>
      </c>
      <c r="C201" s="1404" t="s">
        <v>17893</v>
      </c>
      <c r="D201" s="1405">
        <v>25</v>
      </c>
      <c r="E201" s="1406">
        <v>10.560833333333333</v>
      </c>
      <c r="F201" s="1396">
        <f>E201*$I$2</f>
        <v>0</v>
      </c>
      <c r="G201" s="1396">
        <f>F201-F201*$I$1</f>
        <v>0</v>
      </c>
      <c r="H201" s="1385"/>
      <c r="I201" s="1385"/>
    </row>
    <row r="202" spans="1:9">
      <c r="A202" s="1891" t="s">
        <v>17894</v>
      </c>
      <c r="B202" s="1892"/>
      <c r="C202" s="1892"/>
      <c r="D202" s="1892"/>
      <c r="E202" s="1892"/>
      <c r="F202" s="1892"/>
      <c r="G202" s="1893"/>
      <c r="H202" s="1389"/>
      <c r="I202" s="1389"/>
    </row>
    <row r="203" spans="1:9">
      <c r="A203" s="1403" t="s">
        <v>17895</v>
      </c>
      <c r="B203" s="1404" t="s">
        <v>17896</v>
      </c>
      <c r="C203" s="1404" t="s">
        <v>17897</v>
      </c>
      <c r="D203" s="1405" t="s">
        <v>17898</v>
      </c>
      <c r="E203" s="1406">
        <v>18.064583333333331</v>
      </c>
      <c r="F203" s="1396">
        <f t="shared" ref="F203:F213" si="40">E203*$I$2</f>
        <v>0</v>
      </c>
      <c r="G203" s="1396">
        <f t="shared" ref="G203:G213" si="41">F203-F203*$I$1</f>
        <v>0</v>
      </c>
      <c r="H203" s="1385"/>
      <c r="I203" s="1385"/>
    </row>
    <row r="204" spans="1:9">
      <c r="A204" s="1403" t="s">
        <v>17899</v>
      </c>
      <c r="B204" s="1404" t="s">
        <v>17900</v>
      </c>
      <c r="C204" s="1404" t="s">
        <v>17901</v>
      </c>
      <c r="D204" s="1405" t="s">
        <v>17898</v>
      </c>
      <c r="E204" s="1406">
        <v>16.758375000000001</v>
      </c>
      <c r="F204" s="1396">
        <f t="shared" si="40"/>
        <v>0</v>
      </c>
      <c r="G204" s="1396">
        <f t="shared" si="41"/>
        <v>0</v>
      </c>
      <c r="H204" s="1385"/>
      <c r="I204" s="1385"/>
    </row>
    <row r="205" spans="1:9">
      <c r="A205" s="1403" t="s">
        <v>17902</v>
      </c>
      <c r="B205" s="1404" t="s">
        <v>17900</v>
      </c>
      <c r="C205" s="1404" t="s">
        <v>17901</v>
      </c>
      <c r="D205" s="1405" t="s">
        <v>17903</v>
      </c>
      <c r="E205" s="1406">
        <v>13.895833333333332</v>
      </c>
      <c r="F205" s="1396">
        <f t="shared" si="40"/>
        <v>0</v>
      </c>
      <c r="G205" s="1396">
        <f t="shared" si="41"/>
        <v>0</v>
      </c>
      <c r="H205" s="1385"/>
      <c r="I205" s="1385"/>
    </row>
    <row r="206" spans="1:9">
      <c r="A206" s="1403" t="s">
        <v>17904</v>
      </c>
      <c r="B206" s="1404" t="s">
        <v>17905</v>
      </c>
      <c r="C206" s="1404" t="s">
        <v>17906</v>
      </c>
      <c r="D206" s="1405">
        <v>1</v>
      </c>
      <c r="E206" s="1406">
        <v>16.758375000000001</v>
      </c>
      <c r="F206" s="1396">
        <f t="shared" si="40"/>
        <v>0</v>
      </c>
      <c r="G206" s="1396">
        <f t="shared" si="41"/>
        <v>0</v>
      </c>
      <c r="H206" s="1385"/>
      <c r="I206" s="1385"/>
    </row>
    <row r="207" spans="1:9">
      <c r="A207" s="1403" t="s">
        <v>17907</v>
      </c>
      <c r="B207" s="1404" t="s">
        <v>17908</v>
      </c>
      <c r="C207" s="1404" t="s">
        <v>17909</v>
      </c>
      <c r="D207" s="1405">
        <v>1</v>
      </c>
      <c r="E207" s="1406">
        <v>24.345499999999998</v>
      </c>
      <c r="F207" s="1396">
        <f t="shared" si="40"/>
        <v>0</v>
      </c>
      <c r="G207" s="1396">
        <f t="shared" si="41"/>
        <v>0</v>
      </c>
      <c r="H207" s="1385"/>
      <c r="I207" s="1385"/>
    </row>
    <row r="208" spans="1:9">
      <c r="A208" s="1405" t="s">
        <v>17910</v>
      </c>
      <c r="B208" s="1404" t="s">
        <v>17911</v>
      </c>
      <c r="C208" s="1404" t="s">
        <v>17909</v>
      </c>
      <c r="D208" s="1405">
        <v>0.01</v>
      </c>
      <c r="E208" s="1406">
        <v>208.71541666666661</v>
      </c>
      <c r="F208" s="1396">
        <f t="shared" si="40"/>
        <v>0</v>
      </c>
      <c r="G208" s="1396">
        <f t="shared" si="41"/>
        <v>0</v>
      </c>
      <c r="H208" s="1385"/>
      <c r="I208" s="1385"/>
    </row>
    <row r="209" spans="1:9">
      <c r="A209" s="1405" t="s">
        <v>17912</v>
      </c>
      <c r="B209" s="1404" t="s">
        <v>17913</v>
      </c>
      <c r="C209" s="1404" t="s">
        <v>17914</v>
      </c>
      <c r="D209" s="1405">
        <v>0.5</v>
      </c>
      <c r="E209" s="1406">
        <v>28.347499999999997</v>
      </c>
      <c r="F209" s="1396">
        <f t="shared" si="40"/>
        <v>0</v>
      </c>
      <c r="G209" s="1396">
        <f t="shared" si="41"/>
        <v>0</v>
      </c>
      <c r="H209" s="1385"/>
      <c r="I209" s="1385"/>
    </row>
    <row r="210" spans="1:9">
      <c r="A210" s="1405" t="s">
        <v>17915</v>
      </c>
      <c r="B210" s="1404" t="s">
        <v>17916</v>
      </c>
      <c r="C210" s="1404" t="s">
        <v>17917</v>
      </c>
      <c r="D210" s="1405">
        <v>5</v>
      </c>
      <c r="E210" s="1406">
        <v>19.454166666666666</v>
      </c>
      <c r="F210" s="1396">
        <f t="shared" si="40"/>
        <v>0</v>
      </c>
      <c r="G210" s="1396">
        <f t="shared" si="41"/>
        <v>0</v>
      </c>
      <c r="H210" s="1385"/>
      <c r="I210" s="1385"/>
    </row>
    <row r="211" spans="1:9">
      <c r="A211" s="1405" t="s">
        <v>17918</v>
      </c>
      <c r="B211" s="1404" t="s">
        <v>17916</v>
      </c>
      <c r="C211" s="1404" t="s">
        <v>17917</v>
      </c>
      <c r="D211" s="1405">
        <v>0.5</v>
      </c>
      <c r="E211" s="1406">
        <v>19.732083333333335</v>
      </c>
      <c r="F211" s="1396">
        <f t="shared" si="40"/>
        <v>0</v>
      </c>
      <c r="G211" s="1396">
        <f t="shared" si="41"/>
        <v>0</v>
      </c>
      <c r="H211" s="1385"/>
      <c r="I211" s="1385"/>
    </row>
    <row r="212" spans="1:9">
      <c r="A212" s="1405" t="s">
        <v>17919</v>
      </c>
      <c r="B212" s="1404" t="s">
        <v>17920</v>
      </c>
      <c r="C212" s="1404" t="s">
        <v>17921</v>
      </c>
      <c r="D212" s="1405">
        <v>0.5</v>
      </c>
      <c r="E212" s="1406">
        <v>15.702291666666666</v>
      </c>
      <c r="F212" s="1396">
        <f t="shared" si="40"/>
        <v>0</v>
      </c>
      <c r="G212" s="1396">
        <f t="shared" si="41"/>
        <v>0</v>
      </c>
      <c r="H212" s="1385"/>
      <c r="I212" s="1385"/>
    </row>
    <row r="213" spans="1:9">
      <c r="A213" s="1409" t="s">
        <v>17686</v>
      </c>
      <c r="B213" s="1410" t="s">
        <v>17687</v>
      </c>
      <c r="C213" s="1411"/>
      <c r="D213" s="1405">
        <v>1</v>
      </c>
      <c r="E213" s="1406">
        <v>22.807291666666668</v>
      </c>
      <c r="F213" s="1396">
        <f t="shared" si="40"/>
        <v>0</v>
      </c>
      <c r="G213" s="1396">
        <f t="shared" si="41"/>
        <v>0</v>
      </c>
      <c r="H213" s="1385"/>
      <c r="I213" s="1385"/>
    </row>
  </sheetData>
  <mergeCells count="22">
    <mergeCell ref="A37:G37"/>
    <mergeCell ref="A1:B1"/>
    <mergeCell ref="A3:B3"/>
    <mergeCell ref="A4:B4"/>
    <mergeCell ref="A10:G10"/>
    <mergeCell ref="A28:G28"/>
    <mergeCell ref="A191:G191"/>
    <mergeCell ref="A202:G202"/>
    <mergeCell ref="A9:G9"/>
    <mergeCell ref="A102:G102"/>
    <mergeCell ref="A57:G57"/>
    <mergeCell ref="A61:G61"/>
    <mergeCell ref="A70:G70"/>
    <mergeCell ref="A83:G83"/>
    <mergeCell ref="A92:G92"/>
    <mergeCell ref="A96:G96"/>
    <mergeCell ref="A112:G112"/>
    <mergeCell ref="A120:G120"/>
    <mergeCell ref="A144:G144"/>
    <mergeCell ref="A156:G156"/>
    <mergeCell ref="A103:G103"/>
    <mergeCell ref="A108:G108"/>
  </mergeCells>
  <hyperlinks>
    <hyperlink ref="A6" location="'Список программ'!R1C1" display="Список программ" xr:uid="{6B48348B-A883-4BD4-9D80-A596CF122196}"/>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6600"/>
  </sheetPr>
  <dimension ref="A1:I1048576"/>
  <sheetViews>
    <sheetView zoomScaleNormal="100" workbookViewId="0">
      <pane ySplit="8" topLeftCell="A60" activePane="bottomLeft" state="frozen"/>
      <selection pane="bottomLeft" activeCell="A205" sqref="A205:F205"/>
    </sheetView>
  </sheetViews>
  <sheetFormatPr defaultColWidth="7.5" defaultRowHeight="13.9"/>
  <cols>
    <col min="1" max="1" width="9.375" style="67" customWidth="1"/>
    <col min="2" max="2" width="84.25" customWidth="1"/>
    <col min="3" max="3" width="7.5" style="234" customWidth="1"/>
    <col min="4" max="4" width="11.5" customWidth="1"/>
    <col min="5" max="5" width="11.125" customWidth="1"/>
    <col min="6" max="6" width="11.875" customWidth="1"/>
    <col min="7" max="7" width="9.375" customWidth="1"/>
    <col min="9" max="9" width="13.125" customWidth="1"/>
  </cols>
  <sheetData>
    <row r="1" spans="1:9" ht="15">
      <c r="A1" s="1735" t="s">
        <v>0</v>
      </c>
      <c r="B1" s="1735"/>
      <c r="C1" s="68"/>
      <c r="D1" s="17"/>
      <c r="E1" s="18"/>
      <c r="F1" s="297"/>
      <c r="G1" s="141" t="s">
        <v>105</v>
      </c>
      <c r="H1" s="21">
        <v>0</v>
      </c>
    </row>
    <row r="2" spans="1:9">
      <c r="A2" s="71" t="s">
        <v>1</v>
      </c>
      <c r="B2" s="72"/>
      <c r="C2" s="86"/>
      <c r="D2" s="24"/>
      <c r="E2" s="25"/>
      <c r="F2" s="269"/>
      <c r="G2" s="2323" t="s">
        <v>106</v>
      </c>
      <c r="H2" s="1553">
        <v>0</v>
      </c>
    </row>
    <row r="3" spans="1:9">
      <c r="A3" s="1736" t="s">
        <v>2</v>
      </c>
      <c r="B3" s="1736"/>
      <c r="C3" s="74"/>
      <c r="D3" s="24"/>
      <c r="E3" s="25"/>
      <c r="F3" s="298"/>
      <c r="G3" s="14"/>
    </row>
    <row r="4" spans="1:9">
      <c r="A4" s="1736" t="s">
        <v>3</v>
      </c>
      <c r="B4" s="1736"/>
      <c r="C4" s="74"/>
      <c r="D4" s="24"/>
      <c r="E4" s="25"/>
      <c r="F4" s="298"/>
      <c r="G4" s="14"/>
    </row>
    <row r="5" spans="1:9" ht="17.45">
      <c r="A5" s="299"/>
      <c r="B5" s="75" t="s">
        <v>107</v>
      </c>
      <c r="C5" s="74"/>
      <c r="D5" s="24"/>
      <c r="F5" s="298"/>
      <c r="G5" s="14"/>
    </row>
    <row r="6" spans="1:9" ht="33" customHeight="1">
      <c r="A6" s="300" t="s">
        <v>108</v>
      </c>
      <c r="B6" s="301"/>
      <c r="C6" s="302"/>
      <c r="D6" s="303"/>
      <c r="E6" s="304"/>
      <c r="F6" s="305"/>
      <c r="G6" s="14"/>
    </row>
    <row r="7" spans="1:9">
      <c r="A7" s="2387" t="s">
        <v>109</v>
      </c>
      <c r="B7" s="2387"/>
      <c r="C7" s="2387"/>
      <c r="D7" s="2387"/>
      <c r="E7" s="2387"/>
      <c r="F7" s="2387"/>
      <c r="G7" s="198"/>
    </row>
    <row r="8" spans="1:9" ht="30.75" customHeight="1">
      <c r="A8" s="2156" t="s">
        <v>110</v>
      </c>
      <c r="B8" s="2157" t="s">
        <v>111</v>
      </c>
      <c r="C8" s="2071" t="s">
        <v>17922</v>
      </c>
      <c r="D8" s="2102" t="s">
        <v>574</v>
      </c>
      <c r="E8" s="2102" t="s">
        <v>1624</v>
      </c>
      <c r="F8" s="2072" t="s">
        <v>1625</v>
      </c>
    </row>
    <row r="9" spans="1:9" ht="15">
      <c r="A9" s="1906" t="s">
        <v>3954</v>
      </c>
      <c r="B9" s="1906"/>
      <c r="C9" s="1906"/>
      <c r="D9" s="1906"/>
      <c r="E9" s="1906"/>
      <c r="F9" s="1906"/>
    </row>
    <row r="10" spans="1:9" ht="15">
      <c r="A10" s="1904" t="s">
        <v>17923</v>
      </c>
      <c r="B10" s="1904"/>
      <c r="C10" s="1904"/>
      <c r="D10" s="1904"/>
      <c r="E10" s="1904"/>
      <c r="F10" s="1904"/>
    </row>
    <row r="11" spans="1:9" ht="14.25" customHeight="1">
      <c r="A11" s="2388">
        <v>320280</v>
      </c>
      <c r="B11" s="2389" t="s">
        <v>17924</v>
      </c>
      <c r="C11" s="2390" t="s">
        <v>573</v>
      </c>
      <c r="D11" s="2391"/>
      <c r="E11" s="2392">
        <v>1644.45</v>
      </c>
      <c r="F11" s="2392">
        <f t="shared" ref="F11:F19" si="0">E11-E11*$H$1</f>
        <v>1644.45</v>
      </c>
      <c r="G11" s="615"/>
      <c r="H11" s="615"/>
      <c r="I11" s="613"/>
    </row>
    <row r="12" spans="1:9" ht="14.25" customHeight="1">
      <c r="A12" s="2388">
        <v>320180</v>
      </c>
      <c r="B12" s="2389" t="s">
        <v>17925</v>
      </c>
      <c r="C12" s="2390" t="s">
        <v>573</v>
      </c>
      <c r="D12" s="2391"/>
      <c r="E12" s="2392">
        <v>1644.45</v>
      </c>
      <c r="F12" s="2392">
        <f t="shared" si="0"/>
        <v>1644.45</v>
      </c>
      <c r="G12" s="615"/>
      <c r="H12" s="615"/>
      <c r="I12" s="613"/>
    </row>
    <row r="13" spans="1:9" ht="14.25" customHeight="1">
      <c r="A13" s="2388">
        <v>320800</v>
      </c>
      <c r="B13" s="2389" t="s">
        <v>17926</v>
      </c>
      <c r="C13" s="2390" t="s">
        <v>573</v>
      </c>
      <c r="D13" s="2391"/>
      <c r="E13" s="2392">
        <v>1644.45</v>
      </c>
      <c r="F13" s="2392">
        <f t="shared" si="0"/>
        <v>1644.45</v>
      </c>
      <c r="G13" s="615"/>
      <c r="H13" s="615"/>
      <c r="I13" s="613"/>
    </row>
    <row r="14" spans="1:9" ht="14.25" customHeight="1">
      <c r="A14" s="2388">
        <v>320400</v>
      </c>
      <c r="B14" s="2389" t="s">
        <v>17927</v>
      </c>
      <c r="C14" s="2390" t="s">
        <v>573</v>
      </c>
      <c r="D14" s="2391"/>
      <c r="E14" s="2392">
        <v>1644.45</v>
      </c>
      <c r="F14" s="2392">
        <f t="shared" si="0"/>
        <v>1644.45</v>
      </c>
      <c r="G14" s="615"/>
      <c r="H14" s="615"/>
      <c r="I14" s="613"/>
    </row>
    <row r="15" spans="1:9" ht="14.25" customHeight="1">
      <c r="A15" s="2388">
        <v>320600</v>
      </c>
      <c r="B15" s="2389" t="s">
        <v>17928</v>
      </c>
      <c r="C15" s="2390" t="s">
        <v>573</v>
      </c>
      <c r="D15" s="2391"/>
      <c r="E15" s="2392">
        <v>1644.45</v>
      </c>
      <c r="F15" s="2392">
        <f t="shared" si="0"/>
        <v>1644.45</v>
      </c>
      <c r="G15" s="615"/>
      <c r="H15" s="615"/>
      <c r="I15" s="613"/>
    </row>
    <row r="16" spans="1:9" ht="14.25" customHeight="1">
      <c r="A16" s="2388">
        <v>330011</v>
      </c>
      <c r="B16" s="2389" t="s">
        <v>17929</v>
      </c>
      <c r="C16" s="2390" t="s">
        <v>573</v>
      </c>
      <c r="D16" s="2391"/>
      <c r="E16" s="2392">
        <v>5001.75</v>
      </c>
      <c r="F16" s="2392">
        <f t="shared" si="0"/>
        <v>5001.75</v>
      </c>
      <c r="G16" s="615"/>
      <c r="H16" s="615"/>
      <c r="I16" s="613"/>
    </row>
    <row r="17" spans="1:9" ht="14.25" customHeight="1">
      <c r="A17" s="2388">
        <v>330010</v>
      </c>
      <c r="B17" s="2389" t="s">
        <v>17930</v>
      </c>
      <c r="C17" s="2390" t="s">
        <v>573</v>
      </c>
      <c r="D17" s="2391"/>
      <c r="E17" s="2392">
        <v>5001.75</v>
      </c>
      <c r="F17" s="2392">
        <f t="shared" si="0"/>
        <v>5001.75</v>
      </c>
      <c r="G17" s="615"/>
      <c r="H17" s="615"/>
      <c r="I17" s="613"/>
    </row>
    <row r="18" spans="1:9" ht="14.25" customHeight="1">
      <c r="A18" s="2388">
        <v>330001</v>
      </c>
      <c r="B18" s="2389" t="s">
        <v>17931</v>
      </c>
      <c r="C18" s="2390" t="s">
        <v>573</v>
      </c>
      <c r="D18" s="2391"/>
      <c r="E18" s="2392">
        <v>1339.5</v>
      </c>
      <c r="F18" s="2392">
        <f t="shared" si="0"/>
        <v>1339.5</v>
      </c>
      <c r="G18" s="615"/>
      <c r="H18" s="615"/>
      <c r="I18" s="613"/>
    </row>
    <row r="19" spans="1:9" ht="14.25" customHeight="1">
      <c r="A19" s="2388">
        <v>330000</v>
      </c>
      <c r="B19" s="2389" t="s">
        <v>17932</v>
      </c>
      <c r="C19" s="2390" t="s">
        <v>573</v>
      </c>
      <c r="D19" s="2391"/>
      <c r="E19" s="2392">
        <v>1339.5</v>
      </c>
      <c r="F19" s="2392">
        <f t="shared" si="0"/>
        <v>1339.5</v>
      </c>
      <c r="G19" s="615"/>
      <c r="H19" s="615"/>
      <c r="I19" s="613"/>
    </row>
    <row r="20" spans="1:9" ht="15">
      <c r="A20" s="1904" t="s">
        <v>17933</v>
      </c>
      <c r="B20" s="1904"/>
      <c r="C20" s="1904"/>
      <c r="D20" s="1904"/>
      <c r="E20" s="1904"/>
      <c r="F20" s="1904"/>
    </row>
    <row r="21" spans="1:9" ht="15">
      <c r="A21" s="2393">
        <v>553701</v>
      </c>
      <c r="B21" s="2394" t="s">
        <v>17934</v>
      </c>
      <c r="C21" s="2390" t="s">
        <v>573</v>
      </c>
      <c r="D21" s="2391"/>
      <c r="E21" s="2392">
        <v>1997.85</v>
      </c>
      <c r="F21" s="2392">
        <f>E21-E21*$H$1</f>
        <v>1997.85</v>
      </c>
    </row>
    <row r="22" spans="1:9">
      <c r="A22" s="2393">
        <v>553702</v>
      </c>
      <c r="B22" s="2394" t="s">
        <v>17935</v>
      </c>
      <c r="C22" s="2390" t="s">
        <v>573</v>
      </c>
      <c r="D22" s="2391"/>
      <c r="E22" s="2392">
        <v>2164.1</v>
      </c>
      <c r="F22" s="2392">
        <f>E22-E22*$H$1</f>
        <v>2164.1</v>
      </c>
    </row>
    <row r="23" spans="1:9" ht="15">
      <c r="A23" s="2393">
        <v>553703</v>
      </c>
      <c r="B23" s="2394" t="s">
        <v>17936</v>
      </c>
      <c r="C23" s="2390" t="s">
        <v>573</v>
      </c>
      <c r="D23" s="2391"/>
      <c r="E23" s="2392">
        <v>2531.75</v>
      </c>
      <c r="F23" s="2392">
        <f>E23-E23*$H$1</f>
        <v>2531.75</v>
      </c>
    </row>
    <row r="24" spans="1:9" ht="15.75" customHeight="1">
      <c r="A24" s="1903" t="s">
        <v>17937</v>
      </c>
      <c r="B24" s="1903"/>
      <c r="C24" s="1903"/>
      <c r="D24" s="1903"/>
      <c r="E24" s="1903"/>
      <c r="F24" s="1903"/>
    </row>
    <row r="25" spans="1:9" ht="15.75" customHeight="1">
      <c r="A25" s="1905" t="s">
        <v>17938</v>
      </c>
      <c r="B25" s="1905"/>
      <c r="C25" s="1905"/>
      <c r="D25" s="1905"/>
      <c r="E25" s="1905"/>
      <c r="F25" s="1905"/>
    </row>
    <row r="26" spans="1:9" ht="15">
      <c r="A26" s="2393">
        <v>555306</v>
      </c>
      <c r="B26" s="2394" t="s">
        <v>17939</v>
      </c>
      <c r="C26" s="2390" t="s">
        <v>17940</v>
      </c>
      <c r="D26" s="2391"/>
      <c r="E26" s="2392">
        <v>6606.3</v>
      </c>
      <c r="F26" s="2392">
        <f>E26-E26*$H$1</f>
        <v>6606.3</v>
      </c>
      <c r="H26" s="617"/>
      <c r="I26" s="617"/>
    </row>
    <row r="27" spans="1:9" ht="15">
      <c r="A27" s="2393">
        <v>555308</v>
      </c>
      <c r="B27" s="2394" t="s">
        <v>17941</v>
      </c>
      <c r="C27" s="2390" t="s">
        <v>17940</v>
      </c>
      <c r="D27" s="2391"/>
      <c r="E27" s="2392">
        <v>6606.3</v>
      </c>
      <c r="F27" s="2392">
        <f>E27-E27*$H$1</f>
        <v>6606.3</v>
      </c>
      <c r="H27" s="618"/>
      <c r="I27" s="618"/>
    </row>
    <row r="28" spans="1:9" ht="15">
      <c r="A28" s="2393">
        <v>555310</v>
      </c>
      <c r="B28" s="2394" t="s">
        <v>17942</v>
      </c>
      <c r="C28" s="2390" t="s">
        <v>17940</v>
      </c>
      <c r="D28" s="2391"/>
      <c r="E28" s="2392">
        <v>6606.3</v>
      </c>
      <c r="F28" s="2392">
        <f>E28-E28*$H$1</f>
        <v>6606.3</v>
      </c>
      <c r="H28" s="618"/>
      <c r="I28" s="618"/>
    </row>
    <row r="29" spans="1:9" ht="15">
      <c r="A29" s="2393">
        <v>555312</v>
      </c>
      <c r="B29" s="2394" t="s">
        <v>17943</v>
      </c>
      <c r="C29" s="2390" t="s">
        <v>17940</v>
      </c>
      <c r="D29" s="2391"/>
      <c r="E29" s="2392">
        <v>6606.3</v>
      </c>
      <c r="F29" s="2392">
        <f>E29-E29*$H$1</f>
        <v>6606.3</v>
      </c>
      <c r="H29" s="618"/>
      <c r="I29" s="618"/>
    </row>
    <row r="30" spans="1:9" ht="15">
      <c r="A30" s="2393">
        <v>555313</v>
      </c>
      <c r="B30" s="2394" t="s">
        <v>17944</v>
      </c>
      <c r="C30" s="2390" t="s">
        <v>17940</v>
      </c>
      <c r="D30" s="2391"/>
      <c r="E30" s="2392">
        <v>6606.3</v>
      </c>
      <c r="F30" s="2392">
        <f>E30-E30*$H$1</f>
        <v>6606.3</v>
      </c>
      <c r="H30" s="618"/>
      <c r="I30" s="618"/>
    </row>
    <row r="31" spans="1:9" ht="15">
      <c r="A31" s="2393">
        <v>555314</v>
      </c>
      <c r="B31" s="2394" t="s">
        <v>17945</v>
      </c>
      <c r="C31" s="2390" t="s">
        <v>17940</v>
      </c>
      <c r="D31" s="2391"/>
      <c r="E31" s="2392">
        <v>6606.3</v>
      </c>
      <c r="F31" s="2392">
        <f>E31-E31*$H$1</f>
        <v>6606.3</v>
      </c>
      <c r="H31" s="618"/>
      <c r="I31" s="618"/>
    </row>
    <row r="32" spans="1:9" ht="15">
      <c r="A32" s="2393">
        <v>552100</v>
      </c>
      <c r="B32" s="2394" t="s">
        <v>17946</v>
      </c>
      <c r="C32" s="2390" t="s">
        <v>1630</v>
      </c>
      <c r="D32" s="2391"/>
      <c r="E32" s="2392">
        <v>4760.45</v>
      </c>
      <c r="F32" s="2392">
        <f>E32-E32*$H$1</f>
        <v>4760.45</v>
      </c>
      <c r="H32" s="618"/>
      <c r="I32" s="618"/>
    </row>
    <row r="33" spans="1:9" ht="15">
      <c r="A33" s="2393">
        <v>552120</v>
      </c>
      <c r="B33" s="2394" t="s">
        <v>17947</v>
      </c>
      <c r="C33" s="2390" t="s">
        <v>1630</v>
      </c>
      <c r="D33" s="2391"/>
      <c r="E33" s="2392">
        <v>4445.05</v>
      </c>
      <c r="F33" s="2392">
        <f>E33-E33*$H$1</f>
        <v>4445.05</v>
      </c>
      <c r="H33" s="618"/>
      <c r="I33" s="618"/>
    </row>
    <row r="34" spans="1:9" ht="15">
      <c r="A34" s="2393">
        <v>552150</v>
      </c>
      <c r="B34" s="2394" t="s">
        <v>17948</v>
      </c>
      <c r="C34" s="2390" t="s">
        <v>1630</v>
      </c>
      <c r="D34" s="2391"/>
      <c r="E34" s="2392">
        <v>4760.45</v>
      </c>
      <c r="F34" s="2392">
        <f>E34-E34*$H$1</f>
        <v>4760.45</v>
      </c>
      <c r="H34" s="618"/>
      <c r="I34" s="618"/>
    </row>
    <row r="35" spans="1:9" ht="15">
      <c r="A35" s="2393">
        <v>552180</v>
      </c>
      <c r="B35" s="2394" t="s">
        <v>17949</v>
      </c>
      <c r="C35" s="2390" t="s">
        <v>1630</v>
      </c>
      <c r="D35" s="2391"/>
      <c r="E35" s="2392">
        <v>4608.45</v>
      </c>
      <c r="F35" s="2392">
        <f>E35-E35*$H$1</f>
        <v>4608.45</v>
      </c>
      <c r="H35" s="618"/>
      <c r="I35" s="618"/>
    </row>
    <row r="36" spans="1:9" ht="15">
      <c r="A36" s="2393">
        <v>552220</v>
      </c>
      <c r="B36" s="2394" t="s">
        <v>17950</v>
      </c>
      <c r="C36" s="2390" t="s">
        <v>1630</v>
      </c>
      <c r="D36" s="2391"/>
      <c r="E36" s="2392">
        <v>4608.45</v>
      </c>
      <c r="F36" s="2392">
        <f>E36-E36*$H$1</f>
        <v>4608.45</v>
      </c>
      <c r="H36" s="618"/>
      <c r="I36" s="618"/>
    </row>
    <row r="37" spans="1:9" ht="15">
      <c r="A37" s="2393">
        <v>552240</v>
      </c>
      <c r="B37" s="2394" t="s">
        <v>17951</v>
      </c>
      <c r="C37" s="2390" t="s">
        <v>1630</v>
      </c>
      <c r="D37" s="2391"/>
      <c r="E37" s="2392">
        <v>4608.45</v>
      </c>
      <c r="F37" s="2392">
        <f>E37-E37*$H$1</f>
        <v>4608.45</v>
      </c>
      <c r="H37" s="618"/>
      <c r="I37" s="618"/>
    </row>
    <row r="38" spans="1:9" ht="15">
      <c r="A38" s="2393">
        <v>552280</v>
      </c>
      <c r="B38" s="2394" t="s">
        <v>17952</v>
      </c>
      <c r="C38" s="2390" t="s">
        <v>1630</v>
      </c>
      <c r="D38" s="2391"/>
      <c r="E38" s="2392">
        <v>4608.45</v>
      </c>
      <c r="F38" s="2392">
        <f>E38-E38*$H$1</f>
        <v>4608.45</v>
      </c>
      <c r="H38" s="618"/>
      <c r="I38" s="618"/>
    </row>
    <row r="39" spans="1:9" ht="15">
      <c r="A39" s="2393">
        <v>552320</v>
      </c>
      <c r="B39" s="2394" t="s">
        <v>17953</v>
      </c>
      <c r="C39" s="2390" t="s">
        <v>1630</v>
      </c>
      <c r="D39" s="2391"/>
      <c r="E39" s="2392">
        <v>4608.45</v>
      </c>
      <c r="F39" s="2392">
        <f>E39-E39*$H$1</f>
        <v>4608.45</v>
      </c>
      <c r="H39" s="618"/>
      <c r="I39" s="618"/>
    </row>
    <row r="40" spans="1:9" ht="15">
      <c r="A40" s="2393">
        <v>552360</v>
      </c>
      <c r="B40" s="2394" t="s">
        <v>17954</v>
      </c>
      <c r="C40" s="2390" t="s">
        <v>1630</v>
      </c>
      <c r="D40" s="2391"/>
      <c r="E40" s="2392">
        <v>4608.45</v>
      </c>
      <c r="F40" s="2392">
        <f>E40-E40*$H$1</f>
        <v>4608.45</v>
      </c>
      <c r="H40" s="618"/>
      <c r="I40" s="618"/>
    </row>
    <row r="41" spans="1:9" ht="15">
      <c r="A41" s="2393">
        <v>552040</v>
      </c>
      <c r="B41" s="2394" t="s">
        <v>17955</v>
      </c>
      <c r="C41" s="2390" t="s">
        <v>1630</v>
      </c>
      <c r="D41" s="2391"/>
      <c r="E41" s="2392">
        <v>8166.2</v>
      </c>
      <c r="F41" s="2392">
        <f>E41-E41*$H$1</f>
        <v>8166.2</v>
      </c>
      <c r="H41" s="618"/>
      <c r="I41" s="618"/>
    </row>
    <row r="42" spans="1:9" ht="15">
      <c r="A42" s="2393">
        <v>552400</v>
      </c>
      <c r="B42" s="2394" t="s">
        <v>17956</v>
      </c>
      <c r="C42" s="2390" t="s">
        <v>1630</v>
      </c>
      <c r="D42" s="2391"/>
      <c r="E42" s="2392">
        <v>4608.45</v>
      </c>
      <c r="F42" s="2392">
        <f>E42-E42*$H$1</f>
        <v>4608.45</v>
      </c>
      <c r="H42" s="618"/>
      <c r="I42" s="618"/>
    </row>
    <row r="43" spans="1:9" ht="15">
      <c r="A43" s="2393">
        <v>552500</v>
      </c>
      <c r="B43" s="2394" t="s">
        <v>17957</v>
      </c>
      <c r="C43" s="2390" t="s">
        <v>1630</v>
      </c>
      <c r="D43" s="2391"/>
      <c r="E43" s="2392">
        <v>4608.45</v>
      </c>
      <c r="F43" s="2392">
        <f>E43-E43*$H$1</f>
        <v>4608.45</v>
      </c>
      <c r="H43" s="618"/>
      <c r="I43" s="618"/>
    </row>
    <row r="44" spans="1:9" ht="15">
      <c r="A44" s="2393">
        <v>552060</v>
      </c>
      <c r="B44" s="2394" t="s">
        <v>17958</v>
      </c>
      <c r="C44" s="2390" t="s">
        <v>1630</v>
      </c>
      <c r="D44" s="2391"/>
      <c r="E44" s="2392">
        <v>6022.05</v>
      </c>
      <c r="F44" s="2392">
        <f>E44-E44*$H$1</f>
        <v>6022.05</v>
      </c>
      <c r="H44" s="618"/>
      <c r="I44" s="618"/>
    </row>
    <row r="45" spans="1:9" ht="15">
      <c r="A45" s="2393">
        <v>552600</v>
      </c>
      <c r="B45" s="2394" t="s">
        <v>17959</v>
      </c>
      <c r="C45" s="2390" t="s">
        <v>1630</v>
      </c>
      <c r="D45" s="2391"/>
      <c r="E45" s="2392">
        <v>4608.45</v>
      </c>
      <c r="F45" s="2392">
        <f>E45-E45*$H$1</f>
        <v>4608.45</v>
      </c>
      <c r="H45" s="618"/>
      <c r="I45" s="618"/>
    </row>
    <row r="46" spans="1:9" ht="15">
      <c r="A46" s="2393">
        <v>552080</v>
      </c>
      <c r="B46" s="2394" t="s">
        <v>17960</v>
      </c>
      <c r="C46" s="2390" t="s">
        <v>1630</v>
      </c>
      <c r="D46" s="2391"/>
      <c r="E46" s="2392">
        <v>4926.7</v>
      </c>
      <c r="F46" s="2392">
        <f>E46-E46*$H$1</f>
        <v>4926.7</v>
      </c>
      <c r="H46" s="618"/>
      <c r="I46" s="618"/>
    </row>
    <row r="47" spans="1:9" ht="15.75" customHeight="1">
      <c r="A47" s="1903" t="s">
        <v>17961</v>
      </c>
      <c r="B47" s="1903"/>
      <c r="C47" s="1903"/>
      <c r="D47" s="1903"/>
      <c r="E47" s="1903"/>
      <c r="F47" s="1903"/>
      <c r="H47" s="618"/>
      <c r="I47" s="618"/>
    </row>
    <row r="48" spans="1:9" ht="15">
      <c r="A48" s="2393">
        <v>512504</v>
      </c>
      <c r="B48" s="2394" t="s">
        <v>17962</v>
      </c>
      <c r="C48" s="2390" t="s">
        <v>573</v>
      </c>
      <c r="D48" s="2391"/>
      <c r="E48" s="2392">
        <v>3881.7</v>
      </c>
      <c r="F48" s="2392">
        <f>E48-E48*$H$1</f>
        <v>3881.7</v>
      </c>
      <c r="H48" s="618"/>
      <c r="I48" s="618"/>
    </row>
    <row r="49" spans="1:9" ht="15">
      <c r="A49" s="2393">
        <v>512505</v>
      </c>
      <c r="B49" s="2394" t="s">
        <v>17963</v>
      </c>
      <c r="C49" s="2390" t="s">
        <v>573</v>
      </c>
      <c r="D49" s="2391"/>
      <c r="E49" s="2392">
        <v>3881.7</v>
      </c>
      <c r="F49" s="2392">
        <f>E49-E49*$H$1</f>
        <v>3881.7</v>
      </c>
      <c r="H49" s="618"/>
      <c r="I49" s="618"/>
    </row>
    <row r="50" spans="1:9" ht="15">
      <c r="A50" s="2393">
        <v>512506</v>
      </c>
      <c r="B50" s="2394" t="s">
        <v>17964</v>
      </c>
      <c r="C50" s="2390" t="s">
        <v>573</v>
      </c>
      <c r="D50" s="2391"/>
      <c r="E50" s="2392">
        <v>3881.7</v>
      </c>
      <c r="F50" s="2392">
        <f>E50-E50*$H$1</f>
        <v>3881.7</v>
      </c>
      <c r="H50" s="618"/>
      <c r="I50" s="618"/>
    </row>
    <row r="51" spans="1:9" ht="15">
      <c r="A51" s="2393">
        <v>512507</v>
      </c>
      <c r="B51" s="2394" t="s">
        <v>17965</v>
      </c>
      <c r="C51" s="2390" t="s">
        <v>573</v>
      </c>
      <c r="D51" s="2391"/>
      <c r="E51" s="2392">
        <v>3881.7</v>
      </c>
      <c r="F51" s="2392">
        <f>E51-E51*$H$1</f>
        <v>3881.7</v>
      </c>
      <c r="H51" s="618"/>
      <c r="I51" s="618"/>
    </row>
    <row r="52" spans="1:9" ht="15">
      <c r="A52" s="2393">
        <v>512508</v>
      </c>
      <c r="B52" s="2394" t="s">
        <v>17966</v>
      </c>
      <c r="C52" s="2390" t="s">
        <v>573</v>
      </c>
      <c r="D52" s="2391"/>
      <c r="E52" s="2392">
        <v>3881.7</v>
      </c>
      <c r="F52" s="2392">
        <f>E52-E52*$H$1</f>
        <v>3881.7</v>
      </c>
      <c r="H52" s="618"/>
      <c r="I52" s="618"/>
    </row>
    <row r="53" spans="1:9" ht="15">
      <c r="A53" s="2393">
        <v>512509</v>
      </c>
      <c r="B53" s="2394" t="s">
        <v>17967</v>
      </c>
      <c r="C53" s="2390" t="s">
        <v>573</v>
      </c>
      <c r="D53" s="2391"/>
      <c r="E53" s="2392">
        <v>3881.7</v>
      </c>
      <c r="F53" s="2392">
        <f>E53-E53*$H$1</f>
        <v>3881.7</v>
      </c>
      <c r="H53" s="618"/>
      <c r="I53" s="618"/>
    </row>
    <row r="54" spans="1:9" ht="15">
      <c r="A54" s="2393">
        <v>512510</v>
      </c>
      <c r="B54" s="2394" t="s">
        <v>17968</v>
      </c>
      <c r="C54" s="2390" t="s">
        <v>573</v>
      </c>
      <c r="D54" s="2391"/>
      <c r="E54" s="2392">
        <v>3881.7</v>
      </c>
      <c r="F54" s="2392">
        <f>E54-E54*$H$1</f>
        <v>3881.7</v>
      </c>
      <c r="H54" s="618"/>
      <c r="I54" s="618"/>
    </row>
    <row r="55" spans="1:9" ht="15">
      <c r="A55" s="2393">
        <v>512511</v>
      </c>
      <c r="B55" s="2394" t="s">
        <v>17969</v>
      </c>
      <c r="C55" s="2390" t="s">
        <v>573</v>
      </c>
      <c r="D55" s="2391"/>
      <c r="E55" s="2392">
        <v>3881.7</v>
      </c>
      <c r="F55" s="2392">
        <f>E55-E55*$H$1</f>
        <v>3881.7</v>
      </c>
      <c r="H55" s="618"/>
      <c r="I55" s="618"/>
    </row>
    <row r="56" spans="1:9" ht="15">
      <c r="A56" s="2393">
        <v>512512</v>
      </c>
      <c r="B56" s="2394" t="s">
        <v>17970</v>
      </c>
      <c r="C56" s="2390" t="s">
        <v>573</v>
      </c>
      <c r="D56" s="2391"/>
      <c r="E56" s="2392">
        <v>3881.7</v>
      </c>
      <c r="F56" s="2392">
        <f>E56-E56*$H$1</f>
        <v>3881.7</v>
      </c>
      <c r="H56" s="618"/>
      <c r="I56" s="618"/>
    </row>
    <row r="57" spans="1:9" ht="15">
      <c r="A57" s="2393">
        <v>512513</v>
      </c>
      <c r="B57" s="2394" t="s">
        <v>17971</v>
      </c>
      <c r="C57" s="2390" t="s">
        <v>573</v>
      </c>
      <c r="D57" s="2391"/>
      <c r="E57" s="2392">
        <v>3881.7</v>
      </c>
      <c r="F57" s="2392">
        <f>E57-E57*$H$1</f>
        <v>3881.7</v>
      </c>
      <c r="H57" s="618"/>
      <c r="I57" s="618"/>
    </row>
    <row r="58" spans="1:9" ht="15">
      <c r="A58" s="2393">
        <v>512514</v>
      </c>
      <c r="B58" s="2394" t="s">
        <v>17972</v>
      </c>
      <c r="C58" s="2390" t="s">
        <v>573</v>
      </c>
      <c r="D58" s="2391"/>
      <c r="E58" s="2392">
        <v>3881.7</v>
      </c>
      <c r="F58" s="2392">
        <f>E58-E58*$H$1</f>
        <v>3881.7</v>
      </c>
      <c r="H58" s="618"/>
      <c r="I58" s="618"/>
    </row>
    <row r="59" spans="1:9" ht="15">
      <c r="A59" s="2393">
        <v>512515</v>
      </c>
      <c r="B59" s="2394" t="s">
        <v>17973</v>
      </c>
      <c r="C59" s="2390" t="s">
        <v>573</v>
      </c>
      <c r="D59" s="2391"/>
      <c r="E59" s="2392">
        <v>3881.7</v>
      </c>
      <c r="F59" s="2392">
        <f>E59-E59*$H$1</f>
        <v>3881.7</v>
      </c>
      <c r="H59" s="618"/>
      <c r="I59" s="618"/>
    </row>
    <row r="60" spans="1:9" ht="15">
      <c r="A60" s="2393">
        <v>512503</v>
      </c>
      <c r="B60" s="2394" t="s">
        <v>17974</v>
      </c>
      <c r="C60" s="2390" t="s">
        <v>573</v>
      </c>
      <c r="D60" s="2391"/>
      <c r="E60" s="2392">
        <v>3996.65</v>
      </c>
      <c r="F60" s="2392">
        <f>E60-E60*$H$1</f>
        <v>3996.65</v>
      </c>
      <c r="H60" s="618"/>
      <c r="I60" s="618"/>
    </row>
    <row r="61" spans="1:9" ht="15.75" customHeight="1">
      <c r="A61" s="1903" t="s">
        <v>17975</v>
      </c>
      <c r="B61" s="1903"/>
      <c r="C61" s="1903"/>
      <c r="D61" s="1903"/>
      <c r="E61" s="1903"/>
      <c r="F61" s="1903"/>
      <c r="H61" s="618"/>
      <c r="I61" s="618"/>
    </row>
    <row r="62" spans="1:9" ht="15">
      <c r="A62" s="2393">
        <v>553617</v>
      </c>
      <c r="B62" s="2394" t="s">
        <v>17976</v>
      </c>
      <c r="C62" s="2390" t="s">
        <v>573</v>
      </c>
      <c r="D62" s="2391"/>
      <c r="E62" s="2392">
        <v>2499.4499999999998</v>
      </c>
      <c r="F62" s="2392">
        <f>E62-E62*$H$1</f>
        <v>2499.4499999999998</v>
      </c>
      <c r="H62" s="618"/>
      <c r="I62" s="618"/>
    </row>
    <row r="63" spans="1:9" ht="15">
      <c r="A63" s="2393">
        <v>553618</v>
      </c>
      <c r="B63" s="2394" t="s">
        <v>17977</v>
      </c>
      <c r="C63" s="2390" t="s">
        <v>573</v>
      </c>
      <c r="D63" s="2391"/>
      <c r="E63" s="2392">
        <v>2725.55</v>
      </c>
      <c r="F63" s="2392">
        <f>E63-E63*$H$1</f>
        <v>2725.55</v>
      </c>
      <c r="H63" s="618"/>
      <c r="I63" s="618"/>
    </row>
    <row r="64" spans="1:9" ht="15">
      <c r="A64" s="2393">
        <v>553619</v>
      </c>
      <c r="B64" s="2394" t="s">
        <v>17978</v>
      </c>
      <c r="C64" s="2390" t="s">
        <v>573</v>
      </c>
      <c r="D64" s="2391"/>
      <c r="E64" s="2392">
        <v>2499.4499999999998</v>
      </c>
      <c r="F64" s="2392">
        <f>E64-E64*$H$1</f>
        <v>2499.4499999999998</v>
      </c>
      <c r="H64" s="618"/>
      <c r="I64" s="618"/>
    </row>
    <row r="65" spans="1:9" ht="15">
      <c r="A65" s="2393">
        <v>553620</v>
      </c>
      <c r="B65" s="2394" t="s">
        <v>17979</v>
      </c>
      <c r="C65" s="2390" t="s">
        <v>573</v>
      </c>
      <c r="D65" s="2391"/>
      <c r="E65" s="2392">
        <v>2499.4499999999998</v>
      </c>
      <c r="F65" s="2392">
        <f>E65-E65*$H$1</f>
        <v>2499.4499999999998</v>
      </c>
      <c r="H65" s="618"/>
      <c r="I65" s="618"/>
    </row>
    <row r="66" spans="1:9" ht="15">
      <c r="A66" s="2393">
        <v>553604</v>
      </c>
      <c r="B66" s="2394" t="s">
        <v>17980</v>
      </c>
      <c r="C66" s="2390" t="s">
        <v>573</v>
      </c>
      <c r="D66" s="2391"/>
      <c r="E66" s="2392">
        <v>3985.25</v>
      </c>
      <c r="F66" s="2392">
        <f>E66-E66*$H$1</f>
        <v>3985.25</v>
      </c>
      <c r="H66" s="618"/>
      <c r="I66" s="618"/>
    </row>
    <row r="67" spans="1:9" ht="15">
      <c r="A67" s="2393">
        <v>553605</v>
      </c>
      <c r="B67" s="2394" t="s">
        <v>17981</v>
      </c>
      <c r="C67" s="2390" t="s">
        <v>573</v>
      </c>
      <c r="D67" s="2391"/>
      <c r="E67" s="2392">
        <v>3748.7</v>
      </c>
      <c r="F67" s="2392">
        <f>E67-E67*$H$1</f>
        <v>3748.7</v>
      </c>
      <c r="H67" s="618"/>
      <c r="I67" s="618"/>
    </row>
    <row r="68" spans="1:9" ht="15">
      <c r="A68" s="2393">
        <v>553606</v>
      </c>
      <c r="B68" s="2394" t="s">
        <v>17982</v>
      </c>
      <c r="C68" s="2390" t="s">
        <v>573</v>
      </c>
      <c r="D68" s="2391"/>
      <c r="E68" s="2392">
        <v>3748.7</v>
      </c>
      <c r="F68" s="2392">
        <f>E68-E68*$H$1</f>
        <v>3748.7</v>
      </c>
      <c r="H68" s="618"/>
      <c r="I68" s="618"/>
    </row>
    <row r="69" spans="1:9" ht="15">
      <c r="A69" s="2393">
        <v>553607</v>
      </c>
      <c r="B69" s="2394" t="s">
        <v>17983</v>
      </c>
      <c r="C69" s="2390" t="s">
        <v>573</v>
      </c>
      <c r="D69" s="2391"/>
      <c r="E69" s="2392">
        <v>3748.7</v>
      </c>
      <c r="F69" s="2392">
        <f>E69-E69*$H$1</f>
        <v>3748.7</v>
      </c>
      <c r="H69" s="618"/>
      <c r="I69" s="618"/>
    </row>
    <row r="70" spans="1:9" ht="15">
      <c r="A70" s="2393">
        <v>553608</v>
      </c>
      <c r="B70" s="2394" t="s">
        <v>17984</v>
      </c>
      <c r="C70" s="2390" t="s">
        <v>573</v>
      </c>
      <c r="D70" s="2391"/>
      <c r="E70" s="2392">
        <v>3748.7</v>
      </c>
      <c r="F70" s="2392">
        <f>E70-E70*$H$1</f>
        <v>3748.7</v>
      </c>
      <c r="H70" s="618"/>
      <c r="I70" s="618"/>
    </row>
    <row r="71" spans="1:9" ht="15">
      <c r="A71" s="2393">
        <v>553609</v>
      </c>
      <c r="B71" s="2394" t="s">
        <v>17985</v>
      </c>
      <c r="C71" s="2390" t="s">
        <v>573</v>
      </c>
      <c r="D71" s="2391"/>
      <c r="E71" s="2392">
        <v>3748.7</v>
      </c>
      <c r="F71" s="2392">
        <f>E71-E71*$H$1</f>
        <v>3748.7</v>
      </c>
      <c r="H71" s="618"/>
      <c r="I71" s="618"/>
    </row>
    <row r="72" spans="1:9" ht="15">
      <c r="A72" s="2393">
        <v>553610</v>
      </c>
      <c r="B72" s="2394" t="s">
        <v>17986</v>
      </c>
      <c r="C72" s="2390" t="s">
        <v>573</v>
      </c>
      <c r="D72" s="2391"/>
      <c r="E72" s="2392">
        <v>3748.7</v>
      </c>
      <c r="F72" s="2392">
        <f>E72-E72*$H$1</f>
        <v>3748.7</v>
      </c>
      <c r="H72" s="618"/>
      <c r="I72" s="618"/>
    </row>
    <row r="73" spans="1:9" ht="15">
      <c r="A73" s="2393">
        <v>553611</v>
      </c>
      <c r="B73" s="2394" t="s">
        <v>17987</v>
      </c>
      <c r="C73" s="2390" t="s">
        <v>573</v>
      </c>
      <c r="D73" s="2391"/>
      <c r="E73" s="2392">
        <v>3748.7</v>
      </c>
      <c r="F73" s="2392">
        <f>E73-E73*$H$1</f>
        <v>3748.7</v>
      </c>
      <c r="H73" s="618"/>
      <c r="I73" s="618"/>
    </row>
    <row r="74" spans="1:9" ht="15">
      <c r="A74" s="2393">
        <v>553612</v>
      </c>
      <c r="B74" s="2394" t="s">
        <v>17988</v>
      </c>
      <c r="C74" s="2390" t="s">
        <v>573</v>
      </c>
      <c r="D74" s="2391"/>
      <c r="E74" s="2392">
        <v>3748.7</v>
      </c>
      <c r="F74" s="2392">
        <f>E74-E74*$H$1</f>
        <v>3748.7</v>
      </c>
      <c r="H74" s="618"/>
      <c r="I74" s="618"/>
    </row>
    <row r="75" spans="1:9" ht="15">
      <c r="A75" s="2393">
        <v>553613</v>
      </c>
      <c r="B75" s="2394" t="s">
        <v>17989</v>
      </c>
      <c r="C75" s="2390" t="s">
        <v>573</v>
      </c>
      <c r="D75" s="2391"/>
      <c r="E75" s="2392">
        <v>3748.7</v>
      </c>
      <c r="F75" s="2392">
        <f>E75-E75*$H$1</f>
        <v>3748.7</v>
      </c>
      <c r="H75" s="618"/>
      <c r="I75" s="618"/>
    </row>
    <row r="76" spans="1:9" ht="15">
      <c r="A76" s="2393">
        <v>553614</v>
      </c>
      <c r="B76" s="2394" t="s">
        <v>17990</v>
      </c>
      <c r="C76" s="2390" t="s">
        <v>573</v>
      </c>
      <c r="D76" s="2391"/>
      <c r="E76" s="2392">
        <v>3748.7</v>
      </c>
      <c r="F76" s="2392">
        <f>E76-E76*$H$1</f>
        <v>3748.7</v>
      </c>
      <c r="H76" s="618"/>
      <c r="I76" s="618"/>
    </row>
    <row r="77" spans="1:9" ht="15">
      <c r="A77" s="2393">
        <v>553602</v>
      </c>
      <c r="B77" s="2394" t="s">
        <v>17991</v>
      </c>
      <c r="C77" s="2390" t="s">
        <v>573</v>
      </c>
      <c r="D77" s="2391"/>
      <c r="E77" s="2392">
        <v>2465.25</v>
      </c>
      <c r="F77" s="2392">
        <f>E77-E77*$H$1</f>
        <v>2465.25</v>
      </c>
      <c r="H77" s="618"/>
      <c r="I77" s="618"/>
    </row>
    <row r="78" spans="1:9" ht="15">
      <c r="A78" s="2393">
        <v>553615</v>
      </c>
      <c r="B78" s="2394" t="s">
        <v>17992</v>
      </c>
      <c r="C78" s="2390" t="s">
        <v>573</v>
      </c>
      <c r="D78" s="2391"/>
      <c r="E78" s="2392">
        <v>3748.7</v>
      </c>
      <c r="F78" s="2392">
        <f>E78-E78*$H$1</f>
        <v>3748.7</v>
      </c>
      <c r="H78" s="618"/>
      <c r="I78" s="618"/>
    </row>
    <row r="79" spans="1:9" ht="15">
      <c r="A79" s="2393">
        <v>553603</v>
      </c>
      <c r="B79" s="2394" t="s">
        <v>17993</v>
      </c>
      <c r="C79" s="2390" t="s">
        <v>573</v>
      </c>
      <c r="D79" s="2391"/>
      <c r="E79" s="2392">
        <v>4089.75</v>
      </c>
      <c r="F79" s="2392">
        <f>E79-E79*$H$1</f>
        <v>4089.75</v>
      </c>
      <c r="H79" s="618"/>
      <c r="I79" s="618"/>
    </row>
    <row r="80" spans="1:9" ht="15.75" customHeight="1">
      <c r="A80" s="1903" t="s">
        <v>17994</v>
      </c>
      <c r="B80" s="1903"/>
      <c r="C80" s="1903"/>
      <c r="D80" s="1903"/>
      <c r="E80" s="1903"/>
      <c r="F80" s="1903"/>
      <c r="H80" s="618"/>
      <c r="I80" s="618"/>
    </row>
    <row r="81" spans="1:9" ht="15">
      <c r="A81" s="2393">
        <v>551804</v>
      </c>
      <c r="B81" s="2394" t="s">
        <v>17995</v>
      </c>
      <c r="C81" s="2390" t="s">
        <v>573</v>
      </c>
      <c r="D81" s="2391"/>
      <c r="E81" s="2392">
        <v>3166.35</v>
      </c>
      <c r="F81" s="2392">
        <f>E81-E81*$H$1</f>
        <v>3166.35</v>
      </c>
      <c r="H81" s="618"/>
      <c r="I81" s="618"/>
    </row>
    <row r="82" spans="1:9" ht="15">
      <c r="A82" s="2393">
        <v>551805</v>
      </c>
      <c r="B82" s="2394" t="s">
        <v>17996</v>
      </c>
      <c r="C82" s="2390" t="s">
        <v>573</v>
      </c>
      <c r="D82" s="2391"/>
      <c r="E82" s="2392">
        <v>3069.45</v>
      </c>
      <c r="F82" s="2392">
        <f>E82-E82*$H$1</f>
        <v>3069.45</v>
      </c>
      <c r="H82" s="618"/>
      <c r="I82" s="618"/>
    </row>
    <row r="83" spans="1:9" ht="15">
      <c r="A83" s="2393">
        <v>551806</v>
      </c>
      <c r="B83" s="2394" t="s">
        <v>17997</v>
      </c>
      <c r="C83" s="2390" t="s">
        <v>573</v>
      </c>
      <c r="D83" s="2391"/>
      <c r="E83" s="2392">
        <v>2844.3</v>
      </c>
      <c r="F83" s="2392">
        <f>E83-E83*$H$1</f>
        <v>2844.3</v>
      </c>
      <c r="H83" s="618"/>
      <c r="I83" s="618"/>
    </row>
    <row r="84" spans="1:9" ht="15">
      <c r="A84" s="2393">
        <v>551807</v>
      </c>
      <c r="B84" s="2394" t="s">
        <v>17998</v>
      </c>
      <c r="C84" s="2390" t="s">
        <v>573</v>
      </c>
      <c r="D84" s="2391"/>
      <c r="E84" s="2392">
        <v>2844.3</v>
      </c>
      <c r="F84" s="2392">
        <f>E84-E84*$H$1</f>
        <v>2844.3</v>
      </c>
      <c r="H84" s="618"/>
      <c r="I84" s="618"/>
    </row>
    <row r="85" spans="1:9" ht="15">
      <c r="A85" s="2393">
        <v>551808</v>
      </c>
      <c r="B85" s="2394" t="s">
        <v>17999</v>
      </c>
      <c r="C85" s="2390" t="s">
        <v>573</v>
      </c>
      <c r="D85" s="2391"/>
      <c r="E85" s="2392">
        <v>2844.3</v>
      </c>
      <c r="F85" s="2392">
        <f>E85-E85*$H$1</f>
        <v>2844.3</v>
      </c>
      <c r="H85" s="618"/>
      <c r="I85" s="618"/>
    </row>
    <row r="86" spans="1:9" ht="15">
      <c r="A86" s="2393">
        <v>551809</v>
      </c>
      <c r="B86" s="2394" t="s">
        <v>18000</v>
      </c>
      <c r="C86" s="2390" t="s">
        <v>573</v>
      </c>
      <c r="D86" s="2391"/>
      <c r="E86" s="2392">
        <v>2844.3</v>
      </c>
      <c r="F86" s="2392">
        <f>E86-E86*$H$1</f>
        <v>2844.3</v>
      </c>
      <c r="H86" s="618"/>
      <c r="I86" s="618"/>
    </row>
    <row r="87" spans="1:9" ht="15">
      <c r="A87" s="2393">
        <v>551810</v>
      </c>
      <c r="B87" s="2394" t="s">
        <v>18001</v>
      </c>
      <c r="C87" s="2390" t="s">
        <v>573</v>
      </c>
      <c r="D87" s="2391"/>
      <c r="E87" s="2392">
        <v>2844.3</v>
      </c>
      <c r="F87" s="2392">
        <f>E87-E87*$H$1</f>
        <v>2844.3</v>
      </c>
      <c r="H87" s="618"/>
      <c r="I87" s="618"/>
    </row>
    <row r="88" spans="1:9" ht="15">
      <c r="A88" s="2393">
        <v>551811</v>
      </c>
      <c r="B88" s="2394" t="s">
        <v>18002</v>
      </c>
      <c r="C88" s="2390" t="s">
        <v>573</v>
      </c>
      <c r="D88" s="2391"/>
      <c r="E88" s="2392">
        <v>2844.3</v>
      </c>
      <c r="F88" s="2392">
        <f>E88-E88*$H$1</f>
        <v>2844.3</v>
      </c>
      <c r="H88" s="618"/>
      <c r="I88" s="618"/>
    </row>
    <row r="89" spans="1:9" ht="15">
      <c r="A89" s="2393">
        <v>551812</v>
      </c>
      <c r="B89" s="2394" t="s">
        <v>18003</v>
      </c>
      <c r="C89" s="2390" t="s">
        <v>573</v>
      </c>
      <c r="D89" s="2391"/>
      <c r="E89" s="2392">
        <v>2844.3</v>
      </c>
      <c r="F89" s="2392">
        <f>E89-E89*$H$1</f>
        <v>2844.3</v>
      </c>
      <c r="H89" s="618"/>
      <c r="I89" s="618"/>
    </row>
    <row r="90" spans="1:9" ht="15">
      <c r="A90" s="2393">
        <v>551813</v>
      </c>
      <c r="B90" s="2394" t="s">
        <v>18004</v>
      </c>
      <c r="C90" s="2390" t="s">
        <v>573</v>
      </c>
      <c r="D90" s="2391"/>
      <c r="E90" s="2392">
        <v>2844.3</v>
      </c>
      <c r="F90" s="2392">
        <f>E90-E90*$H$1</f>
        <v>2844.3</v>
      </c>
      <c r="H90" s="618"/>
      <c r="I90" s="618"/>
    </row>
    <row r="91" spans="1:9" ht="15">
      <c r="A91" s="2393">
        <v>551814</v>
      </c>
      <c r="B91" s="2394" t="s">
        <v>18005</v>
      </c>
      <c r="C91" s="2390" t="s">
        <v>573</v>
      </c>
      <c r="D91" s="2391"/>
      <c r="E91" s="2392">
        <v>2844.3</v>
      </c>
      <c r="F91" s="2392">
        <f>E91-E91*$H$1</f>
        <v>2844.3</v>
      </c>
      <c r="H91" s="618"/>
      <c r="I91" s="618"/>
    </row>
    <row r="92" spans="1:9" ht="15">
      <c r="A92" s="2393">
        <v>551802</v>
      </c>
      <c r="B92" s="2394" t="s">
        <v>18006</v>
      </c>
      <c r="C92" s="2390" t="s">
        <v>573</v>
      </c>
      <c r="D92" s="2391"/>
      <c r="E92" s="2392">
        <v>3620.45</v>
      </c>
      <c r="F92" s="2392">
        <f>E92-E92*$H$1</f>
        <v>3620.45</v>
      </c>
      <c r="H92" s="618"/>
      <c r="I92" s="618"/>
    </row>
    <row r="93" spans="1:9" ht="15">
      <c r="A93" s="2393">
        <v>551815</v>
      </c>
      <c r="B93" s="2394" t="s">
        <v>18007</v>
      </c>
      <c r="C93" s="2390" t="s">
        <v>573</v>
      </c>
      <c r="D93" s="2391"/>
      <c r="E93" s="2392">
        <v>2844.3</v>
      </c>
      <c r="F93" s="2392">
        <f>E93-E93*$H$1</f>
        <v>2844.3</v>
      </c>
      <c r="H93" s="618"/>
      <c r="I93" s="618"/>
    </row>
    <row r="94" spans="1:9" ht="15">
      <c r="A94" s="2393">
        <v>551803</v>
      </c>
      <c r="B94" s="2394" t="s">
        <v>18008</v>
      </c>
      <c r="C94" s="2390" t="s">
        <v>573</v>
      </c>
      <c r="D94" s="2391"/>
      <c r="E94" s="2392">
        <v>3523.55</v>
      </c>
      <c r="F94" s="2392">
        <f>E94-E94*$H$1</f>
        <v>3523.55</v>
      </c>
      <c r="H94" s="618"/>
      <c r="I94" s="618"/>
    </row>
    <row r="95" spans="1:9" ht="15.75" customHeight="1">
      <c r="A95" s="1903" t="s">
        <v>18009</v>
      </c>
      <c r="B95" s="1903"/>
      <c r="C95" s="1903"/>
      <c r="D95" s="1903"/>
      <c r="E95" s="1903"/>
      <c r="F95" s="1903"/>
      <c r="H95" s="618"/>
      <c r="I95" s="618"/>
    </row>
    <row r="96" spans="1:9" ht="15">
      <c r="A96" s="2393">
        <v>551404</v>
      </c>
      <c r="B96" s="2394" t="s">
        <v>18010</v>
      </c>
      <c r="C96" s="2390" t="s">
        <v>573</v>
      </c>
      <c r="D96" s="2391"/>
      <c r="E96" s="2392">
        <v>8044.6</v>
      </c>
      <c r="F96" s="2392">
        <f>E96-E96*$H$1</f>
        <v>8044.6</v>
      </c>
      <c r="H96" s="618"/>
      <c r="I96" s="618"/>
    </row>
    <row r="97" spans="1:9" ht="15">
      <c r="A97" s="2393">
        <v>551405</v>
      </c>
      <c r="B97" s="2394" t="s">
        <v>18011</v>
      </c>
      <c r="C97" s="2390" t="s">
        <v>573</v>
      </c>
      <c r="D97" s="2391"/>
      <c r="E97" s="2392">
        <v>7140.2</v>
      </c>
      <c r="F97" s="2392">
        <f>E97-E97*$H$1</f>
        <v>7140.2</v>
      </c>
      <c r="H97" s="618"/>
      <c r="I97" s="618"/>
    </row>
    <row r="98" spans="1:9" ht="15">
      <c r="A98" s="2393">
        <v>551406</v>
      </c>
      <c r="B98" s="2394" t="s">
        <v>18012</v>
      </c>
      <c r="C98" s="2390" t="s">
        <v>573</v>
      </c>
      <c r="D98" s="2391"/>
      <c r="E98" s="2392">
        <v>6945.45</v>
      </c>
      <c r="F98" s="2392">
        <f>E98-E98*$H$1</f>
        <v>6945.45</v>
      </c>
      <c r="H98" s="618"/>
      <c r="I98" s="618"/>
    </row>
    <row r="99" spans="1:9" ht="15">
      <c r="A99" s="2393">
        <v>551407</v>
      </c>
      <c r="B99" s="2394" t="s">
        <v>18013</v>
      </c>
      <c r="C99" s="2390" t="s">
        <v>573</v>
      </c>
      <c r="D99" s="2391"/>
      <c r="E99" s="2392">
        <v>6945.45</v>
      </c>
      <c r="F99" s="2392">
        <f>E99-E99*$H$1</f>
        <v>6945.45</v>
      </c>
      <c r="H99" s="618"/>
      <c r="I99" s="618"/>
    </row>
    <row r="100" spans="1:9" ht="15">
      <c r="A100" s="2393">
        <v>551408</v>
      </c>
      <c r="B100" s="2394" t="s">
        <v>18014</v>
      </c>
      <c r="C100" s="2390" t="s">
        <v>573</v>
      </c>
      <c r="D100" s="2391"/>
      <c r="E100" s="2392">
        <v>6945.45</v>
      </c>
      <c r="F100" s="2392">
        <f>E100-E100*$H$1</f>
        <v>6945.45</v>
      </c>
      <c r="H100" s="618"/>
      <c r="I100" s="618"/>
    </row>
    <row r="101" spans="1:9" ht="15">
      <c r="A101" s="2393">
        <v>551409</v>
      </c>
      <c r="B101" s="2394" t="s">
        <v>18015</v>
      </c>
      <c r="C101" s="2390" t="s">
        <v>573</v>
      </c>
      <c r="D101" s="2391"/>
      <c r="E101" s="2392">
        <v>6945.45</v>
      </c>
      <c r="F101" s="2392">
        <f>E101-E101*$H$1</f>
        <v>6945.45</v>
      </c>
      <c r="H101" s="618"/>
      <c r="I101" s="618"/>
    </row>
    <row r="102" spans="1:9" ht="15">
      <c r="A102" s="2393">
        <v>551410</v>
      </c>
      <c r="B102" s="2394" t="s">
        <v>18016</v>
      </c>
      <c r="C102" s="2390" t="s">
        <v>573</v>
      </c>
      <c r="D102" s="2391"/>
      <c r="E102" s="2392">
        <v>6945.45</v>
      </c>
      <c r="F102" s="2392">
        <f>E102-E102*$H$1</f>
        <v>6945.45</v>
      </c>
      <c r="H102" s="618"/>
      <c r="I102" s="618"/>
    </row>
    <row r="103" spans="1:9" ht="15">
      <c r="A103" s="2393">
        <v>551411</v>
      </c>
      <c r="B103" s="2394" t="s">
        <v>18017</v>
      </c>
      <c r="C103" s="2390" t="s">
        <v>573</v>
      </c>
      <c r="D103" s="2391"/>
      <c r="E103" s="2392">
        <v>6945.45</v>
      </c>
      <c r="F103" s="2392">
        <f>E103-E103*$H$1</f>
        <v>6945.45</v>
      </c>
      <c r="H103" s="618"/>
      <c r="I103" s="618"/>
    </row>
    <row r="104" spans="1:9" ht="15">
      <c r="A104" s="2393">
        <v>551412</v>
      </c>
      <c r="B104" s="2394" t="s">
        <v>18018</v>
      </c>
      <c r="C104" s="2390" t="s">
        <v>573</v>
      </c>
      <c r="D104" s="2391"/>
      <c r="E104" s="2392">
        <v>6945.45</v>
      </c>
      <c r="F104" s="2392">
        <f>E104-E104*$H$1</f>
        <v>6945.45</v>
      </c>
      <c r="H104" s="618"/>
      <c r="I104" s="618"/>
    </row>
    <row r="105" spans="1:9" ht="15">
      <c r="A105" s="2393">
        <v>551413</v>
      </c>
      <c r="B105" s="2394" t="s">
        <v>18019</v>
      </c>
      <c r="C105" s="2390" t="s">
        <v>573</v>
      </c>
      <c r="D105" s="2391"/>
      <c r="E105" s="2392">
        <v>6945.45</v>
      </c>
      <c r="F105" s="2392">
        <f>E105-E105*$H$1</f>
        <v>6945.45</v>
      </c>
      <c r="H105" s="618"/>
      <c r="I105" s="618"/>
    </row>
    <row r="106" spans="1:9" ht="15">
      <c r="A106" s="2393">
        <v>551414</v>
      </c>
      <c r="B106" s="2394" t="s">
        <v>18020</v>
      </c>
      <c r="C106" s="2390" t="s">
        <v>573</v>
      </c>
      <c r="D106" s="2391"/>
      <c r="E106" s="2392">
        <v>6945.45</v>
      </c>
      <c r="F106" s="2392">
        <f>E106-E106*$H$1</f>
        <v>6945.45</v>
      </c>
      <c r="H106" s="618"/>
      <c r="I106" s="618"/>
    </row>
    <row r="107" spans="1:9" ht="15">
      <c r="A107" s="2393">
        <v>551402</v>
      </c>
      <c r="B107" s="2394" t="s">
        <v>18021</v>
      </c>
      <c r="C107" s="2390" t="s">
        <v>573</v>
      </c>
      <c r="D107" s="2391"/>
      <c r="E107" s="2392">
        <v>4896.3</v>
      </c>
      <c r="F107" s="2392">
        <f>E107-E107*$H$1</f>
        <v>4896.3</v>
      </c>
      <c r="H107" s="618"/>
      <c r="I107" s="618"/>
    </row>
    <row r="108" spans="1:9" ht="15">
      <c r="A108" s="2393">
        <v>551403</v>
      </c>
      <c r="B108" s="2394" t="s">
        <v>18022</v>
      </c>
      <c r="C108" s="2390" t="s">
        <v>573</v>
      </c>
      <c r="D108" s="2391"/>
      <c r="E108" s="2392">
        <v>8464.5</v>
      </c>
      <c r="F108" s="2392">
        <f>E108-E108*$H$1</f>
        <v>8464.5</v>
      </c>
      <c r="H108" s="618"/>
      <c r="I108" s="618"/>
    </row>
    <row r="109" spans="1:9" ht="15">
      <c r="A109" s="2393">
        <v>555204</v>
      </c>
      <c r="B109" s="2394" t="s">
        <v>18023</v>
      </c>
      <c r="C109" s="2390" t="s">
        <v>573</v>
      </c>
      <c r="D109" s="2391"/>
      <c r="E109" s="2392">
        <v>7561.05</v>
      </c>
      <c r="F109" s="2392">
        <f>E109-E109*$H$1</f>
        <v>7561.05</v>
      </c>
      <c r="H109" s="618"/>
      <c r="I109" s="618"/>
    </row>
    <row r="110" spans="1:9" ht="15">
      <c r="A110" s="2393">
        <v>555205</v>
      </c>
      <c r="B110" s="2394" t="s">
        <v>18024</v>
      </c>
      <c r="C110" s="2390" t="s">
        <v>573</v>
      </c>
      <c r="D110" s="2391"/>
      <c r="E110" s="2392">
        <v>7463.2</v>
      </c>
      <c r="F110" s="2392">
        <f>E110-E110*$H$1</f>
        <v>7463.2</v>
      </c>
      <c r="H110" s="618"/>
      <c r="I110" s="618"/>
    </row>
    <row r="111" spans="1:9" ht="15">
      <c r="A111" s="2393">
        <v>555206</v>
      </c>
      <c r="B111" s="2394" t="s">
        <v>18025</v>
      </c>
      <c r="C111" s="2390" t="s">
        <v>573</v>
      </c>
      <c r="D111" s="2391"/>
      <c r="E111" s="2392">
        <v>7237.1</v>
      </c>
      <c r="F111" s="2392">
        <f>E111-E111*$H$1</f>
        <v>7237.1</v>
      </c>
      <c r="H111" s="618"/>
      <c r="I111" s="618"/>
    </row>
    <row r="112" spans="1:9" ht="15">
      <c r="A112" s="2393">
        <v>555207</v>
      </c>
      <c r="B112" s="2394" t="s">
        <v>18026</v>
      </c>
      <c r="C112" s="2390" t="s">
        <v>573</v>
      </c>
      <c r="D112" s="2391"/>
      <c r="E112" s="2392">
        <v>7237.1</v>
      </c>
      <c r="F112" s="2392">
        <f>E112-E112*$H$1</f>
        <v>7237.1</v>
      </c>
      <c r="H112" s="618"/>
      <c r="I112" s="618"/>
    </row>
    <row r="113" spans="1:9" ht="15">
      <c r="A113" s="2393">
        <v>555208</v>
      </c>
      <c r="B113" s="2394" t="s">
        <v>18027</v>
      </c>
      <c r="C113" s="2390" t="s">
        <v>573</v>
      </c>
      <c r="D113" s="2391"/>
      <c r="E113" s="2392">
        <v>7237.1</v>
      </c>
      <c r="F113" s="2392">
        <f>E113-E113*$H$1</f>
        <v>7237.1</v>
      </c>
      <c r="H113" s="618"/>
      <c r="I113" s="618"/>
    </row>
    <row r="114" spans="1:9" ht="15">
      <c r="A114" s="2393">
        <v>555209</v>
      </c>
      <c r="B114" s="2394" t="s">
        <v>18028</v>
      </c>
      <c r="C114" s="2390" t="s">
        <v>573</v>
      </c>
      <c r="D114" s="2391"/>
      <c r="E114" s="2392">
        <v>7237.1</v>
      </c>
      <c r="F114" s="2392">
        <f>E114-E114*$H$1</f>
        <v>7237.1</v>
      </c>
      <c r="H114" s="618"/>
      <c r="I114" s="618"/>
    </row>
    <row r="115" spans="1:9" ht="15">
      <c r="A115" s="2393">
        <v>555210</v>
      </c>
      <c r="B115" s="2394" t="s">
        <v>18029</v>
      </c>
      <c r="C115" s="2390" t="s">
        <v>573</v>
      </c>
      <c r="D115" s="2391"/>
      <c r="E115" s="2392">
        <v>7237.1</v>
      </c>
      <c r="F115" s="2392">
        <f>E115-E115*$H$1</f>
        <v>7237.1</v>
      </c>
      <c r="H115" s="618"/>
      <c r="I115" s="618"/>
    </row>
    <row r="116" spans="1:9" ht="15">
      <c r="A116" s="2393">
        <v>555211</v>
      </c>
      <c r="B116" s="2394" t="s">
        <v>18030</v>
      </c>
      <c r="C116" s="2390" t="s">
        <v>573</v>
      </c>
      <c r="D116" s="2391"/>
      <c r="E116" s="2392">
        <v>7237.1</v>
      </c>
      <c r="F116" s="2392">
        <f>E116-E116*$H$1</f>
        <v>7237.1</v>
      </c>
      <c r="H116" s="618"/>
      <c r="I116" s="618"/>
    </row>
    <row r="117" spans="1:9" ht="15">
      <c r="A117" s="2393">
        <v>555212</v>
      </c>
      <c r="B117" s="2394" t="s">
        <v>18031</v>
      </c>
      <c r="C117" s="2390" t="s">
        <v>573</v>
      </c>
      <c r="D117" s="2391"/>
      <c r="E117" s="2392">
        <v>7237.1</v>
      </c>
      <c r="F117" s="2392">
        <f>E117-E117*$H$1</f>
        <v>7237.1</v>
      </c>
      <c r="H117" s="618"/>
      <c r="I117" s="618"/>
    </row>
    <row r="118" spans="1:9" ht="15">
      <c r="A118" s="2393">
        <v>555213</v>
      </c>
      <c r="B118" s="2394" t="s">
        <v>18032</v>
      </c>
      <c r="C118" s="2390" t="s">
        <v>573</v>
      </c>
      <c r="D118" s="2391"/>
      <c r="E118" s="2392">
        <v>7237.1</v>
      </c>
      <c r="F118" s="2392">
        <f>E118-E118*$H$1</f>
        <v>7237.1</v>
      </c>
      <c r="H118" s="618"/>
      <c r="I118" s="618"/>
    </row>
    <row r="119" spans="1:9" ht="22.35" customHeight="1">
      <c r="A119" s="2393">
        <v>555214</v>
      </c>
      <c r="B119" s="2394" t="s">
        <v>18033</v>
      </c>
      <c r="C119" s="2390" t="s">
        <v>573</v>
      </c>
      <c r="D119" s="2391"/>
      <c r="E119" s="2392">
        <v>7237.1</v>
      </c>
      <c r="F119" s="2392">
        <f>E119-E119*$H$1</f>
        <v>7237.1</v>
      </c>
      <c r="H119" s="618"/>
      <c r="I119" s="618"/>
    </row>
    <row r="120" spans="1:9" ht="22.35" customHeight="1">
      <c r="A120" s="2393">
        <v>555202</v>
      </c>
      <c r="B120" s="2394" t="s">
        <v>18034</v>
      </c>
      <c r="C120" s="2390" t="s">
        <v>573</v>
      </c>
      <c r="D120" s="2391"/>
      <c r="E120" s="2392">
        <v>4475.45</v>
      </c>
      <c r="F120" s="2392">
        <f>E120-E120*$H$1</f>
        <v>4475.45</v>
      </c>
      <c r="H120" s="618"/>
      <c r="I120" s="618"/>
    </row>
    <row r="121" spans="1:9" ht="22.35" customHeight="1">
      <c r="A121" s="2393">
        <v>555203</v>
      </c>
      <c r="B121" s="2394" t="s">
        <v>18035</v>
      </c>
      <c r="C121" s="2390" t="s">
        <v>573</v>
      </c>
      <c r="D121" s="2391"/>
      <c r="E121" s="2392">
        <v>7657.95</v>
      </c>
      <c r="F121" s="2392">
        <f>E121-E121*$H$1</f>
        <v>7657.95</v>
      </c>
      <c r="H121" s="618"/>
      <c r="I121" s="618"/>
    </row>
    <row r="122" spans="1:9" ht="22.35" customHeight="1">
      <c r="A122" s="2395" t="s">
        <v>18036</v>
      </c>
      <c r="B122" s="2396"/>
      <c r="C122" s="2396"/>
      <c r="D122" s="2396"/>
      <c r="E122" s="2396"/>
      <c r="F122" s="2396"/>
      <c r="H122" s="618"/>
      <c r="I122" s="618"/>
    </row>
    <row r="123" spans="1:9" ht="22.35" customHeight="1">
      <c r="A123" s="2393">
        <v>512604</v>
      </c>
      <c r="B123" s="2394" t="s">
        <v>18037</v>
      </c>
      <c r="C123" s="2390" t="s">
        <v>573</v>
      </c>
      <c r="D123" s="2391"/>
      <c r="E123" s="2392">
        <v>2240</v>
      </c>
      <c r="F123" s="2392">
        <f t="shared" ref="F123:F154" si="1">E123-E123*$H$1</f>
        <v>2240</v>
      </c>
      <c r="H123" s="618"/>
      <c r="I123" s="618"/>
    </row>
    <row r="124" spans="1:9" ht="22.35" customHeight="1">
      <c r="A124" s="2393">
        <v>512605</v>
      </c>
      <c r="B124" s="2394" t="s">
        <v>18038</v>
      </c>
      <c r="C124" s="2390" t="s">
        <v>573</v>
      </c>
      <c r="D124" s="2391"/>
      <c r="E124" s="2392">
        <v>2240</v>
      </c>
      <c r="F124" s="2392">
        <f t="shared" si="1"/>
        <v>2240</v>
      </c>
      <c r="H124" s="618"/>
      <c r="I124" s="618"/>
    </row>
    <row r="125" spans="1:9" ht="22.35" customHeight="1">
      <c r="A125" s="2393">
        <v>512606</v>
      </c>
      <c r="B125" s="2394" t="s">
        <v>18039</v>
      </c>
      <c r="C125" s="2390" t="s">
        <v>573</v>
      </c>
      <c r="D125" s="2391"/>
      <c r="E125" s="2392">
        <v>2240</v>
      </c>
      <c r="F125" s="2392">
        <f t="shared" si="1"/>
        <v>2240</v>
      </c>
      <c r="H125" s="618"/>
      <c r="I125" s="618"/>
    </row>
    <row r="126" spans="1:9" ht="22.35" customHeight="1">
      <c r="A126" s="2393">
        <v>512607</v>
      </c>
      <c r="B126" s="2394" t="s">
        <v>18040</v>
      </c>
      <c r="C126" s="2390" t="s">
        <v>573</v>
      </c>
      <c r="D126" s="2391"/>
      <c r="E126" s="2392">
        <v>2240</v>
      </c>
      <c r="F126" s="2392">
        <f t="shared" si="1"/>
        <v>2240</v>
      </c>
      <c r="H126" s="618"/>
      <c r="I126" s="618"/>
    </row>
    <row r="127" spans="1:9" ht="22.35" customHeight="1">
      <c r="A127" s="2393">
        <v>512609</v>
      </c>
      <c r="B127" s="2394" t="s">
        <v>18041</v>
      </c>
      <c r="C127" s="2390" t="s">
        <v>573</v>
      </c>
      <c r="D127" s="2391"/>
      <c r="E127" s="2392">
        <v>2240</v>
      </c>
      <c r="F127" s="2392">
        <f t="shared" si="1"/>
        <v>2240</v>
      </c>
      <c r="H127" s="618"/>
      <c r="I127" s="618"/>
    </row>
    <row r="128" spans="1:9" ht="22.35" customHeight="1">
      <c r="A128" s="2393">
        <v>512611</v>
      </c>
      <c r="B128" s="2394" t="s">
        <v>18042</v>
      </c>
      <c r="C128" s="2390" t="s">
        <v>573</v>
      </c>
      <c r="D128" s="2391"/>
      <c r="E128" s="2392">
        <v>2240</v>
      </c>
      <c r="F128" s="2392">
        <f t="shared" si="1"/>
        <v>2240</v>
      </c>
      <c r="H128" s="618"/>
      <c r="I128" s="618"/>
    </row>
    <row r="129" spans="1:9" ht="22.35" customHeight="1">
      <c r="A129" s="2393">
        <v>512613</v>
      </c>
      <c r="B129" s="2394" t="s">
        <v>18043</v>
      </c>
      <c r="C129" s="2390" t="s">
        <v>573</v>
      </c>
      <c r="D129" s="2391"/>
      <c r="E129" s="2392">
        <v>2240</v>
      </c>
      <c r="F129" s="2392">
        <f t="shared" si="1"/>
        <v>2240</v>
      </c>
      <c r="H129" s="618"/>
      <c r="I129" s="618"/>
    </row>
    <row r="130" spans="1:9" ht="22.35" customHeight="1">
      <c r="A130" s="2393">
        <v>512614</v>
      </c>
      <c r="B130" s="2394" t="s">
        <v>18044</v>
      </c>
      <c r="C130" s="2390" t="s">
        <v>573</v>
      </c>
      <c r="D130" s="2391"/>
      <c r="E130" s="2392">
        <v>2240</v>
      </c>
      <c r="F130" s="2392">
        <f t="shared" si="1"/>
        <v>2240</v>
      </c>
      <c r="H130" s="618"/>
      <c r="I130" s="618"/>
    </row>
    <row r="131" spans="1:9" ht="22.35" customHeight="1">
      <c r="A131" s="2393">
        <v>512602</v>
      </c>
      <c r="B131" s="2394" t="s">
        <v>18045</v>
      </c>
      <c r="C131" s="2390" t="s">
        <v>573</v>
      </c>
      <c r="D131" s="2391"/>
      <c r="E131" s="2392">
        <v>2640</v>
      </c>
      <c r="F131" s="2392">
        <f t="shared" si="1"/>
        <v>2640</v>
      </c>
      <c r="H131" s="618"/>
      <c r="I131" s="618"/>
    </row>
    <row r="132" spans="1:9" ht="22.35" customHeight="1">
      <c r="A132" s="2393">
        <v>512615</v>
      </c>
      <c r="B132" s="2394" t="s">
        <v>18046</v>
      </c>
      <c r="C132" s="2390" t="s">
        <v>573</v>
      </c>
      <c r="D132" s="2391"/>
      <c r="E132" s="2392">
        <v>2240</v>
      </c>
      <c r="F132" s="2392">
        <f t="shared" si="1"/>
        <v>2240</v>
      </c>
      <c r="H132" s="618"/>
      <c r="I132" s="618"/>
    </row>
    <row r="133" spans="1:9" ht="22.35" customHeight="1">
      <c r="A133" s="2393">
        <v>512603</v>
      </c>
      <c r="B133" s="2394" t="s">
        <v>18047</v>
      </c>
      <c r="C133" s="2390" t="s">
        <v>573</v>
      </c>
      <c r="D133" s="2391"/>
      <c r="E133" s="2392">
        <v>2480</v>
      </c>
      <c r="F133" s="2392">
        <f t="shared" si="1"/>
        <v>2480</v>
      </c>
      <c r="H133" s="618"/>
      <c r="I133" s="618"/>
    </row>
    <row r="134" spans="1:9" ht="22.35" customHeight="1">
      <c r="A134" s="2393">
        <v>554604</v>
      </c>
      <c r="B134" s="2394" t="s">
        <v>18048</v>
      </c>
      <c r="C134" s="2390" t="s">
        <v>573</v>
      </c>
      <c r="D134" s="2391"/>
      <c r="E134" s="2392">
        <v>2480</v>
      </c>
      <c r="F134" s="2392">
        <f t="shared" si="1"/>
        <v>2480</v>
      </c>
      <c r="H134" s="618"/>
      <c r="I134" s="618"/>
    </row>
    <row r="135" spans="1:9" ht="22.35" customHeight="1">
      <c r="A135" s="2393">
        <v>554605</v>
      </c>
      <c r="B135" s="2394" t="s">
        <v>18049</v>
      </c>
      <c r="C135" s="2390" t="s">
        <v>573</v>
      </c>
      <c r="D135" s="2391"/>
      <c r="E135" s="2392">
        <v>2480</v>
      </c>
      <c r="F135" s="2392">
        <f t="shared" si="1"/>
        <v>2480</v>
      </c>
      <c r="H135" s="618"/>
      <c r="I135" s="618"/>
    </row>
    <row r="136" spans="1:9" ht="22.35" customHeight="1">
      <c r="A136" s="2393">
        <v>554606</v>
      </c>
      <c r="B136" s="2394" t="s">
        <v>18050</v>
      </c>
      <c r="C136" s="2390" t="s">
        <v>573</v>
      </c>
      <c r="D136" s="2391"/>
      <c r="E136" s="2392">
        <v>2480</v>
      </c>
      <c r="F136" s="2392">
        <f t="shared" si="1"/>
        <v>2480</v>
      </c>
      <c r="H136" s="618"/>
      <c r="I136" s="618"/>
    </row>
    <row r="137" spans="1:9" ht="22.35" customHeight="1">
      <c r="A137" s="2393">
        <v>554607</v>
      </c>
      <c r="B137" s="2394" t="s">
        <v>18051</v>
      </c>
      <c r="C137" s="2390" t="s">
        <v>573</v>
      </c>
      <c r="D137" s="2391"/>
      <c r="E137" s="2392">
        <v>2480</v>
      </c>
      <c r="F137" s="2392">
        <f t="shared" si="1"/>
        <v>2480</v>
      </c>
      <c r="H137" s="618"/>
      <c r="I137" s="618"/>
    </row>
    <row r="138" spans="1:9" ht="22.35" customHeight="1">
      <c r="A138" s="2393">
        <v>554608</v>
      </c>
      <c r="B138" s="2394" t="s">
        <v>18052</v>
      </c>
      <c r="C138" s="2390" t="s">
        <v>573</v>
      </c>
      <c r="D138" s="2391"/>
      <c r="E138" s="2392">
        <v>2480</v>
      </c>
      <c r="F138" s="2392">
        <f t="shared" si="1"/>
        <v>2480</v>
      </c>
      <c r="H138" s="618"/>
      <c r="I138" s="616"/>
    </row>
    <row r="139" spans="1:9" ht="22.35" customHeight="1">
      <c r="A139" s="2393">
        <v>554609</v>
      </c>
      <c r="B139" s="2394" t="s">
        <v>18053</v>
      </c>
      <c r="C139" s="2390" t="s">
        <v>573</v>
      </c>
      <c r="D139" s="2391"/>
      <c r="E139" s="2392">
        <v>2480</v>
      </c>
      <c r="F139" s="2392">
        <f t="shared" si="1"/>
        <v>2480</v>
      </c>
      <c r="H139" s="618"/>
      <c r="I139" s="616"/>
    </row>
    <row r="140" spans="1:9" ht="22.35" customHeight="1">
      <c r="A140" s="2393">
        <v>554610</v>
      </c>
      <c r="B140" s="2394" t="s">
        <v>18054</v>
      </c>
      <c r="C140" s="2390" t="s">
        <v>573</v>
      </c>
      <c r="D140" s="2391"/>
      <c r="E140" s="2392">
        <v>2480</v>
      </c>
      <c r="F140" s="2392">
        <f t="shared" si="1"/>
        <v>2480</v>
      </c>
      <c r="H140" s="618"/>
      <c r="I140" s="616"/>
    </row>
    <row r="141" spans="1:9" ht="22.35" customHeight="1">
      <c r="A141" s="2393">
        <v>554611</v>
      </c>
      <c r="B141" s="2394" t="s">
        <v>18055</v>
      </c>
      <c r="C141" s="2390" t="s">
        <v>573</v>
      </c>
      <c r="D141" s="2391"/>
      <c r="E141" s="2392">
        <v>2480</v>
      </c>
      <c r="F141" s="2392">
        <f t="shared" si="1"/>
        <v>2480</v>
      </c>
      <c r="H141" s="618"/>
      <c r="I141" s="616"/>
    </row>
    <row r="142" spans="1:9" ht="22.35" customHeight="1">
      <c r="A142" s="2393">
        <v>554612</v>
      </c>
      <c r="B142" s="2394" t="s">
        <v>18056</v>
      </c>
      <c r="C142" s="2390" t="s">
        <v>573</v>
      </c>
      <c r="D142" s="2391"/>
      <c r="E142" s="2392">
        <v>2480</v>
      </c>
      <c r="F142" s="2392">
        <f t="shared" si="1"/>
        <v>2480</v>
      </c>
      <c r="H142" s="618"/>
      <c r="I142" s="616"/>
    </row>
    <row r="143" spans="1:9" ht="22.35" customHeight="1">
      <c r="A143" s="2393">
        <v>554613</v>
      </c>
      <c r="B143" s="2394" t="s">
        <v>18057</v>
      </c>
      <c r="C143" s="2390" t="s">
        <v>573</v>
      </c>
      <c r="D143" s="2391"/>
      <c r="E143" s="2392">
        <v>2480</v>
      </c>
      <c r="F143" s="2392">
        <f t="shared" si="1"/>
        <v>2480</v>
      </c>
      <c r="H143" s="618"/>
      <c r="I143" s="616"/>
    </row>
    <row r="144" spans="1:9" ht="22.35" customHeight="1">
      <c r="A144" s="2393">
        <v>554614</v>
      </c>
      <c r="B144" s="2394" t="s">
        <v>18058</v>
      </c>
      <c r="C144" s="2390" t="s">
        <v>573</v>
      </c>
      <c r="D144" s="2391"/>
      <c r="E144" s="2392">
        <v>2480</v>
      </c>
      <c r="F144" s="2392">
        <f t="shared" si="1"/>
        <v>2480</v>
      </c>
      <c r="H144" s="618"/>
      <c r="I144" s="616"/>
    </row>
    <row r="145" spans="1:9" ht="22.35" customHeight="1">
      <c r="A145" s="2393">
        <v>554602</v>
      </c>
      <c r="B145" s="2394" t="s">
        <v>18059</v>
      </c>
      <c r="C145" s="2390" t="s">
        <v>573</v>
      </c>
      <c r="D145" s="2391"/>
      <c r="E145" s="2392">
        <v>2880</v>
      </c>
      <c r="F145" s="2392">
        <f t="shared" si="1"/>
        <v>2880</v>
      </c>
      <c r="H145" s="618"/>
      <c r="I145" s="616"/>
    </row>
    <row r="146" spans="1:9" ht="22.35" customHeight="1">
      <c r="A146" s="2393">
        <v>554615</v>
      </c>
      <c r="B146" s="2394" t="s">
        <v>18060</v>
      </c>
      <c r="C146" s="2390" t="s">
        <v>573</v>
      </c>
      <c r="D146" s="2391"/>
      <c r="E146" s="2392">
        <v>2480</v>
      </c>
      <c r="F146" s="2392">
        <f t="shared" si="1"/>
        <v>2480</v>
      </c>
      <c r="H146" s="618"/>
      <c r="I146" s="616"/>
    </row>
    <row r="147" spans="1:9" ht="22.35" customHeight="1">
      <c r="A147" s="2393">
        <v>554603</v>
      </c>
      <c r="B147" s="2394" t="s">
        <v>18061</v>
      </c>
      <c r="C147" s="2390" t="s">
        <v>573</v>
      </c>
      <c r="D147" s="2391"/>
      <c r="E147" s="2392">
        <v>2720</v>
      </c>
      <c r="F147" s="2392">
        <f t="shared" si="1"/>
        <v>2720</v>
      </c>
      <c r="H147" s="618"/>
      <c r="I147" s="616"/>
    </row>
    <row r="148" spans="1:9" ht="22.35" customHeight="1">
      <c r="A148" s="2393">
        <v>555405</v>
      </c>
      <c r="B148" s="2394" t="s">
        <v>18062</v>
      </c>
      <c r="C148" s="2390" t="s">
        <v>573</v>
      </c>
      <c r="D148" s="2391"/>
      <c r="E148" s="2392">
        <v>3760</v>
      </c>
      <c r="F148" s="2392">
        <f t="shared" si="1"/>
        <v>3760</v>
      </c>
      <c r="H148" s="618"/>
      <c r="I148" s="616"/>
    </row>
    <row r="149" spans="1:9" ht="22.35" customHeight="1">
      <c r="A149" s="2393">
        <v>555407</v>
      </c>
      <c r="B149" s="2394" t="s">
        <v>18063</v>
      </c>
      <c r="C149" s="2390" t="s">
        <v>573</v>
      </c>
      <c r="D149" s="2391"/>
      <c r="E149" s="2392">
        <v>3760</v>
      </c>
      <c r="F149" s="2392">
        <f t="shared" si="1"/>
        <v>3760</v>
      </c>
      <c r="H149" s="618"/>
      <c r="I149" s="616"/>
    </row>
    <row r="150" spans="1:9" ht="22.35" customHeight="1">
      <c r="A150" s="2393">
        <v>555408</v>
      </c>
      <c r="B150" s="2394" t="s">
        <v>18064</v>
      </c>
      <c r="C150" s="2390" t="s">
        <v>573</v>
      </c>
      <c r="D150" s="2391"/>
      <c r="E150" s="2392">
        <v>3760</v>
      </c>
      <c r="F150" s="2392">
        <f t="shared" si="1"/>
        <v>3760</v>
      </c>
      <c r="H150" s="618"/>
      <c r="I150" s="616"/>
    </row>
    <row r="151" spans="1:9" ht="22.35" customHeight="1">
      <c r="A151" s="2393">
        <v>555409</v>
      </c>
      <c r="B151" s="2394" t="s">
        <v>18065</v>
      </c>
      <c r="C151" s="2390" t="s">
        <v>573</v>
      </c>
      <c r="D151" s="2391"/>
      <c r="E151" s="2392">
        <v>3760</v>
      </c>
      <c r="F151" s="2392">
        <f t="shared" si="1"/>
        <v>3760</v>
      </c>
      <c r="H151" s="618"/>
      <c r="I151" s="616"/>
    </row>
    <row r="152" spans="1:9" ht="22.35" customHeight="1">
      <c r="A152" s="2393">
        <v>555411</v>
      </c>
      <c r="B152" s="2394" t="s">
        <v>18066</v>
      </c>
      <c r="C152" s="2390" t="s">
        <v>573</v>
      </c>
      <c r="D152" s="2391"/>
      <c r="E152" s="2392">
        <v>3760</v>
      </c>
      <c r="F152" s="2392">
        <f t="shared" si="1"/>
        <v>3760</v>
      </c>
      <c r="H152" s="618"/>
      <c r="I152" s="616"/>
    </row>
    <row r="153" spans="1:9" ht="22.35" customHeight="1">
      <c r="A153" s="2393">
        <v>555402</v>
      </c>
      <c r="B153" s="2394" t="s">
        <v>18067</v>
      </c>
      <c r="C153" s="2390" t="s">
        <v>573</v>
      </c>
      <c r="D153" s="2391"/>
      <c r="E153" s="2392">
        <v>3760</v>
      </c>
      <c r="F153" s="2392">
        <f t="shared" si="1"/>
        <v>3760</v>
      </c>
      <c r="H153" s="618"/>
      <c r="I153" s="616"/>
    </row>
    <row r="154" spans="1:9" ht="22.35" customHeight="1">
      <c r="A154" s="2393">
        <v>555403</v>
      </c>
      <c r="B154" s="2394" t="s">
        <v>18068</v>
      </c>
      <c r="C154" s="2390" t="s">
        <v>573</v>
      </c>
      <c r="D154" s="2391"/>
      <c r="E154" s="2392">
        <v>3760</v>
      </c>
      <c r="F154" s="2392">
        <f t="shared" si="1"/>
        <v>3760</v>
      </c>
      <c r="H154" s="618"/>
      <c r="I154" s="616"/>
    </row>
    <row r="155" spans="1:9" ht="15.75" customHeight="1">
      <c r="A155" s="1903" t="s">
        <v>18069</v>
      </c>
      <c r="B155" s="1903"/>
      <c r="C155" s="1903"/>
      <c r="D155" s="1903"/>
      <c r="E155" s="1903"/>
      <c r="F155" s="1903"/>
    </row>
    <row r="156" spans="1:9" ht="15.75" customHeight="1">
      <c r="A156" s="1905" t="s">
        <v>18070</v>
      </c>
      <c r="B156" s="1905"/>
      <c r="C156" s="1905"/>
      <c r="D156" s="1905"/>
      <c r="E156" s="1905"/>
      <c r="F156" s="1905"/>
    </row>
    <row r="157" spans="1:9" ht="15">
      <c r="A157" s="2393">
        <v>612504</v>
      </c>
      <c r="B157" s="2394" t="s">
        <v>18071</v>
      </c>
      <c r="C157" s="2390" t="s">
        <v>573</v>
      </c>
      <c r="D157" s="2391"/>
      <c r="E157" s="2392">
        <v>2640</v>
      </c>
      <c r="F157" s="2392">
        <f>E157-E157*$H$1</f>
        <v>2640</v>
      </c>
    </row>
    <row r="158" spans="1:9" ht="15">
      <c r="A158" s="2393">
        <v>612516</v>
      </c>
      <c r="B158" s="2394" t="s">
        <v>18072</v>
      </c>
      <c r="C158" s="2390" t="s">
        <v>573</v>
      </c>
      <c r="D158" s="2391"/>
      <c r="E158" s="2392">
        <v>3440</v>
      </c>
      <c r="F158" s="2392">
        <f>E158-E158*$H$1</f>
        <v>3440</v>
      </c>
    </row>
    <row r="159" spans="1:9" ht="15">
      <c r="A159" s="2393">
        <v>612505</v>
      </c>
      <c r="B159" s="2394" t="s">
        <v>18073</v>
      </c>
      <c r="C159" s="2390" t="s">
        <v>573</v>
      </c>
      <c r="D159" s="2391"/>
      <c r="E159" s="2392">
        <v>2640</v>
      </c>
      <c r="F159" s="2392">
        <f>E159-E159*$H$1</f>
        <v>2640</v>
      </c>
    </row>
    <row r="160" spans="1:9" ht="15">
      <c r="A160" s="2393">
        <v>612517</v>
      </c>
      <c r="B160" s="2394" t="s">
        <v>18074</v>
      </c>
      <c r="C160" s="2390" t="s">
        <v>573</v>
      </c>
      <c r="D160" s="2391"/>
      <c r="E160" s="2392">
        <v>3440</v>
      </c>
      <c r="F160" s="2392">
        <f>E160-E160*$H$1</f>
        <v>3440</v>
      </c>
    </row>
    <row r="161" spans="1:6" ht="15">
      <c r="A161" s="2393">
        <v>612506</v>
      </c>
      <c r="B161" s="2394" t="s">
        <v>18075</v>
      </c>
      <c r="C161" s="2390" t="s">
        <v>573</v>
      </c>
      <c r="D161" s="2391"/>
      <c r="E161" s="2392">
        <v>2640</v>
      </c>
      <c r="F161" s="2392">
        <f>E161-E161*$H$1</f>
        <v>2640</v>
      </c>
    </row>
    <row r="162" spans="1:6" ht="15">
      <c r="A162" s="2393">
        <v>612518</v>
      </c>
      <c r="B162" s="2394" t="s">
        <v>18076</v>
      </c>
      <c r="C162" s="2390" t="s">
        <v>573</v>
      </c>
      <c r="D162" s="2391"/>
      <c r="E162" s="2392">
        <v>3440</v>
      </c>
      <c r="F162" s="2392">
        <f>E162-E162*$H$1</f>
        <v>3440</v>
      </c>
    </row>
    <row r="163" spans="1:6" ht="15">
      <c r="A163" s="2393">
        <v>612507</v>
      </c>
      <c r="B163" s="2394" t="s">
        <v>18077</v>
      </c>
      <c r="C163" s="2390" t="s">
        <v>573</v>
      </c>
      <c r="D163" s="2391"/>
      <c r="E163" s="2392">
        <v>2640</v>
      </c>
      <c r="F163" s="2392">
        <f>E163-E163*$H$1</f>
        <v>2640</v>
      </c>
    </row>
    <row r="164" spans="1:6" ht="15">
      <c r="A164" s="2393">
        <v>612519</v>
      </c>
      <c r="B164" s="2394" t="s">
        <v>18078</v>
      </c>
      <c r="C164" s="2390" t="s">
        <v>573</v>
      </c>
      <c r="D164" s="2391"/>
      <c r="E164" s="2392">
        <v>3440</v>
      </c>
      <c r="F164" s="2392">
        <f>E164-E164*$H$1</f>
        <v>3440</v>
      </c>
    </row>
    <row r="165" spans="1:6" ht="15">
      <c r="A165" s="2393">
        <v>612508</v>
      </c>
      <c r="B165" s="2394" t="s">
        <v>18079</v>
      </c>
      <c r="C165" s="2390" t="s">
        <v>573</v>
      </c>
      <c r="D165" s="2391"/>
      <c r="E165" s="2392">
        <v>2640</v>
      </c>
      <c r="F165" s="2392">
        <f>E165-E165*$H$1</f>
        <v>2640</v>
      </c>
    </row>
    <row r="166" spans="1:6" ht="15">
      <c r="A166" s="2393">
        <v>612509</v>
      </c>
      <c r="B166" s="2394" t="s">
        <v>18080</v>
      </c>
      <c r="C166" s="2390" t="s">
        <v>573</v>
      </c>
      <c r="D166" s="2391"/>
      <c r="E166" s="2392">
        <v>2640</v>
      </c>
      <c r="F166" s="2392">
        <f>E166-E166*$H$1</f>
        <v>2640</v>
      </c>
    </row>
    <row r="167" spans="1:6" ht="15">
      <c r="A167" s="2393">
        <v>612510</v>
      </c>
      <c r="B167" s="2394" t="s">
        <v>18081</v>
      </c>
      <c r="C167" s="2390" t="s">
        <v>573</v>
      </c>
      <c r="D167" s="2391"/>
      <c r="E167" s="2392">
        <v>2640</v>
      </c>
      <c r="F167" s="2392">
        <f>E167-E167*$H$1</f>
        <v>2640</v>
      </c>
    </row>
    <row r="168" spans="1:6" ht="15">
      <c r="A168" s="2393">
        <v>612511</v>
      </c>
      <c r="B168" s="2394" t="s">
        <v>18082</v>
      </c>
      <c r="C168" s="2390" t="s">
        <v>573</v>
      </c>
      <c r="D168" s="2391"/>
      <c r="E168" s="2392">
        <v>2640</v>
      </c>
      <c r="F168" s="2392">
        <f>E168-E168*$H$1</f>
        <v>2640</v>
      </c>
    </row>
    <row r="169" spans="1:6" ht="15">
      <c r="A169" s="2393">
        <v>612512</v>
      </c>
      <c r="B169" s="2394" t="s">
        <v>18083</v>
      </c>
      <c r="C169" s="2390" t="s">
        <v>573</v>
      </c>
      <c r="D169" s="2391"/>
      <c r="E169" s="2392">
        <v>2640</v>
      </c>
      <c r="F169" s="2392">
        <f>E169-E169*$H$1</f>
        <v>2640</v>
      </c>
    </row>
    <row r="170" spans="1:6" ht="15">
      <c r="A170" s="2393">
        <v>612513</v>
      </c>
      <c r="B170" s="2394" t="s">
        <v>18084</v>
      </c>
      <c r="C170" s="2390" t="s">
        <v>573</v>
      </c>
      <c r="D170" s="2391"/>
      <c r="E170" s="2392">
        <v>2640</v>
      </c>
      <c r="F170" s="2392">
        <f>E170-E170*$H$1</f>
        <v>2640</v>
      </c>
    </row>
    <row r="171" spans="1:6" ht="15">
      <c r="A171" s="2393">
        <v>612502</v>
      </c>
      <c r="B171" s="2394" t="s">
        <v>18085</v>
      </c>
      <c r="C171" s="2390" t="s">
        <v>573</v>
      </c>
      <c r="D171" s="2391"/>
      <c r="E171" s="2392">
        <v>2960</v>
      </c>
      <c r="F171" s="2392">
        <f>E171-E171*$H$1</f>
        <v>2960</v>
      </c>
    </row>
    <row r="172" spans="1:6" ht="15">
      <c r="A172" s="2393">
        <v>612514</v>
      </c>
      <c r="B172" s="2394" t="s">
        <v>18086</v>
      </c>
      <c r="C172" s="2390" t="s">
        <v>573</v>
      </c>
      <c r="D172" s="2391"/>
      <c r="E172" s="2392">
        <v>2640</v>
      </c>
      <c r="F172" s="2392">
        <f>E172-E172*$H$1</f>
        <v>2640</v>
      </c>
    </row>
    <row r="173" spans="1:6" ht="15">
      <c r="A173" s="2393">
        <v>612503</v>
      </c>
      <c r="B173" s="2394" t="s">
        <v>18087</v>
      </c>
      <c r="C173" s="2390" t="s">
        <v>573</v>
      </c>
      <c r="D173" s="2391"/>
      <c r="E173" s="2392">
        <v>2880</v>
      </c>
      <c r="F173" s="2392">
        <f>E173-E173*$H$1</f>
        <v>2880</v>
      </c>
    </row>
    <row r="174" spans="1:6" ht="15">
      <c r="A174" s="2393">
        <v>612515</v>
      </c>
      <c r="B174" s="2394" t="s">
        <v>18088</v>
      </c>
      <c r="C174" s="2390" t="s">
        <v>573</v>
      </c>
      <c r="D174" s="2391"/>
      <c r="E174" s="2392">
        <v>3440</v>
      </c>
      <c r="F174" s="2392">
        <f>E174-E174*$H$1</f>
        <v>3440</v>
      </c>
    </row>
    <row r="175" spans="1:6" ht="15.75" customHeight="1">
      <c r="A175" s="1903" t="s">
        <v>18089</v>
      </c>
      <c r="B175" s="1903"/>
      <c r="C175" s="1903"/>
      <c r="D175" s="1903"/>
      <c r="E175" s="1903"/>
      <c r="F175" s="1903"/>
    </row>
    <row r="176" spans="1:6" ht="15">
      <c r="A176" s="2393">
        <v>661504</v>
      </c>
      <c r="B176" s="2394" t="s">
        <v>18090</v>
      </c>
      <c r="C176" s="2390" t="s">
        <v>573</v>
      </c>
      <c r="D176" s="2391"/>
      <c r="E176" s="2392">
        <v>3116</v>
      </c>
      <c r="F176" s="2392">
        <f>E176-E176*$H$1</f>
        <v>3116</v>
      </c>
    </row>
    <row r="177" spans="1:6" ht="15">
      <c r="A177" s="2393">
        <v>661516</v>
      </c>
      <c r="B177" s="2394" t="s">
        <v>18091</v>
      </c>
      <c r="C177" s="2390" t="s">
        <v>573</v>
      </c>
      <c r="D177" s="2391"/>
      <c r="E177" s="2392">
        <v>3116</v>
      </c>
      <c r="F177" s="2392">
        <f>E177-E177*$H$1</f>
        <v>3116</v>
      </c>
    </row>
    <row r="178" spans="1:6" ht="15">
      <c r="A178" s="2393">
        <v>661505</v>
      </c>
      <c r="B178" s="2394" t="s">
        <v>18092</v>
      </c>
      <c r="C178" s="2390" t="s">
        <v>573</v>
      </c>
      <c r="D178" s="2391"/>
      <c r="E178" s="2392">
        <v>3116</v>
      </c>
      <c r="F178" s="2392">
        <f>E178-E178*$H$1</f>
        <v>3116</v>
      </c>
    </row>
    <row r="179" spans="1:6" ht="15">
      <c r="A179" s="2393">
        <v>661517</v>
      </c>
      <c r="B179" s="2394" t="s">
        <v>18093</v>
      </c>
      <c r="C179" s="2390" t="s">
        <v>573</v>
      </c>
      <c r="D179" s="2391"/>
      <c r="E179" s="2392">
        <v>3116</v>
      </c>
      <c r="F179" s="2392">
        <f>E179-E179*$H$1</f>
        <v>3116</v>
      </c>
    </row>
    <row r="180" spans="1:6" ht="15">
      <c r="A180" s="2393">
        <v>661506</v>
      </c>
      <c r="B180" s="2394" t="s">
        <v>18094</v>
      </c>
      <c r="C180" s="2390" t="s">
        <v>573</v>
      </c>
      <c r="D180" s="2391"/>
      <c r="E180" s="2392">
        <v>3116</v>
      </c>
      <c r="F180" s="2392">
        <f>E180-E180*$H$1</f>
        <v>3116</v>
      </c>
    </row>
    <row r="181" spans="1:6" ht="15">
      <c r="A181" s="2393">
        <v>661518</v>
      </c>
      <c r="B181" s="2394" t="s">
        <v>18095</v>
      </c>
      <c r="C181" s="2390" t="s">
        <v>573</v>
      </c>
      <c r="D181" s="2391"/>
      <c r="E181" s="2392">
        <v>3116</v>
      </c>
      <c r="F181" s="2392">
        <f>E181-E181*$H$1</f>
        <v>3116</v>
      </c>
    </row>
    <row r="182" spans="1:6" ht="15">
      <c r="A182" s="2393">
        <v>661507</v>
      </c>
      <c r="B182" s="2394" t="s">
        <v>18096</v>
      </c>
      <c r="C182" s="2390" t="s">
        <v>573</v>
      </c>
      <c r="D182" s="2391"/>
      <c r="E182" s="2392">
        <v>3116</v>
      </c>
      <c r="F182" s="2392">
        <f>E182-E182*$H$1</f>
        <v>3116</v>
      </c>
    </row>
    <row r="183" spans="1:6" ht="15">
      <c r="A183" s="2393">
        <v>661519</v>
      </c>
      <c r="B183" s="2394" t="s">
        <v>18097</v>
      </c>
      <c r="C183" s="2390" t="s">
        <v>573</v>
      </c>
      <c r="D183" s="2391"/>
      <c r="E183" s="2392">
        <v>3116</v>
      </c>
      <c r="F183" s="2392">
        <f>E183-E183*$H$1</f>
        <v>3116</v>
      </c>
    </row>
    <row r="184" spans="1:6" ht="15">
      <c r="A184" s="2393">
        <v>661508</v>
      </c>
      <c r="B184" s="2394" t="s">
        <v>18098</v>
      </c>
      <c r="C184" s="2390" t="s">
        <v>573</v>
      </c>
      <c r="D184" s="2391"/>
      <c r="E184" s="2392">
        <v>3116</v>
      </c>
      <c r="F184" s="2392">
        <f>E184-E184*$H$1</f>
        <v>3116</v>
      </c>
    </row>
    <row r="185" spans="1:6" ht="15">
      <c r="A185" s="2393">
        <v>661509</v>
      </c>
      <c r="B185" s="2394" t="s">
        <v>18099</v>
      </c>
      <c r="C185" s="2390" t="s">
        <v>573</v>
      </c>
      <c r="D185" s="2391"/>
      <c r="E185" s="2392">
        <v>3116</v>
      </c>
      <c r="F185" s="2392">
        <f>E185-E185*$H$1</f>
        <v>3116</v>
      </c>
    </row>
    <row r="186" spans="1:6" ht="15">
      <c r="A186" s="2393">
        <v>661510</v>
      </c>
      <c r="B186" s="2394" t="s">
        <v>18100</v>
      </c>
      <c r="C186" s="2390" t="s">
        <v>573</v>
      </c>
      <c r="D186" s="2391"/>
      <c r="E186" s="2392">
        <v>3116</v>
      </c>
      <c r="F186" s="2392">
        <f>E186-E186*$H$1</f>
        <v>3116</v>
      </c>
    </row>
    <row r="187" spans="1:6" ht="15">
      <c r="A187" s="2393">
        <v>661511</v>
      </c>
      <c r="B187" s="2394" t="s">
        <v>18101</v>
      </c>
      <c r="C187" s="2390" t="s">
        <v>573</v>
      </c>
      <c r="D187" s="2391"/>
      <c r="E187" s="2392">
        <v>3116</v>
      </c>
      <c r="F187" s="2392">
        <f>E187-E187*$H$1</f>
        <v>3116</v>
      </c>
    </row>
    <row r="188" spans="1:6" ht="15">
      <c r="A188" s="2393">
        <v>661520</v>
      </c>
      <c r="B188" s="2394" t="s">
        <v>18102</v>
      </c>
      <c r="C188" s="2390" t="s">
        <v>573</v>
      </c>
      <c r="D188" s="2391"/>
      <c r="E188" s="2392">
        <v>3116</v>
      </c>
      <c r="F188" s="2392">
        <f>E188-E188*$H$1</f>
        <v>3116</v>
      </c>
    </row>
    <row r="189" spans="1:6" ht="15">
      <c r="A189" s="2393">
        <v>661512</v>
      </c>
      <c r="B189" s="2394" t="s">
        <v>18103</v>
      </c>
      <c r="C189" s="2390" t="s">
        <v>573</v>
      </c>
      <c r="D189" s="2391"/>
      <c r="E189" s="2392">
        <v>3116</v>
      </c>
      <c r="F189" s="2392">
        <f>E189-E189*$H$1</f>
        <v>3116</v>
      </c>
    </row>
    <row r="190" spans="1:6" ht="15">
      <c r="A190" s="2393">
        <v>661513</v>
      </c>
      <c r="B190" s="2394" t="s">
        <v>18104</v>
      </c>
      <c r="C190" s="2390" t="s">
        <v>573</v>
      </c>
      <c r="D190" s="2391"/>
      <c r="E190" s="2392">
        <v>3116</v>
      </c>
      <c r="F190" s="2392">
        <f>E190-E190*$H$1</f>
        <v>3116</v>
      </c>
    </row>
    <row r="191" spans="1:6" ht="15">
      <c r="A191" s="2393">
        <v>661502</v>
      </c>
      <c r="B191" s="2394" t="s">
        <v>18105</v>
      </c>
      <c r="C191" s="2390" t="s">
        <v>573</v>
      </c>
      <c r="D191" s="2391"/>
      <c r="E191" s="2392">
        <v>3648</v>
      </c>
      <c r="F191" s="2392">
        <f>E191-E191*$H$1</f>
        <v>3648</v>
      </c>
    </row>
    <row r="192" spans="1:6" ht="15">
      <c r="A192" s="2393">
        <v>661514</v>
      </c>
      <c r="B192" s="2394" t="s">
        <v>18106</v>
      </c>
      <c r="C192" s="2390" t="s">
        <v>573</v>
      </c>
      <c r="D192" s="2391"/>
      <c r="E192" s="2392">
        <v>3116</v>
      </c>
      <c r="F192" s="2392">
        <f>E192-E192*$H$1</f>
        <v>3116</v>
      </c>
    </row>
    <row r="193" spans="1:6" ht="15">
      <c r="A193" s="2393">
        <v>661503</v>
      </c>
      <c r="B193" s="2394" t="s">
        <v>18107</v>
      </c>
      <c r="C193" s="2390" t="s">
        <v>573</v>
      </c>
      <c r="D193" s="2391"/>
      <c r="E193" s="2392">
        <v>3344</v>
      </c>
      <c r="F193" s="2392">
        <f>E193-E193*$H$1</f>
        <v>3344</v>
      </c>
    </row>
    <row r="194" spans="1:6" ht="15">
      <c r="A194" s="2393">
        <v>661515</v>
      </c>
      <c r="B194" s="2394" t="s">
        <v>18108</v>
      </c>
      <c r="C194" s="2390" t="s">
        <v>573</v>
      </c>
      <c r="D194" s="2391"/>
      <c r="E194" s="2392">
        <v>3116</v>
      </c>
      <c r="F194" s="2392">
        <f>E194-E194*$H$1</f>
        <v>3116</v>
      </c>
    </row>
    <row r="195" spans="1:6" ht="15.75" customHeight="1">
      <c r="A195" s="1903" t="s">
        <v>18109</v>
      </c>
      <c r="B195" s="1903"/>
      <c r="C195" s="1903"/>
      <c r="D195" s="1903"/>
      <c r="E195" s="1903"/>
      <c r="F195" s="2397"/>
    </row>
    <row r="196" spans="1:6" ht="15">
      <c r="A196" s="625">
        <v>665203</v>
      </c>
      <c r="B196" s="626" t="s">
        <v>18110</v>
      </c>
      <c r="C196" s="627" t="s">
        <v>573</v>
      </c>
      <c r="D196" s="620"/>
      <c r="E196" s="452">
        <v>5280</v>
      </c>
      <c r="F196" s="2398">
        <f t="shared" ref="F196:F204" si="2">E196-E196*$H$1</f>
        <v>5280</v>
      </c>
    </row>
    <row r="197" spans="1:6" ht="15">
      <c r="A197" s="625">
        <v>665204</v>
      </c>
      <c r="B197" s="626" t="s">
        <v>18111</v>
      </c>
      <c r="C197" s="627" t="s">
        <v>573</v>
      </c>
      <c r="D197" s="620"/>
      <c r="E197" s="452">
        <v>5280</v>
      </c>
      <c r="F197" s="2398">
        <f t="shared" si="2"/>
        <v>5280</v>
      </c>
    </row>
    <row r="198" spans="1:6" ht="15">
      <c r="A198" s="625">
        <v>665206</v>
      </c>
      <c r="B198" s="626" t="s">
        <v>18112</v>
      </c>
      <c r="C198" s="627" t="s">
        <v>573</v>
      </c>
      <c r="D198" s="620"/>
      <c r="E198" s="452">
        <v>5040</v>
      </c>
      <c r="F198" s="2398">
        <f t="shared" si="2"/>
        <v>5040</v>
      </c>
    </row>
    <row r="199" spans="1:6" ht="15">
      <c r="A199" s="625">
        <v>665207</v>
      </c>
      <c r="B199" s="626" t="s">
        <v>18113</v>
      </c>
      <c r="C199" s="627" t="s">
        <v>573</v>
      </c>
      <c r="D199" s="620"/>
      <c r="E199" s="452">
        <v>5040</v>
      </c>
      <c r="F199" s="2398">
        <f t="shared" si="2"/>
        <v>5040</v>
      </c>
    </row>
    <row r="200" spans="1:6" ht="15">
      <c r="A200" s="625">
        <v>665208</v>
      </c>
      <c r="B200" s="626" t="s">
        <v>18114</v>
      </c>
      <c r="C200" s="627" t="s">
        <v>573</v>
      </c>
      <c r="D200" s="620"/>
      <c r="E200" s="452">
        <v>5040</v>
      </c>
      <c r="F200" s="2398">
        <f t="shared" si="2"/>
        <v>5040</v>
      </c>
    </row>
    <row r="201" spans="1:6" ht="15">
      <c r="A201" s="625">
        <v>665209</v>
      </c>
      <c r="B201" s="626" t="s">
        <v>18115</v>
      </c>
      <c r="C201" s="627" t="s">
        <v>573</v>
      </c>
      <c r="D201" s="620"/>
      <c r="E201" s="452">
        <v>5040</v>
      </c>
      <c r="F201" s="2398">
        <f t="shared" si="2"/>
        <v>5040</v>
      </c>
    </row>
    <row r="202" spans="1:6" ht="15">
      <c r="A202" s="625">
        <v>665210</v>
      </c>
      <c r="B202" s="626" t="s">
        <v>18116</v>
      </c>
      <c r="C202" s="627" t="s">
        <v>573</v>
      </c>
      <c r="D202" s="620"/>
      <c r="E202" s="452">
        <v>5040</v>
      </c>
      <c r="F202" s="2398">
        <f t="shared" si="2"/>
        <v>5040</v>
      </c>
    </row>
    <row r="203" spans="1:6" ht="15">
      <c r="A203" s="625">
        <v>665201</v>
      </c>
      <c r="B203" s="626" t="s">
        <v>18117</v>
      </c>
      <c r="C203" s="627" t="s">
        <v>573</v>
      </c>
      <c r="D203" s="620"/>
      <c r="E203" s="452">
        <v>2880</v>
      </c>
      <c r="F203" s="2398">
        <f t="shared" si="2"/>
        <v>2880</v>
      </c>
    </row>
    <row r="204" spans="1:6" ht="22.5" customHeight="1">
      <c r="A204" s="625">
        <v>665202</v>
      </c>
      <c r="B204" s="626" t="s">
        <v>18118</v>
      </c>
      <c r="C204" s="627" t="s">
        <v>573</v>
      </c>
      <c r="D204" s="620"/>
      <c r="E204" s="452">
        <v>5360</v>
      </c>
      <c r="F204" s="2398">
        <f t="shared" si="2"/>
        <v>5360</v>
      </c>
    </row>
    <row r="205" spans="1:6" ht="20.25" customHeight="1">
      <c r="A205" s="1907" t="s">
        <v>18119</v>
      </c>
      <c r="B205" s="1907"/>
      <c r="C205" s="1907"/>
      <c r="D205" s="1907"/>
      <c r="E205" s="1907"/>
      <c r="F205" s="2397"/>
    </row>
    <row r="206" spans="1:6" ht="15" customHeight="1">
      <c r="A206" s="2393">
        <v>310102</v>
      </c>
      <c r="B206" s="2394" t="s">
        <v>18120</v>
      </c>
      <c r="C206" s="2390" t="s">
        <v>573</v>
      </c>
      <c r="D206" s="2391"/>
      <c r="E206" s="2392">
        <v>3695.5</v>
      </c>
      <c r="F206" s="2392">
        <f>E206-E206*$H$1</f>
        <v>3695.5</v>
      </c>
    </row>
    <row r="207" spans="1:6" ht="15">
      <c r="A207" s="2393">
        <v>310115</v>
      </c>
      <c r="B207" s="2394" t="s">
        <v>18121</v>
      </c>
      <c r="C207" s="2390" t="s">
        <v>573</v>
      </c>
      <c r="D207" s="2391"/>
      <c r="E207" s="2392">
        <v>4028</v>
      </c>
      <c r="F207" s="2392">
        <f>E207-E207*$H$1</f>
        <v>4028</v>
      </c>
    </row>
    <row r="208" spans="1:6" ht="15">
      <c r="A208" s="2393">
        <v>310103</v>
      </c>
      <c r="B208" s="2394" t="s">
        <v>18122</v>
      </c>
      <c r="C208" s="2390" t="s">
        <v>573</v>
      </c>
      <c r="D208" s="2391"/>
      <c r="E208" s="2392">
        <v>3695.5</v>
      </c>
      <c r="F208" s="2392">
        <f>E208-E208*$H$1</f>
        <v>3695.5</v>
      </c>
    </row>
    <row r="209" spans="1:6" ht="15">
      <c r="A209" s="2393">
        <v>310116</v>
      </c>
      <c r="B209" s="2394" t="s">
        <v>18123</v>
      </c>
      <c r="C209" s="2390" t="s">
        <v>573</v>
      </c>
      <c r="D209" s="2391"/>
      <c r="E209" s="2392">
        <v>4028</v>
      </c>
      <c r="F209" s="2392">
        <f>E209-E209*$H$1</f>
        <v>4028</v>
      </c>
    </row>
    <row r="210" spans="1:6" ht="15">
      <c r="A210" s="2393">
        <v>310104</v>
      </c>
      <c r="B210" s="2394" t="s">
        <v>18124</v>
      </c>
      <c r="C210" s="2390" t="s">
        <v>573</v>
      </c>
      <c r="D210" s="2391"/>
      <c r="E210" s="2392">
        <v>3313.6</v>
      </c>
      <c r="F210" s="2392">
        <f>E210-E210*$H$1</f>
        <v>3313.6</v>
      </c>
    </row>
    <row r="211" spans="1:6" ht="15">
      <c r="A211" s="2393">
        <v>310117</v>
      </c>
      <c r="B211" s="2394" t="s">
        <v>18125</v>
      </c>
      <c r="C211" s="2390" t="s">
        <v>573</v>
      </c>
      <c r="D211" s="2391"/>
      <c r="E211" s="2392">
        <v>4028</v>
      </c>
      <c r="F211" s="2392">
        <f>E211-E211*$H$1</f>
        <v>4028</v>
      </c>
    </row>
    <row r="212" spans="1:6" ht="15">
      <c r="A212" s="2393">
        <v>310105</v>
      </c>
      <c r="B212" s="2394" t="s">
        <v>18126</v>
      </c>
      <c r="C212" s="2390" t="s">
        <v>573</v>
      </c>
      <c r="D212" s="2391"/>
      <c r="E212" s="2392">
        <v>3279.4</v>
      </c>
      <c r="F212" s="2392">
        <f>E212-E212*$H$1</f>
        <v>3279.4</v>
      </c>
    </row>
    <row r="213" spans="1:6" ht="15">
      <c r="A213" s="2393">
        <v>310118</v>
      </c>
      <c r="B213" s="2394" t="s">
        <v>18127</v>
      </c>
      <c r="C213" s="2390" t="s">
        <v>573</v>
      </c>
      <c r="D213" s="2391"/>
      <c r="E213" s="2392">
        <v>4028</v>
      </c>
      <c r="F213" s="2392">
        <f>E213-E213*$H$1</f>
        <v>4028</v>
      </c>
    </row>
    <row r="214" spans="1:6" ht="15.75" customHeight="1">
      <c r="A214" s="2393">
        <v>310106</v>
      </c>
      <c r="B214" s="2394" t="s">
        <v>18128</v>
      </c>
      <c r="C214" s="2390" t="s">
        <v>573</v>
      </c>
      <c r="D214" s="2391"/>
      <c r="E214" s="2392">
        <v>3279.4</v>
      </c>
      <c r="F214" s="2392">
        <f>E214-E214*$H$1</f>
        <v>3279.4</v>
      </c>
    </row>
    <row r="215" spans="1:6" ht="15">
      <c r="A215" s="2393">
        <v>310107</v>
      </c>
      <c r="B215" s="2394" t="s">
        <v>18129</v>
      </c>
      <c r="C215" s="2390" t="s">
        <v>573</v>
      </c>
      <c r="D215" s="2391"/>
      <c r="E215" s="2392">
        <v>3245.2</v>
      </c>
      <c r="F215" s="2392">
        <f>E215-E215*$H$1</f>
        <v>3245.2</v>
      </c>
    </row>
    <row r="216" spans="1:6" ht="15">
      <c r="A216" s="2393">
        <v>310108</v>
      </c>
      <c r="B216" s="2394" t="s">
        <v>18130</v>
      </c>
      <c r="C216" s="2390" t="s">
        <v>573</v>
      </c>
      <c r="D216" s="2391"/>
      <c r="E216" s="2392">
        <v>3230.95</v>
      </c>
      <c r="F216" s="2392">
        <f>E216-E216*$H$1</f>
        <v>3230.95</v>
      </c>
    </row>
    <row r="217" spans="1:6" ht="15">
      <c r="A217" s="2393">
        <v>310109</v>
      </c>
      <c r="B217" s="2394" t="s">
        <v>18131</v>
      </c>
      <c r="C217" s="2390" t="s">
        <v>573</v>
      </c>
      <c r="D217" s="2391"/>
      <c r="E217" s="2392">
        <v>3230.95</v>
      </c>
      <c r="F217" s="2392">
        <f>E217-E217*$H$1</f>
        <v>3230.95</v>
      </c>
    </row>
    <row r="218" spans="1:6" ht="15">
      <c r="A218" s="2393">
        <v>310110</v>
      </c>
      <c r="B218" s="2394" t="s">
        <v>18132</v>
      </c>
      <c r="C218" s="2390" t="s">
        <v>573</v>
      </c>
      <c r="D218" s="2391"/>
      <c r="E218" s="2392">
        <v>3230.95</v>
      </c>
      <c r="F218" s="2392">
        <f>E218-E218*$H$1</f>
        <v>3230.95</v>
      </c>
    </row>
    <row r="219" spans="1:6" ht="15">
      <c r="A219" s="2393">
        <v>310111</v>
      </c>
      <c r="B219" s="2394" t="s">
        <v>18133</v>
      </c>
      <c r="C219" s="2390" t="s">
        <v>573</v>
      </c>
      <c r="D219" s="2391"/>
      <c r="E219" s="2392">
        <v>3230.95</v>
      </c>
      <c r="F219" s="2392">
        <f>E219-E219*$H$1</f>
        <v>3230.95</v>
      </c>
    </row>
    <row r="220" spans="1:6" ht="15">
      <c r="A220" s="2393">
        <v>310112</v>
      </c>
      <c r="B220" s="2394" t="s">
        <v>18134</v>
      </c>
      <c r="C220" s="2390" t="s">
        <v>573</v>
      </c>
      <c r="D220" s="2391"/>
      <c r="E220" s="2392">
        <v>3230.95</v>
      </c>
      <c r="F220" s="2392">
        <f>E220-E220*$H$1</f>
        <v>3230.95</v>
      </c>
    </row>
    <row r="221" spans="1:6" ht="15.75" customHeight="1">
      <c r="A221" s="2393">
        <v>310113</v>
      </c>
      <c r="B221" s="2394" t="s">
        <v>18135</v>
      </c>
      <c r="C221" s="2390" t="s">
        <v>573</v>
      </c>
      <c r="D221" s="2391"/>
      <c r="E221" s="2392">
        <v>3230.95</v>
      </c>
      <c r="F221" s="2392">
        <f>E221-E221*$H$1</f>
        <v>3230.95</v>
      </c>
    </row>
    <row r="222" spans="1:6" ht="15">
      <c r="A222" s="2393">
        <v>310101</v>
      </c>
      <c r="B222" s="2394" t="s">
        <v>18136</v>
      </c>
      <c r="C222" s="2390" t="s">
        <v>573</v>
      </c>
      <c r="D222" s="2391"/>
      <c r="E222" s="2392">
        <v>1947.5</v>
      </c>
      <c r="F222" s="2392">
        <f>E222-E222*$H$1</f>
        <v>1947.5</v>
      </c>
    </row>
    <row r="223" spans="1:6" ht="15">
      <c r="A223" s="2393">
        <v>310114</v>
      </c>
      <c r="B223" s="2394" t="s">
        <v>18137</v>
      </c>
      <c r="C223" s="2390" t="s">
        <v>573</v>
      </c>
      <c r="D223" s="2391"/>
      <c r="E223" s="2392">
        <v>3230.95</v>
      </c>
      <c r="F223" s="2392">
        <f>E223-E223*$H$1</f>
        <v>3230.95</v>
      </c>
    </row>
    <row r="224" spans="1:6" ht="21" customHeight="1">
      <c r="A224" s="2399" t="s">
        <v>18138</v>
      </c>
      <c r="B224" s="2397"/>
      <c r="C224" s="2397"/>
      <c r="D224" s="2397"/>
      <c r="E224" s="2397"/>
      <c r="F224" s="2400"/>
    </row>
    <row r="225" spans="1:6" ht="15.75" customHeight="1">
      <c r="A225" s="2393">
        <v>554003</v>
      </c>
      <c r="B225" s="2394" t="s">
        <v>18139</v>
      </c>
      <c r="C225" s="2390" t="s">
        <v>573</v>
      </c>
      <c r="D225" s="2391"/>
      <c r="E225" s="2392">
        <v>3057.1</v>
      </c>
      <c r="F225" s="2392">
        <f>E225-E225*$H$1</f>
        <v>3057.1</v>
      </c>
    </row>
    <row r="226" spans="1:6" ht="15">
      <c r="A226" s="2393">
        <v>554004</v>
      </c>
      <c r="B226" s="2394" t="s">
        <v>18140</v>
      </c>
      <c r="C226" s="2390" t="s">
        <v>573</v>
      </c>
      <c r="D226" s="2391"/>
      <c r="E226" s="2392">
        <v>3057.1</v>
      </c>
      <c r="F226" s="2392">
        <f>E226-E226*$H$1</f>
        <v>3057.1</v>
      </c>
    </row>
    <row r="227" spans="1:6" ht="15">
      <c r="A227" s="2393">
        <v>554005</v>
      </c>
      <c r="B227" s="2394" t="s">
        <v>18141</v>
      </c>
      <c r="C227" s="2390" t="s">
        <v>573</v>
      </c>
      <c r="D227" s="2391"/>
      <c r="E227" s="2392">
        <v>3057.1</v>
      </c>
      <c r="F227" s="2392">
        <f>E227-E227*$H$1</f>
        <v>3057.1</v>
      </c>
    </row>
    <row r="228" spans="1:6" ht="15">
      <c r="A228" s="2393">
        <v>554007</v>
      </c>
      <c r="B228" s="2394" t="s">
        <v>18142</v>
      </c>
      <c r="C228" s="2390" t="s">
        <v>573</v>
      </c>
      <c r="D228" s="2391"/>
      <c r="E228" s="2392">
        <v>3057.1</v>
      </c>
      <c r="F228" s="2392">
        <f>E228-E228*$H$1</f>
        <v>3057.1</v>
      </c>
    </row>
    <row r="229" spans="1:6" ht="15">
      <c r="A229" s="2393">
        <v>554001</v>
      </c>
      <c r="B229" s="2394" t="s">
        <v>18143</v>
      </c>
      <c r="C229" s="2390" t="s">
        <v>573</v>
      </c>
      <c r="D229" s="2391"/>
      <c r="E229" s="2392">
        <v>3057.1</v>
      </c>
      <c r="F229" s="2392">
        <f>E229-E229*$H$1</f>
        <v>3057.1</v>
      </c>
    </row>
    <row r="230" spans="1:6" ht="15">
      <c r="A230" s="2393">
        <v>554002</v>
      </c>
      <c r="B230" s="2394" t="s">
        <v>18144</v>
      </c>
      <c r="C230" s="2390" t="s">
        <v>573</v>
      </c>
      <c r="D230" s="2391"/>
      <c r="E230" s="2392">
        <v>3057.1</v>
      </c>
      <c r="F230" s="2392">
        <f>E230-E230*$H$1</f>
        <v>3057.1</v>
      </c>
    </row>
    <row r="231" spans="1:6" ht="19.5" customHeight="1">
      <c r="A231" s="2397" t="s">
        <v>18145</v>
      </c>
      <c r="B231" s="2397"/>
      <c r="C231" s="2397"/>
      <c r="D231" s="2397"/>
      <c r="E231" s="2397"/>
      <c r="F231" s="2397"/>
    </row>
    <row r="232" spans="1:6" ht="15">
      <c r="A232" s="2393">
        <v>555550</v>
      </c>
      <c r="B232" s="2394" t="s">
        <v>18146</v>
      </c>
      <c r="C232" s="2390" t="s">
        <v>573</v>
      </c>
      <c r="D232" s="2391"/>
      <c r="E232" s="2392">
        <v>3330.7</v>
      </c>
      <c r="F232" s="2392">
        <f>E232-E232*$H$1</f>
        <v>3330.7</v>
      </c>
    </row>
    <row r="233" spans="1:6" ht="15">
      <c r="A233" s="2393">
        <v>555560</v>
      </c>
      <c r="B233" s="2394" t="s">
        <v>18147</v>
      </c>
      <c r="C233" s="2390" t="s">
        <v>573</v>
      </c>
      <c r="D233" s="2391"/>
      <c r="E233" s="2392">
        <v>2933.6</v>
      </c>
      <c r="F233" s="2392">
        <f>E233-E233*$H$1</f>
        <v>2933.6</v>
      </c>
    </row>
    <row r="234" spans="1:6" ht="15">
      <c r="A234" s="2393">
        <v>555580</v>
      </c>
      <c r="B234" s="2394" t="s">
        <v>18148</v>
      </c>
      <c r="C234" s="2390" t="s">
        <v>573</v>
      </c>
      <c r="D234" s="2391"/>
      <c r="E234" s="2392">
        <v>2933.6</v>
      </c>
      <c r="F234" s="2392">
        <f>E234-E234*$H$1</f>
        <v>2933.6</v>
      </c>
    </row>
    <row r="235" spans="1:6" ht="15.75" customHeight="1">
      <c r="A235" s="2397" t="s">
        <v>18149</v>
      </c>
      <c r="B235" s="2397"/>
      <c r="C235" s="2397"/>
      <c r="D235" s="2397"/>
      <c r="E235" s="2397"/>
      <c r="F235" s="2397"/>
    </row>
    <row r="236" spans="1:6" ht="15">
      <c r="A236" s="2393">
        <v>400503</v>
      </c>
      <c r="B236" s="2394" t="s">
        <v>18150</v>
      </c>
      <c r="C236" s="2390" t="s">
        <v>1112</v>
      </c>
      <c r="D236" s="2391"/>
      <c r="E236" s="2392">
        <v>334.4</v>
      </c>
      <c r="F236" s="2392">
        <f t="shared" ref="F236:F246" si="3">E236-E236*$H$1</f>
        <v>334.4</v>
      </c>
    </row>
    <row r="237" spans="1:6" ht="15.75" customHeight="1">
      <c r="A237" s="2393">
        <v>400502</v>
      </c>
      <c r="B237" s="2394" t="s">
        <v>18151</v>
      </c>
      <c r="C237" s="2390" t="s">
        <v>1112</v>
      </c>
      <c r="D237" s="2391"/>
      <c r="E237" s="2392">
        <v>334.4</v>
      </c>
      <c r="F237" s="2392">
        <f t="shared" si="3"/>
        <v>334.4</v>
      </c>
    </row>
    <row r="238" spans="1:6" ht="15.75" customHeight="1">
      <c r="A238" s="2393">
        <v>400508</v>
      </c>
      <c r="B238" s="2394" t="s">
        <v>18152</v>
      </c>
      <c r="C238" s="2390" t="s">
        <v>1112</v>
      </c>
      <c r="D238" s="2391"/>
      <c r="E238" s="2392">
        <v>349.6</v>
      </c>
      <c r="F238" s="2392">
        <f t="shared" si="3"/>
        <v>349.6</v>
      </c>
    </row>
    <row r="239" spans="1:6" ht="15">
      <c r="A239" s="2393">
        <v>400506</v>
      </c>
      <c r="B239" s="2394" t="s">
        <v>18153</v>
      </c>
      <c r="C239" s="2390" t="s">
        <v>1112</v>
      </c>
      <c r="D239" s="2391"/>
      <c r="E239" s="2392">
        <v>349.6</v>
      </c>
      <c r="F239" s="2392">
        <f t="shared" si="3"/>
        <v>349.6</v>
      </c>
    </row>
    <row r="240" spans="1:6" ht="15">
      <c r="A240" s="2393">
        <v>400507</v>
      </c>
      <c r="B240" s="2394" t="s">
        <v>18154</v>
      </c>
      <c r="C240" s="2390" t="s">
        <v>1112</v>
      </c>
      <c r="D240" s="2391"/>
      <c r="E240" s="2392">
        <v>349.6</v>
      </c>
      <c r="F240" s="2392">
        <f t="shared" si="3"/>
        <v>349.6</v>
      </c>
    </row>
    <row r="241" spans="1:8" ht="15">
      <c r="A241" s="2393">
        <v>400509</v>
      </c>
      <c r="B241" s="2394" t="s">
        <v>18155</v>
      </c>
      <c r="C241" s="2390" t="s">
        <v>1112</v>
      </c>
      <c r="D241" s="2391"/>
      <c r="E241" s="2392">
        <v>415.15</v>
      </c>
      <c r="F241" s="2392">
        <f t="shared" si="3"/>
        <v>415.15</v>
      </c>
    </row>
    <row r="242" spans="1:8" ht="15">
      <c r="A242" s="2393">
        <v>400505</v>
      </c>
      <c r="B242" s="2394" t="s">
        <v>18156</v>
      </c>
      <c r="C242" s="2390" t="s">
        <v>1112</v>
      </c>
      <c r="D242" s="2391"/>
      <c r="E242" s="2392">
        <v>326.8</v>
      </c>
      <c r="F242" s="2392">
        <f t="shared" si="3"/>
        <v>326.8</v>
      </c>
    </row>
    <row r="243" spans="1:8" ht="15">
      <c r="A243" s="2393">
        <v>400500</v>
      </c>
      <c r="B243" s="2394" t="s">
        <v>18157</v>
      </c>
      <c r="C243" s="2390" t="s">
        <v>1112</v>
      </c>
      <c r="D243" s="2391"/>
      <c r="E243" s="2392">
        <v>212.8</v>
      </c>
      <c r="F243" s="2392">
        <f t="shared" si="3"/>
        <v>212.8</v>
      </c>
    </row>
    <row r="244" spans="1:8" ht="15">
      <c r="A244" s="2393" t="s">
        <v>18158</v>
      </c>
      <c r="B244" s="2394" t="s">
        <v>18159</v>
      </c>
      <c r="C244" s="2390" t="s">
        <v>1112</v>
      </c>
      <c r="D244" s="2391"/>
      <c r="E244" s="2392">
        <v>212.8</v>
      </c>
      <c r="F244" s="2392">
        <f t="shared" si="3"/>
        <v>212.8</v>
      </c>
    </row>
    <row r="245" spans="1:8" ht="15">
      <c r="A245" s="2393" t="s">
        <v>18160</v>
      </c>
      <c r="B245" s="2394" t="s">
        <v>18161</v>
      </c>
      <c r="C245" s="2390" t="s">
        <v>1112</v>
      </c>
      <c r="D245" s="2391"/>
      <c r="E245" s="2392">
        <v>212.8</v>
      </c>
      <c r="F245" s="2392">
        <f t="shared" si="3"/>
        <v>212.8</v>
      </c>
    </row>
    <row r="246" spans="1:8" ht="14.25" customHeight="1">
      <c r="A246" s="2393" t="s">
        <v>18162</v>
      </c>
      <c r="B246" s="2394" t="s">
        <v>18163</v>
      </c>
      <c r="C246" s="2390" t="s">
        <v>1112</v>
      </c>
      <c r="D246" s="2391"/>
      <c r="E246" s="2392">
        <v>205</v>
      </c>
      <c r="F246" s="2392">
        <f t="shared" si="3"/>
        <v>205</v>
      </c>
    </row>
    <row r="247" spans="1:8" ht="30.75" customHeight="1">
      <c r="A247" s="2397" t="s">
        <v>8055</v>
      </c>
      <c r="B247" s="2397"/>
      <c r="C247" s="2397"/>
      <c r="D247" s="2397"/>
      <c r="E247" s="2397"/>
      <c r="F247" s="2397"/>
    </row>
    <row r="248" spans="1:8" ht="15">
      <c r="A248" s="2393">
        <v>820170</v>
      </c>
      <c r="B248" s="2394" t="s">
        <v>18164</v>
      </c>
      <c r="C248" s="2390" t="s">
        <v>1112</v>
      </c>
      <c r="D248" s="2391"/>
      <c r="E248" s="2392">
        <v>8420.7999999999993</v>
      </c>
      <c r="F248" s="2401">
        <f>E248-E248*$H$1</f>
        <v>8420.7999999999993</v>
      </c>
    </row>
    <row r="249" spans="1:8" ht="13.9" customHeight="1">
      <c r="A249" s="2397" t="s">
        <v>18165</v>
      </c>
      <c r="B249" s="2397"/>
      <c r="C249" s="2397"/>
      <c r="D249" s="2397"/>
      <c r="E249" s="2397"/>
      <c r="F249" s="2397"/>
      <c r="G249" s="621"/>
      <c r="H249" s="621"/>
    </row>
    <row r="250" spans="1:8" ht="15.75" customHeight="1">
      <c r="A250" s="2397" t="s">
        <v>18166</v>
      </c>
      <c r="B250" s="2397"/>
      <c r="C250" s="2397"/>
      <c r="D250" s="2397"/>
      <c r="E250" s="2397"/>
      <c r="F250" s="2397"/>
      <c r="G250" s="622"/>
      <c r="H250" s="622"/>
    </row>
    <row r="251" spans="1:8" ht="13.9" customHeight="1">
      <c r="A251" s="2393">
        <v>220000</v>
      </c>
      <c r="B251" s="2394" t="s">
        <v>18167</v>
      </c>
      <c r="C251" s="2390" t="s">
        <v>1112</v>
      </c>
      <c r="D251" s="2391"/>
      <c r="E251" s="2392">
        <v>1392.7</v>
      </c>
      <c r="F251" s="2401">
        <f t="shared" ref="F251:F262" si="4">E251-E251*$H$1</f>
        <v>1392.7</v>
      </c>
      <c r="G251" s="623"/>
      <c r="H251" s="623"/>
    </row>
    <row r="252" spans="1:8" ht="13.9" customHeight="1">
      <c r="A252" s="2393">
        <v>220601</v>
      </c>
      <c r="B252" s="2394" t="s">
        <v>18168</v>
      </c>
      <c r="C252" s="2390" t="s">
        <v>1112</v>
      </c>
      <c r="D252" s="2391"/>
      <c r="E252" s="2392">
        <v>903.45</v>
      </c>
      <c r="F252" s="2401">
        <f t="shared" si="4"/>
        <v>903.45</v>
      </c>
      <c r="G252" s="623"/>
      <c r="H252" s="623"/>
    </row>
    <row r="253" spans="1:8" ht="13.9" customHeight="1">
      <c r="A253" s="2393">
        <v>220602</v>
      </c>
      <c r="B253" s="2394" t="s">
        <v>18169</v>
      </c>
      <c r="C253" s="2390" t="s">
        <v>1112</v>
      </c>
      <c r="D253" s="2391"/>
      <c r="E253" s="2392">
        <v>903.45</v>
      </c>
      <c r="F253" s="2401">
        <f t="shared" si="4"/>
        <v>903.45</v>
      </c>
      <c r="G253" s="623"/>
      <c r="H253" s="623"/>
    </row>
    <row r="254" spans="1:8" ht="13.9" customHeight="1">
      <c r="A254" s="2393">
        <v>220603</v>
      </c>
      <c r="B254" s="2394" t="s">
        <v>18170</v>
      </c>
      <c r="C254" s="2390" t="s">
        <v>1112</v>
      </c>
      <c r="D254" s="2391"/>
      <c r="E254" s="2392">
        <v>903.45</v>
      </c>
      <c r="F254" s="2401">
        <f t="shared" si="4"/>
        <v>903.45</v>
      </c>
      <c r="G254" s="623"/>
      <c r="H254" s="623"/>
    </row>
    <row r="255" spans="1:8" ht="22.35" customHeight="1">
      <c r="A255" s="2393">
        <v>220701</v>
      </c>
      <c r="B255" s="2394" t="s">
        <v>18171</v>
      </c>
      <c r="C255" s="2390" t="s">
        <v>1112</v>
      </c>
      <c r="D255" s="2391"/>
      <c r="E255" s="2392">
        <v>831.25</v>
      </c>
      <c r="F255" s="2401">
        <f t="shared" si="4"/>
        <v>831.25</v>
      </c>
      <c r="G255" s="623"/>
      <c r="H255" s="623"/>
    </row>
    <row r="256" spans="1:8" ht="15.75" customHeight="1">
      <c r="A256" s="2393">
        <v>220702</v>
      </c>
      <c r="B256" s="2394" t="s">
        <v>18172</v>
      </c>
      <c r="C256" s="2390" t="s">
        <v>1112</v>
      </c>
      <c r="D256" s="2391"/>
      <c r="E256" s="2392">
        <v>831.25</v>
      </c>
      <c r="F256" s="2401">
        <f t="shared" si="4"/>
        <v>831.25</v>
      </c>
      <c r="G256" s="623"/>
      <c r="H256" s="623"/>
    </row>
    <row r="257" spans="1:8" ht="22.35" customHeight="1">
      <c r="A257" s="2393">
        <v>220703</v>
      </c>
      <c r="B257" s="2394" t="s">
        <v>18173</v>
      </c>
      <c r="C257" s="2390" t="s">
        <v>1112</v>
      </c>
      <c r="D257" s="2391"/>
      <c r="E257" s="2392">
        <v>831.25</v>
      </c>
      <c r="F257" s="2401">
        <f t="shared" si="4"/>
        <v>831.25</v>
      </c>
      <c r="G257" s="623"/>
      <c r="H257" s="623"/>
    </row>
    <row r="258" spans="1:8" ht="22.35" customHeight="1">
      <c r="A258" s="2393">
        <v>220801</v>
      </c>
      <c r="B258" s="2394" t="s">
        <v>18174</v>
      </c>
      <c r="C258" s="2390" t="s">
        <v>1112</v>
      </c>
      <c r="D258" s="2391"/>
      <c r="E258" s="2392">
        <v>1105.8</v>
      </c>
      <c r="F258" s="2401">
        <f t="shared" si="4"/>
        <v>1105.8</v>
      </c>
      <c r="G258" s="623"/>
      <c r="H258" s="623"/>
    </row>
    <row r="259" spans="1:8" ht="22.35" customHeight="1">
      <c r="A259" s="2393">
        <v>220901</v>
      </c>
      <c r="B259" s="2394" t="s">
        <v>18175</v>
      </c>
      <c r="C259" s="2390" t="s">
        <v>1112</v>
      </c>
      <c r="D259" s="2391"/>
      <c r="E259" s="2392">
        <v>1105.8</v>
      </c>
      <c r="F259" s="2401">
        <f t="shared" si="4"/>
        <v>1105.8</v>
      </c>
      <c r="G259" s="623"/>
      <c r="H259" s="623"/>
    </row>
    <row r="260" spans="1:8" ht="13.9" customHeight="1">
      <c r="A260" s="2393">
        <v>220002</v>
      </c>
      <c r="B260" s="2394" t="s">
        <v>18176</v>
      </c>
      <c r="C260" s="2390" t="s">
        <v>1112</v>
      </c>
      <c r="D260" s="2391"/>
      <c r="E260" s="2392">
        <v>737.2</v>
      </c>
      <c r="F260" s="2401">
        <f t="shared" si="4"/>
        <v>737.2</v>
      </c>
      <c r="G260" s="623"/>
      <c r="H260" s="623"/>
    </row>
    <row r="261" spans="1:8" ht="13.9" customHeight="1">
      <c r="A261" s="2393">
        <v>210027</v>
      </c>
      <c r="B261" s="2394" t="s">
        <v>18177</v>
      </c>
      <c r="C261" s="2390" t="s">
        <v>1112</v>
      </c>
      <c r="D261" s="2391"/>
      <c r="E261" s="2392">
        <v>2063.4</v>
      </c>
      <c r="F261" s="2401">
        <f t="shared" si="4"/>
        <v>2063.4</v>
      </c>
      <c r="G261" s="623"/>
      <c r="H261" s="623"/>
    </row>
    <row r="262" spans="1:8" ht="13.9" customHeight="1">
      <c r="A262" s="2393">
        <v>220001</v>
      </c>
      <c r="B262" s="2394" t="s">
        <v>18178</v>
      </c>
      <c r="C262" s="2390" t="s">
        <v>1112</v>
      </c>
      <c r="D262" s="2391"/>
      <c r="E262" s="2392">
        <v>839.8</v>
      </c>
      <c r="F262" s="2401">
        <f t="shared" si="4"/>
        <v>839.8</v>
      </c>
      <c r="G262" s="623"/>
      <c r="H262" s="623"/>
    </row>
    <row r="263" spans="1:8" ht="13.9" customHeight="1">
      <c r="A263" s="2402" t="s">
        <v>14531</v>
      </c>
      <c r="B263" s="2397"/>
      <c r="C263" s="2397"/>
      <c r="D263" s="2397"/>
      <c r="E263" s="2397"/>
      <c r="F263" s="2397"/>
      <c r="G263" s="619"/>
      <c r="H263" s="622"/>
    </row>
    <row r="264" spans="1:8" ht="13.9" customHeight="1">
      <c r="A264" s="2393">
        <v>260021</v>
      </c>
      <c r="B264" s="2394" t="s">
        <v>18179</v>
      </c>
      <c r="C264" s="2390" t="s">
        <v>1112</v>
      </c>
      <c r="D264" s="2391"/>
      <c r="E264" s="2392">
        <v>1303.4000000000001</v>
      </c>
      <c r="F264" s="2401">
        <f t="shared" ref="F264:F268" si="5">E264-E264*$H$1</f>
        <v>1303.4000000000001</v>
      </c>
      <c r="G264" s="623"/>
      <c r="H264" s="623"/>
    </row>
    <row r="265" spans="1:8" ht="13.9" customHeight="1">
      <c r="A265" s="2393">
        <v>260031</v>
      </c>
      <c r="B265" s="2394" t="s">
        <v>18180</v>
      </c>
      <c r="C265" s="2390" t="s">
        <v>1112</v>
      </c>
      <c r="D265" s="2391"/>
      <c r="E265" s="2392">
        <v>1770.8</v>
      </c>
      <c r="F265" s="2401">
        <f t="shared" si="5"/>
        <v>1770.8</v>
      </c>
      <c r="G265" s="623"/>
      <c r="H265" s="623"/>
    </row>
    <row r="266" spans="1:8" ht="13.9" customHeight="1">
      <c r="A266" s="2393">
        <v>260013</v>
      </c>
      <c r="B266" s="2394" t="s">
        <v>18181</v>
      </c>
      <c r="C266" s="2390" t="s">
        <v>1112</v>
      </c>
      <c r="D266" s="2391"/>
      <c r="E266" s="2392">
        <v>1025.05</v>
      </c>
      <c r="F266" s="2401">
        <f t="shared" si="5"/>
        <v>1025.05</v>
      </c>
      <c r="G266" s="623"/>
      <c r="H266" s="623"/>
    </row>
    <row r="267" spans="1:8" ht="13.9" customHeight="1">
      <c r="A267" s="2393">
        <v>260012</v>
      </c>
      <c r="B267" s="2394" t="s">
        <v>18182</v>
      </c>
      <c r="C267" s="2390" t="s">
        <v>1112</v>
      </c>
      <c r="D267" s="2391"/>
      <c r="E267" s="2392">
        <v>1025.05</v>
      </c>
      <c r="F267" s="2401">
        <f t="shared" si="5"/>
        <v>1025.05</v>
      </c>
      <c r="G267" s="623"/>
      <c r="H267" s="623"/>
    </row>
    <row r="268" spans="1:8" ht="13.9" customHeight="1">
      <c r="A268" s="2393">
        <v>260011</v>
      </c>
      <c r="B268" s="2394" t="s">
        <v>18183</v>
      </c>
      <c r="C268" s="2390" t="s">
        <v>1112</v>
      </c>
      <c r="D268" s="2391"/>
      <c r="E268" s="2392">
        <v>1025.05</v>
      </c>
      <c r="F268" s="2401">
        <f t="shared" si="5"/>
        <v>1025.05</v>
      </c>
      <c r="G268" s="623"/>
      <c r="H268" s="623"/>
    </row>
    <row r="269" spans="1:8" ht="13.9" customHeight="1">
      <c r="A269" s="2402" t="s">
        <v>18184</v>
      </c>
      <c r="B269" s="2397"/>
      <c r="C269" s="2397"/>
      <c r="D269" s="2397"/>
      <c r="E269" s="2397"/>
      <c r="F269" s="2397"/>
      <c r="G269" s="621"/>
      <c r="H269" s="621"/>
    </row>
    <row r="270" spans="1:8" ht="13.9" customHeight="1">
      <c r="A270" s="2393">
        <v>800050</v>
      </c>
      <c r="B270" s="2394" t="s">
        <v>18185</v>
      </c>
      <c r="C270" s="2390" t="s">
        <v>1112</v>
      </c>
      <c r="D270" s="2391"/>
      <c r="E270" s="2392">
        <v>1050.7</v>
      </c>
      <c r="F270" s="2401">
        <f t="shared" ref="F270:F292" si="6">E270-E270*$H$1</f>
        <v>1050.7</v>
      </c>
      <c r="G270" s="624"/>
      <c r="H270" s="624"/>
    </row>
    <row r="271" spans="1:8" ht="15.75" customHeight="1">
      <c r="A271" s="2393">
        <v>800051</v>
      </c>
      <c r="B271" s="2394" t="s">
        <v>18186</v>
      </c>
      <c r="C271" s="2390" t="s">
        <v>1112</v>
      </c>
      <c r="D271" s="2391"/>
      <c r="E271" s="2392">
        <v>430.35</v>
      </c>
      <c r="F271" s="2401">
        <f t="shared" si="6"/>
        <v>430.35</v>
      </c>
      <c r="G271" s="624"/>
      <c r="H271" s="624"/>
    </row>
    <row r="272" spans="1:8" ht="13.9" customHeight="1">
      <c r="A272" s="2393">
        <v>800009</v>
      </c>
      <c r="B272" s="2394" t="s">
        <v>18187</v>
      </c>
      <c r="C272" s="2390" t="s">
        <v>1112</v>
      </c>
      <c r="D272" s="2391"/>
      <c r="E272" s="2392">
        <v>1127.6500000000001</v>
      </c>
      <c r="F272" s="2401">
        <f t="shared" si="6"/>
        <v>1127.6500000000001</v>
      </c>
      <c r="G272" s="624"/>
      <c r="H272" s="624"/>
    </row>
    <row r="273" spans="1:8" ht="13.9" customHeight="1">
      <c r="A273" s="2393">
        <v>800010</v>
      </c>
      <c r="B273" s="2394" t="s">
        <v>18188</v>
      </c>
      <c r="C273" s="2390" t="s">
        <v>1112</v>
      </c>
      <c r="D273" s="2391"/>
      <c r="E273" s="2392">
        <v>1007</v>
      </c>
      <c r="F273" s="2401">
        <f t="shared" si="6"/>
        <v>1007</v>
      </c>
      <c r="G273" s="624"/>
      <c r="H273" s="624"/>
    </row>
    <row r="274" spans="1:8" ht="13.9" customHeight="1">
      <c r="A274" s="2393">
        <v>800011</v>
      </c>
      <c r="B274" s="2394" t="s">
        <v>18189</v>
      </c>
      <c r="C274" s="2390" t="s">
        <v>1112</v>
      </c>
      <c r="D274" s="2391"/>
      <c r="E274" s="2392">
        <v>939.55</v>
      </c>
      <c r="F274" s="2401">
        <f t="shared" si="6"/>
        <v>939.55</v>
      </c>
      <c r="G274" s="624"/>
      <c r="H274" s="624"/>
    </row>
    <row r="275" spans="1:8" ht="13.9" customHeight="1">
      <c r="A275" s="2393">
        <v>800060</v>
      </c>
      <c r="B275" s="2394" t="s">
        <v>18190</v>
      </c>
      <c r="C275" s="2390" t="s">
        <v>1112</v>
      </c>
      <c r="D275" s="2391"/>
      <c r="E275" s="2392">
        <v>5525.2</v>
      </c>
      <c r="F275" s="2401">
        <f t="shared" si="6"/>
        <v>5525.2</v>
      </c>
      <c r="G275" s="624"/>
      <c r="H275" s="624"/>
    </row>
    <row r="276" spans="1:8" ht="13.9" customHeight="1">
      <c r="A276" s="2393">
        <v>800070</v>
      </c>
      <c r="B276" s="2394" t="s">
        <v>18191</v>
      </c>
      <c r="C276" s="2390" t="s">
        <v>1112</v>
      </c>
      <c r="D276" s="2391"/>
      <c r="E276" s="2392">
        <v>5363.7</v>
      </c>
      <c r="F276" s="2401">
        <f t="shared" si="6"/>
        <v>5363.7</v>
      </c>
      <c r="G276" s="624"/>
      <c r="H276" s="624"/>
    </row>
    <row r="277" spans="1:8" ht="13.9" customHeight="1">
      <c r="A277" s="2393">
        <v>800080</v>
      </c>
      <c r="B277" s="2394" t="s">
        <v>18192</v>
      </c>
      <c r="C277" s="2390" t="s">
        <v>1112</v>
      </c>
      <c r="D277" s="2391"/>
      <c r="E277" s="2392">
        <v>5363.7</v>
      </c>
      <c r="F277" s="2401">
        <f t="shared" si="6"/>
        <v>5363.7</v>
      </c>
      <c r="G277" s="624"/>
      <c r="H277" s="624"/>
    </row>
    <row r="278" spans="1:8" ht="13.9" customHeight="1">
      <c r="A278" s="2393">
        <v>800020</v>
      </c>
      <c r="B278" s="2394" t="s">
        <v>18193</v>
      </c>
      <c r="C278" s="2390" t="s">
        <v>1112</v>
      </c>
      <c r="D278" s="2391"/>
      <c r="E278" s="2392">
        <v>985.15</v>
      </c>
      <c r="F278" s="2401">
        <f t="shared" si="6"/>
        <v>985.15</v>
      </c>
      <c r="G278" s="624"/>
      <c r="H278" s="624"/>
    </row>
    <row r="279" spans="1:8" ht="22.35" customHeight="1">
      <c r="A279" s="2393">
        <v>800004</v>
      </c>
      <c r="B279" s="2394" t="s">
        <v>18194</v>
      </c>
      <c r="C279" s="2390" t="s">
        <v>1112</v>
      </c>
      <c r="D279" s="2391"/>
      <c r="E279" s="2392">
        <v>2869</v>
      </c>
      <c r="F279" s="2401">
        <f t="shared" si="6"/>
        <v>2869</v>
      </c>
      <c r="G279" s="624"/>
      <c r="H279" s="624"/>
    </row>
    <row r="280" spans="1:8" ht="22.35" customHeight="1">
      <c r="A280" s="2393">
        <v>800005</v>
      </c>
      <c r="B280" s="2394" t="s">
        <v>18195</v>
      </c>
      <c r="C280" s="2390" t="s">
        <v>1112</v>
      </c>
      <c r="D280" s="2391"/>
      <c r="E280" s="2392">
        <v>2849.05</v>
      </c>
      <c r="F280" s="2401">
        <f t="shared" si="6"/>
        <v>2849.05</v>
      </c>
      <c r="G280" s="624"/>
      <c r="H280" s="624"/>
    </row>
    <row r="281" spans="1:8" ht="22.35" customHeight="1">
      <c r="A281" s="2393">
        <v>800012</v>
      </c>
      <c r="B281" s="2394" t="s">
        <v>18196</v>
      </c>
      <c r="C281" s="2390" t="s">
        <v>1112</v>
      </c>
      <c r="D281" s="2391"/>
      <c r="E281" s="2392">
        <v>1479.15</v>
      </c>
      <c r="F281" s="2401">
        <f t="shared" si="6"/>
        <v>1479.15</v>
      </c>
      <c r="G281" s="624"/>
      <c r="H281" s="624"/>
    </row>
    <row r="282" spans="1:8" ht="22.35" customHeight="1">
      <c r="A282" s="2393">
        <v>800006</v>
      </c>
      <c r="B282" s="2394" t="s">
        <v>18197</v>
      </c>
      <c r="C282" s="2390" t="s">
        <v>1112</v>
      </c>
      <c r="D282" s="2391"/>
      <c r="E282" s="2392">
        <v>1803.1</v>
      </c>
      <c r="F282" s="2401">
        <f t="shared" si="6"/>
        <v>1803.1</v>
      </c>
      <c r="G282" s="624"/>
      <c r="H282" s="624"/>
    </row>
    <row r="283" spans="1:8" ht="22.35" customHeight="1">
      <c r="A283" s="2393">
        <v>800007</v>
      </c>
      <c r="B283" s="2394" t="s">
        <v>18198</v>
      </c>
      <c r="C283" s="2390" t="s">
        <v>1112</v>
      </c>
      <c r="D283" s="2391"/>
      <c r="E283" s="2392">
        <v>1803.1</v>
      </c>
      <c r="F283" s="2401">
        <f t="shared" si="6"/>
        <v>1803.1</v>
      </c>
      <c r="G283" s="624"/>
      <c r="H283" s="624"/>
    </row>
    <row r="284" spans="1:8" ht="22.35" customHeight="1">
      <c r="A284" s="2393">
        <v>800008</v>
      </c>
      <c r="B284" s="2394" t="s">
        <v>18199</v>
      </c>
      <c r="C284" s="2390" t="s">
        <v>1112</v>
      </c>
      <c r="D284" s="2391"/>
      <c r="E284" s="2392">
        <v>1658.7</v>
      </c>
      <c r="F284" s="2401">
        <f t="shared" si="6"/>
        <v>1658.7</v>
      </c>
      <c r="G284" s="624"/>
      <c r="H284" s="624"/>
    </row>
    <row r="285" spans="1:8" ht="22.35" customHeight="1">
      <c r="A285" s="2393" t="s">
        <v>18200</v>
      </c>
      <c r="B285" s="2394" t="s">
        <v>18201</v>
      </c>
      <c r="C285" s="2390" t="s">
        <v>1112</v>
      </c>
      <c r="D285" s="2391"/>
      <c r="E285" s="2392">
        <v>1995</v>
      </c>
      <c r="F285" s="2401">
        <f t="shared" si="6"/>
        <v>1995</v>
      </c>
      <c r="G285" s="624"/>
      <c r="H285" s="624"/>
    </row>
    <row r="286" spans="1:8" ht="15.75" customHeight="1">
      <c r="A286" s="2393">
        <v>800140</v>
      </c>
      <c r="B286" s="2394" t="s">
        <v>18202</v>
      </c>
      <c r="C286" s="2390" t="s">
        <v>1112</v>
      </c>
      <c r="D286" s="2391"/>
      <c r="E286" s="2392">
        <v>2172.65</v>
      </c>
      <c r="F286" s="2401">
        <f t="shared" si="6"/>
        <v>2172.65</v>
      </c>
      <c r="G286" s="624"/>
      <c r="H286" s="624"/>
    </row>
    <row r="287" spans="1:8" ht="13.9" customHeight="1">
      <c r="A287" s="2393">
        <v>800152</v>
      </c>
      <c r="B287" s="2394" t="s">
        <v>18203</v>
      </c>
      <c r="C287" s="2390" t="s">
        <v>1112</v>
      </c>
      <c r="D287" s="2391"/>
      <c r="E287" s="2392">
        <v>551</v>
      </c>
      <c r="F287" s="2401">
        <f t="shared" si="6"/>
        <v>551</v>
      </c>
      <c r="G287" s="624"/>
      <c r="H287" s="624"/>
    </row>
    <row r="288" spans="1:8" ht="13.9" customHeight="1">
      <c r="A288" s="2393">
        <v>800153</v>
      </c>
      <c r="B288" s="2394" t="s">
        <v>18204</v>
      </c>
      <c r="C288" s="2390" t="s">
        <v>1112</v>
      </c>
      <c r="D288" s="2391"/>
      <c r="E288" s="2392">
        <v>739.1</v>
      </c>
      <c r="F288" s="2401">
        <f t="shared" si="6"/>
        <v>739.1</v>
      </c>
      <c r="G288" s="624"/>
      <c r="H288" s="624"/>
    </row>
    <row r="289" spans="1:8" ht="13.9" customHeight="1">
      <c r="A289" s="2393">
        <v>800150</v>
      </c>
      <c r="B289" s="2394" t="s">
        <v>18205</v>
      </c>
      <c r="C289" s="2390" t="s">
        <v>1112</v>
      </c>
      <c r="D289" s="2391"/>
      <c r="E289" s="2392">
        <v>662.15</v>
      </c>
      <c r="F289" s="2401">
        <f t="shared" si="6"/>
        <v>662.15</v>
      </c>
      <c r="G289" s="624"/>
      <c r="H289" s="624"/>
    </row>
    <row r="290" spans="1:8" ht="13.9" customHeight="1">
      <c r="A290" s="2393">
        <v>800100</v>
      </c>
      <c r="B290" s="2394" t="s">
        <v>18206</v>
      </c>
      <c r="C290" s="2390" t="s">
        <v>1112</v>
      </c>
      <c r="D290" s="2391"/>
      <c r="E290" s="2392">
        <v>1497.2</v>
      </c>
      <c r="F290" s="2401">
        <f t="shared" si="6"/>
        <v>1497.2</v>
      </c>
      <c r="G290" s="624"/>
      <c r="H290" s="624"/>
    </row>
    <row r="291" spans="1:8" ht="13.9" customHeight="1">
      <c r="A291" s="2393">
        <v>800013</v>
      </c>
      <c r="B291" s="2394" t="s">
        <v>18207</v>
      </c>
      <c r="C291" s="2390" t="s">
        <v>1112</v>
      </c>
      <c r="D291" s="2391"/>
      <c r="E291" s="2392">
        <v>1501</v>
      </c>
      <c r="F291" s="2401">
        <f t="shared" si="6"/>
        <v>1501</v>
      </c>
      <c r="G291" s="624"/>
      <c r="H291" s="624"/>
    </row>
    <row r="292" spans="1:8" ht="15.75" customHeight="1">
      <c r="A292" s="2393">
        <v>800003</v>
      </c>
      <c r="B292" s="2394" t="s">
        <v>18208</v>
      </c>
      <c r="C292" s="2390" t="s">
        <v>1112</v>
      </c>
      <c r="D292" s="2391"/>
      <c r="E292" s="2392">
        <v>2861.4</v>
      </c>
      <c r="F292" s="2401">
        <f t="shared" si="6"/>
        <v>2861.4</v>
      </c>
      <c r="G292" s="624"/>
      <c r="H292" s="624"/>
    </row>
    <row r="293" spans="1:8" ht="15.75" customHeight="1">
      <c r="A293" s="2402" t="s">
        <v>18209</v>
      </c>
      <c r="B293" s="2397"/>
      <c r="C293" s="2397"/>
      <c r="D293" s="2397"/>
      <c r="E293" s="2397"/>
      <c r="F293" s="2397"/>
      <c r="G293" s="621"/>
      <c r="H293" s="621"/>
    </row>
    <row r="294" spans="1:8" ht="13.9" customHeight="1">
      <c r="A294" s="2393">
        <v>110109</v>
      </c>
      <c r="B294" s="2394" t="s">
        <v>18210</v>
      </c>
      <c r="C294" s="2390" t="s">
        <v>1112</v>
      </c>
      <c r="D294" s="2391"/>
      <c r="E294" s="2392">
        <v>498.75</v>
      </c>
      <c r="F294" s="2401">
        <f t="shared" ref="F294:F307" si="7">E294-E294*$H$1</f>
        <v>498.75</v>
      </c>
      <c r="G294" s="624"/>
      <c r="H294" s="624"/>
    </row>
    <row r="295" spans="1:8" ht="13.9" customHeight="1">
      <c r="A295" s="2393">
        <v>110112</v>
      </c>
      <c r="B295" s="2394" t="s">
        <v>18211</v>
      </c>
      <c r="C295" s="2390" t="s">
        <v>1112</v>
      </c>
      <c r="D295" s="2391"/>
      <c r="E295" s="2392">
        <v>602.29999999999995</v>
      </c>
      <c r="F295" s="2401">
        <f t="shared" si="7"/>
        <v>602.29999999999995</v>
      </c>
      <c r="G295" s="624"/>
      <c r="H295" s="624"/>
    </row>
    <row r="296" spans="1:8" ht="13.9" customHeight="1">
      <c r="A296" s="2393">
        <v>110115</v>
      </c>
      <c r="B296" s="2394" t="s">
        <v>18212</v>
      </c>
      <c r="C296" s="2390" t="s">
        <v>1112</v>
      </c>
      <c r="D296" s="2391"/>
      <c r="E296" s="2392">
        <v>1506.7</v>
      </c>
      <c r="F296" s="2401">
        <f t="shared" si="7"/>
        <v>1506.7</v>
      </c>
      <c r="G296" s="624"/>
      <c r="H296" s="624"/>
    </row>
    <row r="297" spans="1:8" ht="15.75" customHeight="1">
      <c r="A297" s="2393">
        <v>110118</v>
      </c>
      <c r="B297" s="2394" t="s">
        <v>18213</v>
      </c>
      <c r="C297" s="2390" t="s">
        <v>1112</v>
      </c>
      <c r="D297" s="2391"/>
      <c r="E297" s="2392">
        <v>1913.3</v>
      </c>
      <c r="F297" s="2401">
        <f t="shared" si="7"/>
        <v>1913.3</v>
      </c>
      <c r="G297" s="624"/>
      <c r="H297" s="624"/>
    </row>
    <row r="298" spans="1:8" ht="13.9" customHeight="1">
      <c r="A298" s="2393">
        <v>110119</v>
      </c>
      <c r="B298" s="2394" t="s">
        <v>18214</v>
      </c>
      <c r="C298" s="2390" t="s">
        <v>1112</v>
      </c>
      <c r="D298" s="2391"/>
      <c r="E298" s="2392">
        <v>839.8</v>
      </c>
      <c r="F298" s="2401">
        <f t="shared" si="7"/>
        <v>839.8</v>
      </c>
      <c r="G298" s="624"/>
      <c r="H298" s="624"/>
    </row>
    <row r="299" spans="1:8" ht="13.9" customHeight="1">
      <c r="A299" s="2393">
        <v>110125</v>
      </c>
      <c r="B299" s="2394" t="s">
        <v>18215</v>
      </c>
      <c r="C299" s="2390" t="s">
        <v>1112</v>
      </c>
      <c r="D299" s="2391"/>
      <c r="E299" s="2392">
        <v>1027.9000000000001</v>
      </c>
      <c r="F299" s="2401">
        <f t="shared" si="7"/>
        <v>1027.9000000000001</v>
      </c>
      <c r="G299" s="624"/>
      <c r="H299" s="624"/>
    </row>
    <row r="300" spans="1:8" ht="13.9" customHeight="1">
      <c r="A300" s="2393">
        <v>110300</v>
      </c>
      <c r="B300" s="2394" t="s">
        <v>18216</v>
      </c>
      <c r="C300" s="2390" t="s">
        <v>1112</v>
      </c>
      <c r="D300" s="2391"/>
      <c r="E300" s="2392">
        <v>1301.5</v>
      </c>
      <c r="F300" s="2401">
        <f t="shared" si="7"/>
        <v>1301.5</v>
      </c>
      <c r="G300" s="624"/>
      <c r="H300" s="624"/>
    </row>
    <row r="301" spans="1:8" ht="13.9" customHeight="1">
      <c r="A301" s="2393">
        <v>110006</v>
      </c>
      <c r="B301" s="2394" t="s">
        <v>18217</v>
      </c>
      <c r="C301" s="2390" t="s">
        <v>1112</v>
      </c>
      <c r="D301" s="2391"/>
      <c r="E301" s="2392">
        <v>948.1</v>
      </c>
      <c r="F301" s="2401">
        <f t="shared" si="7"/>
        <v>948.1</v>
      </c>
      <c r="G301" s="624"/>
      <c r="H301" s="624"/>
    </row>
    <row r="302" spans="1:8" ht="13.9" customHeight="1">
      <c r="A302" s="2393">
        <v>110009</v>
      </c>
      <c r="B302" s="2394" t="s">
        <v>18218</v>
      </c>
      <c r="C302" s="2390" t="s">
        <v>1112</v>
      </c>
      <c r="D302" s="2391"/>
      <c r="E302" s="2392">
        <v>1173.25</v>
      </c>
      <c r="F302" s="2401">
        <f t="shared" si="7"/>
        <v>1173.25</v>
      </c>
      <c r="G302" s="624"/>
      <c r="H302" s="624"/>
    </row>
    <row r="303" spans="1:8" ht="13.9" customHeight="1">
      <c r="A303" s="2393">
        <v>110012</v>
      </c>
      <c r="B303" s="2394" t="s">
        <v>18219</v>
      </c>
      <c r="C303" s="2390" t="s">
        <v>1112</v>
      </c>
      <c r="D303" s="2391"/>
      <c r="E303" s="2392">
        <v>1453.5</v>
      </c>
      <c r="F303" s="2401">
        <f t="shared" si="7"/>
        <v>1453.5</v>
      </c>
      <c r="G303" s="624"/>
      <c r="H303" s="624"/>
    </row>
    <row r="304" spans="1:8" ht="15.75" customHeight="1">
      <c r="A304" s="2393">
        <v>110019</v>
      </c>
      <c r="B304" s="2394" t="s">
        <v>18220</v>
      </c>
      <c r="C304" s="2390" t="s">
        <v>1112</v>
      </c>
      <c r="D304" s="2391"/>
      <c r="E304" s="2392">
        <v>2128</v>
      </c>
      <c r="F304" s="2401">
        <f t="shared" si="7"/>
        <v>2128</v>
      </c>
      <c r="G304" s="624"/>
      <c r="H304" s="624"/>
    </row>
    <row r="305" spans="1:8" ht="13.9" customHeight="1">
      <c r="A305" s="2393">
        <v>110025</v>
      </c>
      <c r="B305" s="2394" t="s">
        <v>18221</v>
      </c>
      <c r="C305" s="2390" t="s">
        <v>1112</v>
      </c>
      <c r="D305" s="2391"/>
      <c r="E305" s="2392">
        <v>3013.4</v>
      </c>
      <c r="F305" s="2401">
        <f t="shared" si="7"/>
        <v>3013.4</v>
      </c>
      <c r="G305" s="624"/>
      <c r="H305" s="624"/>
    </row>
    <row r="306" spans="1:8" ht="13.9" customHeight="1">
      <c r="A306" s="2393">
        <v>110212</v>
      </c>
      <c r="B306" s="2394" t="s">
        <v>18222</v>
      </c>
      <c r="C306" s="2390" t="s">
        <v>1112</v>
      </c>
      <c r="D306" s="2391"/>
      <c r="E306" s="2392">
        <v>989.9</v>
      </c>
      <c r="F306" s="2401">
        <f t="shared" si="7"/>
        <v>989.9</v>
      </c>
      <c r="G306" s="624"/>
      <c r="H306" s="624"/>
    </row>
    <row r="307" spans="1:8" ht="13.9" customHeight="1">
      <c r="A307" s="2393">
        <v>110219</v>
      </c>
      <c r="B307" s="2394" t="s">
        <v>18223</v>
      </c>
      <c r="C307" s="2390" t="s">
        <v>1112</v>
      </c>
      <c r="D307" s="2391"/>
      <c r="E307" s="2392">
        <v>1442.1</v>
      </c>
      <c r="F307" s="2401">
        <f t="shared" si="7"/>
        <v>1442.1</v>
      </c>
      <c r="G307" s="624"/>
      <c r="H307" s="624"/>
    </row>
    <row r="308" spans="1:8" ht="13.9" customHeight="1">
      <c r="A308" s="2402" t="s">
        <v>18224</v>
      </c>
      <c r="B308" s="2397"/>
      <c r="C308" s="2397"/>
      <c r="D308" s="2397"/>
      <c r="E308" s="2397"/>
      <c r="F308" s="2397"/>
      <c r="G308" s="621"/>
      <c r="H308" s="621"/>
    </row>
    <row r="309" spans="1:8" ht="13.9" customHeight="1">
      <c r="A309" s="2393">
        <v>810004</v>
      </c>
      <c r="B309" s="2394" t="s">
        <v>18225</v>
      </c>
      <c r="C309" s="2390" t="s">
        <v>1112</v>
      </c>
      <c r="D309" s="2391"/>
      <c r="E309" s="2392">
        <v>1474.5</v>
      </c>
      <c r="F309" s="2401">
        <f t="shared" ref="F309:F312" si="8">E309-E309*$H$1</f>
        <v>1474.5</v>
      </c>
      <c r="G309" s="624"/>
      <c r="H309" s="624"/>
    </row>
    <row r="310" spans="1:8" ht="13.9" customHeight="1">
      <c r="A310" s="2393">
        <v>810007</v>
      </c>
      <c r="B310" s="2394" t="s">
        <v>18226</v>
      </c>
      <c r="C310" s="2390" t="s">
        <v>1112</v>
      </c>
      <c r="D310" s="2391"/>
      <c r="E310" s="2392">
        <v>8227.9500000000007</v>
      </c>
      <c r="F310" s="2401">
        <f t="shared" si="8"/>
        <v>8227.9500000000007</v>
      </c>
      <c r="G310" s="624"/>
      <c r="H310" s="624"/>
    </row>
    <row r="311" spans="1:8" ht="22.35" customHeight="1">
      <c r="A311" s="2393">
        <v>810170</v>
      </c>
      <c r="B311" s="2394" t="s">
        <v>18227</v>
      </c>
      <c r="C311" s="2390" t="s">
        <v>1112</v>
      </c>
      <c r="D311" s="2391"/>
      <c r="E311" s="2392">
        <v>1095.75</v>
      </c>
      <c r="F311" s="2401">
        <f t="shared" si="8"/>
        <v>1095.75</v>
      </c>
      <c r="G311" s="624"/>
      <c r="H311" s="624"/>
    </row>
    <row r="312" spans="1:8" ht="13.9" customHeight="1">
      <c r="A312" s="2393">
        <v>810160</v>
      </c>
      <c r="B312" s="2394" t="s">
        <v>18228</v>
      </c>
      <c r="C312" s="2390" t="s">
        <v>1112</v>
      </c>
      <c r="D312" s="2391"/>
      <c r="E312" s="2392">
        <v>6196.85</v>
      </c>
      <c r="F312" s="2401">
        <f t="shared" si="8"/>
        <v>6196.85</v>
      </c>
      <c r="G312" s="624"/>
      <c r="H312" s="624"/>
    </row>
    <row r="313" spans="1:8" ht="13.9" customHeight="1">
      <c r="A313" s="2402" t="s">
        <v>18229</v>
      </c>
      <c r="B313" s="2397"/>
      <c r="C313" s="2397"/>
      <c r="D313" s="2397"/>
      <c r="E313" s="2397"/>
      <c r="F313" s="2397"/>
      <c r="G313" s="621"/>
      <c r="H313" s="621"/>
    </row>
    <row r="314" spans="1:8" ht="13.9" customHeight="1">
      <c r="A314" s="2402" t="s">
        <v>18230</v>
      </c>
      <c r="B314" s="2397"/>
      <c r="C314" s="2397"/>
      <c r="D314" s="2397"/>
      <c r="E314" s="2397"/>
      <c r="F314" s="2397"/>
      <c r="G314" s="622"/>
      <c r="H314" s="622"/>
    </row>
    <row r="315" spans="1:8" ht="13.9" customHeight="1">
      <c r="A315" s="2393">
        <v>700000</v>
      </c>
      <c r="B315" s="2394" t="s">
        <v>18231</v>
      </c>
      <c r="C315" s="2390" t="s">
        <v>1112</v>
      </c>
      <c r="D315" s="2391"/>
      <c r="E315" s="2392">
        <v>3499.8</v>
      </c>
      <c r="F315" s="2401">
        <f t="shared" ref="F315:F318" si="9">E315-E315*$H$1</f>
        <v>3499.8</v>
      </c>
      <c r="G315" s="623"/>
      <c r="H315" s="623"/>
    </row>
    <row r="316" spans="1:8" ht="13.9" customHeight="1">
      <c r="A316" s="2393">
        <v>770017</v>
      </c>
      <c r="B316" s="2394" t="s">
        <v>18232</v>
      </c>
      <c r="C316" s="2390" t="s">
        <v>1112</v>
      </c>
      <c r="D316" s="2391"/>
      <c r="E316" s="2392">
        <v>2375</v>
      </c>
      <c r="F316" s="2401">
        <f t="shared" si="9"/>
        <v>2375</v>
      </c>
      <c r="G316" s="623"/>
      <c r="H316" s="623"/>
    </row>
    <row r="317" spans="1:8" ht="15.75" customHeight="1">
      <c r="A317" s="2393">
        <v>770018</v>
      </c>
      <c r="B317" s="2394" t="s">
        <v>18233</v>
      </c>
      <c r="C317" s="2390" t="s">
        <v>1112</v>
      </c>
      <c r="D317" s="2391"/>
      <c r="E317" s="2392">
        <v>2375</v>
      </c>
      <c r="F317" s="2401">
        <f t="shared" si="9"/>
        <v>2375</v>
      </c>
      <c r="G317" s="623"/>
      <c r="H317" s="623"/>
    </row>
    <row r="318" spans="1:8" ht="13.9" customHeight="1">
      <c r="A318" s="2393">
        <v>670013</v>
      </c>
      <c r="B318" s="2394" t="s">
        <v>18234</v>
      </c>
      <c r="C318" s="2390" t="s">
        <v>1112</v>
      </c>
      <c r="D318" s="2391"/>
      <c r="E318" s="2392">
        <v>2375</v>
      </c>
      <c r="F318" s="2401">
        <f t="shared" si="9"/>
        <v>2375</v>
      </c>
      <c r="G318" s="623"/>
      <c r="H318" s="623"/>
    </row>
    <row r="319" spans="1:8" ht="13.9" customHeight="1">
      <c r="A319" s="2402" t="s">
        <v>1671</v>
      </c>
      <c r="B319" s="2397"/>
      <c r="C319" s="2397"/>
      <c r="D319" s="2397"/>
      <c r="E319" s="2397"/>
      <c r="F319" s="2397"/>
      <c r="G319" s="619"/>
      <c r="H319" s="622"/>
    </row>
    <row r="320" spans="1:8" ht="13.9" customHeight="1">
      <c r="A320" s="2393">
        <v>671120</v>
      </c>
      <c r="B320" s="2394" t="s">
        <v>18235</v>
      </c>
      <c r="C320" s="2390" t="s">
        <v>1112</v>
      </c>
      <c r="D320" s="2391"/>
      <c r="E320" s="2392">
        <v>4194</v>
      </c>
      <c r="F320" s="2401">
        <f t="shared" ref="F320:F328" si="10">E320-E320*$H$1</f>
        <v>4194</v>
      </c>
      <c r="G320" s="623"/>
      <c r="H320" s="623"/>
    </row>
    <row r="321" spans="1:8" ht="13.9" customHeight="1">
      <c r="A321" s="2393">
        <v>681120</v>
      </c>
      <c r="B321" s="2394" t="s">
        <v>18236</v>
      </c>
      <c r="C321" s="2390" t="s">
        <v>1112</v>
      </c>
      <c r="D321" s="2391"/>
      <c r="E321" s="2392">
        <v>3879</v>
      </c>
      <c r="F321" s="2401">
        <f t="shared" si="10"/>
        <v>3879</v>
      </c>
      <c r="G321" s="623"/>
      <c r="H321" s="623"/>
    </row>
    <row r="322" spans="1:8" ht="13.9" customHeight="1">
      <c r="A322" s="2393">
        <v>671020</v>
      </c>
      <c r="B322" s="2394" t="s">
        <v>18237</v>
      </c>
      <c r="C322" s="2390" t="s">
        <v>1112</v>
      </c>
      <c r="D322" s="2391"/>
      <c r="E322" s="2392">
        <v>812</v>
      </c>
      <c r="F322" s="2401">
        <f t="shared" si="10"/>
        <v>812</v>
      </c>
      <c r="G322" s="623"/>
      <c r="H322" s="623"/>
    </row>
    <row r="323" spans="1:8" ht="13.9" customHeight="1">
      <c r="A323" s="2393">
        <v>671045</v>
      </c>
      <c r="B323" s="2394" t="s">
        <v>18238</v>
      </c>
      <c r="C323" s="2390" t="s">
        <v>1112</v>
      </c>
      <c r="D323" s="2391"/>
      <c r="E323" s="2392">
        <v>1648</v>
      </c>
      <c r="F323" s="2401">
        <f t="shared" si="10"/>
        <v>1648</v>
      </c>
      <c r="G323" s="623"/>
      <c r="H323" s="623"/>
    </row>
    <row r="324" spans="1:8" ht="13.9" customHeight="1">
      <c r="A324" s="2393">
        <v>671060</v>
      </c>
      <c r="B324" s="2394" t="s">
        <v>18239</v>
      </c>
      <c r="C324" s="2390" t="s">
        <v>1112</v>
      </c>
      <c r="D324" s="2391"/>
      <c r="E324" s="2392">
        <v>2145</v>
      </c>
      <c r="F324" s="2401">
        <f t="shared" si="10"/>
        <v>2145</v>
      </c>
      <c r="G324" s="623"/>
      <c r="H324" s="623"/>
    </row>
    <row r="325" spans="1:8" ht="13.9" customHeight="1">
      <c r="A325" s="2393">
        <v>681060</v>
      </c>
      <c r="B325" s="2394" t="s">
        <v>18240</v>
      </c>
      <c r="C325" s="2390" t="s">
        <v>1112</v>
      </c>
      <c r="D325" s="2391"/>
      <c r="E325" s="2392">
        <v>1976</v>
      </c>
      <c r="F325" s="2401">
        <f t="shared" si="10"/>
        <v>1976</v>
      </c>
      <c r="G325" s="623"/>
      <c r="H325" s="623"/>
    </row>
    <row r="326" spans="1:8" ht="13.9" customHeight="1">
      <c r="A326" s="2393">
        <v>671084</v>
      </c>
      <c r="B326" s="2394" t="s">
        <v>18241</v>
      </c>
      <c r="C326" s="2390" t="s">
        <v>1112</v>
      </c>
      <c r="D326" s="2391"/>
      <c r="E326" s="2392">
        <v>2812</v>
      </c>
      <c r="F326" s="2401">
        <f t="shared" si="10"/>
        <v>2812</v>
      </c>
      <c r="G326" s="623"/>
      <c r="H326" s="623"/>
    </row>
    <row r="327" spans="1:8" ht="13.9" customHeight="1">
      <c r="A327" s="2393">
        <v>671090</v>
      </c>
      <c r="B327" s="2394" t="s">
        <v>18242</v>
      </c>
      <c r="C327" s="2390" t="s">
        <v>1112</v>
      </c>
      <c r="D327" s="2391"/>
      <c r="E327" s="2392">
        <v>3139</v>
      </c>
      <c r="F327" s="2401">
        <f t="shared" si="10"/>
        <v>3139</v>
      </c>
      <c r="G327" s="623"/>
      <c r="H327" s="623"/>
    </row>
    <row r="328" spans="1:8" ht="13.9" customHeight="1">
      <c r="A328" s="2393">
        <v>681090</v>
      </c>
      <c r="B328" s="2394" t="s">
        <v>18243</v>
      </c>
      <c r="C328" s="2390" t="s">
        <v>1112</v>
      </c>
      <c r="D328" s="2391"/>
      <c r="E328" s="2392">
        <v>2909</v>
      </c>
      <c r="F328" s="2401">
        <f t="shared" si="10"/>
        <v>2909</v>
      </c>
      <c r="G328" s="623"/>
      <c r="H328" s="623"/>
    </row>
    <row r="329" spans="1:8" ht="13.9" customHeight="1">
      <c r="A329" s="2402" t="s">
        <v>18244</v>
      </c>
      <c r="B329" s="2397"/>
      <c r="C329" s="2397"/>
      <c r="D329" s="2397"/>
      <c r="E329" s="2397"/>
      <c r="F329" s="2397"/>
      <c r="G329" s="622"/>
      <c r="H329" s="622"/>
    </row>
    <row r="330" spans="1:8" ht="13.9" customHeight="1">
      <c r="A330" s="2393">
        <v>660545</v>
      </c>
      <c r="B330" s="2394" t="s">
        <v>18245</v>
      </c>
      <c r="C330" s="2390" t="s">
        <v>1112</v>
      </c>
      <c r="D330" s="2391"/>
      <c r="E330" s="2392">
        <v>71</v>
      </c>
      <c r="F330" s="2401">
        <f t="shared" ref="F330:F341" si="11">E330-E330*$H$1</f>
        <v>71</v>
      </c>
      <c r="G330" s="623"/>
      <c r="H330" s="623"/>
    </row>
    <row r="331" spans="1:8" ht="13.9" customHeight="1">
      <c r="A331" s="2393">
        <v>660745</v>
      </c>
      <c r="B331" s="2394" t="s">
        <v>18246</v>
      </c>
      <c r="C331" s="2390" t="s">
        <v>1112</v>
      </c>
      <c r="D331" s="2391"/>
      <c r="E331" s="2392">
        <v>85</v>
      </c>
      <c r="F331" s="2401">
        <f t="shared" si="11"/>
        <v>85</v>
      </c>
      <c r="G331" s="623"/>
      <c r="H331" s="623"/>
    </row>
    <row r="332" spans="1:8" ht="13.9" customHeight="1">
      <c r="A332" s="2393">
        <v>660746</v>
      </c>
      <c r="B332" s="2394" t="s">
        <v>18247</v>
      </c>
      <c r="C332" s="2390" t="s">
        <v>1112</v>
      </c>
      <c r="D332" s="2391"/>
      <c r="E332" s="2392">
        <v>105</v>
      </c>
      <c r="F332" s="2401">
        <f t="shared" si="11"/>
        <v>105</v>
      </c>
      <c r="G332" s="623"/>
      <c r="H332" s="623"/>
    </row>
    <row r="333" spans="1:8" ht="13.9" customHeight="1">
      <c r="A333" s="2393">
        <v>660747</v>
      </c>
      <c r="B333" s="2394" t="s">
        <v>18248</v>
      </c>
      <c r="C333" s="2390" t="s">
        <v>1112</v>
      </c>
      <c r="D333" s="2391"/>
      <c r="E333" s="2392">
        <v>122</v>
      </c>
      <c r="F333" s="2401">
        <f t="shared" si="11"/>
        <v>122</v>
      </c>
      <c r="G333" s="623"/>
      <c r="H333" s="623"/>
    </row>
    <row r="334" spans="1:8" ht="13.9" customHeight="1">
      <c r="A334" s="2393">
        <v>660547</v>
      </c>
      <c r="B334" s="2394" t="s">
        <v>18249</v>
      </c>
      <c r="C334" s="2390" t="s">
        <v>1112</v>
      </c>
      <c r="D334" s="2391"/>
      <c r="E334" s="2392">
        <v>156</v>
      </c>
      <c r="F334" s="2401">
        <f t="shared" si="11"/>
        <v>156</v>
      </c>
      <c r="G334" s="623"/>
      <c r="H334" s="623"/>
    </row>
    <row r="335" spans="1:8" ht="13.9" customHeight="1">
      <c r="A335" s="2393">
        <v>660013</v>
      </c>
      <c r="B335" s="2394" t="s">
        <v>18250</v>
      </c>
      <c r="C335" s="2390" t="s">
        <v>1112</v>
      </c>
      <c r="D335" s="2391"/>
      <c r="E335" s="2392">
        <v>7294.1</v>
      </c>
      <c r="F335" s="2401">
        <f t="shared" si="11"/>
        <v>7294.1</v>
      </c>
      <c r="G335" s="623"/>
      <c r="H335" s="623"/>
    </row>
    <row r="336" spans="1:8" ht="13.9" customHeight="1">
      <c r="A336" s="2393">
        <v>660010</v>
      </c>
      <c r="B336" s="2394" t="s">
        <v>18251</v>
      </c>
      <c r="C336" s="2390" t="s">
        <v>1112</v>
      </c>
      <c r="D336" s="2391"/>
      <c r="E336" s="2392">
        <v>6563.55</v>
      </c>
      <c r="F336" s="2401">
        <f t="shared" si="11"/>
        <v>6563.55</v>
      </c>
      <c r="G336" s="623"/>
      <c r="H336" s="623"/>
    </row>
    <row r="337" spans="1:8" ht="13.9" customHeight="1">
      <c r="A337" s="2393">
        <v>660011</v>
      </c>
      <c r="B337" s="2394" t="s">
        <v>18252</v>
      </c>
      <c r="C337" s="2390" t="s">
        <v>1112</v>
      </c>
      <c r="D337" s="2391"/>
      <c r="E337" s="2392">
        <v>7119.3</v>
      </c>
      <c r="F337" s="2401">
        <f t="shared" si="11"/>
        <v>7119.3</v>
      </c>
      <c r="G337" s="623"/>
      <c r="H337" s="623"/>
    </row>
    <row r="338" spans="1:8" ht="13.9" customHeight="1">
      <c r="A338" s="2393">
        <v>660016</v>
      </c>
      <c r="B338" s="2394" t="s">
        <v>18253</v>
      </c>
      <c r="C338" s="2390" t="s">
        <v>1112</v>
      </c>
      <c r="D338" s="2391"/>
      <c r="E338" s="2392">
        <v>3763</v>
      </c>
      <c r="F338" s="2401">
        <f t="shared" si="11"/>
        <v>3763</v>
      </c>
      <c r="G338" s="623"/>
      <c r="H338" s="623"/>
    </row>
    <row r="339" spans="1:8" ht="13.9" customHeight="1">
      <c r="A339" s="2393">
        <v>660015</v>
      </c>
      <c r="B339" s="2394" t="s">
        <v>18254</v>
      </c>
      <c r="C339" s="2390" t="s">
        <v>1112</v>
      </c>
      <c r="D339" s="2391"/>
      <c r="E339" s="2392">
        <v>3113</v>
      </c>
      <c r="F339" s="2401">
        <f t="shared" si="11"/>
        <v>3113</v>
      </c>
      <c r="G339" s="623"/>
      <c r="H339" s="623"/>
    </row>
    <row r="340" spans="1:8" ht="13.9" customHeight="1">
      <c r="A340" s="2393">
        <v>660018</v>
      </c>
      <c r="B340" s="2394" t="s">
        <v>18255</v>
      </c>
      <c r="C340" s="2390" t="s">
        <v>1112</v>
      </c>
      <c r="D340" s="2391"/>
      <c r="E340" s="2392">
        <v>4541</v>
      </c>
      <c r="F340" s="2401">
        <f t="shared" si="11"/>
        <v>4541</v>
      </c>
      <c r="G340" s="623"/>
      <c r="H340" s="623"/>
    </row>
    <row r="341" spans="1:8" ht="13.9" customHeight="1">
      <c r="A341" s="2393">
        <v>660017</v>
      </c>
      <c r="B341" s="2394" t="s">
        <v>18256</v>
      </c>
      <c r="C341" s="2390" t="s">
        <v>1112</v>
      </c>
      <c r="D341" s="2391"/>
      <c r="E341" s="2392">
        <v>3659</v>
      </c>
      <c r="F341" s="2401">
        <f t="shared" si="11"/>
        <v>3659</v>
      </c>
      <c r="G341" s="623"/>
      <c r="H341" s="623"/>
    </row>
    <row r="342" spans="1:8" ht="13.9" customHeight="1">
      <c r="A342" s="2402" t="s">
        <v>18257</v>
      </c>
      <c r="B342" s="2397"/>
      <c r="C342" s="2397"/>
      <c r="D342" s="2397"/>
      <c r="E342" s="2397"/>
      <c r="F342" s="2397"/>
      <c r="G342" s="622"/>
      <c r="H342" s="622"/>
    </row>
    <row r="343" spans="1:8" ht="13.9" customHeight="1">
      <c r="A343" s="2393">
        <v>381050</v>
      </c>
      <c r="B343" s="2394" t="s">
        <v>18258</v>
      </c>
      <c r="C343" s="2390" t="s">
        <v>1112</v>
      </c>
      <c r="D343" s="2391"/>
      <c r="E343" s="2392">
        <v>1448.75</v>
      </c>
      <c r="F343" s="2401">
        <f t="shared" ref="F343:F373" si="12">E343-E343*$H$1</f>
        <v>1448.75</v>
      </c>
      <c r="G343" s="623"/>
      <c r="H343" s="623"/>
    </row>
    <row r="344" spans="1:8" ht="13.9" customHeight="1">
      <c r="A344" s="2393">
        <v>120103</v>
      </c>
      <c r="B344" s="2394" t="s">
        <v>18259</v>
      </c>
      <c r="C344" s="2390" t="s">
        <v>1112</v>
      </c>
      <c r="D344" s="2391"/>
      <c r="E344" s="2392">
        <v>455.05</v>
      </c>
      <c r="F344" s="2401">
        <f t="shared" si="12"/>
        <v>455.05</v>
      </c>
      <c r="G344" s="623"/>
      <c r="H344" s="623"/>
    </row>
    <row r="345" spans="1:8" ht="13.9" customHeight="1">
      <c r="A345" s="2393">
        <v>120106</v>
      </c>
      <c r="B345" s="2394" t="s">
        <v>18260</v>
      </c>
      <c r="C345" s="2390" t="s">
        <v>1112</v>
      </c>
      <c r="D345" s="2391"/>
      <c r="E345" s="2392">
        <v>718.2</v>
      </c>
      <c r="F345" s="2401">
        <f t="shared" si="12"/>
        <v>718.2</v>
      </c>
      <c r="G345" s="623"/>
      <c r="H345" s="623"/>
    </row>
    <row r="346" spans="1:8" ht="13.9" customHeight="1">
      <c r="A346" s="2393">
        <v>120109</v>
      </c>
      <c r="B346" s="2394" t="s">
        <v>18261</v>
      </c>
      <c r="C346" s="2390" t="s">
        <v>1112</v>
      </c>
      <c r="D346" s="2391"/>
      <c r="E346" s="2392">
        <v>972.8</v>
      </c>
      <c r="F346" s="2401">
        <f t="shared" si="12"/>
        <v>972.8</v>
      </c>
      <c r="G346" s="623"/>
      <c r="H346" s="623"/>
    </row>
    <row r="347" spans="1:8" ht="13.9" customHeight="1">
      <c r="A347" s="2393">
        <v>120112</v>
      </c>
      <c r="B347" s="2394" t="s">
        <v>18262</v>
      </c>
      <c r="C347" s="2390" t="s">
        <v>1112</v>
      </c>
      <c r="D347" s="2391"/>
      <c r="E347" s="2392">
        <v>1187.5</v>
      </c>
      <c r="F347" s="2401">
        <f t="shared" si="12"/>
        <v>1187.5</v>
      </c>
      <c r="G347" s="623"/>
      <c r="H347" s="623"/>
    </row>
    <row r="348" spans="1:8" ht="13.9" customHeight="1">
      <c r="A348" s="2393">
        <v>340341</v>
      </c>
      <c r="B348" s="2394" t="s">
        <v>18263</v>
      </c>
      <c r="C348" s="2390" t="s">
        <v>1112</v>
      </c>
      <c r="D348" s="2391"/>
      <c r="E348" s="2392">
        <v>126.35</v>
      </c>
      <c r="F348" s="2401">
        <f t="shared" si="12"/>
        <v>126.35</v>
      </c>
      <c r="G348" s="623"/>
      <c r="H348" s="623"/>
    </row>
    <row r="349" spans="1:8" ht="15.75" customHeight="1">
      <c r="A349" s="2393">
        <v>340342</v>
      </c>
      <c r="B349" s="2394" t="s">
        <v>18264</v>
      </c>
      <c r="C349" s="2390" t="s">
        <v>1112</v>
      </c>
      <c r="D349" s="2391"/>
      <c r="E349" s="2392">
        <v>165.3</v>
      </c>
      <c r="F349" s="2401">
        <f t="shared" si="12"/>
        <v>165.3</v>
      </c>
      <c r="G349" s="623"/>
      <c r="H349" s="623"/>
    </row>
    <row r="350" spans="1:8" ht="13.9" customHeight="1">
      <c r="A350" s="2393">
        <v>340343</v>
      </c>
      <c r="B350" s="2394" t="s">
        <v>18265</v>
      </c>
      <c r="C350" s="2390" t="s">
        <v>1112</v>
      </c>
      <c r="D350" s="2391"/>
      <c r="E350" s="2392">
        <v>249.85</v>
      </c>
      <c r="F350" s="2401">
        <f t="shared" si="12"/>
        <v>249.85</v>
      </c>
      <c r="G350" s="623"/>
      <c r="H350" s="623"/>
    </row>
    <row r="351" spans="1:8" ht="13.9" customHeight="1">
      <c r="A351" s="2393">
        <v>340344</v>
      </c>
      <c r="B351" s="2394" t="s">
        <v>18266</v>
      </c>
      <c r="C351" s="2390" t="s">
        <v>1112</v>
      </c>
      <c r="D351" s="2391"/>
      <c r="E351" s="2392">
        <v>326.8</v>
      </c>
      <c r="F351" s="2401">
        <f t="shared" si="12"/>
        <v>326.8</v>
      </c>
      <c r="G351" s="623"/>
      <c r="H351" s="623"/>
    </row>
    <row r="352" spans="1:8" ht="15.75" customHeight="1">
      <c r="A352" s="2393">
        <v>350151</v>
      </c>
      <c r="B352" s="2394" t="s">
        <v>18267</v>
      </c>
      <c r="C352" s="2390" t="s">
        <v>1112</v>
      </c>
      <c r="D352" s="2391"/>
      <c r="E352" s="2392">
        <v>150.1</v>
      </c>
      <c r="F352" s="2401">
        <f t="shared" si="12"/>
        <v>150.1</v>
      </c>
      <c r="G352" s="623"/>
      <c r="H352" s="623"/>
    </row>
    <row r="353" spans="1:8" ht="13.9" customHeight="1">
      <c r="A353" s="2393">
        <v>350152</v>
      </c>
      <c r="B353" s="2394" t="s">
        <v>18268</v>
      </c>
      <c r="C353" s="2390" t="s">
        <v>1112</v>
      </c>
      <c r="D353" s="2391"/>
      <c r="E353" s="2392">
        <v>196.65</v>
      </c>
      <c r="F353" s="2401">
        <f t="shared" si="12"/>
        <v>196.65</v>
      </c>
      <c r="G353" s="623"/>
      <c r="H353" s="623"/>
    </row>
    <row r="354" spans="1:8" ht="13.9" customHeight="1">
      <c r="A354" s="2393">
        <v>350153</v>
      </c>
      <c r="B354" s="2394" t="s">
        <v>18269</v>
      </c>
      <c r="C354" s="2390" t="s">
        <v>1112</v>
      </c>
      <c r="D354" s="2391"/>
      <c r="E354" s="2392">
        <v>317.3</v>
      </c>
      <c r="F354" s="2401">
        <f t="shared" si="12"/>
        <v>317.3</v>
      </c>
      <c r="G354" s="623"/>
      <c r="H354" s="623"/>
    </row>
    <row r="355" spans="1:8" ht="13.9" customHeight="1">
      <c r="A355" s="2393">
        <v>350154</v>
      </c>
      <c r="B355" s="2394" t="s">
        <v>18270</v>
      </c>
      <c r="C355" s="2390" t="s">
        <v>1112</v>
      </c>
      <c r="D355" s="2391"/>
      <c r="E355" s="2392">
        <v>404.7</v>
      </c>
      <c r="F355" s="2401">
        <f t="shared" si="12"/>
        <v>404.7</v>
      </c>
      <c r="G355" s="623"/>
      <c r="H355" s="623"/>
    </row>
    <row r="356" spans="1:8" ht="13.9" customHeight="1">
      <c r="A356" s="2393">
        <v>380001</v>
      </c>
      <c r="B356" s="2394" t="s">
        <v>18271</v>
      </c>
      <c r="C356" s="2390" t="s">
        <v>1112</v>
      </c>
      <c r="D356" s="2391"/>
      <c r="E356" s="2392">
        <v>120</v>
      </c>
      <c r="F356" s="2401">
        <f t="shared" si="12"/>
        <v>120</v>
      </c>
      <c r="G356" s="623"/>
      <c r="H356" s="623"/>
    </row>
    <row r="357" spans="1:8" ht="13.9" customHeight="1">
      <c r="A357" s="2393">
        <v>380002</v>
      </c>
      <c r="B357" s="2394" t="s">
        <v>18272</v>
      </c>
      <c r="C357" s="2390" t="s">
        <v>1112</v>
      </c>
      <c r="D357" s="2391"/>
      <c r="E357" s="2392">
        <v>155.19999999999999</v>
      </c>
      <c r="F357" s="2401">
        <f t="shared" si="12"/>
        <v>155.19999999999999</v>
      </c>
      <c r="G357" s="623"/>
      <c r="H357" s="623"/>
    </row>
    <row r="358" spans="1:8" ht="13.9" customHeight="1">
      <c r="A358" s="2393">
        <v>380003</v>
      </c>
      <c r="B358" s="2394" t="s">
        <v>18273</v>
      </c>
      <c r="C358" s="2390" t="s">
        <v>1112</v>
      </c>
      <c r="D358" s="2391"/>
      <c r="E358" s="2392">
        <v>236</v>
      </c>
      <c r="F358" s="2401">
        <f t="shared" si="12"/>
        <v>236</v>
      </c>
      <c r="G358" s="623"/>
      <c r="H358" s="623"/>
    </row>
    <row r="359" spans="1:8" ht="13.9" customHeight="1">
      <c r="A359" s="2393">
        <v>380004</v>
      </c>
      <c r="B359" s="2394" t="s">
        <v>18274</v>
      </c>
      <c r="C359" s="2390" t="s">
        <v>1112</v>
      </c>
      <c r="D359" s="2391"/>
      <c r="E359" s="2392">
        <v>310.39999999999998</v>
      </c>
      <c r="F359" s="2401">
        <f t="shared" si="12"/>
        <v>310.39999999999998</v>
      </c>
      <c r="G359" s="623"/>
      <c r="H359" s="623"/>
    </row>
    <row r="360" spans="1:8" ht="13.9" customHeight="1">
      <c r="A360" s="2393">
        <v>362201</v>
      </c>
      <c r="B360" s="2394" t="s">
        <v>18275</v>
      </c>
      <c r="C360" s="2390" t="s">
        <v>1112</v>
      </c>
      <c r="D360" s="2391"/>
      <c r="E360" s="2392">
        <v>105.6</v>
      </c>
      <c r="F360" s="2401">
        <f t="shared" si="12"/>
        <v>105.6</v>
      </c>
      <c r="G360" s="623"/>
      <c r="H360" s="623"/>
    </row>
    <row r="361" spans="1:8" ht="15.75" customHeight="1">
      <c r="A361" s="2393">
        <v>362202</v>
      </c>
      <c r="B361" s="2394" t="s">
        <v>18276</v>
      </c>
      <c r="C361" s="2390" t="s">
        <v>1112</v>
      </c>
      <c r="D361" s="2391"/>
      <c r="E361" s="2392">
        <v>137.6</v>
      </c>
      <c r="F361" s="2401">
        <f t="shared" si="12"/>
        <v>137.6</v>
      </c>
      <c r="G361" s="623"/>
      <c r="H361" s="623"/>
    </row>
    <row r="362" spans="1:8" ht="15.75" customHeight="1">
      <c r="A362" s="2393">
        <v>362203</v>
      </c>
      <c r="B362" s="2394" t="s">
        <v>18277</v>
      </c>
      <c r="C362" s="2390" t="s">
        <v>1112</v>
      </c>
      <c r="D362" s="2391"/>
      <c r="E362" s="2392">
        <v>208.8</v>
      </c>
      <c r="F362" s="2401">
        <f t="shared" si="12"/>
        <v>208.8</v>
      </c>
      <c r="G362" s="623"/>
      <c r="H362" s="623"/>
    </row>
    <row r="363" spans="1:8" ht="13.9" customHeight="1">
      <c r="A363" s="2393">
        <v>362204</v>
      </c>
      <c r="B363" s="2394" t="s">
        <v>18278</v>
      </c>
      <c r="C363" s="2390" t="s">
        <v>1112</v>
      </c>
      <c r="D363" s="2391"/>
      <c r="E363" s="2392">
        <v>274.39999999999998</v>
      </c>
      <c r="F363" s="2401">
        <f t="shared" si="12"/>
        <v>274.39999999999998</v>
      </c>
      <c r="G363" s="623"/>
      <c r="H363" s="623"/>
    </row>
    <row r="364" spans="1:8" ht="13.9" customHeight="1">
      <c r="A364" s="2393">
        <v>390001</v>
      </c>
      <c r="B364" s="2394" t="s">
        <v>18279</v>
      </c>
      <c r="C364" s="2390" t="s">
        <v>1112</v>
      </c>
      <c r="D364" s="2391"/>
      <c r="E364" s="2392">
        <v>138.4</v>
      </c>
      <c r="F364" s="2401">
        <f t="shared" si="12"/>
        <v>138.4</v>
      </c>
      <c r="G364" s="623"/>
      <c r="H364" s="623"/>
    </row>
    <row r="365" spans="1:8" ht="13.9" customHeight="1">
      <c r="A365" s="2393">
        <v>390002</v>
      </c>
      <c r="B365" s="2394" t="s">
        <v>18280</v>
      </c>
      <c r="C365" s="2390" t="s">
        <v>1112</v>
      </c>
      <c r="D365" s="2391"/>
      <c r="E365" s="2392">
        <v>181.6</v>
      </c>
      <c r="F365" s="2401">
        <f t="shared" si="12"/>
        <v>181.6</v>
      </c>
      <c r="G365" s="623"/>
      <c r="H365" s="623"/>
    </row>
    <row r="366" spans="1:8" ht="13.9" customHeight="1">
      <c r="A366" s="2393">
        <v>390003</v>
      </c>
      <c r="B366" s="2394" t="s">
        <v>18281</v>
      </c>
      <c r="C366" s="2390" t="s">
        <v>1112</v>
      </c>
      <c r="D366" s="2391"/>
      <c r="E366" s="2392">
        <v>276</v>
      </c>
      <c r="F366" s="2401">
        <f t="shared" si="12"/>
        <v>276</v>
      </c>
      <c r="G366" s="623"/>
      <c r="H366" s="623"/>
    </row>
    <row r="367" spans="1:8" ht="15.75" customHeight="1">
      <c r="A367" s="2393">
        <v>390004</v>
      </c>
      <c r="B367" s="2394" t="s">
        <v>18282</v>
      </c>
      <c r="C367" s="2390" t="s">
        <v>1112</v>
      </c>
      <c r="D367" s="2391"/>
      <c r="E367" s="2392">
        <v>362.4</v>
      </c>
      <c r="F367" s="2401">
        <f t="shared" si="12"/>
        <v>362.4</v>
      </c>
      <c r="G367" s="623"/>
      <c r="H367" s="623"/>
    </row>
    <row r="368" spans="1:8" ht="13.9" customHeight="1">
      <c r="A368" s="2393">
        <v>400002</v>
      </c>
      <c r="B368" s="2394" t="s">
        <v>18283</v>
      </c>
      <c r="C368" s="2390" t="s">
        <v>1112</v>
      </c>
      <c r="D368" s="2391"/>
      <c r="E368" s="2392">
        <v>170.4</v>
      </c>
      <c r="F368" s="2401">
        <f t="shared" si="12"/>
        <v>170.4</v>
      </c>
      <c r="G368" s="623"/>
      <c r="H368" s="623"/>
    </row>
    <row r="369" spans="1:8" ht="22.35" customHeight="1">
      <c r="A369" s="2393">
        <v>400003</v>
      </c>
      <c r="B369" s="2394" t="s">
        <v>18284</v>
      </c>
      <c r="C369" s="2390" t="s">
        <v>1112</v>
      </c>
      <c r="D369" s="2391"/>
      <c r="E369" s="2392">
        <v>258.39999999999998</v>
      </c>
      <c r="F369" s="2401">
        <f t="shared" si="12"/>
        <v>258.39999999999998</v>
      </c>
      <c r="G369" s="623"/>
      <c r="H369" s="623"/>
    </row>
    <row r="370" spans="1:8" ht="22.35" customHeight="1">
      <c r="A370" s="2393">
        <v>130010</v>
      </c>
      <c r="B370" s="2394" t="s">
        <v>18285</v>
      </c>
      <c r="C370" s="2390" t="s">
        <v>1112</v>
      </c>
      <c r="D370" s="2391"/>
      <c r="E370" s="2392">
        <v>1475.35</v>
      </c>
      <c r="F370" s="2401">
        <f t="shared" si="12"/>
        <v>1475.35</v>
      </c>
      <c r="G370" s="623"/>
      <c r="H370" s="623"/>
    </row>
    <row r="371" spans="1:8" ht="22.35" customHeight="1">
      <c r="A371" s="2393">
        <v>130015</v>
      </c>
      <c r="B371" s="2394" t="s">
        <v>18286</v>
      </c>
      <c r="C371" s="2390" t="s">
        <v>1112</v>
      </c>
      <c r="D371" s="2391"/>
      <c r="E371" s="2392">
        <v>1475.35</v>
      </c>
      <c r="F371" s="2401">
        <f t="shared" si="12"/>
        <v>1475.35</v>
      </c>
      <c r="G371" s="623"/>
      <c r="H371" s="623"/>
    </row>
    <row r="372" spans="1:8" ht="13.9" customHeight="1">
      <c r="A372" s="2393">
        <v>130019</v>
      </c>
      <c r="B372" s="2394" t="s">
        <v>18287</v>
      </c>
      <c r="C372" s="2390" t="s">
        <v>1112</v>
      </c>
      <c r="D372" s="2391"/>
      <c r="E372" s="2392">
        <v>1475.35</v>
      </c>
      <c r="F372" s="2401">
        <f t="shared" si="12"/>
        <v>1475.35</v>
      </c>
      <c r="G372" s="623"/>
      <c r="H372" s="623"/>
    </row>
    <row r="373" spans="1:8" ht="15.75" customHeight="1">
      <c r="A373" s="2393">
        <v>120000</v>
      </c>
      <c r="B373" s="2394" t="s">
        <v>18288</v>
      </c>
      <c r="C373" s="2390" t="s">
        <v>1112</v>
      </c>
      <c r="D373" s="2391"/>
      <c r="E373" s="2392">
        <v>1672</v>
      </c>
      <c r="F373" s="2401">
        <f t="shared" si="12"/>
        <v>1672</v>
      </c>
      <c r="G373" s="623"/>
      <c r="H373" s="623"/>
    </row>
    <row r="374" spans="1:8" ht="13.9" customHeight="1">
      <c r="A374" s="2402" t="s">
        <v>18289</v>
      </c>
      <c r="B374" s="2397"/>
      <c r="C374" s="2397"/>
      <c r="D374" s="2397"/>
      <c r="E374" s="2397"/>
      <c r="F374" s="2397"/>
      <c r="G374" s="621"/>
      <c r="H374" s="621"/>
    </row>
    <row r="375" spans="1:8" ht="22.35" customHeight="1">
      <c r="A375" s="2393">
        <v>170500</v>
      </c>
      <c r="B375" s="2394" t="s">
        <v>18290</v>
      </c>
      <c r="C375" s="2390" t="s">
        <v>1112</v>
      </c>
      <c r="D375" s="2391"/>
      <c r="E375" s="2392">
        <v>2682.8</v>
      </c>
      <c r="F375" s="2401">
        <f t="shared" ref="F375:F376" si="13">E375-E375*$H$1</f>
        <v>2682.8</v>
      </c>
      <c r="G375" s="624"/>
      <c r="H375" s="624"/>
    </row>
    <row r="376" spans="1:8" ht="22.35" customHeight="1">
      <c r="A376" s="2393">
        <v>170501</v>
      </c>
      <c r="B376" s="2394" t="s">
        <v>18291</v>
      </c>
      <c r="C376" s="2390" t="s">
        <v>1112</v>
      </c>
      <c r="D376" s="2391"/>
      <c r="E376" s="2392">
        <v>1831.6</v>
      </c>
      <c r="F376" s="2401">
        <f t="shared" si="13"/>
        <v>1831.6</v>
      </c>
      <c r="G376" s="624"/>
      <c r="H376" s="624"/>
    </row>
    <row r="377" spans="1:8" ht="15.75" customHeight="1">
      <c r="A377" s="2402" t="s">
        <v>1692</v>
      </c>
      <c r="B377" s="2397"/>
      <c r="C377" s="2397"/>
      <c r="D377" s="2397"/>
      <c r="E377" s="2397"/>
      <c r="F377" s="2397"/>
      <c r="G377" s="621"/>
      <c r="H377" s="621"/>
    </row>
    <row r="378" spans="1:8" ht="13.9" customHeight="1">
      <c r="A378" s="2393">
        <v>621400</v>
      </c>
      <c r="B378" s="2394" t="s">
        <v>18292</v>
      </c>
      <c r="C378" s="2390" t="s">
        <v>1112</v>
      </c>
      <c r="D378" s="2391"/>
      <c r="E378" s="2392">
        <v>54.15</v>
      </c>
      <c r="F378" s="2401">
        <f t="shared" ref="F378:F385" si="14">E378-E378*$H$1</f>
        <v>54.15</v>
      </c>
      <c r="G378" s="624"/>
      <c r="H378" s="624"/>
    </row>
    <row r="379" spans="1:8" ht="15.75" customHeight="1">
      <c r="A379" s="2393">
        <v>622300</v>
      </c>
      <c r="B379" s="2394" t="s">
        <v>18293</v>
      </c>
      <c r="C379" s="2390" t="s">
        <v>1112</v>
      </c>
      <c r="D379" s="2391"/>
      <c r="E379" s="2392">
        <v>102.6</v>
      </c>
      <c r="F379" s="2401">
        <f t="shared" si="14"/>
        <v>102.6</v>
      </c>
      <c r="G379" s="624"/>
      <c r="H379" s="624"/>
    </row>
    <row r="380" spans="1:8" ht="22.35" customHeight="1">
      <c r="A380" s="2393">
        <v>620385</v>
      </c>
      <c r="B380" s="2394" t="s">
        <v>18294</v>
      </c>
      <c r="C380" s="2390" t="s">
        <v>1112</v>
      </c>
      <c r="D380" s="2391"/>
      <c r="E380" s="2392">
        <v>30.4</v>
      </c>
      <c r="F380" s="2401">
        <f t="shared" si="14"/>
        <v>30.4</v>
      </c>
      <c r="G380" s="624"/>
      <c r="H380" s="624"/>
    </row>
    <row r="381" spans="1:8" ht="22.35" customHeight="1">
      <c r="A381" s="2393">
        <v>620750</v>
      </c>
      <c r="B381" s="2394" t="s">
        <v>18295</v>
      </c>
      <c r="C381" s="2390" t="s">
        <v>1112</v>
      </c>
      <c r="D381" s="2391"/>
      <c r="E381" s="2392">
        <v>43.7</v>
      </c>
      <c r="F381" s="2401">
        <f t="shared" si="14"/>
        <v>43.7</v>
      </c>
      <c r="G381" s="624"/>
      <c r="H381" s="624"/>
    </row>
    <row r="382" spans="1:8" ht="22.35" customHeight="1">
      <c r="A382" s="2393">
        <v>631400</v>
      </c>
      <c r="B382" s="2394" t="s">
        <v>18296</v>
      </c>
      <c r="C382" s="2390" t="s">
        <v>1112</v>
      </c>
      <c r="D382" s="2391"/>
      <c r="E382" s="2392">
        <v>19</v>
      </c>
      <c r="F382" s="2401">
        <f t="shared" si="14"/>
        <v>19</v>
      </c>
      <c r="G382" s="624"/>
      <c r="H382" s="624"/>
    </row>
    <row r="383" spans="1:8" ht="22.35" customHeight="1">
      <c r="A383" s="2393">
        <v>632300</v>
      </c>
      <c r="B383" s="2394" t="s">
        <v>18297</v>
      </c>
      <c r="C383" s="2390" t="s">
        <v>1112</v>
      </c>
      <c r="D383" s="2391"/>
      <c r="E383" s="2392">
        <v>29.45</v>
      </c>
      <c r="F383" s="2401">
        <f t="shared" si="14"/>
        <v>29.45</v>
      </c>
      <c r="G383" s="624"/>
      <c r="H383" s="624"/>
    </row>
    <row r="384" spans="1:8" ht="22.35" customHeight="1">
      <c r="A384" s="2393">
        <v>630385</v>
      </c>
      <c r="B384" s="2394" t="s">
        <v>18298</v>
      </c>
      <c r="C384" s="2390" t="s">
        <v>1112</v>
      </c>
      <c r="D384" s="2391"/>
      <c r="E384" s="2392">
        <v>11.4</v>
      </c>
      <c r="F384" s="2401">
        <f t="shared" si="14"/>
        <v>11.4</v>
      </c>
      <c r="G384" s="624"/>
      <c r="H384" s="624"/>
    </row>
    <row r="385" spans="1:8" ht="22.35" customHeight="1">
      <c r="A385" s="2393">
        <v>630750</v>
      </c>
      <c r="B385" s="2394" t="s">
        <v>18299</v>
      </c>
      <c r="C385" s="2390" t="s">
        <v>1112</v>
      </c>
      <c r="D385" s="2391"/>
      <c r="E385" s="2392">
        <v>15.2</v>
      </c>
      <c r="F385" s="2401">
        <f t="shared" si="14"/>
        <v>15.2</v>
      </c>
      <c r="G385" s="624"/>
      <c r="H385" s="624"/>
    </row>
    <row r="386" spans="1:8" ht="22.35" customHeight="1">
      <c r="A386" s="2402" t="s">
        <v>1874</v>
      </c>
      <c r="B386" s="2397"/>
      <c r="C386" s="2397"/>
      <c r="D386" s="2397"/>
      <c r="E386" s="2397"/>
      <c r="F386" s="2397"/>
      <c r="G386" s="621"/>
      <c r="H386" s="621"/>
    </row>
    <row r="387" spans="1:8" ht="22.35" customHeight="1">
      <c r="A387" s="2402" t="s">
        <v>18300</v>
      </c>
      <c r="B387" s="2397"/>
      <c r="C387" s="2397"/>
      <c r="D387" s="2397"/>
      <c r="E387" s="2397"/>
      <c r="F387" s="2397"/>
      <c r="G387" s="622"/>
      <c r="H387" s="622"/>
    </row>
    <row r="388" spans="1:8" ht="22.35" customHeight="1">
      <c r="A388" s="2393">
        <v>660051</v>
      </c>
      <c r="B388" s="2394" t="s">
        <v>18301</v>
      </c>
      <c r="C388" s="2390" t="s">
        <v>1112</v>
      </c>
      <c r="D388" s="2391"/>
      <c r="E388" s="2392">
        <v>11305</v>
      </c>
      <c r="F388" s="2401">
        <f t="shared" ref="F388:F389" si="15">E388-E388*$H$1</f>
        <v>11305</v>
      </c>
      <c r="G388" s="623"/>
      <c r="H388" s="623"/>
    </row>
    <row r="389" spans="1:8" ht="22.35" customHeight="1">
      <c r="A389" s="2393">
        <v>660050</v>
      </c>
      <c r="B389" s="2394" t="s">
        <v>18302</v>
      </c>
      <c r="C389" s="2390" t="s">
        <v>1112</v>
      </c>
      <c r="D389" s="2391"/>
      <c r="E389" s="2392">
        <v>11447.5</v>
      </c>
      <c r="F389" s="2401">
        <f t="shared" si="15"/>
        <v>11447.5</v>
      </c>
      <c r="G389" s="623"/>
      <c r="H389" s="623"/>
    </row>
    <row r="390" spans="1:8" ht="22.35" customHeight="1">
      <c r="A390" s="2402" t="s">
        <v>18303</v>
      </c>
      <c r="B390" s="2397"/>
      <c r="C390" s="2397"/>
      <c r="D390" s="2397"/>
      <c r="E390" s="2397"/>
      <c r="F390" s="2397"/>
      <c r="G390" s="622"/>
      <c r="H390" s="622"/>
    </row>
    <row r="391" spans="1:8" ht="13.9" customHeight="1">
      <c r="A391" s="2393">
        <v>140906</v>
      </c>
      <c r="B391" s="2394" t="s">
        <v>18304</v>
      </c>
      <c r="C391" s="2390" t="s">
        <v>1112</v>
      </c>
      <c r="D391" s="2391"/>
      <c r="E391" s="2392">
        <v>773.3</v>
      </c>
      <c r="F391" s="2401">
        <f t="shared" ref="F391:F414" si="16">E391-E391*$H$1</f>
        <v>773.3</v>
      </c>
      <c r="G391" s="623"/>
      <c r="H391" s="623"/>
    </row>
    <row r="392" spans="1:8" ht="22.35" customHeight="1">
      <c r="A392" s="2393">
        <v>420101</v>
      </c>
      <c r="B392" s="2394" t="s">
        <v>18305</v>
      </c>
      <c r="C392" s="2390" t="s">
        <v>1112</v>
      </c>
      <c r="D392" s="2391"/>
      <c r="E392" s="2392">
        <v>1903.8</v>
      </c>
      <c r="F392" s="2401">
        <f t="shared" si="16"/>
        <v>1903.8</v>
      </c>
      <c r="G392" s="623"/>
      <c r="H392" s="623"/>
    </row>
    <row r="393" spans="1:8" ht="22.35" customHeight="1">
      <c r="A393" s="2393">
        <v>80019</v>
      </c>
      <c r="B393" s="2394" t="s">
        <v>18306</v>
      </c>
      <c r="C393" s="2390" t="s">
        <v>1112</v>
      </c>
      <c r="D393" s="2391"/>
      <c r="E393" s="2392">
        <v>24.7</v>
      </c>
      <c r="F393" s="2401">
        <f t="shared" si="16"/>
        <v>24.7</v>
      </c>
      <c r="G393" s="623"/>
      <c r="H393" s="623"/>
    </row>
    <row r="394" spans="1:8" ht="15.75" customHeight="1">
      <c r="A394" s="2393">
        <v>500005</v>
      </c>
      <c r="B394" s="2394" t="s">
        <v>18307</v>
      </c>
      <c r="C394" s="2390" t="s">
        <v>1112</v>
      </c>
      <c r="D394" s="2391"/>
      <c r="E394" s="2392">
        <v>1305.3</v>
      </c>
      <c r="F394" s="2401">
        <f t="shared" si="16"/>
        <v>1305.3</v>
      </c>
      <c r="G394" s="623"/>
      <c r="H394" s="623"/>
    </row>
    <row r="395" spans="1:8" ht="13.9" customHeight="1">
      <c r="A395" s="2393">
        <v>40625</v>
      </c>
      <c r="B395" s="2394" t="s">
        <v>18308</v>
      </c>
      <c r="C395" s="2390" t="s">
        <v>1112</v>
      </c>
      <c r="D395" s="2391"/>
      <c r="E395" s="2392">
        <v>894.9</v>
      </c>
      <c r="F395" s="2401">
        <f t="shared" si="16"/>
        <v>894.9</v>
      </c>
      <c r="G395" s="623"/>
      <c r="H395" s="623"/>
    </row>
    <row r="396" spans="1:8" ht="13.9" customHeight="1">
      <c r="A396" s="2393">
        <v>500003</v>
      </c>
      <c r="B396" s="2394" t="s">
        <v>18309</v>
      </c>
      <c r="C396" s="2390" t="s">
        <v>1112</v>
      </c>
      <c r="D396" s="2391"/>
      <c r="E396" s="2392">
        <v>568.1</v>
      </c>
      <c r="F396" s="2401">
        <f t="shared" si="16"/>
        <v>568.1</v>
      </c>
      <c r="G396" s="623"/>
      <c r="H396" s="623"/>
    </row>
    <row r="397" spans="1:8" ht="13.9" customHeight="1">
      <c r="A397" s="2393">
        <v>40626</v>
      </c>
      <c r="B397" s="2394" t="s">
        <v>18310</v>
      </c>
      <c r="C397" s="2390" t="s">
        <v>1112</v>
      </c>
      <c r="D397" s="2391"/>
      <c r="E397" s="2392">
        <v>1264.45</v>
      </c>
      <c r="F397" s="2401">
        <f t="shared" si="16"/>
        <v>1264.45</v>
      </c>
      <c r="G397" s="623"/>
      <c r="H397" s="623"/>
    </row>
    <row r="398" spans="1:8" ht="13.9" customHeight="1">
      <c r="A398" s="2393">
        <v>680001</v>
      </c>
      <c r="B398" s="2394" t="s">
        <v>18311</v>
      </c>
      <c r="C398" s="2390" t="s">
        <v>1112</v>
      </c>
      <c r="D398" s="2391"/>
      <c r="E398" s="2392">
        <v>7344.45</v>
      </c>
      <c r="F398" s="2401">
        <f t="shared" si="16"/>
        <v>7344.45</v>
      </c>
      <c r="G398" s="623"/>
      <c r="H398" s="623"/>
    </row>
    <row r="399" spans="1:8" ht="13.9" customHeight="1">
      <c r="A399" s="2393">
        <v>680000</v>
      </c>
      <c r="B399" s="2394" t="s">
        <v>18312</v>
      </c>
      <c r="C399" s="2390" t="s">
        <v>1112</v>
      </c>
      <c r="D399" s="2391"/>
      <c r="E399" s="2392">
        <v>7344.45</v>
      </c>
      <c r="F399" s="2401">
        <f t="shared" si="16"/>
        <v>7344.45</v>
      </c>
      <c r="G399" s="623"/>
      <c r="H399" s="623"/>
    </row>
    <row r="400" spans="1:8" ht="13.9" customHeight="1">
      <c r="A400" s="2393">
        <v>500004</v>
      </c>
      <c r="B400" s="2394" t="s">
        <v>18313</v>
      </c>
      <c r="C400" s="2390" t="s">
        <v>1112</v>
      </c>
      <c r="D400" s="2391"/>
      <c r="E400" s="2392">
        <v>8496.7999999999993</v>
      </c>
      <c r="F400" s="2401">
        <f t="shared" si="16"/>
        <v>8496.7999999999993</v>
      </c>
      <c r="G400" s="623"/>
      <c r="H400" s="623"/>
    </row>
    <row r="401" spans="1:8" ht="13.9" customHeight="1">
      <c r="A401" s="2393">
        <v>410050</v>
      </c>
      <c r="B401" s="2394" t="s">
        <v>18314</v>
      </c>
      <c r="C401" s="2390" t="s">
        <v>1112</v>
      </c>
      <c r="D401" s="2391"/>
      <c r="E401" s="2392">
        <v>159.6</v>
      </c>
      <c r="F401" s="2401">
        <f t="shared" si="16"/>
        <v>159.6</v>
      </c>
      <c r="G401" s="623"/>
      <c r="H401" s="623"/>
    </row>
    <row r="402" spans="1:8" ht="13.9" customHeight="1">
      <c r="A402" s="2393">
        <v>420912</v>
      </c>
      <c r="B402" s="2394" t="s">
        <v>18315</v>
      </c>
      <c r="C402" s="2390" t="s">
        <v>1112</v>
      </c>
      <c r="D402" s="2391"/>
      <c r="E402" s="2392">
        <v>2612.5</v>
      </c>
      <c r="F402" s="2401">
        <f t="shared" si="16"/>
        <v>2612.5</v>
      </c>
      <c r="G402" s="623"/>
      <c r="H402" s="623"/>
    </row>
    <row r="403" spans="1:8" ht="13.9" customHeight="1">
      <c r="A403" s="2393">
        <v>420906</v>
      </c>
      <c r="B403" s="2394" t="s">
        <v>18316</v>
      </c>
      <c r="C403" s="2390" t="s">
        <v>1112</v>
      </c>
      <c r="D403" s="2391"/>
      <c r="E403" s="2392">
        <v>3219.55</v>
      </c>
      <c r="F403" s="2401">
        <f t="shared" si="16"/>
        <v>3219.55</v>
      </c>
      <c r="G403" s="623"/>
      <c r="H403" s="623"/>
    </row>
    <row r="404" spans="1:8" ht="13.9" customHeight="1">
      <c r="A404" s="2393">
        <v>420910</v>
      </c>
      <c r="B404" s="2394" t="s">
        <v>18317</v>
      </c>
      <c r="C404" s="2390" t="s">
        <v>1112</v>
      </c>
      <c r="D404" s="2391"/>
      <c r="E404" s="2392">
        <v>2110.9</v>
      </c>
      <c r="F404" s="2401">
        <f t="shared" si="16"/>
        <v>2110.9</v>
      </c>
      <c r="G404" s="623"/>
      <c r="H404" s="623"/>
    </row>
    <row r="405" spans="1:8" ht="15.75" customHeight="1">
      <c r="A405" s="2393">
        <v>420904</v>
      </c>
      <c r="B405" s="2394" t="s">
        <v>18318</v>
      </c>
      <c r="C405" s="2390" t="s">
        <v>1112</v>
      </c>
      <c r="D405" s="2391"/>
      <c r="E405" s="2392">
        <v>3235.7</v>
      </c>
      <c r="F405" s="2401">
        <f t="shared" si="16"/>
        <v>3235.7</v>
      </c>
      <c r="G405" s="623"/>
      <c r="H405" s="623"/>
    </row>
    <row r="406" spans="1:8" ht="22.35" customHeight="1">
      <c r="A406" s="2393">
        <v>420911</v>
      </c>
      <c r="B406" s="2394" t="s">
        <v>18319</v>
      </c>
      <c r="C406" s="2390" t="s">
        <v>1112</v>
      </c>
      <c r="D406" s="2391"/>
      <c r="E406" s="2392">
        <v>2101.4</v>
      </c>
      <c r="F406" s="2401">
        <f t="shared" si="16"/>
        <v>2101.4</v>
      </c>
      <c r="G406" s="623"/>
      <c r="H406" s="623"/>
    </row>
    <row r="407" spans="1:8" ht="22.35" customHeight="1">
      <c r="A407" s="2393">
        <v>420905</v>
      </c>
      <c r="B407" s="2394" t="s">
        <v>18320</v>
      </c>
      <c r="C407" s="2390" t="s">
        <v>1112</v>
      </c>
      <c r="D407" s="2391"/>
      <c r="E407" s="2392">
        <v>3150.2</v>
      </c>
      <c r="F407" s="2401">
        <f t="shared" si="16"/>
        <v>3150.2</v>
      </c>
      <c r="G407" s="623"/>
      <c r="H407" s="623"/>
    </row>
    <row r="408" spans="1:8" ht="13.9" customHeight="1">
      <c r="A408" s="2393">
        <v>660014</v>
      </c>
      <c r="B408" s="2394" t="s">
        <v>18321</v>
      </c>
      <c r="C408" s="2390" t="s">
        <v>1112</v>
      </c>
      <c r="D408" s="2391"/>
      <c r="E408" s="2392">
        <v>335.35</v>
      </c>
      <c r="F408" s="2401">
        <f t="shared" si="16"/>
        <v>335.35</v>
      </c>
      <c r="G408" s="623"/>
      <c r="H408" s="623"/>
    </row>
    <row r="409" spans="1:8" ht="13.9" customHeight="1">
      <c r="A409" s="2393">
        <v>500002</v>
      </c>
      <c r="B409" s="2394" t="s">
        <v>18322</v>
      </c>
      <c r="C409" s="2390" t="s">
        <v>1112</v>
      </c>
      <c r="D409" s="2391"/>
      <c r="E409" s="2392">
        <v>3763.9</v>
      </c>
      <c r="F409" s="2401">
        <f t="shared" si="16"/>
        <v>3763.9</v>
      </c>
      <c r="G409" s="623"/>
      <c r="H409" s="623"/>
    </row>
    <row r="410" spans="1:8" ht="13.9" customHeight="1">
      <c r="A410" s="2393">
        <v>420104</v>
      </c>
      <c r="B410" s="2394" t="s">
        <v>18323</v>
      </c>
      <c r="C410" s="2390" t="s">
        <v>1112</v>
      </c>
      <c r="D410" s="2391"/>
      <c r="E410" s="2392">
        <v>1771.75</v>
      </c>
      <c r="F410" s="2401">
        <f t="shared" si="16"/>
        <v>1771.75</v>
      </c>
      <c r="G410" s="623"/>
      <c r="H410" s="623"/>
    </row>
    <row r="411" spans="1:8" ht="13.9" customHeight="1">
      <c r="A411" s="2393">
        <v>420103</v>
      </c>
      <c r="B411" s="2394" t="s">
        <v>18324</v>
      </c>
      <c r="C411" s="2390" t="s">
        <v>1112</v>
      </c>
      <c r="D411" s="2391"/>
      <c r="E411" s="2392">
        <v>1771.75</v>
      </c>
      <c r="F411" s="2401">
        <f t="shared" si="16"/>
        <v>1771.75</v>
      </c>
      <c r="G411" s="623"/>
      <c r="H411" s="623"/>
    </row>
    <row r="412" spans="1:8" ht="13.9" customHeight="1">
      <c r="A412" s="2393">
        <v>420500</v>
      </c>
      <c r="B412" s="2394" t="s">
        <v>18325</v>
      </c>
      <c r="C412" s="2390" t="s">
        <v>1112</v>
      </c>
      <c r="D412" s="2391"/>
      <c r="E412" s="2392">
        <v>592.79999999999995</v>
      </c>
      <c r="F412" s="2401">
        <f t="shared" si="16"/>
        <v>592.79999999999995</v>
      </c>
      <c r="G412" s="623"/>
      <c r="H412" s="623"/>
    </row>
    <row r="413" spans="1:8" ht="22.35" customHeight="1">
      <c r="A413" s="2393">
        <v>420903</v>
      </c>
      <c r="B413" s="2394" t="s">
        <v>18326</v>
      </c>
      <c r="C413" s="2390" t="s">
        <v>1112</v>
      </c>
      <c r="D413" s="2391"/>
      <c r="E413" s="2392">
        <v>2508.9499999999998</v>
      </c>
      <c r="F413" s="2401">
        <f t="shared" si="16"/>
        <v>2508.9499999999998</v>
      </c>
      <c r="G413" s="623"/>
      <c r="H413" s="623"/>
    </row>
    <row r="414" spans="1:8" ht="22.35" customHeight="1">
      <c r="A414" s="2393">
        <v>600001</v>
      </c>
      <c r="B414" s="2394" t="s">
        <v>18327</v>
      </c>
      <c r="C414" s="2390" t="s">
        <v>1112</v>
      </c>
      <c r="D414" s="2391"/>
      <c r="E414" s="2392">
        <v>2780.65</v>
      </c>
      <c r="F414" s="2401">
        <f t="shared" si="16"/>
        <v>2780.65</v>
      </c>
      <c r="G414" s="623"/>
      <c r="H414" s="623"/>
    </row>
    <row r="415" spans="1:8" ht="22.35" customHeight="1">
      <c r="A415" s="2402" t="s">
        <v>18328</v>
      </c>
      <c r="B415" s="2397"/>
      <c r="C415" s="2397"/>
      <c r="D415" s="2397"/>
      <c r="E415" s="2397"/>
      <c r="F415" s="2397"/>
      <c r="G415" s="622"/>
      <c r="H415" s="622"/>
    </row>
    <row r="416" spans="1:8" ht="13.9" customHeight="1">
      <c r="A416" s="2393">
        <v>410022</v>
      </c>
      <c r="B416" s="2394" t="s">
        <v>18329</v>
      </c>
      <c r="C416" s="2390" t="s">
        <v>1112</v>
      </c>
      <c r="D416" s="2391"/>
      <c r="E416" s="2392">
        <v>5053.05</v>
      </c>
      <c r="F416" s="2401">
        <f t="shared" ref="F416:F419" si="17">E416-E416*$H$1</f>
        <v>5053.05</v>
      </c>
      <c r="G416" s="623"/>
      <c r="H416" s="623"/>
    </row>
    <row r="417" spans="1:8" ht="22.35" customHeight="1">
      <c r="A417" s="2393">
        <v>410021</v>
      </c>
      <c r="B417" s="2394" t="s">
        <v>18330</v>
      </c>
      <c r="C417" s="2390" t="s">
        <v>1112</v>
      </c>
      <c r="D417" s="2391"/>
      <c r="E417" s="2392">
        <v>3350.65</v>
      </c>
      <c r="F417" s="2401">
        <f t="shared" si="17"/>
        <v>3350.65</v>
      </c>
      <c r="G417" s="623"/>
      <c r="H417" s="623"/>
    </row>
    <row r="418" spans="1:8" ht="22.35" customHeight="1">
      <c r="A418" s="2393">
        <v>410031</v>
      </c>
      <c r="B418" s="2394" t="s">
        <v>18331</v>
      </c>
      <c r="C418" s="2390" t="s">
        <v>1112</v>
      </c>
      <c r="D418" s="2391"/>
      <c r="E418" s="2392">
        <v>20432.599999999999</v>
      </c>
      <c r="F418" s="2401">
        <f t="shared" si="17"/>
        <v>20432.599999999999</v>
      </c>
      <c r="G418" s="623"/>
      <c r="H418" s="623"/>
    </row>
    <row r="419" spans="1:8" ht="22.35" customHeight="1">
      <c r="A419" s="2393">
        <v>410032</v>
      </c>
      <c r="B419" s="2394" t="s">
        <v>18332</v>
      </c>
      <c r="C419" s="2390" t="s">
        <v>1112</v>
      </c>
      <c r="D419" s="2391"/>
      <c r="E419" s="2392">
        <v>19265.05</v>
      </c>
      <c r="F419" s="2401">
        <f t="shared" si="17"/>
        <v>19265.05</v>
      </c>
      <c r="G419" s="623"/>
      <c r="H419" s="623"/>
    </row>
    <row r="420" spans="1:8" ht="22.35" customHeight="1">
      <c r="A420" s="2402" t="s">
        <v>18333</v>
      </c>
      <c r="B420" s="2397"/>
      <c r="C420" s="2397"/>
      <c r="D420" s="2397"/>
      <c r="E420" s="2397"/>
      <c r="F420" s="2397"/>
      <c r="G420" s="622"/>
      <c r="H420" s="622"/>
    </row>
    <row r="421" spans="1:8" ht="22.35" customHeight="1">
      <c r="A421" s="2393">
        <v>410011</v>
      </c>
      <c r="B421" s="2394" t="s">
        <v>18334</v>
      </c>
      <c r="C421" s="2390" t="s">
        <v>1112</v>
      </c>
      <c r="D421" s="2391"/>
      <c r="E421" s="2392">
        <v>2661.9</v>
      </c>
      <c r="F421" s="2401">
        <f t="shared" ref="F421:F423" si="18">E421-E421*$H$1</f>
        <v>2661.9</v>
      </c>
      <c r="G421" s="623"/>
      <c r="H421" s="623"/>
    </row>
    <row r="422" spans="1:8" ht="22.35" customHeight="1">
      <c r="A422" s="2393">
        <v>410010</v>
      </c>
      <c r="B422" s="2394" t="s">
        <v>18335</v>
      </c>
      <c r="C422" s="2390" t="s">
        <v>1112</v>
      </c>
      <c r="D422" s="2391"/>
      <c r="E422" s="2392">
        <v>3670.8</v>
      </c>
      <c r="F422" s="2401">
        <f t="shared" si="18"/>
        <v>3670.8</v>
      </c>
      <c r="G422" s="623"/>
      <c r="H422" s="623"/>
    </row>
    <row r="423" spans="1:8" ht="13.9" customHeight="1">
      <c r="A423" s="2393">
        <v>410012</v>
      </c>
      <c r="B423" s="2394" t="s">
        <v>18336</v>
      </c>
      <c r="C423" s="2390" t="s">
        <v>1112</v>
      </c>
      <c r="D423" s="2391"/>
      <c r="E423" s="2392">
        <v>4352.8999999999996</v>
      </c>
      <c r="F423" s="2401">
        <f t="shared" si="18"/>
        <v>4352.8999999999996</v>
      </c>
      <c r="G423" s="623"/>
      <c r="H423" s="623"/>
    </row>
    <row r="424" spans="1:8" ht="22.35" customHeight="1">
      <c r="A424" s="2402" t="s">
        <v>18337</v>
      </c>
      <c r="B424" s="2397"/>
      <c r="C424" s="2397"/>
      <c r="D424" s="2397"/>
      <c r="E424" s="2397"/>
      <c r="F424" s="2397"/>
      <c r="G424" s="622"/>
      <c r="H424" s="622"/>
    </row>
    <row r="425" spans="1:8" ht="13.9" customHeight="1">
      <c r="A425" s="2393">
        <v>420452</v>
      </c>
      <c r="B425" s="2394" t="s">
        <v>18338</v>
      </c>
      <c r="C425" s="2390" t="s">
        <v>1112</v>
      </c>
      <c r="D425" s="2391"/>
      <c r="E425" s="2392">
        <v>9576</v>
      </c>
      <c r="F425" s="2401">
        <f t="shared" ref="F425:F430" si="19">E425-E425*$H$1</f>
        <v>9576</v>
      </c>
      <c r="G425" s="623"/>
      <c r="H425" s="623"/>
    </row>
    <row r="426" spans="1:8" ht="13.9" customHeight="1">
      <c r="A426" s="2393">
        <v>420920</v>
      </c>
      <c r="B426" s="2394" t="s">
        <v>18339</v>
      </c>
      <c r="C426" s="2390" t="s">
        <v>1112</v>
      </c>
      <c r="D426" s="2391"/>
      <c r="E426" s="2392">
        <v>5413</v>
      </c>
      <c r="F426" s="2401">
        <f t="shared" si="19"/>
        <v>5413</v>
      </c>
      <c r="G426" s="623"/>
      <c r="H426" s="623"/>
    </row>
    <row r="427" spans="1:8" ht="13.9" customHeight="1">
      <c r="A427" s="2393">
        <v>420800</v>
      </c>
      <c r="B427" s="2394" t="s">
        <v>18340</v>
      </c>
      <c r="C427" s="2390" t="s">
        <v>1112</v>
      </c>
      <c r="D427" s="2391"/>
      <c r="E427" s="2392">
        <v>8502</v>
      </c>
      <c r="F427" s="2401">
        <f t="shared" si="19"/>
        <v>8502</v>
      </c>
      <c r="G427" s="623"/>
      <c r="H427" s="623"/>
    </row>
    <row r="428" spans="1:8" ht="13.9" customHeight="1">
      <c r="A428" s="2393">
        <v>420515</v>
      </c>
      <c r="B428" s="2394" t="s">
        <v>18341</v>
      </c>
      <c r="C428" s="2390" t="s">
        <v>1112</v>
      </c>
      <c r="D428" s="2391"/>
      <c r="E428" s="2392">
        <v>3887</v>
      </c>
      <c r="F428" s="2401">
        <f t="shared" si="19"/>
        <v>3887</v>
      </c>
      <c r="G428" s="623"/>
      <c r="H428" s="623"/>
    </row>
    <row r="429" spans="1:8" ht="13.9" customHeight="1">
      <c r="A429" s="2393">
        <v>420025</v>
      </c>
      <c r="B429" s="2394" t="s">
        <v>18342</v>
      </c>
      <c r="C429" s="2390" t="s">
        <v>1112</v>
      </c>
      <c r="D429" s="2391"/>
      <c r="E429" s="2392">
        <v>9536</v>
      </c>
      <c r="F429" s="2401">
        <f t="shared" si="19"/>
        <v>9536</v>
      </c>
      <c r="G429" s="623"/>
      <c r="H429" s="623"/>
    </row>
    <row r="430" spans="1:8" ht="13.9" customHeight="1">
      <c r="A430" s="2393">
        <v>420100</v>
      </c>
      <c r="B430" s="2394" t="s">
        <v>18343</v>
      </c>
      <c r="C430" s="2390" t="s">
        <v>1112</v>
      </c>
      <c r="D430" s="2391"/>
      <c r="E430" s="2392">
        <v>8811</v>
      </c>
      <c r="F430" s="2401">
        <f t="shared" si="19"/>
        <v>8811</v>
      </c>
      <c r="G430" s="623"/>
      <c r="H430" s="623"/>
    </row>
    <row r="431" spans="1:8" ht="13.9" customHeight="1">
      <c r="A431" s="2402" t="s">
        <v>18344</v>
      </c>
      <c r="B431" s="2397"/>
      <c r="C431" s="2397"/>
      <c r="D431" s="2397"/>
      <c r="E431" s="2397"/>
      <c r="F431" s="2397"/>
      <c r="G431" s="622"/>
      <c r="H431" s="622"/>
    </row>
    <row r="432" spans="1:8" ht="13.9" customHeight="1">
      <c r="A432" s="2393">
        <v>681000</v>
      </c>
      <c r="B432" s="2394" t="s">
        <v>18345</v>
      </c>
      <c r="C432" s="2390" t="s">
        <v>1112</v>
      </c>
      <c r="D432" s="2391"/>
      <c r="E432" s="2392">
        <v>2785.4</v>
      </c>
      <c r="F432" s="2401">
        <f t="shared" ref="F432:F441" si="20">E432-E432*$H$1</f>
        <v>2785.4</v>
      </c>
      <c r="G432" s="623"/>
      <c r="H432" s="623"/>
    </row>
    <row r="433" spans="1:8" ht="22.35" customHeight="1">
      <c r="A433" s="2393">
        <v>500402</v>
      </c>
      <c r="B433" s="2394" t="s">
        <v>18346</v>
      </c>
      <c r="C433" s="2390" t="s">
        <v>1112</v>
      </c>
      <c r="D433" s="2391"/>
      <c r="E433" s="2392">
        <v>8447.4</v>
      </c>
      <c r="F433" s="2401">
        <f t="shared" si="20"/>
        <v>8447.4</v>
      </c>
      <c r="G433" s="623"/>
      <c r="H433" s="623"/>
    </row>
    <row r="434" spans="1:8" ht="15.75" customHeight="1">
      <c r="A434" s="2393">
        <v>500400</v>
      </c>
      <c r="B434" s="2394" t="s">
        <v>18347</v>
      </c>
      <c r="C434" s="2390" t="s">
        <v>1112</v>
      </c>
      <c r="D434" s="2391"/>
      <c r="E434" s="2392">
        <v>7600</v>
      </c>
      <c r="F434" s="2401">
        <f t="shared" si="20"/>
        <v>7600</v>
      </c>
      <c r="G434" s="623"/>
      <c r="H434" s="623"/>
    </row>
    <row r="435" spans="1:8" ht="13.9" customHeight="1">
      <c r="A435" s="2393">
        <v>600400</v>
      </c>
      <c r="B435" s="2394" t="s">
        <v>18348</v>
      </c>
      <c r="C435" s="2390" t="s">
        <v>1112</v>
      </c>
      <c r="D435" s="2391"/>
      <c r="E435" s="2392">
        <v>7600</v>
      </c>
      <c r="F435" s="2401">
        <f t="shared" si="20"/>
        <v>7600</v>
      </c>
      <c r="G435" s="623"/>
      <c r="H435" s="623"/>
    </row>
    <row r="436" spans="1:8" ht="13.9" customHeight="1">
      <c r="A436" s="2393">
        <v>500125</v>
      </c>
      <c r="B436" s="2394" t="s">
        <v>18349</v>
      </c>
      <c r="C436" s="2390" t="s">
        <v>1112</v>
      </c>
      <c r="D436" s="2391"/>
      <c r="E436" s="2392">
        <v>3707.85</v>
      </c>
      <c r="F436" s="2401">
        <f t="shared" si="20"/>
        <v>3707.85</v>
      </c>
      <c r="G436" s="623"/>
      <c r="H436" s="623"/>
    </row>
    <row r="437" spans="1:8" ht="13.9" customHeight="1">
      <c r="A437" s="2393">
        <v>600125</v>
      </c>
      <c r="B437" s="2394" t="s">
        <v>18350</v>
      </c>
      <c r="C437" s="2390" t="s">
        <v>1112</v>
      </c>
      <c r="D437" s="2391"/>
      <c r="E437" s="2392">
        <v>3707.85</v>
      </c>
      <c r="F437" s="2401">
        <f t="shared" si="20"/>
        <v>3707.85</v>
      </c>
      <c r="G437" s="623"/>
      <c r="H437" s="623"/>
    </row>
    <row r="438" spans="1:8" ht="13.9" customHeight="1">
      <c r="A438" s="2393">
        <v>681002</v>
      </c>
      <c r="B438" s="2394" t="s">
        <v>18351</v>
      </c>
      <c r="C438" s="2390" t="s">
        <v>1112</v>
      </c>
      <c r="D438" s="2391"/>
      <c r="E438" s="2392">
        <v>539.6</v>
      </c>
      <c r="F438" s="2401">
        <f t="shared" si="20"/>
        <v>539.6</v>
      </c>
      <c r="G438" s="623"/>
      <c r="H438" s="623"/>
    </row>
    <row r="439" spans="1:8" ht="22.35" customHeight="1">
      <c r="A439" s="2393">
        <v>500198</v>
      </c>
      <c r="B439" s="2394" t="s">
        <v>18352</v>
      </c>
      <c r="C439" s="2390" t="s">
        <v>1112</v>
      </c>
      <c r="D439" s="2391"/>
      <c r="E439" s="2392">
        <v>3807.6</v>
      </c>
      <c r="F439" s="2401">
        <f t="shared" si="20"/>
        <v>3807.6</v>
      </c>
      <c r="G439" s="623"/>
      <c r="H439" s="623"/>
    </row>
    <row r="440" spans="1:8" ht="22.35" customHeight="1">
      <c r="A440" s="2393">
        <v>600198</v>
      </c>
      <c r="B440" s="2394" t="s">
        <v>18353</v>
      </c>
      <c r="C440" s="2390" t="s">
        <v>1112</v>
      </c>
      <c r="D440" s="2391"/>
      <c r="E440" s="2392">
        <v>3807.6</v>
      </c>
      <c r="F440" s="2401">
        <f t="shared" si="20"/>
        <v>3807.6</v>
      </c>
      <c r="G440" s="623"/>
      <c r="H440" s="623"/>
    </row>
    <row r="441" spans="1:8" ht="22.35" customHeight="1">
      <c r="A441" s="2393">
        <v>600150</v>
      </c>
      <c r="B441" s="2394" t="s">
        <v>18354</v>
      </c>
      <c r="C441" s="2390" t="s">
        <v>1112</v>
      </c>
      <c r="D441" s="2391"/>
      <c r="E441" s="2392">
        <v>6888.45</v>
      </c>
      <c r="F441" s="2401">
        <f t="shared" si="20"/>
        <v>6888.45</v>
      </c>
      <c r="G441" s="623"/>
      <c r="H441" s="623"/>
    </row>
    <row r="442" spans="1:8" ht="22.35" customHeight="1">
      <c r="A442" s="2402" t="s">
        <v>18355</v>
      </c>
      <c r="B442" s="2397"/>
      <c r="C442" s="2397"/>
      <c r="D442" s="2397"/>
      <c r="E442" s="2397"/>
      <c r="F442" s="2397"/>
      <c r="G442" s="621"/>
      <c r="H442" s="621"/>
    </row>
    <row r="443" spans="1:8" ht="22.35" customHeight="1">
      <c r="A443" s="2402" t="s">
        <v>7938</v>
      </c>
      <c r="B443" s="2397"/>
      <c r="C443" s="2397"/>
      <c r="D443" s="2397"/>
      <c r="E443" s="2397"/>
      <c r="F443" s="2397"/>
      <c r="G443" s="622"/>
      <c r="H443" s="622"/>
    </row>
    <row r="444" spans="1:8" ht="15.75" customHeight="1">
      <c r="A444" s="2393">
        <v>170406</v>
      </c>
      <c r="B444" s="2394" t="s">
        <v>18356</v>
      </c>
      <c r="C444" s="2390" t="s">
        <v>1112</v>
      </c>
      <c r="D444" s="2391"/>
      <c r="E444" s="2392">
        <v>3869.35</v>
      </c>
      <c r="F444" s="2401">
        <f t="shared" ref="F444:F447" si="21">E444-E444*$H$1</f>
        <v>3869.35</v>
      </c>
      <c r="G444" s="623"/>
      <c r="H444" s="623"/>
    </row>
    <row r="445" spans="1:8" ht="15.75" customHeight="1">
      <c r="A445" s="2393">
        <v>170405</v>
      </c>
      <c r="B445" s="2394" t="s">
        <v>18357</v>
      </c>
      <c r="C445" s="2390" t="s">
        <v>1112</v>
      </c>
      <c r="D445" s="2391"/>
      <c r="E445" s="2392">
        <v>5224.05</v>
      </c>
      <c r="F445" s="2401">
        <f t="shared" si="21"/>
        <v>5224.05</v>
      </c>
      <c r="G445" s="623"/>
      <c r="H445" s="623"/>
    </row>
    <row r="446" spans="1:8" ht="13.9" customHeight="1">
      <c r="A446" s="2393">
        <v>170410</v>
      </c>
      <c r="B446" s="2394" t="s">
        <v>18358</v>
      </c>
      <c r="C446" s="2390" t="s">
        <v>1112</v>
      </c>
      <c r="D446" s="2391"/>
      <c r="E446" s="2392">
        <v>2090</v>
      </c>
      <c r="F446" s="2401">
        <f t="shared" si="21"/>
        <v>2090</v>
      </c>
      <c r="G446" s="623"/>
      <c r="H446" s="623"/>
    </row>
    <row r="447" spans="1:8" ht="22.35" customHeight="1">
      <c r="A447" s="2393">
        <v>170423</v>
      </c>
      <c r="B447" s="2394" t="s">
        <v>18359</v>
      </c>
      <c r="C447" s="2390" t="s">
        <v>1112</v>
      </c>
      <c r="D447" s="2391"/>
      <c r="E447" s="2392">
        <v>2196.4</v>
      </c>
      <c r="F447" s="2401">
        <f t="shared" si="21"/>
        <v>2196.4</v>
      </c>
      <c r="G447" s="623"/>
      <c r="H447" s="623"/>
    </row>
    <row r="448" spans="1:8" ht="13.9" customHeight="1">
      <c r="A448" s="2402" t="s">
        <v>3379</v>
      </c>
      <c r="B448" s="2397"/>
      <c r="C448" s="2397"/>
      <c r="D448" s="2397"/>
      <c r="E448" s="2397"/>
      <c r="F448" s="2397"/>
      <c r="G448" s="622"/>
      <c r="H448" s="622"/>
    </row>
    <row r="449" spans="1:8" ht="13.9" customHeight="1">
      <c r="A449" s="2393">
        <v>181500</v>
      </c>
      <c r="B449" s="2394" t="s">
        <v>18360</v>
      </c>
      <c r="C449" s="2390" t="s">
        <v>1112</v>
      </c>
      <c r="D449" s="2391"/>
      <c r="E449" s="2392">
        <v>1262.55</v>
      </c>
      <c r="F449" s="2401">
        <f t="shared" ref="F449:F452" si="22">E449-E449*$H$1</f>
        <v>1262.55</v>
      </c>
      <c r="G449" s="623"/>
      <c r="H449" s="623"/>
    </row>
    <row r="450" spans="1:8" ht="15.75" customHeight="1">
      <c r="A450" s="2393">
        <v>181410</v>
      </c>
      <c r="B450" s="2394" t="s">
        <v>18361</v>
      </c>
      <c r="C450" s="2390" t="s">
        <v>1112</v>
      </c>
      <c r="D450" s="2391"/>
      <c r="E450" s="2392">
        <v>1862</v>
      </c>
      <c r="F450" s="2401">
        <f t="shared" si="22"/>
        <v>1862</v>
      </c>
      <c r="G450" s="623"/>
      <c r="H450" s="623"/>
    </row>
    <row r="451" spans="1:8" ht="13.9" customHeight="1">
      <c r="A451" s="2393">
        <v>181411</v>
      </c>
      <c r="B451" s="2394" t="s">
        <v>18362</v>
      </c>
      <c r="C451" s="2390" t="s">
        <v>1112</v>
      </c>
      <c r="D451" s="2391"/>
      <c r="E451" s="2392">
        <v>1862</v>
      </c>
      <c r="F451" s="2401">
        <f t="shared" si="22"/>
        <v>1862</v>
      </c>
      <c r="G451" s="623"/>
      <c r="H451" s="623"/>
    </row>
    <row r="452" spans="1:8" ht="22.35" customHeight="1">
      <c r="A452" s="2393">
        <v>181412</v>
      </c>
      <c r="B452" s="2394" t="s">
        <v>18363</v>
      </c>
      <c r="C452" s="2390" t="s">
        <v>1112</v>
      </c>
      <c r="D452" s="2391"/>
      <c r="E452" s="2392">
        <v>1862</v>
      </c>
      <c r="F452" s="2401">
        <f t="shared" si="22"/>
        <v>1862</v>
      </c>
      <c r="G452" s="623"/>
      <c r="H452" s="623"/>
    </row>
    <row r="453" spans="1:8" ht="22.35" customHeight="1">
      <c r="A453" s="2402" t="s">
        <v>18364</v>
      </c>
      <c r="B453" s="2397"/>
      <c r="C453" s="2397"/>
      <c r="D453" s="2397"/>
      <c r="E453" s="2397"/>
      <c r="F453" s="2397"/>
      <c r="G453" s="622"/>
      <c r="H453" s="622"/>
    </row>
    <row r="454" spans="1:8" ht="22.35" customHeight="1">
      <c r="A454" s="2393">
        <v>160410</v>
      </c>
      <c r="B454" s="2394" t="s">
        <v>18365</v>
      </c>
      <c r="C454" s="2390" t="s">
        <v>1112</v>
      </c>
      <c r="D454" s="2391"/>
      <c r="E454" s="2392">
        <v>345.8</v>
      </c>
      <c r="F454" s="2401">
        <f t="shared" ref="F454:F456" si="23">E454-E454*$H$1</f>
        <v>345.8</v>
      </c>
      <c r="G454" s="623"/>
      <c r="H454" s="623"/>
    </row>
    <row r="455" spans="1:8" ht="15.75" customHeight="1">
      <c r="A455" s="2393">
        <v>160401</v>
      </c>
      <c r="B455" s="2394" t="s">
        <v>18366</v>
      </c>
      <c r="C455" s="2390" t="s">
        <v>1112</v>
      </c>
      <c r="D455" s="2391"/>
      <c r="E455" s="2392">
        <v>7339.7</v>
      </c>
      <c r="F455" s="2401">
        <f t="shared" si="23"/>
        <v>7339.7</v>
      </c>
      <c r="G455" s="623"/>
      <c r="H455" s="623"/>
    </row>
    <row r="456" spans="1:8" ht="22.35" customHeight="1">
      <c r="A456" s="2393">
        <v>160411</v>
      </c>
      <c r="B456" s="2394" t="s">
        <v>18367</v>
      </c>
      <c r="C456" s="2390" t="s">
        <v>1112</v>
      </c>
      <c r="D456" s="2391"/>
      <c r="E456" s="2392">
        <v>345.8</v>
      </c>
      <c r="F456" s="2401">
        <f t="shared" si="23"/>
        <v>345.8</v>
      </c>
      <c r="G456" s="623"/>
      <c r="H456" s="623"/>
    </row>
    <row r="457" spans="1:8" ht="22.35" customHeight="1">
      <c r="A457" s="2402" t="s">
        <v>18368</v>
      </c>
      <c r="B457" s="2397"/>
      <c r="C457" s="2397"/>
      <c r="D457" s="2397"/>
      <c r="E457" s="2397"/>
      <c r="F457" s="2397"/>
      <c r="G457" s="621"/>
      <c r="H457" s="621"/>
    </row>
    <row r="458" spans="1:8" ht="22.35" customHeight="1">
      <c r="A458" s="2393">
        <v>549100</v>
      </c>
      <c r="B458" s="2394" t="s">
        <v>18369</v>
      </c>
      <c r="C458" s="2390" t="s">
        <v>1112</v>
      </c>
      <c r="D458" s="2391"/>
      <c r="E458" s="2392">
        <v>2317.0500000000002</v>
      </c>
      <c r="F458" s="2401">
        <f>E458-E458*$H$1</f>
        <v>2317.0500000000002</v>
      </c>
      <c r="G458" s="624"/>
      <c r="H458" s="624"/>
    </row>
    <row r="459" spans="1:8" ht="15.75" customHeight="1">
      <c r="A459" s="2402" t="s">
        <v>18370</v>
      </c>
      <c r="B459" s="2397"/>
      <c r="C459" s="2397"/>
      <c r="D459" s="2397"/>
      <c r="E459" s="2397"/>
      <c r="F459" s="2397"/>
      <c r="G459" s="621"/>
      <c r="H459" s="621"/>
    </row>
    <row r="460" spans="1:8" ht="13.9" customHeight="1">
      <c r="A460" s="2393">
        <v>820110</v>
      </c>
      <c r="B460" s="2394" t="s">
        <v>18371</v>
      </c>
      <c r="C460" s="2390" t="s">
        <v>1112</v>
      </c>
      <c r="D460" s="2391"/>
      <c r="E460" s="2392">
        <v>428.45</v>
      </c>
      <c r="F460" s="2401">
        <f t="shared" ref="F460:F469" si="24">E460-E460*$H$1</f>
        <v>428.45</v>
      </c>
      <c r="G460" s="624"/>
      <c r="H460" s="624"/>
    </row>
    <row r="461" spans="1:8" ht="15.75" customHeight="1">
      <c r="A461" s="2393">
        <v>820130</v>
      </c>
      <c r="B461" s="2394" t="s">
        <v>18372</v>
      </c>
      <c r="C461" s="2390" t="s">
        <v>1112</v>
      </c>
      <c r="D461" s="2391"/>
      <c r="E461" s="2392">
        <v>428.45</v>
      </c>
      <c r="F461" s="2401">
        <f t="shared" si="24"/>
        <v>428.45</v>
      </c>
      <c r="G461" s="624"/>
      <c r="H461" s="624"/>
    </row>
    <row r="462" spans="1:8" ht="13.9" customHeight="1">
      <c r="A462" s="2393">
        <v>820145</v>
      </c>
      <c r="B462" s="2394" t="s">
        <v>18373</v>
      </c>
      <c r="C462" s="2390" t="s">
        <v>1112</v>
      </c>
      <c r="D462" s="2391"/>
      <c r="E462" s="2392">
        <v>647.9</v>
      </c>
      <c r="F462" s="2401">
        <f t="shared" si="24"/>
        <v>647.9</v>
      </c>
      <c r="G462" s="624"/>
      <c r="H462" s="624"/>
    </row>
    <row r="463" spans="1:8" ht="13.9" customHeight="1">
      <c r="A463" s="2393">
        <v>820146</v>
      </c>
      <c r="B463" s="2394" t="s">
        <v>18373</v>
      </c>
      <c r="C463" s="2390" t="s">
        <v>1112</v>
      </c>
      <c r="D463" s="2391"/>
      <c r="E463" s="2392">
        <v>712.5</v>
      </c>
      <c r="F463" s="2401">
        <f t="shared" si="24"/>
        <v>712.5</v>
      </c>
      <c r="G463" s="624"/>
      <c r="H463" s="624"/>
    </row>
    <row r="464" spans="1:8" ht="13.9" customHeight="1">
      <c r="A464" s="2393">
        <v>820150</v>
      </c>
      <c r="B464" s="2394" t="s">
        <v>18374</v>
      </c>
      <c r="C464" s="2390" t="s">
        <v>1112</v>
      </c>
      <c r="D464" s="2391"/>
      <c r="E464" s="2392">
        <v>2939.3</v>
      </c>
      <c r="F464" s="2401">
        <f t="shared" si="24"/>
        <v>2939.3</v>
      </c>
      <c r="G464" s="624"/>
      <c r="H464" s="624"/>
    </row>
    <row r="465" spans="1:8" ht="13.9" customHeight="1">
      <c r="A465" s="2393">
        <v>820104</v>
      </c>
      <c r="B465" s="2394" t="s">
        <v>18375</v>
      </c>
      <c r="C465" s="2390" t="s">
        <v>1112</v>
      </c>
      <c r="D465" s="2391"/>
      <c r="E465" s="2392">
        <v>638.4</v>
      </c>
      <c r="F465" s="2401">
        <f t="shared" si="24"/>
        <v>638.4</v>
      </c>
      <c r="G465" s="624"/>
      <c r="H465" s="624"/>
    </row>
    <row r="466" spans="1:8" ht="13.9" customHeight="1">
      <c r="A466" s="2393">
        <v>820105</v>
      </c>
      <c r="B466" s="2394" t="s">
        <v>18376</v>
      </c>
      <c r="C466" s="2390" t="s">
        <v>1112</v>
      </c>
      <c r="D466" s="2391"/>
      <c r="E466" s="2392">
        <v>2774</v>
      </c>
      <c r="F466" s="2401">
        <f t="shared" si="24"/>
        <v>2774</v>
      </c>
      <c r="G466" s="624"/>
      <c r="H466" s="624"/>
    </row>
    <row r="467" spans="1:8" ht="13.9" customHeight="1">
      <c r="A467" s="2393">
        <v>820100</v>
      </c>
      <c r="B467" s="2394" t="s">
        <v>18377</v>
      </c>
      <c r="C467" s="2390" t="s">
        <v>1112</v>
      </c>
      <c r="D467" s="2391"/>
      <c r="E467" s="2392">
        <v>698.25</v>
      </c>
      <c r="F467" s="2401">
        <f t="shared" si="24"/>
        <v>698.25</v>
      </c>
      <c r="G467" s="624"/>
      <c r="H467" s="624"/>
    </row>
    <row r="468" spans="1:8" ht="13.9" customHeight="1">
      <c r="A468" s="2393">
        <v>820140</v>
      </c>
      <c r="B468" s="2394" t="s">
        <v>18378</v>
      </c>
      <c r="C468" s="2390" t="s">
        <v>1112</v>
      </c>
      <c r="D468" s="2391"/>
      <c r="E468" s="2392">
        <v>532</v>
      </c>
      <c r="F468" s="2401">
        <f t="shared" si="24"/>
        <v>532</v>
      </c>
      <c r="G468" s="624"/>
      <c r="H468" s="624"/>
    </row>
    <row r="469" spans="1:8" ht="13.9" customHeight="1">
      <c r="A469" s="2393">
        <v>820160</v>
      </c>
      <c r="B469" s="2394" t="s">
        <v>18379</v>
      </c>
      <c r="C469" s="2390" t="s">
        <v>1112</v>
      </c>
      <c r="D469" s="2391"/>
      <c r="E469" s="2392">
        <v>2593.5</v>
      </c>
      <c r="F469" s="2401">
        <f t="shared" si="24"/>
        <v>2593.5</v>
      </c>
      <c r="G469" s="624"/>
      <c r="H469" s="624"/>
    </row>
    <row r="470" spans="1:8" ht="13.9" customHeight="1">
      <c r="A470" s="2402" t="s">
        <v>4530</v>
      </c>
      <c r="B470" s="2397"/>
      <c r="C470" s="2397"/>
      <c r="D470" s="2397"/>
      <c r="E470" s="2397"/>
      <c r="F470" s="2397"/>
      <c r="G470" s="621"/>
      <c r="H470" s="621"/>
    </row>
    <row r="471" spans="1:8" ht="15.75" customHeight="1">
      <c r="A471" s="2402" t="s">
        <v>18380</v>
      </c>
      <c r="B471" s="2397"/>
      <c r="C471" s="2397"/>
      <c r="D471" s="2397"/>
      <c r="E471" s="2397"/>
      <c r="F471" s="2397"/>
      <c r="G471" s="622"/>
      <c r="H471" s="622"/>
    </row>
    <row r="472" spans="1:8" ht="15.75" customHeight="1">
      <c r="A472" s="2393">
        <v>160104</v>
      </c>
      <c r="B472" s="2394" t="s">
        <v>18381</v>
      </c>
      <c r="C472" s="2390" t="s">
        <v>1112</v>
      </c>
      <c r="D472" s="2391"/>
      <c r="E472" s="2392">
        <v>2344.6</v>
      </c>
      <c r="F472" s="2401">
        <f t="shared" ref="F472:F478" si="25">E472-E472*$H$1</f>
        <v>2344.6</v>
      </c>
      <c r="G472" s="623"/>
      <c r="H472" s="623"/>
    </row>
    <row r="473" spans="1:8" ht="22.35" customHeight="1">
      <c r="A473" s="2393">
        <v>160116</v>
      </c>
      <c r="B473" s="2394" t="s">
        <v>18382</v>
      </c>
      <c r="C473" s="2390" t="s">
        <v>1112</v>
      </c>
      <c r="D473" s="2391"/>
      <c r="E473" s="2392">
        <v>1024.0999999999999</v>
      </c>
      <c r="F473" s="2401">
        <f t="shared" si="25"/>
        <v>1024.0999999999999</v>
      </c>
      <c r="G473" s="623"/>
      <c r="H473" s="623"/>
    </row>
    <row r="474" spans="1:8" ht="22.35" customHeight="1">
      <c r="A474" s="2393">
        <v>160106</v>
      </c>
      <c r="B474" s="2394" t="s">
        <v>18383</v>
      </c>
      <c r="C474" s="2390" t="s">
        <v>1112</v>
      </c>
      <c r="D474" s="2391"/>
      <c r="E474" s="2392">
        <v>8204.2000000000007</v>
      </c>
      <c r="F474" s="2401">
        <f t="shared" si="25"/>
        <v>8204.2000000000007</v>
      </c>
      <c r="G474" s="623"/>
      <c r="H474" s="623"/>
    </row>
    <row r="475" spans="1:8" ht="22.35" customHeight="1">
      <c r="A475" s="2393">
        <v>160101</v>
      </c>
      <c r="B475" s="2394" t="s">
        <v>18384</v>
      </c>
      <c r="C475" s="2390" t="s">
        <v>1112</v>
      </c>
      <c r="D475" s="2391"/>
      <c r="E475" s="2392">
        <v>9260.6</v>
      </c>
      <c r="F475" s="2401">
        <f t="shared" si="25"/>
        <v>9260.6</v>
      </c>
      <c r="G475" s="623"/>
      <c r="H475" s="623"/>
    </row>
    <row r="476" spans="1:8" ht="22.35" customHeight="1">
      <c r="A476" s="2393">
        <v>160105</v>
      </c>
      <c r="B476" s="2394" t="s">
        <v>18385</v>
      </c>
      <c r="C476" s="2390" t="s">
        <v>1112</v>
      </c>
      <c r="D476" s="2391"/>
      <c r="E476" s="2392">
        <v>7934.4</v>
      </c>
      <c r="F476" s="2401">
        <f t="shared" si="25"/>
        <v>7934.4</v>
      </c>
      <c r="G476" s="623"/>
      <c r="H476" s="623"/>
    </row>
    <row r="477" spans="1:8" ht="22.35" customHeight="1">
      <c r="A477" s="2393">
        <v>160115</v>
      </c>
      <c r="B477" s="2394" t="s">
        <v>18386</v>
      </c>
      <c r="C477" s="2390" t="s">
        <v>1112</v>
      </c>
      <c r="D477" s="2391"/>
      <c r="E477" s="2392">
        <v>1014.6</v>
      </c>
      <c r="F477" s="2401">
        <f t="shared" si="25"/>
        <v>1014.6</v>
      </c>
      <c r="G477" s="623"/>
      <c r="H477" s="623"/>
    </row>
    <row r="478" spans="1:8" ht="22.35" customHeight="1">
      <c r="A478" s="2393">
        <v>160102</v>
      </c>
      <c r="B478" s="2394" t="s">
        <v>18387</v>
      </c>
      <c r="C478" s="2390" t="s">
        <v>1112</v>
      </c>
      <c r="D478" s="2391"/>
      <c r="E478" s="2392">
        <v>5567.95</v>
      </c>
      <c r="F478" s="2401">
        <f t="shared" si="25"/>
        <v>5567.95</v>
      </c>
      <c r="G478" s="623"/>
      <c r="H478" s="623"/>
    </row>
    <row r="479" spans="1:8" ht="22.35" customHeight="1">
      <c r="A479" s="2402" t="s">
        <v>18388</v>
      </c>
      <c r="B479" s="2397"/>
      <c r="C479" s="2397"/>
      <c r="D479" s="2397"/>
      <c r="E479" s="2397"/>
      <c r="F479" s="2397"/>
      <c r="G479" s="622"/>
      <c r="H479" s="622"/>
    </row>
    <row r="480" spans="1:8" ht="22.35" customHeight="1">
      <c r="A480" s="2393">
        <v>160302</v>
      </c>
      <c r="B480" s="2394" t="s">
        <v>18389</v>
      </c>
      <c r="C480" s="2390" t="s">
        <v>1112</v>
      </c>
      <c r="D480" s="2391"/>
      <c r="E480" s="2392">
        <v>634.6</v>
      </c>
      <c r="F480" s="2401">
        <f t="shared" ref="F480:F482" si="26">E480-E480*$H$1</f>
        <v>634.6</v>
      </c>
      <c r="G480" s="623"/>
      <c r="H480" s="623"/>
    </row>
    <row r="481" spans="1:8" ht="15.75" customHeight="1">
      <c r="A481" s="2393">
        <v>160301</v>
      </c>
      <c r="B481" s="2394" t="s">
        <v>18390</v>
      </c>
      <c r="C481" s="2390" t="s">
        <v>1112</v>
      </c>
      <c r="D481" s="2391"/>
      <c r="E481" s="2392">
        <v>102.6</v>
      </c>
      <c r="F481" s="2401">
        <f t="shared" si="26"/>
        <v>102.6</v>
      </c>
      <c r="G481" s="623"/>
      <c r="H481" s="623"/>
    </row>
    <row r="482" spans="1:8" ht="22.35" customHeight="1">
      <c r="A482" s="2393">
        <v>160303</v>
      </c>
      <c r="B482" s="2394" t="s">
        <v>18391</v>
      </c>
      <c r="C482" s="2390" t="s">
        <v>1112</v>
      </c>
      <c r="D482" s="2391"/>
      <c r="E482" s="2392">
        <v>212.8</v>
      </c>
      <c r="F482" s="2401">
        <f t="shared" si="26"/>
        <v>212.8</v>
      </c>
      <c r="G482" s="623"/>
      <c r="H482" s="623"/>
    </row>
    <row r="483" spans="1:8" ht="22.35" customHeight="1">
      <c r="A483" s="2402" t="s">
        <v>18392</v>
      </c>
      <c r="B483" s="2397"/>
      <c r="C483" s="2397"/>
      <c r="D483" s="2397"/>
      <c r="E483" s="2397"/>
      <c r="F483" s="2397"/>
      <c r="G483" s="621"/>
      <c r="H483" s="621"/>
    </row>
    <row r="484" spans="1:8" ht="22.35" customHeight="1">
      <c r="A484" s="2393">
        <v>750005</v>
      </c>
      <c r="B484" s="2394" t="s">
        <v>18393</v>
      </c>
      <c r="C484" s="2390" t="s">
        <v>1112</v>
      </c>
      <c r="D484" s="2391"/>
      <c r="E484" s="2392">
        <v>4048.9</v>
      </c>
      <c r="F484" s="2401">
        <f t="shared" ref="F484:F502" si="27">E484-E484*$H$1</f>
        <v>4048.9</v>
      </c>
      <c r="G484" s="624"/>
      <c r="H484" s="624"/>
    </row>
    <row r="485" spans="1:8" ht="15.75" customHeight="1">
      <c r="A485" s="2393">
        <v>750004</v>
      </c>
      <c r="B485" s="2394" t="s">
        <v>18394</v>
      </c>
      <c r="C485" s="2390" t="s">
        <v>1112</v>
      </c>
      <c r="D485" s="2391"/>
      <c r="E485" s="2392">
        <v>4048.9</v>
      </c>
      <c r="F485" s="2401">
        <f t="shared" si="27"/>
        <v>4048.9</v>
      </c>
      <c r="G485" s="624"/>
      <c r="H485" s="624"/>
    </row>
    <row r="486" spans="1:8" ht="13.9" customHeight="1">
      <c r="A486" s="2393">
        <v>750002</v>
      </c>
      <c r="B486" s="2394" t="s">
        <v>18395</v>
      </c>
      <c r="C486" s="2390" t="s">
        <v>1112</v>
      </c>
      <c r="D486" s="2391"/>
      <c r="E486" s="2392">
        <v>4048.9</v>
      </c>
      <c r="F486" s="2401">
        <f t="shared" si="27"/>
        <v>4048.9</v>
      </c>
      <c r="G486" s="624"/>
      <c r="H486" s="624"/>
    </row>
    <row r="487" spans="1:8" ht="13.9" customHeight="1">
      <c r="A487" s="2393">
        <v>750001</v>
      </c>
      <c r="B487" s="2394" t="s">
        <v>18396</v>
      </c>
      <c r="C487" s="2390" t="s">
        <v>1112</v>
      </c>
      <c r="D487" s="2391"/>
      <c r="E487" s="2392">
        <v>4048.9</v>
      </c>
      <c r="F487" s="2401">
        <f t="shared" si="27"/>
        <v>4048.9</v>
      </c>
      <c r="G487" s="624"/>
      <c r="H487" s="624"/>
    </row>
    <row r="488" spans="1:8" ht="13.9" customHeight="1">
      <c r="A488" s="2393">
        <v>750003</v>
      </c>
      <c r="B488" s="2394" t="s">
        <v>18397</v>
      </c>
      <c r="C488" s="2390" t="s">
        <v>1112</v>
      </c>
      <c r="D488" s="2391"/>
      <c r="E488" s="2392">
        <v>4048.9</v>
      </c>
      <c r="F488" s="2401">
        <f t="shared" si="27"/>
        <v>4048.9</v>
      </c>
      <c r="G488" s="624"/>
      <c r="H488" s="624"/>
    </row>
    <row r="489" spans="1:8" ht="13.9" customHeight="1">
      <c r="A489" s="2393">
        <v>750750</v>
      </c>
      <c r="B489" s="2394" t="s">
        <v>18398</v>
      </c>
      <c r="C489" s="2390" t="s">
        <v>1112</v>
      </c>
      <c r="D489" s="2391"/>
      <c r="E489" s="2392">
        <v>47.5</v>
      </c>
      <c r="F489" s="2401">
        <f t="shared" si="27"/>
        <v>47.5</v>
      </c>
      <c r="G489" s="624"/>
      <c r="H489" s="624"/>
    </row>
    <row r="490" spans="1:8" ht="13.9" customHeight="1">
      <c r="A490" s="2393" t="s">
        <v>18399</v>
      </c>
      <c r="B490" s="2394" t="s">
        <v>18400</v>
      </c>
      <c r="C490" s="2390" t="s">
        <v>1112</v>
      </c>
      <c r="D490" s="2391"/>
      <c r="E490" s="2392">
        <v>2660</v>
      </c>
      <c r="F490" s="2401">
        <f t="shared" si="27"/>
        <v>2660</v>
      </c>
      <c r="G490" s="624"/>
      <c r="H490" s="624"/>
    </row>
    <row r="491" spans="1:8" ht="13.9" customHeight="1">
      <c r="A491" s="2393">
        <v>950950</v>
      </c>
      <c r="B491" s="2394" t="s">
        <v>18401</v>
      </c>
      <c r="C491" s="2390" t="s">
        <v>1112</v>
      </c>
      <c r="D491" s="2391"/>
      <c r="E491" s="2392">
        <v>52.25</v>
      </c>
      <c r="F491" s="2401">
        <f t="shared" si="27"/>
        <v>52.25</v>
      </c>
      <c r="G491" s="624"/>
      <c r="H491" s="624"/>
    </row>
    <row r="492" spans="1:8" ht="13.9" customHeight="1">
      <c r="A492" s="2393" t="s">
        <v>18402</v>
      </c>
      <c r="B492" s="2394" t="s">
        <v>18403</v>
      </c>
      <c r="C492" s="2390" t="s">
        <v>1112</v>
      </c>
      <c r="D492" s="2391"/>
      <c r="E492" s="2392">
        <v>2926</v>
      </c>
      <c r="F492" s="2401">
        <f t="shared" si="27"/>
        <v>2926</v>
      </c>
      <c r="G492" s="624"/>
      <c r="H492" s="624"/>
    </row>
    <row r="493" spans="1:8" ht="22.35" customHeight="1">
      <c r="A493" s="2393">
        <v>750130</v>
      </c>
      <c r="B493" s="2394" t="s">
        <v>18404</v>
      </c>
      <c r="C493" s="2390" t="s">
        <v>1112</v>
      </c>
      <c r="D493" s="2391"/>
      <c r="E493" s="2392">
        <v>138.69999999999999</v>
      </c>
      <c r="F493" s="2401">
        <f t="shared" si="27"/>
        <v>138.69999999999999</v>
      </c>
      <c r="G493" s="624"/>
      <c r="H493" s="624"/>
    </row>
    <row r="494" spans="1:8" ht="22.35" customHeight="1">
      <c r="A494" s="2393" t="s">
        <v>18405</v>
      </c>
      <c r="B494" s="2394" t="s">
        <v>18406</v>
      </c>
      <c r="C494" s="2390" t="s">
        <v>1112</v>
      </c>
      <c r="D494" s="2391"/>
      <c r="E494" s="2392">
        <v>7767.2</v>
      </c>
      <c r="F494" s="2401">
        <f t="shared" si="27"/>
        <v>7767.2</v>
      </c>
      <c r="G494" s="624"/>
      <c r="H494" s="624"/>
    </row>
    <row r="495" spans="1:8" ht="22.35" customHeight="1">
      <c r="A495" s="2393">
        <v>950130</v>
      </c>
      <c r="B495" s="2394" t="s">
        <v>18407</v>
      </c>
      <c r="C495" s="2390" t="s">
        <v>1112</v>
      </c>
      <c r="D495" s="2391"/>
      <c r="E495" s="2392">
        <v>172.9</v>
      </c>
      <c r="F495" s="2401">
        <f t="shared" si="27"/>
        <v>172.9</v>
      </c>
      <c r="G495" s="624"/>
      <c r="H495" s="624"/>
    </row>
    <row r="496" spans="1:8" ht="22.35" customHeight="1">
      <c r="A496" s="2393" t="s">
        <v>18408</v>
      </c>
      <c r="B496" s="2394" t="s">
        <v>18409</v>
      </c>
      <c r="C496" s="2390" t="s">
        <v>1112</v>
      </c>
      <c r="D496" s="2391"/>
      <c r="E496" s="2392">
        <v>9682.4</v>
      </c>
      <c r="F496" s="2401">
        <f t="shared" si="27"/>
        <v>9682.4</v>
      </c>
      <c r="G496" s="624"/>
      <c r="H496" s="624"/>
    </row>
    <row r="497" spans="1:8" ht="13.9" customHeight="1">
      <c r="A497" s="2393">
        <v>750190</v>
      </c>
      <c r="B497" s="2394" t="s">
        <v>18410</v>
      </c>
      <c r="C497" s="2390" t="s">
        <v>1112</v>
      </c>
      <c r="D497" s="2391"/>
      <c r="E497" s="2392">
        <v>138.69999999999999</v>
      </c>
      <c r="F497" s="2401">
        <f t="shared" si="27"/>
        <v>138.69999999999999</v>
      </c>
      <c r="G497" s="624"/>
      <c r="H497" s="624"/>
    </row>
    <row r="498" spans="1:8" ht="15.75" customHeight="1">
      <c r="A498" s="2393">
        <v>950190</v>
      </c>
      <c r="B498" s="2394" t="s">
        <v>18411</v>
      </c>
      <c r="C498" s="2390" t="s">
        <v>1112</v>
      </c>
      <c r="D498" s="2391"/>
      <c r="E498" s="2392">
        <v>172.9</v>
      </c>
      <c r="F498" s="2401">
        <f t="shared" si="27"/>
        <v>172.9</v>
      </c>
      <c r="G498" s="624"/>
      <c r="H498" s="624"/>
    </row>
    <row r="499" spans="1:8" ht="15.75" customHeight="1">
      <c r="A499" s="2393" t="s">
        <v>18412</v>
      </c>
      <c r="B499" s="2394" t="s">
        <v>18413</v>
      </c>
      <c r="C499" s="2390" t="s">
        <v>1112</v>
      </c>
      <c r="D499" s="2391"/>
      <c r="E499" s="2392">
        <v>7767.2</v>
      </c>
      <c r="F499" s="2401">
        <f t="shared" si="27"/>
        <v>7767.2</v>
      </c>
      <c r="G499" s="624"/>
      <c r="H499" s="624"/>
    </row>
    <row r="500" spans="1:8" ht="13.9" customHeight="1">
      <c r="A500" s="2393" t="s">
        <v>18414</v>
      </c>
      <c r="B500" s="2394" t="s">
        <v>18415</v>
      </c>
      <c r="C500" s="2390" t="s">
        <v>1112</v>
      </c>
      <c r="D500" s="2391"/>
      <c r="E500" s="2392">
        <v>9682.4</v>
      </c>
      <c r="F500" s="2401">
        <f t="shared" si="27"/>
        <v>9682.4</v>
      </c>
      <c r="G500" s="624"/>
      <c r="H500" s="624"/>
    </row>
    <row r="501" spans="1:8" ht="13.9" customHeight="1">
      <c r="A501" s="2393">
        <v>750755</v>
      </c>
      <c r="B501" s="2394" t="s">
        <v>18416</v>
      </c>
      <c r="C501" s="2390" t="s">
        <v>1112</v>
      </c>
      <c r="D501" s="2391"/>
      <c r="E501" s="2392">
        <v>38.950000000000003</v>
      </c>
      <c r="F501" s="2401">
        <f t="shared" si="27"/>
        <v>38.950000000000003</v>
      </c>
      <c r="G501" s="624"/>
      <c r="H501" s="624"/>
    </row>
    <row r="502" spans="1:8" ht="13.9" customHeight="1">
      <c r="A502" s="2393" t="s">
        <v>18417</v>
      </c>
      <c r="B502" s="2394" t="s">
        <v>18418</v>
      </c>
      <c r="C502" s="2390" t="s">
        <v>1112</v>
      </c>
      <c r="D502" s="2391"/>
      <c r="E502" s="2392">
        <v>4362.3999999999996</v>
      </c>
      <c r="F502" s="2401">
        <f t="shared" si="27"/>
        <v>4362.3999999999996</v>
      </c>
      <c r="G502" s="624"/>
      <c r="H502" s="624"/>
    </row>
    <row r="503" spans="1:8" ht="13.9" customHeight="1">
      <c r="A503" s="2402" t="s">
        <v>18419</v>
      </c>
      <c r="B503" s="2397"/>
      <c r="C503" s="2397"/>
      <c r="D503" s="2397"/>
      <c r="E503" s="2397"/>
      <c r="F503" s="2397"/>
      <c r="G503" s="621"/>
      <c r="H503" s="621"/>
    </row>
    <row r="504" spans="1:8" ht="15.75" customHeight="1">
      <c r="A504" s="2402" t="s">
        <v>18420</v>
      </c>
      <c r="B504" s="2397"/>
      <c r="C504" s="2397"/>
      <c r="D504" s="2397"/>
      <c r="E504" s="2397"/>
      <c r="F504" s="2397"/>
      <c r="G504" s="622"/>
      <c r="H504" s="622"/>
    </row>
    <row r="505" spans="1:8" ht="13.9" customHeight="1">
      <c r="A505" s="2393">
        <v>100012</v>
      </c>
      <c r="B505" s="2394" t="s">
        <v>18421</v>
      </c>
      <c r="C505" s="2390" t="s">
        <v>1112</v>
      </c>
      <c r="D505" s="2391"/>
      <c r="E505" s="2392">
        <v>1425</v>
      </c>
      <c r="F505" s="2401">
        <f t="shared" ref="F505:F508" si="28">E505-E505*$H$1</f>
        <v>1425</v>
      </c>
      <c r="G505" s="623"/>
      <c r="H505" s="623"/>
    </row>
    <row r="506" spans="1:8" ht="13.9" customHeight="1">
      <c r="A506" s="2393">
        <v>100011</v>
      </c>
      <c r="B506" s="2394" t="s">
        <v>18422</v>
      </c>
      <c r="C506" s="2390" t="s">
        <v>1112</v>
      </c>
      <c r="D506" s="2391"/>
      <c r="E506" s="2392">
        <v>1425</v>
      </c>
      <c r="F506" s="2401">
        <f t="shared" si="28"/>
        <v>1425</v>
      </c>
      <c r="G506" s="623"/>
      <c r="H506" s="623"/>
    </row>
    <row r="507" spans="1:8" ht="13.9" customHeight="1">
      <c r="A507" s="2393">
        <v>100013</v>
      </c>
      <c r="B507" s="2394" t="s">
        <v>18423</v>
      </c>
      <c r="C507" s="2390" t="s">
        <v>1112</v>
      </c>
      <c r="D507" s="2391"/>
      <c r="E507" s="2392">
        <v>1425</v>
      </c>
      <c r="F507" s="2401">
        <f t="shared" si="28"/>
        <v>1425</v>
      </c>
      <c r="G507" s="623"/>
      <c r="H507" s="623"/>
    </row>
    <row r="508" spans="1:8" ht="13.9" customHeight="1">
      <c r="A508" s="2393">
        <v>100014</v>
      </c>
      <c r="B508" s="2394" t="s">
        <v>18424</v>
      </c>
      <c r="C508" s="2390" t="s">
        <v>1112</v>
      </c>
      <c r="D508" s="2391"/>
      <c r="E508" s="2392">
        <v>1425</v>
      </c>
      <c r="F508" s="2401">
        <f t="shared" si="28"/>
        <v>1425</v>
      </c>
      <c r="G508" s="623"/>
      <c r="H508" s="623"/>
    </row>
    <row r="509" spans="1:8" ht="13.9" customHeight="1">
      <c r="A509" s="2402" t="s">
        <v>18425</v>
      </c>
      <c r="B509" s="2397"/>
      <c r="C509" s="2397"/>
      <c r="D509" s="2397"/>
      <c r="E509" s="2397"/>
      <c r="F509" s="2397"/>
      <c r="G509" s="622"/>
      <c r="H509" s="622"/>
    </row>
    <row r="510" spans="1:8" ht="13.9" customHeight="1">
      <c r="A510" s="2393">
        <v>101115</v>
      </c>
      <c r="B510" s="2394" t="s">
        <v>18426</v>
      </c>
      <c r="C510" s="2390" t="s">
        <v>1112</v>
      </c>
      <c r="D510" s="2391"/>
      <c r="E510" s="2392">
        <v>2357.9</v>
      </c>
      <c r="F510" s="2401">
        <f t="shared" ref="F510:F520" si="29">E510-E510*$H$1</f>
        <v>2357.9</v>
      </c>
      <c r="G510" s="623"/>
      <c r="H510" s="623"/>
    </row>
    <row r="511" spans="1:8" ht="13.9" customHeight="1">
      <c r="A511" s="2393">
        <v>101116</v>
      </c>
      <c r="B511" s="2394" t="s">
        <v>18427</v>
      </c>
      <c r="C511" s="2390" t="s">
        <v>1112</v>
      </c>
      <c r="D511" s="2391"/>
      <c r="E511" s="2392">
        <v>2357.9</v>
      </c>
      <c r="F511" s="2401">
        <f t="shared" si="29"/>
        <v>2357.9</v>
      </c>
      <c r="G511" s="623"/>
      <c r="H511" s="623"/>
    </row>
    <row r="512" spans="1:8" ht="13.9" customHeight="1">
      <c r="A512" s="2393">
        <v>101113</v>
      </c>
      <c r="B512" s="2394" t="s">
        <v>18428</v>
      </c>
      <c r="C512" s="2390" t="s">
        <v>1112</v>
      </c>
      <c r="D512" s="2391"/>
      <c r="E512" s="2392">
        <v>2357.9</v>
      </c>
      <c r="F512" s="2401">
        <f t="shared" si="29"/>
        <v>2357.9</v>
      </c>
      <c r="G512" s="623"/>
      <c r="H512" s="623"/>
    </row>
    <row r="513" spans="1:8" ht="13.9" customHeight="1">
      <c r="A513" s="2393">
        <v>101112</v>
      </c>
      <c r="B513" s="2394" t="s">
        <v>18429</v>
      </c>
      <c r="C513" s="2390" t="s">
        <v>1112</v>
      </c>
      <c r="D513" s="2391"/>
      <c r="E513" s="2392">
        <v>2357.9</v>
      </c>
      <c r="F513" s="2401">
        <f t="shared" si="29"/>
        <v>2357.9</v>
      </c>
      <c r="G513" s="623"/>
      <c r="H513" s="623"/>
    </row>
    <row r="514" spans="1:8" ht="13.9" customHeight="1">
      <c r="A514" s="2393">
        <v>101111</v>
      </c>
      <c r="B514" s="2394" t="s">
        <v>18430</v>
      </c>
      <c r="C514" s="2390" t="s">
        <v>1112</v>
      </c>
      <c r="D514" s="2391"/>
      <c r="E514" s="2392">
        <v>2357.9</v>
      </c>
      <c r="F514" s="2401">
        <f t="shared" si="29"/>
        <v>2357.9</v>
      </c>
      <c r="G514" s="623"/>
      <c r="H514" s="623"/>
    </row>
    <row r="515" spans="1:8" ht="13.9" customHeight="1">
      <c r="A515" s="2393">
        <v>101114</v>
      </c>
      <c r="B515" s="2394" t="s">
        <v>18431</v>
      </c>
      <c r="C515" s="2390" t="s">
        <v>1112</v>
      </c>
      <c r="D515" s="2391"/>
      <c r="E515" s="2392">
        <v>2357.9</v>
      </c>
      <c r="F515" s="2401">
        <f t="shared" si="29"/>
        <v>2357.9</v>
      </c>
      <c r="G515" s="623"/>
      <c r="H515" s="623"/>
    </row>
    <row r="516" spans="1:8" ht="13.9" customHeight="1">
      <c r="A516" s="2393">
        <v>100005</v>
      </c>
      <c r="B516" s="2394" t="s">
        <v>18432</v>
      </c>
      <c r="C516" s="2390" t="s">
        <v>1112</v>
      </c>
      <c r="D516" s="2391"/>
      <c r="E516" s="2392">
        <v>721.05</v>
      </c>
      <c r="F516" s="2401">
        <f t="shared" si="29"/>
        <v>721.05</v>
      </c>
      <c r="G516" s="623"/>
      <c r="H516" s="623"/>
    </row>
    <row r="517" spans="1:8" ht="15.75" customHeight="1">
      <c r="A517" s="2393">
        <v>101003</v>
      </c>
      <c r="B517" s="2394" t="s">
        <v>18433</v>
      </c>
      <c r="C517" s="2390" t="s">
        <v>1112</v>
      </c>
      <c r="D517" s="2391"/>
      <c r="E517" s="2392">
        <v>1288.2</v>
      </c>
      <c r="F517" s="2401">
        <f t="shared" si="29"/>
        <v>1288.2</v>
      </c>
      <c r="G517" s="623"/>
      <c r="H517" s="623"/>
    </row>
    <row r="518" spans="1:8" ht="13.9" customHeight="1">
      <c r="A518" s="2393">
        <v>101005</v>
      </c>
      <c r="B518" s="2394" t="s">
        <v>18434</v>
      </c>
      <c r="C518" s="2390" t="s">
        <v>1112</v>
      </c>
      <c r="D518" s="2391"/>
      <c r="E518" s="2392">
        <v>1026</v>
      </c>
      <c r="F518" s="2401">
        <f t="shared" si="29"/>
        <v>1026</v>
      </c>
      <c r="G518" s="623"/>
      <c r="H518" s="623"/>
    </row>
    <row r="519" spans="1:8" ht="13.9" customHeight="1">
      <c r="A519" s="2393">
        <v>101101</v>
      </c>
      <c r="B519" s="2394" t="s">
        <v>18435</v>
      </c>
      <c r="C519" s="2390" t="s">
        <v>1112</v>
      </c>
      <c r="D519" s="2391"/>
      <c r="E519" s="2392">
        <v>1288.2</v>
      </c>
      <c r="F519" s="2401">
        <f t="shared" si="29"/>
        <v>1288.2</v>
      </c>
      <c r="G519" s="623"/>
      <c r="H519" s="623"/>
    </row>
    <row r="520" spans="1:8" ht="13.9" customHeight="1">
      <c r="A520" s="2393">
        <v>101106</v>
      </c>
      <c r="B520" s="2394" t="s">
        <v>18436</v>
      </c>
      <c r="C520" s="2390" t="s">
        <v>1112</v>
      </c>
      <c r="D520" s="2391"/>
      <c r="E520" s="2392">
        <v>1288.2</v>
      </c>
      <c r="F520" s="2401">
        <f t="shared" si="29"/>
        <v>1288.2</v>
      </c>
      <c r="G520" s="623"/>
      <c r="H520" s="623"/>
    </row>
    <row r="521" spans="1:8" ht="13.9" customHeight="1">
      <c r="A521" s="2402" t="s">
        <v>1709</v>
      </c>
      <c r="B521" s="2397"/>
      <c r="C521" s="2397"/>
      <c r="D521" s="2397"/>
      <c r="E521" s="2397"/>
      <c r="F521" s="2397"/>
      <c r="G521" s="621"/>
      <c r="H521" s="621"/>
    </row>
    <row r="522" spans="1:8" ht="15.75" customHeight="1">
      <c r="A522" s="2393">
        <v>360003</v>
      </c>
      <c r="B522" s="2394" t="s">
        <v>18437</v>
      </c>
      <c r="C522" s="2390" t="s">
        <v>1112</v>
      </c>
      <c r="D522" s="2391"/>
      <c r="E522" s="2392">
        <v>1259.7</v>
      </c>
      <c r="F522" s="2401">
        <f t="shared" ref="F522:F525" si="30">E522-E522*$H$1</f>
        <v>1259.7</v>
      </c>
      <c r="G522" s="624"/>
      <c r="H522" s="624"/>
    </row>
    <row r="523" spans="1:8" ht="22.35" customHeight="1">
      <c r="A523" s="2393">
        <v>360004</v>
      </c>
      <c r="B523" s="2394" t="s">
        <v>18438</v>
      </c>
      <c r="C523" s="2390" t="s">
        <v>1112</v>
      </c>
      <c r="D523" s="2391"/>
      <c r="E523" s="2392">
        <v>1204.5999999999999</v>
      </c>
      <c r="F523" s="2401">
        <f t="shared" si="30"/>
        <v>1204.5999999999999</v>
      </c>
      <c r="G523" s="624"/>
      <c r="H523" s="624"/>
    </row>
    <row r="524" spans="1:8" ht="13.9" customHeight="1">
      <c r="A524" s="2393">
        <v>360001</v>
      </c>
      <c r="B524" s="2394" t="s">
        <v>18439</v>
      </c>
      <c r="C524" s="2390" t="s">
        <v>1112</v>
      </c>
      <c r="D524" s="2391"/>
      <c r="E524" s="2392">
        <v>3620.45</v>
      </c>
      <c r="F524" s="2401">
        <f t="shared" si="30"/>
        <v>3620.45</v>
      </c>
      <c r="G524" s="624"/>
      <c r="H524" s="624"/>
    </row>
    <row r="525" spans="1:8" ht="13.9" customHeight="1">
      <c r="A525" s="2393">
        <v>360002</v>
      </c>
      <c r="B525" s="2394" t="s">
        <v>18440</v>
      </c>
      <c r="C525" s="2390" t="s">
        <v>1112</v>
      </c>
      <c r="D525" s="2391"/>
      <c r="E525" s="2392">
        <v>3298.4</v>
      </c>
      <c r="F525" s="2401">
        <f t="shared" si="30"/>
        <v>3298.4</v>
      </c>
      <c r="G525" s="624"/>
      <c r="H525" s="624"/>
    </row>
    <row r="526" spans="1:8" ht="13.9" customHeight="1">
      <c r="A526" s="2402" t="s">
        <v>3290</v>
      </c>
      <c r="B526" s="2397"/>
      <c r="C526" s="2397"/>
      <c r="D526" s="2397"/>
      <c r="E526" s="2397"/>
      <c r="F526" s="2397"/>
      <c r="G526" s="621"/>
      <c r="H526" s="621"/>
    </row>
    <row r="527" spans="1:8" ht="22.35" customHeight="1">
      <c r="A527" s="2393">
        <v>200700</v>
      </c>
      <c r="B527" s="2394" t="s">
        <v>18441</v>
      </c>
      <c r="C527" s="2390" t="s">
        <v>1112</v>
      </c>
      <c r="D527" s="2391"/>
      <c r="E527" s="2392">
        <v>1908.55</v>
      </c>
      <c r="F527" s="2401">
        <f t="shared" ref="F527:F552" si="31">E527-E527*$H$1</f>
        <v>1908.55</v>
      </c>
      <c r="G527" s="624"/>
      <c r="H527" s="624"/>
    </row>
    <row r="528" spans="1:8" ht="22.35" customHeight="1">
      <c r="A528" s="2393">
        <v>200400</v>
      </c>
      <c r="B528" s="2394" t="s">
        <v>18442</v>
      </c>
      <c r="C528" s="2390" t="s">
        <v>1112</v>
      </c>
      <c r="D528" s="2391"/>
      <c r="E528" s="2392">
        <v>1062.0999999999999</v>
      </c>
      <c r="F528" s="2401">
        <f t="shared" si="31"/>
        <v>1062.0999999999999</v>
      </c>
      <c r="G528" s="624"/>
      <c r="H528" s="624"/>
    </row>
    <row r="529" spans="1:8" ht="13.9" customHeight="1">
      <c r="A529" s="2393">
        <v>200401</v>
      </c>
      <c r="B529" s="2394" t="s">
        <v>18443</v>
      </c>
      <c r="C529" s="2390" t="s">
        <v>1112</v>
      </c>
      <c r="D529" s="2391"/>
      <c r="E529" s="2392">
        <v>1078.4000000000001</v>
      </c>
      <c r="F529" s="2401">
        <f t="shared" si="31"/>
        <v>1078.4000000000001</v>
      </c>
      <c r="G529" s="624"/>
      <c r="H529" s="624"/>
    </row>
    <row r="530" spans="1:8" ht="13.9" customHeight="1">
      <c r="A530" s="2393">
        <v>200301</v>
      </c>
      <c r="B530" s="2394" t="s">
        <v>18444</v>
      </c>
      <c r="C530" s="2390" t="s">
        <v>1112</v>
      </c>
      <c r="D530" s="2391"/>
      <c r="E530" s="2392">
        <v>1782.2</v>
      </c>
      <c r="F530" s="2401">
        <f t="shared" si="31"/>
        <v>1782.2</v>
      </c>
      <c r="G530" s="624"/>
      <c r="H530" s="624"/>
    </row>
    <row r="531" spans="1:8" ht="22.35" customHeight="1">
      <c r="A531" s="2393">
        <v>200300</v>
      </c>
      <c r="B531" s="2394" t="s">
        <v>18445</v>
      </c>
      <c r="C531" s="2390" t="s">
        <v>1112</v>
      </c>
      <c r="D531" s="2391"/>
      <c r="E531" s="2392">
        <v>1144.75</v>
      </c>
      <c r="F531" s="2401">
        <f t="shared" si="31"/>
        <v>1144.75</v>
      </c>
      <c r="G531" s="624"/>
      <c r="H531" s="624"/>
    </row>
    <row r="532" spans="1:8" ht="22.35" customHeight="1">
      <c r="A532" s="2393">
        <v>200302</v>
      </c>
      <c r="B532" s="2394" t="s">
        <v>18446</v>
      </c>
      <c r="C532" s="2390" t="s">
        <v>1112</v>
      </c>
      <c r="D532" s="2391"/>
      <c r="E532" s="2392">
        <v>1429.6</v>
      </c>
      <c r="F532" s="2401">
        <f t="shared" si="31"/>
        <v>1429.6</v>
      </c>
      <c r="G532" s="624"/>
      <c r="H532" s="624"/>
    </row>
    <row r="533" spans="1:8" ht="13.9" customHeight="1">
      <c r="A533" s="2393">
        <v>200608</v>
      </c>
      <c r="B533" s="2394" t="s">
        <v>18447</v>
      </c>
      <c r="C533" s="2390" t="s">
        <v>1112</v>
      </c>
      <c r="D533" s="2391"/>
      <c r="E533" s="2392">
        <v>620.79999999999995</v>
      </c>
      <c r="F533" s="2401">
        <f t="shared" si="31"/>
        <v>620.79999999999995</v>
      </c>
      <c r="G533" s="624"/>
      <c r="H533" s="624"/>
    </row>
    <row r="534" spans="1:8" ht="22.35" customHeight="1">
      <c r="A534" s="2393">
        <v>200610</v>
      </c>
      <c r="B534" s="2394" t="s">
        <v>18448</v>
      </c>
      <c r="C534" s="2390" t="s">
        <v>1112</v>
      </c>
      <c r="D534" s="2391"/>
      <c r="E534" s="2392">
        <v>1324.8</v>
      </c>
      <c r="F534" s="2401">
        <f t="shared" si="31"/>
        <v>1324.8</v>
      </c>
      <c r="G534" s="624"/>
      <c r="H534" s="624"/>
    </row>
    <row r="535" spans="1:8" ht="22.35" customHeight="1">
      <c r="A535" s="2393">
        <v>200601</v>
      </c>
      <c r="B535" s="2394" t="s">
        <v>18448</v>
      </c>
      <c r="C535" s="2390" t="s">
        <v>1112</v>
      </c>
      <c r="D535" s="2391"/>
      <c r="E535" s="2392">
        <v>1860.1</v>
      </c>
      <c r="F535" s="2401">
        <f t="shared" si="31"/>
        <v>1860.1</v>
      </c>
      <c r="G535" s="624"/>
      <c r="H535" s="624"/>
    </row>
    <row r="536" spans="1:8" ht="22.35" customHeight="1">
      <c r="A536" s="2393">
        <v>200609</v>
      </c>
      <c r="B536" s="2394" t="s">
        <v>18449</v>
      </c>
      <c r="C536" s="2390" t="s">
        <v>1112</v>
      </c>
      <c r="D536" s="2391"/>
      <c r="E536" s="2392">
        <v>873.6</v>
      </c>
      <c r="F536" s="2401">
        <f t="shared" si="31"/>
        <v>873.6</v>
      </c>
      <c r="G536" s="624"/>
      <c r="H536" s="624"/>
    </row>
    <row r="537" spans="1:8" ht="22.35" customHeight="1">
      <c r="A537" s="2393">
        <v>200500</v>
      </c>
      <c r="B537" s="2394" t="s">
        <v>18450</v>
      </c>
      <c r="C537" s="2390" t="s">
        <v>1112</v>
      </c>
      <c r="D537" s="2391"/>
      <c r="E537" s="2392">
        <v>900.6</v>
      </c>
      <c r="F537" s="2401">
        <f t="shared" si="31"/>
        <v>900.6</v>
      </c>
      <c r="G537" s="624"/>
      <c r="H537" s="624"/>
    </row>
    <row r="538" spans="1:8" ht="22.35" customHeight="1">
      <c r="A538" s="2393">
        <v>200501</v>
      </c>
      <c r="B538" s="2394" t="s">
        <v>18451</v>
      </c>
      <c r="C538" s="2390" t="s">
        <v>1112</v>
      </c>
      <c r="D538" s="2391"/>
      <c r="E538" s="2392">
        <v>963.2</v>
      </c>
      <c r="F538" s="2401">
        <f t="shared" si="31"/>
        <v>963.2</v>
      </c>
      <c r="G538" s="624"/>
      <c r="H538" s="624"/>
    </row>
    <row r="539" spans="1:8" ht="22.35" customHeight="1">
      <c r="A539" s="2393">
        <v>200702</v>
      </c>
      <c r="B539" s="2394" t="s">
        <v>18452</v>
      </c>
      <c r="C539" s="2390" t="s">
        <v>1112</v>
      </c>
      <c r="D539" s="2391"/>
      <c r="E539" s="2392">
        <v>1478.4</v>
      </c>
      <c r="F539" s="2401">
        <f t="shared" si="31"/>
        <v>1478.4</v>
      </c>
      <c r="G539" s="624"/>
      <c r="H539" s="624"/>
    </row>
    <row r="540" spans="1:8" ht="13.9" customHeight="1">
      <c r="A540" s="2393">
        <v>200100</v>
      </c>
      <c r="B540" s="2394" t="s">
        <v>18453</v>
      </c>
      <c r="C540" s="2390" t="s">
        <v>1112</v>
      </c>
      <c r="D540" s="2391"/>
      <c r="E540" s="2392">
        <v>513</v>
      </c>
      <c r="F540" s="2401">
        <f t="shared" si="31"/>
        <v>513</v>
      </c>
      <c r="G540" s="624"/>
      <c r="H540" s="624"/>
    </row>
    <row r="541" spans="1:8" ht="13.9" customHeight="1">
      <c r="A541" s="2393">
        <v>200101</v>
      </c>
      <c r="B541" s="2394" t="s">
        <v>18454</v>
      </c>
      <c r="C541" s="2390" t="s">
        <v>1112</v>
      </c>
      <c r="D541" s="2391"/>
      <c r="E541" s="2392">
        <v>1359.45</v>
      </c>
      <c r="F541" s="2401">
        <f t="shared" si="31"/>
        <v>1359.45</v>
      </c>
      <c r="G541" s="624"/>
      <c r="H541" s="624"/>
    </row>
    <row r="542" spans="1:8" ht="13.9" customHeight="1">
      <c r="A542" s="2393">
        <v>200303</v>
      </c>
      <c r="B542" s="2394" t="s">
        <v>18455</v>
      </c>
      <c r="C542" s="2390" t="s">
        <v>1112</v>
      </c>
      <c r="D542" s="2391"/>
      <c r="E542" s="2392">
        <v>1821.15</v>
      </c>
      <c r="F542" s="2401">
        <f t="shared" si="31"/>
        <v>1821.15</v>
      </c>
      <c r="G542" s="624"/>
      <c r="H542" s="624"/>
    </row>
    <row r="543" spans="1:8" ht="13.9" customHeight="1">
      <c r="A543" s="2393">
        <v>200800</v>
      </c>
      <c r="B543" s="2394" t="s">
        <v>18456</v>
      </c>
      <c r="C543" s="2390" t="s">
        <v>1112</v>
      </c>
      <c r="D543" s="2391"/>
      <c r="E543" s="2392">
        <v>847.4</v>
      </c>
      <c r="F543" s="2401">
        <f t="shared" si="31"/>
        <v>847.4</v>
      </c>
      <c r="G543" s="624"/>
      <c r="H543" s="624"/>
    </row>
    <row r="544" spans="1:8" ht="13.9" customHeight="1">
      <c r="A544" s="2393">
        <v>200204</v>
      </c>
      <c r="B544" s="2394" t="s">
        <v>18457</v>
      </c>
      <c r="C544" s="2390" t="s">
        <v>1112</v>
      </c>
      <c r="D544" s="2391"/>
      <c r="E544" s="2392">
        <v>568.1</v>
      </c>
      <c r="F544" s="2401">
        <f t="shared" si="31"/>
        <v>568.1</v>
      </c>
      <c r="G544" s="624"/>
      <c r="H544" s="624"/>
    </row>
    <row r="545" spans="1:8" ht="13.9" customHeight="1">
      <c r="A545" s="2393">
        <v>200205</v>
      </c>
      <c r="B545" s="2394" t="s">
        <v>18458</v>
      </c>
      <c r="C545" s="2390" t="s">
        <v>1112</v>
      </c>
      <c r="D545" s="2391"/>
      <c r="E545" s="2392">
        <v>1231.2</v>
      </c>
      <c r="F545" s="2401">
        <f t="shared" si="31"/>
        <v>1231.2</v>
      </c>
      <c r="G545" s="624"/>
      <c r="H545" s="624"/>
    </row>
    <row r="546" spans="1:8" ht="13.9" customHeight="1">
      <c r="A546" s="2393">
        <v>200206</v>
      </c>
      <c r="B546" s="2394" t="s">
        <v>18459</v>
      </c>
      <c r="C546" s="2390" t="s">
        <v>1112</v>
      </c>
      <c r="D546" s="2391"/>
      <c r="E546" s="2392">
        <v>822.4</v>
      </c>
      <c r="F546" s="2401">
        <f t="shared" si="31"/>
        <v>822.4</v>
      </c>
      <c r="G546" s="624"/>
      <c r="H546" s="624"/>
    </row>
    <row r="547" spans="1:8" ht="13.9" customHeight="1">
      <c r="A547" s="2393">
        <v>200203</v>
      </c>
      <c r="B547" s="2394" t="s">
        <v>18459</v>
      </c>
      <c r="C547" s="2390" t="s">
        <v>1112</v>
      </c>
      <c r="D547" s="2391"/>
      <c r="E547" s="2392">
        <v>831.25</v>
      </c>
      <c r="F547" s="2401">
        <f t="shared" si="31"/>
        <v>831.25</v>
      </c>
      <c r="G547" s="624"/>
      <c r="H547" s="624"/>
    </row>
    <row r="548" spans="1:8" ht="13.9" customHeight="1">
      <c r="A548" s="2393">
        <v>200207</v>
      </c>
      <c r="B548" s="2394" t="s">
        <v>18460</v>
      </c>
      <c r="C548" s="2390" t="s">
        <v>1112</v>
      </c>
      <c r="D548" s="2391"/>
      <c r="E548" s="2392">
        <v>1309.5999999999999</v>
      </c>
      <c r="F548" s="2401">
        <f t="shared" si="31"/>
        <v>1309.5999999999999</v>
      </c>
      <c r="G548" s="624"/>
      <c r="H548" s="624"/>
    </row>
    <row r="549" spans="1:8" ht="13.9" customHeight="1">
      <c r="A549" s="2393">
        <v>200202</v>
      </c>
      <c r="B549" s="2394" t="s">
        <v>18460</v>
      </c>
      <c r="C549" s="2390" t="s">
        <v>1112</v>
      </c>
      <c r="D549" s="2391"/>
      <c r="E549" s="2392">
        <v>1874.35</v>
      </c>
      <c r="F549" s="2401">
        <f t="shared" si="31"/>
        <v>1874.35</v>
      </c>
      <c r="G549" s="624"/>
      <c r="H549" s="624"/>
    </row>
    <row r="550" spans="1:8" ht="13.9" customHeight="1">
      <c r="A550" s="2393">
        <v>200605</v>
      </c>
      <c r="B550" s="2394" t="s">
        <v>18461</v>
      </c>
      <c r="C550" s="2390" t="s">
        <v>1112</v>
      </c>
      <c r="D550" s="2391"/>
      <c r="E550" s="2392">
        <v>1300.55</v>
      </c>
      <c r="F550" s="2401">
        <f t="shared" si="31"/>
        <v>1300.55</v>
      </c>
      <c r="G550" s="624"/>
      <c r="H550" s="624"/>
    </row>
    <row r="551" spans="1:8" ht="15">
      <c r="A551" s="2393">
        <v>200603</v>
      </c>
      <c r="B551" s="2394" t="s">
        <v>18462</v>
      </c>
      <c r="C551" s="2390" t="s">
        <v>1112</v>
      </c>
      <c r="D551" s="2391"/>
      <c r="E551" s="2392">
        <v>890.15</v>
      </c>
      <c r="F551" s="2401">
        <f t="shared" si="31"/>
        <v>890.15</v>
      </c>
      <c r="G551" s="624"/>
      <c r="H551" s="624"/>
    </row>
    <row r="552" spans="1:8" ht="13.9" customHeight="1">
      <c r="A552" s="2393">
        <v>200602</v>
      </c>
      <c r="B552" s="2394" t="s">
        <v>18463</v>
      </c>
      <c r="C552" s="2390" t="s">
        <v>1112</v>
      </c>
      <c r="D552" s="2391"/>
      <c r="E552" s="2392">
        <v>2006.4</v>
      </c>
      <c r="F552" s="2401">
        <f t="shared" si="31"/>
        <v>2006.4</v>
      </c>
      <c r="G552" s="624"/>
      <c r="H552" s="624"/>
    </row>
    <row r="553" spans="1:8" ht="14.25"/>
    <row r="1048555" ht="14.25"/>
    <row r="1048556" ht="14.25"/>
    <row r="1048557" ht="14.25"/>
    <row r="1048558" ht="14.25"/>
    <row r="1048559" ht="14.25"/>
    <row r="1048560" ht="14.25"/>
    <row r="1048561" ht="14.25"/>
    <row r="1048564" ht="14.25"/>
    <row r="1048575" ht="14.25"/>
    <row r="1048576" ht="14.25"/>
  </sheetData>
  <mergeCells count="58">
    <mergeCell ref="A483:F483"/>
    <mergeCell ref="A156:F156"/>
    <mergeCell ref="A175:F175"/>
    <mergeCell ref="A269:F269"/>
    <mergeCell ref="A377:F377"/>
    <mergeCell ref="A442:F442"/>
    <mergeCell ref="A195:F195"/>
    <mergeCell ref="A205:F205"/>
    <mergeCell ref="A224:F224"/>
    <mergeCell ref="A231:F231"/>
    <mergeCell ref="A235:F235"/>
    <mergeCell ref="A247:F247"/>
    <mergeCell ref="A249:F249"/>
    <mergeCell ref="A250:F250"/>
    <mergeCell ref="A470:F470"/>
    <mergeCell ref="A471:F471"/>
    <mergeCell ref="A1:B1"/>
    <mergeCell ref="A3:B3"/>
    <mergeCell ref="A4:B4"/>
    <mergeCell ref="A7:F7"/>
    <mergeCell ref="A9:F9"/>
    <mergeCell ref="A10:F10"/>
    <mergeCell ref="A24:F24"/>
    <mergeCell ref="A20:F20"/>
    <mergeCell ref="A25:F25"/>
    <mergeCell ref="A47:F47"/>
    <mergeCell ref="A61:F61"/>
    <mergeCell ref="A80:F80"/>
    <mergeCell ref="A95:F95"/>
    <mergeCell ref="A122:F122"/>
    <mergeCell ref="A155:F155"/>
    <mergeCell ref="A526:F526"/>
    <mergeCell ref="A521:F521"/>
    <mergeCell ref="A509:F509"/>
    <mergeCell ref="A504:F504"/>
    <mergeCell ref="A503:F503"/>
    <mergeCell ref="A453:F453"/>
    <mergeCell ref="A479:F479"/>
    <mergeCell ref="A457:F457"/>
    <mergeCell ref="A459:F459"/>
    <mergeCell ref="A415:F415"/>
    <mergeCell ref="A431:F431"/>
    <mergeCell ref="A424:F424"/>
    <mergeCell ref="A420:F420"/>
    <mergeCell ref="A443:F443"/>
    <mergeCell ref="A448:F448"/>
    <mergeCell ref="A390:F390"/>
    <mergeCell ref="A387:F387"/>
    <mergeCell ref="A319:F319"/>
    <mergeCell ref="A329:F329"/>
    <mergeCell ref="A342:F342"/>
    <mergeCell ref="A374:F374"/>
    <mergeCell ref="A386:F386"/>
    <mergeCell ref="A263:F263"/>
    <mergeCell ref="A293:F293"/>
    <mergeCell ref="A308:F308"/>
    <mergeCell ref="A313:F313"/>
    <mergeCell ref="A314:F314"/>
  </mergeCells>
  <hyperlinks>
    <hyperlink ref="A6" location="'Список программ'!R1C1" display="Список программ" xr:uid="{00000000-0004-0000-3200-000000000000}"/>
  </hyperlinks>
  <pageMargins left="0.7" right="0.7" top="0.75" bottom="0.75" header="0.51180555555555496" footer="0.51180555555555496"/>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sheetPr>
  <dimension ref="A1:I257"/>
  <sheetViews>
    <sheetView zoomScaleNormal="100" workbookViewId="0">
      <selection activeCell="F243" sqref="F243"/>
    </sheetView>
  </sheetViews>
  <sheetFormatPr defaultColWidth="8" defaultRowHeight="14.25" customHeight="1"/>
  <cols>
    <col min="1" max="1" width="15.75" customWidth="1"/>
    <col min="2" max="2" width="36.75" customWidth="1"/>
    <col min="3" max="3" width="7.875" customWidth="1"/>
    <col min="4" max="4" width="8.625" customWidth="1"/>
    <col min="5" max="5" width="10" customWidth="1"/>
    <col min="6" max="6" width="10.25" customWidth="1"/>
    <col min="7" max="7" width="9.625" customWidth="1"/>
    <col min="8" max="8" width="8.375" customWidth="1"/>
  </cols>
  <sheetData>
    <row r="1" spans="1:9" ht="15.75">
      <c r="A1" s="1735" t="s">
        <v>0</v>
      </c>
      <c r="B1" s="1735"/>
      <c r="C1" s="68"/>
      <c r="D1" s="306"/>
      <c r="G1" s="813"/>
      <c r="H1" s="289" t="s">
        <v>105</v>
      </c>
      <c r="I1" s="21">
        <v>0</v>
      </c>
    </row>
    <row r="2" spans="1:9">
      <c r="A2" s="71" t="s">
        <v>1</v>
      </c>
      <c r="B2" s="72"/>
      <c r="C2" s="58"/>
      <c r="D2" s="24"/>
      <c r="G2" s="813"/>
      <c r="H2" s="2323" t="s">
        <v>106</v>
      </c>
      <c r="I2" s="1553">
        <v>0</v>
      </c>
    </row>
    <row r="3" spans="1:9">
      <c r="A3" s="57" t="s">
        <v>2</v>
      </c>
      <c r="B3" s="58"/>
      <c r="C3" s="74"/>
      <c r="D3" s="24"/>
      <c r="E3" s="25"/>
      <c r="F3" s="14"/>
      <c r="G3" s="444"/>
    </row>
    <row r="4" spans="1:9">
      <c r="A4" s="57" t="s">
        <v>3</v>
      </c>
      <c r="B4" s="58"/>
      <c r="C4" s="74"/>
      <c r="D4" s="24"/>
      <c r="E4" s="25"/>
      <c r="F4" s="14"/>
      <c r="G4" s="444"/>
    </row>
    <row r="5" spans="1:9" ht="15" customHeight="1">
      <c r="A5" s="1785" t="s">
        <v>107</v>
      </c>
      <c r="B5" s="1785"/>
      <c r="C5" s="1785"/>
      <c r="D5" s="1785"/>
      <c r="E5" s="25"/>
      <c r="F5" s="14"/>
      <c r="G5" s="444"/>
    </row>
    <row r="6" spans="1:9" ht="27.75" customHeight="1">
      <c r="A6" s="151" t="s">
        <v>108</v>
      </c>
      <c r="B6" s="133"/>
      <c r="C6" s="133"/>
      <c r="D6" s="182"/>
      <c r="E6" s="182"/>
      <c r="F6" s="182"/>
      <c r="G6" s="814"/>
    </row>
    <row r="7" spans="1:9" ht="15" customHeight="1">
      <c r="A7" s="1909" t="s">
        <v>109</v>
      </c>
      <c r="B7" s="1909"/>
      <c r="C7" s="1909"/>
      <c r="D7" s="1909"/>
      <c r="E7" s="1909"/>
      <c r="F7" s="1909"/>
      <c r="G7" s="1909"/>
    </row>
    <row r="8" spans="1:9" ht="70.5" customHeight="1">
      <c r="A8" s="2403" t="s">
        <v>110</v>
      </c>
      <c r="B8" s="2404" t="s">
        <v>111</v>
      </c>
      <c r="C8" s="2403" t="s">
        <v>1103</v>
      </c>
      <c r="D8" s="2403" t="s">
        <v>112</v>
      </c>
      <c r="E8" s="2404" t="s">
        <v>574</v>
      </c>
      <c r="F8" s="2404" t="s">
        <v>1624</v>
      </c>
      <c r="G8" s="2404" t="s">
        <v>1625</v>
      </c>
    </row>
    <row r="9" spans="1:9" ht="18.75" customHeight="1">
      <c r="A9" s="1176" t="s">
        <v>18464</v>
      </c>
      <c r="B9" s="453"/>
      <c r="C9" s="453"/>
      <c r="D9" s="453"/>
      <c r="E9" s="453"/>
      <c r="F9" s="453"/>
      <c r="G9" s="453"/>
    </row>
    <row r="10" spans="1:9" ht="14.25" customHeight="1">
      <c r="A10" s="1910" t="s">
        <v>18465</v>
      </c>
      <c r="B10" s="1910"/>
      <c r="C10" s="1910"/>
      <c r="D10" s="1910"/>
      <c r="E10" s="1910"/>
      <c r="F10" s="1910"/>
      <c r="G10" s="1910"/>
      <c r="H10" s="83"/>
      <c r="I10" s="83"/>
    </row>
    <row r="11" spans="1:9">
      <c r="A11" s="1489" t="s">
        <v>18466</v>
      </c>
      <c r="B11" s="1490" t="s">
        <v>18467</v>
      </c>
      <c r="C11" s="1491" t="s">
        <v>1112</v>
      </c>
      <c r="D11" s="1492">
        <v>6</v>
      </c>
      <c r="E11" s="1493">
        <v>10.24</v>
      </c>
      <c r="F11" s="817">
        <f>E11*$I$2</f>
        <v>0</v>
      </c>
      <c r="G11" s="817">
        <f>F11-F11*$I$1</f>
        <v>0</v>
      </c>
    </row>
    <row r="12" spans="1:9">
      <c r="A12" s="2405" t="s">
        <v>18468</v>
      </c>
      <c r="B12" s="2125" t="s">
        <v>18469</v>
      </c>
      <c r="C12" s="2406" t="s">
        <v>1112</v>
      </c>
      <c r="D12" s="2407">
        <v>6</v>
      </c>
      <c r="E12" s="2408">
        <v>17.04</v>
      </c>
      <c r="F12" s="816">
        <f>E12*$I$2</f>
        <v>0</v>
      </c>
      <c r="G12" s="816">
        <f>F12-F12*$I$1</f>
        <v>0</v>
      </c>
    </row>
    <row r="13" spans="1:9" ht="14.25" customHeight="1">
      <c r="A13" s="1908" t="s">
        <v>18470</v>
      </c>
      <c r="B13" s="1908"/>
      <c r="C13" s="1908"/>
      <c r="D13" s="1908"/>
      <c r="E13" s="2409"/>
      <c r="F13" s="2410"/>
      <c r="G13" s="2411"/>
    </row>
    <row r="14" spans="1:9">
      <c r="A14" s="2412">
        <v>211</v>
      </c>
      <c r="B14" s="2413" t="s">
        <v>18471</v>
      </c>
      <c r="C14" s="2414" t="s">
        <v>1112</v>
      </c>
      <c r="D14" s="2415">
        <v>6</v>
      </c>
      <c r="E14" s="2416">
        <v>25.02</v>
      </c>
      <c r="F14" s="816">
        <f>E14*$I$2</f>
        <v>0</v>
      </c>
      <c r="G14" s="816">
        <f>F14-F14*$I$1</f>
        <v>0</v>
      </c>
    </row>
    <row r="15" spans="1:9" ht="14.25" customHeight="1">
      <c r="A15" s="1908" t="s">
        <v>18472</v>
      </c>
      <c r="B15" s="1908"/>
      <c r="C15" s="1908"/>
      <c r="D15" s="1908"/>
      <c r="E15" s="2417"/>
      <c r="F15" s="2418"/>
      <c r="G15" s="2419"/>
    </row>
    <row r="16" spans="1:9">
      <c r="A16" s="2405">
        <v>10310</v>
      </c>
      <c r="B16" s="2125" t="s">
        <v>18473</v>
      </c>
      <c r="C16" s="2406" t="s">
        <v>4908</v>
      </c>
      <c r="D16" s="2407">
        <v>6</v>
      </c>
      <c r="E16" s="2408">
        <v>23.08</v>
      </c>
      <c r="F16" s="816">
        <f t="shared" ref="F16:F17" si="0">E16*$I$2</f>
        <v>0</v>
      </c>
      <c r="G16" s="816">
        <f t="shared" ref="G16:G17" si="1">F16-F16*$I$1</f>
        <v>0</v>
      </c>
    </row>
    <row r="17" spans="1:7">
      <c r="A17" s="2405">
        <v>10316</v>
      </c>
      <c r="B17" s="2125" t="s">
        <v>18474</v>
      </c>
      <c r="C17" s="2406" t="s">
        <v>4908</v>
      </c>
      <c r="D17" s="2407">
        <v>6</v>
      </c>
      <c r="E17" s="2408">
        <v>23.08</v>
      </c>
      <c r="F17" s="816">
        <f t="shared" si="0"/>
        <v>0</v>
      </c>
      <c r="G17" s="816">
        <f t="shared" si="1"/>
        <v>0</v>
      </c>
    </row>
    <row r="18" spans="1:7" ht="14.25" customHeight="1">
      <c r="A18" s="1908" t="s">
        <v>18475</v>
      </c>
      <c r="B18" s="1908"/>
      <c r="C18" s="1908"/>
      <c r="D18" s="1908"/>
      <c r="E18" s="1088"/>
      <c r="F18" s="2420"/>
      <c r="G18" s="2421"/>
    </row>
    <row r="19" spans="1:7">
      <c r="A19" s="2405">
        <v>50102</v>
      </c>
      <c r="B19" s="2422" t="s">
        <v>18476</v>
      </c>
      <c r="C19" s="2124" t="s">
        <v>1112</v>
      </c>
      <c r="D19" s="2407">
        <v>4</v>
      </c>
      <c r="E19" s="2408">
        <v>51.56</v>
      </c>
      <c r="F19" s="816">
        <f t="shared" ref="F19:F37" si="2">E19*$I$2</f>
        <v>0</v>
      </c>
      <c r="G19" s="816">
        <f t="shared" ref="G19:G37" si="3">F19-F19*$I$1</f>
        <v>0</v>
      </c>
    </row>
    <row r="20" spans="1:7">
      <c r="A20" s="2405">
        <v>30612</v>
      </c>
      <c r="B20" s="2422" t="s">
        <v>18477</v>
      </c>
      <c r="C20" s="2124" t="s">
        <v>1112</v>
      </c>
      <c r="D20" s="2407">
        <v>6</v>
      </c>
      <c r="E20" s="2408">
        <v>44.45</v>
      </c>
      <c r="F20" s="816">
        <f t="shared" si="2"/>
        <v>0</v>
      </c>
      <c r="G20" s="816">
        <f t="shared" si="3"/>
        <v>0</v>
      </c>
    </row>
    <row r="21" spans="1:7" ht="14.25" customHeight="1">
      <c r="A21" s="1908" t="s">
        <v>18478</v>
      </c>
      <c r="B21" s="1908"/>
      <c r="C21" s="1908"/>
      <c r="D21" s="1908"/>
      <c r="E21" s="2423"/>
      <c r="F21" s="2420"/>
      <c r="G21" s="2421"/>
    </row>
    <row r="22" spans="1:7">
      <c r="A22" s="2405">
        <v>31202</v>
      </c>
      <c r="B22" s="2422" t="s">
        <v>18479</v>
      </c>
      <c r="C22" s="2124" t="s">
        <v>1112</v>
      </c>
      <c r="D22" s="2407">
        <v>6</v>
      </c>
      <c r="E22" s="2408">
        <v>24.73</v>
      </c>
      <c r="F22" s="816">
        <f t="shared" si="2"/>
        <v>0</v>
      </c>
      <c r="G22" s="816">
        <f t="shared" si="3"/>
        <v>0</v>
      </c>
    </row>
    <row r="23" spans="1:7" ht="14.25" customHeight="1">
      <c r="A23" s="1908" t="s">
        <v>18480</v>
      </c>
      <c r="B23" s="1908"/>
      <c r="C23" s="1908"/>
      <c r="D23" s="1908"/>
      <c r="E23" s="2423"/>
      <c r="F23" s="2420"/>
      <c r="G23" s="2421"/>
    </row>
    <row r="24" spans="1:7">
      <c r="A24" s="2405">
        <v>30711</v>
      </c>
      <c r="B24" s="2422" t="s">
        <v>4039</v>
      </c>
      <c r="C24" s="2406" t="s">
        <v>1112</v>
      </c>
      <c r="D24" s="2407">
        <v>6</v>
      </c>
      <c r="E24" s="2408">
        <v>20.190000000000001</v>
      </c>
      <c r="F24" s="816">
        <f t="shared" si="2"/>
        <v>0</v>
      </c>
      <c r="G24" s="816">
        <f t="shared" si="3"/>
        <v>0</v>
      </c>
    </row>
    <row r="25" spans="1:7" ht="14.25" customHeight="1">
      <c r="A25" s="1908" t="s">
        <v>18481</v>
      </c>
      <c r="B25" s="1908"/>
      <c r="C25" s="2424"/>
      <c r="D25" s="2424"/>
      <c r="E25" s="2425"/>
      <c r="F25" s="2420"/>
      <c r="G25" s="2421"/>
    </row>
    <row r="26" spans="1:7">
      <c r="A26" s="2426" t="s">
        <v>18482</v>
      </c>
      <c r="B26" s="2422" t="s">
        <v>18483</v>
      </c>
      <c r="C26" s="2406" t="s">
        <v>1112</v>
      </c>
      <c r="D26" s="2407">
        <v>6</v>
      </c>
      <c r="E26" s="2408">
        <v>19.63</v>
      </c>
      <c r="F26" s="816">
        <f t="shared" si="2"/>
        <v>0</v>
      </c>
      <c r="G26" s="816">
        <f t="shared" si="3"/>
        <v>0</v>
      </c>
    </row>
    <row r="27" spans="1:7">
      <c r="A27" s="2426" t="s">
        <v>18484</v>
      </c>
      <c r="B27" s="2422" t="s">
        <v>18485</v>
      </c>
      <c r="C27" s="2406" t="s">
        <v>1112</v>
      </c>
      <c r="D27" s="2407">
        <v>6</v>
      </c>
      <c r="E27" s="2408">
        <v>14.81</v>
      </c>
      <c r="F27" s="816">
        <f t="shared" si="2"/>
        <v>0</v>
      </c>
      <c r="G27" s="816">
        <f t="shared" si="3"/>
        <v>0</v>
      </c>
    </row>
    <row r="28" spans="1:7">
      <c r="A28" s="2426" t="s">
        <v>18486</v>
      </c>
      <c r="B28" s="2422" t="s">
        <v>18487</v>
      </c>
      <c r="C28" s="2406" t="s">
        <v>1112</v>
      </c>
      <c r="D28" s="2407">
        <v>6</v>
      </c>
      <c r="E28" s="2408">
        <v>15.08</v>
      </c>
      <c r="F28" s="816">
        <f t="shared" si="2"/>
        <v>0</v>
      </c>
      <c r="G28" s="816">
        <f t="shared" si="3"/>
        <v>0</v>
      </c>
    </row>
    <row r="29" spans="1:7">
      <c r="A29" s="2426" t="s">
        <v>18488</v>
      </c>
      <c r="B29" s="2422" t="s">
        <v>18489</v>
      </c>
      <c r="C29" s="2406" t="s">
        <v>1112</v>
      </c>
      <c r="D29" s="2407">
        <v>4</v>
      </c>
      <c r="E29" s="2408">
        <v>91.63</v>
      </c>
      <c r="F29" s="816">
        <f t="shared" si="2"/>
        <v>0</v>
      </c>
      <c r="G29" s="816">
        <f t="shared" si="3"/>
        <v>0</v>
      </c>
    </row>
    <row r="30" spans="1:7">
      <c r="A30" s="2426" t="s">
        <v>18490</v>
      </c>
      <c r="B30" s="2422" t="s">
        <v>18491</v>
      </c>
      <c r="C30" s="2406" t="s">
        <v>1112</v>
      </c>
      <c r="D30" s="2407">
        <v>8</v>
      </c>
      <c r="E30" s="2408">
        <v>65.84</v>
      </c>
      <c r="F30" s="816">
        <f t="shared" si="2"/>
        <v>0</v>
      </c>
      <c r="G30" s="816">
        <f t="shared" si="3"/>
        <v>0</v>
      </c>
    </row>
    <row r="31" spans="1:7" ht="14.25" customHeight="1">
      <c r="A31" s="1908" t="s">
        <v>18492</v>
      </c>
      <c r="B31" s="1908"/>
      <c r="C31" s="1908"/>
      <c r="D31" s="1908"/>
      <c r="E31" s="2423"/>
      <c r="F31" s="2420"/>
      <c r="G31" s="2421"/>
    </row>
    <row r="32" spans="1:7">
      <c r="A32" s="2426" t="s">
        <v>18493</v>
      </c>
      <c r="B32" s="2422" t="s">
        <v>18494</v>
      </c>
      <c r="C32" s="2124" t="s">
        <v>1112</v>
      </c>
      <c r="D32" s="2407">
        <v>6</v>
      </c>
      <c r="E32" s="2408">
        <v>16.829999999999998</v>
      </c>
      <c r="F32" s="816">
        <f t="shared" si="2"/>
        <v>0</v>
      </c>
      <c r="G32" s="816">
        <f t="shared" si="3"/>
        <v>0</v>
      </c>
    </row>
    <row r="33" spans="1:7">
      <c r="A33" s="2426" t="s">
        <v>18495</v>
      </c>
      <c r="B33" s="2422" t="s">
        <v>18496</v>
      </c>
      <c r="C33" s="2124" t="s">
        <v>1112</v>
      </c>
      <c r="D33" s="2407">
        <v>6</v>
      </c>
      <c r="E33" s="2408">
        <v>12.01</v>
      </c>
      <c r="F33" s="816">
        <f t="shared" si="2"/>
        <v>0</v>
      </c>
      <c r="G33" s="816">
        <f t="shared" si="3"/>
        <v>0</v>
      </c>
    </row>
    <row r="34" spans="1:7" ht="14.25" customHeight="1">
      <c r="A34" s="1908" t="s">
        <v>18497</v>
      </c>
      <c r="B34" s="1908"/>
      <c r="C34" s="1908"/>
      <c r="D34" s="1908"/>
      <c r="E34" s="2427"/>
      <c r="F34" s="2428"/>
      <c r="G34" s="2429"/>
    </row>
    <row r="35" spans="1:7">
      <c r="A35" s="2430">
        <v>20152</v>
      </c>
      <c r="B35" s="2431" t="s">
        <v>18498</v>
      </c>
      <c r="C35" s="2406" t="s">
        <v>1112</v>
      </c>
      <c r="D35" s="2432">
        <v>12</v>
      </c>
      <c r="E35" s="2433">
        <v>11.52</v>
      </c>
      <c r="F35" s="816">
        <f t="shared" si="2"/>
        <v>0</v>
      </c>
      <c r="G35" s="816">
        <f t="shared" si="3"/>
        <v>0</v>
      </c>
    </row>
    <row r="36" spans="1:7">
      <c r="A36" s="2430">
        <v>20153</v>
      </c>
      <c r="B36" s="2431" t="s">
        <v>18499</v>
      </c>
      <c r="C36" s="2406" t="s">
        <v>1112</v>
      </c>
      <c r="D36" s="2432">
        <v>12</v>
      </c>
      <c r="E36" s="2433">
        <v>11.52</v>
      </c>
      <c r="F36" s="816">
        <f t="shared" si="2"/>
        <v>0</v>
      </c>
      <c r="G36" s="816">
        <f t="shared" si="3"/>
        <v>0</v>
      </c>
    </row>
    <row r="37" spans="1:7">
      <c r="A37" s="2434">
        <v>20151</v>
      </c>
      <c r="B37" s="2431" t="s">
        <v>18500</v>
      </c>
      <c r="C37" s="2406" t="s">
        <v>1112</v>
      </c>
      <c r="D37" s="2432">
        <v>12</v>
      </c>
      <c r="E37" s="2433">
        <v>11.52</v>
      </c>
      <c r="F37" s="816">
        <f t="shared" si="2"/>
        <v>0</v>
      </c>
      <c r="G37" s="816">
        <f t="shared" si="3"/>
        <v>0</v>
      </c>
    </row>
    <row r="38" spans="1:7">
      <c r="A38" s="2435" t="s">
        <v>18501</v>
      </c>
      <c r="B38" s="2436"/>
      <c r="C38" s="2436"/>
      <c r="D38" s="2436"/>
      <c r="E38" s="2437"/>
      <c r="F38" s="2438"/>
      <c r="G38" s="2439"/>
    </row>
    <row r="39" spans="1:7" ht="14.25" customHeight="1">
      <c r="A39" s="1908" t="s">
        <v>18502</v>
      </c>
      <c r="B39" s="1908"/>
      <c r="C39" s="1908"/>
      <c r="D39" s="1908"/>
      <c r="E39" s="2423"/>
      <c r="F39" s="2440"/>
      <c r="G39" s="2441"/>
    </row>
    <row r="40" spans="1:7">
      <c r="A40" s="2405">
        <v>101</v>
      </c>
      <c r="B40" s="2125" t="s">
        <v>4013</v>
      </c>
      <c r="C40" s="2406" t="s">
        <v>1112</v>
      </c>
      <c r="D40" s="2407">
        <v>30</v>
      </c>
      <c r="E40" s="2408">
        <v>3.02</v>
      </c>
      <c r="F40" s="816">
        <f t="shared" ref="F40:F44" si="4">E40*$I$2</f>
        <v>0</v>
      </c>
      <c r="G40" s="816">
        <f t="shared" ref="G40:G44" si="5">F40-F40*$I$1</f>
        <v>0</v>
      </c>
    </row>
    <row r="41" spans="1:7">
      <c r="A41" s="2405">
        <v>102</v>
      </c>
      <c r="B41" s="2125" t="s">
        <v>4022</v>
      </c>
      <c r="C41" s="2406" t="s">
        <v>1112</v>
      </c>
      <c r="D41" s="2407">
        <v>16</v>
      </c>
      <c r="E41" s="2408">
        <v>4.7</v>
      </c>
      <c r="F41" s="816">
        <f t="shared" si="4"/>
        <v>0</v>
      </c>
      <c r="G41" s="816">
        <f t="shared" si="5"/>
        <v>0</v>
      </c>
    </row>
    <row r="42" spans="1:7">
      <c r="A42" s="2405">
        <v>104</v>
      </c>
      <c r="B42" s="2125" t="s">
        <v>4004</v>
      </c>
      <c r="C42" s="2406" t="s">
        <v>1112</v>
      </c>
      <c r="D42" s="2407">
        <v>6</v>
      </c>
      <c r="E42" s="2408">
        <v>8.64</v>
      </c>
      <c r="F42" s="816">
        <f t="shared" si="4"/>
        <v>0</v>
      </c>
      <c r="G42" s="816">
        <f t="shared" si="5"/>
        <v>0</v>
      </c>
    </row>
    <row r="43" spans="1:7">
      <c r="A43" s="2405">
        <v>105</v>
      </c>
      <c r="B43" s="2125" t="s">
        <v>18503</v>
      </c>
      <c r="C43" s="2406" t="s">
        <v>1112</v>
      </c>
      <c r="D43" s="2407">
        <v>6</v>
      </c>
      <c r="E43" s="2408">
        <v>13.61</v>
      </c>
      <c r="F43" s="816">
        <f t="shared" si="4"/>
        <v>0</v>
      </c>
      <c r="G43" s="816">
        <f t="shared" si="5"/>
        <v>0</v>
      </c>
    </row>
    <row r="44" spans="1:7">
      <c r="A44" s="2405">
        <v>107</v>
      </c>
      <c r="B44" s="2125" t="s">
        <v>18504</v>
      </c>
      <c r="C44" s="2406" t="s">
        <v>1112</v>
      </c>
      <c r="D44" s="2407">
        <v>4</v>
      </c>
      <c r="E44" s="2408">
        <v>39.270000000000003</v>
      </c>
      <c r="F44" s="816">
        <f t="shared" si="4"/>
        <v>0</v>
      </c>
      <c r="G44" s="816">
        <f t="shared" si="5"/>
        <v>0</v>
      </c>
    </row>
    <row r="45" spans="1:7" ht="14.25" customHeight="1">
      <c r="A45" s="1908" t="s">
        <v>18505</v>
      </c>
      <c r="B45" s="1908"/>
      <c r="C45" s="1908"/>
      <c r="D45" s="1908"/>
      <c r="E45" s="2423"/>
      <c r="F45" s="2420"/>
      <c r="G45" s="2421"/>
    </row>
    <row r="46" spans="1:7">
      <c r="A46" s="2426" t="s">
        <v>18506</v>
      </c>
      <c r="B46" s="2442" t="s">
        <v>4004</v>
      </c>
      <c r="C46" s="2124" t="s">
        <v>1112</v>
      </c>
      <c r="D46" s="2407">
        <v>6</v>
      </c>
      <c r="E46" s="2408">
        <v>8.69</v>
      </c>
      <c r="F46" s="816">
        <f t="shared" ref="F46:F48" si="6">E46*$I$2</f>
        <v>0</v>
      </c>
      <c r="G46" s="816">
        <f t="shared" ref="G46:G48" si="7">F46-F46*$I$1</f>
        <v>0</v>
      </c>
    </row>
    <row r="47" spans="1:7">
      <c r="A47" s="2405">
        <v>201</v>
      </c>
      <c r="B47" s="2125" t="s">
        <v>18503</v>
      </c>
      <c r="C47" s="2124" t="s">
        <v>1112</v>
      </c>
      <c r="D47" s="2407">
        <v>6</v>
      </c>
      <c r="E47" s="2408">
        <v>14.55</v>
      </c>
      <c r="F47" s="816">
        <f t="shared" si="6"/>
        <v>0</v>
      </c>
      <c r="G47" s="816">
        <f t="shared" si="7"/>
        <v>0</v>
      </c>
    </row>
    <row r="48" spans="1:7">
      <c r="A48" s="2405">
        <v>203</v>
      </c>
      <c r="B48" s="2125" t="s">
        <v>18504</v>
      </c>
      <c r="C48" s="2124" t="s">
        <v>1112</v>
      </c>
      <c r="D48" s="2407">
        <v>4</v>
      </c>
      <c r="E48" s="2408">
        <v>42.43</v>
      </c>
      <c r="F48" s="816">
        <f t="shared" si="6"/>
        <v>0</v>
      </c>
      <c r="G48" s="816">
        <f t="shared" si="7"/>
        <v>0</v>
      </c>
    </row>
    <row r="49" spans="1:7" ht="14.25" customHeight="1">
      <c r="A49" s="1908" t="s">
        <v>18507</v>
      </c>
      <c r="B49" s="1908"/>
      <c r="C49" s="1908"/>
      <c r="D49" s="1908"/>
      <c r="E49" s="2423"/>
      <c r="F49" s="2420"/>
      <c r="G49" s="2421"/>
    </row>
    <row r="50" spans="1:7">
      <c r="A50" s="2405">
        <v>303</v>
      </c>
      <c r="B50" s="2125" t="s">
        <v>4013</v>
      </c>
      <c r="C50" s="2124" t="s">
        <v>1112</v>
      </c>
      <c r="D50" s="2407">
        <v>30</v>
      </c>
      <c r="E50" s="2408">
        <v>3.4</v>
      </c>
      <c r="F50" s="816">
        <f t="shared" ref="F50:F53" si="8">E50*$I$2</f>
        <v>0</v>
      </c>
      <c r="G50" s="816">
        <f t="shared" ref="G50:G53" si="9">F50-F50*$I$1</f>
        <v>0</v>
      </c>
    </row>
    <row r="51" spans="1:7">
      <c r="A51" s="2405">
        <v>301</v>
      </c>
      <c r="B51" s="2125" t="s">
        <v>4022</v>
      </c>
      <c r="C51" s="2124" t="s">
        <v>1112</v>
      </c>
      <c r="D51" s="2407">
        <v>16</v>
      </c>
      <c r="E51" s="2408">
        <v>4.99</v>
      </c>
      <c r="F51" s="816">
        <f t="shared" si="8"/>
        <v>0</v>
      </c>
      <c r="G51" s="816">
        <f t="shared" si="9"/>
        <v>0</v>
      </c>
    </row>
    <row r="52" spans="1:7">
      <c r="A52" s="2405">
        <v>305</v>
      </c>
      <c r="B52" s="2125" t="s">
        <v>4004</v>
      </c>
      <c r="C52" s="2124" t="s">
        <v>1112</v>
      </c>
      <c r="D52" s="2407">
        <v>6</v>
      </c>
      <c r="E52" s="2408">
        <v>9.73</v>
      </c>
      <c r="F52" s="816">
        <f t="shared" si="8"/>
        <v>0</v>
      </c>
      <c r="G52" s="816">
        <f t="shared" si="9"/>
        <v>0</v>
      </c>
    </row>
    <row r="53" spans="1:7">
      <c r="A53" s="2405">
        <v>302</v>
      </c>
      <c r="B53" s="2125" t="s">
        <v>18508</v>
      </c>
      <c r="C53" s="2124" t="s">
        <v>1112</v>
      </c>
      <c r="D53" s="2407">
        <v>6</v>
      </c>
      <c r="E53" s="2408">
        <v>14.41</v>
      </c>
      <c r="F53" s="816">
        <f t="shared" si="8"/>
        <v>0</v>
      </c>
      <c r="G53" s="816">
        <f t="shared" si="9"/>
        <v>0</v>
      </c>
    </row>
    <row r="54" spans="1:7" ht="14.25" customHeight="1">
      <c r="A54" s="1908" t="s">
        <v>18509</v>
      </c>
      <c r="B54" s="1908"/>
      <c r="C54" s="1908"/>
      <c r="D54" s="1908"/>
      <c r="E54" s="2423"/>
      <c r="F54" s="2420"/>
      <c r="G54" s="2421"/>
    </row>
    <row r="55" spans="1:7">
      <c r="A55" s="2405">
        <v>403</v>
      </c>
      <c r="B55" s="2442" t="s">
        <v>4013</v>
      </c>
      <c r="C55" s="2124" t="s">
        <v>1112</v>
      </c>
      <c r="D55" s="2407">
        <v>30</v>
      </c>
      <c r="E55" s="2408">
        <v>3.82</v>
      </c>
      <c r="F55" s="816">
        <f t="shared" ref="F55:F58" si="10">E55*$I$2</f>
        <v>0</v>
      </c>
      <c r="G55" s="816">
        <f t="shared" ref="G55:G58" si="11">F55-F55*$I$1</f>
        <v>0</v>
      </c>
    </row>
    <row r="56" spans="1:7">
      <c r="A56" s="2405">
        <v>401</v>
      </c>
      <c r="B56" s="2125" t="s">
        <v>4022</v>
      </c>
      <c r="C56" s="2124" t="s">
        <v>1112</v>
      </c>
      <c r="D56" s="2407">
        <v>16</v>
      </c>
      <c r="E56" s="2408">
        <v>5.25</v>
      </c>
      <c r="F56" s="816">
        <f t="shared" si="10"/>
        <v>0</v>
      </c>
      <c r="G56" s="816">
        <f t="shared" si="11"/>
        <v>0</v>
      </c>
    </row>
    <row r="57" spans="1:7">
      <c r="A57" s="2405">
        <v>404</v>
      </c>
      <c r="B57" s="2125" t="s">
        <v>4004</v>
      </c>
      <c r="C57" s="2124" t="s">
        <v>1112</v>
      </c>
      <c r="D57" s="2407">
        <v>6</v>
      </c>
      <c r="E57" s="2408">
        <v>10.29</v>
      </c>
      <c r="F57" s="816">
        <f t="shared" si="10"/>
        <v>0</v>
      </c>
      <c r="G57" s="816">
        <f t="shared" si="11"/>
        <v>0</v>
      </c>
    </row>
    <row r="58" spans="1:7">
      <c r="A58" s="2405">
        <v>402</v>
      </c>
      <c r="B58" s="2125" t="s">
        <v>18508</v>
      </c>
      <c r="C58" s="2124" t="s">
        <v>1112</v>
      </c>
      <c r="D58" s="2407">
        <v>6</v>
      </c>
      <c r="E58" s="2408">
        <v>13.19</v>
      </c>
      <c r="F58" s="816">
        <f t="shared" si="10"/>
        <v>0</v>
      </c>
      <c r="G58" s="816">
        <f t="shared" si="11"/>
        <v>0</v>
      </c>
    </row>
    <row r="59" spans="1:7" ht="14.25" customHeight="1">
      <c r="A59" s="1908" t="s">
        <v>18510</v>
      </c>
      <c r="B59" s="1908"/>
      <c r="C59" s="1908"/>
      <c r="D59" s="1908"/>
      <c r="E59" s="2423"/>
      <c r="F59" s="2420"/>
      <c r="G59" s="2421"/>
    </row>
    <row r="60" spans="1:7">
      <c r="A60" s="2405">
        <v>407</v>
      </c>
      <c r="B60" s="2442" t="s">
        <v>4013</v>
      </c>
      <c r="C60" s="2124" t="s">
        <v>1112</v>
      </c>
      <c r="D60" s="2407">
        <v>30</v>
      </c>
      <c r="E60" s="2408">
        <v>4.21</v>
      </c>
      <c r="F60" s="816">
        <f t="shared" ref="F60:F63" si="12">E60*$I$2</f>
        <v>0</v>
      </c>
      <c r="G60" s="816">
        <f t="shared" ref="G60:G63" si="13">F60-F60*$I$1</f>
        <v>0</v>
      </c>
    </row>
    <row r="61" spans="1:7">
      <c r="A61" s="2405">
        <v>408</v>
      </c>
      <c r="B61" s="2125" t="s">
        <v>4022</v>
      </c>
      <c r="C61" s="2124" t="s">
        <v>1112</v>
      </c>
      <c r="D61" s="2407">
        <v>16</v>
      </c>
      <c r="E61" s="2408">
        <v>5.7</v>
      </c>
      <c r="F61" s="816">
        <f t="shared" si="12"/>
        <v>0</v>
      </c>
      <c r="G61" s="816">
        <f t="shared" si="13"/>
        <v>0</v>
      </c>
    </row>
    <row r="62" spans="1:7">
      <c r="A62" s="2405">
        <v>409</v>
      </c>
      <c r="B62" s="2125" t="s">
        <v>4004</v>
      </c>
      <c r="C62" s="2124" t="s">
        <v>1112</v>
      </c>
      <c r="D62" s="2407">
        <v>6</v>
      </c>
      <c r="E62" s="2408">
        <v>10.86</v>
      </c>
      <c r="F62" s="816">
        <f t="shared" si="12"/>
        <v>0</v>
      </c>
      <c r="G62" s="816">
        <f t="shared" si="13"/>
        <v>0</v>
      </c>
    </row>
    <row r="63" spans="1:7">
      <c r="A63" s="2405">
        <v>410</v>
      </c>
      <c r="B63" s="2125" t="s">
        <v>18508</v>
      </c>
      <c r="C63" s="2124" t="s">
        <v>1112</v>
      </c>
      <c r="D63" s="2407">
        <v>6</v>
      </c>
      <c r="E63" s="2408">
        <v>14.2</v>
      </c>
      <c r="F63" s="816">
        <f t="shared" si="12"/>
        <v>0</v>
      </c>
      <c r="G63" s="816">
        <f t="shared" si="13"/>
        <v>0</v>
      </c>
    </row>
    <row r="64" spans="1:7" ht="14.25" customHeight="1">
      <c r="A64" s="1908" t="s">
        <v>18511</v>
      </c>
      <c r="B64" s="1908"/>
      <c r="C64" s="1908"/>
      <c r="D64" s="1908"/>
      <c r="E64" s="2423"/>
      <c r="F64" s="2420"/>
      <c r="G64" s="2421"/>
    </row>
    <row r="65" spans="1:7">
      <c r="A65" s="2405">
        <v>603</v>
      </c>
      <c r="B65" s="2125" t="s">
        <v>4013</v>
      </c>
      <c r="C65" s="2406" t="s">
        <v>1112</v>
      </c>
      <c r="D65" s="2407">
        <v>30</v>
      </c>
      <c r="E65" s="2408">
        <v>3.68</v>
      </c>
      <c r="F65" s="816">
        <f t="shared" ref="F65:F68" si="14">E65*$I$2</f>
        <v>0</v>
      </c>
      <c r="G65" s="816">
        <f t="shared" ref="G65:G68" si="15">F65-F65*$I$1</f>
        <v>0</v>
      </c>
    </row>
    <row r="66" spans="1:7">
      <c r="A66" s="2405">
        <v>601</v>
      </c>
      <c r="B66" s="2125" t="s">
        <v>4022</v>
      </c>
      <c r="C66" s="2406" t="s">
        <v>1112</v>
      </c>
      <c r="D66" s="2407">
        <v>16</v>
      </c>
      <c r="E66" s="2408">
        <v>5.64</v>
      </c>
      <c r="F66" s="816">
        <f t="shared" si="14"/>
        <v>0</v>
      </c>
      <c r="G66" s="816">
        <f t="shared" si="15"/>
        <v>0</v>
      </c>
    </row>
    <row r="67" spans="1:7">
      <c r="A67" s="2405">
        <v>605</v>
      </c>
      <c r="B67" s="2125" t="s">
        <v>4004</v>
      </c>
      <c r="C67" s="2406" t="s">
        <v>1112</v>
      </c>
      <c r="D67" s="2407">
        <v>6</v>
      </c>
      <c r="E67" s="2408">
        <v>10.53</v>
      </c>
      <c r="F67" s="816">
        <f t="shared" si="14"/>
        <v>0</v>
      </c>
      <c r="G67" s="816">
        <f t="shared" si="15"/>
        <v>0</v>
      </c>
    </row>
    <row r="68" spans="1:7">
      <c r="A68" s="2405">
        <v>602</v>
      </c>
      <c r="B68" s="2125" t="s">
        <v>18508</v>
      </c>
      <c r="C68" s="2406" t="s">
        <v>1112</v>
      </c>
      <c r="D68" s="2407">
        <v>6</v>
      </c>
      <c r="E68" s="2408">
        <v>14.49</v>
      </c>
      <c r="F68" s="816">
        <f t="shared" si="14"/>
        <v>0</v>
      </c>
      <c r="G68" s="816">
        <f t="shared" si="15"/>
        <v>0</v>
      </c>
    </row>
    <row r="69" spans="1:7" ht="14.25" customHeight="1">
      <c r="A69" s="1908" t="s">
        <v>18512</v>
      </c>
      <c r="B69" s="1908"/>
      <c r="C69" s="1908"/>
      <c r="D69" s="1908"/>
      <c r="E69" s="2423"/>
      <c r="F69" s="2420"/>
      <c r="G69" s="2421"/>
    </row>
    <row r="70" spans="1:7">
      <c r="A70" s="2405">
        <v>701</v>
      </c>
      <c r="B70" s="2125" t="s">
        <v>17025</v>
      </c>
      <c r="C70" s="2406" t="s">
        <v>1112</v>
      </c>
      <c r="D70" s="2407">
        <v>6</v>
      </c>
      <c r="E70" s="2408">
        <v>15.71</v>
      </c>
      <c r="F70" s="816">
        <f t="shared" ref="F70:F71" si="16">E70*$I$2</f>
        <v>0</v>
      </c>
      <c r="G70" s="816">
        <f t="shared" ref="G70:G71" si="17">F70-F70*$I$1</f>
        <v>0</v>
      </c>
    </row>
    <row r="71" spans="1:7">
      <c r="A71" s="2405">
        <v>702</v>
      </c>
      <c r="B71" s="2125" t="s">
        <v>18513</v>
      </c>
      <c r="C71" s="2406" t="s">
        <v>1112</v>
      </c>
      <c r="D71" s="2407">
        <v>4</v>
      </c>
      <c r="E71" s="2408">
        <v>59.69</v>
      </c>
      <c r="F71" s="816">
        <f t="shared" si="16"/>
        <v>0</v>
      </c>
      <c r="G71" s="816">
        <f t="shared" si="17"/>
        <v>0</v>
      </c>
    </row>
    <row r="72" spans="1:7" ht="14.25" customHeight="1">
      <c r="A72" s="1908" t="s">
        <v>18514</v>
      </c>
      <c r="B72" s="1908"/>
      <c r="C72" s="1908"/>
      <c r="D72" s="1908"/>
      <c r="E72" s="2423"/>
      <c r="F72" s="2420"/>
      <c r="G72" s="2421"/>
    </row>
    <row r="73" spans="1:7">
      <c r="A73" s="2405">
        <v>801</v>
      </c>
      <c r="B73" s="2125" t="s">
        <v>16998</v>
      </c>
      <c r="C73" s="2406" t="s">
        <v>1112</v>
      </c>
      <c r="D73" s="2407">
        <v>6</v>
      </c>
      <c r="E73" s="2408">
        <v>13.87</v>
      </c>
      <c r="F73" s="816">
        <f t="shared" ref="F73" si="18">E73*$I$2</f>
        <v>0</v>
      </c>
      <c r="G73" s="816">
        <f t="shared" ref="G73" si="19">F73-F73*$I$1</f>
        <v>0</v>
      </c>
    </row>
    <row r="74" spans="1:7" ht="14.25" customHeight="1">
      <c r="A74" s="1908" t="s">
        <v>18515</v>
      </c>
      <c r="B74" s="1908"/>
      <c r="C74" s="1908"/>
      <c r="D74" s="1908"/>
      <c r="E74" s="2423"/>
      <c r="F74" s="2420"/>
      <c r="G74" s="2421"/>
    </row>
    <row r="75" spans="1:7">
      <c r="A75" s="2405" t="s">
        <v>18516</v>
      </c>
      <c r="B75" s="2422" t="s">
        <v>18517</v>
      </c>
      <c r="C75" s="2406" t="s">
        <v>1112</v>
      </c>
      <c r="D75" s="2407">
        <v>16</v>
      </c>
      <c r="E75" s="2408">
        <v>7.32</v>
      </c>
      <c r="F75" s="816">
        <f t="shared" ref="F75" si="20">E75*$I$2</f>
        <v>0</v>
      </c>
      <c r="G75" s="816">
        <f t="shared" ref="G75" si="21">F75-F75*$I$1</f>
        <v>0</v>
      </c>
    </row>
    <row r="76" spans="1:7">
      <c r="A76" s="2435" t="s">
        <v>18518</v>
      </c>
      <c r="B76" s="2436"/>
      <c r="C76" s="2436"/>
      <c r="D76" s="2436"/>
      <c r="E76" s="2437"/>
      <c r="F76" s="2438"/>
      <c r="G76" s="2439"/>
    </row>
    <row r="77" spans="1:7" ht="14.25" customHeight="1">
      <c r="A77" s="1908" t="s">
        <v>18519</v>
      </c>
      <c r="B77" s="1908"/>
      <c r="C77" s="1908"/>
      <c r="D77" s="1908"/>
      <c r="E77" s="2423"/>
      <c r="F77" s="2420"/>
      <c r="G77" s="2421"/>
    </row>
    <row r="78" spans="1:7">
      <c r="A78" s="2405">
        <v>10110</v>
      </c>
      <c r="B78" s="2125" t="s">
        <v>18520</v>
      </c>
      <c r="C78" s="2406" t="s">
        <v>4908</v>
      </c>
      <c r="D78" s="2407">
        <v>12</v>
      </c>
      <c r="E78" s="2408">
        <v>11.84</v>
      </c>
      <c r="F78" s="816">
        <f t="shared" ref="F78:F83" si="22">E78*$I$2</f>
        <v>0</v>
      </c>
      <c r="G78" s="816">
        <f t="shared" ref="G78:G83" si="23">F78-F78*$I$1</f>
        <v>0</v>
      </c>
    </row>
    <row r="79" spans="1:7">
      <c r="A79" s="2405">
        <v>10111</v>
      </c>
      <c r="B79" s="2125" t="s">
        <v>18521</v>
      </c>
      <c r="C79" s="2406" t="s">
        <v>4908</v>
      </c>
      <c r="D79" s="2407">
        <v>6</v>
      </c>
      <c r="E79" s="2408">
        <v>17.649999999999999</v>
      </c>
      <c r="F79" s="816">
        <f t="shared" si="22"/>
        <v>0</v>
      </c>
      <c r="G79" s="816">
        <f t="shared" si="23"/>
        <v>0</v>
      </c>
    </row>
    <row r="80" spans="1:7">
      <c r="A80" s="2405">
        <v>10131</v>
      </c>
      <c r="B80" s="2125" t="s">
        <v>18522</v>
      </c>
      <c r="C80" s="2406" t="s">
        <v>4908</v>
      </c>
      <c r="D80" s="2407">
        <v>6</v>
      </c>
      <c r="E80" s="2408">
        <v>17.649999999999999</v>
      </c>
      <c r="F80" s="816">
        <f t="shared" si="22"/>
        <v>0</v>
      </c>
      <c r="G80" s="816">
        <f t="shared" si="23"/>
        <v>0</v>
      </c>
    </row>
    <row r="81" spans="1:7">
      <c r="A81" s="2405">
        <v>10141</v>
      </c>
      <c r="B81" s="2125" t="s">
        <v>18523</v>
      </c>
      <c r="C81" s="2406" t="s">
        <v>4908</v>
      </c>
      <c r="D81" s="2407">
        <v>6</v>
      </c>
      <c r="E81" s="2408">
        <v>17.649999999999999</v>
      </c>
      <c r="F81" s="816">
        <f t="shared" si="22"/>
        <v>0</v>
      </c>
      <c r="G81" s="816">
        <f t="shared" si="23"/>
        <v>0</v>
      </c>
    </row>
    <row r="82" spans="1:7">
      <c r="A82" s="2405">
        <v>10132</v>
      </c>
      <c r="B82" s="2422" t="s">
        <v>18524</v>
      </c>
      <c r="C82" s="2406" t="s">
        <v>4908</v>
      </c>
      <c r="D82" s="2407">
        <v>4</v>
      </c>
      <c r="E82" s="2408">
        <v>53.16</v>
      </c>
      <c r="F82" s="816">
        <f t="shared" si="22"/>
        <v>0</v>
      </c>
      <c r="G82" s="816">
        <f t="shared" si="23"/>
        <v>0</v>
      </c>
    </row>
    <row r="83" spans="1:7">
      <c r="A83" s="2405">
        <v>10142</v>
      </c>
      <c r="B83" s="2422" t="s">
        <v>18525</v>
      </c>
      <c r="C83" s="2406" t="s">
        <v>4908</v>
      </c>
      <c r="D83" s="2407">
        <v>4</v>
      </c>
      <c r="E83" s="2408">
        <v>53.16</v>
      </c>
      <c r="F83" s="816">
        <f t="shared" si="22"/>
        <v>0</v>
      </c>
      <c r="G83" s="816">
        <f t="shared" si="23"/>
        <v>0</v>
      </c>
    </row>
    <row r="84" spans="1:7" ht="14.25" customHeight="1">
      <c r="A84" s="1908" t="s">
        <v>18526</v>
      </c>
      <c r="B84" s="1908"/>
      <c r="C84" s="1908"/>
      <c r="D84" s="1908"/>
      <c r="E84" s="2423"/>
      <c r="F84" s="2420"/>
      <c r="G84" s="2421"/>
    </row>
    <row r="85" spans="1:7">
      <c r="A85" s="2124" t="s">
        <v>18527</v>
      </c>
      <c r="B85" s="2422" t="s">
        <v>18528</v>
      </c>
      <c r="C85" s="2406" t="s">
        <v>4908</v>
      </c>
      <c r="D85" s="2407">
        <v>9</v>
      </c>
      <c r="E85" s="2408">
        <v>8.9700000000000006</v>
      </c>
      <c r="F85" s="816">
        <f t="shared" ref="F85:F97" si="24">E85*$I$2</f>
        <v>0</v>
      </c>
      <c r="G85" s="816">
        <f t="shared" ref="G85:G97" si="25">F85-F85*$I$1</f>
        <v>0</v>
      </c>
    </row>
    <row r="86" spans="1:7">
      <c r="A86" s="2124">
        <v>10341</v>
      </c>
      <c r="B86" s="2422" t="s">
        <v>18529</v>
      </c>
      <c r="C86" s="2406" t="s">
        <v>4908</v>
      </c>
      <c r="D86" s="2407">
        <v>9</v>
      </c>
      <c r="E86" s="2408">
        <v>8.9700000000000006</v>
      </c>
      <c r="F86" s="816">
        <f t="shared" si="24"/>
        <v>0</v>
      </c>
      <c r="G86" s="816">
        <f t="shared" si="25"/>
        <v>0</v>
      </c>
    </row>
    <row r="87" spans="1:7">
      <c r="A87" s="2124">
        <v>10311</v>
      </c>
      <c r="B87" s="2422" t="s">
        <v>18530</v>
      </c>
      <c r="C87" s="2406" t="s">
        <v>4908</v>
      </c>
      <c r="D87" s="2407">
        <v>9</v>
      </c>
      <c r="E87" s="2408">
        <v>8.9700000000000006</v>
      </c>
      <c r="F87" s="816">
        <f t="shared" si="24"/>
        <v>0</v>
      </c>
      <c r="G87" s="816">
        <f t="shared" si="25"/>
        <v>0</v>
      </c>
    </row>
    <row r="88" spans="1:7">
      <c r="A88" s="2124" t="s">
        <v>18531</v>
      </c>
      <c r="B88" s="2422" t="s">
        <v>18532</v>
      </c>
      <c r="C88" s="2406" t="s">
        <v>4908</v>
      </c>
      <c r="D88" s="2407">
        <v>9</v>
      </c>
      <c r="E88" s="2408">
        <v>8.9700000000000006</v>
      </c>
      <c r="F88" s="816">
        <f t="shared" si="24"/>
        <v>0</v>
      </c>
      <c r="G88" s="816">
        <f t="shared" si="25"/>
        <v>0</v>
      </c>
    </row>
    <row r="89" spans="1:7">
      <c r="A89" s="2124" t="s">
        <v>18533</v>
      </c>
      <c r="B89" s="2422" t="s">
        <v>18534</v>
      </c>
      <c r="C89" s="2406" t="s">
        <v>4908</v>
      </c>
      <c r="D89" s="2407">
        <v>9</v>
      </c>
      <c r="E89" s="2408">
        <v>8.9700000000000006</v>
      </c>
      <c r="F89" s="816">
        <f t="shared" si="24"/>
        <v>0</v>
      </c>
      <c r="G89" s="816">
        <f t="shared" si="25"/>
        <v>0</v>
      </c>
    </row>
    <row r="90" spans="1:7">
      <c r="A90" s="2405">
        <v>10312</v>
      </c>
      <c r="B90" s="2422" t="s">
        <v>18521</v>
      </c>
      <c r="C90" s="2406" t="s">
        <v>4908</v>
      </c>
      <c r="D90" s="2407">
        <v>6</v>
      </c>
      <c r="E90" s="2408">
        <v>16.239999999999998</v>
      </c>
      <c r="F90" s="816">
        <f t="shared" si="24"/>
        <v>0</v>
      </c>
      <c r="G90" s="816">
        <f t="shared" si="25"/>
        <v>0</v>
      </c>
    </row>
    <row r="91" spans="1:7">
      <c r="A91" s="2405">
        <v>10322</v>
      </c>
      <c r="B91" s="2422" t="s">
        <v>18535</v>
      </c>
      <c r="C91" s="2406" t="s">
        <v>4908</v>
      </c>
      <c r="D91" s="2407">
        <v>6</v>
      </c>
      <c r="E91" s="2408">
        <v>16.239999999999998</v>
      </c>
      <c r="F91" s="816">
        <f t="shared" si="24"/>
        <v>0</v>
      </c>
      <c r="G91" s="816">
        <f t="shared" si="25"/>
        <v>0</v>
      </c>
    </row>
    <row r="92" spans="1:7">
      <c r="A92" s="2405">
        <v>10332</v>
      </c>
      <c r="B92" s="2422" t="s">
        <v>18522</v>
      </c>
      <c r="C92" s="2406" t="s">
        <v>4908</v>
      </c>
      <c r="D92" s="2407">
        <v>6</v>
      </c>
      <c r="E92" s="2408">
        <v>16.239999999999998</v>
      </c>
      <c r="F92" s="816">
        <f t="shared" si="24"/>
        <v>0</v>
      </c>
      <c r="G92" s="816">
        <f t="shared" si="25"/>
        <v>0</v>
      </c>
    </row>
    <row r="93" spans="1:7">
      <c r="A93" s="2405">
        <v>10342</v>
      </c>
      <c r="B93" s="2422" t="s">
        <v>18523</v>
      </c>
      <c r="C93" s="2406" t="s">
        <v>4908</v>
      </c>
      <c r="D93" s="2407">
        <v>6</v>
      </c>
      <c r="E93" s="2408">
        <v>16.239999999999998</v>
      </c>
      <c r="F93" s="816">
        <f t="shared" si="24"/>
        <v>0</v>
      </c>
      <c r="G93" s="816">
        <f t="shared" si="25"/>
        <v>0</v>
      </c>
    </row>
    <row r="94" spans="1:7">
      <c r="A94" s="2405">
        <v>10352</v>
      </c>
      <c r="B94" s="2422" t="s">
        <v>18536</v>
      </c>
      <c r="C94" s="2406" t="s">
        <v>4908</v>
      </c>
      <c r="D94" s="2407">
        <v>6</v>
      </c>
      <c r="E94" s="2408">
        <v>16.239999999999998</v>
      </c>
      <c r="F94" s="816">
        <f t="shared" si="24"/>
        <v>0</v>
      </c>
      <c r="G94" s="816">
        <f t="shared" si="25"/>
        <v>0</v>
      </c>
    </row>
    <row r="95" spans="1:7">
      <c r="A95" s="2405">
        <v>10362</v>
      </c>
      <c r="B95" s="2422" t="s">
        <v>18537</v>
      </c>
      <c r="C95" s="2406" t="s">
        <v>4908</v>
      </c>
      <c r="D95" s="2407">
        <v>6</v>
      </c>
      <c r="E95" s="2408">
        <v>16.239999999999998</v>
      </c>
      <c r="F95" s="816">
        <f t="shared" si="24"/>
        <v>0</v>
      </c>
      <c r="G95" s="816">
        <f t="shared" si="25"/>
        <v>0</v>
      </c>
    </row>
    <row r="96" spans="1:7">
      <c r="A96" s="2405">
        <v>10333</v>
      </c>
      <c r="B96" s="2422" t="s">
        <v>18538</v>
      </c>
      <c r="C96" s="2406" t="s">
        <v>4908</v>
      </c>
      <c r="D96" s="2407">
        <v>4</v>
      </c>
      <c r="E96" s="2408">
        <v>47.44</v>
      </c>
      <c r="F96" s="816">
        <f t="shared" si="24"/>
        <v>0</v>
      </c>
      <c r="G96" s="816">
        <f t="shared" si="25"/>
        <v>0</v>
      </c>
    </row>
    <row r="97" spans="1:7">
      <c r="A97" s="2405">
        <v>10343</v>
      </c>
      <c r="B97" s="2422" t="s">
        <v>18539</v>
      </c>
      <c r="C97" s="2406" t="s">
        <v>4908</v>
      </c>
      <c r="D97" s="2407">
        <v>4</v>
      </c>
      <c r="E97" s="2408">
        <v>47.44</v>
      </c>
      <c r="F97" s="816">
        <f t="shared" si="24"/>
        <v>0</v>
      </c>
      <c r="G97" s="816">
        <f t="shared" si="25"/>
        <v>0</v>
      </c>
    </row>
    <row r="98" spans="1:7" ht="14.25" customHeight="1">
      <c r="A98" s="1908" t="s">
        <v>18540</v>
      </c>
      <c r="B98" s="1908"/>
      <c r="C98" s="1908"/>
      <c r="D98" s="1908"/>
      <c r="E98" s="2427"/>
      <c r="F98" s="2428"/>
      <c r="G98" s="2429"/>
    </row>
    <row r="99" spans="1:7">
      <c r="A99" s="2434">
        <v>10508</v>
      </c>
      <c r="B99" s="2431" t="s">
        <v>18541</v>
      </c>
      <c r="C99" s="2443" t="s">
        <v>4908</v>
      </c>
      <c r="D99" s="2444">
        <v>6</v>
      </c>
      <c r="E99" s="2433">
        <v>17.98</v>
      </c>
      <c r="F99" s="816">
        <f t="shared" ref="F99:F100" si="26">E99*$I$2</f>
        <v>0</v>
      </c>
      <c r="G99" s="816">
        <f t="shared" ref="G99:G100" si="27">F99-F99*$I$1</f>
        <v>0</v>
      </c>
    </row>
    <row r="100" spans="1:7">
      <c r="A100" s="2434">
        <v>10514</v>
      </c>
      <c r="B100" s="2431" t="s">
        <v>18542</v>
      </c>
      <c r="C100" s="2443" t="s">
        <v>4908</v>
      </c>
      <c r="D100" s="2444">
        <v>6</v>
      </c>
      <c r="E100" s="2433">
        <v>17.98</v>
      </c>
      <c r="F100" s="816">
        <f t="shared" si="26"/>
        <v>0</v>
      </c>
      <c r="G100" s="816">
        <f t="shared" si="27"/>
        <v>0</v>
      </c>
    </row>
    <row r="101" spans="1:7" ht="14.25" customHeight="1">
      <c r="A101" s="1908" t="s">
        <v>18543</v>
      </c>
      <c r="B101" s="1908"/>
      <c r="C101" s="1908"/>
      <c r="D101" s="1908"/>
      <c r="E101" s="2427"/>
      <c r="F101" s="2428"/>
      <c r="G101" s="2429"/>
    </row>
    <row r="102" spans="1:7">
      <c r="A102" s="2405" t="s">
        <v>18544</v>
      </c>
      <c r="B102" s="2422" t="s">
        <v>18545</v>
      </c>
      <c r="C102" s="2406" t="s">
        <v>4908</v>
      </c>
      <c r="D102" s="2407">
        <v>6</v>
      </c>
      <c r="E102" s="2408">
        <v>17.52</v>
      </c>
      <c r="F102" s="816">
        <f t="shared" ref="F102:F106" si="28">E102*$I$2</f>
        <v>0</v>
      </c>
      <c r="G102" s="816">
        <f t="shared" ref="G102:G106" si="29">F102-F102*$I$1</f>
        <v>0</v>
      </c>
    </row>
    <row r="103" spans="1:7">
      <c r="A103" s="2405" t="s">
        <v>18546</v>
      </c>
      <c r="B103" s="2422" t="s">
        <v>18547</v>
      </c>
      <c r="C103" s="2406" t="s">
        <v>4908</v>
      </c>
      <c r="D103" s="2407">
        <v>6</v>
      </c>
      <c r="E103" s="2408">
        <v>17.52</v>
      </c>
      <c r="F103" s="816">
        <f t="shared" si="28"/>
        <v>0</v>
      </c>
      <c r="G103" s="816">
        <f t="shared" si="29"/>
        <v>0</v>
      </c>
    </row>
    <row r="104" spans="1:7">
      <c r="A104" s="2405" t="s">
        <v>18548</v>
      </c>
      <c r="B104" s="2422" t="s">
        <v>18549</v>
      </c>
      <c r="C104" s="2406" t="s">
        <v>4908</v>
      </c>
      <c r="D104" s="2407">
        <v>6</v>
      </c>
      <c r="E104" s="2408">
        <v>17.52</v>
      </c>
      <c r="F104" s="816">
        <f t="shared" si="28"/>
        <v>0</v>
      </c>
      <c r="G104" s="816">
        <f t="shared" si="29"/>
        <v>0</v>
      </c>
    </row>
    <row r="105" spans="1:7">
      <c r="A105" s="2405">
        <v>10406</v>
      </c>
      <c r="B105" s="2422" t="s">
        <v>18550</v>
      </c>
      <c r="C105" s="2406" t="s">
        <v>1112</v>
      </c>
      <c r="D105" s="2407">
        <v>2</v>
      </c>
      <c r="E105" s="2408">
        <v>54.41</v>
      </c>
      <c r="F105" s="816">
        <f t="shared" si="28"/>
        <v>0</v>
      </c>
      <c r="G105" s="816">
        <f t="shared" si="29"/>
        <v>0</v>
      </c>
    </row>
    <row r="106" spans="1:7">
      <c r="A106" s="2405">
        <v>10510</v>
      </c>
      <c r="B106" s="2422" t="s">
        <v>18551</v>
      </c>
      <c r="C106" s="2406" t="s">
        <v>1112</v>
      </c>
      <c r="D106" s="2407">
        <v>6</v>
      </c>
      <c r="E106" s="2408">
        <v>17.399999999999999</v>
      </c>
      <c r="F106" s="816">
        <f t="shared" si="28"/>
        <v>0</v>
      </c>
      <c r="G106" s="816">
        <f t="shared" si="29"/>
        <v>0</v>
      </c>
    </row>
    <row r="107" spans="1:7" ht="14.25" customHeight="1">
      <c r="A107" s="1908" t="s">
        <v>18552</v>
      </c>
      <c r="B107" s="1908"/>
      <c r="C107" s="1908"/>
      <c r="D107" s="1908"/>
      <c r="E107" s="2423"/>
      <c r="F107" s="2445"/>
      <c r="G107" s="2446"/>
    </row>
    <row r="108" spans="1:7">
      <c r="A108" s="2405">
        <v>10599</v>
      </c>
      <c r="B108" s="2422" t="s">
        <v>18553</v>
      </c>
      <c r="C108" s="2406" t="s">
        <v>4908</v>
      </c>
      <c r="D108" s="2407">
        <v>6</v>
      </c>
      <c r="E108" s="2408">
        <v>20.6</v>
      </c>
      <c r="F108" s="816">
        <f t="shared" ref="F108:F109" si="30">E108*$I$2</f>
        <v>0</v>
      </c>
      <c r="G108" s="816">
        <f t="shared" ref="G108:G109" si="31">F108-F108*$I$1</f>
        <v>0</v>
      </c>
    </row>
    <row r="109" spans="1:7">
      <c r="A109" s="2405">
        <v>10601</v>
      </c>
      <c r="B109" s="2422" t="s">
        <v>18554</v>
      </c>
      <c r="C109" s="2406" t="s">
        <v>4908</v>
      </c>
      <c r="D109" s="2407">
        <v>3</v>
      </c>
      <c r="E109" s="2408">
        <v>34.130000000000003</v>
      </c>
      <c r="F109" s="816">
        <f t="shared" si="30"/>
        <v>0</v>
      </c>
      <c r="G109" s="816">
        <f t="shared" si="31"/>
        <v>0</v>
      </c>
    </row>
    <row r="110" spans="1:7" ht="14.25" customHeight="1">
      <c r="A110" s="1908" t="s">
        <v>18555</v>
      </c>
      <c r="B110" s="1908"/>
      <c r="C110" s="1908"/>
      <c r="D110" s="1908"/>
      <c r="E110" s="1088"/>
      <c r="F110" s="2445"/>
      <c r="G110" s="2446"/>
    </row>
    <row r="111" spans="1:7">
      <c r="A111" s="2405">
        <v>10905</v>
      </c>
      <c r="B111" s="2447" t="s">
        <v>18556</v>
      </c>
      <c r="C111" s="2406" t="s">
        <v>4908</v>
      </c>
      <c r="D111" s="2448">
        <v>3</v>
      </c>
      <c r="E111" s="2449">
        <v>9.01</v>
      </c>
      <c r="F111" s="816">
        <f t="shared" ref="F111:F112" si="32">E111*$I$2</f>
        <v>0</v>
      </c>
      <c r="G111" s="816">
        <f t="shared" ref="G111:G112" si="33">F111-F111*$I$1</f>
        <v>0</v>
      </c>
    </row>
    <row r="112" spans="1:7">
      <c r="A112" s="2405">
        <v>10901</v>
      </c>
      <c r="B112" s="2422" t="s">
        <v>4109</v>
      </c>
      <c r="C112" s="2406" t="s">
        <v>1112</v>
      </c>
      <c r="D112" s="2407">
        <v>6</v>
      </c>
      <c r="E112" s="2408">
        <v>27.26</v>
      </c>
      <c r="F112" s="816">
        <f t="shared" si="32"/>
        <v>0</v>
      </c>
      <c r="G112" s="816">
        <f t="shared" si="33"/>
        <v>0</v>
      </c>
    </row>
    <row r="113" spans="1:7" ht="14.25" customHeight="1">
      <c r="A113" s="1908" t="s">
        <v>18557</v>
      </c>
      <c r="B113" s="1908"/>
      <c r="C113" s="1908"/>
      <c r="D113" s="1908"/>
      <c r="E113" s="2408"/>
      <c r="F113" s="2420"/>
      <c r="G113" s="2421"/>
    </row>
    <row r="114" spans="1:7">
      <c r="A114" s="2405">
        <v>10911</v>
      </c>
      <c r="B114" s="2422" t="s">
        <v>4041</v>
      </c>
      <c r="C114" s="2406" t="s">
        <v>1112</v>
      </c>
      <c r="D114" s="2407">
        <v>6</v>
      </c>
      <c r="E114" s="2408">
        <v>10.57</v>
      </c>
      <c r="F114" s="816">
        <f t="shared" ref="F114:F117" si="34">E114*$I$2</f>
        <v>0</v>
      </c>
      <c r="G114" s="816">
        <f t="shared" ref="G114:G117" si="35">F114-F114*$I$1</f>
        <v>0</v>
      </c>
    </row>
    <row r="115" spans="1:7">
      <c r="A115" s="1908" t="s">
        <v>18558</v>
      </c>
      <c r="B115" s="1908"/>
      <c r="C115" s="1908"/>
      <c r="D115" s="1908"/>
      <c r="E115" s="2423"/>
      <c r="F115" s="816"/>
      <c r="G115" s="816"/>
    </row>
    <row r="116" spans="1:7">
      <c r="A116" s="2405">
        <v>10702</v>
      </c>
      <c r="B116" s="2422" t="s">
        <v>18559</v>
      </c>
      <c r="C116" s="2124" t="s">
        <v>1112</v>
      </c>
      <c r="D116" s="2407">
        <v>6</v>
      </c>
      <c r="E116" s="2408">
        <v>16.22</v>
      </c>
      <c r="F116" s="816">
        <f t="shared" si="34"/>
        <v>0</v>
      </c>
      <c r="G116" s="816">
        <f t="shared" si="35"/>
        <v>0</v>
      </c>
    </row>
    <row r="117" spans="1:7">
      <c r="A117" s="2405">
        <v>10706</v>
      </c>
      <c r="B117" s="2422" t="s">
        <v>18560</v>
      </c>
      <c r="C117" s="2124" t="s">
        <v>1112</v>
      </c>
      <c r="D117" s="2407">
        <v>6</v>
      </c>
      <c r="E117" s="2408">
        <v>16.22</v>
      </c>
      <c r="F117" s="816">
        <f t="shared" si="34"/>
        <v>0</v>
      </c>
      <c r="G117" s="816">
        <f t="shared" si="35"/>
        <v>0</v>
      </c>
    </row>
    <row r="118" spans="1:7" ht="14.25" customHeight="1">
      <c r="A118" s="1908" t="s">
        <v>18561</v>
      </c>
      <c r="B118" s="1908"/>
      <c r="C118" s="1908"/>
      <c r="D118" s="1908"/>
      <c r="E118" s="2408"/>
      <c r="F118" s="2420"/>
      <c r="G118" s="2421"/>
    </row>
    <row r="119" spans="1:7">
      <c r="A119" s="2405">
        <v>10803</v>
      </c>
      <c r="B119" s="2422" t="s">
        <v>18562</v>
      </c>
      <c r="C119" s="2406" t="s">
        <v>1112</v>
      </c>
      <c r="D119" s="2407">
        <v>6</v>
      </c>
      <c r="E119" s="2408">
        <v>26.68</v>
      </c>
      <c r="F119" s="816">
        <f t="shared" ref="F119" si="36">E119*$I$2</f>
        <v>0</v>
      </c>
      <c r="G119" s="816">
        <f t="shared" ref="G119" si="37">F119-F119*$I$1</f>
        <v>0</v>
      </c>
    </row>
    <row r="120" spans="1:7">
      <c r="A120" s="2450" t="s">
        <v>18563</v>
      </c>
      <c r="B120" s="2451"/>
      <c r="C120" s="2451"/>
      <c r="D120" s="2451"/>
      <c r="E120" s="2452"/>
      <c r="F120" s="2453"/>
      <c r="G120" s="2454"/>
    </row>
    <row r="121" spans="1:7" ht="14.25" customHeight="1">
      <c r="A121" s="1908" t="s">
        <v>18564</v>
      </c>
      <c r="B121" s="1908"/>
      <c r="C121" s="1908"/>
      <c r="D121" s="1908"/>
      <c r="E121" s="2409"/>
      <c r="F121" s="2410"/>
      <c r="G121" s="2411"/>
    </row>
    <row r="122" spans="1:7">
      <c r="A122" s="2412">
        <v>70503</v>
      </c>
      <c r="B122" s="2413" t="s">
        <v>18565</v>
      </c>
      <c r="C122" s="2414" t="s">
        <v>1112</v>
      </c>
      <c r="D122" s="2415">
        <v>6</v>
      </c>
      <c r="E122" s="2416">
        <v>32.020000000000003</v>
      </c>
      <c r="F122" s="816">
        <f t="shared" ref="F122:F123" si="38">E122*$I$2</f>
        <v>0</v>
      </c>
      <c r="G122" s="816">
        <f t="shared" ref="G122:G123" si="39">F122-F122*$I$1</f>
        <v>0</v>
      </c>
    </row>
    <row r="123" spans="1:7">
      <c r="A123" s="2412">
        <v>70504</v>
      </c>
      <c r="B123" s="2413" t="s">
        <v>18566</v>
      </c>
      <c r="C123" s="2414" t="s">
        <v>1112</v>
      </c>
      <c r="D123" s="2415">
        <v>6</v>
      </c>
      <c r="E123" s="2416">
        <v>32.020000000000003</v>
      </c>
      <c r="F123" s="816">
        <f t="shared" si="38"/>
        <v>0</v>
      </c>
      <c r="G123" s="816">
        <f t="shared" si="39"/>
        <v>0</v>
      </c>
    </row>
    <row r="124" spans="1:7" ht="14.25" customHeight="1">
      <c r="A124" s="1908" t="s">
        <v>18567</v>
      </c>
      <c r="B124" s="1908"/>
      <c r="C124" s="1908"/>
      <c r="D124" s="1908"/>
      <c r="E124" s="2423"/>
      <c r="F124" s="2420"/>
      <c r="G124" s="2421"/>
    </row>
    <row r="125" spans="1:7">
      <c r="A125" s="2405">
        <v>20112</v>
      </c>
      <c r="B125" s="2125" t="s">
        <v>18568</v>
      </c>
      <c r="C125" s="2406" t="s">
        <v>1112</v>
      </c>
      <c r="D125" s="2407">
        <v>12</v>
      </c>
      <c r="E125" s="2408">
        <v>8.18</v>
      </c>
      <c r="F125" s="816">
        <f t="shared" ref="F125:F127" si="40">E125*$I$2</f>
        <v>0</v>
      </c>
      <c r="G125" s="816">
        <f t="shared" ref="G125:G127" si="41">F125-F125*$I$1</f>
        <v>0</v>
      </c>
    </row>
    <row r="126" spans="1:7">
      <c r="A126" s="2405">
        <v>20132</v>
      </c>
      <c r="B126" s="2125" t="s">
        <v>18569</v>
      </c>
      <c r="C126" s="2406" t="s">
        <v>1112</v>
      </c>
      <c r="D126" s="2407">
        <v>12</v>
      </c>
      <c r="E126" s="2408">
        <v>8.18</v>
      </c>
      <c r="F126" s="816">
        <f t="shared" si="40"/>
        <v>0</v>
      </c>
      <c r="G126" s="816">
        <f t="shared" si="41"/>
        <v>0</v>
      </c>
    </row>
    <row r="127" spans="1:7">
      <c r="A127" s="2405">
        <v>20142</v>
      </c>
      <c r="B127" s="2125" t="s">
        <v>18570</v>
      </c>
      <c r="C127" s="2406" t="s">
        <v>1112</v>
      </c>
      <c r="D127" s="2407">
        <v>12</v>
      </c>
      <c r="E127" s="2408">
        <v>8.18</v>
      </c>
      <c r="F127" s="816">
        <f t="shared" si="40"/>
        <v>0</v>
      </c>
      <c r="G127" s="816">
        <f t="shared" si="41"/>
        <v>0</v>
      </c>
    </row>
    <row r="128" spans="1:7" ht="14.25" customHeight="1">
      <c r="A128" s="1908" t="s">
        <v>18571</v>
      </c>
      <c r="B128" s="1908"/>
      <c r="C128" s="1908"/>
      <c r="D128" s="1908"/>
      <c r="E128" s="2423"/>
      <c r="F128" s="2420"/>
      <c r="G128" s="2421"/>
    </row>
    <row r="129" spans="1:7">
      <c r="A129" s="2405">
        <v>20201</v>
      </c>
      <c r="B129" s="2125" t="s">
        <v>4041</v>
      </c>
      <c r="C129" s="2406" t="s">
        <v>1112</v>
      </c>
      <c r="D129" s="2407">
        <v>12</v>
      </c>
      <c r="E129" s="2408">
        <v>7.55</v>
      </c>
      <c r="F129" s="816">
        <f t="shared" ref="F129" si="42">E129*$I$2</f>
        <v>0</v>
      </c>
      <c r="G129" s="816">
        <f t="shared" ref="G129" si="43">F129-F129*$I$1</f>
        <v>0</v>
      </c>
    </row>
    <row r="130" spans="1:7" ht="14.25" customHeight="1">
      <c r="A130" s="1908" t="s">
        <v>18572</v>
      </c>
      <c r="B130" s="1908"/>
      <c r="C130" s="1908"/>
      <c r="D130" s="1908"/>
      <c r="E130" s="2423"/>
      <c r="F130" s="2445"/>
      <c r="G130" s="2446"/>
    </row>
    <row r="131" spans="1:7">
      <c r="A131" s="2405">
        <v>20207</v>
      </c>
      <c r="B131" s="2125" t="s">
        <v>18573</v>
      </c>
      <c r="C131" s="2406" t="s">
        <v>1112</v>
      </c>
      <c r="D131" s="2407">
        <v>12</v>
      </c>
      <c r="E131" s="2408">
        <v>10.63</v>
      </c>
      <c r="F131" s="816">
        <f t="shared" ref="F131" si="44">E131*$I$2</f>
        <v>0</v>
      </c>
      <c r="G131" s="816">
        <f t="shared" ref="G131" si="45">F131-F131*$I$1</f>
        <v>0</v>
      </c>
    </row>
    <row r="132" spans="1:7" ht="14.25" customHeight="1">
      <c r="A132" s="1908" t="s">
        <v>18574</v>
      </c>
      <c r="B132" s="1908"/>
      <c r="C132" s="1908"/>
      <c r="D132" s="1908"/>
      <c r="E132" s="2423"/>
      <c r="F132" s="2420"/>
      <c r="G132" s="2421"/>
    </row>
    <row r="133" spans="1:7">
      <c r="A133" s="2405">
        <v>20362</v>
      </c>
      <c r="B133" s="2125" t="s">
        <v>18575</v>
      </c>
      <c r="C133" s="2406" t="s">
        <v>1112</v>
      </c>
      <c r="D133" s="2407">
        <v>12</v>
      </c>
      <c r="E133" s="2408">
        <v>11.93</v>
      </c>
      <c r="F133" s="816">
        <f t="shared" ref="F133" si="46">E133*$I$2</f>
        <v>0</v>
      </c>
      <c r="G133" s="816">
        <f t="shared" ref="G133" si="47">F133-F133*$I$1</f>
        <v>0</v>
      </c>
    </row>
    <row r="134" spans="1:7" ht="14.25" customHeight="1">
      <c r="A134" s="1908" t="s">
        <v>18576</v>
      </c>
      <c r="B134" s="1908"/>
      <c r="C134" s="1908"/>
      <c r="D134" s="1908"/>
      <c r="E134" s="2423"/>
      <c r="F134" s="2420"/>
      <c r="G134" s="2421"/>
    </row>
    <row r="135" spans="1:7">
      <c r="A135" s="2405">
        <v>20411</v>
      </c>
      <c r="B135" s="2125" t="s">
        <v>18577</v>
      </c>
      <c r="C135" s="2406" t="s">
        <v>1112</v>
      </c>
      <c r="D135" s="2407">
        <v>12</v>
      </c>
      <c r="E135" s="2408">
        <v>7.38</v>
      </c>
      <c r="F135" s="816">
        <f t="shared" ref="F135:F139" si="48">E135*$I$2</f>
        <v>0</v>
      </c>
      <c r="G135" s="816">
        <f t="shared" ref="G135:G139" si="49">F135-F135*$I$1</f>
        <v>0</v>
      </c>
    </row>
    <row r="136" spans="1:7">
      <c r="A136" s="2405">
        <v>20431</v>
      </c>
      <c r="B136" s="2125" t="s">
        <v>18578</v>
      </c>
      <c r="C136" s="2406" t="s">
        <v>1112</v>
      </c>
      <c r="D136" s="2407">
        <v>12</v>
      </c>
      <c r="E136" s="2408">
        <v>7.38</v>
      </c>
      <c r="F136" s="816">
        <f t="shared" si="48"/>
        <v>0</v>
      </c>
      <c r="G136" s="816">
        <f t="shared" si="49"/>
        <v>0</v>
      </c>
    </row>
    <row r="137" spans="1:7">
      <c r="A137" s="2405">
        <v>20441</v>
      </c>
      <c r="B137" s="2125" t="s">
        <v>18579</v>
      </c>
      <c r="C137" s="2406" t="s">
        <v>1112</v>
      </c>
      <c r="D137" s="2407">
        <v>12</v>
      </c>
      <c r="E137" s="2408">
        <v>7.38</v>
      </c>
      <c r="F137" s="816">
        <f t="shared" si="48"/>
        <v>0</v>
      </c>
      <c r="G137" s="816">
        <f t="shared" si="49"/>
        <v>0</v>
      </c>
    </row>
    <row r="138" spans="1:7">
      <c r="A138" s="2405">
        <v>20442</v>
      </c>
      <c r="B138" s="2125" t="s">
        <v>18580</v>
      </c>
      <c r="C138" s="2406" t="s">
        <v>1112</v>
      </c>
      <c r="D138" s="2407">
        <v>12</v>
      </c>
      <c r="E138" s="2408">
        <v>7.38</v>
      </c>
      <c r="F138" s="816">
        <f t="shared" si="48"/>
        <v>0</v>
      </c>
      <c r="G138" s="816">
        <f t="shared" si="49"/>
        <v>0</v>
      </c>
    </row>
    <row r="139" spans="1:7">
      <c r="A139" s="2405">
        <v>20432</v>
      </c>
      <c r="B139" s="2125" t="s">
        <v>18581</v>
      </c>
      <c r="C139" s="2406" t="s">
        <v>1112</v>
      </c>
      <c r="D139" s="2407">
        <v>12</v>
      </c>
      <c r="E139" s="2408">
        <v>14.01</v>
      </c>
      <c r="F139" s="816">
        <f t="shared" si="48"/>
        <v>0</v>
      </c>
      <c r="G139" s="816">
        <f t="shared" si="49"/>
        <v>0</v>
      </c>
    </row>
    <row r="140" spans="1:7">
      <c r="A140" s="2435" t="s">
        <v>18582</v>
      </c>
      <c r="B140" s="2436"/>
      <c r="C140" s="2436"/>
      <c r="D140" s="2436"/>
      <c r="E140" s="2437"/>
      <c r="F140" s="2438"/>
      <c r="G140" s="2439"/>
    </row>
    <row r="141" spans="1:7" ht="14.25" customHeight="1">
      <c r="A141" s="1908" t="s">
        <v>18583</v>
      </c>
      <c r="B141" s="1908"/>
      <c r="C141" s="1908"/>
      <c r="D141" s="1908"/>
      <c r="E141" s="2423"/>
      <c r="F141" s="2420"/>
      <c r="G141" s="2421"/>
    </row>
    <row r="142" spans="1:7">
      <c r="A142" s="2405" t="s">
        <v>18584</v>
      </c>
      <c r="B142" s="2442" t="s">
        <v>18585</v>
      </c>
      <c r="C142" s="2406" t="s">
        <v>1112</v>
      </c>
      <c r="D142" s="2124">
        <v>6</v>
      </c>
      <c r="E142" s="2408">
        <v>9.19</v>
      </c>
      <c r="F142" s="816">
        <f t="shared" ref="F142:F147" si="50">E142*$I$2</f>
        <v>0</v>
      </c>
      <c r="G142" s="816">
        <f t="shared" ref="G142:G147" si="51">F142-F142*$I$1</f>
        <v>0</v>
      </c>
    </row>
    <row r="143" spans="1:7">
      <c r="A143" s="2405" t="s">
        <v>18586</v>
      </c>
      <c r="B143" s="2442" t="s">
        <v>18587</v>
      </c>
      <c r="C143" s="2406" t="s">
        <v>1112</v>
      </c>
      <c r="D143" s="2124">
        <v>12</v>
      </c>
      <c r="E143" s="2408">
        <v>6.83</v>
      </c>
      <c r="F143" s="816">
        <f t="shared" si="50"/>
        <v>0</v>
      </c>
      <c r="G143" s="816">
        <f t="shared" si="51"/>
        <v>0</v>
      </c>
    </row>
    <row r="144" spans="1:7">
      <c r="A144" s="2426" t="s">
        <v>18588</v>
      </c>
      <c r="B144" s="2422" t="s">
        <v>18589</v>
      </c>
      <c r="C144" s="2406" t="s">
        <v>1112</v>
      </c>
      <c r="D144" s="2407">
        <v>6</v>
      </c>
      <c r="E144" s="2408">
        <v>16.05</v>
      </c>
      <c r="F144" s="816">
        <f t="shared" si="50"/>
        <v>0</v>
      </c>
      <c r="G144" s="816">
        <f t="shared" si="51"/>
        <v>0</v>
      </c>
    </row>
    <row r="145" spans="1:7">
      <c r="A145" s="2426" t="s">
        <v>18590</v>
      </c>
      <c r="B145" s="2422" t="s">
        <v>18591</v>
      </c>
      <c r="C145" s="2406" t="s">
        <v>1112</v>
      </c>
      <c r="D145" s="2407">
        <v>6</v>
      </c>
      <c r="E145" s="2408">
        <v>11.37</v>
      </c>
      <c r="F145" s="816">
        <f t="shared" si="50"/>
        <v>0</v>
      </c>
      <c r="G145" s="816">
        <f t="shared" si="51"/>
        <v>0</v>
      </c>
    </row>
    <row r="146" spans="1:7">
      <c r="A146" s="2426" t="s">
        <v>18592</v>
      </c>
      <c r="B146" s="2422" t="s">
        <v>18593</v>
      </c>
      <c r="C146" s="2406" t="s">
        <v>1112</v>
      </c>
      <c r="D146" s="2407">
        <v>4</v>
      </c>
      <c r="E146" s="2408">
        <v>78.459999999999994</v>
      </c>
      <c r="F146" s="816">
        <f t="shared" si="50"/>
        <v>0</v>
      </c>
      <c r="G146" s="816">
        <f t="shared" si="51"/>
        <v>0</v>
      </c>
    </row>
    <row r="147" spans="1:7">
      <c r="A147" s="2426" t="s">
        <v>18594</v>
      </c>
      <c r="B147" s="2422" t="s">
        <v>18595</v>
      </c>
      <c r="C147" s="2406" t="s">
        <v>1112</v>
      </c>
      <c r="D147" s="2407">
        <v>8</v>
      </c>
      <c r="E147" s="2408">
        <v>54.82</v>
      </c>
      <c r="F147" s="816">
        <f t="shared" si="50"/>
        <v>0</v>
      </c>
      <c r="G147" s="816">
        <f t="shared" si="51"/>
        <v>0</v>
      </c>
    </row>
    <row r="148" spans="1:7">
      <c r="A148" s="1908" t="s">
        <v>18596</v>
      </c>
      <c r="B148" s="1908"/>
      <c r="C148" s="2455"/>
      <c r="D148" s="2456"/>
      <c r="E148" s="2457"/>
      <c r="F148" s="2458"/>
      <c r="G148" s="2459"/>
    </row>
    <row r="149" spans="1:7" ht="14.25" customHeight="1">
      <c r="A149" s="2426" t="s">
        <v>18597</v>
      </c>
      <c r="B149" s="2422" t="s">
        <v>18598</v>
      </c>
      <c r="C149" s="2406" t="s">
        <v>1112</v>
      </c>
      <c r="D149" s="2407">
        <v>6</v>
      </c>
      <c r="E149" s="2408">
        <v>20.69</v>
      </c>
      <c r="F149" s="816">
        <f t="shared" ref="F149" si="52">E149*$I$2</f>
        <v>0</v>
      </c>
      <c r="G149" s="816">
        <f t="shared" ref="G149" si="53">F149-F149*$I$1</f>
        <v>0</v>
      </c>
    </row>
    <row r="150" spans="1:7">
      <c r="A150" s="2435" t="s">
        <v>1701</v>
      </c>
      <c r="B150" s="2436"/>
      <c r="C150" s="2436"/>
      <c r="D150" s="2436"/>
      <c r="E150" s="2437"/>
      <c r="F150" s="2438"/>
      <c r="G150" s="2439"/>
    </row>
    <row r="151" spans="1:7">
      <c r="A151" s="1908" t="s">
        <v>18599</v>
      </c>
      <c r="B151" s="1908"/>
      <c r="C151" s="1908"/>
      <c r="D151" s="1908"/>
      <c r="E151" s="1088"/>
      <c r="F151" s="2420"/>
      <c r="G151" s="2421"/>
    </row>
    <row r="152" spans="1:7" ht="14.25" customHeight="1">
      <c r="A152" s="2405">
        <v>40101</v>
      </c>
      <c r="B152" s="2422" t="s">
        <v>4041</v>
      </c>
      <c r="C152" s="2406" t="s">
        <v>1112</v>
      </c>
      <c r="D152" s="2407">
        <v>6</v>
      </c>
      <c r="E152" s="2408">
        <v>8.0500000000000007</v>
      </c>
      <c r="F152" s="816">
        <f t="shared" ref="F152:F153" si="54">E152*$I$2</f>
        <v>0</v>
      </c>
      <c r="G152" s="816">
        <f t="shared" ref="G152:G153" si="55">F152-F152*$I$1</f>
        <v>0</v>
      </c>
    </row>
    <row r="153" spans="1:7">
      <c r="A153" s="2405">
        <v>40102</v>
      </c>
      <c r="B153" s="2422" t="s">
        <v>4042</v>
      </c>
      <c r="C153" s="2406" t="s">
        <v>1112</v>
      </c>
      <c r="D153" s="2407">
        <v>4</v>
      </c>
      <c r="E153" s="2408">
        <v>35.270000000000003</v>
      </c>
      <c r="F153" s="816">
        <f t="shared" si="54"/>
        <v>0</v>
      </c>
      <c r="G153" s="816">
        <f t="shared" si="55"/>
        <v>0</v>
      </c>
    </row>
    <row r="154" spans="1:7">
      <c r="A154" s="1908" t="s">
        <v>18600</v>
      </c>
      <c r="B154" s="1908"/>
      <c r="C154" s="1908"/>
      <c r="D154" s="1908"/>
      <c r="E154" s="2423"/>
      <c r="F154" s="2420"/>
      <c r="G154" s="2421"/>
    </row>
    <row r="155" spans="1:7" ht="14.25" customHeight="1">
      <c r="A155" s="2405">
        <v>40201</v>
      </c>
      <c r="B155" s="2422" t="s">
        <v>4041</v>
      </c>
      <c r="C155" s="2406" t="s">
        <v>1112</v>
      </c>
      <c r="D155" s="2407">
        <v>6</v>
      </c>
      <c r="E155" s="2408">
        <v>8.0500000000000007</v>
      </c>
      <c r="F155" s="816">
        <f t="shared" ref="F155:F156" si="56">E155*$I$2</f>
        <v>0</v>
      </c>
      <c r="G155" s="816">
        <f t="shared" ref="G155:G156" si="57">F155-F155*$I$1</f>
        <v>0</v>
      </c>
    </row>
    <row r="156" spans="1:7">
      <c r="A156" s="2405">
        <v>40202</v>
      </c>
      <c r="B156" s="2422" t="s">
        <v>7321</v>
      </c>
      <c r="C156" s="2406" t="s">
        <v>1112</v>
      </c>
      <c r="D156" s="2407">
        <v>4</v>
      </c>
      <c r="E156" s="2408">
        <v>35.270000000000003</v>
      </c>
      <c r="F156" s="816">
        <f t="shared" si="56"/>
        <v>0</v>
      </c>
      <c r="G156" s="816">
        <f t="shared" si="57"/>
        <v>0</v>
      </c>
    </row>
    <row r="157" spans="1:7" ht="14.25" customHeight="1">
      <c r="A157" s="1908" t="s">
        <v>18601</v>
      </c>
      <c r="B157" s="1908"/>
      <c r="C157" s="1908"/>
      <c r="D157" s="1908"/>
      <c r="E157" s="2423"/>
      <c r="F157" s="2420"/>
      <c r="G157" s="2421"/>
    </row>
    <row r="158" spans="1:7">
      <c r="A158" s="2405">
        <v>40301</v>
      </c>
      <c r="B158" s="2422" t="s">
        <v>4039</v>
      </c>
      <c r="C158" s="2406" t="s">
        <v>1112</v>
      </c>
      <c r="D158" s="2407">
        <v>6</v>
      </c>
      <c r="E158" s="2408">
        <v>4.45</v>
      </c>
      <c r="F158" s="816">
        <f t="shared" ref="F158" si="58">E158*$I$2</f>
        <v>0</v>
      </c>
      <c r="G158" s="816">
        <f t="shared" ref="G158" si="59">F158-F158*$I$1</f>
        <v>0</v>
      </c>
    </row>
    <row r="159" spans="1:7" ht="14.25" customHeight="1">
      <c r="A159" s="1908" t="s">
        <v>18602</v>
      </c>
      <c r="B159" s="1908"/>
      <c r="C159" s="2406"/>
      <c r="D159" s="2407"/>
      <c r="E159" s="2408"/>
      <c r="F159" s="2420"/>
      <c r="G159" s="2421"/>
    </row>
    <row r="160" spans="1:7">
      <c r="A160" s="2405">
        <v>41103</v>
      </c>
      <c r="B160" s="2422" t="s">
        <v>4109</v>
      </c>
      <c r="C160" s="2406" t="s">
        <v>1112</v>
      </c>
      <c r="D160" s="2407">
        <v>6</v>
      </c>
      <c r="E160" s="2408">
        <v>8.15</v>
      </c>
      <c r="F160" s="816">
        <f t="shared" ref="F160" si="60">E160*$I$2</f>
        <v>0</v>
      </c>
      <c r="G160" s="816">
        <f t="shared" ref="G160" si="61">F160-F160*$I$1</f>
        <v>0</v>
      </c>
    </row>
    <row r="161" spans="1:7">
      <c r="A161" s="1908" t="s">
        <v>18603</v>
      </c>
      <c r="B161" s="1908"/>
      <c r="C161" s="1908"/>
      <c r="D161" s="1908"/>
      <c r="E161" s="2423"/>
      <c r="F161" s="2420"/>
      <c r="G161" s="2421"/>
    </row>
    <row r="162" spans="1:7">
      <c r="A162" s="2405">
        <v>40601</v>
      </c>
      <c r="B162" s="2422" t="s">
        <v>4039</v>
      </c>
      <c r="C162" s="2406" t="s">
        <v>1112</v>
      </c>
      <c r="D162" s="2407">
        <v>6</v>
      </c>
      <c r="E162" s="2408">
        <v>6.75</v>
      </c>
      <c r="F162" s="816">
        <f t="shared" ref="F162" si="62">E162*$I$2</f>
        <v>0</v>
      </c>
      <c r="G162" s="816">
        <f t="shared" ref="G162" si="63">F162-F162*$I$1</f>
        <v>0</v>
      </c>
    </row>
    <row r="163" spans="1:7">
      <c r="A163" s="2460" t="s">
        <v>18604</v>
      </c>
      <c r="B163" s="2461"/>
      <c r="C163" s="2461"/>
      <c r="D163" s="2461"/>
      <c r="E163" s="2437"/>
      <c r="F163" s="2438"/>
      <c r="G163" s="2439"/>
    </row>
    <row r="164" spans="1:7">
      <c r="A164" s="1908" t="s">
        <v>18605</v>
      </c>
      <c r="B164" s="1908"/>
      <c r="C164" s="1908"/>
      <c r="D164" s="1908"/>
      <c r="E164" s="2423"/>
      <c r="F164" s="2420"/>
      <c r="G164" s="2421"/>
    </row>
    <row r="165" spans="1:7">
      <c r="A165" s="2405">
        <v>30103</v>
      </c>
      <c r="B165" s="2442" t="s">
        <v>18606</v>
      </c>
      <c r="C165" s="2124" t="s">
        <v>1112</v>
      </c>
      <c r="D165" s="2407">
        <v>12</v>
      </c>
      <c r="E165" s="2408">
        <v>5.66</v>
      </c>
      <c r="F165" s="816">
        <f t="shared" ref="F165:F166" si="64">E165*$I$2</f>
        <v>0</v>
      </c>
      <c r="G165" s="816">
        <f t="shared" ref="G165:G166" si="65">F165-F165*$I$1</f>
        <v>0</v>
      </c>
    </row>
    <row r="166" spans="1:7">
      <c r="A166" s="2405">
        <v>30106</v>
      </c>
      <c r="B166" s="2442" t="s">
        <v>18607</v>
      </c>
      <c r="C166" s="2124" t="s">
        <v>1112</v>
      </c>
      <c r="D166" s="2407">
        <v>12</v>
      </c>
      <c r="E166" s="2408">
        <v>5.66</v>
      </c>
      <c r="F166" s="816">
        <f t="shared" si="64"/>
        <v>0</v>
      </c>
      <c r="G166" s="816">
        <f t="shared" si="65"/>
        <v>0</v>
      </c>
    </row>
    <row r="167" spans="1:7">
      <c r="A167" s="1908" t="s">
        <v>18608</v>
      </c>
      <c r="B167" s="1908"/>
      <c r="C167" s="1908"/>
      <c r="D167" s="1908"/>
      <c r="E167" s="2423"/>
      <c r="F167" s="2420"/>
      <c r="G167" s="2421"/>
    </row>
    <row r="168" spans="1:7" ht="14.25" customHeight="1">
      <c r="A168" s="2405">
        <v>30507</v>
      </c>
      <c r="B168" s="2422" t="s">
        <v>18609</v>
      </c>
      <c r="C168" s="2406" t="s">
        <v>1112</v>
      </c>
      <c r="D168" s="2407">
        <v>12</v>
      </c>
      <c r="E168" s="2408">
        <v>5.59</v>
      </c>
      <c r="F168" s="816">
        <f t="shared" ref="F168:F169" si="66">E168*$I$2</f>
        <v>0</v>
      </c>
      <c r="G168" s="816">
        <f t="shared" ref="G168:G169" si="67">F168-F168*$I$1</f>
        <v>0</v>
      </c>
    </row>
    <row r="169" spans="1:7">
      <c r="A169" s="2405">
        <v>30501</v>
      </c>
      <c r="B169" s="2422" t="s">
        <v>18610</v>
      </c>
      <c r="C169" s="2406" t="s">
        <v>1112</v>
      </c>
      <c r="D169" s="2407">
        <v>12</v>
      </c>
      <c r="E169" s="2408">
        <v>5.59</v>
      </c>
      <c r="F169" s="816">
        <f t="shared" si="66"/>
        <v>0</v>
      </c>
      <c r="G169" s="816">
        <f t="shared" si="67"/>
        <v>0</v>
      </c>
    </row>
    <row r="170" spans="1:7">
      <c r="A170" s="1908" t="s">
        <v>18611</v>
      </c>
      <c r="B170" s="1908"/>
      <c r="C170" s="1908"/>
      <c r="D170" s="1908"/>
      <c r="E170" s="2423"/>
      <c r="F170" s="2420"/>
      <c r="G170" s="2421"/>
    </row>
    <row r="171" spans="1:7">
      <c r="A171" s="2405">
        <v>80684</v>
      </c>
      <c r="B171" s="2422" t="s">
        <v>18612</v>
      </c>
      <c r="C171" s="2406" t="s">
        <v>1112</v>
      </c>
      <c r="D171" s="2407">
        <v>12</v>
      </c>
      <c r="E171" s="2408">
        <v>8.4</v>
      </c>
      <c r="F171" s="816">
        <f t="shared" ref="F171" si="68">E171*$I$2</f>
        <v>0</v>
      </c>
      <c r="G171" s="816">
        <f t="shared" ref="G171" si="69">F171-F171*$I$1</f>
        <v>0</v>
      </c>
    </row>
    <row r="172" spans="1:7" ht="14.25" customHeight="1">
      <c r="A172" s="1908" t="s">
        <v>18613</v>
      </c>
      <c r="B172" s="1908"/>
      <c r="C172" s="1908"/>
      <c r="D172" s="1908"/>
      <c r="E172" s="2423"/>
      <c r="F172" s="2420"/>
      <c r="G172" s="2421"/>
    </row>
    <row r="173" spans="1:7">
      <c r="A173" s="2405">
        <v>30504</v>
      </c>
      <c r="B173" s="2422" t="s">
        <v>18614</v>
      </c>
      <c r="C173" s="2406" t="s">
        <v>1112</v>
      </c>
      <c r="D173" s="2407">
        <v>12</v>
      </c>
      <c r="E173" s="2408">
        <v>8.5399999999999991</v>
      </c>
      <c r="F173" s="816">
        <f t="shared" ref="F173" si="70">E173*$I$2</f>
        <v>0</v>
      </c>
      <c r="G173" s="816">
        <f t="shared" ref="G173" si="71">F173-F173*$I$1</f>
        <v>0</v>
      </c>
    </row>
    <row r="174" spans="1:7">
      <c r="A174" s="1908" t="s">
        <v>18615</v>
      </c>
      <c r="B174" s="1908"/>
      <c r="C174" s="1908"/>
      <c r="D174" s="1908"/>
      <c r="E174" s="2423"/>
      <c r="F174" s="2420"/>
      <c r="G174" s="2421"/>
    </row>
    <row r="175" spans="1:7">
      <c r="A175" s="2124">
        <v>31103</v>
      </c>
      <c r="B175" s="2442" t="s">
        <v>18616</v>
      </c>
      <c r="C175" s="2406" t="s">
        <v>1112</v>
      </c>
      <c r="D175" s="2407">
        <v>12</v>
      </c>
      <c r="E175" s="2408">
        <v>8.35</v>
      </c>
      <c r="F175" s="816">
        <f t="shared" ref="F175:F176" si="72">E175*$I$2</f>
        <v>0</v>
      </c>
      <c r="G175" s="816">
        <f t="shared" ref="G175:G176" si="73">F175-F175*$I$1</f>
        <v>0</v>
      </c>
    </row>
    <row r="176" spans="1:7">
      <c r="A176" s="2124">
        <v>70201</v>
      </c>
      <c r="B176" s="2442" t="s">
        <v>18617</v>
      </c>
      <c r="C176" s="2406" t="s">
        <v>1112</v>
      </c>
      <c r="D176" s="2407">
        <v>12</v>
      </c>
      <c r="E176" s="2408">
        <v>8.35</v>
      </c>
      <c r="F176" s="816">
        <f t="shared" si="72"/>
        <v>0</v>
      </c>
      <c r="G176" s="816">
        <f t="shared" si="73"/>
        <v>0</v>
      </c>
    </row>
    <row r="177" spans="1:7" ht="14.25" customHeight="1">
      <c r="A177" s="1908" t="s">
        <v>18618</v>
      </c>
      <c r="B177" s="1908"/>
      <c r="C177" s="1908"/>
      <c r="D177" s="1908"/>
      <c r="E177" s="2423"/>
      <c r="F177" s="2420"/>
      <c r="G177" s="2421"/>
    </row>
    <row r="178" spans="1:7">
      <c r="A178" s="2405">
        <v>70530</v>
      </c>
      <c r="B178" s="2422" t="s">
        <v>18619</v>
      </c>
      <c r="C178" s="2406" t="s">
        <v>1112</v>
      </c>
      <c r="D178" s="2407">
        <v>12</v>
      </c>
      <c r="E178" s="2408">
        <v>5.76</v>
      </c>
      <c r="F178" s="816">
        <f t="shared" ref="F178" si="74">E178*$I$2</f>
        <v>0</v>
      </c>
      <c r="G178" s="816">
        <f t="shared" ref="G178" si="75">F178-F178*$I$1</f>
        <v>0</v>
      </c>
    </row>
    <row r="179" spans="1:7" ht="14.25" customHeight="1">
      <c r="A179" s="1908" t="s">
        <v>18620</v>
      </c>
      <c r="B179" s="1908"/>
      <c r="C179" s="1908"/>
      <c r="D179" s="1908"/>
      <c r="E179" s="2423"/>
      <c r="F179" s="2420"/>
      <c r="G179" s="2421"/>
    </row>
    <row r="180" spans="1:7">
      <c r="A180" s="2405">
        <v>60103</v>
      </c>
      <c r="B180" s="2125" t="s">
        <v>18621</v>
      </c>
      <c r="C180" s="2406" t="s">
        <v>1112</v>
      </c>
      <c r="D180" s="2407">
        <v>12</v>
      </c>
      <c r="E180" s="2408">
        <v>11.9</v>
      </c>
      <c r="F180" s="816">
        <f t="shared" ref="F180" si="76">E180*$I$2</f>
        <v>0</v>
      </c>
      <c r="G180" s="816">
        <f t="shared" ref="G180" si="77">F180-F180*$I$1</f>
        <v>0</v>
      </c>
    </row>
    <row r="181" spans="1:7" ht="14.25" customHeight="1">
      <c r="A181" s="1908" t="s">
        <v>18622</v>
      </c>
      <c r="B181" s="1908"/>
      <c r="C181" s="1908"/>
      <c r="D181" s="1908"/>
      <c r="E181" s="2423"/>
      <c r="F181" s="2445"/>
      <c r="G181" s="2446"/>
    </row>
    <row r="182" spans="1:7">
      <c r="A182" s="2405">
        <v>20205</v>
      </c>
      <c r="B182" s="2125" t="s">
        <v>18623</v>
      </c>
      <c r="C182" s="2406" t="s">
        <v>1112</v>
      </c>
      <c r="D182" s="2407">
        <v>12</v>
      </c>
      <c r="E182" s="2408">
        <v>8.7200000000000006</v>
      </c>
      <c r="F182" s="816">
        <f t="shared" ref="F182" si="78">E182*$I$2</f>
        <v>0</v>
      </c>
      <c r="G182" s="816">
        <f t="shared" ref="G182" si="79">F182-F182*$I$1</f>
        <v>0</v>
      </c>
    </row>
    <row r="183" spans="1:7" ht="14.25" customHeight="1">
      <c r="A183" s="1908" t="s">
        <v>18574</v>
      </c>
      <c r="B183" s="1908"/>
      <c r="C183" s="1908"/>
      <c r="D183" s="1908"/>
      <c r="E183" s="2423"/>
      <c r="F183" s="2445"/>
      <c r="G183" s="2446"/>
    </row>
    <row r="184" spans="1:7">
      <c r="A184" s="2405">
        <v>20361</v>
      </c>
      <c r="B184" s="2125" t="s">
        <v>18624</v>
      </c>
      <c r="C184" s="2406" t="s">
        <v>1112</v>
      </c>
      <c r="D184" s="2407">
        <v>12</v>
      </c>
      <c r="E184" s="2408">
        <v>7.57</v>
      </c>
      <c r="F184" s="816">
        <f t="shared" ref="F184" si="80">E184*$I$2</f>
        <v>0</v>
      </c>
      <c r="G184" s="816">
        <f t="shared" ref="G184" si="81">F184-F184*$I$1</f>
        <v>0</v>
      </c>
    </row>
    <row r="185" spans="1:7">
      <c r="A185" s="1908" t="s">
        <v>18625</v>
      </c>
      <c r="B185" s="1908"/>
      <c r="C185" s="1908"/>
      <c r="D185" s="1908"/>
      <c r="E185" s="2423"/>
      <c r="F185" s="2445"/>
      <c r="G185" s="2446"/>
    </row>
    <row r="186" spans="1:7">
      <c r="A186" s="2405" t="s">
        <v>18626</v>
      </c>
      <c r="B186" s="2125" t="s">
        <v>18627</v>
      </c>
      <c r="C186" s="2406" t="s">
        <v>1112</v>
      </c>
      <c r="D186" s="2407">
        <v>6</v>
      </c>
      <c r="E186" s="2408">
        <v>6.83</v>
      </c>
      <c r="F186" s="816">
        <f t="shared" ref="F186:F188" si="82">E186*$I$2</f>
        <v>0</v>
      </c>
      <c r="G186" s="816">
        <f t="shared" ref="G186:G188" si="83">F186-F186*$I$1</f>
        <v>0</v>
      </c>
    </row>
    <row r="187" spans="1:7">
      <c r="A187" s="2405">
        <v>20131</v>
      </c>
      <c r="B187" s="2125" t="s">
        <v>18628</v>
      </c>
      <c r="C187" s="2406" t="s">
        <v>1112</v>
      </c>
      <c r="D187" s="2407">
        <v>6</v>
      </c>
      <c r="E187" s="2408">
        <v>6.83</v>
      </c>
      <c r="F187" s="816">
        <f t="shared" si="82"/>
        <v>0</v>
      </c>
      <c r="G187" s="816">
        <f t="shared" si="83"/>
        <v>0</v>
      </c>
    </row>
    <row r="188" spans="1:7">
      <c r="A188" s="2405">
        <v>20141</v>
      </c>
      <c r="B188" s="2125" t="s">
        <v>18629</v>
      </c>
      <c r="C188" s="2406" t="s">
        <v>1112</v>
      </c>
      <c r="D188" s="2407">
        <v>6</v>
      </c>
      <c r="E188" s="2408">
        <v>6.76</v>
      </c>
      <c r="F188" s="816">
        <f t="shared" si="82"/>
        <v>0</v>
      </c>
      <c r="G188" s="816">
        <f t="shared" si="83"/>
        <v>0</v>
      </c>
    </row>
    <row r="189" spans="1:7">
      <c r="A189" s="1908" t="s">
        <v>18558</v>
      </c>
      <c r="B189" s="1908"/>
      <c r="C189" s="1908"/>
      <c r="D189" s="1908"/>
      <c r="E189" s="2423"/>
      <c r="F189" s="2445"/>
      <c r="G189" s="2446"/>
    </row>
    <row r="190" spans="1:7">
      <c r="A190" s="2124">
        <v>10710</v>
      </c>
      <c r="B190" s="2442" t="s">
        <v>18630</v>
      </c>
      <c r="C190" s="2124" t="s">
        <v>1112</v>
      </c>
      <c r="D190" s="2407">
        <v>12</v>
      </c>
      <c r="E190" s="2408">
        <v>5.93</v>
      </c>
      <c r="F190" s="816">
        <f t="shared" ref="F190:F192" si="84">E190*$I$2</f>
        <v>0</v>
      </c>
      <c r="G190" s="816">
        <f t="shared" ref="G190:G192" si="85">F190-F190*$I$1</f>
        <v>0</v>
      </c>
    </row>
    <row r="191" spans="1:7" ht="14.25" customHeight="1">
      <c r="A191" s="2124">
        <v>10703</v>
      </c>
      <c r="B191" s="2442" t="s">
        <v>18631</v>
      </c>
      <c r="C191" s="2124" t="s">
        <v>1112</v>
      </c>
      <c r="D191" s="2407">
        <v>12</v>
      </c>
      <c r="E191" s="2408">
        <v>5.93</v>
      </c>
      <c r="F191" s="816">
        <f t="shared" si="84"/>
        <v>0</v>
      </c>
      <c r="G191" s="816">
        <f t="shared" si="85"/>
        <v>0</v>
      </c>
    </row>
    <row r="192" spans="1:7">
      <c r="A192" s="2405">
        <v>10711</v>
      </c>
      <c r="B192" s="2442" t="s">
        <v>18632</v>
      </c>
      <c r="C192" s="2124" t="s">
        <v>1112</v>
      </c>
      <c r="D192" s="2407">
        <v>12</v>
      </c>
      <c r="E192" s="2408">
        <v>5.93</v>
      </c>
      <c r="F192" s="816">
        <f t="shared" si="84"/>
        <v>0</v>
      </c>
      <c r="G192" s="816">
        <f t="shared" si="85"/>
        <v>0</v>
      </c>
    </row>
    <row r="193" spans="1:7" ht="14.25" customHeight="1">
      <c r="A193" s="1908" t="s">
        <v>18633</v>
      </c>
      <c r="B193" s="1908"/>
      <c r="C193" s="1908"/>
      <c r="D193" s="1908"/>
      <c r="E193" s="2417"/>
      <c r="F193" s="2462"/>
      <c r="G193" s="2463"/>
    </row>
    <row r="194" spans="1:7">
      <c r="A194" s="2405">
        <v>10174</v>
      </c>
      <c r="B194" s="2422" t="s">
        <v>18621</v>
      </c>
      <c r="C194" s="2406" t="s">
        <v>1112</v>
      </c>
      <c r="D194" s="2407">
        <v>6</v>
      </c>
      <c r="E194" s="2408">
        <v>10.63</v>
      </c>
      <c r="F194" s="816">
        <f t="shared" ref="F194" si="86">E194*$I$2</f>
        <v>0</v>
      </c>
      <c r="G194" s="816">
        <f t="shared" ref="G194" si="87">F194-F194*$I$1</f>
        <v>0</v>
      </c>
    </row>
    <row r="195" spans="1:7" ht="14.25" customHeight="1">
      <c r="A195" s="1908" t="s">
        <v>18634</v>
      </c>
      <c r="B195" s="1908"/>
      <c r="C195" s="1908"/>
      <c r="D195" s="1908"/>
      <c r="E195" s="2423"/>
      <c r="F195" s="2420"/>
      <c r="G195" s="2421"/>
    </row>
    <row r="196" spans="1:7">
      <c r="A196" s="2405">
        <v>10606</v>
      </c>
      <c r="B196" s="2422" t="s">
        <v>18621</v>
      </c>
      <c r="C196" s="2406" t="s">
        <v>1112</v>
      </c>
      <c r="D196" s="2407">
        <v>12</v>
      </c>
      <c r="E196" s="2408">
        <v>9.07</v>
      </c>
      <c r="F196" s="816">
        <f t="shared" ref="F196" si="88">E196*$I$2</f>
        <v>0</v>
      </c>
      <c r="G196" s="816">
        <f t="shared" ref="G196" si="89">F196-F196*$I$1</f>
        <v>0</v>
      </c>
    </row>
    <row r="197" spans="1:7">
      <c r="A197" s="1908" t="s">
        <v>18635</v>
      </c>
      <c r="B197" s="1908"/>
      <c r="C197" s="1908"/>
      <c r="D197" s="1908"/>
      <c r="E197" s="2464"/>
      <c r="F197" s="2465"/>
      <c r="G197" s="2466"/>
    </row>
    <row r="198" spans="1:7" ht="14.25" customHeight="1">
      <c r="A198" s="2124">
        <v>10180</v>
      </c>
      <c r="B198" s="2442" t="s">
        <v>18636</v>
      </c>
      <c r="C198" s="2406" t="s">
        <v>1112</v>
      </c>
      <c r="D198" s="2407">
        <v>12</v>
      </c>
      <c r="E198" s="2408">
        <v>9.58</v>
      </c>
      <c r="F198" s="816">
        <f t="shared" ref="F198:F199" si="90">E198*$I$2</f>
        <v>0</v>
      </c>
      <c r="G198" s="816">
        <f t="shared" ref="G198:G199" si="91">F198-F198*$I$1</f>
        <v>0</v>
      </c>
    </row>
    <row r="199" spans="1:7">
      <c r="A199" s="2124">
        <v>10181</v>
      </c>
      <c r="B199" s="2442" t="s">
        <v>18637</v>
      </c>
      <c r="C199" s="2406" t="s">
        <v>1112</v>
      </c>
      <c r="D199" s="2407">
        <v>12</v>
      </c>
      <c r="E199" s="2408">
        <v>9.58</v>
      </c>
      <c r="F199" s="816">
        <f t="shared" si="90"/>
        <v>0</v>
      </c>
      <c r="G199" s="816">
        <f t="shared" si="91"/>
        <v>0</v>
      </c>
    </row>
    <row r="200" spans="1:7" ht="14.25" customHeight="1">
      <c r="A200" s="1908" t="s">
        <v>18638</v>
      </c>
      <c r="B200" s="1908"/>
      <c r="C200" s="1908"/>
      <c r="D200" s="1908"/>
      <c r="E200" s="2464"/>
      <c r="F200" s="2465"/>
      <c r="G200" s="2466"/>
    </row>
    <row r="201" spans="1:7">
      <c r="A201" s="2124">
        <v>30432</v>
      </c>
      <c r="B201" s="2442" t="s">
        <v>18639</v>
      </c>
      <c r="C201" s="2406" t="s">
        <v>1112</v>
      </c>
      <c r="D201" s="2407">
        <v>12</v>
      </c>
      <c r="E201" s="2408">
        <v>5.94</v>
      </c>
      <c r="F201" s="816">
        <f t="shared" ref="F201" si="92">E201*$I$2</f>
        <v>0</v>
      </c>
      <c r="G201" s="816">
        <f t="shared" ref="G201" si="93">F201-F201*$I$1</f>
        <v>0</v>
      </c>
    </row>
    <row r="202" spans="1:7">
      <c r="A202" s="1908" t="s">
        <v>18603</v>
      </c>
      <c r="B202" s="1908"/>
      <c r="C202" s="1908"/>
      <c r="D202" s="1908"/>
      <c r="E202" s="2423"/>
      <c r="F202" s="2420"/>
      <c r="G202" s="2421"/>
    </row>
    <row r="203" spans="1:7" ht="14.25" customHeight="1">
      <c r="A203" s="2124">
        <v>40603</v>
      </c>
      <c r="B203" s="2442" t="s">
        <v>18621</v>
      </c>
      <c r="C203" s="2406" t="s">
        <v>1112</v>
      </c>
      <c r="D203" s="2407">
        <v>12</v>
      </c>
      <c r="E203" s="2408">
        <v>7.1</v>
      </c>
      <c r="F203" s="816">
        <f t="shared" ref="F203" si="94">E203*$I$2</f>
        <v>0</v>
      </c>
      <c r="G203" s="816">
        <f t="shared" ref="G203" si="95">F203-F203*$I$1</f>
        <v>0</v>
      </c>
    </row>
    <row r="204" spans="1:7">
      <c r="A204" s="2435" t="s">
        <v>4359</v>
      </c>
      <c r="B204" s="2436"/>
      <c r="C204" s="2436"/>
      <c r="D204" s="2436"/>
      <c r="E204" s="2437"/>
      <c r="F204" s="2438"/>
      <c r="G204" s="2439"/>
    </row>
    <row r="205" spans="1:7">
      <c r="A205" s="1908" t="s">
        <v>18640</v>
      </c>
      <c r="B205" s="1908"/>
      <c r="C205" s="1908"/>
      <c r="D205" s="1908"/>
      <c r="E205" s="2423"/>
      <c r="F205" s="2420"/>
      <c r="G205" s="2421"/>
    </row>
    <row r="206" spans="1:7" ht="14.25" customHeight="1">
      <c r="A206" s="2405" t="s">
        <v>18641</v>
      </c>
      <c r="B206" s="2467" t="s">
        <v>18642</v>
      </c>
      <c r="C206" s="2406" t="s">
        <v>1112</v>
      </c>
      <c r="D206" s="2407">
        <v>6</v>
      </c>
      <c r="E206" s="2408">
        <v>13.41</v>
      </c>
      <c r="F206" s="816">
        <f t="shared" ref="F206:F207" si="96">E206*$I$2</f>
        <v>0</v>
      </c>
      <c r="G206" s="816">
        <f t="shared" ref="G206:G207" si="97">F206-F206*$I$1</f>
        <v>0</v>
      </c>
    </row>
    <row r="207" spans="1:7">
      <c r="A207" s="2405">
        <v>1301</v>
      </c>
      <c r="B207" s="2467" t="s">
        <v>18643</v>
      </c>
      <c r="C207" s="2406" t="s">
        <v>1112</v>
      </c>
      <c r="D207" s="2407">
        <v>1</v>
      </c>
      <c r="E207" s="2408">
        <v>2.59</v>
      </c>
      <c r="F207" s="816">
        <f t="shared" si="96"/>
        <v>0</v>
      </c>
      <c r="G207" s="816">
        <f t="shared" si="97"/>
        <v>0</v>
      </c>
    </row>
    <row r="208" spans="1:7" ht="14.25" customHeight="1">
      <c r="A208" s="1908" t="s">
        <v>18644</v>
      </c>
      <c r="B208" s="1908"/>
      <c r="C208" s="1908"/>
      <c r="D208" s="1908"/>
      <c r="E208" s="2423"/>
      <c r="F208" s="2420"/>
      <c r="G208" s="2421"/>
    </row>
    <row r="209" spans="1:7">
      <c r="A209" s="2405" t="s">
        <v>18645</v>
      </c>
      <c r="B209" s="2125" t="s">
        <v>4013</v>
      </c>
      <c r="C209" s="2406" t="s">
        <v>1112</v>
      </c>
      <c r="D209" s="2407">
        <v>15</v>
      </c>
      <c r="E209" s="2408">
        <v>6.26</v>
      </c>
      <c r="F209" s="816">
        <f t="shared" ref="F209" si="98">E209*$I$2</f>
        <v>0</v>
      </c>
      <c r="G209" s="816">
        <f t="shared" ref="G209" si="99">F209-F209*$I$1</f>
        <v>0</v>
      </c>
    </row>
    <row r="210" spans="1:7" ht="14.25" customHeight="1">
      <c r="A210" s="1908" t="s">
        <v>18646</v>
      </c>
      <c r="B210" s="1908"/>
      <c r="C210" s="1908"/>
      <c r="D210" s="1908"/>
      <c r="E210" s="2468"/>
      <c r="F210" s="2420"/>
      <c r="G210" s="2421"/>
    </row>
    <row r="211" spans="1:7">
      <c r="A211" s="2405" t="s">
        <v>18647</v>
      </c>
      <c r="B211" s="2125" t="s">
        <v>18648</v>
      </c>
      <c r="C211" s="2406" t="s">
        <v>1112</v>
      </c>
      <c r="D211" s="2407">
        <v>1</v>
      </c>
      <c r="E211" s="2408">
        <v>2.75</v>
      </c>
      <c r="F211" s="816">
        <f t="shared" ref="F211" si="100">E211*$I$2</f>
        <v>0</v>
      </c>
      <c r="G211" s="816">
        <f t="shared" ref="G211" si="101">F211-F211*$I$1</f>
        <v>0</v>
      </c>
    </row>
    <row r="212" spans="1:7">
      <c r="A212" s="1908" t="s">
        <v>18649</v>
      </c>
      <c r="B212" s="1908"/>
      <c r="C212" s="1908"/>
      <c r="D212" s="1908"/>
      <c r="E212" s="2423"/>
      <c r="F212" s="2420"/>
      <c r="G212" s="2421"/>
    </row>
    <row r="213" spans="1:7" ht="14.25" customHeight="1">
      <c r="A213" s="2405">
        <v>40504</v>
      </c>
      <c r="B213" s="2422" t="s">
        <v>4041</v>
      </c>
      <c r="C213" s="2406" t="s">
        <v>1112</v>
      </c>
      <c r="D213" s="2407">
        <v>6</v>
      </c>
      <c r="E213" s="2408">
        <v>7.06</v>
      </c>
      <c r="F213" s="816">
        <f t="shared" ref="F213:F214" si="102">E213*$I$2</f>
        <v>0</v>
      </c>
      <c r="G213" s="816">
        <f t="shared" ref="G213:G214" si="103">F213-F213*$I$1</f>
        <v>0</v>
      </c>
    </row>
    <row r="214" spans="1:7">
      <c r="A214" s="2405">
        <v>40505</v>
      </c>
      <c r="B214" s="2422" t="s">
        <v>4042</v>
      </c>
      <c r="C214" s="2406" t="s">
        <v>1112</v>
      </c>
      <c r="D214" s="2407">
        <v>4</v>
      </c>
      <c r="E214" s="2408">
        <v>35.270000000000003</v>
      </c>
      <c r="F214" s="816">
        <f t="shared" si="102"/>
        <v>0</v>
      </c>
      <c r="G214" s="816">
        <f t="shared" si="103"/>
        <v>0</v>
      </c>
    </row>
    <row r="215" spans="1:7" ht="14.25" customHeight="1">
      <c r="A215" s="1908" t="s">
        <v>18650</v>
      </c>
      <c r="B215" s="1908"/>
      <c r="C215" s="1908"/>
      <c r="D215" s="1908"/>
      <c r="E215" s="2423"/>
      <c r="F215" s="2420"/>
      <c r="G215" s="2421"/>
    </row>
    <row r="216" spans="1:7">
      <c r="A216" s="2405">
        <v>40701</v>
      </c>
      <c r="B216" s="2422" t="s">
        <v>4206</v>
      </c>
      <c r="C216" s="2406" t="s">
        <v>1112</v>
      </c>
      <c r="D216" s="2407">
        <v>6</v>
      </c>
      <c r="E216" s="2408">
        <v>5.56</v>
      </c>
      <c r="F216" s="816">
        <f t="shared" ref="F216" si="104">E216*$I$2</f>
        <v>0</v>
      </c>
      <c r="G216" s="816">
        <f t="shared" ref="G216" si="105">F216-F216*$I$1</f>
        <v>0</v>
      </c>
    </row>
    <row r="217" spans="1:7" ht="14.25" customHeight="1">
      <c r="A217" s="1908" t="s">
        <v>17921</v>
      </c>
      <c r="B217" s="1908"/>
      <c r="C217" s="1908"/>
      <c r="D217" s="1908"/>
      <c r="E217" s="2423"/>
      <c r="F217" s="2420"/>
      <c r="G217" s="2421"/>
    </row>
    <row r="218" spans="1:7">
      <c r="A218" s="2405">
        <v>40801</v>
      </c>
      <c r="B218" s="2422" t="s">
        <v>4206</v>
      </c>
      <c r="C218" s="2406" t="s">
        <v>1112</v>
      </c>
      <c r="D218" s="2407">
        <v>6</v>
      </c>
      <c r="E218" s="2408">
        <v>8.93</v>
      </c>
      <c r="F218" s="816">
        <f t="shared" ref="F218" si="106">E218*$I$2</f>
        <v>0</v>
      </c>
      <c r="G218" s="816">
        <f t="shared" ref="G218" si="107">F218-F218*$I$1</f>
        <v>0</v>
      </c>
    </row>
    <row r="219" spans="1:7" ht="14.25" customHeight="1">
      <c r="A219" s="1908" t="s">
        <v>18651</v>
      </c>
      <c r="B219" s="1908"/>
      <c r="C219" s="1908"/>
      <c r="D219" s="1908"/>
      <c r="E219" s="2423"/>
      <c r="F219" s="2420"/>
      <c r="G219" s="2421"/>
    </row>
    <row r="220" spans="1:7">
      <c r="A220" s="2405">
        <v>40001</v>
      </c>
      <c r="B220" s="2422" t="s">
        <v>4039</v>
      </c>
      <c r="C220" s="2406" t="s">
        <v>1112</v>
      </c>
      <c r="D220" s="2407">
        <v>6</v>
      </c>
      <c r="E220" s="2408">
        <v>13.79</v>
      </c>
      <c r="F220" s="816">
        <f t="shared" ref="F220" si="108">E220*$I$2</f>
        <v>0</v>
      </c>
      <c r="G220" s="816">
        <f t="shared" ref="G220" si="109">F220-F220*$I$1</f>
        <v>0</v>
      </c>
    </row>
    <row r="221" spans="1:7" ht="14.25" customHeight="1">
      <c r="A221" s="1908" t="s">
        <v>18652</v>
      </c>
      <c r="B221" s="1908"/>
      <c r="C221" s="2406"/>
      <c r="D221" s="2407"/>
      <c r="E221" s="2408"/>
      <c r="F221" s="2420"/>
      <c r="G221" s="2421"/>
    </row>
    <row r="222" spans="1:7">
      <c r="A222" s="2405">
        <v>40901</v>
      </c>
      <c r="B222" s="2422" t="s">
        <v>18653</v>
      </c>
      <c r="C222" s="2406" t="s">
        <v>1112</v>
      </c>
      <c r="D222" s="2407">
        <v>6</v>
      </c>
      <c r="E222" s="2408">
        <v>13.07</v>
      </c>
      <c r="F222" s="816">
        <f t="shared" ref="F222" si="110">E222*$I$2</f>
        <v>0</v>
      </c>
      <c r="G222" s="816">
        <f t="shared" ref="G222" si="111">F222-F222*$I$1</f>
        <v>0</v>
      </c>
    </row>
    <row r="223" spans="1:7">
      <c r="A223" s="1908" t="s">
        <v>18615</v>
      </c>
      <c r="B223" s="1908"/>
      <c r="C223" s="1908"/>
      <c r="D223" s="1908"/>
      <c r="E223" s="2423"/>
      <c r="F223" s="2420"/>
      <c r="G223" s="2421"/>
    </row>
    <row r="224" spans="1:7">
      <c r="A224" s="2124">
        <v>31106</v>
      </c>
      <c r="B224" s="2442" t="s">
        <v>18654</v>
      </c>
      <c r="C224" s="2406" t="s">
        <v>1112</v>
      </c>
      <c r="D224" s="2407">
        <v>12</v>
      </c>
      <c r="E224" s="2408">
        <v>13.85</v>
      </c>
      <c r="F224" s="816">
        <f t="shared" ref="F224:F226" si="112">E224*$I$2</f>
        <v>0</v>
      </c>
      <c r="G224" s="816">
        <f t="shared" ref="G224:G226" si="113">F224-F224*$I$1</f>
        <v>0</v>
      </c>
    </row>
    <row r="225" spans="1:7" ht="14.25" customHeight="1">
      <c r="A225" s="2405">
        <v>31110</v>
      </c>
      <c r="B225" s="2422" t="s">
        <v>18655</v>
      </c>
      <c r="C225" s="2406" t="s">
        <v>1112</v>
      </c>
      <c r="D225" s="2407">
        <v>6</v>
      </c>
      <c r="E225" s="2408">
        <v>25.14</v>
      </c>
      <c r="F225" s="816">
        <f t="shared" si="112"/>
        <v>0</v>
      </c>
      <c r="G225" s="816">
        <f t="shared" si="113"/>
        <v>0</v>
      </c>
    </row>
    <row r="226" spans="1:7">
      <c r="A226" s="2405">
        <v>31101</v>
      </c>
      <c r="B226" s="2422" t="s">
        <v>18656</v>
      </c>
      <c r="C226" s="2406" t="s">
        <v>1112</v>
      </c>
      <c r="D226" s="2407">
        <v>6</v>
      </c>
      <c r="E226" s="2408">
        <v>25.14</v>
      </c>
      <c r="F226" s="816">
        <f t="shared" si="112"/>
        <v>0</v>
      </c>
      <c r="G226" s="816">
        <f t="shared" si="113"/>
        <v>0</v>
      </c>
    </row>
    <row r="227" spans="1:7" ht="14.25" customHeight="1">
      <c r="A227" s="1908" t="s">
        <v>18657</v>
      </c>
      <c r="B227" s="1908"/>
      <c r="C227" s="1908"/>
      <c r="D227" s="1908"/>
      <c r="E227" s="2423"/>
      <c r="F227" s="2445"/>
      <c r="G227" s="2446"/>
    </row>
    <row r="228" spans="1:7">
      <c r="A228" s="2405">
        <v>60104</v>
      </c>
      <c r="B228" s="2422" t="s">
        <v>18658</v>
      </c>
      <c r="C228" s="2406" t="s">
        <v>1112</v>
      </c>
      <c r="D228" s="2407">
        <v>15</v>
      </c>
      <c r="E228" s="2408">
        <v>16.21</v>
      </c>
      <c r="F228" s="816">
        <f t="shared" ref="F228" si="114">E228*$I$2</f>
        <v>0</v>
      </c>
      <c r="G228" s="816">
        <f t="shared" ref="G228" si="115">F228-F228*$I$1</f>
        <v>0</v>
      </c>
    </row>
    <row r="229" spans="1:7">
      <c r="A229" s="1908" t="s">
        <v>18659</v>
      </c>
      <c r="B229" s="1908"/>
      <c r="C229" s="1908"/>
      <c r="D229" s="1908"/>
      <c r="E229" s="2423"/>
      <c r="F229" s="2445"/>
      <c r="G229" s="2446"/>
    </row>
    <row r="230" spans="1:7" ht="14.25" customHeight="1">
      <c r="A230" s="2405">
        <v>80683</v>
      </c>
      <c r="B230" s="2422" t="s">
        <v>18660</v>
      </c>
      <c r="C230" s="2406" t="s">
        <v>1112</v>
      </c>
      <c r="D230" s="2407">
        <v>15</v>
      </c>
      <c r="E230" s="2408">
        <v>5.89</v>
      </c>
      <c r="F230" s="816">
        <f t="shared" ref="F230" si="116">E230*$I$2</f>
        <v>0</v>
      </c>
      <c r="G230" s="816">
        <f t="shared" ref="G230" si="117">F230-F230*$I$1</f>
        <v>0</v>
      </c>
    </row>
    <row r="231" spans="1:7">
      <c r="A231" s="2435" t="s">
        <v>18661</v>
      </c>
      <c r="B231" s="2436"/>
      <c r="C231" s="2436"/>
      <c r="D231" s="2436"/>
      <c r="E231" s="2437"/>
      <c r="F231" s="2438"/>
      <c r="G231" s="2439"/>
    </row>
    <row r="232" spans="1:7">
      <c r="A232" s="1908" t="s">
        <v>18662</v>
      </c>
      <c r="B232" s="1908"/>
      <c r="C232" s="1908"/>
      <c r="D232" s="1908"/>
      <c r="E232" s="2423"/>
      <c r="F232" s="2420"/>
      <c r="G232" s="2421"/>
    </row>
    <row r="233" spans="1:7" ht="14.25" customHeight="1">
      <c r="A233" s="2405">
        <v>60204</v>
      </c>
      <c r="B233" s="2125" t="s">
        <v>18663</v>
      </c>
      <c r="C233" s="2124" t="s">
        <v>1112</v>
      </c>
      <c r="D233" s="2407">
        <v>6</v>
      </c>
      <c r="E233" s="2408">
        <v>4.57</v>
      </c>
      <c r="F233" s="816">
        <f t="shared" ref="F233:F234" si="118">E233*$I$2</f>
        <v>0</v>
      </c>
      <c r="G233" s="816">
        <f t="shared" ref="G233:G234" si="119">F233-F233*$I$1</f>
        <v>0</v>
      </c>
    </row>
    <row r="234" spans="1:7">
      <c r="A234" s="2405">
        <v>60201</v>
      </c>
      <c r="B234" s="2125" t="s">
        <v>18664</v>
      </c>
      <c r="C234" s="2124" t="s">
        <v>1112</v>
      </c>
      <c r="D234" s="2407">
        <v>6</v>
      </c>
      <c r="E234" s="2408">
        <v>4.57</v>
      </c>
      <c r="F234" s="816">
        <f t="shared" si="118"/>
        <v>0</v>
      </c>
      <c r="G234" s="816">
        <f t="shared" si="119"/>
        <v>0</v>
      </c>
    </row>
    <row r="235" spans="1:7">
      <c r="A235" s="1908" t="s">
        <v>18665</v>
      </c>
      <c r="B235" s="1908"/>
      <c r="C235" s="1908"/>
      <c r="D235" s="1908"/>
      <c r="E235" s="2423"/>
      <c r="F235" s="2420"/>
      <c r="G235" s="2421"/>
    </row>
    <row r="236" spans="1:7" ht="14.25" customHeight="1">
      <c r="A236" s="2405">
        <v>80680</v>
      </c>
      <c r="B236" s="2125" t="s">
        <v>18666</v>
      </c>
      <c r="C236" s="2124" t="s">
        <v>1112</v>
      </c>
      <c r="D236" s="2407">
        <v>2</v>
      </c>
      <c r="E236" s="2408">
        <v>14.45</v>
      </c>
      <c r="F236" s="816">
        <f t="shared" ref="F236:F237" si="120">E236*$I$2</f>
        <v>0</v>
      </c>
      <c r="G236" s="816">
        <f t="shared" ref="G236:G237" si="121">F236-F236*$I$1</f>
        <v>0</v>
      </c>
    </row>
    <row r="237" spans="1:7">
      <c r="A237" s="2405">
        <v>80393</v>
      </c>
      <c r="B237" s="2125" t="s">
        <v>18667</v>
      </c>
      <c r="C237" s="2124" t="s">
        <v>1112</v>
      </c>
      <c r="D237" s="2407">
        <v>2</v>
      </c>
      <c r="E237" s="2408">
        <v>22.72</v>
      </c>
      <c r="F237" s="816">
        <f t="shared" si="120"/>
        <v>0</v>
      </c>
      <c r="G237" s="816">
        <f t="shared" si="121"/>
        <v>0</v>
      </c>
    </row>
    <row r="238" spans="1:7" ht="14.25" customHeight="1">
      <c r="A238" s="1908" t="s">
        <v>18668</v>
      </c>
      <c r="B238" s="1908"/>
      <c r="C238" s="1908"/>
      <c r="D238" s="1908"/>
      <c r="E238" s="2423"/>
      <c r="F238" s="2420"/>
      <c r="G238" s="2421"/>
    </row>
    <row r="239" spans="1:7">
      <c r="A239" s="2405">
        <v>80658</v>
      </c>
      <c r="B239" s="2125" t="s">
        <v>18669</v>
      </c>
      <c r="C239" s="2124" t="s">
        <v>1112</v>
      </c>
      <c r="D239" s="2407">
        <v>50</v>
      </c>
      <c r="E239" s="2408">
        <v>2.85</v>
      </c>
      <c r="F239" s="816">
        <f t="shared" ref="F239" si="122">E239*$I$2</f>
        <v>0</v>
      </c>
      <c r="G239" s="816">
        <f t="shared" ref="G239" si="123">F239-F239*$I$1</f>
        <v>0</v>
      </c>
    </row>
    <row r="240" spans="1:7" ht="14.25" customHeight="1">
      <c r="A240" s="1908" t="s">
        <v>18670</v>
      </c>
      <c r="B240" s="1908"/>
      <c r="C240" s="1908"/>
      <c r="D240" s="1908"/>
      <c r="E240" s="2469"/>
      <c r="F240" s="2420"/>
      <c r="G240" s="2421"/>
    </row>
    <row r="241" spans="1:7">
      <c r="A241" s="2470">
        <v>80415</v>
      </c>
      <c r="B241" s="2471" t="s">
        <v>18671</v>
      </c>
      <c r="C241" s="2472" t="s">
        <v>1112</v>
      </c>
      <c r="D241" s="2473">
        <v>1</v>
      </c>
      <c r="E241" s="2474">
        <v>15.2</v>
      </c>
      <c r="F241" s="816">
        <f t="shared" ref="F241" si="124">E241*$I$2</f>
        <v>0</v>
      </c>
      <c r="G241" s="816">
        <f t="shared" ref="G241" si="125">F241-F241*$I$1</f>
        <v>0</v>
      </c>
    </row>
    <row r="242" spans="1:7">
      <c r="A242" s="1908" t="s">
        <v>18672</v>
      </c>
      <c r="B242" s="1908"/>
      <c r="C242" s="1908"/>
      <c r="D242" s="1908"/>
      <c r="E242" s="1174"/>
      <c r="F242" s="1174"/>
      <c r="G242" s="1175"/>
    </row>
    <row r="243" spans="1:7">
      <c r="A243" s="2470">
        <v>80193</v>
      </c>
      <c r="B243" s="2471" t="s">
        <v>18673</v>
      </c>
      <c r="C243" s="2472" t="s">
        <v>1112</v>
      </c>
      <c r="D243" s="2475">
        <v>100</v>
      </c>
      <c r="E243" s="2476">
        <v>0.73</v>
      </c>
      <c r="F243" s="816">
        <f t="shared" ref="F243" si="126">E243*$I$2</f>
        <v>0</v>
      </c>
      <c r="G243" s="816">
        <f t="shared" ref="G243" si="127">F243-F243*$I$1</f>
        <v>0</v>
      </c>
    </row>
    <row r="244" spans="1:7"/>
    <row r="245" spans="1:7"/>
    <row r="246" spans="1:7"/>
    <row r="247" spans="1:7"/>
    <row r="248" spans="1:7"/>
    <row r="249" spans="1:7"/>
    <row r="250" spans="1:7"/>
    <row r="251" spans="1:7"/>
    <row r="252" spans="1:7"/>
    <row r="253" spans="1:7"/>
    <row r="254" spans="1:7"/>
    <row r="255" spans="1:7"/>
    <row r="256" spans="1:7"/>
    <row r="257"/>
  </sheetData>
  <mergeCells count="76">
    <mergeCell ref="A219:D219"/>
    <mergeCell ref="A223:D223"/>
    <mergeCell ref="A161:D161"/>
    <mergeCell ref="A148:B148"/>
    <mergeCell ref="A159:B159"/>
    <mergeCell ref="A215:D215"/>
    <mergeCell ref="A217:D217"/>
    <mergeCell ref="A208:D208"/>
    <mergeCell ref="A210:D210"/>
    <mergeCell ref="A212:D212"/>
    <mergeCell ref="A205:D205"/>
    <mergeCell ref="A200:D200"/>
    <mergeCell ref="A202:D202"/>
    <mergeCell ref="A154:D154"/>
    <mergeCell ref="A151:D151"/>
    <mergeCell ref="A157:D157"/>
    <mergeCell ref="A128:D128"/>
    <mergeCell ref="A130:D130"/>
    <mergeCell ref="A132:D132"/>
    <mergeCell ref="A134:D134"/>
    <mergeCell ref="A141:D141"/>
    <mergeCell ref="A1:B1"/>
    <mergeCell ref="A5:D5"/>
    <mergeCell ref="A7:G7"/>
    <mergeCell ref="A25:B25"/>
    <mergeCell ref="A10:D10"/>
    <mergeCell ref="A13:D13"/>
    <mergeCell ref="A15:D15"/>
    <mergeCell ref="A18:D18"/>
    <mergeCell ref="A21:D21"/>
    <mergeCell ref="A23:D23"/>
    <mergeCell ref="E10:G10"/>
    <mergeCell ref="A31:D31"/>
    <mergeCell ref="A34:D34"/>
    <mergeCell ref="A39:D39"/>
    <mergeCell ref="A45:D45"/>
    <mergeCell ref="A49:D49"/>
    <mergeCell ref="A54:D54"/>
    <mergeCell ref="A59:D59"/>
    <mergeCell ref="A64:D64"/>
    <mergeCell ref="A69:D69"/>
    <mergeCell ref="A72:D72"/>
    <mergeCell ref="A74:D74"/>
    <mergeCell ref="A174:D174"/>
    <mergeCell ref="A185:D185"/>
    <mergeCell ref="A189:D189"/>
    <mergeCell ref="A197:D197"/>
    <mergeCell ref="A77:D77"/>
    <mergeCell ref="A84:D84"/>
    <mergeCell ref="A98:D98"/>
    <mergeCell ref="A101:D101"/>
    <mergeCell ref="A107:D107"/>
    <mergeCell ref="A110:D110"/>
    <mergeCell ref="A113:D113"/>
    <mergeCell ref="A115:D115"/>
    <mergeCell ref="A118:D118"/>
    <mergeCell ref="A121:D121"/>
    <mergeCell ref="A124:D124"/>
    <mergeCell ref="A164:D164"/>
    <mergeCell ref="A167:D167"/>
    <mergeCell ref="A170:D170"/>
    <mergeCell ref="A172:D172"/>
    <mergeCell ref="A193:D193"/>
    <mergeCell ref="A195:D195"/>
    <mergeCell ref="A177:D177"/>
    <mergeCell ref="A179:D179"/>
    <mergeCell ref="A181:D181"/>
    <mergeCell ref="A183:D183"/>
    <mergeCell ref="A232:D232"/>
    <mergeCell ref="A235:D235"/>
    <mergeCell ref="A242:D242"/>
    <mergeCell ref="A221:B221"/>
    <mergeCell ref="A238:D238"/>
    <mergeCell ref="A240:D240"/>
    <mergeCell ref="A229:D229"/>
    <mergeCell ref="A227:D227"/>
  </mergeCells>
  <hyperlinks>
    <hyperlink ref="A6" location="'Список программ'!R1C1" display="Список программ" xr:uid="{00000000-0004-0000-3300-000000000000}"/>
  </hyperlinks>
  <pageMargins left="0.7" right="0.7" top="0.75" bottom="0.75" header="0.51180555555555496" footer="0.51180555555555496"/>
  <pageSetup paperSize="9" orientation="portrait"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C0504D"/>
  </sheetPr>
  <dimension ref="A1:H63"/>
  <sheetViews>
    <sheetView zoomScaleNormal="100" workbookViewId="0">
      <selection activeCell="E8" sqref="E8"/>
    </sheetView>
  </sheetViews>
  <sheetFormatPr defaultColWidth="8" defaultRowHeight="13.9"/>
  <cols>
    <col min="1" max="1" width="16.5" customWidth="1"/>
    <col min="2" max="2" width="34" customWidth="1"/>
    <col min="3" max="3" width="19.75" customWidth="1"/>
    <col min="5" max="5" width="10.75" customWidth="1"/>
    <col min="7" max="7" width="13.75" customWidth="1"/>
    <col min="8" max="8" width="15.375" customWidth="1"/>
  </cols>
  <sheetData>
    <row r="1" spans="1:8" s="14" customFormat="1" ht="15" customHeight="1">
      <c r="A1" s="1735" t="s">
        <v>0</v>
      </c>
      <c r="B1" s="1735"/>
      <c r="C1" s="17"/>
      <c r="D1" s="18"/>
      <c r="E1" s="19"/>
      <c r="G1" s="20" t="s">
        <v>105</v>
      </c>
      <c r="H1" s="21">
        <v>0</v>
      </c>
    </row>
    <row r="2" spans="1:8" s="14" customFormat="1" ht="15" customHeight="1">
      <c r="A2" s="22" t="s">
        <v>1</v>
      </c>
      <c r="B2" s="23"/>
      <c r="C2" s="24"/>
      <c r="D2" s="25"/>
      <c r="E2" s="19"/>
      <c r="G2" s="2102" t="s">
        <v>106</v>
      </c>
      <c r="H2" s="1553">
        <v>0</v>
      </c>
    </row>
    <row r="3" spans="1:8" s="14" customFormat="1" ht="15" customHeight="1">
      <c r="A3" s="1736" t="s">
        <v>2</v>
      </c>
      <c r="B3" s="1736"/>
      <c r="C3" s="24"/>
      <c r="D3" s="25"/>
      <c r="F3" s="26"/>
    </row>
    <row r="4" spans="1:8" s="14" customFormat="1" ht="15" customHeight="1">
      <c r="A4" s="1736" t="s">
        <v>3</v>
      </c>
      <c r="B4" s="1736"/>
      <c r="C4" s="24"/>
      <c r="D4" s="25"/>
      <c r="F4" s="26"/>
    </row>
    <row r="5" spans="1:8" s="14" customFormat="1" ht="25.9" customHeight="1">
      <c r="A5" s="27"/>
      <c r="B5" s="28" t="s">
        <v>107</v>
      </c>
      <c r="C5" s="24"/>
      <c r="D5" s="25"/>
      <c r="F5" s="26"/>
    </row>
    <row r="6" spans="1:8" s="14" customFormat="1" ht="26.25" customHeight="1">
      <c r="A6" s="1287" t="s">
        <v>108</v>
      </c>
      <c r="B6" s="29"/>
      <c r="C6" s="29"/>
      <c r="D6" s="30"/>
      <c r="E6" s="31"/>
      <c r="F6" s="32"/>
    </row>
    <row r="7" spans="1:8" s="14" customFormat="1" ht="12.75">
      <c r="A7" s="1827" t="s">
        <v>109</v>
      </c>
      <c r="B7" s="1827"/>
      <c r="C7" s="1827"/>
      <c r="D7" s="1827"/>
      <c r="E7" s="1827"/>
      <c r="F7" s="1827"/>
    </row>
    <row r="8" spans="1:8" s="14" customFormat="1" ht="38.25" customHeight="1">
      <c r="A8" s="2156" t="s">
        <v>110</v>
      </c>
      <c r="B8" s="2104" t="s">
        <v>111</v>
      </c>
      <c r="C8" s="2071" t="s">
        <v>112</v>
      </c>
      <c r="D8" s="2102" t="s">
        <v>1624</v>
      </c>
      <c r="E8" s="2477" t="s">
        <v>113</v>
      </c>
      <c r="F8" s="2071" t="s">
        <v>114</v>
      </c>
    </row>
    <row r="9" spans="1:8" s="311" customFormat="1" ht="15" customHeight="1">
      <c r="A9" s="309"/>
      <c r="B9" s="1911" t="s">
        <v>18674</v>
      </c>
      <c r="C9" s="1911"/>
      <c r="D9" s="1911"/>
      <c r="E9" s="1911"/>
      <c r="F9" s="310"/>
    </row>
    <row r="10" spans="1:8" s="14" customFormat="1" ht="15" customHeight="1">
      <c r="A10" s="2087">
        <v>23</v>
      </c>
      <c r="B10" s="2478" t="s">
        <v>18675</v>
      </c>
      <c r="C10" s="2087" t="s">
        <v>18676</v>
      </c>
      <c r="D10" s="2479">
        <v>2.63</v>
      </c>
      <c r="E10" s="2078">
        <f>D10*$H$2</f>
        <v>0</v>
      </c>
      <c r="F10" s="2078">
        <f>E10-E10*($H$1)</f>
        <v>0</v>
      </c>
    </row>
    <row r="11" spans="1:8" s="14" customFormat="1" ht="15" customHeight="1">
      <c r="A11" s="2087">
        <v>40</v>
      </c>
      <c r="B11" s="2478" t="s">
        <v>18677</v>
      </c>
      <c r="C11" s="2087" t="s">
        <v>18676</v>
      </c>
      <c r="D11" s="2479">
        <v>2.63</v>
      </c>
      <c r="E11" s="2078">
        <f>D11*$H$2</f>
        <v>0</v>
      </c>
      <c r="F11" s="2078">
        <f>E11-E11*($H$1)</f>
        <v>0</v>
      </c>
    </row>
    <row r="12" spans="1:8" s="14" customFormat="1" ht="15" customHeight="1">
      <c r="A12" s="2087">
        <v>1007</v>
      </c>
      <c r="B12" s="2478" t="s">
        <v>18678</v>
      </c>
      <c r="C12" s="2087" t="s">
        <v>18676</v>
      </c>
      <c r="D12" s="2479">
        <v>2.63</v>
      </c>
      <c r="E12" s="2078">
        <f>D12*$H$2</f>
        <v>0</v>
      </c>
      <c r="F12" s="2078">
        <f>E12-E12*($H$1)</f>
        <v>0</v>
      </c>
    </row>
    <row r="13" spans="1:8" s="14" customFormat="1" ht="15" customHeight="1">
      <c r="A13" s="2087">
        <v>19</v>
      </c>
      <c r="B13" s="2478" t="s">
        <v>18679</v>
      </c>
      <c r="C13" s="2087" t="s">
        <v>18676</v>
      </c>
      <c r="D13" s="2479">
        <v>2.63</v>
      </c>
      <c r="E13" s="2078">
        <f>D13*$H$2</f>
        <v>0</v>
      </c>
      <c r="F13" s="2078">
        <f>E13-E13*($H$1)</f>
        <v>0</v>
      </c>
    </row>
    <row r="14" spans="1:8" s="14" customFormat="1" ht="15" customHeight="1">
      <c r="A14" s="2087">
        <v>25</v>
      </c>
      <c r="B14" s="2478" t="s">
        <v>18680</v>
      </c>
      <c r="C14" s="2087" t="s">
        <v>18676</v>
      </c>
      <c r="D14" s="2479">
        <v>2.63</v>
      </c>
      <c r="E14" s="2078">
        <f>D14*$H$2</f>
        <v>0</v>
      </c>
      <c r="F14" s="2078">
        <f>E14-E14*($H$1)</f>
        <v>0</v>
      </c>
    </row>
    <row r="15" spans="1:8" s="14" customFormat="1" ht="15" customHeight="1">
      <c r="A15" s="2087">
        <v>37</v>
      </c>
      <c r="B15" s="2478" t="s">
        <v>18681</v>
      </c>
      <c r="C15" s="2087" t="s">
        <v>18676</v>
      </c>
      <c r="D15" s="2479">
        <v>2.63</v>
      </c>
      <c r="E15" s="2078">
        <f>D15*$H$2</f>
        <v>0</v>
      </c>
      <c r="F15" s="2078">
        <f>E15-E15*($H$1)</f>
        <v>0</v>
      </c>
    </row>
    <row r="16" spans="1:8" s="14" customFormat="1" ht="15" customHeight="1">
      <c r="A16" s="2087">
        <v>41</v>
      </c>
      <c r="B16" s="2478" t="s">
        <v>18682</v>
      </c>
      <c r="C16" s="2087" t="s">
        <v>18676</v>
      </c>
      <c r="D16" s="2479">
        <v>2.63</v>
      </c>
      <c r="E16" s="2078">
        <f>D16*$H$2</f>
        <v>0</v>
      </c>
      <c r="F16" s="2078">
        <f>E16-E16*($H$1)</f>
        <v>0</v>
      </c>
    </row>
    <row r="17" spans="1:6" s="14" customFormat="1" ht="15" customHeight="1">
      <c r="A17" s="2087">
        <v>14</v>
      </c>
      <c r="B17" s="2478" t="s">
        <v>18683</v>
      </c>
      <c r="C17" s="2087" t="s">
        <v>18676</v>
      </c>
      <c r="D17" s="2479">
        <v>2.63</v>
      </c>
      <c r="E17" s="2078">
        <f>D17*$H$2</f>
        <v>0</v>
      </c>
      <c r="F17" s="2078">
        <f>E17-E17*($H$1)</f>
        <v>0</v>
      </c>
    </row>
    <row r="18" spans="1:6" s="14" customFormat="1" ht="15" customHeight="1">
      <c r="A18" s="2087">
        <v>6</v>
      </c>
      <c r="B18" s="2478" t="s">
        <v>18684</v>
      </c>
      <c r="C18" s="2087" t="s">
        <v>18676</v>
      </c>
      <c r="D18" s="2479">
        <v>2.63</v>
      </c>
      <c r="E18" s="2078">
        <f>D18*$H$2</f>
        <v>0</v>
      </c>
      <c r="F18" s="2078">
        <f>E18-E18*($H$1)</f>
        <v>0</v>
      </c>
    </row>
    <row r="19" spans="1:6" s="14" customFormat="1" ht="15" customHeight="1">
      <c r="A19" s="2087">
        <v>101</v>
      </c>
      <c r="B19" s="2478" t="s">
        <v>18685</v>
      </c>
      <c r="C19" s="2087" t="s">
        <v>18676</v>
      </c>
      <c r="D19" s="2479">
        <v>2.63</v>
      </c>
      <c r="E19" s="2078">
        <f>D19*$H$2</f>
        <v>0</v>
      </c>
      <c r="F19" s="2078">
        <f>E19-E19*($H$1)</f>
        <v>0</v>
      </c>
    </row>
    <row r="20" spans="1:6" s="14" customFormat="1" ht="15" customHeight="1">
      <c r="A20" s="2087">
        <v>21</v>
      </c>
      <c r="B20" s="2478" t="s">
        <v>18686</v>
      </c>
      <c r="C20" s="2087" t="s">
        <v>18676</v>
      </c>
      <c r="D20" s="2479">
        <v>2.63</v>
      </c>
      <c r="E20" s="2078">
        <f>D20*$H$2</f>
        <v>0</v>
      </c>
      <c r="F20" s="2078">
        <f>E20-E20*($H$1)</f>
        <v>0</v>
      </c>
    </row>
    <row r="21" spans="1:6" s="14" customFormat="1" ht="15" customHeight="1">
      <c r="A21" s="2087">
        <v>28</v>
      </c>
      <c r="B21" s="2478" t="s">
        <v>18687</v>
      </c>
      <c r="C21" s="2087" t="s">
        <v>18676</v>
      </c>
      <c r="D21" s="2479">
        <v>2.63</v>
      </c>
      <c r="E21" s="2078">
        <f>D21*$H$2</f>
        <v>0</v>
      </c>
      <c r="F21" s="2078">
        <f>E21-E21*($H$1)</f>
        <v>0</v>
      </c>
    </row>
    <row r="22" spans="1:6" s="14" customFormat="1" ht="15" customHeight="1">
      <c r="A22" s="2087">
        <v>194</v>
      </c>
      <c r="B22" s="2478" t="s">
        <v>18688</v>
      </c>
      <c r="C22" s="2087" t="s">
        <v>18676</v>
      </c>
      <c r="D22" s="2479">
        <v>2.63</v>
      </c>
      <c r="E22" s="2078">
        <f>D22*$H$2</f>
        <v>0</v>
      </c>
      <c r="F22" s="2078">
        <f>E22-E22*($H$1)</f>
        <v>0</v>
      </c>
    </row>
    <row r="23" spans="1:6" ht="15" customHeight="1">
      <c r="A23" s="309"/>
      <c r="B23" s="1912" t="s">
        <v>18689</v>
      </c>
      <c r="C23" s="1912"/>
      <c r="D23" s="1912"/>
      <c r="E23" s="1912"/>
      <c r="F23" s="310"/>
    </row>
    <row r="24" spans="1:6">
      <c r="A24" s="2087">
        <v>3049</v>
      </c>
      <c r="B24" s="2478" t="s">
        <v>18690</v>
      </c>
      <c r="C24" s="2087" t="s">
        <v>18676</v>
      </c>
      <c r="D24" s="2480">
        <v>3.35</v>
      </c>
      <c r="E24" s="2078">
        <f>D24*$H$2</f>
        <v>0</v>
      </c>
      <c r="F24" s="2078">
        <f>E24-E24*($H$1)</f>
        <v>0</v>
      </c>
    </row>
    <row r="25" spans="1:6">
      <c r="A25" s="2087">
        <v>36</v>
      </c>
      <c r="B25" s="2478" t="s">
        <v>18691</v>
      </c>
      <c r="C25" s="2087" t="s">
        <v>18676</v>
      </c>
      <c r="D25" s="2480">
        <v>2.63</v>
      </c>
      <c r="E25" s="2078">
        <f>D25*$H$2</f>
        <v>0</v>
      </c>
      <c r="F25" s="2078">
        <f>E25-E25*($H$1)</f>
        <v>0</v>
      </c>
    </row>
    <row r="26" spans="1:6">
      <c r="A26" s="2087">
        <v>3012</v>
      </c>
      <c r="B26" s="2478" t="s">
        <v>18692</v>
      </c>
      <c r="C26" s="2087" t="s">
        <v>18676</v>
      </c>
      <c r="D26" s="2480">
        <v>3.35</v>
      </c>
      <c r="E26" s="2078">
        <f>D26*$H$2</f>
        <v>0</v>
      </c>
      <c r="F26" s="2078">
        <f>E26-E26*($H$1)</f>
        <v>0</v>
      </c>
    </row>
    <row r="27" spans="1:6" ht="15" customHeight="1">
      <c r="A27" s="309"/>
      <c r="B27" s="1913" t="s">
        <v>18693</v>
      </c>
      <c r="C27" s="1913"/>
      <c r="D27" s="1913"/>
      <c r="E27" s="1913"/>
      <c r="F27" s="310"/>
    </row>
    <row r="28" spans="1:6">
      <c r="A28" s="2087">
        <v>1005</v>
      </c>
      <c r="B28" s="2478" t="s">
        <v>18694</v>
      </c>
      <c r="C28" s="2087" t="s">
        <v>18676</v>
      </c>
      <c r="D28" s="2479">
        <v>3.96</v>
      </c>
      <c r="E28" s="2078">
        <f>D28*$H$2</f>
        <v>0</v>
      </c>
      <c r="F28" s="2078">
        <f>E28-E28*($H$1)</f>
        <v>0</v>
      </c>
    </row>
    <row r="29" spans="1:6">
      <c r="A29" s="2087">
        <v>1003</v>
      </c>
      <c r="B29" s="2478" t="s">
        <v>18695</v>
      </c>
      <c r="C29" s="2087" t="s">
        <v>18676</v>
      </c>
      <c r="D29" s="2479">
        <v>3.96</v>
      </c>
      <c r="E29" s="2078">
        <f>D29*$H$2</f>
        <v>0</v>
      </c>
      <c r="F29" s="2078">
        <f>E29-E29*($H$1)</f>
        <v>0</v>
      </c>
    </row>
    <row r="30" spans="1:6">
      <c r="A30" s="2087">
        <v>1001</v>
      </c>
      <c r="B30" s="2478" t="s">
        <v>18696</v>
      </c>
      <c r="C30" s="2087" t="s">
        <v>18676</v>
      </c>
      <c r="D30" s="2479">
        <v>3.96</v>
      </c>
      <c r="E30" s="2078">
        <f>D30*$H$2</f>
        <v>0</v>
      </c>
      <c r="F30" s="2078">
        <f>E30-E30*($H$1)</f>
        <v>0</v>
      </c>
    </row>
    <row r="31" spans="1:6">
      <c r="A31" s="2087">
        <v>1006</v>
      </c>
      <c r="B31" s="2478" t="s">
        <v>18697</v>
      </c>
      <c r="C31" s="2087" t="s">
        <v>18676</v>
      </c>
      <c r="D31" s="2479">
        <v>3.96</v>
      </c>
      <c r="E31" s="2078">
        <f>D31*$H$2</f>
        <v>0</v>
      </c>
      <c r="F31" s="2078">
        <f>E31-E31*($H$1)</f>
        <v>0</v>
      </c>
    </row>
    <row r="32" spans="1:6">
      <c r="A32" s="2481">
        <v>1011</v>
      </c>
      <c r="B32" s="2482" t="s">
        <v>18698</v>
      </c>
      <c r="C32" s="2087" t="s">
        <v>18676</v>
      </c>
      <c r="D32" s="2479">
        <v>3.96</v>
      </c>
      <c r="E32" s="2078">
        <f>D32*$H$2</f>
        <v>0</v>
      </c>
      <c r="F32" s="2078">
        <f>E32-E32*($H$1)</f>
        <v>0</v>
      </c>
    </row>
    <row r="33" spans="1:6" ht="30" customHeight="1">
      <c r="A33" s="1913" t="s">
        <v>18699</v>
      </c>
      <c r="B33" s="1913"/>
      <c r="C33" s="1913"/>
      <c r="D33" s="1913"/>
    </row>
    <row r="34" spans="1:6" ht="19.350000000000001">
      <c r="A34" s="2087">
        <v>3005</v>
      </c>
      <c r="B34" s="2478" t="s">
        <v>18700</v>
      </c>
      <c r="C34" s="2087" t="s">
        <v>18676</v>
      </c>
      <c r="D34" s="2483">
        <v>2.75</v>
      </c>
      <c r="E34" s="2078">
        <f>D34*$H$2</f>
        <v>0</v>
      </c>
      <c r="F34" s="2078">
        <f>E34-E34*($H$1)</f>
        <v>0</v>
      </c>
    </row>
    <row r="35" spans="1:6" ht="19.350000000000001">
      <c r="A35" s="2087">
        <v>6005</v>
      </c>
      <c r="B35" s="2478" t="s">
        <v>18701</v>
      </c>
      <c r="C35" s="2087" t="s">
        <v>18676</v>
      </c>
      <c r="D35" s="2483">
        <v>2.75</v>
      </c>
      <c r="E35" s="2078">
        <f>D35*$H$2</f>
        <v>0</v>
      </c>
      <c r="F35" s="2078">
        <f>E35-E35*($H$1)</f>
        <v>0</v>
      </c>
    </row>
    <row r="36" spans="1:6" ht="19.350000000000001">
      <c r="A36" s="2087">
        <v>3011</v>
      </c>
      <c r="B36" s="2478" t="s">
        <v>18702</v>
      </c>
      <c r="C36" s="2087" t="s">
        <v>18676</v>
      </c>
      <c r="D36" s="2483">
        <v>2.75</v>
      </c>
      <c r="E36" s="2078">
        <f>D36*$H$2</f>
        <v>0</v>
      </c>
      <c r="F36" s="2078">
        <f>E36-E36*($H$1)</f>
        <v>0</v>
      </c>
    </row>
    <row r="37" spans="1:6" ht="19.350000000000001">
      <c r="A37" s="2087">
        <v>8004</v>
      </c>
      <c r="B37" s="2478" t="s">
        <v>18703</v>
      </c>
      <c r="C37" s="2087" t="s">
        <v>18676</v>
      </c>
      <c r="D37" s="2483">
        <v>2.75</v>
      </c>
      <c r="E37" s="2078">
        <f>D37*$H$2</f>
        <v>0</v>
      </c>
      <c r="F37" s="2078">
        <f>E37-E37*($H$1)</f>
        <v>0</v>
      </c>
    </row>
    <row r="38" spans="1:6" ht="28.35">
      <c r="A38" s="2087">
        <v>8017</v>
      </c>
      <c r="B38" s="2478" t="s">
        <v>18704</v>
      </c>
      <c r="C38" s="2087" t="s">
        <v>18676</v>
      </c>
      <c r="D38" s="2483">
        <v>2.75</v>
      </c>
      <c r="E38" s="2078">
        <f>D38*$H$2</f>
        <v>0</v>
      </c>
      <c r="F38" s="2078">
        <f>E38-E38*($H$1)</f>
        <v>0</v>
      </c>
    </row>
    <row r="39" spans="1:6" ht="15" customHeight="1">
      <c r="A39" s="1913" t="s">
        <v>18705</v>
      </c>
      <c r="B39" s="1913"/>
      <c r="C39" s="1913"/>
      <c r="D39" s="1913"/>
    </row>
    <row r="40" spans="1:6" ht="19.350000000000001">
      <c r="A40" s="2087" t="s">
        <v>18706</v>
      </c>
      <c r="B40" s="2478" t="s">
        <v>18707</v>
      </c>
      <c r="C40" s="2087" t="s">
        <v>18676</v>
      </c>
      <c r="D40" s="2483">
        <v>2.4700000000000002</v>
      </c>
      <c r="E40" s="2078">
        <f>D40*$H$2</f>
        <v>0</v>
      </c>
      <c r="F40" s="2078">
        <f>E40-E40*($H$1)</f>
        <v>0</v>
      </c>
    </row>
    <row r="41" spans="1:6" ht="19.350000000000001">
      <c r="A41" s="2087" t="s">
        <v>18708</v>
      </c>
      <c r="B41" s="2478" t="s">
        <v>18709</v>
      </c>
      <c r="C41" s="2087" t="s">
        <v>18676</v>
      </c>
      <c r="D41" s="2483">
        <v>3.01</v>
      </c>
      <c r="E41" s="2078">
        <f>D41*$H$2</f>
        <v>0</v>
      </c>
      <c r="F41" s="2078">
        <f>E41-E41*($H$1)</f>
        <v>0</v>
      </c>
    </row>
    <row r="42" spans="1:6" ht="15" customHeight="1">
      <c r="A42" s="2484" t="s">
        <v>18710</v>
      </c>
      <c r="B42" s="2484"/>
      <c r="C42" s="2484"/>
      <c r="D42" s="2484"/>
      <c r="E42" s="2485"/>
      <c r="F42" s="2485"/>
    </row>
    <row r="43" spans="1:6" ht="19.350000000000001">
      <c r="A43" s="2087" t="s">
        <v>18711</v>
      </c>
      <c r="B43" s="2478" t="s">
        <v>18712</v>
      </c>
      <c r="C43" s="2087" t="s">
        <v>18676</v>
      </c>
      <c r="D43" s="2483">
        <v>3.33</v>
      </c>
      <c r="E43" s="2078">
        <f>D43*$H$2</f>
        <v>0</v>
      </c>
      <c r="F43" s="2078">
        <f>E43-E43*($H$1)</f>
        <v>0</v>
      </c>
    </row>
    <row r="44" spans="1:6" ht="19.350000000000001">
      <c r="A44" s="2087" t="s">
        <v>18713</v>
      </c>
      <c r="B44" s="2478" t="s">
        <v>18714</v>
      </c>
      <c r="C44" s="2087" t="s">
        <v>18676</v>
      </c>
      <c r="D44" s="2483">
        <v>3.33</v>
      </c>
      <c r="E44" s="2078">
        <f>D44*$H$2</f>
        <v>0</v>
      </c>
      <c r="F44" s="2078">
        <f>E44-E44*($H$1)</f>
        <v>0</v>
      </c>
    </row>
    <row r="45" spans="1:6" ht="19.350000000000001">
      <c r="A45" s="2087" t="s">
        <v>18715</v>
      </c>
      <c r="B45" s="2478" t="s">
        <v>18716</v>
      </c>
      <c r="C45" s="2087" t="s">
        <v>18676</v>
      </c>
      <c r="D45" s="2483">
        <v>3.33</v>
      </c>
      <c r="E45" s="2078">
        <f>D45*$H$2</f>
        <v>0</v>
      </c>
      <c r="F45" s="2078">
        <f>E45-E45*($H$1)</f>
        <v>0</v>
      </c>
    </row>
    <row r="46" spans="1:6" ht="19.350000000000001">
      <c r="A46" s="2087" t="s">
        <v>18717</v>
      </c>
      <c r="B46" s="2478" t="s">
        <v>18718</v>
      </c>
      <c r="C46" s="2087" t="s">
        <v>18676</v>
      </c>
      <c r="D46" s="2483">
        <v>3.33</v>
      </c>
      <c r="E46" s="2078">
        <f>D46*$H$2</f>
        <v>0</v>
      </c>
      <c r="F46" s="2078">
        <f>E46-E46*($H$1)</f>
        <v>0</v>
      </c>
    </row>
    <row r="47" spans="1:6" ht="15" customHeight="1">
      <c r="A47" s="1913" t="s">
        <v>18719</v>
      </c>
      <c r="B47" s="1913"/>
      <c r="C47" s="1913"/>
      <c r="D47" s="1913"/>
    </row>
    <row r="48" spans="1:6">
      <c r="A48" s="2087">
        <v>1400</v>
      </c>
      <c r="B48" s="2478" t="s">
        <v>18720</v>
      </c>
      <c r="C48" s="2087" t="s">
        <v>18676</v>
      </c>
      <c r="D48" s="2483">
        <v>4.2300000000000004</v>
      </c>
      <c r="E48" s="2078">
        <f>D48*$H$2</f>
        <v>0</v>
      </c>
      <c r="F48" s="2078">
        <f>E48-E48*($H$1)</f>
        <v>0</v>
      </c>
    </row>
    <row r="49" spans="1:6" ht="19.350000000000001">
      <c r="A49" s="2087">
        <v>1602</v>
      </c>
      <c r="B49" s="2478" t="s">
        <v>18721</v>
      </c>
      <c r="C49" s="2087" t="s">
        <v>18676</v>
      </c>
      <c r="D49" s="2483">
        <v>4.1100000000000003</v>
      </c>
      <c r="E49" s="2078">
        <f>D49*$H$2</f>
        <v>0</v>
      </c>
      <c r="F49" s="2078">
        <f>E49-E49*($H$1)</f>
        <v>0</v>
      </c>
    </row>
    <row r="50" spans="1:6" ht="19.350000000000001">
      <c r="A50" s="2087">
        <v>1600</v>
      </c>
      <c r="B50" s="2478" t="s">
        <v>18722</v>
      </c>
      <c r="C50" s="2087" t="s">
        <v>18676</v>
      </c>
      <c r="D50" s="2483">
        <v>4.1100000000000003</v>
      </c>
      <c r="E50" s="2078">
        <f>D50*$H$2</f>
        <v>0</v>
      </c>
      <c r="F50" s="2078">
        <f>E50-E50*($H$1)</f>
        <v>0</v>
      </c>
    </row>
    <row r="51" spans="1:6" ht="15" customHeight="1">
      <c r="A51" s="1913" t="s">
        <v>18723</v>
      </c>
      <c r="B51" s="1913"/>
      <c r="C51" s="1913"/>
      <c r="D51" s="1913"/>
    </row>
    <row r="52" spans="1:6" ht="19.350000000000001">
      <c r="A52" s="2087">
        <v>142</v>
      </c>
      <c r="B52" s="2478" t="s">
        <v>18724</v>
      </c>
      <c r="C52" s="2087" t="s">
        <v>18676</v>
      </c>
      <c r="D52" s="2483">
        <v>2.63</v>
      </c>
      <c r="E52" s="2078">
        <f>D52*$H$2</f>
        <v>0</v>
      </c>
      <c r="F52" s="2078">
        <f>E52-E52*($H$1)</f>
        <v>0</v>
      </c>
    </row>
    <row r="53" spans="1:6">
      <c r="A53" s="2087">
        <v>9</v>
      </c>
      <c r="B53" s="2478" t="s">
        <v>18725</v>
      </c>
      <c r="C53" s="2087" t="s">
        <v>18676</v>
      </c>
      <c r="D53" s="2483">
        <v>2.63</v>
      </c>
      <c r="E53" s="2078">
        <f>D53*$H$2</f>
        <v>0</v>
      </c>
      <c r="F53" s="2078">
        <f>E53-E53*($H$1)</f>
        <v>0</v>
      </c>
    </row>
    <row r="54" spans="1:6" ht="15" customHeight="1">
      <c r="A54" s="1913" t="s">
        <v>18726</v>
      </c>
      <c r="B54" s="1913"/>
      <c r="C54" s="1913"/>
      <c r="D54" s="1913"/>
    </row>
    <row r="55" spans="1:6">
      <c r="A55" s="2087">
        <v>190</v>
      </c>
      <c r="B55" s="2478" t="s">
        <v>18727</v>
      </c>
      <c r="C55" s="2087" t="s">
        <v>18676</v>
      </c>
      <c r="D55" s="2483">
        <v>2.63</v>
      </c>
      <c r="E55" s="2078">
        <f>D55*$H$2</f>
        <v>0</v>
      </c>
      <c r="F55" s="2078">
        <f>E55-E55*($H$1)</f>
        <v>0</v>
      </c>
    </row>
    <row r="56" spans="1:6">
      <c r="A56" s="2087">
        <v>191</v>
      </c>
      <c r="B56" s="2478" t="s">
        <v>18728</v>
      </c>
      <c r="C56" s="2087" t="s">
        <v>18676</v>
      </c>
      <c r="D56" s="2483">
        <v>2.63</v>
      </c>
      <c r="E56" s="2078">
        <f>D56*$H$2</f>
        <v>0</v>
      </c>
      <c r="F56" s="2078">
        <f>E56-E56*($H$1)</f>
        <v>0</v>
      </c>
    </row>
    <row r="57" spans="1:6" ht="15" customHeight="1">
      <c r="A57" s="1913" t="s">
        <v>18729</v>
      </c>
      <c r="B57" s="1913"/>
      <c r="C57" s="1913"/>
      <c r="D57" s="1913"/>
    </row>
    <row r="58" spans="1:6" ht="19.350000000000001">
      <c r="A58" s="2087">
        <v>9003</v>
      </c>
      <c r="B58" s="2478" t="s">
        <v>18730</v>
      </c>
      <c r="C58" s="2087" t="s">
        <v>18676</v>
      </c>
      <c r="D58" s="2483">
        <v>2.73</v>
      </c>
      <c r="E58" s="2078">
        <f>D58*$H$2</f>
        <v>0</v>
      </c>
      <c r="F58" s="2078">
        <f>E58-E58*($H$1)</f>
        <v>0</v>
      </c>
    </row>
    <row r="59" spans="1:6">
      <c r="A59" s="2087">
        <v>113</v>
      </c>
      <c r="B59" s="2478" t="s">
        <v>18731</v>
      </c>
      <c r="C59" s="2087" t="s">
        <v>18676</v>
      </c>
      <c r="D59" s="2483">
        <v>7.08</v>
      </c>
      <c r="E59" s="2078">
        <f>D59*$H$2</f>
        <v>0</v>
      </c>
      <c r="F59" s="2078">
        <f>E59-E59*($H$1)</f>
        <v>0</v>
      </c>
    </row>
    <row r="60" spans="1:6">
      <c r="A60" s="2087">
        <v>112</v>
      </c>
      <c r="B60" s="2478" t="s">
        <v>18732</v>
      </c>
      <c r="C60" s="2087" t="s">
        <v>18676</v>
      </c>
      <c r="D60" s="2483">
        <v>2.5499999999999998</v>
      </c>
      <c r="E60" s="2078">
        <f>D60*$H$2</f>
        <v>0</v>
      </c>
      <c r="F60" s="2078">
        <f>E60-E60*($H$1)</f>
        <v>0</v>
      </c>
    </row>
    <row r="61" spans="1:6" ht="15" customHeight="1">
      <c r="A61" s="1913" t="s">
        <v>18733</v>
      </c>
      <c r="B61" s="1913"/>
      <c r="C61" s="1913"/>
      <c r="D61" s="1913"/>
    </row>
    <row r="62" spans="1:6" ht="19.350000000000001">
      <c r="A62" s="2087" t="s">
        <v>18734</v>
      </c>
      <c r="B62" s="2482" t="s">
        <v>18735</v>
      </c>
      <c r="C62" s="2087" t="s">
        <v>18736</v>
      </c>
      <c r="D62" s="2486">
        <v>75.55</v>
      </c>
      <c r="E62" s="2487">
        <f>D62*$H$2</f>
        <v>0</v>
      </c>
      <c r="F62" s="2487">
        <f>E62-E62*($H$1)</f>
        <v>0</v>
      </c>
    </row>
    <row r="63" spans="1:6">
      <c r="A63" s="2087" t="s">
        <v>18737</v>
      </c>
      <c r="B63" s="2148" t="s">
        <v>18738</v>
      </c>
      <c r="C63" s="2087" t="s">
        <v>18736</v>
      </c>
      <c r="D63" s="2486"/>
      <c r="E63" s="2487"/>
      <c r="F63" s="2487"/>
    </row>
  </sheetData>
  <mergeCells count="18">
    <mergeCell ref="D62:D63"/>
    <mergeCell ref="E62:E63"/>
    <mergeCell ref="F62:F63"/>
    <mergeCell ref="A47:D47"/>
    <mergeCell ref="A51:D51"/>
    <mergeCell ref="A54:D54"/>
    <mergeCell ref="A57:D57"/>
    <mergeCell ref="A61:D61"/>
    <mergeCell ref="B23:E23"/>
    <mergeCell ref="B27:E27"/>
    <mergeCell ref="A33:D33"/>
    <mergeCell ref="A39:D39"/>
    <mergeCell ref="A42:D42"/>
    <mergeCell ref="A1:B1"/>
    <mergeCell ref="A3:B3"/>
    <mergeCell ref="A4:B4"/>
    <mergeCell ref="A7:F7"/>
    <mergeCell ref="B9:E9"/>
  </mergeCells>
  <hyperlinks>
    <hyperlink ref="A6" location="'Список программ'!R1C1" display="Список программ" xr:uid="{00000000-0004-0000-3400-000000000000}"/>
  </hyperlinks>
  <pageMargins left="0.7" right="0.7" top="0.75" bottom="0.75" header="0.51180555555555496" footer="0.51180555555555496"/>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E85454"/>
  </sheetPr>
  <dimension ref="A1:J280"/>
  <sheetViews>
    <sheetView zoomScale="90" zoomScaleNormal="90" workbookViewId="0">
      <pane ySplit="8" topLeftCell="A9" activePane="bottomLeft" state="frozen"/>
      <selection pane="bottomLeft" activeCell="I280" sqref="I280"/>
    </sheetView>
  </sheetViews>
  <sheetFormatPr defaultColWidth="9.25" defaultRowHeight="14.25" customHeight="1"/>
  <cols>
    <col min="1" max="1" width="13.25" style="67" customWidth="1"/>
    <col min="2" max="2" width="51.875" customWidth="1"/>
    <col min="3" max="3" width="11.5" customWidth="1"/>
    <col min="5" max="5" width="7.875" customWidth="1"/>
    <col min="6" max="6" width="10.5" customWidth="1"/>
    <col min="7" max="7" width="14.375" customWidth="1"/>
    <col min="8" max="8" width="1.25" hidden="1" customWidth="1"/>
    <col min="9" max="9" width="11.875" customWidth="1"/>
  </cols>
  <sheetData>
    <row r="1" spans="1:10" ht="15.75">
      <c r="A1" s="1735" t="s">
        <v>0</v>
      </c>
      <c r="B1" s="1735"/>
      <c r="C1" s="129"/>
      <c r="D1" s="17"/>
      <c r="E1" s="17"/>
      <c r="F1" s="18"/>
      <c r="G1" s="269"/>
      <c r="H1" s="14"/>
      <c r="I1" s="20" t="s">
        <v>105</v>
      </c>
      <c r="J1" s="21">
        <v>0</v>
      </c>
    </row>
    <row r="2" spans="1:10">
      <c r="A2" s="71" t="s">
        <v>1</v>
      </c>
      <c r="B2" s="72"/>
      <c r="C2" s="72"/>
      <c r="D2" s="24"/>
      <c r="E2" s="24"/>
      <c r="F2" s="25"/>
      <c r="G2" s="269"/>
      <c r="H2" s="14"/>
      <c r="I2" s="2102" t="s">
        <v>106</v>
      </c>
      <c r="J2" s="1553">
        <v>0</v>
      </c>
    </row>
    <row r="3" spans="1:10">
      <c r="A3" s="1736" t="s">
        <v>2</v>
      </c>
      <c r="B3" s="1736"/>
      <c r="C3" s="131"/>
      <c r="D3" s="24"/>
      <c r="E3" s="24"/>
      <c r="F3" s="25"/>
      <c r="G3" s="298"/>
      <c r="H3" s="26"/>
      <c r="I3" s="14"/>
      <c r="J3" s="14"/>
    </row>
    <row r="4" spans="1:10">
      <c r="A4" s="1736" t="s">
        <v>3</v>
      </c>
      <c r="B4" s="1736"/>
      <c r="C4" s="131"/>
      <c r="D4" s="24"/>
      <c r="E4" s="24"/>
      <c r="F4" s="25"/>
      <c r="G4" s="298"/>
      <c r="H4" s="26"/>
      <c r="I4" s="14"/>
      <c r="J4" s="14"/>
    </row>
    <row r="5" spans="1:10" ht="18" customHeight="1">
      <c r="A5" s="299"/>
      <c r="B5" s="75" t="s">
        <v>107</v>
      </c>
      <c r="C5" s="75"/>
      <c r="D5" s="24"/>
      <c r="E5" s="24"/>
      <c r="F5" s="25"/>
      <c r="G5" s="298"/>
      <c r="H5" s="26"/>
      <c r="I5" s="14"/>
      <c r="J5" s="14"/>
    </row>
    <row r="6" spans="1:10" ht="28.5" customHeight="1">
      <c r="A6" s="1288" t="s">
        <v>108</v>
      </c>
      <c r="B6" s="312"/>
      <c r="C6" s="312"/>
      <c r="D6" s="313"/>
      <c r="E6" s="313"/>
      <c r="F6" s="312"/>
      <c r="G6" s="314"/>
      <c r="H6" s="296"/>
      <c r="I6" s="14"/>
      <c r="J6" s="14"/>
    </row>
    <row r="7" spans="1:10">
      <c r="A7" s="1828" t="s">
        <v>109</v>
      </c>
      <c r="B7" s="1828"/>
      <c r="C7" s="1828"/>
      <c r="D7" s="1828"/>
      <c r="E7" s="1828"/>
      <c r="F7" s="1828"/>
      <c r="G7" s="1828"/>
      <c r="H7" s="1828"/>
      <c r="I7" s="1828"/>
    </row>
    <row r="8" spans="1:10" ht="39.950000000000003" customHeight="1">
      <c r="A8" s="2002" t="s">
        <v>110</v>
      </c>
      <c r="B8" s="1732" t="s">
        <v>111</v>
      </c>
      <c r="C8" s="1733" t="s">
        <v>18739</v>
      </c>
      <c r="D8" s="1730" t="s">
        <v>1517</v>
      </c>
      <c r="E8" s="1730" t="s">
        <v>3894</v>
      </c>
      <c r="F8" s="1733" t="s">
        <v>4386</v>
      </c>
      <c r="G8" s="1730" t="s">
        <v>113</v>
      </c>
      <c r="H8" s="1731" t="s">
        <v>114</v>
      </c>
      <c r="I8" s="1733" t="s">
        <v>114</v>
      </c>
    </row>
    <row r="9" spans="1:10" ht="21">
      <c r="A9" s="919"/>
      <c r="B9" s="935" t="s">
        <v>18740</v>
      </c>
      <c r="C9" s="921"/>
      <c r="D9" s="921"/>
      <c r="E9" s="921"/>
      <c r="F9" s="921"/>
      <c r="G9" s="944"/>
      <c r="H9" s="944"/>
      <c r="I9" s="944"/>
    </row>
    <row r="10" spans="1:10">
      <c r="A10" s="936" t="s">
        <v>18741</v>
      </c>
      <c r="B10" s="505" t="s">
        <v>18742</v>
      </c>
      <c r="C10" s="931" t="s">
        <v>1630</v>
      </c>
      <c r="D10" s="923">
        <v>7.41</v>
      </c>
      <c r="E10" s="922" t="s">
        <v>7825</v>
      </c>
      <c r="F10" s="943">
        <v>24</v>
      </c>
      <c r="G10" s="942">
        <f>D10*$J$2</f>
        <v>0</v>
      </c>
      <c r="H10" s="453"/>
      <c r="I10" s="942">
        <f>G10-G10*$J$1</f>
        <v>0</v>
      </c>
    </row>
    <row r="11" spans="1:10">
      <c r="A11" s="936" t="s">
        <v>18743</v>
      </c>
      <c r="B11" s="505" t="s">
        <v>18744</v>
      </c>
      <c r="C11" s="931" t="s">
        <v>1630</v>
      </c>
      <c r="D11" s="923">
        <v>7.72</v>
      </c>
      <c r="E11" s="922" t="s">
        <v>7825</v>
      </c>
      <c r="F11" s="924">
        <v>12</v>
      </c>
      <c r="G11" s="942">
        <f t="shared" ref="G11:G19" si="0">D11*$J$2</f>
        <v>0</v>
      </c>
      <c r="H11" s="453"/>
      <c r="I11" s="942">
        <f t="shared" ref="I11:I19" si="1">G11-G11*$J$1</f>
        <v>0</v>
      </c>
    </row>
    <row r="12" spans="1:10">
      <c r="A12" s="936" t="s">
        <v>18745</v>
      </c>
      <c r="B12" s="505" t="s">
        <v>18746</v>
      </c>
      <c r="C12" s="931" t="s">
        <v>1630</v>
      </c>
      <c r="D12" s="923">
        <v>3.34</v>
      </c>
      <c r="E12" s="922" t="s">
        <v>7825</v>
      </c>
      <c r="F12" s="924">
        <v>24</v>
      </c>
      <c r="G12" s="942">
        <f t="shared" si="0"/>
        <v>0</v>
      </c>
      <c r="H12" s="453"/>
      <c r="I12" s="942">
        <f t="shared" si="1"/>
        <v>0</v>
      </c>
    </row>
    <row r="13" spans="1:10">
      <c r="A13" s="936" t="s">
        <v>18747</v>
      </c>
      <c r="B13" s="505" t="s">
        <v>18748</v>
      </c>
      <c r="C13" s="931" t="s">
        <v>1630</v>
      </c>
      <c r="D13" s="923">
        <v>3.87</v>
      </c>
      <c r="E13" s="922" t="s">
        <v>7825</v>
      </c>
      <c r="F13" s="924">
        <v>24</v>
      </c>
      <c r="G13" s="942">
        <f t="shared" si="0"/>
        <v>0</v>
      </c>
      <c r="H13" s="453"/>
      <c r="I13" s="942">
        <f t="shared" si="1"/>
        <v>0</v>
      </c>
    </row>
    <row r="14" spans="1:10">
      <c r="A14" s="936" t="s">
        <v>18749</v>
      </c>
      <c r="B14" s="505" t="s">
        <v>18750</v>
      </c>
      <c r="C14" s="931" t="s">
        <v>1630</v>
      </c>
      <c r="D14" s="923">
        <v>6.43</v>
      </c>
      <c r="E14" s="922" t="s">
        <v>7825</v>
      </c>
      <c r="F14" s="924">
        <v>12</v>
      </c>
      <c r="G14" s="942">
        <f t="shared" si="0"/>
        <v>0</v>
      </c>
      <c r="H14" s="453"/>
      <c r="I14" s="942">
        <f t="shared" si="1"/>
        <v>0</v>
      </c>
    </row>
    <row r="15" spans="1:10">
      <c r="A15" s="936" t="s">
        <v>18751</v>
      </c>
      <c r="B15" s="505" t="s">
        <v>18752</v>
      </c>
      <c r="C15" s="931" t="s">
        <v>1630</v>
      </c>
      <c r="D15" s="923">
        <v>10.86</v>
      </c>
      <c r="E15" s="922" t="s">
        <v>7825</v>
      </c>
      <c r="F15" s="924">
        <v>6</v>
      </c>
      <c r="G15" s="942">
        <f t="shared" si="0"/>
        <v>0</v>
      </c>
      <c r="H15" s="453"/>
      <c r="I15" s="942">
        <f t="shared" si="1"/>
        <v>0</v>
      </c>
    </row>
    <row r="16" spans="1:10">
      <c r="A16" s="936" t="s">
        <v>18753</v>
      </c>
      <c r="B16" s="505" t="s">
        <v>18754</v>
      </c>
      <c r="C16" s="931" t="s">
        <v>1630</v>
      </c>
      <c r="D16" s="923">
        <v>3.66</v>
      </c>
      <c r="E16" s="922" t="s">
        <v>7825</v>
      </c>
      <c r="F16" s="924">
        <v>24</v>
      </c>
      <c r="G16" s="942">
        <f t="shared" si="0"/>
        <v>0</v>
      </c>
      <c r="H16" s="453"/>
      <c r="I16" s="942">
        <f t="shared" si="1"/>
        <v>0</v>
      </c>
    </row>
    <row r="17" spans="1:9">
      <c r="A17" s="936" t="s">
        <v>18755</v>
      </c>
      <c r="B17" s="505" t="s">
        <v>18756</v>
      </c>
      <c r="C17" s="931" t="s">
        <v>1630</v>
      </c>
      <c r="D17" s="923">
        <v>6.39</v>
      </c>
      <c r="E17" s="922" t="s">
        <v>7825</v>
      </c>
      <c r="F17" s="924">
        <v>12</v>
      </c>
      <c r="G17" s="942">
        <f t="shared" si="0"/>
        <v>0</v>
      </c>
      <c r="H17" s="453"/>
      <c r="I17" s="942">
        <f t="shared" si="1"/>
        <v>0</v>
      </c>
    </row>
    <row r="18" spans="1:9">
      <c r="A18" s="936" t="s">
        <v>18757</v>
      </c>
      <c r="B18" s="505" t="s">
        <v>18758</v>
      </c>
      <c r="C18" s="931" t="s">
        <v>1630</v>
      </c>
      <c r="D18" s="923">
        <v>10.66</v>
      </c>
      <c r="E18" s="922" t="s">
        <v>7825</v>
      </c>
      <c r="F18" s="924">
        <v>6</v>
      </c>
      <c r="G18" s="942">
        <f t="shared" si="0"/>
        <v>0</v>
      </c>
      <c r="H18" s="453"/>
      <c r="I18" s="942">
        <f t="shared" si="1"/>
        <v>0</v>
      </c>
    </row>
    <row r="19" spans="1:9">
      <c r="A19" s="936" t="s">
        <v>18759</v>
      </c>
      <c r="B19" s="928" t="s">
        <v>18760</v>
      </c>
      <c r="C19" s="931" t="s">
        <v>1630</v>
      </c>
      <c r="D19" s="923">
        <v>9.59</v>
      </c>
      <c r="E19" s="922" t="s">
        <v>7825</v>
      </c>
      <c r="F19" s="924">
        <v>6</v>
      </c>
      <c r="G19" s="942">
        <f t="shared" si="0"/>
        <v>0</v>
      </c>
      <c r="H19" s="453"/>
      <c r="I19" s="942">
        <f t="shared" si="1"/>
        <v>0</v>
      </c>
    </row>
    <row r="20" spans="1:9">
      <c r="A20" s="937"/>
      <c r="B20" s="929" t="s">
        <v>18761</v>
      </c>
      <c r="C20" s="932"/>
      <c r="D20" s="921"/>
      <c r="E20" s="921"/>
      <c r="F20" s="921"/>
      <c r="G20" s="921"/>
      <c r="H20" s="921"/>
      <c r="I20" s="921"/>
    </row>
    <row r="21" spans="1:9">
      <c r="A21" s="936" t="s">
        <v>18762</v>
      </c>
      <c r="B21" s="505" t="s">
        <v>18763</v>
      </c>
      <c r="C21" s="931" t="s">
        <v>1630</v>
      </c>
      <c r="D21" s="923">
        <v>5.0599999999999996</v>
      </c>
      <c r="E21" s="922" t="s">
        <v>7825</v>
      </c>
      <c r="F21" s="924">
        <v>6</v>
      </c>
      <c r="G21" s="942">
        <f t="shared" ref="G21:G24" si="2">D21*$J$2</f>
        <v>0</v>
      </c>
      <c r="H21" s="453"/>
      <c r="I21" s="942">
        <f t="shared" ref="I21:I24" si="3">G21-G21*$J$1</f>
        <v>0</v>
      </c>
    </row>
    <row r="22" spans="1:9">
      <c r="A22" s="936" t="s">
        <v>18764</v>
      </c>
      <c r="B22" s="505" t="s">
        <v>18765</v>
      </c>
      <c r="C22" s="931" t="s">
        <v>1630</v>
      </c>
      <c r="D22" s="923">
        <v>5.0599999999999996</v>
      </c>
      <c r="E22" s="922" t="s">
        <v>7825</v>
      </c>
      <c r="F22" s="924">
        <v>6</v>
      </c>
      <c r="G22" s="942">
        <f t="shared" si="2"/>
        <v>0</v>
      </c>
      <c r="H22" s="453"/>
      <c r="I22" s="942">
        <f t="shared" si="3"/>
        <v>0</v>
      </c>
    </row>
    <row r="23" spans="1:9">
      <c r="A23" s="936" t="s">
        <v>18766</v>
      </c>
      <c r="B23" s="505" t="s">
        <v>18767</v>
      </c>
      <c r="C23" s="931" t="s">
        <v>1630</v>
      </c>
      <c r="D23" s="923">
        <v>5.0599999999999996</v>
      </c>
      <c r="E23" s="922" t="s">
        <v>7825</v>
      </c>
      <c r="F23" s="924">
        <v>6</v>
      </c>
      <c r="G23" s="942">
        <f t="shared" si="2"/>
        <v>0</v>
      </c>
      <c r="H23" s="453"/>
      <c r="I23" s="942">
        <f t="shared" si="3"/>
        <v>0</v>
      </c>
    </row>
    <row r="24" spans="1:9">
      <c r="A24" s="936" t="s">
        <v>18768</v>
      </c>
      <c r="B24" s="505" t="s">
        <v>18769</v>
      </c>
      <c r="C24" s="931" t="s">
        <v>1630</v>
      </c>
      <c r="D24" s="923">
        <v>5.52</v>
      </c>
      <c r="E24" s="922" t="s">
        <v>7825</v>
      </c>
      <c r="F24" s="924">
        <v>6</v>
      </c>
      <c r="G24" s="942">
        <f t="shared" si="2"/>
        <v>0</v>
      </c>
      <c r="H24" s="453"/>
      <c r="I24" s="942">
        <f t="shared" si="3"/>
        <v>0</v>
      </c>
    </row>
    <row r="25" spans="1:9">
      <c r="A25" s="937"/>
      <c r="B25" s="929" t="s">
        <v>319</v>
      </c>
      <c r="C25" s="933"/>
      <c r="D25" s="920"/>
      <c r="E25" s="920"/>
      <c r="F25" s="920"/>
      <c r="G25" s="921"/>
      <c r="H25" s="921"/>
      <c r="I25" s="921"/>
    </row>
    <row r="26" spans="1:9">
      <c r="A26" s="936" t="s">
        <v>18770</v>
      </c>
      <c r="B26" s="928" t="s">
        <v>18771</v>
      </c>
      <c r="C26" s="931" t="s">
        <v>1630</v>
      </c>
      <c r="D26" s="923">
        <v>13.6</v>
      </c>
      <c r="E26" s="922" t="s">
        <v>7684</v>
      </c>
      <c r="F26" s="924">
        <v>12</v>
      </c>
      <c r="G26" s="942">
        <f t="shared" ref="G26:G28" si="4">D26*$J$2</f>
        <v>0</v>
      </c>
      <c r="H26" s="453"/>
      <c r="I26" s="942">
        <f t="shared" ref="I26:I28" si="5">G26-G26*$J$1</f>
        <v>0</v>
      </c>
    </row>
    <row r="27" spans="1:9">
      <c r="A27" s="936" t="s">
        <v>18772</v>
      </c>
      <c r="B27" s="928" t="s">
        <v>18773</v>
      </c>
      <c r="C27" s="931" t="s">
        <v>1630</v>
      </c>
      <c r="D27" s="923">
        <v>13.6</v>
      </c>
      <c r="E27" s="922" t="s">
        <v>7684</v>
      </c>
      <c r="F27" s="924">
        <v>12</v>
      </c>
      <c r="G27" s="942">
        <f t="shared" si="4"/>
        <v>0</v>
      </c>
      <c r="H27" s="453"/>
      <c r="I27" s="942">
        <f t="shared" si="5"/>
        <v>0</v>
      </c>
    </row>
    <row r="28" spans="1:9">
      <c r="A28" s="936" t="s">
        <v>18774</v>
      </c>
      <c r="B28" s="928" t="s">
        <v>18775</v>
      </c>
      <c r="C28" s="931" t="s">
        <v>1630</v>
      </c>
      <c r="D28" s="923">
        <v>13.6</v>
      </c>
      <c r="E28" s="922" t="s">
        <v>7684</v>
      </c>
      <c r="F28" s="924">
        <v>12</v>
      </c>
      <c r="G28" s="942">
        <f t="shared" si="4"/>
        <v>0</v>
      </c>
      <c r="H28" s="453"/>
      <c r="I28" s="942">
        <f t="shared" si="5"/>
        <v>0</v>
      </c>
    </row>
    <row r="29" spans="1:9">
      <c r="A29" s="937"/>
      <c r="B29" s="929" t="s">
        <v>385</v>
      </c>
      <c r="C29" s="932"/>
      <c r="D29" s="920"/>
      <c r="E29" s="920"/>
      <c r="F29" s="920"/>
      <c r="G29" s="921"/>
      <c r="H29" s="921"/>
      <c r="I29" s="921"/>
    </row>
    <row r="30" spans="1:9">
      <c r="A30" s="936" t="s">
        <v>18776</v>
      </c>
      <c r="B30" s="928" t="s">
        <v>18777</v>
      </c>
      <c r="C30" s="931" t="s">
        <v>1630</v>
      </c>
      <c r="D30" s="923">
        <v>10.88</v>
      </c>
      <c r="E30" s="922" t="s">
        <v>7684</v>
      </c>
      <c r="F30" s="924">
        <v>12</v>
      </c>
      <c r="G30" s="942">
        <f>D30*$J$2</f>
        <v>0</v>
      </c>
      <c r="H30" s="453"/>
      <c r="I30" s="942">
        <f>G30-G30*$J$1</f>
        <v>0</v>
      </c>
    </row>
    <row r="31" spans="1:9">
      <c r="A31" s="937"/>
      <c r="B31" s="929" t="s">
        <v>13303</v>
      </c>
      <c r="C31" s="932"/>
      <c r="D31" s="920"/>
      <c r="E31" s="920"/>
      <c r="F31" s="920"/>
      <c r="G31" s="921"/>
      <c r="H31" s="921"/>
      <c r="I31" s="921"/>
    </row>
    <row r="32" spans="1:9">
      <c r="A32" s="936" t="s">
        <v>18778</v>
      </c>
      <c r="B32" s="928" t="s">
        <v>18779</v>
      </c>
      <c r="C32" s="931" t="s">
        <v>1630</v>
      </c>
      <c r="D32" s="923">
        <v>3.23</v>
      </c>
      <c r="E32" s="922" t="s">
        <v>7684</v>
      </c>
      <c r="F32" s="924">
        <v>12</v>
      </c>
      <c r="G32" s="942">
        <f t="shared" ref="G32:G33" si="6">D32*$J$2</f>
        <v>0</v>
      </c>
      <c r="H32" s="453"/>
      <c r="I32" s="942">
        <f t="shared" ref="I32:I33" si="7">G32-G32*$J$1</f>
        <v>0</v>
      </c>
    </row>
    <row r="33" spans="1:9">
      <c r="A33" s="936" t="s">
        <v>18780</v>
      </c>
      <c r="B33" s="928" t="s">
        <v>18781</v>
      </c>
      <c r="C33" s="931" t="s">
        <v>1630</v>
      </c>
      <c r="D33" s="923">
        <v>10.97</v>
      </c>
      <c r="E33" s="922" t="s">
        <v>7684</v>
      </c>
      <c r="F33" s="924">
        <v>12</v>
      </c>
      <c r="G33" s="942">
        <f t="shared" si="6"/>
        <v>0</v>
      </c>
      <c r="H33" s="453"/>
      <c r="I33" s="942">
        <f t="shared" si="7"/>
        <v>0</v>
      </c>
    </row>
    <row r="34" spans="1:9">
      <c r="A34" s="938"/>
      <c r="B34" s="930" t="s">
        <v>18782</v>
      </c>
      <c r="C34" s="934"/>
      <c r="D34" s="925"/>
      <c r="E34" s="925"/>
      <c r="F34" s="925"/>
      <c r="G34" s="925"/>
      <c r="H34" s="925"/>
      <c r="I34" s="925"/>
    </row>
    <row r="35" spans="1:9">
      <c r="A35" s="936" t="s">
        <v>4053</v>
      </c>
      <c r="B35" s="928" t="s">
        <v>18783</v>
      </c>
      <c r="C35" s="931" t="s">
        <v>1630</v>
      </c>
      <c r="D35" s="923">
        <v>16.829999999999998</v>
      </c>
      <c r="E35" s="922" t="s">
        <v>7684</v>
      </c>
      <c r="F35" s="924"/>
      <c r="G35" s="942">
        <f t="shared" ref="G35:G36" si="8">D35*$J$2</f>
        <v>0</v>
      </c>
      <c r="H35" s="453"/>
      <c r="I35" s="942">
        <f t="shared" ref="I35:I36" si="9">G35-G35*$J$1</f>
        <v>0</v>
      </c>
    </row>
    <row r="36" spans="1:9">
      <c r="A36" s="936" t="s">
        <v>4053</v>
      </c>
      <c r="B36" s="928" t="s">
        <v>18784</v>
      </c>
      <c r="C36" s="931" t="s">
        <v>1630</v>
      </c>
      <c r="D36" s="923">
        <v>21.85</v>
      </c>
      <c r="E36" s="922" t="s">
        <v>7684</v>
      </c>
      <c r="F36" s="924"/>
      <c r="G36" s="942">
        <f t="shared" si="8"/>
        <v>0</v>
      </c>
      <c r="H36" s="453"/>
      <c r="I36" s="942">
        <f t="shared" si="9"/>
        <v>0</v>
      </c>
    </row>
    <row r="37" spans="1:9">
      <c r="A37" s="937"/>
      <c r="B37" s="929" t="s">
        <v>266</v>
      </c>
      <c r="C37" s="932"/>
      <c r="D37" s="921"/>
      <c r="E37" s="921"/>
      <c r="F37" s="921"/>
      <c r="G37" s="921"/>
      <c r="H37" s="921"/>
      <c r="I37" s="921"/>
    </row>
    <row r="38" spans="1:9">
      <c r="A38" s="936" t="s">
        <v>18785</v>
      </c>
      <c r="B38" s="505" t="s">
        <v>18786</v>
      </c>
      <c r="C38" s="931" t="s">
        <v>1630</v>
      </c>
      <c r="D38" s="923">
        <v>5.85</v>
      </c>
      <c r="E38" s="922" t="s">
        <v>7684</v>
      </c>
      <c r="F38" s="924">
        <v>20</v>
      </c>
      <c r="G38" s="942">
        <f t="shared" ref="G38:G43" si="10">D38*$J$2</f>
        <v>0</v>
      </c>
      <c r="H38" s="453"/>
      <c r="I38" s="942">
        <f t="shared" ref="I38:I43" si="11">G38-G38*$J$1</f>
        <v>0</v>
      </c>
    </row>
    <row r="39" spans="1:9">
      <c r="A39" s="936" t="s">
        <v>18787</v>
      </c>
      <c r="B39" s="505" t="s">
        <v>18788</v>
      </c>
      <c r="C39" s="931" t="s">
        <v>1630</v>
      </c>
      <c r="D39" s="923">
        <v>5.67</v>
      </c>
      <c r="E39" s="922" t="s">
        <v>7684</v>
      </c>
      <c r="F39" s="924">
        <v>20</v>
      </c>
      <c r="G39" s="942">
        <f t="shared" si="10"/>
        <v>0</v>
      </c>
      <c r="H39" s="453"/>
      <c r="I39" s="942">
        <f t="shared" si="11"/>
        <v>0</v>
      </c>
    </row>
    <row r="40" spans="1:9">
      <c r="A40" s="936" t="s">
        <v>18789</v>
      </c>
      <c r="B40" s="505" t="s">
        <v>18790</v>
      </c>
      <c r="C40" s="931" t="s">
        <v>1630</v>
      </c>
      <c r="D40" s="923">
        <v>5.14</v>
      </c>
      <c r="E40" s="922" t="s">
        <v>7684</v>
      </c>
      <c r="F40" s="924">
        <v>20</v>
      </c>
      <c r="G40" s="942">
        <f t="shared" si="10"/>
        <v>0</v>
      </c>
      <c r="H40" s="453"/>
      <c r="I40" s="942">
        <f t="shared" si="11"/>
        <v>0</v>
      </c>
    </row>
    <row r="41" spans="1:9">
      <c r="A41" s="936" t="s">
        <v>18791</v>
      </c>
      <c r="B41" s="505" t="s">
        <v>18792</v>
      </c>
      <c r="C41" s="931" t="s">
        <v>1630</v>
      </c>
      <c r="D41" s="923">
        <v>5.14</v>
      </c>
      <c r="E41" s="922" t="s">
        <v>7684</v>
      </c>
      <c r="F41" s="924">
        <v>20</v>
      </c>
      <c r="G41" s="942">
        <f t="shared" si="10"/>
        <v>0</v>
      </c>
      <c r="H41" s="453"/>
      <c r="I41" s="942">
        <f t="shared" si="11"/>
        <v>0</v>
      </c>
    </row>
    <row r="42" spans="1:9">
      <c r="A42" s="936" t="s">
        <v>18793</v>
      </c>
      <c r="B42" s="505" t="s">
        <v>18794</v>
      </c>
      <c r="C42" s="931" t="s">
        <v>1630</v>
      </c>
      <c r="D42" s="923">
        <v>5.14</v>
      </c>
      <c r="E42" s="922" t="s">
        <v>7684</v>
      </c>
      <c r="F42" s="924">
        <v>20</v>
      </c>
      <c r="G42" s="942">
        <f t="shared" si="10"/>
        <v>0</v>
      </c>
      <c r="H42" s="453"/>
      <c r="I42" s="942">
        <f t="shared" si="11"/>
        <v>0</v>
      </c>
    </row>
    <row r="43" spans="1:9">
      <c r="A43" s="936" t="s">
        <v>18795</v>
      </c>
      <c r="B43" s="505" t="s">
        <v>18796</v>
      </c>
      <c r="C43" s="931" t="s">
        <v>1630</v>
      </c>
      <c r="D43" s="923">
        <v>5.14</v>
      </c>
      <c r="E43" s="922" t="s">
        <v>7684</v>
      </c>
      <c r="F43" s="924">
        <v>20</v>
      </c>
      <c r="G43" s="942">
        <f t="shared" si="10"/>
        <v>0</v>
      </c>
      <c r="H43" s="453"/>
      <c r="I43" s="942">
        <f t="shared" si="11"/>
        <v>0</v>
      </c>
    </row>
    <row r="44" spans="1:9">
      <c r="A44" s="937"/>
      <c r="B44" s="929" t="s">
        <v>18797</v>
      </c>
      <c r="C44" s="932"/>
      <c r="D44" s="921"/>
      <c r="E44" s="921"/>
      <c r="F44" s="921"/>
      <c r="G44" s="921"/>
      <c r="H44" s="921"/>
      <c r="I44" s="921"/>
    </row>
    <row r="45" spans="1:9">
      <c r="A45" s="939" t="s">
        <v>18798</v>
      </c>
      <c r="B45" s="505" t="s">
        <v>18799</v>
      </c>
      <c r="C45" s="931" t="s">
        <v>1630</v>
      </c>
      <c r="D45" s="923">
        <v>4.55</v>
      </c>
      <c r="E45" s="922" t="s">
        <v>7684</v>
      </c>
      <c r="F45" s="924">
        <v>6</v>
      </c>
      <c r="G45" s="942">
        <f t="shared" ref="G45:G63" si="12">D45*$J$2</f>
        <v>0</v>
      </c>
      <c r="H45" s="453"/>
      <c r="I45" s="942">
        <f t="shared" ref="I45:I63" si="13">G45-G45*$J$1</f>
        <v>0</v>
      </c>
    </row>
    <row r="46" spans="1:9">
      <c r="A46" s="939" t="s">
        <v>18800</v>
      </c>
      <c r="B46" s="505" t="s">
        <v>18801</v>
      </c>
      <c r="C46" s="931" t="s">
        <v>1630</v>
      </c>
      <c r="D46" s="923">
        <v>4.55</v>
      </c>
      <c r="E46" s="922" t="s">
        <v>7684</v>
      </c>
      <c r="F46" s="924">
        <v>6</v>
      </c>
      <c r="G46" s="942">
        <f t="shared" si="12"/>
        <v>0</v>
      </c>
      <c r="H46" s="453"/>
      <c r="I46" s="942">
        <f t="shared" si="13"/>
        <v>0</v>
      </c>
    </row>
    <row r="47" spans="1:9">
      <c r="A47" s="939" t="s">
        <v>18802</v>
      </c>
      <c r="B47" s="505" t="s">
        <v>18803</v>
      </c>
      <c r="C47" s="931" t="s">
        <v>1630</v>
      </c>
      <c r="D47" s="923">
        <v>4.55</v>
      </c>
      <c r="E47" s="922" t="s">
        <v>7684</v>
      </c>
      <c r="F47" s="924">
        <v>6</v>
      </c>
      <c r="G47" s="942">
        <f t="shared" si="12"/>
        <v>0</v>
      </c>
      <c r="H47" s="453"/>
      <c r="I47" s="942">
        <f t="shared" si="13"/>
        <v>0</v>
      </c>
    </row>
    <row r="48" spans="1:9">
      <c r="A48" s="939" t="s">
        <v>18804</v>
      </c>
      <c r="B48" s="505" t="s">
        <v>18805</v>
      </c>
      <c r="C48" s="931" t="s">
        <v>1630</v>
      </c>
      <c r="D48" s="923">
        <v>4.9800000000000004</v>
      </c>
      <c r="E48" s="922" t="s">
        <v>7684</v>
      </c>
      <c r="F48" s="924">
        <v>6</v>
      </c>
      <c r="G48" s="942">
        <f t="shared" si="12"/>
        <v>0</v>
      </c>
      <c r="H48" s="453"/>
      <c r="I48" s="942">
        <f t="shared" si="13"/>
        <v>0</v>
      </c>
    </row>
    <row r="49" spans="1:9">
      <c r="A49" s="936" t="s">
        <v>18806</v>
      </c>
      <c r="B49" s="505" t="s">
        <v>18807</v>
      </c>
      <c r="C49" s="931" t="s">
        <v>1630</v>
      </c>
      <c r="D49" s="923">
        <v>5.75</v>
      </c>
      <c r="E49" s="922" t="s">
        <v>7684</v>
      </c>
      <c r="F49" s="924">
        <v>12</v>
      </c>
      <c r="G49" s="942">
        <f t="shared" si="12"/>
        <v>0</v>
      </c>
      <c r="H49" s="453"/>
      <c r="I49" s="942">
        <f t="shared" si="13"/>
        <v>0</v>
      </c>
    </row>
    <row r="50" spans="1:9">
      <c r="A50" s="936" t="s">
        <v>18808</v>
      </c>
      <c r="B50" s="505" t="s">
        <v>18809</v>
      </c>
      <c r="C50" s="931" t="s">
        <v>1630</v>
      </c>
      <c r="D50" s="923">
        <v>2.81</v>
      </c>
      <c r="E50" s="922" t="s">
        <v>7684</v>
      </c>
      <c r="F50" s="924">
        <v>12</v>
      </c>
      <c r="G50" s="942">
        <f t="shared" si="12"/>
        <v>0</v>
      </c>
      <c r="H50" s="453"/>
      <c r="I50" s="942">
        <f t="shared" si="13"/>
        <v>0</v>
      </c>
    </row>
    <row r="51" spans="1:9">
      <c r="A51" s="936" t="s">
        <v>18810</v>
      </c>
      <c r="B51" s="505" t="s">
        <v>18811</v>
      </c>
      <c r="C51" s="931" t="s">
        <v>1630</v>
      </c>
      <c r="D51" s="923">
        <v>6.73</v>
      </c>
      <c r="E51" s="922" t="s">
        <v>7684</v>
      </c>
      <c r="F51" s="924">
        <v>12</v>
      </c>
      <c r="G51" s="942">
        <f t="shared" si="12"/>
        <v>0</v>
      </c>
      <c r="H51" s="453"/>
      <c r="I51" s="942">
        <f t="shared" si="13"/>
        <v>0</v>
      </c>
    </row>
    <row r="52" spans="1:9">
      <c r="A52" s="936" t="s">
        <v>18812</v>
      </c>
      <c r="B52" s="505" t="s">
        <v>18813</v>
      </c>
      <c r="C52" s="931" t="s">
        <v>1630</v>
      </c>
      <c r="D52" s="923">
        <v>4.4800000000000004</v>
      </c>
      <c r="E52" s="922" t="s">
        <v>7684</v>
      </c>
      <c r="F52" s="924">
        <v>12</v>
      </c>
      <c r="G52" s="942">
        <f t="shared" si="12"/>
        <v>0</v>
      </c>
      <c r="H52" s="453"/>
      <c r="I52" s="942">
        <f t="shared" si="13"/>
        <v>0</v>
      </c>
    </row>
    <row r="53" spans="1:9">
      <c r="A53" s="936" t="s">
        <v>18814</v>
      </c>
      <c r="B53" s="505" t="s">
        <v>18815</v>
      </c>
      <c r="C53" s="931" t="s">
        <v>1630</v>
      </c>
      <c r="D53" s="923">
        <v>4.4800000000000004</v>
      </c>
      <c r="E53" s="922" t="s">
        <v>7684</v>
      </c>
      <c r="F53" s="924">
        <v>12</v>
      </c>
      <c r="G53" s="942">
        <f t="shared" si="12"/>
        <v>0</v>
      </c>
      <c r="H53" s="453"/>
      <c r="I53" s="942">
        <f t="shared" si="13"/>
        <v>0</v>
      </c>
    </row>
    <row r="54" spans="1:9">
      <c r="A54" s="936" t="s">
        <v>18816</v>
      </c>
      <c r="B54" s="505" t="s">
        <v>18817</v>
      </c>
      <c r="C54" s="931" t="s">
        <v>1630</v>
      </c>
      <c r="D54" s="923">
        <v>6.78</v>
      </c>
      <c r="E54" s="922" t="s">
        <v>7684</v>
      </c>
      <c r="F54" s="924">
        <v>12</v>
      </c>
      <c r="G54" s="942">
        <f t="shared" si="12"/>
        <v>0</v>
      </c>
      <c r="H54" s="453"/>
      <c r="I54" s="942">
        <f t="shared" si="13"/>
        <v>0</v>
      </c>
    </row>
    <row r="55" spans="1:9">
      <c r="A55" s="936" t="s">
        <v>18818</v>
      </c>
      <c r="B55" s="505" t="s">
        <v>18819</v>
      </c>
      <c r="C55" s="931" t="s">
        <v>1630</v>
      </c>
      <c r="D55" s="923">
        <v>8.08</v>
      </c>
      <c r="E55" s="922" t="s">
        <v>7684</v>
      </c>
      <c r="F55" s="924">
        <v>12</v>
      </c>
      <c r="G55" s="942">
        <f t="shared" si="12"/>
        <v>0</v>
      </c>
      <c r="H55" s="453"/>
      <c r="I55" s="942">
        <f t="shared" si="13"/>
        <v>0</v>
      </c>
    </row>
    <row r="56" spans="1:9">
      <c r="A56" s="936" t="s">
        <v>18820</v>
      </c>
      <c r="B56" s="505" t="s">
        <v>18821</v>
      </c>
      <c r="C56" s="931" t="s">
        <v>1630</v>
      </c>
      <c r="D56" s="923">
        <v>4.45</v>
      </c>
      <c r="E56" s="922" t="s">
        <v>7684</v>
      </c>
      <c r="F56" s="924">
        <v>12</v>
      </c>
      <c r="G56" s="942">
        <f t="shared" si="12"/>
        <v>0</v>
      </c>
      <c r="H56" s="453"/>
      <c r="I56" s="942">
        <f t="shared" si="13"/>
        <v>0</v>
      </c>
    </row>
    <row r="57" spans="1:9">
      <c r="A57" s="936" t="s">
        <v>18822</v>
      </c>
      <c r="B57" s="505" t="s">
        <v>18823</v>
      </c>
      <c r="C57" s="931" t="s">
        <v>1630</v>
      </c>
      <c r="D57" s="923">
        <v>4.45</v>
      </c>
      <c r="E57" s="922" t="s">
        <v>7684</v>
      </c>
      <c r="F57" s="924">
        <v>12</v>
      </c>
      <c r="G57" s="942">
        <f t="shared" si="12"/>
        <v>0</v>
      </c>
      <c r="H57" s="453"/>
      <c r="I57" s="942">
        <f t="shared" si="13"/>
        <v>0</v>
      </c>
    </row>
    <row r="58" spans="1:9">
      <c r="A58" s="936" t="s">
        <v>18824</v>
      </c>
      <c r="B58" s="505" t="s">
        <v>18825</v>
      </c>
      <c r="C58" s="931" t="s">
        <v>1630</v>
      </c>
      <c r="D58" s="923">
        <v>4.45</v>
      </c>
      <c r="E58" s="922" t="s">
        <v>7684</v>
      </c>
      <c r="F58" s="924">
        <v>12</v>
      </c>
      <c r="G58" s="942">
        <f t="shared" si="12"/>
        <v>0</v>
      </c>
      <c r="H58" s="453"/>
      <c r="I58" s="942">
        <f t="shared" si="13"/>
        <v>0</v>
      </c>
    </row>
    <row r="59" spans="1:9">
      <c r="A59" s="936" t="s">
        <v>18826</v>
      </c>
      <c r="B59" s="505" t="s">
        <v>18827</v>
      </c>
      <c r="C59" s="931" t="s">
        <v>1630</v>
      </c>
      <c r="D59" s="923">
        <v>4.46</v>
      </c>
      <c r="E59" s="922" t="s">
        <v>7684</v>
      </c>
      <c r="F59" s="924">
        <v>12</v>
      </c>
      <c r="G59" s="942">
        <f t="shared" si="12"/>
        <v>0</v>
      </c>
      <c r="H59" s="453"/>
      <c r="I59" s="942">
        <f t="shared" si="13"/>
        <v>0</v>
      </c>
    </row>
    <row r="60" spans="1:9">
      <c r="A60" s="936" t="s">
        <v>18828</v>
      </c>
      <c r="B60" s="505" t="s">
        <v>18829</v>
      </c>
      <c r="C60" s="931" t="s">
        <v>1630</v>
      </c>
      <c r="D60" s="923">
        <v>3.66</v>
      </c>
      <c r="E60" s="922" t="s">
        <v>7684</v>
      </c>
      <c r="F60" s="924">
        <v>12</v>
      </c>
      <c r="G60" s="942">
        <f t="shared" si="12"/>
        <v>0</v>
      </c>
      <c r="H60" s="453"/>
      <c r="I60" s="942">
        <f t="shared" si="13"/>
        <v>0</v>
      </c>
    </row>
    <row r="61" spans="1:9">
      <c r="A61" s="936" t="s">
        <v>18830</v>
      </c>
      <c r="B61" s="505" t="s">
        <v>18831</v>
      </c>
      <c r="C61" s="931" t="s">
        <v>1630</v>
      </c>
      <c r="D61" s="923">
        <v>4.3600000000000003</v>
      </c>
      <c r="E61" s="922" t="s">
        <v>7684</v>
      </c>
      <c r="F61" s="924">
        <v>12</v>
      </c>
      <c r="G61" s="942">
        <f t="shared" si="12"/>
        <v>0</v>
      </c>
      <c r="H61" s="453"/>
      <c r="I61" s="942">
        <f t="shared" si="13"/>
        <v>0</v>
      </c>
    </row>
    <row r="62" spans="1:9">
      <c r="A62" s="936" t="s">
        <v>18832</v>
      </c>
      <c r="B62" s="505" t="s">
        <v>18833</v>
      </c>
      <c r="C62" s="931" t="s">
        <v>1630</v>
      </c>
      <c r="D62" s="923">
        <v>5.05</v>
      </c>
      <c r="E62" s="922" t="s">
        <v>7684</v>
      </c>
      <c r="F62" s="924">
        <v>12</v>
      </c>
      <c r="G62" s="942">
        <f t="shared" si="12"/>
        <v>0</v>
      </c>
      <c r="H62" s="453"/>
      <c r="I62" s="942">
        <f t="shared" si="13"/>
        <v>0</v>
      </c>
    </row>
    <row r="63" spans="1:9">
      <c r="A63" s="936" t="s">
        <v>18834</v>
      </c>
      <c r="B63" s="505" t="s">
        <v>18835</v>
      </c>
      <c r="C63" s="931" t="s">
        <v>1630</v>
      </c>
      <c r="D63" s="923">
        <v>2.23</v>
      </c>
      <c r="E63" s="922" t="s">
        <v>7684</v>
      </c>
      <c r="F63" s="924">
        <v>12</v>
      </c>
      <c r="G63" s="942">
        <f t="shared" si="12"/>
        <v>0</v>
      </c>
      <c r="H63" s="453"/>
      <c r="I63" s="942">
        <f t="shared" si="13"/>
        <v>0</v>
      </c>
    </row>
    <row r="64" spans="1:9">
      <c r="A64" s="937"/>
      <c r="B64" s="929" t="s">
        <v>18836</v>
      </c>
      <c r="C64" s="932"/>
      <c r="D64" s="921"/>
      <c r="E64" s="921"/>
      <c r="F64" s="921"/>
      <c r="G64" s="921"/>
      <c r="H64" s="921"/>
      <c r="I64" s="921"/>
    </row>
    <row r="65" spans="1:9">
      <c r="A65" s="936" t="s">
        <v>18837</v>
      </c>
      <c r="B65" s="505" t="s">
        <v>18838</v>
      </c>
      <c r="C65" s="931" t="s">
        <v>1630</v>
      </c>
      <c r="D65" s="926">
        <v>421</v>
      </c>
      <c r="E65" s="922" t="s">
        <v>3445</v>
      </c>
      <c r="F65" s="924">
        <v>9</v>
      </c>
      <c r="G65" s="942">
        <f t="shared" ref="G65:G76" si="14">D65*$J$2</f>
        <v>0</v>
      </c>
      <c r="H65" s="453"/>
      <c r="I65" s="942">
        <f t="shared" ref="I65:I76" si="15">G65-G65*$J$1</f>
        <v>0</v>
      </c>
    </row>
    <row r="66" spans="1:9">
      <c r="A66" s="936" t="s">
        <v>18839</v>
      </c>
      <c r="B66" s="505" t="s">
        <v>18840</v>
      </c>
      <c r="C66" s="931" t="s">
        <v>1630</v>
      </c>
      <c r="D66" s="926">
        <v>1828</v>
      </c>
      <c r="E66" s="922" t="s">
        <v>3445</v>
      </c>
      <c r="F66" s="924">
        <v>4</v>
      </c>
      <c r="G66" s="942">
        <f t="shared" si="14"/>
        <v>0</v>
      </c>
      <c r="H66" s="453"/>
      <c r="I66" s="942">
        <f t="shared" si="15"/>
        <v>0</v>
      </c>
    </row>
    <row r="67" spans="1:9">
      <c r="A67" s="936" t="s">
        <v>18841</v>
      </c>
      <c r="B67" s="505" t="s">
        <v>18842</v>
      </c>
      <c r="C67" s="931" t="s">
        <v>1630</v>
      </c>
      <c r="D67" s="926">
        <v>206.48100000000002</v>
      </c>
      <c r="E67" s="922" t="s">
        <v>3445</v>
      </c>
      <c r="F67" s="924">
        <v>12</v>
      </c>
      <c r="G67" s="942">
        <f t="shared" si="14"/>
        <v>0</v>
      </c>
      <c r="H67" s="453"/>
      <c r="I67" s="942">
        <f t="shared" si="15"/>
        <v>0</v>
      </c>
    </row>
    <row r="68" spans="1:9">
      <c r="A68" s="936" t="s">
        <v>18843</v>
      </c>
      <c r="B68" s="505" t="s">
        <v>18844</v>
      </c>
      <c r="C68" s="931" t="s">
        <v>1630</v>
      </c>
      <c r="D68" s="926">
        <v>618.86</v>
      </c>
      <c r="E68" s="922" t="s">
        <v>3445</v>
      </c>
      <c r="F68" s="924">
        <v>9</v>
      </c>
      <c r="G68" s="942">
        <f t="shared" si="14"/>
        <v>0</v>
      </c>
      <c r="H68" s="453"/>
      <c r="I68" s="942">
        <f t="shared" si="15"/>
        <v>0</v>
      </c>
    </row>
    <row r="69" spans="1:9">
      <c r="A69" s="936" t="s">
        <v>18845</v>
      </c>
      <c r="B69" s="505" t="s">
        <v>18846</v>
      </c>
      <c r="C69" s="931" t="s">
        <v>1630</v>
      </c>
      <c r="D69" s="926">
        <v>2665.71</v>
      </c>
      <c r="E69" s="922" t="s">
        <v>3445</v>
      </c>
      <c r="F69" s="924">
        <v>4</v>
      </c>
      <c r="G69" s="942">
        <f t="shared" si="14"/>
        <v>0</v>
      </c>
      <c r="H69" s="453"/>
      <c r="I69" s="942">
        <f t="shared" si="15"/>
        <v>0</v>
      </c>
    </row>
    <row r="70" spans="1:9">
      <c r="A70" s="936" t="s">
        <v>18847</v>
      </c>
      <c r="B70" s="505" t="s">
        <v>18848</v>
      </c>
      <c r="C70" s="931" t="s">
        <v>1630</v>
      </c>
      <c r="D70" s="926">
        <v>462</v>
      </c>
      <c r="E70" s="922" t="s">
        <v>3445</v>
      </c>
      <c r="F70" s="924">
        <v>9</v>
      </c>
      <c r="G70" s="942">
        <f t="shared" si="14"/>
        <v>0</v>
      </c>
      <c r="H70" s="453"/>
      <c r="I70" s="942">
        <f t="shared" si="15"/>
        <v>0</v>
      </c>
    </row>
    <row r="71" spans="1:9">
      <c r="A71" s="936" t="s">
        <v>18849</v>
      </c>
      <c r="B71" s="505" t="s">
        <v>18850</v>
      </c>
      <c r="C71" s="931" t="s">
        <v>1630</v>
      </c>
      <c r="D71" s="926">
        <v>2106</v>
      </c>
      <c r="E71" s="922" t="s">
        <v>3445</v>
      </c>
      <c r="F71" s="924">
        <v>4</v>
      </c>
      <c r="G71" s="942">
        <f t="shared" si="14"/>
        <v>0</v>
      </c>
      <c r="H71" s="453"/>
      <c r="I71" s="942">
        <f t="shared" si="15"/>
        <v>0</v>
      </c>
    </row>
    <row r="72" spans="1:9">
      <c r="A72" s="936" t="s">
        <v>18851</v>
      </c>
      <c r="B72" s="505" t="s">
        <v>18852</v>
      </c>
      <c r="C72" s="931" t="s">
        <v>1630</v>
      </c>
      <c r="D72" s="927">
        <v>180</v>
      </c>
      <c r="E72" s="922" t="s">
        <v>3445</v>
      </c>
      <c r="F72" s="924">
        <v>20</v>
      </c>
      <c r="G72" s="942">
        <f t="shared" si="14"/>
        <v>0</v>
      </c>
      <c r="H72" s="453"/>
      <c r="I72" s="942">
        <f t="shared" si="15"/>
        <v>0</v>
      </c>
    </row>
    <row r="73" spans="1:9">
      <c r="A73" s="936" t="s">
        <v>18853</v>
      </c>
      <c r="B73" s="505" t="s">
        <v>18854</v>
      </c>
      <c r="C73" s="931" t="s">
        <v>1630</v>
      </c>
      <c r="D73" s="927">
        <v>840</v>
      </c>
      <c r="E73" s="922" t="s">
        <v>3445</v>
      </c>
      <c r="F73" s="924">
        <v>1</v>
      </c>
      <c r="G73" s="942">
        <f t="shared" si="14"/>
        <v>0</v>
      </c>
      <c r="H73" s="453"/>
      <c r="I73" s="942">
        <f t="shared" si="15"/>
        <v>0</v>
      </c>
    </row>
    <row r="74" spans="1:9">
      <c r="A74" s="936" t="s">
        <v>18855</v>
      </c>
      <c r="B74" s="505" t="s">
        <v>18856</v>
      </c>
      <c r="C74" s="931" t="s">
        <v>1630</v>
      </c>
      <c r="D74" s="923">
        <v>670.5</v>
      </c>
      <c r="E74" s="922" t="s">
        <v>3445</v>
      </c>
      <c r="F74" s="924">
        <v>9</v>
      </c>
      <c r="G74" s="942">
        <f t="shared" si="14"/>
        <v>0</v>
      </c>
      <c r="H74" s="453"/>
      <c r="I74" s="942">
        <f t="shared" si="15"/>
        <v>0</v>
      </c>
    </row>
    <row r="75" spans="1:9">
      <c r="A75" s="936" t="s">
        <v>18857</v>
      </c>
      <c r="B75" s="505" t="s">
        <v>18858</v>
      </c>
      <c r="C75" s="931" t="s">
        <v>1630</v>
      </c>
      <c r="D75" s="923">
        <v>2927.14</v>
      </c>
      <c r="E75" s="922" t="s">
        <v>3445</v>
      </c>
      <c r="F75" s="924">
        <v>1</v>
      </c>
      <c r="G75" s="942">
        <f t="shared" si="14"/>
        <v>0</v>
      </c>
      <c r="H75" s="453"/>
      <c r="I75" s="942">
        <f t="shared" si="15"/>
        <v>0</v>
      </c>
    </row>
    <row r="76" spans="1:9">
      <c r="A76" s="936" t="s">
        <v>18859</v>
      </c>
      <c r="B76" s="505" t="s">
        <v>18860</v>
      </c>
      <c r="C76" s="931" t="s">
        <v>1630</v>
      </c>
      <c r="D76" s="923">
        <v>696.86</v>
      </c>
      <c r="E76" s="922" t="s">
        <v>3445</v>
      </c>
      <c r="F76" s="924">
        <v>6</v>
      </c>
      <c r="G76" s="942">
        <f t="shared" si="14"/>
        <v>0</v>
      </c>
      <c r="H76" s="453"/>
      <c r="I76" s="942">
        <f t="shared" si="15"/>
        <v>0</v>
      </c>
    </row>
    <row r="77" spans="1:9">
      <c r="A77" s="937"/>
      <c r="B77" s="929" t="s">
        <v>18861</v>
      </c>
      <c r="C77" s="932"/>
      <c r="D77" s="921"/>
      <c r="E77" s="921"/>
      <c r="F77" s="921"/>
      <c r="G77" s="921"/>
      <c r="H77" s="921"/>
      <c r="I77" s="921"/>
    </row>
    <row r="78" spans="1:9">
      <c r="A78" s="936" t="s">
        <v>18862</v>
      </c>
      <c r="B78" s="505" t="s">
        <v>18863</v>
      </c>
      <c r="C78" s="931" t="s">
        <v>1630</v>
      </c>
      <c r="D78" s="923">
        <v>23.9</v>
      </c>
      <c r="E78" s="922" t="s">
        <v>7825</v>
      </c>
      <c r="F78" s="924">
        <v>6</v>
      </c>
      <c r="G78" s="942">
        <f t="shared" ref="G78:G82" si="16">D78*$J$2</f>
        <v>0</v>
      </c>
      <c r="H78" s="453"/>
      <c r="I78" s="942">
        <f t="shared" ref="I78:I82" si="17">G78-G78*$J$1</f>
        <v>0</v>
      </c>
    </row>
    <row r="79" spans="1:9">
      <c r="A79" s="936" t="s">
        <v>18864</v>
      </c>
      <c r="B79" s="505" t="s">
        <v>18865</v>
      </c>
      <c r="C79" s="931" t="s">
        <v>1630</v>
      </c>
      <c r="D79" s="923">
        <v>25.07</v>
      </c>
      <c r="E79" s="922" t="s">
        <v>7825</v>
      </c>
      <c r="F79" s="924">
        <v>6</v>
      </c>
      <c r="G79" s="942">
        <f t="shared" si="16"/>
        <v>0</v>
      </c>
      <c r="H79" s="453"/>
      <c r="I79" s="942">
        <f t="shared" si="17"/>
        <v>0</v>
      </c>
    </row>
    <row r="80" spans="1:9">
      <c r="A80" s="936" t="s">
        <v>18866</v>
      </c>
      <c r="B80" s="505" t="s">
        <v>18867</v>
      </c>
      <c r="C80" s="931" t="s">
        <v>1630</v>
      </c>
      <c r="D80" s="923">
        <v>23.21</v>
      </c>
      <c r="E80" s="922" t="s">
        <v>7825</v>
      </c>
      <c r="F80" s="924">
        <v>6</v>
      </c>
      <c r="G80" s="942">
        <f t="shared" si="16"/>
        <v>0</v>
      </c>
      <c r="H80" s="453"/>
      <c r="I80" s="942">
        <f t="shared" si="17"/>
        <v>0</v>
      </c>
    </row>
    <row r="81" spans="1:9">
      <c r="A81" s="936" t="s">
        <v>18868</v>
      </c>
      <c r="B81" s="505" t="s">
        <v>18869</v>
      </c>
      <c r="C81" s="931" t="s">
        <v>1630</v>
      </c>
      <c r="D81" s="923">
        <v>4.7300000000000004</v>
      </c>
      <c r="E81" s="922" t="s">
        <v>7684</v>
      </c>
      <c r="F81" s="924">
        <v>100</v>
      </c>
      <c r="G81" s="942">
        <f t="shared" si="16"/>
        <v>0</v>
      </c>
      <c r="H81" s="453"/>
      <c r="I81" s="942">
        <f t="shared" si="17"/>
        <v>0</v>
      </c>
    </row>
    <row r="82" spans="1:9">
      <c r="A82" s="936" t="s">
        <v>18870</v>
      </c>
      <c r="B82" s="505" t="s">
        <v>18871</v>
      </c>
      <c r="C82" s="931" t="s">
        <v>1630</v>
      </c>
      <c r="D82" s="923">
        <v>4.7300000000000004</v>
      </c>
      <c r="E82" s="922" t="s">
        <v>7684</v>
      </c>
      <c r="F82" s="924">
        <v>100</v>
      </c>
      <c r="G82" s="942">
        <f t="shared" si="16"/>
        <v>0</v>
      </c>
      <c r="H82" s="453"/>
      <c r="I82" s="942">
        <f t="shared" si="17"/>
        <v>0</v>
      </c>
    </row>
    <row r="83" spans="1:9">
      <c r="A83" s="937"/>
      <c r="B83" s="929" t="s">
        <v>18872</v>
      </c>
      <c r="C83" s="932"/>
      <c r="D83" s="921"/>
      <c r="E83" s="921"/>
      <c r="F83" s="921"/>
      <c r="G83" s="921"/>
      <c r="H83" s="921"/>
      <c r="I83" s="921"/>
    </row>
    <row r="84" spans="1:9" ht="21">
      <c r="A84" s="937"/>
      <c r="B84" s="929" t="s">
        <v>18873</v>
      </c>
      <c r="C84" s="932"/>
      <c r="D84" s="921"/>
      <c r="E84" s="921"/>
      <c r="F84" s="921"/>
      <c r="G84" s="921"/>
      <c r="H84" s="921"/>
      <c r="I84" s="921"/>
    </row>
    <row r="85" spans="1:9">
      <c r="A85" s="936" t="s">
        <v>18874</v>
      </c>
      <c r="B85" s="505" t="s">
        <v>18875</v>
      </c>
      <c r="C85" s="931" t="s">
        <v>1630</v>
      </c>
      <c r="D85" s="923">
        <v>3.74</v>
      </c>
      <c r="E85" s="922" t="s">
        <v>7684</v>
      </c>
      <c r="F85" s="924">
        <v>1</v>
      </c>
      <c r="G85" s="942">
        <f t="shared" ref="G85:G87" si="18">D85*$J$2</f>
        <v>0</v>
      </c>
      <c r="H85" s="453"/>
      <c r="I85" s="942">
        <f t="shared" ref="I85:I87" si="19">G85-G85*$J$1</f>
        <v>0</v>
      </c>
    </row>
    <row r="86" spans="1:9">
      <c r="A86" s="936" t="s">
        <v>18876</v>
      </c>
      <c r="B86" s="505" t="s">
        <v>18877</v>
      </c>
      <c r="C86" s="931" t="s">
        <v>1630</v>
      </c>
      <c r="D86" s="923">
        <v>13.08</v>
      </c>
      <c r="E86" s="922" t="s">
        <v>7684</v>
      </c>
      <c r="F86" s="924">
        <v>1</v>
      </c>
      <c r="G86" s="942">
        <f t="shared" si="18"/>
        <v>0</v>
      </c>
      <c r="H86" s="453"/>
      <c r="I86" s="942">
        <f t="shared" si="19"/>
        <v>0</v>
      </c>
    </row>
    <row r="87" spans="1:9">
      <c r="A87" s="936" t="s">
        <v>18878</v>
      </c>
      <c r="B87" s="505" t="s">
        <v>18879</v>
      </c>
      <c r="C87" s="931" t="s">
        <v>1630</v>
      </c>
      <c r="D87" s="923">
        <v>14.41</v>
      </c>
      <c r="E87" s="922" t="s">
        <v>7684</v>
      </c>
      <c r="F87" s="924">
        <v>1</v>
      </c>
      <c r="G87" s="942">
        <f t="shared" si="18"/>
        <v>0</v>
      </c>
      <c r="H87" s="453"/>
      <c r="I87" s="942">
        <f t="shared" si="19"/>
        <v>0</v>
      </c>
    </row>
    <row r="88" spans="1:9" ht="21">
      <c r="A88" s="937"/>
      <c r="B88" s="929" t="s">
        <v>18880</v>
      </c>
      <c r="C88" s="932"/>
      <c r="D88" s="921"/>
      <c r="E88" s="921"/>
      <c r="F88" s="921"/>
      <c r="G88" s="921"/>
      <c r="H88" s="921"/>
      <c r="I88" s="921"/>
    </row>
    <row r="89" spans="1:9">
      <c r="A89" s="938"/>
      <c r="B89" s="930" t="s">
        <v>18881</v>
      </c>
      <c r="C89" s="934"/>
      <c r="D89" s="925"/>
      <c r="E89" s="925"/>
      <c r="F89" s="925"/>
      <c r="G89" s="925"/>
      <c r="I89" s="925"/>
    </row>
    <row r="90" spans="1:9">
      <c r="A90" s="936" t="s">
        <v>18882</v>
      </c>
      <c r="B90" s="505" t="s">
        <v>18883</v>
      </c>
      <c r="C90" s="931" t="s">
        <v>1630</v>
      </c>
      <c r="D90" s="923">
        <v>0.6</v>
      </c>
      <c r="E90" s="922" t="s">
        <v>7684</v>
      </c>
      <c r="F90" s="924">
        <v>100</v>
      </c>
      <c r="G90" s="942">
        <f>D90*$J$2</f>
        <v>0</v>
      </c>
      <c r="H90" s="453"/>
      <c r="I90" s="942">
        <f>G90-G90*$J$1</f>
        <v>0</v>
      </c>
    </row>
    <row r="91" spans="1:9">
      <c r="A91" s="938"/>
      <c r="B91" s="930" t="s">
        <v>18884</v>
      </c>
      <c r="C91" s="934"/>
      <c r="D91" s="925"/>
      <c r="E91" s="925"/>
      <c r="F91" s="925"/>
      <c r="G91" s="925"/>
      <c r="H91" s="925"/>
      <c r="I91" s="925"/>
    </row>
    <row r="92" spans="1:9">
      <c r="A92" s="936" t="s">
        <v>18885</v>
      </c>
      <c r="B92" s="505" t="s">
        <v>18886</v>
      </c>
      <c r="C92" s="931" t="s">
        <v>1630</v>
      </c>
      <c r="D92" s="923">
        <v>0.7</v>
      </c>
      <c r="E92" s="922" t="s">
        <v>7684</v>
      </c>
      <c r="F92" s="924">
        <v>40</v>
      </c>
      <c r="G92" s="942">
        <f t="shared" ref="G92:G95" si="20">D92*$J$2</f>
        <v>0</v>
      </c>
      <c r="H92" s="453"/>
      <c r="I92" s="942">
        <f t="shared" ref="I92:I95" si="21">G92-G92*$J$1</f>
        <v>0</v>
      </c>
    </row>
    <row r="93" spans="1:9">
      <c r="A93" s="936" t="s">
        <v>18887</v>
      </c>
      <c r="B93" s="505" t="s">
        <v>18888</v>
      </c>
      <c r="C93" s="931" t="s">
        <v>1630</v>
      </c>
      <c r="D93" s="923">
        <v>0.88</v>
      </c>
      <c r="E93" s="922" t="s">
        <v>7684</v>
      </c>
      <c r="F93" s="924">
        <v>40</v>
      </c>
      <c r="G93" s="942">
        <f t="shared" si="20"/>
        <v>0</v>
      </c>
      <c r="H93" s="453"/>
      <c r="I93" s="942">
        <f t="shared" si="21"/>
        <v>0</v>
      </c>
    </row>
    <row r="94" spans="1:9">
      <c r="A94" s="936" t="s">
        <v>18889</v>
      </c>
      <c r="B94" s="505" t="s">
        <v>18890</v>
      </c>
      <c r="C94" s="931" t="s">
        <v>1630</v>
      </c>
      <c r="D94" s="923">
        <v>1.03</v>
      </c>
      <c r="E94" s="922" t="s">
        <v>7684</v>
      </c>
      <c r="F94" s="924">
        <v>40</v>
      </c>
      <c r="G94" s="942">
        <f t="shared" si="20"/>
        <v>0</v>
      </c>
      <c r="H94" s="453"/>
      <c r="I94" s="942">
        <f t="shared" si="21"/>
        <v>0</v>
      </c>
    </row>
    <row r="95" spans="1:9">
      <c r="A95" s="936" t="s">
        <v>18891</v>
      </c>
      <c r="B95" s="505" t="s">
        <v>18892</v>
      </c>
      <c r="C95" s="931" t="s">
        <v>1630</v>
      </c>
      <c r="D95" s="923">
        <v>1.65</v>
      </c>
      <c r="E95" s="922" t="s">
        <v>7684</v>
      </c>
      <c r="F95" s="924">
        <v>30</v>
      </c>
      <c r="G95" s="942">
        <f t="shared" si="20"/>
        <v>0</v>
      </c>
      <c r="H95" s="453"/>
      <c r="I95" s="942">
        <f t="shared" si="21"/>
        <v>0</v>
      </c>
    </row>
    <row r="96" spans="1:9">
      <c r="A96" s="938"/>
      <c r="B96" s="930" t="s">
        <v>18893</v>
      </c>
      <c r="C96" s="934"/>
      <c r="D96" s="925"/>
      <c r="E96" s="925"/>
      <c r="F96" s="925"/>
      <c r="G96" s="925"/>
      <c r="H96" s="925"/>
      <c r="I96" s="925"/>
    </row>
    <row r="97" spans="1:9">
      <c r="A97" s="936" t="s">
        <v>18894</v>
      </c>
      <c r="B97" s="505" t="s">
        <v>18895</v>
      </c>
      <c r="C97" s="931" t="s">
        <v>1630</v>
      </c>
      <c r="D97" s="923">
        <v>18.989999999999998</v>
      </c>
      <c r="E97" s="922" t="s">
        <v>7684</v>
      </c>
      <c r="F97" s="924">
        <v>2</v>
      </c>
      <c r="G97" s="942">
        <f t="shared" ref="G97:G100" si="22">D97*$J$2</f>
        <v>0</v>
      </c>
      <c r="H97" s="453"/>
      <c r="I97" s="942">
        <f t="shared" ref="I97:I100" si="23">G97-G97*$J$1</f>
        <v>0</v>
      </c>
    </row>
    <row r="98" spans="1:9">
      <c r="A98" s="936" t="s">
        <v>18896</v>
      </c>
      <c r="B98" s="505" t="s">
        <v>18897</v>
      </c>
      <c r="C98" s="931" t="s">
        <v>1630</v>
      </c>
      <c r="D98" s="923">
        <v>15.89</v>
      </c>
      <c r="E98" s="922" t="s">
        <v>7684</v>
      </c>
      <c r="F98" s="924">
        <v>1</v>
      </c>
      <c r="G98" s="942">
        <f t="shared" si="22"/>
        <v>0</v>
      </c>
      <c r="H98" s="453"/>
      <c r="I98" s="942">
        <f t="shared" si="23"/>
        <v>0</v>
      </c>
    </row>
    <row r="99" spans="1:9">
      <c r="A99" s="936" t="s">
        <v>18898</v>
      </c>
      <c r="B99" s="505" t="s">
        <v>18899</v>
      </c>
      <c r="C99" s="931" t="s">
        <v>1630</v>
      </c>
      <c r="D99" s="923">
        <v>31.47</v>
      </c>
      <c r="E99" s="922" t="s">
        <v>7684</v>
      </c>
      <c r="F99" s="924">
        <v>1</v>
      </c>
      <c r="G99" s="942">
        <f t="shared" si="22"/>
        <v>0</v>
      </c>
      <c r="H99" s="453"/>
      <c r="I99" s="942">
        <f t="shared" si="23"/>
        <v>0</v>
      </c>
    </row>
    <row r="100" spans="1:9">
      <c r="A100" s="936" t="s">
        <v>18900</v>
      </c>
      <c r="B100" s="505" t="s">
        <v>18901</v>
      </c>
      <c r="C100" s="931" t="s">
        <v>1630</v>
      </c>
      <c r="D100" s="923">
        <v>36.31</v>
      </c>
      <c r="E100" s="922" t="s">
        <v>7684</v>
      </c>
      <c r="F100" s="924">
        <v>1</v>
      </c>
      <c r="G100" s="942">
        <f t="shared" si="22"/>
        <v>0</v>
      </c>
      <c r="H100" s="453"/>
      <c r="I100" s="942">
        <f t="shared" si="23"/>
        <v>0</v>
      </c>
    </row>
    <row r="101" spans="1:9">
      <c r="A101" s="938"/>
      <c r="B101" s="930" t="s">
        <v>18902</v>
      </c>
      <c r="C101" s="934"/>
      <c r="D101" s="925"/>
      <c r="E101" s="925"/>
      <c r="F101" s="925"/>
      <c r="G101" s="925"/>
      <c r="H101" s="925"/>
      <c r="I101" s="925"/>
    </row>
    <row r="102" spans="1:9">
      <c r="A102" s="936" t="s">
        <v>18903</v>
      </c>
      <c r="B102" s="505" t="s">
        <v>18904</v>
      </c>
      <c r="C102" s="931" t="s">
        <v>1630</v>
      </c>
      <c r="D102" s="926">
        <v>693</v>
      </c>
      <c r="E102" s="922" t="s">
        <v>3445</v>
      </c>
      <c r="F102" s="924">
        <v>1</v>
      </c>
      <c r="G102" s="942">
        <f t="shared" ref="G102:G108" si="24">D102*$J$2</f>
        <v>0</v>
      </c>
      <c r="H102" s="453"/>
      <c r="I102" s="942">
        <f t="shared" ref="I102:I108" si="25">G102-G102*$J$1</f>
        <v>0</v>
      </c>
    </row>
    <row r="103" spans="1:9">
      <c r="A103" s="936" t="s">
        <v>18905</v>
      </c>
      <c r="B103" s="505" t="s">
        <v>18906</v>
      </c>
      <c r="C103" s="931" t="s">
        <v>1630</v>
      </c>
      <c r="D103" s="926">
        <v>1058.57</v>
      </c>
      <c r="E103" s="922" t="s">
        <v>3445</v>
      </c>
      <c r="F103" s="924">
        <v>1</v>
      </c>
      <c r="G103" s="942">
        <f t="shared" si="24"/>
        <v>0</v>
      </c>
      <c r="H103" s="453"/>
      <c r="I103" s="942">
        <f t="shared" si="25"/>
        <v>0</v>
      </c>
    </row>
    <row r="104" spans="1:9">
      <c r="A104" s="936" t="s">
        <v>18907</v>
      </c>
      <c r="B104" s="505" t="s">
        <v>18908</v>
      </c>
      <c r="C104" s="931" t="s">
        <v>1630</v>
      </c>
      <c r="D104" s="926">
        <v>1335.43</v>
      </c>
      <c r="E104" s="922" t="s">
        <v>3445</v>
      </c>
      <c r="F104" s="924">
        <v>1</v>
      </c>
      <c r="G104" s="942">
        <f t="shared" si="24"/>
        <v>0</v>
      </c>
      <c r="H104" s="453"/>
      <c r="I104" s="942">
        <f t="shared" si="25"/>
        <v>0</v>
      </c>
    </row>
    <row r="105" spans="1:9">
      <c r="A105" s="936" t="s">
        <v>18909</v>
      </c>
      <c r="B105" s="505" t="s">
        <v>18910</v>
      </c>
      <c r="C105" s="931" t="s">
        <v>1630</v>
      </c>
      <c r="D105" s="926">
        <v>1962.86</v>
      </c>
      <c r="E105" s="922" t="s">
        <v>3445</v>
      </c>
      <c r="F105" s="924">
        <v>1</v>
      </c>
      <c r="G105" s="942">
        <f t="shared" si="24"/>
        <v>0</v>
      </c>
      <c r="H105" s="453"/>
      <c r="I105" s="942">
        <f t="shared" si="25"/>
        <v>0</v>
      </c>
    </row>
    <row r="106" spans="1:9">
      <c r="A106" s="936" t="s">
        <v>18911</v>
      </c>
      <c r="B106" s="505" t="s">
        <v>18912</v>
      </c>
      <c r="C106" s="931" t="s">
        <v>1630</v>
      </c>
      <c r="D106" s="926">
        <v>2569.71</v>
      </c>
      <c r="E106" s="922" t="s">
        <v>3445</v>
      </c>
      <c r="F106" s="924">
        <v>1</v>
      </c>
      <c r="G106" s="942">
        <f t="shared" si="24"/>
        <v>0</v>
      </c>
      <c r="H106" s="453"/>
      <c r="I106" s="942">
        <f t="shared" si="25"/>
        <v>0</v>
      </c>
    </row>
    <row r="107" spans="1:9">
      <c r="A107" s="936" t="s">
        <v>18913</v>
      </c>
      <c r="B107" s="505" t="s">
        <v>18914</v>
      </c>
      <c r="C107" s="931" t="s">
        <v>1630</v>
      </c>
      <c r="D107" s="926">
        <v>1962.86</v>
      </c>
      <c r="E107" s="922" t="s">
        <v>3445</v>
      </c>
      <c r="F107" s="924">
        <v>1</v>
      </c>
      <c r="G107" s="942">
        <f t="shared" si="24"/>
        <v>0</v>
      </c>
      <c r="H107" s="453"/>
      <c r="I107" s="942">
        <f t="shared" si="25"/>
        <v>0</v>
      </c>
    </row>
    <row r="108" spans="1:9">
      <c r="A108" s="936" t="s">
        <v>18915</v>
      </c>
      <c r="B108" s="505" t="s">
        <v>18916</v>
      </c>
      <c r="C108" s="931" t="s">
        <v>1630</v>
      </c>
      <c r="D108" s="926">
        <v>2563.71</v>
      </c>
      <c r="E108" s="922" t="s">
        <v>3445</v>
      </c>
      <c r="F108" s="924">
        <v>1</v>
      </c>
      <c r="G108" s="942">
        <f t="shared" si="24"/>
        <v>0</v>
      </c>
      <c r="H108" s="453"/>
      <c r="I108" s="942">
        <f t="shared" si="25"/>
        <v>0</v>
      </c>
    </row>
    <row r="109" spans="1:9">
      <c r="A109" s="938"/>
      <c r="B109" s="930" t="s">
        <v>18917</v>
      </c>
      <c r="C109" s="934"/>
      <c r="D109" s="925"/>
      <c r="E109" s="925"/>
      <c r="F109" s="925"/>
      <c r="G109" s="925"/>
      <c r="H109" s="925"/>
      <c r="I109" s="925"/>
    </row>
    <row r="110" spans="1:9">
      <c r="A110" s="936" t="s">
        <v>18918</v>
      </c>
      <c r="B110" s="505" t="s">
        <v>18919</v>
      </c>
      <c r="C110" s="931" t="s">
        <v>1630</v>
      </c>
      <c r="D110" s="926">
        <v>4.38</v>
      </c>
      <c r="E110" s="922" t="s">
        <v>7825</v>
      </c>
      <c r="F110" s="924">
        <v>6</v>
      </c>
      <c r="G110" s="942">
        <f>D110*$J$2</f>
        <v>0</v>
      </c>
      <c r="H110" s="453"/>
      <c r="I110" s="942">
        <f>G110-G110*$J$1</f>
        <v>0</v>
      </c>
    </row>
    <row r="111" spans="1:9">
      <c r="A111" s="938"/>
      <c r="B111" s="930" t="s">
        <v>18920</v>
      </c>
      <c r="C111" s="934"/>
      <c r="D111" s="925"/>
      <c r="E111" s="925"/>
      <c r="F111" s="925"/>
      <c r="G111" s="925"/>
      <c r="H111" s="925"/>
      <c r="I111" s="925"/>
    </row>
    <row r="112" spans="1:9">
      <c r="A112" s="936" t="s">
        <v>18921</v>
      </c>
      <c r="B112" s="505" t="s">
        <v>18922</v>
      </c>
      <c r="C112" s="931" t="s">
        <v>1630</v>
      </c>
      <c r="D112" s="923">
        <v>0.87</v>
      </c>
      <c r="E112" s="922" t="s">
        <v>7684</v>
      </c>
      <c r="F112" s="924">
        <v>48</v>
      </c>
      <c r="G112" s="942">
        <f t="shared" ref="G112:G123" si="26">D112*$J$2</f>
        <v>0</v>
      </c>
      <c r="H112" s="453"/>
      <c r="I112" s="942">
        <f t="shared" ref="I112:I123" si="27">G112-G112*$J$1</f>
        <v>0</v>
      </c>
    </row>
    <row r="113" spans="1:9">
      <c r="A113" s="936" t="s">
        <v>18923</v>
      </c>
      <c r="B113" s="505" t="s">
        <v>18924</v>
      </c>
      <c r="C113" s="931" t="s">
        <v>1630</v>
      </c>
      <c r="D113" s="923">
        <v>1.1599999999999999</v>
      </c>
      <c r="E113" s="922" t="s">
        <v>7684</v>
      </c>
      <c r="F113" s="924">
        <v>36</v>
      </c>
      <c r="G113" s="942">
        <f t="shared" si="26"/>
        <v>0</v>
      </c>
      <c r="H113" s="453"/>
      <c r="I113" s="942">
        <f t="shared" si="27"/>
        <v>0</v>
      </c>
    </row>
    <row r="114" spans="1:9">
      <c r="A114" s="936" t="s">
        <v>18925</v>
      </c>
      <c r="B114" s="505" t="s">
        <v>18926</v>
      </c>
      <c r="C114" s="931" t="s">
        <v>1630</v>
      </c>
      <c r="D114" s="923">
        <v>1.74</v>
      </c>
      <c r="E114" s="922" t="s">
        <v>7684</v>
      </c>
      <c r="F114" s="924">
        <v>24</v>
      </c>
      <c r="G114" s="942">
        <f t="shared" si="26"/>
        <v>0</v>
      </c>
      <c r="H114" s="453"/>
      <c r="I114" s="942">
        <f t="shared" si="27"/>
        <v>0</v>
      </c>
    </row>
    <row r="115" spans="1:9">
      <c r="A115" s="936" t="s">
        <v>18927</v>
      </c>
      <c r="B115" s="505" t="s">
        <v>18928</v>
      </c>
      <c r="C115" s="931" t="s">
        <v>1630</v>
      </c>
      <c r="D115" s="923">
        <v>2.34</v>
      </c>
      <c r="E115" s="922" t="s">
        <v>7684</v>
      </c>
      <c r="F115" s="924">
        <v>18</v>
      </c>
      <c r="G115" s="942">
        <f t="shared" si="26"/>
        <v>0</v>
      </c>
      <c r="H115" s="453"/>
      <c r="I115" s="942">
        <f t="shared" si="27"/>
        <v>0</v>
      </c>
    </row>
    <row r="116" spans="1:9">
      <c r="A116" s="936" t="s">
        <v>18929</v>
      </c>
      <c r="B116" s="505" t="s">
        <v>18930</v>
      </c>
      <c r="C116" s="931" t="s">
        <v>1630</v>
      </c>
      <c r="D116" s="923">
        <v>0.93</v>
      </c>
      <c r="E116" s="922" t="s">
        <v>7684</v>
      </c>
      <c r="F116" s="924">
        <v>48</v>
      </c>
      <c r="G116" s="942">
        <f t="shared" si="26"/>
        <v>0</v>
      </c>
      <c r="H116" s="453"/>
      <c r="I116" s="942">
        <f t="shared" si="27"/>
        <v>0</v>
      </c>
    </row>
    <row r="117" spans="1:9">
      <c r="A117" s="936" t="s">
        <v>18931</v>
      </c>
      <c r="B117" s="505" t="s">
        <v>18932</v>
      </c>
      <c r="C117" s="931" t="s">
        <v>1630</v>
      </c>
      <c r="D117" s="923">
        <v>1.25</v>
      </c>
      <c r="E117" s="922" t="s">
        <v>7684</v>
      </c>
      <c r="F117" s="924">
        <v>36</v>
      </c>
      <c r="G117" s="942">
        <f t="shared" si="26"/>
        <v>0</v>
      </c>
      <c r="H117" s="453"/>
      <c r="I117" s="942">
        <f t="shared" si="27"/>
        <v>0</v>
      </c>
    </row>
    <row r="118" spans="1:9">
      <c r="A118" s="936" t="s">
        <v>18933</v>
      </c>
      <c r="B118" s="505" t="s">
        <v>18934</v>
      </c>
      <c r="C118" s="931" t="s">
        <v>1630</v>
      </c>
      <c r="D118" s="923">
        <v>1.87</v>
      </c>
      <c r="E118" s="922" t="s">
        <v>7684</v>
      </c>
      <c r="F118" s="924">
        <v>24</v>
      </c>
      <c r="G118" s="942">
        <f t="shared" si="26"/>
        <v>0</v>
      </c>
      <c r="H118" s="453"/>
      <c r="I118" s="942">
        <f t="shared" si="27"/>
        <v>0</v>
      </c>
    </row>
    <row r="119" spans="1:9">
      <c r="A119" s="936" t="s">
        <v>18935</v>
      </c>
      <c r="B119" s="505" t="s">
        <v>18936</v>
      </c>
      <c r="C119" s="931" t="s">
        <v>1630</v>
      </c>
      <c r="D119" s="923">
        <v>2.4900000000000002</v>
      </c>
      <c r="E119" s="922" t="s">
        <v>7684</v>
      </c>
      <c r="F119" s="924">
        <v>18</v>
      </c>
      <c r="G119" s="942">
        <f t="shared" si="26"/>
        <v>0</v>
      </c>
      <c r="H119" s="453"/>
      <c r="I119" s="942">
        <f t="shared" si="27"/>
        <v>0</v>
      </c>
    </row>
    <row r="120" spans="1:9">
      <c r="A120" s="936" t="s">
        <v>18937</v>
      </c>
      <c r="B120" s="505" t="s">
        <v>18938</v>
      </c>
      <c r="C120" s="931" t="s">
        <v>1630</v>
      </c>
      <c r="D120" s="923">
        <v>0.93</v>
      </c>
      <c r="E120" s="922" t="s">
        <v>7684</v>
      </c>
      <c r="F120" s="924">
        <v>48</v>
      </c>
      <c r="G120" s="942">
        <f t="shared" si="26"/>
        <v>0</v>
      </c>
      <c r="H120" s="453"/>
      <c r="I120" s="942">
        <f t="shared" si="27"/>
        <v>0</v>
      </c>
    </row>
    <row r="121" spans="1:9">
      <c r="A121" s="936" t="s">
        <v>18939</v>
      </c>
      <c r="B121" s="505" t="s">
        <v>18940</v>
      </c>
      <c r="C121" s="931" t="s">
        <v>1630</v>
      </c>
      <c r="D121" s="923">
        <v>1.25</v>
      </c>
      <c r="E121" s="922" t="s">
        <v>7684</v>
      </c>
      <c r="F121" s="924">
        <v>36</v>
      </c>
      <c r="G121" s="942">
        <f t="shared" si="26"/>
        <v>0</v>
      </c>
      <c r="H121" s="453"/>
      <c r="I121" s="942">
        <f t="shared" si="27"/>
        <v>0</v>
      </c>
    </row>
    <row r="122" spans="1:9">
      <c r="A122" s="936" t="s">
        <v>18941</v>
      </c>
      <c r="B122" s="505" t="s">
        <v>18942</v>
      </c>
      <c r="C122" s="931" t="s">
        <v>1630</v>
      </c>
      <c r="D122" s="923">
        <v>1.87</v>
      </c>
      <c r="E122" s="922" t="s">
        <v>7684</v>
      </c>
      <c r="F122" s="924">
        <v>24</v>
      </c>
      <c r="G122" s="942">
        <f t="shared" si="26"/>
        <v>0</v>
      </c>
      <c r="H122" s="453"/>
      <c r="I122" s="942">
        <f t="shared" si="27"/>
        <v>0</v>
      </c>
    </row>
    <row r="123" spans="1:9">
      <c r="A123" s="936" t="s">
        <v>18943</v>
      </c>
      <c r="B123" s="505" t="s">
        <v>18944</v>
      </c>
      <c r="C123" s="931" t="s">
        <v>1630</v>
      </c>
      <c r="D123" s="923">
        <v>2.4900000000000002</v>
      </c>
      <c r="E123" s="922" t="s">
        <v>7684</v>
      </c>
      <c r="F123" s="924">
        <v>18</v>
      </c>
      <c r="G123" s="942">
        <f t="shared" si="26"/>
        <v>0</v>
      </c>
      <c r="H123" s="453"/>
      <c r="I123" s="942">
        <f t="shared" si="27"/>
        <v>0</v>
      </c>
    </row>
    <row r="124" spans="1:9">
      <c r="A124" s="937"/>
      <c r="B124" s="929" t="s">
        <v>18945</v>
      </c>
      <c r="C124" s="932"/>
      <c r="D124" s="921"/>
      <c r="E124" s="921"/>
      <c r="F124" s="921"/>
      <c r="G124" s="921"/>
      <c r="H124" s="921"/>
      <c r="I124" s="921"/>
    </row>
    <row r="125" spans="1:9">
      <c r="A125" s="936" t="s">
        <v>18946</v>
      </c>
      <c r="B125" s="505" t="s">
        <v>18947</v>
      </c>
      <c r="C125" s="931" t="s">
        <v>7823</v>
      </c>
      <c r="D125" s="923">
        <v>13.67</v>
      </c>
      <c r="E125" s="922" t="s">
        <v>7684</v>
      </c>
      <c r="F125" s="924">
        <v>250</v>
      </c>
      <c r="G125" s="942">
        <f t="shared" ref="G125:G126" si="28">D125*$J$2</f>
        <v>0</v>
      </c>
      <c r="H125" s="453"/>
      <c r="I125" s="942">
        <f t="shared" ref="I125:I126" si="29">G125-G125*$J$1</f>
        <v>0</v>
      </c>
    </row>
    <row r="126" spans="1:9">
      <c r="A126" s="936" t="s">
        <v>18948</v>
      </c>
      <c r="B126" s="505" t="s">
        <v>18949</v>
      </c>
      <c r="C126" s="931" t="s">
        <v>7823</v>
      </c>
      <c r="D126" s="923">
        <v>12.7</v>
      </c>
      <c r="E126" s="922" t="s">
        <v>7684</v>
      </c>
      <c r="F126" s="924">
        <v>250</v>
      </c>
      <c r="G126" s="942">
        <f t="shared" si="28"/>
        <v>0</v>
      </c>
      <c r="H126" s="453"/>
      <c r="I126" s="942">
        <f t="shared" si="29"/>
        <v>0</v>
      </c>
    </row>
    <row r="127" spans="1:9">
      <c r="A127" s="937"/>
      <c r="B127" s="929" t="s">
        <v>18950</v>
      </c>
      <c r="C127" s="932"/>
      <c r="D127" s="921"/>
      <c r="E127" s="921"/>
      <c r="F127" s="921"/>
      <c r="G127" s="921"/>
      <c r="H127" s="921"/>
      <c r="I127" s="921"/>
    </row>
    <row r="128" spans="1:9">
      <c r="A128" s="936" t="s">
        <v>18951</v>
      </c>
      <c r="B128" s="505" t="s">
        <v>18952</v>
      </c>
      <c r="C128" s="931" t="s">
        <v>1630</v>
      </c>
      <c r="D128" s="923">
        <v>11.16</v>
      </c>
      <c r="E128" s="922" t="s">
        <v>7684</v>
      </c>
      <c r="F128" s="924">
        <v>20</v>
      </c>
      <c r="G128" s="942">
        <f>D128*$J$2</f>
        <v>0</v>
      </c>
      <c r="H128" s="453"/>
      <c r="I128" s="942">
        <f>G128-G128*$J$1</f>
        <v>0</v>
      </c>
    </row>
    <row r="129" spans="1:9">
      <c r="A129" s="937"/>
      <c r="B129" s="929" t="s">
        <v>18953</v>
      </c>
      <c r="C129" s="932"/>
      <c r="D129" s="921"/>
      <c r="E129" s="921"/>
      <c r="F129" s="921"/>
      <c r="G129" s="921"/>
      <c r="H129" s="921"/>
      <c r="I129" s="921"/>
    </row>
    <row r="130" spans="1:9">
      <c r="A130" s="936" t="s">
        <v>18954</v>
      </c>
      <c r="B130" s="505" t="s">
        <v>18955</v>
      </c>
      <c r="C130" s="931" t="s">
        <v>7823</v>
      </c>
      <c r="D130" s="923">
        <v>5.52</v>
      </c>
      <c r="E130" s="922" t="s">
        <v>7684</v>
      </c>
      <c r="F130" s="924">
        <v>25</v>
      </c>
      <c r="G130" s="942">
        <f t="shared" ref="G130:G139" si="30">D130*$J$2</f>
        <v>0</v>
      </c>
      <c r="H130" s="453"/>
      <c r="I130" s="942">
        <f t="shared" ref="I130:I139" si="31">G130-G130*$J$1</f>
        <v>0</v>
      </c>
    </row>
    <row r="131" spans="1:9">
      <c r="A131" s="936" t="s">
        <v>18956</v>
      </c>
      <c r="B131" s="505" t="s">
        <v>18957</v>
      </c>
      <c r="C131" s="931" t="s">
        <v>7823</v>
      </c>
      <c r="D131" s="923">
        <v>5.52</v>
      </c>
      <c r="E131" s="922" t="s">
        <v>7684</v>
      </c>
      <c r="F131" s="924">
        <v>25</v>
      </c>
      <c r="G131" s="942">
        <f t="shared" si="30"/>
        <v>0</v>
      </c>
      <c r="H131" s="453"/>
      <c r="I131" s="942">
        <f t="shared" si="31"/>
        <v>0</v>
      </c>
    </row>
    <row r="132" spans="1:9">
      <c r="A132" s="936" t="s">
        <v>18958</v>
      </c>
      <c r="B132" s="505" t="s">
        <v>18959</v>
      </c>
      <c r="C132" s="931" t="s">
        <v>7823</v>
      </c>
      <c r="D132" s="923">
        <v>6.84</v>
      </c>
      <c r="E132" s="922" t="s">
        <v>7684</v>
      </c>
      <c r="F132" s="924">
        <v>25</v>
      </c>
      <c r="G132" s="942">
        <f t="shared" si="30"/>
        <v>0</v>
      </c>
      <c r="H132" s="453"/>
      <c r="I132" s="942">
        <f t="shared" si="31"/>
        <v>0</v>
      </c>
    </row>
    <row r="133" spans="1:9">
      <c r="A133" s="936" t="s">
        <v>18960</v>
      </c>
      <c r="B133" s="505" t="s">
        <v>18961</v>
      </c>
      <c r="C133" s="931" t="s">
        <v>7823</v>
      </c>
      <c r="D133" s="923">
        <v>9.93</v>
      </c>
      <c r="E133" s="922" t="s">
        <v>7684</v>
      </c>
      <c r="F133" s="924">
        <v>25</v>
      </c>
      <c r="G133" s="942">
        <f t="shared" si="30"/>
        <v>0</v>
      </c>
      <c r="H133" s="453"/>
      <c r="I133" s="942">
        <f t="shared" si="31"/>
        <v>0</v>
      </c>
    </row>
    <row r="134" spans="1:9">
      <c r="A134" s="936" t="s">
        <v>18962</v>
      </c>
      <c r="B134" s="505" t="s">
        <v>18963</v>
      </c>
      <c r="C134" s="931" t="s">
        <v>7823</v>
      </c>
      <c r="D134" s="923">
        <v>16.350000000000001</v>
      </c>
      <c r="E134" s="922" t="s">
        <v>7684</v>
      </c>
      <c r="F134" s="924">
        <v>25</v>
      </c>
      <c r="G134" s="942">
        <f t="shared" si="30"/>
        <v>0</v>
      </c>
      <c r="H134" s="453"/>
      <c r="I134" s="942">
        <f t="shared" si="31"/>
        <v>0</v>
      </c>
    </row>
    <row r="135" spans="1:9">
      <c r="A135" s="936" t="s">
        <v>18964</v>
      </c>
      <c r="B135" s="505" t="s">
        <v>18965</v>
      </c>
      <c r="C135" s="931" t="s">
        <v>7823</v>
      </c>
      <c r="D135" s="923">
        <v>2.21</v>
      </c>
      <c r="E135" s="922" t="s">
        <v>7684</v>
      </c>
      <c r="F135" s="924">
        <v>25</v>
      </c>
      <c r="G135" s="942">
        <f t="shared" si="30"/>
        <v>0</v>
      </c>
      <c r="H135" s="453"/>
      <c r="I135" s="942">
        <f t="shared" si="31"/>
        <v>0</v>
      </c>
    </row>
    <row r="136" spans="1:9">
      <c r="A136" s="936" t="s">
        <v>18966</v>
      </c>
      <c r="B136" s="505" t="s">
        <v>18967</v>
      </c>
      <c r="C136" s="931" t="s">
        <v>7823</v>
      </c>
      <c r="D136" s="923">
        <v>2.66</v>
      </c>
      <c r="E136" s="922" t="s">
        <v>7684</v>
      </c>
      <c r="F136" s="924">
        <v>25</v>
      </c>
      <c r="G136" s="942">
        <f t="shared" si="30"/>
        <v>0</v>
      </c>
      <c r="H136" s="453"/>
      <c r="I136" s="942">
        <f t="shared" si="31"/>
        <v>0</v>
      </c>
    </row>
    <row r="137" spans="1:9">
      <c r="A137" s="936" t="s">
        <v>18968</v>
      </c>
      <c r="B137" s="505" t="s">
        <v>18969</v>
      </c>
      <c r="C137" s="931" t="s">
        <v>7823</v>
      </c>
      <c r="D137" s="923">
        <v>2.98</v>
      </c>
      <c r="E137" s="922" t="s">
        <v>7684</v>
      </c>
      <c r="F137" s="924">
        <v>25</v>
      </c>
      <c r="G137" s="942">
        <f t="shared" si="30"/>
        <v>0</v>
      </c>
      <c r="H137" s="453"/>
      <c r="I137" s="942">
        <f t="shared" si="31"/>
        <v>0</v>
      </c>
    </row>
    <row r="138" spans="1:9">
      <c r="A138" s="936" t="s">
        <v>18970</v>
      </c>
      <c r="B138" s="505" t="s">
        <v>18971</v>
      </c>
      <c r="C138" s="931" t="s">
        <v>7823</v>
      </c>
      <c r="D138" s="923">
        <v>4.1900000000000004</v>
      </c>
      <c r="E138" s="922" t="s">
        <v>7684</v>
      </c>
      <c r="F138" s="924">
        <v>25</v>
      </c>
      <c r="G138" s="942">
        <f t="shared" si="30"/>
        <v>0</v>
      </c>
      <c r="H138" s="453"/>
      <c r="I138" s="942">
        <f t="shared" si="31"/>
        <v>0</v>
      </c>
    </row>
    <row r="139" spans="1:9">
      <c r="A139" s="936" t="s">
        <v>18972</v>
      </c>
      <c r="B139" s="505" t="s">
        <v>18973</v>
      </c>
      <c r="C139" s="931" t="s">
        <v>7823</v>
      </c>
      <c r="D139" s="923">
        <v>5.82</v>
      </c>
      <c r="E139" s="922" t="s">
        <v>7684</v>
      </c>
      <c r="F139" s="924">
        <v>25</v>
      </c>
      <c r="G139" s="942">
        <f t="shared" si="30"/>
        <v>0</v>
      </c>
      <c r="H139" s="453"/>
      <c r="I139" s="942">
        <f t="shared" si="31"/>
        <v>0</v>
      </c>
    </row>
    <row r="140" spans="1:9">
      <c r="A140" s="937"/>
      <c r="B140" s="929" t="s">
        <v>18974</v>
      </c>
      <c r="C140" s="932"/>
      <c r="D140" s="921"/>
      <c r="E140" s="921"/>
      <c r="F140" s="921"/>
      <c r="G140" s="921"/>
      <c r="H140" s="921"/>
      <c r="I140" s="921"/>
    </row>
    <row r="141" spans="1:9">
      <c r="A141" s="936" t="s">
        <v>18975</v>
      </c>
      <c r="B141" s="505" t="s">
        <v>18976</v>
      </c>
      <c r="C141" s="931" t="s">
        <v>1630</v>
      </c>
      <c r="D141" s="923">
        <v>13.71</v>
      </c>
      <c r="E141" s="922" t="s">
        <v>3445</v>
      </c>
      <c r="F141" s="924">
        <v>1</v>
      </c>
      <c r="G141" s="942">
        <f t="shared" ref="G141:G148" si="32">D141*$J$2</f>
        <v>0</v>
      </c>
      <c r="H141" s="453"/>
      <c r="I141" s="942">
        <f t="shared" ref="I141:I148" si="33">G141-G141*$J$1</f>
        <v>0</v>
      </c>
    </row>
    <row r="142" spans="1:9">
      <c r="A142" s="936" t="s">
        <v>18977</v>
      </c>
      <c r="B142" s="505" t="s">
        <v>18978</v>
      </c>
      <c r="C142" s="931" t="s">
        <v>1630</v>
      </c>
      <c r="D142" s="923">
        <v>13.71</v>
      </c>
      <c r="E142" s="922" t="s">
        <v>3445</v>
      </c>
      <c r="F142" s="924">
        <v>550</v>
      </c>
      <c r="G142" s="942">
        <f t="shared" si="32"/>
        <v>0</v>
      </c>
      <c r="H142" s="453"/>
      <c r="I142" s="942">
        <f t="shared" si="33"/>
        <v>0</v>
      </c>
    </row>
    <row r="143" spans="1:9">
      <c r="A143" s="936" t="s">
        <v>18979</v>
      </c>
      <c r="B143" s="505" t="s">
        <v>18980</v>
      </c>
      <c r="C143" s="931" t="s">
        <v>1630</v>
      </c>
      <c r="D143" s="923">
        <v>18.86</v>
      </c>
      <c r="E143" s="922" t="s">
        <v>3445</v>
      </c>
      <c r="F143" s="924">
        <v>1</v>
      </c>
      <c r="G143" s="942">
        <f t="shared" si="32"/>
        <v>0</v>
      </c>
      <c r="H143" s="453"/>
      <c r="I143" s="942">
        <f t="shared" si="33"/>
        <v>0</v>
      </c>
    </row>
    <row r="144" spans="1:9">
      <c r="A144" s="936" t="s">
        <v>18981</v>
      </c>
      <c r="B144" s="505" t="s">
        <v>18982</v>
      </c>
      <c r="C144" s="931" t="s">
        <v>1630</v>
      </c>
      <c r="D144" s="923">
        <v>20.57</v>
      </c>
      <c r="E144" s="922" t="s">
        <v>3445</v>
      </c>
      <c r="F144" s="924">
        <v>120</v>
      </c>
      <c r="G144" s="942">
        <f t="shared" si="32"/>
        <v>0</v>
      </c>
      <c r="H144" s="453"/>
      <c r="I144" s="942">
        <f t="shared" si="33"/>
        <v>0</v>
      </c>
    </row>
    <row r="145" spans="1:9">
      <c r="A145" s="936" t="s">
        <v>18983</v>
      </c>
      <c r="B145" s="505" t="s">
        <v>18984</v>
      </c>
      <c r="C145" s="931" t="s">
        <v>1630</v>
      </c>
      <c r="D145" s="923">
        <v>22.29</v>
      </c>
      <c r="E145" s="922" t="s">
        <v>3445</v>
      </c>
      <c r="F145" s="924">
        <v>100</v>
      </c>
      <c r="G145" s="942">
        <f t="shared" si="32"/>
        <v>0</v>
      </c>
      <c r="H145" s="453"/>
      <c r="I145" s="942">
        <f t="shared" si="33"/>
        <v>0</v>
      </c>
    </row>
    <row r="146" spans="1:9">
      <c r="A146" s="936" t="s">
        <v>18985</v>
      </c>
      <c r="B146" s="505" t="s">
        <v>18986</v>
      </c>
      <c r="C146" s="931" t="s">
        <v>1630</v>
      </c>
      <c r="D146" s="923">
        <v>51.43</v>
      </c>
      <c r="E146" s="922" t="s">
        <v>3445</v>
      </c>
      <c r="F146" s="924">
        <v>100</v>
      </c>
      <c r="G146" s="942">
        <f t="shared" si="32"/>
        <v>0</v>
      </c>
      <c r="H146" s="453"/>
      <c r="I146" s="942">
        <f t="shared" si="33"/>
        <v>0</v>
      </c>
    </row>
    <row r="147" spans="1:9">
      <c r="A147" s="936" t="s">
        <v>18987</v>
      </c>
      <c r="B147" s="505" t="s">
        <v>18988</v>
      </c>
      <c r="C147" s="931" t="s">
        <v>1630</v>
      </c>
      <c r="D147" s="923">
        <v>64.290000000000006</v>
      </c>
      <c r="E147" s="922" t="s">
        <v>3445</v>
      </c>
      <c r="F147" s="924">
        <v>80</v>
      </c>
      <c r="G147" s="942">
        <f t="shared" si="32"/>
        <v>0</v>
      </c>
      <c r="H147" s="453"/>
      <c r="I147" s="942">
        <f t="shared" si="33"/>
        <v>0</v>
      </c>
    </row>
    <row r="148" spans="1:9">
      <c r="A148" s="936" t="s">
        <v>18989</v>
      </c>
      <c r="B148" s="505" t="s">
        <v>18990</v>
      </c>
      <c r="C148" s="931" t="s">
        <v>1630</v>
      </c>
      <c r="D148" s="923">
        <v>99.43</v>
      </c>
      <c r="E148" s="922" t="s">
        <v>3445</v>
      </c>
      <c r="F148" s="924">
        <v>60</v>
      </c>
      <c r="G148" s="942">
        <f t="shared" si="32"/>
        <v>0</v>
      </c>
      <c r="H148" s="453"/>
      <c r="I148" s="942">
        <f t="shared" si="33"/>
        <v>0</v>
      </c>
    </row>
    <row r="149" spans="1:9" ht="21">
      <c r="A149" s="937"/>
      <c r="B149" s="929" t="s">
        <v>18991</v>
      </c>
      <c r="C149" s="932"/>
      <c r="D149" s="921"/>
      <c r="E149" s="921"/>
      <c r="F149" s="921"/>
      <c r="G149" s="921"/>
      <c r="H149" s="921"/>
      <c r="I149" s="921"/>
    </row>
    <row r="150" spans="1:9">
      <c r="A150" s="938"/>
      <c r="B150" s="930" t="s">
        <v>18992</v>
      </c>
      <c r="C150" s="934"/>
      <c r="D150" s="925"/>
      <c r="E150" s="925"/>
      <c r="F150" s="925"/>
      <c r="G150" s="925"/>
      <c r="H150" s="925"/>
      <c r="I150" s="925"/>
    </row>
    <row r="151" spans="1:9">
      <c r="A151" s="936" t="s">
        <v>18993</v>
      </c>
      <c r="B151" s="505" t="s">
        <v>18994</v>
      </c>
      <c r="C151" s="931" t="s">
        <v>8017</v>
      </c>
      <c r="D151" s="923">
        <v>3000</v>
      </c>
      <c r="E151" s="922" t="s">
        <v>3445</v>
      </c>
      <c r="F151" s="924">
        <v>2</v>
      </c>
      <c r="G151" s="942">
        <f>D151*$J$2</f>
        <v>0</v>
      </c>
      <c r="H151" s="453"/>
      <c r="I151" s="942">
        <f>G151-G151*$J$1</f>
        <v>0</v>
      </c>
    </row>
    <row r="152" spans="1:9">
      <c r="A152" s="938"/>
      <c r="B152" s="930" t="s">
        <v>18995</v>
      </c>
      <c r="C152" s="934"/>
      <c r="D152" s="925"/>
      <c r="E152" s="925"/>
      <c r="F152" s="925"/>
      <c r="G152" s="925"/>
      <c r="H152" s="925"/>
      <c r="I152" s="925"/>
    </row>
    <row r="153" spans="1:9">
      <c r="A153" s="936" t="s">
        <v>18996</v>
      </c>
      <c r="B153" s="928" t="s">
        <v>18997</v>
      </c>
      <c r="C153" s="931" t="s">
        <v>7823</v>
      </c>
      <c r="D153" s="923">
        <v>3.21</v>
      </c>
      <c r="E153" s="922" t="s">
        <v>7684</v>
      </c>
      <c r="F153" s="924">
        <v>25</v>
      </c>
      <c r="G153" s="942">
        <f t="shared" ref="G153:G155" si="34">D153*$J$2</f>
        <v>0</v>
      </c>
      <c r="H153" s="453"/>
      <c r="I153" s="942">
        <f t="shared" ref="I153:I155" si="35">G153-G153*$J$1</f>
        <v>0</v>
      </c>
    </row>
    <row r="154" spans="1:9">
      <c r="A154" s="936" t="s">
        <v>18998</v>
      </c>
      <c r="B154" s="928" t="s">
        <v>18999</v>
      </c>
      <c r="C154" s="931" t="s">
        <v>7823</v>
      </c>
      <c r="D154" s="923">
        <v>6.23</v>
      </c>
      <c r="E154" s="922" t="s">
        <v>7684</v>
      </c>
      <c r="F154" s="924">
        <v>50</v>
      </c>
      <c r="G154" s="942">
        <f t="shared" si="34"/>
        <v>0</v>
      </c>
      <c r="H154" s="453"/>
      <c r="I154" s="942">
        <f t="shared" si="35"/>
        <v>0</v>
      </c>
    </row>
    <row r="155" spans="1:9">
      <c r="A155" s="936" t="s">
        <v>19000</v>
      </c>
      <c r="B155" s="928" t="s">
        <v>19001</v>
      </c>
      <c r="C155" s="931" t="s">
        <v>7823</v>
      </c>
      <c r="D155" s="923">
        <v>61.53</v>
      </c>
      <c r="E155" s="922" t="s">
        <v>7684</v>
      </c>
      <c r="F155" s="924">
        <v>500</v>
      </c>
      <c r="G155" s="942">
        <f t="shared" si="34"/>
        <v>0</v>
      </c>
      <c r="H155" s="453"/>
      <c r="I155" s="942">
        <f t="shared" si="35"/>
        <v>0</v>
      </c>
    </row>
    <row r="156" spans="1:9">
      <c r="A156" s="938"/>
      <c r="B156" s="930" t="s">
        <v>19002</v>
      </c>
      <c r="C156" s="934"/>
      <c r="D156" s="925"/>
      <c r="E156" s="925"/>
      <c r="F156" s="925"/>
      <c r="G156" s="925"/>
      <c r="H156" s="925"/>
      <c r="I156" s="925"/>
    </row>
    <row r="157" spans="1:9">
      <c r="A157" s="936" t="s">
        <v>19003</v>
      </c>
      <c r="B157" s="928" t="s">
        <v>19004</v>
      </c>
      <c r="C157" s="931" t="s">
        <v>7823</v>
      </c>
      <c r="D157" s="923">
        <v>3.57</v>
      </c>
      <c r="E157" s="922" t="s">
        <v>7684</v>
      </c>
      <c r="F157" s="924">
        <v>25</v>
      </c>
      <c r="G157" s="942">
        <f t="shared" ref="G157:G159" si="36">D157*$J$2</f>
        <v>0</v>
      </c>
      <c r="H157" s="453"/>
      <c r="I157" s="942">
        <f t="shared" ref="I157:I159" si="37">G157-G157*$J$1</f>
        <v>0</v>
      </c>
    </row>
    <row r="158" spans="1:9">
      <c r="A158" s="936" t="s">
        <v>19005</v>
      </c>
      <c r="B158" s="928" t="s">
        <v>19006</v>
      </c>
      <c r="C158" s="931" t="s">
        <v>7823</v>
      </c>
      <c r="D158" s="923">
        <v>6.94</v>
      </c>
      <c r="E158" s="922" t="s">
        <v>7684</v>
      </c>
      <c r="F158" s="924">
        <v>50</v>
      </c>
      <c r="G158" s="942">
        <f t="shared" si="36"/>
        <v>0</v>
      </c>
      <c r="H158" s="453"/>
      <c r="I158" s="942">
        <f t="shared" si="37"/>
        <v>0</v>
      </c>
    </row>
    <row r="159" spans="1:9">
      <c r="A159" s="936" t="s">
        <v>19007</v>
      </c>
      <c r="B159" s="928" t="s">
        <v>19008</v>
      </c>
      <c r="C159" s="931" t="s">
        <v>7823</v>
      </c>
      <c r="D159" s="923">
        <v>65.650000000000006</v>
      </c>
      <c r="E159" s="922" t="s">
        <v>7684</v>
      </c>
      <c r="F159" s="924">
        <v>500</v>
      </c>
      <c r="G159" s="942">
        <f t="shared" si="36"/>
        <v>0</v>
      </c>
      <c r="H159" s="453"/>
      <c r="I159" s="942">
        <f t="shared" si="37"/>
        <v>0</v>
      </c>
    </row>
    <row r="160" spans="1:9">
      <c r="A160" s="938"/>
      <c r="B160" s="930" t="s">
        <v>19009</v>
      </c>
      <c r="C160" s="934"/>
      <c r="D160" s="925"/>
      <c r="E160" s="925"/>
      <c r="F160" s="925"/>
      <c r="G160" s="925"/>
      <c r="I160" s="925"/>
    </row>
    <row r="161" spans="1:9">
      <c r="A161" s="936" t="s">
        <v>19010</v>
      </c>
      <c r="B161" s="928" t="s">
        <v>19011</v>
      </c>
      <c r="C161" s="931" t="s">
        <v>1630</v>
      </c>
      <c r="D161" s="923">
        <v>0.75</v>
      </c>
      <c r="E161" s="922" t="s">
        <v>7684</v>
      </c>
      <c r="F161" s="924">
        <v>200</v>
      </c>
      <c r="G161" s="942">
        <f t="shared" ref="G161:G163" si="38">D161*$J$2</f>
        <v>0</v>
      </c>
      <c r="H161" s="453"/>
      <c r="I161" s="942">
        <f t="shared" ref="I161:I163" si="39">G161-G161*$J$1</f>
        <v>0</v>
      </c>
    </row>
    <row r="162" spans="1:9">
      <c r="A162" s="936" t="s">
        <v>19012</v>
      </c>
      <c r="B162" s="928" t="s">
        <v>19013</v>
      </c>
      <c r="C162" s="931" t="s">
        <v>1630</v>
      </c>
      <c r="D162" s="923">
        <v>0.75</v>
      </c>
      <c r="E162" s="922" t="s">
        <v>7684</v>
      </c>
      <c r="F162" s="924">
        <v>200</v>
      </c>
      <c r="G162" s="942">
        <f t="shared" si="38"/>
        <v>0</v>
      </c>
      <c r="H162" s="453"/>
      <c r="I162" s="942">
        <f t="shared" si="39"/>
        <v>0</v>
      </c>
    </row>
    <row r="163" spans="1:9">
      <c r="A163" s="936" t="s">
        <v>19014</v>
      </c>
      <c r="B163" s="928" t="s">
        <v>19015</v>
      </c>
      <c r="C163" s="931" t="s">
        <v>1630</v>
      </c>
      <c r="D163" s="923">
        <v>0.75</v>
      </c>
      <c r="E163" s="922" t="s">
        <v>7684</v>
      </c>
      <c r="F163" s="924">
        <v>200</v>
      </c>
      <c r="G163" s="942">
        <f t="shared" si="38"/>
        <v>0</v>
      </c>
      <c r="H163" s="453"/>
      <c r="I163" s="942">
        <f t="shared" si="39"/>
        <v>0</v>
      </c>
    </row>
    <row r="164" spans="1:9">
      <c r="A164" s="938"/>
      <c r="B164" s="930" t="s">
        <v>19016</v>
      </c>
      <c r="C164" s="934"/>
      <c r="D164" s="925"/>
      <c r="E164" s="925"/>
      <c r="F164" s="925"/>
      <c r="G164" s="925"/>
      <c r="H164" s="925"/>
      <c r="I164" s="925"/>
    </row>
    <row r="165" spans="1:9">
      <c r="A165" s="936" t="s">
        <v>19017</v>
      </c>
      <c r="B165" s="505" t="s">
        <v>19018</v>
      </c>
      <c r="C165" s="931" t="s">
        <v>1630</v>
      </c>
      <c r="D165" s="923">
        <v>1.18</v>
      </c>
      <c r="E165" s="922" t="s">
        <v>7684</v>
      </c>
      <c r="F165" s="924">
        <v>50</v>
      </c>
      <c r="G165" s="942">
        <f>D165*$J$2</f>
        <v>0</v>
      </c>
      <c r="H165" s="453"/>
      <c r="I165" s="942">
        <f>G165-G165*$J$1</f>
        <v>0</v>
      </c>
    </row>
    <row r="166" spans="1:9" ht="21">
      <c r="A166" s="937"/>
      <c r="B166" s="929" t="s">
        <v>19019</v>
      </c>
      <c r="C166" s="932"/>
      <c r="D166" s="921"/>
      <c r="E166" s="921"/>
      <c r="F166" s="921"/>
      <c r="G166" s="920"/>
      <c r="H166" s="920"/>
      <c r="I166" s="920"/>
    </row>
    <row r="167" spans="1:9">
      <c r="A167" s="938"/>
      <c r="B167" s="930" t="s">
        <v>19020</v>
      </c>
      <c r="C167" s="934"/>
      <c r="D167" s="925"/>
      <c r="E167" s="925"/>
      <c r="F167" s="925"/>
      <c r="G167" s="925"/>
      <c r="H167" s="925"/>
      <c r="I167" s="925"/>
    </row>
    <row r="168" spans="1:9">
      <c r="A168" s="940">
        <v>6172</v>
      </c>
      <c r="B168" s="505" t="s">
        <v>19021</v>
      </c>
      <c r="C168" s="931" t="s">
        <v>1630</v>
      </c>
      <c r="D168" s="923">
        <v>1.89</v>
      </c>
      <c r="E168" s="922" t="s">
        <v>7684</v>
      </c>
      <c r="F168" s="924">
        <v>15</v>
      </c>
      <c r="G168" s="942">
        <f t="shared" ref="G168:G170" si="40">D168*$J$2</f>
        <v>0</v>
      </c>
      <c r="H168" s="453"/>
      <c r="I168" s="942">
        <f t="shared" ref="I168:I170" si="41">G168-G168*$J$1</f>
        <v>0</v>
      </c>
    </row>
    <row r="169" spans="1:9">
      <c r="A169" s="940">
        <v>6152</v>
      </c>
      <c r="B169" s="505" t="s">
        <v>19022</v>
      </c>
      <c r="C169" s="931" t="s">
        <v>1630</v>
      </c>
      <c r="D169" s="923">
        <v>1.71</v>
      </c>
      <c r="E169" s="922" t="s">
        <v>7684</v>
      </c>
      <c r="F169" s="924">
        <v>15</v>
      </c>
      <c r="G169" s="942">
        <f t="shared" si="40"/>
        <v>0</v>
      </c>
      <c r="H169" s="453"/>
      <c r="I169" s="942">
        <f t="shared" si="41"/>
        <v>0</v>
      </c>
    </row>
    <row r="170" spans="1:9">
      <c r="A170" s="940" t="s">
        <v>19023</v>
      </c>
      <c r="B170" s="928" t="s">
        <v>19024</v>
      </c>
      <c r="C170" s="931" t="s">
        <v>1630</v>
      </c>
      <c r="D170" s="923">
        <v>865</v>
      </c>
      <c r="E170" s="922" t="s">
        <v>3445</v>
      </c>
      <c r="F170" s="924">
        <v>5</v>
      </c>
      <c r="G170" s="942">
        <f t="shared" si="40"/>
        <v>0</v>
      </c>
      <c r="H170" s="453"/>
      <c r="I170" s="942">
        <f t="shared" si="41"/>
        <v>0</v>
      </c>
    </row>
    <row r="171" spans="1:9">
      <c r="A171" s="938"/>
      <c r="B171" s="930" t="s">
        <v>19025</v>
      </c>
      <c r="C171" s="934"/>
      <c r="D171" s="925"/>
      <c r="E171" s="925"/>
      <c r="F171" s="925"/>
      <c r="G171" s="925"/>
      <c r="I171" s="925"/>
    </row>
    <row r="172" spans="1:9">
      <c r="A172" s="938"/>
      <c r="B172" s="930" t="s">
        <v>19026</v>
      </c>
      <c r="C172" s="934"/>
      <c r="D172" s="925"/>
      <c r="E172" s="925"/>
      <c r="F172" s="925"/>
      <c r="G172" s="925"/>
      <c r="I172" s="925"/>
    </row>
    <row r="173" spans="1:9">
      <c r="A173" s="936" t="s">
        <v>19027</v>
      </c>
      <c r="B173" s="505" t="s">
        <v>19028</v>
      </c>
      <c r="C173" s="931" t="s">
        <v>7823</v>
      </c>
      <c r="D173" s="923">
        <v>6.77</v>
      </c>
      <c r="E173" s="922" t="s">
        <v>7684</v>
      </c>
      <c r="F173" s="924">
        <v>100</v>
      </c>
      <c r="G173" s="942">
        <f t="shared" ref="G173:G175" si="42">D173*$J$2</f>
        <v>0</v>
      </c>
      <c r="H173" s="453"/>
      <c r="I173" s="942">
        <f t="shared" ref="I173:I175" si="43">G173-G173*$J$1</f>
        <v>0</v>
      </c>
    </row>
    <row r="174" spans="1:9">
      <c r="A174" s="936" t="s">
        <v>19029</v>
      </c>
      <c r="B174" s="505" t="s">
        <v>19030</v>
      </c>
      <c r="C174" s="931" t="s">
        <v>7823</v>
      </c>
      <c r="D174" s="923">
        <v>6.77</v>
      </c>
      <c r="E174" s="922" t="s">
        <v>7684</v>
      </c>
      <c r="F174" s="924">
        <v>100</v>
      </c>
      <c r="G174" s="942">
        <f t="shared" si="42"/>
        <v>0</v>
      </c>
      <c r="H174" s="453"/>
      <c r="I174" s="942">
        <f t="shared" si="43"/>
        <v>0</v>
      </c>
    </row>
    <row r="175" spans="1:9">
      <c r="A175" s="936" t="s">
        <v>19031</v>
      </c>
      <c r="B175" s="505" t="s">
        <v>19032</v>
      </c>
      <c r="C175" s="931" t="s">
        <v>7823</v>
      </c>
      <c r="D175" s="923">
        <v>6.77</v>
      </c>
      <c r="E175" s="922" t="s">
        <v>7684</v>
      </c>
      <c r="F175" s="924">
        <v>100</v>
      </c>
      <c r="G175" s="942">
        <f t="shared" si="42"/>
        <v>0</v>
      </c>
      <c r="H175" s="453"/>
      <c r="I175" s="942">
        <f t="shared" si="43"/>
        <v>0</v>
      </c>
    </row>
    <row r="176" spans="1:9">
      <c r="A176" s="938"/>
      <c r="B176" s="930" t="s">
        <v>19033</v>
      </c>
      <c r="C176" s="934"/>
      <c r="D176" s="925"/>
      <c r="E176" s="925"/>
      <c r="F176" s="925"/>
      <c r="G176" s="925"/>
      <c r="I176" s="925"/>
    </row>
    <row r="177" spans="1:9">
      <c r="A177" s="936" t="s">
        <v>19034</v>
      </c>
      <c r="B177" s="505" t="s">
        <v>19035</v>
      </c>
      <c r="C177" s="931" t="s">
        <v>7823</v>
      </c>
      <c r="D177" s="926">
        <v>8.86</v>
      </c>
      <c r="E177" s="922" t="s">
        <v>7684</v>
      </c>
      <c r="F177" s="924">
        <v>100</v>
      </c>
      <c r="G177" s="942">
        <f t="shared" ref="G177:G180" si="44">D177*$J$2</f>
        <v>0</v>
      </c>
      <c r="H177" s="453"/>
      <c r="I177" s="942">
        <f t="shared" ref="I177:I180" si="45">G177-G177*$J$1</f>
        <v>0</v>
      </c>
    </row>
    <row r="178" spans="1:9">
      <c r="A178" s="936" t="s">
        <v>19036</v>
      </c>
      <c r="B178" s="505" t="s">
        <v>19037</v>
      </c>
      <c r="C178" s="931" t="s">
        <v>7823</v>
      </c>
      <c r="D178" s="926">
        <v>4.43</v>
      </c>
      <c r="E178" s="922" t="s">
        <v>7684</v>
      </c>
      <c r="F178" s="924">
        <v>50</v>
      </c>
      <c r="G178" s="942">
        <f t="shared" si="44"/>
        <v>0</v>
      </c>
      <c r="H178" s="453"/>
      <c r="I178" s="942">
        <f t="shared" si="45"/>
        <v>0</v>
      </c>
    </row>
    <row r="179" spans="1:9">
      <c r="A179" s="936" t="s">
        <v>19038</v>
      </c>
      <c r="B179" s="505" t="s">
        <v>19039</v>
      </c>
      <c r="C179" s="931" t="s">
        <v>7823</v>
      </c>
      <c r="D179" s="926">
        <v>4.43</v>
      </c>
      <c r="E179" s="922" t="s">
        <v>7684</v>
      </c>
      <c r="F179" s="924">
        <v>50</v>
      </c>
      <c r="G179" s="942">
        <f t="shared" si="44"/>
        <v>0</v>
      </c>
      <c r="H179" s="453"/>
      <c r="I179" s="942">
        <f t="shared" si="45"/>
        <v>0</v>
      </c>
    </row>
    <row r="180" spans="1:9">
      <c r="A180" s="936" t="s">
        <v>19040</v>
      </c>
      <c r="B180" s="505" t="s">
        <v>19041</v>
      </c>
      <c r="C180" s="931" t="s">
        <v>7823</v>
      </c>
      <c r="D180" s="926">
        <v>4.43</v>
      </c>
      <c r="E180" s="922" t="s">
        <v>7684</v>
      </c>
      <c r="F180" s="924">
        <v>50</v>
      </c>
      <c r="G180" s="942">
        <f t="shared" si="44"/>
        <v>0</v>
      </c>
      <c r="H180" s="453"/>
      <c r="I180" s="942">
        <f t="shared" si="45"/>
        <v>0</v>
      </c>
    </row>
    <row r="181" spans="1:9" ht="21">
      <c r="A181" s="937"/>
      <c r="B181" s="929" t="s">
        <v>19042</v>
      </c>
      <c r="C181" s="932"/>
      <c r="D181" s="921"/>
      <c r="E181" s="921"/>
      <c r="F181" s="921"/>
      <c r="G181" s="920"/>
      <c r="H181" s="920"/>
      <c r="I181" s="920"/>
    </row>
    <row r="182" spans="1:9">
      <c r="A182" s="938"/>
      <c r="B182" s="930" t="s">
        <v>19043</v>
      </c>
      <c r="C182" s="934"/>
      <c r="D182" s="925"/>
      <c r="E182" s="925"/>
      <c r="F182" s="925"/>
      <c r="G182" s="925"/>
      <c r="I182" s="925"/>
    </row>
    <row r="183" spans="1:9">
      <c r="A183" s="936" t="s">
        <v>19044</v>
      </c>
      <c r="B183" s="505" t="s">
        <v>19045</v>
      </c>
      <c r="C183" s="931" t="s">
        <v>1630</v>
      </c>
      <c r="D183" s="923">
        <v>11.18</v>
      </c>
      <c r="E183" s="922" t="s">
        <v>7684</v>
      </c>
      <c r="F183" s="924">
        <v>50</v>
      </c>
      <c r="G183" s="942">
        <f t="shared" ref="G183:G198" si="46">D183*$J$2</f>
        <v>0</v>
      </c>
      <c r="H183" s="453"/>
      <c r="I183" s="942">
        <f t="shared" ref="I183:I198" si="47">G183-G183*$J$1</f>
        <v>0</v>
      </c>
    </row>
    <row r="184" spans="1:9">
      <c r="A184" s="936" t="s">
        <v>19046</v>
      </c>
      <c r="B184" s="505" t="s">
        <v>19047</v>
      </c>
      <c r="C184" s="931" t="s">
        <v>1630</v>
      </c>
      <c r="D184" s="923">
        <v>11.18</v>
      </c>
      <c r="E184" s="922" t="s">
        <v>7684</v>
      </c>
      <c r="F184" s="924">
        <v>50</v>
      </c>
      <c r="G184" s="942">
        <f t="shared" si="46"/>
        <v>0</v>
      </c>
      <c r="H184" s="453"/>
      <c r="I184" s="942">
        <f t="shared" si="47"/>
        <v>0</v>
      </c>
    </row>
    <row r="185" spans="1:9">
      <c r="A185" s="936" t="s">
        <v>19048</v>
      </c>
      <c r="B185" s="505" t="s">
        <v>19049</v>
      </c>
      <c r="C185" s="931" t="s">
        <v>1630</v>
      </c>
      <c r="D185" s="923">
        <v>11.18</v>
      </c>
      <c r="E185" s="922" t="s">
        <v>7684</v>
      </c>
      <c r="F185" s="924">
        <v>50</v>
      </c>
      <c r="G185" s="942">
        <f t="shared" si="46"/>
        <v>0</v>
      </c>
      <c r="H185" s="453"/>
      <c r="I185" s="942">
        <f t="shared" si="47"/>
        <v>0</v>
      </c>
    </row>
    <row r="186" spans="1:9">
      <c r="A186" s="936" t="s">
        <v>19050</v>
      </c>
      <c r="B186" s="505" t="s">
        <v>19051</v>
      </c>
      <c r="C186" s="931" t="s">
        <v>1630</v>
      </c>
      <c r="D186" s="923">
        <v>11.18</v>
      </c>
      <c r="E186" s="922" t="s">
        <v>7684</v>
      </c>
      <c r="F186" s="924">
        <v>50</v>
      </c>
      <c r="G186" s="942">
        <f t="shared" si="46"/>
        <v>0</v>
      </c>
      <c r="H186" s="453"/>
      <c r="I186" s="942">
        <f t="shared" si="47"/>
        <v>0</v>
      </c>
    </row>
    <row r="187" spans="1:9">
      <c r="A187" s="936" t="s">
        <v>19052</v>
      </c>
      <c r="B187" s="505" t="s">
        <v>19053</v>
      </c>
      <c r="C187" s="931" t="s">
        <v>1630</v>
      </c>
      <c r="D187" s="923">
        <v>11.18</v>
      </c>
      <c r="E187" s="922" t="s">
        <v>7684</v>
      </c>
      <c r="F187" s="924">
        <v>50</v>
      </c>
      <c r="G187" s="942">
        <f t="shared" si="46"/>
        <v>0</v>
      </c>
      <c r="H187" s="453"/>
      <c r="I187" s="942">
        <f t="shared" si="47"/>
        <v>0</v>
      </c>
    </row>
    <row r="188" spans="1:9">
      <c r="A188" s="936" t="s">
        <v>19054</v>
      </c>
      <c r="B188" s="505" t="s">
        <v>19055</v>
      </c>
      <c r="C188" s="931" t="s">
        <v>1630</v>
      </c>
      <c r="D188" s="923">
        <v>11.18</v>
      </c>
      <c r="E188" s="922" t="s">
        <v>7684</v>
      </c>
      <c r="F188" s="924">
        <v>50</v>
      </c>
      <c r="G188" s="942">
        <f t="shared" si="46"/>
        <v>0</v>
      </c>
      <c r="H188" s="453"/>
      <c r="I188" s="942">
        <f t="shared" si="47"/>
        <v>0</v>
      </c>
    </row>
    <row r="189" spans="1:9">
      <c r="A189" s="936" t="s">
        <v>19056</v>
      </c>
      <c r="B189" s="505" t="s">
        <v>19057</v>
      </c>
      <c r="C189" s="931" t="s">
        <v>1630</v>
      </c>
      <c r="D189" s="923">
        <v>11.18</v>
      </c>
      <c r="E189" s="922" t="s">
        <v>7684</v>
      </c>
      <c r="F189" s="924">
        <v>50</v>
      </c>
      <c r="G189" s="942">
        <f t="shared" si="46"/>
        <v>0</v>
      </c>
      <c r="H189" s="453"/>
      <c r="I189" s="942">
        <f t="shared" si="47"/>
        <v>0</v>
      </c>
    </row>
    <row r="190" spans="1:9">
      <c r="A190" s="936" t="s">
        <v>19058</v>
      </c>
      <c r="B190" s="505" t="s">
        <v>19059</v>
      </c>
      <c r="C190" s="931" t="s">
        <v>1630</v>
      </c>
      <c r="D190" s="923">
        <v>11.18</v>
      </c>
      <c r="E190" s="922" t="s">
        <v>7684</v>
      </c>
      <c r="F190" s="924">
        <v>50</v>
      </c>
      <c r="G190" s="942">
        <f t="shared" si="46"/>
        <v>0</v>
      </c>
      <c r="H190" s="453"/>
      <c r="I190" s="942">
        <f t="shared" si="47"/>
        <v>0</v>
      </c>
    </row>
    <row r="191" spans="1:9">
      <c r="A191" s="936" t="s">
        <v>19060</v>
      </c>
      <c r="B191" s="505" t="s">
        <v>19061</v>
      </c>
      <c r="C191" s="931" t="s">
        <v>1630</v>
      </c>
      <c r="D191" s="923">
        <v>12.09</v>
      </c>
      <c r="E191" s="922" t="s">
        <v>7684</v>
      </c>
      <c r="F191" s="924">
        <v>50</v>
      </c>
      <c r="G191" s="942">
        <f t="shared" si="46"/>
        <v>0</v>
      </c>
      <c r="H191" s="453"/>
      <c r="I191" s="942">
        <f t="shared" si="47"/>
        <v>0</v>
      </c>
    </row>
    <row r="192" spans="1:9">
      <c r="A192" s="936" t="s">
        <v>19062</v>
      </c>
      <c r="B192" s="505" t="s">
        <v>19063</v>
      </c>
      <c r="C192" s="931" t="s">
        <v>1630</v>
      </c>
      <c r="D192" s="923">
        <v>12.09</v>
      </c>
      <c r="E192" s="922" t="s">
        <v>7684</v>
      </c>
      <c r="F192" s="924">
        <v>50</v>
      </c>
      <c r="G192" s="942">
        <f t="shared" si="46"/>
        <v>0</v>
      </c>
      <c r="H192" s="453"/>
      <c r="I192" s="942">
        <f t="shared" si="47"/>
        <v>0</v>
      </c>
    </row>
    <row r="193" spans="1:9">
      <c r="A193" s="936" t="s">
        <v>19064</v>
      </c>
      <c r="B193" s="505" t="s">
        <v>19065</v>
      </c>
      <c r="C193" s="931" t="s">
        <v>1630</v>
      </c>
      <c r="D193" s="923">
        <v>12.09</v>
      </c>
      <c r="E193" s="922" t="s">
        <v>7684</v>
      </c>
      <c r="F193" s="924">
        <v>50</v>
      </c>
      <c r="G193" s="942">
        <f t="shared" si="46"/>
        <v>0</v>
      </c>
      <c r="H193" s="453"/>
      <c r="I193" s="942">
        <f t="shared" si="47"/>
        <v>0</v>
      </c>
    </row>
    <row r="194" spans="1:9">
      <c r="A194" s="936" t="s">
        <v>19066</v>
      </c>
      <c r="B194" s="505" t="s">
        <v>19067</v>
      </c>
      <c r="C194" s="931" t="s">
        <v>1630</v>
      </c>
      <c r="D194" s="923">
        <v>12.09</v>
      </c>
      <c r="E194" s="922" t="s">
        <v>7684</v>
      </c>
      <c r="F194" s="924">
        <v>50</v>
      </c>
      <c r="G194" s="942">
        <f t="shared" si="46"/>
        <v>0</v>
      </c>
      <c r="H194" s="453"/>
      <c r="I194" s="942">
        <f t="shared" si="47"/>
        <v>0</v>
      </c>
    </row>
    <row r="195" spans="1:9">
      <c r="A195" s="936" t="s">
        <v>19068</v>
      </c>
      <c r="B195" s="505" t="s">
        <v>19069</v>
      </c>
      <c r="C195" s="931" t="s">
        <v>1630</v>
      </c>
      <c r="D195" s="923">
        <v>12.09</v>
      </c>
      <c r="E195" s="922" t="s">
        <v>7684</v>
      </c>
      <c r="F195" s="924">
        <v>50</v>
      </c>
      <c r="G195" s="942">
        <f t="shared" si="46"/>
        <v>0</v>
      </c>
      <c r="H195" s="453"/>
      <c r="I195" s="942">
        <f t="shared" si="47"/>
        <v>0</v>
      </c>
    </row>
    <row r="196" spans="1:9">
      <c r="A196" s="936" t="s">
        <v>19070</v>
      </c>
      <c r="B196" s="505" t="s">
        <v>19071</v>
      </c>
      <c r="C196" s="931" t="s">
        <v>1630</v>
      </c>
      <c r="D196" s="923">
        <v>12.09</v>
      </c>
      <c r="E196" s="922" t="s">
        <v>7684</v>
      </c>
      <c r="F196" s="924">
        <v>50</v>
      </c>
      <c r="G196" s="942">
        <f t="shared" si="46"/>
        <v>0</v>
      </c>
      <c r="H196" s="453"/>
      <c r="I196" s="942">
        <f t="shared" si="47"/>
        <v>0</v>
      </c>
    </row>
    <row r="197" spans="1:9">
      <c r="A197" s="936" t="s">
        <v>19072</v>
      </c>
      <c r="B197" s="505" t="s">
        <v>19073</v>
      </c>
      <c r="C197" s="931" t="s">
        <v>1630</v>
      </c>
      <c r="D197" s="923">
        <v>12.09</v>
      </c>
      <c r="E197" s="922" t="s">
        <v>7684</v>
      </c>
      <c r="F197" s="924">
        <v>50</v>
      </c>
      <c r="G197" s="942">
        <f t="shared" si="46"/>
        <v>0</v>
      </c>
      <c r="H197" s="453"/>
      <c r="I197" s="942">
        <f t="shared" si="47"/>
        <v>0</v>
      </c>
    </row>
    <row r="198" spans="1:9">
      <c r="A198" s="936" t="s">
        <v>19074</v>
      </c>
      <c r="B198" s="505" t="s">
        <v>19075</v>
      </c>
      <c r="C198" s="931" t="s">
        <v>1630</v>
      </c>
      <c r="D198" s="923">
        <v>12.09</v>
      </c>
      <c r="E198" s="922" t="s">
        <v>7684</v>
      </c>
      <c r="F198" s="924">
        <v>50</v>
      </c>
      <c r="G198" s="942">
        <f t="shared" si="46"/>
        <v>0</v>
      </c>
      <c r="H198" s="453"/>
      <c r="I198" s="942">
        <f t="shared" si="47"/>
        <v>0</v>
      </c>
    </row>
    <row r="199" spans="1:9">
      <c r="A199" s="938"/>
      <c r="B199" s="930" t="s">
        <v>19076</v>
      </c>
      <c r="C199" s="934"/>
      <c r="D199" s="925"/>
      <c r="E199" s="925"/>
      <c r="F199" s="925"/>
      <c r="G199" s="925"/>
      <c r="H199" s="925"/>
      <c r="I199" s="925"/>
    </row>
    <row r="200" spans="1:9">
      <c r="A200" s="936" t="s">
        <v>19077</v>
      </c>
      <c r="B200" s="505" t="s">
        <v>19078</v>
      </c>
      <c r="C200" s="931" t="s">
        <v>1630</v>
      </c>
      <c r="D200" s="923">
        <v>3.32</v>
      </c>
      <c r="E200" s="922" t="s">
        <v>7684</v>
      </c>
      <c r="F200" s="924">
        <v>50</v>
      </c>
      <c r="G200" s="942">
        <f t="shared" ref="G200:G205" si="48">D200*$J$2</f>
        <v>0</v>
      </c>
      <c r="H200" s="453"/>
      <c r="I200" s="942">
        <f t="shared" ref="I200:I205" si="49">G200-G200*$J$1</f>
        <v>0</v>
      </c>
    </row>
    <row r="201" spans="1:9">
      <c r="A201" s="936" t="s">
        <v>19079</v>
      </c>
      <c r="B201" s="505" t="s">
        <v>19080</v>
      </c>
      <c r="C201" s="931" t="s">
        <v>1630</v>
      </c>
      <c r="D201" s="923">
        <v>3.32</v>
      </c>
      <c r="E201" s="922" t="s">
        <v>7684</v>
      </c>
      <c r="F201" s="924">
        <v>50</v>
      </c>
      <c r="G201" s="942">
        <f t="shared" si="48"/>
        <v>0</v>
      </c>
      <c r="H201" s="453"/>
      <c r="I201" s="942">
        <f t="shared" si="49"/>
        <v>0</v>
      </c>
    </row>
    <row r="202" spans="1:9">
      <c r="A202" s="936" t="s">
        <v>19081</v>
      </c>
      <c r="B202" s="505" t="s">
        <v>19082</v>
      </c>
      <c r="C202" s="931" t="s">
        <v>1630</v>
      </c>
      <c r="D202" s="923">
        <v>3.32</v>
      </c>
      <c r="E202" s="922" t="s">
        <v>7684</v>
      </c>
      <c r="F202" s="924">
        <v>50</v>
      </c>
      <c r="G202" s="942">
        <f t="shared" si="48"/>
        <v>0</v>
      </c>
      <c r="H202" s="453"/>
      <c r="I202" s="942">
        <f t="shared" si="49"/>
        <v>0</v>
      </c>
    </row>
    <row r="203" spans="1:9">
      <c r="A203" s="936" t="s">
        <v>19083</v>
      </c>
      <c r="B203" s="505" t="s">
        <v>19084</v>
      </c>
      <c r="C203" s="931" t="s">
        <v>1630</v>
      </c>
      <c r="D203" s="923">
        <v>2.79</v>
      </c>
      <c r="E203" s="922" t="s">
        <v>7684</v>
      </c>
      <c r="F203" s="924">
        <v>50</v>
      </c>
      <c r="G203" s="942">
        <f t="shared" si="48"/>
        <v>0</v>
      </c>
      <c r="H203" s="453"/>
      <c r="I203" s="942">
        <f t="shared" si="49"/>
        <v>0</v>
      </c>
    </row>
    <row r="204" spans="1:9">
      <c r="A204" s="936" t="s">
        <v>19085</v>
      </c>
      <c r="B204" s="505" t="s">
        <v>19086</v>
      </c>
      <c r="C204" s="931" t="s">
        <v>1630</v>
      </c>
      <c r="D204" s="923">
        <v>2.79</v>
      </c>
      <c r="E204" s="922" t="s">
        <v>7684</v>
      </c>
      <c r="F204" s="924">
        <v>50</v>
      </c>
      <c r="G204" s="942">
        <f t="shared" si="48"/>
        <v>0</v>
      </c>
      <c r="H204" s="453"/>
      <c r="I204" s="942">
        <f t="shared" si="49"/>
        <v>0</v>
      </c>
    </row>
    <row r="205" spans="1:9">
      <c r="A205" s="936" t="s">
        <v>19087</v>
      </c>
      <c r="B205" s="505" t="s">
        <v>19088</v>
      </c>
      <c r="C205" s="931" t="s">
        <v>1630</v>
      </c>
      <c r="D205" s="923">
        <v>2.79</v>
      </c>
      <c r="E205" s="922" t="s">
        <v>7684</v>
      </c>
      <c r="F205" s="924">
        <v>50</v>
      </c>
      <c r="G205" s="942">
        <f t="shared" si="48"/>
        <v>0</v>
      </c>
      <c r="H205" s="453"/>
      <c r="I205" s="942">
        <f t="shared" si="49"/>
        <v>0</v>
      </c>
    </row>
    <row r="206" spans="1:9">
      <c r="A206" s="938"/>
      <c r="B206" s="930" t="s">
        <v>19089</v>
      </c>
      <c r="C206" s="934"/>
      <c r="D206" s="925"/>
      <c r="E206" s="925"/>
      <c r="F206" s="925"/>
      <c r="G206" s="925"/>
      <c r="H206" s="925"/>
      <c r="I206" s="925"/>
    </row>
    <row r="207" spans="1:9">
      <c r="A207" s="936" t="s">
        <v>19090</v>
      </c>
      <c r="B207" s="505" t="s">
        <v>19091</v>
      </c>
      <c r="C207" s="931" t="s">
        <v>1630</v>
      </c>
      <c r="D207" s="926">
        <v>1809</v>
      </c>
      <c r="E207" s="922" t="s">
        <v>3445</v>
      </c>
      <c r="F207" s="924">
        <v>25</v>
      </c>
      <c r="G207" s="942">
        <f>D207*$J$2</f>
        <v>0</v>
      </c>
      <c r="H207" s="453"/>
      <c r="I207" s="942">
        <f>G207-G207*$J$1</f>
        <v>0</v>
      </c>
    </row>
    <row r="208" spans="1:9">
      <c r="A208" s="937"/>
      <c r="B208" s="929" t="s">
        <v>19092</v>
      </c>
      <c r="C208" s="932"/>
      <c r="D208" s="921"/>
      <c r="E208" s="921"/>
      <c r="F208" s="921"/>
      <c r="G208" s="920"/>
      <c r="I208" s="920"/>
    </row>
    <row r="209" spans="1:9">
      <c r="A209" s="938"/>
      <c r="B209" s="930" t="s">
        <v>19093</v>
      </c>
      <c r="C209" s="934"/>
      <c r="D209" s="925"/>
      <c r="E209" s="925"/>
      <c r="F209" s="925"/>
      <c r="G209" s="925"/>
      <c r="H209" s="925"/>
      <c r="I209" s="925"/>
    </row>
    <row r="210" spans="1:9">
      <c r="A210" s="936" t="s">
        <v>19094</v>
      </c>
      <c r="B210" s="505" t="s">
        <v>19095</v>
      </c>
      <c r="C210" s="931" t="s">
        <v>1630</v>
      </c>
      <c r="D210" s="923">
        <v>70.33</v>
      </c>
      <c r="E210" s="922" t="s">
        <v>7684</v>
      </c>
      <c r="F210" s="924">
        <v>10</v>
      </c>
      <c r="G210" s="942">
        <f t="shared" ref="G210:G245" si="50">D210*$J$2</f>
        <v>0</v>
      </c>
      <c r="H210" s="453"/>
      <c r="I210" s="942">
        <f t="shared" ref="I210:I245" si="51">G210-G210*$J$1</f>
        <v>0</v>
      </c>
    </row>
    <row r="211" spans="1:9">
      <c r="A211" s="936" t="s">
        <v>19096</v>
      </c>
      <c r="B211" s="505" t="s">
        <v>19097</v>
      </c>
      <c r="C211" s="931" t="s">
        <v>1630</v>
      </c>
      <c r="D211" s="923">
        <v>63.53</v>
      </c>
      <c r="E211" s="922" t="s">
        <v>7684</v>
      </c>
      <c r="F211" s="924">
        <v>10</v>
      </c>
      <c r="G211" s="942">
        <f t="shared" si="50"/>
        <v>0</v>
      </c>
      <c r="H211" s="453"/>
      <c r="I211" s="942">
        <f t="shared" si="51"/>
        <v>0</v>
      </c>
    </row>
    <row r="212" spans="1:9">
      <c r="A212" s="936" t="s">
        <v>19098</v>
      </c>
      <c r="B212" s="505" t="s">
        <v>19099</v>
      </c>
      <c r="C212" s="931" t="s">
        <v>1630</v>
      </c>
      <c r="D212" s="923">
        <v>63.53</v>
      </c>
      <c r="E212" s="922" t="s">
        <v>7684</v>
      </c>
      <c r="F212" s="924">
        <v>10</v>
      </c>
      <c r="G212" s="942">
        <f t="shared" si="50"/>
        <v>0</v>
      </c>
      <c r="H212" s="453"/>
      <c r="I212" s="942">
        <f t="shared" si="51"/>
        <v>0</v>
      </c>
    </row>
    <row r="213" spans="1:9">
      <c r="A213" s="936" t="s">
        <v>19100</v>
      </c>
      <c r="B213" s="505" t="s">
        <v>19101</v>
      </c>
      <c r="C213" s="931" t="s">
        <v>1630</v>
      </c>
      <c r="D213" s="923">
        <v>54.55</v>
      </c>
      <c r="E213" s="922" t="s">
        <v>7684</v>
      </c>
      <c r="F213" s="924">
        <v>10</v>
      </c>
      <c r="G213" s="942">
        <f t="shared" si="50"/>
        <v>0</v>
      </c>
      <c r="H213" s="453"/>
      <c r="I213" s="942">
        <f t="shared" si="51"/>
        <v>0</v>
      </c>
    </row>
    <row r="214" spans="1:9">
      <c r="A214" s="936" t="s">
        <v>19102</v>
      </c>
      <c r="B214" s="505" t="s">
        <v>19103</v>
      </c>
      <c r="C214" s="931" t="s">
        <v>1630</v>
      </c>
      <c r="D214" s="923">
        <v>54.55</v>
      </c>
      <c r="E214" s="922" t="s">
        <v>7684</v>
      </c>
      <c r="F214" s="924">
        <v>10</v>
      </c>
      <c r="G214" s="942">
        <f t="shared" si="50"/>
        <v>0</v>
      </c>
      <c r="H214" s="453"/>
      <c r="I214" s="942">
        <f t="shared" si="51"/>
        <v>0</v>
      </c>
    </row>
    <row r="215" spans="1:9">
      <c r="A215" s="936" t="s">
        <v>19104</v>
      </c>
      <c r="B215" s="505" t="s">
        <v>19105</v>
      </c>
      <c r="C215" s="931" t="s">
        <v>1630</v>
      </c>
      <c r="D215" s="923">
        <v>39.450000000000003</v>
      </c>
      <c r="E215" s="922" t="s">
        <v>7684</v>
      </c>
      <c r="F215" s="924">
        <v>10</v>
      </c>
      <c r="G215" s="942">
        <f t="shared" si="50"/>
        <v>0</v>
      </c>
      <c r="H215" s="453"/>
      <c r="I215" s="942">
        <f t="shared" si="51"/>
        <v>0</v>
      </c>
    </row>
    <row r="216" spans="1:9">
      <c r="A216" s="936" t="s">
        <v>19106</v>
      </c>
      <c r="B216" s="505" t="s">
        <v>19107</v>
      </c>
      <c r="C216" s="931" t="s">
        <v>1630</v>
      </c>
      <c r="D216" s="923">
        <v>24.86</v>
      </c>
      <c r="E216" s="922" t="s">
        <v>7684</v>
      </c>
      <c r="F216" s="924">
        <v>10</v>
      </c>
      <c r="G216" s="942">
        <f t="shared" si="50"/>
        <v>0</v>
      </c>
      <c r="H216" s="453"/>
      <c r="I216" s="942">
        <f t="shared" si="51"/>
        <v>0</v>
      </c>
    </row>
    <row r="217" spans="1:9">
      <c r="A217" s="936" t="s">
        <v>19108</v>
      </c>
      <c r="B217" s="505" t="s">
        <v>19109</v>
      </c>
      <c r="C217" s="931" t="s">
        <v>1630</v>
      </c>
      <c r="D217" s="923">
        <v>25.34</v>
      </c>
      <c r="E217" s="922" t="s">
        <v>7684</v>
      </c>
      <c r="F217" s="924">
        <v>10</v>
      </c>
      <c r="G217" s="942">
        <f t="shared" si="50"/>
        <v>0</v>
      </c>
      <c r="H217" s="453"/>
      <c r="I217" s="942">
        <f t="shared" si="51"/>
        <v>0</v>
      </c>
    </row>
    <row r="218" spans="1:9">
      <c r="A218" s="936" t="s">
        <v>19110</v>
      </c>
      <c r="B218" s="505" t="s">
        <v>19111</v>
      </c>
      <c r="C218" s="931" t="s">
        <v>1630</v>
      </c>
      <c r="D218" s="923">
        <v>29.33</v>
      </c>
      <c r="E218" s="922" t="s">
        <v>7684</v>
      </c>
      <c r="F218" s="924">
        <v>10</v>
      </c>
      <c r="G218" s="942">
        <f t="shared" si="50"/>
        <v>0</v>
      </c>
      <c r="H218" s="453"/>
      <c r="I218" s="942">
        <f t="shared" si="51"/>
        <v>0</v>
      </c>
    </row>
    <row r="219" spans="1:9">
      <c r="A219" s="936" t="s">
        <v>19112</v>
      </c>
      <c r="B219" s="505" t="s">
        <v>19113</v>
      </c>
      <c r="C219" s="931" t="s">
        <v>1630</v>
      </c>
      <c r="D219" s="923">
        <v>29.33</v>
      </c>
      <c r="E219" s="922" t="s">
        <v>7684</v>
      </c>
      <c r="F219" s="924">
        <v>10</v>
      </c>
      <c r="G219" s="942">
        <f t="shared" si="50"/>
        <v>0</v>
      </c>
      <c r="H219" s="453"/>
      <c r="I219" s="942">
        <f t="shared" si="51"/>
        <v>0</v>
      </c>
    </row>
    <row r="220" spans="1:9">
      <c r="A220" s="936" t="s">
        <v>19114</v>
      </c>
      <c r="B220" s="505" t="s">
        <v>19115</v>
      </c>
      <c r="C220" s="931" t="s">
        <v>1630</v>
      </c>
      <c r="D220" s="923">
        <v>29.33</v>
      </c>
      <c r="E220" s="922" t="s">
        <v>7684</v>
      </c>
      <c r="F220" s="924">
        <v>10</v>
      </c>
      <c r="G220" s="942">
        <f t="shared" si="50"/>
        <v>0</v>
      </c>
      <c r="H220" s="453"/>
      <c r="I220" s="942">
        <f t="shared" si="51"/>
        <v>0</v>
      </c>
    </row>
    <row r="221" spans="1:9">
      <c r="A221" s="936" t="s">
        <v>19116</v>
      </c>
      <c r="B221" s="505" t="s">
        <v>19117</v>
      </c>
      <c r="C221" s="931" t="s">
        <v>1630</v>
      </c>
      <c r="D221" s="923">
        <v>29.98</v>
      </c>
      <c r="E221" s="922" t="s">
        <v>7684</v>
      </c>
      <c r="F221" s="924">
        <v>10</v>
      </c>
      <c r="G221" s="942">
        <f t="shared" si="50"/>
        <v>0</v>
      </c>
      <c r="H221" s="453"/>
      <c r="I221" s="942">
        <f t="shared" si="51"/>
        <v>0</v>
      </c>
    </row>
    <row r="222" spans="1:9">
      <c r="A222" s="936" t="s">
        <v>19118</v>
      </c>
      <c r="B222" s="505" t="s">
        <v>19119</v>
      </c>
      <c r="C222" s="931" t="s">
        <v>1630</v>
      </c>
      <c r="D222" s="923">
        <v>25.2</v>
      </c>
      <c r="E222" s="922" t="s">
        <v>7684</v>
      </c>
      <c r="F222" s="924">
        <v>10</v>
      </c>
      <c r="G222" s="942">
        <f t="shared" si="50"/>
        <v>0</v>
      </c>
      <c r="H222" s="453"/>
      <c r="I222" s="942">
        <f t="shared" si="51"/>
        <v>0</v>
      </c>
    </row>
    <row r="223" spans="1:9">
      <c r="A223" s="936" t="s">
        <v>19120</v>
      </c>
      <c r="B223" s="505" t="s">
        <v>19121</v>
      </c>
      <c r="C223" s="931" t="s">
        <v>1630</v>
      </c>
      <c r="D223" s="923">
        <v>23.77</v>
      </c>
      <c r="E223" s="922" t="s">
        <v>7684</v>
      </c>
      <c r="F223" s="924">
        <v>10</v>
      </c>
      <c r="G223" s="942">
        <f t="shared" si="50"/>
        <v>0</v>
      </c>
      <c r="H223" s="453"/>
      <c r="I223" s="942">
        <f t="shared" si="51"/>
        <v>0</v>
      </c>
    </row>
    <row r="224" spans="1:9">
      <c r="A224" s="936" t="s">
        <v>19122</v>
      </c>
      <c r="B224" s="505" t="s">
        <v>19123</v>
      </c>
      <c r="C224" s="931" t="s">
        <v>1630</v>
      </c>
      <c r="D224" s="923">
        <v>21.49</v>
      </c>
      <c r="E224" s="922" t="s">
        <v>7684</v>
      </c>
      <c r="F224" s="924">
        <v>10</v>
      </c>
      <c r="G224" s="942">
        <f t="shared" si="50"/>
        <v>0</v>
      </c>
      <c r="H224" s="453"/>
      <c r="I224" s="942">
        <f t="shared" si="51"/>
        <v>0</v>
      </c>
    </row>
    <row r="225" spans="1:9">
      <c r="A225" s="936" t="s">
        <v>19124</v>
      </c>
      <c r="B225" s="505" t="s">
        <v>19125</v>
      </c>
      <c r="C225" s="931" t="s">
        <v>1630</v>
      </c>
      <c r="D225" s="923">
        <v>13.2</v>
      </c>
      <c r="E225" s="922" t="s">
        <v>7684</v>
      </c>
      <c r="F225" s="924">
        <v>20</v>
      </c>
      <c r="G225" s="942">
        <f t="shared" si="50"/>
        <v>0</v>
      </c>
      <c r="H225" s="453"/>
      <c r="I225" s="942">
        <f t="shared" si="51"/>
        <v>0</v>
      </c>
    </row>
    <row r="226" spans="1:9">
      <c r="A226" s="936" t="s">
        <v>19126</v>
      </c>
      <c r="B226" s="505" t="s">
        <v>19127</v>
      </c>
      <c r="C226" s="931" t="s">
        <v>1630</v>
      </c>
      <c r="D226" s="923">
        <v>13.2</v>
      </c>
      <c r="E226" s="922" t="s">
        <v>7684</v>
      </c>
      <c r="F226" s="924">
        <v>20</v>
      </c>
      <c r="G226" s="942">
        <f t="shared" si="50"/>
        <v>0</v>
      </c>
      <c r="H226" s="453"/>
      <c r="I226" s="942">
        <f t="shared" si="51"/>
        <v>0</v>
      </c>
    </row>
    <row r="227" spans="1:9">
      <c r="A227" s="936" t="s">
        <v>19128</v>
      </c>
      <c r="B227" s="505" t="s">
        <v>19129</v>
      </c>
      <c r="C227" s="931" t="s">
        <v>1630</v>
      </c>
      <c r="D227" s="923">
        <v>13.2</v>
      </c>
      <c r="E227" s="922" t="s">
        <v>7684</v>
      </c>
      <c r="F227" s="924">
        <v>20</v>
      </c>
      <c r="G227" s="942">
        <f t="shared" si="50"/>
        <v>0</v>
      </c>
      <c r="H227" s="453"/>
      <c r="I227" s="942">
        <f t="shared" si="51"/>
        <v>0</v>
      </c>
    </row>
    <row r="228" spans="1:9">
      <c r="A228" s="936" t="s">
        <v>19130</v>
      </c>
      <c r="B228" s="505" t="s">
        <v>19131</v>
      </c>
      <c r="C228" s="931" t="s">
        <v>1630</v>
      </c>
      <c r="D228" s="923">
        <v>13.2</v>
      </c>
      <c r="E228" s="922" t="s">
        <v>7684</v>
      </c>
      <c r="F228" s="924">
        <v>20</v>
      </c>
      <c r="G228" s="942">
        <f t="shared" si="50"/>
        <v>0</v>
      </c>
      <c r="H228" s="453"/>
      <c r="I228" s="942">
        <f t="shared" si="51"/>
        <v>0</v>
      </c>
    </row>
    <row r="229" spans="1:9">
      <c r="A229" s="936" t="s">
        <v>19132</v>
      </c>
      <c r="B229" s="505" t="s">
        <v>19133</v>
      </c>
      <c r="C229" s="931" t="s">
        <v>1630</v>
      </c>
      <c r="D229" s="923">
        <v>13.2</v>
      </c>
      <c r="E229" s="922" t="s">
        <v>7684</v>
      </c>
      <c r="F229" s="924">
        <v>20</v>
      </c>
      <c r="G229" s="942">
        <f t="shared" si="50"/>
        <v>0</v>
      </c>
      <c r="H229" s="453"/>
      <c r="I229" s="942">
        <f t="shared" si="51"/>
        <v>0</v>
      </c>
    </row>
    <row r="230" spans="1:9">
      <c r="A230" s="936" t="s">
        <v>19134</v>
      </c>
      <c r="B230" s="505" t="s">
        <v>19135</v>
      </c>
      <c r="C230" s="931" t="s">
        <v>1630</v>
      </c>
      <c r="D230" s="923">
        <v>39.32</v>
      </c>
      <c r="E230" s="922" t="s">
        <v>7684</v>
      </c>
      <c r="F230" s="924">
        <v>20</v>
      </c>
      <c r="G230" s="942">
        <f t="shared" si="50"/>
        <v>0</v>
      </c>
      <c r="H230" s="453"/>
      <c r="I230" s="942">
        <f t="shared" si="51"/>
        <v>0</v>
      </c>
    </row>
    <row r="231" spans="1:9">
      <c r="A231" s="936" t="s">
        <v>19136</v>
      </c>
      <c r="B231" s="505" t="s">
        <v>19137</v>
      </c>
      <c r="C231" s="931" t="s">
        <v>1630</v>
      </c>
      <c r="D231" s="923">
        <v>39.32</v>
      </c>
      <c r="E231" s="922" t="s">
        <v>7684</v>
      </c>
      <c r="F231" s="924">
        <v>20</v>
      </c>
      <c r="G231" s="942">
        <f t="shared" si="50"/>
        <v>0</v>
      </c>
      <c r="H231" s="453"/>
      <c r="I231" s="942">
        <f t="shared" si="51"/>
        <v>0</v>
      </c>
    </row>
    <row r="232" spans="1:9">
      <c r="A232" s="936" t="s">
        <v>19138</v>
      </c>
      <c r="B232" s="505" t="s">
        <v>19139</v>
      </c>
      <c r="C232" s="931" t="s">
        <v>1630</v>
      </c>
      <c r="D232" s="923">
        <v>18.29</v>
      </c>
      <c r="E232" s="922" t="s">
        <v>7684</v>
      </c>
      <c r="F232" s="924">
        <v>20</v>
      </c>
      <c r="G232" s="942">
        <f t="shared" si="50"/>
        <v>0</v>
      </c>
      <c r="H232" s="453"/>
      <c r="I232" s="942">
        <f t="shared" si="51"/>
        <v>0</v>
      </c>
    </row>
    <row r="233" spans="1:9">
      <c r="A233" s="936" t="s">
        <v>19140</v>
      </c>
      <c r="B233" s="505" t="s">
        <v>19141</v>
      </c>
      <c r="C233" s="931" t="s">
        <v>1630</v>
      </c>
      <c r="D233" s="923">
        <v>18.29</v>
      </c>
      <c r="E233" s="922" t="s">
        <v>7684</v>
      </c>
      <c r="F233" s="924">
        <v>20</v>
      </c>
      <c r="G233" s="942">
        <f t="shared" si="50"/>
        <v>0</v>
      </c>
      <c r="H233" s="453"/>
      <c r="I233" s="942">
        <f t="shared" si="51"/>
        <v>0</v>
      </c>
    </row>
    <row r="234" spans="1:9">
      <c r="A234" s="936" t="s">
        <v>19142</v>
      </c>
      <c r="B234" s="505" t="s">
        <v>19143</v>
      </c>
      <c r="C234" s="931" t="s">
        <v>1630</v>
      </c>
      <c r="D234" s="923">
        <v>18.29</v>
      </c>
      <c r="E234" s="922" t="s">
        <v>7684</v>
      </c>
      <c r="F234" s="924">
        <v>20</v>
      </c>
      <c r="G234" s="942">
        <f t="shared" si="50"/>
        <v>0</v>
      </c>
      <c r="H234" s="453"/>
      <c r="I234" s="942">
        <f t="shared" si="51"/>
        <v>0</v>
      </c>
    </row>
    <row r="235" spans="1:9">
      <c r="A235" s="936" t="s">
        <v>19144</v>
      </c>
      <c r="B235" s="505" t="s">
        <v>19145</v>
      </c>
      <c r="C235" s="931" t="s">
        <v>1630</v>
      </c>
      <c r="D235" s="923">
        <v>17.579999999999998</v>
      </c>
      <c r="E235" s="922" t="s">
        <v>7684</v>
      </c>
      <c r="F235" s="924">
        <v>10</v>
      </c>
      <c r="G235" s="942">
        <f t="shared" si="50"/>
        <v>0</v>
      </c>
      <c r="H235" s="453"/>
      <c r="I235" s="942">
        <f t="shared" si="51"/>
        <v>0</v>
      </c>
    </row>
    <row r="236" spans="1:9">
      <c r="A236" s="936" t="s">
        <v>19146</v>
      </c>
      <c r="B236" s="505" t="s">
        <v>19147</v>
      </c>
      <c r="C236" s="931" t="s">
        <v>1630</v>
      </c>
      <c r="D236" s="923">
        <v>5.95</v>
      </c>
      <c r="E236" s="922" t="s">
        <v>7684</v>
      </c>
      <c r="F236" s="924">
        <v>50</v>
      </c>
      <c r="G236" s="942">
        <f t="shared" si="50"/>
        <v>0</v>
      </c>
      <c r="H236" s="453"/>
      <c r="I236" s="942">
        <f t="shared" si="51"/>
        <v>0</v>
      </c>
    </row>
    <row r="237" spans="1:9">
      <c r="A237" s="936" t="s">
        <v>19148</v>
      </c>
      <c r="B237" s="505" t="s">
        <v>19149</v>
      </c>
      <c r="C237" s="931" t="s">
        <v>1630</v>
      </c>
      <c r="D237" s="923">
        <v>3.14</v>
      </c>
      <c r="E237" s="922" t="s">
        <v>7684</v>
      </c>
      <c r="F237" s="924">
        <v>100</v>
      </c>
      <c r="G237" s="942">
        <f t="shared" si="50"/>
        <v>0</v>
      </c>
      <c r="H237" s="453"/>
      <c r="I237" s="942">
        <f t="shared" si="51"/>
        <v>0</v>
      </c>
    </row>
    <row r="238" spans="1:9">
      <c r="A238" s="936" t="s">
        <v>19150</v>
      </c>
      <c r="B238" s="505" t="s">
        <v>19151</v>
      </c>
      <c r="C238" s="931" t="s">
        <v>1630</v>
      </c>
      <c r="D238" s="923">
        <v>3.45</v>
      </c>
      <c r="E238" s="922" t="s">
        <v>7684</v>
      </c>
      <c r="F238" s="924">
        <v>100</v>
      </c>
      <c r="G238" s="942">
        <f t="shared" si="50"/>
        <v>0</v>
      </c>
      <c r="H238" s="453"/>
      <c r="I238" s="942">
        <f t="shared" si="51"/>
        <v>0</v>
      </c>
    </row>
    <row r="239" spans="1:9">
      <c r="A239" s="936" t="s">
        <v>19152</v>
      </c>
      <c r="B239" s="505" t="s">
        <v>19153</v>
      </c>
      <c r="C239" s="931" t="s">
        <v>1630</v>
      </c>
      <c r="D239" s="923">
        <v>3.55</v>
      </c>
      <c r="E239" s="922" t="s">
        <v>7684</v>
      </c>
      <c r="F239" s="924">
        <v>100</v>
      </c>
      <c r="G239" s="942">
        <f t="shared" si="50"/>
        <v>0</v>
      </c>
      <c r="H239" s="453"/>
      <c r="I239" s="942">
        <f t="shared" si="51"/>
        <v>0</v>
      </c>
    </row>
    <row r="240" spans="1:9">
      <c r="A240" s="936" t="s">
        <v>19154</v>
      </c>
      <c r="B240" s="505" t="s">
        <v>19155</v>
      </c>
      <c r="C240" s="931" t="s">
        <v>1630</v>
      </c>
      <c r="D240" s="923">
        <v>12.86</v>
      </c>
      <c r="E240" s="922" t="s">
        <v>7684</v>
      </c>
      <c r="F240" s="924">
        <v>10</v>
      </c>
      <c r="G240" s="942">
        <f t="shared" si="50"/>
        <v>0</v>
      </c>
      <c r="H240" s="453"/>
      <c r="I240" s="942">
        <f t="shared" si="51"/>
        <v>0</v>
      </c>
    </row>
    <row r="241" spans="1:9">
      <c r="A241" s="936" t="s">
        <v>19156</v>
      </c>
      <c r="B241" s="505" t="s">
        <v>19157</v>
      </c>
      <c r="C241" s="931" t="s">
        <v>1630</v>
      </c>
      <c r="D241" s="923">
        <v>11.64</v>
      </c>
      <c r="E241" s="922" t="s">
        <v>7684</v>
      </c>
      <c r="F241" s="924">
        <v>10</v>
      </c>
      <c r="G241" s="942">
        <f t="shared" si="50"/>
        <v>0</v>
      </c>
      <c r="H241" s="453"/>
      <c r="I241" s="942">
        <f t="shared" si="51"/>
        <v>0</v>
      </c>
    </row>
    <row r="242" spans="1:9">
      <c r="A242" s="936" t="s">
        <v>19158</v>
      </c>
      <c r="B242" s="505" t="s">
        <v>19159</v>
      </c>
      <c r="C242" s="931" t="s">
        <v>1630</v>
      </c>
      <c r="D242" s="923">
        <v>10.08</v>
      </c>
      <c r="E242" s="922" t="s">
        <v>7684</v>
      </c>
      <c r="F242" s="924">
        <v>20</v>
      </c>
      <c r="G242" s="942">
        <f t="shared" si="50"/>
        <v>0</v>
      </c>
      <c r="H242" s="453"/>
      <c r="I242" s="942">
        <f t="shared" si="51"/>
        <v>0</v>
      </c>
    </row>
    <row r="243" spans="1:9">
      <c r="A243" s="936" t="s">
        <v>19160</v>
      </c>
      <c r="B243" s="505" t="s">
        <v>19161</v>
      </c>
      <c r="C243" s="931" t="s">
        <v>1630</v>
      </c>
      <c r="D243" s="923">
        <v>16.68</v>
      </c>
      <c r="E243" s="922" t="s">
        <v>7684</v>
      </c>
      <c r="F243" s="924">
        <v>10</v>
      </c>
      <c r="G243" s="942">
        <f t="shared" si="50"/>
        <v>0</v>
      </c>
      <c r="H243" s="453"/>
      <c r="I243" s="942">
        <f t="shared" si="51"/>
        <v>0</v>
      </c>
    </row>
    <row r="244" spans="1:9">
      <c r="A244" s="936" t="s">
        <v>19162</v>
      </c>
      <c r="B244" s="505" t="s">
        <v>19163</v>
      </c>
      <c r="C244" s="931" t="s">
        <v>1630</v>
      </c>
      <c r="D244" s="923">
        <v>10.3</v>
      </c>
      <c r="E244" s="922" t="s">
        <v>7684</v>
      </c>
      <c r="F244" s="924">
        <v>20</v>
      </c>
      <c r="G244" s="942">
        <f t="shared" si="50"/>
        <v>0</v>
      </c>
      <c r="H244" s="453"/>
      <c r="I244" s="942">
        <f t="shared" si="51"/>
        <v>0</v>
      </c>
    </row>
    <row r="245" spans="1:9">
      <c r="A245" s="936" t="s">
        <v>19164</v>
      </c>
      <c r="B245" s="505" t="s">
        <v>19165</v>
      </c>
      <c r="C245" s="931" t="s">
        <v>1630</v>
      </c>
      <c r="D245" s="923">
        <v>7.38</v>
      </c>
      <c r="E245" s="922" t="s">
        <v>7684</v>
      </c>
      <c r="F245" s="924">
        <v>50</v>
      </c>
      <c r="G245" s="942">
        <f t="shared" si="50"/>
        <v>0</v>
      </c>
      <c r="H245" s="453"/>
      <c r="I245" s="942">
        <f t="shared" si="51"/>
        <v>0</v>
      </c>
    </row>
    <row r="246" spans="1:9">
      <c r="A246" s="938"/>
      <c r="B246" s="930" t="s">
        <v>19166</v>
      </c>
      <c r="C246" s="934"/>
      <c r="D246" s="925"/>
      <c r="E246" s="925"/>
      <c r="F246" s="925"/>
      <c r="G246" s="925"/>
      <c r="H246" s="925"/>
      <c r="I246" s="925"/>
    </row>
    <row r="247" spans="1:9">
      <c r="A247" s="936" t="s">
        <v>19167</v>
      </c>
      <c r="B247" s="505" t="s">
        <v>19168</v>
      </c>
      <c r="C247" s="931" t="s">
        <v>1630</v>
      </c>
      <c r="D247" s="923">
        <v>21.27</v>
      </c>
      <c r="E247" s="922" t="s">
        <v>7684</v>
      </c>
      <c r="F247" s="924">
        <v>10</v>
      </c>
      <c r="G247" s="942">
        <f t="shared" ref="G247:G248" si="52">D247*$J$2</f>
        <v>0</v>
      </c>
      <c r="H247" s="453"/>
      <c r="I247" s="942">
        <f t="shared" ref="I247:I248" si="53">G247-G247*$J$1</f>
        <v>0</v>
      </c>
    </row>
    <row r="248" spans="1:9">
      <c r="A248" s="936" t="s">
        <v>19169</v>
      </c>
      <c r="B248" s="505" t="s">
        <v>19170</v>
      </c>
      <c r="C248" s="931" t="s">
        <v>1630</v>
      </c>
      <c r="D248" s="923">
        <v>22.99</v>
      </c>
      <c r="E248" s="922" t="s">
        <v>7684</v>
      </c>
      <c r="F248" s="924">
        <v>10</v>
      </c>
      <c r="G248" s="942">
        <f t="shared" si="52"/>
        <v>0</v>
      </c>
      <c r="H248" s="453"/>
      <c r="I248" s="942">
        <f t="shared" si="53"/>
        <v>0</v>
      </c>
    </row>
    <row r="249" spans="1:9">
      <c r="A249" s="938"/>
      <c r="B249" s="930" t="s">
        <v>19171</v>
      </c>
      <c r="C249" s="934"/>
      <c r="D249" s="925"/>
      <c r="E249" s="925"/>
      <c r="F249" s="925"/>
      <c r="G249" s="925"/>
      <c r="H249" s="925"/>
      <c r="I249" s="925"/>
    </row>
    <row r="250" spans="1:9">
      <c r="A250" s="936" t="s">
        <v>19172</v>
      </c>
      <c r="B250" s="505" t="s">
        <v>19173</v>
      </c>
      <c r="C250" s="931" t="s">
        <v>1630</v>
      </c>
      <c r="D250" s="923">
        <v>5.64</v>
      </c>
      <c r="E250" s="922" t="s">
        <v>7684</v>
      </c>
      <c r="F250" s="924">
        <v>20</v>
      </c>
      <c r="G250" s="942">
        <f t="shared" ref="G250:G251" si="54">D250*$J$2</f>
        <v>0</v>
      </c>
      <c r="H250" s="453"/>
      <c r="I250" s="942">
        <f t="shared" ref="I250:I251" si="55">G250-G250*$J$1</f>
        <v>0</v>
      </c>
    </row>
    <row r="251" spans="1:9">
      <c r="A251" s="936" t="s">
        <v>19174</v>
      </c>
      <c r="B251" s="505" t="s">
        <v>19175</v>
      </c>
      <c r="C251" s="931" t="s">
        <v>1630</v>
      </c>
      <c r="D251" s="923">
        <v>3.8</v>
      </c>
      <c r="E251" s="922" t="s">
        <v>7684</v>
      </c>
      <c r="F251" s="924">
        <v>25</v>
      </c>
      <c r="G251" s="942">
        <f t="shared" si="54"/>
        <v>0</v>
      </c>
      <c r="H251" s="453"/>
      <c r="I251" s="942">
        <f t="shared" si="55"/>
        <v>0</v>
      </c>
    </row>
    <row r="252" spans="1:9">
      <c r="A252" s="938"/>
      <c r="B252" s="930" t="s">
        <v>19176</v>
      </c>
      <c r="C252" s="934"/>
      <c r="D252" s="925"/>
      <c r="E252" s="925"/>
      <c r="F252" s="925"/>
      <c r="G252" s="925"/>
      <c r="H252" s="925"/>
      <c r="I252" s="925"/>
    </row>
    <row r="253" spans="1:9">
      <c r="A253" s="936" t="s">
        <v>19177</v>
      </c>
      <c r="B253" s="505" t="s">
        <v>19178</v>
      </c>
      <c r="C253" s="931" t="s">
        <v>1630</v>
      </c>
      <c r="D253" s="923">
        <v>3.14</v>
      </c>
      <c r="E253" s="922" t="s">
        <v>7684</v>
      </c>
      <c r="F253" s="924">
        <v>50</v>
      </c>
      <c r="G253" s="942">
        <f t="shared" ref="G253:G258" si="56">D253*$J$2</f>
        <v>0</v>
      </c>
      <c r="H253" s="453"/>
      <c r="I253" s="942">
        <f t="shared" ref="I253:I258" si="57">G253-G253*$J$1</f>
        <v>0</v>
      </c>
    </row>
    <row r="254" spans="1:9">
      <c r="A254" s="936" t="s">
        <v>19179</v>
      </c>
      <c r="B254" s="505" t="s">
        <v>19180</v>
      </c>
      <c r="C254" s="931" t="s">
        <v>1630</v>
      </c>
      <c r="D254" s="923">
        <v>6.45</v>
      </c>
      <c r="E254" s="922" t="s">
        <v>7684</v>
      </c>
      <c r="F254" s="924">
        <v>50</v>
      </c>
      <c r="G254" s="942">
        <f t="shared" si="56"/>
        <v>0</v>
      </c>
      <c r="H254" s="453"/>
      <c r="I254" s="942">
        <f t="shared" si="57"/>
        <v>0</v>
      </c>
    </row>
    <row r="255" spans="1:9">
      <c r="A255" s="936" t="s">
        <v>19181</v>
      </c>
      <c r="B255" s="505" t="s">
        <v>19182</v>
      </c>
      <c r="C255" s="931" t="s">
        <v>1630</v>
      </c>
      <c r="D255" s="923">
        <v>4.28</v>
      </c>
      <c r="E255" s="922" t="s">
        <v>7684</v>
      </c>
      <c r="F255" s="924">
        <v>100</v>
      </c>
      <c r="G255" s="942">
        <f t="shared" si="56"/>
        <v>0</v>
      </c>
      <c r="H255" s="453"/>
      <c r="I255" s="942">
        <f t="shared" si="57"/>
        <v>0</v>
      </c>
    </row>
    <row r="256" spans="1:9">
      <c r="A256" s="936" t="s">
        <v>19183</v>
      </c>
      <c r="B256" s="505" t="s">
        <v>19184</v>
      </c>
      <c r="C256" s="931" t="s">
        <v>1630</v>
      </c>
      <c r="D256" s="923">
        <v>10.52</v>
      </c>
      <c r="E256" s="922" t="s">
        <v>7684</v>
      </c>
      <c r="F256" s="924">
        <v>20</v>
      </c>
      <c r="G256" s="942">
        <f t="shared" si="56"/>
        <v>0</v>
      </c>
      <c r="H256" s="453"/>
      <c r="I256" s="942">
        <f t="shared" si="57"/>
        <v>0</v>
      </c>
    </row>
    <row r="257" spans="1:9">
      <c r="A257" s="936" t="s">
        <v>19185</v>
      </c>
      <c r="B257" s="505" t="s">
        <v>19186</v>
      </c>
      <c r="C257" s="931" t="s">
        <v>1630</v>
      </c>
      <c r="D257" s="923">
        <v>16.829999999999998</v>
      </c>
      <c r="E257" s="922" t="s">
        <v>7684</v>
      </c>
      <c r="F257" s="924">
        <v>20</v>
      </c>
      <c r="G257" s="942">
        <f t="shared" si="56"/>
        <v>0</v>
      </c>
      <c r="H257" s="453"/>
      <c r="I257" s="942">
        <f t="shared" si="57"/>
        <v>0</v>
      </c>
    </row>
    <row r="258" spans="1:9">
      <c r="A258" s="936" t="s">
        <v>19187</v>
      </c>
      <c r="B258" s="505" t="s">
        <v>19188</v>
      </c>
      <c r="C258" s="931" t="s">
        <v>1630</v>
      </c>
      <c r="D258" s="923">
        <v>25.14</v>
      </c>
      <c r="E258" s="922" t="s">
        <v>7684</v>
      </c>
      <c r="F258" s="924">
        <v>10</v>
      </c>
      <c r="G258" s="942">
        <f t="shared" si="56"/>
        <v>0</v>
      </c>
      <c r="H258" s="453"/>
      <c r="I258" s="942">
        <f t="shared" si="57"/>
        <v>0</v>
      </c>
    </row>
    <row r="259" spans="1:9">
      <c r="A259" s="938"/>
      <c r="B259" s="930" t="s">
        <v>19189</v>
      </c>
      <c r="C259" s="934"/>
      <c r="D259" s="925"/>
      <c r="E259" s="925"/>
      <c r="F259" s="925"/>
      <c r="G259" s="925"/>
      <c r="H259" s="925"/>
      <c r="I259" s="925"/>
    </row>
    <row r="260" spans="1:9">
      <c r="A260" s="936" t="s">
        <v>19190</v>
      </c>
      <c r="B260" s="505" t="s">
        <v>19191</v>
      </c>
      <c r="C260" s="931" t="s">
        <v>1630</v>
      </c>
      <c r="D260" s="923">
        <v>8.23</v>
      </c>
      <c r="E260" s="922" t="s">
        <v>7684</v>
      </c>
      <c r="F260" s="924">
        <v>50</v>
      </c>
      <c r="G260" s="942">
        <f t="shared" ref="G260:G262" si="58">D260*$J$2</f>
        <v>0</v>
      </c>
      <c r="H260" s="453"/>
      <c r="I260" s="942">
        <f t="shared" ref="I260:I262" si="59">G260-G260*$J$1</f>
        <v>0</v>
      </c>
    </row>
    <row r="261" spans="1:9">
      <c r="A261" s="936" t="s">
        <v>19192</v>
      </c>
      <c r="B261" s="505" t="s">
        <v>19193</v>
      </c>
      <c r="C261" s="931" t="s">
        <v>1630</v>
      </c>
      <c r="D261" s="923">
        <v>7.09</v>
      </c>
      <c r="E261" s="922" t="s">
        <v>7684</v>
      </c>
      <c r="F261" s="924">
        <v>50</v>
      </c>
      <c r="G261" s="942">
        <f t="shared" si="58"/>
        <v>0</v>
      </c>
      <c r="H261" s="453"/>
      <c r="I261" s="942">
        <f t="shared" si="59"/>
        <v>0</v>
      </c>
    </row>
    <row r="262" spans="1:9">
      <c r="A262" s="936" t="s">
        <v>19194</v>
      </c>
      <c r="B262" s="505" t="s">
        <v>19195</v>
      </c>
      <c r="C262" s="931" t="s">
        <v>1630</v>
      </c>
      <c r="D262" s="923">
        <v>13.07</v>
      </c>
      <c r="E262" s="922" t="s">
        <v>7684</v>
      </c>
      <c r="F262" s="924">
        <v>10</v>
      </c>
      <c r="G262" s="942">
        <f t="shared" si="58"/>
        <v>0</v>
      </c>
      <c r="H262" s="453"/>
      <c r="I262" s="942">
        <f t="shared" si="59"/>
        <v>0</v>
      </c>
    </row>
    <row r="263" spans="1:9">
      <c r="A263" s="938"/>
      <c r="B263" s="930" t="s">
        <v>19196</v>
      </c>
      <c r="C263" s="934"/>
      <c r="D263" s="925"/>
      <c r="E263" s="925"/>
      <c r="F263" s="925"/>
      <c r="G263" s="925"/>
      <c r="H263" s="925"/>
      <c r="I263" s="925"/>
    </row>
    <row r="264" spans="1:9">
      <c r="A264" s="936" t="s">
        <v>19197</v>
      </c>
      <c r="B264" s="505" t="s">
        <v>19198</v>
      </c>
      <c r="C264" s="931" t="s">
        <v>1630</v>
      </c>
      <c r="D264" s="923">
        <v>3.13</v>
      </c>
      <c r="E264" s="922" t="s">
        <v>7684</v>
      </c>
      <c r="F264" s="924">
        <v>5</v>
      </c>
      <c r="G264" s="942">
        <f t="shared" ref="G264:G274" si="60">D264*$J$2</f>
        <v>0</v>
      </c>
      <c r="H264" s="453"/>
      <c r="I264" s="942">
        <f t="shared" ref="I264:I274" si="61">G264-G264*$J$1</f>
        <v>0</v>
      </c>
    </row>
    <row r="265" spans="1:9">
      <c r="A265" s="936" t="s">
        <v>19199</v>
      </c>
      <c r="B265" s="505" t="s">
        <v>19200</v>
      </c>
      <c r="C265" s="931" t="s">
        <v>1630</v>
      </c>
      <c r="D265" s="923">
        <v>0.59</v>
      </c>
      <c r="E265" s="922" t="s">
        <v>7684</v>
      </c>
      <c r="F265" s="924">
        <v>1</v>
      </c>
      <c r="G265" s="942">
        <f t="shared" si="60"/>
        <v>0</v>
      </c>
      <c r="H265" s="453"/>
      <c r="I265" s="942">
        <f t="shared" si="61"/>
        <v>0</v>
      </c>
    </row>
    <row r="266" spans="1:9">
      <c r="A266" s="936" t="s">
        <v>19201</v>
      </c>
      <c r="B266" s="505" t="s">
        <v>19202</v>
      </c>
      <c r="C266" s="931" t="s">
        <v>7823</v>
      </c>
      <c r="D266" s="923">
        <v>3.53</v>
      </c>
      <c r="E266" s="922" t="s">
        <v>7684</v>
      </c>
      <c r="F266" s="924">
        <v>10</v>
      </c>
      <c r="G266" s="942">
        <f t="shared" si="60"/>
        <v>0</v>
      </c>
      <c r="H266" s="453"/>
      <c r="I266" s="942">
        <f t="shared" si="61"/>
        <v>0</v>
      </c>
    </row>
    <row r="267" spans="1:9">
      <c r="A267" s="936" t="s">
        <v>19203</v>
      </c>
      <c r="B267" s="505" t="s">
        <v>19204</v>
      </c>
      <c r="C267" s="931" t="s">
        <v>1630</v>
      </c>
      <c r="D267" s="923">
        <v>0.59</v>
      </c>
      <c r="E267" s="922" t="s">
        <v>7684</v>
      </c>
      <c r="F267" s="924">
        <v>1</v>
      </c>
      <c r="G267" s="942">
        <f t="shared" si="60"/>
        <v>0</v>
      </c>
      <c r="H267" s="453"/>
      <c r="I267" s="942">
        <f t="shared" si="61"/>
        <v>0</v>
      </c>
    </row>
    <row r="268" spans="1:9">
      <c r="A268" s="936" t="s">
        <v>19205</v>
      </c>
      <c r="B268" s="505" t="s">
        <v>19206</v>
      </c>
      <c r="C268" s="931" t="s">
        <v>7823</v>
      </c>
      <c r="D268" s="923">
        <v>3.53</v>
      </c>
      <c r="E268" s="922" t="s">
        <v>7684</v>
      </c>
      <c r="F268" s="924">
        <v>10</v>
      </c>
      <c r="G268" s="942">
        <f t="shared" si="60"/>
        <v>0</v>
      </c>
      <c r="H268" s="453"/>
      <c r="I268" s="942">
        <f t="shared" si="61"/>
        <v>0</v>
      </c>
    </row>
    <row r="269" spans="1:9">
      <c r="A269" s="936" t="s">
        <v>19207</v>
      </c>
      <c r="B269" s="505" t="s">
        <v>19208</v>
      </c>
      <c r="C269" s="931" t="s">
        <v>1630</v>
      </c>
      <c r="D269" s="923">
        <v>2.13</v>
      </c>
      <c r="E269" s="922" t="s">
        <v>7684</v>
      </c>
      <c r="F269" s="924">
        <v>1</v>
      </c>
      <c r="G269" s="942">
        <f t="shared" si="60"/>
        <v>0</v>
      </c>
      <c r="H269" s="453"/>
      <c r="I269" s="942">
        <f t="shared" si="61"/>
        <v>0</v>
      </c>
    </row>
    <row r="270" spans="1:9">
      <c r="A270" s="936" t="s">
        <v>19209</v>
      </c>
      <c r="B270" s="505" t="s">
        <v>19210</v>
      </c>
      <c r="C270" s="931" t="s">
        <v>7823</v>
      </c>
      <c r="D270" s="923">
        <v>16.62</v>
      </c>
      <c r="E270" s="922" t="s">
        <v>7684</v>
      </c>
      <c r="F270" s="924">
        <v>10</v>
      </c>
      <c r="G270" s="942">
        <f t="shared" si="60"/>
        <v>0</v>
      </c>
      <c r="H270" s="453"/>
      <c r="I270" s="942">
        <f t="shared" si="61"/>
        <v>0</v>
      </c>
    </row>
    <row r="271" spans="1:9">
      <c r="A271" s="936" t="s">
        <v>19211</v>
      </c>
      <c r="B271" s="505" t="s">
        <v>19212</v>
      </c>
      <c r="C271" s="931" t="s">
        <v>1630</v>
      </c>
      <c r="D271" s="923">
        <v>2.13</v>
      </c>
      <c r="E271" s="922" t="s">
        <v>7684</v>
      </c>
      <c r="F271" s="924">
        <v>1</v>
      </c>
      <c r="G271" s="942">
        <f t="shared" si="60"/>
        <v>0</v>
      </c>
      <c r="H271" s="453"/>
      <c r="I271" s="942">
        <f t="shared" si="61"/>
        <v>0</v>
      </c>
    </row>
    <row r="272" spans="1:9">
      <c r="A272" s="936" t="s">
        <v>19213</v>
      </c>
      <c r="B272" s="505" t="s">
        <v>19214</v>
      </c>
      <c r="C272" s="931" t="s">
        <v>7823</v>
      </c>
      <c r="D272" s="923">
        <v>16.62</v>
      </c>
      <c r="E272" s="922" t="s">
        <v>7684</v>
      </c>
      <c r="F272" s="924">
        <v>10</v>
      </c>
      <c r="G272" s="942">
        <f t="shared" si="60"/>
        <v>0</v>
      </c>
      <c r="H272" s="453"/>
      <c r="I272" s="942">
        <f t="shared" si="61"/>
        <v>0</v>
      </c>
    </row>
    <row r="273" spans="1:9">
      <c r="A273" s="936" t="s">
        <v>19215</v>
      </c>
      <c r="B273" s="505" t="s">
        <v>19216</v>
      </c>
      <c r="C273" s="931" t="s">
        <v>1630</v>
      </c>
      <c r="D273" s="923">
        <v>2.13</v>
      </c>
      <c r="E273" s="922" t="s">
        <v>7684</v>
      </c>
      <c r="F273" s="924">
        <v>1</v>
      </c>
      <c r="G273" s="942">
        <f t="shared" si="60"/>
        <v>0</v>
      </c>
      <c r="H273" s="453"/>
      <c r="I273" s="942">
        <f t="shared" si="61"/>
        <v>0</v>
      </c>
    </row>
    <row r="274" spans="1:9">
      <c r="A274" s="936" t="s">
        <v>19217</v>
      </c>
      <c r="B274" s="505" t="s">
        <v>19218</v>
      </c>
      <c r="C274" s="931" t="s">
        <v>7823</v>
      </c>
      <c r="D274" s="923">
        <v>16.62</v>
      </c>
      <c r="E274" s="922" t="s">
        <v>7684</v>
      </c>
      <c r="F274" s="924">
        <v>10</v>
      </c>
      <c r="G274" s="942">
        <f t="shared" si="60"/>
        <v>0</v>
      </c>
      <c r="H274" s="453"/>
      <c r="I274" s="942">
        <f t="shared" si="61"/>
        <v>0</v>
      </c>
    </row>
    <row r="275" spans="1:9" ht="14.25" customHeight="1">
      <c r="A275" s="937"/>
      <c r="B275" s="929" t="s">
        <v>19219</v>
      </c>
      <c r="C275" s="933"/>
      <c r="D275" s="920"/>
      <c r="E275" s="920"/>
      <c r="F275" s="920"/>
      <c r="G275" s="920"/>
      <c r="H275" s="920"/>
      <c r="I275" s="920"/>
    </row>
    <row r="276" spans="1:9">
      <c r="A276" s="936" t="s">
        <v>19220</v>
      </c>
      <c r="B276" s="505" t="s">
        <v>19221</v>
      </c>
      <c r="C276" s="931" t="s">
        <v>1630</v>
      </c>
      <c r="D276" s="926">
        <v>49860</v>
      </c>
      <c r="E276" s="922" t="s">
        <v>3445</v>
      </c>
      <c r="F276" s="924">
        <v>1</v>
      </c>
      <c r="G276" s="942">
        <f t="shared" ref="G276:G277" si="62">D276*$J$2</f>
        <v>0</v>
      </c>
      <c r="H276" s="453"/>
      <c r="I276" s="942" t="s">
        <v>19222</v>
      </c>
    </row>
    <row r="277" spans="1:9" ht="14.25" customHeight="1">
      <c r="A277" s="936" t="s">
        <v>19223</v>
      </c>
      <c r="B277" s="941" t="s">
        <v>19224</v>
      </c>
      <c r="C277" s="931" t="s">
        <v>1630</v>
      </c>
      <c r="D277" s="926">
        <v>7825</v>
      </c>
      <c r="E277" s="922" t="s">
        <v>3445</v>
      </c>
      <c r="F277" s="924">
        <v>1</v>
      </c>
      <c r="G277" s="942">
        <f t="shared" si="62"/>
        <v>0</v>
      </c>
      <c r="H277" s="453"/>
      <c r="I277" s="942" t="s">
        <v>19222</v>
      </c>
    </row>
    <row r="280" spans="1:9"/>
  </sheetData>
  <mergeCells count="4">
    <mergeCell ref="A7:I7"/>
    <mergeCell ref="A1:B1"/>
    <mergeCell ref="A3:B3"/>
    <mergeCell ref="A4:B4"/>
  </mergeCells>
  <hyperlinks>
    <hyperlink ref="A6" location="'Список программ'!R1C1" display="Список программ" xr:uid="{00000000-0004-0000-3500-000000000000}"/>
  </hyperlinks>
  <pageMargins left="0.78749999999999998" right="0.78749999999999998" top="1.05277777777778" bottom="1.05277777777778" header="0.78749999999999998" footer="0.78749999999999998"/>
  <pageSetup paperSize="9" orientation="portrait" horizontalDpi="300" verticalDpi="300"/>
  <headerFooter>
    <oddHeader>&amp;C&amp;"Times New Roman,Обычный"&amp;12&amp;A</oddHeader>
    <oddFooter>&amp;C&amp;"Times New Roman,Обычный"&amp;12Страница &amp;P</oddFooter>
  </headerFooter>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70C0"/>
  </sheetPr>
  <dimension ref="A1:I246"/>
  <sheetViews>
    <sheetView zoomScaleNormal="100" workbookViewId="0">
      <pane ySplit="8" topLeftCell="C172" activePane="bottomLeft" state="frozen"/>
      <selection pane="bottomLeft" activeCell="C172" sqref="C172"/>
    </sheetView>
  </sheetViews>
  <sheetFormatPr defaultColWidth="7.5" defaultRowHeight="13.9"/>
  <cols>
    <col min="1" max="1" width="17.25" customWidth="1"/>
    <col min="2" max="2" width="13.375" customWidth="1"/>
    <col min="3" max="3" width="50.625" customWidth="1"/>
    <col min="4" max="4" width="6.25" customWidth="1"/>
    <col min="5" max="6" width="1" hidden="1" customWidth="1"/>
    <col min="7" max="7" width="10.75" customWidth="1"/>
    <col min="8" max="8" width="10" customWidth="1"/>
    <col min="9" max="9" width="8.5" customWidth="1"/>
  </cols>
  <sheetData>
    <row r="1" spans="1:9" ht="15">
      <c r="A1" s="1735" t="s">
        <v>0</v>
      </c>
      <c r="B1" s="1735"/>
      <c r="C1" s="68"/>
      <c r="D1" s="316"/>
      <c r="E1" s="19"/>
      <c r="F1" s="298"/>
      <c r="G1" s="20" t="s">
        <v>105</v>
      </c>
      <c r="H1" s="21">
        <v>0</v>
      </c>
    </row>
    <row r="2" spans="1:9">
      <c r="A2" s="22" t="s">
        <v>1</v>
      </c>
      <c r="B2" s="72"/>
      <c r="C2" s="58"/>
      <c r="D2" s="317"/>
      <c r="E2" s="19"/>
      <c r="F2" s="298"/>
      <c r="G2" s="2102" t="s">
        <v>106</v>
      </c>
      <c r="H2" s="1553"/>
    </row>
    <row r="3" spans="1:9" ht="26.25" customHeight="1">
      <c r="A3" s="1914" t="s">
        <v>2</v>
      </c>
      <c r="B3" s="1914"/>
      <c r="C3" s="74"/>
      <c r="D3" s="317"/>
      <c r="E3" s="14"/>
      <c r="F3" s="298"/>
      <c r="G3" s="14"/>
    </row>
    <row r="4" spans="1:9" ht="28.5" customHeight="1">
      <c r="A4" s="1914" t="s">
        <v>3</v>
      </c>
      <c r="B4" s="1914"/>
      <c r="C4" s="74"/>
      <c r="D4" s="317"/>
      <c r="E4" s="14"/>
      <c r="F4" s="298"/>
      <c r="G4" s="14"/>
    </row>
    <row r="5" spans="1:9" ht="17.45">
      <c r="A5" s="27"/>
      <c r="B5" s="318" t="s">
        <v>107</v>
      </c>
      <c r="C5" s="74"/>
      <c r="D5" s="317"/>
      <c r="E5" s="14"/>
      <c r="F5" s="298"/>
      <c r="G5" s="14"/>
    </row>
    <row r="6" spans="1:9" ht="36.75" customHeight="1">
      <c r="A6" s="1287" t="s">
        <v>108</v>
      </c>
      <c r="B6" s="76"/>
      <c r="C6" s="77"/>
      <c r="D6" s="319"/>
      <c r="E6" s="320"/>
      <c r="F6" s="314"/>
      <c r="G6" s="14"/>
    </row>
    <row r="7" spans="1:9">
      <c r="A7" s="1738" t="s">
        <v>109</v>
      </c>
      <c r="B7" s="1738"/>
      <c r="C7" s="1738"/>
      <c r="D7" s="1738"/>
      <c r="E7" s="1738"/>
      <c r="F7" s="1738"/>
      <c r="G7" s="1738"/>
      <c r="H7" s="1738"/>
    </row>
    <row r="8" spans="1:9" ht="30.75" customHeight="1">
      <c r="A8" s="321" t="s">
        <v>572</v>
      </c>
      <c r="B8" s="322" t="s">
        <v>110</v>
      </c>
      <c r="C8" s="323" t="s">
        <v>111</v>
      </c>
      <c r="D8" s="324" t="s">
        <v>1103</v>
      </c>
      <c r="E8" s="325" t="s">
        <v>112</v>
      </c>
      <c r="F8" s="322" t="s">
        <v>19225</v>
      </c>
      <c r="G8" s="326" t="s">
        <v>1624</v>
      </c>
      <c r="H8" s="2072" t="s">
        <v>113</v>
      </c>
      <c r="I8" s="2071" t="s">
        <v>114</v>
      </c>
    </row>
    <row r="9" spans="1:9" ht="15" customHeight="1">
      <c r="A9" s="327"/>
      <c r="B9" s="328"/>
      <c r="C9" s="329"/>
      <c r="D9" s="324"/>
      <c r="E9" s="330"/>
      <c r="F9" s="322" t="s">
        <v>19226</v>
      </c>
      <c r="G9" s="326"/>
      <c r="H9" s="2485"/>
      <c r="I9" s="2485"/>
    </row>
    <row r="10" spans="1:9" ht="17.45">
      <c r="A10" s="331"/>
      <c r="B10" s="332"/>
      <c r="C10" s="333" t="s">
        <v>1105</v>
      </c>
      <c r="D10" s="331"/>
      <c r="E10" s="331"/>
    </row>
    <row r="11" spans="1:9" ht="15">
      <c r="A11" s="331"/>
      <c r="B11" s="334"/>
      <c r="C11" s="335" t="s">
        <v>19227</v>
      </c>
      <c r="D11" s="331"/>
      <c r="E11" s="331"/>
    </row>
    <row r="12" spans="1:9">
      <c r="A12" s="336"/>
      <c r="B12" s="336"/>
      <c r="C12" s="337" t="s">
        <v>19228</v>
      </c>
      <c r="D12" s="338"/>
      <c r="E12" s="338"/>
    </row>
    <row r="13" spans="1:9" ht="14.25">
      <c r="A13" s="2106" t="s">
        <v>19229</v>
      </c>
      <c r="B13" s="2106" t="s">
        <v>1164</v>
      </c>
      <c r="C13" s="2107" t="s">
        <v>19230</v>
      </c>
      <c r="D13" s="2108" t="s">
        <v>1134</v>
      </c>
      <c r="E13" s="2109">
        <v>6</v>
      </c>
      <c r="G13" s="2077">
        <v>10.56</v>
      </c>
      <c r="H13" s="2078">
        <f>G13*$H$2</f>
        <v>0</v>
      </c>
      <c r="I13" s="2078">
        <f>H13-H13*$H$1</f>
        <v>0</v>
      </c>
    </row>
    <row r="14" spans="1:9" ht="14.25">
      <c r="A14" s="2106" t="s">
        <v>19231</v>
      </c>
      <c r="B14" s="2106" t="s">
        <v>1164</v>
      </c>
      <c r="C14" s="2107" t="s">
        <v>19232</v>
      </c>
      <c r="D14" s="2108" t="s">
        <v>1134</v>
      </c>
      <c r="E14" s="2109">
        <v>6</v>
      </c>
      <c r="G14" s="2077">
        <v>7.47</v>
      </c>
      <c r="H14" s="2078">
        <f>G14*$H$2</f>
        <v>0</v>
      </c>
      <c r="I14" s="2078">
        <f>H14-H14*$H$1</f>
        <v>0</v>
      </c>
    </row>
    <row r="15" spans="1:9" ht="14.25">
      <c r="A15" s="2106" t="s">
        <v>19233</v>
      </c>
      <c r="B15" s="2106" t="s">
        <v>1164</v>
      </c>
      <c r="C15" s="2107" t="s">
        <v>19234</v>
      </c>
      <c r="D15" s="2108" t="s">
        <v>1134</v>
      </c>
      <c r="E15" s="2109">
        <v>6</v>
      </c>
      <c r="G15" s="2077">
        <v>7.47</v>
      </c>
      <c r="H15" s="2078">
        <f>G15*$H$2</f>
        <v>0</v>
      </c>
      <c r="I15" s="2078">
        <f>H15-H15*$H$1</f>
        <v>0</v>
      </c>
    </row>
    <row r="16" spans="1:9" ht="14.25">
      <c r="A16" s="2106" t="s">
        <v>19235</v>
      </c>
      <c r="B16" s="2106" t="s">
        <v>1164</v>
      </c>
      <c r="C16" s="2107" t="s">
        <v>19236</v>
      </c>
      <c r="D16" s="2108" t="s">
        <v>1134</v>
      </c>
      <c r="E16" s="2109">
        <v>6</v>
      </c>
      <c r="G16" s="2077">
        <v>7.47</v>
      </c>
      <c r="H16" s="2078">
        <f>G16*$H$2</f>
        <v>0</v>
      </c>
      <c r="I16" s="2078">
        <f>H16-H16*$H$1</f>
        <v>0</v>
      </c>
    </row>
    <row r="17" spans="1:9" ht="14.25">
      <c r="A17" s="2106" t="s">
        <v>19237</v>
      </c>
      <c r="B17" s="2106" t="s">
        <v>1164</v>
      </c>
      <c r="C17" s="2107" t="s">
        <v>19238</v>
      </c>
      <c r="D17" s="2108" t="s">
        <v>1134</v>
      </c>
      <c r="E17" s="2109">
        <v>6</v>
      </c>
      <c r="G17" s="2077">
        <v>7.47</v>
      </c>
      <c r="H17" s="2078">
        <f>G17*$H$2</f>
        <v>0</v>
      </c>
      <c r="I17" s="2078">
        <f>H17-H17*$H$1</f>
        <v>0</v>
      </c>
    </row>
    <row r="18" spans="1:9" ht="14.25">
      <c r="A18" s="2106" t="s">
        <v>19239</v>
      </c>
      <c r="B18" s="2106" t="s">
        <v>1164</v>
      </c>
      <c r="C18" s="2107" t="s">
        <v>19240</v>
      </c>
      <c r="D18" s="2108" t="s">
        <v>1134</v>
      </c>
      <c r="E18" s="2109">
        <v>6</v>
      </c>
      <c r="G18" s="2077">
        <v>10.56</v>
      </c>
      <c r="H18" s="2078">
        <f>G18*$H$2</f>
        <v>0</v>
      </c>
      <c r="I18" s="2078">
        <f>H18-H18*$H$1</f>
        <v>0</v>
      </c>
    </row>
    <row r="19" spans="1:9" ht="14.25">
      <c r="A19" s="2106" t="s">
        <v>19241</v>
      </c>
      <c r="B19" s="2106" t="s">
        <v>1164</v>
      </c>
      <c r="C19" s="2107" t="s">
        <v>19242</v>
      </c>
      <c r="D19" s="2108" t="s">
        <v>1134</v>
      </c>
      <c r="E19" s="2109">
        <v>6</v>
      </c>
      <c r="G19" s="2077">
        <v>10.56</v>
      </c>
      <c r="H19" s="2078">
        <f>G19*$H$2</f>
        <v>0</v>
      </c>
      <c r="I19" s="2078">
        <f>H19-H19*$H$1</f>
        <v>0</v>
      </c>
    </row>
    <row r="20" spans="1:9" ht="14.25">
      <c r="A20" s="2106" t="s">
        <v>19243</v>
      </c>
      <c r="B20" s="2106" t="s">
        <v>1164</v>
      </c>
      <c r="C20" s="2107" t="s">
        <v>19244</v>
      </c>
      <c r="D20" s="2108" t="s">
        <v>1134</v>
      </c>
      <c r="E20" s="2109">
        <v>6</v>
      </c>
      <c r="G20" s="2077">
        <v>10.56</v>
      </c>
      <c r="H20" s="2078">
        <f>G20*$H$2</f>
        <v>0</v>
      </c>
      <c r="I20" s="2078">
        <f>H20-H20*$H$1</f>
        <v>0</v>
      </c>
    </row>
    <row r="21" spans="1:9" ht="14.25">
      <c r="A21" s="2106" t="s">
        <v>19245</v>
      </c>
      <c r="B21" s="2106" t="s">
        <v>1164</v>
      </c>
      <c r="C21" s="2107" t="s">
        <v>19246</v>
      </c>
      <c r="D21" s="2108" t="s">
        <v>1134</v>
      </c>
      <c r="E21" s="2109">
        <v>6</v>
      </c>
      <c r="G21" s="2077">
        <v>7.47</v>
      </c>
      <c r="H21" s="2078">
        <f>G21*$H$2</f>
        <v>0</v>
      </c>
      <c r="I21" s="2078">
        <f>H21-H21*$H$1</f>
        <v>0</v>
      </c>
    </row>
    <row r="22" spans="1:9" ht="14.25">
      <c r="A22" s="2106" t="s">
        <v>19247</v>
      </c>
      <c r="B22" s="2106" t="s">
        <v>1164</v>
      </c>
      <c r="C22" s="2107" t="s">
        <v>19248</v>
      </c>
      <c r="D22" s="2108" t="s">
        <v>1134</v>
      </c>
      <c r="E22" s="2109">
        <v>6</v>
      </c>
      <c r="G22" s="2077">
        <v>7.47</v>
      </c>
      <c r="H22" s="2078">
        <f>G22*$H$2</f>
        <v>0</v>
      </c>
      <c r="I22" s="2078">
        <f>H22-H22*$H$1</f>
        <v>0</v>
      </c>
    </row>
    <row r="23" spans="1:9" ht="14.25">
      <c r="A23" s="2106" t="s">
        <v>19249</v>
      </c>
      <c r="B23" s="2106" t="s">
        <v>1164</v>
      </c>
      <c r="C23" s="2107" t="s">
        <v>19250</v>
      </c>
      <c r="D23" s="2108" t="s">
        <v>1134</v>
      </c>
      <c r="E23" s="2109">
        <v>6</v>
      </c>
      <c r="G23" s="2077">
        <v>9.17</v>
      </c>
      <c r="H23" s="2078">
        <f>G23*$H$2</f>
        <v>0</v>
      </c>
      <c r="I23" s="2078">
        <f>H23-H23*$H$1</f>
        <v>0</v>
      </c>
    </row>
    <row r="24" spans="1:9" ht="14.25">
      <c r="A24" s="2106" t="s">
        <v>19251</v>
      </c>
      <c r="B24" s="2106" t="s">
        <v>1164</v>
      </c>
      <c r="C24" s="2107" t="s">
        <v>19252</v>
      </c>
      <c r="D24" s="2108" t="s">
        <v>1134</v>
      </c>
      <c r="E24" s="2109">
        <v>6</v>
      </c>
      <c r="G24" s="2077">
        <v>9.17</v>
      </c>
      <c r="H24" s="2078">
        <f>G24*$H$2</f>
        <v>0</v>
      </c>
      <c r="I24" s="2078">
        <f>H24-H24*$H$1</f>
        <v>0</v>
      </c>
    </row>
    <row r="25" spans="1:9" ht="14.25">
      <c r="A25" s="2106" t="s">
        <v>19253</v>
      </c>
      <c r="B25" s="2106" t="s">
        <v>1164</v>
      </c>
      <c r="C25" s="2107" t="s">
        <v>19254</v>
      </c>
      <c r="D25" s="2108" t="s">
        <v>1134</v>
      </c>
      <c r="E25" s="2109">
        <v>6</v>
      </c>
      <c r="G25" s="2077">
        <v>10.56</v>
      </c>
      <c r="H25" s="2078">
        <f>G25*$H$2</f>
        <v>0</v>
      </c>
      <c r="I25" s="2078">
        <f>H25-H25*$H$1</f>
        <v>0</v>
      </c>
    </row>
    <row r="26" spans="1:9" ht="14.25">
      <c r="A26" s="2106" t="s">
        <v>19255</v>
      </c>
      <c r="B26" s="2106" t="s">
        <v>1164</v>
      </c>
      <c r="C26" s="2107" t="s">
        <v>19256</v>
      </c>
      <c r="D26" s="2108" t="s">
        <v>1134</v>
      </c>
      <c r="E26" s="2109">
        <v>6</v>
      </c>
      <c r="G26" s="2077">
        <v>9.17</v>
      </c>
      <c r="H26" s="2078">
        <f>G26*$H$2</f>
        <v>0</v>
      </c>
      <c r="I26" s="2078">
        <f>H26-H26*$H$1</f>
        <v>0</v>
      </c>
    </row>
    <row r="27" spans="1:9" ht="14.25">
      <c r="A27" s="2106" t="s">
        <v>19257</v>
      </c>
      <c r="B27" s="2106" t="s">
        <v>1164</v>
      </c>
      <c r="C27" s="2107" t="s">
        <v>19258</v>
      </c>
      <c r="D27" s="2108" t="s">
        <v>1134</v>
      </c>
      <c r="E27" s="2109">
        <v>6</v>
      </c>
      <c r="G27" s="2077">
        <v>10.56</v>
      </c>
      <c r="H27" s="2078">
        <f>G27*$H$2</f>
        <v>0</v>
      </c>
      <c r="I27" s="2078">
        <f>H27-H27*$H$1</f>
        <v>0</v>
      </c>
    </row>
    <row r="28" spans="1:9" ht="14.25">
      <c r="A28" s="2106" t="s">
        <v>19259</v>
      </c>
      <c r="B28" s="2106" t="s">
        <v>1164</v>
      </c>
      <c r="C28" s="2107" t="s">
        <v>19260</v>
      </c>
      <c r="D28" s="2108" t="s">
        <v>1134</v>
      </c>
      <c r="E28" s="2109">
        <v>6</v>
      </c>
      <c r="G28" s="2077">
        <v>10.56</v>
      </c>
      <c r="H28" s="2078">
        <f>G28*$H$2</f>
        <v>0</v>
      </c>
      <c r="I28" s="2078">
        <f>H28-H28*$H$1</f>
        <v>0</v>
      </c>
    </row>
    <row r="29" spans="1:9" ht="14.25">
      <c r="A29" s="2106" t="s">
        <v>19261</v>
      </c>
      <c r="B29" s="2106" t="s">
        <v>1164</v>
      </c>
      <c r="C29" s="2107" t="s">
        <v>19262</v>
      </c>
      <c r="D29" s="2108" t="s">
        <v>1134</v>
      </c>
      <c r="E29" s="2109">
        <v>6</v>
      </c>
      <c r="G29" s="2077">
        <v>7.47</v>
      </c>
      <c r="H29" s="2078">
        <f>G29*$H$2</f>
        <v>0</v>
      </c>
      <c r="I29" s="2078">
        <f>H29-H29*$H$1</f>
        <v>0</v>
      </c>
    </row>
    <row r="30" spans="1:9" ht="14.25">
      <c r="A30" s="2106" t="s">
        <v>19263</v>
      </c>
      <c r="B30" s="2106" t="s">
        <v>1164</v>
      </c>
      <c r="C30" s="2107" t="s">
        <v>19264</v>
      </c>
      <c r="D30" s="2108" t="s">
        <v>1134</v>
      </c>
      <c r="E30" s="2109">
        <v>6</v>
      </c>
      <c r="G30" s="2077">
        <v>7.47</v>
      </c>
      <c r="H30" s="2078">
        <f>G30*$H$2</f>
        <v>0</v>
      </c>
      <c r="I30" s="2078">
        <f>H30-H30*$H$1</f>
        <v>0</v>
      </c>
    </row>
    <row r="31" spans="1:9" ht="14.25">
      <c r="A31" s="2106" t="s">
        <v>19265</v>
      </c>
      <c r="B31" s="2106" t="s">
        <v>1164</v>
      </c>
      <c r="C31" s="2107" t="s">
        <v>19266</v>
      </c>
      <c r="D31" s="2108" t="s">
        <v>1134</v>
      </c>
      <c r="E31" s="2109">
        <v>6</v>
      </c>
      <c r="G31" s="2077">
        <v>7.47</v>
      </c>
      <c r="H31" s="2078">
        <f>G31*$H$2</f>
        <v>0</v>
      </c>
      <c r="I31" s="2078">
        <f>H31-H31*$H$1</f>
        <v>0</v>
      </c>
    </row>
    <row r="32" spans="1:9" ht="14.25">
      <c r="A32" s="2106" t="s">
        <v>19267</v>
      </c>
      <c r="B32" s="2106" t="s">
        <v>1164</v>
      </c>
      <c r="C32" s="2107" t="s">
        <v>19268</v>
      </c>
      <c r="D32" s="2108" t="s">
        <v>1134</v>
      </c>
      <c r="E32" s="2109">
        <v>6</v>
      </c>
      <c r="G32" s="2077">
        <v>9.17</v>
      </c>
      <c r="H32" s="2078">
        <f>G32*$H$2</f>
        <v>0</v>
      </c>
      <c r="I32" s="2078">
        <f>H32-H32*$H$1</f>
        <v>0</v>
      </c>
    </row>
    <row r="33" spans="1:9" ht="14.25">
      <c r="A33" s="2106" t="s">
        <v>19269</v>
      </c>
      <c r="B33" s="2106" t="s">
        <v>1164</v>
      </c>
      <c r="C33" s="2107" t="s">
        <v>19270</v>
      </c>
      <c r="D33" s="2108" t="s">
        <v>1134</v>
      </c>
      <c r="E33" s="2109">
        <v>6</v>
      </c>
      <c r="G33" s="2077">
        <v>7.47</v>
      </c>
      <c r="H33" s="2078">
        <f>G33*$H$2</f>
        <v>0</v>
      </c>
      <c r="I33" s="2078">
        <f>H33-H33*$H$1</f>
        <v>0</v>
      </c>
    </row>
    <row r="34" spans="1:9" ht="14.25">
      <c r="A34" s="336"/>
      <c r="B34" s="336"/>
      <c r="C34" s="337" t="s">
        <v>19271</v>
      </c>
      <c r="D34" s="338"/>
      <c r="E34" s="338"/>
      <c r="G34" s="265"/>
    </row>
    <row r="35" spans="1:9" ht="14.25">
      <c r="A35" s="2106" t="s">
        <v>19272</v>
      </c>
      <c r="B35" s="2106" t="s">
        <v>1164</v>
      </c>
      <c r="C35" s="2107" t="s">
        <v>19273</v>
      </c>
      <c r="D35" s="2108" t="s">
        <v>1134</v>
      </c>
      <c r="E35" s="2109">
        <v>6</v>
      </c>
      <c r="G35" s="2077">
        <v>0.27</v>
      </c>
      <c r="H35" s="2078">
        <f>G35*$H$2</f>
        <v>0</v>
      </c>
      <c r="I35" s="2078">
        <f>H35-H35*$H$1</f>
        <v>0</v>
      </c>
    </row>
    <row r="36" spans="1:9" ht="14.25">
      <c r="A36" s="2106" t="s">
        <v>19274</v>
      </c>
      <c r="B36" s="2106" t="s">
        <v>1164</v>
      </c>
      <c r="C36" s="2107" t="s">
        <v>19275</v>
      </c>
      <c r="D36" s="2108" t="s">
        <v>1134</v>
      </c>
      <c r="E36" s="2109">
        <v>6</v>
      </c>
      <c r="G36" s="2077">
        <v>14.38</v>
      </c>
      <c r="H36" s="2078">
        <f>G36*$H$2</f>
        <v>0</v>
      </c>
      <c r="I36" s="2078">
        <f>H36-H36*$H$1</f>
        <v>0</v>
      </c>
    </row>
    <row r="37" spans="1:9" ht="14.25">
      <c r="A37" s="2106" t="s">
        <v>19276</v>
      </c>
      <c r="B37" s="2106" t="s">
        <v>1164</v>
      </c>
      <c r="C37" s="2107" t="s">
        <v>19277</v>
      </c>
      <c r="D37" s="2108" t="s">
        <v>1134</v>
      </c>
      <c r="E37" s="2109">
        <v>6</v>
      </c>
      <c r="G37" s="2077">
        <v>16.829999999999998</v>
      </c>
      <c r="H37" s="2078">
        <f>G37*$H$2</f>
        <v>0</v>
      </c>
      <c r="I37" s="2078">
        <f>H37-H37*$H$1</f>
        <v>0</v>
      </c>
    </row>
    <row r="38" spans="1:9" ht="14.25">
      <c r="A38" s="2106" t="s">
        <v>19278</v>
      </c>
      <c r="B38" s="2106" t="s">
        <v>1164</v>
      </c>
      <c r="C38" s="2107" t="s">
        <v>19279</v>
      </c>
      <c r="D38" s="2108" t="s">
        <v>1134</v>
      </c>
      <c r="E38" s="2109">
        <v>6</v>
      </c>
      <c r="G38" s="2077">
        <v>16.829999999999998</v>
      </c>
      <c r="H38" s="2078">
        <f>G38*$H$2</f>
        <v>0</v>
      </c>
      <c r="I38" s="2078">
        <f>H38-H38*$H$1</f>
        <v>0</v>
      </c>
    </row>
    <row r="39" spans="1:9" ht="14.25">
      <c r="A39" s="2106" t="s">
        <v>19280</v>
      </c>
      <c r="B39" s="2106" t="s">
        <v>1164</v>
      </c>
      <c r="C39" s="2107" t="s">
        <v>19281</v>
      </c>
      <c r="D39" s="2108" t="s">
        <v>1134</v>
      </c>
      <c r="E39" s="2109">
        <v>6</v>
      </c>
      <c r="G39" s="2077">
        <v>14.38</v>
      </c>
      <c r="H39" s="2078">
        <f>G39*$H$2</f>
        <v>0</v>
      </c>
      <c r="I39" s="2078">
        <f>H39-H39*$H$1</f>
        <v>0</v>
      </c>
    </row>
    <row r="40" spans="1:9" ht="14.25">
      <c r="A40" s="2106" t="s">
        <v>19282</v>
      </c>
      <c r="B40" s="2106" t="s">
        <v>1164</v>
      </c>
      <c r="C40" s="2107" t="s">
        <v>19283</v>
      </c>
      <c r="D40" s="2108" t="s">
        <v>1134</v>
      </c>
      <c r="E40" s="2109">
        <v>6</v>
      </c>
      <c r="G40" s="2077">
        <v>14.38</v>
      </c>
      <c r="H40" s="2078">
        <f>G40*$H$2</f>
        <v>0</v>
      </c>
      <c r="I40" s="2078">
        <f>H40-H40*$H$1</f>
        <v>0</v>
      </c>
    </row>
    <row r="41" spans="1:9" ht="14.25">
      <c r="A41" s="2106" t="s">
        <v>19284</v>
      </c>
      <c r="B41" s="2106" t="s">
        <v>1164</v>
      </c>
      <c r="C41" s="2107" t="s">
        <v>19285</v>
      </c>
      <c r="D41" s="2108" t="s">
        <v>1134</v>
      </c>
      <c r="E41" s="2109">
        <v>6</v>
      </c>
      <c r="G41" s="2077">
        <v>14.38</v>
      </c>
      <c r="H41" s="2078">
        <f>G41*$H$2</f>
        <v>0</v>
      </c>
      <c r="I41" s="2078">
        <f>H41-H41*$H$1</f>
        <v>0</v>
      </c>
    </row>
    <row r="42" spans="1:9" ht="14.25">
      <c r="A42" s="2106" t="s">
        <v>19286</v>
      </c>
      <c r="B42" s="2106" t="s">
        <v>1164</v>
      </c>
      <c r="C42" s="2107" t="s">
        <v>19287</v>
      </c>
      <c r="D42" s="2108" t="s">
        <v>1134</v>
      </c>
      <c r="E42" s="2109">
        <v>6</v>
      </c>
      <c r="G42" s="2077">
        <v>14.38</v>
      </c>
      <c r="H42" s="2078">
        <f>G42*$H$2</f>
        <v>0</v>
      </c>
      <c r="I42" s="2078">
        <f>H42-H42*$H$1</f>
        <v>0</v>
      </c>
    </row>
    <row r="43" spans="1:9" ht="14.25">
      <c r="A43" s="2106" t="s">
        <v>19288</v>
      </c>
      <c r="B43" s="2106" t="s">
        <v>1164</v>
      </c>
      <c r="C43" s="2107" t="s">
        <v>19289</v>
      </c>
      <c r="D43" s="2108" t="s">
        <v>1134</v>
      </c>
      <c r="E43" s="2109">
        <v>6</v>
      </c>
      <c r="G43" s="2077">
        <v>14.38</v>
      </c>
      <c r="H43" s="2078">
        <f>G43*$H$2</f>
        <v>0</v>
      </c>
      <c r="I43" s="2078">
        <f>H43-H43*$H$1</f>
        <v>0</v>
      </c>
    </row>
    <row r="44" spans="1:9" ht="14.25">
      <c r="A44" s="2106" t="s">
        <v>19290</v>
      </c>
      <c r="B44" s="2106" t="s">
        <v>1164</v>
      </c>
      <c r="C44" s="2107" t="s">
        <v>19291</v>
      </c>
      <c r="D44" s="2108" t="s">
        <v>1134</v>
      </c>
      <c r="E44" s="2109">
        <v>6</v>
      </c>
      <c r="G44" s="2077">
        <v>18.36</v>
      </c>
      <c r="H44" s="2078">
        <f>G44*$H$2</f>
        <v>0</v>
      </c>
      <c r="I44" s="2078">
        <f>H44-H44*$H$1</f>
        <v>0</v>
      </c>
    </row>
    <row r="45" spans="1:9" ht="14.25">
      <c r="A45" s="2106" t="s">
        <v>19292</v>
      </c>
      <c r="B45" s="2106" t="s">
        <v>1164</v>
      </c>
      <c r="C45" s="2107" t="s">
        <v>19293</v>
      </c>
      <c r="D45" s="2108" t="s">
        <v>1134</v>
      </c>
      <c r="E45" s="2109">
        <v>6</v>
      </c>
      <c r="G45" s="2077">
        <v>14.38</v>
      </c>
      <c r="H45" s="2078">
        <f>G45*$H$2</f>
        <v>0</v>
      </c>
      <c r="I45" s="2078">
        <f>H45-H45*$H$1</f>
        <v>0</v>
      </c>
    </row>
    <row r="46" spans="1:9" ht="14.25">
      <c r="A46" s="2106" t="s">
        <v>19294</v>
      </c>
      <c r="B46" s="2106" t="s">
        <v>1164</v>
      </c>
      <c r="C46" s="2107" t="s">
        <v>19295</v>
      </c>
      <c r="D46" s="2108" t="s">
        <v>1134</v>
      </c>
      <c r="E46" s="2109">
        <v>6</v>
      </c>
      <c r="G46" s="2077">
        <v>14.38</v>
      </c>
      <c r="H46" s="2078">
        <f t="shared" ref="H46:H49" si="0">G46*$H$2</f>
        <v>0</v>
      </c>
      <c r="I46" s="2078">
        <f t="shared" ref="I46:I49" si="1">H46-H46*$H$1</f>
        <v>0</v>
      </c>
    </row>
    <row r="47" spans="1:9" ht="14.25">
      <c r="A47" s="2106" t="s">
        <v>19296</v>
      </c>
      <c r="B47" s="2106" t="s">
        <v>1164</v>
      </c>
      <c r="C47" s="2107" t="s">
        <v>19297</v>
      </c>
      <c r="D47" s="2108" t="s">
        <v>1134</v>
      </c>
      <c r="E47" s="2109">
        <v>6</v>
      </c>
      <c r="G47" s="2077">
        <v>14.38</v>
      </c>
      <c r="H47" s="2078">
        <f t="shared" si="0"/>
        <v>0</v>
      </c>
      <c r="I47" s="2078">
        <f t="shared" si="1"/>
        <v>0</v>
      </c>
    </row>
    <row r="48" spans="1:9" ht="14.25">
      <c r="A48" s="2106" t="s">
        <v>19298</v>
      </c>
      <c r="B48" s="2106" t="s">
        <v>1164</v>
      </c>
      <c r="C48" s="2107" t="s">
        <v>19299</v>
      </c>
      <c r="D48" s="2108" t="s">
        <v>1134</v>
      </c>
      <c r="E48" s="2109">
        <v>6</v>
      </c>
      <c r="G48" s="2077">
        <v>14.38</v>
      </c>
      <c r="H48" s="2078">
        <f t="shared" si="0"/>
        <v>0</v>
      </c>
      <c r="I48" s="2078">
        <f t="shared" si="1"/>
        <v>0</v>
      </c>
    </row>
    <row r="49" spans="1:9" ht="14.25">
      <c r="A49" s="2106" t="s">
        <v>19300</v>
      </c>
      <c r="B49" s="2106" t="s">
        <v>1164</v>
      </c>
      <c r="C49" s="2107" t="s">
        <v>19301</v>
      </c>
      <c r="D49" s="2108" t="s">
        <v>1134</v>
      </c>
      <c r="E49" s="2109">
        <v>6</v>
      </c>
      <c r="G49" s="2077">
        <v>16.829999999999998</v>
      </c>
      <c r="H49" s="2078">
        <f t="shared" si="0"/>
        <v>0</v>
      </c>
      <c r="I49" s="2078">
        <f t="shared" si="1"/>
        <v>0</v>
      </c>
    </row>
    <row r="50" spans="1:9" ht="14.25">
      <c r="A50" s="336"/>
      <c r="B50" s="336"/>
      <c r="C50" s="337" t="s">
        <v>19302</v>
      </c>
      <c r="D50" s="338"/>
      <c r="E50" s="338"/>
      <c r="G50" s="265"/>
    </row>
    <row r="51" spans="1:9" ht="14.25">
      <c r="A51" s="2488" t="s">
        <v>19303</v>
      </c>
      <c r="B51" s="2488" t="s">
        <v>1164</v>
      </c>
      <c r="C51" s="2489" t="s">
        <v>19304</v>
      </c>
      <c r="D51" s="2490" t="s">
        <v>1134</v>
      </c>
      <c r="E51" s="2491">
        <v>6</v>
      </c>
      <c r="G51" s="2077">
        <v>5.8</v>
      </c>
      <c r="H51" s="2078">
        <f>G51*$H$2</f>
        <v>0</v>
      </c>
      <c r="I51" s="2078">
        <f>H51-H51*$H$1</f>
        <v>0</v>
      </c>
    </row>
    <row r="52" spans="1:9" ht="14.25">
      <c r="A52" s="2488" t="s">
        <v>19305</v>
      </c>
      <c r="B52" s="2488" t="s">
        <v>1164</v>
      </c>
      <c r="C52" s="2489" t="s">
        <v>19306</v>
      </c>
      <c r="D52" s="2490" t="s">
        <v>1134</v>
      </c>
      <c r="E52" s="2491">
        <v>6</v>
      </c>
      <c r="G52" s="2077">
        <v>5.8</v>
      </c>
      <c r="H52" s="2078">
        <f>G52*$H$2</f>
        <v>0</v>
      </c>
      <c r="I52" s="2078">
        <f>H52-H52*$H$1</f>
        <v>0</v>
      </c>
    </row>
    <row r="53" spans="1:9" ht="14.25">
      <c r="A53" s="2488" t="s">
        <v>19307</v>
      </c>
      <c r="B53" s="2488" t="s">
        <v>1164</v>
      </c>
      <c r="C53" s="2489" t="s">
        <v>19308</v>
      </c>
      <c r="D53" s="2490" t="s">
        <v>1134</v>
      </c>
      <c r="E53" s="2491">
        <v>6</v>
      </c>
      <c r="G53" s="2077">
        <v>5.8</v>
      </c>
      <c r="H53" s="2078">
        <f>G53*$H$2</f>
        <v>0</v>
      </c>
      <c r="I53" s="2078">
        <f>H53-H53*$H$1</f>
        <v>0</v>
      </c>
    </row>
    <row r="54" spans="1:9" ht="14.25">
      <c r="A54" s="2488" t="s">
        <v>19309</v>
      </c>
      <c r="B54" s="2488" t="s">
        <v>1164</v>
      </c>
      <c r="C54" s="2489" t="s">
        <v>19310</v>
      </c>
      <c r="D54" s="2490" t="s">
        <v>1134</v>
      </c>
      <c r="E54" s="2491">
        <v>6</v>
      </c>
      <c r="G54" s="2077">
        <v>6.4</v>
      </c>
      <c r="H54" s="2078">
        <f>G54*$H$2</f>
        <v>0</v>
      </c>
      <c r="I54" s="2078">
        <f>H54-H54*$H$1</f>
        <v>0</v>
      </c>
    </row>
    <row r="55" spans="1:9" ht="14.25">
      <c r="A55" s="2488" t="s">
        <v>19311</v>
      </c>
      <c r="B55" s="2488" t="s">
        <v>1164</v>
      </c>
      <c r="C55" s="2489" t="s">
        <v>19312</v>
      </c>
      <c r="D55" s="2490" t="s">
        <v>1134</v>
      </c>
      <c r="E55" s="2491">
        <v>6</v>
      </c>
      <c r="G55" s="2077">
        <v>8.8699999999999992</v>
      </c>
      <c r="H55" s="2078">
        <f>G55*$H$2</f>
        <v>0</v>
      </c>
      <c r="I55" s="2078">
        <f>H55-H55*$H$1</f>
        <v>0</v>
      </c>
    </row>
    <row r="56" spans="1:9" ht="14.25">
      <c r="A56" s="2488" t="s">
        <v>19313</v>
      </c>
      <c r="B56" s="2488" t="s">
        <v>1164</v>
      </c>
      <c r="C56" s="2489" t="s">
        <v>19314</v>
      </c>
      <c r="D56" s="2490" t="s">
        <v>1134</v>
      </c>
      <c r="E56" s="2491">
        <v>6</v>
      </c>
      <c r="G56" s="2077">
        <v>5.8</v>
      </c>
      <c r="H56" s="2078">
        <f>G56*$H$2</f>
        <v>0</v>
      </c>
      <c r="I56" s="2078">
        <f>H56-H56*$H$1</f>
        <v>0</v>
      </c>
    </row>
    <row r="57" spans="1:9" ht="14.25">
      <c r="A57" s="2488" t="s">
        <v>19315</v>
      </c>
      <c r="B57" s="2488" t="s">
        <v>1164</v>
      </c>
      <c r="C57" s="2489" t="s">
        <v>19316</v>
      </c>
      <c r="D57" s="2490" t="s">
        <v>1134</v>
      </c>
      <c r="E57" s="2491">
        <v>6</v>
      </c>
      <c r="G57" s="2077">
        <v>5.27</v>
      </c>
      <c r="H57" s="2078">
        <f>G57*$H$2</f>
        <v>0</v>
      </c>
      <c r="I57" s="2078">
        <f>H57-H57*$H$1</f>
        <v>0</v>
      </c>
    </row>
    <row r="58" spans="1:9" ht="14.25">
      <c r="A58" s="336"/>
      <c r="B58" s="336"/>
      <c r="C58" s="337" t="s">
        <v>19317</v>
      </c>
      <c r="D58" s="338"/>
      <c r="E58" s="338"/>
      <c r="G58" s="124"/>
    </row>
    <row r="59" spans="1:9" ht="14.25">
      <c r="A59" s="2106" t="s">
        <v>19318</v>
      </c>
      <c r="B59" s="2106" t="s">
        <v>19319</v>
      </c>
      <c r="C59" s="2107" t="s">
        <v>19320</v>
      </c>
      <c r="D59" s="2108" t="s">
        <v>1134</v>
      </c>
      <c r="E59" s="2109">
        <v>12</v>
      </c>
      <c r="G59" s="2077">
        <v>2.54</v>
      </c>
      <c r="H59" s="2078">
        <f>G59*$H$2</f>
        <v>0</v>
      </c>
      <c r="I59" s="2078">
        <f>H59-H59*$H$1</f>
        <v>0</v>
      </c>
    </row>
    <row r="60" spans="1:9" ht="14.25">
      <c r="A60" s="2106" t="s">
        <v>19321</v>
      </c>
      <c r="B60" s="2106" t="s">
        <v>1164</v>
      </c>
      <c r="C60" s="2107" t="s">
        <v>19322</v>
      </c>
      <c r="D60" s="2108" t="s">
        <v>1134</v>
      </c>
      <c r="E60" s="2109">
        <v>12</v>
      </c>
      <c r="G60" s="2077">
        <v>2.88</v>
      </c>
      <c r="H60" s="2078">
        <f>G60*$H$2</f>
        <v>0</v>
      </c>
      <c r="I60" s="2078">
        <f>H60-H60*$H$1</f>
        <v>0</v>
      </c>
    </row>
    <row r="61" spans="1:9" ht="14.25">
      <c r="A61" s="2106" t="s">
        <v>19323</v>
      </c>
      <c r="B61" s="2106" t="s">
        <v>1164</v>
      </c>
      <c r="C61" s="2107" t="s">
        <v>19324</v>
      </c>
      <c r="D61" s="2108" t="s">
        <v>1134</v>
      </c>
      <c r="E61" s="2109">
        <v>12</v>
      </c>
      <c r="G61" s="2077">
        <v>2.59</v>
      </c>
      <c r="H61" s="2078">
        <f>G61*$H$2</f>
        <v>0</v>
      </c>
      <c r="I61" s="2078">
        <f>H61-H61*$H$1</f>
        <v>0</v>
      </c>
    </row>
    <row r="62" spans="1:9" ht="14.25">
      <c r="A62" s="2106" t="s">
        <v>19325</v>
      </c>
      <c r="B62" s="2106" t="s">
        <v>1164</v>
      </c>
      <c r="C62" s="2107" t="s">
        <v>19326</v>
      </c>
      <c r="D62" s="2108" t="s">
        <v>1134</v>
      </c>
      <c r="E62" s="2109">
        <v>12</v>
      </c>
      <c r="G62" s="2077">
        <v>2.59</v>
      </c>
      <c r="H62" s="2078">
        <f>G62*$H$2</f>
        <v>0</v>
      </c>
      <c r="I62" s="2078">
        <f>H62-H62*$H$1</f>
        <v>0</v>
      </c>
    </row>
    <row r="63" spans="1:9" ht="14.25">
      <c r="A63" s="2106" t="s">
        <v>19327</v>
      </c>
      <c r="B63" s="2106" t="s">
        <v>19328</v>
      </c>
      <c r="C63" s="2107" t="s">
        <v>19329</v>
      </c>
      <c r="D63" s="2108" t="s">
        <v>1134</v>
      </c>
      <c r="E63" s="2109">
        <v>12</v>
      </c>
      <c r="G63" s="2077">
        <v>3.47</v>
      </c>
      <c r="H63" s="2078">
        <f>G63*$H$2</f>
        <v>0</v>
      </c>
      <c r="I63" s="2078">
        <f>H63-H63*$H$1</f>
        <v>0</v>
      </c>
    </row>
    <row r="64" spans="1:9" ht="14.25">
      <c r="A64" s="2106" t="s">
        <v>19330</v>
      </c>
      <c r="B64" s="2106" t="s">
        <v>1164</v>
      </c>
      <c r="C64" s="2107" t="s">
        <v>19331</v>
      </c>
      <c r="D64" s="2108" t="s">
        <v>1134</v>
      </c>
      <c r="E64" s="2109">
        <v>12</v>
      </c>
      <c r="G64" s="2077">
        <v>4.09</v>
      </c>
      <c r="H64" s="2078">
        <f>G64*$H$2</f>
        <v>0</v>
      </c>
      <c r="I64" s="2078">
        <f>H64-H64*$H$1</f>
        <v>0</v>
      </c>
    </row>
    <row r="65" spans="1:9" ht="14.25">
      <c r="A65" s="2106" t="s">
        <v>19332</v>
      </c>
      <c r="B65" s="2106" t="s">
        <v>1164</v>
      </c>
      <c r="C65" s="2107" t="s">
        <v>19333</v>
      </c>
      <c r="D65" s="2108" t="s">
        <v>1134</v>
      </c>
      <c r="E65" s="2109">
        <v>12</v>
      </c>
      <c r="G65" s="2077">
        <v>4.09</v>
      </c>
      <c r="H65" s="2078">
        <f>G65*$H$2</f>
        <v>0</v>
      </c>
      <c r="I65" s="2078">
        <f>H65-H65*$H$1</f>
        <v>0</v>
      </c>
    </row>
    <row r="66" spans="1:9" ht="14.25">
      <c r="A66" s="2106" t="s">
        <v>19334</v>
      </c>
      <c r="B66" s="2106" t="s">
        <v>19335</v>
      </c>
      <c r="C66" s="2107" t="s">
        <v>19336</v>
      </c>
      <c r="D66" s="2108" t="s">
        <v>1134</v>
      </c>
      <c r="E66" s="2109">
        <v>12</v>
      </c>
      <c r="G66" s="2077">
        <v>3.11</v>
      </c>
      <c r="H66" s="2078">
        <f>G66*$H$2</f>
        <v>0</v>
      </c>
      <c r="I66" s="2078">
        <f>H66-H66*$H$1</f>
        <v>0</v>
      </c>
    </row>
    <row r="67" spans="1:9" ht="14.25">
      <c r="A67" s="2106" t="s">
        <v>19337</v>
      </c>
      <c r="B67" s="2106" t="s">
        <v>1164</v>
      </c>
      <c r="C67" s="2107" t="s">
        <v>19338</v>
      </c>
      <c r="D67" s="2108" t="s">
        <v>1134</v>
      </c>
      <c r="E67" s="2109">
        <v>12</v>
      </c>
      <c r="G67" s="2077">
        <v>2.72</v>
      </c>
      <c r="H67" s="2078">
        <f>G67*$H$2</f>
        <v>0</v>
      </c>
      <c r="I67" s="2078">
        <f>H67-H67*$H$1</f>
        <v>0</v>
      </c>
    </row>
    <row r="68" spans="1:9" ht="14.25">
      <c r="A68" s="2106" t="s">
        <v>19339</v>
      </c>
      <c r="B68" s="2106" t="s">
        <v>1164</v>
      </c>
      <c r="C68" s="2107" t="s">
        <v>19340</v>
      </c>
      <c r="D68" s="2108" t="s">
        <v>1134</v>
      </c>
      <c r="E68" s="2109">
        <v>12</v>
      </c>
      <c r="G68" s="2077">
        <v>2.59</v>
      </c>
      <c r="H68" s="2078">
        <f>G68*$H$2</f>
        <v>0</v>
      </c>
      <c r="I68" s="2078">
        <f>H68-H68*$H$1</f>
        <v>0</v>
      </c>
    </row>
    <row r="69" spans="1:9" ht="14.25">
      <c r="A69" s="2106" t="s">
        <v>19341</v>
      </c>
      <c r="B69" s="2106" t="s">
        <v>1164</v>
      </c>
      <c r="C69" s="2107" t="s">
        <v>19342</v>
      </c>
      <c r="D69" s="2108" t="s">
        <v>1134</v>
      </c>
      <c r="E69" s="2109">
        <v>12</v>
      </c>
      <c r="G69" s="2077">
        <v>2.59</v>
      </c>
      <c r="H69" s="2078">
        <f>G69*$H$2</f>
        <v>0</v>
      </c>
      <c r="I69" s="2078">
        <f>H69-H69*$H$1</f>
        <v>0</v>
      </c>
    </row>
    <row r="70" spans="1:9" ht="14.25">
      <c r="A70" s="2106" t="s">
        <v>19343</v>
      </c>
      <c r="B70" s="2106" t="s">
        <v>1164</v>
      </c>
      <c r="C70" s="2107" t="s">
        <v>19344</v>
      </c>
      <c r="D70" s="2108" t="s">
        <v>1134</v>
      </c>
      <c r="E70" s="2109">
        <v>12</v>
      </c>
      <c r="G70" s="2077">
        <v>2.59</v>
      </c>
      <c r="H70" s="2078">
        <f>G70*$H$2</f>
        <v>0</v>
      </c>
      <c r="I70" s="2078">
        <f>H70-H70*$H$1</f>
        <v>0</v>
      </c>
    </row>
    <row r="71" spans="1:9">
      <c r="A71" s="336"/>
      <c r="B71" s="336"/>
      <c r="C71" s="337" t="s">
        <v>19345</v>
      </c>
      <c r="D71" s="338"/>
      <c r="E71" s="338"/>
      <c r="G71" s="339"/>
      <c r="H71" s="2485"/>
      <c r="I71" s="2485"/>
    </row>
    <row r="72" spans="1:9" ht="14.25">
      <c r="A72" s="2106" t="s">
        <v>19346</v>
      </c>
      <c r="B72" s="2106" t="s">
        <v>19347</v>
      </c>
      <c r="C72" s="2107" t="s">
        <v>19348</v>
      </c>
      <c r="D72" s="2108" t="s">
        <v>1134</v>
      </c>
      <c r="E72" s="2109">
        <v>6</v>
      </c>
      <c r="G72" s="2077">
        <v>4.5599999999999996</v>
      </c>
      <c r="H72" s="2078">
        <f>G72*$H$2</f>
        <v>0</v>
      </c>
      <c r="I72" s="2078">
        <f>H72-H72*$H$1</f>
        <v>0</v>
      </c>
    </row>
    <row r="73" spans="1:9" ht="14.25">
      <c r="A73" s="2106" t="s">
        <v>19349</v>
      </c>
      <c r="B73" s="2106" t="s">
        <v>1164</v>
      </c>
      <c r="C73" s="2107" t="s">
        <v>19350</v>
      </c>
      <c r="D73" s="2108" t="s">
        <v>1134</v>
      </c>
      <c r="E73" s="2109">
        <v>6</v>
      </c>
      <c r="G73" s="2077">
        <v>4.5999999999999996</v>
      </c>
      <c r="H73" s="2078">
        <f>G73*$H$2</f>
        <v>0</v>
      </c>
      <c r="I73" s="2078">
        <f>H73-H73*$H$1</f>
        <v>0</v>
      </c>
    </row>
    <row r="74" spans="1:9" ht="14.25">
      <c r="A74" s="2106" t="s">
        <v>19351</v>
      </c>
      <c r="B74" s="2106" t="s">
        <v>1164</v>
      </c>
      <c r="C74" s="2107" t="s">
        <v>19352</v>
      </c>
      <c r="D74" s="2108" t="s">
        <v>1134</v>
      </c>
      <c r="E74" s="2109">
        <v>6</v>
      </c>
      <c r="G74" s="2077">
        <v>4.5999999999999996</v>
      </c>
      <c r="H74" s="2078">
        <f>G74*$H$2</f>
        <v>0</v>
      </c>
      <c r="I74" s="2078">
        <f>H74-H74*$H$1</f>
        <v>0</v>
      </c>
    </row>
    <row r="75" spans="1:9" ht="14.25">
      <c r="A75" s="2106" t="s">
        <v>19353</v>
      </c>
      <c r="B75" s="2106" t="s">
        <v>19354</v>
      </c>
      <c r="C75" s="2107" t="s">
        <v>19355</v>
      </c>
      <c r="D75" s="2108" t="s">
        <v>1134</v>
      </c>
      <c r="E75" s="2109">
        <v>6</v>
      </c>
      <c r="G75" s="2077">
        <v>5.08</v>
      </c>
      <c r="H75" s="2078">
        <f>G75*$H$2</f>
        <v>0</v>
      </c>
      <c r="I75" s="2078">
        <f>H75-H75*$H$1</f>
        <v>0</v>
      </c>
    </row>
    <row r="76" spans="1:9" ht="14.25">
      <c r="A76" s="2106" t="s">
        <v>19356</v>
      </c>
      <c r="B76" s="2106" t="s">
        <v>19357</v>
      </c>
      <c r="C76" s="2107" t="s">
        <v>19358</v>
      </c>
      <c r="D76" s="2108" t="s">
        <v>1134</v>
      </c>
      <c r="E76" s="2109">
        <v>2</v>
      </c>
      <c r="G76" s="2077">
        <v>23.61</v>
      </c>
      <c r="H76" s="2078">
        <f>G76*$H$2</f>
        <v>0</v>
      </c>
      <c r="I76" s="2078">
        <f>H76-H76*$H$1</f>
        <v>0</v>
      </c>
    </row>
    <row r="77" spans="1:9" ht="14.25">
      <c r="A77" s="2106" t="s">
        <v>19359</v>
      </c>
      <c r="B77" s="2106" t="s">
        <v>19360</v>
      </c>
      <c r="C77" s="2107" t="s">
        <v>19361</v>
      </c>
      <c r="D77" s="2108" t="s">
        <v>1134</v>
      </c>
      <c r="E77" s="2109">
        <v>6</v>
      </c>
      <c r="G77" s="2077">
        <v>7.65</v>
      </c>
      <c r="H77" s="2078">
        <f>G77*$H$2</f>
        <v>0</v>
      </c>
      <c r="I77" s="2078">
        <f>H77-H77*$H$1</f>
        <v>0</v>
      </c>
    </row>
    <row r="78" spans="1:9" ht="14.25">
      <c r="A78" s="2106" t="s">
        <v>19362</v>
      </c>
      <c r="B78" s="2106" t="s">
        <v>1164</v>
      </c>
      <c r="C78" s="2107" t="s">
        <v>19363</v>
      </c>
      <c r="D78" s="2108" t="s">
        <v>1134</v>
      </c>
      <c r="E78" s="2109">
        <v>6</v>
      </c>
      <c r="G78" s="2077">
        <v>10.46</v>
      </c>
      <c r="H78" s="2078">
        <f>G78*$H$2</f>
        <v>0</v>
      </c>
      <c r="I78" s="2078">
        <f>H78-H78*$H$1</f>
        <v>0</v>
      </c>
    </row>
    <row r="79" spans="1:9" ht="14.25">
      <c r="A79" s="2106" t="s">
        <v>19364</v>
      </c>
      <c r="B79" s="2106" t="s">
        <v>19365</v>
      </c>
      <c r="C79" s="2107" t="s">
        <v>19366</v>
      </c>
      <c r="D79" s="2108" t="s">
        <v>1134</v>
      </c>
      <c r="E79" s="2109">
        <v>6</v>
      </c>
      <c r="G79" s="2077">
        <v>3.62</v>
      </c>
      <c r="H79" s="2078">
        <f>G79*$H$2</f>
        <v>0</v>
      </c>
      <c r="I79" s="2078">
        <f>H79-H79*$H$1</f>
        <v>0</v>
      </c>
    </row>
    <row r="80" spans="1:9" ht="14.25">
      <c r="A80" s="2106" t="s">
        <v>19367</v>
      </c>
      <c r="B80" s="2106" t="s">
        <v>19368</v>
      </c>
      <c r="C80" s="2107" t="s">
        <v>19369</v>
      </c>
      <c r="D80" s="2108" t="s">
        <v>1134</v>
      </c>
      <c r="E80" s="2109">
        <v>6</v>
      </c>
      <c r="G80" s="2077">
        <v>3.18</v>
      </c>
      <c r="H80" s="2078">
        <f>G80*$H$2</f>
        <v>0</v>
      </c>
      <c r="I80" s="2078">
        <f>H80-H80*$H$1</f>
        <v>0</v>
      </c>
    </row>
    <row r="81" spans="1:9" ht="14.25">
      <c r="A81" s="2106" t="s">
        <v>19370</v>
      </c>
      <c r="B81" s="2106" t="s">
        <v>19371</v>
      </c>
      <c r="C81" s="2107" t="s">
        <v>19372</v>
      </c>
      <c r="D81" s="2108" t="s">
        <v>1134</v>
      </c>
      <c r="E81" s="2109">
        <v>6</v>
      </c>
      <c r="G81" s="2077">
        <v>3.24</v>
      </c>
      <c r="H81" s="2078">
        <f>G81*$H$2</f>
        <v>0</v>
      </c>
      <c r="I81" s="2078">
        <f>H81-H81*$H$1</f>
        <v>0</v>
      </c>
    </row>
    <row r="82" spans="1:9" ht="14.25">
      <c r="A82" s="2106" t="s">
        <v>19373</v>
      </c>
      <c r="B82" s="2106" t="s">
        <v>19374</v>
      </c>
      <c r="C82" s="2107" t="s">
        <v>19375</v>
      </c>
      <c r="D82" s="2108" t="s">
        <v>1134</v>
      </c>
      <c r="E82" s="2109">
        <v>6</v>
      </c>
      <c r="G82" s="2077">
        <v>4.6100000000000003</v>
      </c>
      <c r="H82" s="2078">
        <f>G82*$H$2</f>
        <v>0</v>
      </c>
      <c r="I82" s="2078">
        <f>H82-H82*$H$1</f>
        <v>0</v>
      </c>
    </row>
    <row r="83" spans="1:9" ht="14.25">
      <c r="A83" s="2106" t="s">
        <v>19376</v>
      </c>
      <c r="B83" s="2106" t="s">
        <v>19377</v>
      </c>
      <c r="C83" s="2107" t="s">
        <v>19378</v>
      </c>
      <c r="D83" s="2108" t="s">
        <v>1134</v>
      </c>
      <c r="E83" s="2109">
        <v>2</v>
      </c>
      <c r="G83" s="2077">
        <v>21.37</v>
      </c>
      <c r="H83" s="2078">
        <f>G83*$H$2</f>
        <v>0</v>
      </c>
      <c r="I83" s="2078">
        <f>H83-H83*$H$1</f>
        <v>0</v>
      </c>
    </row>
    <row r="84" spans="1:9" ht="14.25">
      <c r="A84" s="2106" t="s">
        <v>19379</v>
      </c>
      <c r="B84" s="2106" t="s">
        <v>19380</v>
      </c>
      <c r="C84" s="2107" t="s">
        <v>19381</v>
      </c>
      <c r="D84" s="2108" t="s">
        <v>1134</v>
      </c>
      <c r="E84" s="2109">
        <v>6</v>
      </c>
      <c r="G84" s="2077">
        <v>4.6100000000000003</v>
      </c>
      <c r="H84" s="2078">
        <f>G84*$H$2</f>
        <v>0</v>
      </c>
      <c r="I84" s="2078">
        <f>H84-H84*$H$1</f>
        <v>0</v>
      </c>
    </row>
    <row r="85" spans="1:9" ht="14.25">
      <c r="A85" s="2106" t="s">
        <v>19382</v>
      </c>
      <c r="B85" s="2106" t="s">
        <v>19383</v>
      </c>
      <c r="C85" s="2107" t="s">
        <v>19384</v>
      </c>
      <c r="D85" s="2108" t="s">
        <v>1134</v>
      </c>
      <c r="E85" s="2109">
        <v>2</v>
      </c>
      <c r="G85" s="2077">
        <v>21.37</v>
      </c>
      <c r="H85" s="2078">
        <f>G85*$H$2</f>
        <v>0</v>
      </c>
      <c r="I85" s="2078">
        <f>H85-H85*$H$1</f>
        <v>0</v>
      </c>
    </row>
    <row r="86" spans="1:9" ht="14.25">
      <c r="A86" s="2106" t="s">
        <v>19385</v>
      </c>
      <c r="B86" s="2106" t="s">
        <v>19386</v>
      </c>
      <c r="C86" s="2107" t="s">
        <v>19387</v>
      </c>
      <c r="D86" s="2108" t="s">
        <v>1134</v>
      </c>
      <c r="E86" s="2109">
        <v>6</v>
      </c>
      <c r="G86" s="2077">
        <v>4.3899999999999997</v>
      </c>
      <c r="H86" s="2078">
        <f>G86*$H$2</f>
        <v>0</v>
      </c>
      <c r="I86" s="2078">
        <f>H86-H86*$H$1</f>
        <v>0</v>
      </c>
    </row>
    <row r="87" spans="1:9" ht="14.25">
      <c r="A87" s="2106" t="s">
        <v>19388</v>
      </c>
      <c r="B87" s="2106" t="s">
        <v>19389</v>
      </c>
      <c r="C87" s="2107" t="s">
        <v>19390</v>
      </c>
      <c r="D87" s="2108" t="s">
        <v>1134</v>
      </c>
      <c r="E87" s="2109">
        <v>6</v>
      </c>
      <c r="G87" s="2077">
        <v>4.7300000000000004</v>
      </c>
      <c r="H87" s="2078">
        <f>G87*$H$2</f>
        <v>0</v>
      </c>
      <c r="I87" s="2078">
        <f>H87-H87*$H$1</f>
        <v>0</v>
      </c>
    </row>
    <row r="88" spans="1:9" ht="14.25">
      <c r="A88" s="2106" t="s">
        <v>19391</v>
      </c>
      <c r="B88" s="2106" t="s">
        <v>19392</v>
      </c>
      <c r="C88" s="2107" t="s">
        <v>19393</v>
      </c>
      <c r="D88" s="2108" t="s">
        <v>1134</v>
      </c>
      <c r="E88" s="2109">
        <v>2</v>
      </c>
      <c r="G88" s="2077">
        <v>22.11</v>
      </c>
      <c r="H88" s="2078">
        <f>G88*$H$2</f>
        <v>0</v>
      </c>
      <c r="I88" s="2078">
        <f>H88-H88*$H$1</f>
        <v>0</v>
      </c>
    </row>
    <row r="89" spans="1:9" ht="14.25">
      <c r="A89" s="2106" t="s">
        <v>19394</v>
      </c>
      <c r="B89" s="2106" t="s">
        <v>19395</v>
      </c>
      <c r="C89" s="2107" t="s">
        <v>19396</v>
      </c>
      <c r="D89" s="2108" t="s">
        <v>1134</v>
      </c>
      <c r="E89" s="2109">
        <v>6</v>
      </c>
      <c r="G89" s="2077">
        <v>2.79</v>
      </c>
      <c r="H89" s="2078">
        <f>G89*$H$2</f>
        <v>0</v>
      </c>
      <c r="I89" s="2078">
        <f>H89-H89*$H$1</f>
        <v>0</v>
      </c>
    </row>
    <row r="90" spans="1:9" ht="14.25">
      <c r="A90" s="2106" t="s">
        <v>19397</v>
      </c>
      <c r="B90" s="2106" t="s">
        <v>19398</v>
      </c>
      <c r="C90" s="2107" t="s">
        <v>19399</v>
      </c>
      <c r="D90" s="2108" t="s">
        <v>1134</v>
      </c>
      <c r="E90" s="2109">
        <v>6</v>
      </c>
      <c r="G90" s="2077">
        <v>4.3899999999999997</v>
      </c>
      <c r="H90" s="2078">
        <f>G90*$H$2</f>
        <v>0</v>
      </c>
      <c r="I90" s="2078">
        <f>H90-H90*$H$1</f>
        <v>0</v>
      </c>
    </row>
    <row r="91" spans="1:9" ht="14.25">
      <c r="A91" s="2106" t="s">
        <v>19400</v>
      </c>
      <c r="B91" s="2106" t="s">
        <v>19401</v>
      </c>
      <c r="C91" s="2107" t="s">
        <v>19402</v>
      </c>
      <c r="D91" s="2108" t="s">
        <v>1134</v>
      </c>
      <c r="E91" s="2109">
        <v>2</v>
      </c>
      <c r="G91" s="2077">
        <v>20.350000000000001</v>
      </c>
      <c r="H91" s="2078">
        <f>G91*$H$2</f>
        <v>0</v>
      </c>
      <c r="I91" s="2078">
        <f>H91-H91*$H$1</f>
        <v>0</v>
      </c>
    </row>
    <row r="92" spans="1:9" ht="14.25">
      <c r="A92" s="2106" t="s">
        <v>19403</v>
      </c>
      <c r="B92" s="2106" t="s">
        <v>19404</v>
      </c>
      <c r="C92" s="2107" t="s">
        <v>19405</v>
      </c>
      <c r="D92" s="2108" t="s">
        <v>1134</v>
      </c>
      <c r="E92" s="2109">
        <v>4</v>
      </c>
      <c r="G92" s="2077">
        <v>5.58</v>
      </c>
      <c r="H92" s="2078">
        <f>G92*$H$2</f>
        <v>0</v>
      </c>
      <c r="I92" s="2078">
        <f>H92-H92*$H$1</f>
        <v>0</v>
      </c>
    </row>
    <row r="93" spans="1:9" ht="14.25">
      <c r="A93" s="2106" t="s">
        <v>19406</v>
      </c>
      <c r="B93" s="2106" t="s">
        <v>19407</v>
      </c>
      <c r="C93" s="2107" t="s">
        <v>19408</v>
      </c>
      <c r="D93" s="2108" t="s">
        <v>1134</v>
      </c>
      <c r="E93" s="2109">
        <v>6</v>
      </c>
      <c r="G93" s="2077">
        <v>10.5</v>
      </c>
      <c r="H93" s="2078">
        <f>G93*$H$2</f>
        <v>0</v>
      </c>
      <c r="I93" s="2078">
        <f>H93-H93*$H$1</f>
        <v>0</v>
      </c>
    </row>
    <row r="94" spans="1:9" ht="14.25">
      <c r="A94" s="2106" t="s">
        <v>19409</v>
      </c>
      <c r="B94" s="2106" t="s">
        <v>19410</v>
      </c>
      <c r="C94" s="2107" t="s">
        <v>19411</v>
      </c>
      <c r="D94" s="2108" t="s">
        <v>1134</v>
      </c>
      <c r="E94" s="2109">
        <v>15</v>
      </c>
      <c r="G94" s="2077">
        <v>1.4</v>
      </c>
      <c r="H94" s="2078">
        <f>G94*$H$2</f>
        <v>0</v>
      </c>
      <c r="I94" s="2078">
        <f>H94-H94*$H$1</f>
        <v>0</v>
      </c>
    </row>
    <row r="95" spans="1:9" ht="14.25">
      <c r="A95" s="2106" t="s">
        <v>19412</v>
      </c>
      <c r="B95" s="2106" t="s">
        <v>19413</v>
      </c>
      <c r="C95" s="2107" t="s">
        <v>19414</v>
      </c>
      <c r="D95" s="2108" t="s">
        <v>1134</v>
      </c>
      <c r="E95" s="2109">
        <v>8</v>
      </c>
      <c r="G95" s="2077">
        <v>1.84</v>
      </c>
      <c r="H95" s="2078">
        <f>G95*$H$2</f>
        <v>0</v>
      </c>
      <c r="I95" s="2078">
        <f>H95-H95*$H$1</f>
        <v>0</v>
      </c>
    </row>
    <row r="96" spans="1:9" ht="14.25">
      <c r="A96" s="2106" t="s">
        <v>19415</v>
      </c>
      <c r="B96" s="2106" t="s">
        <v>1164</v>
      </c>
      <c r="C96" s="2107" t="s">
        <v>19416</v>
      </c>
      <c r="D96" s="2108" t="s">
        <v>1134</v>
      </c>
      <c r="E96" s="2109">
        <v>6</v>
      </c>
      <c r="G96" s="2077">
        <v>4.54</v>
      </c>
      <c r="H96" s="2078">
        <f>G96*$H$2</f>
        <v>0</v>
      </c>
      <c r="I96" s="2078">
        <f>H96-H96*$H$1</f>
        <v>0</v>
      </c>
    </row>
    <row r="97" spans="1:9" ht="14.25">
      <c r="A97" s="2106" t="s">
        <v>19417</v>
      </c>
      <c r="B97" s="2106" t="s">
        <v>1164</v>
      </c>
      <c r="C97" s="2107" t="s">
        <v>19418</v>
      </c>
      <c r="D97" s="2108" t="s">
        <v>1134</v>
      </c>
      <c r="E97" s="2109">
        <v>6</v>
      </c>
      <c r="G97" s="2077">
        <v>4.54</v>
      </c>
      <c r="H97" s="2078">
        <f>G97*$H$2</f>
        <v>0</v>
      </c>
      <c r="I97" s="2078">
        <f>H97-H97*$H$1</f>
        <v>0</v>
      </c>
    </row>
    <row r="98" spans="1:9" ht="14.25">
      <c r="A98" s="2106" t="s">
        <v>19419</v>
      </c>
      <c r="B98" s="2106" t="s">
        <v>19420</v>
      </c>
      <c r="C98" s="2107" t="s">
        <v>19421</v>
      </c>
      <c r="D98" s="2108" t="s">
        <v>1134</v>
      </c>
      <c r="E98" s="2109">
        <v>22</v>
      </c>
      <c r="G98" s="2077">
        <v>1.55</v>
      </c>
      <c r="H98" s="2078">
        <f>G98*$H$2</f>
        <v>0</v>
      </c>
      <c r="I98" s="2078">
        <f>H98-H98*$H$1</f>
        <v>0</v>
      </c>
    </row>
    <row r="99" spans="1:9" ht="14.25">
      <c r="A99" s="2106" t="s">
        <v>19422</v>
      </c>
      <c r="B99" s="2106" t="s">
        <v>19423</v>
      </c>
      <c r="C99" s="2107" t="s">
        <v>19424</v>
      </c>
      <c r="D99" s="2108" t="s">
        <v>1134</v>
      </c>
      <c r="E99" s="2109">
        <v>6</v>
      </c>
      <c r="G99" s="2077">
        <v>6.68</v>
      </c>
      <c r="H99" s="2078">
        <f>G99*$H$2</f>
        <v>0</v>
      </c>
      <c r="I99" s="2078">
        <f>H99-H99*$H$1</f>
        <v>0</v>
      </c>
    </row>
    <row r="100" spans="1:9" ht="14.25">
      <c r="A100" s="2106" t="s">
        <v>19425</v>
      </c>
      <c r="B100" s="2106" t="s">
        <v>1164</v>
      </c>
      <c r="C100" s="2107" t="s">
        <v>19426</v>
      </c>
      <c r="D100" s="2108" t="s">
        <v>1134</v>
      </c>
      <c r="E100" s="2109">
        <v>6</v>
      </c>
      <c r="G100" s="2077">
        <v>7.54</v>
      </c>
      <c r="H100" s="2078">
        <f>G100*$H$2</f>
        <v>0</v>
      </c>
      <c r="I100" s="2078">
        <f>H100-H100*$H$1</f>
        <v>0</v>
      </c>
    </row>
    <row r="101" spans="1:9" ht="14.25">
      <c r="A101" s="2106" t="s">
        <v>19427</v>
      </c>
      <c r="B101" s="2106" t="s">
        <v>1164</v>
      </c>
      <c r="C101" s="2107" t="s">
        <v>19428</v>
      </c>
      <c r="D101" s="2108" t="s">
        <v>1134</v>
      </c>
      <c r="E101" s="2109">
        <v>6</v>
      </c>
      <c r="G101" s="2077">
        <v>7.54</v>
      </c>
      <c r="H101" s="2078">
        <f>G101*$H$2</f>
        <v>0</v>
      </c>
      <c r="I101" s="2078">
        <f>H101-H101*$H$1</f>
        <v>0</v>
      </c>
    </row>
    <row r="102" spans="1:9" ht="14.25">
      <c r="A102" s="2106" t="s">
        <v>19429</v>
      </c>
      <c r="B102" s="2106" t="s">
        <v>1164</v>
      </c>
      <c r="C102" s="2107" t="s">
        <v>19430</v>
      </c>
      <c r="D102" s="2108" t="s">
        <v>1134</v>
      </c>
      <c r="E102" s="2109">
        <v>6</v>
      </c>
      <c r="G102" s="2077">
        <v>7.54</v>
      </c>
      <c r="H102" s="2078">
        <f>G102*$H$2</f>
        <v>0</v>
      </c>
      <c r="I102" s="2078">
        <f>H102-H102*$H$1</f>
        <v>0</v>
      </c>
    </row>
    <row r="103" spans="1:9">
      <c r="A103" s="336"/>
      <c r="B103" s="336"/>
      <c r="C103" s="337" t="s">
        <v>19431</v>
      </c>
      <c r="D103" s="338"/>
      <c r="E103" s="338"/>
      <c r="G103" s="124"/>
      <c r="H103" s="2485"/>
      <c r="I103" s="2485"/>
    </row>
    <row r="104" spans="1:9" ht="14.25">
      <c r="A104" s="2106" t="s">
        <v>19432</v>
      </c>
      <c r="B104" s="2106" t="s">
        <v>19433</v>
      </c>
      <c r="C104" s="2107" t="s">
        <v>19434</v>
      </c>
      <c r="D104" s="2108" t="s">
        <v>1134</v>
      </c>
      <c r="E104" s="2109">
        <v>6</v>
      </c>
      <c r="G104" s="2077">
        <v>4.91</v>
      </c>
      <c r="H104" s="2078">
        <f>G104*$H$2</f>
        <v>0</v>
      </c>
      <c r="I104" s="2078">
        <f>H104-H104*$H$1</f>
        <v>0</v>
      </c>
    </row>
    <row r="105" spans="1:9" ht="14.25">
      <c r="A105" s="2106" t="s">
        <v>19435</v>
      </c>
      <c r="B105" s="2106" t="s">
        <v>19436</v>
      </c>
      <c r="C105" s="2107" t="s">
        <v>19437</v>
      </c>
      <c r="D105" s="2108" t="s">
        <v>1134</v>
      </c>
      <c r="E105" s="2109">
        <v>2</v>
      </c>
      <c r="G105" s="2077">
        <v>16.21</v>
      </c>
      <c r="H105" s="2078">
        <f>G105*$H$2</f>
        <v>0</v>
      </c>
      <c r="I105" s="2078">
        <f>H105-H105*$H$1</f>
        <v>0</v>
      </c>
    </row>
    <row r="106" spans="1:9" ht="14.25">
      <c r="A106" s="2106" t="s">
        <v>19438</v>
      </c>
      <c r="B106" s="2106" t="s">
        <v>1164</v>
      </c>
      <c r="C106" s="2107" t="s">
        <v>19439</v>
      </c>
      <c r="D106" s="2108" t="s">
        <v>1134</v>
      </c>
      <c r="E106" s="2109">
        <v>6</v>
      </c>
      <c r="G106" s="2077">
        <v>4.91</v>
      </c>
      <c r="H106" s="2078">
        <f>G106*$H$2</f>
        <v>0</v>
      </c>
      <c r="I106" s="2078">
        <f>H106-H106*$H$1</f>
        <v>0</v>
      </c>
    </row>
    <row r="107" spans="1:9" ht="14.25">
      <c r="A107" s="2106" t="s">
        <v>19440</v>
      </c>
      <c r="B107" s="2106" t="s">
        <v>1164</v>
      </c>
      <c r="C107" s="2107" t="s">
        <v>19441</v>
      </c>
      <c r="D107" s="2108" t="s">
        <v>1134</v>
      </c>
      <c r="E107" s="2109">
        <v>2</v>
      </c>
      <c r="G107" s="2077">
        <v>16.21</v>
      </c>
      <c r="H107" s="2078">
        <f>G107*$H$2</f>
        <v>0</v>
      </c>
      <c r="I107" s="2078">
        <f>H107-H107*$H$1</f>
        <v>0</v>
      </c>
    </row>
    <row r="108" spans="1:9" ht="14.25">
      <c r="A108" s="2106" t="s">
        <v>19442</v>
      </c>
      <c r="B108" s="2106" t="s">
        <v>1164</v>
      </c>
      <c r="C108" s="2107" t="s">
        <v>19443</v>
      </c>
      <c r="D108" s="2108" t="s">
        <v>1134</v>
      </c>
      <c r="E108" s="2109">
        <v>6</v>
      </c>
      <c r="G108" s="2077">
        <v>4.91</v>
      </c>
      <c r="H108" s="2078">
        <f>G108*$H$2</f>
        <v>0</v>
      </c>
      <c r="I108" s="2078">
        <f>H108-H108*$H$1</f>
        <v>0</v>
      </c>
    </row>
    <row r="109" spans="1:9" ht="14.25">
      <c r="A109" s="2106" t="s">
        <v>19444</v>
      </c>
      <c r="B109" s="2106" t="s">
        <v>1164</v>
      </c>
      <c r="C109" s="2107" t="s">
        <v>19445</v>
      </c>
      <c r="D109" s="2108" t="s">
        <v>1134</v>
      </c>
      <c r="E109" s="2109">
        <v>2</v>
      </c>
      <c r="G109" s="2077">
        <v>16.21</v>
      </c>
      <c r="H109" s="2078">
        <f>G109*$H$2</f>
        <v>0</v>
      </c>
      <c r="I109" s="2078">
        <f>H109-H109*$H$1</f>
        <v>0</v>
      </c>
    </row>
    <row r="110" spans="1:9" ht="14.25">
      <c r="A110" s="2106" t="s">
        <v>19446</v>
      </c>
      <c r="B110" s="2106" t="s">
        <v>1164</v>
      </c>
      <c r="C110" s="2107" t="s">
        <v>19447</v>
      </c>
      <c r="D110" s="2108" t="s">
        <v>1134</v>
      </c>
      <c r="E110" s="2109">
        <v>6</v>
      </c>
      <c r="G110" s="2077">
        <v>6.26</v>
      </c>
      <c r="H110" s="2078">
        <f>G110*$H$2</f>
        <v>0</v>
      </c>
      <c r="I110" s="2078">
        <f>H110-H110*$H$1</f>
        <v>0</v>
      </c>
    </row>
    <row r="111" spans="1:9" ht="14.25">
      <c r="A111" s="2106" t="s">
        <v>19448</v>
      </c>
      <c r="B111" s="2106" t="s">
        <v>1164</v>
      </c>
      <c r="C111" s="2107" t="s">
        <v>19449</v>
      </c>
      <c r="D111" s="2108" t="s">
        <v>1134</v>
      </c>
      <c r="E111" s="2109">
        <v>6</v>
      </c>
      <c r="G111" s="2077">
        <v>10.23</v>
      </c>
      <c r="H111" s="2078">
        <f>G111*$H$2</f>
        <v>0</v>
      </c>
      <c r="I111" s="2078">
        <f>H111-H111*$H$1</f>
        <v>0</v>
      </c>
    </row>
    <row r="112" spans="1:9" ht="14.25">
      <c r="A112" s="2106" t="s">
        <v>19450</v>
      </c>
      <c r="B112" s="2106" t="s">
        <v>1164</v>
      </c>
      <c r="C112" s="2107" t="s">
        <v>19451</v>
      </c>
      <c r="D112" s="2108" t="s">
        <v>1134</v>
      </c>
      <c r="E112" s="2109">
        <v>6</v>
      </c>
      <c r="G112" s="2077">
        <v>6.26</v>
      </c>
      <c r="H112" s="2078">
        <f>G112*$H$2</f>
        <v>0</v>
      </c>
      <c r="I112" s="2078">
        <f>H112-H112*$H$1</f>
        <v>0</v>
      </c>
    </row>
    <row r="113" spans="1:9" ht="14.25">
      <c r="A113" s="2106" t="s">
        <v>19452</v>
      </c>
      <c r="B113" s="2106" t="s">
        <v>1164</v>
      </c>
      <c r="C113" s="2107" t="s">
        <v>19453</v>
      </c>
      <c r="D113" s="2108" t="s">
        <v>1134</v>
      </c>
      <c r="E113" s="2109">
        <v>6</v>
      </c>
      <c r="G113" s="2077">
        <v>10.23</v>
      </c>
      <c r="H113" s="2078">
        <f>G113*$H$2</f>
        <v>0</v>
      </c>
      <c r="I113" s="2078">
        <f>H113-H113*$H$1</f>
        <v>0</v>
      </c>
    </row>
    <row r="114" spans="1:9" ht="14.25">
      <c r="A114" s="2106" t="s">
        <v>19454</v>
      </c>
      <c r="B114" s="2106" t="s">
        <v>1164</v>
      </c>
      <c r="C114" s="2107" t="s">
        <v>19455</v>
      </c>
      <c r="D114" s="2108" t="s">
        <v>1134</v>
      </c>
      <c r="E114" s="2109">
        <v>6</v>
      </c>
      <c r="G114" s="2077">
        <v>6.26</v>
      </c>
      <c r="H114" s="2078">
        <f>G114*$H$2</f>
        <v>0</v>
      </c>
      <c r="I114" s="2078">
        <f>H114-H114*$H$1</f>
        <v>0</v>
      </c>
    </row>
    <row r="115" spans="1:9" ht="14.25">
      <c r="A115" s="2106" t="s">
        <v>19456</v>
      </c>
      <c r="B115" s="2106" t="s">
        <v>1164</v>
      </c>
      <c r="C115" s="2107" t="s">
        <v>19457</v>
      </c>
      <c r="D115" s="2108" t="s">
        <v>1134</v>
      </c>
      <c r="E115" s="2109">
        <v>6</v>
      </c>
      <c r="G115" s="2077">
        <v>10.23</v>
      </c>
      <c r="H115" s="2078">
        <f>G115*$H$2</f>
        <v>0</v>
      </c>
      <c r="I115" s="2078">
        <f>H115-H115*$H$1</f>
        <v>0</v>
      </c>
    </row>
    <row r="116" spans="1:9" ht="14.25">
      <c r="A116" s="2106" t="s">
        <v>19458</v>
      </c>
      <c r="B116" s="2106" t="s">
        <v>1164</v>
      </c>
      <c r="C116" s="2107" t="s">
        <v>19459</v>
      </c>
      <c r="D116" s="2108" t="s">
        <v>1134</v>
      </c>
      <c r="E116" s="2109">
        <v>6</v>
      </c>
      <c r="G116" s="2077">
        <v>7.8</v>
      </c>
      <c r="H116" s="2078">
        <f>G116*$H$2</f>
        <v>0</v>
      </c>
      <c r="I116" s="2078">
        <f>H116-H116*$H$1</f>
        <v>0</v>
      </c>
    </row>
    <row r="117" spans="1:9" ht="14.25">
      <c r="A117" s="2106" t="s">
        <v>19460</v>
      </c>
      <c r="B117" s="2106" t="s">
        <v>1164</v>
      </c>
      <c r="C117" s="2107" t="s">
        <v>19461</v>
      </c>
      <c r="D117" s="2108" t="s">
        <v>1134</v>
      </c>
      <c r="E117" s="2109">
        <v>6</v>
      </c>
      <c r="G117" s="2077">
        <v>7.8</v>
      </c>
      <c r="H117" s="2078">
        <f>G117*$H$2</f>
        <v>0</v>
      </c>
      <c r="I117" s="2078">
        <f>H117-H117*$H$1</f>
        <v>0</v>
      </c>
    </row>
    <row r="118" spans="1:9" ht="14.25">
      <c r="A118" s="2106" t="s">
        <v>19462</v>
      </c>
      <c r="B118" s="2106" t="s">
        <v>1164</v>
      </c>
      <c r="C118" s="2107" t="s">
        <v>19463</v>
      </c>
      <c r="D118" s="2108" t="s">
        <v>1134</v>
      </c>
      <c r="E118" s="2109">
        <v>6</v>
      </c>
      <c r="G118" s="2077">
        <v>7.8</v>
      </c>
      <c r="H118" s="2078">
        <f>G118*$H$2</f>
        <v>0</v>
      </c>
      <c r="I118" s="2078">
        <f>H118-H118*$H$1</f>
        <v>0</v>
      </c>
    </row>
    <row r="119" spans="1:9" ht="14.25">
      <c r="A119" s="2106" t="s">
        <v>19464</v>
      </c>
      <c r="B119" s="2106" t="s">
        <v>1164</v>
      </c>
      <c r="C119" s="2107" t="s">
        <v>19465</v>
      </c>
      <c r="D119" s="2108" t="s">
        <v>1134</v>
      </c>
      <c r="E119" s="2109">
        <v>2</v>
      </c>
      <c r="G119" s="2077">
        <v>34.86</v>
      </c>
      <c r="H119" s="2078">
        <f>G119*$H$2</f>
        <v>0</v>
      </c>
      <c r="I119" s="2078">
        <f>H119-H119*$H$1</f>
        <v>0</v>
      </c>
    </row>
    <row r="120" spans="1:9" ht="14.25">
      <c r="A120" s="2106" t="s">
        <v>19466</v>
      </c>
      <c r="B120" s="2106" t="s">
        <v>1164</v>
      </c>
      <c r="C120" s="2107" t="s">
        <v>19467</v>
      </c>
      <c r="D120" s="2108" t="s">
        <v>1134</v>
      </c>
      <c r="E120" s="2109">
        <v>6</v>
      </c>
      <c r="G120" s="2077">
        <v>7.8</v>
      </c>
      <c r="H120" s="2078">
        <f>G120*$H$2</f>
        <v>0</v>
      </c>
      <c r="I120" s="2078">
        <f>H120-H120*$H$1</f>
        <v>0</v>
      </c>
    </row>
    <row r="121" spans="1:9" ht="14.25">
      <c r="A121" s="2106" t="s">
        <v>19468</v>
      </c>
      <c r="B121" s="2106" t="s">
        <v>1164</v>
      </c>
      <c r="C121" s="2107" t="s">
        <v>19469</v>
      </c>
      <c r="D121" s="2108" t="s">
        <v>1134</v>
      </c>
      <c r="E121" s="2109">
        <v>2</v>
      </c>
      <c r="G121" s="2077">
        <v>34.86</v>
      </c>
      <c r="H121" s="2078">
        <f>G121*$H$2</f>
        <v>0</v>
      </c>
      <c r="I121" s="2078">
        <f>H121-H121*$H$1</f>
        <v>0</v>
      </c>
    </row>
    <row r="122" spans="1:9" ht="12" customHeight="1">
      <c r="A122" s="2106" t="s">
        <v>19470</v>
      </c>
      <c r="B122" s="2106" t="s">
        <v>1164</v>
      </c>
      <c r="C122" s="2107" t="s">
        <v>19471</v>
      </c>
      <c r="D122" s="2108" t="s">
        <v>1134</v>
      </c>
      <c r="E122" s="2109">
        <v>6</v>
      </c>
      <c r="G122" s="2077">
        <v>7.8</v>
      </c>
      <c r="H122" s="2078">
        <f>G122*$H$2</f>
        <v>0</v>
      </c>
      <c r="I122" s="2078">
        <f>H122-H122*$H$1</f>
        <v>0</v>
      </c>
    </row>
    <row r="123" spans="1:9" ht="14.25">
      <c r="A123" s="2106" t="s">
        <v>19472</v>
      </c>
      <c r="B123" s="2106" t="s">
        <v>1164</v>
      </c>
      <c r="C123" s="2107" t="s">
        <v>19473</v>
      </c>
      <c r="D123" s="2108" t="s">
        <v>1134</v>
      </c>
      <c r="E123" s="2109">
        <v>2</v>
      </c>
      <c r="G123" s="2077">
        <v>21.53</v>
      </c>
      <c r="H123" s="2078">
        <f>G123*$H$2</f>
        <v>0</v>
      </c>
      <c r="I123" s="2078">
        <f>H123-H123*$H$1</f>
        <v>0</v>
      </c>
    </row>
    <row r="124" spans="1:9" ht="14.25">
      <c r="A124" s="2106" t="s">
        <v>19474</v>
      </c>
      <c r="B124" s="2106" t="s">
        <v>1164</v>
      </c>
      <c r="C124" s="2107" t="s">
        <v>19475</v>
      </c>
      <c r="D124" s="2108" t="s">
        <v>1134</v>
      </c>
      <c r="E124" s="2109">
        <v>6</v>
      </c>
      <c r="G124" s="2077">
        <v>7.8</v>
      </c>
      <c r="H124" s="2078">
        <f>G124*$H$2</f>
        <v>0</v>
      </c>
      <c r="I124" s="2078">
        <f>H124-H124*$H$1</f>
        <v>0</v>
      </c>
    </row>
    <row r="125" spans="1:9" ht="14.25">
      <c r="A125" s="2106" t="s">
        <v>19476</v>
      </c>
      <c r="B125" s="2106" t="s">
        <v>1164</v>
      </c>
      <c r="C125" s="2107" t="s">
        <v>19477</v>
      </c>
      <c r="D125" s="2108" t="s">
        <v>1134</v>
      </c>
      <c r="E125" s="2109">
        <v>6</v>
      </c>
      <c r="G125" s="2077">
        <v>7.8</v>
      </c>
      <c r="H125" s="2078">
        <f>G125*$H$2</f>
        <v>0</v>
      </c>
      <c r="I125" s="2078">
        <f>H125-H125*$H$1</f>
        <v>0</v>
      </c>
    </row>
    <row r="126" spans="1:9" ht="14.25">
      <c r="A126" s="2106" t="s">
        <v>19478</v>
      </c>
      <c r="B126" s="2106" t="s">
        <v>1164</v>
      </c>
      <c r="C126" s="2107" t="s">
        <v>19479</v>
      </c>
      <c r="D126" s="2108" t="s">
        <v>1134</v>
      </c>
      <c r="E126" s="2109">
        <v>2</v>
      </c>
      <c r="G126" s="2077">
        <v>21.53</v>
      </c>
      <c r="H126" s="2078">
        <f>G126*$H$2</f>
        <v>0</v>
      </c>
      <c r="I126" s="2078">
        <f>H126-H126*$H$1</f>
        <v>0</v>
      </c>
    </row>
    <row r="127" spans="1:9" ht="14.25">
      <c r="A127" s="2106" t="s">
        <v>19480</v>
      </c>
      <c r="B127" s="2106" t="s">
        <v>1164</v>
      </c>
      <c r="C127" s="2107" t="s">
        <v>19481</v>
      </c>
      <c r="D127" s="2108" t="s">
        <v>1134</v>
      </c>
      <c r="E127" s="2109">
        <v>6</v>
      </c>
      <c r="G127" s="2077">
        <v>7.8</v>
      </c>
      <c r="H127" s="2078">
        <f>G127*$H$2</f>
        <v>0</v>
      </c>
      <c r="I127" s="2078">
        <f>H127-H127*$H$1</f>
        <v>0</v>
      </c>
    </row>
    <row r="128" spans="1:9" ht="14.25">
      <c r="A128" s="2106" t="s">
        <v>19482</v>
      </c>
      <c r="B128" s="2106" t="s">
        <v>1164</v>
      </c>
      <c r="C128" s="2107" t="s">
        <v>19483</v>
      </c>
      <c r="D128" s="2108" t="s">
        <v>1134</v>
      </c>
      <c r="E128" s="2109">
        <v>6</v>
      </c>
      <c r="G128" s="2077">
        <v>10.18</v>
      </c>
      <c r="H128" s="2078">
        <f>G128*$H$2</f>
        <v>0</v>
      </c>
      <c r="I128" s="2078">
        <f>H128-H128*$H$1</f>
        <v>0</v>
      </c>
    </row>
    <row r="129" spans="1:9" ht="14.25">
      <c r="A129" s="2106" t="s">
        <v>19484</v>
      </c>
      <c r="B129" s="2106" t="s">
        <v>1164</v>
      </c>
      <c r="C129" s="2107" t="s">
        <v>19485</v>
      </c>
      <c r="D129" s="2108" t="s">
        <v>1134</v>
      </c>
      <c r="E129" s="2109">
        <v>6</v>
      </c>
      <c r="G129" s="2077">
        <v>10.18</v>
      </c>
      <c r="H129" s="2078">
        <f>G129*$H$2</f>
        <v>0</v>
      </c>
      <c r="I129" s="2078">
        <f>H129-H129*$H$1</f>
        <v>0</v>
      </c>
    </row>
    <row r="130" spans="1:9" ht="14.25">
      <c r="A130" s="2106" t="s">
        <v>19486</v>
      </c>
      <c r="B130" s="2106" t="s">
        <v>1164</v>
      </c>
      <c r="C130" s="2107" t="s">
        <v>19487</v>
      </c>
      <c r="D130" s="2108" t="s">
        <v>1134</v>
      </c>
      <c r="E130" s="2109">
        <v>6</v>
      </c>
      <c r="G130" s="2077">
        <v>8.75</v>
      </c>
      <c r="H130" s="2078">
        <f>G130*$H$2</f>
        <v>0</v>
      </c>
      <c r="I130" s="2078">
        <f>H130-H130*$H$1</f>
        <v>0</v>
      </c>
    </row>
    <row r="131" spans="1:9" ht="14.25">
      <c r="A131" s="2106" t="s">
        <v>19488</v>
      </c>
      <c r="B131" s="2106" t="s">
        <v>1164</v>
      </c>
      <c r="C131" s="2107" t="s">
        <v>19489</v>
      </c>
      <c r="D131" s="2108" t="s">
        <v>1134</v>
      </c>
      <c r="E131" s="2109">
        <v>6</v>
      </c>
      <c r="G131" s="2077">
        <v>8.75</v>
      </c>
      <c r="H131" s="2078">
        <f>G131*$H$2</f>
        <v>0</v>
      </c>
      <c r="I131" s="2078">
        <f>H131-H131*$H$1</f>
        <v>0</v>
      </c>
    </row>
    <row r="132" spans="1:9" ht="14.25">
      <c r="A132" s="2106" t="s">
        <v>19490</v>
      </c>
      <c r="B132" s="2106" t="s">
        <v>1164</v>
      </c>
      <c r="C132" s="2107" t="s">
        <v>19491</v>
      </c>
      <c r="D132" s="2108" t="s">
        <v>1134</v>
      </c>
      <c r="E132" s="2109">
        <v>6</v>
      </c>
      <c r="G132" s="2077">
        <v>8.75</v>
      </c>
      <c r="H132" s="2078">
        <f>G132*$H$2</f>
        <v>0</v>
      </c>
      <c r="I132" s="2078">
        <f>H132-H132*$H$1</f>
        <v>0</v>
      </c>
    </row>
    <row r="133" spans="1:9" ht="14.25">
      <c r="A133" s="2106" t="s">
        <v>19492</v>
      </c>
      <c r="B133" s="2106" t="s">
        <v>19493</v>
      </c>
      <c r="C133" s="2107" t="s">
        <v>19494</v>
      </c>
      <c r="D133" s="2108" t="s">
        <v>1134</v>
      </c>
      <c r="E133" s="2109">
        <v>6</v>
      </c>
      <c r="G133" s="2077">
        <v>4.1900000000000004</v>
      </c>
      <c r="H133" s="2078">
        <f>G133*$H$2</f>
        <v>0</v>
      </c>
      <c r="I133" s="2078">
        <f>H133-H133*$H$1</f>
        <v>0</v>
      </c>
    </row>
    <row r="134" spans="1:9" ht="14.25">
      <c r="A134" s="2106" t="s">
        <v>19495</v>
      </c>
      <c r="B134" s="2106" t="s">
        <v>19496</v>
      </c>
      <c r="C134" s="2107" t="s">
        <v>19497</v>
      </c>
      <c r="D134" s="2108" t="s">
        <v>1134</v>
      </c>
      <c r="E134" s="2109">
        <v>6</v>
      </c>
      <c r="G134" s="2077">
        <v>18.02</v>
      </c>
      <c r="H134" s="2078">
        <f>G134*$H$2</f>
        <v>0</v>
      </c>
      <c r="I134" s="2078">
        <f>H134-H134*$H$1</f>
        <v>0</v>
      </c>
    </row>
    <row r="135" spans="1:9" ht="14.25">
      <c r="A135" s="2106" t="s">
        <v>19498</v>
      </c>
      <c r="B135" s="2106" t="s">
        <v>1164</v>
      </c>
      <c r="C135" s="2107" t="s">
        <v>19499</v>
      </c>
      <c r="D135" s="2108" t="s">
        <v>1134</v>
      </c>
      <c r="E135" s="2109">
        <v>6</v>
      </c>
      <c r="G135" s="2077">
        <v>4.09</v>
      </c>
      <c r="H135" s="2078">
        <f>G135*$H$2</f>
        <v>0</v>
      </c>
      <c r="I135" s="2078">
        <f>H135-H135*$H$1</f>
        <v>0</v>
      </c>
    </row>
    <row r="136" spans="1:9" ht="14.25">
      <c r="A136" s="2106" t="s">
        <v>19500</v>
      </c>
      <c r="B136" s="2106" t="s">
        <v>1164</v>
      </c>
      <c r="C136" s="2107" t="s">
        <v>19501</v>
      </c>
      <c r="D136" s="2108" t="s">
        <v>1134</v>
      </c>
      <c r="E136" s="2109">
        <v>6</v>
      </c>
      <c r="G136" s="2077">
        <v>4.09</v>
      </c>
      <c r="H136" s="2078">
        <f>G136*$H$2</f>
        <v>0</v>
      </c>
      <c r="I136" s="2078">
        <f>H136-H136*$H$1</f>
        <v>0</v>
      </c>
    </row>
    <row r="137" spans="1:9" ht="14.25">
      <c r="A137" s="2106" t="s">
        <v>19502</v>
      </c>
      <c r="B137" s="2106" t="s">
        <v>19503</v>
      </c>
      <c r="C137" s="2107" t="s">
        <v>19504</v>
      </c>
      <c r="D137" s="2108" t="s">
        <v>1134</v>
      </c>
      <c r="E137" s="2109">
        <v>6</v>
      </c>
      <c r="G137" s="2077">
        <v>7.13</v>
      </c>
      <c r="H137" s="2078">
        <f>G137*$H$2</f>
        <v>0</v>
      </c>
      <c r="I137" s="2078">
        <f>H137-H137*$H$1</f>
        <v>0</v>
      </c>
    </row>
    <row r="138" spans="1:9" ht="14.25">
      <c r="A138" s="2106" t="s">
        <v>19505</v>
      </c>
      <c r="B138" s="2106" t="s">
        <v>19506</v>
      </c>
      <c r="C138" s="2107" t="s">
        <v>19507</v>
      </c>
      <c r="D138" s="2108" t="s">
        <v>1134</v>
      </c>
      <c r="E138" s="2109">
        <v>6</v>
      </c>
      <c r="G138" s="2077">
        <v>8.84</v>
      </c>
      <c r="H138" s="2078">
        <f>G138*$H$2</f>
        <v>0</v>
      </c>
      <c r="I138" s="2078">
        <f>H138-H138*$H$1</f>
        <v>0</v>
      </c>
    </row>
    <row r="139" spans="1:9" ht="14.25">
      <c r="A139" s="2106" t="s">
        <v>19508</v>
      </c>
      <c r="B139" s="2106" t="s">
        <v>19509</v>
      </c>
      <c r="C139" s="2107" t="s">
        <v>19510</v>
      </c>
      <c r="D139" s="2108" t="s">
        <v>1134</v>
      </c>
      <c r="E139" s="2109">
        <v>6</v>
      </c>
      <c r="G139" s="2077">
        <v>10.67</v>
      </c>
      <c r="H139" s="2078">
        <f>G139*$H$2</f>
        <v>0</v>
      </c>
      <c r="I139" s="2078">
        <f>H139-H139*$H$1</f>
        <v>0</v>
      </c>
    </row>
    <row r="140" spans="1:9" ht="15">
      <c r="A140" s="336"/>
      <c r="B140" s="336"/>
      <c r="C140" s="337" t="s">
        <v>19511</v>
      </c>
      <c r="D140" s="338"/>
      <c r="E140" s="338"/>
      <c r="G140" s="124"/>
      <c r="H140" s="2485"/>
      <c r="I140" s="2485"/>
    </row>
    <row r="141" spans="1:9" ht="14.25">
      <c r="A141" s="2106" t="s">
        <v>19512</v>
      </c>
      <c r="B141" s="2106" t="s">
        <v>1164</v>
      </c>
      <c r="C141" s="2107" t="s">
        <v>19513</v>
      </c>
      <c r="D141" s="2108" t="s">
        <v>1134</v>
      </c>
      <c r="E141" s="2109">
        <v>6</v>
      </c>
      <c r="G141" s="2077">
        <v>8.4</v>
      </c>
      <c r="H141" s="2078">
        <f>G141*$H$2</f>
        <v>0</v>
      </c>
      <c r="I141" s="2078">
        <f>H141-H141*$H$1</f>
        <v>0</v>
      </c>
    </row>
    <row r="142" spans="1:9" ht="14.25">
      <c r="A142" s="2106" t="s">
        <v>19514</v>
      </c>
      <c r="B142" s="2106" t="s">
        <v>1164</v>
      </c>
      <c r="C142" s="2107" t="s">
        <v>19515</v>
      </c>
      <c r="D142" s="2108" t="s">
        <v>1134</v>
      </c>
      <c r="E142" s="2109">
        <v>6</v>
      </c>
      <c r="G142" s="2077">
        <v>13.46</v>
      </c>
      <c r="H142" s="2078">
        <f>G142*$H$2</f>
        <v>0</v>
      </c>
      <c r="I142" s="2078">
        <f>H142-H142*$H$1</f>
        <v>0</v>
      </c>
    </row>
    <row r="143" spans="1:9" ht="14.25">
      <c r="A143" s="2106" t="s">
        <v>19516</v>
      </c>
      <c r="B143" s="2106" t="s">
        <v>1164</v>
      </c>
      <c r="C143" s="2107" t="s">
        <v>19517</v>
      </c>
      <c r="D143" s="2108" t="s">
        <v>1134</v>
      </c>
      <c r="E143" s="2109">
        <v>2</v>
      </c>
      <c r="G143" s="2077">
        <v>64.510000000000005</v>
      </c>
      <c r="H143" s="2078">
        <f>G143*$H$2</f>
        <v>0</v>
      </c>
      <c r="I143" s="2078">
        <f>H143-H143*$H$1</f>
        <v>0</v>
      </c>
    </row>
    <row r="144" spans="1:9" ht="14.25">
      <c r="A144" s="2106" t="s">
        <v>19518</v>
      </c>
      <c r="B144" s="2106" t="s">
        <v>1164</v>
      </c>
      <c r="C144" s="2107" t="s">
        <v>19519</v>
      </c>
      <c r="D144" s="2108" t="s">
        <v>1134</v>
      </c>
      <c r="E144" s="2109">
        <v>6</v>
      </c>
      <c r="G144" s="2077">
        <v>15.18</v>
      </c>
      <c r="H144" s="2078">
        <f>G144*$H$2</f>
        <v>0</v>
      </c>
      <c r="I144" s="2078">
        <f>H144-H144*$H$1</f>
        <v>0</v>
      </c>
    </row>
    <row r="145" spans="1:9" ht="14.25">
      <c r="A145" s="2106" t="s">
        <v>19520</v>
      </c>
      <c r="B145" s="2106" t="s">
        <v>1164</v>
      </c>
      <c r="C145" s="2107" t="s">
        <v>19521</v>
      </c>
      <c r="D145" s="2108" t="s">
        <v>1134</v>
      </c>
      <c r="E145" s="2109">
        <v>2</v>
      </c>
      <c r="G145" s="2077">
        <v>72.86</v>
      </c>
      <c r="H145" s="2078">
        <f>G145*$H$2</f>
        <v>0</v>
      </c>
      <c r="I145" s="2078">
        <f>H145-H145*$H$1</f>
        <v>0</v>
      </c>
    </row>
    <row r="146" spans="1:9" ht="14.25">
      <c r="A146" s="2106" t="s">
        <v>19522</v>
      </c>
      <c r="B146" s="2106" t="s">
        <v>1164</v>
      </c>
      <c r="C146" s="2107" t="s">
        <v>19523</v>
      </c>
      <c r="D146" s="2108" t="s">
        <v>1134</v>
      </c>
      <c r="E146" s="2109">
        <v>6</v>
      </c>
      <c r="G146" s="2077">
        <v>9.24</v>
      </c>
      <c r="H146" s="2078">
        <f>G146*$H$2</f>
        <v>0</v>
      </c>
      <c r="I146" s="2078">
        <f>H146-H146*$H$1</f>
        <v>0</v>
      </c>
    </row>
    <row r="147" spans="1:9" ht="14.25">
      <c r="A147" s="2106" t="s">
        <v>19524</v>
      </c>
      <c r="B147" s="2106" t="s">
        <v>1164</v>
      </c>
      <c r="C147" s="2107" t="s">
        <v>19525</v>
      </c>
      <c r="D147" s="2108" t="s">
        <v>1134</v>
      </c>
      <c r="E147" s="2109">
        <v>6</v>
      </c>
      <c r="G147" s="2077">
        <v>15.19</v>
      </c>
      <c r="H147" s="2078">
        <f>G147*$H$2</f>
        <v>0</v>
      </c>
      <c r="I147" s="2078">
        <f>H147-H147*$H$1</f>
        <v>0</v>
      </c>
    </row>
    <row r="148" spans="1:9" ht="14.25">
      <c r="A148" s="2106" t="s">
        <v>19526</v>
      </c>
      <c r="B148" s="2106" t="s">
        <v>19527</v>
      </c>
      <c r="C148" s="2107" t="s">
        <v>19528</v>
      </c>
      <c r="D148" s="2108" t="s">
        <v>1134</v>
      </c>
      <c r="E148" s="2109">
        <v>6</v>
      </c>
      <c r="G148" s="2077">
        <v>7.44</v>
      </c>
      <c r="H148" s="2078">
        <f>G148*$H$2</f>
        <v>0</v>
      </c>
      <c r="I148" s="2078">
        <f>H148-H148*$H$1</f>
        <v>0</v>
      </c>
    </row>
    <row r="149" spans="1:9" ht="14.25">
      <c r="A149" s="2106" t="s">
        <v>19529</v>
      </c>
      <c r="B149" s="2106" t="s">
        <v>1164</v>
      </c>
      <c r="C149" s="2107" t="s">
        <v>19530</v>
      </c>
      <c r="D149" s="2108" t="s">
        <v>1134</v>
      </c>
      <c r="E149" s="2109">
        <v>6</v>
      </c>
      <c r="G149" s="2077">
        <v>9.5500000000000007</v>
      </c>
      <c r="H149" s="2078">
        <f>G149*$H$2</f>
        <v>0</v>
      </c>
      <c r="I149" s="2078">
        <f>H149-H149*$H$1</f>
        <v>0</v>
      </c>
    </row>
    <row r="150" spans="1:9" ht="14.25">
      <c r="A150" s="2106" t="s">
        <v>19531</v>
      </c>
      <c r="B150" s="2106" t="s">
        <v>1164</v>
      </c>
      <c r="C150" s="2107" t="s">
        <v>19532</v>
      </c>
      <c r="D150" s="2108" t="s">
        <v>1134</v>
      </c>
      <c r="E150" s="2109">
        <v>6</v>
      </c>
      <c r="G150" s="2077">
        <v>15.19</v>
      </c>
      <c r="H150" s="2078">
        <f>G150*$H$2</f>
        <v>0</v>
      </c>
      <c r="I150" s="2078">
        <f>H150-H150*$H$1</f>
        <v>0</v>
      </c>
    </row>
    <row r="151" spans="1:9" ht="14.25">
      <c r="A151" s="2106" t="s">
        <v>19533</v>
      </c>
      <c r="B151" s="2106" t="s">
        <v>19534</v>
      </c>
      <c r="C151" s="2107" t="s">
        <v>19535</v>
      </c>
      <c r="D151" s="2108" t="s">
        <v>1134</v>
      </c>
      <c r="E151" s="2109">
        <v>2</v>
      </c>
      <c r="G151" s="2077">
        <v>35.65</v>
      </c>
      <c r="H151" s="2078">
        <f>G151*$H$2</f>
        <v>0</v>
      </c>
      <c r="I151" s="2078">
        <f>H151-H151*$H$1</f>
        <v>0</v>
      </c>
    </row>
    <row r="152" spans="1:9" ht="14.25">
      <c r="A152" s="2106" t="s">
        <v>19536</v>
      </c>
      <c r="B152" s="2106" t="s">
        <v>1164</v>
      </c>
      <c r="C152" s="2107" t="s">
        <v>19537</v>
      </c>
      <c r="D152" s="2108" t="s">
        <v>1134</v>
      </c>
      <c r="E152" s="2109">
        <v>6</v>
      </c>
      <c r="G152" s="2077">
        <v>15.19</v>
      </c>
      <c r="H152" s="2078">
        <f>G152*$H$2</f>
        <v>0</v>
      </c>
      <c r="I152" s="2078">
        <f>H152-H152*$H$1</f>
        <v>0</v>
      </c>
    </row>
    <row r="153" spans="1:9" ht="14.25">
      <c r="A153" s="2106" t="s">
        <v>19538</v>
      </c>
      <c r="B153" s="2106" t="s">
        <v>1164</v>
      </c>
      <c r="C153" s="2107" t="s">
        <v>19539</v>
      </c>
      <c r="D153" s="2108" t="s">
        <v>1134</v>
      </c>
      <c r="E153" s="2109">
        <v>6</v>
      </c>
      <c r="G153" s="2077">
        <v>9.5500000000000007</v>
      </c>
      <c r="H153" s="2078">
        <f>G153*$H$2</f>
        <v>0</v>
      </c>
      <c r="I153" s="2078">
        <f>H153-H153*$H$1</f>
        <v>0</v>
      </c>
    </row>
    <row r="154" spans="1:9" ht="14.25">
      <c r="A154" s="2106" t="s">
        <v>19540</v>
      </c>
      <c r="B154" s="2106" t="s">
        <v>1164</v>
      </c>
      <c r="C154" s="2107" t="s">
        <v>19541</v>
      </c>
      <c r="D154" s="2108" t="s">
        <v>1134</v>
      </c>
      <c r="E154" s="2109">
        <v>6</v>
      </c>
      <c r="G154" s="2077">
        <v>15.19</v>
      </c>
      <c r="H154" s="2078">
        <f>G154*$H$2</f>
        <v>0</v>
      </c>
      <c r="I154" s="2078">
        <f>H154-H154*$H$1</f>
        <v>0</v>
      </c>
    </row>
    <row r="155" spans="1:9" ht="14.25">
      <c r="A155" s="2106" t="s">
        <v>19542</v>
      </c>
      <c r="B155" s="2106" t="s">
        <v>19543</v>
      </c>
      <c r="C155" s="2107" t="s">
        <v>19544</v>
      </c>
      <c r="D155" s="2108" t="s">
        <v>1134</v>
      </c>
      <c r="E155" s="2109">
        <v>2</v>
      </c>
      <c r="G155" s="2077">
        <v>35.65</v>
      </c>
      <c r="H155" s="2078">
        <f>G155*$H$2</f>
        <v>0</v>
      </c>
      <c r="I155" s="2078">
        <f>H155-H155*$H$1</f>
        <v>0</v>
      </c>
    </row>
    <row r="156" spans="1:9" ht="14.25">
      <c r="A156" s="2106" t="s">
        <v>19545</v>
      </c>
      <c r="B156" s="2106" t="s">
        <v>1164</v>
      </c>
      <c r="C156" s="2107" t="s">
        <v>19546</v>
      </c>
      <c r="D156" s="2108" t="s">
        <v>1134</v>
      </c>
      <c r="E156" s="2109">
        <v>6</v>
      </c>
      <c r="G156" s="2077">
        <v>10.83</v>
      </c>
      <c r="H156" s="2078">
        <f>G156*$H$2</f>
        <v>0</v>
      </c>
      <c r="I156" s="2078">
        <f>H156-H156*$H$1</f>
        <v>0</v>
      </c>
    </row>
    <row r="157" spans="1:9" ht="14.25">
      <c r="A157" s="2106" t="s">
        <v>19547</v>
      </c>
      <c r="B157" s="2106" t="s">
        <v>1164</v>
      </c>
      <c r="C157" s="2107" t="s">
        <v>19548</v>
      </c>
      <c r="D157" s="2108" t="s">
        <v>1134</v>
      </c>
      <c r="E157" s="2109">
        <v>6</v>
      </c>
      <c r="G157" s="2077">
        <v>17.61</v>
      </c>
      <c r="H157" s="2078">
        <f t="shared" ref="H157:H158" si="2">G157*$H$2</f>
        <v>0</v>
      </c>
      <c r="I157" s="2078">
        <f t="shared" ref="I157:I158" si="3">H157-H157*$H$1</f>
        <v>0</v>
      </c>
    </row>
    <row r="158" spans="1:9" ht="14.25">
      <c r="A158" s="2106" t="s">
        <v>19549</v>
      </c>
      <c r="B158" s="2106" t="s">
        <v>1164</v>
      </c>
      <c r="C158" s="2107" t="s">
        <v>19550</v>
      </c>
      <c r="D158" s="2108" t="s">
        <v>1134</v>
      </c>
      <c r="E158" s="2109">
        <v>2</v>
      </c>
      <c r="G158" s="2077">
        <v>84.56</v>
      </c>
      <c r="H158" s="2078">
        <f t="shared" si="2"/>
        <v>0</v>
      </c>
      <c r="I158" s="2078">
        <f t="shared" si="3"/>
        <v>0</v>
      </c>
    </row>
    <row r="159" spans="1:9">
      <c r="A159" s="2490"/>
      <c r="B159" s="2490"/>
      <c r="C159" s="2492" t="s">
        <v>19551</v>
      </c>
      <c r="D159" s="2490"/>
      <c r="E159" s="2490"/>
      <c r="F159" s="2485"/>
      <c r="G159" s="124"/>
      <c r="H159" s="2485"/>
      <c r="I159" s="2485"/>
    </row>
    <row r="160" spans="1:9" ht="14.25">
      <c r="A160" s="340" t="s">
        <v>19552</v>
      </c>
      <c r="B160" s="340" t="s">
        <v>19553</v>
      </c>
      <c r="C160" s="1494" t="s">
        <v>19554</v>
      </c>
      <c r="D160" s="1495" t="s">
        <v>1134</v>
      </c>
      <c r="E160" s="1496">
        <v>2</v>
      </c>
      <c r="G160" s="2077">
        <v>31.1</v>
      </c>
      <c r="H160" s="2078">
        <f>G160*$H$2</f>
        <v>0</v>
      </c>
      <c r="I160" s="2078">
        <f>H160-H160*$H$1</f>
        <v>0</v>
      </c>
    </row>
    <row r="161" spans="1:9" ht="14.25">
      <c r="A161" s="2488" t="s">
        <v>19555</v>
      </c>
      <c r="B161" s="2488" t="s">
        <v>19556</v>
      </c>
      <c r="C161" s="2489" t="s">
        <v>19557</v>
      </c>
      <c r="D161" s="2490" t="s">
        <v>1134</v>
      </c>
      <c r="E161" s="2491">
        <v>6</v>
      </c>
      <c r="G161" s="2077">
        <v>4.32</v>
      </c>
      <c r="H161" s="2078">
        <f>G161*$H$2</f>
        <v>0</v>
      </c>
      <c r="I161" s="2078">
        <f>H161-H161*$H$1</f>
        <v>0</v>
      </c>
    </row>
    <row r="162" spans="1:9" ht="14.25">
      <c r="A162" s="2488" t="s">
        <v>19558</v>
      </c>
      <c r="B162" s="2488" t="s">
        <v>19559</v>
      </c>
      <c r="C162" s="2489" t="s">
        <v>19560</v>
      </c>
      <c r="D162" s="2490" t="s">
        <v>1134</v>
      </c>
      <c r="E162" s="2491">
        <v>2</v>
      </c>
      <c r="G162" s="2077">
        <v>37.28</v>
      </c>
      <c r="H162" s="2078">
        <f>G162*$H$2</f>
        <v>0</v>
      </c>
      <c r="I162" s="2078">
        <f>H162-H162*$H$1</f>
        <v>0</v>
      </c>
    </row>
    <row r="163" spans="1:9" ht="14.25">
      <c r="A163" s="2488" t="s">
        <v>19561</v>
      </c>
      <c r="B163" s="2488" t="s">
        <v>19562</v>
      </c>
      <c r="C163" s="2489" t="s">
        <v>19563</v>
      </c>
      <c r="D163" s="2490" t="s">
        <v>1134</v>
      </c>
      <c r="E163" s="2491">
        <v>2</v>
      </c>
      <c r="G163" s="2077">
        <v>37.28</v>
      </c>
      <c r="H163" s="2078">
        <f>G163*$H$2</f>
        <v>0</v>
      </c>
      <c r="I163" s="2078">
        <f>H163-H163*$H$1</f>
        <v>0</v>
      </c>
    </row>
    <row r="164" spans="1:9" ht="14.25">
      <c r="A164" s="2488" t="s">
        <v>19564</v>
      </c>
      <c r="B164" s="2488" t="s">
        <v>19565</v>
      </c>
      <c r="C164" s="2489" t="s">
        <v>19566</v>
      </c>
      <c r="D164" s="2490" t="s">
        <v>1134</v>
      </c>
      <c r="E164" s="2491">
        <v>2</v>
      </c>
      <c r="G164" s="2077">
        <v>37.340000000000003</v>
      </c>
      <c r="H164" s="2078">
        <f>G164*$H$2</f>
        <v>0</v>
      </c>
      <c r="I164" s="2078">
        <f>H164-H164*$H$1</f>
        <v>0</v>
      </c>
    </row>
    <row r="165" spans="1:9" ht="14.25"/>
    <row r="166" spans="1:9" ht="14.25"/>
    <row r="167" spans="1:9" ht="14.25"/>
    <row r="168" spans="1:9" ht="14.25"/>
    <row r="169" spans="1:9" ht="14.25"/>
    <row r="170" spans="1:9" ht="14.25"/>
    <row r="173" spans="1:9" ht="14.25"/>
    <row r="174" spans="1:9" ht="14.25"/>
    <row r="179" ht="14.25"/>
    <row r="180" ht="14.25"/>
    <row r="181" ht="14.25"/>
    <row r="182" ht="14.25"/>
    <row r="183" ht="14.25"/>
    <row r="184" ht="14.25"/>
    <row r="185" ht="14.25"/>
    <row r="186" ht="14.25"/>
    <row r="187" ht="14.25"/>
    <row r="188" ht="14.25"/>
    <row r="189" ht="14.25"/>
    <row r="190" ht="14.25"/>
    <row r="191" ht="14.25"/>
    <row r="192" ht="14.25"/>
    <row r="193" ht="14.25"/>
    <row r="194" ht="14.25"/>
    <row r="195" ht="14.25"/>
    <row r="196" ht="14.25"/>
    <row r="197" ht="14.25"/>
    <row r="198" ht="14.25"/>
    <row r="199" ht="14.25"/>
    <row r="200" ht="14.25"/>
    <row r="201" ht="14.25"/>
    <row r="202" ht="14.25"/>
    <row r="203" ht="14.25"/>
    <row r="204" ht="14.25"/>
    <row r="205" ht="14.25"/>
    <row r="206" ht="14.25"/>
    <row r="207" ht="14.25"/>
    <row r="208" ht="14.25"/>
    <row r="209" ht="14.25"/>
    <row r="210" ht="14.25"/>
    <row r="211" ht="14.25"/>
    <row r="212" ht="14.25"/>
    <row r="213" ht="14.25"/>
    <row r="214" ht="14.25"/>
    <row r="215" ht="14.25"/>
    <row r="216" ht="14.25"/>
    <row r="217" ht="14.25"/>
    <row r="218" ht="14.25"/>
    <row r="219" ht="14.25"/>
    <row r="220" ht="14.25"/>
    <row r="221" ht="14.25"/>
    <row r="222" ht="14.25"/>
    <row r="223" ht="14.25"/>
    <row r="224" ht="14.25"/>
    <row r="225" ht="14.25"/>
    <row r="226" ht="14.25"/>
    <row r="227" ht="14.25"/>
    <row r="228" ht="14.25"/>
    <row r="229" ht="14.25"/>
    <row r="230" ht="14.25"/>
    <row r="246" ht="14.25"/>
  </sheetData>
  <mergeCells count="4">
    <mergeCell ref="A1:B1"/>
    <mergeCell ref="A3:B3"/>
    <mergeCell ref="A4:B4"/>
    <mergeCell ref="A7:H7"/>
  </mergeCells>
  <hyperlinks>
    <hyperlink ref="A6" location="'Список программ'!R1C1" display="Список программ" xr:uid="{00000000-0004-0000-3600-000000000000}"/>
  </hyperlinks>
  <pageMargins left="0.7" right="0.7" top="0.75" bottom="0.75" header="0.51180555555555496" footer="0.51180555555555496"/>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A501F-7134-41FB-80B0-F64872264A7B}">
  <sheetPr>
    <tabColor theme="7" tint="-0.499984740745262"/>
  </sheetPr>
  <dimension ref="A1:H218"/>
  <sheetViews>
    <sheetView workbookViewId="0">
      <selection sqref="A1:H8"/>
    </sheetView>
  </sheetViews>
  <sheetFormatPr defaultRowHeight="14.25"/>
  <cols>
    <col min="1" max="1" width="14.375" customWidth="1"/>
    <col min="2" max="2" width="50" customWidth="1"/>
    <col min="4" max="4" width="8.875" customWidth="1"/>
  </cols>
  <sheetData>
    <row r="1" spans="1:8" ht="15.75">
      <c r="A1" s="1735" t="s">
        <v>0</v>
      </c>
      <c r="B1" s="1735"/>
      <c r="C1" s="68"/>
      <c r="D1" s="17"/>
      <c r="E1" s="18"/>
      <c r="F1" s="69"/>
      <c r="G1" s="70" t="s">
        <v>105</v>
      </c>
      <c r="H1" s="21">
        <v>0</v>
      </c>
    </row>
    <row r="2" spans="1:8" ht="20.45" customHeight="1">
      <c r="A2" s="71" t="s">
        <v>1</v>
      </c>
      <c r="B2" s="72"/>
      <c r="C2" s="58"/>
      <c r="D2" s="24"/>
      <c r="E2" s="25"/>
      <c r="F2" s="73"/>
      <c r="G2" s="1534" t="s">
        <v>106</v>
      </c>
      <c r="H2" s="1552">
        <v>0</v>
      </c>
    </row>
    <row r="3" spans="1:8">
      <c r="A3" s="1736" t="s">
        <v>2</v>
      </c>
      <c r="B3" s="1736"/>
      <c r="C3" s="74"/>
      <c r="D3" s="24"/>
      <c r="E3" s="25"/>
      <c r="F3" s="26"/>
      <c r="G3" s="14"/>
      <c r="H3" s="14"/>
    </row>
    <row r="4" spans="1:8">
      <c r="A4" s="1736" t="s">
        <v>3</v>
      </c>
      <c r="B4" s="1736"/>
      <c r="C4" s="74"/>
      <c r="D4" s="24"/>
      <c r="E4" s="25"/>
      <c r="F4" s="26"/>
      <c r="G4" s="14"/>
      <c r="H4" s="14"/>
    </row>
    <row r="5" spans="1:8" ht="21" customHeight="1">
      <c r="A5" s="71"/>
      <c r="B5" s="75" t="s">
        <v>107</v>
      </c>
      <c r="C5" s="74"/>
      <c r="D5" s="24"/>
      <c r="E5" s="25"/>
      <c r="F5" s="26"/>
      <c r="G5" s="14"/>
      <c r="H5" s="14"/>
    </row>
    <row r="6" spans="1:8" ht="25.5" customHeight="1">
      <c r="A6" s="1288" t="s">
        <v>108</v>
      </c>
      <c r="B6" s="76"/>
      <c r="C6" s="77"/>
      <c r="D6" s="29"/>
      <c r="E6" s="30"/>
      <c r="F6" s="32"/>
      <c r="G6" s="14"/>
      <c r="H6" s="14"/>
    </row>
    <row r="7" spans="1:8">
      <c r="A7" s="1738" t="s">
        <v>109</v>
      </c>
      <c r="B7" s="1738"/>
      <c r="C7" s="1738"/>
      <c r="D7" s="1738"/>
      <c r="E7" s="1738"/>
      <c r="F7" s="1738"/>
      <c r="G7" s="1738"/>
    </row>
    <row r="8" spans="1:8" ht="38.25" customHeight="1">
      <c r="A8" s="2156" t="s">
        <v>572</v>
      </c>
      <c r="B8" s="2157" t="s">
        <v>111</v>
      </c>
      <c r="C8" s="2071" t="s">
        <v>7305</v>
      </c>
      <c r="D8" s="2380" t="s">
        <v>19567</v>
      </c>
      <c r="E8" s="2145" t="s">
        <v>574</v>
      </c>
      <c r="F8" s="2376" t="s">
        <v>113</v>
      </c>
      <c r="G8" s="2072" t="s">
        <v>114</v>
      </c>
    </row>
    <row r="9" spans="1:8">
      <c r="B9" s="1249" t="s">
        <v>3290</v>
      </c>
    </row>
    <row r="10" spans="1:8">
      <c r="B10" s="1249" t="s">
        <v>19568</v>
      </c>
    </row>
    <row r="11" spans="1:8" ht="20.25">
      <c r="A11" s="1250" t="s">
        <v>19569</v>
      </c>
      <c r="B11" s="1251" t="s">
        <v>19570</v>
      </c>
      <c r="C11" s="1252" t="s">
        <v>8903</v>
      </c>
      <c r="D11" s="1253">
        <v>8</v>
      </c>
      <c r="E11" s="1259">
        <f t="shared" ref="E11:E17" si="0">D11-D11*$G$7</f>
        <v>8</v>
      </c>
      <c r="F11" s="1258">
        <f>E11*$H$2</f>
        <v>0</v>
      </c>
      <c r="G11" s="1258">
        <f>F11-F11*$H$1</f>
        <v>0</v>
      </c>
    </row>
    <row r="12" spans="1:8" ht="20.25">
      <c r="A12" s="1250" t="s">
        <v>19571</v>
      </c>
      <c r="B12" s="1254" t="s">
        <v>19572</v>
      </c>
      <c r="C12" s="1252" t="s">
        <v>4109</v>
      </c>
      <c r="D12" s="1253">
        <v>8</v>
      </c>
      <c r="E12" s="1255">
        <f t="shared" si="0"/>
        <v>8</v>
      </c>
      <c r="F12" s="1258">
        <f t="shared" ref="F12:F17" si="1">E12*$H$2</f>
        <v>0</v>
      </c>
      <c r="G12" s="1258">
        <f t="shared" ref="G12:G17" si="2">F12-F12*$H$1</f>
        <v>0</v>
      </c>
    </row>
    <row r="13" spans="1:8" ht="30.75">
      <c r="A13" s="1250" t="s">
        <v>19573</v>
      </c>
      <c r="B13" s="1254" t="s">
        <v>19574</v>
      </c>
      <c r="C13" s="1252" t="s">
        <v>8903</v>
      </c>
      <c r="D13" s="1253">
        <v>8</v>
      </c>
      <c r="E13" s="1255">
        <f t="shared" si="0"/>
        <v>8</v>
      </c>
      <c r="F13" s="1258">
        <f t="shared" si="1"/>
        <v>0</v>
      </c>
      <c r="G13" s="1258">
        <f t="shared" si="2"/>
        <v>0</v>
      </c>
    </row>
    <row r="14" spans="1:8" ht="30.75">
      <c r="A14" s="1250" t="s">
        <v>19575</v>
      </c>
      <c r="B14" s="1254" t="s">
        <v>19574</v>
      </c>
      <c r="C14" s="1252" t="s">
        <v>11345</v>
      </c>
      <c r="D14" s="1253">
        <v>8</v>
      </c>
      <c r="E14" s="1255">
        <f t="shared" si="0"/>
        <v>8</v>
      </c>
      <c r="F14" s="1258">
        <f t="shared" si="1"/>
        <v>0</v>
      </c>
      <c r="G14" s="1258">
        <f t="shared" si="2"/>
        <v>0</v>
      </c>
    </row>
    <row r="15" spans="1:8" ht="41.25">
      <c r="A15" s="1250" t="s">
        <v>19576</v>
      </c>
      <c r="B15" s="1254" t="s">
        <v>19574</v>
      </c>
      <c r="C15" s="1252" t="s">
        <v>11345</v>
      </c>
      <c r="D15" s="1253">
        <v>8</v>
      </c>
      <c r="E15" s="1255">
        <f t="shared" si="0"/>
        <v>8</v>
      </c>
      <c r="F15" s="1258">
        <f t="shared" si="1"/>
        <v>0</v>
      </c>
      <c r="G15" s="1258">
        <f t="shared" si="2"/>
        <v>0</v>
      </c>
    </row>
    <row r="16" spans="1:8">
      <c r="A16" s="1250" t="s">
        <v>19577</v>
      </c>
      <c r="B16" s="1254" t="s">
        <v>19578</v>
      </c>
      <c r="C16" s="1252" t="s">
        <v>4109</v>
      </c>
      <c r="D16" s="1253">
        <v>8</v>
      </c>
      <c r="E16" s="1255">
        <f t="shared" si="0"/>
        <v>8</v>
      </c>
      <c r="F16" s="1258">
        <f t="shared" si="1"/>
        <v>0</v>
      </c>
      <c r="G16" s="1258">
        <f t="shared" si="2"/>
        <v>0</v>
      </c>
    </row>
    <row r="17" spans="1:7" ht="20.25">
      <c r="A17" s="1250" t="s">
        <v>19579</v>
      </c>
      <c r="B17" s="1254" t="s">
        <v>19578</v>
      </c>
      <c r="C17" s="1252" t="s">
        <v>7480</v>
      </c>
      <c r="D17" s="1253">
        <v>4</v>
      </c>
      <c r="E17" s="1255">
        <f t="shared" si="0"/>
        <v>4</v>
      </c>
      <c r="F17" s="1258">
        <f t="shared" si="1"/>
        <v>0</v>
      </c>
      <c r="G17" s="1258">
        <f t="shared" si="2"/>
        <v>0</v>
      </c>
    </row>
    <row r="18" spans="1:7">
      <c r="B18" s="1249" t="s">
        <v>19580</v>
      </c>
    </row>
    <row r="19" spans="1:7">
      <c r="A19" s="1250" t="s">
        <v>19581</v>
      </c>
      <c r="B19" s="1251" t="s">
        <v>19582</v>
      </c>
      <c r="C19" s="1252" t="s">
        <v>19583</v>
      </c>
      <c r="D19" s="1253">
        <v>8</v>
      </c>
      <c r="E19" s="1255">
        <f t="shared" ref="E19:E22" si="3">D19-D19*$G$7</f>
        <v>8</v>
      </c>
      <c r="F19" s="1258">
        <f t="shared" ref="F19:F22" si="4">E19*$H$2</f>
        <v>0</v>
      </c>
      <c r="G19" s="1258">
        <f t="shared" ref="G19:G22" si="5">F19-F19*$H$1</f>
        <v>0</v>
      </c>
    </row>
    <row r="20" spans="1:7" ht="20.25">
      <c r="A20" s="1250" t="s">
        <v>19584</v>
      </c>
      <c r="B20" s="1251" t="s">
        <v>19585</v>
      </c>
      <c r="C20" s="1252" t="s">
        <v>7597</v>
      </c>
      <c r="D20" s="1253">
        <v>8</v>
      </c>
      <c r="E20" s="1255">
        <f t="shared" si="3"/>
        <v>8</v>
      </c>
      <c r="F20" s="1258">
        <f t="shared" si="4"/>
        <v>0</v>
      </c>
      <c r="G20" s="1258">
        <f t="shared" si="5"/>
        <v>0</v>
      </c>
    </row>
    <row r="21" spans="1:7" ht="20.25">
      <c r="A21" s="1250" t="s">
        <v>19586</v>
      </c>
      <c r="B21" s="1251" t="s">
        <v>19587</v>
      </c>
      <c r="C21" s="1252" t="s">
        <v>19588</v>
      </c>
      <c r="D21" s="1253">
        <v>8</v>
      </c>
      <c r="E21" s="1255">
        <f t="shared" si="3"/>
        <v>8</v>
      </c>
      <c r="F21" s="1258">
        <f t="shared" si="4"/>
        <v>0</v>
      </c>
      <c r="G21" s="1258">
        <f t="shared" si="5"/>
        <v>0</v>
      </c>
    </row>
    <row r="22" spans="1:7" ht="20.25">
      <c r="A22" s="1250" t="s">
        <v>19589</v>
      </c>
      <c r="B22" s="1251" t="s">
        <v>19590</v>
      </c>
      <c r="C22" s="1252" t="s">
        <v>19591</v>
      </c>
      <c r="D22" s="1253">
        <v>8</v>
      </c>
      <c r="E22" s="1255">
        <f t="shared" si="3"/>
        <v>8</v>
      </c>
      <c r="F22" s="1258">
        <f t="shared" si="4"/>
        <v>0</v>
      </c>
      <c r="G22" s="1258">
        <f t="shared" si="5"/>
        <v>0</v>
      </c>
    </row>
    <row r="23" spans="1:7">
      <c r="B23" s="1249" t="s">
        <v>1637</v>
      </c>
    </row>
    <row r="24" spans="1:7">
      <c r="B24" s="1249" t="s">
        <v>19592</v>
      </c>
    </row>
    <row r="25" spans="1:7">
      <c r="A25" s="1250" t="s">
        <v>19593</v>
      </c>
      <c r="B25" s="1251" t="s">
        <v>19594</v>
      </c>
      <c r="C25" s="1252" t="s">
        <v>4109</v>
      </c>
      <c r="D25" s="1253">
        <v>6</v>
      </c>
      <c r="E25" s="1255">
        <f t="shared" ref="E25:E26" si="6">D25-D25*$G$7</f>
        <v>6</v>
      </c>
      <c r="F25" s="1258">
        <f t="shared" ref="F25:F26" si="7">E25*$H$2</f>
        <v>0</v>
      </c>
      <c r="G25" s="1258">
        <f t="shared" ref="G25:G26" si="8">F25-F25*$H$1</f>
        <v>0</v>
      </c>
    </row>
    <row r="26" spans="1:7" ht="20.25">
      <c r="A26" s="1250" t="s">
        <v>19595</v>
      </c>
      <c r="B26" s="1251" t="s">
        <v>19596</v>
      </c>
      <c r="C26" s="1252" t="s">
        <v>4109</v>
      </c>
      <c r="D26" s="1253">
        <v>6</v>
      </c>
      <c r="E26" s="1255">
        <f t="shared" si="6"/>
        <v>6</v>
      </c>
      <c r="F26" s="1258">
        <f t="shared" si="7"/>
        <v>0</v>
      </c>
      <c r="G26" s="1258">
        <f t="shared" si="8"/>
        <v>0</v>
      </c>
    </row>
    <row r="27" spans="1:7">
      <c r="B27" s="1249" t="s">
        <v>19597</v>
      </c>
    </row>
    <row r="28" spans="1:7">
      <c r="A28" s="1250">
        <v>68036</v>
      </c>
      <c r="B28" s="1251" t="s">
        <v>19598</v>
      </c>
      <c r="C28" s="1252" t="s">
        <v>4390</v>
      </c>
      <c r="D28" s="1253">
        <v>6</v>
      </c>
      <c r="E28" s="1255">
        <f t="shared" ref="E28:E39" si="9">D28-D28*$G$7</f>
        <v>6</v>
      </c>
      <c r="F28" s="1258">
        <f t="shared" ref="F28:F58" si="10">E28*$H$2</f>
        <v>0</v>
      </c>
      <c r="G28" s="1258">
        <f t="shared" ref="G28:G58" si="11">F28-F28*$H$1</f>
        <v>0</v>
      </c>
    </row>
    <row r="29" spans="1:7">
      <c r="A29" s="1250">
        <v>61445</v>
      </c>
      <c r="B29" s="1251" t="s">
        <v>19599</v>
      </c>
      <c r="C29" s="1252" t="s">
        <v>4390</v>
      </c>
      <c r="D29" s="1253">
        <v>6</v>
      </c>
      <c r="E29" s="1255">
        <f t="shared" si="9"/>
        <v>6</v>
      </c>
      <c r="F29" s="1258">
        <f t="shared" si="10"/>
        <v>0</v>
      </c>
      <c r="G29" s="1258">
        <f t="shared" si="11"/>
        <v>0</v>
      </c>
    </row>
    <row r="30" spans="1:7">
      <c r="A30" s="1250">
        <v>66427</v>
      </c>
      <c r="B30" s="1251" t="s">
        <v>19600</v>
      </c>
      <c r="C30" s="1252" t="s">
        <v>4390</v>
      </c>
      <c r="D30" s="1253">
        <v>6</v>
      </c>
      <c r="E30" s="1255">
        <f t="shared" si="9"/>
        <v>6</v>
      </c>
      <c r="F30" s="1258">
        <f t="shared" si="10"/>
        <v>0</v>
      </c>
      <c r="G30" s="1258">
        <f t="shared" si="11"/>
        <v>0</v>
      </c>
    </row>
    <row r="31" spans="1:7">
      <c r="A31" s="1250">
        <v>62694</v>
      </c>
      <c r="B31" s="1251" t="s">
        <v>19601</v>
      </c>
      <c r="C31" s="1252" t="s">
        <v>4390</v>
      </c>
      <c r="D31" s="1253">
        <v>6</v>
      </c>
      <c r="E31" s="1255">
        <f t="shared" si="9"/>
        <v>6</v>
      </c>
      <c r="F31" s="1258">
        <f t="shared" si="10"/>
        <v>0</v>
      </c>
      <c r="G31" s="1258">
        <f t="shared" si="11"/>
        <v>0</v>
      </c>
    </row>
    <row r="32" spans="1:7">
      <c r="A32" s="1250">
        <v>62695</v>
      </c>
      <c r="B32" s="1251" t="s">
        <v>19602</v>
      </c>
      <c r="C32" s="1252" t="s">
        <v>4390</v>
      </c>
      <c r="D32" s="1253">
        <v>6</v>
      </c>
      <c r="E32" s="1255">
        <f t="shared" si="9"/>
        <v>6</v>
      </c>
      <c r="F32" s="1258">
        <f t="shared" si="10"/>
        <v>0</v>
      </c>
      <c r="G32" s="1258">
        <f t="shared" si="11"/>
        <v>0</v>
      </c>
    </row>
    <row r="33" spans="1:7">
      <c r="A33" s="1250">
        <v>64725</v>
      </c>
      <c r="B33" s="1251" t="s">
        <v>19603</v>
      </c>
      <c r="C33" s="1252" t="s">
        <v>4390</v>
      </c>
      <c r="D33" s="1253">
        <v>6</v>
      </c>
      <c r="E33" s="1255">
        <f t="shared" si="9"/>
        <v>6</v>
      </c>
      <c r="F33" s="1258">
        <f t="shared" si="10"/>
        <v>0</v>
      </c>
      <c r="G33" s="1258">
        <f t="shared" si="11"/>
        <v>0</v>
      </c>
    </row>
    <row r="34" spans="1:7">
      <c r="A34" s="1250">
        <v>68037</v>
      </c>
      <c r="B34" s="1251" t="s">
        <v>19604</v>
      </c>
      <c r="C34" s="1252" t="s">
        <v>4390</v>
      </c>
      <c r="D34" s="1253">
        <v>6</v>
      </c>
      <c r="E34" s="1255">
        <f t="shared" si="9"/>
        <v>6</v>
      </c>
      <c r="F34" s="1258">
        <f t="shared" si="10"/>
        <v>0</v>
      </c>
      <c r="G34" s="1258">
        <f t="shared" si="11"/>
        <v>0</v>
      </c>
    </row>
    <row r="35" spans="1:7">
      <c r="A35" s="1250">
        <v>69579</v>
      </c>
      <c r="B35" s="1251" t="s">
        <v>19605</v>
      </c>
      <c r="C35" s="1252" t="s">
        <v>4390</v>
      </c>
      <c r="D35" s="1253">
        <v>6</v>
      </c>
      <c r="E35" s="1255">
        <f t="shared" si="9"/>
        <v>6</v>
      </c>
      <c r="F35" s="1258">
        <f t="shared" si="10"/>
        <v>0</v>
      </c>
      <c r="G35" s="1258">
        <f t="shared" si="11"/>
        <v>0</v>
      </c>
    </row>
    <row r="36" spans="1:7">
      <c r="A36" s="1250">
        <v>66430</v>
      </c>
      <c r="B36" s="1251" t="s">
        <v>19606</v>
      </c>
      <c r="C36" s="1252" t="s">
        <v>4390</v>
      </c>
      <c r="D36" s="1253">
        <v>6</v>
      </c>
      <c r="E36" s="1255">
        <f t="shared" si="9"/>
        <v>6</v>
      </c>
      <c r="F36" s="1258">
        <f t="shared" si="10"/>
        <v>0</v>
      </c>
      <c r="G36" s="1258">
        <f t="shared" si="11"/>
        <v>0</v>
      </c>
    </row>
    <row r="37" spans="1:7">
      <c r="A37" s="1250">
        <v>66429</v>
      </c>
      <c r="B37" s="1251" t="s">
        <v>19607</v>
      </c>
      <c r="C37" s="1252">
        <v>0.4</v>
      </c>
      <c r="D37" s="1253">
        <v>6</v>
      </c>
      <c r="E37" s="1255">
        <f t="shared" si="9"/>
        <v>6</v>
      </c>
      <c r="F37" s="1258">
        <f t="shared" si="10"/>
        <v>0</v>
      </c>
      <c r="G37" s="1258">
        <f t="shared" si="11"/>
        <v>0</v>
      </c>
    </row>
    <row r="38" spans="1:7">
      <c r="A38" s="1250">
        <v>66431</v>
      </c>
      <c r="B38" s="1251" t="s">
        <v>19608</v>
      </c>
      <c r="C38" s="1252" t="s">
        <v>19609</v>
      </c>
      <c r="D38" s="1253">
        <v>12</v>
      </c>
      <c r="E38" s="1255">
        <f t="shared" si="9"/>
        <v>12</v>
      </c>
      <c r="F38" s="1258">
        <f t="shared" si="10"/>
        <v>0</v>
      </c>
      <c r="G38" s="1258">
        <f t="shared" si="11"/>
        <v>0</v>
      </c>
    </row>
    <row r="39" spans="1:7">
      <c r="A39" s="1250">
        <v>68599</v>
      </c>
      <c r="B39" s="1251" t="s">
        <v>19610</v>
      </c>
      <c r="C39" s="1252" t="s">
        <v>19609</v>
      </c>
      <c r="D39" s="1253">
        <v>12</v>
      </c>
      <c r="E39" s="1255">
        <f t="shared" si="9"/>
        <v>12</v>
      </c>
      <c r="F39" s="1258">
        <f t="shared" si="10"/>
        <v>0</v>
      </c>
      <c r="G39" s="1258">
        <f t="shared" si="11"/>
        <v>0</v>
      </c>
    </row>
    <row r="40" spans="1:7">
      <c r="B40" s="1249" t="s">
        <v>19611</v>
      </c>
    </row>
    <row r="41" spans="1:7">
      <c r="A41" s="1250">
        <v>61084</v>
      </c>
      <c r="B41" s="1251" t="s">
        <v>19612</v>
      </c>
      <c r="C41" s="1252" t="s">
        <v>4109</v>
      </c>
      <c r="D41" s="1253">
        <v>12</v>
      </c>
      <c r="E41" s="1919">
        <f>D41-D41*$G$7</f>
        <v>12</v>
      </c>
      <c r="F41" s="1915">
        <f t="shared" si="10"/>
        <v>0</v>
      </c>
      <c r="G41" s="1915">
        <f t="shared" si="11"/>
        <v>0</v>
      </c>
    </row>
    <row r="42" spans="1:7">
      <c r="A42" s="1250">
        <v>61254</v>
      </c>
      <c r="B42" s="1251" t="s">
        <v>19613</v>
      </c>
      <c r="C42" s="1252" t="s">
        <v>19614</v>
      </c>
      <c r="D42" s="1253">
        <v>12</v>
      </c>
      <c r="E42" s="1920"/>
      <c r="F42" s="1916"/>
      <c r="G42" s="1916"/>
    </row>
    <row r="43" spans="1:7">
      <c r="A43" s="1250">
        <v>61086</v>
      </c>
      <c r="B43" s="1251" t="s">
        <v>19615</v>
      </c>
      <c r="C43" s="1252" t="s">
        <v>19616</v>
      </c>
      <c r="D43" s="1253">
        <v>4</v>
      </c>
      <c r="E43" s="1919">
        <f>D43-D43*$G$7</f>
        <v>4</v>
      </c>
      <c r="F43" s="1915">
        <f t="shared" si="10"/>
        <v>0</v>
      </c>
      <c r="G43" s="1915">
        <f t="shared" si="11"/>
        <v>0</v>
      </c>
    </row>
    <row r="44" spans="1:7">
      <c r="A44" s="1250">
        <v>61255</v>
      </c>
      <c r="B44" s="1251" t="s">
        <v>19617</v>
      </c>
      <c r="C44" s="1252" t="s">
        <v>19618</v>
      </c>
      <c r="D44" s="1253">
        <v>6</v>
      </c>
      <c r="E44" s="1920"/>
      <c r="F44" s="1916"/>
      <c r="G44" s="1916"/>
    </row>
    <row r="45" spans="1:7">
      <c r="A45" s="1250">
        <v>61086</v>
      </c>
      <c r="B45" s="1251" t="s">
        <v>19615</v>
      </c>
      <c r="C45" s="1252" t="s">
        <v>19616</v>
      </c>
      <c r="D45" s="1253">
        <v>4</v>
      </c>
      <c r="E45" s="1919">
        <f>D45-D45*$G$7</f>
        <v>4</v>
      </c>
      <c r="F45" s="1915">
        <f t="shared" si="10"/>
        <v>0</v>
      </c>
      <c r="G45" s="1915">
        <f t="shared" si="11"/>
        <v>0</v>
      </c>
    </row>
    <row r="46" spans="1:7">
      <c r="A46" s="1250">
        <v>61257</v>
      </c>
      <c r="B46" s="1251" t="s">
        <v>19619</v>
      </c>
      <c r="C46" s="1252" t="s">
        <v>19618</v>
      </c>
      <c r="D46" s="1253">
        <v>6</v>
      </c>
      <c r="E46" s="1920"/>
      <c r="F46" s="1916"/>
      <c r="G46" s="1916"/>
    </row>
    <row r="47" spans="1:7">
      <c r="A47" s="1250">
        <v>62704</v>
      </c>
      <c r="B47" s="1251" t="s">
        <v>19620</v>
      </c>
      <c r="C47" s="1252" t="s">
        <v>4109</v>
      </c>
      <c r="D47" s="1253">
        <v>12</v>
      </c>
      <c r="E47" s="1919">
        <f>D47-D47*$G$7</f>
        <v>12</v>
      </c>
      <c r="F47" s="1915">
        <f t="shared" si="10"/>
        <v>0</v>
      </c>
      <c r="G47" s="1915">
        <f t="shared" si="11"/>
        <v>0</v>
      </c>
    </row>
    <row r="48" spans="1:7">
      <c r="A48" s="1250">
        <v>61254</v>
      </c>
      <c r="B48" s="1251" t="s">
        <v>19613</v>
      </c>
      <c r="C48" s="1252" t="s">
        <v>19614</v>
      </c>
      <c r="D48" s="1253">
        <v>12</v>
      </c>
      <c r="E48" s="1920"/>
      <c r="F48" s="1916"/>
      <c r="G48" s="1916"/>
    </row>
    <row r="49" spans="1:7">
      <c r="A49" s="1250">
        <v>62705</v>
      </c>
      <c r="B49" s="1251" t="s">
        <v>19621</v>
      </c>
      <c r="C49" s="1252" t="s">
        <v>19616</v>
      </c>
      <c r="D49" s="1253">
        <v>4</v>
      </c>
      <c r="E49" s="1919">
        <f>D49-D49*$G$7</f>
        <v>4</v>
      </c>
      <c r="F49" s="1915">
        <f t="shared" si="10"/>
        <v>0</v>
      </c>
      <c r="G49" s="1915">
        <f t="shared" si="11"/>
        <v>0</v>
      </c>
    </row>
    <row r="50" spans="1:7">
      <c r="A50" s="1250">
        <v>61255</v>
      </c>
      <c r="B50" s="1251" t="s">
        <v>19617</v>
      </c>
      <c r="C50" s="1252" t="s">
        <v>19618</v>
      </c>
      <c r="D50" s="1253">
        <v>6</v>
      </c>
      <c r="E50" s="1920"/>
      <c r="F50" s="1916"/>
      <c r="G50" s="1916"/>
    </row>
    <row r="51" spans="1:7">
      <c r="A51" s="1250">
        <v>62705</v>
      </c>
      <c r="B51" s="1251" t="s">
        <v>19621</v>
      </c>
      <c r="C51" s="1252" t="s">
        <v>19616</v>
      </c>
      <c r="D51" s="1253">
        <v>4</v>
      </c>
      <c r="E51" s="1919">
        <f>D51-D51*$G$7</f>
        <v>4</v>
      </c>
      <c r="F51" s="1915">
        <f t="shared" si="10"/>
        <v>0</v>
      </c>
      <c r="G51" s="1915">
        <f t="shared" si="11"/>
        <v>0</v>
      </c>
    </row>
    <row r="52" spans="1:7">
      <c r="A52" s="1250">
        <v>61257</v>
      </c>
      <c r="B52" s="1251" t="s">
        <v>19619</v>
      </c>
      <c r="C52" s="1252" t="s">
        <v>19618</v>
      </c>
      <c r="D52" s="1253">
        <v>6</v>
      </c>
      <c r="E52" s="1920"/>
      <c r="F52" s="1916"/>
      <c r="G52" s="1916"/>
    </row>
    <row r="53" spans="1:7">
      <c r="B53" s="1249" t="s">
        <v>19622</v>
      </c>
    </row>
    <row r="54" spans="1:7" ht="25.5" customHeight="1">
      <c r="A54" s="1250">
        <v>62743</v>
      </c>
      <c r="B54" s="1251" t="s">
        <v>19623</v>
      </c>
      <c r="C54" s="1252" t="s">
        <v>7324</v>
      </c>
      <c r="D54" s="1253">
        <v>4</v>
      </c>
      <c r="E54" s="1919">
        <f>D54-D54*$G$7</f>
        <v>4</v>
      </c>
      <c r="F54" s="1915">
        <f t="shared" si="10"/>
        <v>0</v>
      </c>
      <c r="G54" s="1915">
        <f t="shared" si="11"/>
        <v>0</v>
      </c>
    </row>
    <row r="55" spans="1:7">
      <c r="A55" s="1250">
        <v>62640</v>
      </c>
      <c r="B55" s="1251" t="s">
        <v>19624</v>
      </c>
      <c r="C55" s="1252" t="s">
        <v>4402</v>
      </c>
      <c r="D55" s="1253">
        <v>12</v>
      </c>
      <c r="E55" s="1920"/>
      <c r="F55" s="1916"/>
      <c r="G55" s="1916"/>
    </row>
    <row r="56" spans="1:7" ht="25.5" customHeight="1">
      <c r="A56" s="1250">
        <v>62744</v>
      </c>
      <c r="B56" s="1251" t="s">
        <v>19625</v>
      </c>
      <c r="C56" s="1252" t="s">
        <v>7324</v>
      </c>
      <c r="D56" s="1253">
        <v>4</v>
      </c>
      <c r="E56" s="1919">
        <f>D56-D56*$G$7</f>
        <v>4</v>
      </c>
      <c r="F56" s="1915">
        <f t="shared" si="10"/>
        <v>0</v>
      </c>
      <c r="G56" s="1915">
        <f t="shared" si="11"/>
        <v>0</v>
      </c>
    </row>
    <row r="57" spans="1:7">
      <c r="A57" s="1250">
        <v>62640</v>
      </c>
      <c r="B57" s="1251" t="s">
        <v>19624</v>
      </c>
      <c r="C57" s="1252" t="s">
        <v>4402</v>
      </c>
      <c r="D57" s="1253">
        <v>12</v>
      </c>
      <c r="E57" s="1920"/>
      <c r="F57" s="1916"/>
      <c r="G57" s="1916"/>
    </row>
    <row r="58" spans="1:7" ht="25.5" customHeight="1">
      <c r="A58" s="1250">
        <v>62745</v>
      </c>
      <c r="B58" s="1251" t="s">
        <v>19626</v>
      </c>
      <c r="C58" s="1252" t="s">
        <v>7324</v>
      </c>
      <c r="D58" s="1253">
        <v>4</v>
      </c>
      <c r="E58" s="1919">
        <f>D58-D58*$G$7</f>
        <v>4</v>
      </c>
      <c r="F58" s="1915">
        <f t="shared" si="10"/>
        <v>0</v>
      </c>
      <c r="G58" s="1915">
        <f t="shared" si="11"/>
        <v>0</v>
      </c>
    </row>
    <row r="59" spans="1:7">
      <c r="A59" s="1250">
        <v>62640</v>
      </c>
      <c r="B59" s="1251" t="s">
        <v>19624</v>
      </c>
      <c r="C59" s="1252" t="s">
        <v>4402</v>
      </c>
      <c r="D59" s="1253">
        <v>12</v>
      </c>
      <c r="E59" s="1920"/>
      <c r="F59" s="1916"/>
      <c r="G59" s="1916"/>
    </row>
    <row r="60" spans="1:7" ht="43.5">
      <c r="B60" s="1256" t="s">
        <v>19627</v>
      </c>
    </row>
    <row r="61" spans="1:7" ht="25.5" customHeight="1">
      <c r="A61" s="1250">
        <v>65737</v>
      </c>
      <c r="B61" s="1251" t="s">
        <v>19628</v>
      </c>
      <c r="C61" s="1252" t="s">
        <v>19616</v>
      </c>
      <c r="D61" s="1253">
        <v>4</v>
      </c>
      <c r="E61" s="1919">
        <f>D61-D61*$G$7</f>
        <v>4</v>
      </c>
      <c r="F61" s="1915">
        <f t="shared" ref="F61:F87" si="12">E61*$H$2</f>
        <v>0</v>
      </c>
      <c r="G61" s="1915">
        <f t="shared" ref="G61:G87" si="13">F61-F61*$H$1</f>
        <v>0</v>
      </c>
    </row>
    <row r="62" spans="1:7">
      <c r="A62" s="1250">
        <v>61308</v>
      </c>
      <c r="B62" s="1251" t="s">
        <v>19629</v>
      </c>
      <c r="C62" s="1252" t="s">
        <v>4109</v>
      </c>
      <c r="D62" s="1253">
        <v>12</v>
      </c>
      <c r="E62" s="1920"/>
      <c r="F62" s="1916"/>
      <c r="G62" s="1916"/>
    </row>
    <row r="63" spans="1:7" ht="25.5" customHeight="1">
      <c r="A63" s="1250">
        <v>65737</v>
      </c>
      <c r="B63" s="1251" t="s">
        <v>19628</v>
      </c>
      <c r="C63" s="1252" t="s">
        <v>19616</v>
      </c>
      <c r="D63" s="1253">
        <v>4</v>
      </c>
      <c r="E63" s="1919">
        <f>D63-D63*$G$7</f>
        <v>4</v>
      </c>
      <c r="F63" s="1915">
        <f t="shared" si="12"/>
        <v>0</v>
      </c>
      <c r="G63" s="1915">
        <f t="shared" si="13"/>
        <v>0</v>
      </c>
    </row>
    <row r="64" spans="1:7">
      <c r="A64" s="1250">
        <v>61312</v>
      </c>
      <c r="B64" s="1251" t="s">
        <v>19630</v>
      </c>
      <c r="C64" s="1252" t="s">
        <v>4109</v>
      </c>
      <c r="D64" s="1253">
        <v>12</v>
      </c>
      <c r="E64" s="1920"/>
      <c r="F64" s="1916"/>
      <c r="G64" s="1916"/>
    </row>
    <row r="65" spans="1:7">
      <c r="A65" s="1250">
        <v>62885</v>
      </c>
      <c r="B65" s="1251" t="s">
        <v>19631</v>
      </c>
      <c r="C65" s="1252" t="s">
        <v>4109</v>
      </c>
      <c r="D65" s="1253">
        <v>12</v>
      </c>
      <c r="E65" s="1919">
        <f>D65-D65*$G$7</f>
        <v>12</v>
      </c>
      <c r="F65" s="1915">
        <f t="shared" si="12"/>
        <v>0</v>
      </c>
      <c r="G65" s="1915">
        <f t="shared" si="13"/>
        <v>0</v>
      </c>
    </row>
    <row r="66" spans="1:7">
      <c r="A66" s="1250">
        <v>61947</v>
      </c>
      <c r="B66" s="1251" t="s">
        <v>19632</v>
      </c>
      <c r="C66" s="1252" t="s">
        <v>19633</v>
      </c>
      <c r="D66" s="1253">
        <v>12</v>
      </c>
      <c r="E66" s="1920"/>
      <c r="F66" s="1916"/>
      <c r="G66" s="1916"/>
    </row>
    <row r="67" spans="1:7">
      <c r="A67" s="1250">
        <v>62885</v>
      </c>
      <c r="B67" s="1251" t="s">
        <v>19631</v>
      </c>
      <c r="C67" s="1252" t="s">
        <v>4109</v>
      </c>
      <c r="D67" s="1253">
        <v>12</v>
      </c>
      <c r="E67" s="1919">
        <f>D67-D67*$G$7</f>
        <v>12</v>
      </c>
      <c r="F67" s="1915">
        <f t="shared" si="12"/>
        <v>0</v>
      </c>
      <c r="G67" s="1915">
        <f t="shared" si="13"/>
        <v>0</v>
      </c>
    </row>
    <row r="68" spans="1:7">
      <c r="A68" s="1250">
        <v>62855</v>
      </c>
      <c r="B68" s="1251" t="s">
        <v>19634</v>
      </c>
      <c r="C68" s="1252" t="s">
        <v>19633</v>
      </c>
      <c r="D68" s="1253">
        <v>12</v>
      </c>
      <c r="E68" s="1920"/>
      <c r="F68" s="1916"/>
      <c r="G68" s="1916"/>
    </row>
    <row r="69" spans="1:7" ht="25.5" customHeight="1">
      <c r="A69" s="1250">
        <v>62386</v>
      </c>
      <c r="B69" s="1251" t="s">
        <v>19635</v>
      </c>
      <c r="C69" s="1252" t="s">
        <v>19616</v>
      </c>
      <c r="D69" s="1253">
        <v>4</v>
      </c>
      <c r="E69" s="1919">
        <f>D69-D69*$G$7</f>
        <v>4</v>
      </c>
      <c r="F69" s="1915">
        <f t="shared" si="12"/>
        <v>0</v>
      </c>
      <c r="G69" s="1915">
        <f t="shared" si="13"/>
        <v>0</v>
      </c>
    </row>
    <row r="70" spans="1:7">
      <c r="A70" s="1250">
        <v>61308</v>
      </c>
      <c r="B70" s="1251" t="s">
        <v>19629</v>
      </c>
      <c r="C70" s="1252" t="s">
        <v>4109</v>
      </c>
      <c r="D70" s="1253">
        <v>12</v>
      </c>
      <c r="E70" s="1920"/>
      <c r="F70" s="1916"/>
      <c r="G70" s="1916"/>
    </row>
    <row r="71" spans="1:7">
      <c r="A71" s="1250">
        <v>62386</v>
      </c>
      <c r="B71" s="1251" t="s">
        <v>19636</v>
      </c>
      <c r="C71" s="1252" t="s">
        <v>19616</v>
      </c>
      <c r="D71" s="1253">
        <v>4</v>
      </c>
      <c r="E71" s="1919">
        <f>D71-D71*$G$7</f>
        <v>4</v>
      </c>
      <c r="F71" s="1915">
        <f t="shared" si="12"/>
        <v>0</v>
      </c>
      <c r="G71" s="1915">
        <f t="shared" si="13"/>
        <v>0</v>
      </c>
    </row>
    <row r="72" spans="1:7">
      <c r="A72" s="1250">
        <v>61312</v>
      </c>
      <c r="B72" s="1251" t="s">
        <v>19630</v>
      </c>
      <c r="C72" s="1252" t="s">
        <v>4109</v>
      </c>
      <c r="D72" s="1253">
        <v>12</v>
      </c>
      <c r="E72" s="1920"/>
      <c r="F72" s="1916"/>
      <c r="G72" s="1916"/>
    </row>
    <row r="73" spans="1:7">
      <c r="A73" s="1250">
        <v>65067</v>
      </c>
      <c r="B73" s="1251" t="s">
        <v>19637</v>
      </c>
      <c r="C73" s="1252" t="s">
        <v>4109</v>
      </c>
      <c r="D73" s="1253">
        <v>12</v>
      </c>
      <c r="E73" s="1919">
        <f>D73-D73*$G$7</f>
        <v>12</v>
      </c>
      <c r="F73" s="1915">
        <f t="shared" si="12"/>
        <v>0</v>
      </c>
      <c r="G73" s="1915">
        <f t="shared" si="13"/>
        <v>0</v>
      </c>
    </row>
    <row r="74" spans="1:7">
      <c r="A74" s="1250">
        <v>61947</v>
      </c>
      <c r="B74" s="1251" t="s">
        <v>19632</v>
      </c>
      <c r="C74" s="1252" t="s">
        <v>19633</v>
      </c>
      <c r="D74" s="1253">
        <v>12</v>
      </c>
      <c r="E74" s="1920"/>
      <c r="F74" s="1916"/>
      <c r="G74" s="1916"/>
    </row>
    <row r="75" spans="1:7">
      <c r="A75" s="1250">
        <v>65067</v>
      </c>
      <c r="B75" s="1251" t="s">
        <v>19637</v>
      </c>
      <c r="C75" s="1252" t="s">
        <v>4109</v>
      </c>
      <c r="D75" s="1253">
        <v>12</v>
      </c>
      <c r="E75" s="1919">
        <f>D75-D75*$G$7</f>
        <v>12</v>
      </c>
      <c r="F75" s="1915">
        <f t="shared" si="12"/>
        <v>0</v>
      </c>
      <c r="G75" s="1915">
        <f t="shared" si="13"/>
        <v>0</v>
      </c>
    </row>
    <row r="76" spans="1:7">
      <c r="A76" s="1250">
        <v>62855</v>
      </c>
      <c r="B76" s="1251" t="s">
        <v>19634</v>
      </c>
      <c r="C76" s="1252" t="s">
        <v>19633</v>
      </c>
      <c r="D76" s="1253">
        <v>12</v>
      </c>
      <c r="E76" s="1920"/>
      <c r="F76" s="1916"/>
      <c r="G76" s="1916"/>
    </row>
    <row r="77" spans="1:7">
      <c r="A77" s="1250">
        <v>64630</v>
      </c>
      <c r="B77" s="1251" t="s">
        <v>19638</v>
      </c>
      <c r="C77" s="1252" t="s">
        <v>19616</v>
      </c>
      <c r="D77" s="1253">
        <v>4</v>
      </c>
      <c r="E77" s="1919">
        <f>D77-D77*$G$7</f>
        <v>4</v>
      </c>
      <c r="F77" s="1915">
        <f t="shared" si="12"/>
        <v>0</v>
      </c>
      <c r="G77" s="1915">
        <f t="shared" si="13"/>
        <v>0</v>
      </c>
    </row>
    <row r="78" spans="1:7">
      <c r="A78" s="1250">
        <v>61308</v>
      </c>
      <c r="B78" s="1251" t="s">
        <v>19629</v>
      </c>
      <c r="C78" s="1252" t="s">
        <v>4109</v>
      </c>
      <c r="D78" s="1253">
        <v>12</v>
      </c>
      <c r="E78" s="1920"/>
      <c r="F78" s="1916"/>
      <c r="G78" s="1916"/>
    </row>
    <row r="79" spans="1:7">
      <c r="A79" s="1250">
        <v>64630</v>
      </c>
      <c r="B79" s="1251" t="s">
        <v>19638</v>
      </c>
      <c r="C79" s="1252" t="s">
        <v>19616</v>
      </c>
      <c r="D79" s="1253">
        <v>4</v>
      </c>
      <c r="E79" s="1919">
        <f>D79-D79*$G$7</f>
        <v>4</v>
      </c>
      <c r="F79" s="1915">
        <f t="shared" si="12"/>
        <v>0</v>
      </c>
      <c r="G79" s="1915">
        <f t="shared" si="13"/>
        <v>0</v>
      </c>
    </row>
    <row r="80" spans="1:7">
      <c r="A80" s="1250">
        <v>61312</v>
      </c>
      <c r="B80" s="1251" t="s">
        <v>19630</v>
      </c>
      <c r="C80" s="1252" t="s">
        <v>4109</v>
      </c>
      <c r="D80" s="1253">
        <v>12</v>
      </c>
      <c r="E80" s="1920"/>
      <c r="F80" s="1916"/>
      <c r="G80" s="1916"/>
    </row>
    <row r="81" spans="1:7">
      <c r="A81" s="1250">
        <v>65186</v>
      </c>
      <c r="B81" s="1251" t="s">
        <v>19639</v>
      </c>
      <c r="C81" s="1252" t="s">
        <v>4109</v>
      </c>
      <c r="D81" s="1253">
        <v>12</v>
      </c>
      <c r="E81" s="1919">
        <f>D81-D81*$G$7</f>
        <v>12</v>
      </c>
      <c r="F81" s="1915">
        <f t="shared" si="12"/>
        <v>0</v>
      </c>
      <c r="G81" s="1915">
        <f t="shared" si="13"/>
        <v>0</v>
      </c>
    </row>
    <row r="82" spans="1:7">
      <c r="A82" s="1250">
        <v>61947</v>
      </c>
      <c r="B82" s="1251" t="s">
        <v>19632</v>
      </c>
      <c r="C82" s="1252" t="s">
        <v>19633</v>
      </c>
      <c r="D82" s="1253">
        <v>12</v>
      </c>
      <c r="E82" s="1920"/>
      <c r="F82" s="1916"/>
      <c r="G82" s="1916"/>
    </row>
    <row r="83" spans="1:7">
      <c r="A83" s="1250">
        <v>65186</v>
      </c>
      <c r="B83" s="1251" t="s">
        <v>19639</v>
      </c>
      <c r="C83" s="1252" t="s">
        <v>4109</v>
      </c>
      <c r="D83" s="1253">
        <v>12</v>
      </c>
      <c r="E83" s="1919">
        <f>D83-D83*$G$7</f>
        <v>12</v>
      </c>
      <c r="F83" s="1915">
        <f t="shared" si="12"/>
        <v>0</v>
      </c>
      <c r="G83" s="1915">
        <f t="shared" si="13"/>
        <v>0</v>
      </c>
    </row>
    <row r="84" spans="1:7">
      <c r="A84" s="1250">
        <v>62855</v>
      </c>
      <c r="B84" s="1251" t="s">
        <v>19634</v>
      </c>
      <c r="C84" s="1252" t="s">
        <v>19633</v>
      </c>
      <c r="D84" s="1253">
        <v>12</v>
      </c>
      <c r="E84" s="1920"/>
      <c r="F84" s="1916"/>
      <c r="G84" s="1916"/>
    </row>
    <row r="85" spans="1:7">
      <c r="A85" s="1250">
        <v>65068</v>
      </c>
      <c r="B85" s="1251" t="s">
        <v>19640</v>
      </c>
      <c r="C85" s="1252" t="s">
        <v>19616</v>
      </c>
      <c r="D85" s="1253">
        <v>4</v>
      </c>
      <c r="E85" s="1919">
        <f>D85-D85*$G$7</f>
        <v>4</v>
      </c>
      <c r="F85" s="1915">
        <f t="shared" si="12"/>
        <v>0</v>
      </c>
      <c r="G85" s="1915">
        <f t="shared" si="13"/>
        <v>0</v>
      </c>
    </row>
    <row r="86" spans="1:7">
      <c r="A86" s="1250">
        <v>61308</v>
      </c>
      <c r="B86" s="1251" t="s">
        <v>19629</v>
      </c>
      <c r="C86" s="1252" t="s">
        <v>4109</v>
      </c>
      <c r="D86" s="1253">
        <v>12</v>
      </c>
      <c r="E86" s="1920"/>
      <c r="F86" s="1916"/>
      <c r="G86" s="1916"/>
    </row>
    <row r="87" spans="1:7">
      <c r="A87" s="1250">
        <v>65068</v>
      </c>
      <c r="B87" s="1251" t="s">
        <v>19640</v>
      </c>
      <c r="C87" s="1252" t="s">
        <v>19616</v>
      </c>
      <c r="D87" s="1253">
        <v>4</v>
      </c>
      <c r="E87" s="1919">
        <f>D87-D87*$G$7</f>
        <v>4</v>
      </c>
      <c r="F87" s="1915">
        <f t="shared" si="12"/>
        <v>0</v>
      </c>
      <c r="G87" s="1915">
        <f t="shared" si="13"/>
        <v>0</v>
      </c>
    </row>
    <row r="88" spans="1:7">
      <c r="A88" s="1250">
        <v>61312</v>
      </c>
      <c r="B88" s="1251" t="s">
        <v>19630</v>
      </c>
      <c r="C88" s="1252" t="s">
        <v>4109</v>
      </c>
      <c r="D88" s="1253">
        <v>12</v>
      </c>
      <c r="E88" s="1920"/>
      <c r="F88" s="1916"/>
      <c r="G88" s="1916"/>
    </row>
    <row r="89" spans="1:7" ht="28.5">
      <c r="B89" s="1256" t="s">
        <v>19641</v>
      </c>
    </row>
    <row r="90" spans="1:7" ht="20.25">
      <c r="A90" s="1250">
        <v>61093</v>
      </c>
      <c r="B90" s="1251" t="s">
        <v>19642</v>
      </c>
      <c r="C90" s="1252" t="s">
        <v>4109</v>
      </c>
      <c r="D90" s="1253">
        <v>12</v>
      </c>
      <c r="E90" s="1919">
        <f>D90-D90*$G$7</f>
        <v>12</v>
      </c>
      <c r="F90" s="1915">
        <f t="shared" ref="F90:F96" si="14">E90*$H$2</f>
        <v>0</v>
      </c>
      <c r="G90" s="1915">
        <f t="shared" ref="G90:G96" si="15">F90-F90*$H$1</f>
        <v>0</v>
      </c>
    </row>
    <row r="91" spans="1:7" ht="25.5" customHeight="1">
      <c r="A91" s="1250">
        <v>61262</v>
      </c>
      <c r="B91" s="1251" t="s">
        <v>19643</v>
      </c>
      <c r="C91" s="1252" t="s">
        <v>8891</v>
      </c>
      <c r="D91" s="1253">
        <v>12</v>
      </c>
      <c r="E91" s="1920"/>
      <c r="F91" s="1916"/>
      <c r="G91" s="1916"/>
    </row>
    <row r="92" spans="1:7" ht="20.25">
      <c r="A92" s="1250">
        <v>61094</v>
      </c>
      <c r="B92" s="1251" t="s">
        <v>19644</v>
      </c>
      <c r="C92" s="1252" t="s">
        <v>19616</v>
      </c>
      <c r="D92" s="1253">
        <v>4</v>
      </c>
      <c r="E92" s="1919">
        <f>D92-D92*$G$7</f>
        <v>4</v>
      </c>
      <c r="F92" s="1915">
        <f t="shared" si="14"/>
        <v>0</v>
      </c>
      <c r="G92" s="1915">
        <f t="shared" si="15"/>
        <v>0</v>
      </c>
    </row>
    <row r="93" spans="1:7" ht="25.5" customHeight="1">
      <c r="A93" s="1250">
        <v>61263</v>
      </c>
      <c r="B93" s="1251" t="s">
        <v>19645</v>
      </c>
      <c r="C93" s="1252" t="s">
        <v>4109</v>
      </c>
      <c r="D93" s="1253">
        <v>6</v>
      </c>
      <c r="E93" s="1920"/>
      <c r="F93" s="1916"/>
      <c r="G93" s="1916"/>
    </row>
    <row r="94" spans="1:7">
      <c r="A94" s="1250">
        <v>61095</v>
      </c>
      <c r="B94" s="1251" t="s">
        <v>19646</v>
      </c>
      <c r="C94" s="1252" t="s">
        <v>4109</v>
      </c>
      <c r="D94" s="1253">
        <v>12</v>
      </c>
      <c r="E94" s="1919">
        <f>D94-D94*$G$7</f>
        <v>12</v>
      </c>
      <c r="F94" s="1915">
        <f t="shared" si="14"/>
        <v>0</v>
      </c>
      <c r="G94" s="1915">
        <f t="shared" si="15"/>
        <v>0</v>
      </c>
    </row>
    <row r="95" spans="1:7" ht="25.5" customHeight="1">
      <c r="A95" s="1250">
        <v>61262</v>
      </c>
      <c r="B95" s="1251" t="s">
        <v>19643</v>
      </c>
      <c r="C95" s="1252" t="s">
        <v>8891</v>
      </c>
      <c r="D95" s="1253">
        <v>12</v>
      </c>
      <c r="E95" s="1920"/>
      <c r="F95" s="1916"/>
      <c r="G95" s="1916"/>
    </row>
    <row r="96" spans="1:7">
      <c r="A96" s="1250">
        <v>61096</v>
      </c>
      <c r="B96" s="1251" t="s">
        <v>19646</v>
      </c>
      <c r="C96" s="1252" t="s">
        <v>19616</v>
      </c>
      <c r="D96" s="1253">
        <v>4</v>
      </c>
      <c r="E96" s="1919">
        <f>D96-D96*$G$7</f>
        <v>4</v>
      </c>
      <c r="F96" s="1915">
        <f t="shared" si="14"/>
        <v>0</v>
      </c>
      <c r="G96" s="1915">
        <f t="shared" si="15"/>
        <v>0</v>
      </c>
    </row>
    <row r="97" spans="1:7" ht="25.5" customHeight="1">
      <c r="A97" s="1250">
        <v>61263</v>
      </c>
      <c r="B97" s="1251" t="s">
        <v>19645</v>
      </c>
      <c r="C97" s="1252" t="s">
        <v>4109</v>
      </c>
      <c r="D97" s="1253">
        <v>6</v>
      </c>
      <c r="E97" s="1920"/>
      <c r="F97" s="1916"/>
      <c r="G97" s="1916"/>
    </row>
    <row r="98" spans="1:7" ht="28.5">
      <c r="B98" s="1256" t="s">
        <v>19647</v>
      </c>
    </row>
    <row r="99" spans="1:7" ht="25.5" customHeight="1">
      <c r="A99" s="1250">
        <v>68407</v>
      </c>
      <c r="B99" s="1251" t="s">
        <v>19648</v>
      </c>
      <c r="C99" s="1252" t="s">
        <v>4109</v>
      </c>
      <c r="D99" s="1253">
        <v>12</v>
      </c>
      <c r="E99" s="1919">
        <f>D99-D99*$G$7</f>
        <v>12</v>
      </c>
      <c r="F99" s="1915">
        <f t="shared" ref="F99:F113" si="16">E99*$H$2</f>
        <v>0</v>
      </c>
      <c r="G99" s="1915">
        <f t="shared" ref="G99:G113" si="17">F99-F99*$H$1</f>
        <v>0</v>
      </c>
    </row>
    <row r="100" spans="1:7">
      <c r="A100" s="1250">
        <v>61947</v>
      </c>
      <c r="B100" s="1251" t="s">
        <v>19632</v>
      </c>
      <c r="C100" s="1252" t="s">
        <v>19633</v>
      </c>
      <c r="D100" s="1253">
        <v>12</v>
      </c>
      <c r="E100" s="1920"/>
      <c r="F100" s="1916"/>
      <c r="G100" s="1916"/>
    </row>
    <row r="101" spans="1:7" ht="25.5" customHeight="1">
      <c r="A101" s="1250">
        <v>68407</v>
      </c>
      <c r="B101" s="1251" t="s">
        <v>19648</v>
      </c>
      <c r="C101" s="1252" t="s">
        <v>4109</v>
      </c>
      <c r="D101" s="1253">
        <v>12</v>
      </c>
      <c r="E101" s="1919">
        <f>D101-D101*$G$7</f>
        <v>12</v>
      </c>
      <c r="F101" s="1915">
        <f t="shared" si="16"/>
        <v>0</v>
      </c>
      <c r="G101" s="1915">
        <f t="shared" si="17"/>
        <v>0</v>
      </c>
    </row>
    <row r="102" spans="1:7">
      <c r="A102" s="1250">
        <v>62855</v>
      </c>
      <c r="B102" s="1251" t="s">
        <v>19634</v>
      </c>
      <c r="C102" s="1252" t="s">
        <v>19633</v>
      </c>
      <c r="D102" s="1253">
        <v>12</v>
      </c>
      <c r="E102" s="1920"/>
      <c r="F102" s="1916"/>
      <c r="G102" s="1916"/>
    </row>
    <row r="103" spans="1:7" ht="25.5" customHeight="1">
      <c r="A103" s="1250">
        <v>69664</v>
      </c>
      <c r="B103" s="1251" t="s">
        <v>19649</v>
      </c>
      <c r="C103" s="1252" t="s">
        <v>4109</v>
      </c>
      <c r="D103" s="1253">
        <v>12</v>
      </c>
      <c r="E103" s="1919">
        <f>D103-D103*$G$7</f>
        <v>12</v>
      </c>
      <c r="F103" s="1915">
        <f t="shared" si="16"/>
        <v>0</v>
      </c>
      <c r="G103" s="1915">
        <f t="shared" si="17"/>
        <v>0</v>
      </c>
    </row>
    <row r="104" spans="1:7">
      <c r="A104" s="1250">
        <v>61947</v>
      </c>
      <c r="B104" s="1251" t="s">
        <v>19632</v>
      </c>
      <c r="C104" s="1252" t="s">
        <v>19633</v>
      </c>
      <c r="D104" s="1253">
        <v>12</v>
      </c>
      <c r="E104" s="1920"/>
      <c r="F104" s="1916"/>
      <c r="G104" s="1916"/>
    </row>
    <row r="105" spans="1:7" ht="25.5" customHeight="1">
      <c r="A105" s="1250">
        <v>69664</v>
      </c>
      <c r="B105" s="1251" t="s">
        <v>19649</v>
      </c>
      <c r="C105" s="1252" t="s">
        <v>4109</v>
      </c>
      <c r="D105" s="1253">
        <v>12</v>
      </c>
      <c r="E105" s="1919">
        <f>D105-D105*$G$7</f>
        <v>12</v>
      </c>
      <c r="F105" s="1915">
        <f t="shared" si="16"/>
        <v>0</v>
      </c>
      <c r="G105" s="1915">
        <f t="shared" si="17"/>
        <v>0</v>
      </c>
    </row>
    <row r="106" spans="1:7">
      <c r="A106" s="1250">
        <v>62855</v>
      </c>
      <c r="B106" s="1251" t="s">
        <v>19634</v>
      </c>
      <c r="C106" s="1252" t="s">
        <v>19633</v>
      </c>
      <c r="D106" s="1253">
        <v>12</v>
      </c>
      <c r="E106" s="1920"/>
      <c r="F106" s="1916"/>
      <c r="G106" s="1916"/>
    </row>
    <row r="107" spans="1:7" ht="25.5" customHeight="1">
      <c r="A107" s="1250">
        <v>69663</v>
      </c>
      <c r="B107" s="1251" t="s">
        <v>19650</v>
      </c>
      <c r="C107" s="1252" t="s">
        <v>4109</v>
      </c>
      <c r="D107" s="1253">
        <v>12</v>
      </c>
      <c r="E107" s="1919">
        <f>D107-D107*$G$7</f>
        <v>12</v>
      </c>
      <c r="F107" s="1915">
        <f t="shared" si="16"/>
        <v>0</v>
      </c>
      <c r="G107" s="1915">
        <f t="shared" si="17"/>
        <v>0</v>
      </c>
    </row>
    <row r="108" spans="1:7">
      <c r="A108" s="1250">
        <v>61947</v>
      </c>
      <c r="B108" s="1251" t="s">
        <v>19632</v>
      </c>
      <c r="C108" s="1252" t="s">
        <v>19633</v>
      </c>
      <c r="D108" s="1253">
        <v>12</v>
      </c>
      <c r="E108" s="1920"/>
      <c r="F108" s="1916"/>
      <c r="G108" s="1916"/>
    </row>
    <row r="109" spans="1:7" ht="25.5" customHeight="1">
      <c r="A109" s="1250">
        <v>68887</v>
      </c>
      <c r="B109" s="1251" t="s">
        <v>19651</v>
      </c>
      <c r="C109" s="1252" t="s">
        <v>19652</v>
      </c>
      <c r="D109" s="1253">
        <v>2</v>
      </c>
      <c r="E109" s="1919">
        <f>D109-D109*$G$7</f>
        <v>2</v>
      </c>
      <c r="F109" s="1915">
        <f t="shared" si="16"/>
        <v>0</v>
      </c>
      <c r="G109" s="1915">
        <f t="shared" si="17"/>
        <v>0</v>
      </c>
    </row>
    <row r="110" spans="1:7">
      <c r="A110" s="1250">
        <v>61308</v>
      </c>
      <c r="B110" s="1251" t="s">
        <v>19629</v>
      </c>
      <c r="C110" s="1252" t="s">
        <v>4109</v>
      </c>
      <c r="D110" s="1253">
        <v>12</v>
      </c>
      <c r="E110" s="1920"/>
      <c r="F110" s="1916"/>
      <c r="G110" s="1916"/>
    </row>
    <row r="111" spans="1:7" ht="25.5" customHeight="1">
      <c r="A111" s="1250">
        <v>68803</v>
      </c>
      <c r="B111" s="1251" t="s">
        <v>19653</v>
      </c>
      <c r="C111" s="1252" t="s">
        <v>19652</v>
      </c>
      <c r="D111" s="1253">
        <v>2</v>
      </c>
      <c r="E111" s="1919">
        <f>D111-D111*$G$7</f>
        <v>2</v>
      </c>
      <c r="F111" s="1915">
        <f t="shared" si="16"/>
        <v>0</v>
      </c>
      <c r="G111" s="1915">
        <f t="shared" si="17"/>
        <v>0</v>
      </c>
    </row>
    <row r="112" spans="1:7">
      <c r="A112" s="1250">
        <v>61308</v>
      </c>
      <c r="B112" s="1251" t="s">
        <v>19629</v>
      </c>
      <c r="C112" s="1252" t="s">
        <v>4109</v>
      </c>
      <c r="D112" s="1253">
        <v>12</v>
      </c>
      <c r="E112" s="1920"/>
      <c r="F112" s="1916"/>
      <c r="G112" s="1916"/>
    </row>
    <row r="113" spans="1:7" ht="25.5" customHeight="1">
      <c r="A113" s="1250">
        <v>68886</v>
      </c>
      <c r="B113" s="1251" t="s">
        <v>19654</v>
      </c>
      <c r="C113" s="1252" t="s">
        <v>19652</v>
      </c>
      <c r="D113" s="1253">
        <v>2</v>
      </c>
      <c r="E113" s="1919">
        <f>D113-D113*$G$7</f>
        <v>2</v>
      </c>
      <c r="F113" s="1915">
        <f t="shared" si="16"/>
        <v>0</v>
      </c>
      <c r="G113" s="1915">
        <f t="shared" si="17"/>
        <v>0</v>
      </c>
    </row>
    <row r="114" spans="1:7">
      <c r="A114" s="1250">
        <v>61308</v>
      </c>
      <c r="B114" s="1251" t="s">
        <v>19629</v>
      </c>
      <c r="C114" s="1252" t="s">
        <v>4109</v>
      </c>
      <c r="D114" s="1253">
        <v>12</v>
      </c>
      <c r="E114" s="1920"/>
      <c r="F114" s="1916"/>
      <c r="G114" s="1916"/>
    </row>
    <row r="115" spans="1:7">
      <c r="B115" s="1256" t="s">
        <v>19655</v>
      </c>
    </row>
    <row r="116" spans="1:7">
      <c r="A116" s="1250">
        <v>66953</v>
      </c>
      <c r="B116" s="1251" t="s">
        <v>19656</v>
      </c>
      <c r="C116" s="1252" t="s">
        <v>19657</v>
      </c>
      <c r="D116" s="1253">
        <v>6</v>
      </c>
      <c r="E116" s="1919">
        <f>D116-D116*$G$7</f>
        <v>6</v>
      </c>
      <c r="F116" s="1915">
        <f t="shared" ref="F116" si="18">E116*$H$2</f>
        <v>0</v>
      </c>
      <c r="G116" s="1915">
        <f t="shared" ref="G116" si="19">F116-F116*$H$1</f>
        <v>0</v>
      </c>
    </row>
    <row r="117" spans="1:7" ht="25.5" customHeight="1">
      <c r="A117" s="1250">
        <v>66954</v>
      </c>
      <c r="B117" s="1251" t="s">
        <v>19658</v>
      </c>
      <c r="C117" s="1252" t="s">
        <v>19659</v>
      </c>
      <c r="D117" s="1253">
        <v>12</v>
      </c>
      <c r="E117" s="1920"/>
      <c r="F117" s="1916"/>
      <c r="G117" s="1916"/>
    </row>
    <row r="118" spans="1:7">
      <c r="B118" s="1256" t="s">
        <v>19660</v>
      </c>
    </row>
    <row r="119" spans="1:7" ht="25.5" customHeight="1">
      <c r="A119" s="1250">
        <v>65810</v>
      </c>
      <c r="B119" s="1251" t="s">
        <v>19661</v>
      </c>
      <c r="C119" s="1252" t="s">
        <v>4109</v>
      </c>
      <c r="D119" s="1253">
        <v>6</v>
      </c>
      <c r="E119" s="1919">
        <f>D119-D119*$G$7</f>
        <v>6</v>
      </c>
      <c r="F119" s="1915">
        <f t="shared" ref="F119" si="20">E119*$H$2</f>
        <v>0</v>
      </c>
      <c r="G119" s="1915">
        <f t="shared" ref="G119" si="21">F119-F119*$H$1</f>
        <v>0</v>
      </c>
    </row>
    <row r="120" spans="1:7">
      <c r="A120" s="1250">
        <v>65811</v>
      </c>
      <c r="B120" s="1251" t="s">
        <v>19662</v>
      </c>
      <c r="C120" s="1252" t="s">
        <v>4109</v>
      </c>
      <c r="D120" s="1253">
        <v>6</v>
      </c>
      <c r="E120" s="1920"/>
      <c r="F120" s="1916"/>
      <c r="G120" s="1916"/>
    </row>
    <row r="121" spans="1:7">
      <c r="B121" s="1256" t="s">
        <v>1647</v>
      </c>
    </row>
    <row r="122" spans="1:7">
      <c r="B122" s="1256" t="s">
        <v>19663</v>
      </c>
    </row>
    <row r="123" spans="1:7">
      <c r="A123" s="1250">
        <v>68187</v>
      </c>
      <c r="B123" s="1251" t="s">
        <v>19664</v>
      </c>
      <c r="C123" s="1252" t="s">
        <v>4109</v>
      </c>
      <c r="D123" s="1253">
        <v>12</v>
      </c>
      <c r="E123" s="1919">
        <f>D123-D123*$G$7</f>
        <v>12</v>
      </c>
      <c r="F123" s="1915">
        <f t="shared" ref="F123:F129" si="22">E123*$H$2</f>
        <v>0</v>
      </c>
      <c r="G123" s="1915">
        <f t="shared" ref="G123:G129" si="23">F123-F123*$H$1</f>
        <v>0</v>
      </c>
    </row>
    <row r="124" spans="1:7">
      <c r="A124" s="1250">
        <v>61307</v>
      </c>
      <c r="B124" s="1251" t="s">
        <v>19665</v>
      </c>
      <c r="C124" s="1252" t="s">
        <v>4402</v>
      </c>
      <c r="D124" s="1253">
        <v>12</v>
      </c>
      <c r="E124" s="1920"/>
      <c r="F124" s="1916"/>
      <c r="G124" s="1916"/>
    </row>
    <row r="125" spans="1:7">
      <c r="A125" s="1250">
        <v>68187</v>
      </c>
      <c r="B125" s="1251" t="s">
        <v>19664</v>
      </c>
      <c r="C125" s="1252" t="s">
        <v>4109</v>
      </c>
      <c r="D125" s="1253">
        <v>12</v>
      </c>
      <c r="E125" s="1919">
        <f>D125-D125*$G$7</f>
        <v>12</v>
      </c>
      <c r="F125" s="1915">
        <f t="shared" si="22"/>
        <v>0</v>
      </c>
      <c r="G125" s="1915">
        <f t="shared" si="23"/>
        <v>0</v>
      </c>
    </row>
    <row r="126" spans="1:7">
      <c r="A126" s="1250">
        <v>61311</v>
      </c>
      <c r="B126" s="1251" t="s">
        <v>19666</v>
      </c>
      <c r="C126" s="1252" t="s">
        <v>4402</v>
      </c>
      <c r="D126" s="1253">
        <v>12</v>
      </c>
      <c r="E126" s="1920"/>
      <c r="F126" s="1916"/>
      <c r="G126" s="1916"/>
    </row>
    <row r="127" spans="1:7">
      <c r="A127" s="1250">
        <v>68188</v>
      </c>
      <c r="B127" s="1251" t="s">
        <v>19667</v>
      </c>
      <c r="C127" s="1252" t="s">
        <v>7321</v>
      </c>
      <c r="D127" s="1253">
        <v>3</v>
      </c>
      <c r="E127" s="1919">
        <f>D127-D127*$G$7</f>
        <v>3</v>
      </c>
      <c r="F127" s="1915">
        <f t="shared" si="22"/>
        <v>0</v>
      </c>
      <c r="G127" s="1915">
        <f t="shared" si="23"/>
        <v>0</v>
      </c>
    </row>
    <row r="128" spans="1:7">
      <c r="A128" s="1250">
        <v>61309</v>
      </c>
      <c r="B128" s="1251" t="s">
        <v>19668</v>
      </c>
      <c r="C128" s="1252" t="s">
        <v>7324</v>
      </c>
      <c r="D128" s="1253">
        <v>3</v>
      </c>
      <c r="E128" s="1920"/>
      <c r="F128" s="1916"/>
      <c r="G128" s="1916"/>
    </row>
    <row r="129" spans="1:8">
      <c r="A129" s="1250">
        <v>68188</v>
      </c>
      <c r="B129" s="1251" t="s">
        <v>19667</v>
      </c>
      <c r="C129" s="1252" t="s">
        <v>7321</v>
      </c>
      <c r="D129" s="1253">
        <v>3</v>
      </c>
      <c r="E129" s="1919">
        <f>D129-D129*$G$7</f>
        <v>3</v>
      </c>
      <c r="F129" s="1915">
        <f t="shared" si="22"/>
        <v>0</v>
      </c>
      <c r="G129" s="1915">
        <f t="shared" si="23"/>
        <v>0</v>
      </c>
    </row>
    <row r="130" spans="1:8">
      <c r="A130" s="1250">
        <v>61313</v>
      </c>
      <c r="B130" s="1251" t="s">
        <v>19669</v>
      </c>
      <c r="C130" s="1252" t="s">
        <v>7324</v>
      </c>
      <c r="D130" s="1253">
        <v>3</v>
      </c>
      <c r="E130" s="1920"/>
      <c r="F130" s="1916"/>
      <c r="G130" s="1916"/>
    </row>
    <row r="131" spans="1:8" ht="48.75" customHeight="1">
      <c r="A131" s="1918" t="s">
        <v>19627</v>
      </c>
      <c r="B131" s="1918"/>
      <c r="C131" s="1918"/>
      <c r="D131" s="1918"/>
      <c r="E131" s="1918"/>
      <c r="F131" s="1257"/>
      <c r="G131" s="1257"/>
      <c r="H131" s="1257"/>
    </row>
    <row r="132" spans="1:8" ht="20.25">
      <c r="A132" s="1250">
        <v>67948</v>
      </c>
      <c r="B132" s="1251" t="s">
        <v>19670</v>
      </c>
      <c r="C132" s="1252" t="s">
        <v>4109</v>
      </c>
      <c r="D132" s="1253">
        <v>12</v>
      </c>
      <c r="E132" s="1919">
        <f ca="1">F132-F132*$G$7</f>
        <v>51.44</v>
      </c>
      <c r="F132" s="1915">
        <f t="shared" ref="F132:F138" ca="1" si="24">E132*$H$2</f>
        <v>0</v>
      </c>
      <c r="G132" s="1915">
        <f t="shared" ref="G132:G138" ca="1" si="25">F132-F132*$H$1</f>
        <v>0</v>
      </c>
      <c r="H132" s="1245"/>
    </row>
    <row r="133" spans="1:8">
      <c r="A133" s="1250">
        <v>62082</v>
      </c>
      <c r="B133" s="1251" t="s">
        <v>19671</v>
      </c>
      <c r="C133" s="1252" t="s">
        <v>4402</v>
      </c>
      <c r="D133" s="1253">
        <v>12</v>
      </c>
      <c r="E133" s="1920"/>
      <c r="F133" s="1916"/>
      <c r="G133" s="1916"/>
      <c r="H133" s="1245"/>
    </row>
    <row r="134" spans="1:8" ht="20.25">
      <c r="A134" s="1250">
        <v>67947</v>
      </c>
      <c r="B134" s="1251" t="s">
        <v>19672</v>
      </c>
      <c r="C134" s="1252" t="s">
        <v>7321</v>
      </c>
      <c r="D134" s="1253">
        <v>3</v>
      </c>
      <c r="E134" s="1919">
        <f ca="1">F134-F134*$G$7</f>
        <v>233.41000000000003</v>
      </c>
      <c r="F134" s="1915">
        <f t="shared" ca="1" si="24"/>
        <v>0</v>
      </c>
      <c r="G134" s="1915">
        <f t="shared" ca="1" si="25"/>
        <v>0</v>
      </c>
      <c r="H134" s="1245"/>
    </row>
    <row r="135" spans="1:8">
      <c r="A135" s="1250">
        <v>62084</v>
      </c>
      <c r="B135" s="1251" t="s">
        <v>19673</v>
      </c>
      <c r="C135" s="1252" t="s">
        <v>7324</v>
      </c>
      <c r="D135" s="1253">
        <v>3</v>
      </c>
      <c r="E135" s="1920"/>
      <c r="F135" s="1916"/>
      <c r="G135" s="1916"/>
      <c r="H135" s="1245"/>
    </row>
    <row r="136" spans="1:8" ht="20.25">
      <c r="A136" s="1250">
        <v>67948</v>
      </c>
      <c r="B136" s="1251" t="s">
        <v>19670</v>
      </c>
      <c r="C136" s="1252" t="s">
        <v>4109</v>
      </c>
      <c r="D136" s="1253">
        <v>12</v>
      </c>
      <c r="E136" s="1919">
        <f ca="1">F136-F136*$G$7</f>
        <v>51.44</v>
      </c>
      <c r="F136" s="1915">
        <f t="shared" ca="1" si="24"/>
        <v>0</v>
      </c>
      <c r="G136" s="1915">
        <f t="shared" ca="1" si="25"/>
        <v>0</v>
      </c>
      <c r="H136" s="1245"/>
    </row>
    <row r="137" spans="1:8">
      <c r="A137" s="1250">
        <v>62085</v>
      </c>
      <c r="B137" s="1251" t="s">
        <v>19674</v>
      </c>
      <c r="C137" s="1252" t="s">
        <v>4402</v>
      </c>
      <c r="D137" s="1253">
        <v>12</v>
      </c>
      <c r="E137" s="1920"/>
      <c r="F137" s="1916"/>
      <c r="G137" s="1916"/>
      <c r="H137" s="1245"/>
    </row>
    <row r="138" spans="1:8" ht="20.25">
      <c r="A138" s="1250">
        <v>67947</v>
      </c>
      <c r="B138" s="1251" t="s">
        <v>19672</v>
      </c>
      <c r="C138" s="1252" t="s">
        <v>7321</v>
      </c>
      <c r="D138" s="1253">
        <v>3</v>
      </c>
      <c r="E138" s="1919">
        <f ca="1">F138-F138*$G$7</f>
        <v>233.41000000000003</v>
      </c>
      <c r="F138" s="1915">
        <f t="shared" ca="1" si="24"/>
        <v>0</v>
      </c>
      <c r="G138" s="1915">
        <f t="shared" ca="1" si="25"/>
        <v>0</v>
      </c>
      <c r="H138" s="1245"/>
    </row>
    <row r="139" spans="1:8">
      <c r="A139" s="1250">
        <v>62087</v>
      </c>
      <c r="B139" s="1251" t="s">
        <v>19675</v>
      </c>
      <c r="C139" s="1252" t="s">
        <v>7324</v>
      </c>
      <c r="D139" s="1253">
        <v>3</v>
      </c>
      <c r="E139" s="1920"/>
      <c r="F139" s="1916"/>
      <c r="G139" s="1916"/>
      <c r="H139" s="1245"/>
    </row>
    <row r="140" spans="1:8">
      <c r="A140" s="1918" t="s">
        <v>19676</v>
      </c>
      <c r="B140" s="1918"/>
      <c r="C140" s="1918"/>
      <c r="D140" s="1918"/>
      <c r="E140" s="1918"/>
      <c r="F140" s="1918"/>
      <c r="G140" s="1918"/>
      <c r="H140" s="1918"/>
    </row>
    <row r="141" spans="1:8">
      <c r="A141" s="1250">
        <v>69275</v>
      </c>
      <c r="B141" s="1251" t="s">
        <v>19677</v>
      </c>
      <c r="C141" s="1252" t="s">
        <v>4109</v>
      </c>
      <c r="D141" s="1253">
        <v>12</v>
      </c>
      <c r="E141" s="1921">
        <f ca="1">F141-F141*$G$7</f>
        <v>54.760000000000005</v>
      </c>
      <c r="F141" s="1917">
        <f t="shared" ref="F141" ca="1" si="26">E141*$H$2</f>
        <v>0</v>
      </c>
      <c r="G141" s="1917">
        <f t="shared" ref="G141" ca="1" si="27">F141-F141*$H$1</f>
        <v>0</v>
      </c>
      <c r="H141" s="1245"/>
    </row>
    <row r="142" spans="1:8">
      <c r="A142" s="1250">
        <v>62082</v>
      </c>
      <c r="B142" s="1251" t="s">
        <v>19671</v>
      </c>
      <c r="C142" s="1252" t="s">
        <v>4402</v>
      </c>
      <c r="D142" s="1253">
        <v>12</v>
      </c>
      <c r="E142" s="1922"/>
      <c r="F142" s="1917"/>
      <c r="G142" s="1917"/>
      <c r="H142" s="1245"/>
    </row>
    <row r="143" spans="1:8">
      <c r="A143" s="1918" t="s">
        <v>19678</v>
      </c>
      <c r="B143" s="1918"/>
      <c r="C143" s="1918"/>
      <c r="D143" s="1918"/>
      <c r="E143" s="1918"/>
      <c r="F143" s="1918"/>
      <c r="G143" s="1918"/>
      <c r="H143" s="1918"/>
    </row>
    <row r="144" spans="1:8">
      <c r="A144" s="1250">
        <v>62949</v>
      </c>
      <c r="B144" s="1251" t="s">
        <v>19679</v>
      </c>
      <c r="C144" s="1252" t="s">
        <v>7321</v>
      </c>
      <c r="D144" s="1253">
        <v>3</v>
      </c>
      <c r="E144" s="1919">
        <f ca="1">F144-F144*$G$7</f>
        <v>209.62</v>
      </c>
      <c r="F144" s="1915">
        <f t="shared" ref="F144:F146" ca="1" si="28">E144*$H$2</f>
        <v>0</v>
      </c>
      <c r="G144" s="1915">
        <f t="shared" ref="G144:G146" ca="1" si="29">F144-F144*$H$1</f>
        <v>0</v>
      </c>
      <c r="H144" s="1245"/>
    </row>
    <row r="145" spans="1:8">
      <c r="A145" s="1250">
        <v>62084</v>
      </c>
      <c r="B145" s="1251" t="s">
        <v>19673</v>
      </c>
      <c r="C145" s="1252" t="s">
        <v>7324</v>
      </c>
      <c r="D145" s="1253">
        <v>3</v>
      </c>
      <c r="E145" s="1920"/>
      <c r="F145" s="1916"/>
      <c r="G145" s="1916"/>
      <c r="H145" s="1245"/>
    </row>
    <row r="146" spans="1:8">
      <c r="A146" s="1250">
        <v>62949</v>
      </c>
      <c r="B146" s="1251" t="s">
        <v>19679</v>
      </c>
      <c r="C146" s="1252" t="s">
        <v>7321</v>
      </c>
      <c r="D146" s="1253">
        <v>3</v>
      </c>
      <c r="E146" s="1919">
        <f ca="1">F146-F146*$G$7</f>
        <v>209.62</v>
      </c>
      <c r="F146" s="1915">
        <f t="shared" ca="1" si="28"/>
        <v>0</v>
      </c>
      <c r="G146" s="1915">
        <f t="shared" ca="1" si="29"/>
        <v>0</v>
      </c>
      <c r="H146" s="1245"/>
    </row>
    <row r="147" spans="1:8">
      <c r="A147" s="1250">
        <v>62087</v>
      </c>
      <c r="B147" s="1251" t="s">
        <v>19675</v>
      </c>
      <c r="C147" s="1252" t="s">
        <v>7324</v>
      </c>
      <c r="D147" s="1253">
        <v>3</v>
      </c>
      <c r="E147" s="1920"/>
      <c r="F147" s="1916"/>
      <c r="G147" s="1916"/>
      <c r="H147" s="1245"/>
    </row>
    <row r="148" spans="1:8">
      <c r="A148" s="1918" t="s">
        <v>19680</v>
      </c>
      <c r="B148" s="1918"/>
      <c r="C148" s="1918"/>
      <c r="D148" s="1918"/>
      <c r="E148" s="1918"/>
      <c r="F148" s="1918"/>
      <c r="G148" s="1918"/>
      <c r="H148" s="1918"/>
    </row>
    <row r="149" spans="1:8">
      <c r="A149" s="1250">
        <v>66036</v>
      </c>
      <c r="B149" s="1251" t="s">
        <v>19681</v>
      </c>
      <c r="C149" s="1252" t="s">
        <v>4109</v>
      </c>
      <c r="D149" s="1253">
        <v>12</v>
      </c>
      <c r="E149" s="1919">
        <f ca="1">F149-F149*$G$7</f>
        <v>70.52</v>
      </c>
      <c r="F149" s="1915">
        <f t="shared" ref="F149:F151" ca="1" si="30">E149*$H$2</f>
        <v>0</v>
      </c>
      <c r="G149" s="1915">
        <f t="shared" ref="G149:G151" ca="1" si="31">F149-F149*$H$1</f>
        <v>0</v>
      </c>
      <c r="H149" s="1245"/>
    </row>
    <row r="150" spans="1:8">
      <c r="A150" s="1250">
        <v>62640</v>
      </c>
      <c r="B150" s="1251" t="s">
        <v>19624</v>
      </c>
      <c r="C150" s="1252" t="s">
        <v>4402</v>
      </c>
      <c r="D150" s="1253">
        <v>12</v>
      </c>
      <c r="E150" s="1920"/>
      <c r="F150" s="1916"/>
      <c r="G150" s="1916"/>
      <c r="H150" s="1245"/>
    </row>
    <row r="151" spans="1:8">
      <c r="A151" s="1250">
        <v>66037</v>
      </c>
      <c r="B151" s="1251" t="s">
        <v>19682</v>
      </c>
      <c r="C151" s="1252" t="s">
        <v>7321</v>
      </c>
      <c r="D151" s="1253">
        <v>3</v>
      </c>
      <c r="E151" s="1919">
        <f ca="1">F151-F151*$G$7</f>
        <v>334.59000000000003</v>
      </c>
      <c r="F151" s="1915">
        <f t="shared" ca="1" si="30"/>
        <v>0</v>
      </c>
      <c r="G151" s="1915">
        <f t="shared" ca="1" si="31"/>
        <v>0</v>
      </c>
      <c r="H151" s="1245"/>
    </row>
    <row r="152" spans="1:8">
      <c r="A152" s="1250">
        <v>62642</v>
      </c>
      <c r="B152" s="1251" t="s">
        <v>19683</v>
      </c>
      <c r="C152" s="1252" t="s">
        <v>7324</v>
      </c>
      <c r="D152" s="1253">
        <v>3</v>
      </c>
      <c r="E152" s="1920"/>
      <c r="F152" s="1916"/>
      <c r="G152" s="1916"/>
      <c r="H152" s="1245"/>
    </row>
    <row r="153" spans="1:8">
      <c r="A153" s="1918" t="s">
        <v>19684</v>
      </c>
      <c r="B153" s="1918"/>
      <c r="C153" s="1918"/>
      <c r="D153" s="1918"/>
      <c r="E153" s="1918"/>
      <c r="F153" s="1918"/>
      <c r="G153" s="1918"/>
      <c r="H153" s="1918"/>
    </row>
    <row r="154" spans="1:8" ht="20.25">
      <c r="A154" s="1250">
        <v>68025</v>
      </c>
      <c r="B154" s="1251" t="s">
        <v>19685</v>
      </c>
      <c r="C154" s="1252" t="s">
        <v>4109</v>
      </c>
      <c r="D154" s="1253">
        <v>6</v>
      </c>
      <c r="E154" s="1919">
        <f ca="1">F154-F154*$G$7</f>
        <v>37.17</v>
      </c>
      <c r="F154" s="1915">
        <f t="shared" ref="F154" ca="1" si="32">E154*$H$2</f>
        <v>0</v>
      </c>
      <c r="G154" s="1915">
        <f t="shared" ref="G154" ca="1" si="33">F154-F154*$H$1</f>
        <v>0</v>
      </c>
      <c r="H154" s="1245"/>
    </row>
    <row r="155" spans="1:8">
      <c r="A155" s="1250">
        <v>64929</v>
      </c>
      <c r="B155" s="1251" t="s">
        <v>19686</v>
      </c>
      <c r="C155" s="1252" t="s">
        <v>4402</v>
      </c>
      <c r="D155" s="1253">
        <v>6</v>
      </c>
      <c r="E155" s="1920"/>
      <c r="F155" s="1916"/>
      <c r="G155" s="1916"/>
      <c r="H155" s="1245"/>
    </row>
    <row r="156" spans="1:8">
      <c r="A156" s="1918" t="s">
        <v>4175</v>
      </c>
      <c r="B156" s="1918"/>
      <c r="C156" s="1918"/>
      <c r="D156" s="1918"/>
      <c r="E156" s="1918"/>
      <c r="F156" s="1918"/>
      <c r="G156" s="1918"/>
      <c r="H156" s="1918"/>
    </row>
    <row r="157" spans="1:8" ht="15.75">
      <c r="A157" s="1250">
        <v>61304</v>
      </c>
      <c r="B157" s="1251" t="s">
        <v>19687</v>
      </c>
      <c r="C157" s="1252" t="s">
        <v>4109</v>
      </c>
      <c r="D157" s="1253">
        <v>12</v>
      </c>
      <c r="E157" s="1255">
        <f ca="1">F157-F157*$G$7</f>
        <v>34.479999999999997</v>
      </c>
      <c r="F157" s="1258">
        <f t="shared" ref="F157" ca="1" si="34">E157*$H$2</f>
        <v>0</v>
      </c>
      <c r="G157" s="1258">
        <f t="shared" ref="G157" ca="1" si="35">F157-F157*$H$1</f>
        <v>0</v>
      </c>
      <c r="H157" s="1246"/>
    </row>
    <row r="158" spans="1:8">
      <c r="A158" s="1918" t="s">
        <v>19688</v>
      </c>
      <c r="B158" s="1918"/>
      <c r="C158" s="1918"/>
      <c r="D158" s="1918"/>
      <c r="E158" s="1918"/>
      <c r="F158" s="1918"/>
      <c r="G158" s="1918"/>
      <c r="H158" s="1918"/>
    </row>
    <row r="159" spans="1:8">
      <c r="A159" s="1250">
        <v>62082</v>
      </c>
      <c r="B159" s="1251" t="s">
        <v>19689</v>
      </c>
      <c r="C159" s="1252" t="s">
        <v>4402</v>
      </c>
      <c r="D159" s="1253">
        <v>12</v>
      </c>
      <c r="E159" s="1255">
        <f ca="1">F159-F159*$G$7</f>
        <v>21.41</v>
      </c>
      <c r="F159" s="1258">
        <f t="shared" ref="F159:F162" ca="1" si="36">E159*$H$2</f>
        <v>0</v>
      </c>
      <c r="G159" s="1258">
        <f t="shared" ref="G159:G162" ca="1" si="37">F159-F159*$H$1</f>
        <v>0</v>
      </c>
      <c r="H159" s="1245"/>
    </row>
    <row r="160" spans="1:8">
      <c r="A160" s="1250">
        <v>62084</v>
      </c>
      <c r="B160" s="1251" t="s">
        <v>19690</v>
      </c>
      <c r="C160" s="1252" t="s">
        <v>7324</v>
      </c>
      <c r="D160" s="1253">
        <v>3</v>
      </c>
      <c r="E160" s="1255">
        <f ca="1">F160-F160*$G$7</f>
        <v>99.76</v>
      </c>
      <c r="F160" s="1258">
        <f t="shared" ca="1" si="36"/>
        <v>0</v>
      </c>
      <c r="G160" s="1258">
        <f t="shared" ca="1" si="37"/>
        <v>0</v>
      </c>
      <c r="H160" s="1245"/>
    </row>
    <row r="161" spans="1:8">
      <c r="A161" s="1250">
        <v>62085</v>
      </c>
      <c r="B161" s="1251" t="s">
        <v>19691</v>
      </c>
      <c r="C161" s="1252" t="s">
        <v>4402</v>
      </c>
      <c r="D161" s="1253">
        <v>12</v>
      </c>
      <c r="E161" s="1255">
        <f ca="1">F161-F161*$G$7</f>
        <v>21.41</v>
      </c>
      <c r="F161" s="1258">
        <f t="shared" ca="1" si="36"/>
        <v>0</v>
      </c>
      <c r="G161" s="1258">
        <f t="shared" ca="1" si="37"/>
        <v>0</v>
      </c>
      <c r="H161" s="1245"/>
    </row>
    <row r="162" spans="1:8">
      <c r="A162" s="1250">
        <v>62087</v>
      </c>
      <c r="B162" s="1251" t="s">
        <v>19692</v>
      </c>
      <c r="C162" s="1252" t="s">
        <v>7324</v>
      </c>
      <c r="D162" s="1253">
        <v>3</v>
      </c>
      <c r="E162" s="1255">
        <f ca="1">F162-F162*$G$7</f>
        <v>99.76</v>
      </c>
      <c r="F162" s="1258">
        <f t="shared" ca="1" si="36"/>
        <v>0</v>
      </c>
      <c r="G162" s="1258">
        <f t="shared" ca="1" si="37"/>
        <v>0</v>
      </c>
      <c r="H162" s="1245"/>
    </row>
    <row r="163" spans="1:8">
      <c r="A163" s="1918" t="s">
        <v>19693</v>
      </c>
      <c r="B163" s="1918"/>
      <c r="C163" s="1918"/>
      <c r="D163" s="1918"/>
      <c r="E163" s="1918"/>
      <c r="F163" s="1918"/>
      <c r="G163" s="1918"/>
      <c r="H163" s="1918"/>
    </row>
    <row r="164" spans="1:8">
      <c r="A164" s="1250">
        <v>61262</v>
      </c>
      <c r="B164" s="1251" t="s">
        <v>19694</v>
      </c>
      <c r="C164" s="1252" t="s">
        <v>8891</v>
      </c>
      <c r="D164" s="1253">
        <v>12</v>
      </c>
      <c r="E164" s="1255">
        <f ca="1">F164-F164*$G$7</f>
        <v>11.66</v>
      </c>
      <c r="F164" s="1258">
        <f t="shared" ref="F164:F165" ca="1" si="38">E164*$H$2</f>
        <v>0</v>
      </c>
      <c r="G164" s="1258">
        <f t="shared" ref="G164:G165" ca="1" si="39">F164-F164*$H$1</f>
        <v>0</v>
      </c>
      <c r="H164" s="1245"/>
    </row>
    <row r="165" spans="1:8">
      <c r="A165" s="1250">
        <v>61263</v>
      </c>
      <c r="B165" s="1251" t="s">
        <v>19695</v>
      </c>
      <c r="C165" s="1252" t="s">
        <v>19696</v>
      </c>
      <c r="D165" s="1253">
        <v>6</v>
      </c>
      <c r="E165" s="1255">
        <f ca="1">F165-F165*$G$7</f>
        <v>43.37</v>
      </c>
      <c r="F165" s="1258">
        <f t="shared" ca="1" si="38"/>
        <v>0</v>
      </c>
      <c r="G165" s="1258">
        <f t="shared" ca="1" si="39"/>
        <v>0</v>
      </c>
      <c r="H165" s="1245"/>
    </row>
    <row r="166" spans="1:8">
      <c r="A166" s="1918" t="s">
        <v>19697</v>
      </c>
      <c r="B166" s="1918"/>
      <c r="C166" s="1918"/>
      <c r="D166" s="1918"/>
      <c r="E166" s="1918"/>
      <c r="F166" s="1918"/>
      <c r="G166" s="1918"/>
      <c r="H166" s="1918"/>
    </row>
    <row r="167" spans="1:8">
      <c r="A167" s="1250">
        <v>62640</v>
      </c>
      <c r="B167" s="1251" t="s">
        <v>19698</v>
      </c>
      <c r="C167" s="1252" t="s">
        <v>4402</v>
      </c>
      <c r="D167" s="1253">
        <v>12</v>
      </c>
      <c r="E167" s="1255">
        <f ca="1">F167-F167*$G$7</f>
        <v>29.8</v>
      </c>
      <c r="F167" s="1258">
        <f t="shared" ref="F167:F168" ca="1" si="40">E167*$H$2</f>
        <v>0</v>
      </c>
      <c r="G167" s="1258">
        <f t="shared" ref="G167:G168" ca="1" si="41">F167-F167*$H$1</f>
        <v>0</v>
      </c>
      <c r="H167" s="1245"/>
    </row>
    <row r="168" spans="1:8">
      <c r="A168" s="1250">
        <v>62642</v>
      </c>
      <c r="B168" s="1251" t="s">
        <v>19699</v>
      </c>
      <c r="C168" s="1252" t="s">
        <v>7324</v>
      </c>
      <c r="D168" s="1253">
        <v>3</v>
      </c>
      <c r="E168" s="1255">
        <f ca="1">F168-F168*$G$7</f>
        <v>133.93</v>
      </c>
      <c r="F168" s="1258">
        <f t="shared" ca="1" si="40"/>
        <v>0</v>
      </c>
      <c r="G168" s="1258">
        <f t="shared" ca="1" si="41"/>
        <v>0</v>
      </c>
      <c r="H168" s="1245"/>
    </row>
    <row r="169" spans="1:8">
      <c r="A169" s="1918" t="s">
        <v>19700</v>
      </c>
      <c r="B169" s="1918"/>
      <c r="C169" s="1918"/>
      <c r="D169" s="1918"/>
      <c r="E169" s="1918"/>
      <c r="F169" s="1918"/>
      <c r="G169" s="1918"/>
      <c r="H169" s="1918"/>
    </row>
    <row r="170" spans="1:8">
      <c r="A170" s="1250">
        <v>61254</v>
      </c>
      <c r="B170" s="1251" t="s">
        <v>19701</v>
      </c>
      <c r="C170" s="1252" t="s">
        <v>19614</v>
      </c>
      <c r="D170" s="1253">
        <v>12</v>
      </c>
      <c r="E170" s="1255">
        <f ca="1">F170-F170*$G$7</f>
        <v>10.92</v>
      </c>
      <c r="F170" s="1258">
        <f t="shared" ref="F170:F172" ca="1" si="42">E170*$H$2</f>
        <v>0</v>
      </c>
      <c r="G170" s="1258">
        <f t="shared" ref="G170:G172" ca="1" si="43">F170-F170*$H$1</f>
        <v>0</v>
      </c>
      <c r="H170" s="1245"/>
    </row>
    <row r="171" spans="1:8">
      <c r="A171" s="1250">
        <v>61255</v>
      </c>
      <c r="B171" s="1251" t="s">
        <v>19702</v>
      </c>
      <c r="C171" s="1252" t="s">
        <v>19618</v>
      </c>
      <c r="D171" s="1253">
        <v>6</v>
      </c>
      <c r="E171" s="1255">
        <f ca="1">F171-F171*$G$7</f>
        <v>36.04</v>
      </c>
      <c r="F171" s="1258">
        <f t="shared" ca="1" si="42"/>
        <v>0</v>
      </c>
      <c r="G171" s="1258">
        <f t="shared" ca="1" si="43"/>
        <v>0</v>
      </c>
      <c r="H171" s="1245"/>
    </row>
    <row r="172" spans="1:8">
      <c r="A172" s="1250">
        <v>61257</v>
      </c>
      <c r="B172" s="1251" t="s">
        <v>19703</v>
      </c>
      <c r="C172" s="1252" t="s">
        <v>19618</v>
      </c>
      <c r="D172" s="1253">
        <v>6</v>
      </c>
      <c r="E172" s="1255">
        <f ca="1">F172-F172*$G$7</f>
        <v>36.04</v>
      </c>
      <c r="F172" s="1258">
        <f t="shared" ca="1" si="42"/>
        <v>0</v>
      </c>
      <c r="G172" s="1258">
        <f t="shared" ca="1" si="43"/>
        <v>0</v>
      </c>
      <c r="H172" s="1245"/>
    </row>
    <row r="173" spans="1:8" ht="36" customHeight="1">
      <c r="A173" s="1918" t="s">
        <v>19704</v>
      </c>
      <c r="B173" s="1918"/>
      <c r="C173" s="1918"/>
      <c r="D173" s="1918"/>
      <c r="E173" s="1918"/>
      <c r="F173" s="1918"/>
      <c r="G173" s="1918"/>
      <c r="H173" s="1918"/>
    </row>
    <row r="174" spans="1:8">
      <c r="A174" s="1250">
        <v>61947</v>
      </c>
      <c r="B174" s="1251" t="s">
        <v>19705</v>
      </c>
      <c r="C174" s="1252" t="s">
        <v>8891</v>
      </c>
      <c r="D174" s="1253">
        <v>12</v>
      </c>
      <c r="E174" s="1255">
        <f ca="1">F174-F174*$G$7</f>
        <v>12.91</v>
      </c>
      <c r="F174" s="1258">
        <f t="shared" ref="F174:F181" ca="1" si="44">E174*$H$2</f>
        <v>0</v>
      </c>
      <c r="G174" s="1258">
        <f t="shared" ref="G174:G181" ca="1" si="45">F174-F174*$H$1</f>
        <v>0</v>
      </c>
      <c r="H174" s="1245"/>
    </row>
    <row r="175" spans="1:8">
      <c r="A175" s="1250">
        <v>61307</v>
      </c>
      <c r="B175" s="1251" t="s">
        <v>19706</v>
      </c>
      <c r="C175" s="1252" t="s">
        <v>4402</v>
      </c>
      <c r="D175" s="1253">
        <v>12</v>
      </c>
      <c r="E175" s="1255">
        <f ca="1">F175-F175*$G$7</f>
        <v>17.899999999999999</v>
      </c>
      <c r="F175" s="1258">
        <f t="shared" ca="1" si="44"/>
        <v>0</v>
      </c>
      <c r="G175" s="1258">
        <f t="shared" ca="1" si="45"/>
        <v>0</v>
      </c>
      <c r="H175" s="1245"/>
    </row>
    <row r="176" spans="1:8">
      <c r="A176" s="1250">
        <v>61308</v>
      </c>
      <c r="B176" s="1251" t="s">
        <v>19707</v>
      </c>
      <c r="C176" s="1252" t="s">
        <v>4109</v>
      </c>
      <c r="D176" s="1253">
        <v>12</v>
      </c>
      <c r="E176" s="1255">
        <f ca="1">F176-F176*$G$7</f>
        <v>34.479999999999997</v>
      </c>
      <c r="F176" s="1258">
        <f t="shared" ca="1" si="44"/>
        <v>0</v>
      </c>
      <c r="G176" s="1258">
        <f t="shared" ca="1" si="45"/>
        <v>0</v>
      </c>
      <c r="H176" s="1245"/>
    </row>
    <row r="177" spans="1:8">
      <c r="A177" s="1250">
        <v>61309</v>
      </c>
      <c r="B177" s="1251" t="s">
        <v>19708</v>
      </c>
      <c r="C177" s="1252" t="s">
        <v>7324</v>
      </c>
      <c r="D177" s="1253">
        <v>3</v>
      </c>
      <c r="E177" s="1255">
        <f ca="1">F177-F177*$G$7</f>
        <v>86.27</v>
      </c>
      <c r="F177" s="1258">
        <f t="shared" ca="1" si="44"/>
        <v>0</v>
      </c>
      <c r="G177" s="1258">
        <f t="shared" ca="1" si="45"/>
        <v>0</v>
      </c>
      <c r="H177" s="1245"/>
    </row>
    <row r="178" spans="1:8">
      <c r="A178" s="1250">
        <v>62855</v>
      </c>
      <c r="B178" s="1251" t="s">
        <v>19709</v>
      </c>
      <c r="C178" s="1252" t="s">
        <v>8891</v>
      </c>
      <c r="D178" s="1253">
        <v>12</v>
      </c>
      <c r="E178" s="1255">
        <f ca="1">F178-F178*$G$7</f>
        <v>12.91</v>
      </c>
      <c r="F178" s="1258">
        <f t="shared" ca="1" si="44"/>
        <v>0</v>
      </c>
      <c r="G178" s="1258">
        <f t="shared" ca="1" si="45"/>
        <v>0</v>
      </c>
      <c r="H178" s="1245"/>
    </row>
    <row r="179" spans="1:8">
      <c r="A179" s="1250">
        <v>61311</v>
      </c>
      <c r="B179" s="1251" t="s">
        <v>19710</v>
      </c>
      <c r="C179" s="1252" t="s">
        <v>4402</v>
      </c>
      <c r="D179" s="1253">
        <v>12</v>
      </c>
      <c r="E179" s="1255">
        <f ca="1">F179-F179*$G$7</f>
        <v>17.899999999999999</v>
      </c>
      <c r="F179" s="1258">
        <f t="shared" ca="1" si="44"/>
        <v>0</v>
      </c>
      <c r="G179" s="1258">
        <f t="shared" ca="1" si="45"/>
        <v>0</v>
      </c>
      <c r="H179" s="1245"/>
    </row>
    <row r="180" spans="1:8">
      <c r="A180" s="1250">
        <v>61312</v>
      </c>
      <c r="B180" s="1251" t="s">
        <v>19711</v>
      </c>
      <c r="C180" s="1252" t="s">
        <v>4109</v>
      </c>
      <c r="D180" s="1253">
        <v>12</v>
      </c>
      <c r="E180" s="1255">
        <f ca="1">F180-F180*$G$7</f>
        <v>34.479999999999997</v>
      </c>
      <c r="F180" s="1258">
        <f t="shared" ca="1" si="44"/>
        <v>0</v>
      </c>
      <c r="G180" s="1258">
        <f t="shared" ca="1" si="45"/>
        <v>0</v>
      </c>
      <c r="H180" s="1245"/>
    </row>
    <row r="181" spans="1:8">
      <c r="A181" s="1250">
        <v>61313</v>
      </c>
      <c r="B181" s="1251" t="s">
        <v>19712</v>
      </c>
      <c r="C181" s="1252" t="s">
        <v>7324</v>
      </c>
      <c r="D181" s="1253">
        <v>3</v>
      </c>
      <c r="E181" s="1255">
        <f ca="1">F181-F181*$G$7</f>
        <v>86.27</v>
      </c>
      <c r="F181" s="1258">
        <f t="shared" ca="1" si="44"/>
        <v>0</v>
      </c>
      <c r="G181" s="1258">
        <f t="shared" ca="1" si="45"/>
        <v>0</v>
      </c>
      <c r="H181" s="1245"/>
    </row>
    <row r="182" spans="1:8">
      <c r="A182" s="1918" t="s">
        <v>19713</v>
      </c>
      <c r="B182" s="1918"/>
      <c r="C182" s="1918"/>
      <c r="D182" s="1918"/>
      <c r="E182" s="1918"/>
      <c r="F182" s="1918"/>
      <c r="G182" s="1918"/>
      <c r="H182" s="1918"/>
    </row>
    <row r="183" spans="1:8">
      <c r="A183" s="1250">
        <v>64929</v>
      </c>
      <c r="B183" s="1251" t="s">
        <v>19714</v>
      </c>
      <c r="C183" s="1252">
        <v>0.5</v>
      </c>
      <c r="D183" s="1253">
        <v>6</v>
      </c>
      <c r="E183" s="1255">
        <f ca="1">F183-F183*$G$7</f>
        <v>15.17</v>
      </c>
      <c r="F183" s="1258">
        <f t="shared" ref="F183" ca="1" si="46">E183*$H$2</f>
        <v>0</v>
      </c>
      <c r="G183" s="1258">
        <f t="shared" ref="G183" ca="1" si="47">F183-F183*$H$1</f>
        <v>0</v>
      </c>
      <c r="H183" s="1245"/>
    </row>
    <row r="184" spans="1:8">
      <c r="A184" s="1918" t="s">
        <v>19715</v>
      </c>
      <c r="B184" s="1918"/>
      <c r="C184" s="1918"/>
      <c r="D184" s="1918"/>
      <c r="E184" s="1918"/>
      <c r="F184" s="1918"/>
      <c r="G184" s="1918"/>
      <c r="H184" s="1918"/>
    </row>
    <row r="185" spans="1:8">
      <c r="A185" s="1250">
        <v>61158</v>
      </c>
      <c r="B185" s="1251" t="s">
        <v>19716</v>
      </c>
      <c r="C185" s="1252" t="s">
        <v>4109</v>
      </c>
      <c r="D185" s="1253">
        <v>12</v>
      </c>
      <c r="E185" s="1255">
        <f ca="1">F185-F185*$G$7</f>
        <v>25.08</v>
      </c>
      <c r="F185" s="1258">
        <f t="shared" ref="F185:F188" ca="1" si="48">E185*$H$2</f>
        <v>0</v>
      </c>
      <c r="G185" s="1258">
        <f t="shared" ref="G185:G188" ca="1" si="49">F185-F185*$H$1</f>
        <v>0</v>
      </c>
      <c r="H185" s="1245"/>
    </row>
    <row r="186" spans="1:8">
      <c r="A186" s="1250">
        <v>61159</v>
      </c>
      <c r="B186" s="1251" t="s">
        <v>19717</v>
      </c>
      <c r="C186" s="1252" t="s">
        <v>4109</v>
      </c>
      <c r="D186" s="1253">
        <v>12</v>
      </c>
      <c r="E186" s="1255">
        <f ca="1">F186-F186*$G$7</f>
        <v>25.08</v>
      </c>
      <c r="F186" s="1258">
        <f t="shared" ca="1" si="48"/>
        <v>0</v>
      </c>
      <c r="G186" s="1258">
        <f t="shared" ca="1" si="49"/>
        <v>0</v>
      </c>
      <c r="H186" s="1245"/>
    </row>
    <row r="187" spans="1:8">
      <c r="A187" s="1250">
        <v>61160</v>
      </c>
      <c r="B187" s="1251" t="s">
        <v>19718</v>
      </c>
      <c r="C187" s="1252" t="s">
        <v>4109</v>
      </c>
      <c r="D187" s="1253">
        <v>12</v>
      </c>
      <c r="E187" s="1255">
        <f ca="1">F187-F187*$G$7</f>
        <v>25.08</v>
      </c>
      <c r="F187" s="1258">
        <f t="shared" ca="1" si="48"/>
        <v>0</v>
      </c>
      <c r="G187" s="1258">
        <f t="shared" ca="1" si="49"/>
        <v>0</v>
      </c>
      <c r="H187" s="1245"/>
    </row>
    <row r="188" spans="1:8">
      <c r="A188" s="1250">
        <v>61161</v>
      </c>
      <c r="B188" s="1251" t="s">
        <v>19719</v>
      </c>
      <c r="C188" s="1252" t="s">
        <v>4109</v>
      </c>
      <c r="D188" s="1253">
        <v>12</v>
      </c>
      <c r="E188" s="1255">
        <f ca="1">F188-F188*$G$7</f>
        <v>25.08</v>
      </c>
      <c r="F188" s="1258">
        <f t="shared" ca="1" si="48"/>
        <v>0</v>
      </c>
      <c r="G188" s="1258">
        <f t="shared" ca="1" si="49"/>
        <v>0</v>
      </c>
      <c r="H188" s="1245"/>
    </row>
    <row r="189" spans="1:8">
      <c r="A189" s="1918" t="s">
        <v>19720</v>
      </c>
      <c r="B189" s="1918"/>
      <c r="C189" s="1918"/>
      <c r="D189" s="1918"/>
      <c r="E189" s="1918"/>
      <c r="F189" s="1918"/>
      <c r="G189" s="1918"/>
      <c r="H189" s="1918"/>
    </row>
    <row r="190" spans="1:8">
      <c r="A190" s="1250">
        <v>67745</v>
      </c>
      <c r="B190" s="1251" t="s">
        <v>19721</v>
      </c>
      <c r="C190" s="1252" t="s">
        <v>4402</v>
      </c>
      <c r="D190" s="1253">
        <v>12</v>
      </c>
      <c r="E190" s="1255">
        <f ca="1">F190-F190*$G$7</f>
        <v>20.05</v>
      </c>
      <c r="F190" s="1258">
        <f t="shared" ref="F190:F196" ca="1" si="50">E190*$H$2</f>
        <v>0</v>
      </c>
      <c r="G190" s="1258">
        <f t="shared" ref="G190:G196" ca="1" si="51">F190-F190*$H$1</f>
        <v>0</v>
      </c>
      <c r="H190" s="1245"/>
    </row>
    <row r="191" spans="1:8">
      <c r="A191" s="1250">
        <v>61318</v>
      </c>
      <c r="B191" s="1251" t="s">
        <v>19722</v>
      </c>
      <c r="C191" s="1252" t="s">
        <v>4109</v>
      </c>
      <c r="D191" s="1253">
        <v>6</v>
      </c>
      <c r="E191" s="1255">
        <f ca="1">F191-F191*$G$7</f>
        <v>17.239999999999998</v>
      </c>
      <c r="F191" s="1258">
        <f t="shared" ca="1" si="50"/>
        <v>0</v>
      </c>
      <c r="G191" s="1258">
        <f t="shared" ca="1" si="51"/>
        <v>0</v>
      </c>
      <c r="H191" s="1245"/>
    </row>
    <row r="192" spans="1:8">
      <c r="A192" s="1250">
        <v>61319</v>
      </c>
      <c r="B192" s="1251" t="s">
        <v>19723</v>
      </c>
      <c r="C192" s="1252" t="s">
        <v>7321</v>
      </c>
      <c r="D192" s="1253">
        <v>4</v>
      </c>
      <c r="E192" s="1255">
        <f ca="1">F192-F192*$G$7</f>
        <v>80.03</v>
      </c>
      <c r="F192" s="1258">
        <f t="shared" ca="1" si="50"/>
        <v>0</v>
      </c>
      <c r="G192" s="1258">
        <f t="shared" ca="1" si="51"/>
        <v>0</v>
      </c>
      <c r="H192" s="1245"/>
    </row>
    <row r="193" spans="1:8">
      <c r="A193" s="1250">
        <v>62136</v>
      </c>
      <c r="B193" s="1251" t="s">
        <v>19724</v>
      </c>
      <c r="C193" s="1252" t="s">
        <v>4109</v>
      </c>
      <c r="D193" s="1253">
        <v>6</v>
      </c>
      <c r="E193" s="1255">
        <f ca="1">F193-F193*$G$7</f>
        <v>22.07</v>
      </c>
      <c r="F193" s="1258">
        <f t="shared" ca="1" si="50"/>
        <v>0</v>
      </c>
      <c r="G193" s="1258">
        <f t="shared" ca="1" si="51"/>
        <v>0</v>
      </c>
      <c r="H193" s="1245"/>
    </row>
    <row r="194" spans="1:8">
      <c r="A194" s="1250">
        <v>62137</v>
      </c>
      <c r="B194" s="1251" t="s">
        <v>19725</v>
      </c>
      <c r="C194" s="1252" t="s">
        <v>7321</v>
      </c>
      <c r="D194" s="1253">
        <v>4</v>
      </c>
      <c r="E194" s="1255">
        <f ca="1">F194-F194*$G$7</f>
        <v>95.43</v>
      </c>
      <c r="F194" s="1258">
        <f t="shared" ca="1" si="50"/>
        <v>0</v>
      </c>
      <c r="G194" s="1258">
        <f t="shared" ca="1" si="51"/>
        <v>0</v>
      </c>
      <c r="H194" s="1245"/>
    </row>
    <row r="195" spans="1:8">
      <c r="A195" s="1250">
        <v>62160</v>
      </c>
      <c r="B195" s="1251" t="s">
        <v>19726</v>
      </c>
      <c r="C195" s="1252" t="s">
        <v>4109</v>
      </c>
      <c r="D195" s="1253">
        <v>6</v>
      </c>
      <c r="E195" s="1255">
        <f ca="1">F195-F195*$G$7</f>
        <v>24.41</v>
      </c>
      <c r="F195" s="1258">
        <f t="shared" ca="1" si="50"/>
        <v>0</v>
      </c>
      <c r="G195" s="1258">
        <f t="shared" ca="1" si="51"/>
        <v>0</v>
      </c>
      <c r="H195" s="1247"/>
    </row>
    <row r="196" spans="1:8">
      <c r="A196" s="1250">
        <v>64020</v>
      </c>
      <c r="B196" s="1251" t="s">
        <v>19727</v>
      </c>
      <c r="C196" s="1252" t="s">
        <v>4109</v>
      </c>
      <c r="D196" s="1253">
        <v>6</v>
      </c>
      <c r="E196" s="1255">
        <f ca="1">F196-F196*$G$7</f>
        <v>16.46</v>
      </c>
      <c r="F196" s="1258">
        <f t="shared" ca="1" si="50"/>
        <v>0</v>
      </c>
      <c r="G196" s="1258">
        <f t="shared" ca="1" si="51"/>
        <v>0</v>
      </c>
      <c r="H196" s="1245"/>
    </row>
    <row r="197" spans="1:8">
      <c r="A197" s="1918" t="s">
        <v>19728</v>
      </c>
      <c r="B197" s="1918"/>
      <c r="C197" s="1918"/>
      <c r="D197" s="1918"/>
      <c r="E197" s="1918"/>
      <c r="F197" s="1918"/>
      <c r="G197" s="1918"/>
      <c r="H197" s="1918"/>
    </row>
    <row r="198" spans="1:8">
      <c r="A198" s="1250">
        <v>61132</v>
      </c>
      <c r="B198" s="1251" t="s">
        <v>19729</v>
      </c>
      <c r="C198" s="1252" t="s">
        <v>7597</v>
      </c>
      <c r="D198" s="1253">
        <v>12</v>
      </c>
      <c r="E198" s="1255">
        <f ca="1">F198-F198*$G$7</f>
        <v>20.12</v>
      </c>
      <c r="F198" s="1258">
        <f t="shared" ref="F198:F202" ca="1" si="52">E198*$H$2</f>
        <v>0</v>
      </c>
      <c r="G198" s="1258">
        <f t="shared" ref="G198:G202" ca="1" si="53">F198-F198*$H$1</f>
        <v>0</v>
      </c>
      <c r="H198" s="1245"/>
    </row>
    <row r="199" spans="1:8">
      <c r="A199" s="1250">
        <v>61133</v>
      </c>
      <c r="B199" s="1251" t="s">
        <v>19730</v>
      </c>
      <c r="C199" s="1252" t="s">
        <v>7597</v>
      </c>
      <c r="D199" s="1253">
        <v>12</v>
      </c>
      <c r="E199" s="1255">
        <f ca="1">F199-F199*$G$7</f>
        <v>20.12</v>
      </c>
      <c r="F199" s="1258">
        <f t="shared" ca="1" si="52"/>
        <v>0</v>
      </c>
      <c r="G199" s="1258">
        <f t="shared" ca="1" si="53"/>
        <v>0</v>
      </c>
      <c r="H199" s="1245"/>
    </row>
    <row r="200" spans="1:8">
      <c r="A200" s="1250">
        <v>64545</v>
      </c>
      <c r="B200" s="1251" t="s">
        <v>19731</v>
      </c>
      <c r="C200" s="1252" t="s">
        <v>7597</v>
      </c>
      <c r="D200" s="1253">
        <v>12</v>
      </c>
      <c r="E200" s="1255">
        <f ca="1">F200-F200*$G$7</f>
        <v>20.399999999999999</v>
      </c>
      <c r="F200" s="1258">
        <f t="shared" ca="1" si="52"/>
        <v>0</v>
      </c>
      <c r="G200" s="1258">
        <f t="shared" ca="1" si="53"/>
        <v>0</v>
      </c>
      <c r="H200" s="1245"/>
    </row>
    <row r="201" spans="1:8">
      <c r="A201" s="1250">
        <v>61251</v>
      </c>
      <c r="B201" s="1251" t="s">
        <v>19732</v>
      </c>
      <c r="C201" s="1252" t="s">
        <v>4109</v>
      </c>
      <c r="D201" s="1253">
        <v>12</v>
      </c>
      <c r="E201" s="1255">
        <f ca="1">F201-F201*$G$7</f>
        <v>23.99</v>
      </c>
      <c r="F201" s="1258">
        <f t="shared" ca="1" si="52"/>
        <v>0</v>
      </c>
      <c r="G201" s="1258">
        <f t="shared" ca="1" si="53"/>
        <v>0</v>
      </c>
      <c r="H201" s="1245"/>
    </row>
    <row r="202" spans="1:8">
      <c r="A202" s="1250">
        <v>61249</v>
      </c>
      <c r="B202" s="1251" t="s">
        <v>19733</v>
      </c>
      <c r="C202" s="1252" t="s">
        <v>4109</v>
      </c>
      <c r="D202" s="1253">
        <v>12</v>
      </c>
      <c r="E202" s="1255">
        <f ca="1">F202-F202*$G$7</f>
        <v>25.35</v>
      </c>
      <c r="F202" s="1258">
        <f t="shared" ca="1" si="52"/>
        <v>0</v>
      </c>
      <c r="G202" s="1258">
        <f t="shared" ca="1" si="53"/>
        <v>0</v>
      </c>
      <c r="H202" s="1247"/>
    </row>
    <row r="203" spans="1:8">
      <c r="A203" s="1918" t="s">
        <v>19734</v>
      </c>
      <c r="B203" s="1918"/>
      <c r="C203" s="1918"/>
      <c r="D203" s="1918"/>
      <c r="E203" s="1918"/>
      <c r="F203" s="1918"/>
      <c r="G203" s="1918"/>
      <c r="H203" s="1918"/>
    </row>
    <row r="204" spans="1:8" ht="20.25">
      <c r="A204" s="1250">
        <v>69231</v>
      </c>
      <c r="B204" s="1251" t="s">
        <v>19735</v>
      </c>
      <c r="C204" s="1252" t="s">
        <v>19736</v>
      </c>
      <c r="D204" s="1253"/>
      <c r="E204" s="1255">
        <f ca="1">F204-F204*$G$7</f>
        <v>128.08000000000001</v>
      </c>
      <c r="F204" s="1258">
        <f t="shared" ref="F204:F208" ca="1" si="54">E204*$H$2</f>
        <v>0</v>
      </c>
      <c r="G204" s="1258">
        <f t="shared" ref="G204:G208" ca="1" si="55">F204-F204*$H$1</f>
        <v>0</v>
      </c>
      <c r="H204" s="1245"/>
    </row>
    <row r="205" spans="1:8" ht="20.25">
      <c r="A205" s="1250">
        <v>69232</v>
      </c>
      <c r="B205" s="1251" t="s">
        <v>19737</v>
      </c>
      <c r="C205" s="1252" t="s">
        <v>19736</v>
      </c>
      <c r="D205" s="1253"/>
      <c r="E205" s="1255">
        <f ca="1">F205-F205*$G$7</f>
        <v>133.26</v>
      </c>
      <c r="F205" s="1258">
        <f t="shared" ca="1" si="54"/>
        <v>0</v>
      </c>
      <c r="G205" s="1258">
        <f t="shared" ca="1" si="55"/>
        <v>0</v>
      </c>
      <c r="H205" s="1245"/>
    </row>
    <row r="206" spans="1:8" ht="20.25">
      <c r="A206" s="1250">
        <v>66599</v>
      </c>
      <c r="B206" s="1251" t="s">
        <v>19738</v>
      </c>
      <c r="C206" s="1252" t="s">
        <v>4457</v>
      </c>
      <c r="D206" s="1253">
        <v>12</v>
      </c>
      <c r="E206" s="1919">
        <f ca="1">F206-F206*$G$7</f>
        <v>33.620000000000005</v>
      </c>
      <c r="F206" s="1917">
        <f t="shared" ca="1" si="54"/>
        <v>0</v>
      </c>
      <c r="G206" s="1917">
        <f t="shared" ca="1" si="55"/>
        <v>0</v>
      </c>
      <c r="H206" s="1245"/>
    </row>
    <row r="207" spans="1:8" ht="25.5" customHeight="1">
      <c r="A207" s="1250">
        <v>66600</v>
      </c>
      <c r="B207" s="1251" t="s">
        <v>19739</v>
      </c>
      <c r="C207" s="1252" t="s">
        <v>19614</v>
      </c>
      <c r="D207" s="1253">
        <v>12</v>
      </c>
      <c r="E207" s="1920"/>
      <c r="F207" s="1917"/>
      <c r="G207" s="1917"/>
      <c r="H207" s="1245"/>
    </row>
    <row r="208" spans="1:8" ht="20.25">
      <c r="A208" s="1250">
        <v>68257</v>
      </c>
      <c r="B208" s="1251" t="s">
        <v>19740</v>
      </c>
      <c r="C208" s="1252" t="s">
        <v>4457</v>
      </c>
      <c r="D208" s="1253">
        <v>12</v>
      </c>
      <c r="E208" s="1919">
        <f ca="1">F208-F208*$G$7</f>
        <v>34.989999999999995</v>
      </c>
      <c r="F208" s="1917">
        <f t="shared" ca="1" si="54"/>
        <v>0</v>
      </c>
      <c r="G208" s="1917">
        <f t="shared" ca="1" si="55"/>
        <v>0</v>
      </c>
      <c r="H208" s="1245"/>
    </row>
    <row r="209" spans="1:8">
      <c r="A209" s="1250">
        <v>66600</v>
      </c>
      <c r="B209" s="1251" t="s">
        <v>19739</v>
      </c>
      <c r="C209" s="1252" t="s">
        <v>19614</v>
      </c>
      <c r="D209" s="1253">
        <v>12</v>
      </c>
      <c r="E209" s="1920"/>
      <c r="F209" s="1917"/>
      <c r="G209" s="1917"/>
      <c r="H209" s="1245"/>
    </row>
    <row r="210" spans="1:8">
      <c r="A210" s="1918" t="s">
        <v>19741</v>
      </c>
      <c r="B210" s="1918"/>
      <c r="C210" s="1918"/>
      <c r="D210" s="1918"/>
      <c r="E210" s="1918"/>
      <c r="F210" s="1918"/>
      <c r="G210" s="1918"/>
      <c r="H210" s="1918"/>
    </row>
    <row r="211" spans="1:8" ht="20.25">
      <c r="A211" s="1250">
        <v>61941</v>
      </c>
      <c r="B211" s="1251" t="s">
        <v>19742</v>
      </c>
      <c r="C211" s="1252" t="s">
        <v>4109</v>
      </c>
      <c r="D211" s="1253">
        <v>8</v>
      </c>
      <c r="E211" s="1255">
        <f ca="1">F211-F211*$G$7</f>
        <v>30.62</v>
      </c>
      <c r="F211" s="1258">
        <f t="shared" ref="F211" ca="1" si="56">E211*$H$2</f>
        <v>0</v>
      </c>
      <c r="G211" s="1258">
        <f t="shared" ref="G211" ca="1" si="57">F211-F211*$H$1</f>
        <v>0</v>
      </c>
      <c r="H211" s="1245"/>
    </row>
    <row r="212" spans="1:8">
      <c r="A212" s="1918" t="s">
        <v>1908</v>
      </c>
      <c r="B212" s="1918"/>
      <c r="C212" s="1918"/>
      <c r="D212" s="1918"/>
      <c r="E212" s="1918"/>
      <c r="F212" s="1918"/>
      <c r="G212" s="1918"/>
      <c r="H212" s="1918"/>
    </row>
    <row r="213" spans="1:8">
      <c r="A213" s="1918" t="s">
        <v>7067</v>
      </c>
      <c r="B213" s="1918"/>
      <c r="C213" s="1918"/>
      <c r="D213" s="1918"/>
      <c r="E213" s="1918"/>
      <c r="F213" s="1918"/>
      <c r="G213" s="1918"/>
      <c r="H213" s="1918"/>
    </row>
    <row r="214" spans="1:8" ht="20.25">
      <c r="A214" s="1250">
        <v>64209</v>
      </c>
      <c r="B214" s="1251" t="s">
        <v>19743</v>
      </c>
      <c r="C214" s="1252" t="s">
        <v>1630</v>
      </c>
      <c r="D214" s="1253">
        <v>20</v>
      </c>
      <c r="E214" s="1255">
        <f ca="1">F214-F214*$G$7</f>
        <v>5.89</v>
      </c>
      <c r="F214" s="1258">
        <f t="shared" ref="F214" ca="1" si="58">E214*$H$2</f>
        <v>0</v>
      </c>
      <c r="G214" s="1258">
        <f t="shared" ref="G214" ca="1" si="59">F214-F214*$H$1</f>
        <v>0</v>
      </c>
      <c r="H214" s="1247"/>
    </row>
    <row r="215" spans="1:8">
      <c r="A215" s="1918" t="s">
        <v>19744</v>
      </c>
      <c r="B215" s="1918"/>
      <c r="C215" s="1918"/>
      <c r="D215" s="1918"/>
      <c r="E215" s="1918"/>
      <c r="F215" s="1918"/>
      <c r="G215" s="1918"/>
      <c r="H215" s="1918"/>
    </row>
    <row r="216" spans="1:8">
      <c r="A216" s="1250">
        <v>61515</v>
      </c>
      <c r="B216" s="1251" t="s">
        <v>19745</v>
      </c>
      <c r="C216" s="1252" t="s">
        <v>1630</v>
      </c>
      <c r="D216" s="1253"/>
      <c r="E216" s="1255">
        <f ca="1">F216-F216*$G$7</f>
        <v>11.31</v>
      </c>
      <c r="F216" s="1258">
        <f t="shared" ref="F216:F218" ca="1" si="60">E216*$H$2</f>
        <v>0</v>
      </c>
      <c r="G216" s="1258">
        <f t="shared" ref="G216:G218" ca="1" si="61">F216-F216*$H$1</f>
        <v>0</v>
      </c>
      <c r="H216" s="1248"/>
    </row>
    <row r="217" spans="1:8">
      <c r="A217" s="1250">
        <v>61519</v>
      </c>
      <c r="B217" s="1251" t="s">
        <v>19746</v>
      </c>
      <c r="C217" s="1252" t="s">
        <v>1630</v>
      </c>
      <c r="D217" s="1253"/>
      <c r="E217" s="1255">
        <f ca="1">F217-F217*$G$7</f>
        <v>11.7</v>
      </c>
      <c r="F217" s="1258">
        <f t="shared" ca="1" si="60"/>
        <v>0</v>
      </c>
      <c r="G217" s="1258">
        <f t="shared" ca="1" si="61"/>
        <v>0</v>
      </c>
      <c r="H217" s="1248"/>
    </row>
    <row r="218" spans="1:8">
      <c r="A218" s="1250">
        <v>61513</v>
      </c>
      <c r="B218" s="1251" t="s">
        <v>19747</v>
      </c>
      <c r="C218" s="1252" t="s">
        <v>1630</v>
      </c>
      <c r="D218" s="1253"/>
      <c r="E218" s="1255">
        <f ca="1">F218-F218*$G$7</f>
        <v>10.96</v>
      </c>
      <c r="F218" s="1258">
        <f t="shared" ca="1" si="60"/>
        <v>0</v>
      </c>
      <c r="G218" s="1258">
        <f t="shared" ca="1" si="61"/>
        <v>0</v>
      </c>
      <c r="H218" s="1248"/>
    </row>
  </sheetData>
  <mergeCells count="202">
    <mergeCell ref="E45:E46"/>
    <mergeCell ref="E47:E48"/>
    <mergeCell ref="E49:E50"/>
    <mergeCell ref="E51:E52"/>
    <mergeCell ref="E54:E55"/>
    <mergeCell ref="E56:E57"/>
    <mergeCell ref="A1:B1"/>
    <mergeCell ref="A3:B3"/>
    <mergeCell ref="A4:B4"/>
    <mergeCell ref="A7:G7"/>
    <mergeCell ref="F56:F57"/>
    <mergeCell ref="G56:G57"/>
    <mergeCell ref="E71:E72"/>
    <mergeCell ref="E73:E74"/>
    <mergeCell ref="E75:E76"/>
    <mergeCell ref="E77:E78"/>
    <mergeCell ref="E79:E80"/>
    <mergeCell ref="E81:E82"/>
    <mergeCell ref="E58:E59"/>
    <mergeCell ref="E61:E62"/>
    <mergeCell ref="E63:E64"/>
    <mergeCell ref="E65:E66"/>
    <mergeCell ref="E67:E68"/>
    <mergeCell ref="E69:E70"/>
    <mergeCell ref="E96:E97"/>
    <mergeCell ref="E99:E100"/>
    <mergeCell ref="E101:E102"/>
    <mergeCell ref="E103:E104"/>
    <mergeCell ref="E105:E106"/>
    <mergeCell ref="E107:E108"/>
    <mergeCell ref="E83:E84"/>
    <mergeCell ref="E85:E86"/>
    <mergeCell ref="E87:E88"/>
    <mergeCell ref="E90:E91"/>
    <mergeCell ref="E92:E93"/>
    <mergeCell ref="E94:E95"/>
    <mergeCell ref="E125:E126"/>
    <mergeCell ref="E127:E128"/>
    <mergeCell ref="E129:E130"/>
    <mergeCell ref="F132:F133"/>
    <mergeCell ref="E132:E133"/>
    <mergeCell ref="F129:F130"/>
    <mergeCell ref="G129:G130"/>
    <mergeCell ref="G132:G133"/>
    <mergeCell ref="E109:E110"/>
    <mergeCell ref="E111:E112"/>
    <mergeCell ref="E113:E114"/>
    <mergeCell ref="E116:E117"/>
    <mergeCell ref="E119:E120"/>
    <mergeCell ref="E123:E124"/>
    <mergeCell ref="F123:F124"/>
    <mergeCell ref="G123:G124"/>
    <mergeCell ref="F125:F126"/>
    <mergeCell ref="G125:G126"/>
    <mergeCell ref="F127:F128"/>
    <mergeCell ref="G127:G128"/>
    <mergeCell ref="F113:F114"/>
    <mergeCell ref="G113:G114"/>
    <mergeCell ref="F116:F117"/>
    <mergeCell ref="G116:G117"/>
    <mergeCell ref="E141:E142"/>
    <mergeCell ref="F144:F145"/>
    <mergeCell ref="E144:E145"/>
    <mergeCell ref="F143:H143"/>
    <mergeCell ref="F134:F135"/>
    <mergeCell ref="E134:E135"/>
    <mergeCell ref="F136:F137"/>
    <mergeCell ref="E136:E137"/>
    <mergeCell ref="F138:F139"/>
    <mergeCell ref="E138:E139"/>
    <mergeCell ref="E206:E207"/>
    <mergeCell ref="F208:F209"/>
    <mergeCell ref="E208:E209"/>
    <mergeCell ref="A197:E197"/>
    <mergeCell ref="F197:H197"/>
    <mergeCell ref="A203:E203"/>
    <mergeCell ref="F203:H203"/>
    <mergeCell ref="A169:E169"/>
    <mergeCell ref="F169:H169"/>
    <mergeCell ref="A173:E173"/>
    <mergeCell ref="F173:H173"/>
    <mergeCell ref="A163:E163"/>
    <mergeCell ref="F163:H163"/>
    <mergeCell ref="A166:E166"/>
    <mergeCell ref="F166:H166"/>
    <mergeCell ref="E43:E44"/>
    <mergeCell ref="E41:E42"/>
    <mergeCell ref="A131:E131"/>
    <mergeCell ref="A140:E140"/>
    <mergeCell ref="F140:H140"/>
    <mergeCell ref="A143:E143"/>
    <mergeCell ref="F154:F155"/>
    <mergeCell ref="E154:E155"/>
    <mergeCell ref="A153:E153"/>
    <mergeCell ref="F153:H153"/>
    <mergeCell ref="A156:E156"/>
    <mergeCell ref="F156:H156"/>
    <mergeCell ref="F146:F147"/>
    <mergeCell ref="E146:E147"/>
    <mergeCell ref="F149:F150"/>
    <mergeCell ref="E149:E150"/>
    <mergeCell ref="F151:F152"/>
    <mergeCell ref="E151:E152"/>
    <mergeCell ref="A148:E148"/>
    <mergeCell ref="F148:H148"/>
    <mergeCell ref="A215:E215"/>
    <mergeCell ref="F215:H215"/>
    <mergeCell ref="F41:F42"/>
    <mergeCell ref="F43:F44"/>
    <mergeCell ref="F45:F46"/>
    <mergeCell ref="G41:G42"/>
    <mergeCell ref="G43:G44"/>
    <mergeCell ref="G45:G46"/>
    <mergeCell ref="F47:F48"/>
    <mergeCell ref="G47:G48"/>
    <mergeCell ref="A210:E210"/>
    <mergeCell ref="F210:H210"/>
    <mergeCell ref="A212:E212"/>
    <mergeCell ref="F212:H212"/>
    <mergeCell ref="A213:E213"/>
    <mergeCell ref="F213:H213"/>
    <mergeCell ref="A182:E182"/>
    <mergeCell ref="F182:H182"/>
    <mergeCell ref="A184:E184"/>
    <mergeCell ref="F184:H184"/>
    <mergeCell ref="A189:E189"/>
    <mergeCell ref="F189:H189"/>
    <mergeCell ref="A158:E158"/>
    <mergeCell ref="F158:H158"/>
    <mergeCell ref="F58:F59"/>
    <mergeCell ref="G58:G59"/>
    <mergeCell ref="F61:F62"/>
    <mergeCell ref="G61:G62"/>
    <mergeCell ref="F49:F50"/>
    <mergeCell ref="G49:G50"/>
    <mergeCell ref="F51:F52"/>
    <mergeCell ref="G51:G52"/>
    <mergeCell ref="F54:F55"/>
    <mergeCell ref="G54:G55"/>
    <mergeCell ref="F69:F70"/>
    <mergeCell ref="G69:G70"/>
    <mergeCell ref="F71:F72"/>
    <mergeCell ref="G71:G72"/>
    <mergeCell ref="F73:F74"/>
    <mergeCell ref="G73:G74"/>
    <mergeCell ref="F63:F64"/>
    <mergeCell ref="G63:G64"/>
    <mergeCell ref="F65:F66"/>
    <mergeCell ref="G65:G66"/>
    <mergeCell ref="F67:F68"/>
    <mergeCell ref="G67:G68"/>
    <mergeCell ref="F81:F82"/>
    <mergeCell ref="G81:G82"/>
    <mergeCell ref="F83:F84"/>
    <mergeCell ref="G83:G84"/>
    <mergeCell ref="F85:F86"/>
    <mergeCell ref="G85:G86"/>
    <mergeCell ref="F75:F76"/>
    <mergeCell ref="G75:G76"/>
    <mergeCell ref="F77:F78"/>
    <mergeCell ref="G77:G78"/>
    <mergeCell ref="F79:F80"/>
    <mergeCell ref="G79:G80"/>
    <mergeCell ref="F94:F95"/>
    <mergeCell ref="G94:G95"/>
    <mergeCell ref="F96:F97"/>
    <mergeCell ref="G96:G97"/>
    <mergeCell ref="F99:F100"/>
    <mergeCell ref="G99:G100"/>
    <mergeCell ref="F87:F88"/>
    <mergeCell ref="G87:G88"/>
    <mergeCell ref="F90:F91"/>
    <mergeCell ref="G90:G91"/>
    <mergeCell ref="F92:F93"/>
    <mergeCell ref="G92:G93"/>
    <mergeCell ref="F107:F108"/>
    <mergeCell ref="G107:G108"/>
    <mergeCell ref="F109:F110"/>
    <mergeCell ref="G109:G110"/>
    <mergeCell ref="F111:F112"/>
    <mergeCell ref="G111:G112"/>
    <mergeCell ref="F101:F102"/>
    <mergeCell ref="G101:G102"/>
    <mergeCell ref="F103:F104"/>
    <mergeCell ref="G103:G104"/>
    <mergeCell ref="F105:F106"/>
    <mergeCell ref="G105:G106"/>
    <mergeCell ref="F119:F120"/>
    <mergeCell ref="G119:G120"/>
    <mergeCell ref="G151:G152"/>
    <mergeCell ref="G154:G155"/>
    <mergeCell ref="G206:G207"/>
    <mergeCell ref="G208:G209"/>
    <mergeCell ref="G134:G135"/>
    <mergeCell ref="G136:G137"/>
    <mergeCell ref="G138:G139"/>
    <mergeCell ref="G141:G142"/>
    <mergeCell ref="G144:G145"/>
    <mergeCell ref="G146:G147"/>
    <mergeCell ref="G149:G150"/>
    <mergeCell ref="F206:F207"/>
    <mergeCell ref="F141:F142"/>
  </mergeCells>
  <hyperlinks>
    <hyperlink ref="A6" location="'Список программ'!R1C1" display="Список программ" xr:uid="{AB5A7A43-27FC-405D-8287-60AC14AC4CB5}"/>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CD5B5"/>
  </sheetPr>
  <dimension ref="A1:I27"/>
  <sheetViews>
    <sheetView zoomScaleNormal="100" workbookViewId="0">
      <selection activeCell="B33" sqref="B33"/>
    </sheetView>
  </sheetViews>
  <sheetFormatPr defaultColWidth="8" defaultRowHeight="13.9"/>
  <cols>
    <col min="1" max="1" width="19.75" customWidth="1"/>
    <col min="2" max="2" width="58.125" customWidth="1"/>
    <col min="4" max="4" width="13.25" customWidth="1"/>
    <col min="5" max="5" width="13.125" customWidth="1"/>
    <col min="6" max="6" width="12.125" customWidth="1"/>
  </cols>
  <sheetData>
    <row r="1" spans="1:9" ht="15" customHeight="1">
      <c r="A1" s="1735" t="s">
        <v>0</v>
      </c>
      <c r="B1" s="1735"/>
      <c r="C1" s="68"/>
      <c r="D1" s="17"/>
      <c r="E1" s="18"/>
      <c r="F1" s="69"/>
      <c r="G1" s="14"/>
      <c r="H1" s="70" t="s">
        <v>105</v>
      </c>
      <c r="I1" s="21">
        <v>0</v>
      </c>
    </row>
    <row r="2" spans="1:9">
      <c r="A2" s="71" t="s">
        <v>1</v>
      </c>
      <c r="B2" s="72"/>
      <c r="C2" s="58"/>
      <c r="D2" s="24"/>
      <c r="E2" s="25"/>
      <c r="F2" s="73"/>
      <c r="G2" s="14"/>
      <c r="H2" s="1534" t="s">
        <v>106</v>
      </c>
      <c r="I2" s="1552">
        <v>0</v>
      </c>
    </row>
    <row r="3" spans="1:9">
      <c r="A3" s="1736" t="s">
        <v>2</v>
      </c>
      <c r="B3" s="1736"/>
      <c r="C3" s="74"/>
      <c r="D3" s="24"/>
      <c r="E3" s="25"/>
      <c r="F3" s="26"/>
      <c r="G3" s="14"/>
      <c r="H3" s="14"/>
      <c r="I3" s="14"/>
    </row>
    <row r="4" spans="1:9">
      <c r="A4" s="1736" t="s">
        <v>3</v>
      </c>
      <c r="B4" s="1736"/>
      <c r="C4" s="74"/>
      <c r="D4" s="24"/>
      <c r="E4" s="25"/>
      <c r="F4" s="26"/>
      <c r="G4" s="14"/>
      <c r="H4" s="14"/>
      <c r="I4" s="14"/>
    </row>
    <row r="5" spans="1:9" ht="17.25" customHeight="1">
      <c r="A5" s="71"/>
      <c r="B5" s="75" t="s">
        <v>107</v>
      </c>
      <c r="C5" s="74"/>
      <c r="D5" s="24"/>
      <c r="E5" s="25"/>
      <c r="F5" s="26"/>
      <c r="G5" s="14"/>
      <c r="H5" s="14"/>
      <c r="I5" s="14"/>
    </row>
    <row r="6" spans="1:9" ht="28.5" customHeight="1">
      <c r="A6" s="1288" t="s">
        <v>108</v>
      </c>
      <c r="B6" s="76"/>
      <c r="C6" s="77"/>
      <c r="D6" s="29"/>
      <c r="E6" s="30"/>
      <c r="F6" s="32"/>
      <c r="G6" s="14"/>
      <c r="H6" s="14"/>
      <c r="I6" s="14"/>
    </row>
    <row r="7" spans="1:9" ht="18.75" customHeight="1">
      <c r="A7" s="78"/>
      <c r="B7" s="34" t="s">
        <v>109</v>
      </c>
      <c r="C7" s="79"/>
      <c r="D7" s="80"/>
      <c r="E7" s="81"/>
      <c r="F7" s="33"/>
      <c r="G7" s="14"/>
      <c r="H7" s="14"/>
      <c r="I7" s="14"/>
    </row>
    <row r="8" spans="1:9" ht="31.5" customHeight="1">
      <c r="A8" s="545" t="s">
        <v>110</v>
      </c>
      <c r="B8" s="1447" t="s">
        <v>111</v>
      </c>
      <c r="C8" s="544" t="s">
        <v>1885</v>
      </c>
      <c r="D8" s="544" t="s">
        <v>1517</v>
      </c>
      <c r="E8" s="544" t="s">
        <v>113</v>
      </c>
      <c r="F8" s="1535" t="s">
        <v>114</v>
      </c>
    </row>
    <row r="9" spans="1:9">
      <c r="A9" s="92"/>
      <c r="B9" s="93" t="s">
        <v>1886</v>
      </c>
      <c r="C9" s="94"/>
      <c r="D9" s="95"/>
      <c r="E9" s="1536"/>
      <c r="F9" s="1536"/>
    </row>
    <row r="10" spans="1:9" ht="19.350000000000001">
      <c r="A10" s="1646" t="s">
        <v>1887</v>
      </c>
      <c r="B10" s="2026" t="s">
        <v>1888</v>
      </c>
      <c r="C10" s="1537" t="s">
        <v>1630</v>
      </c>
      <c r="D10" s="1536">
        <v>1390</v>
      </c>
      <c r="E10" s="1536">
        <f>D10*$I$2</f>
        <v>0</v>
      </c>
      <c r="F10" s="1536">
        <f>E10-E10*($I$1)</f>
        <v>0</v>
      </c>
    </row>
    <row r="11" spans="1:9" ht="19.350000000000001">
      <c r="A11" s="1646" t="s">
        <v>1889</v>
      </c>
      <c r="B11" s="2026" t="s">
        <v>1890</v>
      </c>
      <c r="C11" s="1537" t="s">
        <v>1630</v>
      </c>
      <c r="D11" s="1536">
        <v>2600</v>
      </c>
      <c r="E11" s="1536">
        <f>D11*$I$2</f>
        <v>0</v>
      </c>
      <c r="F11" s="1536">
        <f>E11-E11*($I$1)</f>
        <v>0</v>
      </c>
    </row>
    <row r="12" spans="1:9" ht="19.350000000000001">
      <c r="A12" s="1646" t="s">
        <v>1891</v>
      </c>
      <c r="B12" s="2026" t="s">
        <v>1892</v>
      </c>
      <c r="C12" s="1537" t="s">
        <v>1630</v>
      </c>
      <c r="D12" s="1536">
        <v>2900</v>
      </c>
      <c r="E12" s="1536">
        <f>D12*$I$2</f>
        <v>0</v>
      </c>
      <c r="F12" s="1536">
        <f>E12-E12*($I$1)</f>
        <v>0</v>
      </c>
    </row>
    <row r="13" spans="1:9" ht="19.350000000000001">
      <c r="A13" s="1646" t="s">
        <v>1893</v>
      </c>
      <c r="B13" s="2026" t="s">
        <v>1894</v>
      </c>
      <c r="C13" s="1537" t="s">
        <v>1630</v>
      </c>
      <c r="D13" s="1536">
        <v>3820</v>
      </c>
      <c r="E13" s="1536">
        <f>D13*$I$2</f>
        <v>0</v>
      </c>
      <c r="F13" s="1536">
        <f>E13-E13*($I$1)</f>
        <v>0</v>
      </c>
    </row>
    <row r="14" spans="1:9" ht="19.350000000000001">
      <c r="A14" s="1646" t="s">
        <v>1895</v>
      </c>
      <c r="B14" s="2026" t="s">
        <v>1896</v>
      </c>
      <c r="C14" s="1537" t="s">
        <v>1630</v>
      </c>
      <c r="D14" s="1536">
        <v>4450</v>
      </c>
      <c r="E14" s="1536">
        <f>D14*$I$2</f>
        <v>0</v>
      </c>
      <c r="F14" s="1536">
        <f>E14-E14*($I$1)</f>
        <v>0</v>
      </c>
    </row>
    <row r="15" spans="1:9">
      <c r="A15" s="96"/>
      <c r="B15" s="93" t="s">
        <v>1897</v>
      </c>
      <c r="C15" s="97"/>
      <c r="D15" s="97"/>
      <c r="E15" s="97"/>
      <c r="F15" s="97"/>
    </row>
    <row r="16" spans="1:9" ht="28.35">
      <c r="A16" s="1646" t="s">
        <v>1898</v>
      </c>
      <c r="B16" s="1647" t="s">
        <v>1899</v>
      </c>
      <c r="C16" s="1537" t="s">
        <v>1630</v>
      </c>
      <c r="D16" s="1536">
        <v>6440</v>
      </c>
      <c r="E16" s="1536">
        <f>D16*$I$2</f>
        <v>0</v>
      </c>
      <c r="F16" s="1536">
        <f>E16-E16*($I$1)</f>
        <v>0</v>
      </c>
    </row>
    <row r="17" spans="1:6" ht="28.35">
      <c r="A17" s="1646" t="s">
        <v>1900</v>
      </c>
      <c r="B17" s="1647" t="s">
        <v>1899</v>
      </c>
      <c r="C17" s="1537" t="s">
        <v>1630</v>
      </c>
      <c r="D17" s="1536">
        <v>10860</v>
      </c>
      <c r="E17" s="1536">
        <f>D17*$I$2</f>
        <v>0</v>
      </c>
      <c r="F17" s="1536">
        <f>E17-E17*($I$1)</f>
        <v>0</v>
      </c>
    </row>
    <row r="18" spans="1:6" ht="28.35">
      <c r="A18" s="1646" t="s">
        <v>1901</v>
      </c>
      <c r="B18" s="1647" t="s">
        <v>1899</v>
      </c>
      <c r="C18" s="1537" t="s">
        <v>1630</v>
      </c>
      <c r="D18" s="1536">
        <v>7440</v>
      </c>
      <c r="E18" s="1536">
        <f>D18*$I$2</f>
        <v>0</v>
      </c>
      <c r="F18" s="1536">
        <f>E18-E18*($I$1)</f>
        <v>0</v>
      </c>
    </row>
    <row r="19" spans="1:6" ht="28.35">
      <c r="A19" s="1646" t="s">
        <v>1902</v>
      </c>
      <c r="B19" s="1647" t="s">
        <v>1903</v>
      </c>
      <c r="C19" s="1537" t="s">
        <v>1630</v>
      </c>
      <c r="D19" s="1536">
        <v>8650</v>
      </c>
      <c r="E19" s="1536">
        <f>D19*$I$2</f>
        <v>0</v>
      </c>
      <c r="F19" s="1536">
        <f>E19-E19*($I$1)</f>
        <v>0</v>
      </c>
    </row>
    <row r="20" spans="1:6" ht="19.350000000000001">
      <c r="A20" s="1646" t="s">
        <v>1904</v>
      </c>
      <c r="B20" s="1647" t="s">
        <v>1905</v>
      </c>
      <c r="C20" s="1537" t="s">
        <v>1630</v>
      </c>
      <c r="D20" s="1536">
        <v>9900</v>
      </c>
      <c r="E20" s="1536">
        <f>D20*$I$2</f>
        <v>0</v>
      </c>
      <c r="F20" s="1536">
        <f>E20-E20*($I$1)</f>
        <v>0</v>
      </c>
    </row>
    <row r="21" spans="1:6" ht="19.350000000000001">
      <c r="A21" s="1646" t="s">
        <v>1906</v>
      </c>
      <c r="B21" s="1647" t="s">
        <v>1907</v>
      </c>
      <c r="C21" s="1537" t="s">
        <v>1630</v>
      </c>
      <c r="D21" s="1536">
        <v>6250</v>
      </c>
      <c r="E21" s="1536">
        <f>D21*$I$2</f>
        <v>0</v>
      </c>
      <c r="F21" s="1536">
        <f>E21-E21*($I$1)</f>
        <v>0</v>
      </c>
    </row>
    <row r="22" spans="1:6">
      <c r="A22" s="96"/>
      <c r="B22" s="93" t="s">
        <v>1908</v>
      </c>
      <c r="C22" s="97"/>
      <c r="D22" s="97"/>
      <c r="E22" s="97"/>
      <c r="F22" s="97"/>
    </row>
    <row r="23" spans="1:6" ht="14.25">
      <c r="A23" s="1646" t="s">
        <v>1909</v>
      </c>
      <c r="B23" s="1648" t="s">
        <v>1910</v>
      </c>
      <c r="C23" s="1537" t="s">
        <v>1630</v>
      </c>
      <c r="D23" s="1536">
        <v>4990</v>
      </c>
      <c r="E23" s="1536">
        <f>D23*$I$2</f>
        <v>0</v>
      </c>
      <c r="F23" s="1536">
        <f>E23-E23*($I$1)</f>
        <v>0</v>
      </c>
    </row>
    <row r="24" spans="1:6" ht="14.25">
      <c r="A24" s="1646" t="s">
        <v>1911</v>
      </c>
      <c r="B24" s="1647" t="s">
        <v>1912</v>
      </c>
      <c r="C24" s="1537" t="s">
        <v>1630</v>
      </c>
      <c r="D24" s="1536">
        <v>1800</v>
      </c>
      <c r="E24" s="1536">
        <f>D24*$I$2</f>
        <v>0</v>
      </c>
      <c r="F24" s="1536">
        <f>E24-E24*($I$1)</f>
        <v>0</v>
      </c>
    </row>
    <row r="25" spans="1:6" ht="14.25">
      <c r="A25" s="1646" t="s">
        <v>1913</v>
      </c>
      <c r="B25" s="1648" t="s">
        <v>1914</v>
      </c>
      <c r="C25" s="1537" t="s">
        <v>1630</v>
      </c>
      <c r="D25" s="1536">
        <v>34400</v>
      </c>
      <c r="E25" s="1536">
        <f>D25*$I$2</f>
        <v>0</v>
      </c>
      <c r="F25" s="1536">
        <f>E25-E25*($I$1)</f>
        <v>0</v>
      </c>
    </row>
    <row r="26" spans="1:6" ht="14.25">
      <c r="A26" s="1646" t="s">
        <v>1915</v>
      </c>
      <c r="B26" s="1648" t="s">
        <v>1916</v>
      </c>
      <c r="C26" s="1537" t="s">
        <v>1630</v>
      </c>
      <c r="D26" s="1536">
        <v>1830</v>
      </c>
      <c r="E26" s="1536">
        <f>D26*$I$2</f>
        <v>0</v>
      </c>
      <c r="F26" s="1536">
        <f>E26-E26*($I$1)</f>
        <v>0</v>
      </c>
    </row>
    <row r="27" spans="1:6" ht="14.25"/>
  </sheetData>
  <mergeCells count="3">
    <mergeCell ref="A1:B1"/>
    <mergeCell ref="A3:B3"/>
    <mergeCell ref="A4:B4"/>
  </mergeCells>
  <hyperlinks>
    <hyperlink ref="A6" location="'Список программ'!R1C1" display="Список программ" xr:uid="{00000000-0004-0000-0500-000000000000}"/>
  </hyperlinks>
  <pageMargins left="0.7" right="0.7" top="0.75" bottom="0.75" header="0.51180555555555496" footer="0.51180555555555496"/>
  <pageSetup paperSize="9"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499984740745262"/>
  </sheetPr>
  <dimension ref="A1:J1048576"/>
  <sheetViews>
    <sheetView zoomScaleNormal="100" workbookViewId="0">
      <pane ySplit="8" topLeftCell="A368" activePane="bottomLeft" state="frozen"/>
      <selection pane="bottomLeft" sqref="A1:XFD8"/>
    </sheetView>
  </sheetViews>
  <sheetFormatPr defaultColWidth="8" defaultRowHeight="14.25" customHeight="1"/>
  <cols>
    <col min="1" max="1" width="8.5" style="67" customWidth="1"/>
    <col min="2" max="2" width="59.375" customWidth="1"/>
    <col min="3" max="3" width="8.625" customWidth="1"/>
    <col min="5" max="5" width="9" customWidth="1"/>
    <col min="6" max="6" width="10.75" customWidth="1"/>
    <col min="7" max="7" width="10" customWidth="1"/>
    <col min="8" max="8" width="2.25" customWidth="1"/>
  </cols>
  <sheetData>
    <row r="1" spans="1:10" ht="15" customHeight="1">
      <c r="A1" s="1735" t="s">
        <v>0</v>
      </c>
      <c r="B1" s="1735"/>
      <c r="C1" s="129"/>
      <c r="D1" s="68"/>
      <c r="E1" s="17"/>
      <c r="F1" s="18"/>
      <c r="G1" s="69"/>
      <c r="H1" s="14"/>
      <c r="I1" s="70" t="s">
        <v>105</v>
      </c>
      <c r="J1" s="21">
        <v>0</v>
      </c>
    </row>
    <row r="2" spans="1:10">
      <c r="A2" s="71" t="s">
        <v>1</v>
      </c>
      <c r="B2" s="72"/>
      <c r="C2" s="72"/>
      <c r="D2" s="58"/>
      <c r="E2" s="24"/>
      <c r="F2" s="25"/>
      <c r="G2" s="73"/>
      <c r="H2" s="14"/>
      <c r="I2" s="1534" t="s">
        <v>106</v>
      </c>
      <c r="J2" s="1552">
        <v>0</v>
      </c>
    </row>
    <row r="3" spans="1:10">
      <c r="A3" s="1736" t="s">
        <v>2</v>
      </c>
      <c r="B3" s="1736"/>
      <c r="C3" s="131"/>
      <c r="D3" s="74"/>
      <c r="E3" s="24"/>
      <c r="F3" s="25"/>
      <c r="G3" s="26"/>
      <c r="H3" s="14"/>
      <c r="I3" s="14"/>
      <c r="J3" s="14"/>
    </row>
    <row r="4" spans="1:10">
      <c r="A4" s="1736" t="s">
        <v>3</v>
      </c>
      <c r="B4" s="1736"/>
      <c r="C4" s="131"/>
      <c r="D4" s="74"/>
      <c r="E4" s="24"/>
      <c r="F4" s="25"/>
      <c r="G4" s="26"/>
      <c r="H4" s="14"/>
      <c r="I4" s="14"/>
      <c r="J4" s="14"/>
    </row>
    <row r="5" spans="1:10" ht="17.25" customHeight="1">
      <c r="A5" s="71"/>
      <c r="B5" s="75" t="s">
        <v>107</v>
      </c>
      <c r="C5" s="75"/>
      <c r="D5" s="74"/>
      <c r="E5" s="24"/>
      <c r="F5" s="25"/>
      <c r="G5" s="26"/>
      <c r="H5" s="14"/>
      <c r="I5" s="14"/>
      <c r="J5" s="14"/>
    </row>
    <row r="6" spans="1:10" ht="15.75" customHeight="1">
      <c r="A6" s="1288" t="s">
        <v>108</v>
      </c>
      <c r="B6" s="76"/>
      <c r="C6" s="76"/>
      <c r="D6" s="77"/>
      <c r="E6" s="29"/>
      <c r="F6" s="30"/>
      <c r="G6" s="32"/>
      <c r="H6" s="14"/>
      <c r="I6" s="14"/>
      <c r="J6" s="14"/>
    </row>
    <row r="7" spans="1:10" ht="14.25" customHeight="1">
      <c r="A7" s="78"/>
      <c r="B7" s="34" t="s">
        <v>109</v>
      </c>
      <c r="C7" s="63"/>
      <c r="D7" s="79"/>
      <c r="E7" s="80"/>
      <c r="F7" s="81"/>
      <c r="G7" s="33"/>
      <c r="H7" s="14"/>
      <c r="I7" s="14"/>
      <c r="J7" s="14"/>
    </row>
    <row r="8" spans="1:10" ht="31.5" customHeight="1">
      <c r="A8" s="2156" t="s">
        <v>110</v>
      </c>
      <c r="B8" s="2157" t="s">
        <v>111</v>
      </c>
      <c r="C8" s="2157"/>
      <c r="D8" s="2102" t="s">
        <v>1885</v>
      </c>
      <c r="E8" s="2102" t="s">
        <v>574</v>
      </c>
      <c r="F8" s="2102" t="s">
        <v>113</v>
      </c>
      <c r="G8" s="2087" t="s">
        <v>114</v>
      </c>
    </row>
    <row r="9" spans="1:10">
      <c r="A9" s="1925" t="s">
        <v>3954</v>
      </c>
      <c r="B9" s="1925"/>
      <c r="C9" s="1925"/>
      <c r="D9" s="1925"/>
      <c r="E9" s="1925"/>
      <c r="F9" s="1925"/>
      <c r="G9" s="1925"/>
    </row>
    <row r="10" spans="1:10">
      <c r="A10" s="1923" t="s">
        <v>19748</v>
      </c>
      <c r="B10" s="1923"/>
      <c r="C10" s="1923"/>
      <c r="D10" s="1923"/>
      <c r="E10" s="1923"/>
      <c r="F10" s="1923"/>
      <c r="G10" s="1923"/>
    </row>
    <row r="11" spans="1:10" ht="12.75" customHeight="1">
      <c r="A11" s="539">
        <v>105144</v>
      </c>
      <c r="B11" s="539" t="s">
        <v>19749</v>
      </c>
      <c r="C11" s="539" t="s">
        <v>19750</v>
      </c>
      <c r="D11" s="539" t="s">
        <v>1112</v>
      </c>
      <c r="E11" s="540">
        <v>0.82</v>
      </c>
      <c r="F11" s="2114">
        <f>E11*$J$2</f>
        <v>0</v>
      </c>
      <c r="G11" s="2078">
        <f>F11-$J$1</f>
        <v>0</v>
      </c>
    </row>
    <row r="12" spans="1:10" ht="15" customHeight="1">
      <c r="A12" s="537">
        <v>105243</v>
      </c>
      <c r="B12" s="1497" t="s">
        <v>19751</v>
      </c>
      <c r="C12" s="1497" t="s">
        <v>19750</v>
      </c>
      <c r="D12" s="1497" t="s">
        <v>1112</v>
      </c>
      <c r="E12" s="1498">
        <v>0.63</v>
      </c>
      <c r="F12" s="2114">
        <f t="shared" ref="F12:F15" si="0">E12*$J$2</f>
        <v>0</v>
      </c>
      <c r="G12" s="2078">
        <f t="shared" ref="G12:G15" si="1">F12-$J$1</f>
        <v>0</v>
      </c>
    </row>
    <row r="13" spans="1:10" ht="15" customHeight="1">
      <c r="A13" s="537">
        <v>105343</v>
      </c>
      <c r="B13" s="1497" t="s">
        <v>19752</v>
      </c>
      <c r="C13" s="1497" t="s">
        <v>19750</v>
      </c>
      <c r="D13" s="1497" t="s">
        <v>1112</v>
      </c>
      <c r="E13" s="1498">
        <v>0.63</v>
      </c>
      <c r="F13" s="2114">
        <f t="shared" si="0"/>
        <v>0</v>
      </c>
      <c r="G13" s="2078">
        <f t="shared" si="1"/>
        <v>0</v>
      </c>
    </row>
    <row r="14" spans="1:10" ht="15" customHeight="1">
      <c r="A14" s="537">
        <v>105543</v>
      </c>
      <c r="B14" s="1497" t="s">
        <v>19753</v>
      </c>
      <c r="C14" s="1497" t="s">
        <v>19750</v>
      </c>
      <c r="D14" s="1497" t="s">
        <v>1112</v>
      </c>
      <c r="E14" s="1498">
        <v>0.63</v>
      </c>
      <c r="F14" s="2114">
        <f t="shared" si="0"/>
        <v>0</v>
      </c>
      <c r="G14" s="2078">
        <f t="shared" si="1"/>
        <v>0</v>
      </c>
    </row>
    <row r="15" spans="1:10" ht="15" customHeight="1">
      <c r="A15" s="537">
        <v>105643</v>
      </c>
      <c r="B15" s="1497" t="s">
        <v>19754</v>
      </c>
      <c r="C15" s="1497" t="s">
        <v>19750</v>
      </c>
      <c r="D15" s="1497" t="s">
        <v>1112</v>
      </c>
      <c r="E15" s="1498">
        <v>0.7</v>
      </c>
      <c r="F15" s="2114">
        <f t="shared" si="0"/>
        <v>0</v>
      </c>
      <c r="G15" s="2078">
        <f t="shared" si="1"/>
        <v>0</v>
      </c>
    </row>
    <row r="16" spans="1:10" ht="15" customHeight="1">
      <c r="A16" s="1925" t="s">
        <v>19755</v>
      </c>
      <c r="B16" s="1925"/>
      <c r="C16" s="1925"/>
      <c r="D16" s="1925"/>
      <c r="E16" s="1925"/>
      <c r="F16" s="1925"/>
      <c r="G16" s="1926"/>
    </row>
    <row r="17" spans="1:7" ht="15" customHeight="1">
      <c r="A17" s="539">
        <v>110341</v>
      </c>
      <c r="B17" s="541" t="s">
        <v>19756</v>
      </c>
      <c r="C17" s="541" t="s">
        <v>19757</v>
      </c>
      <c r="D17" s="541" t="s">
        <v>1112</v>
      </c>
      <c r="E17" s="540">
        <v>2.38</v>
      </c>
      <c r="F17" s="2114">
        <f t="shared" ref="F17:F31" si="2">E17*$J$2</f>
        <v>0</v>
      </c>
      <c r="G17" s="2078">
        <f t="shared" ref="G17:G31" si="3">F17-$J$1</f>
        <v>0</v>
      </c>
    </row>
    <row r="18" spans="1:7" ht="15" customHeight="1">
      <c r="A18" s="537">
        <v>110342</v>
      </c>
      <c r="B18" s="1499" t="s">
        <v>19758</v>
      </c>
      <c r="C18" s="1499" t="s">
        <v>19757</v>
      </c>
      <c r="D18" s="1499" t="s">
        <v>1112</v>
      </c>
      <c r="E18" s="540">
        <v>2.23</v>
      </c>
      <c r="F18" s="2114">
        <f t="shared" si="2"/>
        <v>0</v>
      </c>
      <c r="G18" s="2078">
        <f t="shared" si="3"/>
        <v>0</v>
      </c>
    </row>
    <row r="19" spans="1:7" ht="15" customHeight="1">
      <c r="A19" s="537">
        <v>110343</v>
      </c>
      <c r="B19" s="1499" t="s">
        <v>19759</v>
      </c>
      <c r="C19" s="1499" t="s">
        <v>19757</v>
      </c>
      <c r="D19" s="1499" t="s">
        <v>1112</v>
      </c>
      <c r="E19" s="540">
        <v>1.84</v>
      </c>
      <c r="F19" s="2114">
        <f t="shared" si="2"/>
        <v>0</v>
      </c>
      <c r="G19" s="2078">
        <f t="shared" si="3"/>
        <v>0</v>
      </c>
    </row>
    <row r="20" spans="1:7" ht="15" customHeight="1">
      <c r="A20" s="537">
        <v>110345</v>
      </c>
      <c r="B20" s="1499" t="s">
        <v>19760</v>
      </c>
      <c r="C20" s="1499" t="s">
        <v>19757</v>
      </c>
      <c r="D20" s="1499" t="s">
        <v>1112</v>
      </c>
      <c r="E20" s="540">
        <v>1.45</v>
      </c>
      <c r="F20" s="2114">
        <f t="shared" si="2"/>
        <v>0</v>
      </c>
      <c r="G20" s="2078">
        <f t="shared" si="3"/>
        <v>0</v>
      </c>
    </row>
    <row r="21" spans="1:7" ht="15" customHeight="1">
      <c r="A21" s="537">
        <v>110346</v>
      </c>
      <c r="B21" s="1499" t="s">
        <v>19761</v>
      </c>
      <c r="C21" s="1499" t="s">
        <v>19757</v>
      </c>
      <c r="D21" s="1499" t="s">
        <v>1112</v>
      </c>
      <c r="E21" s="540">
        <v>1.36</v>
      </c>
      <c r="F21" s="2114">
        <f t="shared" si="2"/>
        <v>0</v>
      </c>
      <c r="G21" s="2078">
        <f t="shared" si="3"/>
        <v>0</v>
      </c>
    </row>
    <row r="22" spans="1:7" ht="15" customHeight="1">
      <c r="A22" s="537">
        <v>110347</v>
      </c>
      <c r="B22" s="1499" t="s">
        <v>19762</v>
      </c>
      <c r="C22" s="1499" t="s">
        <v>19757</v>
      </c>
      <c r="D22" s="1499" t="s">
        <v>1112</v>
      </c>
      <c r="E22" s="540">
        <v>1.26</v>
      </c>
      <c r="F22" s="2114">
        <f t="shared" si="2"/>
        <v>0</v>
      </c>
      <c r="G22" s="2078">
        <f t="shared" si="3"/>
        <v>0</v>
      </c>
    </row>
    <row r="23" spans="1:7" ht="15" customHeight="1">
      <c r="A23" s="537">
        <v>110442</v>
      </c>
      <c r="B23" s="1499" t="s">
        <v>19763</v>
      </c>
      <c r="C23" s="1499" t="s">
        <v>19757</v>
      </c>
      <c r="D23" s="1499" t="s">
        <v>1112</v>
      </c>
      <c r="E23" s="540">
        <v>2.13</v>
      </c>
      <c r="F23" s="2114">
        <f t="shared" si="2"/>
        <v>0</v>
      </c>
      <c r="G23" s="2078">
        <f t="shared" si="3"/>
        <v>0</v>
      </c>
    </row>
    <row r="24" spans="1:7" ht="15" customHeight="1">
      <c r="A24" s="537">
        <v>110443</v>
      </c>
      <c r="B24" s="1499" t="s">
        <v>19764</v>
      </c>
      <c r="C24" s="1499" t="s">
        <v>19757</v>
      </c>
      <c r="D24" s="1499" t="s">
        <v>1112</v>
      </c>
      <c r="E24" s="540">
        <v>2.13</v>
      </c>
      <c r="F24" s="2114">
        <f t="shared" si="2"/>
        <v>0</v>
      </c>
      <c r="G24" s="2078">
        <f t="shared" si="3"/>
        <v>0</v>
      </c>
    </row>
    <row r="25" spans="1:7" ht="15" customHeight="1">
      <c r="A25" s="537">
        <v>110445</v>
      </c>
      <c r="B25" s="1499" t="s">
        <v>19765</v>
      </c>
      <c r="C25" s="1499" t="s">
        <v>19757</v>
      </c>
      <c r="D25" s="1499" t="s">
        <v>1112</v>
      </c>
      <c r="E25" s="540">
        <v>1.94</v>
      </c>
      <c r="F25" s="2114">
        <f t="shared" si="2"/>
        <v>0</v>
      </c>
      <c r="G25" s="2078">
        <f t="shared" si="3"/>
        <v>0</v>
      </c>
    </row>
    <row r="26" spans="1:7" ht="15" customHeight="1">
      <c r="A26" s="537">
        <v>110446</v>
      </c>
      <c r="B26" s="1499" t="s">
        <v>19766</v>
      </c>
      <c r="C26" s="1499" t="s">
        <v>19757</v>
      </c>
      <c r="D26" s="1499" t="s">
        <v>1112</v>
      </c>
      <c r="E26" s="540">
        <v>1.86</v>
      </c>
      <c r="F26" s="2114">
        <f t="shared" si="2"/>
        <v>0</v>
      </c>
      <c r="G26" s="2078">
        <f t="shared" si="3"/>
        <v>0</v>
      </c>
    </row>
    <row r="27" spans="1:7" ht="15" customHeight="1">
      <c r="A27" s="537">
        <v>110448</v>
      </c>
      <c r="B27" s="1499" t="s">
        <v>19767</v>
      </c>
      <c r="C27" s="1499" t="s">
        <v>19757</v>
      </c>
      <c r="D27" s="1499" t="s">
        <v>1112</v>
      </c>
      <c r="E27" s="540">
        <v>1.86</v>
      </c>
      <c r="F27" s="2114">
        <f t="shared" si="2"/>
        <v>0</v>
      </c>
      <c r="G27" s="2078">
        <f t="shared" si="3"/>
        <v>0</v>
      </c>
    </row>
    <row r="28" spans="1:7" ht="15" customHeight="1">
      <c r="A28" s="537">
        <v>110934</v>
      </c>
      <c r="B28" s="537" t="s">
        <v>19768</v>
      </c>
      <c r="C28" s="1499" t="s">
        <v>1112</v>
      </c>
      <c r="D28" s="1499" t="s">
        <v>1112</v>
      </c>
      <c r="E28" s="540">
        <v>17.63</v>
      </c>
      <c r="F28" s="2114">
        <f t="shared" si="2"/>
        <v>0</v>
      </c>
      <c r="G28" s="2078">
        <f t="shared" si="3"/>
        <v>0</v>
      </c>
    </row>
    <row r="29" spans="1:7" ht="15" customHeight="1">
      <c r="A29" s="537">
        <v>110944</v>
      </c>
      <c r="B29" s="537" t="s">
        <v>19769</v>
      </c>
      <c r="C29" s="1499" t="s">
        <v>1112</v>
      </c>
      <c r="D29" s="1499" t="s">
        <v>1112</v>
      </c>
      <c r="E29" s="540">
        <v>14.85</v>
      </c>
      <c r="F29" s="2114">
        <f t="shared" si="2"/>
        <v>0</v>
      </c>
      <c r="G29" s="2078">
        <f t="shared" si="3"/>
        <v>0</v>
      </c>
    </row>
    <row r="30" spans="1:7" ht="15" customHeight="1">
      <c r="A30" s="537">
        <v>110954</v>
      </c>
      <c r="B30" s="537" t="s">
        <v>19770</v>
      </c>
      <c r="C30" s="1499" t="s">
        <v>1112</v>
      </c>
      <c r="D30" s="1499" t="s">
        <v>1112</v>
      </c>
      <c r="E30" s="540">
        <v>11.78</v>
      </c>
      <c r="F30" s="2114">
        <f t="shared" si="2"/>
        <v>0</v>
      </c>
      <c r="G30" s="2078">
        <f t="shared" si="3"/>
        <v>0</v>
      </c>
    </row>
    <row r="31" spans="1:7" ht="15" customHeight="1">
      <c r="A31" s="537">
        <v>110964</v>
      </c>
      <c r="B31" s="537" t="s">
        <v>19771</v>
      </c>
      <c r="C31" s="1499" t="s">
        <v>1112</v>
      </c>
      <c r="D31" s="1499" t="s">
        <v>1112</v>
      </c>
      <c r="E31" s="540">
        <v>10.53</v>
      </c>
      <c r="F31" s="2114">
        <f t="shared" si="2"/>
        <v>0</v>
      </c>
      <c r="G31" s="2078">
        <f t="shared" si="3"/>
        <v>0</v>
      </c>
    </row>
    <row r="32" spans="1:7" ht="15" customHeight="1">
      <c r="A32" s="1925" t="s">
        <v>19772</v>
      </c>
      <c r="B32" s="1925"/>
      <c r="C32" s="1925"/>
      <c r="D32" s="1925"/>
      <c r="E32" s="1925"/>
      <c r="F32" s="1925"/>
      <c r="G32" s="1926"/>
    </row>
    <row r="33" spans="1:7" ht="15" customHeight="1">
      <c r="A33" s="539">
        <v>111513</v>
      </c>
      <c r="B33" s="539" t="s">
        <v>19773</v>
      </c>
      <c r="C33" s="541" t="s">
        <v>19774</v>
      </c>
      <c r="D33" s="541" t="s">
        <v>1112</v>
      </c>
      <c r="E33" s="540">
        <v>3.27</v>
      </c>
      <c r="F33" s="2114">
        <f t="shared" ref="F33:F35" si="4">E33*$J$2</f>
        <v>0</v>
      </c>
      <c r="G33" s="2078">
        <f t="shared" ref="G33:G35" si="5">F33-$J$1</f>
        <v>0</v>
      </c>
    </row>
    <row r="34" spans="1:7" ht="15" customHeight="1">
      <c r="A34" s="537">
        <v>111515</v>
      </c>
      <c r="B34" s="1497" t="s">
        <v>19775</v>
      </c>
      <c r="C34" s="1499" t="s">
        <v>19774</v>
      </c>
      <c r="D34" s="1499" t="s">
        <v>1112</v>
      </c>
      <c r="E34" s="540">
        <v>3.1</v>
      </c>
      <c r="F34" s="2114">
        <f t="shared" si="4"/>
        <v>0</v>
      </c>
      <c r="G34" s="2078">
        <f t="shared" si="5"/>
        <v>0</v>
      </c>
    </row>
    <row r="35" spans="1:7" ht="15" customHeight="1">
      <c r="A35" s="537">
        <v>111516</v>
      </c>
      <c r="B35" s="1497" t="s">
        <v>19776</v>
      </c>
      <c r="C35" s="1499" t="s">
        <v>19774</v>
      </c>
      <c r="D35" s="1499" t="s">
        <v>1112</v>
      </c>
      <c r="E35" s="540">
        <v>3.1</v>
      </c>
      <c r="F35" s="2114">
        <f t="shared" si="4"/>
        <v>0</v>
      </c>
      <c r="G35" s="2078">
        <f t="shared" si="5"/>
        <v>0</v>
      </c>
    </row>
    <row r="36" spans="1:7" ht="15" customHeight="1">
      <c r="A36" s="1925" t="s">
        <v>19777</v>
      </c>
      <c r="B36" s="1925"/>
      <c r="C36" s="1925"/>
      <c r="D36" s="1925"/>
      <c r="E36" s="1925"/>
      <c r="F36" s="1925"/>
      <c r="G36" s="1926"/>
    </row>
    <row r="37" spans="1:7" ht="14.25" customHeight="1">
      <c r="A37" s="539">
        <v>113212</v>
      </c>
      <c r="B37" s="541" t="s">
        <v>19778</v>
      </c>
      <c r="C37" s="541" t="s">
        <v>19779</v>
      </c>
      <c r="D37" s="541" t="s">
        <v>1112</v>
      </c>
      <c r="E37" s="540">
        <v>0.98</v>
      </c>
      <c r="F37" s="2114">
        <f t="shared" ref="F37:F103" si="6">E37*$J$2</f>
        <v>0</v>
      </c>
      <c r="G37" s="2078">
        <f t="shared" ref="G37:G103" si="7">F37-$J$1</f>
        <v>0</v>
      </c>
    </row>
    <row r="38" spans="1:7" ht="14.25" customHeight="1">
      <c r="A38" s="537">
        <v>113215</v>
      </c>
      <c r="B38" s="1499" t="s">
        <v>19780</v>
      </c>
      <c r="C38" s="1499" t="s">
        <v>19779</v>
      </c>
      <c r="D38" s="1499" t="s">
        <v>1112</v>
      </c>
      <c r="E38" s="540">
        <v>0.94</v>
      </c>
      <c r="F38" s="2114">
        <f t="shared" si="6"/>
        <v>0</v>
      </c>
      <c r="G38" s="2078">
        <f t="shared" si="7"/>
        <v>0</v>
      </c>
    </row>
    <row r="39" spans="1:7" ht="14.25" customHeight="1">
      <c r="A39" s="537">
        <v>113216</v>
      </c>
      <c r="B39" s="1499" t="s">
        <v>19781</v>
      </c>
      <c r="C39" s="1499" t="s">
        <v>19779</v>
      </c>
      <c r="D39" s="1499" t="s">
        <v>1112</v>
      </c>
      <c r="E39" s="540">
        <v>0.94</v>
      </c>
      <c r="F39" s="2114">
        <f t="shared" si="6"/>
        <v>0</v>
      </c>
      <c r="G39" s="2078">
        <f t="shared" si="7"/>
        <v>0</v>
      </c>
    </row>
    <row r="40" spans="1:7" ht="14.25" customHeight="1">
      <c r="A40" s="537">
        <v>113311</v>
      </c>
      <c r="B40" s="1499" t="s">
        <v>19782</v>
      </c>
      <c r="C40" s="1499" t="s">
        <v>19779</v>
      </c>
      <c r="D40" s="1499" t="s">
        <v>1112</v>
      </c>
      <c r="E40" s="540">
        <v>1.1299999999999999</v>
      </c>
      <c r="F40" s="2114">
        <f t="shared" si="6"/>
        <v>0</v>
      </c>
      <c r="G40" s="2078">
        <f t="shared" si="7"/>
        <v>0</v>
      </c>
    </row>
    <row r="41" spans="1:7" ht="14.25" customHeight="1">
      <c r="A41" s="537">
        <v>113313</v>
      </c>
      <c r="B41" s="1499" t="s">
        <v>19783</v>
      </c>
      <c r="C41" s="1499" t="s">
        <v>19779</v>
      </c>
      <c r="D41" s="1499" t="s">
        <v>1112</v>
      </c>
      <c r="E41" s="540">
        <v>0.93</v>
      </c>
      <c r="F41" s="2114">
        <f t="shared" si="6"/>
        <v>0</v>
      </c>
      <c r="G41" s="2078">
        <f t="shared" si="7"/>
        <v>0</v>
      </c>
    </row>
    <row r="42" spans="1:7" ht="14.25" customHeight="1">
      <c r="A42" s="537">
        <v>113315</v>
      </c>
      <c r="B42" s="1499" t="s">
        <v>19784</v>
      </c>
      <c r="C42" s="1499" t="s">
        <v>19779</v>
      </c>
      <c r="D42" s="1499" t="s">
        <v>1112</v>
      </c>
      <c r="E42" s="540">
        <v>0.89</v>
      </c>
      <c r="F42" s="2114">
        <f t="shared" si="6"/>
        <v>0</v>
      </c>
      <c r="G42" s="2078">
        <f t="shared" si="7"/>
        <v>0</v>
      </c>
    </row>
    <row r="43" spans="1:7" ht="14.25" customHeight="1">
      <c r="A43" s="537">
        <v>113316</v>
      </c>
      <c r="B43" s="1499" t="s">
        <v>19785</v>
      </c>
      <c r="C43" s="1499" t="s">
        <v>19779</v>
      </c>
      <c r="D43" s="1499" t="s">
        <v>1112</v>
      </c>
      <c r="E43" s="540">
        <v>0.87</v>
      </c>
      <c r="F43" s="2114">
        <f t="shared" si="6"/>
        <v>0</v>
      </c>
      <c r="G43" s="2078">
        <f t="shared" si="7"/>
        <v>0</v>
      </c>
    </row>
    <row r="44" spans="1:7" ht="14.25" customHeight="1">
      <c r="A44" s="537">
        <v>113318</v>
      </c>
      <c r="B44" s="1499" t="s">
        <v>19786</v>
      </c>
      <c r="C44" s="1499" t="s">
        <v>19779</v>
      </c>
      <c r="D44" s="1499" t="s">
        <v>1112</v>
      </c>
      <c r="E44" s="540">
        <v>0.84</v>
      </c>
      <c r="F44" s="2114">
        <f t="shared" si="6"/>
        <v>0</v>
      </c>
      <c r="G44" s="2078">
        <f t="shared" si="7"/>
        <v>0</v>
      </c>
    </row>
    <row r="45" spans="1:7" ht="14.25" customHeight="1">
      <c r="A45" s="537">
        <v>113923</v>
      </c>
      <c r="B45" s="537" t="s">
        <v>19787</v>
      </c>
      <c r="C45" s="1499" t="s">
        <v>1112</v>
      </c>
      <c r="D45" s="1499" t="s">
        <v>1112</v>
      </c>
      <c r="E45" s="540">
        <v>11.02</v>
      </c>
      <c r="F45" s="2114">
        <f t="shared" si="6"/>
        <v>0</v>
      </c>
      <c r="G45" s="2078">
        <f t="shared" si="7"/>
        <v>0</v>
      </c>
    </row>
    <row r="46" spans="1:7" ht="14.25" customHeight="1">
      <c r="A46" s="537">
        <v>113943</v>
      </c>
      <c r="B46" s="537" t="s">
        <v>19788</v>
      </c>
      <c r="C46" s="1499" t="s">
        <v>1112</v>
      </c>
      <c r="D46" s="1499" t="s">
        <v>1112</v>
      </c>
      <c r="E46" s="540">
        <v>10.58</v>
      </c>
      <c r="F46" s="2114">
        <f t="shared" si="6"/>
        <v>0</v>
      </c>
      <c r="G46" s="2078">
        <f t="shared" si="7"/>
        <v>0</v>
      </c>
    </row>
    <row r="47" spans="1:7" ht="14.25" customHeight="1">
      <c r="A47" s="1925" t="s">
        <v>19789</v>
      </c>
      <c r="B47" s="1925"/>
      <c r="C47" s="1925"/>
      <c r="D47" s="1925"/>
      <c r="E47" s="1925"/>
      <c r="F47" s="1925"/>
      <c r="G47" s="1925"/>
    </row>
    <row r="48" spans="1:7" ht="14.25" customHeight="1">
      <c r="A48" s="539">
        <v>114212</v>
      </c>
      <c r="B48" s="539" t="s">
        <v>19790</v>
      </c>
      <c r="C48" s="541" t="s">
        <v>19791</v>
      </c>
      <c r="D48" s="541" t="s">
        <v>1112</v>
      </c>
      <c r="E48" s="540">
        <v>1.44</v>
      </c>
      <c r="F48" s="2114">
        <f t="shared" si="6"/>
        <v>0</v>
      </c>
      <c r="G48" s="2078">
        <f t="shared" si="7"/>
        <v>0</v>
      </c>
    </row>
    <row r="49" spans="1:7" ht="14.25" customHeight="1">
      <c r="A49" s="537">
        <v>114215</v>
      </c>
      <c r="B49" s="537" t="s">
        <v>19792</v>
      </c>
      <c r="C49" s="1499" t="s">
        <v>19791</v>
      </c>
      <c r="D49" s="1499" t="s">
        <v>1112</v>
      </c>
      <c r="E49" s="540">
        <v>1.42</v>
      </c>
      <c r="F49" s="2114">
        <f t="shared" si="6"/>
        <v>0</v>
      </c>
      <c r="G49" s="2078">
        <f t="shared" si="7"/>
        <v>0</v>
      </c>
    </row>
    <row r="50" spans="1:7" ht="14.25" customHeight="1">
      <c r="A50" s="537">
        <v>114216</v>
      </c>
      <c r="B50" s="537" t="s">
        <v>19793</v>
      </c>
      <c r="C50" s="1499" t="s">
        <v>19791</v>
      </c>
      <c r="D50" s="1499" t="s">
        <v>1112</v>
      </c>
      <c r="E50" s="540">
        <v>1.42</v>
      </c>
      <c r="F50" s="2114">
        <f t="shared" si="6"/>
        <v>0</v>
      </c>
      <c r="G50" s="2078">
        <f t="shared" si="7"/>
        <v>0</v>
      </c>
    </row>
    <row r="51" spans="1:7" ht="14.25" customHeight="1">
      <c r="A51" s="537">
        <v>114222</v>
      </c>
      <c r="B51" s="537" t="s">
        <v>19794</v>
      </c>
      <c r="C51" s="1499" t="s">
        <v>19795</v>
      </c>
      <c r="D51" s="1499" t="s">
        <v>1112</v>
      </c>
      <c r="E51" s="540">
        <v>2</v>
      </c>
      <c r="F51" s="2114">
        <f t="shared" si="6"/>
        <v>0</v>
      </c>
      <c r="G51" s="2078">
        <f t="shared" si="7"/>
        <v>0</v>
      </c>
    </row>
    <row r="52" spans="1:7" ht="14.25" customHeight="1">
      <c r="A52" s="537">
        <v>114225</v>
      </c>
      <c r="B52" s="537" t="s">
        <v>19796</v>
      </c>
      <c r="C52" s="1499" t="s">
        <v>19795</v>
      </c>
      <c r="D52" s="1499" t="s">
        <v>1112</v>
      </c>
      <c r="E52" s="540">
        <v>1.88</v>
      </c>
      <c r="F52" s="2114">
        <f t="shared" si="6"/>
        <v>0</v>
      </c>
      <c r="G52" s="2078">
        <f t="shared" si="7"/>
        <v>0</v>
      </c>
    </row>
    <row r="53" spans="1:7" ht="14.25" customHeight="1">
      <c r="A53" s="537">
        <v>114226</v>
      </c>
      <c r="B53" s="537" t="s">
        <v>19797</v>
      </c>
      <c r="C53" s="1499" t="s">
        <v>19795</v>
      </c>
      <c r="D53" s="1499" t="s">
        <v>1112</v>
      </c>
      <c r="E53" s="540">
        <v>1.88</v>
      </c>
      <c r="F53" s="2114">
        <f t="shared" si="6"/>
        <v>0</v>
      </c>
      <c r="G53" s="2078">
        <f t="shared" si="7"/>
        <v>0</v>
      </c>
    </row>
    <row r="54" spans="1:7" ht="14.25" customHeight="1">
      <c r="A54" s="1923" t="s">
        <v>19798</v>
      </c>
      <c r="B54" s="1923"/>
      <c r="C54" s="1923"/>
      <c r="D54" s="1923"/>
      <c r="E54" s="1923"/>
      <c r="F54" s="1923"/>
      <c r="G54" s="1923"/>
    </row>
    <row r="55" spans="1:7" ht="14.25" customHeight="1">
      <c r="A55" s="539">
        <v>121512</v>
      </c>
      <c r="B55" s="541" t="s">
        <v>19799</v>
      </c>
      <c r="C55" s="541" t="s">
        <v>19800</v>
      </c>
      <c r="D55" s="541" t="s">
        <v>1112</v>
      </c>
      <c r="E55" s="540">
        <v>1.33</v>
      </c>
      <c r="F55" s="2114">
        <f t="shared" si="6"/>
        <v>0</v>
      </c>
      <c r="G55" s="2078">
        <f t="shared" si="7"/>
        <v>0</v>
      </c>
    </row>
    <row r="56" spans="1:7" ht="14.25" customHeight="1">
      <c r="A56" s="537">
        <v>121513</v>
      </c>
      <c r="B56" s="1499" t="s">
        <v>19801</v>
      </c>
      <c r="C56" s="1499" t="s">
        <v>19800</v>
      </c>
      <c r="D56" s="1499" t="s">
        <v>1112</v>
      </c>
      <c r="E56" s="540">
        <v>1.33</v>
      </c>
      <c r="F56" s="2114">
        <f t="shared" si="6"/>
        <v>0</v>
      </c>
      <c r="G56" s="2078">
        <f t="shared" si="7"/>
        <v>0</v>
      </c>
    </row>
    <row r="57" spans="1:7" ht="14.25" customHeight="1">
      <c r="A57" s="537">
        <v>121515</v>
      </c>
      <c r="B57" s="1499" t="s">
        <v>19802</v>
      </c>
      <c r="C57" s="1499" t="s">
        <v>19800</v>
      </c>
      <c r="D57" s="1499" t="s">
        <v>1112</v>
      </c>
      <c r="E57" s="540">
        <v>1.26</v>
      </c>
      <c r="F57" s="2114">
        <f t="shared" si="6"/>
        <v>0</v>
      </c>
      <c r="G57" s="2078">
        <f t="shared" si="7"/>
        <v>0</v>
      </c>
    </row>
    <row r="58" spans="1:7" ht="14.25" customHeight="1">
      <c r="A58" s="537">
        <v>121516</v>
      </c>
      <c r="B58" s="1499" t="s">
        <v>19803</v>
      </c>
      <c r="C58" s="1499" t="s">
        <v>19800</v>
      </c>
      <c r="D58" s="1499" t="s">
        <v>1112</v>
      </c>
      <c r="E58" s="540">
        <v>1.26</v>
      </c>
      <c r="F58" s="2114">
        <f t="shared" si="6"/>
        <v>0</v>
      </c>
      <c r="G58" s="2078">
        <f t="shared" si="7"/>
        <v>0</v>
      </c>
    </row>
    <row r="59" spans="1:7" ht="14.25" customHeight="1">
      <c r="A59" s="1923" t="s">
        <v>19804</v>
      </c>
      <c r="B59" s="1923"/>
      <c r="C59" s="1923"/>
      <c r="D59" s="1923"/>
      <c r="E59" s="1923"/>
      <c r="F59" s="1923"/>
      <c r="G59" s="1923"/>
    </row>
    <row r="60" spans="1:7" ht="14.25" customHeight="1">
      <c r="A60" s="539">
        <v>123525</v>
      </c>
      <c r="B60" s="539" t="s">
        <v>19805</v>
      </c>
      <c r="C60" s="541" t="s">
        <v>19806</v>
      </c>
      <c r="D60" s="541" t="s">
        <v>1112</v>
      </c>
      <c r="E60" s="540">
        <v>12.79</v>
      </c>
      <c r="F60" s="2114">
        <f t="shared" si="6"/>
        <v>0</v>
      </c>
      <c r="G60" s="2078">
        <f t="shared" si="7"/>
        <v>0</v>
      </c>
    </row>
    <row r="61" spans="1:7" ht="14.25" customHeight="1">
      <c r="A61" s="537">
        <v>123543</v>
      </c>
      <c r="B61" s="537" t="s">
        <v>19807</v>
      </c>
      <c r="C61" s="1499" t="s">
        <v>19791</v>
      </c>
      <c r="D61" s="1499" t="s">
        <v>1112</v>
      </c>
      <c r="E61" s="540">
        <v>10.91</v>
      </c>
      <c r="F61" s="2114">
        <f t="shared" si="6"/>
        <v>0</v>
      </c>
      <c r="G61" s="2078">
        <f t="shared" si="7"/>
        <v>0</v>
      </c>
    </row>
    <row r="62" spans="1:7" ht="14.25" customHeight="1">
      <c r="A62" s="537">
        <v>123544</v>
      </c>
      <c r="B62" s="537" t="s">
        <v>19808</v>
      </c>
      <c r="C62" s="1499" t="s">
        <v>19791</v>
      </c>
      <c r="D62" s="1499" t="s">
        <v>1112</v>
      </c>
      <c r="E62" s="540">
        <v>11.96</v>
      </c>
      <c r="F62" s="2114">
        <f t="shared" si="6"/>
        <v>0</v>
      </c>
      <c r="G62" s="2078">
        <f t="shared" si="7"/>
        <v>0</v>
      </c>
    </row>
    <row r="63" spans="1:7" ht="14.25" customHeight="1">
      <c r="A63" s="537">
        <v>123561</v>
      </c>
      <c r="B63" s="537" t="s">
        <v>19809</v>
      </c>
      <c r="C63" s="1499" t="s">
        <v>19806</v>
      </c>
      <c r="D63" s="1499" t="s">
        <v>1112</v>
      </c>
      <c r="E63" s="540">
        <v>5.39</v>
      </c>
      <c r="F63" s="2114">
        <f t="shared" si="6"/>
        <v>0</v>
      </c>
      <c r="G63" s="2078">
        <f t="shared" si="7"/>
        <v>0</v>
      </c>
    </row>
    <row r="64" spans="1:7" ht="14.25" customHeight="1">
      <c r="A64" s="537">
        <v>123562</v>
      </c>
      <c r="B64" s="537" t="s">
        <v>19810</v>
      </c>
      <c r="C64" s="1499" t="s">
        <v>19806</v>
      </c>
      <c r="D64" s="1499" t="s">
        <v>1112</v>
      </c>
      <c r="E64" s="540">
        <v>8.8699999999999992</v>
      </c>
      <c r="F64" s="2114">
        <f t="shared" si="6"/>
        <v>0</v>
      </c>
      <c r="G64" s="2078">
        <f t="shared" si="7"/>
        <v>0</v>
      </c>
    </row>
    <row r="65" spans="1:7" ht="14.25" customHeight="1">
      <c r="A65" s="537">
        <v>123582</v>
      </c>
      <c r="B65" s="537" t="s">
        <v>19811</v>
      </c>
      <c r="C65" s="1499" t="s">
        <v>19806</v>
      </c>
      <c r="D65" s="1499" t="s">
        <v>1112</v>
      </c>
      <c r="E65" s="540">
        <v>8.8699999999999992</v>
      </c>
      <c r="F65" s="2114">
        <f t="shared" si="6"/>
        <v>0</v>
      </c>
      <c r="G65" s="2078">
        <f t="shared" si="7"/>
        <v>0</v>
      </c>
    </row>
    <row r="66" spans="1:7" ht="14.25" customHeight="1">
      <c r="A66" s="1923" t="s">
        <v>19812</v>
      </c>
      <c r="B66" s="1923"/>
      <c r="C66" s="1923"/>
      <c r="D66" s="1923"/>
      <c r="E66" s="1923"/>
      <c r="F66" s="1923"/>
      <c r="G66" s="1923"/>
    </row>
    <row r="67" spans="1:7" ht="14.25" customHeight="1">
      <c r="A67" s="539">
        <v>126143</v>
      </c>
      <c r="B67" s="541" t="s">
        <v>19813</v>
      </c>
      <c r="C67" s="541" t="s">
        <v>19814</v>
      </c>
      <c r="D67" s="541" t="s">
        <v>1112</v>
      </c>
      <c r="E67" s="540">
        <v>1.18</v>
      </c>
      <c r="F67" s="2114">
        <f t="shared" si="6"/>
        <v>0</v>
      </c>
      <c r="G67" s="2078">
        <f t="shared" si="7"/>
        <v>0</v>
      </c>
    </row>
    <row r="68" spans="1:7" ht="14.25" customHeight="1">
      <c r="A68" s="537">
        <v>126146</v>
      </c>
      <c r="B68" s="1499" t="s">
        <v>19815</v>
      </c>
      <c r="C68" s="1499" t="s">
        <v>19814</v>
      </c>
      <c r="D68" s="1499" t="s">
        <v>1112</v>
      </c>
      <c r="E68" s="540">
        <v>1.18</v>
      </c>
      <c r="F68" s="2114">
        <f t="shared" si="6"/>
        <v>0</v>
      </c>
      <c r="G68" s="2078">
        <f t="shared" si="7"/>
        <v>0</v>
      </c>
    </row>
    <row r="69" spans="1:7" ht="14.25" customHeight="1">
      <c r="A69" s="537">
        <v>126343</v>
      </c>
      <c r="B69" s="1499" t="s">
        <v>19816</v>
      </c>
      <c r="C69" s="1499" t="s">
        <v>7815</v>
      </c>
      <c r="D69" s="1499" t="s">
        <v>1112</v>
      </c>
      <c r="E69" s="540">
        <v>41.83</v>
      </c>
      <c r="F69" s="2114">
        <f t="shared" si="6"/>
        <v>0</v>
      </c>
      <c r="G69" s="2078">
        <f t="shared" si="7"/>
        <v>0</v>
      </c>
    </row>
    <row r="70" spans="1:7" ht="14.25" customHeight="1">
      <c r="A70" s="537">
        <v>126346</v>
      </c>
      <c r="B70" s="1499" t="s">
        <v>19817</v>
      </c>
      <c r="C70" s="1499" t="s">
        <v>7815</v>
      </c>
      <c r="D70" s="1499" t="s">
        <v>1112</v>
      </c>
      <c r="E70" s="540">
        <v>41.83</v>
      </c>
      <c r="F70" s="2114">
        <f t="shared" si="6"/>
        <v>0</v>
      </c>
      <c r="G70" s="2078">
        <f t="shared" si="7"/>
        <v>0</v>
      </c>
    </row>
    <row r="71" spans="1:7" ht="14.25" customHeight="1">
      <c r="A71" s="537">
        <v>126152</v>
      </c>
      <c r="B71" s="1499" t="s">
        <v>19818</v>
      </c>
      <c r="C71" s="1499" t="s">
        <v>19814</v>
      </c>
      <c r="D71" s="1499" t="s">
        <v>1112</v>
      </c>
      <c r="E71" s="540">
        <v>1.24</v>
      </c>
      <c r="F71" s="2114">
        <f t="shared" si="6"/>
        <v>0</v>
      </c>
      <c r="G71" s="2078">
        <f t="shared" si="7"/>
        <v>0</v>
      </c>
    </row>
    <row r="72" spans="1:7" ht="14.25" customHeight="1">
      <c r="A72" s="537">
        <v>126153</v>
      </c>
      <c r="B72" s="1499" t="s">
        <v>19819</v>
      </c>
      <c r="C72" s="1499" t="s">
        <v>19814</v>
      </c>
      <c r="D72" s="1499" t="s">
        <v>1112</v>
      </c>
      <c r="E72" s="540">
        <v>1.24</v>
      </c>
      <c r="F72" s="2114">
        <f t="shared" si="6"/>
        <v>0</v>
      </c>
      <c r="G72" s="2078">
        <f t="shared" si="7"/>
        <v>0</v>
      </c>
    </row>
    <row r="73" spans="1:7" ht="14.25" customHeight="1">
      <c r="A73" s="537">
        <v>126156</v>
      </c>
      <c r="B73" s="1499" t="s">
        <v>19820</v>
      </c>
      <c r="C73" s="1499" t="s">
        <v>19814</v>
      </c>
      <c r="D73" s="1499" t="s">
        <v>1112</v>
      </c>
      <c r="E73" s="540">
        <v>1.24</v>
      </c>
      <c r="F73" s="2114">
        <f t="shared" si="6"/>
        <v>0</v>
      </c>
      <c r="G73" s="2078">
        <f t="shared" si="7"/>
        <v>0</v>
      </c>
    </row>
    <row r="74" spans="1:7" ht="14.25" customHeight="1">
      <c r="A74" s="537">
        <v>126157</v>
      </c>
      <c r="B74" s="1499" t="s">
        <v>19821</v>
      </c>
      <c r="C74" s="1499" t="s">
        <v>19814</v>
      </c>
      <c r="D74" s="1499" t="s">
        <v>1112</v>
      </c>
      <c r="E74" s="540">
        <v>1.24</v>
      </c>
      <c r="F74" s="2114">
        <f t="shared" si="6"/>
        <v>0</v>
      </c>
      <c r="G74" s="2078">
        <f t="shared" si="7"/>
        <v>0</v>
      </c>
    </row>
    <row r="75" spans="1:7" ht="14.25" customHeight="1">
      <c r="A75" s="537">
        <v>126322</v>
      </c>
      <c r="B75" s="1499" t="s">
        <v>19822</v>
      </c>
      <c r="C75" s="1499" t="s">
        <v>7815</v>
      </c>
      <c r="D75" s="1499" t="s">
        <v>1112</v>
      </c>
      <c r="E75" s="540">
        <v>33</v>
      </c>
      <c r="F75" s="2114">
        <f t="shared" si="6"/>
        <v>0</v>
      </c>
      <c r="G75" s="2078">
        <f t="shared" si="7"/>
        <v>0</v>
      </c>
    </row>
    <row r="76" spans="1:7" ht="14.25" customHeight="1">
      <c r="A76" s="537">
        <v>126323</v>
      </c>
      <c r="B76" s="1499" t="s">
        <v>19823</v>
      </c>
      <c r="C76" s="1499" t="s">
        <v>7815</v>
      </c>
      <c r="D76" s="1499" t="s">
        <v>1112</v>
      </c>
      <c r="E76" s="540">
        <v>33</v>
      </c>
      <c r="F76" s="2114">
        <f t="shared" si="6"/>
        <v>0</v>
      </c>
      <c r="G76" s="2078">
        <f t="shared" si="7"/>
        <v>0</v>
      </c>
    </row>
    <row r="77" spans="1:7" ht="14.25" customHeight="1">
      <c r="A77" s="537">
        <v>126326</v>
      </c>
      <c r="B77" s="1499" t="s">
        <v>19824</v>
      </c>
      <c r="C77" s="1499" t="s">
        <v>7815</v>
      </c>
      <c r="D77" s="1499" t="s">
        <v>1112</v>
      </c>
      <c r="E77" s="540">
        <v>33</v>
      </c>
      <c r="F77" s="2114">
        <f t="shared" si="6"/>
        <v>0</v>
      </c>
      <c r="G77" s="2078">
        <f t="shared" si="7"/>
        <v>0</v>
      </c>
    </row>
    <row r="78" spans="1:7" ht="14.25" customHeight="1">
      <c r="A78" s="537">
        <v>126327</v>
      </c>
      <c r="B78" s="1499" t="s">
        <v>19825</v>
      </c>
      <c r="C78" s="1499" t="s">
        <v>7815</v>
      </c>
      <c r="D78" s="1499" t="s">
        <v>1112</v>
      </c>
      <c r="E78" s="540">
        <v>33</v>
      </c>
      <c r="F78" s="2114">
        <f t="shared" si="6"/>
        <v>0</v>
      </c>
      <c r="G78" s="2078">
        <f t="shared" si="7"/>
        <v>0</v>
      </c>
    </row>
    <row r="79" spans="1:7" ht="14.25" customHeight="1">
      <c r="A79" s="537">
        <v>126652</v>
      </c>
      <c r="B79" s="1499" t="s">
        <v>19826</v>
      </c>
      <c r="C79" s="1499" t="s">
        <v>19827</v>
      </c>
      <c r="D79" s="1499" t="s">
        <v>1112</v>
      </c>
      <c r="E79" s="540">
        <v>1.22</v>
      </c>
      <c r="F79" s="2114">
        <f t="shared" si="6"/>
        <v>0</v>
      </c>
      <c r="G79" s="2078">
        <f t="shared" si="7"/>
        <v>0</v>
      </c>
    </row>
    <row r="80" spans="1:7" ht="14.25" customHeight="1">
      <c r="A80" s="537">
        <v>126653</v>
      </c>
      <c r="B80" s="1499" t="s">
        <v>19828</v>
      </c>
      <c r="C80" s="1499" t="s">
        <v>19827</v>
      </c>
      <c r="D80" s="1499" t="s">
        <v>1112</v>
      </c>
      <c r="E80" s="540">
        <v>1.22</v>
      </c>
      <c r="F80" s="2114">
        <f t="shared" si="6"/>
        <v>0</v>
      </c>
      <c r="G80" s="2078">
        <f t="shared" si="7"/>
        <v>0</v>
      </c>
    </row>
    <row r="81" spans="1:7" ht="14.25" customHeight="1">
      <c r="A81" s="537">
        <v>126656</v>
      </c>
      <c r="B81" s="1499" t="s">
        <v>19829</v>
      </c>
      <c r="C81" s="1499" t="s">
        <v>19827</v>
      </c>
      <c r="D81" s="1499" t="s">
        <v>1112</v>
      </c>
      <c r="E81" s="540">
        <v>1.22</v>
      </c>
      <c r="F81" s="2114">
        <f t="shared" si="6"/>
        <v>0</v>
      </c>
      <c r="G81" s="2078">
        <f t="shared" si="7"/>
        <v>0</v>
      </c>
    </row>
    <row r="82" spans="1:7" ht="14.25" customHeight="1">
      <c r="A82" s="537">
        <v>126657</v>
      </c>
      <c r="B82" s="1499" t="s">
        <v>19830</v>
      </c>
      <c r="C82" s="1499" t="s">
        <v>19827</v>
      </c>
      <c r="D82" s="1499" t="s">
        <v>1112</v>
      </c>
      <c r="E82" s="540">
        <v>1.22</v>
      </c>
      <c r="F82" s="2114">
        <f t="shared" si="6"/>
        <v>0</v>
      </c>
      <c r="G82" s="2078">
        <f t="shared" si="7"/>
        <v>0</v>
      </c>
    </row>
    <row r="83" spans="1:7" ht="14.25" customHeight="1">
      <c r="A83" s="1925" t="s">
        <v>19831</v>
      </c>
      <c r="B83" s="1925"/>
      <c r="C83" s="1925"/>
      <c r="D83" s="1925"/>
      <c r="E83" s="1925"/>
      <c r="F83" s="1925"/>
      <c r="G83" s="1925"/>
    </row>
    <row r="84" spans="1:7" ht="14.25" customHeight="1">
      <c r="A84" s="539">
        <v>152206</v>
      </c>
      <c r="B84" s="541" t="s">
        <v>19832</v>
      </c>
      <c r="C84" s="541" t="s">
        <v>19833</v>
      </c>
      <c r="D84" s="541" t="s">
        <v>1112</v>
      </c>
      <c r="E84" s="540">
        <v>0.43</v>
      </c>
      <c r="F84" s="2114">
        <f t="shared" si="6"/>
        <v>0</v>
      </c>
      <c r="G84" s="2078">
        <f t="shared" si="7"/>
        <v>0</v>
      </c>
    </row>
    <row r="85" spans="1:7" ht="14.25" customHeight="1">
      <c r="A85" s="537">
        <v>152208</v>
      </c>
      <c r="B85" s="1499" t="s">
        <v>19834</v>
      </c>
      <c r="C85" s="1499" t="s">
        <v>19833</v>
      </c>
      <c r="D85" s="1499" t="s">
        <v>1112</v>
      </c>
      <c r="E85" s="540">
        <v>0.4</v>
      </c>
      <c r="F85" s="2114">
        <f t="shared" si="6"/>
        <v>0</v>
      </c>
      <c r="G85" s="2078">
        <f t="shared" si="7"/>
        <v>0</v>
      </c>
    </row>
    <row r="86" spans="1:7" ht="14.25" customHeight="1">
      <c r="A86" s="537">
        <v>152210</v>
      </c>
      <c r="B86" s="1499" t="s">
        <v>19835</v>
      </c>
      <c r="C86" s="1499" t="s">
        <v>19833</v>
      </c>
      <c r="D86" s="1499" t="s">
        <v>1112</v>
      </c>
      <c r="E86" s="540">
        <v>0.4</v>
      </c>
      <c r="F86" s="2114">
        <f t="shared" si="6"/>
        <v>0</v>
      </c>
      <c r="G86" s="2078">
        <f t="shared" si="7"/>
        <v>0</v>
      </c>
    </row>
    <row r="87" spans="1:7" ht="14.25" customHeight="1">
      <c r="A87" s="537">
        <v>152211</v>
      </c>
      <c r="B87" s="1499" t="s">
        <v>19836</v>
      </c>
      <c r="C87" s="1499" t="s">
        <v>19833</v>
      </c>
      <c r="D87" s="1499" t="s">
        <v>1112</v>
      </c>
      <c r="E87" s="540">
        <v>0.4</v>
      </c>
      <c r="F87" s="2114">
        <f t="shared" si="6"/>
        <v>0</v>
      </c>
      <c r="G87" s="2078">
        <f t="shared" si="7"/>
        <v>0</v>
      </c>
    </row>
    <row r="88" spans="1:7" ht="14.25" customHeight="1">
      <c r="A88" s="537">
        <v>152212</v>
      </c>
      <c r="B88" s="1499" t="s">
        <v>19837</v>
      </c>
      <c r="C88" s="1499" t="s">
        <v>19833</v>
      </c>
      <c r="D88" s="1499" t="s">
        <v>1112</v>
      </c>
      <c r="E88" s="540">
        <v>0.4</v>
      </c>
      <c r="F88" s="2114">
        <f t="shared" si="6"/>
        <v>0</v>
      </c>
      <c r="G88" s="2078">
        <f t="shared" si="7"/>
        <v>0</v>
      </c>
    </row>
    <row r="89" spans="1:7" ht="14.25" customHeight="1">
      <c r="A89" s="537">
        <v>152214</v>
      </c>
      <c r="B89" s="1499" t="s">
        <v>19838</v>
      </c>
      <c r="C89" s="1499" t="s">
        <v>19833</v>
      </c>
      <c r="D89" s="1499" t="s">
        <v>1112</v>
      </c>
      <c r="E89" s="540">
        <v>0.4</v>
      </c>
      <c r="F89" s="2114">
        <f t="shared" si="6"/>
        <v>0</v>
      </c>
      <c r="G89" s="2078">
        <f t="shared" si="7"/>
        <v>0</v>
      </c>
    </row>
    <row r="90" spans="1:7" ht="14.25" customHeight="1">
      <c r="A90" s="537">
        <v>152216</v>
      </c>
      <c r="B90" s="1499" t="s">
        <v>19839</v>
      </c>
      <c r="C90" s="1499" t="s">
        <v>19833</v>
      </c>
      <c r="D90" s="1499" t="s">
        <v>1112</v>
      </c>
      <c r="E90" s="540">
        <v>0.4</v>
      </c>
      <c r="F90" s="2114">
        <f t="shared" si="6"/>
        <v>0</v>
      </c>
      <c r="G90" s="2078">
        <f t="shared" si="7"/>
        <v>0</v>
      </c>
    </row>
    <row r="91" spans="1:7" ht="14.25" customHeight="1">
      <c r="A91" s="537">
        <v>152217</v>
      </c>
      <c r="B91" s="1499" t="s">
        <v>19840</v>
      </c>
      <c r="C91" s="1499" t="s">
        <v>19833</v>
      </c>
      <c r="D91" s="1499" t="s">
        <v>1112</v>
      </c>
      <c r="E91" s="540">
        <v>0.4</v>
      </c>
      <c r="F91" s="2114">
        <f t="shared" si="6"/>
        <v>0</v>
      </c>
      <c r="G91" s="2078">
        <f t="shared" si="7"/>
        <v>0</v>
      </c>
    </row>
    <row r="92" spans="1:7" ht="14.25" customHeight="1">
      <c r="A92" s="537">
        <v>152221</v>
      </c>
      <c r="B92" s="1499" t="s">
        <v>19841</v>
      </c>
      <c r="C92" s="1499" t="s">
        <v>19833</v>
      </c>
      <c r="D92" s="1499" t="s">
        <v>1112</v>
      </c>
      <c r="E92" s="540">
        <v>0.5</v>
      </c>
      <c r="F92" s="2114">
        <f t="shared" si="6"/>
        <v>0</v>
      </c>
      <c r="G92" s="2078">
        <f t="shared" si="7"/>
        <v>0</v>
      </c>
    </row>
    <row r="93" spans="1:7" ht="14.25" customHeight="1">
      <c r="A93" s="537">
        <v>152222</v>
      </c>
      <c r="B93" s="1499" t="s">
        <v>19842</v>
      </c>
      <c r="C93" s="1499" t="s">
        <v>19833</v>
      </c>
      <c r="D93" s="1499" t="s">
        <v>1112</v>
      </c>
      <c r="E93" s="540">
        <v>0.5</v>
      </c>
      <c r="F93" s="2114">
        <f t="shared" si="6"/>
        <v>0</v>
      </c>
      <c r="G93" s="2078">
        <f t="shared" si="7"/>
        <v>0</v>
      </c>
    </row>
    <row r="94" spans="1:7" ht="14.25" customHeight="1">
      <c r="A94" s="537">
        <v>152506</v>
      </c>
      <c r="B94" s="1499" t="s">
        <v>19843</v>
      </c>
      <c r="C94" s="1499" t="s">
        <v>19833</v>
      </c>
      <c r="D94" s="1499" t="s">
        <v>1112</v>
      </c>
      <c r="E94" s="540">
        <v>0.69</v>
      </c>
      <c r="F94" s="2114">
        <f t="shared" si="6"/>
        <v>0</v>
      </c>
      <c r="G94" s="2078">
        <f t="shared" si="7"/>
        <v>0</v>
      </c>
    </row>
    <row r="95" spans="1:7" ht="14.25" customHeight="1">
      <c r="A95" s="537">
        <v>152508</v>
      </c>
      <c r="B95" s="1499" t="s">
        <v>19844</v>
      </c>
      <c r="C95" s="1499" t="s">
        <v>19833</v>
      </c>
      <c r="D95" s="1499" t="s">
        <v>1112</v>
      </c>
      <c r="E95" s="540">
        <v>0.64</v>
      </c>
      <c r="F95" s="2114">
        <f t="shared" si="6"/>
        <v>0</v>
      </c>
      <c r="G95" s="2078">
        <f t="shared" si="7"/>
        <v>0</v>
      </c>
    </row>
    <row r="96" spans="1:7" ht="14.25" customHeight="1">
      <c r="A96" s="537">
        <v>152510</v>
      </c>
      <c r="B96" s="1499" t="s">
        <v>19845</v>
      </c>
      <c r="C96" s="1499" t="s">
        <v>19833</v>
      </c>
      <c r="D96" s="1499" t="s">
        <v>1112</v>
      </c>
      <c r="E96" s="540">
        <v>0.61</v>
      </c>
      <c r="F96" s="2114">
        <f t="shared" si="6"/>
        <v>0</v>
      </c>
      <c r="G96" s="2078">
        <f t="shared" si="7"/>
        <v>0</v>
      </c>
    </row>
    <row r="97" spans="1:7" ht="14.25" customHeight="1">
      <c r="A97" s="537">
        <v>152512</v>
      </c>
      <c r="B97" s="1499" t="s">
        <v>19846</v>
      </c>
      <c r="C97" s="1499" t="s">
        <v>19833</v>
      </c>
      <c r="D97" s="1499" t="s">
        <v>1112</v>
      </c>
      <c r="E97" s="540">
        <v>0.61</v>
      </c>
      <c r="F97" s="2114">
        <f t="shared" si="6"/>
        <v>0</v>
      </c>
      <c r="G97" s="2078">
        <f t="shared" si="7"/>
        <v>0</v>
      </c>
    </row>
    <row r="98" spans="1:7" ht="14.25" customHeight="1">
      <c r="A98" s="537">
        <v>152514</v>
      </c>
      <c r="B98" s="1499" t="s">
        <v>19847</v>
      </c>
      <c r="C98" s="1499" t="s">
        <v>19833</v>
      </c>
      <c r="D98" s="1499" t="s">
        <v>1112</v>
      </c>
      <c r="E98" s="540">
        <v>0.61</v>
      </c>
      <c r="F98" s="2114">
        <f t="shared" si="6"/>
        <v>0</v>
      </c>
      <c r="G98" s="2078">
        <f t="shared" si="7"/>
        <v>0</v>
      </c>
    </row>
    <row r="99" spans="1:7" ht="14.25" customHeight="1">
      <c r="A99" s="537">
        <v>152516</v>
      </c>
      <c r="B99" s="1499" t="s">
        <v>19848</v>
      </c>
      <c r="C99" s="1499" t="s">
        <v>19833</v>
      </c>
      <c r="D99" s="1499" t="s">
        <v>1112</v>
      </c>
      <c r="E99" s="540">
        <v>0.61</v>
      </c>
      <c r="F99" s="2114">
        <f t="shared" si="6"/>
        <v>0</v>
      </c>
      <c r="G99" s="2078">
        <f t="shared" si="7"/>
        <v>0</v>
      </c>
    </row>
    <row r="100" spans="1:7" ht="14.25" customHeight="1">
      <c r="A100" s="1925" t="s">
        <v>19849</v>
      </c>
      <c r="B100" s="1925"/>
      <c r="C100" s="1925"/>
      <c r="D100" s="1925"/>
      <c r="E100" s="1925"/>
      <c r="F100" s="1925"/>
      <c r="G100" s="1925"/>
    </row>
    <row r="101" spans="1:7" ht="14.25" customHeight="1">
      <c r="A101" s="539">
        <v>156845</v>
      </c>
      <c r="B101" s="541" t="s">
        <v>19850</v>
      </c>
      <c r="C101" s="541" t="s">
        <v>19851</v>
      </c>
      <c r="D101" s="541" t="s">
        <v>1112</v>
      </c>
      <c r="E101" s="540">
        <v>5.33</v>
      </c>
      <c r="F101" s="2114">
        <f t="shared" si="6"/>
        <v>0</v>
      </c>
      <c r="G101" s="2078">
        <f t="shared" si="7"/>
        <v>0</v>
      </c>
    </row>
    <row r="102" spans="1:7" ht="14.25" customHeight="1">
      <c r="A102" s="1923" t="s">
        <v>19852</v>
      </c>
      <c r="B102" s="1923"/>
      <c r="C102" s="1923"/>
      <c r="D102" s="1923"/>
      <c r="E102" s="1923"/>
      <c r="F102" s="1925"/>
      <c r="G102" s="1925"/>
    </row>
    <row r="103" spans="1:7" ht="14.25" customHeight="1">
      <c r="A103" s="539">
        <v>158816</v>
      </c>
      <c r="B103" s="541" t="s">
        <v>19853</v>
      </c>
      <c r="C103" s="541" t="s">
        <v>19854</v>
      </c>
      <c r="D103" s="541" t="s">
        <v>4532</v>
      </c>
      <c r="E103" s="540">
        <v>170.5</v>
      </c>
      <c r="F103" s="2114">
        <f t="shared" si="6"/>
        <v>0</v>
      </c>
      <c r="G103" s="2078">
        <f t="shared" si="7"/>
        <v>0</v>
      </c>
    </row>
    <row r="104" spans="1:7" ht="14.25" customHeight="1">
      <c r="A104" s="537">
        <v>158825</v>
      </c>
      <c r="B104" s="1499" t="s">
        <v>19855</v>
      </c>
      <c r="C104" s="1499" t="s">
        <v>19854</v>
      </c>
      <c r="D104" s="1499" t="s">
        <v>4532</v>
      </c>
      <c r="E104" s="540">
        <v>186</v>
      </c>
      <c r="F104" s="2114">
        <f t="shared" ref="F104:F106" si="8">E104*$J$2</f>
        <v>0</v>
      </c>
      <c r="G104" s="2078">
        <f t="shared" ref="G104:G106" si="9">F104-$J$1</f>
        <v>0</v>
      </c>
    </row>
    <row r="105" spans="1:7" ht="14.25" customHeight="1">
      <c r="A105" s="537">
        <v>158826</v>
      </c>
      <c r="B105" s="1499" t="s">
        <v>19856</v>
      </c>
      <c r="C105" s="1499" t="s">
        <v>19854</v>
      </c>
      <c r="D105" s="1499" t="s">
        <v>4532</v>
      </c>
      <c r="E105" s="540">
        <v>186</v>
      </c>
      <c r="F105" s="2114">
        <f t="shared" si="8"/>
        <v>0</v>
      </c>
      <c r="G105" s="2078">
        <f t="shared" si="9"/>
        <v>0</v>
      </c>
    </row>
    <row r="106" spans="1:7" ht="14.25" customHeight="1">
      <c r="A106" s="537">
        <v>158827</v>
      </c>
      <c r="B106" s="1499" t="s">
        <v>19857</v>
      </c>
      <c r="C106" s="1499" t="s">
        <v>19854</v>
      </c>
      <c r="D106" s="1499" t="s">
        <v>4532</v>
      </c>
      <c r="E106" s="540">
        <v>186</v>
      </c>
      <c r="F106" s="2114">
        <f t="shared" si="8"/>
        <v>0</v>
      </c>
      <c r="G106" s="2078">
        <f t="shared" si="9"/>
        <v>0</v>
      </c>
    </row>
    <row r="107" spans="1:7" ht="14.25" customHeight="1">
      <c r="A107" s="1925" t="s">
        <v>17923</v>
      </c>
      <c r="B107" s="1925"/>
      <c r="C107" s="1925"/>
      <c r="D107" s="1925"/>
      <c r="E107" s="1925"/>
      <c r="F107" s="1925"/>
      <c r="G107" s="1925"/>
    </row>
    <row r="108" spans="1:7" ht="14.25" customHeight="1">
      <c r="A108" s="539">
        <v>159605</v>
      </c>
      <c r="B108" s="539" t="s">
        <v>19858</v>
      </c>
      <c r="C108" s="541" t="s">
        <v>19859</v>
      </c>
      <c r="D108" s="541" t="s">
        <v>1112</v>
      </c>
      <c r="E108" s="540">
        <v>0.98</v>
      </c>
      <c r="F108" s="2114">
        <f t="shared" ref="F108:F112" si="10">E108*$J$2</f>
        <v>0</v>
      </c>
      <c r="G108" s="2078">
        <f t="shared" ref="G108:G112" si="11">F108-$J$1</f>
        <v>0</v>
      </c>
    </row>
    <row r="109" spans="1:7" ht="14.25" customHeight="1">
      <c r="A109" s="537">
        <v>159608</v>
      </c>
      <c r="B109" s="1497" t="s">
        <v>19860</v>
      </c>
      <c r="C109" s="1499" t="s">
        <v>19859</v>
      </c>
      <c r="D109" s="1499" t="s">
        <v>1112</v>
      </c>
      <c r="E109" s="540">
        <v>0.98</v>
      </c>
      <c r="F109" s="2114">
        <f t="shared" si="10"/>
        <v>0</v>
      </c>
      <c r="G109" s="2078">
        <f t="shared" si="11"/>
        <v>0</v>
      </c>
    </row>
    <row r="110" spans="1:7" ht="14.25" customHeight="1">
      <c r="A110" s="537">
        <v>159611</v>
      </c>
      <c r="B110" s="1497" t="s">
        <v>19861</v>
      </c>
      <c r="C110" s="1499" t="s">
        <v>19859</v>
      </c>
      <c r="D110" s="1499" t="s">
        <v>1112</v>
      </c>
      <c r="E110" s="540">
        <v>0.98</v>
      </c>
      <c r="F110" s="2114">
        <f t="shared" si="10"/>
        <v>0</v>
      </c>
      <c r="G110" s="2078">
        <f t="shared" si="11"/>
        <v>0</v>
      </c>
    </row>
    <row r="111" spans="1:7" ht="14.25" customHeight="1">
      <c r="A111" s="537">
        <v>159616</v>
      </c>
      <c r="B111" s="1497" t="s">
        <v>19862</v>
      </c>
      <c r="C111" s="1499" t="s">
        <v>19859</v>
      </c>
      <c r="D111" s="1499" t="s">
        <v>1112</v>
      </c>
      <c r="E111" s="540">
        <v>0.98</v>
      </c>
      <c r="F111" s="2114">
        <f t="shared" si="10"/>
        <v>0</v>
      </c>
      <c r="G111" s="2078">
        <f t="shared" si="11"/>
        <v>0</v>
      </c>
    </row>
    <row r="112" spans="1:7" ht="14.25" customHeight="1">
      <c r="A112" s="537">
        <v>159618</v>
      </c>
      <c r="B112" s="1497" t="s">
        <v>19863</v>
      </c>
      <c r="C112" s="1499" t="s">
        <v>19859</v>
      </c>
      <c r="D112" s="1499" t="s">
        <v>1112</v>
      </c>
      <c r="E112" s="540">
        <v>0.98</v>
      </c>
      <c r="F112" s="2114">
        <f t="shared" si="10"/>
        <v>0</v>
      </c>
      <c r="G112" s="2078">
        <f t="shared" si="11"/>
        <v>0</v>
      </c>
    </row>
    <row r="113" spans="1:7" ht="14.25" customHeight="1">
      <c r="A113" s="1925" t="s">
        <v>3395</v>
      </c>
      <c r="B113" s="1925"/>
      <c r="C113" s="1925"/>
      <c r="D113" s="1925"/>
      <c r="E113" s="1925"/>
      <c r="F113" s="1925"/>
      <c r="G113" s="1925"/>
    </row>
    <row r="114" spans="1:7" ht="14.25" customHeight="1">
      <c r="A114" s="1924" t="s">
        <v>19864</v>
      </c>
      <c r="B114" s="1924"/>
      <c r="C114" s="1924"/>
      <c r="D114" s="1924"/>
      <c r="E114" s="1924"/>
      <c r="F114" s="1924"/>
      <c r="G114" s="1924"/>
    </row>
    <row r="115" spans="1:7" ht="14.25" customHeight="1">
      <c r="A115" s="2493">
        <v>192111</v>
      </c>
      <c r="B115" s="2493" t="s">
        <v>19865</v>
      </c>
      <c r="C115" s="2494" t="s">
        <v>1112</v>
      </c>
      <c r="D115" s="2494" t="s">
        <v>1112</v>
      </c>
      <c r="E115" s="540">
        <v>95.43</v>
      </c>
      <c r="F115" s="2114">
        <f t="shared" ref="F115:F116" si="12">E115*$J$2</f>
        <v>0</v>
      </c>
      <c r="G115" s="2078">
        <f t="shared" ref="G115:G116" si="13">F115-$J$1</f>
        <v>0</v>
      </c>
    </row>
    <row r="116" spans="1:7" ht="14.25" customHeight="1">
      <c r="A116" s="2493">
        <v>192191</v>
      </c>
      <c r="B116" s="2493" t="s">
        <v>19866</v>
      </c>
      <c r="C116" s="2494" t="s">
        <v>1112</v>
      </c>
      <c r="D116" s="2494" t="s">
        <v>1112</v>
      </c>
      <c r="E116" s="540">
        <v>37.96</v>
      </c>
      <c r="F116" s="2114">
        <f t="shared" si="12"/>
        <v>0</v>
      </c>
      <c r="G116" s="2078">
        <f t="shared" si="13"/>
        <v>0</v>
      </c>
    </row>
    <row r="117" spans="1:7" ht="14.25" customHeight="1">
      <c r="A117" s="2495" t="s">
        <v>19867</v>
      </c>
      <c r="B117" s="2495"/>
      <c r="C117" s="2495"/>
      <c r="D117" s="2495"/>
      <c r="E117" s="2495"/>
      <c r="F117" s="2495"/>
      <c r="G117" s="2495"/>
    </row>
    <row r="118" spans="1:7" ht="14.25" customHeight="1">
      <c r="A118" s="2493">
        <v>192311</v>
      </c>
      <c r="B118" s="2493" t="s">
        <v>19868</v>
      </c>
      <c r="C118" s="2494" t="s">
        <v>1112</v>
      </c>
      <c r="D118" s="2494" t="s">
        <v>1112</v>
      </c>
      <c r="E118" s="540">
        <v>81.569999999999993</v>
      </c>
      <c r="F118" s="2114">
        <f t="shared" ref="F118:F119" si="14">E118*$J$2</f>
        <v>0</v>
      </c>
      <c r="G118" s="2078">
        <f t="shared" ref="G118:G119" si="15">F118-$J$1</f>
        <v>0</v>
      </c>
    </row>
    <row r="119" spans="1:7" ht="14.25" customHeight="1">
      <c r="A119" s="2493">
        <v>192391</v>
      </c>
      <c r="B119" s="2493" t="s">
        <v>19869</v>
      </c>
      <c r="C119" s="2494" t="s">
        <v>1112</v>
      </c>
      <c r="D119" s="2494" t="s">
        <v>1112</v>
      </c>
      <c r="E119" s="540">
        <v>52.78</v>
      </c>
      <c r="F119" s="2114">
        <f t="shared" si="14"/>
        <v>0</v>
      </c>
      <c r="G119" s="2078">
        <f t="shared" si="15"/>
        <v>0</v>
      </c>
    </row>
    <row r="120" spans="1:7" ht="14.25" customHeight="1">
      <c r="A120" s="2495" t="s">
        <v>19870</v>
      </c>
      <c r="B120" s="2495"/>
      <c r="C120" s="2495"/>
      <c r="D120" s="2495"/>
      <c r="E120" s="2495"/>
      <c r="F120" s="2495"/>
      <c r="G120" s="2495"/>
    </row>
    <row r="121" spans="1:7" ht="14.25" customHeight="1">
      <c r="A121" s="2493">
        <v>192512</v>
      </c>
      <c r="B121" s="2493" t="s">
        <v>19871</v>
      </c>
      <c r="C121" s="2494" t="s">
        <v>1112</v>
      </c>
      <c r="D121" s="2494" t="s">
        <v>1112</v>
      </c>
      <c r="E121" s="540">
        <v>140.33000000000001</v>
      </c>
      <c r="F121" s="2114">
        <f t="shared" ref="F121:F124" si="16">E121*$J$2</f>
        <v>0</v>
      </c>
      <c r="G121" s="2078">
        <f t="shared" ref="G121:G124" si="17">F121-$J$1</f>
        <v>0</v>
      </c>
    </row>
    <row r="122" spans="1:7" ht="14.25" customHeight="1">
      <c r="A122" s="2493">
        <v>192513</v>
      </c>
      <c r="B122" s="2493" t="s">
        <v>19872</v>
      </c>
      <c r="C122" s="2494" t="s">
        <v>1112</v>
      </c>
      <c r="D122" s="2494" t="s">
        <v>1112</v>
      </c>
      <c r="E122" s="540">
        <v>170.61</v>
      </c>
      <c r="F122" s="2114">
        <f t="shared" si="16"/>
        <v>0</v>
      </c>
      <c r="G122" s="2078">
        <f t="shared" si="17"/>
        <v>0</v>
      </c>
    </row>
    <row r="123" spans="1:7" ht="14.25" customHeight="1">
      <c r="A123" s="2493">
        <v>192592</v>
      </c>
      <c r="B123" s="2493" t="s">
        <v>19873</v>
      </c>
      <c r="C123" s="2494" t="s">
        <v>1112</v>
      </c>
      <c r="D123" s="2494" t="s">
        <v>1112</v>
      </c>
      <c r="E123" s="540">
        <v>42.87</v>
      </c>
      <c r="F123" s="2114">
        <f t="shared" si="16"/>
        <v>0</v>
      </c>
      <c r="G123" s="2078">
        <f t="shared" si="17"/>
        <v>0</v>
      </c>
    </row>
    <row r="124" spans="1:7" ht="14.25" customHeight="1">
      <c r="A124" s="2493">
        <v>192593</v>
      </c>
      <c r="B124" s="2493" t="s">
        <v>19874</v>
      </c>
      <c r="C124" s="2494" t="s">
        <v>1112</v>
      </c>
      <c r="D124" s="2494" t="s">
        <v>1112</v>
      </c>
      <c r="E124" s="540">
        <v>42.87</v>
      </c>
      <c r="F124" s="2114">
        <f t="shared" si="16"/>
        <v>0</v>
      </c>
      <c r="G124" s="2078">
        <f t="shared" si="17"/>
        <v>0</v>
      </c>
    </row>
    <row r="125" spans="1:7" ht="14.25" customHeight="1">
      <c r="A125" s="2495" t="s">
        <v>19875</v>
      </c>
      <c r="B125" s="2495"/>
      <c r="C125" s="2495"/>
      <c r="D125" s="2495"/>
      <c r="E125" s="2495"/>
      <c r="F125" s="2495"/>
      <c r="G125" s="2495"/>
    </row>
    <row r="126" spans="1:7" ht="14.25" customHeight="1">
      <c r="A126" s="2493">
        <v>195626</v>
      </c>
      <c r="B126" s="2493" t="s">
        <v>19876</v>
      </c>
      <c r="C126" s="2494" t="s">
        <v>1112</v>
      </c>
      <c r="D126" s="2494" t="s">
        <v>1112</v>
      </c>
      <c r="E126" s="540">
        <v>36.590000000000003</v>
      </c>
      <c r="F126" s="2114">
        <f t="shared" ref="F126:F137" si="18">E126*$J$2</f>
        <v>0</v>
      </c>
      <c r="G126" s="2078">
        <f t="shared" ref="G126:G137" si="19">F126-$J$1</f>
        <v>0</v>
      </c>
    </row>
    <row r="127" spans="1:7" ht="14.25" customHeight="1">
      <c r="A127" s="2493">
        <v>195627</v>
      </c>
      <c r="B127" s="2493" t="s">
        <v>19877</v>
      </c>
      <c r="C127" s="2494" t="s">
        <v>1112</v>
      </c>
      <c r="D127" s="2494" t="s">
        <v>1112</v>
      </c>
      <c r="E127" s="540">
        <v>31.5</v>
      </c>
      <c r="F127" s="2114">
        <f t="shared" si="18"/>
        <v>0</v>
      </c>
      <c r="G127" s="2078">
        <f t="shared" si="19"/>
        <v>0</v>
      </c>
    </row>
    <row r="128" spans="1:7" ht="14.25" customHeight="1">
      <c r="A128" s="2493">
        <v>195628</v>
      </c>
      <c r="B128" s="2493" t="s">
        <v>19878</v>
      </c>
      <c r="C128" s="2494" t="s">
        <v>1112</v>
      </c>
      <c r="D128" s="2494" t="s">
        <v>1112</v>
      </c>
      <c r="E128" s="540">
        <v>36.590000000000003</v>
      </c>
      <c r="F128" s="2114">
        <f t="shared" si="18"/>
        <v>0</v>
      </c>
      <c r="G128" s="2078">
        <f t="shared" si="19"/>
        <v>0</v>
      </c>
    </row>
    <row r="129" spans="1:7" ht="14.25" customHeight="1">
      <c r="A129" s="2493">
        <v>195646</v>
      </c>
      <c r="B129" s="2493" t="s">
        <v>19879</v>
      </c>
      <c r="C129" s="2494" t="s">
        <v>1112</v>
      </c>
      <c r="D129" s="2494" t="s">
        <v>1112</v>
      </c>
      <c r="E129" s="540">
        <v>29.62</v>
      </c>
      <c r="F129" s="2114">
        <f t="shared" si="18"/>
        <v>0</v>
      </c>
      <c r="G129" s="2078">
        <f t="shared" si="19"/>
        <v>0</v>
      </c>
    </row>
    <row r="130" spans="1:7" ht="14.25" customHeight="1">
      <c r="A130" s="2493">
        <v>195647</v>
      </c>
      <c r="B130" s="2493" t="s">
        <v>19880</v>
      </c>
      <c r="C130" s="2494" t="s">
        <v>1112</v>
      </c>
      <c r="D130" s="2494" t="s">
        <v>1112</v>
      </c>
      <c r="E130" s="540">
        <v>24.48</v>
      </c>
      <c r="F130" s="2114">
        <f t="shared" si="18"/>
        <v>0</v>
      </c>
      <c r="G130" s="2078">
        <f t="shared" si="19"/>
        <v>0</v>
      </c>
    </row>
    <row r="131" spans="1:7" ht="14.25" customHeight="1">
      <c r="A131" s="2493">
        <v>195648</v>
      </c>
      <c r="B131" s="2493" t="s">
        <v>19881</v>
      </c>
      <c r="C131" s="2494" t="s">
        <v>1112</v>
      </c>
      <c r="D131" s="2494" t="s">
        <v>1112</v>
      </c>
      <c r="E131" s="540">
        <v>29.62</v>
      </c>
      <c r="F131" s="2114">
        <f t="shared" si="18"/>
        <v>0</v>
      </c>
      <c r="G131" s="2078">
        <f t="shared" si="19"/>
        <v>0</v>
      </c>
    </row>
    <row r="132" spans="1:7" ht="14.25" customHeight="1">
      <c r="A132" s="2493">
        <v>195686</v>
      </c>
      <c r="B132" s="2493" t="s">
        <v>19882</v>
      </c>
      <c r="C132" s="2494" t="s">
        <v>19883</v>
      </c>
      <c r="D132" s="2494" t="s">
        <v>1112</v>
      </c>
      <c r="E132" s="540">
        <v>6.86</v>
      </c>
      <c r="F132" s="2114">
        <f t="shared" si="18"/>
        <v>0</v>
      </c>
      <c r="G132" s="2078">
        <f t="shared" si="19"/>
        <v>0</v>
      </c>
    </row>
    <row r="133" spans="1:7" ht="14.25" customHeight="1">
      <c r="A133" s="2493">
        <v>195687</v>
      </c>
      <c r="B133" s="2493" t="s">
        <v>19884</v>
      </c>
      <c r="C133" s="2494" t="s">
        <v>19883</v>
      </c>
      <c r="D133" s="2494" t="s">
        <v>1112</v>
      </c>
      <c r="E133" s="540">
        <v>7.14</v>
      </c>
      <c r="F133" s="2114">
        <f t="shared" si="18"/>
        <v>0</v>
      </c>
      <c r="G133" s="2078">
        <f t="shared" si="19"/>
        <v>0</v>
      </c>
    </row>
    <row r="134" spans="1:7" ht="14.25" customHeight="1">
      <c r="A134" s="2493">
        <v>195688</v>
      </c>
      <c r="B134" s="2493" t="s">
        <v>19885</v>
      </c>
      <c r="C134" s="2494" t="s">
        <v>19883</v>
      </c>
      <c r="D134" s="2494" t="s">
        <v>1112</v>
      </c>
      <c r="E134" s="540">
        <v>6.86</v>
      </c>
      <c r="F134" s="2114">
        <f t="shared" si="18"/>
        <v>0</v>
      </c>
      <c r="G134" s="2078">
        <f t="shared" si="19"/>
        <v>0</v>
      </c>
    </row>
    <row r="135" spans="1:7" ht="14.25" customHeight="1">
      <c r="A135" s="2493">
        <v>195689</v>
      </c>
      <c r="B135" s="2493" t="s">
        <v>19886</v>
      </c>
      <c r="C135" s="2494" t="s">
        <v>19883</v>
      </c>
      <c r="D135" s="2494" t="s">
        <v>1112</v>
      </c>
      <c r="E135" s="540">
        <v>7.14</v>
      </c>
      <c r="F135" s="2114">
        <f t="shared" si="18"/>
        <v>0</v>
      </c>
      <c r="G135" s="2078">
        <f t="shared" si="19"/>
        <v>0</v>
      </c>
    </row>
    <row r="136" spans="1:7" ht="14.25" customHeight="1">
      <c r="A136" s="2493">
        <v>195696</v>
      </c>
      <c r="B136" s="2493" t="s">
        <v>19887</v>
      </c>
      <c r="C136" s="2494" t="s">
        <v>19883</v>
      </c>
      <c r="D136" s="2494" t="s">
        <v>1112</v>
      </c>
      <c r="E136" s="540">
        <v>4.4000000000000004</v>
      </c>
      <c r="F136" s="2114">
        <f t="shared" si="18"/>
        <v>0</v>
      </c>
      <c r="G136" s="2078">
        <f t="shared" si="19"/>
        <v>0</v>
      </c>
    </row>
    <row r="137" spans="1:7" ht="14.25" customHeight="1">
      <c r="A137" s="2493">
        <v>195698</v>
      </c>
      <c r="B137" s="2493" t="s">
        <v>19888</v>
      </c>
      <c r="C137" s="2494" t="s">
        <v>19883</v>
      </c>
      <c r="D137" s="2494" t="s">
        <v>1112</v>
      </c>
      <c r="E137" s="540">
        <v>4.4000000000000004</v>
      </c>
      <c r="F137" s="2114">
        <f t="shared" si="18"/>
        <v>0</v>
      </c>
      <c r="G137" s="2078">
        <f t="shared" si="19"/>
        <v>0</v>
      </c>
    </row>
    <row r="138" spans="1:7" ht="14.25" customHeight="1">
      <c r="A138" s="2495" t="s">
        <v>19889</v>
      </c>
      <c r="B138" s="2495"/>
      <c r="C138" s="2495"/>
      <c r="D138" s="2495"/>
      <c r="E138" s="2495"/>
      <c r="F138" s="2495"/>
      <c r="G138" s="2495"/>
    </row>
    <row r="139" spans="1:7" ht="14.25" customHeight="1">
      <c r="A139" s="2493">
        <v>196610</v>
      </c>
      <c r="B139" s="2493" t="s">
        <v>19890</v>
      </c>
      <c r="C139" s="2494" t="s">
        <v>1112</v>
      </c>
      <c r="D139" s="2494" t="s">
        <v>1112</v>
      </c>
      <c r="E139" s="540">
        <v>31.64</v>
      </c>
      <c r="F139" s="2114">
        <f t="shared" ref="F139:F147" si="20">E139*$J$2</f>
        <v>0</v>
      </c>
      <c r="G139" s="2078">
        <f t="shared" ref="G139:G147" si="21">F139-$J$1</f>
        <v>0</v>
      </c>
    </row>
    <row r="140" spans="1:7" ht="14.25" customHeight="1">
      <c r="A140" s="2493">
        <v>196612</v>
      </c>
      <c r="B140" s="2493" t="s">
        <v>19891</v>
      </c>
      <c r="C140" s="2494" t="s">
        <v>1112</v>
      </c>
      <c r="D140" s="2494" t="s">
        <v>1112</v>
      </c>
      <c r="E140" s="540">
        <v>31.64</v>
      </c>
      <c r="F140" s="2114">
        <f t="shared" si="20"/>
        <v>0</v>
      </c>
      <c r="G140" s="2078">
        <f t="shared" si="21"/>
        <v>0</v>
      </c>
    </row>
    <row r="141" spans="1:7" ht="14.25" customHeight="1">
      <c r="A141" s="2493">
        <v>196620</v>
      </c>
      <c r="B141" s="2493" t="s">
        <v>19892</v>
      </c>
      <c r="C141" s="2494" t="s">
        <v>1112</v>
      </c>
      <c r="D141" s="2494" t="s">
        <v>1112</v>
      </c>
      <c r="E141" s="540">
        <v>32.25</v>
      </c>
      <c r="F141" s="2114">
        <f t="shared" si="20"/>
        <v>0</v>
      </c>
      <c r="G141" s="2078">
        <f t="shared" si="21"/>
        <v>0</v>
      </c>
    </row>
    <row r="142" spans="1:7" ht="14.25" customHeight="1">
      <c r="A142" s="2493">
        <v>196622</v>
      </c>
      <c r="B142" s="2493" t="s">
        <v>19893</v>
      </c>
      <c r="C142" s="2494" t="s">
        <v>1112</v>
      </c>
      <c r="D142" s="2494" t="s">
        <v>1112</v>
      </c>
      <c r="E142" s="540">
        <v>32.25</v>
      </c>
      <c r="F142" s="2114">
        <f t="shared" si="20"/>
        <v>0</v>
      </c>
      <c r="G142" s="2078">
        <f t="shared" si="21"/>
        <v>0</v>
      </c>
    </row>
    <row r="143" spans="1:7" ht="14.25" customHeight="1">
      <c r="A143" s="2493">
        <v>196628</v>
      </c>
      <c r="B143" s="2493" t="s">
        <v>19894</v>
      </c>
      <c r="C143" s="2494" t="s">
        <v>1112</v>
      </c>
      <c r="D143" s="2494" t="s">
        <v>1112</v>
      </c>
      <c r="E143" s="540">
        <v>59.16</v>
      </c>
      <c r="F143" s="2114">
        <f t="shared" si="20"/>
        <v>0</v>
      </c>
      <c r="G143" s="2078">
        <f t="shared" si="21"/>
        <v>0</v>
      </c>
    </row>
    <row r="144" spans="1:7" ht="14.25" customHeight="1">
      <c r="A144" s="2493">
        <v>196650</v>
      </c>
      <c r="B144" s="2493" t="s">
        <v>19895</v>
      </c>
      <c r="C144" s="2494" t="s">
        <v>1112</v>
      </c>
      <c r="D144" s="2494" t="s">
        <v>1112</v>
      </c>
      <c r="E144" s="540">
        <v>55.3</v>
      </c>
      <c r="F144" s="2114">
        <f t="shared" si="20"/>
        <v>0</v>
      </c>
      <c r="G144" s="2078">
        <f t="shared" si="21"/>
        <v>0</v>
      </c>
    </row>
    <row r="145" spans="1:7" ht="14.25" customHeight="1">
      <c r="A145" s="2493">
        <v>196652</v>
      </c>
      <c r="B145" s="2493" t="s">
        <v>19896</v>
      </c>
      <c r="C145" s="2494" t="s">
        <v>1112</v>
      </c>
      <c r="D145" s="2494" t="s">
        <v>1112</v>
      </c>
      <c r="E145" s="540">
        <v>55.3</v>
      </c>
      <c r="F145" s="2114">
        <f t="shared" si="20"/>
        <v>0</v>
      </c>
      <c r="G145" s="2078">
        <f t="shared" si="21"/>
        <v>0</v>
      </c>
    </row>
    <row r="146" spans="1:7" ht="14.25" customHeight="1">
      <c r="A146" s="2493">
        <v>196655</v>
      </c>
      <c r="B146" s="2493" t="s">
        <v>19897</v>
      </c>
      <c r="C146" s="2494" t="s">
        <v>1112</v>
      </c>
      <c r="D146" s="2494" t="s">
        <v>1112</v>
      </c>
      <c r="E146" s="540">
        <v>79.56</v>
      </c>
      <c r="F146" s="2114">
        <f t="shared" si="20"/>
        <v>0</v>
      </c>
      <c r="G146" s="2078">
        <f t="shared" si="21"/>
        <v>0</v>
      </c>
    </row>
    <row r="147" spans="1:7" ht="14.25" customHeight="1">
      <c r="A147" s="2493">
        <v>196656</v>
      </c>
      <c r="B147" s="2493" t="s">
        <v>19898</v>
      </c>
      <c r="C147" s="2494" t="s">
        <v>1112</v>
      </c>
      <c r="D147" s="2494" t="s">
        <v>1112</v>
      </c>
      <c r="E147" s="540">
        <v>79.56</v>
      </c>
      <c r="F147" s="2114">
        <f t="shared" si="20"/>
        <v>0</v>
      </c>
      <c r="G147" s="2078">
        <f t="shared" si="21"/>
        <v>0</v>
      </c>
    </row>
    <row r="148" spans="1:7" ht="14.25" customHeight="1">
      <c r="A148" s="1925" t="s">
        <v>19899</v>
      </c>
      <c r="B148" s="1925"/>
      <c r="C148" s="1925"/>
      <c r="D148" s="1925"/>
      <c r="E148" s="1925"/>
      <c r="F148" s="1925"/>
      <c r="G148" s="1925"/>
    </row>
    <row r="149" spans="1:7" ht="14.25" customHeight="1">
      <c r="A149" s="539">
        <v>199215</v>
      </c>
      <c r="B149" s="541" t="s">
        <v>19900</v>
      </c>
      <c r="C149" s="541" t="s">
        <v>19901</v>
      </c>
      <c r="D149" s="541" t="s">
        <v>1112</v>
      </c>
      <c r="E149" s="540">
        <v>13.2</v>
      </c>
      <c r="F149" s="2114">
        <f t="shared" ref="F149:F150" si="22">E149*$J$2</f>
        <v>0</v>
      </c>
      <c r="G149" s="2078">
        <f t="shared" ref="G149:G150" si="23">F149-$J$1</f>
        <v>0</v>
      </c>
    </row>
    <row r="150" spans="1:7" ht="14.25" customHeight="1">
      <c r="A150" s="537">
        <v>199327</v>
      </c>
      <c r="B150" s="1499" t="s">
        <v>19902</v>
      </c>
      <c r="C150" s="1499" t="s">
        <v>19901</v>
      </c>
      <c r="D150" s="1499" t="s">
        <v>1112</v>
      </c>
      <c r="E150" s="540">
        <v>10.78</v>
      </c>
      <c r="F150" s="2114">
        <f t="shared" si="22"/>
        <v>0</v>
      </c>
      <c r="G150" s="2078">
        <f t="shared" si="23"/>
        <v>0</v>
      </c>
    </row>
    <row r="151" spans="1:7" ht="14.25" customHeight="1">
      <c r="A151" s="1925" t="s">
        <v>19903</v>
      </c>
      <c r="B151" s="1925"/>
      <c r="C151" s="1925"/>
      <c r="D151" s="1925"/>
      <c r="E151" s="1925"/>
      <c r="F151" s="1925"/>
      <c r="G151" s="1925"/>
    </row>
    <row r="152" spans="1:7" ht="14.25" customHeight="1">
      <c r="A152" s="515">
        <v>212115</v>
      </c>
      <c r="B152" s="541" t="s">
        <v>19904</v>
      </c>
      <c r="C152" s="543" t="s">
        <v>19905</v>
      </c>
      <c r="D152" s="543" t="s">
        <v>1112</v>
      </c>
      <c r="E152" s="540">
        <v>19.78</v>
      </c>
      <c r="F152" s="2114">
        <f t="shared" ref="F152:F174" si="24">E152*$J$2</f>
        <v>0</v>
      </c>
      <c r="G152" s="2078">
        <f t="shared" ref="G152:G174" si="25">F152-$J$1</f>
        <v>0</v>
      </c>
    </row>
    <row r="153" spans="1:7" ht="14.25" customHeight="1">
      <c r="A153" s="538">
        <v>212255</v>
      </c>
      <c r="B153" s="1499" t="s">
        <v>19906</v>
      </c>
      <c r="C153" s="1500" t="s">
        <v>19905</v>
      </c>
      <c r="D153" s="1500" t="s">
        <v>1112</v>
      </c>
      <c r="E153" s="540">
        <v>36.340000000000003</v>
      </c>
      <c r="F153" s="2114">
        <f t="shared" si="24"/>
        <v>0</v>
      </c>
      <c r="G153" s="2078">
        <f t="shared" si="25"/>
        <v>0</v>
      </c>
    </row>
    <row r="154" spans="1:7" ht="14.25" customHeight="1">
      <c r="A154" s="538">
        <v>212355</v>
      </c>
      <c r="B154" s="1499" t="s">
        <v>19907</v>
      </c>
      <c r="C154" s="1500" t="s">
        <v>19905</v>
      </c>
      <c r="D154" s="1500" t="s">
        <v>1112</v>
      </c>
      <c r="E154" s="540">
        <v>33.75</v>
      </c>
      <c r="F154" s="2114">
        <f t="shared" si="24"/>
        <v>0</v>
      </c>
      <c r="G154" s="2078">
        <f t="shared" si="25"/>
        <v>0</v>
      </c>
    </row>
    <row r="155" spans="1:7" ht="14.25" customHeight="1">
      <c r="A155" s="538">
        <v>212665</v>
      </c>
      <c r="B155" s="1499" t="s">
        <v>19908</v>
      </c>
      <c r="C155" s="1500" t="s">
        <v>19905</v>
      </c>
      <c r="D155" s="1500" t="s">
        <v>1112</v>
      </c>
      <c r="E155" s="540">
        <v>30.63</v>
      </c>
      <c r="F155" s="2114">
        <f t="shared" si="24"/>
        <v>0</v>
      </c>
      <c r="G155" s="2078">
        <f t="shared" si="25"/>
        <v>0</v>
      </c>
    </row>
    <row r="156" spans="1:7" ht="14.25" customHeight="1">
      <c r="A156" s="537">
        <v>220555</v>
      </c>
      <c r="B156" s="1499" t="s">
        <v>19909</v>
      </c>
      <c r="C156" s="1499" t="s">
        <v>19910</v>
      </c>
      <c r="D156" s="1499" t="s">
        <v>1112</v>
      </c>
      <c r="E156" s="540">
        <v>7.34</v>
      </c>
      <c r="F156" s="2114">
        <f t="shared" si="24"/>
        <v>0</v>
      </c>
      <c r="G156" s="2078">
        <f t="shared" si="25"/>
        <v>0</v>
      </c>
    </row>
    <row r="157" spans="1:7" ht="14.25" customHeight="1">
      <c r="A157" s="537">
        <v>221155</v>
      </c>
      <c r="B157" s="1499" t="s">
        <v>19911</v>
      </c>
      <c r="C157" s="1499" t="s">
        <v>19910</v>
      </c>
      <c r="D157" s="1499" t="s">
        <v>1112</v>
      </c>
      <c r="E157" s="540">
        <v>7.07</v>
      </c>
      <c r="F157" s="2114">
        <f t="shared" si="24"/>
        <v>0</v>
      </c>
      <c r="G157" s="2078">
        <f t="shared" si="25"/>
        <v>0</v>
      </c>
    </row>
    <row r="158" spans="1:7" ht="14.25" customHeight="1">
      <c r="A158" s="537">
        <v>222055</v>
      </c>
      <c r="B158" s="1499" t="s">
        <v>19912</v>
      </c>
      <c r="C158" s="1499" t="s">
        <v>19910</v>
      </c>
      <c r="D158" s="1499" t="s">
        <v>1112</v>
      </c>
      <c r="E158" s="540">
        <v>6.55</v>
      </c>
      <c r="F158" s="2114">
        <f t="shared" si="24"/>
        <v>0</v>
      </c>
      <c r="G158" s="2078">
        <f t="shared" si="25"/>
        <v>0</v>
      </c>
    </row>
    <row r="159" spans="1:7" ht="14.25" customHeight="1">
      <c r="A159" s="537">
        <v>223055</v>
      </c>
      <c r="B159" s="1499" t="s">
        <v>19913</v>
      </c>
      <c r="C159" s="1499" t="s">
        <v>19910</v>
      </c>
      <c r="D159" s="1499" t="s">
        <v>1112</v>
      </c>
      <c r="E159" s="540">
        <v>6.45</v>
      </c>
      <c r="F159" s="2114">
        <f t="shared" si="24"/>
        <v>0</v>
      </c>
      <c r="G159" s="2078">
        <f t="shared" si="25"/>
        <v>0</v>
      </c>
    </row>
    <row r="160" spans="1:7" ht="14.25" customHeight="1">
      <c r="A160" s="537">
        <v>225455</v>
      </c>
      <c r="B160" s="1499" t="s">
        <v>19914</v>
      </c>
      <c r="C160" s="1499" t="s">
        <v>19910</v>
      </c>
      <c r="D160" s="1499" t="s">
        <v>1112</v>
      </c>
      <c r="E160" s="540">
        <v>4.0199999999999996</v>
      </c>
      <c r="F160" s="2114">
        <f t="shared" si="24"/>
        <v>0</v>
      </c>
      <c r="G160" s="2078">
        <f t="shared" si="25"/>
        <v>0</v>
      </c>
    </row>
    <row r="161" spans="1:7" ht="14.25" customHeight="1">
      <c r="A161" s="537">
        <v>227112</v>
      </c>
      <c r="B161" s="1499" t="s">
        <v>19915</v>
      </c>
      <c r="C161" s="1499" t="s">
        <v>19883</v>
      </c>
      <c r="D161" s="1499" t="s">
        <v>1112</v>
      </c>
      <c r="E161" s="540">
        <v>4.47</v>
      </c>
      <c r="F161" s="2114">
        <f t="shared" si="24"/>
        <v>0</v>
      </c>
      <c r="G161" s="2078">
        <f t="shared" si="25"/>
        <v>0</v>
      </c>
    </row>
    <row r="162" spans="1:7" ht="14.25" customHeight="1">
      <c r="A162" s="537">
        <v>227114</v>
      </c>
      <c r="B162" s="1499" t="s">
        <v>19916</v>
      </c>
      <c r="C162" s="1499" t="s">
        <v>19917</v>
      </c>
      <c r="D162" s="1499" t="s">
        <v>1112</v>
      </c>
      <c r="E162" s="540">
        <v>6.63</v>
      </c>
      <c r="F162" s="2114">
        <f t="shared" si="24"/>
        <v>0</v>
      </c>
      <c r="G162" s="2078">
        <f t="shared" si="25"/>
        <v>0</v>
      </c>
    </row>
    <row r="163" spans="1:7" ht="14.25" customHeight="1">
      <c r="A163" s="537">
        <v>227116</v>
      </c>
      <c r="B163" s="1499" t="s">
        <v>19918</v>
      </c>
      <c r="C163" s="1499" t="s">
        <v>19919</v>
      </c>
      <c r="D163" s="1499" t="s">
        <v>1112</v>
      </c>
      <c r="E163" s="540">
        <v>14.66</v>
      </c>
      <c r="F163" s="2114">
        <f t="shared" si="24"/>
        <v>0</v>
      </c>
      <c r="G163" s="2078">
        <f t="shared" si="25"/>
        <v>0</v>
      </c>
    </row>
    <row r="164" spans="1:7" ht="14.25" customHeight="1">
      <c r="A164" s="537">
        <v>227125</v>
      </c>
      <c r="B164" s="1499" t="s">
        <v>19920</v>
      </c>
      <c r="C164" s="1499" t="s">
        <v>19921</v>
      </c>
      <c r="D164" s="1499" t="s">
        <v>1112</v>
      </c>
      <c r="E164" s="540">
        <v>8.74</v>
      </c>
      <c r="F164" s="2114">
        <f t="shared" si="24"/>
        <v>0</v>
      </c>
      <c r="G164" s="2078">
        <f t="shared" si="25"/>
        <v>0</v>
      </c>
    </row>
    <row r="165" spans="1:7" ht="14.25" customHeight="1">
      <c r="A165" s="537">
        <v>227525</v>
      </c>
      <c r="B165" s="1499" t="s">
        <v>19922</v>
      </c>
      <c r="C165" s="1499" t="s">
        <v>19921</v>
      </c>
      <c r="D165" s="1499" t="s">
        <v>1112</v>
      </c>
      <c r="E165" s="540">
        <v>6.17</v>
      </c>
      <c r="F165" s="2114">
        <f t="shared" si="24"/>
        <v>0</v>
      </c>
      <c r="G165" s="2078">
        <f t="shared" si="25"/>
        <v>0</v>
      </c>
    </row>
    <row r="166" spans="1:7" ht="14.25" customHeight="1">
      <c r="A166" s="537">
        <v>228126</v>
      </c>
      <c r="B166" s="1499" t="s">
        <v>19923</v>
      </c>
      <c r="C166" s="1499" t="s">
        <v>19924</v>
      </c>
      <c r="D166" s="1499" t="s">
        <v>1112</v>
      </c>
      <c r="E166" s="540">
        <v>10.37</v>
      </c>
      <c r="F166" s="2114">
        <f t="shared" si="24"/>
        <v>0</v>
      </c>
      <c r="G166" s="2078">
        <f t="shared" si="25"/>
        <v>0</v>
      </c>
    </row>
    <row r="167" spans="1:7" ht="14.25" customHeight="1">
      <c r="A167" s="537">
        <v>229124</v>
      </c>
      <c r="B167" s="1499" t="s">
        <v>19925</v>
      </c>
      <c r="C167" s="1499" t="s">
        <v>19926</v>
      </c>
      <c r="D167" s="1499" t="s">
        <v>1112</v>
      </c>
      <c r="E167" s="540">
        <v>4.26</v>
      </c>
      <c r="F167" s="2114">
        <f t="shared" si="24"/>
        <v>0</v>
      </c>
      <c r="G167" s="2078">
        <f t="shared" si="25"/>
        <v>0</v>
      </c>
    </row>
    <row r="168" spans="1:7" ht="14.25" customHeight="1">
      <c r="A168" s="537">
        <v>229125</v>
      </c>
      <c r="B168" s="1499" t="s">
        <v>19927</v>
      </c>
      <c r="C168" s="1499" t="s">
        <v>19926</v>
      </c>
      <c r="D168" s="1499" t="s">
        <v>1112</v>
      </c>
      <c r="E168" s="540">
        <v>4.5599999999999996</v>
      </c>
      <c r="F168" s="2114">
        <f t="shared" si="24"/>
        <v>0</v>
      </c>
      <c r="G168" s="2078">
        <f t="shared" si="25"/>
        <v>0</v>
      </c>
    </row>
    <row r="169" spans="1:7" ht="14.25" customHeight="1">
      <c r="A169" s="537">
        <v>229524</v>
      </c>
      <c r="B169" s="1499" t="s">
        <v>19928</v>
      </c>
      <c r="C169" s="1499" t="s">
        <v>19926</v>
      </c>
      <c r="D169" s="1499" t="s">
        <v>1112</v>
      </c>
      <c r="E169" s="540">
        <v>9.34</v>
      </c>
      <c r="F169" s="2114">
        <f t="shared" si="24"/>
        <v>0</v>
      </c>
      <c r="G169" s="2078">
        <f t="shared" si="25"/>
        <v>0</v>
      </c>
    </row>
    <row r="170" spans="1:7" ht="14.25" customHeight="1">
      <c r="A170" s="537">
        <v>232124</v>
      </c>
      <c r="B170" s="1499" t="s">
        <v>19929</v>
      </c>
      <c r="C170" s="1499" t="s">
        <v>19930</v>
      </c>
      <c r="D170" s="1499" t="s">
        <v>1112</v>
      </c>
      <c r="E170" s="540">
        <v>1.25</v>
      </c>
      <c r="F170" s="2114">
        <f t="shared" si="24"/>
        <v>0</v>
      </c>
      <c r="G170" s="2078">
        <f t="shared" si="25"/>
        <v>0</v>
      </c>
    </row>
    <row r="171" spans="1:7" ht="14.25" customHeight="1">
      <c r="A171" s="537">
        <v>232163</v>
      </c>
      <c r="B171" s="1499" t="s">
        <v>19931</v>
      </c>
      <c r="C171" s="1499" t="s">
        <v>19932</v>
      </c>
      <c r="D171" s="1499" t="s">
        <v>1112</v>
      </c>
      <c r="E171" s="540">
        <v>1.25</v>
      </c>
      <c r="F171" s="2114">
        <f t="shared" si="24"/>
        <v>0</v>
      </c>
      <c r="G171" s="2078">
        <f t="shared" si="25"/>
        <v>0</v>
      </c>
    </row>
    <row r="172" spans="1:7" ht="14.25" customHeight="1">
      <c r="A172" s="537">
        <v>221462</v>
      </c>
      <c r="B172" s="537" t="s">
        <v>19933</v>
      </c>
      <c r="C172" s="537" t="s">
        <v>19934</v>
      </c>
      <c r="D172" s="537" t="s">
        <v>1112</v>
      </c>
      <c r="E172" s="540">
        <v>3.76</v>
      </c>
      <c r="F172" s="2114">
        <f t="shared" si="24"/>
        <v>0</v>
      </c>
      <c r="G172" s="2078">
        <f t="shared" si="25"/>
        <v>0</v>
      </c>
    </row>
    <row r="173" spans="1:7" ht="14.25" customHeight="1">
      <c r="A173" s="537">
        <v>223262</v>
      </c>
      <c r="B173" s="537" t="s">
        <v>19935</v>
      </c>
      <c r="C173" s="1499" t="s">
        <v>19934</v>
      </c>
      <c r="D173" s="1499" t="s">
        <v>1112</v>
      </c>
      <c r="E173" s="540">
        <v>3.66</v>
      </c>
      <c r="F173" s="2114">
        <f t="shared" si="24"/>
        <v>0</v>
      </c>
      <c r="G173" s="2078">
        <f t="shared" si="25"/>
        <v>0</v>
      </c>
    </row>
    <row r="174" spans="1:7" ht="14.25" customHeight="1">
      <c r="A174" s="537">
        <v>225362</v>
      </c>
      <c r="B174" s="537" t="s">
        <v>19936</v>
      </c>
      <c r="C174" s="1499" t="s">
        <v>19934</v>
      </c>
      <c r="D174" s="1499" t="s">
        <v>1112</v>
      </c>
      <c r="E174" s="540">
        <v>3.23</v>
      </c>
      <c r="F174" s="2114">
        <f t="shared" si="24"/>
        <v>0</v>
      </c>
      <c r="G174" s="2078">
        <f t="shared" si="25"/>
        <v>0</v>
      </c>
    </row>
    <row r="175" spans="1:7" ht="14.25" customHeight="1">
      <c r="A175" s="1925" t="s">
        <v>18229</v>
      </c>
      <c r="B175" s="1925"/>
      <c r="C175" s="1925"/>
      <c r="D175" s="1925"/>
      <c r="E175" s="1925"/>
      <c r="F175" s="1925"/>
      <c r="G175" s="1925"/>
    </row>
    <row r="176" spans="1:7" ht="14.25" customHeight="1">
      <c r="A176" s="1923" t="s">
        <v>19937</v>
      </c>
      <c r="B176" s="1923"/>
      <c r="C176" s="1923"/>
      <c r="D176" s="1923"/>
      <c r="E176" s="1923"/>
      <c r="F176" s="1923"/>
      <c r="G176" s="1923"/>
    </row>
    <row r="177" spans="1:7" ht="14.25" customHeight="1">
      <c r="A177" s="539">
        <v>305710</v>
      </c>
      <c r="B177" s="539" t="s">
        <v>19938</v>
      </c>
      <c r="C177" s="541" t="s">
        <v>19939</v>
      </c>
      <c r="D177" s="541" t="s">
        <v>1112</v>
      </c>
      <c r="E177" s="540">
        <v>1.38</v>
      </c>
      <c r="F177" s="2114">
        <f t="shared" ref="F177:F208" si="26">E177*$J$2</f>
        <v>0</v>
      </c>
      <c r="G177" s="2078">
        <f t="shared" ref="G177:G208" si="27">F177-$J$1</f>
        <v>0</v>
      </c>
    </row>
    <row r="178" spans="1:7" ht="14.25" customHeight="1">
      <c r="A178" s="537">
        <v>305711</v>
      </c>
      <c r="B178" s="537" t="s">
        <v>19940</v>
      </c>
      <c r="C178" s="1499" t="s">
        <v>19941</v>
      </c>
      <c r="D178" s="1499" t="s">
        <v>1112</v>
      </c>
      <c r="E178" s="540">
        <v>1.84</v>
      </c>
      <c r="F178" s="2114">
        <f t="shared" si="26"/>
        <v>0</v>
      </c>
      <c r="G178" s="2078">
        <f t="shared" si="27"/>
        <v>0</v>
      </c>
    </row>
    <row r="179" spans="1:7" ht="14.25" customHeight="1">
      <c r="A179" s="537">
        <v>305713</v>
      </c>
      <c r="B179" s="537" t="s">
        <v>19942</v>
      </c>
      <c r="C179" s="1499" t="s">
        <v>19943</v>
      </c>
      <c r="D179" s="1499" t="s">
        <v>1112</v>
      </c>
      <c r="E179" s="540">
        <v>2.76</v>
      </c>
      <c r="F179" s="2114">
        <f t="shared" si="26"/>
        <v>0</v>
      </c>
      <c r="G179" s="2078">
        <f t="shared" si="27"/>
        <v>0</v>
      </c>
    </row>
    <row r="180" spans="1:7" ht="14.25" customHeight="1">
      <c r="A180" s="537">
        <v>305714</v>
      </c>
      <c r="B180" s="537" t="s">
        <v>19944</v>
      </c>
      <c r="C180" s="1499" t="s">
        <v>19943</v>
      </c>
      <c r="D180" s="1499" t="s">
        <v>1112</v>
      </c>
      <c r="E180" s="540">
        <v>3.68</v>
      </c>
      <c r="F180" s="2114">
        <f t="shared" si="26"/>
        <v>0</v>
      </c>
      <c r="G180" s="2078">
        <f t="shared" si="27"/>
        <v>0</v>
      </c>
    </row>
    <row r="181" spans="1:7" ht="14.25" customHeight="1">
      <c r="A181" s="537">
        <v>305740</v>
      </c>
      <c r="B181" s="537" t="s">
        <v>19945</v>
      </c>
      <c r="C181" s="1499" t="s">
        <v>19939</v>
      </c>
      <c r="D181" s="1499" t="s">
        <v>1112</v>
      </c>
      <c r="E181" s="540">
        <v>1.1399999999999999</v>
      </c>
      <c r="F181" s="2114">
        <f t="shared" si="26"/>
        <v>0</v>
      </c>
      <c r="G181" s="2078">
        <f t="shared" si="27"/>
        <v>0</v>
      </c>
    </row>
    <row r="182" spans="1:7" ht="14.25" customHeight="1">
      <c r="A182" s="537">
        <v>305741</v>
      </c>
      <c r="B182" s="537" t="s">
        <v>19946</v>
      </c>
      <c r="C182" s="1499" t="s">
        <v>19941</v>
      </c>
      <c r="D182" s="1499" t="s">
        <v>1112</v>
      </c>
      <c r="E182" s="540">
        <v>1.52</v>
      </c>
      <c r="F182" s="2114">
        <f t="shared" si="26"/>
        <v>0</v>
      </c>
      <c r="G182" s="2078">
        <f t="shared" si="27"/>
        <v>0</v>
      </c>
    </row>
    <row r="183" spans="1:7" ht="14.25" customHeight="1">
      <c r="A183" s="537">
        <v>305743</v>
      </c>
      <c r="B183" s="537" t="s">
        <v>19947</v>
      </c>
      <c r="C183" s="1499" t="s">
        <v>19943</v>
      </c>
      <c r="D183" s="1499" t="s">
        <v>1112</v>
      </c>
      <c r="E183" s="540">
        <v>2.2799999999999998</v>
      </c>
      <c r="F183" s="2114">
        <f t="shared" si="26"/>
        <v>0</v>
      </c>
      <c r="G183" s="2078">
        <f t="shared" si="27"/>
        <v>0</v>
      </c>
    </row>
    <row r="184" spans="1:7" ht="14.25" customHeight="1">
      <c r="A184" s="537">
        <v>305744</v>
      </c>
      <c r="B184" s="537" t="s">
        <v>19948</v>
      </c>
      <c r="C184" s="1499" t="s">
        <v>19943</v>
      </c>
      <c r="D184" s="1499" t="s">
        <v>1112</v>
      </c>
      <c r="E184" s="540">
        <v>3.04</v>
      </c>
      <c r="F184" s="2114">
        <f t="shared" si="26"/>
        <v>0</v>
      </c>
      <c r="G184" s="2078">
        <f t="shared" si="27"/>
        <v>0</v>
      </c>
    </row>
    <row r="185" spans="1:7" ht="14.25" customHeight="1">
      <c r="A185" s="537">
        <v>305835</v>
      </c>
      <c r="B185" s="537" t="s">
        <v>19949</v>
      </c>
      <c r="C185" s="1499" t="s">
        <v>19939</v>
      </c>
      <c r="D185" s="1499" t="s">
        <v>1112</v>
      </c>
      <c r="E185" s="540">
        <v>1.05</v>
      </c>
      <c r="F185" s="2114">
        <f t="shared" si="26"/>
        <v>0</v>
      </c>
      <c r="G185" s="2078">
        <f t="shared" si="27"/>
        <v>0</v>
      </c>
    </row>
    <row r="186" spans="1:7" ht="14.25" customHeight="1">
      <c r="A186" s="537">
        <v>305836</v>
      </c>
      <c r="B186" s="537" t="s">
        <v>19950</v>
      </c>
      <c r="C186" s="1499" t="s">
        <v>19941</v>
      </c>
      <c r="D186" s="1499" t="s">
        <v>1112</v>
      </c>
      <c r="E186" s="540">
        <v>1.39</v>
      </c>
      <c r="F186" s="2114">
        <f t="shared" si="26"/>
        <v>0</v>
      </c>
      <c r="G186" s="2078">
        <f t="shared" si="27"/>
        <v>0</v>
      </c>
    </row>
    <row r="187" spans="1:7" ht="14.25" customHeight="1">
      <c r="A187" s="537">
        <v>305838</v>
      </c>
      <c r="B187" s="537" t="s">
        <v>19951</v>
      </c>
      <c r="C187" s="1499" t="s">
        <v>19943</v>
      </c>
      <c r="D187" s="1499" t="s">
        <v>1112</v>
      </c>
      <c r="E187" s="540">
        <v>2.09</v>
      </c>
      <c r="F187" s="2114">
        <f t="shared" si="26"/>
        <v>0</v>
      </c>
      <c r="G187" s="2078">
        <f t="shared" si="27"/>
        <v>0</v>
      </c>
    </row>
    <row r="188" spans="1:7" ht="14.25" customHeight="1">
      <c r="A188" s="537">
        <v>305839</v>
      </c>
      <c r="B188" s="537" t="s">
        <v>19952</v>
      </c>
      <c r="C188" s="1499" t="s">
        <v>19943</v>
      </c>
      <c r="D188" s="1499" t="s">
        <v>1112</v>
      </c>
      <c r="E188" s="540">
        <v>2.78</v>
      </c>
      <c r="F188" s="2114">
        <f t="shared" si="26"/>
        <v>0</v>
      </c>
      <c r="G188" s="2078">
        <f t="shared" si="27"/>
        <v>0</v>
      </c>
    </row>
    <row r="189" spans="1:7" ht="14.25" customHeight="1">
      <c r="A189" s="537">
        <v>310515</v>
      </c>
      <c r="B189" s="537" t="s">
        <v>19953</v>
      </c>
      <c r="C189" s="1499" t="s">
        <v>19939</v>
      </c>
      <c r="D189" s="1499" t="s">
        <v>1112</v>
      </c>
      <c r="E189" s="540">
        <v>1.72</v>
      </c>
      <c r="F189" s="2114">
        <f t="shared" si="26"/>
        <v>0</v>
      </c>
      <c r="G189" s="2078">
        <f t="shared" si="27"/>
        <v>0</v>
      </c>
    </row>
    <row r="190" spans="1:7" ht="14.25" customHeight="1">
      <c r="A190" s="537">
        <v>310535</v>
      </c>
      <c r="B190" s="537" t="s">
        <v>19954</v>
      </c>
      <c r="C190" s="1499" t="s">
        <v>19941</v>
      </c>
      <c r="D190" s="1499" t="s">
        <v>1112</v>
      </c>
      <c r="E190" s="540">
        <v>2.29</v>
      </c>
      <c r="F190" s="2114">
        <f t="shared" si="26"/>
        <v>0</v>
      </c>
      <c r="G190" s="2078">
        <f t="shared" si="27"/>
        <v>0</v>
      </c>
    </row>
    <row r="191" spans="1:7" ht="14.25" customHeight="1">
      <c r="A191" s="537">
        <v>310555</v>
      </c>
      <c r="B191" s="537" t="s">
        <v>19955</v>
      </c>
      <c r="C191" s="1499" t="s">
        <v>19943</v>
      </c>
      <c r="D191" s="1499" t="s">
        <v>1112</v>
      </c>
      <c r="E191" s="540">
        <v>3.43</v>
      </c>
      <c r="F191" s="2114">
        <f t="shared" si="26"/>
        <v>0</v>
      </c>
      <c r="G191" s="2078">
        <f t="shared" si="27"/>
        <v>0</v>
      </c>
    </row>
    <row r="192" spans="1:7" ht="14.25" customHeight="1">
      <c r="A192" s="537">
        <v>310575</v>
      </c>
      <c r="B192" s="537" t="s">
        <v>19956</v>
      </c>
      <c r="C192" s="1499" t="s">
        <v>19943</v>
      </c>
      <c r="D192" s="1499" t="s">
        <v>1112</v>
      </c>
      <c r="E192" s="540">
        <v>4.58</v>
      </c>
      <c r="F192" s="2114">
        <f t="shared" si="26"/>
        <v>0</v>
      </c>
      <c r="G192" s="2078">
        <f t="shared" si="27"/>
        <v>0</v>
      </c>
    </row>
    <row r="193" spans="1:7" ht="14.25" customHeight="1">
      <c r="A193" s="537">
        <v>311415</v>
      </c>
      <c r="B193" s="1499" t="s">
        <v>19957</v>
      </c>
      <c r="C193" s="1499" t="s">
        <v>19939</v>
      </c>
      <c r="D193" s="1499" t="s">
        <v>1112</v>
      </c>
      <c r="E193" s="540">
        <v>1.38</v>
      </c>
      <c r="F193" s="2114">
        <f t="shared" si="26"/>
        <v>0</v>
      </c>
      <c r="G193" s="2078">
        <f t="shared" si="27"/>
        <v>0</v>
      </c>
    </row>
    <row r="194" spans="1:7" ht="14.25" customHeight="1">
      <c r="A194" s="537">
        <v>311435</v>
      </c>
      <c r="B194" s="1499" t="s">
        <v>19958</v>
      </c>
      <c r="C194" s="1499" t="s">
        <v>19941</v>
      </c>
      <c r="D194" s="1499" t="s">
        <v>1112</v>
      </c>
      <c r="E194" s="540">
        <v>1.83</v>
      </c>
      <c r="F194" s="2114">
        <f t="shared" si="26"/>
        <v>0</v>
      </c>
      <c r="G194" s="2078">
        <f t="shared" si="27"/>
        <v>0</v>
      </c>
    </row>
    <row r="195" spans="1:7" ht="14.25" customHeight="1">
      <c r="A195" s="537">
        <v>311455</v>
      </c>
      <c r="B195" s="1499" t="s">
        <v>19959</v>
      </c>
      <c r="C195" s="1499" t="s">
        <v>19943</v>
      </c>
      <c r="D195" s="1499" t="s">
        <v>1112</v>
      </c>
      <c r="E195" s="540">
        <v>2.75</v>
      </c>
      <c r="F195" s="2114">
        <f t="shared" si="26"/>
        <v>0</v>
      </c>
      <c r="G195" s="2078">
        <f t="shared" si="27"/>
        <v>0</v>
      </c>
    </row>
    <row r="196" spans="1:7" ht="14.25" customHeight="1">
      <c r="A196" s="537">
        <v>311475</v>
      </c>
      <c r="B196" s="1499" t="s">
        <v>19960</v>
      </c>
      <c r="C196" s="1499" t="s">
        <v>19943</v>
      </c>
      <c r="D196" s="1499" t="s">
        <v>1112</v>
      </c>
      <c r="E196" s="540">
        <v>3.67</v>
      </c>
      <c r="F196" s="2114">
        <f t="shared" si="26"/>
        <v>0</v>
      </c>
      <c r="G196" s="2078">
        <f t="shared" si="27"/>
        <v>0</v>
      </c>
    </row>
    <row r="197" spans="1:7" ht="14.25" customHeight="1">
      <c r="A197" s="537">
        <v>311514</v>
      </c>
      <c r="B197" s="1499" t="s">
        <v>19961</v>
      </c>
      <c r="C197" s="1499" t="s">
        <v>19939</v>
      </c>
      <c r="D197" s="1499" t="s">
        <v>1112</v>
      </c>
      <c r="E197" s="540">
        <v>1.06</v>
      </c>
      <c r="F197" s="2114">
        <f t="shared" si="26"/>
        <v>0</v>
      </c>
      <c r="G197" s="2078">
        <f t="shared" si="27"/>
        <v>0</v>
      </c>
    </row>
    <row r="198" spans="1:7" ht="14.25" customHeight="1">
      <c r="A198" s="537">
        <v>311534</v>
      </c>
      <c r="B198" s="1499" t="s">
        <v>19962</v>
      </c>
      <c r="C198" s="1499" t="s">
        <v>19941</v>
      </c>
      <c r="D198" s="1499" t="s">
        <v>1112</v>
      </c>
      <c r="E198" s="540">
        <v>1.41</v>
      </c>
      <c r="F198" s="2114">
        <f t="shared" si="26"/>
        <v>0</v>
      </c>
      <c r="G198" s="2078">
        <f t="shared" si="27"/>
        <v>0</v>
      </c>
    </row>
    <row r="199" spans="1:7" ht="14.25" customHeight="1">
      <c r="A199" s="537">
        <v>311554</v>
      </c>
      <c r="B199" s="1499" t="s">
        <v>19963</v>
      </c>
      <c r="C199" s="1499" t="s">
        <v>19943</v>
      </c>
      <c r="D199" s="1499" t="s">
        <v>1112</v>
      </c>
      <c r="E199" s="540">
        <v>2.11</v>
      </c>
      <c r="F199" s="2114">
        <f t="shared" si="26"/>
        <v>0</v>
      </c>
      <c r="G199" s="2078">
        <f t="shared" si="27"/>
        <v>0</v>
      </c>
    </row>
    <row r="200" spans="1:7" ht="14.25" customHeight="1">
      <c r="A200" s="537">
        <v>311574</v>
      </c>
      <c r="B200" s="1499" t="s">
        <v>19964</v>
      </c>
      <c r="C200" s="1499" t="s">
        <v>19943</v>
      </c>
      <c r="D200" s="1499" t="s">
        <v>1112</v>
      </c>
      <c r="E200" s="540">
        <v>2.82</v>
      </c>
      <c r="F200" s="2114">
        <f t="shared" si="26"/>
        <v>0</v>
      </c>
      <c r="G200" s="2078">
        <f t="shared" si="27"/>
        <v>0</v>
      </c>
    </row>
    <row r="201" spans="1:7" ht="14.25" customHeight="1">
      <c r="A201" s="537">
        <v>311614</v>
      </c>
      <c r="B201" s="1499" t="s">
        <v>19965</v>
      </c>
      <c r="C201" s="1499" t="s">
        <v>19939</v>
      </c>
      <c r="D201" s="1499" t="s">
        <v>1112</v>
      </c>
      <c r="E201" s="540">
        <v>0.87</v>
      </c>
      <c r="F201" s="2114">
        <f t="shared" si="26"/>
        <v>0</v>
      </c>
      <c r="G201" s="2078">
        <f t="shared" si="27"/>
        <v>0</v>
      </c>
    </row>
    <row r="202" spans="1:7" ht="14.25" customHeight="1">
      <c r="A202" s="537">
        <v>311634</v>
      </c>
      <c r="B202" s="1499" t="s">
        <v>19966</v>
      </c>
      <c r="C202" s="1499" t="s">
        <v>19941</v>
      </c>
      <c r="D202" s="1499" t="s">
        <v>1112</v>
      </c>
      <c r="E202" s="540">
        <v>1.1599999999999999</v>
      </c>
      <c r="F202" s="2114">
        <f t="shared" si="26"/>
        <v>0</v>
      </c>
      <c r="G202" s="2078">
        <f t="shared" si="27"/>
        <v>0</v>
      </c>
    </row>
    <row r="203" spans="1:7" ht="14.25" customHeight="1">
      <c r="A203" s="537">
        <v>311654</v>
      </c>
      <c r="B203" s="1499" t="s">
        <v>19967</v>
      </c>
      <c r="C203" s="1499" t="s">
        <v>19943</v>
      </c>
      <c r="D203" s="1499" t="s">
        <v>1112</v>
      </c>
      <c r="E203" s="540">
        <v>1.74</v>
      </c>
      <c r="F203" s="2114">
        <f t="shared" si="26"/>
        <v>0</v>
      </c>
      <c r="G203" s="2078">
        <f t="shared" si="27"/>
        <v>0</v>
      </c>
    </row>
    <row r="204" spans="1:7" ht="14.25" customHeight="1">
      <c r="A204" s="537">
        <v>311674</v>
      </c>
      <c r="B204" s="1499" t="s">
        <v>19968</v>
      </c>
      <c r="C204" s="1499" t="s">
        <v>19943</v>
      </c>
      <c r="D204" s="1499" t="s">
        <v>1112</v>
      </c>
      <c r="E204" s="540">
        <v>2.3199999999999998</v>
      </c>
      <c r="F204" s="2114">
        <f t="shared" si="26"/>
        <v>0</v>
      </c>
      <c r="G204" s="2078">
        <f t="shared" si="27"/>
        <v>0</v>
      </c>
    </row>
    <row r="205" spans="1:7" ht="14.25" customHeight="1">
      <c r="A205" s="537">
        <v>311814</v>
      </c>
      <c r="B205" s="1499" t="s">
        <v>19969</v>
      </c>
      <c r="C205" s="1499" t="s">
        <v>19939</v>
      </c>
      <c r="D205" s="1499" t="s">
        <v>1112</v>
      </c>
      <c r="E205" s="540">
        <v>1</v>
      </c>
      <c r="F205" s="2114">
        <f t="shared" si="26"/>
        <v>0</v>
      </c>
      <c r="G205" s="2078">
        <f t="shared" si="27"/>
        <v>0</v>
      </c>
    </row>
    <row r="206" spans="1:7" ht="14.25" customHeight="1">
      <c r="A206" s="537">
        <v>311834</v>
      </c>
      <c r="B206" s="1499" t="s">
        <v>19970</v>
      </c>
      <c r="C206" s="1499" t="s">
        <v>19941</v>
      </c>
      <c r="D206" s="1499" t="s">
        <v>1112</v>
      </c>
      <c r="E206" s="540">
        <v>1.33</v>
      </c>
      <c r="F206" s="2114">
        <f t="shared" si="26"/>
        <v>0</v>
      </c>
      <c r="G206" s="2078">
        <f t="shared" si="27"/>
        <v>0</v>
      </c>
    </row>
    <row r="207" spans="1:7" ht="14.25" customHeight="1">
      <c r="A207" s="537">
        <v>311854</v>
      </c>
      <c r="B207" s="1499" t="s">
        <v>19971</v>
      </c>
      <c r="C207" s="1499" t="s">
        <v>19943</v>
      </c>
      <c r="D207" s="1499" t="s">
        <v>1112</v>
      </c>
      <c r="E207" s="540">
        <v>2</v>
      </c>
      <c r="F207" s="2114">
        <f t="shared" si="26"/>
        <v>0</v>
      </c>
      <c r="G207" s="2078">
        <f t="shared" si="27"/>
        <v>0</v>
      </c>
    </row>
    <row r="208" spans="1:7" ht="14.25" customHeight="1">
      <c r="A208" s="537">
        <v>311874</v>
      </c>
      <c r="B208" s="1499" t="s">
        <v>19972</v>
      </c>
      <c r="C208" s="1499" t="s">
        <v>19943</v>
      </c>
      <c r="D208" s="1499" t="s">
        <v>1112</v>
      </c>
      <c r="E208" s="540">
        <v>2.66</v>
      </c>
      <c r="F208" s="2114">
        <f t="shared" si="26"/>
        <v>0</v>
      </c>
      <c r="G208" s="2078">
        <f t="shared" si="27"/>
        <v>0</v>
      </c>
    </row>
    <row r="209" spans="1:7" ht="14.25" customHeight="1">
      <c r="A209" s="1925" t="s">
        <v>1671</v>
      </c>
      <c r="B209" s="1925"/>
      <c r="C209" s="1925"/>
      <c r="D209" s="1925"/>
      <c r="E209" s="1925"/>
    </row>
    <row r="210" spans="1:7" ht="14.25" customHeight="1">
      <c r="A210" s="539">
        <v>323023</v>
      </c>
      <c r="B210" s="541" t="s">
        <v>19973</v>
      </c>
      <c r="C210" s="541" t="s">
        <v>7815</v>
      </c>
      <c r="D210" s="541" t="s">
        <v>4532</v>
      </c>
      <c r="E210" s="540">
        <v>8.18</v>
      </c>
      <c r="F210" s="2114">
        <f t="shared" ref="F210:F218" si="28">E210*$J$2</f>
        <v>0</v>
      </c>
      <c r="G210" s="2078">
        <f t="shared" ref="G210:G218" si="29">F210-$J$1</f>
        <v>0</v>
      </c>
    </row>
    <row r="211" spans="1:7" ht="14.25" customHeight="1">
      <c r="A211" s="537">
        <v>324045</v>
      </c>
      <c r="B211" s="1499" t="s">
        <v>19974</v>
      </c>
      <c r="C211" s="1499" t="s">
        <v>7815</v>
      </c>
      <c r="D211" s="1499" t="s">
        <v>4532</v>
      </c>
      <c r="E211" s="540">
        <v>18.13</v>
      </c>
      <c r="F211" s="2114">
        <f t="shared" si="28"/>
        <v>0</v>
      </c>
      <c r="G211" s="2078">
        <f t="shared" si="29"/>
        <v>0</v>
      </c>
    </row>
    <row r="212" spans="1:7" ht="14.25" customHeight="1">
      <c r="A212" s="537">
        <v>323063</v>
      </c>
      <c r="B212" s="1499" t="s">
        <v>19975</v>
      </c>
      <c r="C212" s="1499" t="s">
        <v>7815</v>
      </c>
      <c r="D212" s="1499" t="s">
        <v>4532</v>
      </c>
      <c r="E212" s="540">
        <v>23.85</v>
      </c>
      <c r="F212" s="2114">
        <f t="shared" si="28"/>
        <v>0</v>
      </c>
      <c r="G212" s="2078">
        <f t="shared" si="29"/>
        <v>0</v>
      </c>
    </row>
    <row r="213" spans="1:7" ht="14.25" customHeight="1">
      <c r="A213" s="537">
        <v>323073</v>
      </c>
      <c r="B213" s="1499" t="s">
        <v>19976</v>
      </c>
      <c r="C213" s="1499" t="s">
        <v>7815</v>
      </c>
      <c r="D213" s="1499" t="s">
        <v>4532</v>
      </c>
      <c r="E213" s="540">
        <v>35.6</v>
      </c>
      <c r="F213" s="2114">
        <f t="shared" si="28"/>
        <v>0</v>
      </c>
      <c r="G213" s="2078">
        <f t="shared" si="29"/>
        <v>0</v>
      </c>
    </row>
    <row r="214" spans="1:7" ht="14.25" customHeight="1">
      <c r="A214" s="537">
        <v>323083</v>
      </c>
      <c r="B214" s="1499" t="s">
        <v>19977</v>
      </c>
      <c r="C214" s="1499" t="s">
        <v>7815</v>
      </c>
      <c r="D214" s="1499" t="s">
        <v>4532</v>
      </c>
      <c r="E214" s="540">
        <v>47.32</v>
      </c>
      <c r="F214" s="2114">
        <f t="shared" si="28"/>
        <v>0</v>
      </c>
      <c r="G214" s="2078">
        <f t="shared" si="29"/>
        <v>0</v>
      </c>
    </row>
    <row r="215" spans="1:7" ht="14.25" customHeight="1">
      <c r="A215" s="542">
        <v>324042</v>
      </c>
      <c r="B215" s="1501" t="s">
        <v>19978</v>
      </c>
      <c r="C215" s="1501" t="s">
        <v>7815</v>
      </c>
      <c r="D215" s="1501" t="s">
        <v>4532</v>
      </c>
      <c r="E215" s="540">
        <v>931.5</v>
      </c>
      <c r="F215" s="2114">
        <f t="shared" si="28"/>
        <v>0</v>
      </c>
      <c r="G215" s="2078">
        <f t="shared" si="29"/>
        <v>0</v>
      </c>
    </row>
    <row r="216" spans="1:7" ht="14.25" customHeight="1">
      <c r="A216" s="542">
        <v>324062</v>
      </c>
      <c r="B216" s="1501" t="s">
        <v>19979</v>
      </c>
      <c r="C216" s="1501" t="s">
        <v>7815</v>
      </c>
      <c r="D216" s="1501" t="s">
        <v>4532</v>
      </c>
      <c r="E216" s="540">
        <v>1368.5</v>
      </c>
      <c r="F216" s="2114">
        <f t="shared" si="28"/>
        <v>0</v>
      </c>
      <c r="G216" s="2078">
        <f t="shared" si="29"/>
        <v>0</v>
      </c>
    </row>
    <row r="217" spans="1:7" ht="14.25" customHeight="1">
      <c r="A217" s="542">
        <v>324082</v>
      </c>
      <c r="B217" s="1501" t="s">
        <v>19980</v>
      </c>
      <c r="C217" s="1501" t="s">
        <v>7815</v>
      </c>
      <c r="D217" s="1501" t="s">
        <v>4532</v>
      </c>
      <c r="E217" s="540">
        <v>1863</v>
      </c>
      <c r="F217" s="2114">
        <f t="shared" si="28"/>
        <v>0</v>
      </c>
      <c r="G217" s="2078">
        <f t="shared" si="29"/>
        <v>0</v>
      </c>
    </row>
    <row r="218" spans="1:7" ht="14.25" customHeight="1">
      <c r="A218" s="542">
        <v>324092</v>
      </c>
      <c r="B218" s="1501" t="s">
        <v>19981</v>
      </c>
      <c r="C218" s="1501" t="s">
        <v>7815</v>
      </c>
      <c r="D218" s="1501" t="s">
        <v>4532</v>
      </c>
      <c r="E218" s="540">
        <v>2691</v>
      </c>
      <c r="F218" s="2114">
        <f t="shared" si="28"/>
        <v>0</v>
      </c>
      <c r="G218" s="2078">
        <f t="shared" si="29"/>
        <v>0</v>
      </c>
    </row>
    <row r="219" spans="1:7" ht="14.25" customHeight="1">
      <c r="A219" s="1925" t="s">
        <v>19982</v>
      </c>
      <c r="B219" s="1925"/>
      <c r="C219" s="1925"/>
      <c r="D219" s="1925"/>
      <c r="E219" s="1925"/>
    </row>
    <row r="220" spans="1:7" ht="14.25" customHeight="1">
      <c r="A220" s="539">
        <v>331210</v>
      </c>
      <c r="B220" s="541" t="s">
        <v>19983</v>
      </c>
      <c r="C220" s="541" t="s">
        <v>7815</v>
      </c>
      <c r="D220" s="541" t="s">
        <v>4532</v>
      </c>
      <c r="E220" s="540">
        <v>46.92</v>
      </c>
      <c r="F220" s="2114">
        <f t="shared" ref="F220:F238" si="30">E220*$J$2</f>
        <v>0</v>
      </c>
      <c r="G220" s="2078">
        <f t="shared" ref="G220:G238" si="31">F220-$J$1</f>
        <v>0</v>
      </c>
    </row>
    <row r="221" spans="1:7" ht="14.25" customHeight="1">
      <c r="A221" s="537">
        <v>331220</v>
      </c>
      <c r="B221" s="1499" t="s">
        <v>19984</v>
      </c>
      <c r="C221" s="1499" t="s">
        <v>7815</v>
      </c>
      <c r="D221" s="1499" t="s">
        <v>4532</v>
      </c>
      <c r="E221" s="540">
        <v>57.62</v>
      </c>
      <c r="F221" s="2114">
        <f t="shared" si="30"/>
        <v>0</v>
      </c>
      <c r="G221" s="2078">
        <f t="shared" si="31"/>
        <v>0</v>
      </c>
    </row>
    <row r="222" spans="1:7" ht="14.25" customHeight="1">
      <c r="A222" s="537">
        <v>332211</v>
      </c>
      <c r="B222" s="1499" t="s">
        <v>19985</v>
      </c>
      <c r="C222" s="1499" t="s">
        <v>7815</v>
      </c>
      <c r="D222" s="1499" t="s">
        <v>4532</v>
      </c>
      <c r="E222" s="540">
        <v>49.3</v>
      </c>
      <c r="F222" s="2114">
        <f t="shared" si="30"/>
        <v>0</v>
      </c>
      <c r="G222" s="2078">
        <f t="shared" si="31"/>
        <v>0</v>
      </c>
    </row>
    <row r="223" spans="1:7" ht="14.25" customHeight="1">
      <c r="A223" s="537">
        <v>332221</v>
      </c>
      <c r="B223" s="1499" t="s">
        <v>19986</v>
      </c>
      <c r="C223" s="1499" t="s">
        <v>7815</v>
      </c>
      <c r="D223" s="1499" t="s">
        <v>4532</v>
      </c>
      <c r="E223" s="540">
        <v>61.2</v>
      </c>
      <c r="F223" s="2114">
        <f t="shared" si="30"/>
        <v>0</v>
      </c>
      <c r="G223" s="2078">
        <f t="shared" si="31"/>
        <v>0</v>
      </c>
    </row>
    <row r="224" spans="1:7" ht="14.25" customHeight="1">
      <c r="A224" s="537">
        <v>333310</v>
      </c>
      <c r="B224" s="1499" t="s">
        <v>19987</v>
      </c>
      <c r="C224" s="1499" t="s">
        <v>7815</v>
      </c>
      <c r="D224" s="1499" t="s">
        <v>4532</v>
      </c>
      <c r="E224" s="540">
        <v>33.659999999999997</v>
      </c>
      <c r="F224" s="2114">
        <f t="shared" si="30"/>
        <v>0</v>
      </c>
      <c r="G224" s="2078">
        <f t="shared" si="31"/>
        <v>0</v>
      </c>
    </row>
    <row r="225" spans="1:7" ht="14.25" customHeight="1">
      <c r="A225" s="537">
        <v>333311</v>
      </c>
      <c r="B225" s="1499" t="s">
        <v>19988</v>
      </c>
      <c r="C225" s="1499" t="s">
        <v>7815</v>
      </c>
      <c r="D225" s="1499" t="s">
        <v>4532</v>
      </c>
      <c r="E225" s="540">
        <v>44.88</v>
      </c>
      <c r="F225" s="2114">
        <f t="shared" si="30"/>
        <v>0</v>
      </c>
      <c r="G225" s="2078">
        <f t="shared" si="31"/>
        <v>0</v>
      </c>
    </row>
    <row r="226" spans="1:7" ht="14.25" customHeight="1">
      <c r="A226" s="537">
        <v>333322</v>
      </c>
      <c r="B226" s="1497" t="s">
        <v>19989</v>
      </c>
      <c r="C226" s="1499" t="s">
        <v>7815</v>
      </c>
      <c r="D226" s="1499" t="s">
        <v>4532</v>
      </c>
      <c r="E226" s="540">
        <v>35.729999999999997</v>
      </c>
      <c r="F226" s="2114">
        <f t="shared" si="30"/>
        <v>0</v>
      </c>
      <c r="G226" s="2078">
        <f t="shared" si="31"/>
        <v>0</v>
      </c>
    </row>
    <row r="227" spans="1:7" ht="14.25" customHeight="1">
      <c r="A227" s="537">
        <v>333432</v>
      </c>
      <c r="B227" s="1497" t="s">
        <v>19990</v>
      </c>
      <c r="C227" s="1499" t="s">
        <v>7815</v>
      </c>
      <c r="D227" s="1499" t="s">
        <v>4532</v>
      </c>
      <c r="E227" s="540">
        <v>20.52</v>
      </c>
      <c r="F227" s="2114">
        <f t="shared" si="30"/>
        <v>0</v>
      </c>
      <c r="G227" s="2078">
        <f t="shared" si="31"/>
        <v>0</v>
      </c>
    </row>
    <row r="228" spans="1:7" ht="14.25" customHeight="1">
      <c r="A228" s="537">
        <v>334315</v>
      </c>
      <c r="B228" s="1497" t="s">
        <v>19991</v>
      </c>
      <c r="C228" s="1499" t="s">
        <v>19992</v>
      </c>
      <c r="D228" s="1499" t="s">
        <v>1112</v>
      </c>
      <c r="E228" s="540">
        <v>0.76</v>
      </c>
      <c r="F228" s="2114">
        <f t="shared" si="30"/>
        <v>0</v>
      </c>
      <c r="G228" s="2078">
        <f t="shared" si="31"/>
        <v>0</v>
      </c>
    </row>
    <row r="229" spans="1:7" ht="14.25" customHeight="1">
      <c r="A229" s="537">
        <v>334317</v>
      </c>
      <c r="B229" s="1497" t="s">
        <v>19993</v>
      </c>
      <c r="C229" s="1499" t="s">
        <v>19992</v>
      </c>
      <c r="D229" s="1499" t="s">
        <v>1112</v>
      </c>
      <c r="E229" s="540">
        <v>1.08</v>
      </c>
      <c r="F229" s="2114">
        <f t="shared" si="30"/>
        <v>0</v>
      </c>
      <c r="G229" s="2078">
        <f t="shared" si="31"/>
        <v>0</v>
      </c>
    </row>
    <row r="230" spans="1:7" ht="14.25" customHeight="1">
      <c r="A230" s="537">
        <v>334327</v>
      </c>
      <c r="B230" s="1497" t="s">
        <v>19994</v>
      </c>
      <c r="C230" s="1499" t="s">
        <v>19943</v>
      </c>
      <c r="D230" s="1499" t="s">
        <v>1112</v>
      </c>
      <c r="E230" s="540">
        <v>1.25</v>
      </c>
      <c r="F230" s="2114">
        <f t="shared" si="30"/>
        <v>0</v>
      </c>
      <c r="G230" s="2078">
        <f t="shared" si="31"/>
        <v>0</v>
      </c>
    </row>
    <row r="231" spans="1:7" ht="14.25" customHeight="1">
      <c r="A231" s="537">
        <v>334425</v>
      </c>
      <c r="B231" s="1499" t="s">
        <v>19995</v>
      </c>
      <c r="C231" s="1499" t="s">
        <v>19992</v>
      </c>
      <c r="D231" s="1499" t="s">
        <v>1112</v>
      </c>
      <c r="E231" s="540">
        <v>0.67</v>
      </c>
      <c r="F231" s="2114">
        <f t="shared" si="30"/>
        <v>0</v>
      </c>
      <c r="G231" s="2078">
        <f t="shared" si="31"/>
        <v>0</v>
      </c>
    </row>
    <row r="232" spans="1:7" ht="14.25" customHeight="1">
      <c r="A232" s="537">
        <v>334427</v>
      </c>
      <c r="B232" s="1499" t="s">
        <v>19996</v>
      </c>
      <c r="C232" s="1499" t="s">
        <v>19992</v>
      </c>
      <c r="D232" s="1499" t="s">
        <v>1112</v>
      </c>
      <c r="E232" s="540">
        <v>0.94</v>
      </c>
      <c r="F232" s="2114">
        <f t="shared" si="30"/>
        <v>0</v>
      </c>
      <c r="G232" s="2078">
        <f t="shared" si="31"/>
        <v>0</v>
      </c>
    </row>
    <row r="233" spans="1:7" ht="14.25" customHeight="1">
      <c r="A233" s="537">
        <v>336214</v>
      </c>
      <c r="B233" s="1497" t="s">
        <v>19997</v>
      </c>
      <c r="C233" s="1499" t="s">
        <v>19998</v>
      </c>
      <c r="D233" s="1499" t="s">
        <v>1112</v>
      </c>
      <c r="E233" s="540">
        <v>3.48</v>
      </c>
      <c r="F233" s="2114">
        <f t="shared" si="30"/>
        <v>0</v>
      </c>
      <c r="G233" s="2078">
        <f t="shared" si="31"/>
        <v>0</v>
      </c>
    </row>
    <row r="234" spans="1:7" ht="14.25" customHeight="1">
      <c r="A234" s="537">
        <v>336224</v>
      </c>
      <c r="B234" s="1497" t="s">
        <v>19999</v>
      </c>
      <c r="C234" s="1499" t="s">
        <v>19998</v>
      </c>
      <c r="D234" s="1499" t="s">
        <v>1112</v>
      </c>
      <c r="E234" s="540">
        <v>3.76</v>
      </c>
      <c r="F234" s="2114">
        <f t="shared" si="30"/>
        <v>0</v>
      </c>
      <c r="G234" s="2078">
        <f t="shared" si="31"/>
        <v>0</v>
      </c>
    </row>
    <row r="235" spans="1:7" ht="14.25" customHeight="1">
      <c r="A235" s="537">
        <v>336234</v>
      </c>
      <c r="B235" s="1499" t="s">
        <v>20000</v>
      </c>
      <c r="C235" s="1499" t="s">
        <v>19992</v>
      </c>
      <c r="D235" s="1499" t="s">
        <v>1112</v>
      </c>
      <c r="E235" s="540">
        <v>4.26</v>
      </c>
      <c r="F235" s="2114">
        <f t="shared" si="30"/>
        <v>0</v>
      </c>
      <c r="G235" s="2078">
        <f t="shared" si="31"/>
        <v>0</v>
      </c>
    </row>
    <row r="236" spans="1:7" ht="14.25" customHeight="1">
      <c r="A236" s="537">
        <v>336244</v>
      </c>
      <c r="B236" s="1499" t="s">
        <v>20001</v>
      </c>
      <c r="C236" s="1499" t="s">
        <v>19992</v>
      </c>
      <c r="D236" s="1499" t="s">
        <v>1112</v>
      </c>
      <c r="E236" s="540">
        <v>4.9000000000000004</v>
      </c>
      <c r="F236" s="2114">
        <f t="shared" si="30"/>
        <v>0</v>
      </c>
      <c r="G236" s="2078">
        <f t="shared" si="31"/>
        <v>0</v>
      </c>
    </row>
    <row r="237" spans="1:7" ht="14.25" customHeight="1">
      <c r="A237" s="537">
        <v>336264</v>
      </c>
      <c r="B237" s="1499" t="s">
        <v>20002</v>
      </c>
      <c r="C237" s="1499" t="s">
        <v>19992</v>
      </c>
      <c r="D237" s="1499" t="s">
        <v>1112</v>
      </c>
      <c r="E237" s="540">
        <v>6.18</v>
      </c>
      <c r="F237" s="2114">
        <f t="shared" si="30"/>
        <v>0</v>
      </c>
      <c r="G237" s="2078">
        <f t="shared" si="31"/>
        <v>0</v>
      </c>
    </row>
    <row r="238" spans="1:7" ht="14.25" customHeight="1">
      <c r="A238" s="537">
        <v>336272</v>
      </c>
      <c r="B238" s="1499" t="s">
        <v>20003</v>
      </c>
      <c r="C238" s="1499" t="s">
        <v>19992</v>
      </c>
      <c r="D238" s="1499" t="s">
        <v>1112</v>
      </c>
      <c r="E238" s="540">
        <v>6.67</v>
      </c>
      <c r="F238" s="2114">
        <f t="shared" si="30"/>
        <v>0</v>
      </c>
      <c r="G238" s="2078">
        <f t="shared" si="31"/>
        <v>0</v>
      </c>
    </row>
    <row r="239" spans="1:7" ht="14.25" customHeight="1">
      <c r="A239" s="1925" t="s">
        <v>20004</v>
      </c>
      <c r="B239" s="1925"/>
      <c r="C239" s="1925"/>
      <c r="D239" s="1925"/>
      <c r="E239" s="1925"/>
      <c r="F239" s="1925"/>
      <c r="G239" s="1925"/>
    </row>
    <row r="240" spans="1:7" ht="14.25" customHeight="1">
      <c r="A240" s="539">
        <v>341115</v>
      </c>
      <c r="B240" s="539" t="s">
        <v>20005</v>
      </c>
      <c r="C240" s="541" t="s">
        <v>20006</v>
      </c>
      <c r="D240" s="541" t="s">
        <v>1112</v>
      </c>
      <c r="E240" s="540">
        <v>3.4</v>
      </c>
      <c r="F240" s="2114">
        <f t="shared" ref="F240:F249" si="32">E240*$J$2</f>
        <v>0</v>
      </c>
      <c r="G240" s="2078">
        <f t="shared" ref="G240:G249" si="33">F240-$J$1</f>
        <v>0</v>
      </c>
    </row>
    <row r="241" spans="1:7" ht="14.25" customHeight="1">
      <c r="A241" s="537">
        <v>341125</v>
      </c>
      <c r="B241" s="1497" t="s">
        <v>20007</v>
      </c>
      <c r="C241" s="1499" t="s">
        <v>20008</v>
      </c>
      <c r="D241" s="1499" t="s">
        <v>1112</v>
      </c>
      <c r="E241" s="540">
        <v>5.76</v>
      </c>
      <c r="F241" s="2114">
        <f t="shared" si="32"/>
        <v>0</v>
      </c>
      <c r="G241" s="2078">
        <f t="shared" si="33"/>
        <v>0</v>
      </c>
    </row>
    <row r="242" spans="1:7" ht="14.25" customHeight="1">
      <c r="A242" s="537">
        <v>341225</v>
      </c>
      <c r="B242" s="1497" t="s">
        <v>20009</v>
      </c>
      <c r="C242" s="1499" t="s">
        <v>20010</v>
      </c>
      <c r="D242" s="1499" t="s">
        <v>1112</v>
      </c>
      <c r="E242" s="540">
        <v>5.73</v>
      </c>
      <c r="F242" s="2114">
        <f t="shared" si="32"/>
        <v>0</v>
      </c>
      <c r="G242" s="2078">
        <f t="shared" si="33"/>
        <v>0</v>
      </c>
    </row>
    <row r="243" spans="1:7" ht="14.25" customHeight="1">
      <c r="A243" s="537">
        <v>342162</v>
      </c>
      <c r="B243" s="1499" t="s">
        <v>20011</v>
      </c>
      <c r="C243" s="1499" t="s">
        <v>20012</v>
      </c>
      <c r="D243" s="1499" t="s">
        <v>1112</v>
      </c>
      <c r="E243" s="540">
        <v>15.39</v>
      </c>
      <c r="F243" s="2114">
        <f t="shared" si="32"/>
        <v>0</v>
      </c>
      <c r="G243" s="2078">
        <f t="shared" si="33"/>
        <v>0</v>
      </c>
    </row>
    <row r="244" spans="1:7" ht="14.25" customHeight="1">
      <c r="A244" s="537">
        <v>343125</v>
      </c>
      <c r="B244" s="1499" t="s">
        <v>20013</v>
      </c>
      <c r="C244" s="1499" t="s">
        <v>19943</v>
      </c>
      <c r="D244" s="1499" t="s">
        <v>1112</v>
      </c>
      <c r="E244" s="540">
        <v>13.05</v>
      </c>
      <c r="F244" s="2114">
        <f t="shared" si="32"/>
        <v>0</v>
      </c>
      <c r="G244" s="2078">
        <f t="shared" si="33"/>
        <v>0</v>
      </c>
    </row>
    <row r="245" spans="1:7" ht="14.25" customHeight="1">
      <c r="A245" s="537">
        <v>344152</v>
      </c>
      <c r="B245" s="1499" t="s">
        <v>20014</v>
      </c>
      <c r="C245" s="1499" t="s">
        <v>20015</v>
      </c>
      <c r="D245" s="1499" t="s">
        <v>1112</v>
      </c>
      <c r="E245" s="540">
        <v>16.510000000000002</v>
      </c>
      <c r="F245" s="2114">
        <f t="shared" si="32"/>
        <v>0</v>
      </c>
      <c r="G245" s="2078">
        <f t="shared" si="33"/>
        <v>0</v>
      </c>
    </row>
    <row r="246" spans="1:7" ht="14.25" customHeight="1">
      <c r="A246" s="537">
        <v>348153</v>
      </c>
      <c r="B246" s="1499" t="s">
        <v>20016</v>
      </c>
      <c r="C246" s="1499" t="s">
        <v>20012</v>
      </c>
      <c r="D246" s="1499" t="s">
        <v>1112</v>
      </c>
      <c r="E246" s="540">
        <v>27.78</v>
      </c>
      <c r="F246" s="2114">
        <f t="shared" si="32"/>
        <v>0</v>
      </c>
      <c r="G246" s="2078">
        <f t="shared" si="33"/>
        <v>0</v>
      </c>
    </row>
    <row r="247" spans="1:7" ht="14.25" customHeight="1">
      <c r="A247" s="537">
        <v>351213</v>
      </c>
      <c r="B247" s="1499" t="s">
        <v>20017</v>
      </c>
      <c r="C247" s="1499" t="s">
        <v>18736</v>
      </c>
      <c r="D247" s="1499" t="s">
        <v>1112</v>
      </c>
      <c r="E247" s="540">
        <v>18.54</v>
      </c>
      <c r="F247" s="2114">
        <f t="shared" si="32"/>
        <v>0</v>
      </c>
      <c r="G247" s="2078">
        <f t="shared" si="33"/>
        <v>0</v>
      </c>
    </row>
    <row r="248" spans="1:7" ht="14.25" customHeight="1">
      <c r="A248" s="537">
        <v>398634</v>
      </c>
      <c r="B248" s="1499" t="s">
        <v>20018</v>
      </c>
      <c r="C248" s="1499" t="s">
        <v>20019</v>
      </c>
      <c r="D248" s="1499" t="s">
        <v>1112</v>
      </c>
      <c r="E248" s="540">
        <v>8.16</v>
      </c>
      <c r="F248" s="2114">
        <f t="shared" si="32"/>
        <v>0</v>
      </c>
      <c r="G248" s="2078">
        <f t="shared" si="33"/>
        <v>0</v>
      </c>
    </row>
    <row r="249" spans="1:7" ht="14.25" customHeight="1">
      <c r="A249" s="537">
        <v>399610</v>
      </c>
      <c r="B249" s="1499" t="s">
        <v>20020</v>
      </c>
      <c r="C249" s="1499" t="s">
        <v>20021</v>
      </c>
      <c r="D249" s="1499" t="s">
        <v>1112</v>
      </c>
      <c r="E249" s="540">
        <v>0.9</v>
      </c>
      <c r="F249" s="2114">
        <f t="shared" si="32"/>
        <v>0</v>
      </c>
      <c r="G249" s="2078">
        <f t="shared" si="33"/>
        <v>0</v>
      </c>
    </row>
    <row r="250" spans="1:7" ht="14.25" customHeight="1">
      <c r="A250" s="1925" t="s">
        <v>20022</v>
      </c>
      <c r="B250" s="1925"/>
      <c r="C250" s="1925"/>
      <c r="D250" s="1925"/>
      <c r="E250" s="1925"/>
      <c r="F250" s="1925"/>
      <c r="G250" s="1925"/>
    </row>
    <row r="251" spans="1:7" ht="14.25" customHeight="1">
      <c r="A251" s="1924" t="s">
        <v>20023</v>
      </c>
      <c r="B251" s="1924"/>
      <c r="C251" s="1924"/>
      <c r="D251" s="1924"/>
      <c r="E251" s="1924"/>
      <c r="F251" s="1924"/>
      <c r="G251" s="1924"/>
    </row>
    <row r="252" spans="1:7" ht="14.25" customHeight="1">
      <c r="A252" s="2496">
        <v>463842</v>
      </c>
      <c r="B252" s="2494" t="s">
        <v>20024</v>
      </c>
      <c r="C252" s="2494" t="s">
        <v>19901</v>
      </c>
      <c r="D252" s="2494" t="s">
        <v>1112</v>
      </c>
      <c r="E252" s="540">
        <v>13.02</v>
      </c>
      <c r="F252" s="2114">
        <f t="shared" ref="F252:F274" si="34">E252*$J$2</f>
        <v>0</v>
      </c>
      <c r="G252" s="2078">
        <f t="shared" ref="G252:G274" si="35">F252-$J$1</f>
        <v>0</v>
      </c>
    </row>
    <row r="253" spans="1:7" ht="14.25" customHeight="1">
      <c r="A253" s="2496">
        <v>463843</v>
      </c>
      <c r="B253" s="2494" t="s">
        <v>20025</v>
      </c>
      <c r="C253" s="2494" t="s">
        <v>19901</v>
      </c>
      <c r="D253" s="2494" t="s">
        <v>1112</v>
      </c>
      <c r="E253" s="540">
        <v>13.02</v>
      </c>
      <c r="F253" s="2114">
        <f t="shared" si="34"/>
        <v>0</v>
      </c>
      <c r="G253" s="2078">
        <f t="shared" si="35"/>
        <v>0</v>
      </c>
    </row>
    <row r="254" spans="1:7" ht="14.25" customHeight="1">
      <c r="A254" s="2496">
        <v>464342</v>
      </c>
      <c r="B254" s="2494" t="s">
        <v>20026</v>
      </c>
      <c r="C254" s="2494" t="s">
        <v>19901</v>
      </c>
      <c r="D254" s="2494" t="s">
        <v>1112</v>
      </c>
      <c r="E254" s="540">
        <v>9.0500000000000007</v>
      </c>
      <c r="F254" s="2114">
        <f t="shared" si="34"/>
        <v>0</v>
      </c>
      <c r="G254" s="2078">
        <f t="shared" si="35"/>
        <v>0</v>
      </c>
    </row>
    <row r="255" spans="1:7" ht="14.25" customHeight="1">
      <c r="A255" s="2496">
        <v>464343</v>
      </c>
      <c r="B255" s="2494" t="s">
        <v>20027</v>
      </c>
      <c r="C255" s="2494" t="s">
        <v>19901</v>
      </c>
      <c r="D255" s="2494" t="s">
        <v>1112</v>
      </c>
      <c r="E255" s="540">
        <v>9.0500000000000007</v>
      </c>
      <c r="F255" s="2114">
        <f t="shared" si="34"/>
        <v>0</v>
      </c>
      <c r="G255" s="2078">
        <f t="shared" si="35"/>
        <v>0</v>
      </c>
    </row>
    <row r="256" spans="1:7" ht="14.25" customHeight="1">
      <c r="A256" s="2496">
        <v>464422</v>
      </c>
      <c r="B256" s="2494" t="s">
        <v>20028</v>
      </c>
      <c r="C256" s="2494" t="s">
        <v>19901</v>
      </c>
      <c r="D256" s="2494" t="s">
        <v>1112</v>
      </c>
      <c r="E256" s="540">
        <v>8.57</v>
      </c>
      <c r="F256" s="2114">
        <f t="shared" si="34"/>
        <v>0</v>
      </c>
      <c r="G256" s="2078">
        <f t="shared" si="35"/>
        <v>0</v>
      </c>
    </row>
    <row r="257" spans="1:7" ht="14.25" customHeight="1">
      <c r="A257" s="2496">
        <v>464423</v>
      </c>
      <c r="B257" s="2494" t="s">
        <v>20029</v>
      </c>
      <c r="C257" s="2494" t="s">
        <v>19901</v>
      </c>
      <c r="D257" s="2494" t="s">
        <v>1112</v>
      </c>
      <c r="E257" s="540">
        <v>8.57</v>
      </c>
      <c r="F257" s="2114">
        <f t="shared" si="34"/>
        <v>0</v>
      </c>
      <c r="G257" s="2078">
        <f t="shared" si="35"/>
        <v>0</v>
      </c>
    </row>
    <row r="258" spans="1:7" ht="14.25" customHeight="1">
      <c r="A258" s="2496">
        <v>464441</v>
      </c>
      <c r="B258" s="2494" t="s">
        <v>20030</v>
      </c>
      <c r="C258" s="2494" t="s">
        <v>19901</v>
      </c>
      <c r="D258" s="2494" t="s">
        <v>1112</v>
      </c>
      <c r="E258" s="540">
        <v>10.38</v>
      </c>
      <c r="F258" s="2114">
        <f t="shared" si="34"/>
        <v>0</v>
      </c>
      <c r="G258" s="2078">
        <f t="shared" si="35"/>
        <v>0</v>
      </c>
    </row>
    <row r="259" spans="1:7" ht="14.25" customHeight="1">
      <c r="A259" s="2496">
        <v>464442</v>
      </c>
      <c r="B259" s="2494" t="s">
        <v>20031</v>
      </c>
      <c r="C259" s="2494" t="s">
        <v>19901</v>
      </c>
      <c r="D259" s="2494" t="s">
        <v>1112</v>
      </c>
      <c r="E259" s="540">
        <v>10.14</v>
      </c>
      <c r="F259" s="2114">
        <f t="shared" si="34"/>
        <v>0</v>
      </c>
      <c r="G259" s="2078">
        <f t="shared" si="35"/>
        <v>0</v>
      </c>
    </row>
    <row r="260" spans="1:7" ht="14.25" customHeight="1">
      <c r="A260" s="2496">
        <v>464443</v>
      </c>
      <c r="B260" s="2494" t="s">
        <v>20032</v>
      </c>
      <c r="C260" s="2494" t="s">
        <v>19901</v>
      </c>
      <c r="D260" s="2494" t="s">
        <v>1112</v>
      </c>
      <c r="E260" s="540">
        <v>10.14</v>
      </c>
      <c r="F260" s="2114">
        <f t="shared" si="34"/>
        <v>0</v>
      </c>
      <c r="G260" s="2078">
        <f t="shared" si="35"/>
        <v>0</v>
      </c>
    </row>
    <row r="261" spans="1:7" ht="14.25" customHeight="1">
      <c r="A261" s="2496">
        <v>464841</v>
      </c>
      <c r="B261" s="2494" t="s">
        <v>20033</v>
      </c>
      <c r="C261" s="2494" t="s">
        <v>19901</v>
      </c>
      <c r="D261" s="2494" t="s">
        <v>1112</v>
      </c>
      <c r="E261" s="540">
        <v>8.82</v>
      </c>
      <c r="F261" s="2114">
        <f t="shared" si="34"/>
        <v>0</v>
      </c>
      <c r="G261" s="2078">
        <f t="shared" si="35"/>
        <v>0</v>
      </c>
    </row>
    <row r="262" spans="1:7" ht="14.25" customHeight="1">
      <c r="A262" s="2496">
        <v>464842</v>
      </c>
      <c r="B262" s="2494" t="s">
        <v>20034</v>
      </c>
      <c r="C262" s="2494" t="s">
        <v>19901</v>
      </c>
      <c r="D262" s="2494" t="s">
        <v>1112</v>
      </c>
      <c r="E262" s="540">
        <v>8.6999999999999993</v>
      </c>
      <c r="F262" s="2114">
        <f t="shared" si="34"/>
        <v>0</v>
      </c>
      <c r="G262" s="2078">
        <f t="shared" si="35"/>
        <v>0</v>
      </c>
    </row>
    <row r="263" spans="1:7" ht="14.25" customHeight="1">
      <c r="A263" s="2496">
        <v>464843</v>
      </c>
      <c r="B263" s="2494" t="s">
        <v>20035</v>
      </c>
      <c r="C263" s="2494" t="s">
        <v>19901</v>
      </c>
      <c r="D263" s="2494" t="s">
        <v>1112</v>
      </c>
      <c r="E263" s="540">
        <v>8.41</v>
      </c>
      <c r="F263" s="2114">
        <f t="shared" si="34"/>
        <v>0</v>
      </c>
      <c r="G263" s="2078">
        <f t="shared" si="35"/>
        <v>0</v>
      </c>
    </row>
    <row r="264" spans="1:7" ht="14.25" customHeight="1">
      <c r="A264" s="2496">
        <v>465223</v>
      </c>
      <c r="B264" s="2494" t="s">
        <v>20036</v>
      </c>
      <c r="C264" s="2494" t="s">
        <v>19901</v>
      </c>
      <c r="D264" s="2494" t="s">
        <v>1112</v>
      </c>
      <c r="E264" s="540">
        <v>6.73</v>
      </c>
      <c r="F264" s="2114">
        <f t="shared" si="34"/>
        <v>0</v>
      </c>
      <c r="G264" s="2078">
        <f t="shared" si="35"/>
        <v>0</v>
      </c>
    </row>
    <row r="265" spans="1:7" ht="14.25" customHeight="1">
      <c r="A265" s="2496">
        <v>465243</v>
      </c>
      <c r="B265" s="2494" t="s">
        <v>20037</v>
      </c>
      <c r="C265" s="2494" t="s">
        <v>19901</v>
      </c>
      <c r="D265" s="2494" t="s">
        <v>1112</v>
      </c>
      <c r="E265" s="540">
        <v>7.98</v>
      </c>
      <c r="F265" s="2114">
        <f t="shared" si="34"/>
        <v>0</v>
      </c>
      <c r="G265" s="2078">
        <f t="shared" si="35"/>
        <v>0</v>
      </c>
    </row>
    <row r="266" spans="1:7" ht="14.25" customHeight="1">
      <c r="A266" s="2496">
        <v>465343</v>
      </c>
      <c r="B266" s="2494" t="s">
        <v>20038</v>
      </c>
      <c r="C266" s="2494" t="s">
        <v>19901</v>
      </c>
      <c r="D266" s="2494" t="s">
        <v>1112</v>
      </c>
      <c r="E266" s="540">
        <v>6.49</v>
      </c>
      <c r="F266" s="2114">
        <f t="shared" si="34"/>
        <v>0</v>
      </c>
      <c r="G266" s="2078">
        <f t="shared" si="35"/>
        <v>0</v>
      </c>
    </row>
    <row r="267" spans="1:7" ht="14.25" customHeight="1">
      <c r="A267" s="2496">
        <v>465444</v>
      </c>
      <c r="B267" s="2494" t="s">
        <v>20039</v>
      </c>
      <c r="C267" s="2494" t="s">
        <v>19901</v>
      </c>
      <c r="D267" s="2494" t="s">
        <v>1112</v>
      </c>
      <c r="E267" s="540">
        <v>10.55</v>
      </c>
      <c r="F267" s="2114">
        <f t="shared" si="34"/>
        <v>0</v>
      </c>
      <c r="G267" s="2078">
        <f t="shared" si="35"/>
        <v>0</v>
      </c>
    </row>
    <row r="268" spans="1:7" ht="14.25" customHeight="1">
      <c r="A268" s="2496">
        <v>465843</v>
      </c>
      <c r="B268" s="2494" t="s">
        <v>20040</v>
      </c>
      <c r="C268" s="2494" t="s">
        <v>19901</v>
      </c>
      <c r="D268" s="2494" t="s">
        <v>1112</v>
      </c>
      <c r="E268" s="540">
        <v>6.19</v>
      </c>
      <c r="F268" s="2114">
        <f t="shared" si="34"/>
        <v>0</v>
      </c>
      <c r="G268" s="2078">
        <f t="shared" si="35"/>
        <v>0</v>
      </c>
    </row>
    <row r="269" spans="1:7" ht="14.25" customHeight="1">
      <c r="A269" s="2496">
        <v>466322</v>
      </c>
      <c r="B269" s="2494" t="s">
        <v>20041</v>
      </c>
      <c r="C269" s="2494" t="s">
        <v>19901</v>
      </c>
      <c r="D269" s="2494" t="s">
        <v>1112</v>
      </c>
      <c r="E269" s="540">
        <v>8.57</v>
      </c>
      <c r="F269" s="2114">
        <f t="shared" si="34"/>
        <v>0</v>
      </c>
      <c r="G269" s="2078">
        <f t="shared" si="35"/>
        <v>0</v>
      </c>
    </row>
    <row r="270" spans="1:7" ht="14.25" customHeight="1">
      <c r="A270" s="2496">
        <v>466324</v>
      </c>
      <c r="B270" s="2494" t="s">
        <v>20042</v>
      </c>
      <c r="C270" s="2494" t="s">
        <v>19901</v>
      </c>
      <c r="D270" s="2494" t="s">
        <v>1112</v>
      </c>
      <c r="E270" s="540">
        <v>11.89</v>
      </c>
      <c r="F270" s="2114">
        <f t="shared" si="34"/>
        <v>0</v>
      </c>
      <c r="G270" s="2078">
        <f t="shared" si="35"/>
        <v>0</v>
      </c>
    </row>
    <row r="271" spans="1:7" ht="14.25" customHeight="1">
      <c r="A271" s="2496">
        <v>466342</v>
      </c>
      <c r="B271" s="2494" t="s">
        <v>20043</v>
      </c>
      <c r="C271" s="2494" t="s">
        <v>19901</v>
      </c>
      <c r="D271" s="2494" t="s">
        <v>1112</v>
      </c>
      <c r="E271" s="540">
        <v>8.93</v>
      </c>
      <c r="F271" s="2114">
        <f t="shared" si="34"/>
        <v>0</v>
      </c>
      <c r="G271" s="2078">
        <f t="shared" si="35"/>
        <v>0</v>
      </c>
    </row>
    <row r="272" spans="1:7" ht="14.25" customHeight="1">
      <c r="A272" s="2496">
        <v>466344</v>
      </c>
      <c r="B272" s="2494" t="s">
        <v>20044</v>
      </c>
      <c r="C272" s="2494" t="s">
        <v>19901</v>
      </c>
      <c r="D272" s="2494" t="s">
        <v>1112</v>
      </c>
      <c r="E272" s="540">
        <v>13.2</v>
      </c>
      <c r="F272" s="2114">
        <f t="shared" si="34"/>
        <v>0</v>
      </c>
      <c r="G272" s="2078">
        <f t="shared" si="35"/>
        <v>0</v>
      </c>
    </row>
    <row r="273" spans="1:7" ht="14.25" customHeight="1">
      <c r="A273" s="2496">
        <v>466824</v>
      </c>
      <c r="B273" s="2494" t="s">
        <v>20045</v>
      </c>
      <c r="C273" s="2494" t="s">
        <v>19901</v>
      </c>
      <c r="D273" s="2494" t="s">
        <v>1112</v>
      </c>
      <c r="E273" s="540">
        <v>8.61</v>
      </c>
      <c r="F273" s="2114">
        <f t="shared" si="34"/>
        <v>0</v>
      </c>
      <c r="G273" s="2078">
        <f t="shared" si="35"/>
        <v>0</v>
      </c>
    </row>
    <row r="274" spans="1:7" ht="14.25" customHeight="1">
      <c r="A274" s="2496">
        <v>466964</v>
      </c>
      <c r="B274" s="2494" t="s">
        <v>20046</v>
      </c>
      <c r="C274" s="2494" t="s">
        <v>19901</v>
      </c>
      <c r="D274" s="2494" t="s">
        <v>1112</v>
      </c>
      <c r="E274" s="540">
        <v>1.43</v>
      </c>
      <c r="F274" s="2114">
        <f t="shared" si="34"/>
        <v>0</v>
      </c>
      <c r="G274" s="2078">
        <f t="shared" si="35"/>
        <v>0</v>
      </c>
    </row>
    <row r="275" spans="1:7" ht="14.25" customHeight="1">
      <c r="A275" s="2495" t="s">
        <v>20047</v>
      </c>
      <c r="B275" s="2495"/>
      <c r="C275" s="2495"/>
      <c r="D275" s="2495"/>
      <c r="E275" s="2495"/>
      <c r="F275" s="2495"/>
      <c r="G275" s="2495"/>
    </row>
    <row r="276" spans="1:7" ht="14.25" customHeight="1">
      <c r="A276" s="2496">
        <v>482305</v>
      </c>
      <c r="B276" s="2494" t="s">
        <v>20048</v>
      </c>
      <c r="C276" s="2494" t="s">
        <v>20049</v>
      </c>
      <c r="D276" s="2494" t="s">
        <v>1112</v>
      </c>
      <c r="E276" s="540">
        <v>28.12</v>
      </c>
      <c r="F276" s="2114">
        <f t="shared" ref="F276:F277" si="36">E276*$J$2</f>
        <v>0</v>
      </c>
      <c r="G276" s="2078">
        <f t="shared" ref="G276:G277" si="37">F276-$J$1</f>
        <v>0</v>
      </c>
    </row>
    <row r="277" spans="1:7" ht="14.25" customHeight="1">
      <c r="A277" s="2496">
        <v>482325</v>
      </c>
      <c r="B277" s="2494" t="s">
        <v>20050</v>
      </c>
      <c r="C277" s="2494" t="s">
        <v>18736</v>
      </c>
      <c r="D277" s="2494" t="s">
        <v>1112</v>
      </c>
      <c r="E277" s="540">
        <v>122.71</v>
      </c>
      <c r="F277" s="2114">
        <f t="shared" si="36"/>
        <v>0</v>
      </c>
      <c r="G277" s="2078">
        <f t="shared" si="37"/>
        <v>0</v>
      </c>
    </row>
    <row r="278" spans="1:7" ht="14.25" customHeight="1">
      <c r="A278" s="2495" t="s">
        <v>20051</v>
      </c>
      <c r="B278" s="2495"/>
      <c r="C278" s="2495"/>
      <c r="D278" s="2495"/>
      <c r="E278" s="2495"/>
      <c r="F278" s="2495"/>
      <c r="G278" s="2495"/>
    </row>
    <row r="279" spans="1:7" ht="14.25" customHeight="1">
      <c r="A279" s="2496">
        <v>491261</v>
      </c>
      <c r="B279" s="2494" t="s">
        <v>20052</v>
      </c>
      <c r="C279" s="2494" t="s">
        <v>20053</v>
      </c>
      <c r="D279" s="2494" t="s">
        <v>7502</v>
      </c>
      <c r="E279" s="540">
        <v>2.7</v>
      </c>
      <c r="F279" s="2114">
        <f t="shared" ref="F279:F298" si="38">E279*$J$2</f>
        <v>0</v>
      </c>
      <c r="G279" s="2078">
        <f t="shared" ref="G279:G298" si="39">F279-$J$1</f>
        <v>0</v>
      </c>
    </row>
    <row r="280" spans="1:7" ht="14.25" customHeight="1">
      <c r="A280" s="2496">
        <v>491271</v>
      </c>
      <c r="B280" s="2494" t="s">
        <v>20054</v>
      </c>
      <c r="C280" s="2494" t="s">
        <v>20055</v>
      </c>
      <c r="D280" s="2494" t="s">
        <v>1112</v>
      </c>
      <c r="E280" s="540">
        <v>0.96</v>
      </c>
      <c r="F280" s="2114">
        <f t="shared" si="38"/>
        <v>0</v>
      </c>
      <c r="G280" s="2078">
        <f t="shared" si="39"/>
        <v>0</v>
      </c>
    </row>
    <row r="281" spans="1:7" ht="14.25" customHeight="1">
      <c r="A281" s="2496">
        <v>492123</v>
      </c>
      <c r="B281" s="2494" t="s">
        <v>20056</v>
      </c>
      <c r="C281" s="2494" t="s">
        <v>20057</v>
      </c>
      <c r="D281" s="2494" t="s">
        <v>1112</v>
      </c>
      <c r="E281" s="540">
        <v>1.64</v>
      </c>
      <c r="F281" s="2114">
        <f t="shared" si="38"/>
        <v>0</v>
      </c>
      <c r="G281" s="2078">
        <f t="shared" si="39"/>
        <v>0</v>
      </c>
    </row>
    <row r="282" spans="1:7" ht="14.25" customHeight="1">
      <c r="A282" s="2496">
        <v>492222</v>
      </c>
      <c r="B282" s="2494" t="s">
        <v>20058</v>
      </c>
      <c r="C282" s="2494" t="s">
        <v>20059</v>
      </c>
      <c r="D282" s="2494" t="s">
        <v>20060</v>
      </c>
      <c r="E282" s="540">
        <v>4.4800000000000004</v>
      </c>
      <c r="F282" s="2114">
        <f t="shared" si="38"/>
        <v>0</v>
      </c>
      <c r="G282" s="2078">
        <f t="shared" si="39"/>
        <v>0</v>
      </c>
    </row>
    <row r="283" spans="1:7" ht="14.25" customHeight="1">
      <c r="A283" s="2496">
        <v>492242</v>
      </c>
      <c r="B283" s="2494" t="s">
        <v>20061</v>
      </c>
      <c r="C283" s="2494" t="s">
        <v>20059</v>
      </c>
      <c r="D283" s="2494" t="s">
        <v>20060</v>
      </c>
      <c r="E283" s="540">
        <v>4.4800000000000004</v>
      </c>
      <c r="F283" s="2114">
        <f t="shared" si="38"/>
        <v>0</v>
      </c>
      <c r="G283" s="2078">
        <f t="shared" si="39"/>
        <v>0</v>
      </c>
    </row>
    <row r="284" spans="1:7" ht="14.25" customHeight="1">
      <c r="A284" s="2496">
        <v>492414</v>
      </c>
      <c r="B284" s="2494" t="s">
        <v>20062</v>
      </c>
      <c r="C284" s="2494" t="s">
        <v>20063</v>
      </c>
      <c r="D284" s="2494" t="s">
        <v>20064</v>
      </c>
      <c r="E284" s="540">
        <v>107.63</v>
      </c>
      <c r="F284" s="2114">
        <f t="shared" si="38"/>
        <v>0</v>
      </c>
      <c r="G284" s="2078">
        <f t="shared" si="39"/>
        <v>0</v>
      </c>
    </row>
    <row r="285" spans="1:7" ht="14.25" customHeight="1">
      <c r="A285" s="2496">
        <v>492452</v>
      </c>
      <c r="B285" s="2494" t="s">
        <v>20065</v>
      </c>
      <c r="C285" s="2494" t="s">
        <v>19800</v>
      </c>
      <c r="D285" s="2494" t="s">
        <v>20066</v>
      </c>
      <c r="E285" s="540">
        <v>23.1</v>
      </c>
      <c r="F285" s="2114">
        <f t="shared" si="38"/>
        <v>0</v>
      </c>
      <c r="G285" s="2078">
        <f t="shared" si="39"/>
        <v>0</v>
      </c>
    </row>
    <row r="286" spans="1:7" ht="14.25" customHeight="1">
      <c r="A286" s="2496">
        <v>493161</v>
      </c>
      <c r="B286" s="2494" t="s">
        <v>20067</v>
      </c>
      <c r="C286" s="2494" t="s">
        <v>20068</v>
      </c>
      <c r="D286" s="2494" t="s">
        <v>1112</v>
      </c>
      <c r="E286" s="540">
        <v>0.59</v>
      </c>
      <c r="F286" s="2114">
        <f t="shared" si="38"/>
        <v>0</v>
      </c>
      <c r="G286" s="2078">
        <f t="shared" si="39"/>
        <v>0</v>
      </c>
    </row>
    <row r="287" spans="1:7" ht="14.25" customHeight="1">
      <c r="A287" s="2496">
        <v>493171</v>
      </c>
      <c r="B287" s="2494" t="s">
        <v>20069</v>
      </c>
      <c r="C287" s="2494" t="s">
        <v>20068</v>
      </c>
      <c r="D287" s="2494" t="s">
        <v>1112</v>
      </c>
      <c r="E287" s="540">
        <v>0.59</v>
      </c>
      <c r="F287" s="2114">
        <f t="shared" si="38"/>
        <v>0</v>
      </c>
      <c r="G287" s="2078">
        <f t="shared" si="39"/>
        <v>0</v>
      </c>
    </row>
    <row r="288" spans="1:7" ht="14.25" customHeight="1">
      <c r="A288" s="537">
        <v>493542</v>
      </c>
      <c r="B288" s="1499" t="s">
        <v>20070</v>
      </c>
      <c r="C288" s="1499" t="s">
        <v>20071</v>
      </c>
      <c r="D288" s="1499" t="s">
        <v>20060</v>
      </c>
      <c r="E288" s="540">
        <v>6.12</v>
      </c>
      <c r="F288" s="2114">
        <f t="shared" si="38"/>
        <v>0</v>
      </c>
      <c r="G288" s="2078">
        <f t="shared" si="39"/>
        <v>0</v>
      </c>
    </row>
    <row r="289" spans="1:7" ht="14.25" customHeight="1">
      <c r="A289" s="537">
        <v>494212</v>
      </c>
      <c r="B289" s="1499" t="s">
        <v>20072</v>
      </c>
      <c r="C289" s="1499" t="s">
        <v>19998</v>
      </c>
      <c r="D289" s="1499" t="s">
        <v>1112</v>
      </c>
      <c r="E289" s="540">
        <v>23.11</v>
      </c>
      <c r="F289" s="2114">
        <f t="shared" si="38"/>
        <v>0</v>
      </c>
      <c r="G289" s="2078">
        <f t="shared" si="39"/>
        <v>0</v>
      </c>
    </row>
    <row r="290" spans="1:7" ht="14.25" customHeight="1">
      <c r="A290" s="537">
        <v>494292</v>
      </c>
      <c r="B290" s="1499" t="s">
        <v>20073</v>
      </c>
      <c r="C290" s="1499" t="s">
        <v>20074</v>
      </c>
      <c r="D290" s="1499" t="s">
        <v>7502</v>
      </c>
      <c r="E290" s="540">
        <v>2.2999999999999998</v>
      </c>
      <c r="F290" s="2114">
        <f t="shared" si="38"/>
        <v>0</v>
      </c>
      <c r="G290" s="2078">
        <f t="shared" si="39"/>
        <v>0</v>
      </c>
    </row>
    <row r="291" spans="1:7" ht="14.25" customHeight="1">
      <c r="A291" s="537">
        <v>495191</v>
      </c>
      <c r="B291" s="1499" t="s">
        <v>20075</v>
      </c>
      <c r="C291" s="1499" t="s">
        <v>20015</v>
      </c>
      <c r="D291" s="1499" t="s">
        <v>19883</v>
      </c>
      <c r="E291" s="540">
        <v>9.77</v>
      </c>
      <c r="F291" s="2114">
        <f t="shared" si="38"/>
        <v>0</v>
      </c>
      <c r="G291" s="2078">
        <f t="shared" si="39"/>
        <v>0</v>
      </c>
    </row>
    <row r="292" spans="1:7" ht="14.25" customHeight="1">
      <c r="A292" s="537">
        <v>495512</v>
      </c>
      <c r="B292" s="1499" t="s">
        <v>20076</v>
      </c>
      <c r="C292" s="1499" t="s">
        <v>18736</v>
      </c>
      <c r="D292" s="1499" t="s">
        <v>1112</v>
      </c>
      <c r="E292" s="540">
        <v>31.48</v>
      </c>
      <c r="F292" s="2114">
        <f t="shared" si="38"/>
        <v>0</v>
      </c>
      <c r="G292" s="2078">
        <f t="shared" si="39"/>
        <v>0</v>
      </c>
    </row>
    <row r="293" spans="1:7" ht="14.25" customHeight="1">
      <c r="A293" s="537">
        <v>499125</v>
      </c>
      <c r="B293" s="1499" t="s">
        <v>20077</v>
      </c>
      <c r="C293" s="1499" t="s">
        <v>20078</v>
      </c>
      <c r="D293" s="1499" t="s">
        <v>1112</v>
      </c>
      <c r="E293" s="540">
        <v>0.13</v>
      </c>
      <c r="F293" s="2114">
        <f t="shared" si="38"/>
        <v>0</v>
      </c>
      <c r="G293" s="2078">
        <f t="shared" si="39"/>
        <v>0</v>
      </c>
    </row>
    <row r="294" spans="1:7" ht="14.25" customHeight="1">
      <c r="A294" s="537">
        <v>499141</v>
      </c>
      <c r="B294" s="1499" t="s">
        <v>20079</v>
      </c>
      <c r="C294" s="1499" t="s">
        <v>20010</v>
      </c>
      <c r="D294" s="1499" t="s">
        <v>1112</v>
      </c>
      <c r="E294" s="540">
        <v>0.38</v>
      </c>
      <c r="F294" s="2114">
        <f t="shared" si="38"/>
        <v>0</v>
      </c>
      <c r="G294" s="2078">
        <f t="shared" si="39"/>
        <v>0</v>
      </c>
    </row>
    <row r="295" spans="1:7" ht="14.25" customHeight="1">
      <c r="A295" s="537">
        <v>499244</v>
      </c>
      <c r="B295" s="1499" t="s">
        <v>20080</v>
      </c>
      <c r="C295" s="1499" t="s">
        <v>20081</v>
      </c>
      <c r="D295" s="1499" t="s">
        <v>7502</v>
      </c>
      <c r="E295" s="540">
        <v>15.5</v>
      </c>
      <c r="F295" s="2114">
        <f t="shared" si="38"/>
        <v>0</v>
      </c>
      <c r="G295" s="2078">
        <f t="shared" si="39"/>
        <v>0</v>
      </c>
    </row>
    <row r="296" spans="1:7" ht="14.25" customHeight="1">
      <c r="A296" s="537">
        <v>499246</v>
      </c>
      <c r="B296" s="1499" t="s">
        <v>20082</v>
      </c>
      <c r="C296" s="1499" t="s">
        <v>20083</v>
      </c>
      <c r="D296" s="1499" t="s">
        <v>7502</v>
      </c>
      <c r="E296" s="540">
        <v>7.5</v>
      </c>
      <c r="F296" s="2114">
        <f t="shared" si="38"/>
        <v>0</v>
      </c>
      <c r="G296" s="2078">
        <f t="shared" si="39"/>
        <v>0</v>
      </c>
    </row>
    <row r="297" spans="1:7" ht="14.25" customHeight="1">
      <c r="A297" s="537">
        <v>499342</v>
      </c>
      <c r="B297" s="1499" t="s">
        <v>20084</v>
      </c>
      <c r="C297" s="1499" t="s">
        <v>20085</v>
      </c>
      <c r="D297" s="1499" t="s">
        <v>7502</v>
      </c>
      <c r="E297" s="540">
        <v>17.5</v>
      </c>
      <c r="F297" s="2114">
        <f t="shared" si="38"/>
        <v>0</v>
      </c>
      <c r="G297" s="2078">
        <f t="shared" si="39"/>
        <v>0</v>
      </c>
    </row>
    <row r="298" spans="1:7" ht="14.25" customHeight="1">
      <c r="A298" s="537">
        <v>499343</v>
      </c>
      <c r="B298" s="1499" t="s">
        <v>20086</v>
      </c>
      <c r="C298" s="1499" t="s">
        <v>20087</v>
      </c>
      <c r="D298" s="1499" t="s">
        <v>7502</v>
      </c>
      <c r="E298" s="540">
        <v>10.5</v>
      </c>
      <c r="F298" s="2114">
        <f t="shared" si="38"/>
        <v>0</v>
      </c>
      <c r="G298" s="2078">
        <f t="shared" si="39"/>
        <v>0</v>
      </c>
    </row>
    <row r="299" spans="1:7" ht="14.25" customHeight="1">
      <c r="A299" s="1925" t="s">
        <v>20088</v>
      </c>
      <c r="B299" s="1925"/>
      <c r="C299" s="1925"/>
      <c r="D299" s="1925"/>
      <c r="E299" s="1925"/>
      <c r="F299" s="1925"/>
      <c r="G299" s="1925"/>
    </row>
    <row r="300" spans="1:7" ht="14.25" customHeight="1">
      <c r="A300" s="1923" t="s">
        <v>20089</v>
      </c>
      <c r="B300" s="1923"/>
      <c r="C300" s="1923"/>
      <c r="D300" s="1923"/>
      <c r="E300" s="1923"/>
      <c r="F300" s="1923"/>
      <c r="G300" s="1923"/>
    </row>
    <row r="301" spans="1:7" ht="14.25" customHeight="1">
      <c r="A301" s="539">
        <v>512311</v>
      </c>
      <c r="B301" s="541" t="s">
        <v>20090</v>
      </c>
      <c r="C301" s="541" t="s">
        <v>20091</v>
      </c>
      <c r="D301" s="541" t="s">
        <v>1112</v>
      </c>
      <c r="E301" s="540">
        <v>2</v>
      </c>
      <c r="F301" s="2114">
        <f t="shared" ref="F301:F309" si="40">E301*$J$2</f>
        <v>0</v>
      </c>
      <c r="G301" s="2078">
        <f t="shared" ref="G301:G309" si="41">F301-$J$1</f>
        <v>0</v>
      </c>
    </row>
    <row r="302" spans="1:7" ht="14.25" customHeight="1">
      <c r="A302" s="537">
        <v>512312</v>
      </c>
      <c r="B302" s="1499" t="s">
        <v>20092</v>
      </c>
      <c r="C302" s="1499" t="s">
        <v>20093</v>
      </c>
      <c r="D302" s="1499" t="s">
        <v>1112</v>
      </c>
      <c r="E302" s="540">
        <v>2.59</v>
      </c>
      <c r="F302" s="2114">
        <f t="shared" si="40"/>
        <v>0</v>
      </c>
      <c r="G302" s="2078">
        <f t="shared" si="41"/>
        <v>0</v>
      </c>
    </row>
    <row r="303" spans="1:7" ht="14.25" customHeight="1">
      <c r="A303" s="537">
        <v>512313</v>
      </c>
      <c r="B303" s="1499" t="s">
        <v>20094</v>
      </c>
      <c r="C303" s="1499" t="s">
        <v>20095</v>
      </c>
      <c r="D303" s="1499" t="s">
        <v>1112</v>
      </c>
      <c r="E303" s="540">
        <v>3.31</v>
      </c>
      <c r="F303" s="2114">
        <f t="shared" si="40"/>
        <v>0</v>
      </c>
      <c r="G303" s="2078">
        <f t="shared" si="41"/>
        <v>0</v>
      </c>
    </row>
    <row r="304" spans="1:7" ht="14.25" customHeight="1">
      <c r="A304" s="537">
        <v>512314</v>
      </c>
      <c r="B304" s="1499" t="s">
        <v>20096</v>
      </c>
      <c r="C304" s="1499" t="s">
        <v>20097</v>
      </c>
      <c r="D304" s="1499" t="s">
        <v>1112</v>
      </c>
      <c r="E304" s="540">
        <v>4.13</v>
      </c>
      <c r="F304" s="2114">
        <f t="shared" si="40"/>
        <v>0</v>
      </c>
      <c r="G304" s="2078">
        <f t="shared" si="41"/>
        <v>0</v>
      </c>
    </row>
    <row r="305" spans="1:7" ht="14.25" customHeight="1">
      <c r="A305" s="537">
        <v>512315</v>
      </c>
      <c r="B305" s="1499" t="s">
        <v>20098</v>
      </c>
      <c r="C305" s="1499" t="s">
        <v>20099</v>
      </c>
      <c r="D305" s="1499" t="s">
        <v>1112</v>
      </c>
      <c r="E305" s="540">
        <v>4.76</v>
      </c>
      <c r="F305" s="2114">
        <f t="shared" si="40"/>
        <v>0</v>
      </c>
      <c r="G305" s="2078">
        <f t="shared" si="41"/>
        <v>0</v>
      </c>
    </row>
    <row r="306" spans="1:7" ht="14.25" customHeight="1">
      <c r="A306" s="537">
        <v>512411</v>
      </c>
      <c r="B306" s="1499" t="s">
        <v>20100</v>
      </c>
      <c r="C306" s="1499" t="s">
        <v>20091</v>
      </c>
      <c r="D306" s="1499" t="s">
        <v>1112</v>
      </c>
      <c r="E306" s="540">
        <v>2.62</v>
      </c>
      <c r="F306" s="2114">
        <f t="shared" si="40"/>
        <v>0</v>
      </c>
      <c r="G306" s="2078">
        <f t="shared" si="41"/>
        <v>0</v>
      </c>
    </row>
    <row r="307" spans="1:7" ht="14.25" customHeight="1">
      <c r="A307" s="537">
        <v>512412</v>
      </c>
      <c r="B307" s="1499" t="s">
        <v>20101</v>
      </c>
      <c r="C307" s="1499" t="s">
        <v>20093</v>
      </c>
      <c r="D307" s="1499" t="s">
        <v>1112</v>
      </c>
      <c r="E307" s="540">
        <v>3.42</v>
      </c>
      <c r="F307" s="2114">
        <f t="shared" si="40"/>
        <v>0</v>
      </c>
      <c r="G307" s="2078">
        <f t="shared" si="41"/>
        <v>0</v>
      </c>
    </row>
    <row r="308" spans="1:7" ht="14.25" customHeight="1">
      <c r="A308" s="537">
        <v>512413</v>
      </c>
      <c r="B308" s="1499" t="s">
        <v>20102</v>
      </c>
      <c r="C308" s="1499" t="s">
        <v>20095</v>
      </c>
      <c r="D308" s="1499" t="s">
        <v>1112</v>
      </c>
      <c r="E308" s="540">
        <v>4.42</v>
      </c>
      <c r="F308" s="2114">
        <f t="shared" si="40"/>
        <v>0</v>
      </c>
      <c r="G308" s="2078">
        <f t="shared" si="41"/>
        <v>0</v>
      </c>
    </row>
    <row r="309" spans="1:7" ht="14.25" customHeight="1">
      <c r="A309" s="537">
        <v>512415</v>
      </c>
      <c r="B309" s="1499" t="s">
        <v>20103</v>
      </c>
      <c r="C309" s="1499" t="s">
        <v>20099</v>
      </c>
      <c r="D309" s="1499" t="s">
        <v>1112</v>
      </c>
      <c r="E309" s="540">
        <v>6.4</v>
      </c>
      <c r="F309" s="2114">
        <f t="shared" si="40"/>
        <v>0</v>
      </c>
      <c r="G309" s="2078">
        <f t="shared" si="41"/>
        <v>0</v>
      </c>
    </row>
    <row r="310" spans="1:7" ht="14.25" customHeight="1">
      <c r="A310" s="2495" t="s">
        <v>20104</v>
      </c>
      <c r="B310" s="2495"/>
      <c r="C310" s="2495"/>
      <c r="D310" s="2495"/>
      <c r="E310" s="2495"/>
      <c r="F310" s="2495"/>
      <c r="G310" s="2495"/>
    </row>
    <row r="311" spans="1:7" ht="14.25" customHeight="1">
      <c r="A311" s="2493">
        <v>522114</v>
      </c>
      <c r="B311" s="2494" t="s">
        <v>20105</v>
      </c>
      <c r="C311" s="2494" t="s">
        <v>20106</v>
      </c>
      <c r="D311" s="2494" t="s">
        <v>1112</v>
      </c>
      <c r="E311" s="540">
        <v>9.2200000000000006</v>
      </c>
      <c r="F311" s="2114">
        <f t="shared" ref="F311:F313" si="42">E311*$J$2</f>
        <v>0</v>
      </c>
      <c r="G311" s="2078">
        <f t="shared" ref="G311:G313" si="43">F311-$J$1</f>
        <v>0</v>
      </c>
    </row>
    <row r="312" spans="1:7" ht="14.25" customHeight="1">
      <c r="A312" s="2493">
        <v>523416</v>
      </c>
      <c r="B312" s="2494" t="s">
        <v>20107</v>
      </c>
      <c r="C312" s="2494" t="s">
        <v>19800</v>
      </c>
      <c r="D312" s="2494" t="s">
        <v>1112</v>
      </c>
      <c r="E312" s="540">
        <v>17.5</v>
      </c>
      <c r="F312" s="2114">
        <f t="shared" si="42"/>
        <v>0</v>
      </c>
      <c r="G312" s="2078">
        <f t="shared" si="43"/>
        <v>0</v>
      </c>
    </row>
    <row r="313" spans="1:7" ht="14.25" customHeight="1">
      <c r="A313" s="2493">
        <v>523423</v>
      </c>
      <c r="B313" s="2494" t="s">
        <v>20108</v>
      </c>
      <c r="C313" s="2494" t="s">
        <v>19800</v>
      </c>
      <c r="D313" s="2494" t="s">
        <v>1112</v>
      </c>
      <c r="E313" s="540">
        <v>6.48</v>
      </c>
      <c r="F313" s="2114">
        <f t="shared" si="42"/>
        <v>0</v>
      </c>
      <c r="G313" s="2078">
        <f t="shared" si="43"/>
        <v>0</v>
      </c>
    </row>
    <row r="314" spans="1:7" ht="14.25" customHeight="1">
      <c r="A314" s="1925" t="s">
        <v>20109</v>
      </c>
      <c r="B314" s="1925"/>
      <c r="C314" s="1925"/>
      <c r="D314" s="1925"/>
      <c r="E314" s="1925"/>
      <c r="F314" s="1925"/>
      <c r="G314" s="1925"/>
    </row>
    <row r="315" spans="1:7" ht="14.25" customHeight="1">
      <c r="A315" s="539">
        <v>531063</v>
      </c>
      <c r="B315" s="539" t="s">
        <v>20110</v>
      </c>
      <c r="C315" s="541" t="s">
        <v>19901</v>
      </c>
      <c r="D315" s="541" t="s">
        <v>1112</v>
      </c>
      <c r="E315" s="540">
        <v>8.7799999999999994</v>
      </c>
      <c r="F315" s="2114">
        <f t="shared" ref="F315:F328" si="44">E315*$J$2</f>
        <v>0</v>
      </c>
      <c r="G315" s="2078">
        <f t="shared" ref="G315:G328" si="45">F315-$J$1</f>
        <v>0</v>
      </c>
    </row>
    <row r="316" spans="1:7" ht="14.25" customHeight="1">
      <c r="A316" s="537">
        <v>531103</v>
      </c>
      <c r="B316" s="1497" t="s">
        <v>20111</v>
      </c>
      <c r="C316" s="1499" t="s">
        <v>19901</v>
      </c>
      <c r="D316" s="1499" t="s">
        <v>1112</v>
      </c>
      <c r="E316" s="540">
        <v>7.7</v>
      </c>
      <c r="F316" s="2114">
        <f t="shared" si="44"/>
        <v>0</v>
      </c>
      <c r="G316" s="2078">
        <f t="shared" si="45"/>
        <v>0</v>
      </c>
    </row>
    <row r="317" spans="1:7" ht="14.25" customHeight="1">
      <c r="A317" s="537">
        <v>531113</v>
      </c>
      <c r="B317" s="1497" t="s">
        <v>20112</v>
      </c>
      <c r="C317" s="1499" t="s">
        <v>19901</v>
      </c>
      <c r="D317" s="1499" t="s">
        <v>1112</v>
      </c>
      <c r="E317" s="540">
        <v>8.6300000000000008</v>
      </c>
      <c r="F317" s="2114">
        <f t="shared" si="44"/>
        <v>0</v>
      </c>
      <c r="G317" s="2078">
        <f t="shared" si="45"/>
        <v>0</v>
      </c>
    </row>
    <row r="318" spans="1:7" ht="14.25" customHeight="1">
      <c r="A318" s="537">
        <v>531116</v>
      </c>
      <c r="B318" s="1497" t="s">
        <v>20113</v>
      </c>
      <c r="C318" s="1499" t="s">
        <v>20055</v>
      </c>
      <c r="D318" s="1499" t="s">
        <v>1112</v>
      </c>
      <c r="E318" s="540">
        <v>12.13</v>
      </c>
      <c r="F318" s="2114">
        <f t="shared" si="44"/>
        <v>0</v>
      </c>
      <c r="G318" s="2078">
        <f t="shared" si="45"/>
        <v>0</v>
      </c>
    </row>
    <row r="319" spans="1:7" ht="14.25" customHeight="1">
      <c r="A319" s="537">
        <v>531163</v>
      </c>
      <c r="B319" s="1497" t="s">
        <v>20114</v>
      </c>
      <c r="C319" s="1499" t="s">
        <v>19901</v>
      </c>
      <c r="D319" s="1499" t="s">
        <v>1112</v>
      </c>
      <c r="E319" s="540">
        <v>7.74</v>
      </c>
      <c r="F319" s="2114">
        <f t="shared" si="44"/>
        <v>0</v>
      </c>
      <c r="G319" s="2078">
        <f t="shared" si="45"/>
        <v>0</v>
      </c>
    </row>
    <row r="320" spans="1:7" ht="14.25" customHeight="1">
      <c r="A320" s="537">
        <v>533211</v>
      </c>
      <c r="B320" s="1497" t="s">
        <v>20115</v>
      </c>
      <c r="C320" s="1499" t="s">
        <v>20116</v>
      </c>
      <c r="D320" s="1499" t="s">
        <v>1112</v>
      </c>
      <c r="E320" s="540">
        <v>4.9400000000000004</v>
      </c>
      <c r="F320" s="2114">
        <f t="shared" si="44"/>
        <v>0</v>
      </c>
      <c r="G320" s="2078">
        <f t="shared" si="45"/>
        <v>0</v>
      </c>
    </row>
    <row r="321" spans="1:7" ht="14.25" customHeight="1">
      <c r="A321" s="537">
        <v>533213</v>
      </c>
      <c r="B321" s="1497" t="s">
        <v>20117</v>
      </c>
      <c r="C321" s="1499" t="s">
        <v>19901</v>
      </c>
      <c r="D321" s="1499" t="s">
        <v>1112</v>
      </c>
      <c r="E321" s="540">
        <v>10.01</v>
      </c>
      <c r="F321" s="2114">
        <f t="shared" si="44"/>
        <v>0</v>
      </c>
      <c r="G321" s="2078">
        <f t="shared" si="45"/>
        <v>0</v>
      </c>
    </row>
    <row r="322" spans="1:7" ht="14.25" customHeight="1">
      <c r="A322" s="537">
        <v>533217</v>
      </c>
      <c r="B322" s="1497" t="s">
        <v>20118</v>
      </c>
      <c r="C322" s="1499" t="s">
        <v>19901</v>
      </c>
      <c r="D322" s="1499" t="s">
        <v>1112</v>
      </c>
      <c r="E322" s="540">
        <v>27.09</v>
      </c>
      <c r="F322" s="2114">
        <f t="shared" si="44"/>
        <v>0</v>
      </c>
      <c r="G322" s="2078">
        <f t="shared" si="45"/>
        <v>0</v>
      </c>
    </row>
    <row r="323" spans="1:7" ht="14.25" customHeight="1">
      <c r="A323" s="537">
        <v>535115</v>
      </c>
      <c r="B323" s="1497" t="s">
        <v>20119</v>
      </c>
      <c r="C323" s="1499" t="s">
        <v>19917</v>
      </c>
      <c r="D323" s="1499" t="s">
        <v>1112</v>
      </c>
      <c r="E323" s="540">
        <v>24.65</v>
      </c>
      <c r="F323" s="2114">
        <f t="shared" si="44"/>
        <v>0</v>
      </c>
      <c r="G323" s="2078">
        <f t="shared" si="45"/>
        <v>0</v>
      </c>
    </row>
    <row r="324" spans="1:7" ht="14.25" customHeight="1">
      <c r="A324" s="537">
        <v>535125</v>
      </c>
      <c r="B324" s="1497" t="s">
        <v>20120</v>
      </c>
      <c r="C324" s="1499" t="s">
        <v>20121</v>
      </c>
      <c r="D324" s="1499" t="s">
        <v>1112</v>
      </c>
      <c r="E324" s="540">
        <v>18.600000000000001</v>
      </c>
      <c r="F324" s="2114">
        <f t="shared" si="44"/>
        <v>0</v>
      </c>
      <c r="G324" s="2078">
        <f t="shared" si="45"/>
        <v>0</v>
      </c>
    </row>
    <row r="325" spans="1:7" ht="14.25" customHeight="1">
      <c r="A325" s="537">
        <v>535132</v>
      </c>
      <c r="B325" s="1497" t="s">
        <v>20122</v>
      </c>
      <c r="C325" s="1499" t="s">
        <v>20121</v>
      </c>
      <c r="D325" s="1499" t="s">
        <v>1112</v>
      </c>
      <c r="E325" s="540">
        <v>5.4</v>
      </c>
      <c r="F325" s="2114">
        <f t="shared" si="44"/>
        <v>0</v>
      </c>
      <c r="G325" s="2078">
        <f t="shared" si="45"/>
        <v>0</v>
      </c>
    </row>
    <row r="326" spans="1:7" ht="14.25" customHeight="1">
      <c r="A326" s="537">
        <v>536110</v>
      </c>
      <c r="B326" s="1497" t="s">
        <v>20123</v>
      </c>
      <c r="C326" s="1499" t="s">
        <v>20124</v>
      </c>
      <c r="D326" s="1499" t="s">
        <v>1112</v>
      </c>
      <c r="E326" s="540">
        <v>0.15</v>
      </c>
      <c r="F326" s="2114">
        <f t="shared" si="44"/>
        <v>0</v>
      </c>
      <c r="G326" s="2078">
        <f t="shared" si="45"/>
        <v>0</v>
      </c>
    </row>
    <row r="327" spans="1:7" ht="14.25" customHeight="1">
      <c r="A327" s="538">
        <v>537115</v>
      </c>
      <c r="B327" s="1502" t="s">
        <v>20125</v>
      </c>
      <c r="C327" s="1500" t="s">
        <v>20126</v>
      </c>
      <c r="D327" s="1500" t="s">
        <v>7502</v>
      </c>
      <c r="E327" s="540">
        <v>16.18</v>
      </c>
      <c r="F327" s="2114">
        <f t="shared" si="44"/>
        <v>0</v>
      </c>
      <c r="G327" s="2078">
        <f t="shared" si="45"/>
        <v>0</v>
      </c>
    </row>
    <row r="328" spans="1:7" ht="14.25" customHeight="1">
      <c r="A328" s="538">
        <v>537165</v>
      </c>
      <c r="B328" s="1502" t="s">
        <v>20127</v>
      </c>
      <c r="C328" s="1500" t="s">
        <v>20126</v>
      </c>
      <c r="D328" s="1500" t="s">
        <v>7502</v>
      </c>
      <c r="E328" s="540">
        <v>15.55</v>
      </c>
      <c r="F328" s="2114">
        <f t="shared" si="44"/>
        <v>0</v>
      </c>
      <c r="G328" s="2078">
        <f t="shared" si="45"/>
        <v>0</v>
      </c>
    </row>
    <row r="329" spans="1:7" ht="14.25" customHeight="1">
      <c r="A329" s="1925" t="s">
        <v>4204</v>
      </c>
      <c r="B329" s="1925"/>
      <c r="C329" s="1925"/>
      <c r="D329" s="1925"/>
      <c r="E329" s="1925"/>
      <c r="F329" s="1925"/>
      <c r="G329" s="1925"/>
    </row>
    <row r="330" spans="1:7" ht="14.25" customHeight="1">
      <c r="A330" s="539">
        <v>551213</v>
      </c>
      <c r="B330" s="539" t="s">
        <v>20128</v>
      </c>
      <c r="C330" s="541" t="s">
        <v>19901</v>
      </c>
      <c r="D330" s="541" t="s">
        <v>1112</v>
      </c>
      <c r="E330" s="540">
        <v>6.94</v>
      </c>
      <c r="F330" s="2114">
        <f t="shared" ref="F330:F348" si="46">E330*$J$2</f>
        <v>0</v>
      </c>
      <c r="G330" s="2078">
        <f t="shared" ref="G330:G348" si="47">F330-$J$1</f>
        <v>0</v>
      </c>
    </row>
    <row r="331" spans="1:7" ht="14.25" customHeight="1">
      <c r="A331" s="537">
        <v>551214</v>
      </c>
      <c r="B331" s="1497" t="s">
        <v>20129</v>
      </c>
      <c r="C331" s="1499" t="s">
        <v>20055</v>
      </c>
      <c r="D331" s="1499" t="s">
        <v>1112</v>
      </c>
      <c r="E331" s="540">
        <v>6.89</v>
      </c>
      <c r="F331" s="2114">
        <f t="shared" si="46"/>
        <v>0</v>
      </c>
      <c r="G331" s="2078">
        <f t="shared" si="47"/>
        <v>0</v>
      </c>
    </row>
    <row r="332" spans="1:7" ht="14.25" customHeight="1">
      <c r="A332" s="537">
        <v>551216</v>
      </c>
      <c r="B332" s="1497" t="s">
        <v>20130</v>
      </c>
      <c r="C332" s="1499" t="s">
        <v>20055</v>
      </c>
      <c r="D332" s="1499" t="s">
        <v>1112</v>
      </c>
      <c r="E332" s="540">
        <v>8.4700000000000006</v>
      </c>
      <c r="F332" s="2114">
        <f t="shared" si="46"/>
        <v>0</v>
      </c>
      <c r="G332" s="2078">
        <f t="shared" si="47"/>
        <v>0</v>
      </c>
    </row>
    <row r="333" spans="1:7" ht="14.25" customHeight="1">
      <c r="A333" s="537">
        <v>551223</v>
      </c>
      <c r="B333" s="1497" t="s">
        <v>20131</v>
      </c>
      <c r="C333" s="1499" t="s">
        <v>19901</v>
      </c>
      <c r="D333" s="1499" t="s">
        <v>1112</v>
      </c>
      <c r="E333" s="540">
        <v>6.94</v>
      </c>
      <c r="F333" s="2114">
        <f t="shared" si="46"/>
        <v>0</v>
      </c>
      <c r="G333" s="2078">
        <f t="shared" si="47"/>
        <v>0</v>
      </c>
    </row>
    <row r="334" spans="1:7" ht="14.25" customHeight="1">
      <c r="A334" s="537">
        <v>551224</v>
      </c>
      <c r="B334" s="1497" t="s">
        <v>20132</v>
      </c>
      <c r="C334" s="1499" t="s">
        <v>20055</v>
      </c>
      <c r="D334" s="1499" t="s">
        <v>1112</v>
      </c>
      <c r="E334" s="540">
        <v>6.89</v>
      </c>
      <c r="F334" s="2114">
        <f t="shared" si="46"/>
        <v>0</v>
      </c>
      <c r="G334" s="2078">
        <f t="shared" si="47"/>
        <v>0</v>
      </c>
    </row>
    <row r="335" spans="1:7" ht="14.25" customHeight="1">
      <c r="A335" s="537">
        <v>551226</v>
      </c>
      <c r="B335" s="1497" t="s">
        <v>20133</v>
      </c>
      <c r="C335" s="1499" t="s">
        <v>20055</v>
      </c>
      <c r="D335" s="1499" t="s">
        <v>1112</v>
      </c>
      <c r="E335" s="540">
        <v>8.4700000000000006</v>
      </c>
      <c r="F335" s="2114">
        <f t="shared" si="46"/>
        <v>0</v>
      </c>
      <c r="G335" s="2078">
        <f t="shared" si="47"/>
        <v>0</v>
      </c>
    </row>
    <row r="336" spans="1:7" ht="14.25" customHeight="1">
      <c r="A336" s="537">
        <v>551233</v>
      </c>
      <c r="B336" s="1497" t="s">
        <v>20134</v>
      </c>
      <c r="C336" s="1499" t="s">
        <v>19901</v>
      </c>
      <c r="D336" s="1499" t="s">
        <v>1112</v>
      </c>
      <c r="E336" s="540">
        <v>6.94</v>
      </c>
      <c r="F336" s="2114">
        <f t="shared" si="46"/>
        <v>0</v>
      </c>
      <c r="G336" s="2078">
        <f t="shared" si="47"/>
        <v>0</v>
      </c>
    </row>
    <row r="337" spans="1:7" ht="14.25" customHeight="1">
      <c r="A337" s="537">
        <v>551234</v>
      </c>
      <c r="B337" s="1497" t="s">
        <v>20135</v>
      </c>
      <c r="C337" s="1499" t="s">
        <v>20055</v>
      </c>
      <c r="D337" s="1499" t="s">
        <v>1112</v>
      </c>
      <c r="E337" s="540">
        <v>6.89</v>
      </c>
      <c r="F337" s="2114">
        <f t="shared" si="46"/>
        <v>0</v>
      </c>
      <c r="G337" s="2078">
        <f t="shared" si="47"/>
        <v>0</v>
      </c>
    </row>
    <row r="338" spans="1:7" ht="14.25" customHeight="1">
      <c r="A338" s="537">
        <v>551236</v>
      </c>
      <c r="B338" s="1497" t="s">
        <v>20136</v>
      </c>
      <c r="C338" s="1499" t="s">
        <v>20055</v>
      </c>
      <c r="D338" s="1499" t="s">
        <v>1112</v>
      </c>
      <c r="E338" s="540">
        <v>8.4700000000000006</v>
      </c>
      <c r="F338" s="2114">
        <f t="shared" si="46"/>
        <v>0</v>
      </c>
      <c r="G338" s="2078">
        <f t="shared" si="47"/>
        <v>0</v>
      </c>
    </row>
    <row r="339" spans="1:7" ht="14.25" customHeight="1">
      <c r="A339" s="537">
        <v>551243</v>
      </c>
      <c r="B339" s="1497" t="s">
        <v>20137</v>
      </c>
      <c r="C339" s="1499" t="s">
        <v>19901</v>
      </c>
      <c r="D339" s="1499" t="s">
        <v>1112</v>
      </c>
      <c r="E339" s="540">
        <v>6.94</v>
      </c>
      <c r="F339" s="2114">
        <f t="shared" si="46"/>
        <v>0</v>
      </c>
      <c r="G339" s="2078">
        <f t="shared" si="47"/>
        <v>0</v>
      </c>
    </row>
    <row r="340" spans="1:7" ht="14.25" customHeight="1">
      <c r="A340" s="537">
        <v>551244</v>
      </c>
      <c r="B340" s="1497" t="s">
        <v>20138</v>
      </c>
      <c r="C340" s="1499" t="s">
        <v>20055</v>
      </c>
      <c r="D340" s="1499" t="s">
        <v>1112</v>
      </c>
      <c r="E340" s="540">
        <v>6.89</v>
      </c>
      <c r="F340" s="2114">
        <f t="shared" si="46"/>
        <v>0</v>
      </c>
      <c r="G340" s="2078">
        <f t="shared" si="47"/>
        <v>0</v>
      </c>
    </row>
    <row r="341" spans="1:7" ht="14.25" customHeight="1">
      <c r="A341" s="537">
        <v>552627</v>
      </c>
      <c r="B341" s="1497" t="s">
        <v>20139</v>
      </c>
      <c r="C341" s="1499" t="s">
        <v>19901</v>
      </c>
      <c r="D341" s="1499" t="s">
        <v>1112</v>
      </c>
      <c r="E341" s="540">
        <v>17.920000000000002</v>
      </c>
      <c r="F341" s="2114">
        <f t="shared" si="46"/>
        <v>0</v>
      </c>
      <c r="G341" s="2078">
        <f t="shared" si="47"/>
        <v>0</v>
      </c>
    </row>
    <row r="342" spans="1:7" ht="14.25" customHeight="1">
      <c r="A342" s="537">
        <v>553322</v>
      </c>
      <c r="B342" s="1497" t="s">
        <v>20140</v>
      </c>
      <c r="C342" s="1499" t="s">
        <v>19901</v>
      </c>
      <c r="D342" s="1499" t="s">
        <v>1112</v>
      </c>
      <c r="E342" s="540">
        <v>11.81</v>
      </c>
      <c r="F342" s="2114">
        <f t="shared" si="46"/>
        <v>0</v>
      </c>
      <c r="G342" s="2078">
        <f t="shared" si="47"/>
        <v>0</v>
      </c>
    </row>
    <row r="343" spans="1:7" ht="14.25" customHeight="1">
      <c r="A343" s="537">
        <v>553332</v>
      </c>
      <c r="B343" s="1497" t="s">
        <v>20141</v>
      </c>
      <c r="C343" s="1499" t="s">
        <v>19901</v>
      </c>
      <c r="D343" s="1499" t="s">
        <v>1112</v>
      </c>
      <c r="E343" s="540">
        <v>11.62</v>
      </c>
      <c r="F343" s="2114">
        <f t="shared" si="46"/>
        <v>0</v>
      </c>
      <c r="G343" s="2078">
        <f t="shared" si="47"/>
        <v>0</v>
      </c>
    </row>
    <row r="344" spans="1:7" ht="14.25" customHeight="1">
      <c r="A344" s="537">
        <v>553342</v>
      </c>
      <c r="B344" s="1497" t="s">
        <v>20142</v>
      </c>
      <c r="C344" s="1499" t="s">
        <v>19901</v>
      </c>
      <c r="D344" s="1499" t="s">
        <v>1112</v>
      </c>
      <c r="E344" s="540">
        <v>11.95</v>
      </c>
      <c r="F344" s="2114">
        <f t="shared" si="46"/>
        <v>0</v>
      </c>
      <c r="G344" s="2078">
        <f t="shared" si="47"/>
        <v>0</v>
      </c>
    </row>
    <row r="345" spans="1:7" ht="14.25" customHeight="1">
      <c r="A345" s="537">
        <v>556443</v>
      </c>
      <c r="B345" s="1497" t="s">
        <v>20143</v>
      </c>
      <c r="C345" s="1499" t="s">
        <v>20008</v>
      </c>
      <c r="D345" s="1499" t="s">
        <v>1112</v>
      </c>
      <c r="E345" s="540">
        <v>11.01</v>
      </c>
      <c r="F345" s="2114">
        <f t="shared" si="46"/>
        <v>0</v>
      </c>
      <c r="G345" s="2078">
        <f t="shared" si="47"/>
        <v>0</v>
      </c>
    </row>
    <row r="346" spans="1:7" ht="14.25" customHeight="1">
      <c r="A346" s="537">
        <v>592125</v>
      </c>
      <c r="B346" s="1497" t="s">
        <v>20144</v>
      </c>
      <c r="C346" s="1499" t="s">
        <v>18736</v>
      </c>
      <c r="D346" s="1499" t="s">
        <v>1112</v>
      </c>
      <c r="E346" s="540">
        <v>242.85</v>
      </c>
      <c r="F346" s="2114">
        <f t="shared" si="46"/>
        <v>0</v>
      </c>
      <c r="G346" s="2078">
        <f t="shared" si="47"/>
        <v>0</v>
      </c>
    </row>
    <row r="347" spans="1:7" ht="14.25" customHeight="1">
      <c r="A347" s="537">
        <v>599113</v>
      </c>
      <c r="B347" s="1497" t="s">
        <v>20145</v>
      </c>
      <c r="C347" s="1499" t="s">
        <v>20146</v>
      </c>
      <c r="D347" s="1499" t="s">
        <v>20147</v>
      </c>
      <c r="E347" s="540">
        <v>3.03</v>
      </c>
      <c r="F347" s="2114">
        <f t="shared" si="46"/>
        <v>0</v>
      </c>
      <c r="G347" s="2078">
        <f t="shared" si="47"/>
        <v>0</v>
      </c>
    </row>
    <row r="348" spans="1:7" ht="14.25" customHeight="1">
      <c r="A348" s="537">
        <v>599123</v>
      </c>
      <c r="B348" s="1497" t="s">
        <v>20148</v>
      </c>
      <c r="C348" s="1499" t="s">
        <v>19800</v>
      </c>
      <c r="D348" s="1499" t="s">
        <v>1112</v>
      </c>
      <c r="E348" s="540">
        <v>0.95</v>
      </c>
      <c r="F348" s="2114">
        <f t="shared" si="46"/>
        <v>0</v>
      </c>
      <c r="G348" s="2078">
        <f t="shared" si="47"/>
        <v>0</v>
      </c>
    </row>
    <row r="349" spans="1:7" ht="14.25" customHeight="1">
      <c r="A349" s="1925" t="s">
        <v>4530</v>
      </c>
      <c r="B349" s="1925"/>
      <c r="C349" s="1925"/>
      <c r="D349" s="1925"/>
      <c r="E349" s="1925"/>
      <c r="F349" s="1925"/>
      <c r="G349" s="1925"/>
    </row>
    <row r="350" spans="1:7" ht="14.25" customHeight="1">
      <c r="A350" s="539">
        <v>612214</v>
      </c>
      <c r="B350" s="541" t="s">
        <v>20149</v>
      </c>
      <c r="C350" s="541" t="s">
        <v>20150</v>
      </c>
      <c r="D350" s="541" t="s">
        <v>4532</v>
      </c>
      <c r="E350" s="540">
        <v>71.78</v>
      </c>
      <c r="F350" s="2114">
        <f t="shared" ref="F350:F362" si="48">E350*$J$2</f>
        <v>0</v>
      </c>
      <c r="G350" s="2078">
        <f t="shared" ref="G350:G362" si="49">F350-$J$1</f>
        <v>0</v>
      </c>
    </row>
    <row r="351" spans="1:7" ht="14.25" customHeight="1">
      <c r="A351" s="537">
        <v>612227</v>
      </c>
      <c r="B351" s="1499" t="s">
        <v>20151</v>
      </c>
      <c r="C351" s="1499" t="s">
        <v>20152</v>
      </c>
      <c r="D351" s="1499" t="s">
        <v>20066</v>
      </c>
      <c r="E351" s="540">
        <v>14.18</v>
      </c>
      <c r="F351" s="2114">
        <f t="shared" si="48"/>
        <v>0</v>
      </c>
      <c r="G351" s="2078">
        <f t="shared" si="49"/>
        <v>0</v>
      </c>
    </row>
    <row r="352" spans="1:7" ht="14.25" customHeight="1">
      <c r="A352" s="537">
        <v>612412</v>
      </c>
      <c r="B352" s="1499" t="s">
        <v>20153</v>
      </c>
      <c r="C352" s="1499" t="s">
        <v>20150</v>
      </c>
      <c r="D352" s="1499" t="s">
        <v>4532</v>
      </c>
      <c r="E352" s="540">
        <v>39.17</v>
      </c>
      <c r="F352" s="2114">
        <f t="shared" si="48"/>
        <v>0</v>
      </c>
      <c r="G352" s="2078">
        <f t="shared" si="49"/>
        <v>0</v>
      </c>
    </row>
    <row r="353" spans="1:7" ht="14.25" customHeight="1">
      <c r="A353" s="537">
        <v>612422</v>
      </c>
      <c r="B353" s="1499" t="s">
        <v>20154</v>
      </c>
      <c r="C353" s="1499" t="s">
        <v>20155</v>
      </c>
      <c r="D353" s="1499" t="s">
        <v>1112</v>
      </c>
      <c r="E353" s="540">
        <v>0.11</v>
      </c>
      <c r="F353" s="2114">
        <f t="shared" si="48"/>
        <v>0</v>
      </c>
      <c r="G353" s="2078">
        <f t="shared" si="49"/>
        <v>0</v>
      </c>
    </row>
    <row r="354" spans="1:7" ht="14.25" customHeight="1">
      <c r="A354" s="537">
        <v>612432</v>
      </c>
      <c r="B354" s="1499" t="s">
        <v>20156</v>
      </c>
      <c r="C354" s="1499" t="s">
        <v>20150</v>
      </c>
      <c r="D354" s="1499" t="s">
        <v>4532</v>
      </c>
      <c r="E354" s="540">
        <v>36.14</v>
      </c>
      <c r="F354" s="2114">
        <f t="shared" si="48"/>
        <v>0</v>
      </c>
      <c r="G354" s="2078">
        <f t="shared" si="49"/>
        <v>0</v>
      </c>
    </row>
    <row r="355" spans="1:7" ht="14.25" customHeight="1">
      <c r="A355" s="537">
        <v>612434</v>
      </c>
      <c r="B355" s="1499" t="s">
        <v>20157</v>
      </c>
      <c r="C355" s="1499" t="s">
        <v>20155</v>
      </c>
      <c r="D355" s="1499" t="s">
        <v>1112</v>
      </c>
      <c r="E355" s="540">
        <v>0.1</v>
      </c>
      <c r="F355" s="2114">
        <f t="shared" si="48"/>
        <v>0</v>
      </c>
      <c r="G355" s="2078">
        <f t="shared" si="49"/>
        <v>0</v>
      </c>
    </row>
    <row r="356" spans="1:7" ht="14.25" customHeight="1">
      <c r="A356" s="537">
        <v>613232</v>
      </c>
      <c r="B356" s="1499" t="s">
        <v>20158</v>
      </c>
      <c r="C356" s="1499" t="s">
        <v>20159</v>
      </c>
      <c r="D356" s="1499" t="s">
        <v>4532</v>
      </c>
      <c r="E356" s="540">
        <v>101.77</v>
      </c>
      <c r="F356" s="2114">
        <f t="shared" si="48"/>
        <v>0</v>
      </c>
      <c r="G356" s="2078">
        <f t="shared" si="49"/>
        <v>0</v>
      </c>
    </row>
    <row r="357" spans="1:7" ht="14.25" customHeight="1">
      <c r="A357" s="537">
        <v>613234</v>
      </c>
      <c r="B357" s="1499" t="s">
        <v>20160</v>
      </c>
      <c r="C357" s="1499" t="s">
        <v>20161</v>
      </c>
      <c r="D357" s="1499" t="s">
        <v>1112</v>
      </c>
      <c r="E357" s="540">
        <v>0.26</v>
      </c>
      <c r="F357" s="2114">
        <f t="shared" si="48"/>
        <v>0</v>
      </c>
      <c r="G357" s="2078">
        <f t="shared" si="49"/>
        <v>0</v>
      </c>
    </row>
    <row r="358" spans="1:7" ht="14.25" customHeight="1">
      <c r="A358" s="537">
        <v>613442</v>
      </c>
      <c r="B358" s="1499" t="s">
        <v>20162</v>
      </c>
      <c r="C358" s="1499" t="s">
        <v>20159</v>
      </c>
      <c r="D358" s="1499" t="s">
        <v>4532</v>
      </c>
      <c r="E358" s="540">
        <v>81.7</v>
      </c>
      <c r="F358" s="2114">
        <f t="shared" si="48"/>
        <v>0</v>
      </c>
      <c r="G358" s="2078">
        <f t="shared" si="49"/>
        <v>0</v>
      </c>
    </row>
    <row r="359" spans="1:7" ht="14.25" customHeight="1">
      <c r="A359" s="537">
        <v>613444</v>
      </c>
      <c r="B359" s="1499" t="s">
        <v>20163</v>
      </c>
      <c r="C359" s="1499" t="s">
        <v>20161</v>
      </c>
      <c r="D359" s="1499" t="s">
        <v>1112</v>
      </c>
      <c r="E359" s="540">
        <v>0.17</v>
      </c>
      <c r="F359" s="2114">
        <f t="shared" si="48"/>
        <v>0</v>
      </c>
      <c r="G359" s="2078">
        <f t="shared" si="49"/>
        <v>0</v>
      </c>
    </row>
    <row r="360" spans="1:7" ht="14.25" customHeight="1">
      <c r="A360" s="542">
        <v>615863</v>
      </c>
      <c r="B360" s="1501" t="s">
        <v>20164</v>
      </c>
      <c r="C360" s="1501" t="s">
        <v>20165</v>
      </c>
      <c r="D360" s="1501" t="s">
        <v>4532</v>
      </c>
      <c r="E360" s="540">
        <v>1904.06</v>
      </c>
      <c r="F360" s="2497">
        <f t="shared" si="48"/>
        <v>0</v>
      </c>
      <c r="G360" s="2498">
        <f t="shared" si="49"/>
        <v>0</v>
      </c>
    </row>
    <row r="361" spans="1:7" ht="14.25" customHeight="1">
      <c r="A361" s="537">
        <v>621510</v>
      </c>
      <c r="B361" s="1499" t="s">
        <v>20166</v>
      </c>
      <c r="C361" s="1499" t="s">
        <v>20019</v>
      </c>
      <c r="D361" s="1499" t="s">
        <v>1112</v>
      </c>
      <c r="E361" s="540">
        <v>2.66</v>
      </c>
      <c r="F361" s="2114">
        <f t="shared" si="48"/>
        <v>0</v>
      </c>
      <c r="G361" s="2078">
        <f t="shared" si="49"/>
        <v>0</v>
      </c>
    </row>
    <row r="362" spans="1:7" ht="14.25" customHeight="1">
      <c r="A362" s="537">
        <v>621515</v>
      </c>
      <c r="B362" s="1499" t="s">
        <v>20167</v>
      </c>
      <c r="C362" s="1499" t="s">
        <v>20021</v>
      </c>
      <c r="D362" s="1499" t="s">
        <v>1112</v>
      </c>
      <c r="E362" s="540">
        <v>1.38</v>
      </c>
      <c r="F362" s="2114">
        <f t="shared" si="48"/>
        <v>0</v>
      </c>
      <c r="G362" s="2078">
        <f t="shared" si="49"/>
        <v>0</v>
      </c>
    </row>
    <row r="363" spans="1:7" ht="14.25" customHeight="1">
      <c r="A363" s="1925" t="s">
        <v>8039</v>
      </c>
      <c r="B363" s="1925"/>
      <c r="C363" s="1925"/>
      <c r="D363" s="1925"/>
      <c r="E363" s="1925"/>
      <c r="F363" s="1925"/>
      <c r="G363" s="1925"/>
    </row>
    <row r="364" spans="1:7" ht="14.25" customHeight="1">
      <c r="A364" s="1923" t="s">
        <v>20168</v>
      </c>
      <c r="B364" s="1923"/>
      <c r="C364" s="1923"/>
      <c r="D364" s="1923"/>
      <c r="E364" s="1923"/>
      <c r="F364" s="1923"/>
      <c r="G364" s="1923"/>
    </row>
    <row r="365" spans="1:7" ht="14.25" customHeight="1">
      <c r="A365" s="539">
        <v>711220</v>
      </c>
      <c r="B365" s="541" t="s">
        <v>20169</v>
      </c>
      <c r="C365" s="541" t="s">
        <v>20019</v>
      </c>
      <c r="D365" s="541" t="s">
        <v>1112</v>
      </c>
      <c r="E365" s="540">
        <v>5.58</v>
      </c>
      <c r="F365" s="2114">
        <f t="shared" ref="F365:F376" si="50">E365*$J$2</f>
        <v>0</v>
      </c>
      <c r="G365" s="2078">
        <f t="shared" ref="G365:G376" si="51">F365-$J$1</f>
        <v>0</v>
      </c>
    </row>
    <row r="366" spans="1:7" ht="14.25" customHeight="1">
      <c r="A366" s="537">
        <v>711230</v>
      </c>
      <c r="B366" s="1499" t="s">
        <v>20170</v>
      </c>
      <c r="C366" s="1499" t="s">
        <v>20019</v>
      </c>
      <c r="D366" s="1499" t="s">
        <v>1112</v>
      </c>
      <c r="E366" s="540">
        <v>5.58</v>
      </c>
      <c r="F366" s="2114">
        <f t="shared" si="50"/>
        <v>0</v>
      </c>
      <c r="G366" s="2078">
        <f t="shared" si="51"/>
        <v>0</v>
      </c>
    </row>
    <row r="367" spans="1:7" ht="14.25" customHeight="1">
      <c r="A367" s="537">
        <v>711240</v>
      </c>
      <c r="B367" s="1499" t="s">
        <v>20171</v>
      </c>
      <c r="C367" s="1499" t="s">
        <v>20019</v>
      </c>
      <c r="D367" s="1499" t="s">
        <v>1112</v>
      </c>
      <c r="E367" s="540">
        <v>5.58</v>
      </c>
      <c r="F367" s="2114">
        <f t="shared" si="50"/>
        <v>0</v>
      </c>
      <c r="G367" s="2078">
        <f t="shared" si="51"/>
        <v>0</v>
      </c>
    </row>
    <row r="368" spans="1:7" ht="14.25" customHeight="1">
      <c r="A368" s="537">
        <v>711250</v>
      </c>
      <c r="B368" s="1499" t="s">
        <v>20172</v>
      </c>
      <c r="C368" s="1499" t="s">
        <v>20019</v>
      </c>
      <c r="D368" s="1499" t="s">
        <v>1112</v>
      </c>
      <c r="E368" s="540">
        <v>5.58</v>
      </c>
      <c r="F368" s="2114">
        <f t="shared" si="50"/>
        <v>0</v>
      </c>
      <c r="G368" s="2078">
        <f t="shared" si="51"/>
        <v>0</v>
      </c>
    </row>
    <row r="369" spans="1:7" ht="32.25" customHeight="1">
      <c r="A369" s="2499">
        <v>715120</v>
      </c>
      <c r="B369" s="2500" t="s">
        <v>20173</v>
      </c>
      <c r="C369" s="2501" t="s">
        <v>20019</v>
      </c>
      <c r="D369" s="2501" t="s">
        <v>1112</v>
      </c>
      <c r="E369" s="540">
        <v>17.690000000000001</v>
      </c>
      <c r="F369" s="2114">
        <f t="shared" si="50"/>
        <v>0</v>
      </c>
      <c r="G369" s="2078">
        <f t="shared" si="51"/>
        <v>0</v>
      </c>
    </row>
    <row r="370" spans="1:7" ht="30" customHeight="1">
      <c r="A370" s="2499">
        <v>715130</v>
      </c>
      <c r="B370" s="2500" t="s">
        <v>20174</v>
      </c>
      <c r="C370" s="2501" t="s">
        <v>20019</v>
      </c>
      <c r="D370" s="2501" t="s">
        <v>1112</v>
      </c>
      <c r="E370" s="540">
        <v>17.690000000000001</v>
      </c>
      <c r="F370" s="2114">
        <f t="shared" si="50"/>
        <v>0</v>
      </c>
      <c r="G370" s="2078">
        <f t="shared" si="51"/>
        <v>0</v>
      </c>
    </row>
    <row r="371" spans="1:7" ht="29.25" customHeight="1">
      <c r="A371" s="2499">
        <v>715140</v>
      </c>
      <c r="B371" s="2500" t="s">
        <v>20175</v>
      </c>
      <c r="C371" s="2501" t="s">
        <v>20019</v>
      </c>
      <c r="D371" s="2501" t="s">
        <v>1112</v>
      </c>
      <c r="E371" s="540">
        <v>17.690000000000001</v>
      </c>
      <c r="F371" s="2114">
        <f t="shared" si="50"/>
        <v>0</v>
      </c>
      <c r="G371" s="2078">
        <f t="shared" si="51"/>
        <v>0</v>
      </c>
    </row>
    <row r="372" spans="1:7" ht="42.75" customHeight="1">
      <c r="A372" s="2499">
        <v>715150</v>
      </c>
      <c r="B372" s="2500" t="s">
        <v>20176</v>
      </c>
      <c r="C372" s="2501" t="s">
        <v>20019</v>
      </c>
      <c r="D372" s="2501" t="s">
        <v>1112</v>
      </c>
      <c r="E372" s="540">
        <v>17.690000000000001</v>
      </c>
      <c r="F372" s="2114">
        <f t="shared" si="50"/>
        <v>0</v>
      </c>
      <c r="G372" s="2078">
        <f t="shared" si="51"/>
        <v>0</v>
      </c>
    </row>
    <row r="373" spans="1:7" ht="14.25" customHeight="1">
      <c r="A373" s="2496">
        <v>715220</v>
      </c>
      <c r="B373" s="2494" t="s">
        <v>20177</v>
      </c>
      <c r="C373" s="2494" t="s">
        <v>20019</v>
      </c>
      <c r="D373" s="2494" t="s">
        <v>1112</v>
      </c>
      <c r="E373" s="540">
        <v>12.54</v>
      </c>
      <c r="F373" s="2114">
        <f t="shared" si="50"/>
        <v>0</v>
      </c>
      <c r="G373" s="2078">
        <f t="shared" si="51"/>
        <v>0</v>
      </c>
    </row>
    <row r="374" spans="1:7" ht="14.25" customHeight="1">
      <c r="A374" s="537">
        <v>715230</v>
      </c>
      <c r="B374" s="1499" t="s">
        <v>20178</v>
      </c>
      <c r="C374" s="1499" t="s">
        <v>20019</v>
      </c>
      <c r="D374" s="1499" t="s">
        <v>1112</v>
      </c>
      <c r="E374" s="540">
        <v>12.54</v>
      </c>
      <c r="F374" s="2114">
        <f t="shared" si="50"/>
        <v>0</v>
      </c>
      <c r="G374" s="2078">
        <f t="shared" si="51"/>
        <v>0</v>
      </c>
    </row>
    <row r="375" spans="1:7" ht="14.25" customHeight="1">
      <c r="A375" s="537">
        <v>715240</v>
      </c>
      <c r="B375" s="1499" t="s">
        <v>20179</v>
      </c>
      <c r="C375" s="1499" t="s">
        <v>20019</v>
      </c>
      <c r="D375" s="1499" t="s">
        <v>1112</v>
      </c>
      <c r="E375" s="540">
        <v>12.54</v>
      </c>
      <c r="F375" s="2114">
        <f t="shared" si="50"/>
        <v>0</v>
      </c>
      <c r="G375" s="2078">
        <f t="shared" si="51"/>
        <v>0</v>
      </c>
    </row>
    <row r="376" spans="1:7" ht="14.25" customHeight="1">
      <c r="A376" s="537">
        <v>715250</v>
      </c>
      <c r="B376" s="1499" t="s">
        <v>20180</v>
      </c>
      <c r="C376" s="1499" t="s">
        <v>20019</v>
      </c>
      <c r="D376" s="1499" t="s">
        <v>1112</v>
      </c>
      <c r="E376" s="540">
        <v>12.54</v>
      </c>
      <c r="F376" s="2114">
        <f t="shared" si="50"/>
        <v>0</v>
      </c>
      <c r="G376" s="2078">
        <f t="shared" si="51"/>
        <v>0</v>
      </c>
    </row>
    <row r="377" spans="1:7" ht="14.25" customHeight="1">
      <c r="A377" s="2495" t="s">
        <v>10805</v>
      </c>
      <c r="B377" s="2495"/>
      <c r="C377" s="2495"/>
      <c r="D377" s="2495"/>
      <c r="E377" s="2495"/>
      <c r="F377" s="2495"/>
      <c r="G377" s="2495"/>
    </row>
    <row r="378" spans="1:7" ht="14.25" customHeight="1">
      <c r="A378" s="2496">
        <v>721122</v>
      </c>
      <c r="B378" s="2494" t="s">
        <v>20181</v>
      </c>
      <c r="C378" s="2494" t="s">
        <v>20182</v>
      </c>
      <c r="D378" s="2494" t="s">
        <v>20060</v>
      </c>
      <c r="E378" s="540">
        <v>23.79</v>
      </c>
      <c r="F378" s="2114">
        <f t="shared" ref="F378:F390" si="52">E378*$J$2</f>
        <v>0</v>
      </c>
      <c r="G378" s="2078">
        <f t="shared" ref="G378:G390" si="53">F378-$J$1</f>
        <v>0</v>
      </c>
    </row>
    <row r="379" spans="1:7" ht="14.25" customHeight="1">
      <c r="A379" s="2496">
        <v>721132</v>
      </c>
      <c r="B379" s="2494" t="s">
        <v>20183</v>
      </c>
      <c r="C379" s="2494" t="s">
        <v>20182</v>
      </c>
      <c r="D379" s="2494" t="s">
        <v>20060</v>
      </c>
      <c r="E379" s="540">
        <v>23.79</v>
      </c>
      <c r="F379" s="2114">
        <f t="shared" si="52"/>
        <v>0</v>
      </c>
      <c r="G379" s="2078">
        <f t="shared" si="53"/>
        <v>0</v>
      </c>
    </row>
    <row r="380" spans="1:7" ht="14.25" customHeight="1">
      <c r="A380" s="2496">
        <v>721142</v>
      </c>
      <c r="B380" s="2494" t="s">
        <v>20184</v>
      </c>
      <c r="C380" s="2494" t="s">
        <v>20182</v>
      </c>
      <c r="D380" s="2494" t="s">
        <v>20060</v>
      </c>
      <c r="E380" s="540">
        <v>23.79</v>
      </c>
      <c r="F380" s="2114">
        <f t="shared" si="52"/>
        <v>0</v>
      </c>
      <c r="G380" s="2078">
        <f t="shared" si="53"/>
        <v>0</v>
      </c>
    </row>
    <row r="381" spans="1:7" ht="14.25" customHeight="1">
      <c r="A381" s="537">
        <v>721152</v>
      </c>
      <c r="B381" s="1499" t="s">
        <v>20185</v>
      </c>
      <c r="C381" s="1499" t="s">
        <v>20186</v>
      </c>
      <c r="D381" s="1499" t="s">
        <v>20187</v>
      </c>
      <c r="E381" s="540">
        <v>23.79</v>
      </c>
      <c r="F381" s="2114">
        <f t="shared" si="52"/>
        <v>0</v>
      </c>
      <c r="G381" s="2078">
        <f t="shared" si="53"/>
        <v>0</v>
      </c>
    </row>
    <row r="382" spans="1:7" ht="14.25" customHeight="1">
      <c r="A382" s="2496">
        <v>721221</v>
      </c>
      <c r="B382" s="2494" t="s">
        <v>20188</v>
      </c>
      <c r="C382" s="2494" t="s">
        <v>20182</v>
      </c>
      <c r="D382" s="2494" t="s">
        <v>20060</v>
      </c>
      <c r="E382" s="540">
        <v>22.61</v>
      </c>
      <c r="F382" s="2114">
        <f t="shared" si="52"/>
        <v>0</v>
      </c>
      <c r="G382" s="2078">
        <f t="shared" si="53"/>
        <v>0</v>
      </c>
    </row>
    <row r="383" spans="1:7" ht="14.25" customHeight="1">
      <c r="A383" s="2496">
        <v>721231</v>
      </c>
      <c r="B383" s="2494" t="s">
        <v>20189</v>
      </c>
      <c r="C383" s="2494" t="s">
        <v>20182</v>
      </c>
      <c r="D383" s="2494" t="s">
        <v>20060</v>
      </c>
      <c r="E383" s="540">
        <v>22.61</v>
      </c>
      <c r="F383" s="2114">
        <f t="shared" si="52"/>
        <v>0</v>
      </c>
      <c r="G383" s="2078">
        <f t="shared" si="53"/>
        <v>0</v>
      </c>
    </row>
    <row r="384" spans="1:7" ht="14.25" customHeight="1">
      <c r="A384" s="2496">
        <v>721241</v>
      </c>
      <c r="B384" s="2494" t="s">
        <v>20190</v>
      </c>
      <c r="C384" s="2494" t="s">
        <v>20182</v>
      </c>
      <c r="D384" s="2494" t="s">
        <v>20060</v>
      </c>
      <c r="E384" s="540">
        <v>22.61</v>
      </c>
      <c r="F384" s="2114">
        <f t="shared" si="52"/>
        <v>0</v>
      </c>
      <c r="G384" s="2078">
        <f t="shared" si="53"/>
        <v>0</v>
      </c>
    </row>
    <row r="385" spans="1:7" ht="14.25" customHeight="1">
      <c r="A385" s="537">
        <v>721251</v>
      </c>
      <c r="B385" s="1499" t="s">
        <v>20191</v>
      </c>
      <c r="C385" s="1499" t="s">
        <v>20186</v>
      </c>
      <c r="D385" s="1499" t="s">
        <v>20187</v>
      </c>
      <c r="E385" s="540">
        <v>22.61</v>
      </c>
      <c r="F385" s="2114">
        <f t="shared" si="52"/>
        <v>0</v>
      </c>
      <c r="G385" s="2078">
        <f t="shared" si="53"/>
        <v>0</v>
      </c>
    </row>
    <row r="386" spans="1:7" ht="14.25" customHeight="1">
      <c r="A386" s="537">
        <v>721421</v>
      </c>
      <c r="B386" s="1499" t="s">
        <v>20192</v>
      </c>
      <c r="C386" s="1499" t="s">
        <v>20182</v>
      </c>
      <c r="D386" s="1499" t="s">
        <v>20060</v>
      </c>
      <c r="E386" s="540">
        <v>21.28</v>
      </c>
      <c r="F386" s="2114">
        <f t="shared" si="52"/>
        <v>0</v>
      </c>
      <c r="G386" s="2078">
        <f t="shared" si="53"/>
        <v>0</v>
      </c>
    </row>
    <row r="387" spans="1:7" ht="14.25" customHeight="1">
      <c r="A387" s="537">
        <v>721431</v>
      </c>
      <c r="B387" s="1499" t="s">
        <v>20193</v>
      </c>
      <c r="C387" s="1499" t="s">
        <v>20182</v>
      </c>
      <c r="D387" s="1499" t="s">
        <v>20060</v>
      </c>
      <c r="E387" s="540">
        <v>21.28</v>
      </c>
      <c r="F387" s="2114">
        <f t="shared" si="52"/>
        <v>0</v>
      </c>
      <c r="G387" s="2078">
        <f t="shared" si="53"/>
        <v>0</v>
      </c>
    </row>
    <row r="388" spans="1:7" ht="14.25" customHeight="1">
      <c r="A388" s="537">
        <v>721441</v>
      </c>
      <c r="B388" s="1499" t="s">
        <v>20194</v>
      </c>
      <c r="C388" s="1499" t="s">
        <v>20182</v>
      </c>
      <c r="D388" s="1499" t="s">
        <v>20060</v>
      </c>
      <c r="E388" s="540">
        <v>21.28</v>
      </c>
      <c r="F388" s="2114">
        <f t="shared" si="52"/>
        <v>0</v>
      </c>
      <c r="G388" s="2078">
        <f t="shared" si="53"/>
        <v>0</v>
      </c>
    </row>
    <row r="389" spans="1:7" ht="14.25" customHeight="1">
      <c r="A389" s="537">
        <v>721451</v>
      </c>
      <c r="B389" s="1499" t="s">
        <v>20195</v>
      </c>
      <c r="C389" s="1499" t="s">
        <v>20186</v>
      </c>
      <c r="D389" s="1499" t="s">
        <v>20187</v>
      </c>
      <c r="E389" s="540">
        <v>21.28</v>
      </c>
      <c r="F389" s="2114">
        <f t="shared" si="52"/>
        <v>0</v>
      </c>
      <c r="G389" s="2078">
        <f t="shared" si="53"/>
        <v>0</v>
      </c>
    </row>
    <row r="390" spans="1:7" ht="14.25" customHeight="1">
      <c r="A390" s="537">
        <v>729112</v>
      </c>
      <c r="B390" s="1499" t="s">
        <v>20196</v>
      </c>
      <c r="C390" s="1499" t="s">
        <v>19901</v>
      </c>
      <c r="D390" s="1499" t="s">
        <v>1112</v>
      </c>
      <c r="E390" s="540">
        <v>4.76</v>
      </c>
      <c r="F390" s="2114">
        <f t="shared" si="52"/>
        <v>0</v>
      </c>
      <c r="G390" s="2078">
        <f t="shared" si="53"/>
        <v>0</v>
      </c>
    </row>
    <row r="391" spans="1:7" ht="14.25" customHeight="1">
      <c r="A391" s="1925" t="s">
        <v>20197</v>
      </c>
      <c r="B391" s="1925"/>
      <c r="C391" s="1925"/>
      <c r="D391" s="1925"/>
      <c r="E391" s="1925"/>
      <c r="F391" s="1925"/>
      <c r="G391" s="1925"/>
    </row>
    <row r="392" spans="1:7" ht="14.25" customHeight="1">
      <c r="A392" s="1924" t="s">
        <v>20198</v>
      </c>
      <c r="B392" s="1924"/>
      <c r="C392" s="1924"/>
      <c r="D392" s="1924"/>
      <c r="E392" s="1924"/>
      <c r="F392" s="1924"/>
      <c r="G392" s="1924"/>
    </row>
    <row r="393" spans="1:7" ht="14.25" customHeight="1">
      <c r="A393" s="2493">
        <v>731310</v>
      </c>
      <c r="B393" s="2493" t="s">
        <v>20199</v>
      </c>
      <c r="C393" s="2494" t="s">
        <v>20200</v>
      </c>
      <c r="D393" s="2494" t="s">
        <v>1112</v>
      </c>
      <c r="E393" s="540">
        <v>0.6</v>
      </c>
      <c r="F393" s="2114">
        <f t="shared" ref="F393:F395" si="54">E393*$J$2</f>
        <v>0</v>
      </c>
      <c r="G393" s="2078">
        <f t="shared" ref="G393:G395" si="55">F393-$J$1</f>
        <v>0</v>
      </c>
    </row>
    <row r="394" spans="1:7" ht="14.25" customHeight="1">
      <c r="A394" s="2493">
        <v>731315</v>
      </c>
      <c r="B394" s="2493" t="s">
        <v>20201</v>
      </c>
      <c r="C394" s="2494" t="s">
        <v>20008</v>
      </c>
      <c r="D394" s="2494" t="s">
        <v>1112</v>
      </c>
      <c r="E394" s="540">
        <v>1.1000000000000001</v>
      </c>
      <c r="F394" s="2114">
        <f t="shared" si="54"/>
        <v>0</v>
      </c>
      <c r="G394" s="2078">
        <f t="shared" si="55"/>
        <v>0</v>
      </c>
    </row>
    <row r="395" spans="1:7" ht="14.25" customHeight="1">
      <c r="A395" s="2493">
        <v>731325</v>
      </c>
      <c r="B395" s="2493" t="s">
        <v>20202</v>
      </c>
      <c r="C395" s="2494" t="s">
        <v>20008</v>
      </c>
      <c r="D395" s="2494" t="s">
        <v>1112</v>
      </c>
      <c r="E395" s="540">
        <v>1.22</v>
      </c>
      <c r="F395" s="2114">
        <f t="shared" si="54"/>
        <v>0</v>
      </c>
      <c r="G395" s="2078">
        <f t="shared" si="55"/>
        <v>0</v>
      </c>
    </row>
    <row r="396" spans="1:7" ht="14.25" customHeight="1">
      <c r="A396" s="2495" t="s">
        <v>20203</v>
      </c>
      <c r="B396" s="2495"/>
      <c r="C396" s="2495"/>
      <c r="D396" s="2495"/>
      <c r="E396" s="2495"/>
      <c r="F396" s="2495"/>
      <c r="G396" s="2495"/>
    </row>
    <row r="397" spans="1:7" ht="14.25" customHeight="1">
      <c r="A397" s="2493">
        <v>732402</v>
      </c>
      <c r="B397" s="2493" t="s">
        <v>20204</v>
      </c>
      <c r="C397" s="2494" t="s">
        <v>20205</v>
      </c>
      <c r="D397" s="2494" t="s">
        <v>1112</v>
      </c>
      <c r="E397" s="540">
        <v>16.649999999999999</v>
      </c>
      <c r="F397" s="2114">
        <f t="shared" ref="F397:F402" si="56">E397*$J$2</f>
        <v>0</v>
      </c>
      <c r="G397" s="2078">
        <f t="shared" ref="G397:G402" si="57">F397-$J$1</f>
        <v>0</v>
      </c>
    </row>
    <row r="398" spans="1:7" ht="14.25" customHeight="1">
      <c r="A398" s="2493">
        <v>733311</v>
      </c>
      <c r="B398" s="2493" t="s">
        <v>20206</v>
      </c>
      <c r="C398" s="2494" t="s">
        <v>20207</v>
      </c>
      <c r="D398" s="2494" t="s">
        <v>1112</v>
      </c>
      <c r="E398" s="540">
        <v>4.95</v>
      </c>
      <c r="F398" s="2114">
        <f t="shared" si="56"/>
        <v>0</v>
      </c>
      <c r="G398" s="2078">
        <f t="shared" si="57"/>
        <v>0</v>
      </c>
    </row>
    <row r="399" spans="1:7" ht="14.25" customHeight="1">
      <c r="A399" s="2493">
        <v>733371</v>
      </c>
      <c r="B399" s="2493" t="s">
        <v>20208</v>
      </c>
      <c r="C399" s="2494" t="s">
        <v>20207</v>
      </c>
      <c r="D399" s="2494" t="s">
        <v>1112</v>
      </c>
      <c r="E399" s="540">
        <v>8.64</v>
      </c>
      <c r="F399" s="2114">
        <f t="shared" si="56"/>
        <v>0</v>
      </c>
      <c r="G399" s="2078">
        <f t="shared" si="57"/>
        <v>0</v>
      </c>
    </row>
    <row r="400" spans="1:7" ht="14.25" customHeight="1">
      <c r="A400" s="2493">
        <v>733381</v>
      </c>
      <c r="B400" s="2493" t="s">
        <v>20209</v>
      </c>
      <c r="C400" s="2494" t="s">
        <v>20207</v>
      </c>
      <c r="D400" s="2494" t="s">
        <v>1112</v>
      </c>
      <c r="E400" s="540">
        <v>9.6</v>
      </c>
      <c r="F400" s="2114">
        <f t="shared" si="56"/>
        <v>0</v>
      </c>
      <c r="G400" s="2078">
        <f t="shared" si="57"/>
        <v>0</v>
      </c>
    </row>
    <row r="401" spans="1:7" ht="14.25" customHeight="1">
      <c r="A401" s="2493">
        <v>733722</v>
      </c>
      <c r="B401" s="2493" t="s">
        <v>20210</v>
      </c>
      <c r="C401" s="2494" t="s">
        <v>20211</v>
      </c>
      <c r="D401" s="2494" t="s">
        <v>1112</v>
      </c>
      <c r="E401" s="540">
        <v>1.17</v>
      </c>
      <c r="F401" s="2114">
        <f t="shared" si="56"/>
        <v>0</v>
      </c>
      <c r="G401" s="2078">
        <f t="shared" si="57"/>
        <v>0</v>
      </c>
    </row>
    <row r="402" spans="1:7" ht="14.25" customHeight="1">
      <c r="A402" s="2493">
        <v>733800</v>
      </c>
      <c r="B402" s="2493" t="s">
        <v>20212</v>
      </c>
      <c r="C402" s="2494" t="s">
        <v>20213</v>
      </c>
      <c r="D402" s="2494" t="s">
        <v>1112</v>
      </c>
      <c r="E402" s="540">
        <v>0.99</v>
      </c>
      <c r="F402" s="2114">
        <f t="shared" si="56"/>
        <v>0</v>
      </c>
      <c r="G402" s="2078">
        <f t="shared" si="57"/>
        <v>0</v>
      </c>
    </row>
    <row r="403" spans="1:7" ht="14.25" customHeight="1">
      <c r="A403" s="1925" t="s">
        <v>4359</v>
      </c>
      <c r="B403" s="1925"/>
      <c r="C403" s="1925"/>
      <c r="D403" s="1925"/>
      <c r="E403" s="1925"/>
      <c r="F403" s="1925"/>
      <c r="G403" s="1925"/>
    </row>
    <row r="404" spans="1:7" ht="14.25" customHeight="1">
      <c r="A404" s="1923" t="s">
        <v>20214</v>
      </c>
      <c r="B404" s="1923"/>
      <c r="C404" s="1923"/>
      <c r="D404" s="1923"/>
      <c r="E404" s="1923"/>
      <c r="F404" s="1923"/>
      <c r="G404" s="1923"/>
    </row>
    <row r="405" spans="1:7" ht="14.25" customHeight="1">
      <c r="A405" s="539">
        <v>911211</v>
      </c>
      <c r="B405" s="541" t="s">
        <v>20215</v>
      </c>
      <c r="C405" s="541" t="s">
        <v>20216</v>
      </c>
      <c r="D405" s="541" t="s">
        <v>1112</v>
      </c>
      <c r="E405" s="540">
        <v>0.19</v>
      </c>
      <c r="F405" s="2114">
        <f t="shared" ref="F405:F409" si="58">E405*$J$2</f>
        <v>0</v>
      </c>
      <c r="G405" s="2078">
        <f t="shared" ref="G405:G409" si="59">F405-$J$1</f>
        <v>0</v>
      </c>
    </row>
    <row r="406" spans="1:7" ht="14.25" customHeight="1">
      <c r="A406" s="537">
        <v>911231</v>
      </c>
      <c r="B406" s="1499" t="s">
        <v>20217</v>
      </c>
      <c r="C406" s="1499" t="s">
        <v>20216</v>
      </c>
      <c r="D406" s="1499" t="s">
        <v>1112</v>
      </c>
      <c r="E406" s="540">
        <v>0.16</v>
      </c>
      <c r="F406" s="2114">
        <f t="shared" si="58"/>
        <v>0</v>
      </c>
      <c r="G406" s="2078">
        <f t="shared" si="59"/>
        <v>0</v>
      </c>
    </row>
    <row r="407" spans="1:7" ht="14.25" customHeight="1">
      <c r="A407" s="537">
        <v>912223</v>
      </c>
      <c r="B407" s="1499" t="s">
        <v>20218</v>
      </c>
      <c r="C407" s="1499" t="s">
        <v>20219</v>
      </c>
      <c r="D407" s="1499" t="s">
        <v>20220</v>
      </c>
      <c r="E407" s="540">
        <v>68.150000000000006</v>
      </c>
      <c r="F407" s="2114">
        <f t="shared" si="58"/>
        <v>0</v>
      </c>
      <c r="G407" s="2078">
        <f t="shared" si="59"/>
        <v>0</v>
      </c>
    </row>
    <row r="408" spans="1:7" ht="14.25" customHeight="1">
      <c r="A408" s="537">
        <v>913213</v>
      </c>
      <c r="B408" s="1499" t="s">
        <v>20221</v>
      </c>
      <c r="C408" s="1499" t="s">
        <v>20219</v>
      </c>
      <c r="D408" s="1499" t="s">
        <v>20220</v>
      </c>
      <c r="E408" s="540">
        <v>61.32</v>
      </c>
      <c r="F408" s="2114">
        <f t="shared" si="58"/>
        <v>0</v>
      </c>
      <c r="G408" s="2078">
        <f t="shared" si="59"/>
        <v>0</v>
      </c>
    </row>
    <row r="409" spans="1:7" ht="14.25" customHeight="1">
      <c r="A409" s="537">
        <v>913223</v>
      </c>
      <c r="B409" s="1499" t="s">
        <v>20222</v>
      </c>
      <c r="C409" s="1499" t="s">
        <v>20219</v>
      </c>
      <c r="D409" s="1499" t="s">
        <v>20220</v>
      </c>
      <c r="E409" s="540">
        <v>55.65</v>
      </c>
      <c r="F409" s="2114">
        <f t="shared" si="58"/>
        <v>0</v>
      </c>
      <c r="G409" s="2078">
        <f t="shared" si="59"/>
        <v>0</v>
      </c>
    </row>
    <row r="410" spans="1:7" ht="14.25" customHeight="1">
      <c r="A410" s="1925" t="s">
        <v>20223</v>
      </c>
      <c r="B410" s="1925"/>
      <c r="C410" s="1925"/>
      <c r="D410" s="1925"/>
      <c r="E410" s="1925"/>
    </row>
    <row r="411" spans="1:7" ht="14.25" customHeight="1">
      <c r="A411" s="539">
        <v>921011</v>
      </c>
      <c r="B411" s="541" t="s">
        <v>20224</v>
      </c>
      <c r="C411" s="541" t="s">
        <v>20063</v>
      </c>
      <c r="D411" s="541" t="s">
        <v>20064</v>
      </c>
      <c r="E411" s="540">
        <v>42.71</v>
      </c>
      <c r="F411" s="2114">
        <f t="shared" ref="F411:F418" si="60">E411*$J$2</f>
        <v>0</v>
      </c>
      <c r="G411" s="2078">
        <f t="shared" ref="G411:G418" si="61">F411-$J$1</f>
        <v>0</v>
      </c>
    </row>
    <row r="412" spans="1:7" ht="14.25" customHeight="1">
      <c r="A412" s="537">
        <v>921012</v>
      </c>
      <c r="B412" s="1499" t="s">
        <v>20225</v>
      </c>
      <c r="C412" s="1499" t="s">
        <v>20063</v>
      </c>
      <c r="D412" s="1499" t="s">
        <v>20064</v>
      </c>
      <c r="E412" s="540">
        <v>55.52</v>
      </c>
      <c r="F412" s="2114">
        <f t="shared" si="60"/>
        <v>0</v>
      </c>
      <c r="G412" s="2078">
        <f t="shared" si="61"/>
        <v>0</v>
      </c>
    </row>
    <row r="413" spans="1:7" ht="14.25" customHeight="1">
      <c r="A413" s="537">
        <v>921013</v>
      </c>
      <c r="B413" s="1499" t="s">
        <v>20226</v>
      </c>
      <c r="C413" s="1499" t="s">
        <v>20063</v>
      </c>
      <c r="D413" s="1499" t="s">
        <v>20064</v>
      </c>
      <c r="E413" s="540">
        <v>81.14</v>
      </c>
      <c r="F413" s="2114">
        <f t="shared" si="60"/>
        <v>0</v>
      </c>
      <c r="G413" s="2078">
        <f t="shared" si="61"/>
        <v>0</v>
      </c>
    </row>
    <row r="414" spans="1:7" ht="14.25" customHeight="1">
      <c r="A414" s="537">
        <v>921014</v>
      </c>
      <c r="B414" s="1499" t="s">
        <v>20227</v>
      </c>
      <c r="C414" s="1499" t="s">
        <v>19779</v>
      </c>
      <c r="D414" s="1499" t="s">
        <v>20060</v>
      </c>
      <c r="E414" s="540">
        <v>64.069999999999993</v>
      </c>
      <c r="F414" s="2114">
        <f t="shared" si="60"/>
        <v>0</v>
      </c>
      <c r="G414" s="2078">
        <f t="shared" si="61"/>
        <v>0</v>
      </c>
    </row>
    <row r="415" spans="1:7" ht="14.25" customHeight="1">
      <c r="A415" s="537">
        <v>921021</v>
      </c>
      <c r="B415" s="1499" t="s">
        <v>20228</v>
      </c>
      <c r="C415" s="1499" t="s">
        <v>20063</v>
      </c>
      <c r="D415" s="1499" t="s">
        <v>20064</v>
      </c>
      <c r="E415" s="540">
        <v>15.81</v>
      </c>
      <c r="F415" s="2114">
        <f t="shared" si="60"/>
        <v>0</v>
      </c>
      <c r="G415" s="2078">
        <f t="shared" si="61"/>
        <v>0</v>
      </c>
    </row>
    <row r="416" spans="1:7" ht="14.25" customHeight="1">
      <c r="A416" s="537">
        <v>921022</v>
      </c>
      <c r="B416" s="1499" t="s">
        <v>20229</v>
      </c>
      <c r="C416" s="1499" t="s">
        <v>20063</v>
      </c>
      <c r="D416" s="1499" t="s">
        <v>20064</v>
      </c>
      <c r="E416" s="540">
        <v>21.36</v>
      </c>
      <c r="F416" s="2114">
        <f t="shared" si="60"/>
        <v>0</v>
      </c>
      <c r="G416" s="2078">
        <f t="shared" si="61"/>
        <v>0</v>
      </c>
    </row>
    <row r="417" spans="1:7" ht="14.25" customHeight="1">
      <c r="A417" s="537">
        <v>921023</v>
      </c>
      <c r="B417" s="1499" t="s">
        <v>20230</v>
      </c>
      <c r="C417" s="1499" t="s">
        <v>20063</v>
      </c>
      <c r="D417" s="1499" t="s">
        <v>20064</v>
      </c>
      <c r="E417" s="540">
        <v>32.47</v>
      </c>
      <c r="F417" s="2114">
        <f t="shared" si="60"/>
        <v>0</v>
      </c>
      <c r="G417" s="2078">
        <f t="shared" si="61"/>
        <v>0</v>
      </c>
    </row>
    <row r="418" spans="1:7" ht="14.25" customHeight="1">
      <c r="A418" s="537">
        <v>921024</v>
      </c>
      <c r="B418" s="1499" t="s">
        <v>20231</v>
      </c>
      <c r="C418" s="1499" t="s">
        <v>19779</v>
      </c>
      <c r="D418" s="1499" t="s">
        <v>20060</v>
      </c>
      <c r="E418" s="540">
        <v>19.239999999999998</v>
      </c>
      <c r="F418" s="2114">
        <f t="shared" si="60"/>
        <v>0</v>
      </c>
      <c r="G418" s="2078">
        <f t="shared" si="61"/>
        <v>0</v>
      </c>
    </row>
    <row r="419" spans="1:7" ht="14.25" customHeight="1">
      <c r="A419" s="1925" t="s">
        <v>20232</v>
      </c>
      <c r="B419" s="1925"/>
      <c r="C419" s="1925"/>
      <c r="D419" s="1925"/>
      <c r="E419" s="1925"/>
    </row>
    <row r="420" spans="1:7" ht="14.25" customHeight="1">
      <c r="A420" s="539">
        <v>932056</v>
      </c>
      <c r="B420" s="541" t="s">
        <v>20233</v>
      </c>
      <c r="C420" s="541" t="s">
        <v>20234</v>
      </c>
      <c r="D420" s="541" t="s">
        <v>7502</v>
      </c>
      <c r="E420" s="540">
        <v>54.57</v>
      </c>
      <c r="F420" s="2114">
        <f t="shared" ref="F420:F425" si="62">E420*$J$2</f>
        <v>0</v>
      </c>
      <c r="G420" s="2078">
        <f t="shared" ref="G420:G425" si="63">F420-$J$1</f>
        <v>0</v>
      </c>
    </row>
    <row r="421" spans="1:7" ht="14.25" customHeight="1">
      <c r="A421" s="537">
        <v>932058</v>
      </c>
      <c r="B421" s="1499" t="s">
        <v>20235</v>
      </c>
      <c r="C421" s="1499" t="s">
        <v>20234</v>
      </c>
      <c r="D421" s="1499" t="s">
        <v>7502</v>
      </c>
      <c r="E421" s="540">
        <v>55.66</v>
      </c>
      <c r="F421" s="2114">
        <f t="shared" si="62"/>
        <v>0</v>
      </c>
      <c r="G421" s="2078">
        <f t="shared" si="63"/>
        <v>0</v>
      </c>
    </row>
    <row r="422" spans="1:7" ht="14.25" customHeight="1">
      <c r="A422" s="537">
        <v>932066</v>
      </c>
      <c r="B422" s="1499" t="s">
        <v>20236</v>
      </c>
      <c r="C422" s="1499" t="s">
        <v>20234</v>
      </c>
      <c r="D422" s="1499" t="s">
        <v>7502</v>
      </c>
      <c r="E422" s="540">
        <v>53.01</v>
      </c>
      <c r="F422" s="2114">
        <f t="shared" si="62"/>
        <v>0</v>
      </c>
      <c r="G422" s="2078">
        <f t="shared" si="63"/>
        <v>0</v>
      </c>
    </row>
    <row r="423" spans="1:7" ht="14.25" customHeight="1">
      <c r="A423" s="537">
        <v>932068</v>
      </c>
      <c r="B423" s="1499" t="s">
        <v>20237</v>
      </c>
      <c r="C423" s="1499" t="s">
        <v>20234</v>
      </c>
      <c r="D423" s="1499" t="s">
        <v>7502</v>
      </c>
      <c r="E423" s="540">
        <v>57.09</v>
      </c>
      <c r="F423" s="2114">
        <f t="shared" si="62"/>
        <v>0</v>
      </c>
      <c r="G423" s="2078">
        <f t="shared" si="63"/>
        <v>0</v>
      </c>
    </row>
    <row r="424" spans="1:7" ht="14.25" customHeight="1">
      <c r="A424" s="537">
        <v>932096</v>
      </c>
      <c r="B424" s="1499" t="s">
        <v>20238</v>
      </c>
      <c r="C424" s="1499" t="s">
        <v>18736</v>
      </c>
      <c r="D424" s="1499" t="s">
        <v>1112</v>
      </c>
      <c r="E424" s="540">
        <v>3.87</v>
      </c>
      <c r="F424" s="2114">
        <f t="shared" si="62"/>
        <v>0</v>
      </c>
      <c r="G424" s="2078">
        <f t="shared" si="63"/>
        <v>0</v>
      </c>
    </row>
    <row r="425" spans="1:7" ht="14.25" customHeight="1">
      <c r="A425" s="537">
        <v>932098</v>
      </c>
      <c r="B425" s="1499" t="s">
        <v>20239</v>
      </c>
      <c r="C425" s="1499" t="s">
        <v>18736</v>
      </c>
      <c r="D425" s="1499" t="s">
        <v>1112</v>
      </c>
      <c r="E425" s="540">
        <v>3.95</v>
      </c>
      <c r="F425" s="2114">
        <f t="shared" si="62"/>
        <v>0</v>
      </c>
      <c r="G425" s="2078">
        <f t="shared" si="63"/>
        <v>0</v>
      </c>
    </row>
    <row r="1048567"/>
    <row r="1048568"/>
    <row r="1048569"/>
    <row r="1048570"/>
    <row r="1048571"/>
    <row r="1048572"/>
    <row r="1048573"/>
    <row r="1048574"/>
    <row r="1048575"/>
    <row r="1048576"/>
  </sheetData>
  <mergeCells count="49">
    <mergeCell ref="A107:G107"/>
    <mergeCell ref="A102:G102"/>
    <mergeCell ref="A100:G100"/>
    <mergeCell ref="A83:G83"/>
    <mergeCell ref="A1:B1"/>
    <mergeCell ref="A3:B3"/>
    <mergeCell ref="A4:B4"/>
    <mergeCell ref="A125:G125"/>
    <mergeCell ref="A120:G120"/>
    <mergeCell ref="A117:G117"/>
    <mergeCell ref="A114:G114"/>
    <mergeCell ref="A113:G113"/>
    <mergeCell ref="A176:G176"/>
    <mergeCell ref="A175:G175"/>
    <mergeCell ref="A151:G151"/>
    <mergeCell ref="A148:G148"/>
    <mergeCell ref="A138:G138"/>
    <mergeCell ref="A275:G275"/>
    <mergeCell ref="A251:G251"/>
    <mergeCell ref="A209:E209"/>
    <mergeCell ref="A219:E219"/>
    <mergeCell ref="A250:G250"/>
    <mergeCell ref="A239:G239"/>
    <mergeCell ref="A314:G314"/>
    <mergeCell ref="A310:G310"/>
    <mergeCell ref="A300:G300"/>
    <mergeCell ref="A299:G299"/>
    <mergeCell ref="A278:G278"/>
    <mergeCell ref="A410:E410"/>
    <mergeCell ref="A419:E419"/>
    <mergeCell ref="A9:G9"/>
    <mergeCell ref="A10:G10"/>
    <mergeCell ref="A16:G16"/>
    <mergeCell ref="A32:G32"/>
    <mergeCell ref="A36:G36"/>
    <mergeCell ref="A47:G47"/>
    <mergeCell ref="A54:G54"/>
    <mergeCell ref="A59:G59"/>
    <mergeCell ref="A66:G66"/>
    <mergeCell ref="A403:G403"/>
    <mergeCell ref="A364:G364"/>
    <mergeCell ref="A363:G363"/>
    <mergeCell ref="A349:G349"/>
    <mergeCell ref="A329:G329"/>
    <mergeCell ref="A404:G404"/>
    <mergeCell ref="A396:G396"/>
    <mergeCell ref="A392:G392"/>
    <mergeCell ref="A391:G391"/>
    <mergeCell ref="A377:G377"/>
  </mergeCells>
  <hyperlinks>
    <hyperlink ref="A6" location="'Список программ'!R1C1" display="Список программ" xr:uid="{00000000-0004-0000-0300-000000000000}"/>
  </hyperlinks>
  <pageMargins left="0.7" right="0.7" top="0.75" bottom="0.75" header="0.51180555555555496" footer="0.51180555555555496"/>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00"/>
  </sheetPr>
  <dimension ref="A1:K51"/>
  <sheetViews>
    <sheetView zoomScaleNormal="100" workbookViewId="0">
      <selection activeCell="F7" sqref="F7"/>
    </sheetView>
  </sheetViews>
  <sheetFormatPr defaultColWidth="8" defaultRowHeight="13.9"/>
  <cols>
    <col min="1" max="1" width="47.875" customWidth="1"/>
    <col min="2" max="2" width="9.875" customWidth="1"/>
    <col min="3" max="3" width="17" customWidth="1"/>
    <col min="4" max="4" width="15.125" customWidth="1"/>
    <col min="5" max="5" width="13.75" customWidth="1"/>
    <col min="6" max="6" width="11.5" customWidth="1"/>
  </cols>
  <sheetData>
    <row r="1" spans="1:11" ht="19.350000000000001">
      <c r="A1" s="1779" t="s">
        <v>0</v>
      </c>
      <c r="B1" s="1779"/>
      <c r="C1" s="341"/>
      <c r="D1" s="342"/>
      <c r="E1" s="289" t="s">
        <v>20240</v>
      </c>
      <c r="F1" s="162">
        <v>0</v>
      </c>
    </row>
    <row r="2" spans="1:11">
      <c r="A2" s="237" t="s">
        <v>1</v>
      </c>
      <c r="B2" s="106"/>
      <c r="C2" s="107"/>
      <c r="D2" s="343"/>
      <c r="E2" s="2153" t="s">
        <v>106</v>
      </c>
      <c r="F2" s="2198"/>
    </row>
    <row r="3" spans="1:11" ht="14.25">
      <c r="A3" s="1780" t="s">
        <v>2</v>
      </c>
      <c r="B3" s="1780"/>
      <c r="D3" s="813"/>
    </row>
    <row r="4" spans="1:11" ht="20.25">
      <c r="A4" s="1780" t="s">
        <v>3</v>
      </c>
      <c r="B4" s="1780"/>
      <c r="C4" s="1928" t="s">
        <v>7477</v>
      </c>
      <c r="D4" s="1929"/>
    </row>
    <row r="5" spans="1:11" ht="18">
      <c r="A5" s="238"/>
      <c r="B5" s="113" t="s">
        <v>107</v>
      </c>
      <c r="C5" s="107"/>
      <c r="D5" s="343"/>
    </row>
    <row r="6" spans="1:11">
      <c r="A6" s="1287" t="s">
        <v>108</v>
      </c>
      <c r="B6" s="76"/>
      <c r="C6" s="114"/>
      <c r="D6" s="344"/>
    </row>
    <row r="7" spans="1:11">
      <c r="A7" s="1827" t="s">
        <v>109</v>
      </c>
      <c r="B7" s="1827"/>
      <c r="C7" s="1827"/>
      <c r="D7" s="1827"/>
      <c r="E7" s="198"/>
      <c r="F7" s="198"/>
      <c r="G7" s="198"/>
      <c r="H7" s="198"/>
    </row>
    <row r="8" spans="1:11" ht="19.350000000000001">
      <c r="A8" s="2502" t="s">
        <v>111</v>
      </c>
      <c r="B8" s="2379" t="s">
        <v>574</v>
      </c>
      <c r="C8" s="2072" t="s">
        <v>113</v>
      </c>
      <c r="D8" s="2071" t="s">
        <v>114</v>
      </c>
      <c r="E8" s="345"/>
      <c r="F8" s="345"/>
      <c r="G8" s="345"/>
      <c r="H8" s="345"/>
      <c r="I8" s="345"/>
      <c r="J8" s="345"/>
      <c r="K8" s="346"/>
    </row>
    <row r="9" spans="1:11" ht="15">
      <c r="A9" s="1927" t="s">
        <v>20241</v>
      </c>
      <c r="B9" s="1927"/>
      <c r="C9" s="1927"/>
      <c r="D9" s="1927"/>
      <c r="E9" s="40"/>
      <c r="F9" s="40"/>
      <c r="G9" s="40"/>
      <c r="H9" s="40"/>
      <c r="I9" s="40"/>
      <c r="J9" s="40"/>
      <c r="K9" s="40"/>
    </row>
    <row r="10" spans="1:11">
      <c r="A10" s="2503" t="s">
        <v>20242</v>
      </c>
      <c r="B10" s="2504">
        <v>137.25</v>
      </c>
      <c r="C10" s="2078">
        <f>B10*$F$2</f>
        <v>0</v>
      </c>
      <c r="D10" s="2078">
        <f>C10-C10*$F$1/100</f>
        <v>0</v>
      </c>
      <c r="E10" s="347"/>
      <c r="F10" s="348"/>
      <c r="G10" s="347"/>
      <c r="H10" s="347"/>
      <c r="I10" s="347"/>
      <c r="J10" s="347"/>
      <c r="K10" s="349"/>
    </row>
    <row r="11" spans="1:11" ht="19.350000000000001">
      <c r="A11" s="2503" t="s">
        <v>20243</v>
      </c>
      <c r="B11" s="2504">
        <v>60.861404467005102</v>
      </c>
      <c r="C11" s="2078">
        <f>B11*$F$2</f>
        <v>0</v>
      </c>
      <c r="D11" s="2078">
        <f>C11-C11*$F$1/100</f>
        <v>0</v>
      </c>
      <c r="E11" s="347"/>
      <c r="F11" s="348"/>
      <c r="G11" s="347"/>
      <c r="H11" s="347"/>
      <c r="I11" s="347"/>
      <c r="J11" s="347"/>
      <c r="K11" s="349"/>
    </row>
    <row r="12" spans="1:11" ht="19.350000000000001">
      <c r="A12" s="2503" t="s">
        <v>20244</v>
      </c>
      <c r="B12" s="2504">
        <v>55.938704893401002</v>
      </c>
      <c r="C12" s="2078">
        <f>B12*$F$2</f>
        <v>0</v>
      </c>
      <c r="D12" s="2078">
        <f>C12-C12*$F$1/100</f>
        <v>0</v>
      </c>
      <c r="E12" s="347"/>
      <c r="F12" s="348"/>
      <c r="G12" s="347"/>
      <c r="H12" s="347"/>
      <c r="I12" s="347"/>
      <c r="J12" s="347"/>
      <c r="K12" s="349"/>
    </row>
    <row r="13" spans="1:11" ht="19.350000000000001">
      <c r="A13" s="2503" t="s">
        <v>20245</v>
      </c>
      <c r="B13" s="2504">
        <v>266.83136406091398</v>
      </c>
      <c r="C13" s="2078">
        <f>B13*$F$2</f>
        <v>0</v>
      </c>
      <c r="D13" s="2078">
        <f>C13-C13*$F$1/100</f>
        <v>0</v>
      </c>
      <c r="E13" s="347"/>
      <c r="F13" s="348"/>
      <c r="G13" s="347"/>
      <c r="H13" s="347"/>
      <c r="I13" s="347"/>
      <c r="J13" s="347"/>
      <c r="K13" s="349"/>
    </row>
    <row r="14" spans="1:11">
      <c r="A14" s="2503" t="s">
        <v>20246</v>
      </c>
      <c r="B14" s="2504">
        <v>266.48057786802002</v>
      </c>
      <c r="C14" s="2078">
        <f>B14*$F$2</f>
        <v>0</v>
      </c>
      <c r="D14" s="2078">
        <f>C14-C14*$F$1/100</f>
        <v>0</v>
      </c>
      <c r="E14" s="347"/>
      <c r="F14" s="348"/>
      <c r="G14" s="347"/>
      <c r="H14" s="347"/>
      <c r="I14" s="347"/>
      <c r="J14" s="347"/>
      <c r="K14" s="349"/>
    </row>
    <row r="15" spans="1:11">
      <c r="A15" s="2503" t="s">
        <v>20247</v>
      </c>
      <c r="B15" s="2504">
        <v>59.189323614213201</v>
      </c>
      <c r="C15" s="2078">
        <f>B15*$F$2</f>
        <v>0</v>
      </c>
      <c r="D15" s="2078">
        <f>C15-C15*$F$1/100</f>
        <v>0</v>
      </c>
      <c r="E15" s="347"/>
      <c r="F15" s="348"/>
      <c r="G15" s="347"/>
      <c r="H15" s="347"/>
      <c r="I15" s="347"/>
      <c r="J15" s="347"/>
      <c r="K15" s="349"/>
    </row>
    <row r="16" spans="1:11">
      <c r="A16" s="2503" t="s">
        <v>20248</v>
      </c>
      <c r="B16" s="2504">
        <v>284.31220934010202</v>
      </c>
      <c r="C16" s="2078">
        <f>B16*$F$2</f>
        <v>0</v>
      </c>
      <c r="D16" s="2078">
        <f>C16-C16*$F$1/100</f>
        <v>0</v>
      </c>
      <c r="E16" s="347"/>
      <c r="F16" s="348"/>
      <c r="G16" s="347"/>
      <c r="H16" s="347"/>
      <c r="I16" s="347"/>
      <c r="J16" s="347"/>
      <c r="K16" s="349"/>
    </row>
    <row r="17" spans="1:11">
      <c r="A17" s="2503" t="s">
        <v>20249</v>
      </c>
      <c r="B17" s="2504">
        <v>127.452316751269</v>
      </c>
      <c r="C17" s="2078">
        <f>B17*$F$2</f>
        <v>0</v>
      </c>
      <c r="D17" s="2078">
        <f>C17-C17*$F$1/100</f>
        <v>0</v>
      </c>
      <c r="E17" s="347"/>
      <c r="F17" s="348"/>
      <c r="G17" s="347"/>
      <c r="H17" s="347"/>
      <c r="I17" s="347"/>
      <c r="J17" s="347"/>
      <c r="K17" s="349"/>
    </row>
    <row r="18" spans="1:11">
      <c r="A18" s="2503" t="s">
        <v>20250</v>
      </c>
      <c r="B18" s="2504">
        <v>209.82860771573601</v>
      </c>
      <c r="C18" s="2078">
        <f>B18*$F$2</f>
        <v>0</v>
      </c>
      <c r="D18" s="2078">
        <f>C18-C18*$F$1/100</f>
        <v>0</v>
      </c>
      <c r="E18" s="347"/>
      <c r="F18" s="348"/>
      <c r="G18" s="347"/>
      <c r="H18" s="347"/>
      <c r="I18" s="347"/>
      <c r="J18" s="347"/>
      <c r="K18" s="349"/>
    </row>
    <row r="19" spans="1:11">
      <c r="A19" s="2503" t="s">
        <v>20251</v>
      </c>
      <c r="B19" s="2504">
        <v>233.27281827411201</v>
      </c>
      <c r="C19" s="2078">
        <f>B19*$F$2</f>
        <v>0</v>
      </c>
      <c r="D19" s="2078">
        <f>C19-C19*$F$1/100</f>
        <v>0</v>
      </c>
      <c r="E19" s="347"/>
      <c r="F19" s="348"/>
      <c r="G19" s="347"/>
      <c r="H19" s="347"/>
      <c r="I19" s="347"/>
      <c r="J19" s="347"/>
      <c r="K19" s="349"/>
    </row>
    <row r="20" spans="1:11">
      <c r="A20" s="2503" t="s">
        <v>20252</v>
      </c>
      <c r="B20" s="2504">
        <v>68.672243695431504</v>
      </c>
      <c r="C20" s="2078">
        <f>B20*$F$2</f>
        <v>0</v>
      </c>
      <c r="D20" s="2078">
        <f>C20-C20*$F$1/100</f>
        <v>0</v>
      </c>
      <c r="E20" s="347"/>
      <c r="F20" s="348"/>
      <c r="G20" s="347"/>
      <c r="H20" s="347"/>
      <c r="I20" s="347"/>
      <c r="J20" s="347"/>
      <c r="K20" s="349"/>
    </row>
    <row r="21" spans="1:11">
      <c r="A21" s="2503" t="s">
        <v>20253</v>
      </c>
      <c r="B21" s="2504">
        <v>68.672243695431504</v>
      </c>
      <c r="C21" s="2078">
        <f>B21*$F$2</f>
        <v>0</v>
      </c>
      <c r="D21" s="2078">
        <f>C21-C21*$F$1/100</f>
        <v>0</v>
      </c>
      <c r="E21" s="347"/>
      <c r="F21" s="348"/>
      <c r="G21" s="347"/>
      <c r="H21" s="347"/>
      <c r="I21" s="347"/>
      <c r="J21" s="347"/>
      <c r="K21" s="349"/>
    </row>
    <row r="22" spans="1:11">
      <c r="A22" s="2503" t="s">
        <v>20254</v>
      </c>
      <c r="B22" s="2504">
        <v>253.79381055837601</v>
      </c>
      <c r="C22" s="2078">
        <f>B22*$F$2</f>
        <v>0</v>
      </c>
      <c r="D22" s="2078">
        <f>C22-C22*$F$1/100</f>
        <v>0</v>
      </c>
      <c r="E22" s="347"/>
      <c r="F22" s="348"/>
      <c r="G22" s="347"/>
      <c r="H22" s="347"/>
      <c r="I22" s="347"/>
      <c r="J22" s="347"/>
      <c r="K22" s="349"/>
    </row>
    <row r="23" spans="1:11">
      <c r="A23" s="2503" t="s">
        <v>20255</v>
      </c>
      <c r="B23" s="2504">
        <v>47.625072121827401</v>
      </c>
      <c r="C23" s="2078">
        <f>B23*$F$2</f>
        <v>0</v>
      </c>
      <c r="D23" s="2078">
        <f>C23-C23*$F$1/100</f>
        <v>0</v>
      </c>
      <c r="E23" s="347"/>
      <c r="F23" s="348"/>
      <c r="G23" s="347"/>
      <c r="H23" s="347"/>
      <c r="I23" s="347"/>
      <c r="J23" s="347"/>
      <c r="K23" s="349"/>
    </row>
    <row r="24" spans="1:11">
      <c r="A24" s="2503" t="s">
        <v>20256</v>
      </c>
      <c r="B24" s="2504">
        <v>231.694280406091</v>
      </c>
      <c r="C24" s="2078">
        <f>B24*$F$2</f>
        <v>0</v>
      </c>
      <c r="D24" s="2078">
        <f>C24-C24*$F$1/100</f>
        <v>0</v>
      </c>
      <c r="E24" s="347"/>
      <c r="F24" s="348"/>
      <c r="G24" s="347"/>
      <c r="H24" s="347"/>
      <c r="I24" s="347"/>
      <c r="J24" s="347"/>
      <c r="K24" s="349"/>
    </row>
    <row r="25" spans="1:11" ht="19.350000000000001">
      <c r="A25" s="2503" t="s">
        <v>20257</v>
      </c>
      <c r="B25" s="2504">
        <v>57.809564588832501</v>
      </c>
      <c r="C25" s="2078">
        <f>B25*$F$2</f>
        <v>0</v>
      </c>
      <c r="D25" s="2078">
        <f>C25-C25*$F$1/100</f>
        <v>0</v>
      </c>
      <c r="E25" s="347"/>
      <c r="F25" s="348"/>
      <c r="G25" s="347"/>
      <c r="H25" s="347"/>
      <c r="I25" s="347"/>
      <c r="J25" s="347"/>
      <c r="K25" s="349"/>
    </row>
    <row r="26" spans="1:11">
      <c r="A26" s="2503" t="s">
        <v>20258</v>
      </c>
      <c r="B26" s="2504">
        <v>220.365685279188</v>
      </c>
      <c r="C26" s="2078">
        <f>B26*$F$2</f>
        <v>0</v>
      </c>
      <c r="D26" s="2078">
        <f>C26-C26*$F$1/100</f>
        <v>0</v>
      </c>
      <c r="E26" s="347"/>
      <c r="F26" s="348"/>
      <c r="G26" s="347"/>
      <c r="H26" s="347"/>
      <c r="I26" s="347"/>
      <c r="J26" s="347"/>
      <c r="K26" s="349"/>
    </row>
    <row r="27" spans="1:11">
      <c r="A27" s="2503" t="s">
        <v>20259</v>
      </c>
      <c r="B27" s="2504">
        <v>244.87574619289299</v>
      </c>
      <c r="C27" s="2078">
        <f>B27*$F$2</f>
        <v>0</v>
      </c>
      <c r="D27" s="2078">
        <f>C27-C27*$F$1/100</f>
        <v>0</v>
      </c>
      <c r="E27" s="347"/>
      <c r="F27" s="348"/>
      <c r="G27" s="347"/>
      <c r="H27" s="347"/>
      <c r="I27" s="347"/>
      <c r="J27" s="347"/>
      <c r="K27" s="349"/>
    </row>
    <row r="28" spans="1:11">
      <c r="A28" s="2503" t="s">
        <v>20260</v>
      </c>
      <c r="B28" s="2504">
        <v>66.458074499999995</v>
      </c>
      <c r="C28" s="2078">
        <f>B28*$F$2</f>
        <v>0</v>
      </c>
      <c r="D28" s="2078">
        <f>C28-C28*$F$1/100</f>
        <v>0</v>
      </c>
      <c r="E28" s="347"/>
      <c r="F28" s="348"/>
      <c r="G28" s="347"/>
      <c r="H28" s="347"/>
      <c r="I28" s="347"/>
      <c r="J28" s="347"/>
      <c r="K28" s="349"/>
    </row>
    <row r="29" spans="1:11">
      <c r="A29" s="2503" t="s">
        <v>20261</v>
      </c>
      <c r="B29" s="2504">
        <v>65.727438578680193</v>
      </c>
      <c r="C29" s="2078">
        <f>B29*$F$2</f>
        <v>0</v>
      </c>
      <c r="D29" s="2078">
        <f>C29-C29*$F$1/100</f>
        <v>0</v>
      </c>
      <c r="E29" s="347"/>
      <c r="F29" s="348"/>
      <c r="G29" s="347"/>
      <c r="H29" s="347"/>
      <c r="I29" s="347"/>
      <c r="J29" s="347"/>
      <c r="K29" s="349"/>
    </row>
    <row r="30" spans="1:11">
      <c r="A30" s="2503" t="s">
        <v>20262</v>
      </c>
      <c r="B30" s="2504">
        <v>325.88262182741101</v>
      </c>
      <c r="C30" s="2078">
        <f>B30*$F$2</f>
        <v>0</v>
      </c>
      <c r="D30" s="2078">
        <f>C30-C30*$F$1/100</f>
        <v>0</v>
      </c>
      <c r="E30" s="347"/>
      <c r="F30" s="348"/>
      <c r="G30" s="347"/>
      <c r="H30" s="347"/>
      <c r="I30" s="347"/>
      <c r="J30" s="347"/>
      <c r="K30" s="349"/>
    </row>
    <row r="31" spans="1:11" ht="19.350000000000001">
      <c r="A31" s="2503" t="s">
        <v>20263</v>
      </c>
      <c r="B31" s="2504">
        <v>279.78571827411201</v>
      </c>
      <c r="C31" s="2078">
        <f>B31*$F$2</f>
        <v>0</v>
      </c>
      <c r="D31" s="2078">
        <f>C31-C31*$F$1/100</f>
        <v>0</v>
      </c>
      <c r="E31" s="347"/>
      <c r="F31" s="348"/>
      <c r="G31" s="347"/>
      <c r="H31" s="347"/>
      <c r="I31" s="347"/>
      <c r="J31" s="347"/>
      <c r="K31" s="349"/>
    </row>
    <row r="32" spans="1:11">
      <c r="A32" s="2503" t="s">
        <v>20264</v>
      </c>
      <c r="B32" s="2504">
        <v>73.793722111675095</v>
      </c>
      <c r="C32" s="2078">
        <f>B32*$F$2</f>
        <v>0</v>
      </c>
      <c r="D32" s="2078">
        <f>C32-C32*$F$1/100</f>
        <v>0</v>
      </c>
      <c r="E32" s="347"/>
      <c r="F32" s="348"/>
      <c r="G32" s="347"/>
      <c r="H32" s="347"/>
      <c r="I32" s="347"/>
      <c r="J32" s="347"/>
      <c r="K32" s="349"/>
    </row>
    <row r="33" spans="1:11" ht="15">
      <c r="A33" s="1816" t="s">
        <v>4175</v>
      </c>
      <c r="B33" s="1816"/>
      <c r="C33" s="1816"/>
      <c r="D33" s="1816"/>
      <c r="E33" s="40"/>
      <c r="F33" s="40"/>
      <c r="G33" s="40"/>
      <c r="H33" s="40"/>
      <c r="I33" s="40"/>
      <c r="J33" s="40"/>
      <c r="K33" s="40"/>
    </row>
    <row r="34" spans="1:11" ht="19.350000000000001">
      <c r="A34" s="2505" t="s">
        <v>20265</v>
      </c>
      <c r="B34" s="2506">
        <v>78.23</v>
      </c>
      <c r="C34" s="2078">
        <f>B34*$F$2</f>
        <v>0</v>
      </c>
      <c r="D34" s="2078">
        <f>C34-C34*$F$1/100</f>
        <v>0</v>
      </c>
      <c r="E34" s="347"/>
      <c r="F34" s="348"/>
      <c r="G34" s="347"/>
      <c r="H34" s="347"/>
      <c r="I34" s="347"/>
      <c r="J34" s="347"/>
      <c r="K34" s="349"/>
    </row>
    <row r="35" spans="1:11">
      <c r="A35" s="2505" t="s">
        <v>20266</v>
      </c>
      <c r="B35" s="2506">
        <v>52.723164791878197</v>
      </c>
      <c r="C35" s="2078">
        <f>B35*$F$2</f>
        <v>0</v>
      </c>
      <c r="D35" s="2078">
        <f>C35-C35*$F$1/100</f>
        <v>0</v>
      </c>
      <c r="E35" s="347"/>
      <c r="F35" s="348"/>
      <c r="G35" s="347"/>
      <c r="H35" s="347"/>
      <c r="I35" s="347"/>
      <c r="J35" s="347"/>
      <c r="K35" s="349"/>
    </row>
    <row r="36" spans="1:11">
      <c r="A36" s="2505" t="s">
        <v>20267</v>
      </c>
      <c r="B36" s="2506">
        <v>52.723164791878197</v>
      </c>
      <c r="C36" s="2078">
        <f>B36*$F$2</f>
        <v>0</v>
      </c>
      <c r="D36" s="2078">
        <f>C36-C36*$F$1/100</f>
        <v>0</v>
      </c>
      <c r="E36" s="347"/>
      <c r="F36" s="348"/>
      <c r="G36" s="347"/>
      <c r="H36" s="347"/>
      <c r="I36" s="347"/>
      <c r="J36" s="347"/>
      <c r="K36" s="349"/>
    </row>
    <row r="37" spans="1:11">
      <c r="A37" s="2505" t="s">
        <v>20268</v>
      </c>
      <c r="B37" s="2506">
        <v>40.4339551675127</v>
      </c>
      <c r="C37" s="2078">
        <f>B37*$F$2</f>
        <v>0</v>
      </c>
      <c r="D37" s="2078">
        <f>C37-C37*$F$1/100</f>
        <v>0</v>
      </c>
      <c r="E37" s="347"/>
      <c r="F37" s="348"/>
      <c r="G37" s="347"/>
      <c r="H37" s="347"/>
      <c r="I37" s="347"/>
      <c r="J37" s="347"/>
      <c r="K37" s="349"/>
    </row>
    <row r="38" spans="1:11">
      <c r="A38" s="2505" t="s">
        <v>20269</v>
      </c>
      <c r="B38" s="2506">
        <v>70.718496487309594</v>
      </c>
      <c r="C38" s="2078">
        <f>B38*$F$2</f>
        <v>0</v>
      </c>
      <c r="D38" s="2078">
        <f>C38-C38*$F$1/100</f>
        <v>0</v>
      </c>
      <c r="E38" s="347"/>
      <c r="F38" s="348"/>
      <c r="G38" s="347"/>
      <c r="H38" s="347"/>
      <c r="I38" s="347"/>
      <c r="J38" s="347"/>
      <c r="K38" s="349"/>
    </row>
    <row r="39" spans="1:11">
      <c r="A39" s="2505" t="s">
        <v>20270</v>
      </c>
      <c r="B39" s="2506">
        <v>343.41968284263999</v>
      </c>
      <c r="C39" s="2078">
        <f>B39*$F$2</f>
        <v>0</v>
      </c>
      <c r="D39" s="2078">
        <f>C39-C39*$F$1/100</f>
        <v>0</v>
      </c>
      <c r="E39" s="347"/>
      <c r="F39" s="348"/>
      <c r="G39" s="347"/>
      <c r="H39" s="347"/>
      <c r="I39" s="347"/>
      <c r="J39" s="347"/>
      <c r="K39" s="349"/>
    </row>
    <row r="40" spans="1:11">
      <c r="A40" s="2505" t="s">
        <v>20271</v>
      </c>
      <c r="B40" s="2506">
        <v>42.164500385786802</v>
      </c>
      <c r="C40" s="2078">
        <f>B40*$F$2</f>
        <v>0</v>
      </c>
      <c r="D40" s="2078">
        <f>C40-C40*$F$1/100</f>
        <v>0</v>
      </c>
      <c r="E40" s="347"/>
      <c r="F40" s="348"/>
      <c r="G40" s="347"/>
      <c r="H40" s="347"/>
      <c r="I40" s="347"/>
      <c r="J40" s="347"/>
      <c r="K40" s="349"/>
    </row>
    <row r="41" spans="1:11">
      <c r="A41" s="2505" t="s">
        <v>20272</v>
      </c>
      <c r="B41" s="2506">
        <v>65.772411167512701</v>
      </c>
      <c r="C41" s="2078">
        <f>B41*$F$2</f>
        <v>0</v>
      </c>
      <c r="D41" s="2078">
        <f>C41-C41*$F$1/100</f>
        <v>0</v>
      </c>
      <c r="E41" s="347"/>
      <c r="F41" s="348"/>
      <c r="G41" s="347"/>
      <c r="H41" s="347"/>
      <c r="I41" s="347"/>
      <c r="J41" s="347"/>
      <c r="K41" s="349"/>
    </row>
    <row r="42" spans="1:11">
      <c r="A42" s="2505" t="s">
        <v>20273</v>
      </c>
      <c r="B42" s="2506">
        <v>321.83508883248697</v>
      </c>
      <c r="C42" s="2078">
        <f>B42*$F$2</f>
        <v>0</v>
      </c>
      <c r="D42" s="2078">
        <f>C42-C42*$F$1/100</f>
        <v>0</v>
      </c>
      <c r="E42" s="347"/>
      <c r="F42" s="348"/>
      <c r="G42" s="347"/>
      <c r="H42" s="347"/>
      <c r="I42" s="347"/>
      <c r="J42" s="347"/>
      <c r="K42" s="349"/>
    </row>
    <row r="43" spans="1:11">
      <c r="A43" s="2505" t="s">
        <v>20274</v>
      </c>
      <c r="B43" s="2506">
        <v>65.772411167512701</v>
      </c>
      <c r="C43" s="2078">
        <f>B43*$F$2</f>
        <v>0</v>
      </c>
      <c r="D43" s="2078">
        <f>C43-C43*$F$1/100</f>
        <v>0</v>
      </c>
      <c r="E43" s="347"/>
      <c r="F43" s="348"/>
      <c r="G43" s="347"/>
      <c r="H43" s="347"/>
      <c r="I43" s="347"/>
      <c r="J43" s="347"/>
      <c r="K43" s="349"/>
    </row>
    <row r="44" spans="1:11">
      <c r="A44" s="2505" t="s">
        <v>20275</v>
      </c>
      <c r="B44" s="2506">
        <v>321.83508883248697</v>
      </c>
      <c r="C44" s="2078">
        <f>B44*$F$2</f>
        <v>0</v>
      </c>
      <c r="D44" s="2078">
        <f>C44-C44*$F$1/100</f>
        <v>0</v>
      </c>
      <c r="E44" s="347"/>
      <c r="F44" s="348"/>
      <c r="G44" s="347"/>
      <c r="H44" s="347"/>
      <c r="I44" s="347"/>
      <c r="J44" s="347"/>
      <c r="K44" s="349"/>
    </row>
    <row r="45" spans="1:11" ht="19.350000000000001">
      <c r="A45" s="2505" t="s">
        <v>20276</v>
      </c>
      <c r="B45" s="2506">
        <v>59.797353015228403</v>
      </c>
      <c r="C45" s="2078">
        <f>B45*$F$2</f>
        <v>0</v>
      </c>
      <c r="D45" s="2078">
        <f>C45-C45*$F$1/100</f>
        <v>0</v>
      </c>
      <c r="E45" s="347"/>
      <c r="F45" s="348"/>
      <c r="G45" s="347"/>
      <c r="H45" s="347"/>
      <c r="I45" s="347"/>
      <c r="J45" s="347"/>
      <c r="K45" s="349"/>
    </row>
    <row r="46" spans="1:11" ht="19.350000000000001">
      <c r="A46" s="2505" t="s">
        <v>20277</v>
      </c>
      <c r="B46" s="2506">
        <v>293.90036527918801</v>
      </c>
      <c r="C46" s="2078">
        <f>B46*$F$2</f>
        <v>0</v>
      </c>
      <c r="D46" s="2078">
        <f>C46-C46*$F$1/100</f>
        <v>0</v>
      </c>
      <c r="E46" s="347"/>
      <c r="F46" s="348"/>
      <c r="G46" s="347"/>
      <c r="H46" s="347"/>
      <c r="I46" s="347"/>
      <c r="J46" s="347"/>
      <c r="K46" s="349"/>
    </row>
    <row r="47" spans="1:11" ht="15">
      <c r="A47" s="1816" t="s">
        <v>20278</v>
      </c>
      <c r="B47" s="1816"/>
      <c r="C47" s="1816"/>
      <c r="D47" s="1816"/>
      <c r="E47" s="40"/>
      <c r="F47" s="40"/>
      <c r="G47" s="40"/>
      <c r="H47" s="40"/>
      <c r="I47" s="40"/>
      <c r="J47" s="40"/>
      <c r="K47" s="40"/>
    </row>
    <row r="48" spans="1:11">
      <c r="A48" s="2505" t="s">
        <v>20279</v>
      </c>
      <c r="B48" s="2506">
        <v>17.690000000000001</v>
      </c>
      <c r="C48" s="2078">
        <f>B48*$F$2</f>
        <v>0</v>
      </c>
      <c r="D48" s="2078">
        <f>C48-C48*$F$1/100</f>
        <v>0</v>
      </c>
      <c r="E48" s="347"/>
      <c r="F48" s="348"/>
      <c r="G48" s="347"/>
      <c r="H48" s="347"/>
      <c r="I48" s="347"/>
      <c r="J48" s="347"/>
      <c r="K48" s="349"/>
    </row>
    <row r="49" spans="1:11">
      <c r="A49" s="2505" t="s">
        <v>20280</v>
      </c>
      <c r="B49" s="2506">
        <v>72.319999999999993</v>
      </c>
      <c r="C49" s="2078">
        <f>B49*$F$2</f>
        <v>0</v>
      </c>
      <c r="D49" s="2078">
        <f>C49-C49*$F$1/100</f>
        <v>0</v>
      </c>
      <c r="E49" s="347"/>
      <c r="F49" s="348"/>
      <c r="G49" s="347"/>
      <c r="H49" s="347"/>
      <c r="I49" s="347"/>
      <c r="J49" s="347"/>
      <c r="K49" s="349"/>
    </row>
    <row r="50" spans="1:11">
      <c r="A50" s="2505" t="s">
        <v>20281</v>
      </c>
      <c r="B50" s="2506">
        <v>18.45</v>
      </c>
      <c r="C50" s="2078">
        <f>B50*$F$2</f>
        <v>0</v>
      </c>
      <c r="D50" s="2078">
        <f>C50-C50*$F$1/100</f>
        <v>0</v>
      </c>
      <c r="E50" s="347"/>
      <c r="F50" s="348"/>
      <c r="G50" s="347"/>
      <c r="H50" s="347"/>
      <c r="I50" s="347"/>
      <c r="J50" s="347"/>
      <c r="K50" s="349"/>
    </row>
    <row r="51" spans="1:11">
      <c r="A51" s="2505" t="s">
        <v>20282</v>
      </c>
      <c r="B51" s="2506">
        <v>81.14</v>
      </c>
      <c r="C51" s="2078">
        <f>B51*$F$2</f>
        <v>0</v>
      </c>
      <c r="D51" s="2078">
        <f>C51-C51*$F$1/100</f>
        <v>0</v>
      </c>
      <c r="E51" s="347"/>
      <c r="F51" s="348"/>
      <c r="G51" s="347"/>
      <c r="H51" s="347"/>
      <c r="I51" s="347"/>
      <c r="J51" s="347"/>
      <c r="K51" s="349"/>
    </row>
  </sheetData>
  <mergeCells count="8">
    <mergeCell ref="A33:D33"/>
    <mergeCell ref="A47:D47"/>
    <mergeCell ref="A1:B1"/>
    <mergeCell ref="A3:B3"/>
    <mergeCell ref="A4:B4"/>
    <mergeCell ref="A7:D7"/>
    <mergeCell ref="A9:D9"/>
    <mergeCell ref="C4:D4"/>
  </mergeCells>
  <hyperlinks>
    <hyperlink ref="A6" location="'Список программ'!R1C1" display="Список программ" xr:uid="{00000000-0004-0000-3700-000000000000}"/>
  </hyperlinks>
  <pageMargins left="0.7" right="0.7" top="0.75" bottom="0.75" header="0.51180555555555496" footer="0.51180555555555496"/>
  <pageSetup paperSize="9" orientation="portrait"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7" tint="-0.499984740745262"/>
  </sheetPr>
  <dimension ref="A1:F312"/>
  <sheetViews>
    <sheetView zoomScale="90" zoomScaleNormal="90" workbookViewId="0">
      <pane ySplit="8" topLeftCell="A9" activePane="bottomLeft" state="frozen"/>
      <selection pane="bottomLeft" activeCell="C302" sqref="C302"/>
    </sheetView>
  </sheetViews>
  <sheetFormatPr defaultColWidth="9.25" defaultRowHeight="13.9"/>
  <cols>
    <col min="1" max="1" width="60.625" customWidth="1"/>
    <col min="2" max="2" width="20.75" style="83" customWidth="1"/>
    <col min="3" max="3" width="11.5" customWidth="1"/>
    <col min="4" max="4" width="11.625" customWidth="1"/>
  </cols>
  <sheetData>
    <row r="1" spans="1:6" ht="15">
      <c r="A1" s="1735" t="s">
        <v>0</v>
      </c>
      <c r="B1" s="1735"/>
      <c r="C1" s="18"/>
      <c r="D1" s="269"/>
      <c r="E1" s="141" t="s">
        <v>105</v>
      </c>
      <c r="F1" s="21">
        <v>0</v>
      </c>
    </row>
    <row r="2" spans="1:6" ht="14.25">
      <c r="A2" s="130" t="s">
        <v>1</v>
      </c>
      <c r="B2" s="85"/>
      <c r="C2" s="25"/>
      <c r="D2" s="269"/>
      <c r="E2" s="2323" t="s">
        <v>106</v>
      </c>
      <c r="F2" s="1553">
        <v>0</v>
      </c>
    </row>
    <row r="3" spans="1:6">
      <c r="A3" s="1736" t="s">
        <v>2</v>
      </c>
      <c r="B3" s="1736"/>
      <c r="C3" s="25"/>
      <c r="D3" s="298"/>
      <c r="E3" s="14"/>
      <c r="F3" s="14"/>
    </row>
    <row r="4" spans="1:6">
      <c r="A4" s="1736" t="s">
        <v>3</v>
      </c>
      <c r="B4" s="1736"/>
      <c r="C4" s="25"/>
      <c r="D4" s="298"/>
      <c r="E4" s="14"/>
      <c r="F4" s="14"/>
    </row>
    <row r="5" spans="1:6" ht="20.25" customHeight="1">
      <c r="A5" s="27"/>
      <c r="B5" s="75" t="s">
        <v>107</v>
      </c>
      <c r="C5" s="25"/>
      <c r="D5" s="298"/>
      <c r="E5" s="14"/>
      <c r="F5" s="14"/>
    </row>
    <row r="6" spans="1:6" ht="31.5" customHeight="1">
      <c r="A6" s="1287" t="s">
        <v>108</v>
      </c>
      <c r="B6" s="87"/>
      <c r="C6" s="30"/>
      <c r="D6" s="350"/>
      <c r="E6" s="14"/>
      <c r="F6" s="14"/>
    </row>
    <row r="7" spans="1:6">
      <c r="A7" s="1827" t="s">
        <v>109</v>
      </c>
      <c r="B7" s="1827"/>
      <c r="C7" s="1827"/>
      <c r="D7" s="1827"/>
      <c r="E7" s="198"/>
    </row>
    <row r="8" spans="1:6" ht="38.25" customHeight="1">
      <c r="A8" s="2157" t="s">
        <v>111</v>
      </c>
      <c r="B8" s="2102" t="s">
        <v>574</v>
      </c>
      <c r="C8" s="2105" t="s">
        <v>113</v>
      </c>
      <c r="D8" s="2071" t="s">
        <v>114</v>
      </c>
    </row>
    <row r="9" spans="1:6" ht="20.25" customHeight="1">
      <c r="A9" s="1930" t="s">
        <v>20283</v>
      </c>
      <c r="B9" s="1930"/>
      <c r="C9" s="1930"/>
      <c r="D9" s="1930"/>
    </row>
    <row r="10" spans="1:6" s="67" customFormat="1" ht="13.9" customHeight="1">
      <c r="A10" s="2507" t="s">
        <v>20284</v>
      </c>
      <c r="B10" s="2508">
        <v>16.16</v>
      </c>
      <c r="C10" s="2509">
        <f>B10*$F$2</f>
        <v>0</v>
      </c>
      <c r="D10" s="2509">
        <f>C10-C10*$F$1</f>
        <v>0</v>
      </c>
    </row>
    <row r="11" spans="1:6" s="67" customFormat="1" ht="19.350000000000001" customHeight="1">
      <c r="A11" s="2507" t="s">
        <v>20285</v>
      </c>
      <c r="B11" s="2508">
        <v>21.02</v>
      </c>
      <c r="C11" s="2509">
        <f>B11*$F$2</f>
        <v>0</v>
      </c>
      <c r="D11" s="2509">
        <f>C11-C11*$F$1</f>
        <v>0</v>
      </c>
    </row>
    <row r="12" spans="1:6" s="67" customFormat="1" ht="13.9" customHeight="1">
      <c r="A12" s="2507" t="s">
        <v>20286</v>
      </c>
      <c r="B12" s="2508">
        <v>40.9</v>
      </c>
      <c r="C12" s="2509">
        <f>B12*$F$2</f>
        <v>0</v>
      </c>
      <c r="D12" s="2509">
        <f>C12-C12*$F$1</f>
        <v>0</v>
      </c>
    </row>
    <row r="13" spans="1:6" s="67" customFormat="1" ht="13.9" customHeight="1">
      <c r="A13" s="2507" t="s">
        <v>20287</v>
      </c>
      <c r="B13" s="2508">
        <v>40.9</v>
      </c>
      <c r="C13" s="2509">
        <f>B13*$F$2</f>
        <v>0</v>
      </c>
      <c r="D13" s="2509">
        <f>C13-C13*$F$1</f>
        <v>0</v>
      </c>
    </row>
    <row r="14" spans="1:6" s="67" customFormat="1" ht="13.9" customHeight="1">
      <c r="A14" s="2507" t="s">
        <v>20288</v>
      </c>
      <c r="B14" s="2508">
        <v>35.200000000000003</v>
      </c>
      <c r="C14" s="2509">
        <f>B14*$F$2</f>
        <v>0</v>
      </c>
      <c r="D14" s="2509">
        <f>C14-C14*$F$1</f>
        <v>0</v>
      </c>
    </row>
    <row r="15" spans="1:6" s="67" customFormat="1" ht="13.9" customHeight="1">
      <c r="A15" s="2510"/>
      <c r="B15" s="2511"/>
      <c r="C15" s="2509"/>
      <c r="D15" s="2509"/>
    </row>
    <row r="16" spans="1:6" s="67" customFormat="1" ht="19.350000000000001" customHeight="1">
      <c r="A16" s="2507" t="s">
        <v>20289</v>
      </c>
      <c r="B16" s="2508">
        <v>27.24</v>
      </c>
      <c r="C16" s="2509">
        <f>B16*$F$2</f>
        <v>0</v>
      </c>
      <c r="D16" s="2509">
        <f>C16-C16*$F$1</f>
        <v>0</v>
      </c>
    </row>
    <row r="17" spans="1:4" s="67" customFormat="1" ht="19.350000000000001" customHeight="1">
      <c r="A17" s="2507" t="s">
        <v>20290</v>
      </c>
      <c r="B17" s="2508">
        <v>35.590000000000003</v>
      </c>
      <c r="C17" s="2509">
        <f>B17*$F$2</f>
        <v>0</v>
      </c>
      <c r="D17" s="2509">
        <f>C17-C17*$F$1</f>
        <v>0</v>
      </c>
    </row>
    <row r="18" spans="1:4" s="67" customFormat="1" ht="19.350000000000001" customHeight="1">
      <c r="A18" s="2507" t="s">
        <v>20291</v>
      </c>
      <c r="B18" s="2508">
        <v>42.4</v>
      </c>
      <c r="C18" s="2509">
        <f>B18*$F$2</f>
        <v>0</v>
      </c>
      <c r="D18" s="2509">
        <f>C18-C18*$F$1</f>
        <v>0</v>
      </c>
    </row>
    <row r="19" spans="1:4" s="67" customFormat="1" ht="13.9" customHeight="1">
      <c r="A19" s="2507" t="s">
        <v>20292</v>
      </c>
      <c r="B19" s="2508">
        <v>41.9</v>
      </c>
      <c r="C19" s="2509">
        <f>B19*$F$2</f>
        <v>0</v>
      </c>
      <c r="D19" s="2509">
        <f>C19-C19*$F$1</f>
        <v>0</v>
      </c>
    </row>
    <row r="20" spans="1:4" s="67" customFormat="1" ht="19.350000000000001" customHeight="1">
      <c r="A20" s="2507" t="s">
        <v>20293</v>
      </c>
      <c r="B20" s="2508">
        <v>41.9</v>
      </c>
      <c r="C20" s="2509">
        <f>B20*$F$2</f>
        <v>0</v>
      </c>
      <c r="D20" s="2509">
        <f>C20-C20*$F$1</f>
        <v>0</v>
      </c>
    </row>
    <row r="21" spans="1:4" s="67" customFormat="1" ht="13.9" customHeight="1">
      <c r="A21" s="2507" t="s">
        <v>20294</v>
      </c>
      <c r="B21" s="2508">
        <v>41.9</v>
      </c>
      <c r="C21" s="2509">
        <f>B21*$F$2</f>
        <v>0</v>
      </c>
      <c r="D21" s="2509">
        <f>C21-C21*$F$1</f>
        <v>0</v>
      </c>
    </row>
    <row r="22" spans="1:4" s="67" customFormat="1" ht="13.9" customHeight="1">
      <c r="A22" s="2507" t="s">
        <v>20295</v>
      </c>
      <c r="B22" s="2508">
        <v>24.25</v>
      </c>
      <c r="C22" s="2509">
        <f>B22*$F$2</f>
        <v>0</v>
      </c>
      <c r="D22" s="2509">
        <f>C22-C22*$F$1</f>
        <v>0</v>
      </c>
    </row>
    <row r="23" spans="1:4" s="67" customFormat="1" ht="13.9" customHeight="1">
      <c r="A23" s="2507" t="s">
        <v>20296</v>
      </c>
      <c r="B23" s="2508">
        <v>45.9</v>
      </c>
      <c r="C23" s="2509">
        <f>B23*$F$2</f>
        <v>0</v>
      </c>
      <c r="D23" s="2509">
        <f>C23-C23*$F$1</f>
        <v>0</v>
      </c>
    </row>
    <row r="24" spans="1:4" s="67" customFormat="1" ht="19.350000000000001" customHeight="1">
      <c r="A24" s="2507" t="s">
        <v>20297</v>
      </c>
      <c r="B24" s="2508">
        <v>60.5</v>
      </c>
      <c r="C24" s="2509">
        <f>B24*$F$2</f>
        <v>0</v>
      </c>
      <c r="D24" s="2509">
        <f>C24-C24*$F$1</f>
        <v>0</v>
      </c>
    </row>
    <row r="25" spans="1:4" s="67" customFormat="1" ht="13.9" customHeight="1">
      <c r="A25" s="2507" t="s">
        <v>20298</v>
      </c>
      <c r="B25" s="2508">
        <v>48.9</v>
      </c>
      <c r="C25" s="2509">
        <f>B25*$F$2</f>
        <v>0</v>
      </c>
      <c r="D25" s="2509">
        <f>C25-C25*$F$1</f>
        <v>0</v>
      </c>
    </row>
    <row r="26" spans="1:4" s="67" customFormat="1" ht="13.9" customHeight="1">
      <c r="A26" s="2510"/>
      <c r="B26" s="2511"/>
      <c r="C26" s="2509"/>
      <c r="D26" s="2509"/>
    </row>
    <row r="27" spans="1:4" s="67" customFormat="1" ht="13.9" customHeight="1">
      <c r="A27" s="2507" t="s">
        <v>20299</v>
      </c>
      <c r="B27" s="2508">
        <v>19.55</v>
      </c>
      <c r="C27" s="2509">
        <f>B27*$F$2</f>
        <v>0</v>
      </c>
      <c r="D27" s="2509">
        <f>C27-C27*$F$1</f>
        <v>0</v>
      </c>
    </row>
    <row r="28" spans="1:4" s="67" customFormat="1" ht="13.9" customHeight="1">
      <c r="A28" s="2507" t="s">
        <v>20300</v>
      </c>
      <c r="B28" s="2508">
        <v>28.6</v>
      </c>
      <c r="C28" s="2509">
        <f>B28*$F$2</f>
        <v>0</v>
      </c>
      <c r="D28" s="2509">
        <f>C28-C28*$F$1</f>
        <v>0</v>
      </c>
    </row>
    <row r="29" spans="1:4" s="67" customFormat="1" ht="19.350000000000001" customHeight="1">
      <c r="A29" s="2507" t="s">
        <v>20301</v>
      </c>
      <c r="B29" s="2508">
        <v>15.7</v>
      </c>
      <c r="C29" s="2509">
        <f>B29*$F$2</f>
        <v>0</v>
      </c>
      <c r="D29" s="2509">
        <f>C29-C29*$F$1</f>
        <v>0</v>
      </c>
    </row>
    <row r="30" spans="1:4" s="67" customFormat="1" ht="13.9" customHeight="1">
      <c r="A30" s="2507" t="s">
        <v>20302</v>
      </c>
      <c r="B30" s="2508">
        <v>21.4</v>
      </c>
      <c r="C30" s="2509">
        <f>B30*$F$2</f>
        <v>0</v>
      </c>
      <c r="D30" s="2509">
        <f>C30-C30*$F$1</f>
        <v>0</v>
      </c>
    </row>
    <row r="31" spans="1:4" s="67" customFormat="1" ht="13.9" customHeight="1">
      <c r="A31" s="2510"/>
      <c r="B31" s="2511"/>
      <c r="C31" s="2509"/>
      <c r="D31" s="2509"/>
    </row>
    <row r="32" spans="1:4" s="67" customFormat="1" ht="19.350000000000001" customHeight="1">
      <c r="A32" s="2507" t="s">
        <v>20303</v>
      </c>
      <c r="B32" s="2508">
        <v>22.4</v>
      </c>
      <c r="C32" s="2509">
        <f>B32*$F$2</f>
        <v>0</v>
      </c>
      <c r="D32" s="2509">
        <f>C32-C32*$F$1</f>
        <v>0</v>
      </c>
    </row>
    <row r="33" spans="1:4" s="67" customFormat="1" ht="19.350000000000001" customHeight="1">
      <c r="A33" s="2507" t="s">
        <v>20304</v>
      </c>
      <c r="B33" s="2508">
        <v>16.8</v>
      </c>
      <c r="C33" s="2509">
        <f>B33*$F$2</f>
        <v>0</v>
      </c>
      <c r="D33" s="2509">
        <f>C33-C33*$F$1</f>
        <v>0</v>
      </c>
    </row>
    <row r="34" spans="1:4" s="67" customFormat="1" ht="13.9" customHeight="1">
      <c r="A34" s="2507" t="s">
        <v>20305</v>
      </c>
      <c r="B34" s="2508">
        <v>16.8</v>
      </c>
      <c r="C34" s="2509">
        <f>B34*$F$2</f>
        <v>0</v>
      </c>
      <c r="D34" s="2509">
        <f>C34-C34*$F$1</f>
        <v>0</v>
      </c>
    </row>
    <row r="35" spans="1:4" s="67" customFormat="1" ht="13.9" customHeight="1">
      <c r="A35" s="2507" t="s">
        <v>20306</v>
      </c>
      <c r="B35" s="2508">
        <v>39.4</v>
      </c>
      <c r="C35" s="2509">
        <f>B35*$F$2</f>
        <v>0</v>
      </c>
      <c r="D35" s="2509">
        <f>C35-C35*$F$1</f>
        <v>0</v>
      </c>
    </row>
    <row r="36" spans="1:4" s="67" customFormat="1" ht="13.9" customHeight="1">
      <c r="A36" s="2510"/>
      <c r="B36" s="2511"/>
      <c r="C36" s="2509"/>
      <c r="D36" s="2509"/>
    </row>
    <row r="37" spans="1:4" s="67" customFormat="1" ht="13.9" customHeight="1">
      <c r="A37" s="2507" t="s">
        <v>20307</v>
      </c>
      <c r="B37" s="2508">
        <v>13.69</v>
      </c>
      <c r="C37" s="2509">
        <f>B37*$F$2</f>
        <v>0</v>
      </c>
      <c r="D37" s="2509">
        <f>C37-C37*$F$1</f>
        <v>0</v>
      </c>
    </row>
    <row r="38" spans="1:4" s="67" customFormat="1" ht="13.9" customHeight="1">
      <c r="A38" s="2507" t="s">
        <v>20308</v>
      </c>
      <c r="B38" s="2508">
        <v>27.4</v>
      </c>
      <c r="C38" s="2509">
        <f>B38*$F$2</f>
        <v>0</v>
      </c>
      <c r="D38" s="2509">
        <f>C38-C38*$F$1</f>
        <v>0</v>
      </c>
    </row>
    <row r="39" spans="1:4" s="67" customFormat="1" ht="13.9" customHeight="1">
      <c r="A39" s="2507" t="s">
        <v>20309</v>
      </c>
      <c r="B39" s="2508">
        <v>15.89</v>
      </c>
      <c r="C39" s="2509">
        <f>B39*$F$2</f>
        <v>0</v>
      </c>
      <c r="D39" s="2509">
        <f>C39-C39*$F$1</f>
        <v>0</v>
      </c>
    </row>
    <row r="40" spans="1:4" s="67" customFormat="1" ht="19.350000000000001" customHeight="1">
      <c r="A40" s="2507" t="s">
        <v>20310</v>
      </c>
      <c r="B40" s="2508">
        <v>13.71</v>
      </c>
      <c r="C40" s="2509">
        <f>B40*$F$2</f>
        <v>0</v>
      </c>
      <c r="D40" s="2509">
        <f>C40-C40*$F$1</f>
        <v>0</v>
      </c>
    </row>
    <row r="41" spans="1:4" s="67" customFormat="1" ht="19.350000000000001" customHeight="1">
      <c r="A41" s="2507" t="s">
        <v>20311</v>
      </c>
      <c r="B41" s="2508">
        <v>16.05</v>
      </c>
      <c r="C41" s="2509">
        <f>B41*$F$2</f>
        <v>0</v>
      </c>
      <c r="D41" s="2509">
        <f>C41-C41*$F$1</f>
        <v>0</v>
      </c>
    </row>
    <row r="42" spans="1:4" s="67" customFormat="1" ht="19.350000000000001" customHeight="1">
      <c r="A42" s="2507" t="s">
        <v>20312</v>
      </c>
      <c r="B42" s="2508">
        <v>46.7</v>
      </c>
      <c r="C42" s="2509">
        <f>B42*$F$2</f>
        <v>0</v>
      </c>
      <c r="D42" s="2509">
        <f>C42-C42*$F$1</f>
        <v>0</v>
      </c>
    </row>
    <row r="43" spans="1:4" s="67" customFormat="1" ht="15" customHeight="1">
      <c r="A43" s="2507" t="s">
        <v>20313</v>
      </c>
      <c r="B43" s="2508">
        <v>38.799999999999997</v>
      </c>
      <c r="C43" s="2509">
        <f>B43*$F$2</f>
        <v>0</v>
      </c>
      <c r="D43" s="2509">
        <f>C43-C43*$F$1</f>
        <v>0</v>
      </c>
    </row>
    <row r="44" spans="1:4" s="67" customFormat="1" ht="19.350000000000001" customHeight="1">
      <c r="A44" s="2507" t="s">
        <v>20314</v>
      </c>
      <c r="B44" s="2508">
        <v>51.4</v>
      </c>
      <c r="C44" s="2509">
        <f>B44*$F$2</f>
        <v>0</v>
      </c>
      <c r="D44" s="2509">
        <f>C44-C44*$F$1</f>
        <v>0</v>
      </c>
    </row>
    <row r="45" spans="1:4" s="67" customFormat="1" ht="19.350000000000001" customHeight="1">
      <c r="A45" s="2507" t="s">
        <v>20315</v>
      </c>
      <c r="B45" s="2508">
        <v>29.6</v>
      </c>
      <c r="C45" s="2509">
        <f>B45*$F$2</f>
        <v>0</v>
      </c>
      <c r="D45" s="2509">
        <f>C45-C45*$F$1</f>
        <v>0</v>
      </c>
    </row>
    <row r="46" spans="1:4" s="67" customFormat="1" ht="13.9" customHeight="1">
      <c r="A46" s="2507" t="s">
        <v>20316</v>
      </c>
      <c r="B46" s="2508">
        <v>35</v>
      </c>
      <c r="C46" s="2509">
        <f>B46*$F$2</f>
        <v>0</v>
      </c>
      <c r="D46" s="2509">
        <f>C46-C46*$F$1</f>
        <v>0</v>
      </c>
    </row>
    <row r="47" spans="1:4" s="67" customFormat="1" ht="13.9" customHeight="1">
      <c r="A47" s="2507" t="s">
        <v>20317</v>
      </c>
      <c r="B47" s="2508">
        <v>37.299999999999997</v>
      </c>
      <c r="C47" s="2509">
        <f>B47*$F$2</f>
        <v>0</v>
      </c>
      <c r="D47" s="2509">
        <f>C47-C47*$F$1</f>
        <v>0</v>
      </c>
    </row>
    <row r="48" spans="1:4" s="67" customFormat="1" ht="13.9" customHeight="1">
      <c r="A48" s="2510"/>
      <c r="B48" s="2511"/>
      <c r="C48" s="2509"/>
      <c r="D48" s="2509"/>
    </row>
    <row r="49" spans="1:4" s="67" customFormat="1" ht="19.350000000000001" customHeight="1">
      <c r="A49" s="2510"/>
      <c r="B49" s="2511"/>
      <c r="C49" s="2509"/>
      <c r="D49" s="2509"/>
    </row>
    <row r="50" spans="1:4" s="67" customFormat="1" ht="19.350000000000001" customHeight="1">
      <c r="A50" s="2507" t="s">
        <v>20318</v>
      </c>
      <c r="B50" s="2508">
        <v>3.25</v>
      </c>
      <c r="C50" s="2509">
        <f>B50*$F$2</f>
        <v>0</v>
      </c>
      <c r="D50" s="2509">
        <f>C50-C50*$F$1</f>
        <v>0</v>
      </c>
    </row>
    <row r="51" spans="1:4" s="67" customFormat="1" ht="19.350000000000001" customHeight="1">
      <c r="A51" s="2507" t="s">
        <v>20319</v>
      </c>
      <c r="B51" s="2508">
        <v>11.52</v>
      </c>
      <c r="C51" s="2509">
        <f>B51*$F$2</f>
        <v>0</v>
      </c>
      <c r="D51" s="2509">
        <f>C51-C51*$F$1</f>
        <v>0</v>
      </c>
    </row>
    <row r="52" spans="1:4" s="67" customFormat="1" ht="19.350000000000001" customHeight="1">
      <c r="A52" s="2507" t="s">
        <v>20320</v>
      </c>
      <c r="B52" s="2508">
        <v>11.52</v>
      </c>
      <c r="C52" s="2509">
        <f>B52*$F$2</f>
        <v>0</v>
      </c>
      <c r="D52" s="2509">
        <f>C52-C52*$F$1</f>
        <v>0</v>
      </c>
    </row>
    <row r="53" spans="1:4" s="67" customFormat="1" ht="19.350000000000001" customHeight="1">
      <c r="A53" s="2507" t="s">
        <v>20321</v>
      </c>
      <c r="B53" s="2508">
        <v>9.06</v>
      </c>
      <c r="C53" s="2509">
        <f>B53*$F$2</f>
        <v>0</v>
      </c>
      <c r="D53" s="2509">
        <f>C53-C53*$F$1</f>
        <v>0</v>
      </c>
    </row>
    <row r="54" spans="1:4" s="67" customFormat="1" ht="19.350000000000001" customHeight="1">
      <c r="A54" s="2507" t="s">
        <v>20322</v>
      </c>
      <c r="B54" s="2508">
        <v>5.27</v>
      </c>
      <c r="C54" s="2509">
        <f>B54*$F$2</f>
        <v>0</v>
      </c>
      <c r="D54" s="2509">
        <f>C54-C54*$F$1</f>
        <v>0</v>
      </c>
    </row>
    <row r="55" spans="1:4" s="67" customFormat="1" ht="19.350000000000001" customHeight="1">
      <c r="A55" s="2507" t="s">
        <v>20323</v>
      </c>
      <c r="B55" s="2508">
        <v>7.42</v>
      </c>
      <c r="C55" s="2509">
        <f>B55*$F$2</f>
        <v>0</v>
      </c>
      <c r="D55" s="2509">
        <f>C55-C55*$F$1</f>
        <v>0</v>
      </c>
    </row>
    <row r="56" spans="1:4" s="67" customFormat="1" ht="19.350000000000001" customHeight="1">
      <c r="A56" s="2507" t="s">
        <v>20324</v>
      </c>
      <c r="B56" s="2508">
        <v>7.42</v>
      </c>
      <c r="C56" s="2509">
        <f>B56*$F$2</f>
        <v>0</v>
      </c>
      <c r="D56" s="2509">
        <f>C56-C56*$F$1</f>
        <v>0</v>
      </c>
    </row>
    <row r="57" spans="1:4" s="67" customFormat="1" ht="19.350000000000001" customHeight="1">
      <c r="A57" s="2507" t="s">
        <v>20325</v>
      </c>
      <c r="B57" s="2508">
        <v>7.42</v>
      </c>
      <c r="C57" s="2509">
        <f>B57*$F$2</f>
        <v>0</v>
      </c>
      <c r="D57" s="2509">
        <f>C57-C57*$F$1</f>
        <v>0</v>
      </c>
    </row>
    <row r="58" spans="1:4" s="67" customFormat="1" ht="19.350000000000001" customHeight="1">
      <c r="A58" s="2510"/>
      <c r="B58" s="2511"/>
      <c r="C58" s="2509"/>
      <c r="D58" s="2509"/>
    </row>
    <row r="59" spans="1:4" s="67" customFormat="1" ht="19.350000000000001" customHeight="1">
      <c r="A59" s="2507" t="s">
        <v>20326</v>
      </c>
      <c r="B59" s="2508">
        <v>17.899999999999999</v>
      </c>
      <c r="C59" s="2509">
        <f>B59*$F$2</f>
        <v>0</v>
      </c>
      <c r="D59" s="2509">
        <f>C59-C59*$F$1</f>
        <v>0</v>
      </c>
    </row>
    <row r="60" spans="1:4" s="67" customFormat="1" ht="19.350000000000001" customHeight="1">
      <c r="A60" s="2507" t="s">
        <v>20327</v>
      </c>
      <c r="B60" s="2508">
        <v>6.88</v>
      </c>
      <c r="C60" s="2509">
        <f>B60*$F$2</f>
        <v>0</v>
      </c>
      <c r="D60" s="2509">
        <f>C60-C60*$F$1</f>
        <v>0</v>
      </c>
    </row>
    <row r="61" spans="1:4" s="67" customFormat="1" ht="19.350000000000001" customHeight="1">
      <c r="A61" s="2507" t="s">
        <v>20328</v>
      </c>
      <c r="B61" s="2508">
        <v>6.88</v>
      </c>
      <c r="C61" s="2509">
        <f>B61*$F$2</f>
        <v>0</v>
      </c>
      <c r="D61" s="2509">
        <f>C61-C61*$F$1</f>
        <v>0</v>
      </c>
    </row>
    <row r="62" spans="1:4" s="67" customFormat="1" ht="19.350000000000001" customHeight="1">
      <c r="A62" s="2507" t="s">
        <v>20328</v>
      </c>
      <c r="B62" s="2508">
        <v>6.88</v>
      </c>
      <c r="C62" s="2509">
        <f>B62*$F$2</f>
        <v>0</v>
      </c>
      <c r="D62" s="2509">
        <f>C62-C62*$F$1</f>
        <v>0</v>
      </c>
    </row>
    <row r="63" spans="1:4" s="67" customFormat="1" ht="19.350000000000001" customHeight="1">
      <c r="A63" s="2507" t="s">
        <v>20329</v>
      </c>
      <c r="B63" s="2508">
        <v>6.88</v>
      </c>
      <c r="C63" s="2509">
        <f>B63*$F$2</f>
        <v>0</v>
      </c>
      <c r="D63" s="2509">
        <f>C63-C63*$F$1</f>
        <v>0</v>
      </c>
    </row>
    <row r="64" spans="1:4" s="67" customFormat="1" ht="19.350000000000001" customHeight="1">
      <c r="A64" s="2507" t="s">
        <v>20330</v>
      </c>
      <c r="B64" s="2508">
        <v>16.38</v>
      </c>
      <c r="C64" s="2509">
        <f>B64*$F$2</f>
        <v>0</v>
      </c>
      <c r="D64" s="2509">
        <f>C64-C64*$F$1</f>
        <v>0</v>
      </c>
    </row>
    <row r="65" spans="1:4" s="67" customFormat="1" ht="19.350000000000001" customHeight="1">
      <c r="A65" s="2507" t="s">
        <v>20330</v>
      </c>
      <c r="B65" s="2508">
        <v>16.38</v>
      </c>
      <c r="C65" s="2509">
        <f>B65*$F$2</f>
        <v>0</v>
      </c>
      <c r="D65" s="2509">
        <f>C65-C65*$F$1</f>
        <v>0</v>
      </c>
    </row>
    <row r="66" spans="1:4" s="67" customFormat="1" ht="19.350000000000001" customHeight="1">
      <c r="A66" s="2507" t="s">
        <v>20331</v>
      </c>
      <c r="B66" s="2508">
        <v>12.1</v>
      </c>
      <c r="C66" s="2509">
        <f>B66*$F$2</f>
        <v>0</v>
      </c>
      <c r="D66" s="2509">
        <f>C66-C66*$F$1</f>
        <v>0</v>
      </c>
    </row>
    <row r="67" spans="1:4" s="67" customFormat="1" ht="19.350000000000001" customHeight="1">
      <c r="A67" s="2507" t="s">
        <v>20331</v>
      </c>
      <c r="B67" s="2508">
        <v>12.1</v>
      </c>
      <c r="C67" s="2509">
        <f>B67*$F$2</f>
        <v>0</v>
      </c>
      <c r="D67" s="2509">
        <f>C67-C67*$F$1</f>
        <v>0</v>
      </c>
    </row>
    <row r="68" spans="1:4" s="67" customFormat="1" ht="19.350000000000001" customHeight="1">
      <c r="A68" s="2507" t="s">
        <v>20332</v>
      </c>
      <c r="B68" s="2508">
        <v>9.06</v>
      </c>
      <c r="C68" s="2509">
        <f>B68*$F$2</f>
        <v>0</v>
      </c>
      <c r="D68" s="2509">
        <f>C68-C68*$F$1</f>
        <v>0</v>
      </c>
    </row>
    <row r="69" spans="1:4" s="67" customFormat="1" ht="19.350000000000001" customHeight="1">
      <c r="A69" s="2507" t="s">
        <v>20333</v>
      </c>
      <c r="B69" s="2508">
        <v>16.38</v>
      </c>
      <c r="C69" s="2509">
        <f>B69*$F$2</f>
        <v>0</v>
      </c>
      <c r="D69" s="2509">
        <f>C69-C69*$F$1</f>
        <v>0</v>
      </c>
    </row>
    <row r="70" spans="1:4" s="67" customFormat="1" ht="19.350000000000001" customHeight="1">
      <c r="A70" s="2507" t="s">
        <v>20334</v>
      </c>
      <c r="B70" s="2508">
        <v>7.06</v>
      </c>
      <c r="C70" s="2509">
        <f>B70*$F$2</f>
        <v>0</v>
      </c>
      <c r="D70" s="2509">
        <f>C70-C70*$F$1</f>
        <v>0</v>
      </c>
    </row>
    <row r="71" spans="1:4" s="67" customFormat="1" ht="19.350000000000001" customHeight="1">
      <c r="A71" s="2507" t="s">
        <v>20335</v>
      </c>
      <c r="B71" s="2508">
        <v>10.25</v>
      </c>
      <c r="C71" s="2509">
        <f>B71*$F$2</f>
        <v>0</v>
      </c>
      <c r="D71" s="2509">
        <f>C71-C71*$F$1</f>
        <v>0</v>
      </c>
    </row>
    <row r="72" spans="1:4" s="67" customFormat="1" ht="13.9" customHeight="1">
      <c r="A72" s="2507" t="s">
        <v>20336</v>
      </c>
      <c r="B72" s="2508">
        <v>7.06</v>
      </c>
      <c r="C72" s="2509">
        <f>B72*$F$2</f>
        <v>0</v>
      </c>
      <c r="D72" s="2509">
        <f>C72-C72*$F$1</f>
        <v>0</v>
      </c>
    </row>
    <row r="73" spans="1:4" s="67" customFormat="1" ht="13.9" customHeight="1">
      <c r="A73" s="2507" t="s">
        <v>20337</v>
      </c>
      <c r="B73" s="2508">
        <v>10.039999999999999</v>
      </c>
      <c r="C73" s="2509">
        <f>B73*$F$2</f>
        <v>0</v>
      </c>
      <c r="D73" s="2509">
        <f>C73-C73*$F$1</f>
        <v>0</v>
      </c>
    </row>
    <row r="74" spans="1:4" s="67" customFormat="1" ht="13.9" customHeight="1">
      <c r="A74" s="2507" t="s">
        <v>20338</v>
      </c>
      <c r="B74" s="2508">
        <v>10.039999999999999</v>
      </c>
      <c r="C74" s="2509">
        <f>B74*$F$2</f>
        <v>0</v>
      </c>
      <c r="D74" s="2509">
        <f>C74-C74*$F$1</f>
        <v>0</v>
      </c>
    </row>
    <row r="75" spans="1:4" s="67" customFormat="1" ht="13.9" customHeight="1">
      <c r="A75" s="2507" t="s">
        <v>20339</v>
      </c>
      <c r="B75" s="2508">
        <v>10.039999999999999</v>
      </c>
      <c r="C75" s="2509">
        <f>B75*$F$2</f>
        <v>0</v>
      </c>
      <c r="D75" s="2509">
        <f>C75-C75*$F$1</f>
        <v>0</v>
      </c>
    </row>
    <row r="76" spans="1:4" s="67" customFormat="1" ht="19.350000000000001" customHeight="1">
      <c r="A76" s="2510"/>
      <c r="B76" s="2511"/>
      <c r="C76" s="2509"/>
      <c r="D76" s="2509"/>
    </row>
    <row r="77" spans="1:4" s="67" customFormat="1" ht="19.350000000000001" customHeight="1">
      <c r="A77" s="2507" t="s">
        <v>20340</v>
      </c>
      <c r="B77" s="2508">
        <v>2.68</v>
      </c>
      <c r="C77" s="2509">
        <f>B77*$F$2</f>
        <v>0</v>
      </c>
      <c r="D77" s="2509">
        <f>C77-C77*$F$1</f>
        <v>0</v>
      </c>
    </row>
    <row r="78" spans="1:4" s="67" customFormat="1" ht="19.350000000000001" customHeight="1">
      <c r="A78" s="2507" t="s">
        <v>20341</v>
      </c>
      <c r="B78" s="2508">
        <v>19.399999999999999</v>
      </c>
      <c r="C78" s="2509">
        <f>B78*$F$2</f>
        <v>0</v>
      </c>
      <c r="D78" s="2509">
        <f>C78-C78*$F$1</f>
        <v>0</v>
      </c>
    </row>
    <row r="79" spans="1:4" s="67" customFormat="1" ht="19.350000000000001" customHeight="1">
      <c r="A79" s="2507" t="s">
        <v>20342</v>
      </c>
      <c r="B79" s="2508">
        <v>13.67</v>
      </c>
      <c r="C79" s="2509">
        <f>B79*$F$2</f>
        <v>0</v>
      </c>
      <c r="D79" s="2509">
        <f>C79-C79*$F$1</f>
        <v>0</v>
      </c>
    </row>
    <row r="80" spans="1:4" s="67" customFormat="1" ht="19.350000000000001" customHeight="1">
      <c r="A80" s="2507" t="s">
        <v>20343</v>
      </c>
      <c r="B80" s="2508">
        <v>8.06</v>
      </c>
      <c r="C80" s="2509">
        <f>B80*$F$2</f>
        <v>0</v>
      </c>
      <c r="D80" s="2509">
        <f>C80-C80*$F$1</f>
        <v>0</v>
      </c>
    </row>
    <row r="81" spans="1:4" s="67" customFormat="1" ht="19.350000000000001" customHeight="1">
      <c r="A81" s="2507" t="s">
        <v>20344</v>
      </c>
      <c r="B81" s="2508">
        <v>8.06</v>
      </c>
      <c r="C81" s="2509">
        <f>B81*$F$2</f>
        <v>0</v>
      </c>
      <c r="D81" s="2509">
        <f>C81-C81*$F$1</f>
        <v>0</v>
      </c>
    </row>
    <row r="82" spans="1:4" s="67" customFormat="1" ht="19.350000000000001" customHeight="1">
      <c r="A82" s="2507" t="s">
        <v>20344</v>
      </c>
      <c r="B82" s="2508">
        <v>8.06</v>
      </c>
      <c r="C82" s="2509">
        <f>B82*$F$2</f>
        <v>0</v>
      </c>
      <c r="D82" s="2509">
        <f>C82-C82*$F$1</f>
        <v>0</v>
      </c>
    </row>
    <row r="83" spans="1:4" s="67" customFormat="1" ht="19.350000000000001" customHeight="1">
      <c r="A83" s="2507" t="s">
        <v>20345</v>
      </c>
      <c r="B83" s="2508">
        <v>8.06</v>
      </c>
      <c r="C83" s="2509">
        <f>B83*$F$2</f>
        <v>0</v>
      </c>
      <c r="D83" s="2509">
        <f>C83-C83*$F$1</f>
        <v>0</v>
      </c>
    </row>
    <row r="84" spans="1:4" s="67" customFormat="1" ht="19.350000000000001" customHeight="1">
      <c r="A84" s="2507" t="s">
        <v>20346</v>
      </c>
      <c r="B84" s="2508">
        <v>19.100000000000001</v>
      </c>
      <c r="C84" s="2509">
        <f>B84*$F$2</f>
        <v>0</v>
      </c>
      <c r="D84" s="2509">
        <f>C84-C84*$F$1</f>
        <v>0</v>
      </c>
    </row>
    <row r="85" spans="1:4" s="67" customFormat="1" ht="19.350000000000001" customHeight="1">
      <c r="A85" s="2507" t="s">
        <v>20347</v>
      </c>
      <c r="B85" s="2508">
        <v>19.100000000000001</v>
      </c>
      <c r="C85" s="2509">
        <f>B85*$F$2</f>
        <v>0</v>
      </c>
      <c r="D85" s="2509">
        <f>C85-C85*$F$1</f>
        <v>0</v>
      </c>
    </row>
    <row r="86" spans="1:4" s="67" customFormat="1" ht="13.9" customHeight="1">
      <c r="A86" s="2507" t="s">
        <v>20347</v>
      </c>
      <c r="B86" s="2508">
        <v>19.100000000000001</v>
      </c>
      <c r="C86" s="2509">
        <f>B86*$F$2</f>
        <v>0</v>
      </c>
      <c r="D86" s="2509">
        <f>C86-C86*$F$1</f>
        <v>0</v>
      </c>
    </row>
    <row r="87" spans="1:4" s="67" customFormat="1" ht="13.9" customHeight="1">
      <c r="A87" s="2507" t="s">
        <v>20348</v>
      </c>
      <c r="B87" s="2508">
        <v>7.4</v>
      </c>
      <c r="C87" s="2509">
        <f>B87*$F$2</f>
        <v>0</v>
      </c>
      <c r="D87" s="2509">
        <f>C87-C87*$F$1</f>
        <v>0</v>
      </c>
    </row>
    <row r="88" spans="1:4" s="67" customFormat="1" ht="13.9" customHeight="1">
      <c r="A88" s="2507" t="s">
        <v>20349</v>
      </c>
      <c r="B88" s="2508">
        <v>7.4</v>
      </c>
      <c r="C88" s="2509">
        <f>B88*$F$2</f>
        <v>0</v>
      </c>
      <c r="D88" s="2509">
        <f>C88-C88*$F$1</f>
        <v>0</v>
      </c>
    </row>
    <row r="89" spans="1:4" s="67" customFormat="1" ht="19.350000000000001" customHeight="1">
      <c r="A89" s="2507" t="s">
        <v>20350</v>
      </c>
      <c r="B89" s="2508">
        <v>7.4</v>
      </c>
      <c r="C89" s="2509">
        <f>B89*$F$2</f>
        <v>0</v>
      </c>
      <c r="D89" s="2509">
        <f>C89-C89*$F$1</f>
        <v>0</v>
      </c>
    </row>
    <row r="90" spans="1:4" s="67" customFormat="1" ht="13.9" customHeight="1">
      <c r="A90" s="2507" t="s">
        <v>20351</v>
      </c>
      <c r="B90" s="2508">
        <v>7.4</v>
      </c>
      <c r="C90" s="2509">
        <f>B90*$F$2</f>
        <v>0</v>
      </c>
      <c r="D90" s="2509">
        <f>C90-C90*$F$1</f>
        <v>0</v>
      </c>
    </row>
    <row r="91" spans="1:4" s="67" customFormat="1" ht="13.9" customHeight="1">
      <c r="A91" s="2507" t="s">
        <v>20352</v>
      </c>
      <c r="B91" s="2508">
        <v>10.42</v>
      </c>
      <c r="C91" s="2509">
        <f>B91*$F$2</f>
        <v>0</v>
      </c>
      <c r="D91" s="2509">
        <f>C91-C91*$F$1</f>
        <v>0</v>
      </c>
    </row>
    <row r="92" spans="1:4" s="67" customFormat="1" ht="13.9" customHeight="1">
      <c r="A92" s="2507" t="s">
        <v>20353</v>
      </c>
      <c r="B92" s="2508">
        <v>10.42</v>
      </c>
      <c r="C92" s="2509">
        <f>B92*$F$2</f>
        <v>0</v>
      </c>
      <c r="D92" s="2509">
        <f>C92-C92*$F$1</f>
        <v>0</v>
      </c>
    </row>
    <row r="93" spans="1:4" s="67" customFormat="1" ht="19.350000000000001" customHeight="1">
      <c r="A93" s="2507" t="s">
        <v>20354</v>
      </c>
      <c r="B93" s="2508">
        <v>10.42</v>
      </c>
      <c r="C93" s="2509">
        <f>B93*$F$2</f>
        <v>0</v>
      </c>
      <c r="D93" s="2509">
        <f>C93-C93*$F$1</f>
        <v>0</v>
      </c>
    </row>
    <row r="94" spans="1:4" s="67" customFormat="1" ht="19.350000000000001" customHeight="1">
      <c r="A94" s="2510"/>
      <c r="B94" s="2511"/>
      <c r="C94" s="2509"/>
      <c r="D94" s="2509"/>
    </row>
    <row r="95" spans="1:4" s="67" customFormat="1" ht="19.350000000000001" customHeight="1">
      <c r="A95" s="2507" t="s">
        <v>20355</v>
      </c>
      <c r="B95" s="2508">
        <v>15.5</v>
      </c>
      <c r="C95" s="2509">
        <f>B95*$F$2</f>
        <v>0</v>
      </c>
      <c r="D95" s="2509">
        <f>C95-C95*$F$1</f>
        <v>0</v>
      </c>
    </row>
    <row r="96" spans="1:4" s="67" customFormat="1" ht="19.350000000000001" customHeight="1">
      <c r="A96" s="2507" t="s">
        <v>20356</v>
      </c>
      <c r="B96" s="2508">
        <v>8.4</v>
      </c>
      <c r="C96" s="2509">
        <f>B96*$F$2</f>
        <v>0</v>
      </c>
      <c r="D96" s="2509">
        <f>C96-C96*$F$1</f>
        <v>0</v>
      </c>
    </row>
    <row r="97" spans="1:4" s="67" customFormat="1" ht="19.350000000000001" customHeight="1">
      <c r="A97" s="2507" t="s">
        <v>20357</v>
      </c>
      <c r="B97" s="2508">
        <v>8.4</v>
      </c>
      <c r="C97" s="2509">
        <f>B97*$F$2</f>
        <v>0</v>
      </c>
      <c r="D97" s="2509">
        <f>C97-C97*$F$1</f>
        <v>0</v>
      </c>
    </row>
    <row r="98" spans="1:4" s="67" customFormat="1" ht="19.350000000000001" customHeight="1">
      <c r="A98" s="2507" t="s">
        <v>20358</v>
      </c>
      <c r="B98" s="2508">
        <v>8.4</v>
      </c>
      <c r="C98" s="2509">
        <f>B98*$F$2</f>
        <v>0</v>
      </c>
      <c r="D98" s="2509">
        <f>C98-C98*$F$1</f>
        <v>0</v>
      </c>
    </row>
    <row r="99" spans="1:4" s="67" customFormat="1" ht="19.350000000000001" customHeight="1">
      <c r="A99" s="2510"/>
      <c r="B99" s="2511"/>
      <c r="C99" s="2509"/>
      <c r="D99" s="2509"/>
    </row>
    <row r="100" spans="1:4" s="67" customFormat="1" ht="19.350000000000001" customHeight="1">
      <c r="A100" s="2507" t="s">
        <v>20359</v>
      </c>
      <c r="B100" s="2508">
        <v>8.6</v>
      </c>
      <c r="C100" s="2509">
        <f>B100*$F$2</f>
        <v>0</v>
      </c>
      <c r="D100" s="2509">
        <f>C100-C100*$F$1</f>
        <v>0</v>
      </c>
    </row>
    <row r="101" spans="1:4" s="67" customFormat="1" ht="19.350000000000001" customHeight="1">
      <c r="A101" s="2507" t="s">
        <v>20359</v>
      </c>
      <c r="B101" s="2508">
        <v>8.6</v>
      </c>
      <c r="C101" s="2509">
        <f>B101*$F$2</f>
        <v>0</v>
      </c>
      <c r="D101" s="2509">
        <f>C101-C101*$F$1</f>
        <v>0</v>
      </c>
    </row>
    <row r="102" spans="1:4" s="67" customFormat="1" ht="19.350000000000001" customHeight="1">
      <c r="A102" s="2507" t="s">
        <v>20360</v>
      </c>
      <c r="B102" s="2508">
        <v>8.6</v>
      </c>
      <c r="C102" s="2509">
        <f>B102*$F$2</f>
        <v>0</v>
      </c>
      <c r="D102" s="2509">
        <f>C102-C102*$F$1</f>
        <v>0</v>
      </c>
    </row>
    <row r="103" spans="1:4" s="67" customFormat="1" ht="13.9" customHeight="1">
      <c r="A103" s="2507" t="s">
        <v>20361</v>
      </c>
      <c r="B103" s="2508">
        <v>5.5</v>
      </c>
      <c r="C103" s="2509">
        <f>B103*$F$2</f>
        <v>0</v>
      </c>
      <c r="D103" s="2509">
        <f>C103-C103*$F$1</f>
        <v>0</v>
      </c>
    </row>
    <row r="104" spans="1:4" s="67" customFormat="1" ht="13.9" customHeight="1">
      <c r="A104" s="2507" t="s">
        <v>20362</v>
      </c>
      <c r="B104" s="2508">
        <v>4.03</v>
      </c>
      <c r="C104" s="2509">
        <f>B104*$F$2</f>
        <v>0</v>
      </c>
      <c r="D104" s="2509">
        <f>C104-C104*$F$1</f>
        <v>0</v>
      </c>
    </row>
    <row r="105" spans="1:4" s="67" customFormat="1" ht="19.350000000000001" customHeight="1">
      <c r="A105" s="2507" t="s">
        <v>20363</v>
      </c>
      <c r="B105" s="2508">
        <v>4.03</v>
      </c>
      <c r="C105" s="2509">
        <f>B105*$F$2</f>
        <v>0</v>
      </c>
      <c r="D105" s="2509">
        <f>C105-C105*$F$1</f>
        <v>0</v>
      </c>
    </row>
    <row r="106" spans="1:4" s="67" customFormat="1" ht="19.350000000000001" customHeight="1">
      <c r="A106" s="2507" t="s">
        <v>20364</v>
      </c>
      <c r="B106" s="2508">
        <v>4.03</v>
      </c>
      <c r="C106" s="2509">
        <f>B106*$F$2</f>
        <v>0</v>
      </c>
      <c r="D106" s="2509">
        <f>C106-C106*$F$1</f>
        <v>0</v>
      </c>
    </row>
    <row r="107" spans="1:4" s="67" customFormat="1" ht="19.350000000000001" customHeight="1">
      <c r="A107" s="2507" t="s">
        <v>20365</v>
      </c>
      <c r="B107" s="2508">
        <v>3.94</v>
      </c>
      <c r="C107" s="2509">
        <f>B107*$F$2</f>
        <v>0</v>
      </c>
      <c r="D107" s="2509">
        <f>C107-C107*$F$1</f>
        <v>0</v>
      </c>
    </row>
    <row r="108" spans="1:4" s="67" customFormat="1" ht="13.9" customHeight="1">
      <c r="A108" s="2507" t="s">
        <v>20366</v>
      </c>
      <c r="B108" s="2508">
        <v>3.94</v>
      </c>
      <c r="C108" s="2509">
        <f>B108*$F$2</f>
        <v>0</v>
      </c>
      <c r="D108" s="2509">
        <f>C108-C108*$F$1</f>
        <v>0</v>
      </c>
    </row>
    <row r="109" spans="1:4" s="67" customFormat="1" ht="19.350000000000001" customHeight="1">
      <c r="A109" s="2507" t="s">
        <v>20367</v>
      </c>
      <c r="B109" s="2508">
        <v>3.94</v>
      </c>
      <c r="C109" s="2509">
        <f>B109*$F$2</f>
        <v>0</v>
      </c>
      <c r="D109" s="2509">
        <f>C109-C109*$F$1</f>
        <v>0</v>
      </c>
    </row>
    <row r="110" spans="1:4" s="67" customFormat="1" ht="19.350000000000001" customHeight="1">
      <c r="A110" s="2510"/>
      <c r="B110" s="2511"/>
      <c r="C110" s="2509"/>
      <c r="D110" s="2509"/>
    </row>
    <row r="111" spans="1:4" s="67" customFormat="1" ht="13.9" customHeight="1">
      <c r="A111" s="2507" t="s">
        <v>20368</v>
      </c>
      <c r="B111" s="2508">
        <v>11.53</v>
      </c>
      <c r="C111" s="2509">
        <f>B111*$F$2</f>
        <v>0</v>
      </c>
      <c r="D111" s="2509">
        <f>C111-C111*$F$1</f>
        <v>0</v>
      </c>
    </row>
    <row r="112" spans="1:4" s="67" customFormat="1" ht="13.9" customHeight="1">
      <c r="A112" s="2507" t="s">
        <v>20369</v>
      </c>
      <c r="B112" s="2508">
        <v>11.53</v>
      </c>
      <c r="C112" s="2509">
        <f>B112*$F$2</f>
        <v>0</v>
      </c>
      <c r="D112" s="2509">
        <f>C112-C112*$F$1</f>
        <v>0</v>
      </c>
    </row>
    <row r="113" spans="1:4" s="67" customFormat="1" ht="19.350000000000001" customHeight="1">
      <c r="A113" s="2507" t="s">
        <v>20370</v>
      </c>
      <c r="B113" s="2508">
        <v>11.53</v>
      </c>
      <c r="C113" s="2509">
        <f>B113*$F$2</f>
        <v>0</v>
      </c>
      <c r="D113" s="2509">
        <f>C113-C113*$F$1</f>
        <v>0</v>
      </c>
    </row>
    <row r="114" spans="1:4" s="67" customFormat="1" ht="15" customHeight="1">
      <c r="A114" s="2507" t="s">
        <v>20370</v>
      </c>
      <c r="B114" s="2508">
        <v>11.53</v>
      </c>
      <c r="C114" s="2509">
        <f t="shared" ref="C114:C116" si="0">B114*$F$2</f>
        <v>0</v>
      </c>
      <c r="D114" s="2509">
        <f t="shared" ref="D114:D116" si="1">C114-C114*$F$1</f>
        <v>0</v>
      </c>
    </row>
    <row r="115" spans="1:4" s="67" customFormat="1" ht="15" customHeight="1">
      <c r="A115" s="2507" t="s">
        <v>20371</v>
      </c>
      <c r="B115" s="2508">
        <v>6.29</v>
      </c>
      <c r="C115" s="2509">
        <f t="shared" si="0"/>
        <v>0</v>
      </c>
      <c r="D115" s="2509">
        <f t="shared" si="1"/>
        <v>0</v>
      </c>
    </row>
    <row r="116" spans="1:4" s="67" customFormat="1" ht="15" customHeight="1">
      <c r="A116" s="2507" t="s">
        <v>20372</v>
      </c>
      <c r="B116" s="2508">
        <v>6.29</v>
      </c>
      <c r="C116" s="2509">
        <f t="shared" si="0"/>
        <v>0</v>
      </c>
      <c r="D116" s="2509">
        <f t="shared" si="1"/>
        <v>0</v>
      </c>
    </row>
    <row r="117" spans="1:4" s="67" customFormat="1" ht="19.350000000000001" customHeight="1">
      <c r="A117" s="2507" t="s">
        <v>20373</v>
      </c>
      <c r="B117" s="2508">
        <v>6.29</v>
      </c>
      <c r="C117" s="2509">
        <f>B117*$F$2</f>
        <v>0</v>
      </c>
      <c r="D117" s="2509">
        <f>C117-C117*$F$1</f>
        <v>0</v>
      </c>
    </row>
    <row r="118" spans="1:4" s="67" customFormat="1" ht="19.350000000000001" customHeight="1">
      <c r="A118" s="2510"/>
      <c r="B118" s="2511"/>
      <c r="C118" s="2509"/>
      <c r="D118" s="2509"/>
    </row>
    <row r="119" spans="1:4" s="67" customFormat="1" ht="19.350000000000001" customHeight="1">
      <c r="A119" s="2507" t="s">
        <v>20374</v>
      </c>
      <c r="B119" s="2508">
        <v>12.83</v>
      </c>
      <c r="C119" s="2509">
        <f>B119*$F$2</f>
        <v>0</v>
      </c>
      <c r="D119" s="2509">
        <f>C119-C119*$F$1</f>
        <v>0</v>
      </c>
    </row>
    <row r="120" spans="1:4" s="67" customFormat="1" ht="13.9" customHeight="1">
      <c r="A120" s="2510"/>
      <c r="B120" s="2511"/>
      <c r="C120" s="2509"/>
      <c r="D120" s="2509"/>
    </row>
    <row r="121" spans="1:4" s="67" customFormat="1" ht="13.9" customHeight="1">
      <c r="A121" s="2507" t="s">
        <v>20375</v>
      </c>
      <c r="B121" s="2508">
        <v>725</v>
      </c>
      <c r="C121" s="2509">
        <f>B121*$F$2</f>
        <v>0</v>
      </c>
      <c r="D121" s="2509">
        <f>C121-C121*$F$1</f>
        <v>0</v>
      </c>
    </row>
    <row r="122" spans="1:4" s="67" customFormat="1" ht="15" customHeight="1">
      <c r="A122" s="2507" t="s">
        <v>20376</v>
      </c>
      <c r="B122" s="2508">
        <v>508</v>
      </c>
      <c r="C122" s="2509">
        <f>B122*$F$2</f>
        <v>0</v>
      </c>
      <c r="D122" s="2509">
        <f>C122-C122*$F$1</f>
        <v>0</v>
      </c>
    </row>
    <row r="123" spans="1:4" s="67" customFormat="1" ht="19.350000000000001" customHeight="1">
      <c r="A123" s="2510"/>
      <c r="B123" s="2511"/>
      <c r="C123" s="2509"/>
      <c r="D123" s="2509"/>
    </row>
    <row r="124" spans="1:4" s="67" customFormat="1" ht="19.350000000000001" customHeight="1">
      <c r="A124" s="2507" t="s">
        <v>20377</v>
      </c>
      <c r="B124" s="2508">
        <v>505</v>
      </c>
      <c r="C124" s="2509">
        <f>B124*$F$2</f>
        <v>0</v>
      </c>
      <c r="D124" s="2509">
        <f>C124-C124*$F$1</f>
        <v>0</v>
      </c>
    </row>
    <row r="125" spans="1:4" s="67" customFormat="1" ht="19.350000000000001" customHeight="1">
      <c r="A125" s="2507" t="s">
        <v>20378</v>
      </c>
      <c r="B125" s="2508">
        <v>614</v>
      </c>
      <c r="C125" s="2509">
        <f>B125*$F$2</f>
        <v>0</v>
      </c>
      <c r="D125" s="2509">
        <f>C125-C125*$F$1</f>
        <v>0</v>
      </c>
    </row>
    <row r="126" spans="1:4" s="67" customFormat="1" ht="19.350000000000001" customHeight="1">
      <c r="A126" s="2507" t="s">
        <v>20379</v>
      </c>
      <c r="B126" s="2508">
        <v>555</v>
      </c>
      <c r="C126" s="2509">
        <f>B126*$F$2</f>
        <v>0</v>
      </c>
      <c r="D126" s="2509">
        <f>C126-C126*$F$1</f>
        <v>0</v>
      </c>
    </row>
    <row r="127" spans="1:4" s="67" customFormat="1" ht="19.350000000000001" customHeight="1">
      <c r="A127" s="2507" t="s">
        <v>20380</v>
      </c>
      <c r="B127" s="2508">
        <v>868</v>
      </c>
      <c r="C127" s="2509">
        <f>B127*$F$2</f>
        <v>0</v>
      </c>
      <c r="D127" s="2509">
        <f>C127-C127*$F$1</f>
        <v>0</v>
      </c>
    </row>
    <row r="128" spans="1:4" s="67" customFormat="1" ht="19.350000000000001" customHeight="1">
      <c r="A128" s="2507" t="s">
        <v>20381</v>
      </c>
      <c r="B128" s="2508">
        <v>35.909999999999997</v>
      </c>
      <c r="C128" s="2509">
        <f>B128*$F$2</f>
        <v>0</v>
      </c>
      <c r="D128" s="2509">
        <f>C128-C128*$F$1</f>
        <v>0</v>
      </c>
    </row>
    <row r="129" spans="1:4" s="67" customFormat="1" ht="15" customHeight="1">
      <c r="A129" s="2507" t="s">
        <v>20382</v>
      </c>
      <c r="B129" s="2508">
        <v>45.94</v>
      </c>
      <c r="C129" s="2509">
        <f>B129*$F$2</f>
        <v>0</v>
      </c>
      <c r="D129" s="2509">
        <f t="shared" ref="D129:D130" si="2">C129-C129*$F$1</f>
        <v>0</v>
      </c>
    </row>
    <row r="130" spans="1:4" s="67" customFormat="1" ht="19.350000000000001" customHeight="1">
      <c r="A130" s="2510"/>
      <c r="B130" s="2511"/>
      <c r="C130" s="2509"/>
      <c r="D130" s="2509"/>
    </row>
    <row r="131" spans="1:4" s="67" customFormat="1" ht="15" customHeight="1">
      <c r="A131" s="2507" t="s">
        <v>20383</v>
      </c>
      <c r="B131" s="2508">
        <v>456</v>
      </c>
      <c r="C131" s="2509">
        <f>B131*$F$2</f>
        <v>0</v>
      </c>
      <c r="D131" s="2509">
        <f>C131-C131*$F$1</f>
        <v>0</v>
      </c>
    </row>
    <row r="132" spans="1:4" s="67" customFormat="1" ht="13.9" customHeight="1">
      <c r="A132" s="2507" t="s">
        <v>20384</v>
      </c>
      <c r="B132" s="2508">
        <v>817</v>
      </c>
      <c r="C132" s="2509">
        <f>B132*$F$2</f>
        <v>0</v>
      </c>
      <c r="D132" s="2509">
        <f>C132-C132*$F$1</f>
        <v>0</v>
      </c>
    </row>
    <row r="133" spans="1:4" s="67" customFormat="1" ht="19.350000000000001" customHeight="1">
      <c r="A133" s="2507" t="s">
        <v>20385</v>
      </c>
      <c r="B133" s="2508">
        <v>567</v>
      </c>
      <c r="C133" s="2509">
        <f>B133*$F$2</f>
        <v>0</v>
      </c>
      <c r="D133" s="2509">
        <f>C133-C133*$F$1</f>
        <v>0</v>
      </c>
    </row>
    <row r="134" spans="1:4" s="67" customFormat="1" ht="19.350000000000001" customHeight="1">
      <c r="A134" s="2507" t="s">
        <v>20386</v>
      </c>
      <c r="B134" s="2508">
        <v>508</v>
      </c>
      <c r="C134" s="2509">
        <f>B134*$F$2</f>
        <v>0</v>
      </c>
      <c r="D134" s="2509">
        <f>C134-C134*$F$1</f>
        <v>0</v>
      </c>
    </row>
    <row r="135" spans="1:4" s="67" customFormat="1" ht="19.350000000000001" customHeight="1">
      <c r="A135" s="2507" t="s">
        <v>20387</v>
      </c>
      <c r="B135" s="2508">
        <v>37.64</v>
      </c>
      <c r="C135" s="2509">
        <f>B135*$F$2</f>
        <v>0</v>
      </c>
      <c r="D135" s="2509">
        <f>C135-C135*$F$1</f>
        <v>0</v>
      </c>
    </row>
    <row r="136" spans="1:4" s="67" customFormat="1" ht="19.350000000000001" customHeight="1">
      <c r="A136" s="2510"/>
      <c r="B136" s="2511"/>
      <c r="C136" s="2509"/>
      <c r="D136" s="2509"/>
    </row>
    <row r="137" spans="1:4" s="67" customFormat="1" ht="19.350000000000001" customHeight="1">
      <c r="A137" s="2507" t="s">
        <v>20388</v>
      </c>
      <c r="B137" s="2508"/>
      <c r="C137" s="2509">
        <f>B137*$F$2</f>
        <v>0</v>
      </c>
      <c r="D137" s="2509">
        <f>C137-C137*$F$1</f>
        <v>0</v>
      </c>
    </row>
    <row r="138" spans="1:4" s="67" customFormat="1" ht="19.350000000000001" customHeight="1">
      <c r="A138" s="2510"/>
      <c r="B138" s="2511"/>
      <c r="C138" s="2509"/>
      <c r="D138" s="2509"/>
    </row>
    <row r="139" spans="1:4" s="67" customFormat="1" ht="13.9" customHeight="1">
      <c r="A139" s="2507" t="s">
        <v>20389</v>
      </c>
      <c r="B139" s="2508">
        <v>280.61</v>
      </c>
      <c r="C139" s="2509">
        <f>B139*$F$2</f>
        <v>0</v>
      </c>
      <c r="D139" s="2509">
        <f>C139-C139*$F$1</f>
        <v>0</v>
      </c>
    </row>
    <row r="140" spans="1:4" s="67" customFormat="1" ht="13.9" customHeight="1">
      <c r="A140" s="2507" t="s">
        <v>20390</v>
      </c>
      <c r="B140" s="2508">
        <v>458</v>
      </c>
      <c r="C140" s="2509">
        <f>B140*$F$2</f>
        <v>0</v>
      </c>
      <c r="D140" s="2509">
        <f>C140-C140*$F$1</f>
        <v>0</v>
      </c>
    </row>
    <row r="141" spans="1:4" s="67" customFormat="1" ht="19.350000000000001" customHeight="1">
      <c r="A141" s="2507" t="s">
        <v>20391</v>
      </c>
      <c r="B141" s="2508">
        <v>430</v>
      </c>
      <c r="C141" s="2509">
        <f>B141*$F$2</f>
        <v>0</v>
      </c>
      <c r="D141" s="2509">
        <f>C141-C141*$F$1</f>
        <v>0</v>
      </c>
    </row>
    <row r="142" spans="1:4" s="67" customFormat="1" ht="19.350000000000001" customHeight="1">
      <c r="A142" s="2507" t="s">
        <v>20392</v>
      </c>
      <c r="B142" s="2508">
        <v>346</v>
      </c>
      <c r="C142" s="2509">
        <f>B142*$F$2</f>
        <v>0</v>
      </c>
      <c r="D142" s="2509">
        <f>C142-C142*$F$1</f>
        <v>0</v>
      </c>
    </row>
    <row r="143" spans="1:4" s="67" customFormat="1" ht="19.350000000000001" customHeight="1">
      <c r="A143" s="2507" t="s">
        <v>20393</v>
      </c>
      <c r="B143" s="2508">
        <v>346</v>
      </c>
      <c r="C143" s="2509">
        <f>B143*$F$2</f>
        <v>0</v>
      </c>
      <c r="D143" s="2509">
        <f>C143-C143*$F$1</f>
        <v>0</v>
      </c>
    </row>
    <row r="144" spans="1:4" s="67" customFormat="1" ht="19.350000000000001" customHeight="1">
      <c r="A144" s="2507" t="s">
        <v>20394</v>
      </c>
      <c r="B144" s="2508">
        <v>346</v>
      </c>
      <c r="C144" s="2509">
        <f>B144*$F$2</f>
        <v>0</v>
      </c>
      <c r="D144" s="2509">
        <f>C144-C144*$F$1</f>
        <v>0</v>
      </c>
    </row>
    <row r="145" spans="1:4" s="67" customFormat="1" ht="19.350000000000001" customHeight="1">
      <c r="A145" s="2507" t="s">
        <v>20395</v>
      </c>
      <c r="B145" s="2508">
        <v>358</v>
      </c>
      <c r="C145" s="2509">
        <f>B145*$F$2</f>
        <v>0</v>
      </c>
      <c r="D145" s="2509">
        <f>C145-C145*$F$1</f>
        <v>0</v>
      </c>
    </row>
    <row r="146" spans="1:4" s="67" customFormat="1" ht="15" customHeight="1">
      <c r="A146" s="2507" t="s">
        <v>20396</v>
      </c>
      <c r="B146" s="2508">
        <v>387</v>
      </c>
      <c r="C146" s="2509">
        <f t="shared" ref="C146:C150" si="3">B146*$F$2</f>
        <v>0</v>
      </c>
      <c r="D146" s="2509">
        <f t="shared" ref="D146:D150" si="4">C146-C146*$F$1</f>
        <v>0</v>
      </c>
    </row>
    <row r="147" spans="1:4" s="67" customFormat="1" ht="14.25">
      <c r="A147" s="2507" t="s">
        <v>20397</v>
      </c>
      <c r="B147" s="2508">
        <v>635</v>
      </c>
      <c r="C147" s="2509">
        <f t="shared" si="3"/>
        <v>0</v>
      </c>
      <c r="D147" s="2509">
        <f t="shared" si="4"/>
        <v>0</v>
      </c>
    </row>
    <row r="148" spans="1:4" s="67" customFormat="1" ht="13.9" customHeight="1">
      <c r="A148" s="2507" t="s">
        <v>20398</v>
      </c>
      <c r="B148" s="2508">
        <v>357</v>
      </c>
      <c r="C148" s="2509">
        <f t="shared" si="3"/>
        <v>0</v>
      </c>
      <c r="D148" s="2509">
        <f t="shared" si="4"/>
        <v>0</v>
      </c>
    </row>
    <row r="149" spans="1:4" s="67" customFormat="1" ht="13.9" customHeight="1">
      <c r="A149" s="2507" t="s">
        <v>20399</v>
      </c>
      <c r="B149" s="2508">
        <v>682</v>
      </c>
      <c r="C149" s="2509">
        <f t="shared" si="3"/>
        <v>0</v>
      </c>
      <c r="D149" s="2509">
        <f t="shared" si="4"/>
        <v>0</v>
      </c>
    </row>
    <row r="150" spans="1:4" s="67" customFormat="1" ht="24.75">
      <c r="A150" s="2507" t="s">
        <v>20400</v>
      </c>
      <c r="B150" s="2508">
        <v>425</v>
      </c>
      <c r="C150" s="2509">
        <f t="shared" si="3"/>
        <v>0</v>
      </c>
      <c r="D150" s="2509">
        <f t="shared" si="4"/>
        <v>0</v>
      </c>
    </row>
    <row r="151" spans="1:4" s="67" customFormat="1" ht="13.9" customHeight="1">
      <c r="A151" s="2507" t="s">
        <v>20401</v>
      </c>
      <c r="B151" s="2508">
        <v>448</v>
      </c>
      <c r="C151" s="2509">
        <f>B151*$F$2</f>
        <v>0</v>
      </c>
      <c r="D151" s="2509">
        <f>C151-C151*$F$1</f>
        <v>0</v>
      </c>
    </row>
    <row r="152" spans="1:4" s="67" customFormat="1" ht="13.9" customHeight="1">
      <c r="A152" s="2507" t="s">
        <v>20402</v>
      </c>
      <c r="B152" s="2508">
        <v>297</v>
      </c>
      <c r="C152" s="2509">
        <f>B152*$F$2</f>
        <v>0</v>
      </c>
      <c r="D152" s="2509">
        <f>C152-C152*$F$1</f>
        <v>0</v>
      </c>
    </row>
    <row r="153" spans="1:4" s="67" customFormat="1" ht="13.9" customHeight="1">
      <c r="A153" s="2510"/>
      <c r="B153" s="2511"/>
      <c r="C153" s="2509"/>
      <c r="D153" s="2509"/>
    </row>
    <row r="154" spans="1:4" s="67" customFormat="1" ht="13.9" customHeight="1">
      <c r="A154" s="2510"/>
      <c r="B154" s="2511"/>
      <c r="C154" s="2509"/>
      <c r="D154" s="2509"/>
    </row>
    <row r="155" spans="1:4" s="67" customFormat="1" ht="13.9" customHeight="1">
      <c r="A155" s="2507" t="s">
        <v>20403</v>
      </c>
      <c r="B155" s="2508">
        <v>370.57</v>
      </c>
      <c r="C155" s="2509">
        <f>B155*$F$2</f>
        <v>0</v>
      </c>
      <c r="D155" s="2509">
        <f>C155-C155*$F$1</f>
        <v>0</v>
      </c>
    </row>
    <row r="156" spans="1:4" s="67" customFormat="1" ht="14.25">
      <c r="A156" s="2507" t="s">
        <v>20404</v>
      </c>
      <c r="B156" s="2508">
        <v>444</v>
      </c>
      <c r="C156" s="2509">
        <f>B156*$F$2</f>
        <v>0</v>
      </c>
      <c r="D156" s="2509">
        <f>C156-C156*$F$1</f>
        <v>0</v>
      </c>
    </row>
    <row r="157" spans="1:4" s="67" customFormat="1" ht="13.9" customHeight="1">
      <c r="A157" s="2510"/>
      <c r="B157" s="2511"/>
      <c r="C157" s="2509"/>
      <c r="D157" s="2509"/>
    </row>
    <row r="158" spans="1:4" s="67" customFormat="1" ht="13.9" customHeight="1">
      <c r="A158" s="2510"/>
      <c r="B158" s="2511"/>
      <c r="C158" s="2509"/>
      <c r="D158" s="2509"/>
    </row>
    <row r="159" spans="1:4" s="67" customFormat="1" ht="14.25">
      <c r="A159" s="2507" t="s">
        <v>20405</v>
      </c>
      <c r="B159" s="2508">
        <v>407.19</v>
      </c>
      <c r="C159" s="2509">
        <f>B159*$F$2</f>
        <v>0</v>
      </c>
      <c r="D159" s="2509">
        <f>C159-C159*$F$1</f>
        <v>0</v>
      </c>
    </row>
    <row r="160" spans="1:4" s="67" customFormat="1" ht="13.9" customHeight="1">
      <c r="A160" s="2507" t="s">
        <v>20406</v>
      </c>
      <c r="B160" s="2508">
        <v>463</v>
      </c>
      <c r="C160" s="2509">
        <f>B160*$F$2</f>
        <v>0</v>
      </c>
      <c r="D160" s="2509">
        <f>C160-C160*$F$1</f>
        <v>0</v>
      </c>
    </row>
    <row r="161" spans="1:4" s="67" customFormat="1" ht="13.9" customHeight="1">
      <c r="A161" s="2510"/>
      <c r="B161" s="2511"/>
      <c r="C161" s="2509"/>
      <c r="D161" s="2509"/>
    </row>
    <row r="162" spans="1:4" s="67" customFormat="1" ht="13.9" customHeight="1">
      <c r="A162" s="2507" t="s">
        <v>20407</v>
      </c>
      <c r="B162" s="2508">
        <v>628</v>
      </c>
      <c r="C162" s="2509">
        <f>B162*$F$2</f>
        <v>0</v>
      </c>
      <c r="D162" s="2509">
        <f>C162-C162*$F$1</f>
        <v>0</v>
      </c>
    </row>
    <row r="163" spans="1:4" s="67" customFormat="1" ht="13.9" customHeight="1">
      <c r="A163" s="2507" t="s">
        <v>20408</v>
      </c>
      <c r="B163" s="2508">
        <v>520.71</v>
      </c>
      <c r="C163" s="2509">
        <f>B163*$F$2</f>
        <v>0</v>
      </c>
      <c r="D163" s="2509">
        <f>C163-C163*$F$1</f>
        <v>0</v>
      </c>
    </row>
    <row r="164" spans="1:4" s="67" customFormat="1" ht="13.9" customHeight="1">
      <c r="A164" s="2507" t="s">
        <v>20409</v>
      </c>
      <c r="B164" s="2508">
        <v>761</v>
      </c>
      <c r="C164" s="2509">
        <f>B164*$F$2</f>
        <v>0</v>
      </c>
      <c r="D164" s="2509">
        <f>C164-C164*$F$1</f>
        <v>0</v>
      </c>
    </row>
    <row r="165" spans="1:4" s="67" customFormat="1" ht="13.9" customHeight="1">
      <c r="A165" s="2510"/>
      <c r="B165" s="2511"/>
      <c r="C165" s="2509"/>
      <c r="D165" s="2509"/>
    </row>
    <row r="166" spans="1:4" s="67" customFormat="1" ht="14.25">
      <c r="A166" s="2507" t="s">
        <v>20410</v>
      </c>
      <c r="B166" s="2508">
        <v>621</v>
      </c>
      <c r="C166" s="2509">
        <f>B166*$F$2</f>
        <v>0</v>
      </c>
      <c r="D166" s="2509">
        <f>C166-C166*$F$1</f>
        <v>0</v>
      </c>
    </row>
    <row r="167" spans="1:4" s="67" customFormat="1" ht="13.9" customHeight="1">
      <c r="A167" s="2507" t="s">
        <v>20411</v>
      </c>
      <c r="B167" s="2508">
        <v>489</v>
      </c>
      <c r="C167" s="2509">
        <f>B167*$F$2</f>
        <v>0</v>
      </c>
      <c r="D167" s="2509">
        <f>C167-C167*$F$1</f>
        <v>0</v>
      </c>
    </row>
    <row r="168" spans="1:4" s="67" customFormat="1" ht="13.9" customHeight="1">
      <c r="A168" s="2510"/>
      <c r="B168" s="2511"/>
      <c r="C168" s="2509"/>
      <c r="D168" s="2509"/>
    </row>
    <row r="169" spans="1:4" s="67" customFormat="1" ht="14.25">
      <c r="A169" s="2507" t="s">
        <v>20412</v>
      </c>
      <c r="B169" s="2508">
        <v>483</v>
      </c>
      <c r="C169" s="2509">
        <f>B169*$F$2</f>
        <v>0</v>
      </c>
      <c r="D169" s="2509">
        <f>C169-C169*$F$1</f>
        <v>0</v>
      </c>
    </row>
    <row r="170" spans="1:4" s="67" customFormat="1" ht="13.9" customHeight="1">
      <c r="A170" s="2507" t="s">
        <v>20413</v>
      </c>
      <c r="B170" s="2508">
        <v>648</v>
      </c>
      <c r="C170" s="2509">
        <f>B170*$F$2</f>
        <v>0</v>
      </c>
      <c r="D170" s="2509">
        <f>C170-C170*$F$1</f>
        <v>0</v>
      </c>
    </row>
    <row r="171" spans="1:4" s="67" customFormat="1" ht="14.25">
      <c r="A171" s="2507" t="s">
        <v>20414</v>
      </c>
      <c r="B171" s="2508">
        <v>541.95000000000005</v>
      </c>
      <c r="C171" s="2509">
        <f>B171*$F$2</f>
        <v>0</v>
      </c>
      <c r="D171" s="2509">
        <f>C171-C171*$F$1</f>
        <v>0</v>
      </c>
    </row>
    <row r="172" spans="1:4" s="67" customFormat="1" ht="13.9" customHeight="1">
      <c r="A172" s="2507" t="s">
        <v>20415</v>
      </c>
      <c r="B172" s="2508">
        <v>439.42</v>
      </c>
      <c r="C172" s="2509">
        <f>B172*$F$2</f>
        <v>0</v>
      </c>
      <c r="D172" s="2509">
        <f>C172-C172*$F$1</f>
        <v>0</v>
      </c>
    </row>
    <row r="173" spans="1:4" s="67" customFormat="1" ht="15" customHeight="1">
      <c r="A173" s="2507" t="s">
        <v>20416</v>
      </c>
      <c r="B173" s="2508">
        <v>792</v>
      </c>
      <c r="C173" s="2509">
        <f>B173*$F$2</f>
        <v>0</v>
      </c>
      <c r="D173" s="2509">
        <f>C173-C173*$F$1</f>
        <v>0</v>
      </c>
    </row>
    <row r="174" spans="1:4" s="67" customFormat="1" ht="19.350000000000001" customHeight="1">
      <c r="A174" s="2510"/>
      <c r="B174" s="2511"/>
      <c r="C174" s="2509"/>
      <c r="D174" s="2509"/>
    </row>
    <row r="175" spans="1:4" s="67" customFormat="1" ht="15" customHeight="1">
      <c r="A175" s="2507" t="s">
        <v>20417</v>
      </c>
      <c r="B175" s="2508">
        <v>447</v>
      </c>
      <c r="C175" s="2509">
        <f>B175*$F$2</f>
        <v>0</v>
      </c>
      <c r="D175" s="2509">
        <f>C175-C175*$F$1</f>
        <v>0</v>
      </c>
    </row>
    <row r="176" spans="1:4" s="67" customFormat="1" ht="19.350000000000001" customHeight="1">
      <c r="A176" s="2507" t="s">
        <v>20418</v>
      </c>
      <c r="B176" s="2508">
        <v>584</v>
      </c>
      <c r="C176" s="2509">
        <f>B176*$F$2</f>
        <v>0</v>
      </c>
      <c r="D176" s="2509">
        <f>C176-C176*$F$1</f>
        <v>0</v>
      </c>
    </row>
    <row r="177" spans="1:4" s="67" customFormat="1" ht="19.350000000000001" customHeight="1">
      <c r="A177" s="2510"/>
      <c r="B177" s="2511"/>
      <c r="C177" s="2509"/>
      <c r="D177" s="2509"/>
    </row>
    <row r="178" spans="1:4" s="67" customFormat="1" ht="15" customHeight="1">
      <c r="A178" s="2507" t="s">
        <v>20419</v>
      </c>
      <c r="B178" s="2508">
        <v>745</v>
      </c>
      <c r="C178" s="2509">
        <f>B178*$F$2</f>
        <v>0</v>
      </c>
      <c r="D178" s="2509">
        <f>C178-C178*$F$1</f>
        <v>0</v>
      </c>
    </row>
    <row r="179" spans="1:4" s="67" customFormat="1" ht="14.25">
      <c r="A179" s="2510"/>
      <c r="B179" s="2511"/>
      <c r="C179" s="1383"/>
      <c r="D179" s="1383"/>
    </row>
    <row r="180" spans="1:4" s="67" customFormat="1" ht="19.350000000000001" customHeight="1">
      <c r="A180" s="2507" t="s">
        <v>20420</v>
      </c>
      <c r="B180" s="2508">
        <v>265.94</v>
      </c>
      <c r="C180" s="2509">
        <f>B180*$F$2</f>
        <v>0</v>
      </c>
      <c r="D180" s="2509">
        <f>C180-C180*$F$1</f>
        <v>0</v>
      </c>
    </row>
    <row r="181" spans="1:4" s="67" customFormat="1" ht="19.350000000000001" customHeight="1">
      <c r="A181" s="2510"/>
      <c r="B181" s="2511"/>
      <c r="C181" s="2509"/>
      <c r="D181" s="2509"/>
    </row>
    <row r="182" spans="1:4" s="67" customFormat="1" ht="14.25">
      <c r="A182" s="2507" t="s">
        <v>20421</v>
      </c>
      <c r="B182" s="2508">
        <v>600</v>
      </c>
      <c r="C182" s="2509">
        <f>B182*$F$2</f>
        <v>0</v>
      </c>
      <c r="D182" s="2509">
        <f>C182-C182*$F$1</f>
        <v>0</v>
      </c>
    </row>
    <row r="183" spans="1:4" s="67" customFormat="1" ht="13.9" customHeight="1">
      <c r="A183" s="2507" t="s">
        <v>20422</v>
      </c>
      <c r="B183" s="2508">
        <v>544</v>
      </c>
      <c r="C183" s="2509">
        <f>B183*$F$2</f>
        <v>0</v>
      </c>
      <c r="D183" s="2509">
        <f>C183-C183*$F$1</f>
        <v>0</v>
      </c>
    </row>
    <row r="184" spans="1:4" s="67" customFormat="1" ht="19.350000000000001" customHeight="1">
      <c r="A184" s="2510"/>
      <c r="B184" s="2511"/>
      <c r="C184" s="2509"/>
      <c r="D184" s="2509"/>
    </row>
    <row r="185" spans="1:4" s="67" customFormat="1" ht="19.350000000000001" customHeight="1">
      <c r="A185" s="2510"/>
      <c r="B185" s="2511"/>
      <c r="C185" s="2509"/>
      <c r="D185" s="2509"/>
    </row>
    <row r="186" spans="1:4" s="67" customFormat="1" ht="19.350000000000001" customHeight="1">
      <c r="A186" s="2507" t="s">
        <v>20423</v>
      </c>
      <c r="B186" s="2508">
        <v>396</v>
      </c>
      <c r="C186" s="2509">
        <f>B186*$F$2</f>
        <v>0</v>
      </c>
      <c r="D186" s="2509">
        <f>C186-C186*$F$1</f>
        <v>0</v>
      </c>
    </row>
    <row r="187" spans="1:4" s="67" customFormat="1" ht="19.350000000000001" customHeight="1">
      <c r="A187" s="2507" t="s">
        <v>20424</v>
      </c>
      <c r="B187" s="2508">
        <v>572</v>
      </c>
      <c r="C187" s="2509">
        <f>B187*$F$2</f>
        <v>0</v>
      </c>
      <c r="D187" s="2509">
        <f>C187-C187*$F$1</f>
        <v>0</v>
      </c>
    </row>
    <row r="188" spans="1:4" s="67" customFormat="1" ht="13.9" customHeight="1">
      <c r="A188" s="2510"/>
      <c r="B188" s="2511"/>
      <c r="C188" s="2509"/>
      <c r="D188" s="2509"/>
    </row>
    <row r="189" spans="1:4" s="67" customFormat="1" ht="19.350000000000001" customHeight="1">
      <c r="A189" s="2507" t="s">
        <v>20425</v>
      </c>
      <c r="B189" s="2508">
        <v>424</v>
      </c>
      <c r="C189" s="2509">
        <f>B189*$F$2</f>
        <v>0</v>
      </c>
      <c r="D189" s="2509">
        <f>C189-C189*$F$1</f>
        <v>0</v>
      </c>
    </row>
    <row r="190" spans="1:4" s="67" customFormat="1" ht="19.350000000000001" customHeight="1">
      <c r="A190" s="2507" t="s">
        <v>20426</v>
      </c>
      <c r="B190" s="2508">
        <v>616</v>
      </c>
      <c r="C190" s="2509">
        <f>B190*$F$2</f>
        <v>0</v>
      </c>
      <c r="D190" s="2509">
        <f>C190-C190*$F$1</f>
        <v>0</v>
      </c>
    </row>
    <row r="191" spans="1:4" s="67" customFormat="1" ht="19.350000000000001" customHeight="1">
      <c r="A191" s="2507" t="s">
        <v>20427</v>
      </c>
      <c r="B191" s="2508">
        <v>526</v>
      </c>
      <c r="C191" s="2509">
        <f>B191*$F$2</f>
        <v>0</v>
      </c>
      <c r="D191" s="2509">
        <f>C191-C191*$F$1</f>
        <v>0</v>
      </c>
    </row>
    <row r="192" spans="1:4" s="67" customFormat="1" ht="15" customHeight="1">
      <c r="A192" s="2507" t="s">
        <v>20428</v>
      </c>
      <c r="B192" s="2508">
        <v>548</v>
      </c>
      <c r="C192" s="2509">
        <f>B192*$F$2</f>
        <v>0</v>
      </c>
      <c r="D192" s="2509">
        <f>C192-C192*$F$1</f>
        <v>0</v>
      </c>
    </row>
    <row r="193" spans="1:4" s="67" customFormat="1" ht="13.9" customHeight="1">
      <c r="A193" s="2507" t="s">
        <v>20429</v>
      </c>
      <c r="B193" s="2508">
        <v>382</v>
      </c>
      <c r="C193" s="2509">
        <f>B193*$F$2</f>
        <v>0</v>
      </c>
      <c r="D193" s="2509">
        <f>C193-C193*$F$1</f>
        <v>0</v>
      </c>
    </row>
    <row r="194" spans="1:4" s="67" customFormat="1" ht="19.350000000000001" customHeight="1">
      <c r="A194" s="2507" t="s">
        <v>20430</v>
      </c>
      <c r="B194" s="2508">
        <v>465</v>
      </c>
      <c r="C194" s="2509">
        <f>B194*$F$2</f>
        <v>0</v>
      </c>
      <c r="D194" s="2509">
        <f>C194-C194*$F$1</f>
        <v>0</v>
      </c>
    </row>
    <row r="195" spans="1:4" s="67" customFormat="1" ht="19.350000000000001" customHeight="1">
      <c r="A195" s="2507" t="s">
        <v>20431</v>
      </c>
      <c r="B195" s="2508">
        <v>378</v>
      </c>
      <c r="C195" s="2509">
        <f>B195*$F$2</f>
        <v>0</v>
      </c>
      <c r="D195" s="2509">
        <f>C195-C195*$F$1</f>
        <v>0</v>
      </c>
    </row>
    <row r="196" spans="1:4" s="67" customFormat="1" ht="13.9" customHeight="1">
      <c r="A196" s="2507" t="s">
        <v>20432</v>
      </c>
      <c r="B196" s="2508">
        <v>386</v>
      </c>
      <c r="C196" s="2509">
        <f>B196*$F$2</f>
        <v>0</v>
      </c>
      <c r="D196" s="2509">
        <f>C196-C196*$F$1</f>
        <v>0</v>
      </c>
    </row>
    <row r="197" spans="1:4" s="67" customFormat="1" ht="19.350000000000001" customHeight="1">
      <c r="A197" s="2507" t="s">
        <v>20433</v>
      </c>
      <c r="B197" s="2508">
        <v>444</v>
      </c>
      <c r="C197" s="2509">
        <f>B197*$F$2</f>
        <v>0</v>
      </c>
      <c r="D197" s="2509">
        <f>C197-C197*$F$1</f>
        <v>0</v>
      </c>
    </row>
    <row r="198" spans="1:4" s="67" customFormat="1" ht="13.9" customHeight="1">
      <c r="A198" s="2510"/>
      <c r="B198" s="2511"/>
      <c r="C198" s="2509"/>
      <c r="D198" s="2509"/>
    </row>
    <row r="199" spans="1:4" s="67" customFormat="1" ht="13.9" customHeight="1">
      <c r="A199" s="2507" t="s">
        <v>20434</v>
      </c>
      <c r="B199" s="2508"/>
      <c r="C199" s="2509"/>
      <c r="D199" s="2509"/>
    </row>
    <row r="200" spans="1:4" s="67" customFormat="1" ht="19.350000000000001" customHeight="1">
      <c r="A200" s="2507" t="s">
        <v>20435</v>
      </c>
      <c r="B200" s="2508">
        <v>125.71</v>
      </c>
      <c r="C200" s="2509">
        <f>B200*$F$2</f>
        <v>0</v>
      </c>
      <c r="D200" s="2509">
        <f>C200-C200*$F$1</f>
        <v>0</v>
      </c>
    </row>
    <row r="201" spans="1:4" s="67" customFormat="1" ht="19.350000000000001" customHeight="1">
      <c r="A201" s="2507" t="s">
        <v>20436</v>
      </c>
      <c r="B201" s="2508">
        <v>141.93</v>
      </c>
      <c r="C201" s="2509">
        <f>B201*$F$2</f>
        <v>0</v>
      </c>
      <c r="D201" s="2509">
        <f>C201-C201*$F$1</f>
        <v>0</v>
      </c>
    </row>
    <row r="202" spans="1:4" s="67" customFormat="1" ht="19.350000000000001" customHeight="1">
      <c r="A202" s="2507" t="s">
        <v>20437</v>
      </c>
      <c r="B202" s="2508">
        <v>111.44</v>
      </c>
      <c r="C202" s="2509">
        <f>B202*$F$2</f>
        <v>0</v>
      </c>
      <c r="D202" s="2509">
        <f>C202-C202*$F$1</f>
        <v>0</v>
      </c>
    </row>
    <row r="203" spans="1:4" s="67" customFormat="1" ht="19.350000000000001" customHeight="1">
      <c r="A203" s="2507" t="s">
        <v>20438</v>
      </c>
      <c r="B203" s="2508">
        <v>275</v>
      </c>
      <c r="C203" s="2509">
        <f>B203*$F$2</f>
        <v>0</v>
      </c>
      <c r="D203" s="2509">
        <f>C203-C203*$F$1</f>
        <v>0</v>
      </c>
    </row>
    <row r="204" spans="1:4" s="67" customFormat="1" ht="19.350000000000001" customHeight="1">
      <c r="A204" s="2507" t="s">
        <v>20439</v>
      </c>
      <c r="B204" s="2508">
        <v>486</v>
      </c>
      <c r="C204" s="2509">
        <f>B204*$F$2</f>
        <v>0</v>
      </c>
      <c r="D204" s="2509">
        <f>C204-C204*$F$1</f>
        <v>0</v>
      </c>
    </row>
    <row r="205" spans="1:4" s="67" customFormat="1" ht="19.350000000000001" customHeight="1">
      <c r="A205" s="2507" t="s">
        <v>20440</v>
      </c>
      <c r="B205" s="2508">
        <v>275</v>
      </c>
      <c r="C205" s="2509">
        <f>B205*$F$2</f>
        <v>0</v>
      </c>
      <c r="D205" s="2509">
        <f>C205-C205*$F$1</f>
        <v>0</v>
      </c>
    </row>
    <row r="206" spans="1:4" s="67" customFormat="1" ht="19.350000000000001" customHeight="1">
      <c r="A206" s="2507" t="s">
        <v>20441</v>
      </c>
      <c r="B206" s="2508">
        <v>486</v>
      </c>
      <c r="C206" s="2509">
        <f>B206*$F$2</f>
        <v>0</v>
      </c>
      <c r="D206" s="2509">
        <f>C206-C206*$F$1</f>
        <v>0</v>
      </c>
    </row>
    <row r="207" spans="1:4" s="67" customFormat="1" ht="19.350000000000001" customHeight="1">
      <c r="A207" s="2507" t="s">
        <v>20442</v>
      </c>
      <c r="B207" s="2508">
        <v>564</v>
      </c>
      <c r="C207" s="2509">
        <f>B207*$F$2</f>
        <v>0</v>
      </c>
      <c r="D207" s="2509">
        <f>C207-C207*$F$1</f>
        <v>0</v>
      </c>
    </row>
    <row r="208" spans="1:4" s="67" customFormat="1" ht="19.350000000000001" customHeight="1">
      <c r="A208" s="2507" t="s">
        <v>20443</v>
      </c>
      <c r="B208" s="2508">
        <v>564</v>
      </c>
      <c r="C208" s="2509">
        <f>B208*$F$2</f>
        <v>0</v>
      </c>
      <c r="D208" s="2509">
        <f>C208-C208*$F$1</f>
        <v>0</v>
      </c>
    </row>
    <row r="209" spans="1:4" s="67" customFormat="1" ht="19.350000000000001" customHeight="1">
      <c r="A209" s="2507" t="s">
        <v>20444</v>
      </c>
      <c r="B209" s="2508">
        <v>343</v>
      </c>
      <c r="C209" s="2509">
        <f>B209*$F$2</f>
        <v>0</v>
      </c>
      <c r="D209" s="2509">
        <f>C209-C209*$F$1</f>
        <v>0</v>
      </c>
    </row>
    <row r="210" spans="1:4" s="67" customFormat="1" ht="13.9" customHeight="1">
      <c r="A210" s="2507" t="s">
        <v>20445</v>
      </c>
      <c r="B210" s="2508">
        <v>343</v>
      </c>
      <c r="C210" s="2509">
        <f>B210*$F$2</f>
        <v>0</v>
      </c>
      <c r="D210" s="2509">
        <f>C210-C210*$F$1</f>
        <v>0</v>
      </c>
    </row>
    <row r="211" spans="1:4" s="67" customFormat="1" ht="19.350000000000001" customHeight="1">
      <c r="A211" s="2507" t="s">
        <v>20446</v>
      </c>
      <c r="B211" s="2508">
        <v>407</v>
      </c>
      <c r="C211" s="2509">
        <f>B211*$F$2</f>
        <v>0</v>
      </c>
      <c r="D211" s="2509">
        <f>C211-C211*$F$1</f>
        <v>0</v>
      </c>
    </row>
    <row r="212" spans="1:4" s="67" customFormat="1" ht="19.350000000000001" customHeight="1">
      <c r="A212" s="2507" t="s">
        <v>20447</v>
      </c>
      <c r="B212" s="2508">
        <v>375</v>
      </c>
      <c r="C212" s="2509">
        <f>B212*$F$2</f>
        <v>0</v>
      </c>
      <c r="D212" s="2509">
        <f>C212-C212*$F$1</f>
        <v>0</v>
      </c>
    </row>
    <row r="213" spans="1:4" s="67" customFormat="1" ht="19.350000000000001" customHeight="1">
      <c r="A213" s="2507" t="s">
        <v>20448</v>
      </c>
      <c r="B213" s="2508">
        <v>375</v>
      </c>
      <c r="C213" s="2509">
        <f>B213*$F$2</f>
        <v>0</v>
      </c>
      <c r="D213" s="2509">
        <f>C213-C213*$F$1</f>
        <v>0</v>
      </c>
    </row>
    <row r="214" spans="1:4" s="67" customFormat="1" ht="15" customHeight="1">
      <c r="A214" s="2507" t="s">
        <v>20449</v>
      </c>
      <c r="B214" s="2508">
        <v>407</v>
      </c>
      <c r="C214" s="2509">
        <f>B214*$F$2</f>
        <v>0</v>
      </c>
      <c r="D214" s="2509">
        <f>C214-C214*$F$1</f>
        <v>0</v>
      </c>
    </row>
    <row r="215" spans="1:4" s="67" customFormat="1" ht="13.9" customHeight="1">
      <c r="A215" s="2507" t="s">
        <v>20450</v>
      </c>
      <c r="B215" s="2508">
        <v>301</v>
      </c>
      <c r="C215" s="2509">
        <f>B215*$F$2</f>
        <v>0</v>
      </c>
      <c r="D215" s="2509">
        <f>C215-C215*$F$1</f>
        <v>0</v>
      </c>
    </row>
    <row r="216" spans="1:4" s="67" customFormat="1" ht="13.9" customHeight="1">
      <c r="A216" s="2507" t="s">
        <v>20451</v>
      </c>
      <c r="B216" s="2508">
        <v>561</v>
      </c>
      <c r="C216" s="2509">
        <f>B216*$F$2</f>
        <v>0</v>
      </c>
      <c r="D216" s="2509">
        <f>C216-C216*$F$1</f>
        <v>0</v>
      </c>
    </row>
    <row r="217" spans="1:4" s="67" customFormat="1" ht="13.9" customHeight="1">
      <c r="A217" s="2507" t="s">
        <v>20452</v>
      </c>
      <c r="B217" s="2508">
        <v>476</v>
      </c>
      <c r="C217" s="2509">
        <f>B217*$F$2</f>
        <v>0</v>
      </c>
      <c r="D217" s="2509">
        <f>C217-C217*$F$1</f>
        <v>0</v>
      </c>
    </row>
    <row r="218" spans="1:4" s="67" customFormat="1" ht="13.9" customHeight="1">
      <c r="A218" s="2507" t="s">
        <v>20453</v>
      </c>
      <c r="B218" s="2508">
        <v>453</v>
      </c>
      <c r="C218" s="2509">
        <f>B218*$F$2</f>
        <v>0</v>
      </c>
      <c r="D218" s="2509">
        <f>C218-C218*$F$1</f>
        <v>0</v>
      </c>
    </row>
    <row r="219" spans="1:4" s="67" customFormat="1" ht="13.9" customHeight="1">
      <c r="A219" s="2507" t="s">
        <v>20454</v>
      </c>
      <c r="B219" s="2508">
        <v>462</v>
      </c>
      <c r="C219" s="2509">
        <f>B219*$F$2</f>
        <v>0</v>
      </c>
      <c r="D219" s="2509">
        <f>C219-C219*$F$1</f>
        <v>0</v>
      </c>
    </row>
    <row r="220" spans="1:4" s="67" customFormat="1" ht="19.350000000000001" customHeight="1">
      <c r="A220" s="2507" t="s">
        <v>20455</v>
      </c>
      <c r="B220" s="2508">
        <v>275</v>
      </c>
      <c r="C220" s="2509">
        <f>B220*$F$2</f>
        <v>0</v>
      </c>
      <c r="D220" s="2509">
        <f>C220-C220*$F$1</f>
        <v>0</v>
      </c>
    </row>
    <row r="221" spans="1:4" s="67" customFormat="1" ht="19.350000000000001" customHeight="1">
      <c r="A221" s="2510"/>
      <c r="B221" s="2511"/>
      <c r="C221" s="2509"/>
      <c r="D221" s="2509"/>
    </row>
    <row r="222" spans="1:4" s="67" customFormat="1" ht="19.350000000000001" customHeight="1">
      <c r="A222" s="2507" t="s">
        <v>20456</v>
      </c>
      <c r="B222" s="2508">
        <v>18</v>
      </c>
      <c r="C222" s="2509">
        <f>B222*$F$2</f>
        <v>0</v>
      </c>
      <c r="D222" s="2509">
        <f>C222-C222*$F$1</f>
        <v>0</v>
      </c>
    </row>
    <row r="223" spans="1:4" s="67" customFormat="1" ht="15" customHeight="1">
      <c r="A223" s="2507" t="s">
        <v>20457</v>
      </c>
      <c r="B223" s="2508">
        <v>35</v>
      </c>
      <c r="C223" s="2509">
        <f>B223*$F$2</f>
        <v>0</v>
      </c>
      <c r="D223" s="2509">
        <f>C223-C223*$F$1</f>
        <v>0</v>
      </c>
    </row>
    <row r="224" spans="1:4" s="67" customFormat="1" ht="19.350000000000001" customHeight="1">
      <c r="A224" s="2507" t="s">
        <v>20458</v>
      </c>
      <c r="B224" s="2508">
        <v>13.5</v>
      </c>
      <c r="C224" s="2509">
        <f>B224*$F$2</f>
        <v>0</v>
      </c>
      <c r="D224" s="2509">
        <f>C224-C224*$F$1</f>
        <v>0</v>
      </c>
    </row>
    <row r="225" spans="1:4" s="67" customFormat="1" ht="13.9" customHeight="1">
      <c r="A225" s="2510"/>
      <c r="B225" s="2511"/>
      <c r="C225" s="2509"/>
      <c r="D225" s="2509"/>
    </row>
    <row r="226" spans="1:4" s="67" customFormat="1" ht="19.350000000000001" customHeight="1">
      <c r="A226" s="2507" t="s">
        <v>20459</v>
      </c>
      <c r="B226" s="2508">
        <v>56</v>
      </c>
      <c r="C226" s="2509">
        <f>B226*$F$2</f>
        <v>0</v>
      </c>
      <c r="D226" s="2509">
        <f>C226-C226*$F$1</f>
        <v>0</v>
      </c>
    </row>
    <row r="227" spans="1:4" s="67" customFormat="1" ht="15" customHeight="1">
      <c r="A227" s="2507" t="s">
        <v>20460</v>
      </c>
      <c r="B227" s="2508">
        <v>18</v>
      </c>
      <c r="C227" s="2509">
        <f>B227*$F$2</f>
        <v>0</v>
      </c>
      <c r="D227" s="2509">
        <f>C227-C227*$F$1</f>
        <v>0</v>
      </c>
    </row>
    <row r="228" spans="1:4" s="67" customFormat="1" ht="19.350000000000001" customHeight="1">
      <c r="A228" s="2510"/>
      <c r="B228" s="2511"/>
      <c r="C228" s="2509"/>
      <c r="D228" s="2509"/>
    </row>
    <row r="229" spans="1:4" s="67" customFormat="1" ht="19.350000000000001" customHeight="1">
      <c r="A229" s="2507" t="s">
        <v>20461</v>
      </c>
      <c r="B229" s="2508">
        <v>48</v>
      </c>
      <c r="C229" s="2509">
        <f>B229*$F$2</f>
        <v>0</v>
      </c>
      <c r="D229" s="2509">
        <f>C229-C229*$F$1</f>
        <v>0</v>
      </c>
    </row>
    <row r="230" spans="1:4" s="67" customFormat="1" ht="13.9" customHeight="1">
      <c r="A230" s="2507" t="s">
        <v>20462</v>
      </c>
      <c r="B230" s="2508">
        <v>16.100000000000001</v>
      </c>
      <c r="C230" s="2509">
        <f>B230*$F$2</f>
        <v>0</v>
      </c>
      <c r="D230" s="2509">
        <f>C230-C230*$F$1</f>
        <v>0</v>
      </c>
    </row>
    <row r="231" spans="1:4" s="67" customFormat="1" ht="15.75" customHeight="1">
      <c r="A231" s="2510"/>
      <c r="B231" s="2511"/>
      <c r="C231" s="1383"/>
      <c r="D231" s="1383"/>
    </row>
    <row r="232" spans="1:4" s="67" customFormat="1" ht="19.350000000000001" customHeight="1">
      <c r="A232" s="2507" t="s">
        <v>20463</v>
      </c>
      <c r="B232" s="2508">
        <v>29.54</v>
      </c>
      <c r="C232" s="2509">
        <f>B232*$F$2</f>
        <v>0</v>
      </c>
      <c r="D232" s="2509">
        <f>C232-C232*$F$1</f>
        <v>0</v>
      </c>
    </row>
    <row r="233" spans="1:4" s="67" customFormat="1" ht="19.350000000000001" customHeight="1">
      <c r="A233" s="2507" t="s">
        <v>20464</v>
      </c>
      <c r="B233" s="2508">
        <v>10.59</v>
      </c>
      <c r="C233" s="2509">
        <f>B233*$F$2</f>
        <v>0</v>
      </c>
      <c r="D233" s="2509">
        <f>C233-C233*$F$1</f>
        <v>0</v>
      </c>
    </row>
    <row r="234" spans="1:4" s="67" customFormat="1" ht="19.350000000000001" customHeight="1">
      <c r="A234" s="2507" t="s">
        <v>20465</v>
      </c>
      <c r="B234" s="2508">
        <v>10.59</v>
      </c>
      <c r="C234" s="2509">
        <f>B234*$F$2</f>
        <v>0</v>
      </c>
      <c r="D234" s="2509">
        <f>C234-C234*$F$1</f>
        <v>0</v>
      </c>
    </row>
    <row r="235" spans="1:4" s="67" customFormat="1" ht="15" customHeight="1">
      <c r="A235" s="2510"/>
      <c r="B235" s="2511"/>
      <c r="C235" s="1383"/>
      <c r="D235" s="1383"/>
    </row>
    <row r="236" spans="1:4" s="67" customFormat="1" ht="19.350000000000001" customHeight="1">
      <c r="A236" s="2507" t="s">
        <v>20466</v>
      </c>
      <c r="B236" s="2508">
        <v>11.44</v>
      </c>
      <c r="C236" s="2509">
        <f>B236*$F$2</f>
        <v>0</v>
      </c>
      <c r="D236" s="2509">
        <f>C236-C236*$F$1</f>
        <v>0</v>
      </c>
    </row>
    <row r="237" spans="1:4" s="67" customFormat="1" ht="13.9" customHeight="1">
      <c r="A237" s="2507" t="s">
        <v>20467</v>
      </c>
      <c r="B237" s="2508">
        <v>9.7799999999999994</v>
      </c>
      <c r="C237" s="2509">
        <f>B237*$F$2</f>
        <v>0</v>
      </c>
      <c r="D237" s="2509">
        <f>C237-C237*$F$1</f>
        <v>0</v>
      </c>
    </row>
    <row r="238" spans="1:4" s="67" customFormat="1" ht="19.350000000000001" customHeight="1">
      <c r="A238" s="2510"/>
      <c r="B238" s="2511"/>
      <c r="C238" s="2509"/>
      <c r="D238" s="2509"/>
    </row>
    <row r="239" spans="1:4" s="67" customFormat="1" ht="19.350000000000001" customHeight="1">
      <c r="A239" s="2507" t="s">
        <v>20468</v>
      </c>
      <c r="B239" s="2508">
        <v>40</v>
      </c>
      <c r="C239" s="2509">
        <f>B239*$F$2</f>
        <v>0</v>
      </c>
      <c r="D239" s="2509">
        <f>C239-C239*$F$1</f>
        <v>0</v>
      </c>
    </row>
    <row r="240" spans="1:4" s="67" customFormat="1" ht="15" customHeight="1">
      <c r="A240" s="2507" t="s">
        <v>20469</v>
      </c>
      <c r="B240" s="2508">
        <v>15.2</v>
      </c>
      <c r="C240" s="2509">
        <f>B240*$F$2</f>
        <v>0</v>
      </c>
      <c r="D240" s="2509">
        <f>C240-C240*$F$1</f>
        <v>0</v>
      </c>
    </row>
    <row r="241" spans="1:4" s="67" customFormat="1" ht="19.350000000000001" customHeight="1">
      <c r="A241" s="2507" t="s">
        <v>20470</v>
      </c>
      <c r="B241" s="2508">
        <v>22.19</v>
      </c>
      <c r="C241" s="2509">
        <f>B241*$F$2</f>
        <v>0</v>
      </c>
      <c r="D241" s="2509">
        <f>C241-C241*$F$1</f>
        <v>0</v>
      </c>
    </row>
    <row r="242" spans="1:4" s="67" customFormat="1" ht="13.9" customHeight="1">
      <c r="A242" s="2510"/>
      <c r="B242" s="2511"/>
      <c r="C242" s="2509"/>
      <c r="D242" s="2509"/>
    </row>
    <row r="243" spans="1:4" s="67" customFormat="1" ht="13.9" customHeight="1">
      <c r="A243" s="2507" t="s">
        <v>20471</v>
      </c>
      <c r="B243" s="2508">
        <v>17.399999999999999</v>
      </c>
      <c r="C243" s="2509">
        <f>B243*$F$2</f>
        <v>0</v>
      </c>
      <c r="D243" s="2509">
        <f>C243-C243*$F$1</f>
        <v>0</v>
      </c>
    </row>
    <row r="244" spans="1:4" s="67" customFormat="1" ht="13.9" customHeight="1">
      <c r="A244" s="2507" t="s">
        <v>20472</v>
      </c>
      <c r="B244" s="2508">
        <v>29.2</v>
      </c>
      <c r="C244" s="2509">
        <f>B244*$F$2</f>
        <v>0</v>
      </c>
      <c r="D244" s="2509">
        <f>C244-C244*$F$1</f>
        <v>0</v>
      </c>
    </row>
    <row r="245" spans="1:4" s="67" customFormat="1" ht="13.9" customHeight="1">
      <c r="A245" s="2507" t="s">
        <v>20473</v>
      </c>
      <c r="B245" s="2508">
        <v>45.7</v>
      </c>
      <c r="C245" s="2509">
        <f>B245*$F$2</f>
        <v>0</v>
      </c>
      <c r="D245" s="2509">
        <f>C245-C245*$F$1</f>
        <v>0</v>
      </c>
    </row>
    <row r="246" spans="1:4" s="67" customFormat="1" ht="13.9" customHeight="1">
      <c r="A246" s="2507" t="s">
        <v>20474</v>
      </c>
      <c r="B246" s="2508">
        <v>82.5</v>
      </c>
      <c r="C246" s="2509">
        <f>B246*$F$2</f>
        <v>0</v>
      </c>
      <c r="D246" s="2509">
        <f>C246-C246*$F$1</f>
        <v>0</v>
      </c>
    </row>
    <row r="247" spans="1:4" s="67" customFormat="1" ht="13.9" customHeight="1">
      <c r="A247" s="2507" t="s">
        <v>20475</v>
      </c>
      <c r="B247" s="2508">
        <v>2.78</v>
      </c>
      <c r="C247" s="2509">
        <f>B247*$F$2</f>
        <v>0</v>
      </c>
      <c r="D247" s="2509">
        <f>C247-C247*$F$1</f>
        <v>0</v>
      </c>
    </row>
    <row r="248" spans="1:4" s="67" customFormat="1" ht="13.9" customHeight="1">
      <c r="A248" s="2507" t="s">
        <v>20476</v>
      </c>
      <c r="B248" s="2508">
        <v>6.3</v>
      </c>
      <c r="C248" s="2509">
        <f>B248*$F$2</f>
        <v>0</v>
      </c>
      <c r="D248" s="2509">
        <f>C248-C248*$F$1</f>
        <v>0</v>
      </c>
    </row>
    <row r="249" spans="1:4" s="67" customFormat="1" ht="19.350000000000001" customHeight="1">
      <c r="A249" s="2507" t="s">
        <v>20477</v>
      </c>
      <c r="B249" s="2508">
        <v>1.46</v>
      </c>
      <c r="C249" s="2509">
        <f>B249*$F$2</f>
        <v>0</v>
      </c>
      <c r="D249" s="2509">
        <f>C249-C249*$F$1</f>
        <v>0</v>
      </c>
    </row>
    <row r="250" spans="1:4" s="67" customFormat="1" ht="15" customHeight="1">
      <c r="A250" s="2507" t="s">
        <v>20478</v>
      </c>
      <c r="B250" s="2508">
        <v>1.9</v>
      </c>
      <c r="C250" s="2509">
        <f t="shared" ref="C250:C251" si="5">B250*$F$2</f>
        <v>0</v>
      </c>
      <c r="D250" s="2509">
        <f t="shared" ref="D250:D251" si="6">C250-C250*$F$1</f>
        <v>0</v>
      </c>
    </row>
    <row r="251" spans="1:4" s="67" customFormat="1" ht="24.75">
      <c r="A251" s="2507" t="s">
        <v>20479</v>
      </c>
      <c r="B251" s="2508">
        <v>102</v>
      </c>
      <c r="C251" s="2509">
        <f t="shared" si="5"/>
        <v>0</v>
      </c>
      <c r="D251" s="2509">
        <f t="shared" si="6"/>
        <v>0</v>
      </c>
    </row>
    <row r="252" spans="1:4" s="67" customFormat="1" ht="19.350000000000001" customHeight="1">
      <c r="A252" s="2507" t="s">
        <v>20480</v>
      </c>
      <c r="B252" s="2508">
        <v>24.6</v>
      </c>
      <c r="C252" s="2509">
        <f>B252*$F$2</f>
        <v>0</v>
      </c>
      <c r="D252" s="2509">
        <f>C252-C252*$F$1</f>
        <v>0</v>
      </c>
    </row>
    <row r="253" spans="1:4" s="67" customFormat="1" ht="19.350000000000001" customHeight="1">
      <c r="A253" s="2507" t="s">
        <v>20481</v>
      </c>
      <c r="B253" s="2508">
        <v>32.86</v>
      </c>
      <c r="C253" s="2509">
        <f>B253*$F$2</f>
        <v>0</v>
      </c>
      <c r="D253" s="2509">
        <f>C253-C253*$F$1</f>
        <v>0</v>
      </c>
    </row>
    <row r="254" spans="1:4" s="67" customFormat="1" ht="14.25">
      <c r="A254" s="2507" t="s">
        <v>20482</v>
      </c>
      <c r="B254" s="2508">
        <v>3.46</v>
      </c>
      <c r="C254" s="2509">
        <f>B254*$F$2</f>
        <v>0</v>
      </c>
      <c r="D254" s="2509">
        <f>C254-C254*$F$1</f>
        <v>0</v>
      </c>
    </row>
    <row r="255" spans="1:4" s="67" customFormat="1" ht="19.350000000000001" customHeight="1">
      <c r="A255" s="2507" t="s">
        <v>20483</v>
      </c>
      <c r="B255" s="2508">
        <v>2.61</v>
      </c>
      <c r="C255" s="2509">
        <f>B255*$F$2</f>
        <v>0</v>
      </c>
      <c r="D255" s="2509">
        <f>C255-C255*$F$1</f>
        <v>0</v>
      </c>
    </row>
    <row r="256" spans="1:4" s="67" customFormat="1" ht="19.350000000000001" customHeight="1">
      <c r="A256" s="2507" t="s">
        <v>20484</v>
      </c>
      <c r="B256" s="2508">
        <v>9.7100000000000009</v>
      </c>
      <c r="C256" s="2509">
        <f>B256*$F$2</f>
        <v>0</v>
      </c>
      <c r="D256" s="2509">
        <f>C256-C256*$F$1</f>
        <v>0</v>
      </c>
    </row>
    <row r="257" spans="1:4" s="67" customFormat="1" ht="19.350000000000001" customHeight="1">
      <c r="A257" s="2507" t="s">
        <v>20485</v>
      </c>
      <c r="B257" s="2508"/>
      <c r="C257" s="2509"/>
      <c r="D257" s="2509"/>
    </row>
    <row r="258" spans="1:4" s="67" customFormat="1" ht="14.25">
      <c r="A258" s="2507" t="s">
        <v>20486</v>
      </c>
      <c r="B258" s="2508">
        <v>36.619999999999997</v>
      </c>
      <c r="C258" s="2509">
        <f>B258*$F$2</f>
        <v>0</v>
      </c>
      <c r="D258" s="2509">
        <f>C258-C258*$F$1</f>
        <v>0</v>
      </c>
    </row>
    <row r="259" spans="1:4" s="67" customFormat="1" ht="19.350000000000001" customHeight="1">
      <c r="A259" s="2507" t="s">
        <v>20487</v>
      </c>
      <c r="B259" s="2508">
        <v>36.619999999999997</v>
      </c>
      <c r="C259" s="2509">
        <f>B259*$F$2</f>
        <v>0</v>
      </c>
      <c r="D259" s="2509">
        <f>C259-C259*$F$1</f>
        <v>0</v>
      </c>
    </row>
    <row r="260" spans="1:4" s="67" customFormat="1" ht="19.350000000000001" customHeight="1">
      <c r="A260" s="2507" t="s">
        <v>20488</v>
      </c>
      <c r="B260" s="2508">
        <v>36.619999999999997</v>
      </c>
      <c r="C260" s="2509">
        <f>B260*$F$2</f>
        <v>0</v>
      </c>
      <c r="D260" s="2509">
        <f>C260-C260*$F$1</f>
        <v>0</v>
      </c>
    </row>
    <row r="261" spans="1:4" s="67" customFormat="1" ht="19.350000000000001" customHeight="1">
      <c r="A261" s="2507" t="s">
        <v>20489</v>
      </c>
      <c r="B261" s="2508">
        <v>62.7</v>
      </c>
      <c r="C261" s="2509">
        <f>B261*$F$2</f>
        <v>0</v>
      </c>
      <c r="D261" s="2509">
        <f>C261-C261*$F$1</f>
        <v>0</v>
      </c>
    </row>
    <row r="262" spans="1:4" s="67" customFormat="1" ht="19.350000000000001" customHeight="1">
      <c r="A262" s="2507" t="s">
        <v>20490</v>
      </c>
      <c r="B262" s="2508">
        <v>62.7</v>
      </c>
      <c r="C262" s="2509">
        <f>B262*$F$2</f>
        <v>0</v>
      </c>
      <c r="D262" s="2509">
        <f>C262-C262*$F$1</f>
        <v>0</v>
      </c>
    </row>
    <row r="263" spans="1:4" s="67" customFormat="1" ht="19.350000000000001" customHeight="1">
      <c r="A263" s="2507" t="s">
        <v>20491</v>
      </c>
      <c r="B263" s="2508">
        <v>10.99</v>
      </c>
      <c r="C263" s="2509">
        <f>B263*$F$2</f>
        <v>0</v>
      </c>
      <c r="D263" s="2509">
        <f>C263-C263*$F$1</f>
        <v>0</v>
      </c>
    </row>
    <row r="264" spans="1:4" s="67" customFormat="1" ht="19.350000000000001" customHeight="1">
      <c r="A264" s="2507" t="s">
        <v>20492</v>
      </c>
      <c r="B264" s="2508">
        <v>2.78</v>
      </c>
      <c r="C264" s="2509">
        <f>B264*$F$2</f>
        <v>0</v>
      </c>
      <c r="D264" s="2509">
        <f>C264-C264*$F$1</f>
        <v>0</v>
      </c>
    </row>
    <row r="265" spans="1:4" s="67" customFormat="1" ht="13.9" customHeight="1">
      <c r="A265" s="2507" t="s">
        <v>20493</v>
      </c>
      <c r="B265" s="2508">
        <v>40.31</v>
      </c>
      <c r="C265" s="2509">
        <f>B265*$F$2</f>
        <v>0</v>
      </c>
      <c r="D265" s="2509">
        <f>C265-C265*$F$1</f>
        <v>0</v>
      </c>
    </row>
    <row r="266" spans="1:4" s="67" customFormat="1" ht="19.350000000000001" customHeight="1">
      <c r="A266" s="2507" t="s">
        <v>20494</v>
      </c>
      <c r="B266" s="2508">
        <v>40.31</v>
      </c>
      <c r="C266" s="2509">
        <f>B266*$F$2</f>
        <v>0</v>
      </c>
      <c r="D266" s="2509">
        <f>C266-C266*$F$1</f>
        <v>0</v>
      </c>
    </row>
    <row r="267" spans="1:4" s="67" customFormat="1" ht="13.9" customHeight="1">
      <c r="A267" s="2507" t="s">
        <v>20495</v>
      </c>
      <c r="B267" s="2508">
        <v>40.31</v>
      </c>
      <c r="C267" s="2509">
        <f>B267*$F$2</f>
        <v>0</v>
      </c>
      <c r="D267" s="2509">
        <f>C267-C267*$F$1</f>
        <v>0</v>
      </c>
    </row>
    <row r="268" spans="1:4" s="67" customFormat="1" ht="13.9" customHeight="1">
      <c r="A268" s="2507" t="s">
        <v>20496</v>
      </c>
      <c r="B268" s="2508">
        <v>25.38</v>
      </c>
      <c r="C268" s="2509">
        <f>B268*$F$2</f>
        <v>0</v>
      </c>
      <c r="D268" s="2509">
        <f>C268-C268*$F$1</f>
        <v>0</v>
      </c>
    </row>
    <row r="269" spans="1:4" s="67" customFormat="1" ht="13.9" customHeight="1">
      <c r="A269" s="2507" t="s">
        <v>20497</v>
      </c>
      <c r="B269" s="2508">
        <v>25.38</v>
      </c>
      <c r="C269" s="2509">
        <f>B269*$F$2</f>
        <v>0</v>
      </c>
      <c r="D269" s="2509">
        <f>C269-C269*$F$1</f>
        <v>0</v>
      </c>
    </row>
    <row r="270" spans="1:4" s="67" customFormat="1" ht="13.9" customHeight="1">
      <c r="A270" s="2507" t="s">
        <v>20498</v>
      </c>
      <c r="B270" s="2508">
        <v>39.25</v>
      </c>
      <c r="C270" s="2509">
        <f>B270*$F$2</f>
        <v>0</v>
      </c>
      <c r="D270" s="2509">
        <f>C270-C270*$F$1</f>
        <v>0</v>
      </c>
    </row>
    <row r="271" spans="1:4" s="67" customFormat="1" ht="13.9" customHeight="1">
      <c r="A271" s="2507" t="s">
        <v>20499</v>
      </c>
      <c r="B271" s="2508">
        <v>39.25</v>
      </c>
      <c r="C271" s="2509">
        <f>B271*$F$2</f>
        <v>0</v>
      </c>
      <c r="D271" s="2509">
        <f>C271-C271*$F$1</f>
        <v>0</v>
      </c>
    </row>
    <row r="272" spans="1:4" s="67" customFormat="1" ht="13.9" customHeight="1">
      <c r="A272" s="2507" t="s">
        <v>20500</v>
      </c>
      <c r="B272" s="2508">
        <v>39.25</v>
      </c>
      <c r="C272" s="2509">
        <f>B272*$F$2</f>
        <v>0</v>
      </c>
      <c r="D272" s="2509">
        <f>C272-C272*$F$1</f>
        <v>0</v>
      </c>
    </row>
    <row r="273" spans="1:4" s="67" customFormat="1" ht="15" customHeight="1">
      <c r="A273" s="2507" t="s">
        <v>20501</v>
      </c>
      <c r="B273" s="2508"/>
      <c r="C273" s="1383"/>
      <c r="D273" s="1383"/>
    </row>
    <row r="274" spans="1:4" s="67" customFormat="1" ht="19.350000000000001" customHeight="1">
      <c r="A274" s="2507" t="s">
        <v>20502</v>
      </c>
      <c r="B274" s="2508">
        <v>186.32</v>
      </c>
      <c r="C274" s="2509">
        <f>B274*$F$2</f>
        <v>0</v>
      </c>
      <c r="D274" s="2509">
        <f>C274-C274*$F$1</f>
        <v>0</v>
      </c>
    </row>
    <row r="275" spans="1:4" s="67" customFormat="1" ht="19.350000000000001" customHeight="1">
      <c r="A275" s="2507" t="s">
        <v>20503</v>
      </c>
      <c r="B275" s="2508">
        <v>78.5</v>
      </c>
      <c r="C275" s="2509">
        <f>B275*$F$2</f>
        <v>0</v>
      </c>
      <c r="D275" s="2509">
        <f>C275-C275*$F$1</f>
        <v>0</v>
      </c>
    </row>
    <row r="276" spans="1:4" s="67" customFormat="1" ht="19.350000000000001" customHeight="1">
      <c r="A276" s="2507" t="s">
        <v>20504</v>
      </c>
      <c r="B276" s="2508">
        <v>102</v>
      </c>
      <c r="C276" s="2509">
        <f>B276*$F$2</f>
        <v>0</v>
      </c>
      <c r="D276" s="2509">
        <f>C276-C276*$F$1</f>
        <v>0</v>
      </c>
    </row>
    <row r="277" spans="1:4" s="67" customFormat="1" ht="19.350000000000001" customHeight="1">
      <c r="A277" s="2507" t="s">
        <v>20505</v>
      </c>
      <c r="B277" s="2508">
        <v>1.49</v>
      </c>
      <c r="C277" s="2509">
        <f>B277*$F$2</f>
        <v>0</v>
      </c>
      <c r="D277" s="2509">
        <f>C277-C277*$F$1</f>
        <v>0</v>
      </c>
    </row>
    <row r="278" spans="1:4" s="67" customFormat="1" ht="19.350000000000001" customHeight="1">
      <c r="A278" s="2507" t="s">
        <v>20506</v>
      </c>
      <c r="B278" s="2508">
        <v>102</v>
      </c>
      <c r="C278" s="2509">
        <f>B278*$F$2</f>
        <v>0</v>
      </c>
      <c r="D278" s="2509">
        <f>C278-C278*$F$1</f>
        <v>0</v>
      </c>
    </row>
    <row r="279" spans="1:4" s="67" customFormat="1" ht="19.350000000000001" customHeight="1">
      <c r="A279" s="2507" t="s">
        <v>20507</v>
      </c>
      <c r="B279" s="2508">
        <v>239</v>
      </c>
      <c r="C279" s="2509">
        <f>B279*$F$2</f>
        <v>0</v>
      </c>
      <c r="D279" s="2509">
        <f>C279-C279*$F$1</f>
        <v>0</v>
      </c>
    </row>
    <row r="280" spans="1:4" s="67" customFormat="1" ht="19.350000000000001" customHeight="1">
      <c r="A280" s="2507" t="s">
        <v>20508</v>
      </c>
      <c r="B280" s="2508">
        <v>13.77</v>
      </c>
      <c r="C280" s="2509">
        <f>B280*$F$2</f>
        <v>0</v>
      </c>
      <c r="D280" s="2509">
        <f>C280-C280*$F$1</f>
        <v>0</v>
      </c>
    </row>
    <row r="281" spans="1:4" s="67" customFormat="1" ht="13.9" customHeight="1">
      <c r="A281" s="2507" t="s">
        <v>20509</v>
      </c>
      <c r="B281" s="2508">
        <v>68</v>
      </c>
      <c r="C281" s="2509">
        <f>B281*$F$2</f>
        <v>0</v>
      </c>
      <c r="D281" s="2509">
        <f>C281-C281*$F$1</f>
        <v>0</v>
      </c>
    </row>
    <row r="282" spans="1:4" s="67" customFormat="1" ht="15" customHeight="1">
      <c r="A282" s="2507" t="s">
        <v>20510</v>
      </c>
      <c r="B282" s="2508">
        <v>13.44</v>
      </c>
      <c r="C282" s="2509">
        <f>B282*$F$2</f>
        <v>0</v>
      </c>
      <c r="D282" s="2509">
        <f>C282-C282*$F$1</f>
        <v>0</v>
      </c>
    </row>
    <row r="283" spans="1:4" s="67" customFormat="1" ht="13.9" customHeight="1">
      <c r="A283" s="2507" t="s">
        <v>20511</v>
      </c>
      <c r="B283" s="2508">
        <v>13.44</v>
      </c>
      <c r="C283" s="2509">
        <f>B283*$F$2</f>
        <v>0</v>
      </c>
      <c r="D283" s="2509">
        <f>C283-C283*$F$1</f>
        <v>0</v>
      </c>
    </row>
    <row r="284" spans="1:4" s="67" customFormat="1" ht="13.9" customHeight="1">
      <c r="A284" s="2507" t="s">
        <v>20512</v>
      </c>
      <c r="B284" s="2508">
        <v>13.44</v>
      </c>
      <c r="C284" s="2509">
        <f>B284*$F$2</f>
        <v>0</v>
      </c>
      <c r="D284" s="2509">
        <f>C284-C284*$F$1</f>
        <v>0</v>
      </c>
    </row>
    <row r="285" spans="1:4" s="67" customFormat="1" ht="13.9" customHeight="1">
      <c r="A285" s="2507" t="s">
        <v>20513</v>
      </c>
      <c r="B285" s="2508">
        <v>13.44</v>
      </c>
      <c r="C285" s="2509">
        <f>B285*$F$2</f>
        <v>0</v>
      </c>
      <c r="D285" s="2509">
        <f>C285-C285*$F$1</f>
        <v>0</v>
      </c>
    </row>
    <row r="286" spans="1:4" s="67" customFormat="1" ht="13.9" customHeight="1">
      <c r="A286" s="2507" t="s">
        <v>20514</v>
      </c>
      <c r="B286" s="2508">
        <v>13.44</v>
      </c>
      <c r="C286" s="2509">
        <f>B286*$F$2</f>
        <v>0</v>
      </c>
      <c r="D286" s="2509">
        <f>C286-C286*$F$1</f>
        <v>0</v>
      </c>
    </row>
    <row r="287" spans="1:4" s="67" customFormat="1" ht="19.350000000000001" customHeight="1">
      <c r="A287" s="2507" t="s">
        <v>20515</v>
      </c>
      <c r="B287" s="2508">
        <v>13.44</v>
      </c>
      <c r="C287" s="2509">
        <f>B287*$F$2</f>
        <v>0</v>
      </c>
      <c r="D287" s="2509">
        <f>C287-C287*$F$1</f>
        <v>0</v>
      </c>
    </row>
    <row r="288" spans="1:4" s="67" customFormat="1" ht="19.350000000000001" customHeight="1">
      <c r="A288" s="2507" t="s">
        <v>20516</v>
      </c>
      <c r="B288" s="2508">
        <v>6.95</v>
      </c>
      <c r="C288" s="2509">
        <f>B288*$F$2</f>
        <v>0</v>
      </c>
      <c r="D288" s="2509">
        <f>C288-C288*$F$1</f>
        <v>0</v>
      </c>
    </row>
    <row r="289" spans="1:4" s="67" customFormat="1" ht="13.9" customHeight="1">
      <c r="A289" s="2510"/>
      <c r="B289" s="2511"/>
      <c r="C289" s="2509"/>
      <c r="D289" s="2509"/>
    </row>
    <row r="290" spans="1:4" s="67" customFormat="1" ht="13.9" customHeight="1">
      <c r="A290" s="2507" t="s">
        <v>20517</v>
      </c>
      <c r="B290" s="2508">
        <v>43.6</v>
      </c>
      <c r="C290" s="2509">
        <f>B290*$F$2</f>
        <v>0</v>
      </c>
      <c r="D290" s="2509">
        <f>C290-C290*$F$1</f>
        <v>0</v>
      </c>
    </row>
    <row r="291" spans="1:4" s="67" customFormat="1" ht="13.9" customHeight="1">
      <c r="A291" s="2507" t="s">
        <v>20518</v>
      </c>
      <c r="B291" s="2508">
        <v>57.5</v>
      </c>
      <c r="C291" s="2509">
        <f>B291*$F$2</f>
        <v>0</v>
      </c>
      <c r="D291" s="2509">
        <f>C291-C291*$F$1</f>
        <v>0</v>
      </c>
    </row>
    <row r="292" spans="1:4" s="67" customFormat="1" ht="13.9" customHeight="1">
      <c r="A292" s="2507" t="s">
        <v>20519</v>
      </c>
      <c r="B292" s="2508">
        <v>21.75</v>
      </c>
      <c r="C292" s="2509">
        <f>B292*$F$2</f>
        <v>0</v>
      </c>
      <c r="D292" s="2509">
        <f>C292-C292*$F$1</f>
        <v>0</v>
      </c>
    </row>
    <row r="293" spans="1:4" s="67" customFormat="1" ht="13.9" customHeight="1">
      <c r="A293" s="2507" t="s">
        <v>20520</v>
      </c>
      <c r="B293" s="2508">
        <v>58.5</v>
      </c>
      <c r="C293" s="2509">
        <f>B293*$F$2</f>
        <v>0</v>
      </c>
      <c r="D293" s="2509">
        <f>C293-C293*$F$1</f>
        <v>0</v>
      </c>
    </row>
    <row r="294" spans="1:4" s="67" customFormat="1" ht="15" customHeight="1">
      <c r="A294" s="2507" t="s">
        <v>20521</v>
      </c>
      <c r="B294" s="2508">
        <v>18.7</v>
      </c>
      <c r="C294" s="2509">
        <f t="shared" ref="C294:C308" si="7">B294*$F$2</f>
        <v>0</v>
      </c>
      <c r="D294" s="2509">
        <f t="shared" ref="D294:D308" si="8">C294-C294*$F$1</f>
        <v>0</v>
      </c>
    </row>
    <row r="295" spans="1:4" s="67" customFormat="1" ht="13.9" customHeight="1">
      <c r="A295" s="2507" t="s">
        <v>20522</v>
      </c>
      <c r="B295" s="2508">
        <v>93.5</v>
      </c>
      <c r="C295" s="2509">
        <f t="shared" si="7"/>
        <v>0</v>
      </c>
      <c r="D295" s="2509">
        <f t="shared" si="8"/>
        <v>0</v>
      </c>
    </row>
    <row r="296" spans="1:4" s="67" customFormat="1" ht="15" customHeight="1">
      <c r="A296" s="2507" t="s">
        <v>20523</v>
      </c>
      <c r="B296" s="2508">
        <v>12.5</v>
      </c>
      <c r="C296" s="2509">
        <f t="shared" si="7"/>
        <v>0</v>
      </c>
      <c r="D296" s="2509">
        <f t="shared" si="8"/>
        <v>0</v>
      </c>
    </row>
    <row r="297" spans="1:4" s="67" customFormat="1" ht="19.350000000000001" customHeight="1">
      <c r="A297" s="2510"/>
      <c r="B297" s="2511"/>
      <c r="C297" s="2509"/>
      <c r="D297" s="2509"/>
    </row>
    <row r="298" spans="1:4" s="67" customFormat="1" ht="15" customHeight="1">
      <c r="A298" s="2507" t="s">
        <v>20524</v>
      </c>
      <c r="B298" s="2508">
        <v>9.35</v>
      </c>
      <c r="C298" s="2509">
        <f t="shared" si="7"/>
        <v>0</v>
      </c>
      <c r="D298" s="2509">
        <f t="shared" si="8"/>
        <v>0</v>
      </c>
    </row>
    <row r="299" spans="1:4" s="67" customFormat="1" ht="15" customHeight="1">
      <c r="A299" s="2507" t="s">
        <v>20525</v>
      </c>
      <c r="B299" s="2508">
        <v>17.2</v>
      </c>
      <c r="C299" s="2509">
        <f t="shared" si="7"/>
        <v>0</v>
      </c>
      <c r="D299" s="2509">
        <f t="shared" si="8"/>
        <v>0</v>
      </c>
    </row>
    <row r="300" spans="1:4" s="67" customFormat="1" ht="19.350000000000001" customHeight="1">
      <c r="A300" s="2507" t="s">
        <v>20526</v>
      </c>
      <c r="B300" s="2508">
        <v>15.5</v>
      </c>
      <c r="C300" s="2509">
        <f t="shared" si="7"/>
        <v>0</v>
      </c>
      <c r="D300" s="2509">
        <f t="shared" si="8"/>
        <v>0</v>
      </c>
    </row>
    <row r="301" spans="1:4" s="67" customFormat="1" ht="13.9" customHeight="1">
      <c r="A301" s="2507" t="s">
        <v>20527</v>
      </c>
      <c r="B301" s="2508">
        <v>30.4</v>
      </c>
      <c r="C301" s="2509">
        <f t="shared" si="7"/>
        <v>0</v>
      </c>
      <c r="D301" s="2509">
        <f t="shared" si="8"/>
        <v>0</v>
      </c>
    </row>
    <row r="302" spans="1:4" s="67" customFormat="1" ht="13.9" customHeight="1">
      <c r="A302" s="2507" t="s">
        <v>20528</v>
      </c>
      <c r="B302" s="2508">
        <v>165</v>
      </c>
      <c r="C302" s="2509">
        <f t="shared" si="7"/>
        <v>0</v>
      </c>
      <c r="D302" s="2509">
        <f t="shared" si="8"/>
        <v>0</v>
      </c>
    </row>
    <row r="303" spans="1:4" s="67" customFormat="1" ht="13.9" customHeight="1">
      <c r="A303" s="2507" t="s">
        <v>20529</v>
      </c>
      <c r="B303" s="2508">
        <v>217</v>
      </c>
      <c r="C303" s="2509">
        <f t="shared" si="7"/>
        <v>0</v>
      </c>
      <c r="D303" s="2509">
        <f t="shared" si="8"/>
        <v>0</v>
      </c>
    </row>
    <row r="304" spans="1:4" ht="13.9" customHeight="1">
      <c r="A304" s="2507" t="s">
        <v>20530</v>
      </c>
      <c r="B304" s="2508">
        <v>7.8</v>
      </c>
      <c r="C304" s="2509">
        <f t="shared" si="7"/>
        <v>0</v>
      </c>
      <c r="D304" s="2509">
        <f t="shared" si="8"/>
        <v>0</v>
      </c>
    </row>
    <row r="305" spans="1:4" ht="13.9" customHeight="1">
      <c r="A305" s="2507" t="s">
        <v>20531</v>
      </c>
      <c r="B305" s="2508">
        <v>69.5</v>
      </c>
      <c r="C305" s="2509">
        <f t="shared" si="7"/>
        <v>0</v>
      </c>
      <c r="D305" s="2509">
        <f t="shared" si="8"/>
        <v>0</v>
      </c>
    </row>
    <row r="306" spans="1:4" ht="13.9" customHeight="1">
      <c r="A306" s="2507" t="s">
        <v>20532</v>
      </c>
      <c r="B306" s="2508">
        <v>92.5</v>
      </c>
      <c r="C306" s="2509">
        <f t="shared" si="7"/>
        <v>0</v>
      </c>
      <c r="D306" s="2509">
        <f t="shared" si="8"/>
        <v>0</v>
      </c>
    </row>
    <row r="307" spans="1:4" ht="13.9" customHeight="1">
      <c r="A307" s="2507" t="s">
        <v>20533</v>
      </c>
      <c r="B307" s="2508">
        <v>69</v>
      </c>
      <c r="C307" s="2509">
        <f t="shared" si="7"/>
        <v>0</v>
      </c>
      <c r="D307" s="2509">
        <f t="shared" si="8"/>
        <v>0</v>
      </c>
    </row>
    <row r="308" spans="1:4" ht="13.9" customHeight="1">
      <c r="A308" s="2507" t="s">
        <v>20534</v>
      </c>
      <c r="B308" s="2508">
        <v>104</v>
      </c>
      <c r="C308" s="2509">
        <f t="shared" si="7"/>
        <v>0</v>
      </c>
      <c r="D308" s="2509">
        <f t="shared" si="8"/>
        <v>0</v>
      </c>
    </row>
    <row r="309" spans="1:4" ht="14.25"/>
    <row r="310" spans="1:4" ht="14.25"/>
    <row r="311" spans="1:4" ht="14.25"/>
    <row r="312" spans="1:4" ht="14.25"/>
  </sheetData>
  <mergeCells count="5">
    <mergeCell ref="A1:B1"/>
    <mergeCell ref="A3:B3"/>
    <mergeCell ref="A4:B4"/>
    <mergeCell ref="A7:D7"/>
    <mergeCell ref="A9:D9"/>
  </mergeCells>
  <hyperlinks>
    <hyperlink ref="A6" location="'Список программ'!R1C1" display="Список программ" xr:uid="{00000000-0004-0000-3800-000000000000}"/>
  </hyperlinks>
  <pageMargins left="0.78749999999999998" right="0.78749999999999998" top="1.05277777777778" bottom="1.05277777777778" header="0.78749999999999998" footer="0.78749999999999998"/>
  <pageSetup paperSize="9" orientation="portrait" horizontalDpi="300" verticalDpi="300"/>
  <headerFooter>
    <oddHeader>&amp;C&amp;"Times New Roman,Обычный"&amp;12&amp;A</oddHeader>
    <oddFooter>&amp;C&amp;"Times New Roman,Обычный"&amp;12Страница &amp;P</oddFooter>
  </headerFooter>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CD5B5"/>
  </sheetPr>
  <dimension ref="A1:H219"/>
  <sheetViews>
    <sheetView zoomScaleNormal="100" workbookViewId="0">
      <pane ySplit="8" topLeftCell="A9" activePane="bottomLeft" state="frozen"/>
      <selection pane="bottomLeft"/>
    </sheetView>
  </sheetViews>
  <sheetFormatPr defaultColWidth="7.5" defaultRowHeight="13.9"/>
  <cols>
    <col min="1" max="1" width="7.5" style="67"/>
    <col min="2" max="2" width="50.5" customWidth="1"/>
    <col min="3" max="3" width="9.875" customWidth="1"/>
    <col min="4" max="4" width="11.625" customWidth="1"/>
    <col min="5" max="5" width="12.625" customWidth="1"/>
    <col min="6" max="6" width="3.625" customWidth="1"/>
  </cols>
  <sheetData>
    <row r="1" spans="1:8" ht="15">
      <c r="A1" s="1735" t="s">
        <v>0</v>
      </c>
      <c r="B1" s="1735"/>
      <c r="C1" s="17"/>
      <c r="D1" s="18"/>
      <c r="E1" s="69"/>
      <c r="F1" s="14"/>
      <c r="G1" s="70" t="s">
        <v>105</v>
      </c>
      <c r="H1" s="21">
        <v>0</v>
      </c>
    </row>
    <row r="2" spans="1:8">
      <c r="A2" s="71" t="s">
        <v>1</v>
      </c>
      <c r="B2" s="72"/>
      <c r="C2" s="24"/>
      <c r="D2" s="25"/>
      <c r="E2" s="73"/>
      <c r="F2" s="14"/>
      <c r="G2" s="1534" t="s">
        <v>106</v>
      </c>
      <c r="H2" s="1552">
        <v>0</v>
      </c>
    </row>
    <row r="3" spans="1:8">
      <c r="A3" s="1736" t="s">
        <v>2</v>
      </c>
      <c r="B3" s="1736"/>
      <c r="C3" s="24"/>
      <c r="D3" s="25"/>
      <c r="E3" s="26"/>
      <c r="F3" s="14"/>
      <c r="G3" s="14"/>
    </row>
    <row r="4" spans="1:8">
      <c r="A4" s="1736" t="s">
        <v>3</v>
      </c>
      <c r="B4" s="1736"/>
      <c r="C4" s="24"/>
      <c r="D4" s="25"/>
      <c r="E4" s="26"/>
      <c r="F4" s="14"/>
      <c r="G4" s="14"/>
    </row>
    <row r="5" spans="1:8" ht="19.5" customHeight="1">
      <c r="A5" s="71"/>
      <c r="B5" s="75" t="s">
        <v>107</v>
      </c>
      <c r="C5" s="24"/>
      <c r="D5" s="25"/>
      <c r="E5" s="26"/>
      <c r="F5" s="14"/>
      <c r="G5" s="14"/>
    </row>
    <row r="6" spans="1:8" ht="21" customHeight="1">
      <c r="A6" s="1739" t="s">
        <v>108</v>
      </c>
      <c r="B6" s="1739"/>
      <c r="C6" s="29"/>
      <c r="D6" s="30"/>
      <c r="E6" s="32"/>
      <c r="F6" s="14"/>
      <c r="G6" s="14"/>
    </row>
    <row r="7" spans="1:8">
      <c r="A7" s="1827" t="s">
        <v>109</v>
      </c>
      <c r="B7" s="1827"/>
      <c r="C7" s="1827"/>
      <c r="D7" s="1827"/>
      <c r="E7" s="1827"/>
      <c r="F7" s="198"/>
      <c r="G7" s="198"/>
      <c r="H7" s="198"/>
    </row>
    <row r="8" spans="1:8" ht="28.5" customHeight="1">
      <c r="A8" s="2156" t="s">
        <v>572</v>
      </c>
      <c r="B8" s="2157" t="s">
        <v>111</v>
      </c>
      <c r="C8" s="2102" t="s">
        <v>574</v>
      </c>
      <c r="D8" s="2102" t="s">
        <v>113</v>
      </c>
      <c r="E8" s="2072" t="s">
        <v>114</v>
      </c>
    </row>
    <row r="9" spans="1:8" ht="15" customHeight="1">
      <c r="A9" s="1932" t="s">
        <v>20535</v>
      </c>
      <c r="B9" s="1933"/>
      <c r="C9" s="3"/>
      <c r="D9" s="3"/>
      <c r="E9" s="3"/>
    </row>
    <row r="10" spans="1:8" ht="14.25">
      <c r="A10" s="1021">
        <v>10142218</v>
      </c>
      <c r="B10" s="1022" t="s">
        <v>20536</v>
      </c>
      <c r="C10" s="435"/>
      <c r="D10" s="546">
        <v>44500</v>
      </c>
      <c r="E10" s="546">
        <f>D10-D10*($H$1)</f>
        <v>44500</v>
      </c>
    </row>
    <row r="11" spans="1:8" ht="14.25">
      <c r="A11" s="1021">
        <v>10142216</v>
      </c>
      <c r="B11" s="1022" t="s">
        <v>20537</v>
      </c>
      <c r="C11" s="435"/>
      <c r="D11" s="546">
        <v>44500</v>
      </c>
      <c r="E11" s="546">
        <f>D11-D11*($H$1)</f>
        <v>44500</v>
      </c>
    </row>
    <row r="12" spans="1:8" ht="14.25">
      <c r="A12" s="1021">
        <v>10142204</v>
      </c>
      <c r="B12" s="1022" t="s">
        <v>20538</v>
      </c>
      <c r="C12" s="435"/>
      <c r="D12" s="546">
        <v>44500</v>
      </c>
      <c r="E12" s="546">
        <f>D12-D12*($H$1)</f>
        <v>44500</v>
      </c>
    </row>
    <row r="13" spans="1:8" ht="14.25">
      <c r="A13" s="1021">
        <v>10142206</v>
      </c>
      <c r="B13" s="1022" t="s">
        <v>20539</v>
      </c>
      <c r="C13" s="435"/>
      <c r="D13" s="546">
        <v>44500</v>
      </c>
      <c r="E13" s="546">
        <f>D13-D13*($H$1)</f>
        <v>44500</v>
      </c>
    </row>
    <row r="14" spans="1:8" ht="14.25">
      <c r="A14" s="1021">
        <v>10142212</v>
      </c>
      <c r="B14" s="1022" t="s">
        <v>20540</v>
      </c>
      <c r="C14" s="435"/>
      <c r="D14" s="546">
        <v>44500</v>
      </c>
      <c r="E14" s="546">
        <f>D14-D14*($H$1)</f>
        <v>44500</v>
      </c>
    </row>
    <row r="15" spans="1:8" ht="20.25">
      <c r="A15" s="1021">
        <v>10142237</v>
      </c>
      <c r="B15" s="1022" t="s">
        <v>20541</v>
      </c>
      <c r="C15" s="435"/>
      <c r="D15" s="546">
        <v>67250</v>
      </c>
      <c r="E15" s="546">
        <f>D15-D15*($H$1)</f>
        <v>67250</v>
      </c>
    </row>
    <row r="16" spans="1:8" ht="20.25">
      <c r="A16" s="1021">
        <v>10142235</v>
      </c>
      <c r="B16" s="1022" t="s">
        <v>20542</v>
      </c>
      <c r="C16" s="435"/>
      <c r="D16" s="546">
        <v>67250</v>
      </c>
      <c r="E16" s="546">
        <f>D16-D16*($H$1)</f>
        <v>67250</v>
      </c>
    </row>
    <row r="17" spans="1:5" ht="20.25">
      <c r="A17" s="1021">
        <v>10142224</v>
      </c>
      <c r="B17" s="1022" t="s">
        <v>20543</v>
      </c>
      <c r="C17" s="435"/>
      <c r="D17" s="546">
        <v>67250</v>
      </c>
      <c r="E17" s="546">
        <f>D17-D17*($H$1)</f>
        <v>67250</v>
      </c>
    </row>
    <row r="18" spans="1:5" ht="20.25">
      <c r="A18" s="1021">
        <v>10142226</v>
      </c>
      <c r="B18" s="1022" t="s">
        <v>20544</v>
      </c>
      <c r="C18" s="435"/>
      <c r="D18" s="546">
        <v>67250</v>
      </c>
      <c r="E18" s="546">
        <f>D18-D18*($H$1)</f>
        <v>67250</v>
      </c>
    </row>
    <row r="19" spans="1:5" ht="20.25">
      <c r="A19" s="1021">
        <v>10142231</v>
      </c>
      <c r="B19" s="1022" t="s">
        <v>20545</v>
      </c>
      <c r="C19" s="435"/>
      <c r="D19" s="546">
        <v>67250</v>
      </c>
      <c r="E19" s="546">
        <f>D19-D19*($H$1)</f>
        <v>67250</v>
      </c>
    </row>
    <row r="20" spans="1:5" ht="14.25">
      <c r="A20" s="1021">
        <v>10142217</v>
      </c>
      <c r="B20" s="1022" t="s">
        <v>20546</v>
      </c>
      <c r="C20" s="435"/>
      <c r="D20" s="546">
        <v>44500</v>
      </c>
      <c r="E20" s="546">
        <f>D20-D20*($H$1)</f>
        <v>44500</v>
      </c>
    </row>
    <row r="21" spans="1:5" ht="20.25">
      <c r="A21" s="1021">
        <v>10142214</v>
      </c>
      <c r="B21" s="1022" t="s">
        <v>20547</v>
      </c>
      <c r="C21" s="435"/>
      <c r="D21" s="546">
        <v>44500</v>
      </c>
      <c r="E21" s="546">
        <f>D21-D21*($H$1)</f>
        <v>44500</v>
      </c>
    </row>
    <row r="22" spans="1:5" ht="14.25">
      <c r="A22" s="1021">
        <v>10142202</v>
      </c>
      <c r="B22" s="1022" t="s">
        <v>20548</v>
      </c>
      <c r="C22" s="435"/>
      <c r="D22" s="546">
        <v>44500</v>
      </c>
      <c r="E22" s="546">
        <f>D22-D22*($H$1)</f>
        <v>44500</v>
      </c>
    </row>
    <row r="23" spans="1:5" ht="20.25">
      <c r="A23" s="1021">
        <v>10142207</v>
      </c>
      <c r="B23" s="1022" t="s">
        <v>20549</v>
      </c>
      <c r="C23" s="435"/>
      <c r="D23" s="546">
        <v>44500</v>
      </c>
      <c r="E23" s="546">
        <f>D23-D23*($H$1)</f>
        <v>44500</v>
      </c>
    </row>
    <row r="24" spans="1:5" ht="14.25">
      <c r="A24" s="1021">
        <v>10142210</v>
      </c>
      <c r="B24" s="1022" t="s">
        <v>20550</v>
      </c>
      <c r="C24" s="435"/>
      <c r="D24" s="546">
        <v>44500</v>
      </c>
      <c r="E24" s="546">
        <f>D24-D24*($H$1)</f>
        <v>44500</v>
      </c>
    </row>
    <row r="25" spans="1:5" ht="20.25">
      <c r="A25" s="1021">
        <v>10142236</v>
      </c>
      <c r="B25" s="1022" t="s">
        <v>20551</v>
      </c>
      <c r="C25" s="435"/>
      <c r="D25" s="546">
        <v>67250</v>
      </c>
      <c r="E25" s="546">
        <f>D25-D25*($H$1)</f>
        <v>67250</v>
      </c>
    </row>
    <row r="26" spans="1:5" ht="20.25">
      <c r="A26" s="1021">
        <v>10142233</v>
      </c>
      <c r="B26" s="1022" t="s">
        <v>20552</v>
      </c>
      <c r="C26" s="435"/>
      <c r="D26" s="546">
        <v>67250</v>
      </c>
      <c r="E26" s="546">
        <f>D26-D26*($H$1)</f>
        <v>67250</v>
      </c>
    </row>
    <row r="27" spans="1:5" ht="20.25">
      <c r="A27" s="1021">
        <v>10142222</v>
      </c>
      <c r="B27" s="1022" t="s">
        <v>20553</v>
      </c>
      <c r="C27" s="435"/>
      <c r="D27" s="546">
        <v>67250</v>
      </c>
      <c r="E27" s="546">
        <f>D27-D27*($H$1)</f>
        <v>67250</v>
      </c>
    </row>
    <row r="28" spans="1:5" ht="20.25">
      <c r="A28" s="1021">
        <v>10142227</v>
      </c>
      <c r="B28" s="1022" t="s">
        <v>20554</v>
      </c>
      <c r="C28" s="435"/>
      <c r="D28" s="546">
        <v>67250</v>
      </c>
      <c r="E28" s="546">
        <f>D28-D28*($H$1)</f>
        <v>67250</v>
      </c>
    </row>
    <row r="29" spans="1:5" ht="20.25">
      <c r="A29" s="1021">
        <v>10142229</v>
      </c>
      <c r="B29" s="1022" t="s">
        <v>20555</v>
      </c>
      <c r="C29" s="435"/>
      <c r="D29" s="546">
        <v>67250</v>
      </c>
      <c r="E29" s="546">
        <f>D29-D29*($H$1)</f>
        <v>67250</v>
      </c>
    </row>
    <row r="30" spans="1:5" ht="14.25">
      <c r="A30" s="1021">
        <v>10142201</v>
      </c>
      <c r="B30" s="1022" t="s">
        <v>20556</v>
      </c>
      <c r="C30" s="435"/>
      <c r="D30" s="546">
        <v>44500</v>
      </c>
      <c r="E30" s="546">
        <f>D30-D30*($H$1)</f>
        <v>44500</v>
      </c>
    </row>
    <row r="31" spans="1:5" ht="14.25">
      <c r="A31" s="1021">
        <v>10142215</v>
      </c>
      <c r="B31" s="1022" t="s">
        <v>20557</v>
      </c>
      <c r="C31" s="435"/>
      <c r="D31" s="546">
        <v>44500</v>
      </c>
      <c r="E31" s="546">
        <f>D31-D31*($H$1)</f>
        <v>44500</v>
      </c>
    </row>
    <row r="32" spans="1:5" ht="14.25">
      <c r="A32" s="1021">
        <v>10142203</v>
      </c>
      <c r="B32" s="1022" t="s">
        <v>20558</v>
      </c>
      <c r="C32" s="435"/>
      <c r="D32" s="546">
        <v>44500</v>
      </c>
      <c r="E32" s="546">
        <f>D32-D32*($H$1)</f>
        <v>44500</v>
      </c>
    </row>
    <row r="33" spans="1:5" ht="14.25">
      <c r="A33" s="1021">
        <v>10142208</v>
      </c>
      <c r="B33" s="1022" t="s">
        <v>20559</v>
      </c>
      <c r="C33" s="435"/>
      <c r="D33" s="546">
        <v>44500</v>
      </c>
      <c r="E33" s="546">
        <f>D33-D33*($H$1)</f>
        <v>44500</v>
      </c>
    </row>
    <row r="34" spans="1:5" ht="20.25">
      <c r="A34" s="1021">
        <v>10142221</v>
      </c>
      <c r="B34" s="1022" t="s">
        <v>20560</v>
      </c>
      <c r="C34" s="435"/>
      <c r="D34" s="546">
        <v>67250</v>
      </c>
      <c r="E34" s="546">
        <f>D34-D34*($H$1)</f>
        <v>67250</v>
      </c>
    </row>
    <row r="35" spans="1:5" ht="20.25">
      <c r="A35" s="1021">
        <v>10142234</v>
      </c>
      <c r="B35" s="1022" t="s">
        <v>20561</v>
      </c>
      <c r="C35" s="435"/>
      <c r="D35" s="546">
        <v>67250</v>
      </c>
      <c r="E35" s="546">
        <f>D35-D35*($H$1)</f>
        <v>67250</v>
      </c>
    </row>
    <row r="36" spans="1:5" ht="15" customHeight="1">
      <c r="A36" s="1021">
        <v>10142223</v>
      </c>
      <c r="B36" s="1022" t="s">
        <v>20562</v>
      </c>
      <c r="C36" s="1023"/>
      <c r="D36" s="546">
        <v>67250</v>
      </c>
      <c r="E36" s="546">
        <f t="shared" ref="E36:E55" si="0">D36-D36*($H$1)</f>
        <v>67250</v>
      </c>
    </row>
    <row r="37" spans="1:5" ht="20.25">
      <c r="A37" s="1021">
        <v>10142228</v>
      </c>
      <c r="B37" s="1022" t="s">
        <v>20563</v>
      </c>
      <c r="C37" s="435"/>
      <c r="D37" s="546">
        <v>67250</v>
      </c>
      <c r="E37" s="546">
        <f t="shared" si="0"/>
        <v>67250</v>
      </c>
    </row>
    <row r="38" spans="1:5" ht="14.25">
      <c r="A38" s="1021">
        <v>10142219</v>
      </c>
      <c r="B38" s="1022" t="s">
        <v>20564</v>
      </c>
      <c r="C38" s="435"/>
      <c r="D38" s="546">
        <v>44500</v>
      </c>
      <c r="E38" s="546">
        <f t="shared" si="0"/>
        <v>44500</v>
      </c>
    </row>
    <row r="39" spans="1:5" ht="14.25">
      <c r="A39" s="1021">
        <v>10142205</v>
      </c>
      <c r="B39" s="1022" t="s">
        <v>20565</v>
      </c>
      <c r="C39" s="435"/>
      <c r="D39" s="546">
        <v>44500</v>
      </c>
      <c r="E39" s="546">
        <f t="shared" si="0"/>
        <v>44500</v>
      </c>
    </row>
    <row r="40" spans="1:5" ht="14.25">
      <c r="A40" s="1021">
        <v>10142209</v>
      </c>
      <c r="B40" s="1022" t="s">
        <v>20566</v>
      </c>
      <c r="C40" s="435"/>
      <c r="D40" s="546">
        <v>44500</v>
      </c>
      <c r="E40" s="546">
        <f t="shared" si="0"/>
        <v>44500</v>
      </c>
    </row>
    <row r="41" spans="1:5" ht="14.25">
      <c r="A41" s="1021">
        <v>10142213</v>
      </c>
      <c r="B41" s="1022" t="s">
        <v>20567</v>
      </c>
      <c r="C41" s="435"/>
      <c r="D41" s="546">
        <v>44500</v>
      </c>
      <c r="E41" s="546">
        <f t="shared" si="0"/>
        <v>44500</v>
      </c>
    </row>
    <row r="42" spans="1:5" ht="20.25">
      <c r="A42" s="1021">
        <v>10142239</v>
      </c>
      <c r="B42" s="1022" t="s">
        <v>20568</v>
      </c>
      <c r="C42" s="435"/>
      <c r="D42" s="546">
        <v>67250</v>
      </c>
      <c r="E42" s="546">
        <f t="shared" si="0"/>
        <v>67250</v>
      </c>
    </row>
    <row r="43" spans="1:5" ht="20.25">
      <c r="A43" s="1021">
        <v>10142225</v>
      </c>
      <c r="B43" s="1022" t="s">
        <v>20569</v>
      </c>
      <c r="C43" s="435"/>
      <c r="D43" s="546">
        <v>67250</v>
      </c>
      <c r="E43" s="546">
        <f t="shared" si="0"/>
        <v>67250</v>
      </c>
    </row>
    <row r="44" spans="1:5" ht="20.25">
      <c r="A44" s="1021">
        <v>10142238</v>
      </c>
      <c r="B44" s="1022" t="s">
        <v>20570</v>
      </c>
      <c r="C44" s="435"/>
      <c r="D44" s="546">
        <v>67250</v>
      </c>
      <c r="E44" s="546">
        <f t="shared" si="0"/>
        <v>67250</v>
      </c>
    </row>
    <row r="45" spans="1:5" ht="20.25">
      <c r="A45" s="1021">
        <v>10142232</v>
      </c>
      <c r="B45" s="1022" t="s">
        <v>20571</v>
      </c>
      <c r="C45" s="435"/>
      <c r="D45" s="546">
        <v>67250</v>
      </c>
      <c r="E45" s="546">
        <f t="shared" si="0"/>
        <v>67250</v>
      </c>
    </row>
    <row r="46" spans="1:5" ht="14.25">
      <c r="A46" s="1021">
        <v>56418432</v>
      </c>
      <c r="B46" s="1022" t="s">
        <v>20572</v>
      </c>
      <c r="C46" s="435"/>
      <c r="D46" s="546">
        <v>6009.9999999999991</v>
      </c>
      <c r="E46" s="546">
        <f t="shared" si="0"/>
        <v>6009.9999999999991</v>
      </c>
    </row>
    <row r="47" spans="1:5" ht="14.25">
      <c r="A47" s="1021">
        <v>56418627</v>
      </c>
      <c r="B47" s="1022" t="s">
        <v>20573</v>
      </c>
      <c r="C47" s="435"/>
      <c r="D47" s="546">
        <v>11670</v>
      </c>
      <c r="E47" s="546">
        <f t="shared" si="0"/>
        <v>11670</v>
      </c>
    </row>
    <row r="48" spans="1:5" ht="14.25">
      <c r="A48" s="1021">
        <v>56418629</v>
      </c>
      <c r="B48" s="1022" t="s">
        <v>20574</v>
      </c>
      <c r="C48" s="435"/>
      <c r="D48" s="546">
        <v>11670</v>
      </c>
      <c r="E48" s="546">
        <f t="shared" si="0"/>
        <v>11670</v>
      </c>
    </row>
    <row r="49" spans="1:5" ht="14.25">
      <c r="A49" s="1021">
        <v>56418630</v>
      </c>
      <c r="B49" s="1022" t="s">
        <v>20575</v>
      </c>
      <c r="C49" s="435"/>
      <c r="D49" s="546">
        <v>11670</v>
      </c>
      <c r="E49" s="546">
        <f t="shared" si="0"/>
        <v>11670</v>
      </c>
    </row>
    <row r="50" spans="1:5" ht="14.25">
      <c r="A50" s="1021">
        <v>56418628</v>
      </c>
      <c r="B50" s="1022" t="s">
        <v>20576</v>
      </c>
      <c r="C50" s="435"/>
      <c r="D50" s="546">
        <v>11670</v>
      </c>
      <c r="E50" s="546">
        <f t="shared" si="0"/>
        <v>11670</v>
      </c>
    </row>
    <row r="51" spans="1:5" ht="14.25">
      <c r="A51" s="1021">
        <v>10011137</v>
      </c>
      <c r="B51" s="1022" t="s">
        <v>20577</v>
      </c>
      <c r="C51" s="435"/>
      <c r="D51" s="546">
        <v>11800</v>
      </c>
      <c r="E51" s="546">
        <f t="shared" si="0"/>
        <v>11800</v>
      </c>
    </row>
    <row r="52" spans="1:5" ht="14.25">
      <c r="A52" s="1021">
        <v>10011145</v>
      </c>
      <c r="B52" s="1022" t="s">
        <v>20578</v>
      </c>
      <c r="C52" s="435"/>
      <c r="D52" s="546">
        <v>11800</v>
      </c>
      <c r="E52" s="546">
        <f t="shared" si="0"/>
        <v>11800</v>
      </c>
    </row>
    <row r="53" spans="1:5" ht="14.25">
      <c r="A53" s="1021">
        <v>10011138</v>
      </c>
      <c r="B53" s="1022" t="s">
        <v>20579</v>
      </c>
      <c r="C53" s="435"/>
      <c r="D53" s="546">
        <v>11800</v>
      </c>
      <c r="E53" s="546">
        <f t="shared" si="0"/>
        <v>11800</v>
      </c>
    </row>
    <row r="54" spans="1:5" ht="14.25">
      <c r="A54" s="1021">
        <v>10011139</v>
      </c>
      <c r="B54" s="1022" t="s">
        <v>20580</v>
      </c>
      <c r="C54" s="435"/>
      <c r="D54" s="546">
        <v>11800</v>
      </c>
      <c r="E54" s="546">
        <f t="shared" si="0"/>
        <v>11800</v>
      </c>
    </row>
    <row r="55" spans="1:5" ht="14.25">
      <c r="A55" s="1021">
        <v>10011140</v>
      </c>
      <c r="B55" s="1022" t="s">
        <v>20581</v>
      </c>
      <c r="C55" s="435"/>
      <c r="D55" s="546">
        <v>11800</v>
      </c>
      <c r="E55" s="546">
        <f t="shared" si="0"/>
        <v>11800</v>
      </c>
    </row>
    <row r="56" spans="1:5" ht="14.25" customHeight="1">
      <c r="A56" s="1931" t="s">
        <v>20582</v>
      </c>
      <c r="B56" s="1931"/>
      <c r="C56" s="435"/>
      <c r="D56" s="546"/>
      <c r="E56" s="546"/>
    </row>
    <row r="57" spans="1:5" ht="20.25">
      <c r="A57" s="1021">
        <v>10141523</v>
      </c>
      <c r="B57" s="1022" t="s">
        <v>20583</v>
      </c>
      <c r="C57" s="435"/>
      <c r="D57" s="546">
        <v>29900</v>
      </c>
      <c r="E57" s="546">
        <f>D57-D57*($H$1)</f>
        <v>29900</v>
      </c>
    </row>
    <row r="58" spans="1:5" ht="20.25">
      <c r="A58" s="1021">
        <v>10141524</v>
      </c>
      <c r="B58" s="1022" t="s">
        <v>20584</v>
      </c>
      <c r="C58" s="435"/>
      <c r="D58" s="546">
        <v>29900</v>
      </c>
      <c r="E58" s="546">
        <f t="shared" ref="E58:E72" si="1">D58-D58*($H$1)</f>
        <v>29900</v>
      </c>
    </row>
    <row r="59" spans="1:5" ht="30.75">
      <c r="A59" s="1021">
        <v>10141518</v>
      </c>
      <c r="B59" s="1022" t="s">
        <v>20585</v>
      </c>
      <c r="C59" s="435"/>
      <c r="D59" s="546">
        <v>29900</v>
      </c>
      <c r="E59" s="546">
        <f t="shared" si="1"/>
        <v>29900</v>
      </c>
    </row>
    <row r="60" spans="1:5" ht="20.25">
      <c r="A60" s="1021">
        <v>10142301</v>
      </c>
      <c r="B60" s="1022" t="s">
        <v>20586</v>
      </c>
      <c r="C60" s="435"/>
      <c r="D60" s="546">
        <v>28750</v>
      </c>
      <c r="E60" s="546">
        <f t="shared" si="1"/>
        <v>28750</v>
      </c>
    </row>
    <row r="61" spans="1:5" ht="20.25">
      <c r="A61" s="1021">
        <v>10142302</v>
      </c>
      <c r="B61" s="1022" t="s">
        <v>20587</v>
      </c>
      <c r="C61" s="435"/>
      <c r="D61" s="546">
        <v>28750</v>
      </c>
      <c r="E61" s="546">
        <f t="shared" si="1"/>
        <v>28750</v>
      </c>
    </row>
    <row r="62" spans="1:5" ht="20.25">
      <c r="A62" s="1021">
        <v>10142303</v>
      </c>
      <c r="B62" s="1022" t="s">
        <v>20588</v>
      </c>
      <c r="C62" s="435"/>
      <c r="D62" s="546">
        <v>28750</v>
      </c>
      <c r="E62" s="546">
        <f t="shared" si="1"/>
        <v>28750</v>
      </c>
    </row>
    <row r="63" spans="1:5" ht="20.25">
      <c r="A63" s="1021">
        <v>10142316</v>
      </c>
      <c r="B63" s="1022" t="s">
        <v>20589</v>
      </c>
      <c r="C63" s="435"/>
      <c r="D63" s="546">
        <v>28750</v>
      </c>
      <c r="E63" s="546">
        <f t="shared" si="1"/>
        <v>28750</v>
      </c>
    </row>
    <row r="64" spans="1:5" ht="20.25">
      <c r="A64" s="1021">
        <v>10142307</v>
      </c>
      <c r="B64" s="1022" t="s">
        <v>20590</v>
      </c>
      <c r="C64" s="435"/>
      <c r="D64" s="546">
        <v>28750</v>
      </c>
      <c r="E64" s="546">
        <f t="shared" si="1"/>
        <v>28750</v>
      </c>
    </row>
    <row r="65" spans="1:5" ht="15" customHeight="1">
      <c r="A65" s="1021">
        <v>10142304</v>
      </c>
      <c r="B65" s="1022" t="s">
        <v>20591</v>
      </c>
      <c r="C65" s="1023"/>
      <c r="D65" s="546">
        <v>28750</v>
      </c>
      <c r="E65" s="546">
        <f t="shared" si="1"/>
        <v>28750</v>
      </c>
    </row>
    <row r="66" spans="1:5" ht="14.25">
      <c r="A66" s="1021">
        <v>10142305</v>
      </c>
      <c r="B66" s="1022" t="s">
        <v>20592</v>
      </c>
      <c r="C66" s="435"/>
      <c r="D66" s="546">
        <v>28750</v>
      </c>
      <c r="E66" s="546">
        <f t="shared" si="1"/>
        <v>28750</v>
      </c>
    </row>
    <row r="67" spans="1:5" ht="14.25">
      <c r="A67" s="1021">
        <v>10142306</v>
      </c>
      <c r="B67" s="1022" t="s">
        <v>20593</v>
      </c>
      <c r="C67" s="435"/>
      <c r="D67" s="546">
        <v>28750</v>
      </c>
      <c r="E67" s="546">
        <f t="shared" si="1"/>
        <v>28750</v>
      </c>
    </row>
    <row r="68" spans="1:5" ht="15" customHeight="1">
      <c r="A68" s="1021">
        <v>10142308</v>
      </c>
      <c r="B68" s="1022" t="s">
        <v>20594</v>
      </c>
      <c r="C68" s="1023"/>
      <c r="D68" s="546">
        <v>28750</v>
      </c>
      <c r="E68" s="546">
        <f t="shared" si="1"/>
        <v>28750</v>
      </c>
    </row>
    <row r="69" spans="1:5" ht="20.25">
      <c r="A69" s="1021">
        <v>10142309</v>
      </c>
      <c r="B69" s="1022" t="s">
        <v>20595</v>
      </c>
      <c r="C69" s="435"/>
      <c r="D69" s="546">
        <v>28750</v>
      </c>
      <c r="E69" s="546">
        <f t="shared" si="1"/>
        <v>28750</v>
      </c>
    </row>
    <row r="70" spans="1:5" ht="20.25">
      <c r="A70" s="1021">
        <v>10142310</v>
      </c>
      <c r="B70" s="1022" t="s">
        <v>20596</v>
      </c>
      <c r="C70" s="435"/>
      <c r="D70" s="546">
        <v>28750</v>
      </c>
      <c r="E70" s="546">
        <f t="shared" si="1"/>
        <v>28750</v>
      </c>
    </row>
    <row r="71" spans="1:5" ht="20.25">
      <c r="A71" s="1021">
        <v>10142311</v>
      </c>
      <c r="B71" s="1022" t="s">
        <v>20597</v>
      </c>
      <c r="C71" s="435"/>
      <c r="D71" s="546">
        <v>28750</v>
      </c>
      <c r="E71" s="546">
        <f t="shared" si="1"/>
        <v>28750</v>
      </c>
    </row>
    <row r="72" spans="1:5" ht="15" customHeight="1">
      <c r="A72" s="1021">
        <v>10142312</v>
      </c>
      <c r="B72" s="1022" t="s">
        <v>20598</v>
      </c>
      <c r="C72" s="1023"/>
      <c r="D72" s="546">
        <v>28750</v>
      </c>
      <c r="E72" s="546">
        <f t="shared" si="1"/>
        <v>28750</v>
      </c>
    </row>
    <row r="73" spans="1:5" ht="14.25">
      <c r="A73" s="1931" t="s">
        <v>20599</v>
      </c>
      <c r="B73" s="1931"/>
      <c r="C73" s="435"/>
      <c r="D73" s="546"/>
      <c r="E73" s="546"/>
    </row>
    <row r="74" spans="1:5" ht="14.25">
      <c r="A74" s="1021">
        <v>10152210</v>
      </c>
      <c r="B74" s="1022" t="s">
        <v>20600</v>
      </c>
      <c r="C74" s="435"/>
      <c r="D74" s="546">
        <v>29900</v>
      </c>
      <c r="E74" s="546">
        <f>D74-D74*($H$1)</f>
        <v>29900</v>
      </c>
    </row>
    <row r="75" spans="1:5" ht="14.25">
      <c r="A75" s="1021">
        <v>10152211</v>
      </c>
      <c r="B75" s="1022" t="s">
        <v>20601</v>
      </c>
      <c r="C75" s="435"/>
      <c r="D75" s="546">
        <v>29900</v>
      </c>
      <c r="E75" s="546">
        <f>D75-D75*($H$1)</f>
        <v>29900</v>
      </c>
    </row>
    <row r="76" spans="1:5" ht="14.25">
      <c r="A76" s="1021">
        <v>10152212</v>
      </c>
      <c r="B76" s="1022" t="s">
        <v>20602</v>
      </c>
      <c r="C76" s="435"/>
      <c r="D76" s="546">
        <v>29900</v>
      </c>
      <c r="E76" s="546">
        <f>D76-D76*($H$1)</f>
        <v>29900</v>
      </c>
    </row>
    <row r="77" spans="1:5" ht="14.25">
      <c r="A77" s="1021">
        <v>10152214</v>
      </c>
      <c r="B77" s="1022" t="s">
        <v>20603</v>
      </c>
      <c r="C77" s="435"/>
      <c r="D77" s="546">
        <v>29900</v>
      </c>
      <c r="E77" s="546">
        <f>D77-D77*($H$1)</f>
        <v>29900</v>
      </c>
    </row>
    <row r="78" spans="1:5" ht="14.25">
      <c r="A78" s="1021">
        <v>10152215</v>
      </c>
      <c r="B78" s="1022" t="s">
        <v>20604</v>
      </c>
      <c r="C78" s="435"/>
      <c r="D78" s="546">
        <v>29900</v>
      </c>
      <c r="E78" s="546">
        <f>D78-D78*($H$1)</f>
        <v>29900</v>
      </c>
    </row>
    <row r="79" spans="1:5" ht="14.25">
      <c r="A79" s="1021">
        <v>10152216</v>
      </c>
      <c r="B79" s="1022" t="s">
        <v>20605</v>
      </c>
      <c r="C79" s="453"/>
      <c r="D79" s="546">
        <v>29900</v>
      </c>
      <c r="E79" s="546">
        <f t="shared" ref="E79:E142" si="2">D79-D79*($H$1)</f>
        <v>29900</v>
      </c>
    </row>
    <row r="80" spans="1:5" ht="14.25">
      <c r="A80" s="1021">
        <v>56418085</v>
      </c>
      <c r="B80" s="1022" t="s">
        <v>20572</v>
      </c>
      <c r="C80" s="453"/>
      <c r="D80" s="546">
        <v>4009.9999999999995</v>
      </c>
      <c r="E80" s="546">
        <f t="shared" si="2"/>
        <v>4009.9999999999995</v>
      </c>
    </row>
    <row r="81" spans="1:5" ht="14.25">
      <c r="A81" s="1021">
        <v>56418646</v>
      </c>
      <c r="B81" s="1022" t="s">
        <v>20606</v>
      </c>
      <c r="C81" s="453"/>
      <c r="D81" s="546">
        <v>9119.9999999999982</v>
      </c>
      <c r="E81" s="546">
        <f t="shared" si="2"/>
        <v>9119.9999999999982</v>
      </c>
    </row>
    <row r="82" spans="1:5" ht="14.25">
      <c r="A82" s="1021">
        <v>56418647</v>
      </c>
      <c r="B82" s="1022" t="s">
        <v>20607</v>
      </c>
      <c r="C82" s="453"/>
      <c r="D82" s="546">
        <v>9119.9999999999982</v>
      </c>
      <c r="E82" s="546">
        <f t="shared" si="2"/>
        <v>9119.9999999999982</v>
      </c>
    </row>
    <row r="83" spans="1:5" ht="14.25">
      <c r="A83" s="1021">
        <v>56418551</v>
      </c>
      <c r="B83" s="1022" t="s">
        <v>20608</v>
      </c>
      <c r="C83" s="453"/>
      <c r="D83" s="546">
        <v>9230.0000000000018</v>
      </c>
      <c r="E83" s="546">
        <f t="shared" si="2"/>
        <v>9230.0000000000018</v>
      </c>
    </row>
    <row r="84" spans="1:5" ht="14.25">
      <c r="A84" s="1021">
        <v>56418558</v>
      </c>
      <c r="B84" s="1022" t="s">
        <v>20609</v>
      </c>
      <c r="C84" s="453"/>
      <c r="D84" s="546">
        <v>9230.0000000000018</v>
      </c>
      <c r="E84" s="546">
        <f t="shared" si="2"/>
        <v>9230.0000000000018</v>
      </c>
    </row>
    <row r="85" spans="1:5" ht="14.25">
      <c r="A85" s="1021">
        <v>56418645</v>
      </c>
      <c r="B85" s="1022" t="s">
        <v>20610</v>
      </c>
      <c r="C85" s="453"/>
      <c r="D85" s="546">
        <v>9119.9999999999982</v>
      </c>
      <c r="E85" s="546">
        <f t="shared" si="2"/>
        <v>9119.9999999999982</v>
      </c>
    </row>
    <row r="86" spans="1:5" ht="14.25">
      <c r="A86" s="1021">
        <v>56418552</v>
      </c>
      <c r="B86" s="1022" t="s">
        <v>20576</v>
      </c>
      <c r="C86" s="453"/>
      <c r="D86" s="546">
        <v>9230.0000000000018</v>
      </c>
      <c r="E86" s="546">
        <f t="shared" si="2"/>
        <v>9230.0000000000018</v>
      </c>
    </row>
    <row r="87" spans="1:5" ht="14.25">
      <c r="A87" s="1021">
        <v>10011187</v>
      </c>
      <c r="B87" s="1022" t="s">
        <v>20611</v>
      </c>
      <c r="C87" s="453"/>
      <c r="D87" s="546">
        <v>9800</v>
      </c>
      <c r="E87" s="546">
        <f t="shared" si="2"/>
        <v>9800</v>
      </c>
    </row>
    <row r="88" spans="1:5" ht="14.25">
      <c r="A88" s="1021">
        <v>10011180</v>
      </c>
      <c r="B88" s="1022" t="s">
        <v>20577</v>
      </c>
      <c r="C88" s="453"/>
      <c r="D88" s="546">
        <v>9800</v>
      </c>
      <c r="E88" s="546">
        <f t="shared" si="2"/>
        <v>9800</v>
      </c>
    </row>
    <row r="89" spans="1:5" ht="14.25">
      <c r="A89" s="1021">
        <v>10011191</v>
      </c>
      <c r="B89" s="1022" t="s">
        <v>20579</v>
      </c>
      <c r="C89" s="453"/>
      <c r="D89" s="546">
        <v>9800</v>
      </c>
      <c r="E89" s="546">
        <f t="shared" si="2"/>
        <v>9800</v>
      </c>
    </row>
    <row r="90" spans="1:5" ht="14.25">
      <c r="A90" s="1021">
        <v>10011181</v>
      </c>
      <c r="B90" s="1022" t="s">
        <v>20581</v>
      </c>
      <c r="C90" s="453"/>
      <c r="D90" s="546">
        <v>9800</v>
      </c>
      <c r="E90" s="546">
        <f t="shared" si="2"/>
        <v>9800</v>
      </c>
    </row>
    <row r="91" spans="1:5" ht="14.25">
      <c r="A91" s="1021">
        <v>10011182</v>
      </c>
      <c r="B91" s="1022" t="s">
        <v>20612</v>
      </c>
      <c r="C91" s="453"/>
      <c r="D91" s="546">
        <v>9800</v>
      </c>
      <c r="E91" s="546">
        <f t="shared" si="2"/>
        <v>9800</v>
      </c>
    </row>
    <row r="92" spans="1:5" ht="14.25">
      <c r="A92" s="1021">
        <v>10011183</v>
      </c>
      <c r="B92" s="1022" t="s">
        <v>20613</v>
      </c>
      <c r="C92" s="453"/>
      <c r="D92" s="546">
        <v>9800</v>
      </c>
      <c r="E92" s="546">
        <f t="shared" si="2"/>
        <v>9800</v>
      </c>
    </row>
    <row r="93" spans="1:5" ht="14.25">
      <c r="A93" s="1021">
        <v>10011192</v>
      </c>
      <c r="B93" s="1022" t="s">
        <v>20614</v>
      </c>
      <c r="C93" s="453"/>
      <c r="D93" s="546">
        <v>9800</v>
      </c>
      <c r="E93" s="546">
        <f t="shared" si="2"/>
        <v>9800</v>
      </c>
    </row>
    <row r="94" spans="1:5" ht="14.25">
      <c r="A94" s="1021">
        <v>10011190</v>
      </c>
      <c r="B94" s="1022" t="s">
        <v>20615</v>
      </c>
      <c r="C94" s="453"/>
      <c r="D94" s="546">
        <v>9800</v>
      </c>
      <c r="E94" s="546">
        <f t="shared" si="2"/>
        <v>9800</v>
      </c>
    </row>
    <row r="95" spans="1:5" ht="14.25">
      <c r="A95" s="1931" t="s">
        <v>20616</v>
      </c>
      <c r="B95" s="1931"/>
      <c r="C95" s="453"/>
      <c r="D95" s="546"/>
      <c r="E95" s="453"/>
    </row>
    <row r="96" spans="1:5" ht="14.25">
      <c r="A96" s="1021">
        <v>20140802</v>
      </c>
      <c r="B96" s="1022" t="s">
        <v>20617</v>
      </c>
      <c r="C96" s="453"/>
      <c r="D96" s="546">
        <v>20700</v>
      </c>
      <c r="E96" s="546">
        <f t="shared" si="2"/>
        <v>20700</v>
      </c>
    </row>
    <row r="97" spans="1:5" ht="14.25">
      <c r="A97" s="1021">
        <v>20140803</v>
      </c>
      <c r="B97" s="1022" t="s">
        <v>20618</v>
      </c>
      <c r="C97" s="453"/>
      <c r="D97" s="546">
        <v>20700</v>
      </c>
      <c r="E97" s="546">
        <f t="shared" si="2"/>
        <v>20700</v>
      </c>
    </row>
    <row r="98" spans="1:5" ht="14.25">
      <c r="A98" s="1931" t="s">
        <v>20619</v>
      </c>
      <c r="B98" s="1931"/>
      <c r="C98" s="453"/>
      <c r="D98" s="546"/>
      <c r="E98" s="453"/>
    </row>
    <row r="99" spans="1:5" ht="14.25">
      <c r="A99" s="1021">
        <v>10111801</v>
      </c>
      <c r="B99" s="1022" t="s">
        <v>20620</v>
      </c>
      <c r="C99" s="453"/>
      <c r="D99" s="546">
        <v>40055</v>
      </c>
      <c r="E99" s="546">
        <f t="shared" si="2"/>
        <v>40055</v>
      </c>
    </row>
    <row r="100" spans="1:5" ht="14.25">
      <c r="A100" s="1021">
        <v>10111802</v>
      </c>
      <c r="B100" s="1022" t="s">
        <v>20621</v>
      </c>
      <c r="C100" s="453"/>
      <c r="D100" s="546">
        <v>40055</v>
      </c>
      <c r="E100" s="546">
        <f t="shared" si="2"/>
        <v>40055</v>
      </c>
    </row>
    <row r="101" spans="1:5" ht="14.25">
      <c r="A101" s="1021">
        <v>10111803</v>
      </c>
      <c r="B101" s="1022" t="s">
        <v>20622</v>
      </c>
      <c r="C101" s="453"/>
      <c r="D101" s="546">
        <v>40055</v>
      </c>
      <c r="E101" s="546">
        <f t="shared" si="2"/>
        <v>40055</v>
      </c>
    </row>
    <row r="102" spans="1:5" ht="14.25">
      <c r="A102" s="1021" t="s">
        <v>20623</v>
      </c>
      <c r="B102" s="1022" t="s">
        <v>20624</v>
      </c>
      <c r="C102" s="453"/>
      <c r="D102" s="546">
        <v>40055</v>
      </c>
      <c r="E102" s="546">
        <f t="shared" si="2"/>
        <v>40055</v>
      </c>
    </row>
    <row r="103" spans="1:5" ht="14.25">
      <c r="A103" s="1021" t="s">
        <v>20625</v>
      </c>
      <c r="B103" s="1022" t="s">
        <v>20626</v>
      </c>
      <c r="C103" s="453"/>
      <c r="D103" s="546">
        <v>40055</v>
      </c>
      <c r="E103" s="546">
        <f t="shared" si="2"/>
        <v>40055</v>
      </c>
    </row>
    <row r="104" spans="1:5" ht="14.25">
      <c r="A104" s="1021">
        <v>10111809</v>
      </c>
      <c r="B104" s="1022" t="s">
        <v>20627</v>
      </c>
      <c r="C104" s="453"/>
      <c r="D104" s="546">
        <v>40055</v>
      </c>
      <c r="E104" s="546">
        <f t="shared" si="2"/>
        <v>40055</v>
      </c>
    </row>
    <row r="105" spans="1:5" ht="14.25">
      <c r="A105" s="1021">
        <v>10111810</v>
      </c>
      <c r="B105" s="1022" t="s">
        <v>20628</v>
      </c>
      <c r="C105" s="453"/>
      <c r="D105" s="546">
        <v>40055</v>
      </c>
      <c r="E105" s="546">
        <f t="shared" si="2"/>
        <v>40055</v>
      </c>
    </row>
    <row r="106" spans="1:5" ht="14.25">
      <c r="A106" s="1021">
        <v>10111804</v>
      </c>
      <c r="B106" s="1022" t="s">
        <v>20629</v>
      </c>
      <c r="C106" s="453"/>
      <c r="D106" s="546">
        <v>40055</v>
      </c>
      <c r="E106" s="546">
        <f t="shared" si="2"/>
        <v>40055</v>
      </c>
    </row>
    <row r="107" spans="1:5" ht="14.25">
      <c r="A107" s="1021">
        <v>10111806</v>
      </c>
      <c r="B107" s="1022" t="s">
        <v>20630</v>
      </c>
      <c r="C107" s="453"/>
      <c r="D107" s="546">
        <v>40055</v>
      </c>
      <c r="E107" s="546">
        <f t="shared" si="2"/>
        <v>40055</v>
      </c>
    </row>
    <row r="108" spans="1:5" ht="14.25">
      <c r="A108" s="1021">
        <v>10111807</v>
      </c>
      <c r="B108" s="1022" t="s">
        <v>20631</v>
      </c>
      <c r="C108" s="453"/>
      <c r="D108" s="546">
        <v>40055</v>
      </c>
      <c r="E108" s="546">
        <f t="shared" si="2"/>
        <v>40055</v>
      </c>
    </row>
    <row r="109" spans="1:5" ht="14.25">
      <c r="A109" s="1021">
        <v>10111808</v>
      </c>
      <c r="B109" s="1022" t="s">
        <v>20632</v>
      </c>
      <c r="C109" s="453"/>
      <c r="D109" s="546">
        <v>40055</v>
      </c>
      <c r="E109" s="546">
        <f t="shared" si="2"/>
        <v>40055</v>
      </c>
    </row>
    <row r="110" spans="1:5" ht="14.25">
      <c r="A110" s="1931" t="s">
        <v>20633</v>
      </c>
      <c r="B110" s="1931"/>
      <c r="C110" s="453"/>
      <c r="D110" s="546"/>
      <c r="E110" s="453"/>
    </row>
    <row r="111" spans="1:5" ht="14.25">
      <c r="A111" s="1021">
        <v>10142004</v>
      </c>
      <c r="B111" s="1022" t="s">
        <v>20634</v>
      </c>
      <c r="C111" s="453"/>
      <c r="D111" s="546">
        <v>47300</v>
      </c>
      <c r="E111" s="546">
        <f t="shared" si="2"/>
        <v>47300</v>
      </c>
    </row>
    <row r="112" spans="1:5" ht="14.25">
      <c r="A112" s="1021">
        <v>10142005</v>
      </c>
      <c r="B112" s="1022" t="s">
        <v>20635</v>
      </c>
      <c r="C112" s="453"/>
      <c r="D112" s="546">
        <v>47300</v>
      </c>
      <c r="E112" s="546">
        <f t="shared" si="2"/>
        <v>47300</v>
      </c>
    </row>
    <row r="113" spans="1:5" ht="14.25">
      <c r="A113" s="1021">
        <v>10142006</v>
      </c>
      <c r="B113" s="1022" t="s">
        <v>20636</v>
      </c>
      <c r="C113" s="453"/>
      <c r="D113" s="546">
        <v>47300</v>
      </c>
      <c r="E113" s="546">
        <f t="shared" si="2"/>
        <v>47300</v>
      </c>
    </row>
    <row r="114" spans="1:5" ht="14.25">
      <c r="A114" s="1021">
        <v>10142007</v>
      </c>
      <c r="B114" s="1022" t="s">
        <v>20637</v>
      </c>
      <c r="C114" s="453"/>
      <c r="D114" s="546">
        <v>47300</v>
      </c>
      <c r="E114" s="546">
        <f t="shared" si="2"/>
        <v>47300</v>
      </c>
    </row>
    <row r="115" spans="1:5" ht="14.25">
      <c r="A115" s="1021">
        <v>10142008</v>
      </c>
      <c r="B115" s="1022" t="s">
        <v>20638</v>
      </c>
      <c r="C115" s="453"/>
      <c r="D115" s="546">
        <v>47300</v>
      </c>
      <c r="E115" s="546">
        <f t="shared" si="2"/>
        <v>47300</v>
      </c>
    </row>
    <row r="116" spans="1:5" ht="14.25">
      <c r="A116" s="1021">
        <v>10142009</v>
      </c>
      <c r="B116" s="1022" t="s">
        <v>20639</v>
      </c>
      <c r="C116" s="453"/>
      <c r="D116" s="546">
        <v>47300</v>
      </c>
      <c r="E116" s="546">
        <f t="shared" si="2"/>
        <v>47300</v>
      </c>
    </row>
    <row r="117" spans="1:5" ht="14.25">
      <c r="A117" s="1021">
        <v>10142010</v>
      </c>
      <c r="B117" s="1022" t="s">
        <v>20640</v>
      </c>
      <c r="C117" s="453"/>
      <c r="D117" s="546">
        <v>47300</v>
      </c>
      <c r="E117" s="546">
        <f t="shared" si="2"/>
        <v>47300</v>
      </c>
    </row>
    <row r="118" spans="1:5" ht="14.25">
      <c r="A118" s="1021">
        <v>10142012</v>
      </c>
      <c r="B118" s="1022" t="s">
        <v>20641</v>
      </c>
      <c r="C118" s="453"/>
      <c r="D118" s="546">
        <v>47300</v>
      </c>
      <c r="E118" s="546">
        <f t="shared" si="2"/>
        <v>47300</v>
      </c>
    </row>
    <row r="119" spans="1:5" ht="14.25">
      <c r="A119" s="1021">
        <v>10142001</v>
      </c>
      <c r="B119" s="1022" t="s">
        <v>20642</v>
      </c>
      <c r="C119" s="453"/>
      <c r="D119" s="546">
        <v>47300</v>
      </c>
      <c r="E119" s="546">
        <f t="shared" si="2"/>
        <v>47300</v>
      </c>
    </row>
    <row r="120" spans="1:5" ht="14.25">
      <c r="A120" s="1021">
        <v>10142002</v>
      </c>
      <c r="B120" s="1022" t="s">
        <v>20643</v>
      </c>
      <c r="C120" s="453"/>
      <c r="D120" s="546">
        <v>47300</v>
      </c>
      <c r="E120" s="546">
        <f t="shared" si="2"/>
        <v>47300</v>
      </c>
    </row>
    <row r="121" spans="1:5" ht="14.25">
      <c r="A121" s="1021">
        <v>10142003</v>
      </c>
      <c r="B121" s="1022" t="s">
        <v>20644</v>
      </c>
      <c r="C121" s="453"/>
      <c r="D121" s="546">
        <v>47300</v>
      </c>
      <c r="E121" s="546">
        <f t="shared" si="2"/>
        <v>47300</v>
      </c>
    </row>
    <row r="122" spans="1:5" ht="14.25">
      <c r="A122" s="1021">
        <v>10142011</v>
      </c>
      <c r="B122" s="1022" t="s">
        <v>20645</v>
      </c>
      <c r="C122" s="453"/>
      <c r="D122" s="546">
        <v>47300</v>
      </c>
      <c r="E122" s="546">
        <f t="shared" si="2"/>
        <v>47300</v>
      </c>
    </row>
    <row r="123" spans="1:5" ht="14.25">
      <c r="A123" s="1931" t="s">
        <v>20646</v>
      </c>
      <c r="B123" s="1931"/>
      <c r="C123" s="453"/>
      <c r="D123" s="546"/>
      <c r="E123" s="453"/>
    </row>
    <row r="124" spans="1:5" ht="14.25">
      <c r="A124" s="1021">
        <v>10152406</v>
      </c>
      <c r="B124" s="1022" t="s">
        <v>20647</v>
      </c>
      <c r="C124" s="453"/>
      <c r="D124" s="546">
        <v>50600</v>
      </c>
      <c r="E124" s="546">
        <f t="shared" si="2"/>
        <v>50600</v>
      </c>
    </row>
    <row r="125" spans="1:5" ht="14.25">
      <c r="A125" s="1021">
        <v>10152407</v>
      </c>
      <c r="B125" s="1022" t="s">
        <v>20648</v>
      </c>
      <c r="C125" s="453"/>
      <c r="D125" s="546">
        <v>50600</v>
      </c>
      <c r="E125" s="546">
        <f t="shared" si="2"/>
        <v>50600</v>
      </c>
    </row>
    <row r="126" spans="1:5" ht="14.25">
      <c r="A126" s="1021">
        <v>10152412</v>
      </c>
      <c r="B126" s="1022" t="s">
        <v>20649</v>
      </c>
      <c r="C126" s="453"/>
      <c r="D126" s="546">
        <v>50600</v>
      </c>
      <c r="E126" s="546">
        <f t="shared" si="2"/>
        <v>50600</v>
      </c>
    </row>
    <row r="127" spans="1:5" ht="14.25">
      <c r="A127" s="1021">
        <v>10152408</v>
      </c>
      <c r="B127" s="1022" t="s">
        <v>20650</v>
      </c>
      <c r="C127" s="453"/>
      <c r="D127" s="546">
        <v>50600</v>
      </c>
      <c r="E127" s="546">
        <f t="shared" si="2"/>
        <v>50600</v>
      </c>
    </row>
    <row r="128" spans="1:5" ht="14.25">
      <c r="A128" s="1021">
        <v>10152409</v>
      </c>
      <c r="B128" s="1022" t="s">
        <v>20651</v>
      </c>
      <c r="C128" s="453"/>
      <c r="D128" s="546">
        <v>50600</v>
      </c>
      <c r="E128" s="546">
        <f t="shared" si="2"/>
        <v>50600</v>
      </c>
    </row>
    <row r="129" spans="1:5" ht="14.25">
      <c r="A129" s="1021">
        <v>10152410</v>
      </c>
      <c r="B129" s="1022" t="s">
        <v>20652</v>
      </c>
      <c r="C129" s="453"/>
      <c r="D129" s="546">
        <v>50600</v>
      </c>
      <c r="E129" s="546">
        <f t="shared" si="2"/>
        <v>50600</v>
      </c>
    </row>
    <row r="130" spans="1:5" ht="14.25">
      <c r="A130" s="1021">
        <v>10152413</v>
      </c>
      <c r="B130" s="1022" t="s">
        <v>20653</v>
      </c>
      <c r="C130" s="453"/>
      <c r="D130" s="546">
        <v>50600</v>
      </c>
      <c r="E130" s="546">
        <f t="shared" si="2"/>
        <v>50600</v>
      </c>
    </row>
    <row r="131" spans="1:5" ht="14.25">
      <c r="A131" s="1021">
        <v>10152414</v>
      </c>
      <c r="B131" s="1022" t="s">
        <v>20654</v>
      </c>
      <c r="C131" s="453"/>
      <c r="D131" s="546">
        <v>50600</v>
      </c>
      <c r="E131" s="546">
        <f t="shared" si="2"/>
        <v>50600</v>
      </c>
    </row>
    <row r="132" spans="1:5" ht="14.25">
      <c r="A132" s="1021">
        <v>10152415</v>
      </c>
      <c r="B132" s="1022" t="s">
        <v>20655</v>
      </c>
      <c r="C132" s="453"/>
      <c r="D132" s="546">
        <v>50600</v>
      </c>
      <c r="E132" s="546">
        <f t="shared" si="2"/>
        <v>50600</v>
      </c>
    </row>
    <row r="133" spans="1:5" ht="14.25">
      <c r="A133" s="1021">
        <v>10152416</v>
      </c>
      <c r="B133" s="1022" t="s">
        <v>20656</v>
      </c>
      <c r="C133" s="453"/>
      <c r="D133" s="546">
        <v>50600</v>
      </c>
      <c r="E133" s="546">
        <f t="shared" si="2"/>
        <v>50600</v>
      </c>
    </row>
    <row r="134" spans="1:5" ht="14.25">
      <c r="A134" s="1021">
        <v>10152401</v>
      </c>
      <c r="B134" s="1022" t="s">
        <v>20657</v>
      </c>
      <c r="C134" s="453"/>
      <c r="D134" s="546">
        <v>50600</v>
      </c>
      <c r="E134" s="546">
        <f t="shared" si="2"/>
        <v>50600</v>
      </c>
    </row>
    <row r="135" spans="1:5" ht="14.25">
      <c r="A135" s="1021">
        <v>10152402</v>
      </c>
      <c r="B135" s="1022" t="s">
        <v>20658</v>
      </c>
      <c r="C135" s="453"/>
      <c r="D135" s="546">
        <v>50600</v>
      </c>
      <c r="E135" s="546">
        <f t="shared" si="2"/>
        <v>50600</v>
      </c>
    </row>
    <row r="136" spans="1:5" ht="14.25">
      <c r="A136" s="1021">
        <v>10152403</v>
      </c>
      <c r="B136" s="1022" t="s">
        <v>20659</v>
      </c>
      <c r="C136" s="453"/>
      <c r="D136" s="546">
        <v>50600</v>
      </c>
      <c r="E136" s="546">
        <f t="shared" si="2"/>
        <v>50600</v>
      </c>
    </row>
    <row r="137" spans="1:5" ht="14.25">
      <c r="A137" s="1021">
        <v>10152404</v>
      </c>
      <c r="B137" s="1022" t="s">
        <v>20660</v>
      </c>
      <c r="C137" s="453"/>
      <c r="D137" s="546">
        <v>50600</v>
      </c>
      <c r="E137" s="546">
        <f t="shared" si="2"/>
        <v>50600</v>
      </c>
    </row>
    <row r="138" spans="1:5" ht="14.25">
      <c r="A138" s="1021">
        <v>10152405</v>
      </c>
      <c r="B138" s="1022" t="s">
        <v>20661</v>
      </c>
      <c r="C138" s="453"/>
      <c r="D138" s="546">
        <v>50600</v>
      </c>
      <c r="E138" s="546">
        <f t="shared" si="2"/>
        <v>50600</v>
      </c>
    </row>
    <row r="139" spans="1:5" ht="14.25">
      <c r="A139" s="1021">
        <v>10152417</v>
      </c>
      <c r="B139" s="1022" t="s">
        <v>20662</v>
      </c>
      <c r="C139" s="453"/>
      <c r="D139" s="546">
        <v>50600</v>
      </c>
      <c r="E139" s="546">
        <f t="shared" si="2"/>
        <v>50600</v>
      </c>
    </row>
    <row r="140" spans="1:5" ht="20.25">
      <c r="A140" s="1021">
        <v>10152130</v>
      </c>
      <c r="B140" s="1022" t="s">
        <v>20663</v>
      </c>
      <c r="C140" s="453"/>
      <c r="D140" s="546">
        <v>89600</v>
      </c>
      <c r="E140" s="546">
        <f t="shared" si="2"/>
        <v>89600</v>
      </c>
    </row>
    <row r="141" spans="1:5" ht="20.25">
      <c r="A141" s="1021">
        <v>10152131</v>
      </c>
      <c r="B141" s="1022" t="s">
        <v>20664</v>
      </c>
      <c r="C141" s="453"/>
      <c r="D141" s="546">
        <v>89600</v>
      </c>
      <c r="E141" s="546">
        <f t="shared" si="2"/>
        <v>89600</v>
      </c>
    </row>
    <row r="142" spans="1:5" ht="20.25">
      <c r="A142" s="1021">
        <v>10152132</v>
      </c>
      <c r="B142" s="1022" t="s">
        <v>20665</v>
      </c>
      <c r="C142" s="453"/>
      <c r="D142" s="546">
        <v>89600</v>
      </c>
      <c r="E142" s="546">
        <f t="shared" si="2"/>
        <v>89600</v>
      </c>
    </row>
    <row r="143" spans="1:5" ht="20.25">
      <c r="A143" s="1021">
        <v>10152133</v>
      </c>
      <c r="B143" s="1022" t="s">
        <v>20666</v>
      </c>
      <c r="C143" s="453"/>
      <c r="D143" s="546">
        <v>89600</v>
      </c>
      <c r="E143" s="546">
        <f t="shared" ref="E143:E163" si="3">D143-D143*($H$1)</f>
        <v>89600</v>
      </c>
    </row>
    <row r="144" spans="1:5" ht="20.25">
      <c r="A144" s="1021">
        <v>10152134</v>
      </c>
      <c r="B144" s="1022" t="s">
        <v>20667</v>
      </c>
      <c r="C144" s="453"/>
      <c r="D144" s="546">
        <v>89600</v>
      </c>
      <c r="E144" s="546">
        <f t="shared" si="3"/>
        <v>89600</v>
      </c>
    </row>
    <row r="145" spans="1:5" ht="20.25">
      <c r="A145" s="1021">
        <v>10152135</v>
      </c>
      <c r="B145" s="1022" t="s">
        <v>20668</v>
      </c>
      <c r="C145" s="453"/>
      <c r="D145" s="546">
        <v>89600</v>
      </c>
      <c r="E145" s="546">
        <f t="shared" si="3"/>
        <v>89600</v>
      </c>
    </row>
    <row r="146" spans="1:5" ht="20.25">
      <c r="A146" s="1021">
        <v>10152136</v>
      </c>
      <c r="B146" s="1022" t="s">
        <v>20669</v>
      </c>
      <c r="C146" s="453"/>
      <c r="D146" s="546">
        <v>89600</v>
      </c>
      <c r="E146" s="546">
        <f t="shared" si="3"/>
        <v>89600</v>
      </c>
    </row>
    <row r="147" spans="1:5" ht="14.25">
      <c r="A147" s="1021">
        <v>56418084</v>
      </c>
      <c r="B147" s="1022" t="s">
        <v>20572</v>
      </c>
      <c r="C147" s="453"/>
      <c r="D147" s="546">
        <v>6009.9999999999991</v>
      </c>
      <c r="E147" s="546">
        <f t="shared" si="3"/>
        <v>6009.9999999999991</v>
      </c>
    </row>
    <row r="148" spans="1:5" ht="14.25">
      <c r="A148" s="1021">
        <v>56418565</v>
      </c>
      <c r="B148" s="1022" t="s">
        <v>20670</v>
      </c>
      <c r="C148" s="453"/>
      <c r="D148" s="546">
        <v>11290</v>
      </c>
      <c r="E148" s="546">
        <f t="shared" si="3"/>
        <v>11290</v>
      </c>
    </row>
    <row r="149" spans="1:5" ht="14.25">
      <c r="A149" s="1021">
        <v>56418566</v>
      </c>
      <c r="B149" s="1022" t="s">
        <v>20671</v>
      </c>
      <c r="C149" s="453"/>
      <c r="D149" s="546">
        <v>11290</v>
      </c>
      <c r="E149" s="546">
        <f t="shared" si="3"/>
        <v>11290</v>
      </c>
    </row>
    <row r="150" spans="1:5" ht="14.25">
      <c r="A150" s="1021">
        <v>56418564</v>
      </c>
      <c r="B150" s="1022" t="s">
        <v>20672</v>
      </c>
      <c r="C150" s="453"/>
      <c r="D150" s="546">
        <v>11290</v>
      </c>
      <c r="E150" s="546">
        <f t="shared" si="3"/>
        <v>11290</v>
      </c>
    </row>
    <row r="151" spans="1:5" ht="14.25">
      <c r="A151" s="1021">
        <v>56418702</v>
      </c>
      <c r="B151" s="1022" t="s">
        <v>20673</v>
      </c>
      <c r="C151" s="453"/>
      <c r="D151" s="546">
        <v>13400</v>
      </c>
      <c r="E151" s="546">
        <f t="shared" si="3"/>
        <v>13400</v>
      </c>
    </row>
    <row r="152" spans="1:5" ht="14.25">
      <c r="A152" s="1021">
        <v>56418572</v>
      </c>
      <c r="B152" s="1022" t="s">
        <v>20674</v>
      </c>
      <c r="C152" s="453"/>
      <c r="D152" s="546">
        <v>9530</v>
      </c>
      <c r="E152" s="546">
        <f t="shared" si="3"/>
        <v>9530</v>
      </c>
    </row>
    <row r="153" spans="1:5" ht="14.25">
      <c r="A153" s="1021">
        <v>56418573</v>
      </c>
      <c r="B153" s="1022" t="s">
        <v>20675</v>
      </c>
      <c r="C153" s="453"/>
      <c r="D153" s="546">
        <v>9869.9999999999982</v>
      </c>
      <c r="E153" s="546">
        <f t="shared" si="3"/>
        <v>9869.9999999999982</v>
      </c>
    </row>
    <row r="154" spans="1:5" ht="14.25">
      <c r="A154" s="1021">
        <v>56418575</v>
      </c>
      <c r="B154" s="1022" t="s">
        <v>20606</v>
      </c>
      <c r="C154" s="453"/>
      <c r="D154" s="546">
        <v>11380.000000000002</v>
      </c>
      <c r="E154" s="546">
        <f t="shared" si="3"/>
        <v>11380.000000000002</v>
      </c>
    </row>
    <row r="155" spans="1:5" ht="14.25">
      <c r="A155" s="1021">
        <v>56418569</v>
      </c>
      <c r="B155" s="1022" t="s">
        <v>20676</v>
      </c>
      <c r="C155" s="453"/>
      <c r="D155" s="546">
        <v>11380</v>
      </c>
      <c r="E155" s="546">
        <f t="shared" si="3"/>
        <v>11380</v>
      </c>
    </row>
    <row r="156" spans="1:5" ht="14.25">
      <c r="A156" s="1021">
        <v>10011251</v>
      </c>
      <c r="B156" s="1022" t="s">
        <v>20677</v>
      </c>
      <c r="C156" s="453"/>
      <c r="D156" s="546">
        <v>11800</v>
      </c>
      <c r="E156" s="546">
        <f t="shared" si="3"/>
        <v>11800</v>
      </c>
    </row>
    <row r="157" spans="1:5" ht="14.25">
      <c r="A157" s="1021">
        <v>10011252</v>
      </c>
      <c r="B157" s="1022" t="s">
        <v>20611</v>
      </c>
      <c r="C157" s="453"/>
      <c r="D157" s="546">
        <v>11800</v>
      </c>
      <c r="E157" s="546">
        <f t="shared" si="3"/>
        <v>11800</v>
      </c>
    </row>
    <row r="158" spans="1:5" ht="14.25">
      <c r="A158" s="1021">
        <v>10011253</v>
      </c>
      <c r="B158" s="1022" t="s">
        <v>20577</v>
      </c>
      <c r="C158" s="453"/>
      <c r="D158" s="546">
        <v>11800</v>
      </c>
      <c r="E158" s="546">
        <f t="shared" si="3"/>
        <v>11800</v>
      </c>
    </row>
    <row r="159" spans="1:5" ht="14.25">
      <c r="A159" s="1021">
        <v>10011121</v>
      </c>
      <c r="B159" s="1022" t="s">
        <v>20579</v>
      </c>
      <c r="C159" s="453"/>
      <c r="D159" s="546">
        <v>11800</v>
      </c>
      <c r="E159" s="546">
        <f t="shared" si="3"/>
        <v>11800</v>
      </c>
    </row>
    <row r="160" spans="1:5" ht="14.25">
      <c r="A160" s="1021">
        <v>10011122</v>
      </c>
      <c r="B160" s="1022" t="s">
        <v>20581</v>
      </c>
      <c r="C160" s="453"/>
      <c r="D160" s="546">
        <v>11800</v>
      </c>
      <c r="E160" s="546">
        <f t="shared" si="3"/>
        <v>11800</v>
      </c>
    </row>
    <row r="161" spans="1:5" ht="14.25">
      <c r="A161" s="1021">
        <v>10011123</v>
      </c>
      <c r="B161" s="1022" t="s">
        <v>20612</v>
      </c>
      <c r="C161" s="453"/>
      <c r="D161" s="546">
        <v>11800</v>
      </c>
      <c r="E161" s="546">
        <f t="shared" si="3"/>
        <v>11800</v>
      </c>
    </row>
    <row r="162" spans="1:5" ht="14.25">
      <c r="A162" s="1021">
        <v>10011124</v>
      </c>
      <c r="B162" s="1022" t="s">
        <v>20613</v>
      </c>
      <c r="C162" s="453"/>
      <c r="D162" s="546">
        <v>11800</v>
      </c>
      <c r="E162" s="546">
        <f t="shared" si="3"/>
        <v>11800</v>
      </c>
    </row>
    <row r="163" spans="1:5" ht="14.25">
      <c r="A163" s="1021">
        <v>10011126</v>
      </c>
      <c r="B163" s="1022" t="s">
        <v>20614</v>
      </c>
      <c r="C163" s="453"/>
      <c r="D163" s="546">
        <v>11800</v>
      </c>
      <c r="E163" s="546">
        <f t="shared" si="3"/>
        <v>11800</v>
      </c>
    </row>
    <row r="164" spans="1:5" ht="14.25">
      <c r="A164" s="1931" t="s">
        <v>20678</v>
      </c>
      <c r="B164" s="1931"/>
      <c r="C164" s="453"/>
      <c r="D164" s="546"/>
      <c r="E164" s="453"/>
    </row>
    <row r="165" spans="1:5" ht="20.25">
      <c r="A165" s="1021">
        <v>35130207</v>
      </c>
      <c r="B165" s="1022" t="s">
        <v>20679</v>
      </c>
      <c r="C165" s="453"/>
      <c r="D165" s="546">
        <v>68195</v>
      </c>
      <c r="E165" s="546">
        <f t="shared" ref="E165:E170" si="4">D165-D165*($H$1)</f>
        <v>68195</v>
      </c>
    </row>
    <row r="166" spans="1:5" ht="14.25">
      <c r="A166" s="1021">
        <v>81460529</v>
      </c>
      <c r="B166" s="1022" t="s">
        <v>20680</v>
      </c>
      <c r="C166" s="453"/>
      <c r="D166" s="546">
        <v>8750</v>
      </c>
      <c r="E166" s="546">
        <f t="shared" si="4"/>
        <v>8750</v>
      </c>
    </row>
    <row r="167" spans="1:5" ht="14.25">
      <c r="A167" s="1021">
        <v>81460550</v>
      </c>
      <c r="B167" s="1022" t="s">
        <v>20681</v>
      </c>
      <c r="C167" s="453"/>
      <c r="D167" s="546">
        <v>8750</v>
      </c>
      <c r="E167" s="546">
        <f t="shared" si="4"/>
        <v>8750</v>
      </c>
    </row>
    <row r="168" spans="1:5" ht="14.25">
      <c r="A168" s="1021">
        <v>81460553</v>
      </c>
      <c r="B168" s="1022" t="s">
        <v>20682</v>
      </c>
      <c r="C168" s="453"/>
      <c r="D168" s="546">
        <v>8750</v>
      </c>
      <c r="E168" s="546">
        <f t="shared" si="4"/>
        <v>8750</v>
      </c>
    </row>
    <row r="169" spans="1:5" ht="14.25">
      <c r="A169" s="1021">
        <v>81460575</v>
      </c>
      <c r="B169" s="1022" t="s">
        <v>20683</v>
      </c>
      <c r="C169" s="453"/>
      <c r="D169" s="546">
        <v>8750</v>
      </c>
      <c r="E169" s="546">
        <f t="shared" si="4"/>
        <v>8750</v>
      </c>
    </row>
    <row r="170" spans="1:5" ht="14.25">
      <c r="A170" s="1021">
        <v>56418053</v>
      </c>
      <c r="B170" s="1022" t="s">
        <v>20684</v>
      </c>
      <c r="C170" s="453"/>
      <c r="D170" s="546">
        <v>3700</v>
      </c>
      <c r="E170" s="546">
        <f t="shared" si="4"/>
        <v>3700</v>
      </c>
    </row>
    <row r="171" spans="1:5" ht="14.25">
      <c r="A171" s="1931" t="s">
        <v>20685</v>
      </c>
      <c r="B171" s="1931"/>
      <c r="C171" s="453"/>
      <c r="D171" s="546"/>
      <c r="E171" s="453"/>
    </row>
    <row r="172" spans="1:5" ht="30.75">
      <c r="A172" s="1021">
        <v>30920501</v>
      </c>
      <c r="B172" s="1022" t="s">
        <v>20686</v>
      </c>
      <c r="C172" s="453"/>
      <c r="D172" s="546">
        <v>184000</v>
      </c>
      <c r="E172" s="546">
        <f t="shared" ref="E172:E173" si="5">D172-D172*($H$1)</f>
        <v>184000</v>
      </c>
    </row>
    <row r="173" spans="1:5" ht="41.25">
      <c r="A173" s="1021">
        <v>30920401</v>
      </c>
      <c r="B173" s="1022" t="s">
        <v>20687</v>
      </c>
      <c r="C173" s="453"/>
      <c r="D173" s="546">
        <v>256335</v>
      </c>
      <c r="E173" s="546">
        <f t="shared" si="5"/>
        <v>256335</v>
      </c>
    </row>
    <row r="174" spans="1:5" ht="14.25">
      <c r="A174" s="1931" t="s">
        <v>20688</v>
      </c>
      <c r="B174" s="1931"/>
      <c r="C174" s="453"/>
      <c r="D174" s="546"/>
      <c r="E174" s="453"/>
    </row>
    <row r="175" spans="1:5" ht="20.25">
      <c r="A175" s="1021">
        <v>20141406</v>
      </c>
      <c r="B175" s="1022" t="s">
        <v>20689</v>
      </c>
      <c r="C175" s="453"/>
      <c r="D175" s="546">
        <v>13700</v>
      </c>
      <c r="E175" s="546">
        <f t="shared" ref="E175:E179" si="6">D175-D175*($H$1)</f>
        <v>13700</v>
      </c>
    </row>
    <row r="176" spans="1:5" ht="20.25">
      <c r="A176" s="1021">
        <v>20141401</v>
      </c>
      <c r="B176" s="1022" t="s">
        <v>20690</v>
      </c>
      <c r="C176" s="453"/>
      <c r="D176" s="546">
        <v>13700</v>
      </c>
      <c r="E176" s="546">
        <f t="shared" si="6"/>
        <v>13700</v>
      </c>
    </row>
    <row r="177" spans="1:5" ht="20.25">
      <c r="A177" s="1021">
        <v>20141402</v>
      </c>
      <c r="B177" s="1022" t="s">
        <v>20691</v>
      </c>
      <c r="C177" s="453"/>
      <c r="D177" s="546">
        <v>13700</v>
      </c>
      <c r="E177" s="546">
        <f t="shared" si="6"/>
        <v>13700</v>
      </c>
    </row>
    <row r="178" spans="1:5" ht="20.25">
      <c r="A178" s="1021">
        <v>20141404</v>
      </c>
      <c r="B178" s="1022" t="s">
        <v>20692</v>
      </c>
      <c r="C178" s="453"/>
      <c r="D178" s="546">
        <v>13700</v>
      </c>
      <c r="E178" s="546">
        <f t="shared" si="6"/>
        <v>13700</v>
      </c>
    </row>
    <row r="179" spans="1:5" ht="20.25">
      <c r="A179" s="1021">
        <v>20141403</v>
      </c>
      <c r="B179" s="1022" t="s">
        <v>20693</v>
      </c>
      <c r="C179" s="453"/>
      <c r="D179" s="546">
        <v>13700</v>
      </c>
      <c r="E179" s="546">
        <f t="shared" si="6"/>
        <v>13700</v>
      </c>
    </row>
    <row r="180" spans="1:5" ht="14.25">
      <c r="A180" s="1931" t="s">
        <v>20694</v>
      </c>
      <c r="B180" s="1931"/>
      <c r="C180" s="453"/>
      <c r="D180" s="546"/>
      <c r="E180" s="453"/>
    </row>
    <row r="181" spans="1:5" ht="20.25">
      <c r="A181" s="1021">
        <v>10141620</v>
      </c>
      <c r="B181" s="1022" t="s">
        <v>20695</v>
      </c>
      <c r="C181" s="453"/>
      <c r="D181" s="546">
        <v>15500</v>
      </c>
      <c r="E181" s="546">
        <f t="shared" ref="E181:E198" si="7">D181-D181*($H$1)</f>
        <v>15500</v>
      </c>
    </row>
    <row r="182" spans="1:5" ht="20.25">
      <c r="A182" s="1021">
        <v>10141623</v>
      </c>
      <c r="B182" s="1022" t="s">
        <v>20696</v>
      </c>
      <c r="C182" s="453"/>
      <c r="D182" s="546">
        <v>15500</v>
      </c>
      <c r="E182" s="546">
        <f t="shared" si="7"/>
        <v>15500</v>
      </c>
    </row>
    <row r="183" spans="1:5" ht="20.25">
      <c r="A183" s="1021">
        <v>10141625</v>
      </c>
      <c r="B183" s="1022" t="s">
        <v>20697</v>
      </c>
      <c r="C183" s="453"/>
      <c r="D183" s="546">
        <v>15500</v>
      </c>
      <c r="E183" s="546">
        <f t="shared" si="7"/>
        <v>15500</v>
      </c>
    </row>
    <row r="184" spans="1:5" ht="20.25">
      <c r="A184" s="1021">
        <v>10141627</v>
      </c>
      <c r="B184" s="1022" t="s">
        <v>20698</v>
      </c>
      <c r="C184" s="453"/>
      <c r="D184" s="546">
        <v>15500</v>
      </c>
      <c r="E184" s="546">
        <f t="shared" si="7"/>
        <v>15500</v>
      </c>
    </row>
    <row r="185" spans="1:5" ht="20.25">
      <c r="A185" s="1021">
        <v>10141629</v>
      </c>
      <c r="B185" s="1022" t="s">
        <v>20699</v>
      </c>
      <c r="C185" s="453"/>
      <c r="D185" s="546">
        <v>15500</v>
      </c>
      <c r="E185" s="546">
        <f t="shared" si="7"/>
        <v>15500</v>
      </c>
    </row>
    <row r="186" spans="1:5" ht="20.25">
      <c r="A186" s="1021">
        <v>10141630</v>
      </c>
      <c r="B186" s="1022" t="s">
        <v>20700</v>
      </c>
      <c r="C186" s="453"/>
      <c r="D186" s="546">
        <v>15500</v>
      </c>
      <c r="E186" s="546">
        <f t="shared" si="7"/>
        <v>15500</v>
      </c>
    </row>
    <row r="187" spans="1:5" ht="14.25">
      <c r="A187" s="1021">
        <v>10011254</v>
      </c>
      <c r="B187" s="1022" t="s">
        <v>20701</v>
      </c>
      <c r="C187" s="453"/>
      <c r="D187" s="546">
        <v>7850</v>
      </c>
      <c r="E187" s="546">
        <f t="shared" si="7"/>
        <v>7850</v>
      </c>
    </row>
    <row r="188" spans="1:5" ht="14.25">
      <c r="A188" s="1021">
        <v>10011255</v>
      </c>
      <c r="B188" s="1022" t="s">
        <v>20702</v>
      </c>
      <c r="C188" s="453"/>
      <c r="D188" s="546">
        <v>7850</v>
      </c>
      <c r="E188" s="546">
        <f t="shared" si="7"/>
        <v>7850</v>
      </c>
    </row>
    <row r="189" spans="1:5" ht="14.25">
      <c r="A189" s="1021">
        <v>10011256</v>
      </c>
      <c r="B189" s="1022" t="s">
        <v>20703</v>
      </c>
      <c r="C189" s="453"/>
      <c r="D189" s="546">
        <v>7850</v>
      </c>
      <c r="E189" s="546">
        <f t="shared" si="7"/>
        <v>7850</v>
      </c>
    </row>
    <row r="190" spans="1:5" ht="14.25">
      <c r="A190" s="1021">
        <v>10011257</v>
      </c>
      <c r="B190" s="1022" t="s">
        <v>20704</v>
      </c>
      <c r="C190" s="453"/>
      <c r="D190" s="546">
        <v>7850</v>
      </c>
      <c r="E190" s="546">
        <f t="shared" si="7"/>
        <v>7850</v>
      </c>
    </row>
    <row r="191" spans="1:5" ht="14.25">
      <c r="A191" s="1021">
        <v>10011258</v>
      </c>
      <c r="B191" s="1022" t="s">
        <v>20705</v>
      </c>
      <c r="C191" s="453"/>
      <c r="D191" s="546">
        <v>7850</v>
      </c>
      <c r="E191" s="546">
        <f t="shared" si="7"/>
        <v>7850</v>
      </c>
    </row>
    <row r="192" spans="1:5" ht="14.25">
      <c r="A192" s="1021">
        <v>10011259</v>
      </c>
      <c r="B192" s="1022" t="s">
        <v>20706</v>
      </c>
      <c r="C192" s="453"/>
      <c r="D192" s="546">
        <v>7850</v>
      </c>
      <c r="E192" s="546">
        <f t="shared" si="7"/>
        <v>7850</v>
      </c>
    </row>
    <row r="193" spans="1:5" ht="14.25">
      <c r="A193" s="1021">
        <v>10011260</v>
      </c>
      <c r="B193" s="1022" t="s">
        <v>20707</v>
      </c>
      <c r="C193" s="453"/>
      <c r="D193" s="546">
        <v>7850</v>
      </c>
      <c r="E193" s="546">
        <f t="shared" si="7"/>
        <v>7850</v>
      </c>
    </row>
    <row r="194" spans="1:5" ht="14.25">
      <c r="A194" s="1021">
        <v>56418639</v>
      </c>
      <c r="B194" s="1022" t="s">
        <v>20708</v>
      </c>
      <c r="C194" s="453"/>
      <c r="D194" s="546">
        <v>4230</v>
      </c>
      <c r="E194" s="546">
        <f t="shared" si="7"/>
        <v>4230</v>
      </c>
    </row>
    <row r="195" spans="1:5" ht="14.25">
      <c r="A195" s="1021">
        <v>56418640</v>
      </c>
      <c r="B195" s="1022" t="s">
        <v>20709</v>
      </c>
      <c r="C195" s="453"/>
      <c r="D195" s="546">
        <v>4230</v>
      </c>
      <c r="E195" s="546">
        <f t="shared" si="7"/>
        <v>4230</v>
      </c>
    </row>
    <row r="196" spans="1:5" ht="14.25">
      <c r="A196" s="1021">
        <v>56418642</v>
      </c>
      <c r="B196" s="1022" t="s">
        <v>20710</v>
      </c>
      <c r="C196" s="453"/>
      <c r="D196" s="546">
        <v>4230</v>
      </c>
      <c r="E196" s="546">
        <f t="shared" si="7"/>
        <v>4230</v>
      </c>
    </row>
    <row r="197" spans="1:5" ht="14.25">
      <c r="A197" s="1021">
        <v>56418641</v>
      </c>
      <c r="B197" s="1022" t="s">
        <v>20711</v>
      </c>
      <c r="C197" s="453"/>
      <c r="D197" s="546">
        <v>4230</v>
      </c>
      <c r="E197" s="546">
        <f t="shared" si="7"/>
        <v>4230</v>
      </c>
    </row>
    <row r="198" spans="1:5" ht="14.25">
      <c r="A198" s="1021">
        <v>56418085</v>
      </c>
      <c r="B198" s="1022" t="s">
        <v>20572</v>
      </c>
      <c r="C198" s="453"/>
      <c r="D198" s="546">
        <v>4009.9999999999995</v>
      </c>
      <c r="E198" s="546">
        <f t="shared" si="7"/>
        <v>4009.9999999999995</v>
      </c>
    </row>
    <row r="199" spans="1:5" ht="14.25">
      <c r="A199" s="1931" t="s">
        <v>1908</v>
      </c>
      <c r="B199" s="1931"/>
      <c r="C199" s="453"/>
      <c r="D199" s="546"/>
      <c r="E199" s="453"/>
    </row>
    <row r="200" spans="1:5" ht="14.25">
      <c r="A200" s="1021">
        <v>40000086</v>
      </c>
      <c r="B200" s="1022" t="s">
        <v>20712</v>
      </c>
      <c r="C200" s="453"/>
      <c r="D200" s="546">
        <v>6395</v>
      </c>
      <c r="E200" s="546">
        <f t="shared" ref="E200:E202" si="8">D200-D200*($H$1)</f>
        <v>6395</v>
      </c>
    </row>
    <row r="201" spans="1:5" ht="14.25">
      <c r="A201" s="1021">
        <v>56418020</v>
      </c>
      <c r="B201" s="1022" t="s">
        <v>20713</v>
      </c>
      <c r="C201" s="453"/>
      <c r="D201" s="546">
        <v>9250</v>
      </c>
      <c r="E201" s="546">
        <f t="shared" si="8"/>
        <v>9250</v>
      </c>
    </row>
    <row r="202" spans="1:5" ht="14.25">
      <c r="A202" s="1021">
        <v>40000335</v>
      </c>
      <c r="B202" s="1022" t="s">
        <v>20714</v>
      </c>
      <c r="C202" s="453"/>
      <c r="D202" s="546">
        <v>5790</v>
      </c>
      <c r="E202" s="546">
        <f t="shared" si="8"/>
        <v>5790</v>
      </c>
    </row>
    <row r="203" spans="1:5" ht="14.25">
      <c r="A203" s="1021">
        <v>56418012</v>
      </c>
      <c r="B203" s="1022" t="s">
        <v>20715</v>
      </c>
      <c r="C203" s="453"/>
      <c r="D203" s="546"/>
      <c r="E203" s="453"/>
    </row>
    <row r="204" spans="1:5" ht="14.25">
      <c r="A204" s="1021">
        <v>56414014</v>
      </c>
      <c r="B204" s="1022" t="s">
        <v>20716</v>
      </c>
      <c r="C204" s="453"/>
      <c r="D204" s="546">
        <v>4440.0000000000009</v>
      </c>
      <c r="E204" s="546">
        <f t="shared" ref="E204:E219" si="9">D204-D204*($H$1)</f>
        <v>4440.0000000000009</v>
      </c>
    </row>
    <row r="205" spans="1:5" ht="14.25">
      <c r="A205" s="1021">
        <v>56414024</v>
      </c>
      <c r="B205" s="1022" t="s">
        <v>20717</v>
      </c>
      <c r="C205" s="453"/>
      <c r="D205" s="546">
        <v>7950</v>
      </c>
      <c r="E205" s="546">
        <f t="shared" si="9"/>
        <v>7950</v>
      </c>
    </row>
    <row r="206" spans="1:5" ht="14.25">
      <c r="A206" s="1021">
        <v>56414049</v>
      </c>
      <c r="B206" s="1022" t="s">
        <v>20718</v>
      </c>
      <c r="C206" s="453"/>
      <c r="D206" s="546">
        <v>13500</v>
      </c>
      <c r="E206" s="546">
        <f t="shared" si="9"/>
        <v>13500</v>
      </c>
    </row>
    <row r="207" spans="1:5" ht="14.25">
      <c r="A207" s="1021">
        <v>56414025</v>
      </c>
      <c r="B207" s="1022" t="s">
        <v>20719</v>
      </c>
      <c r="C207" s="453"/>
      <c r="D207" s="546">
        <v>11300</v>
      </c>
      <c r="E207" s="546">
        <f t="shared" si="9"/>
        <v>11300</v>
      </c>
    </row>
    <row r="208" spans="1:5" ht="14.25">
      <c r="A208" s="1021">
        <v>56414027</v>
      </c>
      <c r="B208" s="1022" t="s">
        <v>20720</v>
      </c>
      <c r="C208" s="453"/>
      <c r="D208" s="546">
        <v>15779.999999999998</v>
      </c>
      <c r="E208" s="546">
        <f t="shared" si="9"/>
        <v>15779.999999999998</v>
      </c>
    </row>
    <row r="209" spans="1:5" ht="14.25">
      <c r="A209" s="1021">
        <v>52450008</v>
      </c>
      <c r="B209" s="1022" t="s">
        <v>20721</v>
      </c>
      <c r="C209" s="453"/>
      <c r="D209" s="546">
        <v>362.5</v>
      </c>
      <c r="E209" s="546">
        <f t="shared" si="9"/>
        <v>362.5</v>
      </c>
    </row>
    <row r="210" spans="1:5" ht="14.25">
      <c r="A210" s="1021">
        <v>40000221</v>
      </c>
      <c r="B210" s="1022" t="s">
        <v>20722</v>
      </c>
      <c r="C210" s="453"/>
      <c r="D210" s="546">
        <v>752</v>
      </c>
      <c r="E210" s="546">
        <f t="shared" si="9"/>
        <v>752</v>
      </c>
    </row>
    <row r="211" spans="1:5" ht="20.25">
      <c r="A211" s="1021">
        <v>56418017</v>
      </c>
      <c r="B211" s="1022" t="s">
        <v>20723</v>
      </c>
      <c r="C211" s="453"/>
      <c r="D211" s="546">
        <v>7930</v>
      </c>
      <c r="E211" s="546">
        <f t="shared" si="9"/>
        <v>7930</v>
      </c>
    </row>
    <row r="212" spans="1:5" ht="14.25">
      <c r="A212" s="1021">
        <v>56418438</v>
      </c>
      <c r="B212" s="1022" t="s">
        <v>20724</v>
      </c>
      <c r="C212" s="453"/>
      <c r="D212" s="546">
        <v>2170</v>
      </c>
      <c r="E212" s="546">
        <f t="shared" si="9"/>
        <v>2170</v>
      </c>
    </row>
    <row r="213" spans="1:5" ht="14.25">
      <c r="A213" s="1021">
        <v>56414041</v>
      </c>
      <c r="B213" s="1022" t="s">
        <v>20725</v>
      </c>
      <c r="C213" s="453"/>
      <c r="D213" s="546">
        <v>31300</v>
      </c>
      <c r="E213" s="546">
        <f t="shared" si="9"/>
        <v>31300</v>
      </c>
    </row>
    <row r="214" spans="1:5" ht="14.25">
      <c r="A214" s="1021">
        <v>56414040</v>
      </c>
      <c r="B214" s="1022" t="s">
        <v>20726</v>
      </c>
      <c r="C214" s="453"/>
      <c r="D214" s="546">
        <v>24630</v>
      </c>
      <c r="E214" s="546">
        <f t="shared" si="9"/>
        <v>24630</v>
      </c>
    </row>
    <row r="215" spans="1:5" ht="14.25">
      <c r="A215" s="1021">
        <v>56414209</v>
      </c>
      <c r="B215" s="1022" t="s">
        <v>20727</v>
      </c>
      <c r="C215" s="453"/>
      <c r="D215" s="546">
        <v>1510</v>
      </c>
      <c r="E215" s="546">
        <f t="shared" si="9"/>
        <v>1510</v>
      </c>
    </row>
    <row r="216" spans="1:5" ht="14.25">
      <c r="A216" s="1021">
        <v>10540801</v>
      </c>
      <c r="B216" s="1022" t="s">
        <v>20728</v>
      </c>
      <c r="C216" s="453"/>
      <c r="D216" s="546">
        <v>29505</v>
      </c>
      <c r="E216" s="546">
        <f t="shared" si="9"/>
        <v>29505</v>
      </c>
    </row>
    <row r="217" spans="1:5" ht="14.25">
      <c r="A217" s="1021">
        <v>40000273</v>
      </c>
      <c r="B217" s="1022" t="s">
        <v>20729</v>
      </c>
      <c r="C217" s="453"/>
      <c r="D217" s="546">
        <v>61755.000000000007</v>
      </c>
      <c r="E217" s="546">
        <f t="shared" si="9"/>
        <v>61755.000000000007</v>
      </c>
    </row>
    <row r="218" spans="1:5" ht="14.25">
      <c r="A218" s="1021">
        <v>55711607</v>
      </c>
      <c r="B218" s="1022" t="s">
        <v>20730</v>
      </c>
      <c r="C218" s="453"/>
      <c r="D218" s="546">
        <v>2170</v>
      </c>
      <c r="E218" s="546">
        <f t="shared" si="9"/>
        <v>2170</v>
      </c>
    </row>
    <row r="219" spans="1:5" ht="14.25">
      <c r="A219" s="1021">
        <v>55711612</v>
      </c>
      <c r="B219" s="1022" t="s">
        <v>20731</v>
      </c>
      <c r="C219" s="453"/>
      <c r="D219" s="546">
        <v>2160</v>
      </c>
      <c r="E219" s="546">
        <f t="shared" si="9"/>
        <v>2160</v>
      </c>
    </row>
  </sheetData>
  <mergeCells count="17">
    <mergeCell ref="A1:B1"/>
    <mergeCell ref="A3:B3"/>
    <mergeCell ref="A4:B4"/>
    <mergeCell ref="A6:B6"/>
    <mergeCell ref="A7:E7"/>
    <mergeCell ref="A9:B9"/>
    <mergeCell ref="A56:B56"/>
    <mergeCell ref="A73:B73"/>
    <mergeCell ref="A95:B95"/>
    <mergeCell ref="A98:B98"/>
    <mergeCell ref="A180:B180"/>
    <mergeCell ref="A199:B199"/>
    <mergeCell ref="A110:B110"/>
    <mergeCell ref="A123:B123"/>
    <mergeCell ref="A164:B164"/>
    <mergeCell ref="A171:B171"/>
    <mergeCell ref="A174:B174"/>
  </mergeCells>
  <hyperlinks>
    <hyperlink ref="A6" location="'Список программ'!R1C1" display="Список программ" xr:uid="{00000000-0004-0000-3900-000000000000}"/>
  </hyperlinks>
  <pageMargins left="0.7" right="0.7" top="0.75" bottom="0.75" header="0.51180555555555496" footer="0.51180555555555496"/>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8869A-6FA2-457E-90D8-F9DCD28F3E35}">
  <sheetPr>
    <tabColor theme="7" tint="-0.499984740745262"/>
  </sheetPr>
  <dimension ref="A1:G329"/>
  <sheetViews>
    <sheetView workbookViewId="0">
      <selection sqref="A1:G9"/>
    </sheetView>
  </sheetViews>
  <sheetFormatPr defaultRowHeight="14.25"/>
  <cols>
    <col min="2" max="2" width="39.375" customWidth="1"/>
    <col min="4" max="4" width="10.875" customWidth="1"/>
    <col min="5" max="5" width="11.75" customWidth="1"/>
    <col min="6" max="6" width="11.25" customWidth="1"/>
  </cols>
  <sheetData>
    <row r="1" spans="1:7" ht="15.75">
      <c r="A1" s="1735" t="s">
        <v>0</v>
      </c>
      <c r="B1" s="1735"/>
      <c r="C1" s="17"/>
      <c r="D1" s="18"/>
      <c r="E1" s="69"/>
      <c r="F1" s="70" t="s">
        <v>105</v>
      </c>
      <c r="G1" s="21">
        <v>0</v>
      </c>
    </row>
    <row r="2" spans="1:7">
      <c r="A2" s="71" t="s">
        <v>1</v>
      </c>
      <c r="B2" s="72"/>
      <c r="C2" s="24"/>
      <c r="D2" s="25"/>
      <c r="E2" s="73"/>
      <c r="F2" s="1534" t="s">
        <v>106</v>
      </c>
      <c r="G2" s="1552">
        <v>0</v>
      </c>
    </row>
    <row r="3" spans="1:7">
      <c r="A3" s="1736" t="s">
        <v>2</v>
      </c>
      <c r="B3" s="1736"/>
      <c r="C3" s="24"/>
      <c r="D3" s="25"/>
      <c r="E3" s="26"/>
      <c r="F3" s="14"/>
      <c r="G3" s="14"/>
    </row>
    <row r="4" spans="1:7">
      <c r="A4" s="1736" t="s">
        <v>3</v>
      </c>
      <c r="B4" s="1736"/>
      <c r="C4" s="24"/>
      <c r="D4" s="25"/>
      <c r="E4" s="26"/>
      <c r="F4" s="14"/>
      <c r="G4" s="14"/>
    </row>
    <row r="5" spans="1:7" ht="18">
      <c r="A5" s="71"/>
      <c r="B5" s="75" t="s">
        <v>107</v>
      </c>
      <c r="C5" s="24"/>
      <c r="D5" s="25"/>
      <c r="E5" s="26"/>
      <c r="F5" s="14"/>
      <c r="G5" s="14"/>
    </row>
    <row r="6" spans="1:7" ht="22.5">
      <c r="A6" s="1288" t="s">
        <v>108</v>
      </c>
      <c r="B6" s="76"/>
      <c r="C6" s="29"/>
      <c r="D6" s="30"/>
      <c r="E6" s="32"/>
      <c r="F6" s="14"/>
      <c r="G6" s="14"/>
    </row>
    <row r="7" spans="1:7">
      <c r="A7" s="1738" t="s">
        <v>109</v>
      </c>
      <c r="B7" s="1738"/>
      <c r="C7" s="1738"/>
      <c r="D7" s="1738"/>
      <c r="E7" s="1738"/>
      <c r="F7" s="1738"/>
    </row>
    <row r="8" spans="1:7" ht="30.75">
      <c r="A8" s="2002" t="s">
        <v>572</v>
      </c>
      <c r="B8" s="1732" t="s">
        <v>111</v>
      </c>
      <c r="C8" s="2003" t="s">
        <v>573</v>
      </c>
      <c r="D8" s="2004" t="s">
        <v>574</v>
      </c>
      <c r="E8" s="2005" t="s">
        <v>113</v>
      </c>
      <c r="F8" s="1731" t="s">
        <v>114</v>
      </c>
    </row>
    <row r="9" spans="1:7" ht="62.25">
      <c r="A9" s="1377" t="s">
        <v>20732</v>
      </c>
      <c r="B9" s="1378" t="s">
        <v>20733</v>
      </c>
      <c r="C9" s="1379" t="s">
        <v>1365</v>
      </c>
      <c r="D9" s="1380">
        <v>4.26</v>
      </c>
      <c r="E9" s="1381">
        <f>D9*$G$2</f>
        <v>0</v>
      </c>
      <c r="F9" s="1381">
        <f>E9-E9*$G$1</f>
        <v>0</v>
      </c>
    </row>
    <row r="10" spans="1:7" ht="31.5" customHeight="1">
      <c r="A10" s="1935" t="s">
        <v>20734</v>
      </c>
      <c r="B10" s="1935"/>
      <c r="C10" s="1935"/>
      <c r="D10" s="1935"/>
      <c r="E10" s="1935"/>
      <c r="F10" s="1935"/>
    </row>
    <row r="11" spans="1:7">
      <c r="A11" s="1934" t="s">
        <v>20735</v>
      </c>
      <c r="B11" s="1934"/>
      <c r="C11" s="1934"/>
      <c r="D11" s="1934"/>
      <c r="E11" s="1934"/>
      <c r="F11" s="1934"/>
    </row>
    <row r="12" spans="1:7" ht="24.75">
      <c r="A12" s="1377" t="s">
        <v>20736</v>
      </c>
      <c r="B12" s="1378" t="s">
        <v>20737</v>
      </c>
      <c r="C12" s="1379">
        <v>1</v>
      </c>
      <c r="D12" s="1380">
        <v>32.79</v>
      </c>
      <c r="E12" s="1381">
        <f t="shared" ref="E12:E17" si="0">D12*$G$2</f>
        <v>0</v>
      </c>
      <c r="F12" s="1381">
        <f t="shared" ref="F12:F17" si="1">E12-E12*$G$1</f>
        <v>0</v>
      </c>
    </row>
    <row r="13" spans="1:7" ht="24.75">
      <c r="A13" s="1377" t="s">
        <v>20738</v>
      </c>
      <c r="B13" s="1378" t="s">
        <v>20739</v>
      </c>
      <c r="C13" s="1379">
        <v>1</v>
      </c>
      <c r="D13" s="1380">
        <v>32.79</v>
      </c>
      <c r="E13" s="1381">
        <f t="shared" si="0"/>
        <v>0</v>
      </c>
      <c r="F13" s="1381">
        <f t="shared" si="1"/>
        <v>0</v>
      </c>
    </row>
    <row r="14" spans="1:7" ht="24.75">
      <c r="A14" s="1377" t="s">
        <v>20740</v>
      </c>
      <c r="B14" s="1378" t="s">
        <v>20741</v>
      </c>
      <c r="C14" s="1379">
        <v>1</v>
      </c>
      <c r="D14" s="1380">
        <v>31.29</v>
      </c>
      <c r="E14" s="1381">
        <f t="shared" si="0"/>
        <v>0</v>
      </c>
      <c r="F14" s="1381">
        <f t="shared" si="1"/>
        <v>0</v>
      </c>
    </row>
    <row r="15" spans="1:7" ht="24.75">
      <c r="A15" s="1377" t="s">
        <v>20742</v>
      </c>
      <c r="B15" s="1378" t="s">
        <v>20743</v>
      </c>
      <c r="C15" s="1379">
        <v>1</v>
      </c>
      <c r="D15" s="1380">
        <v>31.29</v>
      </c>
      <c r="E15" s="1381">
        <f t="shared" si="0"/>
        <v>0</v>
      </c>
      <c r="F15" s="1381">
        <f t="shared" si="1"/>
        <v>0</v>
      </c>
    </row>
    <row r="16" spans="1:7" ht="24.75">
      <c r="A16" s="1377" t="s">
        <v>20744</v>
      </c>
      <c r="B16" s="1378" t="s">
        <v>20745</v>
      </c>
      <c r="C16" s="1379">
        <v>1</v>
      </c>
      <c r="D16" s="1380">
        <v>31.29</v>
      </c>
      <c r="E16" s="1381">
        <f t="shared" si="0"/>
        <v>0</v>
      </c>
      <c r="F16" s="1381">
        <f t="shared" si="1"/>
        <v>0</v>
      </c>
    </row>
    <row r="17" spans="1:6" ht="24.75">
      <c r="A17" s="1377" t="s">
        <v>20746</v>
      </c>
      <c r="B17" s="1378" t="s">
        <v>20747</v>
      </c>
      <c r="C17" s="1379">
        <v>1</v>
      </c>
      <c r="D17" s="1380">
        <v>31.29</v>
      </c>
      <c r="E17" s="1381">
        <f t="shared" si="0"/>
        <v>0</v>
      </c>
      <c r="F17" s="1381">
        <f t="shared" si="1"/>
        <v>0</v>
      </c>
    </row>
    <row r="18" spans="1:6" ht="18" customHeight="1">
      <c r="A18" s="1934" t="s">
        <v>20748</v>
      </c>
      <c r="B18" s="1934"/>
      <c r="C18" s="1934"/>
      <c r="D18" s="1934"/>
      <c r="E18" s="1934"/>
      <c r="F18" s="1934"/>
    </row>
    <row r="19" spans="1:6" ht="24.75">
      <c r="A19" s="1377" t="s">
        <v>20749</v>
      </c>
      <c r="B19" s="1378" t="s">
        <v>20750</v>
      </c>
      <c r="C19" s="1379">
        <v>50</v>
      </c>
      <c r="D19" s="1380">
        <v>0.72199999999999998</v>
      </c>
      <c r="E19" s="1381">
        <f t="shared" ref="E19:E24" si="2">D19*$G$2</f>
        <v>0</v>
      </c>
      <c r="F19" s="1381">
        <f t="shared" ref="F19:F24" si="3">E19-E19*$G$1</f>
        <v>0</v>
      </c>
    </row>
    <row r="20" spans="1:6" ht="24.75">
      <c r="A20" s="1377" t="s">
        <v>20751</v>
      </c>
      <c r="B20" s="1378" t="s">
        <v>20752</v>
      </c>
      <c r="C20" s="1379">
        <v>50</v>
      </c>
      <c r="D20" s="1380">
        <v>0.72199999999999998</v>
      </c>
      <c r="E20" s="1381">
        <f t="shared" si="2"/>
        <v>0</v>
      </c>
      <c r="F20" s="1381">
        <f t="shared" si="3"/>
        <v>0</v>
      </c>
    </row>
    <row r="21" spans="1:6" ht="24.75">
      <c r="A21" s="1377" t="s">
        <v>20753</v>
      </c>
      <c r="B21" s="1378" t="s">
        <v>20754</v>
      </c>
      <c r="C21" s="1379">
        <v>50</v>
      </c>
      <c r="D21" s="1380">
        <v>0.72199999999999998</v>
      </c>
      <c r="E21" s="1381">
        <f t="shared" si="2"/>
        <v>0</v>
      </c>
      <c r="F21" s="1381">
        <f t="shared" si="3"/>
        <v>0</v>
      </c>
    </row>
    <row r="22" spans="1:6" ht="24.75">
      <c r="A22" s="1377" t="s">
        <v>20755</v>
      </c>
      <c r="B22" s="1378" t="s">
        <v>20756</v>
      </c>
      <c r="C22" s="1379">
        <v>50</v>
      </c>
      <c r="D22" s="1380">
        <v>0.67259999999999998</v>
      </c>
      <c r="E22" s="1381">
        <f t="shared" si="2"/>
        <v>0</v>
      </c>
      <c r="F22" s="1381">
        <f t="shared" si="3"/>
        <v>0</v>
      </c>
    </row>
    <row r="23" spans="1:6" ht="24.75">
      <c r="A23" s="1377" t="s">
        <v>20757</v>
      </c>
      <c r="B23" s="1378" t="s">
        <v>20758</v>
      </c>
      <c r="C23" s="1379">
        <v>50</v>
      </c>
      <c r="D23" s="1380">
        <v>0.67259999999999998</v>
      </c>
      <c r="E23" s="1381">
        <f t="shared" si="2"/>
        <v>0</v>
      </c>
      <c r="F23" s="1381">
        <f t="shared" si="3"/>
        <v>0</v>
      </c>
    </row>
    <row r="24" spans="1:6" ht="24.75">
      <c r="A24" s="1377" t="s">
        <v>20759</v>
      </c>
      <c r="B24" s="1378" t="s">
        <v>20760</v>
      </c>
      <c r="C24" s="1379">
        <v>50</v>
      </c>
      <c r="D24" s="1380">
        <v>0.67259999999999998</v>
      </c>
      <c r="E24" s="1381">
        <f t="shared" si="2"/>
        <v>0</v>
      </c>
      <c r="F24" s="1381">
        <f t="shared" si="3"/>
        <v>0</v>
      </c>
    </row>
    <row r="25" spans="1:6" ht="18">
      <c r="A25" s="1382" t="s">
        <v>20761</v>
      </c>
      <c r="B25" s="1936"/>
      <c r="C25" s="1936"/>
      <c r="D25" s="1936"/>
      <c r="E25" s="1936"/>
      <c r="F25" s="1936"/>
    </row>
    <row r="26" spans="1:6">
      <c r="A26" s="1934" t="s">
        <v>20762</v>
      </c>
      <c r="B26" s="1934"/>
      <c r="C26" s="1934"/>
      <c r="D26" s="1934"/>
      <c r="E26" s="1934"/>
      <c r="F26" s="1934"/>
    </row>
    <row r="27" spans="1:6" ht="24.75">
      <c r="A27" s="1377" t="s">
        <v>20763</v>
      </c>
      <c r="B27" s="1378" t="s">
        <v>20764</v>
      </c>
      <c r="C27" s="1379">
        <v>50</v>
      </c>
      <c r="D27" s="1380">
        <v>0.66</v>
      </c>
      <c r="E27" s="1381">
        <f t="shared" ref="E27:E41" si="4">D27*$G$2</f>
        <v>0</v>
      </c>
      <c r="F27" s="1381">
        <f t="shared" ref="F27:F41" si="5">E27-E27*$G$1</f>
        <v>0</v>
      </c>
    </row>
    <row r="28" spans="1:6" ht="24.75">
      <c r="A28" s="1377" t="s">
        <v>20765</v>
      </c>
      <c r="B28" s="1378" t="s">
        <v>20766</v>
      </c>
      <c r="C28" s="1379">
        <v>50</v>
      </c>
      <c r="D28" s="1380">
        <v>0.66</v>
      </c>
      <c r="E28" s="1381">
        <f t="shared" si="4"/>
        <v>0</v>
      </c>
      <c r="F28" s="1381">
        <f t="shared" si="5"/>
        <v>0</v>
      </c>
    </row>
    <row r="29" spans="1:6" ht="24.75">
      <c r="A29" s="1377" t="s">
        <v>20767</v>
      </c>
      <c r="B29" s="1378" t="s">
        <v>20768</v>
      </c>
      <c r="C29" s="1379">
        <v>50</v>
      </c>
      <c r="D29" s="1380">
        <v>0.66</v>
      </c>
      <c r="E29" s="1381">
        <f t="shared" si="4"/>
        <v>0</v>
      </c>
      <c r="F29" s="1381">
        <f t="shared" si="5"/>
        <v>0</v>
      </c>
    </row>
    <row r="30" spans="1:6" ht="24.75">
      <c r="A30" s="1377" t="s">
        <v>20769</v>
      </c>
      <c r="B30" s="1378" t="s">
        <v>20770</v>
      </c>
      <c r="C30" s="1379">
        <v>50</v>
      </c>
      <c r="D30" s="1380">
        <v>0.58409999999999995</v>
      </c>
      <c r="E30" s="1381">
        <f t="shared" si="4"/>
        <v>0</v>
      </c>
      <c r="F30" s="1381">
        <f t="shared" si="5"/>
        <v>0</v>
      </c>
    </row>
    <row r="31" spans="1:6" ht="24.75">
      <c r="A31" s="1377" t="s">
        <v>20771</v>
      </c>
      <c r="B31" s="1378" t="s">
        <v>20772</v>
      </c>
      <c r="C31" s="1379">
        <v>50</v>
      </c>
      <c r="D31" s="1380">
        <v>0.58409999999999995</v>
      </c>
      <c r="E31" s="1381">
        <f t="shared" si="4"/>
        <v>0</v>
      </c>
      <c r="F31" s="1381">
        <f t="shared" si="5"/>
        <v>0</v>
      </c>
    </row>
    <row r="32" spans="1:6" ht="24.75">
      <c r="A32" s="1377" t="s">
        <v>20773</v>
      </c>
      <c r="B32" s="1378" t="s">
        <v>20774</v>
      </c>
      <c r="C32" s="1379">
        <v>50</v>
      </c>
      <c r="D32" s="1380">
        <v>0.58409999999999995</v>
      </c>
      <c r="E32" s="1381">
        <f t="shared" si="4"/>
        <v>0</v>
      </c>
      <c r="F32" s="1381">
        <f t="shared" si="5"/>
        <v>0</v>
      </c>
    </row>
    <row r="33" spans="1:6" ht="24.75">
      <c r="A33" s="1377" t="s">
        <v>20775</v>
      </c>
      <c r="B33" s="1378" t="s">
        <v>20776</v>
      </c>
      <c r="C33" s="1379">
        <v>50</v>
      </c>
      <c r="D33" s="1380">
        <v>0.58409999999999995</v>
      </c>
      <c r="E33" s="1381">
        <f t="shared" si="4"/>
        <v>0</v>
      </c>
      <c r="F33" s="1381">
        <f t="shared" si="5"/>
        <v>0</v>
      </c>
    </row>
    <row r="34" spans="1:6" ht="24.75">
      <c r="A34" s="1377" t="s">
        <v>20777</v>
      </c>
      <c r="B34" s="1378" t="s">
        <v>20778</v>
      </c>
      <c r="C34" s="1379">
        <v>50</v>
      </c>
      <c r="D34" s="1380">
        <v>0.58409999999999995</v>
      </c>
      <c r="E34" s="1381">
        <f t="shared" si="4"/>
        <v>0</v>
      </c>
      <c r="F34" s="1381">
        <f t="shared" si="5"/>
        <v>0</v>
      </c>
    </row>
    <row r="35" spans="1:6" ht="24.75">
      <c r="A35" s="1377" t="s">
        <v>20779</v>
      </c>
      <c r="B35" s="1378" t="s">
        <v>20780</v>
      </c>
      <c r="C35" s="1379">
        <v>50</v>
      </c>
      <c r="D35" s="1380">
        <v>0.58409999999999995</v>
      </c>
      <c r="E35" s="1381">
        <f t="shared" si="4"/>
        <v>0</v>
      </c>
      <c r="F35" s="1381">
        <f t="shared" si="5"/>
        <v>0</v>
      </c>
    </row>
    <row r="36" spans="1:6" ht="24.75">
      <c r="A36" s="1377" t="s">
        <v>20781</v>
      </c>
      <c r="B36" s="1378" t="s">
        <v>20782</v>
      </c>
      <c r="C36" s="1379">
        <v>50</v>
      </c>
      <c r="D36" s="1380">
        <v>0.58409999999999995</v>
      </c>
      <c r="E36" s="1381">
        <f t="shared" si="4"/>
        <v>0</v>
      </c>
      <c r="F36" s="1381">
        <f t="shared" si="5"/>
        <v>0</v>
      </c>
    </row>
    <row r="37" spans="1:6" ht="24.75">
      <c r="A37" s="1377" t="s">
        <v>20783</v>
      </c>
      <c r="B37" s="1378" t="s">
        <v>20784</v>
      </c>
      <c r="C37" s="1379">
        <v>50</v>
      </c>
      <c r="D37" s="1380">
        <v>0.58409999999999995</v>
      </c>
      <c r="E37" s="1381">
        <f t="shared" si="4"/>
        <v>0</v>
      </c>
      <c r="F37" s="1381">
        <f t="shared" si="5"/>
        <v>0</v>
      </c>
    </row>
    <row r="38" spans="1:6" ht="24.75">
      <c r="A38" s="1377" t="s">
        <v>20785</v>
      </c>
      <c r="B38" s="1378" t="s">
        <v>20786</v>
      </c>
      <c r="C38" s="1379">
        <v>50</v>
      </c>
      <c r="D38" s="1380">
        <v>0.58409999999999995</v>
      </c>
      <c r="E38" s="1381">
        <f t="shared" si="4"/>
        <v>0</v>
      </c>
      <c r="F38" s="1381">
        <f t="shared" si="5"/>
        <v>0</v>
      </c>
    </row>
    <row r="39" spans="1:6" ht="24.75">
      <c r="A39" s="1377" t="s">
        <v>20787</v>
      </c>
      <c r="B39" s="1378" t="s">
        <v>20788</v>
      </c>
      <c r="C39" s="1379">
        <v>50</v>
      </c>
      <c r="D39" s="1380">
        <v>0.58409999999999995</v>
      </c>
      <c r="E39" s="1381">
        <f t="shared" si="4"/>
        <v>0</v>
      </c>
      <c r="F39" s="1381">
        <f t="shared" si="5"/>
        <v>0</v>
      </c>
    </row>
    <row r="40" spans="1:6" ht="24.75">
      <c r="A40" s="1377" t="s">
        <v>20789</v>
      </c>
      <c r="B40" s="1378" t="s">
        <v>20790</v>
      </c>
      <c r="C40" s="1379">
        <v>50</v>
      </c>
      <c r="D40" s="1380">
        <v>0.58409999999999995</v>
      </c>
      <c r="E40" s="1381">
        <f t="shared" si="4"/>
        <v>0</v>
      </c>
      <c r="F40" s="1381">
        <f t="shared" si="5"/>
        <v>0</v>
      </c>
    </row>
    <row r="41" spans="1:6" ht="24.75">
      <c r="A41" s="1377" t="s">
        <v>20791</v>
      </c>
      <c r="B41" s="1378" t="s">
        <v>20792</v>
      </c>
      <c r="C41" s="1379">
        <v>50</v>
      </c>
      <c r="D41" s="1380">
        <v>0.58409999999999995</v>
      </c>
      <c r="E41" s="1381">
        <f t="shared" si="4"/>
        <v>0</v>
      </c>
      <c r="F41" s="1381">
        <f t="shared" si="5"/>
        <v>0</v>
      </c>
    </row>
    <row r="42" spans="1:6">
      <c r="A42" s="1934" t="s">
        <v>20793</v>
      </c>
      <c r="B42" s="1934"/>
      <c r="C42" s="1934"/>
      <c r="D42" s="1934"/>
      <c r="E42" s="1934"/>
      <c r="F42" s="1934"/>
    </row>
    <row r="43" spans="1:6" ht="24.75">
      <c r="A43" s="1377" t="s">
        <v>20794</v>
      </c>
      <c r="B43" s="1378" t="s">
        <v>20795</v>
      </c>
      <c r="C43" s="1379">
        <v>50</v>
      </c>
      <c r="D43" s="1380">
        <v>0.67830000000000001</v>
      </c>
      <c r="E43" s="1381">
        <f t="shared" ref="E43:E55" si="6">D43*$G$2</f>
        <v>0</v>
      </c>
      <c r="F43" s="1381">
        <f t="shared" ref="F43:F55" si="7">E43-E43*$G$1</f>
        <v>0</v>
      </c>
    </row>
    <row r="44" spans="1:6" ht="24.75">
      <c r="A44" s="1377" t="s">
        <v>20796</v>
      </c>
      <c r="B44" s="1378" t="s">
        <v>20797</v>
      </c>
      <c r="C44" s="1379">
        <v>50</v>
      </c>
      <c r="D44" s="1380">
        <v>0.67830000000000001</v>
      </c>
      <c r="E44" s="1381">
        <f t="shared" si="6"/>
        <v>0</v>
      </c>
      <c r="F44" s="1381">
        <f t="shared" si="7"/>
        <v>0</v>
      </c>
    </row>
    <row r="45" spans="1:6" ht="24.75">
      <c r="A45" s="1377" t="s">
        <v>20798</v>
      </c>
      <c r="B45" s="1378" t="s">
        <v>20799</v>
      </c>
      <c r="C45" s="1379">
        <v>50</v>
      </c>
      <c r="D45" s="1380">
        <v>0.61370000000000002</v>
      </c>
      <c r="E45" s="1381">
        <f t="shared" si="6"/>
        <v>0</v>
      </c>
      <c r="F45" s="1381">
        <f t="shared" si="7"/>
        <v>0</v>
      </c>
    </row>
    <row r="46" spans="1:6" ht="24.75">
      <c r="A46" s="1377" t="s">
        <v>20800</v>
      </c>
      <c r="B46" s="1378" t="s">
        <v>20801</v>
      </c>
      <c r="C46" s="1379">
        <v>50</v>
      </c>
      <c r="D46" s="1380">
        <v>0.61370000000000002</v>
      </c>
      <c r="E46" s="1381">
        <f t="shared" si="6"/>
        <v>0</v>
      </c>
      <c r="F46" s="1381">
        <f t="shared" si="7"/>
        <v>0</v>
      </c>
    </row>
    <row r="47" spans="1:6" ht="24.75">
      <c r="A47" s="1377" t="s">
        <v>20802</v>
      </c>
      <c r="B47" s="1378" t="s">
        <v>20803</v>
      </c>
      <c r="C47" s="1379">
        <v>50</v>
      </c>
      <c r="D47" s="1380">
        <v>0.61370000000000002</v>
      </c>
      <c r="E47" s="1381">
        <f t="shared" si="6"/>
        <v>0</v>
      </c>
      <c r="F47" s="1381">
        <f t="shared" si="7"/>
        <v>0</v>
      </c>
    </row>
    <row r="48" spans="1:6" ht="24.75">
      <c r="A48" s="1377" t="s">
        <v>20804</v>
      </c>
      <c r="B48" s="1378" t="s">
        <v>20805</v>
      </c>
      <c r="C48" s="1379">
        <v>50</v>
      </c>
      <c r="D48" s="1380">
        <v>0.61370000000000002</v>
      </c>
      <c r="E48" s="1381">
        <f t="shared" si="6"/>
        <v>0</v>
      </c>
      <c r="F48" s="1381">
        <f t="shared" si="7"/>
        <v>0</v>
      </c>
    </row>
    <row r="49" spans="1:6" ht="24.75">
      <c r="A49" s="1377" t="s">
        <v>20806</v>
      </c>
      <c r="B49" s="1378" t="s">
        <v>20807</v>
      </c>
      <c r="C49" s="1379">
        <v>50</v>
      </c>
      <c r="D49" s="1380">
        <v>0.61370000000000002</v>
      </c>
      <c r="E49" s="1381">
        <f t="shared" si="6"/>
        <v>0</v>
      </c>
      <c r="F49" s="1381">
        <f t="shared" si="7"/>
        <v>0</v>
      </c>
    </row>
    <row r="50" spans="1:6" ht="24.75">
      <c r="A50" s="1377" t="s">
        <v>20808</v>
      </c>
      <c r="B50" s="1378" t="s">
        <v>20809</v>
      </c>
      <c r="C50" s="1379">
        <v>50</v>
      </c>
      <c r="D50" s="1380">
        <v>0.61370000000000002</v>
      </c>
      <c r="E50" s="1381">
        <f t="shared" si="6"/>
        <v>0</v>
      </c>
      <c r="F50" s="1381">
        <f t="shared" si="7"/>
        <v>0</v>
      </c>
    </row>
    <row r="51" spans="1:6" ht="24.75">
      <c r="A51" s="1377" t="s">
        <v>20810</v>
      </c>
      <c r="B51" s="1378" t="s">
        <v>20811</v>
      </c>
      <c r="C51" s="1379">
        <v>50</v>
      </c>
      <c r="D51" s="1380">
        <v>0.61370000000000002</v>
      </c>
      <c r="E51" s="1381">
        <f t="shared" si="6"/>
        <v>0</v>
      </c>
      <c r="F51" s="1381">
        <f t="shared" si="7"/>
        <v>0</v>
      </c>
    </row>
    <row r="52" spans="1:6" ht="24.75">
      <c r="A52" s="1377" t="s">
        <v>20812</v>
      </c>
      <c r="B52" s="1378" t="s">
        <v>20813</v>
      </c>
      <c r="C52" s="1379">
        <v>50</v>
      </c>
      <c r="D52" s="1380">
        <v>0.61370000000000002</v>
      </c>
      <c r="E52" s="1381">
        <f t="shared" si="6"/>
        <v>0</v>
      </c>
      <c r="F52" s="1381">
        <f t="shared" si="7"/>
        <v>0</v>
      </c>
    </row>
    <row r="53" spans="1:6" ht="24.75">
      <c r="A53" s="1377" t="s">
        <v>20814</v>
      </c>
      <c r="B53" s="1378" t="s">
        <v>20815</v>
      </c>
      <c r="C53" s="1379">
        <v>50</v>
      </c>
      <c r="D53" s="1380">
        <v>0.61370000000000002</v>
      </c>
      <c r="E53" s="1381">
        <f t="shared" si="6"/>
        <v>0</v>
      </c>
      <c r="F53" s="1381">
        <f t="shared" si="7"/>
        <v>0</v>
      </c>
    </row>
    <row r="54" spans="1:6" ht="24.75">
      <c r="A54" s="1377" t="s">
        <v>20816</v>
      </c>
      <c r="B54" s="1378" t="s">
        <v>20817</v>
      </c>
      <c r="C54" s="1379">
        <v>50</v>
      </c>
      <c r="D54" s="1380">
        <v>0.61370000000000002</v>
      </c>
      <c r="E54" s="1381">
        <f t="shared" si="6"/>
        <v>0</v>
      </c>
      <c r="F54" s="1381">
        <f t="shared" si="7"/>
        <v>0</v>
      </c>
    </row>
    <row r="55" spans="1:6" ht="24.75">
      <c r="A55" s="1377" t="s">
        <v>20818</v>
      </c>
      <c r="B55" s="1378" t="s">
        <v>20819</v>
      </c>
      <c r="C55" s="1379">
        <v>50</v>
      </c>
      <c r="D55" s="1380">
        <v>0.61370000000000002</v>
      </c>
      <c r="E55" s="1381">
        <f t="shared" si="6"/>
        <v>0</v>
      </c>
      <c r="F55" s="1381">
        <f t="shared" si="7"/>
        <v>0</v>
      </c>
    </row>
    <row r="56" spans="1:6">
      <c r="A56" s="1934" t="s">
        <v>20820</v>
      </c>
      <c r="B56" s="1934"/>
      <c r="C56" s="1934"/>
      <c r="D56" s="1934"/>
      <c r="E56" s="1934"/>
      <c r="F56" s="1934"/>
    </row>
    <row r="57" spans="1:6" ht="24.75">
      <c r="A57" s="1377" t="s">
        <v>20821</v>
      </c>
      <c r="B57" s="1378" t="s">
        <v>20822</v>
      </c>
      <c r="C57" s="1379">
        <v>50</v>
      </c>
      <c r="D57" s="1380">
        <v>0.4884</v>
      </c>
      <c r="E57" s="1381">
        <f t="shared" ref="E57:E69" si="8">D57*$G$2</f>
        <v>0</v>
      </c>
      <c r="F57" s="1381">
        <f t="shared" ref="F57:F69" si="9">E57-E57*$G$1</f>
        <v>0</v>
      </c>
    </row>
    <row r="58" spans="1:6" ht="24.75">
      <c r="A58" s="1377" t="s">
        <v>20823</v>
      </c>
      <c r="B58" s="1378" t="s">
        <v>20824</v>
      </c>
      <c r="C58" s="1379">
        <v>50</v>
      </c>
      <c r="D58" s="1380">
        <v>0.4884</v>
      </c>
      <c r="E58" s="1381">
        <f t="shared" si="8"/>
        <v>0</v>
      </c>
      <c r="F58" s="1381">
        <f t="shared" si="9"/>
        <v>0</v>
      </c>
    </row>
    <row r="59" spans="1:6" ht="24.75">
      <c r="A59" s="1377" t="s">
        <v>20825</v>
      </c>
      <c r="B59" s="1378" t="s">
        <v>20826</v>
      </c>
      <c r="C59" s="1379">
        <v>50</v>
      </c>
      <c r="D59" s="1380">
        <v>0.4884</v>
      </c>
      <c r="E59" s="1381">
        <f t="shared" si="8"/>
        <v>0</v>
      </c>
      <c r="F59" s="1381">
        <f t="shared" si="9"/>
        <v>0</v>
      </c>
    </row>
    <row r="60" spans="1:6" ht="24.75">
      <c r="A60" s="1377" t="s">
        <v>20827</v>
      </c>
      <c r="B60" s="1378" t="s">
        <v>20828</v>
      </c>
      <c r="C60" s="1379">
        <v>50</v>
      </c>
      <c r="D60" s="1380">
        <v>0.37619999999999998</v>
      </c>
      <c r="E60" s="1381">
        <f t="shared" si="8"/>
        <v>0</v>
      </c>
      <c r="F60" s="1381">
        <f t="shared" si="9"/>
        <v>0</v>
      </c>
    </row>
    <row r="61" spans="1:6" ht="24.75">
      <c r="A61" s="1377" t="s">
        <v>20829</v>
      </c>
      <c r="B61" s="1378" t="s">
        <v>20830</v>
      </c>
      <c r="C61" s="1379">
        <v>50</v>
      </c>
      <c r="D61" s="1380">
        <v>0.37619999999999998</v>
      </c>
      <c r="E61" s="1381">
        <f t="shared" si="8"/>
        <v>0</v>
      </c>
      <c r="F61" s="1381">
        <f t="shared" si="9"/>
        <v>0</v>
      </c>
    </row>
    <row r="62" spans="1:6" ht="24.75">
      <c r="A62" s="1377" t="s">
        <v>20831</v>
      </c>
      <c r="B62" s="1378" t="s">
        <v>20832</v>
      </c>
      <c r="C62" s="1379">
        <v>50</v>
      </c>
      <c r="D62" s="1380">
        <v>0.37619999999999998</v>
      </c>
      <c r="E62" s="1381">
        <f t="shared" si="8"/>
        <v>0</v>
      </c>
      <c r="F62" s="1381">
        <f t="shared" si="9"/>
        <v>0</v>
      </c>
    </row>
    <row r="63" spans="1:6" ht="24.75">
      <c r="A63" s="1377" t="s">
        <v>20833</v>
      </c>
      <c r="B63" s="1378" t="s">
        <v>20834</v>
      </c>
      <c r="C63" s="1379">
        <v>50</v>
      </c>
      <c r="D63" s="1380">
        <v>0.37619999999999998</v>
      </c>
      <c r="E63" s="1381">
        <f t="shared" si="8"/>
        <v>0</v>
      </c>
      <c r="F63" s="1381">
        <f t="shared" si="9"/>
        <v>0</v>
      </c>
    </row>
    <row r="64" spans="1:6" ht="24.75">
      <c r="A64" s="1377" t="s">
        <v>20835</v>
      </c>
      <c r="B64" s="1378" t="s">
        <v>20836</v>
      </c>
      <c r="C64" s="1379">
        <v>50</v>
      </c>
      <c r="D64" s="1380">
        <v>0.37619999999999998</v>
      </c>
      <c r="E64" s="1381">
        <f t="shared" si="8"/>
        <v>0</v>
      </c>
      <c r="F64" s="1381">
        <f t="shared" si="9"/>
        <v>0</v>
      </c>
    </row>
    <row r="65" spans="1:6" ht="24.75">
      <c r="A65" s="1377" t="s">
        <v>20837</v>
      </c>
      <c r="B65" s="1378" t="s">
        <v>20838</v>
      </c>
      <c r="C65" s="1379">
        <v>50</v>
      </c>
      <c r="D65" s="1380">
        <v>0.37619999999999998</v>
      </c>
      <c r="E65" s="1381">
        <f t="shared" si="8"/>
        <v>0</v>
      </c>
      <c r="F65" s="1381">
        <f t="shared" si="9"/>
        <v>0</v>
      </c>
    </row>
    <row r="66" spans="1:6" ht="24.75">
      <c r="A66" s="1377" t="s">
        <v>20839</v>
      </c>
      <c r="B66" s="1378" t="s">
        <v>20840</v>
      </c>
      <c r="C66" s="1379">
        <v>50</v>
      </c>
      <c r="D66" s="1380">
        <v>0.37619999999999998</v>
      </c>
      <c r="E66" s="1381">
        <f t="shared" si="8"/>
        <v>0</v>
      </c>
      <c r="F66" s="1381">
        <f t="shared" si="9"/>
        <v>0</v>
      </c>
    </row>
    <row r="67" spans="1:6" ht="24.75">
      <c r="A67" s="1377" t="s">
        <v>20841</v>
      </c>
      <c r="B67" s="1378" t="s">
        <v>20842</v>
      </c>
      <c r="C67" s="1379">
        <v>50</v>
      </c>
      <c r="D67" s="1380">
        <v>0.37619999999999998</v>
      </c>
      <c r="E67" s="1381">
        <f t="shared" si="8"/>
        <v>0</v>
      </c>
      <c r="F67" s="1381">
        <f t="shared" si="9"/>
        <v>0</v>
      </c>
    </row>
    <row r="68" spans="1:6" ht="24.75">
      <c r="A68" s="1377" t="s">
        <v>20843</v>
      </c>
      <c r="B68" s="1378" t="s">
        <v>20844</v>
      </c>
      <c r="C68" s="1379">
        <v>50</v>
      </c>
      <c r="D68" s="1380">
        <v>0.37619999999999998</v>
      </c>
      <c r="E68" s="1381">
        <f t="shared" si="8"/>
        <v>0</v>
      </c>
      <c r="F68" s="1381">
        <f t="shared" si="9"/>
        <v>0</v>
      </c>
    </row>
    <row r="69" spans="1:6" ht="24.75">
      <c r="A69" s="1377" t="s">
        <v>20845</v>
      </c>
      <c r="B69" s="1378" t="s">
        <v>20846</v>
      </c>
      <c r="C69" s="1379">
        <v>50</v>
      </c>
      <c r="D69" s="1380">
        <v>0.37619999999999998</v>
      </c>
      <c r="E69" s="1381">
        <f t="shared" si="8"/>
        <v>0</v>
      </c>
      <c r="F69" s="1381">
        <f t="shared" si="9"/>
        <v>0</v>
      </c>
    </row>
    <row r="70" spans="1:6">
      <c r="A70" s="1934" t="s">
        <v>20847</v>
      </c>
      <c r="B70" s="1934"/>
      <c r="C70" s="1934"/>
      <c r="D70" s="1934"/>
      <c r="E70" s="1934"/>
      <c r="F70" s="1934"/>
    </row>
    <row r="71" spans="1:6" ht="24.75">
      <c r="A71" s="1377" t="s">
        <v>20848</v>
      </c>
      <c r="B71" s="1378" t="s">
        <v>20849</v>
      </c>
      <c r="C71" s="1379">
        <v>50</v>
      </c>
      <c r="D71" s="1380">
        <v>0.89600000000000002</v>
      </c>
      <c r="E71" s="1381">
        <f t="shared" ref="E71:E76" si="10">D71*$G$2</f>
        <v>0</v>
      </c>
      <c r="F71" s="1381">
        <f t="shared" ref="F71:F76" si="11">E71-E71*$G$1</f>
        <v>0</v>
      </c>
    </row>
    <row r="72" spans="1:6" ht="24.75">
      <c r="A72" s="1377" t="s">
        <v>20850</v>
      </c>
      <c r="B72" s="1378" t="s">
        <v>20851</v>
      </c>
      <c r="C72" s="1379">
        <v>50</v>
      </c>
      <c r="D72" s="1380">
        <v>0.83199999999999996</v>
      </c>
      <c r="E72" s="1381">
        <f t="shared" si="10"/>
        <v>0</v>
      </c>
      <c r="F72" s="1381">
        <f t="shared" si="11"/>
        <v>0</v>
      </c>
    </row>
    <row r="73" spans="1:6" ht="24.75">
      <c r="A73" s="1377" t="s">
        <v>20852</v>
      </c>
      <c r="B73" s="1378" t="s">
        <v>20853</v>
      </c>
      <c r="C73" s="1379">
        <v>50</v>
      </c>
      <c r="D73" s="1380">
        <v>0.83199999999999996</v>
      </c>
      <c r="E73" s="1381">
        <f t="shared" si="10"/>
        <v>0</v>
      </c>
      <c r="F73" s="1381">
        <f t="shared" si="11"/>
        <v>0</v>
      </c>
    </row>
    <row r="74" spans="1:6" ht="24.75">
      <c r="A74" s="1377" t="s">
        <v>20854</v>
      </c>
      <c r="B74" s="1378" t="s">
        <v>20855</v>
      </c>
      <c r="C74" s="1379">
        <v>50</v>
      </c>
      <c r="D74" s="1380">
        <v>0.83199999999999996</v>
      </c>
      <c r="E74" s="1381">
        <f t="shared" si="10"/>
        <v>0</v>
      </c>
      <c r="F74" s="1381">
        <f t="shared" si="11"/>
        <v>0</v>
      </c>
    </row>
    <row r="75" spans="1:6" ht="24.75">
      <c r="A75" s="1377" t="s">
        <v>20856</v>
      </c>
      <c r="B75" s="1378" t="s">
        <v>20857</v>
      </c>
      <c r="C75" s="1379">
        <v>50</v>
      </c>
      <c r="D75" s="1380">
        <v>0.83199999999999996</v>
      </c>
      <c r="E75" s="1381">
        <f t="shared" si="10"/>
        <v>0</v>
      </c>
      <c r="F75" s="1381">
        <f t="shared" si="11"/>
        <v>0</v>
      </c>
    </row>
    <row r="76" spans="1:6" ht="24.75">
      <c r="A76" s="1377" t="s">
        <v>20858</v>
      </c>
      <c r="B76" s="1378" t="s">
        <v>20859</v>
      </c>
      <c r="C76" s="1379">
        <v>50</v>
      </c>
      <c r="D76" s="1380">
        <v>0.83199999999999996</v>
      </c>
      <c r="E76" s="1381">
        <f t="shared" si="10"/>
        <v>0</v>
      </c>
      <c r="F76" s="1381">
        <f t="shared" si="11"/>
        <v>0</v>
      </c>
    </row>
    <row r="77" spans="1:6" ht="44.25" customHeight="1">
      <c r="A77" s="1935" t="s">
        <v>20860</v>
      </c>
      <c r="B77" s="1935"/>
      <c r="C77" s="1935"/>
      <c r="D77" s="1935"/>
      <c r="E77" s="1935"/>
      <c r="F77" s="1935"/>
    </row>
    <row r="78" spans="1:6" ht="14.25" customHeight="1">
      <c r="A78" s="1937" t="s">
        <v>20861</v>
      </c>
      <c r="B78" s="1937"/>
      <c r="C78" s="1937"/>
      <c r="D78" s="1937"/>
      <c r="E78" s="1937"/>
      <c r="F78" s="1937"/>
    </row>
    <row r="79" spans="1:6" ht="24.75">
      <c r="A79" s="1377" t="s">
        <v>20862</v>
      </c>
      <c r="B79" s="1378" t="s">
        <v>20863</v>
      </c>
      <c r="C79" s="1379">
        <v>50</v>
      </c>
      <c r="D79" s="1380">
        <v>0.89178999999999997</v>
      </c>
      <c r="E79" s="1381">
        <f t="shared" ref="E79:E89" si="12">D79*$G$2</f>
        <v>0</v>
      </c>
      <c r="F79" s="1381">
        <f t="shared" ref="F79:F89" si="13">E79-E79*$G$1</f>
        <v>0</v>
      </c>
    </row>
    <row r="80" spans="1:6" ht="24.75">
      <c r="A80" s="1377" t="s">
        <v>20864</v>
      </c>
      <c r="B80" s="1378" t="s">
        <v>20865</v>
      </c>
      <c r="C80" s="1379">
        <v>50</v>
      </c>
      <c r="D80" s="1380">
        <v>0.82586000000000004</v>
      </c>
      <c r="E80" s="1381">
        <f t="shared" si="12"/>
        <v>0</v>
      </c>
      <c r="F80" s="1381">
        <f t="shared" si="13"/>
        <v>0</v>
      </c>
    </row>
    <row r="81" spans="1:6" ht="24.75">
      <c r="A81" s="1377" t="s">
        <v>20866</v>
      </c>
      <c r="B81" s="1378" t="s">
        <v>20867</v>
      </c>
      <c r="C81" s="1379">
        <v>50</v>
      </c>
      <c r="D81" s="1380">
        <v>0.82586000000000004</v>
      </c>
      <c r="E81" s="1381">
        <f t="shared" si="12"/>
        <v>0</v>
      </c>
      <c r="F81" s="1381">
        <f t="shared" si="13"/>
        <v>0</v>
      </c>
    </row>
    <row r="82" spans="1:6" ht="24.75">
      <c r="A82" s="1377" t="s">
        <v>20868</v>
      </c>
      <c r="B82" s="1378" t="s">
        <v>20869</v>
      </c>
      <c r="C82" s="1379">
        <v>50</v>
      </c>
      <c r="D82" s="1380">
        <v>0.82586000000000004</v>
      </c>
      <c r="E82" s="1381">
        <f t="shared" si="12"/>
        <v>0</v>
      </c>
      <c r="F82" s="1381">
        <f t="shared" si="13"/>
        <v>0</v>
      </c>
    </row>
    <row r="83" spans="1:6" ht="24.75">
      <c r="A83" s="1377" t="s">
        <v>20870</v>
      </c>
      <c r="B83" s="1378" t="s">
        <v>20871</v>
      </c>
      <c r="C83" s="1379">
        <v>50</v>
      </c>
      <c r="D83" s="1380">
        <v>0.82586000000000004</v>
      </c>
      <c r="E83" s="1381">
        <f t="shared" si="12"/>
        <v>0</v>
      </c>
      <c r="F83" s="1381">
        <f t="shared" si="13"/>
        <v>0</v>
      </c>
    </row>
    <row r="84" spans="1:6" ht="24.75">
      <c r="A84" s="1377" t="s">
        <v>20872</v>
      </c>
      <c r="B84" s="1378" t="s">
        <v>20873</v>
      </c>
      <c r="C84" s="1379">
        <v>50</v>
      </c>
      <c r="D84" s="1380">
        <v>0.82586000000000004</v>
      </c>
      <c r="E84" s="1381">
        <f t="shared" si="12"/>
        <v>0</v>
      </c>
      <c r="F84" s="1381">
        <f t="shared" si="13"/>
        <v>0</v>
      </c>
    </row>
    <row r="85" spans="1:6" ht="24.75">
      <c r="A85" s="1377" t="s">
        <v>20874</v>
      </c>
      <c r="B85" s="1378" t="s">
        <v>20875</v>
      </c>
      <c r="C85" s="1379">
        <v>50</v>
      </c>
      <c r="D85" s="1380">
        <v>0.82586000000000004</v>
      </c>
      <c r="E85" s="1381">
        <f t="shared" si="12"/>
        <v>0</v>
      </c>
      <c r="F85" s="1381">
        <f t="shared" si="13"/>
        <v>0</v>
      </c>
    </row>
    <row r="86" spans="1:6" ht="24.75">
      <c r="A86" s="1377" t="s">
        <v>20876</v>
      </c>
      <c r="B86" s="1378" t="s">
        <v>20877</v>
      </c>
      <c r="C86" s="1379">
        <v>50</v>
      </c>
      <c r="D86" s="1380">
        <v>0.82586000000000004</v>
      </c>
      <c r="E86" s="1381">
        <f t="shared" si="12"/>
        <v>0</v>
      </c>
      <c r="F86" s="1381">
        <f t="shared" si="13"/>
        <v>0</v>
      </c>
    </row>
    <row r="87" spans="1:6" ht="24.75">
      <c r="A87" s="1377" t="s">
        <v>20878</v>
      </c>
      <c r="B87" s="1378" t="s">
        <v>20879</v>
      </c>
      <c r="C87" s="1379">
        <v>50</v>
      </c>
      <c r="D87" s="1380">
        <v>0.82586000000000004</v>
      </c>
      <c r="E87" s="1381">
        <f t="shared" si="12"/>
        <v>0</v>
      </c>
      <c r="F87" s="1381">
        <f t="shared" si="13"/>
        <v>0</v>
      </c>
    </row>
    <row r="88" spans="1:6" ht="24.75">
      <c r="A88" s="1377" t="s">
        <v>20880</v>
      </c>
      <c r="B88" s="1378" t="s">
        <v>20881</v>
      </c>
      <c r="C88" s="1379">
        <v>50</v>
      </c>
      <c r="D88" s="1380">
        <v>0.82586000000000004</v>
      </c>
      <c r="E88" s="1381">
        <f t="shared" si="12"/>
        <v>0</v>
      </c>
      <c r="F88" s="1381">
        <f t="shared" si="13"/>
        <v>0</v>
      </c>
    </row>
    <row r="89" spans="1:6" ht="24.75">
      <c r="A89" s="1377" t="s">
        <v>20882</v>
      </c>
      <c r="B89" s="1378" t="s">
        <v>20883</v>
      </c>
      <c r="C89" s="1379">
        <v>50</v>
      </c>
      <c r="D89" s="1380">
        <v>0.82586000000000004</v>
      </c>
      <c r="E89" s="1381">
        <f t="shared" si="12"/>
        <v>0</v>
      </c>
      <c r="F89" s="1381">
        <f t="shared" si="13"/>
        <v>0</v>
      </c>
    </row>
    <row r="90" spans="1:6" ht="14.25" customHeight="1">
      <c r="A90" s="1937" t="s">
        <v>20884</v>
      </c>
      <c r="B90" s="1937"/>
      <c r="C90" s="1937"/>
      <c r="D90" s="1937"/>
      <c r="E90" s="1937"/>
      <c r="F90" s="1937"/>
    </row>
    <row r="91" spans="1:6" ht="24.75">
      <c r="A91" s="1377" t="s">
        <v>20885</v>
      </c>
      <c r="B91" s="1378" t="s">
        <v>20886</v>
      </c>
      <c r="C91" s="1379">
        <v>50</v>
      </c>
      <c r="D91" s="1380">
        <v>0.6593</v>
      </c>
      <c r="E91" s="1381">
        <f t="shared" ref="E91:E101" si="14">D91*$G$2</f>
        <v>0</v>
      </c>
      <c r="F91" s="1381">
        <f t="shared" ref="F91:F101" si="15">E91-E91*$G$1</f>
        <v>0</v>
      </c>
    </row>
    <row r="92" spans="1:6" ht="24.75">
      <c r="A92" s="1377" t="s">
        <v>20887</v>
      </c>
      <c r="B92" s="1378" t="s">
        <v>20888</v>
      </c>
      <c r="C92" s="1379">
        <v>50</v>
      </c>
      <c r="D92" s="1380">
        <v>0.60031000000000001</v>
      </c>
      <c r="E92" s="1381">
        <f t="shared" si="14"/>
        <v>0</v>
      </c>
      <c r="F92" s="1381">
        <f t="shared" si="15"/>
        <v>0</v>
      </c>
    </row>
    <row r="93" spans="1:6" ht="24.75">
      <c r="A93" s="1377" t="s">
        <v>20889</v>
      </c>
      <c r="B93" s="1378" t="s">
        <v>20890</v>
      </c>
      <c r="C93" s="1379">
        <v>50</v>
      </c>
      <c r="D93" s="1380">
        <v>0.60031000000000001</v>
      </c>
      <c r="E93" s="1381">
        <f t="shared" si="14"/>
        <v>0</v>
      </c>
      <c r="F93" s="1381">
        <f t="shared" si="15"/>
        <v>0</v>
      </c>
    </row>
    <row r="94" spans="1:6" ht="24.75">
      <c r="A94" s="1377" t="s">
        <v>20891</v>
      </c>
      <c r="B94" s="1378" t="s">
        <v>20892</v>
      </c>
      <c r="C94" s="1379">
        <v>50</v>
      </c>
      <c r="D94" s="1380">
        <v>0.60031000000000001</v>
      </c>
      <c r="E94" s="1381">
        <f t="shared" si="14"/>
        <v>0</v>
      </c>
      <c r="F94" s="1381">
        <f t="shared" si="15"/>
        <v>0</v>
      </c>
    </row>
    <row r="95" spans="1:6" ht="24.75">
      <c r="A95" s="1377" t="s">
        <v>20893</v>
      </c>
      <c r="B95" s="1378" t="s">
        <v>20894</v>
      </c>
      <c r="C95" s="1379">
        <v>50</v>
      </c>
      <c r="D95" s="1380">
        <v>0.60031000000000001</v>
      </c>
      <c r="E95" s="1381">
        <f t="shared" si="14"/>
        <v>0</v>
      </c>
      <c r="F95" s="1381">
        <f t="shared" si="15"/>
        <v>0</v>
      </c>
    </row>
    <row r="96" spans="1:6" ht="24.75">
      <c r="A96" s="1377" t="s">
        <v>20895</v>
      </c>
      <c r="B96" s="1378" t="s">
        <v>20896</v>
      </c>
      <c r="C96" s="1379">
        <v>50</v>
      </c>
      <c r="D96" s="1380">
        <v>0.60031000000000001</v>
      </c>
      <c r="E96" s="1381">
        <f t="shared" si="14"/>
        <v>0</v>
      </c>
      <c r="F96" s="1381">
        <f t="shared" si="15"/>
        <v>0</v>
      </c>
    </row>
    <row r="97" spans="1:6" ht="24.75">
      <c r="A97" s="1377" t="s">
        <v>20897</v>
      </c>
      <c r="B97" s="1378" t="s">
        <v>20898</v>
      </c>
      <c r="C97" s="1379">
        <v>50</v>
      </c>
      <c r="D97" s="1380">
        <v>0.60031000000000001</v>
      </c>
      <c r="E97" s="1381">
        <f t="shared" si="14"/>
        <v>0</v>
      </c>
      <c r="F97" s="1381">
        <f t="shared" si="15"/>
        <v>0</v>
      </c>
    </row>
    <row r="98" spans="1:6" ht="24.75">
      <c r="A98" s="1377" t="s">
        <v>20899</v>
      </c>
      <c r="B98" s="1378" t="s">
        <v>20900</v>
      </c>
      <c r="C98" s="1379">
        <v>50</v>
      </c>
      <c r="D98" s="1380">
        <v>0.60031000000000001</v>
      </c>
      <c r="E98" s="1381">
        <f t="shared" si="14"/>
        <v>0</v>
      </c>
      <c r="F98" s="1381">
        <f t="shared" si="15"/>
        <v>0</v>
      </c>
    </row>
    <row r="99" spans="1:6" ht="24.75">
      <c r="A99" s="1377" t="s">
        <v>20901</v>
      </c>
      <c r="B99" s="1378" t="s">
        <v>20902</v>
      </c>
      <c r="C99" s="1379">
        <v>50</v>
      </c>
      <c r="D99" s="1380">
        <v>0.60031000000000001</v>
      </c>
      <c r="E99" s="1381">
        <f t="shared" si="14"/>
        <v>0</v>
      </c>
      <c r="F99" s="1381">
        <f t="shared" si="15"/>
        <v>0</v>
      </c>
    </row>
    <row r="100" spans="1:6" ht="24.75">
      <c r="A100" s="1377" t="s">
        <v>20903</v>
      </c>
      <c r="B100" s="1378" t="s">
        <v>20904</v>
      </c>
      <c r="C100" s="1379">
        <v>50</v>
      </c>
      <c r="D100" s="1380">
        <v>0.60031000000000001</v>
      </c>
      <c r="E100" s="1381">
        <f t="shared" si="14"/>
        <v>0</v>
      </c>
      <c r="F100" s="1381">
        <f t="shared" si="15"/>
        <v>0</v>
      </c>
    </row>
    <row r="101" spans="1:6" ht="24.75">
      <c r="A101" s="1377" t="s">
        <v>20905</v>
      </c>
      <c r="B101" s="1378" t="s">
        <v>20906</v>
      </c>
      <c r="C101" s="1379">
        <v>50</v>
      </c>
      <c r="D101" s="1380">
        <v>0.60031000000000001</v>
      </c>
      <c r="E101" s="1381">
        <f t="shared" si="14"/>
        <v>0</v>
      </c>
      <c r="F101" s="1381">
        <f t="shared" si="15"/>
        <v>0</v>
      </c>
    </row>
    <row r="102" spans="1:6" ht="14.25" customHeight="1">
      <c r="A102" s="1937" t="s">
        <v>20907</v>
      </c>
      <c r="B102" s="1937"/>
      <c r="C102" s="1937"/>
      <c r="D102" s="1937"/>
      <c r="E102" s="1937"/>
      <c r="F102" s="1937"/>
    </row>
    <row r="103" spans="1:6" ht="24.75">
      <c r="A103" s="1377" t="s">
        <v>20908</v>
      </c>
      <c r="B103" s="1378" t="s">
        <v>20909</v>
      </c>
      <c r="C103" s="1379">
        <v>50</v>
      </c>
      <c r="D103" s="1380">
        <v>1.2110300000000001</v>
      </c>
      <c r="E103" s="1381">
        <f t="shared" ref="E103:E109" si="16">D103*$G$2</f>
        <v>0</v>
      </c>
      <c r="F103" s="1381">
        <f t="shared" ref="F103:F109" si="17">E103-E103*$G$1</f>
        <v>0</v>
      </c>
    </row>
    <row r="104" spans="1:6" ht="24.75">
      <c r="A104" s="1377" t="s">
        <v>20910</v>
      </c>
      <c r="B104" s="1378" t="s">
        <v>20911</v>
      </c>
      <c r="C104" s="1379">
        <v>50</v>
      </c>
      <c r="D104" s="1380">
        <v>1.1416299999999999</v>
      </c>
      <c r="E104" s="1381">
        <f t="shared" si="16"/>
        <v>0</v>
      </c>
      <c r="F104" s="1381">
        <f t="shared" si="17"/>
        <v>0</v>
      </c>
    </row>
    <row r="105" spans="1:6" ht="24.75">
      <c r="A105" s="1377" t="s">
        <v>20912</v>
      </c>
      <c r="B105" s="1378" t="s">
        <v>20913</v>
      </c>
      <c r="C105" s="1379">
        <v>50</v>
      </c>
      <c r="D105" s="1380">
        <v>1.1416299999999999</v>
      </c>
      <c r="E105" s="1381">
        <f t="shared" si="16"/>
        <v>0</v>
      </c>
      <c r="F105" s="1381">
        <f t="shared" si="17"/>
        <v>0</v>
      </c>
    </row>
    <row r="106" spans="1:6" ht="24.75">
      <c r="A106" s="1377" t="s">
        <v>20914</v>
      </c>
      <c r="B106" s="1378" t="s">
        <v>20915</v>
      </c>
      <c r="C106" s="1379">
        <v>50</v>
      </c>
      <c r="D106" s="1380">
        <v>1.1416299999999999</v>
      </c>
      <c r="E106" s="1381">
        <f t="shared" si="16"/>
        <v>0</v>
      </c>
      <c r="F106" s="1381">
        <f t="shared" si="17"/>
        <v>0</v>
      </c>
    </row>
    <row r="107" spans="1:6" ht="24.75">
      <c r="A107" s="1377" t="s">
        <v>20916</v>
      </c>
      <c r="B107" s="1378" t="s">
        <v>20917</v>
      </c>
      <c r="C107" s="1379">
        <v>50</v>
      </c>
      <c r="D107" s="1380">
        <v>1.1416299999999999</v>
      </c>
      <c r="E107" s="1381">
        <f t="shared" si="16"/>
        <v>0</v>
      </c>
      <c r="F107" s="1381">
        <f t="shared" si="17"/>
        <v>0</v>
      </c>
    </row>
    <row r="108" spans="1:6" ht="24.75">
      <c r="A108" s="1377" t="s">
        <v>20918</v>
      </c>
      <c r="B108" s="1378" t="s">
        <v>20919</v>
      </c>
      <c r="C108" s="1379">
        <v>50</v>
      </c>
      <c r="D108" s="1380">
        <v>1.1416299999999999</v>
      </c>
      <c r="E108" s="1381">
        <f t="shared" si="16"/>
        <v>0</v>
      </c>
      <c r="F108" s="1381">
        <f t="shared" si="17"/>
        <v>0</v>
      </c>
    </row>
    <row r="109" spans="1:6" ht="24.75">
      <c r="A109" s="1377" t="s">
        <v>20920</v>
      </c>
      <c r="B109" s="1378" t="s">
        <v>20921</v>
      </c>
      <c r="C109" s="1379">
        <v>50</v>
      </c>
      <c r="D109" s="1380">
        <v>1.1416299999999999</v>
      </c>
      <c r="E109" s="1381">
        <f t="shared" si="16"/>
        <v>0</v>
      </c>
      <c r="F109" s="1381">
        <f t="shared" si="17"/>
        <v>0</v>
      </c>
    </row>
    <row r="110" spans="1:6" ht="14.25" customHeight="1">
      <c r="A110" s="1937" t="s">
        <v>20922</v>
      </c>
      <c r="B110" s="1937"/>
      <c r="C110" s="1937"/>
      <c r="D110" s="1937"/>
      <c r="E110" s="1937"/>
      <c r="F110" s="1937"/>
    </row>
    <row r="111" spans="1:6" ht="24.75">
      <c r="A111" s="1377" t="s">
        <v>20923</v>
      </c>
      <c r="B111" s="1378" t="s">
        <v>20924</v>
      </c>
      <c r="C111" s="1379">
        <v>1</v>
      </c>
      <c r="D111" s="1380">
        <v>33.822090000000003</v>
      </c>
      <c r="E111" s="1381">
        <f t="shared" ref="E111:E116" si="18">D111*$G$2</f>
        <v>0</v>
      </c>
      <c r="F111" s="1381">
        <f t="shared" ref="F111:F116" si="19">E111-E111*$G$1</f>
        <v>0</v>
      </c>
    </row>
    <row r="112" spans="1:6" ht="24.75">
      <c r="A112" s="1377" t="s">
        <v>20925</v>
      </c>
      <c r="B112" s="1378" t="s">
        <v>20926</v>
      </c>
      <c r="C112" s="1379">
        <v>1</v>
      </c>
      <c r="D112" s="1380">
        <v>33.822090000000003</v>
      </c>
      <c r="E112" s="1381">
        <f t="shared" si="18"/>
        <v>0</v>
      </c>
      <c r="F112" s="1381">
        <f t="shared" si="19"/>
        <v>0</v>
      </c>
    </row>
    <row r="113" spans="1:6" ht="24.75">
      <c r="A113" s="1377" t="s">
        <v>20927</v>
      </c>
      <c r="B113" s="1378" t="s">
        <v>20928</v>
      </c>
      <c r="C113" s="1379">
        <v>1</v>
      </c>
      <c r="D113" s="1380">
        <v>33.822090000000003</v>
      </c>
      <c r="E113" s="1381">
        <f t="shared" si="18"/>
        <v>0</v>
      </c>
      <c r="F113" s="1381">
        <f t="shared" si="19"/>
        <v>0</v>
      </c>
    </row>
    <row r="114" spans="1:6" ht="24.75">
      <c r="A114" s="1377" t="s">
        <v>20929</v>
      </c>
      <c r="B114" s="1378" t="s">
        <v>20930</v>
      </c>
      <c r="C114" s="1379">
        <v>1</v>
      </c>
      <c r="D114" s="1380">
        <v>33.822090000000003</v>
      </c>
      <c r="E114" s="1381">
        <f t="shared" si="18"/>
        <v>0</v>
      </c>
      <c r="F114" s="1381">
        <f t="shared" si="19"/>
        <v>0</v>
      </c>
    </row>
    <row r="115" spans="1:6" ht="24.75">
      <c r="A115" s="1377" t="s">
        <v>20931</v>
      </c>
      <c r="B115" s="1378" t="s">
        <v>20932</v>
      </c>
      <c r="C115" s="1379">
        <v>1</v>
      </c>
      <c r="D115" s="1380">
        <v>33.822090000000003</v>
      </c>
      <c r="E115" s="1381">
        <f t="shared" si="18"/>
        <v>0</v>
      </c>
      <c r="F115" s="1381">
        <f t="shared" si="19"/>
        <v>0</v>
      </c>
    </row>
    <row r="116" spans="1:6" ht="24.75">
      <c r="A116" s="1377" t="s">
        <v>20933</v>
      </c>
      <c r="B116" s="1378" t="s">
        <v>20934</v>
      </c>
      <c r="C116" s="1379">
        <v>1</v>
      </c>
      <c r="D116" s="1380">
        <v>33.822090000000003</v>
      </c>
      <c r="E116" s="1381">
        <f t="shared" si="18"/>
        <v>0</v>
      </c>
      <c r="F116" s="1381">
        <f t="shared" si="19"/>
        <v>0</v>
      </c>
    </row>
    <row r="117" spans="1:6" ht="18" customHeight="1">
      <c r="A117" s="1935" t="s">
        <v>20935</v>
      </c>
      <c r="B117" s="1935"/>
      <c r="C117" s="1935"/>
      <c r="D117" s="1935"/>
      <c r="E117" s="1935"/>
      <c r="F117" s="1935"/>
    </row>
    <row r="118" spans="1:6">
      <c r="A118" s="1934" t="s">
        <v>20936</v>
      </c>
      <c r="B118" s="1934"/>
      <c r="C118" s="1934"/>
      <c r="D118" s="1934"/>
      <c r="E118" s="1934"/>
      <c r="F118" s="1934"/>
    </row>
    <row r="119" spans="1:6" ht="24.75">
      <c r="A119" s="1377" t="s">
        <v>20937</v>
      </c>
      <c r="B119" s="1378" t="s">
        <v>20938</v>
      </c>
      <c r="C119" s="1379">
        <v>50</v>
      </c>
      <c r="D119" s="1380">
        <v>0.28999999999999998</v>
      </c>
      <c r="E119" s="1381">
        <f t="shared" ref="E119:E129" si="20">D119*$G$2</f>
        <v>0</v>
      </c>
      <c r="F119" s="1381">
        <f t="shared" ref="F119:F129" si="21">E119-E119*$G$1</f>
        <v>0</v>
      </c>
    </row>
    <row r="120" spans="1:6" ht="24.75">
      <c r="A120" s="1377" t="s">
        <v>20939</v>
      </c>
      <c r="B120" s="1378" t="s">
        <v>20940</v>
      </c>
      <c r="C120" s="1379">
        <v>50</v>
      </c>
      <c r="D120" s="1380">
        <v>0.28999999999999998</v>
      </c>
      <c r="E120" s="1381">
        <f t="shared" si="20"/>
        <v>0</v>
      </c>
      <c r="F120" s="1381">
        <f t="shared" si="21"/>
        <v>0</v>
      </c>
    </row>
    <row r="121" spans="1:6" ht="24.75">
      <c r="A121" s="1377" t="s">
        <v>20941</v>
      </c>
      <c r="B121" s="1378" t="s">
        <v>20942</v>
      </c>
      <c r="C121" s="1379">
        <v>50</v>
      </c>
      <c r="D121" s="1380">
        <v>0.28999999999999998</v>
      </c>
      <c r="E121" s="1381">
        <f t="shared" si="20"/>
        <v>0</v>
      </c>
      <c r="F121" s="1381">
        <f t="shared" si="21"/>
        <v>0</v>
      </c>
    </row>
    <row r="122" spans="1:6" ht="24.75">
      <c r="A122" s="1377" t="s">
        <v>20943</v>
      </c>
      <c r="B122" s="1378" t="s">
        <v>20944</v>
      </c>
      <c r="C122" s="1379">
        <v>50</v>
      </c>
      <c r="D122" s="1380">
        <v>0.28000000000000003</v>
      </c>
      <c r="E122" s="1381">
        <f t="shared" si="20"/>
        <v>0</v>
      </c>
      <c r="F122" s="1381">
        <f t="shared" si="21"/>
        <v>0</v>
      </c>
    </row>
    <row r="123" spans="1:6" ht="24.75">
      <c r="A123" s="1377" t="s">
        <v>20945</v>
      </c>
      <c r="B123" s="1378" t="s">
        <v>20946</v>
      </c>
      <c r="C123" s="1379">
        <v>100</v>
      </c>
      <c r="D123" s="1380">
        <v>0.28000000000000003</v>
      </c>
      <c r="E123" s="1381">
        <f t="shared" si="20"/>
        <v>0</v>
      </c>
      <c r="F123" s="1381">
        <f t="shared" si="21"/>
        <v>0</v>
      </c>
    </row>
    <row r="124" spans="1:6" ht="24.75">
      <c r="A124" s="1377" t="s">
        <v>20947</v>
      </c>
      <c r="B124" s="1378" t="s">
        <v>20948</v>
      </c>
      <c r="C124" s="1379">
        <v>100</v>
      </c>
      <c r="D124" s="1380">
        <v>0.28000000000000003</v>
      </c>
      <c r="E124" s="1381">
        <f t="shared" si="20"/>
        <v>0</v>
      </c>
      <c r="F124" s="1381">
        <f t="shared" si="21"/>
        <v>0</v>
      </c>
    </row>
    <row r="125" spans="1:6" ht="24.75">
      <c r="A125" s="1377" t="s">
        <v>20949</v>
      </c>
      <c r="B125" s="1378" t="s">
        <v>20950</v>
      </c>
      <c r="C125" s="1379">
        <v>100</v>
      </c>
      <c r="D125" s="1380">
        <v>0.28000000000000003</v>
      </c>
      <c r="E125" s="1381">
        <f t="shared" si="20"/>
        <v>0</v>
      </c>
      <c r="F125" s="1381">
        <f t="shared" si="21"/>
        <v>0</v>
      </c>
    </row>
    <row r="126" spans="1:6" ht="24.75">
      <c r="A126" s="1377" t="s">
        <v>20951</v>
      </c>
      <c r="B126" s="1378" t="s">
        <v>20952</v>
      </c>
      <c r="C126" s="1379">
        <v>100</v>
      </c>
      <c r="D126" s="1380">
        <v>0.28000000000000003</v>
      </c>
      <c r="E126" s="1381">
        <f t="shared" si="20"/>
        <v>0</v>
      </c>
      <c r="F126" s="1381">
        <f t="shared" si="21"/>
        <v>0</v>
      </c>
    </row>
    <row r="127" spans="1:6" ht="24.75">
      <c r="A127" s="1377" t="s">
        <v>20953</v>
      </c>
      <c r="B127" s="1378" t="s">
        <v>20954</v>
      </c>
      <c r="C127" s="1379">
        <v>100</v>
      </c>
      <c r="D127" s="1380">
        <v>0.28000000000000003</v>
      </c>
      <c r="E127" s="1381">
        <f t="shared" si="20"/>
        <v>0</v>
      </c>
      <c r="F127" s="1381">
        <f t="shared" si="21"/>
        <v>0</v>
      </c>
    </row>
    <row r="128" spans="1:6" ht="24.75">
      <c r="A128" s="1377" t="s">
        <v>20955</v>
      </c>
      <c r="B128" s="1378" t="s">
        <v>20956</v>
      </c>
      <c r="C128" s="1379">
        <v>100</v>
      </c>
      <c r="D128" s="1380">
        <v>0.28000000000000003</v>
      </c>
      <c r="E128" s="1381">
        <f t="shared" si="20"/>
        <v>0</v>
      </c>
      <c r="F128" s="1381">
        <f t="shared" si="21"/>
        <v>0</v>
      </c>
    </row>
    <row r="129" spans="1:6" ht="24.75">
      <c r="A129" s="1377" t="s">
        <v>20957</v>
      </c>
      <c r="B129" s="1378" t="s">
        <v>20958</v>
      </c>
      <c r="C129" s="1379">
        <v>100</v>
      </c>
      <c r="D129" s="1380">
        <v>0.28000000000000003</v>
      </c>
      <c r="E129" s="1381">
        <f t="shared" si="20"/>
        <v>0</v>
      </c>
      <c r="F129" s="1381">
        <f t="shared" si="21"/>
        <v>0</v>
      </c>
    </row>
    <row r="130" spans="1:6">
      <c r="A130" s="1934" t="s">
        <v>20959</v>
      </c>
      <c r="B130" s="1934"/>
      <c r="C130" s="1934"/>
      <c r="D130" s="1934"/>
      <c r="E130" s="1934"/>
      <c r="F130" s="1934"/>
    </row>
    <row r="131" spans="1:6" ht="24.75">
      <c r="A131" s="1377" t="s">
        <v>20960</v>
      </c>
      <c r="B131" s="1378" t="s">
        <v>20961</v>
      </c>
      <c r="C131" s="1379">
        <v>50</v>
      </c>
      <c r="D131" s="1380">
        <v>0.24</v>
      </c>
      <c r="E131" s="1381">
        <f t="shared" ref="E131:E139" si="22">D131*$G$2</f>
        <v>0</v>
      </c>
      <c r="F131" s="1381">
        <f t="shared" ref="F131:F139" si="23">E131-E131*$G$1</f>
        <v>0</v>
      </c>
    </row>
    <row r="132" spans="1:6" ht="24.75">
      <c r="A132" s="1377" t="s">
        <v>20962</v>
      </c>
      <c r="B132" s="1378" t="s">
        <v>20963</v>
      </c>
      <c r="C132" s="1379">
        <v>50</v>
      </c>
      <c r="D132" s="1380">
        <v>0.24</v>
      </c>
      <c r="E132" s="1381">
        <f t="shared" si="22"/>
        <v>0</v>
      </c>
      <c r="F132" s="1381">
        <f t="shared" si="23"/>
        <v>0</v>
      </c>
    </row>
    <row r="133" spans="1:6" ht="24.75">
      <c r="A133" s="1377" t="s">
        <v>20964</v>
      </c>
      <c r="B133" s="1378" t="s">
        <v>20965</v>
      </c>
      <c r="C133" s="1379">
        <v>50</v>
      </c>
      <c r="D133" s="1380">
        <v>0.24</v>
      </c>
      <c r="E133" s="1381">
        <f t="shared" si="22"/>
        <v>0</v>
      </c>
      <c r="F133" s="1381">
        <f t="shared" si="23"/>
        <v>0</v>
      </c>
    </row>
    <row r="134" spans="1:6" ht="24.75">
      <c r="A134" s="1377" t="s">
        <v>20966</v>
      </c>
      <c r="B134" s="1378" t="s">
        <v>20967</v>
      </c>
      <c r="C134" s="1379">
        <v>50</v>
      </c>
      <c r="D134" s="1380">
        <v>0.23</v>
      </c>
      <c r="E134" s="1381">
        <f t="shared" si="22"/>
        <v>0</v>
      </c>
      <c r="F134" s="1381">
        <f t="shared" si="23"/>
        <v>0</v>
      </c>
    </row>
    <row r="135" spans="1:6" ht="24.75">
      <c r="A135" s="1377" t="s">
        <v>20968</v>
      </c>
      <c r="B135" s="1378" t="s">
        <v>20969</v>
      </c>
      <c r="C135" s="1379">
        <v>100</v>
      </c>
      <c r="D135" s="1380">
        <v>0.23</v>
      </c>
      <c r="E135" s="1381">
        <f t="shared" si="22"/>
        <v>0</v>
      </c>
      <c r="F135" s="1381">
        <f t="shared" si="23"/>
        <v>0</v>
      </c>
    </row>
    <row r="136" spans="1:6" ht="24.75">
      <c r="A136" s="1377" t="s">
        <v>20970</v>
      </c>
      <c r="B136" s="1378" t="s">
        <v>20971</v>
      </c>
      <c r="C136" s="1379">
        <v>100</v>
      </c>
      <c r="D136" s="1380">
        <v>0.23</v>
      </c>
      <c r="E136" s="1381">
        <f t="shared" si="22"/>
        <v>0</v>
      </c>
      <c r="F136" s="1381">
        <f t="shared" si="23"/>
        <v>0</v>
      </c>
    </row>
    <row r="137" spans="1:6" ht="24.75">
      <c r="A137" s="1377" t="s">
        <v>20972</v>
      </c>
      <c r="B137" s="1378" t="s">
        <v>20973</v>
      </c>
      <c r="C137" s="1379">
        <v>100</v>
      </c>
      <c r="D137" s="1380">
        <v>0.23</v>
      </c>
      <c r="E137" s="1381">
        <f t="shared" si="22"/>
        <v>0</v>
      </c>
      <c r="F137" s="1381">
        <f t="shared" si="23"/>
        <v>0</v>
      </c>
    </row>
    <row r="138" spans="1:6" ht="24.75">
      <c r="A138" s="1377" t="s">
        <v>20974</v>
      </c>
      <c r="B138" s="1378" t="s">
        <v>20975</v>
      </c>
      <c r="C138" s="1379">
        <v>100</v>
      </c>
      <c r="D138" s="1380">
        <v>0.23</v>
      </c>
      <c r="E138" s="1381">
        <f t="shared" si="22"/>
        <v>0</v>
      </c>
      <c r="F138" s="1381">
        <f t="shared" si="23"/>
        <v>0</v>
      </c>
    </row>
    <row r="139" spans="1:6" ht="24.75">
      <c r="A139" s="1377" t="s">
        <v>20976</v>
      </c>
      <c r="B139" s="1378" t="s">
        <v>20977</v>
      </c>
      <c r="C139" s="1379">
        <v>100</v>
      </c>
      <c r="D139" s="1380">
        <v>0.23</v>
      </c>
      <c r="E139" s="1381">
        <f t="shared" si="22"/>
        <v>0</v>
      </c>
      <c r="F139" s="1381">
        <f t="shared" si="23"/>
        <v>0</v>
      </c>
    </row>
    <row r="140" spans="1:6">
      <c r="A140" s="1934" t="s">
        <v>20978</v>
      </c>
      <c r="B140" s="1934"/>
      <c r="C140" s="1934"/>
      <c r="D140" s="1934"/>
      <c r="E140" s="1934"/>
      <c r="F140" s="1934"/>
    </row>
    <row r="141" spans="1:6" ht="24.75">
      <c r="A141" s="1377" t="s">
        <v>20979</v>
      </c>
      <c r="B141" s="1378" t="s">
        <v>20980</v>
      </c>
      <c r="C141" s="1379">
        <v>50</v>
      </c>
      <c r="D141" s="1380">
        <v>0.44</v>
      </c>
      <c r="E141" s="1381">
        <f t="shared" ref="E141:E145" si="24">D141*$G$2</f>
        <v>0</v>
      </c>
      <c r="F141" s="1381">
        <f t="shared" ref="F141:F145" si="25">E141-E141*$G$1</f>
        <v>0</v>
      </c>
    </row>
    <row r="142" spans="1:6" ht="24.75">
      <c r="A142" s="1377" t="s">
        <v>20981</v>
      </c>
      <c r="B142" s="1378" t="s">
        <v>20982</v>
      </c>
      <c r="C142" s="1379">
        <v>50</v>
      </c>
      <c r="D142" s="1380">
        <v>0.41</v>
      </c>
      <c r="E142" s="1381">
        <f t="shared" si="24"/>
        <v>0</v>
      </c>
      <c r="F142" s="1381">
        <f t="shared" si="25"/>
        <v>0</v>
      </c>
    </row>
    <row r="143" spans="1:6" ht="24.75">
      <c r="A143" s="1377" t="s">
        <v>20983</v>
      </c>
      <c r="B143" s="1378" t="s">
        <v>20984</v>
      </c>
      <c r="C143" s="1379">
        <v>50</v>
      </c>
      <c r="D143" s="1380">
        <v>0.41</v>
      </c>
      <c r="E143" s="1381">
        <f t="shared" si="24"/>
        <v>0</v>
      </c>
      <c r="F143" s="1381">
        <f t="shared" si="25"/>
        <v>0</v>
      </c>
    </row>
    <row r="144" spans="1:6" ht="24.75">
      <c r="A144" s="1377" t="s">
        <v>20985</v>
      </c>
      <c r="B144" s="1378" t="s">
        <v>20986</v>
      </c>
      <c r="C144" s="1379">
        <v>50</v>
      </c>
      <c r="D144" s="1380">
        <v>0.41</v>
      </c>
      <c r="E144" s="1381">
        <f t="shared" si="24"/>
        <v>0</v>
      </c>
      <c r="F144" s="1381">
        <f t="shared" si="25"/>
        <v>0</v>
      </c>
    </row>
    <row r="145" spans="1:6" ht="24.75">
      <c r="A145" s="1377" t="s">
        <v>20987</v>
      </c>
      <c r="B145" s="1378" t="s">
        <v>20988</v>
      </c>
      <c r="C145" s="1379">
        <v>50</v>
      </c>
      <c r="D145" s="1380">
        <v>0.41</v>
      </c>
      <c r="E145" s="1381">
        <f t="shared" si="24"/>
        <v>0</v>
      </c>
      <c r="F145" s="1381">
        <f t="shared" si="25"/>
        <v>0</v>
      </c>
    </row>
    <row r="146" spans="1:6" ht="18" customHeight="1">
      <c r="A146" s="1935" t="s">
        <v>20989</v>
      </c>
      <c r="B146" s="1935"/>
      <c r="C146" s="1935"/>
      <c r="D146" s="1935"/>
      <c r="E146" s="1935"/>
      <c r="F146" s="1935"/>
    </row>
    <row r="147" spans="1:6">
      <c r="A147" s="1934" t="s">
        <v>20990</v>
      </c>
      <c r="B147" s="1934"/>
      <c r="C147" s="1934"/>
      <c r="D147" s="1934"/>
      <c r="E147" s="1934"/>
      <c r="F147" s="1934"/>
    </row>
    <row r="148" spans="1:6" ht="24.75">
      <c r="A148" s="1377" t="s">
        <v>20991</v>
      </c>
      <c r="B148" s="1378" t="s">
        <v>20992</v>
      </c>
      <c r="C148" s="1379">
        <v>50</v>
      </c>
      <c r="D148" s="1380">
        <v>0.33539999999999998</v>
      </c>
      <c r="E148" s="1381">
        <f t="shared" ref="E148:E155" si="26">D148*$G$2</f>
        <v>0</v>
      </c>
      <c r="F148" s="1381">
        <f t="shared" ref="F148:F155" si="27">E148-E148*$G$1</f>
        <v>0</v>
      </c>
    </row>
    <row r="149" spans="1:6" ht="24.75">
      <c r="A149" s="1377" t="s">
        <v>20993</v>
      </c>
      <c r="B149" s="1378" t="s">
        <v>20994</v>
      </c>
      <c r="C149" s="1379">
        <v>50</v>
      </c>
      <c r="D149" s="1380">
        <v>0.30099999999999999</v>
      </c>
      <c r="E149" s="1381">
        <f t="shared" si="26"/>
        <v>0</v>
      </c>
      <c r="F149" s="1381">
        <f t="shared" si="27"/>
        <v>0</v>
      </c>
    </row>
    <row r="150" spans="1:6" ht="24.75">
      <c r="A150" s="1377" t="s">
        <v>20995</v>
      </c>
      <c r="B150" s="1378" t="s">
        <v>20996</v>
      </c>
      <c r="C150" s="1379">
        <v>100</v>
      </c>
      <c r="D150" s="1380">
        <v>0.30099999999999999</v>
      </c>
      <c r="E150" s="1381">
        <f t="shared" si="26"/>
        <v>0</v>
      </c>
      <c r="F150" s="1381">
        <f t="shared" si="27"/>
        <v>0</v>
      </c>
    </row>
    <row r="151" spans="1:6" ht="24.75">
      <c r="A151" s="1377" t="s">
        <v>20997</v>
      </c>
      <c r="B151" s="1378" t="s">
        <v>20998</v>
      </c>
      <c r="C151" s="1379">
        <v>100</v>
      </c>
      <c r="D151" s="1380">
        <v>0.30099999999999999</v>
      </c>
      <c r="E151" s="1381">
        <f t="shared" si="26"/>
        <v>0</v>
      </c>
      <c r="F151" s="1381">
        <f t="shared" si="27"/>
        <v>0</v>
      </c>
    </row>
    <row r="152" spans="1:6" ht="24.75">
      <c r="A152" s="1377" t="s">
        <v>20999</v>
      </c>
      <c r="B152" s="1378" t="s">
        <v>21000</v>
      </c>
      <c r="C152" s="1379">
        <v>100</v>
      </c>
      <c r="D152" s="1380">
        <v>0.30099999999999999</v>
      </c>
      <c r="E152" s="1381">
        <f t="shared" si="26"/>
        <v>0</v>
      </c>
      <c r="F152" s="1381">
        <f t="shared" si="27"/>
        <v>0</v>
      </c>
    </row>
    <row r="153" spans="1:6" ht="24.75">
      <c r="A153" s="1377" t="s">
        <v>21001</v>
      </c>
      <c r="B153" s="1378" t="s">
        <v>21002</v>
      </c>
      <c r="C153" s="1379">
        <v>100</v>
      </c>
      <c r="D153" s="1380">
        <v>0.30099999999999999</v>
      </c>
      <c r="E153" s="1381">
        <f t="shared" si="26"/>
        <v>0</v>
      </c>
      <c r="F153" s="1381">
        <f t="shared" si="27"/>
        <v>0</v>
      </c>
    </row>
    <row r="154" spans="1:6" ht="24.75">
      <c r="A154" s="1377" t="s">
        <v>21003</v>
      </c>
      <c r="B154" s="1378" t="s">
        <v>21004</v>
      </c>
      <c r="C154" s="1379">
        <v>100</v>
      </c>
      <c r="D154" s="1380">
        <v>0.30099999999999999</v>
      </c>
      <c r="E154" s="1381">
        <f t="shared" si="26"/>
        <v>0</v>
      </c>
      <c r="F154" s="1381">
        <f t="shared" si="27"/>
        <v>0</v>
      </c>
    </row>
    <row r="155" spans="1:6" ht="24.75">
      <c r="A155" s="1377" t="s">
        <v>21005</v>
      </c>
      <c r="B155" s="1378" t="s">
        <v>21006</v>
      </c>
      <c r="C155" s="1379">
        <v>100</v>
      </c>
      <c r="D155" s="1380">
        <v>0.30099999999999999</v>
      </c>
      <c r="E155" s="1381">
        <f t="shared" si="26"/>
        <v>0</v>
      </c>
      <c r="F155" s="1381">
        <f t="shared" si="27"/>
        <v>0</v>
      </c>
    </row>
    <row r="156" spans="1:6">
      <c r="A156" s="1934" t="s">
        <v>21007</v>
      </c>
      <c r="B156" s="1934"/>
      <c r="C156" s="1934"/>
      <c r="D156" s="1934"/>
      <c r="E156" s="1934"/>
      <c r="F156" s="1934"/>
    </row>
    <row r="157" spans="1:6" ht="24.75">
      <c r="A157" s="1377" t="s">
        <v>21008</v>
      </c>
      <c r="B157" s="1378" t="s">
        <v>21009</v>
      </c>
      <c r="C157" s="1379">
        <v>50</v>
      </c>
      <c r="D157" s="1380">
        <v>0.26229999999999998</v>
      </c>
      <c r="E157" s="1381">
        <f t="shared" ref="E157:E165" si="28">D157*$G$2</f>
        <v>0</v>
      </c>
      <c r="F157" s="1381">
        <f t="shared" ref="F157:F165" si="29">E157-E157*$G$1</f>
        <v>0</v>
      </c>
    </row>
    <row r="158" spans="1:6" ht="24.75">
      <c r="A158" s="1377" t="s">
        <v>21010</v>
      </c>
      <c r="B158" s="1378" t="s">
        <v>21011</v>
      </c>
      <c r="C158" s="1379">
        <v>100</v>
      </c>
      <c r="D158" s="1380">
        <v>0.23649999999999999</v>
      </c>
      <c r="E158" s="1381">
        <f t="shared" si="28"/>
        <v>0</v>
      </c>
      <c r="F158" s="1381">
        <f t="shared" si="29"/>
        <v>0</v>
      </c>
    </row>
    <row r="159" spans="1:6" ht="24.75">
      <c r="A159" s="1377" t="s">
        <v>21012</v>
      </c>
      <c r="B159" s="1378" t="s">
        <v>21013</v>
      </c>
      <c r="C159" s="1379">
        <v>100</v>
      </c>
      <c r="D159" s="1380">
        <v>0.23649999999999999</v>
      </c>
      <c r="E159" s="1381">
        <f t="shared" si="28"/>
        <v>0</v>
      </c>
      <c r="F159" s="1381">
        <f t="shared" si="29"/>
        <v>0</v>
      </c>
    </row>
    <row r="160" spans="1:6" ht="24.75">
      <c r="A160" s="1377" t="s">
        <v>21014</v>
      </c>
      <c r="B160" s="1378" t="s">
        <v>21015</v>
      </c>
      <c r="C160" s="1379">
        <v>100</v>
      </c>
      <c r="D160" s="1380">
        <v>0.23649999999999999</v>
      </c>
      <c r="E160" s="1381">
        <f t="shared" si="28"/>
        <v>0</v>
      </c>
      <c r="F160" s="1381">
        <f t="shared" si="29"/>
        <v>0</v>
      </c>
    </row>
    <row r="161" spans="1:6" ht="24.75">
      <c r="A161" s="1377" t="s">
        <v>21016</v>
      </c>
      <c r="B161" s="1378" t="s">
        <v>21017</v>
      </c>
      <c r="C161" s="1379">
        <v>100</v>
      </c>
      <c r="D161" s="1380">
        <v>0.23649999999999999</v>
      </c>
      <c r="E161" s="1381">
        <f t="shared" si="28"/>
        <v>0</v>
      </c>
      <c r="F161" s="1381">
        <f t="shared" si="29"/>
        <v>0</v>
      </c>
    </row>
    <row r="162" spans="1:6" ht="24.75">
      <c r="A162" s="1377" t="s">
        <v>21018</v>
      </c>
      <c r="B162" s="1378" t="s">
        <v>21019</v>
      </c>
      <c r="C162" s="1379">
        <v>100</v>
      </c>
      <c r="D162" s="1380">
        <v>0.23649999999999999</v>
      </c>
      <c r="E162" s="1381">
        <f t="shared" si="28"/>
        <v>0</v>
      </c>
      <c r="F162" s="1381">
        <f t="shared" si="29"/>
        <v>0</v>
      </c>
    </row>
    <row r="163" spans="1:6" ht="24.75">
      <c r="A163" s="1377" t="s">
        <v>21020</v>
      </c>
      <c r="B163" s="1378" t="s">
        <v>21021</v>
      </c>
      <c r="C163" s="1379">
        <v>100</v>
      </c>
      <c r="D163" s="1380">
        <v>0.23649999999999999</v>
      </c>
      <c r="E163" s="1381">
        <f t="shared" si="28"/>
        <v>0</v>
      </c>
      <c r="F163" s="1381">
        <f t="shared" si="29"/>
        <v>0</v>
      </c>
    </row>
    <row r="164" spans="1:6" ht="24.75">
      <c r="A164" s="1377" t="s">
        <v>21022</v>
      </c>
      <c r="B164" s="1378" t="s">
        <v>21023</v>
      </c>
      <c r="C164" s="1379">
        <v>100</v>
      </c>
      <c r="D164" s="1380">
        <v>0.23649999999999999</v>
      </c>
      <c r="E164" s="1381">
        <f t="shared" si="28"/>
        <v>0</v>
      </c>
      <c r="F164" s="1381">
        <f t="shared" si="29"/>
        <v>0</v>
      </c>
    </row>
    <row r="165" spans="1:6" ht="24.75">
      <c r="A165" s="1377" t="s">
        <v>21024</v>
      </c>
      <c r="B165" s="1378" t="s">
        <v>21025</v>
      </c>
      <c r="C165" s="1379">
        <v>100</v>
      </c>
      <c r="D165" s="1380">
        <v>0.23649999999999999</v>
      </c>
      <c r="E165" s="1381">
        <f t="shared" si="28"/>
        <v>0</v>
      </c>
      <c r="F165" s="1381">
        <f t="shared" si="29"/>
        <v>0</v>
      </c>
    </row>
    <row r="166" spans="1:6">
      <c r="A166" s="1934" t="s">
        <v>20978</v>
      </c>
      <c r="B166" s="1934"/>
      <c r="C166" s="1934"/>
      <c r="D166" s="1934"/>
      <c r="E166" s="1934"/>
      <c r="F166" s="1934"/>
    </row>
    <row r="167" spans="1:6" ht="24.75">
      <c r="A167" s="1377" t="s">
        <v>21026</v>
      </c>
      <c r="B167" s="1378" t="s">
        <v>21027</v>
      </c>
      <c r="C167" s="1379">
        <v>50</v>
      </c>
      <c r="D167" s="1380">
        <v>0.51600000000000001</v>
      </c>
      <c r="E167" s="1381">
        <f t="shared" ref="E167:E172" si="30">D167*$G$2</f>
        <v>0</v>
      </c>
      <c r="F167" s="1381">
        <f t="shared" ref="F167:F172" si="31">E167-E167*$G$1</f>
        <v>0</v>
      </c>
    </row>
    <row r="168" spans="1:6" ht="24.75">
      <c r="A168" s="1377" t="s">
        <v>21028</v>
      </c>
      <c r="B168" s="1378" t="s">
        <v>21029</v>
      </c>
      <c r="C168" s="1379">
        <v>50</v>
      </c>
      <c r="D168" s="1380">
        <v>0.47299999999999998</v>
      </c>
      <c r="E168" s="1381">
        <f t="shared" si="30"/>
        <v>0</v>
      </c>
      <c r="F168" s="1381">
        <f t="shared" si="31"/>
        <v>0</v>
      </c>
    </row>
    <row r="169" spans="1:6" ht="24.75">
      <c r="A169" s="1377" t="s">
        <v>21030</v>
      </c>
      <c r="B169" s="1378" t="s">
        <v>21031</v>
      </c>
      <c r="C169" s="1379">
        <v>50</v>
      </c>
      <c r="D169" s="1380">
        <v>0.47299999999999998</v>
      </c>
      <c r="E169" s="1381">
        <f t="shared" si="30"/>
        <v>0</v>
      </c>
      <c r="F169" s="1381">
        <f t="shared" si="31"/>
        <v>0</v>
      </c>
    </row>
    <row r="170" spans="1:6" ht="24.75">
      <c r="A170" s="1377" t="s">
        <v>21032</v>
      </c>
      <c r="B170" s="1378" t="s">
        <v>21033</v>
      </c>
      <c r="C170" s="1379">
        <v>50</v>
      </c>
      <c r="D170" s="1380">
        <v>0.47299999999999998</v>
      </c>
      <c r="E170" s="1381">
        <f t="shared" si="30"/>
        <v>0</v>
      </c>
      <c r="F170" s="1381">
        <f t="shared" si="31"/>
        <v>0</v>
      </c>
    </row>
    <row r="171" spans="1:6" ht="24.75">
      <c r="A171" s="1377" t="s">
        <v>21034</v>
      </c>
      <c r="B171" s="1378" t="s">
        <v>21035</v>
      </c>
      <c r="C171" s="1379">
        <v>50</v>
      </c>
      <c r="D171" s="1380">
        <v>0.47299999999999998</v>
      </c>
      <c r="E171" s="1381">
        <f t="shared" si="30"/>
        <v>0</v>
      </c>
      <c r="F171" s="1381">
        <f t="shared" si="31"/>
        <v>0</v>
      </c>
    </row>
    <row r="172" spans="1:6" ht="24.75">
      <c r="A172" s="1377" t="s">
        <v>21036</v>
      </c>
      <c r="B172" s="1378" t="s">
        <v>21037</v>
      </c>
      <c r="C172" s="1379">
        <v>50</v>
      </c>
      <c r="D172" s="1380">
        <v>0.47299999999999998</v>
      </c>
      <c r="E172" s="1381">
        <f t="shared" si="30"/>
        <v>0</v>
      </c>
      <c r="F172" s="1381">
        <f t="shared" si="31"/>
        <v>0</v>
      </c>
    </row>
    <row r="173" spans="1:6" ht="18" customHeight="1">
      <c r="A173" s="1938" t="s">
        <v>21038</v>
      </c>
      <c r="B173" s="1938"/>
      <c r="C173" s="1938"/>
      <c r="D173" s="1938"/>
      <c r="E173" s="1938"/>
      <c r="F173" s="1938"/>
    </row>
    <row r="174" spans="1:6">
      <c r="A174" s="1939" t="s">
        <v>21039</v>
      </c>
      <c r="B174" s="1939"/>
      <c r="C174" s="1939"/>
      <c r="D174" s="1939"/>
      <c r="E174" s="1939"/>
      <c r="F174" s="1939"/>
    </row>
    <row r="175" spans="1:6" ht="24.75">
      <c r="A175" s="1377" t="s">
        <v>21040</v>
      </c>
      <c r="B175" s="1378" t="s">
        <v>21041</v>
      </c>
      <c r="C175" s="1379">
        <v>50</v>
      </c>
      <c r="D175" s="1380">
        <v>0.60914999999999997</v>
      </c>
      <c r="E175" s="1381">
        <f t="shared" ref="E175:E176" si="32">D175*$G$2</f>
        <v>0</v>
      </c>
      <c r="F175" s="1381">
        <f t="shared" ref="F175:F176" si="33">E175-E175*$G$1</f>
        <v>0</v>
      </c>
    </row>
    <row r="176" spans="1:6" ht="24.75">
      <c r="A176" s="1377" t="s">
        <v>21042</v>
      </c>
      <c r="B176" s="1378" t="s">
        <v>21043</v>
      </c>
      <c r="C176" s="1379">
        <v>50</v>
      </c>
      <c r="D176" s="1380">
        <v>0.60914999999999997</v>
      </c>
      <c r="E176" s="1381">
        <f t="shared" si="32"/>
        <v>0</v>
      </c>
      <c r="F176" s="1381">
        <f t="shared" si="33"/>
        <v>0</v>
      </c>
    </row>
    <row r="177" spans="1:6">
      <c r="A177" s="1934" t="s">
        <v>21044</v>
      </c>
      <c r="B177" s="1934"/>
      <c r="C177" s="1934"/>
      <c r="D177" s="1934"/>
      <c r="E177" s="1934"/>
      <c r="F177" s="1934"/>
    </row>
    <row r="178" spans="1:6" ht="24.75">
      <c r="A178" s="1377" t="s">
        <v>21045</v>
      </c>
      <c r="B178" s="1378" t="s">
        <v>21046</v>
      </c>
      <c r="C178" s="1379">
        <v>50</v>
      </c>
      <c r="D178" s="1380">
        <v>0.79515000000000002</v>
      </c>
      <c r="E178" s="1381">
        <f t="shared" ref="E178:E193" si="34">D178*$G$2</f>
        <v>0</v>
      </c>
      <c r="F178" s="1381">
        <f t="shared" ref="F178:F193" si="35">E178-E178*$G$1</f>
        <v>0</v>
      </c>
    </row>
    <row r="179" spans="1:6" ht="24.75">
      <c r="A179" s="1377" t="s">
        <v>21047</v>
      </c>
      <c r="B179" s="1378" t="s">
        <v>21048</v>
      </c>
      <c r="C179" s="1379">
        <v>50</v>
      </c>
      <c r="D179" s="1380">
        <v>0.73934999999999995</v>
      </c>
      <c r="E179" s="1381">
        <f t="shared" si="34"/>
        <v>0</v>
      </c>
      <c r="F179" s="1381">
        <f t="shared" si="35"/>
        <v>0</v>
      </c>
    </row>
    <row r="180" spans="1:6" ht="24.75">
      <c r="A180" s="1377" t="s">
        <v>21049</v>
      </c>
      <c r="B180" s="1378" t="s">
        <v>21050</v>
      </c>
      <c r="C180" s="1379">
        <v>100</v>
      </c>
      <c r="D180" s="1380">
        <v>0.73934999999999995</v>
      </c>
      <c r="E180" s="1381">
        <f t="shared" si="34"/>
        <v>0</v>
      </c>
      <c r="F180" s="1381">
        <f t="shared" si="35"/>
        <v>0</v>
      </c>
    </row>
    <row r="181" spans="1:6" ht="24.75">
      <c r="A181" s="1377" t="s">
        <v>21051</v>
      </c>
      <c r="B181" s="1378" t="s">
        <v>21052</v>
      </c>
      <c r="C181" s="1379">
        <v>100</v>
      </c>
      <c r="D181" s="1380">
        <v>0.73934999999999995</v>
      </c>
      <c r="E181" s="1381">
        <f t="shared" si="34"/>
        <v>0</v>
      </c>
      <c r="F181" s="1381">
        <f t="shared" si="35"/>
        <v>0</v>
      </c>
    </row>
    <row r="182" spans="1:6" ht="24.75">
      <c r="A182" s="1377" t="s">
        <v>21053</v>
      </c>
      <c r="B182" s="1378" t="s">
        <v>21054</v>
      </c>
      <c r="C182" s="1379">
        <v>100</v>
      </c>
      <c r="D182" s="1380">
        <v>0.73934999999999995</v>
      </c>
      <c r="E182" s="1381">
        <f t="shared" si="34"/>
        <v>0</v>
      </c>
      <c r="F182" s="1381">
        <f t="shared" si="35"/>
        <v>0</v>
      </c>
    </row>
    <row r="183" spans="1:6" ht="24.75">
      <c r="A183" s="1377" t="s">
        <v>21055</v>
      </c>
      <c r="B183" s="1378" t="s">
        <v>21056</v>
      </c>
      <c r="C183" s="1379">
        <v>100</v>
      </c>
      <c r="D183" s="1380">
        <v>0.73934999999999995</v>
      </c>
      <c r="E183" s="1381">
        <f t="shared" si="34"/>
        <v>0</v>
      </c>
      <c r="F183" s="1381">
        <f t="shared" si="35"/>
        <v>0</v>
      </c>
    </row>
    <row r="184" spans="1:6" ht="24.75">
      <c r="A184" s="1377" t="s">
        <v>21057</v>
      </c>
      <c r="B184" s="1378" t="s">
        <v>21058</v>
      </c>
      <c r="C184" s="1379">
        <v>100</v>
      </c>
      <c r="D184" s="1380">
        <v>0.73934999999999995</v>
      </c>
      <c r="E184" s="1381">
        <f t="shared" si="34"/>
        <v>0</v>
      </c>
      <c r="F184" s="1381">
        <f t="shared" si="35"/>
        <v>0</v>
      </c>
    </row>
    <row r="185" spans="1:6" ht="24.75">
      <c r="A185" s="1377" t="s">
        <v>21059</v>
      </c>
      <c r="B185" s="1378" t="s">
        <v>21060</v>
      </c>
      <c r="C185" s="1379">
        <v>100</v>
      </c>
      <c r="D185" s="1380">
        <v>0.73934999999999995</v>
      </c>
      <c r="E185" s="1381">
        <f t="shared" si="34"/>
        <v>0</v>
      </c>
      <c r="F185" s="1381">
        <f t="shared" si="35"/>
        <v>0</v>
      </c>
    </row>
    <row r="186" spans="1:6" ht="24.75">
      <c r="A186" s="1377" t="s">
        <v>21061</v>
      </c>
      <c r="B186" s="1378" t="s">
        <v>21062</v>
      </c>
      <c r="C186" s="1379">
        <v>100</v>
      </c>
      <c r="D186" s="1380">
        <v>0.73934999999999995</v>
      </c>
      <c r="E186" s="1381">
        <f t="shared" si="34"/>
        <v>0</v>
      </c>
      <c r="F186" s="1381">
        <f t="shared" si="35"/>
        <v>0</v>
      </c>
    </row>
    <row r="187" spans="1:6" ht="24.75">
      <c r="A187" s="1377" t="s">
        <v>21063</v>
      </c>
      <c r="B187" s="1378" t="s">
        <v>21064</v>
      </c>
      <c r="C187" s="1379">
        <v>100</v>
      </c>
      <c r="D187" s="1380">
        <v>0.73934999999999995</v>
      </c>
      <c r="E187" s="1381">
        <f t="shared" si="34"/>
        <v>0</v>
      </c>
      <c r="F187" s="1381">
        <f t="shared" si="35"/>
        <v>0</v>
      </c>
    </row>
    <row r="188" spans="1:6" ht="24.75">
      <c r="A188" s="1377" t="s">
        <v>21065</v>
      </c>
      <c r="B188" s="1378" t="s">
        <v>21066</v>
      </c>
      <c r="C188" s="1379">
        <v>100</v>
      </c>
      <c r="D188" s="1380">
        <v>0.73934999999999995</v>
      </c>
      <c r="E188" s="1381">
        <f t="shared" si="34"/>
        <v>0</v>
      </c>
      <c r="F188" s="1381">
        <f t="shared" si="35"/>
        <v>0</v>
      </c>
    </row>
    <row r="189" spans="1:6" ht="24.75">
      <c r="A189" s="1377" t="s">
        <v>21067</v>
      </c>
      <c r="B189" s="1378" t="s">
        <v>21068</v>
      </c>
      <c r="C189" s="1379">
        <v>100</v>
      </c>
      <c r="D189" s="1380">
        <v>0.73934999999999995</v>
      </c>
      <c r="E189" s="1381">
        <f t="shared" si="34"/>
        <v>0</v>
      </c>
      <c r="F189" s="1381">
        <f t="shared" si="35"/>
        <v>0</v>
      </c>
    </row>
    <row r="190" spans="1:6" ht="24.75">
      <c r="A190" s="1377" t="s">
        <v>21069</v>
      </c>
      <c r="B190" s="1378" t="s">
        <v>21070</v>
      </c>
      <c r="C190" s="1379">
        <v>100</v>
      </c>
      <c r="D190" s="1380">
        <v>0.73934999999999995</v>
      </c>
      <c r="E190" s="1381">
        <f t="shared" si="34"/>
        <v>0</v>
      </c>
      <c r="F190" s="1381">
        <f t="shared" si="35"/>
        <v>0</v>
      </c>
    </row>
    <row r="191" spans="1:6" ht="24.75">
      <c r="A191" s="1377" t="s">
        <v>21071</v>
      </c>
      <c r="B191" s="1378" t="s">
        <v>21072</v>
      </c>
      <c r="C191" s="1379">
        <v>100</v>
      </c>
      <c r="D191" s="1380">
        <v>0.73934999999999995</v>
      </c>
      <c r="E191" s="1381">
        <f t="shared" si="34"/>
        <v>0</v>
      </c>
      <c r="F191" s="1381">
        <f t="shared" si="35"/>
        <v>0</v>
      </c>
    </row>
    <row r="192" spans="1:6" ht="24.75">
      <c r="A192" s="1377" t="s">
        <v>21073</v>
      </c>
      <c r="B192" s="1378" t="s">
        <v>21074</v>
      </c>
      <c r="C192" s="1379">
        <v>100</v>
      </c>
      <c r="D192" s="1380">
        <v>0.73934999999999995</v>
      </c>
      <c r="E192" s="1381">
        <f t="shared" si="34"/>
        <v>0</v>
      </c>
      <c r="F192" s="1381">
        <f t="shared" si="35"/>
        <v>0</v>
      </c>
    </row>
    <row r="193" spans="1:6" ht="24.75">
      <c r="A193" s="1377" t="s">
        <v>21075</v>
      </c>
      <c r="B193" s="1378" t="s">
        <v>21076</v>
      </c>
      <c r="C193" s="1379">
        <v>100</v>
      </c>
      <c r="D193" s="1380">
        <v>0.73934999999999995</v>
      </c>
      <c r="E193" s="1381">
        <f t="shared" si="34"/>
        <v>0</v>
      </c>
      <c r="F193" s="1381">
        <f t="shared" si="35"/>
        <v>0</v>
      </c>
    </row>
    <row r="194" spans="1:6">
      <c r="A194" s="1934" t="s">
        <v>21077</v>
      </c>
      <c r="B194" s="1934"/>
      <c r="C194" s="1934"/>
      <c r="D194" s="1934"/>
      <c r="E194" s="1934"/>
      <c r="F194" s="1934"/>
    </row>
    <row r="195" spans="1:6" ht="24.75">
      <c r="A195" s="1377" t="s">
        <v>21078</v>
      </c>
      <c r="B195" s="1378" t="s">
        <v>21079</v>
      </c>
      <c r="C195" s="1379">
        <v>50</v>
      </c>
      <c r="D195" s="1380">
        <v>0.46965000000000001</v>
      </c>
      <c r="E195" s="1381">
        <f t="shared" ref="E195:E213" si="36">D195*$G$2</f>
        <v>0</v>
      </c>
      <c r="F195" s="1381">
        <f t="shared" ref="F195:F213" si="37">E195-E195*$G$1</f>
        <v>0</v>
      </c>
    </row>
    <row r="196" spans="1:6" ht="24.75">
      <c r="A196" s="1377" t="s">
        <v>21080</v>
      </c>
      <c r="B196" s="1378" t="s">
        <v>21081</v>
      </c>
      <c r="C196" s="1379">
        <v>50</v>
      </c>
      <c r="D196" s="1380">
        <v>0.46965000000000001</v>
      </c>
      <c r="E196" s="1381">
        <f t="shared" si="36"/>
        <v>0</v>
      </c>
      <c r="F196" s="1381">
        <f t="shared" si="37"/>
        <v>0</v>
      </c>
    </row>
    <row r="197" spans="1:6" ht="24.75">
      <c r="A197" s="1377" t="s">
        <v>21082</v>
      </c>
      <c r="B197" s="1378" t="s">
        <v>21083</v>
      </c>
      <c r="C197" s="1379">
        <v>50</v>
      </c>
      <c r="D197" s="1380">
        <v>0.46965000000000001</v>
      </c>
      <c r="E197" s="1381">
        <f t="shared" si="36"/>
        <v>0</v>
      </c>
      <c r="F197" s="1381">
        <f t="shared" si="37"/>
        <v>0</v>
      </c>
    </row>
    <row r="198" spans="1:6" ht="24.75">
      <c r="A198" s="1377" t="s">
        <v>21084</v>
      </c>
      <c r="B198" s="1378" t="s">
        <v>21085</v>
      </c>
      <c r="C198" s="1379">
        <v>50</v>
      </c>
      <c r="D198" s="1380">
        <v>0.42315000000000003</v>
      </c>
      <c r="E198" s="1381">
        <f t="shared" si="36"/>
        <v>0</v>
      </c>
      <c r="F198" s="1381">
        <f t="shared" si="37"/>
        <v>0</v>
      </c>
    </row>
    <row r="199" spans="1:6" ht="24.75">
      <c r="A199" s="1377" t="s">
        <v>21086</v>
      </c>
      <c r="B199" s="1378" t="s">
        <v>21087</v>
      </c>
      <c r="C199" s="1379">
        <v>100</v>
      </c>
      <c r="D199" s="1380">
        <v>0.42315000000000003</v>
      </c>
      <c r="E199" s="1381">
        <f t="shared" si="36"/>
        <v>0</v>
      </c>
      <c r="F199" s="1381">
        <f t="shared" si="37"/>
        <v>0</v>
      </c>
    </row>
    <row r="200" spans="1:6" ht="24.75">
      <c r="A200" s="1377" t="s">
        <v>21088</v>
      </c>
      <c r="B200" s="1378" t="s">
        <v>21089</v>
      </c>
      <c r="C200" s="1379">
        <v>100</v>
      </c>
      <c r="D200" s="1380">
        <v>0.42315000000000003</v>
      </c>
      <c r="E200" s="1381">
        <f t="shared" si="36"/>
        <v>0</v>
      </c>
      <c r="F200" s="1381">
        <f t="shared" si="37"/>
        <v>0</v>
      </c>
    </row>
    <row r="201" spans="1:6" ht="24.75">
      <c r="A201" s="1377" t="s">
        <v>21090</v>
      </c>
      <c r="B201" s="1378" t="s">
        <v>21091</v>
      </c>
      <c r="C201" s="1379">
        <v>100</v>
      </c>
      <c r="D201" s="1380">
        <v>0.42315000000000003</v>
      </c>
      <c r="E201" s="1381">
        <f t="shared" si="36"/>
        <v>0</v>
      </c>
      <c r="F201" s="1381">
        <f t="shared" si="37"/>
        <v>0</v>
      </c>
    </row>
    <row r="202" spans="1:6" ht="24.75">
      <c r="A202" s="1377" t="s">
        <v>21092</v>
      </c>
      <c r="B202" s="1378" t="s">
        <v>21093</v>
      </c>
      <c r="C202" s="1379">
        <v>100</v>
      </c>
      <c r="D202" s="1380">
        <v>0.42315000000000003</v>
      </c>
      <c r="E202" s="1381">
        <f t="shared" si="36"/>
        <v>0</v>
      </c>
      <c r="F202" s="1381">
        <f t="shared" si="37"/>
        <v>0</v>
      </c>
    </row>
    <row r="203" spans="1:6" ht="24.75">
      <c r="A203" s="1377" t="s">
        <v>21094</v>
      </c>
      <c r="B203" s="1378" t="s">
        <v>21095</v>
      </c>
      <c r="C203" s="1379">
        <v>100</v>
      </c>
      <c r="D203" s="1380">
        <v>0.42315000000000003</v>
      </c>
      <c r="E203" s="1381">
        <f t="shared" si="36"/>
        <v>0</v>
      </c>
      <c r="F203" s="1381">
        <f t="shared" si="37"/>
        <v>0</v>
      </c>
    </row>
    <row r="204" spans="1:6" ht="24.75">
      <c r="A204" s="1377" t="s">
        <v>21096</v>
      </c>
      <c r="B204" s="1378" t="s">
        <v>21097</v>
      </c>
      <c r="C204" s="1379">
        <v>100</v>
      </c>
      <c r="D204" s="1380">
        <v>0.42315000000000003</v>
      </c>
      <c r="E204" s="1381">
        <f t="shared" si="36"/>
        <v>0</v>
      </c>
      <c r="F204" s="1381">
        <f t="shared" si="37"/>
        <v>0</v>
      </c>
    </row>
    <row r="205" spans="1:6" ht="24.75">
      <c r="A205" s="1377" t="s">
        <v>21098</v>
      </c>
      <c r="B205" s="1378" t="s">
        <v>21099</v>
      </c>
      <c r="C205" s="1379">
        <v>100</v>
      </c>
      <c r="D205" s="1380">
        <v>0.42315000000000003</v>
      </c>
      <c r="E205" s="1381">
        <f t="shared" si="36"/>
        <v>0</v>
      </c>
      <c r="F205" s="1381">
        <f t="shared" si="37"/>
        <v>0</v>
      </c>
    </row>
    <row r="206" spans="1:6" ht="24.75">
      <c r="A206" s="1377" t="s">
        <v>21100</v>
      </c>
      <c r="B206" s="1378" t="s">
        <v>21101</v>
      </c>
      <c r="C206" s="1379">
        <v>100</v>
      </c>
      <c r="D206" s="1380">
        <v>0.42315000000000003</v>
      </c>
      <c r="E206" s="1381">
        <f t="shared" si="36"/>
        <v>0</v>
      </c>
      <c r="F206" s="1381">
        <f t="shared" si="37"/>
        <v>0</v>
      </c>
    </row>
    <row r="207" spans="1:6" ht="24.75">
      <c r="A207" s="1377" t="s">
        <v>21102</v>
      </c>
      <c r="B207" s="1378" t="s">
        <v>21103</v>
      </c>
      <c r="C207" s="1379">
        <v>100</v>
      </c>
      <c r="D207" s="1380">
        <v>0.42315000000000003</v>
      </c>
      <c r="E207" s="1381">
        <f t="shared" si="36"/>
        <v>0</v>
      </c>
      <c r="F207" s="1381">
        <f t="shared" si="37"/>
        <v>0</v>
      </c>
    </row>
    <row r="208" spans="1:6" ht="24.75">
      <c r="A208" s="1377" t="s">
        <v>21104</v>
      </c>
      <c r="B208" s="1378" t="s">
        <v>21105</v>
      </c>
      <c r="C208" s="1379">
        <v>100</v>
      </c>
      <c r="D208" s="1380">
        <v>0.42315000000000003</v>
      </c>
      <c r="E208" s="1381">
        <f t="shared" si="36"/>
        <v>0</v>
      </c>
      <c r="F208" s="1381">
        <f t="shared" si="37"/>
        <v>0</v>
      </c>
    </row>
    <row r="209" spans="1:6" ht="24.75">
      <c r="A209" s="1377" t="s">
        <v>21106</v>
      </c>
      <c r="B209" s="1378" t="s">
        <v>21107</v>
      </c>
      <c r="C209" s="1379">
        <v>100</v>
      </c>
      <c r="D209" s="1380">
        <v>0.42315000000000003</v>
      </c>
      <c r="E209" s="1381">
        <f t="shared" si="36"/>
        <v>0</v>
      </c>
      <c r="F209" s="1381">
        <f t="shared" si="37"/>
        <v>0</v>
      </c>
    </row>
    <row r="210" spans="1:6" ht="24.75">
      <c r="A210" s="1377" t="s">
        <v>21108</v>
      </c>
      <c r="B210" s="1378" t="s">
        <v>21109</v>
      </c>
      <c r="C210" s="1379">
        <v>100</v>
      </c>
      <c r="D210" s="1380">
        <v>0.42315000000000003</v>
      </c>
      <c r="E210" s="1381">
        <f t="shared" si="36"/>
        <v>0</v>
      </c>
      <c r="F210" s="1381">
        <f t="shared" si="37"/>
        <v>0</v>
      </c>
    </row>
    <row r="211" spans="1:6" ht="24.75">
      <c r="A211" s="1377" t="s">
        <v>21110</v>
      </c>
      <c r="B211" s="1378" t="s">
        <v>21111</v>
      </c>
      <c r="C211" s="1379">
        <v>100</v>
      </c>
      <c r="D211" s="1380">
        <v>0.42315000000000003</v>
      </c>
      <c r="E211" s="1381">
        <f t="shared" si="36"/>
        <v>0</v>
      </c>
      <c r="F211" s="1381">
        <f t="shared" si="37"/>
        <v>0</v>
      </c>
    </row>
    <row r="212" spans="1:6" ht="24.75">
      <c r="A212" s="1377" t="s">
        <v>21112</v>
      </c>
      <c r="B212" s="1378" t="s">
        <v>21113</v>
      </c>
      <c r="C212" s="1379">
        <v>100</v>
      </c>
      <c r="D212" s="1380">
        <v>0.42315000000000003</v>
      </c>
      <c r="E212" s="1381">
        <f t="shared" si="36"/>
        <v>0</v>
      </c>
      <c r="F212" s="1381">
        <f t="shared" si="37"/>
        <v>0</v>
      </c>
    </row>
    <row r="213" spans="1:6" ht="24.75">
      <c r="A213" s="1377" t="s">
        <v>21114</v>
      </c>
      <c r="B213" s="1378" t="s">
        <v>21115</v>
      </c>
      <c r="C213" s="1379">
        <v>100</v>
      </c>
      <c r="D213" s="1380">
        <v>0.42315000000000003</v>
      </c>
      <c r="E213" s="1381">
        <f t="shared" si="36"/>
        <v>0</v>
      </c>
      <c r="F213" s="1381">
        <f t="shared" si="37"/>
        <v>0</v>
      </c>
    </row>
    <row r="214" spans="1:6">
      <c r="A214" s="1934" t="s">
        <v>21116</v>
      </c>
      <c r="B214" s="1934"/>
      <c r="C214" s="1934"/>
      <c r="D214" s="1934"/>
      <c r="E214" s="1934"/>
      <c r="F214" s="1934"/>
    </row>
    <row r="215" spans="1:6" ht="24.75">
      <c r="A215" s="1377" t="s">
        <v>21117</v>
      </c>
      <c r="B215" s="1378" t="s">
        <v>21118</v>
      </c>
      <c r="C215" s="1379">
        <v>50</v>
      </c>
      <c r="D215" s="1380">
        <v>1.8049999999999999</v>
      </c>
      <c r="E215" s="1381">
        <f t="shared" ref="E215:E220" si="38">D215*$G$2</f>
        <v>0</v>
      </c>
      <c r="F215" s="1381">
        <f t="shared" ref="F215:F220" si="39">E215-E215*$G$1</f>
        <v>0</v>
      </c>
    </row>
    <row r="216" spans="1:6" ht="24.75">
      <c r="A216" s="1377" t="s">
        <v>21119</v>
      </c>
      <c r="B216" s="1378" t="s">
        <v>21120</v>
      </c>
      <c r="C216" s="1379">
        <v>50</v>
      </c>
      <c r="D216" s="1380">
        <v>1.8049999999999999</v>
      </c>
      <c r="E216" s="1381">
        <f t="shared" si="38"/>
        <v>0</v>
      </c>
      <c r="F216" s="1381">
        <f t="shared" si="39"/>
        <v>0</v>
      </c>
    </row>
    <row r="217" spans="1:6" ht="24.75">
      <c r="A217" s="1377" t="s">
        <v>21121</v>
      </c>
      <c r="B217" s="1378" t="s">
        <v>21122</v>
      </c>
      <c r="C217" s="1379">
        <v>50</v>
      </c>
      <c r="D217" s="1380">
        <v>1.425</v>
      </c>
      <c r="E217" s="1381">
        <f t="shared" si="38"/>
        <v>0</v>
      </c>
      <c r="F217" s="1381">
        <f t="shared" si="39"/>
        <v>0</v>
      </c>
    </row>
    <row r="218" spans="1:6" ht="24.75">
      <c r="A218" s="1377" t="s">
        <v>21123</v>
      </c>
      <c r="B218" s="1378" t="s">
        <v>21124</v>
      </c>
      <c r="C218" s="1379">
        <v>50</v>
      </c>
      <c r="D218" s="1380">
        <v>1.425</v>
      </c>
      <c r="E218" s="1381">
        <f t="shared" si="38"/>
        <v>0</v>
      </c>
      <c r="F218" s="1381">
        <f t="shared" si="39"/>
        <v>0</v>
      </c>
    </row>
    <row r="219" spans="1:6" ht="24.75">
      <c r="A219" s="1377" t="s">
        <v>21125</v>
      </c>
      <c r="B219" s="1378" t="s">
        <v>21126</v>
      </c>
      <c r="C219" s="1379">
        <v>50</v>
      </c>
      <c r="D219" s="1380">
        <v>1.425</v>
      </c>
      <c r="E219" s="1381">
        <f t="shared" si="38"/>
        <v>0</v>
      </c>
      <c r="F219" s="1381">
        <f t="shared" si="39"/>
        <v>0</v>
      </c>
    </row>
    <row r="220" spans="1:6" ht="24.75">
      <c r="A220" s="1377" t="s">
        <v>21127</v>
      </c>
      <c r="B220" s="1378" t="s">
        <v>21128</v>
      </c>
      <c r="C220" s="1379">
        <v>50</v>
      </c>
      <c r="D220" s="1380">
        <v>1.425</v>
      </c>
      <c r="E220" s="1381">
        <f t="shared" si="38"/>
        <v>0</v>
      </c>
      <c r="F220" s="1381">
        <f t="shared" si="39"/>
        <v>0</v>
      </c>
    </row>
    <row r="221" spans="1:6">
      <c r="A221" s="1934" t="s">
        <v>21129</v>
      </c>
      <c r="B221" s="1934"/>
      <c r="C221" s="1934"/>
      <c r="D221" s="1934"/>
      <c r="E221" s="1934"/>
      <c r="F221" s="1934"/>
    </row>
    <row r="222" spans="1:6" ht="24.75">
      <c r="A222" s="1377" t="s">
        <v>21130</v>
      </c>
      <c r="B222" s="1378" t="s">
        <v>21131</v>
      </c>
      <c r="C222" s="1379">
        <v>50</v>
      </c>
      <c r="D222" s="1380">
        <v>0.58240000000000003</v>
      </c>
      <c r="E222" s="1381">
        <f t="shared" ref="E222:E223" si="40">D222*$G$2</f>
        <v>0</v>
      </c>
      <c r="F222" s="1381">
        <f t="shared" ref="F222:F223" si="41">E222-E222*$G$1</f>
        <v>0</v>
      </c>
    </row>
    <row r="223" spans="1:6" ht="24.75">
      <c r="A223" s="1377" t="s">
        <v>21132</v>
      </c>
      <c r="B223" s="1378" t="s">
        <v>21133</v>
      </c>
      <c r="C223" s="1379">
        <v>50</v>
      </c>
      <c r="D223" s="1380">
        <v>0.58240000000000003</v>
      </c>
      <c r="E223" s="1381">
        <f t="shared" si="40"/>
        <v>0</v>
      </c>
      <c r="F223" s="1381">
        <f t="shared" si="41"/>
        <v>0</v>
      </c>
    </row>
    <row r="224" spans="1:6">
      <c r="A224" s="1934" t="s">
        <v>21134</v>
      </c>
      <c r="B224" s="1934"/>
      <c r="C224" s="1934"/>
      <c r="D224" s="1934"/>
      <c r="E224" s="1934"/>
      <c r="F224" s="1934"/>
    </row>
    <row r="225" spans="1:6" ht="24.75">
      <c r="A225" s="1377" t="s">
        <v>21135</v>
      </c>
      <c r="B225" s="1378" t="s">
        <v>21136</v>
      </c>
      <c r="C225" s="1379">
        <v>50</v>
      </c>
      <c r="D225" s="1380">
        <v>0.66879999999999995</v>
      </c>
      <c r="E225" s="1381">
        <f t="shared" ref="E225:E230" si="42">D225*$G$2</f>
        <v>0</v>
      </c>
      <c r="F225" s="1381">
        <f t="shared" ref="F225:F230" si="43">E225-E225*$G$1</f>
        <v>0</v>
      </c>
    </row>
    <row r="226" spans="1:6" ht="24.75">
      <c r="A226" s="1377" t="s">
        <v>21137</v>
      </c>
      <c r="B226" s="1378" t="s">
        <v>21138</v>
      </c>
      <c r="C226" s="1379">
        <v>50</v>
      </c>
      <c r="D226" s="1380">
        <v>0.58367999999999998</v>
      </c>
      <c r="E226" s="1381">
        <f t="shared" si="42"/>
        <v>0</v>
      </c>
      <c r="F226" s="1381">
        <f t="shared" si="43"/>
        <v>0</v>
      </c>
    </row>
    <row r="227" spans="1:6" ht="24.75">
      <c r="A227" s="1377" t="s">
        <v>21139</v>
      </c>
      <c r="B227" s="1378" t="s">
        <v>21140</v>
      </c>
      <c r="C227" s="1379">
        <v>100</v>
      </c>
      <c r="D227" s="1380">
        <v>0.58367999999999998</v>
      </c>
      <c r="E227" s="1381">
        <f t="shared" si="42"/>
        <v>0</v>
      </c>
      <c r="F227" s="1381">
        <f t="shared" si="43"/>
        <v>0</v>
      </c>
    </row>
    <row r="228" spans="1:6" ht="24.75">
      <c r="A228" s="1377" t="s">
        <v>21141</v>
      </c>
      <c r="B228" s="1378" t="s">
        <v>21142</v>
      </c>
      <c r="C228" s="1379">
        <v>100</v>
      </c>
      <c r="D228" s="1380">
        <v>0.58367999999999998</v>
      </c>
      <c r="E228" s="1381">
        <f t="shared" si="42"/>
        <v>0</v>
      </c>
      <c r="F228" s="1381">
        <f t="shared" si="43"/>
        <v>0</v>
      </c>
    </row>
    <row r="229" spans="1:6" ht="24.75">
      <c r="A229" s="1377" t="s">
        <v>21143</v>
      </c>
      <c r="B229" s="1378" t="s">
        <v>21144</v>
      </c>
      <c r="C229" s="1379">
        <v>100</v>
      </c>
      <c r="D229" s="1380">
        <v>0.58367999999999998</v>
      </c>
      <c r="E229" s="1381">
        <f t="shared" si="42"/>
        <v>0</v>
      </c>
      <c r="F229" s="1381">
        <f t="shared" si="43"/>
        <v>0</v>
      </c>
    </row>
    <row r="230" spans="1:6" ht="24.75">
      <c r="A230" s="1377" t="s">
        <v>21145</v>
      </c>
      <c r="B230" s="1378" t="s">
        <v>21146</v>
      </c>
      <c r="C230" s="1379">
        <v>100</v>
      </c>
      <c r="D230" s="1380">
        <v>0.58367999999999998</v>
      </c>
      <c r="E230" s="1381">
        <f t="shared" si="42"/>
        <v>0</v>
      </c>
      <c r="F230" s="1381">
        <f t="shared" si="43"/>
        <v>0</v>
      </c>
    </row>
    <row r="231" spans="1:6">
      <c r="A231" s="1934" t="s">
        <v>21147</v>
      </c>
      <c r="B231" s="1934"/>
      <c r="C231" s="1934"/>
      <c r="D231" s="1934"/>
      <c r="E231" s="1934"/>
      <c r="F231" s="1934"/>
    </row>
    <row r="232" spans="1:6" ht="24.75">
      <c r="A232" s="1377" t="s">
        <v>21148</v>
      </c>
      <c r="B232" s="1378" t="s">
        <v>21149</v>
      </c>
      <c r="C232" s="1379">
        <v>1</v>
      </c>
      <c r="D232" s="1380">
        <v>33.994799999999998</v>
      </c>
      <c r="E232" s="1381">
        <f t="shared" ref="E232:E239" si="44">D232*$G$2</f>
        <v>0</v>
      </c>
      <c r="F232" s="1381">
        <f t="shared" ref="F232:F239" si="45">E232-E232*$G$1</f>
        <v>0</v>
      </c>
    </row>
    <row r="233" spans="1:6" ht="24.75">
      <c r="A233" s="1377" t="s">
        <v>21150</v>
      </c>
      <c r="B233" s="1378" t="s">
        <v>21151</v>
      </c>
      <c r="C233" s="1379">
        <v>1</v>
      </c>
      <c r="D233" s="1380">
        <v>31.002300000000002</v>
      </c>
      <c r="E233" s="1381">
        <f t="shared" si="44"/>
        <v>0</v>
      </c>
      <c r="F233" s="1381">
        <f t="shared" si="45"/>
        <v>0</v>
      </c>
    </row>
    <row r="234" spans="1:6" ht="24.75">
      <c r="A234" s="1377" t="s">
        <v>21152</v>
      </c>
      <c r="B234" s="1378" t="s">
        <v>21153</v>
      </c>
      <c r="C234" s="1379">
        <v>1</v>
      </c>
      <c r="D234" s="1380">
        <v>31.002300000000002</v>
      </c>
      <c r="E234" s="1381">
        <f t="shared" si="44"/>
        <v>0</v>
      </c>
      <c r="F234" s="1381">
        <f t="shared" si="45"/>
        <v>0</v>
      </c>
    </row>
    <row r="235" spans="1:6" ht="24.75">
      <c r="A235" s="1377" t="s">
        <v>21154</v>
      </c>
      <c r="B235" s="1378" t="s">
        <v>21155</v>
      </c>
      <c r="C235" s="1379">
        <v>1</v>
      </c>
      <c r="D235" s="1380">
        <v>31.002300000000002</v>
      </c>
      <c r="E235" s="1381">
        <f t="shared" si="44"/>
        <v>0</v>
      </c>
      <c r="F235" s="1381">
        <f t="shared" si="45"/>
        <v>0</v>
      </c>
    </row>
    <row r="236" spans="1:6" ht="24.75">
      <c r="A236" s="1377" t="s">
        <v>21156</v>
      </c>
      <c r="B236" s="1378" t="s">
        <v>21157</v>
      </c>
      <c r="C236" s="1379">
        <v>1</v>
      </c>
      <c r="D236" s="1380">
        <v>31.002300000000002</v>
      </c>
      <c r="E236" s="1381">
        <f t="shared" si="44"/>
        <v>0</v>
      </c>
      <c r="F236" s="1381">
        <f t="shared" si="45"/>
        <v>0</v>
      </c>
    </row>
    <row r="237" spans="1:6" ht="24.75">
      <c r="A237" s="1377" t="s">
        <v>21158</v>
      </c>
      <c r="B237" s="1378" t="s">
        <v>21159</v>
      </c>
      <c r="C237" s="1379">
        <v>1</v>
      </c>
      <c r="D237" s="1380">
        <v>31.002300000000002</v>
      </c>
      <c r="E237" s="1381">
        <f t="shared" si="44"/>
        <v>0</v>
      </c>
      <c r="F237" s="1381">
        <f t="shared" si="45"/>
        <v>0</v>
      </c>
    </row>
    <row r="238" spans="1:6" ht="24.75">
      <c r="A238" s="1377" t="s">
        <v>21160</v>
      </c>
      <c r="B238" s="1378" t="s">
        <v>21161</v>
      </c>
      <c r="C238" s="1379">
        <v>1</v>
      </c>
      <c r="D238" s="1380">
        <v>31.002300000000002</v>
      </c>
      <c r="E238" s="1381">
        <f t="shared" si="44"/>
        <v>0</v>
      </c>
      <c r="F238" s="1381">
        <f t="shared" si="45"/>
        <v>0</v>
      </c>
    </row>
    <row r="239" spans="1:6" ht="24.75">
      <c r="A239" s="1377" t="s">
        <v>21162</v>
      </c>
      <c r="B239" s="1378" t="s">
        <v>21163</v>
      </c>
      <c r="C239" s="1379">
        <v>1</v>
      </c>
      <c r="D239" s="1380">
        <v>31.002300000000002</v>
      </c>
      <c r="E239" s="1381">
        <f t="shared" si="44"/>
        <v>0</v>
      </c>
      <c r="F239" s="1381">
        <f t="shared" si="45"/>
        <v>0</v>
      </c>
    </row>
    <row r="240" spans="1:6" ht="18" customHeight="1">
      <c r="A240" s="1935" t="s">
        <v>21164</v>
      </c>
      <c r="B240" s="1935"/>
      <c r="C240" s="1935"/>
      <c r="D240" s="1935"/>
      <c r="E240" s="1935"/>
      <c r="F240" s="1935"/>
    </row>
    <row r="241" spans="1:6">
      <c r="A241" s="1934" t="s">
        <v>21165</v>
      </c>
      <c r="B241" s="1934"/>
      <c r="C241" s="1934"/>
      <c r="D241" s="1934"/>
      <c r="E241" s="1934"/>
      <c r="F241" s="1934"/>
    </row>
    <row r="242" spans="1:6" ht="24.75">
      <c r="A242" s="1377" t="s">
        <v>21166</v>
      </c>
      <c r="B242" s="1378" t="s">
        <v>21167</v>
      </c>
      <c r="C242" s="1379">
        <v>50</v>
      </c>
      <c r="D242" s="1380">
        <v>0.53010000000000002</v>
      </c>
      <c r="E242" s="1381">
        <f t="shared" ref="E242:E259" si="46">D242*$G$2</f>
        <v>0</v>
      </c>
      <c r="F242" s="1381">
        <f t="shared" ref="F242:F259" si="47">E242-E242*$G$1</f>
        <v>0</v>
      </c>
    </row>
    <row r="243" spans="1:6" ht="24.75">
      <c r="A243" s="1377" t="s">
        <v>21168</v>
      </c>
      <c r="B243" s="1378" t="s">
        <v>21169</v>
      </c>
      <c r="C243" s="1379">
        <v>50</v>
      </c>
      <c r="D243" s="1380">
        <v>0.53010000000000002</v>
      </c>
      <c r="E243" s="1381">
        <f t="shared" si="46"/>
        <v>0</v>
      </c>
      <c r="F243" s="1381">
        <f t="shared" si="47"/>
        <v>0</v>
      </c>
    </row>
    <row r="244" spans="1:6" ht="24.75">
      <c r="A244" s="1377" t="s">
        <v>21170</v>
      </c>
      <c r="B244" s="1378" t="s">
        <v>21171</v>
      </c>
      <c r="C244" s="1379">
        <v>50</v>
      </c>
      <c r="D244" s="1380">
        <v>0.53010000000000002</v>
      </c>
      <c r="E244" s="1381">
        <f t="shared" si="46"/>
        <v>0</v>
      </c>
      <c r="F244" s="1381">
        <f t="shared" si="47"/>
        <v>0</v>
      </c>
    </row>
    <row r="245" spans="1:6" ht="24.75">
      <c r="A245" s="1377" t="s">
        <v>21172</v>
      </c>
      <c r="B245" s="1378" t="s">
        <v>21173</v>
      </c>
      <c r="C245" s="1379">
        <v>50</v>
      </c>
      <c r="D245" s="1380">
        <v>0.51149999999999995</v>
      </c>
      <c r="E245" s="1381">
        <f t="shared" si="46"/>
        <v>0</v>
      </c>
      <c r="F245" s="1381">
        <f t="shared" si="47"/>
        <v>0</v>
      </c>
    </row>
    <row r="246" spans="1:6" ht="24.75">
      <c r="A246" s="1377" t="s">
        <v>21174</v>
      </c>
      <c r="B246" s="1378" t="s">
        <v>21175</v>
      </c>
      <c r="C246" s="1379">
        <v>100</v>
      </c>
      <c r="D246" s="1380">
        <v>0.51149999999999995</v>
      </c>
      <c r="E246" s="1381">
        <f t="shared" si="46"/>
        <v>0</v>
      </c>
      <c r="F246" s="1381">
        <f t="shared" si="47"/>
        <v>0</v>
      </c>
    </row>
    <row r="247" spans="1:6" ht="24.75">
      <c r="A247" s="1377" t="s">
        <v>21176</v>
      </c>
      <c r="B247" s="1378" t="s">
        <v>21177</v>
      </c>
      <c r="C247" s="1379">
        <v>100</v>
      </c>
      <c r="D247" s="1380">
        <v>0.51149999999999995</v>
      </c>
      <c r="E247" s="1381">
        <f t="shared" si="46"/>
        <v>0</v>
      </c>
      <c r="F247" s="1381">
        <f t="shared" si="47"/>
        <v>0</v>
      </c>
    </row>
    <row r="248" spans="1:6" ht="24.75">
      <c r="A248" s="1377" t="s">
        <v>21178</v>
      </c>
      <c r="B248" s="1378" t="s">
        <v>21179</v>
      </c>
      <c r="C248" s="1379">
        <v>100</v>
      </c>
      <c r="D248" s="1380">
        <v>0.51149999999999995</v>
      </c>
      <c r="E248" s="1381">
        <f t="shared" si="46"/>
        <v>0</v>
      </c>
      <c r="F248" s="1381">
        <f t="shared" si="47"/>
        <v>0</v>
      </c>
    </row>
    <row r="249" spans="1:6" ht="24.75">
      <c r="A249" s="1377" t="s">
        <v>21180</v>
      </c>
      <c r="B249" s="1378" t="s">
        <v>21181</v>
      </c>
      <c r="C249" s="1379">
        <v>100</v>
      </c>
      <c r="D249" s="1380">
        <v>0.51149999999999995</v>
      </c>
      <c r="E249" s="1381">
        <f t="shared" si="46"/>
        <v>0</v>
      </c>
      <c r="F249" s="1381">
        <f t="shared" si="47"/>
        <v>0</v>
      </c>
    </row>
    <row r="250" spans="1:6" ht="24.75">
      <c r="A250" s="1377" t="s">
        <v>21182</v>
      </c>
      <c r="B250" s="1378" t="s">
        <v>21183</v>
      </c>
      <c r="C250" s="1379">
        <v>100</v>
      </c>
      <c r="D250" s="1380">
        <v>0.51149999999999995</v>
      </c>
      <c r="E250" s="1381">
        <f t="shared" si="46"/>
        <v>0</v>
      </c>
      <c r="F250" s="1381">
        <f t="shared" si="47"/>
        <v>0</v>
      </c>
    </row>
    <row r="251" spans="1:6" ht="24.75">
      <c r="A251" s="1377" t="s">
        <v>21184</v>
      </c>
      <c r="B251" s="1378" t="s">
        <v>21185</v>
      </c>
      <c r="C251" s="1379">
        <v>100</v>
      </c>
      <c r="D251" s="1380">
        <v>0.51149999999999995</v>
      </c>
      <c r="E251" s="1381">
        <f t="shared" si="46"/>
        <v>0</v>
      </c>
      <c r="F251" s="1381">
        <f t="shared" si="47"/>
        <v>0</v>
      </c>
    </row>
    <row r="252" spans="1:6" ht="24.75">
      <c r="A252" s="1377" t="s">
        <v>21186</v>
      </c>
      <c r="B252" s="1378" t="s">
        <v>21187</v>
      </c>
      <c r="C252" s="1379">
        <v>100</v>
      </c>
      <c r="D252" s="1380">
        <v>0.51149999999999995</v>
      </c>
      <c r="E252" s="1381">
        <f t="shared" si="46"/>
        <v>0</v>
      </c>
      <c r="F252" s="1381">
        <f t="shared" si="47"/>
        <v>0</v>
      </c>
    </row>
    <row r="253" spans="1:6" ht="24.75">
      <c r="A253" s="1377" t="s">
        <v>21188</v>
      </c>
      <c r="B253" s="1378" t="s">
        <v>21189</v>
      </c>
      <c r="C253" s="1379">
        <v>100</v>
      </c>
      <c r="D253" s="1380">
        <v>0.51149999999999995</v>
      </c>
      <c r="E253" s="1381">
        <f t="shared" si="46"/>
        <v>0</v>
      </c>
      <c r="F253" s="1381">
        <f t="shared" si="47"/>
        <v>0</v>
      </c>
    </row>
    <row r="254" spans="1:6" ht="24.75">
      <c r="A254" s="1377" t="s">
        <v>21190</v>
      </c>
      <c r="B254" s="1378" t="s">
        <v>21191</v>
      </c>
      <c r="C254" s="1379">
        <v>100</v>
      </c>
      <c r="D254" s="1380">
        <v>0.51149999999999995</v>
      </c>
      <c r="E254" s="1381">
        <f t="shared" si="46"/>
        <v>0</v>
      </c>
      <c r="F254" s="1381">
        <f t="shared" si="47"/>
        <v>0</v>
      </c>
    </row>
    <row r="255" spans="1:6" ht="24.75">
      <c r="A255" s="1377" t="s">
        <v>21192</v>
      </c>
      <c r="B255" s="1378" t="s">
        <v>21193</v>
      </c>
      <c r="C255" s="1379">
        <v>100</v>
      </c>
      <c r="D255" s="1380">
        <v>0.51149999999999995</v>
      </c>
      <c r="E255" s="1381">
        <f t="shared" si="46"/>
        <v>0</v>
      </c>
      <c r="F255" s="1381">
        <f t="shared" si="47"/>
        <v>0</v>
      </c>
    </row>
    <row r="256" spans="1:6" ht="24.75">
      <c r="A256" s="1377" t="s">
        <v>21194</v>
      </c>
      <c r="B256" s="1378" t="s">
        <v>21195</v>
      </c>
      <c r="C256" s="1379">
        <v>100</v>
      </c>
      <c r="D256" s="1380">
        <v>0.51149999999999995</v>
      </c>
      <c r="E256" s="1381">
        <f t="shared" si="46"/>
        <v>0</v>
      </c>
      <c r="F256" s="1381">
        <f t="shared" si="47"/>
        <v>0</v>
      </c>
    </row>
    <row r="257" spans="1:6" ht="24.75">
      <c r="A257" s="1377" t="s">
        <v>21196</v>
      </c>
      <c r="B257" s="1378" t="s">
        <v>21197</v>
      </c>
      <c r="C257" s="1379">
        <v>100</v>
      </c>
      <c r="D257" s="1380">
        <v>0.51149999999999995</v>
      </c>
      <c r="E257" s="1381">
        <f t="shared" si="46"/>
        <v>0</v>
      </c>
      <c r="F257" s="1381">
        <f t="shared" si="47"/>
        <v>0</v>
      </c>
    </row>
    <row r="258" spans="1:6" ht="24.75">
      <c r="A258" s="1377" t="s">
        <v>21198</v>
      </c>
      <c r="B258" s="1378" t="s">
        <v>21199</v>
      </c>
      <c r="C258" s="1379">
        <v>100</v>
      </c>
      <c r="D258" s="1380">
        <v>0.51149999999999995</v>
      </c>
      <c r="E258" s="1381">
        <f t="shared" si="46"/>
        <v>0</v>
      </c>
      <c r="F258" s="1381">
        <f t="shared" si="47"/>
        <v>0</v>
      </c>
    </row>
    <row r="259" spans="1:6" ht="24.75">
      <c r="A259" s="1377" t="s">
        <v>21200</v>
      </c>
      <c r="B259" s="1378" t="s">
        <v>21201</v>
      </c>
      <c r="C259" s="1379">
        <v>100</v>
      </c>
      <c r="D259" s="1380">
        <v>0.51149999999999995</v>
      </c>
      <c r="E259" s="1381">
        <f t="shared" si="46"/>
        <v>0</v>
      </c>
      <c r="F259" s="1381">
        <f t="shared" si="47"/>
        <v>0</v>
      </c>
    </row>
    <row r="260" spans="1:6">
      <c r="A260" s="1934" t="s">
        <v>21202</v>
      </c>
      <c r="B260" s="1934"/>
      <c r="C260" s="1934"/>
      <c r="D260" s="1934"/>
      <c r="E260" s="1934"/>
      <c r="F260" s="1934"/>
    </row>
    <row r="261" spans="1:6" ht="24.75">
      <c r="A261" s="1377" t="s">
        <v>21203</v>
      </c>
      <c r="B261" s="1378" t="s">
        <v>21204</v>
      </c>
      <c r="C261" s="1379">
        <v>50</v>
      </c>
      <c r="D261" s="1380">
        <v>0.46965000000000001</v>
      </c>
      <c r="E261" s="1381">
        <f t="shared" ref="E261:E277" si="48">D261*$G$2</f>
        <v>0</v>
      </c>
      <c r="F261" s="1381">
        <f t="shared" ref="F261:F277" si="49">E261-E261*$G$1</f>
        <v>0</v>
      </c>
    </row>
    <row r="262" spans="1:6" ht="24.75">
      <c r="A262" s="1377" t="s">
        <v>21205</v>
      </c>
      <c r="B262" s="1378" t="s">
        <v>21206</v>
      </c>
      <c r="C262" s="1379">
        <v>50</v>
      </c>
      <c r="D262" s="1380">
        <v>0.46965000000000001</v>
      </c>
      <c r="E262" s="1381">
        <f t="shared" si="48"/>
        <v>0</v>
      </c>
      <c r="F262" s="1381">
        <f t="shared" si="49"/>
        <v>0</v>
      </c>
    </row>
    <row r="263" spans="1:6" ht="24.75">
      <c r="A263" s="1377" t="s">
        <v>21207</v>
      </c>
      <c r="B263" s="1378" t="s">
        <v>21208</v>
      </c>
      <c r="C263" s="1379">
        <v>50</v>
      </c>
      <c r="D263" s="1380">
        <v>0.46965000000000001</v>
      </c>
      <c r="E263" s="1381">
        <f t="shared" si="48"/>
        <v>0</v>
      </c>
      <c r="F263" s="1381">
        <f t="shared" si="49"/>
        <v>0</v>
      </c>
    </row>
    <row r="264" spans="1:6" ht="24.75">
      <c r="A264" s="1377" t="s">
        <v>21209</v>
      </c>
      <c r="B264" s="1378" t="s">
        <v>21210</v>
      </c>
      <c r="C264" s="1379">
        <v>50</v>
      </c>
      <c r="D264" s="1380">
        <v>0.42315000000000003</v>
      </c>
      <c r="E264" s="1381">
        <f t="shared" si="48"/>
        <v>0</v>
      </c>
      <c r="F264" s="1381">
        <f t="shared" si="49"/>
        <v>0</v>
      </c>
    </row>
    <row r="265" spans="1:6" ht="24.75">
      <c r="A265" s="1377" t="s">
        <v>21211</v>
      </c>
      <c r="B265" s="1378" t="s">
        <v>21212</v>
      </c>
      <c r="C265" s="1379">
        <v>100</v>
      </c>
      <c r="D265" s="1380">
        <v>0.42315000000000003</v>
      </c>
      <c r="E265" s="1381">
        <f t="shared" si="48"/>
        <v>0</v>
      </c>
      <c r="F265" s="1381">
        <f t="shared" si="49"/>
        <v>0</v>
      </c>
    </row>
    <row r="266" spans="1:6" ht="24.75">
      <c r="A266" s="1377" t="s">
        <v>21213</v>
      </c>
      <c r="B266" s="1378" t="s">
        <v>21214</v>
      </c>
      <c r="C266" s="1379">
        <v>100</v>
      </c>
      <c r="D266" s="1380">
        <v>0.42315000000000003</v>
      </c>
      <c r="E266" s="1381">
        <f t="shared" si="48"/>
        <v>0</v>
      </c>
      <c r="F266" s="1381">
        <f t="shared" si="49"/>
        <v>0</v>
      </c>
    </row>
    <row r="267" spans="1:6" ht="24.75">
      <c r="A267" s="1377" t="s">
        <v>21215</v>
      </c>
      <c r="B267" s="1378" t="s">
        <v>21216</v>
      </c>
      <c r="C267" s="1379">
        <v>100</v>
      </c>
      <c r="D267" s="1380">
        <v>0.42315000000000003</v>
      </c>
      <c r="E267" s="1381">
        <f t="shared" si="48"/>
        <v>0</v>
      </c>
      <c r="F267" s="1381">
        <f t="shared" si="49"/>
        <v>0</v>
      </c>
    </row>
    <row r="268" spans="1:6" ht="24.75">
      <c r="A268" s="1377" t="s">
        <v>21217</v>
      </c>
      <c r="B268" s="1378" t="s">
        <v>21218</v>
      </c>
      <c r="C268" s="1379">
        <v>100</v>
      </c>
      <c r="D268" s="1380">
        <v>0.42315000000000003</v>
      </c>
      <c r="E268" s="1381">
        <f t="shared" si="48"/>
        <v>0</v>
      </c>
      <c r="F268" s="1381">
        <f t="shared" si="49"/>
        <v>0</v>
      </c>
    </row>
    <row r="269" spans="1:6" ht="24.75">
      <c r="A269" s="1377" t="s">
        <v>21219</v>
      </c>
      <c r="B269" s="1378" t="s">
        <v>21220</v>
      </c>
      <c r="C269" s="1379">
        <v>100</v>
      </c>
      <c r="D269" s="1380">
        <v>0.42315000000000003</v>
      </c>
      <c r="E269" s="1381">
        <f t="shared" si="48"/>
        <v>0</v>
      </c>
      <c r="F269" s="1381">
        <f t="shared" si="49"/>
        <v>0</v>
      </c>
    </row>
    <row r="270" spans="1:6" ht="24.75">
      <c r="A270" s="1377" t="s">
        <v>21221</v>
      </c>
      <c r="B270" s="1378" t="s">
        <v>21222</v>
      </c>
      <c r="C270" s="1379">
        <v>100</v>
      </c>
      <c r="D270" s="1380">
        <v>0.42315000000000003</v>
      </c>
      <c r="E270" s="1381">
        <f t="shared" si="48"/>
        <v>0</v>
      </c>
      <c r="F270" s="1381">
        <f t="shared" si="49"/>
        <v>0</v>
      </c>
    </row>
    <row r="271" spans="1:6" ht="24.75">
      <c r="A271" s="1377" t="s">
        <v>21223</v>
      </c>
      <c r="B271" s="1378" t="s">
        <v>21224</v>
      </c>
      <c r="C271" s="1379">
        <v>100</v>
      </c>
      <c r="D271" s="1380">
        <v>0.42315000000000003</v>
      </c>
      <c r="E271" s="1381">
        <f t="shared" si="48"/>
        <v>0</v>
      </c>
      <c r="F271" s="1381">
        <f t="shared" si="49"/>
        <v>0</v>
      </c>
    </row>
    <row r="272" spans="1:6" ht="24.75">
      <c r="A272" s="1377" t="s">
        <v>21225</v>
      </c>
      <c r="B272" s="1378" t="s">
        <v>21226</v>
      </c>
      <c r="C272" s="1379">
        <v>100</v>
      </c>
      <c r="D272" s="1380">
        <v>0.42315000000000003</v>
      </c>
      <c r="E272" s="1381">
        <f t="shared" si="48"/>
        <v>0</v>
      </c>
      <c r="F272" s="1381">
        <f t="shared" si="49"/>
        <v>0</v>
      </c>
    </row>
    <row r="273" spans="1:6" ht="24.75">
      <c r="A273" s="1377" t="s">
        <v>21227</v>
      </c>
      <c r="B273" s="1378" t="s">
        <v>21228</v>
      </c>
      <c r="C273" s="1379">
        <v>100</v>
      </c>
      <c r="D273" s="1380">
        <v>0.42315000000000003</v>
      </c>
      <c r="E273" s="1381">
        <f t="shared" si="48"/>
        <v>0</v>
      </c>
      <c r="F273" s="1381">
        <f t="shared" si="49"/>
        <v>0</v>
      </c>
    </row>
    <row r="274" spans="1:6" ht="24.75">
      <c r="A274" s="1377" t="s">
        <v>21229</v>
      </c>
      <c r="B274" s="1378" t="s">
        <v>21230</v>
      </c>
      <c r="C274" s="1379">
        <v>100</v>
      </c>
      <c r="D274" s="1380">
        <v>0.42315000000000003</v>
      </c>
      <c r="E274" s="1381">
        <f t="shared" si="48"/>
        <v>0</v>
      </c>
      <c r="F274" s="1381">
        <f t="shared" si="49"/>
        <v>0</v>
      </c>
    </row>
    <row r="275" spans="1:6" ht="24.75">
      <c r="A275" s="1377" t="s">
        <v>21231</v>
      </c>
      <c r="B275" s="1378" t="s">
        <v>21232</v>
      </c>
      <c r="C275" s="1379">
        <v>100</v>
      </c>
      <c r="D275" s="1380">
        <v>0.42315000000000003</v>
      </c>
      <c r="E275" s="1381">
        <f t="shared" si="48"/>
        <v>0</v>
      </c>
      <c r="F275" s="1381">
        <f t="shared" si="49"/>
        <v>0</v>
      </c>
    </row>
    <row r="276" spans="1:6" ht="24.75">
      <c r="A276" s="1377" t="s">
        <v>21233</v>
      </c>
      <c r="B276" s="1378" t="s">
        <v>21234</v>
      </c>
      <c r="C276" s="1379">
        <v>100</v>
      </c>
      <c r="D276" s="1380">
        <v>0.42315000000000003</v>
      </c>
      <c r="E276" s="1381">
        <f t="shared" si="48"/>
        <v>0</v>
      </c>
      <c r="F276" s="1381">
        <f t="shared" si="49"/>
        <v>0</v>
      </c>
    </row>
    <row r="277" spans="1:6" ht="24.75">
      <c r="A277" s="1377" t="s">
        <v>21235</v>
      </c>
      <c r="B277" s="1378" t="s">
        <v>21236</v>
      </c>
      <c r="C277" s="1379">
        <v>100</v>
      </c>
      <c r="D277" s="1380">
        <v>0.42315000000000003</v>
      </c>
      <c r="E277" s="1381">
        <f t="shared" si="48"/>
        <v>0</v>
      </c>
      <c r="F277" s="1381">
        <f t="shared" si="49"/>
        <v>0</v>
      </c>
    </row>
    <row r="278" spans="1:6">
      <c r="A278" s="1934" t="s">
        <v>21129</v>
      </c>
      <c r="B278" s="1934"/>
      <c r="C278" s="1934"/>
      <c r="D278" s="1934"/>
      <c r="E278" s="1934"/>
      <c r="F278" s="1934"/>
    </row>
    <row r="279" spans="1:6" ht="24.75">
      <c r="A279" s="1377" t="s">
        <v>21237</v>
      </c>
      <c r="B279" s="1378" t="s">
        <v>21238</v>
      </c>
      <c r="C279" s="1379">
        <v>50</v>
      </c>
      <c r="D279" s="1380">
        <v>0.57599999999999996</v>
      </c>
      <c r="E279" s="1381">
        <f t="shared" ref="E279:E284" si="50">D279*$G$2</f>
        <v>0</v>
      </c>
      <c r="F279" s="1381">
        <f t="shared" ref="F279:F284" si="51">E279-E279*$G$1</f>
        <v>0</v>
      </c>
    </row>
    <row r="280" spans="1:6" ht="24.75">
      <c r="A280" s="1377" t="s">
        <v>21239</v>
      </c>
      <c r="B280" s="1378" t="s">
        <v>21240</v>
      </c>
      <c r="C280" s="1379">
        <v>50</v>
      </c>
      <c r="D280" s="1380">
        <v>0.54400000000000004</v>
      </c>
      <c r="E280" s="1381">
        <f t="shared" si="50"/>
        <v>0</v>
      </c>
      <c r="F280" s="1381">
        <f t="shared" si="51"/>
        <v>0</v>
      </c>
    </row>
    <row r="281" spans="1:6" ht="24.75">
      <c r="A281" s="1377" t="s">
        <v>21241</v>
      </c>
      <c r="B281" s="1378" t="s">
        <v>21242</v>
      </c>
      <c r="C281" s="1379">
        <v>50</v>
      </c>
      <c r="D281" s="1380">
        <v>0.54400000000000004</v>
      </c>
      <c r="E281" s="1381">
        <f t="shared" si="50"/>
        <v>0</v>
      </c>
      <c r="F281" s="1381">
        <f t="shared" si="51"/>
        <v>0</v>
      </c>
    </row>
    <row r="282" spans="1:6" ht="24.75">
      <c r="A282" s="1377" t="s">
        <v>21243</v>
      </c>
      <c r="B282" s="1378" t="s">
        <v>21244</v>
      </c>
      <c r="C282" s="1379">
        <v>50</v>
      </c>
      <c r="D282" s="1380">
        <v>0.54400000000000004</v>
      </c>
      <c r="E282" s="1381">
        <f t="shared" si="50"/>
        <v>0</v>
      </c>
      <c r="F282" s="1381">
        <f t="shared" si="51"/>
        <v>0</v>
      </c>
    </row>
    <row r="283" spans="1:6" ht="24.75">
      <c r="A283" s="1377" t="s">
        <v>21245</v>
      </c>
      <c r="B283" s="1378" t="s">
        <v>21246</v>
      </c>
      <c r="C283" s="1379">
        <v>50</v>
      </c>
      <c r="D283" s="1380">
        <v>0.54400000000000004</v>
      </c>
      <c r="E283" s="1381">
        <f t="shared" si="50"/>
        <v>0</v>
      </c>
      <c r="F283" s="1381">
        <f t="shared" si="51"/>
        <v>0</v>
      </c>
    </row>
    <row r="284" spans="1:6" ht="24.75">
      <c r="A284" s="1377" t="s">
        <v>21247</v>
      </c>
      <c r="B284" s="1378" t="s">
        <v>21248</v>
      </c>
      <c r="C284" s="1379">
        <v>50</v>
      </c>
      <c r="D284" s="1380">
        <v>0.54400000000000004</v>
      </c>
      <c r="E284" s="1381">
        <f t="shared" si="50"/>
        <v>0</v>
      </c>
      <c r="F284" s="1381">
        <f t="shared" si="51"/>
        <v>0</v>
      </c>
    </row>
    <row r="285" spans="1:6" ht="18" customHeight="1">
      <c r="A285" s="1935" t="s">
        <v>21249</v>
      </c>
      <c r="B285" s="1935"/>
      <c r="C285" s="1935"/>
      <c r="D285" s="1935"/>
      <c r="E285" s="1935"/>
      <c r="F285" s="1935"/>
    </row>
    <row r="286" spans="1:6" ht="18" customHeight="1">
      <c r="A286" s="1935" t="s">
        <v>21250</v>
      </c>
      <c r="B286" s="1935"/>
      <c r="C286" s="1935"/>
      <c r="D286" s="1935"/>
      <c r="E286" s="1935"/>
      <c r="F286" s="1935"/>
    </row>
    <row r="287" spans="1:6">
      <c r="A287" s="1935"/>
      <c r="B287" s="1935"/>
      <c r="C287" s="1935"/>
      <c r="D287" s="1935"/>
      <c r="E287" s="1935"/>
      <c r="F287" s="1935"/>
    </row>
    <row r="288" spans="1:6" ht="24.75">
      <c r="A288" s="1377" t="s">
        <v>21251</v>
      </c>
      <c r="B288" s="1378" t="s">
        <v>21252</v>
      </c>
      <c r="C288" s="1379">
        <v>20</v>
      </c>
      <c r="D288" s="1380">
        <v>2.04</v>
      </c>
      <c r="E288" s="1381">
        <f t="shared" ref="E288:E293" si="52">D288*$G$2</f>
        <v>0</v>
      </c>
      <c r="F288" s="1381">
        <f t="shared" ref="F288:F293" si="53">E288-E288*$G$1</f>
        <v>0</v>
      </c>
    </row>
    <row r="289" spans="1:6" ht="24.75">
      <c r="A289" s="1377" t="s">
        <v>21253</v>
      </c>
      <c r="B289" s="1378" t="s">
        <v>21254</v>
      </c>
      <c r="C289" s="1379">
        <v>20</v>
      </c>
      <c r="D289" s="1380">
        <v>2.04</v>
      </c>
      <c r="E289" s="1381">
        <f t="shared" si="52"/>
        <v>0</v>
      </c>
      <c r="F289" s="1381">
        <f t="shared" si="53"/>
        <v>0</v>
      </c>
    </row>
    <row r="290" spans="1:6" ht="24.75">
      <c r="A290" s="1377" t="s">
        <v>21255</v>
      </c>
      <c r="B290" s="1378" t="s">
        <v>21256</v>
      </c>
      <c r="C290" s="1379">
        <v>20</v>
      </c>
      <c r="D290" s="1380">
        <v>2.04</v>
      </c>
      <c r="E290" s="1381">
        <f t="shared" si="52"/>
        <v>0</v>
      </c>
      <c r="F290" s="1381">
        <f t="shared" si="53"/>
        <v>0</v>
      </c>
    </row>
    <row r="291" spans="1:6" ht="24.75">
      <c r="A291" s="1377" t="s">
        <v>21257</v>
      </c>
      <c r="B291" s="1378" t="s">
        <v>21258</v>
      </c>
      <c r="C291" s="1379">
        <v>20</v>
      </c>
      <c r="D291" s="1380">
        <v>1.968</v>
      </c>
      <c r="E291" s="1381">
        <f t="shared" si="52"/>
        <v>0</v>
      </c>
      <c r="F291" s="1381">
        <f t="shared" si="53"/>
        <v>0</v>
      </c>
    </row>
    <row r="292" spans="1:6" ht="24.75">
      <c r="A292" s="1377" t="s">
        <v>21259</v>
      </c>
      <c r="B292" s="1378" t="s">
        <v>21260</v>
      </c>
      <c r="C292" s="1379">
        <v>20</v>
      </c>
      <c r="D292" s="1380">
        <v>1.968</v>
      </c>
      <c r="E292" s="1381">
        <f t="shared" si="52"/>
        <v>0</v>
      </c>
      <c r="F292" s="1381">
        <f t="shared" si="53"/>
        <v>0</v>
      </c>
    </row>
    <row r="293" spans="1:6" ht="24.75">
      <c r="A293" s="1377" t="s">
        <v>21261</v>
      </c>
      <c r="B293" s="1378" t="s">
        <v>21262</v>
      </c>
      <c r="C293" s="1379">
        <v>20</v>
      </c>
      <c r="D293" s="1380">
        <v>1.968</v>
      </c>
      <c r="E293" s="1381">
        <f t="shared" si="52"/>
        <v>0</v>
      </c>
      <c r="F293" s="1381">
        <f t="shared" si="53"/>
        <v>0</v>
      </c>
    </row>
    <row r="294" spans="1:6">
      <c r="A294" s="1934" t="s">
        <v>21263</v>
      </c>
      <c r="B294" s="1934"/>
      <c r="C294" s="1934"/>
      <c r="D294" s="1934"/>
      <c r="E294" s="1934"/>
      <c r="F294" s="1934"/>
    </row>
    <row r="295" spans="1:6" ht="24.75">
      <c r="A295" s="1377" t="s">
        <v>21264</v>
      </c>
      <c r="B295" s="1378" t="s">
        <v>21265</v>
      </c>
      <c r="C295" s="1379">
        <v>20</v>
      </c>
      <c r="D295" s="1380">
        <v>2.91</v>
      </c>
      <c r="E295" s="1381">
        <f t="shared" ref="E295:E301" si="54">D295*$G$2</f>
        <v>0</v>
      </c>
      <c r="F295" s="1381">
        <f t="shared" ref="F295:F301" si="55">E295-E295*$G$1</f>
        <v>0</v>
      </c>
    </row>
    <row r="296" spans="1:6" ht="24.75">
      <c r="A296" s="1377" t="s">
        <v>21266</v>
      </c>
      <c r="B296" s="1378" t="s">
        <v>21267</v>
      </c>
      <c r="C296" s="1379">
        <v>20</v>
      </c>
      <c r="D296" s="1380">
        <v>2.91</v>
      </c>
      <c r="E296" s="1381">
        <f t="shared" si="54"/>
        <v>0</v>
      </c>
      <c r="F296" s="1381">
        <f t="shared" si="55"/>
        <v>0</v>
      </c>
    </row>
    <row r="297" spans="1:6" ht="24.75">
      <c r="A297" s="1377" t="s">
        <v>21268</v>
      </c>
      <c r="B297" s="1378" t="s">
        <v>21269</v>
      </c>
      <c r="C297" s="1379">
        <v>20</v>
      </c>
      <c r="D297" s="1380">
        <v>2.91</v>
      </c>
      <c r="E297" s="1381">
        <f t="shared" si="54"/>
        <v>0</v>
      </c>
      <c r="F297" s="1381">
        <f t="shared" si="55"/>
        <v>0</v>
      </c>
    </row>
    <row r="298" spans="1:6" ht="24.75">
      <c r="A298" s="1377" t="s">
        <v>21270</v>
      </c>
      <c r="B298" s="1378" t="s">
        <v>21271</v>
      </c>
      <c r="C298" s="1379">
        <v>20</v>
      </c>
      <c r="D298" s="1380">
        <v>2.7930000000000001</v>
      </c>
      <c r="E298" s="1381">
        <f t="shared" si="54"/>
        <v>0</v>
      </c>
      <c r="F298" s="1381">
        <f t="shared" si="55"/>
        <v>0</v>
      </c>
    </row>
    <row r="299" spans="1:6" ht="24.75">
      <c r="A299" s="1377" t="s">
        <v>21272</v>
      </c>
      <c r="B299" s="1378" t="s">
        <v>21273</v>
      </c>
      <c r="C299" s="1379">
        <v>20</v>
      </c>
      <c r="D299" s="1380">
        <v>2.7930000000000001</v>
      </c>
      <c r="E299" s="1381">
        <f t="shared" si="54"/>
        <v>0</v>
      </c>
      <c r="F299" s="1381">
        <f t="shared" si="55"/>
        <v>0</v>
      </c>
    </row>
    <row r="300" spans="1:6" ht="24.75">
      <c r="A300" s="1377" t="s">
        <v>21274</v>
      </c>
      <c r="B300" s="1378" t="s">
        <v>21275</v>
      </c>
      <c r="C300" s="1379">
        <v>20</v>
      </c>
      <c r="D300" s="1380">
        <v>2.7930000000000001</v>
      </c>
      <c r="E300" s="1381">
        <f t="shared" si="54"/>
        <v>0</v>
      </c>
      <c r="F300" s="1381">
        <f t="shared" si="55"/>
        <v>0</v>
      </c>
    </row>
    <row r="301" spans="1:6" ht="24.75">
      <c r="A301" s="1377" t="s">
        <v>21276</v>
      </c>
      <c r="B301" s="1378" t="s">
        <v>21277</v>
      </c>
      <c r="C301" s="1379">
        <v>20</v>
      </c>
      <c r="D301" s="1380">
        <v>2.7930000000000001</v>
      </c>
      <c r="E301" s="1381">
        <f t="shared" si="54"/>
        <v>0</v>
      </c>
      <c r="F301" s="1381">
        <f t="shared" si="55"/>
        <v>0</v>
      </c>
    </row>
    <row r="302" spans="1:6" ht="32.25" customHeight="1">
      <c r="A302" s="1935" t="s">
        <v>21278</v>
      </c>
      <c r="B302" s="1935"/>
      <c r="C302" s="1935"/>
      <c r="D302" s="1935"/>
      <c r="E302" s="1935"/>
      <c r="F302" s="1935"/>
    </row>
    <row r="303" spans="1:6" ht="39.75" customHeight="1">
      <c r="A303" s="1935" t="s">
        <v>21279</v>
      </c>
      <c r="B303" s="1935"/>
      <c r="C303" s="1935"/>
      <c r="D303" s="1935"/>
      <c r="E303" s="1935"/>
      <c r="F303" s="1935"/>
    </row>
    <row r="304" spans="1:6">
      <c r="A304" s="1934" t="s">
        <v>21280</v>
      </c>
      <c r="B304" s="1934"/>
      <c r="C304" s="1934"/>
      <c r="D304" s="1934"/>
      <c r="E304" s="1934"/>
      <c r="F304" s="1934"/>
    </row>
    <row r="305" spans="1:6" ht="24.75">
      <c r="A305" s="1377" t="s">
        <v>21281</v>
      </c>
      <c r="B305" s="1378" t="s">
        <v>21282</v>
      </c>
      <c r="C305" s="1379">
        <v>50</v>
      </c>
      <c r="D305" s="1380">
        <v>0.98040000000000005</v>
      </c>
      <c r="E305" s="1381">
        <f t="shared" ref="E305:E306" si="56">D305*$G$2</f>
        <v>0</v>
      </c>
      <c r="F305" s="1381">
        <f t="shared" ref="F305:F306" si="57">E305-E305*$G$1</f>
        <v>0</v>
      </c>
    </row>
    <row r="306" spans="1:6" ht="24.75">
      <c r="A306" s="1377" t="s">
        <v>21283</v>
      </c>
      <c r="B306" s="1378" t="s">
        <v>21284</v>
      </c>
      <c r="C306" s="1379">
        <v>50</v>
      </c>
      <c r="D306" s="1380">
        <v>0.98040000000000005</v>
      </c>
      <c r="E306" s="1381">
        <f t="shared" si="56"/>
        <v>0</v>
      </c>
      <c r="F306" s="1381">
        <f t="shared" si="57"/>
        <v>0</v>
      </c>
    </row>
    <row r="307" spans="1:6">
      <c r="A307" s="1934" t="s">
        <v>21285</v>
      </c>
      <c r="B307" s="1934"/>
      <c r="C307" s="1934"/>
      <c r="D307" s="1934"/>
      <c r="E307" s="1934"/>
      <c r="F307" s="1934"/>
    </row>
    <row r="308" spans="1:6" ht="24.75">
      <c r="A308" s="1377" t="s">
        <v>21286</v>
      </c>
      <c r="B308" s="1378" t="s">
        <v>21287</v>
      </c>
      <c r="C308" s="1379">
        <v>25</v>
      </c>
      <c r="D308" s="1380">
        <v>1.2685</v>
      </c>
      <c r="E308" s="1381">
        <f t="shared" ref="E308:E309" si="58">D308*$G$2</f>
        <v>0</v>
      </c>
      <c r="F308" s="1381">
        <f t="shared" ref="F308:F309" si="59">E308-E308*$G$1</f>
        <v>0</v>
      </c>
    </row>
    <row r="309" spans="1:6" ht="24.75">
      <c r="A309" s="1377" t="s">
        <v>21288</v>
      </c>
      <c r="B309" s="1378" t="s">
        <v>21289</v>
      </c>
      <c r="C309" s="1379">
        <v>25</v>
      </c>
      <c r="D309" s="1380">
        <v>1.2685</v>
      </c>
      <c r="E309" s="1381">
        <f t="shared" si="58"/>
        <v>0</v>
      </c>
      <c r="F309" s="1381">
        <f t="shared" si="59"/>
        <v>0</v>
      </c>
    </row>
    <row r="310" spans="1:6">
      <c r="A310" s="1934" t="s">
        <v>21290</v>
      </c>
      <c r="B310" s="1934"/>
      <c r="C310" s="1934"/>
      <c r="D310" s="1934"/>
      <c r="E310" s="1934"/>
      <c r="F310" s="1934"/>
    </row>
    <row r="311" spans="1:6" ht="24.75">
      <c r="A311" s="1377" t="s">
        <v>21291</v>
      </c>
      <c r="B311" s="1378" t="s">
        <v>21292</v>
      </c>
      <c r="C311" s="1379">
        <v>1</v>
      </c>
      <c r="D311" s="1380">
        <v>41.723999999999997</v>
      </c>
      <c r="E311" s="1381">
        <f t="shared" ref="E311:E312" si="60">D311*$G$2</f>
        <v>0</v>
      </c>
      <c r="F311" s="1381">
        <f t="shared" ref="F311:F312" si="61">E311-E311*$G$1</f>
        <v>0</v>
      </c>
    </row>
    <row r="312" spans="1:6" ht="24.75">
      <c r="A312" s="1377" t="s">
        <v>21293</v>
      </c>
      <c r="B312" s="1378" t="s">
        <v>21294</v>
      </c>
      <c r="C312" s="1379">
        <v>1</v>
      </c>
      <c r="D312" s="1380">
        <v>41.723999999999997</v>
      </c>
      <c r="E312" s="1381">
        <f t="shared" si="60"/>
        <v>0</v>
      </c>
      <c r="F312" s="1381">
        <f t="shared" si="61"/>
        <v>0</v>
      </c>
    </row>
    <row r="313" spans="1:6" ht="18" customHeight="1">
      <c r="A313" s="1935" t="s">
        <v>21295</v>
      </c>
      <c r="B313" s="1935"/>
      <c r="C313" s="1935"/>
      <c r="D313" s="1935"/>
      <c r="E313" s="1935"/>
      <c r="F313" s="1935"/>
    </row>
    <row r="314" spans="1:6" ht="15">
      <c r="A314" s="1377" t="s">
        <v>21296</v>
      </c>
      <c r="B314" s="1378" t="s">
        <v>21297</v>
      </c>
      <c r="C314" s="1379">
        <v>50</v>
      </c>
      <c r="D314" s="1380">
        <v>0.5181</v>
      </c>
      <c r="E314" s="1381">
        <f t="shared" ref="E314:E329" si="62">D314*$G$2</f>
        <v>0</v>
      </c>
      <c r="F314" s="1381">
        <f t="shared" ref="F314:F329" si="63">E314-E314*$G$1</f>
        <v>0</v>
      </c>
    </row>
    <row r="315" spans="1:6" ht="15">
      <c r="A315" s="1377" t="s">
        <v>21298</v>
      </c>
      <c r="B315" s="1378" t="s">
        <v>21299</v>
      </c>
      <c r="C315" s="1379">
        <v>50</v>
      </c>
      <c r="D315" s="1380">
        <v>0.5181</v>
      </c>
      <c r="E315" s="1381">
        <f t="shared" si="62"/>
        <v>0</v>
      </c>
      <c r="F315" s="1381">
        <f t="shared" si="63"/>
        <v>0</v>
      </c>
    </row>
    <row r="316" spans="1:6" ht="15">
      <c r="A316" s="1377" t="s">
        <v>21300</v>
      </c>
      <c r="B316" s="1378" t="s">
        <v>21301</v>
      </c>
      <c r="C316" s="1379">
        <v>50</v>
      </c>
      <c r="D316" s="1380">
        <v>0.5181</v>
      </c>
      <c r="E316" s="1381">
        <f t="shared" si="62"/>
        <v>0</v>
      </c>
      <c r="F316" s="1381">
        <f t="shared" si="63"/>
        <v>0</v>
      </c>
    </row>
    <row r="317" spans="1:6" ht="15">
      <c r="A317" s="1377" t="s">
        <v>21302</v>
      </c>
      <c r="B317" s="1378" t="s">
        <v>21303</v>
      </c>
      <c r="C317" s="1379">
        <v>50</v>
      </c>
      <c r="D317" s="1380">
        <v>0.5181</v>
      </c>
      <c r="E317" s="1381">
        <f t="shared" si="62"/>
        <v>0</v>
      </c>
      <c r="F317" s="1381">
        <f t="shared" si="63"/>
        <v>0</v>
      </c>
    </row>
    <row r="318" spans="1:6" ht="15">
      <c r="A318" s="1377" t="s">
        <v>21304</v>
      </c>
      <c r="B318" s="1378" t="s">
        <v>21305</v>
      </c>
      <c r="C318" s="1379">
        <v>50</v>
      </c>
      <c r="D318" s="1380">
        <v>0.5181</v>
      </c>
      <c r="E318" s="1381">
        <f t="shared" si="62"/>
        <v>0</v>
      </c>
      <c r="F318" s="1381">
        <f t="shared" si="63"/>
        <v>0</v>
      </c>
    </row>
    <row r="319" spans="1:6" ht="15">
      <c r="A319" s="1377" t="s">
        <v>21306</v>
      </c>
      <c r="B319" s="1378" t="s">
        <v>21307</v>
      </c>
      <c r="C319" s="1379">
        <v>50</v>
      </c>
      <c r="D319" s="1380">
        <v>0.5181</v>
      </c>
      <c r="E319" s="1381">
        <f t="shared" si="62"/>
        <v>0</v>
      </c>
      <c r="F319" s="1381">
        <f t="shared" si="63"/>
        <v>0</v>
      </c>
    </row>
    <row r="320" spans="1:6" ht="15">
      <c r="A320" s="1377" t="s">
        <v>21308</v>
      </c>
      <c r="B320" s="1378" t="s">
        <v>21309</v>
      </c>
      <c r="C320" s="1379">
        <v>50</v>
      </c>
      <c r="D320" s="1380">
        <v>0.5181</v>
      </c>
      <c r="E320" s="1381">
        <f t="shared" si="62"/>
        <v>0</v>
      </c>
      <c r="F320" s="1381">
        <f t="shared" si="63"/>
        <v>0</v>
      </c>
    </row>
    <row r="321" spans="1:6" ht="15">
      <c r="A321" s="1377" t="s">
        <v>21310</v>
      </c>
      <c r="B321" s="1378" t="s">
        <v>21311</v>
      </c>
      <c r="C321" s="1379">
        <v>50</v>
      </c>
      <c r="D321" s="1380">
        <v>0.5181</v>
      </c>
      <c r="E321" s="1381">
        <f t="shared" si="62"/>
        <v>0</v>
      </c>
      <c r="F321" s="1381">
        <f t="shared" si="63"/>
        <v>0</v>
      </c>
    </row>
    <row r="322" spans="1:6" ht="15">
      <c r="A322" s="1377" t="s">
        <v>21312</v>
      </c>
      <c r="B322" s="1378" t="s">
        <v>21313</v>
      </c>
      <c r="C322" s="1379">
        <v>50</v>
      </c>
      <c r="D322" s="1380">
        <v>0.5181</v>
      </c>
      <c r="E322" s="1381">
        <f t="shared" si="62"/>
        <v>0</v>
      </c>
      <c r="F322" s="1381">
        <f t="shared" si="63"/>
        <v>0</v>
      </c>
    </row>
    <row r="323" spans="1:6" ht="15">
      <c r="A323" s="1377" t="s">
        <v>21314</v>
      </c>
      <c r="B323" s="1378" t="s">
        <v>21315</v>
      </c>
      <c r="C323" s="1379">
        <v>50</v>
      </c>
      <c r="D323" s="1380">
        <v>0.5181</v>
      </c>
      <c r="E323" s="1381">
        <f t="shared" si="62"/>
        <v>0</v>
      </c>
      <c r="F323" s="1381">
        <f t="shared" si="63"/>
        <v>0</v>
      </c>
    </row>
    <row r="324" spans="1:6" ht="15">
      <c r="A324" s="1377" t="s">
        <v>21316</v>
      </c>
      <c r="B324" s="1378" t="s">
        <v>21317</v>
      </c>
      <c r="C324" s="1379">
        <v>50</v>
      </c>
      <c r="D324" s="1380">
        <v>0.5181</v>
      </c>
      <c r="E324" s="1381">
        <f t="shared" si="62"/>
        <v>0</v>
      </c>
      <c r="F324" s="1381">
        <f t="shared" si="63"/>
        <v>0</v>
      </c>
    </row>
    <row r="325" spans="1:6" ht="15">
      <c r="A325" s="1377" t="s">
        <v>21318</v>
      </c>
      <c r="B325" s="1378" t="s">
        <v>21319</v>
      </c>
      <c r="C325" s="1379">
        <v>50</v>
      </c>
      <c r="D325" s="1380">
        <v>0.5181</v>
      </c>
      <c r="E325" s="1381">
        <f t="shared" si="62"/>
        <v>0</v>
      </c>
      <c r="F325" s="1381">
        <f t="shared" si="63"/>
        <v>0</v>
      </c>
    </row>
    <row r="326" spans="1:6" ht="15">
      <c r="A326" s="1377" t="s">
        <v>21320</v>
      </c>
      <c r="B326" s="1378" t="s">
        <v>21321</v>
      </c>
      <c r="C326" s="1379">
        <v>50</v>
      </c>
      <c r="D326" s="1380">
        <v>0.5181</v>
      </c>
      <c r="E326" s="1381">
        <f t="shared" si="62"/>
        <v>0</v>
      </c>
      <c r="F326" s="1381">
        <f t="shared" si="63"/>
        <v>0</v>
      </c>
    </row>
    <row r="327" spans="1:6" ht="15">
      <c r="A327" s="1377" t="s">
        <v>21322</v>
      </c>
      <c r="B327" s="1378" t="s">
        <v>21323</v>
      </c>
      <c r="C327" s="1379">
        <v>50</v>
      </c>
      <c r="D327" s="1380">
        <v>0.5544</v>
      </c>
      <c r="E327" s="1381">
        <f t="shared" si="62"/>
        <v>0</v>
      </c>
      <c r="F327" s="1381">
        <f t="shared" si="63"/>
        <v>0</v>
      </c>
    </row>
    <row r="328" spans="1:6" ht="15">
      <c r="A328" s="1377" t="s">
        <v>21324</v>
      </c>
      <c r="B328" s="1378" t="s">
        <v>21325</v>
      </c>
      <c r="C328" s="1379">
        <v>50</v>
      </c>
      <c r="D328" s="1380">
        <v>0.5544</v>
      </c>
      <c r="E328" s="1381">
        <f t="shared" si="62"/>
        <v>0</v>
      </c>
      <c r="F328" s="1381">
        <f t="shared" si="63"/>
        <v>0</v>
      </c>
    </row>
    <row r="329" spans="1:6" ht="15">
      <c r="A329" s="1503" t="s">
        <v>21326</v>
      </c>
      <c r="B329" s="1504" t="s">
        <v>21327</v>
      </c>
      <c r="C329" s="1505">
        <v>50</v>
      </c>
      <c r="D329" s="1376">
        <v>0.77549999999999997</v>
      </c>
      <c r="E329" s="1506">
        <f t="shared" si="62"/>
        <v>0</v>
      </c>
      <c r="F329" s="1506">
        <f t="shared" si="63"/>
        <v>0</v>
      </c>
    </row>
  </sheetData>
  <mergeCells count="46">
    <mergeCell ref="A307:F307"/>
    <mergeCell ref="A310:F310"/>
    <mergeCell ref="A130:F130"/>
    <mergeCell ref="A140:F140"/>
    <mergeCell ref="A173:F173"/>
    <mergeCell ref="A174:F174"/>
    <mergeCell ref="A177:F177"/>
    <mergeCell ref="A147:F147"/>
    <mergeCell ref="A156:F156"/>
    <mergeCell ref="A313:F313"/>
    <mergeCell ref="A194:F194"/>
    <mergeCell ref="A214:F214"/>
    <mergeCell ref="A221:F221"/>
    <mergeCell ref="A224:F224"/>
    <mergeCell ref="A231:F231"/>
    <mergeCell ref="A240:F240"/>
    <mergeCell ref="A278:F278"/>
    <mergeCell ref="A285:F285"/>
    <mergeCell ref="A286:F287"/>
    <mergeCell ref="A294:F294"/>
    <mergeCell ref="A241:F241"/>
    <mergeCell ref="A260:F260"/>
    <mergeCell ref="A302:F302"/>
    <mergeCell ref="A303:F303"/>
    <mergeCell ref="A304:F304"/>
    <mergeCell ref="A56:F56"/>
    <mergeCell ref="A70:F70"/>
    <mergeCell ref="A110:F110"/>
    <mergeCell ref="A117:F117"/>
    <mergeCell ref="A118:F118"/>
    <mergeCell ref="A1:B1"/>
    <mergeCell ref="A3:B3"/>
    <mergeCell ref="A4:B4"/>
    <mergeCell ref="A7:F7"/>
    <mergeCell ref="A166:F166"/>
    <mergeCell ref="A146:F146"/>
    <mergeCell ref="A10:F10"/>
    <mergeCell ref="A11:F11"/>
    <mergeCell ref="A18:F18"/>
    <mergeCell ref="A26:F26"/>
    <mergeCell ref="B25:F25"/>
    <mergeCell ref="A77:F77"/>
    <mergeCell ref="A78:F78"/>
    <mergeCell ref="A90:F90"/>
    <mergeCell ref="A102:F102"/>
    <mergeCell ref="A42:F42"/>
  </mergeCells>
  <hyperlinks>
    <hyperlink ref="A6" location="'Список программ'!R1C1" display="Список программ" xr:uid="{FAF2D234-4E28-4A3B-964F-20E7C9BB64F9}"/>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70C0"/>
  </sheetPr>
  <dimension ref="A1:BL350"/>
  <sheetViews>
    <sheetView zoomScaleNormal="100" workbookViewId="0">
      <pane ySplit="8" topLeftCell="D9" activePane="bottomLeft" state="frozen"/>
      <selection pane="bottomLeft" activeCell="E8" sqref="E8"/>
    </sheetView>
  </sheetViews>
  <sheetFormatPr defaultColWidth="8.375" defaultRowHeight="13.9"/>
  <cols>
    <col min="1" max="1" width="6.625" style="47" customWidth="1"/>
    <col min="2" max="2" width="11.75" style="47" customWidth="1"/>
    <col min="3" max="3" width="58.375" style="47" customWidth="1"/>
    <col min="4" max="4" width="5.375" style="149" customWidth="1"/>
    <col min="5" max="5" width="12.375" style="149" customWidth="1"/>
    <col min="6" max="6" width="12.125" style="47" customWidth="1"/>
    <col min="7" max="7" width="11.625" style="47" customWidth="1"/>
    <col min="8" max="64" width="8.375" style="47"/>
  </cols>
  <sheetData>
    <row r="1" spans="1:9" ht="15">
      <c r="A1" s="48" t="s">
        <v>0</v>
      </c>
      <c r="B1" s="49"/>
      <c r="C1" s="17"/>
      <c r="D1" s="18"/>
      <c r="E1" s="50"/>
      <c r="F1" s="51"/>
      <c r="G1" s="52"/>
      <c r="H1" s="20" t="s">
        <v>105</v>
      </c>
      <c r="I1" s="21">
        <v>0</v>
      </c>
    </row>
    <row r="2" spans="1:9">
      <c r="A2" s="22" t="s">
        <v>1</v>
      </c>
      <c r="B2" s="23"/>
      <c r="C2" s="24"/>
      <c r="D2" s="25"/>
      <c r="E2" s="19"/>
      <c r="F2" s="55"/>
      <c r="G2" s="56"/>
      <c r="H2" s="2102" t="s">
        <v>106</v>
      </c>
      <c r="I2" s="1553">
        <v>0</v>
      </c>
    </row>
    <row r="3" spans="1:9">
      <c r="A3" s="57" t="s">
        <v>2</v>
      </c>
      <c r="B3" s="58"/>
      <c r="C3" s="24"/>
      <c r="D3" s="25"/>
      <c r="E3" s="14"/>
      <c r="F3" s="55"/>
      <c r="G3" s="56"/>
      <c r="H3" s="14"/>
      <c r="I3" s="14"/>
    </row>
    <row r="4" spans="1:9" ht="21" customHeight="1">
      <c r="A4" s="57" t="s">
        <v>3</v>
      </c>
      <c r="B4" s="58"/>
      <c r="C4" s="24"/>
      <c r="D4" s="25"/>
      <c r="E4" s="14"/>
      <c r="F4" s="55"/>
      <c r="G4" s="56"/>
      <c r="H4" s="14"/>
      <c r="I4" s="14"/>
    </row>
    <row r="5" spans="1:9" ht="26.25" customHeight="1">
      <c r="A5" s="60"/>
      <c r="B5" s="44"/>
      <c r="C5" s="28" t="s">
        <v>107</v>
      </c>
      <c r="D5" s="25"/>
      <c r="E5" s="14"/>
      <c r="F5" s="55"/>
      <c r="G5" s="56"/>
      <c r="H5" s="14"/>
      <c r="I5" s="14"/>
    </row>
    <row r="6" spans="1:9" ht="13.5" customHeight="1">
      <c r="A6" s="1741" t="s">
        <v>108</v>
      </c>
      <c r="B6" s="1741"/>
      <c r="C6" s="29"/>
      <c r="D6" s="30"/>
      <c r="E6" s="31"/>
      <c r="F6" s="61"/>
      <c r="G6" s="62"/>
      <c r="H6" s="14"/>
      <c r="I6" s="14"/>
    </row>
    <row r="7" spans="1:9" ht="15" customHeight="1">
      <c r="A7" s="1827" t="s">
        <v>109</v>
      </c>
      <c r="B7" s="1827"/>
      <c r="C7" s="1827"/>
      <c r="D7" s="1827"/>
      <c r="E7" s="1827"/>
      <c r="F7" s="1827"/>
      <c r="G7" s="1827"/>
      <c r="H7" s="14"/>
      <c r="I7" s="14"/>
    </row>
    <row r="8" spans="1:9" ht="19.350000000000001">
      <c r="A8" s="2102" t="s">
        <v>572</v>
      </c>
      <c r="B8" s="2102" t="s">
        <v>110</v>
      </c>
      <c r="C8" s="2104" t="s">
        <v>111</v>
      </c>
      <c r="D8" s="2071" t="s">
        <v>112</v>
      </c>
      <c r="E8" s="2102" t="s">
        <v>574</v>
      </c>
      <c r="F8" s="2105" t="s">
        <v>113</v>
      </c>
      <c r="G8" s="2071" t="s">
        <v>114</v>
      </c>
    </row>
    <row r="9" spans="1:9">
      <c r="A9" s="65"/>
      <c r="B9" s="66"/>
      <c r="C9" s="66" t="s">
        <v>1105</v>
      </c>
      <c r="D9" s="39"/>
      <c r="E9" s="38"/>
      <c r="F9" s="39"/>
      <c r="G9" s="65"/>
    </row>
    <row r="10" spans="1:9">
      <c r="A10" s="65"/>
      <c r="B10" s="66"/>
      <c r="C10" s="66" t="s">
        <v>21328</v>
      </c>
      <c r="D10" s="39"/>
      <c r="E10" s="38"/>
      <c r="F10" s="39"/>
      <c r="G10" s="65"/>
    </row>
    <row r="11" spans="1:9">
      <c r="A11" s="65"/>
      <c r="B11" s="66"/>
      <c r="C11" s="66" t="s">
        <v>1908</v>
      </c>
      <c r="D11" s="39"/>
      <c r="E11" s="38"/>
      <c r="F11" s="39"/>
      <c r="G11" s="65"/>
    </row>
    <row r="12" spans="1:9">
      <c r="A12" s="2307" t="s">
        <v>21329</v>
      </c>
      <c r="B12" s="2307" t="s">
        <v>21330</v>
      </c>
      <c r="C12" s="2308" t="s">
        <v>21331</v>
      </c>
      <c r="D12" s="2167" t="s">
        <v>4908</v>
      </c>
      <c r="E12" s="2512">
        <v>3768.45</v>
      </c>
      <c r="F12" s="2513">
        <f>E12*$I$2</f>
        <v>0</v>
      </c>
      <c r="G12" s="2513">
        <f>F12-F12*$I$1</f>
        <v>0</v>
      </c>
    </row>
    <row r="13" spans="1:9">
      <c r="A13" s="2307" t="s">
        <v>21332</v>
      </c>
      <c r="B13" s="2307" t="s">
        <v>21333</v>
      </c>
      <c r="C13" s="2308" t="s">
        <v>21334</v>
      </c>
      <c r="D13" s="2167" t="s">
        <v>4908</v>
      </c>
      <c r="E13" s="2512">
        <v>120.75</v>
      </c>
      <c r="F13" s="2513">
        <f>E13*$I$2</f>
        <v>0</v>
      </c>
      <c r="G13" s="2513">
        <f>F13-F13*$I$1</f>
        <v>0</v>
      </c>
    </row>
    <row r="14" spans="1:9">
      <c r="A14" s="2307" t="s">
        <v>21335</v>
      </c>
      <c r="B14" s="2307" t="s">
        <v>21336</v>
      </c>
      <c r="C14" s="2308" t="s">
        <v>21337</v>
      </c>
      <c r="D14" s="2167" t="s">
        <v>4908</v>
      </c>
      <c r="E14" s="2512">
        <v>121.8</v>
      </c>
      <c r="F14" s="2513">
        <f>E14*$I$2</f>
        <v>0</v>
      </c>
      <c r="G14" s="2513">
        <f>F14-F14*$I$1</f>
        <v>0</v>
      </c>
    </row>
    <row r="15" spans="1:9">
      <c r="A15" s="2307" t="s">
        <v>21338</v>
      </c>
      <c r="B15" s="2307" t="s">
        <v>21339</v>
      </c>
      <c r="C15" s="2308" t="s">
        <v>21340</v>
      </c>
      <c r="D15" s="2167" t="s">
        <v>4908</v>
      </c>
      <c r="E15" s="2512">
        <v>81.900000000000006</v>
      </c>
      <c r="F15" s="2513">
        <f>E15*$I$2</f>
        <v>0</v>
      </c>
      <c r="G15" s="2513">
        <f>F15-F15*$I$1</f>
        <v>0</v>
      </c>
    </row>
    <row r="16" spans="1:9">
      <c r="A16" s="2307" t="s">
        <v>21341</v>
      </c>
      <c r="B16" s="2307" t="s">
        <v>21342</v>
      </c>
      <c r="C16" s="2308" t="s">
        <v>21343</v>
      </c>
      <c r="D16" s="2167" t="s">
        <v>1112</v>
      </c>
      <c r="E16" s="2512">
        <v>143.85</v>
      </c>
      <c r="F16" s="2513">
        <f>E16*$I$2</f>
        <v>0</v>
      </c>
      <c r="G16" s="2513">
        <f>F16-F16*$I$1</f>
        <v>0</v>
      </c>
    </row>
    <row r="17" spans="1:7">
      <c r="A17" s="2307" t="s">
        <v>21344</v>
      </c>
      <c r="B17" s="2307" t="s">
        <v>21345</v>
      </c>
      <c r="C17" s="2308" t="s">
        <v>21346</v>
      </c>
      <c r="D17" s="2167" t="s">
        <v>4908</v>
      </c>
      <c r="E17" s="2512">
        <v>143.85</v>
      </c>
      <c r="F17" s="2513">
        <f>E17*$I$2</f>
        <v>0</v>
      </c>
      <c r="G17" s="2513">
        <f>F17-F17*$I$1</f>
        <v>0</v>
      </c>
    </row>
    <row r="18" spans="1:7">
      <c r="A18" s="2307" t="s">
        <v>21347</v>
      </c>
      <c r="B18" s="2307" t="s">
        <v>21348</v>
      </c>
      <c r="C18" s="2308" t="s">
        <v>21349</v>
      </c>
      <c r="D18" s="2167" t="s">
        <v>4908</v>
      </c>
      <c r="E18" s="2512">
        <v>111.3</v>
      </c>
      <c r="F18" s="2513">
        <f>E18*$I$2</f>
        <v>0</v>
      </c>
      <c r="G18" s="2513">
        <f>F18-F18*$I$1</f>
        <v>0</v>
      </c>
    </row>
    <row r="19" spans="1:7">
      <c r="A19" s="2307" t="s">
        <v>21350</v>
      </c>
      <c r="B19" s="2307" t="s">
        <v>21351</v>
      </c>
      <c r="C19" s="2308" t="s">
        <v>21352</v>
      </c>
      <c r="D19" s="2167" t="s">
        <v>4908</v>
      </c>
      <c r="E19" s="2512">
        <v>111.3</v>
      </c>
      <c r="F19" s="2513">
        <f>E19*$I$2</f>
        <v>0</v>
      </c>
      <c r="G19" s="2513">
        <f>F19-F19*$I$1</f>
        <v>0</v>
      </c>
    </row>
    <row r="20" spans="1:7">
      <c r="A20" s="2307" t="s">
        <v>21353</v>
      </c>
      <c r="B20" s="2307" t="s">
        <v>21354</v>
      </c>
      <c r="C20" s="2308" t="s">
        <v>21355</v>
      </c>
      <c r="D20" s="2167" t="s">
        <v>1112</v>
      </c>
      <c r="E20" s="2512">
        <v>70.349999999999994</v>
      </c>
      <c r="F20" s="2513">
        <f>E20*$I$2</f>
        <v>0</v>
      </c>
      <c r="G20" s="2513">
        <f>F20-F20*$I$1</f>
        <v>0</v>
      </c>
    </row>
    <row r="21" spans="1:7">
      <c r="A21" s="2307" t="s">
        <v>21356</v>
      </c>
      <c r="B21" s="2307" t="s">
        <v>21357</v>
      </c>
      <c r="C21" s="2308" t="s">
        <v>21358</v>
      </c>
      <c r="D21" s="2167" t="s">
        <v>1112</v>
      </c>
      <c r="E21" s="2512">
        <v>37.799999999999997</v>
      </c>
      <c r="F21" s="2513">
        <f>E21*$I$2</f>
        <v>0</v>
      </c>
      <c r="G21" s="2513">
        <f>F21-F21*$I$1</f>
        <v>0</v>
      </c>
    </row>
    <row r="22" spans="1:7">
      <c r="A22" s="2307" t="s">
        <v>21359</v>
      </c>
      <c r="B22" s="2307" t="s">
        <v>21360</v>
      </c>
      <c r="C22" s="2308" t="s">
        <v>21361</v>
      </c>
      <c r="D22" s="2167" t="s">
        <v>1112</v>
      </c>
      <c r="E22" s="2512">
        <v>18.48</v>
      </c>
      <c r="F22" s="2513">
        <f>E22*$I$2</f>
        <v>0</v>
      </c>
      <c r="G22" s="2513">
        <f>F22-F22*$I$1</f>
        <v>0</v>
      </c>
    </row>
    <row r="23" spans="1:7">
      <c r="A23" s="2307" t="s">
        <v>21362</v>
      </c>
      <c r="B23" s="2307" t="s">
        <v>21363</v>
      </c>
      <c r="C23" s="2308" t="s">
        <v>21364</v>
      </c>
      <c r="D23" s="2167" t="s">
        <v>1112</v>
      </c>
      <c r="E23" s="2512">
        <v>36.75</v>
      </c>
      <c r="F23" s="2513">
        <f>E23*$I$2</f>
        <v>0</v>
      </c>
      <c r="G23" s="2513">
        <f>F23-F23*$I$1</f>
        <v>0</v>
      </c>
    </row>
    <row r="24" spans="1:7">
      <c r="A24" s="2307" t="s">
        <v>21365</v>
      </c>
      <c r="B24" s="2307" t="s">
        <v>21366</v>
      </c>
      <c r="C24" s="2308" t="s">
        <v>21367</v>
      </c>
      <c r="D24" s="2167" t="s">
        <v>1112</v>
      </c>
      <c r="E24" s="2512">
        <v>36.75</v>
      </c>
      <c r="F24" s="2513">
        <f>E24*$I$2</f>
        <v>0</v>
      </c>
      <c r="G24" s="2513">
        <f>F24-F24*$I$1</f>
        <v>0</v>
      </c>
    </row>
    <row r="25" spans="1:7">
      <c r="A25" s="2307" t="s">
        <v>21368</v>
      </c>
      <c r="B25" s="2307" t="s">
        <v>21369</v>
      </c>
      <c r="C25" s="2308" t="s">
        <v>21370</v>
      </c>
      <c r="D25" s="2167" t="s">
        <v>1112</v>
      </c>
      <c r="E25" s="2512">
        <v>51.45</v>
      </c>
      <c r="F25" s="2513">
        <f>E25*$I$2</f>
        <v>0</v>
      </c>
      <c r="G25" s="2513">
        <f>F25-F25*$I$1</f>
        <v>0</v>
      </c>
    </row>
    <row r="26" spans="1:7">
      <c r="A26" s="2307" t="s">
        <v>21371</v>
      </c>
      <c r="B26" s="2307" t="s">
        <v>21372</v>
      </c>
      <c r="C26" s="2308" t="s">
        <v>21373</v>
      </c>
      <c r="D26" s="2167" t="s">
        <v>1112</v>
      </c>
      <c r="E26" s="2512">
        <v>32.549999999999997</v>
      </c>
      <c r="F26" s="2513">
        <f>E26*$I$2</f>
        <v>0</v>
      </c>
      <c r="G26" s="2513">
        <f>F26-F26*$I$1</f>
        <v>0</v>
      </c>
    </row>
    <row r="27" spans="1:7">
      <c r="A27" s="2307" t="s">
        <v>21374</v>
      </c>
      <c r="B27" s="2307" t="s">
        <v>21375</v>
      </c>
      <c r="C27" s="2308" t="s">
        <v>21376</v>
      </c>
      <c r="D27" s="2167" t="s">
        <v>1112</v>
      </c>
      <c r="E27" s="2512">
        <v>46.2</v>
      </c>
      <c r="F27" s="2513">
        <f>E27*$I$2</f>
        <v>0</v>
      </c>
      <c r="G27" s="2513">
        <f>F27-F27*$I$1</f>
        <v>0</v>
      </c>
    </row>
    <row r="28" spans="1:7">
      <c r="A28" s="2307" t="s">
        <v>21377</v>
      </c>
      <c r="B28" s="2307" t="s">
        <v>21378</v>
      </c>
      <c r="C28" s="2308" t="s">
        <v>21379</v>
      </c>
      <c r="D28" s="2167" t="s">
        <v>1112</v>
      </c>
      <c r="E28" s="2512">
        <v>33.6</v>
      </c>
      <c r="F28" s="2513">
        <f>E28*$I$2</f>
        <v>0</v>
      </c>
      <c r="G28" s="2513">
        <f>F28-F28*$I$1</f>
        <v>0</v>
      </c>
    </row>
    <row r="29" spans="1:7">
      <c r="A29" s="2307" t="s">
        <v>21380</v>
      </c>
      <c r="B29" s="2307" t="s">
        <v>21381</v>
      </c>
      <c r="C29" s="2308" t="s">
        <v>21382</v>
      </c>
      <c r="D29" s="2167" t="s">
        <v>1112</v>
      </c>
      <c r="E29" s="2512">
        <v>22.05</v>
      </c>
      <c r="F29" s="2513">
        <f>E29*$I$2</f>
        <v>0</v>
      </c>
      <c r="G29" s="2513">
        <f>F29-F29*$I$1</f>
        <v>0</v>
      </c>
    </row>
    <row r="30" spans="1:7">
      <c r="A30" s="2307" t="s">
        <v>21383</v>
      </c>
      <c r="B30" s="2307" t="s">
        <v>21384</v>
      </c>
      <c r="C30" s="2308" t="s">
        <v>21385</v>
      </c>
      <c r="D30" s="2167" t="s">
        <v>1112</v>
      </c>
      <c r="E30" s="2512">
        <v>69.3</v>
      </c>
      <c r="F30" s="2513">
        <f>E30*$I$2</f>
        <v>0</v>
      </c>
      <c r="G30" s="2513">
        <f>F30-F30*$I$1</f>
        <v>0</v>
      </c>
    </row>
    <row r="31" spans="1:7">
      <c r="A31" s="2307" t="s">
        <v>21386</v>
      </c>
      <c r="B31" s="2307" t="s">
        <v>21387</v>
      </c>
      <c r="C31" s="2308" t="s">
        <v>21388</v>
      </c>
      <c r="D31" s="2167" t="s">
        <v>1112</v>
      </c>
      <c r="E31" s="2512">
        <v>46.48</v>
      </c>
      <c r="F31" s="2513">
        <f>E31*$I$2</f>
        <v>0</v>
      </c>
      <c r="G31" s="2513">
        <f>F31-F31*$I$1</f>
        <v>0</v>
      </c>
    </row>
    <row r="32" spans="1:7">
      <c r="A32" s="2307" t="s">
        <v>21389</v>
      </c>
      <c r="B32" s="2307" t="s">
        <v>21390</v>
      </c>
      <c r="C32" s="2308" t="s">
        <v>21391</v>
      </c>
      <c r="D32" s="2167" t="s">
        <v>1112</v>
      </c>
      <c r="E32" s="2512">
        <v>20.07</v>
      </c>
      <c r="F32" s="2513">
        <f>E32*$I$2</f>
        <v>0</v>
      </c>
      <c r="G32" s="2513">
        <f>F32-F32*$I$1</f>
        <v>0</v>
      </c>
    </row>
    <row r="33" spans="1:7">
      <c r="A33" s="2307" t="s">
        <v>21392</v>
      </c>
      <c r="B33" s="2307" t="s">
        <v>21393</v>
      </c>
      <c r="C33" s="2308" t="s">
        <v>21394</v>
      </c>
      <c r="D33" s="2167" t="s">
        <v>1112</v>
      </c>
      <c r="E33" s="2512">
        <v>76.650000000000006</v>
      </c>
      <c r="F33" s="2513">
        <f>E33*$I$2</f>
        <v>0</v>
      </c>
      <c r="G33" s="2513">
        <f>F33-F33*$I$1</f>
        <v>0</v>
      </c>
    </row>
    <row r="34" spans="1:7">
      <c r="A34" s="2307" t="s">
        <v>21395</v>
      </c>
      <c r="B34" s="2307" t="s">
        <v>21396</v>
      </c>
      <c r="C34" s="2308" t="s">
        <v>21397</v>
      </c>
      <c r="D34" s="2167" t="s">
        <v>4908</v>
      </c>
      <c r="E34" s="2512">
        <v>34.65</v>
      </c>
      <c r="F34" s="2513">
        <f>E34*$I$2</f>
        <v>0</v>
      </c>
      <c r="G34" s="2513">
        <f>F34-F34*$I$1</f>
        <v>0</v>
      </c>
    </row>
    <row r="35" spans="1:7">
      <c r="A35" s="2307" t="s">
        <v>21398</v>
      </c>
      <c r="B35" s="2307" t="s">
        <v>21399</v>
      </c>
      <c r="C35" s="2308" t="s">
        <v>21400</v>
      </c>
      <c r="D35" s="2167" t="s">
        <v>1112</v>
      </c>
      <c r="E35" s="2512">
        <v>71.400000000000006</v>
      </c>
      <c r="F35" s="2513">
        <f>E35*$I$2</f>
        <v>0</v>
      </c>
      <c r="G35" s="2513">
        <f>F35-F35*$I$1</f>
        <v>0</v>
      </c>
    </row>
    <row r="36" spans="1:7">
      <c r="A36" s="2307" t="s">
        <v>21401</v>
      </c>
      <c r="B36" s="2307" t="s">
        <v>21402</v>
      </c>
      <c r="C36" s="2308" t="s">
        <v>21403</v>
      </c>
      <c r="D36" s="2167" t="s">
        <v>1112</v>
      </c>
      <c r="E36" s="2512">
        <v>8.1</v>
      </c>
      <c r="F36" s="2513">
        <f>E36*$I$2</f>
        <v>0</v>
      </c>
      <c r="G36" s="2513">
        <f>F36-F36*$I$1</f>
        <v>0</v>
      </c>
    </row>
    <row r="37" spans="1:7">
      <c r="A37" s="2307" t="s">
        <v>21404</v>
      </c>
      <c r="B37" s="2307" t="s">
        <v>21405</v>
      </c>
      <c r="C37" s="2308" t="s">
        <v>21406</v>
      </c>
      <c r="D37" s="2167" t="s">
        <v>1112</v>
      </c>
      <c r="E37" s="2512">
        <v>27.3</v>
      </c>
      <c r="F37" s="2513">
        <f>E37*$I$2</f>
        <v>0</v>
      </c>
      <c r="G37" s="2513">
        <f>F37-F37*$I$1</f>
        <v>0</v>
      </c>
    </row>
    <row r="38" spans="1:7">
      <c r="A38" s="2307" t="s">
        <v>21407</v>
      </c>
      <c r="B38" s="2307" t="s">
        <v>21408</v>
      </c>
      <c r="C38" s="2308" t="s">
        <v>21409</v>
      </c>
      <c r="D38" s="2167" t="s">
        <v>1112</v>
      </c>
      <c r="E38" s="2512">
        <v>269.85000000000002</v>
      </c>
      <c r="F38" s="2513">
        <f>E38*$I$2</f>
        <v>0</v>
      </c>
      <c r="G38" s="2513">
        <f>F38-F38*$I$1</f>
        <v>0</v>
      </c>
    </row>
    <row r="39" spans="1:7">
      <c r="A39" s="2307" t="s">
        <v>21410</v>
      </c>
      <c r="B39" s="2307" t="s">
        <v>21411</v>
      </c>
      <c r="C39" s="2308" t="s">
        <v>21412</v>
      </c>
      <c r="D39" s="2167" t="s">
        <v>21413</v>
      </c>
      <c r="E39" s="2512">
        <v>17.13</v>
      </c>
      <c r="F39" s="2513">
        <f>E39*$I$2</f>
        <v>0</v>
      </c>
      <c r="G39" s="2513">
        <f>F39-F39*$I$1</f>
        <v>0</v>
      </c>
    </row>
    <row r="40" spans="1:7">
      <c r="A40" s="2307" t="s">
        <v>21414</v>
      </c>
      <c r="B40" s="2307" t="s">
        <v>21415</v>
      </c>
      <c r="C40" s="2308" t="s">
        <v>21416</v>
      </c>
      <c r="D40" s="2167" t="s">
        <v>1112</v>
      </c>
      <c r="E40" s="2512">
        <v>31.5</v>
      </c>
      <c r="F40" s="2513">
        <f>E40*$I$2</f>
        <v>0</v>
      </c>
      <c r="G40" s="2513">
        <f>F40-F40*$I$1</f>
        <v>0</v>
      </c>
    </row>
    <row r="41" spans="1:7">
      <c r="A41" s="2307" t="s">
        <v>21417</v>
      </c>
      <c r="B41" s="2307" t="s">
        <v>21418</v>
      </c>
      <c r="C41" s="2308" t="s">
        <v>21419</v>
      </c>
      <c r="D41" s="2167" t="s">
        <v>1112</v>
      </c>
      <c r="E41" s="2512">
        <v>31.5</v>
      </c>
      <c r="F41" s="2513">
        <f>E41*$I$2</f>
        <v>0</v>
      </c>
      <c r="G41" s="2513">
        <f>F41-F41*$I$1</f>
        <v>0</v>
      </c>
    </row>
    <row r="42" spans="1:7">
      <c r="A42" s="2307" t="s">
        <v>21420</v>
      </c>
      <c r="B42" s="2307" t="s">
        <v>21421</v>
      </c>
      <c r="C42" s="2308" t="s">
        <v>21422</v>
      </c>
      <c r="D42" s="2167" t="s">
        <v>4908</v>
      </c>
      <c r="E42" s="2512">
        <v>154.35</v>
      </c>
      <c r="F42" s="2513">
        <f>E42*$I$2</f>
        <v>0</v>
      </c>
      <c r="G42" s="2513">
        <f>F42-F42*$I$1</f>
        <v>0</v>
      </c>
    </row>
    <row r="43" spans="1:7">
      <c r="A43" s="2307" t="s">
        <v>21423</v>
      </c>
      <c r="B43" s="2307" t="s">
        <v>21424</v>
      </c>
      <c r="C43" s="2308" t="s">
        <v>21425</v>
      </c>
      <c r="D43" s="2167" t="s">
        <v>1112</v>
      </c>
      <c r="E43" s="2512">
        <v>50.4</v>
      </c>
      <c r="F43" s="2513">
        <f>E43*$I$2</f>
        <v>0</v>
      </c>
      <c r="G43" s="2513">
        <f>F43-F43*$I$1</f>
        <v>0</v>
      </c>
    </row>
    <row r="44" spans="1:7">
      <c r="A44" s="2307" t="s">
        <v>21426</v>
      </c>
      <c r="B44" s="2307" t="s">
        <v>21427</v>
      </c>
      <c r="C44" s="2308" t="s">
        <v>21428</v>
      </c>
      <c r="D44" s="2167" t="s">
        <v>1112</v>
      </c>
      <c r="E44" s="2512">
        <v>1.86</v>
      </c>
      <c r="F44" s="2513">
        <f>E44*$I$2</f>
        <v>0</v>
      </c>
      <c r="G44" s="2513">
        <f>F44-F44*$I$1</f>
        <v>0</v>
      </c>
    </row>
    <row r="45" spans="1:7">
      <c r="A45" s="2307" t="s">
        <v>21429</v>
      </c>
      <c r="B45" s="2307" t="s">
        <v>21430</v>
      </c>
      <c r="C45" s="2308" t="s">
        <v>21431</v>
      </c>
      <c r="D45" s="2167" t="s">
        <v>1112</v>
      </c>
      <c r="E45" s="2512">
        <v>208.95</v>
      </c>
      <c r="F45" s="2513">
        <f>E45*$I$2</f>
        <v>0</v>
      </c>
      <c r="G45" s="2513">
        <f>F45-F45*$I$1</f>
        <v>0</v>
      </c>
    </row>
    <row r="46" spans="1:7">
      <c r="A46" s="65"/>
      <c r="B46" s="66"/>
      <c r="C46" s="66" t="s">
        <v>21432</v>
      </c>
      <c r="D46" s="39"/>
      <c r="E46" s="38"/>
      <c r="F46" s="39"/>
      <c r="G46" s="38"/>
    </row>
    <row r="47" spans="1:7">
      <c r="A47" s="2309" t="s">
        <v>21433</v>
      </c>
      <c r="B47" s="2309" t="s">
        <v>21434</v>
      </c>
      <c r="C47" s="2310" t="s">
        <v>21435</v>
      </c>
      <c r="D47" s="2068" t="s">
        <v>1112</v>
      </c>
      <c r="E47" s="2512">
        <v>46.2</v>
      </c>
      <c r="F47" s="2513">
        <f>E47*$I$2</f>
        <v>0</v>
      </c>
      <c r="G47" s="2513">
        <f>F47-F47*$I$1</f>
        <v>0</v>
      </c>
    </row>
    <row r="48" spans="1:7">
      <c r="A48" s="2309" t="s">
        <v>21436</v>
      </c>
      <c r="B48" s="2309" t="s">
        <v>21437</v>
      </c>
      <c r="C48" s="2310" t="s">
        <v>21438</v>
      </c>
      <c r="D48" s="2068" t="s">
        <v>1112</v>
      </c>
      <c r="E48" s="2512">
        <v>48.3</v>
      </c>
      <c r="F48" s="2513">
        <f>E48*$I$2</f>
        <v>0</v>
      </c>
      <c r="G48" s="2513">
        <f>F48-F48*$I$1</f>
        <v>0</v>
      </c>
    </row>
    <row r="49" spans="1:7">
      <c r="A49" s="2309" t="s">
        <v>21439</v>
      </c>
      <c r="B49" s="2309" t="s">
        <v>21440</v>
      </c>
      <c r="C49" s="2310" t="s">
        <v>21441</v>
      </c>
      <c r="D49" s="2068" t="s">
        <v>1112</v>
      </c>
      <c r="E49" s="2512">
        <v>36.75</v>
      </c>
      <c r="F49" s="2513">
        <f>E49*$I$2</f>
        <v>0</v>
      </c>
      <c r="G49" s="2513">
        <f>F49-F49*$I$1</f>
        <v>0</v>
      </c>
    </row>
    <row r="50" spans="1:7">
      <c r="A50" s="2309" t="s">
        <v>21442</v>
      </c>
      <c r="B50" s="2309" t="s">
        <v>21443</v>
      </c>
      <c r="C50" s="2310" t="s">
        <v>21444</v>
      </c>
      <c r="D50" s="2068" t="s">
        <v>1112</v>
      </c>
      <c r="E50" s="2512">
        <v>32.549999999999997</v>
      </c>
      <c r="F50" s="2513">
        <f>E50*$I$2</f>
        <v>0</v>
      </c>
      <c r="G50" s="2513">
        <f>F50-F50*$I$1</f>
        <v>0</v>
      </c>
    </row>
    <row r="51" spans="1:7">
      <c r="A51" s="2309" t="s">
        <v>21445</v>
      </c>
      <c r="B51" s="2309" t="s">
        <v>21446</v>
      </c>
      <c r="C51" s="2310" t="s">
        <v>21447</v>
      </c>
      <c r="D51" s="2068" t="s">
        <v>1112</v>
      </c>
      <c r="E51" s="2512">
        <v>20.059999999999999</v>
      </c>
      <c r="F51" s="2513">
        <f>E51*$I$2</f>
        <v>0</v>
      </c>
      <c r="G51" s="2513">
        <f>F51-F51*$I$1</f>
        <v>0</v>
      </c>
    </row>
    <row r="52" spans="1:7">
      <c r="A52" s="2309" t="s">
        <v>21448</v>
      </c>
      <c r="B52" s="2309" t="s">
        <v>21449</v>
      </c>
      <c r="C52" s="2310" t="s">
        <v>21450</v>
      </c>
      <c r="D52" s="2068" t="s">
        <v>1112</v>
      </c>
      <c r="E52" s="2512">
        <v>21</v>
      </c>
      <c r="F52" s="2513">
        <f>E52*$I$2</f>
        <v>0</v>
      </c>
      <c r="G52" s="2513">
        <f>F52-F52*$I$1</f>
        <v>0</v>
      </c>
    </row>
    <row r="53" spans="1:7">
      <c r="A53" s="2309" t="s">
        <v>21451</v>
      </c>
      <c r="B53" s="2309" t="s">
        <v>21452</v>
      </c>
      <c r="C53" s="2310" t="s">
        <v>21453</v>
      </c>
      <c r="D53" s="2068" t="s">
        <v>1112</v>
      </c>
      <c r="E53" s="2512">
        <v>20.16</v>
      </c>
      <c r="F53" s="2513">
        <f>E53*$I$2</f>
        <v>0</v>
      </c>
      <c r="G53" s="2513">
        <f>F53-F53*$I$1</f>
        <v>0</v>
      </c>
    </row>
    <row r="54" spans="1:7">
      <c r="A54" s="2309" t="s">
        <v>21454</v>
      </c>
      <c r="B54" s="2309" t="s">
        <v>21455</v>
      </c>
      <c r="C54" s="2310" t="s">
        <v>21456</v>
      </c>
      <c r="D54" s="2068" t="s">
        <v>1112</v>
      </c>
      <c r="E54" s="2512">
        <v>18.8</v>
      </c>
      <c r="F54" s="2513">
        <f>E54*$I$2</f>
        <v>0</v>
      </c>
      <c r="G54" s="2513">
        <f>F54-F54*$I$1</f>
        <v>0</v>
      </c>
    </row>
    <row r="55" spans="1:7">
      <c r="A55" s="2309" t="s">
        <v>21457</v>
      </c>
      <c r="B55" s="2309" t="s">
        <v>21458</v>
      </c>
      <c r="C55" s="2310" t="s">
        <v>21459</v>
      </c>
      <c r="D55" s="2068" t="s">
        <v>1112</v>
      </c>
      <c r="E55" s="2512">
        <v>15.54</v>
      </c>
      <c r="F55" s="2513">
        <f>E55*$I$2</f>
        <v>0</v>
      </c>
      <c r="G55" s="2513">
        <f>F55-F55*$I$1</f>
        <v>0</v>
      </c>
    </row>
    <row r="56" spans="1:7">
      <c r="A56" s="2309" t="s">
        <v>21460</v>
      </c>
      <c r="B56" s="2309" t="s">
        <v>21461</v>
      </c>
      <c r="C56" s="2310" t="s">
        <v>21462</v>
      </c>
      <c r="D56" s="2068" t="s">
        <v>1112</v>
      </c>
      <c r="E56" s="2512">
        <v>16.170000000000002</v>
      </c>
      <c r="F56" s="2513">
        <f>E56*$I$2</f>
        <v>0</v>
      </c>
      <c r="G56" s="2513">
        <f>F56-F56*$I$1</f>
        <v>0</v>
      </c>
    </row>
    <row r="57" spans="1:7">
      <c r="A57" s="2309" t="s">
        <v>21463</v>
      </c>
      <c r="B57" s="2309" t="s">
        <v>21464</v>
      </c>
      <c r="C57" s="2310" t="s">
        <v>21465</v>
      </c>
      <c r="D57" s="2068" t="s">
        <v>1112</v>
      </c>
      <c r="E57" s="2512">
        <v>16.07</v>
      </c>
      <c r="F57" s="2513">
        <f>E57*$I$2</f>
        <v>0</v>
      </c>
      <c r="G57" s="2513">
        <f>F57-F57*$I$1</f>
        <v>0</v>
      </c>
    </row>
    <row r="58" spans="1:7">
      <c r="A58" s="2309" t="s">
        <v>21466</v>
      </c>
      <c r="B58" s="2309" t="s">
        <v>21467</v>
      </c>
      <c r="C58" s="2310" t="s">
        <v>21468</v>
      </c>
      <c r="D58" s="2068" t="s">
        <v>1112</v>
      </c>
      <c r="E58" s="2512">
        <v>60.9</v>
      </c>
      <c r="F58" s="2513">
        <f>E58*$I$2</f>
        <v>0</v>
      </c>
      <c r="G58" s="2513">
        <f>F58-F58*$I$1</f>
        <v>0</v>
      </c>
    </row>
    <row r="59" spans="1:7">
      <c r="A59" s="2309" t="s">
        <v>21469</v>
      </c>
      <c r="B59" s="2309" t="s">
        <v>21470</v>
      </c>
      <c r="C59" s="2310" t="s">
        <v>21471</v>
      </c>
      <c r="D59" s="2068" t="s">
        <v>1112</v>
      </c>
      <c r="E59" s="2512">
        <v>70.349999999999994</v>
      </c>
      <c r="F59" s="2513">
        <f>E59*$I$2</f>
        <v>0</v>
      </c>
      <c r="G59" s="2513">
        <f>F59-F59*$I$1</f>
        <v>0</v>
      </c>
    </row>
    <row r="60" spans="1:7">
      <c r="A60" s="2309" t="s">
        <v>21472</v>
      </c>
      <c r="B60" s="2309" t="s">
        <v>21473</v>
      </c>
      <c r="C60" s="2310" t="s">
        <v>21474</v>
      </c>
      <c r="D60" s="2068" t="s">
        <v>1112</v>
      </c>
      <c r="E60" s="2512">
        <v>69.3</v>
      </c>
      <c r="F60" s="2513">
        <f>E60*$I$2</f>
        <v>0</v>
      </c>
      <c r="G60" s="2513">
        <f>F60-F60*$I$1</f>
        <v>0</v>
      </c>
    </row>
    <row r="61" spans="1:7">
      <c r="A61" s="2309" t="s">
        <v>21475</v>
      </c>
      <c r="B61" s="2309" t="s">
        <v>21476</v>
      </c>
      <c r="C61" s="2310" t="s">
        <v>21477</v>
      </c>
      <c r="D61" s="2068" t="s">
        <v>1112</v>
      </c>
      <c r="E61" s="2512">
        <v>49.35</v>
      </c>
      <c r="F61" s="2513">
        <f>E61*$I$2</f>
        <v>0</v>
      </c>
      <c r="G61" s="2513">
        <f>F61-F61*$I$1</f>
        <v>0</v>
      </c>
    </row>
    <row r="62" spans="1:7">
      <c r="A62" s="2309" t="s">
        <v>21478</v>
      </c>
      <c r="B62" s="2309" t="s">
        <v>21479</v>
      </c>
      <c r="C62" s="2310" t="s">
        <v>21480</v>
      </c>
      <c r="D62" s="2068" t="s">
        <v>1112</v>
      </c>
      <c r="E62" s="2512">
        <v>135.44999999999999</v>
      </c>
      <c r="F62" s="2513">
        <f>E62*$I$2</f>
        <v>0</v>
      </c>
      <c r="G62" s="2513">
        <f>F62-F62*$I$1</f>
        <v>0</v>
      </c>
    </row>
    <row r="63" spans="1:7">
      <c r="A63" s="2309" t="s">
        <v>21481</v>
      </c>
      <c r="B63" s="2309" t="s">
        <v>21482</v>
      </c>
      <c r="C63" s="2310" t="s">
        <v>21483</v>
      </c>
      <c r="D63" s="2068" t="s">
        <v>1112</v>
      </c>
      <c r="E63" s="2512">
        <v>34.65</v>
      </c>
      <c r="F63" s="2513">
        <f>E63*$I$2</f>
        <v>0</v>
      </c>
      <c r="G63" s="2513">
        <f>F63-F63*$I$1</f>
        <v>0</v>
      </c>
    </row>
    <row r="64" spans="1:7">
      <c r="A64" s="65"/>
      <c r="B64" s="66"/>
      <c r="C64" s="66" t="s">
        <v>21484</v>
      </c>
      <c r="D64" s="39"/>
      <c r="E64" s="38"/>
      <c r="F64" s="39"/>
      <c r="G64" s="38"/>
    </row>
    <row r="65" spans="1:7">
      <c r="A65" s="2307" t="s">
        <v>21485</v>
      </c>
      <c r="B65" s="2307" t="s">
        <v>21486</v>
      </c>
      <c r="C65" s="2308" t="s">
        <v>21487</v>
      </c>
      <c r="D65" s="2167" t="s">
        <v>1112</v>
      </c>
      <c r="E65" s="2512">
        <v>183.75</v>
      </c>
      <c r="F65" s="2513">
        <f>E65*$I$2</f>
        <v>0</v>
      </c>
      <c r="G65" s="2513">
        <f>F65-F65*$I$1</f>
        <v>0</v>
      </c>
    </row>
    <row r="66" spans="1:7">
      <c r="A66" s="2307" t="s">
        <v>21488</v>
      </c>
      <c r="B66" s="2307" t="s">
        <v>21489</v>
      </c>
      <c r="C66" s="2308" t="s">
        <v>21490</v>
      </c>
      <c r="D66" s="2167" t="s">
        <v>1112</v>
      </c>
      <c r="E66" s="2512">
        <v>183.75</v>
      </c>
      <c r="F66" s="2513">
        <f>E66*$I$2</f>
        <v>0</v>
      </c>
      <c r="G66" s="2513">
        <f>F66-F66*$I$1</f>
        <v>0</v>
      </c>
    </row>
    <row r="67" spans="1:7">
      <c r="A67" s="2307" t="s">
        <v>21491</v>
      </c>
      <c r="B67" s="2307" t="s">
        <v>21492</v>
      </c>
      <c r="C67" s="2308" t="s">
        <v>21493</v>
      </c>
      <c r="D67" s="2167" t="s">
        <v>1112</v>
      </c>
      <c r="E67" s="2512">
        <v>183.75</v>
      </c>
      <c r="F67" s="2513">
        <f>E67*$I$2</f>
        <v>0</v>
      </c>
      <c r="G67" s="2513">
        <f>F67-F67*$I$1</f>
        <v>0</v>
      </c>
    </row>
    <row r="68" spans="1:7">
      <c r="A68" s="65"/>
      <c r="B68" s="66"/>
      <c r="C68" s="66" t="s">
        <v>21494</v>
      </c>
      <c r="D68" s="39"/>
      <c r="E68" s="38"/>
      <c r="F68" s="39"/>
      <c r="G68" s="38"/>
    </row>
    <row r="69" spans="1:7">
      <c r="A69" s="2307" t="s">
        <v>21495</v>
      </c>
      <c r="B69" s="2307" t="s">
        <v>21496</v>
      </c>
      <c r="C69" s="2308" t="s">
        <v>21497</v>
      </c>
      <c r="D69" s="2167" t="s">
        <v>1112</v>
      </c>
      <c r="E69" s="2512">
        <v>308.7</v>
      </c>
      <c r="F69" s="2513">
        <f>E69*$I$2</f>
        <v>0</v>
      </c>
      <c r="G69" s="2513">
        <f>F69-F69*$I$1</f>
        <v>0</v>
      </c>
    </row>
    <row r="70" spans="1:7">
      <c r="A70" s="2307" t="s">
        <v>21498</v>
      </c>
      <c r="B70" s="2307" t="s">
        <v>21499</v>
      </c>
      <c r="C70" s="2308" t="s">
        <v>21500</v>
      </c>
      <c r="D70" s="2167" t="s">
        <v>1112</v>
      </c>
      <c r="E70" s="2512">
        <v>308.7</v>
      </c>
      <c r="F70" s="2513">
        <f>E70*$I$2</f>
        <v>0</v>
      </c>
      <c r="G70" s="2513">
        <f>F70-F70*$I$1</f>
        <v>0</v>
      </c>
    </row>
    <row r="71" spans="1:7">
      <c r="A71" s="2307" t="s">
        <v>21501</v>
      </c>
      <c r="B71" s="2307" t="s">
        <v>21502</v>
      </c>
      <c r="C71" s="2308" t="s">
        <v>21503</v>
      </c>
      <c r="D71" s="2167" t="s">
        <v>1112</v>
      </c>
      <c r="E71" s="2512">
        <v>308.7</v>
      </c>
      <c r="F71" s="2513">
        <f>E71*$I$2</f>
        <v>0</v>
      </c>
      <c r="G71" s="2513">
        <f>F71-F71*$I$1</f>
        <v>0</v>
      </c>
    </row>
    <row r="72" spans="1:7">
      <c r="A72" s="2307" t="s">
        <v>21504</v>
      </c>
      <c r="B72" s="2307" t="s">
        <v>21505</v>
      </c>
      <c r="C72" s="2308" t="s">
        <v>21506</v>
      </c>
      <c r="D72" s="2167" t="s">
        <v>1112</v>
      </c>
      <c r="E72" s="2512">
        <v>308.7</v>
      </c>
      <c r="F72" s="2513">
        <f>E72*$I$2</f>
        <v>0</v>
      </c>
      <c r="G72" s="2513">
        <f>F72-F72*$I$1</f>
        <v>0</v>
      </c>
    </row>
    <row r="73" spans="1:7">
      <c r="A73" s="2307" t="s">
        <v>21507</v>
      </c>
      <c r="B73" s="2307" t="s">
        <v>21508</v>
      </c>
      <c r="C73" s="2308" t="s">
        <v>21509</v>
      </c>
      <c r="D73" s="2167" t="s">
        <v>1112</v>
      </c>
      <c r="E73" s="2512">
        <v>250.95</v>
      </c>
      <c r="F73" s="2513">
        <f>E73*$I$2</f>
        <v>0</v>
      </c>
      <c r="G73" s="2513">
        <f>F73-F73*$I$1</f>
        <v>0</v>
      </c>
    </row>
    <row r="74" spans="1:7">
      <c r="A74" s="2307" t="s">
        <v>21510</v>
      </c>
      <c r="B74" s="2307" t="s">
        <v>21511</v>
      </c>
      <c r="C74" s="2308" t="s">
        <v>21512</v>
      </c>
      <c r="D74" s="2167" t="s">
        <v>1112</v>
      </c>
      <c r="E74" s="2512">
        <v>250.95</v>
      </c>
      <c r="F74" s="2513">
        <f>E74*$I$2</f>
        <v>0</v>
      </c>
      <c r="G74" s="2513">
        <f>F74-F74*$I$1</f>
        <v>0</v>
      </c>
    </row>
    <row r="75" spans="1:7">
      <c r="A75" s="2307" t="s">
        <v>21513</v>
      </c>
      <c r="B75" s="2307" t="s">
        <v>21514</v>
      </c>
      <c r="C75" s="2308" t="s">
        <v>21515</v>
      </c>
      <c r="D75" s="2167" t="s">
        <v>1112</v>
      </c>
      <c r="E75" s="2512">
        <v>250.95</v>
      </c>
      <c r="F75" s="2513">
        <f>E75*$I$2</f>
        <v>0</v>
      </c>
      <c r="G75" s="2513">
        <f>F75-F75*$I$1</f>
        <v>0</v>
      </c>
    </row>
    <row r="76" spans="1:7">
      <c r="A76" s="2307" t="s">
        <v>5188</v>
      </c>
      <c r="B76" s="2307" t="s">
        <v>21516</v>
      </c>
      <c r="C76" s="2308" t="s">
        <v>21517</v>
      </c>
      <c r="D76" s="2167" t="s">
        <v>1112</v>
      </c>
      <c r="E76" s="2512">
        <v>250.95</v>
      </c>
      <c r="F76" s="2513">
        <f>E76*$I$2</f>
        <v>0</v>
      </c>
      <c r="G76" s="2513">
        <f>F76-F76*$I$1</f>
        <v>0</v>
      </c>
    </row>
    <row r="77" spans="1:7">
      <c r="A77" s="2307" t="s">
        <v>21518</v>
      </c>
      <c r="B77" s="2307" t="s">
        <v>21519</v>
      </c>
      <c r="C77" s="2514" t="s">
        <v>21520</v>
      </c>
      <c r="D77" s="2167" t="s">
        <v>1112</v>
      </c>
      <c r="E77" s="2512">
        <v>253.05</v>
      </c>
      <c r="F77" s="2513">
        <f>E77*$I$2</f>
        <v>0</v>
      </c>
      <c r="G77" s="2513">
        <f>F77-F77*$I$1</f>
        <v>0</v>
      </c>
    </row>
    <row r="78" spans="1:7">
      <c r="A78" s="2307" t="s">
        <v>21521</v>
      </c>
      <c r="B78" s="2307" t="s">
        <v>21522</v>
      </c>
      <c r="C78" s="2308" t="s">
        <v>21523</v>
      </c>
      <c r="D78" s="2167" t="s">
        <v>1112</v>
      </c>
      <c r="E78" s="2512">
        <v>250.95</v>
      </c>
      <c r="F78" s="2513">
        <f>E78*$I$2</f>
        <v>0</v>
      </c>
      <c r="G78" s="2513">
        <f>F78-F78*$I$1</f>
        <v>0</v>
      </c>
    </row>
    <row r="79" spans="1:7">
      <c r="A79" s="65"/>
      <c r="B79" s="66"/>
      <c r="C79" s="66" t="s">
        <v>21524</v>
      </c>
      <c r="D79" s="39"/>
      <c r="E79" s="38"/>
      <c r="F79" s="39"/>
      <c r="G79" s="38"/>
    </row>
    <row r="80" spans="1:7">
      <c r="A80" s="2307" t="s">
        <v>21525</v>
      </c>
      <c r="B80" s="2307" t="s">
        <v>21526</v>
      </c>
      <c r="C80" s="2308" t="s">
        <v>21527</v>
      </c>
      <c r="D80" s="2167" t="s">
        <v>1112</v>
      </c>
      <c r="E80" s="2512">
        <v>337.05</v>
      </c>
      <c r="F80" s="2513">
        <f>E80*$I$2</f>
        <v>0</v>
      </c>
      <c r="G80" s="2513">
        <f>F80-F80*$I$1</f>
        <v>0</v>
      </c>
    </row>
    <row r="81" spans="1:7">
      <c r="A81" s="2307" t="s">
        <v>21528</v>
      </c>
      <c r="B81" s="2307" t="s">
        <v>21529</v>
      </c>
      <c r="C81" s="2308" t="s">
        <v>21530</v>
      </c>
      <c r="D81" s="2167" t="s">
        <v>1112</v>
      </c>
      <c r="E81" s="2512">
        <v>337.05</v>
      </c>
      <c r="F81" s="2513">
        <f>E81*$I$2</f>
        <v>0</v>
      </c>
      <c r="G81" s="2513">
        <f>F81-F81*$I$1</f>
        <v>0</v>
      </c>
    </row>
    <row r="82" spans="1:7">
      <c r="A82" s="2307" t="s">
        <v>21531</v>
      </c>
      <c r="B82" s="2307" t="s">
        <v>21532</v>
      </c>
      <c r="C82" s="2308" t="s">
        <v>21533</v>
      </c>
      <c r="D82" s="2167" t="s">
        <v>1112</v>
      </c>
      <c r="E82" s="2512">
        <v>337.05</v>
      </c>
      <c r="F82" s="2513">
        <f>E82*$I$2</f>
        <v>0</v>
      </c>
      <c r="G82" s="2513">
        <f>F82-F82*$I$1</f>
        <v>0</v>
      </c>
    </row>
    <row r="83" spans="1:7">
      <c r="A83" s="2307" t="s">
        <v>21534</v>
      </c>
      <c r="B83" s="2307" t="s">
        <v>21535</v>
      </c>
      <c r="C83" s="2308" t="s">
        <v>21536</v>
      </c>
      <c r="D83" s="2167" t="s">
        <v>1112</v>
      </c>
      <c r="E83" s="2512">
        <v>337.05</v>
      </c>
      <c r="F83" s="2513">
        <f>E83*$I$2</f>
        <v>0</v>
      </c>
      <c r="G83" s="2513">
        <f>F83-F83*$I$1</f>
        <v>0</v>
      </c>
    </row>
    <row r="84" spans="1:7">
      <c r="A84" s="2307" t="s">
        <v>21537</v>
      </c>
      <c r="B84" s="2307" t="s">
        <v>21538</v>
      </c>
      <c r="C84" s="2308" t="s">
        <v>21539</v>
      </c>
      <c r="D84" s="2167" t="s">
        <v>1112</v>
      </c>
      <c r="E84" s="2512">
        <v>294</v>
      </c>
      <c r="F84" s="2513">
        <f>E84*$I$2</f>
        <v>0</v>
      </c>
      <c r="G84" s="2513">
        <f>F84-F84*$I$1</f>
        <v>0</v>
      </c>
    </row>
    <row r="85" spans="1:7">
      <c r="A85" s="2307" t="s">
        <v>21540</v>
      </c>
      <c r="B85" s="2307" t="s">
        <v>21541</v>
      </c>
      <c r="C85" s="2308" t="s">
        <v>21542</v>
      </c>
      <c r="D85" s="2167" t="s">
        <v>1112</v>
      </c>
      <c r="E85" s="2512">
        <v>294</v>
      </c>
      <c r="F85" s="2513">
        <f>E85*$I$2</f>
        <v>0</v>
      </c>
      <c r="G85" s="2513">
        <f>F85-F85*$I$1</f>
        <v>0</v>
      </c>
    </row>
    <row r="86" spans="1:7">
      <c r="A86" s="2307" t="s">
        <v>21543</v>
      </c>
      <c r="B86" s="2307" t="s">
        <v>21544</v>
      </c>
      <c r="C86" s="2308" t="s">
        <v>21545</v>
      </c>
      <c r="D86" s="2167" t="s">
        <v>1112</v>
      </c>
      <c r="E86" s="2512">
        <v>294</v>
      </c>
      <c r="F86" s="2513">
        <f>E86*$I$2</f>
        <v>0</v>
      </c>
      <c r="G86" s="2513">
        <f>F86-F86*$I$1</f>
        <v>0</v>
      </c>
    </row>
    <row r="87" spans="1:7">
      <c r="A87" s="2307" t="s">
        <v>21546</v>
      </c>
      <c r="B87" s="2307" t="s">
        <v>21547</v>
      </c>
      <c r="C87" s="2308" t="s">
        <v>21548</v>
      </c>
      <c r="D87" s="2167" t="s">
        <v>1112</v>
      </c>
      <c r="E87" s="2512">
        <v>294</v>
      </c>
      <c r="F87" s="2513">
        <f>E87*$I$2</f>
        <v>0</v>
      </c>
      <c r="G87" s="2513">
        <f>F87-F87*$I$1</f>
        <v>0</v>
      </c>
    </row>
    <row r="88" spans="1:7">
      <c r="A88" s="65"/>
      <c r="B88" s="66"/>
      <c r="C88" s="66" t="s">
        <v>21549</v>
      </c>
      <c r="D88" s="39"/>
      <c r="E88" s="38"/>
      <c r="F88" s="39"/>
      <c r="G88" s="38"/>
    </row>
    <row r="89" spans="1:7">
      <c r="A89" s="2307" t="s">
        <v>21550</v>
      </c>
      <c r="B89" s="2307" t="s">
        <v>21551</v>
      </c>
      <c r="C89" s="2308" t="s">
        <v>21552</v>
      </c>
      <c r="D89" s="2167" t="s">
        <v>1112</v>
      </c>
      <c r="E89" s="2512">
        <v>516.6</v>
      </c>
      <c r="F89" s="2513">
        <f>E89*$I$2</f>
        <v>0</v>
      </c>
      <c r="G89" s="2513">
        <f>F89-F89*$I$1</f>
        <v>0</v>
      </c>
    </row>
    <row r="90" spans="1:7">
      <c r="A90" s="2307" t="s">
        <v>21553</v>
      </c>
      <c r="B90" s="2307" t="s">
        <v>21554</v>
      </c>
      <c r="C90" s="2308" t="s">
        <v>21555</v>
      </c>
      <c r="D90" s="2167" t="s">
        <v>1112</v>
      </c>
      <c r="E90" s="2512">
        <v>647.78</v>
      </c>
      <c r="F90" s="2513">
        <f>E90*$I$2</f>
        <v>0</v>
      </c>
      <c r="G90" s="2513">
        <f>F90-F90*$I$1</f>
        <v>0</v>
      </c>
    </row>
    <row r="91" spans="1:7">
      <c r="A91" s="2307" t="s">
        <v>21556</v>
      </c>
      <c r="B91" s="2307" t="s">
        <v>21557</v>
      </c>
      <c r="C91" s="2308" t="s">
        <v>21558</v>
      </c>
      <c r="D91" s="2167" t="s">
        <v>1112</v>
      </c>
      <c r="E91" s="2512">
        <v>516.6</v>
      </c>
      <c r="F91" s="2513">
        <f>E91*$I$2</f>
        <v>0</v>
      </c>
      <c r="G91" s="2513">
        <f>F91-F91*$I$1</f>
        <v>0</v>
      </c>
    </row>
    <row r="92" spans="1:7">
      <c r="A92" s="2307" t="s">
        <v>21559</v>
      </c>
      <c r="B92" s="2307" t="s">
        <v>21560</v>
      </c>
      <c r="C92" s="2308" t="s">
        <v>21561</v>
      </c>
      <c r="D92" s="2167" t="s">
        <v>1112</v>
      </c>
      <c r="E92" s="2512">
        <v>647.78</v>
      </c>
      <c r="F92" s="2513">
        <f>E92*$I$2</f>
        <v>0</v>
      </c>
      <c r="G92" s="2513">
        <f>F92-F92*$I$1</f>
        <v>0</v>
      </c>
    </row>
    <row r="93" spans="1:7">
      <c r="A93" s="2307" t="s">
        <v>5002</v>
      </c>
      <c r="B93" s="2307" t="s">
        <v>21562</v>
      </c>
      <c r="C93" s="2308" t="s">
        <v>21563</v>
      </c>
      <c r="D93" s="2167" t="s">
        <v>1112</v>
      </c>
      <c r="E93" s="2512">
        <v>516.6</v>
      </c>
      <c r="F93" s="2513">
        <f>E93*$I$2</f>
        <v>0</v>
      </c>
      <c r="G93" s="2513">
        <f>F93-F93*$I$1</f>
        <v>0</v>
      </c>
    </row>
    <row r="94" spans="1:7">
      <c r="A94" s="2307" t="s">
        <v>21564</v>
      </c>
      <c r="B94" s="2307" t="s">
        <v>21565</v>
      </c>
      <c r="C94" s="2308" t="s">
        <v>21566</v>
      </c>
      <c r="D94" s="2167" t="s">
        <v>1112</v>
      </c>
      <c r="E94" s="2512">
        <v>516.6</v>
      </c>
      <c r="F94" s="2513">
        <f>E94*$I$2</f>
        <v>0</v>
      </c>
      <c r="G94" s="2513">
        <f>F94-F94*$I$1</f>
        <v>0</v>
      </c>
    </row>
    <row r="95" spans="1:7">
      <c r="A95" s="2307" t="s">
        <v>21567</v>
      </c>
      <c r="B95" s="2307" t="s">
        <v>21568</v>
      </c>
      <c r="C95" s="2308" t="s">
        <v>21569</v>
      </c>
      <c r="D95" s="2167" t="s">
        <v>1112</v>
      </c>
      <c r="E95" s="2512">
        <v>516.6</v>
      </c>
      <c r="F95" s="2513">
        <f>E95*$I$2</f>
        <v>0</v>
      </c>
      <c r="G95" s="2513">
        <f>F95-F95*$I$1</f>
        <v>0</v>
      </c>
    </row>
    <row r="96" spans="1:7">
      <c r="A96" s="65"/>
      <c r="B96" s="66"/>
      <c r="C96" s="66" t="s">
        <v>21570</v>
      </c>
      <c r="D96" s="39"/>
      <c r="E96" s="38"/>
      <c r="F96" s="39"/>
      <c r="G96" s="38"/>
    </row>
    <row r="97" spans="1:7">
      <c r="A97" s="2307" t="s">
        <v>21571</v>
      </c>
      <c r="B97" s="2307" t="s">
        <v>21572</v>
      </c>
      <c r="C97" s="2308" t="s">
        <v>21573</v>
      </c>
      <c r="D97" s="2167" t="s">
        <v>4908</v>
      </c>
      <c r="E97" s="2512">
        <v>504</v>
      </c>
      <c r="F97" s="2513">
        <f>E97*$I$2</f>
        <v>0</v>
      </c>
      <c r="G97" s="2513">
        <f>F97-F97*$I$1</f>
        <v>0</v>
      </c>
    </row>
    <row r="98" spans="1:7">
      <c r="A98" s="2307" t="s">
        <v>21574</v>
      </c>
      <c r="B98" s="2307" t="s">
        <v>21575</v>
      </c>
      <c r="C98" s="2308" t="s">
        <v>21576</v>
      </c>
      <c r="D98" s="2167" t="s">
        <v>1112</v>
      </c>
      <c r="E98" s="2512">
        <v>504</v>
      </c>
      <c r="F98" s="2513">
        <f>E98*$I$2</f>
        <v>0</v>
      </c>
      <c r="G98" s="2513">
        <f>F98-F98*$I$1</f>
        <v>0</v>
      </c>
    </row>
    <row r="99" spans="1:7">
      <c r="A99" s="2307" t="s">
        <v>21577</v>
      </c>
      <c r="B99" s="2307" t="s">
        <v>21578</v>
      </c>
      <c r="C99" s="2308" t="s">
        <v>21579</v>
      </c>
      <c r="D99" s="2167" t="s">
        <v>1112</v>
      </c>
      <c r="E99" s="2512">
        <v>504</v>
      </c>
      <c r="F99" s="2513">
        <f>E99*$I$2</f>
        <v>0</v>
      </c>
      <c r="G99" s="2513">
        <f>F99-F99*$I$1</f>
        <v>0</v>
      </c>
    </row>
    <row r="100" spans="1:7">
      <c r="A100" s="2307" t="s">
        <v>21580</v>
      </c>
      <c r="B100" s="2307" t="s">
        <v>21581</v>
      </c>
      <c r="C100" s="2308" t="s">
        <v>21582</v>
      </c>
      <c r="D100" s="2167" t="s">
        <v>1112</v>
      </c>
      <c r="E100" s="2512">
        <v>480.9</v>
      </c>
      <c r="F100" s="2513">
        <f>E100*$I$2</f>
        <v>0</v>
      </c>
      <c r="G100" s="2513">
        <f>F100-F100*$I$1</f>
        <v>0</v>
      </c>
    </row>
    <row r="101" spans="1:7">
      <c r="A101" s="65"/>
      <c r="B101" s="66"/>
      <c r="C101" s="66" t="s">
        <v>21583</v>
      </c>
      <c r="D101" s="39"/>
      <c r="E101" s="38"/>
      <c r="F101" s="39"/>
      <c r="G101" s="38"/>
    </row>
    <row r="102" spans="1:7">
      <c r="A102" s="2307" t="s">
        <v>21584</v>
      </c>
      <c r="B102" s="2307" t="s">
        <v>21585</v>
      </c>
      <c r="C102" s="2308" t="s">
        <v>21586</v>
      </c>
      <c r="D102" s="2167" t="s">
        <v>1112</v>
      </c>
      <c r="E102" s="2512">
        <v>533.4</v>
      </c>
      <c r="F102" s="2513">
        <f>E102*$I$2</f>
        <v>0</v>
      </c>
      <c r="G102" s="2513">
        <f>F102-F102*$I$1</f>
        <v>0</v>
      </c>
    </row>
    <row r="103" spans="1:7">
      <c r="A103" s="2307" t="s">
        <v>21587</v>
      </c>
      <c r="B103" s="2307" t="s">
        <v>21588</v>
      </c>
      <c r="C103" s="2308" t="s">
        <v>21589</v>
      </c>
      <c r="D103" s="2167" t="s">
        <v>1112</v>
      </c>
      <c r="E103" s="2512">
        <v>533.4</v>
      </c>
      <c r="F103" s="2513">
        <f>E103*$I$2</f>
        <v>0</v>
      </c>
      <c r="G103" s="2513">
        <f>F103-F103*$I$1</f>
        <v>0</v>
      </c>
    </row>
    <row r="104" spans="1:7">
      <c r="A104" s="2307" t="s">
        <v>21590</v>
      </c>
      <c r="B104" s="2307" t="s">
        <v>21591</v>
      </c>
      <c r="C104" s="2308" t="s">
        <v>21592</v>
      </c>
      <c r="D104" s="2167" t="s">
        <v>1112</v>
      </c>
      <c r="E104" s="2512">
        <v>522.9</v>
      </c>
      <c r="F104" s="2513">
        <f>E104*$I$2</f>
        <v>0</v>
      </c>
      <c r="G104" s="2513">
        <f>F104-F104*$I$1</f>
        <v>0</v>
      </c>
    </row>
    <row r="105" spans="1:7">
      <c r="A105" s="2307" t="s">
        <v>21593</v>
      </c>
      <c r="B105" s="2307" t="s">
        <v>21594</v>
      </c>
      <c r="C105" s="2308" t="s">
        <v>21595</v>
      </c>
      <c r="D105" s="2167" t="s">
        <v>1112</v>
      </c>
      <c r="E105" s="2512">
        <v>522.9</v>
      </c>
      <c r="F105" s="2513">
        <f>E105*$I$2</f>
        <v>0</v>
      </c>
      <c r="G105" s="2513">
        <f>F105-F105*$I$1</f>
        <v>0</v>
      </c>
    </row>
    <row r="106" spans="1:7">
      <c r="A106" s="2307" t="s">
        <v>21596</v>
      </c>
      <c r="B106" s="2307" t="s">
        <v>21597</v>
      </c>
      <c r="C106" s="2308" t="s">
        <v>21598</v>
      </c>
      <c r="D106" s="2167" t="s">
        <v>1112</v>
      </c>
      <c r="E106" s="2512">
        <v>540.75</v>
      </c>
      <c r="F106" s="2513">
        <f>E106*$I$2</f>
        <v>0</v>
      </c>
      <c r="G106" s="2513">
        <f>F106-F106*$I$1</f>
        <v>0</v>
      </c>
    </row>
    <row r="107" spans="1:7">
      <c r="A107" s="65"/>
      <c r="B107" s="66"/>
      <c r="C107" s="66" t="s">
        <v>21599</v>
      </c>
      <c r="D107" s="39"/>
      <c r="E107" s="38"/>
      <c r="F107" s="39"/>
      <c r="G107" s="38"/>
    </row>
    <row r="108" spans="1:7">
      <c r="A108" s="2307" t="s">
        <v>21600</v>
      </c>
      <c r="B108" s="2307" t="s">
        <v>21601</v>
      </c>
      <c r="C108" s="2308" t="s">
        <v>21602</v>
      </c>
      <c r="D108" s="2167" t="s">
        <v>1112</v>
      </c>
      <c r="E108" s="2512">
        <v>300.3</v>
      </c>
      <c r="F108" s="2513">
        <f>E108*$I$2</f>
        <v>0</v>
      </c>
      <c r="G108" s="2513">
        <f>F108-F108*$I$1</f>
        <v>0</v>
      </c>
    </row>
    <row r="109" spans="1:7">
      <c r="A109" s="2307" t="s">
        <v>21603</v>
      </c>
      <c r="B109" s="2307" t="s">
        <v>21604</v>
      </c>
      <c r="C109" s="2308" t="s">
        <v>21605</v>
      </c>
      <c r="D109" s="2167" t="s">
        <v>1112</v>
      </c>
      <c r="E109" s="2512">
        <v>300.3</v>
      </c>
      <c r="F109" s="2513">
        <f>E109*$I$2</f>
        <v>0</v>
      </c>
      <c r="G109" s="2513">
        <f>F109-F109*$I$1</f>
        <v>0</v>
      </c>
    </row>
    <row r="110" spans="1:7">
      <c r="A110" s="2307" t="s">
        <v>5182</v>
      </c>
      <c r="B110" s="2307" t="s">
        <v>21606</v>
      </c>
      <c r="C110" s="2308" t="s">
        <v>21607</v>
      </c>
      <c r="D110" s="2167" t="s">
        <v>1112</v>
      </c>
      <c r="E110" s="2512">
        <v>300.3</v>
      </c>
      <c r="F110" s="2513">
        <f>E110*$I$2</f>
        <v>0</v>
      </c>
      <c r="G110" s="2513">
        <f>F110-F110*$I$1</f>
        <v>0</v>
      </c>
    </row>
    <row r="111" spans="1:7">
      <c r="A111" s="2307" t="s">
        <v>4894</v>
      </c>
      <c r="B111" s="2307" t="s">
        <v>21608</v>
      </c>
      <c r="C111" s="2308" t="s">
        <v>21609</v>
      </c>
      <c r="D111" s="2167" t="s">
        <v>1112</v>
      </c>
      <c r="E111" s="2512">
        <v>300.3</v>
      </c>
      <c r="F111" s="2513">
        <f>E111*$I$2</f>
        <v>0</v>
      </c>
      <c r="G111" s="2513">
        <f>F111-F111*$I$1</f>
        <v>0</v>
      </c>
    </row>
    <row r="112" spans="1:7">
      <c r="A112" s="2307" t="s">
        <v>21610</v>
      </c>
      <c r="B112" s="2307" t="s">
        <v>21611</v>
      </c>
      <c r="C112" s="2308" t="s">
        <v>21612</v>
      </c>
      <c r="D112" s="2167" t="s">
        <v>1112</v>
      </c>
      <c r="E112" s="2512">
        <v>300.3</v>
      </c>
      <c r="F112" s="2513">
        <f>E112*$I$2</f>
        <v>0</v>
      </c>
      <c r="G112" s="2513">
        <f>F112-F112*$I$1</f>
        <v>0</v>
      </c>
    </row>
    <row r="113" spans="1:7">
      <c r="A113" s="2307" t="s">
        <v>21613</v>
      </c>
      <c r="B113" s="2307" t="s">
        <v>21614</v>
      </c>
      <c r="C113" s="2308" t="s">
        <v>21615</v>
      </c>
      <c r="D113" s="2167" t="s">
        <v>1112</v>
      </c>
      <c r="E113" s="2512">
        <v>300.3</v>
      </c>
      <c r="F113" s="2513">
        <f>E113*$I$2</f>
        <v>0</v>
      </c>
      <c r="G113" s="2513">
        <f>F113-F113*$I$1</f>
        <v>0</v>
      </c>
    </row>
    <row r="114" spans="1:7">
      <c r="A114" s="2307" t="s">
        <v>21616</v>
      </c>
      <c r="B114" s="2307" t="s">
        <v>21617</v>
      </c>
      <c r="C114" s="2308" t="s">
        <v>21618</v>
      </c>
      <c r="D114" s="2167" t="s">
        <v>1112</v>
      </c>
      <c r="E114" s="2512">
        <v>302.39999999999998</v>
      </c>
      <c r="F114" s="2513">
        <f>E114*$I$2</f>
        <v>0</v>
      </c>
      <c r="G114" s="2513">
        <f>F114-F114*$I$1</f>
        <v>0</v>
      </c>
    </row>
    <row r="115" spans="1:7">
      <c r="A115" s="2307" t="s">
        <v>21619</v>
      </c>
      <c r="B115" s="2307" t="s">
        <v>21620</v>
      </c>
      <c r="C115" s="2308" t="s">
        <v>21621</v>
      </c>
      <c r="D115" s="2167" t="s">
        <v>1112</v>
      </c>
      <c r="E115" s="2512">
        <v>302.39999999999998</v>
      </c>
      <c r="F115" s="2513">
        <f>E115*$I$2</f>
        <v>0</v>
      </c>
      <c r="G115" s="2513">
        <f>F115-F115*$I$1</f>
        <v>0</v>
      </c>
    </row>
    <row r="116" spans="1:7">
      <c r="A116" s="2307" t="s">
        <v>21622</v>
      </c>
      <c r="B116" s="2307" t="s">
        <v>21623</v>
      </c>
      <c r="C116" s="2308" t="s">
        <v>21624</v>
      </c>
      <c r="D116" s="2167" t="s">
        <v>1112</v>
      </c>
      <c r="E116" s="2512">
        <v>302.39999999999998</v>
      </c>
      <c r="F116" s="2513">
        <f>E116*$I$2</f>
        <v>0</v>
      </c>
      <c r="G116" s="2513">
        <f>F116-F116*$I$1</f>
        <v>0</v>
      </c>
    </row>
    <row r="117" spans="1:7">
      <c r="A117" s="65"/>
      <c r="B117" s="66"/>
      <c r="C117" s="66" t="s">
        <v>21625</v>
      </c>
      <c r="D117" s="39"/>
      <c r="E117" s="38"/>
      <c r="F117" s="39"/>
      <c r="G117" s="38"/>
    </row>
    <row r="118" spans="1:7">
      <c r="A118" s="2307" t="s">
        <v>21626</v>
      </c>
      <c r="B118" s="2307" t="s">
        <v>21627</v>
      </c>
      <c r="C118" s="2514" t="s">
        <v>21628</v>
      </c>
      <c r="D118" s="2167" t="s">
        <v>1112</v>
      </c>
      <c r="E118" s="2512">
        <v>72.45</v>
      </c>
      <c r="F118" s="2513">
        <f>E118*$I$2</f>
        <v>0</v>
      </c>
      <c r="G118" s="2513">
        <f>F118-F118*$I$1</f>
        <v>0</v>
      </c>
    </row>
    <row r="119" spans="1:7">
      <c r="A119" s="2307" t="s">
        <v>21629</v>
      </c>
      <c r="B119" s="2307" t="s">
        <v>12850</v>
      </c>
      <c r="C119" s="2514" t="s">
        <v>21630</v>
      </c>
      <c r="D119" s="2167" t="s">
        <v>1112</v>
      </c>
      <c r="E119" s="2512">
        <v>61.95</v>
      </c>
      <c r="F119" s="2513">
        <f>E119*$I$2</f>
        <v>0</v>
      </c>
      <c r="G119" s="2513">
        <f>F119-F119*$I$1</f>
        <v>0</v>
      </c>
    </row>
    <row r="120" spans="1:7">
      <c r="A120" s="2307" t="s">
        <v>21631</v>
      </c>
      <c r="B120" s="2307" t="s">
        <v>21632</v>
      </c>
      <c r="C120" s="2514" t="s">
        <v>21633</v>
      </c>
      <c r="D120" s="2167" t="s">
        <v>1112</v>
      </c>
      <c r="E120" s="2512">
        <v>544.95000000000005</v>
      </c>
      <c r="F120" s="2513">
        <f>E120*$I$2</f>
        <v>0</v>
      </c>
      <c r="G120" s="2513">
        <f>F120-F120*$I$1</f>
        <v>0</v>
      </c>
    </row>
    <row r="121" spans="1:7" ht="19.350000000000001">
      <c r="A121" s="2307" t="s">
        <v>21634</v>
      </c>
      <c r="B121" s="2307" t="s">
        <v>21635</v>
      </c>
      <c r="C121" s="2514" t="s">
        <v>21636</v>
      </c>
      <c r="D121" s="2167" t="s">
        <v>1112</v>
      </c>
      <c r="E121" s="2512">
        <v>1087.8</v>
      </c>
      <c r="F121" s="2513">
        <f>E121*$I$2</f>
        <v>0</v>
      </c>
      <c r="G121" s="2513">
        <f>F121-F121*$I$1</f>
        <v>0</v>
      </c>
    </row>
    <row r="122" spans="1:7">
      <c r="A122" s="2307" t="s">
        <v>21637</v>
      </c>
      <c r="B122" s="2307" t="s">
        <v>21638</v>
      </c>
      <c r="C122" s="2514" t="s">
        <v>21639</v>
      </c>
      <c r="D122" s="2167" t="s">
        <v>1112</v>
      </c>
      <c r="E122" s="2512">
        <v>896.7</v>
      </c>
      <c r="F122" s="2513">
        <f>E122*$I$2</f>
        <v>0</v>
      </c>
      <c r="G122" s="2513">
        <f>F122-F122*$I$1</f>
        <v>0</v>
      </c>
    </row>
    <row r="123" spans="1:7">
      <c r="A123" s="2307" t="s">
        <v>21640</v>
      </c>
      <c r="B123" s="2307" t="s">
        <v>21641</v>
      </c>
      <c r="C123" s="2514" t="s">
        <v>21642</v>
      </c>
      <c r="D123" s="2167" t="s">
        <v>1112</v>
      </c>
      <c r="E123" s="2512">
        <v>801.15</v>
      </c>
      <c r="F123" s="2513">
        <f>E123*$I$2</f>
        <v>0</v>
      </c>
      <c r="G123" s="2513">
        <f>F123-F123*$I$1</f>
        <v>0</v>
      </c>
    </row>
    <row r="124" spans="1:7">
      <c r="A124" s="2307" t="s">
        <v>21643</v>
      </c>
      <c r="B124" s="2307" t="s">
        <v>21644</v>
      </c>
      <c r="C124" s="2514" t="s">
        <v>21645</v>
      </c>
      <c r="D124" s="2167" t="s">
        <v>1112</v>
      </c>
      <c r="E124" s="2512">
        <v>74.55</v>
      </c>
      <c r="F124" s="2513">
        <f>E124*$I$2</f>
        <v>0</v>
      </c>
      <c r="G124" s="2513">
        <f>F124-F124*$I$1</f>
        <v>0</v>
      </c>
    </row>
    <row r="125" spans="1:7">
      <c r="A125" s="2307" t="s">
        <v>21646</v>
      </c>
      <c r="B125" s="2307" t="s">
        <v>21647</v>
      </c>
      <c r="C125" s="2514" t="s">
        <v>21648</v>
      </c>
      <c r="D125" s="2167" t="s">
        <v>1112</v>
      </c>
      <c r="E125" s="2512">
        <v>439.95</v>
      </c>
      <c r="F125" s="2513">
        <f>E125*$I$2</f>
        <v>0</v>
      </c>
      <c r="G125" s="2513">
        <f>F125-F125*$I$1</f>
        <v>0</v>
      </c>
    </row>
    <row r="126" spans="1:7">
      <c r="A126" s="2307" t="s">
        <v>21649</v>
      </c>
      <c r="B126" s="2307" t="s">
        <v>21650</v>
      </c>
      <c r="C126" s="2514" t="s">
        <v>21651</v>
      </c>
      <c r="D126" s="2167" t="s">
        <v>1112</v>
      </c>
      <c r="E126" s="2512">
        <v>521.85</v>
      </c>
      <c r="F126" s="2513">
        <f>E126*$I$2</f>
        <v>0</v>
      </c>
      <c r="G126" s="2513">
        <f>F126-F126*$I$1</f>
        <v>0</v>
      </c>
    </row>
    <row r="127" spans="1:7">
      <c r="A127" s="2307" t="s">
        <v>21652</v>
      </c>
      <c r="B127" s="2307" t="s">
        <v>21653</v>
      </c>
      <c r="C127" s="2514" t="s">
        <v>21654</v>
      </c>
      <c r="D127" s="2167" t="s">
        <v>1112</v>
      </c>
      <c r="E127" s="2512">
        <v>418.95</v>
      </c>
      <c r="F127" s="2513">
        <f>E127*$I$2</f>
        <v>0</v>
      </c>
      <c r="G127" s="2513">
        <f>F127-F127*$I$1</f>
        <v>0</v>
      </c>
    </row>
    <row r="128" spans="1:7">
      <c r="A128" s="2307" t="s">
        <v>21655</v>
      </c>
      <c r="B128" s="2307" t="s">
        <v>21656</v>
      </c>
      <c r="C128" s="2514" t="s">
        <v>21657</v>
      </c>
      <c r="D128" s="2167" t="s">
        <v>1112</v>
      </c>
      <c r="E128" s="2512">
        <v>463.05</v>
      </c>
      <c r="F128" s="2513">
        <f>E128*$I$2</f>
        <v>0</v>
      </c>
      <c r="G128" s="2513">
        <f>F128-F128*$I$1</f>
        <v>0</v>
      </c>
    </row>
    <row r="129" spans="1:7">
      <c r="A129" s="2307" t="s">
        <v>21658</v>
      </c>
      <c r="B129" s="2307" t="s">
        <v>11858</v>
      </c>
      <c r="C129" s="2514" t="s">
        <v>21659</v>
      </c>
      <c r="D129" s="2167" t="s">
        <v>1112</v>
      </c>
      <c r="E129" s="2512">
        <v>23.1</v>
      </c>
      <c r="F129" s="2513">
        <f>E129*$I$2</f>
        <v>0</v>
      </c>
      <c r="G129" s="2513">
        <f>F129-F129*$I$1</f>
        <v>0</v>
      </c>
    </row>
    <row r="130" spans="1:7">
      <c r="A130" s="65"/>
      <c r="B130" s="66"/>
      <c r="C130" s="66" t="s">
        <v>21660</v>
      </c>
      <c r="D130" s="39"/>
      <c r="E130" s="38"/>
      <c r="F130" s="39"/>
      <c r="G130" s="38"/>
    </row>
    <row r="131" spans="1:7">
      <c r="A131" s="2307" t="s">
        <v>4891</v>
      </c>
      <c r="B131" s="2307" t="s">
        <v>21661</v>
      </c>
      <c r="C131" s="2308" t="s">
        <v>21662</v>
      </c>
      <c r="D131" s="2167" t="s">
        <v>1112</v>
      </c>
      <c r="E131" s="2512">
        <v>183.75</v>
      </c>
      <c r="F131" s="2513">
        <f>E131*$I$2</f>
        <v>0</v>
      </c>
      <c r="G131" s="2513">
        <f>F131-F131*$I$1</f>
        <v>0</v>
      </c>
    </row>
    <row r="132" spans="1:7">
      <c r="A132" s="2307" t="s">
        <v>21663</v>
      </c>
      <c r="B132" s="2307" t="s">
        <v>21664</v>
      </c>
      <c r="C132" s="2308" t="s">
        <v>21665</v>
      </c>
      <c r="D132" s="2167" t="s">
        <v>1112</v>
      </c>
      <c r="E132" s="2512">
        <v>202.65</v>
      </c>
      <c r="F132" s="2513">
        <f>E132*$I$2</f>
        <v>0</v>
      </c>
      <c r="G132" s="2513">
        <f>F132-F132*$I$1</f>
        <v>0</v>
      </c>
    </row>
    <row r="133" spans="1:7">
      <c r="A133" s="2307" t="s">
        <v>21666</v>
      </c>
      <c r="B133" s="2307" t="s">
        <v>21667</v>
      </c>
      <c r="C133" s="2308" t="s">
        <v>21668</v>
      </c>
      <c r="D133" s="2167" t="s">
        <v>1112</v>
      </c>
      <c r="E133" s="2512">
        <v>202.65</v>
      </c>
      <c r="F133" s="2513">
        <f>E133*$I$2</f>
        <v>0</v>
      </c>
      <c r="G133" s="2513">
        <f>F133-F133*$I$1</f>
        <v>0</v>
      </c>
    </row>
    <row r="134" spans="1:7">
      <c r="A134" s="2307" t="s">
        <v>21669</v>
      </c>
      <c r="B134" s="2307" t="s">
        <v>21670</v>
      </c>
      <c r="C134" s="2308" t="s">
        <v>21671</v>
      </c>
      <c r="D134" s="2167" t="s">
        <v>1112</v>
      </c>
      <c r="E134" s="2512">
        <v>340.2</v>
      </c>
      <c r="F134" s="2513">
        <f>E134*$I$2</f>
        <v>0</v>
      </c>
      <c r="G134" s="2513">
        <f>F134-F134*$I$1</f>
        <v>0</v>
      </c>
    </row>
    <row r="135" spans="1:7">
      <c r="A135" s="2307" t="s">
        <v>21672</v>
      </c>
      <c r="B135" s="2307" t="s">
        <v>21673</v>
      </c>
      <c r="C135" s="2308" t="s">
        <v>21674</v>
      </c>
      <c r="D135" s="2167" t="s">
        <v>1112</v>
      </c>
      <c r="E135" s="2512">
        <v>340.2</v>
      </c>
      <c r="F135" s="2513">
        <f>E135*$I$2</f>
        <v>0</v>
      </c>
      <c r="G135" s="2513">
        <f>F135-F135*$I$1</f>
        <v>0</v>
      </c>
    </row>
    <row r="136" spans="1:7">
      <c r="A136" s="65"/>
      <c r="B136" s="66"/>
      <c r="C136" s="66" t="s">
        <v>21675</v>
      </c>
      <c r="D136" s="39"/>
      <c r="E136" s="38"/>
      <c r="F136" s="39"/>
      <c r="G136" s="38"/>
    </row>
    <row r="137" spans="1:7">
      <c r="A137" s="2307" t="s">
        <v>21676</v>
      </c>
      <c r="B137" s="2307" t="s">
        <v>21677</v>
      </c>
      <c r="C137" s="2514" t="s">
        <v>21678</v>
      </c>
      <c r="D137" s="2167" t="s">
        <v>1112</v>
      </c>
      <c r="E137" s="2512">
        <v>383.25</v>
      </c>
      <c r="F137" s="2513">
        <f>E137*$I$2</f>
        <v>0</v>
      </c>
      <c r="G137" s="2513">
        <f>F137-F137*$I$1</f>
        <v>0</v>
      </c>
    </row>
    <row r="138" spans="1:7">
      <c r="A138" s="2307" t="s">
        <v>21679</v>
      </c>
      <c r="B138" s="2307" t="s">
        <v>21680</v>
      </c>
      <c r="C138" s="2308" t="s">
        <v>21681</v>
      </c>
      <c r="D138" s="2167" t="s">
        <v>1112</v>
      </c>
      <c r="E138" s="2512">
        <v>118.65</v>
      </c>
      <c r="F138" s="2513">
        <f>E138*$I$2</f>
        <v>0</v>
      </c>
      <c r="G138" s="2513">
        <f>F138-F138*$I$1</f>
        <v>0</v>
      </c>
    </row>
    <row r="139" spans="1:7">
      <c r="A139" s="2307" t="s">
        <v>21682</v>
      </c>
      <c r="B139" s="2307" t="s">
        <v>21683</v>
      </c>
      <c r="C139" s="2308" t="s">
        <v>21684</v>
      </c>
      <c r="D139" s="2167" t="s">
        <v>1112</v>
      </c>
      <c r="E139" s="2512">
        <v>64.05</v>
      </c>
      <c r="F139" s="2513">
        <f>E139*$I$2</f>
        <v>0</v>
      </c>
      <c r="G139" s="2513">
        <f>F139-F139*$I$1</f>
        <v>0</v>
      </c>
    </row>
    <row r="140" spans="1:7">
      <c r="A140" s="2307" t="s">
        <v>21685</v>
      </c>
      <c r="B140" s="2307" t="s">
        <v>21686</v>
      </c>
      <c r="C140" s="2308" t="s">
        <v>21687</v>
      </c>
      <c r="D140" s="2167" t="s">
        <v>1112</v>
      </c>
      <c r="E140" s="2512">
        <v>54.6</v>
      </c>
      <c r="F140" s="2513">
        <f>E140*$I$2</f>
        <v>0</v>
      </c>
      <c r="G140" s="2513">
        <f>F140-F140*$I$1</f>
        <v>0</v>
      </c>
    </row>
    <row r="141" spans="1:7">
      <c r="A141" s="2307" t="s">
        <v>21688</v>
      </c>
      <c r="B141" s="2307" t="s">
        <v>9581</v>
      </c>
      <c r="C141" s="2308" t="s">
        <v>21689</v>
      </c>
      <c r="D141" s="2167" t="s">
        <v>1112</v>
      </c>
      <c r="E141" s="2512">
        <v>63</v>
      </c>
      <c r="F141" s="2513">
        <f>E141*$I$2</f>
        <v>0</v>
      </c>
      <c r="G141" s="2513">
        <f>F141-F141*$I$1</f>
        <v>0</v>
      </c>
    </row>
    <row r="142" spans="1:7">
      <c r="A142" s="65"/>
      <c r="B142" s="66"/>
      <c r="C142" s="66" t="s">
        <v>21690</v>
      </c>
      <c r="D142" s="39"/>
      <c r="E142" s="38"/>
      <c r="F142" s="39"/>
      <c r="G142" s="38"/>
    </row>
    <row r="143" spans="1:7">
      <c r="A143" s="2307" t="s">
        <v>21691</v>
      </c>
      <c r="B143" s="2307" t="s">
        <v>21692</v>
      </c>
      <c r="C143" s="2308" t="s">
        <v>21693</v>
      </c>
      <c r="D143" s="2167" t="s">
        <v>1112</v>
      </c>
      <c r="E143" s="2512">
        <v>105</v>
      </c>
      <c r="F143" s="2513">
        <f>E143*$I$2</f>
        <v>0</v>
      </c>
      <c r="G143" s="2513">
        <f>F143-F143*$I$1</f>
        <v>0</v>
      </c>
    </row>
    <row r="144" spans="1:7">
      <c r="A144" s="2307" t="s">
        <v>21694</v>
      </c>
      <c r="B144" s="2307" t="s">
        <v>21695</v>
      </c>
      <c r="C144" s="2308" t="s">
        <v>21696</v>
      </c>
      <c r="D144" s="2167" t="s">
        <v>1112</v>
      </c>
      <c r="E144" s="2512">
        <v>105</v>
      </c>
      <c r="F144" s="2513">
        <f>E144*$I$2</f>
        <v>0</v>
      </c>
      <c r="G144" s="2513">
        <f>F144-F144*$I$1</f>
        <v>0</v>
      </c>
    </row>
    <row r="145" spans="1:7">
      <c r="A145" s="2307" t="s">
        <v>21697</v>
      </c>
      <c r="B145" s="2307" t="s">
        <v>21698</v>
      </c>
      <c r="C145" s="2308" t="s">
        <v>21699</v>
      </c>
      <c r="D145" s="2167" t="s">
        <v>1112</v>
      </c>
      <c r="E145" s="2512">
        <v>105</v>
      </c>
      <c r="F145" s="2513">
        <f>E145*$I$2</f>
        <v>0</v>
      </c>
      <c r="G145" s="2513">
        <f>F145-F145*$I$1</f>
        <v>0</v>
      </c>
    </row>
    <row r="146" spans="1:7">
      <c r="A146" s="2307" t="s">
        <v>21700</v>
      </c>
      <c r="B146" s="2307" t="s">
        <v>21701</v>
      </c>
      <c r="C146" s="2308" t="s">
        <v>21702</v>
      </c>
      <c r="D146" s="2167" t="s">
        <v>1112</v>
      </c>
      <c r="E146" s="2512">
        <v>105</v>
      </c>
      <c r="F146" s="2513">
        <f>E146*$I$2</f>
        <v>0</v>
      </c>
      <c r="G146" s="2513">
        <f>F146-F146*$I$1</f>
        <v>0</v>
      </c>
    </row>
    <row r="147" spans="1:7">
      <c r="A147" s="2307" t="s">
        <v>21703</v>
      </c>
      <c r="B147" s="2307" t="s">
        <v>21704</v>
      </c>
      <c r="C147" s="2308" t="s">
        <v>21705</v>
      </c>
      <c r="D147" s="2167" t="s">
        <v>1112</v>
      </c>
      <c r="E147" s="2512">
        <v>100.8</v>
      </c>
      <c r="F147" s="2513">
        <f>E147*$I$2</f>
        <v>0</v>
      </c>
      <c r="G147" s="2513">
        <f>F147-F147*$I$1</f>
        <v>0</v>
      </c>
    </row>
    <row r="148" spans="1:7">
      <c r="A148" s="2307" t="s">
        <v>21706</v>
      </c>
      <c r="B148" s="2307" t="s">
        <v>21707</v>
      </c>
      <c r="C148" s="2308" t="s">
        <v>21708</v>
      </c>
      <c r="D148" s="2167" t="s">
        <v>1112</v>
      </c>
      <c r="E148" s="2512">
        <v>100.8</v>
      </c>
      <c r="F148" s="2513">
        <f>E148*$I$2</f>
        <v>0</v>
      </c>
      <c r="G148" s="2513">
        <f>F148-F148*$I$1</f>
        <v>0</v>
      </c>
    </row>
    <row r="149" spans="1:7">
      <c r="A149" s="2307" t="s">
        <v>21709</v>
      </c>
      <c r="B149" s="2307" t="s">
        <v>21710</v>
      </c>
      <c r="C149" s="2308" t="s">
        <v>21711</v>
      </c>
      <c r="D149" s="2167" t="s">
        <v>1112</v>
      </c>
      <c r="E149" s="2512">
        <v>100.8</v>
      </c>
      <c r="F149" s="2513">
        <f>E149*$I$2</f>
        <v>0</v>
      </c>
      <c r="G149" s="2513">
        <f>F149-F149*$I$1</f>
        <v>0</v>
      </c>
    </row>
    <row r="150" spans="1:7">
      <c r="A150" s="2307" t="s">
        <v>21712</v>
      </c>
      <c r="B150" s="2307" t="s">
        <v>21713</v>
      </c>
      <c r="C150" s="2308" t="s">
        <v>21714</v>
      </c>
      <c r="D150" s="2167" t="s">
        <v>1112</v>
      </c>
      <c r="E150" s="2512">
        <v>100.8</v>
      </c>
      <c r="F150" s="2513">
        <f>E150*$I$2</f>
        <v>0</v>
      </c>
      <c r="G150" s="2513">
        <f>F150-F150*$I$1</f>
        <v>0</v>
      </c>
    </row>
    <row r="151" spans="1:7">
      <c r="A151" s="2307" t="s">
        <v>21715</v>
      </c>
      <c r="B151" s="2307" t="s">
        <v>21716</v>
      </c>
      <c r="C151" s="2308" t="s">
        <v>21717</v>
      </c>
      <c r="D151" s="2167" t="s">
        <v>1112</v>
      </c>
      <c r="E151" s="2512">
        <v>100.8</v>
      </c>
      <c r="F151" s="2513">
        <f>E151*$I$2</f>
        <v>0</v>
      </c>
      <c r="G151" s="2513">
        <f>F151-F151*$I$1</f>
        <v>0</v>
      </c>
    </row>
    <row r="152" spans="1:7">
      <c r="A152" s="2307" t="s">
        <v>21718</v>
      </c>
      <c r="B152" s="2307" t="s">
        <v>21719</v>
      </c>
      <c r="C152" s="2308" t="s">
        <v>21720</v>
      </c>
      <c r="D152" s="2167" t="s">
        <v>1112</v>
      </c>
      <c r="E152" s="2512">
        <v>130.19999999999999</v>
      </c>
      <c r="F152" s="2513">
        <f>E152*$I$2</f>
        <v>0</v>
      </c>
      <c r="G152" s="2513">
        <f>F152-F152*$I$1</f>
        <v>0</v>
      </c>
    </row>
    <row r="153" spans="1:7">
      <c r="A153" s="2307" t="s">
        <v>21721</v>
      </c>
      <c r="B153" s="2307" t="s">
        <v>21722</v>
      </c>
      <c r="C153" s="2308" t="s">
        <v>21723</v>
      </c>
      <c r="D153" s="2167" t="s">
        <v>1112</v>
      </c>
      <c r="E153" s="2512">
        <v>130.19999999999999</v>
      </c>
      <c r="F153" s="2513">
        <f>E153*$I$2</f>
        <v>0</v>
      </c>
      <c r="G153" s="2513">
        <f>F153-F153*$I$1</f>
        <v>0</v>
      </c>
    </row>
    <row r="154" spans="1:7">
      <c r="A154" s="65"/>
      <c r="B154" s="66"/>
      <c r="C154" s="66" t="s">
        <v>21724</v>
      </c>
      <c r="D154" s="39"/>
      <c r="E154" s="38"/>
      <c r="F154" s="39"/>
      <c r="G154" s="38"/>
    </row>
    <row r="155" spans="1:7">
      <c r="A155" s="2307" t="s">
        <v>21725</v>
      </c>
      <c r="B155" s="2307" t="s">
        <v>21726</v>
      </c>
      <c r="C155" s="2308" t="s">
        <v>21727</v>
      </c>
      <c r="D155" s="2167" t="s">
        <v>1112</v>
      </c>
      <c r="E155" s="2512">
        <v>197.4</v>
      </c>
      <c r="F155" s="2513">
        <f>E155*$I$2</f>
        <v>0</v>
      </c>
      <c r="G155" s="2513">
        <f>F155-F155*$I$1</f>
        <v>0</v>
      </c>
    </row>
    <row r="156" spans="1:7">
      <c r="A156" s="2307" t="s">
        <v>21728</v>
      </c>
      <c r="B156" s="2307" t="s">
        <v>21729</v>
      </c>
      <c r="C156" s="2308" t="s">
        <v>21730</v>
      </c>
      <c r="D156" s="2167" t="s">
        <v>1112</v>
      </c>
      <c r="E156" s="2512">
        <v>197.4</v>
      </c>
      <c r="F156" s="2513">
        <f>E156*$I$2</f>
        <v>0</v>
      </c>
      <c r="G156" s="2513">
        <f>F156-F156*$I$1</f>
        <v>0</v>
      </c>
    </row>
    <row r="157" spans="1:7">
      <c r="A157" s="2307" t="s">
        <v>21731</v>
      </c>
      <c r="B157" s="2307" t="s">
        <v>21732</v>
      </c>
      <c r="C157" s="2308" t="s">
        <v>21733</v>
      </c>
      <c r="D157" s="2167" t="s">
        <v>1112</v>
      </c>
      <c r="E157" s="2512">
        <v>197.4</v>
      </c>
      <c r="F157" s="2513">
        <f>E157*$I$2</f>
        <v>0</v>
      </c>
      <c r="G157" s="2513">
        <f>F157-F157*$I$1</f>
        <v>0</v>
      </c>
    </row>
    <row r="158" spans="1:7">
      <c r="A158" s="2307" t="s">
        <v>21734</v>
      </c>
      <c r="B158" s="2307" t="s">
        <v>21735</v>
      </c>
      <c r="C158" s="2308" t="s">
        <v>21736</v>
      </c>
      <c r="D158" s="2167" t="s">
        <v>1112</v>
      </c>
      <c r="E158" s="2512">
        <v>197.4</v>
      </c>
      <c r="F158" s="2513">
        <f>E158*$I$2</f>
        <v>0</v>
      </c>
      <c r="G158" s="2513">
        <f>F158-F158*$I$1</f>
        <v>0</v>
      </c>
    </row>
    <row r="159" spans="1:7">
      <c r="A159" s="2307" t="s">
        <v>21737</v>
      </c>
      <c r="B159" s="2307" t="s">
        <v>21738</v>
      </c>
      <c r="C159" s="2308" t="s">
        <v>21739</v>
      </c>
      <c r="D159" s="2167" t="s">
        <v>1112</v>
      </c>
      <c r="E159" s="2512">
        <v>197.4</v>
      </c>
      <c r="F159" s="2513">
        <f>E159*$I$2</f>
        <v>0</v>
      </c>
      <c r="G159" s="2513">
        <f>F159-F159*$I$1</f>
        <v>0</v>
      </c>
    </row>
    <row r="160" spans="1:7">
      <c r="A160" s="2307" t="s">
        <v>21740</v>
      </c>
      <c r="B160" s="2307" t="s">
        <v>21741</v>
      </c>
      <c r="C160" s="2308" t="s">
        <v>21742</v>
      </c>
      <c r="D160" s="2167" t="s">
        <v>1112</v>
      </c>
      <c r="E160" s="2512">
        <v>197.4</v>
      </c>
      <c r="F160" s="2513">
        <f>E160*$I$2</f>
        <v>0</v>
      </c>
      <c r="G160" s="2513">
        <f>F160-F160*$I$1</f>
        <v>0</v>
      </c>
    </row>
    <row r="161" spans="1:7">
      <c r="A161" s="2307" t="s">
        <v>21743</v>
      </c>
      <c r="B161" s="2307" t="s">
        <v>21744</v>
      </c>
      <c r="C161" s="2308" t="s">
        <v>21745</v>
      </c>
      <c r="D161" s="2167" t="s">
        <v>1112</v>
      </c>
      <c r="E161" s="2512">
        <v>197.4</v>
      </c>
      <c r="F161" s="2513">
        <f>E161*$I$2</f>
        <v>0</v>
      </c>
      <c r="G161" s="2513">
        <f>F161-F161*$I$1</f>
        <v>0</v>
      </c>
    </row>
    <row r="162" spans="1:7">
      <c r="A162" s="2307" t="s">
        <v>21746</v>
      </c>
      <c r="B162" s="2307" t="s">
        <v>21747</v>
      </c>
      <c r="C162" s="2308" t="s">
        <v>21748</v>
      </c>
      <c r="D162" s="2167" t="s">
        <v>1112</v>
      </c>
      <c r="E162" s="2512">
        <v>197.4</v>
      </c>
      <c r="F162" s="2513">
        <f>E162*$I$2</f>
        <v>0</v>
      </c>
      <c r="G162" s="2513">
        <f>F162-F162*$I$1</f>
        <v>0</v>
      </c>
    </row>
    <row r="163" spans="1:7">
      <c r="A163" s="2307" t="s">
        <v>21749</v>
      </c>
      <c r="B163" s="2307" t="s">
        <v>21750</v>
      </c>
      <c r="C163" s="2308" t="s">
        <v>21751</v>
      </c>
      <c r="D163" s="2167" t="s">
        <v>1112</v>
      </c>
      <c r="E163" s="2512">
        <v>197.4</v>
      </c>
      <c r="F163" s="2513">
        <f>E163*$I$2</f>
        <v>0</v>
      </c>
      <c r="G163" s="2513">
        <f>F163-F163*$I$1</f>
        <v>0</v>
      </c>
    </row>
    <row r="164" spans="1:7">
      <c r="A164" s="2307" t="s">
        <v>21752</v>
      </c>
      <c r="B164" s="2307" t="s">
        <v>21753</v>
      </c>
      <c r="C164" s="2308" t="s">
        <v>21754</v>
      </c>
      <c r="D164" s="2167" t="s">
        <v>1112</v>
      </c>
      <c r="E164" s="2512">
        <v>192.15</v>
      </c>
      <c r="F164" s="2513">
        <f>E164*$I$2</f>
        <v>0</v>
      </c>
      <c r="G164" s="2513">
        <f>F164-F164*$I$1</f>
        <v>0</v>
      </c>
    </row>
    <row r="165" spans="1:7">
      <c r="A165" s="2307" t="s">
        <v>21755</v>
      </c>
      <c r="B165" s="2307" t="s">
        <v>21756</v>
      </c>
      <c r="C165" s="2308" t="s">
        <v>21757</v>
      </c>
      <c r="D165" s="2167" t="s">
        <v>1112</v>
      </c>
      <c r="E165" s="2512">
        <v>192.15</v>
      </c>
      <c r="F165" s="2513">
        <f>E165*$I$2</f>
        <v>0</v>
      </c>
      <c r="G165" s="2513">
        <f>F165-F165*$I$1</f>
        <v>0</v>
      </c>
    </row>
    <row r="166" spans="1:7">
      <c r="A166" s="2307" t="s">
        <v>21758</v>
      </c>
      <c r="B166" s="2307" t="s">
        <v>21759</v>
      </c>
      <c r="C166" s="2308" t="s">
        <v>21760</v>
      </c>
      <c r="D166" s="2167" t="s">
        <v>1112</v>
      </c>
      <c r="E166" s="2512">
        <v>192.15</v>
      </c>
      <c r="F166" s="2513">
        <f>E166*$I$2</f>
        <v>0</v>
      </c>
      <c r="G166" s="2513">
        <f>F166-F166*$I$1</f>
        <v>0</v>
      </c>
    </row>
    <row r="167" spans="1:7">
      <c r="A167" s="2307" t="s">
        <v>21761</v>
      </c>
      <c r="B167" s="2307" t="s">
        <v>21762</v>
      </c>
      <c r="C167" s="2308" t="s">
        <v>21763</v>
      </c>
      <c r="D167" s="2167" t="s">
        <v>1112</v>
      </c>
      <c r="E167" s="2512">
        <v>192.15</v>
      </c>
      <c r="F167" s="2513">
        <f>E167*$I$2</f>
        <v>0</v>
      </c>
      <c r="G167" s="2513">
        <f>F167-F167*$I$1</f>
        <v>0</v>
      </c>
    </row>
    <row r="168" spans="1:7">
      <c r="A168" s="2307" t="s">
        <v>21764</v>
      </c>
      <c r="B168" s="2307" t="s">
        <v>21765</v>
      </c>
      <c r="C168" s="2308" t="s">
        <v>21766</v>
      </c>
      <c r="D168" s="2167" t="s">
        <v>1112</v>
      </c>
      <c r="E168" s="2512">
        <v>192.15</v>
      </c>
      <c r="F168" s="2513">
        <f>E168*$I$2</f>
        <v>0</v>
      </c>
      <c r="G168" s="2513">
        <f>F168-F168*$I$1</f>
        <v>0</v>
      </c>
    </row>
    <row r="169" spans="1:7">
      <c r="A169" s="2307" t="s">
        <v>21767</v>
      </c>
      <c r="B169" s="2307" t="s">
        <v>21768</v>
      </c>
      <c r="C169" s="2308" t="s">
        <v>21769</v>
      </c>
      <c r="D169" s="2167" t="s">
        <v>1112</v>
      </c>
      <c r="E169" s="2512">
        <v>192.15</v>
      </c>
      <c r="F169" s="2513">
        <f>E169*$I$2</f>
        <v>0</v>
      </c>
      <c r="G169" s="2513">
        <f>F169-F169*$I$1</f>
        <v>0</v>
      </c>
    </row>
    <row r="170" spans="1:7">
      <c r="A170" s="2307" t="s">
        <v>21770</v>
      </c>
      <c r="B170" s="2307" t="s">
        <v>21771</v>
      </c>
      <c r="C170" s="2308" t="s">
        <v>21772</v>
      </c>
      <c r="D170" s="2167" t="s">
        <v>1112</v>
      </c>
      <c r="E170" s="2512">
        <v>192.15</v>
      </c>
      <c r="F170" s="2513">
        <f>E170*$I$2</f>
        <v>0</v>
      </c>
      <c r="G170" s="2513">
        <f>F170-F170*$I$1</f>
        <v>0</v>
      </c>
    </row>
    <row r="171" spans="1:7">
      <c r="A171" s="2307" t="s">
        <v>21773</v>
      </c>
      <c r="B171" s="2307" t="s">
        <v>21774</v>
      </c>
      <c r="C171" s="2308" t="s">
        <v>21775</v>
      </c>
      <c r="D171" s="2167" t="s">
        <v>1112</v>
      </c>
      <c r="E171" s="2512">
        <v>192.15</v>
      </c>
      <c r="F171" s="2513">
        <f>E171*$I$2</f>
        <v>0</v>
      </c>
      <c r="G171" s="2513">
        <f>F171-F171*$I$1</f>
        <v>0</v>
      </c>
    </row>
    <row r="172" spans="1:7">
      <c r="A172" s="65"/>
      <c r="B172" s="66"/>
      <c r="C172" s="66" t="s">
        <v>21776</v>
      </c>
      <c r="D172" s="39"/>
      <c r="E172" s="38"/>
      <c r="F172" s="39"/>
      <c r="G172" s="38"/>
    </row>
    <row r="173" spans="1:7">
      <c r="A173" s="2309" t="s">
        <v>21777</v>
      </c>
      <c r="B173" s="2307" t="s">
        <v>21778</v>
      </c>
      <c r="C173" s="2310" t="s">
        <v>21779</v>
      </c>
      <c r="D173" s="2068" t="s">
        <v>1112</v>
      </c>
      <c r="E173" s="2512">
        <v>194.25</v>
      </c>
      <c r="F173" s="2513">
        <f>E173*$I$2</f>
        <v>0</v>
      </c>
      <c r="G173" s="2513">
        <f>F173-F173*$I$1</f>
        <v>0</v>
      </c>
    </row>
    <row r="174" spans="1:7">
      <c r="A174" s="2309" t="s">
        <v>21780</v>
      </c>
      <c r="B174" s="2307" t="s">
        <v>21781</v>
      </c>
      <c r="C174" s="2310" t="s">
        <v>21782</v>
      </c>
      <c r="D174" s="2068" t="s">
        <v>1112</v>
      </c>
      <c r="E174" s="2512">
        <v>194.25</v>
      </c>
      <c r="F174" s="2513">
        <f>E174*$I$2</f>
        <v>0</v>
      </c>
      <c r="G174" s="2513">
        <f>F174-F174*$I$1</f>
        <v>0</v>
      </c>
    </row>
    <row r="175" spans="1:7">
      <c r="A175" s="2309" t="s">
        <v>21783</v>
      </c>
      <c r="B175" s="2307" t="s">
        <v>21784</v>
      </c>
      <c r="C175" s="2310" t="s">
        <v>21785</v>
      </c>
      <c r="D175" s="2068" t="s">
        <v>1112</v>
      </c>
      <c r="E175" s="2512">
        <v>194.25</v>
      </c>
      <c r="F175" s="2513">
        <f>E175*$I$2</f>
        <v>0</v>
      </c>
      <c r="G175" s="2513">
        <f>F175-F175*$I$1</f>
        <v>0</v>
      </c>
    </row>
    <row r="176" spans="1:7">
      <c r="A176" s="2309" t="s">
        <v>21786</v>
      </c>
      <c r="B176" s="2307" t="s">
        <v>21787</v>
      </c>
      <c r="C176" s="2310" t="s">
        <v>21788</v>
      </c>
      <c r="D176" s="2068" t="s">
        <v>1112</v>
      </c>
      <c r="E176" s="2512">
        <v>194.25</v>
      </c>
      <c r="F176" s="2513">
        <f>E176*$I$2</f>
        <v>0</v>
      </c>
      <c r="G176" s="2513">
        <f>F176-F176*$I$1</f>
        <v>0</v>
      </c>
    </row>
    <row r="177" spans="1:7">
      <c r="A177" s="2309" t="s">
        <v>21789</v>
      </c>
      <c r="B177" s="2307" t="s">
        <v>21790</v>
      </c>
      <c r="C177" s="2310" t="s">
        <v>21791</v>
      </c>
      <c r="D177" s="2068" t="s">
        <v>1112</v>
      </c>
      <c r="E177" s="2512">
        <v>199.5</v>
      </c>
      <c r="F177" s="2513">
        <f>E177*$I$2</f>
        <v>0</v>
      </c>
      <c r="G177" s="2513">
        <f>F177-F177*$I$1</f>
        <v>0</v>
      </c>
    </row>
    <row r="178" spans="1:7">
      <c r="A178" s="2309" t="s">
        <v>21792</v>
      </c>
      <c r="B178" s="2307" t="s">
        <v>21793</v>
      </c>
      <c r="C178" s="2310" t="s">
        <v>21794</v>
      </c>
      <c r="D178" s="2068" t="s">
        <v>1112</v>
      </c>
      <c r="E178" s="2512">
        <v>199.5</v>
      </c>
      <c r="F178" s="2513">
        <f>E178*$I$2</f>
        <v>0</v>
      </c>
      <c r="G178" s="2513">
        <f>F178-F178*$I$1</f>
        <v>0</v>
      </c>
    </row>
    <row r="179" spans="1:7">
      <c r="A179" s="2309" t="s">
        <v>21795</v>
      </c>
      <c r="B179" s="2307" t="s">
        <v>21796</v>
      </c>
      <c r="C179" s="2310" t="s">
        <v>21797</v>
      </c>
      <c r="D179" s="2068" t="s">
        <v>1112</v>
      </c>
      <c r="E179" s="2512">
        <v>199.5</v>
      </c>
      <c r="F179" s="2513">
        <f>E179*$I$2</f>
        <v>0</v>
      </c>
      <c r="G179" s="2513">
        <f>F179-F179*$I$1</f>
        <v>0</v>
      </c>
    </row>
    <row r="180" spans="1:7">
      <c r="A180" s="2309" t="s">
        <v>21798</v>
      </c>
      <c r="B180" s="2307" t="s">
        <v>21799</v>
      </c>
      <c r="C180" s="2310" t="s">
        <v>21800</v>
      </c>
      <c r="D180" s="2068" t="s">
        <v>1112</v>
      </c>
      <c r="E180" s="2512">
        <v>199.5</v>
      </c>
      <c r="F180" s="2513">
        <f>E180*$I$2</f>
        <v>0</v>
      </c>
      <c r="G180" s="2513">
        <f>F180-F180*$I$1</f>
        <v>0</v>
      </c>
    </row>
    <row r="181" spans="1:7">
      <c r="D181" s="47"/>
      <c r="E181" s="47"/>
    </row>
    <row r="182" spans="1:7">
      <c r="D182" s="47"/>
      <c r="E182" s="47"/>
    </row>
    <row r="183" spans="1:7">
      <c r="D183" s="47"/>
      <c r="E183" s="47"/>
    </row>
    <row r="184" spans="1:7">
      <c r="D184" s="47"/>
      <c r="E184" s="47"/>
    </row>
    <row r="185" spans="1:7">
      <c r="D185" s="47"/>
      <c r="E185" s="47"/>
    </row>
    <row r="186" spans="1:7">
      <c r="D186" s="47"/>
      <c r="E186" s="47"/>
    </row>
    <row r="187" spans="1:7">
      <c r="D187" s="47"/>
      <c r="E187" s="47"/>
    </row>
    <row r="188" spans="1:7">
      <c r="D188" s="47"/>
      <c r="E188" s="47"/>
    </row>
    <row r="189" spans="1:7">
      <c r="D189" s="47"/>
      <c r="E189" s="47"/>
    </row>
    <row r="190" spans="1:7">
      <c r="D190" s="47"/>
      <c r="E190" s="47"/>
    </row>
    <row r="191" spans="1:7">
      <c r="D191" s="47"/>
      <c r="E191" s="47"/>
    </row>
    <row r="192" spans="1:7">
      <c r="D192" s="47"/>
      <c r="E192" s="47"/>
    </row>
    <row r="193" spans="4:5">
      <c r="D193" s="47"/>
      <c r="E193" s="47"/>
    </row>
    <row r="194" spans="4:5">
      <c r="D194" s="47"/>
      <c r="E194" s="47"/>
    </row>
    <row r="195" spans="4:5">
      <c r="D195" s="47"/>
      <c r="E195" s="47"/>
    </row>
    <row r="196" spans="4:5">
      <c r="D196" s="47"/>
      <c r="E196" s="47"/>
    </row>
    <row r="197" spans="4:5">
      <c r="D197" s="47"/>
      <c r="E197" s="47"/>
    </row>
    <row r="198" spans="4:5">
      <c r="D198" s="47"/>
      <c r="E198" s="47"/>
    </row>
    <row r="199" spans="4:5">
      <c r="D199" s="47"/>
      <c r="E199" s="47"/>
    </row>
    <row r="200" spans="4:5">
      <c r="D200" s="47"/>
      <c r="E200" s="47"/>
    </row>
    <row r="201" spans="4:5">
      <c r="D201" s="47"/>
      <c r="E201" s="47"/>
    </row>
    <row r="202" spans="4:5">
      <c r="D202" s="47"/>
      <c r="E202" s="47"/>
    </row>
    <row r="203" spans="4:5">
      <c r="D203" s="47"/>
      <c r="E203" s="47"/>
    </row>
    <row r="204" spans="4:5">
      <c r="D204" s="47"/>
      <c r="E204" s="47"/>
    </row>
    <row r="205" spans="4:5">
      <c r="D205" s="47"/>
      <c r="E205" s="47"/>
    </row>
    <row r="206" spans="4:5">
      <c r="D206" s="47"/>
      <c r="E206" s="47"/>
    </row>
    <row r="207" spans="4:5">
      <c r="D207" s="47"/>
      <c r="E207" s="47"/>
    </row>
    <row r="208" spans="4:5">
      <c r="D208" s="47"/>
      <c r="E208" s="47"/>
    </row>
    <row r="209" spans="4:5">
      <c r="D209" s="47"/>
      <c r="E209" s="47"/>
    </row>
    <row r="210" spans="4:5">
      <c r="D210" s="47"/>
      <c r="E210" s="47"/>
    </row>
    <row r="211" spans="4:5">
      <c r="D211" s="47"/>
      <c r="E211" s="47"/>
    </row>
    <row r="212" spans="4:5">
      <c r="D212" s="47"/>
      <c r="E212" s="47"/>
    </row>
    <row r="213" spans="4:5">
      <c r="D213" s="47"/>
      <c r="E213" s="47"/>
    </row>
    <row r="214" spans="4:5">
      <c r="D214" s="47"/>
      <c r="E214" s="47"/>
    </row>
    <row r="215" spans="4:5">
      <c r="D215" s="47"/>
      <c r="E215" s="47"/>
    </row>
    <row r="216" spans="4:5">
      <c r="D216" s="47"/>
      <c r="E216" s="47"/>
    </row>
    <row r="217" spans="4:5">
      <c r="D217" s="47"/>
      <c r="E217" s="47"/>
    </row>
    <row r="218" spans="4:5">
      <c r="D218" s="47"/>
      <c r="E218" s="47"/>
    </row>
    <row r="219" spans="4:5">
      <c r="D219" s="47"/>
      <c r="E219" s="47"/>
    </row>
    <row r="220" spans="4:5">
      <c r="D220" s="47"/>
      <c r="E220" s="47"/>
    </row>
    <row r="221" spans="4:5">
      <c r="D221" s="47"/>
      <c r="E221" s="47"/>
    </row>
    <row r="222" spans="4:5">
      <c r="D222" s="47"/>
      <c r="E222" s="47"/>
    </row>
    <row r="223" spans="4:5">
      <c r="D223" s="47"/>
      <c r="E223" s="47"/>
    </row>
    <row r="224" spans="4:5">
      <c r="D224" s="47"/>
      <c r="E224" s="47"/>
    </row>
    <row r="225" spans="4:5">
      <c r="D225" s="47"/>
      <c r="E225" s="47"/>
    </row>
    <row r="226" spans="4:5">
      <c r="D226" s="47"/>
      <c r="E226" s="47"/>
    </row>
    <row r="227" spans="4:5">
      <c r="D227" s="47"/>
      <c r="E227" s="47"/>
    </row>
    <row r="228" spans="4:5">
      <c r="D228" s="47"/>
      <c r="E228" s="47"/>
    </row>
    <row r="229" spans="4:5">
      <c r="D229" s="47"/>
      <c r="E229" s="47"/>
    </row>
    <row r="230" spans="4:5">
      <c r="D230" s="47"/>
      <c r="E230" s="47"/>
    </row>
    <row r="231" spans="4:5">
      <c r="D231" s="47"/>
      <c r="E231" s="47"/>
    </row>
    <row r="232" spans="4:5">
      <c r="D232" s="47"/>
      <c r="E232" s="47"/>
    </row>
    <row r="233" spans="4:5">
      <c r="D233" s="47"/>
      <c r="E233" s="47"/>
    </row>
    <row r="234" spans="4:5">
      <c r="D234" s="47"/>
      <c r="E234" s="47"/>
    </row>
    <row r="235" spans="4:5">
      <c r="D235" s="47"/>
      <c r="E235" s="47"/>
    </row>
    <row r="236" spans="4:5">
      <c r="D236" s="47"/>
      <c r="E236" s="47"/>
    </row>
    <row r="237" spans="4:5">
      <c r="D237" s="47"/>
      <c r="E237" s="47"/>
    </row>
    <row r="238" spans="4:5">
      <c r="D238" s="47"/>
      <c r="E238" s="47"/>
    </row>
    <row r="239" spans="4:5">
      <c r="D239" s="47"/>
      <c r="E239" s="47"/>
    </row>
    <row r="240" spans="4:5">
      <c r="D240" s="47"/>
      <c r="E240" s="47"/>
    </row>
    <row r="241" spans="4:5">
      <c r="D241" s="47"/>
      <c r="E241" s="47"/>
    </row>
    <row r="242" spans="4:5">
      <c r="D242" s="47"/>
      <c r="E242" s="47"/>
    </row>
    <row r="243" spans="4:5">
      <c r="D243" s="47"/>
      <c r="E243" s="47"/>
    </row>
    <row r="244" spans="4:5">
      <c r="D244" s="47"/>
      <c r="E244" s="47"/>
    </row>
    <row r="245" spans="4:5">
      <c r="D245" s="47"/>
      <c r="E245" s="47"/>
    </row>
    <row r="246" spans="4:5">
      <c r="D246" s="47"/>
      <c r="E246" s="47"/>
    </row>
    <row r="247" spans="4:5">
      <c r="D247" s="47"/>
      <c r="E247" s="47"/>
    </row>
    <row r="248" spans="4:5">
      <c r="D248" s="47"/>
      <c r="E248" s="47"/>
    </row>
    <row r="249" spans="4:5">
      <c r="D249" s="47"/>
      <c r="E249" s="47"/>
    </row>
    <row r="250" spans="4:5">
      <c r="D250" s="47"/>
      <c r="E250" s="47"/>
    </row>
    <row r="251" spans="4:5">
      <c r="D251" s="47"/>
      <c r="E251" s="47"/>
    </row>
    <row r="252" spans="4:5">
      <c r="D252" s="47"/>
      <c r="E252" s="47"/>
    </row>
    <row r="253" spans="4:5">
      <c r="D253" s="47"/>
      <c r="E253" s="47"/>
    </row>
    <row r="254" spans="4:5">
      <c r="D254" s="47"/>
      <c r="E254" s="47"/>
    </row>
    <row r="255" spans="4:5">
      <c r="D255" s="47"/>
      <c r="E255" s="47"/>
    </row>
    <row r="256" spans="4:5">
      <c r="D256" s="47"/>
      <c r="E256" s="47"/>
    </row>
    <row r="257" spans="4:5">
      <c r="D257" s="47"/>
      <c r="E257" s="47"/>
    </row>
    <row r="258" spans="4:5">
      <c r="D258" s="47"/>
      <c r="E258" s="47"/>
    </row>
    <row r="259" spans="4:5">
      <c r="D259" s="47"/>
      <c r="E259" s="47"/>
    </row>
    <row r="260" spans="4:5">
      <c r="D260" s="47"/>
      <c r="E260" s="47"/>
    </row>
    <row r="261" spans="4:5">
      <c r="D261" s="47"/>
      <c r="E261" s="47"/>
    </row>
    <row r="262" spans="4:5">
      <c r="D262" s="47"/>
      <c r="E262" s="47"/>
    </row>
    <row r="263" spans="4:5">
      <c r="D263" s="47"/>
      <c r="E263" s="47"/>
    </row>
    <row r="264" spans="4:5">
      <c r="D264" s="47"/>
      <c r="E264" s="47"/>
    </row>
    <row r="265" spans="4:5">
      <c r="D265" s="47"/>
      <c r="E265" s="47"/>
    </row>
    <row r="266" spans="4:5">
      <c r="D266" s="47"/>
      <c r="E266" s="47"/>
    </row>
    <row r="267" spans="4:5">
      <c r="D267" s="47"/>
      <c r="E267" s="47"/>
    </row>
    <row r="268" spans="4:5">
      <c r="D268" s="47"/>
      <c r="E268" s="47"/>
    </row>
    <row r="269" spans="4:5">
      <c r="D269" s="47"/>
      <c r="E269" s="47"/>
    </row>
    <row r="270" spans="4:5">
      <c r="D270" s="47"/>
      <c r="E270" s="47"/>
    </row>
    <row r="271" spans="4:5">
      <c r="D271" s="47"/>
      <c r="E271" s="47"/>
    </row>
    <row r="272" spans="4:5">
      <c r="D272" s="47"/>
      <c r="E272" s="47"/>
    </row>
    <row r="273" spans="4:5">
      <c r="D273" s="47"/>
      <c r="E273" s="47"/>
    </row>
    <row r="274" spans="4:5">
      <c r="D274" s="47"/>
      <c r="E274" s="47"/>
    </row>
    <row r="275" spans="4:5">
      <c r="D275" s="47"/>
      <c r="E275" s="47"/>
    </row>
    <row r="276" spans="4:5">
      <c r="D276" s="47"/>
      <c r="E276" s="47"/>
    </row>
    <row r="277" spans="4:5">
      <c r="D277" s="47"/>
      <c r="E277" s="47"/>
    </row>
    <row r="278" spans="4:5">
      <c r="D278" s="47"/>
      <c r="E278" s="47"/>
    </row>
    <row r="279" spans="4:5">
      <c r="D279" s="47"/>
      <c r="E279" s="47"/>
    </row>
    <row r="280" spans="4:5">
      <c r="D280" s="47"/>
      <c r="E280" s="47"/>
    </row>
    <row r="281" spans="4:5">
      <c r="D281" s="47"/>
      <c r="E281" s="47"/>
    </row>
    <row r="282" spans="4:5">
      <c r="D282" s="47"/>
      <c r="E282" s="47"/>
    </row>
    <row r="283" spans="4:5">
      <c r="D283" s="47"/>
      <c r="E283" s="47"/>
    </row>
    <row r="284" spans="4:5">
      <c r="D284" s="47"/>
      <c r="E284" s="47"/>
    </row>
    <row r="285" spans="4:5">
      <c r="D285" s="47"/>
      <c r="E285" s="47"/>
    </row>
    <row r="286" spans="4:5">
      <c r="D286" s="47"/>
      <c r="E286" s="47"/>
    </row>
    <row r="287" spans="4:5">
      <c r="D287" s="47"/>
      <c r="E287" s="47"/>
    </row>
    <row r="288" spans="4:5">
      <c r="D288" s="47"/>
      <c r="E288" s="47"/>
    </row>
    <row r="289" spans="4:5">
      <c r="D289" s="47"/>
      <c r="E289" s="47"/>
    </row>
    <row r="290" spans="4:5">
      <c r="D290" s="47"/>
      <c r="E290" s="47"/>
    </row>
    <row r="291" spans="4:5">
      <c r="D291" s="47"/>
      <c r="E291" s="47"/>
    </row>
    <row r="292" spans="4:5">
      <c r="D292" s="47"/>
      <c r="E292" s="47"/>
    </row>
    <row r="293" spans="4:5">
      <c r="D293" s="47"/>
      <c r="E293" s="47"/>
    </row>
    <row r="294" spans="4:5">
      <c r="D294" s="47"/>
      <c r="E294" s="47"/>
    </row>
    <row r="295" spans="4:5">
      <c r="D295" s="47"/>
      <c r="E295" s="47"/>
    </row>
    <row r="296" spans="4:5">
      <c r="D296" s="47"/>
      <c r="E296" s="47"/>
    </row>
    <row r="297" spans="4:5">
      <c r="D297" s="47"/>
      <c r="E297" s="47"/>
    </row>
    <row r="298" spans="4:5">
      <c r="D298" s="47"/>
      <c r="E298" s="47"/>
    </row>
    <row r="299" spans="4:5">
      <c r="D299" s="47"/>
      <c r="E299" s="47"/>
    </row>
    <row r="300" spans="4:5">
      <c r="D300" s="47"/>
      <c r="E300" s="47"/>
    </row>
    <row r="301" spans="4:5">
      <c r="D301" s="47"/>
      <c r="E301" s="47"/>
    </row>
    <row r="302" spans="4:5">
      <c r="D302" s="47"/>
      <c r="E302" s="47"/>
    </row>
    <row r="303" spans="4:5">
      <c r="D303" s="47"/>
      <c r="E303" s="47"/>
    </row>
    <row r="304" spans="4:5">
      <c r="D304" s="47"/>
      <c r="E304" s="47"/>
    </row>
    <row r="305" spans="4:5">
      <c r="D305" s="47"/>
      <c r="E305" s="47"/>
    </row>
    <row r="306" spans="4:5">
      <c r="D306" s="47"/>
      <c r="E306" s="47"/>
    </row>
    <row r="307" spans="4:5">
      <c r="D307" s="47"/>
      <c r="E307" s="47"/>
    </row>
    <row r="308" spans="4:5">
      <c r="D308" s="47"/>
      <c r="E308" s="47"/>
    </row>
    <row r="309" spans="4:5">
      <c r="D309" s="47"/>
      <c r="E309" s="47"/>
    </row>
    <row r="310" spans="4:5">
      <c r="D310" s="47"/>
      <c r="E310" s="47"/>
    </row>
    <row r="311" spans="4:5">
      <c r="D311" s="47"/>
      <c r="E311" s="47"/>
    </row>
    <row r="312" spans="4:5">
      <c r="D312" s="47"/>
      <c r="E312" s="47"/>
    </row>
    <row r="313" spans="4:5">
      <c r="D313" s="47"/>
      <c r="E313" s="47"/>
    </row>
    <row r="314" spans="4:5">
      <c r="D314" s="47"/>
      <c r="E314" s="47"/>
    </row>
    <row r="315" spans="4:5">
      <c r="D315" s="47"/>
      <c r="E315" s="47"/>
    </row>
    <row r="316" spans="4:5">
      <c r="D316" s="47"/>
      <c r="E316" s="47"/>
    </row>
    <row r="317" spans="4:5">
      <c r="D317" s="47"/>
      <c r="E317" s="47"/>
    </row>
    <row r="318" spans="4:5">
      <c r="D318" s="47"/>
      <c r="E318" s="47"/>
    </row>
    <row r="319" spans="4:5">
      <c r="D319" s="47"/>
      <c r="E319" s="47"/>
    </row>
    <row r="320" spans="4:5">
      <c r="D320" s="47"/>
      <c r="E320" s="47"/>
    </row>
    <row r="321" spans="4:5">
      <c r="D321" s="47"/>
      <c r="E321" s="47"/>
    </row>
    <row r="322" spans="4:5">
      <c r="D322" s="47"/>
      <c r="E322" s="47"/>
    </row>
    <row r="323" spans="4:5">
      <c r="D323" s="47"/>
      <c r="E323" s="47"/>
    </row>
    <row r="324" spans="4:5">
      <c r="D324" s="47"/>
      <c r="E324" s="47"/>
    </row>
    <row r="325" spans="4:5">
      <c r="D325" s="47"/>
      <c r="E325" s="47"/>
    </row>
    <row r="326" spans="4:5">
      <c r="D326" s="47"/>
      <c r="E326" s="47"/>
    </row>
    <row r="327" spans="4:5">
      <c r="D327" s="47"/>
      <c r="E327" s="47"/>
    </row>
    <row r="328" spans="4:5">
      <c r="D328" s="47"/>
      <c r="E328" s="47"/>
    </row>
    <row r="329" spans="4:5">
      <c r="D329" s="47"/>
      <c r="E329" s="47"/>
    </row>
    <row r="330" spans="4:5">
      <c r="D330" s="47"/>
      <c r="E330" s="47"/>
    </row>
    <row r="331" spans="4:5">
      <c r="D331" s="47"/>
      <c r="E331" s="47"/>
    </row>
    <row r="332" spans="4:5">
      <c r="D332" s="47"/>
      <c r="E332" s="47"/>
    </row>
    <row r="333" spans="4:5">
      <c r="D333" s="47"/>
      <c r="E333" s="47"/>
    </row>
    <row r="334" spans="4:5">
      <c r="D334" s="47"/>
      <c r="E334" s="47"/>
    </row>
    <row r="335" spans="4:5">
      <c r="D335" s="47"/>
      <c r="E335" s="47"/>
    </row>
    <row r="336" spans="4:5">
      <c r="D336" s="47"/>
      <c r="E336" s="47"/>
    </row>
    <row r="337" spans="4:5">
      <c r="D337" s="47"/>
      <c r="E337" s="47"/>
    </row>
    <row r="338" spans="4:5">
      <c r="D338" s="47"/>
      <c r="E338" s="47"/>
    </row>
    <row r="339" spans="4:5">
      <c r="D339" s="47"/>
      <c r="E339" s="47"/>
    </row>
    <row r="340" spans="4:5">
      <c r="D340" s="47"/>
      <c r="E340" s="47"/>
    </row>
    <row r="341" spans="4:5">
      <c r="D341" s="47"/>
      <c r="E341" s="47"/>
    </row>
    <row r="342" spans="4:5">
      <c r="D342" s="47"/>
      <c r="E342" s="47"/>
    </row>
    <row r="343" spans="4:5">
      <c r="D343" s="47"/>
      <c r="E343" s="47"/>
    </row>
    <row r="344" spans="4:5">
      <c r="D344" s="47"/>
      <c r="E344" s="47"/>
    </row>
    <row r="345" spans="4:5">
      <c r="D345" s="47"/>
      <c r="E345" s="47"/>
    </row>
    <row r="346" spans="4:5">
      <c r="D346" s="47"/>
      <c r="E346" s="47"/>
    </row>
    <row r="347" spans="4:5">
      <c r="D347" s="47"/>
      <c r="E347" s="47"/>
    </row>
    <row r="348" spans="4:5">
      <c r="D348" s="47"/>
      <c r="E348" s="47"/>
    </row>
    <row r="349" spans="4:5">
      <c r="D349" s="47"/>
      <c r="E349" s="47"/>
    </row>
    <row r="350" spans="4:5">
      <c r="D350" s="47"/>
      <c r="E350" s="47"/>
    </row>
  </sheetData>
  <mergeCells count="2">
    <mergeCell ref="A6:B6"/>
    <mergeCell ref="A7:G7"/>
  </mergeCells>
  <hyperlinks>
    <hyperlink ref="A6" location="'Список программ'!R1C1" display="Список программ" xr:uid="{00000000-0004-0000-3A00-000000000000}"/>
  </hyperlinks>
  <pageMargins left="0.17013888888888901" right="0.17013888888888901" top="0.209722222222222" bottom="0.22013888888888899" header="0.51180555555555496" footer="0.51180555555555496"/>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7" tint="-0.499984740745262"/>
  </sheetPr>
  <dimension ref="A1:I64"/>
  <sheetViews>
    <sheetView zoomScale="90" zoomScaleNormal="90" workbookViewId="0">
      <pane ySplit="8" topLeftCell="A27" activePane="bottomLeft" state="frozen"/>
      <selection pane="bottomLeft" sqref="A1:XFD4"/>
    </sheetView>
  </sheetViews>
  <sheetFormatPr defaultColWidth="9.25" defaultRowHeight="13.9"/>
  <cols>
    <col min="1" max="1" width="8.25" customWidth="1"/>
    <col min="2" max="2" width="140.75" customWidth="1"/>
    <col min="3" max="3" width="9.375" customWidth="1"/>
    <col min="4" max="4" width="11.5" customWidth="1"/>
    <col min="5" max="5" width="11.25" customWidth="1"/>
    <col min="6" max="6" width="12.125" customWidth="1"/>
  </cols>
  <sheetData>
    <row r="1" spans="1:9" ht="15">
      <c r="A1" s="1735" t="s">
        <v>0</v>
      </c>
      <c r="B1" s="1735"/>
      <c r="C1" s="17"/>
      <c r="D1" s="18"/>
      <c r="E1" s="50"/>
      <c r="F1" s="140"/>
      <c r="G1" s="141" t="s">
        <v>105</v>
      </c>
      <c r="H1" s="21">
        <v>0</v>
      </c>
    </row>
    <row r="2" spans="1:9">
      <c r="A2" s="22" t="s">
        <v>1</v>
      </c>
      <c r="B2" s="72"/>
      <c r="C2" s="24"/>
      <c r="D2" s="25"/>
      <c r="E2" s="19"/>
      <c r="F2" s="26"/>
      <c r="G2" s="2323" t="s">
        <v>106</v>
      </c>
      <c r="H2" s="1553">
        <v>0</v>
      </c>
    </row>
    <row r="3" spans="1:9">
      <c r="A3" s="1736" t="s">
        <v>2</v>
      </c>
      <c r="B3" s="1736"/>
      <c r="C3" s="24"/>
      <c r="D3" s="25"/>
      <c r="E3" s="14"/>
      <c r="F3" s="26"/>
      <c r="G3" s="14"/>
      <c r="H3" s="14"/>
    </row>
    <row r="4" spans="1:9">
      <c r="A4" s="1736" t="s">
        <v>3</v>
      </c>
      <c r="B4" s="1736"/>
      <c r="C4" s="24"/>
      <c r="D4" s="25"/>
      <c r="E4" s="14"/>
      <c r="F4" s="26"/>
      <c r="G4" s="14"/>
      <c r="H4" s="14"/>
    </row>
    <row r="5" spans="1:9" ht="17.45">
      <c r="A5" s="60"/>
      <c r="B5" s="75" t="s">
        <v>107</v>
      </c>
      <c r="C5" s="24"/>
      <c r="D5" s="25"/>
      <c r="E5" s="14"/>
      <c r="F5" s="26"/>
      <c r="G5" s="14"/>
      <c r="H5" s="14"/>
    </row>
    <row r="6" spans="1:9" ht="33" customHeight="1">
      <c r="A6" s="1287" t="s">
        <v>108</v>
      </c>
      <c r="B6" s="76"/>
      <c r="C6" s="29"/>
      <c r="D6" s="30"/>
      <c r="E6" s="31"/>
      <c r="F6" s="32"/>
      <c r="G6" s="14"/>
      <c r="H6" s="14"/>
    </row>
    <row r="7" spans="1:9">
      <c r="A7" s="1827" t="s">
        <v>109</v>
      </c>
      <c r="B7" s="1827"/>
      <c r="C7" s="1827"/>
      <c r="D7" s="1827"/>
      <c r="E7" s="1827"/>
      <c r="F7" s="1827"/>
      <c r="G7" s="198"/>
    </row>
    <row r="8" spans="1:9" ht="31.5" customHeight="1">
      <c r="A8" s="2156" t="s">
        <v>572</v>
      </c>
      <c r="B8" s="2157" t="s">
        <v>111</v>
      </c>
      <c r="C8" s="2071" t="s">
        <v>18739</v>
      </c>
      <c r="D8" s="2102" t="s">
        <v>574</v>
      </c>
      <c r="E8" s="2105" t="s">
        <v>113</v>
      </c>
      <c r="F8" s="2071" t="s">
        <v>114</v>
      </c>
    </row>
    <row r="9" spans="1:9">
      <c r="B9" s="352" t="s">
        <v>21801</v>
      </c>
    </row>
    <row r="10" spans="1:9" ht="14.25">
      <c r="A10" s="2515" t="s">
        <v>21802</v>
      </c>
      <c r="B10" s="2516" t="s">
        <v>21803</v>
      </c>
      <c r="C10" s="2517" t="s">
        <v>1630</v>
      </c>
      <c r="D10" s="2518">
        <v>481</v>
      </c>
      <c r="E10" s="1222">
        <f>D10*$H$2</f>
        <v>0</v>
      </c>
      <c r="F10" s="1222">
        <f>E10-E10*$H$1</f>
        <v>0</v>
      </c>
      <c r="G10" s="353"/>
      <c r="H10" s="353"/>
      <c r="I10" s="353"/>
    </row>
    <row r="11" spans="1:9" ht="14.25">
      <c r="A11" s="2515" t="s">
        <v>21804</v>
      </c>
      <c r="B11" s="2516" t="s">
        <v>21805</v>
      </c>
      <c r="C11" s="2517" t="s">
        <v>1630</v>
      </c>
      <c r="D11" s="2518">
        <v>343.83</v>
      </c>
      <c r="E11" s="1222">
        <f>D11*$H$2</f>
        <v>0</v>
      </c>
      <c r="F11" s="1222">
        <f>E11-E11*$H$1</f>
        <v>0</v>
      </c>
      <c r="G11" s="353"/>
      <c r="H11" s="353"/>
      <c r="I11" s="353"/>
    </row>
    <row r="12" spans="1:9">
      <c r="A12" s="315"/>
      <c r="B12" s="354" t="s">
        <v>21806</v>
      </c>
      <c r="C12" s="83"/>
    </row>
    <row r="13" spans="1:9" ht="46.5">
      <c r="A13" s="2515" t="s">
        <v>21807</v>
      </c>
      <c r="B13" s="2516" t="s">
        <v>21808</v>
      </c>
      <c r="C13" s="2517" t="s">
        <v>1630</v>
      </c>
      <c r="D13" s="2518">
        <v>108.67200000000001</v>
      </c>
      <c r="E13" s="1222">
        <f t="shared" ref="E13:E55" si="0">D13*$H$2</f>
        <v>0</v>
      </c>
      <c r="F13" s="1222">
        <f t="shared" ref="F13:F55" si="1">E13-E13*$H$1</f>
        <v>0</v>
      </c>
    </row>
    <row r="14" spans="1:9" ht="92.25">
      <c r="A14" s="2515" t="s">
        <v>21809</v>
      </c>
      <c r="B14" s="2516" t="s">
        <v>21810</v>
      </c>
      <c r="C14" s="2517" t="s">
        <v>1630</v>
      </c>
      <c r="D14" s="2518">
        <v>179.072</v>
      </c>
      <c r="E14" s="1222">
        <f t="shared" si="0"/>
        <v>0</v>
      </c>
      <c r="F14" s="1222">
        <f t="shared" si="1"/>
        <v>0</v>
      </c>
    </row>
    <row r="15" spans="1:9" ht="23.25">
      <c r="A15" s="2515" t="s">
        <v>21811</v>
      </c>
      <c r="B15" s="2516" t="s">
        <v>21812</v>
      </c>
      <c r="C15" s="2517" t="s">
        <v>1630</v>
      </c>
      <c r="D15" s="2518">
        <v>43.576000000000008</v>
      </c>
      <c r="E15" s="1222">
        <f t="shared" si="0"/>
        <v>0</v>
      </c>
      <c r="F15" s="1222">
        <f t="shared" si="1"/>
        <v>0</v>
      </c>
    </row>
    <row r="16" spans="1:9" ht="57.75">
      <c r="A16" s="2515" t="s">
        <v>21813</v>
      </c>
      <c r="B16" s="2516" t="s">
        <v>21814</v>
      </c>
      <c r="C16" s="2517" t="s">
        <v>1630</v>
      </c>
      <c r="D16" s="2518">
        <v>189.952</v>
      </c>
      <c r="E16" s="1222">
        <f t="shared" si="0"/>
        <v>0</v>
      </c>
      <c r="F16" s="1222">
        <f t="shared" si="1"/>
        <v>0</v>
      </c>
    </row>
    <row r="17" spans="1:7" ht="57.75">
      <c r="A17" s="2515" t="s">
        <v>21815</v>
      </c>
      <c r="B17" s="2516" t="s">
        <v>21816</v>
      </c>
      <c r="C17" s="2517" t="s">
        <v>1630</v>
      </c>
      <c r="D17" s="2518">
        <v>408.19200000000001</v>
      </c>
      <c r="E17" s="1222">
        <f t="shared" si="0"/>
        <v>0</v>
      </c>
      <c r="F17" s="1222">
        <f t="shared" si="1"/>
        <v>0</v>
      </c>
    </row>
    <row r="18" spans="1:7" ht="46.5">
      <c r="A18" s="2515" t="s">
        <v>21817</v>
      </c>
      <c r="B18" s="2516" t="s">
        <v>21818</v>
      </c>
      <c r="C18" s="2517" t="s">
        <v>1630</v>
      </c>
      <c r="D18" s="2518">
        <v>605.31200000000001</v>
      </c>
      <c r="E18" s="1222">
        <f t="shared" si="0"/>
        <v>0</v>
      </c>
      <c r="F18" s="1222">
        <f t="shared" si="1"/>
        <v>0</v>
      </c>
    </row>
    <row r="19" spans="1:7" ht="15">
      <c r="A19" s="315"/>
      <c r="B19" s="354" t="s">
        <v>21819</v>
      </c>
      <c r="C19" s="1223"/>
      <c r="D19" s="1224"/>
      <c r="E19" s="1225"/>
      <c r="F19" s="1225"/>
    </row>
    <row r="20" spans="1:7" ht="34.5">
      <c r="A20" s="2519" t="s">
        <v>21820</v>
      </c>
      <c r="B20" s="2520" t="s">
        <v>21821</v>
      </c>
      <c r="C20" s="2521" t="s">
        <v>1630</v>
      </c>
      <c r="D20" s="2522">
        <v>343</v>
      </c>
      <c r="E20" s="1222">
        <f t="shared" si="0"/>
        <v>0</v>
      </c>
      <c r="F20" s="1222">
        <f t="shared" si="1"/>
        <v>0</v>
      </c>
    </row>
    <row r="21" spans="1:7" ht="34.5">
      <c r="A21" s="2519" t="s">
        <v>21822</v>
      </c>
      <c r="B21" s="2520" t="s">
        <v>21823</v>
      </c>
      <c r="C21" s="2521" t="s">
        <v>1630</v>
      </c>
      <c r="D21" s="2522">
        <v>124.80000000000001</v>
      </c>
      <c r="E21" s="1222">
        <f t="shared" si="0"/>
        <v>0</v>
      </c>
      <c r="F21" s="1222">
        <f t="shared" si="1"/>
        <v>0</v>
      </c>
    </row>
    <row r="22" spans="1:7" ht="34.5">
      <c r="A22" s="2519" t="s">
        <v>21824</v>
      </c>
      <c r="B22" s="2520" t="s">
        <v>21825</v>
      </c>
      <c r="C22" s="2521" t="s">
        <v>1630</v>
      </c>
      <c r="D22" s="2522">
        <v>212.83600000000001</v>
      </c>
      <c r="E22" s="1222">
        <f t="shared" si="0"/>
        <v>0</v>
      </c>
      <c r="F22" s="1222">
        <f t="shared" si="1"/>
        <v>0</v>
      </c>
      <c r="G22" s="465" t="s">
        <v>16865</v>
      </c>
    </row>
    <row r="23" spans="1:7" ht="34.5">
      <c r="A23" s="2519" t="s">
        <v>21826</v>
      </c>
      <c r="B23" s="2520" t="s">
        <v>21827</v>
      </c>
      <c r="C23" s="2521" t="s">
        <v>1630</v>
      </c>
      <c r="D23" s="2522">
        <v>185.60000000000002</v>
      </c>
      <c r="E23" s="1222">
        <f t="shared" si="0"/>
        <v>0</v>
      </c>
      <c r="F23" s="1222">
        <f t="shared" si="1"/>
        <v>0</v>
      </c>
      <c r="G23" s="465"/>
    </row>
    <row r="24" spans="1:7" ht="57.75">
      <c r="A24" s="2519" t="s">
        <v>21828</v>
      </c>
      <c r="B24" s="2520" t="s">
        <v>21829</v>
      </c>
      <c r="C24" s="2521" t="s">
        <v>1630</v>
      </c>
      <c r="D24" s="2522">
        <v>272.89600000000002</v>
      </c>
      <c r="E24" s="1222">
        <f t="shared" si="0"/>
        <v>0</v>
      </c>
      <c r="F24" s="1222">
        <f t="shared" si="1"/>
        <v>0</v>
      </c>
      <c r="G24" s="465" t="s">
        <v>16865</v>
      </c>
    </row>
    <row r="25" spans="1:7" ht="34.5">
      <c r="A25" s="2519" t="s">
        <v>21830</v>
      </c>
      <c r="B25" s="2520" t="s">
        <v>21831</v>
      </c>
      <c r="C25" s="2521" t="s">
        <v>1630</v>
      </c>
      <c r="D25" s="2522">
        <v>478.17600000000004</v>
      </c>
      <c r="E25" s="1222">
        <f t="shared" si="0"/>
        <v>0</v>
      </c>
      <c r="F25" s="1222">
        <f t="shared" si="1"/>
        <v>0</v>
      </c>
      <c r="G25" s="465" t="s">
        <v>16865</v>
      </c>
    </row>
    <row r="26" spans="1:7">
      <c r="A26" s="315"/>
      <c r="B26" s="354" t="s">
        <v>21832</v>
      </c>
    </row>
    <row r="27" spans="1:7" ht="34.5">
      <c r="A27" s="2519" t="s">
        <v>21833</v>
      </c>
      <c r="B27" s="2520" t="s">
        <v>21834</v>
      </c>
      <c r="C27" s="2521" t="s">
        <v>1630</v>
      </c>
      <c r="D27" s="2522">
        <v>44.927999999999997</v>
      </c>
      <c r="E27" s="1222">
        <f t="shared" si="0"/>
        <v>0</v>
      </c>
      <c r="F27" s="1222">
        <f t="shared" si="1"/>
        <v>0</v>
      </c>
      <c r="G27" s="465"/>
    </row>
    <row r="28" spans="1:7" ht="57.75">
      <c r="A28" s="2519" t="s">
        <v>21835</v>
      </c>
      <c r="B28" s="2520" t="s">
        <v>21836</v>
      </c>
      <c r="C28" s="2521" t="s">
        <v>1630</v>
      </c>
      <c r="D28" s="2522">
        <v>211.072</v>
      </c>
      <c r="E28" s="1222">
        <f t="shared" si="0"/>
        <v>0</v>
      </c>
      <c r="F28" s="1222">
        <f t="shared" si="1"/>
        <v>0</v>
      </c>
    </row>
    <row r="29" spans="1:7" ht="46.5">
      <c r="A29" s="2519" t="s">
        <v>21837</v>
      </c>
      <c r="B29" s="2520" t="s">
        <v>21838</v>
      </c>
      <c r="C29" s="2521" t="s">
        <v>1630</v>
      </c>
      <c r="D29" s="2522">
        <v>57.771999999999998</v>
      </c>
      <c r="E29" s="1222">
        <f t="shared" si="0"/>
        <v>0</v>
      </c>
      <c r="F29" s="1222">
        <f t="shared" si="1"/>
        <v>0</v>
      </c>
      <c r="G29" s="465" t="s">
        <v>16865</v>
      </c>
    </row>
    <row r="30" spans="1:7" ht="34.5">
      <c r="A30" s="2519" t="s">
        <v>21839</v>
      </c>
      <c r="B30" s="2520" t="s">
        <v>21840</v>
      </c>
      <c r="C30" s="2521" t="s">
        <v>1630</v>
      </c>
      <c r="D30" s="2522">
        <v>70.876000000000005</v>
      </c>
      <c r="E30" s="1222">
        <f t="shared" si="0"/>
        <v>0</v>
      </c>
      <c r="F30" s="1222">
        <f t="shared" si="1"/>
        <v>0</v>
      </c>
      <c r="G30" s="465"/>
    </row>
    <row r="31" spans="1:7" ht="34.5">
      <c r="A31" s="2519" t="s">
        <v>21841</v>
      </c>
      <c r="B31" s="2520" t="s">
        <v>21842</v>
      </c>
      <c r="C31" s="2521" t="s">
        <v>1630</v>
      </c>
      <c r="D31" s="2522">
        <v>62.14</v>
      </c>
      <c r="E31" s="1222">
        <f t="shared" si="0"/>
        <v>0</v>
      </c>
      <c r="F31" s="1222">
        <f t="shared" si="1"/>
        <v>0</v>
      </c>
      <c r="G31" s="465" t="s">
        <v>16865</v>
      </c>
    </row>
    <row r="32" spans="1:7" ht="34.5">
      <c r="A32" s="2519" t="s">
        <v>21843</v>
      </c>
      <c r="B32" s="2520" t="s">
        <v>21844</v>
      </c>
      <c r="C32" s="2521" t="s">
        <v>1630</v>
      </c>
      <c r="D32" s="2522">
        <v>129.47200000000001</v>
      </c>
      <c r="E32" s="1222">
        <f t="shared" si="0"/>
        <v>0</v>
      </c>
      <c r="F32" s="1222">
        <f t="shared" si="1"/>
        <v>0</v>
      </c>
      <c r="G32" s="465" t="s">
        <v>16865</v>
      </c>
    </row>
    <row r="33" spans="1:9" ht="46.5">
      <c r="A33" s="2519" t="s">
        <v>21845</v>
      </c>
      <c r="B33" s="2520" t="s">
        <v>21846</v>
      </c>
      <c r="C33" s="2521" t="s">
        <v>1630</v>
      </c>
      <c r="D33" s="2522">
        <v>68.692000000000007</v>
      </c>
      <c r="E33" s="1222">
        <f t="shared" si="0"/>
        <v>0</v>
      </c>
      <c r="F33" s="1222">
        <f t="shared" si="1"/>
        <v>0</v>
      </c>
      <c r="G33" s="465" t="s">
        <v>16865</v>
      </c>
    </row>
    <row r="34" spans="1:9" ht="34.5">
      <c r="A34" s="2519" t="s">
        <v>21847</v>
      </c>
      <c r="B34" s="2520" t="s">
        <v>21848</v>
      </c>
      <c r="C34" s="2521" t="s">
        <v>1630</v>
      </c>
      <c r="D34" s="2522">
        <v>185.536</v>
      </c>
      <c r="E34" s="1222">
        <f t="shared" si="0"/>
        <v>0</v>
      </c>
      <c r="F34" s="1222">
        <f t="shared" si="1"/>
        <v>0</v>
      </c>
      <c r="G34" s="465" t="s">
        <v>16865</v>
      </c>
    </row>
    <row r="35" spans="1:9" ht="57.75">
      <c r="A35" s="2519" t="s">
        <v>21849</v>
      </c>
      <c r="B35" s="2520" t="s">
        <v>21850</v>
      </c>
      <c r="C35" s="2521" t="s">
        <v>1630</v>
      </c>
      <c r="D35" s="2522">
        <v>115.04000000000002</v>
      </c>
      <c r="E35" s="1222">
        <f t="shared" si="0"/>
        <v>0</v>
      </c>
      <c r="F35" s="1222">
        <f t="shared" si="1"/>
        <v>0</v>
      </c>
    </row>
    <row r="36" spans="1:9" ht="57.75">
      <c r="A36" s="2519" t="s">
        <v>21851</v>
      </c>
      <c r="B36" s="2520" t="s">
        <v>21852</v>
      </c>
      <c r="C36" s="2521" t="s">
        <v>1630</v>
      </c>
      <c r="D36" s="2522">
        <v>103.55200000000001</v>
      </c>
      <c r="E36" s="1222">
        <f t="shared" si="0"/>
        <v>0</v>
      </c>
      <c r="F36" s="1222">
        <f t="shared" si="1"/>
        <v>0</v>
      </c>
    </row>
    <row r="37" spans="1:9" ht="34.5">
      <c r="A37" s="2519" t="s">
        <v>21853</v>
      </c>
      <c r="B37" s="2520" t="s">
        <v>21854</v>
      </c>
      <c r="C37" s="2521" t="s">
        <v>1630</v>
      </c>
      <c r="D37" s="2522">
        <v>57.472000000000008</v>
      </c>
      <c r="E37" s="1222">
        <f t="shared" si="0"/>
        <v>0</v>
      </c>
      <c r="F37" s="1222">
        <f t="shared" si="1"/>
        <v>0</v>
      </c>
      <c r="G37" s="465"/>
    </row>
    <row r="38" spans="1:9" ht="34.5">
      <c r="A38" s="2519" t="s">
        <v>21855</v>
      </c>
      <c r="B38" s="2520" t="s">
        <v>21856</v>
      </c>
      <c r="C38" s="2521" t="s">
        <v>1630</v>
      </c>
      <c r="D38" s="2522">
        <v>19.292000000000002</v>
      </c>
      <c r="E38" s="1222">
        <f t="shared" si="0"/>
        <v>0</v>
      </c>
      <c r="F38" s="1222">
        <f t="shared" si="1"/>
        <v>0</v>
      </c>
    </row>
    <row r="39" spans="1:9">
      <c r="A39" s="315"/>
      <c r="B39" s="354" t="s">
        <v>21857</v>
      </c>
    </row>
    <row r="40" spans="1:9" ht="46.5">
      <c r="A40" s="2515" t="s">
        <v>21858</v>
      </c>
      <c r="B40" s="2516" t="s">
        <v>21859</v>
      </c>
      <c r="C40" s="2521" t="s">
        <v>1630</v>
      </c>
      <c r="D40" s="2518">
        <v>207.87</v>
      </c>
      <c r="E40" s="1222">
        <f t="shared" si="0"/>
        <v>0</v>
      </c>
      <c r="F40" s="1222">
        <f t="shared" si="1"/>
        <v>0</v>
      </c>
      <c r="G40" s="465" t="s">
        <v>16865</v>
      </c>
    </row>
    <row r="41" spans="1:9">
      <c r="B41" s="354" t="s">
        <v>14578</v>
      </c>
    </row>
    <row r="42" spans="1:9" ht="14.25">
      <c r="A42" s="2523" t="s">
        <v>21860</v>
      </c>
      <c r="B42" s="2524" t="s">
        <v>21861</v>
      </c>
      <c r="C42" s="2521" t="s">
        <v>1630</v>
      </c>
      <c r="D42" s="2518">
        <v>44.93</v>
      </c>
      <c r="E42" s="1222">
        <f t="shared" si="0"/>
        <v>0</v>
      </c>
      <c r="F42" s="1222">
        <f t="shared" si="1"/>
        <v>0</v>
      </c>
      <c r="G42" s="465" t="s">
        <v>16865</v>
      </c>
      <c r="H42" s="355"/>
      <c r="I42" s="355"/>
    </row>
    <row r="43" spans="1:9" ht="30.75" customHeight="1">
      <c r="A43" s="2523" t="s">
        <v>21862</v>
      </c>
      <c r="B43" s="2524" t="s">
        <v>21863</v>
      </c>
      <c r="C43" s="2521" t="s">
        <v>1630</v>
      </c>
      <c r="D43" s="2518">
        <v>168.83</v>
      </c>
      <c r="E43" s="1222">
        <f t="shared" si="0"/>
        <v>0</v>
      </c>
      <c r="F43" s="1222">
        <f t="shared" si="1"/>
        <v>0</v>
      </c>
      <c r="G43" s="355"/>
      <c r="H43" s="355"/>
      <c r="I43" s="355"/>
    </row>
    <row r="44" spans="1:9" ht="31.5" customHeight="1">
      <c r="A44" s="2523" t="s">
        <v>21864</v>
      </c>
      <c r="B44" s="2524" t="s">
        <v>21865</v>
      </c>
      <c r="C44" s="2521" t="s">
        <v>1630</v>
      </c>
      <c r="D44" s="2525">
        <v>211.07</v>
      </c>
      <c r="E44" s="1222">
        <f t="shared" si="0"/>
        <v>0</v>
      </c>
      <c r="F44" s="1222">
        <f t="shared" si="1"/>
        <v>0</v>
      </c>
      <c r="G44" s="465" t="s">
        <v>16865</v>
      </c>
      <c r="H44" s="355"/>
      <c r="I44" s="355"/>
    </row>
    <row r="45" spans="1:9" ht="14.25">
      <c r="A45" s="2526" t="s">
        <v>21866</v>
      </c>
      <c r="B45" s="2527" t="s">
        <v>21867</v>
      </c>
      <c r="C45" s="2528" t="s">
        <v>1630</v>
      </c>
      <c r="D45" s="1228">
        <v>37.89</v>
      </c>
      <c r="E45" s="1222">
        <f t="shared" si="0"/>
        <v>0</v>
      </c>
      <c r="F45" s="1222">
        <f t="shared" si="1"/>
        <v>0</v>
      </c>
      <c r="G45" s="1226"/>
      <c r="H45" s="1227"/>
      <c r="I45" s="355"/>
    </row>
    <row r="46" spans="1:9" ht="14.25">
      <c r="A46" s="2529" t="s">
        <v>21868</v>
      </c>
      <c r="B46" s="2530" t="s">
        <v>21869</v>
      </c>
      <c r="C46" s="2521" t="s">
        <v>1630</v>
      </c>
      <c r="D46" s="1507">
        <v>34.4</v>
      </c>
      <c r="E46" s="1222">
        <f t="shared" si="0"/>
        <v>0</v>
      </c>
      <c r="F46" s="1222">
        <f t="shared" si="1"/>
        <v>0</v>
      </c>
      <c r="G46" s="465" t="s">
        <v>16865</v>
      </c>
      <c r="H46" s="355"/>
      <c r="I46" s="355"/>
    </row>
    <row r="47" spans="1:9" ht="14.25">
      <c r="A47" s="2529" t="s">
        <v>21870</v>
      </c>
      <c r="B47" s="2530" t="s">
        <v>21871</v>
      </c>
      <c r="C47" s="2521" t="s">
        <v>1630</v>
      </c>
      <c r="D47" s="1507">
        <v>10.208</v>
      </c>
      <c r="E47" s="1222">
        <f t="shared" si="0"/>
        <v>0</v>
      </c>
      <c r="F47" s="1222">
        <f t="shared" si="1"/>
        <v>0</v>
      </c>
      <c r="G47" s="1229"/>
      <c r="H47" s="1230"/>
    </row>
    <row r="48" spans="1:9" ht="14.25">
      <c r="A48" s="2529" t="s">
        <v>21872</v>
      </c>
      <c r="B48" s="2530" t="s">
        <v>21873</v>
      </c>
      <c r="C48" s="2521" t="s">
        <v>1630</v>
      </c>
      <c r="D48" s="1507">
        <v>9.8560000000000016</v>
      </c>
      <c r="E48" s="1222">
        <f t="shared" si="0"/>
        <v>0</v>
      </c>
      <c r="F48" s="1222">
        <f t="shared" si="1"/>
        <v>0</v>
      </c>
      <c r="G48" s="1229"/>
      <c r="H48" s="1230"/>
    </row>
    <row r="49" spans="1:8" ht="18.75" customHeight="1">
      <c r="A49" s="2529" t="s">
        <v>21874</v>
      </c>
      <c r="B49" s="2530" t="s">
        <v>21875</v>
      </c>
      <c r="C49" s="2521" t="s">
        <v>1630</v>
      </c>
      <c r="D49" s="1507">
        <v>11.336000000000002</v>
      </c>
      <c r="E49" s="1222">
        <f t="shared" si="0"/>
        <v>0</v>
      </c>
      <c r="F49" s="1222">
        <f t="shared" si="1"/>
        <v>0</v>
      </c>
      <c r="G49" s="465" t="s">
        <v>16865</v>
      </c>
      <c r="H49" s="1230"/>
    </row>
    <row r="50" spans="1:8" ht="18.75" customHeight="1">
      <c r="A50" s="2529" t="s">
        <v>21876</v>
      </c>
      <c r="B50" s="2530" t="s">
        <v>21877</v>
      </c>
      <c r="C50" s="2521" t="s">
        <v>1630</v>
      </c>
      <c r="D50" s="1507">
        <v>22.400000000000002</v>
      </c>
      <c r="E50" s="1222">
        <f t="shared" si="0"/>
        <v>0</v>
      </c>
      <c r="F50" s="1222">
        <f t="shared" si="1"/>
        <v>0</v>
      </c>
      <c r="G50" s="465" t="s">
        <v>16865</v>
      </c>
      <c r="H50" s="1230"/>
    </row>
    <row r="51" spans="1:8" ht="18.75" customHeight="1">
      <c r="A51" s="2529" t="s">
        <v>21878</v>
      </c>
      <c r="B51" s="2530" t="s">
        <v>21879</v>
      </c>
      <c r="C51" s="2521" t="s">
        <v>1630</v>
      </c>
      <c r="D51" s="1507">
        <v>35.072000000000003</v>
      </c>
      <c r="E51" s="1222">
        <f t="shared" si="0"/>
        <v>0</v>
      </c>
      <c r="F51" s="1222">
        <f t="shared" si="1"/>
        <v>0</v>
      </c>
      <c r="G51" s="1229"/>
      <c r="H51" s="1230"/>
    </row>
    <row r="52" spans="1:8" ht="18.75" customHeight="1">
      <c r="A52" s="2529" t="s">
        <v>21880</v>
      </c>
      <c r="B52" s="2530" t="s">
        <v>21881</v>
      </c>
      <c r="C52" s="2521" t="s">
        <v>1630</v>
      </c>
      <c r="D52" s="1507">
        <v>227.994</v>
      </c>
      <c r="E52" s="1222">
        <f t="shared" si="0"/>
        <v>0</v>
      </c>
      <c r="F52" s="1222">
        <f t="shared" si="1"/>
        <v>0</v>
      </c>
      <c r="G52" s="1229"/>
      <c r="H52" s="1230"/>
    </row>
    <row r="53" spans="1:8" ht="14.25">
      <c r="A53" s="2529" t="s">
        <v>21882</v>
      </c>
      <c r="B53" s="2530" t="s">
        <v>21883</v>
      </c>
      <c r="C53" s="2521" t="s">
        <v>1630</v>
      </c>
      <c r="D53" s="1507">
        <v>84.343999999999994</v>
      </c>
      <c r="E53" s="1222">
        <f t="shared" si="0"/>
        <v>0</v>
      </c>
      <c r="F53" s="1222">
        <f t="shared" si="1"/>
        <v>0</v>
      </c>
      <c r="G53" s="1229"/>
      <c r="H53" s="1230"/>
    </row>
    <row r="54" spans="1:8" ht="14.25">
      <c r="A54" s="2529" t="s">
        <v>21884</v>
      </c>
      <c r="B54" s="2530" t="s">
        <v>21885</v>
      </c>
      <c r="C54" s="2521" t="s">
        <v>1630</v>
      </c>
      <c r="D54" s="1507">
        <v>118.11800000000001</v>
      </c>
      <c r="E54" s="1222">
        <f t="shared" si="0"/>
        <v>0</v>
      </c>
      <c r="F54" s="1222">
        <f t="shared" si="1"/>
        <v>0</v>
      </c>
      <c r="G54" s="1229"/>
      <c r="H54" s="1230"/>
    </row>
    <row r="55" spans="1:8" ht="18.75" customHeight="1">
      <c r="A55" s="2529" t="s">
        <v>21886</v>
      </c>
      <c r="B55" s="2530" t="s">
        <v>21887</v>
      </c>
      <c r="C55" s="2521" t="s">
        <v>1630</v>
      </c>
      <c r="D55" s="1507">
        <v>131.80799999999999</v>
      </c>
      <c r="E55" s="1222">
        <f t="shared" si="0"/>
        <v>0</v>
      </c>
      <c r="F55" s="1222">
        <f t="shared" si="1"/>
        <v>0</v>
      </c>
      <c r="G55" s="1229"/>
      <c r="H55" s="1230"/>
    </row>
    <row r="56" spans="1:8" ht="14.25"/>
    <row r="57" spans="1:8" ht="14.25"/>
    <row r="58" spans="1:8" ht="14.25"/>
    <row r="59" spans="1:8" ht="14.25"/>
    <row r="60" spans="1:8" ht="14.25"/>
    <row r="61" spans="1:8" ht="14.25"/>
    <row r="64" spans="1:8" ht="14.25"/>
  </sheetData>
  <mergeCells count="4">
    <mergeCell ref="A1:B1"/>
    <mergeCell ref="A3:B3"/>
    <mergeCell ref="A4:B4"/>
    <mergeCell ref="A7:F7"/>
  </mergeCells>
  <hyperlinks>
    <hyperlink ref="A6" location="'Список программ'!R1C1" display="Список программ" xr:uid="{00000000-0004-0000-3B00-000000000000}"/>
  </hyperlinks>
  <pageMargins left="0.78749999999999998" right="0.78749999999999998" top="1.05277777777778" bottom="1.05277777777778" header="0.78749999999999998" footer="0.78749999999999998"/>
  <pageSetup paperSize="9" orientation="portrait" horizontalDpi="300" verticalDpi="300"/>
  <headerFooter>
    <oddHeader>&amp;C&amp;"Times New Roman,Обычный"&amp;12&amp;A</oddHeader>
    <oddFooter>&amp;C&amp;"Times New Roman,Обычный"&amp;12Страница &amp;P</oddFooter>
  </headerFooter>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C0504D"/>
  </sheetPr>
  <dimension ref="A1:H41"/>
  <sheetViews>
    <sheetView topLeftCell="A13" zoomScaleNormal="100" workbookViewId="0">
      <selection activeCell="G28" sqref="G28:H28"/>
    </sheetView>
  </sheetViews>
  <sheetFormatPr defaultColWidth="8" defaultRowHeight="13.9"/>
  <cols>
    <col min="1" max="1" width="14.75" customWidth="1"/>
    <col min="2" max="2" width="28.125" customWidth="1"/>
    <col min="4" max="4" width="9.625" customWidth="1"/>
    <col min="5" max="5" width="18.25" customWidth="1"/>
    <col min="6" max="6" width="17.875" customWidth="1"/>
    <col min="7" max="7" width="11.5" customWidth="1"/>
  </cols>
  <sheetData>
    <row r="1" spans="1:8" ht="15">
      <c r="A1" s="1735" t="s">
        <v>0</v>
      </c>
      <c r="B1" s="1735"/>
      <c r="C1" s="17"/>
      <c r="D1" s="18"/>
      <c r="E1" s="50"/>
      <c r="F1" s="140"/>
      <c r="G1" s="141" t="s">
        <v>105</v>
      </c>
      <c r="H1" s="21">
        <v>0</v>
      </c>
    </row>
    <row r="2" spans="1:8">
      <c r="A2" s="22" t="s">
        <v>1</v>
      </c>
      <c r="B2" s="72"/>
      <c r="C2" s="24"/>
      <c r="D2" s="25"/>
      <c r="E2" s="19"/>
      <c r="F2" s="26"/>
      <c r="G2" s="2323" t="s">
        <v>106</v>
      </c>
      <c r="H2" s="1553">
        <v>0</v>
      </c>
    </row>
    <row r="3" spans="1:8">
      <c r="A3" s="1736" t="s">
        <v>2</v>
      </c>
      <c r="B3" s="1736"/>
      <c r="C3" s="24"/>
      <c r="D3" s="25"/>
      <c r="E3" s="14"/>
      <c r="F3" s="26"/>
      <c r="G3" s="14"/>
      <c r="H3" s="14"/>
    </row>
    <row r="4" spans="1:8">
      <c r="A4" s="1736" t="s">
        <v>3</v>
      </c>
      <c r="B4" s="1736"/>
      <c r="C4" s="24"/>
      <c r="D4" s="25"/>
      <c r="E4" s="14"/>
      <c r="F4" s="26"/>
      <c r="G4" s="14"/>
      <c r="H4" s="14"/>
    </row>
    <row r="5" spans="1:8" ht="17.45">
      <c r="A5" s="60"/>
      <c r="B5" s="75" t="s">
        <v>107</v>
      </c>
      <c r="C5" s="24"/>
      <c r="D5" s="25"/>
      <c r="E5" s="14"/>
      <c r="F5" s="26"/>
      <c r="G5" s="14"/>
      <c r="H5" s="14"/>
    </row>
    <row r="6" spans="1:8" ht="33" customHeight="1">
      <c r="A6" s="1287" t="s">
        <v>108</v>
      </c>
      <c r="B6" s="76"/>
      <c r="C6" s="29"/>
      <c r="D6" s="30"/>
      <c r="E6" s="31"/>
      <c r="F6" s="32"/>
      <c r="G6" s="14"/>
      <c r="H6" s="14"/>
    </row>
    <row r="7" spans="1:8">
      <c r="A7" s="1827" t="s">
        <v>109</v>
      </c>
      <c r="B7" s="1827"/>
      <c r="C7" s="1827"/>
      <c r="D7" s="1827"/>
      <c r="E7" s="1827"/>
      <c r="F7" s="1827"/>
    </row>
    <row r="8" spans="1:8" ht="31.5" customHeight="1">
      <c r="A8" s="2156" t="s">
        <v>572</v>
      </c>
      <c r="B8" s="2157" t="s">
        <v>111</v>
      </c>
      <c r="C8" s="2087" t="s">
        <v>21888</v>
      </c>
      <c r="D8" s="2102" t="s">
        <v>574</v>
      </c>
      <c r="E8" s="2376" t="s">
        <v>113</v>
      </c>
      <c r="F8" s="2071" t="s">
        <v>114</v>
      </c>
    </row>
    <row r="9" spans="1:8" ht="19.350000000000001">
      <c r="A9" s="2531">
        <v>103030</v>
      </c>
      <c r="B9" s="2531" t="s">
        <v>21889</v>
      </c>
      <c r="C9" s="2532">
        <v>7</v>
      </c>
      <c r="D9" s="2533">
        <v>29.28</v>
      </c>
      <c r="E9" s="2534">
        <f>D9*$H$2</f>
        <v>0</v>
      </c>
      <c r="F9" s="2534">
        <f>E9-E9*$H$1</f>
        <v>0</v>
      </c>
    </row>
    <row r="10" spans="1:8" ht="19.350000000000001">
      <c r="A10" s="2531" t="s">
        <v>21890</v>
      </c>
      <c r="B10" s="2531" t="s">
        <v>21891</v>
      </c>
      <c r="C10" s="2532">
        <v>12</v>
      </c>
      <c r="D10" s="2533">
        <v>15.43</v>
      </c>
      <c r="E10" s="2534">
        <f t="shared" ref="E10:E27" si="0">D10*$H$2</f>
        <v>0</v>
      </c>
      <c r="F10" s="2534">
        <f t="shared" ref="F10:F27" si="1">E10-E10*$H$1</f>
        <v>0</v>
      </c>
    </row>
    <row r="11" spans="1:8" ht="19.350000000000001">
      <c r="A11" s="2531">
        <v>103300</v>
      </c>
      <c r="B11" s="2531" t="s">
        <v>21892</v>
      </c>
      <c r="C11" s="2532">
        <v>7</v>
      </c>
      <c r="D11" s="2533">
        <v>21.64</v>
      </c>
      <c r="E11" s="2534">
        <f t="shared" si="0"/>
        <v>0</v>
      </c>
      <c r="F11" s="2534">
        <f t="shared" si="1"/>
        <v>0</v>
      </c>
    </row>
    <row r="12" spans="1:8" ht="30" customHeight="1">
      <c r="A12" s="2531">
        <v>103020</v>
      </c>
      <c r="B12" s="2535" t="s">
        <v>21893</v>
      </c>
      <c r="C12" s="2536">
        <v>7</v>
      </c>
      <c r="D12" s="2533">
        <v>27.32</v>
      </c>
      <c r="E12" s="2534">
        <f t="shared" si="0"/>
        <v>0</v>
      </c>
      <c r="F12" s="2534">
        <f t="shared" si="1"/>
        <v>0</v>
      </c>
      <c r="G12" s="356" t="s">
        <v>21894</v>
      </c>
    </row>
    <row r="13" spans="1:8" ht="33.75" customHeight="1">
      <c r="A13" s="2531">
        <v>20548</v>
      </c>
      <c r="B13" s="2537" t="s">
        <v>21895</v>
      </c>
      <c r="C13" s="2538">
        <v>20</v>
      </c>
      <c r="D13" s="2533">
        <v>5.49</v>
      </c>
      <c r="E13" s="2534">
        <f t="shared" si="0"/>
        <v>0</v>
      </c>
      <c r="F13" s="2534">
        <f t="shared" si="1"/>
        <v>0</v>
      </c>
      <c r="G13" s="356" t="s">
        <v>21894</v>
      </c>
    </row>
    <row r="14" spans="1:8" ht="36.75" customHeight="1">
      <c r="A14" s="2531">
        <v>20543</v>
      </c>
      <c r="B14" s="2537" t="s">
        <v>21896</v>
      </c>
      <c r="C14" s="2538">
        <v>2</v>
      </c>
      <c r="D14" s="2533">
        <v>14.71</v>
      </c>
      <c r="E14" s="2534">
        <f t="shared" si="0"/>
        <v>0</v>
      </c>
      <c r="F14" s="2534">
        <f t="shared" si="1"/>
        <v>0</v>
      </c>
    </row>
    <row r="15" spans="1:8" ht="36.75" customHeight="1">
      <c r="A15" s="2531">
        <v>20547</v>
      </c>
      <c r="B15" s="2537" t="s">
        <v>21897</v>
      </c>
      <c r="C15" s="2538">
        <v>2</v>
      </c>
      <c r="D15" s="2533">
        <v>19.440000000000001</v>
      </c>
      <c r="E15" s="2534">
        <f t="shared" si="0"/>
        <v>0</v>
      </c>
      <c r="F15" s="2534">
        <f t="shared" si="1"/>
        <v>0</v>
      </c>
      <c r="G15" s="356" t="s">
        <v>21894</v>
      </c>
    </row>
    <row r="16" spans="1:8" ht="41.25" customHeight="1">
      <c r="A16" s="2531">
        <v>20363</v>
      </c>
      <c r="B16" s="2537" t="s">
        <v>21898</v>
      </c>
      <c r="C16" s="2539">
        <v>2</v>
      </c>
      <c r="D16" s="2540">
        <v>15.24</v>
      </c>
      <c r="E16" s="2534">
        <f t="shared" si="0"/>
        <v>0</v>
      </c>
      <c r="F16" s="2534">
        <f t="shared" si="1"/>
        <v>0</v>
      </c>
      <c r="G16" s="356" t="s">
        <v>21894</v>
      </c>
    </row>
    <row r="17" spans="1:8" ht="34.5" customHeight="1">
      <c r="A17" s="2531">
        <v>20366</v>
      </c>
      <c r="B17" s="2537" t="s">
        <v>21899</v>
      </c>
      <c r="C17" s="2539">
        <v>2</v>
      </c>
      <c r="D17" s="2540">
        <v>19.11</v>
      </c>
      <c r="E17" s="2534">
        <f t="shared" si="0"/>
        <v>0</v>
      </c>
      <c r="F17" s="2534">
        <f t="shared" si="1"/>
        <v>0</v>
      </c>
    </row>
    <row r="18" spans="1:8" ht="37.5" customHeight="1">
      <c r="A18" s="2531">
        <v>20368</v>
      </c>
      <c r="B18" s="2537" t="s">
        <v>21900</v>
      </c>
      <c r="C18" s="2539">
        <v>20</v>
      </c>
      <c r="D18" s="2540">
        <v>5.49</v>
      </c>
      <c r="E18" s="2534">
        <f t="shared" si="0"/>
        <v>0</v>
      </c>
      <c r="F18" s="2534">
        <f t="shared" si="1"/>
        <v>0</v>
      </c>
      <c r="G18" s="356" t="s">
        <v>21894</v>
      </c>
    </row>
    <row r="19" spans="1:8" ht="35.25" customHeight="1">
      <c r="A19" s="2531">
        <v>20378</v>
      </c>
      <c r="B19" s="2537" t="s">
        <v>21901</v>
      </c>
      <c r="C19" s="2539">
        <v>2</v>
      </c>
      <c r="D19" s="2540">
        <v>14.47</v>
      </c>
      <c r="E19" s="2534">
        <f t="shared" si="0"/>
        <v>0</v>
      </c>
      <c r="F19" s="2534">
        <f t="shared" si="1"/>
        <v>0</v>
      </c>
      <c r="G19" s="356" t="s">
        <v>21894</v>
      </c>
    </row>
    <row r="20" spans="1:8" ht="33.75" customHeight="1">
      <c r="A20" s="2531">
        <v>20373</v>
      </c>
      <c r="B20" s="2537" t="s">
        <v>21902</v>
      </c>
      <c r="C20" s="2539">
        <v>2</v>
      </c>
      <c r="D20" s="2540">
        <v>18.2</v>
      </c>
      <c r="E20" s="2534">
        <f t="shared" si="0"/>
        <v>0</v>
      </c>
      <c r="F20" s="2534">
        <f t="shared" si="1"/>
        <v>0</v>
      </c>
    </row>
    <row r="21" spans="1:8" ht="27" customHeight="1">
      <c r="A21" s="2531">
        <v>20378</v>
      </c>
      <c r="B21" s="2537" t="s">
        <v>21903</v>
      </c>
      <c r="C21" s="2539">
        <v>20</v>
      </c>
      <c r="D21" s="2540">
        <v>5.49</v>
      </c>
      <c r="E21" s="2534">
        <f t="shared" si="0"/>
        <v>0</v>
      </c>
      <c r="F21" s="2534">
        <f t="shared" si="1"/>
        <v>0</v>
      </c>
      <c r="G21" s="356" t="s">
        <v>21894</v>
      </c>
    </row>
    <row r="22" spans="1:8" ht="30.75" customHeight="1">
      <c r="A22" s="2531">
        <v>20373</v>
      </c>
      <c r="B22" s="2537" t="s">
        <v>21904</v>
      </c>
      <c r="C22" s="2539">
        <v>2</v>
      </c>
      <c r="D22" s="2533">
        <v>15.24</v>
      </c>
      <c r="E22" s="2534">
        <f t="shared" si="0"/>
        <v>0</v>
      </c>
      <c r="F22" s="2534">
        <f t="shared" si="1"/>
        <v>0</v>
      </c>
    </row>
    <row r="23" spans="1:8" ht="28.5" customHeight="1">
      <c r="A23" s="2531">
        <v>20377</v>
      </c>
      <c r="B23" s="2537" t="s">
        <v>21905</v>
      </c>
      <c r="C23" s="2539">
        <v>2</v>
      </c>
      <c r="D23" s="2533">
        <v>19.11</v>
      </c>
      <c r="E23" s="2534">
        <f t="shared" si="0"/>
        <v>0</v>
      </c>
      <c r="F23" s="2534">
        <f t="shared" si="1"/>
        <v>0</v>
      </c>
    </row>
    <row r="24" spans="1:8" ht="30" customHeight="1">
      <c r="A24" s="2531">
        <v>20343</v>
      </c>
      <c r="B24" s="2541" t="s">
        <v>21906</v>
      </c>
      <c r="C24" s="2532">
        <v>2</v>
      </c>
      <c r="D24" s="2533">
        <v>12.09</v>
      </c>
      <c r="E24" s="2534">
        <f t="shared" si="0"/>
        <v>0</v>
      </c>
      <c r="F24" s="2534">
        <f t="shared" si="1"/>
        <v>0</v>
      </c>
    </row>
    <row r="25" spans="1:8" ht="36.75" customHeight="1">
      <c r="A25" s="2531">
        <v>20393</v>
      </c>
      <c r="B25" s="2542" t="s">
        <v>21907</v>
      </c>
      <c r="C25" s="2532">
        <v>2</v>
      </c>
      <c r="D25" s="2533">
        <v>11.08</v>
      </c>
      <c r="E25" s="2534">
        <f t="shared" si="0"/>
        <v>0</v>
      </c>
      <c r="F25" s="2534">
        <f t="shared" si="1"/>
        <v>0</v>
      </c>
    </row>
    <row r="26" spans="1:8" ht="30" customHeight="1">
      <c r="A26" s="2543">
        <v>21053</v>
      </c>
      <c r="B26" s="480" t="s">
        <v>21908</v>
      </c>
      <c r="C26" s="2544">
        <v>1</v>
      </c>
      <c r="D26" s="2533">
        <v>16.95</v>
      </c>
      <c r="E26" s="2534">
        <f t="shared" si="0"/>
        <v>0</v>
      </c>
      <c r="F26" s="2534">
        <f t="shared" si="1"/>
        <v>0</v>
      </c>
    </row>
    <row r="27" spans="1:8" ht="30" customHeight="1">
      <c r="A27" s="2543">
        <v>21050</v>
      </c>
      <c r="B27" s="480" t="s">
        <v>21909</v>
      </c>
      <c r="C27" s="2544">
        <v>1</v>
      </c>
      <c r="D27" s="2533">
        <v>37.07</v>
      </c>
      <c r="E27" s="2534">
        <f t="shared" si="0"/>
        <v>0</v>
      </c>
      <c r="F27" s="2534">
        <f t="shared" si="1"/>
        <v>0</v>
      </c>
    </row>
    <row r="28" spans="1:8" ht="25.5" customHeight="1">
      <c r="A28" s="1940" t="s">
        <v>21910</v>
      </c>
      <c r="B28" s="1940"/>
      <c r="C28" s="1940"/>
      <c r="D28" s="1940"/>
      <c r="E28" s="1940"/>
      <c r="F28" s="1940"/>
      <c r="G28" s="482"/>
      <c r="H28" s="482"/>
    </row>
    <row r="29" spans="1:8" ht="37.5" customHeight="1">
      <c r="A29" s="2531" t="s">
        <v>21911</v>
      </c>
      <c r="B29" s="2541" t="s">
        <v>21912</v>
      </c>
      <c r="C29" s="2532">
        <v>6</v>
      </c>
      <c r="D29" s="2533">
        <v>32.479999999999997</v>
      </c>
      <c r="E29" s="2534">
        <f t="shared" ref="E29:E41" si="2">D29*$H$2</f>
        <v>0</v>
      </c>
      <c r="F29" s="2534">
        <f t="shared" ref="F29:F41" si="3">E29-E29*$H$1</f>
        <v>0</v>
      </c>
    </row>
    <row r="30" spans="1:8" ht="29.25" customHeight="1">
      <c r="A30" s="2531" t="s">
        <v>21913</v>
      </c>
      <c r="B30" s="2541" t="s">
        <v>21914</v>
      </c>
      <c r="C30" s="2532">
        <v>6</v>
      </c>
      <c r="D30" s="2533">
        <v>26.56</v>
      </c>
      <c r="E30" s="2534">
        <f t="shared" si="2"/>
        <v>0</v>
      </c>
      <c r="F30" s="2534">
        <f t="shared" si="3"/>
        <v>0</v>
      </c>
    </row>
    <row r="31" spans="1:8" ht="29.25" customHeight="1">
      <c r="A31" s="2531" t="s">
        <v>21915</v>
      </c>
      <c r="B31" s="2541" t="s">
        <v>21916</v>
      </c>
      <c r="C31" s="2532">
        <v>6</v>
      </c>
      <c r="D31" s="2533">
        <v>25.56</v>
      </c>
      <c r="E31" s="2534">
        <f t="shared" si="2"/>
        <v>0</v>
      </c>
      <c r="F31" s="2534">
        <f t="shared" si="3"/>
        <v>0</v>
      </c>
    </row>
    <row r="32" spans="1:8" ht="29.25" customHeight="1">
      <c r="A32" s="2531" t="s">
        <v>21917</v>
      </c>
      <c r="B32" s="2541" t="s">
        <v>21918</v>
      </c>
      <c r="C32" s="2532">
        <v>6</v>
      </c>
      <c r="D32" s="2533">
        <v>25.56</v>
      </c>
      <c r="E32" s="2534">
        <f t="shared" si="2"/>
        <v>0</v>
      </c>
      <c r="F32" s="2534">
        <f t="shared" si="3"/>
        <v>0</v>
      </c>
    </row>
    <row r="33" spans="1:7" ht="29.25" customHeight="1">
      <c r="A33" s="2531" t="s">
        <v>21919</v>
      </c>
      <c r="B33" s="2541" t="s">
        <v>21920</v>
      </c>
      <c r="C33" s="2532">
        <v>6</v>
      </c>
      <c r="D33" s="2533">
        <v>16.72</v>
      </c>
      <c r="E33" s="2534">
        <f t="shared" si="2"/>
        <v>0</v>
      </c>
      <c r="F33" s="2534">
        <f t="shared" si="3"/>
        <v>0</v>
      </c>
    </row>
    <row r="34" spans="1:7" ht="29.25" customHeight="1">
      <c r="A34" s="2545" t="s">
        <v>21921</v>
      </c>
      <c r="B34" s="2541" t="s">
        <v>21922</v>
      </c>
      <c r="C34" s="2532">
        <v>26</v>
      </c>
      <c r="D34" s="2533">
        <v>5.59</v>
      </c>
      <c r="E34" s="2534">
        <f t="shared" si="2"/>
        <v>0</v>
      </c>
      <c r="F34" s="2534">
        <f t="shared" si="3"/>
        <v>0</v>
      </c>
    </row>
    <row r="35" spans="1:7" ht="29.25" customHeight="1">
      <c r="A35" s="2531" t="s">
        <v>21923</v>
      </c>
      <c r="B35" s="2546" t="s">
        <v>21924</v>
      </c>
      <c r="C35" s="2532">
        <v>26</v>
      </c>
      <c r="D35" s="2533">
        <v>6.31</v>
      </c>
      <c r="E35" s="2534">
        <f t="shared" si="2"/>
        <v>0</v>
      </c>
      <c r="F35" s="2534">
        <f t="shared" si="3"/>
        <v>0</v>
      </c>
    </row>
    <row r="36" spans="1:7" ht="25.5" customHeight="1">
      <c r="A36" s="2531" t="s">
        <v>21925</v>
      </c>
      <c r="B36" s="2546" t="s">
        <v>21926</v>
      </c>
      <c r="C36" s="2532">
        <v>26</v>
      </c>
      <c r="D36" s="2533">
        <v>6.93</v>
      </c>
      <c r="E36" s="2534">
        <f t="shared" si="2"/>
        <v>0</v>
      </c>
      <c r="F36" s="2534">
        <f t="shared" si="3"/>
        <v>0</v>
      </c>
      <c r="G36" s="356" t="s">
        <v>21894</v>
      </c>
    </row>
    <row r="37" spans="1:7" ht="25.5" customHeight="1">
      <c r="A37" s="2531" t="s">
        <v>21927</v>
      </c>
      <c r="B37" s="2546" t="s">
        <v>21928</v>
      </c>
      <c r="C37" s="2532">
        <v>26</v>
      </c>
      <c r="D37" s="2533">
        <v>4.54</v>
      </c>
      <c r="E37" s="2534">
        <f t="shared" si="2"/>
        <v>0</v>
      </c>
      <c r="F37" s="2534">
        <f t="shared" si="3"/>
        <v>0</v>
      </c>
      <c r="G37" s="481" t="s">
        <v>21929</v>
      </c>
    </row>
    <row r="38" spans="1:7" ht="25.5" customHeight="1">
      <c r="A38" s="2531" t="s">
        <v>21930</v>
      </c>
      <c r="B38" s="2546" t="s">
        <v>21931</v>
      </c>
      <c r="C38" s="2532">
        <v>26</v>
      </c>
      <c r="D38" s="2533">
        <v>5.88</v>
      </c>
      <c r="E38" s="2534">
        <f t="shared" si="2"/>
        <v>0</v>
      </c>
      <c r="F38" s="2534">
        <f t="shared" si="3"/>
        <v>0</v>
      </c>
      <c r="G38" s="481" t="s">
        <v>21932</v>
      </c>
    </row>
    <row r="39" spans="1:7" ht="31.5" customHeight="1">
      <c r="A39" s="2531" t="s">
        <v>21933</v>
      </c>
      <c r="B39" s="2541" t="s">
        <v>21934</v>
      </c>
      <c r="C39" s="2532">
        <v>26</v>
      </c>
      <c r="D39" s="2533">
        <v>4.16</v>
      </c>
      <c r="E39" s="2534">
        <f t="shared" si="2"/>
        <v>0</v>
      </c>
      <c r="F39" s="2534">
        <f t="shared" si="3"/>
        <v>0</v>
      </c>
    </row>
    <row r="40" spans="1:7">
      <c r="A40" s="2531" t="s">
        <v>21935</v>
      </c>
      <c r="B40" s="2541" t="s">
        <v>21936</v>
      </c>
      <c r="C40" s="2532">
        <v>6</v>
      </c>
      <c r="D40" s="2533">
        <v>14.71</v>
      </c>
      <c r="E40" s="2534">
        <f t="shared" si="2"/>
        <v>0</v>
      </c>
      <c r="F40" s="2534">
        <f t="shared" si="3"/>
        <v>0</v>
      </c>
    </row>
    <row r="41" spans="1:7" ht="28.35">
      <c r="A41" s="2531">
        <v>11006</v>
      </c>
      <c r="B41" s="2547" t="s">
        <v>21937</v>
      </c>
      <c r="C41" s="2532">
        <v>6</v>
      </c>
      <c r="D41" s="2533">
        <v>12.52</v>
      </c>
      <c r="E41" s="2534">
        <f t="shared" si="2"/>
        <v>0</v>
      </c>
      <c r="F41" s="2534">
        <f t="shared" si="3"/>
        <v>0</v>
      </c>
    </row>
  </sheetData>
  <mergeCells count="5">
    <mergeCell ref="A1:B1"/>
    <mergeCell ref="A3:B3"/>
    <mergeCell ref="A4:B4"/>
    <mergeCell ref="A7:F7"/>
    <mergeCell ref="A28:F28"/>
  </mergeCells>
  <hyperlinks>
    <hyperlink ref="A6" location="'Список программ'!R1C1" display="Список программ" xr:uid="{00000000-0004-0000-3C00-000000000000}"/>
  </hyperlinks>
  <pageMargins left="0.7" right="0.7" top="0.75" bottom="0.75" header="0.51180555555555496" footer="0.51180555555555496"/>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CD5B5"/>
  </sheetPr>
  <dimension ref="A1:J91"/>
  <sheetViews>
    <sheetView zoomScale="90" zoomScaleNormal="90" workbookViewId="0">
      <pane ySplit="6" topLeftCell="A7" activePane="bottomLeft" state="frozen"/>
      <selection pane="bottomLeft" activeCell="H11" sqref="H11"/>
    </sheetView>
  </sheetViews>
  <sheetFormatPr defaultColWidth="9.25" defaultRowHeight="13.9"/>
  <cols>
    <col min="1" max="1" width="14.125" customWidth="1"/>
    <col min="2" max="2" width="39.5" customWidth="1"/>
    <col min="3" max="3" width="5" customWidth="1"/>
    <col min="4" max="4" width="10" customWidth="1"/>
    <col min="5" max="5" width="10.875" customWidth="1"/>
    <col min="6" max="6" width="11.5" customWidth="1"/>
    <col min="7" max="7" width="5" customWidth="1"/>
  </cols>
  <sheetData>
    <row r="1" spans="1:10" ht="15">
      <c r="A1" s="1735" t="s">
        <v>0</v>
      </c>
      <c r="B1" s="1735"/>
      <c r="C1" s="68"/>
      <c r="D1" s="17"/>
      <c r="E1" s="18"/>
      <c r="F1" s="69"/>
      <c r="G1" s="14"/>
      <c r="H1" s="70" t="s">
        <v>105</v>
      </c>
      <c r="I1" s="21">
        <v>0</v>
      </c>
      <c r="J1" s="68"/>
    </row>
    <row r="2" spans="1:10">
      <c r="A2" s="22" t="s">
        <v>1</v>
      </c>
      <c r="B2" s="72"/>
      <c r="C2" s="58"/>
      <c r="D2" s="24"/>
      <c r="E2" s="25"/>
      <c r="F2" s="73"/>
      <c r="G2" s="14"/>
      <c r="H2" s="1534" t="s">
        <v>106</v>
      </c>
      <c r="I2" s="1552">
        <v>0</v>
      </c>
    </row>
    <row r="3" spans="1:10">
      <c r="A3" s="1736" t="s">
        <v>2</v>
      </c>
      <c r="B3" s="1736"/>
      <c r="C3" s="74"/>
      <c r="D3" s="24"/>
      <c r="E3" s="25"/>
      <c r="F3" s="26"/>
      <c r="G3" s="14"/>
      <c r="H3" s="14"/>
      <c r="I3" s="14"/>
    </row>
    <row r="4" spans="1:10">
      <c r="A4" s="1736" t="s">
        <v>3</v>
      </c>
      <c r="B4" s="1736"/>
      <c r="C4" s="74"/>
      <c r="D4" s="24"/>
      <c r="E4" s="25"/>
      <c r="F4" s="26"/>
      <c r="G4" s="14"/>
      <c r="H4" s="14"/>
      <c r="I4" s="14"/>
    </row>
    <row r="5" spans="1:10" ht="46.7" customHeight="1">
      <c r="A5" s="60"/>
      <c r="B5" s="75" t="s">
        <v>107</v>
      </c>
      <c r="C5" s="74"/>
      <c r="D5" s="24"/>
      <c r="E5" s="25"/>
      <c r="F5" s="26"/>
      <c r="G5" s="14"/>
      <c r="H5" s="14"/>
      <c r="I5" s="14"/>
    </row>
    <row r="6" spans="1:10" ht="21" customHeight="1">
      <c r="A6" s="1287" t="s">
        <v>108</v>
      </c>
      <c r="B6" s="76"/>
      <c r="C6" s="77"/>
      <c r="D6" s="29"/>
      <c r="E6" s="30"/>
      <c r="F6" s="32"/>
      <c r="G6" s="14"/>
      <c r="H6" s="14"/>
      <c r="I6" s="14"/>
    </row>
    <row r="7" spans="1:10">
      <c r="A7" s="1827" t="s">
        <v>109</v>
      </c>
      <c r="B7" s="1827"/>
      <c r="C7" s="1827"/>
      <c r="D7" s="1827"/>
      <c r="E7" s="1827"/>
      <c r="F7" s="1827"/>
    </row>
    <row r="8" spans="1:10" ht="28.35">
      <c r="A8" s="2156" t="s">
        <v>110</v>
      </c>
      <c r="B8" s="2157" t="s">
        <v>111</v>
      </c>
      <c r="C8" s="2102" t="s">
        <v>1103</v>
      </c>
      <c r="D8" s="2102" t="s">
        <v>8341</v>
      </c>
      <c r="E8" s="2102" t="s">
        <v>113</v>
      </c>
      <c r="F8" s="2071" t="s">
        <v>114</v>
      </c>
    </row>
    <row r="9" spans="1:10" ht="15">
      <c r="B9" s="357" t="s">
        <v>21938</v>
      </c>
    </row>
    <row r="10" spans="1:10" ht="30.75">
      <c r="A10" s="2548" t="s">
        <v>21939</v>
      </c>
      <c r="B10" s="2549" t="s">
        <v>21940</v>
      </c>
      <c r="C10" s="2550">
        <v>1</v>
      </c>
      <c r="D10" s="453"/>
      <c r="E10" s="2551">
        <v>19900</v>
      </c>
      <c r="F10" s="2552">
        <f t="shared" ref="F10:F39" si="0">E10-E10*($I$1)</f>
        <v>19900</v>
      </c>
    </row>
    <row r="11" spans="1:10" ht="30.75">
      <c r="A11" s="2548" t="s">
        <v>21941</v>
      </c>
      <c r="B11" s="2549" t="s">
        <v>21942</v>
      </c>
      <c r="C11" s="2550">
        <v>1</v>
      </c>
      <c r="D11" s="453"/>
      <c r="E11" s="2551">
        <v>19900</v>
      </c>
      <c r="F11" s="2552">
        <f t="shared" si="0"/>
        <v>19900</v>
      </c>
    </row>
    <row r="12" spans="1:10" ht="41.25">
      <c r="A12" s="2548" t="s">
        <v>21943</v>
      </c>
      <c r="B12" s="2549" t="s">
        <v>21944</v>
      </c>
      <c r="C12" s="2550">
        <v>1</v>
      </c>
      <c r="D12" s="453"/>
      <c r="E12" s="2551">
        <v>22900</v>
      </c>
      <c r="F12" s="2552">
        <f t="shared" si="0"/>
        <v>22900</v>
      </c>
    </row>
    <row r="13" spans="1:10" ht="41.25">
      <c r="A13" s="2548" t="s">
        <v>21945</v>
      </c>
      <c r="B13" s="2549" t="s">
        <v>21946</v>
      </c>
      <c r="C13" s="2550">
        <v>1</v>
      </c>
      <c r="D13" s="453"/>
      <c r="E13" s="2551">
        <v>22900</v>
      </c>
      <c r="F13" s="2552">
        <f t="shared" si="0"/>
        <v>22900</v>
      </c>
    </row>
    <row r="14" spans="1:10" ht="41.25">
      <c r="A14" s="2548" t="s">
        <v>21947</v>
      </c>
      <c r="B14" s="2549" t="s">
        <v>21948</v>
      </c>
      <c r="C14" s="2550">
        <v>1</v>
      </c>
      <c r="D14" s="453"/>
      <c r="E14" s="2551">
        <v>22900</v>
      </c>
      <c r="F14" s="2552">
        <f t="shared" si="0"/>
        <v>22900</v>
      </c>
    </row>
    <row r="15" spans="1:10" ht="41.25">
      <c r="A15" s="2548" t="s">
        <v>21949</v>
      </c>
      <c r="B15" s="2549" t="s">
        <v>21950</v>
      </c>
      <c r="C15" s="2550">
        <v>1</v>
      </c>
      <c r="D15" s="453"/>
      <c r="E15" s="2551">
        <v>22900</v>
      </c>
      <c r="F15" s="2552">
        <f t="shared" si="0"/>
        <v>22900</v>
      </c>
    </row>
    <row r="16" spans="1:10" ht="41.25">
      <c r="A16" s="2548" t="s">
        <v>21951</v>
      </c>
      <c r="B16" s="2549" t="s">
        <v>21952</v>
      </c>
      <c r="C16" s="2550">
        <v>1</v>
      </c>
      <c r="D16" s="453"/>
      <c r="E16" s="2551">
        <v>30500</v>
      </c>
      <c r="F16" s="2552">
        <f t="shared" si="0"/>
        <v>30500</v>
      </c>
    </row>
    <row r="17" spans="1:6" ht="14.25">
      <c r="A17" s="2548" t="s">
        <v>21953</v>
      </c>
      <c r="B17" s="2549" t="s">
        <v>21954</v>
      </c>
      <c r="C17" s="2550">
        <v>1</v>
      </c>
      <c r="D17" s="453"/>
      <c r="E17" s="2551">
        <v>16220</v>
      </c>
      <c r="F17" s="2552">
        <f t="shared" si="0"/>
        <v>16220</v>
      </c>
    </row>
    <row r="18" spans="1:6" ht="30.75">
      <c r="A18" s="2548" t="s">
        <v>21955</v>
      </c>
      <c r="B18" s="2549" t="s">
        <v>21956</v>
      </c>
      <c r="C18" s="2550">
        <v>1</v>
      </c>
      <c r="D18" s="453"/>
      <c r="E18" s="2551">
        <v>14520</v>
      </c>
      <c r="F18" s="2552">
        <f t="shared" si="0"/>
        <v>14520</v>
      </c>
    </row>
    <row r="19" spans="1:6" ht="20.25">
      <c r="A19" s="2548" t="s">
        <v>21957</v>
      </c>
      <c r="B19" s="2549" t="s">
        <v>21958</v>
      </c>
      <c r="C19" s="2550">
        <v>1</v>
      </c>
      <c r="D19" s="453"/>
      <c r="E19" s="2551">
        <v>4550</v>
      </c>
      <c r="F19" s="2552">
        <f t="shared" si="0"/>
        <v>4550</v>
      </c>
    </row>
    <row r="20" spans="1:6" ht="30.75">
      <c r="A20" s="2548" t="s">
        <v>21959</v>
      </c>
      <c r="B20" s="2549" t="s">
        <v>21960</v>
      </c>
      <c r="C20" s="2550">
        <v>1</v>
      </c>
      <c r="D20" s="453"/>
      <c r="E20" s="2551">
        <v>12890</v>
      </c>
      <c r="F20" s="2552">
        <f t="shared" si="0"/>
        <v>12890</v>
      </c>
    </row>
    <row r="21" spans="1:6" ht="30.75">
      <c r="A21" s="2548" t="s">
        <v>21961</v>
      </c>
      <c r="B21" s="2549" t="s">
        <v>21962</v>
      </c>
      <c r="C21" s="2550">
        <v>1</v>
      </c>
      <c r="D21" s="453"/>
      <c r="E21" s="2551">
        <v>12890</v>
      </c>
      <c r="F21" s="2552">
        <f t="shared" si="0"/>
        <v>12890</v>
      </c>
    </row>
    <row r="22" spans="1:6" ht="30.75">
      <c r="A22" s="2548" t="s">
        <v>21963</v>
      </c>
      <c r="B22" s="2549" t="s">
        <v>21964</v>
      </c>
      <c r="C22" s="2550">
        <v>1</v>
      </c>
      <c r="D22" s="453"/>
      <c r="E22" s="2551">
        <v>12890</v>
      </c>
      <c r="F22" s="2552">
        <f t="shared" si="0"/>
        <v>12890</v>
      </c>
    </row>
    <row r="23" spans="1:6" ht="30.75">
      <c r="A23" s="2548" t="s">
        <v>21965</v>
      </c>
      <c r="B23" s="2549" t="s">
        <v>21966</v>
      </c>
      <c r="C23" s="2550">
        <v>1</v>
      </c>
      <c r="D23" s="453"/>
      <c r="E23" s="2551">
        <v>15100</v>
      </c>
      <c r="F23" s="2552">
        <f t="shared" si="0"/>
        <v>15100</v>
      </c>
    </row>
    <row r="24" spans="1:6" ht="30.75">
      <c r="A24" s="2548" t="s">
        <v>21967</v>
      </c>
      <c r="B24" s="2549" t="s">
        <v>21968</v>
      </c>
      <c r="C24" s="2550">
        <v>1</v>
      </c>
      <c r="D24" s="453"/>
      <c r="E24" s="2551">
        <v>14900</v>
      </c>
      <c r="F24" s="2552">
        <f t="shared" si="0"/>
        <v>14900</v>
      </c>
    </row>
    <row r="25" spans="1:6" ht="30.75">
      <c r="A25" s="2548" t="s">
        <v>21969</v>
      </c>
      <c r="B25" s="2549" t="s">
        <v>21970</v>
      </c>
      <c r="C25" s="2550">
        <v>1</v>
      </c>
      <c r="D25" s="453"/>
      <c r="E25" s="2551">
        <v>12890</v>
      </c>
      <c r="F25" s="2552">
        <f t="shared" si="0"/>
        <v>12890</v>
      </c>
    </row>
    <row r="26" spans="1:6" ht="30.75">
      <c r="A26" s="2548" t="s">
        <v>21971</v>
      </c>
      <c r="B26" s="2549" t="s">
        <v>21972</v>
      </c>
      <c r="C26" s="2550">
        <v>1</v>
      </c>
      <c r="D26" s="453"/>
      <c r="E26" s="2551">
        <v>8100</v>
      </c>
      <c r="F26" s="2552">
        <f t="shared" si="0"/>
        <v>8100</v>
      </c>
    </row>
    <row r="27" spans="1:6" ht="30.75">
      <c r="A27" s="2548" t="s">
        <v>21973</v>
      </c>
      <c r="B27" s="2549" t="s">
        <v>21974</v>
      </c>
      <c r="C27" s="2550">
        <v>1</v>
      </c>
      <c r="D27" s="453"/>
      <c r="E27" s="2551">
        <v>8100</v>
      </c>
      <c r="F27" s="2552">
        <f t="shared" si="0"/>
        <v>8100</v>
      </c>
    </row>
    <row r="28" spans="1:6" ht="30.75">
      <c r="A28" s="2548" t="s">
        <v>21975</v>
      </c>
      <c r="B28" s="2549" t="s">
        <v>21976</v>
      </c>
      <c r="C28" s="2550">
        <v>1</v>
      </c>
      <c r="D28" s="453"/>
      <c r="E28" s="2551">
        <v>13700</v>
      </c>
      <c r="F28" s="2552">
        <f t="shared" si="0"/>
        <v>13700</v>
      </c>
    </row>
    <row r="29" spans="1:6" ht="30.75">
      <c r="A29" s="2548" t="s">
        <v>21977</v>
      </c>
      <c r="B29" s="2549" t="s">
        <v>21978</v>
      </c>
      <c r="C29" s="2550">
        <v>1</v>
      </c>
      <c r="D29" s="453"/>
      <c r="E29" s="2551">
        <v>7600</v>
      </c>
      <c r="F29" s="2552">
        <f t="shared" si="0"/>
        <v>7600</v>
      </c>
    </row>
    <row r="30" spans="1:6" ht="30.75">
      <c r="A30" s="2548" t="s">
        <v>21979</v>
      </c>
      <c r="B30" s="2549" t="s">
        <v>21980</v>
      </c>
      <c r="C30" s="2550">
        <v>1</v>
      </c>
      <c r="D30" s="453"/>
      <c r="E30" s="2551">
        <v>14900</v>
      </c>
      <c r="F30" s="2552">
        <f t="shared" si="0"/>
        <v>14900</v>
      </c>
    </row>
    <row r="31" spans="1:6" ht="30.75">
      <c r="A31" s="2548" t="s">
        <v>21981</v>
      </c>
      <c r="B31" s="2549" t="s">
        <v>21980</v>
      </c>
      <c r="C31" s="2550">
        <v>1</v>
      </c>
      <c r="D31" s="453"/>
      <c r="E31" s="2551">
        <v>16500</v>
      </c>
      <c r="F31" s="2552">
        <f t="shared" si="0"/>
        <v>16500</v>
      </c>
    </row>
    <row r="32" spans="1:6" ht="20.25">
      <c r="A32" s="2548" t="s">
        <v>21982</v>
      </c>
      <c r="B32" s="2549" t="s">
        <v>21983</v>
      </c>
      <c r="C32" s="2550">
        <v>1</v>
      </c>
      <c r="D32" s="453"/>
      <c r="E32" s="2551">
        <v>8780</v>
      </c>
      <c r="F32" s="2552">
        <f t="shared" si="0"/>
        <v>8780</v>
      </c>
    </row>
    <row r="33" spans="1:6" ht="30.75">
      <c r="A33" s="2548" t="s">
        <v>21984</v>
      </c>
      <c r="B33" s="2549" t="s">
        <v>21985</v>
      </c>
      <c r="C33" s="2550">
        <v>1</v>
      </c>
      <c r="D33" s="453"/>
      <c r="E33" s="2551">
        <v>8200</v>
      </c>
      <c r="F33" s="2552">
        <f t="shared" si="0"/>
        <v>8200</v>
      </c>
    </row>
    <row r="34" spans="1:6" ht="30.75">
      <c r="A34" s="2548" t="s">
        <v>21986</v>
      </c>
      <c r="B34" s="2549" t="s">
        <v>21987</v>
      </c>
      <c r="C34" s="2550">
        <v>1</v>
      </c>
      <c r="D34" s="453"/>
      <c r="E34" s="2551">
        <v>14100</v>
      </c>
      <c r="F34" s="2552">
        <f t="shared" si="0"/>
        <v>14100</v>
      </c>
    </row>
    <row r="35" spans="1:6" ht="41.25">
      <c r="A35" s="2548" t="s">
        <v>21988</v>
      </c>
      <c r="B35" s="2549" t="s">
        <v>21989</v>
      </c>
      <c r="C35" s="2550">
        <v>1</v>
      </c>
      <c r="D35" s="453"/>
      <c r="E35" s="2551">
        <v>19900</v>
      </c>
      <c r="F35" s="2552">
        <f t="shared" si="0"/>
        <v>19900</v>
      </c>
    </row>
    <row r="36" spans="1:6" ht="30.75">
      <c r="A36" s="2548" t="s">
        <v>21990</v>
      </c>
      <c r="B36" s="2549" t="s">
        <v>21991</v>
      </c>
      <c r="C36" s="2550">
        <v>1</v>
      </c>
      <c r="D36" s="453"/>
      <c r="E36" s="2551">
        <v>18200</v>
      </c>
      <c r="F36" s="2552">
        <f t="shared" si="0"/>
        <v>18200</v>
      </c>
    </row>
    <row r="37" spans="1:6" ht="41.25">
      <c r="A37" s="2548" t="s">
        <v>21992</v>
      </c>
      <c r="B37" s="2549" t="s">
        <v>21993</v>
      </c>
      <c r="C37" s="2550">
        <v>1</v>
      </c>
      <c r="D37" s="453"/>
      <c r="E37" s="2551">
        <v>15100</v>
      </c>
      <c r="F37" s="2552">
        <f t="shared" si="0"/>
        <v>15100</v>
      </c>
    </row>
    <row r="38" spans="1:6" ht="20.25">
      <c r="A38" s="2548" t="s">
        <v>21994</v>
      </c>
      <c r="B38" s="2549" t="s">
        <v>21995</v>
      </c>
      <c r="C38" s="2550">
        <v>1</v>
      </c>
      <c r="D38" s="453"/>
      <c r="E38" s="2551">
        <v>10920</v>
      </c>
      <c r="F38" s="2552">
        <f t="shared" si="0"/>
        <v>10920</v>
      </c>
    </row>
    <row r="39" spans="1:6" ht="20.25">
      <c r="A39" s="2548" t="s">
        <v>21996</v>
      </c>
      <c r="B39" s="2549" t="s">
        <v>21997</v>
      </c>
      <c r="C39" s="2550">
        <v>1</v>
      </c>
      <c r="D39" s="453"/>
      <c r="E39" s="2551">
        <v>9600</v>
      </c>
      <c r="F39" s="2552">
        <f t="shared" si="0"/>
        <v>9600</v>
      </c>
    </row>
    <row r="40" spans="1:6" ht="20.25">
      <c r="A40" s="2548" t="s">
        <v>21998</v>
      </c>
      <c r="B40" s="2549" t="s">
        <v>21999</v>
      </c>
      <c r="C40" s="2550">
        <v>1</v>
      </c>
      <c r="D40" s="683"/>
      <c r="E40" s="2551">
        <v>10800</v>
      </c>
      <c r="F40" s="2552">
        <f>E40-E40*($I$1)</f>
        <v>10800</v>
      </c>
    </row>
    <row r="41" spans="1:6" ht="15">
      <c r="B41" s="2553" t="s">
        <v>22000</v>
      </c>
    </row>
    <row r="42" spans="1:6" ht="34.5" customHeight="1">
      <c r="A42" s="2548" t="s">
        <v>22001</v>
      </c>
      <c r="B42" s="2549" t="s">
        <v>22002</v>
      </c>
      <c r="C42" s="2532">
        <v>1</v>
      </c>
      <c r="D42" s="2554"/>
      <c r="E42" s="2552">
        <v>8650</v>
      </c>
      <c r="F42" s="2552">
        <f t="shared" ref="F42:F62" si="1">E42-E42*($I$1)</f>
        <v>8650</v>
      </c>
    </row>
    <row r="43" spans="1:6" ht="34.5" customHeight="1">
      <c r="A43" s="2548" t="s">
        <v>22003</v>
      </c>
      <c r="B43" s="2549" t="s">
        <v>22004</v>
      </c>
      <c r="C43" s="2532">
        <v>1</v>
      </c>
      <c r="D43" s="2554"/>
      <c r="E43" s="2552">
        <v>8650</v>
      </c>
      <c r="F43" s="2552">
        <f t="shared" si="1"/>
        <v>8650</v>
      </c>
    </row>
    <row r="44" spans="1:6" ht="34.5" customHeight="1">
      <c r="A44" s="2548" t="s">
        <v>22005</v>
      </c>
      <c r="B44" s="2549" t="s">
        <v>22006</v>
      </c>
      <c r="C44" s="2532">
        <v>1</v>
      </c>
      <c r="D44" s="2554"/>
      <c r="E44" s="2552">
        <v>8650</v>
      </c>
      <c r="F44" s="2552">
        <f t="shared" si="1"/>
        <v>8650</v>
      </c>
    </row>
    <row r="45" spans="1:6" ht="34.5" customHeight="1">
      <c r="A45" s="2548" t="s">
        <v>22007</v>
      </c>
      <c r="B45" s="2549" t="s">
        <v>22008</v>
      </c>
      <c r="C45" s="2532">
        <v>1</v>
      </c>
      <c r="D45" s="2554"/>
      <c r="E45" s="2552">
        <v>4450</v>
      </c>
      <c r="F45" s="2552">
        <f t="shared" si="1"/>
        <v>4450</v>
      </c>
    </row>
    <row r="46" spans="1:6" ht="34.5" customHeight="1">
      <c r="A46" s="2548" t="s">
        <v>22009</v>
      </c>
      <c r="B46" s="2549" t="s">
        <v>22010</v>
      </c>
      <c r="C46" s="2532">
        <v>1</v>
      </c>
      <c r="D46" s="2554"/>
      <c r="E46" s="2552">
        <v>4450</v>
      </c>
      <c r="F46" s="2552">
        <f t="shared" si="1"/>
        <v>4450</v>
      </c>
    </row>
    <row r="47" spans="1:6" ht="34.5" customHeight="1">
      <c r="A47" s="2548" t="s">
        <v>22011</v>
      </c>
      <c r="B47" s="2549" t="s">
        <v>22012</v>
      </c>
      <c r="C47" s="2532">
        <v>1</v>
      </c>
      <c r="D47" s="2554"/>
      <c r="E47" s="2552">
        <v>3900</v>
      </c>
      <c r="F47" s="2552">
        <f t="shared" si="1"/>
        <v>3900</v>
      </c>
    </row>
    <row r="48" spans="1:6" ht="34.5" customHeight="1">
      <c r="A48" s="2548" t="s">
        <v>22013</v>
      </c>
      <c r="B48" s="2549" t="s">
        <v>22014</v>
      </c>
      <c r="C48" s="2532">
        <v>1</v>
      </c>
      <c r="D48" s="2554"/>
      <c r="E48" s="2552">
        <v>3900</v>
      </c>
      <c r="F48" s="2552">
        <f t="shared" si="1"/>
        <v>3900</v>
      </c>
    </row>
    <row r="49" spans="1:6" ht="34.5" customHeight="1">
      <c r="A49" s="2548" t="s">
        <v>22015</v>
      </c>
      <c r="B49" s="2549" t="s">
        <v>22008</v>
      </c>
      <c r="C49" s="2532">
        <v>1</v>
      </c>
      <c r="D49" s="2554"/>
      <c r="E49" s="2552">
        <v>2900</v>
      </c>
      <c r="F49" s="2552">
        <f t="shared" si="1"/>
        <v>2900</v>
      </c>
    </row>
    <row r="50" spans="1:6" ht="34.5" customHeight="1">
      <c r="A50" s="2548" t="s">
        <v>22016</v>
      </c>
      <c r="B50" s="2549" t="s">
        <v>22017</v>
      </c>
      <c r="C50" s="2532">
        <v>1</v>
      </c>
      <c r="D50" s="2554"/>
      <c r="E50" s="2552">
        <v>2900</v>
      </c>
      <c r="F50" s="2552">
        <f t="shared" si="1"/>
        <v>2900</v>
      </c>
    </row>
    <row r="51" spans="1:6" ht="34.5" customHeight="1">
      <c r="A51" s="2548" t="s">
        <v>22018</v>
      </c>
      <c r="B51" s="2549" t="s">
        <v>22019</v>
      </c>
      <c r="C51" s="2532">
        <v>1</v>
      </c>
      <c r="D51" s="2554"/>
      <c r="E51" s="2552">
        <v>2900</v>
      </c>
      <c r="F51" s="2552">
        <f t="shared" si="1"/>
        <v>2900</v>
      </c>
    </row>
    <row r="52" spans="1:6" ht="34.5" customHeight="1">
      <c r="A52" s="2548" t="s">
        <v>22020</v>
      </c>
      <c r="B52" s="2549" t="s">
        <v>22021</v>
      </c>
      <c r="C52" s="2532">
        <v>1</v>
      </c>
      <c r="D52" s="2554"/>
      <c r="E52" s="2552">
        <v>2600</v>
      </c>
      <c r="F52" s="2552">
        <f t="shared" si="1"/>
        <v>2600</v>
      </c>
    </row>
    <row r="53" spans="1:6" ht="34.5" customHeight="1">
      <c r="A53" s="2548" t="s">
        <v>22022</v>
      </c>
      <c r="B53" s="2549" t="s">
        <v>22021</v>
      </c>
      <c r="C53" s="2532">
        <v>1</v>
      </c>
      <c r="D53" s="2554"/>
      <c r="E53" s="2552">
        <v>2600</v>
      </c>
      <c r="F53" s="2552">
        <f t="shared" si="1"/>
        <v>2600</v>
      </c>
    </row>
    <row r="54" spans="1:6" ht="34.5" customHeight="1">
      <c r="A54" s="2548" t="s">
        <v>22023</v>
      </c>
      <c r="B54" s="2549" t="s">
        <v>22024</v>
      </c>
      <c r="C54" s="2532">
        <v>1</v>
      </c>
      <c r="D54" s="2554"/>
      <c r="E54" s="2552">
        <v>2600</v>
      </c>
      <c r="F54" s="2552">
        <f t="shared" si="1"/>
        <v>2600</v>
      </c>
    </row>
    <row r="55" spans="1:6" ht="34.5" customHeight="1">
      <c r="A55" s="2548" t="s">
        <v>22025</v>
      </c>
      <c r="B55" s="2549" t="s">
        <v>22019</v>
      </c>
      <c r="C55" s="2532">
        <v>1</v>
      </c>
      <c r="D55" s="2554"/>
      <c r="E55" s="2552">
        <v>2600</v>
      </c>
      <c r="F55" s="2552">
        <f t="shared" si="1"/>
        <v>2600</v>
      </c>
    </row>
    <row r="56" spans="1:6" ht="34.5" customHeight="1">
      <c r="A56" s="2548" t="s">
        <v>22026</v>
      </c>
      <c r="B56" s="2549" t="s">
        <v>22021</v>
      </c>
      <c r="C56" s="2532">
        <v>1</v>
      </c>
      <c r="D56" s="2554"/>
      <c r="E56" s="2552">
        <v>1390</v>
      </c>
      <c r="F56" s="2552">
        <f t="shared" si="1"/>
        <v>1390</v>
      </c>
    </row>
    <row r="57" spans="1:6" ht="34.5" customHeight="1">
      <c r="A57" s="2548" t="s">
        <v>22027</v>
      </c>
      <c r="B57" s="2549" t="s">
        <v>22008</v>
      </c>
      <c r="C57" s="2532">
        <v>1</v>
      </c>
      <c r="D57" s="2554"/>
      <c r="E57" s="2552">
        <v>1390</v>
      </c>
      <c r="F57" s="2552">
        <f t="shared" si="1"/>
        <v>1390</v>
      </c>
    </row>
    <row r="58" spans="1:6" ht="34.5" customHeight="1">
      <c r="A58" s="2548" t="s">
        <v>22028</v>
      </c>
      <c r="B58" s="2549" t="s">
        <v>22029</v>
      </c>
      <c r="C58" s="2532">
        <v>1</v>
      </c>
      <c r="D58" s="2554"/>
      <c r="E58" s="2552">
        <v>1390</v>
      </c>
      <c r="F58" s="2552">
        <f t="shared" si="1"/>
        <v>1390</v>
      </c>
    </row>
    <row r="59" spans="1:6" ht="34.5" customHeight="1">
      <c r="A59" s="2548" t="s">
        <v>22030</v>
      </c>
      <c r="B59" s="2549" t="s">
        <v>22010</v>
      </c>
      <c r="C59" s="2532">
        <v>1</v>
      </c>
      <c r="D59" s="2554"/>
      <c r="E59" s="2552">
        <v>1390</v>
      </c>
      <c r="F59" s="2552">
        <f t="shared" si="1"/>
        <v>1390</v>
      </c>
    </row>
    <row r="60" spans="1:6" ht="34.5" customHeight="1">
      <c r="A60" s="2548" t="s">
        <v>22031</v>
      </c>
      <c r="B60" s="2549" t="s">
        <v>22019</v>
      </c>
      <c r="C60" s="2532">
        <v>1</v>
      </c>
      <c r="D60" s="2555"/>
      <c r="E60" s="2556">
        <v>1390</v>
      </c>
      <c r="F60" s="2556">
        <f t="shared" si="1"/>
        <v>1390</v>
      </c>
    </row>
    <row r="61" spans="1:6" ht="20.25">
      <c r="A61" s="2548" t="s">
        <v>22032</v>
      </c>
      <c r="B61" s="2549" t="s">
        <v>22033</v>
      </c>
      <c r="C61" s="2550">
        <v>1</v>
      </c>
      <c r="D61" s="453"/>
      <c r="E61" s="1020">
        <v>1390</v>
      </c>
      <c r="F61" s="1020">
        <f t="shared" si="1"/>
        <v>1390</v>
      </c>
    </row>
    <row r="62" spans="1:6" ht="20.25">
      <c r="A62" s="2548" t="s">
        <v>22034</v>
      </c>
      <c r="B62" s="2549" t="s">
        <v>22035</v>
      </c>
      <c r="C62" s="2550">
        <v>1</v>
      </c>
      <c r="D62" s="453"/>
      <c r="E62" s="1020">
        <v>34400</v>
      </c>
      <c r="F62" s="1020">
        <f t="shared" si="1"/>
        <v>34400</v>
      </c>
    </row>
    <row r="63" spans="1:6" ht="14.25"/>
    <row r="64" spans="1:6" ht="14.25"/>
    <row r="65" ht="14.25"/>
    <row r="66" ht="14.25"/>
    <row r="67" ht="14.25"/>
    <row r="68" ht="14.25"/>
    <row r="69" ht="14.25"/>
    <row r="70" ht="14.25"/>
    <row r="71" ht="14.25"/>
    <row r="72" ht="14.25"/>
    <row r="73" ht="14.25"/>
    <row r="74" ht="14.25"/>
    <row r="75" ht="14.25"/>
    <row r="76" ht="14.25"/>
    <row r="77" ht="14.25"/>
    <row r="78" ht="14.25"/>
    <row r="79" ht="14.25"/>
    <row r="80" ht="14.25"/>
    <row r="81" ht="14.25"/>
    <row r="82" ht="14.25"/>
    <row r="83" ht="14.25"/>
    <row r="84" ht="14.25"/>
    <row r="85" ht="14.25"/>
    <row r="86" ht="14.25"/>
    <row r="87" ht="14.25"/>
    <row r="88" ht="14.25"/>
    <row r="89" ht="14.25"/>
    <row r="90" ht="14.25"/>
    <row r="91" ht="14.25"/>
  </sheetData>
  <mergeCells count="4">
    <mergeCell ref="A1:B1"/>
    <mergeCell ref="A3:B3"/>
    <mergeCell ref="A4:B4"/>
    <mergeCell ref="A7:F7"/>
  </mergeCells>
  <hyperlinks>
    <hyperlink ref="A6" location="'Список программ'!R1C1" display="Список программ" xr:uid="{00000000-0004-0000-3D00-000000000000}"/>
  </hyperlinks>
  <pageMargins left="0.78749999999999998" right="0.78749999999999998" top="1.05277777777778" bottom="1.05277777777778" header="0.78749999999999998" footer="0.78749999999999998"/>
  <pageSetup paperSize="9" orientation="portrait" horizontalDpi="300" verticalDpi="300"/>
  <headerFooter>
    <oddHeader>&amp;C&amp;"Times New Roman,Обычный"&amp;12&amp;A</oddHeader>
    <oddFooter>&amp;C&amp;"Times New Roman,Обычный"&amp;12Страница &amp;P</oddFooter>
  </headerFooter>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FF00"/>
  </sheetPr>
  <dimension ref="A1:G1048525"/>
  <sheetViews>
    <sheetView zoomScale="90" zoomScaleNormal="90" workbookViewId="0">
      <pane ySplit="8" topLeftCell="A9" activePane="bottomLeft" state="frozen"/>
      <selection pane="bottomLeft" activeCell="B489" sqref="B489:B507"/>
    </sheetView>
  </sheetViews>
  <sheetFormatPr defaultColWidth="7.5" defaultRowHeight="13.9"/>
  <cols>
    <col min="1" max="1" width="60.375" customWidth="1"/>
    <col min="2" max="2" width="10.25" customWidth="1"/>
    <col min="3" max="3" width="10.375" customWidth="1"/>
    <col min="4" max="4" width="3.875" customWidth="1"/>
    <col min="5" max="5" width="10.625" customWidth="1"/>
    <col min="6" max="6" width="9" customWidth="1"/>
    <col min="7" max="7" width="8.875" customWidth="1"/>
    <col min="1024" max="1024" width="10.5" customWidth="1"/>
  </cols>
  <sheetData>
    <row r="1" spans="1:7" ht="15">
      <c r="A1" s="99" t="s">
        <v>0</v>
      </c>
      <c r="B1" s="100"/>
      <c r="C1" s="159"/>
      <c r="D1" s="108"/>
      <c r="F1" s="236" t="s">
        <v>105</v>
      </c>
      <c r="G1" s="162">
        <v>0</v>
      </c>
    </row>
    <row r="2" spans="1:7">
      <c r="A2" s="237" t="s">
        <v>1</v>
      </c>
      <c r="B2" s="107"/>
      <c r="C2" s="7"/>
      <c r="D2" s="108"/>
      <c r="F2" s="2086" t="s">
        <v>106</v>
      </c>
      <c r="G2" s="2198">
        <v>0</v>
      </c>
    </row>
    <row r="3" spans="1:7">
      <c r="A3" s="112" t="s">
        <v>2</v>
      </c>
      <c r="B3" s="107"/>
      <c r="C3" s="7"/>
      <c r="E3" s="165"/>
    </row>
    <row r="4" spans="1:7">
      <c r="A4" s="112" t="s">
        <v>3</v>
      </c>
      <c r="B4" s="107"/>
      <c r="C4" s="7"/>
      <c r="E4" s="165"/>
    </row>
    <row r="5" spans="1:7" ht="24.75" customHeight="1">
      <c r="A5" s="238"/>
      <c r="B5" s="107"/>
      <c r="C5" s="7"/>
      <c r="E5" s="165"/>
    </row>
    <row r="6" spans="1:7" ht="26.25" customHeight="1">
      <c r="A6" s="1287" t="s">
        <v>108</v>
      </c>
      <c r="B6" s="114"/>
      <c r="C6" s="166"/>
      <c r="D6" s="115"/>
      <c r="E6" s="167"/>
    </row>
    <row r="7" spans="1:7">
      <c r="A7" s="1827" t="s">
        <v>109</v>
      </c>
      <c r="B7" s="1827"/>
      <c r="C7" s="1827"/>
      <c r="D7" s="1827"/>
      <c r="E7" s="1827"/>
    </row>
    <row r="8" spans="1:7" ht="28.35">
      <c r="A8" s="2083" t="s">
        <v>111</v>
      </c>
      <c r="B8" s="2086" t="s">
        <v>113</v>
      </c>
      <c r="C8" s="2087" t="s">
        <v>114</v>
      </c>
    </row>
    <row r="9" spans="1:7">
      <c r="A9" s="2557" t="s">
        <v>22036</v>
      </c>
      <c r="B9" s="2557"/>
      <c r="C9" s="2557"/>
    </row>
    <row r="10" spans="1:7" ht="15.75">
      <c r="A10" s="2557" t="s">
        <v>22037</v>
      </c>
      <c r="B10" s="2557"/>
      <c r="C10" s="2557"/>
    </row>
    <row r="11" spans="1:7" ht="14.25">
      <c r="A11" s="2558" t="s">
        <v>22038</v>
      </c>
      <c r="B11" s="2559">
        <v>88.14</v>
      </c>
      <c r="C11" s="2560">
        <f>B11-B11*$G$1</f>
        <v>88.14</v>
      </c>
      <c r="E11" s="809"/>
    </row>
    <row r="12" spans="1:7" ht="14.25">
      <c r="A12" s="2558" t="s">
        <v>22039</v>
      </c>
      <c r="B12" s="2559">
        <v>88.14</v>
      </c>
      <c r="C12" s="2560">
        <f>B12-B12*$G$1</f>
        <v>88.14</v>
      </c>
      <c r="E12" s="809"/>
    </row>
    <row r="13" spans="1:7" ht="14.25">
      <c r="A13" s="2558" t="s">
        <v>22040</v>
      </c>
      <c r="B13" s="2559">
        <v>88.14</v>
      </c>
      <c r="C13" s="2560">
        <f>B13-B13*$G$1</f>
        <v>88.14</v>
      </c>
      <c r="E13" s="809"/>
    </row>
    <row r="14" spans="1:7" ht="14.25">
      <c r="A14" s="2558" t="s">
        <v>22041</v>
      </c>
      <c r="B14" s="2559">
        <v>88.14</v>
      </c>
      <c r="C14" s="2560">
        <f>B14-B14*$G$1</f>
        <v>88.14</v>
      </c>
      <c r="E14" s="809"/>
    </row>
    <row r="15" spans="1:7" ht="15.75">
      <c r="A15" s="2557" t="s">
        <v>22042</v>
      </c>
      <c r="B15" s="2557"/>
      <c r="C15" s="2557"/>
    </row>
    <row r="16" spans="1:7">
      <c r="A16" s="2558" t="s">
        <v>22043</v>
      </c>
      <c r="B16" s="2559">
        <v>128</v>
      </c>
      <c r="C16" s="2560">
        <f>B16-B16*$G$1</f>
        <v>128</v>
      </c>
    </row>
    <row r="17" spans="1:5">
      <c r="A17" s="2558" t="s">
        <v>22044</v>
      </c>
      <c r="B17" s="2559">
        <v>128</v>
      </c>
      <c r="C17" s="2560">
        <f>B17-B17*$G$1</f>
        <v>128</v>
      </c>
    </row>
    <row r="18" spans="1:5">
      <c r="A18" s="2558" t="s">
        <v>22045</v>
      </c>
      <c r="B18" s="2559">
        <v>128</v>
      </c>
      <c r="C18" s="2560">
        <f>B18-B18*$G$1</f>
        <v>128</v>
      </c>
    </row>
    <row r="19" spans="1:5">
      <c r="A19" s="2557" t="s">
        <v>22046</v>
      </c>
      <c r="B19" s="2557"/>
      <c r="C19" s="2557"/>
    </row>
    <row r="20" spans="1:5" ht="13.9" customHeight="1">
      <c r="A20" s="2561" t="s">
        <v>22047</v>
      </c>
      <c r="B20" s="2561"/>
      <c r="C20" s="2561"/>
    </row>
    <row r="21" spans="1:5" ht="24.75">
      <c r="A21" s="2562" t="s">
        <v>22048</v>
      </c>
      <c r="B21" s="2560">
        <v>127.05</v>
      </c>
      <c r="C21" s="2560">
        <f>B21-B21*$G$1</f>
        <v>127.05</v>
      </c>
      <c r="E21" s="809"/>
    </row>
    <row r="22" spans="1:5" ht="24.75">
      <c r="A22" s="2562" t="s">
        <v>22049</v>
      </c>
      <c r="B22" s="2560">
        <v>110.25</v>
      </c>
      <c r="C22" s="2560">
        <f>B22-B22*$G$1</f>
        <v>110.25</v>
      </c>
      <c r="E22" s="809"/>
    </row>
    <row r="23" spans="1:5" ht="24.75">
      <c r="A23" s="2562" t="s">
        <v>22050</v>
      </c>
      <c r="B23" s="2560">
        <v>99.75</v>
      </c>
      <c r="C23" s="2560">
        <f>B23-B23*$G$1</f>
        <v>99.75</v>
      </c>
      <c r="E23" s="809"/>
    </row>
    <row r="24" spans="1:5" ht="24.75">
      <c r="A24" s="2562" t="s">
        <v>22051</v>
      </c>
      <c r="B24" s="2560">
        <v>94.5</v>
      </c>
      <c r="C24" s="2560">
        <f>B24-B24*$G$1</f>
        <v>94.5</v>
      </c>
      <c r="E24" s="809"/>
    </row>
    <row r="25" spans="1:5" ht="24.75">
      <c r="A25" s="2562" t="s">
        <v>22052</v>
      </c>
      <c r="B25" s="2560">
        <v>80.850000000000009</v>
      </c>
      <c r="C25" s="2560">
        <f>B25-B25*$G$1</f>
        <v>80.850000000000009</v>
      </c>
      <c r="E25" s="809"/>
    </row>
    <row r="26" spans="1:5" ht="24.75">
      <c r="A26" s="2562" t="s">
        <v>22053</v>
      </c>
      <c r="B26" s="2560">
        <v>78.75</v>
      </c>
      <c r="C26" s="2560">
        <f>B26-B26*$G$1</f>
        <v>78.75</v>
      </c>
      <c r="E26" s="809"/>
    </row>
    <row r="27" spans="1:5" ht="24.75">
      <c r="A27" s="2562" t="s">
        <v>22054</v>
      </c>
      <c r="B27" s="2560">
        <v>78.75</v>
      </c>
      <c r="C27" s="2560">
        <f>B27-B27*$G$1</f>
        <v>78.75</v>
      </c>
      <c r="E27" s="809"/>
    </row>
    <row r="28" spans="1:5" ht="24.75">
      <c r="A28" s="2562" t="s">
        <v>22055</v>
      </c>
      <c r="B28" s="2560">
        <v>78.75</v>
      </c>
      <c r="C28" s="2560">
        <f>B28-B28*$G$1</f>
        <v>78.75</v>
      </c>
      <c r="E28" s="809"/>
    </row>
    <row r="29" spans="1:5" ht="24.75">
      <c r="A29" s="2562" t="s">
        <v>22056</v>
      </c>
      <c r="B29" s="2560">
        <v>78.75</v>
      </c>
      <c r="C29" s="2560">
        <f>B29-B29*$G$1</f>
        <v>78.75</v>
      </c>
      <c r="E29" s="809"/>
    </row>
    <row r="30" spans="1:5" ht="24.75">
      <c r="A30" s="2562" t="s">
        <v>22057</v>
      </c>
      <c r="B30" s="2560">
        <v>78.75</v>
      </c>
      <c r="C30" s="2560">
        <f>B30-B30*$G$1</f>
        <v>78.75</v>
      </c>
      <c r="E30" s="809"/>
    </row>
    <row r="31" spans="1:5" ht="24.75">
      <c r="A31" s="2562" t="s">
        <v>22058</v>
      </c>
      <c r="B31" s="2560">
        <v>78.75</v>
      </c>
      <c r="C31" s="2560">
        <f>B31-B31*$G$1</f>
        <v>78.75</v>
      </c>
      <c r="E31" s="809"/>
    </row>
    <row r="32" spans="1:5" ht="24.75">
      <c r="A32" s="2562" t="s">
        <v>22059</v>
      </c>
      <c r="B32" s="2560">
        <v>78.75</v>
      </c>
      <c r="C32" s="2560">
        <f>B32-B32*$G$1</f>
        <v>78.75</v>
      </c>
      <c r="E32" s="809"/>
    </row>
    <row r="33" spans="1:5" ht="24.75">
      <c r="A33" s="2558" t="s">
        <v>22060</v>
      </c>
      <c r="B33" s="2560">
        <v>78.75</v>
      </c>
      <c r="C33" s="2560">
        <f>B33-B33*$G$1</f>
        <v>78.75</v>
      </c>
      <c r="E33" s="809"/>
    </row>
    <row r="34" spans="1:5" ht="24.75">
      <c r="A34" s="2558" t="s">
        <v>22061</v>
      </c>
      <c r="B34" s="2560">
        <v>78.75</v>
      </c>
      <c r="C34" s="2560">
        <f>B34-B34*$G$1</f>
        <v>78.75</v>
      </c>
      <c r="E34" s="809"/>
    </row>
    <row r="35" spans="1:5" ht="24.75">
      <c r="A35" s="2558" t="s">
        <v>22062</v>
      </c>
      <c r="B35" s="2560">
        <v>78.75</v>
      </c>
      <c r="C35" s="2560">
        <f>B35-B35*$G$1</f>
        <v>78.75</v>
      </c>
      <c r="E35" s="809"/>
    </row>
    <row r="36" spans="1:5" ht="24.75">
      <c r="A36" s="2558" t="s">
        <v>22063</v>
      </c>
      <c r="B36" s="2560">
        <v>78.75</v>
      </c>
      <c r="C36" s="2560">
        <f>B36-B36*$G$1</f>
        <v>78.75</v>
      </c>
      <c r="E36" s="809"/>
    </row>
    <row r="37" spans="1:5" ht="24.75">
      <c r="A37" s="2558" t="s">
        <v>22064</v>
      </c>
      <c r="B37" s="2560">
        <v>78.75</v>
      </c>
      <c r="C37" s="2560">
        <f>B37-B37*$G$1</f>
        <v>78.75</v>
      </c>
      <c r="E37" s="809"/>
    </row>
    <row r="38" spans="1:5" ht="24.75">
      <c r="A38" s="2558" t="s">
        <v>22065</v>
      </c>
      <c r="B38" s="2560">
        <v>89.25</v>
      </c>
      <c r="C38" s="2560">
        <f>B38-B38*$G$1</f>
        <v>89.25</v>
      </c>
      <c r="E38" s="809"/>
    </row>
    <row r="39" spans="1:5" ht="24.75">
      <c r="A39" s="2558" t="s">
        <v>22066</v>
      </c>
      <c r="B39" s="2560">
        <v>89.25</v>
      </c>
      <c r="C39" s="2560">
        <f>B39-B39*$G$1</f>
        <v>89.25</v>
      </c>
      <c r="E39" s="809"/>
    </row>
    <row r="40" spans="1:5" ht="24.75">
      <c r="A40" s="2558" t="s">
        <v>22067</v>
      </c>
      <c r="B40" s="2560">
        <v>89.25</v>
      </c>
      <c r="C40" s="2560">
        <f>B40-B40*$G$1</f>
        <v>89.25</v>
      </c>
      <c r="E40" s="809"/>
    </row>
    <row r="41" spans="1:5" ht="13.9" customHeight="1">
      <c r="A41" s="2561" t="s">
        <v>22068</v>
      </c>
      <c r="B41" s="2561"/>
      <c r="C41" s="2561"/>
    </row>
    <row r="42" spans="1:5" ht="14.25">
      <c r="A42" s="2558" t="s">
        <v>22069</v>
      </c>
      <c r="B42" s="2560">
        <v>94.5</v>
      </c>
      <c r="C42" s="2560">
        <f>B42-B42*$G$1</f>
        <v>94.5</v>
      </c>
      <c r="E42" s="809"/>
    </row>
    <row r="43" spans="1:5" ht="14.25">
      <c r="A43" s="2558" t="s">
        <v>22070</v>
      </c>
      <c r="B43" s="2560">
        <v>88.2</v>
      </c>
      <c r="C43" s="2560">
        <f>B43-B43*$G$1</f>
        <v>88.2</v>
      </c>
      <c r="E43" s="809"/>
    </row>
    <row r="44" spans="1:5" ht="14.25">
      <c r="A44" s="2558" t="s">
        <v>22071</v>
      </c>
      <c r="B44" s="2560">
        <v>86.1</v>
      </c>
      <c r="C44" s="2560">
        <f>B44-B44*$G$1</f>
        <v>86.1</v>
      </c>
      <c r="E44" s="809"/>
    </row>
    <row r="45" spans="1:5" ht="14.25">
      <c r="A45" s="2558" t="s">
        <v>22072</v>
      </c>
      <c r="B45" s="2560">
        <v>81.900000000000006</v>
      </c>
      <c r="C45" s="2560">
        <f>B45-B45*$G$1</f>
        <v>81.900000000000006</v>
      </c>
      <c r="E45" s="809"/>
    </row>
    <row r="46" spans="1:5" ht="14.25">
      <c r="A46" s="2558" t="s">
        <v>22073</v>
      </c>
      <c r="B46" s="2560">
        <v>81.900000000000006</v>
      </c>
      <c r="C46" s="2560">
        <f>B46-B46*$G$1</f>
        <v>81.900000000000006</v>
      </c>
      <c r="E46" s="809"/>
    </row>
    <row r="47" spans="1:5" ht="14.25">
      <c r="A47" s="2558" t="s">
        <v>22074</v>
      </c>
      <c r="B47" s="2560">
        <v>81.900000000000006</v>
      </c>
      <c r="C47" s="2560">
        <f>B47-B47*$G$1</f>
        <v>81.900000000000006</v>
      </c>
      <c r="E47" s="809"/>
    </row>
    <row r="48" spans="1:5" ht="14.25">
      <c r="A48" s="2558" t="s">
        <v>22075</v>
      </c>
      <c r="B48" s="2560">
        <v>81.900000000000006</v>
      </c>
      <c r="C48" s="2560">
        <f>B48-B48*$G$1</f>
        <v>81.900000000000006</v>
      </c>
      <c r="E48" s="809"/>
    </row>
    <row r="49" spans="1:5" ht="14.25">
      <c r="A49" s="2558" t="s">
        <v>22076</v>
      </c>
      <c r="B49" s="2560">
        <v>81.900000000000006</v>
      </c>
      <c r="C49" s="2560">
        <f>B49-B49*$G$1</f>
        <v>81.900000000000006</v>
      </c>
      <c r="E49" s="809"/>
    </row>
    <row r="50" spans="1:5" ht="14.25">
      <c r="A50" s="2558" t="s">
        <v>22077</v>
      </c>
      <c r="B50" s="2560">
        <v>81.900000000000006</v>
      </c>
      <c r="C50" s="2560">
        <f>B50-B50*$G$1</f>
        <v>81.900000000000006</v>
      </c>
      <c r="E50" s="809"/>
    </row>
    <row r="51" spans="1:5" ht="14.25">
      <c r="A51" s="2558" t="s">
        <v>22078</v>
      </c>
      <c r="B51" s="2560">
        <v>81.900000000000006</v>
      </c>
      <c r="C51" s="2560">
        <f>B51-B51*$G$1</f>
        <v>81.900000000000006</v>
      </c>
      <c r="E51" s="809"/>
    </row>
    <row r="52" spans="1:5" ht="14.25">
      <c r="A52" s="2558" t="s">
        <v>22079</v>
      </c>
      <c r="B52" s="2560">
        <v>81.900000000000006</v>
      </c>
      <c r="C52" s="2560">
        <f>B52-B52*$G$1</f>
        <v>81.900000000000006</v>
      </c>
      <c r="E52" s="809"/>
    </row>
    <row r="53" spans="1:5" ht="14.25">
      <c r="A53" s="2558" t="s">
        <v>22080</v>
      </c>
      <c r="B53" s="2560">
        <v>81.900000000000006</v>
      </c>
      <c r="C53" s="2560">
        <f>B53-B53*$G$1</f>
        <v>81.900000000000006</v>
      </c>
      <c r="E53" s="809"/>
    </row>
    <row r="54" spans="1:5" ht="14.25">
      <c r="A54" s="2558" t="s">
        <v>22081</v>
      </c>
      <c r="B54" s="2560">
        <v>81.900000000000006</v>
      </c>
      <c r="C54" s="2560">
        <f>B54-B54*$G$1</f>
        <v>81.900000000000006</v>
      </c>
      <c r="E54" s="809"/>
    </row>
    <row r="55" spans="1:5" ht="14.25">
      <c r="A55" s="2558" t="s">
        <v>22082</v>
      </c>
      <c r="B55" s="2560">
        <v>81.900000000000006</v>
      </c>
      <c r="C55" s="2560">
        <f>B55-B55*$G$1</f>
        <v>81.900000000000006</v>
      </c>
      <c r="E55" s="809"/>
    </row>
    <row r="56" spans="1:5" ht="14.25">
      <c r="A56" s="2558" t="s">
        <v>22083</v>
      </c>
      <c r="B56" s="2560">
        <v>81.900000000000006</v>
      </c>
      <c r="C56" s="2560">
        <f>B56-B56*$G$1</f>
        <v>81.900000000000006</v>
      </c>
      <c r="E56" s="809"/>
    </row>
    <row r="57" spans="1:5" ht="14.25">
      <c r="A57" s="2558" t="s">
        <v>22084</v>
      </c>
      <c r="B57" s="2560">
        <v>81.900000000000006</v>
      </c>
      <c r="C57" s="2560">
        <f>B57-B57*$G$1</f>
        <v>81.900000000000006</v>
      </c>
      <c r="E57" s="809"/>
    </row>
    <row r="58" spans="1:5" ht="13.9" customHeight="1">
      <c r="A58" s="2561" t="s">
        <v>22085</v>
      </c>
      <c r="B58" s="2561"/>
      <c r="C58" s="2561"/>
    </row>
    <row r="59" spans="1:5" ht="14.25">
      <c r="A59" s="2558" t="s">
        <v>22086</v>
      </c>
      <c r="B59" s="2560">
        <v>9481.5</v>
      </c>
      <c r="C59" s="2560">
        <f>B59-B59*$G$1</f>
        <v>9481.5</v>
      </c>
      <c r="E59" s="809"/>
    </row>
    <row r="60" spans="1:5" ht="14.25">
      <c r="A60" s="2558" t="s">
        <v>22087</v>
      </c>
      <c r="B60" s="2560">
        <v>8893.5</v>
      </c>
      <c r="C60" s="2560">
        <f>B60-B60*$G$1</f>
        <v>8893.5</v>
      </c>
      <c r="E60" s="809"/>
    </row>
    <row r="61" spans="1:5" ht="14.25">
      <c r="A61" s="2558" t="s">
        <v>22088</v>
      </c>
      <c r="B61" s="2560">
        <v>8552.25</v>
      </c>
      <c r="C61" s="2560">
        <f>B61-B61*$G$1</f>
        <v>8552.25</v>
      </c>
      <c r="E61" s="809"/>
    </row>
    <row r="62" spans="1:5" ht="14.25">
      <c r="A62" s="2558" t="s">
        <v>22089</v>
      </c>
      <c r="B62" s="2560">
        <v>8236.1999999999989</v>
      </c>
      <c r="C62" s="2560">
        <f>B62-B62*$G$1</f>
        <v>8236.1999999999989</v>
      </c>
      <c r="E62" s="809"/>
    </row>
    <row r="63" spans="1:5" ht="14.25">
      <c r="A63" s="2558" t="s">
        <v>22090</v>
      </c>
      <c r="B63" s="2560">
        <v>8236.1999999999989</v>
      </c>
      <c r="C63" s="2560">
        <f>B63-B63*$G$1</f>
        <v>8236.1999999999989</v>
      </c>
      <c r="E63" s="809"/>
    </row>
    <row r="64" spans="1:5" ht="14.25">
      <c r="A64" s="2558" t="s">
        <v>22091</v>
      </c>
      <c r="B64" s="2560">
        <v>8236.1999999999989</v>
      </c>
      <c r="C64" s="2560">
        <f>B64-B64*$G$1</f>
        <v>8236.1999999999989</v>
      </c>
      <c r="E64" s="809"/>
    </row>
    <row r="65" spans="1:5" ht="14.25">
      <c r="A65" s="2558" t="s">
        <v>22092</v>
      </c>
      <c r="B65" s="2560">
        <v>8236.1999999999989</v>
      </c>
      <c r="C65" s="2560">
        <f>B65-B65*$G$1</f>
        <v>8236.1999999999989</v>
      </c>
      <c r="E65" s="809"/>
    </row>
    <row r="66" spans="1:5" ht="14.25">
      <c r="A66" s="2558" t="s">
        <v>22093</v>
      </c>
      <c r="B66" s="2560">
        <v>8236.1999999999989</v>
      </c>
      <c r="C66" s="2560">
        <f>B66-B66*$G$1</f>
        <v>8236.1999999999989</v>
      </c>
      <c r="E66" s="809"/>
    </row>
    <row r="67" spans="1:5" ht="14.25">
      <c r="A67" s="2558" t="s">
        <v>22094</v>
      </c>
      <c r="B67" s="2560">
        <v>8236.1999999999989</v>
      </c>
      <c r="C67" s="2560">
        <f>B67-B67*$G$1</f>
        <v>8236.1999999999989</v>
      </c>
      <c r="E67" s="809"/>
    </row>
    <row r="68" spans="1:5" ht="14.25">
      <c r="A68" s="2558" t="s">
        <v>22095</v>
      </c>
      <c r="B68" s="2560">
        <v>8236.1999999999989</v>
      </c>
      <c r="C68" s="2560">
        <f>B68-B68*$G$1</f>
        <v>8236.1999999999989</v>
      </c>
      <c r="E68" s="809"/>
    </row>
    <row r="69" spans="1:5" ht="14.25">
      <c r="A69" s="2558" t="s">
        <v>22096</v>
      </c>
      <c r="B69" s="2560">
        <v>8236.1999999999989</v>
      </c>
      <c r="C69" s="2560">
        <f>B69-B69*$G$1</f>
        <v>8236.1999999999989</v>
      </c>
      <c r="E69" s="809"/>
    </row>
    <row r="70" spans="1:5" ht="14.25">
      <c r="A70" s="2558" t="s">
        <v>22097</v>
      </c>
      <c r="B70" s="2560">
        <v>8236.1999999999989</v>
      </c>
      <c r="C70" s="2560">
        <f>B70-B70*$G$1</f>
        <v>8236.1999999999989</v>
      </c>
      <c r="E70" s="809"/>
    </row>
    <row r="71" spans="1:5" ht="13.9" customHeight="1">
      <c r="A71" s="2563" t="s">
        <v>17923</v>
      </c>
      <c r="B71" s="2563"/>
      <c r="C71" s="2563"/>
    </row>
    <row r="72" spans="1:5" ht="13.9" customHeight="1">
      <c r="A72" s="2561" t="s">
        <v>22098</v>
      </c>
      <c r="B72" s="2561"/>
      <c r="C72" s="2561"/>
    </row>
    <row r="73" spans="1:5" ht="24.75">
      <c r="A73" s="2558" t="s">
        <v>22099</v>
      </c>
      <c r="B73" s="2559">
        <v>2412.9</v>
      </c>
      <c r="C73" s="2560">
        <f>B73-B73*$G$1</f>
        <v>2412.9</v>
      </c>
    </row>
    <row r="74" spans="1:5" ht="24.75">
      <c r="A74" s="2558" t="s">
        <v>22100</v>
      </c>
      <c r="B74" s="2559">
        <v>2412.9</v>
      </c>
      <c r="C74" s="2560">
        <f>B74-B74*$G$1</f>
        <v>2412.9</v>
      </c>
    </row>
    <row r="75" spans="1:5" ht="24.75">
      <c r="A75" s="2558" t="s">
        <v>22101</v>
      </c>
      <c r="B75" s="2559">
        <v>2412.9</v>
      </c>
      <c r="C75" s="2560">
        <f>B75-B75*$G$1</f>
        <v>2412.9</v>
      </c>
    </row>
    <row r="76" spans="1:5" ht="24.75">
      <c r="A76" s="2558" t="s">
        <v>22102</v>
      </c>
      <c r="B76" s="2559">
        <v>2412.9</v>
      </c>
      <c r="C76" s="2560">
        <f>B76-B76*$G$1</f>
        <v>2412.9</v>
      </c>
    </row>
    <row r="77" spans="1:5" ht="13.9" customHeight="1">
      <c r="A77" s="2561" t="s">
        <v>22103</v>
      </c>
      <c r="B77" s="2561"/>
      <c r="C77" s="2561"/>
    </row>
    <row r="78" spans="1:5" ht="24.75">
      <c r="A78" s="2558" t="s">
        <v>22104</v>
      </c>
      <c r="B78" s="2559">
        <v>2326.8000000000002</v>
      </c>
      <c r="C78" s="2560">
        <f>B78-B78*$G$1</f>
        <v>2326.8000000000002</v>
      </c>
      <c r="E78" s="809"/>
    </row>
    <row r="79" spans="1:5" ht="24.75">
      <c r="A79" s="2558" t="s">
        <v>22105</v>
      </c>
      <c r="B79" s="2559">
        <v>2326.8000000000002</v>
      </c>
      <c r="C79" s="2560">
        <f>B79-B79*$G$1</f>
        <v>2326.8000000000002</v>
      </c>
      <c r="E79" s="809"/>
    </row>
    <row r="80" spans="1:5" ht="24.75">
      <c r="A80" s="2558" t="s">
        <v>22106</v>
      </c>
      <c r="B80" s="2559">
        <v>2326.8000000000002</v>
      </c>
      <c r="C80" s="2560">
        <f>B80-B80*$G$1</f>
        <v>2326.8000000000002</v>
      </c>
      <c r="E80" s="809"/>
    </row>
    <row r="81" spans="1:5" ht="24.75">
      <c r="A81" s="2558" t="s">
        <v>22107</v>
      </c>
      <c r="B81" s="2559">
        <v>2326.8000000000002</v>
      </c>
      <c r="C81" s="2560">
        <f>B81-B81*$G$1</f>
        <v>2326.8000000000002</v>
      </c>
      <c r="E81" s="809"/>
    </row>
    <row r="82" spans="1:5" ht="24.75">
      <c r="A82" s="2558" t="s">
        <v>22108</v>
      </c>
      <c r="B82" s="2559">
        <v>2326.8000000000002</v>
      </c>
      <c r="C82" s="2560">
        <f>B82-B82*$G$1</f>
        <v>2326.8000000000002</v>
      </c>
      <c r="E82" s="809"/>
    </row>
    <row r="83" spans="1:5" ht="24" customHeight="1">
      <c r="A83" s="2561" t="s">
        <v>22109</v>
      </c>
      <c r="B83" s="2561"/>
      <c r="C83" s="2561"/>
    </row>
    <row r="84" spans="1:5" ht="24.75">
      <c r="A84" s="2558" t="s">
        <v>22110</v>
      </c>
      <c r="B84" s="2559">
        <v>127.98882352941176</v>
      </c>
      <c r="C84" s="2560">
        <f>B84-B84*$G$1</f>
        <v>127.98882352941176</v>
      </c>
    </row>
    <row r="85" spans="1:5" ht="24.75">
      <c r="A85" s="2558" t="s">
        <v>22111</v>
      </c>
      <c r="B85" s="2559">
        <v>127.98882352941176</v>
      </c>
      <c r="C85" s="2560">
        <f>B85-B85*$G$1</f>
        <v>127.98882352941176</v>
      </c>
    </row>
    <row r="86" spans="1:5" ht="24.75">
      <c r="A86" s="2558" t="s">
        <v>22112</v>
      </c>
      <c r="B86" s="2559">
        <v>127.98882352941176</v>
      </c>
      <c r="C86" s="2560">
        <f>B86-B86*$G$1</f>
        <v>127.98882352941176</v>
      </c>
    </row>
    <row r="87" spans="1:5" ht="24.75">
      <c r="A87" s="2558" t="s">
        <v>22113</v>
      </c>
      <c r="B87" s="2559">
        <v>127.98882352941176</v>
      </c>
      <c r="C87" s="2560">
        <f>B87-B87*$G$1</f>
        <v>127.98882352941176</v>
      </c>
    </row>
    <row r="88" spans="1:5" ht="24.75">
      <c r="A88" s="2558" t="s">
        <v>22114</v>
      </c>
      <c r="B88" s="2559">
        <v>127.98882352941176</v>
      </c>
      <c r="C88" s="2560">
        <f>B88-B88*$G$1</f>
        <v>127.98882352941176</v>
      </c>
    </row>
    <row r="89" spans="1:5" ht="13.9" customHeight="1">
      <c r="A89" s="2561" t="s">
        <v>22115</v>
      </c>
      <c r="B89" s="2561"/>
      <c r="C89" s="2561"/>
    </row>
    <row r="90" spans="1:5" ht="24.75">
      <c r="A90" s="2558" t="s">
        <v>22116</v>
      </c>
      <c r="B90" s="2559">
        <v>135.45000000000002</v>
      </c>
      <c r="C90" s="2560">
        <f>B90-B90*$G$1</f>
        <v>135.45000000000002</v>
      </c>
    </row>
    <row r="91" spans="1:5" ht="24.75">
      <c r="A91" s="2558" t="s">
        <v>22117</v>
      </c>
      <c r="B91" s="2559">
        <v>135.45000000000002</v>
      </c>
      <c r="C91" s="2560">
        <f>B91-B91*$G$1</f>
        <v>135.45000000000002</v>
      </c>
    </row>
    <row r="92" spans="1:5" ht="24.75">
      <c r="A92" s="2558" t="s">
        <v>22118</v>
      </c>
      <c r="B92" s="2559">
        <v>135.45000000000002</v>
      </c>
      <c r="C92" s="2560">
        <f>B92-B92*$G$1</f>
        <v>135.45000000000002</v>
      </c>
    </row>
    <row r="93" spans="1:5" ht="13.9" customHeight="1">
      <c r="A93" s="2561" t="s">
        <v>22119</v>
      </c>
      <c r="B93" s="2561"/>
      <c r="C93" s="2561"/>
    </row>
    <row r="94" spans="1:5" ht="24.75">
      <c r="A94" s="2558" t="s">
        <v>22120</v>
      </c>
      <c r="B94" s="2559">
        <v>307.90941176470591</v>
      </c>
      <c r="C94" s="2560">
        <f>B94-B94*$G$1</f>
        <v>307.90941176470591</v>
      </c>
    </row>
    <row r="95" spans="1:5" ht="24.75">
      <c r="A95" s="2558" t="s">
        <v>22121</v>
      </c>
      <c r="B95" s="2559">
        <v>307.90941176470591</v>
      </c>
      <c r="C95" s="2560">
        <f>B95-B95*$G$1</f>
        <v>307.90941176470591</v>
      </c>
    </row>
    <row r="96" spans="1:5" ht="24.75">
      <c r="A96" s="2558" t="s">
        <v>22122</v>
      </c>
      <c r="B96" s="2559">
        <v>307.90941176470591</v>
      </c>
      <c r="C96" s="2560">
        <f>B96-B96*$G$1</f>
        <v>307.90941176470591</v>
      </c>
    </row>
    <row r="97" spans="1:5" ht="24.75">
      <c r="A97" s="2558" t="s">
        <v>22123</v>
      </c>
      <c r="B97" s="2559">
        <v>307.90941176470591</v>
      </c>
      <c r="C97" s="2560">
        <f>B97-B97*$G$1</f>
        <v>307.90941176470591</v>
      </c>
    </row>
    <row r="98" spans="1:5" ht="24.75">
      <c r="A98" s="2558" t="s">
        <v>22124</v>
      </c>
      <c r="B98" s="2559">
        <v>307.90941176470591</v>
      </c>
      <c r="C98" s="2560">
        <f>B98-B98*$G$1</f>
        <v>307.90941176470591</v>
      </c>
    </row>
    <row r="99" spans="1:5" ht="13.9" customHeight="1">
      <c r="A99" s="2561" t="s">
        <v>22125</v>
      </c>
      <c r="B99" s="2561"/>
      <c r="C99" s="2561"/>
    </row>
    <row r="100" spans="1:5" ht="14.25">
      <c r="A100" s="2558" t="s">
        <v>22126</v>
      </c>
      <c r="B100" s="2559">
        <v>340.50882352941176</v>
      </c>
      <c r="C100" s="2560">
        <f>B100-B100*$G$1</f>
        <v>340.50882352941176</v>
      </c>
    </row>
    <row r="101" spans="1:5" ht="14.25">
      <c r="A101" s="2558" t="s">
        <v>22127</v>
      </c>
      <c r="B101" s="2559">
        <v>340.50882352941176</v>
      </c>
      <c r="C101" s="2560">
        <f>B101-B101*$G$1</f>
        <v>340.50882352941176</v>
      </c>
    </row>
    <row r="102" spans="1:5" ht="14.25">
      <c r="A102" s="2558" t="s">
        <v>22128</v>
      </c>
      <c r="B102" s="2559">
        <v>340.50882352941176</v>
      </c>
      <c r="C102" s="2560">
        <f>B102-B102*$G$1</f>
        <v>340.50882352941176</v>
      </c>
    </row>
    <row r="103" spans="1:5" ht="14.25">
      <c r="A103" s="2558" t="s">
        <v>22129</v>
      </c>
      <c r="B103" s="2559">
        <v>340.50882352941176</v>
      </c>
      <c r="C103" s="2560">
        <f>B103-B103*$G$1</f>
        <v>340.50882352941176</v>
      </c>
    </row>
    <row r="104" spans="1:5" ht="13.9" customHeight="1">
      <c r="A104" s="2563" t="s">
        <v>22130</v>
      </c>
      <c r="B104" s="2563"/>
      <c r="C104" s="2563"/>
    </row>
    <row r="105" spans="1:5" ht="13.9" customHeight="1">
      <c r="A105" s="2561" t="s">
        <v>22131</v>
      </c>
      <c r="B105" s="2561"/>
      <c r="C105" s="2561"/>
    </row>
    <row r="106" spans="1:5" ht="14.25">
      <c r="A106" s="2558" t="s">
        <v>22132</v>
      </c>
      <c r="B106" s="2559">
        <v>206.47941176470587</v>
      </c>
      <c r="C106" s="2560">
        <f>B106-B106*$G$1</f>
        <v>206.47941176470587</v>
      </c>
      <c r="E106" s="810"/>
    </row>
    <row r="107" spans="1:5" ht="14.25">
      <c r="A107" s="2558" t="s">
        <v>22133</v>
      </c>
      <c r="B107" s="2559">
        <v>183.75</v>
      </c>
      <c r="C107" s="2560">
        <f>B107-B107*$G$1</f>
        <v>183.75</v>
      </c>
      <c r="E107" s="810"/>
    </row>
    <row r="108" spans="1:5" ht="14.25">
      <c r="A108" s="2558" t="s">
        <v>22134</v>
      </c>
      <c r="B108" s="2559">
        <v>183.75</v>
      </c>
      <c r="C108" s="2560">
        <f>B108-B108*$G$1</f>
        <v>183.75</v>
      </c>
      <c r="E108" s="810"/>
    </row>
    <row r="109" spans="1:5" ht="14.25">
      <c r="A109" s="2558" t="s">
        <v>22135</v>
      </c>
      <c r="B109" s="2559">
        <v>183.75</v>
      </c>
      <c r="C109" s="2560">
        <f>B109-B109*$G$1</f>
        <v>183.75</v>
      </c>
      <c r="E109" s="810"/>
    </row>
    <row r="110" spans="1:5" ht="14.25">
      <c r="A110" s="2558" t="s">
        <v>22136</v>
      </c>
      <c r="B110" s="2559">
        <v>183.75</v>
      </c>
      <c r="C110" s="2560">
        <f>B110-B110*$G$1</f>
        <v>183.75</v>
      </c>
      <c r="E110" s="810"/>
    </row>
    <row r="111" spans="1:5" ht="14.25">
      <c r="A111" s="2558" t="s">
        <v>22137</v>
      </c>
      <c r="B111" s="2559">
        <v>183.75</v>
      </c>
      <c r="C111" s="2560">
        <f>B111-B111*$G$1</f>
        <v>183.75</v>
      </c>
      <c r="E111" s="810"/>
    </row>
    <row r="112" spans="1:5" ht="14.25">
      <c r="A112" s="2558" t="s">
        <v>22138</v>
      </c>
      <c r="B112" s="2559">
        <v>183.75</v>
      </c>
      <c r="C112" s="2560">
        <f>B112-B112*$G$1</f>
        <v>183.75</v>
      </c>
      <c r="E112" s="810"/>
    </row>
    <row r="113" spans="1:5" ht="14.25">
      <c r="A113" s="2558" t="s">
        <v>22139</v>
      </c>
      <c r="B113" s="2559">
        <v>183.75</v>
      </c>
      <c r="C113" s="2560">
        <f>B113-B113*$G$1</f>
        <v>183.75</v>
      </c>
      <c r="E113" s="810"/>
    </row>
    <row r="114" spans="1:5" ht="14.25">
      <c r="A114" s="2558" t="s">
        <v>22140</v>
      </c>
      <c r="B114" s="2559">
        <v>183.75</v>
      </c>
      <c r="C114" s="2560">
        <f>B114-B114*$G$1</f>
        <v>183.75</v>
      </c>
      <c r="E114" s="810"/>
    </row>
    <row r="115" spans="1:5" ht="13.9" customHeight="1">
      <c r="A115" s="2561" t="s">
        <v>22141</v>
      </c>
      <c r="B115" s="2561"/>
      <c r="C115" s="2561"/>
    </row>
    <row r="116" spans="1:5" ht="14.25">
      <c r="A116" s="2558" t="s">
        <v>22142</v>
      </c>
      <c r="B116" s="2559">
        <v>144.9</v>
      </c>
      <c r="C116" s="2560">
        <f>B116-B116*$G$1</f>
        <v>144.9</v>
      </c>
      <c r="E116" s="809"/>
    </row>
    <row r="117" spans="1:5" ht="14.25">
      <c r="A117" s="2558" t="s">
        <v>22143</v>
      </c>
      <c r="B117" s="2559">
        <v>144.9</v>
      </c>
      <c r="C117" s="2560">
        <f>B117-B117*$G$1</f>
        <v>144.9</v>
      </c>
      <c r="E117" s="809"/>
    </row>
    <row r="118" spans="1:5" ht="14.25">
      <c r="A118" s="2558" t="s">
        <v>22144</v>
      </c>
      <c r="B118" s="2559">
        <v>144.9</v>
      </c>
      <c r="C118" s="2560">
        <f>B118-B118*$G$1</f>
        <v>144.9</v>
      </c>
      <c r="E118" s="809"/>
    </row>
    <row r="119" spans="1:5" ht="14.25">
      <c r="A119" s="2558" t="s">
        <v>22145</v>
      </c>
      <c r="B119" s="2559">
        <v>144.9</v>
      </c>
      <c r="C119" s="2560">
        <f>B119-B119*$G$1</f>
        <v>144.9</v>
      </c>
      <c r="E119" s="809"/>
    </row>
    <row r="120" spans="1:5" ht="14.25">
      <c r="A120" s="2558" t="s">
        <v>22146</v>
      </c>
      <c r="B120" s="2559">
        <v>144.9</v>
      </c>
      <c r="C120" s="2560">
        <f>B120-B120*$G$1</f>
        <v>144.9</v>
      </c>
      <c r="E120" s="809"/>
    </row>
    <row r="121" spans="1:5" ht="14.25">
      <c r="A121" s="2558" t="s">
        <v>22147</v>
      </c>
      <c r="B121" s="2559">
        <v>144.9</v>
      </c>
      <c r="C121" s="2560">
        <f>B121-B121*$G$1</f>
        <v>144.9</v>
      </c>
      <c r="E121" s="809"/>
    </row>
    <row r="122" spans="1:5" ht="14.25">
      <c r="A122" s="2558" t="s">
        <v>22148</v>
      </c>
      <c r="B122" s="2559">
        <v>144.9</v>
      </c>
      <c r="C122" s="2560">
        <f>B122-B122*$G$1</f>
        <v>144.9</v>
      </c>
      <c r="E122" s="809"/>
    </row>
    <row r="123" spans="1:5" ht="14.25">
      <c r="A123" s="2558" t="s">
        <v>22149</v>
      </c>
      <c r="B123" s="2559">
        <v>144.9</v>
      </c>
      <c r="C123" s="2560">
        <f>B123-B123*$G$1</f>
        <v>144.9</v>
      </c>
      <c r="E123" s="809"/>
    </row>
    <row r="124" spans="1:5" ht="14.25">
      <c r="A124" s="2558" t="s">
        <v>22150</v>
      </c>
      <c r="B124" s="2559">
        <v>144.9</v>
      </c>
      <c r="C124" s="2560">
        <f>B124-B124*$G$1</f>
        <v>144.9</v>
      </c>
      <c r="E124" s="809"/>
    </row>
    <row r="125" spans="1:5" ht="13.9" customHeight="1">
      <c r="A125" s="2561" t="s">
        <v>22151</v>
      </c>
      <c r="B125" s="2561"/>
      <c r="C125" s="2561"/>
    </row>
    <row r="126" spans="1:5" ht="14.25">
      <c r="A126" s="2558" t="s">
        <v>22152</v>
      </c>
      <c r="B126" s="2559">
        <v>132.81882352941176</v>
      </c>
      <c r="C126" s="2560">
        <f>B126-B126*$G$1</f>
        <v>132.81882352941176</v>
      </c>
      <c r="E126" s="809"/>
    </row>
    <row r="127" spans="1:5" ht="14.25">
      <c r="A127" s="2558" t="s">
        <v>22153</v>
      </c>
      <c r="B127" s="2559">
        <v>117.60000000000001</v>
      </c>
      <c r="C127" s="2560">
        <f>B127-B127*$G$1</f>
        <v>117.60000000000001</v>
      </c>
      <c r="E127" s="809"/>
    </row>
    <row r="128" spans="1:5" ht="14.25">
      <c r="A128" s="2558" t="s">
        <v>22154</v>
      </c>
      <c r="B128" s="2559">
        <v>117.60000000000001</v>
      </c>
      <c r="C128" s="2560">
        <f>B128-B128*$G$1</f>
        <v>117.60000000000001</v>
      </c>
      <c r="E128" s="809"/>
    </row>
    <row r="129" spans="1:5" ht="14.25">
      <c r="A129" s="2558" t="s">
        <v>22155</v>
      </c>
      <c r="B129" s="2559">
        <v>117.60000000000001</v>
      </c>
      <c r="C129" s="2560">
        <f>B129-B129*$G$1</f>
        <v>117.60000000000001</v>
      </c>
      <c r="E129" s="809"/>
    </row>
    <row r="130" spans="1:5" ht="14.25">
      <c r="A130" s="2558" t="s">
        <v>22156</v>
      </c>
      <c r="B130" s="2559">
        <v>117.60000000000001</v>
      </c>
      <c r="C130" s="2560">
        <f>B130-B130*$G$1</f>
        <v>117.60000000000001</v>
      </c>
      <c r="E130" s="809"/>
    </row>
    <row r="131" spans="1:5" ht="14.25">
      <c r="A131" s="2558" t="s">
        <v>22157</v>
      </c>
      <c r="B131" s="2559">
        <v>117.60000000000001</v>
      </c>
      <c r="C131" s="2560">
        <f>B131-B131*$G$1</f>
        <v>117.60000000000001</v>
      </c>
      <c r="E131" s="809"/>
    </row>
    <row r="132" spans="1:5" ht="14.25">
      <c r="A132" s="2558" t="s">
        <v>22158</v>
      </c>
      <c r="B132" s="2559">
        <v>117.60000000000001</v>
      </c>
      <c r="C132" s="2560">
        <f>B132-B132*$G$1</f>
        <v>117.60000000000001</v>
      </c>
      <c r="E132" s="809"/>
    </row>
    <row r="133" spans="1:5" ht="14.25">
      <c r="A133" s="2558" t="s">
        <v>22159</v>
      </c>
      <c r="B133" s="2559">
        <v>117.60000000000001</v>
      </c>
      <c r="C133" s="2560">
        <f>B133-B133*$G$1</f>
        <v>117.60000000000001</v>
      </c>
      <c r="E133" s="809"/>
    </row>
    <row r="134" spans="1:5" ht="14.25">
      <c r="A134" s="2558" t="s">
        <v>22160</v>
      </c>
      <c r="B134" s="2559">
        <v>117.60000000000001</v>
      </c>
      <c r="C134" s="2560">
        <f>B134-B134*$G$1</f>
        <v>117.60000000000001</v>
      </c>
      <c r="E134" s="809"/>
    </row>
    <row r="135" spans="1:5" ht="13.9" customHeight="1">
      <c r="A135" s="2561" t="s">
        <v>22161</v>
      </c>
      <c r="B135" s="2561"/>
      <c r="C135" s="2561"/>
    </row>
    <row r="136" spans="1:5" ht="14.25">
      <c r="A136" s="2558" t="s">
        <v>22162</v>
      </c>
      <c r="B136" s="2559">
        <v>11994.100588235293</v>
      </c>
      <c r="C136" s="2560">
        <f>B136-B136*$G$1</f>
        <v>11994.100588235293</v>
      </c>
      <c r="E136" s="809"/>
    </row>
    <row r="137" spans="1:5" ht="14.25">
      <c r="A137" s="2558" t="s">
        <v>22163</v>
      </c>
      <c r="B137" s="2559">
        <v>10385.710588235295</v>
      </c>
      <c r="C137" s="2560">
        <f>B137-B137*$G$1</f>
        <v>10385.710588235295</v>
      </c>
      <c r="E137" s="809"/>
    </row>
    <row r="138" spans="1:5" ht="14.25">
      <c r="A138" s="2558" t="s">
        <v>22164</v>
      </c>
      <c r="B138" s="2559">
        <v>10385.710588235295</v>
      </c>
      <c r="C138" s="2560">
        <f>B138-B138*$G$1</f>
        <v>10385.710588235295</v>
      </c>
      <c r="E138" s="809"/>
    </row>
    <row r="139" spans="1:5" ht="14.25">
      <c r="A139" s="2558" t="s">
        <v>22165</v>
      </c>
      <c r="B139" s="2559">
        <v>10385.710588235295</v>
      </c>
      <c r="C139" s="2560">
        <f>B139-B139*$G$1</f>
        <v>10385.710588235295</v>
      </c>
      <c r="E139" s="809"/>
    </row>
    <row r="140" spans="1:5" ht="14.25">
      <c r="A140" s="2558" t="s">
        <v>22166</v>
      </c>
      <c r="B140" s="2559">
        <v>10385.710588235295</v>
      </c>
      <c r="C140" s="2560">
        <f>B140-B140*$G$1</f>
        <v>10385.710588235295</v>
      </c>
      <c r="E140" s="809"/>
    </row>
    <row r="141" spans="1:5" ht="14.25">
      <c r="A141" s="2558" t="s">
        <v>22167</v>
      </c>
      <c r="B141" s="2559">
        <v>10385.710588235295</v>
      </c>
      <c r="C141" s="2560">
        <f>B141-B141*$G$1</f>
        <v>10385.710588235295</v>
      </c>
      <c r="E141" s="809"/>
    </row>
    <row r="142" spans="1:5" ht="14.25">
      <c r="A142" s="2558" t="s">
        <v>22168</v>
      </c>
      <c r="B142" s="2559">
        <v>10385.710588235295</v>
      </c>
      <c r="C142" s="2560">
        <f>B142-B142*$G$1</f>
        <v>10385.710588235295</v>
      </c>
      <c r="E142" s="809"/>
    </row>
    <row r="143" spans="1:5" ht="14.25">
      <c r="A143" s="2558" t="s">
        <v>22169</v>
      </c>
      <c r="B143" s="2559">
        <v>10385.710588235295</v>
      </c>
      <c r="C143" s="2560">
        <f>B143-B143*$G$1</f>
        <v>10385.710588235295</v>
      </c>
      <c r="E143" s="809"/>
    </row>
    <row r="144" spans="1:5" ht="14.25">
      <c r="A144" s="2558" t="s">
        <v>22170</v>
      </c>
      <c r="B144" s="2559">
        <v>10385.710588235295</v>
      </c>
      <c r="C144" s="2560">
        <f>B144-B144*$G$1</f>
        <v>10385.710588235295</v>
      </c>
      <c r="E144" s="809"/>
    </row>
    <row r="145" spans="1:5" ht="13.9" customHeight="1">
      <c r="A145" s="2563" t="s">
        <v>22171</v>
      </c>
      <c r="B145" s="2563"/>
      <c r="C145" s="2563"/>
    </row>
    <row r="146" spans="1:5" ht="13.9" customHeight="1">
      <c r="A146" s="2561" t="s">
        <v>22172</v>
      </c>
      <c r="B146" s="2561"/>
      <c r="C146" s="2561"/>
    </row>
    <row r="147" spans="1:5" ht="14.25">
      <c r="A147" s="2558" t="s">
        <v>22173</v>
      </c>
      <c r="B147" s="2559">
        <v>69.3</v>
      </c>
      <c r="C147" s="2560">
        <f>B147-B147*$G$1</f>
        <v>69.3</v>
      </c>
      <c r="E147" s="809"/>
    </row>
    <row r="148" spans="1:5" ht="14.25">
      <c r="A148" s="2558" t="s">
        <v>22174</v>
      </c>
      <c r="B148" s="2559">
        <v>63</v>
      </c>
      <c r="C148" s="2560">
        <f>B148-B148*$G$1</f>
        <v>63</v>
      </c>
      <c r="E148" s="809"/>
    </row>
    <row r="149" spans="1:5" ht="14.25">
      <c r="A149" s="2558" t="s">
        <v>22175</v>
      </c>
      <c r="B149" s="2559">
        <v>61.949999999999996</v>
      </c>
      <c r="C149" s="2560">
        <f>B149-B149*$G$1</f>
        <v>61.949999999999996</v>
      </c>
      <c r="E149" s="809"/>
    </row>
    <row r="150" spans="1:5" ht="14.25">
      <c r="A150" s="2558" t="s">
        <v>22176</v>
      </c>
      <c r="B150" s="2559">
        <v>61.949999999999996</v>
      </c>
      <c r="C150" s="2560">
        <f>B150-B150*$G$1</f>
        <v>61.949999999999996</v>
      </c>
      <c r="E150" s="809"/>
    </row>
    <row r="151" spans="1:5" ht="14.25">
      <c r="A151" s="2558" t="s">
        <v>22177</v>
      </c>
      <c r="B151" s="2559">
        <v>61.949999999999996</v>
      </c>
      <c r="C151" s="2560">
        <f>B151-B151*$G$1</f>
        <v>61.949999999999996</v>
      </c>
      <c r="E151" s="809"/>
    </row>
    <row r="152" spans="1:5" ht="14.25">
      <c r="A152" s="2558" t="s">
        <v>22178</v>
      </c>
      <c r="B152" s="2559">
        <v>61.949999999999996</v>
      </c>
      <c r="C152" s="2560">
        <f>B152-B152*$G$1</f>
        <v>61.949999999999996</v>
      </c>
      <c r="E152" s="809"/>
    </row>
    <row r="153" spans="1:5" ht="14.25">
      <c r="A153" s="2558" t="s">
        <v>22179</v>
      </c>
      <c r="B153" s="2559">
        <v>61.949999999999996</v>
      </c>
      <c r="C153" s="2560">
        <f>B153-B153*$G$1</f>
        <v>61.949999999999996</v>
      </c>
      <c r="E153" s="809"/>
    </row>
    <row r="154" spans="1:5" ht="14.25">
      <c r="A154" s="2558" t="s">
        <v>22180</v>
      </c>
      <c r="B154" s="2559">
        <v>61.949999999999996</v>
      </c>
      <c r="C154" s="2560">
        <f>B154-B154*$G$1</f>
        <v>61.949999999999996</v>
      </c>
      <c r="E154" s="809"/>
    </row>
    <row r="155" spans="1:5" ht="14.25">
      <c r="A155" s="2558" t="s">
        <v>22181</v>
      </c>
      <c r="B155" s="2559">
        <v>61.949999999999996</v>
      </c>
      <c r="C155" s="2560">
        <f>B155-B155*$G$1</f>
        <v>61.949999999999996</v>
      </c>
      <c r="E155" s="809"/>
    </row>
    <row r="156" spans="1:5" ht="14.25">
      <c r="A156" s="2558" t="s">
        <v>22182</v>
      </c>
      <c r="B156" s="2559">
        <v>61.949999999999996</v>
      </c>
      <c r="C156" s="2560">
        <f>B156-B156*$G$1</f>
        <v>61.949999999999996</v>
      </c>
      <c r="E156" s="809"/>
    </row>
    <row r="157" spans="1:5" ht="14.25">
      <c r="A157" s="2558" t="s">
        <v>22183</v>
      </c>
      <c r="B157" s="2559">
        <v>61.949999999999996</v>
      </c>
      <c r="C157" s="2560">
        <f>B157-B157*$G$1</f>
        <v>61.949999999999996</v>
      </c>
      <c r="E157" s="809"/>
    </row>
    <row r="158" spans="1:5" ht="14.25">
      <c r="A158" s="2558" t="s">
        <v>22184</v>
      </c>
      <c r="B158" s="2559">
        <v>61.949999999999996</v>
      </c>
      <c r="C158" s="2560">
        <f>B158-B158*$G$1</f>
        <v>61.949999999999996</v>
      </c>
      <c r="E158" s="809"/>
    </row>
    <row r="159" spans="1:5" ht="14.25">
      <c r="A159" s="2558" t="s">
        <v>22185</v>
      </c>
      <c r="B159" s="2559">
        <v>61.949999999999996</v>
      </c>
      <c r="C159" s="2560">
        <f>B159-B159*$G$1</f>
        <v>61.949999999999996</v>
      </c>
      <c r="E159" s="809"/>
    </row>
    <row r="160" spans="1:5" ht="14.25">
      <c r="A160" s="2558" t="s">
        <v>22186</v>
      </c>
      <c r="B160" s="2559">
        <v>61.949999999999996</v>
      </c>
      <c r="C160" s="2560">
        <f>B160-B160*$G$1</f>
        <v>61.949999999999996</v>
      </c>
      <c r="E160" s="809"/>
    </row>
    <row r="161" spans="1:5" ht="14.25">
      <c r="A161" s="2558" t="s">
        <v>22187</v>
      </c>
      <c r="B161" s="2559">
        <v>119.69999999999999</v>
      </c>
      <c r="C161" s="2560">
        <f>B161-B161*$G$1</f>
        <v>119.69999999999999</v>
      </c>
      <c r="E161" s="809"/>
    </row>
    <row r="162" spans="1:5" ht="14.25">
      <c r="A162" s="2558" t="s">
        <v>22188</v>
      </c>
      <c r="B162" s="2559">
        <v>119.69999999999999</v>
      </c>
      <c r="C162" s="2560">
        <f>B162-B162*$G$1</f>
        <v>119.69999999999999</v>
      </c>
      <c r="E162" s="809"/>
    </row>
    <row r="163" spans="1:5" ht="14.25">
      <c r="A163" s="2558" t="s">
        <v>22189</v>
      </c>
      <c r="B163" s="2559">
        <v>119.69999999999999</v>
      </c>
      <c r="C163" s="2560">
        <f>B163-B163*$G$1</f>
        <v>119.69999999999999</v>
      </c>
      <c r="E163" s="809"/>
    </row>
    <row r="164" spans="1:5" ht="14.25">
      <c r="A164" s="2558" t="s">
        <v>22190</v>
      </c>
      <c r="B164" s="2559">
        <v>119.69999999999999</v>
      </c>
      <c r="C164" s="2560">
        <f>B164-B164*$G$1</f>
        <v>119.69999999999999</v>
      </c>
      <c r="E164" s="809"/>
    </row>
    <row r="165" spans="1:5" ht="13.9" customHeight="1">
      <c r="A165" s="2561" t="s">
        <v>22191</v>
      </c>
      <c r="B165" s="2561"/>
      <c r="C165" s="2561"/>
    </row>
    <row r="166" spans="1:5" ht="14.25">
      <c r="A166" s="2558" t="s">
        <v>22192</v>
      </c>
      <c r="B166" s="2559">
        <v>61.949999999999996</v>
      </c>
      <c r="C166" s="2560">
        <f>B166-B166*$G$1</f>
        <v>61.949999999999996</v>
      </c>
      <c r="E166" s="809"/>
    </row>
    <row r="167" spans="1:5" ht="14.25">
      <c r="A167" s="2558" t="s">
        <v>22193</v>
      </c>
      <c r="B167" s="2559">
        <v>55.650000000000006</v>
      </c>
      <c r="C167" s="2560">
        <f>B167-B167*$G$1</f>
        <v>55.650000000000006</v>
      </c>
      <c r="E167" s="809"/>
    </row>
    <row r="168" spans="1:5" ht="14.25">
      <c r="A168" s="2558" t="s">
        <v>22194</v>
      </c>
      <c r="B168" s="2559">
        <v>54.6</v>
      </c>
      <c r="C168" s="2560">
        <f>B168-B168*$G$1</f>
        <v>54.6</v>
      </c>
      <c r="E168" s="809"/>
    </row>
    <row r="169" spans="1:5" ht="14.25">
      <c r="A169" s="2558" t="s">
        <v>22195</v>
      </c>
      <c r="B169" s="2559">
        <v>54.6</v>
      </c>
      <c r="C169" s="2560">
        <f>B169-B169*$G$1</f>
        <v>54.6</v>
      </c>
      <c r="E169" s="809"/>
    </row>
    <row r="170" spans="1:5" ht="14.25">
      <c r="A170" s="2558" t="s">
        <v>22196</v>
      </c>
      <c r="B170" s="2559">
        <v>54.6</v>
      </c>
      <c r="C170" s="2560">
        <f>B170-B170*$G$1</f>
        <v>54.6</v>
      </c>
      <c r="E170" s="809"/>
    </row>
    <row r="171" spans="1:5" ht="14.25">
      <c r="A171" s="2558" t="s">
        <v>22197</v>
      </c>
      <c r="B171" s="2559">
        <v>54.6</v>
      </c>
      <c r="C171" s="2560">
        <f>B171-B171*$G$1</f>
        <v>54.6</v>
      </c>
      <c r="E171" s="809"/>
    </row>
    <row r="172" spans="1:5" ht="14.25">
      <c r="A172" s="2558" t="s">
        <v>22198</v>
      </c>
      <c r="B172" s="2559">
        <v>54.6</v>
      </c>
      <c r="C172" s="2560">
        <f>B172-B172*$G$1</f>
        <v>54.6</v>
      </c>
      <c r="E172" s="809"/>
    </row>
    <row r="173" spans="1:5" ht="14.25">
      <c r="A173" s="2558" t="s">
        <v>22199</v>
      </c>
      <c r="B173" s="2559">
        <v>54.6</v>
      </c>
      <c r="C173" s="2560">
        <f>B173-B173*$G$1</f>
        <v>54.6</v>
      </c>
      <c r="E173" s="809"/>
    </row>
    <row r="174" spans="1:5" ht="14.25">
      <c r="A174" s="2558" t="s">
        <v>22200</v>
      </c>
      <c r="B174" s="2559">
        <v>54.6</v>
      </c>
      <c r="C174" s="2560">
        <f>B174-B174*$G$1</f>
        <v>54.6</v>
      </c>
      <c r="E174" s="809"/>
    </row>
    <row r="175" spans="1:5" ht="14.25">
      <c r="A175" s="2558" t="s">
        <v>22201</v>
      </c>
      <c r="B175" s="2559">
        <v>54.6</v>
      </c>
      <c r="C175" s="2560">
        <f>B175-B175*$G$1</f>
        <v>54.6</v>
      </c>
      <c r="E175" s="809"/>
    </row>
    <row r="176" spans="1:5" ht="14.25">
      <c r="A176" s="2558" t="s">
        <v>22202</v>
      </c>
      <c r="B176" s="2559">
        <v>54.6</v>
      </c>
      <c r="C176" s="2560">
        <f>B176-B176*$G$1</f>
        <v>54.6</v>
      </c>
      <c r="E176" s="809"/>
    </row>
    <row r="177" spans="1:5" ht="14.25">
      <c r="A177" s="2558" t="s">
        <v>22203</v>
      </c>
      <c r="B177" s="2559">
        <v>54.6</v>
      </c>
      <c r="C177" s="2560">
        <f>B177-B177*$G$1</f>
        <v>54.6</v>
      </c>
      <c r="E177" s="809"/>
    </row>
    <row r="178" spans="1:5" ht="14.25">
      <c r="A178" s="2558" t="s">
        <v>22204</v>
      </c>
      <c r="B178" s="2559">
        <v>54.6</v>
      </c>
      <c r="C178" s="2560">
        <f>B178-B178*$G$1</f>
        <v>54.6</v>
      </c>
      <c r="E178" s="809"/>
    </row>
    <row r="179" spans="1:5" ht="14.25">
      <c r="A179" s="2558" t="s">
        <v>22205</v>
      </c>
      <c r="B179" s="2559">
        <v>54.6</v>
      </c>
      <c r="C179" s="2560">
        <f>B179-B179*$G$1</f>
        <v>54.6</v>
      </c>
      <c r="E179" s="809"/>
    </row>
    <row r="180" spans="1:5" ht="13.9" customHeight="1">
      <c r="A180" s="2561" t="s">
        <v>22206</v>
      </c>
      <c r="B180" s="2561"/>
      <c r="C180" s="2561"/>
    </row>
    <row r="181" spans="1:5" ht="14.25">
      <c r="A181" s="2558" t="s">
        <v>22207</v>
      </c>
      <c r="B181" s="2559">
        <v>60.368823529411735</v>
      </c>
      <c r="C181" s="2560">
        <f>B181-B181*$G$1</f>
        <v>60.368823529411735</v>
      </c>
      <c r="E181" s="809"/>
    </row>
    <row r="182" spans="1:5" ht="14.25">
      <c r="A182" s="2558" t="s">
        <v>22208</v>
      </c>
      <c r="B182" s="2559">
        <v>56.7</v>
      </c>
      <c r="C182" s="2560">
        <f>B182-B182*$G$1</f>
        <v>56.7</v>
      </c>
      <c r="E182" s="809"/>
    </row>
    <row r="183" spans="1:5" ht="14.25">
      <c r="A183" s="2558" t="s">
        <v>22209</v>
      </c>
      <c r="B183" s="2559">
        <v>54.6</v>
      </c>
      <c r="C183" s="2560">
        <f>B183-B183*$G$1</f>
        <v>54.6</v>
      </c>
      <c r="E183" s="809"/>
    </row>
    <row r="184" spans="1:5" ht="14.25">
      <c r="A184" s="2558" t="s">
        <v>22210</v>
      </c>
      <c r="B184" s="2559">
        <v>51.449999999999996</v>
      </c>
      <c r="C184" s="2560">
        <f>B184-B184*$G$1</f>
        <v>51.449999999999996</v>
      </c>
      <c r="E184" s="809"/>
    </row>
    <row r="185" spans="1:5" ht="14.25">
      <c r="A185" s="2558" t="s">
        <v>22211</v>
      </c>
      <c r="B185" s="2559">
        <v>51.449999999999996</v>
      </c>
      <c r="C185" s="2560">
        <f>B185-B185*$G$1</f>
        <v>51.449999999999996</v>
      </c>
      <c r="E185" s="809"/>
    </row>
    <row r="186" spans="1:5" ht="14.25">
      <c r="A186" s="2558" t="s">
        <v>22212</v>
      </c>
      <c r="B186" s="2559">
        <v>51.449999999999996</v>
      </c>
      <c r="C186" s="2560">
        <f>B186-B186*$G$1</f>
        <v>51.449999999999996</v>
      </c>
      <c r="E186" s="809"/>
    </row>
    <row r="187" spans="1:5" ht="14.25">
      <c r="A187" s="2558" t="s">
        <v>22213</v>
      </c>
      <c r="B187" s="2559">
        <v>51.449999999999996</v>
      </c>
      <c r="C187" s="2560">
        <f>B187-B187*$G$1</f>
        <v>51.449999999999996</v>
      </c>
      <c r="E187" s="809"/>
    </row>
    <row r="188" spans="1:5" ht="14.25">
      <c r="A188" s="2558" t="s">
        <v>22214</v>
      </c>
      <c r="B188" s="2559">
        <v>51.449999999999996</v>
      </c>
      <c r="C188" s="2560">
        <f>B188-B188*$G$1</f>
        <v>51.449999999999996</v>
      </c>
      <c r="E188" s="809"/>
    </row>
    <row r="189" spans="1:5" ht="14.25">
      <c r="A189" s="2558" t="s">
        <v>22215</v>
      </c>
      <c r="B189" s="2559">
        <v>51.449999999999996</v>
      </c>
      <c r="C189" s="2560">
        <f>B189-B189*$G$1</f>
        <v>51.449999999999996</v>
      </c>
      <c r="E189" s="809"/>
    </row>
    <row r="190" spans="1:5" ht="14.25">
      <c r="A190" s="2558" t="s">
        <v>22216</v>
      </c>
      <c r="B190" s="2559">
        <v>51.449999999999996</v>
      </c>
      <c r="C190" s="2560">
        <f>B190-B190*$G$1</f>
        <v>51.449999999999996</v>
      </c>
      <c r="E190" s="809"/>
    </row>
    <row r="191" spans="1:5" ht="14.25">
      <c r="A191" s="2558" t="s">
        <v>22217</v>
      </c>
      <c r="B191" s="2559">
        <v>51.449999999999996</v>
      </c>
      <c r="C191" s="2560">
        <f>B191-B191*$G$1</f>
        <v>51.449999999999996</v>
      </c>
      <c r="E191" s="809"/>
    </row>
    <row r="192" spans="1:5" ht="14.25">
      <c r="A192" s="2558" t="s">
        <v>22218</v>
      </c>
      <c r="B192" s="2559">
        <v>51.449999999999996</v>
      </c>
      <c r="C192" s="2560">
        <f>B192-B192*$G$1</f>
        <v>51.449999999999996</v>
      </c>
      <c r="E192" s="809"/>
    </row>
    <row r="193" spans="1:5" ht="14.25">
      <c r="A193" s="2558" t="s">
        <v>22219</v>
      </c>
      <c r="B193" s="2559">
        <v>51.449999999999996</v>
      </c>
      <c r="C193" s="2560">
        <f>B193-B193*$G$1</f>
        <v>51.449999999999996</v>
      </c>
      <c r="E193" s="809"/>
    </row>
    <row r="194" spans="1:5" ht="14.25">
      <c r="A194" s="2558" t="s">
        <v>22220</v>
      </c>
      <c r="B194" s="2559">
        <v>51.449999999999996</v>
      </c>
      <c r="C194" s="2560">
        <f>B194-B194*$G$1</f>
        <v>51.449999999999996</v>
      </c>
      <c r="E194" s="809"/>
    </row>
    <row r="195" spans="1:5" ht="24.75">
      <c r="A195" s="2558" t="s">
        <v>22221</v>
      </c>
      <c r="B195" s="2559">
        <v>78.75</v>
      </c>
      <c r="C195" s="2560">
        <f>B195-B195*$G$1</f>
        <v>78.75</v>
      </c>
      <c r="E195" s="809"/>
    </row>
    <row r="196" spans="1:5" ht="24.75">
      <c r="A196" s="2558" t="s">
        <v>22222</v>
      </c>
      <c r="B196" s="2559">
        <v>78.75</v>
      </c>
      <c r="C196" s="2560">
        <f>B196-B196*$G$1</f>
        <v>78.75</v>
      </c>
      <c r="E196" s="809"/>
    </row>
    <row r="197" spans="1:5" ht="24.75">
      <c r="A197" s="2558" t="s">
        <v>22223</v>
      </c>
      <c r="B197" s="2559">
        <v>78.75</v>
      </c>
      <c r="C197" s="2560">
        <f>B197-B197*$G$1</f>
        <v>78.75</v>
      </c>
      <c r="E197" s="809"/>
    </row>
    <row r="198" spans="1:5" ht="24.75">
      <c r="A198" s="2558" t="s">
        <v>22224</v>
      </c>
      <c r="B198" s="2559">
        <v>78.75</v>
      </c>
      <c r="C198" s="2560">
        <f>B198-B198*$G$1</f>
        <v>78.75</v>
      </c>
      <c r="E198" s="809"/>
    </row>
    <row r="199" spans="1:5" ht="13.9" customHeight="1">
      <c r="A199" s="2561" t="s">
        <v>22225</v>
      </c>
      <c r="B199" s="2561"/>
      <c r="C199" s="2561"/>
    </row>
    <row r="200" spans="1:5" ht="14.25">
      <c r="A200" s="2558" t="s">
        <v>22226</v>
      </c>
      <c r="B200" s="2559">
        <v>54.6</v>
      </c>
      <c r="C200" s="2560">
        <f>B200-B200*$G$1</f>
        <v>54.6</v>
      </c>
      <c r="E200" s="809"/>
    </row>
    <row r="201" spans="1:5" ht="14.25">
      <c r="A201" s="2558" t="s">
        <v>22227</v>
      </c>
      <c r="B201" s="2559">
        <v>49.349999999999994</v>
      </c>
      <c r="C201" s="2560">
        <f>B201-B201*$G$1</f>
        <v>49.349999999999994</v>
      </c>
      <c r="E201" s="809"/>
    </row>
    <row r="202" spans="1:5" ht="14.25">
      <c r="A202" s="2558" t="s">
        <v>22228</v>
      </c>
      <c r="B202" s="2559">
        <v>47.25</v>
      </c>
      <c r="C202" s="2560">
        <f>B202-B202*$G$1</f>
        <v>47.25</v>
      </c>
      <c r="E202" s="809"/>
    </row>
    <row r="203" spans="1:5" ht="14.25">
      <c r="A203" s="2558" t="s">
        <v>22229</v>
      </c>
      <c r="B203" s="2559">
        <v>47.25</v>
      </c>
      <c r="C203" s="2560">
        <f>B203-B203*$G$1</f>
        <v>47.25</v>
      </c>
      <c r="E203" s="809"/>
    </row>
    <row r="204" spans="1:5" ht="14.25">
      <c r="A204" s="2558" t="s">
        <v>22230</v>
      </c>
      <c r="B204" s="2559">
        <v>47.25</v>
      </c>
      <c r="C204" s="2560">
        <f>B204-B204*$G$1</f>
        <v>47.25</v>
      </c>
      <c r="E204" s="809"/>
    </row>
    <row r="205" spans="1:5" ht="14.25">
      <c r="A205" s="2558" t="s">
        <v>22231</v>
      </c>
      <c r="B205" s="2559">
        <v>47.25</v>
      </c>
      <c r="C205" s="2560">
        <f>B205-B205*$G$1</f>
        <v>47.25</v>
      </c>
      <c r="E205" s="809"/>
    </row>
    <row r="206" spans="1:5" ht="14.25">
      <c r="A206" s="2558" t="s">
        <v>22232</v>
      </c>
      <c r="B206" s="2559">
        <v>47.25</v>
      </c>
      <c r="C206" s="2560">
        <f>B206-B206*$G$1</f>
        <v>47.25</v>
      </c>
      <c r="E206" s="809"/>
    </row>
    <row r="207" spans="1:5" ht="14.25">
      <c r="A207" s="2558" t="s">
        <v>22233</v>
      </c>
      <c r="B207" s="2559">
        <v>47.25</v>
      </c>
      <c r="C207" s="2560">
        <f>B207-B207*$G$1</f>
        <v>47.25</v>
      </c>
      <c r="E207" s="809"/>
    </row>
    <row r="208" spans="1:5" ht="14.25">
      <c r="A208" s="2558" t="s">
        <v>22234</v>
      </c>
      <c r="B208" s="2559">
        <v>47.25</v>
      </c>
      <c r="C208" s="2560">
        <f>B208-B208*$G$1</f>
        <v>47.25</v>
      </c>
      <c r="E208" s="809"/>
    </row>
    <row r="209" spans="1:5" ht="14.25">
      <c r="A209" s="2558" t="s">
        <v>22235</v>
      </c>
      <c r="B209" s="2559">
        <v>47.25</v>
      </c>
      <c r="C209" s="2560">
        <f>B209-B209*$G$1</f>
        <v>47.25</v>
      </c>
      <c r="E209" s="809"/>
    </row>
    <row r="210" spans="1:5" ht="14.25">
      <c r="A210" s="2558" t="s">
        <v>22236</v>
      </c>
      <c r="B210" s="2559">
        <v>47.25</v>
      </c>
      <c r="C210" s="2560">
        <f>B210-B210*$G$1</f>
        <v>47.25</v>
      </c>
      <c r="E210" s="809"/>
    </row>
    <row r="211" spans="1:5" ht="14.25">
      <c r="A211" s="2558" t="s">
        <v>22237</v>
      </c>
      <c r="B211" s="2559">
        <v>47.25</v>
      </c>
      <c r="C211" s="2560">
        <f>B211-B211*$G$1</f>
        <v>47.25</v>
      </c>
      <c r="E211" s="809"/>
    </row>
    <row r="212" spans="1:5" ht="14.25">
      <c r="A212" s="2558" t="s">
        <v>22238</v>
      </c>
      <c r="B212" s="2559">
        <v>47.25</v>
      </c>
      <c r="C212" s="2560">
        <f>B212-B212*$G$1</f>
        <v>47.25</v>
      </c>
      <c r="E212" s="809"/>
    </row>
    <row r="213" spans="1:5" ht="14.25">
      <c r="A213" s="2558" t="s">
        <v>22239</v>
      </c>
      <c r="B213" s="2559">
        <v>47.25</v>
      </c>
      <c r="C213" s="2560">
        <f>B213-B213*$G$1</f>
        <v>47.25</v>
      </c>
      <c r="E213" s="809"/>
    </row>
    <row r="214" spans="1:5" ht="14.25">
      <c r="A214" s="2558" t="s">
        <v>22240</v>
      </c>
      <c r="B214" s="2559">
        <v>54.6</v>
      </c>
      <c r="C214" s="2560">
        <f>B214-B214*$G$1</f>
        <v>54.6</v>
      </c>
      <c r="E214" s="809"/>
    </row>
    <row r="215" spans="1:5" ht="13.9" customHeight="1">
      <c r="A215" s="2561" t="s">
        <v>22241</v>
      </c>
      <c r="B215" s="2561"/>
      <c r="C215" s="2561"/>
    </row>
    <row r="216" spans="1:5" ht="14.25">
      <c r="A216" s="2558" t="s">
        <v>22242</v>
      </c>
      <c r="B216" s="2559">
        <v>59.849999999999994</v>
      </c>
      <c r="C216" s="2560">
        <f>B216-B216*$G$1</f>
        <v>59.849999999999994</v>
      </c>
      <c r="E216" s="809"/>
    </row>
    <row r="217" spans="1:5" ht="14.25">
      <c r="A217" s="2558" t="s">
        <v>22243</v>
      </c>
      <c r="B217" s="2559">
        <v>47.25</v>
      </c>
      <c r="C217" s="2560">
        <f>B217-B217*$G$1</f>
        <v>47.25</v>
      </c>
      <c r="E217" s="809"/>
    </row>
    <row r="218" spans="1:5" ht="14.25">
      <c r="A218" s="2558" t="s">
        <v>22244</v>
      </c>
      <c r="B218" s="2559">
        <v>42</v>
      </c>
      <c r="C218" s="2560">
        <f>B218-B218*$G$1</f>
        <v>42</v>
      </c>
      <c r="E218" s="809"/>
    </row>
    <row r="219" spans="1:5" ht="14.25">
      <c r="A219" s="2558" t="s">
        <v>22245</v>
      </c>
      <c r="B219" s="2559">
        <v>39.9</v>
      </c>
      <c r="C219" s="2560">
        <f>B219-B219*$G$1</f>
        <v>39.9</v>
      </c>
      <c r="E219" s="809"/>
    </row>
    <row r="220" spans="1:5" ht="14.25">
      <c r="A220" s="2558" t="s">
        <v>22246</v>
      </c>
      <c r="B220" s="2559">
        <v>39.9</v>
      </c>
      <c r="C220" s="2560">
        <f>B220-B220*$G$1</f>
        <v>39.9</v>
      </c>
      <c r="E220" s="809"/>
    </row>
    <row r="221" spans="1:5" ht="14.25">
      <c r="A221" s="2558" t="s">
        <v>22247</v>
      </c>
      <c r="B221" s="2559">
        <v>39.9</v>
      </c>
      <c r="C221" s="2560">
        <f>B221-B221*$G$1</f>
        <v>39.9</v>
      </c>
      <c r="E221" s="809"/>
    </row>
    <row r="222" spans="1:5" ht="14.25">
      <c r="A222" s="2558" t="s">
        <v>22248</v>
      </c>
      <c r="B222" s="2559">
        <v>39.9</v>
      </c>
      <c r="C222" s="2560">
        <f>B222-B222*$G$1</f>
        <v>39.9</v>
      </c>
      <c r="E222" s="809"/>
    </row>
    <row r="223" spans="1:5" ht="14.25">
      <c r="A223" s="2558" t="s">
        <v>22249</v>
      </c>
      <c r="B223" s="2559">
        <v>39.9</v>
      </c>
      <c r="C223" s="2560">
        <f>B223-B223*$G$1</f>
        <v>39.9</v>
      </c>
      <c r="E223" s="809"/>
    </row>
    <row r="224" spans="1:5" ht="14.25">
      <c r="A224" s="2558" t="s">
        <v>22250</v>
      </c>
      <c r="B224" s="2559">
        <v>39.9</v>
      </c>
      <c r="C224" s="2560">
        <f>B224-B224*$G$1</f>
        <v>39.9</v>
      </c>
      <c r="E224" s="809"/>
    </row>
    <row r="225" spans="1:5" ht="14.25">
      <c r="A225" s="2558" t="s">
        <v>22251</v>
      </c>
      <c r="B225" s="2559">
        <v>39.9</v>
      </c>
      <c r="C225" s="2560">
        <f>B225-B225*$G$1</f>
        <v>39.9</v>
      </c>
      <c r="E225" s="809"/>
    </row>
    <row r="226" spans="1:5" ht="14.25">
      <c r="A226" s="2558" t="s">
        <v>22252</v>
      </c>
      <c r="B226" s="2559">
        <v>39.9</v>
      </c>
      <c r="C226" s="2560">
        <f>B226-B226*$G$1</f>
        <v>39.9</v>
      </c>
      <c r="E226" s="809"/>
    </row>
    <row r="227" spans="1:5" ht="14.25">
      <c r="A227" s="2558" t="s">
        <v>22253</v>
      </c>
      <c r="B227" s="2559">
        <v>39.9</v>
      </c>
      <c r="C227" s="2560">
        <f>B227-B227*$G$1</f>
        <v>39.9</v>
      </c>
      <c r="E227" s="809"/>
    </row>
    <row r="228" spans="1:5" ht="14.25">
      <c r="A228" s="2558" t="s">
        <v>22254</v>
      </c>
      <c r="B228" s="2559">
        <v>39.9</v>
      </c>
      <c r="C228" s="2560">
        <f>B228-B228*$G$1</f>
        <v>39.9</v>
      </c>
      <c r="E228" s="809"/>
    </row>
    <row r="229" spans="1:5" ht="14.25">
      <c r="A229" s="2558" t="s">
        <v>22255</v>
      </c>
      <c r="B229" s="2559">
        <v>39.9</v>
      </c>
      <c r="C229" s="2560">
        <f>B229-B229*$G$1</f>
        <v>39.9</v>
      </c>
      <c r="E229" s="809"/>
    </row>
    <row r="230" spans="1:5" ht="14.25">
      <c r="A230" s="2558" t="s">
        <v>22256</v>
      </c>
      <c r="B230" s="2559">
        <v>39.9</v>
      </c>
      <c r="C230" s="2560">
        <f>B230-B230*$G$1</f>
        <v>39.9</v>
      </c>
      <c r="E230" s="809"/>
    </row>
    <row r="231" spans="1:5" ht="13.9" customHeight="1">
      <c r="A231" s="2563" t="s">
        <v>22257</v>
      </c>
      <c r="B231" s="2563"/>
      <c r="C231" s="2563"/>
    </row>
    <row r="232" spans="1:5" ht="13.9" customHeight="1">
      <c r="A232" s="2561" t="s">
        <v>22258</v>
      </c>
      <c r="B232" s="2561"/>
      <c r="C232" s="2561"/>
    </row>
    <row r="233" spans="1:5" ht="24.75">
      <c r="A233" s="2558" t="s">
        <v>22259</v>
      </c>
      <c r="B233" s="2559">
        <v>95.55</v>
      </c>
      <c r="C233" s="2560">
        <f>B233-B233*$G$1</f>
        <v>95.55</v>
      </c>
      <c r="E233" s="809"/>
    </row>
    <row r="234" spans="1:5" ht="24.75">
      <c r="A234" s="2558" t="s">
        <v>22260</v>
      </c>
      <c r="B234" s="2559">
        <v>93.45</v>
      </c>
      <c r="C234" s="2560">
        <f>B234-B234*$G$1</f>
        <v>93.45</v>
      </c>
      <c r="E234" s="809"/>
    </row>
    <row r="235" spans="1:5" ht="24.75">
      <c r="A235" s="2558" t="s">
        <v>22261</v>
      </c>
      <c r="B235" s="2559">
        <v>93.45</v>
      </c>
      <c r="C235" s="2560">
        <f>B235-B235*$G$1</f>
        <v>93.45</v>
      </c>
      <c r="E235" s="809"/>
    </row>
    <row r="236" spans="1:5" ht="24.75">
      <c r="A236" s="2558" t="s">
        <v>22262</v>
      </c>
      <c r="B236" s="2559">
        <v>93.45</v>
      </c>
      <c r="C236" s="2560">
        <f>B236-B236*$G$1</f>
        <v>93.45</v>
      </c>
      <c r="E236" s="809"/>
    </row>
    <row r="237" spans="1:5" ht="24.75">
      <c r="A237" s="2558" t="s">
        <v>22263</v>
      </c>
      <c r="B237" s="2559">
        <v>93.45</v>
      </c>
      <c r="C237" s="2560">
        <f>B237-B237*$G$1</f>
        <v>93.45</v>
      </c>
      <c r="E237" s="809"/>
    </row>
    <row r="238" spans="1:5" ht="24.75">
      <c r="A238" s="2558" t="s">
        <v>22264</v>
      </c>
      <c r="B238" s="2559">
        <v>93.45</v>
      </c>
      <c r="C238" s="2560">
        <f>B238-B238*$G$1</f>
        <v>93.45</v>
      </c>
      <c r="E238" s="809"/>
    </row>
    <row r="239" spans="1:5" ht="13.9" customHeight="1">
      <c r="A239" s="2561" t="s">
        <v>22265</v>
      </c>
      <c r="B239" s="2561"/>
      <c r="C239" s="2561"/>
    </row>
    <row r="240" spans="1:5" ht="14.25">
      <c r="A240" s="2558" t="s">
        <v>22266</v>
      </c>
      <c r="B240" s="2559">
        <v>108.15</v>
      </c>
      <c r="C240" s="2560">
        <f>B240-B240*$G$1</f>
        <v>108.15</v>
      </c>
      <c r="E240" s="809"/>
    </row>
    <row r="241" spans="1:5" ht="14.25">
      <c r="A241" s="2558" t="s">
        <v>22267</v>
      </c>
      <c r="B241" s="2559">
        <v>103.95</v>
      </c>
      <c r="C241" s="2560">
        <f>B241-B241*$G$1</f>
        <v>103.95</v>
      </c>
      <c r="E241" s="809"/>
    </row>
    <row r="242" spans="1:5" ht="14.25">
      <c r="A242" s="2558" t="s">
        <v>22268</v>
      </c>
      <c r="B242" s="2559">
        <v>99.75</v>
      </c>
      <c r="C242" s="2560">
        <f>B242-B242*$G$1</f>
        <v>99.75</v>
      </c>
      <c r="E242" s="809"/>
    </row>
    <row r="243" spans="1:5" ht="14.25">
      <c r="A243" s="2558" t="s">
        <v>22269</v>
      </c>
      <c r="B243" s="2559">
        <v>96.600000000000009</v>
      </c>
      <c r="C243" s="2560">
        <f>B243-B243*$G$1</f>
        <v>96.600000000000009</v>
      </c>
      <c r="E243" s="809"/>
    </row>
    <row r="244" spans="1:5" ht="14.25">
      <c r="A244" s="2558" t="s">
        <v>22270</v>
      </c>
      <c r="B244" s="2559">
        <v>96.600000000000009</v>
      </c>
      <c r="C244" s="2560">
        <f>B244-B244*$G$1</f>
        <v>96.600000000000009</v>
      </c>
      <c r="E244" s="809"/>
    </row>
    <row r="245" spans="1:5" ht="14.25">
      <c r="A245" s="2558" t="s">
        <v>22271</v>
      </c>
      <c r="B245" s="2559">
        <v>96.600000000000009</v>
      </c>
      <c r="C245" s="2560">
        <f>B245-B245*$G$1</f>
        <v>96.600000000000009</v>
      </c>
      <c r="E245" s="809"/>
    </row>
    <row r="246" spans="1:5" ht="14.25">
      <c r="A246" s="2558" t="s">
        <v>22272</v>
      </c>
      <c r="B246" s="2559">
        <v>96.600000000000009</v>
      </c>
      <c r="C246" s="2560">
        <f>B246-B246*$G$1</f>
        <v>96.600000000000009</v>
      </c>
      <c r="E246" s="809"/>
    </row>
    <row r="247" spans="1:5" ht="14.25">
      <c r="A247" s="2558" t="s">
        <v>22273</v>
      </c>
      <c r="B247" s="2559">
        <v>96.600000000000009</v>
      </c>
      <c r="C247" s="2560">
        <f>B247-B247*$G$1</f>
        <v>96.600000000000009</v>
      </c>
      <c r="E247" s="809"/>
    </row>
    <row r="248" spans="1:5" ht="14.25">
      <c r="A248" s="2558" t="s">
        <v>22274</v>
      </c>
      <c r="B248" s="2559">
        <v>96.600000000000009</v>
      </c>
      <c r="C248" s="2560">
        <f>B248-B248*$G$1</f>
        <v>96.600000000000009</v>
      </c>
      <c r="E248" s="809"/>
    </row>
    <row r="249" spans="1:5" ht="14.25">
      <c r="A249" s="2558" t="s">
        <v>22275</v>
      </c>
      <c r="B249" s="2559">
        <v>96.600000000000009</v>
      </c>
      <c r="C249" s="2560">
        <f>B249-B249*$G$1</f>
        <v>96.600000000000009</v>
      </c>
      <c r="E249" s="809"/>
    </row>
    <row r="250" spans="1:5" ht="14.25">
      <c r="A250" s="2558" t="s">
        <v>22276</v>
      </c>
      <c r="B250" s="2559">
        <v>96.600000000000009</v>
      </c>
      <c r="C250" s="2560">
        <f>B250-B250*$G$1</f>
        <v>96.600000000000009</v>
      </c>
      <c r="E250" s="809"/>
    </row>
    <row r="251" spans="1:5" ht="14.25">
      <c r="A251" s="2558" t="s">
        <v>22277</v>
      </c>
      <c r="B251" s="2559">
        <v>96.600000000000009</v>
      </c>
      <c r="C251" s="2560">
        <f>B251-B251*$G$1</f>
        <v>96.600000000000009</v>
      </c>
      <c r="E251" s="809"/>
    </row>
    <row r="252" spans="1:5" ht="14.25">
      <c r="A252" s="2558" t="s">
        <v>22278</v>
      </c>
      <c r="B252" s="2559">
        <v>96.600000000000009</v>
      </c>
      <c r="C252" s="2560">
        <f>B252-B252*$G$1</f>
        <v>96.600000000000009</v>
      </c>
      <c r="E252" s="809"/>
    </row>
    <row r="253" spans="1:5" ht="13.9" customHeight="1">
      <c r="A253" s="2561" t="s">
        <v>22279</v>
      </c>
      <c r="B253" s="2561"/>
      <c r="C253" s="2561"/>
    </row>
    <row r="254" spans="1:5" ht="24.75">
      <c r="A254" s="2558" t="s">
        <v>22280</v>
      </c>
      <c r="B254" s="2559">
        <v>108.15</v>
      </c>
      <c r="C254" s="2560">
        <f>B254-B254*$G$1</f>
        <v>108.15</v>
      </c>
      <c r="E254" s="809"/>
    </row>
    <row r="255" spans="1:5" ht="24.75">
      <c r="A255" s="2558" t="s">
        <v>22281</v>
      </c>
      <c r="B255" s="2559">
        <v>102.89999999999999</v>
      </c>
      <c r="C255" s="2560">
        <f>B255-B255*$G$1</f>
        <v>102.89999999999999</v>
      </c>
      <c r="E255" s="809"/>
    </row>
    <row r="256" spans="1:5" ht="24.75">
      <c r="A256" s="2558" t="s">
        <v>22282</v>
      </c>
      <c r="B256" s="2559">
        <v>99.75</v>
      </c>
      <c r="C256" s="2560">
        <f>B256-B256*$G$1</f>
        <v>99.75</v>
      </c>
      <c r="E256" s="809"/>
    </row>
    <row r="257" spans="1:5" ht="24.75">
      <c r="A257" s="2558" t="s">
        <v>22283</v>
      </c>
      <c r="B257" s="2559">
        <v>96.600000000000009</v>
      </c>
      <c r="C257" s="2560">
        <f>B257-B257*$G$1</f>
        <v>96.600000000000009</v>
      </c>
      <c r="E257" s="809"/>
    </row>
    <row r="258" spans="1:5" ht="24.75">
      <c r="A258" s="2558" t="s">
        <v>22284</v>
      </c>
      <c r="B258" s="2559">
        <v>96.600000000000009</v>
      </c>
      <c r="C258" s="2560">
        <f>B258-B258*$G$1</f>
        <v>96.600000000000009</v>
      </c>
      <c r="E258" s="809"/>
    </row>
    <row r="259" spans="1:5" ht="24.75">
      <c r="A259" s="2558" t="s">
        <v>22285</v>
      </c>
      <c r="B259" s="2559">
        <v>96.600000000000009</v>
      </c>
      <c r="C259" s="2560">
        <f>B259-B259*$G$1</f>
        <v>96.600000000000009</v>
      </c>
      <c r="E259" s="809"/>
    </row>
    <row r="260" spans="1:5" ht="24.75">
      <c r="A260" s="2558" t="s">
        <v>22286</v>
      </c>
      <c r="B260" s="2559">
        <v>96.600000000000009</v>
      </c>
      <c r="C260" s="2560">
        <f>B260-B260*$G$1</f>
        <v>96.600000000000009</v>
      </c>
      <c r="E260" s="809"/>
    </row>
    <row r="261" spans="1:5" ht="24.75">
      <c r="A261" s="2558" t="s">
        <v>22287</v>
      </c>
      <c r="B261" s="2559">
        <v>96.600000000000009</v>
      </c>
      <c r="C261" s="2560">
        <f>B261-B261*$G$1</f>
        <v>96.600000000000009</v>
      </c>
      <c r="E261" s="809"/>
    </row>
    <row r="262" spans="1:5" ht="24.75">
      <c r="A262" s="2558" t="s">
        <v>22288</v>
      </c>
      <c r="B262" s="2559">
        <v>96.600000000000009</v>
      </c>
      <c r="C262" s="2560">
        <f>B262-B262*$G$1</f>
        <v>96.600000000000009</v>
      </c>
      <c r="E262" s="809"/>
    </row>
    <row r="263" spans="1:5" ht="24.75">
      <c r="A263" s="2558" t="s">
        <v>22289</v>
      </c>
      <c r="B263" s="2559">
        <v>96.600000000000009</v>
      </c>
      <c r="C263" s="2560">
        <f>B263-B263*$G$1</f>
        <v>96.600000000000009</v>
      </c>
      <c r="E263" s="809"/>
    </row>
    <row r="264" spans="1:5" ht="24.75">
      <c r="A264" s="2558" t="s">
        <v>22290</v>
      </c>
      <c r="B264" s="2559">
        <v>96.600000000000009</v>
      </c>
      <c r="C264" s="2560">
        <f>B264-B264*$G$1</f>
        <v>96.600000000000009</v>
      </c>
      <c r="E264" s="809"/>
    </row>
    <row r="265" spans="1:5" ht="24.75">
      <c r="A265" s="2558" t="s">
        <v>22291</v>
      </c>
      <c r="B265" s="2559">
        <v>96.600000000000009</v>
      </c>
      <c r="C265" s="2560">
        <f>B265-B265*$G$1</f>
        <v>96.600000000000009</v>
      </c>
      <c r="E265" s="809"/>
    </row>
    <row r="266" spans="1:5" ht="24.75">
      <c r="A266" s="2558" t="s">
        <v>22292</v>
      </c>
      <c r="B266" s="2559">
        <v>96.600000000000009</v>
      </c>
      <c r="C266" s="2560">
        <f>B266-B266*$G$1</f>
        <v>96.600000000000009</v>
      </c>
      <c r="E266" s="809"/>
    </row>
    <row r="267" spans="1:5" ht="13.9" customHeight="1">
      <c r="A267" s="2561" t="s">
        <v>22293</v>
      </c>
      <c r="B267" s="2561"/>
      <c r="C267" s="2561"/>
    </row>
    <row r="268" spans="1:5" ht="14.25">
      <c r="A268" s="2558" t="s">
        <v>22294</v>
      </c>
      <c r="B268" s="2559">
        <v>99.75</v>
      </c>
      <c r="C268" s="2560">
        <f>B268-B268*$G$1</f>
        <v>99.75</v>
      </c>
      <c r="E268" s="809"/>
    </row>
    <row r="269" spans="1:5" ht="14.25">
      <c r="A269" s="2558" t="s">
        <v>22295</v>
      </c>
      <c r="B269" s="2559">
        <v>93.45</v>
      </c>
      <c r="C269" s="2560">
        <f>B269-B269*$G$1</f>
        <v>93.45</v>
      </c>
      <c r="E269" s="809"/>
    </row>
    <row r="270" spans="1:5" ht="14.25">
      <c r="A270" s="2558" t="s">
        <v>22296</v>
      </c>
      <c r="B270" s="2559">
        <v>88.2</v>
      </c>
      <c r="C270" s="2560">
        <f>B270-B270*$G$1</f>
        <v>88.2</v>
      </c>
      <c r="E270" s="809"/>
    </row>
    <row r="271" spans="1:5" ht="14.25">
      <c r="A271" s="2558" t="s">
        <v>22297</v>
      </c>
      <c r="B271" s="2559">
        <v>84</v>
      </c>
      <c r="C271" s="2560">
        <f>B271-B271*$G$1</f>
        <v>84</v>
      </c>
      <c r="E271" s="809"/>
    </row>
    <row r="272" spans="1:5" ht="14.25">
      <c r="A272" s="2558" t="s">
        <v>22298</v>
      </c>
      <c r="B272" s="2559">
        <v>84</v>
      </c>
      <c r="C272" s="2560">
        <f>B272-B272*$G$1</f>
        <v>84</v>
      </c>
      <c r="E272" s="809"/>
    </row>
    <row r="273" spans="1:5" ht="14.25">
      <c r="A273" s="2558" t="s">
        <v>22299</v>
      </c>
      <c r="B273" s="2559">
        <v>84</v>
      </c>
      <c r="C273" s="2560">
        <f>B273-B273*$G$1</f>
        <v>84</v>
      </c>
      <c r="E273" s="809"/>
    </row>
    <row r="274" spans="1:5" ht="14.25">
      <c r="A274" s="2558" t="s">
        <v>22300</v>
      </c>
      <c r="B274" s="2559">
        <v>84</v>
      </c>
      <c r="C274" s="2560">
        <f>B274-B274*$G$1</f>
        <v>84</v>
      </c>
      <c r="E274" s="809"/>
    </row>
    <row r="275" spans="1:5" ht="14.25">
      <c r="A275" s="2558" t="s">
        <v>22301</v>
      </c>
      <c r="B275" s="2559">
        <v>84</v>
      </c>
      <c r="C275" s="2560">
        <f>B275-B275*$G$1</f>
        <v>84</v>
      </c>
      <c r="E275" s="809"/>
    </row>
    <row r="276" spans="1:5" ht="14.25">
      <c r="A276" s="2558" t="s">
        <v>22302</v>
      </c>
      <c r="B276" s="2559">
        <v>84</v>
      </c>
      <c r="C276" s="2560">
        <f>B276-B276*$G$1</f>
        <v>84</v>
      </c>
      <c r="E276" s="809"/>
    </row>
    <row r="277" spans="1:5" ht="14.25">
      <c r="A277" s="2558" t="s">
        <v>22303</v>
      </c>
      <c r="B277" s="2559">
        <v>84</v>
      </c>
      <c r="C277" s="2560">
        <f>B277-B277*$G$1</f>
        <v>84</v>
      </c>
      <c r="E277" s="809"/>
    </row>
    <row r="278" spans="1:5" ht="14.25">
      <c r="A278" s="2558" t="s">
        <v>22304</v>
      </c>
      <c r="B278" s="2559">
        <v>84</v>
      </c>
      <c r="C278" s="2560">
        <f>B278-B278*$G$1</f>
        <v>84</v>
      </c>
      <c r="E278" s="809"/>
    </row>
    <row r="279" spans="1:5" ht="14.25">
      <c r="A279" s="2558" t="s">
        <v>22305</v>
      </c>
      <c r="B279" s="2559">
        <v>84</v>
      </c>
      <c r="C279" s="2560">
        <f>B279-B279*$G$1</f>
        <v>84</v>
      </c>
      <c r="E279" s="809"/>
    </row>
    <row r="280" spans="1:5" ht="14.25">
      <c r="A280" s="2558" t="s">
        <v>22306</v>
      </c>
      <c r="B280" s="2559">
        <v>84</v>
      </c>
      <c r="C280" s="2560">
        <f>B280-B280*$G$1</f>
        <v>84</v>
      </c>
      <c r="E280" s="809"/>
    </row>
    <row r="281" spans="1:5" ht="13.9" customHeight="1">
      <c r="A281" s="2561" t="s">
        <v>22307</v>
      </c>
      <c r="B281" s="2561"/>
      <c r="C281" s="2561"/>
    </row>
    <row r="282" spans="1:5" ht="14.25">
      <c r="A282" s="2558" t="s">
        <v>22308</v>
      </c>
      <c r="B282" s="2559">
        <v>100.21941176470588</v>
      </c>
      <c r="C282" s="2560">
        <f>B282-B282*$G$1</f>
        <v>100.21941176470588</v>
      </c>
      <c r="E282" s="809"/>
    </row>
    <row r="283" spans="1:5" ht="14.25">
      <c r="A283" s="2558" t="s">
        <v>22309</v>
      </c>
      <c r="B283" s="2559">
        <v>92.968235294117648</v>
      </c>
      <c r="C283" s="2560">
        <f>B283-B283*$G$1</f>
        <v>92.968235294117648</v>
      </c>
      <c r="E283" s="809"/>
    </row>
    <row r="284" spans="1:5" ht="14.25">
      <c r="A284" s="2558" t="s">
        <v>22310</v>
      </c>
      <c r="B284" s="2559">
        <v>88.138235294117635</v>
      </c>
      <c r="C284" s="2560">
        <f>B284-B284*$G$1</f>
        <v>88.138235294117635</v>
      </c>
      <c r="E284" s="809"/>
    </row>
    <row r="285" spans="1:5" ht="14.25">
      <c r="A285" s="2558" t="s">
        <v>22311</v>
      </c>
      <c r="B285" s="2559">
        <v>84.518823529411762</v>
      </c>
      <c r="C285" s="2560">
        <f>B285-B285*$G$1</f>
        <v>84.518823529411762</v>
      </c>
      <c r="E285" s="809"/>
    </row>
    <row r="286" spans="1:5" ht="14.25">
      <c r="A286" s="2558" t="s">
        <v>22312</v>
      </c>
      <c r="B286" s="2559">
        <v>84.518823529411762</v>
      </c>
      <c r="C286" s="2560">
        <f>B286-B286*$G$1</f>
        <v>84.518823529411762</v>
      </c>
      <c r="E286" s="809"/>
    </row>
    <row r="287" spans="1:5" ht="14.25">
      <c r="A287" s="2558" t="s">
        <v>22313</v>
      </c>
      <c r="B287" s="2559">
        <v>84.518823529411762</v>
      </c>
      <c r="C287" s="2560">
        <f>B287-B287*$G$1</f>
        <v>84.518823529411762</v>
      </c>
      <c r="E287" s="809"/>
    </row>
    <row r="288" spans="1:5" ht="14.25">
      <c r="A288" s="2558" t="s">
        <v>22314</v>
      </c>
      <c r="B288" s="2559">
        <v>84.518823529411762</v>
      </c>
      <c r="C288" s="2560">
        <f>B288-B288*$G$1</f>
        <v>84.518823529411762</v>
      </c>
      <c r="E288" s="809"/>
    </row>
    <row r="289" spans="1:5" ht="14.25">
      <c r="A289" s="2558" t="s">
        <v>22315</v>
      </c>
      <c r="B289" s="2559">
        <v>84.518823529411762</v>
      </c>
      <c r="C289" s="2560">
        <f>B289-B289*$G$1</f>
        <v>84.518823529411762</v>
      </c>
      <c r="E289" s="809"/>
    </row>
    <row r="290" spans="1:5" ht="14.25">
      <c r="A290" s="2558" t="s">
        <v>22316</v>
      </c>
      <c r="B290" s="2559">
        <v>84.518823529411762</v>
      </c>
      <c r="C290" s="2560">
        <f>B290-B290*$G$1</f>
        <v>84.518823529411762</v>
      </c>
      <c r="E290" s="809"/>
    </row>
    <row r="291" spans="1:5" ht="14.25">
      <c r="A291" s="2558" t="s">
        <v>22317</v>
      </c>
      <c r="B291" s="2559">
        <v>84.518823529411762</v>
      </c>
      <c r="C291" s="2560">
        <f>B291-B291*$G$1</f>
        <v>84.518823529411762</v>
      </c>
      <c r="E291" s="809"/>
    </row>
    <row r="292" spans="1:5" ht="14.25">
      <c r="A292" s="2558" t="s">
        <v>22318</v>
      </c>
      <c r="B292" s="2559">
        <v>84.518823529411762</v>
      </c>
      <c r="C292" s="2560">
        <f>B292-B292*$G$1</f>
        <v>84.518823529411762</v>
      </c>
      <c r="E292" s="809"/>
    </row>
    <row r="293" spans="1:5" ht="13.9" customHeight="1">
      <c r="A293" s="2563" t="s">
        <v>22319</v>
      </c>
      <c r="B293" s="2563"/>
      <c r="C293" s="2563"/>
    </row>
    <row r="294" spans="1:5" ht="13.9" customHeight="1">
      <c r="A294" s="2561" t="s">
        <v>22320</v>
      </c>
      <c r="B294" s="2561"/>
      <c r="C294" s="2561"/>
    </row>
    <row r="295" spans="1:5" ht="24.75">
      <c r="A295" s="2558" t="s">
        <v>22321</v>
      </c>
      <c r="B295" s="2559">
        <v>57.750000000000007</v>
      </c>
      <c r="C295" s="2560">
        <f>B295-B295*$G$1</f>
        <v>57.750000000000007</v>
      </c>
      <c r="E295" s="809"/>
    </row>
    <row r="296" spans="1:5" ht="24.75">
      <c r="A296" s="2558" t="s">
        <v>22322</v>
      </c>
      <c r="B296" s="2559">
        <v>57.750000000000007</v>
      </c>
      <c r="C296" s="2560">
        <f>B296-B296*$G$1</f>
        <v>57.750000000000007</v>
      </c>
      <c r="E296" s="809"/>
    </row>
    <row r="297" spans="1:5" ht="24.75">
      <c r="A297" s="2558" t="s">
        <v>22323</v>
      </c>
      <c r="B297" s="2559">
        <v>57.750000000000007</v>
      </c>
      <c r="C297" s="2560">
        <f>B297-B297*$G$1</f>
        <v>57.750000000000007</v>
      </c>
      <c r="E297" s="809"/>
    </row>
    <row r="298" spans="1:5" ht="24.75">
      <c r="A298" s="2558" t="s">
        <v>22324</v>
      </c>
      <c r="B298" s="2559">
        <v>57.750000000000007</v>
      </c>
      <c r="C298" s="2560">
        <f>B298-B298*$G$1</f>
        <v>57.750000000000007</v>
      </c>
      <c r="E298" s="809"/>
    </row>
    <row r="299" spans="1:5" ht="24.75">
      <c r="A299" s="2558" t="s">
        <v>22325</v>
      </c>
      <c r="B299" s="2559">
        <v>54.6</v>
      </c>
      <c r="C299" s="2560">
        <f>B299-B299*$G$1</f>
        <v>54.6</v>
      </c>
      <c r="E299" s="809"/>
    </row>
    <row r="300" spans="1:5" ht="24.75">
      <c r="A300" s="2558" t="s">
        <v>22326</v>
      </c>
      <c r="B300" s="2559">
        <v>54.6</v>
      </c>
      <c r="C300" s="2560">
        <f>B300-B300*$G$1</f>
        <v>54.6</v>
      </c>
      <c r="E300" s="809"/>
    </row>
    <row r="301" spans="1:5" ht="24.75">
      <c r="A301" s="2558" t="s">
        <v>22327</v>
      </c>
      <c r="B301" s="2559">
        <v>54.6</v>
      </c>
      <c r="C301" s="2560">
        <f>B301-B301*$G$1</f>
        <v>54.6</v>
      </c>
      <c r="E301" s="809"/>
    </row>
    <row r="302" spans="1:5" ht="24.75">
      <c r="A302" s="2558" t="s">
        <v>22328</v>
      </c>
      <c r="B302" s="2559">
        <v>54.6</v>
      </c>
      <c r="C302" s="2560">
        <f>B302-B302*$G$1</f>
        <v>54.6</v>
      </c>
      <c r="E302" s="809"/>
    </row>
    <row r="303" spans="1:5" ht="24.75">
      <c r="A303" s="2558" t="s">
        <v>22329</v>
      </c>
      <c r="B303" s="2559">
        <v>54.6</v>
      </c>
      <c r="C303" s="2560">
        <f>B303-B303*$G$1</f>
        <v>54.6</v>
      </c>
      <c r="E303" s="809"/>
    </row>
    <row r="304" spans="1:5" ht="24.75">
      <c r="A304" s="2558" t="s">
        <v>22330</v>
      </c>
      <c r="B304" s="2559">
        <v>54.6</v>
      </c>
      <c r="C304" s="2560">
        <f>B304-B304*$G$1</f>
        <v>54.6</v>
      </c>
      <c r="E304" s="809"/>
    </row>
    <row r="305" spans="1:5" ht="24.75">
      <c r="A305" s="2558" t="s">
        <v>22331</v>
      </c>
      <c r="B305" s="2559">
        <v>54.6</v>
      </c>
      <c r="C305" s="2560">
        <f>B305-B305*$G$1</f>
        <v>54.6</v>
      </c>
      <c r="E305" s="809"/>
    </row>
    <row r="306" spans="1:5" ht="24.75">
      <c r="A306" s="2558" t="s">
        <v>22332</v>
      </c>
      <c r="B306" s="2559">
        <v>54.6</v>
      </c>
      <c r="C306" s="2560">
        <f>B306-B306*$G$1</f>
        <v>54.6</v>
      </c>
      <c r="E306" s="809"/>
    </row>
    <row r="307" spans="1:5" ht="24.75">
      <c r="A307" s="2558" t="s">
        <v>22333</v>
      </c>
      <c r="B307" s="2559">
        <v>54.6</v>
      </c>
      <c r="C307" s="2560">
        <f>B307-B307*$G$1</f>
        <v>54.6</v>
      </c>
      <c r="E307" s="809"/>
    </row>
    <row r="308" spans="1:5" ht="24.75">
      <c r="A308" s="2558" t="s">
        <v>22334</v>
      </c>
      <c r="B308" s="2559">
        <v>111.30000000000001</v>
      </c>
      <c r="C308" s="2560">
        <f>B308-B308*$G$1</f>
        <v>111.30000000000001</v>
      </c>
      <c r="E308" s="809"/>
    </row>
    <row r="309" spans="1:5" ht="24.75">
      <c r="A309" s="2558" t="s">
        <v>22335</v>
      </c>
      <c r="B309" s="2559">
        <v>111.30000000000001</v>
      </c>
      <c r="C309" s="2560">
        <f>B309-B309*$G$1</f>
        <v>111.30000000000001</v>
      </c>
      <c r="E309" s="809"/>
    </row>
    <row r="310" spans="1:5" ht="24.75">
      <c r="A310" s="2558" t="s">
        <v>22336</v>
      </c>
      <c r="B310" s="2559">
        <v>111.30000000000001</v>
      </c>
      <c r="C310" s="2560">
        <f>B310-B310*$G$1</f>
        <v>111.30000000000001</v>
      </c>
      <c r="E310" s="809"/>
    </row>
    <row r="311" spans="1:5" ht="24.75">
      <c r="A311" s="2558" t="s">
        <v>22337</v>
      </c>
      <c r="B311" s="2559">
        <v>111.30000000000001</v>
      </c>
      <c r="C311" s="2560">
        <f>B311-B311*$G$1</f>
        <v>111.30000000000001</v>
      </c>
      <c r="E311" s="809"/>
    </row>
    <row r="312" spans="1:5" ht="13.9" customHeight="1">
      <c r="A312" s="2561" t="s">
        <v>22338</v>
      </c>
      <c r="B312" s="2561"/>
      <c r="C312" s="2561"/>
    </row>
    <row r="313" spans="1:5" ht="14.25">
      <c r="A313" s="2558" t="s">
        <v>22339</v>
      </c>
      <c r="B313" s="2559">
        <v>96.600000000000009</v>
      </c>
      <c r="C313" s="2560">
        <f>B313-B313*$G$1</f>
        <v>96.600000000000009</v>
      </c>
      <c r="E313" s="809"/>
    </row>
    <row r="314" spans="1:5" ht="14.25">
      <c r="A314" s="2558" t="s">
        <v>22340</v>
      </c>
      <c r="B314" s="2559">
        <v>94.5</v>
      </c>
      <c r="C314" s="2560">
        <f>B314-B314*$G$1</f>
        <v>94.5</v>
      </c>
      <c r="E314" s="809"/>
    </row>
    <row r="315" spans="1:5" ht="14.25">
      <c r="A315" s="2558" t="s">
        <v>22341</v>
      </c>
      <c r="B315" s="2559">
        <v>91.35</v>
      </c>
      <c r="C315" s="2560">
        <f>B315-B315*$G$1</f>
        <v>91.35</v>
      </c>
      <c r="E315" s="809"/>
    </row>
    <row r="316" spans="1:5" ht="14.25">
      <c r="A316" s="2558" t="s">
        <v>22342</v>
      </c>
      <c r="B316" s="2559">
        <v>85.05</v>
      </c>
      <c r="C316" s="2560">
        <f>B316-B316*$G$1</f>
        <v>85.05</v>
      </c>
      <c r="E316" s="809"/>
    </row>
    <row r="317" spans="1:5" ht="14.25">
      <c r="A317" s="2558" t="s">
        <v>22343</v>
      </c>
      <c r="B317" s="2559">
        <v>71.400000000000006</v>
      </c>
      <c r="C317" s="2560">
        <f>B317-B317*$G$1</f>
        <v>71.400000000000006</v>
      </c>
      <c r="E317" s="809"/>
    </row>
    <row r="318" spans="1:5" ht="14.25">
      <c r="A318" s="2558" t="s">
        <v>22344</v>
      </c>
      <c r="B318" s="2559">
        <v>71.400000000000006</v>
      </c>
      <c r="C318" s="2560">
        <f>B318-B318*$G$1</f>
        <v>71.400000000000006</v>
      </c>
      <c r="E318" s="809"/>
    </row>
    <row r="319" spans="1:5" ht="14.25">
      <c r="A319" s="2558" t="s">
        <v>22345</v>
      </c>
      <c r="B319" s="2559">
        <v>71.400000000000006</v>
      </c>
      <c r="C319" s="2560">
        <f>B319-B319*$G$1</f>
        <v>71.400000000000006</v>
      </c>
      <c r="E319" s="809"/>
    </row>
    <row r="320" spans="1:5" ht="14.25">
      <c r="A320" s="2558" t="s">
        <v>22346</v>
      </c>
      <c r="B320" s="2559">
        <v>71.400000000000006</v>
      </c>
      <c r="C320" s="2560">
        <f>B320-B320*$G$1</f>
        <v>71.400000000000006</v>
      </c>
      <c r="E320" s="809"/>
    </row>
    <row r="321" spans="1:5" ht="14.25">
      <c r="A321" s="2558" t="s">
        <v>22347</v>
      </c>
      <c r="B321" s="2559">
        <v>71.400000000000006</v>
      </c>
      <c r="C321" s="2560">
        <f>B321-B321*$G$1</f>
        <v>71.400000000000006</v>
      </c>
      <c r="E321" s="809"/>
    </row>
    <row r="322" spans="1:5" ht="14.25">
      <c r="A322" s="2558" t="s">
        <v>22348</v>
      </c>
      <c r="B322" s="2559">
        <v>71.400000000000006</v>
      </c>
      <c r="C322" s="2560">
        <f>B322-B322*$G$1</f>
        <v>71.400000000000006</v>
      </c>
      <c r="E322" s="809"/>
    </row>
    <row r="323" spans="1:5" ht="14.25">
      <c r="A323" s="2558" t="s">
        <v>22349</v>
      </c>
      <c r="B323" s="2559">
        <v>71.400000000000006</v>
      </c>
      <c r="C323" s="2560">
        <f>B323-B323*$G$1</f>
        <v>71.400000000000006</v>
      </c>
      <c r="E323" s="809"/>
    </row>
    <row r="324" spans="1:5" ht="14.25">
      <c r="A324" s="2558" t="s">
        <v>22350</v>
      </c>
      <c r="B324" s="2559">
        <v>71.400000000000006</v>
      </c>
      <c r="C324" s="2560">
        <f>B324-B324*$G$1</f>
        <v>71.400000000000006</v>
      </c>
      <c r="E324" s="809"/>
    </row>
    <row r="325" spans="1:5" ht="13.9" customHeight="1">
      <c r="A325" s="2564" t="s">
        <v>22351</v>
      </c>
      <c r="B325" s="2564"/>
      <c r="C325" s="2564"/>
    </row>
    <row r="326" spans="1:5" ht="14.25">
      <c r="A326" s="2558" t="s">
        <v>22352</v>
      </c>
      <c r="B326" s="2559">
        <v>1541.9682352941177</v>
      </c>
      <c r="C326" s="2560">
        <f>B326-B326*$G$1</f>
        <v>1541.9682352941177</v>
      </c>
    </row>
    <row r="327" spans="1:5" ht="24.75">
      <c r="A327" s="2558" t="s">
        <v>22353</v>
      </c>
      <c r="B327" s="2559">
        <v>1541.9682352941177</v>
      </c>
      <c r="C327" s="2560">
        <f>B327-B327*$G$1</f>
        <v>1541.9682352941177</v>
      </c>
    </row>
    <row r="328" spans="1:5" ht="24.75">
      <c r="A328" s="2558" t="s">
        <v>22354</v>
      </c>
      <c r="B328" s="2559">
        <v>1541.9682352941177</v>
      </c>
      <c r="C328" s="2560">
        <f>B328-B328*$G$1</f>
        <v>1541.9682352941177</v>
      </c>
    </row>
    <row r="329" spans="1:5" ht="24.75">
      <c r="A329" s="2558" t="s">
        <v>22355</v>
      </c>
      <c r="B329" s="2559">
        <v>1541.9682352941177</v>
      </c>
      <c r="C329" s="2560">
        <f>B329-B329*$G$1</f>
        <v>1541.9682352941177</v>
      </c>
    </row>
    <row r="330" spans="1:5" ht="13.9" customHeight="1">
      <c r="A330" s="2561" t="s">
        <v>22356</v>
      </c>
      <c r="B330" s="2561"/>
      <c r="C330" s="2561"/>
    </row>
    <row r="331" spans="1:5" ht="24.75">
      <c r="A331" s="2558" t="s">
        <v>22357</v>
      </c>
      <c r="B331" s="2559">
        <v>5088.3988235294119</v>
      </c>
      <c r="C331" s="2560">
        <f>B331-B331*$G$1</f>
        <v>5088.3988235294119</v>
      </c>
    </row>
    <row r="332" spans="1:5" ht="13.9" customHeight="1">
      <c r="A332" s="2563" t="s">
        <v>22358</v>
      </c>
      <c r="B332" s="2563"/>
      <c r="C332" s="2563"/>
    </row>
    <row r="333" spans="1:5" ht="13.9" customHeight="1">
      <c r="A333" s="2561" t="s">
        <v>22359</v>
      </c>
      <c r="B333" s="2561"/>
      <c r="C333" s="2561"/>
    </row>
    <row r="334" spans="1:5" ht="14.25">
      <c r="A334" s="2558" t="s">
        <v>22360</v>
      </c>
      <c r="B334" s="2559">
        <v>3161.2288235294118</v>
      </c>
      <c r="C334" s="2560">
        <f>B334-B334*$G$1</f>
        <v>3161.2288235294118</v>
      </c>
      <c r="E334" s="809"/>
    </row>
    <row r="335" spans="1:5" ht="13.9" customHeight="1">
      <c r="A335" s="2561" t="s">
        <v>22361</v>
      </c>
      <c r="B335" s="2561"/>
      <c r="C335" s="2561"/>
    </row>
    <row r="336" spans="1:5" ht="24.75">
      <c r="A336" s="2558" t="s">
        <v>22362</v>
      </c>
      <c r="B336" s="2559">
        <v>1828.24</v>
      </c>
      <c r="C336" s="2565" t="s">
        <v>22363</v>
      </c>
    </row>
    <row r="337" spans="1:5" ht="24.75">
      <c r="A337" s="2558" t="s">
        <v>22364</v>
      </c>
      <c r="B337" s="2559">
        <v>1828.24</v>
      </c>
      <c r="C337" s="2565" t="s">
        <v>22363</v>
      </c>
    </row>
    <row r="338" spans="1:5" ht="24.75">
      <c r="A338" s="2558" t="s">
        <v>22365</v>
      </c>
      <c r="B338" s="2559">
        <v>1828.24</v>
      </c>
      <c r="C338" s="2565" t="s">
        <v>22363</v>
      </c>
    </row>
    <row r="339" spans="1:5" ht="24.75">
      <c r="A339" s="2558" t="s">
        <v>22366</v>
      </c>
      <c r="B339" s="2559">
        <v>1828.24</v>
      </c>
      <c r="C339" s="2565" t="s">
        <v>22363</v>
      </c>
    </row>
    <row r="340" spans="1:5" ht="13.9" customHeight="1">
      <c r="A340" s="2561" t="s">
        <v>22367</v>
      </c>
      <c r="B340" s="2561"/>
      <c r="C340" s="2561"/>
    </row>
    <row r="341" spans="1:5" ht="14.25">
      <c r="A341" s="2558" t="s">
        <v>22368</v>
      </c>
      <c r="B341" s="2566">
        <v>506.48</v>
      </c>
      <c r="C341" s="2565" t="s">
        <v>22363</v>
      </c>
    </row>
    <row r="342" spans="1:5" ht="14.25">
      <c r="A342" s="2558" t="s">
        <v>22369</v>
      </c>
      <c r="B342" s="2566">
        <v>506.48</v>
      </c>
      <c r="C342" s="2565" t="s">
        <v>22363</v>
      </c>
    </row>
    <row r="343" spans="1:5" ht="14.25">
      <c r="A343" s="2558" t="s">
        <v>22370</v>
      </c>
      <c r="B343" s="2566">
        <v>506.48</v>
      </c>
      <c r="C343" s="2565" t="s">
        <v>22363</v>
      </c>
    </row>
    <row r="344" spans="1:5" ht="13.9" customHeight="1">
      <c r="A344" s="2561" t="s">
        <v>22371</v>
      </c>
      <c r="B344" s="2561"/>
      <c r="C344" s="2561"/>
    </row>
    <row r="345" spans="1:5" ht="24.75">
      <c r="A345" s="2558" t="s">
        <v>22372</v>
      </c>
      <c r="B345" s="2559">
        <v>376.95</v>
      </c>
      <c r="C345" s="2560">
        <f>B345-B345*$G$1</f>
        <v>376.95</v>
      </c>
      <c r="E345" s="811"/>
    </row>
    <row r="346" spans="1:5" ht="24.75">
      <c r="A346" s="2558" t="s">
        <v>22373</v>
      </c>
      <c r="B346" s="2559">
        <v>376.95</v>
      </c>
      <c r="C346" s="2560">
        <f>B346-B346*$G$1</f>
        <v>376.95</v>
      </c>
      <c r="E346" s="811"/>
    </row>
    <row r="347" spans="1:5" ht="14.25">
      <c r="A347" s="2558" t="s">
        <v>22374</v>
      </c>
      <c r="B347" s="2559">
        <v>376.95</v>
      </c>
      <c r="C347" s="2560">
        <f>B347-B347*$G$1</f>
        <v>376.95</v>
      </c>
      <c r="E347" s="811"/>
    </row>
    <row r="348" spans="1:5" ht="14.25">
      <c r="A348" s="2558" t="s">
        <v>22375</v>
      </c>
      <c r="B348" s="2559">
        <v>373.8</v>
      </c>
      <c r="C348" s="2560">
        <f>B348-B348*$G$1</f>
        <v>373.8</v>
      </c>
      <c r="E348" s="811"/>
    </row>
    <row r="349" spans="1:5" ht="14.25">
      <c r="A349" s="2558" t="s">
        <v>22376</v>
      </c>
      <c r="B349" s="2559">
        <v>373.8</v>
      </c>
      <c r="C349" s="2560">
        <f>B349-B349*$G$1</f>
        <v>373.8</v>
      </c>
      <c r="E349" s="811"/>
    </row>
    <row r="350" spans="1:5" ht="14.25">
      <c r="A350" s="2558" t="s">
        <v>22377</v>
      </c>
      <c r="B350" s="2559">
        <v>373.8</v>
      </c>
      <c r="C350" s="2560">
        <f>B350-B350*$G$1</f>
        <v>373.8</v>
      </c>
      <c r="E350" s="811"/>
    </row>
    <row r="351" spans="1:5" ht="14.25">
      <c r="A351" s="2558" t="s">
        <v>22378</v>
      </c>
      <c r="B351" s="2559">
        <v>373.8</v>
      </c>
      <c r="C351" s="2560">
        <f>B351-B351*$G$1</f>
        <v>373.8</v>
      </c>
      <c r="E351" s="811"/>
    </row>
    <row r="352" spans="1:5" ht="14.25">
      <c r="A352" s="2558" t="s">
        <v>22379</v>
      </c>
      <c r="B352" s="2559">
        <v>373.8</v>
      </c>
      <c r="C352" s="2560">
        <f>B352-B352*$G$1</f>
        <v>373.8</v>
      </c>
      <c r="E352" s="811"/>
    </row>
    <row r="353" spans="1:5" ht="14.25">
      <c r="A353" s="2558" t="s">
        <v>22380</v>
      </c>
      <c r="B353" s="2559">
        <v>373.8</v>
      </c>
      <c r="C353" s="2560">
        <f>B353-B353*$G$1</f>
        <v>373.8</v>
      </c>
      <c r="E353" s="811"/>
    </row>
    <row r="354" spans="1:5" ht="24.75">
      <c r="A354" s="2558" t="s">
        <v>22381</v>
      </c>
      <c r="B354" s="2559">
        <v>376.95</v>
      </c>
      <c r="C354" s="2560">
        <f>B354-B354*$G$1</f>
        <v>376.95</v>
      </c>
      <c r="E354" s="811"/>
    </row>
    <row r="355" spans="1:5" ht="13.9" customHeight="1">
      <c r="A355" s="2561" t="s">
        <v>22382</v>
      </c>
      <c r="B355" s="2561"/>
      <c r="C355" s="2561"/>
    </row>
    <row r="356" spans="1:5" ht="24.75">
      <c r="A356" s="2558" t="s">
        <v>22383</v>
      </c>
      <c r="B356" s="2559">
        <v>5337.1500000000005</v>
      </c>
      <c r="C356" s="2560">
        <f>B356-B356*$G$1</f>
        <v>5337.1500000000005</v>
      </c>
      <c r="E356" s="809"/>
    </row>
    <row r="357" spans="1:5" ht="24.75">
      <c r="A357" s="2558" t="s">
        <v>22384</v>
      </c>
      <c r="B357" s="2559">
        <v>5337.1500000000005</v>
      </c>
      <c r="C357" s="2560">
        <f>B357-B357*$G$1</f>
        <v>5337.1500000000005</v>
      </c>
      <c r="E357" s="809"/>
    </row>
    <row r="358" spans="1:5" ht="24.75">
      <c r="A358" s="2558" t="s">
        <v>22385</v>
      </c>
      <c r="B358" s="2559">
        <v>5337.1500000000005</v>
      </c>
      <c r="C358" s="2560">
        <f>B358-B358*$G$1</f>
        <v>5337.1500000000005</v>
      </c>
      <c r="E358" s="809"/>
    </row>
    <row r="359" spans="1:5" ht="24.75">
      <c r="A359" s="2558" t="s">
        <v>22386</v>
      </c>
      <c r="B359" s="2559">
        <v>5337.1500000000005</v>
      </c>
      <c r="C359" s="2560">
        <f>B359-B359*$G$1</f>
        <v>5337.1500000000005</v>
      </c>
      <c r="E359" s="809"/>
    </row>
    <row r="360" spans="1:5" ht="24.75">
      <c r="A360" s="2558" t="s">
        <v>22387</v>
      </c>
      <c r="B360" s="2559">
        <v>5337.1500000000005</v>
      </c>
      <c r="C360" s="2560">
        <f>B360-B360*$G$1</f>
        <v>5337.1500000000005</v>
      </c>
      <c r="E360" s="809"/>
    </row>
    <row r="361" spans="1:5" ht="24.75">
      <c r="A361" s="2558" t="s">
        <v>22388</v>
      </c>
      <c r="B361" s="2559">
        <v>5337.1500000000005</v>
      </c>
      <c r="C361" s="2560">
        <f>B361-B361*$G$1</f>
        <v>5337.1500000000005</v>
      </c>
      <c r="E361" s="809"/>
    </row>
    <row r="362" spans="1:5" ht="13.9" customHeight="1">
      <c r="A362" s="2561" t="s">
        <v>22389</v>
      </c>
      <c r="B362" s="2561"/>
      <c r="C362" s="2561"/>
    </row>
    <row r="363" spans="1:5" ht="24.75">
      <c r="A363" s="2558" t="s">
        <v>22390</v>
      </c>
      <c r="B363" s="2559">
        <v>10502.828823529413</v>
      </c>
      <c r="C363" s="2560">
        <f>B363-B363*$G$1</f>
        <v>10502.828823529413</v>
      </c>
      <c r="E363" s="809"/>
    </row>
    <row r="364" spans="1:5" ht="24.75">
      <c r="A364" s="2558" t="s">
        <v>22391</v>
      </c>
      <c r="B364" s="2559">
        <v>10502.828823529413</v>
      </c>
      <c r="C364" s="2560">
        <f>B364-B364*$G$1</f>
        <v>10502.828823529413</v>
      </c>
      <c r="E364" s="809"/>
    </row>
    <row r="365" spans="1:5" ht="24.75">
      <c r="A365" s="2558" t="s">
        <v>22392</v>
      </c>
      <c r="B365" s="2559">
        <v>10502.828823529413</v>
      </c>
      <c r="C365" s="2560">
        <f>B365-B365*$G$1</f>
        <v>10502.828823529413</v>
      </c>
      <c r="E365" s="809"/>
    </row>
    <row r="366" spans="1:5" ht="24.75">
      <c r="A366" s="2558" t="s">
        <v>22393</v>
      </c>
      <c r="B366" s="2559">
        <v>10502.828823529413</v>
      </c>
      <c r="C366" s="2560">
        <f>B366-B366*$G$1</f>
        <v>10502.828823529413</v>
      </c>
      <c r="E366" s="809"/>
    </row>
    <row r="367" spans="1:5" ht="24.75">
      <c r="A367" s="2558" t="s">
        <v>22394</v>
      </c>
      <c r="B367" s="2559">
        <v>10502.828823529413</v>
      </c>
      <c r="C367" s="2560">
        <f>B367-B367*$G$1</f>
        <v>10502.828823529413</v>
      </c>
      <c r="E367" s="809"/>
    </row>
    <row r="368" spans="1:5" ht="24.75">
      <c r="A368" s="2558" t="s">
        <v>22395</v>
      </c>
      <c r="B368" s="2559">
        <v>10502.828823529413</v>
      </c>
      <c r="C368" s="2560">
        <f>B368-B368*$G$1</f>
        <v>10502.828823529413</v>
      </c>
      <c r="E368" s="809"/>
    </row>
    <row r="369" spans="1:5" ht="13.9" customHeight="1">
      <c r="A369" s="2561" t="s">
        <v>22396</v>
      </c>
      <c r="B369" s="2561"/>
      <c r="C369" s="2561"/>
    </row>
    <row r="370" spans="1:5" ht="24.75">
      <c r="A370" s="2558" t="s">
        <v>22397</v>
      </c>
      <c r="B370" s="2559">
        <v>53.13</v>
      </c>
      <c r="C370" s="2560">
        <f>B370-B370*$G$1</f>
        <v>53.13</v>
      </c>
      <c r="E370" s="809"/>
    </row>
    <row r="371" spans="1:5" ht="24.75">
      <c r="A371" s="2558" t="s">
        <v>22398</v>
      </c>
      <c r="B371" s="2559">
        <v>53.13</v>
      </c>
      <c r="C371" s="2560">
        <f>B371-B371*$G$1</f>
        <v>53.13</v>
      </c>
      <c r="E371" s="809"/>
    </row>
    <row r="372" spans="1:5" ht="24.75">
      <c r="A372" s="2558" t="s">
        <v>22399</v>
      </c>
      <c r="B372" s="2559">
        <v>53.13</v>
      </c>
      <c r="C372" s="2560">
        <f>B372-B372*$G$1</f>
        <v>53.13</v>
      </c>
      <c r="E372" s="809"/>
    </row>
    <row r="373" spans="1:5" ht="24.75">
      <c r="A373" s="2558" t="s">
        <v>22400</v>
      </c>
      <c r="B373" s="2559">
        <v>53.13</v>
      </c>
      <c r="C373" s="2560">
        <f>B373-B373*$G$1</f>
        <v>53.13</v>
      </c>
      <c r="E373" s="809"/>
    </row>
    <row r="374" spans="1:5" ht="24.75">
      <c r="A374" s="2558" t="s">
        <v>22401</v>
      </c>
      <c r="B374" s="2559">
        <v>53.13</v>
      </c>
      <c r="C374" s="2560">
        <f>B374-B374*$G$1</f>
        <v>53.13</v>
      </c>
      <c r="E374" s="809"/>
    </row>
    <row r="375" spans="1:5" ht="24.75">
      <c r="A375" s="2558" t="s">
        <v>22402</v>
      </c>
      <c r="B375" s="2559">
        <v>53.13</v>
      </c>
      <c r="C375" s="2560">
        <f>B375-B375*$G$1</f>
        <v>53.13</v>
      </c>
      <c r="E375" s="809"/>
    </row>
    <row r="376" spans="1:5" ht="24.75">
      <c r="A376" s="2558" t="s">
        <v>22403</v>
      </c>
      <c r="B376" s="2559">
        <v>53.13</v>
      </c>
      <c r="C376" s="2560">
        <f>B376-B376*$G$1</f>
        <v>53.13</v>
      </c>
      <c r="E376" s="809"/>
    </row>
    <row r="377" spans="1:5" ht="24.75">
      <c r="A377" s="2558" t="s">
        <v>22404</v>
      </c>
      <c r="B377" s="2559">
        <v>53.13</v>
      </c>
      <c r="C377" s="2560">
        <f>B377-B377*$G$1</f>
        <v>53.13</v>
      </c>
      <c r="E377" s="809"/>
    </row>
    <row r="378" spans="1:5" ht="24.75">
      <c r="A378" s="2558" t="s">
        <v>22405</v>
      </c>
      <c r="B378" s="2559">
        <v>53.13</v>
      </c>
      <c r="C378" s="2560">
        <f>B378-B378*$G$1</f>
        <v>53.13</v>
      </c>
      <c r="E378" s="809"/>
    </row>
    <row r="379" spans="1:5" ht="13.9" customHeight="1">
      <c r="A379" s="2561" t="s">
        <v>22406</v>
      </c>
      <c r="B379" s="2561"/>
      <c r="C379" s="2561"/>
    </row>
    <row r="380" spans="1:5" ht="24.75">
      <c r="A380" s="2558" t="s">
        <v>22407</v>
      </c>
      <c r="B380" s="2559">
        <v>9365.369999999999</v>
      </c>
      <c r="C380" s="2560">
        <f>B380-B380*$G$1</f>
        <v>9365.369999999999</v>
      </c>
      <c r="E380" s="809"/>
    </row>
    <row r="381" spans="1:5" ht="24.75">
      <c r="A381" s="2558" t="s">
        <v>22408</v>
      </c>
      <c r="B381" s="2559">
        <v>9365.369999999999</v>
      </c>
      <c r="C381" s="2560">
        <f>B381-B381*$G$1</f>
        <v>9365.369999999999</v>
      </c>
      <c r="E381" s="809"/>
    </row>
    <row r="382" spans="1:5" ht="24.75">
      <c r="A382" s="2558" t="s">
        <v>22409</v>
      </c>
      <c r="B382" s="2559">
        <v>9365.369999999999</v>
      </c>
      <c r="C382" s="2560">
        <f>B382-B382*$G$1</f>
        <v>9365.369999999999</v>
      </c>
      <c r="E382" s="809"/>
    </row>
    <row r="383" spans="1:5" ht="24.75">
      <c r="A383" s="2558" t="s">
        <v>22410</v>
      </c>
      <c r="B383" s="2559">
        <v>9365.369999999999</v>
      </c>
      <c r="C383" s="2560">
        <f>B383-B383*$G$1</f>
        <v>9365.369999999999</v>
      </c>
      <c r="E383" s="809"/>
    </row>
    <row r="384" spans="1:5" ht="24.75">
      <c r="A384" s="2558" t="s">
        <v>22411</v>
      </c>
      <c r="B384" s="2559">
        <v>9365.369999999999</v>
      </c>
      <c r="C384" s="2560">
        <f>B384-B384*$G$1</f>
        <v>9365.369999999999</v>
      </c>
      <c r="E384" s="809"/>
    </row>
    <row r="385" spans="1:5" ht="24.75">
      <c r="A385" s="2558" t="s">
        <v>22412</v>
      </c>
      <c r="B385" s="2559">
        <v>9365.369999999999</v>
      </c>
      <c r="C385" s="2560">
        <f>B385-B385*$G$1</f>
        <v>9365.369999999999</v>
      </c>
      <c r="E385" s="809"/>
    </row>
    <row r="386" spans="1:5" ht="24.75">
      <c r="A386" s="2558" t="s">
        <v>22413</v>
      </c>
      <c r="B386" s="2559">
        <v>9365.369999999999</v>
      </c>
      <c r="C386" s="2560">
        <f>B386-B386*$G$1</f>
        <v>9365.369999999999</v>
      </c>
      <c r="E386" s="809"/>
    </row>
    <row r="387" spans="1:5" ht="24.75">
      <c r="A387" s="2558" t="s">
        <v>22414</v>
      </c>
      <c r="B387" s="2559">
        <v>9365.369999999999</v>
      </c>
      <c r="C387" s="2560">
        <f>B387-B387*$G$1</f>
        <v>9365.369999999999</v>
      </c>
      <c r="E387" s="809"/>
    </row>
    <row r="388" spans="1:5" ht="24.75">
      <c r="A388" s="2558" t="s">
        <v>22415</v>
      </c>
      <c r="B388" s="2559">
        <v>9365.369999999999</v>
      </c>
      <c r="C388" s="2560">
        <f>B388-B388*$G$1</f>
        <v>9365.369999999999</v>
      </c>
      <c r="E388" s="809"/>
    </row>
    <row r="389" spans="1:5" ht="13.9" customHeight="1">
      <c r="A389" s="2563" t="s">
        <v>22416</v>
      </c>
      <c r="B389" s="2563"/>
      <c r="C389" s="2563"/>
    </row>
    <row r="390" spans="1:5" ht="13.9" customHeight="1">
      <c r="A390" s="2561" t="s">
        <v>22417</v>
      </c>
      <c r="B390" s="2561"/>
      <c r="C390" s="2561"/>
    </row>
    <row r="391" spans="1:5" ht="14.25">
      <c r="A391" s="2558" t="s">
        <v>22418</v>
      </c>
      <c r="B391" s="2566">
        <v>173.25</v>
      </c>
      <c r="C391" s="2560">
        <f>B391-B391*$G$1</f>
        <v>173.25</v>
      </c>
    </row>
    <row r="392" spans="1:5" ht="14.25">
      <c r="A392" s="2558" t="s">
        <v>22419</v>
      </c>
      <c r="B392" s="2566">
        <v>173.25</v>
      </c>
      <c r="C392" s="2560">
        <f>B392-B392*$G$1</f>
        <v>173.25</v>
      </c>
    </row>
    <row r="393" spans="1:5" ht="13.9" customHeight="1">
      <c r="A393" s="2567" t="s">
        <v>22420</v>
      </c>
      <c r="B393" s="2567"/>
      <c r="C393" s="2567"/>
    </row>
    <row r="394" spans="1:5" ht="19.899999999999999">
      <c r="A394" s="2558" t="s">
        <v>22421</v>
      </c>
      <c r="B394" s="2559">
        <v>5987.1</v>
      </c>
      <c r="C394" s="2560">
        <f>B394-B394*$G$1</f>
        <v>5987.1</v>
      </c>
    </row>
    <row r="395" spans="1:5" ht="19.899999999999999">
      <c r="A395" s="2558" t="s">
        <v>22422</v>
      </c>
      <c r="B395" s="2559">
        <v>5987.1</v>
      </c>
      <c r="C395" s="2560">
        <f>B395-B395*$G$1</f>
        <v>5987.1</v>
      </c>
    </row>
    <row r="396" spans="1:5" ht="13.9" customHeight="1">
      <c r="A396" s="2561" t="s">
        <v>22423</v>
      </c>
      <c r="B396" s="2561"/>
      <c r="C396" s="2561"/>
    </row>
    <row r="397" spans="1:5" ht="19.899999999999999">
      <c r="A397" s="2558" t="s">
        <v>22424</v>
      </c>
      <c r="B397" s="2559">
        <v>118.65</v>
      </c>
      <c r="C397" s="2560">
        <f>B397-B397*$G$1</f>
        <v>118.65</v>
      </c>
    </row>
    <row r="398" spans="1:5" ht="19.899999999999999">
      <c r="A398" s="2558" t="s">
        <v>22425</v>
      </c>
      <c r="B398" s="2559">
        <v>118.65</v>
      </c>
      <c r="C398" s="2560">
        <f>B398-B398*$G$1</f>
        <v>118.65</v>
      </c>
    </row>
    <row r="399" spans="1:5" ht="19.899999999999999">
      <c r="A399" s="2558" t="s">
        <v>22426</v>
      </c>
      <c r="B399" s="2559">
        <v>118.65</v>
      </c>
      <c r="C399" s="2560">
        <f>B399-B399*$G$1</f>
        <v>118.65</v>
      </c>
    </row>
    <row r="400" spans="1:5" ht="13.9" customHeight="1">
      <c r="A400" s="2561" t="s">
        <v>22427</v>
      </c>
      <c r="B400" s="2561"/>
      <c r="C400" s="2561"/>
    </row>
    <row r="401" spans="1:5" ht="14.25">
      <c r="A401" s="2558" t="s">
        <v>22428</v>
      </c>
      <c r="B401" s="2559">
        <v>3324.3</v>
      </c>
      <c r="C401" s="2560">
        <f>B401-B401*$G$1</f>
        <v>3324.3</v>
      </c>
      <c r="E401" s="809"/>
    </row>
    <row r="402" spans="1:5" ht="14.25">
      <c r="A402" s="2558" t="s">
        <v>22429</v>
      </c>
      <c r="B402" s="2559">
        <v>3324.3</v>
      </c>
      <c r="C402" s="2560">
        <f>B402-B402*$G$1</f>
        <v>3324.3</v>
      </c>
      <c r="E402" s="809"/>
    </row>
    <row r="403" spans="1:5" ht="14.25">
      <c r="A403" s="2558" t="s">
        <v>22430</v>
      </c>
      <c r="B403" s="2559">
        <v>3324.3</v>
      </c>
      <c r="C403" s="2560">
        <f>B403-B403*$G$1</f>
        <v>3324.3</v>
      </c>
      <c r="E403" s="809"/>
    </row>
    <row r="404" spans="1:5" ht="13.9" customHeight="1">
      <c r="A404" s="2561" t="s">
        <v>22431</v>
      </c>
      <c r="B404" s="2561"/>
      <c r="C404" s="2561"/>
    </row>
    <row r="405" spans="1:5" ht="19.899999999999999">
      <c r="A405" s="2558" t="s">
        <v>22432</v>
      </c>
      <c r="B405" s="2559">
        <v>310.8</v>
      </c>
      <c r="C405" s="2560">
        <f>B405-B405*$G$1</f>
        <v>310.8</v>
      </c>
    </row>
    <row r="406" spans="1:5" ht="19.899999999999999">
      <c r="A406" s="2558" t="s">
        <v>22433</v>
      </c>
      <c r="B406" s="2559">
        <v>310.8</v>
      </c>
      <c r="C406" s="2560">
        <f>B406-B406*$G$1</f>
        <v>310.8</v>
      </c>
    </row>
    <row r="407" spans="1:5" ht="13.9" customHeight="1">
      <c r="A407" s="2563" t="s">
        <v>22434</v>
      </c>
      <c r="B407" s="2563"/>
      <c r="C407" s="2563"/>
    </row>
    <row r="408" spans="1:5" ht="13.9" customHeight="1">
      <c r="A408" s="2561" t="s">
        <v>22435</v>
      </c>
      <c r="B408" s="2561"/>
      <c r="C408" s="2561"/>
    </row>
    <row r="409" spans="1:5" ht="14.25">
      <c r="A409" s="2558" t="s">
        <v>22436</v>
      </c>
      <c r="B409" s="2559">
        <v>6968.4794117647052</v>
      </c>
      <c r="C409" s="2560">
        <f>B409-B409*$G$1</f>
        <v>6968.4794117647052</v>
      </c>
      <c r="E409" s="809"/>
    </row>
    <row r="410" spans="1:5" ht="14.25">
      <c r="A410" s="2558" t="s">
        <v>22437</v>
      </c>
      <c r="B410" s="2559">
        <v>6968.4794117647052</v>
      </c>
      <c r="C410" s="2560">
        <f>B410-B410*$G$1</f>
        <v>6968.4794117647052</v>
      </c>
      <c r="E410" s="809"/>
    </row>
    <row r="411" spans="1:5" ht="14.25">
      <c r="A411" s="2558" t="s">
        <v>22438</v>
      </c>
      <c r="B411" s="2559">
        <v>2534.5394117647056</v>
      </c>
      <c r="C411" s="2560">
        <f>B411-B411*$G$1</f>
        <v>2534.5394117647056</v>
      </c>
      <c r="E411" s="809"/>
    </row>
    <row r="412" spans="1:5" ht="14.25">
      <c r="A412" s="2558" t="s">
        <v>22439</v>
      </c>
      <c r="B412" s="2559">
        <v>5428.92</v>
      </c>
      <c r="C412" s="2560">
        <f>B412-B412*$G$1</f>
        <v>5428.92</v>
      </c>
      <c r="E412" s="809"/>
    </row>
    <row r="413" spans="1:5" ht="14.25">
      <c r="A413" s="2558" t="s">
        <v>22440</v>
      </c>
      <c r="B413" s="2559">
        <v>2412.5788235294121</v>
      </c>
      <c r="C413" s="2560">
        <f>B413-B413*$G$1</f>
        <v>2412.5788235294121</v>
      </c>
      <c r="E413" s="809"/>
    </row>
    <row r="414" spans="1:5" ht="14.25">
      <c r="A414" s="2558" t="s">
        <v>22441</v>
      </c>
      <c r="B414" s="2559">
        <v>1142.2888235294117</v>
      </c>
      <c r="C414" s="2560">
        <f>B414-B414*$G$1</f>
        <v>1142.2888235294117</v>
      </c>
      <c r="E414" s="809"/>
    </row>
    <row r="415" spans="1:5" ht="14.25">
      <c r="A415" s="2558" t="s">
        <v>22442</v>
      </c>
      <c r="B415" s="2559">
        <v>1424.8500000000001</v>
      </c>
      <c r="C415" s="2560">
        <f>B415-B415*$G$1</f>
        <v>1424.8500000000001</v>
      </c>
      <c r="E415" s="809"/>
    </row>
    <row r="416" spans="1:5" ht="14.25">
      <c r="A416" s="2558" t="s">
        <v>22443</v>
      </c>
      <c r="B416" s="2559">
        <v>1358.4158823529413</v>
      </c>
      <c r="C416" s="2560">
        <f>B416-B416*$G$1</f>
        <v>1358.4158823529413</v>
      </c>
      <c r="E416" s="809"/>
    </row>
    <row r="417" spans="1:5" ht="14.25">
      <c r="A417" s="2558" t="s">
        <v>22444</v>
      </c>
      <c r="B417" s="2559">
        <v>3387.0405882352943</v>
      </c>
      <c r="C417" s="2560">
        <f>B417-B417*$G$1</f>
        <v>3387.0405882352943</v>
      </c>
      <c r="E417" s="809"/>
    </row>
    <row r="418" spans="1:5" ht="14.25">
      <c r="A418" s="2558" t="s">
        <v>22445</v>
      </c>
      <c r="B418" s="2559">
        <v>3123.7994117647058</v>
      </c>
      <c r="C418" s="2560">
        <f>B418-B418*$G$1</f>
        <v>3123.7994117647058</v>
      </c>
      <c r="E418" s="809"/>
    </row>
    <row r="419" spans="1:5" ht="14.25">
      <c r="A419" s="2558" t="s">
        <v>22446</v>
      </c>
      <c r="B419" s="2559">
        <v>3123.7994117647058</v>
      </c>
      <c r="C419" s="2560">
        <f>B419-B419*$G$1</f>
        <v>3123.7994117647058</v>
      </c>
      <c r="E419" s="809"/>
    </row>
    <row r="420" spans="1:5" ht="14.25">
      <c r="A420" s="2558" t="s">
        <v>22447</v>
      </c>
      <c r="B420" s="2559">
        <v>3329.0805882352938</v>
      </c>
      <c r="C420" s="2560">
        <f>B420-B420*$G$1</f>
        <v>3329.0805882352938</v>
      </c>
      <c r="E420" s="809"/>
    </row>
    <row r="421" spans="1:5" ht="24.75">
      <c r="A421" s="2558" t="s">
        <v>22448</v>
      </c>
      <c r="B421" s="2559">
        <v>3242.128235294118</v>
      </c>
      <c r="C421" s="2560">
        <f>B421-B421*$G$1</f>
        <v>3242.128235294118</v>
      </c>
      <c r="E421" s="809"/>
    </row>
    <row r="422" spans="1:5" ht="14.25">
      <c r="A422" s="2558" t="s">
        <v>22449</v>
      </c>
      <c r="B422" s="2559">
        <v>249.94941176470587</v>
      </c>
      <c r="C422" s="2560">
        <f>B422-B422*$G$1</f>
        <v>249.94941176470587</v>
      </c>
      <c r="E422" s="809"/>
    </row>
    <row r="423" spans="1:5" ht="24.75">
      <c r="A423" s="2558" t="s">
        <v>22450</v>
      </c>
      <c r="B423" s="2559">
        <v>1635.0105882352941</v>
      </c>
      <c r="C423" s="2560">
        <f>B423-B423*$G$1</f>
        <v>1635.0105882352941</v>
      </c>
      <c r="E423" s="809"/>
    </row>
    <row r="424" spans="1:5" ht="14.25">
      <c r="A424" s="2558" t="s">
        <v>22451</v>
      </c>
      <c r="B424" s="2559">
        <v>2037.0494117647058</v>
      </c>
      <c r="C424" s="2560">
        <f>B424-B424*$G$1</f>
        <v>2037.0494117647058</v>
      </c>
      <c r="E424" s="809"/>
    </row>
    <row r="425" spans="1:5" ht="14.25">
      <c r="A425" s="2558" t="s">
        <v>22452</v>
      </c>
      <c r="B425" s="2559">
        <v>2488.6605882352942</v>
      </c>
      <c r="C425" s="2560">
        <f>B425-B425*$G$1</f>
        <v>2488.6605882352942</v>
      </c>
      <c r="E425" s="809"/>
    </row>
    <row r="426" spans="1:5" ht="14.25">
      <c r="A426" s="2558" t="s">
        <v>22453</v>
      </c>
      <c r="B426" s="2559">
        <v>4977.3088235294126</v>
      </c>
      <c r="C426" s="2560">
        <f>B426-B426*$G$1</f>
        <v>4977.3088235294126</v>
      </c>
      <c r="E426" s="809"/>
    </row>
    <row r="427" spans="1:5" ht="13.9" customHeight="1">
      <c r="A427" s="2561" t="s">
        <v>22454</v>
      </c>
      <c r="B427" s="2561"/>
      <c r="C427" s="2561"/>
    </row>
    <row r="428" spans="1:5" ht="14.25">
      <c r="A428" s="2558" t="s">
        <v>22455</v>
      </c>
      <c r="B428" s="2559">
        <v>147.30882352941177</v>
      </c>
      <c r="C428" s="2560">
        <f>B428-B428*$G$1</f>
        <v>147.30882352941177</v>
      </c>
      <c r="E428" s="809"/>
    </row>
    <row r="429" spans="1:5" ht="14.25">
      <c r="A429" s="2558" t="s">
        <v>22456</v>
      </c>
      <c r="B429" s="2559">
        <v>137.64882352941177</v>
      </c>
      <c r="C429" s="2560">
        <f>B429-B429*$G$1</f>
        <v>137.64882352941177</v>
      </c>
      <c r="E429" s="809"/>
    </row>
    <row r="430" spans="1:5" ht="14.25">
      <c r="A430" s="2558" t="s">
        <v>22457</v>
      </c>
      <c r="B430" s="2559">
        <v>137.64882352941177</v>
      </c>
      <c r="C430" s="2560">
        <f>B430-B430*$G$1</f>
        <v>137.64882352941177</v>
      </c>
      <c r="E430" s="809"/>
    </row>
    <row r="431" spans="1:5" ht="14.25">
      <c r="A431" s="2558" t="s">
        <v>22458</v>
      </c>
      <c r="B431" s="2559">
        <v>117.11823529411764</v>
      </c>
      <c r="C431" s="2560">
        <f>B431-B431*$G$1</f>
        <v>117.11823529411764</v>
      </c>
      <c r="E431" s="809"/>
    </row>
    <row r="432" spans="1:5" ht="13.9" customHeight="1">
      <c r="A432" s="2561" t="s">
        <v>22459</v>
      </c>
      <c r="B432" s="2561"/>
      <c r="C432" s="2561"/>
    </row>
    <row r="433" spans="1:5" ht="14.25">
      <c r="A433" s="2558" t="s">
        <v>22460</v>
      </c>
      <c r="B433" s="2559">
        <v>173.87999999999997</v>
      </c>
      <c r="C433" s="2560">
        <f>B433-B433*$G$1</f>
        <v>173.87999999999997</v>
      </c>
      <c r="E433" s="809"/>
    </row>
    <row r="434" spans="1:5" ht="14.25">
      <c r="A434" s="2558" t="s">
        <v>22461</v>
      </c>
      <c r="B434" s="2559">
        <v>173.87999999999997</v>
      </c>
      <c r="C434" s="2560">
        <f>B434-B434*$G$1</f>
        <v>173.87999999999997</v>
      </c>
      <c r="E434" s="809"/>
    </row>
    <row r="435" spans="1:5" ht="14.25">
      <c r="A435" s="2558" t="s">
        <v>22462</v>
      </c>
      <c r="B435" s="2559">
        <v>173.87999999999997</v>
      </c>
      <c r="C435" s="2560">
        <f>B435-B435*$G$1</f>
        <v>173.87999999999997</v>
      </c>
      <c r="E435" s="809"/>
    </row>
    <row r="436" spans="1:5" ht="14.25">
      <c r="A436" s="2558" t="s">
        <v>22463</v>
      </c>
      <c r="B436" s="2559">
        <v>173.87999999999997</v>
      </c>
      <c r="C436" s="2560">
        <f>B436-B436*$G$1</f>
        <v>173.87999999999997</v>
      </c>
      <c r="E436" s="809"/>
    </row>
    <row r="437" spans="1:5" ht="13.9" customHeight="1">
      <c r="A437" s="2561" t="s">
        <v>22464</v>
      </c>
      <c r="B437" s="2561"/>
      <c r="C437" s="2561"/>
    </row>
    <row r="438" spans="1:5" ht="14.25">
      <c r="A438" s="2558" t="s">
        <v>22465</v>
      </c>
      <c r="B438" s="2559">
        <v>672.56823529411758</v>
      </c>
      <c r="C438" s="2560">
        <f>B438-B438*$G$1</f>
        <v>672.56823529411758</v>
      </c>
    </row>
    <row r="439" spans="1:5" ht="14.25">
      <c r="A439" s="2558" t="s">
        <v>22466</v>
      </c>
      <c r="B439" s="2559">
        <v>672.56823529411758</v>
      </c>
      <c r="C439" s="2560">
        <f>B439-B439*$G$1</f>
        <v>672.56823529411758</v>
      </c>
    </row>
    <row r="440" spans="1:5" ht="14.25">
      <c r="A440" s="2558" t="s">
        <v>22467</v>
      </c>
      <c r="B440" s="2559">
        <v>672.56823529411758</v>
      </c>
      <c r="C440" s="2560">
        <f>B440-B440*$G$1</f>
        <v>672.56823529411758</v>
      </c>
    </row>
    <row r="441" spans="1:5" ht="13.9" customHeight="1">
      <c r="A441" s="2561" t="s">
        <v>22468</v>
      </c>
      <c r="B441" s="2561"/>
      <c r="C441" s="2561"/>
    </row>
    <row r="442" spans="1:5" ht="14.25">
      <c r="A442" s="2558" t="s">
        <v>22469</v>
      </c>
      <c r="B442" s="2559">
        <v>289.8</v>
      </c>
      <c r="C442" s="2560">
        <f>B442-B442*$G$1</f>
        <v>289.8</v>
      </c>
    </row>
    <row r="443" spans="1:5" ht="14.25">
      <c r="A443" s="2558" t="s">
        <v>22470</v>
      </c>
      <c r="B443" s="2559">
        <v>289.8</v>
      </c>
      <c r="C443" s="2560">
        <f>B443-B443*$G$1</f>
        <v>289.8</v>
      </c>
    </row>
    <row r="444" spans="1:5" ht="14.25">
      <c r="A444" s="2558" t="s">
        <v>22471</v>
      </c>
      <c r="B444" s="2559">
        <v>289.8</v>
      </c>
      <c r="C444" s="2560">
        <f>B444-B444*$G$1</f>
        <v>289.8</v>
      </c>
    </row>
    <row r="445" spans="1:5" ht="14.25">
      <c r="A445" s="2558" t="s">
        <v>22472</v>
      </c>
      <c r="B445" s="2559">
        <v>289.8</v>
      </c>
      <c r="C445" s="2560">
        <f>B445-B445*$G$1</f>
        <v>289.8</v>
      </c>
    </row>
    <row r="446" spans="1:5" ht="13.9" customHeight="1">
      <c r="A446" s="2561" t="s">
        <v>22473</v>
      </c>
      <c r="B446" s="2561"/>
      <c r="C446" s="2561"/>
    </row>
    <row r="447" spans="1:5" ht="14.25">
      <c r="A447" s="2558" t="s">
        <v>22474</v>
      </c>
      <c r="B447" s="2559">
        <v>405.71999999999997</v>
      </c>
      <c r="C447" s="2560">
        <f>B447-B447*$G$1</f>
        <v>405.71999999999997</v>
      </c>
    </row>
    <row r="448" spans="1:5" ht="14.25">
      <c r="A448" s="2558" t="s">
        <v>22475</v>
      </c>
      <c r="B448" s="2559">
        <v>405.71999999999997</v>
      </c>
      <c r="C448" s="2560">
        <f>B448-B448*$G$1</f>
        <v>405.71999999999997</v>
      </c>
    </row>
    <row r="449" spans="1:5" ht="14.25">
      <c r="A449" s="2558" t="s">
        <v>22476</v>
      </c>
      <c r="B449" s="2559">
        <v>405.71999999999997</v>
      </c>
      <c r="C449" s="2560">
        <f>B449-B449*$G$1</f>
        <v>405.71999999999997</v>
      </c>
    </row>
    <row r="450" spans="1:5" ht="14.25">
      <c r="A450" s="2558" t="s">
        <v>22477</v>
      </c>
      <c r="B450" s="2559">
        <v>405.71999999999997</v>
      </c>
      <c r="C450" s="2560">
        <f>B450-B450*$G$1</f>
        <v>405.71999999999997</v>
      </c>
    </row>
    <row r="451" spans="1:5" ht="13.9" customHeight="1">
      <c r="A451" s="2561" t="s">
        <v>22478</v>
      </c>
      <c r="B451" s="2561"/>
      <c r="C451" s="2561"/>
    </row>
    <row r="452" spans="1:5" ht="14.25">
      <c r="A452" s="2558" t="s">
        <v>22479</v>
      </c>
      <c r="B452" s="2559">
        <v>2797.7682352941179</v>
      </c>
      <c r="C452" s="2560">
        <f>B452-B452*$G$1</f>
        <v>2797.7682352941179</v>
      </c>
      <c r="E452" s="809"/>
    </row>
    <row r="453" spans="1:5" ht="14.25">
      <c r="A453" s="2558" t="s">
        <v>22480</v>
      </c>
      <c r="B453" s="2559">
        <v>3052.56</v>
      </c>
      <c r="C453" s="2560">
        <f>B453-B453*$G$1</f>
        <v>3052.56</v>
      </c>
      <c r="E453" s="809"/>
    </row>
    <row r="454" spans="1:5" ht="14.25">
      <c r="A454" s="2558" t="s">
        <v>22481</v>
      </c>
      <c r="B454" s="2559">
        <v>2427.0688235294119</v>
      </c>
      <c r="C454" s="2560">
        <f>B454-B454*$G$1</f>
        <v>2427.0688235294119</v>
      </c>
      <c r="E454" s="809"/>
    </row>
    <row r="455" spans="1:5" ht="13.9" customHeight="1">
      <c r="A455" s="2561" t="s">
        <v>22482</v>
      </c>
      <c r="B455" s="2561"/>
      <c r="C455" s="2561"/>
    </row>
    <row r="456" spans="1:5" ht="24.75">
      <c r="A456" s="2558" t="s">
        <v>22483</v>
      </c>
      <c r="B456" s="2559">
        <v>1442.9594117647057</v>
      </c>
      <c r="C456" s="2560">
        <f>B456-B456*$G$1</f>
        <v>1442.9594117647057</v>
      </c>
      <c r="E456" s="809"/>
    </row>
    <row r="457" spans="1:5" ht="14.25">
      <c r="A457" s="2558" t="s">
        <v>22484</v>
      </c>
      <c r="B457" s="2559">
        <v>536.13</v>
      </c>
      <c r="C457" s="2560">
        <f>B457-B457*$G$1</f>
        <v>536.13</v>
      </c>
      <c r="E457" s="809"/>
    </row>
    <row r="458" spans="1:5" ht="14.25">
      <c r="A458" s="2558" t="s">
        <v>22485</v>
      </c>
      <c r="B458" s="2559">
        <v>1151.9488235294116</v>
      </c>
      <c r="C458" s="2560">
        <f>B458-B458*$G$1</f>
        <v>1151.9488235294116</v>
      </c>
      <c r="E458" s="809"/>
    </row>
    <row r="459" spans="1:5" ht="14.25">
      <c r="A459" s="2558" t="s">
        <v>22486</v>
      </c>
      <c r="B459" s="2559">
        <v>1678.4188235294118</v>
      </c>
      <c r="C459" s="2560">
        <f>B459-B459*$G$1</f>
        <v>1678.4188235294118</v>
      </c>
      <c r="E459" s="809"/>
    </row>
    <row r="460" spans="1:5" ht="14.25">
      <c r="A460" s="2558" t="s">
        <v>22487</v>
      </c>
      <c r="B460" s="2559">
        <v>2111.920588235294</v>
      </c>
      <c r="C460" s="2560">
        <f>B460-B460*$G$1</f>
        <v>2111.920588235294</v>
      </c>
      <c r="E460" s="809"/>
    </row>
    <row r="461" spans="1:5" ht="14.25">
      <c r="A461" s="2558" t="s">
        <v>22488</v>
      </c>
      <c r="B461" s="2559">
        <v>2055.1588235294121</v>
      </c>
      <c r="C461" s="2560">
        <f>B461-B461*$G$1</f>
        <v>2055.1588235294121</v>
      </c>
      <c r="E461" s="809"/>
    </row>
    <row r="462" spans="1:5" ht="24.75">
      <c r="A462" s="2558" t="s">
        <v>22489</v>
      </c>
      <c r="B462" s="2559">
        <v>418.99941176470583</v>
      </c>
      <c r="C462" s="2560">
        <f>B462-B462*$G$1</f>
        <v>418.99941176470583</v>
      </c>
      <c r="E462" s="809"/>
    </row>
    <row r="463" spans="1:5" ht="13.9" customHeight="1">
      <c r="A463" s="2561" t="s">
        <v>22490</v>
      </c>
      <c r="B463" s="2561"/>
      <c r="C463" s="2561"/>
    </row>
    <row r="464" spans="1:5" ht="19.899999999999999">
      <c r="A464" s="2568" t="s">
        <v>22491</v>
      </c>
      <c r="B464" s="2559">
        <v>766.66</v>
      </c>
      <c r="C464" s="2560">
        <f>B464-B464*$G$1</f>
        <v>766.66</v>
      </c>
    </row>
    <row r="465" spans="1:5" ht="13.9" customHeight="1">
      <c r="A465" s="2561" t="s">
        <v>22492</v>
      </c>
      <c r="B465" s="2561"/>
      <c r="C465" s="2561"/>
    </row>
    <row r="466" spans="1:5" ht="14.25">
      <c r="A466" s="2558" t="s">
        <v>22493</v>
      </c>
      <c r="B466" s="2559">
        <v>485.40882352941179</v>
      </c>
      <c r="C466" s="2560">
        <f>B466-B466*$G$1</f>
        <v>485.40882352941179</v>
      </c>
      <c r="E466" s="809"/>
    </row>
    <row r="467" spans="1:5" ht="14.25">
      <c r="A467" s="2558" t="s">
        <v>22494</v>
      </c>
      <c r="B467" s="2559">
        <v>438.31941176470582</v>
      </c>
      <c r="C467" s="2560">
        <f>B467-B467*$G$1</f>
        <v>438.31941176470582</v>
      </c>
      <c r="E467" s="809"/>
    </row>
    <row r="468" spans="1:5" ht="14.25">
      <c r="A468" s="2558" t="s">
        <v>22495</v>
      </c>
      <c r="B468" s="2559">
        <v>347.75999999999993</v>
      </c>
      <c r="C468" s="2560">
        <f>B468-B468*$G$1</f>
        <v>347.75999999999993</v>
      </c>
      <c r="E468" s="809"/>
    </row>
    <row r="469" spans="1:5" ht="14.25">
      <c r="A469" s="2558" t="s">
        <v>22496</v>
      </c>
      <c r="B469" s="2559">
        <v>1810.0394117647058</v>
      </c>
      <c r="C469" s="2560">
        <f>B469-B469*$G$1</f>
        <v>1810.0394117647058</v>
      </c>
      <c r="E469" s="809"/>
    </row>
    <row r="470" spans="1:5" ht="13.9" customHeight="1">
      <c r="A470" s="2563" t="s">
        <v>22497</v>
      </c>
      <c r="B470" s="2563"/>
      <c r="C470" s="2563"/>
    </row>
    <row r="471" spans="1:5" ht="13.9" customHeight="1">
      <c r="A471" s="2561" t="s">
        <v>22498</v>
      </c>
      <c r="B471" s="2561"/>
      <c r="C471" s="2561"/>
    </row>
    <row r="472" spans="1:5" ht="14.25">
      <c r="A472" s="2558" t="s">
        <v>22499</v>
      </c>
      <c r="B472" s="2559">
        <v>2349.7888235294122</v>
      </c>
      <c r="C472" s="2560">
        <f>B472-B472*$G$1</f>
        <v>2349.7888235294122</v>
      </c>
      <c r="E472" s="809"/>
    </row>
    <row r="473" spans="1:5" ht="14.25">
      <c r="A473" s="2558" t="s">
        <v>22500</v>
      </c>
      <c r="B473" s="2559">
        <v>2043.3000000000002</v>
      </c>
      <c r="C473" s="2560">
        <f>B473-B473*$G$1</f>
        <v>2043.3000000000002</v>
      </c>
      <c r="E473" s="809"/>
    </row>
    <row r="474" spans="1:5" ht="13.9" customHeight="1">
      <c r="A474" s="2561" t="s">
        <v>22501</v>
      </c>
      <c r="B474" s="2561"/>
      <c r="C474" s="2561"/>
    </row>
    <row r="475" spans="1:5" ht="14.25">
      <c r="A475" s="2558" t="s">
        <v>22502</v>
      </c>
      <c r="B475" s="2559">
        <v>1775.018823529412</v>
      </c>
      <c r="C475" s="2560">
        <f>B475-B475*$G$1</f>
        <v>1775.018823529412</v>
      </c>
    </row>
    <row r="476" spans="1:5" ht="14.25">
      <c r="A476" s="2558" t="s">
        <v>22503</v>
      </c>
      <c r="B476" s="2559">
        <v>1775.018823529412</v>
      </c>
      <c r="C476" s="2560">
        <f>B476-B476*$G$1</f>
        <v>1775.018823529412</v>
      </c>
    </row>
    <row r="477" spans="1:5" ht="13.9" customHeight="1">
      <c r="A477" s="2561" t="s">
        <v>22504</v>
      </c>
      <c r="B477" s="2561"/>
      <c r="C477" s="2561"/>
    </row>
    <row r="478" spans="1:5">
      <c r="A478" s="2558" t="s">
        <v>22505</v>
      </c>
      <c r="B478" s="2559">
        <v>2028.6</v>
      </c>
      <c r="C478" s="2560">
        <f>B478-B478*$G$1</f>
        <v>2028.6</v>
      </c>
    </row>
    <row r="479" spans="1:5" ht="13.9" customHeight="1">
      <c r="A479" s="2561" t="s">
        <v>22506</v>
      </c>
      <c r="B479" s="2561"/>
      <c r="C479" s="2561"/>
    </row>
    <row r="480" spans="1:5" ht="14.25">
      <c r="A480" s="2558" t="s">
        <v>22507</v>
      </c>
      <c r="B480" s="2559">
        <v>2581.6288235294114</v>
      </c>
      <c r="C480" s="2560">
        <f>B480-B480*$G$1</f>
        <v>2581.6288235294114</v>
      </c>
    </row>
    <row r="481" spans="1:5" ht="14.25">
      <c r="A481" s="2558" t="s">
        <v>22507</v>
      </c>
      <c r="B481" s="2559">
        <v>2581.6288235294114</v>
      </c>
      <c r="C481" s="2560">
        <f>B481-B481*$G$1</f>
        <v>2581.6288235294114</v>
      </c>
    </row>
    <row r="482" spans="1:5" ht="24.75">
      <c r="A482" s="2558" t="s">
        <v>22508</v>
      </c>
      <c r="B482" s="2559">
        <v>2581.6288235294114</v>
      </c>
      <c r="C482" s="2560">
        <f>B482-B482*$G$1</f>
        <v>2581.6288235294114</v>
      </c>
    </row>
    <row r="483" spans="1:5" ht="13.9" customHeight="1">
      <c r="A483" s="2561" t="s">
        <v>22509</v>
      </c>
      <c r="B483" s="2561"/>
      <c r="C483" s="2561"/>
    </row>
    <row r="484" spans="1:5" ht="24.75">
      <c r="A484" s="2558" t="s">
        <v>22510</v>
      </c>
      <c r="B484" s="2559">
        <v>2494.6888235294118</v>
      </c>
      <c r="C484" s="2560">
        <f>B484-B484*$G$1</f>
        <v>2494.6888235294118</v>
      </c>
      <c r="E484" s="809"/>
    </row>
    <row r="485" spans="1:5" ht="24.75">
      <c r="A485" s="2558" t="s">
        <v>22511</v>
      </c>
      <c r="B485" s="2559">
        <v>6586.9094117647055</v>
      </c>
      <c r="C485" s="2560">
        <f>B485-B485*$G$1</f>
        <v>6586.9094117647055</v>
      </c>
      <c r="E485" s="809"/>
    </row>
    <row r="486" spans="1:5" ht="24.75">
      <c r="A486" s="2558" t="s">
        <v>22512</v>
      </c>
      <c r="B486" s="2559">
        <v>6967.2688235294117</v>
      </c>
      <c r="C486" s="2560">
        <f>B486-B486*$G$1</f>
        <v>6967.2688235294117</v>
      </c>
      <c r="E486" s="809"/>
    </row>
    <row r="487" spans="1:5" ht="14.25">
      <c r="A487" s="2558" t="s">
        <v>22513</v>
      </c>
      <c r="B487" s="2559">
        <v>8248.4294117647059</v>
      </c>
      <c r="C487" s="2560">
        <f>B487-B487*$G$1</f>
        <v>8248.4294117647059</v>
      </c>
      <c r="E487" s="809"/>
    </row>
    <row r="488" spans="1:5" ht="13.9" customHeight="1">
      <c r="A488" s="2561" t="s">
        <v>22514</v>
      </c>
      <c r="B488" s="2561"/>
      <c r="C488" s="2561"/>
    </row>
    <row r="489" spans="1:5" ht="24.75">
      <c r="A489" s="2558" t="s">
        <v>22515</v>
      </c>
      <c r="B489" s="2559">
        <v>12543.51</v>
      </c>
      <c r="C489" s="2560">
        <f>B489-B489*$G$1</f>
        <v>12543.51</v>
      </c>
      <c r="E489" s="809"/>
    </row>
    <row r="490" spans="1:5" ht="24.75">
      <c r="A490" s="2558" t="s">
        <v>22516</v>
      </c>
      <c r="B490" s="2559">
        <v>13818.63</v>
      </c>
      <c r="C490" s="2560">
        <f>B490-B490*$G$1</f>
        <v>13818.63</v>
      </c>
      <c r="E490" s="809"/>
    </row>
    <row r="491" spans="1:5" ht="14.25">
      <c r="A491" s="2558" t="s">
        <v>22517</v>
      </c>
      <c r="B491" s="2559">
        <v>7798.0288235294111</v>
      </c>
      <c r="C491" s="2560">
        <f>B491-B491*$G$1</f>
        <v>7798.0288235294111</v>
      </c>
      <c r="E491" s="809"/>
    </row>
    <row r="492" spans="1:5" ht="24.75">
      <c r="A492" s="2558" t="s">
        <v>22518</v>
      </c>
      <c r="B492" s="2559">
        <v>8366.7582352941172</v>
      </c>
      <c r="C492" s="2560">
        <f>B492-B492*$G$1</f>
        <v>8366.7582352941172</v>
      </c>
      <c r="E492" s="809"/>
    </row>
    <row r="493" spans="1:5" ht="24.75">
      <c r="A493" s="2558" t="s">
        <v>22519</v>
      </c>
      <c r="B493" s="2559">
        <v>9413.67</v>
      </c>
      <c r="C493" s="2560">
        <f>B493-B493*$G$1</f>
        <v>9413.67</v>
      </c>
      <c r="E493" s="809"/>
    </row>
    <row r="494" spans="1:5" ht="24.75">
      <c r="A494" s="2558" t="s">
        <v>22520</v>
      </c>
      <c r="B494" s="2559">
        <v>2296.6588235294121</v>
      </c>
      <c r="C494" s="2560">
        <f>B494-B494*$G$1</f>
        <v>2296.6588235294121</v>
      </c>
      <c r="E494" s="809"/>
    </row>
    <row r="495" spans="1:5" ht="14.25">
      <c r="A495" s="2558" t="s">
        <v>22521</v>
      </c>
      <c r="B495" s="2559">
        <v>1069.8388235294117</v>
      </c>
      <c r="C495" s="2560">
        <f>B495-B495*$G$1</f>
        <v>1069.8388235294117</v>
      </c>
      <c r="E495" s="809"/>
    </row>
    <row r="496" spans="1:5" ht="14.25">
      <c r="A496" s="2558" t="s">
        <v>22522</v>
      </c>
      <c r="B496" s="2559">
        <v>818.67882352941183</v>
      </c>
      <c r="C496" s="2560">
        <f>B496-B496*$G$1</f>
        <v>818.67882352941183</v>
      </c>
      <c r="E496" s="809"/>
    </row>
    <row r="497" spans="1:5" ht="14.25">
      <c r="A497" s="2558" t="s">
        <v>22523</v>
      </c>
      <c r="B497" s="2559">
        <v>818.67882352941183</v>
      </c>
      <c r="C497" s="2560">
        <f>B497-B497*$G$1</f>
        <v>818.67882352941183</v>
      </c>
      <c r="E497" s="809"/>
    </row>
    <row r="498" spans="1:5" ht="14.25">
      <c r="A498" s="358" t="s">
        <v>22524</v>
      </c>
      <c r="B498" s="2559">
        <v>4673.0188235294117</v>
      </c>
      <c r="C498" s="2560">
        <f>B498-B498*$G$1</f>
        <v>4673.0188235294117</v>
      </c>
      <c r="E498" s="809"/>
    </row>
    <row r="499" spans="1:5" ht="24.75">
      <c r="A499" s="2558" t="s">
        <v>22525</v>
      </c>
      <c r="B499" s="2559">
        <v>9581.5094117647059</v>
      </c>
      <c r="C499" s="2560">
        <f>B499-B499*$G$1</f>
        <v>9581.5094117647059</v>
      </c>
      <c r="E499" s="809"/>
    </row>
    <row r="500" spans="1:5" ht="24.75">
      <c r="A500" s="2558" t="s">
        <v>22526</v>
      </c>
      <c r="B500" s="2559">
        <v>7573.44</v>
      </c>
      <c r="C500" s="2560">
        <f>B500-B500*$G$1</f>
        <v>7573.44</v>
      </c>
      <c r="E500" s="809"/>
    </row>
    <row r="501" spans="1:5" ht="14.25">
      <c r="A501" s="358" t="s">
        <v>22527</v>
      </c>
      <c r="B501" s="2559">
        <v>8299.1382352941182</v>
      </c>
      <c r="C501" s="2560">
        <f>B501-B501*$G$1</f>
        <v>8299.1382352941182</v>
      </c>
      <c r="E501" s="809"/>
    </row>
    <row r="502" spans="1:5" ht="24.75">
      <c r="A502" s="2558" t="s">
        <v>22525</v>
      </c>
      <c r="B502" s="2559">
        <v>9581.5094117647059</v>
      </c>
      <c r="C502" s="2560">
        <f>B502-B502*$G$1</f>
        <v>9581.5094117647059</v>
      </c>
      <c r="E502" s="809"/>
    </row>
    <row r="503" spans="1:5" ht="14.25">
      <c r="A503" s="358" t="s">
        <v>22528</v>
      </c>
      <c r="B503" s="2559">
        <v>836.78823529411761</v>
      </c>
      <c r="C503" s="2560">
        <f>B503-B503*$G$1</f>
        <v>836.78823529411761</v>
      </c>
      <c r="E503" s="809"/>
    </row>
    <row r="504" spans="1:5" ht="14.25">
      <c r="A504" s="2558" t="s">
        <v>22529</v>
      </c>
      <c r="B504" s="2559">
        <v>1743.63</v>
      </c>
      <c r="C504" s="2560">
        <f>B504-B504*$G$1</f>
        <v>1743.63</v>
      </c>
      <c r="E504" s="809"/>
    </row>
    <row r="505" spans="1:5" ht="14.25">
      <c r="A505" s="2558" t="s">
        <v>22530</v>
      </c>
      <c r="B505" s="2559">
        <v>836.78823529411761</v>
      </c>
      <c r="C505" s="2560">
        <f>B505-B505*$G$1</f>
        <v>836.78823529411761</v>
      </c>
      <c r="E505" s="809"/>
    </row>
    <row r="506" spans="1:5" ht="14.25">
      <c r="A506" s="2558" t="s">
        <v>22531</v>
      </c>
      <c r="B506" s="2559">
        <v>1255.8</v>
      </c>
      <c r="C506" s="2560">
        <f>B506-B506*$G$1</f>
        <v>1255.8</v>
      </c>
      <c r="E506" s="809"/>
    </row>
    <row r="507" spans="1:5" ht="14.25">
      <c r="A507" s="2569" t="s">
        <v>22532</v>
      </c>
      <c r="B507" s="2559">
        <v>1394.659411764706</v>
      </c>
      <c r="C507" s="2560">
        <f>B507-B507*$G$1</f>
        <v>1394.659411764706</v>
      </c>
      <c r="E507" s="809"/>
    </row>
    <row r="508" spans="1:5" ht="15">
      <c r="A508" s="2569" t="s">
        <v>22533</v>
      </c>
      <c r="B508" s="2559">
        <v>1533</v>
      </c>
      <c r="C508" s="2570" t="s">
        <v>22363</v>
      </c>
      <c r="E508" s="809"/>
    </row>
    <row r="509" spans="1:5">
      <c r="A509" s="358"/>
      <c r="B509" s="358"/>
      <c r="C509" s="358"/>
    </row>
    <row r="510" spans="1:5">
      <c r="A510" s="359"/>
      <c r="B510" s="359"/>
    </row>
    <row r="511" spans="1:5">
      <c r="A511" s="359"/>
      <c r="B511" s="359"/>
    </row>
    <row r="512" spans="1:5">
      <c r="A512" s="359"/>
      <c r="B512" s="359"/>
    </row>
    <row r="513" spans="1:3">
      <c r="A513" s="359"/>
      <c r="B513" s="359"/>
    </row>
    <row r="514" spans="1:3">
      <c r="A514" s="359"/>
      <c r="B514" s="359"/>
    </row>
    <row r="515" spans="1:3">
      <c r="A515" s="359"/>
      <c r="B515" s="359"/>
    </row>
    <row r="516" spans="1:3">
      <c r="A516" s="359"/>
      <c r="B516" s="359"/>
    </row>
    <row r="517" spans="1:3">
      <c r="A517" s="359"/>
      <c r="B517" s="359"/>
      <c r="C517" s="359"/>
    </row>
    <row r="518" spans="1:3">
      <c r="A518" s="359"/>
      <c r="B518" s="359"/>
      <c r="C518" s="359"/>
    </row>
    <row r="519" spans="1:3">
      <c r="A519" s="359"/>
      <c r="B519" s="359"/>
      <c r="C519" s="359"/>
    </row>
    <row r="520" spans="1:3">
      <c r="A520" s="359"/>
      <c r="B520" s="359"/>
      <c r="C520" s="359"/>
    </row>
    <row r="521" spans="1:3">
      <c r="A521" s="359"/>
      <c r="B521" s="359"/>
      <c r="C521" s="359"/>
    </row>
    <row r="522" spans="1:3">
      <c r="A522" s="359"/>
      <c r="B522" s="359"/>
      <c r="C522" s="359"/>
    </row>
    <row r="523" spans="1:3">
      <c r="A523" s="359"/>
      <c r="B523" s="359"/>
      <c r="C523" s="359"/>
    </row>
    <row r="524" spans="1:3">
      <c r="A524" s="359"/>
      <c r="B524" s="359"/>
      <c r="C524" s="359"/>
    </row>
    <row r="525" spans="1:3">
      <c r="A525" s="359"/>
      <c r="B525" s="359"/>
      <c r="C525" s="359"/>
    </row>
    <row r="526" spans="1:3">
      <c r="A526" s="359"/>
      <c r="B526" s="359"/>
      <c r="C526" s="359"/>
    </row>
    <row r="527" spans="1:3">
      <c r="A527" s="359"/>
      <c r="B527" s="359"/>
      <c r="C527" s="359"/>
    </row>
    <row r="528" spans="1:3">
      <c r="A528" s="359"/>
      <c r="B528" s="359"/>
      <c r="C528" s="359"/>
    </row>
    <row r="529" spans="1:3">
      <c r="A529" s="359"/>
      <c r="B529" s="359"/>
      <c r="C529" s="359"/>
    </row>
    <row r="530" spans="1:3">
      <c r="A530" s="359"/>
      <c r="B530" s="359"/>
      <c r="C530" s="359"/>
    </row>
    <row r="531" spans="1:3">
      <c r="A531" s="359"/>
      <c r="B531" s="359"/>
      <c r="C531" s="359"/>
    </row>
    <row r="532" spans="1:3">
      <c r="A532" s="359"/>
      <c r="B532" s="359"/>
      <c r="C532" s="359"/>
    </row>
    <row r="533" spans="1:3">
      <c r="A533" s="359"/>
      <c r="B533" s="359"/>
      <c r="C533" s="359"/>
    </row>
    <row r="534" spans="1:3">
      <c r="A534" s="359"/>
      <c r="B534" s="359"/>
      <c r="C534" s="359"/>
    </row>
    <row r="535" spans="1:3">
      <c r="A535" s="359"/>
      <c r="B535" s="359"/>
      <c r="C535" s="359"/>
    </row>
    <row r="536" spans="1:3">
      <c r="A536" s="359"/>
      <c r="B536" s="359"/>
      <c r="C536" s="359"/>
    </row>
    <row r="537" spans="1:3">
      <c r="A537" s="359"/>
      <c r="B537" s="359"/>
      <c r="C537" s="359"/>
    </row>
    <row r="538" spans="1:3">
      <c r="A538" s="359"/>
      <c r="B538" s="359"/>
      <c r="C538" s="359"/>
    </row>
    <row r="539" spans="1:3">
      <c r="A539" s="359"/>
      <c r="B539" s="359"/>
      <c r="C539" s="359"/>
    </row>
    <row r="540" spans="1:3">
      <c r="A540" s="359"/>
      <c r="B540" s="359"/>
      <c r="C540" s="359"/>
    </row>
    <row r="541" spans="1:3">
      <c r="A541" s="359"/>
      <c r="B541" s="359"/>
      <c r="C541" s="359"/>
    </row>
    <row r="542" spans="1:3">
      <c r="A542" s="359"/>
      <c r="B542" s="359"/>
      <c r="C542" s="359"/>
    </row>
    <row r="543" spans="1:3">
      <c r="A543" s="359"/>
      <c r="B543" s="359"/>
      <c r="C543" s="359"/>
    </row>
    <row r="544" spans="1:3">
      <c r="A544" s="359"/>
      <c r="B544" s="359"/>
      <c r="C544" s="359"/>
    </row>
    <row r="545" spans="1:3">
      <c r="A545" s="359"/>
      <c r="B545" s="359"/>
      <c r="C545" s="359"/>
    </row>
    <row r="546" spans="1:3">
      <c r="A546" s="359"/>
      <c r="B546" s="359"/>
      <c r="C546" s="359"/>
    </row>
    <row r="547" spans="1:3">
      <c r="A547" s="359"/>
      <c r="B547" s="359"/>
      <c r="C547" s="359"/>
    </row>
    <row r="548" spans="1:3">
      <c r="A548" s="359"/>
      <c r="B548" s="359"/>
      <c r="C548" s="359"/>
    </row>
    <row r="549" spans="1:3">
      <c r="A549" s="359"/>
      <c r="B549" s="359"/>
      <c r="C549" s="359"/>
    </row>
    <row r="550" spans="1:3">
      <c r="A550" s="359"/>
      <c r="B550" s="359"/>
      <c r="C550" s="359"/>
    </row>
    <row r="551" spans="1:3">
      <c r="A551" s="359"/>
      <c r="B551" s="359"/>
      <c r="C551" s="359"/>
    </row>
    <row r="552" spans="1:3">
      <c r="A552" s="359"/>
      <c r="B552" s="359"/>
      <c r="C552" s="359"/>
    </row>
    <row r="553" spans="1:3">
      <c r="A553" s="359"/>
      <c r="B553" s="359"/>
      <c r="C553" s="359"/>
    </row>
    <row r="554" spans="1:3">
      <c r="A554" s="359"/>
      <c r="B554" s="359"/>
      <c r="C554" s="359"/>
    </row>
    <row r="555" spans="1:3">
      <c r="A555" s="359"/>
      <c r="B555" s="359"/>
      <c r="C555" s="359"/>
    </row>
    <row r="556" spans="1:3">
      <c r="A556" s="359"/>
      <c r="B556" s="359"/>
      <c r="C556" s="359"/>
    </row>
    <row r="557" spans="1:3">
      <c r="A557" s="359"/>
      <c r="B557" s="359"/>
      <c r="C557" s="359"/>
    </row>
    <row r="558" spans="1:3">
      <c r="A558" s="359"/>
      <c r="B558" s="359"/>
      <c r="C558" s="359"/>
    </row>
    <row r="559" spans="1:3">
      <c r="A559" s="359"/>
      <c r="B559" s="359"/>
      <c r="C559" s="359"/>
    </row>
    <row r="560" spans="1:3">
      <c r="A560" s="359"/>
      <c r="B560" s="359"/>
      <c r="C560" s="359"/>
    </row>
    <row r="561" spans="1:3">
      <c r="A561" s="359"/>
      <c r="B561" s="359"/>
      <c r="C561" s="359"/>
    </row>
    <row r="562" spans="1:3">
      <c r="A562" s="359"/>
      <c r="B562" s="359"/>
      <c r="C562" s="359"/>
    </row>
    <row r="563" spans="1:3">
      <c r="A563" s="359"/>
      <c r="B563" s="359"/>
      <c r="C563" s="359"/>
    </row>
    <row r="564" spans="1:3">
      <c r="A564" s="359"/>
      <c r="B564" s="359"/>
      <c r="C564" s="359"/>
    </row>
    <row r="565" spans="1:3">
      <c r="A565" s="359"/>
      <c r="B565" s="359"/>
      <c r="C565" s="359"/>
    </row>
    <row r="566" spans="1:3">
      <c r="A566" s="359"/>
      <c r="B566" s="359"/>
      <c r="C566" s="359"/>
    </row>
    <row r="567" spans="1:3">
      <c r="A567" s="359"/>
      <c r="B567" s="359"/>
      <c r="C567" s="359"/>
    </row>
    <row r="568" spans="1:3">
      <c r="A568" s="359"/>
      <c r="B568" s="359"/>
      <c r="C568" s="359"/>
    </row>
    <row r="569" spans="1:3">
      <c r="A569" s="359"/>
      <c r="B569" s="359"/>
      <c r="C569" s="359"/>
    </row>
    <row r="570" spans="1:3">
      <c r="A570" s="359"/>
      <c r="B570" s="359"/>
      <c r="C570" s="359"/>
    </row>
    <row r="571" spans="1:3">
      <c r="A571" s="359"/>
      <c r="B571" s="359"/>
      <c r="C571" s="359"/>
    </row>
    <row r="572" spans="1:3">
      <c r="A572" s="359"/>
      <c r="B572" s="359"/>
      <c r="C572" s="359"/>
    </row>
    <row r="573" spans="1:3">
      <c r="A573" s="359"/>
      <c r="B573" s="359"/>
      <c r="C573" s="359"/>
    </row>
    <row r="574" spans="1:3">
      <c r="A574" s="359"/>
      <c r="B574" s="359"/>
      <c r="C574" s="359"/>
    </row>
    <row r="575" spans="1:3">
      <c r="A575" s="359"/>
      <c r="B575" s="359"/>
      <c r="C575" s="359"/>
    </row>
    <row r="576" spans="1:3">
      <c r="A576" s="359"/>
      <c r="B576" s="359"/>
      <c r="C576" s="359"/>
    </row>
    <row r="577" spans="1:3">
      <c r="A577" s="359"/>
      <c r="B577" s="359"/>
      <c r="C577" s="359"/>
    </row>
    <row r="578" spans="1:3">
      <c r="A578" s="359"/>
      <c r="B578" s="359"/>
      <c r="C578" s="359"/>
    </row>
    <row r="579" spans="1:3">
      <c r="A579" s="359"/>
      <c r="B579" s="359"/>
      <c r="C579" s="359"/>
    </row>
    <row r="580" spans="1:3">
      <c r="A580" s="359"/>
      <c r="B580" s="359"/>
      <c r="C580" s="359"/>
    </row>
    <row r="581" spans="1:3">
      <c r="A581" s="359"/>
      <c r="B581" s="359"/>
      <c r="C581" s="359"/>
    </row>
    <row r="582" spans="1:3">
      <c r="A582" s="359"/>
      <c r="B582" s="359"/>
      <c r="C582" s="359"/>
    </row>
    <row r="583" spans="1:3">
      <c r="A583" s="359"/>
      <c r="B583" s="359"/>
      <c r="C583" s="359"/>
    </row>
    <row r="584" spans="1:3">
      <c r="A584" s="359"/>
      <c r="B584" s="359"/>
      <c r="C584" s="359"/>
    </row>
    <row r="585" spans="1:3">
      <c r="A585" s="359"/>
      <c r="B585" s="359"/>
      <c r="C585" s="359"/>
    </row>
    <row r="1048443" ht="12.75"/>
    <row r="1048444" ht="12.75"/>
    <row r="1048445" ht="12.75"/>
    <row r="1048446" ht="12.75"/>
    <row r="1048447" ht="12.75"/>
    <row r="1048448" ht="12.75"/>
    <row r="1048449" ht="12.75"/>
    <row r="1048450" ht="12.75"/>
    <row r="1048451" ht="12.75"/>
    <row r="1048452" ht="12.75"/>
    <row r="1048453" ht="12.75"/>
    <row r="1048454" ht="12.75"/>
    <row r="1048455" ht="12.75"/>
    <row r="1048456" ht="12.75"/>
    <row r="1048457" ht="12.75"/>
    <row r="1048458" ht="12.75"/>
    <row r="1048459" ht="12.75"/>
    <row r="1048460" ht="12.75"/>
    <row r="1048461" ht="12.75"/>
    <row r="1048462" ht="12.75"/>
    <row r="1048463" ht="12.75"/>
    <row r="1048464" ht="12.75"/>
    <row r="1048465" ht="12.75"/>
    <row r="1048466" ht="12.75"/>
    <row r="1048467" ht="12.75"/>
    <row r="1048468" ht="12.75"/>
    <row r="1048469" ht="12.75"/>
    <row r="1048470" ht="12.75"/>
    <row r="1048471" ht="12.75"/>
    <row r="1048472" ht="12.75"/>
    <row r="1048473" ht="12.75"/>
    <row r="1048474" ht="12.75"/>
    <row r="1048475" ht="12.75"/>
    <row r="1048476" ht="12.75"/>
    <row r="1048477" ht="12.75"/>
    <row r="1048478" ht="12.75"/>
    <row r="1048479" ht="12.75"/>
    <row r="1048480" ht="12.75"/>
    <row r="1048481" ht="12.75"/>
    <row r="1048482" ht="12.75"/>
    <row r="1048483" ht="12.75"/>
    <row r="1048484" ht="12.75"/>
    <row r="1048485" ht="12.75"/>
    <row r="1048486" ht="12.75"/>
    <row r="1048487" ht="12.75"/>
    <row r="1048488" ht="12.75"/>
    <row r="1048489" ht="12.75"/>
    <row r="1048490" ht="12.75"/>
    <row r="1048491" ht="12.75"/>
    <row r="1048492" ht="14.25"/>
    <row r="1048511" ht="14.25"/>
    <row r="1048524" ht="14.25"/>
    <row r="1048525" ht="14.25"/>
  </sheetData>
  <mergeCells count="70">
    <mergeCell ref="A463:C463"/>
    <mergeCell ref="A465:C465"/>
    <mergeCell ref="A483:C483"/>
    <mergeCell ref="A488:C488"/>
    <mergeCell ref="A470:C470"/>
    <mergeCell ref="A471:C471"/>
    <mergeCell ref="A474:C474"/>
    <mergeCell ref="A477:C477"/>
    <mergeCell ref="A479:C479"/>
    <mergeCell ref="A437:C437"/>
    <mergeCell ref="A441:C441"/>
    <mergeCell ref="A446:C446"/>
    <mergeCell ref="A451:C451"/>
    <mergeCell ref="A455:C455"/>
    <mergeCell ref="A404:C404"/>
    <mergeCell ref="A407:C407"/>
    <mergeCell ref="A408:C408"/>
    <mergeCell ref="A427:C427"/>
    <mergeCell ref="A432:C432"/>
    <mergeCell ref="A389:C389"/>
    <mergeCell ref="A390:C390"/>
    <mergeCell ref="A393:C393"/>
    <mergeCell ref="A396:C396"/>
    <mergeCell ref="A400:C400"/>
    <mergeCell ref="A344:C344"/>
    <mergeCell ref="A355:C355"/>
    <mergeCell ref="A362:C362"/>
    <mergeCell ref="A369:C369"/>
    <mergeCell ref="A379:C379"/>
    <mergeCell ref="A330:C330"/>
    <mergeCell ref="A332:C332"/>
    <mergeCell ref="A333:C333"/>
    <mergeCell ref="A335:C335"/>
    <mergeCell ref="A340:C340"/>
    <mergeCell ref="A281:C281"/>
    <mergeCell ref="A293:C293"/>
    <mergeCell ref="A294:C294"/>
    <mergeCell ref="A312:C312"/>
    <mergeCell ref="A325:C325"/>
    <mergeCell ref="A253:C253"/>
    <mergeCell ref="A267:C267"/>
    <mergeCell ref="A199:C199"/>
    <mergeCell ref="A215:C215"/>
    <mergeCell ref="A231:C231"/>
    <mergeCell ref="A232:C232"/>
    <mergeCell ref="A239:C239"/>
    <mergeCell ref="A145:C145"/>
    <mergeCell ref="A146:C146"/>
    <mergeCell ref="A165:C165"/>
    <mergeCell ref="A180:C180"/>
    <mergeCell ref="A104:C104"/>
    <mergeCell ref="A105:C105"/>
    <mergeCell ref="A115:C115"/>
    <mergeCell ref="A125:C125"/>
    <mergeCell ref="A135:C135"/>
    <mergeCell ref="A77:C77"/>
    <mergeCell ref="A83:C83"/>
    <mergeCell ref="A89:C89"/>
    <mergeCell ref="A93:C93"/>
    <mergeCell ref="A99:C99"/>
    <mergeCell ref="A20:C20"/>
    <mergeCell ref="A41:C41"/>
    <mergeCell ref="A58:C58"/>
    <mergeCell ref="A71:C71"/>
    <mergeCell ref="A72:C72"/>
    <mergeCell ref="A7:E7"/>
    <mergeCell ref="A9:C9"/>
    <mergeCell ref="A10:C10"/>
    <mergeCell ref="A15:C15"/>
    <mergeCell ref="A19:C19"/>
  </mergeCells>
  <hyperlinks>
    <hyperlink ref="A6" location="'Список программ'!R1C1" display="Список программ" xr:uid="{00000000-0004-0000-3E00-000000000000}"/>
  </hyperlinks>
  <pageMargins left="0.7" right="0.7" top="0.75" bottom="0.75" header="0.51180555555555496" footer="0.51180555555555496"/>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BL1048576"/>
  <sheetViews>
    <sheetView zoomScaleNormal="100" workbookViewId="0">
      <pane ySplit="8" topLeftCell="A379" activePane="bottomLeft" state="frozen"/>
      <selection pane="bottomLeft" activeCell="G469" sqref="G469"/>
    </sheetView>
  </sheetViews>
  <sheetFormatPr defaultColWidth="8.375" defaultRowHeight="13.9"/>
  <cols>
    <col min="1" max="1" width="5.875" style="45" customWidth="1"/>
    <col min="2" max="2" width="19.125" style="45" customWidth="1"/>
    <col min="3" max="3" width="59.625" style="45" customWidth="1"/>
    <col min="4" max="4" width="3.5" style="43" customWidth="1"/>
    <col min="5" max="5" width="4.25" style="43" customWidth="1"/>
    <col min="6" max="6" width="10.25" style="98" customWidth="1"/>
    <col min="7" max="7" width="9.25" style="45" customWidth="1"/>
    <col min="8" max="64" width="8.375" style="47"/>
  </cols>
  <sheetData>
    <row r="1" spans="1:9" ht="15">
      <c r="A1" s="1779" t="s">
        <v>0</v>
      </c>
      <c r="B1" s="1779"/>
      <c r="C1" s="100"/>
      <c r="D1" s="101"/>
      <c r="E1" s="102"/>
      <c r="F1" s="103"/>
      <c r="G1" s="104"/>
      <c r="H1" s="53" t="s">
        <v>105</v>
      </c>
      <c r="I1" s="54">
        <v>0</v>
      </c>
    </row>
    <row r="2" spans="1:9">
      <c r="A2" s="105" t="s">
        <v>1</v>
      </c>
      <c r="B2" s="106"/>
      <c r="C2" s="107"/>
      <c r="D2" s="108"/>
      <c r="E2" s="109"/>
      <c r="F2" s="110"/>
      <c r="G2" s="111"/>
    </row>
    <row r="3" spans="1:9">
      <c r="A3" s="1780" t="s">
        <v>2</v>
      </c>
      <c r="B3" s="1780"/>
      <c r="C3" s="107"/>
      <c r="D3"/>
      <c r="E3" s="109"/>
      <c r="F3" s="110"/>
      <c r="G3" s="111"/>
    </row>
    <row r="4" spans="1:9">
      <c r="A4" s="1780" t="s">
        <v>3</v>
      </c>
      <c r="B4" s="1780"/>
      <c r="C4" s="107"/>
      <c r="D4"/>
      <c r="E4" s="109"/>
      <c r="F4" s="110"/>
      <c r="G4" s="111"/>
    </row>
    <row r="5" spans="1:9" ht="29.25" customHeight="1">
      <c r="A5" s="105"/>
      <c r="B5" s="47"/>
      <c r="C5" s="113" t="s">
        <v>107</v>
      </c>
      <c r="D5"/>
      <c r="E5" s="109"/>
      <c r="F5" s="110"/>
      <c r="G5" s="111"/>
    </row>
    <row r="6" spans="1:9" ht="18" customHeight="1">
      <c r="A6" s="1741" t="s">
        <v>108</v>
      </c>
      <c r="B6" s="1741"/>
      <c r="C6" s="114"/>
      <c r="D6" s="115"/>
      <c r="E6" s="116"/>
      <c r="F6" s="117"/>
      <c r="G6" s="118"/>
    </row>
    <row r="7" spans="1:9" ht="18" customHeight="1">
      <c r="A7" s="119"/>
      <c r="B7" s="119"/>
      <c r="C7" s="34" t="s">
        <v>109</v>
      </c>
      <c r="D7" s="120"/>
      <c r="E7" s="121"/>
      <c r="F7" s="122"/>
      <c r="G7" s="123"/>
    </row>
    <row r="8" spans="1:9" ht="28.35">
      <c r="A8" s="1535" t="s">
        <v>572</v>
      </c>
      <c r="B8" s="1535" t="s">
        <v>110</v>
      </c>
      <c r="C8" s="1448" t="s">
        <v>111</v>
      </c>
      <c r="D8" s="1535" t="s">
        <v>1103</v>
      </c>
      <c r="E8" s="1535" t="s">
        <v>112</v>
      </c>
      <c r="F8" s="1535" t="s">
        <v>1624</v>
      </c>
      <c r="G8" s="1535" t="s">
        <v>114</v>
      </c>
    </row>
    <row r="9" spans="1:9">
      <c r="A9" s="65"/>
      <c r="B9" s="66"/>
      <c r="C9" s="66" t="s">
        <v>1105</v>
      </c>
      <c r="D9" s="39"/>
      <c r="E9" s="38"/>
      <c r="F9" s="39"/>
      <c r="G9" s="39"/>
    </row>
    <row r="10" spans="1:9">
      <c r="A10" s="65"/>
      <c r="B10" s="66"/>
      <c r="C10" s="66" t="s">
        <v>1917</v>
      </c>
      <c r="D10" s="39"/>
      <c r="E10" s="38"/>
      <c r="F10" s="39"/>
      <c r="G10" s="39"/>
    </row>
    <row r="11" spans="1:9" ht="14.25">
      <c r="A11" s="65"/>
      <c r="B11" s="66"/>
      <c r="C11" s="66" t="s">
        <v>1918</v>
      </c>
      <c r="D11" s="39"/>
      <c r="E11" s="38"/>
      <c r="F11" s="39"/>
      <c r="G11" s="39"/>
    </row>
    <row r="12" spans="1:9" ht="14.25">
      <c r="A12" s="2027" t="s">
        <v>1919</v>
      </c>
      <c r="B12" s="2027" t="s">
        <v>1164</v>
      </c>
      <c r="C12" s="1649" t="s">
        <v>1920</v>
      </c>
      <c r="D12" s="1650" t="s">
        <v>1134</v>
      </c>
      <c r="E12" s="1651">
        <v>6</v>
      </c>
      <c r="F12" s="1538">
        <v>771.16</v>
      </c>
      <c r="G12" s="1536">
        <f t="shared" ref="G12:G13" si="0">F12-F12*$I$1</f>
        <v>771.16</v>
      </c>
    </row>
    <row r="13" spans="1:9" ht="14.25">
      <c r="A13" s="2027" t="s">
        <v>1921</v>
      </c>
      <c r="B13" s="2027" t="s">
        <v>1922</v>
      </c>
      <c r="C13" s="1649" t="s">
        <v>1923</v>
      </c>
      <c r="D13" s="1650" t="s">
        <v>1134</v>
      </c>
      <c r="E13" s="1651">
        <v>6</v>
      </c>
      <c r="F13" s="1538">
        <v>771.16</v>
      </c>
      <c r="G13" s="1536">
        <f t="shared" si="0"/>
        <v>771.16</v>
      </c>
    </row>
    <row r="14" spans="1:9" ht="15" customHeight="1">
      <c r="A14" s="2027" t="s">
        <v>1924</v>
      </c>
      <c r="B14" s="2027" t="s">
        <v>1925</v>
      </c>
      <c r="C14" s="1649" t="s">
        <v>1926</v>
      </c>
      <c r="D14" s="1650" t="s">
        <v>1134</v>
      </c>
      <c r="E14" s="1651">
        <v>6</v>
      </c>
      <c r="F14" s="1538">
        <v>949.73</v>
      </c>
      <c r="G14" s="1536">
        <f>F14-F14*$I$1</f>
        <v>949.73</v>
      </c>
    </row>
    <row r="15" spans="1:9" ht="15" customHeight="1">
      <c r="A15" s="2027" t="s">
        <v>1927</v>
      </c>
      <c r="B15" s="2027" t="s">
        <v>1928</v>
      </c>
      <c r="C15" s="1649" t="s">
        <v>1929</v>
      </c>
      <c r="D15" s="1650" t="s">
        <v>1134</v>
      </c>
      <c r="E15" s="1651">
        <v>6</v>
      </c>
      <c r="F15" s="1539">
        <v>1349.03</v>
      </c>
      <c r="G15" s="1536">
        <f>F15-F15*$I$1</f>
        <v>1349.03</v>
      </c>
    </row>
    <row r="16" spans="1:9" ht="15" customHeight="1">
      <c r="A16" s="2027" t="s">
        <v>1930</v>
      </c>
      <c r="B16" s="2027" t="s">
        <v>1931</v>
      </c>
      <c r="C16" s="1649" t="s">
        <v>1932</v>
      </c>
      <c r="D16" s="1650" t="s">
        <v>1134</v>
      </c>
      <c r="E16" s="1651">
        <v>6</v>
      </c>
      <c r="F16" s="1539">
        <v>1460.68</v>
      </c>
      <c r="G16" s="1536">
        <f>F16-F16*$I$1</f>
        <v>1460.68</v>
      </c>
    </row>
    <row r="17" spans="1:7" ht="15" customHeight="1">
      <c r="A17" s="2027" t="s">
        <v>1933</v>
      </c>
      <c r="B17" s="2027" t="s">
        <v>1934</v>
      </c>
      <c r="C17" s="1649" t="s">
        <v>1935</v>
      </c>
      <c r="D17" s="1650" t="s">
        <v>1134</v>
      </c>
      <c r="E17" s="1651">
        <v>6</v>
      </c>
      <c r="F17" s="1539">
        <v>1789.07</v>
      </c>
      <c r="G17" s="1536">
        <f>F17-F17*$I$1</f>
        <v>1789.07</v>
      </c>
    </row>
    <row r="18" spans="1:7" ht="15" customHeight="1">
      <c r="A18" s="2027" t="s">
        <v>1936</v>
      </c>
      <c r="B18" s="2027" t="s">
        <v>1937</v>
      </c>
      <c r="C18" s="1649" t="s">
        <v>1938</v>
      </c>
      <c r="D18" s="1650" t="s">
        <v>1134</v>
      </c>
      <c r="E18" s="1651">
        <v>6</v>
      </c>
      <c r="F18" s="1539">
        <v>1460.66</v>
      </c>
      <c r="G18" s="1536">
        <f>F18-F18*$I$1</f>
        <v>1460.66</v>
      </c>
    </row>
    <row r="19" spans="1:7" ht="15" customHeight="1">
      <c r="A19" s="2027" t="s">
        <v>1939</v>
      </c>
      <c r="B19" s="2027" t="s">
        <v>1940</v>
      </c>
      <c r="C19" s="1649" t="s">
        <v>1941</v>
      </c>
      <c r="D19" s="1650" t="s">
        <v>1134</v>
      </c>
      <c r="E19" s="1651">
        <v>6</v>
      </c>
      <c r="F19" s="1539">
        <v>1789.07</v>
      </c>
      <c r="G19" s="1536">
        <f>F19-F19*$I$1</f>
        <v>1789.07</v>
      </c>
    </row>
    <row r="20" spans="1:7" ht="15" customHeight="1">
      <c r="A20" s="2027" t="s">
        <v>1942</v>
      </c>
      <c r="B20" s="2027" t="s">
        <v>1943</v>
      </c>
      <c r="C20" s="1649" t="s">
        <v>1944</v>
      </c>
      <c r="D20" s="1650" t="s">
        <v>1134</v>
      </c>
      <c r="E20" s="1651">
        <v>6</v>
      </c>
      <c r="F20" s="1539">
        <v>1460.68</v>
      </c>
      <c r="G20" s="1536">
        <f>F20-F20*$I$1</f>
        <v>1460.68</v>
      </c>
    </row>
    <row r="21" spans="1:7" ht="15" customHeight="1">
      <c r="A21" s="2027" t="s">
        <v>1945</v>
      </c>
      <c r="B21" s="2027" t="s">
        <v>1946</v>
      </c>
      <c r="C21" s="1649" t="s">
        <v>1947</v>
      </c>
      <c r="D21" s="1650" t="s">
        <v>1134</v>
      </c>
      <c r="E21" s="1651">
        <v>6</v>
      </c>
      <c r="F21" s="1539">
        <v>1043.5</v>
      </c>
      <c r="G21" s="1536">
        <f>F21-F21*$I$1</f>
        <v>1043.5</v>
      </c>
    </row>
    <row r="22" spans="1:7" ht="15" customHeight="1">
      <c r="A22" s="2027" t="s">
        <v>1948</v>
      </c>
      <c r="B22" s="2027" t="s">
        <v>1949</v>
      </c>
      <c r="C22" s="1649" t="s">
        <v>1950</v>
      </c>
      <c r="D22" s="1650" t="s">
        <v>1134</v>
      </c>
      <c r="E22" s="1651">
        <v>6</v>
      </c>
      <c r="F22" s="1539">
        <v>1043.5</v>
      </c>
      <c r="G22" s="1536">
        <f>F22-F22*$I$1</f>
        <v>1043.5</v>
      </c>
    </row>
    <row r="23" spans="1:7" ht="15" customHeight="1">
      <c r="A23" s="2027" t="s">
        <v>1951</v>
      </c>
      <c r="B23" s="2027" t="s">
        <v>1952</v>
      </c>
      <c r="C23" s="1649" t="s">
        <v>1953</v>
      </c>
      <c r="D23" s="1650" t="s">
        <v>1134</v>
      </c>
      <c r="E23" s="1651">
        <v>6</v>
      </c>
      <c r="F23" s="1538">
        <v>846.18</v>
      </c>
      <c r="G23" s="1536">
        <f>F23-F23*$I$1</f>
        <v>846.18</v>
      </c>
    </row>
    <row r="24" spans="1:7" ht="15" customHeight="1">
      <c r="A24" s="2027" t="s">
        <v>1954</v>
      </c>
      <c r="B24" s="2027" t="s">
        <v>1955</v>
      </c>
      <c r="C24" s="1649" t="s">
        <v>1956</v>
      </c>
      <c r="D24" s="1650" t="s">
        <v>1134</v>
      </c>
      <c r="E24" s="1651">
        <v>6</v>
      </c>
      <c r="F24" s="1539">
        <v>1042.8699999999999</v>
      </c>
      <c r="G24" s="1536">
        <f>F24-F24*$I$1</f>
        <v>1042.8699999999999</v>
      </c>
    </row>
    <row r="25" spans="1:7" ht="15" customHeight="1">
      <c r="A25" s="2027" t="s">
        <v>1957</v>
      </c>
      <c r="B25" s="2027" t="s">
        <v>1958</v>
      </c>
      <c r="C25" s="1649" t="s">
        <v>1959</v>
      </c>
      <c r="D25" s="1650" t="s">
        <v>1134</v>
      </c>
      <c r="E25" s="1651">
        <v>6</v>
      </c>
      <c r="F25" s="1538">
        <v>921.06</v>
      </c>
      <c r="G25" s="1536">
        <f>F25-F25*$I$1</f>
        <v>921.06</v>
      </c>
    </row>
    <row r="26" spans="1:7" ht="15" customHeight="1">
      <c r="A26" s="2027" t="s">
        <v>1960</v>
      </c>
      <c r="B26" s="2027" t="s">
        <v>1961</v>
      </c>
      <c r="C26" s="1649" t="s">
        <v>1962</v>
      </c>
      <c r="D26" s="1650" t="s">
        <v>1134</v>
      </c>
      <c r="E26" s="1651">
        <v>6</v>
      </c>
      <c r="F26" s="1539">
        <v>1460.68</v>
      </c>
      <c r="G26" s="1536">
        <f>F26-F26*$I$1</f>
        <v>1460.68</v>
      </c>
    </row>
    <row r="27" spans="1:7" ht="15" customHeight="1">
      <c r="A27" s="2027" t="s">
        <v>1963</v>
      </c>
      <c r="B27" s="2027" t="s">
        <v>1964</v>
      </c>
      <c r="C27" s="1649" t="s">
        <v>1965</v>
      </c>
      <c r="D27" s="1650" t="s">
        <v>1134</v>
      </c>
      <c r="E27" s="1651">
        <v>6</v>
      </c>
      <c r="F27" s="1539">
        <v>1042.8699999999999</v>
      </c>
      <c r="G27" s="1536">
        <f>F27-F27*$I$1</f>
        <v>1042.8699999999999</v>
      </c>
    </row>
    <row r="28" spans="1:7" ht="15" customHeight="1">
      <c r="A28" s="2027" t="s">
        <v>1966</v>
      </c>
      <c r="B28" s="2027" t="s">
        <v>1967</v>
      </c>
      <c r="C28" s="1649" t="s">
        <v>1968</v>
      </c>
      <c r="D28" s="1650" t="s">
        <v>1134</v>
      </c>
      <c r="E28" s="1651">
        <v>6</v>
      </c>
      <c r="F28" s="1539">
        <v>1058.8</v>
      </c>
      <c r="G28" s="1536">
        <f>F28-F28*$I$1</f>
        <v>1058.8</v>
      </c>
    </row>
    <row r="29" spans="1:7" ht="15" customHeight="1">
      <c r="A29" s="2027" t="s">
        <v>1969</v>
      </c>
      <c r="B29" s="2027" t="s">
        <v>1970</v>
      </c>
      <c r="C29" s="1649" t="s">
        <v>1971</v>
      </c>
      <c r="D29" s="1650" t="s">
        <v>1134</v>
      </c>
      <c r="E29" s="1651">
        <v>6</v>
      </c>
      <c r="F29" s="1539">
        <v>1092.17</v>
      </c>
      <c r="G29" s="1536">
        <f>F29-F29*$I$1</f>
        <v>1092.17</v>
      </c>
    </row>
    <row r="30" spans="1:7" ht="15" customHeight="1">
      <c r="A30" s="2027" t="s">
        <v>1972</v>
      </c>
      <c r="B30" s="2027" t="s">
        <v>1973</v>
      </c>
      <c r="C30" s="1649" t="s">
        <v>1974</v>
      </c>
      <c r="D30" s="1650" t="s">
        <v>1134</v>
      </c>
      <c r="E30" s="1651">
        <v>6</v>
      </c>
      <c r="F30" s="1539">
        <v>1182.29</v>
      </c>
      <c r="G30" s="1536">
        <f>F30-F30*$I$1</f>
        <v>1182.29</v>
      </c>
    </row>
    <row r="31" spans="1:7" ht="15" customHeight="1">
      <c r="A31" s="2027" t="s">
        <v>1975</v>
      </c>
      <c r="B31" s="2027" t="s">
        <v>1976</v>
      </c>
      <c r="C31" s="1649" t="s">
        <v>1977</v>
      </c>
      <c r="D31" s="1650" t="s">
        <v>1134</v>
      </c>
      <c r="E31" s="1651">
        <v>6</v>
      </c>
      <c r="F31" s="1539">
        <v>1182.29</v>
      </c>
      <c r="G31" s="1536">
        <f>F31-F31*$I$1</f>
        <v>1182.29</v>
      </c>
    </row>
    <row r="32" spans="1:7" ht="15" customHeight="1">
      <c r="A32" s="2027" t="s">
        <v>1978</v>
      </c>
      <c r="B32" s="2027" t="s">
        <v>1979</v>
      </c>
      <c r="C32" s="1649" t="s">
        <v>1980</v>
      </c>
      <c r="D32" s="1650" t="s">
        <v>1134</v>
      </c>
      <c r="E32" s="1651">
        <v>6</v>
      </c>
      <c r="F32" s="1539">
        <v>1182.29</v>
      </c>
      <c r="G32" s="1536">
        <f>F32-F32*$I$1</f>
        <v>1182.29</v>
      </c>
    </row>
    <row r="33" spans="1:7" ht="15" customHeight="1">
      <c r="A33" s="2027" t="s">
        <v>1981</v>
      </c>
      <c r="B33" s="2027" t="s">
        <v>1982</v>
      </c>
      <c r="C33" s="1649" t="s">
        <v>1983</v>
      </c>
      <c r="D33" s="1650" t="s">
        <v>1134</v>
      </c>
      <c r="E33" s="1651">
        <v>6</v>
      </c>
      <c r="F33" s="1539">
        <v>1349.03</v>
      </c>
      <c r="G33" s="1536">
        <f>F33-F33*$I$1</f>
        <v>1349.03</v>
      </c>
    </row>
    <row r="34" spans="1:7" ht="15" customHeight="1">
      <c r="A34" s="2027" t="s">
        <v>1984</v>
      </c>
      <c r="B34" s="2027" t="s">
        <v>1985</v>
      </c>
      <c r="C34" s="1649" t="s">
        <v>1986</v>
      </c>
      <c r="D34" s="1650" t="s">
        <v>1134</v>
      </c>
      <c r="E34" s="1651">
        <v>6</v>
      </c>
      <c r="F34" s="1539">
        <v>1182.29</v>
      </c>
      <c r="G34" s="1536">
        <f>F34-F34*$I$1</f>
        <v>1182.29</v>
      </c>
    </row>
    <row r="35" spans="1:7" ht="15" customHeight="1">
      <c r="A35" s="2027" t="s">
        <v>1987</v>
      </c>
      <c r="B35" s="2027" t="s">
        <v>1988</v>
      </c>
      <c r="C35" s="1649" t="s">
        <v>1989</v>
      </c>
      <c r="D35" s="1650" t="s">
        <v>1134</v>
      </c>
      <c r="E35" s="1651">
        <v>6</v>
      </c>
      <c r="F35" s="1539">
        <v>1095.23</v>
      </c>
      <c r="G35" s="1536">
        <f>F35-F35*$I$1</f>
        <v>1095.23</v>
      </c>
    </row>
    <row r="36" spans="1:7" ht="15" customHeight="1">
      <c r="A36" s="2027" t="s">
        <v>1990</v>
      </c>
      <c r="B36" s="2027" t="s">
        <v>1991</v>
      </c>
      <c r="C36" s="1649" t="s">
        <v>1992</v>
      </c>
      <c r="D36" s="1650" t="s">
        <v>1134</v>
      </c>
      <c r="E36" s="1651">
        <v>6</v>
      </c>
      <c r="F36" s="1539">
        <v>1297.8399999999999</v>
      </c>
      <c r="G36" s="1536">
        <f>F36-F36*$I$1</f>
        <v>1297.8399999999999</v>
      </c>
    </row>
    <row r="37" spans="1:7" ht="15" customHeight="1">
      <c r="A37" s="2027" t="s">
        <v>1993</v>
      </c>
      <c r="B37" s="2027" t="s">
        <v>1994</v>
      </c>
      <c r="C37" s="1649" t="s">
        <v>1995</v>
      </c>
      <c r="D37" s="1650" t="s">
        <v>1134</v>
      </c>
      <c r="E37" s="1651">
        <v>6</v>
      </c>
      <c r="F37" s="1539">
        <v>1020.1</v>
      </c>
      <c r="G37" s="1536">
        <f>F37-F37*$I$1</f>
        <v>1020.1</v>
      </c>
    </row>
    <row r="38" spans="1:7" ht="15" customHeight="1">
      <c r="A38" s="2027" t="s">
        <v>1996</v>
      </c>
      <c r="B38" s="2027" t="s">
        <v>1997</v>
      </c>
      <c r="C38" s="1649" t="s">
        <v>1998</v>
      </c>
      <c r="D38" s="1650" t="s">
        <v>1134</v>
      </c>
      <c r="E38" s="1651">
        <v>6</v>
      </c>
      <c r="F38" s="1538">
        <v>900.59</v>
      </c>
      <c r="G38" s="1536">
        <f>F38-F38*$I$1</f>
        <v>900.59</v>
      </c>
    </row>
    <row r="39" spans="1:7" ht="15" customHeight="1">
      <c r="A39" s="2027" t="s">
        <v>1999</v>
      </c>
      <c r="B39" s="2027" t="s">
        <v>2000</v>
      </c>
      <c r="C39" s="1649" t="s">
        <v>2001</v>
      </c>
      <c r="D39" s="1650" t="s">
        <v>1134</v>
      </c>
      <c r="E39" s="1651">
        <v>6</v>
      </c>
      <c r="F39" s="1539">
        <v>1182.29</v>
      </c>
      <c r="G39" s="1536">
        <f>F39-F39*$I$1</f>
        <v>1182.29</v>
      </c>
    </row>
    <row r="40" spans="1:7" ht="15" customHeight="1">
      <c r="A40" s="2027" t="s">
        <v>2002</v>
      </c>
      <c r="B40" s="2027" t="s">
        <v>2003</v>
      </c>
      <c r="C40" s="1649" t="s">
        <v>2004</v>
      </c>
      <c r="D40" s="1650" t="s">
        <v>1134</v>
      </c>
      <c r="E40" s="1651">
        <v>6</v>
      </c>
      <c r="F40" s="1539">
        <v>1244.1199999999999</v>
      </c>
      <c r="G40" s="1536">
        <f>F40-F40*$I$1</f>
        <v>1244.1199999999999</v>
      </c>
    </row>
    <row r="41" spans="1:7" ht="15" customHeight="1">
      <c r="A41" s="2027" t="s">
        <v>2005</v>
      </c>
      <c r="B41" s="2027" t="s">
        <v>2006</v>
      </c>
      <c r="C41" s="1649" t="s">
        <v>2007</v>
      </c>
      <c r="D41" s="1650" t="s">
        <v>1134</v>
      </c>
      <c r="E41" s="1651">
        <v>6</v>
      </c>
      <c r="F41" s="1539">
        <v>1013.26</v>
      </c>
      <c r="G41" s="1536">
        <f>F41-F41*$I$1</f>
        <v>1013.26</v>
      </c>
    </row>
    <row r="42" spans="1:7" ht="15" customHeight="1">
      <c r="A42" s="2027" t="s">
        <v>2008</v>
      </c>
      <c r="B42" s="2027" t="s">
        <v>2009</v>
      </c>
      <c r="C42" s="1649" t="s">
        <v>2010</v>
      </c>
      <c r="D42" s="1650" t="s">
        <v>1134</v>
      </c>
      <c r="E42" s="1651">
        <v>6</v>
      </c>
      <c r="F42" s="1538">
        <v>826.7</v>
      </c>
      <c r="G42" s="1536">
        <f>F42-F42*$I$1</f>
        <v>826.7</v>
      </c>
    </row>
    <row r="43" spans="1:7" ht="15" customHeight="1">
      <c r="A43" s="2027" t="s">
        <v>2011</v>
      </c>
      <c r="B43" s="2027" t="s">
        <v>2012</v>
      </c>
      <c r="C43" s="1649" t="s">
        <v>2013</v>
      </c>
      <c r="D43" s="1650" t="s">
        <v>1134</v>
      </c>
      <c r="E43" s="1651">
        <v>6</v>
      </c>
      <c r="F43" s="1539">
        <v>1097.0999999999999</v>
      </c>
      <c r="G43" s="1536">
        <f>F43-F43*$I$1</f>
        <v>1097.0999999999999</v>
      </c>
    </row>
    <row r="44" spans="1:7" ht="15" customHeight="1">
      <c r="A44" s="2027" t="s">
        <v>2014</v>
      </c>
      <c r="B44" s="2027" t="s">
        <v>2015</v>
      </c>
      <c r="C44" s="1649" t="s">
        <v>2016</v>
      </c>
      <c r="D44" s="1650" t="s">
        <v>1134</v>
      </c>
      <c r="E44" s="1651">
        <v>6</v>
      </c>
      <c r="F44" s="1538">
        <v>646.74</v>
      </c>
      <c r="G44" s="1536">
        <f>F44-F44*$I$1</f>
        <v>646.74</v>
      </c>
    </row>
    <row r="45" spans="1:7" ht="15" customHeight="1">
      <c r="A45" s="1710" t="s">
        <v>2017</v>
      </c>
      <c r="B45" s="1710" t="s">
        <v>2018</v>
      </c>
      <c r="C45" s="1726" t="s">
        <v>2019</v>
      </c>
      <c r="D45" s="1727" t="s">
        <v>1134</v>
      </c>
      <c r="E45" s="1728">
        <v>6</v>
      </c>
      <c r="F45" s="1975">
        <v>510.75</v>
      </c>
      <c r="G45" s="1974">
        <f>F45-F45*$I$1</f>
        <v>510.75</v>
      </c>
    </row>
    <row r="46" spans="1:7" ht="15" customHeight="1">
      <c r="A46" s="536" t="s">
        <v>2020</v>
      </c>
      <c r="B46" s="536" t="s">
        <v>2021</v>
      </c>
      <c r="C46" s="841" t="s">
        <v>2022</v>
      </c>
      <c r="D46" s="536" t="s">
        <v>1134</v>
      </c>
      <c r="E46" s="842">
        <v>6</v>
      </c>
      <c r="F46" s="479">
        <v>754.63</v>
      </c>
      <c r="G46" s="436">
        <f t="shared" ref="G46:G48" si="1">F46-F46*$I$1</f>
        <v>754.63</v>
      </c>
    </row>
    <row r="47" spans="1:7" ht="15" customHeight="1">
      <c r="A47" s="194"/>
      <c r="B47" s="194"/>
      <c r="C47" s="843" t="s">
        <v>2023</v>
      </c>
      <c r="D47" s="194"/>
      <c r="E47" s="194"/>
      <c r="F47" s="265"/>
      <c r="G47" s="175"/>
    </row>
    <row r="48" spans="1:7" ht="15" customHeight="1">
      <c r="A48" s="536" t="s">
        <v>2024</v>
      </c>
      <c r="B48" s="536" t="s">
        <v>2025</v>
      </c>
      <c r="C48" s="841" t="s">
        <v>2026</v>
      </c>
      <c r="D48" s="536" t="s">
        <v>1134</v>
      </c>
      <c r="E48" s="842">
        <v>6</v>
      </c>
      <c r="F48" s="479">
        <v>782.46</v>
      </c>
      <c r="G48" s="436">
        <f t="shared" si="1"/>
        <v>782.46</v>
      </c>
    </row>
    <row r="49" spans="1:7" ht="15" customHeight="1">
      <c r="A49" s="1465" t="s">
        <v>2027</v>
      </c>
      <c r="B49" s="1465" t="s">
        <v>2028</v>
      </c>
      <c r="C49" s="1449" t="s">
        <v>2029</v>
      </c>
      <c r="D49" s="1450" t="s">
        <v>1134</v>
      </c>
      <c r="E49" s="1451">
        <v>6</v>
      </c>
      <c r="F49" s="1430">
        <v>1193.6199999999999</v>
      </c>
      <c r="G49" s="1431">
        <f>F49-F49*$I$1</f>
        <v>1193.6199999999999</v>
      </c>
    </row>
    <row r="50" spans="1:7" ht="15" customHeight="1">
      <c r="A50" s="2027" t="s">
        <v>2030</v>
      </c>
      <c r="B50" s="2027" t="s">
        <v>2031</v>
      </c>
      <c r="C50" s="1649" t="s">
        <v>2032</v>
      </c>
      <c r="D50" s="1650" t="s">
        <v>1134</v>
      </c>
      <c r="E50" s="1651">
        <v>6</v>
      </c>
      <c r="F50" s="1539">
        <v>1013.69</v>
      </c>
      <c r="G50" s="1536">
        <f>F50-F50*$I$1</f>
        <v>1013.69</v>
      </c>
    </row>
    <row r="51" spans="1:7" ht="15" customHeight="1">
      <c r="A51" s="2027" t="s">
        <v>2033</v>
      </c>
      <c r="B51" s="2027" t="s">
        <v>2034</v>
      </c>
      <c r="C51" s="1649" t="s">
        <v>2035</v>
      </c>
      <c r="D51" s="1650" t="s">
        <v>1134</v>
      </c>
      <c r="E51" s="1651">
        <v>6</v>
      </c>
      <c r="F51" s="1539">
        <v>1095.93</v>
      </c>
      <c r="G51" s="1536">
        <f>F51-F51*$I$1</f>
        <v>1095.93</v>
      </c>
    </row>
    <row r="52" spans="1:7" ht="15" customHeight="1">
      <c r="A52" s="2027" t="s">
        <v>2036</v>
      </c>
      <c r="B52" s="2027" t="s">
        <v>2037</v>
      </c>
      <c r="C52" s="1649" t="s">
        <v>2038</v>
      </c>
      <c r="D52" s="1650" t="s">
        <v>1134</v>
      </c>
      <c r="E52" s="1651">
        <v>6</v>
      </c>
      <c r="F52" s="1538">
        <v>790.09</v>
      </c>
      <c r="G52" s="1536">
        <f>F52-F52*$I$1</f>
        <v>790.09</v>
      </c>
    </row>
    <row r="53" spans="1:7" ht="15" customHeight="1">
      <c r="A53" s="2027" t="s">
        <v>2039</v>
      </c>
      <c r="B53" s="2027" t="s">
        <v>2040</v>
      </c>
      <c r="C53" s="1649" t="s">
        <v>2041</v>
      </c>
      <c r="D53" s="1650" t="s">
        <v>1134</v>
      </c>
      <c r="E53" s="1651">
        <v>6</v>
      </c>
      <c r="F53" s="1539">
        <v>1199.6500000000001</v>
      </c>
      <c r="G53" s="1536">
        <f>F53-F53*$I$1</f>
        <v>1199.6500000000001</v>
      </c>
    </row>
    <row r="54" spans="1:7" ht="15" customHeight="1">
      <c r="A54" s="2027" t="s">
        <v>2042</v>
      </c>
      <c r="B54" s="2027" t="s">
        <v>2043</v>
      </c>
      <c r="C54" s="1649" t="s">
        <v>2044</v>
      </c>
      <c r="D54" s="1650" t="s">
        <v>1134</v>
      </c>
      <c r="E54" s="1651">
        <v>6</v>
      </c>
      <c r="F54" s="1538">
        <v>851.06</v>
      </c>
      <c r="G54" s="1536">
        <f>F54-F54*$I$1</f>
        <v>851.06</v>
      </c>
    </row>
    <row r="55" spans="1:7" ht="15" customHeight="1">
      <c r="A55" s="2027" t="s">
        <v>2045</v>
      </c>
      <c r="B55" s="2027" t="s">
        <v>2046</v>
      </c>
      <c r="C55" s="1649" t="s">
        <v>2047</v>
      </c>
      <c r="D55" s="1650" t="s">
        <v>1134</v>
      </c>
      <c r="E55" s="1651">
        <v>6</v>
      </c>
      <c r="F55" s="1539">
        <v>1195.81</v>
      </c>
      <c r="G55" s="1536">
        <f>F55-F55*$I$1</f>
        <v>1195.81</v>
      </c>
    </row>
    <row r="56" spans="1:7" ht="15" customHeight="1">
      <c r="A56" s="2027" t="s">
        <v>2048</v>
      </c>
      <c r="B56" s="2027" t="s">
        <v>2049</v>
      </c>
      <c r="C56" s="1649" t="s">
        <v>2050</v>
      </c>
      <c r="D56" s="1650" t="s">
        <v>1134</v>
      </c>
      <c r="E56" s="1651">
        <v>6</v>
      </c>
      <c r="F56" s="1539">
        <v>1199.1400000000001</v>
      </c>
      <c r="G56" s="1536">
        <f>F56-F56*$I$1</f>
        <v>1199.1400000000001</v>
      </c>
    </row>
    <row r="57" spans="1:7" ht="15" customHeight="1">
      <c r="A57" s="2027" t="s">
        <v>2051</v>
      </c>
      <c r="B57" s="2027" t="s">
        <v>2052</v>
      </c>
      <c r="C57" s="1649" t="s">
        <v>2053</v>
      </c>
      <c r="D57" s="1650" t="s">
        <v>1134</v>
      </c>
      <c r="E57" s="1651">
        <v>6</v>
      </c>
      <c r="F57" s="1538">
        <v>939.08</v>
      </c>
      <c r="G57" s="1536">
        <f>F57-F57*$I$1</f>
        <v>939.08</v>
      </c>
    </row>
    <row r="58" spans="1:7" ht="15" customHeight="1">
      <c r="A58" s="2027" t="s">
        <v>2054</v>
      </c>
      <c r="B58" s="2027" t="s">
        <v>2055</v>
      </c>
      <c r="C58" s="1649" t="s">
        <v>2056</v>
      </c>
      <c r="D58" s="1650" t="s">
        <v>1134</v>
      </c>
      <c r="E58" s="1651">
        <v>6</v>
      </c>
      <c r="F58" s="1538">
        <v>776.07</v>
      </c>
      <c r="G58" s="1536">
        <f>F58-F58*$I$1</f>
        <v>776.07</v>
      </c>
    </row>
    <row r="59" spans="1:7" ht="15" customHeight="1">
      <c r="A59" s="2027" t="s">
        <v>2057</v>
      </c>
      <c r="B59" s="2027" t="s">
        <v>2058</v>
      </c>
      <c r="C59" s="1649" t="s">
        <v>2059</v>
      </c>
      <c r="D59" s="1650" t="s">
        <v>1134</v>
      </c>
      <c r="E59" s="1651">
        <v>6</v>
      </c>
      <c r="F59" s="1538">
        <v>755.46</v>
      </c>
      <c r="G59" s="1536">
        <f>F59-F59*$I$1</f>
        <v>755.46</v>
      </c>
    </row>
    <row r="60" spans="1:7" ht="15" customHeight="1">
      <c r="A60" s="2027" t="s">
        <v>2060</v>
      </c>
      <c r="B60" s="2027" t="s">
        <v>2061</v>
      </c>
      <c r="C60" s="1649" t="s">
        <v>2062</v>
      </c>
      <c r="D60" s="1650" t="s">
        <v>1134</v>
      </c>
      <c r="E60" s="1651">
        <v>6</v>
      </c>
      <c r="F60" s="1538">
        <v>940.16</v>
      </c>
      <c r="G60" s="1536">
        <f>F60-F60*$I$1</f>
        <v>940.16</v>
      </c>
    </row>
    <row r="61" spans="1:7" ht="15" customHeight="1">
      <c r="A61" s="2027" t="s">
        <v>2063</v>
      </c>
      <c r="B61" s="2027" t="s">
        <v>2064</v>
      </c>
      <c r="C61" s="1649" t="s">
        <v>2065</v>
      </c>
      <c r="D61" s="1650" t="s">
        <v>1134</v>
      </c>
      <c r="E61" s="1651">
        <v>6</v>
      </c>
      <c r="F61" s="1538">
        <v>788.2</v>
      </c>
      <c r="G61" s="1536">
        <f>F61-F61*$I$1</f>
        <v>788.2</v>
      </c>
    </row>
    <row r="62" spans="1:7" ht="15" customHeight="1">
      <c r="A62" s="2027" t="s">
        <v>2066</v>
      </c>
      <c r="B62" s="2027" t="s">
        <v>2067</v>
      </c>
      <c r="C62" s="1649" t="s">
        <v>2068</v>
      </c>
      <c r="D62" s="1650" t="s">
        <v>1134</v>
      </c>
      <c r="E62" s="1651">
        <v>6</v>
      </c>
      <c r="F62" s="1538">
        <v>850.93</v>
      </c>
      <c r="G62" s="1536">
        <f>F62-F62*$I$1</f>
        <v>850.93</v>
      </c>
    </row>
    <row r="63" spans="1:7" ht="15" customHeight="1">
      <c r="A63" s="2027" t="s">
        <v>2069</v>
      </c>
      <c r="B63" s="2027" t="s">
        <v>2070</v>
      </c>
      <c r="C63" s="1649" t="s">
        <v>2071</v>
      </c>
      <c r="D63" s="1650" t="s">
        <v>1134</v>
      </c>
      <c r="E63" s="1651">
        <v>6</v>
      </c>
      <c r="F63" s="1538">
        <v>833.63</v>
      </c>
      <c r="G63" s="1536">
        <f>F63-F63*$I$1</f>
        <v>833.63</v>
      </c>
    </row>
    <row r="64" spans="1:7" ht="15" customHeight="1">
      <c r="A64" s="2027" t="s">
        <v>2072</v>
      </c>
      <c r="B64" s="2027" t="s">
        <v>2073</v>
      </c>
      <c r="C64" s="1649" t="s">
        <v>2074</v>
      </c>
      <c r="D64" s="1650" t="s">
        <v>1134</v>
      </c>
      <c r="E64" s="1651">
        <v>6</v>
      </c>
      <c r="F64" s="1539">
        <v>1023.01</v>
      </c>
      <c r="G64" s="1536">
        <f>F64-F64*$I$1</f>
        <v>1023.01</v>
      </c>
    </row>
    <row r="65" spans="1:7" ht="15" customHeight="1">
      <c r="A65" s="2027" t="s">
        <v>2075</v>
      </c>
      <c r="B65" s="2027" t="s">
        <v>2076</v>
      </c>
      <c r="C65" s="1649" t="s">
        <v>2077</v>
      </c>
      <c r="D65" s="1650" t="s">
        <v>1134</v>
      </c>
      <c r="E65" s="1651">
        <v>6</v>
      </c>
      <c r="F65" s="1538">
        <v>801.68</v>
      </c>
      <c r="G65" s="1536">
        <f>F65-F65*$I$1</f>
        <v>801.68</v>
      </c>
    </row>
    <row r="66" spans="1:7" ht="15" customHeight="1">
      <c r="A66" s="2027" t="s">
        <v>2078</v>
      </c>
      <c r="B66" s="2027" t="s">
        <v>2079</v>
      </c>
      <c r="C66" s="1649" t="s">
        <v>2080</v>
      </c>
      <c r="D66" s="1650" t="s">
        <v>1134</v>
      </c>
      <c r="E66" s="1651">
        <v>6</v>
      </c>
      <c r="F66" s="1538">
        <v>878.45</v>
      </c>
      <c r="G66" s="1536">
        <f>F66-F66*$I$1</f>
        <v>878.45</v>
      </c>
    </row>
    <row r="67" spans="1:7" ht="15" customHeight="1">
      <c r="A67" s="2027" t="s">
        <v>2081</v>
      </c>
      <c r="B67" s="2027" t="s">
        <v>2082</v>
      </c>
      <c r="C67" s="1649" t="s">
        <v>2083</v>
      </c>
      <c r="D67" s="1650" t="s">
        <v>1134</v>
      </c>
      <c r="E67" s="1651">
        <v>6</v>
      </c>
      <c r="F67" s="1539">
        <v>1012.57</v>
      </c>
      <c r="G67" s="1536">
        <f>F67-F67*$I$1</f>
        <v>1012.57</v>
      </c>
    </row>
    <row r="68" spans="1:7" ht="15" customHeight="1">
      <c r="A68" s="2027" t="s">
        <v>2084</v>
      </c>
      <c r="B68" s="2027" t="s">
        <v>2085</v>
      </c>
      <c r="C68" s="1649" t="s">
        <v>2086</v>
      </c>
      <c r="D68" s="1650" t="s">
        <v>1134</v>
      </c>
      <c r="E68" s="1651">
        <v>6</v>
      </c>
      <c r="F68" s="1538">
        <v>775.24</v>
      </c>
      <c r="G68" s="1536">
        <f>F68-F68*$I$1</f>
        <v>775.24</v>
      </c>
    </row>
    <row r="69" spans="1:7" ht="15" customHeight="1">
      <c r="A69" s="2027" t="s">
        <v>2087</v>
      </c>
      <c r="B69" s="2027" t="s">
        <v>2088</v>
      </c>
      <c r="C69" s="1649" t="s">
        <v>2089</v>
      </c>
      <c r="D69" s="1650" t="s">
        <v>1134</v>
      </c>
      <c r="E69" s="1651">
        <v>6</v>
      </c>
      <c r="F69" s="1538">
        <v>741.87</v>
      </c>
      <c r="G69" s="1536">
        <f>F69-F69*$I$1</f>
        <v>741.87</v>
      </c>
    </row>
    <row r="70" spans="1:7" ht="15" customHeight="1">
      <c r="A70" s="2027" t="s">
        <v>2090</v>
      </c>
      <c r="B70" s="2027" t="s">
        <v>2091</v>
      </c>
      <c r="C70" s="1649" t="s">
        <v>2092</v>
      </c>
      <c r="D70" s="1650" t="s">
        <v>1134</v>
      </c>
      <c r="E70" s="1651">
        <v>6</v>
      </c>
      <c r="F70" s="1538">
        <v>781.87</v>
      </c>
      <c r="G70" s="1536">
        <f>F70-F70*$I$1</f>
        <v>781.87</v>
      </c>
    </row>
    <row r="71" spans="1:7" ht="15" customHeight="1">
      <c r="A71" s="2027" t="s">
        <v>2093</v>
      </c>
      <c r="B71" s="2027" t="s">
        <v>2094</v>
      </c>
      <c r="C71" s="1649" t="s">
        <v>2095</v>
      </c>
      <c r="D71" s="1650" t="s">
        <v>1134</v>
      </c>
      <c r="E71" s="1651">
        <v>6</v>
      </c>
      <c r="F71" s="1538">
        <v>800.66</v>
      </c>
      <c r="G71" s="1536">
        <f>F71-F71*$I$1</f>
        <v>800.66</v>
      </c>
    </row>
    <row r="72" spans="1:7" ht="15" customHeight="1">
      <c r="A72" s="2027" t="s">
        <v>2096</v>
      </c>
      <c r="B72" s="2027" t="s">
        <v>2097</v>
      </c>
      <c r="C72" s="1649" t="s">
        <v>2098</v>
      </c>
      <c r="D72" s="1650" t="s">
        <v>1134</v>
      </c>
      <c r="E72" s="1651">
        <v>6</v>
      </c>
      <c r="F72" s="1538">
        <v>846.81</v>
      </c>
      <c r="G72" s="1536">
        <f>F72-F72*$I$1</f>
        <v>846.81</v>
      </c>
    </row>
    <row r="73" spans="1:7" ht="15" customHeight="1">
      <c r="A73" s="2027" t="s">
        <v>2099</v>
      </c>
      <c r="B73" s="2027" t="s">
        <v>2100</v>
      </c>
      <c r="C73" s="1649" t="s">
        <v>2101</v>
      </c>
      <c r="D73" s="1650" t="s">
        <v>1134</v>
      </c>
      <c r="E73" s="1651">
        <v>6</v>
      </c>
      <c r="F73" s="1538">
        <v>794.2</v>
      </c>
      <c r="G73" s="1536">
        <f>F73-F73*$I$1</f>
        <v>794.2</v>
      </c>
    </row>
    <row r="74" spans="1:7" ht="15" customHeight="1">
      <c r="A74" s="2027" t="s">
        <v>2102</v>
      </c>
      <c r="B74" s="2027" t="s">
        <v>2103</v>
      </c>
      <c r="C74" s="1649" t="s">
        <v>2104</v>
      </c>
      <c r="D74" s="1650" t="s">
        <v>1134</v>
      </c>
      <c r="E74" s="1651">
        <v>6</v>
      </c>
      <c r="F74" s="1538">
        <v>799.16</v>
      </c>
      <c r="G74" s="1536">
        <f>F74-F74*$I$1</f>
        <v>799.16</v>
      </c>
    </row>
    <row r="75" spans="1:7" ht="15" customHeight="1">
      <c r="A75" s="2027" t="s">
        <v>2105</v>
      </c>
      <c r="B75" s="2027" t="s">
        <v>2106</v>
      </c>
      <c r="C75" s="1649" t="s">
        <v>2107</v>
      </c>
      <c r="D75" s="1650" t="s">
        <v>1134</v>
      </c>
      <c r="E75" s="1651">
        <v>6</v>
      </c>
      <c r="F75" s="1538">
        <v>856.64</v>
      </c>
      <c r="G75" s="1536">
        <f>F75-F75*$I$1</f>
        <v>856.64</v>
      </c>
    </row>
    <row r="76" spans="1:7" ht="15" customHeight="1">
      <c r="A76" s="2027" t="s">
        <v>2108</v>
      </c>
      <c r="B76" s="2027" t="s">
        <v>2109</v>
      </c>
      <c r="C76" s="1649" t="s">
        <v>2110</v>
      </c>
      <c r="D76" s="1650" t="s">
        <v>1134</v>
      </c>
      <c r="E76" s="1651">
        <v>6</v>
      </c>
      <c r="F76" s="1538">
        <v>887.33</v>
      </c>
      <c r="G76" s="1536">
        <f>F76-F76*$I$1</f>
        <v>887.33</v>
      </c>
    </row>
    <row r="77" spans="1:7" ht="15" customHeight="1">
      <c r="A77" s="2027" t="s">
        <v>2111</v>
      </c>
      <c r="B77" s="2027" t="s">
        <v>2112</v>
      </c>
      <c r="C77" s="1649" t="s">
        <v>2113</v>
      </c>
      <c r="D77" s="1650" t="s">
        <v>1134</v>
      </c>
      <c r="E77" s="1651">
        <v>6</v>
      </c>
      <c r="F77" s="1538">
        <v>794.43</v>
      </c>
      <c r="G77" s="1536">
        <f>F77-F77*$I$1</f>
        <v>794.43</v>
      </c>
    </row>
    <row r="78" spans="1:7" ht="15" customHeight="1">
      <c r="A78" s="2027" t="s">
        <v>2114</v>
      </c>
      <c r="B78" s="2027" t="s">
        <v>2115</v>
      </c>
      <c r="C78" s="1649" t="s">
        <v>2116</v>
      </c>
      <c r="D78" s="1650" t="s">
        <v>1134</v>
      </c>
      <c r="E78" s="1651">
        <v>6</v>
      </c>
      <c r="F78" s="1538">
        <v>772.43</v>
      </c>
      <c r="G78" s="1536">
        <f>F78-F78*$I$1</f>
        <v>772.43</v>
      </c>
    </row>
    <row r="79" spans="1:7" ht="15" customHeight="1">
      <c r="A79" s="2027" t="s">
        <v>2117</v>
      </c>
      <c r="B79" s="2027" t="s">
        <v>2118</v>
      </c>
      <c r="C79" s="1649" t="s">
        <v>2119</v>
      </c>
      <c r="D79" s="1650" t="s">
        <v>1134</v>
      </c>
      <c r="E79" s="1651">
        <v>6</v>
      </c>
      <c r="F79" s="1539">
        <v>1023.95</v>
      </c>
      <c r="G79" s="1536">
        <f>F79-F79*$I$1</f>
        <v>1023.95</v>
      </c>
    </row>
    <row r="80" spans="1:7" ht="15" customHeight="1">
      <c r="A80" s="2027" t="s">
        <v>2120</v>
      </c>
      <c r="B80" s="2027" t="s">
        <v>2121</v>
      </c>
      <c r="C80" s="1649" t="s">
        <v>2122</v>
      </c>
      <c r="D80" s="1650" t="s">
        <v>1134</v>
      </c>
      <c r="E80" s="1651">
        <v>6</v>
      </c>
      <c r="F80" s="1539">
        <v>1023.95</v>
      </c>
      <c r="G80" s="1536">
        <f>F80-F80*$I$1</f>
        <v>1023.95</v>
      </c>
    </row>
    <row r="81" spans="1:7" ht="15" customHeight="1">
      <c r="A81" s="2027" t="s">
        <v>2123</v>
      </c>
      <c r="B81" s="2027" t="s">
        <v>2124</v>
      </c>
      <c r="C81" s="1649" t="s">
        <v>2125</v>
      </c>
      <c r="D81" s="1650" t="s">
        <v>1134</v>
      </c>
      <c r="E81" s="1651">
        <v>6</v>
      </c>
      <c r="F81" s="1538">
        <v>917.1</v>
      </c>
      <c r="G81" s="1536">
        <f>F81-F81*$I$1</f>
        <v>917.1</v>
      </c>
    </row>
    <row r="82" spans="1:7" ht="15" customHeight="1">
      <c r="A82" s="1710" t="s">
        <v>2126</v>
      </c>
      <c r="B82" s="1710" t="s">
        <v>2127</v>
      </c>
      <c r="C82" s="1726" t="s">
        <v>2128</v>
      </c>
      <c r="D82" s="1727" t="s">
        <v>1134</v>
      </c>
      <c r="E82" s="1728">
        <v>6</v>
      </c>
      <c r="F82" s="1975">
        <v>881.48</v>
      </c>
      <c r="G82" s="1974">
        <f>F82-F82*$I$1</f>
        <v>881.48</v>
      </c>
    </row>
    <row r="83" spans="1:7" ht="15" customHeight="1">
      <c r="A83" s="536" t="s">
        <v>2129</v>
      </c>
      <c r="B83" s="536" t="s">
        <v>2130</v>
      </c>
      <c r="C83" s="841" t="s">
        <v>2131</v>
      </c>
      <c r="D83" s="536" t="s">
        <v>1134</v>
      </c>
      <c r="E83" s="842">
        <v>6</v>
      </c>
      <c r="F83" s="479">
        <v>843.52</v>
      </c>
      <c r="G83" s="436">
        <f>F83-F83*$I$1</f>
        <v>843.52</v>
      </c>
    </row>
    <row r="84" spans="1:7" ht="15" customHeight="1">
      <c r="A84" s="194"/>
      <c r="B84" s="194"/>
      <c r="C84" s="843" t="s">
        <v>2132</v>
      </c>
      <c r="D84" s="194"/>
      <c r="E84" s="194"/>
      <c r="F84" s="265"/>
      <c r="G84" s="175"/>
    </row>
    <row r="85" spans="1:7" ht="15" customHeight="1">
      <c r="A85" s="536" t="s">
        <v>2133</v>
      </c>
      <c r="B85" s="536" t="s">
        <v>2134</v>
      </c>
      <c r="C85" s="841" t="s">
        <v>2135</v>
      </c>
      <c r="D85" s="536" t="s">
        <v>1134</v>
      </c>
      <c r="E85" s="842">
        <v>6</v>
      </c>
      <c r="F85" s="479">
        <v>720</v>
      </c>
      <c r="G85" s="436">
        <f>F85-F85*$I$1</f>
        <v>720</v>
      </c>
    </row>
    <row r="86" spans="1:7" ht="15" customHeight="1">
      <c r="A86" s="1465" t="s">
        <v>2136</v>
      </c>
      <c r="B86" s="1465" t="s">
        <v>2137</v>
      </c>
      <c r="C86" s="1449" t="s">
        <v>2138</v>
      </c>
      <c r="D86" s="1450" t="s">
        <v>1134</v>
      </c>
      <c r="E86" s="1451">
        <v>6</v>
      </c>
      <c r="F86" s="1434">
        <v>720</v>
      </c>
      <c r="G86" s="1431">
        <f>F86-F86*$I$1</f>
        <v>720</v>
      </c>
    </row>
    <row r="87" spans="1:7" ht="15" customHeight="1">
      <c r="A87" s="2027" t="s">
        <v>2139</v>
      </c>
      <c r="B87" s="2027" t="s">
        <v>2140</v>
      </c>
      <c r="C87" s="1649" t="s">
        <v>2141</v>
      </c>
      <c r="D87" s="1650" t="s">
        <v>1134</v>
      </c>
      <c r="E87" s="1651">
        <v>6</v>
      </c>
      <c r="F87" s="1538">
        <v>662.65</v>
      </c>
      <c r="G87" s="1536">
        <f>F87-F87*$I$1</f>
        <v>662.65</v>
      </c>
    </row>
    <row r="88" spans="1:7" ht="15" customHeight="1">
      <c r="A88" s="2027" t="s">
        <v>2142</v>
      </c>
      <c r="B88" s="2027" t="s">
        <v>2143</v>
      </c>
      <c r="C88" s="1649" t="s">
        <v>2144</v>
      </c>
      <c r="D88" s="1650" t="s">
        <v>1134</v>
      </c>
      <c r="E88" s="1651">
        <v>6</v>
      </c>
      <c r="F88" s="1538">
        <v>590.94000000000005</v>
      </c>
      <c r="G88" s="1536">
        <f>F88-F88*$I$1</f>
        <v>590.94000000000005</v>
      </c>
    </row>
    <row r="89" spans="1:7" ht="15" customHeight="1">
      <c r="A89" s="2027" t="s">
        <v>2145</v>
      </c>
      <c r="B89" s="2027" t="s">
        <v>2146</v>
      </c>
      <c r="C89" s="1649" t="s">
        <v>2147</v>
      </c>
      <c r="D89" s="1650" t="s">
        <v>1134</v>
      </c>
      <c r="E89" s="1651">
        <v>6</v>
      </c>
      <c r="F89" s="1539">
        <v>1532.65</v>
      </c>
      <c r="G89" s="1536">
        <f>F89-F89*$I$1</f>
        <v>1532.65</v>
      </c>
    </row>
    <row r="90" spans="1:7" ht="15" customHeight="1">
      <c r="A90" s="2027" t="s">
        <v>2148</v>
      </c>
      <c r="B90" s="2027" t="s">
        <v>2149</v>
      </c>
      <c r="C90" s="1649" t="s">
        <v>2150</v>
      </c>
      <c r="D90" s="1650" t="s">
        <v>1134</v>
      </c>
      <c r="E90" s="1651">
        <v>6</v>
      </c>
      <c r="F90" s="1539">
        <v>1484.08</v>
      </c>
      <c r="G90" s="1536">
        <f>F90-F90*$I$1</f>
        <v>1484.08</v>
      </c>
    </row>
    <row r="91" spans="1:7" ht="15" customHeight="1">
      <c r="A91" s="2027" t="s">
        <v>2151</v>
      </c>
      <c r="B91" s="2027" t="s">
        <v>2152</v>
      </c>
      <c r="C91" s="1649" t="s">
        <v>2153</v>
      </c>
      <c r="D91" s="1650" t="s">
        <v>1134</v>
      </c>
      <c r="E91" s="1651">
        <v>6</v>
      </c>
      <c r="F91" s="1538">
        <v>851.4</v>
      </c>
      <c r="G91" s="1536">
        <f>F91-F91*$I$1</f>
        <v>851.4</v>
      </c>
    </row>
    <row r="92" spans="1:7" ht="15" customHeight="1">
      <c r="A92" s="2027" t="s">
        <v>2154</v>
      </c>
      <c r="B92" s="2027" t="s">
        <v>2155</v>
      </c>
      <c r="C92" s="1649" t="s">
        <v>2156</v>
      </c>
      <c r="D92" s="1650" t="s">
        <v>1134</v>
      </c>
      <c r="E92" s="1651">
        <v>6</v>
      </c>
      <c r="F92" s="1538">
        <v>851.4</v>
      </c>
      <c r="G92" s="1536">
        <f>F92-F92*$I$1</f>
        <v>851.4</v>
      </c>
    </row>
    <row r="93" spans="1:7" ht="15" customHeight="1">
      <c r="A93" s="2027" t="s">
        <v>2157</v>
      </c>
      <c r="B93" s="2027" t="s">
        <v>2158</v>
      </c>
      <c r="C93" s="1649" t="s">
        <v>2159</v>
      </c>
      <c r="D93" s="1650" t="s">
        <v>1134</v>
      </c>
      <c r="E93" s="1651">
        <v>6</v>
      </c>
      <c r="F93" s="1538">
        <v>851.4</v>
      </c>
      <c r="G93" s="1536">
        <f>F93-F93*$I$1</f>
        <v>851.4</v>
      </c>
    </row>
    <row r="94" spans="1:7" ht="15" customHeight="1">
      <c r="A94" s="2027" t="s">
        <v>2160</v>
      </c>
      <c r="B94" s="2027" t="s">
        <v>2161</v>
      </c>
      <c r="C94" s="1649" t="s">
        <v>2162</v>
      </c>
      <c r="D94" s="1650" t="s">
        <v>1134</v>
      </c>
      <c r="E94" s="1651">
        <v>6</v>
      </c>
      <c r="F94" s="1538">
        <v>851.4</v>
      </c>
      <c r="G94" s="1536">
        <f>F94-F94*$I$1</f>
        <v>851.4</v>
      </c>
    </row>
    <row r="95" spans="1:7" ht="15" customHeight="1">
      <c r="A95" s="2027" t="s">
        <v>2163</v>
      </c>
      <c r="B95" s="2027" t="s">
        <v>2164</v>
      </c>
      <c r="C95" s="1649" t="s">
        <v>2165</v>
      </c>
      <c r="D95" s="1650" t="s">
        <v>1134</v>
      </c>
      <c r="E95" s="1651">
        <v>6</v>
      </c>
      <c r="F95" s="1538">
        <v>314.73</v>
      </c>
      <c r="G95" s="1536">
        <f>F95-F95*$I$1</f>
        <v>314.73</v>
      </c>
    </row>
    <row r="96" spans="1:7" ht="15" customHeight="1">
      <c r="A96" s="2027" t="s">
        <v>2166</v>
      </c>
      <c r="B96" s="2027" t="s">
        <v>2167</v>
      </c>
      <c r="C96" s="1649" t="s">
        <v>2168</v>
      </c>
      <c r="D96" s="1650" t="s">
        <v>1134</v>
      </c>
      <c r="E96" s="1651">
        <v>6</v>
      </c>
      <c r="F96" s="1538">
        <v>502.2</v>
      </c>
      <c r="G96" s="1536">
        <f>F96-F96*$I$1</f>
        <v>502.2</v>
      </c>
    </row>
    <row r="97" spans="1:7" ht="15" customHeight="1">
      <c r="A97" s="2027" t="s">
        <v>2169</v>
      </c>
      <c r="B97" s="2027" t="s">
        <v>2170</v>
      </c>
      <c r="C97" s="1649" t="s">
        <v>2171</v>
      </c>
      <c r="D97" s="1650" t="s">
        <v>1134</v>
      </c>
      <c r="E97" s="1651">
        <v>6</v>
      </c>
      <c r="F97" s="1538">
        <v>502.2</v>
      </c>
      <c r="G97" s="1536">
        <f>F97-F97*$I$1</f>
        <v>502.2</v>
      </c>
    </row>
    <row r="98" spans="1:7" ht="15" customHeight="1">
      <c r="A98" s="2027" t="s">
        <v>2172</v>
      </c>
      <c r="B98" s="2027" t="s">
        <v>2173</v>
      </c>
      <c r="C98" s="1649" t="s">
        <v>2174</v>
      </c>
      <c r="D98" s="1650" t="s">
        <v>1134</v>
      </c>
      <c r="E98" s="1651">
        <v>6</v>
      </c>
      <c r="F98" s="1538">
        <v>523.33000000000004</v>
      </c>
      <c r="G98" s="1536">
        <f>F98-F98*$I$1</f>
        <v>523.33000000000004</v>
      </c>
    </row>
    <row r="99" spans="1:7" ht="26.25" customHeight="1">
      <c r="A99" s="1710" t="s">
        <v>2175</v>
      </c>
      <c r="B99" s="1710" t="s">
        <v>2176</v>
      </c>
      <c r="C99" s="1726" t="s">
        <v>2177</v>
      </c>
      <c r="D99" s="1727" t="s">
        <v>1134</v>
      </c>
      <c r="E99" s="1728">
        <v>6</v>
      </c>
      <c r="F99" s="1975">
        <v>736.06</v>
      </c>
      <c r="G99" s="1974">
        <f>F99-F99*$I$1</f>
        <v>736.06</v>
      </c>
    </row>
    <row r="100" spans="1:7" ht="26.25" customHeight="1">
      <c r="A100" s="536" t="s">
        <v>2178</v>
      </c>
      <c r="B100" s="536" t="s">
        <v>2179</v>
      </c>
      <c r="C100" s="841" t="s">
        <v>2180</v>
      </c>
      <c r="D100" s="536" t="s">
        <v>1134</v>
      </c>
      <c r="E100" s="842">
        <v>6</v>
      </c>
      <c r="F100" s="479">
        <v>747</v>
      </c>
      <c r="G100" s="436">
        <f>F100-F100*$I$1</f>
        <v>747</v>
      </c>
    </row>
    <row r="101" spans="1:7" ht="26.25" customHeight="1">
      <c r="A101" s="194"/>
      <c r="B101" s="194"/>
      <c r="C101" s="843" t="s">
        <v>2181</v>
      </c>
      <c r="D101" s="194"/>
      <c r="E101" s="194"/>
      <c r="F101" s="265"/>
      <c r="G101" s="175"/>
    </row>
    <row r="102" spans="1:7" ht="15" customHeight="1">
      <c r="A102" s="536" t="s">
        <v>2182</v>
      </c>
      <c r="B102" s="536" t="s">
        <v>2183</v>
      </c>
      <c r="C102" s="841" t="s">
        <v>2184</v>
      </c>
      <c r="D102" s="536" t="s">
        <v>1134</v>
      </c>
      <c r="E102" s="842">
        <v>6</v>
      </c>
      <c r="F102" s="844">
        <v>1290.5999999999999</v>
      </c>
      <c r="G102" s="436">
        <f>F102-F102*$I$1</f>
        <v>1290.5999999999999</v>
      </c>
    </row>
    <row r="103" spans="1:7" ht="15" customHeight="1">
      <c r="A103" s="1465" t="s">
        <v>2185</v>
      </c>
      <c r="B103" s="1465" t="s">
        <v>2186</v>
      </c>
      <c r="C103" s="1449" t="s">
        <v>2187</v>
      </c>
      <c r="D103" s="1450" t="s">
        <v>1134</v>
      </c>
      <c r="E103" s="1451">
        <v>6</v>
      </c>
      <c r="F103" s="1430">
        <v>1346.4</v>
      </c>
      <c r="G103" s="1431">
        <f>F103-F103*$I$1</f>
        <v>1346.4</v>
      </c>
    </row>
    <row r="104" spans="1:7" ht="15" customHeight="1">
      <c r="A104" s="2027" t="s">
        <v>2188</v>
      </c>
      <c r="B104" s="2027" t="s">
        <v>2189</v>
      </c>
      <c r="C104" s="1649" t="s">
        <v>2190</v>
      </c>
      <c r="D104" s="1650" t="s">
        <v>1134</v>
      </c>
      <c r="E104" s="1651">
        <v>6</v>
      </c>
      <c r="F104" s="1539">
        <v>1173.44</v>
      </c>
      <c r="G104" s="1431">
        <f>F104-F104*$I$1</f>
        <v>1173.44</v>
      </c>
    </row>
    <row r="105" spans="1:7" ht="15" customHeight="1">
      <c r="A105" s="2027" t="s">
        <v>2191</v>
      </c>
      <c r="B105" s="2027" t="s">
        <v>2192</v>
      </c>
      <c r="C105" s="1649" t="s">
        <v>2193</v>
      </c>
      <c r="D105" s="1650" t="s">
        <v>1134</v>
      </c>
      <c r="E105" s="1651">
        <v>6</v>
      </c>
      <c r="F105" s="1538">
        <v>614.20000000000005</v>
      </c>
      <c r="G105" s="1536">
        <f>F105-F105*$I$1</f>
        <v>614.20000000000005</v>
      </c>
    </row>
    <row r="106" spans="1:7" ht="15" customHeight="1">
      <c r="A106" s="2027" t="s">
        <v>2194</v>
      </c>
      <c r="B106" s="2027" t="s">
        <v>2195</v>
      </c>
      <c r="C106" s="1649" t="s">
        <v>2196</v>
      </c>
      <c r="D106" s="1650" t="s">
        <v>1134</v>
      </c>
      <c r="E106" s="1651">
        <v>6</v>
      </c>
      <c r="F106" s="1539">
        <v>1116.25</v>
      </c>
      <c r="G106" s="1536">
        <f>F106-F106*$I$1</f>
        <v>1116.25</v>
      </c>
    </row>
    <row r="107" spans="1:7" ht="15" customHeight="1">
      <c r="A107" s="231"/>
      <c r="B107" s="231"/>
      <c r="C107" s="471" t="s">
        <v>2197</v>
      </c>
      <c r="D107" s="194"/>
      <c r="E107" s="194"/>
      <c r="F107" s="265"/>
      <c r="G107" s="1536"/>
    </row>
    <row r="108" spans="1:7" ht="15" customHeight="1">
      <c r="A108" s="2027" t="s">
        <v>2198</v>
      </c>
      <c r="B108" s="2027" t="s">
        <v>2199</v>
      </c>
      <c r="C108" s="1649" t="s">
        <v>2200</v>
      </c>
      <c r="D108" s="1650" t="s">
        <v>1134</v>
      </c>
      <c r="E108" s="1651">
        <v>6</v>
      </c>
      <c r="F108" s="1538">
        <v>686.09</v>
      </c>
      <c r="G108" s="1536">
        <f>F108-F108*$I$1</f>
        <v>686.09</v>
      </c>
    </row>
    <row r="109" spans="1:7" ht="15" customHeight="1">
      <c r="A109" s="231"/>
      <c r="B109" s="231"/>
      <c r="C109" s="471" t="s">
        <v>2201</v>
      </c>
      <c r="D109" s="194"/>
      <c r="E109" s="194"/>
      <c r="F109" s="265"/>
      <c r="G109" s="1536"/>
    </row>
    <row r="110" spans="1:7" ht="15" customHeight="1">
      <c r="A110" s="2027" t="s">
        <v>2202</v>
      </c>
      <c r="B110" s="2027" t="s">
        <v>2203</v>
      </c>
      <c r="C110" s="1649" t="s">
        <v>2204</v>
      </c>
      <c r="D110" s="1650" t="s">
        <v>1134</v>
      </c>
      <c r="E110" s="1651">
        <v>6</v>
      </c>
      <c r="F110" s="1538">
        <v>490.73</v>
      </c>
      <c r="G110" s="1536">
        <f>F110-F110*$I$1</f>
        <v>490.73</v>
      </c>
    </row>
    <row r="111" spans="1:7" ht="15" customHeight="1">
      <c r="A111" s="2027" t="s">
        <v>2205</v>
      </c>
      <c r="B111" s="2027" t="s">
        <v>2206</v>
      </c>
      <c r="C111" s="1649" t="s">
        <v>2207</v>
      </c>
      <c r="D111" s="1650" t="s">
        <v>1134</v>
      </c>
      <c r="E111" s="1651">
        <v>6</v>
      </c>
      <c r="F111" s="1538">
        <v>855.74</v>
      </c>
      <c r="G111" s="1536">
        <f>F111-F111*$I$1</f>
        <v>855.74</v>
      </c>
    </row>
    <row r="112" spans="1:7" ht="15" customHeight="1">
      <c r="A112" s="2027" t="s">
        <v>2208</v>
      </c>
      <c r="B112" s="2027" t="s">
        <v>2209</v>
      </c>
      <c r="C112" s="1649" t="s">
        <v>2210</v>
      </c>
      <c r="D112" s="1650" t="s">
        <v>1134</v>
      </c>
      <c r="E112" s="1651">
        <v>6</v>
      </c>
      <c r="F112" s="1538">
        <v>557.66</v>
      </c>
      <c r="G112" s="1536">
        <f>F112-F112*$I$1</f>
        <v>557.66</v>
      </c>
    </row>
    <row r="113" spans="1:7" ht="15" customHeight="1">
      <c r="A113" s="2027" t="s">
        <v>2211</v>
      </c>
      <c r="B113" s="2027" t="s">
        <v>2212</v>
      </c>
      <c r="C113" s="1649" t="s">
        <v>2213</v>
      </c>
      <c r="D113" s="1650" t="s">
        <v>1134</v>
      </c>
      <c r="E113" s="1651">
        <v>15</v>
      </c>
      <c r="F113" s="1538">
        <v>473.22</v>
      </c>
      <c r="G113" s="1536">
        <f>F113-F113*$I$1</f>
        <v>473.22</v>
      </c>
    </row>
    <row r="114" spans="1:7" ht="15" customHeight="1">
      <c r="A114" s="2027" t="s">
        <v>2214</v>
      </c>
      <c r="B114" s="2027" t="s">
        <v>2215</v>
      </c>
      <c r="C114" s="1649" t="s">
        <v>2216</v>
      </c>
      <c r="D114" s="1650" t="s">
        <v>1134</v>
      </c>
      <c r="E114" s="1651">
        <v>6</v>
      </c>
      <c r="F114" s="1538">
        <v>459.97</v>
      </c>
      <c r="G114" s="1536">
        <f>F114-F114*$I$1</f>
        <v>459.97</v>
      </c>
    </row>
    <row r="115" spans="1:7" ht="15" customHeight="1">
      <c r="A115" s="2027" t="s">
        <v>2217</v>
      </c>
      <c r="B115" s="2027" t="s">
        <v>2218</v>
      </c>
      <c r="C115" s="1649" t="s">
        <v>2219</v>
      </c>
      <c r="D115" s="1650" t="s">
        <v>1134</v>
      </c>
      <c r="E115" s="1651">
        <v>6</v>
      </c>
      <c r="F115" s="1538">
        <v>814.48</v>
      </c>
      <c r="G115" s="1536">
        <f>F115-F115*$I$1</f>
        <v>814.48</v>
      </c>
    </row>
    <row r="116" spans="1:7" ht="15" customHeight="1">
      <c r="A116" s="2027" t="s">
        <v>2220</v>
      </c>
      <c r="B116" s="2027" t="s">
        <v>2221</v>
      </c>
      <c r="C116" s="1649" t="s">
        <v>2222</v>
      </c>
      <c r="D116" s="1650" t="s">
        <v>1134</v>
      </c>
      <c r="E116" s="1651">
        <v>4</v>
      </c>
      <c r="F116" s="1539">
        <v>3397.66</v>
      </c>
      <c r="G116" s="1536">
        <f>F116-F116*$I$1</f>
        <v>3397.66</v>
      </c>
    </row>
    <row r="117" spans="1:7" ht="15" customHeight="1">
      <c r="A117" s="2027" t="s">
        <v>2223</v>
      </c>
      <c r="B117" s="2027" t="s">
        <v>2224</v>
      </c>
      <c r="C117" s="1649" t="s">
        <v>2225</v>
      </c>
      <c r="D117" s="1650" t="s">
        <v>1134</v>
      </c>
      <c r="E117" s="1651">
        <v>15</v>
      </c>
      <c r="F117" s="1538">
        <v>586.94000000000005</v>
      </c>
      <c r="G117" s="1536">
        <f>F117-F117*$I$1</f>
        <v>586.94000000000005</v>
      </c>
    </row>
    <row r="118" spans="1:7" ht="15" customHeight="1">
      <c r="A118" s="2027" t="s">
        <v>2226</v>
      </c>
      <c r="B118" s="2027" t="s">
        <v>2227</v>
      </c>
      <c r="C118" s="1649" t="s">
        <v>2228</v>
      </c>
      <c r="D118" s="1650" t="s">
        <v>1134</v>
      </c>
      <c r="E118" s="1651">
        <v>6</v>
      </c>
      <c r="F118" s="1538">
        <v>290.18</v>
      </c>
      <c r="G118" s="1536">
        <f>F118-F118*$I$1</f>
        <v>290.18</v>
      </c>
    </row>
    <row r="119" spans="1:7" ht="15" customHeight="1">
      <c r="A119" s="2027" t="s">
        <v>2229</v>
      </c>
      <c r="B119" s="2027" t="s">
        <v>2230</v>
      </c>
      <c r="C119" s="1649" t="s">
        <v>2231</v>
      </c>
      <c r="D119" s="1650" t="s">
        <v>1134</v>
      </c>
      <c r="E119" s="1651">
        <v>6</v>
      </c>
      <c r="F119" s="1538">
        <v>557.66</v>
      </c>
      <c r="G119" s="1536">
        <f>F119-F119*$I$1</f>
        <v>557.66</v>
      </c>
    </row>
    <row r="120" spans="1:7" ht="15" customHeight="1">
      <c r="A120" s="2027" t="s">
        <v>2232</v>
      </c>
      <c r="B120" s="2027" t="s">
        <v>2233</v>
      </c>
      <c r="C120" s="1649" t="s">
        <v>2234</v>
      </c>
      <c r="D120" s="1650" t="s">
        <v>1134</v>
      </c>
      <c r="E120" s="1651">
        <v>6</v>
      </c>
      <c r="F120" s="1538">
        <v>869.58</v>
      </c>
      <c r="G120" s="1536">
        <f>F120-F120*$I$1</f>
        <v>869.58</v>
      </c>
    </row>
    <row r="121" spans="1:7" ht="15" customHeight="1">
      <c r="A121" s="2027" t="s">
        <v>2235</v>
      </c>
      <c r="B121" s="2027" t="s">
        <v>2236</v>
      </c>
      <c r="C121" s="1649" t="s">
        <v>2237</v>
      </c>
      <c r="D121" s="1650" t="s">
        <v>1134</v>
      </c>
      <c r="E121" s="1651">
        <v>4</v>
      </c>
      <c r="F121" s="1539">
        <v>3684.83</v>
      </c>
      <c r="G121" s="1536">
        <f>F121-F121*$I$1</f>
        <v>3684.83</v>
      </c>
    </row>
    <row r="122" spans="1:7" ht="15" customHeight="1">
      <c r="A122" s="2027" t="s">
        <v>2238</v>
      </c>
      <c r="B122" s="2027" t="s">
        <v>2239</v>
      </c>
      <c r="C122" s="1649" t="s">
        <v>2240</v>
      </c>
      <c r="D122" s="1650" t="s">
        <v>1134</v>
      </c>
      <c r="E122" s="1651">
        <v>6</v>
      </c>
      <c r="F122" s="1538">
        <v>459.97</v>
      </c>
      <c r="G122" s="1536">
        <f>F122-F122*$I$1</f>
        <v>459.97</v>
      </c>
    </row>
    <row r="123" spans="1:7" ht="15" customHeight="1">
      <c r="A123" s="2027" t="s">
        <v>2241</v>
      </c>
      <c r="B123" s="2027" t="s">
        <v>2242</v>
      </c>
      <c r="C123" s="1649" t="s">
        <v>2243</v>
      </c>
      <c r="D123" s="1650" t="s">
        <v>1134</v>
      </c>
      <c r="E123" s="1651">
        <v>15</v>
      </c>
      <c r="F123" s="1538">
        <v>491.96</v>
      </c>
      <c r="G123" s="1536">
        <f>F123-F123*$I$1</f>
        <v>491.96</v>
      </c>
    </row>
    <row r="124" spans="1:7" ht="15" customHeight="1">
      <c r="A124" s="2027" t="s">
        <v>2244</v>
      </c>
      <c r="B124" s="2027" t="s">
        <v>2245</v>
      </c>
      <c r="C124" s="1649" t="s">
        <v>2246</v>
      </c>
      <c r="D124" s="1650" t="s">
        <v>1134</v>
      </c>
      <c r="E124" s="1651">
        <v>1</v>
      </c>
      <c r="F124" s="1538">
        <v>306.61</v>
      </c>
      <c r="G124" s="1536">
        <f>F124-F124*$I$1</f>
        <v>306.61</v>
      </c>
    </row>
    <row r="125" spans="1:7" ht="15" customHeight="1">
      <c r="A125" s="2027" t="s">
        <v>2247</v>
      </c>
      <c r="B125" s="2027" t="s">
        <v>2248</v>
      </c>
      <c r="C125" s="1649" t="s">
        <v>2249</v>
      </c>
      <c r="D125" s="1650" t="s">
        <v>1134</v>
      </c>
      <c r="E125" s="1651">
        <v>1</v>
      </c>
      <c r="F125" s="1538">
        <v>276.83999999999997</v>
      </c>
      <c r="G125" s="1536">
        <f>F125-F125*$I$1</f>
        <v>276.83999999999997</v>
      </c>
    </row>
    <row r="126" spans="1:7" ht="15" customHeight="1">
      <c r="A126" s="2027" t="s">
        <v>2250</v>
      </c>
      <c r="B126" s="2027" t="s">
        <v>2251</v>
      </c>
      <c r="C126" s="1649" t="s">
        <v>2252</v>
      </c>
      <c r="D126" s="1650" t="s">
        <v>1134</v>
      </c>
      <c r="E126" s="1651">
        <v>1</v>
      </c>
      <c r="F126" s="1538">
        <v>276.83999999999997</v>
      </c>
      <c r="G126" s="1536">
        <f>F126-F126*$I$1</f>
        <v>276.83999999999997</v>
      </c>
    </row>
    <row r="127" spans="1:7" ht="15" customHeight="1">
      <c r="A127" s="2027" t="s">
        <v>2253</v>
      </c>
      <c r="B127" s="2027" t="s">
        <v>2254</v>
      </c>
      <c r="C127" s="1649" t="s">
        <v>2255</v>
      </c>
      <c r="D127" s="1650" t="s">
        <v>1134</v>
      </c>
      <c r="E127" s="1651">
        <v>4</v>
      </c>
      <c r="F127" s="1539">
        <v>2434.63</v>
      </c>
      <c r="G127" s="1536">
        <f>F127-F127*$I$1</f>
        <v>2434.63</v>
      </c>
    </row>
    <row r="128" spans="1:7" ht="15" customHeight="1">
      <c r="A128" s="2027" t="s">
        <v>2256</v>
      </c>
      <c r="B128" s="2027" t="s">
        <v>2257</v>
      </c>
      <c r="C128" s="1649" t="s">
        <v>2258</v>
      </c>
      <c r="D128" s="1650" t="s">
        <v>1134</v>
      </c>
      <c r="E128" s="1651">
        <v>15</v>
      </c>
      <c r="F128" s="1538">
        <v>494.82</v>
      </c>
      <c r="G128" s="1536">
        <f>F128-F128*$I$1</f>
        <v>494.82</v>
      </c>
    </row>
    <row r="129" spans="1:7" ht="15" customHeight="1">
      <c r="A129" s="2027" t="s">
        <v>2259</v>
      </c>
      <c r="B129" s="2027" t="s">
        <v>2260</v>
      </c>
      <c r="C129" s="1649" t="s">
        <v>2261</v>
      </c>
      <c r="D129" s="1650" t="s">
        <v>1134</v>
      </c>
      <c r="E129" s="1651">
        <v>15</v>
      </c>
      <c r="F129" s="1538">
        <v>269.52999999999997</v>
      </c>
      <c r="G129" s="1536">
        <f>F129-F129*$I$1</f>
        <v>269.52999999999997</v>
      </c>
    </row>
    <row r="130" spans="1:7" ht="15" customHeight="1">
      <c r="A130" s="231"/>
      <c r="B130" s="231"/>
      <c r="C130" s="471" t="s">
        <v>2262</v>
      </c>
      <c r="D130" s="194"/>
      <c r="E130" s="194"/>
      <c r="F130" s="265"/>
      <c r="G130" s="1536"/>
    </row>
    <row r="131" spans="1:7" ht="15" customHeight="1">
      <c r="A131" s="2027" t="s">
        <v>2263</v>
      </c>
      <c r="B131" s="2027" t="s">
        <v>2264</v>
      </c>
      <c r="C131" s="1649" t="s">
        <v>2265</v>
      </c>
      <c r="D131" s="1650" t="s">
        <v>1134</v>
      </c>
      <c r="E131" s="1651">
        <v>6</v>
      </c>
      <c r="F131" s="1538">
        <v>700.45</v>
      </c>
      <c r="G131" s="1536">
        <f>F131-F131*$I$1</f>
        <v>700.45</v>
      </c>
    </row>
    <row r="132" spans="1:7" ht="15" customHeight="1">
      <c r="A132" s="2027" t="s">
        <v>2266</v>
      </c>
      <c r="B132" s="2027" t="s">
        <v>2267</v>
      </c>
      <c r="C132" s="1649" t="s">
        <v>2268</v>
      </c>
      <c r="D132" s="1650" t="s">
        <v>1134</v>
      </c>
      <c r="E132" s="1651">
        <v>6</v>
      </c>
      <c r="F132" s="1538">
        <v>700.45</v>
      </c>
      <c r="G132" s="1536">
        <f>F132-F132*$I$1</f>
        <v>700.45</v>
      </c>
    </row>
    <row r="133" spans="1:7" ht="15" customHeight="1">
      <c r="A133" s="2027" t="s">
        <v>2269</v>
      </c>
      <c r="B133" s="2027" t="s">
        <v>2270</v>
      </c>
      <c r="C133" s="1649" t="s">
        <v>2271</v>
      </c>
      <c r="D133" s="1650" t="s">
        <v>1134</v>
      </c>
      <c r="E133" s="1651">
        <v>6</v>
      </c>
      <c r="F133" s="1538">
        <v>905.83</v>
      </c>
      <c r="G133" s="1536">
        <f>F133-F133*$I$1</f>
        <v>905.83</v>
      </c>
    </row>
    <row r="134" spans="1:7" ht="15" customHeight="1">
      <c r="A134" s="2027" t="s">
        <v>2272</v>
      </c>
      <c r="B134" s="2027" t="s">
        <v>2273</v>
      </c>
      <c r="C134" s="1649" t="s">
        <v>2274</v>
      </c>
      <c r="D134" s="1650" t="s">
        <v>1134</v>
      </c>
      <c r="E134" s="1651">
        <v>6</v>
      </c>
      <c r="F134" s="1538">
        <v>923</v>
      </c>
      <c r="G134" s="1536">
        <f>F134-F134*$I$1</f>
        <v>923</v>
      </c>
    </row>
    <row r="135" spans="1:7" ht="13.9" customHeight="1">
      <c r="A135" s="2027" t="s">
        <v>2275</v>
      </c>
      <c r="B135" s="2027" t="s">
        <v>2276</v>
      </c>
      <c r="C135" s="1649" t="s">
        <v>2277</v>
      </c>
      <c r="D135" s="1650" t="s">
        <v>1134</v>
      </c>
      <c r="E135" s="1651">
        <v>6</v>
      </c>
      <c r="F135" s="1538">
        <v>942.34</v>
      </c>
      <c r="G135" s="1536">
        <f>F135-F135*$I$1</f>
        <v>942.34</v>
      </c>
    </row>
    <row r="136" spans="1:7" ht="13.9" customHeight="1">
      <c r="A136" s="2027" t="s">
        <v>2278</v>
      </c>
      <c r="B136" s="2027" t="s">
        <v>2279</v>
      </c>
      <c r="C136" s="1649" t="s">
        <v>2280</v>
      </c>
      <c r="D136" s="1650" t="s">
        <v>1134</v>
      </c>
      <c r="E136" s="1651">
        <v>6</v>
      </c>
      <c r="F136" s="1538">
        <v>868.41</v>
      </c>
      <c r="G136" s="1536">
        <f>F136-F136*$I$1</f>
        <v>868.41</v>
      </c>
    </row>
    <row r="137" spans="1:7" ht="13.9" customHeight="1">
      <c r="A137" s="2027" t="s">
        <v>2281</v>
      </c>
      <c r="B137" s="2027" t="s">
        <v>2282</v>
      </c>
      <c r="C137" s="1649" t="s">
        <v>2283</v>
      </c>
      <c r="D137" s="1650" t="s">
        <v>1134</v>
      </c>
      <c r="E137" s="1651">
        <v>6</v>
      </c>
      <c r="F137" s="1539">
        <v>1056.6199999999999</v>
      </c>
      <c r="G137" s="1536">
        <f>F137-F137*$I$1</f>
        <v>1056.6199999999999</v>
      </c>
    </row>
    <row r="138" spans="1:7" ht="13.9" customHeight="1">
      <c r="A138" s="2027" t="s">
        <v>2284</v>
      </c>
      <c r="B138" s="2027" t="s">
        <v>2285</v>
      </c>
      <c r="C138" s="1649" t="s">
        <v>2286</v>
      </c>
      <c r="D138" s="1650" t="s">
        <v>1134</v>
      </c>
      <c r="E138" s="1651">
        <v>6</v>
      </c>
      <c r="F138" s="1538">
        <v>922.99</v>
      </c>
      <c r="G138" s="1536">
        <f>F138-F138*$I$1</f>
        <v>922.99</v>
      </c>
    </row>
    <row r="139" spans="1:7" ht="13.9" customHeight="1">
      <c r="A139" s="2027" t="s">
        <v>2287</v>
      </c>
      <c r="B139" s="2027" t="s">
        <v>2288</v>
      </c>
      <c r="C139" s="1649" t="s">
        <v>2289</v>
      </c>
      <c r="D139" s="1650" t="s">
        <v>1134</v>
      </c>
      <c r="E139" s="1651">
        <v>6</v>
      </c>
      <c r="F139" s="1538">
        <v>905.83</v>
      </c>
      <c r="G139" s="1536">
        <f>F139-F139*$I$1</f>
        <v>905.83</v>
      </c>
    </row>
    <row r="140" spans="1:7" ht="13.9" customHeight="1">
      <c r="A140" s="2027" t="s">
        <v>2290</v>
      </c>
      <c r="B140" s="2027" t="s">
        <v>2291</v>
      </c>
      <c r="C140" s="1649" t="s">
        <v>2292</v>
      </c>
      <c r="D140" s="1650" t="s">
        <v>1134</v>
      </c>
      <c r="E140" s="1651">
        <v>6</v>
      </c>
      <c r="F140" s="1539">
        <v>1030.18</v>
      </c>
      <c r="G140" s="1536">
        <f>F140-F140*$I$1</f>
        <v>1030.18</v>
      </c>
    </row>
    <row r="141" spans="1:7" ht="13.9" customHeight="1">
      <c r="A141" s="2027" t="s">
        <v>2293</v>
      </c>
      <c r="B141" s="2027" t="s">
        <v>2294</v>
      </c>
      <c r="C141" s="1649" t="s">
        <v>2295</v>
      </c>
      <c r="D141" s="1650" t="s">
        <v>1134</v>
      </c>
      <c r="E141" s="1651">
        <v>6</v>
      </c>
      <c r="F141" s="1538">
        <v>868.41</v>
      </c>
      <c r="G141" s="1536">
        <f>F141-F141*$I$1</f>
        <v>868.41</v>
      </c>
    </row>
    <row r="142" spans="1:7" ht="14.25">
      <c r="A142" s="2027" t="s">
        <v>2296</v>
      </c>
      <c r="B142" s="2027" t="s">
        <v>2297</v>
      </c>
      <c r="C142" s="1649" t="s">
        <v>2298</v>
      </c>
      <c r="D142" s="1650" t="s">
        <v>1134</v>
      </c>
      <c r="E142" s="1651">
        <v>6</v>
      </c>
      <c r="F142" s="1538">
        <v>901.53</v>
      </c>
      <c r="G142" s="1536">
        <f t="shared" ref="G142:G143" si="2">F142-F142*$I$1</f>
        <v>901.53</v>
      </c>
    </row>
    <row r="143" spans="1:7" ht="14.25">
      <c r="A143" s="2027" t="s">
        <v>2259</v>
      </c>
      <c r="B143" s="2028" t="s">
        <v>2260</v>
      </c>
      <c r="C143" s="1649" t="s">
        <v>2261</v>
      </c>
      <c r="D143" s="1650" t="s">
        <v>1134</v>
      </c>
      <c r="E143" s="1651">
        <v>15</v>
      </c>
      <c r="F143" s="1538">
        <v>262.05</v>
      </c>
      <c r="G143" s="1536">
        <f t="shared" si="2"/>
        <v>262.05</v>
      </c>
    </row>
    <row r="144" spans="1:7" ht="15" customHeight="1">
      <c r="A144" s="231"/>
      <c r="B144" s="827"/>
      <c r="C144" s="471" t="s">
        <v>2299</v>
      </c>
      <c r="D144" s="194"/>
      <c r="E144" s="194"/>
      <c r="F144" s="2029"/>
      <c r="G144" s="2029"/>
    </row>
    <row r="145" spans="1:7" ht="14.25">
      <c r="A145" s="2030" t="s">
        <v>2300</v>
      </c>
      <c r="B145" s="2030" t="s">
        <v>2301</v>
      </c>
      <c r="C145" s="1540" t="s">
        <v>2302</v>
      </c>
      <c r="D145" s="1652" t="s">
        <v>1134</v>
      </c>
      <c r="E145" s="1653">
        <v>6</v>
      </c>
      <c r="F145" s="1538">
        <v>402.14</v>
      </c>
      <c r="G145" s="1536">
        <f>F145-F145*$I$1</f>
        <v>402.14</v>
      </c>
    </row>
    <row r="146" spans="1:7" ht="14.25">
      <c r="A146" s="2030" t="s">
        <v>2303</v>
      </c>
      <c r="B146" s="2030" t="s">
        <v>2304</v>
      </c>
      <c r="C146" s="1540" t="s">
        <v>2305</v>
      </c>
      <c r="D146" s="1652" t="s">
        <v>1134</v>
      </c>
      <c r="E146" s="1653">
        <v>6</v>
      </c>
      <c r="F146" s="1538">
        <v>402.14</v>
      </c>
      <c r="G146" s="1536">
        <f>F146-F146*$I$1</f>
        <v>402.14</v>
      </c>
    </row>
    <row r="147" spans="1:7" ht="14.25">
      <c r="A147" s="2030" t="s">
        <v>2306</v>
      </c>
      <c r="B147" s="2030" t="s">
        <v>2307</v>
      </c>
      <c r="C147" s="1540" t="s">
        <v>2308</v>
      </c>
      <c r="D147" s="1652" t="s">
        <v>1134</v>
      </c>
      <c r="E147" s="1653">
        <v>6</v>
      </c>
      <c r="F147" s="1538">
        <v>402.14</v>
      </c>
      <c r="G147" s="1536">
        <f>F147-F147*$I$1</f>
        <v>402.14</v>
      </c>
    </row>
    <row r="148" spans="1:7" ht="14.25">
      <c r="A148" s="2030" t="s">
        <v>2309</v>
      </c>
      <c r="B148" s="2030" t="s">
        <v>2310</v>
      </c>
      <c r="C148" s="1540" t="s">
        <v>2311</v>
      </c>
      <c r="D148" s="1652" t="s">
        <v>1134</v>
      </c>
      <c r="E148" s="1653">
        <v>6</v>
      </c>
      <c r="F148" s="1538">
        <v>402.14</v>
      </c>
      <c r="G148" s="1536">
        <f>F148-F148*$I$1</f>
        <v>402.14</v>
      </c>
    </row>
    <row r="149" spans="1:7" ht="14.25">
      <c r="A149" s="2030" t="s">
        <v>2312</v>
      </c>
      <c r="B149" s="2030" t="s">
        <v>2313</v>
      </c>
      <c r="C149" s="1540" t="s">
        <v>2314</v>
      </c>
      <c r="D149" s="1652" t="s">
        <v>1134</v>
      </c>
      <c r="E149" s="1653">
        <v>6</v>
      </c>
      <c r="F149" s="1538">
        <v>402.14</v>
      </c>
      <c r="G149" s="1536">
        <f>F149-F149*$I$1</f>
        <v>402.14</v>
      </c>
    </row>
    <row r="150" spans="1:7" ht="14.25">
      <c r="A150" s="2030" t="s">
        <v>2315</v>
      </c>
      <c r="B150" s="2030" t="s">
        <v>2316</v>
      </c>
      <c r="C150" s="1540" t="s">
        <v>2317</v>
      </c>
      <c r="D150" s="1652" t="s">
        <v>1134</v>
      </c>
      <c r="E150" s="1653">
        <v>6</v>
      </c>
      <c r="F150" s="1538">
        <v>402.14</v>
      </c>
      <c r="G150" s="1536">
        <f>F150-F150*$I$1</f>
        <v>402.14</v>
      </c>
    </row>
    <row r="151" spans="1:7" ht="14.25">
      <c r="A151" s="2030" t="s">
        <v>2318</v>
      </c>
      <c r="B151" s="2030" t="s">
        <v>2319</v>
      </c>
      <c r="C151" s="1540" t="s">
        <v>2320</v>
      </c>
      <c r="D151" s="1652" t="s">
        <v>1134</v>
      </c>
      <c r="E151" s="1653">
        <v>6</v>
      </c>
      <c r="F151" s="1538">
        <v>402.14</v>
      </c>
      <c r="G151" s="1536">
        <f>F151-F151*$I$1</f>
        <v>402.14</v>
      </c>
    </row>
    <row r="152" spans="1:7" ht="14.25">
      <c r="A152" s="2030" t="s">
        <v>2321</v>
      </c>
      <c r="B152" s="2030" t="s">
        <v>2322</v>
      </c>
      <c r="C152" s="1540" t="s">
        <v>2323</v>
      </c>
      <c r="D152" s="1652" t="s">
        <v>1134</v>
      </c>
      <c r="E152" s="1653">
        <v>6</v>
      </c>
      <c r="F152" s="1538">
        <v>395.78</v>
      </c>
      <c r="G152" s="1536">
        <f>F152-F152*$I$1</f>
        <v>395.78</v>
      </c>
    </row>
    <row r="153" spans="1:7" ht="14.25">
      <c r="A153" s="2030" t="s">
        <v>2324</v>
      </c>
      <c r="B153" s="2030" t="s">
        <v>2325</v>
      </c>
      <c r="C153" s="1540" t="s">
        <v>2326</v>
      </c>
      <c r="D153" s="1652" t="s">
        <v>1134</v>
      </c>
      <c r="E153" s="1653">
        <v>6</v>
      </c>
      <c r="F153" s="1538">
        <v>395.78</v>
      </c>
      <c r="G153" s="1536">
        <f>F153-F153*$I$1</f>
        <v>395.78</v>
      </c>
    </row>
    <row r="154" spans="1:7" ht="14.25">
      <c r="A154" s="2030" t="s">
        <v>2327</v>
      </c>
      <c r="B154" s="2030" t="s">
        <v>2328</v>
      </c>
      <c r="C154" s="1540" t="s">
        <v>2329</v>
      </c>
      <c r="D154" s="1652" t="s">
        <v>1134</v>
      </c>
      <c r="E154" s="1653">
        <v>6</v>
      </c>
      <c r="F154" s="1538">
        <v>395.78</v>
      </c>
      <c r="G154" s="1536">
        <f>F154-F154*$I$1</f>
        <v>395.78</v>
      </c>
    </row>
    <row r="155" spans="1:7" ht="14.25">
      <c r="A155" s="2030" t="s">
        <v>2330</v>
      </c>
      <c r="B155" s="2030" t="s">
        <v>2331</v>
      </c>
      <c r="C155" s="1540" t="s">
        <v>2332</v>
      </c>
      <c r="D155" s="1652" t="s">
        <v>1134</v>
      </c>
      <c r="E155" s="1653">
        <v>6</v>
      </c>
      <c r="F155" s="1538">
        <v>455.88</v>
      </c>
      <c r="G155" s="1536">
        <f>F155-F155*$I$1</f>
        <v>455.88</v>
      </c>
    </row>
    <row r="156" spans="1:7" ht="14.25">
      <c r="A156" s="2030" t="s">
        <v>2333</v>
      </c>
      <c r="B156" s="2030" t="s">
        <v>2334</v>
      </c>
      <c r="C156" s="1540" t="s">
        <v>2335</v>
      </c>
      <c r="D156" s="1652" t="s">
        <v>1134</v>
      </c>
      <c r="E156" s="1653">
        <v>6</v>
      </c>
      <c r="F156" s="1538">
        <v>455.88</v>
      </c>
      <c r="G156" s="1536">
        <f>F156-F156*$I$1</f>
        <v>455.88</v>
      </c>
    </row>
    <row r="157" spans="1:7" ht="14.25">
      <c r="A157" s="2030" t="s">
        <v>2336</v>
      </c>
      <c r="B157" s="2030" t="s">
        <v>2337</v>
      </c>
      <c r="C157" s="1540" t="s">
        <v>2338</v>
      </c>
      <c r="D157" s="1652" t="s">
        <v>1134</v>
      </c>
      <c r="E157" s="1653">
        <v>6</v>
      </c>
      <c r="F157" s="1538">
        <v>448.98</v>
      </c>
      <c r="G157" s="1536">
        <f>F157-F157*$I$1</f>
        <v>448.98</v>
      </c>
    </row>
    <row r="158" spans="1:7" ht="14.25">
      <c r="A158" s="2030" t="s">
        <v>2339</v>
      </c>
      <c r="B158" s="2030" t="s">
        <v>2340</v>
      </c>
      <c r="C158" s="1540" t="s">
        <v>2341</v>
      </c>
      <c r="D158" s="1652" t="s">
        <v>1134</v>
      </c>
      <c r="E158" s="1653">
        <v>6</v>
      </c>
      <c r="F158" s="1538">
        <v>416.56</v>
      </c>
      <c r="G158" s="1536">
        <f>F158-F158*$I$1</f>
        <v>416.56</v>
      </c>
    </row>
    <row r="159" spans="1:7" ht="14.25">
      <c r="A159" s="2030" t="s">
        <v>2342</v>
      </c>
      <c r="B159" s="2030" t="s">
        <v>2343</v>
      </c>
      <c r="C159" s="1540" t="s">
        <v>2344</v>
      </c>
      <c r="D159" s="1652" t="s">
        <v>1134</v>
      </c>
      <c r="E159" s="1653">
        <v>6</v>
      </c>
      <c r="F159" s="1538">
        <v>360.37</v>
      </c>
      <c r="G159" s="1536">
        <f>F159-F159*$I$1</f>
        <v>360.37</v>
      </c>
    </row>
    <row r="160" spans="1:7" ht="14.25">
      <c r="A160" s="2030" t="s">
        <v>2345</v>
      </c>
      <c r="B160" s="2030" t="s">
        <v>2346</v>
      </c>
      <c r="C160" s="1540" t="s">
        <v>2347</v>
      </c>
      <c r="D160" s="1652" t="s">
        <v>1134</v>
      </c>
      <c r="E160" s="1653">
        <v>6</v>
      </c>
      <c r="F160" s="1538">
        <v>360.37</v>
      </c>
      <c r="G160" s="1536">
        <f>F160-F160*$I$1</f>
        <v>360.37</v>
      </c>
    </row>
    <row r="161" spans="1:7" ht="14.25">
      <c r="A161" s="2030" t="s">
        <v>2348</v>
      </c>
      <c r="B161" s="2030" t="s">
        <v>2349</v>
      </c>
      <c r="C161" s="1540" t="s">
        <v>2350</v>
      </c>
      <c r="D161" s="1652" t="s">
        <v>1134</v>
      </c>
      <c r="E161" s="1653">
        <v>6</v>
      </c>
      <c r="F161" s="1538">
        <v>360.37</v>
      </c>
      <c r="G161" s="1536">
        <f>F161-F161*$I$1</f>
        <v>360.37</v>
      </c>
    </row>
    <row r="162" spans="1:7" ht="14.25">
      <c r="A162" s="2030" t="s">
        <v>2351</v>
      </c>
      <c r="B162" s="2030" t="s">
        <v>2352</v>
      </c>
      <c r="C162" s="1540" t="s">
        <v>2353</v>
      </c>
      <c r="D162" s="1652" t="s">
        <v>1134</v>
      </c>
      <c r="E162" s="1653">
        <v>6</v>
      </c>
      <c r="F162" s="1538">
        <v>360.37</v>
      </c>
      <c r="G162" s="1536">
        <f>F162-F162*$I$1</f>
        <v>360.37</v>
      </c>
    </row>
    <row r="163" spans="1:7" ht="14.25">
      <c r="A163" s="2030" t="s">
        <v>2354</v>
      </c>
      <c r="B163" s="2030" t="s">
        <v>2355</v>
      </c>
      <c r="C163" s="1540" t="s">
        <v>2356</v>
      </c>
      <c r="D163" s="1652" t="s">
        <v>1134</v>
      </c>
      <c r="E163" s="1653">
        <v>6</v>
      </c>
      <c r="F163" s="1538">
        <v>360.37</v>
      </c>
      <c r="G163" s="1536">
        <f>F163-F163*$I$1</f>
        <v>360.37</v>
      </c>
    </row>
    <row r="164" spans="1:7" ht="14.25">
      <c r="A164" s="2030" t="s">
        <v>2357</v>
      </c>
      <c r="B164" s="2030" t="s">
        <v>2358</v>
      </c>
      <c r="C164" s="1540" t="s">
        <v>2359</v>
      </c>
      <c r="D164" s="1652" t="s">
        <v>1134</v>
      </c>
      <c r="E164" s="1653">
        <v>6</v>
      </c>
      <c r="F164" s="1538">
        <v>360.37</v>
      </c>
      <c r="G164" s="1536">
        <f>F164-F164*$I$1</f>
        <v>360.37</v>
      </c>
    </row>
    <row r="165" spans="1:7" ht="14.25">
      <c r="A165" s="2030" t="s">
        <v>2360</v>
      </c>
      <c r="B165" s="2030" t="s">
        <v>2361</v>
      </c>
      <c r="C165" s="1540" t="s">
        <v>2362</v>
      </c>
      <c r="D165" s="1652" t="s">
        <v>1134</v>
      </c>
      <c r="E165" s="1653">
        <v>6</v>
      </c>
      <c r="F165" s="1538">
        <v>645.22</v>
      </c>
      <c r="G165" s="1536">
        <f>F165-F165*$I$1</f>
        <v>645.22</v>
      </c>
    </row>
    <row r="166" spans="1:7" ht="14.25">
      <c r="A166" s="2030" t="s">
        <v>2363</v>
      </c>
      <c r="B166" s="2030" t="s">
        <v>2364</v>
      </c>
      <c r="C166" s="1540" t="s">
        <v>2365</v>
      </c>
      <c r="D166" s="1652" t="s">
        <v>1134</v>
      </c>
      <c r="E166" s="1653">
        <v>6</v>
      </c>
      <c r="F166" s="1538">
        <v>519.08000000000004</v>
      </c>
      <c r="G166" s="1536">
        <f>F166-F166*$I$1</f>
        <v>519.08000000000004</v>
      </c>
    </row>
    <row r="167" spans="1:7" ht="14.25">
      <c r="A167" s="2030" t="s">
        <v>2366</v>
      </c>
      <c r="B167" s="2030" t="s">
        <v>2367</v>
      </c>
      <c r="C167" s="1540" t="s">
        <v>2368</v>
      </c>
      <c r="D167" s="1652" t="s">
        <v>1134</v>
      </c>
      <c r="E167" s="1653">
        <v>6</v>
      </c>
      <c r="F167" s="1538">
        <v>519.08000000000004</v>
      </c>
      <c r="G167" s="1536">
        <f>F167-F167*$I$1</f>
        <v>519.08000000000004</v>
      </c>
    </row>
    <row r="168" spans="1:7" ht="14.25">
      <c r="A168" s="2030" t="s">
        <v>2369</v>
      </c>
      <c r="B168" s="2030" t="s">
        <v>2370</v>
      </c>
      <c r="C168" s="1540" t="s">
        <v>2371</v>
      </c>
      <c r="D168" s="1652" t="s">
        <v>1134</v>
      </c>
      <c r="E168" s="1653">
        <v>6</v>
      </c>
      <c r="F168" s="1538">
        <v>467.21</v>
      </c>
      <c r="G168" s="1536">
        <f>F168-F168*$I$1</f>
        <v>467.21</v>
      </c>
    </row>
    <row r="169" spans="1:7" ht="14.25">
      <c r="A169" s="2030" t="s">
        <v>2372</v>
      </c>
      <c r="B169" s="2030" t="s">
        <v>2373</v>
      </c>
      <c r="C169" s="1540" t="s">
        <v>2374</v>
      </c>
      <c r="D169" s="1652" t="s">
        <v>1134</v>
      </c>
      <c r="E169" s="1653">
        <v>6</v>
      </c>
      <c r="F169" s="1538">
        <v>380.41</v>
      </c>
      <c r="G169" s="1536">
        <f>F169-F169*$I$1</f>
        <v>380.41</v>
      </c>
    </row>
    <row r="170" spans="1:7" ht="14.25">
      <c r="A170" s="2030" t="s">
        <v>2375</v>
      </c>
      <c r="B170" s="2030" t="s">
        <v>2376</v>
      </c>
      <c r="C170" s="1540" t="s">
        <v>2377</v>
      </c>
      <c r="D170" s="1652" t="s">
        <v>1134</v>
      </c>
      <c r="E170" s="1653">
        <v>6</v>
      </c>
      <c r="F170" s="1538">
        <v>380.41</v>
      </c>
      <c r="G170" s="1536">
        <f>F170-F170*$I$1</f>
        <v>380.41</v>
      </c>
    </row>
    <row r="171" spans="1:7" ht="14.25">
      <c r="A171" s="2030" t="s">
        <v>2378</v>
      </c>
      <c r="B171" s="2030" t="s">
        <v>2379</v>
      </c>
      <c r="C171" s="1540" t="s">
        <v>2380</v>
      </c>
      <c r="D171" s="1652" t="s">
        <v>1134</v>
      </c>
      <c r="E171" s="1653">
        <v>6</v>
      </c>
      <c r="F171" s="1538">
        <v>380.41</v>
      </c>
      <c r="G171" s="1536">
        <f>F171-F171*$I$1</f>
        <v>380.41</v>
      </c>
    </row>
    <row r="172" spans="1:7" ht="14.25">
      <c r="A172" s="2030" t="s">
        <v>2381</v>
      </c>
      <c r="B172" s="2030" t="s">
        <v>2382</v>
      </c>
      <c r="C172" s="1540" t="s">
        <v>2383</v>
      </c>
      <c r="D172" s="1652" t="s">
        <v>1134</v>
      </c>
      <c r="E172" s="1653">
        <v>6</v>
      </c>
      <c r="F172" s="1538">
        <v>384.4</v>
      </c>
      <c r="G172" s="1536">
        <f>F172-F172*$I$1</f>
        <v>384.4</v>
      </c>
    </row>
    <row r="173" spans="1:7" ht="14.25">
      <c r="A173" s="2030" t="s">
        <v>2384</v>
      </c>
      <c r="B173" s="2030" t="s">
        <v>2385</v>
      </c>
      <c r="C173" s="1540" t="s">
        <v>2386</v>
      </c>
      <c r="D173" s="1652" t="s">
        <v>1134</v>
      </c>
      <c r="E173" s="1653">
        <v>6</v>
      </c>
      <c r="F173" s="1538">
        <v>294.7</v>
      </c>
      <c r="G173" s="1536">
        <f>F173-F173*$I$1</f>
        <v>294.7</v>
      </c>
    </row>
    <row r="174" spans="1:7" ht="14.25">
      <c r="A174" s="2030" t="s">
        <v>2387</v>
      </c>
      <c r="B174" s="2030" t="s">
        <v>2388</v>
      </c>
      <c r="C174" s="1540" t="s">
        <v>2389</v>
      </c>
      <c r="D174" s="1652" t="s">
        <v>1134</v>
      </c>
      <c r="E174" s="1653">
        <v>6</v>
      </c>
      <c r="F174" s="1538">
        <v>294.7</v>
      </c>
      <c r="G174" s="1536">
        <f>F174-F174*$I$1</f>
        <v>294.7</v>
      </c>
    </row>
    <row r="175" spans="1:7" ht="14.25">
      <c r="A175" s="2030" t="s">
        <v>2390</v>
      </c>
      <c r="B175" s="2030" t="s">
        <v>2391</v>
      </c>
      <c r="C175" s="1540" t="s">
        <v>2392</v>
      </c>
      <c r="D175" s="1652" t="s">
        <v>1134</v>
      </c>
      <c r="E175" s="1653">
        <v>6</v>
      </c>
      <c r="F175" s="1538">
        <v>339.19</v>
      </c>
      <c r="G175" s="1536">
        <f>F175-F175*$I$1</f>
        <v>339.19</v>
      </c>
    </row>
    <row r="176" spans="1:7" ht="14.25">
      <c r="A176" s="2030" t="s">
        <v>2393</v>
      </c>
      <c r="B176" s="2030" t="s">
        <v>2394</v>
      </c>
      <c r="C176" s="1540" t="s">
        <v>2395</v>
      </c>
      <c r="D176" s="1652" t="s">
        <v>1134</v>
      </c>
      <c r="E176" s="1653">
        <v>6</v>
      </c>
      <c r="F176" s="1538">
        <v>267.01</v>
      </c>
      <c r="G176" s="1536">
        <f>F176-F176*$I$1</f>
        <v>267.01</v>
      </c>
    </row>
    <row r="177" spans="1:7" ht="14.25">
      <c r="A177" s="2030" t="s">
        <v>2396</v>
      </c>
      <c r="B177" s="2030" t="s">
        <v>2397</v>
      </c>
      <c r="C177" s="1540" t="s">
        <v>2398</v>
      </c>
      <c r="D177" s="1652" t="s">
        <v>1134</v>
      </c>
      <c r="E177" s="1653">
        <v>6</v>
      </c>
      <c r="F177" s="1538">
        <v>389.7</v>
      </c>
      <c r="G177" s="1536">
        <f>F177-F177*$I$1</f>
        <v>389.7</v>
      </c>
    </row>
    <row r="178" spans="1:7" ht="14.25">
      <c r="A178" s="2030" t="s">
        <v>2399</v>
      </c>
      <c r="B178" s="2030" t="s">
        <v>2400</v>
      </c>
      <c r="C178" s="1540" t="s">
        <v>2401</v>
      </c>
      <c r="D178" s="1652" t="s">
        <v>1134</v>
      </c>
      <c r="E178" s="1653">
        <v>6</v>
      </c>
      <c r="F178" s="1538">
        <v>420.2</v>
      </c>
      <c r="G178" s="1536">
        <f>F178-F178*$I$1</f>
        <v>420.2</v>
      </c>
    </row>
    <row r="179" spans="1:7" ht="14.25">
      <c r="A179" s="2030" t="s">
        <v>2402</v>
      </c>
      <c r="B179" s="2030" t="s">
        <v>2403</v>
      </c>
      <c r="C179" s="1540" t="s">
        <v>2404</v>
      </c>
      <c r="D179" s="1652" t="s">
        <v>1134</v>
      </c>
      <c r="E179" s="1653">
        <v>6</v>
      </c>
      <c r="F179" s="1538">
        <v>488.49</v>
      </c>
      <c r="G179" s="1536">
        <f>F179-F179*$I$1</f>
        <v>488.49</v>
      </c>
    </row>
    <row r="180" spans="1:7" ht="14.25">
      <c r="A180" s="2030" t="s">
        <v>2405</v>
      </c>
      <c r="B180" s="2030" t="s">
        <v>2406</v>
      </c>
      <c r="C180" s="1540" t="s">
        <v>2407</v>
      </c>
      <c r="D180" s="1652" t="s">
        <v>1134</v>
      </c>
      <c r="E180" s="1653">
        <v>6</v>
      </c>
      <c r="F180" s="1538">
        <v>384.26</v>
      </c>
      <c r="G180" s="1536">
        <f t="shared" ref="G180:G182" si="3">F180-F180*$I$1</f>
        <v>384.26</v>
      </c>
    </row>
    <row r="181" spans="1:7" ht="14.25">
      <c r="A181" s="2030" t="s">
        <v>2408</v>
      </c>
      <c r="B181" s="2030" t="s">
        <v>2409</v>
      </c>
      <c r="C181" s="1540" t="s">
        <v>2410</v>
      </c>
      <c r="D181" s="1652" t="s">
        <v>1134</v>
      </c>
      <c r="E181" s="1653">
        <v>6</v>
      </c>
      <c r="F181" s="1538">
        <v>384.26</v>
      </c>
      <c r="G181" s="1536">
        <f t="shared" si="3"/>
        <v>384.26</v>
      </c>
    </row>
    <row r="182" spans="1:7" ht="15" customHeight="1">
      <c r="A182" s="2030" t="s">
        <v>2411</v>
      </c>
      <c r="B182" s="2030" t="s">
        <v>2412</v>
      </c>
      <c r="C182" s="1540" t="s">
        <v>2413</v>
      </c>
      <c r="D182" s="1652" t="s">
        <v>1134</v>
      </c>
      <c r="E182" s="1653">
        <v>6</v>
      </c>
      <c r="F182" s="1538">
        <v>431.97</v>
      </c>
      <c r="G182" s="1536">
        <f t="shared" si="3"/>
        <v>431.97</v>
      </c>
    </row>
    <row r="183" spans="1:7" ht="14.25">
      <c r="A183" s="2030" t="s">
        <v>2414</v>
      </c>
      <c r="B183" s="2030" t="s">
        <v>2415</v>
      </c>
      <c r="C183" s="1540" t="s">
        <v>2416</v>
      </c>
      <c r="D183" s="1652" t="s">
        <v>1134</v>
      </c>
      <c r="E183" s="1653">
        <v>6</v>
      </c>
      <c r="F183" s="1538">
        <v>282.63</v>
      </c>
      <c r="G183" s="1536">
        <f>F183-F183*$I$1</f>
        <v>282.63</v>
      </c>
    </row>
    <row r="184" spans="1:7" ht="14.25">
      <c r="A184" s="2030" t="s">
        <v>2417</v>
      </c>
      <c r="B184" s="2030" t="s">
        <v>2418</v>
      </c>
      <c r="C184" s="1540" t="s">
        <v>2419</v>
      </c>
      <c r="D184" s="1652" t="s">
        <v>1134</v>
      </c>
      <c r="E184" s="1653">
        <v>6</v>
      </c>
      <c r="F184" s="1538">
        <v>282.63</v>
      </c>
      <c r="G184" s="1536">
        <f>F184-F184*$I$1</f>
        <v>282.63</v>
      </c>
    </row>
    <row r="185" spans="1:7" ht="14.25">
      <c r="A185" s="2030" t="s">
        <v>2420</v>
      </c>
      <c r="B185" s="2030" t="s">
        <v>2421</v>
      </c>
      <c r="C185" s="1540" t="s">
        <v>2422</v>
      </c>
      <c r="D185" s="1652" t="s">
        <v>1134</v>
      </c>
      <c r="E185" s="1653">
        <v>6</v>
      </c>
      <c r="F185" s="1538">
        <v>282.63</v>
      </c>
      <c r="G185" s="1536">
        <f>F185-F185*$I$1</f>
        <v>282.63</v>
      </c>
    </row>
    <row r="186" spans="1:7" ht="14.25">
      <c r="A186" s="2030" t="s">
        <v>2423</v>
      </c>
      <c r="B186" s="2030" t="s">
        <v>2424</v>
      </c>
      <c r="C186" s="1540" t="s">
        <v>2425</v>
      </c>
      <c r="D186" s="1652" t="s">
        <v>1134</v>
      </c>
      <c r="E186" s="1653">
        <v>6</v>
      </c>
      <c r="F186" s="1538">
        <v>282.63</v>
      </c>
      <c r="G186" s="1536">
        <f>F186-F186*$I$1</f>
        <v>282.63</v>
      </c>
    </row>
    <row r="187" spans="1:7" ht="14.25">
      <c r="A187" s="2030" t="s">
        <v>2426</v>
      </c>
      <c r="B187" s="2030" t="s">
        <v>2427</v>
      </c>
      <c r="C187" s="1540" t="s">
        <v>2428</v>
      </c>
      <c r="D187" s="1652" t="s">
        <v>1134</v>
      </c>
      <c r="E187" s="1653">
        <v>6</v>
      </c>
      <c r="F187" s="1538">
        <v>475.79</v>
      </c>
      <c r="G187" s="1536">
        <f>F187-F187*$I$1</f>
        <v>475.79</v>
      </c>
    </row>
    <row r="188" spans="1:7" ht="14.25">
      <c r="A188" s="2030" t="s">
        <v>2429</v>
      </c>
      <c r="B188" s="2030" t="s">
        <v>2430</v>
      </c>
      <c r="C188" s="1540" t="s">
        <v>2431</v>
      </c>
      <c r="D188" s="1652" t="s">
        <v>1134</v>
      </c>
      <c r="E188" s="1653">
        <v>6</v>
      </c>
      <c r="F188" s="1538">
        <v>475.79</v>
      </c>
      <c r="G188" s="1536">
        <f>F188-F188*$I$1</f>
        <v>475.79</v>
      </c>
    </row>
    <row r="189" spans="1:7" ht="15" customHeight="1">
      <c r="A189" s="2030" t="s">
        <v>2432</v>
      </c>
      <c r="B189" s="2030" t="s">
        <v>2433</v>
      </c>
      <c r="C189" s="1540" t="s">
        <v>2434</v>
      </c>
      <c r="D189" s="1652" t="s">
        <v>1134</v>
      </c>
      <c r="E189" s="1653">
        <v>6</v>
      </c>
      <c r="F189" s="1538">
        <v>475.79</v>
      </c>
      <c r="G189" s="1536">
        <f>F189-F189*$I$1</f>
        <v>475.79</v>
      </c>
    </row>
    <row r="190" spans="1:7" ht="14.25">
      <c r="A190" s="2030" t="s">
        <v>2435</v>
      </c>
      <c r="B190" s="2030" t="s">
        <v>2436</v>
      </c>
      <c r="C190" s="1540" t="s">
        <v>2437</v>
      </c>
      <c r="D190" s="1652" t="s">
        <v>1134</v>
      </c>
      <c r="E190" s="1653">
        <v>6</v>
      </c>
      <c r="F190" s="1538">
        <v>475.79</v>
      </c>
      <c r="G190" s="1536">
        <f>F190-F190*$I$1</f>
        <v>475.79</v>
      </c>
    </row>
    <row r="191" spans="1:7" ht="14.25">
      <c r="A191" s="469"/>
      <c r="B191" s="469"/>
      <c r="C191" s="471" t="s">
        <v>2438</v>
      </c>
      <c r="D191" s="234"/>
      <c r="E191" s="234"/>
      <c r="F191" s="108"/>
      <c r="G191" s="1536"/>
    </row>
    <row r="192" spans="1:7" ht="14.25">
      <c r="A192" s="2027" t="s">
        <v>2439</v>
      </c>
      <c r="B192" s="2027" t="s">
        <v>2440</v>
      </c>
      <c r="C192" s="1649" t="s">
        <v>2441</v>
      </c>
      <c r="D192" s="1650" t="s">
        <v>1134</v>
      </c>
      <c r="E192" s="1651">
        <v>12</v>
      </c>
      <c r="F192" s="1538">
        <v>284.55</v>
      </c>
      <c r="G192" s="1536">
        <f>F192-F192*$I$1</f>
        <v>284.55</v>
      </c>
    </row>
    <row r="193" spans="1:7" ht="14.25">
      <c r="A193" s="2027" t="s">
        <v>2442</v>
      </c>
      <c r="B193" s="2027" t="s">
        <v>2443</v>
      </c>
      <c r="C193" s="1649" t="s">
        <v>2444</v>
      </c>
      <c r="D193" s="1650" t="s">
        <v>1134</v>
      </c>
      <c r="E193" s="1651">
        <v>12</v>
      </c>
      <c r="F193" s="1538">
        <v>222.47</v>
      </c>
      <c r="G193" s="1536">
        <f>F193-F193*$I$1</f>
        <v>222.47</v>
      </c>
    </row>
    <row r="194" spans="1:7" ht="14.25">
      <c r="A194" s="2027" t="s">
        <v>2445</v>
      </c>
      <c r="B194" s="2027" t="s">
        <v>2446</v>
      </c>
      <c r="C194" s="1649" t="s">
        <v>2447</v>
      </c>
      <c r="D194" s="1650" t="s">
        <v>1134</v>
      </c>
      <c r="E194" s="1651">
        <v>12</v>
      </c>
      <c r="F194" s="1538">
        <v>292.31</v>
      </c>
      <c r="G194" s="1536">
        <f>F194-F194*$I$1</f>
        <v>292.31</v>
      </c>
    </row>
    <row r="195" spans="1:7" ht="14.25">
      <c r="A195" s="2027" t="s">
        <v>2448</v>
      </c>
      <c r="B195" s="2027" t="s">
        <v>2449</v>
      </c>
      <c r="C195" s="1649" t="s">
        <v>2450</v>
      </c>
      <c r="D195" s="1650" t="s">
        <v>1134</v>
      </c>
      <c r="E195" s="1651">
        <v>12</v>
      </c>
      <c r="F195" s="1538">
        <v>269.60000000000002</v>
      </c>
      <c r="G195" s="1536">
        <f>F195-F195*$I$1</f>
        <v>269.60000000000002</v>
      </c>
    </row>
    <row r="196" spans="1:7" ht="14.25">
      <c r="A196" s="2027" t="s">
        <v>2451</v>
      </c>
      <c r="B196" s="2027" t="s">
        <v>2452</v>
      </c>
      <c r="C196" s="1649" t="s">
        <v>2453</v>
      </c>
      <c r="D196" s="1650" t="s">
        <v>1134</v>
      </c>
      <c r="E196" s="1651">
        <v>12</v>
      </c>
      <c r="F196" s="1538">
        <v>222.47</v>
      </c>
      <c r="G196" s="1974">
        <f>F196-F196*$I$1</f>
        <v>222.47</v>
      </c>
    </row>
    <row r="197" spans="1:7" ht="14.25">
      <c r="A197" s="2027" t="s">
        <v>2454</v>
      </c>
      <c r="B197" s="2027" t="s">
        <v>2455</v>
      </c>
      <c r="C197" s="1649" t="s">
        <v>2456</v>
      </c>
      <c r="D197" s="1650" t="s">
        <v>1134</v>
      </c>
      <c r="E197" s="1651">
        <v>12</v>
      </c>
      <c r="F197" s="2031">
        <v>284.55</v>
      </c>
      <c r="G197" s="436">
        <f>F197-F197*$I$1</f>
        <v>284.55</v>
      </c>
    </row>
    <row r="198" spans="1:7" ht="14.25">
      <c r="A198" s="469"/>
      <c r="B198" s="469"/>
      <c r="C198" s="471" t="s">
        <v>2457</v>
      </c>
      <c r="D198" s="234"/>
      <c r="E198" s="234"/>
      <c r="F198" s="108"/>
      <c r="G198" s="175"/>
    </row>
    <row r="199" spans="1:7" ht="14.25">
      <c r="A199" s="469"/>
      <c r="B199" s="469"/>
      <c r="C199" s="471" t="s">
        <v>2458</v>
      </c>
      <c r="D199" s="234"/>
      <c r="E199" s="234"/>
      <c r="F199" s="108"/>
      <c r="G199" s="175"/>
    </row>
    <row r="200" spans="1:7" ht="14.25">
      <c r="A200" s="2027" t="s">
        <v>2459</v>
      </c>
      <c r="B200" s="2027" t="s">
        <v>2460</v>
      </c>
      <c r="C200" s="1649" t="s">
        <v>2461</v>
      </c>
      <c r="D200" s="1650" t="s">
        <v>1134</v>
      </c>
      <c r="E200" s="1651">
        <v>12</v>
      </c>
      <c r="F200" s="2031">
        <v>219.39</v>
      </c>
      <c r="G200" s="436">
        <f>F200-F200*$I$1</f>
        <v>219.39</v>
      </c>
    </row>
    <row r="201" spans="1:7" ht="14.25">
      <c r="A201" s="2027" t="s">
        <v>2462</v>
      </c>
      <c r="B201" s="2027" t="s">
        <v>2463</v>
      </c>
      <c r="C201" s="1649" t="s">
        <v>2464</v>
      </c>
      <c r="D201" s="1650" t="s">
        <v>1134</v>
      </c>
      <c r="E201" s="1651">
        <v>12</v>
      </c>
      <c r="F201" s="1538">
        <v>235.27</v>
      </c>
      <c r="G201" s="1431">
        <f>F201-F201*$I$1</f>
        <v>235.27</v>
      </c>
    </row>
    <row r="202" spans="1:7" ht="14.25">
      <c r="A202" s="2027" t="s">
        <v>2465</v>
      </c>
      <c r="B202" s="2027" t="s">
        <v>2466</v>
      </c>
      <c r="C202" s="1649" t="s">
        <v>2467</v>
      </c>
      <c r="D202" s="1650" t="s">
        <v>1134</v>
      </c>
      <c r="E202" s="1651">
        <v>12</v>
      </c>
      <c r="F202" s="1538">
        <v>219.39</v>
      </c>
      <c r="G202" s="1536">
        <f>F202-F202*$I$1</f>
        <v>219.39</v>
      </c>
    </row>
    <row r="203" spans="1:7" ht="14.25">
      <c r="A203" s="2027" t="s">
        <v>2468</v>
      </c>
      <c r="B203" s="2027" t="s">
        <v>2469</v>
      </c>
      <c r="C203" s="1649" t="s">
        <v>2470</v>
      </c>
      <c r="D203" s="1650" t="s">
        <v>1134</v>
      </c>
      <c r="E203" s="1651">
        <v>12</v>
      </c>
      <c r="F203" s="1538">
        <v>235.27</v>
      </c>
      <c r="G203" s="1536">
        <f>F203-F203*$I$1</f>
        <v>235.27</v>
      </c>
    </row>
    <row r="204" spans="1:7" ht="14.25">
      <c r="A204" s="2027" t="s">
        <v>2471</v>
      </c>
      <c r="B204" s="2027" t="s">
        <v>2472</v>
      </c>
      <c r="C204" s="1649" t="s">
        <v>2473</v>
      </c>
      <c r="D204" s="1650" t="s">
        <v>1134</v>
      </c>
      <c r="E204" s="1651">
        <v>12</v>
      </c>
      <c r="F204" s="1538">
        <v>219.39</v>
      </c>
      <c r="G204" s="1536">
        <f>F204-F204*$I$1</f>
        <v>219.39</v>
      </c>
    </row>
    <row r="205" spans="1:7" ht="14.25">
      <c r="A205" s="2027" t="s">
        <v>2474</v>
      </c>
      <c r="B205" s="2027" t="s">
        <v>2475</v>
      </c>
      <c r="C205" s="1649" t="s">
        <v>2476</v>
      </c>
      <c r="D205" s="1650" t="s">
        <v>1134</v>
      </c>
      <c r="E205" s="1651">
        <v>12</v>
      </c>
      <c r="F205" s="1538">
        <v>219.39</v>
      </c>
      <c r="G205" s="1536">
        <f>F205-F205*$I$1</f>
        <v>219.39</v>
      </c>
    </row>
    <row r="206" spans="1:7" ht="14.25">
      <c r="A206" s="2027" t="s">
        <v>2477</v>
      </c>
      <c r="B206" s="2027" t="s">
        <v>2478</v>
      </c>
      <c r="C206" s="1649" t="s">
        <v>2479</v>
      </c>
      <c r="D206" s="1650" t="s">
        <v>1134</v>
      </c>
      <c r="E206" s="1651">
        <v>12</v>
      </c>
      <c r="F206" s="1538">
        <v>235.27</v>
      </c>
      <c r="G206" s="1536">
        <f>F206-F206*$I$1</f>
        <v>235.27</v>
      </c>
    </row>
    <row r="207" spans="1:7" ht="14.25">
      <c r="A207" s="2027" t="s">
        <v>2480</v>
      </c>
      <c r="B207" s="2027" t="s">
        <v>2481</v>
      </c>
      <c r="C207" s="1649" t="s">
        <v>2482</v>
      </c>
      <c r="D207" s="1650" t="s">
        <v>1134</v>
      </c>
      <c r="E207" s="1651">
        <v>12</v>
      </c>
      <c r="F207" s="1538">
        <v>227.81</v>
      </c>
      <c r="G207" s="1536">
        <f>F207-F207*$I$1</f>
        <v>227.81</v>
      </c>
    </row>
    <row r="208" spans="1:7" ht="14.25">
      <c r="A208" s="2027" t="s">
        <v>2483</v>
      </c>
      <c r="B208" s="2027" t="s">
        <v>2484</v>
      </c>
      <c r="C208" s="1649" t="s">
        <v>2485</v>
      </c>
      <c r="D208" s="1650" t="s">
        <v>1134</v>
      </c>
      <c r="E208" s="1651">
        <v>12</v>
      </c>
      <c r="F208" s="1538">
        <v>227.81</v>
      </c>
      <c r="G208" s="1536">
        <f>F208-F208*$I$1</f>
        <v>227.81</v>
      </c>
    </row>
    <row r="209" spans="1:7" ht="14.25">
      <c r="A209" s="2027" t="s">
        <v>2486</v>
      </c>
      <c r="B209" s="2027" t="s">
        <v>2487</v>
      </c>
      <c r="C209" s="1649" t="s">
        <v>2488</v>
      </c>
      <c r="D209" s="1650" t="s">
        <v>1134</v>
      </c>
      <c r="E209" s="1651">
        <v>12</v>
      </c>
      <c r="F209" s="1538">
        <v>235.27</v>
      </c>
      <c r="G209" s="1536">
        <f>F209-F209*$I$1</f>
        <v>235.27</v>
      </c>
    </row>
    <row r="210" spans="1:7" ht="14.25">
      <c r="A210" s="2027" t="s">
        <v>2489</v>
      </c>
      <c r="B210" s="2027" t="s">
        <v>2490</v>
      </c>
      <c r="C210" s="1649" t="s">
        <v>2491</v>
      </c>
      <c r="D210" s="1650" t="s">
        <v>1134</v>
      </c>
      <c r="E210" s="1651">
        <v>12</v>
      </c>
      <c r="F210" s="1538">
        <v>219.39</v>
      </c>
      <c r="G210" s="1536">
        <f>F210-F210*$I$1</f>
        <v>219.39</v>
      </c>
    </row>
    <row r="211" spans="1:7" ht="14.25">
      <c r="A211" s="2027" t="s">
        <v>2492</v>
      </c>
      <c r="B211" s="2027" t="s">
        <v>2493</v>
      </c>
      <c r="C211" s="1649" t="s">
        <v>2494</v>
      </c>
      <c r="D211" s="1650" t="s">
        <v>1134</v>
      </c>
      <c r="E211" s="1651">
        <v>12</v>
      </c>
      <c r="F211" s="1538">
        <v>227.81</v>
      </c>
      <c r="G211" s="1536">
        <f>F211-F211*$I$1</f>
        <v>227.81</v>
      </c>
    </row>
    <row r="212" spans="1:7" ht="14.25">
      <c r="A212" s="2027" t="s">
        <v>2495</v>
      </c>
      <c r="B212" s="2027" t="s">
        <v>2496</v>
      </c>
      <c r="C212" s="1649" t="s">
        <v>2497</v>
      </c>
      <c r="D212" s="1650" t="s">
        <v>1134</v>
      </c>
      <c r="E212" s="1651">
        <v>12</v>
      </c>
      <c r="F212" s="1538">
        <v>219.39</v>
      </c>
      <c r="G212" s="1536">
        <f>F212-F212*$I$1</f>
        <v>219.39</v>
      </c>
    </row>
    <row r="213" spans="1:7" ht="14.25">
      <c r="A213" s="2027" t="s">
        <v>2498</v>
      </c>
      <c r="B213" s="2027" t="s">
        <v>2499</v>
      </c>
      <c r="C213" s="1649" t="s">
        <v>2500</v>
      </c>
      <c r="D213" s="1650" t="s">
        <v>1134</v>
      </c>
      <c r="E213" s="1651">
        <v>12</v>
      </c>
      <c r="F213" s="1538">
        <v>235.27</v>
      </c>
      <c r="G213" s="1536">
        <f>F213-F213*$I$1</f>
        <v>235.27</v>
      </c>
    </row>
    <row r="214" spans="1:7" ht="14.25">
      <c r="A214" s="2027" t="s">
        <v>2501</v>
      </c>
      <c r="B214" s="2027" t="s">
        <v>2502</v>
      </c>
      <c r="C214" s="1649" t="s">
        <v>2503</v>
      </c>
      <c r="D214" s="1650" t="s">
        <v>1134</v>
      </c>
      <c r="E214" s="1651">
        <v>12</v>
      </c>
      <c r="F214" s="1538">
        <v>227.81</v>
      </c>
      <c r="G214" s="1536">
        <f>F214-F214*$I$1</f>
        <v>227.81</v>
      </c>
    </row>
    <row r="215" spans="1:7" ht="14.25">
      <c r="A215" s="2027" t="s">
        <v>2504</v>
      </c>
      <c r="B215" s="2027" t="s">
        <v>2505</v>
      </c>
      <c r="C215" s="1649" t="s">
        <v>2506</v>
      </c>
      <c r="D215" s="1650" t="s">
        <v>1134</v>
      </c>
      <c r="E215" s="1651">
        <v>12</v>
      </c>
      <c r="F215" s="1538">
        <v>219.39</v>
      </c>
      <c r="G215" s="1536">
        <f>F215-F215*$I$1</f>
        <v>219.39</v>
      </c>
    </row>
    <row r="216" spans="1:7" ht="14.25">
      <c r="A216" s="2027" t="s">
        <v>2507</v>
      </c>
      <c r="B216" s="2027" t="s">
        <v>2508</v>
      </c>
      <c r="C216" s="1649" t="s">
        <v>2509</v>
      </c>
      <c r="D216" s="1650" t="s">
        <v>1134</v>
      </c>
      <c r="E216" s="1651">
        <v>12</v>
      </c>
      <c r="F216" s="1538">
        <v>211.96</v>
      </c>
      <c r="G216" s="1536">
        <f>F216-F216*$I$1</f>
        <v>211.96</v>
      </c>
    </row>
    <row r="217" spans="1:7" ht="14.25">
      <c r="A217" s="2027" t="s">
        <v>2510</v>
      </c>
      <c r="B217" s="2027" t="s">
        <v>2511</v>
      </c>
      <c r="C217" s="1649" t="s">
        <v>2512</v>
      </c>
      <c r="D217" s="1650" t="s">
        <v>1134</v>
      </c>
      <c r="E217" s="1651">
        <v>12</v>
      </c>
      <c r="F217" s="1538">
        <v>219.39</v>
      </c>
      <c r="G217" s="1536">
        <f>F217-F217*$I$1</f>
        <v>219.39</v>
      </c>
    </row>
    <row r="218" spans="1:7" ht="14.25">
      <c r="A218" s="2027" t="s">
        <v>2513</v>
      </c>
      <c r="B218" s="2027" t="s">
        <v>2514</v>
      </c>
      <c r="C218" s="1649" t="s">
        <v>2515</v>
      </c>
      <c r="D218" s="1650" t="s">
        <v>1134</v>
      </c>
      <c r="E218" s="1651">
        <v>12</v>
      </c>
      <c r="F218" s="1538">
        <v>227.81</v>
      </c>
      <c r="G218" s="1536">
        <f>F218-F218*$I$1</f>
        <v>227.81</v>
      </c>
    </row>
    <row r="219" spans="1:7" ht="14.25">
      <c r="A219" s="2027" t="s">
        <v>2516</v>
      </c>
      <c r="B219" s="2027" t="s">
        <v>2517</v>
      </c>
      <c r="C219" s="1649" t="s">
        <v>2518</v>
      </c>
      <c r="D219" s="1650" t="s">
        <v>1134</v>
      </c>
      <c r="E219" s="1651">
        <v>12</v>
      </c>
      <c r="F219" s="1538">
        <v>235.27</v>
      </c>
      <c r="G219" s="1536">
        <f>F219-F219*$I$1</f>
        <v>235.27</v>
      </c>
    </row>
    <row r="220" spans="1:7" ht="14.25">
      <c r="A220" s="2027" t="s">
        <v>2519</v>
      </c>
      <c r="B220" s="2027" t="s">
        <v>2520</v>
      </c>
      <c r="C220" s="1649" t="s">
        <v>2521</v>
      </c>
      <c r="D220" s="1650" t="s">
        <v>1134</v>
      </c>
      <c r="E220" s="1651">
        <v>12</v>
      </c>
      <c r="F220" s="1538">
        <v>227.81</v>
      </c>
      <c r="G220" s="1536">
        <f>F220-F220*$I$1</f>
        <v>227.81</v>
      </c>
    </row>
    <row r="221" spans="1:7" ht="14.25">
      <c r="A221" s="2027" t="s">
        <v>2522</v>
      </c>
      <c r="B221" s="2027" t="s">
        <v>2523</v>
      </c>
      <c r="C221" s="1649" t="s">
        <v>2524</v>
      </c>
      <c r="D221" s="1650" t="s">
        <v>1134</v>
      </c>
      <c r="E221" s="1651">
        <v>12</v>
      </c>
      <c r="F221" s="1538">
        <v>227.81</v>
      </c>
      <c r="G221" s="1536">
        <f>F221-F221*$I$1</f>
        <v>227.81</v>
      </c>
    </row>
    <row r="222" spans="1:7" ht="14.25">
      <c r="A222" s="2027" t="s">
        <v>2525</v>
      </c>
      <c r="B222" s="2027" t="s">
        <v>2526</v>
      </c>
      <c r="C222" s="1649" t="s">
        <v>2527</v>
      </c>
      <c r="D222" s="1650" t="s">
        <v>1134</v>
      </c>
      <c r="E222" s="1651">
        <v>12</v>
      </c>
      <c r="F222" s="1538">
        <v>235.27</v>
      </c>
      <c r="G222" s="1536">
        <f>F222-F222*$I$1</f>
        <v>235.27</v>
      </c>
    </row>
    <row r="223" spans="1:7" ht="14.25">
      <c r="A223" s="2027" t="s">
        <v>2528</v>
      </c>
      <c r="B223" s="2027" t="s">
        <v>2529</v>
      </c>
      <c r="C223" s="1649" t="s">
        <v>2530</v>
      </c>
      <c r="D223" s="1650" t="s">
        <v>1134</v>
      </c>
      <c r="E223" s="1651">
        <v>12</v>
      </c>
      <c r="F223" s="1538">
        <v>219.39</v>
      </c>
      <c r="G223" s="1536">
        <f>F223-F223*$I$1</f>
        <v>219.39</v>
      </c>
    </row>
    <row r="224" spans="1:7" ht="14.25">
      <c r="A224" s="2027" t="s">
        <v>2531</v>
      </c>
      <c r="B224" s="2027" t="s">
        <v>2532</v>
      </c>
      <c r="C224" s="1649" t="s">
        <v>2533</v>
      </c>
      <c r="D224" s="1650" t="s">
        <v>1134</v>
      </c>
      <c r="E224" s="1651">
        <v>12</v>
      </c>
      <c r="F224" s="1538">
        <v>219.39</v>
      </c>
      <c r="G224" s="1536">
        <f>F224-F224*$I$1</f>
        <v>219.39</v>
      </c>
    </row>
    <row r="225" spans="1:7" ht="14.25">
      <c r="A225" s="2027" t="s">
        <v>2534</v>
      </c>
      <c r="B225" s="2027" t="s">
        <v>2535</v>
      </c>
      <c r="C225" s="1649" t="s">
        <v>2536</v>
      </c>
      <c r="D225" s="1650" t="s">
        <v>1134</v>
      </c>
      <c r="E225" s="1651">
        <v>12</v>
      </c>
      <c r="F225" s="1538">
        <v>235.27</v>
      </c>
      <c r="G225" s="1536">
        <f>F225-F225*$I$1</f>
        <v>235.27</v>
      </c>
    </row>
    <row r="226" spans="1:7" ht="14.25">
      <c r="A226" s="2027" t="s">
        <v>2537</v>
      </c>
      <c r="B226" s="2027" t="s">
        <v>2538</v>
      </c>
      <c r="C226" s="1649" t="s">
        <v>2539</v>
      </c>
      <c r="D226" s="1650" t="s">
        <v>1134</v>
      </c>
      <c r="E226" s="1651">
        <v>12</v>
      </c>
      <c r="F226" s="1538">
        <v>235.27</v>
      </c>
      <c r="G226" s="1536">
        <f>F226-F226*$I$1</f>
        <v>235.27</v>
      </c>
    </row>
    <row r="227" spans="1:7" ht="14.25">
      <c r="A227" s="2027" t="s">
        <v>2540</v>
      </c>
      <c r="B227" s="2027" t="s">
        <v>2541</v>
      </c>
      <c r="C227" s="1649" t="s">
        <v>2542</v>
      </c>
      <c r="D227" s="1650" t="s">
        <v>1134</v>
      </c>
      <c r="E227" s="1651">
        <v>12</v>
      </c>
      <c r="F227" s="1538">
        <v>235.27</v>
      </c>
      <c r="G227" s="1536">
        <f>F227-F227*$I$1</f>
        <v>235.27</v>
      </c>
    </row>
    <row r="228" spans="1:7" ht="14.25">
      <c r="A228" s="2027" t="s">
        <v>2543</v>
      </c>
      <c r="B228" s="2027" t="s">
        <v>2544</v>
      </c>
      <c r="C228" s="1649" t="s">
        <v>2545</v>
      </c>
      <c r="D228" s="1650" t="s">
        <v>1134</v>
      </c>
      <c r="E228" s="1651">
        <v>12</v>
      </c>
      <c r="F228" s="1538">
        <v>235.27</v>
      </c>
      <c r="G228" s="1536">
        <f>F228-F228*$I$1</f>
        <v>235.27</v>
      </c>
    </row>
    <row r="229" spans="1:7" ht="14.25">
      <c r="A229" s="2027" t="s">
        <v>2546</v>
      </c>
      <c r="B229" s="2027" t="s">
        <v>2547</v>
      </c>
      <c r="C229" s="1649" t="s">
        <v>2548</v>
      </c>
      <c r="D229" s="1650" t="s">
        <v>1134</v>
      </c>
      <c r="E229" s="1651">
        <v>12</v>
      </c>
      <c r="F229" s="1538">
        <v>219.39</v>
      </c>
      <c r="G229" s="1536">
        <f>F229-F229*$I$1</f>
        <v>219.39</v>
      </c>
    </row>
    <row r="230" spans="1:7" ht="14.25">
      <c r="A230" s="2027" t="s">
        <v>2549</v>
      </c>
      <c r="B230" s="2027" t="s">
        <v>1164</v>
      </c>
      <c r="C230" s="1649" t="s">
        <v>2550</v>
      </c>
      <c r="D230" s="1650" t="s">
        <v>1134</v>
      </c>
      <c r="E230" s="1651">
        <v>12</v>
      </c>
      <c r="F230" s="1538">
        <v>163.32</v>
      </c>
      <c r="G230" s="1536">
        <f>F230-F230*$I$1</f>
        <v>163.32</v>
      </c>
    </row>
    <row r="231" spans="1:7" ht="14.25">
      <c r="A231" s="2027" t="s">
        <v>2551</v>
      </c>
      <c r="B231" s="2027" t="s">
        <v>2552</v>
      </c>
      <c r="C231" s="1649" t="s">
        <v>2553</v>
      </c>
      <c r="D231" s="1650" t="s">
        <v>1134</v>
      </c>
      <c r="E231" s="1651">
        <v>12</v>
      </c>
      <c r="F231" s="1538">
        <v>235.27</v>
      </c>
      <c r="G231" s="1536">
        <f>F231-F231*$I$1</f>
        <v>235.27</v>
      </c>
    </row>
    <row r="232" spans="1:7" ht="14.25">
      <c r="A232" s="2027" t="s">
        <v>2554</v>
      </c>
      <c r="B232" s="2027" t="s">
        <v>2555</v>
      </c>
      <c r="C232" s="1649" t="s">
        <v>2556</v>
      </c>
      <c r="D232" s="1650" t="s">
        <v>1134</v>
      </c>
      <c r="E232" s="1651">
        <v>12</v>
      </c>
      <c r="F232" s="1538">
        <v>235.27</v>
      </c>
      <c r="G232" s="1536">
        <f>F232-F232*$I$1</f>
        <v>235.27</v>
      </c>
    </row>
    <row r="233" spans="1:7" ht="14.25">
      <c r="A233" s="2027" t="s">
        <v>2557</v>
      </c>
      <c r="B233" s="2027" t="s">
        <v>2558</v>
      </c>
      <c r="C233" s="1649" t="s">
        <v>2559</v>
      </c>
      <c r="D233" s="1650" t="s">
        <v>1134</v>
      </c>
      <c r="E233" s="1651">
        <v>12</v>
      </c>
      <c r="F233" s="1538">
        <v>227.81</v>
      </c>
      <c r="G233" s="1536">
        <f>F233-F233*$I$1</f>
        <v>227.81</v>
      </c>
    </row>
    <row r="234" spans="1:7" ht="14.25">
      <c r="A234" s="2027" t="s">
        <v>2560</v>
      </c>
      <c r="B234" s="2027" t="s">
        <v>2561</v>
      </c>
      <c r="C234" s="1649" t="s">
        <v>2562</v>
      </c>
      <c r="D234" s="1650" t="s">
        <v>1134</v>
      </c>
      <c r="E234" s="1651">
        <v>12</v>
      </c>
      <c r="F234" s="1538">
        <v>227.81</v>
      </c>
      <c r="G234" s="1536">
        <f>F234-F234*$I$1</f>
        <v>227.81</v>
      </c>
    </row>
    <row r="235" spans="1:7" ht="14.25">
      <c r="A235" s="2027" t="s">
        <v>2563</v>
      </c>
      <c r="B235" s="2027" t="s">
        <v>2564</v>
      </c>
      <c r="C235" s="1649" t="s">
        <v>2565</v>
      </c>
      <c r="D235" s="1650" t="s">
        <v>1134</v>
      </c>
      <c r="E235" s="1651">
        <v>12</v>
      </c>
      <c r="F235" s="1538">
        <v>227.81</v>
      </c>
      <c r="G235" s="1536">
        <f>F235-F235*$I$1</f>
        <v>227.81</v>
      </c>
    </row>
    <row r="236" spans="1:7" ht="14.25">
      <c r="A236" s="2027" t="s">
        <v>2566</v>
      </c>
      <c r="B236" s="2027" t="s">
        <v>2567</v>
      </c>
      <c r="C236" s="1649" t="s">
        <v>2568</v>
      </c>
      <c r="D236" s="1650" t="s">
        <v>1134</v>
      </c>
      <c r="E236" s="1651">
        <v>12</v>
      </c>
      <c r="F236" s="1538">
        <v>235.27</v>
      </c>
      <c r="G236" s="1536">
        <f>F236-F236*$I$1</f>
        <v>235.27</v>
      </c>
    </row>
    <row r="237" spans="1:7" ht="14.25">
      <c r="A237" s="2027" t="s">
        <v>2569</v>
      </c>
      <c r="B237" s="2027" t="s">
        <v>2570</v>
      </c>
      <c r="C237" s="1649" t="s">
        <v>2571</v>
      </c>
      <c r="D237" s="1650" t="s">
        <v>1134</v>
      </c>
      <c r="E237" s="1651">
        <v>12</v>
      </c>
      <c r="F237" s="1538">
        <v>235.27</v>
      </c>
      <c r="G237" s="1536">
        <f>F237-F237*$I$1</f>
        <v>235.27</v>
      </c>
    </row>
    <row r="238" spans="1:7" ht="14.25">
      <c r="A238" s="2027" t="s">
        <v>2572</v>
      </c>
      <c r="B238" s="2027" t="s">
        <v>2573</v>
      </c>
      <c r="C238" s="1649" t="s">
        <v>2574</v>
      </c>
      <c r="D238" s="1650" t="s">
        <v>1134</v>
      </c>
      <c r="E238" s="1651">
        <v>12</v>
      </c>
      <c r="F238" s="1538">
        <v>235.27</v>
      </c>
      <c r="G238" s="1536">
        <f>F238-F238*$I$1</f>
        <v>235.27</v>
      </c>
    </row>
    <row r="239" spans="1:7" ht="14.25">
      <c r="A239" s="2027" t="s">
        <v>2575</v>
      </c>
      <c r="B239" s="2027" t="s">
        <v>2576</v>
      </c>
      <c r="C239" s="1649" t="s">
        <v>2577</v>
      </c>
      <c r="D239" s="1650" t="s">
        <v>1134</v>
      </c>
      <c r="E239" s="1651">
        <v>12</v>
      </c>
      <c r="F239" s="1538">
        <v>227.81</v>
      </c>
      <c r="G239" s="1536">
        <f>F239-F239*$I$1</f>
        <v>227.81</v>
      </c>
    </row>
    <row r="240" spans="1:7" ht="14.25">
      <c r="A240" s="2027" t="s">
        <v>2578</v>
      </c>
      <c r="B240" s="2027" t="s">
        <v>2579</v>
      </c>
      <c r="C240" s="1649" t="s">
        <v>2580</v>
      </c>
      <c r="D240" s="1650" t="s">
        <v>1134</v>
      </c>
      <c r="E240" s="1651">
        <v>12</v>
      </c>
      <c r="F240" s="1538">
        <v>235.27</v>
      </c>
      <c r="G240" s="1536">
        <f>F240-F240*$I$1</f>
        <v>235.27</v>
      </c>
    </row>
    <row r="241" spans="1:7" ht="14.25">
      <c r="A241" s="2027" t="s">
        <v>2581</v>
      </c>
      <c r="B241" s="2027" t="s">
        <v>2582</v>
      </c>
      <c r="C241" s="1649" t="s">
        <v>2583</v>
      </c>
      <c r="D241" s="1650" t="s">
        <v>1134</v>
      </c>
      <c r="E241" s="1651">
        <v>12</v>
      </c>
      <c r="F241" s="1538">
        <v>219.39</v>
      </c>
      <c r="G241" s="1536">
        <f>F241-F241*$I$1</f>
        <v>219.39</v>
      </c>
    </row>
    <row r="242" spans="1:7" ht="14.25">
      <c r="A242" s="2027" t="s">
        <v>2584</v>
      </c>
      <c r="B242" s="2027" t="s">
        <v>2585</v>
      </c>
      <c r="C242" s="1649" t="s">
        <v>2586</v>
      </c>
      <c r="D242" s="1650" t="s">
        <v>1134</v>
      </c>
      <c r="E242" s="1651">
        <v>12</v>
      </c>
      <c r="F242" s="1538">
        <v>235.27</v>
      </c>
      <c r="G242" s="1536">
        <f>F242-F242*$I$1</f>
        <v>235.27</v>
      </c>
    </row>
    <row r="243" spans="1:7" ht="14.25">
      <c r="A243" s="2027" t="s">
        <v>2587</v>
      </c>
      <c r="B243" s="2027" t="s">
        <v>2588</v>
      </c>
      <c r="C243" s="1649" t="s">
        <v>2589</v>
      </c>
      <c r="D243" s="1650" t="s">
        <v>1134</v>
      </c>
      <c r="E243" s="1651">
        <v>12</v>
      </c>
      <c r="F243" s="1538">
        <v>227.81</v>
      </c>
      <c r="G243" s="1536">
        <f>F243-F243*$I$1</f>
        <v>227.81</v>
      </c>
    </row>
    <row r="244" spans="1:7" ht="14.25">
      <c r="A244" s="2027" t="s">
        <v>2590</v>
      </c>
      <c r="B244" s="2027" t="s">
        <v>2591</v>
      </c>
      <c r="C244" s="1649" t="s">
        <v>2592</v>
      </c>
      <c r="D244" s="1650" t="s">
        <v>1134</v>
      </c>
      <c r="E244" s="1651">
        <v>12</v>
      </c>
      <c r="F244" s="1538">
        <v>227.81</v>
      </c>
      <c r="G244" s="1536">
        <f>F244-F244*$I$1</f>
        <v>227.81</v>
      </c>
    </row>
    <row r="245" spans="1:7" ht="14.25">
      <c r="A245" s="2027" t="s">
        <v>2593</v>
      </c>
      <c r="B245" s="2027" t="s">
        <v>2594</v>
      </c>
      <c r="C245" s="1649" t="s">
        <v>2595</v>
      </c>
      <c r="D245" s="1650" t="s">
        <v>1134</v>
      </c>
      <c r="E245" s="1651">
        <v>12</v>
      </c>
      <c r="F245" s="1538">
        <v>235.27</v>
      </c>
      <c r="G245" s="1536">
        <f>F245-F245*$I$1</f>
        <v>235.27</v>
      </c>
    </row>
    <row r="246" spans="1:7" ht="14.25">
      <c r="A246" s="2027" t="s">
        <v>2596</v>
      </c>
      <c r="B246" s="2027" t="s">
        <v>2597</v>
      </c>
      <c r="C246" s="1649" t="s">
        <v>2598</v>
      </c>
      <c r="D246" s="1650" t="s">
        <v>1134</v>
      </c>
      <c r="E246" s="1651">
        <v>12</v>
      </c>
      <c r="F246" s="1538">
        <v>235.27</v>
      </c>
      <c r="G246" s="1536">
        <f>F246-F246*$I$1</f>
        <v>235.27</v>
      </c>
    </row>
    <row r="247" spans="1:7" ht="14.25">
      <c r="A247" s="2027" t="s">
        <v>2599</v>
      </c>
      <c r="B247" s="2027" t="s">
        <v>2600</v>
      </c>
      <c r="C247" s="1649" t="s">
        <v>2601</v>
      </c>
      <c r="D247" s="1650" t="s">
        <v>1134</v>
      </c>
      <c r="E247" s="1651">
        <v>12</v>
      </c>
      <c r="F247" s="1538">
        <v>235.27</v>
      </c>
      <c r="G247" s="1536">
        <f>F247-F247*$I$1</f>
        <v>235.27</v>
      </c>
    </row>
    <row r="248" spans="1:7" ht="14.25">
      <c r="A248" s="2027" t="s">
        <v>2602</v>
      </c>
      <c r="B248" s="2027" t="s">
        <v>2603</v>
      </c>
      <c r="C248" s="1649" t="s">
        <v>2604</v>
      </c>
      <c r="D248" s="1650" t="s">
        <v>1134</v>
      </c>
      <c r="E248" s="1651">
        <v>12</v>
      </c>
      <c r="F248" s="1538">
        <v>235.27</v>
      </c>
      <c r="G248" s="1536">
        <f>F248-F248*$I$1</f>
        <v>235.27</v>
      </c>
    </row>
    <row r="249" spans="1:7" ht="14.25">
      <c r="A249" s="2027" t="s">
        <v>2605</v>
      </c>
      <c r="B249" s="2027" t="s">
        <v>2606</v>
      </c>
      <c r="C249" s="1649" t="s">
        <v>2607</v>
      </c>
      <c r="D249" s="1650" t="s">
        <v>1134</v>
      </c>
      <c r="E249" s="1651">
        <v>12</v>
      </c>
      <c r="F249" s="1538">
        <v>219.39</v>
      </c>
      <c r="G249" s="1536">
        <f>F249-F249*$I$1</f>
        <v>219.39</v>
      </c>
    </row>
    <row r="250" spans="1:7" ht="14.25">
      <c r="A250" s="2027" t="s">
        <v>2608</v>
      </c>
      <c r="B250" s="2027" t="s">
        <v>2609</v>
      </c>
      <c r="C250" s="1649" t="s">
        <v>2610</v>
      </c>
      <c r="D250" s="1650" t="s">
        <v>1134</v>
      </c>
      <c r="E250" s="1651">
        <v>12</v>
      </c>
      <c r="F250" s="1538">
        <v>227.81</v>
      </c>
      <c r="G250" s="1536">
        <f>F250-F250*$I$1</f>
        <v>227.81</v>
      </c>
    </row>
    <row r="251" spans="1:7" ht="14.25">
      <c r="A251" s="2027" t="s">
        <v>2611</v>
      </c>
      <c r="B251" s="2027" t="s">
        <v>2612</v>
      </c>
      <c r="C251" s="1649" t="s">
        <v>2613</v>
      </c>
      <c r="D251" s="1650" t="s">
        <v>1134</v>
      </c>
      <c r="E251" s="1651">
        <v>12</v>
      </c>
      <c r="F251" s="1538">
        <v>227.81</v>
      </c>
      <c r="G251" s="1536">
        <f>F251-F251*$I$1</f>
        <v>227.81</v>
      </c>
    </row>
    <row r="252" spans="1:7" ht="14.25">
      <c r="A252" s="2027" t="s">
        <v>2614</v>
      </c>
      <c r="B252" s="2027" t="s">
        <v>2615</v>
      </c>
      <c r="C252" s="1649" t="s">
        <v>2616</v>
      </c>
      <c r="D252" s="1650" t="s">
        <v>1134</v>
      </c>
      <c r="E252" s="1651">
        <v>12</v>
      </c>
      <c r="F252" s="1538">
        <v>219.39</v>
      </c>
      <c r="G252" s="1536">
        <f>F252-F252*$I$1</f>
        <v>219.39</v>
      </c>
    </row>
    <row r="253" spans="1:7" ht="14.25">
      <c r="A253" s="2027" t="s">
        <v>2617</v>
      </c>
      <c r="B253" s="2027" t="s">
        <v>2618</v>
      </c>
      <c r="C253" s="1649" t="s">
        <v>2619</v>
      </c>
      <c r="D253" s="1650" t="s">
        <v>1134</v>
      </c>
      <c r="E253" s="1651">
        <v>12</v>
      </c>
      <c r="F253" s="1538">
        <v>235.27</v>
      </c>
      <c r="G253" s="1536">
        <f>F253-F253*$I$1</f>
        <v>235.27</v>
      </c>
    </row>
    <row r="254" spans="1:7" ht="14.25">
      <c r="A254" s="2027" t="s">
        <v>2620</v>
      </c>
      <c r="B254" s="2027" t="s">
        <v>2621</v>
      </c>
      <c r="C254" s="1649" t="s">
        <v>2622</v>
      </c>
      <c r="D254" s="1650" t="s">
        <v>1134</v>
      </c>
      <c r="E254" s="1651">
        <v>12</v>
      </c>
      <c r="F254" s="1538">
        <v>235.27</v>
      </c>
      <c r="G254" s="1536">
        <f>F254-F254*$I$1</f>
        <v>235.27</v>
      </c>
    </row>
    <row r="255" spans="1:7" ht="14.25">
      <c r="A255" s="2027" t="s">
        <v>2623</v>
      </c>
      <c r="B255" s="2027" t="s">
        <v>2624</v>
      </c>
      <c r="C255" s="1649" t="s">
        <v>2625</v>
      </c>
      <c r="D255" s="1650" t="s">
        <v>1134</v>
      </c>
      <c r="E255" s="1651">
        <v>12</v>
      </c>
      <c r="F255" s="1538">
        <v>235.27</v>
      </c>
      <c r="G255" s="1536">
        <f>F255-F255*$I$1</f>
        <v>235.27</v>
      </c>
    </row>
    <row r="256" spans="1:7" ht="14.25">
      <c r="A256" s="2027" t="s">
        <v>2626</v>
      </c>
      <c r="B256" s="2027" t="s">
        <v>2627</v>
      </c>
      <c r="C256" s="1649" t="s">
        <v>2628</v>
      </c>
      <c r="D256" s="1650" t="s">
        <v>1134</v>
      </c>
      <c r="E256" s="1651">
        <v>12</v>
      </c>
      <c r="F256" s="1538">
        <v>235.27</v>
      </c>
      <c r="G256" s="1536">
        <f>F256-F256*$I$1</f>
        <v>235.27</v>
      </c>
    </row>
    <row r="257" spans="1:7" ht="14.25">
      <c r="A257" s="2027" t="s">
        <v>2629</v>
      </c>
      <c r="B257" s="2027" t="s">
        <v>2630</v>
      </c>
      <c r="C257" s="1649" t="s">
        <v>2631</v>
      </c>
      <c r="D257" s="1650" t="s">
        <v>1134</v>
      </c>
      <c r="E257" s="1651">
        <v>12</v>
      </c>
      <c r="F257" s="1538">
        <v>219.39</v>
      </c>
      <c r="G257" s="1536">
        <f>F257-F257*$I$1</f>
        <v>219.39</v>
      </c>
    </row>
    <row r="258" spans="1:7" ht="14.25">
      <c r="A258" s="2027" t="s">
        <v>2632</v>
      </c>
      <c r="B258" s="2027" t="s">
        <v>2633</v>
      </c>
      <c r="C258" s="1649" t="s">
        <v>2634</v>
      </c>
      <c r="D258" s="1650" t="s">
        <v>1134</v>
      </c>
      <c r="E258" s="1651">
        <v>12</v>
      </c>
      <c r="F258" s="1538">
        <v>227.81</v>
      </c>
      <c r="G258" s="1536">
        <f>F258-F258*$I$1</f>
        <v>227.81</v>
      </c>
    </row>
    <row r="259" spans="1:7" ht="14.25">
      <c r="A259" s="2027" t="s">
        <v>2635</v>
      </c>
      <c r="B259" s="2027" t="s">
        <v>2636</v>
      </c>
      <c r="C259" s="1649" t="s">
        <v>2637</v>
      </c>
      <c r="D259" s="1650" t="s">
        <v>1134</v>
      </c>
      <c r="E259" s="1651">
        <v>12</v>
      </c>
      <c r="F259" s="1538">
        <v>235.27</v>
      </c>
      <c r="G259" s="1536">
        <f>F259-F259*$I$1</f>
        <v>235.27</v>
      </c>
    </row>
    <row r="260" spans="1:7" ht="14.25">
      <c r="A260" s="2027" t="s">
        <v>2638</v>
      </c>
      <c r="B260" s="2027" t="s">
        <v>2639</v>
      </c>
      <c r="C260" s="1649" t="s">
        <v>2640</v>
      </c>
      <c r="D260" s="1650" t="s">
        <v>1134</v>
      </c>
      <c r="E260" s="1651">
        <v>12</v>
      </c>
      <c r="F260" s="1538">
        <v>227.81</v>
      </c>
      <c r="G260" s="1536">
        <f>F260-F260*$I$1</f>
        <v>227.81</v>
      </c>
    </row>
    <row r="261" spans="1:7" ht="14.25">
      <c r="A261" s="2027" t="s">
        <v>2641</v>
      </c>
      <c r="B261" s="2027" t="s">
        <v>2642</v>
      </c>
      <c r="C261" s="1649" t="s">
        <v>2643</v>
      </c>
      <c r="D261" s="1650" t="s">
        <v>1134</v>
      </c>
      <c r="E261" s="1651">
        <v>12</v>
      </c>
      <c r="F261" s="1538">
        <v>227.81</v>
      </c>
      <c r="G261" s="1536">
        <f>F261-F261*$I$1</f>
        <v>227.81</v>
      </c>
    </row>
    <row r="262" spans="1:7" ht="14.25">
      <c r="A262" s="2027" t="s">
        <v>2644</v>
      </c>
      <c r="B262" s="2027" t="s">
        <v>2645</v>
      </c>
      <c r="C262" s="1649" t="s">
        <v>2646</v>
      </c>
      <c r="D262" s="1650" t="s">
        <v>1134</v>
      </c>
      <c r="E262" s="1651">
        <v>12</v>
      </c>
      <c r="F262" s="1538">
        <v>235.27</v>
      </c>
      <c r="G262" s="1536">
        <f>F262-F262*$I$1</f>
        <v>235.27</v>
      </c>
    </row>
    <row r="263" spans="1:7" ht="14.25">
      <c r="A263" s="2027" t="s">
        <v>2647</v>
      </c>
      <c r="B263" s="2027" t="s">
        <v>2648</v>
      </c>
      <c r="C263" s="1649" t="s">
        <v>2649</v>
      </c>
      <c r="D263" s="1650" t="s">
        <v>1134</v>
      </c>
      <c r="E263" s="1651">
        <v>12</v>
      </c>
      <c r="F263" s="1538">
        <v>227.81</v>
      </c>
      <c r="G263" s="1536">
        <f>F263-F263*$I$1</f>
        <v>227.81</v>
      </c>
    </row>
    <row r="264" spans="1:7" ht="14.25">
      <c r="A264" s="2027" t="s">
        <v>2650</v>
      </c>
      <c r="B264" s="2027" t="s">
        <v>2651</v>
      </c>
      <c r="C264" s="1649" t="s">
        <v>2652</v>
      </c>
      <c r="D264" s="1650" t="s">
        <v>1134</v>
      </c>
      <c r="E264" s="1651">
        <v>12</v>
      </c>
      <c r="F264" s="1538">
        <v>227.81</v>
      </c>
      <c r="G264" s="1536">
        <f>F264-F264*$I$1</f>
        <v>227.81</v>
      </c>
    </row>
    <row r="265" spans="1:7" ht="14.25">
      <c r="A265" s="2027" t="s">
        <v>2653</v>
      </c>
      <c r="B265" s="2027" t="s">
        <v>2654</v>
      </c>
      <c r="C265" s="1649" t="s">
        <v>2655</v>
      </c>
      <c r="D265" s="1650" t="s">
        <v>1134</v>
      </c>
      <c r="E265" s="1651">
        <v>12</v>
      </c>
      <c r="F265" s="1538">
        <v>227.81</v>
      </c>
      <c r="G265" s="1536">
        <f>F265-F265*$I$1</f>
        <v>227.81</v>
      </c>
    </row>
    <row r="266" spans="1:7" ht="14.25">
      <c r="A266" s="2027" t="s">
        <v>2656</v>
      </c>
      <c r="B266" s="2027" t="s">
        <v>2657</v>
      </c>
      <c r="C266" s="1649" t="s">
        <v>2658</v>
      </c>
      <c r="D266" s="1650" t="s">
        <v>1134</v>
      </c>
      <c r="E266" s="1651">
        <v>12</v>
      </c>
      <c r="F266" s="1538">
        <v>235.27</v>
      </c>
      <c r="G266" s="1536">
        <f>F266-F266*$I$1</f>
        <v>235.27</v>
      </c>
    </row>
    <row r="267" spans="1:7" ht="14.25">
      <c r="A267" s="2027" t="s">
        <v>2659</v>
      </c>
      <c r="B267" s="2027" t="s">
        <v>2660</v>
      </c>
      <c r="C267" s="1649" t="s">
        <v>2661</v>
      </c>
      <c r="D267" s="1650" t="s">
        <v>1134</v>
      </c>
      <c r="E267" s="1651">
        <v>12</v>
      </c>
      <c r="F267" s="1538">
        <v>227.81</v>
      </c>
      <c r="G267" s="1536">
        <f>F267-F267*$I$1</f>
        <v>227.81</v>
      </c>
    </row>
    <row r="268" spans="1:7" ht="14.25">
      <c r="A268" s="2027" t="s">
        <v>2662</v>
      </c>
      <c r="B268" s="2027" t="s">
        <v>2663</v>
      </c>
      <c r="C268" s="1649" t="s">
        <v>2664</v>
      </c>
      <c r="D268" s="1650" t="s">
        <v>1134</v>
      </c>
      <c r="E268" s="1651">
        <v>12</v>
      </c>
      <c r="F268" s="1538">
        <v>235.27</v>
      </c>
      <c r="G268" s="1536">
        <f>F268-F268*$I$1</f>
        <v>235.27</v>
      </c>
    </row>
    <row r="269" spans="1:7" ht="14.25">
      <c r="A269" s="2027" t="s">
        <v>2665</v>
      </c>
      <c r="B269" s="2027" t="s">
        <v>2666</v>
      </c>
      <c r="C269" s="1649" t="s">
        <v>2667</v>
      </c>
      <c r="D269" s="1650" t="s">
        <v>1134</v>
      </c>
      <c r="E269" s="1651">
        <v>12</v>
      </c>
      <c r="F269" s="1538">
        <v>227.81</v>
      </c>
      <c r="G269" s="1536">
        <f>F269-F269*$I$1</f>
        <v>227.81</v>
      </c>
    </row>
    <row r="270" spans="1:7" ht="14.25">
      <c r="A270" s="2027" t="s">
        <v>2668</v>
      </c>
      <c r="B270" s="2027" t="s">
        <v>2669</v>
      </c>
      <c r="C270" s="1649" t="s">
        <v>2670</v>
      </c>
      <c r="D270" s="1650" t="s">
        <v>1134</v>
      </c>
      <c r="E270" s="1651">
        <v>12</v>
      </c>
      <c r="F270" s="1538">
        <v>235.27</v>
      </c>
      <c r="G270" s="1536">
        <f>F270-F270*$I$1</f>
        <v>235.27</v>
      </c>
    </row>
    <row r="271" spans="1:7" ht="14.25">
      <c r="A271" s="2027" t="s">
        <v>2671</v>
      </c>
      <c r="B271" s="2027" t="s">
        <v>2672</v>
      </c>
      <c r="C271" s="1649" t="s">
        <v>2673</v>
      </c>
      <c r="D271" s="1650" t="s">
        <v>1134</v>
      </c>
      <c r="E271" s="1651">
        <v>12</v>
      </c>
      <c r="F271" s="1538">
        <v>235.27</v>
      </c>
      <c r="G271" s="1536">
        <f>F271-F271*$I$1</f>
        <v>235.27</v>
      </c>
    </row>
    <row r="272" spans="1:7" ht="14.25">
      <c r="A272" s="2027" t="s">
        <v>2674</v>
      </c>
      <c r="B272" s="2027" t="s">
        <v>2675</v>
      </c>
      <c r="C272" s="1649" t="s">
        <v>2676</v>
      </c>
      <c r="D272" s="1650" t="s">
        <v>1134</v>
      </c>
      <c r="E272" s="1651">
        <v>12</v>
      </c>
      <c r="F272" s="1538">
        <v>227.81</v>
      </c>
      <c r="G272" s="1536">
        <f>F272-F272*$I$1</f>
        <v>227.81</v>
      </c>
    </row>
    <row r="273" spans="1:7" ht="14.25">
      <c r="A273" s="2027" t="s">
        <v>2677</v>
      </c>
      <c r="B273" s="2027" t="s">
        <v>2678</v>
      </c>
      <c r="C273" s="1649" t="s">
        <v>2679</v>
      </c>
      <c r="D273" s="1650" t="s">
        <v>1134</v>
      </c>
      <c r="E273" s="1651">
        <v>12</v>
      </c>
      <c r="F273" s="1538">
        <v>227.81</v>
      </c>
      <c r="G273" s="1536">
        <f>F273-F273*$I$1</f>
        <v>227.81</v>
      </c>
    </row>
    <row r="274" spans="1:7" ht="14.25">
      <c r="A274" s="2027" t="s">
        <v>2680</v>
      </c>
      <c r="B274" s="2027" t="s">
        <v>2681</v>
      </c>
      <c r="C274" s="1649" t="s">
        <v>2682</v>
      </c>
      <c r="D274" s="1650" t="s">
        <v>1134</v>
      </c>
      <c r="E274" s="1651">
        <v>12</v>
      </c>
      <c r="F274" s="1538">
        <v>227.81</v>
      </c>
      <c r="G274" s="1536">
        <f>F274-F274*$I$1</f>
        <v>227.81</v>
      </c>
    </row>
    <row r="275" spans="1:7" ht="14.25">
      <c r="A275" s="2027" t="s">
        <v>2683</v>
      </c>
      <c r="B275" s="2027" t="s">
        <v>2684</v>
      </c>
      <c r="C275" s="1649" t="s">
        <v>2685</v>
      </c>
      <c r="D275" s="1650" t="s">
        <v>1134</v>
      </c>
      <c r="E275" s="1651">
        <v>12</v>
      </c>
      <c r="F275" s="1538">
        <v>219.39</v>
      </c>
      <c r="G275" s="1536">
        <f>F275-F275*$I$1</f>
        <v>219.39</v>
      </c>
    </row>
    <row r="276" spans="1:7" ht="14.25">
      <c r="A276" s="2027" t="s">
        <v>2686</v>
      </c>
      <c r="B276" s="2027" t="s">
        <v>2687</v>
      </c>
      <c r="C276" s="1649" t="s">
        <v>2688</v>
      </c>
      <c r="D276" s="1650" t="s">
        <v>1134</v>
      </c>
      <c r="E276" s="1651">
        <v>12</v>
      </c>
      <c r="F276" s="1538">
        <v>219.39</v>
      </c>
      <c r="G276" s="1536">
        <f>F276-F276*$I$1</f>
        <v>219.39</v>
      </c>
    </row>
    <row r="277" spans="1:7" ht="14.25">
      <c r="A277" s="2027" t="s">
        <v>2689</v>
      </c>
      <c r="B277" s="2027" t="s">
        <v>2690</v>
      </c>
      <c r="C277" s="1649" t="s">
        <v>2691</v>
      </c>
      <c r="D277" s="1650" t="s">
        <v>1134</v>
      </c>
      <c r="E277" s="1651">
        <v>12</v>
      </c>
      <c r="F277" s="1538">
        <v>235.27</v>
      </c>
      <c r="G277" s="1536">
        <f>F277-F277*$I$1</f>
        <v>235.27</v>
      </c>
    </row>
    <row r="278" spans="1:7" ht="14.25">
      <c r="A278" s="2027" t="s">
        <v>2692</v>
      </c>
      <c r="B278" s="2027" t="s">
        <v>2693</v>
      </c>
      <c r="C278" s="1649" t="s">
        <v>2694</v>
      </c>
      <c r="D278" s="1650" t="s">
        <v>1134</v>
      </c>
      <c r="E278" s="1651">
        <v>12</v>
      </c>
      <c r="F278" s="1538">
        <v>227.81</v>
      </c>
      <c r="G278" s="1536">
        <f>F278-F278*$I$1</f>
        <v>227.81</v>
      </c>
    </row>
    <row r="279" spans="1:7" ht="14.25">
      <c r="A279" s="2027" t="s">
        <v>2695</v>
      </c>
      <c r="B279" s="2027" t="s">
        <v>1164</v>
      </c>
      <c r="C279" s="1649" t="s">
        <v>2696</v>
      </c>
      <c r="D279" s="1650" t="s">
        <v>1134</v>
      </c>
      <c r="E279" s="1651">
        <v>12</v>
      </c>
      <c r="F279" s="1538">
        <v>163.32</v>
      </c>
      <c r="G279" s="1536">
        <f>F279-F279*$I$1</f>
        <v>163.32</v>
      </c>
    </row>
    <row r="280" spans="1:7" ht="14.25">
      <c r="A280" s="2027" t="s">
        <v>2697</v>
      </c>
      <c r="B280" s="2027" t="s">
        <v>2698</v>
      </c>
      <c r="C280" s="1649" t="s">
        <v>2699</v>
      </c>
      <c r="D280" s="1650" t="s">
        <v>1134</v>
      </c>
      <c r="E280" s="1651">
        <v>12</v>
      </c>
      <c r="F280" s="1538">
        <v>235.27</v>
      </c>
      <c r="G280" s="1536">
        <f>F280-F280*$I$1</f>
        <v>235.27</v>
      </c>
    </row>
    <row r="281" spans="1:7" ht="14.25">
      <c r="A281" s="2027" t="s">
        <v>2700</v>
      </c>
      <c r="B281" s="2027" t="s">
        <v>2701</v>
      </c>
      <c r="C281" s="1649" t="s">
        <v>2702</v>
      </c>
      <c r="D281" s="1650" t="s">
        <v>1134</v>
      </c>
      <c r="E281" s="1651">
        <v>12</v>
      </c>
      <c r="F281" s="1538">
        <v>235.27</v>
      </c>
      <c r="G281" s="1536">
        <f>F281-F281*$I$1</f>
        <v>235.27</v>
      </c>
    </row>
    <row r="282" spans="1:7" ht="14.25">
      <c r="A282" s="2027" t="s">
        <v>2703</v>
      </c>
      <c r="B282" s="2027" t="s">
        <v>2704</v>
      </c>
      <c r="C282" s="1649" t="s">
        <v>2705</v>
      </c>
      <c r="D282" s="1650" t="s">
        <v>1134</v>
      </c>
      <c r="E282" s="1651">
        <v>12</v>
      </c>
      <c r="F282" s="1538">
        <v>227.81</v>
      </c>
      <c r="G282" s="1536">
        <f>F282-F282*$I$1</f>
        <v>227.81</v>
      </c>
    </row>
    <row r="283" spans="1:7" ht="15" customHeight="1">
      <c r="A283" s="2027" t="s">
        <v>2706</v>
      </c>
      <c r="B283" s="2027" t="s">
        <v>2707</v>
      </c>
      <c r="C283" s="1649" t="s">
        <v>2708</v>
      </c>
      <c r="D283" s="1650" t="s">
        <v>1134</v>
      </c>
      <c r="E283" s="1651">
        <v>12</v>
      </c>
      <c r="F283" s="1538">
        <v>219.39</v>
      </c>
      <c r="G283" s="1536">
        <f>F283-F283*$I$1</f>
        <v>219.39</v>
      </c>
    </row>
    <row r="284" spans="1:7" ht="14.25">
      <c r="A284" s="2027" t="s">
        <v>2709</v>
      </c>
      <c r="B284" s="2027" t="s">
        <v>2710</v>
      </c>
      <c r="C284" s="1649" t="s">
        <v>2711</v>
      </c>
      <c r="D284" s="1650" t="s">
        <v>1134</v>
      </c>
      <c r="E284" s="1651">
        <v>12</v>
      </c>
      <c r="F284" s="1538">
        <v>219.39</v>
      </c>
      <c r="G284" s="1536">
        <f>F284-F284*$I$1</f>
        <v>219.39</v>
      </c>
    </row>
    <row r="285" spans="1:7" ht="14.25">
      <c r="A285" s="2027" t="s">
        <v>2712</v>
      </c>
      <c r="B285" s="2027" t="s">
        <v>2713</v>
      </c>
      <c r="C285" s="1649" t="s">
        <v>2714</v>
      </c>
      <c r="D285" s="1650" t="s">
        <v>1134</v>
      </c>
      <c r="E285" s="1651">
        <v>12</v>
      </c>
      <c r="F285" s="1538">
        <v>227.81</v>
      </c>
      <c r="G285" s="1536">
        <f>F285-F285*$I$1</f>
        <v>227.81</v>
      </c>
    </row>
    <row r="286" spans="1:7" ht="14.25">
      <c r="A286" s="2027" t="s">
        <v>2715</v>
      </c>
      <c r="B286" s="2027" t="s">
        <v>2716</v>
      </c>
      <c r="C286" s="1649" t="s">
        <v>2717</v>
      </c>
      <c r="D286" s="1650" t="s">
        <v>1134</v>
      </c>
      <c r="E286" s="1651">
        <v>12</v>
      </c>
      <c r="F286" s="1538">
        <v>235.27</v>
      </c>
      <c r="G286" s="1536">
        <f>F286-F286*$I$1</f>
        <v>235.27</v>
      </c>
    </row>
    <row r="287" spans="1:7" ht="14.25">
      <c r="A287" s="2027" t="s">
        <v>2718</v>
      </c>
      <c r="B287" s="2027" t="s">
        <v>2719</v>
      </c>
      <c r="C287" s="1649" t="s">
        <v>2720</v>
      </c>
      <c r="D287" s="1650" t="s">
        <v>1134</v>
      </c>
      <c r="E287" s="1651">
        <v>12</v>
      </c>
      <c r="F287" s="1538">
        <v>227.81</v>
      </c>
      <c r="G287" s="1536">
        <f>F287-F287*$I$1</f>
        <v>227.81</v>
      </c>
    </row>
    <row r="288" spans="1:7" ht="14.25">
      <c r="A288" s="2027" t="s">
        <v>2721</v>
      </c>
      <c r="B288" s="2027" t="s">
        <v>2722</v>
      </c>
      <c r="C288" s="1649" t="s">
        <v>2723</v>
      </c>
      <c r="D288" s="1650" t="s">
        <v>1134</v>
      </c>
      <c r="E288" s="1651">
        <v>12</v>
      </c>
      <c r="F288" s="1538">
        <v>235.27</v>
      </c>
      <c r="G288" s="1536">
        <f>F288-F288*$I$1</f>
        <v>235.27</v>
      </c>
    </row>
    <row r="289" spans="1:7" ht="14.25">
      <c r="A289" s="2027" t="s">
        <v>2724</v>
      </c>
      <c r="B289" s="2027" t="s">
        <v>2725</v>
      </c>
      <c r="C289" s="1649" t="s">
        <v>2726</v>
      </c>
      <c r="D289" s="1650" t="s">
        <v>1134</v>
      </c>
      <c r="E289" s="1651">
        <v>12</v>
      </c>
      <c r="F289" s="1538">
        <v>211.96</v>
      </c>
      <c r="G289" s="1536">
        <f>F289-F289*$I$1</f>
        <v>211.96</v>
      </c>
    </row>
    <row r="290" spans="1:7" ht="14.25">
      <c r="A290" s="2027" t="s">
        <v>2727</v>
      </c>
      <c r="B290" s="2027" t="s">
        <v>2728</v>
      </c>
      <c r="C290" s="1649" t="s">
        <v>2729</v>
      </c>
      <c r="D290" s="1650" t="s">
        <v>1134</v>
      </c>
      <c r="E290" s="1651">
        <v>12</v>
      </c>
      <c r="F290" s="1538">
        <v>219.39</v>
      </c>
      <c r="G290" s="1536">
        <f>F290-F290*$I$1</f>
        <v>219.39</v>
      </c>
    </row>
    <row r="291" spans="1:7" ht="14.25">
      <c r="A291" s="2027" t="s">
        <v>2730</v>
      </c>
      <c r="B291" s="2027" t="s">
        <v>1164</v>
      </c>
      <c r="C291" s="1649" t="s">
        <v>2731</v>
      </c>
      <c r="D291" s="1650" t="s">
        <v>1134</v>
      </c>
      <c r="E291" s="1651">
        <v>12</v>
      </c>
      <c r="F291" s="1538">
        <v>235.27</v>
      </c>
      <c r="G291" s="1536">
        <f>F291-F291*$I$1</f>
        <v>235.27</v>
      </c>
    </row>
    <row r="292" spans="1:7" ht="14.25">
      <c r="A292" s="2027" t="s">
        <v>2732</v>
      </c>
      <c r="B292" s="2027" t="s">
        <v>2733</v>
      </c>
      <c r="C292" s="1649" t="s">
        <v>2734</v>
      </c>
      <c r="D292" s="1650" t="s">
        <v>1134</v>
      </c>
      <c r="E292" s="1651">
        <v>12</v>
      </c>
      <c r="F292" s="1538">
        <v>235.27</v>
      </c>
      <c r="G292" s="1536">
        <f>F292-F292*$I$1</f>
        <v>235.27</v>
      </c>
    </row>
    <row r="293" spans="1:7" ht="14.25">
      <c r="A293" s="469"/>
      <c r="B293" s="469"/>
      <c r="C293" s="471" t="s">
        <v>2735</v>
      </c>
      <c r="D293" s="234"/>
      <c r="E293" s="234"/>
      <c r="F293" s="108"/>
      <c r="G293" s="1536"/>
    </row>
    <row r="294" spans="1:7" ht="14.25">
      <c r="A294" s="2027" t="s">
        <v>2736</v>
      </c>
      <c r="B294" s="2027" t="s">
        <v>2737</v>
      </c>
      <c r="C294" s="1649" t="s">
        <v>2738</v>
      </c>
      <c r="D294" s="1650" t="s">
        <v>1134</v>
      </c>
      <c r="E294" s="1651">
        <v>6</v>
      </c>
      <c r="F294" s="1538">
        <v>303.79000000000002</v>
      </c>
      <c r="G294" s="1536">
        <f>F294-F294*$I$1</f>
        <v>303.79000000000002</v>
      </c>
    </row>
    <row r="295" spans="1:7" ht="14.25">
      <c r="A295" s="2027" t="s">
        <v>2739</v>
      </c>
      <c r="B295" s="2027" t="s">
        <v>2740</v>
      </c>
      <c r="C295" s="1649" t="s">
        <v>2741</v>
      </c>
      <c r="D295" s="1650" t="s">
        <v>1134</v>
      </c>
      <c r="E295" s="1651">
        <v>6</v>
      </c>
      <c r="F295" s="1538">
        <v>293.93</v>
      </c>
      <c r="G295" s="1536">
        <f>F295-F295*$I$1</f>
        <v>293.93</v>
      </c>
    </row>
    <row r="296" spans="1:7" ht="14.25">
      <c r="A296" s="2027" t="s">
        <v>2742</v>
      </c>
      <c r="B296" s="2027" t="s">
        <v>2743</v>
      </c>
      <c r="C296" s="1649" t="s">
        <v>2744</v>
      </c>
      <c r="D296" s="1650" t="s">
        <v>1134</v>
      </c>
      <c r="E296" s="1651">
        <v>6</v>
      </c>
      <c r="F296" s="1538">
        <v>293.93</v>
      </c>
      <c r="G296" s="1536">
        <f>F296-F296*$I$1</f>
        <v>293.93</v>
      </c>
    </row>
    <row r="297" spans="1:7" ht="14.25">
      <c r="A297" s="2027" t="s">
        <v>2745</v>
      </c>
      <c r="B297" s="2027" t="s">
        <v>1164</v>
      </c>
      <c r="C297" s="1649" t="s">
        <v>2746</v>
      </c>
      <c r="D297" s="1650" t="s">
        <v>1134</v>
      </c>
      <c r="E297" s="1651">
        <v>6</v>
      </c>
      <c r="F297" s="1538">
        <v>311.02</v>
      </c>
      <c r="G297" s="1536">
        <f>F297-F297*$I$1</f>
        <v>311.02</v>
      </c>
    </row>
    <row r="298" spans="1:7" ht="14.25">
      <c r="A298" s="2027" t="s">
        <v>2747</v>
      </c>
      <c r="B298" s="2027" t="s">
        <v>2748</v>
      </c>
      <c r="C298" s="1649" t="s">
        <v>2749</v>
      </c>
      <c r="D298" s="1650" t="s">
        <v>1134</v>
      </c>
      <c r="E298" s="1651">
        <v>6</v>
      </c>
      <c r="F298" s="1538">
        <v>311.02</v>
      </c>
      <c r="G298" s="1536">
        <f>F298-F298*$I$1</f>
        <v>311.02</v>
      </c>
    </row>
    <row r="299" spans="1:7" ht="14.25">
      <c r="A299" s="2027" t="s">
        <v>2750</v>
      </c>
      <c r="B299" s="2027" t="s">
        <v>2751</v>
      </c>
      <c r="C299" s="1649" t="s">
        <v>2752</v>
      </c>
      <c r="D299" s="1650" t="s">
        <v>1134</v>
      </c>
      <c r="E299" s="1651">
        <v>6</v>
      </c>
      <c r="F299" s="1538">
        <v>311.02</v>
      </c>
      <c r="G299" s="1536">
        <f>F299-F299*$I$1</f>
        <v>311.02</v>
      </c>
    </row>
    <row r="300" spans="1:7" ht="14.25">
      <c r="A300" s="2027" t="s">
        <v>2753</v>
      </c>
      <c r="B300" s="2027" t="s">
        <v>1164</v>
      </c>
      <c r="C300" s="1649" t="s">
        <v>2754</v>
      </c>
      <c r="D300" s="1650" t="s">
        <v>1134</v>
      </c>
      <c r="E300" s="1651">
        <v>6</v>
      </c>
      <c r="F300" s="1538">
        <v>311.02</v>
      </c>
      <c r="G300" s="1536">
        <f>F300-F300*$I$1</f>
        <v>311.02</v>
      </c>
    </row>
    <row r="301" spans="1:7" ht="14.25">
      <c r="A301" s="2027" t="s">
        <v>2755</v>
      </c>
      <c r="B301" s="2027" t="s">
        <v>2756</v>
      </c>
      <c r="C301" s="1649" t="s">
        <v>2757</v>
      </c>
      <c r="D301" s="1650" t="s">
        <v>1134</v>
      </c>
      <c r="E301" s="1651">
        <v>6</v>
      </c>
      <c r="F301" s="1538">
        <v>311.02</v>
      </c>
      <c r="G301" s="1536">
        <f>F301-F301*$I$1</f>
        <v>311.02</v>
      </c>
    </row>
    <row r="302" spans="1:7" ht="14.25">
      <c r="A302" s="2027" t="s">
        <v>2758</v>
      </c>
      <c r="B302" s="2027" t="s">
        <v>2759</v>
      </c>
      <c r="C302" s="1649" t="s">
        <v>2760</v>
      </c>
      <c r="D302" s="1650" t="s">
        <v>1134</v>
      </c>
      <c r="E302" s="1651">
        <v>6</v>
      </c>
      <c r="F302" s="1538">
        <v>311.02</v>
      </c>
      <c r="G302" s="1536">
        <f>F302-F302*$I$1</f>
        <v>311.02</v>
      </c>
    </row>
    <row r="303" spans="1:7" ht="14.25">
      <c r="A303" s="2027" t="s">
        <v>2761</v>
      </c>
      <c r="B303" s="2027" t="s">
        <v>2762</v>
      </c>
      <c r="C303" s="1649" t="s">
        <v>2763</v>
      </c>
      <c r="D303" s="1650" t="s">
        <v>1134</v>
      </c>
      <c r="E303" s="1651">
        <v>6</v>
      </c>
      <c r="F303" s="1538">
        <v>311.02</v>
      </c>
      <c r="G303" s="1536">
        <f>F303-F303*$I$1</f>
        <v>311.02</v>
      </c>
    </row>
    <row r="304" spans="1:7" ht="14.25">
      <c r="A304" s="2027" t="s">
        <v>2764</v>
      </c>
      <c r="B304" s="2027" t="s">
        <v>2765</v>
      </c>
      <c r="C304" s="1649" t="s">
        <v>2766</v>
      </c>
      <c r="D304" s="1650" t="s">
        <v>1134</v>
      </c>
      <c r="E304" s="1651">
        <v>6</v>
      </c>
      <c r="F304" s="1538">
        <v>311.02</v>
      </c>
      <c r="G304" s="1536">
        <f>F304-F304*$I$1</f>
        <v>311.02</v>
      </c>
    </row>
    <row r="305" spans="1:7" ht="14.25">
      <c r="A305" s="2027" t="s">
        <v>2767</v>
      </c>
      <c r="B305" s="2027" t="s">
        <v>2768</v>
      </c>
      <c r="C305" s="1649" t="s">
        <v>2769</v>
      </c>
      <c r="D305" s="1650" t="s">
        <v>1134</v>
      </c>
      <c r="E305" s="1651">
        <v>6</v>
      </c>
      <c r="F305" s="1538">
        <v>303.79000000000002</v>
      </c>
      <c r="G305" s="1536">
        <f>F305-F305*$I$1</f>
        <v>303.79000000000002</v>
      </c>
    </row>
    <row r="306" spans="1:7" ht="14.25">
      <c r="A306" s="2027" t="s">
        <v>2770</v>
      </c>
      <c r="B306" s="2027" t="s">
        <v>2771</v>
      </c>
      <c r="C306" s="1649" t="s">
        <v>2772</v>
      </c>
      <c r="D306" s="1650" t="s">
        <v>1134</v>
      </c>
      <c r="E306" s="1651">
        <v>6</v>
      </c>
      <c r="F306" s="1538">
        <v>311.02</v>
      </c>
      <c r="G306" s="1536">
        <f>F306-F306*$I$1</f>
        <v>311.02</v>
      </c>
    </row>
    <row r="307" spans="1:7" ht="14.25">
      <c r="A307" s="2027" t="s">
        <v>2773</v>
      </c>
      <c r="B307" s="2027" t="s">
        <v>1164</v>
      </c>
      <c r="C307" s="1649" t="s">
        <v>2774</v>
      </c>
      <c r="D307" s="1650" t="s">
        <v>1134</v>
      </c>
      <c r="E307" s="1651">
        <v>6</v>
      </c>
      <c r="F307" s="1538">
        <v>311.02</v>
      </c>
      <c r="G307" s="1536">
        <f>F307-F307*$I$1</f>
        <v>311.02</v>
      </c>
    </row>
    <row r="308" spans="1:7" ht="14.25">
      <c r="A308" s="2027" t="s">
        <v>2775</v>
      </c>
      <c r="B308" s="2027" t="s">
        <v>2776</v>
      </c>
      <c r="C308" s="1649" t="s">
        <v>2777</v>
      </c>
      <c r="D308" s="1650" t="s">
        <v>1134</v>
      </c>
      <c r="E308" s="1651">
        <v>6</v>
      </c>
      <c r="F308" s="1538">
        <v>311.02</v>
      </c>
      <c r="G308" s="1536">
        <f>F308-F308*$I$1</f>
        <v>311.02</v>
      </c>
    </row>
    <row r="309" spans="1:7" ht="14.25">
      <c r="A309" s="2027" t="s">
        <v>2778</v>
      </c>
      <c r="B309" s="2027" t="s">
        <v>2779</v>
      </c>
      <c r="C309" s="1649" t="s">
        <v>2780</v>
      </c>
      <c r="D309" s="1650" t="s">
        <v>1134</v>
      </c>
      <c r="E309" s="1651">
        <v>6</v>
      </c>
      <c r="F309" s="1538">
        <v>311.02</v>
      </c>
      <c r="G309" s="1536">
        <f>F309-F309*$I$1</f>
        <v>311.02</v>
      </c>
    </row>
    <row r="310" spans="1:7" ht="14.25">
      <c r="A310" s="2027" t="s">
        <v>2781</v>
      </c>
      <c r="B310" s="2027" t="s">
        <v>2782</v>
      </c>
      <c r="C310" s="1649" t="s">
        <v>2783</v>
      </c>
      <c r="D310" s="1650" t="s">
        <v>1134</v>
      </c>
      <c r="E310" s="1651">
        <v>6</v>
      </c>
      <c r="F310" s="1538">
        <v>311.02</v>
      </c>
      <c r="G310" s="1536">
        <f>F310-F310*$I$1</f>
        <v>311.02</v>
      </c>
    </row>
    <row r="311" spans="1:7" ht="14.25">
      <c r="A311" s="2027" t="s">
        <v>2784</v>
      </c>
      <c r="B311" s="2027" t="s">
        <v>2785</v>
      </c>
      <c r="C311" s="1649" t="s">
        <v>2786</v>
      </c>
      <c r="D311" s="1650" t="s">
        <v>1134</v>
      </c>
      <c r="E311" s="1651">
        <v>6</v>
      </c>
      <c r="F311" s="1538">
        <v>311.02</v>
      </c>
      <c r="G311" s="1536">
        <f>F311-F311*$I$1</f>
        <v>311.02</v>
      </c>
    </row>
    <row r="312" spans="1:7" ht="14.25">
      <c r="A312" s="2027" t="s">
        <v>2787</v>
      </c>
      <c r="B312" s="2027" t="s">
        <v>2788</v>
      </c>
      <c r="C312" s="1649" t="s">
        <v>2789</v>
      </c>
      <c r="D312" s="1650" t="s">
        <v>1134</v>
      </c>
      <c r="E312" s="1651">
        <v>6</v>
      </c>
      <c r="F312" s="1538">
        <v>311.02</v>
      </c>
      <c r="G312" s="1536">
        <f>F312-F312*$I$1</f>
        <v>311.02</v>
      </c>
    </row>
    <row r="313" spans="1:7" ht="14.25">
      <c r="A313" s="2027" t="s">
        <v>2790</v>
      </c>
      <c r="B313" s="2027" t="s">
        <v>1164</v>
      </c>
      <c r="C313" s="1649" t="s">
        <v>2791</v>
      </c>
      <c r="D313" s="1650" t="s">
        <v>1134</v>
      </c>
      <c r="E313" s="1651">
        <v>6</v>
      </c>
      <c r="F313" s="1538">
        <v>311.02</v>
      </c>
      <c r="G313" s="1536">
        <f>F313-F313*$I$1</f>
        <v>311.02</v>
      </c>
    </row>
    <row r="314" spans="1:7" ht="14.25">
      <c r="A314" s="2027" t="s">
        <v>2792</v>
      </c>
      <c r="B314" s="2027" t="s">
        <v>2793</v>
      </c>
      <c r="C314" s="1649" t="s">
        <v>2794</v>
      </c>
      <c r="D314" s="1650" t="s">
        <v>1134</v>
      </c>
      <c r="E314" s="1651">
        <v>6</v>
      </c>
      <c r="F314" s="1538">
        <v>293.93</v>
      </c>
      <c r="G314" s="1536">
        <f>F314-F314*$I$1</f>
        <v>293.93</v>
      </c>
    </row>
    <row r="315" spans="1:7" ht="14.25">
      <c r="A315" s="2027" t="s">
        <v>2795</v>
      </c>
      <c r="B315" s="2027" t="s">
        <v>2796</v>
      </c>
      <c r="C315" s="1649" t="s">
        <v>2797</v>
      </c>
      <c r="D315" s="1650" t="s">
        <v>1134</v>
      </c>
      <c r="E315" s="1651">
        <v>6</v>
      </c>
      <c r="F315" s="1538">
        <v>311.02</v>
      </c>
      <c r="G315" s="1536">
        <f>F315-F315*$I$1</f>
        <v>311.02</v>
      </c>
    </row>
    <row r="316" spans="1:7" ht="14.25">
      <c r="A316" s="2027" t="s">
        <v>2798</v>
      </c>
      <c r="B316" s="2027" t="s">
        <v>2799</v>
      </c>
      <c r="C316" s="1649" t="s">
        <v>2800</v>
      </c>
      <c r="D316" s="1650" t="s">
        <v>1134</v>
      </c>
      <c r="E316" s="1651">
        <v>6</v>
      </c>
      <c r="F316" s="1538">
        <v>311.02</v>
      </c>
      <c r="G316" s="1536">
        <f>F316-F316*$I$1</f>
        <v>311.02</v>
      </c>
    </row>
    <row r="317" spans="1:7" ht="14.25">
      <c r="A317" s="2027" t="s">
        <v>2801</v>
      </c>
      <c r="B317" s="2027" t="s">
        <v>2802</v>
      </c>
      <c r="C317" s="1649" t="s">
        <v>2803</v>
      </c>
      <c r="D317" s="1650" t="s">
        <v>1134</v>
      </c>
      <c r="E317" s="1651">
        <v>6</v>
      </c>
      <c r="F317" s="1538">
        <v>311.02</v>
      </c>
      <c r="G317" s="1536">
        <f>F317-F317*$I$1</f>
        <v>311.02</v>
      </c>
    </row>
    <row r="318" spans="1:7" ht="14.25">
      <c r="A318" s="2027" t="s">
        <v>2804</v>
      </c>
      <c r="B318" s="2027" t="s">
        <v>2805</v>
      </c>
      <c r="C318" s="1649" t="s">
        <v>2806</v>
      </c>
      <c r="D318" s="1650" t="s">
        <v>1134</v>
      </c>
      <c r="E318" s="1651">
        <v>6</v>
      </c>
      <c r="F318" s="1538">
        <v>293.93</v>
      </c>
      <c r="G318" s="1536">
        <f>F318-F318*$I$1</f>
        <v>293.93</v>
      </c>
    </row>
    <row r="319" spans="1:7" ht="14.25">
      <c r="A319" s="2027" t="s">
        <v>2807</v>
      </c>
      <c r="B319" s="2027" t="s">
        <v>2808</v>
      </c>
      <c r="C319" s="1649" t="s">
        <v>2809</v>
      </c>
      <c r="D319" s="1650" t="s">
        <v>1134</v>
      </c>
      <c r="E319" s="1651">
        <v>6</v>
      </c>
      <c r="F319" s="1538">
        <v>293.93</v>
      </c>
      <c r="G319" s="1536">
        <f>F319-F319*$I$1</f>
        <v>293.93</v>
      </c>
    </row>
    <row r="320" spans="1:7" ht="14.25">
      <c r="A320" s="2027" t="s">
        <v>2810</v>
      </c>
      <c r="B320" s="2027" t="s">
        <v>2811</v>
      </c>
      <c r="C320" s="1649" t="s">
        <v>2812</v>
      </c>
      <c r="D320" s="1650" t="s">
        <v>1134</v>
      </c>
      <c r="E320" s="1651">
        <v>6</v>
      </c>
      <c r="F320" s="1538">
        <v>311.02</v>
      </c>
      <c r="G320" s="1536">
        <f>F320-F320*$I$1</f>
        <v>311.02</v>
      </c>
    </row>
    <row r="321" spans="1:7" ht="14.25">
      <c r="A321" s="2027" t="s">
        <v>2813</v>
      </c>
      <c r="B321" s="2027" t="s">
        <v>2814</v>
      </c>
      <c r="C321" s="1649" t="s">
        <v>2815</v>
      </c>
      <c r="D321" s="1650" t="s">
        <v>1134</v>
      </c>
      <c r="E321" s="1651">
        <v>6</v>
      </c>
      <c r="F321" s="1538">
        <v>293.93</v>
      </c>
      <c r="G321" s="1536">
        <f>F321-F321*$I$1</f>
        <v>293.93</v>
      </c>
    </row>
    <row r="322" spans="1:7" ht="14.25">
      <c r="A322" s="2027" t="s">
        <v>2816</v>
      </c>
      <c r="B322" s="2027" t="s">
        <v>2817</v>
      </c>
      <c r="C322" s="1649" t="s">
        <v>2818</v>
      </c>
      <c r="D322" s="1650" t="s">
        <v>1134</v>
      </c>
      <c r="E322" s="1651">
        <v>6</v>
      </c>
      <c r="F322" s="1538">
        <v>311.02</v>
      </c>
      <c r="G322" s="1536">
        <f>F322-F322*$I$1</f>
        <v>311.02</v>
      </c>
    </row>
    <row r="323" spans="1:7" ht="14.25">
      <c r="A323" s="2027" t="s">
        <v>2819</v>
      </c>
      <c r="B323" s="2027" t="s">
        <v>2820</v>
      </c>
      <c r="C323" s="1649" t="s">
        <v>2821</v>
      </c>
      <c r="D323" s="1650" t="s">
        <v>1134</v>
      </c>
      <c r="E323" s="1651">
        <v>6</v>
      </c>
      <c r="F323" s="1538">
        <v>311.02</v>
      </c>
      <c r="G323" s="1536">
        <f>F323-F323*$I$1</f>
        <v>311.02</v>
      </c>
    </row>
    <row r="324" spans="1:7" ht="14.25">
      <c r="A324" s="2027" t="s">
        <v>2822</v>
      </c>
      <c r="B324" s="2027" t="s">
        <v>2823</v>
      </c>
      <c r="C324" s="1649" t="s">
        <v>2824</v>
      </c>
      <c r="D324" s="1650" t="s">
        <v>1134</v>
      </c>
      <c r="E324" s="1651">
        <v>6</v>
      </c>
      <c r="F324" s="1538">
        <v>311.02</v>
      </c>
      <c r="G324" s="1536">
        <f>F324-F324*$I$1</f>
        <v>311.02</v>
      </c>
    </row>
    <row r="325" spans="1:7" ht="14.25">
      <c r="A325" s="2027" t="s">
        <v>2825</v>
      </c>
      <c r="B325" s="2027" t="s">
        <v>2826</v>
      </c>
      <c r="C325" s="1649" t="s">
        <v>2827</v>
      </c>
      <c r="D325" s="1650" t="s">
        <v>1134</v>
      </c>
      <c r="E325" s="1651">
        <v>6</v>
      </c>
      <c r="F325" s="1538">
        <v>311.02</v>
      </c>
      <c r="G325" s="1536">
        <f>F325-F325*$I$1</f>
        <v>311.02</v>
      </c>
    </row>
    <row r="326" spans="1:7" ht="14.25">
      <c r="A326" s="2027" t="s">
        <v>2828</v>
      </c>
      <c r="B326" s="2027" t="s">
        <v>1164</v>
      </c>
      <c r="C326" s="1649" t="s">
        <v>2829</v>
      </c>
      <c r="D326" s="1650" t="s">
        <v>1134</v>
      </c>
      <c r="E326" s="1651">
        <v>6</v>
      </c>
      <c r="F326" s="1538">
        <v>311.02</v>
      </c>
      <c r="G326" s="1536">
        <f>F326-F326*$I$1</f>
        <v>311.02</v>
      </c>
    </row>
    <row r="327" spans="1:7" ht="14.25">
      <c r="A327" s="2027" t="s">
        <v>2830</v>
      </c>
      <c r="B327" s="2027" t="s">
        <v>2831</v>
      </c>
      <c r="C327" s="1649" t="s">
        <v>2832</v>
      </c>
      <c r="D327" s="1650" t="s">
        <v>1134</v>
      </c>
      <c r="E327" s="1651">
        <v>6</v>
      </c>
      <c r="F327" s="1538">
        <v>293.93</v>
      </c>
      <c r="G327" s="1536">
        <f>F327-F327*$I$1</f>
        <v>293.93</v>
      </c>
    </row>
    <row r="328" spans="1:7" ht="14.25">
      <c r="A328" s="2027" t="s">
        <v>2833</v>
      </c>
      <c r="B328" s="2027" t="s">
        <v>2834</v>
      </c>
      <c r="C328" s="1649" t="s">
        <v>2835</v>
      </c>
      <c r="D328" s="1650" t="s">
        <v>1134</v>
      </c>
      <c r="E328" s="1651">
        <v>6</v>
      </c>
      <c r="F328" s="1538">
        <v>303.79000000000002</v>
      </c>
      <c r="G328" s="1536">
        <f>F328-F328*$I$1</f>
        <v>303.79000000000002</v>
      </c>
    </row>
    <row r="329" spans="1:7" ht="14.25">
      <c r="A329" s="2027" t="s">
        <v>2836</v>
      </c>
      <c r="B329" s="2027" t="s">
        <v>2837</v>
      </c>
      <c r="C329" s="1649" t="s">
        <v>2838</v>
      </c>
      <c r="D329" s="1650" t="s">
        <v>1134</v>
      </c>
      <c r="E329" s="1651">
        <v>6</v>
      </c>
      <c r="F329" s="1538">
        <v>311.02</v>
      </c>
      <c r="G329" s="1536">
        <f>F329-F329*$I$1</f>
        <v>311.02</v>
      </c>
    </row>
    <row r="330" spans="1:7" ht="14.25">
      <c r="A330" s="2027" t="s">
        <v>2839</v>
      </c>
      <c r="B330" s="2027" t="s">
        <v>2840</v>
      </c>
      <c r="C330" s="1649" t="s">
        <v>2841</v>
      </c>
      <c r="D330" s="1650" t="s">
        <v>1134</v>
      </c>
      <c r="E330" s="1651">
        <v>6</v>
      </c>
      <c r="F330" s="1538">
        <v>311.02</v>
      </c>
      <c r="G330" s="1536">
        <f>F330-F330*$I$1</f>
        <v>311.02</v>
      </c>
    </row>
    <row r="331" spans="1:7" ht="14.25">
      <c r="A331" s="2027" t="s">
        <v>2842</v>
      </c>
      <c r="B331" s="2027" t="s">
        <v>2843</v>
      </c>
      <c r="C331" s="1649" t="s">
        <v>2844</v>
      </c>
      <c r="D331" s="1650" t="s">
        <v>1134</v>
      </c>
      <c r="E331" s="1651">
        <v>6</v>
      </c>
      <c r="F331" s="1538">
        <v>293.93</v>
      </c>
      <c r="G331" s="1536">
        <f>F331-F331*$I$1</f>
        <v>293.93</v>
      </c>
    </row>
    <row r="332" spans="1:7" ht="14.25">
      <c r="A332" s="2027" t="s">
        <v>2845</v>
      </c>
      <c r="B332" s="2027" t="s">
        <v>2846</v>
      </c>
      <c r="C332" s="1649" t="s">
        <v>2847</v>
      </c>
      <c r="D332" s="1650" t="s">
        <v>1134</v>
      </c>
      <c r="E332" s="1651">
        <v>6</v>
      </c>
      <c r="F332" s="1538">
        <v>293.93</v>
      </c>
      <c r="G332" s="1536">
        <f>F332-F332*$I$1</f>
        <v>293.93</v>
      </c>
    </row>
    <row r="333" spans="1:7" ht="14.25">
      <c r="A333" s="2027" t="s">
        <v>2848</v>
      </c>
      <c r="B333" s="2027" t="s">
        <v>2849</v>
      </c>
      <c r="C333" s="1649" t="s">
        <v>2850</v>
      </c>
      <c r="D333" s="1650" t="s">
        <v>1134</v>
      </c>
      <c r="E333" s="1651">
        <v>6</v>
      </c>
      <c r="F333" s="1538">
        <v>311.02</v>
      </c>
      <c r="G333" s="1536">
        <f>F333-F333*$I$1</f>
        <v>311.02</v>
      </c>
    </row>
    <row r="334" spans="1:7" ht="14.25">
      <c r="A334" s="2027" t="s">
        <v>2851</v>
      </c>
      <c r="B334" s="2027" t="s">
        <v>2852</v>
      </c>
      <c r="C334" s="1649" t="s">
        <v>2853</v>
      </c>
      <c r="D334" s="1650" t="s">
        <v>1134</v>
      </c>
      <c r="E334" s="1651">
        <v>6</v>
      </c>
      <c r="F334" s="1538">
        <v>311.02</v>
      </c>
      <c r="G334" s="1536">
        <f>F334-F334*$I$1</f>
        <v>311.02</v>
      </c>
    </row>
    <row r="335" spans="1:7" ht="14.25">
      <c r="A335" s="2027" t="s">
        <v>2854</v>
      </c>
      <c r="B335" s="2027" t="s">
        <v>2855</v>
      </c>
      <c r="C335" s="1649" t="s">
        <v>2856</v>
      </c>
      <c r="D335" s="1650" t="s">
        <v>1134</v>
      </c>
      <c r="E335" s="1651">
        <v>6</v>
      </c>
      <c r="F335" s="1538">
        <v>311.02</v>
      </c>
      <c r="G335" s="1536">
        <f>F335-F335*$I$1</f>
        <v>311.02</v>
      </c>
    </row>
    <row r="336" spans="1:7" ht="14.25">
      <c r="A336" s="2027" t="s">
        <v>2857</v>
      </c>
      <c r="B336" s="2027" t="s">
        <v>2858</v>
      </c>
      <c r="C336" s="1649" t="s">
        <v>2859</v>
      </c>
      <c r="D336" s="1650" t="s">
        <v>1134</v>
      </c>
      <c r="E336" s="1651">
        <v>6</v>
      </c>
      <c r="F336" s="1538">
        <v>311.02</v>
      </c>
      <c r="G336" s="1536">
        <f>F336-F336*$I$1</f>
        <v>311.02</v>
      </c>
    </row>
    <row r="337" spans="1:7" ht="14.25">
      <c r="A337" s="2027" t="s">
        <v>2860</v>
      </c>
      <c r="B337" s="2027" t="s">
        <v>2861</v>
      </c>
      <c r="C337" s="1649" t="s">
        <v>2862</v>
      </c>
      <c r="D337" s="1650" t="s">
        <v>1134</v>
      </c>
      <c r="E337" s="1651">
        <v>6</v>
      </c>
      <c r="F337" s="1538">
        <v>311.02</v>
      </c>
      <c r="G337" s="1536">
        <f>F337-F337*$I$1</f>
        <v>311.02</v>
      </c>
    </row>
    <row r="338" spans="1:7" ht="14.25">
      <c r="A338" s="2027" t="s">
        <v>2863</v>
      </c>
      <c r="B338" s="2027" t="s">
        <v>2864</v>
      </c>
      <c r="C338" s="1649" t="s">
        <v>2865</v>
      </c>
      <c r="D338" s="1650" t="s">
        <v>1134</v>
      </c>
      <c r="E338" s="1651">
        <v>6</v>
      </c>
      <c r="F338" s="1538">
        <v>311.02</v>
      </c>
      <c r="G338" s="1536">
        <f>F338-F338*$I$1</f>
        <v>311.02</v>
      </c>
    </row>
    <row r="339" spans="1:7" ht="14.25">
      <c r="A339" s="2027" t="s">
        <v>2866</v>
      </c>
      <c r="B339" s="2027" t="s">
        <v>2867</v>
      </c>
      <c r="C339" s="1649" t="s">
        <v>2868</v>
      </c>
      <c r="D339" s="1650" t="s">
        <v>1134</v>
      </c>
      <c r="E339" s="1651">
        <v>6</v>
      </c>
      <c r="F339" s="1538">
        <v>303.79000000000002</v>
      </c>
      <c r="G339" s="1536">
        <f>F339-F339*$I$1</f>
        <v>303.79000000000002</v>
      </c>
    </row>
    <row r="340" spans="1:7" ht="14.25">
      <c r="A340" s="2027" t="s">
        <v>2869</v>
      </c>
      <c r="B340" s="2027" t="s">
        <v>2870</v>
      </c>
      <c r="C340" s="1649" t="s">
        <v>2871</v>
      </c>
      <c r="D340" s="1650" t="s">
        <v>1134</v>
      </c>
      <c r="E340" s="1651">
        <v>6</v>
      </c>
      <c r="F340" s="1538">
        <v>311.02</v>
      </c>
      <c r="G340" s="1536">
        <f>F340-F340*$I$1</f>
        <v>311.02</v>
      </c>
    </row>
    <row r="341" spans="1:7" ht="14.25">
      <c r="A341" s="2027" t="s">
        <v>2872</v>
      </c>
      <c r="B341" s="2027" t="s">
        <v>2873</v>
      </c>
      <c r="C341" s="1649" t="s">
        <v>2874</v>
      </c>
      <c r="D341" s="1650" t="s">
        <v>1134</v>
      </c>
      <c r="E341" s="1651">
        <v>6</v>
      </c>
      <c r="F341" s="1538">
        <v>311.02</v>
      </c>
      <c r="G341" s="1536">
        <f>F341-F341*$I$1</f>
        <v>311.02</v>
      </c>
    </row>
    <row r="342" spans="1:7" ht="14.25">
      <c r="A342" s="2027" t="s">
        <v>2875</v>
      </c>
      <c r="B342" s="2027" t="s">
        <v>2876</v>
      </c>
      <c r="C342" s="1649" t="s">
        <v>2877</v>
      </c>
      <c r="D342" s="1650" t="s">
        <v>1134</v>
      </c>
      <c r="E342" s="1651">
        <v>6</v>
      </c>
      <c r="F342" s="1538">
        <v>303.79000000000002</v>
      </c>
      <c r="G342" s="1536">
        <f>F342-F342*$I$1</f>
        <v>303.79000000000002</v>
      </c>
    </row>
    <row r="343" spans="1:7" ht="14.25">
      <c r="A343" s="2027" t="s">
        <v>2878</v>
      </c>
      <c r="B343" s="2027" t="s">
        <v>2879</v>
      </c>
      <c r="C343" s="1649" t="s">
        <v>2880</v>
      </c>
      <c r="D343" s="1650" t="s">
        <v>1134</v>
      </c>
      <c r="E343" s="1651">
        <v>6</v>
      </c>
      <c r="F343" s="1538">
        <v>293.93</v>
      </c>
      <c r="G343" s="1536">
        <f>F343-F343*$I$1</f>
        <v>293.93</v>
      </c>
    </row>
    <row r="344" spans="1:7" ht="14.25">
      <c r="A344" s="2027" t="s">
        <v>2881</v>
      </c>
      <c r="B344" s="2027" t="s">
        <v>2882</v>
      </c>
      <c r="C344" s="1649" t="s">
        <v>2883</v>
      </c>
      <c r="D344" s="1650" t="s">
        <v>1134</v>
      </c>
      <c r="E344" s="1651">
        <v>6</v>
      </c>
      <c r="F344" s="1538">
        <v>303.79000000000002</v>
      </c>
      <c r="G344" s="1536">
        <f>F344-F344*$I$1</f>
        <v>303.79000000000002</v>
      </c>
    </row>
    <row r="345" spans="1:7" ht="14.25">
      <c r="A345" s="2027" t="s">
        <v>2884</v>
      </c>
      <c r="B345" s="2027" t="s">
        <v>2885</v>
      </c>
      <c r="C345" s="1649" t="s">
        <v>2886</v>
      </c>
      <c r="D345" s="1650" t="s">
        <v>1134</v>
      </c>
      <c r="E345" s="1651">
        <v>6</v>
      </c>
      <c r="F345" s="1538">
        <v>311.02</v>
      </c>
      <c r="G345" s="1536">
        <f>F345-F345*$I$1</f>
        <v>311.02</v>
      </c>
    </row>
    <row r="346" spans="1:7" ht="14.25">
      <c r="A346" s="2027" t="s">
        <v>2887</v>
      </c>
      <c r="B346" s="2027" t="s">
        <v>2888</v>
      </c>
      <c r="C346" s="1649" t="s">
        <v>2889</v>
      </c>
      <c r="D346" s="1650" t="s">
        <v>1134</v>
      </c>
      <c r="E346" s="1651">
        <v>6</v>
      </c>
      <c r="F346" s="1538">
        <v>293.93</v>
      </c>
      <c r="G346" s="1536">
        <f>F346-F346*$I$1</f>
        <v>293.93</v>
      </c>
    </row>
    <row r="347" spans="1:7" ht="14.25">
      <c r="A347" s="2027" t="s">
        <v>2890</v>
      </c>
      <c r="B347" s="2027" t="s">
        <v>2891</v>
      </c>
      <c r="C347" s="1649" t="s">
        <v>2892</v>
      </c>
      <c r="D347" s="1650" t="s">
        <v>1134</v>
      </c>
      <c r="E347" s="1651">
        <v>6</v>
      </c>
      <c r="F347" s="1538">
        <v>303.79000000000002</v>
      </c>
      <c r="G347" s="1536">
        <f>F347-F347*$I$1</f>
        <v>303.79000000000002</v>
      </c>
    </row>
    <row r="348" spans="1:7" ht="14.25">
      <c r="A348" s="2027" t="s">
        <v>2893</v>
      </c>
      <c r="B348" s="2027" t="s">
        <v>2894</v>
      </c>
      <c r="C348" s="1649" t="s">
        <v>2895</v>
      </c>
      <c r="D348" s="1650" t="s">
        <v>1134</v>
      </c>
      <c r="E348" s="1651">
        <v>6</v>
      </c>
      <c r="F348" s="1538">
        <v>293.93</v>
      </c>
      <c r="G348" s="1536">
        <f>F348-F348*$I$1</f>
        <v>293.93</v>
      </c>
    </row>
    <row r="349" spans="1:7" ht="14.25">
      <c r="A349" s="2027" t="s">
        <v>2896</v>
      </c>
      <c r="B349" s="2027" t="s">
        <v>2897</v>
      </c>
      <c r="C349" s="1649" t="s">
        <v>2898</v>
      </c>
      <c r="D349" s="1650" t="s">
        <v>1134</v>
      </c>
      <c r="E349" s="1651">
        <v>6</v>
      </c>
      <c r="F349" s="1538">
        <v>293.93</v>
      </c>
      <c r="G349" s="1536">
        <f>F349-F349*$I$1</f>
        <v>293.93</v>
      </c>
    </row>
    <row r="350" spans="1:7" ht="14.25">
      <c r="A350" s="2027" t="s">
        <v>2899</v>
      </c>
      <c r="B350" s="2027" t="s">
        <v>2900</v>
      </c>
      <c r="C350" s="1649" t="s">
        <v>2901</v>
      </c>
      <c r="D350" s="1650" t="s">
        <v>1134</v>
      </c>
      <c r="E350" s="1651">
        <v>6</v>
      </c>
      <c r="F350" s="1538">
        <v>303.79000000000002</v>
      </c>
      <c r="G350" s="1536">
        <f>F350-F350*$I$1</f>
        <v>303.79000000000002</v>
      </c>
    </row>
    <row r="351" spans="1:7" ht="14.25">
      <c r="A351" s="2027" t="s">
        <v>2902</v>
      </c>
      <c r="B351" s="2027" t="s">
        <v>2903</v>
      </c>
      <c r="C351" s="1649" t="s">
        <v>2904</v>
      </c>
      <c r="D351" s="1650" t="s">
        <v>1134</v>
      </c>
      <c r="E351" s="1651">
        <v>6</v>
      </c>
      <c r="F351" s="1538">
        <v>311.02</v>
      </c>
      <c r="G351" s="1536">
        <f>F351-F351*$I$1</f>
        <v>311.02</v>
      </c>
    </row>
    <row r="352" spans="1:7" ht="14.25">
      <c r="A352" s="2027" t="s">
        <v>2905</v>
      </c>
      <c r="B352" s="2027" t="s">
        <v>2906</v>
      </c>
      <c r="C352" s="1649" t="s">
        <v>2907</v>
      </c>
      <c r="D352" s="1650" t="s">
        <v>1134</v>
      </c>
      <c r="E352" s="1651">
        <v>6</v>
      </c>
      <c r="F352" s="1538">
        <v>311.02</v>
      </c>
      <c r="G352" s="1536">
        <f>F352-F352*$I$1</f>
        <v>311.02</v>
      </c>
    </row>
    <row r="353" spans="1:7" ht="14.25">
      <c r="A353" s="2027" t="s">
        <v>2908</v>
      </c>
      <c r="B353" s="2027" t="s">
        <v>2909</v>
      </c>
      <c r="C353" s="1649" t="s">
        <v>2910</v>
      </c>
      <c r="D353" s="1650" t="s">
        <v>1134</v>
      </c>
      <c r="E353" s="1651">
        <v>6</v>
      </c>
      <c r="F353" s="1538">
        <v>303.79000000000002</v>
      </c>
      <c r="G353" s="1536">
        <f>F353-F353*$I$1</f>
        <v>303.79000000000002</v>
      </c>
    </row>
    <row r="354" spans="1:7" ht="14.25">
      <c r="A354" s="2027" t="s">
        <v>2911</v>
      </c>
      <c r="B354" s="2027" t="s">
        <v>2912</v>
      </c>
      <c r="C354" s="1649" t="s">
        <v>2913</v>
      </c>
      <c r="D354" s="1650" t="s">
        <v>1134</v>
      </c>
      <c r="E354" s="1651">
        <v>6</v>
      </c>
      <c r="F354" s="1538">
        <v>311.02</v>
      </c>
      <c r="G354" s="1536">
        <f>F354-F354*$I$1</f>
        <v>311.02</v>
      </c>
    </row>
    <row r="355" spans="1:7" ht="14.25">
      <c r="A355" s="2027" t="s">
        <v>2914</v>
      </c>
      <c r="B355" s="2027" t="s">
        <v>2915</v>
      </c>
      <c r="C355" s="1649" t="s">
        <v>2916</v>
      </c>
      <c r="D355" s="1650" t="s">
        <v>1134</v>
      </c>
      <c r="E355" s="1651">
        <v>6</v>
      </c>
      <c r="F355" s="1538">
        <v>311.02</v>
      </c>
      <c r="G355" s="1536">
        <f>F355-F355*$I$1</f>
        <v>311.02</v>
      </c>
    </row>
    <row r="356" spans="1:7" ht="14.25">
      <c r="A356" s="2027" t="s">
        <v>2917</v>
      </c>
      <c r="B356" s="2027" t="s">
        <v>2918</v>
      </c>
      <c r="C356" s="1649" t="s">
        <v>2919</v>
      </c>
      <c r="D356" s="1650" t="s">
        <v>1134</v>
      </c>
      <c r="E356" s="1651">
        <v>6</v>
      </c>
      <c r="F356" s="1538">
        <v>311.02</v>
      </c>
      <c r="G356" s="1536">
        <f>F356-F356*$I$1</f>
        <v>311.02</v>
      </c>
    </row>
    <row r="357" spans="1:7" ht="14.25">
      <c r="A357" s="2027" t="s">
        <v>2920</v>
      </c>
      <c r="B357" s="2027" t="s">
        <v>2921</v>
      </c>
      <c r="C357" s="1649" t="s">
        <v>2922</v>
      </c>
      <c r="D357" s="1650" t="s">
        <v>1134</v>
      </c>
      <c r="E357" s="1651">
        <v>6</v>
      </c>
      <c r="F357" s="1538">
        <v>311.02</v>
      </c>
      <c r="G357" s="1536">
        <f>F357-F357*$I$1</f>
        <v>311.02</v>
      </c>
    </row>
    <row r="358" spans="1:7" ht="14.25">
      <c r="A358" s="2027" t="s">
        <v>2923</v>
      </c>
      <c r="B358" s="2027" t="s">
        <v>2924</v>
      </c>
      <c r="C358" s="1649" t="s">
        <v>2925</v>
      </c>
      <c r="D358" s="1650" t="s">
        <v>1134</v>
      </c>
      <c r="E358" s="1651">
        <v>6</v>
      </c>
      <c r="F358" s="1538">
        <v>293.93</v>
      </c>
      <c r="G358" s="1536">
        <f>F358-F358*$I$1</f>
        <v>293.93</v>
      </c>
    </row>
    <row r="359" spans="1:7" ht="14.25">
      <c r="A359" s="2027" t="s">
        <v>2926</v>
      </c>
      <c r="B359" s="2027" t="s">
        <v>2927</v>
      </c>
      <c r="C359" s="1649" t="s">
        <v>2928</v>
      </c>
      <c r="D359" s="1650" t="s">
        <v>1134</v>
      </c>
      <c r="E359" s="1651">
        <v>6</v>
      </c>
      <c r="F359" s="1538">
        <v>311.02</v>
      </c>
      <c r="G359" s="1536">
        <f>F359-F359*$I$1</f>
        <v>311.02</v>
      </c>
    </row>
    <row r="360" spans="1:7" ht="14.25">
      <c r="A360" s="2027" t="s">
        <v>2929</v>
      </c>
      <c r="B360" s="2027" t="s">
        <v>2737</v>
      </c>
      <c r="C360" s="1649" t="s">
        <v>2930</v>
      </c>
      <c r="D360" s="1650" t="s">
        <v>1134</v>
      </c>
      <c r="E360" s="1651">
        <v>6</v>
      </c>
      <c r="F360" s="1538">
        <v>311.02</v>
      </c>
      <c r="G360" s="1536">
        <f>F360-F360*$I$1</f>
        <v>311.02</v>
      </c>
    </row>
    <row r="361" spans="1:7" ht="14.25">
      <c r="A361" s="2027" t="s">
        <v>2931</v>
      </c>
      <c r="B361" s="2027" t="s">
        <v>2932</v>
      </c>
      <c r="C361" s="1649" t="s">
        <v>2933</v>
      </c>
      <c r="D361" s="1650" t="s">
        <v>1134</v>
      </c>
      <c r="E361" s="1651">
        <v>6</v>
      </c>
      <c r="F361" s="1538">
        <v>303.79000000000002</v>
      </c>
      <c r="G361" s="1536">
        <f>F361-F361*$I$1</f>
        <v>303.79000000000002</v>
      </c>
    </row>
    <row r="362" spans="1:7" ht="14.25">
      <c r="A362" s="2027" t="s">
        <v>2934</v>
      </c>
      <c r="B362" s="2027" t="s">
        <v>2935</v>
      </c>
      <c r="C362" s="1649" t="s">
        <v>2936</v>
      </c>
      <c r="D362" s="1650" t="s">
        <v>1134</v>
      </c>
      <c r="E362" s="1651">
        <v>6</v>
      </c>
      <c r="F362" s="1538">
        <v>303.79000000000002</v>
      </c>
      <c r="G362" s="1536">
        <f>F362-F362*$I$1</f>
        <v>303.79000000000002</v>
      </c>
    </row>
    <row r="363" spans="1:7" ht="14.25">
      <c r="A363" s="2027" t="s">
        <v>2937</v>
      </c>
      <c r="B363" s="2027" t="s">
        <v>2938</v>
      </c>
      <c r="C363" s="1649" t="s">
        <v>2939</v>
      </c>
      <c r="D363" s="1650" t="s">
        <v>1134</v>
      </c>
      <c r="E363" s="1651">
        <v>6</v>
      </c>
      <c r="F363" s="1538">
        <v>311.02</v>
      </c>
      <c r="G363" s="1536">
        <f>F363-F363*$I$1</f>
        <v>311.02</v>
      </c>
    </row>
    <row r="364" spans="1:7" ht="14.25">
      <c r="A364" s="2027" t="s">
        <v>2940</v>
      </c>
      <c r="B364" s="2027" t="s">
        <v>2941</v>
      </c>
      <c r="C364" s="1649" t="s">
        <v>2942</v>
      </c>
      <c r="D364" s="1650" t="s">
        <v>1134</v>
      </c>
      <c r="E364" s="1651">
        <v>6</v>
      </c>
      <c r="F364" s="1538">
        <v>293.93</v>
      </c>
      <c r="G364" s="1536">
        <f>F364-F364*$I$1</f>
        <v>293.93</v>
      </c>
    </row>
    <row r="365" spans="1:7" ht="14.25">
      <c r="A365" s="2027" t="s">
        <v>2943</v>
      </c>
      <c r="B365" s="2027" t="s">
        <v>2944</v>
      </c>
      <c r="C365" s="1649" t="s">
        <v>2945</v>
      </c>
      <c r="D365" s="1650" t="s">
        <v>1134</v>
      </c>
      <c r="E365" s="1651">
        <v>6</v>
      </c>
      <c r="F365" s="1538">
        <v>311.02</v>
      </c>
      <c r="G365" s="1536">
        <f>F365-F365*$I$1</f>
        <v>311.02</v>
      </c>
    </row>
    <row r="366" spans="1:7" ht="14.25">
      <c r="A366" s="2027" t="s">
        <v>2946</v>
      </c>
      <c r="B366" s="2027" t="s">
        <v>2947</v>
      </c>
      <c r="C366" s="1649" t="s">
        <v>2948</v>
      </c>
      <c r="D366" s="1650" t="s">
        <v>1134</v>
      </c>
      <c r="E366" s="1651">
        <v>6</v>
      </c>
      <c r="F366" s="1538">
        <v>293.93</v>
      </c>
      <c r="G366" s="1536">
        <f>F366-F366*$I$1</f>
        <v>293.93</v>
      </c>
    </row>
    <row r="367" spans="1:7" ht="14.25">
      <c r="A367" s="2027" t="s">
        <v>2949</v>
      </c>
      <c r="B367" s="2027" t="s">
        <v>2950</v>
      </c>
      <c r="C367" s="1649" t="s">
        <v>2951</v>
      </c>
      <c r="D367" s="1650" t="s">
        <v>1134</v>
      </c>
      <c r="E367" s="1651">
        <v>6</v>
      </c>
      <c r="F367" s="1538">
        <v>311.02</v>
      </c>
      <c r="G367" s="1536">
        <f>F367-F367*$I$1</f>
        <v>311.02</v>
      </c>
    </row>
    <row r="368" spans="1:7" ht="14.25">
      <c r="A368" s="2027" t="s">
        <v>2952</v>
      </c>
      <c r="B368" s="2027" t="s">
        <v>2953</v>
      </c>
      <c r="C368" s="1649" t="s">
        <v>2954</v>
      </c>
      <c r="D368" s="1650" t="s">
        <v>1134</v>
      </c>
      <c r="E368" s="1651">
        <v>6</v>
      </c>
      <c r="F368" s="1538">
        <v>303.79000000000002</v>
      </c>
      <c r="G368" s="1536">
        <f>F368-F368*$I$1</f>
        <v>303.79000000000002</v>
      </c>
    </row>
    <row r="369" spans="1:7" ht="14.25">
      <c r="A369" s="2027" t="s">
        <v>2955</v>
      </c>
      <c r="B369" s="2027" t="s">
        <v>2956</v>
      </c>
      <c r="C369" s="1649" t="s">
        <v>2957</v>
      </c>
      <c r="D369" s="1650" t="s">
        <v>1134</v>
      </c>
      <c r="E369" s="1651">
        <v>6</v>
      </c>
      <c r="F369" s="1538">
        <v>303.79000000000002</v>
      </c>
      <c r="G369" s="1536">
        <f>F369-F369*$I$1</f>
        <v>303.79000000000002</v>
      </c>
    </row>
    <row r="370" spans="1:7" ht="14.25">
      <c r="A370" s="2027" t="s">
        <v>2958</v>
      </c>
      <c r="B370" s="2027" t="s">
        <v>2959</v>
      </c>
      <c r="C370" s="1649" t="s">
        <v>2960</v>
      </c>
      <c r="D370" s="1650" t="s">
        <v>1134</v>
      </c>
      <c r="E370" s="1651">
        <v>6</v>
      </c>
      <c r="F370" s="1538">
        <v>303.79000000000002</v>
      </c>
      <c r="G370" s="1536">
        <f>F370-F370*$I$1</f>
        <v>303.79000000000002</v>
      </c>
    </row>
    <row r="371" spans="1:7" ht="14.25">
      <c r="A371" s="2027" t="s">
        <v>2961</v>
      </c>
      <c r="B371" s="2027" t="s">
        <v>2962</v>
      </c>
      <c r="C371" s="1649" t="s">
        <v>2963</v>
      </c>
      <c r="D371" s="1650" t="s">
        <v>1134</v>
      </c>
      <c r="E371" s="1651">
        <v>6</v>
      </c>
      <c r="F371" s="1538">
        <v>311.02</v>
      </c>
      <c r="G371" s="1536">
        <f>F371-F371*$I$1</f>
        <v>311.02</v>
      </c>
    </row>
    <row r="372" spans="1:7" ht="14.25">
      <c r="A372" s="2027" t="s">
        <v>2964</v>
      </c>
      <c r="B372" s="2027" t="s">
        <v>2965</v>
      </c>
      <c r="C372" s="1649" t="s">
        <v>2966</v>
      </c>
      <c r="D372" s="1650" t="s">
        <v>1134</v>
      </c>
      <c r="E372" s="1651">
        <v>6</v>
      </c>
      <c r="F372" s="1538">
        <v>311.02</v>
      </c>
      <c r="G372" s="1536">
        <f>F372-F372*$I$1</f>
        <v>311.02</v>
      </c>
    </row>
    <row r="373" spans="1:7" ht="14.25">
      <c r="A373" s="2027" t="s">
        <v>2967</v>
      </c>
      <c r="B373" s="2027" t="s">
        <v>2968</v>
      </c>
      <c r="C373" s="1649" t="s">
        <v>2969</v>
      </c>
      <c r="D373" s="1650" t="s">
        <v>1134</v>
      </c>
      <c r="E373" s="1651">
        <v>6</v>
      </c>
      <c r="F373" s="1538">
        <v>311.02</v>
      </c>
      <c r="G373" s="1536">
        <f>F373-F373*$I$1</f>
        <v>311.02</v>
      </c>
    </row>
    <row r="374" spans="1:7" ht="14.25">
      <c r="A374" s="2027" t="s">
        <v>2970</v>
      </c>
      <c r="B374" s="2027" t="s">
        <v>1164</v>
      </c>
      <c r="C374" s="1649" t="s">
        <v>2971</v>
      </c>
      <c r="D374" s="1650" t="s">
        <v>1134</v>
      </c>
      <c r="E374" s="1651">
        <v>6</v>
      </c>
      <c r="F374" s="1538">
        <v>311.02</v>
      </c>
      <c r="G374" s="1536">
        <f>F374-F374*$I$1</f>
        <v>311.02</v>
      </c>
    </row>
    <row r="375" spans="1:7" ht="14.25">
      <c r="A375" s="2027" t="s">
        <v>2972</v>
      </c>
      <c r="B375" s="2027" t="s">
        <v>1164</v>
      </c>
      <c r="C375" s="1649" t="s">
        <v>2973</v>
      </c>
      <c r="D375" s="1650" t="s">
        <v>1134</v>
      </c>
      <c r="E375" s="1651">
        <v>6</v>
      </c>
      <c r="F375" s="1538">
        <v>311.02</v>
      </c>
      <c r="G375" s="1536">
        <f>F375-F375*$I$1</f>
        <v>311.02</v>
      </c>
    </row>
    <row r="376" spans="1:7" ht="14.25">
      <c r="A376" s="2027" t="s">
        <v>2974</v>
      </c>
      <c r="B376" s="2027" t="s">
        <v>2975</v>
      </c>
      <c r="C376" s="1649" t="s">
        <v>2976</v>
      </c>
      <c r="D376" s="1650" t="s">
        <v>1134</v>
      </c>
      <c r="E376" s="1651">
        <v>6</v>
      </c>
      <c r="F376" s="1538">
        <v>311.02</v>
      </c>
      <c r="G376" s="1536">
        <f>F376-F376*$I$1</f>
        <v>311.02</v>
      </c>
    </row>
    <row r="377" spans="1:7" ht="14.25">
      <c r="A377" s="2027" t="s">
        <v>2977</v>
      </c>
      <c r="B377" s="2027" t="s">
        <v>2978</v>
      </c>
      <c r="C377" s="1649" t="s">
        <v>2979</v>
      </c>
      <c r="D377" s="1650" t="s">
        <v>1134</v>
      </c>
      <c r="E377" s="1651">
        <v>6</v>
      </c>
      <c r="F377" s="1538">
        <v>303.79000000000002</v>
      </c>
      <c r="G377" s="1536">
        <f>F377-F377*$I$1</f>
        <v>303.79000000000002</v>
      </c>
    </row>
    <row r="378" spans="1:7" ht="14.25">
      <c r="A378" s="2027" t="s">
        <v>2980</v>
      </c>
      <c r="B378" s="2027" t="s">
        <v>2981</v>
      </c>
      <c r="C378" s="1649" t="s">
        <v>2982</v>
      </c>
      <c r="D378" s="1650" t="s">
        <v>1134</v>
      </c>
      <c r="E378" s="1651">
        <v>6</v>
      </c>
      <c r="F378" s="1538">
        <v>311.02</v>
      </c>
      <c r="G378" s="1536">
        <f>F378-F378*$I$1</f>
        <v>311.02</v>
      </c>
    </row>
    <row r="379" spans="1:7" ht="14.25">
      <c r="A379" s="2027" t="s">
        <v>2983</v>
      </c>
      <c r="B379" s="2027" t="s">
        <v>2984</v>
      </c>
      <c r="C379" s="1649" t="s">
        <v>2985</v>
      </c>
      <c r="D379" s="1650" t="s">
        <v>1134</v>
      </c>
      <c r="E379" s="1651">
        <v>6</v>
      </c>
      <c r="F379" s="1538">
        <v>311.02</v>
      </c>
      <c r="G379" s="1536">
        <f>F379-F379*$I$1</f>
        <v>311.02</v>
      </c>
    </row>
    <row r="380" spans="1:7" ht="14.25">
      <c r="A380" s="2027" t="s">
        <v>2986</v>
      </c>
      <c r="B380" s="2027" t="s">
        <v>2987</v>
      </c>
      <c r="C380" s="1649" t="s">
        <v>2988</v>
      </c>
      <c r="D380" s="1650" t="s">
        <v>1134</v>
      </c>
      <c r="E380" s="1651">
        <v>6</v>
      </c>
      <c r="F380" s="1538">
        <v>311.02</v>
      </c>
      <c r="G380" s="1536">
        <f>F380-F380*$I$1</f>
        <v>311.02</v>
      </c>
    </row>
    <row r="381" spans="1:7" ht="14.25">
      <c r="A381" s="2027" t="s">
        <v>2989</v>
      </c>
      <c r="B381" s="2027" t="s">
        <v>2990</v>
      </c>
      <c r="C381" s="1649" t="s">
        <v>2991</v>
      </c>
      <c r="D381" s="1650" t="s">
        <v>1134</v>
      </c>
      <c r="E381" s="1651">
        <v>6</v>
      </c>
      <c r="F381" s="1538">
        <v>303.79000000000002</v>
      </c>
      <c r="G381" s="1536">
        <f>F381-F381*$I$1</f>
        <v>303.79000000000002</v>
      </c>
    </row>
    <row r="382" spans="1:7" ht="14.25">
      <c r="A382" s="2027" t="s">
        <v>2992</v>
      </c>
      <c r="B382" s="2027" t="s">
        <v>2993</v>
      </c>
      <c r="C382" s="1649" t="s">
        <v>2994</v>
      </c>
      <c r="D382" s="1650" t="s">
        <v>1134</v>
      </c>
      <c r="E382" s="1651">
        <v>6</v>
      </c>
      <c r="F382" s="1538">
        <v>293.93</v>
      </c>
      <c r="G382" s="1536">
        <f>F382-F382*$I$1</f>
        <v>293.93</v>
      </c>
    </row>
    <row r="383" spans="1:7" ht="14.25">
      <c r="A383" s="2027" t="s">
        <v>2995</v>
      </c>
      <c r="B383" s="2027" t="s">
        <v>2996</v>
      </c>
      <c r="C383" s="1649" t="s">
        <v>2997</v>
      </c>
      <c r="D383" s="1650" t="s">
        <v>1134</v>
      </c>
      <c r="E383" s="1651">
        <v>6</v>
      </c>
      <c r="F383" s="1538">
        <v>311.02</v>
      </c>
      <c r="G383" s="1536">
        <f>F383-F383*$I$1</f>
        <v>311.02</v>
      </c>
    </row>
    <row r="384" spans="1:7" ht="14.25">
      <c r="A384" s="2027" t="s">
        <v>2998</v>
      </c>
      <c r="B384" s="2027" t="s">
        <v>1164</v>
      </c>
      <c r="C384" s="1649" t="s">
        <v>2999</v>
      </c>
      <c r="D384" s="1650" t="s">
        <v>1134</v>
      </c>
      <c r="E384" s="1651">
        <v>6</v>
      </c>
      <c r="F384" s="1538">
        <v>311.02</v>
      </c>
      <c r="G384" s="1536">
        <f>F384-F384*$I$1</f>
        <v>311.02</v>
      </c>
    </row>
    <row r="385" spans="1:7" ht="14.25">
      <c r="A385" s="2027" t="s">
        <v>3000</v>
      </c>
      <c r="B385" s="2027" t="s">
        <v>3001</v>
      </c>
      <c r="C385" s="1649" t="s">
        <v>3002</v>
      </c>
      <c r="D385" s="1650" t="s">
        <v>1134</v>
      </c>
      <c r="E385" s="1651">
        <v>6</v>
      </c>
      <c r="F385" s="1538">
        <v>293.93</v>
      </c>
      <c r="G385" s="1536">
        <f>F385-F385*$I$1</f>
        <v>293.93</v>
      </c>
    </row>
    <row r="386" spans="1:7" ht="14.25">
      <c r="A386" s="2027" t="s">
        <v>3003</v>
      </c>
      <c r="B386" s="2027" t="s">
        <v>3004</v>
      </c>
      <c r="C386" s="1649" t="s">
        <v>3005</v>
      </c>
      <c r="D386" s="1650" t="s">
        <v>1134</v>
      </c>
      <c r="E386" s="1651">
        <v>6</v>
      </c>
      <c r="F386" s="1538">
        <v>311.02</v>
      </c>
      <c r="G386" s="1536">
        <f>F386-F386*$I$1</f>
        <v>311.02</v>
      </c>
    </row>
    <row r="387" spans="1:7" ht="14.25">
      <c r="A387" s="2027" t="s">
        <v>3006</v>
      </c>
      <c r="B387" s="2027" t="s">
        <v>3007</v>
      </c>
      <c r="C387" s="1649" t="s">
        <v>3008</v>
      </c>
      <c r="D387" s="1650" t="s">
        <v>1134</v>
      </c>
      <c r="E387" s="1651">
        <v>6</v>
      </c>
      <c r="F387" s="1538">
        <v>311.02</v>
      </c>
      <c r="G387" s="1536">
        <f>F387-F387*$I$1</f>
        <v>311.02</v>
      </c>
    </row>
    <row r="388" spans="1:7" ht="14.25">
      <c r="A388" s="2027" t="s">
        <v>3009</v>
      </c>
      <c r="B388" s="2027" t="s">
        <v>1164</v>
      </c>
      <c r="C388" s="1649" t="s">
        <v>3010</v>
      </c>
      <c r="D388" s="1650" t="s">
        <v>1134</v>
      </c>
      <c r="E388" s="1651">
        <v>6</v>
      </c>
      <c r="F388" s="1538">
        <v>311.02</v>
      </c>
      <c r="G388" s="1536">
        <f>F388-F388*$I$1</f>
        <v>311.02</v>
      </c>
    </row>
    <row r="389" spans="1:7" ht="14.25">
      <c r="A389" s="2027" t="s">
        <v>3011</v>
      </c>
      <c r="B389" s="2027" t="s">
        <v>3012</v>
      </c>
      <c r="C389" s="1649" t="s">
        <v>3013</v>
      </c>
      <c r="D389" s="1650" t="s">
        <v>1134</v>
      </c>
      <c r="E389" s="1651">
        <v>6</v>
      </c>
      <c r="F389" s="1538">
        <v>303.79000000000002</v>
      </c>
      <c r="G389" s="1536">
        <f>F389-F389*$I$1</f>
        <v>303.79000000000002</v>
      </c>
    </row>
    <row r="390" spans="1:7" ht="14.25">
      <c r="A390" s="2027" t="s">
        <v>3014</v>
      </c>
      <c r="B390" s="2027" t="s">
        <v>3015</v>
      </c>
      <c r="C390" s="1649" t="s">
        <v>3016</v>
      </c>
      <c r="D390" s="1650" t="s">
        <v>1134</v>
      </c>
      <c r="E390" s="1651">
        <v>6</v>
      </c>
      <c r="F390" s="1538">
        <v>293.93</v>
      </c>
      <c r="G390" s="1536">
        <f>F390-F390*$I$1</f>
        <v>293.93</v>
      </c>
    </row>
    <row r="391" spans="1:7" ht="14.25">
      <c r="A391" s="2027" t="s">
        <v>3017</v>
      </c>
      <c r="B391" s="2027" t="s">
        <v>3018</v>
      </c>
      <c r="C391" s="1649" t="s">
        <v>3019</v>
      </c>
      <c r="D391" s="1650" t="s">
        <v>1134</v>
      </c>
      <c r="E391" s="1651">
        <v>6</v>
      </c>
      <c r="F391" s="1538">
        <v>311.02</v>
      </c>
      <c r="G391" s="1536">
        <f>F391-F391*$I$1</f>
        <v>311.02</v>
      </c>
    </row>
    <row r="392" spans="1:7" ht="14.25">
      <c r="A392" s="2027" t="s">
        <v>3020</v>
      </c>
      <c r="B392" s="2027" t="s">
        <v>3021</v>
      </c>
      <c r="C392" s="1649" t="s">
        <v>3022</v>
      </c>
      <c r="D392" s="1650" t="s">
        <v>1134</v>
      </c>
      <c r="E392" s="1651">
        <v>6</v>
      </c>
      <c r="F392" s="1538">
        <v>303.79000000000002</v>
      </c>
      <c r="G392" s="1536">
        <f>F392-F392*$I$1</f>
        <v>303.79000000000002</v>
      </c>
    </row>
    <row r="393" spans="1:7" ht="14.25">
      <c r="A393" s="2027" t="s">
        <v>3023</v>
      </c>
      <c r="B393" s="2027" t="s">
        <v>3024</v>
      </c>
      <c r="C393" s="1649" t="s">
        <v>3025</v>
      </c>
      <c r="D393" s="1650" t="s">
        <v>1134</v>
      </c>
      <c r="E393" s="1651">
        <v>6</v>
      </c>
      <c r="F393" s="1538">
        <v>293.93</v>
      </c>
      <c r="G393" s="1536">
        <f>F393-F393*$I$1</f>
        <v>293.93</v>
      </c>
    </row>
    <row r="394" spans="1:7" ht="14.25">
      <c r="A394" s="2027" t="s">
        <v>3026</v>
      </c>
      <c r="B394" s="2027" t="s">
        <v>3027</v>
      </c>
      <c r="C394" s="1649" t="s">
        <v>3028</v>
      </c>
      <c r="D394" s="1650" t="s">
        <v>1134</v>
      </c>
      <c r="E394" s="1651">
        <v>6</v>
      </c>
      <c r="F394" s="1538">
        <v>303.79000000000002</v>
      </c>
      <c r="G394" s="1536">
        <f>F394-F394*$I$1</f>
        <v>303.79000000000002</v>
      </c>
    </row>
    <row r="395" spans="1:7" ht="14.25">
      <c r="A395" s="2027" t="s">
        <v>3029</v>
      </c>
      <c r="B395" s="2027" t="s">
        <v>3030</v>
      </c>
      <c r="C395" s="1649" t="s">
        <v>3031</v>
      </c>
      <c r="D395" s="1650" t="s">
        <v>1134</v>
      </c>
      <c r="E395" s="1651">
        <v>6</v>
      </c>
      <c r="F395" s="1538">
        <v>311.02</v>
      </c>
      <c r="G395" s="1536">
        <f>F395-F395*$I$1</f>
        <v>311.02</v>
      </c>
    </row>
    <row r="396" spans="1:7" ht="14.25">
      <c r="A396" s="2027" t="s">
        <v>3032</v>
      </c>
      <c r="B396" s="2027" t="s">
        <v>3033</v>
      </c>
      <c r="C396" s="1649" t="s">
        <v>3034</v>
      </c>
      <c r="D396" s="1650" t="s">
        <v>1134</v>
      </c>
      <c r="E396" s="1651">
        <v>6</v>
      </c>
      <c r="F396" s="1538">
        <v>293.93</v>
      </c>
      <c r="G396" s="1536">
        <f>F396-F396*$I$1</f>
        <v>293.93</v>
      </c>
    </row>
    <row r="397" spans="1:7" ht="14.25">
      <c r="A397" s="2027" t="s">
        <v>3035</v>
      </c>
      <c r="B397" s="2027" t="s">
        <v>3036</v>
      </c>
      <c r="C397" s="1649" t="s">
        <v>3037</v>
      </c>
      <c r="D397" s="1650" t="s">
        <v>1134</v>
      </c>
      <c r="E397" s="1651">
        <v>6</v>
      </c>
      <c r="F397" s="1538">
        <v>303.79000000000002</v>
      </c>
      <c r="G397" s="1536">
        <f>F397-F397*$I$1</f>
        <v>303.79000000000002</v>
      </c>
    </row>
    <row r="398" spans="1:7" ht="14.25">
      <c r="A398" s="2027" t="s">
        <v>3038</v>
      </c>
      <c r="B398" s="2027" t="s">
        <v>3039</v>
      </c>
      <c r="C398" s="1649" t="s">
        <v>3040</v>
      </c>
      <c r="D398" s="1650" t="s">
        <v>1134</v>
      </c>
      <c r="E398" s="1651">
        <v>6</v>
      </c>
      <c r="F398" s="1538">
        <v>311.02</v>
      </c>
      <c r="G398" s="1536">
        <f>F398-F398*$I$1</f>
        <v>311.02</v>
      </c>
    </row>
    <row r="399" spans="1:7" ht="14.25">
      <c r="A399" s="2027" t="s">
        <v>3041</v>
      </c>
      <c r="B399" s="2027" t="s">
        <v>3042</v>
      </c>
      <c r="C399" s="1649" t="s">
        <v>3043</v>
      </c>
      <c r="D399" s="1650" t="s">
        <v>1134</v>
      </c>
      <c r="E399" s="1651">
        <v>6</v>
      </c>
      <c r="F399" s="1538">
        <v>311.02</v>
      </c>
      <c r="G399" s="1536">
        <f>F399-F399*$I$1</f>
        <v>311.02</v>
      </c>
    </row>
    <row r="400" spans="1:7" ht="14.25">
      <c r="A400" s="2027" t="s">
        <v>3044</v>
      </c>
      <c r="B400" s="2027" t="s">
        <v>3045</v>
      </c>
      <c r="C400" s="1649" t="s">
        <v>3046</v>
      </c>
      <c r="D400" s="1650" t="s">
        <v>1134</v>
      </c>
      <c r="E400" s="1651">
        <v>6</v>
      </c>
      <c r="F400" s="1538">
        <v>293.93</v>
      </c>
      <c r="G400" s="1536">
        <f>F400-F400*$I$1</f>
        <v>293.93</v>
      </c>
    </row>
    <row r="401" spans="1:7" ht="14.25">
      <c r="A401" s="2027" t="s">
        <v>3047</v>
      </c>
      <c r="B401" s="2027" t="s">
        <v>3048</v>
      </c>
      <c r="C401" s="1649" t="s">
        <v>3049</v>
      </c>
      <c r="D401" s="1650" t="s">
        <v>1134</v>
      </c>
      <c r="E401" s="1651">
        <v>6</v>
      </c>
      <c r="F401" s="1538">
        <v>311.02</v>
      </c>
      <c r="G401" s="1536">
        <f>F401-F401*$I$1</f>
        <v>311.02</v>
      </c>
    </row>
    <row r="402" spans="1:7" ht="14.25">
      <c r="A402" s="2027" t="s">
        <v>3050</v>
      </c>
      <c r="B402" s="2027" t="s">
        <v>3051</v>
      </c>
      <c r="C402" s="1649" t="s">
        <v>3052</v>
      </c>
      <c r="D402" s="1650" t="s">
        <v>1134</v>
      </c>
      <c r="E402" s="1651">
        <v>6</v>
      </c>
      <c r="F402" s="1538">
        <v>303.79000000000002</v>
      </c>
      <c r="G402" s="1536">
        <f>F402-F402*$I$1</f>
        <v>303.79000000000002</v>
      </c>
    </row>
    <row r="403" spans="1:7" ht="14.25">
      <c r="A403" s="2027" t="s">
        <v>3053</v>
      </c>
      <c r="B403" s="2027" t="s">
        <v>1164</v>
      </c>
      <c r="C403" s="1649" t="s">
        <v>3054</v>
      </c>
      <c r="D403" s="1650" t="s">
        <v>1134</v>
      </c>
      <c r="E403" s="1651">
        <v>6</v>
      </c>
      <c r="F403" s="1538">
        <v>311.02</v>
      </c>
      <c r="G403" s="1536">
        <f t="shared" ref="G403:G410" si="4">F403-F403*$I$1</f>
        <v>311.02</v>
      </c>
    </row>
    <row r="404" spans="1:7" ht="14.25">
      <c r="A404" s="2027" t="s">
        <v>3055</v>
      </c>
      <c r="B404" s="2027" t="s">
        <v>3056</v>
      </c>
      <c r="C404" s="1649" t="s">
        <v>3057</v>
      </c>
      <c r="D404" s="1650" t="s">
        <v>1134</v>
      </c>
      <c r="E404" s="1651">
        <v>6</v>
      </c>
      <c r="F404" s="1538">
        <v>311.02</v>
      </c>
      <c r="G404" s="1536">
        <f t="shared" si="4"/>
        <v>311.02</v>
      </c>
    </row>
    <row r="405" spans="1:7" ht="14.25">
      <c r="A405" s="2027" t="s">
        <v>3058</v>
      </c>
      <c r="B405" s="2027" t="s">
        <v>3059</v>
      </c>
      <c r="C405" s="1649" t="s">
        <v>3060</v>
      </c>
      <c r="D405" s="1650" t="s">
        <v>1134</v>
      </c>
      <c r="E405" s="1651">
        <v>6</v>
      </c>
      <c r="F405" s="1538">
        <v>293.93</v>
      </c>
      <c r="G405" s="1536">
        <f t="shared" si="4"/>
        <v>293.93</v>
      </c>
    </row>
    <row r="406" spans="1:7" ht="14.25">
      <c r="A406" s="2027" t="s">
        <v>3061</v>
      </c>
      <c r="B406" s="2027" t="s">
        <v>3062</v>
      </c>
      <c r="C406" s="1649" t="s">
        <v>3063</v>
      </c>
      <c r="D406" s="1650" t="s">
        <v>1134</v>
      </c>
      <c r="E406" s="1651">
        <v>6</v>
      </c>
      <c r="F406" s="1538">
        <v>293.93</v>
      </c>
      <c r="G406" s="1536">
        <f t="shared" si="4"/>
        <v>293.93</v>
      </c>
    </row>
    <row r="407" spans="1:7" ht="14.25">
      <c r="A407" s="2027" t="s">
        <v>3064</v>
      </c>
      <c r="B407" s="2027" t="s">
        <v>3065</v>
      </c>
      <c r="C407" s="1649" t="s">
        <v>3066</v>
      </c>
      <c r="D407" s="1650" t="s">
        <v>1134</v>
      </c>
      <c r="E407" s="1651">
        <v>6</v>
      </c>
      <c r="F407" s="1538">
        <v>303.79000000000002</v>
      </c>
      <c r="G407" s="1536">
        <f t="shared" si="4"/>
        <v>303.79000000000002</v>
      </c>
    </row>
    <row r="408" spans="1:7" ht="14.25">
      <c r="A408" s="2027" t="s">
        <v>3067</v>
      </c>
      <c r="B408" s="2027" t="s">
        <v>3068</v>
      </c>
      <c r="C408" s="1649" t="s">
        <v>3069</v>
      </c>
      <c r="D408" s="1650" t="s">
        <v>1134</v>
      </c>
      <c r="E408" s="1651">
        <v>6</v>
      </c>
      <c r="F408" s="1538">
        <v>303.79000000000002</v>
      </c>
      <c r="G408" s="1536">
        <f t="shared" si="4"/>
        <v>303.79000000000002</v>
      </c>
    </row>
    <row r="409" spans="1:7" ht="14.25">
      <c r="A409" s="2027" t="s">
        <v>3070</v>
      </c>
      <c r="B409" s="2027" t="s">
        <v>3071</v>
      </c>
      <c r="C409" s="1649" t="s">
        <v>3072</v>
      </c>
      <c r="D409" s="1650" t="s">
        <v>1134</v>
      </c>
      <c r="E409" s="1651">
        <v>6</v>
      </c>
      <c r="F409" s="1538">
        <v>293.93</v>
      </c>
      <c r="G409" s="1536">
        <f t="shared" si="4"/>
        <v>293.93</v>
      </c>
    </row>
    <row r="410" spans="1:7" ht="14.25">
      <c r="A410" s="2027" t="s">
        <v>3073</v>
      </c>
      <c r="B410" s="2027" t="s">
        <v>1164</v>
      </c>
      <c r="C410" s="1649" t="s">
        <v>3074</v>
      </c>
      <c r="D410" s="1650" t="s">
        <v>1134</v>
      </c>
      <c r="E410" s="1651">
        <v>6</v>
      </c>
      <c r="F410" s="1538">
        <v>216.83</v>
      </c>
      <c r="G410" s="1536">
        <f t="shared" si="4"/>
        <v>216.83</v>
      </c>
    </row>
    <row r="411" spans="1:7" ht="14.25">
      <c r="A411" s="2027" t="s">
        <v>3075</v>
      </c>
      <c r="B411" s="2027" t="s">
        <v>1164</v>
      </c>
      <c r="C411" s="1649" t="s">
        <v>3076</v>
      </c>
      <c r="D411" s="1650" t="s">
        <v>1134</v>
      </c>
      <c r="E411" s="1651">
        <v>6</v>
      </c>
      <c r="F411" s="1538">
        <v>303.79000000000002</v>
      </c>
      <c r="G411" s="1536">
        <f>F410-F410*$I$1</f>
        <v>216.83</v>
      </c>
    </row>
    <row r="412" spans="1:7" ht="14.25">
      <c r="A412" s="2027" t="s">
        <v>3077</v>
      </c>
      <c r="B412" s="2027" t="s">
        <v>3078</v>
      </c>
      <c r="C412" s="1649" t="s">
        <v>3079</v>
      </c>
      <c r="D412" s="1650" t="s">
        <v>1134</v>
      </c>
      <c r="E412" s="1651">
        <v>6</v>
      </c>
      <c r="F412" s="1538">
        <v>311.02</v>
      </c>
      <c r="G412" s="1536">
        <f>F411-F411*$I$1</f>
        <v>303.79000000000002</v>
      </c>
    </row>
    <row r="413" spans="1:7" ht="14.25">
      <c r="A413" s="2027" t="s">
        <v>3080</v>
      </c>
      <c r="B413" s="2027" t="s">
        <v>3081</v>
      </c>
      <c r="C413" s="1649" t="s">
        <v>3082</v>
      </c>
      <c r="D413" s="1650" t="s">
        <v>1134</v>
      </c>
      <c r="E413" s="1651">
        <v>6</v>
      </c>
      <c r="F413" s="1538">
        <v>311.02</v>
      </c>
      <c r="G413" s="1536">
        <f>F412-F412*$I$1</f>
        <v>311.02</v>
      </c>
    </row>
    <row r="414" spans="1:7" ht="14.25">
      <c r="A414" s="2027" t="s">
        <v>3083</v>
      </c>
      <c r="B414" s="2027" t="s">
        <v>1164</v>
      </c>
      <c r="C414" s="1649" t="s">
        <v>3084</v>
      </c>
      <c r="D414" s="1650" t="s">
        <v>1134</v>
      </c>
      <c r="E414" s="1651">
        <v>6</v>
      </c>
      <c r="F414" s="1538">
        <v>216.83</v>
      </c>
      <c r="G414" s="1536">
        <f>F413-F413*$I$1</f>
        <v>311.02</v>
      </c>
    </row>
    <row r="415" spans="1:7" ht="14.25">
      <c r="A415" s="2027" t="s">
        <v>3085</v>
      </c>
      <c r="B415" s="2027" t="s">
        <v>3086</v>
      </c>
      <c r="C415" s="1649" t="s">
        <v>3087</v>
      </c>
      <c r="D415" s="1650" t="s">
        <v>1134</v>
      </c>
      <c r="E415" s="1651">
        <v>6</v>
      </c>
      <c r="F415" s="1538">
        <v>303.79000000000002</v>
      </c>
      <c r="G415" s="1536">
        <f>F414-F414*$I$1</f>
        <v>216.83</v>
      </c>
    </row>
    <row r="416" spans="1:7" ht="14.25">
      <c r="A416" s="2027" t="s">
        <v>3088</v>
      </c>
      <c r="B416" s="2027" t="s">
        <v>1164</v>
      </c>
      <c r="C416" s="1649" t="s">
        <v>3089</v>
      </c>
      <c r="D416" s="1650" t="s">
        <v>1134</v>
      </c>
      <c r="E416" s="1651">
        <v>6</v>
      </c>
      <c r="F416" s="1538">
        <v>303.79000000000002</v>
      </c>
      <c r="G416" s="1536">
        <f>F415-F415*$I$1</f>
        <v>303.79000000000002</v>
      </c>
    </row>
    <row r="417" spans="1:7" ht="14.25">
      <c r="A417" s="2027" t="s">
        <v>3090</v>
      </c>
      <c r="B417" s="2027" t="s">
        <v>3091</v>
      </c>
      <c r="C417" s="1649" t="s">
        <v>3092</v>
      </c>
      <c r="D417" s="1650" t="s">
        <v>1134</v>
      </c>
      <c r="E417" s="1651">
        <v>6</v>
      </c>
      <c r="F417" s="1538">
        <v>311.02</v>
      </c>
      <c r="G417" s="1536">
        <f>F416-F416*$I$1</f>
        <v>303.79000000000002</v>
      </c>
    </row>
    <row r="418" spans="1:7" ht="14.25">
      <c r="A418" s="2027" t="s">
        <v>3093</v>
      </c>
      <c r="B418" s="2027" t="s">
        <v>3094</v>
      </c>
      <c r="C418" s="1649" t="s">
        <v>3095</v>
      </c>
      <c r="D418" s="1650" t="s">
        <v>1134</v>
      </c>
      <c r="E418" s="1651">
        <v>6</v>
      </c>
      <c r="F418" s="1538">
        <v>311.02</v>
      </c>
      <c r="G418" s="1536">
        <f>F417-F417*$I$1</f>
        <v>311.02</v>
      </c>
    </row>
    <row r="419" spans="1:7" ht="14.25">
      <c r="A419" s="2027" t="s">
        <v>3096</v>
      </c>
      <c r="B419" s="2027" t="s">
        <v>3097</v>
      </c>
      <c r="C419" s="1649" t="s">
        <v>3098</v>
      </c>
      <c r="D419" s="1650" t="s">
        <v>1134</v>
      </c>
      <c r="E419" s="1651">
        <v>6</v>
      </c>
      <c r="F419" s="1538">
        <v>303.79000000000002</v>
      </c>
      <c r="G419" s="1536">
        <f>F418-F418*$I$1</f>
        <v>311.02</v>
      </c>
    </row>
    <row r="420" spans="1:7" ht="14.25">
      <c r="A420" s="469"/>
      <c r="B420" s="469"/>
      <c r="C420" s="471" t="s">
        <v>3099</v>
      </c>
      <c r="D420" s="234"/>
      <c r="E420" s="234"/>
      <c r="F420" s="108"/>
      <c r="G420" s="1536"/>
    </row>
    <row r="421" spans="1:7" ht="14.25">
      <c r="A421" s="2027" t="s">
        <v>3100</v>
      </c>
      <c r="B421" s="2027" t="s">
        <v>3101</v>
      </c>
      <c r="C421" s="1649" t="s">
        <v>3102</v>
      </c>
      <c r="D421" s="1650" t="s">
        <v>1134</v>
      </c>
      <c r="E421" s="1651">
        <v>12</v>
      </c>
      <c r="F421" s="1538">
        <v>283.23</v>
      </c>
      <c r="G421" s="1536">
        <f>F421-F421*$I$1</f>
        <v>283.23</v>
      </c>
    </row>
    <row r="422" spans="1:7" ht="14.25">
      <c r="A422" s="2027" t="s">
        <v>3103</v>
      </c>
      <c r="B422" s="2027" t="s">
        <v>3104</v>
      </c>
      <c r="C422" s="1649" t="s">
        <v>3105</v>
      </c>
      <c r="D422" s="1650" t="s">
        <v>1134</v>
      </c>
      <c r="E422" s="1651">
        <v>12</v>
      </c>
      <c r="F422" s="1538">
        <v>283.23</v>
      </c>
      <c r="G422" s="1536">
        <f t="shared" ref="G421:G423" si="5">F421-F421*$I$1</f>
        <v>283.23</v>
      </c>
    </row>
    <row r="423" spans="1:7" ht="14.25">
      <c r="A423" s="2027" t="s">
        <v>3106</v>
      </c>
      <c r="B423" s="2027" t="s">
        <v>3107</v>
      </c>
      <c r="C423" s="1649" t="s">
        <v>3108</v>
      </c>
      <c r="D423" s="1650" t="s">
        <v>1134</v>
      </c>
      <c r="E423" s="1651">
        <v>12</v>
      </c>
      <c r="F423" s="1538">
        <v>283.23</v>
      </c>
      <c r="G423" s="1536">
        <f t="shared" si="5"/>
        <v>283.23</v>
      </c>
    </row>
    <row r="424" spans="1:7" ht="14.25">
      <c r="A424" s="2027" t="s">
        <v>3109</v>
      </c>
      <c r="B424" s="2027" t="s">
        <v>3110</v>
      </c>
      <c r="C424" s="1649" t="s">
        <v>3111</v>
      </c>
      <c r="D424" s="1650" t="s">
        <v>1134</v>
      </c>
      <c r="E424" s="1651">
        <v>6</v>
      </c>
      <c r="F424" s="1538">
        <v>334.04</v>
      </c>
      <c r="G424" s="1536">
        <f>F423-F423*$I$1</f>
        <v>283.23</v>
      </c>
    </row>
    <row r="425" spans="1:7" ht="14.25">
      <c r="A425" s="469"/>
      <c r="B425" s="469"/>
      <c r="C425" s="471" t="s">
        <v>3112</v>
      </c>
      <c r="D425" s="234"/>
      <c r="E425" s="234"/>
      <c r="F425" s="108"/>
      <c r="G425" s="1536"/>
    </row>
    <row r="426" spans="1:7" ht="14.25">
      <c r="A426" s="2027" t="s">
        <v>3113</v>
      </c>
      <c r="B426" s="2027" t="s">
        <v>3114</v>
      </c>
      <c r="C426" s="1649" t="s">
        <v>3115</v>
      </c>
      <c r="D426" s="1650" t="s">
        <v>1134</v>
      </c>
      <c r="E426" s="1651">
        <v>12</v>
      </c>
      <c r="F426" s="1538">
        <v>215.63</v>
      </c>
      <c r="G426" s="1536">
        <f>F426-F426*$I$1</f>
        <v>215.63</v>
      </c>
    </row>
    <row r="427" spans="1:7" ht="14.25">
      <c r="A427" s="2027" t="s">
        <v>3116</v>
      </c>
      <c r="B427" s="2027" t="s">
        <v>3117</v>
      </c>
      <c r="C427" s="1649" t="s">
        <v>3118</v>
      </c>
      <c r="D427" s="1650" t="s">
        <v>1134</v>
      </c>
      <c r="E427" s="1651">
        <v>12</v>
      </c>
      <c r="F427" s="1538">
        <v>215.63</v>
      </c>
      <c r="G427" s="1536">
        <f t="shared" ref="G426:G429" si="6">F426-F426*$I$1</f>
        <v>215.63</v>
      </c>
    </row>
    <row r="428" spans="1:7" ht="14.25">
      <c r="A428" s="2027" t="s">
        <v>3119</v>
      </c>
      <c r="B428" s="2027" t="s">
        <v>3120</v>
      </c>
      <c r="C428" s="1649" t="s">
        <v>3121</v>
      </c>
      <c r="D428" s="1650" t="s">
        <v>1134</v>
      </c>
      <c r="E428" s="1651">
        <v>12</v>
      </c>
      <c r="F428" s="1538">
        <v>215.63</v>
      </c>
      <c r="G428" s="1536">
        <f t="shared" si="6"/>
        <v>215.63</v>
      </c>
    </row>
    <row r="429" spans="1:7" ht="14.25">
      <c r="A429" s="2027" t="s">
        <v>3122</v>
      </c>
      <c r="B429" s="2027" t="s">
        <v>3123</v>
      </c>
      <c r="C429" s="1649" t="s">
        <v>3124</v>
      </c>
      <c r="D429" s="1650" t="s">
        <v>1134</v>
      </c>
      <c r="E429" s="1651">
        <v>12</v>
      </c>
      <c r="F429" s="1538">
        <v>215.63</v>
      </c>
      <c r="G429" s="1536">
        <f t="shared" si="6"/>
        <v>215.63</v>
      </c>
    </row>
    <row r="430" spans="1:7" ht="14.25">
      <c r="A430" s="2027" t="s">
        <v>3125</v>
      </c>
      <c r="B430" s="2027" t="s">
        <v>3126</v>
      </c>
      <c r="C430" s="1649" t="s">
        <v>3127</v>
      </c>
      <c r="D430" s="1650" t="s">
        <v>1134</v>
      </c>
      <c r="E430" s="1651">
        <v>12</v>
      </c>
      <c r="F430" s="1538">
        <v>271.54000000000002</v>
      </c>
      <c r="G430" s="1536">
        <f>F429-F429*$I$1</f>
        <v>215.63</v>
      </c>
    </row>
    <row r="431" spans="1:7" ht="14.25">
      <c r="A431" s="2027" t="s">
        <v>3128</v>
      </c>
      <c r="B431" s="2027" t="s">
        <v>3129</v>
      </c>
      <c r="C431" s="1649" t="s">
        <v>3130</v>
      </c>
      <c r="D431" s="1650" t="s">
        <v>1134</v>
      </c>
      <c r="E431" s="1651">
        <v>12</v>
      </c>
      <c r="F431" s="1538">
        <v>271.54000000000002</v>
      </c>
      <c r="G431" s="1536">
        <f>F430-F430*$I$1</f>
        <v>271.54000000000002</v>
      </c>
    </row>
    <row r="432" spans="1:7" ht="14.25">
      <c r="A432" s="2027" t="s">
        <v>3131</v>
      </c>
      <c r="B432" s="2027" t="s">
        <v>3132</v>
      </c>
      <c r="C432" s="1649" t="s">
        <v>3133</v>
      </c>
      <c r="D432" s="1650" t="s">
        <v>1134</v>
      </c>
      <c r="E432" s="1651">
        <v>6</v>
      </c>
      <c r="F432" s="1538">
        <v>398.66</v>
      </c>
      <c r="G432" s="1536">
        <f>F431-F431*$I$1</f>
        <v>271.54000000000002</v>
      </c>
    </row>
    <row r="433" spans="1:7" ht="14.25">
      <c r="A433" s="2027" t="s">
        <v>3134</v>
      </c>
      <c r="B433" s="2027" t="s">
        <v>3135</v>
      </c>
      <c r="C433" s="1649" t="s">
        <v>3136</v>
      </c>
      <c r="D433" s="1650" t="s">
        <v>1134</v>
      </c>
      <c r="E433" s="1651">
        <v>6</v>
      </c>
      <c r="F433" s="1538">
        <v>457.31</v>
      </c>
      <c r="G433" s="1536">
        <f>F432-F432*$I$1</f>
        <v>398.66</v>
      </c>
    </row>
    <row r="434" spans="1:7" ht="14.25">
      <c r="A434" s="2027" t="s">
        <v>3137</v>
      </c>
      <c r="B434" s="2027" t="s">
        <v>3138</v>
      </c>
      <c r="C434" s="1649" t="s">
        <v>3139</v>
      </c>
      <c r="D434" s="1650" t="s">
        <v>1134</v>
      </c>
      <c r="E434" s="1651">
        <v>12</v>
      </c>
      <c r="F434" s="1538">
        <v>403.94</v>
      </c>
      <c r="G434" s="1536">
        <f>F433-F433*$I$1</f>
        <v>457.31</v>
      </c>
    </row>
    <row r="435" spans="1:7" ht="14.25">
      <c r="A435" s="2027" t="s">
        <v>3140</v>
      </c>
      <c r="B435" s="2027" t="s">
        <v>3141</v>
      </c>
      <c r="C435" s="1649" t="s">
        <v>3142</v>
      </c>
      <c r="D435" s="1650" t="s">
        <v>1134</v>
      </c>
      <c r="E435" s="1651">
        <v>12</v>
      </c>
      <c r="F435" s="1538">
        <v>367.09</v>
      </c>
      <c r="G435" s="1536">
        <f>F434-F434*$I$1</f>
        <v>403.94</v>
      </c>
    </row>
    <row r="436" spans="1:7" ht="14.25">
      <c r="A436" s="2027" t="s">
        <v>3143</v>
      </c>
      <c r="B436" s="2027" t="s">
        <v>3144</v>
      </c>
      <c r="C436" s="1649" t="s">
        <v>3145</v>
      </c>
      <c r="D436" s="1650" t="s">
        <v>1134</v>
      </c>
      <c r="E436" s="1651">
        <v>12</v>
      </c>
      <c r="F436" s="1538">
        <v>253.54</v>
      </c>
      <c r="G436" s="1536">
        <f>F435-F435*$I$1</f>
        <v>367.09</v>
      </c>
    </row>
    <row r="437" spans="1:7" ht="14.25">
      <c r="A437" s="2027" t="s">
        <v>3146</v>
      </c>
      <c r="B437" s="2027" t="s">
        <v>3147</v>
      </c>
      <c r="C437" s="1649" t="s">
        <v>3148</v>
      </c>
      <c r="D437" s="1650" t="s">
        <v>1134</v>
      </c>
      <c r="E437" s="1651">
        <v>12</v>
      </c>
      <c r="F437" s="1538">
        <v>253.54</v>
      </c>
      <c r="G437" s="1536">
        <f>F436-F436*$I$1</f>
        <v>253.54</v>
      </c>
    </row>
    <row r="438" spans="1:7" ht="14.25">
      <c r="A438" s="2027" t="s">
        <v>3149</v>
      </c>
      <c r="B438" s="2027" t="s">
        <v>3150</v>
      </c>
      <c r="C438" s="1649" t="s">
        <v>3151</v>
      </c>
      <c r="D438" s="1650" t="s">
        <v>1134</v>
      </c>
      <c r="E438" s="1651">
        <v>12</v>
      </c>
      <c r="F438" s="1538">
        <v>253.54</v>
      </c>
      <c r="G438" s="1536">
        <f>F437-F437*$I$1</f>
        <v>253.54</v>
      </c>
    </row>
    <row r="439" spans="1:7" ht="14.25">
      <c r="A439" s="2027" t="s">
        <v>3152</v>
      </c>
      <c r="B439" s="2027" t="s">
        <v>3153</v>
      </c>
      <c r="C439" s="1649" t="s">
        <v>3154</v>
      </c>
      <c r="D439" s="1650" t="s">
        <v>1112</v>
      </c>
      <c r="E439" s="1651">
        <v>1</v>
      </c>
      <c r="F439" s="1538">
        <v>322</v>
      </c>
      <c r="G439" s="1974">
        <f>F438-F438*$I$1</f>
        <v>253.54</v>
      </c>
    </row>
    <row r="440" spans="1:7" ht="14.25">
      <c r="A440" s="2027" t="s">
        <v>3155</v>
      </c>
      <c r="B440" s="2027" t="s">
        <v>3156</v>
      </c>
      <c r="C440" s="1649" t="s">
        <v>3157</v>
      </c>
      <c r="D440" s="1650" t="s">
        <v>1134</v>
      </c>
      <c r="E440" s="1651">
        <v>12</v>
      </c>
      <c r="F440" s="1538">
        <v>267.64999999999998</v>
      </c>
      <c r="G440" s="436">
        <f>F439-F439*$I$1</f>
        <v>322</v>
      </c>
    </row>
    <row r="441" spans="1:7" ht="14.25">
      <c r="A441" s="2027" t="s">
        <v>3158</v>
      </c>
      <c r="B441" s="2027" t="s">
        <v>3159</v>
      </c>
      <c r="C441" s="1649" t="s">
        <v>3160</v>
      </c>
      <c r="D441" s="1650" t="s">
        <v>1134</v>
      </c>
      <c r="E441" s="1651">
        <v>12</v>
      </c>
      <c r="F441" s="1538">
        <v>332.07</v>
      </c>
      <c r="G441" s="436">
        <f>F440-F440*$I$1</f>
        <v>267.64999999999998</v>
      </c>
    </row>
    <row r="442" spans="1:7" ht="14.25">
      <c r="A442" s="2027" t="s">
        <v>3161</v>
      </c>
      <c r="B442" s="2027" t="s">
        <v>1164</v>
      </c>
      <c r="C442" s="1649" t="s">
        <v>3162</v>
      </c>
      <c r="D442" s="1650" t="s">
        <v>1112</v>
      </c>
      <c r="E442" s="1651">
        <v>1</v>
      </c>
      <c r="F442" s="1538">
        <v>217</v>
      </c>
      <c r="G442" s="436">
        <f>F442-F442*$I$1</f>
        <v>217</v>
      </c>
    </row>
    <row r="443" spans="1:7" ht="14.25">
      <c r="A443" s="2027" t="s">
        <v>3163</v>
      </c>
      <c r="B443" s="2027" t="s">
        <v>1164</v>
      </c>
      <c r="C443" s="1649" t="s">
        <v>3164</v>
      </c>
      <c r="D443" s="1650" t="s">
        <v>1112</v>
      </c>
      <c r="E443" s="1651">
        <v>1</v>
      </c>
      <c r="F443" s="1538">
        <v>630</v>
      </c>
      <c r="G443" s="436">
        <f>F443-F443*$I$1</f>
        <v>630</v>
      </c>
    </row>
    <row r="444" spans="1:7" ht="14.25">
      <c r="A444" s="2027" t="s">
        <v>3165</v>
      </c>
      <c r="B444" s="2027" t="s">
        <v>3166</v>
      </c>
      <c r="C444" s="1649" t="s">
        <v>3167</v>
      </c>
      <c r="D444" s="1650" t="s">
        <v>1134</v>
      </c>
      <c r="E444" s="1651">
        <v>12</v>
      </c>
      <c r="F444" s="1538">
        <v>197.75</v>
      </c>
      <c r="G444" s="436">
        <f>F444-F444*$I$1</f>
        <v>197.75</v>
      </c>
    </row>
    <row r="445" spans="1:7" ht="14.25">
      <c r="A445" s="2027" t="s">
        <v>3168</v>
      </c>
      <c r="B445" s="2027" t="s">
        <v>1164</v>
      </c>
      <c r="C445" s="1649" t="s">
        <v>3169</v>
      </c>
      <c r="D445" s="1650" t="s">
        <v>1134</v>
      </c>
      <c r="E445" s="1651">
        <v>12</v>
      </c>
      <c r="F445" s="1538">
        <v>241.72</v>
      </c>
      <c r="G445" s="436">
        <f>F445-F445*$I$1</f>
        <v>241.72</v>
      </c>
    </row>
    <row r="446" spans="1:7" ht="14.25">
      <c r="A446" s="2027" t="s">
        <v>3170</v>
      </c>
      <c r="B446" s="2027" t="s">
        <v>1164</v>
      </c>
      <c r="C446" s="1649" t="s">
        <v>3171</v>
      </c>
      <c r="D446" s="1650" t="s">
        <v>1134</v>
      </c>
      <c r="E446" s="1651">
        <v>1</v>
      </c>
      <c r="F446" s="1539">
        <v>5740</v>
      </c>
      <c r="G446" s="436">
        <f>F446-F446*$I$1</f>
        <v>5740</v>
      </c>
    </row>
    <row r="447" spans="1:7" ht="14.25">
      <c r="A447" s="2027" t="s">
        <v>3172</v>
      </c>
      <c r="B447" s="2027" t="s">
        <v>3173</v>
      </c>
      <c r="C447" s="1649" t="s">
        <v>3174</v>
      </c>
      <c r="D447" s="1650" t="s">
        <v>1112</v>
      </c>
      <c r="E447" s="1651">
        <v>1</v>
      </c>
      <c r="F447" s="1538">
        <v>840</v>
      </c>
      <c r="G447" s="436">
        <f>F447-F447*$I$1</f>
        <v>840</v>
      </c>
    </row>
    <row r="448" spans="1:7" ht="14.25">
      <c r="A448" s="2027" t="s">
        <v>3175</v>
      </c>
      <c r="B448" s="2027" t="s">
        <v>3176</v>
      </c>
      <c r="C448" s="1649" t="s">
        <v>3177</v>
      </c>
      <c r="D448" s="1650" t="s">
        <v>1134</v>
      </c>
      <c r="E448" s="1651">
        <v>12</v>
      </c>
      <c r="F448" s="1538">
        <v>242.83</v>
      </c>
      <c r="G448" s="436">
        <f>F448-F448*$I$1</f>
        <v>242.83</v>
      </c>
    </row>
    <row r="449" spans="1:7" ht="14.25">
      <c r="A449" s="2027" t="s">
        <v>3178</v>
      </c>
      <c r="B449" s="2027" t="s">
        <v>3179</v>
      </c>
      <c r="C449" s="1649" t="s">
        <v>3180</v>
      </c>
      <c r="D449" s="1650" t="s">
        <v>1134</v>
      </c>
      <c r="E449" s="1651">
        <v>12</v>
      </c>
      <c r="F449" s="1538">
        <v>219.7</v>
      </c>
      <c r="G449" s="436">
        <f>F449-F449*$I$1</f>
        <v>219.7</v>
      </c>
    </row>
    <row r="450" spans="1:7" ht="14.25">
      <c r="A450" s="2027" t="s">
        <v>3181</v>
      </c>
      <c r="B450" s="2027" t="s">
        <v>1164</v>
      </c>
      <c r="C450" s="1649" t="s">
        <v>3182</v>
      </c>
      <c r="D450" s="1650" t="s">
        <v>1134</v>
      </c>
      <c r="E450" s="1651">
        <v>6</v>
      </c>
      <c r="F450" s="1538">
        <v>292.91000000000003</v>
      </c>
      <c r="G450" s="436">
        <f>F450-F450*$I$1</f>
        <v>292.91000000000003</v>
      </c>
    </row>
    <row r="451" spans="1:7" ht="14.25">
      <c r="A451" s="2027" t="s">
        <v>3183</v>
      </c>
      <c r="B451" s="2027" t="s">
        <v>1164</v>
      </c>
      <c r="C451" s="1649" t="s">
        <v>3184</v>
      </c>
      <c r="D451" s="1650" t="s">
        <v>1134</v>
      </c>
      <c r="E451" s="1651">
        <v>6</v>
      </c>
      <c r="F451" s="1538">
        <v>292.91000000000003</v>
      </c>
      <c r="G451" s="436">
        <f>F451-F451*$I$1</f>
        <v>292.91000000000003</v>
      </c>
    </row>
    <row r="452" spans="1:7" ht="14.25">
      <c r="A452" s="2027" t="s">
        <v>3185</v>
      </c>
      <c r="B452" s="2027" t="s">
        <v>1164</v>
      </c>
      <c r="C452" s="1649" t="s">
        <v>3186</v>
      </c>
      <c r="D452" s="1650" t="s">
        <v>1134</v>
      </c>
      <c r="E452" s="1651">
        <v>6</v>
      </c>
      <c r="F452" s="1538">
        <v>292.91000000000003</v>
      </c>
      <c r="G452" s="436">
        <f>F452-F452*$I$1</f>
        <v>292.91000000000003</v>
      </c>
    </row>
    <row r="453" spans="1:7" ht="14.25">
      <c r="A453" s="2027" t="s">
        <v>3187</v>
      </c>
      <c r="B453" s="2027" t="s">
        <v>1164</v>
      </c>
      <c r="C453" s="1649" t="s">
        <v>3188</v>
      </c>
      <c r="D453" s="1650" t="s">
        <v>1134</v>
      </c>
      <c r="E453" s="1651">
        <v>6</v>
      </c>
      <c r="F453" s="1538">
        <v>292.91000000000003</v>
      </c>
      <c r="G453" s="436">
        <f>F453-F453*$I$1</f>
        <v>292.91000000000003</v>
      </c>
    </row>
    <row r="454" spans="1:7" ht="14.25">
      <c r="A454" s="2027" t="s">
        <v>3189</v>
      </c>
      <c r="B454" s="2027" t="s">
        <v>1164</v>
      </c>
      <c r="C454" s="1649" t="s">
        <v>3190</v>
      </c>
      <c r="D454" s="1650" t="s">
        <v>1134</v>
      </c>
      <c r="E454" s="1651">
        <v>6</v>
      </c>
      <c r="F454" s="1538">
        <v>292.91000000000003</v>
      </c>
      <c r="G454" s="436">
        <f>F454-F454*$I$1</f>
        <v>292.91000000000003</v>
      </c>
    </row>
    <row r="455" spans="1:7" ht="14.25">
      <c r="A455" s="2027" t="s">
        <v>3191</v>
      </c>
      <c r="B455" s="2027" t="s">
        <v>1164</v>
      </c>
      <c r="C455" s="1649" t="s">
        <v>3192</v>
      </c>
      <c r="D455" s="1650" t="s">
        <v>1134</v>
      </c>
      <c r="E455" s="1651">
        <v>6</v>
      </c>
      <c r="F455" s="1538">
        <v>292.91000000000003</v>
      </c>
      <c r="G455" s="436">
        <f>F455-F455*$I$1</f>
        <v>292.91000000000003</v>
      </c>
    </row>
    <row r="456" spans="1:7" ht="14.25">
      <c r="A456" s="2027" t="s">
        <v>3193</v>
      </c>
      <c r="B456" s="2027" t="s">
        <v>1164</v>
      </c>
      <c r="C456" s="1649" t="s">
        <v>3194</v>
      </c>
      <c r="D456" s="1650" t="s">
        <v>1134</v>
      </c>
      <c r="E456" s="1651">
        <v>6</v>
      </c>
      <c r="F456" s="1538">
        <v>292.91000000000003</v>
      </c>
      <c r="G456" s="436">
        <f>F456-F456*$I$1</f>
        <v>292.91000000000003</v>
      </c>
    </row>
    <row r="457" spans="1:7" ht="14.25">
      <c r="A457" s="469"/>
      <c r="B457" s="469"/>
      <c r="C457" s="471" t="s">
        <v>3195</v>
      </c>
      <c r="D457" s="234"/>
      <c r="E457" s="234"/>
      <c r="F457" s="108"/>
      <c r="G457" s="436"/>
    </row>
    <row r="458" spans="1:7" ht="14.25">
      <c r="A458" s="2027" t="s">
        <v>3196</v>
      </c>
      <c r="B458" s="2027" t="s">
        <v>3197</v>
      </c>
      <c r="C458" s="1649" t="s">
        <v>3198</v>
      </c>
      <c r="D458" s="1650" t="s">
        <v>1134</v>
      </c>
      <c r="E458" s="1651">
        <v>1</v>
      </c>
      <c r="F458" s="1539">
        <v>71680</v>
      </c>
      <c r="G458" s="436">
        <f>F458-F458*$I$1</f>
        <v>71680</v>
      </c>
    </row>
    <row r="459" spans="1:7" ht="14.25">
      <c r="A459" s="2027" t="s">
        <v>3199</v>
      </c>
      <c r="B459" s="2027" t="s">
        <v>3200</v>
      </c>
      <c r="C459" s="1649" t="s">
        <v>3201</v>
      </c>
      <c r="D459" s="1650" t="s">
        <v>1134</v>
      </c>
      <c r="E459" s="1651">
        <v>1</v>
      </c>
      <c r="F459" s="1539">
        <v>71680</v>
      </c>
      <c r="G459" s="436">
        <f>F459-F459*$I$1</f>
        <v>71680</v>
      </c>
    </row>
    <row r="460" spans="1:7" ht="14.25">
      <c r="A460" s="2027" t="s">
        <v>3202</v>
      </c>
      <c r="B460" s="2027" t="s">
        <v>1164</v>
      </c>
      <c r="C460" s="1649" t="s">
        <v>3203</v>
      </c>
      <c r="D460" s="1650" t="s">
        <v>1134</v>
      </c>
      <c r="E460" s="1651">
        <v>1</v>
      </c>
      <c r="F460" s="1538">
        <v>560.01</v>
      </c>
      <c r="G460" s="436">
        <f>F460-F460*$I$1</f>
        <v>560.01</v>
      </c>
    </row>
    <row r="461" spans="1:7" ht="14.25">
      <c r="A461" s="2027" t="s">
        <v>3204</v>
      </c>
      <c r="B461" s="2027" t="s">
        <v>1164</v>
      </c>
      <c r="C461" s="1649" t="s">
        <v>3205</v>
      </c>
      <c r="D461" s="1650" t="s">
        <v>1134</v>
      </c>
      <c r="E461" s="1651">
        <v>6</v>
      </c>
      <c r="F461" s="1538">
        <v>60.9</v>
      </c>
      <c r="G461" s="436">
        <f>F461-F461*$I$1</f>
        <v>60.9</v>
      </c>
    </row>
    <row r="462" spans="1:7" ht="14.25">
      <c r="A462" s="2027" t="s">
        <v>3206</v>
      </c>
      <c r="B462" s="2027" t="s">
        <v>3207</v>
      </c>
      <c r="C462" s="1649" t="s">
        <v>3208</v>
      </c>
      <c r="D462" s="1650" t="s">
        <v>1134</v>
      </c>
      <c r="E462" s="1651">
        <v>12</v>
      </c>
      <c r="F462" s="1538">
        <v>150.16</v>
      </c>
      <c r="G462" s="436">
        <f>F462-F462*$I$1</f>
        <v>150.16</v>
      </c>
    </row>
    <row r="463" spans="1:7" ht="14.25">
      <c r="A463" s="2027" t="s">
        <v>3209</v>
      </c>
      <c r="B463" s="2027" t="s">
        <v>3210</v>
      </c>
      <c r="C463" s="1649" t="s">
        <v>3211</v>
      </c>
      <c r="D463" s="1650" t="s">
        <v>1134</v>
      </c>
      <c r="E463" s="1651">
        <v>12</v>
      </c>
      <c r="F463" s="1538">
        <v>146.09</v>
      </c>
      <c r="G463" s="436">
        <f>F463-F463*$I$1</f>
        <v>146.09</v>
      </c>
    </row>
    <row r="464" spans="1:7" ht="14.25">
      <c r="A464" s="2027" t="s">
        <v>3212</v>
      </c>
      <c r="B464" s="2027" t="s">
        <v>3213</v>
      </c>
      <c r="C464" s="1649" t="s">
        <v>3214</v>
      </c>
      <c r="D464" s="1650" t="s">
        <v>1134</v>
      </c>
      <c r="E464" s="1651">
        <v>12</v>
      </c>
      <c r="F464" s="1538">
        <v>150.16</v>
      </c>
      <c r="G464" s="436">
        <f>F464-F464*$I$1</f>
        <v>150.16</v>
      </c>
    </row>
    <row r="465" spans="1:7" ht="14.25">
      <c r="A465" s="2027" t="s">
        <v>3215</v>
      </c>
      <c r="B465" s="2027" t="s">
        <v>3216</v>
      </c>
      <c r="C465" s="1649" t="s">
        <v>3217</v>
      </c>
      <c r="D465" s="1650" t="s">
        <v>1134</v>
      </c>
      <c r="E465" s="1651">
        <v>12</v>
      </c>
      <c r="F465" s="1538">
        <v>177.93</v>
      </c>
      <c r="G465" s="436">
        <f>F465-F465*$I$1</f>
        <v>177.93</v>
      </c>
    </row>
    <row r="466" spans="1:7" ht="14.25">
      <c r="A466" s="2027" t="s">
        <v>3218</v>
      </c>
      <c r="B466" s="2027" t="s">
        <v>1164</v>
      </c>
      <c r="C466" s="1649" t="s">
        <v>3219</v>
      </c>
      <c r="D466" s="1650" t="s">
        <v>1134</v>
      </c>
      <c r="E466" s="1651">
        <v>12</v>
      </c>
      <c r="F466" s="1538">
        <v>181.31</v>
      </c>
      <c r="G466" s="436">
        <f>F466-F466*$I$1</f>
        <v>181.31</v>
      </c>
    </row>
    <row r="467" spans="1:7" ht="14.25">
      <c r="A467" s="2027" t="s">
        <v>3220</v>
      </c>
      <c r="B467" s="2027" t="s">
        <v>3221</v>
      </c>
      <c r="C467" s="1649" t="s">
        <v>3222</v>
      </c>
      <c r="D467" s="1650" t="s">
        <v>1134</v>
      </c>
      <c r="E467" s="1651">
        <v>12</v>
      </c>
      <c r="F467" s="1538">
        <v>181.31</v>
      </c>
      <c r="G467" s="436">
        <f>F467-F467*$I$1</f>
        <v>181.31</v>
      </c>
    </row>
    <row r="468" spans="1:7" ht="14.25">
      <c r="A468" s="2027" t="s">
        <v>3223</v>
      </c>
      <c r="B468" s="2027" t="s">
        <v>3224</v>
      </c>
      <c r="C468" s="1649" t="s">
        <v>3225</v>
      </c>
      <c r="D468" s="1650" t="s">
        <v>1134</v>
      </c>
      <c r="E468" s="1651">
        <v>12</v>
      </c>
      <c r="F468" s="1538">
        <v>181.31</v>
      </c>
      <c r="G468" s="436">
        <f>F468-F468*$I$1</f>
        <v>181.31</v>
      </c>
    </row>
    <row r="469" spans="1:7" ht="14.25">
      <c r="A469" s="2027" t="s">
        <v>3226</v>
      </c>
      <c r="B469" s="2027" t="s">
        <v>3227</v>
      </c>
      <c r="C469" s="1649" t="s">
        <v>3228</v>
      </c>
      <c r="D469" s="1650" t="s">
        <v>1134</v>
      </c>
      <c r="E469" s="1651">
        <v>1</v>
      </c>
      <c r="F469" s="1539">
        <v>5082</v>
      </c>
      <c r="G469" s="436">
        <f>F469-F469*$I$1</f>
        <v>5082</v>
      </c>
    </row>
    <row r="470" spans="1:7" ht="14.25">
      <c r="A470" s="2027" t="s">
        <v>3229</v>
      </c>
      <c r="B470" s="2027" t="s">
        <v>1164</v>
      </c>
      <c r="C470" s="1649" t="s">
        <v>3230</v>
      </c>
      <c r="D470" s="1650" t="s">
        <v>1134</v>
      </c>
      <c r="E470" s="1651">
        <v>1</v>
      </c>
      <c r="F470" s="1538">
        <v>30</v>
      </c>
      <c r="G470" s="436">
        <f t="shared" ref="G470:G481" si="7">F470-F470*$I$1</f>
        <v>30</v>
      </c>
    </row>
    <row r="471" spans="1:7" ht="13.9" customHeight="1">
      <c r="A471" s="2027" t="s">
        <v>3231</v>
      </c>
      <c r="B471" s="2027" t="s">
        <v>1164</v>
      </c>
      <c r="C471" s="1649" t="s">
        <v>3232</v>
      </c>
      <c r="D471" s="1650" t="s">
        <v>1134</v>
      </c>
      <c r="E471" s="1651">
        <v>1</v>
      </c>
      <c r="F471" s="1538">
        <v>30</v>
      </c>
      <c r="G471" s="436">
        <f t="shared" si="7"/>
        <v>30</v>
      </c>
    </row>
    <row r="472" spans="1:7" s="108" customFormat="1" ht="14.25">
      <c r="A472" s="2027" t="s">
        <v>3233</v>
      </c>
      <c r="B472" s="2027" t="s">
        <v>1164</v>
      </c>
      <c r="C472" s="1649" t="s">
        <v>3234</v>
      </c>
      <c r="D472" s="1650" t="s">
        <v>1134</v>
      </c>
      <c r="E472" s="1651">
        <v>1</v>
      </c>
      <c r="F472" s="1538">
        <v>30</v>
      </c>
      <c r="G472" s="436">
        <f t="shared" si="7"/>
        <v>30</v>
      </c>
    </row>
    <row r="473" spans="1:7" s="108" customFormat="1" ht="14.25">
      <c r="A473" s="2027" t="s">
        <v>3235</v>
      </c>
      <c r="B473" s="2027" t="s">
        <v>1164</v>
      </c>
      <c r="C473" s="1649" t="s">
        <v>3236</v>
      </c>
      <c r="D473" s="1650" t="s">
        <v>1134</v>
      </c>
      <c r="E473" s="1651">
        <v>1</v>
      </c>
      <c r="F473" s="1538">
        <v>30</v>
      </c>
      <c r="G473" s="436">
        <f t="shared" si="7"/>
        <v>30</v>
      </c>
    </row>
    <row r="474" spans="1:7" s="108" customFormat="1" ht="14.25">
      <c r="A474" s="2027" t="s">
        <v>3237</v>
      </c>
      <c r="B474" s="2027" t="s">
        <v>1164</v>
      </c>
      <c r="C474" s="1649" t="s">
        <v>3238</v>
      </c>
      <c r="D474" s="1650" t="s">
        <v>1134</v>
      </c>
      <c r="E474" s="1651">
        <v>1</v>
      </c>
      <c r="F474" s="1538">
        <v>30</v>
      </c>
      <c r="G474" s="436">
        <f t="shared" si="7"/>
        <v>30</v>
      </c>
    </row>
    <row r="475" spans="1:7" s="108" customFormat="1" ht="14.25">
      <c r="A475" s="2027" t="s">
        <v>3239</v>
      </c>
      <c r="B475" s="2027" t="s">
        <v>1164</v>
      </c>
      <c r="C475" s="1649" t="s">
        <v>3240</v>
      </c>
      <c r="D475" s="1650" t="s">
        <v>1134</v>
      </c>
      <c r="E475" s="1651">
        <v>1</v>
      </c>
      <c r="F475" s="1538">
        <v>30</v>
      </c>
      <c r="G475" s="436">
        <f t="shared" si="7"/>
        <v>30</v>
      </c>
    </row>
    <row r="476" spans="1:7" s="108" customFormat="1" ht="14.25">
      <c r="A476" s="2027" t="s">
        <v>3241</v>
      </c>
      <c r="B476" s="2027" t="s">
        <v>1164</v>
      </c>
      <c r="C476" s="1649" t="s">
        <v>3242</v>
      </c>
      <c r="D476" s="1650" t="s">
        <v>1134</v>
      </c>
      <c r="E476" s="1651">
        <v>1</v>
      </c>
      <c r="F476" s="1538">
        <v>30</v>
      </c>
      <c r="G476" s="436">
        <f t="shared" si="7"/>
        <v>30</v>
      </c>
    </row>
    <row r="477" spans="1:7" s="108" customFormat="1" ht="14.25">
      <c r="A477" s="2027" t="s">
        <v>3243</v>
      </c>
      <c r="B477" s="2027" t="s">
        <v>1164</v>
      </c>
      <c r="C477" s="1649" t="s">
        <v>3244</v>
      </c>
      <c r="D477" s="1650" t="s">
        <v>1134</v>
      </c>
      <c r="E477" s="1651">
        <v>1</v>
      </c>
      <c r="F477" s="1538">
        <v>30</v>
      </c>
      <c r="G477" s="436">
        <f t="shared" si="7"/>
        <v>30</v>
      </c>
    </row>
    <row r="478" spans="1:7" s="108" customFormat="1" ht="14.25">
      <c r="A478" s="2027" t="s">
        <v>3245</v>
      </c>
      <c r="B478" s="2027" t="s">
        <v>1164</v>
      </c>
      <c r="C478" s="1649" t="s">
        <v>3246</v>
      </c>
      <c r="D478" s="1650" t="s">
        <v>1134</v>
      </c>
      <c r="E478" s="1651">
        <v>1</v>
      </c>
      <c r="F478" s="1538">
        <v>30</v>
      </c>
      <c r="G478" s="436">
        <f t="shared" si="7"/>
        <v>30</v>
      </c>
    </row>
    <row r="479" spans="1:7" s="108" customFormat="1" ht="14.25">
      <c r="A479" s="2027" t="s">
        <v>3247</v>
      </c>
      <c r="B479" s="2027" t="s">
        <v>1164</v>
      </c>
      <c r="C479" s="1649" t="s">
        <v>3248</v>
      </c>
      <c r="D479" s="1650" t="s">
        <v>1134</v>
      </c>
      <c r="E479" s="1651">
        <v>1</v>
      </c>
      <c r="F479" s="1538">
        <v>30</v>
      </c>
      <c r="G479" s="436">
        <f t="shared" si="7"/>
        <v>30</v>
      </c>
    </row>
    <row r="480" spans="1:7" s="108" customFormat="1" ht="14.25">
      <c r="A480" s="2027" t="s">
        <v>3249</v>
      </c>
      <c r="B480" s="2027" t="s">
        <v>3250</v>
      </c>
      <c r="C480" s="1649" t="s">
        <v>3251</v>
      </c>
      <c r="D480" s="1650" t="s">
        <v>1134</v>
      </c>
      <c r="E480" s="1651">
        <v>1</v>
      </c>
      <c r="F480" s="1539">
        <v>8680</v>
      </c>
      <c r="G480" s="436">
        <f t="shared" si="7"/>
        <v>8680</v>
      </c>
    </row>
    <row r="481" spans="1:7" ht="14.25">
      <c r="A481" s="2027" t="s">
        <v>3252</v>
      </c>
      <c r="B481" s="2027" t="s">
        <v>3253</v>
      </c>
      <c r="C481" s="1649" t="s">
        <v>3254</v>
      </c>
      <c r="D481" s="1650" t="s">
        <v>1134</v>
      </c>
      <c r="E481" s="1651">
        <v>1</v>
      </c>
      <c r="F481" s="1539">
        <v>3374</v>
      </c>
      <c r="G481" s="436">
        <f t="shared" si="7"/>
        <v>3374</v>
      </c>
    </row>
    <row r="482" spans="1:7" ht="14.25">
      <c r="A482" s="2027" t="s">
        <v>3255</v>
      </c>
      <c r="B482" s="2027" t="s">
        <v>3256</v>
      </c>
      <c r="C482" s="1649" t="s">
        <v>3257</v>
      </c>
      <c r="D482" s="1650" t="s">
        <v>1134</v>
      </c>
      <c r="E482" s="1651">
        <v>1</v>
      </c>
      <c r="F482" s="1538">
        <v>490</v>
      </c>
      <c r="G482" s="1536">
        <f t="shared" ref="G482:G493" si="8">F482-F482*$I$1</f>
        <v>490</v>
      </c>
    </row>
    <row r="483" spans="1:7" ht="14.25">
      <c r="A483" s="2027" t="s">
        <v>3258</v>
      </c>
      <c r="B483" s="2027" t="s">
        <v>3259</v>
      </c>
      <c r="C483" s="1649" t="s">
        <v>3260</v>
      </c>
      <c r="D483" s="1650" t="s">
        <v>1134</v>
      </c>
      <c r="E483" s="1651">
        <v>1</v>
      </c>
      <c r="F483" s="1538">
        <v>490</v>
      </c>
      <c r="G483" s="1536">
        <f t="shared" si="8"/>
        <v>490</v>
      </c>
    </row>
    <row r="484" spans="1:7" ht="14.25">
      <c r="A484" s="2027" t="s">
        <v>3261</v>
      </c>
      <c r="B484" s="2027" t="s">
        <v>3262</v>
      </c>
      <c r="C484" s="1649" t="s">
        <v>3263</v>
      </c>
      <c r="D484" s="1650" t="s">
        <v>1134</v>
      </c>
      <c r="E484" s="1651">
        <v>1</v>
      </c>
      <c r="F484" s="1538">
        <v>490</v>
      </c>
      <c r="G484" s="1536">
        <f t="shared" si="8"/>
        <v>490</v>
      </c>
    </row>
    <row r="485" spans="1:7" ht="14.25">
      <c r="A485" s="2027" t="s">
        <v>3264</v>
      </c>
      <c r="B485" s="2027" t="s">
        <v>1164</v>
      </c>
      <c r="C485" s="1649" t="s">
        <v>3265</v>
      </c>
      <c r="D485" s="1650" t="s">
        <v>1134</v>
      </c>
      <c r="E485" s="1651">
        <v>1</v>
      </c>
      <c r="F485" s="1538">
        <v>532.01</v>
      </c>
      <c r="G485" s="1536">
        <f t="shared" si="8"/>
        <v>532.01</v>
      </c>
    </row>
    <row r="486" spans="1:7" ht="14.25">
      <c r="A486" s="2030" t="s">
        <v>3266</v>
      </c>
      <c r="B486" s="2030" t="s">
        <v>3267</v>
      </c>
      <c r="C486" s="1540" t="s">
        <v>3268</v>
      </c>
      <c r="D486" s="1541" t="s">
        <v>1134</v>
      </c>
      <c r="E486" s="1542">
        <v>6</v>
      </c>
      <c r="F486" s="1538">
        <v>383.46</v>
      </c>
      <c r="G486" s="1536">
        <f t="shared" si="8"/>
        <v>383.46</v>
      </c>
    </row>
    <row r="487" spans="1:7" ht="14.25">
      <c r="A487" s="2030" t="s">
        <v>3269</v>
      </c>
      <c r="B487" s="2030" t="s">
        <v>3270</v>
      </c>
      <c r="C487" s="1540" t="s">
        <v>3271</v>
      </c>
      <c r="D487" s="1541" t="s">
        <v>1134</v>
      </c>
      <c r="E487" s="1542">
        <v>6</v>
      </c>
      <c r="F487" s="1538">
        <v>383.46</v>
      </c>
      <c r="G487" s="1536">
        <f t="shared" si="8"/>
        <v>383.46</v>
      </c>
    </row>
    <row r="488" spans="1:7" ht="14.25">
      <c r="A488" s="2030" t="s">
        <v>3272</v>
      </c>
      <c r="B488" s="2030" t="s">
        <v>3273</v>
      </c>
      <c r="C488" s="1540" t="s">
        <v>3274</v>
      </c>
      <c r="D488" s="1541" t="s">
        <v>1134</v>
      </c>
      <c r="E488" s="1542">
        <v>6</v>
      </c>
      <c r="F488" s="1538">
        <v>383.46</v>
      </c>
      <c r="G488" s="1536">
        <f t="shared" si="8"/>
        <v>383.46</v>
      </c>
    </row>
    <row r="489" spans="1:7" ht="14.25">
      <c r="A489" s="2030" t="s">
        <v>3275</v>
      </c>
      <c r="B489" s="2030" t="s">
        <v>3276</v>
      </c>
      <c r="C489" s="1540" t="s">
        <v>3277</v>
      </c>
      <c r="D489" s="1541" t="s">
        <v>1134</v>
      </c>
      <c r="E489" s="1542">
        <v>6</v>
      </c>
      <c r="F489" s="1538">
        <v>383.46</v>
      </c>
      <c r="G489" s="1536">
        <f t="shared" si="8"/>
        <v>383.46</v>
      </c>
    </row>
    <row r="490" spans="1:7" ht="14.25">
      <c r="A490" s="2030" t="s">
        <v>3278</v>
      </c>
      <c r="B490" s="2030" t="s">
        <v>3279</v>
      </c>
      <c r="C490" s="1540" t="s">
        <v>3280</v>
      </c>
      <c r="D490" s="1541" t="s">
        <v>1134</v>
      </c>
      <c r="E490" s="1542">
        <v>6</v>
      </c>
      <c r="F490" s="1538">
        <v>383.46</v>
      </c>
      <c r="G490" s="1536">
        <f t="shared" si="8"/>
        <v>383.46</v>
      </c>
    </row>
    <row r="491" spans="1:7" ht="14.25">
      <c r="A491" s="2030" t="s">
        <v>3281</v>
      </c>
      <c r="B491" s="2030" t="s">
        <v>3282</v>
      </c>
      <c r="C491" s="1540" t="s">
        <v>3283</v>
      </c>
      <c r="D491" s="1541" t="s">
        <v>1134</v>
      </c>
      <c r="E491" s="1542">
        <v>6</v>
      </c>
      <c r="F491" s="1538">
        <v>383.46</v>
      </c>
      <c r="G491" s="1536">
        <f t="shared" si="8"/>
        <v>383.46</v>
      </c>
    </row>
    <row r="492" spans="1:7" ht="14.25">
      <c r="A492" s="2030" t="s">
        <v>3284</v>
      </c>
      <c r="B492" s="2030" t="s">
        <v>3285</v>
      </c>
      <c r="C492" s="1540" t="s">
        <v>3286</v>
      </c>
      <c r="D492" s="1541" t="s">
        <v>1134</v>
      </c>
      <c r="E492" s="1542">
        <v>6</v>
      </c>
      <c r="F492" s="1538">
        <v>383.46</v>
      </c>
      <c r="G492" s="1536">
        <f t="shared" si="8"/>
        <v>383.46</v>
      </c>
    </row>
    <row r="493" spans="1:7" ht="14.25">
      <c r="A493" s="2030" t="s">
        <v>3287</v>
      </c>
      <c r="B493" s="2030" t="s">
        <v>3288</v>
      </c>
      <c r="C493" s="1540" t="s">
        <v>3289</v>
      </c>
      <c r="D493" s="1541" t="s">
        <v>1134</v>
      </c>
      <c r="E493" s="1542">
        <v>6</v>
      </c>
      <c r="F493" s="1538">
        <v>497.13</v>
      </c>
      <c r="G493" s="1536">
        <f t="shared" si="8"/>
        <v>497.13</v>
      </c>
    </row>
    <row r="1048427" ht="12.75"/>
    <row r="1048428" ht="12.75"/>
    <row r="1048429" ht="12.75"/>
    <row r="1048430" ht="12.75"/>
    <row r="1048431" ht="12.75"/>
    <row r="1048432" ht="12.75"/>
    <row r="1048433" ht="12.75"/>
    <row r="1048434" ht="12.75"/>
    <row r="1048435" ht="12.75"/>
    <row r="1048436" ht="12.75"/>
    <row r="1048437" ht="12.75"/>
    <row r="1048438" ht="12.75"/>
    <row r="1048439" ht="12.75"/>
    <row r="1048440" ht="12.75"/>
    <row r="1048441" ht="12.75"/>
    <row r="1048442" ht="12.75"/>
    <row r="1048443" ht="12.75"/>
    <row r="1048444" ht="12.75"/>
    <row r="1048445" ht="12.75"/>
    <row r="1048446" ht="12.75"/>
    <row r="1048447" ht="12.75"/>
    <row r="1048448" ht="12.75"/>
    <row r="1048449" ht="12.75"/>
    <row r="1048450" ht="12.75"/>
    <row r="1048451" ht="12.75"/>
    <row r="1048452" ht="12.75"/>
    <row r="1048453" ht="12.75"/>
    <row r="1048454" ht="12.75"/>
    <row r="1048455" ht="12.75"/>
    <row r="1048456" ht="12.75"/>
    <row r="1048457" ht="12.75"/>
    <row r="1048458" ht="12.75"/>
    <row r="1048459" ht="12.75"/>
    <row r="1048460" ht="12.75"/>
    <row r="1048461" ht="12.75"/>
    <row r="1048462" ht="12.75"/>
    <row r="1048463" ht="12.75"/>
    <row r="1048464" ht="12.75"/>
    <row r="1048465" ht="12.75"/>
    <row r="1048466" ht="12.75"/>
    <row r="1048467" ht="12.75"/>
    <row r="1048468" ht="12.75"/>
    <row r="1048469" ht="12.75"/>
    <row r="1048470" ht="12.75"/>
    <row r="1048471" ht="12.75"/>
    <row r="1048472" ht="12.75"/>
    <row r="1048473" ht="12.75"/>
    <row r="1048474" ht="12.75"/>
    <row r="1048475" ht="12.75"/>
    <row r="1048476" ht="12.75"/>
    <row r="1048477" ht="12.75"/>
    <row r="1048478" ht="12.75"/>
    <row r="1048479" ht="12.75"/>
    <row r="1048480" ht="12.75"/>
    <row r="1048481" ht="12.75"/>
    <row r="1048482" ht="12.75"/>
    <row r="1048483" ht="12.75"/>
    <row r="1048484" ht="12.75"/>
    <row r="1048485" ht="12.75"/>
    <row r="1048486" ht="12.75"/>
    <row r="1048487" ht="12.75"/>
    <row r="1048488" ht="12.75"/>
    <row r="1048489" ht="12.75"/>
    <row r="1048490" ht="12.75"/>
    <row r="1048491" ht="12.75"/>
    <row r="1048492" ht="12.75"/>
    <row r="1048493" ht="12.75"/>
    <row r="1048494" ht="12.75"/>
    <row r="1048495" ht="12.75"/>
    <row r="1048496" ht="12.75"/>
    <row r="1048497" ht="12.75"/>
    <row r="1048498" ht="12.75"/>
    <row r="1048499" ht="12.75"/>
    <row r="1048500" ht="12.75"/>
    <row r="1048501" ht="12.75"/>
    <row r="1048502" ht="12.75"/>
    <row r="1048503" ht="12.75"/>
    <row r="1048504" ht="12.75"/>
    <row r="1048505" ht="12.75"/>
    <row r="1048506" ht="12.75"/>
    <row r="1048507" ht="12.75"/>
    <row r="1048508" ht="12.75"/>
    <row r="1048509" ht="12.75"/>
    <row r="1048510" ht="12.75"/>
    <row r="1048511" ht="12.75"/>
    <row r="1048512" ht="12.75"/>
    <row r="1048513" ht="12.75"/>
    <row r="1048514" ht="12.75"/>
    <row r="1048515" ht="12.75"/>
    <row r="1048516" ht="12.75"/>
    <row r="1048517" ht="12.75"/>
    <row r="1048518" ht="12.75"/>
    <row r="1048519" ht="12.75"/>
    <row r="1048520" ht="12.75"/>
    <row r="1048521" ht="12.75"/>
    <row r="1048522" ht="12.75"/>
    <row r="1048523" ht="12.75"/>
    <row r="1048524" ht="12.75"/>
    <row r="1048525" ht="12.75"/>
    <row r="1048526" ht="12.75"/>
    <row r="1048527" ht="12.75"/>
    <row r="1048528" ht="12.75"/>
    <row r="1048529" ht="12.75"/>
    <row r="1048530" ht="12.75"/>
    <row r="1048531" ht="12.75"/>
    <row r="1048532" ht="12.75"/>
    <row r="1048533" ht="12.75"/>
    <row r="1048534" ht="12.75"/>
    <row r="1048535" ht="12.75"/>
    <row r="1048536" ht="12.75"/>
    <row r="1048537" ht="12.75"/>
    <row r="1048538" ht="12.75"/>
    <row r="1048539" ht="12.75"/>
    <row r="1048540" ht="12.75"/>
    <row r="1048541" ht="12.75"/>
    <row r="1048542" ht="12.75"/>
    <row r="1048543" ht="12.75"/>
    <row r="1048544" ht="12.75"/>
    <row r="1048545" ht="12.75"/>
    <row r="1048546" ht="12.75"/>
    <row r="1048547" ht="12.75"/>
    <row r="1048548" ht="12.75"/>
    <row r="1048549" ht="12.75"/>
    <row r="1048550" ht="12.75"/>
    <row r="1048551" ht="12.75"/>
    <row r="1048552" ht="12.75"/>
    <row r="1048553" ht="12.75"/>
    <row r="1048554" ht="12.75"/>
    <row r="1048555" ht="12.75"/>
    <row r="1048556" ht="12.75"/>
    <row r="1048557" ht="12.75"/>
    <row r="1048558" ht="12.75"/>
    <row r="1048559" ht="12.75"/>
    <row r="1048560" ht="12.75"/>
    <row r="1048561" ht="12.75"/>
    <row r="1048562" ht="12.75"/>
    <row r="1048563" ht="12.75"/>
    <row r="1048564" ht="12.75"/>
    <row r="1048565" ht="12.75"/>
    <row r="1048566" ht="12.75"/>
    <row r="1048567" ht="12.75"/>
    <row r="1048568" ht="12.75"/>
    <row r="1048569" ht="12.75"/>
    <row r="1048570" ht="12.75"/>
    <row r="1048571" ht="12.75"/>
    <row r="1048572" ht="12.75"/>
    <row r="1048573" ht="12.75"/>
    <row r="1048574" ht="12.75"/>
    <row r="1048575" ht="12.75"/>
    <row r="1048576" ht="12.75"/>
  </sheetData>
  <mergeCells count="4">
    <mergeCell ref="A1:B1"/>
    <mergeCell ref="A3:B3"/>
    <mergeCell ref="A4:B4"/>
    <mergeCell ref="A6:B6"/>
  </mergeCells>
  <hyperlinks>
    <hyperlink ref="A6" location="'Список программ'!R1C1" display="Список программ" xr:uid="{00000000-0004-0000-0600-000000000000}"/>
  </hyperlinks>
  <pageMargins left="0.3" right="0.179861111111111" top="0.25" bottom="0.25" header="0.51180555555555496" footer="0.51180555555555496"/>
  <pageSetup paperSize="9"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AC090"/>
  </sheetPr>
  <dimension ref="A1:L265"/>
  <sheetViews>
    <sheetView zoomScale="90" zoomScaleNormal="90" workbookViewId="0">
      <pane ySplit="6" topLeftCell="A7" activePane="bottomLeft" state="frozen"/>
      <selection pane="bottomLeft" activeCell="H250" sqref="H250:H262"/>
    </sheetView>
  </sheetViews>
  <sheetFormatPr defaultColWidth="7.5" defaultRowHeight="14.25" customHeight="1"/>
  <cols>
    <col min="1" max="1" width="60" customWidth="1"/>
    <col min="2" max="2" width="4.25" style="83" customWidth="1"/>
    <col min="3" max="3" width="11.125" customWidth="1"/>
    <col min="4" max="5" width="11.375" customWidth="1"/>
    <col min="6" max="6" width="3.75" customWidth="1"/>
    <col min="7" max="7" width="8" customWidth="1"/>
    <col min="8" max="8" width="9.125" customWidth="1"/>
    <col min="11" max="11" width="16.125" customWidth="1"/>
  </cols>
  <sheetData>
    <row r="1" spans="1:12" ht="15.75">
      <c r="A1" s="1779" t="s">
        <v>0</v>
      </c>
      <c r="B1" s="1779"/>
      <c r="C1" s="100"/>
      <c r="D1" s="159"/>
      <c r="E1" s="160"/>
      <c r="G1" s="161" t="s">
        <v>105</v>
      </c>
      <c r="H1" s="162">
        <v>0</v>
      </c>
    </row>
    <row r="2" spans="1:12">
      <c r="A2" s="237" t="s">
        <v>1</v>
      </c>
      <c r="B2" s="360"/>
      <c r="C2" s="107"/>
      <c r="D2" s="7"/>
      <c r="E2" s="163"/>
      <c r="G2" s="1708" t="s">
        <v>106</v>
      </c>
      <c r="H2" s="1709">
        <v>0</v>
      </c>
    </row>
    <row r="3" spans="1:12">
      <c r="A3" s="1780" t="s">
        <v>2</v>
      </c>
      <c r="B3" s="1780"/>
      <c r="C3" s="107"/>
      <c r="D3" s="7"/>
      <c r="E3" s="165"/>
    </row>
    <row r="4" spans="1:12">
      <c r="A4" s="1780" t="s">
        <v>3</v>
      </c>
      <c r="B4" s="1780"/>
      <c r="C4" s="107"/>
      <c r="D4" s="7"/>
      <c r="E4" s="165"/>
    </row>
    <row r="5" spans="1:12" ht="18">
      <c r="A5" s="361" t="s">
        <v>107</v>
      </c>
      <c r="C5" s="107"/>
      <c r="D5" s="7"/>
      <c r="E5" s="165"/>
    </row>
    <row r="6" spans="1:12" ht="34.5" customHeight="1">
      <c r="A6" s="1287" t="s">
        <v>108</v>
      </c>
      <c r="B6" s="87"/>
      <c r="C6" s="114"/>
      <c r="D6" s="166"/>
      <c r="E6" s="167"/>
    </row>
    <row r="7" spans="1:12">
      <c r="A7" s="1827" t="s">
        <v>109</v>
      </c>
      <c r="B7" s="1827"/>
      <c r="C7" s="1827"/>
      <c r="D7" s="1827"/>
      <c r="E7" s="1827"/>
      <c r="F7" s="198"/>
    </row>
    <row r="8" spans="1:12" ht="50.25" customHeight="1">
      <c r="A8" s="2083" t="s">
        <v>111</v>
      </c>
      <c r="B8" s="2071" t="s">
        <v>112</v>
      </c>
      <c r="C8" s="2086" t="s">
        <v>574</v>
      </c>
      <c r="D8" s="2115" t="s">
        <v>113</v>
      </c>
      <c r="E8" s="2087" t="s">
        <v>114</v>
      </c>
    </row>
    <row r="9" spans="1:12">
      <c r="A9" s="94" t="s">
        <v>22534</v>
      </c>
      <c r="B9" s="362"/>
      <c r="C9" s="363"/>
      <c r="D9" s="3"/>
      <c r="E9" s="66"/>
      <c r="F9" s="364"/>
      <c r="G9" s="364"/>
      <c r="H9" s="364"/>
      <c r="I9" s="364"/>
      <c r="J9" s="364"/>
      <c r="K9" s="364"/>
      <c r="L9" s="364"/>
    </row>
    <row r="10" spans="1:12" ht="15" customHeight="1">
      <c r="A10" s="2571" t="s">
        <v>22535</v>
      </c>
      <c r="B10" s="2572">
        <v>1</v>
      </c>
      <c r="C10" s="2573"/>
      <c r="D10" s="2573">
        <v>437</v>
      </c>
      <c r="E10" s="2513">
        <f>D10-D10*($H$1)</f>
        <v>437</v>
      </c>
    </row>
    <row r="11" spans="1:12" ht="15" customHeight="1">
      <c r="A11" s="2571" t="s">
        <v>22536</v>
      </c>
      <c r="B11" s="2572">
        <v>1</v>
      </c>
      <c r="C11" s="2573"/>
      <c r="D11" s="2573">
        <v>415</v>
      </c>
      <c r="E11" s="2513">
        <f>D11-D11*($H$1)</f>
        <v>415</v>
      </c>
    </row>
    <row r="12" spans="1:12" ht="15" customHeight="1">
      <c r="A12" s="2571" t="s">
        <v>22537</v>
      </c>
      <c r="B12" s="2572">
        <v>1</v>
      </c>
      <c r="C12" s="2573"/>
      <c r="D12" s="2573">
        <v>393</v>
      </c>
      <c r="E12" s="2513">
        <f>D12-D12*($H$1)</f>
        <v>393</v>
      </c>
    </row>
    <row r="13" spans="1:12" ht="15" customHeight="1">
      <c r="A13" s="2571" t="s">
        <v>22538</v>
      </c>
      <c r="B13" s="2572">
        <v>1</v>
      </c>
      <c r="C13" s="2573"/>
      <c r="D13" s="2573">
        <v>371</v>
      </c>
      <c r="E13" s="2513">
        <f>D13-D13*($H$1)</f>
        <v>371</v>
      </c>
    </row>
    <row r="14" spans="1:12" ht="15" customHeight="1">
      <c r="A14" s="2571" t="s">
        <v>22539</v>
      </c>
      <c r="B14" s="2572">
        <v>1</v>
      </c>
      <c r="C14" s="2573"/>
      <c r="D14" s="2573">
        <v>371</v>
      </c>
      <c r="E14" s="2513">
        <f>D14-D14*($H$1)</f>
        <v>371</v>
      </c>
    </row>
    <row r="15" spans="1:12" ht="15" customHeight="1">
      <c r="A15" s="2571" t="s">
        <v>22540</v>
      </c>
      <c r="B15" s="2572">
        <v>1</v>
      </c>
      <c r="C15" s="2573"/>
      <c r="D15" s="2573">
        <v>371</v>
      </c>
      <c r="E15" s="2513">
        <f>D15-D15*($H$1)</f>
        <v>371</v>
      </c>
    </row>
    <row r="16" spans="1:12" ht="15" customHeight="1">
      <c r="A16" s="2571" t="s">
        <v>22541</v>
      </c>
      <c r="B16" s="2572">
        <v>1</v>
      </c>
      <c r="C16" s="2573"/>
      <c r="D16" s="2573">
        <v>371</v>
      </c>
      <c r="E16" s="2513">
        <f>D16-D16*($H$1)</f>
        <v>371</v>
      </c>
    </row>
    <row r="17" spans="1:12" ht="15" customHeight="1">
      <c r="A17" s="2571" t="s">
        <v>22542</v>
      </c>
      <c r="B17" s="2572">
        <v>1</v>
      </c>
      <c r="C17" s="2573"/>
      <c r="D17" s="2573">
        <v>371</v>
      </c>
      <c r="E17" s="2513">
        <f>D17-D17*($H$1)</f>
        <v>371</v>
      </c>
    </row>
    <row r="18" spans="1:12" ht="15" customHeight="1">
      <c r="A18" s="2571" t="s">
        <v>22543</v>
      </c>
      <c r="B18" s="2572">
        <v>1</v>
      </c>
      <c r="C18" s="2573"/>
      <c r="D18" s="2573">
        <v>371</v>
      </c>
      <c r="E18" s="2513">
        <f>D18-D18*($H$1)</f>
        <v>371</v>
      </c>
    </row>
    <row r="19" spans="1:12" ht="15" customHeight="1">
      <c r="A19" s="2571" t="s">
        <v>22544</v>
      </c>
      <c r="B19" s="2572">
        <v>1</v>
      </c>
      <c r="C19" s="2573"/>
      <c r="D19" s="2573">
        <v>371</v>
      </c>
      <c r="E19" s="2513">
        <f>D19-D19*($H$1)</f>
        <v>371</v>
      </c>
    </row>
    <row r="20" spans="1:12" ht="15" customHeight="1">
      <c r="A20" s="2574" t="s">
        <v>22545</v>
      </c>
      <c r="B20" s="2574"/>
      <c r="C20" s="2574"/>
      <c r="D20" s="2574"/>
      <c r="E20" s="2574"/>
    </row>
    <row r="21" spans="1:12" ht="15" customHeight="1">
      <c r="A21" s="2571" t="s">
        <v>22546</v>
      </c>
      <c r="B21" s="2572">
        <v>1</v>
      </c>
      <c r="C21" s="2573"/>
      <c r="D21" s="2573">
        <v>568</v>
      </c>
      <c r="E21" s="2513">
        <f>D21-D21*($H$1)</f>
        <v>568</v>
      </c>
    </row>
    <row r="22" spans="1:12" ht="15" customHeight="1">
      <c r="A22" s="2571" t="s">
        <v>22547</v>
      </c>
      <c r="B22" s="2572">
        <v>1</v>
      </c>
      <c r="C22" s="2573"/>
      <c r="D22" s="2573">
        <v>546</v>
      </c>
      <c r="E22" s="2513">
        <f>D22-D22*($H$1)</f>
        <v>546</v>
      </c>
    </row>
    <row r="23" spans="1:12" ht="15" customHeight="1">
      <c r="A23" s="2571" t="s">
        <v>22548</v>
      </c>
      <c r="B23" s="2572">
        <v>1</v>
      </c>
      <c r="C23" s="2573"/>
      <c r="D23" s="2573">
        <v>524</v>
      </c>
      <c r="E23" s="2513">
        <f>D23-D23*($H$1)</f>
        <v>524</v>
      </c>
    </row>
    <row r="24" spans="1:12" ht="15" customHeight="1">
      <c r="A24" s="2571" t="s">
        <v>22549</v>
      </c>
      <c r="B24" s="2572">
        <v>1</v>
      </c>
      <c r="C24" s="2573"/>
      <c r="D24" s="2573">
        <v>502</v>
      </c>
      <c r="E24" s="2513">
        <f>D24-D24*($H$1)</f>
        <v>502</v>
      </c>
    </row>
    <row r="25" spans="1:12" ht="15" customHeight="1">
      <c r="A25" s="2571" t="s">
        <v>22550</v>
      </c>
      <c r="B25" s="2572">
        <v>1</v>
      </c>
      <c r="C25" s="2573"/>
      <c r="D25" s="2573">
        <v>502</v>
      </c>
      <c r="E25" s="2513">
        <f>D25-D25*($H$1)</f>
        <v>502</v>
      </c>
    </row>
    <row r="26" spans="1:12" ht="15" customHeight="1">
      <c r="A26" s="2571" t="s">
        <v>22551</v>
      </c>
      <c r="B26" s="2572">
        <v>1</v>
      </c>
      <c r="C26" s="2573"/>
      <c r="D26" s="2573">
        <v>502</v>
      </c>
      <c r="E26" s="2513">
        <f>D26-D26*($H$1)</f>
        <v>502</v>
      </c>
    </row>
    <row r="27" spans="1:12" ht="15" customHeight="1">
      <c r="A27" s="2571" t="s">
        <v>22552</v>
      </c>
      <c r="B27" s="2572">
        <v>1</v>
      </c>
      <c r="C27" s="2573"/>
      <c r="D27" s="2573">
        <v>502</v>
      </c>
      <c r="E27" s="2513">
        <f>D27-D27*($H$1)</f>
        <v>502</v>
      </c>
    </row>
    <row r="28" spans="1:12" ht="15" customHeight="1">
      <c r="A28" s="2571" t="s">
        <v>22553</v>
      </c>
      <c r="B28" s="2572">
        <v>1</v>
      </c>
      <c r="C28" s="2573"/>
      <c r="D28" s="2573">
        <v>502</v>
      </c>
      <c r="E28" s="2513">
        <f>D28-D28*($H$1)</f>
        <v>502</v>
      </c>
    </row>
    <row r="29" spans="1:12" ht="15" customHeight="1">
      <c r="A29" s="2571" t="s">
        <v>22554</v>
      </c>
      <c r="B29" s="2572">
        <v>1</v>
      </c>
      <c r="C29" s="2573"/>
      <c r="D29" s="2573">
        <v>502</v>
      </c>
      <c r="E29" s="2513">
        <f>D29-D29*($H$1)</f>
        <v>502</v>
      </c>
    </row>
    <row r="30" spans="1:12" ht="15" customHeight="1">
      <c r="A30" s="2571" t="s">
        <v>22555</v>
      </c>
      <c r="B30" s="2572">
        <v>1</v>
      </c>
      <c r="C30" s="2573"/>
      <c r="D30" s="2573">
        <v>502</v>
      </c>
      <c r="E30" s="2513">
        <f>D30-D30*($H$1)</f>
        <v>502</v>
      </c>
    </row>
    <row r="31" spans="1:12" ht="15" customHeight="1">
      <c r="A31" s="94" t="s">
        <v>22556</v>
      </c>
      <c r="B31" s="362"/>
      <c r="C31" s="3"/>
      <c r="D31" s="3"/>
      <c r="E31" s="3"/>
      <c r="F31" s="364"/>
      <c r="G31" s="364"/>
      <c r="H31" s="364"/>
      <c r="I31" s="364"/>
      <c r="J31" s="364"/>
      <c r="K31" s="364"/>
      <c r="L31" s="364"/>
    </row>
    <row r="32" spans="1:12" ht="15" customHeight="1">
      <c r="A32" s="2575" t="s">
        <v>22557</v>
      </c>
      <c r="B32" s="2572">
        <v>1</v>
      </c>
      <c r="C32" s="2573"/>
      <c r="D32" s="2573">
        <v>437</v>
      </c>
      <c r="E32" s="2513">
        <f>D32-D32*($H$1)</f>
        <v>437</v>
      </c>
    </row>
    <row r="33" spans="1:12" ht="15" customHeight="1">
      <c r="A33" s="2575" t="s">
        <v>22558</v>
      </c>
      <c r="B33" s="2572">
        <v>1</v>
      </c>
      <c r="C33" s="2573"/>
      <c r="D33" s="2573">
        <v>415</v>
      </c>
      <c r="E33" s="2513">
        <f>D33-D33*($H$1)</f>
        <v>415</v>
      </c>
    </row>
    <row r="34" spans="1:12" ht="15" customHeight="1">
      <c r="A34" s="2575" t="s">
        <v>22559</v>
      </c>
      <c r="B34" s="2572">
        <v>1</v>
      </c>
      <c r="C34" s="2573"/>
      <c r="D34" s="2573">
        <v>393</v>
      </c>
      <c r="E34" s="2513">
        <f>D34-D34*($H$1)</f>
        <v>393</v>
      </c>
    </row>
    <row r="35" spans="1:12" ht="15" customHeight="1">
      <c r="A35" s="2575" t="s">
        <v>22560</v>
      </c>
      <c r="B35" s="2572">
        <v>1</v>
      </c>
      <c r="C35" s="2573"/>
      <c r="D35" s="2573">
        <v>371</v>
      </c>
      <c r="E35" s="2513">
        <f>D35-D35*($H$1)</f>
        <v>371</v>
      </c>
    </row>
    <row r="36" spans="1:12" ht="15" customHeight="1">
      <c r="A36" s="2575" t="s">
        <v>22561</v>
      </c>
      <c r="B36" s="2572">
        <v>1</v>
      </c>
      <c r="C36" s="2573"/>
      <c r="D36" s="2573">
        <v>371</v>
      </c>
      <c r="E36" s="2513">
        <f>D36-D36*($H$1)</f>
        <v>371</v>
      </c>
    </row>
    <row r="37" spans="1:12" ht="15" customHeight="1">
      <c r="A37" s="2575" t="s">
        <v>22562</v>
      </c>
      <c r="B37" s="2572">
        <v>1</v>
      </c>
      <c r="C37" s="2573"/>
      <c r="D37" s="2573">
        <v>371</v>
      </c>
      <c r="E37" s="2513">
        <f>D37-D37*($H$1)</f>
        <v>371</v>
      </c>
    </row>
    <row r="38" spans="1:12" ht="15" customHeight="1">
      <c r="A38" s="2575" t="s">
        <v>22563</v>
      </c>
      <c r="B38" s="2572">
        <v>1</v>
      </c>
      <c r="C38" s="2573"/>
      <c r="D38" s="2573">
        <v>371</v>
      </c>
      <c r="E38" s="2513">
        <f>D38-D38*($H$1)</f>
        <v>371</v>
      </c>
    </row>
    <row r="39" spans="1:12" ht="15" customHeight="1">
      <c r="A39" s="2575" t="s">
        <v>22564</v>
      </c>
      <c r="B39" s="2572">
        <v>1</v>
      </c>
      <c r="C39" s="2573"/>
      <c r="D39" s="2573">
        <v>371</v>
      </c>
      <c r="E39" s="2513">
        <f>D39-D39*($H$1)</f>
        <v>371</v>
      </c>
    </row>
    <row r="40" spans="1:12" ht="15" customHeight="1">
      <c r="A40" s="2575" t="s">
        <v>22565</v>
      </c>
      <c r="B40" s="2572">
        <v>1</v>
      </c>
      <c r="C40" s="2573"/>
      <c r="D40" s="2573">
        <v>371</v>
      </c>
      <c r="E40" s="2513">
        <f>D40-D40*($H$1)</f>
        <v>371</v>
      </c>
    </row>
    <row r="41" spans="1:12" ht="15" customHeight="1">
      <c r="A41" s="2575" t="s">
        <v>22566</v>
      </c>
      <c r="B41" s="2572">
        <v>1</v>
      </c>
      <c r="C41" s="2573"/>
      <c r="D41" s="2573">
        <v>371</v>
      </c>
      <c r="E41" s="2513">
        <f>D41-D41*($H$1)</f>
        <v>371</v>
      </c>
    </row>
    <row r="42" spans="1:12" ht="15" customHeight="1">
      <c r="A42" s="94" t="s">
        <v>22567</v>
      </c>
      <c r="B42" s="362"/>
      <c r="C42" s="2573"/>
      <c r="D42" s="3"/>
      <c r="E42" s="3"/>
      <c r="F42" s="364"/>
      <c r="G42" s="364"/>
      <c r="H42" s="364"/>
      <c r="I42" s="364"/>
      <c r="J42" s="364"/>
      <c r="K42" s="364"/>
      <c r="L42" s="364"/>
    </row>
    <row r="43" spans="1:12" ht="15" customHeight="1">
      <c r="A43" s="2575" t="s">
        <v>22568</v>
      </c>
      <c r="B43" s="2572">
        <v>1</v>
      </c>
      <c r="C43" s="2573"/>
      <c r="D43" s="2573">
        <v>568</v>
      </c>
      <c r="E43" s="2513">
        <f>D43-D43*($H$1)</f>
        <v>568</v>
      </c>
    </row>
    <row r="44" spans="1:12" ht="15" customHeight="1">
      <c r="A44" s="2575" t="s">
        <v>22569</v>
      </c>
      <c r="B44" s="2572">
        <v>1</v>
      </c>
      <c r="C44" s="2573"/>
      <c r="D44" s="2573">
        <v>546</v>
      </c>
      <c r="E44" s="2513">
        <f>D44-D44*($H$1)</f>
        <v>546</v>
      </c>
    </row>
    <row r="45" spans="1:12" ht="15" customHeight="1">
      <c r="A45" s="2575" t="s">
        <v>22570</v>
      </c>
      <c r="B45" s="2572">
        <v>1</v>
      </c>
      <c r="C45" s="2573"/>
      <c r="D45" s="2573">
        <v>524</v>
      </c>
      <c r="E45" s="2513">
        <f>D45-D45*($H$1)</f>
        <v>524</v>
      </c>
    </row>
    <row r="46" spans="1:12" ht="15" customHeight="1">
      <c r="A46" s="2575" t="s">
        <v>22571</v>
      </c>
      <c r="B46" s="2572">
        <v>1</v>
      </c>
      <c r="C46" s="2573"/>
      <c r="D46" s="2573">
        <v>502</v>
      </c>
      <c r="E46" s="2513">
        <f>D46-D46*($H$1)</f>
        <v>502</v>
      </c>
    </row>
    <row r="47" spans="1:12" ht="15" customHeight="1">
      <c r="A47" s="2575" t="s">
        <v>22572</v>
      </c>
      <c r="B47" s="2572">
        <v>1</v>
      </c>
      <c r="C47" s="2573"/>
      <c r="D47" s="2573">
        <v>502</v>
      </c>
      <c r="E47" s="2513">
        <f>D47-D47*($H$1)</f>
        <v>502</v>
      </c>
    </row>
    <row r="48" spans="1:12" ht="15" customHeight="1">
      <c r="A48" s="2575" t="s">
        <v>22573</v>
      </c>
      <c r="B48" s="2572">
        <v>1</v>
      </c>
      <c r="C48" s="2573"/>
      <c r="D48" s="2573">
        <v>502</v>
      </c>
      <c r="E48" s="2513">
        <f>D48-D48*($H$1)</f>
        <v>502</v>
      </c>
    </row>
    <row r="49" spans="1:5" ht="15" customHeight="1">
      <c r="A49" s="2575" t="s">
        <v>22574</v>
      </c>
      <c r="B49" s="2572">
        <v>1</v>
      </c>
      <c r="C49" s="2573"/>
      <c r="D49" s="2573">
        <v>502</v>
      </c>
      <c r="E49" s="2513">
        <f>D49-D49*($H$1)</f>
        <v>502</v>
      </c>
    </row>
    <row r="50" spans="1:5" ht="15" customHeight="1">
      <c r="A50" s="2575" t="s">
        <v>22575</v>
      </c>
      <c r="B50" s="2572">
        <v>1</v>
      </c>
      <c r="C50" s="2573"/>
      <c r="D50" s="2573">
        <v>502</v>
      </c>
      <c r="E50" s="2513">
        <f>D50-D50*($H$1)</f>
        <v>502</v>
      </c>
    </row>
    <row r="51" spans="1:5" ht="15" customHeight="1">
      <c r="A51" s="2575" t="s">
        <v>22576</v>
      </c>
      <c r="B51" s="2572">
        <v>1</v>
      </c>
      <c r="C51" s="2573"/>
      <c r="D51" s="2573">
        <v>502</v>
      </c>
      <c r="E51" s="2513">
        <f>D51-D51*($H$1)</f>
        <v>502</v>
      </c>
    </row>
    <row r="52" spans="1:5" ht="15" customHeight="1">
      <c r="A52" s="2575" t="s">
        <v>22577</v>
      </c>
      <c r="B52" s="2572">
        <v>1</v>
      </c>
      <c r="C52" s="2573"/>
      <c r="D52" s="2573">
        <v>502</v>
      </c>
      <c r="E52" s="2513">
        <f>D52-D52*($H$1)</f>
        <v>502</v>
      </c>
    </row>
    <row r="53" spans="1:5" ht="15" customHeight="1">
      <c r="A53" s="2574" t="s">
        <v>22578</v>
      </c>
      <c r="B53" s="2574"/>
      <c r="C53" s="2574"/>
      <c r="D53" s="2574"/>
      <c r="E53" s="2574"/>
    </row>
    <row r="54" spans="1:5" ht="15" customHeight="1">
      <c r="A54" s="2575" t="s">
        <v>22579</v>
      </c>
      <c r="B54" s="2572">
        <v>1</v>
      </c>
      <c r="C54" s="2573"/>
      <c r="D54" s="2573">
        <v>437</v>
      </c>
      <c r="E54" s="2513">
        <f>D54-D54*($H$1)</f>
        <v>437</v>
      </c>
    </row>
    <row r="55" spans="1:5" ht="16.5" customHeight="1">
      <c r="A55" s="2575" t="s">
        <v>22580</v>
      </c>
      <c r="B55" s="2572">
        <v>1</v>
      </c>
      <c r="C55" s="2573"/>
      <c r="D55" s="2573">
        <v>415</v>
      </c>
      <c r="E55" s="2513">
        <f>D55-D55*($H$1)</f>
        <v>415</v>
      </c>
    </row>
    <row r="56" spans="1:5" ht="15" customHeight="1">
      <c r="A56" s="2575" t="s">
        <v>22581</v>
      </c>
      <c r="B56" s="2572">
        <v>1</v>
      </c>
      <c r="C56" s="2573"/>
      <c r="D56" s="2573">
        <v>393</v>
      </c>
      <c r="E56" s="2513">
        <f>D56-D56*($H$1)</f>
        <v>393</v>
      </c>
    </row>
    <row r="57" spans="1:5" ht="15" customHeight="1">
      <c r="A57" s="2575" t="s">
        <v>22582</v>
      </c>
      <c r="B57" s="2572">
        <v>1</v>
      </c>
      <c r="C57" s="2573"/>
      <c r="D57" s="2573">
        <v>371</v>
      </c>
      <c r="E57" s="2513">
        <f>D57-D57*($H$1)</f>
        <v>371</v>
      </c>
    </row>
    <row r="58" spans="1:5" ht="15" customHeight="1">
      <c r="A58" s="2575" t="s">
        <v>22583</v>
      </c>
      <c r="B58" s="2572">
        <v>1</v>
      </c>
      <c r="C58" s="2573"/>
      <c r="D58" s="2573">
        <v>371</v>
      </c>
      <c r="E58" s="2513">
        <f>D58-D58*($H$1)</f>
        <v>371</v>
      </c>
    </row>
    <row r="59" spans="1:5" ht="15" customHeight="1">
      <c r="A59" s="2575" t="s">
        <v>22584</v>
      </c>
      <c r="B59" s="2572">
        <v>1</v>
      </c>
      <c r="C59" s="2573"/>
      <c r="D59" s="2573">
        <v>371</v>
      </c>
      <c r="E59" s="2513">
        <f>D59-D59*($H$1)</f>
        <v>371</v>
      </c>
    </row>
    <row r="60" spans="1:5" ht="15" customHeight="1">
      <c r="A60" s="2575" t="s">
        <v>22585</v>
      </c>
      <c r="B60" s="2572">
        <v>1</v>
      </c>
      <c r="C60" s="2573"/>
      <c r="D60" s="2573">
        <v>371</v>
      </c>
      <c r="E60" s="2513">
        <f>D60-D60*($H$1)</f>
        <v>371</v>
      </c>
    </row>
    <row r="61" spans="1:5" ht="15" customHeight="1">
      <c r="A61" s="2575" t="s">
        <v>22586</v>
      </c>
      <c r="B61" s="2572">
        <v>1</v>
      </c>
      <c r="C61" s="2573"/>
      <c r="D61" s="2573">
        <v>371</v>
      </c>
      <c r="E61" s="2513">
        <f>D61-D61*($H$1)</f>
        <v>371</v>
      </c>
    </row>
    <row r="62" spans="1:5" ht="15" customHeight="1">
      <c r="A62" s="2575" t="s">
        <v>22587</v>
      </c>
      <c r="B62" s="2572">
        <v>1</v>
      </c>
      <c r="C62" s="2573"/>
      <c r="D62" s="2573">
        <v>371</v>
      </c>
      <c r="E62" s="2513">
        <f>D62-D62*($H$1)</f>
        <v>371</v>
      </c>
    </row>
    <row r="63" spans="1:5" ht="15" customHeight="1">
      <c r="A63" s="2575" t="s">
        <v>22588</v>
      </c>
      <c r="B63" s="2572">
        <v>1</v>
      </c>
      <c r="C63" s="2573"/>
      <c r="D63" s="2573">
        <v>371</v>
      </c>
      <c r="E63" s="2513">
        <f>D63-D63*($H$1)</f>
        <v>371</v>
      </c>
    </row>
    <row r="64" spans="1:5" ht="15" customHeight="1">
      <c r="A64" s="2574" t="s">
        <v>22589</v>
      </c>
      <c r="B64" s="2574"/>
      <c r="C64" s="2574"/>
      <c r="D64" s="2574"/>
      <c r="E64" s="2574"/>
    </row>
    <row r="65" spans="1:12" ht="15" customHeight="1">
      <c r="A65" s="2575" t="s">
        <v>22590</v>
      </c>
      <c r="B65" s="2572">
        <v>1</v>
      </c>
      <c r="C65" s="2573"/>
      <c r="D65" s="2573">
        <v>590</v>
      </c>
      <c r="E65" s="2513">
        <f>D65-D65*($H$1)</f>
        <v>590</v>
      </c>
    </row>
    <row r="66" spans="1:12" ht="15" customHeight="1">
      <c r="A66" s="2575" t="s">
        <v>22591</v>
      </c>
      <c r="B66" s="2572">
        <v>1</v>
      </c>
      <c r="C66" s="2573"/>
      <c r="D66" s="2573">
        <v>546</v>
      </c>
      <c r="E66" s="2513">
        <f>D66-D66*($H$1)</f>
        <v>546</v>
      </c>
    </row>
    <row r="67" spans="1:12" ht="15" customHeight="1">
      <c r="A67" s="2575" t="s">
        <v>22592</v>
      </c>
      <c r="B67" s="2572">
        <v>1</v>
      </c>
      <c r="C67" s="2573"/>
      <c r="D67" s="2573">
        <v>502</v>
      </c>
      <c r="E67" s="2513">
        <f>D67-D67*($H$1)</f>
        <v>502</v>
      </c>
    </row>
    <row r="68" spans="1:12" ht="15" customHeight="1">
      <c r="A68" s="2575" t="s">
        <v>22593</v>
      </c>
      <c r="B68" s="2572">
        <v>1</v>
      </c>
      <c r="C68" s="2573"/>
      <c r="D68" s="2573">
        <v>459</v>
      </c>
      <c r="E68" s="2513">
        <f>D68-D68*($H$1)</f>
        <v>459</v>
      </c>
    </row>
    <row r="69" spans="1:12" ht="15" customHeight="1">
      <c r="A69" s="2575" t="s">
        <v>22594</v>
      </c>
      <c r="B69" s="2572">
        <v>1</v>
      </c>
      <c r="C69" s="2573"/>
      <c r="D69" s="2573">
        <v>459</v>
      </c>
      <c r="E69" s="2513">
        <f>D69-D69*($H$1)</f>
        <v>459</v>
      </c>
    </row>
    <row r="70" spans="1:12" ht="15" customHeight="1">
      <c r="A70" s="2575" t="s">
        <v>22595</v>
      </c>
      <c r="B70" s="2572">
        <v>1</v>
      </c>
      <c r="C70" s="2573"/>
      <c r="D70" s="2573">
        <v>459</v>
      </c>
      <c r="E70" s="2513">
        <f>D70-D70*($H$1)</f>
        <v>459</v>
      </c>
    </row>
    <row r="71" spans="1:12" ht="15" customHeight="1">
      <c r="A71" s="2575" t="s">
        <v>22596</v>
      </c>
      <c r="B71" s="2572">
        <v>1</v>
      </c>
      <c r="C71" s="2573"/>
      <c r="D71" s="2573">
        <v>459</v>
      </c>
      <c r="E71" s="2513">
        <f>D71-D71*($H$1)</f>
        <v>459</v>
      </c>
    </row>
    <row r="72" spans="1:12" ht="15" customHeight="1">
      <c r="A72" s="2575" t="s">
        <v>22597</v>
      </c>
      <c r="B72" s="2572">
        <v>1</v>
      </c>
      <c r="C72" s="2573"/>
      <c r="D72" s="2573">
        <v>459</v>
      </c>
      <c r="E72" s="2513">
        <f>D72-D72*($H$1)</f>
        <v>459</v>
      </c>
    </row>
    <row r="73" spans="1:12" ht="15" customHeight="1">
      <c r="A73" s="2575" t="s">
        <v>22598</v>
      </c>
      <c r="B73" s="2572">
        <v>1</v>
      </c>
      <c r="C73" s="2573"/>
      <c r="D73" s="2573">
        <v>459</v>
      </c>
      <c r="E73" s="2513">
        <f>D73-D73*($H$1)</f>
        <v>459</v>
      </c>
    </row>
    <row r="74" spans="1:12" ht="15" customHeight="1">
      <c r="A74" s="2575" t="s">
        <v>22599</v>
      </c>
      <c r="B74" s="2572">
        <v>1</v>
      </c>
      <c r="C74" s="2573"/>
      <c r="D74" s="2573">
        <v>459</v>
      </c>
      <c r="E74" s="2513">
        <f>D74-D74*($H$1)</f>
        <v>459</v>
      </c>
    </row>
    <row r="75" spans="1:12" ht="15" customHeight="1">
      <c r="A75" s="2574" t="s">
        <v>22600</v>
      </c>
      <c r="B75" s="2574"/>
      <c r="C75" s="2574"/>
      <c r="D75" s="2574"/>
      <c r="E75" s="2574"/>
      <c r="F75" s="364"/>
      <c r="G75" s="364"/>
      <c r="H75" s="364"/>
      <c r="I75" s="364"/>
      <c r="J75" s="364"/>
      <c r="K75" s="364"/>
      <c r="L75" s="364"/>
    </row>
    <row r="76" spans="1:12" ht="15" customHeight="1">
      <c r="A76" s="2575" t="s">
        <v>22601</v>
      </c>
      <c r="B76" s="2572">
        <v>1</v>
      </c>
      <c r="C76" s="2573"/>
      <c r="D76" s="2573">
        <v>437</v>
      </c>
      <c r="E76" s="2513">
        <f>D76-D76*($H$1)</f>
        <v>437</v>
      </c>
    </row>
    <row r="77" spans="1:12" ht="15" customHeight="1">
      <c r="A77" s="2575" t="s">
        <v>22602</v>
      </c>
      <c r="B77" s="2572">
        <v>1</v>
      </c>
      <c r="C77" s="2573"/>
      <c r="D77" s="2573">
        <v>415</v>
      </c>
      <c r="E77" s="2513">
        <f>D77-D77*($H$1)</f>
        <v>415</v>
      </c>
    </row>
    <row r="78" spans="1:12" ht="15" customHeight="1">
      <c r="A78" s="2575" t="s">
        <v>22603</v>
      </c>
      <c r="B78" s="2572">
        <v>1</v>
      </c>
      <c r="C78" s="2573"/>
      <c r="D78" s="2573">
        <v>393</v>
      </c>
      <c r="E78" s="2513">
        <f>D78-D78*($H$1)</f>
        <v>393</v>
      </c>
    </row>
    <row r="79" spans="1:12" ht="15" customHeight="1">
      <c r="A79" s="2575" t="s">
        <v>22604</v>
      </c>
      <c r="B79" s="2572">
        <v>1</v>
      </c>
      <c r="C79" s="2573"/>
      <c r="D79" s="2573">
        <v>371</v>
      </c>
      <c r="E79" s="2513">
        <f>D79-D79*($H$1)</f>
        <v>371</v>
      </c>
    </row>
    <row r="80" spans="1:12" ht="15" customHeight="1">
      <c r="A80" s="2575" t="s">
        <v>22605</v>
      </c>
      <c r="B80" s="2572">
        <v>1</v>
      </c>
      <c r="C80" s="2573"/>
      <c r="D80" s="2573">
        <v>371</v>
      </c>
      <c r="E80" s="2513">
        <f>D80-D80*($H$1)</f>
        <v>371</v>
      </c>
    </row>
    <row r="81" spans="1:5" ht="15" customHeight="1">
      <c r="A81" s="2575" t="s">
        <v>22606</v>
      </c>
      <c r="B81" s="2572">
        <v>1</v>
      </c>
      <c r="C81" s="2573"/>
      <c r="D81" s="2573">
        <v>371</v>
      </c>
      <c r="E81" s="2513">
        <f>D81-D81*($H$1)</f>
        <v>371</v>
      </c>
    </row>
    <row r="82" spans="1:5" ht="15" customHeight="1">
      <c r="A82" s="2575" t="s">
        <v>22607</v>
      </c>
      <c r="B82" s="2572">
        <v>1</v>
      </c>
      <c r="C82" s="2573"/>
      <c r="D82" s="2573">
        <v>371</v>
      </c>
      <c r="E82" s="2513">
        <f>D82-D82*($H$1)</f>
        <v>371</v>
      </c>
    </row>
    <row r="83" spans="1:5" ht="15" customHeight="1">
      <c r="A83" s="2575" t="s">
        <v>22608</v>
      </c>
      <c r="B83" s="2572">
        <v>1</v>
      </c>
      <c r="C83" s="2573"/>
      <c r="D83" s="2573">
        <v>371</v>
      </c>
      <c r="E83" s="2513">
        <f>D83-D83*($H$1)</f>
        <v>371</v>
      </c>
    </row>
    <row r="84" spans="1:5" ht="15" customHeight="1">
      <c r="A84" s="2575" t="s">
        <v>22609</v>
      </c>
      <c r="B84" s="2572">
        <v>1</v>
      </c>
      <c r="C84" s="2573"/>
      <c r="D84" s="2573">
        <v>371</v>
      </c>
      <c r="E84" s="2513">
        <f>D84-D84*($H$1)</f>
        <v>371</v>
      </c>
    </row>
    <row r="85" spans="1:5" ht="15" customHeight="1">
      <c r="A85" s="2575" t="s">
        <v>22610</v>
      </c>
      <c r="B85" s="2572">
        <v>1</v>
      </c>
      <c r="C85" s="2573"/>
      <c r="D85" s="2573">
        <v>371</v>
      </c>
      <c r="E85" s="2513">
        <f>D85-D85*($H$1)</f>
        <v>371</v>
      </c>
    </row>
    <row r="86" spans="1:5" ht="15" customHeight="1">
      <c r="A86" s="2574" t="s">
        <v>22611</v>
      </c>
      <c r="B86" s="2574"/>
      <c r="C86" s="2574"/>
      <c r="D86" s="2574"/>
      <c r="E86" s="2574"/>
    </row>
    <row r="87" spans="1:5" ht="15" customHeight="1">
      <c r="A87" s="2575" t="s">
        <v>22612</v>
      </c>
      <c r="B87" s="2572">
        <v>1</v>
      </c>
      <c r="C87" s="2573"/>
      <c r="D87" s="2573">
        <v>590</v>
      </c>
      <c r="E87" s="2513">
        <f>D87-D87*($H$1)</f>
        <v>590</v>
      </c>
    </row>
    <row r="88" spans="1:5" ht="15" customHeight="1">
      <c r="A88" s="2575" t="s">
        <v>22613</v>
      </c>
      <c r="B88" s="2572">
        <v>1</v>
      </c>
      <c r="C88" s="2573"/>
      <c r="D88" s="2573">
        <v>546</v>
      </c>
      <c r="E88" s="2513">
        <f>D88-D88*($H$1)</f>
        <v>546</v>
      </c>
    </row>
    <row r="89" spans="1:5" ht="15" customHeight="1">
      <c r="A89" s="2575" t="s">
        <v>22614</v>
      </c>
      <c r="B89" s="2572">
        <v>1</v>
      </c>
      <c r="C89" s="2573"/>
      <c r="D89" s="2573">
        <v>502</v>
      </c>
      <c r="E89" s="2513">
        <f>D89-D89*($H$1)</f>
        <v>502</v>
      </c>
    </row>
    <row r="90" spans="1:5" ht="15" customHeight="1">
      <c r="A90" s="2575" t="s">
        <v>22615</v>
      </c>
      <c r="B90" s="2572">
        <v>1</v>
      </c>
      <c r="C90" s="2573"/>
      <c r="D90" s="2573">
        <v>459</v>
      </c>
      <c r="E90" s="2513">
        <f>D90-D90*($H$1)</f>
        <v>459</v>
      </c>
    </row>
    <row r="91" spans="1:5" ht="15" customHeight="1">
      <c r="A91" s="2575" t="s">
        <v>22616</v>
      </c>
      <c r="B91" s="2572">
        <v>1</v>
      </c>
      <c r="C91" s="2573"/>
      <c r="D91" s="2573">
        <v>459</v>
      </c>
      <c r="E91" s="2513">
        <f>D91-D91*($H$1)</f>
        <v>459</v>
      </c>
    </row>
    <row r="92" spans="1:5" ht="15" customHeight="1">
      <c r="A92" s="2575" t="s">
        <v>22617</v>
      </c>
      <c r="B92" s="2572">
        <v>1</v>
      </c>
      <c r="C92" s="2573"/>
      <c r="D92" s="2573">
        <v>459</v>
      </c>
      <c r="E92" s="2513">
        <f>D92-D92*($H$1)</f>
        <v>459</v>
      </c>
    </row>
    <row r="93" spans="1:5" ht="15" customHeight="1">
      <c r="A93" s="2575" t="s">
        <v>22618</v>
      </c>
      <c r="B93" s="2572">
        <v>1</v>
      </c>
      <c r="C93" s="2573"/>
      <c r="D93" s="2573">
        <v>459</v>
      </c>
      <c r="E93" s="2513">
        <f>D93-D93*($H$1)</f>
        <v>459</v>
      </c>
    </row>
    <row r="94" spans="1:5" ht="15" customHeight="1">
      <c r="A94" s="2575" t="s">
        <v>22619</v>
      </c>
      <c r="B94" s="2572">
        <v>1</v>
      </c>
      <c r="C94" s="2573"/>
      <c r="D94" s="2573">
        <v>459</v>
      </c>
      <c r="E94" s="2513">
        <f>D94-D94*($H$1)</f>
        <v>459</v>
      </c>
    </row>
    <row r="95" spans="1:5" ht="15" customHeight="1">
      <c r="A95" s="2575" t="s">
        <v>22620</v>
      </c>
      <c r="B95" s="2572">
        <v>1</v>
      </c>
      <c r="C95" s="2573"/>
      <c r="D95" s="2573">
        <v>459</v>
      </c>
      <c r="E95" s="2513">
        <f>D95-D95*($H$1)</f>
        <v>459</v>
      </c>
    </row>
    <row r="96" spans="1:5" ht="17.25" customHeight="1">
      <c r="A96" s="2575" t="s">
        <v>22621</v>
      </c>
      <c r="B96" s="2572">
        <v>1</v>
      </c>
      <c r="C96" s="2573"/>
      <c r="D96" s="2573">
        <v>459</v>
      </c>
      <c r="E96" s="2513">
        <f>D96-D96*($H$1)</f>
        <v>459</v>
      </c>
    </row>
    <row r="97" spans="1:12" ht="15" customHeight="1">
      <c r="A97" s="2574" t="s">
        <v>22622</v>
      </c>
      <c r="B97" s="2574"/>
      <c r="C97" s="2574"/>
      <c r="D97" s="2574"/>
      <c r="E97" s="2574"/>
      <c r="F97" s="364"/>
      <c r="G97" s="364"/>
      <c r="H97" s="364"/>
      <c r="I97" s="364"/>
      <c r="J97" s="364"/>
      <c r="K97" s="364"/>
      <c r="L97" s="364"/>
    </row>
    <row r="98" spans="1:12" ht="15" customHeight="1">
      <c r="A98" s="2575" t="s">
        <v>22623</v>
      </c>
      <c r="B98" s="2572">
        <v>1</v>
      </c>
      <c r="C98" s="2573"/>
      <c r="D98" s="2573">
        <v>524</v>
      </c>
      <c r="E98" s="2513">
        <f>D98-D98*($H$1)</f>
        <v>524</v>
      </c>
    </row>
    <row r="99" spans="1:12" ht="15" customHeight="1">
      <c r="A99" s="2575" t="s">
        <v>22624</v>
      </c>
      <c r="B99" s="2572">
        <v>1</v>
      </c>
      <c r="C99" s="2573"/>
      <c r="D99" s="2573">
        <v>502</v>
      </c>
      <c r="E99" s="2513">
        <f>D99-D99*($H$1)</f>
        <v>502</v>
      </c>
    </row>
    <row r="100" spans="1:12" ht="15" customHeight="1">
      <c r="A100" s="2575" t="s">
        <v>22625</v>
      </c>
      <c r="B100" s="2572">
        <v>1</v>
      </c>
      <c r="C100" s="2573"/>
      <c r="D100" s="2573">
        <v>480</v>
      </c>
      <c r="E100" s="2513">
        <f>D100-D100*($H$1)</f>
        <v>480</v>
      </c>
    </row>
    <row r="101" spans="1:12" ht="15" customHeight="1">
      <c r="A101" s="2575" t="s">
        <v>22626</v>
      </c>
      <c r="B101" s="2572">
        <v>1</v>
      </c>
      <c r="C101" s="2573"/>
      <c r="D101" s="2573">
        <v>437</v>
      </c>
      <c r="E101" s="2513">
        <f>D101-D101*($H$1)</f>
        <v>437</v>
      </c>
    </row>
    <row r="102" spans="1:12" ht="15" customHeight="1">
      <c r="A102" s="2575" t="s">
        <v>22627</v>
      </c>
      <c r="B102" s="2572">
        <v>1</v>
      </c>
      <c r="C102" s="2573"/>
      <c r="D102" s="2573">
        <v>437</v>
      </c>
      <c r="E102" s="2513">
        <f>D102-D102*($H$1)</f>
        <v>437</v>
      </c>
    </row>
    <row r="103" spans="1:12" ht="15" customHeight="1">
      <c r="A103" s="2575" t="s">
        <v>22628</v>
      </c>
      <c r="B103" s="2572">
        <v>1</v>
      </c>
      <c r="C103" s="2573"/>
      <c r="D103" s="2573">
        <v>437</v>
      </c>
      <c r="E103" s="2513">
        <f>D103-D103*($H$1)</f>
        <v>437</v>
      </c>
    </row>
    <row r="104" spans="1:12" ht="15" customHeight="1">
      <c r="A104" s="2575" t="s">
        <v>22629</v>
      </c>
      <c r="B104" s="2572">
        <v>1</v>
      </c>
      <c r="C104" s="2573"/>
      <c r="D104" s="2573">
        <v>437</v>
      </c>
      <c r="E104" s="2513">
        <f>D104-D104*($H$1)</f>
        <v>437</v>
      </c>
    </row>
    <row r="105" spans="1:12" ht="15" customHeight="1">
      <c r="A105" s="2575" t="s">
        <v>22630</v>
      </c>
      <c r="B105" s="2572">
        <v>1</v>
      </c>
      <c r="C105" s="2573"/>
      <c r="D105" s="2573">
        <v>437</v>
      </c>
      <c r="E105" s="2513">
        <f>D105-D105*($H$1)</f>
        <v>437</v>
      </c>
    </row>
    <row r="106" spans="1:12" ht="15" customHeight="1">
      <c r="A106" s="2575" t="s">
        <v>22631</v>
      </c>
      <c r="B106" s="2572">
        <v>1</v>
      </c>
      <c r="C106" s="2573"/>
      <c r="D106" s="2573">
        <v>437</v>
      </c>
      <c r="E106" s="2513">
        <f>D106-D106*($H$1)</f>
        <v>437</v>
      </c>
    </row>
    <row r="107" spans="1:12">
      <c r="A107" s="2575" t="s">
        <v>22632</v>
      </c>
      <c r="B107" s="2572">
        <v>1</v>
      </c>
      <c r="C107" s="2573"/>
      <c r="D107" s="2573">
        <v>437</v>
      </c>
      <c r="E107" s="2513">
        <f>D107-D107*($H$1)</f>
        <v>437</v>
      </c>
    </row>
    <row r="108" spans="1:12">
      <c r="A108" s="2574" t="s">
        <v>22633</v>
      </c>
      <c r="B108" s="2574"/>
      <c r="C108" s="2574"/>
      <c r="D108" s="2574"/>
      <c r="E108" s="2574"/>
    </row>
    <row r="109" spans="1:12">
      <c r="A109" s="2575" t="s">
        <v>22634</v>
      </c>
      <c r="B109" s="2572">
        <v>1</v>
      </c>
      <c r="C109" s="2573"/>
      <c r="D109" s="2573">
        <v>524</v>
      </c>
      <c r="E109" s="2513">
        <f>D109-D109*($H$1)</f>
        <v>524</v>
      </c>
    </row>
    <row r="110" spans="1:12">
      <c r="A110" s="2575" t="s">
        <v>22635</v>
      </c>
      <c r="B110" s="2572">
        <v>1</v>
      </c>
      <c r="C110" s="2573"/>
      <c r="D110" s="2573">
        <v>502</v>
      </c>
      <c r="E110" s="2513">
        <f>D110-D110*($H$1)</f>
        <v>502</v>
      </c>
    </row>
    <row r="111" spans="1:12">
      <c r="A111" s="2575" t="s">
        <v>22636</v>
      </c>
      <c r="B111" s="2572">
        <v>1</v>
      </c>
      <c r="C111" s="2573"/>
      <c r="D111" s="2573">
        <v>480</v>
      </c>
      <c r="E111" s="2513">
        <f>D111-D111*($H$1)</f>
        <v>480</v>
      </c>
    </row>
    <row r="112" spans="1:12">
      <c r="A112" s="2575" t="s">
        <v>22637</v>
      </c>
      <c r="B112" s="2572">
        <v>1</v>
      </c>
      <c r="C112" s="2573"/>
      <c r="D112" s="2573">
        <v>437</v>
      </c>
      <c r="E112" s="2513">
        <f>D112-D112*($H$1)</f>
        <v>437</v>
      </c>
    </row>
    <row r="113" spans="1:5">
      <c r="A113" s="2575" t="s">
        <v>22638</v>
      </c>
      <c r="B113" s="2572">
        <v>1</v>
      </c>
      <c r="C113" s="2573"/>
      <c r="D113" s="2573">
        <v>437</v>
      </c>
      <c r="E113" s="2513">
        <f>D113-D113*($H$1)</f>
        <v>437</v>
      </c>
    </row>
    <row r="114" spans="1:5">
      <c r="A114" s="2575" t="s">
        <v>22639</v>
      </c>
      <c r="B114" s="2572">
        <v>1</v>
      </c>
      <c r="C114" s="2573"/>
      <c r="D114" s="2573">
        <v>437</v>
      </c>
      <c r="E114" s="2513">
        <f>D114-D114*($H$1)</f>
        <v>437</v>
      </c>
    </row>
    <row r="115" spans="1:5">
      <c r="A115" s="2575" t="s">
        <v>22640</v>
      </c>
      <c r="B115" s="2572">
        <v>1</v>
      </c>
      <c r="C115" s="2573"/>
      <c r="D115" s="2573">
        <v>437</v>
      </c>
      <c r="E115" s="2513">
        <f>D115-D115*($H$1)</f>
        <v>437</v>
      </c>
    </row>
    <row r="116" spans="1:5">
      <c r="A116" s="2575" t="s">
        <v>22641</v>
      </c>
      <c r="B116" s="2572">
        <v>1</v>
      </c>
      <c r="C116" s="2573"/>
      <c r="D116" s="2573">
        <v>437</v>
      </c>
      <c r="E116" s="2513">
        <f>D116-D116*($H$1)</f>
        <v>437</v>
      </c>
    </row>
    <row r="117" spans="1:5">
      <c r="A117" s="2575" t="s">
        <v>22642</v>
      </c>
      <c r="B117" s="2572">
        <v>1</v>
      </c>
      <c r="C117" s="2573"/>
      <c r="D117" s="2573">
        <v>437</v>
      </c>
      <c r="E117" s="2513">
        <f>D117-D117*($H$1)</f>
        <v>437</v>
      </c>
    </row>
    <row r="118" spans="1:5">
      <c r="A118" s="2575" t="s">
        <v>22643</v>
      </c>
      <c r="B118" s="2572">
        <v>1</v>
      </c>
      <c r="C118" s="2573"/>
      <c r="D118" s="2573">
        <v>437</v>
      </c>
      <c r="E118" s="2513">
        <f>D118-D118*($H$1)</f>
        <v>437</v>
      </c>
    </row>
    <row r="119" spans="1:5">
      <c r="A119" s="2574" t="s">
        <v>22644</v>
      </c>
      <c r="B119" s="2574"/>
      <c r="C119" s="2574"/>
      <c r="D119" s="2574"/>
      <c r="E119" s="2574"/>
    </row>
    <row r="120" spans="1:5">
      <c r="A120" s="2575" t="s">
        <v>22645</v>
      </c>
      <c r="B120" s="2572">
        <v>1</v>
      </c>
      <c r="C120" s="2573"/>
      <c r="D120" s="2573">
        <v>743</v>
      </c>
      <c r="E120" s="2513">
        <f>D120-D120*($H$1)</f>
        <v>743</v>
      </c>
    </row>
    <row r="121" spans="1:5">
      <c r="A121" s="2575" t="s">
        <v>22646</v>
      </c>
      <c r="B121" s="2572">
        <v>1</v>
      </c>
      <c r="C121" s="2573"/>
      <c r="D121" s="2573">
        <v>655</v>
      </c>
      <c r="E121" s="2513">
        <f>D121-D121*($H$1)</f>
        <v>655</v>
      </c>
    </row>
    <row r="122" spans="1:5">
      <c r="A122" s="2575" t="s">
        <v>22647</v>
      </c>
      <c r="B122" s="2572">
        <v>1</v>
      </c>
      <c r="C122" s="2573"/>
      <c r="D122" s="2573">
        <v>612</v>
      </c>
      <c r="E122" s="2513">
        <f>D122-D122*($H$1)</f>
        <v>612</v>
      </c>
    </row>
    <row r="123" spans="1:5">
      <c r="A123" s="2575" t="s">
        <v>22648</v>
      </c>
      <c r="B123" s="2572">
        <v>1</v>
      </c>
      <c r="C123" s="2573"/>
      <c r="D123" s="2573">
        <v>568</v>
      </c>
      <c r="E123" s="2513">
        <f>D123-D123*($H$1)</f>
        <v>568</v>
      </c>
    </row>
    <row r="124" spans="1:5">
      <c r="A124" s="2575" t="s">
        <v>22649</v>
      </c>
      <c r="B124" s="2572">
        <v>1</v>
      </c>
      <c r="C124" s="2573"/>
      <c r="D124" s="2573">
        <v>568</v>
      </c>
      <c r="E124" s="2513">
        <f>D124-D124*($H$1)</f>
        <v>568</v>
      </c>
    </row>
    <row r="125" spans="1:5">
      <c r="A125" s="2575" t="s">
        <v>22650</v>
      </c>
      <c r="B125" s="2572">
        <v>1</v>
      </c>
      <c r="C125" s="2573"/>
      <c r="D125" s="2573">
        <v>568</v>
      </c>
      <c r="E125" s="2513">
        <f>D125-D125*($H$1)</f>
        <v>568</v>
      </c>
    </row>
    <row r="126" spans="1:5">
      <c r="A126" s="2575" t="s">
        <v>22651</v>
      </c>
      <c r="B126" s="2572">
        <v>1</v>
      </c>
      <c r="C126" s="2573"/>
      <c r="D126" s="2573">
        <v>568</v>
      </c>
      <c r="E126" s="2513">
        <f>D126-D126*($H$1)</f>
        <v>568</v>
      </c>
    </row>
    <row r="127" spans="1:5">
      <c r="A127" s="2575" t="s">
        <v>22652</v>
      </c>
      <c r="B127" s="2572">
        <v>1</v>
      </c>
      <c r="C127" s="2573"/>
      <c r="D127" s="2573">
        <v>568</v>
      </c>
      <c r="E127" s="2513">
        <f>D127-D127*($H$1)</f>
        <v>568</v>
      </c>
    </row>
    <row r="128" spans="1:5">
      <c r="A128" s="2575" t="s">
        <v>22653</v>
      </c>
      <c r="B128" s="2572">
        <v>1</v>
      </c>
      <c r="C128" s="2573"/>
      <c r="D128" s="2573">
        <v>568</v>
      </c>
      <c r="E128" s="2513">
        <f>D128-D128*($H$1)</f>
        <v>568</v>
      </c>
    </row>
    <row r="129" spans="1:5">
      <c r="A129" s="2575" t="s">
        <v>22654</v>
      </c>
      <c r="B129" s="2572">
        <v>1</v>
      </c>
      <c r="C129" s="2573"/>
      <c r="D129" s="2573">
        <v>568</v>
      </c>
      <c r="E129" s="2513">
        <f>D129-D129*($H$1)</f>
        <v>568</v>
      </c>
    </row>
    <row r="130" spans="1:5">
      <c r="A130" s="2574" t="s">
        <v>22655</v>
      </c>
      <c r="B130" s="2574"/>
      <c r="C130" s="2574"/>
      <c r="D130" s="2574"/>
      <c r="E130" s="2574"/>
    </row>
    <row r="131" spans="1:5">
      <c r="A131" s="2575" t="s">
        <v>22656</v>
      </c>
      <c r="B131" s="2572">
        <v>1</v>
      </c>
      <c r="C131" s="2573"/>
      <c r="D131" s="2573">
        <v>743</v>
      </c>
      <c r="E131" s="2513">
        <f>D131-D131*($H$1)</f>
        <v>743</v>
      </c>
    </row>
    <row r="132" spans="1:5">
      <c r="A132" s="2575" t="s">
        <v>22657</v>
      </c>
      <c r="B132" s="2572">
        <v>1</v>
      </c>
      <c r="C132" s="2573"/>
      <c r="D132" s="2573">
        <v>655</v>
      </c>
      <c r="E132" s="2513">
        <f>D132-D132*($H$1)</f>
        <v>655</v>
      </c>
    </row>
    <row r="133" spans="1:5">
      <c r="A133" s="2575" t="s">
        <v>22658</v>
      </c>
      <c r="B133" s="2572">
        <v>1</v>
      </c>
      <c r="C133" s="2573"/>
      <c r="D133" s="2573">
        <v>612</v>
      </c>
      <c r="E133" s="2513">
        <f>D133-D133*($H$1)</f>
        <v>612</v>
      </c>
    </row>
    <row r="134" spans="1:5">
      <c r="A134" s="2575" t="s">
        <v>22659</v>
      </c>
      <c r="B134" s="2572">
        <v>1</v>
      </c>
      <c r="C134" s="2573"/>
      <c r="D134" s="2573">
        <v>568</v>
      </c>
      <c r="E134" s="2513">
        <f>D134-D134*($H$1)</f>
        <v>568</v>
      </c>
    </row>
    <row r="135" spans="1:5">
      <c r="A135" s="2575" t="s">
        <v>22660</v>
      </c>
      <c r="B135" s="2572">
        <v>1</v>
      </c>
      <c r="C135" s="2573"/>
      <c r="D135" s="2573">
        <v>568</v>
      </c>
      <c r="E135" s="2513">
        <f>D135-D135*($H$1)</f>
        <v>568</v>
      </c>
    </row>
    <row r="136" spans="1:5">
      <c r="A136" s="2575" t="s">
        <v>22661</v>
      </c>
      <c r="B136" s="2572">
        <v>1</v>
      </c>
      <c r="C136" s="2573"/>
      <c r="D136" s="2573">
        <v>568</v>
      </c>
      <c r="E136" s="2513">
        <f>D136-D136*($H$1)</f>
        <v>568</v>
      </c>
    </row>
    <row r="137" spans="1:5">
      <c r="A137" s="2575" t="s">
        <v>22662</v>
      </c>
      <c r="B137" s="2572">
        <v>1</v>
      </c>
      <c r="C137" s="2573"/>
      <c r="D137" s="2573">
        <v>568</v>
      </c>
      <c r="E137" s="2513">
        <f>D137-D137*($H$1)</f>
        <v>568</v>
      </c>
    </row>
    <row r="138" spans="1:5">
      <c r="A138" s="2575" t="s">
        <v>22663</v>
      </c>
      <c r="B138" s="2572">
        <v>1</v>
      </c>
      <c r="C138" s="2573"/>
      <c r="D138" s="2573">
        <v>568</v>
      </c>
      <c r="E138" s="2513">
        <f>D138-D138*($H$1)</f>
        <v>568</v>
      </c>
    </row>
    <row r="139" spans="1:5">
      <c r="A139" s="2575" t="s">
        <v>22664</v>
      </c>
      <c r="B139" s="2572">
        <v>1</v>
      </c>
      <c r="C139" s="2573"/>
      <c r="D139" s="2573">
        <v>568</v>
      </c>
      <c r="E139" s="2513">
        <f>D139-D139*($H$1)</f>
        <v>568</v>
      </c>
    </row>
    <row r="140" spans="1:5">
      <c r="A140" s="2575" t="s">
        <v>22665</v>
      </c>
      <c r="B140" s="2572">
        <v>1</v>
      </c>
      <c r="C140" s="2573"/>
      <c r="D140" s="2573">
        <v>568</v>
      </c>
      <c r="E140" s="2513">
        <f>D140-D140*($H$1)</f>
        <v>568</v>
      </c>
    </row>
    <row r="141" spans="1:5">
      <c r="A141" s="2574" t="s">
        <v>22666</v>
      </c>
      <c r="B141" s="2574"/>
      <c r="C141" s="2574"/>
      <c r="D141" s="2574"/>
      <c r="E141" s="2574"/>
    </row>
    <row r="142" spans="1:5">
      <c r="A142" s="2575" t="s">
        <v>22667</v>
      </c>
      <c r="B142" s="2572">
        <v>1</v>
      </c>
      <c r="C142" s="2573"/>
      <c r="D142" s="2573">
        <v>175</v>
      </c>
      <c r="E142" s="2513">
        <f>D142-D142*($H$1)</f>
        <v>175</v>
      </c>
    </row>
    <row r="143" spans="1:5">
      <c r="A143" s="2575" t="s">
        <v>22668</v>
      </c>
      <c r="B143" s="2572">
        <v>1</v>
      </c>
      <c r="C143" s="2573"/>
      <c r="D143" s="2573">
        <v>175</v>
      </c>
      <c r="E143" s="2513">
        <f>D143-D143*($H$1)</f>
        <v>175</v>
      </c>
    </row>
    <row r="144" spans="1:5">
      <c r="A144" s="2575" t="s">
        <v>22669</v>
      </c>
      <c r="B144" s="2572">
        <v>1</v>
      </c>
      <c r="C144" s="2573"/>
      <c r="D144" s="2573">
        <v>175</v>
      </c>
      <c r="E144" s="2513">
        <f>D144-D144*($H$1)</f>
        <v>175</v>
      </c>
    </row>
    <row r="145" spans="1:5">
      <c r="A145" s="2575" t="s">
        <v>22670</v>
      </c>
      <c r="B145" s="2572">
        <v>1</v>
      </c>
      <c r="C145" s="2573"/>
      <c r="D145" s="2573">
        <v>262</v>
      </c>
      <c r="E145" s="2513">
        <f>D145-D145*($H$1)</f>
        <v>262</v>
      </c>
    </row>
    <row r="146" spans="1:5">
      <c r="A146" s="2575" t="s">
        <v>22671</v>
      </c>
      <c r="B146" s="2572">
        <v>1</v>
      </c>
      <c r="C146" s="2573"/>
      <c r="D146" s="2573">
        <v>262</v>
      </c>
      <c r="E146" s="2513">
        <f>D146-D146*($H$1)</f>
        <v>262</v>
      </c>
    </row>
    <row r="147" spans="1:5">
      <c r="A147" s="2575" t="s">
        <v>22672</v>
      </c>
      <c r="B147" s="2572">
        <v>1</v>
      </c>
      <c r="C147" s="2573"/>
      <c r="D147" s="2573">
        <v>262</v>
      </c>
      <c r="E147" s="2513">
        <f>D147-D147*($H$1)</f>
        <v>262</v>
      </c>
    </row>
    <row r="148" spans="1:5">
      <c r="A148" s="2575" t="s">
        <v>22673</v>
      </c>
      <c r="B148" s="2572">
        <v>1</v>
      </c>
      <c r="C148" s="2573"/>
      <c r="D148" s="2573">
        <v>524</v>
      </c>
      <c r="E148" s="2513">
        <f>D148-D148*($H$1)</f>
        <v>524</v>
      </c>
    </row>
    <row r="149" spans="1:5">
      <c r="A149" s="2575" t="s">
        <v>22674</v>
      </c>
      <c r="B149" s="2572">
        <v>1</v>
      </c>
      <c r="C149" s="2573"/>
      <c r="D149" s="2573">
        <v>786</v>
      </c>
      <c r="E149" s="2513">
        <f>D149-D149*($H$1)</f>
        <v>786</v>
      </c>
    </row>
    <row r="150" spans="1:5">
      <c r="A150" s="2574" t="s">
        <v>22675</v>
      </c>
      <c r="B150" s="2574"/>
      <c r="C150" s="2574"/>
      <c r="D150" s="2574"/>
      <c r="E150" s="2574"/>
    </row>
    <row r="151" spans="1:5">
      <c r="A151" s="2575" t="s">
        <v>22676</v>
      </c>
      <c r="B151" s="2572">
        <v>1</v>
      </c>
      <c r="C151" s="2573"/>
      <c r="D151" s="2573">
        <v>197</v>
      </c>
      <c r="E151" s="2513">
        <f>D151-D151*($H$1)</f>
        <v>197</v>
      </c>
    </row>
    <row r="152" spans="1:5">
      <c r="A152" s="2575" t="s">
        <v>22677</v>
      </c>
      <c r="B152" s="2572">
        <v>1</v>
      </c>
      <c r="C152" s="2573"/>
      <c r="D152" s="2573">
        <v>197</v>
      </c>
      <c r="E152" s="2513">
        <f>D152-D152*($H$1)</f>
        <v>197</v>
      </c>
    </row>
    <row r="153" spans="1:5">
      <c r="A153" s="2574" t="s">
        <v>22678</v>
      </c>
      <c r="B153" s="2574"/>
      <c r="C153" s="2574"/>
      <c r="D153" s="2574"/>
      <c r="E153" s="2574"/>
    </row>
    <row r="154" spans="1:5" ht="20.25">
      <c r="A154" s="2202" t="s">
        <v>22679</v>
      </c>
      <c r="B154" s="2203">
        <v>1</v>
      </c>
      <c r="C154" s="2573"/>
      <c r="D154" s="2573">
        <v>1092</v>
      </c>
      <c r="E154" s="2513">
        <f>D154-D154*($H$1)</f>
        <v>1092</v>
      </c>
    </row>
    <row r="155" spans="1:5">
      <c r="A155" s="2202" t="s">
        <v>22680</v>
      </c>
      <c r="B155" s="2203">
        <v>1</v>
      </c>
      <c r="C155" s="2573"/>
      <c r="D155" s="2573">
        <v>262</v>
      </c>
      <c r="E155" s="2513">
        <f>D155-D155*($H$1)</f>
        <v>262</v>
      </c>
    </row>
    <row r="156" spans="1:5">
      <c r="A156" s="2202" t="s">
        <v>22681</v>
      </c>
      <c r="B156" s="2203">
        <v>1</v>
      </c>
      <c r="C156" s="2573"/>
      <c r="D156" s="2573">
        <v>197</v>
      </c>
      <c r="E156" s="2513">
        <f>D156-D156*($H$1)</f>
        <v>197</v>
      </c>
    </row>
    <row r="157" spans="1:5" ht="20.25">
      <c r="A157" s="2202" t="s">
        <v>22682</v>
      </c>
      <c r="B157" s="2203">
        <v>1</v>
      </c>
      <c r="C157" s="2573"/>
      <c r="D157" s="2573">
        <v>240</v>
      </c>
      <c r="E157" s="2513">
        <f>D157-D157*($H$1)</f>
        <v>240</v>
      </c>
    </row>
    <row r="158" spans="1:5" ht="20.25">
      <c r="A158" s="2202" t="s">
        <v>22683</v>
      </c>
      <c r="B158" s="2203">
        <v>1</v>
      </c>
      <c r="C158" s="2573"/>
      <c r="D158" s="2573">
        <v>240</v>
      </c>
      <c r="E158" s="2513">
        <f>D158-D158*($H$1)</f>
        <v>240</v>
      </c>
    </row>
    <row r="159" spans="1:5" ht="20.25">
      <c r="A159" s="2202" t="s">
        <v>22684</v>
      </c>
      <c r="B159" s="2203">
        <v>1</v>
      </c>
      <c r="C159" s="2573"/>
      <c r="D159" s="2573">
        <v>393</v>
      </c>
      <c r="E159" s="2513">
        <f>D159-D159*($H$1)</f>
        <v>393</v>
      </c>
    </row>
    <row r="160" spans="1:5" ht="20.25">
      <c r="A160" s="2202" t="s">
        <v>22685</v>
      </c>
      <c r="B160" s="2203">
        <v>1</v>
      </c>
      <c r="C160" s="2573"/>
      <c r="D160" s="2573">
        <v>393</v>
      </c>
      <c r="E160" s="2513">
        <f>D160-D160*($H$1)</f>
        <v>393</v>
      </c>
    </row>
    <row r="161" spans="1:5">
      <c r="A161" s="2574" t="s">
        <v>22686</v>
      </c>
      <c r="B161" s="2574"/>
      <c r="C161" s="2574">
        <v>302</v>
      </c>
      <c r="D161" s="2574">
        <f>C161*$H$2</f>
        <v>0</v>
      </c>
      <c r="E161" s="2574">
        <f>D161-D161*($H$1)</f>
        <v>0</v>
      </c>
    </row>
    <row r="162" spans="1:5">
      <c r="A162" s="2381" t="s">
        <v>22687</v>
      </c>
      <c r="B162" s="2532">
        <v>1</v>
      </c>
      <c r="C162" s="2573"/>
      <c r="D162" s="2573">
        <v>127</v>
      </c>
      <c r="E162" s="2513">
        <f>D162-D162*($H$1)</f>
        <v>127</v>
      </c>
    </row>
    <row r="163" spans="1:5" ht="22.35" customHeight="1">
      <c r="A163" s="2381" t="s">
        <v>22688</v>
      </c>
      <c r="B163" s="2532">
        <v>1</v>
      </c>
      <c r="C163" s="2573"/>
      <c r="D163" s="2573">
        <v>127</v>
      </c>
      <c r="E163" s="2513">
        <f>D163-D163*($H$1)</f>
        <v>127</v>
      </c>
    </row>
    <row r="164" spans="1:5" ht="23.25" customHeight="1">
      <c r="A164" s="2381" t="s">
        <v>22689</v>
      </c>
      <c r="B164" s="2532">
        <v>1</v>
      </c>
      <c r="C164" s="2573"/>
      <c r="D164" s="2573">
        <v>127</v>
      </c>
      <c r="E164" s="2513">
        <f>D164-D164*($H$1)</f>
        <v>127</v>
      </c>
    </row>
    <row r="165" spans="1:5">
      <c r="A165" s="2381" t="s">
        <v>22690</v>
      </c>
      <c r="B165" s="2532">
        <v>1</v>
      </c>
      <c r="C165" s="2573"/>
      <c r="D165" s="2573">
        <v>127</v>
      </c>
      <c r="E165" s="2513">
        <f>D165-D165*($H$1)</f>
        <v>127</v>
      </c>
    </row>
    <row r="166" spans="1:5">
      <c r="A166" s="2381" t="s">
        <v>22691</v>
      </c>
      <c r="B166" s="2532">
        <v>1</v>
      </c>
      <c r="C166" s="2573"/>
      <c r="D166" s="2573">
        <v>127</v>
      </c>
      <c r="E166" s="2513">
        <f>D166-D166*($H$1)</f>
        <v>127</v>
      </c>
    </row>
    <row r="167" spans="1:5">
      <c r="A167" s="2381" t="s">
        <v>22692</v>
      </c>
      <c r="B167" s="2532">
        <v>1</v>
      </c>
      <c r="C167" s="2573"/>
      <c r="D167" s="2573">
        <v>127</v>
      </c>
      <c r="E167" s="2513">
        <f>D167-D167*($H$1)</f>
        <v>127</v>
      </c>
    </row>
    <row r="168" spans="1:5">
      <c r="A168" s="2381" t="s">
        <v>22693</v>
      </c>
      <c r="B168" s="2532">
        <v>1</v>
      </c>
      <c r="C168" s="2573"/>
      <c r="D168" s="2573">
        <v>127</v>
      </c>
      <c r="E168" s="2513">
        <f>D168-D168*($H$1)</f>
        <v>127</v>
      </c>
    </row>
    <row r="169" spans="1:5">
      <c r="A169" s="2381" t="s">
        <v>22694</v>
      </c>
      <c r="B169" s="2532">
        <v>1</v>
      </c>
      <c r="C169" s="2573"/>
      <c r="D169" s="2573">
        <v>127</v>
      </c>
      <c r="E169" s="2513">
        <f>D169-D169*($H$1)</f>
        <v>127</v>
      </c>
    </row>
    <row r="170" spans="1:5">
      <c r="A170" s="2381" t="s">
        <v>22695</v>
      </c>
      <c r="B170" s="2532">
        <v>1</v>
      </c>
      <c r="C170" s="2573"/>
      <c r="D170" s="2573">
        <v>109</v>
      </c>
      <c r="E170" s="2513">
        <f>D170-D170*($H$1)</f>
        <v>109</v>
      </c>
    </row>
    <row r="171" spans="1:5">
      <c r="A171" s="2381" t="s">
        <v>22696</v>
      </c>
      <c r="B171" s="2532">
        <v>1</v>
      </c>
      <c r="C171" s="2573"/>
      <c r="D171" s="2573">
        <v>109</v>
      </c>
      <c r="E171" s="2513">
        <f>D171-D171*($H$1)</f>
        <v>109</v>
      </c>
    </row>
    <row r="172" spans="1:5">
      <c r="A172" s="2381" t="s">
        <v>22697</v>
      </c>
      <c r="B172" s="2532">
        <v>1</v>
      </c>
      <c r="C172" s="2573"/>
      <c r="D172" s="2573">
        <v>109</v>
      </c>
      <c r="E172" s="2513">
        <f>D172-D172*($H$1)</f>
        <v>109</v>
      </c>
    </row>
    <row r="173" spans="1:5">
      <c r="A173" s="2381" t="s">
        <v>22698</v>
      </c>
      <c r="B173" s="2532">
        <v>1</v>
      </c>
      <c r="C173" s="2573"/>
      <c r="D173" s="2573">
        <v>109</v>
      </c>
      <c r="E173" s="2513">
        <f>D173-D173*($H$1)</f>
        <v>109</v>
      </c>
    </row>
    <row r="174" spans="1:5">
      <c r="A174" s="2381" t="s">
        <v>22699</v>
      </c>
      <c r="B174" s="2532">
        <v>1</v>
      </c>
      <c r="C174" s="2573"/>
      <c r="D174" s="2573">
        <v>109</v>
      </c>
      <c r="E174" s="2513">
        <f>D174-D174*($H$1)</f>
        <v>109</v>
      </c>
    </row>
    <row r="175" spans="1:5">
      <c r="A175" s="2381" t="s">
        <v>22700</v>
      </c>
      <c r="B175" s="2532">
        <v>1</v>
      </c>
      <c r="C175" s="2573"/>
      <c r="D175" s="2573">
        <v>109</v>
      </c>
      <c r="E175" s="2513">
        <f>D175-D175*($H$1)</f>
        <v>109</v>
      </c>
    </row>
    <row r="176" spans="1:5">
      <c r="A176" s="2381" t="s">
        <v>22701</v>
      </c>
      <c r="B176" s="2532">
        <v>1</v>
      </c>
      <c r="C176" s="2573"/>
      <c r="D176" s="2573">
        <v>109</v>
      </c>
      <c r="E176" s="2513">
        <f>D176-D176*($H$1)</f>
        <v>109</v>
      </c>
    </row>
    <row r="177" spans="1:5" ht="24.75">
      <c r="A177" s="2381" t="s">
        <v>22702</v>
      </c>
      <c r="B177" s="2532">
        <v>1</v>
      </c>
      <c r="C177" s="2573"/>
      <c r="D177" s="2573">
        <v>273</v>
      </c>
      <c r="E177" s="2513">
        <f>D177-D177*($H$1)</f>
        <v>273</v>
      </c>
    </row>
    <row r="178" spans="1:5" ht="24.75">
      <c r="A178" s="2381" t="s">
        <v>22703</v>
      </c>
      <c r="B178" s="2532">
        <v>1</v>
      </c>
      <c r="C178" s="2573"/>
      <c r="D178" s="2573">
        <v>273</v>
      </c>
      <c r="E178" s="2513">
        <f>D178-D178*($H$1)</f>
        <v>273</v>
      </c>
    </row>
    <row r="179" spans="1:5" ht="24.75">
      <c r="A179" s="2381" t="s">
        <v>22704</v>
      </c>
      <c r="B179" s="2532">
        <v>1</v>
      </c>
      <c r="C179" s="2573"/>
      <c r="D179" s="2573">
        <v>273</v>
      </c>
      <c r="E179" s="2513">
        <f>D179-D179*($H$1)</f>
        <v>273</v>
      </c>
    </row>
    <row r="180" spans="1:5" ht="24.75">
      <c r="A180" s="2381" t="s">
        <v>22705</v>
      </c>
      <c r="B180" s="2532">
        <v>1</v>
      </c>
      <c r="C180" s="2573"/>
      <c r="D180" s="2573">
        <v>273</v>
      </c>
      <c r="E180" s="2513">
        <f>D180-D180*($H$1)</f>
        <v>273</v>
      </c>
    </row>
    <row r="181" spans="1:5" ht="24.75">
      <c r="A181" s="2381" t="s">
        <v>22706</v>
      </c>
      <c r="B181" s="2532">
        <v>1</v>
      </c>
      <c r="C181" s="2573"/>
      <c r="D181" s="2573">
        <v>2730</v>
      </c>
      <c r="E181" s="2513">
        <f>D181-D181*($H$1)</f>
        <v>2730</v>
      </c>
    </row>
    <row r="182" spans="1:5" ht="24.75">
      <c r="A182" s="2381" t="s">
        <v>22707</v>
      </c>
      <c r="B182" s="2532">
        <v>1</v>
      </c>
      <c r="C182" s="2573"/>
      <c r="D182" s="2573">
        <v>2730</v>
      </c>
      <c r="E182" s="2513">
        <f>D182-D182*($H$1)</f>
        <v>2730</v>
      </c>
    </row>
    <row r="183" spans="1:5" ht="24.75">
      <c r="A183" s="2381" t="s">
        <v>22708</v>
      </c>
      <c r="B183" s="2532">
        <v>1</v>
      </c>
      <c r="C183" s="2573"/>
      <c r="D183" s="2573">
        <v>2730</v>
      </c>
      <c r="E183" s="2513">
        <f>D183-D183*($H$1)</f>
        <v>2730</v>
      </c>
    </row>
    <row r="184" spans="1:5" ht="24.75">
      <c r="A184" s="2381" t="s">
        <v>22709</v>
      </c>
      <c r="B184" s="2532">
        <v>1</v>
      </c>
      <c r="C184" s="2573"/>
      <c r="D184" s="2573">
        <v>2730</v>
      </c>
      <c r="E184" s="2513">
        <f>D184-D184*($H$1)</f>
        <v>2730</v>
      </c>
    </row>
    <row r="185" spans="1:5" ht="24.75">
      <c r="A185" s="2381" t="s">
        <v>22710</v>
      </c>
      <c r="B185" s="2532">
        <v>1</v>
      </c>
      <c r="C185" s="2573"/>
      <c r="D185" s="2573">
        <v>150</v>
      </c>
      <c r="E185" s="2513">
        <f>D185-D185*($H$1)</f>
        <v>150</v>
      </c>
    </row>
    <row r="186" spans="1:5">
      <c r="A186" s="2574" t="s">
        <v>22711</v>
      </c>
      <c r="B186" s="2574"/>
      <c r="C186" s="2574">
        <v>302</v>
      </c>
      <c r="D186" s="2574">
        <f>C186*$H$2</f>
        <v>0</v>
      </c>
      <c r="E186" s="2574">
        <f>D186-D186*($H$1)</f>
        <v>0</v>
      </c>
    </row>
    <row r="187" spans="1:5">
      <c r="A187" s="2381" t="s">
        <v>22712</v>
      </c>
      <c r="B187" s="2532">
        <v>1</v>
      </c>
      <c r="C187" s="2573"/>
      <c r="D187" s="2573">
        <v>315</v>
      </c>
      <c r="E187" s="2513">
        <f>D187-D187*($H$1)</f>
        <v>315</v>
      </c>
    </row>
    <row r="188" spans="1:5">
      <c r="A188" s="2381" t="s">
        <v>22713</v>
      </c>
      <c r="B188" s="2532">
        <v>1</v>
      </c>
      <c r="C188" s="2573"/>
      <c r="D188" s="2573">
        <v>315</v>
      </c>
      <c r="E188" s="2513">
        <f>D188-D188*($H$1)</f>
        <v>315</v>
      </c>
    </row>
    <row r="189" spans="1:5">
      <c r="A189" s="2381" t="s">
        <v>22714</v>
      </c>
      <c r="B189" s="2532">
        <v>1</v>
      </c>
      <c r="C189" s="2573"/>
      <c r="D189" s="2573">
        <v>315</v>
      </c>
      <c r="E189" s="2513">
        <f>D189-D189*($H$1)</f>
        <v>315</v>
      </c>
    </row>
    <row r="190" spans="1:5">
      <c r="A190" s="2381" t="s">
        <v>22715</v>
      </c>
      <c r="B190" s="2532">
        <v>1</v>
      </c>
      <c r="C190" s="2573"/>
      <c r="D190" s="2573">
        <v>315</v>
      </c>
      <c r="E190" s="2513">
        <f>D190-D190*($H$1)</f>
        <v>315</v>
      </c>
    </row>
    <row r="191" spans="1:5">
      <c r="A191" s="2381" t="s">
        <v>22716</v>
      </c>
      <c r="B191" s="2532">
        <v>1</v>
      </c>
      <c r="C191" s="2573"/>
      <c r="D191" s="2573">
        <v>315</v>
      </c>
      <c r="E191" s="2513">
        <f>D191-D191*($H$1)</f>
        <v>315</v>
      </c>
    </row>
    <row r="192" spans="1:5">
      <c r="A192" s="2381" t="s">
        <v>22717</v>
      </c>
      <c r="B192" s="2532">
        <v>1</v>
      </c>
      <c r="C192" s="2573"/>
      <c r="D192" s="2573">
        <v>315</v>
      </c>
      <c r="E192" s="2513">
        <f>D192-D192*($H$1)</f>
        <v>315</v>
      </c>
    </row>
    <row r="193" spans="1:5">
      <c r="A193" s="2381" t="s">
        <v>22718</v>
      </c>
      <c r="B193" s="2532">
        <v>1</v>
      </c>
      <c r="C193" s="2573"/>
      <c r="D193" s="2573">
        <v>315</v>
      </c>
      <c r="E193" s="2513">
        <f>D193-D193*($H$1)</f>
        <v>315</v>
      </c>
    </row>
    <row r="194" spans="1:5">
      <c r="A194" s="2381" t="s">
        <v>22719</v>
      </c>
      <c r="B194" s="2532">
        <v>1</v>
      </c>
      <c r="C194" s="2573"/>
      <c r="D194" s="2573">
        <v>215</v>
      </c>
      <c r="E194" s="2513">
        <f>D194-D194*($H$1)</f>
        <v>215</v>
      </c>
    </row>
    <row r="195" spans="1:5">
      <c r="A195" s="2381" t="s">
        <v>22720</v>
      </c>
      <c r="B195" s="2532">
        <v>1</v>
      </c>
      <c r="C195" s="2573"/>
      <c r="D195" s="2573">
        <v>215</v>
      </c>
      <c r="E195" s="2513">
        <f>D195-D195*($H$1)</f>
        <v>215</v>
      </c>
    </row>
    <row r="196" spans="1:5">
      <c r="A196" s="2381" t="s">
        <v>22721</v>
      </c>
      <c r="B196" s="2532">
        <v>1</v>
      </c>
      <c r="C196" s="2573"/>
      <c r="D196" s="2573">
        <v>215</v>
      </c>
      <c r="E196" s="2513">
        <f>D196-D196*($H$1)</f>
        <v>215</v>
      </c>
    </row>
    <row r="197" spans="1:5">
      <c r="A197" s="2381" t="s">
        <v>22722</v>
      </c>
      <c r="B197" s="2532">
        <v>1</v>
      </c>
      <c r="C197" s="2573"/>
      <c r="D197" s="2573">
        <v>215</v>
      </c>
      <c r="E197" s="2513">
        <f>D197-D197*($H$1)</f>
        <v>215</v>
      </c>
    </row>
    <row r="198" spans="1:5">
      <c r="A198" s="2381" t="s">
        <v>22723</v>
      </c>
      <c r="B198" s="2532">
        <v>1</v>
      </c>
      <c r="C198" s="2573"/>
      <c r="D198" s="2573">
        <v>215</v>
      </c>
      <c r="E198" s="2513">
        <f>D198-D198*($H$1)</f>
        <v>215</v>
      </c>
    </row>
    <row r="199" spans="1:5">
      <c r="A199" s="2381" t="s">
        <v>22724</v>
      </c>
      <c r="B199" s="2532">
        <v>1</v>
      </c>
      <c r="C199" s="2573"/>
      <c r="D199" s="2573">
        <v>215</v>
      </c>
      <c r="E199" s="2513">
        <f>D199-D199*($H$1)</f>
        <v>215</v>
      </c>
    </row>
    <row r="200" spans="1:5" ht="24.75">
      <c r="A200" s="2381" t="s">
        <v>22725</v>
      </c>
      <c r="B200" s="2532">
        <v>1</v>
      </c>
      <c r="C200" s="2573"/>
      <c r="D200" s="2573">
        <v>150</v>
      </c>
      <c r="E200" s="2513">
        <f>D200-D200*($H$1)</f>
        <v>150</v>
      </c>
    </row>
    <row r="201" spans="1:5" ht="24.75">
      <c r="A201" s="2381" t="s">
        <v>22726</v>
      </c>
      <c r="B201" s="2532">
        <v>1</v>
      </c>
      <c r="C201" s="2573"/>
      <c r="D201" s="2573">
        <v>150</v>
      </c>
      <c r="E201" s="2513">
        <f>D201-D201*($H$1)</f>
        <v>150</v>
      </c>
    </row>
    <row r="202" spans="1:5" ht="24.75">
      <c r="A202" s="2381" t="s">
        <v>22727</v>
      </c>
      <c r="B202" s="2532">
        <v>1</v>
      </c>
      <c r="C202" s="2573"/>
      <c r="D202" s="2573">
        <v>100</v>
      </c>
      <c r="E202" s="2513">
        <f>D202-D202*($H$1)</f>
        <v>100</v>
      </c>
    </row>
    <row r="203" spans="1:5" ht="24.75">
      <c r="A203" s="2381" t="s">
        <v>22728</v>
      </c>
      <c r="B203" s="2532">
        <v>1</v>
      </c>
      <c r="C203" s="2573"/>
      <c r="D203" s="2573">
        <v>100</v>
      </c>
      <c r="E203" s="2513">
        <f>D203-D203*($H$1)</f>
        <v>100</v>
      </c>
    </row>
    <row r="204" spans="1:5" ht="24.75">
      <c r="A204" s="2381" t="s">
        <v>22729</v>
      </c>
      <c r="B204" s="2532">
        <v>1</v>
      </c>
      <c r="C204" s="2573"/>
      <c r="D204" s="2573">
        <v>100</v>
      </c>
      <c r="E204" s="2513">
        <f>D204-D204*($H$1)</f>
        <v>100</v>
      </c>
    </row>
    <row r="205" spans="1:5">
      <c r="A205" s="2381" t="s">
        <v>22730</v>
      </c>
      <c r="B205" s="2532">
        <v>1</v>
      </c>
      <c r="C205" s="2573"/>
      <c r="D205" s="2573">
        <v>100</v>
      </c>
      <c r="E205" s="2513">
        <f>D205-D205*($H$1)</f>
        <v>100</v>
      </c>
    </row>
    <row r="206" spans="1:5">
      <c r="A206" s="2381" t="s">
        <v>22731</v>
      </c>
      <c r="B206" s="2532">
        <v>1</v>
      </c>
      <c r="C206" s="2573"/>
      <c r="D206" s="2573">
        <v>100</v>
      </c>
      <c r="E206" s="2513">
        <f>D206-D206*($H$1)</f>
        <v>100</v>
      </c>
    </row>
    <row r="207" spans="1:5">
      <c r="A207" s="2381" t="s">
        <v>22732</v>
      </c>
      <c r="B207" s="2532">
        <v>1</v>
      </c>
      <c r="C207" s="2573"/>
      <c r="D207" s="2573">
        <v>185</v>
      </c>
      <c r="E207" s="2513">
        <f>D207-D207*($H$1)</f>
        <v>185</v>
      </c>
    </row>
    <row r="208" spans="1:5">
      <c r="A208" s="2381" t="s">
        <v>22733</v>
      </c>
      <c r="B208" s="2532">
        <v>1</v>
      </c>
      <c r="C208" s="2573"/>
      <c r="D208" s="2573">
        <v>185</v>
      </c>
      <c r="E208" s="2513">
        <f>D208-D208*($H$1)</f>
        <v>185</v>
      </c>
    </row>
    <row r="209" spans="1:5">
      <c r="A209" s="2381" t="s">
        <v>22734</v>
      </c>
      <c r="B209" s="2532">
        <v>1</v>
      </c>
      <c r="C209" s="2573"/>
      <c r="D209" s="2573">
        <v>185</v>
      </c>
      <c r="E209" s="2513">
        <f>D209-D209*($H$1)</f>
        <v>185</v>
      </c>
    </row>
    <row r="210" spans="1:5">
      <c r="A210" s="2381" t="s">
        <v>22735</v>
      </c>
      <c r="B210" s="2532">
        <v>1</v>
      </c>
      <c r="C210" s="2573"/>
      <c r="D210" s="2573">
        <v>185</v>
      </c>
      <c r="E210" s="2513">
        <f>D210-D210*($H$1)</f>
        <v>185</v>
      </c>
    </row>
    <row r="211" spans="1:5">
      <c r="A211" s="2381" t="s">
        <v>22736</v>
      </c>
      <c r="B211" s="2532">
        <v>1</v>
      </c>
      <c r="C211" s="2573"/>
      <c r="D211" s="2573">
        <v>185</v>
      </c>
      <c r="E211" s="2513">
        <f>D211-D211*($H$1)</f>
        <v>185</v>
      </c>
    </row>
    <row r="212" spans="1:5">
      <c r="A212" s="2381" t="s">
        <v>22737</v>
      </c>
      <c r="B212" s="2532">
        <v>1</v>
      </c>
      <c r="C212" s="2573"/>
      <c r="D212" s="2573">
        <v>185</v>
      </c>
      <c r="E212" s="2513">
        <f>D212-D212*($H$1)</f>
        <v>185</v>
      </c>
    </row>
    <row r="213" spans="1:5">
      <c r="A213" s="2381" t="s">
        <v>22738</v>
      </c>
      <c r="B213" s="2532">
        <v>1</v>
      </c>
      <c r="C213" s="2573"/>
      <c r="D213" s="2573">
        <v>185</v>
      </c>
      <c r="E213" s="2513">
        <f>D213-D213*($H$1)</f>
        <v>185</v>
      </c>
    </row>
    <row r="214" spans="1:5">
      <c r="A214" s="2381" t="s">
        <v>22739</v>
      </c>
      <c r="B214" s="2532">
        <v>1</v>
      </c>
      <c r="C214" s="2573"/>
      <c r="D214" s="2573">
        <v>185</v>
      </c>
      <c r="E214" s="2513">
        <f>D214-D214*($H$1)</f>
        <v>185</v>
      </c>
    </row>
    <row r="215" spans="1:5">
      <c r="A215" s="2381" t="s">
        <v>22740</v>
      </c>
      <c r="B215" s="2532">
        <v>1</v>
      </c>
      <c r="C215" s="2573"/>
      <c r="D215" s="2573">
        <v>340</v>
      </c>
      <c r="E215" s="2513">
        <f>D215-D215*($H$1)</f>
        <v>340</v>
      </c>
    </row>
    <row r="216" spans="1:5">
      <c r="A216" s="2381" t="s">
        <v>22741</v>
      </c>
      <c r="B216" s="2532">
        <v>1</v>
      </c>
      <c r="C216" s="2573"/>
      <c r="D216" s="2573">
        <v>340</v>
      </c>
      <c r="E216" s="2513">
        <f>D216-D216*($H$1)</f>
        <v>340</v>
      </c>
    </row>
    <row r="217" spans="1:5">
      <c r="A217" s="2381" t="s">
        <v>22742</v>
      </c>
      <c r="B217" s="2532">
        <v>1</v>
      </c>
      <c r="C217" s="2573"/>
      <c r="D217" s="2573">
        <v>340</v>
      </c>
      <c r="E217" s="2513">
        <f>D217-D217*($H$1)</f>
        <v>340</v>
      </c>
    </row>
    <row r="218" spans="1:5">
      <c r="A218" s="2381" t="s">
        <v>22743</v>
      </c>
      <c r="B218" s="2532">
        <v>1</v>
      </c>
      <c r="C218" s="2573"/>
      <c r="D218" s="2573">
        <v>340</v>
      </c>
      <c r="E218" s="2513">
        <f>D218-D218*($H$1)</f>
        <v>340</v>
      </c>
    </row>
    <row r="219" spans="1:5">
      <c r="A219" s="2381" t="s">
        <v>22744</v>
      </c>
      <c r="B219" s="2532">
        <v>1</v>
      </c>
      <c r="C219" s="2573"/>
      <c r="D219" s="2573">
        <v>340</v>
      </c>
      <c r="E219" s="2513">
        <f>D219-D219*($H$1)</f>
        <v>340</v>
      </c>
    </row>
    <row r="220" spans="1:5">
      <c r="A220" s="2381" t="s">
        <v>22745</v>
      </c>
      <c r="B220" s="2532">
        <v>1</v>
      </c>
      <c r="C220" s="2573"/>
      <c r="D220" s="2573">
        <v>340</v>
      </c>
      <c r="E220" s="2513">
        <f>D220-D220*($H$1)</f>
        <v>340</v>
      </c>
    </row>
    <row r="221" spans="1:5">
      <c r="A221" s="2381" t="s">
        <v>22746</v>
      </c>
      <c r="B221" s="2532">
        <v>1</v>
      </c>
      <c r="C221" s="2573"/>
      <c r="D221" s="2573">
        <v>340</v>
      </c>
      <c r="E221" s="2513">
        <f>D221-D221*($H$1)</f>
        <v>340</v>
      </c>
    </row>
    <row r="222" spans="1:5">
      <c r="A222" s="2381" t="s">
        <v>22747</v>
      </c>
      <c r="B222" s="2532">
        <v>1</v>
      </c>
      <c r="C222" s="2573"/>
      <c r="D222" s="2573">
        <v>340</v>
      </c>
      <c r="E222" s="2513">
        <f>D222-D222*($H$1)</f>
        <v>340</v>
      </c>
    </row>
    <row r="223" spans="1:5">
      <c r="A223" s="2381" t="s">
        <v>22748</v>
      </c>
      <c r="B223" s="2532">
        <v>1</v>
      </c>
      <c r="C223" s="2573"/>
      <c r="D223" s="2573">
        <v>340</v>
      </c>
      <c r="E223" s="2513">
        <f>D223-D223*($H$1)</f>
        <v>340</v>
      </c>
    </row>
    <row r="224" spans="1:5">
      <c r="A224" s="2381" t="s">
        <v>22749</v>
      </c>
      <c r="B224" s="2532">
        <v>1</v>
      </c>
      <c r="C224" s="2573"/>
      <c r="D224" s="2573">
        <v>232</v>
      </c>
      <c r="E224" s="2513">
        <f>D224-D224*($H$1)</f>
        <v>232</v>
      </c>
    </row>
    <row r="225" spans="1:5">
      <c r="A225" s="2381" t="s">
        <v>22750</v>
      </c>
      <c r="B225" s="2532">
        <v>1</v>
      </c>
      <c r="C225" s="2573"/>
      <c r="D225" s="2573">
        <v>232</v>
      </c>
      <c r="E225" s="2513">
        <f>D225-D225*($H$1)</f>
        <v>232</v>
      </c>
    </row>
    <row r="226" spans="1:5">
      <c r="A226" s="2381" t="s">
        <v>22751</v>
      </c>
      <c r="B226" s="2532">
        <v>1</v>
      </c>
      <c r="C226" s="2573"/>
      <c r="D226" s="2573">
        <v>232</v>
      </c>
      <c r="E226" s="2513">
        <f>D226-D226*($H$1)</f>
        <v>232</v>
      </c>
    </row>
    <row r="227" spans="1:5">
      <c r="A227" s="2381" t="s">
        <v>22752</v>
      </c>
      <c r="B227" s="2532">
        <v>1</v>
      </c>
      <c r="C227" s="2573"/>
      <c r="D227" s="2573">
        <v>232</v>
      </c>
      <c r="E227" s="2513">
        <f>D227-D227*($H$1)</f>
        <v>232</v>
      </c>
    </row>
    <row r="228" spans="1:5">
      <c r="A228" s="2381" t="s">
        <v>22753</v>
      </c>
      <c r="B228" s="2532">
        <v>1</v>
      </c>
      <c r="C228" s="2573"/>
      <c r="D228" s="2573">
        <v>232</v>
      </c>
      <c r="E228" s="2513">
        <f>D228-D228*($H$1)</f>
        <v>232</v>
      </c>
    </row>
    <row r="229" spans="1:5">
      <c r="A229" s="2381" t="s">
        <v>22754</v>
      </c>
      <c r="B229" s="2532">
        <v>1</v>
      </c>
      <c r="C229" s="2573"/>
      <c r="D229" s="2573">
        <v>232</v>
      </c>
      <c r="E229" s="2513">
        <f>D229-D229*($H$1)</f>
        <v>232</v>
      </c>
    </row>
    <row r="230" spans="1:5">
      <c r="A230" s="2381" t="s">
        <v>22755</v>
      </c>
      <c r="B230" s="2532">
        <v>1</v>
      </c>
      <c r="C230" s="2573"/>
      <c r="D230" s="2573">
        <v>232</v>
      </c>
      <c r="E230" s="2513">
        <f>D230-D230*($H$1)</f>
        <v>232</v>
      </c>
    </row>
    <row r="231" spans="1:5">
      <c r="A231" s="2381" t="s">
        <v>22756</v>
      </c>
      <c r="B231" s="2532">
        <v>1</v>
      </c>
      <c r="C231" s="2573"/>
      <c r="D231" s="2573">
        <v>232</v>
      </c>
      <c r="E231" s="2513">
        <f>D231-D231*($H$1)</f>
        <v>232</v>
      </c>
    </row>
    <row r="232" spans="1:5">
      <c r="A232" s="2381" t="s">
        <v>22757</v>
      </c>
      <c r="B232" s="2532">
        <v>1</v>
      </c>
      <c r="C232" s="2573"/>
      <c r="D232" s="2573">
        <v>232</v>
      </c>
      <c r="E232" s="2513">
        <f>D232-D232*($H$1)</f>
        <v>232</v>
      </c>
    </row>
    <row r="233" spans="1:5">
      <c r="A233" s="2381" t="s">
        <v>22758</v>
      </c>
      <c r="B233" s="2532">
        <v>1</v>
      </c>
      <c r="C233" s="2573"/>
      <c r="D233" s="2573">
        <v>232</v>
      </c>
      <c r="E233" s="2513">
        <f>D233-D233*($H$1)</f>
        <v>232</v>
      </c>
    </row>
    <row r="234" spans="1:5">
      <c r="A234" s="2381" t="s">
        <v>22759</v>
      </c>
      <c r="B234" s="2532">
        <v>1</v>
      </c>
      <c r="C234" s="2573"/>
      <c r="D234" s="2573">
        <v>232</v>
      </c>
      <c r="E234" s="2513">
        <f>D234-D234*($H$1)</f>
        <v>232</v>
      </c>
    </row>
    <row r="235" spans="1:5">
      <c r="A235" s="2381" t="s">
        <v>22760</v>
      </c>
      <c r="B235" s="2532">
        <v>1</v>
      </c>
      <c r="C235" s="2573"/>
      <c r="D235" s="2573">
        <v>232</v>
      </c>
      <c r="E235" s="2513">
        <f>D235-D235*($H$1)</f>
        <v>232</v>
      </c>
    </row>
    <row r="236" spans="1:5">
      <c r="A236" s="2381" t="s">
        <v>22761</v>
      </c>
      <c r="B236" s="2532">
        <v>1</v>
      </c>
      <c r="C236" s="2573"/>
      <c r="D236" s="2573">
        <v>232</v>
      </c>
      <c r="E236" s="2513">
        <f>D236-D236*($H$1)</f>
        <v>232</v>
      </c>
    </row>
    <row r="237" spans="1:5">
      <c r="A237" s="2381" t="s">
        <v>22762</v>
      </c>
      <c r="B237" s="2532">
        <v>1</v>
      </c>
      <c r="C237" s="2573"/>
      <c r="D237" s="2573">
        <v>232</v>
      </c>
      <c r="E237" s="2513">
        <f>D237-D237*($H$1)</f>
        <v>232</v>
      </c>
    </row>
    <row r="238" spans="1:5">
      <c r="A238" s="2381" t="s">
        <v>22763</v>
      </c>
      <c r="B238" s="2532">
        <v>1</v>
      </c>
      <c r="C238" s="2573"/>
      <c r="D238" s="2573">
        <v>232</v>
      </c>
      <c r="E238" s="2513">
        <f>D238-D238*($H$1)</f>
        <v>232</v>
      </c>
    </row>
    <row r="239" spans="1:5">
      <c r="A239" s="2381" t="s">
        <v>22764</v>
      </c>
      <c r="B239" s="2532">
        <v>1</v>
      </c>
      <c r="C239" s="2573"/>
      <c r="D239" s="2573">
        <v>232</v>
      </c>
      <c r="E239" s="2513">
        <f>D239-D239*($H$1)</f>
        <v>232</v>
      </c>
    </row>
    <row r="240" spans="1:5">
      <c r="A240" s="2381" t="s">
        <v>22765</v>
      </c>
      <c r="B240" s="2532">
        <v>1</v>
      </c>
      <c r="C240" s="2573"/>
      <c r="D240" s="2573">
        <v>232</v>
      </c>
      <c r="E240" s="2513">
        <f>D240-D240*($H$1)</f>
        <v>232</v>
      </c>
    </row>
    <row r="241" spans="1:5">
      <c r="A241" s="2381" t="s">
        <v>22766</v>
      </c>
      <c r="B241" s="2532">
        <v>1</v>
      </c>
      <c r="C241" s="2573"/>
      <c r="D241" s="2573">
        <v>232</v>
      </c>
      <c r="E241" s="2513">
        <f>D241-D241*($H$1)</f>
        <v>232</v>
      </c>
    </row>
    <row r="242" spans="1:5">
      <c r="A242" s="2381" t="s">
        <v>22767</v>
      </c>
      <c r="B242" s="2532">
        <v>1</v>
      </c>
      <c r="C242" s="2573"/>
      <c r="D242" s="2573">
        <v>232</v>
      </c>
      <c r="E242" s="2513">
        <f>D242-D242*($H$1)</f>
        <v>232</v>
      </c>
    </row>
    <row r="243" spans="1:5">
      <c r="A243" s="2381" t="s">
        <v>22768</v>
      </c>
      <c r="B243" s="2532">
        <v>1</v>
      </c>
      <c r="C243" s="2573"/>
      <c r="D243" s="2573">
        <v>232</v>
      </c>
      <c r="E243" s="2513">
        <f>D243-D243*($H$1)</f>
        <v>232</v>
      </c>
    </row>
    <row r="244" spans="1:5">
      <c r="A244" s="2381" t="s">
        <v>22769</v>
      </c>
      <c r="B244" s="2532">
        <v>1</v>
      </c>
      <c r="C244" s="2573"/>
      <c r="D244" s="2573">
        <v>232</v>
      </c>
      <c r="E244" s="2513">
        <f>D244-D244*($H$1)</f>
        <v>232</v>
      </c>
    </row>
    <row r="245" spans="1:5">
      <c r="A245" s="2381" t="s">
        <v>22770</v>
      </c>
      <c r="B245" s="2532">
        <v>1</v>
      </c>
      <c r="C245" s="2573"/>
      <c r="D245" s="2573">
        <v>232</v>
      </c>
      <c r="E245" s="2513">
        <f>D245-D245*($H$1)</f>
        <v>232</v>
      </c>
    </row>
    <row r="246" spans="1:5">
      <c r="A246" s="2381" t="s">
        <v>22771</v>
      </c>
      <c r="B246" s="2532">
        <v>1</v>
      </c>
      <c r="C246" s="2573"/>
      <c r="D246" s="2573">
        <v>232</v>
      </c>
      <c r="E246" s="2513">
        <f>D246-D246*($H$1)</f>
        <v>232</v>
      </c>
    </row>
    <row r="247" spans="1:5">
      <c r="A247" s="2381" t="s">
        <v>22772</v>
      </c>
      <c r="B247" s="2532">
        <v>1</v>
      </c>
      <c r="C247" s="2573"/>
      <c r="D247" s="2573">
        <v>140</v>
      </c>
      <c r="E247" s="2513">
        <f>D247-D247*($H$1)</f>
        <v>140</v>
      </c>
    </row>
    <row r="248" spans="1:5">
      <c r="A248" s="2381" t="s">
        <v>22773</v>
      </c>
      <c r="B248" s="2532">
        <v>1</v>
      </c>
      <c r="C248" s="2573"/>
      <c r="D248" s="2573">
        <v>140</v>
      </c>
      <c r="E248" s="2513">
        <f>D248-D248*($H$1)</f>
        <v>140</v>
      </c>
    </row>
    <row r="249" spans="1:5">
      <c r="A249" s="2381" t="s">
        <v>22774</v>
      </c>
      <c r="B249" s="2532">
        <v>1</v>
      </c>
      <c r="C249" s="2573"/>
      <c r="D249" s="2573">
        <v>140</v>
      </c>
      <c r="E249" s="2513">
        <f>D249-D249*($H$1)</f>
        <v>140</v>
      </c>
    </row>
    <row r="250" spans="1:5">
      <c r="A250" s="2381" t="s">
        <v>22775</v>
      </c>
      <c r="B250" s="2532">
        <v>1</v>
      </c>
      <c r="C250" s="2573"/>
      <c r="D250" s="2573">
        <v>96</v>
      </c>
      <c r="E250" s="2513">
        <f>D250-D250*($H$1)</f>
        <v>96</v>
      </c>
    </row>
    <row r="251" spans="1:5">
      <c r="A251" s="2381" t="s">
        <v>22776</v>
      </c>
      <c r="B251" s="2532">
        <v>1</v>
      </c>
      <c r="C251" s="2573"/>
      <c r="D251" s="2573">
        <v>96</v>
      </c>
      <c r="E251" s="2513">
        <f>D251-D251*($H$1)</f>
        <v>96</v>
      </c>
    </row>
    <row r="252" spans="1:5">
      <c r="A252" s="2381" t="s">
        <v>22777</v>
      </c>
      <c r="B252" s="2532">
        <v>1</v>
      </c>
      <c r="C252" s="2573"/>
      <c r="D252" s="2573">
        <v>96</v>
      </c>
      <c r="E252" s="2513">
        <f>D252-D252*($H$1)</f>
        <v>96</v>
      </c>
    </row>
    <row r="253" spans="1:5">
      <c r="A253" s="2381" t="s">
        <v>22778</v>
      </c>
      <c r="B253" s="2532">
        <v>1</v>
      </c>
      <c r="C253" s="2573"/>
      <c r="D253" s="2573">
        <v>96</v>
      </c>
      <c r="E253" s="2513">
        <f>D253-D253*($H$1)</f>
        <v>96</v>
      </c>
    </row>
    <row r="254" spans="1:5">
      <c r="A254" s="2381" t="s">
        <v>22779</v>
      </c>
      <c r="B254" s="2532">
        <v>1</v>
      </c>
      <c r="C254" s="2573"/>
      <c r="D254" s="2573">
        <v>500</v>
      </c>
      <c r="E254" s="2513">
        <f>D254-D254*($H$1)</f>
        <v>500</v>
      </c>
    </row>
    <row r="255" spans="1:5">
      <c r="A255" s="2381" t="s">
        <v>22780</v>
      </c>
      <c r="B255" s="2532">
        <v>1</v>
      </c>
      <c r="C255" s="2573"/>
      <c r="D255" s="2573">
        <v>500</v>
      </c>
      <c r="E255" s="2513">
        <f>D255-D255*($H$1)</f>
        <v>500</v>
      </c>
    </row>
    <row r="256" spans="1:5">
      <c r="A256" s="2381" t="s">
        <v>22781</v>
      </c>
      <c r="B256" s="2532">
        <v>1</v>
      </c>
      <c r="C256" s="2573"/>
      <c r="D256" s="2573">
        <v>500</v>
      </c>
      <c r="E256" s="2513">
        <f>D256-D256*($H$1)</f>
        <v>500</v>
      </c>
    </row>
    <row r="257" spans="1:8">
      <c r="A257" s="2381" t="s">
        <v>22782</v>
      </c>
      <c r="B257" s="2532">
        <v>1</v>
      </c>
      <c r="C257" s="2573"/>
      <c r="D257" s="2573">
        <v>500</v>
      </c>
      <c r="E257" s="2513">
        <f>D257-D257*($H$1)</f>
        <v>500</v>
      </c>
    </row>
    <row r="258" spans="1:8">
      <c r="A258" s="2381" t="s">
        <v>22783</v>
      </c>
      <c r="B258" s="2532">
        <v>1</v>
      </c>
      <c r="C258" s="2573"/>
      <c r="D258" s="2573">
        <v>500</v>
      </c>
      <c r="E258" s="2513">
        <f>D258-D258*($H$1)</f>
        <v>500</v>
      </c>
    </row>
    <row r="259" spans="1:8">
      <c r="A259" s="2381" t="s">
        <v>22784</v>
      </c>
      <c r="B259" s="2532">
        <v>1</v>
      </c>
      <c r="C259" s="2573"/>
      <c r="D259" s="2573">
        <v>500</v>
      </c>
      <c r="E259" s="2513">
        <f>D259-D259*($H$1)</f>
        <v>500</v>
      </c>
    </row>
    <row r="260" spans="1:8">
      <c r="A260" s="2381" t="s">
        <v>22785</v>
      </c>
      <c r="B260" s="2532">
        <v>1</v>
      </c>
      <c r="C260" s="2573"/>
      <c r="D260" s="2573">
        <v>380</v>
      </c>
      <c r="E260" s="2513">
        <f>D260-D260*($H$1)</f>
        <v>380</v>
      </c>
    </row>
    <row r="261" spans="1:8">
      <c r="A261" s="2381" t="s">
        <v>22786</v>
      </c>
      <c r="B261" s="2532">
        <v>1</v>
      </c>
      <c r="C261" s="2573"/>
      <c r="D261" s="2573">
        <v>380</v>
      </c>
      <c r="E261" s="2513">
        <f>D261-D261*($H$1)</f>
        <v>380</v>
      </c>
    </row>
    <row r="262" spans="1:8">
      <c r="A262" s="2381" t="s">
        <v>22787</v>
      </c>
      <c r="B262" s="2532">
        <v>1</v>
      </c>
      <c r="C262" s="2573"/>
      <c r="D262" s="2573">
        <v>380</v>
      </c>
      <c r="E262" s="2513">
        <f>D262-D262*($H$1)</f>
        <v>380</v>
      </c>
    </row>
    <row r="263" spans="1:8" ht="15">
      <c r="A263" s="2381" t="s">
        <v>22788</v>
      </c>
      <c r="B263" s="2532">
        <v>1</v>
      </c>
      <c r="C263" s="2573"/>
      <c r="D263" s="2573">
        <v>380</v>
      </c>
      <c r="E263" s="2513">
        <f>D263-D263*($H$1)</f>
        <v>380</v>
      </c>
      <c r="H263" s="551"/>
    </row>
    <row r="264" spans="1:8" ht="15">
      <c r="A264" s="2381" t="s">
        <v>22789</v>
      </c>
      <c r="B264" s="2532">
        <v>1</v>
      </c>
      <c r="C264" s="2573"/>
      <c r="D264" s="2573">
        <v>380</v>
      </c>
      <c r="E264" s="2513">
        <f>D264-D264*($H$1)</f>
        <v>380</v>
      </c>
      <c r="H264" s="551"/>
    </row>
    <row r="265" spans="1:8" ht="15">
      <c r="A265" s="2381" t="s">
        <v>22790</v>
      </c>
      <c r="B265" s="2532">
        <v>1</v>
      </c>
      <c r="C265" s="2573"/>
      <c r="D265" s="2573">
        <v>380</v>
      </c>
      <c r="E265" s="2513">
        <f>D265-D265*($H$1)</f>
        <v>380</v>
      </c>
      <c r="H265" s="551"/>
    </row>
  </sheetData>
  <mergeCells count="18">
    <mergeCell ref="A186:E186"/>
    <mergeCell ref="A153:E153"/>
    <mergeCell ref="A161:E161"/>
    <mergeCell ref="A108:E108"/>
    <mergeCell ref="A119:E119"/>
    <mergeCell ref="A130:E130"/>
    <mergeCell ref="A141:E141"/>
    <mergeCell ref="A150:E150"/>
    <mergeCell ref="A53:E53"/>
    <mergeCell ref="A64:E64"/>
    <mergeCell ref="A75:E75"/>
    <mergeCell ref="A86:E86"/>
    <mergeCell ref="A97:E97"/>
    <mergeCell ref="A1:B1"/>
    <mergeCell ref="A3:B3"/>
    <mergeCell ref="A4:B4"/>
    <mergeCell ref="A7:E7"/>
    <mergeCell ref="A20:E20"/>
  </mergeCells>
  <hyperlinks>
    <hyperlink ref="A6" location="'Список программ'!R1C1" display="Список программ" xr:uid="{00000000-0004-0000-3F00-000000000000}"/>
  </hyperlinks>
  <pageMargins left="0.7" right="0.7" top="0.75" bottom="0.75" header="0.51180555555555496" footer="0.51180555555555496"/>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27BB4-1769-4495-9B18-053A4F0B610E}">
  <sheetPr>
    <tabColor rgb="FF0070C0"/>
  </sheetPr>
  <dimension ref="A1:AMJ130"/>
  <sheetViews>
    <sheetView workbookViewId="0">
      <selection activeCell="A128" sqref="A128:H130"/>
    </sheetView>
  </sheetViews>
  <sheetFormatPr defaultRowHeight="14.25"/>
  <cols>
    <col min="2" max="2" width="13.125" customWidth="1"/>
    <col min="3" max="3" width="31.875" customWidth="1"/>
    <col min="4" max="4" width="10.5" customWidth="1"/>
    <col min="7" max="7" width="8.25" customWidth="1"/>
  </cols>
  <sheetData>
    <row r="1" spans="1:1024" ht="15.75">
      <c r="A1" s="48" t="s">
        <v>0</v>
      </c>
      <c r="B1" s="49"/>
      <c r="C1" s="17"/>
      <c r="D1" s="18"/>
      <c r="E1" s="50"/>
      <c r="F1" s="51"/>
      <c r="G1" s="52"/>
      <c r="H1" s="53" t="s">
        <v>105</v>
      </c>
      <c r="I1" s="54">
        <v>0</v>
      </c>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c r="DI1" s="47"/>
      <c r="DJ1" s="47"/>
      <c r="DK1" s="47"/>
      <c r="DL1" s="47"/>
      <c r="DM1" s="47"/>
      <c r="DN1" s="47"/>
      <c r="DO1" s="47"/>
      <c r="DP1" s="47"/>
      <c r="DQ1" s="47"/>
      <c r="DR1" s="47"/>
      <c r="DS1" s="47"/>
      <c r="DT1" s="47"/>
      <c r="DU1" s="47"/>
      <c r="DV1" s="47"/>
      <c r="DW1" s="47"/>
      <c r="DX1" s="47"/>
      <c r="DY1" s="47"/>
      <c r="DZ1" s="47"/>
      <c r="EA1" s="47"/>
      <c r="EB1" s="47"/>
      <c r="EC1" s="47"/>
      <c r="ED1" s="47"/>
      <c r="EE1" s="47"/>
      <c r="EF1" s="47"/>
      <c r="EG1" s="47"/>
      <c r="EH1" s="47"/>
      <c r="EI1" s="47"/>
      <c r="EJ1" s="47"/>
      <c r="EK1" s="47"/>
      <c r="EL1" s="47"/>
      <c r="EM1" s="47"/>
      <c r="EN1" s="47"/>
      <c r="EO1" s="47"/>
      <c r="EP1" s="47"/>
      <c r="EQ1" s="47"/>
      <c r="ER1" s="47"/>
      <c r="ES1" s="47"/>
      <c r="ET1" s="47"/>
      <c r="EU1" s="47"/>
      <c r="EV1" s="47"/>
      <c r="EW1" s="47"/>
      <c r="EX1" s="47"/>
      <c r="EY1" s="47"/>
      <c r="EZ1" s="47"/>
      <c r="FA1" s="47"/>
      <c r="FB1" s="47"/>
      <c r="FC1" s="47"/>
      <c r="FD1" s="47"/>
      <c r="FE1" s="47"/>
      <c r="FF1" s="47"/>
      <c r="FG1" s="47"/>
      <c r="FH1" s="47"/>
      <c r="FI1" s="47"/>
      <c r="FJ1" s="47"/>
      <c r="FK1" s="47"/>
      <c r="FL1" s="47"/>
      <c r="FM1" s="47"/>
      <c r="FN1" s="47"/>
      <c r="FO1" s="47"/>
      <c r="FP1" s="47"/>
      <c r="FQ1" s="47"/>
      <c r="FR1" s="47"/>
      <c r="FS1" s="47"/>
      <c r="FT1" s="47"/>
      <c r="FU1" s="47"/>
      <c r="FV1" s="47"/>
      <c r="FW1" s="47"/>
      <c r="FX1" s="47"/>
      <c r="FY1" s="47"/>
      <c r="FZ1" s="47"/>
      <c r="GA1" s="47"/>
      <c r="GB1" s="47"/>
      <c r="GC1" s="47"/>
      <c r="GD1" s="47"/>
      <c r="GE1" s="47"/>
      <c r="GF1" s="47"/>
      <c r="GG1" s="47"/>
      <c r="GH1" s="47"/>
      <c r="GI1" s="47"/>
      <c r="GJ1" s="47"/>
      <c r="GK1" s="47"/>
      <c r="GL1" s="47"/>
      <c r="GM1" s="47"/>
      <c r="GN1" s="47"/>
      <c r="GO1" s="47"/>
      <c r="GP1" s="47"/>
      <c r="GQ1" s="47"/>
      <c r="GR1" s="47"/>
      <c r="GS1" s="47"/>
      <c r="GT1" s="47"/>
      <c r="GU1" s="47"/>
      <c r="GV1" s="47"/>
      <c r="GW1" s="47"/>
      <c r="GX1" s="47"/>
      <c r="GY1" s="47"/>
      <c r="GZ1" s="47"/>
      <c r="HA1" s="47"/>
      <c r="HB1" s="47"/>
      <c r="HC1" s="47"/>
      <c r="HD1" s="47"/>
      <c r="HE1" s="47"/>
      <c r="HF1" s="47"/>
      <c r="HG1" s="47"/>
      <c r="HH1" s="47"/>
      <c r="HI1" s="47"/>
      <c r="HJ1" s="47"/>
      <c r="HK1" s="47"/>
      <c r="HL1" s="47"/>
      <c r="HM1" s="47"/>
      <c r="HN1" s="47"/>
      <c r="HO1" s="47"/>
      <c r="HP1" s="47"/>
      <c r="HQ1" s="47"/>
      <c r="HR1" s="47"/>
      <c r="HS1" s="47"/>
      <c r="HT1" s="47"/>
      <c r="HU1" s="47"/>
      <c r="HV1" s="47"/>
      <c r="HW1" s="47"/>
      <c r="HX1" s="47"/>
      <c r="HY1" s="47"/>
      <c r="HZ1" s="47"/>
      <c r="IA1" s="47"/>
      <c r="IB1" s="47"/>
      <c r="IC1" s="47"/>
      <c r="ID1" s="47"/>
      <c r="IE1" s="47"/>
      <c r="IF1" s="47"/>
      <c r="IG1" s="47"/>
      <c r="IH1" s="47"/>
      <c r="II1" s="47"/>
      <c r="IJ1" s="47"/>
      <c r="IK1" s="47"/>
      <c r="IL1" s="47"/>
      <c r="IM1" s="47"/>
      <c r="IN1" s="47"/>
      <c r="IO1" s="47"/>
      <c r="IP1" s="47"/>
      <c r="IQ1" s="47"/>
      <c r="IR1" s="47"/>
      <c r="IS1" s="47"/>
      <c r="IT1" s="47"/>
      <c r="IU1" s="47"/>
      <c r="IV1" s="47"/>
      <c r="IW1" s="47"/>
      <c r="IX1" s="47"/>
      <c r="IY1" s="47"/>
      <c r="IZ1" s="47"/>
      <c r="JA1" s="47"/>
      <c r="JB1" s="47"/>
      <c r="JC1" s="47"/>
      <c r="JD1" s="47"/>
      <c r="JE1" s="47"/>
      <c r="JF1" s="47"/>
      <c r="JG1" s="47"/>
      <c r="JH1" s="47"/>
      <c r="JI1" s="47"/>
      <c r="JJ1" s="47"/>
      <c r="JK1" s="47"/>
      <c r="JL1" s="47"/>
      <c r="JM1" s="47"/>
      <c r="JN1" s="47"/>
      <c r="JO1" s="47"/>
      <c r="JP1" s="47"/>
      <c r="JQ1" s="47"/>
      <c r="JR1" s="47"/>
      <c r="JS1" s="47"/>
      <c r="JT1" s="47"/>
      <c r="JU1" s="47"/>
      <c r="JV1" s="47"/>
      <c r="JW1" s="47"/>
      <c r="JX1" s="47"/>
      <c r="JY1" s="47"/>
      <c r="JZ1" s="47"/>
      <c r="KA1" s="47"/>
      <c r="KB1" s="47"/>
      <c r="KC1" s="47"/>
      <c r="KD1" s="47"/>
      <c r="KE1" s="47"/>
      <c r="KF1" s="47"/>
      <c r="KG1" s="47"/>
      <c r="KH1" s="47"/>
      <c r="KI1" s="47"/>
      <c r="KJ1" s="47"/>
      <c r="KK1" s="47"/>
      <c r="KL1" s="47"/>
      <c r="KM1" s="47"/>
      <c r="KN1" s="47"/>
      <c r="KO1" s="47"/>
      <c r="KP1" s="47"/>
      <c r="KQ1" s="47"/>
      <c r="KR1" s="47"/>
      <c r="KS1" s="47"/>
      <c r="KT1" s="47"/>
      <c r="KU1" s="47"/>
      <c r="KV1" s="47"/>
      <c r="KW1" s="47"/>
      <c r="KX1" s="47"/>
      <c r="KY1" s="47"/>
      <c r="KZ1" s="47"/>
      <c r="LA1" s="47"/>
      <c r="LB1" s="47"/>
      <c r="LC1" s="47"/>
      <c r="LD1" s="47"/>
      <c r="LE1" s="47"/>
      <c r="LF1" s="47"/>
      <c r="LG1" s="47"/>
      <c r="LH1" s="47"/>
      <c r="LI1" s="47"/>
      <c r="LJ1" s="47"/>
      <c r="LK1" s="47"/>
      <c r="LL1" s="47"/>
      <c r="LM1" s="47"/>
      <c r="LN1" s="47"/>
      <c r="LO1" s="47"/>
      <c r="LP1" s="47"/>
      <c r="LQ1" s="47"/>
      <c r="LR1" s="47"/>
      <c r="LS1" s="47"/>
      <c r="LT1" s="47"/>
      <c r="LU1" s="47"/>
      <c r="LV1" s="47"/>
      <c r="LW1" s="47"/>
      <c r="LX1" s="47"/>
      <c r="LY1" s="47"/>
      <c r="LZ1" s="47"/>
      <c r="MA1" s="47"/>
      <c r="MB1" s="47"/>
      <c r="MC1" s="47"/>
      <c r="MD1" s="47"/>
      <c r="ME1" s="47"/>
      <c r="MF1" s="47"/>
      <c r="MG1" s="47"/>
      <c r="MH1" s="47"/>
      <c r="MI1" s="47"/>
      <c r="MJ1" s="47"/>
      <c r="MK1" s="47"/>
      <c r="ML1" s="47"/>
      <c r="MM1" s="47"/>
      <c r="MN1" s="47"/>
      <c r="MO1" s="47"/>
      <c r="MP1" s="47"/>
      <c r="MQ1" s="47"/>
      <c r="MR1" s="47"/>
      <c r="MS1" s="47"/>
      <c r="MT1" s="47"/>
      <c r="MU1" s="47"/>
      <c r="MV1" s="47"/>
      <c r="MW1" s="47"/>
      <c r="MX1" s="47"/>
      <c r="MY1" s="47"/>
      <c r="MZ1" s="47"/>
      <c r="NA1" s="47"/>
      <c r="NB1" s="47"/>
      <c r="NC1" s="47"/>
      <c r="ND1" s="47"/>
      <c r="NE1" s="47"/>
      <c r="NF1" s="47"/>
      <c r="NG1" s="47"/>
      <c r="NH1" s="47"/>
      <c r="NI1" s="47"/>
      <c r="NJ1" s="47"/>
      <c r="NK1" s="47"/>
      <c r="NL1" s="47"/>
      <c r="NM1" s="47"/>
      <c r="NN1" s="47"/>
      <c r="NO1" s="47"/>
      <c r="NP1" s="47"/>
      <c r="NQ1" s="47"/>
      <c r="NR1" s="47"/>
      <c r="NS1" s="47"/>
      <c r="NT1" s="47"/>
      <c r="NU1" s="47"/>
      <c r="NV1" s="47"/>
      <c r="NW1" s="47"/>
      <c r="NX1" s="47"/>
      <c r="NY1" s="47"/>
      <c r="NZ1" s="47"/>
      <c r="OA1" s="47"/>
      <c r="OB1" s="47"/>
      <c r="OC1" s="47"/>
      <c r="OD1" s="47"/>
      <c r="OE1" s="47"/>
      <c r="OF1" s="47"/>
      <c r="OG1" s="47"/>
      <c r="OH1" s="47"/>
      <c r="OI1" s="47"/>
      <c r="OJ1" s="47"/>
      <c r="OK1" s="47"/>
      <c r="OL1" s="47"/>
      <c r="OM1" s="47"/>
      <c r="ON1" s="47"/>
      <c r="OO1" s="47"/>
      <c r="OP1" s="47"/>
      <c r="OQ1" s="47"/>
      <c r="OR1" s="47"/>
      <c r="OS1" s="47"/>
      <c r="OT1" s="47"/>
      <c r="OU1" s="47"/>
      <c r="OV1" s="47"/>
      <c r="OW1" s="47"/>
      <c r="OX1" s="47"/>
      <c r="OY1" s="47"/>
      <c r="OZ1" s="47"/>
      <c r="PA1" s="47"/>
      <c r="PB1" s="47"/>
      <c r="PC1" s="47"/>
      <c r="PD1" s="47"/>
      <c r="PE1" s="47"/>
      <c r="PF1" s="47"/>
      <c r="PG1" s="47"/>
      <c r="PH1" s="47"/>
      <c r="PI1" s="47"/>
      <c r="PJ1" s="47"/>
      <c r="PK1" s="47"/>
      <c r="PL1" s="47"/>
      <c r="PM1" s="47"/>
      <c r="PN1" s="47"/>
      <c r="PO1" s="47"/>
      <c r="PP1" s="47"/>
      <c r="PQ1" s="47"/>
      <c r="PR1" s="47"/>
      <c r="PS1" s="47"/>
      <c r="PT1" s="47"/>
      <c r="PU1" s="47"/>
      <c r="PV1" s="47"/>
      <c r="PW1" s="47"/>
      <c r="PX1" s="47"/>
      <c r="PY1" s="47"/>
      <c r="PZ1" s="47"/>
      <c r="QA1" s="47"/>
      <c r="QB1" s="47"/>
      <c r="QC1" s="47"/>
      <c r="QD1" s="47"/>
      <c r="QE1" s="47"/>
      <c r="QF1" s="47"/>
      <c r="QG1" s="47"/>
      <c r="QH1" s="47"/>
      <c r="QI1" s="47"/>
      <c r="QJ1" s="47"/>
      <c r="QK1" s="47"/>
      <c r="QL1" s="47"/>
      <c r="QM1" s="47"/>
      <c r="QN1" s="47"/>
      <c r="QO1" s="47"/>
      <c r="QP1" s="47"/>
      <c r="QQ1" s="47"/>
      <c r="QR1" s="47"/>
      <c r="QS1" s="47"/>
      <c r="QT1" s="47"/>
      <c r="QU1" s="47"/>
      <c r="QV1" s="47"/>
      <c r="QW1" s="47"/>
      <c r="QX1" s="47"/>
      <c r="QY1" s="47"/>
      <c r="QZ1" s="47"/>
      <c r="RA1" s="47"/>
      <c r="RB1" s="47"/>
      <c r="RC1" s="47"/>
      <c r="RD1" s="47"/>
      <c r="RE1" s="47"/>
      <c r="RF1" s="47"/>
      <c r="RG1" s="47"/>
      <c r="RH1" s="47"/>
      <c r="RI1" s="47"/>
      <c r="RJ1" s="47"/>
      <c r="RK1" s="47"/>
      <c r="RL1" s="47"/>
      <c r="RM1" s="47"/>
      <c r="RN1" s="47"/>
      <c r="RO1" s="47"/>
      <c r="RP1" s="47"/>
      <c r="RQ1" s="47"/>
      <c r="RR1" s="47"/>
      <c r="RS1" s="47"/>
      <c r="RT1" s="47"/>
      <c r="RU1" s="47"/>
      <c r="RV1" s="47"/>
      <c r="RW1" s="47"/>
      <c r="RX1" s="47"/>
      <c r="RY1" s="47"/>
      <c r="RZ1" s="47"/>
      <c r="SA1" s="47"/>
      <c r="SB1" s="47"/>
      <c r="SC1" s="47"/>
      <c r="SD1" s="47"/>
      <c r="SE1" s="47"/>
      <c r="SF1" s="47"/>
      <c r="SG1" s="47"/>
      <c r="SH1" s="47"/>
      <c r="SI1" s="47"/>
      <c r="SJ1" s="47"/>
      <c r="SK1" s="47"/>
      <c r="SL1" s="47"/>
      <c r="SM1" s="47"/>
      <c r="SN1" s="47"/>
      <c r="SO1" s="47"/>
      <c r="SP1" s="47"/>
      <c r="SQ1" s="47"/>
      <c r="SR1" s="47"/>
      <c r="SS1" s="47"/>
      <c r="ST1" s="47"/>
      <c r="SU1" s="47"/>
      <c r="SV1" s="47"/>
      <c r="SW1" s="47"/>
      <c r="SX1" s="47"/>
      <c r="SY1" s="47"/>
      <c r="SZ1" s="47"/>
      <c r="TA1" s="47"/>
      <c r="TB1" s="47"/>
      <c r="TC1" s="47"/>
      <c r="TD1" s="47"/>
      <c r="TE1" s="47"/>
      <c r="TF1" s="47"/>
      <c r="TG1" s="47"/>
      <c r="TH1" s="47"/>
      <c r="TI1" s="47"/>
      <c r="TJ1" s="47"/>
      <c r="TK1" s="47"/>
      <c r="TL1" s="47"/>
      <c r="TM1" s="47"/>
      <c r="TN1" s="47"/>
      <c r="TO1" s="47"/>
      <c r="TP1" s="47"/>
      <c r="TQ1" s="47"/>
      <c r="TR1" s="47"/>
      <c r="TS1" s="47"/>
      <c r="TT1" s="47"/>
      <c r="TU1" s="47"/>
      <c r="TV1" s="47"/>
      <c r="TW1" s="47"/>
      <c r="TX1" s="47"/>
      <c r="TY1" s="47"/>
      <c r="TZ1" s="47"/>
      <c r="UA1" s="47"/>
      <c r="UB1" s="47"/>
      <c r="UC1" s="47"/>
      <c r="UD1" s="47"/>
      <c r="UE1" s="47"/>
      <c r="UF1" s="47"/>
      <c r="UG1" s="47"/>
      <c r="UH1" s="47"/>
      <c r="UI1" s="47"/>
      <c r="UJ1" s="47"/>
      <c r="UK1" s="47"/>
      <c r="UL1" s="47"/>
      <c r="UM1" s="47"/>
      <c r="UN1" s="47"/>
      <c r="UO1" s="47"/>
      <c r="UP1" s="47"/>
      <c r="UQ1" s="47"/>
      <c r="UR1" s="47"/>
      <c r="US1" s="47"/>
      <c r="UT1" s="47"/>
      <c r="UU1" s="47"/>
      <c r="UV1" s="47"/>
      <c r="UW1" s="47"/>
      <c r="UX1" s="47"/>
      <c r="UY1" s="47"/>
      <c r="UZ1" s="47"/>
      <c r="VA1" s="47"/>
      <c r="VB1" s="47"/>
      <c r="VC1" s="47"/>
      <c r="VD1" s="47"/>
      <c r="VE1" s="47"/>
      <c r="VF1" s="47"/>
      <c r="VG1" s="47"/>
      <c r="VH1" s="47"/>
      <c r="VI1" s="47"/>
      <c r="VJ1" s="47"/>
      <c r="VK1" s="47"/>
      <c r="VL1" s="47"/>
      <c r="VM1" s="47"/>
      <c r="VN1" s="47"/>
      <c r="VO1" s="47"/>
      <c r="VP1" s="47"/>
      <c r="VQ1" s="47"/>
      <c r="VR1" s="47"/>
      <c r="VS1" s="47"/>
      <c r="VT1" s="47"/>
      <c r="VU1" s="47"/>
      <c r="VV1" s="47"/>
      <c r="VW1" s="47"/>
      <c r="VX1" s="47"/>
      <c r="VY1" s="47"/>
      <c r="VZ1" s="47"/>
      <c r="WA1" s="47"/>
      <c r="WB1" s="47"/>
      <c r="WC1" s="47"/>
      <c r="WD1" s="47"/>
      <c r="WE1" s="47"/>
      <c r="WF1" s="47"/>
      <c r="WG1" s="47"/>
      <c r="WH1" s="47"/>
      <c r="WI1" s="47"/>
      <c r="WJ1" s="47"/>
      <c r="WK1" s="47"/>
      <c r="WL1" s="47"/>
      <c r="WM1" s="47"/>
      <c r="WN1" s="47"/>
      <c r="WO1" s="47"/>
      <c r="WP1" s="47"/>
      <c r="WQ1" s="47"/>
      <c r="WR1" s="47"/>
      <c r="WS1" s="47"/>
      <c r="WT1" s="47"/>
      <c r="WU1" s="47"/>
      <c r="WV1" s="47"/>
      <c r="WW1" s="47"/>
      <c r="WX1" s="47"/>
      <c r="WY1" s="47"/>
      <c r="WZ1" s="47"/>
      <c r="XA1" s="47"/>
      <c r="XB1" s="47"/>
      <c r="XC1" s="47"/>
      <c r="XD1" s="47"/>
      <c r="XE1" s="47"/>
      <c r="XF1" s="47"/>
      <c r="XG1" s="47"/>
      <c r="XH1" s="47"/>
      <c r="XI1" s="47"/>
      <c r="XJ1" s="47"/>
      <c r="XK1" s="47"/>
      <c r="XL1" s="47"/>
      <c r="XM1" s="47"/>
      <c r="XN1" s="47"/>
      <c r="XO1" s="47"/>
      <c r="XP1" s="47"/>
      <c r="XQ1" s="47"/>
      <c r="XR1" s="47"/>
      <c r="XS1" s="47"/>
      <c r="XT1" s="47"/>
      <c r="XU1" s="47"/>
      <c r="XV1" s="47"/>
      <c r="XW1" s="47"/>
      <c r="XX1" s="47"/>
      <c r="XY1" s="47"/>
      <c r="XZ1" s="47"/>
      <c r="YA1" s="47"/>
      <c r="YB1" s="47"/>
      <c r="YC1" s="47"/>
      <c r="YD1" s="47"/>
      <c r="YE1" s="47"/>
      <c r="YF1" s="47"/>
      <c r="YG1" s="47"/>
      <c r="YH1" s="47"/>
      <c r="YI1" s="47"/>
      <c r="YJ1" s="47"/>
      <c r="YK1" s="47"/>
      <c r="YL1" s="47"/>
      <c r="YM1" s="47"/>
      <c r="YN1" s="47"/>
      <c r="YO1" s="47"/>
      <c r="YP1" s="47"/>
      <c r="YQ1" s="47"/>
      <c r="YR1" s="47"/>
      <c r="YS1" s="47"/>
      <c r="YT1" s="47"/>
      <c r="YU1" s="47"/>
      <c r="YV1" s="47"/>
      <c r="YW1" s="47"/>
      <c r="YX1" s="47"/>
      <c r="YY1" s="47"/>
      <c r="YZ1" s="47"/>
      <c r="ZA1" s="47"/>
      <c r="ZB1" s="47"/>
      <c r="ZC1" s="47"/>
      <c r="ZD1" s="47"/>
      <c r="ZE1" s="47"/>
      <c r="ZF1" s="47"/>
      <c r="ZG1" s="47"/>
      <c r="ZH1" s="47"/>
      <c r="ZI1" s="47"/>
      <c r="ZJ1" s="47"/>
      <c r="ZK1" s="47"/>
      <c r="ZL1" s="47"/>
      <c r="ZM1" s="47"/>
      <c r="ZN1" s="47"/>
      <c r="ZO1" s="47"/>
      <c r="ZP1" s="47"/>
      <c r="ZQ1" s="47"/>
      <c r="ZR1" s="47"/>
      <c r="ZS1" s="47"/>
      <c r="ZT1" s="47"/>
      <c r="ZU1" s="47"/>
      <c r="ZV1" s="47"/>
      <c r="ZW1" s="47"/>
      <c r="ZX1" s="47"/>
      <c r="ZY1" s="47"/>
      <c r="ZZ1" s="47"/>
      <c r="AAA1" s="47"/>
      <c r="AAB1" s="47"/>
      <c r="AAC1" s="47"/>
      <c r="AAD1" s="47"/>
      <c r="AAE1" s="47"/>
      <c r="AAF1" s="47"/>
      <c r="AAG1" s="47"/>
      <c r="AAH1" s="47"/>
      <c r="AAI1" s="47"/>
      <c r="AAJ1" s="47"/>
      <c r="AAK1" s="47"/>
      <c r="AAL1" s="47"/>
      <c r="AAM1" s="47"/>
      <c r="AAN1" s="47"/>
      <c r="AAO1" s="47"/>
      <c r="AAP1" s="47"/>
      <c r="AAQ1" s="47"/>
      <c r="AAR1" s="47"/>
      <c r="AAS1" s="47"/>
      <c r="AAT1" s="47"/>
      <c r="AAU1" s="47"/>
      <c r="AAV1" s="47"/>
      <c r="AAW1" s="47"/>
      <c r="AAX1" s="47"/>
      <c r="AAY1" s="47"/>
      <c r="AAZ1" s="47"/>
      <c r="ABA1" s="47"/>
      <c r="ABB1" s="47"/>
      <c r="ABC1" s="47"/>
      <c r="ABD1" s="47"/>
      <c r="ABE1" s="47"/>
      <c r="ABF1" s="47"/>
      <c r="ABG1" s="47"/>
      <c r="ABH1" s="47"/>
      <c r="ABI1" s="47"/>
      <c r="ABJ1" s="47"/>
      <c r="ABK1" s="47"/>
      <c r="ABL1" s="47"/>
      <c r="ABM1" s="47"/>
      <c r="ABN1" s="47"/>
      <c r="ABO1" s="47"/>
      <c r="ABP1" s="47"/>
      <c r="ABQ1" s="47"/>
      <c r="ABR1" s="47"/>
      <c r="ABS1" s="47"/>
      <c r="ABT1" s="47"/>
      <c r="ABU1" s="47"/>
      <c r="ABV1" s="47"/>
      <c r="ABW1" s="47"/>
      <c r="ABX1" s="47"/>
      <c r="ABY1" s="47"/>
      <c r="ABZ1" s="47"/>
      <c r="ACA1" s="47"/>
      <c r="ACB1" s="47"/>
      <c r="ACC1" s="47"/>
      <c r="ACD1" s="47"/>
      <c r="ACE1" s="47"/>
      <c r="ACF1" s="47"/>
      <c r="ACG1" s="47"/>
      <c r="ACH1" s="47"/>
      <c r="ACI1" s="47"/>
      <c r="ACJ1" s="47"/>
      <c r="ACK1" s="47"/>
      <c r="ACL1" s="47"/>
      <c r="ACM1" s="47"/>
      <c r="ACN1" s="47"/>
      <c r="ACO1" s="47"/>
      <c r="ACP1" s="47"/>
      <c r="ACQ1" s="47"/>
      <c r="ACR1" s="47"/>
      <c r="ACS1" s="47"/>
      <c r="ACT1" s="47"/>
      <c r="ACU1" s="47"/>
      <c r="ACV1" s="47"/>
      <c r="ACW1" s="47"/>
      <c r="ACX1" s="47"/>
      <c r="ACY1" s="47"/>
      <c r="ACZ1" s="47"/>
      <c r="ADA1" s="47"/>
      <c r="ADB1" s="47"/>
      <c r="ADC1" s="47"/>
      <c r="ADD1" s="47"/>
      <c r="ADE1" s="47"/>
      <c r="ADF1" s="47"/>
      <c r="ADG1" s="47"/>
      <c r="ADH1" s="47"/>
      <c r="ADI1" s="47"/>
      <c r="ADJ1" s="47"/>
      <c r="ADK1" s="47"/>
      <c r="ADL1" s="47"/>
      <c r="ADM1" s="47"/>
      <c r="ADN1" s="47"/>
      <c r="ADO1" s="47"/>
      <c r="ADP1" s="47"/>
      <c r="ADQ1" s="47"/>
      <c r="ADR1" s="47"/>
      <c r="ADS1" s="47"/>
      <c r="ADT1" s="47"/>
      <c r="ADU1" s="47"/>
      <c r="ADV1" s="47"/>
      <c r="ADW1" s="47"/>
      <c r="ADX1" s="47"/>
      <c r="ADY1" s="47"/>
      <c r="ADZ1" s="47"/>
      <c r="AEA1" s="47"/>
      <c r="AEB1" s="47"/>
      <c r="AEC1" s="47"/>
      <c r="AED1" s="47"/>
      <c r="AEE1" s="47"/>
      <c r="AEF1" s="47"/>
      <c r="AEG1" s="47"/>
      <c r="AEH1" s="47"/>
      <c r="AEI1" s="47"/>
      <c r="AEJ1" s="47"/>
      <c r="AEK1" s="47"/>
      <c r="AEL1" s="47"/>
      <c r="AEM1" s="47"/>
      <c r="AEN1" s="47"/>
      <c r="AEO1" s="47"/>
      <c r="AEP1" s="47"/>
      <c r="AEQ1" s="47"/>
      <c r="AER1" s="47"/>
      <c r="AES1" s="47"/>
      <c r="AET1" s="47"/>
      <c r="AEU1" s="47"/>
      <c r="AEV1" s="47"/>
      <c r="AEW1" s="47"/>
      <c r="AEX1" s="47"/>
      <c r="AEY1" s="47"/>
      <c r="AEZ1" s="47"/>
      <c r="AFA1" s="47"/>
      <c r="AFB1" s="47"/>
      <c r="AFC1" s="47"/>
      <c r="AFD1" s="47"/>
      <c r="AFE1" s="47"/>
      <c r="AFF1" s="47"/>
      <c r="AFG1" s="47"/>
      <c r="AFH1" s="47"/>
      <c r="AFI1" s="47"/>
      <c r="AFJ1" s="47"/>
      <c r="AFK1" s="47"/>
      <c r="AFL1" s="47"/>
      <c r="AFM1" s="47"/>
      <c r="AFN1" s="47"/>
      <c r="AFO1" s="47"/>
      <c r="AFP1" s="47"/>
      <c r="AFQ1" s="47"/>
      <c r="AFR1" s="47"/>
      <c r="AFS1" s="47"/>
      <c r="AFT1" s="47"/>
      <c r="AFU1" s="47"/>
      <c r="AFV1" s="47"/>
      <c r="AFW1" s="47"/>
      <c r="AFX1" s="47"/>
      <c r="AFY1" s="47"/>
      <c r="AFZ1" s="47"/>
      <c r="AGA1" s="47"/>
      <c r="AGB1" s="47"/>
      <c r="AGC1" s="47"/>
      <c r="AGD1" s="47"/>
      <c r="AGE1" s="47"/>
      <c r="AGF1" s="47"/>
      <c r="AGG1" s="47"/>
      <c r="AGH1" s="47"/>
      <c r="AGI1" s="47"/>
      <c r="AGJ1" s="47"/>
      <c r="AGK1" s="47"/>
      <c r="AGL1" s="47"/>
      <c r="AGM1" s="47"/>
      <c r="AGN1" s="47"/>
      <c r="AGO1" s="47"/>
      <c r="AGP1" s="47"/>
      <c r="AGQ1" s="47"/>
      <c r="AGR1" s="47"/>
      <c r="AGS1" s="47"/>
      <c r="AGT1" s="47"/>
      <c r="AGU1" s="47"/>
      <c r="AGV1" s="47"/>
      <c r="AGW1" s="47"/>
      <c r="AGX1" s="47"/>
      <c r="AGY1" s="47"/>
      <c r="AGZ1" s="47"/>
      <c r="AHA1" s="47"/>
      <c r="AHB1" s="47"/>
      <c r="AHC1" s="47"/>
      <c r="AHD1" s="47"/>
      <c r="AHE1" s="47"/>
      <c r="AHF1" s="47"/>
      <c r="AHG1" s="47"/>
      <c r="AHH1" s="47"/>
      <c r="AHI1" s="47"/>
      <c r="AHJ1" s="47"/>
      <c r="AHK1" s="47"/>
      <c r="AHL1" s="47"/>
      <c r="AHM1" s="47"/>
      <c r="AHN1" s="47"/>
      <c r="AHO1" s="47"/>
      <c r="AHP1" s="47"/>
      <c r="AHQ1" s="47"/>
      <c r="AHR1" s="47"/>
      <c r="AHS1" s="47"/>
      <c r="AHT1" s="47"/>
      <c r="AHU1" s="47"/>
      <c r="AHV1" s="47"/>
      <c r="AHW1" s="47"/>
      <c r="AHX1" s="47"/>
      <c r="AHY1" s="47"/>
      <c r="AHZ1" s="47"/>
      <c r="AIA1" s="47"/>
      <c r="AIB1" s="47"/>
      <c r="AIC1" s="47"/>
      <c r="AID1" s="47"/>
      <c r="AIE1" s="47"/>
      <c r="AIF1" s="47"/>
      <c r="AIG1" s="47"/>
      <c r="AIH1" s="47"/>
      <c r="AII1" s="47"/>
      <c r="AIJ1" s="47"/>
      <c r="AIK1" s="47"/>
      <c r="AIL1" s="47"/>
      <c r="AIM1" s="47"/>
      <c r="AIN1" s="47"/>
      <c r="AIO1" s="47"/>
      <c r="AIP1" s="47"/>
      <c r="AIQ1" s="47"/>
      <c r="AIR1" s="47"/>
      <c r="AIS1" s="47"/>
      <c r="AIT1" s="47"/>
      <c r="AIU1" s="47"/>
      <c r="AIV1" s="47"/>
      <c r="AIW1" s="47"/>
      <c r="AIX1" s="47"/>
      <c r="AIY1" s="47"/>
      <c r="AIZ1" s="47"/>
      <c r="AJA1" s="47"/>
      <c r="AJB1" s="47"/>
      <c r="AJC1" s="47"/>
      <c r="AJD1" s="47"/>
      <c r="AJE1" s="47"/>
      <c r="AJF1" s="47"/>
      <c r="AJG1" s="47"/>
      <c r="AJH1" s="47"/>
      <c r="AJI1" s="47"/>
      <c r="AJJ1" s="47"/>
      <c r="AJK1" s="47"/>
      <c r="AJL1" s="47"/>
      <c r="AJM1" s="47"/>
      <c r="AJN1" s="47"/>
      <c r="AJO1" s="47"/>
      <c r="AJP1" s="47"/>
      <c r="AJQ1" s="47"/>
      <c r="AJR1" s="47"/>
      <c r="AJS1" s="47"/>
      <c r="AJT1" s="47"/>
      <c r="AJU1" s="47"/>
      <c r="AJV1" s="47"/>
      <c r="AJW1" s="47"/>
      <c r="AJX1" s="47"/>
      <c r="AJY1" s="47"/>
      <c r="AJZ1" s="47"/>
      <c r="AKA1" s="47"/>
      <c r="AKB1" s="47"/>
      <c r="AKC1" s="47"/>
      <c r="AKD1" s="47"/>
      <c r="AKE1" s="47"/>
      <c r="AKF1" s="47"/>
      <c r="AKG1" s="47"/>
      <c r="AKH1" s="47"/>
      <c r="AKI1" s="47"/>
      <c r="AKJ1" s="47"/>
      <c r="AKK1" s="47"/>
      <c r="AKL1" s="47"/>
      <c r="AKM1" s="47"/>
      <c r="AKN1" s="47"/>
      <c r="AKO1" s="47"/>
      <c r="AKP1" s="47"/>
      <c r="AKQ1" s="47"/>
      <c r="AKR1" s="47"/>
      <c r="AKS1" s="47"/>
      <c r="AKT1" s="47"/>
      <c r="AKU1" s="47"/>
      <c r="AKV1" s="47"/>
      <c r="AKW1" s="47"/>
      <c r="AKX1" s="47"/>
      <c r="AKY1" s="47"/>
      <c r="AKZ1" s="47"/>
      <c r="ALA1" s="47"/>
      <c r="ALB1" s="47"/>
      <c r="ALC1" s="47"/>
      <c r="ALD1" s="47"/>
      <c r="ALE1" s="47"/>
      <c r="ALF1" s="47"/>
      <c r="ALG1" s="47"/>
      <c r="ALH1" s="47"/>
      <c r="ALI1" s="47"/>
      <c r="ALJ1" s="47"/>
      <c r="ALK1" s="47"/>
      <c r="ALL1" s="47"/>
      <c r="ALM1" s="47"/>
      <c r="ALN1" s="47"/>
      <c r="ALO1" s="47"/>
      <c r="ALP1" s="47"/>
      <c r="ALQ1" s="47"/>
      <c r="ALR1" s="47"/>
      <c r="ALS1" s="47"/>
      <c r="ALT1" s="47"/>
      <c r="ALU1" s="47"/>
      <c r="ALV1" s="47"/>
      <c r="ALW1" s="47"/>
      <c r="ALX1" s="47"/>
      <c r="ALY1" s="47"/>
      <c r="ALZ1" s="47"/>
      <c r="AMA1" s="47"/>
      <c r="AMB1" s="47"/>
      <c r="AMC1" s="47"/>
      <c r="AMD1" s="47"/>
      <c r="AME1" s="47"/>
      <c r="AMF1" s="47"/>
      <c r="AMG1" s="47"/>
      <c r="AMH1" s="47"/>
      <c r="AMI1" s="47"/>
      <c r="AMJ1" s="47"/>
    </row>
    <row r="2" spans="1:1024">
      <c r="A2" s="22" t="s">
        <v>1</v>
      </c>
      <c r="B2" s="23"/>
      <c r="C2" s="24"/>
      <c r="D2" s="25"/>
      <c r="E2" s="19"/>
      <c r="F2" s="55"/>
      <c r="G2" s="56"/>
      <c r="H2" s="1534" t="s">
        <v>106</v>
      </c>
      <c r="I2" s="1552">
        <v>0</v>
      </c>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c r="FH2" s="47"/>
      <c r="FI2" s="47"/>
      <c r="FJ2" s="47"/>
      <c r="FK2" s="47"/>
      <c r="FL2" s="47"/>
      <c r="FM2" s="47"/>
      <c r="FN2" s="47"/>
      <c r="FO2" s="47"/>
      <c r="FP2" s="47"/>
      <c r="FQ2" s="47"/>
      <c r="FR2" s="47"/>
      <c r="FS2" s="47"/>
      <c r="FT2" s="47"/>
      <c r="FU2" s="47"/>
      <c r="FV2" s="47"/>
      <c r="FW2" s="47"/>
      <c r="FX2" s="47"/>
      <c r="FY2" s="47"/>
      <c r="FZ2" s="47"/>
      <c r="GA2" s="47"/>
      <c r="GB2" s="47"/>
      <c r="GC2" s="47"/>
      <c r="GD2" s="47"/>
      <c r="GE2" s="47"/>
      <c r="GF2" s="47"/>
      <c r="GG2" s="47"/>
      <c r="GH2" s="47"/>
      <c r="GI2" s="47"/>
      <c r="GJ2" s="47"/>
      <c r="GK2" s="47"/>
      <c r="GL2" s="47"/>
      <c r="GM2" s="47"/>
      <c r="GN2" s="47"/>
      <c r="GO2" s="47"/>
      <c r="GP2" s="47"/>
      <c r="GQ2" s="47"/>
      <c r="GR2" s="47"/>
      <c r="GS2" s="47"/>
      <c r="GT2" s="47"/>
      <c r="GU2" s="47"/>
      <c r="GV2" s="47"/>
      <c r="GW2" s="47"/>
      <c r="GX2" s="47"/>
      <c r="GY2" s="47"/>
      <c r="GZ2" s="47"/>
      <c r="HA2" s="47"/>
      <c r="HB2" s="47"/>
      <c r="HC2" s="47"/>
      <c r="HD2" s="47"/>
      <c r="HE2" s="47"/>
      <c r="HF2" s="47"/>
      <c r="HG2" s="47"/>
      <c r="HH2" s="47"/>
      <c r="HI2" s="47"/>
      <c r="HJ2" s="47"/>
      <c r="HK2" s="47"/>
      <c r="HL2" s="47"/>
      <c r="HM2" s="47"/>
      <c r="HN2" s="47"/>
      <c r="HO2" s="47"/>
      <c r="HP2" s="47"/>
      <c r="HQ2" s="47"/>
      <c r="HR2" s="47"/>
      <c r="HS2" s="47"/>
      <c r="HT2" s="47"/>
      <c r="HU2" s="47"/>
      <c r="HV2" s="47"/>
      <c r="HW2" s="47"/>
      <c r="HX2" s="47"/>
      <c r="HY2" s="47"/>
      <c r="HZ2" s="47"/>
      <c r="IA2" s="47"/>
      <c r="IB2" s="47"/>
      <c r="IC2" s="47"/>
      <c r="ID2" s="47"/>
      <c r="IE2" s="47"/>
      <c r="IF2" s="47"/>
      <c r="IG2" s="47"/>
      <c r="IH2" s="47"/>
      <c r="II2" s="47"/>
      <c r="IJ2" s="47"/>
      <c r="IK2" s="47"/>
      <c r="IL2" s="47"/>
      <c r="IM2" s="47"/>
      <c r="IN2" s="47"/>
      <c r="IO2" s="47"/>
      <c r="IP2" s="47"/>
      <c r="IQ2" s="47"/>
      <c r="IR2" s="47"/>
      <c r="IS2" s="47"/>
      <c r="IT2" s="47"/>
      <c r="IU2" s="47"/>
      <c r="IV2" s="47"/>
      <c r="IW2" s="47"/>
      <c r="IX2" s="47"/>
      <c r="IY2" s="47"/>
      <c r="IZ2" s="47"/>
      <c r="JA2" s="47"/>
      <c r="JB2" s="47"/>
      <c r="JC2" s="47"/>
      <c r="JD2" s="47"/>
      <c r="JE2" s="47"/>
      <c r="JF2" s="47"/>
      <c r="JG2" s="47"/>
      <c r="JH2" s="47"/>
      <c r="JI2" s="47"/>
      <c r="JJ2" s="47"/>
      <c r="JK2" s="47"/>
      <c r="JL2" s="47"/>
      <c r="JM2" s="47"/>
      <c r="JN2" s="47"/>
      <c r="JO2" s="47"/>
      <c r="JP2" s="47"/>
      <c r="JQ2" s="47"/>
      <c r="JR2" s="47"/>
      <c r="JS2" s="47"/>
      <c r="JT2" s="47"/>
      <c r="JU2" s="47"/>
      <c r="JV2" s="47"/>
      <c r="JW2" s="47"/>
      <c r="JX2" s="47"/>
      <c r="JY2" s="47"/>
      <c r="JZ2" s="47"/>
      <c r="KA2" s="47"/>
      <c r="KB2" s="47"/>
      <c r="KC2" s="47"/>
      <c r="KD2" s="47"/>
      <c r="KE2" s="47"/>
      <c r="KF2" s="47"/>
      <c r="KG2" s="47"/>
      <c r="KH2" s="47"/>
      <c r="KI2" s="47"/>
      <c r="KJ2" s="47"/>
      <c r="KK2" s="47"/>
      <c r="KL2" s="47"/>
      <c r="KM2" s="47"/>
      <c r="KN2" s="47"/>
      <c r="KO2" s="47"/>
      <c r="KP2" s="47"/>
      <c r="KQ2" s="47"/>
      <c r="KR2" s="47"/>
      <c r="KS2" s="47"/>
      <c r="KT2" s="47"/>
      <c r="KU2" s="47"/>
      <c r="KV2" s="47"/>
      <c r="KW2" s="47"/>
      <c r="KX2" s="47"/>
      <c r="KY2" s="47"/>
      <c r="KZ2" s="47"/>
      <c r="LA2" s="47"/>
      <c r="LB2" s="47"/>
      <c r="LC2" s="47"/>
      <c r="LD2" s="47"/>
      <c r="LE2" s="47"/>
      <c r="LF2" s="47"/>
      <c r="LG2" s="47"/>
      <c r="LH2" s="47"/>
      <c r="LI2" s="47"/>
      <c r="LJ2" s="47"/>
      <c r="LK2" s="47"/>
      <c r="LL2" s="47"/>
      <c r="LM2" s="47"/>
      <c r="LN2" s="47"/>
      <c r="LO2" s="47"/>
      <c r="LP2" s="47"/>
      <c r="LQ2" s="47"/>
      <c r="LR2" s="47"/>
      <c r="LS2" s="47"/>
      <c r="LT2" s="47"/>
      <c r="LU2" s="47"/>
      <c r="LV2" s="47"/>
      <c r="LW2" s="47"/>
      <c r="LX2" s="47"/>
      <c r="LY2" s="47"/>
      <c r="LZ2" s="47"/>
      <c r="MA2" s="47"/>
      <c r="MB2" s="47"/>
      <c r="MC2" s="47"/>
      <c r="MD2" s="47"/>
      <c r="ME2" s="47"/>
      <c r="MF2" s="47"/>
      <c r="MG2" s="47"/>
      <c r="MH2" s="47"/>
      <c r="MI2" s="47"/>
      <c r="MJ2" s="47"/>
      <c r="MK2" s="47"/>
      <c r="ML2" s="47"/>
      <c r="MM2" s="47"/>
      <c r="MN2" s="47"/>
      <c r="MO2" s="47"/>
      <c r="MP2" s="47"/>
      <c r="MQ2" s="47"/>
      <c r="MR2" s="47"/>
      <c r="MS2" s="47"/>
      <c r="MT2" s="47"/>
      <c r="MU2" s="47"/>
      <c r="MV2" s="47"/>
      <c r="MW2" s="47"/>
      <c r="MX2" s="47"/>
      <c r="MY2" s="47"/>
      <c r="MZ2" s="47"/>
      <c r="NA2" s="47"/>
      <c r="NB2" s="47"/>
      <c r="NC2" s="47"/>
      <c r="ND2" s="47"/>
      <c r="NE2" s="47"/>
      <c r="NF2" s="47"/>
      <c r="NG2" s="47"/>
      <c r="NH2" s="47"/>
      <c r="NI2" s="47"/>
      <c r="NJ2" s="47"/>
      <c r="NK2" s="47"/>
      <c r="NL2" s="47"/>
      <c r="NM2" s="47"/>
      <c r="NN2" s="47"/>
      <c r="NO2" s="47"/>
      <c r="NP2" s="47"/>
      <c r="NQ2" s="47"/>
      <c r="NR2" s="47"/>
      <c r="NS2" s="47"/>
      <c r="NT2" s="47"/>
      <c r="NU2" s="47"/>
      <c r="NV2" s="47"/>
      <c r="NW2" s="47"/>
      <c r="NX2" s="47"/>
      <c r="NY2" s="47"/>
      <c r="NZ2" s="47"/>
      <c r="OA2" s="47"/>
      <c r="OB2" s="47"/>
      <c r="OC2" s="47"/>
      <c r="OD2" s="47"/>
      <c r="OE2" s="47"/>
      <c r="OF2" s="47"/>
      <c r="OG2" s="47"/>
      <c r="OH2" s="47"/>
      <c r="OI2" s="47"/>
      <c r="OJ2" s="47"/>
      <c r="OK2" s="47"/>
      <c r="OL2" s="47"/>
      <c r="OM2" s="47"/>
      <c r="ON2" s="47"/>
      <c r="OO2" s="47"/>
      <c r="OP2" s="47"/>
      <c r="OQ2" s="47"/>
      <c r="OR2" s="47"/>
      <c r="OS2" s="47"/>
      <c r="OT2" s="47"/>
      <c r="OU2" s="47"/>
      <c r="OV2" s="47"/>
      <c r="OW2" s="47"/>
      <c r="OX2" s="47"/>
      <c r="OY2" s="47"/>
      <c r="OZ2" s="47"/>
      <c r="PA2" s="47"/>
      <c r="PB2" s="47"/>
      <c r="PC2" s="47"/>
      <c r="PD2" s="47"/>
      <c r="PE2" s="47"/>
      <c r="PF2" s="47"/>
      <c r="PG2" s="47"/>
      <c r="PH2" s="47"/>
      <c r="PI2" s="47"/>
      <c r="PJ2" s="47"/>
      <c r="PK2" s="47"/>
      <c r="PL2" s="47"/>
      <c r="PM2" s="47"/>
      <c r="PN2" s="47"/>
      <c r="PO2" s="47"/>
      <c r="PP2" s="47"/>
      <c r="PQ2" s="47"/>
      <c r="PR2" s="47"/>
      <c r="PS2" s="47"/>
      <c r="PT2" s="47"/>
      <c r="PU2" s="47"/>
      <c r="PV2" s="47"/>
      <c r="PW2" s="47"/>
      <c r="PX2" s="47"/>
      <c r="PY2" s="47"/>
      <c r="PZ2" s="47"/>
      <c r="QA2" s="47"/>
      <c r="QB2" s="47"/>
      <c r="QC2" s="47"/>
      <c r="QD2" s="47"/>
      <c r="QE2" s="47"/>
      <c r="QF2" s="47"/>
      <c r="QG2" s="47"/>
      <c r="QH2" s="47"/>
      <c r="QI2" s="47"/>
      <c r="QJ2" s="47"/>
      <c r="QK2" s="47"/>
      <c r="QL2" s="47"/>
      <c r="QM2" s="47"/>
      <c r="QN2" s="47"/>
      <c r="QO2" s="47"/>
      <c r="QP2" s="47"/>
      <c r="QQ2" s="47"/>
      <c r="QR2" s="47"/>
      <c r="QS2" s="47"/>
      <c r="QT2" s="47"/>
      <c r="QU2" s="47"/>
      <c r="QV2" s="47"/>
      <c r="QW2" s="47"/>
      <c r="QX2" s="47"/>
      <c r="QY2" s="47"/>
      <c r="QZ2" s="47"/>
      <c r="RA2" s="47"/>
      <c r="RB2" s="47"/>
      <c r="RC2" s="47"/>
      <c r="RD2" s="47"/>
      <c r="RE2" s="47"/>
      <c r="RF2" s="47"/>
      <c r="RG2" s="47"/>
      <c r="RH2" s="47"/>
      <c r="RI2" s="47"/>
      <c r="RJ2" s="47"/>
      <c r="RK2" s="47"/>
      <c r="RL2" s="47"/>
      <c r="RM2" s="47"/>
      <c r="RN2" s="47"/>
      <c r="RO2" s="47"/>
      <c r="RP2" s="47"/>
      <c r="RQ2" s="47"/>
      <c r="RR2" s="47"/>
      <c r="RS2" s="47"/>
      <c r="RT2" s="47"/>
      <c r="RU2" s="47"/>
      <c r="RV2" s="47"/>
      <c r="RW2" s="47"/>
      <c r="RX2" s="47"/>
      <c r="RY2" s="47"/>
      <c r="RZ2" s="47"/>
      <c r="SA2" s="47"/>
      <c r="SB2" s="47"/>
      <c r="SC2" s="47"/>
      <c r="SD2" s="47"/>
      <c r="SE2" s="47"/>
      <c r="SF2" s="47"/>
      <c r="SG2" s="47"/>
      <c r="SH2" s="47"/>
      <c r="SI2" s="47"/>
      <c r="SJ2" s="47"/>
      <c r="SK2" s="47"/>
      <c r="SL2" s="47"/>
      <c r="SM2" s="47"/>
      <c r="SN2" s="47"/>
      <c r="SO2" s="47"/>
      <c r="SP2" s="47"/>
      <c r="SQ2" s="47"/>
      <c r="SR2" s="47"/>
      <c r="SS2" s="47"/>
      <c r="ST2" s="47"/>
      <c r="SU2" s="47"/>
      <c r="SV2" s="47"/>
      <c r="SW2" s="47"/>
      <c r="SX2" s="47"/>
      <c r="SY2" s="47"/>
      <c r="SZ2" s="47"/>
      <c r="TA2" s="47"/>
      <c r="TB2" s="47"/>
      <c r="TC2" s="47"/>
      <c r="TD2" s="47"/>
      <c r="TE2" s="47"/>
      <c r="TF2" s="47"/>
      <c r="TG2" s="47"/>
      <c r="TH2" s="47"/>
      <c r="TI2" s="47"/>
      <c r="TJ2" s="47"/>
      <c r="TK2" s="47"/>
      <c r="TL2" s="47"/>
      <c r="TM2" s="47"/>
      <c r="TN2" s="47"/>
      <c r="TO2" s="47"/>
      <c r="TP2" s="47"/>
      <c r="TQ2" s="47"/>
      <c r="TR2" s="47"/>
      <c r="TS2" s="47"/>
      <c r="TT2" s="47"/>
      <c r="TU2" s="47"/>
      <c r="TV2" s="47"/>
      <c r="TW2" s="47"/>
      <c r="TX2" s="47"/>
      <c r="TY2" s="47"/>
      <c r="TZ2" s="47"/>
      <c r="UA2" s="47"/>
      <c r="UB2" s="47"/>
      <c r="UC2" s="47"/>
      <c r="UD2" s="47"/>
      <c r="UE2" s="47"/>
      <c r="UF2" s="47"/>
      <c r="UG2" s="47"/>
      <c r="UH2" s="47"/>
      <c r="UI2" s="47"/>
      <c r="UJ2" s="47"/>
      <c r="UK2" s="47"/>
      <c r="UL2" s="47"/>
      <c r="UM2" s="47"/>
      <c r="UN2" s="47"/>
      <c r="UO2" s="47"/>
      <c r="UP2" s="47"/>
      <c r="UQ2" s="47"/>
      <c r="UR2" s="47"/>
      <c r="US2" s="47"/>
      <c r="UT2" s="47"/>
      <c r="UU2" s="47"/>
      <c r="UV2" s="47"/>
      <c r="UW2" s="47"/>
      <c r="UX2" s="47"/>
      <c r="UY2" s="47"/>
      <c r="UZ2" s="47"/>
      <c r="VA2" s="47"/>
      <c r="VB2" s="47"/>
      <c r="VC2" s="47"/>
      <c r="VD2" s="47"/>
      <c r="VE2" s="47"/>
      <c r="VF2" s="47"/>
      <c r="VG2" s="47"/>
      <c r="VH2" s="47"/>
      <c r="VI2" s="47"/>
      <c r="VJ2" s="47"/>
      <c r="VK2" s="47"/>
      <c r="VL2" s="47"/>
      <c r="VM2" s="47"/>
      <c r="VN2" s="47"/>
      <c r="VO2" s="47"/>
      <c r="VP2" s="47"/>
      <c r="VQ2" s="47"/>
      <c r="VR2" s="47"/>
      <c r="VS2" s="47"/>
      <c r="VT2" s="47"/>
      <c r="VU2" s="47"/>
      <c r="VV2" s="47"/>
      <c r="VW2" s="47"/>
      <c r="VX2" s="47"/>
      <c r="VY2" s="47"/>
      <c r="VZ2" s="47"/>
      <c r="WA2" s="47"/>
      <c r="WB2" s="47"/>
      <c r="WC2" s="47"/>
      <c r="WD2" s="47"/>
      <c r="WE2" s="47"/>
      <c r="WF2" s="47"/>
      <c r="WG2" s="47"/>
      <c r="WH2" s="47"/>
      <c r="WI2" s="47"/>
      <c r="WJ2" s="47"/>
      <c r="WK2" s="47"/>
      <c r="WL2" s="47"/>
      <c r="WM2" s="47"/>
      <c r="WN2" s="47"/>
      <c r="WO2" s="47"/>
      <c r="WP2" s="47"/>
      <c r="WQ2" s="47"/>
      <c r="WR2" s="47"/>
      <c r="WS2" s="47"/>
      <c r="WT2" s="47"/>
      <c r="WU2" s="47"/>
      <c r="WV2" s="47"/>
      <c r="WW2" s="47"/>
      <c r="WX2" s="47"/>
      <c r="WY2" s="47"/>
      <c r="WZ2" s="47"/>
      <c r="XA2" s="47"/>
      <c r="XB2" s="47"/>
      <c r="XC2" s="47"/>
      <c r="XD2" s="47"/>
      <c r="XE2" s="47"/>
      <c r="XF2" s="47"/>
      <c r="XG2" s="47"/>
      <c r="XH2" s="47"/>
      <c r="XI2" s="47"/>
      <c r="XJ2" s="47"/>
      <c r="XK2" s="47"/>
      <c r="XL2" s="47"/>
      <c r="XM2" s="47"/>
      <c r="XN2" s="47"/>
      <c r="XO2" s="47"/>
      <c r="XP2" s="47"/>
      <c r="XQ2" s="47"/>
      <c r="XR2" s="47"/>
      <c r="XS2" s="47"/>
      <c r="XT2" s="47"/>
      <c r="XU2" s="47"/>
      <c r="XV2" s="47"/>
      <c r="XW2" s="47"/>
      <c r="XX2" s="47"/>
      <c r="XY2" s="47"/>
      <c r="XZ2" s="47"/>
      <c r="YA2" s="47"/>
      <c r="YB2" s="47"/>
      <c r="YC2" s="47"/>
      <c r="YD2" s="47"/>
      <c r="YE2" s="47"/>
      <c r="YF2" s="47"/>
      <c r="YG2" s="47"/>
      <c r="YH2" s="47"/>
      <c r="YI2" s="47"/>
      <c r="YJ2" s="47"/>
      <c r="YK2" s="47"/>
      <c r="YL2" s="47"/>
      <c r="YM2" s="47"/>
      <c r="YN2" s="47"/>
      <c r="YO2" s="47"/>
      <c r="YP2" s="47"/>
      <c r="YQ2" s="47"/>
      <c r="YR2" s="47"/>
      <c r="YS2" s="47"/>
      <c r="YT2" s="47"/>
      <c r="YU2" s="47"/>
      <c r="YV2" s="47"/>
      <c r="YW2" s="47"/>
      <c r="YX2" s="47"/>
      <c r="YY2" s="47"/>
      <c r="YZ2" s="47"/>
      <c r="ZA2" s="47"/>
      <c r="ZB2" s="47"/>
      <c r="ZC2" s="47"/>
      <c r="ZD2" s="47"/>
      <c r="ZE2" s="47"/>
      <c r="ZF2" s="47"/>
      <c r="ZG2" s="47"/>
      <c r="ZH2" s="47"/>
      <c r="ZI2" s="47"/>
      <c r="ZJ2" s="47"/>
      <c r="ZK2" s="47"/>
      <c r="ZL2" s="47"/>
      <c r="ZM2" s="47"/>
      <c r="ZN2" s="47"/>
      <c r="ZO2" s="47"/>
      <c r="ZP2" s="47"/>
      <c r="ZQ2" s="47"/>
      <c r="ZR2" s="47"/>
      <c r="ZS2" s="47"/>
      <c r="ZT2" s="47"/>
      <c r="ZU2" s="47"/>
      <c r="ZV2" s="47"/>
      <c r="ZW2" s="47"/>
      <c r="ZX2" s="47"/>
      <c r="ZY2" s="47"/>
      <c r="ZZ2" s="47"/>
      <c r="AAA2" s="47"/>
      <c r="AAB2" s="47"/>
      <c r="AAC2" s="47"/>
      <c r="AAD2" s="47"/>
      <c r="AAE2" s="47"/>
      <c r="AAF2" s="47"/>
      <c r="AAG2" s="47"/>
      <c r="AAH2" s="47"/>
      <c r="AAI2" s="47"/>
      <c r="AAJ2" s="47"/>
      <c r="AAK2" s="47"/>
      <c r="AAL2" s="47"/>
      <c r="AAM2" s="47"/>
      <c r="AAN2" s="47"/>
      <c r="AAO2" s="47"/>
      <c r="AAP2" s="47"/>
      <c r="AAQ2" s="47"/>
      <c r="AAR2" s="47"/>
      <c r="AAS2" s="47"/>
      <c r="AAT2" s="47"/>
      <c r="AAU2" s="47"/>
      <c r="AAV2" s="47"/>
      <c r="AAW2" s="47"/>
      <c r="AAX2" s="47"/>
      <c r="AAY2" s="47"/>
      <c r="AAZ2" s="47"/>
      <c r="ABA2" s="47"/>
      <c r="ABB2" s="47"/>
      <c r="ABC2" s="47"/>
      <c r="ABD2" s="47"/>
      <c r="ABE2" s="47"/>
      <c r="ABF2" s="47"/>
      <c r="ABG2" s="47"/>
      <c r="ABH2" s="47"/>
      <c r="ABI2" s="47"/>
      <c r="ABJ2" s="47"/>
      <c r="ABK2" s="47"/>
      <c r="ABL2" s="47"/>
      <c r="ABM2" s="47"/>
      <c r="ABN2" s="47"/>
      <c r="ABO2" s="47"/>
      <c r="ABP2" s="47"/>
      <c r="ABQ2" s="47"/>
      <c r="ABR2" s="47"/>
      <c r="ABS2" s="47"/>
      <c r="ABT2" s="47"/>
      <c r="ABU2" s="47"/>
      <c r="ABV2" s="47"/>
      <c r="ABW2" s="47"/>
      <c r="ABX2" s="47"/>
      <c r="ABY2" s="47"/>
      <c r="ABZ2" s="47"/>
      <c r="ACA2" s="47"/>
      <c r="ACB2" s="47"/>
      <c r="ACC2" s="47"/>
      <c r="ACD2" s="47"/>
      <c r="ACE2" s="47"/>
      <c r="ACF2" s="47"/>
      <c r="ACG2" s="47"/>
      <c r="ACH2" s="47"/>
      <c r="ACI2" s="47"/>
      <c r="ACJ2" s="47"/>
      <c r="ACK2" s="47"/>
      <c r="ACL2" s="47"/>
      <c r="ACM2" s="47"/>
      <c r="ACN2" s="47"/>
      <c r="ACO2" s="47"/>
      <c r="ACP2" s="47"/>
      <c r="ACQ2" s="47"/>
      <c r="ACR2" s="47"/>
      <c r="ACS2" s="47"/>
      <c r="ACT2" s="47"/>
      <c r="ACU2" s="47"/>
      <c r="ACV2" s="47"/>
      <c r="ACW2" s="47"/>
      <c r="ACX2" s="47"/>
      <c r="ACY2" s="47"/>
      <c r="ACZ2" s="47"/>
      <c r="ADA2" s="47"/>
      <c r="ADB2" s="47"/>
      <c r="ADC2" s="47"/>
      <c r="ADD2" s="47"/>
      <c r="ADE2" s="47"/>
      <c r="ADF2" s="47"/>
      <c r="ADG2" s="47"/>
      <c r="ADH2" s="47"/>
      <c r="ADI2" s="47"/>
      <c r="ADJ2" s="47"/>
      <c r="ADK2" s="47"/>
      <c r="ADL2" s="47"/>
      <c r="ADM2" s="47"/>
      <c r="ADN2" s="47"/>
      <c r="ADO2" s="47"/>
      <c r="ADP2" s="47"/>
      <c r="ADQ2" s="47"/>
      <c r="ADR2" s="47"/>
      <c r="ADS2" s="47"/>
      <c r="ADT2" s="47"/>
      <c r="ADU2" s="47"/>
      <c r="ADV2" s="47"/>
      <c r="ADW2" s="47"/>
      <c r="ADX2" s="47"/>
      <c r="ADY2" s="47"/>
      <c r="ADZ2" s="47"/>
      <c r="AEA2" s="47"/>
      <c r="AEB2" s="47"/>
      <c r="AEC2" s="47"/>
      <c r="AED2" s="47"/>
      <c r="AEE2" s="47"/>
      <c r="AEF2" s="47"/>
      <c r="AEG2" s="47"/>
      <c r="AEH2" s="47"/>
      <c r="AEI2" s="47"/>
      <c r="AEJ2" s="47"/>
      <c r="AEK2" s="47"/>
      <c r="AEL2" s="47"/>
      <c r="AEM2" s="47"/>
      <c r="AEN2" s="47"/>
      <c r="AEO2" s="47"/>
      <c r="AEP2" s="47"/>
      <c r="AEQ2" s="47"/>
      <c r="AER2" s="47"/>
      <c r="AES2" s="47"/>
      <c r="AET2" s="47"/>
      <c r="AEU2" s="47"/>
      <c r="AEV2" s="47"/>
      <c r="AEW2" s="47"/>
      <c r="AEX2" s="47"/>
      <c r="AEY2" s="47"/>
      <c r="AEZ2" s="47"/>
      <c r="AFA2" s="47"/>
      <c r="AFB2" s="47"/>
      <c r="AFC2" s="47"/>
      <c r="AFD2" s="47"/>
      <c r="AFE2" s="47"/>
      <c r="AFF2" s="47"/>
      <c r="AFG2" s="47"/>
      <c r="AFH2" s="47"/>
      <c r="AFI2" s="47"/>
      <c r="AFJ2" s="47"/>
      <c r="AFK2" s="47"/>
      <c r="AFL2" s="47"/>
      <c r="AFM2" s="47"/>
      <c r="AFN2" s="47"/>
      <c r="AFO2" s="47"/>
      <c r="AFP2" s="47"/>
      <c r="AFQ2" s="47"/>
      <c r="AFR2" s="47"/>
      <c r="AFS2" s="47"/>
      <c r="AFT2" s="47"/>
      <c r="AFU2" s="47"/>
      <c r="AFV2" s="47"/>
      <c r="AFW2" s="47"/>
      <c r="AFX2" s="47"/>
      <c r="AFY2" s="47"/>
      <c r="AFZ2" s="47"/>
      <c r="AGA2" s="47"/>
      <c r="AGB2" s="47"/>
      <c r="AGC2" s="47"/>
      <c r="AGD2" s="47"/>
      <c r="AGE2" s="47"/>
      <c r="AGF2" s="47"/>
      <c r="AGG2" s="47"/>
      <c r="AGH2" s="47"/>
      <c r="AGI2" s="47"/>
      <c r="AGJ2" s="47"/>
      <c r="AGK2" s="47"/>
      <c r="AGL2" s="47"/>
      <c r="AGM2" s="47"/>
      <c r="AGN2" s="47"/>
      <c r="AGO2" s="47"/>
      <c r="AGP2" s="47"/>
      <c r="AGQ2" s="47"/>
      <c r="AGR2" s="47"/>
      <c r="AGS2" s="47"/>
      <c r="AGT2" s="47"/>
      <c r="AGU2" s="47"/>
      <c r="AGV2" s="47"/>
      <c r="AGW2" s="47"/>
      <c r="AGX2" s="47"/>
      <c r="AGY2" s="47"/>
      <c r="AGZ2" s="47"/>
      <c r="AHA2" s="47"/>
      <c r="AHB2" s="47"/>
      <c r="AHC2" s="47"/>
      <c r="AHD2" s="47"/>
      <c r="AHE2" s="47"/>
      <c r="AHF2" s="47"/>
      <c r="AHG2" s="47"/>
      <c r="AHH2" s="47"/>
      <c r="AHI2" s="47"/>
      <c r="AHJ2" s="47"/>
      <c r="AHK2" s="47"/>
      <c r="AHL2" s="47"/>
      <c r="AHM2" s="47"/>
      <c r="AHN2" s="47"/>
      <c r="AHO2" s="47"/>
      <c r="AHP2" s="47"/>
      <c r="AHQ2" s="47"/>
      <c r="AHR2" s="47"/>
      <c r="AHS2" s="47"/>
      <c r="AHT2" s="47"/>
      <c r="AHU2" s="47"/>
      <c r="AHV2" s="47"/>
      <c r="AHW2" s="47"/>
      <c r="AHX2" s="47"/>
      <c r="AHY2" s="47"/>
      <c r="AHZ2" s="47"/>
      <c r="AIA2" s="47"/>
      <c r="AIB2" s="47"/>
      <c r="AIC2" s="47"/>
      <c r="AID2" s="47"/>
      <c r="AIE2" s="47"/>
      <c r="AIF2" s="47"/>
      <c r="AIG2" s="47"/>
      <c r="AIH2" s="47"/>
      <c r="AII2" s="47"/>
      <c r="AIJ2" s="47"/>
      <c r="AIK2" s="47"/>
      <c r="AIL2" s="47"/>
      <c r="AIM2" s="47"/>
      <c r="AIN2" s="47"/>
      <c r="AIO2" s="47"/>
      <c r="AIP2" s="47"/>
      <c r="AIQ2" s="47"/>
      <c r="AIR2" s="47"/>
      <c r="AIS2" s="47"/>
      <c r="AIT2" s="47"/>
      <c r="AIU2" s="47"/>
      <c r="AIV2" s="47"/>
      <c r="AIW2" s="47"/>
      <c r="AIX2" s="47"/>
      <c r="AIY2" s="47"/>
      <c r="AIZ2" s="47"/>
      <c r="AJA2" s="47"/>
      <c r="AJB2" s="47"/>
      <c r="AJC2" s="47"/>
      <c r="AJD2" s="47"/>
      <c r="AJE2" s="47"/>
      <c r="AJF2" s="47"/>
      <c r="AJG2" s="47"/>
      <c r="AJH2" s="47"/>
      <c r="AJI2" s="47"/>
      <c r="AJJ2" s="47"/>
      <c r="AJK2" s="47"/>
      <c r="AJL2" s="47"/>
      <c r="AJM2" s="47"/>
      <c r="AJN2" s="47"/>
      <c r="AJO2" s="47"/>
      <c r="AJP2" s="47"/>
      <c r="AJQ2" s="47"/>
      <c r="AJR2" s="47"/>
      <c r="AJS2" s="47"/>
      <c r="AJT2" s="47"/>
      <c r="AJU2" s="47"/>
      <c r="AJV2" s="47"/>
      <c r="AJW2" s="47"/>
      <c r="AJX2" s="47"/>
      <c r="AJY2" s="47"/>
      <c r="AJZ2" s="47"/>
      <c r="AKA2" s="47"/>
      <c r="AKB2" s="47"/>
      <c r="AKC2" s="47"/>
      <c r="AKD2" s="47"/>
      <c r="AKE2" s="47"/>
      <c r="AKF2" s="47"/>
      <c r="AKG2" s="47"/>
      <c r="AKH2" s="47"/>
      <c r="AKI2" s="47"/>
      <c r="AKJ2" s="47"/>
      <c r="AKK2" s="47"/>
      <c r="AKL2" s="47"/>
      <c r="AKM2" s="47"/>
      <c r="AKN2" s="47"/>
      <c r="AKO2" s="47"/>
      <c r="AKP2" s="47"/>
      <c r="AKQ2" s="47"/>
      <c r="AKR2" s="47"/>
      <c r="AKS2" s="47"/>
      <c r="AKT2" s="47"/>
      <c r="AKU2" s="47"/>
      <c r="AKV2" s="47"/>
      <c r="AKW2" s="47"/>
      <c r="AKX2" s="47"/>
      <c r="AKY2" s="47"/>
      <c r="AKZ2" s="47"/>
      <c r="ALA2" s="47"/>
      <c r="ALB2" s="47"/>
      <c r="ALC2" s="47"/>
      <c r="ALD2" s="47"/>
      <c r="ALE2" s="47"/>
      <c r="ALF2" s="47"/>
      <c r="ALG2" s="47"/>
      <c r="ALH2" s="47"/>
      <c r="ALI2" s="47"/>
      <c r="ALJ2" s="47"/>
      <c r="ALK2" s="47"/>
      <c r="ALL2" s="47"/>
      <c r="ALM2" s="47"/>
      <c r="ALN2" s="47"/>
      <c r="ALO2" s="47"/>
      <c r="ALP2" s="47"/>
      <c r="ALQ2" s="47"/>
      <c r="ALR2" s="47"/>
      <c r="ALS2" s="47"/>
      <c r="ALT2" s="47"/>
      <c r="ALU2" s="47"/>
      <c r="ALV2" s="47"/>
      <c r="ALW2" s="47"/>
      <c r="ALX2" s="47"/>
      <c r="ALY2" s="47"/>
      <c r="ALZ2" s="47"/>
      <c r="AMA2" s="47"/>
      <c r="AMB2" s="47"/>
      <c r="AMC2" s="47"/>
      <c r="AMD2" s="47"/>
      <c r="AME2" s="47"/>
      <c r="AMF2" s="47"/>
      <c r="AMG2" s="47"/>
      <c r="AMH2" s="47"/>
      <c r="AMI2" s="47"/>
      <c r="AMJ2" s="47"/>
    </row>
    <row r="3" spans="1:1024">
      <c r="A3" s="57" t="s">
        <v>2</v>
      </c>
      <c r="B3" s="58"/>
      <c r="C3" s="24"/>
      <c r="D3" s="25"/>
      <c r="E3" s="14"/>
      <c r="F3" s="55"/>
      <c r="G3" s="56"/>
      <c r="H3" s="59"/>
      <c r="I3" s="59"/>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c r="IW3" s="47"/>
      <c r="IX3" s="47"/>
      <c r="IY3" s="47"/>
      <c r="IZ3" s="47"/>
      <c r="JA3" s="47"/>
      <c r="JB3" s="47"/>
      <c r="JC3" s="47"/>
      <c r="JD3" s="47"/>
      <c r="JE3" s="47"/>
      <c r="JF3" s="47"/>
      <c r="JG3" s="47"/>
      <c r="JH3" s="47"/>
      <c r="JI3" s="47"/>
      <c r="JJ3" s="47"/>
      <c r="JK3" s="47"/>
      <c r="JL3" s="47"/>
      <c r="JM3" s="47"/>
      <c r="JN3" s="47"/>
      <c r="JO3" s="47"/>
      <c r="JP3" s="47"/>
      <c r="JQ3" s="47"/>
      <c r="JR3" s="47"/>
      <c r="JS3" s="47"/>
      <c r="JT3" s="47"/>
      <c r="JU3" s="47"/>
      <c r="JV3" s="47"/>
      <c r="JW3" s="47"/>
      <c r="JX3" s="47"/>
      <c r="JY3" s="47"/>
      <c r="JZ3" s="47"/>
      <c r="KA3" s="47"/>
      <c r="KB3" s="47"/>
      <c r="KC3" s="47"/>
      <c r="KD3" s="47"/>
      <c r="KE3" s="47"/>
      <c r="KF3" s="47"/>
      <c r="KG3" s="47"/>
      <c r="KH3" s="47"/>
      <c r="KI3" s="47"/>
      <c r="KJ3" s="47"/>
      <c r="KK3" s="47"/>
      <c r="KL3" s="47"/>
      <c r="KM3" s="47"/>
      <c r="KN3" s="47"/>
      <c r="KO3" s="47"/>
      <c r="KP3" s="47"/>
      <c r="KQ3" s="47"/>
      <c r="KR3" s="47"/>
      <c r="KS3" s="47"/>
      <c r="KT3" s="47"/>
      <c r="KU3" s="47"/>
      <c r="KV3" s="47"/>
      <c r="KW3" s="47"/>
      <c r="KX3" s="47"/>
      <c r="KY3" s="47"/>
      <c r="KZ3" s="47"/>
      <c r="LA3" s="47"/>
      <c r="LB3" s="47"/>
      <c r="LC3" s="47"/>
      <c r="LD3" s="47"/>
      <c r="LE3" s="47"/>
      <c r="LF3" s="47"/>
      <c r="LG3" s="47"/>
      <c r="LH3" s="47"/>
      <c r="LI3" s="47"/>
      <c r="LJ3" s="47"/>
      <c r="LK3" s="47"/>
      <c r="LL3" s="47"/>
      <c r="LM3" s="47"/>
      <c r="LN3" s="47"/>
      <c r="LO3" s="47"/>
      <c r="LP3" s="47"/>
      <c r="LQ3" s="47"/>
      <c r="LR3" s="47"/>
      <c r="LS3" s="47"/>
      <c r="LT3" s="47"/>
      <c r="LU3" s="47"/>
      <c r="LV3" s="47"/>
      <c r="LW3" s="47"/>
      <c r="LX3" s="47"/>
      <c r="LY3" s="47"/>
      <c r="LZ3" s="47"/>
      <c r="MA3" s="47"/>
      <c r="MB3" s="47"/>
      <c r="MC3" s="47"/>
      <c r="MD3" s="47"/>
      <c r="ME3" s="47"/>
      <c r="MF3" s="47"/>
      <c r="MG3" s="47"/>
      <c r="MH3" s="47"/>
      <c r="MI3" s="47"/>
      <c r="MJ3" s="47"/>
      <c r="MK3" s="47"/>
      <c r="ML3" s="47"/>
      <c r="MM3" s="47"/>
      <c r="MN3" s="47"/>
      <c r="MO3" s="47"/>
      <c r="MP3" s="47"/>
      <c r="MQ3" s="47"/>
      <c r="MR3" s="47"/>
      <c r="MS3" s="47"/>
      <c r="MT3" s="47"/>
      <c r="MU3" s="47"/>
      <c r="MV3" s="47"/>
      <c r="MW3" s="47"/>
      <c r="MX3" s="47"/>
      <c r="MY3" s="47"/>
      <c r="MZ3" s="47"/>
      <c r="NA3" s="47"/>
      <c r="NB3" s="47"/>
      <c r="NC3" s="47"/>
      <c r="ND3" s="47"/>
      <c r="NE3" s="47"/>
      <c r="NF3" s="47"/>
      <c r="NG3" s="47"/>
      <c r="NH3" s="47"/>
      <c r="NI3" s="47"/>
      <c r="NJ3" s="47"/>
      <c r="NK3" s="47"/>
      <c r="NL3" s="47"/>
      <c r="NM3" s="47"/>
      <c r="NN3" s="47"/>
      <c r="NO3" s="47"/>
      <c r="NP3" s="47"/>
      <c r="NQ3" s="47"/>
      <c r="NR3" s="47"/>
      <c r="NS3" s="47"/>
      <c r="NT3" s="47"/>
      <c r="NU3" s="47"/>
      <c r="NV3" s="47"/>
      <c r="NW3" s="47"/>
      <c r="NX3" s="47"/>
      <c r="NY3" s="47"/>
      <c r="NZ3" s="47"/>
      <c r="OA3" s="47"/>
      <c r="OB3" s="47"/>
      <c r="OC3" s="47"/>
      <c r="OD3" s="47"/>
      <c r="OE3" s="47"/>
      <c r="OF3" s="47"/>
      <c r="OG3" s="47"/>
      <c r="OH3" s="47"/>
      <c r="OI3" s="47"/>
      <c r="OJ3" s="47"/>
      <c r="OK3" s="47"/>
      <c r="OL3" s="47"/>
      <c r="OM3" s="47"/>
      <c r="ON3" s="47"/>
      <c r="OO3" s="47"/>
      <c r="OP3" s="47"/>
      <c r="OQ3" s="47"/>
      <c r="OR3" s="47"/>
      <c r="OS3" s="47"/>
      <c r="OT3" s="47"/>
      <c r="OU3" s="47"/>
      <c r="OV3" s="47"/>
      <c r="OW3" s="47"/>
      <c r="OX3" s="47"/>
      <c r="OY3" s="47"/>
      <c r="OZ3" s="47"/>
      <c r="PA3" s="47"/>
      <c r="PB3" s="47"/>
      <c r="PC3" s="47"/>
      <c r="PD3" s="47"/>
      <c r="PE3" s="47"/>
      <c r="PF3" s="47"/>
      <c r="PG3" s="47"/>
      <c r="PH3" s="47"/>
      <c r="PI3" s="47"/>
      <c r="PJ3" s="47"/>
      <c r="PK3" s="47"/>
      <c r="PL3" s="47"/>
      <c r="PM3" s="47"/>
      <c r="PN3" s="47"/>
      <c r="PO3" s="47"/>
      <c r="PP3" s="47"/>
      <c r="PQ3" s="47"/>
      <c r="PR3" s="47"/>
      <c r="PS3" s="47"/>
      <c r="PT3" s="47"/>
      <c r="PU3" s="47"/>
      <c r="PV3" s="47"/>
      <c r="PW3" s="47"/>
      <c r="PX3" s="47"/>
      <c r="PY3" s="47"/>
      <c r="PZ3" s="47"/>
      <c r="QA3" s="47"/>
      <c r="QB3" s="47"/>
      <c r="QC3" s="47"/>
      <c r="QD3" s="47"/>
      <c r="QE3" s="47"/>
      <c r="QF3" s="47"/>
      <c r="QG3" s="47"/>
      <c r="QH3" s="47"/>
      <c r="QI3" s="47"/>
      <c r="QJ3" s="47"/>
      <c r="QK3" s="47"/>
      <c r="QL3" s="47"/>
      <c r="QM3" s="47"/>
      <c r="QN3" s="47"/>
      <c r="QO3" s="47"/>
      <c r="QP3" s="47"/>
      <c r="QQ3" s="47"/>
      <c r="QR3" s="47"/>
      <c r="QS3" s="47"/>
      <c r="QT3" s="47"/>
      <c r="QU3" s="47"/>
      <c r="QV3" s="47"/>
      <c r="QW3" s="47"/>
      <c r="QX3" s="47"/>
      <c r="QY3" s="47"/>
      <c r="QZ3" s="47"/>
      <c r="RA3" s="47"/>
      <c r="RB3" s="47"/>
      <c r="RC3" s="47"/>
      <c r="RD3" s="47"/>
      <c r="RE3" s="47"/>
      <c r="RF3" s="47"/>
      <c r="RG3" s="47"/>
      <c r="RH3" s="47"/>
      <c r="RI3" s="47"/>
      <c r="RJ3" s="47"/>
      <c r="RK3" s="47"/>
      <c r="RL3" s="47"/>
      <c r="RM3" s="47"/>
      <c r="RN3" s="47"/>
      <c r="RO3" s="47"/>
      <c r="RP3" s="47"/>
      <c r="RQ3" s="47"/>
      <c r="RR3" s="47"/>
      <c r="RS3" s="47"/>
      <c r="RT3" s="47"/>
      <c r="RU3" s="47"/>
      <c r="RV3" s="47"/>
      <c r="RW3" s="47"/>
      <c r="RX3" s="47"/>
      <c r="RY3" s="47"/>
      <c r="RZ3" s="47"/>
      <c r="SA3" s="47"/>
      <c r="SB3" s="47"/>
      <c r="SC3" s="47"/>
      <c r="SD3" s="47"/>
      <c r="SE3" s="47"/>
      <c r="SF3" s="47"/>
      <c r="SG3" s="47"/>
      <c r="SH3" s="47"/>
      <c r="SI3" s="47"/>
      <c r="SJ3" s="47"/>
      <c r="SK3" s="47"/>
      <c r="SL3" s="47"/>
      <c r="SM3" s="47"/>
      <c r="SN3" s="47"/>
      <c r="SO3" s="47"/>
      <c r="SP3" s="47"/>
      <c r="SQ3" s="47"/>
      <c r="SR3" s="47"/>
      <c r="SS3" s="47"/>
      <c r="ST3" s="47"/>
      <c r="SU3" s="47"/>
      <c r="SV3" s="47"/>
      <c r="SW3" s="47"/>
      <c r="SX3" s="47"/>
      <c r="SY3" s="47"/>
      <c r="SZ3" s="47"/>
      <c r="TA3" s="47"/>
      <c r="TB3" s="47"/>
      <c r="TC3" s="47"/>
      <c r="TD3" s="47"/>
      <c r="TE3" s="47"/>
      <c r="TF3" s="47"/>
      <c r="TG3" s="47"/>
      <c r="TH3" s="47"/>
      <c r="TI3" s="47"/>
      <c r="TJ3" s="47"/>
      <c r="TK3" s="47"/>
      <c r="TL3" s="47"/>
      <c r="TM3" s="47"/>
      <c r="TN3" s="47"/>
      <c r="TO3" s="47"/>
      <c r="TP3" s="47"/>
      <c r="TQ3" s="47"/>
      <c r="TR3" s="47"/>
      <c r="TS3" s="47"/>
      <c r="TT3" s="47"/>
      <c r="TU3" s="47"/>
      <c r="TV3" s="47"/>
      <c r="TW3" s="47"/>
      <c r="TX3" s="47"/>
      <c r="TY3" s="47"/>
      <c r="TZ3" s="47"/>
      <c r="UA3" s="47"/>
      <c r="UB3" s="47"/>
      <c r="UC3" s="47"/>
      <c r="UD3" s="47"/>
      <c r="UE3" s="47"/>
      <c r="UF3" s="47"/>
      <c r="UG3" s="47"/>
      <c r="UH3" s="47"/>
      <c r="UI3" s="47"/>
      <c r="UJ3" s="47"/>
      <c r="UK3" s="47"/>
      <c r="UL3" s="47"/>
      <c r="UM3" s="47"/>
      <c r="UN3" s="47"/>
      <c r="UO3" s="47"/>
      <c r="UP3" s="47"/>
      <c r="UQ3" s="47"/>
      <c r="UR3" s="47"/>
      <c r="US3" s="47"/>
      <c r="UT3" s="47"/>
      <c r="UU3" s="47"/>
      <c r="UV3" s="47"/>
      <c r="UW3" s="47"/>
      <c r="UX3" s="47"/>
      <c r="UY3" s="47"/>
      <c r="UZ3" s="47"/>
      <c r="VA3" s="47"/>
      <c r="VB3" s="47"/>
      <c r="VC3" s="47"/>
      <c r="VD3" s="47"/>
      <c r="VE3" s="47"/>
      <c r="VF3" s="47"/>
      <c r="VG3" s="47"/>
      <c r="VH3" s="47"/>
      <c r="VI3" s="47"/>
      <c r="VJ3" s="47"/>
      <c r="VK3" s="47"/>
      <c r="VL3" s="47"/>
      <c r="VM3" s="47"/>
      <c r="VN3" s="47"/>
      <c r="VO3" s="47"/>
      <c r="VP3" s="47"/>
      <c r="VQ3" s="47"/>
      <c r="VR3" s="47"/>
      <c r="VS3" s="47"/>
      <c r="VT3" s="47"/>
      <c r="VU3" s="47"/>
      <c r="VV3" s="47"/>
      <c r="VW3" s="47"/>
      <c r="VX3" s="47"/>
      <c r="VY3" s="47"/>
      <c r="VZ3" s="47"/>
      <c r="WA3" s="47"/>
      <c r="WB3" s="47"/>
      <c r="WC3" s="47"/>
      <c r="WD3" s="47"/>
      <c r="WE3" s="47"/>
      <c r="WF3" s="47"/>
      <c r="WG3" s="47"/>
      <c r="WH3" s="47"/>
      <c r="WI3" s="47"/>
      <c r="WJ3" s="47"/>
      <c r="WK3" s="47"/>
      <c r="WL3" s="47"/>
      <c r="WM3" s="47"/>
      <c r="WN3" s="47"/>
      <c r="WO3" s="47"/>
      <c r="WP3" s="47"/>
      <c r="WQ3" s="47"/>
      <c r="WR3" s="47"/>
      <c r="WS3" s="47"/>
      <c r="WT3" s="47"/>
      <c r="WU3" s="47"/>
      <c r="WV3" s="47"/>
      <c r="WW3" s="47"/>
      <c r="WX3" s="47"/>
      <c r="WY3" s="47"/>
      <c r="WZ3" s="47"/>
      <c r="XA3" s="47"/>
      <c r="XB3" s="47"/>
      <c r="XC3" s="47"/>
      <c r="XD3" s="47"/>
      <c r="XE3" s="47"/>
      <c r="XF3" s="47"/>
      <c r="XG3" s="47"/>
      <c r="XH3" s="47"/>
      <c r="XI3" s="47"/>
      <c r="XJ3" s="47"/>
      <c r="XK3" s="47"/>
      <c r="XL3" s="47"/>
      <c r="XM3" s="47"/>
      <c r="XN3" s="47"/>
      <c r="XO3" s="47"/>
      <c r="XP3" s="47"/>
      <c r="XQ3" s="47"/>
      <c r="XR3" s="47"/>
      <c r="XS3" s="47"/>
      <c r="XT3" s="47"/>
      <c r="XU3" s="47"/>
      <c r="XV3" s="47"/>
      <c r="XW3" s="47"/>
      <c r="XX3" s="47"/>
      <c r="XY3" s="47"/>
      <c r="XZ3" s="47"/>
      <c r="YA3" s="47"/>
      <c r="YB3" s="47"/>
      <c r="YC3" s="47"/>
      <c r="YD3" s="47"/>
      <c r="YE3" s="47"/>
      <c r="YF3" s="47"/>
      <c r="YG3" s="47"/>
      <c r="YH3" s="47"/>
      <c r="YI3" s="47"/>
      <c r="YJ3" s="47"/>
      <c r="YK3" s="47"/>
      <c r="YL3" s="47"/>
      <c r="YM3" s="47"/>
      <c r="YN3" s="47"/>
      <c r="YO3" s="47"/>
      <c r="YP3" s="47"/>
      <c r="YQ3" s="47"/>
      <c r="YR3" s="47"/>
      <c r="YS3" s="47"/>
      <c r="YT3" s="47"/>
      <c r="YU3" s="47"/>
      <c r="YV3" s="47"/>
      <c r="YW3" s="47"/>
      <c r="YX3" s="47"/>
      <c r="YY3" s="47"/>
      <c r="YZ3" s="47"/>
      <c r="ZA3" s="47"/>
      <c r="ZB3" s="47"/>
      <c r="ZC3" s="47"/>
      <c r="ZD3" s="47"/>
      <c r="ZE3" s="47"/>
      <c r="ZF3" s="47"/>
      <c r="ZG3" s="47"/>
      <c r="ZH3" s="47"/>
      <c r="ZI3" s="47"/>
      <c r="ZJ3" s="47"/>
      <c r="ZK3" s="47"/>
      <c r="ZL3" s="47"/>
      <c r="ZM3" s="47"/>
      <c r="ZN3" s="47"/>
      <c r="ZO3" s="47"/>
      <c r="ZP3" s="47"/>
      <c r="ZQ3" s="47"/>
      <c r="ZR3" s="47"/>
      <c r="ZS3" s="47"/>
      <c r="ZT3" s="47"/>
      <c r="ZU3" s="47"/>
      <c r="ZV3" s="47"/>
      <c r="ZW3" s="47"/>
      <c r="ZX3" s="47"/>
      <c r="ZY3" s="47"/>
      <c r="ZZ3" s="47"/>
      <c r="AAA3" s="47"/>
      <c r="AAB3" s="47"/>
      <c r="AAC3" s="47"/>
      <c r="AAD3" s="47"/>
      <c r="AAE3" s="47"/>
      <c r="AAF3" s="47"/>
      <c r="AAG3" s="47"/>
      <c r="AAH3" s="47"/>
      <c r="AAI3" s="47"/>
      <c r="AAJ3" s="47"/>
      <c r="AAK3" s="47"/>
      <c r="AAL3" s="47"/>
      <c r="AAM3" s="47"/>
      <c r="AAN3" s="47"/>
      <c r="AAO3" s="47"/>
      <c r="AAP3" s="47"/>
      <c r="AAQ3" s="47"/>
      <c r="AAR3" s="47"/>
      <c r="AAS3" s="47"/>
      <c r="AAT3" s="47"/>
      <c r="AAU3" s="47"/>
      <c r="AAV3" s="47"/>
      <c r="AAW3" s="47"/>
      <c r="AAX3" s="47"/>
      <c r="AAY3" s="47"/>
      <c r="AAZ3" s="47"/>
      <c r="ABA3" s="47"/>
      <c r="ABB3" s="47"/>
      <c r="ABC3" s="47"/>
      <c r="ABD3" s="47"/>
      <c r="ABE3" s="47"/>
      <c r="ABF3" s="47"/>
      <c r="ABG3" s="47"/>
      <c r="ABH3" s="47"/>
      <c r="ABI3" s="47"/>
      <c r="ABJ3" s="47"/>
      <c r="ABK3" s="47"/>
      <c r="ABL3" s="47"/>
      <c r="ABM3" s="47"/>
      <c r="ABN3" s="47"/>
      <c r="ABO3" s="47"/>
      <c r="ABP3" s="47"/>
      <c r="ABQ3" s="47"/>
      <c r="ABR3" s="47"/>
      <c r="ABS3" s="47"/>
      <c r="ABT3" s="47"/>
      <c r="ABU3" s="47"/>
      <c r="ABV3" s="47"/>
      <c r="ABW3" s="47"/>
      <c r="ABX3" s="47"/>
      <c r="ABY3" s="47"/>
      <c r="ABZ3" s="47"/>
      <c r="ACA3" s="47"/>
      <c r="ACB3" s="47"/>
      <c r="ACC3" s="47"/>
      <c r="ACD3" s="47"/>
      <c r="ACE3" s="47"/>
      <c r="ACF3" s="47"/>
      <c r="ACG3" s="47"/>
      <c r="ACH3" s="47"/>
      <c r="ACI3" s="47"/>
      <c r="ACJ3" s="47"/>
      <c r="ACK3" s="47"/>
      <c r="ACL3" s="47"/>
      <c r="ACM3" s="47"/>
      <c r="ACN3" s="47"/>
      <c r="ACO3" s="47"/>
      <c r="ACP3" s="47"/>
      <c r="ACQ3" s="47"/>
      <c r="ACR3" s="47"/>
      <c r="ACS3" s="47"/>
      <c r="ACT3" s="47"/>
      <c r="ACU3" s="47"/>
      <c r="ACV3" s="47"/>
      <c r="ACW3" s="47"/>
      <c r="ACX3" s="47"/>
      <c r="ACY3" s="47"/>
      <c r="ACZ3" s="47"/>
      <c r="ADA3" s="47"/>
      <c r="ADB3" s="47"/>
      <c r="ADC3" s="47"/>
      <c r="ADD3" s="47"/>
      <c r="ADE3" s="47"/>
      <c r="ADF3" s="47"/>
      <c r="ADG3" s="47"/>
      <c r="ADH3" s="47"/>
      <c r="ADI3" s="47"/>
      <c r="ADJ3" s="47"/>
      <c r="ADK3" s="47"/>
      <c r="ADL3" s="47"/>
      <c r="ADM3" s="47"/>
      <c r="ADN3" s="47"/>
      <c r="ADO3" s="47"/>
      <c r="ADP3" s="47"/>
      <c r="ADQ3" s="47"/>
      <c r="ADR3" s="47"/>
      <c r="ADS3" s="47"/>
      <c r="ADT3" s="47"/>
      <c r="ADU3" s="47"/>
      <c r="ADV3" s="47"/>
      <c r="ADW3" s="47"/>
      <c r="ADX3" s="47"/>
      <c r="ADY3" s="47"/>
      <c r="ADZ3" s="47"/>
      <c r="AEA3" s="47"/>
      <c r="AEB3" s="47"/>
      <c r="AEC3" s="47"/>
      <c r="AED3" s="47"/>
      <c r="AEE3" s="47"/>
      <c r="AEF3" s="47"/>
      <c r="AEG3" s="47"/>
      <c r="AEH3" s="47"/>
      <c r="AEI3" s="47"/>
      <c r="AEJ3" s="47"/>
      <c r="AEK3" s="47"/>
      <c r="AEL3" s="47"/>
      <c r="AEM3" s="47"/>
      <c r="AEN3" s="47"/>
      <c r="AEO3" s="47"/>
      <c r="AEP3" s="47"/>
      <c r="AEQ3" s="47"/>
      <c r="AER3" s="47"/>
      <c r="AES3" s="47"/>
      <c r="AET3" s="47"/>
      <c r="AEU3" s="47"/>
      <c r="AEV3" s="47"/>
      <c r="AEW3" s="47"/>
      <c r="AEX3" s="47"/>
      <c r="AEY3" s="47"/>
      <c r="AEZ3" s="47"/>
      <c r="AFA3" s="47"/>
      <c r="AFB3" s="47"/>
      <c r="AFC3" s="47"/>
      <c r="AFD3" s="47"/>
      <c r="AFE3" s="47"/>
      <c r="AFF3" s="47"/>
      <c r="AFG3" s="47"/>
      <c r="AFH3" s="47"/>
      <c r="AFI3" s="47"/>
      <c r="AFJ3" s="47"/>
      <c r="AFK3" s="47"/>
      <c r="AFL3" s="47"/>
      <c r="AFM3" s="47"/>
      <c r="AFN3" s="47"/>
      <c r="AFO3" s="47"/>
      <c r="AFP3" s="47"/>
      <c r="AFQ3" s="47"/>
      <c r="AFR3" s="47"/>
      <c r="AFS3" s="47"/>
      <c r="AFT3" s="47"/>
      <c r="AFU3" s="47"/>
      <c r="AFV3" s="47"/>
      <c r="AFW3" s="47"/>
      <c r="AFX3" s="47"/>
      <c r="AFY3" s="47"/>
      <c r="AFZ3" s="47"/>
      <c r="AGA3" s="47"/>
      <c r="AGB3" s="47"/>
      <c r="AGC3" s="47"/>
      <c r="AGD3" s="47"/>
      <c r="AGE3" s="47"/>
      <c r="AGF3" s="47"/>
      <c r="AGG3" s="47"/>
      <c r="AGH3" s="47"/>
      <c r="AGI3" s="47"/>
      <c r="AGJ3" s="47"/>
      <c r="AGK3" s="47"/>
      <c r="AGL3" s="47"/>
      <c r="AGM3" s="47"/>
      <c r="AGN3" s="47"/>
      <c r="AGO3" s="47"/>
      <c r="AGP3" s="47"/>
      <c r="AGQ3" s="47"/>
      <c r="AGR3" s="47"/>
      <c r="AGS3" s="47"/>
      <c r="AGT3" s="47"/>
      <c r="AGU3" s="47"/>
      <c r="AGV3" s="47"/>
      <c r="AGW3" s="47"/>
      <c r="AGX3" s="47"/>
      <c r="AGY3" s="47"/>
      <c r="AGZ3" s="47"/>
      <c r="AHA3" s="47"/>
      <c r="AHB3" s="47"/>
      <c r="AHC3" s="47"/>
      <c r="AHD3" s="47"/>
      <c r="AHE3" s="47"/>
      <c r="AHF3" s="47"/>
      <c r="AHG3" s="47"/>
      <c r="AHH3" s="47"/>
      <c r="AHI3" s="47"/>
      <c r="AHJ3" s="47"/>
      <c r="AHK3" s="47"/>
      <c r="AHL3" s="47"/>
      <c r="AHM3" s="47"/>
      <c r="AHN3" s="47"/>
      <c r="AHO3" s="47"/>
      <c r="AHP3" s="47"/>
      <c r="AHQ3" s="47"/>
      <c r="AHR3" s="47"/>
      <c r="AHS3" s="47"/>
      <c r="AHT3" s="47"/>
      <c r="AHU3" s="47"/>
      <c r="AHV3" s="47"/>
      <c r="AHW3" s="47"/>
      <c r="AHX3" s="47"/>
      <c r="AHY3" s="47"/>
      <c r="AHZ3" s="47"/>
      <c r="AIA3" s="47"/>
      <c r="AIB3" s="47"/>
      <c r="AIC3" s="47"/>
      <c r="AID3" s="47"/>
      <c r="AIE3" s="47"/>
      <c r="AIF3" s="47"/>
      <c r="AIG3" s="47"/>
      <c r="AIH3" s="47"/>
      <c r="AII3" s="47"/>
      <c r="AIJ3" s="47"/>
      <c r="AIK3" s="47"/>
      <c r="AIL3" s="47"/>
      <c r="AIM3" s="47"/>
      <c r="AIN3" s="47"/>
      <c r="AIO3" s="47"/>
      <c r="AIP3" s="47"/>
      <c r="AIQ3" s="47"/>
      <c r="AIR3" s="47"/>
      <c r="AIS3" s="47"/>
      <c r="AIT3" s="47"/>
      <c r="AIU3" s="47"/>
      <c r="AIV3" s="47"/>
      <c r="AIW3" s="47"/>
      <c r="AIX3" s="47"/>
      <c r="AIY3" s="47"/>
      <c r="AIZ3" s="47"/>
      <c r="AJA3" s="47"/>
      <c r="AJB3" s="47"/>
      <c r="AJC3" s="47"/>
      <c r="AJD3" s="47"/>
      <c r="AJE3" s="47"/>
      <c r="AJF3" s="47"/>
      <c r="AJG3" s="47"/>
      <c r="AJH3" s="47"/>
      <c r="AJI3" s="47"/>
      <c r="AJJ3" s="47"/>
      <c r="AJK3" s="47"/>
      <c r="AJL3" s="47"/>
      <c r="AJM3" s="47"/>
      <c r="AJN3" s="47"/>
      <c r="AJO3" s="47"/>
      <c r="AJP3" s="47"/>
      <c r="AJQ3" s="47"/>
      <c r="AJR3" s="47"/>
      <c r="AJS3" s="47"/>
      <c r="AJT3" s="47"/>
      <c r="AJU3" s="47"/>
      <c r="AJV3" s="47"/>
      <c r="AJW3" s="47"/>
      <c r="AJX3" s="47"/>
      <c r="AJY3" s="47"/>
      <c r="AJZ3" s="47"/>
      <c r="AKA3" s="47"/>
      <c r="AKB3" s="47"/>
      <c r="AKC3" s="47"/>
      <c r="AKD3" s="47"/>
      <c r="AKE3" s="47"/>
      <c r="AKF3" s="47"/>
      <c r="AKG3" s="47"/>
      <c r="AKH3" s="47"/>
      <c r="AKI3" s="47"/>
      <c r="AKJ3" s="47"/>
      <c r="AKK3" s="47"/>
      <c r="AKL3" s="47"/>
      <c r="AKM3" s="47"/>
      <c r="AKN3" s="47"/>
      <c r="AKO3" s="47"/>
      <c r="AKP3" s="47"/>
      <c r="AKQ3" s="47"/>
      <c r="AKR3" s="47"/>
      <c r="AKS3" s="47"/>
      <c r="AKT3" s="47"/>
      <c r="AKU3" s="47"/>
      <c r="AKV3" s="47"/>
      <c r="AKW3" s="47"/>
      <c r="AKX3" s="47"/>
      <c r="AKY3" s="47"/>
      <c r="AKZ3" s="47"/>
      <c r="ALA3" s="47"/>
      <c r="ALB3" s="47"/>
      <c r="ALC3" s="47"/>
      <c r="ALD3" s="47"/>
      <c r="ALE3" s="47"/>
      <c r="ALF3" s="47"/>
      <c r="ALG3" s="47"/>
      <c r="ALH3" s="47"/>
      <c r="ALI3" s="47"/>
      <c r="ALJ3" s="47"/>
      <c r="ALK3" s="47"/>
      <c r="ALL3" s="47"/>
      <c r="ALM3" s="47"/>
      <c r="ALN3" s="47"/>
      <c r="ALO3" s="47"/>
      <c r="ALP3" s="47"/>
      <c r="ALQ3" s="47"/>
      <c r="ALR3" s="47"/>
      <c r="ALS3" s="47"/>
      <c r="ALT3" s="47"/>
      <c r="ALU3" s="47"/>
      <c r="ALV3" s="47"/>
      <c r="ALW3" s="47"/>
      <c r="ALX3" s="47"/>
      <c r="ALY3" s="47"/>
      <c r="ALZ3" s="47"/>
      <c r="AMA3" s="47"/>
      <c r="AMB3" s="47"/>
      <c r="AMC3" s="47"/>
      <c r="AMD3" s="47"/>
      <c r="AME3" s="47"/>
      <c r="AMF3" s="47"/>
      <c r="AMG3" s="47"/>
      <c r="AMH3" s="47"/>
      <c r="AMI3" s="47"/>
      <c r="AMJ3" s="47"/>
    </row>
    <row r="4" spans="1:1024" ht="15.75" customHeight="1">
      <c r="A4" s="57" t="s">
        <v>3</v>
      </c>
      <c r="B4" s="58"/>
      <c r="C4" s="24"/>
      <c r="D4" s="25"/>
      <c r="E4" s="14"/>
      <c r="F4" s="55"/>
      <c r="G4" s="56"/>
      <c r="H4" s="59"/>
      <c r="I4" s="59"/>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c r="BM4" s="47"/>
      <c r="BN4" s="47"/>
      <c r="BO4" s="47"/>
      <c r="BP4" s="47"/>
      <c r="BQ4" s="47"/>
      <c r="BR4" s="47"/>
      <c r="BS4" s="47"/>
      <c r="BT4" s="47"/>
      <c r="BU4" s="47"/>
      <c r="BV4" s="47"/>
      <c r="BW4" s="47"/>
      <c r="BX4" s="47"/>
      <c r="BY4" s="47"/>
      <c r="BZ4" s="47"/>
      <c r="CA4" s="47"/>
      <c r="CB4" s="47"/>
      <c r="CC4" s="47"/>
      <c r="CD4" s="47"/>
      <c r="CE4" s="47"/>
      <c r="CF4" s="47"/>
      <c r="CG4" s="47"/>
      <c r="CH4" s="47"/>
      <c r="CI4" s="47"/>
      <c r="CJ4" s="47"/>
      <c r="CK4" s="47"/>
      <c r="CL4" s="47"/>
      <c r="CM4" s="47"/>
      <c r="CN4" s="47"/>
      <c r="CO4" s="47"/>
      <c r="CP4" s="47"/>
      <c r="CQ4" s="47"/>
      <c r="CR4" s="47"/>
      <c r="CS4" s="47"/>
      <c r="CT4" s="47"/>
      <c r="CU4" s="47"/>
      <c r="CV4" s="47"/>
      <c r="CW4" s="47"/>
      <c r="CX4" s="47"/>
      <c r="CY4" s="47"/>
      <c r="CZ4" s="47"/>
      <c r="DA4" s="47"/>
      <c r="DB4" s="47"/>
      <c r="DC4" s="47"/>
      <c r="DD4" s="47"/>
      <c r="DE4" s="47"/>
      <c r="DF4" s="47"/>
      <c r="DG4" s="47"/>
      <c r="DH4" s="47"/>
      <c r="DI4" s="47"/>
      <c r="DJ4" s="47"/>
      <c r="DK4" s="47"/>
      <c r="DL4" s="47"/>
      <c r="DM4" s="47"/>
      <c r="DN4" s="47"/>
      <c r="DO4" s="47"/>
      <c r="DP4" s="47"/>
      <c r="DQ4" s="47"/>
      <c r="DR4" s="47"/>
      <c r="DS4" s="47"/>
      <c r="DT4" s="47"/>
      <c r="DU4" s="47"/>
      <c r="DV4" s="47"/>
      <c r="DW4" s="47"/>
      <c r="DX4" s="47"/>
      <c r="DY4" s="47"/>
      <c r="DZ4" s="47"/>
      <c r="EA4" s="47"/>
      <c r="EB4" s="47"/>
      <c r="EC4" s="47"/>
      <c r="ED4" s="47"/>
      <c r="EE4" s="47"/>
      <c r="EF4" s="47"/>
      <c r="EG4" s="47"/>
      <c r="EH4" s="47"/>
      <c r="EI4" s="47"/>
      <c r="EJ4" s="47"/>
      <c r="EK4" s="47"/>
      <c r="EL4" s="47"/>
      <c r="EM4" s="47"/>
      <c r="EN4" s="47"/>
      <c r="EO4" s="47"/>
      <c r="EP4" s="47"/>
      <c r="EQ4" s="47"/>
      <c r="ER4" s="47"/>
      <c r="ES4" s="47"/>
      <c r="ET4" s="47"/>
      <c r="EU4" s="47"/>
      <c r="EV4" s="47"/>
      <c r="EW4" s="47"/>
      <c r="EX4" s="47"/>
      <c r="EY4" s="47"/>
      <c r="EZ4" s="47"/>
      <c r="FA4" s="47"/>
      <c r="FB4" s="47"/>
      <c r="FC4" s="47"/>
      <c r="FD4" s="47"/>
      <c r="FE4" s="47"/>
      <c r="FF4" s="47"/>
      <c r="FG4" s="47"/>
      <c r="FH4" s="47"/>
      <c r="FI4" s="47"/>
      <c r="FJ4" s="47"/>
      <c r="FK4" s="47"/>
      <c r="FL4" s="47"/>
      <c r="FM4" s="47"/>
      <c r="FN4" s="47"/>
      <c r="FO4" s="47"/>
      <c r="FP4" s="47"/>
      <c r="FQ4" s="47"/>
      <c r="FR4" s="47"/>
      <c r="FS4" s="47"/>
      <c r="FT4" s="47"/>
      <c r="FU4" s="47"/>
      <c r="FV4" s="47"/>
      <c r="FW4" s="47"/>
      <c r="FX4" s="47"/>
      <c r="FY4" s="47"/>
      <c r="FZ4" s="47"/>
      <c r="GA4" s="47"/>
      <c r="GB4" s="47"/>
      <c r="GC4" s="47"/>
      <c r="GD4" s="47"/>
      <c r="GE4" s="47"/>
      <c r="GF4" s="47"/>
      <c r="GG4" s="47"/>
      <c r="GH4" s="47"/>
      <c r="GI4" s="47"/>
      <c r="GJ4" s="47"/>
      <c r="GK4" s="47"/>
      <c r="GL4" s="47"/>
      <c r="GM4" s="47"/>
      <c r="GN4" s="47"/>
      <c r="GO4" s="47"/>
      <c r="GP4" s="47"/>
      <c r="GQ4" s="47"/>
      <c r="GR4" s="47"/>
      <c r="GS4" s="47"/>
      <c r="GT4" s="47"/>
      <c r="GU4" s="47"/>
      <c r="GV4" s="47"/>
      <c r="GW4" s="47"/>
      <c r="GX4" s="47"/>
      <c r="GY4" s="47"/>
      <c r="GZ4" s="47"/>
      <c r="HA4" s="47"/>
      <c r="HB4" s="47"/>
      <c r="HC4" s="47"/>
      <c r="HD4" s="47"/>
      <c r="HE4" s="47"/>
      <c r="HF4" s="47"/>
      <c r="HG4" s="47"/>
      <c r="HH4" s="47"/>
      <c r="HI4" s="47"/>
      <c r="HJ4" s="47"/>
      <c r="HK4" s="47"/>
      <c r="HL4" s="47"/>
      <c r="HM4" s="47"/>
      <c r="HN4" s="47"/>
      <c r="HO4" s="47"/>
      <c r="HP4" s="47"/>
      <c r="HQ4" s="47"/>
      <c r="HR4" s="47"/>
      <c r="HS4" s="47"/>
      <c r="HT4" s="47"/>
      <c r="HU4" s="47"/>
      <c r="HV4" s="47"/>
      <c r="HW4" s="47"/>
      <c r="HX4" s="47"/>
      <c r="HY4" s="47"/>
      <c r="HZ4" s="47"/>
      <c r="IA4" s="47"/>
      <c r="IB4" s="47"/>
      <c r="IC4" s="47"/>
      <c r="ID4" s="47"/>
      <c r="IE4" s="47"/>
      <c r="IF4" s="47"/>
      <c r="IG4" s="47"/>
      <c r="IH4" s="47"/>
      <c r="II4" s="47"/>
      <c r="IJ4" s="47"/>
      <c r="IK4" s="47"/>
      <c r="IL4" s="47"/>
      <c r="IM4" s="47"/>
      <c r="IN4" s="47"/>
      <c r="IO4" s="47"/>
      <c r="IP4" s="47"/>
      <c r="IQ4" s="47"/>
      <c r="IR4" s="47"/>
      <c r="IS4" s="47"/>
      <c r="IT4" s="47"/>
      <c r="IU4" s="47"/>
      <c r="IV4" s="47"/>
      <c r="IW4" s="47"/>
      <c r="IX4" s="47"/>
      <c r="IY4" s="47"/>
      <c r="IZ4" s="47"/>
      <c r="JA4" s="47"/>
      <c r="JB4" s="47"/>
      <c r="JC4" s="47"/>
      <c r="JD4" s="47"/>
      <c r="JE4" s="47"/>
      <c r="JF4" s="47"/>
      <c r="JG4" s="47"/>
      <c r="JH4" s="47"/>
      <c r="JI4" s="47"/>
      <c r="JJ4" s="47"/>
      <c r="JK4" s="47"/>
      <c r="JL4" s="47"/>
      <c r="JM4" s="47"/>
      <c r="JN4" s="47"/>
      <c r="JO4" s="47"/>
      <c r="JP4" s="47"/>
      <c r="JQ4" s="47"/>
      <c r="JR4" s="47"/>
      <c r="JS4" s="47"/>
      <c r="JT4" s="47"/>
      <c r="JU4" s="47"/>
      <c r="JV4" s="47"/>
      <c r="JW4" s="47"/>
      <c r="JX4" s="47"/>
      <c r="JY4" s="47"/>
      <c r="JZ4" s="47"/>
      <c r="KA4" s="47"/>
      <c r="KB4" s="47"/>
      <c r="KC4" s="47"/>
      <c r="KD4" s="47"/>
      <c r="KE4" s="47"/>
      <c r="KF4" s="47"/>
      <c r="KG4" s="47"/>
      <c r="KH4" s="47"/>
      <c r="KI4" s="47"/>
      <c r="KJ4" s="47"/>
      <c r="KK4" s="47"/>
      <c r="KL4" s="47"/>
      <c r="KM4" s="47"/>
      <c r="KN4" s="47"/>
      <c r="KO4" s="47"/>
      <c r="KP4" s="47"/>
      <c r="KQ4" s="47"/>
      <c r="KR4" s="47"/>
      <c r="KS4" s="47"/>
      <c r="KT4" s="47"/>
      <c r="KU4" s="47"/>
      <c r="KV4" s="47"/>
      <c r="KW4" s="47"/>
      <c r="KX4" s="47"/>
      <c r="KY4" s="47"/>
      <c r="KZ4" s="47"/>
      <c r="LA4" s="47"/>
      <c r="LB4" s="47"/>
      <c r="LC4" s="47"/>
      <c r="LD4" s="47"/>
      <c r="LE4" s="47"/>
      <c r="LF4" s="47"/>
      <c r="LG4" s="47"/>
      <c r="LH4" s="47"/>
      <c r="LI4" s="47"/>
      <c r="LJ4" s="47"/>
      <c r="LK4" s="47"/>
      <c r="LL4" s="47"/>
      <c r="LM4" s="47"/>
      <c r="LN4" s="47"/>
      <c r="LO4" s="47"/>
      <c r="LP4" s="47"/>
      <c r="LQ4" s="47"/>
      <c r="LR4" s="47"/>
      <c r="LS4" s="47"/>
      <c r="LT4" s="47"/>
      <c r="LU4" s="47"/>
      <c r="LV4" s="47"/>
      <c r="LW4" s="47"/>
      <c r="LX4" s="47"/>
      <c r="LY4" s="47"/>
      <c r="LZ4" s="47"/>
      <c r="MA4" s="47"/>
      <c r="MB4" s="47"/>
      <c r="MC4" s="47"/>
      <c r="MD4" s="47"/>
      <c r="ME4" s="47"/>
      <c r="MF4" s="47"/>
      <c r="MG4" s="47"/>
      <c r="MH4" s="47"/>
      <c r="MI4" s="47"/>
      <c r="MJ4" s="47"/>
      <c r="MK4" s="47"/>
      <c r="ML4" s="47"/>
      <c r="MM4" s="47"/>
      <c r="MN4" s="47"/>
      <c r="MO4" s="47"/>
      <c r="MP4" s="47"/>
      <c r="MQ4" s="47"/>
      <c r="MR4" s="47"/>
      <c r="MS4" s="47"/>
      <c r="MT4" s="47"/>
      <c r="MU4" s="47"/>
      <c r="MV4" s="47"/>
      <c r="MW4" s="47"/>
      <c r="MX4" s="47"/>
      <c r="MY4" s="47"/>
      <c r="MZ4" s="47"/>
      <c r="NA4" s="47"/>
      <c r="NB4" s="47"/>
      <c r="NC4" s="47"/>
      <c r="ND4" s="47"/>
      <c r="NE4" s="47"/>
      <c r="NF4" s="47"/>
      <c r="NG4" s="47"/>
      <c r="NH4" s="47"/>
      <c r="NI4" s="47"/>
      <c r="NJ4" s="47"/>
      <c r="NK4" s="47"/>
      <c r="NL4" s="47"/>
      <c r="NM4" s="47"/>
      <c r="NN4" s="47"/>
      <c r="NO4" s="47"/>
      <c r="NP4" s="47"/>
      <c r="NQ4" s="47"/>
      <c r="NR4" s="47"/>
      <c r="NS4" s="47"/>
      <c r="NT4" s="47"/>
      <c r="NU4" s="47"/>
      <c r="NV4" s="47"/>
      <c r="NW4" s="47"/>
      <c r="NX4" s="47"/>
      <c r="NY4" s="47"/>
      <c r="NZ4" s="47"/>
      <c r="OA4" s="47"/>
      <c r="OB4" s="47"/>
      <c r="OC4" s="47"/>
      <c r="OD4" s="47"/>
      <c r="OE4" s="47"/>
      <c r="OF4" s="47"/>
      <c r="OG4" s="47"/>
      <c r="OH4" s="47"/>
      <c r="OI4" s="47"/>
      <c r="OJ4" s="47"/>
      <c r="OK4" s="47"/>
      <c r="OL4" s="47"/>
      <c r="OM4" s="47"/>
      <c r="ON4" s="47"/>
      <c r="OO4" s="47"/>
      <c r="OP4" s="47"/>
      <c r="OQ4" s="47"/>
      <c r="OR4" s="47"/>
      <c r="OS4" s="47"/>
      <c r="OT4" s="47"/>
      <c r="OU4" s="47"/>
      <c r="OV4" s="47"/>
      <c r="OW4" s="47"/>
      <c r="OX4" s="47"/>
      <c r="OY4" s="47"/>
      <c r="OZ4" s="47"/>
      <c r="PA4" s="47"/>
      <c r="PB4" s="47"/>
      <c r="PC4" s="47"/>
      <c r="PD4" s="47"/>
      <c r="PE4" s="47"/>
      <c r="PF4" s="47"/>
      <c r="PG4" s="47"/>
      <c r="PH4" s="47"/>
      <c r="PI4" s="47"/>
      <c r="PJ4" s="47"/>
      <c r="PK4" s="47"/>
      <c r="PL4" s="47"/>
      <c r="PM4" s="47"/>
      <c r="PN4" s="47"/>
      <c r="PO4" s="47"/>
      <c r="PP4" s="47"/>
      <c r="PQ4" s="47"/>
      <c r="PR4" s="47"/>
      <c r="PS4" s="47"/>
      <c r="PT4" s="47"/>
      <c r="PU4" s="47"/>
      <c r="PV4" s="47"/>
      <c r="PW4" s="47"/>
      <c r="PX4" s="47"/>
      <c r="PY4" s="47"/>
      <c r="PZ4" s="47"/>
      <c r="QA4" s="47"/>
      <c r="QB4" s="47"/>
      <c r="QC4" s="47"/>
      <c r="QD4" s="47"/>
      <c r="QE4" s="47"/>
      <c r="QF4" s="47"/>
      <c r="QG4" s="47"/>
      <c r="QH4" s="47"/>
      <c r="QI4" s="47"/>
      <c r="QJ4" s="47"/>
      <c r="QK4" s="47"/>
      <c r="QL4" s="47"/>
      <c r="QM4" s="47"/>
      <c r="QN4" s="47"/>
      <c r="QO4" s="47"/>
      <c r="QP4" s="47"/>
      <c r="QQ4" s="47"/>
      <c r="QR4" s="47"/>
      <c r="QS4" s="47"/>
      <c r="QT4" s="47"/>
      <c r="QU4" s="47"/>
      <c r="QV4" s="47"/>
      <c r="QW4" s="47"/>
      <c r="QX4" s="47"/>
      <c r="QY4" s="47"/>
      <c r="QZ4" s="47"/>
      <c r="RA4" s="47"/>
      <c r="RB4" s="47"/>
      <c r="RC4" s="47"/>
      <c r="RD4" s="47"/>
      <c r="RE4" s="47"/>
      <c r="RF4" s="47"/>
      <c r="RG4" s="47"/>
      <c r="RH4" s="47"/>
      <c r="RI4" s="47"/>
      <c r="RJ4" s="47"/>
      <c r="RK4" s="47"/>
      <c r="RL4" s="47"/>
      <c r="RM4" s="47"/>
      <c r="RN4" s="47"/>
      <c r="RO4" s="47"/>
      <c r="RP4" s="47"/>
      <c r="RQ4" s="47"/>
      <c r="RR4" s="47"/>
      <c r="RS4" s="47"/>
      <c r="RT4" s="47"/>
      <c r="RU4" s="47"/>
      <c r="RV4" s="47"/>
      <c r="RW4" s="47"/>
      <c r="RX4" s="47"/>
      <c r="RY4" s="47"/>
      <c r="RZ4" s="47"/>
      <c r="SA4" s="47"/>
      <c r="SB4" s="47"/>
      <c r="SC4" s="47"/>
      <c r="SD4" s="47"/>
      <c r="SE4" s="47"/>
      <c r="SF4" s="47"/>
      <c r="SG4" s="47"/>
      <c r="SH4" s="47"/>
      <c r="SI4" s="47"/>
      <c r="SJ4" s="47"/>
      <c r="SK4" s="47"/>
      <c r="SL4" s="47"/>
      <c r="SM4" s="47"/>
      <c r="SN4" s="47"/>
      <c r="SO4" s="47"/>
      <c r="SP4" s="47"/>
      <c r="SQ4" s="47"/>
      <c r="SR4" s="47"/>
      <c r="SS4" s="47"/>
      <c r="ST4" s="47"/>
      <c r="SU4" s="47"/>
      <c r="SV4" s="47"/>
      <c r="SW4" s="47"/>
      <c r="SX4" s="47"/>
      <c r="SY4" s="47"/>
      <c r="SZ4" s="47"/>
      <c r="TA4" s="47"/>
      <c r="TB4" s="47"/>
      <c r="TC4" s="47"/>
      <c r="TD4" s="47"/>
      <c r="TE4" s="47"/>
      <c r="TF4" s="47"/>
      <c r="TG4" s="47"/>
      <c r="TH4" s="47"/>
      <c r="TI4" s="47"/>
      <c r="TJ4" s="47"/>
      <c r="TK4" s="47"/>
      <c r="TL4" s="47"/>
      <c r="TM4" s="47"/>
      <c r="TN4" s="47"/>
      <c r="TO4" s="47"/>
      <c r="TP4" s="47"/>
      <c r="TQ4" s="47"/>
      <c r="TR4" s="47"/>
      <c r="TS4" s="47"/>
      <c r="TT4" s="47"/>
      <c r="TU4" s="47"/>
      <c r="TV4" s="47"/>
      <c r="TW4" s="47"/>
      <c r="TX4" s="47"/>
      <c r="TY4" s="47"/>
      <c r="TZ4" s="47"/>
      <c r="UA4" s="47"/>
      <c r="UB4" s="47"/>
      <c r="UC4" s="47"/>
      <c r="UD4" s="47"/>
      <c r="UE4" s="47"/>
      <c r="UF4" s="47"/>
      <c r="UG4" s="47"/>
      <c r="UH4" s="47"/>
      <c r="UI4" s="47"/>
      <c r="UJ4" s="47"/>
      <c r="UK4" s="47"/>
      <c r="UL4" s="47"/>
      <c r="UM4" s="47"/>
      <c r="UN4" s="47"/>
      <c r="UO4" s="47"/>
      <c r="UP4" s="47"/>
      <c r="UQ4" s="47"/>
      <c r="UR4" s="47"/>
      <c r="US4" s="47"/>
      <c r="UT4" s="47"/>
      <c r="UU4" s="47"/>
      <c r="UV4" s="47"/>
      <c r="UW4" s="47"/>
      <c r="UX4" s="47"/>
      <c r="UY4" s="47"/>
      <c r="UZ4" s="47"/>
      <c r="VA4" s="47"/>
      <c r="VB4" s="47"/>
      <c r="VC4" s="47"/>
      <c r="VD4" s="47"/>
      <c r="VE4" s="47"/>
      <c r="VF4" s="47"/>
      <c r="VG4" s="47"/>
      <c r="VH4" s="47"/>
      <c r="VI4" s="47"/>
      <c r="VJ4" s="47"/>
      <c r="VK4" s="47"/>
      <c r="VL4" s="47"/>
      <c r="VM4" s="47"/>
      <c r="VN4" s="47"/>
      <c r="VO4" s="47"/>
      <c r="VP4" s="47"/>
      <c r="VQ4" s="47"/>
      <c r="VR4" s="47"/>
      <c r="VS4" s="47"/>
      <c r="VT4" s="47"/>
      <c r="VU4" s="47"/>
      <c r="VV4" s="47"/>
      <c r="VW4" s="47"/>
      <c r="VX4" s="47"/>
      <c r="VY4" s="47"/>
      <c r="VZ4" s="47"/>
      <c r="WA4" s="47"/>
      <c r="WB4" s="47"/>
      <c r="WC4" s="47"/>
      <c r="WD4" s="47"/>
      <c r="WE4" s="47"/>
      <c r="WF4" s="47"/>
      <c r="WG4" s="47"/>
      <c r="WH4" s="47"/>
      <c r="WI4" s="47"/>
      <c r="WJ4" s="47"/>
      <c r="WK4" s="47"/>
      <c r="WL4" s="47"/>
      <c r="WM4" s="47"/>
      <c r="WN4" s="47"/>
      <c r="WO4" s="47"/>
      <c r="WP4" s="47"/>
      <c r="WQ4" s="47"/>
      <c r="WR4" s="47"/>
      <c r="WS4" s="47"/>
      <c r="WT4" s="47"/>
      <c r="WU4" s="47"/>
      <c r="WV4" s="47"/>
      <c r="WW4" s="47"/>
      <c r="WX4" s="47"/>
      <c r="WY4" s="47"/>
      <c r="WZ4" s="47"/>
      <c r="XA4" s="47"/>
      <c r="XB4" s="47"/>
      <c r="XC4" s="47"/>
      <c r="XD4" s="47"/>
      <c r="XE4" s="47"/>
      <c r="XF4" s="47"/>
      <c r="XG4" s="47"/>
      <c r="XH4" s="47"/>
      <c r="XI4" s="47"/>
      <c r="XJ4" s="47"/>
      <c r="XK4" s="47"/>
      <c r="XL4" s="47"/>
      <c r="XM4" s="47"/>
      <c r="XN4" s="47"/>
      <c r="XO4" s="47"/>
      <c r="XP4" s="47"/>
      <c r="XQ4" s="47"/>
      <c r="XR4" s="47"/>
      <c r="XS4" s="47"/>
      <c r="XT4" s="47"/>
      <c r="XU4" s="47"/>
      <c r="XV4" s="47"/>
      <c r="XW4" s="47"/>
      <c r="XX4" s="47"/>
      <c r="XY4" s="47"/>
      <c r="XZ4" s="47"/>
      <c r="YA4" s="47"/>
      <c r="YB4" s="47"/>
      <c r="YC4" s="47"/>
      <c r="YD4" s="47"/>
      <c r="YE4" s="47"/>
      <c r="YF4" s="47"/>
      <c r="YG4" s="47"/>
      <c r="YH4" s="47"/>
      <c r="YI4" s="47"/>
      <c r="YJ4" s="47"/>
      <c r="YK4" s="47"/>
      <c r="YL4" s="47"/>
      <c r="YM4" s="47"/>
      <c r="YN4" s="47"/>
      <c r="YO4" s="47"/>
      <c r="YP4" s="47"/>
      <c r="YQ4" s="47"/>
      <c r="YR4" s="47"/>
      <c r="YS4" s="47"/>
      <c r="YT4" s="47"/>
      <c r="YU4" s="47"/>
      <c r="YV4" s="47"/>
      <c r="YW4" s="47"/>
      <c r="YX4" s="47"/>
      <c r="YY4" s="47"/>
      <c r="YZ4" s="47"/>
      <c r="ZA4" s="47"/>
      <c r="ZB4" s="47"/>
      <c r="ZC4" s="47"/>
      <c r="ZD4" s="47"/>
      <c r="ZE4" s="47"/>
      <c r="ZF4" s="47"/>
      <c r="ZG4" s="47"/>
      <c r="ZH4" s="47"/>
      <c r="ZI4" s="47"/>
      <c r="ZJ4" s="47"/>
      <c r="ZK4" s="47"/>
      <c r="ZL4" s="47"/>
      <c r="ZM4" s="47"/>
      <c r="ZN4" s="47"/>
      <c r="ZO4" s="47"/>
      <c r="ZP4" s="47"/>
      <c r="ZQ4" s="47"/>
      <c r="ZR4" s="47"/>
      <c r="ZS4" s="47"/>
      <c r="ZT4" s="47"/>
      <c r="ZU4" s="47"/>
      <c r="ZV4" s="47"/>
      <c r="ZW4" s="47"/>
      <c r="ZX4" s="47"/>
      <c r="ZY4" s="47"/>
      <c r="ZZ4" s="47"/>
      <c r="AAA4" s="47"/>
      <c r="AAB4" s="47"/>
      <c r="AAC4" s="47"/>
      <c r="AAD4" s="47"/>
      <c r="AAE4" s="47"/>
      <c r="AAF4" s="47"/>
      <c r="AAG4" s="47"/>
      <c r="AAH4" s="47"/>
      <c r="AAI4" s="47"/>
      <c r="AAJ4" s="47"/>
      <c r="AAK4" s="47"/>
      <c r="AAL4" s="47"/>
      <c r="AAM4" s="47"/>
      <c r="AAN4" s="47"/>
      <c r="AAO4" s="47"/>
      <c r="AAP4" s="47"/>
      <c r="AAQ4" s="47"/>
      <c r="AAR4" s="47"/>
      <c r="AAS4" s="47"/>
      <c r="AAT4" s="47"/>
      <c r="AAU4" s="47"/>
      <c r="AAV4" s="47"/>
      <c r="AAW4" s="47"/>
      <c r="AAX4" s="47"/>
      <c r="AAY4" s="47"/>
      <c r="AAZ4" s="47"/>
      <c r="ABA4" s="47"/>
      <c r="ABB4" s="47"/>
      <c r="ABC4" s="47"/>
      <c r="ABD4" s="47"/>
      <c r="ABE4" s="47"/>
      <c r="ABF4" s="47"/>
      <c r="ABG4" s="47"/>
      <c r="ABH4" s="47"/>
      <c r="ABI4" s="47"/>
      <c r="ABJ4" s="47"/>
      <c r="ABK4" s="47"/>
      <c r="ABL4" s="47"/>
      <c r="ABM4" s="47"/>
      <c r="ABN4" s="47"/>
      <c r="ABO4" s="47"/>
      <c r="ABP4" s="47"/>
      <c r="ABQ4" s="47"/>
      <c r="ABR4" s="47"/>
      <c r="ABS4" s="47"/>
      <c r="ABT4" s="47"/>
      <c r="ABU4" s="47"/>
      <c r="ABV4" s="47"/>
      <c r="ABW4" s="47"/>
      <c r="ABX4" s="47"/>
      <c r="ABY4" s="47"/>
      <c r="ABZ4" s="47"/>
      <c r="ACA4" s="47"/>
      <c r="ACB4" s="47"/>
      <c r="ACC4" s="47"/>
      <c r="ACD4" s="47"/>
      <c r="ACE4" s="47"/>
      <c r="ACF4" s="47"/>
      <c r="ACG4" s="47"/>
      <c r="ACH4" s="47"/>
      <c r="ACI4" s="47"/>
      <c r="ACJ4" s="47"/>
      <c r="ACK4" s="47"/>
      <c r="ACL4" s="47"/>
      <c r="ACM4" s="47"/>
      <c r="ACN4" s="47"/>
      <c r="ACO4" s="47"/>
      <c r="ACP4" s="47"/>
      <c r="ACQ4" s="47"/>
      <c r="ACR4" s="47"/>
      <c r="ACS4" s="47"/>
      <c r="ACT4" s="47"/>
      <c r="ACU4" s="47"/>
      <c r="ACV4" s="47"/>
      <c r="ACW4" s="47"/>
      <c r="ACX4" s="47"/>
      <c r="ACY4" s="47"/>
      <c r="ACZ4" s="47"/>
      <c r="ADA4" s="47"/>
      <c r="ADB4" s="47"/>
      <c r="ADC4" s="47"/>
      <c r="ADD4" s="47"/>
      <c r="ADE4" s="47"/>
      <c r="ADF4" s="47"/>
      <c r="ADG4" s="47"/>
      <c r="ADH4" s="47"/>
      <c r="ADI4" s="47"/>
      <c r="ADJ4" s="47"/>
      <c r="ADK4" s="47"/>
      <c r="ADL4" s="47"/>
      <c r="ADM4" s="47"/>
      <c r="ADN4" s="47"/>
      <c r="ADO4" s="47"/>
      <c r="ADP4" s="47"/>
      <c r="ADQ4" s="47"/>
      <c r="ADR4" s="47"/>
      <c r="ADS4" s="47"/>
      <c r="ADT4" s="47"/>
      <c r="ADU4" s="47"/>
      <c r="ADV4" s="47"/>
      <c r="ADW4" s="47"/>
      <c r="ADX4" s="47"/>
      <c r="ADY4" s="47"/>
      <c r="ADZ4" s="47"/>
      <c r="AEA4" s="47"/>
      <c r="AEB4" s="47"/>
      <c r="AEC4" s="47"/>
      <c r="AED4" s="47"/>
      <c r="AEE4" s="47"/>
      <c r="AEF4" s="47"/>
      <c r="AEG4" s="47"/>
      <c r="AEH4" s="47"/>
      <c r="AEI4" s="47"/>
      <c r="AEJ4" s="47"/>
      <c r="AEK4" s="47"/>
      <c r="AEL4" s="47"/>
      <c r="AEM4" s="47"/>
      <c r="AEN4" s="47"/>
      <c r="AEO4" s="47"/>
      <c r="AEP4" s="47"/>
      <c r="AEQ4" s="47"/>
      <c r="AER4" s="47"/>
      <c r="AES4" s="47"/>
      <c r="AET4" s="47"/>
      <c r="AEU4" s="47"/>
      <c r="AEV4" s="47"/>
      <c r="AEW4" s="47"/>
      <c r="AEX4" s="47"/>
      <c r="AEY4" s="47"/>
      <c r="AEZ4" s="47"/>
      <c r="AFA4" s="47"/>
      <c r="AFB4" s="47"/>
      <c r="AFC4" s="47"/>
      <c r="AFD4" s="47"/>
      <c r="AFE4" s="47"/>
      <c r="AFF4" s="47"/>
      <c r="AFG4" s="47"/>
      <c r="AFH4" s="47"/>
      <c r="AFI4" s="47"/>
      <c r="AFJ4" s="47"/>
      <c r="AFK4" s="47"/>
      <c r="AFL4" s="47"/>
      <c r="AFM4" s="47"/>
      <c r="AFN4" s="47"/>
      <c r="AFO4" s="47"/>
      <c r="AFP4" s="47"/>
      <c r="AFQ4" s="47"/>
      <c r="AFR4" s="47"/>
      <c r="AFS4" s="47"/>
      <c r="AFT4" s="47"/>
      <c r="AFU4" s="47"/>
      <c r="AFV4" s="47"/>
      <c r="AFW4" s="47"/>
      <c r="AFX4" s="47"/>
      <c r="AFY4" s="47"/>
      <c r="AFZ4" s="47"/>
      <c r="AGA4" s="47"/>
      <c r="AGB4" s="47"/>
      <c r="AGC4" s="47"/>
      <c r="AGD4" s="47"/>
      <c r="AGE4" s="47"/>
      <c r="AGF4" s="47"/>
      <c r="AGG4" s="47"/>
      <c r="AGH4" s="47"/>
      <c r="AGI4" s="47"/>
      <c r="AGJ4" s="47"/>
      <c r="AGK4" s="47"/>
      <c r="AGL4" s="47"/>
      <c r="AGM4" s="47"/>
      <c r="AGN4" s="47"/>
      <c r="AGO4" s="47"/>
      <c r="AGP4" s="47"/>
      <c r="AGQ4" s="47"/>
      <c r="AGR4" s="47"/>
      <c r="AGS4" s="47"/>
      <c r="AGT4" s="47"/>
      <c r="AGU4" s="47"/>
      <c r="AGV4" s="47"/>
      <c r="AGW4" s="47"/>
      <c r="AGX4" s="47"/>
      <c r="AGY4" s="47"/>
      <c r="AGZ4" s="47"/>
      <c r="AHA4" s="47"/>
      <c r="AHB4" s="47"/>
      <c r="AHC4" s="47"/>
      <c r="AHD4" s="47"/>
      <c r="AHE4" s="47"/>
      <c r="AHF4" s="47"/>
      <c r="AHG4" s="47"/>
      <c r="AHH4" s="47"/>
      <c r="AHI4" s="47"/>
      <c r="AHJ4" s="47"/>
      <c r="AHK4" s="47"/>
      <c r="AHL4" s="47"/>
      <c r="AHM4" s="47"/>
      <c r="AHN4" s="47"/>
      <c r="AHO4" s="47"/>
      <c r="AHP4" s="47"/>
      <c r="AHQ4" s="47"/>
      <c r="AHR4" s="47"/>
      <c r="AHS4" s="47"/>
      <c r="AHT4" s="47"/>
      <c r="AHU4" s="47"/>
      <c r="AHV4" s="47"/>
      <c r="AHW4" s="47"/>
      <c r="AHX4" s="47"/>
      <c r="AHY4" s="47"/>
      <c r="AHZ4" s="47"/>
      <c r="AIA4" s="47"/>
      <c r="AIB4" s="47"/>
      <c r="AIC4" s="47"/>
      <c r="AID4" s="47"/>
      <c r="AIE4" s="47"/>
      <c r="AIF4" s="47"/>
      <c r="AIG4" s="47"/>
      <c r="AIH4" s="47"/>
      <c r="AII4" s="47"/>
      <c r="AIJ4" s="47"/>
      <c r="AIK4" s="47"/>
      <c r="AIL4" s="47"/>
      <c r="AIM4" s="47"/>
      <c r="AIN4" s="47"/>
      <c r="AIO4" s="47"/>
      <c r="AIP4" s="47"/>
      <c r="AIQ4" s="47"/>
      <c r="AIR4" s="47"/>
      <c r="AIS4" s="47"/>
      <c r="AIT4" s="47"/>
      <c r="AIU4" s="47"/>
      <c r="AIV4" s="47"/>
      <c r="AIW4" s="47"/>
      <c r="AIX4" s="47"/>
      <c r="AIY4" s="47"/>
      <c r="AIZ4" s="47"/>
      <c r="AJA4" s="47"/>
      <c r="AJB4" s="47"/>
      <c r="AJC4" s="47"/>
      <c r="AJD4" s="47"/>
      <c r="AJE4" s="47"/>
      <c r="AJF4" s="47"/>
      <c r="AJG4" s="47"/>
      <c r="AJH4" s="47"/>
      <c r="AJI4" s="47"/>
      <c r="AJJ4" s="47"/>
      <c r="AJK4" s="47"/>
      <c r="AJL4" s="47"/>
      <c r="AJM4" s="47"/>
      <c r="AJN4" s="47"/>
      <c r="AJO4" s="47"/>
      <c r="AJP4" s="47"/>
      <c r="AJQ4" s="47"/>
      <c r="AJR4" s="47"/>
      <c r="AJS4" s="47"/>
      <c r="AJT4" s="47"/>
      <c r="AJU4" s="47"/>
      <c r="AJV4" s="47"/>
      <c r="AJW4" s="47"/>
      <c r="AJX4" s="47"/>
      <c r="AJY4" s="47"/>
      <c r="AJZ4" s="47"/>
      <c r="AKA4" s="47"/>
      <c r="AKB4" s="47"/>
      <c r="AKC4" s="47"/>
      <c r="AKD4" s="47"/>
      <c r="AKE4" s="47"/>
      <c r="AKF4" s="47"/>
      <c r="AKG4" s="47"/>
      <c r="AKH4" s="47"/>
      <c r="AKI4" s="47"/>
      <c r="AKJ4" s="47"/>
      <c r="AKK4" s="47"/>
      <c r="AKL4" s="47"/>
      <c r="AKM4" s="47"/>
      <c r="AKN4" s="47"/>
      <c r="AKO4" s="47"/>
      <c r="AKP4" s="47"/>
      <c r="AKQ4" s="47"/>
      <c r="AKR4" s="47"/>
      <c r="AKS4" s="47"/>
      <c r="AKT4" s="47"/>
      <c r="AKU4" s="47"/>
      <c r="AKV4" s="47"/>
      <c r="AKW4" s="47"/>
      <c r="AKX4" s="47"/>
      <c r="AKY4" s="47"/>
      <c r="AKZ4" s="47"/>
      <c r="ALA4" s="47"/>
      <c r="ALB4" s="47"/>
      <c r="ALC4" s="47"/>
      <c r="ALD4" s="47"/>
      <c r="ALE4" s="47"/>
      <c r="ALF4" s="47"/>
      <c r="ALG4" s="47"/>
      <c r="ALH4" s="47"/>
      <c r="ALI4" s="47"/>
      <c r="ALJ4" s="47"/>
      <c r="ALK4" s="47"/>
      <c r="ALL4" s="47"/>
      <c r="ALM4" s="47"/>
      <c r="ALN4" s="47"/>
      <c r="ALO4" s="47"/>
      <c r="ALP4" s="47"/>
      <c r="ALQ4" s="47"/>
      <c r="ALR4" s="47"/>
      <c r="ALS4" s="47"/>
      <c r="ALT4" s="47"/>
      <c r="ALU4" s="47"/>
      <c r="ALV4" s="47"/>
      <c r="ALW4" s="47"/>
      <c r="ALX4" s="47"/>
      <c r="ALY4" s="47"/>
      <c r="ALZ4" s="47"/>
      <c r="AMA4" s="47"/>
      <c r="AMB4" s="47"/>
      <c r="AMC4" s="47"/>
      <c r="AMD4" s="47"/>
      <c r="AME4" s="47"/>
      <c r="AMF4" s="47"/>
      <c r="AMG4" s="47"/>
      <c r="AMH4" s="47"/>
      <c r="AMI4" s="47"/>
      <c r="AMJ4" s="47"/>
    </row>
    <row r="5" spans="1:1024" ht="27.75" customHeight="1">
      <c r="A5" s="60"/>
      <c r="B5" s="44"/>
      <c r="C5" s="28" t="s">
        <v>107</v>
      </c>
      <c r="D5" s="25"/>
      <c r="E5" s="14"/>
      <c r="F5" s="55"/>
      <c r="G5" s="56"/>
      <c r="H5" s="59"/>
      <c r="I5" s="59"/>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s="47"/>
      <c r="DR5" s="47"/>
      <c r="DS5" s="47"/>
      <c r="DT5" s="47"/>
      <c r="DU5" s="47"/>
      <c r="DV5" s="47"/>
      <c r="DW5" s="47"/>
      <c r="DX5" s="47"/>
      <c r="DY5" s="47"/>
      <c r="DZ5" s="47"/>
      <c r="EA5" s="47"/>
      <c r="EB5" s="47"/>
      <c r="EC5" s="47"/>
      <c r="ED5" s="47"/>
      <c r="EE5" s="47"/>
      <c r="EF5" s="47"/>
      <c r="EG5" s="47"/>
      <c r="EH5" s="47"/>
      <c r="EI5" s="47"/>
      <c r="EJ5" s="47"/>
      <c r="EK5" s="47"/>
      <c r="EL5" s="47"/>
      <c r="EM5" s="47"/>
      <c r="EN5" s="47"/>
      <c r="EO5" s="47"/>
      <c r="EP5" s="47"/>
      <c r="EQ5" s="47"/>
      <c r="ER5" s="47"/>
      <c r="ES5" s="47"/>
      <c r="ET5" s="47"/>
      <c r="EU5" s="47"/>
      <c r="EV5" s="47"/>
      <c r="EW5" s="47"/>
      <c r="EX5" s="47"/>
      <c r="EY5" s="47"/>
      <c r="EZ5" s="47"/>
      <c r="FA5" s="47"/>
      <c r="FB5" s="47"/>
      <c r="FC5" s="47"/>
      <c r="FD5" s="47"/>
      <c r="FE5" s="47"/>
      <c r="FF5" s="47"/>
      <c r="FG5" s="47"/>
      <c r="FH5" s="47"/>
      <c r="FI5" s="47"/>
      <c r="FJ5" s="47"/>
      <c r="FK5" s="47"/>
      <c r="FL5" s="47"/>
      <c r="FM5" s="47"/>
      <c r="FN5" s="47"/>
      <c r="FO5" s="47"/>
      <c r="FP5" s="47"/>
      <c r="FQ5" s="47"/>
      <c r="FR5" s="47"/>
      <c r="FS5" s="47"/>
      <c r="FT5" s="47"/>
      <c r="FU5" s="47"/>
      <c r="FV5" s="47"/>
      <c r="FW5" s="47"/>
      <c r="FX5" s="47"/>
      <c r="FY5" s="47"/>
      <c r="FZ5" s="47"/>
      <c r="GA5" s="47"/>
      <c r="GB5" s="47"/>
      <c r="GC5" s="47"/>
      <c r="GD5" s="47"/>
      <c r="GE5" s="47"/>
      <c r="GF5" s="47"/>
      <c r="GG5" s="47"/>
      <c r="GH5" s="47"/>
      <c r="GI5" s="47"/>
      <c r="GJ5" s="47"/>
      <c r="GK5" s="47"/>
      <c r="GL5" s="47"/>
      <c r="GM5" s="47"/>
      <c r="GN5" s="47"/>
      <c r="GO5" s="47"/>
      <c r="GP5" s="47"/>
      <c r="GQ5" s="47"/>
      <c r="GR5" s="47"/>
      <c r="GS5" s="47"/>
      <c r="GT5" s="47"/>
      <c r="GU5" s="47"/>
      <c r="GV5" s="47"/>
      <c r="GW5" s="47"/>
      <c r="GX5" s="47"/>
      <c r="GY5" s="47"/>
      <c r="GZ5" s="47"/>
      <c r="HA5" s="47"/>
      <c r="HB5" s="47"/>
      <c r="HC5" s="47"/>
      <c r="HD5" s="47"/>
      <c r="HE5" s="47"/>
      <c r="HF5" s="47"/>
      <c r="HG5" s="47"/>
      <c r="HH5" s="47"/>
      <c r="HI5" s="47"/>
      <c r="HJ5" s="47"/>
      <c r="HK5" s="47"/>
      <c r="HL5" s="47"/>
      <c r="HM5" s="47"/>
      <c r="HN5" s="47"/>
      <c r="HO5" s="47"/>
      <c r="HP5" s="47"/>
      <c r="HQ5" s="47"/>
      <c r="HR5" s="47"/>
      <c r="HS5" s="47"/>
      <c r="HT5" s="47"/>
      <c r="HU5" s="47"/>
      <c r="HV5" s="47"/>
      <c r="HW5" s="47"/>
      <c r="HX5" s="47"/>
      <c r="HY5" s="47"/>
      <c r="HZ5" s="47"/>
      <c r="IA5" s="47"/>
      <c r="IB5" s="47"/>
      <c r="IC5" s="47"/>
      <c r="ID5" s="47"/>
      <c r="IE5" s="47"/>
      <c r="IF5" s="47"/>
      <c r="IG5" s="47"/>
      <c r="IH5" s="47"/>
      <c r="II5" s="47"/>
      <c r="IJ5" s="47"/>
      <c r="IK5" s="47"/>
      <c r="IL5" s="47"/>
      <c r="IM5" s="47"/>
      <c r="IN5" s="47"/>
      <c r="IO5" s="47"/>
      <c r="IP5" s="47"/>
      <c r="IQ5" s="47"/>
      <c r="IR5" s="47"/>
      <c r="IS5" s="47"/>
      <c r="IT5" s="47"/>
      <c r="IU5" s="47"/>
      <c r="IV5" s="47"/>
      <c r="IW5" s="47"/>
      <c r="IX5" s="47"/>
      <c r="IY5" s="47"/>
      <c r="IZ5" s="47"/>
      <c r="JA5" s="47"/>
      <c r="JB5" s="47"/>
      <c r="JC5" s="47"/>
      <c r="JD5" s="47"/>
      <c r="JE5" s="47"/>
      <c r="JF5" s="47"/>
      <c r="JG5" s="47"/>
      <c r="JH5" s="47"/>
      <c r="JI5" s="47"/>
      <c r="JJ5" s="47"/>
      <c r="JK5" s="47"/>
      <c r="JL5" s="47"/>
      <c r="JM5" s="47"/>
      <c r="JN5" s="47"/>
      <c r="JO5" s="47"/>
      <c r="JP5" s="47"/>
      <c r="JQ5" s="47"/>
      <c r="JR5" s="47"/>
      <c r="JS5" s="47"/>
      <c r="JT5" s="47"/>
      <c r="JU5" s="47"/>
      <c r="JV5" s="47"/>
      <c r="JW5" s="47"/>
      <c r="JX5" s="47"/>
      <c r="JY5" s="47"/>
      <c r="JZ5" s="47"/>
      <c r="KA5" s="47"/>
      <c r="KB5" s="47"/>
      <c r="KC5" s="47"/>
      <c r="KD5" s="47"/>
      <c r="KE5" s="47"/>
      <c r="KF5" s="47"/>
      <c r="KG5" s="47"/>
      <c r="KH5" s="47"/>
      <c r="KI5" s="47"/>
      <c r="KJ5" s="47"/>
      <c r="KK5" s="47"/>
      <c r="KL5" s="47"/>
      <c r="KM5" s="47"/>
      <c r="KN5" s="47"/>
      <c r="KO5" s="47"/>
      <c r="KP5" s="47"/>
      <c r="KQ5" s="47"/>
      <c r="KR5" s="47"/>
      <c r="KS5" s="47"/>
      <c r="KT5" s="47"/>
      <c r="KU5" s="47"/>
      <c r="KV5" s="47"/>
      <c r="KW5" s="47"/>
      <c r="KX5" s="47"/>
      <c r="KY5" s="47"/>
      <c r="KZ5" s="47"/>
      <c r="LA5" s="47"/>
      <c r="LB5" s="47"/>
      <c r="LC5" s="47"/>
      <c r="LD5" s="47"/>
      <c r="LE5" s="47"/>
      <c r="LF5" s="47"/>
      <c r="LG5" s="47"/>
      <c r="LH5" s="47"/>
      <c r="LI5" s="47"/>
      <c r="LJ5" s="47"/>
      <c r="LK5" s="47"/>
      <c r="LL5" s="47"/>
      <c r="LM5" s="47"/>
      <c r="LN5" s="47"/>
      <c r="LO5" s="47"/>
      <c r="LP5" s="47"/>
      <c r="LQ5" s="47"/>
      <c r="LR5" s="47"/>
      <c r="LS5" s="47"/>
      <c r="LT5" s="47"/>
      <c r="LU5" s="47"/>
      <c r="LV5" s="47"/>
      <c r="LW5" s="47"/>
      <c r="LX5" s="47"/>
      <c r="LY5" s="47"/>
      <c r="LZ5" s="47"/>
      <c r="MA5" s="47"/>
      <c r="MB5" s="47"/>
      <c r="MC5" s="47"/>
      <c r="MD5" s="47"/>
      <c r="ME5" s="47"/>
      <c r="MF5" s="47"/>
      <c r="MG5" s="47"/>
      <c r="MH5" s="47"/>
      <c r="MI5" s="47"/>
      <c r="MJ5" s="47"/>
      <c r="MK5" s="47"/>
      <c r="ML5" s="47"/>
      <c r="MM5" s="47"/>
      <c r="MN5" s="47"/>
      <c r="MO5" s="47"/>
      <c r="MP5" s="47"/>
      <c r="MQ5" s="47"/>
      <c r="MR5" s="47"/>
      <c r="MS5" s="47"/>
      <c r="MT5" s="47"/>
      <c r="MU5" s="47"/>
      <c r="MV5" s="47"/>
      <c r="MW5" s="47"/>
      <c r="MX5" s="47"/>
      <c r="MY5" s="47"/>
      <c r="MZ5" s="47"/>
      <c r="NA5" s="47"/>
      <c r="NB5" s="47"/>
      <c r="NC5" s="47"/>
      <c r="ND5" s="47"/>
      <c r="NE5" s="47"/>
      <c r="NF5" s="47"/>
      <c r="NG5" s="47"/>
      <c r="NH5" s="47"/>
      <c r="NI5" s="47"/>
      <c r="NJ5" s="47"/>
      <c r="NK5" s="47"/>
      <c r="NL5" s="47"/>
      <c r="NM5" s="47"/>
      <c r="NN5" s="47"/>
      <c r="NO5" s="47"/>
      <c r="NP5" s="47"/>
      <c r="NQ5" s="47"/>
      <c r="NR5" s="47"/>
      <c r="NS5" s="47"/>
      <c r="NT5" s="47"/>
      <c r="NU5" s="47"/>
      <c r="NV5" s="47"/>
      <c r="NW5" s="47"/>
      <c r="NX5" s="47"/>
      <c r="NY5" s="47"/>
      <c r="NZ5" s="47"/>
      <c r="OA5" s="47"/>
      <c r="OB5" s="47"/>
      <c r="OC5" s="47"/>
      <c r="OD5" s="47"/>
      <c r="OE5" s="47"/>
      <c r="OF5" s="47"/>
      <c r="OG5" s="47"/>
      <c r="OH5" s="47"/>
      <c r="OI5" s="47"/>
      <c r="OJ5" s="47"/>
      <c r="OK5" s="47"/>
      <c r="OL5" s="47"/>
      <c r="OM5" s="47"/>
      <c r="ON5" s="47"/>
      <c r="OO5" s="47"/>
      <c r="OP5" s="47"/>
      <c r="OQ5" s="47"/>
      <c r="OR5" s="47"/>
      <c r="OS5" s="47"/>
      <c r="OT5" s="47"/>
      <c r="OU5" s="47"/>
      <c r="OV5" s="47"/>
      <c r="OW5" s="47"/>
      <c r="OX5" s="47"/>
      <c r="OY5" s="47"/>
      <c r="OZ5" s="47"/>
      <c r="PA5" s="47"/>
      <c r="PB5" s="47"/>
      <c r="PC5" s="47"/>
      <c r="PD5" s="47"/>
      <c r="PE5" s="47"/>
      <c r="PF5" s="47"/>
      <c r="PG5" s="47"/>
      <c r="PH5" s="47"/>
      <c r="PI5" s="47"/>
      <c r="PJ5" s="47"/>
      <c r="PK5" s="47"/>
      <c r="PL5" s="47"/>
      <c r="PM5" s="47"/>
      <c r="PN5" s="47"/>
      <c r="PO5" s="47"/>
      <c r="PP5" s="47"/>
      <c r="PQ5" s="47"/>
      <c r="PR5" s="47"/>
      <c r="PS5" s="47"/>
      <c r="PT5" s="47"/>
      <c r="PU5" s="47"/>
      <c r="PV5" s="47"/>
      <c r="PW5" s="47"/>
      <c r="PX5" s="47"/>
      <c r="PY5" s="47"/>
      <c r="PZ5" s="47"/>
      <c r="QA5" s="47"/>
      <c r="QB5" s="47"/>
      <c r="QC5" s="47"/>
      <c r="QD5" s="47"/>
      <c r="QE5" s="47"/>
      <c r="QF5" s="47"/>
      <c r="QG5" s="47"/>
      <c r="QH5" s="47"/>
      <c r="QI5" s="47"/>
      <c r="QJ5" s="47"/>
      <c r="QK5" s="47"/>
      <c r="QL5" s="47"/>
      <c r="QM5" s="47"/>
      <c r="QN5" s="47"/>
      <c r="QO5" s="47"/>
      <c r="QP5" s="47"/>
      <c r="QQ5" s="47"/>
      <c r="QR5" s="47"/>
      <c r="QS5" s="47"/>
      <c r="QT5" s="47"/>
      <c r="QU5" s="47"/>
      <c r="QV5" s="47"/>
      <c r="QW5" s="47"/>
      <c r="QX5" s="47"/>
      <c r="QY5" s="47"/>
      <c r="QZ5" s="47"/>
      <c r="RA5" s="47"/>
      <c r="RB5" s="47"/>
      <c r="RC5" s="47"/>
      <c r="RD5" s="47"/>
      <c r="RE5" s="47"/>
      <c r="RF5" s="47"/>
      <c r="RG5" s="47"/>
      <c r="RH5" s="47"/>
      <c r="RI5" s="47"/>
      <c r="RJ5" s="47"/>
      <c r="RK5" s="47"/>
      <c r="RL5" s="47"/>
      <c r="RM5" s="47"/>
      <c r="RN5" s="47"/>
      <c r="RO5" s="47"/>
      <c r="RP5" s="47"/>
      <c r="RQ5" s="47"/>
      <c r="RR5" s="47"/>
      <c r="RS5" s="47"/>
      <c r="RT5" s="47"/>
      <c r="RU5" s="47"/>
      <c r="RV5" s="47"/>
      <c r="RW5" s="47"/>
      <c r="RX5" s="47"/>
      <c r="RY5" s="47"/>
      <c r="RZ5" s="47"/>
      <c r="SA5" s="47"/>
      <c r="SB5" s="47"/>
      <c r="SC5" s="47"/>
      <c r="SD5" s="47"/>
      <c r="SE5" s="47"/>
      <c r="SF5" s="47"/>
      <c r="SG5" s="47"/>
      <c r="SH5" s="47"/>
      <c r="SI5" s="47"/>
      <c r="SJ5" s="47"/>
      <c r="SK5" s="47"/>
      <c r="SL5" s="47"/>
      <c r="SM5" s="47"/>
      <c r="SN5" s="47"/>
      <c r="SO5" s="47"/>
      <c r="SP5" s="47"/>
      <c r="SQ5" s="47"/>
      <c r="SR5" s="47"/>
      <c r="SS5" s="47"/>
      <c r="ST5" s="47"/>
      <c r="SU5" s="47"/>
      <c r="SV5" s="47"/>
      <c r="SW5" s="47"/>
      <c r="SX5" s="47"/>
      <c r="SY5" s="47"/>
      <c r="SZ5" s="47"/>
      <c r="TA5" s="47"/>
      <c r="TB5" s="47"/>
      <c r="TC5" s="47"/>
      <c r="TD5" s="47"/>
      <c r="TE5" s="47"/>
      <c r="TF5" s="47"/>
      <c r="TG5" s="47"/>
      <c r="TH5" s="47"/>
      <c r="TI5" s="47"/>
      <c r="TJ5" s="47"/>
      <c r="TK5" s="47"/>
      <c r="TL5" s="47"/>
      <c r="TM5" s="47"/>
      <c r="TN5" s="47"/>
      <c r="TO5" s="47"/>
      <c r="TP5" s="47"/>
      <c r="TQ5" s="47"/>
      <c r="TR5" s="47"/>
      <c r="TS5" s="47"/>
      <c r="TT5" s="47"/>
      <c r="TU5" s="47"/>
      <c r="TV5" s="47"/>
      <c r="TW5" s="47"/>
      <c r="TX5" s="47"/>
      <c r="TY5" s="47"/>
      <c r="TZ5" s="47"/>
      <c r="UA5" s="47"/>
      <c r="UB5" s="47"/>
      <c r="UC5" s="47"/>
      <c r="UD5" s="47"/>
      <c r="UE5" s="47"/>
      <c r="UF5" s="47"/>
      <c r="UG5" s="47"/>
      <c r="UH5" s="47"/>
      <c r="UI5" s="47"/>
      <c r="UJ5" s="47"/>
      <c r="UK5" s="47"/>
      <c r="UL5" s="47"/>
      <c r="UM5" s="47"/>
      <c r="UN5" s="47"/>
      <c r="UO5" s="47"/>
      <c r="UP5" s="47"/>
      <c r="UQ5" s="47"/>
      <c r="UR5" s="47"/>
      <c r="US5" s="47"/>
      <c r="UT5" s="47"/>
      <c r="UU5" s="47"/>
      <c r="UV5" s="47"/>
      <c r="UW5" s="47"/>
      <c r="UX5" s="47"/>
      <c r="UY5" s="47"/>
      <c r="UZ5" s="47"/>
      <c r="VA5" s="47"/>
      <c r="VB5" s="47"/>
      <c r="VC5" s="47"/>
      <c r="VD5" s="47"/>
      <c r="VE5" s="47"/>
      <c r="VF5" s="47"/>
      <c r="VG5" s="47"/>
      <c r="VH5" s="47"/>
      <c r="VI5" s="47"/>
      <c r="VJ5" s="47"/>
      <c r="VK5" s="47"/>
      <c r="VL5" s="47"/>
      <c r="VM5" s="47"/>
      <c r="VN5" s="47"/>
      <c r="VO5" s="47"/>
      <c r="VP5" s="47"/>
      <c r="VQ5" s="47"/>
      <c r="VR5" s="47"/>
      <c r="VS5" s="47"/>
      <c r="VT5" s="47"/>
      <c r="VU5" s="47"/>
      <c r="VV5" s="47"/>
      <c r="VW5" s="47"/>
      <c r="VX5" s="47"/>
      <c r="VY5" s="47"/>
      <c r="VZ5" s="47"/>
      <c r="WA5" s="47"/>
      <c r="WB5" s="47"/>
      <c r="WC5" s="47"/>
      <c r="WD5" s="47"/>
      <c r="WE5" s="47"/>
      <c r="WF5" s="47"/>
      <c r="WG5" s="47"/>
      <c r="WH5" s="47"/>
      <c r="WI5" s="47"/>
      <c r="WJ5" s="47"/>
      <c r="WK5" s="47"/>
      <c r="WL5" s="47"/>
      <c r="WM5" s="47"/>
      <c r="WN5" s="47"/>
      <c r="WO5" s="47"/>
      <c r="WP5" s="47"/>
      <c r="WQ5" s="47"/>
      <c r="WR5" s="47"/>
      <c r="WS5" s="47"/>
      <c r="WT5" s="47"/>
      <c r="WU5" s="47"/>
      <c r="WV5" s="47"/>
      <c r="WW5" s="47"/>
      <c r="WX5" s="47"/>
      <c r="WY5" s="47"/>
      <c r="WZ5" s="47"/>
      <c r="XA5" s="47"/>
      <c r="XB5" s="47"/>
      <c r="XC5" s="47"/>
      <c r="XD5" s="47"/>
      <c r="XE5" s="47"/>
      <c r="XF5" s="47"/>
      <c r="XG5" s="47"/>
      <c r="XH5" s="47"/>
      <c r="XI5" s="47"/>
      <c r="XJ5" s="47"/>
      <c r="XK5" s="47"/>
      <c r="XL5" s="47"/>
      <c r="XM5" s="47"/>
      <c r="XN5" s="47"/>
      <c r="XO5" s="47"/>
      <c r="XP5" s="47"/>
      <c r="XQ5" s="47"/>
      <c r="XR5" s="47"/>
      <c r="XS5" s="47"/>
      <c r="XT5" s="47"/>
      <c r="XU5" s="47"/>
      <c r="XV5" s="47"/>
      <c r="XW5" s="47"/>
      <c r="XX5" s="47"/>
      <c r="XY5" s="47"/>
      <c r="XZ5" s="47"/>
      <c r="YA5" s="47"/>
      <c r="YB5" s="47"/>
      <c r="YC5" s="47"/>
      <c r="YD5" s="47"/>
      <c r="YE5" s="47"/>
      <c r="YF5" s="47"/>
      <c r="YG5" s="47"/>
      <c r="YH5" s="47"/>
      <c r="YI5" s="47"/>
      <c r="YJ5" s="47"/>
      <c r="YK5" s="47"/>
      <c r="YL5" s="47"/>
      <c r="YM5" s="47"/>
      <c r="YN5" s="47"/>
      <c r="YO5" s="47"/>
      <c r="YP5" s="47"/>
      <c r="YQ5" s="47"/>
      <c r="YR5" s="47"/>
      <c r="YS5" s="47"/>
      <c r="YT5" s="47"/>
      <c r="YU5" s="47"/>
      <c r="YV5" s="47"/>
      <c r="YW5" s="47"/>
      <c r="YX5" s="47"/>
      <c r="YY5" s="47"/>
      <c r="YZ5" s="47"/>
      <c r="ZA5" s="47"/>
      <c r="ZB5" s="47"/>
      <c r="ZC5" s="47"/>
      <c r="ZD5" s="47"/>
      <c r="ZE5" s="47"/>
      <c r="ZF5" s="47"/>
      <c r="ZG5" s="47"/>
      <c r="ZH5" s="47"/>
      <c r="ZI5" s="47"/>
      <c r="ZJ5" s="47"/>
      <c r="ZK5" s="47"/>
      <c r="ZL5" s="47"/>
      <c r="ZM5" s="47"/>
      <c r="ZN5" s="47"/>
      <c r="ZO5" s="47"/>
      <c r="ZP5" s="47"/>
      <c r="ZQ5" s="47"/>
      <c r="ZR5" s="47"/>
      <c r="ZS5" s="47"/>
      <c r="ZT5" s="47"/>
      <c r="ZU5" s="47"/>
      <c r="ZV5" s="47"/>
      <c r="ZW5" s="47"/>
      <c r="ZX5" s="47"/>
      <c r="ZY5" s="47"/>
      <c r="ZZ5" s="47"/>
      <c r="AAA5" s="47"/>
      <c r="AAB5" s="47"/>
      <c r="AAC5" s="47"/>
      <c r="AAD5" s="47"/>
      <c r="AAE5" s="47"/>
      <c r="AAF5" s="47"/>
      <c r="AAG5" s="47"/>
      <c r="AAH5" s="47"/>
      <c r="AAI5" s="47"/>
      <c r="AAJ5" s="47"/>
      <c r="AAK5" s="47"/>
      <c r="AAL5" s="47"/>
      <c r="AAM5" s="47"/>
      <c r="AAN5" s="47"/>
      <c r="AAO5" s="47"/>
      <c r="AAP5" s="47"/>
      <c r="AAQ5" s="47"/>
      <c r="AAR5" s="47"/>
      <c r="AAS5" s="47"/>
      <c r="AAT5" s="47"/>
      <c r="AAU5" s="47"/>
      <c r="AAV5" s="47"/>
      <c r="AAW5" s="47"/>
      <c r="AAX5" s="47"/>
      <c r="AAY5" s="47"/>
      <c r="AAZ5" s="47"/>
      <c r="ABA5" s="47"/>
      <c r="ABB5" s="47"/>
      <c r="ABC5" s="47"/>
      <c r="ABD5" s="47"/>
      <c r="ABE5" s="47"/>
      <c r="ABF5" s="47"/>
      <c r="ABG5" s="47"/>
      <c r="ABH5" s="47"/>
      <c r="ABI5" s="47"/>
      <c r="ABJ5" s="47"/>
      <c r="ABK5" s="47"/>
      <c r="ABL5" s="47"/>
      <c r="ABM5" s="47"/>
      <c r="ABN5" s="47"/>
      <c r="ABO5" s="47"/>
      <c r="ABP5" s="47"/>
      <c r="ABQ5" s="47"/>
      <c r="ABR5" s="47"/>
      <c r="ABS5" s="47"/>
      <c r="ABT5" s="47"/>
      <c r="ABU5" s="47"/>
      <c r="ABV5" s="47"/>
      <c r="ABW5" s="47"/>
      <c r="ABX5" s="47"/>
      <c r="ABY5" s="47"/>
      <c r="ABZ5" s="47"/>
      <c r="ACA5" s="47"/>
      <c r="ACB5" s="47"/>
      <c r="ACC5" s="47"/>
      <c r="ACD5" s="47"/>
      <c r="ACE5" s="47"/>
      <c r="ACF5" s="47"/>
      <c r="ACG5" s="47"/>
      <c r="ACH5" s="47"/>
      <c r="ACI5" s="47"/>
      <c r="ACJ5" s="47"/>
      <c r="ACK5" s="47"/>
      <c r="ACL5" s="47"/>
      <c r="ACM5" s="47"/>
      <c r="ACN5" s="47"/>
      <c r="ACO5" s="47"/>
      <c r="ACP5" s="47"/>
      <c r="ACQ5" s="47"/>
      <c r="ACR5" s="47"/>
      <c r="ACS5" s="47"/>
      <c r="ACT5" s="47"/>
      <c r="ACU5" s="47"/>
      <c r="ACV5" s="47"/>
      <c r="ACW5" s="47"/>
      <c r="ACX5" s="47"/>
      <c r="ACY5" s="47"/>
      <c r="ACZ5" s="47"/>
      <c r="ADA5" s="47"/>
      <c r="ADB5" s="47"/>
      <c r="ADC5" s="47"/>
      <c r="ADD5" s="47"/>
      <c r="ADE5" s="47"/>
      <c r="ADF5" s="47"/>
      <c r="ADG5" s="47"/>
      <c r="ADH5" s="47"/>
      <c r="ADI5" s="47"/>
      <c r="ADJ5" s="47"/>
      <c r="ADK5" s="47"/>
      <c r="ADL5" s="47"/>
      <c r="ADM5" s="47"/>
      <c r="ADN5" s="47"/>
      <c r="ADO5" s="47"/>
      <c r="ADP5" s="47"/>
      <c r="ADQ5" s="47"/>
      <c r="ADR5" s="47"/>
      <c r="ADS5" s="47"/>
      <c r="ADT5" s="47"/>
      <c r="ADU5" s="47"/>
      <c r="ADV5" s="47"/>
      <c r="ADW5" s="47"/>
      <c r="ADX5" s="47"/>
      <c r="ADY5" s="47"/>
      <c r="ADZ5" s="47"/>
      <c r="AEA5" s="47"/>
      <c r="AEB5" s="47"/>
      <c r="AEC5" s="47"/>
      <c r="AED5" s="47"/>
      <c r="AEE5" s="47"/>
      <c r="AEF5" s="47"/>
      <c r="AEG5" s="47"/>
      <c r="AEH5" s="47"/>
      <c r="AEI5" s="47"/>
      <c r="AEJ5" s="47"/>
      <c r="AEK5" s="47"/>
      <c r="AEL5" s="47"/>
      <c r="AEM5" s="47"/>
      <c r="AEN5" s="47"/>
      <c r="AEO5" s="47"/>
      <c r="AEP5" s="47"/>
      <c r="AEQ5" s="47"/>
      <c r="AER5" s="47"/>
      <c r="AES5" s="47"/>
      <c r="AET5" s="47"/>
      <c r="AEU5" s="47"/>
      <c r="AEV5" s="47"/>
      <c r="AEW5" s="47"/>
      <c r="AEX5" s="47"/>
      <c r="AEY5" s="47"/>
      <c r="AEZ5" s="47"/>
      <c r="AFA5" s="47"/>
      <c r="AFB5" s="47"/>
      <c r="AFC5" s="47"/>
      <c r="AFD5" s="47"/>
      <c r="AFE5" s="47"/>
      <c r="AFF5" s="47"/>
      <c r="AFG5" s="47"/>
      <c r="AFH5" s="47"/>
      <c r="AFI5" s="47"/>
      <c r="AFJ5" s="47"/>
      <c r="AFK5" s="47"/>
      <c r="AFL5" s="47"/>
      <c r="AFM5" s="47"/>
      <c r="AFN5" s="47"/>
      <c r="AFO5" s="47"/>
      <c r="AFP5" s="47"/>
      <c r="AFQ5" s="47"/>
      <c r="AFR5" s="47"/>
      <c r="AFS5" s="47"/>
      <c r="AFT5" s="47"/>
      <c r="AFU5" s="47"/>
      <c r="AFV5" s="47"/>
      <c r="AFW5" s="47"/>
      <c r="AFX5" s="47"/>
      <c r="AFY5" s="47"/>
      <c r="AFZ5" s="47"/>
      <c r="AGA5" s="47"/>
      <c r="AGB5" s="47"/>
      <c r="AGC5" s="47"/>
      <c r="AGD5" s="47"/>
      <c r="AGE5" s="47"/>
      <c r="AGF5" s="47"/>
      <c r="AGG5" s="47"/>
      <c r="AGH5" s="47"/>
      <c r="AGI5" s="47"/>
      <c r="AGJ5" s="47"/>
      <c r="AGK5" s="47"/>
      <c r="AGL5" s="47"/>
      <c r="AGM5" s="47"/>
      <c r="AGN5" s="47"/>
      <c r="AGO5" s="47"/>
      <c r="AGP5" s="47"/>
      <c r="AGQ5" s="47"/>
      <c r="AGR5" s="47"/>
      <c r="AGS5" s="47"/>
      <c r="AGT5" s="47"/>
      <c r="AGU5" s="47"/>
      <c r="AGV5" s="47"/>
      <c r="AGW5" s="47"/>
      <c r="AGX5" s="47"/>
      <c r="AGY5" s="47"/>
      <c r="AGZ5" s="47"/>
      <c r="AHA5" s="47"/>
      <c r="AHB5" s="47"/>
      <c r="AHC5" s="47"/>
      <c r="AHD5" s="47"/>
      <c r="AHE5" s="47"/>
      <c r="AHF5" s="47"/>
      <c r="AHG5" s="47"/>
      <c r="AHH5" s="47"/>
      <c r="AHI5" s="47"/>
      <c r="AHJ5" s="47"/>
      <c r="AHK5" s="47"/>
      <c r="AHL5" s="47"/>
      <c r="AHM5" s="47"/>
      <c r="AHN5" s="47"/>
      <c r="AHO5" s="47"/>
      <c r="AHP5" s="47"/>
      <c r="AHQ5" s="47"/>
      <c r="AHR5" s="47"/>
      <c r="AHS5" s="47"/>
      <c r="AHT5" s="47"/>
      <c r="AHU5" s="47"/>
      <c r="AHV5" s="47"/>
      <c r="AHW5" s="47"/>
      <c r="AHX5" s="47"/>
      <c r="AHY5" s="47"/>
      <c r="AHZ5" s="47"/>
      <c r="AIA5" s="47"/>
      <c r="AIB5" s="47"/>
      <c r="AIC5" s="47"/>
      <c r="AID5" s="47"/>
      <c r="AIE5" s="47"/>
      <c r="AIF5" s="47"/>
      <c r="AIG5" s="47"/>
      <c r="AIH5" s="47"/>
      <c r="AII5" s="47"/>
      <c r="AIJ5" s="47"/>
      <c r="AIK5" s="47"/>
      <c r="AIL5" s="47"/>
      <c r="AIM5" s="47"/>
      <c r="AIN5" s="47"/>
      <c r="AIO5" s="47"/>
      <c r="AIP5" s="47"/>
      <c r="AIQ5" s="47"/>
      <c r="AIR5" s="47"/>
      <c r="AIS5" s="47"/>
      <c r="AIT5" s="47"/>
      <c r="AIU5" s="47"/>
      <c r="AIV5" s="47"/>
      <c r="AIW5" s="47"/>
      <c r="AIX5" s="47"/>
      <c r="AIY5" s="47"/>
      <c r="AIZ5" s="47"/>
      <c r="AJA5" s="47"/>
      <c r="AJB5" s="47"/>
      <c r="AJC5" s="47"/>
      <c r="AJD5" s="47"/>
      <c r="AJE5" s="47"/>
      <c r="AJF5" s="47"/>
      <c r="AJG5" s="47"/>
      <c r="AJH5" s="47"/>
      <c r="AJI5" s="47"/>
      <c r="AJJ5" s="47"/>
      <c r="AJK5" s="47"/>
      <c r="AJL5" s="47"/>
      <c r="AJM5" s="47"/>
      <c r="AJN5" s="47"/>
      <c r="AJO5" s="47"/>
      <c r="AJP5" s="47"/>
      <c r="AJQ5" s="47"/>
      <c r="AJR5" s="47"/>
      <c r="AJS5" s="47"/>
      <c r="AJT5" s="47"/>
      <c r="AJU5" s="47"/>
      <c r="AJV5" s="47"/>
      <c r="AJW5" s="47"/>
      <c r="AJX5" s="47"/>
      <c r="AJY5" s="47"/>
      <c r="AJZ5" s="47"/>
      <c r="AKA5" s="47"/>
      <c r="AKB5" s="47"/>
      <c r="AKC5" s="47"/>
      <c r="AKD5" s="47"/>
      <c r="AKE5" s="47"/>
      <c r="AKF5" s="47"/>
      <c r="AKG5" s="47"/>
      <c r="AKH5" s="47"/>
      <c r="AKI5" s="47"/>
      <c r="AKJ5" s="47"/>
      <c r="AKK5" s="47"/>
      <c r="AKL5" s="47"/>
      <c r="AKM5" s="47"/>
      <c r="AKN5" s="47"/>
      <c r="AKO5" s="47"/>
      <c r="AKP5" s="47"/>
      <c r="AKQ5" s="47"/>
      <c r="AKR5" s="47"/>
      <c r="AKS5" s="47"/>
      <c r="AKT5" s="47"/>
      <c r="AKU5" s="47"/>
      <c r="AKV5" s="47"/>
      <c r="AKW5" s="47"/>
      <c r="AKX5" s="47"/>
      <c r="AKY5" s="47"/>
      <c r="AKZ5" s="47"/>
      <c r="ALA5" s="47"/>
      <c r="ALB5" s="47"/>
      <c r="ALC5" s="47"/>
      <c r="ALD5" s="47"/>
      <c r="ALE5" s="47"/>
      <c r="ALF5" s="47"/>
      <c r="ALG5" s="47"/>
      <c r="ALH5" s="47"/>
      <c r="ALI5" s="47"/>
      <c r="ALJ5" s="47"/>
      <c r="ALK5" s="47"/>
      <c r="ALL5" s="47"/>
      <c r="ALM5" s="47"/>
      <c r="ALN5" s="47"/>
      <c r="ALO5" s="47"/>
      <c r="ALP5" s="47"/>
      <c r="ALQ5" s="47"/>
      <c r="ALR5" s="47"/>
      <c r="ALS5" s="47"/>
      <c r="ALT5" s="47"/>
      <c r="ALU5" s="47"/>
      <c r="ALV5" s="47"/>
      <c r="ALW5" s="47"/>
      <c r="ALX5" s="47"/>
      <c r="ALY5" s="47"/>
      <c r="ALZ5" s="47"/>
      <c r="AMA5" s="47"/>
      <c r="AMB5" s="47"/>
      <c r="AMC5" s="47"/>
      <c r="AMD5" s="47"/>
      <c r="AME5" s="47"/>
      <c r="AMF5" s="47"/>
      <c r="AMG5" s="47"/>
      <c r="AMH5" s="47"/>
      <c r="AMI5" s="47"/>
      <c r="AMJ5" s="47"/>
    </row>
    <row r="6" spans="1:1024" ht="32.25" customHeight="1">
      <c r="A6" s="1842" t="s">
        <v>108</v>
      </c>
      <c r="B6" s="1842"/>
      <c r="C6" s="1992"/>
      <c r="D6" s="1993"/>
      <c r="E6" s="1994"/>
      <c r="F6" s="1995"/>
      <c r="G6" s="155"/>
      <c r="H6" s="59"/>
      <c r="I6" s="59"/>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47"/>
      <c r="DJ6" s="47"/>
      <c r="DK6" s="47"/>
      <c r="DL6" s="47"/>
      <c r="DM6" s="47"/>
      <c r="DN6" s="47"/>
      <c r="DO6" s="47"/>
      <c r="DP6" s="47"/>
      <c r="DQ6" s="47"/>
      <c r="DR6" s="47"/>
      <c r="DS6" s="47"/>
      <c r="DT6" s="47"/>
      <c r="DU6" s="47"/>
      <c r="DV6" s="47"/>
      <c r="DW6" s="47"/>
      <c r="DX6" s="47"/>
      <c r="DY6" s="47"/>
      <c r="DZ6" s="47"/>
      <c r="EA6" s="47"/>
      <c r="EB6" s="47"/>
      <c r="EC6" s="47"/>
      <c r="ED6" s="47"/>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47"/>
      <c r="GA6" s="47"/>
      <c r="GB6" s="47"/>
      <c r="GC6" s="47"/>
      <c r="GD6" s="47"/>
      <c r="GE6" s="47"/>
      <c r="GF6" s="47"/>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H6" s="47"/>
      <c r="HI6" s="47"/>
      <c r="HJ6" s="47"/>
      <c r="HK6" s="47"/>
      <c r="HL6" s="47"/>
      <c r="HM6" s="47"/>
      <c r="HN6" s="47"/>
      <c r="HO6" s="47"/>
      <c r="HP6" s="47"/>
      <c r="HQ6" s="47"/>
      <c r="HR6" s="47"/>
      <c r="HS6" s="47"/>
      <c r="HT6" s="47"/>
      <c r="HU6" s="47"/>
      <c r="HV6" s="47"/>
      <c r="HW6" s="47"/>
      <c r="HX6" s="47"/>
      <c r="HY6" s="47"/>
      <c r="HZ6" s="47"/>
      <c r="IA6" s="47"/>
      <c r="IB6" s="47"/>
      <c r="IC6" s="47"/>
      <c r="ID6" s="47"/>
      <c r="IE6" s="47"/>
      <c r="IF6" s="47"/>
      <c r="IG6" s="47"/>
      <c r="IH6" s="47"/>
      <c r="II6" s="47"/>
      <c r="IJ6" s="47"/>
      <c r="IK6" s="47"/>
      <c r="IL6" s="47"/>
      <c r="IM6" s="47"/>
      <c r="IN6" s="47"/>
      <c r="IO6" s="47"/>
      <c r="IP6" s="47"/>
      <c r="IQ6" s="47"/>
      <c r="IR6" s="47"/>
      <c r="IS6" s="47"/>
      <c r="IT6" s="47"/>
      <c r="IU6" s="47"/>
      <c r="IV6" s="47"/>
      <c r="IW6" s="47"/>
      <c r="IX6" s="47"/>
      <c r="IY6" s="47"/>
      <c r="IZ6" s="47"/>
      <c r="JA6" s="47"/>
      <c r="JB6" s="47"/>
      <c r="JC6" s="47"/>
      <c r="JD6" s="47"/>
      <c r="JE6" s="47"/>
      <c r="JF6" s="47"/>
      <c r="JG6" s="47"/>
      <c r="JH6" s="47"/>
      <c r="JI6" s="47"/>
      <c r="JJ6" s="47"/>
      <c r="JK6" s="47"/>
      <c r="JL6" s="47"/>
      <c r="JM6" s="47"/>
      <c r="JN6" s="47"/>
      <c r="JO6" s="47"/>
      <c r="JP6" s="47"/>
      <c r="JQ6" s="47"/>
      <c r="JR6" s="47"/>
      <c r="JS6" s="47"/>
      <c r="JT6" s="47"/>
      <c r="JU6" s="47"/>
      <c r="JV6" s="47"/>
      <c r="JW6" s="47"/>
      <c r="JX6" s="47"/>
      <c r="JY6" s="47"/>
      <c r="JZ6" s="47"/>
      <c r="KA6" s="47"/>
      <c r="KB6" s="47"/>
      <c r="KC6" s="47"/>
      <c r="KD6" s="47"/>
      <c r="KE6" s="47"/>
      <c r="KF6" s="47"/>
      <c r="KG6" s="47"/>
      <c r="KH6" s="47"/>
      <c r="KI6" s="47"/>
      <c r="KJ6" s="47"/>
      <c r="KK6" s="47"/>
      <c r="KL6" s="47"/>
      <c r="KM6" s="47"/>
      <c r="KN6" s="47"/>
      <c r="KO6" s="47"/>
      <c r="KP6" s="47"/>
      <c r="KQ6" s="47"/>
      <c r="KR6" s="47"/>
      <c r="KS6" s="47"/>
      <c r="KT6" s="47"/>
      <c r="KU6" s="47"/>
      <c r="KV6" s="47"/>
      <c r="KW6" s="47"/>
      <c r="KX6" s="47"/>
      <c r="KY6" s="47"/>
      <c r="KZ6" s="47"/>
      <c r="LA6" s="47"/>
      <c r="LB6" s="47"/>
      <c r="LC6" s="47"/>
      <c r="LD6" s="47"/>
      <c r="LE6" s="47"/>
      <c r="LF6" s="47"/>
      <c r="LG6" s="47"/>
      <c r="LH6" s="47"/>
      <c r="LI6" s="47"/>
      <c r="LJ6" s="47"/>
      <c r="LK6" s="47"/>
      <c r="LL6" s="47"/>
      <c r="LM6" s="47"/>
      <c r="LN6" s="47"/>
      <c r="LO6" s="47"/>
      <c r="LP6" s="47"/>
      <c r="LQ6" s="47"/>
      <c r="LR6" s="47"/>
      <c r="LS6" s="47"/>
      <c r="LT6" s="47"/>
      <c r="LU6" s="47"/>
      <c r="LV6" s="47"/>
      <c r="LW6" s="47"/>
      <c r="LX6" s="47"/>
      <c r="LY6" s="47"/>
      <c r="LZ6" s="47"/>
      <c r="MA6" s="47"/>
      <c r="MB6" s="47"/>
      <c r="MC6" s="47"/>
      <c r="MD6" s="47"/>
      <c r="ME6" s="47"/>
      <c r="MF6" s="47"/>
      <c r="MG6" s="47"/>
      <c r="MH6" s="47"/>
      <c r="MI6" s="47"/>
      <c r="MJ6" s="47"/>
      <c r="MK6" s="47"/>
      <c r="ML6" s="47"/>
      <c r="MM6" s="47"/>
      <c r="MN6" s="47"/>
      <c r="MO6" s="47"/>
      <c r="MP6" s="47"/>
      <c r="MQ6" s="47"/>
      <c r="MR6" s="47"/>
      <c r="MS6" s="47"/>
      <c r="MT6" s="47"/>
      <c r="MU6" s="47"/>
      <c r="MV6" s="47"/>
      <c r="MW6" s="47"/>
      <c r="MX6" s="47"/>
      <c r="MY6" s="47"/>
      <c r="MZ6" s="47"/>
      <c r="NA6" s="47"/>
      <c r="NB6" s="47"/>
      <c r="NC6" s="47"/>
      <c r="ND6" s="47"/>
      <c r="NE6" s="47"/>
      <c r="NF6" s="47"/>
      <c r="NG6" s="47"/>
      <c r="NH6" s="47"/>
      <c r="NI6" s="47"/>
      <c r="NJ6" s="47"/>
      <c r="NK6" s="47"/>
      <c r="NL6" s="47"/>
      <c r="NM6" s="47"/>
      <c r="NN6" s="47"/>
      <c r="NO6" s="47"/>
      <c r="NP6" s="47"/>
      <c r="NQ6" s="47"/>
      <c r="NR6" s="47"/>
      <c r="NS6" s="47"/>
      <c r="NT6" s="47"/>
      <c r="NU6" s="47"/>
      <c r="NV6" s="47"/>
      <c r="NW6" s="47"/>
      <c r="NX6" s="47"/>
      <c r="NY6" s="47"/>
      <c r="NZ6" s="47"/>
      <c r="OA6" s="47"/>
      <c r="OB6" s="47"/>
      <c r="OC6" s="47"/>
      <c r="OD6" s="47"/>
      <c r="OE6" s="47"/>
      <c r="OF6" s="47"/>
      <c r="OG6" s="47"/>
      <c r="OH6" s="47"/>
      <c r="OI6" s="47"/>
      <c r="OJ6" s="47"/>
      <c r="OK6" s="47"/>
      <c r="OL6" s="47"/>
      <c r="OM6" s="47"/>
      <c r="ON6" s="47"/>
      <c r="OO6" s="47"/>
      <c r="OP6" s="47"/>
      <c r="OQ6" s="47"/>
      <c r="OR6" s="47"/>
      <c r="OS6" s="47"/>
      <c r="OT6" s="47"/>
      <c r="OU6" s="47"/>
      <c r="OV6" s="47"/>
      <c r="OW6" s="47"/>
      <c r="OX6" s="47"/>
      <c r="OY6" s="47"/>
      <c r="OZ6" s="47"/>
      <c r="PA6" s="47"/>
      <c r="PB6" s="47"/>
      <c r="PC6" s="47"/>
      <c r="PD6" s="47"/>
      <c r="PE6" s="47"/>
      <c r="PF6" s="47"/>
      <c r="PG6" s="47"/>
      <c r="PH6" s="47"/>
      <c r="PI6" s="47"/>
      <c r="PJ6" s="47"/>
      <c r="PK6" s="47"/>
      <c r="PL6" s="47"/>
      <c r="PM6" s="47"/>
      <c r="PN6" s="47"/>
      <c r="PO6" s="47"/>
      <c r="PP6" s="47"/>
      <c r="PQ6" s="47"/>
      <c r="PR6" s="47"/>
      <c r="PS6" s="47"/>
      <c r="PT6" s="47"/>
      <c r="PU6" s="47"/>
      <c r="PV6" s="47"/>
      <c r="PW6" s="47"/>
      <c r="PX6" s="47"/>
      <c r="PY6" s="47"/>
      <c r="PZ6" s="47"/>
      <c r="QA6" s="47"/>
      <c r="QB6" s="47"/>
      <c r="QC6" s="47"/>
      <c r="QD6" s="47"/>
      <c r="QE6" s="47"/>
      <c r="QF6" s="47"/>
      <c r="QG6" s="47"/>
      <c r="QH6" s="47"/>
      <c r="QI6" s="47"/>
      <c r="QJ6" s="47"/>
      <c r="QK6" s="47"/>
      <c r="QL6" s="47"/>
      <c r="QM6" s="47"/>
      <c r="QN6" s="47"/>
      <c r="QO6" s="47"/>
      <c r="QP6" s="47"/>
      <c r="QQ6" s="47"/>
      <c r="QR6" s="47"/>
      <c r="QS6" s="47"/>
      <c r="QT6" s="47"/>
      <c r="QU6" s="47"/>
      <c r="QV6" s="47"/>
      <c r="QW6" s="47"/>
      <c r="QX6" s="47"/>
      <c r="QY6" s="47"/>
      <c r="QZ6" s="47"/>
      <c r="RA6" s="47"/>
      <c r="RB6" s="47"/>
      <c r="RC6" s="47"/>
      <c r="RD6" s="47"/>
      <c r="RE6" s="47"/>
      <c r="RF6" s="47"/>
      <c r="RG6" s="47"/>
      <c r="RH6" s="47"/>
      <c r="RI6" s="47"/>
      <c r="RJ6" s="47"/>
      <c r="RK6" s="47"/>
      <c r="RL6" s="47"/>
      <c r="RM6" s="47"/>
      <c r="RN6" s="47"/>
      <c r="RO6" s="47"/>
      <c r="RP6" s="47"/>
      <c r="RQ6" s="47"/>
      <c r="RR6" s="47"/>
      <c r="RS6" s="47"/>
      <c r="RT6" s="47"/>
      <c r="RU6" s="47"/>
      <c r="RV6" s="47"/>
      <c r="RW6" s="47"/>
      <c r="RX6" s="47"/>
      <c r="RY6" s="47"/>
      <c r="RZ6" s="47"/>
      <c r="SA6" s="47"/>
      <c r="SB6" s="47"/>
      <c r="SC6" s="47"/>
      <c r="SD6" s="47"/>
      <c r="SE6" s="47"/>
      <c r="SF6" s="47"/>
      <c r="SG6" s="47"/>
      <c r="SH6" s="47"/>
      <c r="SI6" s="47"/>
      <c r="SJ6" s="47"/>
      <c r="SK6" s="47"/>
      <c r="SL6" s="47"/>
      <c r="SM6" s="47"/>
      <c r="SN6" s="47"/>
      <c r="SO6" s="47"/>
      <c r="SP6" s="47"/>
      <c r="SQ6" s="47"/>
      <c r="SR6" s="47"/>
      <c r="SS6" s="47"/>
      <c r="ST6" s="47"/>
      <c r="SU6" s="47"/>
      <c r="SV6" s="47"/>
      <c r="SW6" s="47"/>
      <c r="SX6" s="47"/>
      <c r="SY6" s="47"/>
      <c r="SZ6" s="47"/>
      <c r="TA6" s="47"/>
      <c r="TB6" s="47"/>
      <c r="TC6" s="47"/>
      <c r="TD6" s="47"/>
      <c r="TE6" s="47"/>
      <c r="TF6" s="47"/>
      <c r="TG6" s="47"/>
      <c r="TH6" s="47"/>
      <c r="TI6" s="47"/>
      <c r="TJ6" s="47"/>
      <c r="TK6" s="47"/>
      <c r="TL6" s="47"/>
      <c r="TM6" s="47"/>
      <c r="TN6" s="47"/>
      <c r="TO6" s="47"/>
      <c r="TP6" s="47"/>
      <c r="TQ6" s="47"/>
      <c r="TR6" s="47"/>
      <c r="TS6" s="47"/>
      <c r="TT6" s="47"/>
      <c r="TU6" s="47"/>
      <c r="TV6" s="47"/>
      <c r="TW6" s="47"/>
      <c r="TX6" s="47"/>
      <c r="TY6" s="47"/>
      <c r="TZ6" s="47"/>
      <c r="UA6" s="47"/>
      <c r="UB6" s="47"/>
      <c r="UC6" s="47"/>
      <c r="UD6" s="47"/>
      <c r="UE6" s="47"/>
      <c r="UF6" s="47"/>
      <c r="UG6" s="47"/>
      <c r="UH6" s="47"/>
      <c r="UI6" s="47"/>
      <c r="UJ6" s="47"/>
      <c r="UK6" s="47"/>
      <c r="UL6" s="47"/>
      <c r="UM6" s="47"/>
      <c r="UN6" s="47"/>
      <c r="UO6" s="47"/>
      <c r="UP6" s="47"/>
      <c r="UQ6" s="47"/>
      <c r="UR6" s="47"/>
      <c r="US6" s="47"/>
      <c r="UT6" s="47"/>
      <c r="UU6" s="47"/>
      <c r="UV6" s="47"/>
      <c r="UW6" s="47"/>
      <c r="UX6" s="47"/>
      <c r="UY6" s="47"/>
      <c r="UZ6" s="47"/>
      <c r="VA6" s="47"/>
      <c r="VB6" s="47"/>
      <c r="VC6" s="47"/>
      <c r="VD6" s="47"/>
      <c r="VE6" s="47"/>
      <c r="VF6" s="47"/>
      <c r="VG6" s="47"/>
      <c r="VH6" s="47"/>
      <c r="VI6" s="47"/>
      <c r="VJ6" s="47"/>
      <c r="VK6" s="47"/>
      <c r="VL6" s="47"/>
      <c r="VM6" s="47"/>
      <c r="VN6" s="47"/>
      <c r="VO6" s="47"/>
      <c r="VP6" s="47"/>
      <c r="VQ6" s="47"/>
      <c r="VR6" s="47"/>
      <c r="VS6" s="47"/>
      <c r="VT6" s="47"/>
      <c r="VU6" s="47"/>
      <c r="VV6" s="47"/>
      <c r="VW6" s="47"/>
      <c r="VX6" s="47"/>
      <c r="VY6" s="47"/>
      <c r="VZ6" s="47"/>
      <c r="WA6" s="47"/>
      <c r="WB6" s="47"/>
      <c r="WC6" s="47"/>
      <c r="WD6" s="47"/>
      <c r="WE6" s="47"/>
      <c r="WF6" s="47"/>
      <c r="WG6" s="47"/>
      <c r="WH6" s="47"/>
      <c r="WI6" s="47"/>
      <c r="WJ6" s="47"/>
      <c r="WK6" s="47"/>
      <c r="WL6" s="47"/>
      <c r="WM6" s="47"/>
      <c r="WN6" s="47"/>
      <c r="WO6" s="47"/>
      <c r="WP6" s="47"/>
      <c r="WQ6" s="47"/>
      <c r="WR6" s="47"/>
      <c r="WS6" s="47"/>
      <c r="WT6" s="47"/>
      <c r="WU6" s="47"/>
      <c r="WV6" s="47"/>
      <c r="WW6" s="47"/>
      <c r="WX6" s="47"/>
      <c r="WY6" s="47"/>
      <c r="WZ6" s="47"/>
      <c r="XA6" s="47"/>
      <c r="XB6" s="47"/>
      <c r="XC6" s="47"/>
      <c r="XD6" s="47"/>
      <c r="XE6" s="47"/>
      <c r="XF6" s="47"/>
      <c r="XG6" s="47"/>
      <c r="XH6" s="47"/>
      <c r="XI6" s="47"/>
      <c r="XJ6" s="47"/>
      <c r="XK6" s="47"/>
      <c r="XL6" s="47"/>
      <c r="XM6" s="47"/>
      <c r="XN6" s="47"/>
      <c r="XO6" s="47"/>
      <c r="XP6" s="47"/>
      <c r="XQ6" s="47"/>
      <c r="XR6" s="47"/>
      <c r="XS6" s="47"/>
      <c r="XT6" s="47"/>
      <c r="XU6" s="47"/>
      <c r="XV6" s="47"/>
      <c r="XW6" s="47"/>
      <c r="XX6" s="47"/>
      <c r="XY6" s="47"/>
      <c r="XZ6" s="47"/>
      <c r="YA6" s="47"/>
      <c r="YB6" s="47"/>
      <c r="YC6" s="47"/>
      <c r="YD6" s="47"/>
      <c r="YE6" s="47"/>
      <c r="YF6" s="47"/>
      <c r="YG6" s="47"/>
      <c r="YH6" s="47"/>
      <c r="YI6" s="47"/>
      <c r="YJ6" s="47"/>
      <c r="YK6" s="47"/>
      <c r="YL6" s="47"/>
      <c r="YM6" s="47"/>
      <c r="YN6" s="47"/>
      <c r="YO6" s="47"/>
      <c r="YP6" s="47"/>
      <c r="YQ6" s="47"/>
      <c r="YR6" s="47"/>
      <c r="YS6" s="47"/>
      <c r="YT6" s="47"/>
      <c r="YU6" s="47"/>
      <c r="YV6" s="47"/>
      <c r="YW6" s="47"/>
      <c r="YX6" s="47"/>
      <c r="YY6" s="47"/>
      <c r="YZ6" s="47"/>
      <c r="ZA6" s="47"/>
      <c r="ZB6" s="47"/>
      <c r="ZC6" s="47"/>
      <c r="ZD6" s="47"/>
      <c r="ZE6" s="47"/>
      <c r="ZF6" s="47"/>
      <c r="ZG6" s="47"/>
      <c r="ZH6" s="47"/>
      <c r="ZI6" s="47"/>
      <c r="ZJ6" s="47"/>
      <c r="ZK6" s="47"/>
      <c r="ZL6" s="47"/>
      <c r="ZM6" s="47"/>
      <c r="ZN6" s="47"/>
      <c r="ZO6" s="47"/>
      <c r="ZP6" s="47"/>
      <c r="ZQ6" s="47"/>
      <c r="ZR6" s="47"/>
      <c r="ZS6" s="47"/>
      <c r="ZT6" s="47"/>
      <c r="ZU6" s="47"/>
      <c r="ZV6" s="47"/>
      <c r="ZW6" s="47"/>
      <c r="ZX6" s="47"/>
      <c r="ZY6" s="47"/>
      <c r="ZZ6" s="47"/>
      <c r="AAA6" s="47"/>
      <c r="AAB6" s="47"/>
      <c r="AAC6" s="47"/>
      <c r="AAD6" s="47"/>
      <c r="AAE6" s="47"/>
      <c r="AAF6" s="47"/>
      <c r="AAG6" s="47"/>
      <c r="AAH6" s="47"/>
      <c r="AAI6" s="47"/>
      <c r="AAJ6" s="47"/>
      <c r="AAK6" s="47"/>
      <c r="AAL6" s="47"/>
      <c r="AAM6" s="47"/>
      <c r="AAN6" s="47"/>
      <c r="AAO6" s="47"/>
      <c r="AAP6" s="47"/>
      <c r="AAQ6" s="47"/>
      <c r="AAR6" s="47"/>
      <c r="AAS6" s="47"/>
      <c r="AAT6" s="47"/>
      <c r="AAU6" s="47"/>
      <c r="AAV6" s="47"/>
      <c r="AAW6" s="47"/>
      <c r="AAX6" s="47"/>
      <c r="AAY6" s="47"/>
      <c r="AAZ6" s="47"/>
      <c r="ABA6" s="47"/>
      <c r="ABB6" s="47"/>
      <c r="ABC6" s="47"/>
      <c r="ABD6" s="47"/>
      <c r="ABE6" s="47"/>
      <c r="ABF6" s="47"/>
      <c r="ABG6" s="47"/>
      <c r="ABH6" s="47"/>
      <c r="ABI6" s="47"/>
      <c r="ABJ6" s="47"/>
      <c r="ABK6" s="47"/>
      <c r="ABL6" s="47"/>
      <c r="ABM6" s="47"/>
      <c r="ABN6" s="47"/>
      <c r="ABO6" s="47"/>
      <c r="ABP6" s="47"/>
      <c r="ABQ6" s="47"/>
      <c r="ABR6" s="47"/>
      <c r="ABS6" s="47"/>
      <c r="ABT6" s="47"/>
      <c r="ABU6" s="47"/>
      <c r="ABV6" s="47"/>
      <c r="ABW6" s="47"/>
      <c r="ABX6" s="47"/>
      <c r="ABY6" s="47"/>
      <c r="ABZ6" s="47"/>
      <c r="ACA6" s="47"/>
      <c r="ACB6" s="47"/>
      <c r="ACC6" s="47"/>
      <c r="ACD6" s="47"/>
      <c r="ACE6" s="47"/>
      <c r="ACF6" s="47"/>
      <c r="ACG6" s="47"/>
      <c r="ACH6" s="47"/>
      <c r="ACI6" s="47"/>
      <c r="ACJ6" s="47"/>
      <c r="ACK6" s="47"/>
      <c r="ACL6" s="47"/>
      <c r="ACM6" s="47"/>
      <c r="ACN6" s="47"/>
      <c r="ACO6" s="47"/>
      <c r="ACP6" s="47"/>
      <c r="ACQ6" s="47"/>
      <c r="ACR6" s="47"/>
      <c r="ACS6" s="47"/>
      <c r="ACT6" s="47"/>
      <c r="ACU6" s="47"/>
      <c r="ACV6" s="47"/>
      <c r="ACW6" s="47"/>
      <c r="ACX6" s="47"/>
      <c r="ACY6" s="47"/>
      <c r="ACZ6" s="47"/>
      <c r="ADA6" s="47"/>
      <c r="ADB6" s="47"/>
      <c r="ADC6" s="47"/>
      <c r="ADD6" s="47"/>
      <c r="ADE6" s="47"/>
      <c r="ADF6" s="47"/>
      <c r="ADG6" s="47"/>
      <c r="ADH6" s="47"/>
      <c r="ADI6" s="47"/>
      <c r="ADJ6" s="47"/>
      <c r="ADK6" s="47"/>
      <c r="ADL6" s="47"/>
      <c r="ADM6" s="47"/>
      <c r="ADN6" s="47"/>
      <c r="ADO6" s="47"/>
      <c r="ADP6" s="47"/>
      <c r="ADQ6" s="47"/>
      <c r="ADR6" s="47"/>
      <c r="ADS6" s="47"/>
      <c r="ADT6" s="47"/>
      <c r="ADU6" s="47"/>
      <c r="ADV6" s="47"/>
      <c r="ADW6" s="47"/>
      <c r="ADX6" s="47"/>
      <c r="ADY6" s="47"/>
      <c r="ADZ6" s="47"/>
      <c r="AEA6" s="47"/>
      <c r="AEB6" s="47"/>
      <c r="AEC6" s="47"/>
      <c r="AED6" s="47"/>
      <c r="AEE6" s="47"/>
      <c r="AEF6" s="47"/>
      <c r="AEG6" s="47"/>
      <c r="AEH6" s="47"/>
      <c r="AEI6" s="47"/>
      <c r="AEJ6" s="47"/>
      <c r="AEK6" s="47"/>
      <c r="AEL6" s="47"/>
      <c r="AEM6" s="47"/>
      <c r="AEN6" s="47"/>
      <c r="AEO6" s="47"/>
      <c r="AEP6" s="47"/>
      <c r="AEQ6" s="47"/>
      <c r="AER6" s="47"/>
      <c r="AES6" s="47"/>
      <c r="AET6" s="47"/>
      <c r="AEU6" s="47"/>
      <c r="AEV6" s="47"/>
      <c r="AEW6" s="47"/>
      <c r="AEX6" s="47"/>
      <c r="AEY6" s="47"/>
      <c r="AEZ6" s="47"/>
      <c r="AFA6" s="47"/>
      <c r="AFB6" s="47"/>
      <c r="AFC6" s="47"/>
      <c r="AFD6" s="47"/>
      <c r="AFE6" s="47"/>
      <c r="AFF6" s="47"/>
      <c r="AFG6" s="47"/>
      <c r="AFH6" s="47"/>
      <c r="AFI6" s="47"/>
      <c r="AFJ6" s="47"/>
      <c r="AFK6" s="47"/>
      <c r="AFL6" s="47"/>
      <c r="AFM6" s="47"/>
      <c r="AFN6" s="47"/>
      <c r="AFO6" s="47"/>
      <c r="AFP6" s="47"/>
      <c r="AFQ6" s="47"/>
      <c r="AFR6" s="47"/>
      <c r="AFS6" s="47"/>
      <c r="AFT6" s="47"/>
      <c r="AFU6" s="47"/>
      <c r="AFV6" s="47"/>
      <c r="AFW6" s="47"/>
      <c r="AFX6" s="47"/>
      <c r="AFY6" s="47"/>
      <c r="AFZ6" s="47"/>
      <c r="AGA6" s="47"/>
      <c r="AGB6" s="47"/>
      <c r="AGC6" s="47"/>
      <c r="AGD6" s="47"/>
      <c r="AGE6" s="47"/>
      <c r="AGF6" s="47"/>
      <c r="AGG6" s="47"/>
      <c r="AGH6" s="47"/>
      <c r="AGI6" s="47"/>
      <c r="AGJ6" s="47"/>
      <c r="AGK6" s="47"/>
      <c r="AGL6" s="47"/>
      <c r="AGM6" s="47"/>
      <c r="AGN6" s="47"/>
      <c r="AGO6" s="47"/>
      <c r="AGP6" s="47"/>
      <c r="AGQ6" s="47"/>
      <c r="AGR6" s="47"/>
      <c r="AGS6" s="47"/>
      <c r="AGT6" s="47"/>
      <c r="AGU6" s="47"/>
      <c r="AGV6" s="47"/>
      <c r="AGW6" s="47"/>
      <c r="AGX6" s="47"/>
      <c r="AGY6" s="47"/>
      <c r="AGZ6" s="47"/>
      <c r="AHA6" s="47"/>
      <c r="AHB6" s="47"/>
      <c r="AHC6" s="47"/>
      <c r="AHD6" s="47"/>
      <c r="AHE6" s="47"/>
      <c r="AHF6" s="47"/>
      <c r="AHG6" s="47"/>
      <c r="AHH6" s="47"/>
      <c r="AHI6" s="47"/>
      <c r="AHJ6" s="47"/>
      <c r="AHK6" s="47"/>
      <c r="AHL6" s="47"/>
      <c r="AHM6" s="47"/>
      <c r="AHN6" s="47"/>
      <c r="AHO6" s="47"/>
      <c r="AHP6" s="47"/>
      <c r="AHQ6" s="47"/>
      <c r="AHR6" s="47"/>
      <c r="AHS6" s="47"/>
      <c r="AHT6" s="47"/>
      <c r="AHU6" s="47"/>
      <c r="AHV6" s="47"/>
      <c r="AHW6" s="47"/>
      <c r="AHX6" s="47"/>
      <c r="AHY6" s="47"/>
      <c r="AHZ6" s="47"/>
      <c r="AIA6" s="47"/>
      <c r="AIB6" s="47"/>
      <c r="AIC6" s="47"/>
      <c r="AID6" s="47"/>
      <c r="AIE6" s="47"/>
      <c r="AIF6" s="47"/>
      <c r="AIG6" s="47"/>
      <c r="AIH6" s="47"/>
      <c r="AII6" s="47"/>
      <c r="AIJ6" s="47"/>
      <c r="AIK6" s="47"/>
      <c r="AIL6" s="47"/>
      <c r="AIM6" s="47"/>
      <c r="AIN6" s="47"/>
      <c r="AIO6" s="47"/>
      <c r="AIP6" s="47"/>
      <c r="AIQ6" s="47"/>
      <c r="AIR6" s="47"/>
      <c r="AIS6" s="47"/>
      <c r="AIT6" s="47"/>
      <c r="AIU6" s="47"/>
      <c r="AIV6" s="47"/>
      <c r="AIW6" s="47"/>
      <c r="AIX6" s="47"/>
      <c r="AIY6" s="47"/>
      <c r="AIZ6" s="47"/>
      <c r="AJA6" s="47"/>
      <c r="AJB6" s="47"/>
      <c r="AJC6" s="47"/>
      <c r="AJD6" s="47"/>
      <c r="AJE6" s="47"/>
      <c r="AJF6" s="47"/>
      <c r="AJG6" s="47"/>
      <c r="AJH6" s="47"/>
      <c r="AJI6" s="47"/>
      <c r="AJJ6" s="47"/>
      <c r="AJK6" s="47"/>
      <c r="AJL6" s="47"/>
      <c r="AJM6" s="47"/>
      <c r="AJN6" s="47"/>
      <c r="AJO6" s="47"/>
      <c r="AJP6" s="47"/>
      <c r="AJQ6" s="47"/>
      <c r="AJR6" s="47"/>
      <c r="AJS6" s="47"/>
      <c r="AJT6" s="47"/>
      <c r="AJU6" s="47"/>
      <c r="AJV6" s="47"/>
      <c r="AJW6" s="47"/>
      <c r="AJX6" s="47"/>
      <c r="AJY6" s="47"/>
      <c r="AJZ6" s="47"/>
      <c r="AKA6" s="47"/>
      <c r="AKB6" s="47"/>
      <c r="AKC6" s="47"/>
      <c r="AKD6" s="47"/>
      <c r="AKE6" s="47"/>
      <c r="AKF6" s="47"/>
      <c r="AKG6" s="47"/>
      <c r="AKH6" s="47"/>
      <c r="AKI6" s="47"/>
      <c r="AKJ6" s="47"/>
      <c r="AKK6" s="47"/>
      <c r="AKL6" s="47"/>
      <c r="AKM6" s="47"/>
      <c r="AKN6" s="47"/>
      <c r="AKO6" s="47"/>
      <c r="AKP6" s="47"/>
      <c r="AKQ6" s="47"/>
      <c r="AKR6" s="47"/>
      <c r="AKS6" s="47"/>
      <c r="AKT6" s="47"/>
      <c r="AKU6" s="47"/>
      <c r="AKV6" s="47"/>
      <c r="AKW6" s="47"/>
      <c r="AKX6" s="47"/>
      <c r="AKY6" s="47"/>
      <c r="AKZ6" s="47"/>
      <c r="ALA6" s="47"/>
      <c r="ALB6" s="47"/>
      <c r="ALC6" s="47"/>
      <c r="ALD6" s="47"/>
      <c r="ALE6" s="47"/>
      <c r="ALF6" s="47"/>
      <c r="ALG6" s="47"/>
      <c r="ALH6" s="47"/>
      <c r="ALI6" s="47"/>
      <c r="ALJ6" s="47"/>
      <c r="ALK6" s="47"/>
      <c r="ALL6" s="47"/>
      <c r="ALM6" s="47"/>
      <c r="ALN6" s="47"/>
      <c r="ALO6" s="47"/>
      <c r="ALP6" s="47"/>
      <c r="ALQ6" s="47"/>
      <c r="ALR6" s="47"/>
      <c r="ALS6" s="47"/>
      <c r="ALT6" s="47"/>
      <c r="ALU6" s="47"/>
      <c r="ALV6" s="47"/>
      <c r="ALW6" s="47"/>
      <c r="ALX6" s="47"/>
      <c r="ALY6" s="47"/>
      <c r="ALZ6" s="47"/>
      <c r="AMA6" s="47"/>
      <c r="AMB6" s="47"/>
      <c r="AMC6" s="47"/>
      <c r="AMD6" s="47"/>
      <c r="AME6" s="47"/>
      <c r="AMF6" s="47"/>
      <c r="AMG6" s="47"/>
      <c r="AMH6" s="47"/>
      <c r="AMI6" s="47"/>
      <c r="AMJ6" s="47"/>
    </row>
    <row r="7" spans="1:1024" ht="16.5" customHeight="1">
      <c r="A7" s="1843" t="s">
        <v>109</v>
      </c>
      <c r="B7" s="1843"/>
      <c r="C7" s="1843"/>
      <c r="D7" s="1843"/>
      <c r="E7" s="1843"/>
      <c r="F7" s="1843"/>
      <c r="G7" s="1843"/>
      <c r="H7" s="1843"/>
      <c r="I7" s="59"/>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47"/>
      <c r="DJ7" s="47"/>
      <c r="DK7" s="47"/>
      <c r="DL7" s="47"/>
      <c r="DM7" s="47"/>
      <c r="DN7" s="47"/>
      <c r="DO7" s="47"/>
      <c r="DP7" s="47"/>
      <c r="DQ7" s="47"/>
      <c r="DR7" s="47"/>
      <c r="DS7" s="47"/>
      <c r="DT7" s="47"/>
      <c r="DU7" s="47"/>
      <c r="DV7" s="47"/>
      <c r="DW7" s="47"/>
      <c r="DX7" s="47"/>
      <c r="DY7" s="47"/>
      <c r="DZ7" s="47"/>
      <c r="EA7" s="47"/>
      <c r="EB7" s="47"/>
      <c r="EC7" s="47"/>
      <c r="ED7" s="47"/>
      <c r="EE7" s="47"/>
      <c r="EF7" s="47"/>
      <c r="EG7" s="47"/>
      <c r="EH7" s="47"/>
      <c r="EI7" s="47"/>
      <c r="EJ7" s="47"/>
      <c r="EK7" s="47"/>
      <c r="EL7" s="47"/>
      <c r="EM7" s="47"/>
      <c r="EN7" s="47"/>
      <c r="EO7" s="47"/>
      <c r="EP7" s="47"/>
      <c r="EQ7" s="47"/>
      <c r="ER7" s="47"/>
      <c r="ES7" s="47"/>
      <c r="ET7" s="47"/>
      <c r="EU7" s="47"/>
      <c r="EV7" s="47"/>
      <c r="EW7" s="47"/>
      <c r="EX7" s="47"/>
      <c r="EY7" s="47"/>
      <c r="EZ7" s="47"/>
      <c r="FA7" s="47"/>
      <c r="FB7" s="47"/>
      <c r="FC7" s="47"/>
      <c r="FD7" s="47"/>
      <c r="FE7" s="47"/>
      <c r="FF7" s="47"/>
      <c r="FG7" s="47"/>
      <c r="FH7" s="47"/>
      <c r="FI7" s="47"/>
      <c r="FJ7" s="47"/>
      <c r="FK7" s="47"/>
      <c r="FL7" s="47"/>
      <c r="FM7" s="47"/>
      <c r="FN7" s="47"/>
      <c r="FO7" s="47"/>
      <c r="FP7" s="47"/>
      <c r="FQ7" s="47"/>
      <c r="FR7" s="47"/>
      <c r="FS7" s="47"/>
      <c r="FT7" s="47"/>
      <c r="FU7" s="47"/>
      <c r="FV7" s="47"/>
      <c r="FW7" s="47"/>
      <c r="FX7" s="47"/>
      <c r="FY7" s="47"/>
      <c r="FZ7" s="47"/>
      <c r="GA7" s="47"/>
      <c r="GB7" s="47"/>
      <c r="GC7" s="47"/>
      <c r="GD7" s="47"/>
      <c r="GE7" s="47"/>
      <c r="GF7" s="47"/>
      <c r="GG7" s="47"/>
      <c r="GH7" s="47"/>
      <c r="GI7" s="47"/>
      <c r="GJ7" s="47"/>
      <c r="GK7" s="47"/>
      <c r="GL7" s="47"/>
      <c r="GM7" s="47"/>
      <c r="GN7" s="47"/>
      <c r="GO7" s="47"/>
      <c r="GP7" s="47"/>
      <c r="GQ7" s="47"/>
      <c r="GR7" s="47"/>
      <c r="GS7" s="47"/>
      <c r="GT7" s="47"/>
      <c r="GU7" s="47"/>
      <c r="GV7" s="47"/>
      <c r="GW7" s="47"/>
      <c r="GX7" s="47"/>
      <c r="GY7" s="47"/>
      <c r="GZ7" s="47"/>
      <c r="HA7" s="47"/>
      <c r="HB7" s="47"/>
      <c r="HC7" s="47"/>
      <c r="HD7" s="47"/>
      <c r="HE7" s="47"/>
      <c r="HF7" s="47"/>
      <c r="HG7" s="47"/>
      <c r="HH7" s="47"/>
      <c r="HI7" s="47"/>
      <c r="HJ7" s="47"/>
      <c r="HK7" s="47"/>
      <c r="HL7" s="47"/>
      <c r="HM7" s="47"/>
      <c r="HN7" s="47"/>
      <c r="HO7" s="47"/>
      <c r="HP7" s="47"/>
      <c r="HQ7" s="47"/>
      <c r="HR7" s="47"/>
      <c r="HS7" s="47"/>
      <c r="HT7" s="47"/>
      <c r="HU7" s="47"/>
      <c r="HV7" s="47"/>
      <c r="HW7" s="47"/>
      <c r="HX7" s="47"/>
      <c r="HY7" s="47"/>
      <c r="HZ7" s="47"/>
      <c r="IA7" s="47"/>
      <c r="IB7" s="47"/>
      <c r="IC7" s="47"/>
      <c r="ID7" s="47"/>
      <c r="IE7" s="47"/>
      <c r="IF7" s="47"/>
      <c r="IG7" s="47"/>
      <c r="IH7" s="47"/>
      <c r="II7" s="47"/>
      <c r="IJ7" s="47"/>
      <c r="IK7" s="47"/>
      <c r="IL7" s="47"/>
      <c r="IM7" s="47"/>
      <c r="IN7" s="47"/>
      <c r="IO7" s="47"/>
      <c r="IP7" s="47"/>
      <c r="IQ7" s="47"/>
      <c r="IR7" s="47"/>
      <c r="IS7" s="47"/>
      <c r="IT7" s="47"/>
      <c r="IU7" s="47"/>
      <c r="IV7" s="47"/>
      <c r="IW7" s="47"/>
      <c r="IX7" s="47"/>
      <c r="IY7" s="47"/>
      <c r="IZ7" s="47"/>
      <c r="JA7" s="47"/>
      <c r="JB7" s="47"/>
      <c r="JC7" s="47"/>
      <c r="JD7" s="47"/>
      <c r="JE7" s="47"/>
      <c r="JF7" s="47"/>
      <c r="JG7" s="47"/>
      <c r="JH7" s="47"/>
      <c r="JI7" s="47"/>
      <c r="JJ7" s="47"/>
      <c r="JK7" s="47"/>
      <c r="JL7" s="47"/>
      <c r="JM7" s="47"/>
      <c r="JN7" s="47"/>
      <c r="JO7" s="47"/>
      <c r="JP7" s="47"/>
      <c r="JQ7" s="47"/>
      <c r="JR7" s="47"/>
      <c r="JS7" s="47"/>
      <c r="JT7" s="47"/>
      <c r="JU7" s="47"/>
      <c r="JV7" s="47"/>
      <c r="JW7" s="47"/>
      <c r="JX7" s="47"/>
      <c r="JY7" s="47"/>
      <c r="JZ7" s="47"/>
      <c r="KA7" s="47"/>
      <c r="KB7" s="47"/>
      <c r="KC7" s="47"/>
      <c r="KD7" s="47"/>
      <c r="KE7" s="47"/>
      <c r="KF7" s="47"/>
      <c r="KG7" s="47"/>
      <c r="KH7" s="47"/>
      <c r="KI7" s="47"/>
      <c r="KJ7" s="47"/>
      <c r="KK7" s="47"/>
      <c r="KL7" s="47"/>
      <c r="KM7" s="47"/>
      <c r="KN7" s="47"/>
      <c r="KO7" s="47"/>
      <c r="KP7" s="47"/>
      <c r="KQ7" s="47"/>
      <c r="KR7" s="47"/>
      <c r="KS7" s="47"/>
      <c r="KT7" s="47"/>
      <c r="KU7" s="47"/>
      <c r="KV7" s="47"/>
      <c r="KW7" s="47"/>
      <c r="KX7" s="47"/>
      <c r="KY7" s="47"/>
      <c r="KZ7" s="47"/>
      <c r="LA7" s="47"/>
      <c r="LB7" s="47"/>
      <c r="LC7" s="47"/>
      <c r="LD7" s="47"/>
      <c r="LE7" s="47"/>
      <c r="LF7" s="47"/>
      <c r="LG7" s="47"/>
      <c r="LH7" s="47"/>
      <c r="LI7" s="47"/>
      <c r="LJ7" s="47"/>
      <c r="LK7" s="47"/>
      <c r="LL7" s="47"/>
      <c r="LM7" s="47"/>
      <c r="LN7" s="47"/>
      <c r="LO7" s="47"/>
      <c r="LP7" s="47"/>
      <c r="LQ7" s="47"/>
      <c r="LR7" s="47"/>
      <c r="LS7" s="47"/>
      <c r="LT7" s="47"/>
      <c r="LU7" s="47"/>
      <c r="LV7" s="47"/>
      <c r="LW7" s="47"/>
      <c r="LX7" s="47"/>
      <c r="LY7" s="47"/>
      <c r="LZ7" s="47"/>
      <c r="MA7" s="47"/>
      <c r="MB7" s="47"/>
      <c r="MC7" s="47"/>
      <c r="MD7" s="47"/>
      <c r="ME7" s="47"/>
      <c r="MF7" s="47"/>
      <c r="MG7" s="47"/>
      <c r="MH7" s="47"/>
      <c r="MI7" s="47"/>
      <c r="MJ7" s="47"/>
      <c r="MK7" s="47"/>
      <c r="ML7" s="47"/>
      <c r="MM7" s="47"/>
      <c r="MN7" s="47"/>
      <c r="MO7" s="47"/>
      <c r="MP7" s="47"/>
      <c r="MQ7" s="47"/>
      <c r="MR7" s="47"/>
      <c r="MS7" s="47"/>
      <c r="MT7" s="47"/>
      <c r="MU7" s="47"/>
      <c r="MV7" s="47"/>
      <c r="MW7" s="47"/>
      <c r="MX7" s="47"/>
      <c r="MY7" s="47"/>
      <c r="MZ7" s="47"/>
      <c r="NA7" s="47"/>
      <c r="NB7" s="47"/>
      <c r="NC7" s="47"/>
      <c r="ND7" s="47"/>
      <c r="NE7" s="47"/>
      <c r="NF7" s="47"/>
      <c r="NG7" s="47"/>
      <c r="NH7" s="47"/>
      <c r="NI7" s="47"/>
      <c r="NJ7" s="47"/>
      <c r="NK7" s="47"/>
      <c r="NL7" s="47"/>
      <c r="NM7" s="47"/>
      <c r="NN7" s="47"/>
      <c r="NO7" s="47"/>
      <c r="NP7" s="47"/>
      <c r="NQ7" s="47"/>
      <c r="NR7" s="47"/>
      <c r="NS7" s="47"/>
      <c r="NT7" s="47"/>
      <c r="NU7" s="47"/>
      <c r="NV7" s="47"/>
      <c r="NW7" s="47"/>
      <c r="NX7" s="47"/>
      <c r="NY7" s="47"/>
      <c r="NZ7" s="47"/>
      <c r="OA7" s="47"/>
      <c r="OB7" s="47"/>
      <c r="OC7" s="47"/>
      <c r="OD7" s="47"/>
      <c r="OE7" s="47"/>
      <c r="OF7" s="47"/>
      <c r="OG7" s="47"/>
      <c r="OH7" s="47"/>
      <c r="OI7" s="47"/>
      <c r="OJ7" s="47"/>
      <c r="OK7" s="47"/>
      <c r="OL7" s="47"/>
      <c r="OM7" s="47"/>
      <c r="ON7" s="47"/>
      <c r="OO7" s="47"/>
      <c r="OP7" s="47"/>
      <c r="OQ7" s="47"/>
      <c r="OR7" s="47"/>
      <c r="OS7" s="47"/>
      <c r="OT7" s="47"/>
      <c r="OU7" s="47"/>
      <c r="OV7" s="47"/>
      <c r="OW7" s="47"/>
      <c r="OX7" s="47"/>
      <c r="OY7" s="47"/>
      <c r="OZ7" s="47"/>
      <c r="PA7" s="47"/>
      <c r="PB7" s="47"/>
      <c r="PC7" s="47"/>
      <c r="PD7" s="47"/>
      <c r="PE7" s="47"/>
      <c r="PF7" s="47"/>
      <c r="PG7" s="47"/>
      <c r="PH7" s="47"/>
      <c r="PI7" s="47"/>
      <c r="PJ7" s="47"/>
      <c r="PK7" s="47"/>
      <c r="PL7" s="47"/>
      <c r="PM7" s="47"/>
      <c r="PN7" s="47"/>
      <c r="PO7" s="47"/>
      <c r="PP7" s="47"/>
      <c r="PQ7" s="47"/>
      <c r="PR7" s="47"/>
      <c r="PS7" s="47"/>
      <c r="PT7" s="47"/>
      <c r="PU7" s="47"/>
      <c r="PV7" s="47"/>
      <c r="PW7" s="47"/>
      <c r="PX7" s="47"/>
      <c r="PY7" s="47"/>
      <c r="PZ7" s="47"/>
      <c r="QA7" s="47"/>
      <c r="QB7" s="47"/>
      <c r="QC7" s="47"/>
      <c r="QD7" s="47"/>
      <c r="QE7" s="47"/>
      <c r="QF7" s="47"/>
      <c r="QG7" s="47"/>
      <c r="QH7" s="47"/>
      <c r="QI7" s="47"/>
      <c r="QJ7" s="47"/>
      <c r="QK7" s="47"/>
      <c r="QL7" s="47"/>
      <c r="QM7" s="47"/>
      <c r="QN7" s="47"/>
      <c r="QO7" s="47"/>
      <c r="QP7" s="47"/>
      <c r="QQ7" s="47"/>
      <c r="QR7" s="47"/>
      <c r="QS7" s="47"/>
      <c r="QT7" s="47"/>
      <c r="QU7" s="47"/>
      <c r="QV7" s="47"/>
      <c r="QW7" s="47"/>
      <c r="QX7" s="47"/>
      <c r="QY7" s="47"/>
      <c r="QZ7" s="47"/>
      <c r="RA7" s="47"/>
      <c r="RB7" s="47"/>
      <c r="RC7" s="47"/>
      <c r="RD7" s="47"/>
      <c r="RE7" s="47"/>
      <c r="RF7" s="47"/>
      <c r="RG7" s="47"/>
      <c r="RH7" s="47"/>
      <c r="RI7" s="47"/>
      <c r="RJ7" s="47"/>
      <c r="RK7" s="47"/>
      <c r="RL7" s="47"/>
      <c r="RM7" s="47"/>
      <c r="RN7" s="47"/>
      <c r="RO7" s="47"/>
      <c r="RP7" s="47"/>
      <c r="RQ7" s="47"/>
      <c r="RR7" s="47"/>
      <c r="RS7" s="47"/>
      <c r="RT7" s="47"/>
      <c r="RU7" s="47"/>
      <c r="RV7" s="47"/>
      <c r="RW7" s="47"/>
      <c r="RX7" s="47"/>
      <c r="RY7" s="47"/>
      <c r="RZ7" s="47"/>
      <c r="SA7" s="47"/>
      <c r="SB7" s="47"/>
      <c r="SC7" s="47"/>
      <c r="SD7" s="47"/>
      <c r="SE7" s="47"/>
      <c r="SF7" s="47"/>
      <c r="SG7" s="47"/>
      <c r="SH7" s="47"/>
      <c r="SI7" s="47"/>
      <c r="SJ7" s="47"/>
      <c r="SK7" s="47"/>
      <c r="SL7" s="47"/>
      <c r="SM7" s="47"/>
      <c r="SN7" s="47"/>
      <c r="SO7" s="47"/>
      <c r="SP7" s="47"/>
      <c r="SQ7" s="47"/>
      <c r="SR7" s="47"/>
      <c r="SS7" s="47"/>
      <c r="ST7" s="47"/>
      <c r="SU7" s="47"/>
      <c r="SV7" s="47"/>
      <c r="SW7" s="47"/>
      <c r="SX7" s="47"/>
      <c r="SY7" s="47"/>
      <c r="SZ7" s="47"/>
      <c r="TA7" s="47"/>
      <c r="TB7" s="47"/>
      <c r="TC7" s="47"/>
      <c r="TD7" s="47"/>
      <c r="TE7" s="47"/>
      <c r="TF7" s="47"/>
      <c r="TG7" s="47"/>
      <c r="TH7" s="47"/>
      <c r="TI7" s="47"/>
      <c r="TJ7" s="47"/>
      <c r="TK7" s="47"/>
      <c r="TL7" s="47"/>
      <c r="TM7" s="47"/>
      <c r="TN7" s="47"/>
      <c r="TO7" s="47"/>
      <c r="TP7" s="47"/>
      <c r="TQ7" s="47"/>
      <c r="TR7" s="47"/>
      <c r="TS7" s="47"/>
      <c r="TT7" s="47"/>
      <c r="TU7" s="47"/>
      <c r="TV7" s="47"/>
      <c r="TW7" s="47"/>
      <c r="TX7" s="47"/>
      <c r="TY7" s="47"/>
      <c r="TZ7" s="47"/>
      <c r="UA7" s="47"/>
      <c r="UB7" s="47"/>
      <c r="UC7" s="47"/>
      <c r="UD7" s="47"/>
      <c r="UE7" s="47"/>
      <c r="UF7" s="47"/>
      <c r="UG7" s="47"/>
      <c r="UH7" s="47"/>
      <c r="UI7" s="47"/>
      <c r="UJ7" s="47"/>
      <c r="UK7" s="47"/>
      <c r="UL7" s="47"/>
      <c r="UM7" s="47"/>
      <c r="UN7" s="47"/>
      <c r="UO7" s="47"/>
      <c r="UP7" s="47"/>
      <c r="UQ7" s="47"/>
      <c r="UR7" s="47"/>
      <c r="US7" s="47"/>
      <c r="UT7" s="47"/>
      <c r="UU7" s="47"/>
      <c r="UV7" s="47"/>
      <c r="UW7" s="47"/>
      <c r="UX7" s="47"/>
      <c r="UY7" s="47"/>
      <c r="UZ7" s="47"/>
      <c r="VA7" s="47"/>
      <c r="VB7" s="47"/>
      <c r="VC7" s="47"/>
      <c r="VD7" s="47"/>
      <c r="VE7" s="47"/>
      <c r="VF7" s="47"/>
      <c r="VG7" s="47"/>
      <c r="VH7" s="47"/>
      <c r="VI7" s="47"/>
      <c r="VJ7" s="47"/>
      <c r="VK7" s="47"/>
      <c r="VL7" s="47"/>
      <c r="VM7" s="47"/>
      <c r="VN7" s="47"/>
      <c r="VO7" s="47"/>
      <c r="VP7" s="47"/>
      <c r="VQ7" s="47"/>
      <c r="VR7" s="47"/>
      <c r="VS7" s="47"/>
      <c r="VT7" s="47"/>
      <c r="VU7" s="47"/>
      <c r="VV7" s="47"/>
      <c r="VW7" s="47"/>
      <c r="VX7" s="47"/>
      <c r="VY7" s="47"/>
      <c r="VZ7" s="47"/>
      <c r="WA7" s="47"/>
      <c r="WB7" s="47"/>
      <c r="WC7" s="47"/>
      <c r="WD7" s="47"/>
      <c r="WE7" s="47"/>
      <c r="WF7" s="47"/>
      <c r="WG7" s="47"/>
      <c r="WH7" s="47"/>
      <c r="WI7" s="47"/>
      <c r="WJ7" s="47"/>
      <c r="WK7" s="47"/>
      <c r="WL7" s="47"/>
      <c r="WM7" s="47"/>
      <c r="WN7" s="47"/>
      <c r="WO7" s="47"/>
      <c r="WP7" s="47"/>
      <c r="WQ7" s="47"/>
      <c r="WR7" s="47"/>
      <c r="WS7" s="47"/>
      <c r="WT7" s="47"/>
      <c r="WU7" s="47"/>
      <c r="WV7" s="47"/>
      <c r="WW7" s="47"/>
      <c r="WX7" s="47"/>
      <c r="WY7" s="47"/>
      <c r="WZ7" s="47"/>
      <c r="XA7" s="47"/>
      <c r="XB7" s="47"/>
      <c r="XC7" s="47"/>
      <c r="XD7" s="47"/>
      <c r="XE7" s="47"/>
      <c r="XF7" s="47"/>
      <c r="XG7" s="47"/>
      <c r="XH7" s="47"/>
      <c r="XI7" s="47"/>
      <c r="XJ7" s="47"/>
      <c r="XK7" s="47"/>
      <c r="XL7" s="47"/>
      <c r="XM7" s="47"/>
      <c r="XN7" s="47"/>
      <c r="XO7" s="47"/>
      <c r="XP7" s="47"/>
      <c r="XQ7" s="47"/>
      <c r="XR7" s="47"/>
      <c r="XS7" s="47"/>
      <c r="XT7" s="47"/>
      <c r="XU7" s="47"/>
      <c r="XV7" s="47"/>
      <c r="XW7" s="47"/>
      <c r="XX7" s="47"/>
      <c r="XY7" s="47"/>
      <c r="XZ7" s="47"/>
      <c r="YA7" s="47"/>
      <c r="YB7" s="47"/>
      <c r="YC7" s="47"/>
      <c r="YD7" s="47"/>
      <c r="YE7" s="47"/>
      <c r="YF7" s="47"/>
      <c r="YG7" s="47"/>
      <c r="YH7" s="47"/>
      <c r="YI7" s="47"/>
      <c r="YJ7" s="47"/>
      <c r="YK7" s="47"/>
      <c r="YL7" s="47"/>
      <c r="YM7" s="47"/>
      <c r="YN7" s="47"/>
      <c r="YO7" s="47"/>
      <c r="YP7" s="47"/>
      <c r="YQ7" s="47"/>
      <c r="YR7" s="47"/>
      <c r="YS7" s="47"/>
      <c r="YT7" s="47"/>
      <c r="YU7" s="47"/>
      <c r="YV7" s="47"/>
      <c r="YW7" s="47"/>
      <c r="YX7" s="47"/>
      <c r="YY7" s="47"/>
      <c r="YZ7" s="47"/>
      <c r="ZA7" s="47"/>
      <c r="ZB7" s="47"/>
      <c r="ZC7" s="47"/>
      <c r="ZD7" s="47"/>
      <c r="ZE7" s="47"/>
      <c r="ZF7" s="47"/>
      <c r="ZG7" s="47"/>
      <c r="ZH7" s="47"/>
      <c r="ZI7" s="47"/>
      <c r="ZJ7" s="47"/>
      <c r="ZK7" s="47"/>
      <c r="ZL7" s="47"/>
      <c r="ZM7" s="47"/>
      <c r="ZN7" s="47"/>
      <c r="ZO7" s="47"/>
      <c r="ZP7" s="47"/>
      <c r="ZQ7" s="47"/>
      <c r="ZR7" s="47"/>
      <c r="ZS7" s="47"/>
      <c r="ZT7" s="47"/>
      <c r="ZU7" s="47"/>
      <c r="ZV7" s="47"/>
      <c r="ZW7" s="47"/>
      <c r="ZX7" s="47"/>
      <c r="ZY7" s="47"/>
      <c r="ZZ7" s="47"/>
      <c r="AAA7" s="47"/>
      <c r="AAB7" s="47"/>
      <c r="AAC7" s="47"/>
      <c r="AAD7" s="47"/>
      <c r="AAE7" s="47"/>
      <c r="AAF7" s="47"/>
      <c r="AAG7" s="47"/>
      <c r="AAH7" s="47"/>
      <c r="AAI7" s="47"/>
      <c r="AAJ7" s="47"/>
      <c r="AAK7" s="47"/>
      <c r="AAL7" s="47"/>
      <c r="AAM7" s="47"/>
      <c r="AAN7" s="47"/>
      <c r="AAO7" s="47"/>
      <c r="AAP7" s="47"/>
      <c r="AAQ7" s="47"/>
      <c r="AAR7" s="47"/>
      <c r="AAS7" s="47"/>
      <c r="AAT7" s="47"/>
      <c r="AAU7" s="47"/>
      <c r="AAV7" s="47"/>
      <c r="AAW7" s="47"/>
      <c r="AAX7" s="47"/>
      <c r="AAY7" s="47"/>
      <c r="AAZ7" s="47"/>
      <c r="ABA7" s="47"/>
      <c r="ABB7" s="47"/>
      <c r="ABC7" s="47"/>
      <c r="ABD7" s="47"/>
      <c r="ABE7" s="47"/>
      <c r="ABF7" s="47"/>
      <c r="ABG7" s="47"/>
      <c r="ABH7" s="47"/>
      <c r="ABI7" s="47"/>
      <c r="ABJ7" s="47"/>
      <c r="ABK7" s="47"/>
      <c r="ABL7" s="47"/>
      <c r="ABM7" s="47"/>
      <c r="ABN7" s="47"/>
      <c r="ABO7" s="47"/>
      <c r="ABP7" s="47"/>
      <c r="ABQ7" s="47"/>
      <c r="ABR7" s="47"/>
      <c r="ABS7" s="47"/>
      <c r="ABT7" s="47"/>
      <c r="ABU7" s="47"/>
      <c r="ABV7" s="47"/>
      <c r="ABW7" s="47"/>
      <c r="ABX7" s="47"/>
      <c r="ABY7" s="47"/>
      <c r="ABZ7" s="47"/>
      <c r="ACA7" s="47"/>
      <c r="ACB7" s="47"/>
      <c r="ACC7" s="47"/>
      <c r="ACD7" s="47"/>
      <c r="ACE7" s="47"/>
      <c r="ACF7" s="47"/>
      <c r="ACG7" s="47"/>
      <c r="ACH7" s="47"/>
      <c r="ACI7" s="47"/>
      <c r="ACJ7" s="47"/>
      <c r="ACK7" s="47"/>
      <c r="ACL7" s="47"/>
      <c r="ACM7" s="47"/>
      <c r="ACN7" s="47"/>
      <c r="ACO7" s="47"/>
      <c r="ACP7" s="47"/>
      <c r="ACQ7" s="47"/>
      <c r="ACR7" s="47"/>
      <c r="ACS7" s="47"/>
      <c r="ACT7" s="47"/>
      <c r="ACU7" s="47"/>
      <c r="ACV7" s="47"/>
      <c r="ACW7" s="47"/>
      <c r="ACX7" s="47"/>
      <c r="ACY7" s="47"/>
      <c r="ACZ7" s="47"/>
      <c r="ADA7" s="47"/>
      <c r="ADB7" s="47"/>
      <c r="ADC7" s="47"/>
      <c r="ADD7" s="47"/>
      <c r="ADE7" s="47"/>
      <c r="ADF7" s="47"/>
      <c r="ADG7" s="47"/>
      <c r="ADH7" s="47"/>
      <c r="ADI7" s="47"/>
      <c r="ADJ7" s="47"/>
      <c r="ADK7" s="47"/>
      <c r="ADL7" s="47"/>
      <c r="ADM7" s="47"/>
      <c r="ADN7" s="47"/>
      <c r="ADO7" s="47"/>
      <c r="ADP7" s="47"/>
      <c r="ADQ7" s="47"/>
      <c r="ADR7" s="47"/>
      <c r="ADS7" s="47"/>
      <c r="ADT7" s="47"/>
      <c r="ADU7" s="47"/>
      <c r="ADV7" s="47"/>
      <c r="ADW7" s="47"/>
      <c r="ADX7" s="47"/>
      <c r="ADY7" s="47"/>
      <c r="ADZ7" s="47"/>
      <c r="AEA7" s="47"/>
      <c r="AEB7" s="47"/>
      <c r="AEC7" s="47"/>
      <c r="AED7" s="47"/>
      <c r="AEE7" s="47"/>
      <c r="AEF7" s="47"/>
      <c r="AEG7" s="47"/>
      <c r="AEH7" s="47"/>
      <c r="AEI7" s="47"/>
      <c r="AEJ7" s="47"/>
      <c r="AEK7" s="47"/>
      <c r="AEL7" s="47"/>
      <c r="AEM7" s="47"/>
      <c r="AEN7" s="47"/>
      <c r="AEO7" s="47"/>
      <c r="AEP7" s="47"/>
      <c r="AEQ7" s="47"/>
      <c r="AER7" s="47"/>
      <c r="AES7" s="47"/>
      <c r="AET7" s="47"/>
      <c r="AEU7" s="47"/>
      <c r="AEV7" s="47"/>
      <c r="AEW7" s="47"/>
      <c r="AEX7" s="47"/>
      <c r="AEY7" s="47"/>
      <c r="AEZ7" s="47"/>
      <c r="AFA7" s="47"/>
      <c r="AFB7" s="47"/>
      <c r="AFC7" s="47"/>
      <c r="AFD7" s="47"/>
      <c r="AFE7" s="47"/>
      <c r="AFF7" s="47"/>
      <c r="AFG7" s="47"/>
      <c r="AFH7" s="47"/>
      <c r="AFI7" s="47"/>
      <c r="AFJ7" s="47"/>
      <c r="AFK7" s="47"/>
      <c r="AFL7" s="47"/>
      <c r="AFM7" s="47"/>
      <c r="AFN7" s="47"/>
      <c r="AFO7" s="47"/>
      <c r="AFP7" s="47"/>
      <c r="AFQ7" s="47"/>
      <c r="AFR7" s="47"/>
      <c r="AFS7" s="47"/>
      <c r="AFT7" s="47"/>
      <c r="AFU7" s="47"/>
      <c r="AFV7" s="47"/>
      <c r="AFW7" s="47"/>
      <c r="AFX7" s="47"/>
      <c r="AFY7" s="47"/>
      <c r="AFZ7" s="47"/>
      <c r="AGA7" s="47"/>
      <c r="AGB7" s="47"/>
      <c r="AGC7" s="47"/>
      <c r="AGD7" s="47"/>
      <c r="AGE7" s="47"/>
      <c r="AGF7" s="47"/>
      <c r="AGG7" s="47"/>
      <c r="AGH7" s="47"/>
      <c r="AGI7" s="47"/>
      <c r="AGJ7" s="47"/>
      <c r="AGK7" s="47"/>
      <c r="AGL7" s="47"/>
      <c r="AGM7" s="47"/>
      <c r="AGN7" s="47"/>
      <c r="AGO7" s="47"/>
      <c r="AGP7" s="47"/>
      <c r="AGQ7" s="47"/>
      <c r="AGR7" s="47"/>
      <c r="AGS7" s="47"/>
      <c r="AGT7" s="47"/>
      <c r="AGU7" s="47"/>
      <c r="AGV7" s="47"/>
      <c r="AGW7" s="47"/>
      <c r="AGX7" s="47"/>
      <c r="AGY7" s="47"/>
      <c r="AGZ7" s="47"/>
      <c r="AHA7" s="47"/>
      <c r="AHB7" s="47"/>
      <c r="AHC7" s="47"/>
      <c r="AHD7" s="47"/>
      <c r="AHE7" s="47"/>
      <c r="AHF7" s="47"/>
      <c r="AHG7" s="47"/>
      <c r="AHH7" s="47"/>
      <c r="AHI7" s="47"/>
      <c r="AHJ7" s="47"/>
      <c r="AHK7" s="47"/>
      <c r="AHL7" s="47"/>
      <c r="AHM7" s="47"/>
      <c r="AHN7" s="47"/>
      <c r="AHO7" s="47"/>
      <c r="AHP7" s="47"/>
      <c r="AHQ7" s="47"/>
      <c r="AHR7" s="47"/>
      <c r="AHS7" s="47"/>
      <c r="AHT7" s="47"/>
      <c r="AHU7" s="47"/>
      <c r="AHV7" s="47"/>
      <c r="AHW7" s="47"/>
      <c r="AHX7" s="47"/>
      <c r="AHY7" s="47"/>
      <c r="AHZ7" s="47"/>
      <c r="AIA7" s="47"/>
      <c r="AIB7" s="47"/>
      <c r="AIC7" s="47"/>
      <c r="AID7" s="47"/>
      <c r="AIE7" s="47"/>
      <c r="AIF7" s="47"/>
      <c r="AIG7" s="47"/>
      <c r="AIH7" s="47"/>
      <c r="AII7" s="47"/>
      <c r="AIJ7" s="47"/>
      <c r="AIK7" s="47"/>
      <c r="AIL7" s="47"/>
      <c r="AIM7" s="47"/>
      <c r="AIN7" s="47"/>
      <c r="AIO7" s="47"/>
      <c r="AIP7" s="47"/>
      <c r="AIQ7" s="47"/>
      <c r="AIR7" s="47"/>
      <c r="AIS7" s="47"/>
      <c r="AIT7" s="47"/>
      <c r="AIU7" s="47"/>
      <c r="AIV7" s="47"/>
      <c r="AIW7" s="47"/>
      <c r="AIX7" s="47"/>
      <c r="AIY7" s="47"/>
      <c r="AIZ7" s="47"/>
      <c r="AJA7" s="47"/>
      <c r="AJB7" s="47"/>
      <c r="AJC7" s="47"/>
      <c r="AJD7" s="47"/>
      <c r="AJE7" s="47"/>
      <c r="AJF7" s="47"/>
      <c r="AJG7" s="47"/>
      <c r="AJH7" s="47"/>
      <c r="AJI7" s="47"/>
      <c r="AJJ7" s="47"/>
      <c r="AJK7" s="47"/>
      <c r="AJL7" s="47"/>
      <c r="AJM7" s="47"/>
      <c r="AJN7" s="47"/>
      <c r="AJO7" s="47"/>
      <c r="AJP7" s="47"/>
      <c r="AJQ7" s="47"/>
      <c r="AJR7" s="47"/>
      <c r="AJS7" s="47"/>
      <c r="AJT7" s="47"/>
      <c r="AJU7" s="47"/>
      <c r="AJV7" s="47"/>
      <c r="AJW7" s="47"/>
      <c r="AJX7" s="47"/>
      <c r="AJY7" s="47"/>
      <c r="AJZ7" s="47"/>
      <c r="AKA7" s="47"/>
      <c r="AKB7" s="47"/>
      <c r="AKC7" s="47"/>
      <c r="AKD7" s="47"/>
      <c r="AKE7" s="47"/>
      <c r="AKF7" s="47"/>
      <c r="AKG7" s="47"/>
      <c r="AKH7" s="47"/>
      <c r="AKI7" s="47"/>
      <c r="AKJ7" s="47"/>
      <c r="AKK7" s="47"/>
      <c r="AKL7" s="47"/>
      <c r="AKM7" s="47"/>
      <c r="AKN7" s="47"/>
      <c r="AKO7" s="47"/>
      <c r="AKP7" s="47"/>
      <c r="AKQ7" s="47"/>
      <c r="AKR7" s="47"/>
      <c r="AKS7" s="47"/>
      <c r="AKT7" s="47"/>
      <c r="AKU7" s="47"/>
      <c r="AKV7" s="47"/>
      <c r="AKW7" s="47"/>
      <c r="AKX7" s="47"/>
      <c r="AKY7" s="47"/>
      <c r="AKZ7" s="47"/>
      <c r="ALA7" s="47"/>
      <c r="ALB7" s="47"/>
      <c r="ALC7" s="47"/>
      <c r="ALD7" s="47"/>
      <c r="ALE7" s="47"/>
      <c r="ALF7" s="47"/>
      <c r="ALG7" s="47"/>
      <c r="ALH7" s="47"/>
      <c r="ALI7" s="47"/>
      <c r="ALJ7" s="47"/>
      <c r="ALK7" s="47"/>
      <c r="ALL7" s="47"/>
      <c r="ALM7" s="47"/>
      <c r="ALN7" s="47"/>
      <c r="ALO7" s="47"/>
      <c r="ALP7" s="47"/>
      <c r="ALQ7" s="47"/>
      <c r="ALR7" s="47"/>
      <c r="ALS7" s="47"/>
      <c r="ALT7" s="47"/>
      <c r="ALU7" s="47"/>
      <c r="ALV7" s="47"/>
      <c r="ALW7" s="47"/>
      <c r="ALX7" s="47"/>
      <c r="ALY7" s="47"/>
      <c r="ALZ7" s="47"/>
      <c r="AMA7" s="47"/>
      <c r="AMB7" s="47"/>
      <c r="AMC7" s="47"/>
      <c r="AMD7" s="47"/>
      <c r="AME7" s="47"/>
      <c r="AMF7" s="47"/>
      <c r="AMG7" s="47"/>
      <c r="AMH7" s="47"/>
      <c r="AMI7" s="47"/>
      <c r="AMJ7" s="47"/>
    </row>
    <row r="8" spans="1:1024" ht="32.25" customHeight="1">
      <c r="A8" s="498" t="s">
        <v>572</v>
      </c>
      <c r="B8" s="498" t="s">
        <v>110</v>
      </c>
      <c r="C8" s="533" t="s">
        <v>111</v>
      </c>
      <c r="D8" s="534" t="s">
        <v>1103</v>
      </c>
      <c r="E8" s="534" t="s">
        <v>112</v>
      </c>
      <c r="F8" s="498" t="s">
        <v>574</v>
      </c>
      <c r="G8" s="535" t="s">
        <v>113</v>
      </c>
      <c r="H8" s="534" t="s">
        <v>114</v>
      </c>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H8" s="47"/>
      <c r="HI8" s="47"/>
      <c r="HJ8" s="47"/>
      <c r="HK8" s="47"/>
      <c r="HL8" s="47"/>
      <c r="HM8" s="47"/>
      <c r="HN8" s="47"/>
      <c r="HO8" s="47"/>
      <c r="HP8" s="47"/>
      <c r="HQ8" s="47"/>
      <c r="HR8" s="47"/>
      <c r="HS8" s="47"/>
      <c r="HT8" s="47"/>
      <c r="HU8" s="47"/>
      <c r="HV8" s="47"/>
      <c r="HW8" s="47"/>
      <c r="HX8" s="47"/>
      <c r="HY8" s="47"/>
      <c r="HZ8" s="47"/>
      <c r="IA8" s="47"/>
      <c r="IB8" s="47"/>
      <c r="IC8" s="47"/>
      <c r="ID8" s="47"/>
      <c r="IE8" s="47"/>
      <c r="IF8" s="47"/>
      <c r="IG8" s="47"/>
      <c r="IH8" s="47"/>
      <c r="II8" s="47"/>
      <c r="IJ8" s="47"/>
      <c r="IK8" s="47"/>
      <c r="IL8" s="47"/>
      <c r="IM8" s="47"/>
      <c r="IN8" s="47"/>
      <c r="IO8" s="47"/>
      <c r="IP8" s="47"/>
      <c r="IQ8" s="47"/>
      <c r="IR8" s="47"/>
      <c r="IS8" s="47"/>
      <c r="IT8" s="47"/>
      <c r="IU8" s="47"/>
      <c r="IV8" s="47"/>
      <c r="IW8" s="47"/>
      <c r="IX8" s="47"/>
      <c r="IY8" s="47"/>
      <c r="IZ8" s="47"/>
      <c r="JA8" s="47"/>
      <c r="JB8" s="47"/>
      <c r="JC8" s="47"/>
      <c r="JD8" s="47"/>
      <c r="JE8" s="47"/>
      <c r="JF8" s="47"/>
      <c r="JG8" s="47"/>
      <c r="JH8" s="47"/>
      <c r="JI8" s="47"/>
      <c r="JJ8" s="47"/>
      <c r="JK8" s="47"/>
      <c r="JL8" s="47"/>
      <c r="JM8" s="47"/>
      <c r="JN8" s="47"/>
      <c r="JO8" s="47"/>
      <c r="JP8" s="47"/>
      <c r="JQ8" s="47"/>
      <c r="JR8" s="47"/>
      <c r="JS8" s="47"/>
      <c r="JT8" s="47"/>
      <c r="JU8" s="47"/>
      <c r="JV8" s="47"/>
      <c r="JW8" s="47"/>
      <c r="JX8" s="47"/>
      <c r="JY8" s="47"/>
      <c r="JZ8" s="47"/>
      <c r="KA8" s="47"/>
      <c r="KB8" s="47"/>
      <c r="KC8" s="47"/>
      <c r="KD8" s="47"/>
      <c r="KE8" s="47"/>
      <c r="KF8" s="47"/>
      <c r="KG8" s="47"/>
      <c r="KH8" s="47"/>
      <c r="KI8" s="47"/>
      <c r="KJ8" s="47"/>
      <c r="KK8" s="47"/>
      <c r="KL8" s="47"/>
      <c r="KM8" s="47"/>
      <c r="KN8" s="47"/>
      <c r="KO8" s="47"/>
      <c r="KP8" s="47"/>
      <c r="KQ8" s="47"/>
      <c r="KR8" s="47"/>
      <c r="KS8" s="47"/>
      <c r="KT8" s="47"/>
      <c r="KU8" s="47"/>
      <c r="KV8" s="47"/>
      <c r="KW8" s="47"/>
      <c r="KX8" s="47"/>
      <c r="KY8" s="47"/>
      <c r="KZ8" s="47"/>
      <c r="LA8" s="47"/>
      <c r="LB8" s="47"/>
      <c r="LC8" s="47"/>
      <c r="LD8" s="47"/>
      <c r="LE8" s="47"/>
      <c r="LF8" s="47"/>
      <c r="LG8" s="47"/>
      <c r="LH8" s="47"/>
      <c r="LI8" s="47"/>
      <c r="LJ8" s="47"/>
      <c r="LK8" s="47"/>
      <c r="LL8" s="47"/>
      <c r="LM8" s="47"/>
      <c r="LN8" s="47"/>
      <c r="LO8" s="47"/>
      <c r="LP8" s="47"/>
      <c r="LQ8" s="47"/>
      <c r="LR8" s="47"/>
      <c r="LS8" s="47"/>
      <c r="LT8" s="47"/>
      <c r="LU8" s="47"/>
      <c r="LV8" s="47"/>
      <c r="LW8" s="47"/>
      <c r="LX8" s="47"/>
      <c r="LY8" s="47"/>
      <c r="LZ8" s="47"/>
      <c r="MA8" s="47"/>
      <c r="MB8" s="47"/>
      <c r="MC8" s="47"/>
      <c r="MD8" s="47"/>
      <c r="ME8" s="47"/>
      <c r="MF8" s="47"/>
      <c r="MG8" s="47"/>
      <c r="MH8" s="47"/>
      <c r="MI8" s="47"/>
      <c r="MJ8" s="47"/>
      <c r="MK8" s="47"/>
      <c r="ML8" s="47"/>
      <c r="MM8" s="47"/>
      <c r="MN8" s="47"/>
      <c r="MO8" s="47"/>
      <c r="MP8" s="47"/>
      <c r="MQ8" s="47"/>
      <c r="MR8" s="47"/>
      <c r="MS8" s="47"/>
      <c r="MT8" s="47"/>
      <c r="MU8" s="47"/>
      <c r="MV8" s="47"/>
      <c r="MW8" s="47"/>
      <c r="MX8" s="47"/>
      <c r="MY8" s="47"/>
      <c r="MZ8" s="47"/>
      <c r="NA8" s="47"/>
      <c r="NB8" s="47"/>
      <c r="NC8" s="47"/>
      <c r="ND8" s="47"/>
      <c r="NE8" s="47"/>
      <c r="NF8" s="47"/>
      <c r="NG8" s="47"/>
      <c r="NH8" s="47"/>
      <c r="NI8" s="47"/>
      <c r="NJ8" s="47"/>
      <c r="NK8" s="47"/>
      <c r="NL8" s="47"/>
      <c r="NM8" s="47"/>
      <c r="NN8" s="47"/>
      <c r="NO8" s="47"/>
      <c r="NP8" s="47"/>
      <c r="NQ8" s="47"/>
      <c r="NR8" s="47"/>
      <c r="NS8" s="47"/>
      <c r="NT8" s="47"/>
      <c r="NU8" s="47"/>
      <c r="NV8" s="47"/>
      <c r="NW8" s="47"/>
      <c r="NX8" s="47"/>
      <c r="NY8" s="47"/>
      <c r="NZ8" s="47"/>
      <c r="OA8" s="47"/>
      <c r="OB8" s="47"/>
      <c r="OC8" s="47"/>
      <c r="OD8" s="47"/>
      <c r="OE8" s="47"/>
      <c r="OF8" s="47"/>
      <c r="OG8" s="47"/>
      <c r="OH8" s="47"/>
      <c r="OI8" s="47"/>
      <c r="OJ8" s="47"/>
      <c r="OK8" s="47"/>
      <c r="OL8" s="47"/>
      <c r="OM8" s="47"/>
      <c r="ON8" s="47"/>
      <c r="OO8" s="47"/>
      <c r="OP8" s="47"/>
      <c r="OQ8" s="47"/>
      <c r="OR8" s="47"/>
      <c r="OS8" s="47"/>
      <c r="OT8" s="47"/>
      <c r="OU8" s="47"/>
      <c r="OV8" s="47"/>
      <c r="OW8" s="47"/>
      <c r="OX8" s="47"/>
      <c r="OY8" s="47"/>
      <c r="OZ8" s="47"/>
      <c r="PA8" s="47"/>
      <c r="PB8" s="47"/>
      <c r="PC8" s="47"/>
      <c r="PD8" s="47"/>
      <c r="PE8" s="47"/>
      <c r="PF8" s="47"/>
      <c r="PG8" s="47"/>
      <c r="PH8" s="47"/>
      <c r="PI8" s="47"/>
      <c r="PJ8" s="47"/>
      <c r="PK8" s="47"/>
      <c r="PL8" s="47"/>
      <c r="PM8" s="47"/>
      <c r="PN8" s="47"/>
      <c r="PO8" s="47"/>
      <c r="PP8" s="47"/>
      <c r="PQ8" s="47"/>
      <c r="PR8" s="47"/>
      <c r="PS8" s="47"/>
      <c r="PT8" s="47"/>
      <c r="PU8" s="47"/>
      <c r="PV8" s="47"/>
      <c r="PW8" s="47"/>
      <c r="PX8" s="47"/>
      <c r="PY8" s="47"/>
      <c r="PZ8" s="47"/>
      <c r="QA8" s="47"/>
      <c r="QB8" s="47"/>
      <c r="QC8" s="47"/>
      <c r="QD8" s="47"/>
      <c r="QE8" s="47"/>
      <c r="QF8" s="47"/>
      <c r="QG8" s="47"/>
      <c r="QH8" s="47"/>
      <c r="QI8" s="47"/>
      <c r="QJ8" s="47"/>
      <c r="QK8" s="47"/>
      <c r="QL8" s="47"/>
      <c r="QM8" s="47"/>
      <c r="QN8" s="47"/>
      <c r="QO8" s="47"/>
      <c r="QP8" s="47"/>
      <c r="QQ8" s="47"/>
      <c r="QR8" s="47"/>
      <c r="QS8" s="47"/>
      <c r="QT8" s="47"/>
      <c r="QU8" s="47"/>
      <c r="QV8" s="47"/>
      <c r="QW8" s="47"/>
      <c r="QX8" s="47"/>
      <c r="QY8" s="47"/>
      <c r="QZ8" s="47"/>
      <c r="RA8" s="47"/>
      <c r="RB8" s="47"/>
      <c r="RC8" s="47"/>
      <c r="RD8" s="47"/>
      <c r="RE8" s="47"/>
      <c r="RF8" s="47"/>
      <c r="RG8" s="47"/>
      <c r="RH8" s="47"/>
      <c r="RI8" s="47"/>
      <c r="RJ8" s="47"/>
      <c r="RK8" s="47"/>
      <c r="RL8" s="47"/>
      <c r="RM8" s="47"/>
      <c r="RN8" s="47"/>
      <c r="RO8" s="47"/>
      <c r="RP8" s="47"/>
      <c r="RQ8" s="47"/>
      <c r="RR8" s="47"/>
      <c r="RS8" s="47"/>
      <c r="RT8" s="47"/>
      <c r="RU8" s="47"/>
      <c r="RV8" s="47"/>
      <c r="RW8" s="47"/>
      <c r="RX8" s="47"/>
      <c r="RY8" s="47"/>
      <c r="RZ8" s="47"/>
      <c r="SA8" s="47"/>
      <c r="SB8" s="47"/>
      <c r="SC8" s="47"/>
      <c r="SD8" s="47"/>
      <c r="SE8" s="47"/>
      <c r="SF8" s="47"/>
      <c r="SG8" s="47"/>
      <c r="SH8" s="47"/>
      <c r="SI8" s="47"/>
      <c r="SJ8" s="47"/>
      <c r="SK8" s="47"/>
      <c r="SL8" s="47"/>
      <c r="SM8" s="47"/>
      <c r="SN8" s="47"/>
      <c r="SO8" s="47"/>
      <c r="SP8" s="47"/>
      <c r="SQ8" s="47"/>
      <c r="SR8" s="47"/>
      <c r="SS8" s="47"/>
      <c r="ST8" s="47"/>
      <c r="SU8" s="47"/>
      <c r="SV8" s="47"/>
      <c r="SW8" s="47"/>
      <c r="SX8" s="47"/>
      <c r="SY8" s="47"/>
      <c r="SZ8" s="47"/>
      <c r="TA8" s="47"/>
      <c r="TB8" s="47"/>
      <c r="TC8" s="47"/>
      <c r="TD8" s="47"/>
      <c r="TE8" s="47"/>
      <c r="TF8" s="47"/>
      <c r="TG8" s="47"/>
      <c r="TH8" s="47"/>
      <c r="TI8" s="47"/>
      <c r="TJ8" s="47"/>
      <c r="TK8" s="47"/>
      <c r="TL8" s="47"/>
      <c r="TM8" s="47"/>
      <c r="TN8" s="47"/>
      <c r="TO8" s="47"/>
      <c r="TP8" s="47"/>
      <c r="TQ8" s="47"/>
      <c r="TR8" s="47"/>
      <c r="TS8" s="47"/>
      <c r="TT8" s="47"/>
      <c r="TU8" s="47"/>
      <c r="TV8" s="47"/>
      <c r="TW8" s="47"/>
      <c r="TX8" s="47"/>
      <c r="TY8" s="47"/>
      <c r="TZ8" s="47"/>
      <c r="UA8" s="47"/>
      <c r="UB8" s="47"/>
      <c r="UC8" s="47"/>
      <c r="UD8" s="47"/>
      <c r="UE8" s="47"/>
      <c r="UF8" s="47"/>
      <c r="UG8" s="47"/>
      <c r="UH8" s="47"/>
      <c r="UI8" s="47"/>
      <c r="UJ8" s="47"/>
      <c r="UK8" s="47"/>
      <c r="UL8" s="47"/>
      <c r="UM8" s="47"/>
      <c r="UN8" s="47"/>
      <c r="UO8" s="47"/>
      <c r="UP8" s="47"/>
      <c r="UQ8" s="47"/>
      <c r="UR8" s="47"/>
      <c r="US8" s="47"/>
      <c r="UT8" s="47"/>
      <c r="UU8" s="47"/>
      <c r="UV8" s="47"/>
      <c r="UW8" s="47"/>
      <c r="UX8" s="47"/>
      <c r="UY8" s="47"/>
      <c r="UZ8" s="47"/>
      <c r="VA8" s="47"/>
      <c r="VB8" s="47"/>
      <c r="VC8" s="47"/>
      <c r="VD8" s="47"/>
      <c r="VE8" s="47"/>
      <c r="VF8" s="47"/>
      <c r="VG8" s="47"/>
      <c r="VH8" s="47"/>
      <c r="VI8" s="47"/>
      <c r="VJ8" s="47"/>
      <c r="VK8" s="47"/>
      <c r="VL8" s="47"/>
      <c r="VM8" s="47"/>
      <c r="VN8" s="47"/>
      <c r="VO8" s="47"/>
      <c r="VP8" s="47"/>
      <c r="VQ8" s="47"/>
      <c r="VR8" s="47"/>
      <c r="VS8" s="47"/>
      <c r="VT8" s="47"/>
      <c r="VU8" s="47"/>
      <c r="VV8" s="47"/>
      <c r="VW8" s="47"/>
      <c r="VX8" s="47"/>
      <c r="VY8" s="47"/>
      <c r="VZ8" s="47"/>
      <c r="WA8" s="47"/>
      <c r="WB8" s="47"/>
      <c r="WC8" s="47"/>
      <c r="WD8" s="47"/>
      <c r="WE8" s="47"/>
      <c r="WF8" s="47"/>
      <c r="WG8" s="47"/>
      <c r="WH8" s="47"/>
      <c r="WI8" s="47"/>
      <c r="WJ8" s="47"/>
      <c r="WK8" s="47"/>
      <c r="WL8" s="47"/>
      <c r="WM8" s="47"/>
      <c r="WN8" s="47"/>
      <c r="WO8" s="47"/>
      <c r="WP8" s="47"/>
      <c r="WQ8" s="47"/>
      <c r="WR8" s="47"/>
      <c r="WS8" s="47"/>
      <c r="WT8" s="47"/>
      <c r="WU8" s="47"/>
      <c r="WV8" s="47"/>
      <c r="WW8" s="47"/>
      <c r="WX8" s="47"/>
      <c r="WY8" s="47"/>
      <c r="WZ8" s="47"/>
      <c r="XA8" s="47"/>
      <c r="XB8" s="47"/>
      <c r="XC8" s="47"/>
      <c r="XD8" s="47"/>
      <c r="XE8" s="47"/>
      <c r="XF8" s="47"/>
      <c r="XG8" s="47"/>
      <c r="XH8" s="47"/>
      <c r="XI8" s="47"/>
      <c r="XJ8" s="47"/>
      <c r="XK8" s="47"/>
      <c r="XL8" s="47"/>
      <c r="XM8" s="47"/>
      <c r="XN8" s="47"/>
      <c r="XO8" s="47"/>
      <c r="XP8" s="47"/>
      <c r="XQ8" s="47"/>
      <c r="XR8" s="47"/>
      <c r="XS8" s="47"/>
      <c r="XT8" s="47"/>
      <c r="XU8" s="47"/>
      <c r="XV8" s="47"/>
      <c r="XW8" s="47"/>
      <c r="XX8" s="47"/>
      <c r="XY8" s="47"/>
      <c r="XZ8" s="47"/>
      <c r="YA8" s="47"/>
      <c r="YB8" s="47"/>
      <c r="YC8" s="47"/>
      <c r="YD8" s="47"/>
      <c r="YE8" s="47"/>
      <c r="YF8" s="47"/>
      <c r="YG8" s="47"/>
      <c r="YH8" s="47"/>
      <c r="YI8" s="47"/>
      <c r="YJ8" s="47"/>
      <c r="YK8" s="47"/>
      <c r="YL8" s="47"/>
      <c r="YM8" s="47"/>
      <c r="YN8" s="47"/>
      <c r="YO8" s="47"/>
      <c r="YP8" s="47"/>
      <c r="YQ8" s="47"/>
      <c r="YR8" s="47"/>
      <c r="YS8" s="47"/>
      <c r="YT8" s="47"/>
      <c r="YU8" s="47"/>
      <c r="YV8" s="47"/>
      <c r="YW8" s="47"/>
      <c r="YX8" s="47"/>
      <c r="YY8" s="47"/>
      <c r="YZ8" s="47"/>
      <c r="ZA8" s="47"/>
      <c r="ZB8" s="47"/>
      <c r="ZC8" s="47"/>
      <c r="ZD8" s="47"/>
      <c r="ZE8" s="47"/>
      <c r="ZF8" s="47"/>
      <c r="ZG8" s="47"/>
      <c r="ZH8" s="47"/>
      <c r="ZI8" s="47"/>
      <c r="ZJ8" s="47"/>
      <c r="ZK8" s="47"/>
      <c r="ZL8" s="47"/>
      <c r="ZM8" s="47"/>
      <c r="ZN8" s="47"/>
      <c r="ZO8" s="47"/>
      <c r="ZP8" s="47"/>
      <c r="ZQ8" s="47"/>
      <c r="ZR8" s="47"/>
      <c r="ZS8" s="47"/>
      <c r="ZT8" s="47"/>
      <c r="ZU8" s="47"/>
      <c r="ZV8" s="47"/>
      <c r="ZW8" s="47"/>
      <c r="ZX8" s="47"/>
      <c r="ZY8" s="47"/>
      <c r="ZZ8" s="47"/>
      <c r="AAA8" s="47"/>
      <c r="AAB8" s="47"/>
      <c r="AAC8" s="47"/>
      <c r="AAD8" s="47"/>
      <c r="AAE8" s="47"/>
      <c r="AAF8" s="47"/>
      <c r="AAG8" s="47"/>
      <c r="AAH8" s="47"/>
      <c r="AAI8" s="47"/>
      <c r="AAJ8" s="47"/>
      <c r="AAK8" s="47"/>
      <c r="AAL8" s="47"/>
      <c r="AAM8" s="47"/>
      <c r="AAN8" s="47"/>
      <c r="AAO8" s="47"/>
      <c r="AAP8" s="47"/>
      <c r="AAQ8" s="47"/>
      <c r="AAR8" s="47"/>
      <c r="AAS8" s="47"/>
      <c r="AAT8" s="47"/>
      <c r="AAU8" s="47"/>
      <c r="AAV8" s="47"/>
      <c r="AAW8" s="47"/>
      <c r="AAX8" s="47"/>
      <c r="AAY8" s="47"/>
      <c r="AAZ8" s="47"/>
      <c r="ABA8" s="47"/>
      <c r="ABB8" s="47"/>
      <c r="ABC8" s="47"/>
      <c r="ABD8" s="47"/>
      <c r="ABE8" s="47"/>
      <c r="ABF8" s="47"/>
      <c r="ABG8" s="47"/>
      <c r="ABH8" s="47"/>
      <c r="ABI8" s="47"/>
      <c r="ABJ8" s="47"/>
      <c r="ABK8" s="47"/>
      <c r="ABL8" s="47"/>
      <c r="ABM8" s="47"/>
      <c r="ABN8" s="47"/>
      <c r="ABO8" s="47"/>
      <c r="ABP8" s="47"/>
      <c r="ABQ8" s="47"/>
      <c r="ABR8" s="47"/>
      <c r="ABS8" s="47"/>
      <c r="ABT8" s="47"/>
      <c r="ABU8" s="47"/>
      <c r="ABV8" s="47"/>
      <c r="ABW8" s="47"/>
      <c r="ABX8" s="47"/>
      <c r="ABY8" s="47"/>
      <c r="ABZ8" s="47"/>
      <c r="ACA8" s="47"/>
      <c r="ACB8" s="47"/>
      <c r="ACC8" s="47"/>
      <c r="ACD8" s="47"/>
      <c r="ACE8" s="47"/>
      <c r="ACF8" s="47"/>
      <c r="ACG8" s="47"/>
      <c r="ACH8" s="47"/>
      <c r="ACI8" s="47"/>
      <c r="ACJ8" s="47"/>
      <c r="ACK8" s="47"/>
      <c r="ACL8" s="47"/>
      <c r="ACM8" s="47"/>
      <c r="ACN8" s="47"/>
      <c r="ACO8" s="47"/>
      <c r="ACP8" s="47"/>
      <c r="ACQ8" s="47"/>
      <c r="ACR8" s="47"/>
      <c r="ACS8" s="47"/>
      <c r="ACT8" s="47"/>
      <c r="ACU8" s="47"/>
      <c r="ACV8" s="47"/>
      <c r="ACW8" s="47"/>
      <c r="ACX8" s="47"/>
      <c r="ACY8" s="47"/>
      <c r="ACZ8" s="47"/>
      <c r="ADA8" s="47"/>
      <c r="ADB8" s="47"/>
      <c r="ADC8" s="47"/>
      <c r="ADD8" s="47"/>
      <c r="ADE8" s="47"/>
      <c r="ADF8" s="47"/>
      <c r="ADG8" s="47"/>
      <c r="ADH8" s="47"/>
      <c r="ADI8" s="47"/>
      <c r="ADJ8" s="47"/>
      <c r="ADK8" s="47"/>
      <c r="ADL8" s="47"/>
      <c r="ADM8" s="47"/>
      <c r="ADN8" s="47"/>
      <c r="ADO8" s="47"/>
      <c r="ADP8" s="47"/>
      <c r="ADQ8" s="47"/>
      <c r="ADR8" s="47"/>
      <c r="ADS8" s="47"/>
      <c r="ADT8" s="47"/>
      <c r="ADU8" s="47"/>
      <c r="ADV8" s="47"/>
      <c r="ADW8" s="47"/>
      <c r="ADX8" s="47"/>
      <c r="ADY8" s="47"/>
      <c r="ADZ8" s="47"/>
      <c r="AEA8" s="47"/>
      <c r="AEB8" s="47"/>
      <c r="AEC8" s="47"/>
      <c r="AED8" s="47"/>
      <c r="AEE8" s="47"/>
      <c r="AEF8" s="47"/>
      <c r="AEG8" s="47"/>
      <c r="AEH8" s="47"/>
      <c r="AEI8" s="47"/>
      <c r="AEJ8" s="47"/>
      <c r="AEK8" s="47"/>
      <c r="AEL8" s="47"/>
      <c r="AEM8" s="47"/>
      <c r="AEN8" s="47"/>
      <c r="AEO8" s="47"/>
      <c r="AEP8" s="47"/>
      <c r="AEQ8" s="47"/>
      <c r="AER8" s="47"/>
      <c r="AES8" s="47"/>
      <c r="AET8" s="47"/>
      <c r="AEU8" s="47"/>
      <c r="AEV8" s="47"/>
      <c r="AEW8" s="47"/>
      <c r="AEX8" s="47"/>
      <c r="AEY8" s="47"/>
      <c r="AEZ8" s="47"/>
      <c r="AFA8" s="47"/>
      <c r="AFB8" s="47"/>
      <c r="AFC8" s="47"/>
      <c r="AFD8" s="47"/>
      <c r="AFE8" s="47"/>
      <c r="AFF8" s="47"/>
      <c r="AFG8" s="47"/>
      <c r="AFH8" s="47"/>
      <c r="AFI8" s="47"/>
      <c r="AFJ8" s="47"/>
      <c r="AFK8" s="47"/>
      <c r="AFL8" s="47"/>
      <c r="AFM8" s="47"/>
      <c r="AFN8" s="47"/>
      <c r="AFO8" s="47"/>
      <c r="AFP8" s="47"/>
      <c r="AFQ8" s="47"/>
      <c r="AFR8" s="47"/>
      <c r="AFS8" s="47"/>
      <c r="AFT8" s="47"/>
      <c r="AFU8" s="47"/>
      <c r="AFV8" s="47"/>
      <c r="AFW8" s="47"/>
      <c r="AFX8" s="47"/>
      <c r="AFY8" s="47"/>
      <c r="AFZ8" s="47"/>
      <c r="AGA8" s="47"/>
      <c r="AGB8" s="47"/>
      <c r="AGC8" s="47"/>
      <c r="AGD8" s="47"/>
      <c r="AGE8" s="47"/>
      <c r="AGF8" s="47"/>
      <c r="AGG8" s="47"/>
      <c r="AGH8" s="47"/>
      <c r="AGI8" s="47"/>
      <c r="AGJ8" s="47"/>
      <c r="AGK8" s="47"/>
      <c r="AGL8" s="47"/>
      <c r="AGM8" s="47"/>
      <c r="AGN8" s="47"/>
      <c r="AGO8" s="47"/>
      <c r="AGP8" s="47"/>
      <c r="AGQ8" s="47"/>
      <c r="AGR8" s="47"/>
      <c r="AGS8" s="47"/>
      <c r="AGT8" s="47"/>
      <c r="AGU8" s="47"/>
      <c r="AGV8" s="47"/>
      <c r="AGW8" s="47"/>
      <c r="AGX8" s="47"/>
      <c r="AGY8" s="47"/>
      <c r="AGZ8" s="47"/>
      <c r="AHA8" s="47"/>
      <c r="AHB8" s="47"/>
      <c r="AHC8" s="47"/>
      <c r="AHD8" s="47"/>
      <c r="AHE8" s="47"/>
      <c r="AHF8" s="47"/>
      <c r="AHG8" s="47"/>
      <c r="AHH8" s="47"/>
      <c r="AHI8" s="47"/>
      <c r="AHJ8" s="47"/>
      <c r="AHK8" s="47"/>
      <c r="AHL8" s="47"/>
      <c r="AHM8" s="47"/>
      <c r="AHN8" s="47"/>
      <c r="AHO8" s="47"/>
      <c r="AHP8" s="47"/>
      <c r="AHQ8" s="47"/>
      <c r="AHR8" s="47"/>
      <c r="AHS8" s="47"/>
      <c r="AHT8" s="47"/>
      <c r="AHU8" s="47"/>
      <c r="AHV8" s="47"/>
      <c r="AHW8" s="47"/>
      <c r="AHX8" s="47"/>
      <c r="AHY8" s="47"/>
      <c r="AHZ8" s="47"/>
      <c r="AIA8" s="47"/>
      <c r="AIB8" s="47"/>
      <c r="AIC8" s="47"/>
      <c r="AID8" s="47"/>
      <c r="AIE8" s="47"/>
      <c r="AIF8" s="47"/>
      <c r="AIG8" s="47"/>
      <c r="AIH8" s="47"/>
      <c r="AII8" s="47"/>
      <c r="AIJ8" s="47"/>
      <c r="AIK8" s="47"/>
      <c r="AIL8" s="47"/>
      <c r="AIM8" s="47"/>
      <c r="AIN8" s="47"/>
      <c r="AIO8" s="47"/>
      <c r="AIP8" s="47"/>
      <c r="AIQ8" s="47"/>
      <c r="AIR8" s="47"/>
      <c r="AIS8" s="47"/>
      <c r="AIT8" s="47"/>
      <c r="AIU8" s="47"/>
      <c r="AIV8" s="47"/>
      <c r="AIW8" s="47"/>
      <c r="AIX8" s="47"/>
      <c r="AIY8" s="47"/>
      <c r="AIZ8" s="47"/>
      <c r="AJA8" s="47"/>
      <c r="AJB8" s="47"/>
      <c r="AJC8" s="47"/>
      <c r="AJD8" s="47"/>
      <c r="AJE8" s="47"/>
      <c r="AJF8" s="47"/>
      <c r="AJG8" s="47"/>
      <c r="AJH8" s="47"/>
      <c r="AJI8" s="47"/>
      <c r="AJJ8" s="47"/>
      <c r="AJK8" s="47"/>
      <c r="AJL8" s="47"/>
      <c r="AJM8" s="47"/>
      <c r="AJN8" s="47"/>
      <c r="AJO8" s="47"/>
      <c r="AJP8" s="47"/>
      <c r="AJQ8" s="47"/>
      <c r="AJR8" s="47"/>
      <c r="AJS8" s="47"/>
      <c r="AJT8" s="47"/>
      <c r="AJU8" s="47"/>
      <c r="AJV8" s="47"/>
      <c r="AJW8" s="47"/>
      <c r="AJX8" s="47"/>
      <c r="AJY8" s="47"/>
      <c r="AJZ8" s="47"/>
      <c r="AKA8" s="47"/>
      <c r="AKB8" s="47"/>
      <c r="AKC8" s="47"/>
      <c r="AKD8" s="47"/>
      <c r="AKE8" s="47"/>
      <c r="AKF8" s="47"/>
      <c r="AKG8" s="47"/>
      <c r="AKH8" s="47"/>
      <c r="AKI8" s="47"/>
      <c r="AKJ8" s="47"/>
      <c r="AKK8" s="47"/>
      <c r="AKL8" s="47"/>
      <c r="AKM8" s="47"/>
      <c r="AKN8" s="47"/>
      <c r="AKO8" s="47"/>
      <c r="AKP8" s="47"/>
      <c r="AKQ8" s="47"/>
      <c r="AKR8" s="47"/>
      <c r="AKS8" s="47"/>
      <c r="AKT8" s="47"/>
      <c r="AKU8" s="47"/>
      <c r="AKV8" s="47"/>
      <c r="AKW8" s="47"/>
      <c r="AKX8" s="47"/>
      <c r="AKY8" s="47"/>
      <c r="AKZ8" s="47"/>
      <c r="ALA8" s="47"/>
      <c r="ALB8" s="47"/>
      <c r="ALC8" s="47"/>
      <c r="ALD8" s="47"/>
      <c r="ALE8" s="47"/>
      <c r="ALF8" s="47"/>
      <c r="ALG8" s="47"/>
      <c r="ALH8" s="47"/>
      <c r="ALI8" s="47"/>
      <c r="ALJ8" s="47"/>
      <c r="ALK8" s="47"/>
      <c r="ALL8" s="47"/>
      <c r="ALM8" s="47"/>
      <c r="ALN8" s="47"/>
      <c r="ALO8" s="47"/>
      <c r="ALP8" s="47"/>
      <c r="ALQ8" s="47"/>
      <c r="ALR8" s="47"/>
      <c r="ALS8" s="47"/>
      <c r="ALT8" s="47"/>
      <c r="ALU8" s="47"/>
      <c r="ALV8" s="47"/>
      <c r="ALW8" s="47"/>
      <c r="ALX8" s="47"/>
      <c r="ALY8" s="47"/>
      <c r="ALZ8" s="47"/>
      <c r="AMA8" s="47"/>
      <c r="AMB8" s="47"/>
      <c r="AMC8" s="47"/>
      <c r="AMD8" s="47"/>
      <c r="AME8" s="47"/>
      <c r="AMF8" s="47"/>
      <c r="AMG8" s="47"/>
      <c r="AMH8" s="47"/>
      <c r="AMI8" s="47"/>
      <c r="AMJ8" s="47"/>
    </row>
    <row r="9" spans="1:1024" ht="18.75">
      <c r="A9" s="1988"/>
      <c r="B9" s="1988"/>
      <c r="C9" s="1989" t="s">
        <v>22791</v>
      </c>
      <c r="D9" s="1988"/>
      <c r="E9" s="1988"/>
      <c r="F9" s="1987"/>
      <c r="G9" s="1987"/>
      <c r="H9" s="1987"/>
    </row>
    <row r="10" spans="1:1024" ht="15.75">
      <c r="A10" s="1990"/>
      <c r="B10" s="1988"/>
      <c r="C10" s="1991" t="s">
        <v>22792</v>
      </c>
      <c r="D10" s="1988"/>
      <c r="E10" s="1988"/>
      <c r="F10" s="1987"/>
      <c r="G10" s="1987"/>
      <c r="H10" s="1987"/>
    </row>
    <row r="11" spans="1:1024">
      <c r="A11" s="1967"/>
      <c r="B11" s="1967"/>
      <c r="C11" s="1985" t="s">
        <v>22793</v>
      </c>
      <c r="D11" s="1967"/>
      <c r="E11" s="1967"/>
      <c r="F11" s="1987"/>
      <c r="G11" s="1987"/>
      <c r="H11" s="1987"/>
    </row>
    <row r="12" spans="1:1024">
      <c r="A12" s="536" t="s">
        <v>22794</v>
      </c>
      <c r="B12" s="1979" t="s">
        <v>22795</v>
      </c>
      <c r="C12" s="841" t="s">
        <v>22796</v>
      </c>
      <c r="D12" s="536" t="s">
        <v>1134</v>
      </c>
      <c r="E12" s="842">
        <v>1</v>
      </c>
      <c r="F12" s="586">
        <v>267.97000000000003</v>
      </c>
      <c r="G12" s="546">
        <f>F12*$I$2</f>
        <v>0</v>
      </c>
      <c r="H12" s="546">
        <f>F12*$I$2-F12*$I$1</f>
        <v>0</v>
      </c>
    </row>
    <row r="13" spans="1:1024">
      <c r="A13" s="839" t="s">
        <v>22797</v>
      </c>
      <c r="B13" s="2576" t="s">
        <v>22798</v>
      </c>
      <c r="C13" s="267" t="s">
        <v>22799</v>
      </c>
      <c r="D13" s="266" t="s">
        <v>1134</v>
      </c>
      <c r="E13" s="840">
        <v>4</v>
      </c>
      <c r="F13" s="2577">
        <v>68.83</v>
      </c>
      <c r="G13" s="1509">
        <f t="shared" ref="G13:G37" si="0">F13*$I$2</f>
        <v>0</v>
      </c>
      <c r="H13" s="1509">
        <f t="shared" ref="H13:H37" si="1">F13*$I$2-F13*$I$1</f>
        <v>0</v>
      </c>
    </row>
    <row r="14" spans="1:1024">
      <c r="A14" s="2115" t="s">
        <v>22800</v>
      </c>
      <c r="B14" s="2223" t="s">
        <v>22801</v>
      </c>
      <c r="C14" s="2116" t="s">
        <v>22802</v>
      </c>
      <c r="D14" s="2086" t="s">
        <v>1134</v>
      </c>
      <c r="E14" s="2117">
        <v>1</v>
      </c>
      <c r="F14" s="2077">
        <v>319.04000000000002</v>
      </c>
      <c r="G14" s="2513">
        <f t="shared" si="0"/>
        <v>0</v>
      </c>
      <c r="H14" s="2513">
        <f t="shared" si="1"/>
        <v>0</v>
      </c>
    </row>
    <row r="15" spans="1:1024">
      <c r="A15" s="2115" t="s">
        <v>22803</v>
      </c>
      <c r="B15" s="2223" t="s">
        <v>22804</v>
      </c>
      <c r="C15" s="2116" t="s">
        <v>22805</v>
      </c>
      <c r="D15" s="2086" t="s">
        <v>1134</v>
      </c>
      <c r="E15" s="2117">
        <v>4</v>
      </c>
      <c r="F15" s="2077">
        <v>61.24</v>
      </c>
      <c r="G15" s="2513">
        <f t="shared" si="0"/>
        <v>0</v>
      </c>
      <c r="H15" s="2513">
        <f t="shared" si="1"/>
        <v>0</v>
      </c>
    </row>
    <row r="16" spans="1:1024">
      <c r="A16" s="2115" t="s">
        <v>22806</v>
      </c>
      <c r="B16" s="2223" t="s">
        <v>22807</v>
      </c>
      <c r="C16" s="2116" t="s">
        <v>22808</v>
      </c>
      <c r="D16" s="2086" t="s">
        <v>1134</v>
      </c>
      <c r="E16" s="2117">
        <v>1</v>
      </c>
      <c r="F16" s="2077">
        <v>258</v>
      </c>
      <c r="G16" s="2513">
        <f t="shared" si="0"/>
        <v>0</v>
      </c>
      <c r="H16" s="2513">
        <f t="shared" si="1"/>
        <v>0</v>
      </c>
    </row>
    <row r="17" spans="1:8">
      <c r="A17" s="2115" t="s">
        <v>22809</v>
      </c>
      <c r="B17" s="2223" t="s">
        <v>22810</v>
      </c>
      <c r="C17" s="2116" t="s">
        <v>22811</v>
      </c>
      <c r="D17" s="2086" t="s">
        <v>1134</v>
      </c>
      <c r="E17" s="2117">
        <v>1</v>
      </c>
      <c r="F17" s="2077">
        <v>14.5</v>
      </c>
      <c r="G17" s="2513">
        <f t="shared" si="0"/>
        <v>0</v>
      </c>
      <c r="H17" s="2513">
        <f t="shared" si="1"/>
        <v>0</v>
      </c>
    </row>
    <row r="18" spans="1:8">
      <c r="A18" s="2115" t="s">
        <v>22812</v>
      </c>
      <c r="B18" s="2223" t="s">
        <v>22813</v>
      </c>
      <c r="C18" s="2116" t="s">
        <v>22814</v>
      </c>
      <c r="D18" s="2086" t="s">
        <v>1134</v>
      </c>
      <c r="E18" s="2117">
        <v>1</v>
      </c>
      <c r="F18" s="2077">
        <v>65</v>
      </c>
      <c r="G18" s="2513">
        <f t="shared" si="0"/>
        <v>0</v>
      </c>
      <c r="H18" s="2513">
        <f t="shared" si="1"/>
        <v>0</v>
      </c>
    </row>
    <row r="19" spans="1:8">
      <c r="A19" s="2115" t="s">
        <v>22815</v>
      </c>
      <c r="B19" s="2223" t="s">
        <v>22816</v>
      </c>
      <c r="C19" s="2116" t="s">
        <v>22817</v>
      </c>
      <c r="D19" s="2086" t="s">
        <v>1134</v>
      </c>
      <c r="E19" s="2117">
        <v>4</v>
      </c>
      <c r="F19" s="2077">
        <v>108.66</v>
      </c>
      <c r="G19" s="2513">
        <f t="shared" si="0"/>
        <v>0</v>
      </c>
      <c r="H19" s="2513">
        <f t="shared" si="1"/>
        <v>0</v>
      </c>
    </row>
    <row r="20" spans="1:8">
      <c r="A20" s="2115" t="s">
        <v>22818</v>
      </c>
      <c r="B20" s="2223" t="s">
        <v>22819</v>
      </c>
      <c r="C20" s="2116" t="s">
        <v>22820</v>
      </c>
      <c r="D20" s="2086" t="s">
        <v>1134</v>
      </c>
      <c r="E20" s="2117">
        <v>4</v>
      </c>
      <c r="F20" s="2077">
        <v>70.349999999999994</v>
      </c>
      <c r="G20" s="2513">
        <f t="shared" si="0"/>
        <v>0</v>
      </c>
      <c r="H20" s="2513">
        <f t="shared" si="1"/>
        <v>0</v>
      </c>
    </row>
    <row r="21" spans="1:8">
      <c r="A21" s="2115" t="s">
        <v>22821</v>
      </c>
      <c r="B21" s="2223" t="s">
        <v>22822</v>
      </c>
      <c r="C21" s="2116" t="s">
        <v>22823</v>
      </c>
      <c r="D21" s="2086" t="s">
        <v>1134</v>
      </c>
      <c r="E21" s="2117">
        <v>1</v>
      </c>
      <c r="F21" s="2077">
        <v>300.77999999999997</v>
      </c>
      <c r="G21" s="2513">
        <f t="shared" si="0"/>
        <v>0</v>
      </c>
      <c r="H21" s="2513">
        <f t="shared" si="1"/>
        <v>0</v>
      </c>
    </row>
    <row r="22" spans="1:8">
      <c r="A22" s="2115" t="s">
        <v>22824</v>
      </c>
      <c r="B22" s="2223" t="s">
        <v>22825</v>
      </c>
      <c r="C22" s="2116" t="s">
        <v>22826</v>
      </c>
      <c r="D22" s="2086" t="s">
        <v>1134</v>
      </c>
      <c r="E22" s="2117">
        <v>4</v>
      </c>
      <c r="F22" s="2077">
        <v>76.91</v>
      </c>
      <c r="G22" s="2513">
        <f t="shared" si="0"/>
        <v>0</v>
      </c>
      <c r="H22" s="2513">
        <f t="shared" si="1"/>
        <v>0</v>
      </c>
    </row>
    <row r="23" spans="1:8">
      <c r="A23" s="2115" t="s">
        <v>22827</v>
      </c>
      <c r="B23" s="2223" t="s">
        <v>22828</v>
      </c>
      <c r="C23" s="2116" t="s">
        <v>22829</v>
      </c>
      <c r="D23" s="2086" t="s">
        <v>1134</v>
      </c>
      <c r="E23" s="2117">
        <v>1</v>
      </c>
      <c r="F23" s="2077">
        <v>194.37</v>
      </c>
      <c r="G23" s="2513">
        <f t="shared" si="0"/>
        <v>0</v>
      </c>
      <c r="H23" s="2513">
        <f t="shared" si="1"/>
        <v>0</v>
      </c>
    </row>
    <row r="24" spans="1:8">
      <c r="A24" s="2115" t="s">
        <v>22830</v>
      </c>
      <c r="B24" s="2223" t="s">
        <v>22831</v>
      </c>
      <c r="C24" s="2116" t="s">
        <v>22832</v>
      </c>
      <c r="D24" s="2086" t="s">
        <v>1134</v>
      </c>
      <c r="E24" s="2117">
        <v>1</v>
      </c>
      <c r="F24" s="2077">
        <v>215.05</v>
      </c>
      <c r="G24" s="2513">
        <f t="shared" si="0"/>
        <v>0</v>
      </c>
      <c r="H24" s="2513">
        <f t="shared" si="1"/>
        <v>0</v>
      </c>
    </row>
    <row r="25" spans="1:8">
      <c r="A25" s="2115" t="s">
        <v>22833</v>
      </c>
      <c r="B25" s="2223" t="s">
        <v>22834</v>
      </c>
      <c r="C25" s="2116" t="s">
        <v>22835</v>
      </c>
      <c r="D25" s="2086" t="s">
        <v>1134</v>
      </c>
      <c r="E25" s="2117">
        <v>4</v>
      </c>
      <c r="F25" s="2077">
        <v>57.95</v>
      </c>
      <c r="G25" s="2513">
        <f t="shared" si="0"/>
        <v>0</v>
      </c>
      <c r="H25" s="2513">
        <f t="shared" si="1"/>
        <v>0</v>
      </c>
    </row>
    <row r="26" spans="1:8">
      <c r="A26" s="2115" t="s">
        <v>22836</v>
      </c>
      <c r="B26" s="2223" t="s">
        <v>22837</v>
      </c>
      <c r="C26" s="2116" t="s">
        <v>22838</v>
      </c>
      <c r="D26" s="2086" t="s">
        <v>1134</v>
      </c>
      <c r="E26" s="2117">
        <v>4</v>
      </c>
      <c r="F26" s="2077">
        <v>55.59</v>
      </c>
      <c r="G26" s="2513">
        <f t="shared" si="0"/>
        <v>0</v>
      </c>
      <c r="H26" s="2513">
        <f t="shared" si="1"/>
        <v>0</v>
      </c>
    </row>
    <row r="27" spans="1:8">
      <c r="A27" s="2115" t="s">
        <v>22839</v>
      </c>
      <c r="B27" s="2223" t="s">
        <v>22840</v>
      </c>
      <c r="C27" s="2116" t="s">
        <v>22841</v>
      </c>
      <c r="D27" s="2086" t="s">
        <v>1134</v>
      </c>
      <c r="E27" s="2117">
        <v>1</v>
      </c>
      <c r="F27" s="2077">
        <v>200.71</v>
      </c>
      <c r="G27" s="2513">
        <f t="shared" si="0"/>
        <v>0</v>
      </c>
      <c r="H27" s="2513">
        <f t="shared" si="1"/>
        <v>0</v>
      </c>
    </row>
    <row r="28" spans="1:8">
      <c r="A28" s="2115" t="s">
        <v>22842</v>
      </c>
      <c r="B28" s="2223" t="s">
        <v>22843</v>
      </c>
      <c r="C28" s="2116" t="s">
        <v>22844</v>
      </c>
      <c r="D28" s="2086" t="s">
        <v>1134</v>
      </c>
      <c r="E28" s="2117">
        <v>1</v>
      </c>
      <c r="F28" s="2077">
        <v>286.73</v>
      </c>
      <c r="G28" s="2513">
        <f t="shared" si="0"/>
        <v>0</v>
      </c>
      <c r="H28" s="2513">
        <f t="shared" si="1"/>
        <v>0</v>
      </c>
    </row>
    <row r="29" spans="1:8">
      <c r="A29" s="2115" t="s">
        <v>22845</v>
      </c>
      <c r="B29" s="2223" t="s">
        <v>22846</v>
      </c>
      <c r="C29" s="2116" t="s">
        <v>22847</v>
      </c>
      <c r="D29" s="2086" t="s">
        <v>1134</v>
      </c>
      <c r="E29" s="2117">
        <v>4</v>
      </c>
      <c r="F29" s="2077">
        <v>71.95</v>
      </c>
      <c r="G29" s="2513">
        <f t="shared" si="0"/>
        <v>0</v>
      </c>
      <c r="H29" s="2513">
        <f t="shared" si="1"/>
        <v>0</v>
      </c>
    </row>
    <row r="30" spans="1:8">
      <c r="A30" s="2115" t="s">
        <v>22848</v>
      </c>
      <c r="B30" s="2223" t="s">
        <v>22849</v>
      </c>
      <c r="C30" s="2116" t="s">
        <v>22850</v>
      </c>
      <c r="D30" s="2086" t="s">
        <v>1134</v>
      </c>
      <c r="E30" s="2117">
        <v>1</v>
      </c>
      <c r="F30" s="2077">
        <v>292.55</v>
      </c>
      <c r="G30" s="2513">
        <f t="shared" si="0"/>
        <v>0</v>
      </c>
      <c r="H30" s="2513">
        <f t="shared" si="1"/>
        <v>0</v>
      </c>
    </row>
    <row r="31" spans="1:8">
      <c r="A31" s="2115" t="s">
        <v>22851</v>
      </c>
      <c r="B31" s="2223" t="s">
        <v>22852</v>
      </c>
      <c r="C31" s="2116" t="s">
        <v>22853</v>
      </c>
      <c r="D31" s="2086" t="s">
        <v>1134</v>
      </c>
      <c r="E31" s="2117">
        <v>4</v>
      </c>
      <c r="F31" s="2077">
        <v>60.84</v>
      </c>
      <c r="G31" s="2513">
        <f t="shared" si="0"/>
        <v>0</v>
      </c>
      <c r="H31" s="2513">
        <f t="shared" si="1"/>
        <v>0</v>
      </c>
    </row>
    <row r="32" spans="1:8">
      <c r="A32" s="2115" t="s">
        <v>22854</v>
      </c>
      <c r="B32" s="2223" t="s">
        <v>22855</v>
      </c>
      <c r="C32" s="2116" t="s">
        <v>22856</v>
      </c>
      <c r="D32" s="2086" t="s">
        <v>1134</v>
      </c>
      <c r="E32" s="2117">
        <v>1</v>
      </c>
      <c r="F32" s="2077">
        <v>282.57</v>
      </c>
      <c r="G32" s="2513">
        <f t="shared" si="0"/>
        <v>0</v>
      </c>
      <c r="H32" s="2513">
        <f t="shared" si="1"/>
        <v>0</v>
      </c>
    </row>
    <row r="33" spans="1:8">
      <c r="A33" s="2115" t="s">
        <v>22857</v>
      </c>
      <c r="B33" s="2223" t="s">
        <v>22858</v>
      </c>
      <c r="C33" s="2116" t="s">
        <v>22859</v>
      </c>
      <c r="D33" s="2086" t="s">
        <v>1134</v>
      </c>
      <c r="E33" s="2117">
        <v>4</v>
      </c>
      <c r="F33" s="2077">
        <v>72.349999999999994</v>
      </c>
      <c r="G33" s="2513">
        <f t="shared" si="0"/>
        <v>0</v>
      </c>
      <c r="H33" s="2513">
        <f t="shared" si="1"/>
        <v>0</v>
      </c>
    </row>
    <row r="34" spans="1:8">
      <c r="A34" s="2115" t="s">
        <v>22860</v>
      </c>
      <c r="B34" s="2223" t="s">
        <v>22861</v>
      </c>
      <c r="C34" s="2116" t="s">
        <v>22862</v>
      </c>
      <c r="D34" s="2086" t="s">
        <v>1134</v>
      </c>
      <c r="E34" s="2117">
        <v>1</v>
      </c>
      <c r="F34" s="2077">
        <v>298.70999999999998</v>
      </c>
      <c r="G34" s="2513">
        <f t="shared" si="0"/>
        <v>0</v>
      </c>
      <c r="H34" s="2513">
        <f t="shared" si="1"/>
        <v>0</v>
      </c>
    </row>
    <row r="35" spans="1:8">
      <c r="A35" s="1710" t="s">
        <v>22863</v>
      </c>
      <c r="B35" s="1972" t="s">
        <v>22864</v>
      </c>
      <c r="C35" s="1726" t="s">
        <v>22865</v>
      </c>
      <c r="D35" s="1727" t="s">
        <v>1134</v>
      </c>
      <c r="E35" s="1728">
        <v>4</v>
      </c>
      <c r="F35" s="1973">
        <v>53.94</v>
      </c>
      <c r="G35" s="1729">
        <f t="shared" si="0"/>
        <v>0</v>
      </c>
      <c r="H35" s="1729">
        <f t="shared" si="1"/>
        <v>0</v>
      </c>
    </row>
    <row r="36" spans="1:8">
      <c r="A36" s="536" t="s">
        <v>22866</v>
      </c>
      <c r="B36" s="1979" t="s">
        <v>22867</v>
      </c>
      <c r="C36" s="841" t="s">
        <v>22868</v>
      </c>
      <c r="D36" s="536" t="s">
        <v>1134</v>
      </c>
      <c r="E36" s="842">
        <v>4</v>
      </c>
      <c r="F36" s="586">
        <v>28.78</v>
      </c>
      <c r="G36" s="546">
        <f t="shared" si="0"/>
        <v>0</v>
      </c>
      <c r="H36" s="546">
        <f t="shared" si="1"/>
        <v>0</v>
      </c>
    </row>
    <row r="37" spans="1:8">
      <c r="A37" s="536" t="s">
        <v>22869</v>
      </c>
      <c r="B37" s="1979" t="s">
        <v>22870</v>
      </c>
      <c r="C37" s="841" t="s">
        <v>22871</v>
      </c>
      <c r="D37" s="536" t="s">
        <v>1134</v>
      </c>
      <c r="E37" s="842">
        <v>4</v>
      </c>
      <c r="F37" s="586">
        <v>56.45</v>
      </c>
      <c r="G37" s="546">
        <f t="shared" si="0"/>
        <v>0</v>
      </c>
      <c r="H37" s="546">
        <f t="shared" si="1"/>
        <v>0</v>
      </c>
    </row>
    <row r="38" spans="1:8">
      <c r="A38" s="1967"/>
      <c r="B38" s="1968"/>
      <c r="C38" s="1985" t="s">
        <v>22872</v>
      </c>
      <c r="D38" s="1967"/>
      <c r="E38" s="1967"/>
      <c r="F38" s="1970"/>
      <c r="G38" s="1986"/>
      <c r="H38" s="1986"/>
    </row>
    <row r="39" spans="1:8">
      <c r="A39" s="536" t="s">
        <v>22873</v>
      </c>
      <c r="B39" s="1979" t="s">
        <v>22874</v>
      </c>
      <c r="C39" s="841" t="s">
        <v>22875</v>
      </c>
      <c r="D39" s="536" t="s">
        <v>1134</v>
      </c>
      <c r="E39" s="842">
        <v>1</v>
      </c>
      <c r="F39" s="586">
        <v>10.93</v>
      </c>
      <c r="G39" s="546">
        <f t="shared" ref="G39:G45" si="2">F39*$I$2</f>
        <v>0</v>
      </c>
      <c r="H39" s="546">
        <f t="shared" ref="H39:H45" si="3">F39*$I$2-F39*$I$1</f>
        <v>0</v>
      </c>
    </row>
    <row r="40" spans="1:8">
      <c r="A40" s="536" t="s">
        <v>22876</v>
      </c>
      <c r="B40" s="1979" t="s">
        <v>22877</v>
      </c>
      <c r="C40" s="841" t="s">
        <v>22878</v>
      </c>
      <c r="D40" s="536" t="s">
        <v>1134</v>
      </c>
      <c r="E40" s="842">
        <v>1</v>
      </c>
      <c r="F40" s="586">
        <v>205.49</v>
      </c>
      <c r="G40" s="546">
        <f t="shared" si="2"/>
        <v>0</v>
      </c>
      <c r="H40" s="546">
        <f t="shared" si="3"/>
        <v>0</v>
      </c>
    </row>
    <row r="41" spans="1:8">
      <c r="A41" s="536" t="s">
        <v>22879</v>
      </c>
      <c r="B41" s="1979" t="s">
        <v>22880</v>
      </c>
      <c r="C41" s="841" t="s">
        <v>22881</v>
      </c>
      <c r="D41" s="536" t="s">
        <v>1134</v>
      </c>
      <c r="E41" s="842">
        <v>1</v>
      </c>
      <c r="F41" s="586">
        <v>53.01</v>
      </c>
      <c r="G41" s="546">
        <f t="shared" si="2"/>
        <v>0</v>
      </c>
      <c r="H41" s="546">
        <f t="shared" si="3"/>
        <v>0</v>
      </c>
    </row>
    <row r="42" spans="1:8">
      <c r="A42" s="536" t="s">
        <v>22882</v>
      </c>
      <c r="B42" s="1979" t="s">
        <v>22883</v>
      </c>
      <c r="C42" s="841" t="s">
        <v>22884</v>
      </c>
      <c r="D42" s="536" t="s">
        <v>1134</v>
      </c>
      <c r="E42" s="842">
        <v>6</v>
      </c>
      <c r="F42" s="586">
        <v>15.59</v>
      </c>
      <c r="G42" s="546">
        <f t="shared" si="2"/>
        <v>0</v>
      </c>
      <c r="H42" s="546">
        <f t="shared" si="3"/>
        <v>0</v>
      </c>
    </row>
    <row r="43" spans="1:8">
      <c r="A43" s="536" t="s">
        <v>22885</v>
      </c>
      <c r="B43" s="1979" t="s">
        <v>22886</v>
      </c>
      <c r="C43" s="841" t="s">
        <v>22887</v>
      </c>
      <c r="D43" s="536" t="s">
        <v>1134</v>
      </c>
      <c r="E43" s="842">
        <v>1</v>
      </c>
      <c r="F43" s="586">
        <v>365.52</v>
      </c>
      <c r="G43" s="546">
        <f t="shared" si="2"/>
        <v>0</v>
      </c>
      <c r="H43" s="546">
        <f t="shared" si="3"/>
        <v>0</v>
      </c>
    </row>
    <row r="44" spans="1:8">
      <c r="A44" s="536" t="s">
        <v>22888</v>
      </c>
      <c r="B44" s="1979" t="s">
        <v>22880</v>
      </c>
      <c r="C44" s="841" t="s">
        <v>22889</v>
      </c>
      <c r="D44" s="536" t="s">
        <v>1134</v>
      </c>
      <c r="E44" s="842">
        <v>4</v>
      </c>
      <c r="F44" s="586">
        <v>75.540000000000006</v>
      </c>
      <c r="G44" s="546">
        <f t="shared" si="2"/>
        <v>0</v>
      </c>
      <c r="H44" s="546">
        <f t="shared" si="3"/>
        <v>0</v>
      </c>
    </row>
    <row r="45" spans="1:8">
      <c r="A45" s="536" t="s">
        <v>22890</v>
      </c>
      <c r="B45" s="1979" t="s">
        <v>22891</v>
      </c>
      <c r="C45" s="841" t="s">
        <v>22892</v>
      </c>
      <c r="D45" s="536" t="s">
        <v>1134</v>
      </c>
      <c r="E45" s="842">
        <v>4</v>
      </c>
      <c r="F45" s="586">
        <v>122.28</v>
      </c>
      <c r="G45" s="546">
        <f t="shared" si="2"/>
        <v>0</v>
      </c>
      <c r="H45" s="546">
        <f t="shared" si="3"/>
        <v>0</v>
      </c>
    </row>
    <row r="46" spans="1:8">
      <c r="A46" s="536" t="s">
        <v>22893</v>
      </c>
      <c r="B46" s="1979" t="s">
        <v>22894</v>
      </c>
      <c r="C46" s="841" t="s">
        <v>22895</v>
      </c>
      <c r="D46" s="536" t="s">
        <v>1134</v>
      </c>
      <c r="E46" s="842">
        <v>6</v>
      </c>
      <c r="F46" s="586">
        <v>24.66</v>
      </c>
      <c r="G46" s="546">
        <f t="shared" ref="G46:G52" si="4">F46*$I$2</f>
        <v>0</v>
      </c>
      <c r="H46" s="546">
        <f t="shared" ref="H46:H52" si="5">F46*$I$2-F46*$I$1</f>
        <v>0</v>
      </c>
    </row>
    <row r="47" spans="1:8">
      <c r="A47" s="536" t="s">
        <v>22896</v>
      </c>
      <c r="B47" s="1979" t="s">
        <v>22897</v>
      </c>
      <c r="C47" s="841" t="s">
        <v>22898</v>
      </c>
      <c r="D47" s="536" t="s">
        <v>1134</v>
      </c>
      <c r="E47" s="842">
        <v>1</v>
      </c>
      <c r="F47" s="586">
        <v>464.29</v>
      </c>
      <c r="G47" s="546">
        <f t="shared" si="4"/>
        <v>0</v>
      </c>
      <c r="H47" s="546">
        <f t="shared" si="5"/>
        <v>0</v>
      </c>
    </row>
    <row r="48" spans="1:8">
      <c r="A48" s="536" t="s">
        <v>22899</v>
      </c>
      <c r="B48" s="1979" t="s">
        <v>22900</v>
      </c>
      <c r="C48" s="841" t="s">
        <v>22901</v>
      </c>
      <c r="D48" s="536" t="s">
        <v>1134</v>
      </c>
      <c r="E48" s="842">
        <v>6</v>
      </c>
      <c r="F48" s="586">
        <v>18.84</v>
      </c>
      <c r="G48" s="546">
        <f t="shared" si="4"/>
        <v>0</v>
      </c>
      <c r="H48" s="546">
        <f t="shared" si="5"/>
        <v>0</v>
      </c>
    </row>
    <row r="49" spans="1:8">
      <c r="A49" s="1967"/>
      <c r="B49" s="1968"/>
      <c r="C49" s="1985" t="s">
        <v>22902</v>
      </c>
      <c r="D49" s="1967"/>
      <c r="E49" s="1967"/>
      <c r="F49" s="1970"/>
      <c r="G49" s="1986"/>
      <c r="H49" s="1986"/>
    </row>
    <row r="50" spans="1:8">
      <c r="A50" s="536" t="s">
        <v>22903</v>
      </c>
      <c r="B50" s="1979" t="s">
        <v>22904</v>
      </c>
      <c r="C50" s="841" t="s">
        <v>22905</v>
      </c>
      <c r="D50" s="536" t="s">
        <v>1112</v>
      </c>
      <c r="E50" s="842">
        <v>1</v>
      </c>
      <c r="F50" s="586">
        <v>13.7</v>
      </c>
      <c r="G50" s="546">
        <f t="shared" si="4"/>
        <v>0</v>
      </c>
      <c r="H50" s="546">
        <f t="shared" si="5"/>
        <v>0</v>
      </c>
    </row>
    <row r="51" spans="1:8">
      <c r="A51" s="536" t="s">
        <v>22906</v>
      </c>
      <c r="B51" s="1979" t="s">
        <v>22907</v>
      </c>
      <c r="C51" s="841" t="s">
        <v>22908</v>
      </c>
      <c r="D51" s="536" t="s">
        <v>1112</v>
      </c>
      <c r="E51" s="842">
        <v>1</v>
      </c>
      <c r="F51" s="586">
        <v>17.2</v>
      </c>
      <c r="G51" s="546">
        <f t="shared" si="4"/>
        <v>0</v>
      </c>
      <c r="H51" s="546">
        <f t="shared" si="5"/>
        <v>0</v>
      </c>
    </row>
    <row r="52" spans="1:8">
      <c r="A52" s="536" t="s">
        <v>22909</v>
      </c>
      <c r="B52" s="1979" t="s">
        <v>22910</v>
      </c>
      <c r="C52" s="841" t="s">
        <v>22911</v>
      </c>
      <c r="D52" s="536" t="s">
        <v>1112</v>
      </c>
      <c r="E52" s="842">
        <v>1</v>
      </c>
      <c r="F52" s="1996">
        <v>2790.01</v>
      </c>
      <c r="G52" s="546">
        <f t="shared" si="4"/>
        <v>0</v>
      </c>
      <c r="H52" s="546">
        <f t="shared" si="5"/>
        <v>0</v>
      </c>
    </row>
    <row r="53" spans="1:8">
      <c r="A53" s="536" t="s">
        <v>22912</v>
      </c>
      <c r="B53" s="1979" t="s">
        <v>22913</v>
      </c>
      <c r="C53" s="841" t="s">
        <v>22914</v>
      </c>
      <c r="D53" s="536" t="s">
        <v>1112</v>
      </c>
      <c r="E53" s="842">
        <v>1</v>
      </c>
      <c r="F53" s="1996">
        <v>1820</v>
      </c>
      <c r="G53" s="546">
        <f t="shared" ref="G53:G69" si="6">F53*$I$2</f>
        <v>0</v>
      </c>
      <c r="H53" s="546">
        <f t="shared" ref="H53:H69" si="7">F53*$I$2-F53*$I$1</f>
        <v>0</v>
      </c>
    </row>
    <row r="54" spans="1:8">
      <c r="A54" s="536" t="s">
        <v>22915</v>
      </c>
      <c r="B54" s="1979" t="s">
        <v>22916</v>
      </c>
      <c r="C54" s="841" t="s">
        <v>22917</v>
      </c>
      <c r="D54" s="536" t="s">
        <v>1112</v>
      </c>
      <c r="E54" s="842">
        <v>1</v>
      </c>
      <c r="F54" s="1996">
        <v>1450</v>
      </c>
      <c r="G54" s="546">
        <f t="shared" si="6"/>
        <v>0</v>
      </c>
      <c r="H54" s="546">
        <f t="shared" si="7"/>
        <v>0</v>
      </c>
    </row>
    <row r="55" spans="1:8">
      <c r="A55" s="536" t="s">
        <v>22918</v>
      </c>
      <c r="B55" s="1979" t="s">
        <v>22919</v>
      </c>
      <c r="C55" s="841" t="s">
        <v>22920</v>
      </c>
      <c r="D55" s="536" t="s">
        <v>1112</v>
      </c>
      <c r="E55" s="842">
        <v>1</v>
      </c>
      <c r="F55" s="1996">
        <v>2067.4899999999998</v>
      </c>
      <c r="G55" s="546">
        <f t="shared" si="6"/>
        <v>0</v>
      </c>
      <c r="H55" s="546">
        <f t="shared" si="7"/>
        <v>0</v>
      </c>
    </row>
    <row r="56" spans="1:8">
      <c r="A56" s="1967"/>
      <c r="B56" s="1968"/>
      <c r="C56" s="1985" t="s">
        <v>22921</v>
      </c>
      <c r="D56" s="1967"/>
      <c r="E56" s="1967"/>
      <c r="F56" s="1970"/>
      <c r="G56" s="1986"/>
      <c r="H56" s="1986"/>
    </row>
    <row r="57" spans="1:8">
      <c r="A57" s="536" t="s">
        <v>22922</v>
      </c>
      <c r="B57" s="1979" t="s">
        <v>22923</v>
      </c>
      <c r="C57" s="841" t="s">
        <v>22924</v>
      </c>
      <c r="D57" s="536" t="s">
        <v>1134</v>
      </c>
      <c r="E57" s="842">
        <v>6</v>
      </c>
      <c r="F57" s="586">
        <v>29.15</v>
      </c>
      <c r="G57" s="546">
        <f t="shared" si="6"/>
        <v>0</v>
      </c>
      <c r="H57" s="546">
        <f t="shared" si="7"/>
        <v>0</v>
      </c>
    </row>
    <row r="58" spans="1:8">
      <c r="A58" s="536" t="s">
        <v>22925</v>
      </c>
      <c r="B58" s="1979" t="s">
        <v>22926</v>
      </c>
      <c r="C58" s="841" t="s">
        <v>22927</v>
      </c>
      <c r="D58" s="536" t="s">
        <v>1134</v>
      </c>
      <c r="E58" s="842">
        <v>4</v>
      </c>
      <c r="F58" s="586">
        <v>72.430000000000007</v>
      </c>
      <c r="G58" s="546">
        <f t="shared" si="6"/>
        <v>0</v>
      </c>
      <c r="H58" s="546">
        <f t="shared" si="7"/>
        <v>0</v>
      </c>
    </row>
    <row r="59" spans="1:8">
      <c r="A59" s="536" t="s">
        <v>22928</v>
      </c>
      <c r="B59" s="1979" t="s">
        <v>22929</v>
      </c>
      <c r="C59" s="841" t="s">
        <v>22930</v>
      </c>
      <c r="D59" s="536" t="s">
        <v>1134</v>
      </c>
      <c r="E59" s="842">
        <v>4</v>
      </c>
      <c r="F59" s="586">
        <v>141.69999999999999</v>
      </c>
      <c r="G59" s="546">
        <f t="shared" si="6"/>
        <v>0</v>
      </c>
      <c r="H59" s="546">
        <f t="shared" si="7"/>
        <v>0</v>
      </c>
    </row>
    <row r="60" spans="1:8">
      <c r="A60" s="536" t="s">
        <v>22931</v>
      </c>
      <c r="B60" s="1979" t="s">
        <v>22932</v>
      </c>
      <c r="C60" s="841" t="s">
        <v>22933</v>
      </c>
      <c r="D60" s="536" t="s">
        <v>1134</v>
      </c>
      <c r="E60" s="842">
        <v>4</v>
      </c>
      <c r="F60" s="586">
        <v>68.010000000000005</v>
      </c>
      <c r="G60" s="546">
        <f t="shared" si="6"/>
        <v>0</v>
      </c>
      <c r="H60" s="546">
        <f t="shared" si="7"/>
        <v>0</v>
      </c>
    </row>
    <row r="61" spans="1:8">
      <c r="A61" s="536" t="s">
        <v>22934</v>
      </c>
      <c r="B61" s="1979" t="s">
        <v>22935</v>
      </c>
      <c r="C61" s="841" t="s">
        <v>22936</v>
      </c>
      <c r="D61" s="536" t="s">
        <v>1134</v>
      </c>
      <c r="E61" s="842">
        <v>6</v>
      </c>
      <c r="F61" s="586">
        <v>6.15</v>
      </c>
      <c r="G61" s="546">
        <f t="shared" si="6"/>
        <v>0</v>
      </c>
      <c r="H61" s="546">
        <f t="shared" si="7"/>
        <v>0</v>
      </c>
    </row>
    <row r="62" spans="1:8">
      <c r="A62" s="536" t="s">
        <v>22937</v>
      </c>
      <c r="B62" s="1979" t="s">
        <v>22938</v>
      </c>
      <c r="C62" s="841" t="s">
        <v>22939</v>
      </c>
      <c r="D62" s="536" t="s">
        <v>1134</v>
      </c>
      <c r="E62" s="842">
        <v>4</v>
      </c>
      <c r="F62" s="586">
        <v>67.2</v>
      </c>
      <c r="G62" s="546">
        <f t="shared" si="6"/>
        <v>0</v>
      </c>
      <c r="H62" s="546">
        <f t="shared" si="7"/>
        <v>0</v>
      </c>
    </row>
    <row r="63" spans="1:8">
      <c r="A63" s="536" t="s">
        <v>22940</v>
      </c>
      <c r="B63" s="1979" t="s">
        <v>22941</v>
      </c>
      <c r="C63" s="841" t="s">
        <v>22942</v>
      </c>
      <c r="D63" s="536" t="s">
        <v>1134</v>
      </c>
      <c r="E63" s="842">
        <v>6</v>
      </c>
      <c r="F63" s="586">
        <v>6.99</v>
      </c>
      <c r="G63" s="546">
        <f t="shared" si="6"/>
        <v>0</v>
      </c>
      <c r="H63" s="546">
        <f t="shared" si="7"/>
        <v>0</v>
      </c>
    </row>
    <row r="64" spans="1:8">
      <c r="A64" s="536" t="s">
        <v>22943</v>
      </c>
      <c r="B64" s="1979" t="s">
        <v>22944</v>
      </c>
      <c r="C64" s="841" t="s">
        <v>22945</v>
      </c>
      <c r="D64" s="536" t="s">
        <v>1134</v>
      </c>
      <c r="E64" s="842">
        <v>6</v>
      </c>
      <c r="F64" s="586">
        <v>15.72</v>
      </c>
      <c r="G64" s="546">
        <f t="shared" si="6"/>
        <v>0</v>
      </c>
      <c r="H64" s="546">
        <f t="shared" si="7"/>
        <v>0</v>
      </c>
    </row>
    <row r="65" spans="1:8">
      <c r="A65" s="536" t="s">
        <v>22946</v>
      </c>
      <c r="B65" s="1979" t="s">
        <v>22947</v>
      </c>
      <c r="C65" s="841" t="s">
        <v>22948</v>
      </c>
      <c r="D65" s="536" t="s">
        <v>1134</v>
      </c>
      <c r="E65" s="842">
        <v>4</v>
      </c>
      <c r="F65" s="586">
        <v>22.77</v>
      </c>
      <c r="G65" s="546">
        <f t="shared" si="6"/>
        <v>0</v>
      </c>
      <c r="H65" s="546">
        <f t="shared" si="7"/>
        <v>0</v>
      </c>
    </row>
    <row r="66" spans="1:8">
      <c r="A66" s="536" t="s">
        <v>22949</v>
      </c>
      <c r="B66" s="1979" t="s">
        <v>22950</v>
      </c>
      <c r="C66" s="841" t="s">
        <v>22951</v>
      </c>
      <c r="D66" s="536" t="s">
        <v>1134</v>
      </c>
      <c r="E66" s="842">
        <v>4</v>
      </c>
      <c r="F66" s="586">
        <v>76.52</v>
      </c>
      <c r="G66" s="546">
        <f t="shared" si="6"/>
        <v>0</v>
      </c>
      <c r="H66" s="546">
        <f t="shared" si="7"/>
        <v>0</v>
      </c>
    </row>
    <row r="67" spans="1:8">
      <c r="A67" s="536" t="s">
        <v>22952</v>
      </c>
      <c r="B67" s="1979" t="s">
        <v>22953</v>
      </c>
      <c r="C67" s="841" t="s">
        <v>22954</v>
      </c>
      <c r="D67" s="536" t="s">
        <v>1134</v>
      </c>
      <c r="E67" s="842">
        <v>4</v>
      </c>
      <c r="F67" s="586">
        <v>153.03</v>
      </c>
      <c r="G67" s="546">
        <f t="shared" si="6"/>
        <v>0</v>
      </c>
      <c r="H67" s="546">
        <f t="shared" si="7"/>
        <v>0</v>
      </c>
    </row>
    <row r="68" spans="1:8">
      <c r="A68" s="536" t="s">
        <v>22955</v>
      </c>
      <c r="B68" s="1979" t="s">
        <v>22956</v>
      </c>
      <c r="C68" s="841" t="s">
        <v>22957</v>
      </c>
      <c r="D68" s="536" t="s">
        <v>1134</v>
      </c>
      <c r="E68" s="842">
        <v>6</v>
      </c>
      <c r="F68" s="586">
        <v>20.22</v>
      </c>
      <c r="G68" s="546">
        <f t="shared" si="6"/>
        <v>0</v>
      </c>
      <c r="H68" s="546">
        <f t="shared" si="7"/>
        <v>0</v>
      </c>
    </row>
    <row r="69" spans="1:8">
      <c r="A69" s="536" t="s">
        <v>22958</v>
      </c>
      <c r="B69" s="1979" t="s">
        <v>22959</v>
      </c>
      <c r="C69" s="841" t="s">
        <v>22960</v>
      </c>
      <c r="D69" s="536" t="s">
        <v>1134</v>
      </c>
      <c r="E69" s="842">
        <v>4</v>
      </c>
      <c r="F69" s="586">
        <v>97.05</v>
      </c>
      <c r="G69" s="546">
        <f t="shared" si="6"/>
        <v>0</v>
      </c>
      <c r="H69" s="546">
        <f t="shared" si="7"/>
        <v>0</v>
      </c>
    </row>
    <row r="70" spans="1:8">
      <c r="A70" s="536" t="s">
        <v>22961</v>
      </c>
      <c r="B70" s="1979" t="s">
        <v>22962</v>
      </c>
      <c r="C70" s="841" t="s">
        <v>22963</v>
      </c>
      <c r="D70" s="536" t="s">
        <v>1134</v>
      </c>
      <c r="E70" s="842">
        <v>6</v>
      </c>
      <c r="F70" s="586">
        <v>4.95</v>
      </c>
      <c r="G70" s="546">
        <f t="shared" ref="G70:G111" si="8">F70*$I$2</f>
        <v>0</v>
      </c>
      <c r="H70" s="546">
        <f t="shared" ref="H70:H111" si="9">F70*$I$2-F70*$I$1</f>
        <v>0</v>
      </c>
    </row>
    <row r="71" spans="1:8">
      <c r="A71" s="536" t="s">
        <v>22964</v>
      </c>
      <c r="B71" s="1979" t="s">
        <v>22965</v>
      </c>
      <c r="C71" s="841" t="s">
        <v>22966</v>
      </c>
      <c r="D71" s="536" t="s">
        <v>1134</v>
      </c>
      <c r="E71" s="842">
        <v>6</v>
      </c>
      <c r="F71" s="586">
        <v>22.5</v>
      </c>
      <c r="G71" s="546">
        <f t="shared" si="8"/>
        <v>0</v>
      </c>
      <c r="H71" s="546">
        <f t="shared" si="9"/>
        <v>0</v>
      </c>
    </row>
    <row r="72" spans="1:8">
      <c r="A72" s="536" t="s">
        <v>22967</v>
      </c>
      <c r="B72" s="1979" t="s">
        <v>22968</v>
      </c>
      <c r="C72" s="841" t="s">
        <v>22969</v>
      </c>
      <c r="D72" s="536" t="s">
        <v>1134</v>
      </c>
      <c r="E72" s="842">
        <v>4</v>
      </c>
      <c r="F72" s="586">
        <v>107.4</v>
      </c>
      <c r="G72" s="546">
        <f t="shared" si="8"/>
        <v>0</v>
      </c>
      <c r="H72" s="546">
        <f t="shared" si="9"/>
        <v>0</v>
      </c>
    </row>
    <row r="73" spans="1:8">
      <c r="A73" s="536" t="s">
        <v>22970</v>
      </c>
      <c r="B73" s="1979" t="s">
        <v>22971</v>
      </c>
      <c r="C73" s="841" t="s">
        <v>22972</v>
      </c>
      <c r="D73" s="536" t="s">
        <v>1134</v>
      </c>
      <c r="E73" s="842">
        <v>1</v>
      </c>
      <c r="F73" s="586">
        <v>5</v>
      </c>
      <c r="G73" s="546">
        <f t="shared" si="8"/>
        <v>0</v>
      </c>
      <c r="H73" s="546">
        <f t="shared" si="9"/>
        <v>0</v>
      </c>
    </row>
    <row r="74" spans="1:8">
      <c r="A74" s="536" t="s">
        <v>22973</v>
      </c>
      <c r="B74" s="1979" t="s">
        <v>22974</v>
      </c>
      <c r="C74" s="841" t="s">
        <v>22975</v>
      </c>
      <c r="D74" s="536" t="s">
        <v>1134</v>
      </c>
      <c r="E74" s="842">
        <v>1</v>
      </c>
      <c r="F74" s="586">
        <v>94.16</v>
      </c>
      <c r="G74" s="546">
        <f t="shared" si="8"/>
        <v>0</v>
      </c>
      <c r="H74" s="546">
        <f t="shared" si="9"/>
        <v>0</v>
      </c>
    </row>
    <row r="75" spans="1:8">
      <c r="A75" s="1967"/>
      <c r="B75" s="1968"/>
      <c r="C75" s="1985" t="s">
        <v>22976</v>
      </c>
      <c r="D75" s="1967"/>
      <c r="E75" s="1967"/>
      <c r="F75" s="1970"/>
      <c r="G75" s="1986"/>
      <c r="H75" s="1986"/>
    </row>
    <row r="76" spans="1:8">
      <c r="A76" s="536" t="s">
        <v>22977</v>
      </c>
      <c r="B76" s="1979" t="s">
        <v>22978</v>
      </c>
      <c r="C76" s="841" t="s">
        <v>22979</v>
      </c>
      <c r="D76" s="536" t="s">
        <v>1134</v>
      </c>
      <c r="E76" s="842">
        <v>4</v>
      </c>
      <c r="F76" s="586">
        <v>81.27</v>
      </c>
      <c r="G76" s="546">
        <f t="shared" si="8"/>
        <v>0</v>
      </c>
      <c r="H76" s="546">
        <f t="shared" si="9"/>
        <v>0</v>
      </c>
    </row>
    <row r="77" spans="1:8">
      <c r="A77" s="536" t="s">
        <v>22980</v>
      </c>
      <c r="B77" s="1979" t="s">
        <v>22981</v>
      </c>
      <c r="C77" s="841" t="s">
        <v>22982</v>
      </c>
      <c r="D77" s="536" t="s">
        <v>1134</v>
      </c>
      <c r="E77" s="842">
        <v>4</v>
      </c>
      <c r="F77" s="586">
        <v>72.040000000000006</v>
      </c>
      <c r="G77" s="546">
        <f t="shared" si="8"/>
        <v>0</v>
      </c>
      <c r="H77" s="546">
        <f t="shared" si="9"/>
        <v>0</v>
      </c>
    </row>
    <row r="78" spans="1:8">
      <c r="A78" s="536" t="s">
        <v>22983</v>
      </c>
      <c r="B78" s="1979" t="s">
        <v>22984</v>
      </c>
      <c r="C78" s="841" t="s">
        <v>22985</v>
      </c>
      <c r="D78" s="536" t="s">
        <v>1134</v>
      </c>
      <c r="E78" s="842">
        <v>4</v>
      </c>
      <c r="F78" s="586">
        <v>83.71</v>
      </c>
      <c r="G78" s="546">
        <f t="shared" si="8"/>
        <v>0</v>
      </c>
      <c r="H78" s="546">
        <f t="shared" si="9"/>
        <v>0</v>
      </c>
    </row>
    <row r="79" spans="1:8">
      <c r="A79" s="536" t="s">
        <v>22986</v>
      </c>
      <c r="B79" s="1979" t="s">
        <v>22987</v>
      </c>
      <c r="C79" s="841" t="s">
        <v>22988</v>
      </c>
      <c r="D79" s="536" t="s">
        <v>1134</v>
      </c>
      <c r="E79" s="842">
        <v>6</v>
      </c>
      <c r="F79" s="586">
        <v>63.24</v>
      </c>
      <c r="G79" s="546">
        <f t="shared" si="8"/>
        <v>0</v>
      </c>
      <c r="H79" s="546">
        <f t="shared" si="9"/>
        <v>0</v>
      </c>
    </row>
    <row r="80" spans="1:8">
      <c r="A80" s="536" t="s">
        <v>22989</v>
      </c>
      <c r="B80" s="1979" t="s">
        <v>22990</v>
      </c>
      <c r="C80" s="841" t="s">
        <v>22991</v>
      </c>
      <c r="D80" s="536" t="s">
        <v>1134</v>
      </c>
      <c r="E80" s="842">
        <v>4</v>
      </c>
      <c r="F80" s="586">
        <v>97</v>
      </c>
      <c r="G80" s="546">
        <f t="shared" si="8"/>
        <v>0</v>
      </c>
      <c r="H80" s="546">
        <f t="shared" si="9"/>
        <v>0</v>
      </c>
    </row>
    <row r="81" spans="1:8">
      <c r="A81" s="536" t="s">
        <v>22992</v>
      </c>
      <c r="B81" s="1979" t="s">
        <v>22993</v>
      </c>
      <c r="C81" s="841" t="s">
        <v>22994</v>
      </c>
      <c r="D81" s="536" t="s">
        <v>1134</v>
      </c>
      <c r="E81" s="842">
        <v>3</v>
      </c>
      <c r="F81" s="586">
        <v>59.72</v>
      </c>
      <c r="G81" s="546">
        <f t="shared" si="8"/>
        <v>0</v>
      </c>
      <c r="H81" s="546">
        <f t="shared" si="9"/>
        <v>0</v>
      </c>
    </row>
    <row r="82" spans="1:8">
      <c r="A82" s="536" t="s">
        <v>22995</v>
      </c>
      <c r="B82" s="1979" t="s">
        <v>22996</v>
      </c>
      <c r="C82" s="841" t="s">
        <v>22997</v>
      </c>
      <c r="D82" s="536" t="s">
        <v>1134</v>
      </c>
      <c r="E82" s="842">
        <v>6</v>
      </c>
      <c r="F82" s="586">
        <v>55.83</v>
      </c>
      <c r="G82" s="546">
        <f t="shared" si="8"/>
        <v>0</v>
      </c>
      <c r="H82" s="546">
        <f t="shared" si="9"/>
        <v>0</v>
      </c>
    </row>
    <row r="83" spans="1:8">
      <c r="A83" s="536" t="s">
        <v>22998</v>
      </c>
      <c r="B83" s="1979" t="s">
        <v>22999</v>
      </c>
      <c r="C83" s="841" t="s">
        <v>23000</v>
      </c>
      <c r="D83" s="536" t="s">
        <v>1134</v>
      </c>
      <c r="E83" s="842">
        <v>4</v>
      </c>
      <c r="F83" s="586">
        <v>102.4</v>
      </c>
      <c r="G83" s="546">
        <f t="shared" si="8"/>
        <v>0</v>
      </c>
      <c r="H83" s="546">
        <f t="shared" si="9"/>
        <v>0</v>
      </c>
    </row>
    <row r="84" spans="1:8">
      <c r="A84" s="536" t="s">
        <v>23001</v>
      </c>
      <c r="B84" s="1979" t="s">
        <v>23002</v>
      </c>
      <c r="C84" s="841" t="s">
        <v>23003</v>
      </c>
      <c r="D84" s="536" t="s">
        <v>1134</v>
      </c>
      <c r="E84" s="842">
        <v>3</v>
      </c>
      <c r="F84" s="586">
        <v>34.130000000000003</v>
      </c>
      <c r="G84" s="546">
        <f t="shared" si="8"/>
        <v>0</v>
      </c>
      <c r="H84" s="546">
        <f t="shared" si="9"/>
        <v>0</v>
      </c>
    </row>
    <row r="85" spans="1:8">
      <c r="A85" s="536" t="s">
        <v>23004</v>
      </c>
      <c r="B85" s="1979" t="s">
        <v>23005</v>
      </c>
      <c r="C85" s="841" t="s">
        <v>23006</v>
      </c>
      <c r="D85" s="536" t="s">
        <v>1134</v>
      </c>
      <c r="E85" s="842">
        <v>4</v>
      </c>
      <c r="F85" s="586">
        <v>253.58</v>
      </c>
      <c r="G85" s="546">
        <f t="shared" si="8"/>
        <v>0</v>
      </c>
      <c r="H85" s="546">
        <f t="shared" si="9"/>
        <v>0</v>
      </c>
    </row>
    <row r="86" spans="1:8">
      <c r="A86" s="536" t="s">
        <v>23007</v>
      </c>
      <c r="B86" s="1979" t="s">
        <v>23008</v>
      </c>
      <c r="C86" s="841" t="s">
        <v>23009</v>
      </c>
      <c r="D86" s="536" t="s">
        <v>1134</v>
      </c>
      <c r="E86" s="842">
        <v>3</v>
      </c>
      <c r="F86" s="586">
        <v>55.56</v>
      </c>
      <c r="G86" s="546">
        <f t="shared" si="8"/>
        <v>0</v>
      </c>
      <c r="H86" s="546">
        <f t="shared" si="9"/>
        <v>0</v>
      </c>
    </row>
    <row r="87" spans="1:8">
      <c r="A87" s="536" t="s">
        <v>23010</v>
      </c>
      <c r="B87" s="1979" t="s">
        <v>23011</v>
      </c>
      <c r="C87" s="841" t="s">
        <v>23012</v>
      </c>
      <c r="D87" s="536" t="s">
        <v>1134</v>
      </c>
      <c r="E87" s="842">
        <v>4</v>
      </c>
      <c r="F87" s="586">
        <v>237.21</v>
      </c>
      <c r="G87" s="546">
        <f t="shared" si="8"/>
        <v>0</v>
      </c>
      <c r="H87" s="546">
        <f t="shared" si="9"/>
        <v>0</v>
      </c>
    </row>
    <row r="88" spans="1:8">
      <c r="A88" s="536" t="s">
        <v>23013</v>
      </c>
      <c r="B88" s="1979" t="s">
        <v>23014</v>
      </c>
      <c r="C88" s="841" t="s">
        <v>23015</v>
      </c>
      <c r="D88" s="536" t="s">
        <v>1134</v>
      </c>
      <c r="E88" s="842">
        <v>4</v>
      </c>
      <c r="F88" s="586">
        <v>151.53</v>
      </c>
      <c r="G88" s="546">
        <f t="shared" si="8"/>
        <v>0</v>
      </c>
      <c r="H88" s="546">
        <f t="shared" si="9"/>
        <v>0</v>
      </c>
    </row>
    <row r="89" spans="1:8">
      <c r="A89" s="536" t="s">
        <v>23016</v>
      </c>
      <c r="B89" s="1979" t="s">
        <v>23017</v>
      </c>
      <c r="C89" s="841" t="s">
        <v>23018</v>
      </c>
      <c r="D89" s="536" t="s">
        <v>1134</v>
      </c>
      <c r="E89" s="842">
        <v>4</v>
      </c>
      <c r="F89" s="586">
        <v>182.2</v>
      </c>
      <c r="G89" s="546">
        <f t="shared" si="8"/>
        <v>0</v>
      </c>
      <c r="H89" s="546">
        <f t="shared" si="9"/>
        <v>0</v>
      </c>
    </row>
    <row r="90" spans="1:8">
      <c r="A90" s="536" t="s">
        <v>23019</v>
      </c>
      <c r="B90" s="1979" t="s">
        <v>23020</v>
      </c>
      <c r="C90" s="841" t="s">
        <v>23021</v>
      </c>
      <c r="D90" s="536" t="s">
        <v>1134</v>
      </c>
      <c r="E90" s="842">
        <v>6</v>
      </c>
      <c r="F90" s="586">
        <v>67.650000000000006</v>
      </c>
      <c r="G90" s="546">
        <f t="shared" si="8"/>
        <v>0</v>
      </c>
      <c r="H90" s="546">
        <f t="shared" si="9"/>
        <v>0</v>
      </c>
    </row>
    <row r="91" spans="1:8">
      <c r="A91" s="536" t="s">
        <v>23022</v>
      </c>
      <c r="B91" s="1979" t="s">
        <v>23023</v>
      </c>
      <c r="C91" s="841" t="s">
        <v>23024</v>
      </c>
      <c r="D91" s="536" t="s">
        <v>1134</v>
      </c>
      <c r="E91" s="842">
        <v>6</v>
      </c>
      <c r="F91" s="586">
        <v>237.21</v>
      </c>
      <c r="G91" s="546">
        <f t="shared" si="8"/>
        <v>0</v>
      </c>
      <c r="H91" s="546">
        <f t="shared" si="9"/>
        <v>0</v>
      </c>
    </row>
    <row r="92" spans="1:8">
      <c r="A92" s="536" t="s">
        <v>23025</v>
      </c>
      <c r="B92" s="1979" t="s">
        <v>23026</v>
      </c>
      <c r="C92" s="841" t="s">
        <v>23027</v>
      </c>
      <c r="D92" s="536" t="s">
        <v>1134</v>
      </c>
      <c r="E92" s="842">
        <v>4</v>
      </c>
      <c r="F92" s="586">
        <v>228.76</v>
      </c>
      <c r="G92" s="546">
        <f t="shared" si="8"/>
        <v>0</v>
      </c>
      <c r="H92" s="546">
        <f t="shared" si="9"/>
        <v>0</v>
      </c>
    </row>
    <row r="93" spans="1:8">
      <c r="A93" s="536" t="s">
        <v>23028</v>
      </c>
      <c r="B93" s="1979" t="s">
        <v>23029</v>
      </c>
      <c r="C93" s="841" t="s">
        <v>23030</v>
      </c>
      <c r="D93" s="536" t="s">
        <v>1134</v>
      </c>
      <c r="E93" s="842">
        <v>4</v>
      </c>
      <c r="F93" s="586">
        <v>268.35000000000002</v>
      </c>
      <c r="G93" s="546">
        <f t="shared" si="8"/>
        <v>0</v>
      </c>
      <c r="H93" s="546">
        <f t="shared" si="9"/>
        <v>0</v>
      </c>
    </row>
    <row r="94" spans="1:8">
      <c r="A94" s="536" t="s">
        <v>23031</v>
      </c>
      <c r="B94" s="1979" t="s">
        <v>23032</v>
      </c>
      <c r="C94" s="841" t="s">
        <v>23033</v>
      </c>
      <c r="D94" s="536" t="s">
        <v>1134</v>
      </c>
      <c r="E94" s="842">
        <v>4</v>
      </c>
      <c r="F94" s="586">
        <v>261.69</v>
      </c>
      <c r="G94" s="546">
        <f t="shared" si="8"/>
        <v>0</v>
      </c>
      <c r="H94" s="546">
        <f t="shared" si="9"/>
        <v>0</v>
      </c>
    </row>
    <row r="95" spans="1:8">
      <c r="A95" s="536" t="s">
        <v>23034</v>
      </c>
      <c r="B95" s="1979" t="s">
        <v>23035</v>
      </c>
      <c r="C95" s="841" t="s">
        <v>23036</v>
      </c>
      <c r="D95" s="536" t="s">
        <v>1134</v>
      </c>
      <c r="E95" s="842">
        <v>4</v>
      </c>
      <c r="F95" s="586">
        <v>155.02000000000001</v>
      </c>
      <c r="G95" s="546">
        <f t="shared" si="8"/>
        <v>0</v>
      </c>
      <c r="H95" s="546">
        <f t="shared" si="9"/>
        <v>0</v>
      </c>
    </row>
    <row r="96" spans="1:8">
      <c r="A96" s="536" t="s">
        <v>23037</v>
      </c>
      <c r="B96" s="1979" t="s">
        <v>23038</v>
      </c>
      <c r="C96" s="841" t="s">
        <v>23039</v>
      </c>
      <c r="D96" s="536" t="s">
        <v>1134</v>
      </c>
      <c r="E96" s="842">
        <v>4</v>
      </c>
      <c r="F96" s="586">
        <v>158.71</v>
      </c>
      <c r="G96" s="546">
        <f t="shared" si="8"/>
        <v>0</v>
      </c>
      <c r="H96" s="546">
        <f t="shared" si="9"/>
        <v>0</v>
      </c>
    </row>
    <row r="97" spans="1:8">
      <c r="A97" s="536" t="s">
        <v>23040</v>
      </c>
      <c r="B97" s="1979" t="s">
        <v>23041</v>
      </c>
      <c r="C97" s="841" t="s">
        <v>23042</v>
      </c>
      <c r="D97" s="536" t="s">
        <v>1134</v>
      </c>
      <c r="E97" s="842">
        <v>4</v>
      </c>
      <c r="F97" s="586">
        <v>236.73</v>
      </c>
      <c r="G97" s="546">
        <f t="shared" si="8"/>
        <v>0</v>
      </c>
      <c r="H97" s="546">
        <f t="shared" si="9"/>
        <v>0</v>
      </c>
    </row>
    <row r="98" spans="1:8">
      <c r="A98" s="536" t="s">
        <v>23043</v>
      </c>
      <c r="B98" s="1979" t="s">
        <v>23044</v>
      </c>
      <c r="C98" s="841" t="s">
        <v>23045</v>
      </c>
      <c r="D98" s="536" t="s">
        <v>1134</v>
      </c>
      <c r="E98" s="842">
        <v>4</v>
      </c>
      <c r="F98" s="586">
        <v>139.12</v>
      </c>
      <c r="G98" s="546">
        <f t="shared" si="8"/>
        <v>0</v>
      </c>
      <c r="H98" s="546">
        <f t="shared" si="9"/>
        <v>0</v>
      </c>
    </row>
    <row r="99" spans="1:8">
      <c r="A99" s="536" t="s">
        <v>23046</v>
      </c>
      <c r="B99" s="1979" t="s">
        <v>23047</v>
      </c>
      <c r="C99" s="841" t="s">
        <v>23048</v>
      </c>
      <c r="D99" s="536" t="s">
        <v>1134</v>
      </c>
      <c r="E99" s="842">
        <v>4</v>
      </c>
      <c r="F99" s="586">
        <v>111.32</v>
      </c>
      <c r="G99" s="546">
        <f t="shared" si="8"/>
        <v>0</v>
      </c>
      <c r="H99" s="546">
        <f t="shared" si="9"/>
        <v>0</v>
      </c>
    </row>
    <row r="100" spans="1:8">
      <c r="A100" s="536" t="s">
        <v>23049</v>
      </c>
      <c r="B100" s="1979" t="s">
        <v>23050</v>
      </c>
      <c r="C100" s="841" t="s">
        <v>23051</v>
      </c>
      <c r="D100" s="536" t="s">
        <v>1134</v>
      </c>
      <c r="E100" s="842">
        <v>4</v>
      </c>
      <c r="F100" s="586">
        <v>167.74</v>
      </c>
      <c r="G100" s="546">
        <f t="shared" si="8"/>
        <v>0</v>
      </c>
      <c r="H100" s="546">
        <f t="shared" si="9"/>
        <v>0</v>
      </c>
    </row>
    <row r="101" spans="1:8">
      <c r="A101" s="536" t="s">
        <v>23052</v>
      </c>
      <c r="B101" s="1979" t="s">
        <v>23053</v>
      </c>
      <c r="C101" s="841" t="s">
        <v>23054</v>
      </c>
      <c r="D101" s="536" t="s">
        <v>1134</v>
      </c>
      <c r="E101" s="842">
        <v>4</v>
      </c>
      <c r="F101" s="586">
        <v>220.99</v>
      </c>
      <c r="G101" s="546">
        <f t="shared" si="8"/>
        <v>0</v>
      </c>
      <c r="H101" s="546">
        <f t="shared" si="9"/>
        <v>0</v>
      </c>
    </row>
    <row r="102" spans="1:8">
      <c r="A102" s="536" t="s">
        <v>23055</v>
      </c>
      <c r="B102" s="1979" t="s">
        <v>23056</v>
      </c>
      <c r="C102" s="841" t="s">
        <v>23057</v>
      </c>
      <c r="D102" s="536" t="s">
        <v>1134</v>
      </c>
      <c r="E102" s="842">
        <v>4</v>
      </c>
      <c r="F102" s="586">
        <v>162.49</v>
      </c>
      <c r="G102" s="546">
        <f t="shared" si="8"/>
        <v>0</v>
      </c>
      <c r="H102" s="546">
        <f t="shared" si="9"/>
        <v>0</v>
      </c>
    </row>
    <row r="103" spans="1:8">
      <c r="A103" s="536" t="s">
        <v>23058</v>
      </c>
      <c r="B103" s="1979" t="s">
        <v>23059</v>
      </c>
      <c r="C103" s="841" t="s">
        <v>23060</v>
      </c>
      <c r="D103" s="536" t="s">
        <v>1134</v>
      </c>
      <c r="E103" s="842">
        <v>4</v>
      </c>
      <c r="F103" s="586">
        <v>149.66</v>
      </c>
      <c r="G103" s="546">
        <f t="shared" si="8"/>
        <v>0</v>
      </c>
      <c r="H103" s="546">
        <f t="shared" si="9"/>
        <v>0</v>
      </c>
    </row>
    <row r="104" spans="1:8">
      <c r="A104" s="536" t="s">
        <v>23061</v>
      </c>
      <c r="B104" s="1979" t="s">
        <v>23062</v>
      </c>
      <c r="C104" s="841" t="s">
        <v>23063</v>
      </c>
      <c r="D104" s="536" t="s">
        <v>1134</v>
      </c>
      <c r="E104" s="842">
        <v>4</v>
      </c>
      <c r="F104" s="586">
        <v>230.22</v>
      </c>
      <c r="G104" s="546">
        <f t="shared" si="8"/>
        <v>0</v>
      </c>
      <c r="H104" s="546">
        <f t="shared" si="9"/>
        <v>0</v>
      </c>
    </row>
    <row r="105" spans="1:8">
      <c r="A105" s="536" t="s">
        <v>23064</v>
      </c>
      <c r="B105" s="1979" t="s">
        <v>23065</v>
      </c>
      <c r="C105" s="841" t="s">
        <v>23066</v>
      </c>
      <c r="D105" s="536" t="s">
        <v>1134</v>
      </c>
      <c r="E105" s="842">
        <v>4</v>
      </c>
      <c r="F105" s="586">
        <v>283.29000000000002</v>
      </c>
      <c r="G105" s="546">
        <f t="shared" si="8"/>
        <v>0</v>
      </c>
      <c r="H105" s="546">
        <f t="shared" si="9"/>
        <v>0</v>
      </c>
    </row>
    <row r="106" spans="1:8">
      <c r="A106" s="536" t="s">
        <v>23067</v>
      </c>
      <c r="B106" s="1979" t="s">
        <v>23068</v>
      </c>
      <c r="C106" s="841" t="s">
        <v>23069</v>
      </c>
      <c r="D106" s="536" t="s">
        <v>1134</v>
      </c>
      <c r="E106" s="842">
        <v>4</v>
      </c>
      <c r="F106" s="586">
        <v>177.5</v>
      </c>
      <c r="G106" s="546">
        <f t="shared" si="8"/>
        <v>0</v>
      </c>
      <c r="H106" s="546">
        <f t="shared" si="9"/>
        <v>0</v>
      </c>
    </row>
    <row r="107" spans="1:8">
      <c r="A107" s="536" t="s">
        <v>23070</v>
      </c>
      <c r="B107" s="1979" t="s">
        <v>23071</v>
      </c>
      <c r="C107" s="841" t="s">
        <v>23072</v>
      </c>
      <c r="D107" s="536" t="s">
        <v>1134</v>
      </c>
      <c r="E107" s="842">
        <v>4</v>
      </c>
      <c r="F107" s="586">
        <v>463.41</v>
      </c>
      <c r="G107" s="546">
        <f t="shared" si="8"/>
        <v>0</v>
      </c>
      <c r="H107" s="546">
        <f t="shared" si="9"/>
        <v>0</v>
      </c>
    </row>
    <row r="108" spans="1:8">
      <c r="A108" s="536" t="s">
        <v>23073</v>
      </c>
      <c r="B108" s="1979" t="s">
        <v>23074</v>
      </c>
      <c r="C108" s="841" t="s">
        <v>23075</v>
      </c>
      <c r="D108" s="536" t="s">
        <v>1134</v>
      </c>
      <c r="E108" s="842">
        <v>3</v>
      </c>
      <c r="F108" s="586">
        <v>58.19</v>
      </c>
      <c r="G108" s="546">
        <f t="shared" si="8"/>
        <v>0</v>
      </c>
      <c r="H108" s="546">
        <f t="shared" si="9"/>
        <v>0</v>
      </c>
    </row>
    <row r="109" spans="1:8">
      <c r="A109" s="536" t="s">
        <v>23076</v>
      </c>
      <c r="B109" s="1979" t="s">
        <v>23077</v>
      </c>
      <c r="C109" s="841" t="s">
        <v>23078</v>
      </c>
      <c r="D109" s="536" t="s">
        <v>1134</v>
      </c>
      <c r="E109" s="842">
        <v>3</v>
      </c>
      <c r="F109" s="586">
        <v>100.14</v>
      </c>
      <c r="G109" s="546">
        <f t="shared" si="8"/>
        <v>0</v>
      </c>
      <c r="H109" s="546">
        <f t="shared" si="9"/>
        <v>0</v>
      </c>
    </row>
    <row r="110" spans="1:8">
      <c r="A110" s="536" t="s">
        <v>23079</v>
      </c>
      <c r="B110" s="1979" t="s">
        <v>23080</v>
      </c>
      <c r="C110" s="841" t="s">
        <v>23081</v>
      </c>
      <c r="D110" s="536" t="s">
        <v>1134</v>
      </c>
      <c r="E110" s="842">
        <v>3</v>
      </c>
      <c r="F110" s="586">
        <v>97.75</v>
      </c>
      <c r="G110" s="546">
        <f t="shared" si="8"/>
        <v>0</v>
      </c>
      <c r="H110" s="546">
        <f t="shared" si="9"/>
        <v>0</v>
      </c>
    </row>
    <row r="111" spans="1:8">
      <c r="A111" s="536" t="s">
        <v>23082</v>
      </c>
      <c r="B111" s="1979" t="s">
        <v>23083</v>
      </c>
      <c r="C111" s="841" t="s">
        <v>23084</v>
      </c>
      <c r="D111" s="536" t="s">
        <v>1134</v>
      </c>
      <c r="E111" s="842">
        <v>3</v>
      </c>
      <c r="F111" s="586">
        <v>96.52</v>
      </c>
      <c r="G111" s="546">
        <f t="shared" si="8"/>
        <v>0</v>
      </c>
      <c r="H111" s="546">
        <f t="shared" si="9"/>
        <v>0</v>
      </c>
    </row>
    <row r="112" spans="1:8">
      <c r="A112" s="536" t="s">
        <v>23085</v>
      </c>
      <c r="B112" s="1979" t="s">
        <v>23086</v>
      </c>
      <c r="C112" s="841" t="s">
        <v>23087</v>
      </c>
      <c r="D112" s="536" t="s">
        <v>1134</v>
      </c>
      <c r="E112" s="842">
        <v>3</v>
      </c>
      <c r="F112" s="586">
        <v>106.47</v>
      </c>
      <c r="G112" s="546">
        <f t="shared" ref="G111:G126" si="10">F112*$I$2</f>
        <v>0</v>
      </c>
      <c r="H112" s="546">
        <f t="shared" ref="H111:H126" si="11">F112*$I$2-F112*$I$1</f>
        <v>0</v>
      </c>
    </row>
    <row r="113" spans="1:8">
      <c r="A113" s="536" t="s">
        <v>23088</v>
      </c>
      <c r="B113" s="1979" t="s">
        <v>23089</v>
      </c>
      <c r="C113" s="841" t="s">
        <v>23090</v>
      </c>
      <c r="D113" s="536" t="s">
        <v>1134</v>
      </c>
      <c r="E113" s="842">
        <v>3</v>
      </c>
      <c r="F113" s="586">
        <v>101.65</v>
      </c>
      <c r="G113" s="546">
        <f t="shared" si="10"/>
        <v>0</v>
      </c>
      <c r="H113" s="546">
        <f t="shared" si="11"/>
        <v>0</v>
      </c>
    </row>
    <row r="114" spans="1:8">
      <c r="A114" s="536" t="s">
        <v>23091</v>
      </c>
      <c r="B114" s="1979" t="s">
        <v>23092</v>
      </c>
      <c r="C114" s="841" t="s">
        <v>23093</v>
      </c>
      <c r="D114" s="536" t="s">
        <v>1134</v>
      </c>
      <c r="E114" s="842">
        <v>3</v>
      </c>
      <c r="F114" s="586">
        <v>98.8</v>
      </c>
      <c r="G114" s="546">
        <f t="shared" si="10"/>
        <v>0</v>
      </c>
      <c r="H114" s="546">
        <f t="shared" si="11"/>
        <v>0</v>
      </c>
    </row>
    <row r="115" spans="1:8">
      <c r="A115" s="536" t="s">
        <v>23094</v>
      </c>
      <c r="B115" s="1979" t="s">
        <v>23095</v>
      </c>
      <c r="C115" s="841" t="s">
        <v>23096</v>
      </c>
      <c r="D115" s="536" t="s">
        <v>1134</v>
      </c>
      <c r="E115" s="842">
        <v>4</v>
      </c>
      <c r="F115" s="586">
        <v>194.45</v>
      </c>
      <c r="G115" s="546">
        <f t="shared" si="10"/>
        <v>0</v>
      </c>
      <c r="H115" s="546">
        <f t="shared" si="11"/>
        <v>0</v>
      </c>
    </row>
    <row r="116" spans="1:8">
      <c r="A116" s="1967"/>
      <c r="B116" s="1968"/>
      <c r="C116" s="1985" t="s">
        <v>23097</v>
      </c>
      <c r="D116" s="1967"/>
      <c r="E116" s="1967"/>
      <c r="F116" s="1970"/>
      <c r="G116" s="1986"/>
      <c r="H116" s="1986"/>
    </row>
    <row r="117" spans="1:8">
      <c r="A117" s="536" t="s">
        <v>23098</v>
      </c>
      <c r="B117" s="1979" t="s">
        <v>23099</v>
      </c>
      <c r="C117" s="841" t="s">
        <v>23100</v>
      </c>
      <c r="D117" s="536" t="s">
        <v>1134</v>
      </c>
      <c r="E117" s="842">
        <v>6</v>
      </c>
      <c r="F117" s="586">
        <v>11.98</v>
      </c>
      <c r="G117" s="546">
        <f t="shared" si="10"/>
        <v>0</v>
      </c>
      <c r="H117" s="546">
        <f t="shared" si="11"/>
        <v>0</v>
      </c>
    </row>
    <row r="118" spans="1:8">
      <c r="A118" s="536" t="s">
        <v>23101</v>
      </c>
      <c r="B118" s="1979" t="s">
        <v>23102</v>
      </c>
      <c r="C118" s="841" t="s">
        <v>23103</v>
      </c>
      <c r="D118" s="536" t="s">
        <v>1134</v>
      </c>
      <c r="E118" s="842">
        <v>4</v>
      </c>
      <c r="F118" s="586">
        <v>56.06</v>
      </c>
      <c r="G118" s="546">
        <f t="shared" si="10"/>
        <v>0</v>
      </c>
      <c r="H118" s="546">
        <f t="shared" si="11"/>
        <v>0</v>
      </c>
    </row>
    <row r="119" spans="1:8">
      <c r="A119" s="536" t="s">
        <v>23104</v>
      </c>
      <c r="B119" s="1979" t="s">
        <v>23105</v>
      </c>
      <c r="C119" s="841" t="s">
        <v>23106</v>
      </c>
      <c r="D119" s="536" t="s">
        <v>1134</v>
      </c>
      <c r="E119" s="842">
        <v>1</v>
      </c>
      <c r="F119" s="586">
        <v>5.8</v>
      </c>
      <c r="G119" s="546">
        <f t="shared" si="10"/>
        <v>0</v>
      </c>
      <c r="H119" s="546">
        <f t="shared" si="11"/>
        <v>0</v>
      </c>
    </row>
    <row r="120" spans="1:8">
      <c r="A120" s="536" t="s">
        <v>23107</v>
      </c>
      <c r="B120" s="1979" t="s">
        <v>23108</v>
      </c>
      <c r="C120" s="841" t="s">
        <v>23109</v>
      </c>
      <c r="D120" s="536" t="s">
        <v>1134</v>
      </c>
      <c r="E120" s="842">
        <v>1</v>
      </c>
      <c r="F120" s="586">
        <v>20.75</v>
      </c>
      <c r="G120" s="546">
        <f t="shared" si="10"/>
        <v>0</v>
      </c>
      <c r="H120" s="546">
        <f t="shared" si="11"/>
        <v>0</v>
      </c>
    </row>
    <row r="121" spans="1:8">
      <c r="A121" s="536" t="s">
        <v>23110</v>
      </c>
      <c r="B121" s="1979" t="s">
        <v>23111</v>
      </c>
      <c r="C121" s="841" t="s">
        <v>23112</v>
      </c>
      <c r="D121" s="536" t="s">
        <v>1134</v>
      </c>
      <c r="E121" s="842">
        <v>4</v>
      </c>
      <c r="F121" s="586">
        <v>62.14</v>
      </c>
      <c r="G121" s="546">
        <f t="shared" si="10"/>
        <v>0</v>
      </c>
      <c r="H121" s="546">
        <f t="shared" si="11"/>
        <v>0</v>
      </c>
    </row>
    <row r="122" spans="1:8">
      <c r="A122" s="536" t="s">
        <v>23113</v>
      </c>
      <c r="B122" s="1979" t="s">
        <v>23114</v>
      </c>
      <c r="C122" s="841" t="s">
        <v>23115</v>
      </c>
      <c r="D122" s="536" t="s">
        <v>1134</v>
      </c>
      <c r="E122" s="842">
        <v>6</v>
      </c>
      <c r="F122" s="586">
        <v>17.5</v>
      </c>
      <c r="G122" s="546">
        <f t="shared" si="10"/>
        <v>0</v>
      </c>
      <c r="H122" s="546">
        <f t="shared" si="11"/>
        <v>0</v>
      </c>
    </row>
    <row r="123" spans="1:8">
      <c r="A123" s="536" t="s">
        <v>23116</v>
      </c>
      <c r="B123" s="1979" t="s">
        <v>23117</v>
      </c>
      <c r="C123" s="841" t="s">
        <v>23118</v>
      </c>
      <c r="D123" s="536" t="s">
        <v>1134</v>
      </c>
      <c r="E123" s="842">
        <v>4</v>
      </c>
      <c r="F123" s="586">
        <v>83.45</v>
      </c>
      <c r="G123" s="546">
        <f t="shared" si="10"/>
        <v>0</v>
      </c>
      <c r="H123" s="546">
        <f t="shared" si="11"/>
        <v>0</v>
      </c>
    </row>
    <row r="124" spans="1:8">
      <c r="A124" s="536" t="s">
        <v>23119</v>
      </c>
      <c r="B124" s="1979" t="s">
        <v>23120</v>
      </c>
      <c r="C124" s="841" t="s">
        <v>23121</v>
      </c>
      <c r="D124" s="536" t="s">
        <v>1134</v>
      </c>
      <c r="E124" s="842">
        <v>4</v>
      </c>
      <c r="F124" s="586">
        <v>78.58</v>
      </c>
      <c r="G124" s="546">
        <f t="shared" si="10"/>
        <v>0</v>
      </c>
      <c r="H124" s="546">
        <f t="shared" si="11"/>
        <v>0</v>
      </c>
    </row>
    <row r="125" spans="1:8">
      <c r="A125" s="536" t="s">
        <v>23122</v>
      </c>
      <c r="B125" s="1979" t="s">
        <v>23123</v>
      </c>
      <c r="C125" s="841" t="s">
        <v>23124</v>
      </c>
      <c r="D125" s="536" t="s">
        <v>1134</v>
      </c>
      <c r="E125" s="842">
        <v>6</v>
      </c>
      <c r="F125" s="586">
        <v>17.7</v>
      </c>
      <c r="G125" s="546">
        <f t="shared" si="10"/>
        <v>0</v>
      </c>
      <c r="H125" s="546">
        <f t="shared" si="11"/>
        <v>0</v>
      </c>
    </row>
    <row r="126" spans="1:8">
      <c r="A126" s="536" t="s">
        <v>23125</v>
      </c>
      <c r="B126" s="1979" t="s">
        <v>23126</v>
      </c>
      <c r="C126" s="841" t="s">
        <v>23127</v>
      </c>
      <c r="D126" s="536" t="s">
        <v>1134</v>
      </c>
      <c r="E126" s="842">
        <v>4</v>
      </c>
      <c r="F126" s="586">
        <v>61.05</v>
      </c>
      <c r="G126" s="546">
        <f t="shared" si="10"/>
        <v>0</v>
      </c>
      <c r="H126" s="546">
        <f t="shared" si="11"/>
        <v>0</v>
      </c>
    </row>
    <row r="127" spans="1:8">
      <c r="A127" s="1967"/>
      <c r="B127" s="1968"/>
      <c r="C127" s="1985" t="s">
        <v>23128</v>
      </c>
      <c r="D127" s="1967"/>
      <c r="E127" s="1967"/>
      <c r="F127" s="1970"/>
      <c r="G127" s="1987"/>
      <c r="H127" s="1987"/>
    </row>
    <row r="128" spans="1:8">
      <c r="A128" s="536" t="s">
        <v>23129</v>
      </c>
      <c r="B128" s="1979" t="s">
        <v>23130</v>
      </c>
      <c r="C128" s="841" t="s">
        <v>23131</v>
      </c>
      <c r="D128" s="536" t="s">
        <v>1112</v>
      </c>
      <c r="E128" s="842">
        <v>1</v>
      </c>
      <c r="F128" s="586">
        <v>24</v>
      </c>
      <c r="G128" s="546">
        <f t="shared" ref="G128:G130" si="12">F128*$I$2</f>
        <v>0</v>
      </c>
      <c r="H128" s="546">
        <f t="shared" ref="H128:H130" si="13">F128*$I$2-F128*$I$1</f>
        <v>0</v>
      </c>
    </row>
    <row r="129" spans="1:8">
      <c r="A129" s="536" t="s">
        <v>23132</v>
      </c>
      <c r="B129" s="1979" t="s">
        <v>23133</v>
      </c>
      <c r="C129" s="841" t="s">
        <v>23134</v>
      </c>
      <c r="D129" s="536" t="s">
        <v>1112</v>
      </c>
      <c r="E129" s="842">
        <v>1</v>
      </c>
      <c r="F129" s="586">
        <v>870</v>
      </c>
      <c r="G129" s="546">
        <f t="shared" si="12"/>
        <v>0</v>
      </c>
      <c r="H129" s="546">
        <f t="shared" si="13"/>
        <v>0</v>
      </c>
    </row>
    <row r="130" spans="1:8">
      <c r="A130" s="536" t="s">
        <v>23135</v>
      </c>
      <c r="B130" s="1979" t="s">
        <v>23136</v>
      </c>
      <c r="C130" s="841" t="s">
        <v>23137</v>
      </c>
      <c r="D130" s="536" t="s">
        <v>1134</v>
      </c>
      <c r="E130" s="842">
        <v>1</v>
      </c>
      <c r="F130" s="586">
        <v>393.79</v>
      </c>
      <c r="G130" s="546">
        <f t="shared" si="12"/>
        <v>0</v>
      </c>
      <c r="H130" s="546">
        <f t="shared" si="13"/>
        <v>0</v>
      </c>
    </row>
  </sheetData>
  <mergeCells count="2">
    <mergeCell ref="A6:B6"/>
    <mergeCell ref="A7:H7"/>
  </mergeCells>
  <hyperlinks>
    <hyperlink ref="A6" location="'Список программ'!R1C1" display="Список программ" xr:uid="{1A3F0332-4CC7-4F89-995A-A05B8EDB65F4}"/>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70C0"/>
  </sheetPr>
  <dimension ref="A1:AMJ1941"/>
  <sheetViews>
    <sheetView zoomScaleNormal="100" workbookViewId="0">
      <pane ySplit="8" topLeftCell="A1910" activePane="bottomLeft" state="frozen"/>
      <selection pane="bottomLeft" activeCell="F1936" sqref="F1936:F1941"/>
    </sheetView>
  </sheetViews>
  <sheetFormatPr defaultColWidth="8.375" defaultRowHeight="12.75"/>
  <cols>
    <col min="1" max="1" width="6.875" style="225" customWidth="1"/>
    <col min="2" max="2" width="11.75" style="201" customWidth="1"/>
    <col min="3" max="3" width="83.875" style="47" customWidth="1"/>
    <col min="4" max="4" width="4.25" style="365" customWidth="1"/>
    <col min="5" max="5" width="4.625" style="43" customWidth="1"/>
    <col min="6" max="6" width="11.125" style="149" customWidth="1"/>
    <col min="7" max="7" width="11" style="366" customWidth="1"/>
    <col min="8" max="8" width="10.875" style="47" customWidth="1"/>
    <col min="9" max="1024" width="8.375" style="47"/>
  </cols>
  <sheetData>
    <row r="1" spans="1:9" ht="15.75">
      <c r="A1" s="48" t="s">
        <v>0</v>
      </c>
      <c r="B1" s="49"/>
      <c r="C1" s="17"/>
      <c r="D1" s="18"/>
      <c r="E1" s="50"/>
      <c r="F1" s="51"/>
      <c r="G1" s="52"/>
      <c r="H1" s="53" t="s">
        <v>105</v>
      </c>
      <c r="I1" s="54">
        <v>0</v>
      </c>
    </row>
    <row r="2" spans="1:9">
      <c r="A2" s="22" t="s">
        <v>1</v>
      </c>
      <c r="B2" s="23"/>
      <c r="C2" s="24"/>
      <c r="D2" s="25"/>
      <c r="E2" s="19"/>
      <c r="F2" s="55"/>
      <c r="G2" s="56"/>
      <c r="H2" s="1534" t="s">
        <v>106</v>
      </c>
      <c r="I2" s="1552">
        <v>0</v>
      </c>
    </row>
    <row r="3" spans="1:9">
      <c r="A3" s="57" t="s">
        <v>2</v>
      </c>
      <c r="B3" s="58"/>
      <c r="C3" s="24"/>
      <c r="D3" s="25"/>
      <c r="E3" s="14"/>
      <c r="F3" s="55"/>
      <c r="G3" s="56"/>
      <c r="H3" s="59"/>
      <c r="I3" s="59"/>
    </row>
    <row r="4" spans="1:9" ht="15.75" customHeight="1">
      <c r="A4" s="57" t="s">
        <v>3</v>
      </c>
      <c r="B4" s="58"/>
      <c r="C4" s="24"/>
      <c r="D4" s="25"/>
      <c r="E4" s="14"/>
      <c r="F4" s="55"/>
      <c r="G4" s="56"/>
      <c r="H4" s="59"/>
      <c r="I4" s="59"/>
    </row>
    <row r="5" spans="1:9" ht="27.75" customHeight="1">
      <c r="A5" s="60"/>
      <c r="B5" s="44"/>
      <c r="C5" s="28" t="s">
        <v>107</v>
      </c>
      <c r="D5" s="25"/>
      <c r="E5" s="14"/>
      <c r="F5" s="55"/>
      <c r="G5" s="56"/>
      <c r="H5" s="59"/>
      <c r="I5" s="59"/>
    </row>
    <row r="6" spans="1:9" ht="32.25" customHeight="1">
      <c r="A6" s="1741" t="s">
        <v>108</v>
      </c>
      <c r="B6" s="1741"/>
      <c r="C6" s="29"/>
      <c r="D6" s="30"/>
      <c r="E6" s="31"/>
      <c r="F6" s="61"/>
      <c r="G6" s="62"/>
      <c r="H6" s="59"/>
      <c r="I6" s="59"/>
    </row>
    <row r="7" spans="1:9" ht="16.5" customHeight="1">
      <c r="A7" s="1828" t="s">
        <v>109</v>
      </c>
      <c r="B7" s="1828"/>
      <c r="C7" s="1828"/>
      <c r="D7" s="1828"/>
      <c r="E7" s="1828"/>
      <c r="F7" s="1828"/>
      <c r="G7" s="1828"/>
      <c r="H7" s="1828"/>
      <c r="I7" s="59"/>
    </row>
    <row r="8" spans="1:9" ht="32.25" customHeight="1">
      <c r="A8" s="1730" t="s">
        <v>572</v>
      </c>
      <c r="B8" s="1730" t="s">
        <v>110</v>
      </c>
      <c r="C8" s="2006" t="s">
        <v>111</v>
      </c>
      <c r="D8" s="1733" t="s">
        <v>1103</v>
      </c>
      <c r="E8" s="1733" t="s">
        <v>112</v>
      </c>
      <c r="F8" s="1730" t="s">
        <v>574</v>
      </c>
      <c r="G8" s="2371" t="s">
        <v>113</v>
      </c>
      <c r="H8" s="1733" t="s">
        <v>114</v>
      </c>
    </row>
    <row r="9" spans="1:9" s="368" customFormat="1" ht="15">
      <c r="A9" s="65"/>
      <c r="B9" s="66"/>
      <c r="C9" s="66" t="s">
        <v>1105</v>
      </c>
      <c r="D9" s="39"/>
      <c r="E9" s="38"/>
      <c r="F9" s="39"/>
      <c r="G9" s="39"/>
      <c r="H9" s="367"/>
    </row>
    <row r="10" spans="1:9" s="368" customFormat="1" ht="15.75" customHeight="1">
      <c r="A10" s="65"/>
      <c r="B10" s="66"/>
      <c r="C10" s="66" t="s">
        <v>23138</v>
      </c>
      <c r="D10" s="39"/>
      <c r="E10" s="38"/>
      <c r="F10" s="39"/>
      <c r="G10" s="39"/>
      <c r="H10" s="367"/>
    </row>
    <row r="11" spans="1:9" s="47" customFormat="1">
      <c r="A11" s="65"/>
      <c r="B11" s="66"/>
      <c r="C11" s="66" t="s">
        <v>23139</v>
      </c>
      <c r="D11" s="39"/>
      <c r="E11" s="38"/>
      <c r="F11" s="39"/>
      <c r="G11" s="39"/>
      <c r="H11" s="367"/>
    </row>
    <row r="12" spans="1:9" s="47" customFormat="1">
      <c r="A12" s="65"/>
      <c r="B12" s="66"/>
      <c r="C12" s="66" t="s">
        <v>23140</v>
      </c>
      <c r="D12" s="39"/>
      <c r="E12" s="38"/>
      <c r="F12" s="39"/>
      <c r="G12" s="39"/>
      <c r="H12" s="367"/>
    </row>
    <row r="13" spans="1:9" ht="12" customHeight="1">
      <c r="A13" s="2106" t="s">
        <v>23141</v>
      </c>
      <c r="B13" s="2106" t="s">
        <v>23142</v>
      </c>
      <c r="C13" s="2107" t="s">
        <v>23143</v>
      </c>
      <c r="D13" s="2165" t="s">
        <v>1157</v>
      </c>
      <c r="E13" s="2166">
        <v>1</v>
      </c>
      <c r="F13" s="2204">
        <v>42.744</v>
      </c>
      <c r="G13" s="2513">
        <f>F13*$I$2</f>
        <v>0</v>
      </c>
      <c r="H13" s="2513">
        <f>G13-G13*($I$1)</f>
        <v>0</v>
      </c>
    </row>
    <row r="14" spans="1:9" ht="12" customHeight="1">
      <c r="A14" s="2106" t="s">
        <v>23144</v>
      </c>
      <c r="B14" s="2106" t="s">
        <v>23145</v>
      </c>
      <c r="C14" s="2107" t="s">
        <v>23146</v>
      </c>
      <c r="D14" s="2165" t="s">
        <v>1157</v>
      </c>
      <c r="E14" s="2166">
        <v>1</v>
      </c>
      <c r="F14" s="2204">
        <v>42.744</v>
      </c>
      <c r="G14" s="2513">
        <f>F14*$I$2</f>
        <v>0</v>
      </c>
      <c r="H14" s="2513">
        <f>G14-G14*($I$1)</f>
        <v>0</v>
      </c>
    </row>
    <row r="15" spans="1:9" ht="12" customHeight="1">
      <c r="A15" s="2106" t="s">
        <v>23147</v>
      </c>
      <c r="B15" s="2106" t="s">
        <v>23148</v>
      </c>
      <c r="C15" s="2107" t="s">
        <v>23149</v>
      </c>
      <c r="D15" s="2165" t="s">
        <v>1157</v>
      </c>
      <c r="E15" s="2166">
        <v>1</v>
      </c>
      <c r="F15" s="2204">
        <v>42.744</v>
      </c>
      <c r="G15" s="2513">
        <f>F15*$I$2</f>
        <v>0</v>
      </c>
      <c r="H15" s="2513">
        <f>G15-G15*($I$1)</f>
        <v>0</v>
      </c>
    </row>
    <row r="16" spans="1:9" ht="12" customHeight="1">
      <c r="A16" s="2106" t="s">
        <v>23150</v>
      </c>
      <c r="B16" s="2106" t="s">
        <v>23151</v>
      </c>
      <c r="C16" s="2107" t="s">
        <v>23152</v>
      </c>
      <c r="D16" s="2165" t="s">
        <v>1157</v>
      </c>
      <c r="E16" s="2166">
        <v>1</v>
      </c>
      <c r="F16" s="2204">
        <v>42.744</v>
      </c>
      <c r="G16" s="2513">
        <f>F16*$I$2</f>
        <v>0</v>
      </c>
      <c r="H16" s="2513">
        <f>G16-G16*($I$1)</f>
        <v>0</v>
      </c>
    </row>
    <row r="17" spans="1:8" ht="12" customHeight="1">
      <c r="A17" s="2106" t="s">
        <v>23153</v>
      </c>
      <c r="B17" s="2106" t="s">
        <v>23154</v>
      </c>
      <c r="C17" s="2107" t="s">
        <v>23155</v>
      </c>
      <c r="D17" s="2165" t="s">
        <v>1157</v>
      </c>
      <c r="E17" s="2166">
        <v>1</v>
      </c>
      <c r="F17" s="2204">
        <v>42.744</v>
      </c>
      <c r="G17" s="2513">
        <f>F17*$I$2</f>
        <v>0</v>
      </c>
      <c r="H17" s="2513">
        <f>G17-G17*($I$1)</f>
        <v>0</v>
      </c>
    </row>
    <row r="18" spans="1:8" ht="12" customHeight="1">
      <c r="A18" s="2106" t="s">
        <v>23156</v>
      </c>
      <c r="B18" s="2106" t="s">
        <v>23157</v>
      </c>
      <c r="C18" s="2107" t="s">
        <v>23158</v>
      </c>
      <c r="D18" s="2165" t="s">
        <v>1157</v>
      </c>
      <c r="E18" s="2166">
        <v>1</v>
      </c>
      <c r="F18" s="2204">
        <v>42.744</v>
      </c>
      <c r="G18" s="2513">
        <f>F18*$I$2</f>
        <v>0</v>
      </c>
      <c r="H18" s="2513">
        <f>G18-G18*($I$1)</f>
        <v>0</v>
      </c>
    </row>
    <row r="19" spans="1:8" ht="12" customHeight="1">
      <c r="A19" s="2106" t="s">
        <v>23159</v>
      </c>
      <c r="B19" s="2106" t="s">
        <v>23160</v>
      </c>
      <c r="C19" s="2107" t="s">
        <v>23161</v>
      </c>
      <c r="D19" s="2165" t="s">
        <v>1157</v>
      </c>
      <c r="E19" s="2166">
        <v>1</v>
      </c>
      <c r="F19" s="2204">
        <v>42.744</v>
      </c>
      <c r="G19" s="2513">
        <f>F19*$I$2</f>
        <v>0</v>
      </c>
      <c r="H19" s="2513">
        <f>G19-G19*($I$1)</f>
        <v>0</v>
      </c>
    </row>
    <row r="20" spans="1:8" ht="12" customHeight="1">
      <c r="A20" s="2106" t="s">
        <v>23162</v>
      </c>
      <c r="B20" s="2106" t="s">
        <v>23163</v>
      </c>
      <c r="C20" s="2107" t="s">
        <v>23164</v>
      </c>
      <c r="D20" s="2165" t="s">
        <v>1157</v>
      </c>
      <c r="E20" s="2166">
        <v>1</v>
      </c>
      <c r="F20" s="2204">
        <v>42.744</v>
      </c>
      <c r="G20" s="2513">
        <f>F20*$I$2</f>
        <v>0</v>
      </c>
      <c r="H20" s="2513">
        <f>G20-G20*($I$1)</f>
        <v>0</v>
      </c>
    </row>
    <row r="21" spans="1:8" ht="12" customHeight="1">
      <c r="A21" s="2106" t="s">
        <v>23165</v>
      </c>
      <c r="B21" s="2106" t="s">
        <v>23166</v>
      </c>
      <c r="C21" s="2107" t="s">
        <v>23167</v>
      </c>
      <c r="D21" s="2165" t="s">
        <v>1157</v>
      </c>
      <c r="E21" s="2166">
        <v>1</v>
      </c>
      <c r="F21" s="2204">
        <v>42.744</v>
      </c>
      <c r="G21" s="2513">
        <f>F21*$I$2</f>
        <v>0</v>
      </c>
      <c r="H21" s="2513">
        <f>G21-G21*($I$1)</f>
        <v>0</v>
      </c>
    </row>
    <row r="22" spans="1:8" ht="12" customHeight="1">
      <c r="A22" s="2106" t="s">
        <v>23168</v>
      </c>
      <c r="B22" s="2106" t="s">
        <v>23169</v>
      </c>
      <c r="C22" s="2107" t="s">
        <v>23170</v>
      </c>
      <c r="D22" s="2165" t="s">
        <v>1157</v>
      </c>
      <c r="E22" s="2166">
        <v>1</v>
      </c>
      <c r="F22" s="2204">
        <v>42.744</v>
      </c>
      <c r="G22" s="2513">
        <f>F22*$I$2</f>
        <v>0</v>
      </c>
      <c r="H22" s="2513">
        <f>G22-G22*($I$1)</f>
        <v>0</v>
      </c>
    </row>
    <row r="23" spans="1:8" ht="12" customHeight="1">
      <c r="A23" s="2106" t="s">
        <v>23171</v>
      </c>
      <c r="B23" s="2106" t="s">
        <v>23172</v>
      </c>
      <c r="C23" s="2107" t="s">
        <v>23173</v>
      </c>
      <c r="D23" s="2165" t="s">
        <v>1157</v>
      </c>
      <c r="E23" s="2166">
        <v>1</v>
      </c>
      <c r="F23" s="2204">
        <v>42.744</v>
      </c>
      <c r="G23" s="2513">
        <f>F23*$I$2</f>
        <v>0</v>
      </c>
      <c r="H23" s="2513">
        <f>G23-G23*($I$1)</f>
        <v>0</v>
      </c>
    </row>
    <row r="24" spans="1:8" ht="12" customHeight="1">
      <c r="A24" s="2106" t="s">
        <v>23174</v>
      </c>
      <c r="B24" s="2106" t="s">
        <v>23175</v>
      </c>
      <c r="C24" s="2107" t="s">
        <v>23176</v>
      </c>
      <c r="D24" s="2165" t="s">
        <v>1157</v>
      </c>
      <c r="E24" s="2166">
        <v>1</v>
      </c>
      <c r="F24" s="2204">
        <v>42.744</v>
      </c>
      <c r="G24" s="2513">
        <f>F24*$I$2</f>
        <v>0</v>
      </c>
      <c r="H24" s="2513">
        <f>G24-G24*($I$1)</f>
        <v>0</v>
      </c>
    </row>
    <row r="25" spans="1:8" ht="14.25">
      <c r="A25" s="411"/>
      <c r="B25" s="490"/>
      <c r="C25" s="66" t="s">
        <v>23177</v>
      </c>
      <c r="D25" s="39"/>
      <c r="E25" s="38"/>
      <c r="F25" s="124"/>
      <c r="G25" s="38"/>
      <c r="H25" s="39"/>
    </row>
    <row r="26" spans="1:8" ht="14.25">
      <c r="A26" s="2106" t="s">
        <v>23178</v>
      </c>
      <c r="B26" s="2106" t="s">
        <v>23179</v>
      </c>
      <c r="C26" s="2107" t="s">
        <v>23180</v>
      </c>
      <c r="D26" s="2165" t="s">
        <v>1157</v>
      </c>
      <c r="E26" s="2166">
        <v>1</v>
      </c>
      <c r="F26" s="2204">
        <v>52.308999999999997</v>
      </c>
      <c r="G26" s="2513">
        <f>F26*$I$2</f>
        <v>0</v>
      </c>
      <c r="H26" s="2513">
        <f>G26-G26*($I$1)</f>
        <v>0</v>
      </c>
    </row>
    <row r="27" spans="1:8" ht="14.25">
      <c r="A27" s="2106" t="s">
        <v>23181</v>
      </c>
      <c r="B27" s="2106" t="s">
        <v>23182</v>
      </c>
      <c r="C27" s="2107" t="s">
        <v>23183</v>
      </c>
      <c r="D27" s="2165" t="s">
        <v>1157</v>
      </c>
      <c r="E27" s="2166">
        <v>1</v>
      </c>
      <c r="F27" s="2204">
        <v>52.308999999999997</v>
      </c>
      <c r="G27" s="2513">
        <f>F27*$I$2</f>
        <v>0</v>
      </c>
      <c r="H27" s="2513">
        <f>G27-G27*($I$1)</f>
        <v>0</v>
      </c>
    </row>
    <row r="28" spans="1:8" ht="14.25">
      <c r="A28" s="2106" t="s">
        <v>23184</v>
      </c>
      <c r="B28" s="2106" t="s">
        <v>23185</v>
      </c>
      <c r="C28" s="2107" t="s">
        <v>23186</v>
      </c>
      <c r="D28" s="2165" t="s">
        <v>1157</v>
      </c>
      <c r="E28" s="2166">
        <v>1</v>
      </c>
      <c r="F28" s="2204">
        <v>52.308999999999997</v>
      </c>
      <c r="G28" s="2513">
        <f>F28*$I$2</f>
        <v>0</v>
      </c>
      <c r="H28" s="2513">
        <f>G28-G28*($I$1)</f>
        <v>0</v>
      </c>
    </row>
    <row r="29" spans="1:8" ht="14.25">
      <c r="A29" s="2106" t="s">
        <v>23187</v>
      </c>
      <c r="B29" s="2106" t="s">
        <v>23188</v>
      </c>
      <c r="C29" s="2107" t="s">
        <v>23189</v>
      </c>
      <c r="D29" s="2165" t="s">
        <v>1157</v>
      </c>
      <c r="E29" s="2166">
        <v>1</v>
      </c>
      <c r="F29" s="2204">
        <v>52.308999999999997</v>
      </c>
      <c r="G29" s="2513">
        <f>F29*$I$2</f>
        <v>0</v>
      </c>
      <c r="H29" s="2513">
        <f>G29-G29*($I$1)</f>
        <v>0</v>
      </c>
    </row>
    <row r="30" spans="1:8" ht="14.25">
      <c r="A30" s="2106" t="s">
        <v>23190</v>
      </c>
      <c r="B30" s="2106" t="s">
        <v>23191</v>
      </c>
      <c r="C30" s="2107" t="s">
        <v>23192</v>
      </c>
      <c r="D30" s="2165" t="s">
        <v>1157</v>
      </c>
      <c r="E30" s="2166">
        <v>1</v>
      </c>
      <c r="F30" s="2204">
        <v>52.308999999999997</v>
      </c>
      <c r="G30" s="2513">
        <f>F30*$I$2</f>
        <v>0</v>
      </c>
      <c r="H30" s="2513">
        <f>G30-G30*($I$1)</f>
        <v>0</v>
      </c>
    </row>
    <row r="31" spans="1:8" ht="14.25">
      <c r="A31" s="2106" t="s">
        <v>23193</v>
      </c>
      <c r="B31" s="2106" t="s">
        <v>23194</v>
      </c>
      <c r="C31" s="2107" t="s">
        <v>23195</v>
      </c>
      <c r="D31" s="2165" t="s">
        <v>1157</v>
      </c>
      <c r="E31" s="2166">
        <v>1</v>
      </c>
      <c r="F31" s="2204">
        <v>52.308999999999997</v>
      </c>
      <c r="G31" s="2513">
        <f>F31*$I$2</f>
        <v>0</v>
      </c>
      <c r="H31" s="2513">
        <f>G31-G31*($I$1)</f>
        <v>0</v>
      </c>
    </row>
    <row r="32" spans="1:8" ht="14.25">
      <c r="A32" s="2106" t="s">
        <v>23196</v>
      </c>
      <c r="B32" s="2106" t="s">
        <v>23197</v>
      </c>
      <c r="C32" s="2107" t="s">
        <v>23198</v>
      </c>
      <c r="D32" s="2165" t="s">
        <v>1157</v>
      </c>
      <c r="E32" s="2166">
        <v>1</v>
      </c>
      <c r="F32" s="2204">
        <v>52.308999999999997</v>
      </c>
      <c r="G32" s="2513">
        <f>F32*$I$2</f>
        <v>0</v>
      </c>
      <c r="H32" s="2513">
        <f>G32-G32*($I$1)</f>
        <v>0</v>
      </c>
    </row>
    <row r="33" spans="1:8" ht="14.25">
      <c r="A33" s="2106" t="s">
        <v>23199</v>
      </c>
      <c r="B33" s="2106" t="s">
        <v>23200</v>
      </c>
      <c r="C33" s="2107" t="s">
        <v>23201</v>
      </c>
      <c r="D33" s="2165" t="s">
        <v>1157</v>
      </c>
      <c r="E33" s="2166">
        <v>1</v>
      </c>
      <c r="F33" s="2204">
        <v>52.308999999999997</v>
      </c>
      <c r="G33" s="2513">
        <f>F33*$I$2</f>
        <v>0</v>
      </c>
      <c r="H33" s="2513">
        <f>G33-G33*($I$1)</f>
        <v>0</v>
      </c>
    </row>
    <row r="34" spans="1:8" ht="14.25">
      <c r="A34" s="2106" t="s">
        <v>23202</v>
      </c>
      <c r="B34" s="2106" t="s">
        <v>23203</v>
      </c>
      <c r="C34" s="2107" t="s">
        <v>23204</v>
      </c>
      <c r="D34" s="2165" t="s">
        <v>1157</v>
      </c>
      <c r="E34" s="2166">
        <v>1</v>
      </c>
      <c r="F34" s="2204">
        <v>52.308999999999997</v>
      </c>
      <c r="G34" s="2513">
        <f>F34*$I$2</f>
        <v>0</v>
      </c>
      <c r="H34" s="2513">
        <f>G34-G34*($I$1)</f>
        <v>0</v>
      </c>
    </row>
    <row r="35" spans="1:8" ht="14.25">
      <c r="A35" s="2106" t="s">
        <v>23205</v>
      </c>
      <c r="B35" s="2106" t="s">
        <v>23206</v>
      </c>
      <c r="C35" s="2107" t="s">
        <v>23207</v>
      </c>
      <c r="D35" s="2165" t="s">
        <v>1157</v>
      </c>
      <c r="E35" s="2166">
        <v>1</v>
      </c>
      <c r="F35" s="2204">
        <v>52.308999999999997</v>
      </c>
      <c r="G35" s="2513">
        <f>F35*$I$2</f>
        <v>0</v>
      </c>
      <c r="H35" s="2513">
        <f>G35-G35*($I$1)</f>
        <v>0</v>
      </c>
    </row>
    <row r="36" spans="1:8" ht="14.25">
      <c r="A36" s="2106" t="s">
        <v>23208</v>
      </c>
      <c r="B36" s="2106" t="s">
        <v>23209</v>
      </c>
      <c r="C36" s="2107" t="s">
        <v>23210</v>
      </c>
      <c r="D36" s="2165" t="s">
        <v>1157</v>
      </c>
      <c r="E36" s="2166">
        <v>1</v>
      </c>
      <c r="F36" s="2204">
        <v>52.308999999999997</v>
      </c>
      <c r="G36" s="2513">
        <f>F36*$I$2</f>
        <v>0</v>
      </c>
      <c r="H36" s="2513">
        <f>G36-G36*($I$1)</f>
        <v>0</v>
      </c>
    </row>
    <row r="37" spans="1:8" ht="14.25">
      <c r="A37" s="2106" t="s">
        <v>23211</v>
      </c>
      <c r="B37" s="2106" t="s">
        <v>23212</v>
      </c>
      <c r="C37" s="2107" t="s">
        <v>23213</v>
      </c>
      <c r="D37" s="2165" t="s">
        <v>1157</v>
      </c>
      <c r="E37" s="2166">
        <v>1</v>
      </c>
      <c r="F37" s="2204">
        <v>52.308999999999997</v>
      </c>
      <c r="G37" s="2513">
        <f>F37*$I$2</f>
        <v>0</v>
      </c>
      <c r="H37" s="2513">
        <f>G37-G37*($I$1)</f>
        <v>0</v>
      </c>
    </row>
    <row r="38" spans="1:8" s="372" customFormat="1">
      <c r="A38" s="491"/>
      <c r="B38" s="491"/>
      <c r="C38" s="369" t="s">
        <v>23214</v>
      </c>
      <c r="D38" s="370"/>
      <c r="E38" s="370"/>
      <c r="F38" s="124"/>
      <c r="G38" s="371"/>
    </row>
    <row r="39" spans="1:8" s="372" customFormat="1">
      <c r="A39" s="2578">
        <v>18110</v>
      </c>
      <c r="B39" s="2578">
        <v>270184080</v>
      </c>
      <c r="C39" s="2148" t="s">
        <v>23215</v>
      </c>
      <c r="D39" s="2151" t="s">
        <v>1112</v>
      </c>
      <c r="E39" s="2579">
        <v>1</v>
      </c>
      <c r="F39" s="2204">
        <v>94.971999999999994</v>
      </c>
      <c r="G39" s="2513">
        <f>F39*$I$2</f>
        <v>0</v>
      </c>
      <c r="H39" s="2513">
        <f>G39-G39*($I$1)</f>
        <v>0</v>
      </c>
    </row>
    <row r="40" spans="1:8" s="372" customFormat="1">
      <c r="A40" s="2578">
        <v>18111</v>
      </c>
      <c r="B40" s="2578">
        <v>270184100</v>
      </c>
      <c r="C40" s="2148" t="s">
        <v>23216</v>
      </c>
      <c r="D40" s="2151" t="s">
        <v>1112</v>
      </c>
      <c r="E40" s="2579">
        <v>1</v>
      </c>
      <c r="F40" s="2204">
        <v>85.123999999999995</v>
      </c>
      <c r="G40" s="2513">
        <f>F40*$I$2</f>
        <v>0</v>
      </c>
      <c r="H40" s="2513">
        <f>G40-G40*($I$1)</f>
        <v>0</v>
      </c>
    </row>
    <row r="41" spans="1:8" s="372" customFormat="1">
      <c r="A41" s="2578">
        <v>18112</v>
      </c>
      <c r="B41" s="2578">
        <v>270184150</v>
      </c>
      <c r="C41" s="2148" t="s">
        <v>23217</v>
      </c>
      <c r="D41" s="2151" t="s">
        <v>1112</v>
      </c>
      <c r="E41" s="2579">
        <v>1</v>
      </c>
      <c r="F41" s="2204">
        <v>72.828999999999994</v>
      </c>
      <c r="G41" s="2513">
        <f>F41*$I$2</f>
        <v>0</v>
      </c>
      <c r="H41" s="2513">
        <f>G41-G41*($I$1)</f>
        <v>0</v>
      </c>
    </row>
    <row r="42" spans="1:8" s="372" customFormat="1">
      <c r="A42" s="2578">
        <v>18113</v>
      </c>
      <c r="B42" s="2578">
        <v>270184180</v>
      </c>
      <c r="C42" s="2148" t="s">
        <v>23218</v>
      </c>
      <c r="D42" s="2151" t="s">
        <v>1112</v>
      </c>
      <c r="E42" s="2579">
        <v>1</v>
      </c>
      <c r="F42" s="2204">
        <v>69.497</v>
      </c>
      <c r="G42" s="2513">
        <f>F42*$I$2</f>
        <v>0</v>
      </c>
      <c r="H42" s="2513">
        <f>G42-G42*($I$1)</f>
        <v>0</v>
      </c>
    </row>
    <row r="43" spans="1:8" s="372" customFormat="1">
      <c r="A43" s="2578">
        <v>18114</v>
      </c>
      <c r="B43" s="2578">
        <v>270184240</v>
      </c>
      <c r="C43" s="2148" t="s">
        <v>23219</v>
      </c>
      <c r="D43" s="2151" t="s">
        <v>1112</v>
      </c>
      <c r="E43" s="2579">
        <v>1</v>
      </c>
      <c r="F43" s="2204">
        <v>69.013999999999996</v>
      </c>
      <c r="G43" s="2513">
        <f>F43*$I$2</f>
        <v>0</v>
      </c>
      <c r="H43" s="2513">
        <f>G43-G43*($I$1)</f>
        <v>0</v>
      </c>
    </row>
    <row r="44" spans="1:8" ht="14.25">
      <c r="A44" s="411"/>
      <c r="B44" s="490"/>
      <c r="C44" s="66" t="s">
        <v>23220</v>
      </c>
      <c r="D44" s="39"/>
      <c r="E44" s="38"/>
      <c r="F44" s="124"/>
      <c r="G44" s="38"/>
      <c r="H44" s="39"/>
    </row>
    <row r="45" spans="1:8" ht="14.25">
      <c r="A45" s="2106" t="s">
        <v>23221</v>
      </c>
      <c r="B45" s="2106" t="s">
        <v>23222</v>
      </c>
      <c r="C45" s="2107" t="s">
        <v>23223</v>
      </c>
      <c r="D45" s="2165" t="s">
        <v>11833</v>
      </c>
      <c r="E45" s="2166">
        <v>50</v>
      </c>
      <c r="F45" s="2204">
        <v>0.59499999999999997</v>
      </c>
      <c r="G45" s="2513">
        <f>F45*$I$2</f>
        <v>0</v>
      </c>
      <c r="H45" s="2513">
        <f>G45-G45*($I$1)</f>
        <v>0</v>
      </c>
    </row>
    <row r="46" spans="1:8" ht="14.25">
      <c r="A46" s="2106" t="s">
        <v>23224</v>
      </c>
      <c r="B46" s="2106" t="s">
        <v>23225</v>
      </c>
      <c r="C46" s="2107" t="s">
        <v>23226</v>
      </c>
      <c r="D46" s="2165" t="s">
        <v>11833</v>
      </c>
      <c r="E46" s="2166">
        <v>50</v>
      </c>
      <c r="F46" s="2204">
        <v>0.55900000000000005</v>
      </c>
      <c r="G46" s="2513">
        <f>F46*$I$2</f>
        <v>0</v>
      </c>
      <c r="H46" s="2513">
        <f>G46-G46*($I$1)</f>
        <v>0</v>
      </c>
    </row>
    <row r="47" spans="1:8" ht="14.25">
      <c r="A47" s="2106" t="s">
        <v>23227</v>
      </c>
      <c r="B47" s="2106" t="s">
        <v>23228</v>
      </c>
      <c r="C47" s="2107" t="s">
        <v>23229</v>
      </c>
      <c r="D47" s="2165" t="s">
        <v>11833</v>
      </c>
      <c r="E47" s="2166">
        <v>50</v>
      </c>
      <c r="F47" s="2204">
        <v>0.499</v>
      </c>
      <c r="G47" s="2513">
        <f>F47*$I$2</f>
        <v>0</v>
      </c>
      <c r="H47" s="2513">
        <f>G47-G47*($I$1)</f>
        <v>0</v>
      </c>
    </row>
    <row r="48" spans="1:8" ht="14.25">
      <c r="A48" s="2106" t="s">
        <v>23230</v>
      </c>
      <c r="B48" s="2106" t="s">
        <v>23231</v>
      </c>
      <c r="C48" s="2107" t="s">
        <v>23232</v>
      </c>
      <c r="D48" s="2165" t="s">
        <v>11833</v>
      </c>
      <c r="E48" s="2166">
        <v>50</v>
      </c>
      <c r="F48" s="2204">
        <v>0.46500000000000002</v>
      </c>
      <c r="G48" s="2513">
        <f>F48*$I$2</f>
        <v>0</v>
      </c>
      <c r="H48" s="2513">
        <f>G48-G48*($I$1)</f>
        <v>0</v>
      </c>
    </row>
    <row r="49" spans="1:8" ht="14.25">
      <c r="A49" s="2106" t="s">
        <v>23233</v>
      </c>
      <c r="B49" s="2106" t="s">
        <v>23234</v>
      </c>
      <c r="C49" s="2107" t="s">
        <v>23235</v>
      </c>
      <c r="D49" s="2165" t="s">
        <v>11833</v>
      </c>
      <c r="E49" s="2166">
        <v>50</v>
      </c>
      <c r="F49" s="2204">
        <v>0.44400000000000001</v>
      </c>
      <c r="G49" s="2513">
        <f>F49*$I$2</f>
        <v>0</v>
      </c>
      <c r="H49" s="2513">
        <f>G49-G49*($I$1)</f>
        <v>0</v>
      </c>
    </row>
    <row r="50" spans="1:8" ht="14.25">
      <c r="A50" s="2106" t="s">
        <v>23236</v>
      </c>
      <c r="B50" s="2106" t="s">
        <v>23237</v>
      </c>
      <c r="C50" s="2107" t="s">
        <v>23238</v>
      </c>
      <c r="D50" s="2165" t="s">
        <v>11833</v>
      </c>
      <c r="E50" s="2166">
        <v>50</v>
      </c>
      <c r="F50" s="2204">
        <v>0.40799999999999997</v>
      </c>
      <c r="G50" s="2513">
        <f>F50*$I$2</f>
        <v>0</v>
      </c>
      <c r="H50" s="2513">
        <f>G50-G50*($I$1)</f>
        <v>0</v>
      </c>
    </row>
    <row r="51" spans="1:8" ht="14.25">
      <c r="A51" s="2106" t="s">
        <v>23239</v>
      </c>
      <c r="B51" s="2106" t="s">
        <v>23240</v>
      </c>
      <c r="C51" s="2107" t="s">
        <v>23241</v>
      </c>
      <c r="D51" s="2165" t="s">
        <v>11833</v>
      </c>
      <c r="E51" s="2166">
        <v>50</v>
      </c>
      <c r="F51" s="2204">
        <v>0.40300000000000002</v>
      </c>
      <c r="G51" s="2513">
        <f>F51*$I$2</f>
        <v>0</v>
      </c>
      <c r="H51" s="2513">
        <f>G51-G51*($I$1)</f>
        <v>0</v>
      </c>
    </row>
    <row r="52" spans="1:8" ht="14.25">
      <c r="A52" s="2106" t="s">
        <v>23242</v>
      </c>
      <c r="B52" s="2106" t="s">
        <v>23243</v>
      </c>
      <c r="C52" s="2107" t="s">
        <v>23244</v>
      </c>
      <c r="D52" s="2165" t="s">
        <v>11833</v>
      </c>
      <c r="E52" s="2166">
        <v>50</v>
      </c>
      <c r="F52" s="2204">
        <v>0.40300000000000002</v>
      </c>
      <c r="G52" s="2513">
        <f>F52*$I$2</f>
        <v>0</v>
      </c>
      <c r="H52" s="2513">
        <f>G52-G52*($I$1)</f>
        <v>0</v>
      </c>
    </row>
    <row r="53" spans="1:8" ht="14.25">
      <c r="A53" s="2106" t="s">
        <v>23245</v>
      </c>
      <c r="B53" s="2106" t="s">
        <v>23246</v>
      </c>
      <c r="C53" s="2107" t="s">
        <v>23247</v>
      </c>
      <c r="D53" s="2165" t="s">
        <v>11833</v>
      </c>
      <c r="E53" s="2166">
        <v>50</v>
      </c>
      <c r="F53" s="2204">
        <v>0.40300000000000002</v>
      </c>
      <c r="G53" s="2513">
        <f>F53*$I$2</f>
        <v>0</v>
      </c>
      <c r="H53" s="2513">
        <f>G53-G53*($I$1)</f>
        <v>0</v>
      </c>
    </row>
    <row r="54" spans="1:8" ht="14.25">
      <c r="A54" s="2106" t="s">
        <v>23248</v>
      </c>
      <c r="B54" s="2106" t="s">
        <v>23249</v>
      </c>
      <c r="C54" s="2107" t="s">
        <v>23250</v>
      </c>
      <c r="D54" s="2165" t="s">
        <v>11833</v>
      </c>
      <c r="E54" s="2166">
        <v>50</v>
      </c>
      <c r="F54" s="2204">
        <v>0.40300000000000002</v>
      </c>
      <c r="G54" s="2513">
        <f>F54*$I$2</f>
        <v>0</v>
      </c>
      <c r="H54" s="2513">
        <f>G54-G54*($I$1)</f>
        <v>0</v>
      </c>
    </row>
    <row r="55" spans="1:8" ht="14.25">
      <c r="A55" s="2106" t="s">
        <v>23251</v>
      </c>
      <c r="B55" s="2106" t="s">
        <v>23252</v>
      </c>
      <c r="C55" s="2107" t="s">
        <v>23253</v>
      </c>
      <c r="D55" s="2165" t="s">
        <v>11833</v>
      </c>
      <c r="E55" s="2166">
        <v>50</v>
      </c>
      <c r="F55" s="2204">
        <v>0.40400000000000003</v>
      </c>
      <c r="G55" s="2513">
        <f>F55*$I$2</f>
        <v>0</v>
      </c>
      <c r="H55" s="2513">
        <f>G55-G55*($I$1)</f>
        <v>0</v>
      </c>
    </row>
    <row r="56" spans="1:8" ht="14.25">
      <c r="A56" s="2106" t="s">
        <v>23254</v>
      </c>
      <c r="B56" s="2106" t="s">
        <v>23255</v>
      </c>
      <c r="C56" s="2107" t="s">
        <v>23256</v>
      </c>
      <c r="D56" s="2165" t="s">
        <v>11833</v>
      </c>
      <c r="E56" s="2166">
        <v>50</v>
      </c>
      <c r="F56" s="2204">
        <v>0.40400000000000003</v>
      </c>
      <c r="G56" s="2513">
        <f>F56*$I$2</f>
        <v>0</v>
      </c>
      <c r="H56" s="2513">
        <f>G56-G56*($I$1)</f>
        <v>0</v>
      </c>
    </row>
    <row r="57" spans="1:8" ht="14.25">
      <c r="A57" s="2106" t="s">
        <v>23257</v>
      </c>
      <c r="B57" s="2106" t="s">
        <v>23258</v>
      </c>
      <c r="C57" s="2107" t="s">
        <v>23259</v>
      </c>
      <c r="D57" s="2165" t="s">
        <v>11833</v>
      </c>
      <c r="E57" s="2166">
        <v>50</v>
      </c>
      <c r="F57" s="2204">
        <v>0.40500000000000003</v>
      </c>
      <c r="G57" s="2513">
        <f>F57*$I$2</f>
        <v>0</v>
      </c>
      <c r="H57" s="2513">
        <f>G57-G57*($I$1)</f>
        <v>0</v>
      </c>
    </row>
    <row r="58" spans="1:8" ht="14.25">
      <c r="A58" s="2106" t="s">
        <v>23260</v>
      </c>
      <c r="B58" s="2106" t="s">
        <v>23261</v>
      </c>
      <c r="C58" s="2107" t="s">
        <v>23262</v>
      </c>
      <c r="D58" s="2165" t="s">
        <v>11833</v>
      </c>
      <c r="E58" s="2166">
        <v>50</v>
      </c>
      <c r="F58" s="2204">
        <v>0.40300000000000002</v>
      </c>
      <c r="G58" s="2513">
        <f>F58*$I$2</f>
        <v>0</v>
      </c>
      <c r="H58" s="2513">
        <f>G58-G58*($I$1)</f>
        <v>0</v>
      </c>
    </row>
    <row r="59" spans="1:8" ht="14.25">
      <c r="A59" s="2106" t="s">
        <v>23263</v>
      </c>
      <c r="B59" s="2106" t="s">
        <v>23264</v>
      </c>
      <c r="C59" s="2107" t="s">
        <v>23265</v>
      </c>
      <c r="D59" s="2165" t="s">
        <v>11833</v>
      </c>
      <c r="E59" s="2166">
        <v>50</v>
      </c>
      <c r="F59" s="2204">
        <v>0.40300000000000002</v>
      </c>
      <c r="G59" s="2513">
        <f>F59*$I$2</f>
        <v>0</v>
      </c>
      <c r="H59" s="2513">
        <f>G59-G59*($I$1)</f>
        <v>0</v>
      </c>
    </row>
    <row r="60" spans="1:8" ht="14.25">
      <c r="A60" s="2106" t="s">
        <v>23266</v>
      </c>
      <c r="B60" s="2106" t="s">
        <v>23267</v>
      </c>
      <c r="C60" s="2107" t="s">
        <v>23268</v>
      </c>
      <c r="D60" s="2165" t="s">
        <v>11833</v>
      </c>
      <c r="E60" s="2166">
        <v>50</v>
      </c>
      <c r="F60" s="2204">
        <v>0.40400000000000003</v>
      </c>
      <c r="G60" s="2513">
        <f>F60*$I$2</f>
        <v>0</v>
      </c>
      <c r="H60" s="2513">
        <f>G60-G60*($I$1)</f>
        <v>0</v>
      </c>
    </row>
    <row r="61" spans="1:8" ht="14.25">
      <c r="A61" s="2106" t="s">
        <v>23269</v>
      </c>
      <c r="B61" s="2106" t="s">
        <v>23270</v>
      </c>
      <c r="C61" s="2107" t="s">
        <v>23271</v>
      </c>
      <c r="D61" s="2165" t="s">
        <v>11833</v>
      </c>
      <c r="E61" s="2166">
        <v>50</v>
      </c>
      <c r="F61" s="2204">
        <v>0.40400000000000003</v>
      </c>
      <c r="G61" s="2513">
        <f>F61*$I$2</f>
        <v>0</v>
      </c>
      <c r="H61" s="2513">
        <f>G61-G61*($I$1)</f>
        <v>0</v>
      </c>
    </row>
    <row r="62" spans="1:8" ht="14.25">
      <c r="A62" s="2106" t="s">
        <v>23272</v>
      </c>
      <c r="B62" s="2106" t="s">
        <v>23273</v>
      </c>
      <c r="C62" s="2107" t="s">
        <v>23274</v>
      </c>
      <c r="D62" s="2165" t="s">
        <v>11833</v>
      </c>
      <c r="E62" s="2166">
        <v>50</v>
      </c>
      <c r="F62" s="2204">
        <v>0.40500000000000003</v>
      </c>
      <c r="G62" s="2513">
        <f>F62*$I$2</f>
        <v>0</v>
      </c>
      <c r="H62" s="2513">
        <f>G62-G62*($I$1)</f>
        <v>0</v>
      </c>
    </row>
    <row r="63" spans="1:8" ht="14.25">
      <c r="A63" s="2106" t="s">
        <v>23275</v>
      </c>
      <c r="B63" s="2106" t="s">
        <v>23276</v>
      </c>
      <c r="C63" s="2107" t="s">
        <v>23277</v>
      </c>
      <c r="D63" s="2165" t="s">
        <v>11833</v>
      </c>
      <c r="E63" s="2166">
        <v>50</v>
      </c>
      <c r="F63" s="2204">
        <v>0.40400000000000003</v>
      </c>
      <c r="G63" s="2513">
        <f>F63*$I$2</f>
        <v>0</v>
      </c>
      <c r="H63" s="2513">
        <f>G63-G63*($I$1)</f>
        <v>0</v>
      </c>
    </row>
    <row r="64" spans="1:8" ht="14.25">
      <c r="A64" s="2106" t="s">
        <v>23278</v>
      </c>
      <c r="B64" s="2106" t="s">
        <v>23279</v>
      </c>
      <c r="C64" s="2107" t="s">
        <v>23280</v>
      </c>
      <c r="D64" s="2165" t="s">
        <v>11833</v>
      </c>
      <c r="E64" s="2166">
        <v>50</v>
      </c>
      <c r="F64" s="2204">
        <v>0.43</v>
      </c>
      <c r="G64" s="2513">
        <f>F64*$I$2</f>
        <v>0</v>
      </c>
      <c r="H64" s="2513">
        <f>G64-G64*($I$1)</f>
        <v>0</v>
      </c>
    </row>
    <row r="65" spans="1:8" ht="14.25">
      <c r="A65" s="2106" t="s">
        <v>23281</v>
      </c>
      <c r="B65" s="2106" t="s">
        <v>23282</v>
      </c>
      <c r="C65" s="2107" t="s">
        <v>23283</v>
      </c>
      <c r="D65" s="2165" t="s">
        <v>11833</v>
      </c>
      <c r="E65" s="2166">
        <v>50</v>
      </c>
      <c r="F65" s="2204">
        <v>0.46600000000000003</v>
      </c>
      <c r="G65" s="2513">
        <f>F65*$I$2</f>
        <v>0</v>
      </c>
      <c r="H65" s="2513">
        <f>G65-G65*($I$1)</f>
        <v>0</v>
      </c>
    </row>
    <row r="66" spans="1:8" ht="14.25">
      <c r="A66" s="2106" t="s">
        <v>23284</v>
      </c>
      <c r="B66" s="2106" t="s">
        <v>23285</v>
      </c>
      <c r="C66" s="2107" t="s">
        <v>23286</v>
      </c>
      <c r="D66" s="2165" t="s">
        <v>11833</v>
      </c>
      <c r="E66" s="2166">
        <v>50</v>
      </c>
      <c r="F66" s="2580">
        <v>0.52700000000000002</v>
      </c>
      <c r="G66" s="2513">
        <f>F66*$I$2</f>
        <v>0</v>
      </c>
      <c r="H66" s="2513">
        <f>G66-G66*($I$1)</f>
        <v>0</v>
      </c>
    </row>
    <row r="67" spans="1:8" ht="14.25">
      <c r="A67" s="2106" t="s">
        <v>23287</v>
      </c>
      <c r="B67" s="2106" t="s">
        <v>23288</v>
      </c>
      <c r="C67" s="2107" t="s">
        <v>23289</v>
      </c>
      <c r="D67" s="2165" t="s">
        <v>11833</v>
      </c>
      <c r="E67" s="2166">
        <v>50</v>
      </c>
      <c r="F67" s="2204">
        <v>0.624</v>
      </c>
      <c r="G67" s="2513">
        <f>F67*$I$2</f>
        <v>0</v>
      </c>
      <c r="H67" s="2513">
        <f>G67-G67*($I$1)</f>
        <v>0</v>
      </c>
    </row>
    <row r="68" spans="1:8" ht="14.25">
      <c r="A68" s="65"/>
      <c r="B68" s="66"/>
      <c r="C68" s="66" t="s">
        <v>23290</v>
      </c>
      <c r="D68" s="39"/>
      <c r="E68" s="38"/>
      <c r="F68" s="265"/>
      <c r="G68" s="38"/>
      <c r="H68" s="39"/>
    </row>
    <row r="69" spans="1:8" ht="14.25">
      <c r="A69" s="65"/>
      <c r="B69" s="66"/>
      <c r="C69" s="66" t="s">
        <v>23291</v>
      </c>
      <c r="D69" s="39"/>
      <c r="E69" s="38"/>
      <c r="F69" s="265"/>
      <c r="G69" s="38"/>
      <c r="H69" s="39"/>
    </row>
    <row r="70" spans="1:8" ht="14.25">
      <c r="A70" s="2106" t="s">
        <v>23292</v>
      </c>
      <c r="B70" s="2106" t="s">
        <v>23293</v>
      </c>
      <c r="C70" s="2107" t="s">
        <v>23294</v>
      </c>
      <c r="D70" s="2108" t="s">
        <v>1134</v>
      </c>
      <c r="E70" s="2109">
        <v>100</v>
      </c>
      <c r="F70" s="2204">
        <v>0.438</v>
      </c>
      <c r="G70" s="2513">
        <f>F70*$I$2</f>
        <v>0</v>
      </c>
      <c r="H70" s="2513">
        <f>G70-G70*($I$1)</f>
        <v>0</v>
      </c>
    </row>
    <row r="71" spans="1:8" ht="14.25">
      <c r="A71" s="2106" t="s">
        <v>23295</v>
      </c>
      <c r="B71" s="2106" t="s">
        <v>23296</v>
      </c>
      <c r="C71" s="2107" t="s">
        <v>23297</v>
      </c>
      <c r="D71" s="2108" t="s">
        <v>1134</v>
      </c>
      <c r="E71" s="2109">
        <v>100</v>
      </c>
      <c r="F71" s="2204">
        <v>0.44900000000000001</v>
      </c>
      <c r="G71" s="2513">
        <f>F71*$I$2</f>
        <v>0</v>
      </c>
      <c r="H71" s="2513">
        <f>G71-G71*($I$1)</f>
        <v>0</v>
      </c>
    </row>
    <row r="72" spans="1:8" ht="14.25">
      <c r="A72" s="2106" t="s">
        <v>23298</v>
      </c>
      <c r="B72" s="2106" t="s">
        <v>23299</v>
      </c>
      <c r="C72" s="2107" t="s">
        <v>23300</v>
      </c>
      <c r="D72" s="2108" t="s">
        <v>1134</v>
      </c>
      <c r="E72" s="2109">
        <v>100</v>
      </c>
      <c r="F72" s="2204">
        <v>0.497</v>
      </c>
      <c r="G72" s="2513">
        <f>F72*$I$2</f>
        <v>0</v>
      </c>
      <c r="H72" s="2513">
        <f>G72-G72*($I$1)</f>
        <v>0</v>
      </c>
    </row>
    <row r="73" spans="1:8" ht="14.25">
      <c r="A73" s="2106" t="s">
        <v>23301</v>
      </c>
      <c r="B73" s="2106" t="s">
        <v>23302</v>
      </c>
      <c r="C73" s="2107" t="s">
        <v>23303</v>
      </c>
      <c r="D73" s="2108" t="s">
        <v>1134</v>
      </c>
      <c r="E73" s="2109">
        <v>100</v>
      </c>
      <c r="F73" s="2204">
        <v>0.55200000000000005</v>
      </c>
      <c r="G73" s="2513">
        <f>F73*$I$2</f>
        <v>0</v>
      </c>
      <c r="H73" s="2513">
        <f>G73-G73*($I$1)</f>
        <v>0</v>
      </c>
    </row>
    <row r="74" spans="1:8" ht="14.25">
      <c r="A74" s="2106"/>
      <c r="B74" s="2106"/>
      <c r="C74" s="66" t="s">
        <v>23304</v>
      </c>
      <c r="D74" s="232"/>
      <c r="E74" s="232"/>
      <c r="F74" s="124"/>
      <c r="G74" s="38"/>
      <c r="H74" s="39"/>
    </row>
    <row r="75" spans="1:8" ht="14.25">
      <c r="A75" s="2106" t="s">
        <v>23305</v>
      </c>
      <c r="B75" s="2106" t="s">
        <v>23306</v>
      </c>
      <c r="C75" s="2107" t="s">
        <v>23307</v>
      </c>
      <c r="D75" s="2108" t="s">
        <v>1134</v>
      </c>
      <c r="E75" s="2109">
        <v>250</v>
      </c>
      <c r="F75" s="2204">
        <v>0.14399999999999999</v>
      </c>
      <c r="G75" s="2513">
        <f>F75*$I$2</f>
        <v>0</v>
      </c>
      <c r="H75" s="2513">
        <f>G75-G75*($I$1)</f>
        <v>0</v>
      </c>
    </row>
    <row r="76" spans="1:8" ht="14.25">
      <c r="A76" s="2106" t="s">
        <v>23308</v>
      </c>
      <c r="B76" s="2106" t="s">
        <v>23309</v>
      </c>
      <c r="C76" s="2107" t="s">
        <v>23310</v>
      </c>
      <c r="D76" s="2108" t="s">
        <v>1134</v>
      </c>
      <c r="E76" s="2109">
        <v>250</v>
      </c>
      <c r="F76" s="2204">
        <v>0.14399999999999999</v>
      </c>
      <c r="G76" s="2513">
        <f>F76*$I$2</f>
        <v>0</v>
      </c>
      <c r="H76" s="2513">
        <f>G76-G76*($I$1)</f>
        <v>0</v>
      </c>
    </row>
    <row r="77" spans="1:8" ht="14.25">
      <c r="A77" s="2106" t="s">
        <v>23311</v>
      </c>
      <c r="B77" s="2106" t="s">
        <v>23312</v>
      </c>
      <c r="C77" s="2107" t="s">
        <v>23313</v>
      </c>
      <c r="D77" s="2108" t="s">
        <v>1134</v>
      </c>
      <c r="E77" s="2109">
        <v>250</v>
      </c>
      <c r="F77" s="2204">
        <v>0.155</v>
      </c>
      <c r="G77" s="2513">
        <f>F77*$I$2</f>
        <v>0</v>
      </c>
      <c r="H77" s="2513">
        <f>G77-G77*($I$1)</f>
        <v>0</v>
      </c>
    </row>
    <row r="78" spans="1:8" ht="14.25">
      <c r="A78" s="2106"/>
      <c r="B78" s="2106"/>
      <c r="C78" s="66" t="s">
        <v>23314</v>
      </c>
      <c r="D78" s="232"/>
      <c r="E78" s="232"/>
      <c r="F78" s="124"/>
      <c r="G78" s="38"/>
      <c r="H78" s="39"/>
    </row>
    <row r="79" spans="1:8" ht="14.25">
      <c r="A79" s="2106" t="s">
        <v>23315</v>
      </c>
      <c r="B79" s="2106" t="s">
        <v>23316</v>
      </c>
      <c r="C79" s="2107" t="s">
        <v>23317</v>
      </c>
      <c r="D79" s="2108" t="s">
        <v>11833</v>
      </c>
      <c r="E79" s="2109">
        <v>50</v>
      </c>
      <c r="F79" s="2204">
        <v>0.624</v>
      </c>
      <c r="G79" s="2513">
        <f>F79*$I$2</f>
        <v>0</v>
      </c>
      <c r="H79" s="2513">
        <f>G79-G79*($I$1)</f>
        <v>0</v>
      </c>
    </row>
    <row r="80" spans="1:8" ht="14.25">
      <c r="A80" s="2106" t="s">
        <v>23318</v>
      </c>
      <c r="B80" s="2106" t="s">
        <v>23319</v>
      </c>
      <c r="C80" s="2107" t="s">
        <v>23320</v>
      </c>
      <c r="D80" s="2108" t="s">
        <v>11833</v>
      </c>
      <c r="E80" s="2109">
        <v>50</v>
      </c>
      <c r="F80" s="2204">
        <v>0.58199999999999996</v>
      </c>
      <c r="G80" s="2513">
        <f>F80*$I$2</f>
        <v>0</v>
      </c>
      <c r="H80" s="2513">
        <f>G80-G80*($I$1)</f>
        <v>0</v>
      </c>
    </row>
    <row r="81" spans="1:8" ht="14.25">
      <c r="A81" s="2106" t="s">
        <v>23321</v>
      </c>
      <c r="B81" s="2106" t="s">
        <v>23322</v>
      </c>
      <c r="C81" s="2107" t="s">
        <v>23323</v>
      </c>
      <c r="D81" s="2108" t="s">
        <v>11833</v>
      </c>
      <c r="E81" s="2109">
        <v>50</v>
      </c>
      <c r="F81" s="2204">
        <v>0.52700000000000002</v>
      </c>
      <c r="G81" s="2513">
        <f>F81*$I$2</f>
        <v>0</v>
      </c>
      <c r="H81" s="2513">
        <f>G81-G81*($I$1)</f>
        <v>0</v>
      </c>
    </row>
    <row r="82" spans="1:8" ht="14.25">
      <c r="A82" s="2106" t="s">
        <v>23324</v>
      </c>
      <c r="B82" s="2106" t="s">
        <v>23325</v>
      </c>
      <c r="C82" s="2107" t="s">
        <v>23326</v>
      </c>
      <c r="D82" s="2108" t="s">
        <v>11833</v>
      </c>
      <c r="E82" s="2109">
        <v>50</v>
      </c>
      <c r="F82" s="2204">
        <v>0.48599999999999999</v>
      </c>
      <c r="G82" s="2513">
        <f>F82*$I$2</f>
        <v>0</v>
      </c>
      <c r="H82" s="2513">
        <f>G82-G82*($I$1)</f>
        <v>0</v>
      </c>
    </row>
    <row r="83" spans="1:8" ht="14.25">
      <c r="A83" s="2106" t="s">
        <v>23327</v>
      </c>
      <c r="B83" s="2106" t="s">
        <v>23328</v>
      </c>
      <c r="C83" s="2107" t="s">
        <v>23329</v>
      </c>
      <c r="D83" s="2108" t="s">
        <v>11833</v>
      </c>
      <c r="E83" s="2109">
        <v>50</v>
      </c>
      <c r="F83" s="2204">
        <v>0.45900000000000002</v>
      </c>
      <c r="G83" s="2513">
        <f>F83*$I$2</f>
        <v>0</v>
      </c>
      <c r="H83" s="2513">
        <f>G83-G83*($I$1)</f>
        <v>0</v>
      </c>
    </row>
    <row r="84" spans="1:8" ht="14.25">
      <c r="A84" s="2106" t="s">
        <v>23330</v>
      </c>
      <c r="B84" s="2106" t="s">
        <v>23331</v>
      </c>
      <c r="C84" s="2107" t="s">
        <v>23332</v>
      </c>
      <c r="D84" s="2108" t="s">
        <v>11833</v>
      </c>
      <c r="E84" s="2109">
        <v>50</v>
      </c>
      <c r="F84" s="2204">
        <v>0.42499999999999999</v>
      </c>
      <c r="G84" s="2513">
        <f>F84*$I$2</f>
        <v>0</v>
      </c>
      <c r="H84" s="2513">
        <f>G84-G84*($I$1)</f>
        <v>0</v>
      </c>
    </row>
    <row r="85" spans="1:8" ht="14.25">
      <c r="A85" s="2106" t="s">
        <v>23333</v>
      </c>
      <c r="B85" s="2106" t="s">
        <v>23334</v>
      </c>
      <c r="C85" s="2107" t="s">
        <v>23335</v>
      </c>
      <c r="D85" s="2108" t="s">
        <v>11833</v>
      </c>
      <c r="E85" s="2109">
        <v>50</v>
      </c>
      <c r="F85" s="2204">
        <v>0.42599999999999999</v>
      </c>
      <c r="G85" s="2513">
        <f>F85*$I$2</f>
        <v>0</v>
      </c>
      <c r="H85" s="2513">
        <f>G85-G85*($I$1)</f>
        <v>0</v>
      </c>
    </row>
    <row r="86" spans="1:8" ht="14.25">
      <c r="A86" s="2106" t="s">
        <v>23336</v>
      </c>
      <c r="B86" s="2106" t="s">
        <v>23337</v>
      </c>
      <c r="C86" s="2107" t="s">
        <v>23338</v>
      </c>
      <c r="D86" s="2108" t="s">
        <v>11833</v>
      </c>
      <c r="E86" s="2109">
        <v>50</v>
      </c>
      <c r="F86" s="2204">
        <v>0.42599999999999999</v>
      </c>
      <c r="G86" s="2513">
        <f>F86*$I$2</f>
        <v>0</v>
      </c>
      <c r="H86" s="2513">
        <f>G86-G86*($I$1)</f>
        <v>0</v>
      </c>
    </row>
    <row r="87" spans="1:8" ht="14.25">
      <c r="A87" s="2106" t="s">
        <v>23339</v>
      </c>
      <c r="B87" s="2106" t="s">
        <v>23340</v>
      </c>
      <c r="C87" s="2107" t="s">
        <v>23341</v>
      </c>
      <c r="D87" s="2108" t="s">
        <v>11833</v>
      </c>
      <c r="E87" s="2109">
        <v>50</v>
      </c>
      <c r="F87" s="2204">
        <v>0.42599999999999999</v>
      </c>
      <c r="G87" s="2513">
        <f>F87*$I$2</f>
        <v>0</v>
      </c>
      <c r="H87" s="2513">
        <f>G87-G87*($I$1)</f>
        <v>0</v>
      </c>
    </row>
    <row r="88" spans="1:8" ht="14.25">
      <c r="A88" s="2106" t="s">
        <v>23342</v>
      </c>
      <c r="B88" s="2106" t="s">
        <v>23343</v>
      </c>
      <c r="C88" s="2107" t="s">
        <v>23344</v>
      </c>
      <c r="D88" s="2108" t="s">
        <v>11833</v>
      </c>
      <c r="E88" s="2109">
        <v>50</v>
      </c>
      <c r="F88" s="2204">
        <v>0.42499999999999999</v>
      </c>
      <c r="G88" s="2513">
        <f>F88*$I$2</f>
        <v>0</v>
      </c>
      <c r="H88" s="2513">
        <f>G88-G88*($I$1)</f>
        <v>0</v>
      </c>
    </row>
    <row r="89" spans="1:8" ht="14.25">
      <c r="A89" s="2106" t="s">
        <v>23345</v>
      </c>
      <c r="B89" s="2106" t="s">
        <v>23346</v>
      </c>
      <c r="C89" s="2107" t="s">
        <v>23347</v>
      </c>
      <c r="D89" s="2108" t="s">
        <v>11833</v>
      </c>
      <c r="E89" s="2109">
        <v>50</v>
      </c>
      <c r="F89" s="2204">
        <v>0.42599999999999999</v>
      </c>
      <c r="G89" s="2513">
        <f>F89*$I$2</f>
        <v>0</v>
      </c>
      <c r="H89" s="2513">
        <f>G89-G89*($I$1)</f>
        <v>0</v>
      </c>
    </row>
    <row r="90" spans="1:8" ht="14.25">
      <c r="A90" s="2106" t="s">
        <v>23348</v>
      </c>
      <c r="B90" s="2106" t="s">
        <v>23349</v>
      </c>
      <c r="C90" s="2107" t="s">
        <v>23350</v>
      </c>
      <c r="D90" s="2108" t="s">
        <v>11833</v>
      </c>
      <c r="E90" s="2109">
        <v>50</v>
      </c>
      <c r="F90" s="2204">
        <v>0.42599999999999999</v>
      </c>
      <c r="G90" s="2513">
        <f>F90*$I$2</f>
        <v>0</v>
      </c>
      <c r="H90" s="2513">
        <f>G90-G90*($I$1)</f>
        <v>0</v>
      </c>
    </row>
    <row r="91" spans="1:8" ht="14.25">
      <c r="A91" s="2106" t="s">
        <v>23351</v>
      </c>
      <c r="B91" s="2106" t="s">
        <v>23352</v>
      </c>
      <c r="C91" s="2107" t="s">
        <v>23353</v>
      </c>
      <c r="D91" s="2108" t="s">
        <v>11833</v>
      </c>
      <c r="E91" s="2109">
        <v>50</v>
      </c>
      <c r="F91" s="2204">
        <v>0.42599999999999999</v>
      </c>
      <c r="G91" s="2513">
        <f>F91*$I$2</f>
        <v>0</v>
      </c>
      <c r="H91" s="2513">
        <f>G91-G91*($I$1)</f>
        <v>0</v>
      </c>
    </row>
    <row r="92" spans="1:8" ht="14.25">
      <c r="A92" s="2106" t="s">
        <v>23354</v>
      </c>
      <c r="B92" s="2106" t="s">
        <v>23355</v>
      </c>
      <c r="C92" s="2107" t="s">
        <v>23356</v>
      </c>
      <c r="D92" s="2108" t="s">
        <v>11833</v>
      </c>
      <c r="E92" s="2109">
        <v>50</v>
      </c>
      <c r="F92" s="2204">
        <v>0.42399999999999999</v>
      </c>
      <c r="G92" s="2513">
        <f>F92*$I$2</f>
        <v>0</v>
      </c>
      <c r="H92" s="2513">
        <f>G92-G92*($I$1)</f>
        <v>0</v>
      </c>
    </row>
    <row r="93" spans="1:8" ht="14.25">
      <c r="A93" s="2106" t="s">
        <v>23357</v>
      </c>
      <c r="B93" s="2106" t="s">
        <v>23358</v>
      </c>
      <c r="C93" s="2107" t="s">
        <v>23359</v>
      </c>
      <c r="D93" s="2108" t="s">
        <v>11833</v>
      </c>
      <c r="E93" s="2109">
        <v>50</v>
      </c>
      <c r="F93" s="2204">
        <v>0.42499999999999999</v>
      </c>
      <c r="G93" s="2513">
        <f>F93*$I$2</f>
        <v>0</v>
      </c>
      <c r="H93" s="2513">
        <f>G93-G93*($I$1)</f>
        <v>0</v>
      </c>
    </row>
    <row r="94" spans="1:8" ht="14.25">
      <c r="A94" s="2106" t="s">
        <v>23360</v>
      </c>
      <c r="B94" s="2106" t="s">
        <v>23361</v>
      </c>
      <c r="C94" s="2107" t="s">
        <v>23362</v>
      </c>
      <c r="D94" s="2108" t="s">
        <v>11833</v>
      </c>
      <c r="E94" s="2109">
        <v>50</v>
      </c>
      <c r="F94" s="2204">
        <v>0.42499999999999999</v>
      </c>
      <c r="G94" s="2513">
        <f>F94*$I$2</f>
        <v>0</v>
      </c>
      <c r="H94" s="2513">
        <f>G94-G94*($I$1)</f>
        <v>0</v>
      </c>
    </row>
    <row r="95" spans="1:8" ht="14.25">
      <c r="A95" s="2106" t="s">
        <v>23363</v>
      </c>
      <c r="B95" s="2106" t="s">
        <v>23364</v>
      </c>
      <c r="C95" s="2107" t="s">
        <v>23365</v>
      </c>
      <c r="D95" s="2108" t="s">
        <v>11833</v>
      </c>
      <c r="E95" s="2109">
        <v>50</v>
      </c>
      <c r="F95" s="2204">
        <v>0.42499999999999999</v>
      </c>
      <c r="G95" s="2513">
        <f>F95*$I$2</f>
        <v>0</v>
      </c>
      <c r="H95" s="2513">
        <f>G95-G95*($I$1)</f>
        <v>0</v>
      </c>
    </row>
    <row r="96" spans="1:8" ht="14.25">
      <c r="A96" s="2106" t="s">
        <v>23366</v>
      </c>
      <c r="B96" s="2106" t="s">
        <v>23367</v>
      </c>
      <c r="C96" s="2107" t="s">
        <v>23368</v>
      </c>
      <c r="D96" s="2108" t="s">
        <v>11833</v>
      </c>
      <c r="E96" s="2109">
        <v>50</v>
      </c>
      <c r="F96" s="2204">
        <v>0.42499999999999999</v>
      </c>
      <c r="G96" s="2513">
        <f>F96*$I$2</f>
        <v>0</v>
      </c>
      <c r="H96" s="2513">
        <f>G96-G96*($I$1)</f>
        <v>0</v>
      </c>
    </row>
    <row r="97" spans="1:8" ht="14.25">
      <c r="A97" s="2106" t="s">
        <v>23369</v>
      </c>
      <c r="B97" s="2106" t="s">
        <v>23370</v>
      </c>
      <c r="C97" s="2107" t="s">
        <v>23371</v>
      </c>
      <c r="D97" s="2108" t="s">
        <v>11833</v>
      </c>
      <c r="E97" s="2109">
        <v>50</v>
      </c>
      <c r="F97" s="2204">
        <v>0.42799999999999999</v>
      </c>
      <c r="G97" s="2513">
        <f>F97*$I$2</f>
        <v>0</v>
      </c>
      <c r="H97" s="2513">
        <f>G97-G97*($I$1)</f>
        <v>0</v>
      </c>
    </row>
    <row r="98" spans="1:8" ht="14.25">
      <c r="A98" s="2106" t="s">
        <v>23372</v>
      </c>
      <c r="B98" s="2106" t="s">
        <v>23373</v>
      </c>
      <c r="C98" s="2107" t="s">
        <v>23374</v>
      </c>
      <c r="D98" s="2108" t="s">
        <v>11833</v>
      </c>
      <c r="E98" s="2109">
        <v>50</v>
      </c>
      <c r="F98" s="2204">
        <v>0.45700000000000002</v>
      </c>
      <c r="G98" s="2513">
        <f>F98*$I$2</f>
        <v>0</v>
      </c>
      <c r="H98" s="2513">
        <f>G98-G98*($I$1)</f>
        <v>0</v>
      </c>
    </row>
    <row r="99" spans="1:8" ht="14.25">
      <c r="A99" s="2106"/>
      <c r="B99" s="2106"/>
      <c r="C99" s="66" t="s">
        <v>23375</v>
      </c>
      <c r="D99" s="232"/>
      <c r="E99" s="232"/>
      <c r="F99" s="124"/>
      <c r="G99" s="38"/>
      <c r="H99" s="39"/>
    </row>
    <row r="100" spans="1:8" ht="14.25">
      <c r="A100" s="2106" t="s">
        <v>23376</v>
      </c>
      <c r="B100" s="2106" t="s">
        <v>23377</v>
      </c>
      <c r="C100" s="2107" t="s">
        <v>23378</v>
      </c>
      <c r="D100" s="2108" t="s">
        <v>1134</v>
      </c>
      <c r="E100" s="2109">
        <v>50</v>
      </c>
      <c r="F100" s="2204">
        <v>0.69599999999999995</v>
      </c>
      <c r="G100" s="2513">
        <f>F100*$I$2</f>
        <v>0</v>
      </c>
      <c r="H100" s="2513">
        <f>G100-G100*($I$1)</f>
        <v>0</v>
      </c>
    </row>
    <row r="101" spans="1:8" ht="14.25">
      <c r="A101" s="2106" t="s">
        <v>23379</v>
      </c>
      <c r="B101" s="2106" t="s">
        <v>23380</v>
      </c>
      <c r="C101" s="2107" t="s">
        <v>23381</v>
      </c>
      <c r="D101" s="2108" t="s">
        <v>1134</v>
      </c>
      <c r="E101" s="2109">
        <v>50</v>
      </c>
      <c r="F101" s="2204">
        <v>0.63800000000000001</v>
      </c>
      <c r="G101" s="2513">
        <f>F101*$I$2</f>
        <v>0</v>
      </c>
      <c r="H101" s="2513">
        <f>G101-G101*($I$1)</f>
        <v>0</v>
      </c>
    </row>
    <row r="102" spans="1:8" ht="14.25">
      <c r="A102" s="2106" t="s">
        <v>23382</v>
      </c>
      <c r="B102" s="2106" t="s">
        <v>23383</v>
      </c>
      <c r="C102" s="2107" t="s">
        <v>23384</v>
      </c>
      <c r="D102" s="2108" t="s">
        <v>1134</v>
      </c>
      <c r="E102" s="2109">
        <v>50</v>
      </c>
      <c r="F102" s="2204">
        <v>0.60899999999999999</v>
      </c>
      <c r="G102" s="2513">
        <f>F102*$I$2</f>
        <v>0</v>
      </c>
      <c r="H102" s="2513">
        <f>G102-G102*($I$1)</f>
        <v>0</v>
      </c>
    </row>
    <row r="103" spans="1:8" ht="14.25">
      <c r="A103" s="2106" t="s">
        <v>23385</v>
      </c>
      <c r="B103" s="2106" t="s">
        <v>23386</v>
      </c>
      <c r="C103" s="2107" t="s">
        <v>23387</v>
      </c>
      <c r="D103" s="2108" t="s">
        <v>1134</v>
      </c>
      <c r="E103" s="2109">
        <v>50</v>
      </c>
      <c r="F103" s="2204">
        <v>0.54100000000000004</v>
      </c>
      <c r="G103" s="2513">
        <f>F103*$I$2</f>
        <v>0</v>
      </c>
      <c r="H103" s="2513">
        <f>G103-G103*($I$1)</f>
        <v>0</v>
      </c>
    </row>
    <row r="104" spans="1:8" ht="14.25">
      <c r="A104" s="2106" t="s">
        <v>23388</v>
      </c>
      <c r="B104" s="2106" t="s">
        <v>23389</v>
      </c>
      <c r="C104" s="2107" t="s">
        <v>23390</v>
      </c>
      <c r="D104" s="2108" t="s">
        <v>1134</v>
      </c>
      <c r="E104" s="2109">
        <v>50</v>
      </c>
      <c r="F104" s="2204">
        <v>0.54100000000000004</v>
      </c>
      <c r="G104" s="2513">
        <f>F104*$I$2</f>
        <v>0</v>
      </c>
      <c r="H104" s="2513">
        <f>G104-G104*($I$1)</f>
        <v>0</v>
      </c>
    </row>
    <row r="105" spans="1:8" ht="14.25">
      <c r="A105" s="2106" t="s">
        <v>23391</v>
      </c>
      <c r="B105" s="2106" t="s">
        <v>23392</v>
      </c>
      <c r="C105" s="2107" t="s">
        <v>23393</v>
      </c>
      <c r="D105" s="2108" t="s">
        <v>1134</v>
      </c>
      <c r="E105" s="2109">
        <v>50</v>
      </c>
      <c r="F105" s="2204">
        <v>0.54100000000000004</v>
      </c>
      <c r="G105" s="2513">
        <f>F105*$I$2</f>
        <v>0</v>
      </c>
      <c r="H105" s="2513">
        <f>G105-G105*($I$1)</f>
        <v>0</v>
      </c>
    </row>
    <row r="106" spans="1:8" ht="14.25">
      <c r="A106" s="2106" t="s">
        <v>23394</v>
      </c>
      <c r="B106" s="2106" t="s">
        <v>23395</v>
      </c>
      <c r="C106" s="2107" t="s">
        <v>23396</v>
      </c>
      <c r="D106" s="2108" t="s">
        <v>1134</v>
      </c>
      <c r="E106" s="2109">
        <v>50</v>
      </c>
      <c r="F106" s="2204">
        <v>0.54100000000000004</v>
      </c>
      <c r="G106" s="2513">
        <f>F106*$I$2</f>
        <v>0</v>
      </c>
      <c r="H106" s="2513">
        <f>G106-G106*($I$1)</f>
        <v>0</v>
      </c>
    </row>
    <row r="107" spans="1:8" ht="14.25">
      <c r="A107" s="2106" t="s">
        <v>23397</v>
      </c>
      <c r="B107" s="2106" t="s">
        <v>23398</v>
      </c>
      <c r="C107" s="2107" t="s">
        <v>23399</v>
      </c>
      <c r="D107" s="2108" t="s">
        <v>1134</v>
      </c>
      <c r="E107" s="2109">
        <v>50</v>
      </c>
      <c r="F107" s="2204">
        <v>0.54100000000000004</v>
      </c>
      <c r="G107" s="2513">
        <f>F107*$I$2</f>
        <v>0</v>
      </c>
      <c r="H107" s="2513">
        <f>G107-G107*($I$1)</f>
        <v>0</v>
      </c>
    </row>
    <row r="108" spans="1:8" ht="14.25">
      <c r="A108" s="2106" t="s">
        <v>23400</v>
      </c>
      <c r="B108" s="2106" t="s">
        <v>23401</v>
      </c>
      <c r="C108" s="2107" t="s">
        <v>23402</v>
      </c>
      <c r="D108" s="2108" t="s">
        <v>1134</v>
      </c>
      <c r="E108" s="2109">
        <v>50</v>
      </c>
      <c r="F108" s="2581">
        <v>0.54100000000000004</v>
      </c>
      <c r="G108" s="1729">
        <f>F108*$I$2</f>
        <v>0</v>
      </c>
      <c r="H108" s="1729">
        <f>G108-G108*($I$1)</f>
        <v>0</v>
      </c>
    </row>
    <row r="109" spans="1:8" ht="14.25">
      <c r="A109" s="2106" t="s">
        <v>23403</v>
      </c>
      <c r="B109" s="2106" t="s">
        <v>23404</v>
      </c>
      <c r="C109" s="2107" t="s">
        <v>23405</v>
      </c>
      <c r="D109" s="2108" t="s">
        <v>1134</v>
      </c>
      <c r="E109" s="2110">
        <v>50</v>
      </c>
      <c r="F109" s="733">
        <v>0.54100000000000004</v>
      </c>
      <c r="G109" s="546">
        <f>F109*$I$2</f>
        <v>0</v>
      </c>
      <c r="H109" s="546">
        <f>G109-G109*($I$1)</f>
        <v>0</v>
      </c>
    </row>
    <row r="110" spans="1:8" ht="14.25">
      <c r="A110" s="2106"/>
      <c r="B110" s="2106"/>
      <c r="C110" s="66" t="s">
        <v>23406</v>
      </c>
      <c r="D110" s="232"/>
      <c r="E110" s="232"/>
      <c r="F110" s="124"/>
      <c r="G110" s="373"/>
      <c r="H110" s="373"/>
    </row>
    <row r="111" spans="1:8" ht="14.25">
      <c r="A111" s="2106" t="s">
        <v>23407</v>
      </c>
      <c r="B111" s="2106" t="s">
        <v>23408</v>
      </c>
      <c r="C111" s="2107" t="s">
        <v>23409</v>
      </c>
      <c r="D111" s="2108" t="s">
        <v>1134</v>
      </c>
      <c r="E111" s="2110">
        <v>50</v>
      </c>
      <c r="F111" s="733">
        <v>0.31900000000000001</v>
      </c>
      <c r="G111" s="546">
        <f>F111*$I$2</f>
        <v>0</v>
      </c>
      <c r="H111" s="546">
        <f>G111-G111*($I$1)</f>
        <v>0</v>
      </c>
    </row>
    <row r="112" spans="1:8" ht="14.25">
      <c r="A112" s="2106" t="s">
        <v>23410</v>
      </c>
      <c r="B112" s="2106" t="s">
        <v>23411</v>
      </c>
      <c r="C112" s="2107" t="s">
        <v>23412</v>
      </c>
      <c r="D112" s="2108" t="s">
        <v>1134</v>
      </c>
      <c r="E112" s="2109">
        <v>50</v>
      </c>
      <c r="F112" s="734">
        <v>0.31900000000000001</v>
      </c>
      <c r="G112" s="735">
        <f>F112*$I$2</f>
        <v>0</v>
      </c>
      <c r="H112" s="735">
        <f>G112-G112*($I$1)</f>
        <v>0</v>
      </c>
    </row>
    <row r="113" spans="1:8" ht="14.25">
      <c r="A113" s="2106" t="s">
        <v>23413</v>
      </c>
      <c r="B113" s="2106" t="s">
        <v>23414</v>
      </c>
      <c r="C113" s="2107" t="s">
        <v>23415</v>
      </c>
      <c r="D113" s="2108" t="s">
        <v>1134</v>
      </c>
      <c r="E113" s="2110">
        <v>50</v>
      </c>
      <c r="F113" s="733">
        <v>0.31900000000000001</v>
      </c>
      <c r="G113" s="546">
        <f>F113*$I$2</f>
        <v>0</v>
      </c>
      <c r="H113" s="546">
        <f>G113-G113*($I$1)</f>
        <v>0</v>
      </c>
    </row>
    <row r="114" spans="1:8" ht="14.25">
      <c r="A114" s="2106"/>
      <c r="B114" s="2106"/>
      <c r="C114" s="66" t="s">
        <v>23416</v>
      </c>
      <c r="D114" s="232"/>
      <c r="E114" s="232"/>
      <c r="F114" s="124"/>
      <c r="G114" s="373"/>
      <c r="H114" s="373"/>
    </row>
    <row r="115" spans="1:8" ht="14.25">
      <c r="A115" s="2106" t="s">
        <v>23417</v>
      </c>
      <c r="B115" s="2106" t="s">
        <v>23418</v>
      </c>
      <c r="C115" s="2107" t="s">
        <v>23419</v>
      </c>
      <c r="D115" s="2108" t="s">
        <v>1134</v>
      </c>
      <c r="E115" s="2110">
        <v>50</v>
      </c>
      <c r="F115" s="733">
        <v>0.68600000000000005</v>
      </c>
      <c r="G115" s="546">
        <f>F115*$I$2</f>
        <v>0</v>
      </c>
      <c r="H115" s="546">
        <f>G115-G115*($I$1)</f>
        <v>0</v>
      </c>
    </row>
    <row r="116" spans="1:8" ht="14.25">
      <c r="A116" s="2106" t="s">
        <v>23420</v>
      </c>
      <c r="B116" s="2106" t="s">
        <v>23421</v>
      </c>
      <c r="C116" s="2107" t="s">
        <v>23422</v>
      </c>
      <c r="D116" s="2108" t="s">
        <v>1134</v>
      </c>
      <c r="E116" s="2109">
        <v>50</v>
      </c>
      <c r="F116" s="1508">
        <v>0.63100000000000001</v>
      </c>
      <c r="G116" s="1509">
        <f>F116*$I$2</f>
        <v>0</v>
      </c>
      <c r="H116" s="1509">
        <f>G116-G116*($I$1)</f>
        <v>0</v>
      </c>
    </row>
    <row r="117" spans="1:8" ht="14.25">
      <c r="A117" s="2106" t="s">
        <v>23423</v>
      </c>
      <c r="B117" s="2106" t="s">
        <v>23424</v>
      </c>
      <c r="C117" s="2107" t="s">
        <v>23425</v>
      </c>
      <c r="D117" s="2108" t="s">
        <v>1134</v>
      </c>
      <c r="E117" s="2109">
        <v>50</v>
      </c>
      <c r="F117" s="2204">
        <v>0.60299999999999998</v>
      </c>
      <c r="G117" s="2513">
        <f>F117*$I$2</f>
        <v>0</v>
      </c>
      <c r="H117" s="2513">
        <f>G117-G117*($I$1)</f>
        <v>0</v>
      </c>
    </row>
    <row r="118" spans="1:8" ht="14.25">
      <c r="A118" s="2106" t="s">
        <v>23426</v>
      </c>
      <c r="B118" s="2106" t="s">
        <v>23427</v>
      </c>
      <c r="C118" s="2107" t="s">
        <v>23428</v>
      </c>
      <c r="D118" s="2108" t="s">
        <v>1134</v>
      </c>
      <c r="E118" s="2109">
        <v>50</v>
      </c>
      <c r="F118" s="2204">
        <v>0.54800000000000004</v>
      </c>
      <c r="G118" s="2513">
        <f>F118*$I$2</f>
        <v>0</v>
      </c>
      <c r="H118" s="2513">
        <f>G118-G118*($I$1)</f>
        <v>0</v>
      </c>
    </row>
    <row r="119" spans="1:8" ht="14.25">
      <c r="A119" s="2106" t="s">
        <v>23429</v>
      </c>
      <c r="B119" s="2106" t="s">
        <v>23430</v>
      </c>
      <c r="C119" s="2107" t="s">
        <v>23431</v>
      </c>
      <c r="D119" s="2108" t="s">
        <v>1134</v>
      </c>
      <c r="E119" s="2109">
        <v>50</v>
      </c>
      <c r="F119" s="2204">
        <v>0.54800000000000004</v>
      </c>
      <c r="G119" s="2513">
        <f>F119*$I$2</f>
        <v>0</v>
      </c>
      <c r="H119" s="2513">
        <f>G119-G119*($I$1)</f>
        <v>0</v>
      </c>
    </row>
    <row r="120" spans="1:8" ht="14.25">
      <c r="A120" s="2106" t="s">
        <v>23432</v>
      </c>
      <c r="B120" s="2106" t="s">
        <v>23433</v>
      </c>
      <c r="C120" s="2107" t="s">
        <v>23434</v>
      </c>
      <c r="D120" s="2108" t="s">
        <v>1134</v>
      </c>
      <c r="E120" s="2109">
        <v>50</v>
      </c>
      <c r="F120" s="2204">
        <v>0.54800000000000004</v>
      </c>
      <c r="G120" s="2513">
        <f>F120*$I$2</f>
        <v>0</v>
      </c>
      <c r="H120" s="2513">
        <f>G120-G120*($I$1)</f>
        <v>0</v>
      </c>
    </row>
    <row r="121" spans="1:8" ht="14.25">
      <c r="A121" s="2106" t="s">
        <v>23435</v>
      </c>
      <c r="B121" s="2106" t="s">
        <v>23436</v>
      </c>
      <c r="C121" s="2107" t="s">
        <v>23437</v>
      </c>
      <c r="D121" s="2108" t="s">
        <v>1134</v>
      </c>
      <c r="E121" s="2109">
        <v>50</v>
      </c>
      <c r="F121" s="2204">
        <v>0.54800000000000004</v>
      </c>
      <c r="G121" s="2513">
        <f>F121*$I$2</f>
        <v>0</v>
      </c>
      <c r="H121" s="2513">
        <f>G121-G121*($I$1)</f>
        <v>0</v>
      </c>
    </row>
    <row r="122" spans="1:8" ht="14.25">
      <c r="A122" s="2106" t="s">
        <v>23438</v>
      </c>
      <c r="B122" s="2106" t="s">
        <v>23439</v>
      </c>
      <c r="C122" s="2107" t="s">
        <v>23440</v>
      </c>
      <c r="D122" s="2108" t="s">
        <v>1134</v>
      </c>
      <c r="E122" s="2109">
        <v>50</v>
      </c>
      <c r="F122" s="2204">
        <v>0.54800000000000004</v>
      </c>
      <c r="G122" s="2513">
        <f>F122*$I$2</f>
        <v>0</v>
      </c>
      <c r="H122" s="2513">
        <f>G122-G122*($I$1)</f>
        <v>0</v>
      </c>
    </row>
    <row r="123" spans="1:8" ht="14.25">
      <c r="A123" s="2106" t="s">
        <v>23441</v>
      </c>
      <c r="B123" s="2106" t="s">
        <v>23442</v>
      </c>
      <c r="C123" s="2107" t="s">
        <v>23443</v>
      </c>
      <c r="D123" s="2108" t="s">
        <v>1134</v>
      </c>
      <c r="E123" s="2109">
        <v>50</v>
      </c>
      <c r="F123" s="2581">
        <v>0.54800000000000004</v>
      </c>
      <c r="G123" s="1729">
        <f>F123*$I$2</f>
        <v>0</v>
      </c>
      <c r="H123" s="1729">
        <f>G123-G123*($I$1)</f>
        <v>0</v>
      </c>
    </row>
    <row r="124" spans="1:8" ht="14.25">
      <c r="A124" s="2106" t="s">
        <v>23444</v>
      </c>
      <c r="B124" s="2106" t="s">
        <v>23445</v>
      </c>
      <c r="C124" s="2107" t="s">
        <v>23446</v>
      </c>
      <c r="D124" s="2108" t="s">
        <v>1134</v>
      </c>
      <c r="E124" s="2110">
        <v>50</v>
      </c>
      <c r="F124" s="733">
        <v>0.54800000000000004</v>
      </c>
      <c r="G124" s="546">
        <f>F124*$I$2</f>
        <v>0</v>
      </c>
      <c r="H124" s="546">
        <f>G124-G124*($I$1)</f>
        <v>0</v>
      </c>
    </row>
    <row r="125" spans="1:8" ht="14.25">
      <c r="A125" s="2106"/>
      <c r="B125" s="2106"/>
      <c r="C125" s="66" t="s">
        <v>23447</v>
      </c>
      <c r="D125" s="232"/>
      <c r="E125" s="232"/>
      <c r="F125" s="124"/>
      <c r="G125" s="373"/>
      <c r="H125" s="373"/>
    </row>
    <row r="126" spans="1:8" ht="14.25">
      <c r="A126" s="2106" t="s">
        <v>23448</v>
      </c>
      <c r="B126" s="2106" t="s">
        <v>23449</v>
      </c>
      <c r="C126" s="2107" t="s">
        <v>23450</v>
      </c>
      <c r="D126" s="2108" t="s">
        <v>1134</v>
      </c>
      <c r="E126" s="2110">
        <v>50</v>
      </c>
      <c r="F126" s="733">
        <v>0.70499999999999996</v>
      </c>
      <c r="G126" s="546">
        <f>F126*$I$2</f>
        <v>0</v>
      </c>
      <c r="H126" s="546">
        <f>G126-G126*($I$1)</f>
        <v>0</v>
      </c>
    </row>
    <row r="127" spans="1:8" ht="14.25">
      <c r="A127" s="2106" t="s">
        <v>23451</v>
      </c>
      <c r="B127" s="2106" t="s">
        <v>23452</v>
      </c>
      <c r="C127" s="2107" t="s">
        <v>23453</v>
      </c>
      <c r="D127" s="2108" t="s">
        <v>1134</v>
      </c>
      <c r="E127" s="2110">
        <v>50</v>
      </c>
      <c r="F127" s="733">
        <v>0.64900000000000002</v>
      </c>
      <c r="G127" s="546">
        <f>F127*$I$2</f>
        <v>0</v>
      </c>
      <c r="H127" s="546">
        <f>G127-G127*($I$1)</f>
        <v>0</v>
      </c>
    </row>
    <row r="128" spans="1:8" ht="14.25">
      <c r="A128" s="2106" t="s">
        <v>23454</v>
      </c>
      <c r="B128" s="2106" t="s">
        <v>23455</v>
      </c>
      <c r="C128" s="2107" t="s">
        <v>23456</v>
      </c>
      <c r="D128" s="2108" t="s">
        <v>1134</v>
      </c>
      <c r="E128" s="2109">
        <v>50</v>
      </c>
      <c r="F128" s="1508">
        <v>0.622</v>
      </c>
      <c r="G128" s="1509">
        <f>F128*$I$2</f>
        <v>0</v>
      </c>
      <c r="H128" s="1509">
        <f>G128-G128*($I$1)</f>
        <v>0</v>
      </c>
    </row>
    <row r="129" spans="1:8" ht="14.25">
      <c r="A129" s="2106" t="s">
        <v>23457</v>
      </c>
      <c r="B129" s="2106" t="s">
        <v>23458</v>
      </c>
      <c r="C129" s="2107" t="s">
        <v>23459</v>
      </c>
      <c r="D129" s="2108" t="s">
        <v>1134</v>
      </c>
      <c r="E129" s="2109">
        <v>50</v>
      </c>
      <c r="F129" s="2204">
        <v>0.56999999999999995</v>
      </c>
      <c r="G129" s="2513">
        <f>F129*$I$2</f>
        <v>0</v>
      </c>
      <c r="H129" s="2513">
        <f>G129-G129*($I$1)</f>
        <v>0</v>
      </c>
    </row>
    <row r="130" spans="1:8" ht="14.25">
      <c r="A130" s="2106" t="s">
        <v>23460</v>
      </c>
      <c r="B130" s="2106" t="s">
        <v>23461</v>
      </c>
      <c r="C130" s="2107" t="s">
        <v>23462</v>
      </c>
      <c r="D130" s="2108" t="s">
        <v>1134</v>
      </c>
      <c r="E130" s="2109">
        <v>50</v>
      </c>
      <c r="F130" s="2204">
        <v>0.56999999999999995</v>
      </c>
      <c r="G130" s="2513">
        <f>F130*$I$2</f>
        <v>0</v>
      </c>
      <c r="H130" s="2513">
        <f>G130-G130*($I$1)</f>
        <v>0</v>
      </c>
    </row>
    <row r="131" spans="1:8" ht="14.25">
      <c r="A131" s="2106" t="s">
        <v>23463</v>
      </c>
      <c r="B131" s="2106" t="s">
        <v>23464</v>
      </c>
      <c r="C131" s="2107" t="s">
        <v>23465</v>
      </c>
      <c r="D131" s="2108" t="s">
        <v>1134</v>
      </c>
      <c r="E131" s="2109">
        <v>50</v>
      </c>
      <c r="F131" s="2204">
        <v>0.56999999999999995</v>
      </c>
      <c r="G131" s="2513">
        <f>F131*$I$2</f>
        <v>0</v>
      </c>
      <c r="H131" s="2513">
        <f>G131-G131*($I$1)</f>
        <v>0</v>
      </c>
    </row>
    <row r="132" spans="1:8" ht="14.25">
      <c r="A132" s="2106" t="s">
        <v>23466</v>
      </c>
      <c r="B132" s="2106" t="s">
        <v>23467</v>
      </c>
      <c r="C132" s="2107" t="s">
        <v>23468</v>
      </c>
      <c r="D132" s="2108" t="s">
        <v>1134</v>
      </c>
      <c r="E132" s="2109">
        <v>50</v>
      </c>
      <c r="F132" s="2581">
        <v>0.56999999999999995</v>
      </c>
      <c r="G132" s="1729">
        <f>F132*$I$2</f>
        <v>0</v>
      </c>
      <c r="H132" s="1729">
        <f>G132-G132*($I$1)</f>
        <v>0</v>
      </c>
    </row>
    <row r="133" spans="1:8" ht="14.25">
      <c r="A133" s="2106" t="s">
        <v>23469</v>
      </c>
      <c r="B133" s="2106" t="s">
        <v>23470</v>
      </c>
      <c r="C133" s="2107" t="s">
        <v>23471</v>
      </c>
      <c r="D133" s="2108" t="s">
        <v>1134</v>
      </c>
      <c r="E133" s="2110">
        <v>50</v>
      </c>
      <c r="F133" s="733">
        <v>0.56999999999999995</v>
      </c>
      <c r="G133" s="546">
        <f>F133*$I$2</f>
        <v>0</v>
      </c>
      <c r="H133" s="546">
        <f>G133-G133*($I$1)</f>
        <v>0</v>
      </c>
    </row>
    <row r="134" spans="1:8" ht="14.25">
      <c r="A134" s="2106"/>
      <c r="B134" s="2106"/>
      <c r="C134" s="66" t="s">
        <v>23472</v>
      </c>
      <c r="D134" s="232"/>
      <c r="E134" s="232"/>
      <c r="F134" s="124"/>
      <c r="G134" s="373"/>
      <c r="H134" s="373"/>
    </row>
    <row r="135" spans="1:8" ht="14.25">
      <c r="A135" s="2106" t="s">
        <v>23473</v>
      </c>
      <c r="B135" s="2106" t="s">
        <v>23474</v>
      </c>
      <c r="C135" s="2107" t="s">
        <v>23475</v>
      </c>
      <c r="D135" s="2108" t="s">
        <v>1112</v>
      </c>
      <c r="E135" s="2110">
        <v>1</v>
      </c>
      <c r="F135" s="733">
        <v>23.216999999999999</v>
      </c>
      <c r="G135" s="546">
        <f>F135*$I$2</f>
        <v>0</v>
      </c>
      <c r="H135" s="546">
        <f>G135-G135*($I$1)</f>
        <v>0</v>
      </c>
    </row>
    <row r="136" spans="1:8" ht="14.25">
      <c r="A136" s="2106" t="s">
        <v>23476</v>
      </c>
      <c r="B136" s="2106" t="s">
        <v>23477</v>
      </c>
      <c r="C136" s="2107" t="s">
        <v>23478</v>
      </c>
      <c r="D136" s="2108" t="s">
        <v>1112</v>
      </c>
      <c r="E136" s="2109">
        <v>1</v>
      </c>
      <c r="F136" s="1508">
        <v>41.536000000000001</v>
      </c>
      <c r="G136" s="1509">
        <f>F136*$I$2</f>
        <v>0</v>
      </c>
      <c r="H136" s="1509">
        <f>G136-G136*($I$1)</f>
        <v>0</v>
      </c>
    </row>
    <row r="137" spans="1:8" ht="14.25">
      <c r="A137" s="2106" t="s">
        <v>23479</v>
      </c>
      <c r="B137" s="2106" t="s">
        <v>23480</v>
      </c>
      <c r="C137" s="2107" t="s">
        <v>23481</v>
      </c>
      <c r="D137" s="2108" t="s">
        <v>1112</v>
      </c>
      <c r="E137" s="2109">
        <v>1</v>
      </c>
      <c r="F137" s="2204">
        <v>38.749000000000002</v>
      </c>
      <c r="G137" s="2513">
        <f>F137*$I$2</f>
        <v>0</v>
      </c>
      <c r="H137" s="2513">
        <f>G137-G137*($I$1)</f>
        <v>0</v>
      </c>
    </row>
    <row r="138" spans="1:8" ht="14.25">
      <c r="A138" s="2106" t="s">
        <v>23482</v>
      </c>
      <c r="B138" s="2106" t="s">
        <v>23483</v>
      </c>
      <c r="C138" s="2107" t="s">
        <v>23484</v>
      </c>
      <c r="D138" s="2108" t="s">
        <v>1112</v>
      </c>
      <c r="E138" s="2109">
        <v>1</v>
      </c>
      <c r="F138" s="2204">
        <v>34.305999999999997</v>
      </c>
      <c r="G138" s="2513">
        <f>F138*$I$2</f>
        <v>0</v>
      </c>
      <c r="H138" s="2513">
        <f>G138-G138*($I$1)</f>
        <v>0</v>
      </c>
    </row>
    <row r="139" spans="1:8" ht="14.25">
      <c r="A139" s="2106" t="s">
        <v>23485</v>
      </c>
      <c r="B139" s="2106" t="s">
        <v>23486</v>
      </c>
      <c r="C139" s="2107" t="s">
        <v>23487</v>
      </c>
      <c r="D139" s="2108" t="s">
        <v>1112</v>
      </c>
      <c r="E139" s="2109">
        <v>1</v>
      </c>
      <c r="F139" s="2204">
        <v>33.841999999999999</v>
      </c>
      <c r="G139" s="2513">
        <f>F139*$I$2</f>
        <v>0</v>
      </c>
      <c r="H139" s="2513">
        <f>G139-G139*($I$1)</f>
        <v>0</v>
      </c>
    </row>
    <row r="140" spans="1:8" ht="14.25">
      <c r="A140" s="2106" t="s">
        <v>23488</v>
      </c>
      <c r="B140" s="2106" t="s">
        <v>23489</v>
      </c>
      <c r="C140" s="2107" t="s">
        <v>23490</v>
      </c>
      <c r="D140" s="2108" t="s">
        <v>1112</v>
      </c>
      <c r="E140" s="2109">
        <v>1</v>
      </c>
      <c r="F140" s="2204">
        <v>33.841999999999999</v>
      </c>
      <c r="G140" s="2513">
        <f>F140*$I$2</f>
        <v>0</v>
      </c>
      <c r="H140" s="2513">
        <f>G140-G140*($I$1)</f>
        <v>0</v>
      </c>
    </row>
    <row r="141" spans="1:8" ht="14.25">
      <c r="A141" s="2106" t="s">
        <v>23491</v>
      </c>
      <c r="B141" s="2106" t="s">
        <v>23492</v>
      </c>
      <c r="C141" s="2107" t="s">
        <v>23493</v>
      </c>
      <c r="D141" s="2108" t="s">
        <v>1112</v>
      </c>
      <c r="E141" s="2109">
        <v>1</v>
      </c>
      <c r="F141" s="2204">
        <v>33.841999999999999</v>
      </c>
      <c r="G141" s="2513">
        <f>F141*$I$2</f>
        <v>0</v>
      </c>
      <c r="H141" s="2513">
        <f>G141-G141*($I$1)</f>
        <v>0</v>
      </c>
    </row>
    <row r="142" spans="1:8" ht="14.25">
      <c r="A142" s="2106" t="s">
        <v>23494</v>
      </c>
      <c r="B142" s="2106" t="s">
        <v>23495</v>
      </c>
      <c r="C142" s="2107" t="s">
        <v>23496</v>
      </c>
      <c r="D142" s="2108" t="s">
        <v>1112</v>
      </c>
      <c r="E142" s="2109">
        <v>1</v>
      </c>
      <c r="F142" s="2204">
        <v>33.841999999999999</v>
      </c>
      <c r="G142" s="2513">
        <f>F142*$I$2</f>
        <v>0</v>
      </c>
      <c r="H142" s="2513">
        <f>G142-G142*($I$1)</f>
        <v>0</v>
      </c>
    </row>
    <row r="143" spans="1:8" ht="14.25">
      <c r="A143" s="2106" t="s">
        <v>23497</v>
      </c>
      <c r="B143" s="2106" t="s">
        <v>23498</v>
      </c>
      <c r="C143" s="2107" t="s">
        <v>23499</v>
      </c>
      <c r="D143" s="2108" t="s">
        <v>1112</v>
      </c>
      <c r="E143" s="2109">
        <v>1</v>
      </c>
      <c r="F143" s="2204">
        <v>33.843000000000004</v>
      </c>
      <c r="G143" s="2513">
        <f>F143*$I$2</f>
        <v>0</v>
      </c>
      <c r="H143" s="2513">
        <f>G143-G143*($I$1)</f>
        <v>0</v>
      </c>
    </row>
    <row r="144" spans="1:8" ht="14.25">
      <c r="A144" s="2106" t="s">
        <v>23500</v>
      </c>
      <c r="B144" s="2106" t="s">
        <v>23501</v>
      </c>
      <c r="C144" s="2107" t="s">
        <v>23502</v>
      </c>
      <c r="D144" s="2108" t="s">
        <v>1112</v>
      </c>
      <c r="E144" s="2109">
        <v>1</v>
      </c>
      <c r="F144" s="2204">
        <v>33.843000000000004</v>
      </c>
      <c r="G144" s="2513">
        <f>F144*$I$2</f>
        <v>0</v>
      </c>
      <c r="H144" s="2513">
        <f>G144-G144*($I$1)</f>
        <v>0</v>
      </c>
    </row>
    <row r="145" spans="1:8" ht="14.25">
      <c r="A145" s="2106" t="s">
        <v>23503</v>
      </c>
      <c r="B145" s="2106" t="s">
        <v>23504</v>
      </c>
      <c r="C145" s="2107" t="s">
        <v>23505</v>
      </c>
      <c r="D145" s="2108" t="s">
        <v>1112</v>
      </c>
      <c r="E145" s="2109">
        <v>1</v>
      </c>
      <c r="F145" s="2204">
        <v>33.843000000000004</v>
      </c>
      <c r="G145" s="2513">
        <f>F145*$I$2</f>
        <v>0</v>
      </c>
      <c r="H145" s="2513">
        <f>G145-G145*($I$1)</f>
        <v>0</v>
      </c>
    </row>
    <row r="146" spans="1:8" ht="14.25">
      <c r="A146" s="2106" t="s">
        <v>23506</v>
      </c>
      <c r="B146" s="2106" t="s">
        <v>23507</v>
      </c>
      <c r="C146" s="2107" t="s">
        <v>23508</v>
      </c>
      <c r="D146" s="2108" t="s">
        <v>1112</v>
      </c>
      <c r="E146" s="2109">
        <v>1</v>
      </c>
      <c r="F146" s="2204">
        <v>33.843000000000004</v>
      </c>
      <c r="G146" s="2513">
        <f>F146*$I$2</f>
        <v>0</v>
      </c>
      <c r="H146" s="2513">
        <f>G146-G146*($I$1)</f>
        <v>0</v>
      </c>
    </row>
    <row r="147" spans="1:8" ht="14.25">
      <c r="A147" s="2106" t="s">
        <v>23509</v>
      </c>
      <c r="B147" s="2106" t="s">
        <v>23510</v>
      </c>
      <c r="C147" s="2107" t="s">
        <v>23511</v>
      </c>
      <c r="D147" s="2108" t="s">
        <v>1112</v>
      </c>
      <c r="E147" s="2109">
        <v>1</v>
      </c>
      <c r="F147" s="2581">
        <v>33.843000000000004</v>
      </c>
      <c r="G147" s="1729">
        <f>F147*$I$2</f>
        <v>0</v>
      </c>
      <c r="H147" s="1729">
        <f>G147-G147*($I$1)</f>
        <v>0</v>
      </c>
    </row>
    <row r="148" spans="1:8" ht="14.25">
      <c r="A148" s="2106" t="s">
        <v>23512</v>
      </c>
      <c r="B148" s="2106" t="s">
        <v>23513</v>
      </c>
      <c r="C148" s="2107" t="s">
        <v>23514</v>
      </c>
      <c r="D148" s="2108" t="s">
        <v>1112</v>
      </c>
      <c r="E148" s="2110">
        <v>1</v>
      </c>
      <c r="F148" s="733">
        <v>33.843000000000004</v>
      </c>
      <c r="G148" s="546">
        <f>F148*$I$2</f>
        <v>0</v>
      </c>
      <c r="H148" s="546">
        <f>G148-G148*($I$1)</f>
        <v>0</v>
      </c>
    </row>
    <row r="149" spans="1:8" ht="14.25">
      <c r="A149" s="2106"/>
      <c r="B149" s="2106"/>
      <c r="C149" s="66" t="s">
        <v>23515</v>
      </c>
      <c r="D149" s="232"/>
      <c r="E149" s="232"/>
      <c r="F149" s="124"/>
      <c r="G149" s="373"/>
      <c r="H149" s="373"/>
    </row>
    <row r="150" spans="1:8" ht="14.25">
      <c r="A150" s="2106" t="s">
        <v>23516</v>
      </c>
      <c r="B150" s="2106" t="s">
        <v>23517</v>
      </c>
      <c r="C150" s="2107" t="s">
        <v>23518</v>
      </c>
      <c r="D150" s="2108" t="s">
        <v>1112</v>
      </c>
      <c r="E150" s="2110">
        <v>1</v>
      </c>
      <c r="F150" s="733">
        <v>49.814</v>
      </c>
      <c r="G150" s="546">
        <f>F150*$I$2</f>
        <v>0</v>
      </c>
      <c r="H150" s="546">
        <f>G150-G150*($I$1)</f>
        <v>0</v>
      </c>
    </row>
    <row r="151" spans="1:8" ht="14.25">
      <c r="A151" s="2106" t="s">
        <v>23519</v>
      </c>
      <c r="B151" s="2106" t="s">
        <v>23520</v>
      </c>
      <c r="C151" s="2107" t="s">
        <v>23521</v>
      </c>
      <c r="D151" s="2108" t="s">
        <v>1112</v>
      </c>
      <c r="E151" s="2109">
        <v>1</v>
      </c>
      <c r="F151" s="1508">
        <v>41.718000000000004</v>
      </c>
      <c r="G151" s="1509">
        <f>F151*$I$2</f>
        <v>0</v>
      </c>
      <c r="H151" s="1509">
        <f>G151-G151*($I$1)</f>
        <v>0</v>
      </c>
    </row>
    <row r="152" spans="1:8" ht="14.25">
      <c r="A152" s="2106" t="s">
        <v>23522</v>
      </c>
      <c r="B152" s="2106" t="s">
        <v>23523</v>
      </c>
      <c r="C152" s="2107" t="s">
        <v>23524</v>
      </c>
      <c r="D152" s="2108" t="s">
        <v>1112</v>
      </c>
      <c r="E152" s="2109">
        <v>1</v>
      </c>
      <c r="F152" s="2204">
        <v>39.850999999999999</v>
      </c>
      <c r="G152" s="2513">
        <f>F152*$I$2</f>
        <v>0</v>
      </c>
      <c r="H152" s="2513">
        <f>G152-G152*($I$1)</f>
        <v>0</v>
      </c>
    </row>
    <row r="153" spans="1:8" ht="14.25">
      <c r="A153" s="2106" t="s">
        <v>23525</v>
      </c>
      <c r="B153" s="2106" t="s">
        <v>23526</v>
      </c>
      <c r="C153" s="2107" t="s">
        <v>23527</v>
      </c>
      <c r="D153" s="2108" t="s">
        <v>1112</v>
      </c>
      <c r="E153" s="2109">
        <v>1</v>
      </c>
      <c r="F153" s="2204">
        <v>38.643000000000001</v>
      </c>
      <c r="G153" s="2513">
        <f>F153*$I$2</f>
        <v>0</v>
      </c>
      <c r="H153" s="2513">
        <f>G153-G153*($I$1)</f>
        <v>0</v>
      </c>
    </row>
    <row r="154" spans="1:8" ht="14.25">
      <c r="A154" s="2106" t="s">
        <v>23528</v>
      </c>
      <c r="B154" s="2106" t="s">
        <v>23529</v>
      </c>
      <c r="C154" s="2107" t="s">
        <v>23530</v>
      </c>
      <c r="D154" s="2108" t="s">
        <v>1112</v>
      </c>
      <c r="E154" s="2109">
        <v>1</v>
      </c>
      <c r="F154" s="2204">
        <v>38.643000000000001</v>
      </c>
      <c r="G154" s="2513">
        <f>F154*$I$2</f>
        <v>0</v>
      </c>
      <c r="H154" s="2513">
        <f>G154-G154*($I$1)</f>
        <v>0</v>
      </c>
    </row>
    <row r="155" spans="1:8" ht="14.25">
      <c r="A155" s="2106" t="s">
        <v>23531</v>
      </c>
      <c r="B155" s="2106" t="s">
        <v>23532</v>
      </c>
      <c r="C155" s="2107" t="s">
        <v>23533</v>
      </c>
      <c r="D155" s="2108" t="s">
        <v>1112</v>
      </c>
      <c r="E155" s="2109">
        <v>1</v>
      </c>
      <c r="F155" s="2204">
        <v>38.643000000000001</v>
      </c>
      <c r="G155" s="2513">
        <f>F155*$I$2</f>
        <v>0</v>
      </c>
      <c r="H155" s="2513">
        <f>G155-G155*($I$1)</f>
        <v>0</v>
      </c>
    </row>
    <row r="156" spans="1:8" ht="14.25">
      <c r="A156" s="2106" t="s">
        <v>23534</v>
      </c>
      <c r="B156" s="2106" t="s">
        <v>23535</v>
      </c>
      <c r="C156" s="2107" t="s">
        <v>23536</v>
      </c>
      <c r="D156" s="2108" t="s">
        <v>1112</v>
      </c>
      <c r="E156" s="2109">
        <v>1</v>
      </c>
      <c r="F156" s="2204">
        <v>38.643999999999998</v>
      </c>
      <c r="G156" s="2513">
        <f>F156*$I$2</f>
        <v>0</v>
      </c>
      <c r="H156" s="2513">
        <f>G156-G156*($I$1)</f>
        <v>0</v>
      </c>
    </row>
    <row r="157" spans="1:8" ht="14.25">
      <c r="A157" s="2106" t="s">
        <v>23537</v>
      </c>
      <c r="B157" s="2106" t="s">
        <v>23538</v>
      </c>
      <c r="C157" s="2107" t="s">
        <v>23539</v>
      </c>
      <c r="D157" s="2108" t="s">
        <v>1112</v>
      </c>
      <c r="E157" s="2109">
        <v>1</v>
      </c>
      <c r="F157" s="2204">
        <v>38.643999999999998</v>
      </c>
      <c r="G157" s="2513">
        <f>F157*$I$2</f>
        <v>0</v>
      </c>
      <c r="H157" s="2513">
        <f>G157-G157*($I$1)</f>
        <v>0</v>
      </c>
    </row>
    <row r="158" spans="1:8" ht="14.25">
      <c r="A158" s="2106" t="s">
        <v>23540</v>
      </c>
      <c r="B158" s="2106" t="s">
        <v>23541</v>
      </c>
      <c r="C158" s="2107" t="s">
        <v>23542</v>
      </c>
      <c r="D158" s="2108" t="s">
        <v>1112</v>
      </c>
      <c r="E158" s="2109">
        <v>1</v>
      </c>
      <c r="F158" s="2204">
        <v>38.643999999999998</v>
      </c>
      <c r="G158" s="2513">
        <f>F158*$I$2</f>
        <v>0</v>
      </c>
      <c r="H158" s="2513">
        <f>G158-G158*($I$1)</f>
        <v>0</v>
      </c>
    </row>
    <row r="159" spans="1:8" ht="14.25">
      <c r="A159" s="2106" t="s">
        <v>23543</v>
      </c>
      <c r="B159" s="2106" t="s">
        <v>23544</v>
      </c>
      <c r="C159" s="2107" t="s">
        <v>23545</v>
      </c>
      <c r="D159" s="2108" t="s">
        <v>1112</v>
      </c>
      <c r="E159" s="2109">
        <v>1</v>
      </c>
      <c r="F159" s="2204">
        <v>38.643999999999998</v>
      </c>
      <c r="G159" s="2513">
        <f>F159*$I$2</f>
        <v>0</v>
      </c>
      <c r="H159" s="2513">
        <f>G159-G159*($I$1)</f>
        <v>0</v>
      </c>
    </row>
    <row r="160" spans="1:8" ht="14.25">
      <c r="A160" s="2106" t="s">
        <v>23546</v>
      </c>
      <c r="B160" s="2106" t="s">
        <v>23547</v>
      </c>
      <c r="C160" s="2107" t="s">
        <v>23548</v>
      </c>
      <c r="D160" s="2108" t="s">
        <v>1112</v>
      </c>
      <c r="E160" s="2109">
        <v>1</v>
      </c>
      <c r="F160" s="2581">
        <v>38.643999999999998</v>
      </c>
      <c r="G160" s="1729">
        <f>F160*$I$2</f>
        <v>0</v>
      </c>
      <c r="H160" s="1729">
        <f>G160-G160*($I$1)</f>
        <v>0</v>
      </c>
    </row>
    <row r="161" spans="1:8" ht="14.25">
      <c r="A161" s="2106" t="s">
        <v>23549</v>
      </c>
      <c r="B161" s="2106" t="s">
        <v>23550</v>
      </c>
      <c r="C161" s="2107" t="s">
        <v>23551</v>
      </c>
      <c r="D161" s="2108" t="s">
        <v>1112</v>
      </c>
      <c r="E161" s="2110">
        <v>1</v>
      </c>
      <c r="F161" s="733">
        <v>38.643999999999998</v>
      </c>
      <c r="G161" s="546">
        <f>F161*$I$2</f>
        <v>0</v>
      </c>
      <c r="H161" s="546">
        <f>G161-G161*($I$1)</f>
        <v>0</v>
      </c>
    </row>
    <row r="162" spans="1:8" ht="14.25">
      <c r="A162" s="2106"/>
      <c r="B162" s="2106"/>
      <c r="C162" s="66" t="s">
        <v>23552</v>
      </c>
      <c r="D162" s="232"/>
      <c r="E162" s="232"/>
      <c r="F162" s="124"/>
      <c r="G162" s="373"/>
      <c r="H162" s="373"/>
    </row>
    <row r="163" spans="1:8" ht="14.25">
      <c r="A163" s="2106" t="s">
        <v>23553</v>
      </c>
      <c r="B163" s="2106" t="s">
        <v>23554</v>
      </c>
      <c r="C163" s="2107" t="s">
        <v>23555</v>
      </c>
      <c r="D163" s="2108" t="s">
        <v>1134</v>
      </c>
      <c r="E163" s="2110">
        <v>50</v>
      </c>
      <c r="F163" s="733">
        <v>0.29499999999999998</v>
      </c>
      <c r="G163" s="546">
        <f>F163*$I$2</f>
        <v>0</v>
      </c>
      <c r="H163" s="546">
        <f>G163-G163*($I$1)</f>
        <v>0</v>
      </c>
    </row>
    <row r="164" spans="1:8" ht="14.25">
      <c r="A164" s="2106" t="s">
        <v>23556</v>
      </c>
      <c r="B164" s="2106" t="s">
        <v>23557</v>
      </c>
      <c r="C164" s="2107" t="s">
        <v>23558</v>
      </c>
      <c r="D164" s="2108" t="s">
        <v>1134</v>
      </c>
      <c r="E164" s="2109">
        <v>50</v>
      </c>
      <c r="F164" s="1508">
        <v>0.26800000000000002</v>
      </c>
      <c r="G164" s="1509">
        <f>F164*$I$2</f>
        <v>0</v>
      </c>
      <c r="H164" s="1509">
        <f>G164-G164*($I$1)</f>
        <v>0</v>
      </c>
    </row>
    <row r="165" spans="1:8" ht="14.25">
      <c r="A165" s="2106" t="s">
        <v>23559</v>
      </c>
      <c r="B165" s="2106" t="s">
        <v>23560</v>
      </c>
      <c r="C165" s="2107" t="s">
        <v>23561</v>
      </c>
      <c r="D165" s="2108" t="s">
        <v>1134</v>
      </c>
      <c r="E165" s="2109">
        <v>100</v>
      </c>
      <c r="F165" s="2204">
        <v>0.248</v>
      </c>
      <c r="G165" s="2513">
        <f>F165*$I$2</f>
        <v>0</v>
      </c>
      <c r="H165" s="2513">
        <f>G165-G165*($I$1)</f>
        <v>0</v>
      </c>
    </row>
    <row r="166" spans="1:8" ht="14.25">
      <c r="A166" s="2106" t="s">
        <v>23562</v>
      </c>
      <c r="B166" s="2106" t="s">
        <v>23563</v>
      </c>
      <c r="C166" s="2107" t="s">
        <v>23564</v>
      </c>
      <c r="D166" s="2108" t="s">
        <v>1134</v>
      </c>
      <c r="E166" s="2109">
        <v>100</v>
      </c>
      <c r="F166" s="2204">
        <v>0.24399999999999999</v>
      </c>
      <c r="G166" s="2513">
        <f>F166*$I$2</f>
        <v>0</v>
      </c>
      <c r="H166" s="2513">
        <f>G166-G166*($I$1)</f>
        <v>0</v>
      </c>
    </row>
    <row r="167" spans="1:8" ht="14.25">
      <c r="A167" s="2106" t="s">
        <v>23565</v>
      </c>
      <c r="B167" s="2106" t="s">
        <v>23566</v>
      </c>
      <c r="C167" s="2107" t="s">
        <v>23567</v>
      </c>
      <c r="D167" s="2108" t="s">
        <v>1134</v>
      </c>
      <c r="E167" s="2109">
        <v>100</v>
      </c>
      <c r="F167" s="2204">
        <v>0.24399999999999999</v>
      </c>
      <c r="G167" s="2513">
        <f>F167*$I$2</f>
        <v>0</v>
      </c>
      <c r="H167" s="2513">
        <f>G167-G167*($I$1)</f>
        <v>0</v>
      </c>
    </row>
    <row r="168" spans="1:8" ht="14.25">
      <c r="A168" s="2106" t="s">
        <v>23568</v>
      </c>
      <c r="B168" s="2106" t="s">
        <v>23569</v>
      </c>
      <c r="C168" s="2107" t="s">
        <v>23570</v>
      </c>
      <c r="D168" s="2108" t="s">
        <v>1134</v>
      </c>
      <c r="E168" s="2109">
        <v>100</v>
      </c>
      <c r="F168" s="2204">
        <v>0.24399999999999999</v>
      </c>
      <c r="G168" s="2513">
        <f>F168*$I$2</f>
        <v>0</v>
      </c>
      <c r="H168" s="2513">
        <f>G168-G168*($I$1)</f>
        <v>0</v>
      </c>
    </row>
    <row r="169" spans="1:8" ht="14.25">
      <c r="A169" s="2106" t="s">
        <v>23571</v>
      </c>
      <c r="B169" s="2106" t="s">
        <v>23572</v>
      </c>
      <c r="C169" s="2107" t="s">
        <v>23573</v>
      </c>
      <c r="D169" s="2108" t="s">
        <v>1134</v>
      </c>
      <c r="E169" s="2109">
        <v>100</v>
      </c>
      <c r="F169" s="2204">
        <v>0.24399999999999999</v>
      </c>
      <c r="G169" s="2513">
        <f>F169*$I$2</f>
        <v>0</v>
      </c>
      <c r="H169" s="2513">
        <f>G169-G169*($I$1)</f>
        <v>0</v>
      </c>
    </row>
    <row r="170" spans="1:8" ht="14.25">
      <c r="A170" s="2106" t="s">
        <v>23574</v>
      </c>
      <c r="B170" s="2106" t="s">
        <v>23575</v>
      </c>
      <c r="C170" s="2107" t="s">
        <v>23576</v>
      </c>
      <c r="D170" s="2108" t="s">
        <v>1134</v>
      </c>
      <c r="E170" s="2109">
        <v>100</v>
      </c>
      <c r="F170" s="2204">
        <v>0.24399999999999999</v>
      </c>
      <c r="G170" s="2513">
        <f>F170*$I$2</f>
        <v>0</v>
      </c>
      <c r="H170" s="2513">
        <f>G170-G170*($I$1)</f>
        <v>0</v>
      </c>
    </row>
    <row r="171" spans="1:8" ht="14.25">
      <c r="A171" s="2106" t="s">
        <v>23577</v>
      </c>
      <c r="B171" s="2106" t="s">
        <v>23578</v>
      </c>
      <c r="C171" s="2107" t="s">
        <v>23579</v>
      </c>
      <c r="D171" s="2108" t="s">
        <v>1134</v>
      </c>
      <c r="E171" s="2109">
        <v>100</v>
      </c>
      <c r="F171" s="2204">
        <v>0.24399999999999999</v>
      </c>
      <c r="G171" s="2513">
        <f>F171*$I$2</f>
        <v>0</v>
      </c>
      <c r="H171" s="2513">
        <f>G171-G171*($I$1)</f>
        <v>0</v>
      </c>
    </row>
    <row r="172" spans="1:8" ht="14.25">
      <c r="A172" s="2106" t="s">
        <v>23580</v>
      </c>
      <c r="B172" s="2106" t="s">
        <v>23581</v>
      </c>
      <c r="C172" s="2107" t="s">
        <v>23582</v>
      </c>
      <c r="D172" s="2108" t="s">
        <v>1134</v>
      </c>
      <c r="E172" s="2109">
        <v>100</v>
      </c>
      <c r="F172" s="2204">
        <v>0.24299999999999999</v>
      </c>
      <c r="G172" s="2513">
        <f>F172*$I$2</f>
        <v>0</v>
      </c>
      <c r="H172" s="2513">
        <f>G172-G172*($I$1)</f>
        <v>0</v>
      </c>
    </row>
    <row r="173" spans="1:8" ht="14.25">
      <c r="A173" s="2106" t="s">
        <v>23583</v>
      </c>
      <c r="B173" s="2106" t="s">
        <v>23584</v>
      </c>
      <c r="C173" s="2107" t="s">
        <v>23585</v>
      </c>
      <c r="D173" s="2108" t="s">
        <v>1134</v>
      </c>
      <c r="E173" s="2109">
        <v>100</v>
      </c>
      <c r="F173" s="2204">
        <v>0.24299999999999999</v>
      </c>
      <c r="G173" s="2513">
        <f>F173*$I$2</f>
        <v>0</v>
      </c>
      <c r="H173" s="2513">
        <f>G173-G173*($I$1)</f>
        <v>0</v>
      </c>
    </row>
    <row r="174" spans="1:8" ht="14.25">
      <c r="A174" s="2106" t="s">
        <v>23586</v>
      </c>
      <c r="B174" s="2106" t="s">
        <v>23587</v>
      </c>
      <c r="C174" s="2107" t="s">
        <v>23588</v>
      </c>
      <c r="D174" s="2108" t="s">
        <v>1134</v>
      </c>
      <c r="E174" s="2109">
        <v>100</v>
      </c>
      <c r="F174" s="2204">
        <v>0.24299999999999999</v>
      </c>
      <c r="G174" s="2513">
        <f>F174*$I$2</f>
        <v>0</v>
      </c>
      <c r="H174" s="2513">
        <f>G174-G174*($I$1)</f>
        <v>0</v>
      </c>
    </row>
    <row r="175" spans="1:8" ht="14.25">
      <c r="A175" s="2106" t="s">
        <v>23589</v>
      </c>
      <c r="B175" s="2106" t="s">
        <v>23590</v>
      </c>
      <c r="C175" s="2107" t="s">
        <v>23591</v>
      </c>
      <c r="D175" s="2108" t="s">
        <v>1134</v>
      </c>
      <c r="E175" s="2109">
        <v>100</v>
      </c>
      <c r="F175" s="2204">
        <v>0.24299999999999999</v>
      </c>
      <c r="G175" s="2513">
        <f>F175*$I$2</f>
        <v>0</v>
      </c>
      <c r="H175" s="2513">
        <f>G175-G175*($I$1)</f>
        <v>0</v>
      </c>
    </row>
    <row r="176" spans="1:8" ht="14.25">
      <c r="A176" s="2106" t="s">
        <v>23592</v>
      </c>
      <c r="B176" s="2106" t="s">
        <v>23593</v>
      </c>
      <c r="C176" s="2107" t="s">
        <v>23594</v>
      </c>
      <c r="D176" s="2108" t="s">
        <v>1134</v>
      </c>
      <c r="E176" s="2109">
        <v>100</v>
      </c>
      <c r="F176" s="2581">
        <v>0.24299999999999999</v>
      </c>
      <c r="G176" s="1729">
        <f>F176*$I$2</f>
        <v>0</v>
      </c>
      <c r="H176" s="1729">
        <f>G176-G176*($I$1)</f>
        <v>0</v>
      </c>
    </row>
    <row r="177" spans="1:8" ht="14.25">
      <c r="A177" s="2106" t="s">
        <v>23595</v>
      </c>
      <c r="B177" s="2106" t="s">
        <v>23596</v>
      </c>
      <c r="C177" s="2107" t="s">
        <v>23597</v>
      </c>
      <c r="D177" s="2108" t="s">
        <v>1134</v>
      </c>
      <c r="E177" s="2110">
        <v>100</v>
      </c>
      <c r="F177" s="733">
        <v>0.24299999999999999</v>
      </c>
      <c r="G177" s="546">
        <f>F177*$I$2</f>
        <v>0</v>
      </c>
      <c r="H177" s="546">
        <f>G177-G177*($I$1)</f>
        <v>0</v>
      </c>
    </row>
    <row r="178" spans="1:8" ht="14.25">
      <c r="A178" s="2106"/>
      <c r="B178" s="2106"/>
      <c r="C178" s="66" t="s">
        <v>23598</v>
      </c>
      <c r="D178" s="232"/>
      <c r="E178" s="232"/>
      <c r="F178" s="124"/>
      <c r="G178" s="373"/>
      <c r="H178" s="373"/>
    </row>
    <row r="179" spans="1:8" ht="14.25">
      <c r="A179" s="2106" t="s">
        <v>23599</v>
      </c>
      <c r="B179" s="2106" t="s">
        <v>23600</v>
      </c>
      <c r="C179" s="2107" t="s">
        <v>23601</v>
      </c>
      <c r="D179" s="2108" t="s">
        <v>1134</v>
      </c>
      <c r="E179" s="2110">
        <v>50</v>
      </c>
      <c r="F179" s="733">
        <v>0.30399999999999999</v>
      </c>
      <c r="G179" s="546">
        <f>F179*$I$2</f>
        <v>0</v>
      </c>
      <c r="H179" s="546">
        <f>G179-G179*($I$1)</f>
        <v>0</v>
      </c>
    </row>
    <row r="180" spans="1:8" ht="14.25">
      <c r="A180" s="2106" t="s">
        <v>23602</v>
      </c>
      <c r="B180" s="2106" t="s">
        <v>23603</v>
      </c>
      <c r="C180" s="2107" t="s">
        <v>23604</v>
      </c>
      <c r="D180" s="2108" t="s">
        <v>1134</v>
      </c>
      <c r="E180" s="2109">
        <v>50</v>
      </c>
      <c r="F180" s="1508">
        <v>0.27600000000000002</v>
      </c>
      <c r="G180" s="1509">
        <f>F180*$I$2</f>
        <v>0</v>
      </c>
      <c r="H180" s="1509">
        <f>G180-G180*($I$1)</f>
        <v>0</v>
      </c>
    </row>
    <row r="181" spans="1:8" ht="14.25">
      <c r="A181" s="2106" t="s">
        <v>23605</v>
      </c>
      <c r="B181" s="2106" t="s">
        <v>23606</v>
      </c>
      <c r="C181" s="2107" t="s">
        <v>23607</v>
      </c>
      <c r="D181" s="2108" t="s">
        <v>1134</v>
      </c>
      <c r="E181" s="2109">
        <v>100</v>
      </c>
      <c r="F181" s="2204">
        <v>0.25700000000000001</v>
      </c>
      <c r="G181" s="2513">
        <f>F181*$I$2</f>
        <v>0</v>
      </c>
      <c r="H181" s="2513">
        <f>G181-G181*($I$1)</f>
        <v>0</v>
      </c>
    </row>
    <row r="182" spans="1:8" ht="14.25">
      <c r="A182" s="2106" t="s">
        <v>23608</v>
      </c>
      <c r="B182" s="2106" t="s">
        <v>23609</v>
      </c>
      <c r="C182" s="2107" t="s">
        <v>23610</v>
      </c>
      <c r="D182" s="2108" t="s">
        <v>1134</v>
      </c>
      <c r="E182" s="2109">
        <v>100</v>
      </c>
      <c r="F182" s="2204">
        <v>0.246</v>
      </c>
      <c r="G182" s="2513">
        <f>F182*$I$2</f>
        <v>0</v>
      </c>
      <c r="H182" s="2513">
        <f>G182-G182*($I$1)</f>
        <v>0</v>
      </c>
    </row>
    <row r="183" spans="1:8" ht="14.25">
      <c r="A183" s="2106" t="s">
        <v>23611</v>
      </c>
      <c r="B183" s="2106" t="s">
        <v>23612</v>
      </c>
      <c r="C183" s="2107" t="s">
        <v>23613</v>
      </c>
      <c r="D183" s="2108" t="s">
        <v>1134</v>
      </c>
      <c r="E183" s="2109">
        <v>100</v>
      </c>
      <c r="F183" s="2204">
        <v>0.246</v>
      </c>
      <c r="G183" s="2513">
        <f>F183*$I$2</f>
        <v>0</v>
      </c>
      <c r="H183" s="2513">
        <f>G183-G183*($I$1)</f>
        <v>0</v>
      </c>
    </row>
    <row r="184" spans="1:8" ht="14.25">
      <c r="A184" s="2106" t="s">
        <v>23614</v>
      </c>
      <c r="B184" s="2106" t="s">
        <v>23615</v>
      </c>
      <c r="C184" s="2107" t="s">
        <v>23616</v>
      </c>
      <c r="D184" s="2108" t="s">
        <v>1134</v>
      </c>
      <c r="E184" s="2109">
        <v>100</v>
      </c>
      <c r="F184" s="2204">
        <v>0.246</v>
      </c>
      <c r="G184" s="2513">
        <f>F184*$I$2</f>
        <v>0</v>
      </c>
      <c r="H184" s="2513">
        <f>G184-G184*($I$1)</f>
        <v>0</v>
      </c>
    </row>
    <row r="185" spans="1:8" ht="14.25">
      <c r="A185" s="2106" t="s">
        <v>23617</v>
      </c>
      <c r="B185" s="2106" t="s">
        <v>23618</v>
      </c>
      <c r="C185" s="2107" t="s">
        <v>23619</v>
      </c>
      <c r="D185" s="2108" t="s">
        <v>1134</v>
      </c>
      <c r="E185" s="2109">
        <v>100</v>
      </c>
      <c r="F185" s="2204">
        <v>0.246</v>
      </c>
      <c r="G185" s="2513">
        <f>F185*$I$2</f>
        <v>0</v>
      </c>
      <c r="H185" s="2513">
        <f>G185-G185*($I$1)</f>
        <v>0</v>
      </c>
    </row>
    <row r="186" spans="1:8" ht="14.25">
      <c r="A186" s="2106" t="s">
        <v>23620</v>
      </c>
      <c r="B186" s="2106" t="s">
        <v>23621</v>
      </c>
      <c r="C186" s="2107" t="s">
        <v>23622</v>
      </c>
      <c r="D186" s="2108" t="s">
        <v>1134</v>
      </c>
      <c r="E186" s="2109">
        <v>100</v>
      </c>
      <c r="F186" s="2204">
        <v>0.246</v>
      </c>
      <c r="G186" s="2513">
        <f>F186*$I$2</f>
        <v>0</v>
      </c>
      <c r="H186" s="2513">
        <f>G186-G186*($I$1)</f>
        <v>0</v>
      </c>
    </row>
    <row r="187" spans="1:8" ht="14.25">
      <c r="A187" s="2106" t="s">
        <v>23623</v>
      </c>
      <c r="B187" s="2106" t="s">
        <v>23624</v>
      </c>
      <c r="C187" s="2107" t="s">
        <v>23625</v>
      </c>
      <c r="D187" s="2108" t="s">
        <v>1134</v>
      </c>
      <c r="E187" s="2109">
        <v>100</v>
      </c>
      <c r="F187" s="2204">
        <v>0.246</v>
      </c>
      <c r="G187" s="2513">
        <f>F187*$I$2</f>
        <v>0</v>
      </c>
      <c r="H187" s="2513">
        <f>G187-G187*($I$1)</f>
        <v>0</v>
      </c>
    </row>
    <row r="188" spans="1:8" ht="14.25">
      <c r="A188" s="2106" t="s">
        <v>23626</v>
      </c>
      <c r="B188" s="2106" t="s">
        <v>23627</v>
      </c>
      <c r="C188" s="2107" t="s">
        <v>23628</v>
      </c>
      <c r="D188" s="2108" t="s">
        <v>1134</v>
      </c>
      <c r="E188" s="2109">
        <v>100</v>
      </c>
      <c r="F188" s="2204">
        <v>0.246</v>
      </c>
      <c r="G188" s="2513">
        <f>F188*$I$2</f>
        <v>0</v>
      </c>
      <c r="H188" s="2513">
        <f>G188-G188*($I$1)</f>
        <v>0</v>
      </c>
    </row>
    <row r="189" spans="1:8" s="47" customFormat="1">
      <c r="A189" s="2106" t="s">
        <v>23629</v>
      </c>
      <c r="B189" s="2106" t="s">
        <v>23630</v>
      </c>
      <c r="C189" s="2107" t="s">
        <v>23631</v>
      </c>
      <c r="D189" s="2108" t="s">
        <v>1134</v>
      </c>
      <c r="E189" s="2109">
        <v>100</v>
      </c>
      <c r="F189" s="2204">
        <v>0.246</v>
      </c>
      <c r="G189" s="2513">
        <f>F189*$I$2</f>
        <v>0</v>
      </c>
      <c r="H189" s="2513">
        <f>G189-G189*($I$1)</f>
        <v>0</v>
      </c>
    </row>
    <row r="190" spans="1:8" ht="14.25">
      <c r="A190" s="2106" t="s">
        <v>23632</v>
      </c>
      <c r="B190" s="2106" t="s">
        <v>23633</v>
      </c>
      <c r="C190" s="2107" t="s">
        <v>23634</v>
      </c>
      <c r="D190" s="2108" t="s">
        <v>1134</v>
      </c>
      <c r="E190" s="2109">
        <v>100</v>
      </c>
      <c r="F190" s="2204">
        <v>0.246</v>
      </c>
      <c r="G190" s="2513">
        <f>F190*$I$2</f>
        <v>0</v>
      </c>
      <c r="H190" s="2513">
        <f>G190-G190*($I$1)</f>
        <v>0</v>
      </c>
    </row>
    <row r="191" spans="1:8" ht="14.25">
      <c r="A191" s="2106" t="s">
        <v>23635</v>
      </c>
      <c r="B191" s="2106" t="s">
        <v>23636</v>
      </c>
      <c r="C191" s="2107" t="s">
        <v>23637</v>
      </c>
      <c r="D191" s="2108" t="s">
        <v>1134</v>
      </c>
      <c r="E191" s="2109">
        <v>100</v>
      </c>
      <c r="F191" s="2204">
        <v>0.246</v>
      </c>
      <c r="G191" s="2513">
        <f>F191*$I$2</f>
        <v>0</v>
      </c>
      <c r="H191" s="2513">
        <f>G191-G191*($I$1)</f>
        <v>0</v>
      </c>
    </row>
    <row r="192" spans="1:8" ht="14.25">
      <c r="A192" s="2106" t="s">
        <v>23638</v>
      </c>
      <c r="B192" s="2106" t="s">
        <v>23639</v>
      </c>
      <c r="C192" s="2107" t="s">
        <v>23640</v>
      </c>
      <c r="D192" s="2108" t="s">
        <v>1134</v>
      </c>
      <c r="E192" s="2109">
        <v>100</v>
      </c>
      <c r="F192" s="2581">
        <v>0.246</v>
      </c>
      <c r="G192" s="1729">
        <f>F192*$I$2</f>
        <v>0</v>
      </c>
      <c r="H192" s="1729">
        <f>G192-G192*($I$1)</f>
        <v>0</v>
      </c>
    </row>
    <row r="193" spans="1:8" ht="14.25">
      <c r="A193" s="2106" t="s">
        <v>23641</v>
      </c>
      <c r="B193" s="2106" t="s">
        <v>23642</v>
      </c>
      <c r="C193" s="2107" t="s">
        <v>23643</v>
      </c>
      <c r="D193" s="2108" t="s">
        <v>1134</v>
      </c>
      <c r="E193" s="2110">
        <v>100</v>
      </c>
      <c r="F193" s="733">
        <v>0.246</v>
      </c>
      <c r="G193" s="546">
        <f>F193*$I$2</f>
        <v>0</v>
      </c>
      <c r="H193" s="546">
        <f>G193-G193*($I$1)</f>
        <v>0</v>
      </c>
    </row>
    <row r="194" spans="1:8" ht="14.25">
      <c r="A194" s="2106"/>
      <c r="B194" s="2106"/>
      <c r="C194" s="66" t="s">
        <v>23644</v>
      </c>
      <c r="D194" s="232"/>
      <c r="E194" s="232"/>
      <c r="F194" s="124"/>
      <c r="G194" s="373"/>
      <c r="H194" s="373"/>
    </row>
    <row r="195" spans="1:8" ht="14.25">
      <c r="A195" s="2106" t="s">
        <v>23645</v>
      </c>
      <c r="B195" s="2106" t="s">
        <v>23646</v>
      </c>
      <c r="C195" s="2107" t="s">
        <v>23647</v>
      </c>
      <c r="D195" s="2108" t="s">
        <v>1134</v>
      </c>
      <c r="E195" s="2110">
        <v>50</v>
      </c>
      <c r="F195" s="733">
        <v>0.36799999999999999</v>
      </c>
      <c r="G195" s="546">
        <f>F195*$I$2</f>
        <v>0</v>
      </c>
      <c r="H195" s="546">
        <f>G195-G195*($I$1)</f>
        <v>0</v>
      </c>
    </row>
    <row r="196" spans="1:8" ht="14.25">
      <c r="A196" s="2106" t="s">
        <v>23648</v>
      </c>
      <c r="B196" s="2106" t="s">
        <v>23649</v>
      </c>
      <c r="C196" s="2107" t="s">
        <v>23650</v>
      </c>
      <c r="D196" s="2108" t="s">
        <v>1134</v>
      </c>
      <c r="E196" s="2109">
        <v>50</v>
      </c>
      <c r="F196" s="1508">
        <v>0.34200000000000003</v>
      </c>
      <c r="G196" s="1509">
        <f>F196*$I$2</f>
        <v>0</v>
      </c>
      <c r="H196" s="1509">
        <f>G196-G196*($I$1)</f>
        <v>0</v>
      </c>
    </row>
    <row r="197" spans="1:8" ht="14.25">
      <c r="A197" s="2106" t="s">
        <v>23651</v>
      </c>
      <c r="B197" s="2106" t="s">
        <v>23652</v>
      </c>
      <c r="C197" s="2107" t="s">
        <v>23653</v>
      </c>
      <c r="D197" s="2108" t="s">
        <v>1134</v>
      </c>
      <c r="E197" s="2109">
        <v>100</v>
      </c>
      <c r="F197" s="2204">
        <v>0.32200000000000001</v>
      </c>
      <c r="G197" s="2513">
        <f>F197*$I$2</f>
        <v>0</v>
      </c>
      <c r="H197" s="2513">
        <f>G197-G197*($I$1)</f>
        <v>0</v>
      </c>
    </row>
    <row r="198" spans="1:8" ht="14.25">
      <c r="A198" s="2106" t="s">
        <v>23654</v>
      </c>
      <c r="B198" s="2106" t="s">
        <v>23655</v>
      </c>
      <c r="C198" s="2107" t="s">
        <v>23656</v>
      </c>
      <c r="D198" s="2108" t="s">
        <v>1134</v>
      </c>
      <c r="E198" s="2109">
        <v>100</v>
      </c>
      <c r="F198" s="2204">
        <v>0.312</v>
      </c>
      <c r="G198" s="2513">
        <f>F198*$I$2</f>
        <v>0</v>
      </c>
      <c r="H198" s="2513">
        <f>G198-G198*($I$1)</f>
        <v>0</v>
      </c>
    </row>
    <row r="199" spans="1:8" ht="14.25">
      <c r="A199" s="2106" t="s">
        <v>23657</v>
      </c>
      <c r="B199" s="2106" t="s">
        <v>23658</v>
      </c>
      <c r="C199" s="2107" t="s">
        <v>23659</v>
      </c>
      <c r="D199" s="2108" t="s">
        <v>1134</v>
      </c>
      <c r="E199" s="2109">
        <v>100</v>
      </c>
      <c r="F199" s="2204">
        <v>0.312</v>
      </c>
      <c r="G199" s="2513">
        <f>F199*$I$2</f>
        <v>0</v>
      </c>
      <c r="H199" s="2513">
        <f>G199-G199*($I$1)</f>
        <v>0</v>
      </c>
    </row>
    <row r="200" spans="1:8" ht="14.25">
      <c r="A200" s="2106" t="s">
        <v>23660</v>
      </c>
      <c r="B200" s="2106" t="s">
        <v>23661</v>
      </c>
      <c r="C200" s="2107" t="s">
        <v>23662</v>
      </c>
      <c r="D200" s="2108" t="s">
        <v>1134</v>
      </c>
      <c r="E200" s="2109">
        <v>100</v>
      </c>
      <c r="F200" s="2204">
        <v>0.312</v>
      </c>
      <c r="G200" s="2513">
        <f>F200*$I$2</f>
        <v>0</v>
      </c>
      <c r="H200" s="2513">
        <f>G200-G200*($I$1)</f>
        <v>0</v>
      </c>
    </row>
    <row r="201" spans="1:8" ht="14.25">
      <c r="A201" s="2106" t="s">
        <v>23663</v>
      </c>
      <c r="B201" s="2106" t="s">
        <v>23664</v>
      </c>
      <c r="C201" s="2107" t="s">
        <v>23665</v>
      </c>
      <c r="D201" s="2108" t="s">
        <v>1134</v>
      </c>
      <c r="E201" s="2109">
        <v>100</v>
      </c>
      <c r="F201" s="2204">
        <v>0.312</v>
      </c>
      <c r="G201" s="2513">
        <f>F201*$I$2</f>
        <v>0</v>
      </c>
      <c r="H201" s="2513">
        <f>G201-G201*($I$1)</f>
        <v>0</v>
      </c>
    </row>
    <row r="202" spans="1:8" ht="14.25">
      <c r="A202" s="2106" t="s">
        <v>23666</v>
      </c>
      <c r="B202" s="2106" t="s">
        <v>23667</v>
      </c>
      <c r="C202" s="2107" t="s">
        <v>23668</v>
      </c>
      <c r="D202" s="2108" t="s">
        <v>1134</v>
      </c>
      <c r="E202" s="2109">
        <v>100</v>
      </c>
      <c r="F202" s="2204">
        <v>0.312</v>
      </c>
      <c r="G202" s="2513">
        <f>F202*$I$2</f>
        <v>0</v>
      </c>
      <c r="H202" s="2513">
        <f>G202-G202*($I$1)</f>
        <v>0</v>
      </c>
    </row>
    <row r="203" spans="1:8" ht="14.25">
      <c r="A203" s="2106" t="s">
        <v>23669</v>
      </c>
      <c r="B203" s="2106" t="s">
        <v>23670</v>
      </c>
      <c r="C203" s="2107" t="s">
        <v>23671</v>
      </c>
      <c r="D203" s="2108" t="s">
        <v>1134</v>
      </c>
      <c r="E203" s="2109">
        <v>100</v>
      </c>
      <c r="F203" s="2204">
        <v>0.312</v>
      </c>
      <c r="G203" s="2513">
        <f>F203*$I$2</f>
        <v>0</v>
      </c>
      <c r="H203" s="2513">
        <f>G203-G203*($I$1)</f>
        <v>0</v>
      </c>
    </row>
    <row r="204" spans="1:8" ht="14.25">
      <c r="A204" s="2106" t="s">
        <v>23672</v>
      </c>
      <c r="B204" s="2106" t="s">
        <v>23673</v>
      </c>
      <c r="C204" s="2107" t="s">
        <v>23674</v>
      </c>
      <c r="D204" s="2108" t="s">
        <v>1134</v>
      </c>
      <c r="E204" s="2109">
        <v>100</v>
      </c>
      <c r="F204" s="2204">
        <v>0.312</v>
      </c>
      <c r="G204" s="2513">
        <f>F204*$I$2</f>
        <v>0</v>
      </c>
      <c r="H204" s="2513">
        <f>G204-G204*($I$1)</f>
        <v>0</v>
      </c>
    </row>
    <row r="205" spans="1:8" ht="14.25">
      <c r="A205" s="2106" t="s">
        <v>23675</v>
      </c>
      <c r="B205" s="2106" t="s">
        <v>23676</v>
      </c>
      <c r="C205" s="2107" t="s">
        <v>23677</v>
      </c>
      <c r="D205" s="2108" t="s">
        <v>1134</v>
      </c>
      <c r="E205" s="2109">
        <v>100</v>
      </c>
      <c r="F205" s="2204">
        <v>0.312</v>
      </c>
      <c r="G205" s="2513">
        <f>F205*$I$2</f>
        <v>0</v>
      </c>
      <c r="H205" s="2513">
        <f>G205-G205*($I$1)</f>
        <v>0</v>
      </c>
    </row>
    <row r="206" spans="1:8" ht="14.25">
      <c r="A206" s="2106" t="s">
        <v>23678</v>
      </c>
      <c r="B206" s="2106" t="s">
        <v>23679</v>
      </c>
      <c r="C206" s="2107" t="s">
        <v>23680</v>
      </c>
      <c r="D206" s="2108" t="s">
        <v>1134</v>
      </c>
      <c r="E206" s="2109">
        <v>100</v>
      </c>
      <c r="F206" s="2204">
        <v>0.312</v>
      </c>
      <c r="G206" s="2513">
        <f>F206*$I$2</f>
        <v>0</v>
      </c>
      <c r="H206" s="2513">
        <f>G206-G206*($I$1)</f>
        <v>0</v>
      </c>
    </row>
    <row r="207" spans="1:8" ht="14.25">
      <c r="A207" s="2106" t="s">
        <v>23681</v>
      </c>
      <c r="B207" s="2106" t="s">
        <v>23682</v>
      </c>
      <c r="C207" s="2107" t="s">
        <v>23683</v>
      </c>
      <c r="D207" s="2108" t="s">
        <v>1134</v>
      </c>
      <c r="E207" s="2109">
        <v>100</v>
      </c>
      <c r="F207" s="2581">
        <v>0.312</v>
      </c>
      <c r="G207" s="1729">
        <f>F207*$I$2</f>
        <v>0</v>
      </c>
      <c r="H207" s="1729">
        <f>G207-G207*($I$1)</f>
        <v>0</v>
      </c>
    </row>
    <row r="208" spans="1:8" ht="14.25">
      <c r="A208" s="2106" t="s">
        <v>23684</v>
      </c>
      <c r="B208" s="2106" t="s">
        <v>23685</v>
      </c>
      <c r="C208" s="2107" t="s">
        <v>23686</v>
      </c>
      <c r="D208" s="2108" t="s">
        <v>1134</v>
      </c>
      <c r="E208" s="2110">
        <v>100</v>
      </c>
      <c r="F208" s="733">
        <v>0.312</v>
      </c>
      <c r="G208" s="546">
        <f>F208*$I$2</f>
        <v>0</v>
      </c>
      <c r="H208" s="546">
        <f>G208-G208*($I$1)</f>
        <v>0</v>
      </c>
    </row>
    <row r="209" spans="1:8" ht="14.25">
      <c r="A209" s="2106"/>
      <c r="B209" s="2106"/>
      <c r="C209" s="66" t="s">
        <v>23687</v>
      </c>
      <c r="D209" s="232"/>
      <c r="E209" s="232"/>
      <c r="F209" s="124"/>
      <c r="G209" s="373"/>
      <c r="H209" s="373"/>
    </row>
    <row r="210" spans="1:8" ht="14.25">
      <c r="A210" s="2106" t="s">
        <v>23688</v>
      </c>
      <c r="B210" s="2106" t="s">
        <v>23689</v>
      </c>
      <c r="C210" s="2107" t="s">
        <v>23690</v>
      </c>
      <c r="D210" s="2108" t="s">
        <v>1134</v>
      </c>
      <c r="E210" s="2110">
        <v>50</v>
      </c>
      <c r="F210" s="733">
        <v>0.39300000000000002</v>
      </c>
      <c r="G210" s="546">
        <f>F210*$I$2</f>
        <v>0</v>
      </c>
      <c r="H210" s="546">
        <f>G210-G210*($I$1)</f>
        <v>0</v>
      </c>
    </row>
    <row r="211" spans="1:8" ht="14.25">
      <c r="A211" s="2106" t="s">
        <v>23691</v>
      </c>
      <c r="B211" s="2106" t="s">
        <v>23692</v>
      </c>
      <c r="C211" s="2107" t="s">
        <v>23693</v>
      </c>
      <c r="D211" s="2108" t="s">
        <v>1134</v>
      </c>
      <c r="E211" s="2109">
        <v>50</v>
      </c>
      <c r="F211" s="1508">
        <v>0.35</v>
      </c>
      <c r="G211" s="1509">
        <f>F211*$I$2</f>
        <v>0</v>
      </c>
      <c r="H211" s="1509">
        <f>G211-G211*($I$1)</f>
        <v>0</v>
      </c>
    </row>
    <row r="212" spans="1:8" ht="14.25">
      <c r="A212" s="2106" t="s">
        <v>23694</v>
      </c>
      <c r="B212" s="2106" t="s">
        <v>23695</v>
      </c>
      <c r="C212" s="2107" t="s">
        <v>23696</v>
      </c>
      <c r="D212" s="2108" t="s">
        <v>1134</v>
      </c>
      <c r="E212" s="2109">
        <v>100</v>
      </c>
      <c r="F212" s="2204">
        <v>0.32700000000000001</v>
      </c>
      <c r="G212" s="2513">
        <f>F212*$I$2</f>
        <v>0</v>
      </c>
      <c r="H212" s="2513">
        <f>G212-G212*($I$1)</f>
        <v>0</v>
      </c>
    </row>
    <row r="213" spans="1:8" ht="14.25">
      <c r="A213" s="2106" t="s">
        <v>23697</v>
      </c>
      <c r="B213" s="2106" t="s">
        <v>23698</v>
      </c>
      <c r="C213" s="2107" t="s">
        <v>23699</v>
      </c>
      <c r="D213" s="2108" t="s">
        <v>1134</v>
      </c>
      <c r="E213" s="2109">
        <v>100</v>
      </c>
      <c r="F213" s="2204">
        <v>0.312</v>
      </c>
      <c r="G213" s="2513">
        <f>F213*$I$2</f>
        <v>0</v>
      </c>
      <c r="H213" s="2513">
        <f>G213-G213*($I$1)</f>
        <v>0</v>
      </c>
    </row>
    <row r="214" spans="1:8" ht="14.25">
      <c r="A214" s="2106" t="s">
        <v>23700</v>
      </c>
      <c r="B214" s="2106" t="s">
        <v>23701</v>
      </c>
      <c r="C214" s="2107" t="s">
        <v>23702</v>
      </c>
      <c r="D214" s="2108" t="s">
        <v>1134</v>
      </c>
      <c r="E214" s="2109">
        <v>100</v>
      </c>
      <c r="F214" s="2204">
        <v>0.312</v>
      </c>
      <c r="G214" s="2513">
        <f>F214*$I$2</f>
        <v>0</v>
      </c>
      <c r="H214" s="2513">
        <f>G214-G214*($I$1)</f>
        <v>0</v>
      </c>
    </row>
    <row r="215" spans="1:8" ht="14.25">
      <c r="A215" s="2106" t="s">
        <v>23703</v>
      </c>
      <c r="B215" s="2106" t="s">
        <v>23704</v>
      </c>
      <c r="C215" s="2107" t="s">
        <v>23705</v>
      </c>
      <c r="D215" s="2108" t="s">
        <v>1134</v>
      </c>
      <c r="E215" s="2109">
        <v>100</v>
      </c>
      <c r="F215" s="2204">
        <v>0.312</v>
      </c>
      <c r="G215" s="2513">
        <f>F215*$I$2</f>
        <v>0</v>
      </c>
      <c r="H215" s="2513">
        <f>G215-G215*($I$1)</f>
        <v>0</v>
      </c>
    </row>
    <row r="216" spans="1:8" ht="14.25">
      <c r="A216" s="2106" t="s">
        <v>23706</v>
      </c>
      <c r="B216" s="2106" t="s">
        <v>23707</v>
      </c>
      <c r="C216" s="2107" t="s">
        <v>23708</v>
      </c>
      <c r="D216" s="2108" t="s">
        <v>1134</v>
      </c>
      <c r="E216" s="2109">
        <v>100</v>
      </c>
      <c r="F216" s="2204">
        <v>0.312</v>
      </c>
      <c r="G216" s="2513">
        <f>F216*$I$2</f>
        <v>0</v>
      </c>
      <c r="H216" s="2513">
        <f>G216-G216*($I$1)</f>
        <v>0</v>
      </c>
    </row>
    <row r="217" spans="1:8" ht="14.25">
      <c r="A217" s="2106" t="s">
        <v>23709</v>
      </c>
      <c r="B217" s="2106" t="s">
        <v>23710</v>
      </c>
      <c r="C217" s="2107" t="s">
        <v>23711</v>
      </c>
      <c r="D217" s="2108" t="s">
        <v>1134</v>
      </c>
      <c r="E217" s="2109">
        <v>100</v>
      </c>
      <c r="F217" s="2204">
        <v>0.312</v>
      </c>
      <c r="G217" s="2513">
        <f>F217*$I$2</f>
        <v>0</v>
      </c>
      <c r="H217" s="2513">
        <f>G217-G217*($I$1)</f>
        <v>0</v>
      </c>
    </row>
    <row r="218" spans="1:8" ht="14.25">
      <c r="A218" s="2106" t="s">
        <v>23712</v>
      </c>
      <c r="B218" s="2106" t="s">
        <v>23713</v>
      </c>
      <c r="C218" s="2107" t="s">
        <v>23714</v>
      </c>
      <c r="D218" s="2108" t="s">
        <v>1134</v>
      </c>
      <c r="E218" s="2109">
        <v>100</v>
      </c>
      <c r="F218" s="2204">
        <v>0.312</v>
      </c>
      <c r="G218" s="2513">
        <f>F218*$I$2</f>
        <v>0</v>
      </c>
      <c r="H218" s="2513">
        <f>G218-G218*($I$1)</f>
        <v>0</v>
      </c>
    </row>
    <row r="219" spans="1:8" ht="14.25">
      <c r="A219" s="2106" t="s">
        <v>23715</v>
      </c>
      <c r="B219" s="2106" t="s">
        <v>23716</v>
      </c>
      <c r="C219" s="2107" t="s">
        <v>23717</v>
      </c>
      <c r="D219" s="2108" t="s">
        <v>1134</v>
      </c>
      <c r="E219" s="2109">
        <v>100</v>
      </c>
      <c r="F219" s="2204">
        <v>0.312</v>
      </c>
      <c r="G219" s="2513">
        <f>F219*$I$2</f>
        <v>0</v>
      </c>
      <c r="H219" s="2513">
        <f>G219-G219*($I$1)</f>
        <v>0</v>
      </c>
    </row>
    <row r="220" spans="1:8" ht="14.25">
      <c r="A220" s="2106" t="s">
        <v>23718</v>
      </c>
      <c r="B220" s="2106" t="s">
        <v>23719</v>
      </c>
      <c r="C220" s="2107" t="s">
        <v>23720</v>
      </c>
      <c r="D220" s="2108" t="s">
        <v>1134</v>
      </c>
      <c r="E220" s="2109">
        <v>100</v>
      </c>
      <c r="F220" s="2204">
        <v>0.312</v>
      </c>
      <c r="G220" s="2513">
        <f>F220*$I$2</f>
        <v>0</v>
      </c>
      <c r="H220" s="2513">
        <f>G220-G220*($I$1)</f>
        <v>0</v>
      </c>
    </row>
    <row r="221" spans="1:8" ht="14.25">
      <c r="A221" s="2106" t="s">
        <v>23721</v>
      </c>
      <c r="B221" s="2106" t="s">
        <v>23722</v>
      </c>
      <c r="C221" s="2107" t="s">
        <v>23723</v>
      </c>
      <c r="D221" s="2108" t="s">
        <v>1134</v>
      </c>
      <c r="E221" s="2109">
        <v>100</v>
      </c>
      <c r="F221" s="2204">
        <v>0.312</v>
      </c>
      <c r="G221" s="2513">
        <f>F221*$I$2</f>
        <v>0</v>
      </c>
      <c r="H221" s="2513">
        <f>G221-G221*($I$1)</f>
        <v>0</v>
      </c>
    </row>
    <row r="222" spans="1:8" ht="14.25">
      <c r="A222" s="2106" t="s">
        <v>23724</v>
      </c>
      <c r="B222" s="2106" t="s">
        <v>23725</v>
      </c>
      <c r="C222" s="2107" t="s">
        <v>23726</v>
      </c>
      <c r="D222" s="2108" t="s">
        <v>1134</v>
      </c>
      <c r="E222" s="2109">
        <v>100</v>
      </c>
      <c r="F222" s="2204">
        <v>0.312</v>
      </c>
      <c r="G222" s="2513">
        <f>F222*$I$2</f>
        <v>0</v>
      </c>
      <c r="H222" s="2513">
        <f>G222-G222*($I$1)</f>
        <v>0</v>
      </c>
    </row>
    <row r="223" spans="1:8" ht="14.25">
      <c r="A223" s="2106" t="s">
        <v>23727</v>
      </c>
      <c r="B223" s="2106" t="s">
        <v>23728</v>
      </c>
      <c r="C223" s="2107" t="s">
        <v>23729</v>
      </c>
      <c r="D223" s="2108" t="s">
        <v>1134</v>
      </c>
      <c r="E223" s="2109">
        <v>100</v>
      </c>
      <c r="F223" s="2204">
        <v>0.312</v>
      </c>
      <c r="G223" s="2513">
        <f>F223*$I$2</f>
        <v>0</v>
      </c>
      <c r="H223" s="2513">
        <f>G223-G223*($I$1)</f>
        <v>0</v>
      </c>
    </row>
    <row r="224" spans="1:8" ht="14.25">
      <c r="A224" s="2106" t="s">
        <v>23730</v>
      </c>
      <c r="B224" s="2106" t="s">
        <v>23731</v>
      </c>
      <c r="C224" s="2107" t="s">
        <v>23732</v>
      </c>
      <c r="D224" s="2108" t="s">
        <v>1134</v>
      </c>
      <c r="E224" s="2109">
        <v>100</v>
      </c>
      <c r="F224" s="2581">
        <v>0.312</v>
      </c>
      <c r="G224" s="1729">
        <f>F224*$I$2</f>
        <v>0</v>
      </c>
      <c r="H224" s="1729">
        <f>G224-G224*($I$1)</f>
        <v>0</v>
      </c>
    </row>
    <row r="225" spans="1:8" ht="14.25">
      <c r="A225" s="2106" t="s">
        <v>23733</v>
      </c>
      <c r="B225" s="2106" t="s">
        <v>23734</v>
      </c>
      <c r="C225" s="2107" t="s">
        <v>23735</v>
      </c>
      <c r="D225" s="2108" t="s">
        <v>1134</v>
      </c>
      <c r="E225" s="2110">
        <v>100</v>
      </c>
      <c r="F225" s="733">
        <v>0.312</v>
      </c>
      <c r="G225" s="546">
        <f>F225*$I$2</f>
        <v>0</v>
      </c>
      <c r="H225" s="546">
        <f>G225-G225*($I$1)</f>
        <v>0</v>
      </c>
    </row>
    <row r="226" spans="1:8" ht="14.25">
      <c r="A226" s="2106"/>
      <c r="B226" s="2106"/>
      <c r="C226" s="66" t="s">
        <v>23736</v>
      </c>
      <c r="D226" s="232"/>
      <c r="E226" s="232"/>
      <c r="F226" s="124"/>
      <c r="G226" s="373"/>
      <c r="H226" s="373"/>
    </row>
    <row r="227" spans="1:8" ht="14.25">
      <c r="A227" s="2106" t="s">
        <v>23737</v>
      </c>
      <c r="B227" s="2106" t="s">
        <v>23738</v>
      </c>
      <c r="C227" s="2107" t="s">
        <v>23739</v>
      </c>
      <c r="D227" s="2108" t="s">
        <v>1134</v>
      </c>
      <c r="E227" s="2110">
        <v>50</v>
      </c>
      <c r="F227" s="733">
        <v>0.39300000000000002</v>
      </c>
      <c r="G227" s="546">
        <f>F227*$I$2</f>
        <v>0</v>
      </c>
      <c r="H227" s="546">
        <f>G227-G227*($I$1)</f>
        <v>0</v>
      </c>
    </row>
    <row r="228" spans="1:8" ht="14.25">
      <c r="A228" s="2106" t="s">
        <v>23740</v>
      </c>
      <c r="B228" s="2106" t="s">
        <v>23741</v>
      </c>
      <c r="C228" s="2107" t="s">
        <v>23742</v>
      </c>
      <c r="D228" s="2108" t="s">
        <v>1134</v>
      </c>
      <c r="E228" s="2109">
        <v>50</v>
      </c>
      <c r="F228" s="1508">
        <v>0.35</v>
      </c>
      <c r="G228" s="1509">
        <f>F228*$I$2</f>
        <v>0</v>
      </c>
      <c r="H228" s="1509">
        <f>G228-G228*($I$1)</f>
        <v>0</v>
      </c>
    </row>
    <row r="229" spans="1:8" ht="14.25">
      <c r="A229" s="2106" t="s">
        <v>23743</v>
      </c>
      <c r="B229" s="2106" t="s">
        <v>23744</v>
      </c>
      <c r="C229" s="2107" t="s">
        <v>23745</v>
      </c>
      <c r="D229" s="2108" t="s">
        <v>1134</v>
      </c>
      <c r="E229" s="2109">
        <v>100</v>
      </c>
      <c r="F229" s="2204">
        <v>0.32700000000000001</v>
      </c>
      <c r="G229" s="2513">
        <f>F229*$I$2</f>
        <v>0</v>
      </c>
      <c r="H229" s="2513">
        <f>G229-G229*($I$1)</f>
        <v>0</v>
      </c>
    </row>
    <row r="230" spans="1:8" ht="14.25">
      <c r="A230" s="2106" t="s">
        <v>23746</v>
      </c>
      <c r="B230" s="2106" t="s">
        <v>23747</v>
      </c>
      <c r="C230" s="2107" t="s">
        <v>23748</v>
      </c>
      <c r="D230" s="2108" t="s">
        <v>1134</v>
      </c>
      <c r="E230" s="2109">
        <v>100</v>
      </c>
      <c r="F230" s="2204">
        <v>0.313</v>
      </c>
      <c r="G230" s="2513">
        <f>F230*$I$2</f>
        <v>0</v>
      </c>
      <c r="H230" s="2513">
        <f>G230-G230*($I$1)</f>
        <v>0</v>
      </c>
    </row>
    <row r="231" spans="1:8" ht="14.25">
      <c r="A231" s="2106" t="s">
        <v>23749</v>
      </c>
      <c r="B231" s="2106" t="s">
        <v>23750</v>
      </c>
      <c r="C231" s="2107" t="s">
        <v>23751</v>
      </c>
      <c r="D231" s="2108" t="s">
        <v>1134</v>
      </c>
      <c r="E231" s="2109">
        <v>100</v>
      </c>
      <c r="F231" s="2204">
        <v>0.313</v>
      </c>
      <c r="G231" s="2513">
        <f>F231*$I$2</f>
        <v>0</v>
      </c>
      <c r="H231" s="2513">
        <f>G231-G231*($I$1)</f>
        <v>0</v>
      </c>
    </row>
    <row r="232" spans="1:8" ht="14.25">
      <c r="A232" s="2106" t="s">
        <v>23752</v>
      </c>
      <c r="B232" s="2106" t="s">
        <v>23753</v>
      </c>
      <c r="C232" s="2107" t="s">
        <v>23754</v>
      </c>
      <c r="D232" s="2108" t="s">
        <v>1134</v>
      </c>
      <c r="E232" s="2109">
        <v>100</v>
      </c>
      <c r="F232" s="2204">
        <v>0.313</v>
      </c>
      <c r="G232" s="2513">
        <f>F232*$I$2</f>
        <v>0</v>
      </c>
      <c r="H232" s="2513">
        <f>G232-G232*($I$1)</f>
        <v>0</v>
      </c>
    </row>
    <row r="233" spans="1:8" ht="14.25">
      <c r="A233" s="2106" t="s">
        <v>23755</v>
      </c>
      <c r="B233" s="2106" t="s">
        <v>23756</v>
      </c>
      <c r="C233" s="2107" t="s">
        <v>23757</v>
      </c>
      <c r="D233" s="2108" t="s">
        <v>1134</v>
      </c>
      <c r="E233" s="2109">
        <v>100</v>
      </c>
      <c r="F233" s="2204">
        <v>0.313</v>
      </c>
      <c r="G233" s="2513">
        <f>F233*$I$2</f>
        <v>0</v>
      </c>
      <c r="H233" s="2513">
        <f>G233-G233*($I$1)</f>
        <v>0</v>
      </c>
    </row>
    <row r="234" spans="1:8" ht="14.25">
      <c r="A234" s="2106" t="s">
        <v>23758</v>
      </c>
      <c r="B234" s="2106" t="s">
        <v>23759</v>
      </c>
      <c r="C234" s="2107" t="s">
        <v>23760</v>
      </c>
      <c r="D234" s="2108" t="s">
        <v>1134</v>
      </c>
      <c r="E234" s="2109">
        <v>100</v>
      </c>
      <c r="F234" s="2204">
        <v>0.313</v>
      </c>
      <c r="G234" s="2513">
        <f>F234*$I$2</f>
        <v>0</v>
      </c>
      <c r="H234" s="2513">
        <f>G234-G234*($I$1)</f>
        <v>0</v>
      </c>
    </row>
    <row r="235" spans="1:8" ht="14.25">
      <c r="A235" s="2106" t="s">
        <v>23761</v>
      </c>
      <c r="B235" s="2106" t="s">
        <v>23762</v>
      </c>
      <c r="C235" s="2107" t="s">
        <v>23763</v>
      </c>
      <c r="D235" s="2108" t="s">
        <v>1134</v>
      </c>
      <c r="E235" s="2109">
        <v>100</v>
      </c>
      <c r="F235" s="2204">
        <v>0.313</v>
      </c>
      <c r="G235" s="2513">
        <f>F235*$I$2</f>
        <v>0</v>
      </c>
      <c r="H235" s="2513">
        <f>G235-G235*($I$1)</f>
        <v>0</v>
      </c>
    </row>
    <row r="236" spans="1:8" ht="14.25">
      <c r="A236" s="2106" t="s">
        <v>23764</v>
      </c>
      <c r="B236" s="2106" t="s">
        <v>23765</v>
      </c>
      <c r="C236" s="2107" t="s">
        <v>23766</v>
      </c>
      <c r="D236" s="2108" t="s">
        <v>1134</v>
      </c>
      <c r="E236" s="2109">
        <v>100</v>
      </c>
      <c r="F236" s="2581">
        <v>0.313</v>
      </c>
      <c r="G236" s="1729">
        <f>F236*$I$2</f>
        <v>0</v>
      </c>
      <c r="H236" s="1729">
        <f>G236-G236*($I$1)</f>
        <v>0</v>
      </c>
    </row>
    <row r="237" spans="1:8" ht="14.25">
      <c r="A237" s="2106" t="s">
        <v>23767</v>
      </c>
      <c r="B237" s="2106" t="s">
        <v>23768</v>
      </c>
      <c r="C237" s="2107" t="s">
        <v>23769</v>
      </c>
      <c r="D237" s="2108" t="s">
        <v>1134</v>
      </c>
      <c r="E237" s="2110">
        <v>100</v>
      </c>
      <c r="F237" s="733">
        <v>0.313</v>
      </c>
      <c r="G237" s="546">
        <f>F237*$I$2</f>
        <v>0</v>
      </c>
      <c r="H237" s="546">
        <f>G237-G237*($I$1)</f>
        <v>0</v>
      </c>
    </row>
    <row r="238" spans="1:8" ht="14.25">
      <c r="A238" s="2106"/>
      <c r="B238" s="2106"/>
      <c r="C238" s="66" t="s">
        <v>23770</v>
      </c>
      <c r="D238" s="232"/>
      <c r="E238" s="232"/>
      <c r="F238" s="124"/>
      <c r="G238" s="373"/>
      <c r="H238" s="373"/>
    </row>
    <row r="239" spans="1:8" ht="14.25">
      <c r="A239" s="2106" t="s">
        <v>23771</v>
      </c>
      <c r="B239" s="2106" t="s">
        <v>23772</v>
      </c>
      <c r="C239" s="2107" t="s">
        <v>23773</v>
      </c>
      <c r="D239" s="2108" t="s">
        <v>1134</v>
      </c>
      <c r="E239" s="2110">
        <v>50</v>
      </c>
      <c r="F239" s="733">
        <v>0.38400000000000001</v>
      </c>
      <c r="G239" s="546">
        <f>F239*$I$2</f>
        <v>0</v>
      </c>
      <c r="H239" s="546">
        <f>G239-G239*($I$1)</f>
        <v>0</v>
      </c>
    </row>
    <row r="240" spans="1:8" ht="14.25">
      <c r="A240" s="2106" t="s">
        <v>23774</v>
      </c>
      <c r="B240" s="2106" t="s">
        <v>23775</v>
      </c>
      <c r="C240" s="2107" t="s">
        <v>23776</v>
      </c>
      <c r="D240" s="2108" t="s">
        <v>1134</v>
      </c>
      <c r="E240" s="2109">
        <v>50</v>
      </c>
      <c r="F240" s="1508">
        <v>0.34200000000000003</v>
      </c>
      <c r="G240" s="1509">
        <f>F240*$I$2</f>
        <v>0</v>
      </c>
      <c r="H240" s="1509">
        <f>G240-G240*($I$1)</f>
        <v>0</v>
      </c>
    </row>
    <row r="241" spans="1:8" ht="14.25">
      <c r="A241" s="2106" t="s">
        <v>23777</v>
      </c>
      <c r="B241" s="2106" t="s">
        <v>23778</v>
      </c>
      <c r="C241" s="2107" t="s">
        <v>23779</v>
      </c>
      <c r="D241" s="2108" t="s">
        <v>1134</v>
      </c>
      <c r="E241" s="2109">
        <v>100</v>
      </c>
      <c r="F241" s="2204">
        <v>0.32100000000000001</v>
      </c>
      <c r="G241" s="2513">
        <f>F241*$I$2</f>
        <v>0</v>
      </c>
      <c r="H241" s="2513">
        <f>G241-G241*($I$1)</f>
        <v>0</v>
      </c>
    </row>
    <row r="242" spans="1:8" ht="14.25">
      <c r="A242" s="2106" t="s">
        <v>23780</v>
      </c>
      <c r="B242" s="2106" t="s">
        <v>23781</v>
      </c>
      <c r="C242" s="2107" t="s">
        <v>23782</v>
      </c>
      <c r="D242" s="2108" t="s">
        <v>1134</v>
      </c>
      <c r="E242" s="2109">
        <v>100</v>
      </c>
      <c r="F242" s="2204">
        <v>0.30399999999999999</v>
      </c>
      <c r="G242" s="2513">
        <f>F242*$I$2</f>
        <v>0</v>
      </c>
      <c r="H242" s="2513">
        <f>G242-G242*($I$1)</f>
        <v>0</v>
      </c>
    </row>
    <row r="243" spans="1:8" ht="14.25">
      <c r="A243" s="2106" t="s">
        <v>23783</v>
      </c>
      <c r="B243" s="2106" t="s">
        <v>23784</v>
      </c>
      <c r="C243" s="2107" t="s">
        <v>23785</v>
      </c>
      <c r="D243" s="2108" t="s">
        <v>1134</v>
      </c>
      <c r="E243" s="2109">
        <v>100</v>
      </c>
      <c r="F243" s="2204">
        <v>0.30399999999999999</v>
      </c>
      <c r="G243" s="2513">
        <f>F243*$I$2</f>
        <v>0</v>
      </c>
      <c r="H243" s="2513">
        <f>G243-G243*($I$1)</f>
        <v>0</v>
      </c>
    </row>
    <row r="244" spans="1:8" ht="14.25">
      <c r="A244" s="2106" t="s">
        <v>23786</v>
      </c>
      <c r="B244" s="2106" t="s">
        <v>23787</v>
      </c>
      <c r="C244" s="2107" t="s">
        <v>23788</v>
      </c>
      <c r="D244" s="2108" t="s">
        <v>1134</v>
      </c>
      <c r="E244" s="2109">
        <v>100</v>
      </c>
      <c r="F244" s="2204">
        <v>0.30399999999999999</v>
      </c>
      <c r="G244" s="2513">
        <f>F244*$I$2</f>
        <v>0</v>
      </c>
      <c r="H244" s="2513">
        <f>G244-G244*($I$1)</f>
        <v>0</v>
      </c>
    </row>
    <row r="245" spans="1:8" ht="14.25">
      <c r="A245" s="2106" t="s">
        <v>23789</v>
      </c>
      <c r="B245" s="2106" t="s">
        <v>23790</v>
      </c>
      <c r="C245" s="2107" t="s">
        <v>23791</v>
      </c>
      <c r="D245" s="2108" t="s">
        <v>1134</v>
      </c>
      <c r="E245" s="2109">
        <v>100</v>
      </c>
      <c r="F245" s="2204">
        <v>0.30399999999999999</v>
      </c>
      <c r="G245" s="2513">
        <f>F245*$I$2</f>
        <v>0</v>
      </c>
      <c r="H245" s="2513">
        <f>G245-G245*($I$1)</f>
        <v>0</v>
      </c>
    </row>
    <row r="246" spans="1:8" ht="14.25">
      <c r="A246" s="2106" t="s">
        <v>23792</v>
      </c>
      <c r="B246" s="2106" t="s">
        <v>23793</v>
      </c>
      <c r="C246" s="2107" t="s">
        <v>23794</v>
      </c>
      <c r="D246" s="2108" t="s">
        <v>1134</v>
      </c>
      <c r="E246" s="2109">
        <v>100</v>
      </c>
      <c r="F246" s="2204">
        <v>0.30399999999999999</v>
      </c>
      <c r="G246" s="2513">
        <f>F246*$I$2</f>
        <v>0</v>
      </c>
      <c r="H246" s="2513">
        <f>G246-G246*($I$1)</f>
        <v>0</v>
      </c>
    </row>
    <row r="247" spans="1:8" ht="14.25">
      <c r="A247" s="2106" t="s">
        <v>23795</v>
      </c>
      <c r="B247" s="2106" t="s">
        <v>23796</v>
      </c>
      <c r="C247" s="2107" t="s">
        <v>23797</v>
      </c>
      <c r="D247" s="2108" t="s">
        <v>1134</v>
      </c>
      <c r="E247" s="2109">
        <v>100</v>
      </c>
      <c r="F247" s="2204">
        <v>0.30399999999999999</v>
      </c>
      <c r="G247" s="2513">
        <f>F247*$I$2</f>
        <v>0</v>
      </c>
      <c r="H247" s="2513">
        <f>G247-G247*($I$1)</f>
        <v>0</v>
      </c>
    </row>
    <row r="248" spans="1:8" ht="14.25">
      <c r="A248" s="2106" t="s">
        <v>23798</v>
      </c>
      <c r="B248" s="2106" t="s">
        <v>23799</v>
      </c>
      <c r="C248" s="2107" t="s">
        <v>23800</v>
      </c>
      <c r="D248" s="2108" t="s">
        <v>1134</v>
      </c>
      <c r="E248" s="2109">
        <v>100</v>
      </c>
      <c r="F248" s="2204">
        <v>0.30399999999999999</v>
      </c>
      <c r="G248" s="2513">
        <f>F248*$I$2</f>
        <v>0</v>
      </c>
      <c r="H248" s="2513">
        <f>G248-G248*($I$1)</f>
        <v>0</v>
      </c>
    </row>
    <row r="249" spans="1:8" ht="14.25">
      <c r="A249" s="2106" t="s">
        <v>23801</v>
      </c>
      <c r="B249" s="2106" t="s">
        <v>23802</v>
      </c>
      <c r="C249" s="2107" t="s">
        <v>23803</v>
      </c>
      <c r="D249" s="2108" t="s">
        <v>1134</v>
      </c>
      <c r="E249" s="2109">
        <v>100</v>
      </c>
      <c r="F249" s="2204">
        <v>0.30399999999999999</v>
      </c>
      <c r="G249" s="2513">
        <f>F249*$I$2</f>
        <v>0</v>
      </c>
      <c r="H249" s="2513">
        <f>G249-G249*($I$1)</f>
        <v>0</v>
      </c>
    </row>
    <row r="250" spans="1:8" ht="14.25">
      <c r="A250" s="2106" t="s">
        <v>23804</v>
      </c>
      <c r="B250" s="2106" t="s">
        <v>23805</v>
      </c>
      <c r="C250" s="2107" t="s">
        <v>23806</v>
      </c>
      <c r="D250" s="2108" t="s">
        <v>1134</v>
      </c>
      <c r="E250" s="2109">
        <v>100</v>
      </c>
      <c r="F250" s="2204">
        <v>0.30399999999999999</v>
      </c>
      <c r="G250" s="2513">
        <f>F250*$I$2</f>
        <v>0</v>
      </c>
      <c r="H250" s="2513">
        <f>G250-G250*($I$1)</f>
        <v>0</v>
      </c>
    </row>
    <row r="251" spans="1:8" ht="14.25">
      <c r="A251" s="2106" t="s">
        <v>23807</v>
      </c>
      <c r="B251" s="2106" t="s">
        <v>23808</v>
      </c>
      <c r="C251" s="2107" t="s">
        <v>23809</v>
      </c>
      <c r="D251" s="2108" t="s">
        <v>1134</v>
      </c>
      <c r="E251" s="2109">
        <v>100</v>
      </c>
      <c r="F251" s="2204">
        <v>0.30399999999999999</v>
      </c>
      <c r="G251" s="2513">
        <f>F251*$I$2</f>
        <v>0</v>
      </c>
      <c r="H251" s="2513">
        <f>G251-G251*($I$1)</f>
        <v>0</v>
      </c>
    </row>
    <row r="252" spans="1:8" ht="14.25">
      <c r="A252" s="2106" t="s">
        <v>23810</v>
      </c>
      <c r="B252" s="2106" t="s">
        <v>23811</v>
      </c>
      <c r="C252" s="2107" t="s">
        <v>23812</v>
      </c>
      <c r="D252" s="2108" t="s">
        <v>1134</v>
      </c>
      <c r="E252" s="2109">
        <v>100</v>
      </c>
      <c r="F252" s="2581">
        <v>0.30399999999999999</v>
      </c>
      <c r="G252" s="1729">
        <f>F252*$I$2</f>
        <v>0</v>
      </c>
      <c r="H252" s="1729">
        <f>G252-G252*($I$1)</f>
        <v>0</v>
      </c>
    </row>
    <row r="253" spans="1:8" ht="14.25">
      <c r="A253" s="2106" t="s">
        <v>23813</v>
      </c>
      <c r="B253" s="2106" t="s">
        <v>23814</v>
      </c>
      <c r="C253" s="2107" t="s">
        <v>23815</v>
      </c>
      <c r="D253" s="2108" t="s">
        <v>1134</v>
      </c>
      <c r="E253" s="2110">
        <v>100</v>
      </c>
      <c r="F253" s="733">
        <v>0.30399999999999999</v>
      </c>
      <c r="G253" s="546">
        <f>F253*$I$2</f>
        <v>0</v>
      </c>
      <c r="H253" s="546">
        <f>G253-G253*($I$1)</f>
        <v>0</v>
      </c>
    </row>
    <row r="254" spans="1:8" ht="14.25">
      <c r="A254" s="2106"/>
      <c r="B254" s="2106"/>
      <c r="C254" s="66" t="s">
        <v>23816</v>
      </c>
      <c r="D254" s="232"/>
      <c r="E254" s="232"/>
      <c r="F254" s="124"/>
      <c r="G254" s="373"/>
      <c r="H254" s="373"/>
    </row>
    <row r="255" spans="1:8" ht="14.25">
      <c r="A255" s="2106" t="s">
        <v>23817</v>
      </c>
      <c r="B255" s="2106" t="s">
        <v>23818</v>
      </c>
      <c r="C255" s="2107" t="s">
        <v>23819</v>
      </c>
      <c r="D255" s="2108" t="s">
        <v>1134</v>
      </c>
      <c r="E255" s="2110">
        <v>50</v>
      </c>
      <c r="F255" s="733">
        <v>0.38400000000000001</v>
      </c>
      <c r="G255" s="546">
        <f>F255*$I$2</f>
        <v>0</v>
      </c>
      <c r="H255" s="546">
        <f>G255-G255*($I$1)</f>
        <v>0</v>
      </c>
    </row>
    <row r="256" spans="1:8" ht="14.25">
      <c r="A256" s="2106" t="s">
        <v>23820</v>
      </c>
      <c r="B256" s="2106" t="s">
        <v>23821</v>
      </c>
      <c r="C256" s="2107" t="s">
        <v>23822</v>
      </c>
      <c r="D256" s="2108" t="s">
        <v>1134</v>
      </c>
      <c r="E256" s="2109">
        <v>50</v>
      </c>
      <c r="F256" s="1508">
        <v>0.34200000000000003</v>
      </c>
      <c r="G256" s="1509">
        <f>F256*$I$2</f>
        <v>0</v>
      </c>
      <c r="H256" s="1509">
        <f>G256-G256*($I$1)</f>
        <v>0</v>
      </c>
    </row>
    <row r="257" spans="1:8" ht="14.25">
      <c r="A257" s="2106" t="s">
        <v>23823</v>
      </c>
      <c r="B257" s="2106" t="s">
        <v>23824</v>
      </c>
      <c r="C257" s="2107" t="s">
        <v>23825</v>
      </c>
      <c r="D257" s="2108" t="s">
        <v>1134</v>
      </c>
      <c r="E257" s="2109">
        <v>100</v>
      </c>
      <c r="F257" s="2204">
        <v>0.32100000000000001</v>
      </c>
      <c r="G257" s="2513">
        <f>F257*$I$2</f>
        <v>0</v>
      </c>
      <c r="H257" s="2513">
        <f>G257-G257*($I$1)</f>
        <v>0</v>
      </c>
    </row>
    <row r="258" spans="1:8" ht="14.25">
      <c r="A258" s="2106" t="s">
        <v>23826</v>
      </c>
      <c r="B258" s="2106" t="s">
        <v>23827</v>
      </c>
      <c r="C258" s="2107" t="s">
        <v>23828</v>
      </c>
      <c r="D258" s="2108" t="s">
        <v>1134</v>
      </c>
      <c r="E258" s="2109">
        <v>100</v>
      </c>
      <c r="F258" s="2204">
        <v>0.30399999999999999</v>
      </c>
      <c r="G258" s="2513">
        <f>F258*$I$2</f>
        <v>0</v>
      </c>
      <c r="H258" s="2513">
        <f>G258-G258*($I$1)</f>
        <v>0</v>
      </c>
    </row>
    <row r="259" spans="1:8" ht="14.25">
      <c r="A259" s="2106" t="s">
        <v>23829</v>
      </c>
      <c r="B259" s="2106" t="s">
        <v>23830</v>
      </c>
      <c r="C259" s="2107" t="s">
        <v>23831</v>
      </c>
      <c r="D259" s="2108" t="s">
        <v>1134</v>
      </c>
      <c r="E259" s="2109">
        <v>100</v>
      </c>
      <c r="F259" s="2204">
        <v>0.30399999999999999</v>
      </c>
      <c r="G259" s="2513">
        <f>F259*$I$2</f>
        <v>0</v>
      </c>
      <c r="H259" s="2513">
        <f>G259-G259*($I$1)</f>
        <v>0</v>
      </c>
    </row>
    <row r="260" spans="1:8" ht="14.25">
      <c r="A260" s="2106" t="s">
        <v>23832</v>
      </c>
      <c r="B260" s="2106" t="s">
        <v>23833</v>
      </c>
      <c r="C260" s="2107" t="s">
        <v>23834</v>
      </c>
      <c r="D260" s="2108" t="s">
        <v>1134</v>
      </c>
      <c r="E260" s="2109">
        <v>100</v>
      </c>
      <c r="F260" s="2204">
        <v>0.30399999999999999</v>
      </c>
      <c r="G260" s="2513">
        <f>F260*$I$2</f>
        <v>0</v>
      </c>
      <c r="H260" s="2513">
        <f>G260-G260*($I$1)</f>
        <v>0</v>
      </c>
    </row>
    <row r="261" spans="1:8" ht="14.25">
      <c r="A261" s="2106" t="s">
        <v>23835</v>
      </c>
      <c r="B261" s="2106" t="s">
        <v>23836</v>
      </c>
      <c r="C261" s="2107" t="s">
        <v>23837</v>
      </c>
      <c r="D261" s="2108" t="s">
        <v>1134</v>
      </c>
      <c r="E261" s="2109">
        <v>100</v>
      </c>
      <c r="F261" s="2204">
        <v>0.30399999999999999</v>
      </c>
      <c r="G261" s="2513">
        <f>F261*$I$2</f>
        <v>0</v>
      </c>
      <c r="H261" s="2513">
        <f>G261-G261*($I$1)</f>
        <v>0</v>
      </c>
    </row>
    <row r="262" spans="1:8" ht="14.25">
      <c r="A262" s="2106" t="s">
        <v>23838</v>
      </c>
      <c r="B262" s="2106" t="s">
        <v>23839</v>
      </c>
      <c r="C262" s="2107" t="s">
        <v>23840</v>
      </c>
      <c r="D262" s="2108" t="s">
        <v>1134</v>
      </c>
      <c r="E262" s="2109">
        <v>100</v>
      </c>
      <c r="F262" s="2204">
        <v>0.30399999999999999</v>
      </c>
      <c r="G262" s="2513">
        <f>F262*$I$2</f>
        <v>0</v>
      </c>
      <c r="H262" s="2513">
        <f>G262-G262*($I$1)</f>
        <v>0</v>
      </c>
    </row>
    <row r="263" spans="1:8" ht="14.25">
      <c r="A263" s="2106" t="s">
        <v>23841</v>
      </c>
      <c r="B263" s="2106" t="s">
        <v>23842</v>
      </c>
      <c r="C263" s="2107" t="s">
        <v>23843</v>
      </c>
      <c r="D263" s="2108" t="s">
        <v>1134</v>
      </c>
      <c r="E263" s="2109">
        <v>100</v>
      </c>
      <c r="F263" s="2204">
        <v>0.30399999999999999</v>
      </c>
      <c r="G263" s="2513">
        <f>F263*$I$2</f>
        <v>0</v>
      </c>
      <c r="H263" s="2513">
        <f>G263-G263*($I$1)</f>
        <v>0</v>
      </c>
    </row>
    <row r="264" spans="1:8" ht="14.25">
      <c r="A264" s="2106" t="s">
        <v>23844</v>
      </c>
      <c r="B264" s="2106" t="s">
        <v>23845</v>
      </c>
      <c r="C264" s="2107" t="s">
        <v>23846</v>
      </c>
      <c r="D264" s="2108" t="s">
        <v>1134</v>
      </c>
      <c r="E264" s="2109">
        <v>100</v>
      </c>
      <c r="F264" s="2204">
        <v>0.30399999999999999</v>
      </c>
      <c r="G264" s="2513">
        <f>F264*$I$2</f>
        <v>0</v>
      </c>
      <c r="H264" s="2513">
        <f>G264-G264*($I$1)</f>
        <v>0</v>
      </c>
    </row>
    <row r="265" spans="1:8" ht="14.25">
      <c r="A265" s="2106" t="s">
        <v>23847</v>
      </c>
      <c r="B265" s="2106" t="s">
        <v>23848</v>
      </c>
      <c r="C265" s="2107" t="s">
        <v>23849</v>
      </c>
      <c r="D265" s="2108" t="s">
        <v>1134</v>
      </c>
      <c r="E265" s="2109">
        <v>100</v>
      </c>
      <c r="F265" s="2204">
        <v>0.30399999999999999</v>
      </c>
      <c r="G265" s="2513">
        <f>F265*$I$2</f>
        <v>0</v>
      </c>
      <c r="H265" s="2513">
        <f>G265-G265*($I$1)</f>
        <v>0</v>
      </c>
    </row>
    <row r="266" spans="1:8" ht="14.25">
      <c r="A266" s="2106" t="s">
        <v>23850</v>
      </c>
      <c r="B266" s="2106" t="s">
        <v>23851</v>
      </c>
      <c r="C266" s="2107" t="s">
        <v>23852</v>
      </c>
      <c r="D266" s="2108" t="s">
        <v>1134</v>
      </c>
      <c r="E266" s="2109">
        <v>100</v>
      </c>
      <c r="F266" s="2204">
        <v>0.30399999999999999</v>
      </c>
      <c r="G266" s="2513">
        <f>F266*$I$2</f>
        <v>0</v>
      </c>
      <c r="H266" s="2513">
        <f>G266-G266*($I$1)</f>
        <v>0</v>
      </c>
    </row>
    <row r="267" spans="1:8" ht="14.25">
      <c r="A267" s="2106" t="s">
        <v>23853</v>
      </c>
      <c r="B267" s="2106" t="s">
        <v>23854</v>
      </c>
      <c r="C267" s="2107" t="s">
        <v>23855</v>
      </c>
      <c r="D267" s="2108" t="s">
        <v>1134</v>
      </c>
      <c r="E267" s="2109">
        <v>100</v>
      </c>
      <c r="F267" s="2581">
        <v>0.30399999999999999</v>
      </c>
      <c r="G267" s="1729">
        <f>F267*$I$2</f>
        <v>0</v>
      </c>
      <c r="H267" s="1729">
        <f>G267-G267*($I$1)</f>
        <v>0</v>
      </c>
    </row>
    <row r="268" spans="1:8" ht="14.25">
      <c r="A268" s="2106" t="s">
        <v>23856</v>
      </c>
      <c r="B268" s="2106" t="s">
        <v>23857</v>
      </c>
      <c r="C268" s="2107" t="s">
        <v>23858</v>
      </c>
      <c r="D268" s="2108" t="s">
        <v>1134</v>
      </c>
      <c r="E268" s="2110">
        <v>100</v>
      </c>
      <c r="F268" s="733">
        <v>0.30399999999999999</v>
      </c>
      <c r="G268" s="546">
        <f>F268*$I$2</f>
        <v>0</v>
      </c>
      <c r="H268" s="546">
        <f>G268-G268*($I$1)</f>
        <v>0</v>
      </c>
    </row>
    <row r="269" spans="1:8" ht="14.25">
      <c r="A269" s="2106"/>
      <c r="B269" s="2106"/>
      <c r="C269" s="66" t="s">
        <v>23859</v>
      </c>
      <c r="D269" s="232"/>
      <c r="E269" s="232"/>
      <c r="F269" s="124"/>
      <c r="G269" s="373"/>
      <c r="H269" s="373"/>
    </row>
    <row r="270" spans="1:8" ht="14.25">
      <c r="A270" s="2106" t="s">
        <v>23860</v>
      </c>
      <c r="B270" s="2106" t="s">
        <v>23861</v>
      </c>
      <c r="C270" s="2107" t="s">
        <v>23862</v>
      </c>
      <c r="D270" s="2108" t="s">
        <v>11833</v>
      </c>
      <c r="E270" s="2110">
        <v>50</v>
      </c>
      <c r="F270" s="733">
        <v>0.55200000000000005</v>
      </c>
      <c r="G270" s="546">
        <f>F270*$I$2</f>
        <v>0</v>
      </c>
      <c r="H270" s="546">
        <f>G270-G270*($I$1)</f>
        <v>0</v>
      </c>
    </row>
    <row r="271" spans="1:8" ht="14.25">
      <c r="A271" s="2106" t="s">
        <v>23863</v>
      </c>
      <c r="B271" s="2106" t="s">
        <v>23864</v>
      </c>
      <c r="C271" s="2107" t="s">
        <v>23865</v>
      </c>
      <c r="D271" s="2108" t="s">
        <v>11833</v>
      </c>
      <c r="E271" s="2109">
        <v>50</v>
      </c>
      <c r="F271" s="1508">
        <v>0.49099999999999999</v>
      </c>
      <c r="G271" s="1509">
        <f>F271*$I$2</f>
        <v>0</v>
      </c>
      <c r="H271" s="1509">
        <f>G271-G271*($I$1)</f>
        <v>0</v>
      </c>
    </row>
    <row r="272" spans="1:8" ht="14.25">
      <c r="A272" s="2106" t="s">
        <v>23866</v>
      </c>
      <c r="B272" s="2106" t="s">
        <v>23867</v>
      </c>
      <c r="C272" s="2107" t="s">
        <v>23868</v>
      </c>
      <c r="D272" s="2108" t="s">
        <v>11833</v>
      </c>
      <c r="E272" s="2109">
        <v>50</v>
      </c>
      <c r="F272" s="2204">
        <v>0.45700000000000002</v>
      </c>
      <c r="G272" s="2513">
        <f>F272*$I$2</f>
        <v>0</v>
      </c>
      <c r="H272" s="2513">
        <f>G272-G272*($I$1)</f>
        <v>0</v>
      </c>
    </row>
    <row r="273" spans="1:8" ht="14.25">
      <c r="A273" s="2106" t="s">
        <v>23869</v>
      </c>
      <c r="B273" s="2106" t="s">
        <v>23870</v>
      </c>
      <c r="C273" s="2107" t="s">
        <v>23871</v>
      </c>
      <c r="D273" s="2108" t="s">
        <v>11833</v>
      </c>
      <c r="E273" s="2109">
        <v>50</v>
      </c>
      <c r="F273" s="2204">
        <v>0.40600000000000003</v>
      </c>
      <c r="G273" s="2513">
        <f>F273*$I$2</f>
        <v>0</v>
      </c>
      <c r="H273" s="2513">
        <f>G273-G273*($I$1)</f>
        <v>0</v>
      </c>
    </row>
    <row r="274" spans="1:8" ht="14.25">
      <c r="A274" s="2106" t="s">
        <v>23872</v>
      </c>
      <c r="B274" s="2106" t="s">
        <v>23873</v>
      </c>
      <c r="C274" s="2107" t="s">
        <v>23874</v>
      </c>
      <c r="D274" s="2108" t="s">
        <v>11833</v>
      </c>
      <c r="E274" s="2109">
        <v>50</v>
      </c>
      <c r="F274" s="2204">
        <v>0.39700000000000002</v>
      </c>
      <c r="G274" s="2513">
        <f>F274*$I$2</f>
        <v>0</v>
      </c>
      <c r="H274" s="2513">
        <f>G274-G274*($I$1)</f>
        <v>0</v>
      </c>
    </row>
    <row r="275" spans="1:8" ht="14.25">
      <c r="A275" s="2106" t="s">
        <v>23875</v>
      </c>
      <c r="B275" s="2106" t="s">
        <v>23876</v>
      </c>
      <c r="C275" s="2107" t="s">
        <v>23877</v>
      </c>
      <c r="D275" s="2108" t="s">
        <v>11833</v>
      </c>
      <c r="E275" s="2109">
        <v>50</v>
      </c>
      <c r="F275" s="2204">
        <v>0.39600000000000002</v>
      </c>
      <c r="G275" s="2513">
        <f>F275*$I$2</f>
        <v>0</v>
      </c>
      <c r="H275" s="2513">
        <f>G275-G275*($I$1)</f>
        <v>0</v>
      </c>
    </row>
    <row r="276" spans="1:8" ht="14.25">
      <c r="A276" s="2106" t="s">
        <v>23878</v>
      </c>
      <c r="B276" s="2106" t="s">
        <v>23879</v>
      </c>
      <c r="C276" s="2107" t="s">
        <v>23880</v>
      </c>
      <c r="D276" s="2108" t="s">
        <v>11833</v>
      </c>
      <c r="E276" s="2109">
        <v>50</v>
      </c>
      <c r="F276" s="2204">
        <v>0.39700000000000002</v>
      </c>
      <c r="G276" s="2513">
        <f>F276*$I$2</f>
        <v>0</v>
      </c>
      <c r="H276" s="2513">
        <f>G276-G276*($I$1)</f>
        <v>0</v>
      </c>
    </row>
    <row r="277" spans="1:8" ht="14.25">
      <c r="A277" s="2106" t="s">
        <v>23881</v>
      </c>
      <c r="B277" s="2106" t="s">
        <v>23882</v>
      </c>
      <c r="C277" s="2107" t="s">
        <v>23883</v>
      </c>
      <c r="D277" s="2108" t="s">
        <v>11833</v>
      </c>
      <c r="E277" s="2109">
        <v>50</v>
      </c>
      <c r="F277" s="2204">
        <v>0.39700000000000002</v>
      </c>
      <c r="G277" s="2513">
        <f>F277*$I$2</f>
        <v>0</v>
      </c>
      <c r="H277" s="2513">
        <f>G277-G277*($I$1)</f>
        <v>0</v>
      </c>
    </row>
    <row r="278" spans="1:8" ht="14.25">
      <c r="A278" s="2106" t="s">
        <v>23884</v>
      </c>
      <c r="B278" s="2106" t="s">
        <v>23885</v>
      </c>
      <c r="C278" s="2107" t="s">
        <v>23886</v>
      </c>
      <c r="D278" s="2108" t="s">
        <v>11833</v>
      </c>
      <c r="E278" s="2109">
        <v>50</v>
      </c>
      <c r="F278" s="2204">
        <v>0.39700000000000002</v>
      </c>
      <c r="G278" s="2513">
        <f>F278*$I$2</f>
        <v>0</v>
      </c>
      <c r="H278" s="2513">
        <f>G278-G278*($I$1)</f>
        <v>0</v>
      </c>
    </row>
    <row r="279" spans="1:8" ht="14.25">
      <c r="A279" s="2106" t="s">
        <v>23887</v>
      </c>
      <c r="B279" s="2106" t="s">
        <v>23888</v>
      </c>
      <c r="C279" s="2107" t="s">
        <v>23889</v>
      </c>
      <c r="D279" s="2108" t="s">
        <v>11833</v>
      </c>
      <c r="E279" s="2109">
        <v>50</v>
      </c>
      <c r="F279" s="2204">
        <v>0.39700000000000002</v>
      </c>
      <c r="G279" s="2513">
        <f>F279*$I$2</f>
        <v>0</v>
      </c>
      <c r="H279" s="2513">
        <f>G279-G279*($I$1)</f>
        <v>0</v>
      </c>
    </row>
    <row r="280" spans="1:8" ht="14.25">
      <c r="A280" s="2106" t="s">
        <v>23890</v>
      </c>
      <c r="B280" s="2106" t="s">
        <v>23891</v>
      </c>
      <c r="C280" s="2107" t="s">
        <v>23892</v>
      </c>
      <c r="D280" s="2108" t="s">
        <v>11833</v>
      </c>
      <c r="E280" s="2109">
        <v>50</v>
      </c>
      <c r="F280" s="2204">
        <v>0.39800000000000002</v>
      </c>
      <c r="G280" s="2513">
        <f>F280*$I$2</f>
        <v>0</v>
      </c>
      <c r="H280" s="2513">
        <f>G280-G280*($I$1)</f>
        <v>0</v>
      </c>
    </row>
    <row r="281" spans="1:8" ht="14.25">
      <c r="A281" s="2106" t="s">
        <v>23893</v>
      </c>
      <c r="B281" s="2106" t="s">
        <v>23894</v>
      </c>
      <c r="C281" s="2107" t="s">
        <v>23895</v>
      </c>
      <c r="D281" s="2108" t="s">
        <v>11833</v>
      </c>
      <c r="E281" s="2109">
        <v>50</v>
      </c>
      <c r="F281" s="2204">
        <v>0.39800000000000002</v>
      </c>
      <c r="G281" s="2513">
        <f>F281*$I$2</f>
        <v>0</v>
      </c>
      <c r="H281" s="2513">
        <f>G281-G281*($I$1)</f>
        <v>0</v>
      </c>
    </row>
    <row r="282" spans="1:8" ht="14.25">
      <c r="A282" s="2106" t="s">
        <v>23896</v>
      </c>
      <c r="B282" s="2106" t="s">
        <v>23897</v>
      </c>
      <c r="C282" s="2107" t="s">
        <v>23898</v>
      </c>
      <c r="D282" s="2108" t="s">
        <v>11833</v>
      </c>
      <c r="E282" s="2109">
        <v>50</v>
      </c>
      <c r="F282" s="2204">
        <v>0.39800000000000002</v>
      </c>
      <c r="G282" s="2513">
        <f>F282*$I$2</f>
        <v>0</v>
      </c>
      <c r="H282" s="2513">
        <f>G282-G282*($I$1)</f>
        <v>0</v>
      </c>
    </row>
    <row r="283" spans="1:8" ht="14.25">
      <c r="A283" s="2106" t="s">
        <v>23899</v>
      </c>
      <c r="B283" s="2106" t="s">
        <v>23900</v>
      </c>
      <c r="C283" s="2107" t="s">
        <v>23901</v>
      </c>
      <c r="D283" s="2108" t="s">
        <v>11833</v>
      </c>
      <c r="E283" s="2109">
        <v>50</v>
      </c>
      <c r="F283" s="2581">
        <v>0.39800000000000002</v>
      </c>
      <c r="G283" s="1729">
        <f>F283*$I$2</f>
        <v>0</v>
      </c>
      <c r="H283" s="1729">
        <f>G283-G283*($I$1)</f>
        <v>0</v>
      </c>
    </row>
    <row r="284" spans="1:8" ht="14.25">
      <c r="A284" s="2106" t="s">
        <v>23902</v>
      </c>
      <c r="B284" s="2106" t="s">
        <v>23903</v>
      </c>
      <c r="C284" s="2107" t="s">
        <v>23904</v>
      </c>
      <c r="D284" s="2108" t="s">
        <v>11833</v>
      </c>
      <c r="E284" s="2110">
        <v>50</v>
      </c>
      <c r="F284" s="733">
        <v>0.39800000000000002</v>
      </c>
      <c r="G284" s="546">
        <f>F284*$I$2</f>
        <v>0</v>
      </c>
      <c r="H284" s="546">
        <f>G284-G284*($I$1)</f>
        <v>0</v>
      </c>
    </row>
    <row r="285" spans="1:8" ht="14.25">
      <c r="A285" s="2106"/>
      <c r="B285" s="2106"/>
      <c r="C285" s="66" t="s">
        <v>23905</v>
      </c>
      <c r="D285" s="232"/>
      <c r="E285" s="232"/>
      <c r="F285" s="124"/>
      <c r="G285" s="373"/>
      <c r="H285" s="373"/>
    </row>
    <row r="286" spans="1:8" ht="14.25">
      <c r="A286" s="2106" t="s">
        <v>23906</v>
      </c>
      <c r="B286" s="2106" t="s">
        <v>23907</v>
      </c>
      <c r="C286" s="2107" t="s">
        <v>23908</v>
      </c>
      <c r="D286" s="2108" t="s">
        <v>1112</v>
      </c>
      <c r="E286" s="2110">
        <v>1</v>
      </c>
      <c r="F286" s="733">
        <v>60.966999999999999</v>
      </c>
      <c r="G286" s="546">
        <f>F286*$I$2</f>
        <v>0</v>
      </c>
      <c r="H286" s="546">
        <f>G286-G286*($I$1)</f>
        <v>0</v>
      </c>
    </row>
    <row r="287" spans="1:8" ht="14.25">
      <c r="A287" s="2106"/>
      <c r="B287" s="2106"/>
      <c r="C287" s="66" t="s">
        <v>23909</v>
      </c>
      <c r="D287" s="232"/>
      <c r="E287" s="232"/>
      <c r="F287" s="124"/>
      <c r="G287" s="373"/>
      <c r="H287" s="373"/>
    </row>
    <row r="288" spans="1:8" ht="14.25">
      <c r="A288" s="2106" t="s">
        <v>23910</v>
      </c>
      <c r="B288" s="2106" t="s">
        <v>23911</v>
      </c>
      <c r="C288" s="2107" t="s">
        <v>23912</v>
      </c>
      <c r="D288" s="2108" t="s">
        <v>1134</v>
      </c>
      <c r="E288" s="2110">
        <v>100</v>
      </c>
      <c r="F288" s="733">
        <v>0.317</v>
      </c>
      <c r="G288" s="546">
        <f>F288*$I$2</f>
        <v>0</v>
      </c>
      <c r="H288" s="546">
        <f>G288-G288*($I$1)</f>
        <v>0</v>
      </c>
    </row>
    <row r="289" spans="1:8" ht="14.25">
      <c r="A289" s="2106" t="s">
        <v>23913</v>
      </c>
      <c r="B289" s="2106" t="s">
        <v>23914</v>
      </c>
      <c r="C289" s="2107" t="s">
        <v>23915</v>
      </c>
      <c r="D289" s="2108" t="s">
        <v>1134</v>
      </c>
      <c r="E289" s="2109">
        <v>50</v>
      </c>
      <c r="F289" s="1508">
        <v>0.44700000000000001</v>
      </c>
      <c r="G289" s="1509">
        <f>F289*$I$2</f>
        <v>0</v>
      </c>
      <c r="H289" s="1509">
        <f>G289-G289*($I$1)</f>
        <v>0</v>
      </c>
    </row>
    <row r="290" spans="1:8" ht="14.25">
      <c r="A290" s="2106" t="s">
        <v>23916</v>
      </c>
      <c r="B290" s="2106" t="s">
        <v>23917</v>
      </c>
      <c r="C290" s="2107" t="s">
        <v>23918</v>
      </c>
      <c r="D290" s="2108" t="s">
        <v>1134</v>
      </c>
      <c r="E290" s="2109">
        <v>50</v>
      </c>
      <c r="F290" s="2204">
        <v>0.36899999999999999</v>
      </c>
      <c r="G290" s="2513">
        <f>F290*$I$2</f>
        <v>0</v>
      </c>
      <c r="H290" s="2513">
        <f>G290-G290*($I$1)</f>
        <v>0</v>
      </c>
    </row>
    <row r="291" spans="1:8" ht="14.25">
      <c r="A291" s="2106" t="s">
        <v>23919</v>
      </c>
      <c r="B291" s="2106" t="s">
        <v>23920</v>
      </c>
      <c r="C291" s="2107" t="s">
        <v>23921</v>
      </c>
      <c r="D291" s="2108" t="s">
        <v>1134</v>
      </c>
      <c r="E291" s="2109">
        <v>100</v>
      </c>
      <c r="F291" s="2204">
        <v>0.33200000000000002</v>
      </c>
      <c r="G291" s="2513">
        <f>F291*$I$2</f>
        <v>0</v>
      </c>
      <c r="H291" s="2513">
        <f>G291-G291*($I$1)</f>
        <v>0</v>
      </c>
    </row>
    <row r="292" spans="1:8" ht="14.25">
      <c r="A292" s="2106" t="s">
        <v>23922</v>
      </c>
      <c r="B292" s="2106" t="s">
        <v>23923</v>
      </c>
      <c r="C292" s="2107" t="s">
        <v>23924</v>
      </c>
      <c r="D292" s="2108" t="s">
        <v>1134</v>
      </c>
      <c r="E292" s="2109">
        <v>100</v>
      </c>
      <c r="F292" s="2204">
        <v>0.317</v>
      </c>
      <c r="G292" s="2513">
        <f>F292*$I$2</f>
        <v>0</v>
      </c>
      <c r="H292" s="2513">
        <f>G292-G292*($I$1)</f>
        <v>0</v>
      </c>
    </row>
    <row r="293" spans="1:8" ht="14.25">
      <c r="A293" s="2106" t="s">
        <v>23925</v>
      </c>
      <c r="B293" s="2106" t="s">
        <v>23926</v>
      </c>
      <c r="C293" s="2107" t="s">
        <v>23927</v>
      </c>
      <c r="D293" s="2108" t="s">
        <v>1134</v>
      </c>
      <c r="E293" s="2109">
        <v>100</v>
      </c>
      <c r="F293" s="2204">
        <v>0.317</v>
      </c>
      <c r="G293" s="2513">
        <f>F293*$I$2</f>
        <v>0</v>
      </c>
      <c r="H293" s="2513">
        <f>G293-G293*($I$1)</f>
        <v>0</v>
      </c>
    </row>
    <row r="294" spans="1:8" ht="14.25">
      <c r="A294" s="2106" t="s">
        <v>23928</v>
      </c>
      <c r="B294" s="2106" t="s">
        <v>23929</v>
      </c>
      <c r="C294" s="2107" t="s">
        <v>23930</v>
      </c>
      <c r="D294" s="2108" t="s">
        <v>1134</v>
      </c>
      <c r="E294" s="2109">
        <v>100</v>
      </c>
      <c r="F294" s="2204">
        <v>0.317</v>
      </c>
      <c r="G294" s="2513">
        <f>F294*$I$2</f>
        <v>0</v>
      </c>
      <c r="H294" s="2513">
        <f>G294-G294*($I$1)</f>
        <v>0</v>
      </c>
    </row>
    <row r="295" spans="1:8" ht="14.25">
      <c r="A295" s="2106" t="s">
        <v>23931</v>
      </c>
      <c r="B295" s="2106" t="s">
        <v>23932</v>
      </c>
      <c r="C295" s="2107" t="s">
        <v>23933</v>
      </c>
      <c r="D295" s="2108" t="s">
        <v>1134</v>
      </c>
      <c r="E295" s="2109">
        <v>100</v>
      </c>
      <c r="F295" s="2204">
        <v>0.317</v>
      </c>
      <c r="G295" s="2513">
        <f>F295*$I$2</f>
        <v>0</v>
      </c>
      <c r="H295" s="2513">
        <f>G295-G295*($I$1)</f>
        <v>0</v>
      </c>
    </row>
    <row r="296" spans="1:8" ht="14.25">
      <c r="A296" s="2106" t="s">
        <v>23934</v>
      </c>
      <c r="B296" s="2106" t="s">
        <v>23935</v>
      </c>
      <c r="C296" s="2107" t="s">
        <v>23936</v>
      </c>
      <c r="D296" s="2108" t="s">
        <v>1134</v>
      </c>
      <c r="E296" s="2109">
        <v>100</v>
      </c>
      <c r="F296" s="2204">
        <v>0.317</v>
      </c>
      <c r="G296" s="2513">
        <f>F296*$I$2</f>
        <v>0</v>
      </c>
      <c r="H296" s="2513">
        <f>G296-G296*($I$1)</f>
        <v>0</v>
      </c>
    </row>
    <row r="297" spans="1:8" ht="14.25">
      <c r="A297" s="2106" t="s">
        <v>21683</v>
      </c>
      <c r="B297" s="2106" t="s">
        <v>23937</v>
      </c>
      <c r="C297" s="2107" t="s">
        <v>23938</v>
      </c>
      <c r="D297" s="2108" t="s">
        <v>1134</v>
      </c>
      <c r="E297" s="2109">
        <v>100</v>
      </c>
      <c r="F297" s="2204">
        <v>0.317</v>
      </c>
      <c r="G297" s="2513">
        <f>F297*$I$2</f>
        <v>0</v>
      </c>
      <c r="H297" s="2513">
        <f>G297-G297*($I$1)</f>
        <v>0</v>
      </c>
    </row>
    <row r="298" spans="1:8" ht="14.25">
      <c r="A298" s="2106" t="s">
        <v>23939</v>
      </c>
      <c r="B298" s="2106" t="s">
        <v>23940</v>
      </c>
      <c r="C298" s="2107" t="s">
        <v>23941</v>
      </c>
      <c r="D298" s="2108" t="s">
        <v>1134</v>
      </c>
      <c r="E298" s="2109">
        <v>100</v>
      </c>
      <c r="F298" s="2204">
        <v>0.317</v>
      </c>
      <c r="G298" s="2513">
        <f>F298*$I$2</f>
        <v>0</v>
      </c>
      <c r="H298" s="2513">
        <f>G298-G298*($I$1)</f>
        <v>0</v>
      </c>
    </row>
    <row r="299" spans="1:8" ht="14.25">
      <c r="A299" s="2106" t="s">
        <v>23942</v>
      </c>
      <c r="B299" s="2106" t="s">
        <v>23943</v>
      </c>
      <c r="C299" s="2107" t="s">
        <v>23944</v>
      </c>
      <c r="D299" s="2108" t="s">
        <v>1134</v>
      </c>
      <c r="E299" s="2109">
        <v>100</v>
      </c>
      <c r="F299" s="2204">
        <v>0.317</v>
      </c>
      <c r="G299" s="2513">
        <f>F299*$I$2</f>
        <v>0</v>
      </c>
      <c r="H299" s="2513">
        <f>G299-G299*($I$1)</f>
        <v>0</v>
      </c>
    </row>
    <row r="300" spans="1:8" ht="14.25">
      <c r="A300" s="2106" t="s">
        <v>23945</v>
      </c>
      <c r="B300" s="2106" t="s">
        <v>23946</v>
      </c>
      <c r="C300" s="2107" t="s">
        <v>23947</v>
      </c>
      <c r="D300" s="2108" t="s">
        <v>1134</v>
      </c>
      <c r="E300" s="2109">
        <v>100</v>
      </c>
      <c r="F300" s="2204">
        <v>0.317</v>
      </c>
      <c r="G300" s="2513">
        <f>F300*$I$2</f>
        <v>0</v>
      </c>
      <c r="H300" s="2513">
        <f>G300-G300*($I$1)</f>
        <v>0</v>
      </c>
    </row>
    <row r="301" spans="1:8" ht="14.25">
      <c r="A301" s="2106" t="s">
        <v>23948</v>
      </c>
      <c r="B301" s="2106" t="s">
        <v>23949</v>
      </c>
      <c r="C301" s="2107" t="s">
        <v>23950</v>
      </c>
      <c r="D301" s="2108" t="s">
        <v>1134</v>
      </c>
      <c r="E301" s="2109">
        <v>100</v>
      </c>
      <c r="F301" s="2581">
        <v>0.317</v>
      </c>
      <c r="G301" s="1729">
        <f>F301*$I$2</f>
        <v>0</v>
      </c>
      <c r="H301" s="1729">
        <f>G301-G301*($I$1)</f>
        <v>0</v>
      </c>
    </row>
    <row r="302" spans="1:8" ht="14.25">
      <c r="A302" s="2106" t="s">
        <v>23951</v>
      </c>
      <c r="B302" s="2106" t="s">
        <v>23952</v>
      </c>
      <c r="C302" s="2107" t="s">
        <v>23953</v>
      </c>
      <c r="D302" s="2108" t="s">
        <v>1134</v>
      </c>
      <c r="E302" s="2110">
        <v>100</v>
      </c>
      <c r="F302" s="733">
        <v>0.317</v>
      </c>
      <c r="G302" s="546">
        <f>F302*$I$2</f>
        <v>0</v>
      </c>
      <c r="H302" s="546">
        <f>G302-G302*($I$1)</f>
        <v>0</v>
      </c>
    </row>
    <row r="303" spans="1:8" ht="14.25">
      <c r="A303" s="2106"/>
      <c r="B303" s="2106"/>
      <c r="C303" s="66" t="s">
        <v>23954</v>
      </c>
      <c r="D303" s="232"/>
      <c r="E303" s="232"/>
      <c r="F303" s="124"/>
      <c r="G303" s="373"/>
      <c r="H303" s="373"/>
    </row>
    <row r="304" spans="1:8" ht="14.25">
      <c r="A304" s="2106" t="s">
        <v>23955</v>
      </c>
      <c r="B304" s="2106" t="s">
        <v>23956</v>
      </c>
      <c r="C304" s="2107" t="s">
        <v>23957</v>
      </c>
      <c r="D304" s="2108" t="s">
        <v>1134</v>
      </c>
      <c r="E304" s="2110">
        <v>50</v>
      </c>
      <c r="F304" s="733">
        <v>0.432</v>
      </c>
      <c r="G304" s="546">
        <f>F304*$I$2</f>
        <v>0</v>
      </c>
      <c r="H304" s="546">
        <f>G304-G304*($I$1)</f>
        <v>0</v>
      </c>
    </row>
    <row r="305" spans="1:8" ht="14.25">
      <c r="A305" s="2106" t="s">
        <v>23958</v>
      </c>
      <c r="B305" s="2106" t="s">
        <v>23959</v>
      </c>
      <c r="C305" s="2107" t="s">
        <v>23960</v>
      </c>
      <c r="D305" s="2108" t="s">
        <v>1134</v>
      </c>
      <c r="E305" s="2109">
        <v>50</v>
      </c>
      <c r="F305" s="1508">
        <v>0.35799999999999998</v>
      </c>
      <c r="G305" s="1509">
        <f>F305*$I$2</f>
        <v>0</v>
      </c>
      <c r="H305" s="1509">
        <f>G305-G305*($I$1)</f>
        <v>0</v>
      </c>
    </row>
    <row r="306" spans="1:8" ht="14.25">
      <c r="A306" s="2106" t="s">
        <v>23961</v>
      </c>
      <c r="B306" s="2106" t="s">
        <v>23962</v>
      </c>
      <c r="C306" s="2107" t="s">
        <v>23963</v>
      </c>
      <c r="D306" s="2108" t="s">
        <v>1134</v>
      </c>
      <c r="E306" s="2109">
        <v>100</v>
      </c>
      <c r="F306" s="2204">
        <v>0.32200000000000001</v>
      </c>
      <c r="G306" s="2513">
        <f>F306*$I$2</f>
        <v>0</v>
      </c>
      <c r="H306" s="2513">
        <f>G306-G306*($I$1)</f>
        <v>0</v>
      </c>
    </row>
    <row r="307" spans="1:8" ht="14.25">
      <c r="A307" s="2106" t="s">
        <v>23964</v>
      </c>
      <c r="B307" s="2106" t="s">
        <v>23965</v>
      </c>
      <c r="C307" s="2107" t="s">
        <v>23966</v>
      </c>
      <c r="D307" s="2108" t="s">
        <v>1134</v>
      </c>
      <c r="E307" s="2109">
        <v>100</v>
      </c>
      <c r="F307" s="2204">
        <v>0.307</v>
      </c>
      <c r="G307" s="2513">
        <f>F307*$I$2</f>
        <v>0</v>
      </c>
      <c r="H307" s="2513">
        <f>G307-G307*($I$1)</f>
        <v>0</v>
      </c>
    </row>
    <row r="308" spans="1:8" ht="14.25">
      <c r="A308" s="2106" t="s">
        <v>23967</v>
      </c>
      <c r="B308" s="2106" t="s">
        <v>23968</v>
      </c>
      <c r="C308" s="2107" t="s">
        <v>23969</v>
      </c>
      <c r="D308" s="2108" t="s">
        <v>1134</v>
      </c>
      <c r="E308" s="2109">
        <v>100</v>
      </c>
      <c r="F308" s="2204">
        <v>0.29699999999999999</v>
      </c>
      <c r="G308" s="2513">
        <f>F308*$I$2</f>
        <v>0</v>
      </c>
      <c r="H308" s="2513">
        <f>G308-G308*($I$1)</f>
        <v>0</v>
      </c>
    </row>
    <row r="309" spans="1:8" ht="14.25">
      <c r="A309" s="2106" t="s">
        <v>23970</v>
      </c>
      <c r="B309" s="2106" t="s">
        <v>23971</v>
      </c>
      <c r="C309" s="2107" t="s">
        <v>23972</v>
      </c>
      <c r="D309" s="2108" t="s">
        <v>1134</v>
      </c>
      <c r="E309" s="2109">
        <v>100</v>
      </c>
      <c r="F309" s="2204">
        <v>0.307</v>
      </c>
      <c r="G309" s="2513">
        <f>F309*$I$2</f>
        <v>0</v>
      </c>
      <c r="H309" s="2513">
        <f>G309-G309*($I$1)</f>
        <v>0</v>
      </c>
    </row>
    <row r="310" spans="1:8" ht="14.25">
      <c r="A310" s="2106" t="s">
        <v>23973</v>
      </c>
      <c r="B310" s="2106" t="s">
        <v>23974</v>
      </c>
      <c r="C310" s="2107" t="s">
        <v>23975</v>
      </c>
      <c r="D310" s="2108" t="s">
        <v>1134</v>
      </c>
      <c r="E310" s="2109">
        <v>100</v>
      </c>
      <c r="F310" s="2204">
        <v>0.30499999999999999</v>
      </c>
      <c r="G310" s="2513">
        <f>F310*$I$2</f>
        <v>0</v>
      </c>
      <c r="H310" s="2513">
        <f>G310-G310*($I$1)</f>
        <v>0</v>
      </c>
    </row>
    <row r="311" spans="1:8" ht="14.25">
      <c r="A311" s="2106" t="s">
        <v>23976</v>
      </c>
      <c r="B311" s="2106" t="s">
        <v>23977</v>
      </c>
      <c r="C311" s="2107" t="s">
        <v>23978</v>
      </c>
      <c r="D311" s="2108" t="s">
        <v>1134</v>
      </c>
      <c r="E311" s="2109">
        <v>100</v>
      </c>
      <c r="F311" s="2204">
        <v>0.30499999999999999</v>
      </c>
      <c r="G311" s="2513">
        <f>F311*$I$2</f>
        <v>0</v>
      </c>
      <c r="H311" s="2513">
        <f>G311-G311*($I$1)</f>
        <v>0</v>
      </c>
    </row>
    <row r="312" spans="1:8" ht="14.25">
      <c r="A312" s="2106" t="s">
        <v>23979</v>
      </c>
      <c r="B312" s="2106" t="s">
        <v>23980</v>
      </c>
      <c r="C312" s="2107" t="s">
        <v>23981</v>
      </c>
      <c r="D312" s="2108" t="s">
        <v>1134</v>
      </c>
      <c r="E312" s="2109">
        <v>100</v>
      </c>
      <c r="F312" s="2204">
        <v>0.30499999999999999</v>
      </c>
      <c r="G312" s="2513">
        <f>F312*$I$2</f>
        <v>0</v>
      </c>
      <c r="H312" s="2513">
        <f>G312-G312*($I$1)</f>
        <v>0</v>
      </c>
    </row>
    <row r="313" spans="1:8" ht="14.25">
      <c r="A313" s="2106" t="s">
        <v>23982</v>
      </c>
      <c r="B313" s="2106" t="s">
        <v>23983</v>
      </c>
      <c r="C313" s="2107" t="s">
        <v>23984</v>
      </c>
      <c r="D313" s="2108" t="s">
        <v>1134</v>
      </c>
      <c r="E313" s="2109">
        <v>100</v>
      </c>
      <c r="F313" s="2204">
        <v>0.30499999999999999</v>
      </c>
      <c r="G313" s="2513">
        <f>F313*$I$2</f>
        <v>0</v>
      </c>
      <c r="H313" s="2513">
        <f>G313-G313*($I$1)</f>
        <v>0</v>
      </c>
    </row>
    <row r="314" spans="1:8" ht="14.25">
      <c r="A314" s="2106" t="s">
        <v>23985</v>
      </c>
      <c r="B314" s="2106" t="s">
        <v>23986</v>
      </c>
      <c r="C314" s="2107" t="s">
        <v>23987</v>
      </c>
      <c r="D314" s="2108" t="s">
        <v>1134</v>
      </c>
      <c r="E314" s="2109">
        <v>100</v>
      </c>
      <c r="F314" s="2204">
        <v>0.30499999999999999</v>
      </c>
      <c r="G314" s="2513">
        <f>F314*$I$2</f>
        <v>0</v>
      </c>
      <c r="H314" s="2513">
        <f>G314-G314*($I$1)</f>
        <v>0</v>
      </c>
    </row>
    <row r="315" spans="1:8" ht="14.25">
      <c r="A315" s="2106" t="s">
        <v>23988</v>
      </c>
      <c r="B315" s="2106" t="s">
        <v>23989</v>
      </c>
      <c r="C315" s="2107" t="s">
        <v>23990</v>
      </c>
      <c r="D315" s="2108" t="s">
        <v>1134</v>
      </c>
      <c r="E315" s="2109">
        <v>100</v>
      </c>
      <c r="F315" s="2204">
        <v>0.30499999999999999</v>
      </c>
      <c r="G315" s="2513">
        <f>F315*$I$2</f>
        <v>0</v>
      </c>
      <c r="H315" s="2513">
        <f>G315-G315*($I$1)</f>
        <v>0</v>
      </c>
    </row>
    <row r="316" spans="1:8" ht="14.25">
      <c r="A316" s="2106" t="s">
        <v>23991</v>
      </c>
      <c r="B316" s="2106" t="s">
        <v>23992</v>
      </c>
      <c r="C316" s="2107" t="s">
        <v>23993</v>
      </c>
      <c r="D316" s="2108" t="s">
        <v>1134</v>
      </c>
      <c r="E316" s="2109">
        <v>100</v>
      </c>
      <c r="F316" s="2204">
        <v>0.30499999999999999</v>
      </c>
      <c r="G316" s="2513">
        <f>F316*$I$2</f>
        <v>0</v>
      </c>
      <c r="H316" s="2513">
        <f>G316-G316*($I$1)</f>
        <v>0</v>
      </c>
    </row>
    <row r="317" spans="1:8" ht="14.25">
      <c r="A317" s="2106" t="s">
        <v>23994</v>
      </c>
      <c r="B317" s="2106" t="s">
        <v>23995</v>
      </c>
      <c r="C317" s="2107" t="s">
        <v>23996</v>
      </c>
      <c r="D317" s="2108" t="s">
        <v>1134</v>
      </c>
      <c r="E317" s="2109">
        <v>100</v>
      </c>
      <c r="F317" s="2581">
        <v>0.30499999999999999</v>
      </c>
      <c r="G317" s="1729">
        <f>F317*$I$2</f>
        <v>0</v>
      </c>
      <c r="H317" s="1729">
        <f>G317-G317*($I$1)</f>
        <v>0</v>
      </c>
    </row>
    <row r="318" spans="1:8" ht="14.25">
      <c r="A318" s="2106" t="s">
        <v>23997</v>
      </c>
      <c r="B318" s="2106" t="s">
        <v>23998</v>
      </c>
      <c r="C318" s="2107" t="s">
        <v>23999</v>
      </c>
      <c r="D318" s="2108" t="s">
        <v>1134</v>
      </c>
      <c r="E318" s="2110">
        <v>100</v>
      </c>
      <c r="F318" s="733">
        <v>0.29699999999999999</v>
      </c>
      <c r="G318" s="546">
        <f>F318*$I$2</f>
        <v>0</v>
      </c>
      <c r="H318" s="546">
        <f>G318-G318*($I$1)</f>
        <v>0</v>
      </c>
    </row>
    <row r="319" spans="1:8" ht="14.25">
      <c r="A319" s="2106"/>
      <c r="B319" s="2106"/>
      <c r="C319" s="66" t="s">
        <v>24000</v>
      </c>
      <c r="D319" s="232"/>
      <c r="E319" s="232"/>
      <c r="F319" s="124"/>
      <c r="G319" s="373"/>
      <c r="H319" s="373"/>
    </row>
    <row r="320" spans="1:8" ht="14.25">
      <c r="A320" s="2106" t="s">
        <v>24001</v>
      </c>
      <c r="B320" s="2106" t="s">
        <v>24002</v>
      </c>
      <c r="C320" s="2107" t="s">
        <v>24003</v>
      </c>
      <c r="D320" s="2108" t="s">
        <v>1134</v>
      </c>
      <c r="E320" s="2110">
        <v>1</v>
      </c>
      <c r="F320" s="733">
        <v>3.24</v>
      </c>
      <c r="G320" s="546">
        <f>F320*$I$2</f>
        <v>0</v>
      </c>
      <c r="H320" s="546">
        <f>G320-G320*($I$1)</f>
        <v>0</v>
      </c>
    </row>
    <row r="321" spans="1:8" ht="14.25">
      <c r="A321" s="2106" t="s">
        <v>24004</v>
      </c>
      <c r="B321" s="2106" t="s">
        <v>24005</v>
      </c>
      <c r="C321" s="2107" t="s">
        <v>24006</v>
      </c>
      <c r="D321" s="2108" t="s">
        <v>1134</v>
      </c>
      <c r="E321" s="2109">
        <v>50</v>
      </c>
      <c r="F321" s="1508">
        <v>0.55300000000000005</v>
      </c>
      <c r="G321" s="1509">
        <f>F321*$I$2</f>
        <v>0</v>
      </c>
      <c r="H321" s="1509">
        <f>G321-G321*($I$1)</f>
        <v>0</v>
      </c>
    </row>
    <row r="322" spans="1:8" ht="14.25">
      <c r="A322" s="2106" t="s">
        <v>21360</v>
      </c>
      <c r="B322" s="2106" t="s">
        <v>24007</v>
      </c>
      <c r="C322" s="2107" t="s">
        <v>24008</v>
      </c>
      <c r="D322" s="2108" t="s">
        <v>1134</v>
      </c>
      <c r="E322" s="2109">
        <v>50</v>
      </c>
      <c r="F322" s="2204">
        <v>0.46</v>
      </c>
      <c r="G322" s="2513">
        <f>F322*$I$2</f>
        <v>0</v>
      </c>
      <c r="H322" s="2513">
        <f>G322-G322*($I$1)</f>
        <v>0</v>
      </c>
    </row>
    <row r="323" spans="1:8" ht="14.25">
      <c r="A323" s="2106" t="s">
        <v>24009</v>
      </c>
      <c r="B323" s="2106" t="s">
        <v>24010</v>
      </c>
      <c r="C323" s="2107" t="s">
        <v>24011</v>
      </c>
      <c r="D323" s="2108" t="s">
        <v>1134</v>
      </c>
      <c r="E323" s="2109">
        <v>100</v>
      </c>
      <c r="F323" s="2204">
        <v>0.42099999999999999</v>
      </c>
      <c r="G323" s="2513">
        <f>F323*$I$2</f>
        <v>0</v>
      </c>
      <c r="H323" s="2513">
        <f>G323-G323*($I$1)</f>
        <v>0</v>
      </c>
    </row>
    <row r="324" spans="1:8" ht="14.25">
      <c r="A324" s="2106" t="s">
        <v>24012</v>
      </c>
      <c r="B324" s="2106" t="s">
        <v>24013</v>
      </c>
      <c r="C324" s="2107" t="s">
        <v>24014</v>
      </c>
      <c r="D324" s="2108" t="s">
        <v>1134</v>
      </c>
      <c r="E324" s="2109">
        <v>100</v>
      </c>
      <c r="F324" s="2204">
        <v>0.39400000000000002</v>
      </c>
      <c r="G324" s="2513">
        <f>F324*$I$2</f>
        <v>0</v>
      </c>
      <c r="H324" s="2513">
        <f>G324-G324*($I$1)</f>
        <v>0</v>
      </c>
    </row>
    <row r="325" spans="1:8" ht="14.25">
      <c r="A325" s="2106" t="s">
        <v>24015</v>
      </c>
      <c r="B325" s="2106" t="s">
        <v>24016</v>
      </c>
      <c r="C325" s="2107" t="s">
        <v>24017</v>
      </c>
      <c r="D325" s="2108" t="s">
        <v>1134</v>
      </c>
      <c r="E325" s="2109">
        <v>100</v>
      </c>
      <c r="F325" s="2204">
        <v>0.39400000000000002</v>
      </c>
      <c r="G325" s="2513">
        <f>F325*$I$2</f>
        <v>0</v>
      </c>
      <c r="H325" s="2513">
        <f>G325-G325*($I$1)</f>
        <v>0</v>
      </c>
    </row>
    <row r="326" spans="1:8" ht="14.25">
      <c r="A326" s="2106" t="s">
        <v>24018</v>
      </c>
      <c r="B326" s="2106" t="s">
        <v>24019</v>
      </c>
      <c r="C326" s="2107" t="s">
        <v>24020</v>
      </c>
      <c r="D326" s="2108" t="s">
        <v>1134</v>
      </c>
      <c r="E326" s="2109">
        <v>100</v>
      </c>
      <c r="F326" s="2204">
        <v>0.39400000000000002</v>
      </c>
      <c r="G326" s="2513">
        <f>F326*$I$2</f>
        <v>0</v>
      </c>
      <c r="H326" s="2513">
        <f>G326-G326*($I$1)</f>
        <v>0</v>
      </c>
    </row>
    <row r="327" spans="1:8" ht="14.25">
      <c r="A327" s="2106" t="s">
        <v>24021</v>
      </c>
      <c r="B327" s="2106" t="s">
        <v>24022</v>
      </c>
      <c r="C327" s="2107" t="s">
        <v>24023</v>
      </c>
      <c r="D327" s="2108" t="s">
        <v>1134</v>
      </c>
      <c r="E327" s="2109">
        <v>100</v>
      </c>
      <c r="F327" s="2204">
        <v>0.39200000000000002</v>
      </c>
      <c r="G327" s="2513">
        <f>F327*$I$2</f>
        <v>0</v>
      </c>
      <c r="H327" s="2513">
        <f>G327-G327*($I$1)</f>
        <v>0</v>
      </c>
    </row>
    <row r="328" spans="1:8" ht="14.25">
      <c r="A328" s="2106" t="s">
        <v>24024</v>
      </c>
      <c r="B328" s="2106" t="s">
        <v>24025</v>
      </c>
      <c r="C328" s="2107" t="s">
        <v>24026</v>
      </c>
      <c r="D328" s="2108" t="s">
        <v>1134</v>
      </c>
      <c r="E328" s="2109">
        <v>100</v>
      </c>
      <c r="F328" s="2204">
        <v>0.39200000000000002</v>
      </c>
      <c r="G328" s="2513">
        <f>F328*$I$2</f>
        <v>0</v>
      </c>
      <c r="H328" s="2513">
        <f>G328-G328*($I$1)</f>
        <v>0</v>
      </c>
    </row>
    <row r="329" spans="1:8" ht="14.25">
      <c r="A329" s="2106" t="s">
        <v>24027</v>
      </c>
      <c r="B329" s="2106" t="s">
        <v>24028</v>
      </c>
      <c r="C329" s="2107" t="s">
        <v>24029</v>
      </c>
      <c r="D329" s="2108" t="s">
        <v>1134</v>
      </c>
      <c r="E329" s="2109">
        <v>100</v>
      </c>
      <c r="F329" s="2204">
        <v>0.39200000000000002</v>
      </c>
      <c r="G329" s="2513">
        <f>F329*$I$2</f>
        <v>0</v>
      </c>
      <c r="H329" s="2513">
        <f>G329-G329*($I$1)</f>
        <v>0</v>
      </c>
    </row>
    <row r="330" spans="1:8" ht="14.25">
      <c r="A330" s="2106" t="s">
        <v>24030</v>
      </c>
      <c r="B330" s="2106" t="s">
        <v>24031</v>
      </c>
      <c r="C330" s="2107" t="s">
        <v>24032</v>
      </c>
      <c r="D330" s="2108" t="s">
        <v>1134</v>
      </c>
      <c r="E330" s="2109">
        <v>100</v>
      </c>
      <c r="F330" s="2204">
        <v>0.39200000000000002</v>
      </c>
      <c r="G330" s="2513">
        <f>F330*$I$2</f>
        <v>0</v>
      </c>
      <c r="H330" s="2513">
        <f>G330-G330*($I$1)</f>
        <v>0</v>
      </c>
    </row>
    <row r="331" spans="1:8" ht="14.25">
      <c r="A331" s="2106" t="s">
        <v>24033</v>
      </c>
      <c r="B331" s="2106" t="s">
        <v>24034</v>
      </c>
      <c r="C331" s="2107" t="s">
        <v>24035</v>
      </c>
      <c r="D331" s="2108" t="s">
        <v>1134</v>
      </c>
      <c r="E331" s="2109">
        <v>100</v>
      </c>
      <c r="F331" s="2204">
        <v>0.39200000000000002</v>
      </c>
      <c r="G331" s="2513">
        <f>F331*$I$2</f>
        <v>0</v>
      </c>
      <c r="H331" s="2513">
        <f>G331-G331*($I$1)</f>
        <v>0</v>
      </c>
    </row>
    <row r="332" spans="1:8" ht="14.25">
      <c r="A332" s="2106" t="s">
        <v>24036</v>
      </c>
      <c r="B332" s="2106" t="s">
        <v>24037</v>
      </c>
      <c r="C332" s="2107" t="s">
        <v>24038</v>
      </c>
      <c r="D332" s="2108" t="s">
        <v>1134</v>
      </c>
      <c r="E332" s="2109">
        <v>100</v>
      </c>
      <c r="F332" s="2204">
        <v>0.39200000000000002</v>
      </c>
      <c r="G332" s="2513">
        <f>F332*$I$2</f>
        <v>0</v>
      </c>
      <c r="H332" s="2513">
        <f>G332-G332*($I$1)</f>
        <v>0</v>
      </c>
    </row>
    <row r="333" spans="1:8" ht="14.25">
      <c r="A333" s="2106" t="s">
        <v>24039</v>
      </c>
      <c r="B333" s="2106" t="s">
        <v>24040</v>
      </c>
      <c r="C333" s="2107" t="s">
        <v>24041</v>
      </c>
      <c r="D333" s="2108" t="s">
        <v>1134</v>
      </c>
      <c r="E333" s="2109">
        <v>100</v>
      </c>
      <c r="F333" s="2204">
        <v>0.39200000000000002</v>
      </c>
      <c r="G333" s="2513">
        <f>F333*$I$2</f>
        <v>0</v>
      </c>
      <c r="H333" s="2513">
        <f>G333-G333*($I$1)</f>
        <v>0</v>
      </c>
    </row>
    <row r="334" spans="1:8" ht="14.25">
      <c r="A334" s="2106" t="s">
        <v>24042</v>
      </c>
      <c r="B334" s="2106" t="s">
        <v>24043</v>
      </c>
      <c r="C334" s="2107" t="s">
        <v>24044</v>
      </c>
      <c r="D334" s="2108" t="s">
        <v>1134</v>
      </c>
      <c r="E334" s="2109">
        <v>100</v>
      </c>
      <c r="F334" s="2581">
        <v>0.39200000000000002</v>
      </c>
      <c r="G334" s="1729">
        <f>F334*$I$2</f>
        <v>0</v>
      </c>
      <c r="H334" s="1729">
        <f>G334-G334*($I$1)</f>
        <v>0</v>
      </c>
    </row>
    <row r="335" spans="1:8" ht="14.25">
      <c r="A335" s="2106" t="s">
        <v>24045</v>
      </c>
      <c r="B335" s="2106" t="s">
        <v>24046</v>
      </c>
      <c r="C335" s="2107" t="s">
        <v>24047</v>
      </c>
      <c r="D335" s="2108" t="s">
        <v>1134</v>
      </c>
      <c r="E335" s="2110">
        <v>100</v>
      </c>
      <c r="F335" s="733">
        <v>0.39200000000000002</v>
      </c>
      <c r="G335" s="546">
        <f>F335*$I$2</f>
        <v>0</v>
      </c>
      <c r="H335" s="546">
        <f>G335-G335*($I$1)</f>
        <v>0</v>
      </c>
    </row>
    <row r="336" spans="1:8" ht="14.25">
      <c r="A336" s="2106"/>
      <c r="B336" s="2106"/>
      <c r="C336" s="66" t="s">
        <v>24048</v>
      </c>
      <c r="D336" s="232"/>
      <c r="E336" s="232"/>
      <c r="F336" s="124"/>
      <c r="G336" s="373"/>
      <c r="H336" s="373"/>
    </row>
    <row r="337" spans="1:8" ht="14.25">
      <c r="A337" s="2106" t="s">
        <v>24049</v>
      </c>
      <c r="B337" s="2106" t="s">
        <v>24050</v>
      </c>
      <c r="C337" s="2107" t="s">
        <v>24051</v>
      </c>
      <c r="D337" s="2108" t="s">
        <v>1134</v>
      </c>
      <c r="E337" s="2110">
        <v>50</v>
      </c>
      <c r="F337" s="733">
        <v>0.55300000000000005</v>
      </c>
      <c r="G337" s="546">
        <f>F337*$I$2</f>
        <v>0</v>
      </c>
      <c r="H337" s="546">
        <f>G337-G337*($I$1)</f>
        <v>0</v>
      </c>
    </row>
    <row r="338" spans="1:8" ht="14.25">
      <c r="A338" s="2106" t="s">
        <v>24052</v>
      </c>
      <c r="B338" s="2106" t="s">
        <v>24053</v>
      </c>
      <c r="C338" s="2107" t="s">
        <v>24054</v>
      </c>
      <c r="D338" s="2108" t="s">
        <v>1134</v>
      </c>
      <c r="E338" s="2109">
        <v>50</v>
      </c>
      <c r="F338" s="1508">
        <v>0.46</v>
      </c>
      <c r="G338" s="1509">
        <f>F338*$I$2</f>
        <v>0</v>
      </c>
      <c r="H338" s="1509">
        <f>G338-G338*($I$1)</f>
        <v>0</v>
      </c>
    </row>
    <row r="339" spans="1:8" ht="14.25">
      <c r="A339" s="2106" t="s">
        <v>24055</v>
      </c>
      <c r="B339" s="2106" t="s">
        <v>24056</v>
      </c>
      <c r="C339" s="2107" t="s">
        <v>24057</v>
      </c>
      <c r="D339" s="2108" t="s">
        <v>1134</v>
      </c>
      <c r="E339" s="2109">
        <v>100</v>
      </c>
      <c r="F339" s="2204">
        <v>0.42099999999999999</v>
      </c>
      <c r="G339" s="2513">
        <f>F339*$I$2</f>
        <v>0</v>
      </c>
      <c r="H339" s="2513">
        <f>G339-G339*($I$1)</f>
        <v>0</v>
      </c>
    </row>
    <row r="340" spans="1:8" ht="14.25">
      <c r="A340" s="2106" t="s">
        <v>24058</v>
      </c>
      <c r="B340" s="2106" t="s">
        <v>24059</v>
      </c>
      <c r="C340" s="2107" t="s">
        <v>24060</v>
      </c>
      <c r="D340" s="2108" t="s">
        <v>1134</v>
      </c>
      <c r="E340" s="2109">
        <v>100</v>
      </c>
      <c r="F340" s="2204">
        <v>0.39400000000000002</v>
      </c>
      <c r="G340" s="2513">
        <f>F340*$I$2</f>
        <v>0</v>
      </c>
      <c r="H340" s="2513">
        <f>G340-G340*($I$1)</f>
        <v>0</v>
      </c>
    </row>
    <row r="341" spans="1:8" ht="14.25">
      <c r="A341" s="2106" t="s">
        <v>24061</v>
      </c>
      <c r="B341" s="2106" t="s">
        <v>24062</v>
      </c>
      <c r="C341" s="2107" t="s">
        <v>24063</v>
      </c>
      <c r="D341" s="2108" t="s">
        <v>1134</v>
      </c>
      <c r="E341" s="2109">
        <v>100</v>
      </c>
      <c r="F341" s="2204">
        <v>0.39400000000000002</v>
      </c>
      <c r="G341" s="2513">
        <f>F341*$I$2</f>
        <v>0</v>
      </c>
      <c r="H341" s="2513">
        <f>G341-G341*($I$1)</f>
        <v>0</v>
      </c>
    </row>
    <row r="342" spans="1:8" ht="14.25">
      <c r="A342" s="2106" t="s">
        <v>24064</v>
      </c>
      <c r="B342" s="2106" t="s">
        <v>24065</v>
      </c>
      <c r="C342" s="2107" t="s">
        <v>24066</v>
      </c>
      <c r="D342" s="2108" t="s">
        <v>1134</v>
      </c>
      <c r="E342" s="2109">
        <v>100</v>
      </c>
      <c r="F342" s="2204">
        <v>0.39300000000000002</v>
      </c>
      <c r="G342" s="2513">
        <f>F342*$I$2</f>
        <v>0</v>
      </c>
      <c r="H342" s="2513">
        <f>G342-G342*($I$1)</f>
        <v>0</v>
      </c>
    </row>
    <row r="343" spans="1:8" ht="14.25">
      <c r="A343" s="2106" t="s">
        <v>24067</v>
      </c>
      <c r="B343" s="2106" t="s">
        <v>24068</v>
      </c>
      <c r="C343" s="2107" t="s">
        <v>24069</v>
      </c>
      <c r="D343" s="2108" t="s">
        <v>1134</v>
      </c>
      <c r="E343" s="2109">
        <v>100</v>
      </c>
      <c r="F343" s="2204">
        <v>0.39300000000000002</v>
      </c>
      <c r="G343" s="2513">
        <f>F343*$I$2</f>
        <v>0</v>
      </c>
      <c r="H343" s="2513">
        <f>G343-G343*($I$1)</f>
        <v>0</v>
      </c>
    </row>
    <row r="344" spans="1:8" ht="14.25">
      <c r="A344" s="2106" t="s">
        <v>24070</v>
      </c>
      <c r="B344" s="2106" t="s">
        <v>24071</v>
      </c>
      <c r="C344" s="2107" t="s">
        <v>24072</v>
      </c>
      <c r="D344" s="2108" t="s">
        <v>1134</v>
      </c>
      <c r="E344" s="2109">
        <v>100</v>
      </c>
      <c r="F344" s="2204">
        <v>0.39300000000000002</v>
      </c>
      <c r="G344" s="2513">
        <f>F344*$I$2</f>
        <v>0</v>
      </c>
      <c r="H344" s="2513">
        <f>G344-G344*($I$1)</f>
        <v>0</v>
      </c>
    </row>
    <row r="345" spans="1:8" ht="14.25">
      <c r="A345" s="2106" t="s">
        <v>24073</v>
      </c>
      <c r="B345" s="2106" t="s">
        <v>24074</v>
      </c>
      <c r="C345" s="2107" t="s">
        <v>24075</v>
      </c>
      <c r="D345" s="2108" t="s">
        <v>1134</v>
      </c>
      <c r="E345" s="2109">
        <v>100</v>
      </c>
      <c r="F345" s="2204">
        <v>0.39300000000000002</v>
      </c>
      <c r="G345" s="2513">
        <f>F345*$I$2</f>
        <v>0</v>
      </c>
      <c r="H345" s="2513">
        <f>G345-G345*($I$1)</f>
        <v>0</v>
      </c>
    </row>
    <row r="346" spans="1:8" ht="14.25">
      <c r="A346" s="2106" t="s">
        <v>24076</v>
      </c>
      <c r="B346" s="2106" t="s">
        <v>24077</v>
      </c>
      <c r="C346" s="2107" t="s">
        <v>24078</v>
      </c>
      <c r="D346" s="2108" t="s">
        <v>1134</v>
      </c>
      <c r="E346" s="2109">
        <v>100</v>
      </c>
      <c r="F346" s="2204">
        <v>0.39300000000000002</v>
      </c>
      <c r="G346" s="2513">
        <f>F346*$I$2</f>
        <v>0</v>
      </c>
      <c r="H346" s="2513">
        <f>G346-G346*($I$1)</f>
        <v>0</v>
      </c>
    </row>
    <row r="347" spans="1:8" ht="14.25">
      <c r="A347" s="2106" t="s">
        <v>24079</v>
      </c>
      <c r="B347" s="2106" t="s">
        <v>24080</v>
      </c>
      <c r="C347" s="2107" t="s">
        <v>24081</v>
      </c>
      <c r="D347" s="2108" t="s">
        <v>1134</v>
      </c>
      <c r="E347" s="2109">
        <v>100</v>
      </c>
      <c r="F347" s="2204">
        <v>0.39300000000000002</v>
      </c>
      <c r="G347" s="2513">
        <f>F347*$I$2</f>
        <v>0</v>
      </c>
      <c r="H347" s="2513">
        <f>G347-G347*($I$1)</f>
        <v>0</v>
      </c>
    </row>
    <row r="348" spans="1:8" ht="14.25">
      <c r="A348" s="2106" t="s">
        <v>24082</v>
      </c>
      <c r="B348" s="2106" t="s">
        <v>24083</v>
      </c>
      <c r="C348" s="2107" t="s">
        <v>24084</v>
      </c>
      <c r="D348" s="2108" t="s">
        <v>1134</v>
      </c>
      <c r="E348" s="2109">
        <v>100</v>
      </c>
      <c r="F348" s="2581">
        <v>0.39300000000000002</v>
      </c>
      <c r="G348" s="1729">
        <f>F347*$I$2</f>
        <v>0</v>
      </c>
      <c r="H348" s="1729">
        <f>G348-G348*($I$1)</f>
        <v>0</v>
      </c>
    </row>
    <row r="349" spans="1:8" ht="14.25">
      <c r="A349" s="2106" t="s">
        <v>24085</v>
      </c>
      <c r="B349" s="2106" t="s">
        <v>24086</v>
      </c>
      <c r="C349" s="2107" t="s">
        <v>24087</v>
      </c>
      <c r="D349" s="2108" t="s">
        <v>1134</v>
      </c>
      <c r="E349" s="2110">
        <v>100</v>
      </c>
      <c r="F349" s="733">
        <v>0.39300000000000002</v>
      </c>
      <c r="G349" s="546">
        <f>F348*$I$2</f>
        <v>0</v>
      </c>
      <c r="H349" s="546">
        <f>G349-G349*($I$1)</f>
        <v>0</v>
      </c>
    </row>
    <row r="350" spans="1:8" ht="14.25">
      <c r="A350" s="2106"/>
      <c r="B350" s="2106"/>
      <c r="C350" s="66" t="s">
        <v>24088</v>
      </c>
      <c r="D350" s="232"/>
      <c r="E350" s="232"/>
      <c r="F350" s="124"/>
      <c r="G350" s="373"/>
      <c r="H350" s="373"/>
    </row>
    <row r="351" spans="1:8" ht="14.25">
      <c r="A351" s="2106" t="s">
        <v>24089</v>
      </c>
      <c r="B351" s="2106" t="s">
        <v>24090</v>
      </c>
      <c r="C351" s="2107" t="s">
        <v>24091</v>
      </c>
      <c r="D351" s="2108" t="s">
        <v>1134</v>
      </c>
      <c r="E351" s="2110">
        <v>50</v>
      </c>
      <c r="F351" s="733">
        <v>0.54</v>
      </c>
      <c r="G351" s="546">
        <f>F350*$I$2</f>
        <v>0</v>
      </c>
      <c r="H351" s="546">
        <f>G351-G351*($I$1)</f>
        <v>0</v>
      </c>
    </row>
    <row r="352" spans="1:8" ht="14.25">
      <c r="A352" s="2106" t="s">
        <v>24092</v>
      </c>
      <c r="B352" s="2106" t="s">
        <v>24093</v>
      </c>
      <c r="C352" s="2107" t="s">
        <v>24094</v>
      </c>
      <c r="D352" s="2108" t="s">
        <v>1134</v>
      </c>
      <c r="E352" s="2109">
        <v>100</v>
      </c>
      <c r="F352" s="1508">
        <v>0.44700000000000001</v>
      </c>
      <c r="G352" s="1509">
        <f>F351*$I$2</f>
        <v>0</v>
      </c>
      <c r="H352" s="1509">
        <f>G352-G352*($I$1)</f>
        <v>0</v>
      </c>
    </row>
    <row r="353" spans="1:8" ht="14.25">
      <c r="A353" s="2106" t="s">
        <v>24095</v>
      </c>
      <c r="B353" s="2106" t="s">
        <v>24096</v>
      </c>
      <c r="C353" s="2107" t="s">
        <v>24097</v>
      </c>
      <c r="D353" s="2108" t="s">
        <v>1134</v>
      </c>
      <c r="E353" s="2109">
        <v>100</v>
      </c>
      <c r="F353" s="2204">
        <v>0.41499999999999998</v>
      </c>
      <c r="G353" s="2513">
        <f>F352*$I$2</f>
        <v>0</v>
      </c>
      <c r="H353" s="2513">
        <f>G353-G353*($I$1)</f>
        <v>0</v>
      </c>
    </row>
    <row r="354" spans="1:8" ht="14.25">
      <c r="A354" s="2106" t="s">
        <v>24098</v>
      </c>
      <c r="B354" s="2106" t="s">
        <v>24099</v>
      </c>
      <c r="C354" s="2107" t="s">
        <v>24100</v>
      </c>
      <c r="D354" s="2108" t="s">
        <v>1134</v>
      </c>
      <c r="E354" s="2109">
        <v>100</v>
      </c>
      <c r="F354" s="2204">
        <v>0.38300000000000001</v>
      </c>
      <c r="G354" s="2513">
        <f>F353*$I$2</f>
        <v>0</v>
      </c>
      <c r="H354" s="2513">
        <f>G354-G354*($I$1)</f>
        <v>0</v>
      </c>
    </row>
    <row r="355" spans="1:8" ht="14.25">
      <c r="A355" s="2106" t="s">
        <v>24101</v>
      </c>
      <c r="B355" s="2106" t="s">
        <v>24102</v>
      </c>
      <c r="C355" s="2107" t="s">
        <v>24103</v>
      </c>
      <c r="D355" s="2108" t="s">
        <v>1134</v>
      </c>
      <c r="E355" s="2109">
        <v>100</v>
      </c>
      <c r="F355" s="2204">
        <v>0.38400000000000001</v>
      </c>
      <c r="G355" s="2513">
        <f>F354*$I$2</f>
        <v>0</v>
      </c>
      <c r="H355" s="2513">
        <f>G355-G355*($I$1)</f>
        <v>0</v>
      </c>
    </row>
    <row r="356" spans="1:8" ht="14.25">
      <c r="A356" s="2106" t="s">
        <v>24104</v>
      </c>
      <c r="B356" s="2106" t="s">
        <v>24105</v>
      </c>
      <c r="C356" s="2107" t="s">
        <v>24106</v>
      </c>
      <c r="D356" s="2108" t="s">
        <v>1134</v>
      </c>
      <c r="E356" s="2109">
        <v>100</v>
      </c>
      <c r="F356" s="2204">
        <v>0.38400000000000001</v>
      </c>
      <c r="G356" s="2513">
        <f>F355*$I$2</f>
        <v>0</v>
      </c>
      <c r="H356" s="2513">
        <f>G356-G356*($I$1)</f>
        <v>0</v>
      </c>
    </row>
    <row r="357" spans="1:8" ht="14.25">
      <c r="A357" s="2106" t="s">
        <v>24107</v>
      </c>
      <c r="B357" s="2106" t="s">
        <v>24108</v>
      </c>
      <c r="C357" s="2107" t="s">
        <v>24109</v>
      </c>
      <c r="D357" s="2108" t="s">
        <v>1134</v>
      </c>
      <c r="E357" s="2109">
        <v>100</v>
      </c>
      <c r="F357" s="2204">
        <v>0.38300000000000001</v>
      </c>
      <c r="G357" s="2513">
        <f>F356*$I$2</f>
        <v>0</v>
      </c>
      <c r="H357" s="2513">
        <f>G357-G357*($I$1)</f>
        <v>0</v>
      </c>
    </row>
    <row r="358" spans="1:8" ht="14.25">
      <c r="A358" s="2106" t="s">
        <v>24110</v>
      </c>
      <c r="B358" s="2106" t="s">
        <v>24111</v>
      </c>
      <c r="C358" s="2107" t="s">
        <v>24112</v>
      </c>
      <c r="D358" s="2108" t="s">
        <v>1134</v>
      </c>
      <c r="E358" s="2109">
        <v>100</v>
      </c>
      <c r="F358" s="2204">
        <v>0.38300000000000001</v>
      </c>
      <c r="G358" s="2513">
        <f>F357*$I$2</f>
        <v>0</v>
      </c>
      <c r="H358" s="2513">
        <f>G358-G358*($I$1)</f>
        <v>0</v>
      </c>
    </row>
    <row r="359" spans="1:8" ht="14.25">
      <c r="A359" s="2106" t="s">
        <v>24113</v>
      </c>
      <c r="B359" s="2106" t="s">
        <v>24114</v>
      </c>
      <c r="C359" s="2107" t="s">
        <v>24115</v>
      </c>
      <c r="D359" s="2108" t="s">
        <v>1134</v>
      </c>
      <c r="E359" s="2109">
        <v>100</v>
      </c>
      <c r="F359" s="2204">
        <v>0.38300000000000001</v>
      </c>
      <c r="G359" s="2513">
        <f>F358*$I$2</f>
        <v>0</v>
      </c>
      <c r="H359" s="2513">
        <f>G359-G359*($I$1)</f>
        <v>0</v>
      </c>
    </row>
    <row r="360" spans="1:8" ht="14.25">
      <c r="A360" s="2106" t="s">
        <v>24116</v>
      </c>
      <c r="B360" s="2106" t="s">
        <v>24117</v>
      </c>
      <c r="C360" s="2107" t="s">
        <v>24118</v>
      </c>
      <c r="D360" s="2108" t="s">
        <v>1134</v>
      </c>
      <c r="E360" s="2109">
        <v>100</v>
      </c>
      <c r="F360" s="2204">
        <v>0.38300000000000001</v>
      </c>
      <c r="G360" s="2513">
        <f>F359*$I$2</f>
        <v>0</v>
      </c>
      <c r="H360" s="2513">
        <f>G360-G360*($I$1)</f>
        <v>0</v>
      </c>
    </row>
    <row r="361" spans="1:8" ht="14.25">
      <c r="A361" s="2106" t="s">
        <v>24119</v>
      </c>
      <c r="B361" s="2106" t="s">
        <v>24120</v>
      </c>
      <c r="C361" s="2107" t="s">
        <v>24121</v>
      </c>
      <c r="D361" s="2108" t="s">
        <v>1134</v>
      </c>
      <c r="E361" s="2109">
        <v>100</v>
      </c>
      <c r="F361" s="2204">
        <v>0.38300000000000001</v>
      </c>
      <c r="G361" s="2513">
        <f>F360*$I$2</f>
        <v>0</v>
      </c>
      <c r="H361" s="2513">
        <f>G361-G361*($I$1)</f>
        <v>0</v>
      </c>
    </row>
    <row r="362" spans="1:8" ht="14.25">
      <c r="A362" s="2106" t="s">
        <v>24122</v>
      </c>
      <c r="B362" s="2106" t="s">
        <v>24123</v>
      </c>
      <c r="C362" s="2107" t="s">
        <v>24124</v>
      </c>
      <c r="D362" s="2108" t="s">
        <v>1134</v>
      </c>
      <c r="E362" s="2109">
        <v>100</v>
      </c>
      <c r="F362" s="2204">
        <v>0.38300000000000001</v>
      </c>
      <c r="G362" s="2513">
        <f>F361*$I$2</f>
        <v>0</v>
      </c>
      <c r="H362" s="2513">
        <f>G362-G362*($I$1)</f>
        <v>0</v>
      </c>
    </row>
    <row r="363" spans="1:8" ht="14.25">
      <c r="A363" s="2106" t="s">
        <v>24125</v>
      </c>
      <c r="B363" s="2106" t="s">
        <v>24126</v>
      </c>
      <c r="C363" s="2107" t="s">
        <v>24127</v>
      </c>
      <c r="D363" s="2108" t="s">
        <v>1134</v>
      </c>
      <c r="E363" s="2109">
        <v>100</v>
      </c>
      <c r="F363" s="2204">
        <v>0.38300000000000001</v>
      </c>
      <c r="G363" s="2513">
        <f>F363*$I$2</f>
        <v>0</v>
      </c>
      <c r="H363" s="2513">
        <f>G363-G363*($I$1)</f>
        <v>0</v>
      </c>
    </row>
    <row r="364" spans="1:8" ht="14.25">
      <c r="A364" s="2106" t="s">
        <v>24128</v>
      </c>
      <c r="B364" s="2106" t="s">
        <v>24129</v>
      </c>
      <c r="C364" s="2107" t="s">
        <v>24130</v>
      </c>
      <c r="D364" s="2108" t="s">
        <v>1134</v>
      </c>
      <c r="E364" s="2109">
        <v>100</v>
      </c>
      <c r="F364" s="2204">
        <v>0.38300000000000001</v>
      </c>
      <c r="G364" s="2513">
        <f>F363*$I$2</f>
        <v>0</v>
      </c>
      <c r="H364" s="2513">
        <f>G364-G364*($I$1)</f>
        <v>0</v>
      </c>
    </row>
    <row r="365" spans="1:8" ht="14.25">
      <c r="A365" s="2106" t="s">
        <v>24131</v>
      </c>
      <c r="B365" s="2106" t="s">
        <v>24132</v>
      </c>
      <c r="C365" s="2107" t="s">
        <v>24133</v>
      </c>
      <c r="D365" s="2108" t="s">
        <v>1134</v>
      </c>
      <c r="E365" s="2109">
        <v>100</v>
      </c>
      <c r="F365" s="2204">
        <v>0.38300000000000001</v>
      </c>
      <c r="G365" s="2513">
        <f>F364*$I$2</f>
        <v>0</v>
      </c>
      <c r="H365" s="2513">
        <f>G365-G365*($I$1)</f>
        <v>0</v>
      </c>
    </row>
    <row r="366" spans="1:8" ht="14.25">
      <c r="A366" s="2106"/>
      <c r="B366" s="2106"/>
      <c r="C366" s="66" t="s">
        <v>24134</v>
      </c>
      <c r="D366" s="232"/>
      <c r="E366" s="232"/>
      <c r="F366" s="124"/>
      <c r="G366" s="373"/>
      <c r="H366" s="373"/>
    </row>
    <row r="367" spans="1:8" ht="14.25">
      <c r="A367" s="2106" t="s">
        <v>24135</v>
      </c>
      <c r="B367" s="2106" t="s">
        <v>24136</v>
      </c>
      <c r="C367" s="2107" t="s">
        <v>24137</v>
      </c>
      <c r="D367" s="2108" t="s">
        <v>1134</v>
      </c>
      <c r="E367" s="2109">
        <v>100</v>
      </c>
      <c r="F367" s="2581">
        <v>0.40100000000000002</v>
      </c>
      <c r="G367" s="1729">
        <f>F366*$I$2</f>
        <v>0</v>
      </c>
      <c r="H367" s="1729">
        <f>G367-G367*($I$1)</f>
        <v>0</v>
      </c>
    </row>
    <row r="368" spans="1:8" ht="14.25">
      <c r="A368" s="2106" t="s">
        <v>24138</v>
      </c>
      <c r="B368" s="2106" t="s">
        <v>24139</v>
      </c>
      <c r="C368" s="2107" t="s">
        <v>24140</v>
      </c>
      <c r="D368" s="2108" t="s">
        <v>1134</v>
      </c>
      <c r="E368" s="2110">
        <v>100</v>
      </c>
      <c r="F368" s="733">
        <v>0.40100000000000002</v>
      </c>
      <c r="G368" s="546">
        <f>F367*$I$2</f>
        <v>0</v>
      </c>
      <c r="H368" s="546">
        <f>G368-G368*($I$1)</f>
        <v>0</v>
      </c>
    </row>
    <row r="369" spans="1:8" ht="14.25">
      <c r="A369" s="2106"/>
      <c r="B369" s="2106"/>
      <c r="C369" s="66" t="s">
        <v>24141</v>
      </c>
      <c r="D369" s="232"/>
      <c r="E369" s="232"/>
      <c r="F369" s="124"/>
      <c r="G369" s="373"/>
      <c r="H369" s="373"/>
    </row>
    <row r="370" spans="1:8" ht="14.25">
      <c r="A370" s="2106" t="s">
        <v>24142</v>
      </c>
      <c r="B370" s="2106" t="s">
        <v>24143</v>
      </c>
      <c r="C370" s="2107" t="s">
        <v>24144</v>
      </c>
      <c r="D370" s="2108" t="s">
        <v>1134</v>
      </c>
      <c r="E370" s="2110">
        <v>50</v>
      </c>
      <c r="F370" s="733">
        <v>0.77100000000000002</v>
      </c>
      <c r="G370" s="546">
        <f>F369*$I$2</f>
        <v>0</v>
      </c>
      <c r="H370" s="546">
        <f>G370-G370*($I$1)</f>
        <v>0</v>
      </c>
    </row>
    <row r="371" spans="1:8" ht="14.25">
      <c r="A371" s="2106" t="s">
        <v>24145</v>
      </c>
      <c r="B371" s="2106" t="s">
        <v>24146</v>
      </c>
      <c r="C371" s="2107" t="s">
        <v>24147</v>
      </c>
      <c r="D371" s="2108" t="s">
        <v>1134</v>
      </c>
      <c r="E371" s="2109">
        <v>50</v>
      </c>
      <c r="F371" s="1508">
        <v>0.77100000000000002</v>
      </c>
      <c r="G371" s="1509">
        <f>F370*$I$2</f>
        <v>0</v>
      </c>
      <c r="H371" s="1509">
        <f>G371-G371*($I$1)</f>
        <v>0</v>
      </c>
    </row>
    <row r="372" spans="1:8" ht="14.25">
      <c r="A372" s="2106" t="s">
        <v>24148</v>
      </c>
      <c r="B372" s="2106" t="s">
        <v>24149</v>
      </c>
      <c r="C372" s="2107" t="s">
        <v>24150</v>
      </c>
      <c r="D372" s="2108" t="s">
        <v>1134</v>
      </c>
      <c r="E372" s="2109">
        <v>50</v>
      </c>
      <c r="F372" s="2204">
        <v>0.77100000000000002</v>
      </c>
      <c r="G372" s="2513">
        <f>F371*$I$2</f>
        <v>0</v>
      </c>
      <c r="H372" s="2513">
        <f>G372-G372*($I$1)</f>
        <v>0</v>
      </c>
    </row>
    <row r="373" spans="1:8" ht="14.25">
      <c r="A373" s="2106" t="s">
        <v>24151</v>
      </c>
      <c r="B373" s="2106" t="s">
        <v>24152</v>
      </c>
      <c r="C373" s="2107" t="s">
        <v>24153</v>
      </c>
      <c r="D373" s="2108" t="s">
        <v>1134</v>
      </c>
      <c r="E373" s="2109">
        <v>50</v>
      </c>
      <c r="F373" s="2204">
        <v>0.77100000000000002</v>
      </c>
      <c r="G373" s="2513">
        <f>F372*$I$2</f>
        <v>0</v>
      </c>
      <c r="H373" s="2513">
        <f>G373-G373*($I$1)</f>
        <v>0</v>
      </c>
    </row>
    <row r="374" spans="1:8" ht="14.25">
      <c r="A374" s="2106" t="s">
        <v>24154</v>
      </c>
      <c r="B374" s="2106" t="s">
        <v>24155</v>
      </c>
      <c r="C374" s="2107" t="s">
        <v>24156</v>
      </c>
      <c r="D374" s="2108" t="s">
        <v>1134</v>
      </c>
      <c r="E374" s="2109">
        <v>50</v>
      </c>
      <c r="F374" s="2581">
        <v>0.77100000000000002</v>
      </c>
      <c r="G374" s="1729">
        <f>F373*$I$2</f>
        <v>0</v>
      </c>
      <c r="H374" s="1729">
        <f>G374-G374*($I$1)</f>
        <v>0</v>
      </c>
    </row>
    <row r="375" spans="1:8" ht="14.25">
      <c r="A375" s="2106" t="s">
        <v>24157</v>
      </c>
      <c r="B375" s="2106" t="s">
        <v>24158</v>
      </c>
      <c r="C375" s="2107" t="s">
        <v>24159</v>
      </c>
      <c r="D375" s="2108" t="s">
        <v>1134</v>
      </c>
      <c r="E375" s="2110">
        <v>50</v>
      </c>
      <c r="F375" s="733">
        <v>0.77100000000000002</v>
      </c>
      <c r="G375" s="546">
        <f>F374*$I$2</f>
        <v>0</v>
      </c>
      <c r="H375" s="546">
        <f>G375-G375*($I$1)</f>
        <v>0</v>
      </c>
    </row>
    <row r="376" spans="1:8" ht="14.25">
      <c r="A376" s="2106"/>
      <c r="B376" s="2106"/>
      <c r="C376" s="66" t="s">
        <v>24160</v>
      </c>
      <c r="D376" s="232"/>
      <c r="E376" s="232"/>
      <c r="F376" s="124"/>
      <c r="G376" s="373"/>
      <c r="H376" s="373"/>
    </row>
    <row r="377" spans="1:8" ht="14.25">
      <c r="A377" s="2106" t="s">
        <v>24161</v>
      </c>
      <c r="B377" s="2106" t="s">
        <v>24162</v>
      </c>
      <c r="C377" s="2107" t="s">
        <v>24163</v>
      </c>
      <c r="D377" s="2108" t="s">
        <v>1134</v>
      </c>
      <c r="E377" s="2110">
        <v>50</v>
      </c>
      <c r="F377" s="733">
        <v>0.93500000000000005</v>
      </c>
      <c r="G377" s="546">
        <f>F377*$I$2</f>
        <v>0</v>
      </c>
      <c r="H377" s="546">
        <f>G377-G377*($I$1)</f>
        <v>0</v>
      </c>
    </row>
    <row r="378" spans="1:8" ht="14.25">
      <c r="A378" s="2106" t="s">
        <v>24164</v>
      </c>
      <c r="B378" s="2106" t="s">
        <v>24165</v>
      </c>
      <c r="C378" s="2107" t="s">
        <v>24166</v>
      </c>
      <c r="D378" s="2108" t="s">
        <v>1134</v>
      </c>
      <c r="E378" s="2109">
        <v>50</v>
      </c>
      <c r="F378" s="1508">
        <v>0.83799999999999997</v>
      </c>
      <c r="G378" s="1509">
        <f>F378*$I$2</f>
        <v>0</v>
      </c>
      <c r="H378" s="1509">
        <f>G378-G378*($I$1)</f>
        <v>0</v>
      </c>
    </row>
    <row r="379" spans="1:8" ht="14.25">
      <c r="A379" s="2106" t="s">
        <v>24167</v>
      </c>
      <c r="B379" s="2106" t="s">
        <v>24168</v>
      </c>
      <c r="C379" s="2107" t="s">
        <v>24169</v>
      </c>
      <c r="D379" s="2108" t="s">
        <v>1134</v>
      </c>
      <c r="E379" s="2109">
        <v>50</v>
      </c>
      <c r="F379" s="2204">
        <v>0.76900000000000002</v>
      </c>
      <c r="G379" s="2513">
        <f>F379*$I$2</f>
        <v>0</v>
      </c>
      <c r="H379" s="2513">
        <f>G379-G379*($I$1)</f>
        <v>0</v>
      </c>
    </row>
    <row r="380" spans="1:8" ht="14.25">
      <c r="A380" s="2106" t="s">
        <v>24170</v>
      </c>
      <c r="B380" s="2106" t="s">
        <v>24171</v>
      </c>
      <c r="C380" s="2107" t="s">
        <v>24172</v>
      </c>
      <c r="D380" s="2108" t="s">
        <v>1134</v>
      </c>
      <c r="E380" s="2109">
        <v>50</v>
      </c>
      <c r="F380" s="2204">
        <v>0.72299999999999998</v>
      </c>
      <c r="G380" s="2513">
        <f>F380*$I$2</f>
        <v>0</v>
      </c>
      <c r="H380" s="2513">
        <f>G380-G380*($I$1)</f>
        <v>0</v>
      </c>
    </row>
    <row r="381" spans="1:8" ht="14.25">
      <c r="A381" s="2106" t="s">
        <v>24173</v>
      </c>
      <c r="B381" s="2106" t="s">
        <v>24174</v>
      </c>
      <c r="C381" s="2107" t="s">
        <v>24175</v>
      </c>
      <c r="D381" s="2108" t="s">
        <v>1134</v>
      </c>
      <c r="E381" s="2109">
        <v>50</v>
      </c>
      <c r="F381" s="2204">
        <v>0.72299999999999998</v>
      </c>
      <c r="G381" s="2513">
        <f>F381*$I$2</f>
        <v>0</v>
      </c>
      <c r="H381" s="2513">
        <f>G381-G381*($I$1)</f>
        <v>0</v>
      </c>
    </row>
    <row r="382" spans="1:8" ht="14.25">
      <c r="A382" s="2106" t="s">
        <v>24176</v>
      </c>
      <c r="B382" s="2106" t="s">
        <v>24177</v>
      </c>
      <c r="C382" s="2107" t="s">
        <v>24178</v>
      </c>
      <c r="D382" s="2108" t="s">
        <v>1134</v>
      </c>
      <c r="E382" s="2109">
        <v>50</v>
      </c>
      <c r="F382" s="2204">
        <v>0.72299999999999998</v>
      </c>
      <c r="G382" s="2513">
        <f>F382*$I$2</f>
        <v>0</v>
      </c>
      <c r="H382" s="2513">
        <f>G382-G382*($I$1)</f>
        <v>0</v>
      </c>
    </row>
    <row r="383" spans="1:8" ht="14.25">
      <c r="A383" s="2106" t="s">
        <v>24179</v>
      </c>
      <c r="B383" s="2106" t="s">
        <v>24180</v>
      </c>
      <c r="C383" s="2107" t="s">
        <v>24181</v>
      </c>
      <c r="D383" s="2108" t="s">
        <v>1134</v>
      </c>
      <c r="E383" s="2109">
        <v>50</v>
      </c>
      <c r="F383" s="2204">
        <v>0.72399999999999998</v>
      </c>
      <c r="G383" s="2513">
        <f>F383*$I$2</f>
        <v>0</v>
      </c>
      <c r="H383" s="2513">
        <f>G383-G383*($I$1)</f>
        <v>0</v>
      </c>
    </row>
    <row r="384" spans="1:8" ht="14.25">
      <c r="A384" s="2106" t="s">
        <v>24182</v>
      </c>
      <c r="B384" s="2106" t="s">
        <v>24183</v>
      </c>
      <c r="C384" s="2107" t="s">
        <v>24184</v>
      </c>
      <c r="D384" s="2108" t="s">
        <v>1134</v>
      </c>
      <c r="E384" s="2109">
        <v>50</v>
      </c>
      <c r="F384" s="2204">
        <v>0.72399999999999998</v>
      </c>
      <c r="G384" s="2513">
        <f>F384*$I$2</f>
        <v>0</v>
      </c>
      <c r="H384" s="2513">
        <f>G384-G384*($I$1)</f>
        <v>0</v>
      </c>
    </row>
    <row r="385" spans="1:8" ht="14.25">
      <c r="A385" s="2106" t="s">
        <v>24185</v>
      </c>
      <c r="B385" s="2106" t="s">
        <v>24186</v>
      </c>
      <c r="C385" s="2107" t="s">
        <v>24187</v>
      </c>
      <c r="D385" s="2108" t="s">
        <v>1134</v>
      </c>
      <c r="E385" s="2109">
        <v>50</v>
      </c>
      <c r="F385" s="2204">
        <v>0.72399999999999998</v>
      </c>
      <c r="G385" s="2513">
        <f>F385*$I$2</f>
        <v>0</v>
      </c>
      <c r="H385" s="2513">
        <f>G385-G385*($I$1)</f>
        <v>0</v>
      </c>
    </row>
    <row r="386" spans="1:8" ht="14.25">
      <c r="A386" s="2106" t="s">
        <v>24188</v>
      </c>
      <c r="B386" s="2106" t="s">
        <v>24189</v>
      </c>
      <c r="C386" s="2107" t="s">
        <v>24190</v>
      </c>
      <c r="D386" s="2108" t="s">
        <v>1134</v>
      </c>
      <c r="E386" s="2109">
        <v>50</v>
      </c>
      <c r="F386" s="2204">
        <v>0.72399999999999998</v>
      </c>
      <c r="G386" s="2513">
        <f>F386*$I$2</f>
        <v>0</v>
      </c>
      <c r="H386" s="2513">
        <f>G386-G386*($I$1)</f>
        <v>0</v>
      </c>
    </row>
    <row r="387" spans="1:8" ht="14.25">
      <c r="A387" s="2106" t="s">
        <v>24191</v>
      </c>
      <c r="B387" s="2106" t="s">
        <v>24192</v>
      </c>
      <c r="C387" s="2107" t="s">
        <v>24193</v>
      </c>
      <c r="D387" s="2108" t="s">
        <v>1134</v>
      </c>
      <c r="E387" s="2109">
        <v>50</v>
      </c>
      <c r="F387" s="2204">
        <v>0.72399999999999998</v>
      </c>
      <c r="G387" s="2513">
        <f>F387*$I$2</f>
        <v>0</v>
      </c>
      <c r="H387" s="2513">
        <f>G387-G387*($I$1)</f>
        <v>0</v>
      </c>
    </row>
    <row r="388" spans="1:8" ht="14.25">
      <c r="A388" s="2106"/>
      <c r="B388" s="2106"/>
      <c r="C388" s="66" t="s">
        <v>24194</v>
      </c>
      <c r="D388" s="232"/>
      <c r="E388" s="232"/>
      <c r="F388" s="124"/>
      <c r="G388" s="38"/>
      <c r="H388" s="39"/>
    </row>
    <row r="389" spans="1:8" ht="14.25">
      <c r="A389" s="2106" t="s">
        <v>24195</v>
      </c>
      <c r="B389" s="2106" t="s">
        <v>24196</v>
      </c>
      <c r="C389" s="2107" t="s">
        <v>24197</v>
      </c>
      <c r="D389" s="2108" t="s">
        <v>1112</v>
      </c>
      <c r="E389" s="2109">
        <v>1</v>
      </c>
      <c r="F389" s="2204">
        <v>37.838000000000001</v>
      </c>
      <c r="G389" s="2513">
        <f>F389*$I$2</f>
        <v>0</v>
      </c>
      <c r="H389" s="2513">
        <f>G389-G389*($I$1)</f>
        <v>0</v>
      </c>
    </row>
    <row r="390" spans="1:8" ht="14.25">
      <c r="A390" s="2106" t="s">
        <v>24198</v>
      </c>
      <c r="B390" s="2106" t="s">
        <v>24199</v>
      </c>
      <c r="C390" s="2107" t="s">
        <v>24200</v>
      </c>
      <c r="D390" s="2108" t="s">
        <v>1112</v>
      </c>
      <c r="E390" s="2109">
        <v>1</v>
      </c>
      <c r="F390" s="2204">
        <v>33.634</v>
      </c>
      <c r="G390" s="2513">
        <f>F390*$I$2</f>
        <v>0</v>
      </c>
      <c r="H390" s="2513">
        <f>G390-G390*($I$1)</f>
        <v>0</v>
      </c>
    </row>
    <row r="391" spans="1:8" ht="14.25">
      <c r="A391" s="2106" t="s">
        <v>24201</v>
      </c>
      <c r="B391" s="2106" t="s">
        <v>24202</v>
      </c>
      <c r="C391" s="2107" t="s">
        <v>24203</v>
      </c>
      <c r="D391" s="2108" t="s">
        <v>1112</v>
      </c>
      <c r="E391" s="2109">
        <v>1</v>
      </c>
      <c r="F391" s="2204">
        <v>31.832000000000001</v>
      </c>
      <c r="G391" s="2513">
        <f>F391*$I$2</f>
        <v>0</v>
      </c>
      <c r="H391" s="2513">
        <f>G391-G391*($I$1)</f>
        <v>0</v>
      </c>
    </row>
    <row r="392" spans="1:8" ht="14.25">
      <c r="A392" s="2106" t="s">
        <v>24204</v>
      </c>
      <c r="B392" s="2106" t="s">
        <v>24205</v>
      </c>
      <c r="C392" s="2107" t="s">
        <v>24206</v>
      </c>
      <c r="D392" s="2108" t="s">
        <v>1112</v>
      </c>
      <c r="E392" s="2109">
        <v>1</v>
      </c>
      <c r="F392" s="2204">
        <v>30.052</v>
      </c>
      <c r="G392" s="2513">
        <f>F392*$I$2</f>
        <v>0</v>
      </c>
      <c r="H392" s="2513">
        <f>G392-G392*($I$1)</f>
        <v>0</v>
      </c>
    </row>
    <row r="393" spans="1:8" ht="14.25">
      <c r="A393" s="2106" t="s">
        <v>24207</v>
      </c>
      <c r="B393" s="2106" t="s">
        <v>24208</v>
      </c>
      <c r="C393" s="2107" t="s">
        <v>24209</v>
      </c>
      <c r="D393" s="2108" t="s">
        <v>1112</v>
      </c>
      <c r="E393" s="2109">
        <v>1</v>
      </c>
      <c r="F393" s="2204">
        <v>30.052</v>
      </c>
      <c r="G393" s="2513">
        <f>F393*$I$2</f>
        <v>0</v>
      </c>
      <c r="H393" s="2513">
        <f>G393-G393*($I$1)</f>
        <v>0</v>
      </c>
    </row>
    <row r="394" spans="1:8" ht="14.25">
      <c r="A394" s="2106" t="s">
        <v>24210</v>
      </c>
      <c r="B394" s="2106" t="s">
        <v>24211</v>
      </c>
      <c r="C394" s="2107" t="s">
        <v>24212</v>
      </c>
      <c r="D394" s="2108" t="s">
        <v>1112</v>
      </c>
      <c r="E394" s="2109">
        <v>1</v>
      </c>
      <c r="F394" s="2204">
        <v>30.053000000000001</v>
      </c>
      <c r="G394" s="2513">
        <f>F394*$I$2</f>
        <v>0</v>
      </c>
      <c r="H394" s="2513">
        <f>G394-G394*($I$1)</f>
        <v>0</v>
      </c>
    </row>
    <row r="395" spans="1:8" ht="14.25">
      <c r="A395" s="2106" t="s">
        <v>24213</v>
      </c>
      <c r="B395" s="2106" t="s">
        <v>24214</v>
      </c>
      <c r="C395" s="2107" t="s">
        <v>24215</v>
      </c>
      <c r="D395" s="2108" t="s">
        <v>1112</v>
      </c>
      <c r="E395" s="2109">
        <v>1</v>
      </c>
      <c r="F395" s="2204">
        <v>30.053000000000001</v>
      </c>
      <c r="G395" s="2513">
        <f>F395*$I$2</f>
        <v>0</v>
      </c>
      <c r="H395" s="2513">
        <f>G395-G395*($I$1)</f>
        <v>0</v>
      </c>
    </row>
    <row r="396" spans="1:8" ht="14.25">
      <c r="A396" s="2106" t="s">
        <v>24216</v>
      </c>
      <c r="B396" s="2106" t="s">
        <v>24217</v>
      </c>
      <c r="C396" s="2107" t="s">
        <v>24218</v>
      </c>
      <c r="D396" s="2108" t="s">
        <v>1112</v>
      </c>
      <c r="E396" s="2109">
        <v>1</v>
      </c>
      <c r="F396" s="2204">
        <v>30.053000000000001</v>
      </c>
      <c r="G396" s="2513">
        <f>F396*$I$2</f>
        <v>0</v>
      </c>
      <c r="H396" s="2513">
        <f>G396-G396*($I$1)</f>
        <v>0</v>
      </c>
    </row>
    <row r="397" spans="1:8" ht="14.25">
      <c r="A397" s="2106" t="s">
        <v>24219</v>
      </c>
      <c r="B397" s="2106" t="s">
        <v>24220</v>
      </c>
      <c r="C397" s="2107" t="s">
        <v>24221</v>
      </c>
      <c r="D397" s="2108" t="s">
        <v>1112</v>
      </c>
      <c r="E397" s="2109">
        <v>1</v>
      </c>
      <c r="F397" s="2581">
        <v>30.053000000000001</v>
      </c>
      <c r="G397" s="1729">
        <f>F397*$I$2</f>
        <v>0</v>
      </c>
      <c r="H397" s="1729">
        <f>G397-G397*($I$1)</f>
        <v>0</v>
      </c>
    </row>
    <row r="398" spans="1:8" ht="14.25">
      <c r="A398" s="2106" t="s">
        <v>24222</v>
      </c>
      <c r="B398" s="2106" t="s">
        <v>24223</v>
      </c>
      <c r="C398" s="2107" t="s">
        <v>24224</v>
      </c>
      <c r="D398" s="2108" t="s">
        <v>1112</v>
      </c>
      <c r="E398" s="2110">
        <v>1</v>
      </c>
      <c r="F398" s="733">
        <v>30.053000000000001</v>
      </c>
      <c r="G398" s="546">
        <f>F398*$I$2</f>
        <v>0</v>
      </c>
      <c r="H398" s="546">
        <f>G398-G398*($I$1)</f>
        <v>0</v>
      </c>
    </row>
    <row r="399" spans="1:8" ht="14.25">
      <c r="A399" s="2106"/>
      <c r="B399" s="2106"/>
      <c r="C399" s="66" t="s">
        <v>24225</v>
      </c>
      <c r="D399" s="232"/>
      <c r="E399" s="232"/>
      <c r="F399" s="124"/>
      <c r="G399" s="373"/>
      <c r="H399" s="373"/>
    </row>
    <row r="400" spans="1:8" ht="14.25">
      <c r="A400" s="2106" t="s">
        <v>24226</v>
      </c>
      <c r="B400" s="2106" t="s">
        <v>24227</v>
      </c>
      <c r="C400" s="2107" t="s">
        <v>24228</v>
      </c>
      <c r="D400" s="2108" t="s">
        <v>1134</v>
      </c>
      <c r="E400" s="2110">
        <v>50</v>
      </c>
      <c r="F400" s="733">
        <v>0.65200000000000002</v>
      </c>
      <c r="G400" s="546">
        <f>F400*$I$2</f>
        <v>0</v>
      </c>
      <c r="H400" s="546">
        <f>G400-G400*($I$1)</f>
        <v>0</v>
      </c>
    </row>
    <row r="401" spans="1:8" ht="14.25">
      <c r="A401" s="2106" t="s">
        <v>24229</v>
      </c>
      <c r="B401" s="2106" t="s">
        <v>24230</v>
      </c>
      <c r="C401" s="2107" t="s">
        <v>24231</v>
      </c>
      <c r="D401" s="2108" t="s">
        <v>1134</v>
      </c>
      <c r="E401" s="2109">
        <v>50</v>
      </c>
      <c r="F401" s="1508">
        <v>0.59799999999999998</v>
      </c>
      <c r="G401" s="1509">
        <f>F401*$I$2</f>
        <v>0</v>
      </c>
      <c r="H401" s="1509">
        <f>G401-G401*($I$1)</f>
        <v>0</v>
      </c>
    </row>
    <row r="402" spans="1:8" ht="14.25">
      <c r="A402" s="2106" t="s">
        <v>24232</v>
      </c>
      <c r="B402" s="2106" t="s">
        <v>24233</v>
      </c>
      <c r="C402" s="2107" t="s">
        <v>24234</v>
      </c>
      <c r="D402" s="2108" t="s">
        <v>1134</v>
      </c>
      <c r="E402" s="2109">
        <v>50</v>
      </c>
      <c r="F402" s="2204">
        <v>0.5</v>
      </c>
      <c r="G402" s="2513">
        <f>F402*$I$2</f>
        <v>0</v>
      </c>
      <c r="H402" s="2513">
        <f>G402-G402*($I$1)</f>
        <v>0</v>
      </c>
    </row>
    <row r="403" spans="1:8" ht="14.25">
      <c r="A403" s="2106" t="s">
        <v>24235</v>
      </c>
      <c r="B403" s="2106" t="s">
        <v>24236</v>
      </c>
      <c r="C403" s="2107" t="s">
        <v>24237</v>
      </c>
      <c r="D403" s="2108" t="s">
        <v>1134</v>
      </c>
      <c r="E403" s="2109">
        <v>50</v>
      </c>
      <c r="F403" s="2204">
        <v>0.5</v>
      </c>
      <c r="G403" s="2513">
        <f>F403*$I$2</f>
        <v>0</v>
      </c>
      <c r="H403" s="2513">
        <f>G403-G403*($I$1)</f>
        <v>0</v>
      </c>
    </row>
    <row r="404" spans="1:8" ht="14.25">
      <c r="A404" s="2106" t="s">
        <v>24238</v>
      </c>
      <c r="B404" s="2106" t="s">
        <v>24239</v>
      </c>
      <c r="C404" s="2107" t="s">
        <v>24240</v>
      </c>
      <c r="D404" s="2108" t="s">
        <v>1134</v>
      </c>
      <c r="E404" s="2109">
        <v>50</v>
      </c>
      <c r="F404" s="2204">
        <v>0.5</v>
      </c>
      <c r="G404" s="2513">
        <f>F404*$I$2</f>
        <v>0</v>
      </c>
      <c r="H404" s="2513">
        <f>G404-G404*($I$1)</f>
        <v>0</v>
      </c>
    </row>
    <row r="405" spans="1:8" ht="14.25">
      <c r="A405" s="2106" t="s">
        <v>24241</v>
      </c>
      <c r="B405" s="2106" t="s">
        <v>24242</v>
      </c>
      <c r="C405" s="2107" t="s">
        <v>24243</v>
      </c>
      <c r="D405" s="2108" t="s">
        <v>1134</v>
      </c>
      <c r="E405" s="2109">
        <v>50</v>
      </c>
      <c r="F405" s="2204">
        <v>0.5</v>
      </c>
      <c r="G405" s="2513">
        <f>F405*$I$2</f>
        <v>0</v>
      </c>
      <c r="H405" s="2513">
        <f>G405-G405*($I$1)</f>
        <v>0</v>
      </c>
    </row>
    <row r="406" spans="1:8" ht="14.25">
      <c r="A406" s="2106" t="s">
        <v>24244</v>
      </c>
      <c r="B406" s="2106" t="s">
        <v>24245</v>
      </c>
      <c r="C406" s="2107" t="s">
        <v>24246</v>
      </c>
      <c r="D406" s="2108" t="s">
        <v>1134</v>
      </c>
      <c r="E406" s="2109">
        <v>50</v>
      </c>
      <c r="F406" s="2204">
        <v>0.5</v>
      </c>
      <c r="G406" s="2513">
        <f>F406*$I$2</f>
        <v>0</v>
      </c>
      <c r="H406" s="2513">
        <f>G406-G406*($I$1)</f>
        <v>0</v>
      </c>
    </row>
    <row r="407" spans="1:8" ht="14.25">
      <c r="A407" s="2106" t="s">
        <v>24247</v>
      </c>
      <c r="B407" s="2106" t="s">
        <v>24248</v>
      </c>
      <c r="C407" s="2107" t="s">
        <v>24249</v>
      </c>
      <c r="D407" s="2108" t="s">
        <v>1134</v>
      </c>
      <c r="E407" s="2109">
        <v>50</v>
      </c>
      <c r="F407" s="2204">
        <v>0.5</v>
      </c>
      <c r="G407" s="2513">
        <f>F407*$I$2</f>
        <v>0</v>
      </c>
      <c r="H407" s="2513">
        <f>G407-G407*($I$1)</f>
        <v>0</v>
      </c>
    </row>
    <row r="408" spans="1:8" ht="14.25">
      <c r="A408" s="2106" t="s">
        <v>24250</v>
      </c>
      <c r="B408" s="2106" t="s">
        <v>24251</v>
      </c>
      <c r="C408" s="2107" t="s">
        <v>24252</v>
      </c>
      <c r="D408" s="2108" t="s">
        <v>1134</v>
      </c>
      <c r="E408" s="2109">
        <v>50</v>
      </c>
      <c r="F408" s="2204">
        <v>0.5</v>
      </c>
      <c r="G408" s="2513">
        <f>F408*$I$2</f>
        <v>0</v>
      </c>
      <c r="H408" s="2513">
        <f>G408-G408*($I$1)</f>
        <v>0</v>
      </c>
    </row>
    <row r="409" spans="1:8" ht="14.25">
      <c r="A409" s="2106" t="s">
        <v>24253</v>
      </c>
      <c r="B409" s="2106" t="s">
        <v>24254</v>
      </c>
      <c r="C409" s="2107" t="s">
        <v>24255</v>
      </c>
      <c r="D409" s="2108" t="s">
        <v>1134</v>
      </c>
      <c r="E409" s="2109">
        <v>50</v>
      </c>
      <c r="F409" s="2581">
        <v>0.5</v>
      </c>
      <c r="G409" s="1729">
        <f>F409*$I$2</f>
        <v>0</v>
      </c>
      <c r="H409" s="1729">
        <f>G409-G409*($I$1)</f>
        <v>0</v>
      </c>
    </row>
    <row r="410" spans="1:8" ht="14.25">
      <c r="A410" s="2106" t="s">
        <v>24256</v>
      </c>
      <c r="B410" s="2106" t="s">
        <v>24257</v>
      </c>
      <c r="C410" s="2107" t="s">
        <v>24258</v>
      </c>
      <c r="D410" s="2108" t="s">
        <v>1134</v>
      </c>
      <c r="E410" s="2110">
        <v>50</v>
      </c>
      <c r="F410" s="733">
        <v>0.5</v>
      </c>
      <c r="G410" s="546">
        <f>F410*$I$2</f>
        <v>0</v>
      </c>
      <c r="H410" s="546">
        <f>G410-G410*($I$1)</f>
        <v>0</v>
      </c>
    </row>
    <row r="411" spans="1:8" ht="14.25">
      <c r="A411" s="2106"/>
      <c r="B411" s="2106"/>
      <c r="C411" s="66" t="s">
        <v>24259</v>
      </c>
      <c r="D411" s="232"/>
      <c r="E411" s="232"/>
      <c r="F411" s="124"/>
      <c r="G411" s="373"/>
      <c r="H411" s="373"/>
    </row>
    <row r="412" spans="1:8" ht="14.25">
      <c r="A412" s="2106" t="s">
        <v>24260</v>
      </c>
      <c r="B412" s="2106" t="s">
        <v>24261</v>
      </c>
      <c r="C412" s="2107" t="s">
        <v>24262</v>
      </c>
      <c r="D412" s="2108" t="s">
        <v>1134</v>
      </c>
      <c r="E412" s="2110">
        <v>50</v>
      </c>
      <c r="F412" s="733">
        <v>0.72299999999999998</v>
      </c>
      <c r="G412" s="546">
        <f>F412*$I$2</f>
        <v>0</v>
      </c>
      <c r="H412" s="546">
        <f>G412-G412*($I$1)</f>
        <v>0</v>
      </c>
    </row>
    <row r="413" spans="1:8" ht="14.25">
      <c r="A413" s="2106" t="s">
        <v>24263</v>
      </c>
      <c r="B413" s="2106" t="s">
        <v>24264</v>
      </c>
      <c r="C413" s="2107" t="s">
        <v>24265</v>
      </c>
      <c r="D413" s="2108" t="s">
        <v>1134</v>
      </c>
      <c r="E413" s="2109">
        <v>50</v>
      </c>
      <c r="F413" s="1508">
        <v>0.66800000000000004</v>
      </c>
      <c r="G413" s="1509">
        <f>F413*$I$2</f>
        <v>0</v>
      </c>
      <c r="H413" s="1509">
        <f>G413-G413*($I$1)</f>
        <v>0</v>
      </c>
    </row>
    <row r="414" spans="1:8" ht="14.25">
      <c r="A414" s="2106" t="s">
        <v>24266</v>
      </c>
      <c r="B414" s="2106" t="s">
        <v>24267</v>
      </c>
      <c r="C414" s="2107" t="s">
        <v>24268</v>
      </c>
      <c r="D414" s="2108" t="s">
        <v>1134</v>
      </c>
      <c r="E414" s="2109">
        <v>50</v>
      </c>
      <c r="F414" s="2204">
        <v>0.57899999999999996</v>
      </c>
      <c r="G414" s="2513">
        <f>F414*$I$2</f>
        <v>0</v>
      </c>
      <c r="H414" s="2513">
        <f>G414-G414*($I$1)</f>
        <v>0</v>
      </c>
    </row>
    <row r="415" spans="1:8" ht="14.25">
      <c r="A415" s="2106" t="s">
        <v>24269</v>
      </c>
      <c r="B415" s="2106" t="s">
        <v>24270</v>
      </c>
      <c r="C415" s="2107" t="s">
        <v>24271</v>
      </c>
      <c r="D415" s="2108" t="s">
        <v>1134</v>
      </c>
      <c r="E415" s="2109">
        <v>50</v>
      </c>
      <c r="F415" s="2204">
        <v>0.57899999999999996</v>
      </c>
      <c r="G415" s="2513">
        <f>F415*$I$2</f>
        <v>0</v>
      </c>
      <c r="H415" s="2513">
        <f>G415-G415*($I$1)</f>
        <v>0</v>
      </c>
    </row>
    <row r="416" spans="1:8" ht="14.25">
      <c r="A416" s="2106" t="s">
        <v>24272</v>
      </c>
      <c r="B416" s="2106" t="s">
        <v>24273</v>
      </c>
      <c r="C416" s="2107" t="s">
        <v>24274</v>
      </c>
      <c r="D416" s="2108" t="s">
        <v>1134</v>
      </c>
      <c r="E416" s="2109">
        <v>50</v>
      </c>
      <c r="F416" s="2204">
        <v>0.57899999999999996</v>
      </c>
      <c r="G416" s="2513">
        <f>F416*$I$2</f>
        <v>0</v>
      </c>
      <c r="H416" s="2513">
        <f>G416-G416*($I$1)</f>
        <v>0</v>
      </c>
    </row>
    <row r="417" spans="1:8" ht="14.25">
      <c r="A417" s="2106" t="s">
        <v>24275</v>
      </c>
      <c r="B417" s="2106" t="s">
        <v>24276</v>
      </c>
      <c r="C417" s="2107" t="s">
        <v>24277</v>
      </c>
      <c r="D417" s="2108" t="s">
        <v>1134</v>
      </c>
      <c r="E417" s="2109">
        <v>50</v>
      </c>
      <c r="F417" s="2204">
        <v>0.57899999999999996</v>
      </c>
      <c r="G417" s="2513">
        <f>F417*$I$2</f>
        <v>0</v>
      </c>
      <c r="H417" s="2513">
        <f>G417-G417*($I$1)</f>
        <v>0</v>
      </c>
    </row>
    <row r="418" spans="1:8" ht="14.25">
      <c r="A418" s="2106" t="s">
        <v>24278</v>
      </c>
      <c r="B418" s="2106" t="s">
        <v>24279</v>
      </c>
      <c r="C418" s="2107" t="s">
        <v>24280</v>
      </c>
      <c r="D418" s="2108" t="s">
        <v>1134</v>
      </c>
      <c r="E418" s="2109">
        <v>50</v>
      </c>
      <c r="F418" s="2204">
        <v>0.57899999999999996</v>
      </c>
      <c r="G418" s="2513">
        <f>F418*$I$2</f>
        <v>0</v>
      </c>
      <c r="H418" s="2513">
        <f>G418-G418*($I$1)</f>
        <v>0</v>
      </c>
    </row>
    <row r="419" spans="1:8" ht="14.25">
      <c r="A419" s="2106" t="s">
        <v>24281</v>
      </c>
      <c r="B419" s="2106" t="s">
        <v>24282</v>
      </c>
      <c r="C419" s="2107" t="s">
        <v>24283</v>
      </c>
      <c r="D419" s="2108" t="s">
        <v>1134</v>
      </c>
      <c r="E419" s="2109">
        <v>50</v>
      </c>
      <c r="F419" s="2204">
        <v>0.57899999999999996</v>
      </c>
      <c r="G419" s="2513">
        <f>F419*$I$2</f>
        <v>0</v>
      </c>
      <c r="H419" s="2513">
        <f>G419-G419*($I$1)</f>
        <v>0</v>
      </c>
    </row>
    <row r="420" spans="1:8" ht="14.25">
      <c r="A420" s="2106" t="s">
        <v>24284</v>
      </c>
      <c r="B420" s="2106" t="s">
        <v>24285</v>
      </c>
      <c r="C420" s="2107" t="s">
        <v>24286</v>
      </c>
      <c r="D420" s="2108" t="s">
        <v>1134</v>
      </c>
      <c r="E420" s="2109">
        <v>50</v>
      </c>
      <c r="F420" s="2204">
        <v>0.57899999999999996</v>
      </c>
      <c r="G420" s="2513">
        <f>F420*$I$2</f>
        <v>0</v>
      </c>
      <c r="H420" s="2513">
        <f>G420-G420*($I$1)</f>
        <v>0</v>
      </c>
    </row>
    <row r="421" spans="1:8" ht="14.25">
      <c r="A421" s="2106" t="s">
        <v>24287</v>
      </c>
      <c r="B421" s="2106" t="s">
        <v>24288</v>
      </c>
      <c r="C421" s="2107" t="s">
        <v>24289</v>
      </c>
      <c r="D421" s="2108" t="s">
        <v>1134</v>
      </c>
      <c r="E421" s="2109">
        <v>50</v>
      </c>
      <c r="F421" s="2204">
        <v>0.57899999999999996</v>
      </c>
      <c r="G421" s="2513">
        <f>F421*$I$2</f>
        <v>0</v>
      </c>
      <c r="H421" s="2513">
        <f>G421-G421*($I$1)</f>
        <v>0</v>
      </c>
    </row>
    <row r="422" spans="1:8" ht="14.25">
      <c r="A422" s="2106" t="s">
        <v>24290</v>
      </c>
      <c r="B422" s="2106" t="s">
        <v>24291</v>
      </c>
      <c r="C422" s="2107" t="s">
        <v>24292</v>
      </c>
      <c r="D422" s="2108" t="s">
        <v>1134</v>
      </c>
      <c r="E422" s="2109">
        <v>50</v>
      </c>
      <c r="F422" s="2581">
        <v>0.57899999999999996</v>
      </c>
      <c r="G422" s="1729">
        <f>F422*$I$2</f>
        <v>0</v>
      </c>
      <c r="H422" s="1729">
        <f>G422-G422*($I$1)</f>
        <v>0</v>
      </c>
    </row>
    <row r="423" spans="1:8" ht="14.25">
      <c r="A423" s="2106" t="s">
        <v>24293</v>
      </c>
      <c r="B423" s="2106" t="s">
        <v>24294</v>
      </c>
      <c r="C423" s="2107" t="s">
        <v>24295</v>
      </c>
      <c r="D423" s="2108" t="s">
        <v>1134</v>
      </c>
      <c r="E423" s="2110">
        <v>50</v>
      </c>
      <c r="F423" s="733">
        <v>0.57899999999999996</v>
      </c>
      <c r="G423" s="546">
        <f>F423*$I$2</f>
        <v>0</v>
      </c>
      <c r="H423" s="546">
        <f>G423-G423*($I$1)</f>
        <v>0</v>
      </c>
    </row>
    <row r="424" spans="1:8" ht="14.25">
      <c r="A424" s="2106"/>
      <c r="B424" s="2106"/>
      <c r="C424" s="66" t="s">
        <v>24296</v>
      </c>
      <c r="D424" s="232"/>
      <c r="E424" s="232"/>
      <c r="F424" s="124"/>
      <c r="G424" s="373"/>
      <c r="H424" s="373"/>
    </row>
    <row r="425" spans="1:8" ht="14.25">
      <c r="A425" s="2106" t="s">
        <v>24297</v>
      </c>
      <c r="B425" s="2106" t="s">
        <v>24298</v>
      </c>
      <c r="C425" s="2107" t="s">
        <v>24299</v>
      </c>
      <c r="D425" s="2108" t="s">
        <v>1134</v>
      </c>
      <c r="E425" s="2110">
        <v>50</v>
      </c>
      <c r="F425" s="733">
        <v>1.2569999999999999</v>
      </c>
      <c r="G425" s="546">
        <f>F425*$I$2</f>
        <v>0</v>
      </c>
      <c r="H425" s="546">
        <f>G425-G425*($I$1)</f>
        <v>0</v>
      </c>
    </row>
    <row r="426" spans="1:8" ht="14.25">
      <c r="A426" s="2106" t="s">
        <v>24300</v>
      </c>
      <c r="B426" s="2106" t="s">
        <v>24301</v>
      </c>
      <c r="C426" s="2107" t="s">
        <v>24302</v>
      </c>
      <c r="D426" s="2108" t="s">
        <v>1134</v>
      </c>
      <c r="E426" s="2109">
        <v>50</v>
      </c>
      <c r="F426" s="1508">
        <v>1.0940000000000001</v>
      </c>
      <c r="G426" s="1509">
        <f>F426*$I$2</f>
        <v>0</v>
      </c>
      <c r="H426" s="1509">
        <f>G426-G426*($I$1)</f>
        <v>0</v>
      </c>
    </row>
    <row r="427" spans="1:8" ht="14.25">
      <c r="A427" s="2106" t="s">
        <v>24303</v>
      </c>
      <c r="B427" s="2106" t="s">
        <v>24304</v>
      </c>
      <c r="C427" s="2107" t="s">
        <v>24305</v>
      </c>
      <c r="D427" s="2108" t="s">
        <v>1134</v>
      </c>
      <c r="E427" s="2109">
        <v>50</v>
      </c>
      <c r="F427" s="2204">
        <v>1.0940000000000001</v>
      </c>
      <c r="G427" s="2513">
        <f>F427*$I$2</f>
        <v>0</v>
      </c>
      <c r="H427" s="2513">
        <f>G427-G427*($I$1)</f>
        <v>0</v>
      </c>
    </row>
    <row r="428" spans="1:8" ht="14.25">
      <c r="A428" s="2106" t="s">
        <v>24306</v>
      </c>
      <c r="B428" s="2106" t="s">
        <v>24307</v>
      </c>
      <c r="C428" s="2107" t="s">
        <v>24308</v>
      </c>
      <c r="D428" s="2108" t="s">
        <v>1134</v>
      </c>
      <c r="E428" s="2109">
        <v>50</v>
      </c>
      <c r="F428" s="2204">
        <v>1.0940000000000001</v>
      </c>
      <c r="G428" s="2513">
        <f>F428*$I$2</f>
        <v>0</v>
      </c>
      <c r="H428" s="2513">
        <f>G428-G428*($I$1)</f>
        <v>0</v>
      </c>
    </row>
    <row r="429" spans="1:8" ht="14.25">
      <c r="A429" s="2106" t="s">
        <v>24309</v>
      </c>
      <c r="B429" s="2106" t="s">
        <v>24310</v>
      </c>
      <c r="C429" s="2107" t="s">
        <v>24311</v>
      </c>
      <c r="D429" s="2108" t="s">
        <v>1134</v>
      </c>
      <c r="E429" s="2109">
        <v>50</v>
      </c>
      <c r="F429" s="2204">
        <v>1.0940000000000001</v>
      </c>
      <c r="G429" s="2513">
        <f>F429*$I$2</f>
        <v>0</v>
      </c>
      <c r="H429" s="2513">
        <f>G429-G429*($I$1)</f>
        <v>0</v>
      </c>
    </row>
    <row r="430" spans="1:8" ht="14.25">
      <c r="A430" s="2106" t="s">
        <v>24312</v>
      </c>
      <c r="B430" s="2106" t="s">
        <v>24313</v>
      </c>
      <c r="C430" s="2107" t="s">
        <v>24314</v>
      </c>
      <c r="D430" s="2108" t="s">
        <v>1134</v>
      </c>
      <c r="E430" s="2109">
        <v>50</v>
      </c>
      <c r="F430" s="2204">
        <v>1.0940000000000001</v>
      </c>
      <c r="G430" s="2513">
        <f>F430*$I$2</f>
        <v>0</v>
      </c>
      <c r="H430" s="2513">
        <f>G430-G430*($I$1)</f>
        <v>0</v>
      </c>
    </row>
    <row r="431" spans="1:8" ht="14.25">
      <c r="A431" s="2106" t="s">
        <v>24315</v>
      </c>
      <c r="B431" s="2106" t="s">
        <v>24316</v>
      </c>
      <c r="C431" s="2107" t="s">
        <v>24317</v>
      </c>
      <c r="D431" s="2108" t="s">
        <v>1134</v>
      </c>
      <c r="E431" s="2109">
        <v>50</v>
      </c>
      <c r="F431" s="2204">
        <v>1.0940000000000001</v>
      </c>
      <c r="G431" s="2513">
        <f>F431*$I$2</f>
        <v>0</v>
      </c>
      <c r="H431" s="2513">
        <f>G431-G431*($I$1)</f>
        <v>0</v>
      </c>
    </row>
    <row r="432" spans="1:8" ht="14.25">
      <c r="A432" s="2106" t="s">
        <v>24318</v>
      </c>
      <c r="B432" s="2106" t="s">
        <v>24319</v>
      </c>
      <c r="C432" s="2107" t="s">
        <v>24320</v>
      </c>
      <c r="D432" s="2108" t="s">
        <v>1134</v>
      </c>
      <c r="E432" s="2109">
        <v>50</v>
      </c>
      <c r="F432" s="2204">
        <v>1.0940000000000001</v>
      </c>
      <c r="G432" s="2513">
        <f>F432*$I$2</f>
        <v>0</v>
      </c>
      <c r="H432" s="2513">
        <f>G432-G432*($I$1)</f>
        <v>0</v>
      </c>
    </row>
    <row r="433" spans="1:8" ht="14.25">
      <c r="A433" s="2106" t="s">
        <v>24321</v>
      </c>
      <c r="B433" s="2106" t="s">
        <v>24322</v>
      </c>
      <c r="C433" s="2107" t="s">
        <v>24323</v>
      </c>
      <c r="D433" s="2108" t="s">
        <v>1134</v>
      </c>
      <c r="E433" s="2109">
        <v>50</v>
      </c>
      <c r="F433" s="2204">
        <v>1.0940000000000001</v>
      </c>
      <c r="G433" s="2513">
        <f>F433*$I$2</f>
        <v>0</v>
      </c>
      <c r="H433" s="2513">
        <f>G433-G433*($I$1)</f>
        <v>0</v>
      </c>
    </row>
    <row r="434" spans="1:8" ht="14.25">
      <c r="A434" s="2106"/>
      <c r="B434" s="2106"/>
      <c r="C434" s="66" t="s">
        <v>24324</v>
      </c>
      <c r="D434" s="232"/>
      <c r="E434" s="232"/>
      <c r="F434" s="124"/>
      <c r="G434" s="38"/>
      <c r="H434" s="39"/>
    </row>
    <row r="435" spans="1:8" ht="14.25">
      <c r="A435" s="2106" t="s">
        <v>24325</v>
      </c>
      <c r="B435" s="2106" t="s">
        <v>24326</v>
      </c>
      <c r="C435" s="2107" t="s">
        <v>24327</v>
      </c>
      <c r="D435" s="2108" t="s">
        <v>1134</v>
      </c>
      <c r="E435" s="2109">
        <v>50</v>
      </c>
      <c r="F435" s="2204">
        <v>1.5049999999999999</v>
      </c>
      <c r="G435" s="2513">
        <f>F435*$I$2</f>
        <v>0</v>
      </c>
      <c r="H435" s="2513">
        <f>G435-G435*($I$1)</f>
        <v>0</v>
      </c>
    </row>
    <row r="436" spans="1:8" ht="14.25">
      <c r="A436" s="2106" t="s">
        <v>24328</v>
      </c>
      <c r="B436" s="2106" t="s">
        <v>24329</v>
      </c>
      <c r="C436" s="2107" t="s">
        <v>24330</v>
      </c>
      <c r="D436" s="2108" t="s">
        <v>1134</v>
      </c>
      <c r="E436" s="2109">
        <v>25</v>
      </c>
      <c r="F436" s="2204">
        <v>1.391</v>
      </c>
      <c r="G436" s="2513">
        <f>F436*$I$2</f>
        <v>0</v>
      </c>
      <c r="H436" s="2513">
        <f>G436-G436*($I$1)</f>
        <v>0</v>
      </c>
    </row>
    <row r="437" spans="1:8" ht="14.25">
      <c r="A437" s="2106" t="s">
        <v>24331</v>
      </c>
      <c r="B437" s="2106" t="s">
        <v>24332</v>
      </c>
      <c r="C437" s="2107" t="s">
        <v>24333</v>
      </c>
      <c r="D437" s="2108" t="s">
        <v>1134</v>
      </c>
      <c r="E437" s="2109">
        <v>50</v>
      </c>
      <c r="F437" s="2204">
        <v>1.159</v>
      </c>
      <c r="G437" s="2513">
        <f>F437*$I$2</f>
        <v>0</v>
      </c>
      <c r="H437" s="2513">
        <f>G437-G437*($I$1)</f>
        <v>0</v>
      </c>
    </row>
    <row r="438" spans="1:8" ht="14.25">
      <c r="A438" s="2106" t="s">
        <v>24334</v>
      </c>
      <c r="B438" s="2106" t="s">
        <v>24335</v>
      </c>
      <c r="C438" s="2107" t="s">
        <v>24336</v>
      </c>
      <c r="D438" s="2108" t="s">
        <v>1134</v>
      </c>
      <c r="E438" s="2109">
        <v>50</v>
      </c>
      <c r="F438" s="2204">
        <v>1.159</v>
      </c>
      <c r="G438" s="2513">
        <f>F438*$I$2</f>
        <v>0</v>
      </c>
      <c r="H438" s="2513">
        <f>G438-G438*($I$1)</f>
        <v>0</v>
      </c>
    </row>
    <row r="439" spans="1:8" ht="14.25">
      <c r="A439" s="2106" t="s">
        <v>24337</v>
      </c>
      <c r="B439" s="2106" t="s">
        <v>24338</v>
      </c>
      <c r="C439" s="2107" t="s">
        <v>24339</v>
      </c>
      <c r="D439" s="2108" t="s">
        <v>1134</v>
      </c>
      <c r="E439" s="2109">
        <v>50</v>
      </c>
      <c r="F439" s="2204">
        <v>1.159</v>
      </c>
      <c r="G439" s="2513">
        <f>F439*$I$2</f>
        <v>0</v>
      </c>
      <c r="H439" s="2513">
        <f>G439-G439*($I$1)</f>
        <v>0</v>
      </c>
    </row>
    <row r="440" spans="1:8" ht="14.25">
      <c r="A440" s="2106" t="s">
        <v>24340</v>
      </c>
      <c r="B440" s="2106" t="s">
        <v>24341</v>
      </c>
      <c r="C440" s="2107" t="s">
        <v>24342</v>
      </c>
      <c r="D440" s="2108" t="s">
        <v>1134</v>
      </c>
      <c r="E440" s="2109">
        <v>50</v>
      </c>
      <c r="F440" s="2204">
        <v>1.159</v>
      </c>
      <c r="G440" s="2513">
        <f>F440*$I$2</f>
        <v>0</v>
      </c>
      <c r="H440" s="2513">
        <f>G440-G440*($I$1)</f>
        <v>0</v>
      </c>
    </row>
    <row r="441" spans="1:8" ht="14.25">
      <c r="A441" s="2106" t="s">
        <v>24343</v>
      </c>
      <c r="B441" s="2106" t="s">
        <v>24344</v>
      </c>
      <c r="C441" s="2107" t="s">
        <v>24345</v>
      </c>
      <c r="D441" s="2108" t="s">
        <v>1134</v>
      </c>
      <c r="E441" s="2109">
        <v>50</v>
      </c>
      <c r="F441" s="2204">
        <v>1.159</v>
      </c>
      <c r="G441" s="2513">
        <f>F441*$I$2</f>
        <v>0</v>
      </c>
      <c r="H441" s="2513">
        <f>G441-G441*($I$1)</f>
        <v>0</v>
      </c>
    </row>
    <row r="442" spans="1:8" ht="14.25">
      <c r="A442" s="2106" t="s">
        <v>24346</v>
      </c>
      <c r="B442" s="2106" t="s">
        <v>24347</v>
      </c>
      <c r="C442" s="2107" t="s">
        <v>24348</v>
      </c>
      <c r="D442" s="2108" t="s">
        <v>1134</v>
      </c>
      <c r="E442" s="2109">
        <v>50</v>
      </c>
      <c r="F442" s="2204">
        <v>1.159</v>
      </c>
      <c r="G442" s="2513">
        <f>F442*$I$2</f>
        <v>0</v>
      </c>
      <c r="H442" s="2513">
        <f>G442-G442*($I$1)</f>
        <v>0</v>
      </c>
    </row>
    <row r="443" spans="1:8" ht="14.25">
      <c r="A443" s="2106" t="s">
        <v>24349</v>
      </c>
      <c r="B443" s="2106" t="s">
        <v>24350</v>
      </c>
      <c r="C443" s="2107" t="s">
        <v>24351</v>
      </c>
      <c r="D443" s="2108" t="s">
        <v>1134</v>
      </c>
      <c r="E443" s="2109">
        <v>50</v>
      </c>
      <c r="F443" s="2204">
        <v>1.159</v>
      </c>
      <c r="G443" s="2513">
        <f>F443*$I$2</f>
        <v>0</v>
      </c>
      <c r="H443" s="2513">
        <f>G443-G443*($I$1)</f>
        <v>0</v>
      </c>
    </row>
    <row r="444" spans="1:8" ht="14.25">
      <c r="A444" s="2106" t="s">
        <v>24352</v>
      </c>
      <c r="B444" s="2106" t="s">
        <v>24353</v>
      </c>
      <c r="C444" s="2107" t="s">
        <v>24354</v>
      </c>
      <c r="D444" s="2108" t="s">
        <v>1134</v>
      </c>
      <c r="E444" s="2109">
        <v>50</v>
      </c>
      <c r="F444" s="2204">
        <v>1.159</v>
      </c>
      <c r="G444" s="2513">
        <f>F444*$I$2</f>
        <v>0</v>
      </c>
      <c r="H444" s="2513">
        <f>G444-G444*($I$1)</f>
        <v>0</v>
      </c>
    </row>
    <row r="445" spans="1:8" ht="14.25">
      <c r="A445" s="2106"/>
      <c r="B445" s="2106"/>
      <c r="C445" s="66" t="s">
        <v>24355</v>
      </c>
      <c r="D445" s="232"/>
      <c r="E445" s="232"/>
      <c r="F445" s="124"/>
      <c r="G445" s="38"/>
      <c r="H445" s="39"/>
    </row>
    <row r="446" spans="1:8" ht="14.25">
      <c r="A446" s="2106" t="s">
        <v>24356</v>
      </c>
      <c r="B446" s="2106" t="s">
        <v>24357</v>
      </c>
      <c r="C446" s="2107" t="s">
        <v>24358</v>
      </c>
      <c r="D446" s="2108" t="s">
        <v>1134</v>
      </c>
      <c r="E446" s="2109">
        <v>50</v>
      </c>
      <c r="F446" s="2581">
        <v>0.53100000000000003</v>
      </c>
      <c r="G446" s="1729">
        <f>F446*$I$2</f>
        <v>0</v>
      </c>
      <c r="H446" s="1729">
        <f>G446-G446*($I$1)</f>
        <v>0</v>
      </c>
    </row>
    <row r="447" spans="1:8" ht="14.25">
      <c r="A447" s="2106" t="s">
        <v>24359</v>
      </c>
      <c r="B447" s="2106" t="s">
        <v>24360</v>
      </c>
      <c r="C447" s="2107" t="s">
        <v>24361</v>
      </c>
      <c r="D447" s="2108" t="s">
        <v>1134</v>
      </c>
      <c r="E447" s="2110">
        <v>50</v>
      </c>
      <c r="F447" s="733">
        <v>0.53100000000000003</v>
      </c>
      <c r="G447" s="546">
        <f>F447*$I$2</f>
        <v>0</v>
      </c>
      <c r="H447" s="546">
        <f>G447-G447*($I$1)</f>
        <v>0</v>
      </c>
    </row>
    <row r="448" spans="1:8" ht="14.25">
      <c r="A448" s="2106"/>
      <c r="B448" s="2106"/>
      <c r="C448" s="66" t="s">
        <v>24362</v>
      </c>
      <c r="D448" s="232"/>
      <c r="E448" s="232"/>
      <c r="F448" s="124"/>
      <c r="G448" s="373"/>
      <c r="H448" s="373"/>
    </row>
    <row r="449" spans="1:8" ht="14.25">
      <c r="A449" s="2106" t="s">
        <v>24363</v>
      </c>
      <c r="B449" s="2106" t="s">
        <v>24364</v>
      </c>
      <c r="C449" s="2107" t="s">
        <v>24365</v>
      </c>
      <c r="D449" s="2108" t="s">
        <v>1112</v>
      </c>
      <c r="E449" s="2110">
        <v>1</v>
      </c>
      <c r="F449" s="733">
        <v>86.808999999999997</v>
      </c>
      <c r="G449" s="546">
        <f>F449*$I$2</f>
        <v>0</v>
      </c>
      <c r="H449" s="546">
        <f>G449-G449*($I$1)</f>
        <v>0</v>
      </c>
    </row>
    <row r="450" spans="1:8" ht="14.25">
      <c r="A450" s="2106" t="s">
        <v>24366</v>
      </c>
      <c r="B450" s="2106" t="s">
        <v>24367</v>
      </c>
      <c r="C450" s="2107" t="s">
        <v>24368</v>
      </c>
      <c r="D450" s="2108" t="s">
        <v>1112</v>
      </c>
      <c r="E450" s="2109">
        <v>1</v>
      </c>
      <c r="F450" s="1508">
        <v>81.099000000000004</v>
      </c>
      <c r="G450" s="1509">
        <f>F450*$I$2</f>
        <v>0</v>
      </c>
      <c r="H450" s="1509">
        <f>G450-G450*($I$1)</f>
        <v>0</v>
      </c>
    </row>
    <row r="451" spans="1:8" ht="14.25">
      <c r="A451" s="2106" t="s">
        <v>24369</v>
      </c>
      <c r="B451" s="2106" t="s">
        <v>24370</v>
      </c>
      <c r="C451" s="2107" t="s">
        <v>24371</v>
      </c>
      <c r="D451" s="2108" t="s">
        <v>1112</v>
      </c>
      <c r="E451" s="2109">
        <v>1</v>
      </c>
      <c r="F451" s="2204">
        <v>67.391999999999996</v>
      </c>
      <c r="G451" s="2513">
        <f>F451*$I$2</f>
        <v>0</v>
      </c>
      <c r="H451" s="2513">
        <f>G451-G451*($I$1)</f>
        <v>0</v>
      </c>
    </row>
    <row r="452" spans="1:8" ht="14.25">
      <c r="A452" s="2106" t="s">
        <v>24372</v>
      </c>
      <c r="B452" s="2106" t="s">
        <v>24373</v>
      </c>
      <c r="C452" s="2107" t="s">
        <v>24374</v>
      </c>
      <c r="D452" s="2108" t="s">
        <v>1112</v>
      </c>
      <c r="E452" s="2109">
        <v>1</v>
      </c>
      <c r="F452" s="2204">
        <v>67.393000000000001</v>
      </c>
      <c r="G452" s="2513">
        <f>F452*$I$2</f>
        <v>0</v>
      </c>
      <c r="H452" s="2513">
        <f>G452-G452*($I$1)</f>
        <v>0</v>
      </c>
    </row>
    <row r="453" spans="1:8" ht="14.25">
      <c r="A453" s="2106" t="s">
        <v>24375</v>
      </c>
      <c r="B453" s="2106" t="s">
        <v>24376</v>
      </c>
      <c r="C453" s="2107" t="s">
        <v>24377</v>
      </c>
      <c r="D453" s="2108" t="s">
        <v>1112</v>
      </c>
      <c r="E453" s="2109">
        <v>1</v>
      </c>
      <c r="F453" s="2204">
        <v>67.393000000000001</v>
      </c>
      <c r="G453" s="2513">
        <f>F453*$I$2</f>
        <v>0</v>
      </c>
      <c r="H453" s="2513">
        <f>G453-G453*($I$1)</f>
        <v>0</v>
      </c>
    </row>
    <row r="454" spans="1:8" ht="14.25">
      <c r="A454" s="2106" t="s">
        <v>24378</v>
      </c>
      <c r="B454" s="2106" t="s">
        <v>24379</v>
      </c>
      <c r="C454" s="2107" t="s">
        <v>24380</v>
      </c>
      <c r="D454" s="2108" t="s">
        <v>1112</v>
      </c>
      <c r="E454" s="2109">
        <v>1</v>
      </c>
      <c r="F454" s="2204">
        <v>67.39</v>
      </c>
      <c r="G454" s="2513">
        <f>F454*$I$2</f>
        <v>0</v>
      </c>
      <c r="H454" s="2513">
        <f>G454-G454*($I$1)</f>
        <v>0</v>
      </c>
    </row>
    <row r="455" spans="1:8" ht="14.25">
      <c r="A455" s="2106" t="s">
        <v>24381</v>
      </c>
      <c r="B455" s="2106" t="s">
        <v>24382</v>
      </c>
      <c r="C455" s="2107" t="s">
        <v>24383</v>
      </c>
      <c r="D455" s="2108" t="s">
        <v>1112</v>
      </c>
      <c r="E455" s="2109">
        <v>1</v>
      </c>
      <c r="F455" s="2204">
        <v>67.39</v>
      </c>
      <c r="G455" s="2513">
        <f>F455*$I$2</f>
        <v>0</v>
      </c>
      <c r="H455" s="2513">
        <f>G455-G455*($I$1)</f>
        <v>0</v>
      </c>
    </row>
    <row r="456" spans="1:8" ht="14.25">
      <c r="A456" s="2106" t="s">
        <v>24384</v>
      </c>
      <c r="B456" s="2106" t="s">
        <v>24385</v>
      </c>
      <c r="C456" s="2107" t="s">
        <v>24386</v>
      </c>
      <c r="D456" s="2108" t="s">
        <v>1112</v>
      </c>
      <c r="E456" s="2109">
        <v>1</v>
      </c>
      <c r="F456" s="2204">
        <v>67.391000000000005</v>
      </c>
      <c r="G456" s="2513">
        <f>F456*$I$2</f>
        <v>0</v>
      </c>
      <c r="H456" s="2513">
        <f>G456-G456*($I$1)</f>
        <v>0</v>
      </c>
    </row>
    <row r="457" spans="1:8" ht="14.25">
      <c r="A457" s="2106" t="s">
        <v>24387</v>
      </c>
      <c r="B457" s="2106" t="s">
        <v>24388</v>
      </c>
      <c r="C457" s="2107" t="s">
        <v>24389</v>
      </c>
      <c r="D457" s="2108" t="s">
        <v>1112</v>
      </c>
      <c r="E457" s="2109">
        <v>1</v>
      </c>
      <c r="F457" s="2581">
        <v>67.391000000000005</v>
      </c>
      <c r="G457" s="1729">
        <f>F457*$I$2</f>
        <v>0</v>
      </c>
      <c r="H457" s="1729">
        <f>G457-G457*($I$1)</f>
        <v>0</v>
      </c>
    </row>
    <row r="458" spans="1:8" ht="14.25">
      <c r="A458" s="2106" t="s">
        <v>24390</v>
      </c>
      <c r="B458" s="2106" t="s">
        <v>24391</v>
      </c>
      <c r="C458" s="2107" t="s">
        <v>24392</v>
      </c>
      <c r="D458" s="2108" t="s">
        <v>1112</v>
      </c>
      <c r="E458" s="2110">
        <v>1</v>
      </c>
      <c r="F458" s="733">
        <v>67.391000000000005</v>
      </c>
      <c r="G458" s="546">
        <f>F458*$I$2</f>
        <v>0</v>
      </c>
      <c r="H458" s="546">
        <f>G458-G458*($I$1)</f>
        <v>0</v>
      </c>
    </row>
    <row r="459" spans="1:8" ht="14.25">
      <c r="A459" s="2106"/>
      <c r="B459" s="2106"/>
      <c r="C459" s="66" t="s">
        <v>24393</v>
      </c>
      <c r="D459" s="232"/>
      <c r="E459" s="232"/>
      <c r="F459" s="124"/>
      <c r="G459" s="373"/>
      <c r="H459" s="373"/>
    </row>
    <row r="460" spans="1:8" ht="14.25">
      <c r="A460" s="2106" t="s">
        <v>24394</v>
      </c>
      <c r="B460" s="2106" t="s">
        <v>24395</v>
      </c>
      <c r="C460" s="2107" t="s">
        <v>24396</v>
      </c>
      <c r="D460" s="2108" t="s">
        <v>1112</v>
      </c>
      <c r="E460" s="2110">
        <v>1</v>
      </c>
      <c r="F460" s="733">
        <v>223.19300000000001</v>
      </c>
      <c r="G460" s="546">
        <f>F460*$I$2</f>
        <v>0</v>
      </c>
      <c r="H460" s="546">
        <f>G460-G460*($I$1)</f>
        <v>0</v>
      </c>
    </row>
    <row r="461" spans="1:8" ht="14.25">
      <c r="A461" s="2106" t="s">
        <v>24397</v>
      </c>
      <c r="B461" s="2106" t="s">
        <v>24398</v>
      </c>
      <c r="C461" s="2107" t="s">
        <v>24399</v>
      </c>
      <c r="D461" s="2108" t="s">
        <v>1112</v>
      </c>
      <c r="E461" s="2109">
        <v>1</v>
      </c>
      <c r="F461" s="1508">
        <v>188.62200000000001</v>
      </c>
      <c r="G461" s="1509">
        <f>F461*$I$2</f>
        <v>0</v>
      </c>
      <c r="H461" s="1509">
        <f>G461-G461*($I$1)</f>
        <v>0</v>
      </c>
    </row>
    <row r="462" spans="1:8" ht="14.25">
      <c r="A462" s="2106" t="s">
        <v>24400</v>
      </c>
      <c r="B462" s="2106" t="s">
        <v>24401</v>
      </c>
      <c r="C462" s="2107" t="s">
        <v>24402</v>
      </c>
      <c r="D462" s="2108" t="s">
        <v>1112</v>
      </c>
      <c r="E462" s="2109">
        <v>1</v>
      </c>
      <c r="F462" s="2204">
        <v>188.62200000000001</v>
      </c>
      <c r="G462" s="2513">
        <f>F462*$I$2</f>
        <v>0</v>
      </c>
      <c r="H462" s="2513">
        <f>G462-G462*($I$1)</f>
        <v>0</v>
      </c>
    </row>
    <row r="463" spans="1:8" ht="14.25">
      <c r="A463" s="2106" t="s">
        <v>24403</v>
      </c>
      <c r="B463" s="2106" t="s">
        <v>24404</v>
      </c>
      <c r="C463" s="2107" t="s">
        <v>24405</v>
      </c>
      <c r="D463" s="2108" t="s">
        <v>1112</v>
      </c>
      <c r="E463" s="2109">
        <v>1</v>
      </c>
      <c r="F463" s="2204">
        <v>188.62200000000001</v>
      </c>
      <c r="G463" s="2513">
        <f>F463*$I$2</f>
        <v>0</v>
      </c>
      <c r="H463" s="2513">
        <f>G463-G463*($I$1)</f>
        <v>0</v>
      </c>
    </row>
    <row r="464" spans="1:8" ht="14.25">
      <c r="A464" s="2106" t="s">
        <v>24406</v>
      </c>
      <c r="B464" s="2106" t="s">
        <v>24407</v>
      </c>
      <c r="C464" s="2107" t="s">
        <v>24408</v>
      </c>
      <c r="D464" s="2108" t="s">
        <v>1112</v>
      </c>
      <c r="E464" s="2109">
        <v>1</v>
      </c>
      <c r="F464" s="2581">
        <v>188.62200000000001</v>
      </c>
      <c r="G464" s="1729">
        <f>F464*$I$2</f>
        <v>0</v>
      </c>
      <c r="H464" s="1729">
        <f>G464-G464*($I$1)</f>
        <v>0</v>
      </c>
    </row>
    <row r="465" spans="1:8" ht="14.25">
      <c r="A465" s="2106" t="s">
        <v>24409</v>
      </c>
      <c r="B465" s="2106" t="s">
        <v>24410</v>
      </c>
      <c r="C465" s="2107" t="s">
        <v>24411</v>
      </c>
      <c r="D465" s="2108" t="s">
        <v>1112</v>
      </c>
      <c r="E465" s="2110">
        <v>1</v>
      </c>
      <c r="F465" s="733">
        <v>188.62200000000001</v>
      </c>
      <c r="G465" s="546">
        <f>F465*$I$2</f>
        <v>0</v>
      </c>
      <c r="H465" s="546">
        <f>G465-G465*($I$1)</f>
        <v>0</v>
      </c>
    </row>
    <row r="466" spans="1:8" ht="14.25">
      <c r="A466" s="2106"/>
      <c r="B466" s="2106"/>
      <c r="C466" s="66" t="s">
        <v>24412</v>
      </c>
      <c r="D466" s="232"/>
      <c r="E466" s="232"/>
      <c r="F466" s="124"/>
      <c r="G466" s="373"/>
      <c r="H466" s="373"/>
    </row>
    <row r="467" spans="1:8" ht="14.25">
      <c r="A467" s="2106" t="s">
        <v>24413</v>
      </c>
      <c r="B467" s="2106" t="s">
        <v>24414</v>
      </c>
      <c r="C467" s="2107" t="s">
        <v>24415</v>
      </c>
      <c r="D467" s="2108" t="s">
        <v>1112</v>
      </c>
      <c r="E467" s="2110">
        <v>1</v>
      </c>
      <c r="F467" s="733">
        <v>55.487000000000002</v>
      </c>
      <c r="G467" s="546">
        <f>F467*$I$2</f>
        <v>0</v>
      </c>
      <c r="H467" s="546">
        <f>G467-G467*($I$1)</f>
        <v>0</v>
      </c>
    </row>
    <row r="468" spans="1:8" ht="14.25">
      <c r="A468" s="2106" t="s">
        <v>24416</v>
      </c>
      <c r="B468" s="2106" t="s">
        <v>24417</v>
      </c>
      <c r="C468" s="2107" t="s">
        <v>24418</v>
      </c>
      <c r="D468" s="2108" t="s">
        <v>1112</v>
      </c>
      <c r="E468" s="2109">
        <v>1</v>
      </c>
      <c r="F468" s="1508">
        <v>47.920999999999999</v>
      </c>
      <c r="G468" s="1509">
        <f>F468*$I$2</f>
        <v>0</v>
      </c>
      <c r="H468" s="1509">
        <f>G468-G468*($I$1)</f>
        <v>0</v>
      </c>
    </row>
    <row r="469" spans="1:8" ht="14.25">
      <c r="A469" s="2106" t="s">
        <v>24419</v>
      </c>
      <c r="B469" s="2106" t="s">
        <v>24420</v>
      </c>
      <c r="C469" s="2107" t="s">
        <v>24421</v>
      </c>
      <c r="D469" s="2108" t="s">
        <v>1112</v>
      </c>
      <c r="E469" s="2109">
        <v>1</v>
      </c>
      <c r="F469" s="2204">
        <v>47.920999999999999</v>
      </c>
      <c r="G469" s="2513">
        <f>F469*$I$2</f>
        <v>0</v>
      </c>
      <c r="H469" s="2513">
        <f>G469-G469*($I$1)</f>
        <v>0</v>
      </c>
    </row>
    <row r="470" spans="1:8" ht="14.25">
      <c r="A470" s="2106" t="s">
        <v>24422</v>
      </c>
      <c r="B470" s="2106" t="s">
        <v>24423</v>
      </c>
      <c r="C470" s="2107" t="s">
        <v>24424</v>
      </c>
      <c r="D470" s="2108" t="s">
        <v>1112</v>
      </c>
      <c r="E470" s="2109">
        <v>1</v>
      </c>
      <c r="F470" s="2204">
        <v>47.920999999999999</v>
      </c>
      <c r="G470" s="2513">
        <f>F470*$I$2</f>
        <v>0</v>
      </c>
      <c r="H470" s="2513">
        <f>G470-G470*($I$1)</f>
        <v>0</v>
      </c>
    </row>
    <row r="471" spans="1:8" ht="14.25">
      <c r="A471" s="2106" t="s">
        <v>24425</v>
      </c>
      <c r="B471" s="2106" t="s">
        <v>24426</v>
      </c>
      <c r="C471" s="2107" t="s">
        <v>24427</v>
      </c>
      <c r="D471" s="2108" t="s">
        <v>1112</v>
      </c>
      <c r="E471" s="2109">
        <v>1</v>
      </c>
      <c r="F471" s="2204">
        <v>47.920999999999999</v>
      </c>
      <c r="G471" s="2513">
        <f>F471*$I$2</f>
        <v>0</v>
      </c>
      <c r="H471" s="2513">
        <f>G471-G471*($I$1)</f>
        <v>0</v>
      </c>
    </row>
    <row r="472" spans="1:8" ht="14.25">
      <c r="A472" s="2106" t="s">
        <v>24428</v>
      </c>
      <c r="B472" s="2106" t="s">
        <v>24429</v>
      </c>
      <c r="C472" s="2107" t="s">
        <v>24430</v>
      </c>
      <c r="D472" s="2108" t="s">
        <v>1112</v>
      </c>
      <c r="E472" s="2109">
        <v>1</v>
      </c>
      <c r="F472" s="2581">
        <v>47.920999999999999</v>
      </c>
      <c r="G472" s="1729">
        <f>F472*$I$2</f>
        <v>0</v>
      </c>
      <c r="H472" s="1729">
        <f>G472-G472*($I$1)</f>
        <v>0</v>
      </c>
    </row>
    <row r="473" spans="1:8" ht="14.25">
      <c r="A473" s="2106" t="s">
        <v>24431</v>
      </c>
      <c r="B473" s="2106" t="s">
        <v>24432</v>
      </c>
      <c r="C473" s="2107" t="s">
        <v>24433</v>
      </c>
      <c r="D473" s="2108" t="s">
        <v>1112</v>
      </c>
      <c r="E473" s="2110">
        <v>1</v>
      </c>
      <c r="F473" s="733">
        <v>47.920999999999999</v>
      </c>
      <c r="G473" s="546">
        <f>F473*$I$2</f>
        <v>0</v>
      </c>
      <c r="H473" s="546">
        <f>G473-G473*($I$1)</f>
        <v>0</v>
      </c>
    </row>
    <row r="474" spans="1:8" ht="14.25">
      <c r="A474" s="2106"/>
      <c r="B474" s="2106"/>
      <c r="C474" s="66" t="s">
        <v>24434</v>
      </c>
      <c r="D474" s="232"/>
      <c r="E474" s="232"/>
      <c r="F474" s="124"/>
      <c r="G474" s="373"/>
      <c r="H474" s="373"/>
    </row>
    <row r="475" spans="1:8" ht="14.25">
      <c r="A475" s="2106" t="s">
        <v>24435</v>
      </c>
      <c r="B475" s="2106" t="s">
        <v>24436</v>
      </c>
      <c r="C475" s="2107" t="s">
        <v>24437</v>
      </c>
      <c r="D475" s="2108" t="s">
        <v>1134</v>
      </c>
      <c r="E475" s="2110">
        <v>50</v>
      </c>
      <c r="F475" s="733">
        <v>0.60599999999999998</v>
      </c>
      <c r="G475" s="546">
        <f>F475*$I$2</f>
        <v>0</v>
      </c>
      <c r="H475" s="546">
        <f>G475-G475*($I$1)</f>
        <v>0</v>
      </c>
    </row>
    <row r="476" spans="1:8" ht="14.25">
      <c r="A476" s="2106" t="s">
        <v>24438</v>
      </c>
      <c r="B476" s="2106" t="s">
        <v>24439</v>
      </c>
      <c r="C476" s="2107" t="s">
        <v>24440</v>
      </c>
      <c r="D476" s="2108" t="s">
        <v>1134</v>
      </c>
      <c r="E476" s="2109">
        <v>50</v>
      </c>
      <c r="F476" s="1508">
        <v>0.53100000000000003</v>
      </c>
      <c r="G476" s="1509">
        <f>F476*$I$2</f>
        <v>0</v>
      </c>
      <c r="H476" s="1509">
        <f>G476-G476*($I$1)</f>
        <v>0</v>
      </c>
    </row>
    <row r="477" spans="1:8" ht="14.25">
      <c r="A477" s="2106" t="s">
        <v>24441</v>
      </c>
      <c r="B477" s="2106" t="s">
        <v>24442</v>
      </c>
      <c r="C477" s="2107" t="s">
        <v>24443</v>
      </c>
      <c r="D477" s="2108" t="s">
        <v>1134</v>
      </c>
      <c r="E477" s="2109">
        <v>50</v>
      </c>
      <c r="F477" s="2204">
        <v>0.49</v>
      </c>
      <c r="G477" s="2513">
        <f>F477*$I$2</f>
        <v>0</v>
      </c>
      <c r="H477" s="2513">
        <f>G477-G477*($I$1)</f>
        <v>0</v>
      </c>
    </row>
    <row r="478" spans="1:8" ht="14.25">
      <c r="A478" s="2106" t="s">
        <v>24444</v>
      </c>
      <c r="B478" s="2106" t="s">
        <v>24445</v>
      </c>
      <c r="C478" s="2107" t="s">
        <v>24446</v>
      </c>
      <c r="D478" s="2108" t="s">
        <v>1134</v>
      </c>
      <c r="E478" s="2109">
        <v>50</v>
      </c>
      <c r="F478" s="2204">
        <v>0.437</v>
      </c>
      <c r="G478" s="2513">
        <f>F478*$I$2</f>
        <v>0</v>
      </c>
      <c r="H478" s="2513">
        <f>G478-G478*($I$1)</f>
        <v>0</v>
      </c>
    </row>
    <row r="479" spans="1:8" ht="14.25">
      <c r="A479" s="2106" t="s">
        <v>24447</v>
      </c>
      <c r="B479" s="2106" t="s">
        <v>24448</v>
      </c>
      <c r="C479" s="2107" t="s">
        <v>24449</v>
      </c>
      <c r="D479" s="2108" t="s">
        <v>1134</v>
      </c>
      <c r="E479" s="2109">
        <v>50</v>
      </c>
      <c r="F479" s="2204">
        <v>0.438</v>
      </c>
      <c r="G479" s="2513">
        <f>F479*$I$2</f>
        <v>0</v>
      </c>
      <c r="H479" s="2513">
        <f>G479-G479*($I$1)</f>
        <v>0</v>
      </c>
    </row>
    <row r="480" spans="1:8" ht="14.25">
      <c r="A480" s="2106" t="s">
        <v>24450</v>
      </c>
      <c r="B480" s="2106" t="s">
        <v>24451</v>
      </c>
      <c r="C480" s="2107" t="s">
        <v>24452</v>
      </c>
      <c r="D480" s="2108" t="s">
        <v>1134</v>
      </c>
      <c r="E480" s="2109">
        <v>50</v>
      </c>
      <c r="F480" s="2204">
        <v>0.437</v>
      </c>
      <c r="G480" s="2513">
        <f>F480*$I$2</f>
        <v>0</v>
      </c>
      <c r="H480" s="2513">
        <f>G480-G480*($I$1)</f>
        <v>0</v>
      </c>
    </row>
    <row r="481" spans="1:8" ht="14.25">
      <c r="A481" s="2106" t="s">
        <v>24453</v>
      </c>
      <c r="B481" s="2106" t="s">
        <v>24454</v>
      </c>
      <c r="C481" s="2107" t="s">
        <v>24455</v>
      </c>
      <c r="D481" s="2108" t="s">
        <v>1134</v>
      </c>
      <c r="E481" s="2109">
        <v>50</v>
      </c>
      <c r="F481" s="2204">
        <v>0.437</v>
      </c>
      <c r="G481" s="2513">
        <f>F481*$I$2</f>
        <v>0</v>
      </c>
      <c r="H481" s="2513">
        <f>G481-G481*($I$1)</f>
        <v>0</v>
      </c>
    </row>
    <row r="482" spans="1:8" ht="14.25">
      <c r="A482" s="2106" t="s">
        <v>24456</v>
      </c>
      <c r="B482" s="2106" t="s">
        <v>24457</v>
      </c>
      <c r="C482" s="2107" t="s">
        <v>24458</v>
      </c>
      <c r="D482" s="2108" t="s">
        <v>1134</v>
      </c>
      <c r="E482" s="2109">
        <v>50</v>
      </c>
      <c r="F482" s="2204">
        <v>0.438</v>
      </c>
      <c r="G482" s="2513">
        <f>F482*$I$2</f>
        <v>0</v>
      </c>
      <c r="H482" s="2513">
        <f>G482-G482*($I$1)</f>
        <v>0</v>
      </c>
    </row>
    <row r="483" spans="1:8" ht="14.25">
      <c r="A483" s="2106" t="s">
        <v>24459</v>
      </c>
      <c r="B483" s="2106" t="s">
        <v>24460</v>
      </c>
      <c r="C483" s="2107" t="s">
        <v>24461</v>
      </c>
      <c r="D483" s="2108" t="s">
        <v>1134</v>
      </c>
      <c r="E483" s="2109">
        <v>50</v>
      </c>
      <c r="F483" s="2204">
        <v>0.438</v>
      </c>
      <c r="G483" s="2513">
        <f>F483*$I$2</f>
        <v>0</v>
      </c>
      <c r="H483" s="2513">
        <f>G483-G483*($I$1)</f>
        <v>0</v>
      </c>
    </row>
    <row r="484" spans="1:8" ht="14.25">
      <c r="A484" s="2106" t="s">
        <v>24462</v>
      </c>
      <c r="B484" s="2106" t="s">
        <v>24463</v>
      </c>
      <c r="C484" s="2107" t="s">
        <v>24464</v>
      </c>
      <c r="D484" s="2108" t="s">
        <v>1134</v>
      </c>
      <c r="E484" s="2109">
        <v>50</v>
      </c>
      <c r="F484" s="2204">
        <v>0.437</v>
      </c>
      <c r="G484" s="2513">
        <f>F484*$I$2</f>
        <v>0</v>
      </c>
      <c r="H484" s="2513">
        <f>G484-G484*($I$1)</f>
        <v>0</v>
      </c>
    </row>
    <row r="485" spans="1:8" ht="14.25">
      <c r="A485" s="2106" t="s">
        <v>24465</v>
      </c>
      <c r="B485" s="2106" t="s">
        <v>24466</v>
      </c>
      <c r="C485" s="2107" t="s">
        <v>24467</v>
      </c>
      <c r="D485" s="2108" t="s">
        <v>1134</v>
      </c>
      <c r="E485" s="2109">
        <v>50</v>
      </c>
      <c r="F485" s="2581">
        <v>0.437</v>
      </c>
      <c r="G485" s="1729">
        <f>F485*$I$2</f>
        <v>0</v>
      </c>
      <c r="H485" s="1729">
        <f>G485-G485*($I$1)</f>
        <v>0</v>
      </c>
    </row>
    <row r="486" spans="1:8" ht="14.25">
      <c r="A486" s="2106" t="s">
        <v>24468</v>
      </c>
      <c r="B486" s="2106" t="s">
        <v>24469</v>
      </c>
      <c r="C486" s="2107" t="s">
        <v>24470</v>
      </c>
      <c r="D486" s="2108" t="s">
        <v>1134</v>
      </c>
      <c r="E486" s="2110">
        <v>50</v>
      </c>
      <c r="F486" s="733">
        <v>0.437</v>
      </c>
      <c r="G486" s="546">
        <f>F486*$I$2</f>
        <v>0</v>
      </c>
      <c r="H486" s="546">
        <f>G486-G486*($I$1)</f>
        <v>0</v>
      </c>
    </row>
    <row r="487" spans="1:8" ht="14.25">
      <c r="A487" s="2106"/>
      <c r="B487" s="2106"/>
      <c r="C487" s="66" t="s">
        <v>24471</v>
      </c>
      <c r="D487" s="232"/>
      <c r="E487" s="232"/>
      <c r="F487" s="124"/>
      <c r="G487" s="373"/>
      <c r="H487" s="373"/>
    </row>
    <row r="488" spans="1:8" ht="14.25">
      <c r="A488" s="2106" t="s">
        <v>24472</v>
      </c>
      <c r="B488" s="2106" t="s">
        <v>24473</v>
      </c>
      <c r="C488" s="2107" t="s">
        <v>24474</v>
      </c>
      <c r="D488" s="2108" t="s">
        <v>1134</v>
      </c>
      <c r="E488" s="2110">
        <v>50</v>
      </c>
      <c r="F488" s="733">
        <v>0.67800000000000005</v>
      </c>
      <c r="G488" s="546">
        <f>F488*$I$2</f>
        <v>0</v>
      </c>
      <c r="H488" s="546">
        <f>G488-G488*($I$1)</f>
        <v>0</v>
      </c>
    </row>
    <row r="489" spans="1:8" ht="14.25">
      <c r="A489" s="2106" t="s">
        <v>24475</v>
      </c>
      <c r="B489" s="2106" t="s">
        <v>24476</v>
      </c>
      <c r="C489" s="2107" t="s">
        <v>24477</v>
      </c>
      <c r="D489" s="2108" t="s">
        <v>1134</v>
      </c>
      <c r="E489" s="2109">
        <v>50</v>
      </c>
      <c r="F489" s="1508">
        <v>0.61099999999999999</v>
      </c>
      <c r="G489" s="1509">
        <f>F489*$I$2</f>
        <v>0</v>
      </c>
      <c r="H489" s="1509">
        <f>G489-G489*($I$1)</f>
        <v>0</v>
      </c>
    </row>
    <row r="490" spans="1:8" ht="14.25">
      <c r="A490" s="2106" t="s">
        <v>24478</v>
      </c>
      <c r="B490" s="2106" t="s">
        <v>24479</v>
      </c>
      <c r="C490" s="2107" t="s">
        <v>24480</v>
      </c>
      <c r="D490" s="2108" t="s">
        <v>1134</v>
      </c>
      <c r="E490" s="2109">
        <v>50</v>
      </c>
      <c r="F490" s="2204">
        <v>0.58599999999999997</v>
      </c>
      <c r="G490" s="2513">
        <f>F490*$I$2</f>
        <v>0</v>
      </c>
      <c r="H490" s="2513">
        <f>G490-G490*($I$1)</f>
        <v>0</v>
      </c>
    </row>
    <row r="491" spans="1:8" ht="14.25">
      <c r="A491" s="2106" t="s">
        <v>24481</v>
      </c>
      <c r="B491" s="2106" t="s">
        <v>24482</v>
      </c>
      <c r="C491" s="2107" t="s">
        <v>24483</v>
      </c>
      <c r="D491" s="2108" t="s">
        <v>1134</v>
      </c>
      <c r="E491" s="2109">
        <v>50</v>
      </c>
      <c r="F491" s="2204">
        <v>0.53</v>
      </c>
      <c r="G491" s="2513">
        <f>F491*$I$2</f>
        <v>0</v>
      </c>
      <c r="H491" s="2513">
        <f>G491-G491*($I$1)</f>
        <v>0</v>
      </c>
    </row>
    <row r="492" spans="1:8" ht="14.25">
      <c r="A492" s="2106" t="s">
        <v>24484</v>
      </c>
      <c r="B492" s="2106" t="s">
        <v>24485</v>
      </c>
      <c r="C492" s="2107" t="s">
        <v>24486</v>
      </c>
      <c r="D492" s="2108" t="s">
        <v>1134</v>
      </c>
      <c r="E492" s="2109">
        <v>50</v>
      </c>
      <c r="F492" s="2204">
        <v>0.53</v>
      </c>
      <c r="G492" s="2513">
        <f>F492*$I$2</f>
        <v>0</v>
      </c>
      <c r="H492" s="2513">
        <f>G492-G492*($I$1)</f>
        <v>0</v>
      </c>
    </row>
    <row r="493" spans="1:8" ht="14.25">
      <c r="A493" s="2106" t="s">
        <v>24487</v>
      </c>
      <c r="B493" s="2106" t="s">
        <v>24488</v>
      </c>
      <c r="C493" s="2107" t="s">
        <v>24489</v>
      </c>
      <c r="D493" s="2108" t="s">
        <v>1134</v>
      </c>
      <c r="E493" s="2109">
        <v>50</v>
      </c>
      <c r="F493" s="2204">
        <v>0.53</v>
      </c>
      <c r="G493" s="2513">
        <f>F493*$I$2</f>
        <v>0</v>
      </c>
      <c r="H493" s="2513">
        <f>G493-G493*($I$1)</f>
        <v>0</v>
      </c>
    </row>
    <row r="494" spans="1:8" ht="14.25">
      <c r="A494" s="2106" t="s">
        <v>24490</v>
      </c>
      <c r="B494" s="2106" t="s">
        <v>24491</v>
      </c>
      <c r="C494" s="2107" t="s">
        <v>24492</v>
      </c>
      <c r="D494" s="2108" t="s">
        <v>1134</v>
      </c>
      <c r="E494" s="2109">
        <v>50</v>
      </c>
      <c r="F494" s="2204">
        <v>0.53</v>
      </c>
      <c r="G494" s="2513">
        <f>F494*$I$2</f>
        <v>0</v>
      </c>
      <c r="H494" s="2513">
        <f>G494-G494*($I$1)</f>
        <v>0</v>
      </c>
    </row>
    <row r="495" spans="1:8" ht="14.25">
      <c r="A495" s="2106" t="s">
        <v>24493</v>
      </c>
      <c r="B495" s="2106" t="s">
        <v>24494</v>
      </c>
      <c r="C495" s="2107" t="s">
        <v>24495</v>
      </c>
      <c r="D495" s="2108" t="s">
        <v>1134</v>
      </c>
      <c r="E495" s="2109">
        <v>50</v>
      </c>
      <c r="F495" s="2204">
        <v>0.53</v>
      </c>
      <c r="G495" s="2513">
        <f>F495*$I$2</f>
        <v>0</v>
      </c>
      <c r="H495" s="2513">
        <f>G495-G495*($I$1)</f>
        <v>0</v>
      </c>
    </row>
    <row r="496" spans="1:8" ht="14.25">
      <c r="A496" s="2106" t="s">
        <v>24496</v>
      </c>
      <c r="B496" s="2106" t="s">
        <v>24497</v>
      </c>
      <c r="C496" s="2107" t="s">
        <v>24498</v>
      </c>
      <c r="D496" s="2108" t="s">
        <v>1134</v>
      </c>
      <c r="E496" s="2109">
        <v>50</v>
      </c>
      <c r="F496" s="2581">
        <v>0.53</v>
      </c>
      <c r="G496" s="1729">
        <f>F496*$I$2</f>
        <v>0</v>
      </c>
      <c r="H496" s="1729">
        <f>G496-G496*($I$1)</f>
        <v>0</v>
      </c>
    </row>
    <row r="497" spans="1:8" ht="14.25">
      <c r="A497" s="2106" t="s">
        <v>24499</v>
      </c>
      <c r="B497" s="2106" t="s">
        <v>24500</v>
      </c>
      <c r="C497" s="2107" t="s">
        <v>24501</v>
      </c>
      <c r="D497" s="2108" t="s">
        <v>1134</v>
      </c>
      <c r="E497" s="2110">
        <v>50</v>
      </c>
      <c r="F497" s="733">
        <v>0.53</v>
      </c>
      <c r="G497" s="546">
        <f>F497*$I$2</f>
        <v>0</v>
      </c>
      <c r="H497" s="546">
        <f>G497-G497*($I$1)</f>
        <v>0</v>
      </c>
    </row>
    <row r="498" spans="1:8" ht="14.25">
      <c r="A498" s="2106"/>
      <c r="B498" s="2106"/>
      <c r="C498" s="66" t="s">
        <v>24502</v>
      </c>
      <c r="D498" s="232"/>
      <c r="E498" s="232"/>
      <c r="F498" s="124"/>
      <c r="G498" s="373"/>
      <c r="H498" s="373"/>
    </row>
    <row r="499" spans="1:8" ht="14.25">
      <c r="A499" s="2106" t="s">
        <v>24503</v>
      </c>
      <c r="B499" s="2106" t="s">
        <v>24504</v>
      </c>
      <c r="C499" s="2107" t="s">
        <v>24505</v>
      </c>
      <c r="D499" s="2108" t="s">
        <v>1112</v>
      </c>
      <c r="E499" s="2110">
        <v>1</v>
      </c>
      <c r="F499" s="733">
        <v>25.420999999999999</v>
      </c>
      <c r="G499" s="546">
        <f>F499*$I$2</f>
        <v>0</v>
      </c>
      <c r="H499" s="546">
        <f>G499-G499*($I$1)</f>
        <v>0</v>
      </c>
    </row>
    <row r="500" spans="1:8" ht="14.25">
      <c r="A500" s="2106" t="s">
        <v>24506</v>
      </c>
      <c r="B500" s="2106" t="s">
        <v>24507</v>
      </c>
      <c r="C500" s="2107" t="s">
        <v>24508</v>
      </c>
      <c r="D500" s="2108" t="s">
        <v>1112</v>
      </c>
      <c r="E500" s="2109">
        <v>1</v>
      </c>
      <c r="F500" s="1508">
        <v>44.104999999999997</v>
      </c>
      <c r="G500" s="1509">
        <f>F500*$I$2</f>
        <v>0</v>
      </c>
      <c r="H500" s="1509">
        <f>G500-G500*($I$1)</f>
        <v>0</v>
      </c>
    </row>
    <row r="501" spans="1:8" ht="14.25">
      <c r="A501" s="2106" t="s">
        <v>24509</v>
      </c>
      <c r="B501" s="2106" t="s">
        <v>24510</v>
      </c>
      <c r="C501" s="2107" t="s">
        <v>24511</v>
      </c>
      <c r="D501" s="2108" t="s">
        <v>1112</v>
      </c>
      <c r="E501" s="2109">
        <v>1</v>
      </c>
      <c r="F501" s="2204">
        <v>41.073999999999998</v>
      </c>
      <c r="G501" s="2513">
        <f>F501*$I$2</f>
        <v>0</v>
      </c>
      <c r="H501" s="2513">
        <f>G501-G501*($I$1)</f>
        <v>0</v>
      </c>
    </row>
    <row r="502" spans="1:8" ht="14.25">
      <c r="A502" s="2106" t="s">
        <v>24512</v>
      </c>
      <c r="B502" s="2106" t="s">
        <v>24513</v>
      </c>
      <c r="C502" s="2107" t="s">
        <v>24514</v>
      </c>
      <c r="D502" s="2108" t="s">
        <v>1112</v>
      </c>
      <c r="E502" s="2109">
        <v>1</v>
      </c>
      <c r="F502" s="2204">
        <v>36.174999999999997</v>
      </c>
      <c r="G502" s="2513">
        <f>F502*$I$2</f>
        <v>0</v>
      </c>
      <c r="H502" s="2513">
        <f>G502-G502*($I$1)</f>
        <v>0</v>
      </c>
    </row>
    <row r="503" spans="1:8" ht="14.25">
      <c r="A503" s="2106" t="s">
        <v>24515</v>
      </c>
      <c r="B503" s="2106" t="s">
        <v>24516</v>
      </c>
      <c r="C503" s="2107" t="s">
        <v>24517</v>
      </c>
      <c r="D503" s="2108" t="s">
        <v>1112</v>
      </c>
      <c r="E503" s="2109">
        <v>1</v>
      </c>
      <c r="F503" s="2204">
        <v>36.173000000000002</v>
      </c>
      <c r="G503" s="2513">
        <f>F503*$I$2</f>
        <v>0</v>
      </c>
      <c r="H503" s="2513">
        <f>G503-G503*($I$1)</f>
        <v>0</v>
      </c>
    </row>
    <row r="504" spans="1:8" ht="14.25">
      <c r="A504" s="2106" t="s">
        <v>24518</v>
      </c>
      <c r="B504" s="2106" t="s">
        <v>24519</v>
      </c>
      <c r="C504" s="2107" t="s">
        <v>24520</v>
      </c>
      <c r="D504" s="2108" t="s">
        <v>1112</v>
      </c>
      <c r="E504" s="2109">
        <v>1</v>
      </c>
      <c r="F504" s="2204">
        <v>36.174999999999997</v>
      </c>
      <c r="G504" s="2513">
        <f>F504*$I$2</f>
        <v>0</v>
      </c>
      <c r="H504" s="2513">
        <f>G504-G504*($I$1)</f>
        <v>0</v>
      </c>
    </row>
    <row r="505" spans="1:8" ht="14.25">
      <c r="A505" s="2106" t="s">
        <v>24521</v>
      </c>
      <c r="B505" s="2106" t="s">
        <v>24522</v>
      </c>
      <c r="C505" s="2107" t="s">
        <v>24523</v>
      </c>
      <c r="D505" s="2108" t="s">
        <v>1112</v>
      </c>
      <c r="E505" s="2109">
        <v>1</v>
      </c>
      <c r="F505" s="2204">
        <v>36.173999999999999</v>
      </c>
      <c r="G505" s="2513">
        <f>F505*$I$2</f>
        <v>0</v>
      </c>
      <c r="H505" s="2513">
        <f>G505-G505*($I$1)</f>
        <v>0</v>
      </c>
    </row>
    <row r="506" spans="1:8" ht="14.25">
      <c r="A506" s="2106" t="s">
        <v>24524</v>
      </c>
      <c r="B506" s="2106" t="s">
        <v>24525</v>
      </c>
      <c r="C506" s="2107" t="s">
        <v>24526</v>
      </c>
      <c r="D506" s="2108" t="s">
        <v>1112</v>
      </c>
      <c r="E506" s="2109">
        <v>1</v>
      </c>
      <c r="F506" s="2204">
        <v>36.173000000000002</v>
      </c>
      <c r="G506" s="2513">
        <f>F506*$I$2</f>
        <v>0</v>
      </c>
      <c r="H506" s="2513">
        <f>G506-G506*($I$1)</f>
        <v>0</v>
      </c>
    </row>
    <row r="507" spans="1:8" ht="14.25">
      <c r="A507" s="2106" t="s">
        <v>24527</v>
      </c>
      <c r="B507" s="2106" t="s">
        <v>24528</v>
      </c>
      <c r="C507" s="2107" t="s">
        <v>24529</v>
      </c>
      <c r="D507" s="2108" t="s">
        <v>1112</v>
      </c>
      <c r="E507" s="2109">
        <v>1</v>
      </c>
      <c r="F507" s="2204">
        <v>36.173999999999999</v>
      </c>
      <c r="G507" s="2513">
        <f>F507*$I$2</f>
        <v>0</v>
      </c>
      <c r="H507" s="2513">
        <f>G507-G507*($I$1)</f>
        <v>0</v>
      </c>
    </row>
    <row r="508" spans="1:8" ht="14.25">
      <c r="A508" s="2106" t="s">
        <v>24530</v>
      </c>
      <c r="B508" s="2106" t="s">
        <v>24531</v>
      </c>
      <c r="C508" s="2107" t="s">
        <v>24532</v>
      </c>
      <c r="D508" s="2108" t="s">
        <v>1112</v>
      </c>
      <c r="E508" s="2109">
        <v>1</v>
      </c>
      <c r="F508" s="2204">
        <v>36.173000000000002</v>
      </c>
      <c r="G508" s="2513">
        <f>F508*$I$2</f>
        <v>0</v>
      </c>
      <c r="H508" s="2513">
        <f>G508-G508*($I$1)</f>
        <v>0</v>
      </c>
    </row>
    <row r="509" spans="1:8" ht="14.25">
      <c r="A509" s="2106" t="s">
        <v>24533</v>
      </c>
      <c r="B509" s="2106" t="s">
        <v>24534</v>
      </c>
      <c r="C509" s="2107" t="s">
        <v>24535</v>
      </c>
      <c r="D509" s="2108" t="s">
        <v>1112</v>
      </c>
      <c r="E509" s="2109">
        <v>1</v>
      </c>
      <c r="F509" s="2581">
        <v>36.173000000000002</v>
      </c>
      <c r="G509" s="1729">
        <f>F509*$I$2</f>
        <v>0</v>
      </c>
      <c r="H509" s="1729">
        <f>G509-G509*($I$1)</f>
        <v>0</v>
      </c>
    </row>
    <row r="510" spans="1:8" ht="14.25">
      <c r="A510" s="2106" t="s">
        <v>24536</v>
      </c>
      <c r="B510" s="2106" t="s">
        <v>24537</v>
      </c>
      <c r="C510" s="2107" t="s">
        <v>24538</v>
      </c>
      <c r="D510" s="2108" t="s">
        <v>1112</v>
      </c>
      <c r="E510" s="2110">
        <v>1</v>
      </c>
      <c r="F510" s="733">
        <v>36.173000000000002</v>
      </c>
      <c r="G510" s="546">
        <f>F510*$I$2</f>
        <v>0</v>
      </c>
      <c r="H510" s="546">
        <f>G510-G510*($I$1)</f>
        <v>0</v>
      </c>
    </row>
    <row r="511" spans="1:8" ht="14.25">
      <c r="A511" s="2106"/>
      <c r="B511" s="2106"/>
      <c r="C511" s="66" t="s">
        <v>24539</v>
      </c>
      <c r="D511" s="232"/>
      <c r="E511" s="232"/>
      <c r="F511" s="124"/>
      <c r="G511" s="373"/>
      <c r="H511" s="373"/>
    </row>
    <row r="512" spans="1:8" ht="14.25">
      <c r="A512" s="2106" t="s">
        <v>24540</v>
      </c>
      <c r="B512" s="2106" t="s">
        <v>24541</v>
      </c>
      <c r="C512" s="2107" t="s">
        <v>24542</v>
      </c>
      <c r="D512" s="2108" t="s">
        <v>1134</v>
      </c>
      <c r="E512" s="2110">
        <v>50</v>
      </c>
      <c r="F512" s="733">
        <v>0.33800000000000002</v>
      </c>
      <c r="G512" s="546">
        <f>F512*$I$2</f>
        <v>0</v>
      </c>
      <c r="H512" s="546">
        <f>G512-G512*($I$1)</f>
        <v>0</v>
      </c>
    </row>
    <row r="513" spans="1:8" ht="14.25">
      <c r="A513" s="2106" t="s">
        <v>24543</v>
      </c>
      <c r="B513" s="2106" t="s">
        <v>24544</v>
      </c>
      <c r="C513" s="2107" t="s">
        <v>24545</v>
      </c>
      <c r="D513" s="2108" t="s">
        <v>1134</v>
      </c>
      <c r="E513" s="2109">
        <v>50</v>
      </c>
      <c r="F513" s="1508">
        <v>0.312</v>
      </c>
      <c r="G513" s="1509">
        <f>F513*$I$2</f>
        <v>0</v>
      </c>
      <c r="H513" s="1509">
        <f>G513-G513*($I$1)</f>
        <v>0</v>
      </c>
    </row>
    <row r="514" spans="1:8" ht="14.25">
      <c r="A514" s="2106" t="s">
        <v>24546</v>
      </c>
      <c r="B514" s="2106" t="s">
        <v>24547</v>
      </c>
      <c r="C514" s="2107" t="s">
        <v>24548</v>
      </c>
      <c r="D514" s="2108" t="s">
        <v>1134</v>
      </c>
      <c r="E514" s="2109">
        <v>100</v>
      </c>
      <c r="F514" s="2204">
        <v>0.28999999999999998</v>
      </c>
      <c r="G514" s="2513">
        <f>F514*$I$2</f>
        <v>0</v>
      </c>
      <c r="H514" s="2513">
        <f>G514-G514*($I$1)</f>
        <v>0</v>
      </c>
    </row>
    <row r="515" spans="1:8" ht="14.25">
      <c r="A515" s="2106" t="s">
        <v>24549</v>
      </c>
      <c r="B515" s="2106" t="s">
        <v>24550</v>
      </c>
      <c r="C515" s="2107" t="s">
        <v>24551</v>
      </c>
      <c r="D515" s="2108" t="s">
        <v>1134</v>
      </c>
      <c r="E515" s="2109">
        <v>100</v>
      </c>
      <c r="F515" s="2204">
        <v>0.27400000000000002</v>
      </c>
      <c r="G515" s="2513">
        <f>F515*$I$2</f>
        <v>0</v>
      </c>
      <c r="H515" s="2513">
        <f>G515-G515*($I$1)</f>
        <v>0</v>
      </c>
    </row>
    <row r="516" spans="1:8" ht="14.25">
      <c r="A516" s="2106" t="s">
        <v>24552</v>
      </c>
      <c r="B516" s="2106" t="s">
        <v>24553</v>
      </c>
      <c r="C516" s="2107" t="s">
        <v>24554</v>
      </c>
      <c r="D516" s="2108" t="s">
        <v>1134</v>
      </c>
      <c r="E516" s="2109">
        <v>100</v>
      </c>
      <c r="F516" s="2204">
        <v>0.27400000000000002</v>
      </c>
      <c r="G516" s="2513">
        <f>F516*$I$2</f>
        <v>0</v>
      </c>
      <c r="H516" s="2513">
        <f>G516-G516*($I$1)</f>
        <v>0</v>
      </c>
    </row>
    <row r="517" spans="1:8" ht="14.25">
      <c r="A517" s="2106" t="s">
        <v>24555</v>
      </c>
      <c r="B517" s="2106" t="s">
        <v>24556</v>
      </c>
      <c r="C517" s="2107" t="s">
        <v>24557</v>
      </c>
      <c r="D517" s="2108" t="s">
        <v>1134</v>
      </c>
      <c r="E517" s="2109">
        <v>100</v>
      </c>
      <c r="F517" s="2204">
        <v>0.27400000000000002</v>
      </c>
      <c r="G517" s="2513">
        <f>F517*$I$2</f>
        <v>0</v>
      </c>
      <c r="H517" s="2513">
        <f>G517-G517*($I$1)</f>
        <v>0</v>
      </c>
    </row>
    <row r="518" spans="1:8" ht="14.25">
      <c r="A518" s="2106" t="s">
        <v>24558</v>
      </c>
      <c r="B518" s="2106" t="s">
        <v>24559</v>
      </c>
      <c r="C518" s="2107" t="s">
        <v>24560</v>
      </c>
      <c r="D518" s="2108" t="s">
        <v>1134</v>
      </c>
      <c r="E518" s="2109">
        <v>100</v>
      </c>
      <c r="F518" s="2204">
        <v>0.27400000000000002</v>
      </c>
      <c r="G518" s="2513">
        <f>F518*$I$2</f>
        <v>0</v>
      </c>
      <c r="H518" s="2513">
        <f>G518-G518*($I$1)</f>
        <v>0</v>
      </c>
    </row>
    <row r="519" spans="1:8" ht="14.25">
      <c r="A519" s="2106" t="s">
        <v>24561</v>
      </c>
      <c r="B519" s="2106" t="s">
        <v>24562</v>
      </c>
      <c r="C519" s="2107" t="s">
        <v>24563</v>
      </c>
      <c r="D519" s="2108" t="s">
        <v>1134</v>
      </c>
      <c r="E519" s="2109">
        <v>100</v>
      </c>
      <c r="F519" s="2204">
        <v>0.27400000000000002</v>
      </c>
      <c r="G519" s="2513">
        <f>F519*$I$2</f>
        <v>0</v>
      </c>
      <c r="H519" s="2513">
        <f>G519-G519*($I$1)</f>
        <v>0</v>
      </c>
    </row>
    <row r="520" spans="1:8" ht="14.25">
      <c r="A520" s="2106" t="s">
        <v>24564</v>
      </c>
      <c r="B520" s="2106" t="s">
        <v>24565</v>
      </c>
      <c r="C520" s="2107" t="s">
        <v>24566</v>
      </c>
      <c r="D520" s="2108" t="s">
        <v>1134</v>
      </c>
      <c r="E520" s="2109">
        <v>100</v>
      </c>
      <c r="F520" s="2204">
        <v>0.27400000000000002</v>
      </c>
      <c r="G520" s="2513">
        <f>F520*$I$2</f>
        <v>0</v>
      </c>
      <c r="H520" s="2513">
        <f>G520-G520*($I$1)</f>
        <v>0</v>
      </c>
    </row>
    <row r="521" spans="1:8" ht="14.25">
      <c r="A521" s="2106" t="s">
        <v>24567</v>
      </c>
      <c r="B521" s="2106" t="s">
        <v>24568</v>
      </c>
      <c r="C521" s="2107" t="s">
        <v>24569</v>
      </c>
      <c r="D521" s="2108" t="s">
        <v>1134</v>
      </c>
      <c r="E521" s="2109">
        <v>100</v>
      </c>
      <c r="F521" s="2204">
        <v>0.27400000000000002</v>
      </c>
      <c r="G521" s="2513">
        <f>F521*$I$2</f>
        <v>0</v>
      </c>
      <c r="H521" s="2513">
        <f>G521-G521*($I$1)</f>
        <v>0</v>
      </c>
    </row>
    <row r="522" spans="1:8" ht="14.25">
      <c r="A522" s="2106" t="s">
        <v>24570</v>
      </c>
      <c r="B522" s="2106" t="s">
        <v>24571</v>
      </c>
      <c r="C522" s="2107" t="s">
        <v>24572</v>
      </c>
      <c r="D522" s="2108" t="s">
        <v>1134</v>
      </c>
      <c r="E522" s="2109">
        <v>100</v>
      </c>
      <c r="F522" s="2204">
        <v>0.27400000000000002</v>
      </c>
      <c r="G522" s="2513">
        <f>F522*$I$2</f>
        <v>0</v>
      </c>
      <c r="H522" s="2513">
        <f>G522-G522*($I$1)</f>
        <v>0</v>
      </c>
    </row>
    <row r="523" spans="1:8" ht="14.25">
      <c r="A523" s="2106" t="s">
        <v>24573</v>
      </c>
      <c r="B523" s="2106" t="s">
        <v>24574</v>
      </c>
      <c r="C523" s="2107" t="s">
        <v>24575</v>
      </c>
      <c r="D523" s="2108" t="s">
        <v>1134</v>
      </c>
      <c r="E523" s="2109">
        <v>100</v>
      </c>
      <c r="F523" s="2204">
        <v>0.27400000000000002</v>
      </c>
      <c r="G523" s="2513">
        <f>F523*$I$2</f>
        <v>0</v>
      </c>
      <c r="H523" s="2513">
        <f>G523-G523*($I$1)</f>
        <v>0</v>
      </c>
    </row>
    <row r="524" spans="1:8" ht="14.25">
      <c r="A524" s="2106" t="s">
        <v>24576</v>
      </c>
      <c r="B524" s="2106" t="s">
        <v>24577</v>
      </c>
      <c r="C524" s="2107" t="s">
        <v>24578</v>
      </c>
      <c r="D524" s="2108" t="s">
        <v>1134</v>
      </c>
      <c r="E524" s="2109">
        <v>100</v>
      </c>
      <c r="F524" s="2204">
        <v>0.27400000000000002</v>
      </c>
      <c r="G524" s="2513">
        <f>F524*$I$2</f>
        <v>0</v>
      </c>
      <c r="H524" s="2513">
        <f>G524-G524*($I$1)</f>
        <v>0</v>
      </c>
    </row>
    <row r="525" spans="1:8" ht="14.25">
      <c r="A525" s="2106" t="s">
        <v>24579</v>
      </c>
      <c r="B525" s="2106" t="s">
        <v>24580</v>
      </c>
      <c r="C525" s="2107" t="s">
        <v>24581</v>
      </c>
      <c r="D525" s="2108" t="s">
        <v>1134</v>
      </c>
      <c r="E525" s="2109">
        <v>100</v>
      </c>
      <c r="F525" s="2204">
        <v>0.27400000000000002</v>
      </c>
      <c r="G525" s="2513">
        <f>F525*$I$2</f>
        <v>0</v>
      </c>
      <c r="H525" s="2513">
        <f>G525-G525*($I$1)</f>
        <v>0</v>
      </c>
    </row>
    <row r="526" spans="1:8" ht="14.25">
      <c r="A526" s="2106" t="s">
        <v>24582</v>
      </c>
      <c r="B526" s="2106" t="s">
        <v>24583</v>
      </c>
      <c r="C526" s="2107" t="s">
        <v>24584</v>
      </c>
      <c r="D526" s="2108" t="s">
        <v>1134</v>
      </c>
      <c r="E526" s="2109">
        <v>100</v>
      </c>
      <c r="F526" s="2581">
        <v>0.27400000000000002</v>
      </c>
      <c r="G526" s="1729">
        <f>F526*$I$2</f>
        <v>0</v>
      </c>
      <c r="H526" s="1729">
        <f>G526-G526*($I$1)</f>
        <v>0</v>
      </c>
    </row>
    <row r="527" spans="1:8" ht="14.25">
      <c r="A527" s="2106" t="s">
        <v>24585</v>
      </c>
      <c r="B527" s="2106" t="s">
        <v>24586</v>
      </c>
      <c r="C527" s="2107" t="s">
        <v>24587</v>
      </c>
      <c r="D527" s="2108" t="s">
        <v>1134</v>
      </c>
      <c r="E527" s="2110">
        <v>100</v>
      </c>
      <c r="F527" s="733">
        <v>0.27400000000000002</v>
      </c>
      <c r="G527" s="546">
        <f>F527*$I$2</f>
        <v>0</v>
      </c>
      <c r="H527" s="546">
        <f>G527-G527*($I$1)</f>
        <v>0</v>
      </c>
    </row>
    <row r="528" spans="1:8" ht="14.25">
      <c r="A528" s="2106"/>
      <c r="B528" s="2106"/>
      <c r="C528" s="66" t="s">
        <v>24588</v>
      </c>
      <c r="D528" s="232"/>
      <c r="E528" s="232"/>
      <c r="F528" s="124"/>
      <c r="G528" s="373"/>
      <c r="H528" s="373"/>
    </row>
    <row r="529" spans="1:8" ht="14.25">
      <c r="A529" s="2106" t="s">
        <v>24589</v>
      </c>
      <c r="B529" s="2106" t="s">
        <v>24590</v>
      </c>
      <c r="C529" s="2107" t="s">
        <v>24591</v>
      </c>
      <c r="D529" s="2108" t="s">
        <v>1134</v>
      </c>
      <c r="E529" s="2110">
        <v>50</v>
      </c>
      <c r="F529" s="733">
        <v>0.33400000000000002</v>
      </c>
      <c r="G529" s="546">
        <f>F529*$I$2</f>
        <v>0</v>
      </c>
      <c r="H529" s="546">
        <f>G529-G529*($I$1)</f>
        <v>0</v>
      </c>
    </row>
    <row r="530" spans="1:8" ht="14.25">
      <c r="A530" s="2106" t="s">
        <v>24592</v>
      </c>
      <c r="B530" s="2106" t="s">
        <v>24593</v>
      </c>
      <c r="C530" s="2107" t="s">
        <v>24594</v>
      </c>
      <c r="D530" s="2108" t="s">
        <v>1134</v>
      </c>
      <c r="E530" s="2109">
        <v>50</v>
      </c>
      <c r="F530" s="1508">
        <v>0.307</v>
      </c>
      <c r="G530" s="1509">
        <f>F530*$I$2</f>
        <v>0</v>
      </c>
      <c r="H530" s="1509">
        <f>G530-G530*($I$1)</f>
        <v>0</v>
      </c>
    </row>
    <row r="531" spans="1:8" ht="14.25">
      <c r="A531" s="2106" t="s">
        <v>24595</v>
      </c>
      <c r="B531" s="2106" t="s">
        <v>24596</v>
      </c>
      <c r="C531" s="2107" t="s">
        <v>24597</v>
      </c>
      <c r="D531" s="2108" t="s">
        <v>1134</v>
      </c>
      <c r="E531" s="2109">
        <v>100</v>
      </c>
      <c r="F531" s="2204">
        <v>0.28699999999999998</v>
      </c>
      <c r="G531" s="2513">
        <f>F531*$I$2</f>
        <v>0</v>
      </c>
      <c r="H531" s="2513">
        <f>G531-G531*($I$1)</f>
        <v>0</v>
      </c>
    </row>
    <row r="532" spans="1:8" ht="14.25">
      <c r="A532" s="2106" t="s">
        <v>24598</v>
      </c>
      <c r="B532" s="2106" t="s">
        <v>24599</v>
      </c>
      <c r="C532" s="2107" t="s">
        <v>24600</v>
      </c>
      <c r="D532" s="2108" t="s">
        <v>1134</v>
      </c>
      <c r="E532" s="2109">
        <v>100</v>
      </c>
      <c r="F532" s="2204">
        <v>0.26800000000000002</v>
      </c>
      <c r="G532" s="2513">
        <f>F532*$I$2</f>
        <v>0</v>
      </c>
      <c r="H532" s="2513">
        <f>G532-G532*($I$1)</f>
        <v>0</v>
      </c>
    </row>
    <row r="533" spans="1:8" ht="14.25">
      <c r="A533" s="2106" t="s">
        <v>24601</v>
      </c>
      <c r="B533" s="2106" t="s">
        <v>24602</v>
      </c>
      <c r="C533" s="2107" t="s">
        <v>24603</v>
      </c>
      <c r="D533" s="2108" t="s">
        <v>1134</v>
      </c>
      <c r="E533" s="2109">
        <v>100</v>
      </c>
      <c r="F533" s="2204">
        <v>0.26800000000000002</v>
      </c>
      <c r="G533" s="2513">
        <f>F533*$I$2</f>
        <v>0</v>
      </c>
      <c r="H533" s="2513">
        <f>G533-G533*($I$1)</f>
        <v>0</v>
      </c>
    </row>
    <row r="534" spans="1:8" ht="14.25">
      <c r="A534" s="2106" t="s">
        <v>24604</v>
      </c>
      <c r="B534" s="2106" t="s">
        <v>24605</v>
      </c>
      <c r="C534" s="2107" t="s">
        <v>24606</v>
      </c>
      <c r="D534" s="2108" t="s">
        <v>1134</v>
      </c>
      <c r="E534" s="2109">
        <v>100</v>
      </c>
      <c r="F534" s="2204">
        <v>0.26700000000000002</v>
      </c>
      <c r="G534" s="2513">
        <f>F534*$I$2</f>
        <v>0</v>
      </c>
      <c r="H534" s="2513">
        <f>G534-G534*($I$1)</f>
        <v>0</v>
      </c>
    </row>
    <row r="535" spans="1:8" ht="14.25">
      <c r="A535" s="2106" t="s">
        <v>24607</v>
      </c>
      <c r="B535" s="2106" t="s">
        <v>24608</v>
      </c>
      <c r="C535" s="2107" t="s">
        <v>24609</v>
      </c>
      <c r="D535" s="2108" t="s">
        <v>1134</v>
      </c>
      <c r="E535" s="2109">
        <v>100</v>
      </c>
      <c r="F535" s="2204">
        <v>0.26700000000000002</v>
      </c>
      <c r="G535" s="2513">
        <f>F535*$I$2</f>
        <v>0</v>
      </c>
      <c r="H535" s="2513">
        <f>G535-G535*($I$1)</f>
        <v>0</v>
      </c>
    </row>
    <row r="536" spans="1:8" ht="14.25">
      <c r="A536" s="2106" t="s">
        <v>24610</v>
      </c>
      <c r="B536" s="2106" t="s">
        <v>24611</v>
      </c>
      <c r="C536" s="2107" t="s">
        <v>24612</v>
      </c>
      <c r="D536" s="2108" t="s">
        <v>1134</v>
      </c>
      <c r="E536" s="2109">
        <v>100</v>
      </c>
      <c r="F536" s="2204">
        <v>0.26700000000000002</v>
      </c>
      <c r="G536" s="2513">
        <f>F536*$I$2</f>
        <v>0</v>
      </c>
      <c r="H536" s="2513">
        <f>G536-G536*($I$1)</f>
        <v>0</v>
      </c>
    </row>
    <row r="537" spans="1:8" ht="14.25">
      <c r="A537" s="2106" t="s">
        <v>24613</v>
      </c>
      <c r="B537" s="2106" t="s">
        <v>24614</v>
      </c>
      <c r="C537" s="2107" t="s">
        <v>24615</v>
      </c>
      <c r="D537" s="2108" t="s">
        <v>1134</v>
      </c>
      <c r="E537" s="2109">
        <v>100</v>
      </c>
      <c r="F537" s="2204">
        <v>0.26700000000000002</v>
      </c>
      <c r="G537" s="2513">
        <f>F537*$I$2</f>
        <v>0</v>
      </c>
      <c r="H537" s="2513">
        <f>G537-G537*($I$1)</f>
        <v>0</v>
      </c>
    </row>
    <row r="538" spans="1:8" ht="14.25">
      <c r="A538" s="2106" t="s">
        <v>24616</v>
      </c>
      <c r="B538" s="2106" t="s">
        <v>24617</v>
      </c>
      <c r="C538" s="2107" t="s">
        <v>24618</v>
      </c>
      <c r="D538" s="2108" t="s">
        <v>1134</v>
      </c>
      <c r="E538" s="2109">
        <v>100</v>
      </c>
      <c r="F538" s="2204">
        <v>0.26700000000000002</v>
      </c>
      <c r="G538" s="2513">
        <f>F538*$I$2</f>
        <v>0</v>
      </c>
      <c r="H538" s="2513">
        <f>G538-G538*($I$1)</f>
        <v>0</v>
      </c>
    </row>
    <row r="539" spans="1:8" ht="14.25">
      <c r="A539" s="2106" t="s">
        <v>24619</v>
      </c>
      <c r="B539" s="2106" t="s">
        <v>24620</v>
      </c>
      <c r="C539" s="2107" t="s">
        <v>24621</v>
      </c>
      <c r="D539" s="2108" t="s">
        <v>1134</v>
      </c>
      <c r="E539" s="2109">
        <v>100</v>
      </c>
      <c r="F539" s="2204">
        <v>0.26700000000000002</v>
      </c>
      <c r="G539" s="2513">
        <f>F539*$I$2</f>
        <v>0</v>
      </c>
      <c r="H539" s="2513">
        <f>G539-G539*($I$1)</f>
        <v>0</v>
      </c>
    </row>
    <row r="540" spans="1:8" ht="14.25">
      <c r="A540" s="2106" t="s">
        <v>24622</v>
      </c>
      <c r="B540" s="2106" t="s">
        <v>24623</v>
      </c>
      <c r="C540" s="2107" t="s">
        <v>24624</v>
      </c>
      <c r="D540" s="2108" t="s">
        <v>1134</v>
      </c>
      <c r="E540" s="2109">
        <v>100</v>
      </c>
      <c r="F540" s="2204">
        <v>0.26700000000000002</v>
      </c>
      <c r="G540" s="2513">
        <f>F540*$I$2</f>
        <v>0</v>
      </c>
      <c r="H540" s="2513">
        <f>G540-G540*($I$1)</f>
        <v>0</v>
      </c>
    </row>
    <row r="541" spans="1:8" ht="14.25">
      <c r="A541" s="2106" t="s">
        <v>24625</v>
      </c>
      <c r="B541" s="2106" t="s">
        <v>24626</v>
      </c>
      <c r="C541" s="2107" t="s">
        <v>24627</v>
      </c>
      <c r="D541" s="2108" t="s">
        <v>1134</v>
      </c>
      <c r="E541" s="2109">
        <v>100</v>
      </c>
      <c r="F541" s="2204">
        <v>0.26700000000000002</v>
      </c>
      <c r="G541" s="2513">
        <f>F541*$I$2</f>
        <v>0</v>
      </c>
      <c r="H541" s="2513">
        <f>G541-G541*($I$1)</f>
        <v>0</v>
      </c>
    </row>
    <row r="542" spans="1:8" ht="14.25">
      <c r="A542" s="2106" t="s">
        <v>24628</v>
      </c>
      <c r="B542" s="2106" t="s">
        <v>24629</v>
      </c>
      <c r="C542" s="2107" t="s">
        <v>24630</v>
      </c>
      <c r="D542" s="2108" t="s">
        <v>1134</v>
      </c>
      <c r="E542" s="2109">
        <v>100</v>
      </c>
      <c r="F542" s="2204">
        <v>0.26700000000000002</v>
      </c>
      <c r="G542" s="2513">
        <f>F542*$I$2</f>
        <v>0</v>
      </c>
      <c r="H542" s="2513">
        <f>G542-G542*($I$1)</f>
        <v>0</v>
      </c>
    </row>
    <row r="543" spans="1:8" ht="14.25">
      <c r="A543" s="2106" t="s">
        <v>24631</v>
      </c>
      <c r="B543" s="2106" t="s">
        <v>24632</v>
      </c>
      <c r="C543" s="2107" t="s">
        <v>24633</v>
      </c>
      <c r="D543" s="2108" t="s">
        <v>1134</v>
      </c>
      <c r="E543" s="2109">
        <v>100</v>
      </c>
      <c r="F543" s="2204">
        <v>0.26700000000000002</v>
      </c>
      <c r="G543" s="2513">
        <f>F543*$I$2</f>
        <v>0</v>
      </c>
      <c r="H543" s="2513">
        <f>G543-G543*($I$1)</f>
        <v>0</v>
      </c>
    </row>
    <row r="544" spans="1:8" ht="14.25">
      <c r="A544" s="2106" t="s">
        <v>24634</v>
      </c>
      <c r="B544" s="2106" t="s">
        <v>24635</v>
      </c>
      <c r="C544" s="2107" t="s">
        <v>24636</v>
      </c>
      <c r="D544" s="2108" t="s">
        <v>1134</v>
      </c>
      <c r="E544" s="2109">
        <v>100</v>
      </c>
      <c r="F544" s="2581">
        <v>0.26700000000000002</v>
      </c>
      <c r="G544" s="1729">
        <f>F544*$I$2</f>
        <v>0</v>
      </c>
      <c r="H544" s="1729">
        <f>G544-G544*($I$1)</f>
        <v>0</v>
      </c>
    </row>
    <row r="545" spans="1:8" ht="14.25">
      <c r="A545" s="2106" t="s">
        <v>24637</v>
      </c>
      <c r="B545" s="2106" t="s">
        <v>24638</v>
      </c>
      <c r="C545" s="2107" t="s">
        <v>24639</v>
      </c>
      <c r="D545" s="2108" t="s">
        <v>1134</v>
      </c>
      <c r="E545" s="2110">
        <v>100</v>
      </c>
      <c r="F545" s="733">
        <v>0.26700000000000002</v>
      </c>
      <c r="G545" s="546">
        <f>F545*$I$2</f>
        <v>0</v>
      </c>
      <c r="H545" s="546">
        <f>G545-G545*($I$1)</f>
        <v>0</v>
      </c>
    </row>
    <row r="546" spans="1:8" ht="14.25">
      <c r="A546" s="2106"/>
      <c r="B546" s="2106"/>
      <c r="C546" s="66" t="s">
        <v>24640</v>
      </c>
      <c r="D546" s="232"/>
      <c r="E546" s="232"/>
      <c r="F546" s="124"/>
      <c r="G546" s="373"/>
      <c r="H546" s="373"/>
    </row>
    <row r="547" spans="1:8" ht="14.25">
      <c r="A547" s="2106" t="s">
        <v>24641</v>
      </c>
      <c r="B547" s="2106" t="s">
        <v>24642</v>
      </c>
      <c r="C547" s="2107" t="s">
        <v>24643</v>
      </c>
      <c r="D547" s="2108" t="s">
        <v>1134</v>
      </c>
      <c r="E547" s="2110">
        <v>50</v>
      </c>
      <c r="F547" s="733">
        <v>0.42499999999999999</v>
      </c>
      <c r="G547" s="546">
        <f>F547*$I$2</f>
        <v>0</v>
      </c>
      <c r="H547" s="546">
        <f>G547-G547*($I$1)</f>
        <v>0</v>
      </c>
    </row>
    <row r="548" spans="1:8" ht="14.25">
      <c r="A548" s="2106" t="s">
        <v>24644</v>
      </c>
      <c r="B548" s="2106" t="s">
        <v>24645</v>
      </c>
      <c r="C548" s="2107" t="s">
        <v>24646</v>
      </c>
      <c r="D548" s="2108" t="s">
        <v>1134</v>
      </c>
      <c r="E548" s="2109">
        <v>50</v>
      </c>
      <c r="F548" s="1508">
        <v>0.374</v>
      </c>
      <c r="G548" s="1509">
        <f>F548*$I$2</f>
        <v>0</v>
      </c>
      <c r="H548" s="1509">
        <f>G548-G548*($I$1)</f>
        <v>0</v>
      </c>
    </row>
    <row r="549" spans="1:8" ht="14.25">
      <c r="A549" s="2106" t="s">
        <v>24647</v>
      </c>
      <c r="B549" s="2106" t="s">
        <v>24648</v>
      </c>
      <c r="C549" s="2107" t="s">
        <v>24649</v>
      </c>
      <c r="D549" s="2108" t="s">
        <v>1134</v>
      </c>
      <c r="E549" s="2109">
        <v>100</v>
      </c>
      <c r="F549" s="2204">
        <v>0.35799999999999998</v>
      </c>
      <c r="G549" s="2513">
        <f>F549*$I$2</f>
        <v>0</v>
      </c>
      <c r="H549" s="2513">
        <f>G549-G549*($I$1)</f>
        <v>0</v>
      </c>
    </row>
    <row r="550" spans="1:8" ht="14.25">
      <c r="A550" s="2106" t="s">
        <v>24650</v>
      </c>
      <c r="B550" s="2106" t="s">
        <v>24651</v>
      </c>
      <c r="C550" s="2107" t="s">
        <v>24652</v>
      </c>
      <c r="D550" s="2108" t="s">
        <v>1134</v>
      </c>
      <c r="E550" s="2109">
        <v>100</v>
      </c>
      <c r="F550" s="2204">
        <v>0.33800000000000002</v>
      </c>
      <c r="G550" s="2513">
        <f>F550*$I$2</f>
        <v>0</v>
      </c>
      <c r="H550" s="2513">
        <f>G550-G550*($I$1)</f>
        <v>0</v>
      </c>
    </row>
    <row r="551" spans="1:8" ht="14.25">
      <c r="A551" s="2106" t="s">
        <v>24653</v>
      </c>
      <c r="B551" s="2106" t="s">
        <v>24654</v>
      </c>
      <c r="C551" s="2107" t="s">
        <v>24655</v>
      </c>
      <c r="D551" s="2108" t="s">
        <v>1134</v>
      </c>
      <c r="E551" s="2109">
        <v>100</v>
      </c>
      <c r="F551" s="2204">
        <v>0.33900000000000002</v>
      </c>
      <c r="G551" s="2513">
        <f>F551*$I$2</f>
        <v>0</v>
      </c>
      <c r="H551" s="2513">
        <f>G551-G551*($I$1)</f>
        <v>0</v>
      </c>
    </row>
    <row r="552" spans="1:8" ht="14.25">
      <c r="A552" s="2106" t="s">
        <v>24656</v>
      </c>
      <c r="B552" s="2106" t="s">
        <v>24657</v>
      </c>
      <c r="C552" s="2107" t="s">
        <v>24658</v>
      </c>
      <c r="D552" s="2108" t="s">
        <v>1134</v>
      </c>
      <c r="E552" s="2109">
        <v>100</v>
      </c>
      <c r="F552" s="2204">
        <v>0.33900000000000002</v>
      </c>
      <c r="G552" s="2513">
        <f>F552*$I$2</f>
        <v>0</v>
      </c>
      <c r="H552" s="2513">
        <f>G552-G552*($I$1)</f>
        <v>0</v>
      </c>
    </row>
    <row r="553" spans="1:8" ht="14.25">
      <c r="A553" s="2106" t="s">
        <v>24659</v>
      </c>
      <c r="B553" s="2106" t="s">
        <v>24660</v>
      </c>
      <c r="C553" s="2107" t="s">
        <v>24661</v>
      </c>
      <c r="D553" s="2108" t="s">
        <v>1134</v>
      </c>
      <c r="E553" s="2109">
        <v>100</v>
      </c>
      <c r="F553" s="2204">
        <v>0.33900000000000002</v>
      </c>
      <c r="G553" s="2513">
        <f>F553*$I$2</f>
        <v>0</v>
      </c>
      <c r="H553" s="2513">
        <f>G553-G553*($I$1)</f>
        <v>0</v>
      </c>
    </row>
    <row r="554" spans="1:8" ht="14.25">
      <c r="A554" s="2106" t="s">
        <v>24662</v>
      </c>
      <c r="B554" s="2106" t="s">
        <v>24663</v>
      </c>
      <c r="C554" s="2107" t="s">
        <v>24664</v>
      </c>
      <c r="D554" s="2108" t="s">
        <v>1134</v>
      </c>
      <c r="E554" s="2109">
        <v>100</v>
      </c>
      <c r="F554" s="2204">
        <v>0.33900000000000002</v>
      </c>
      <c r="G554" s="2513">
        <f>F554*$I$2</f>
        <v>0</v>
      </c>
      <c r="H554" s="2513">
        <f>G554-G554*($I$1)</f>
        <v>0</v>
      </c>
    </row>
    <row r="555" spans="1:8" ht="14.25">
      <c r="A555" s="2106" t="s">
        <v>24665</v>
      </c>
      <c r="B555" s="2106" t="s">
        <v>24666</v>
      </c>
      <c r="C555" s="2107" t="s">
        <v>24667</v>
      </c>
      <c r="D555" s="2108" t="s">
        <v>1134</v>
      </c>
      <c r="E555" s="2109">
        <v>100</v>
      </c>
      <c r="F555" s="2204">
        <v>0.33900000000000002</v>
      </c>
      <c r="G555" s="2513">
        <f>F555*$I$2</f>
        <v>0</v>
      </c>
      <c r="H555" s="2513">
        <f>G555-G555*($I$1)</f>
        <v>0</v>
      </c>
    </row>
    <row r="556" spans="1:8" ht="14.25">
      <c r="A556" s="2106" t="s">
        <v>24668</v>
      </c>
      <c r="B556" s="2106" t="s">
        <v>24669</v>
      </c>
      <c r="C556" s="2107" t="s">
        <v>24670</v>
      </c>
      <c r="D556" s="2108" t="s">
        <v>1134</v>
      </c>
      <c r="E556" s="2109">
        <v>100</v>
      </c>
      <c r="F556" s="2204">
        <v>0.33900000000000002</v>
      </c>
      <c r="G556" s="2513">
        <f>F556*$I$2</f>
        <v>0</v>
      </c>
      <c r="H556" s="2513">
        <f>G556-G556*($I$1)</f>
        <v>0</v>
      </c>
    </row>
    <row r="557" spans="1:8" ht="14.25">
      <c r="A557" s="2106" t="s">
        <v>24671</v>
      </c>
      <c r="B557" s="2106" t="s">
        <v>24672</v>
      </c>
      <c r="C557" s="2107" t="s">
        <v>24673</v>
      </c>
      <c r="D557" s="2108" t="s">
        <v>1134</v>
      </c>
      <c r="E557" s="2109">
        <v>100</v>
      </c>
      <c r="F557" s="2204">
        <v>0.33900000000000002</v>
      </c>
      <c r="G557" s="2513">
        <f>F557*$I$2</f>
        <v>0</v>
      </c>
      <c r="H557" s="2513">
        <f>G557-G557*($I$1)</f>
        <v>0</v>
      </c>
    </row>
    <row r="558" spans="1:8" ht="14.25">
      <c r="A558" s="2106" t="s">
        <v>24674</v>
      </c>
      <c r="B558" s="2106" t="s">
        <v>24675</v>
      </c>
      <c r="C558" s="2107" t="s">
        <v>24676</v>
      </c>
      <c r="D558" s="2108" t="s">
        <v>1134</v>
      </c>
      <c r="E558" s="2109">
        <v>100</v>
      </c>
      <c r="F558" s="2204">
        <v>0.33900000000000002</v>
      </c>
      <c r="G558" s="2513">
        <f>F558*$I$2</f>
        <v>0</v>
      </c>
      <c r="H558" s="2513">
        <f>G558-G558*($I$1)</f>
        <v>0</v>
      </c>
    </row>
    <row r="559" spans="1:8" ht="14.25">
      <c r="A559" s="2106" t="s">
        <v>24677</v>
      </c>
      <c r="B559" s="2106" t="s">
        <v>24678</v>
      </c>
      <c r="C559" s="2107" t="s">
        <v>24679</v>
      </c>
      <c r="D559" s="2108" t="s">
        <v>1134</v>
      </c>
      <c r="E559" s="2109">
        <v>100</v>
      </c>
      <c r="F559" s="2204">
        <v>0.33900000000000002</v>
      </c>
      <c r="G559" s="2513">
        <f>F559*$I$2</f>
        <v>0</v>
      </c>
      <c r="H559" s="2513">
        <f>G559-G559*($I$1)</f>
        <v>0</v>
      </c>
    </row>
    <row r="560" spans="1:8" ht="14.25">
      <c r="A560" s="2106" t="s">
        <v>24680</v>
      </c>
      <c r="B560" s="2106" t="s">
        <v>24681</v>
      </c>
      <c r="C560" s="2107" t="s">
        <v>24682</v>
      </c>
      <c r="D560" s="2108" t="s">
        <v>1134</v>
      </c>
      <c r="E560" s="2109">
        <v>100</v>
      </c>
      <c r="F560" s="2204">
        <v>0.33900000000000002</v>
      </c>
      <c r="G560" s="2513">
        <f>F560*$I$2</f>
        <v>0</v>
      </c>
      <c r="H560" s="2513">
        <f>G560-G560*($I$1)</f>
        <v>0</v>
      </c>
    </row>
    <row r="561" spans="1:8" ht="14.25">
      <c r="A561" s="2106" t="s">
        <v>24683</v>
      </c>
      <c r="B561" s="2106" t="s">
        <v>24684</v>
      </c>
      <c r="C561" s="2107" t="s">
        <v>24685</v>
      </c>
      <c r="D561" s="2108" t="s">
        <v>1134</v>
      </c>
      <c r="E561" s="2109">
        <v>100</v>
      </c>
      <c r="F561" s="2204">
        <v>0.33900000000000002</v>
      </c>
      <c r="G561" s="2513">
        <f>F561*$I$2</f>
        <v>0</v>
      </c>
      <c r="H561" s="2513">
        <f>G561-G561*($I$1)</f>
        <v>0</v>
      </c>
    </row>
    <row r="562" spans="1:8" ht="14.25">
      <c r="A562" s="2106" t="s">
        <v>24686</v>
      </c>
      <c r="B562" s="2106" t="s">
        <v>24687</v>
      </c>
      <c r="C562" s="2107" t="s">
        <v>24688</v>
      </c>
      <c r="D562" s="2108" t="s">
        <v>1134</v>
      </c>
      <c r="E562" s="2109">
        <v>100</v>
      </c>
      <c r="F562" s="2581">
        <v>0.33900000000000002</v>
      </c>
      <c r="G562" s="1729">
        <f>F562*$I$2</f>
        <v>0</v>
      </c>
      <c r="H562" s="1729">
        <f>G562-G562*($I$1)</f>
        <v>0</v>
      </c>
    </row>
    <row r="563" spans="1:8" ht="14.25">
      <c r="A563" s="2106" t="s">
        <v>24689</v>
      </c>
      <c r="B563" s="2106" t="s">
        <v>24690</v>
      </c>
      <c r="C563" s="2107" t="s">
        <v>24691</v>
      </c>
      <c r="D563" s="2108" t="s">
        <v>1134</v>
      </c>
      <c r="E563" s="2110">
        <v>100</v>
      </c>
      <c r="F563" s="733">
        <v>0.33200000000000002</v>
      </c>
      <c r="G563" s="546">
        <f>F563*$I$2</f>
        <v>0</v>
      </c>
      <c r="H563" s="546">
        <f>G563-G563*($I$1)</f>
        <v>0</v>
      </c>
    </row>
    <row r="564" spans="1:8" ht="14.25">
      <c r="A564" s="2106"/>
      <c r="B564" s="2106"/>
      <c r="C564" s="66" t="s">
        <v>24692</v>
      </c>
      <c r="D564" s="232"/>
      <c r="E564" s="232"/>
      <c r="F564" s="124"/>
      <c r="G564" s="373"/>
      <c r="H564" s="373"/>
    </row>
    <row r="565" spans="1:8" ht="14.25">
      <c r="A565" s="2106" t="s">
        <v>24693</v>
      </c>
      <c r="B565" s="2106" t="s">
        <v>24694</v>
      </c>
      <c r="C565" s="2107" t="s">
        <v>24695</v>
      </c>
      <c r="D565" s="2108" t="s">
        <v>1134</v>
      </c>
      <c r="E565" s="2110">
        <v>50</v>
      </c>
      <c r="F565" s="733">
        <v>0.41799999999999998</v>
      </c>
      <c r="G565" s="546">
        <f>F565*$I$2</f>
        <v>0</v>
      </c>
      <c r="H565" s="546">
        <f>G565-G565*($I$1)</f>
        <v>0</v>
      </c>
    </row>
    <row r="566" spans="1:8" ht="14.25">
      <c r="A566" s="2106" t="s">
        <v>24696</v>
      </c>
      <c r="B566" s="2106" t="s">
        <v>24697</v>
      </c>
      <c r="C566" s="2107" t="s">
        <v>24698</v>
      </c>
      <c r="D566" s="2108" t="s">
        <v>1134</v>
      </c>
      <c r="E566" s="2109">
        <v>50</v>
      </c>
      <c r="F566" s="1508">
        <v>0.36899999999999999</v>
      </c>
      <c r="G566" s="1509">
        <f>F566*$I$2</f>
        <v>0</v>
      </c>
      <c r="H566" s="1509">
        <f>G566-G566*($I$1)</f>
        <v>0</v>
      </c>
    </row>
    <row r="567" spans="1:8" ht="14.25">
      <c r="A567" s="2106" t="s">
        <v>24699</v>
      </c>
      <c r="B567" s="2106" t="s">
        <v>24700</v>
      </c>
      <c r="C567" s="2107" t="s">
        <v>24701</v>
      </c>
      <c r="D567" s="2108" t="s">
        <v>1134</v>
      </c>
      <c r="E567" s="2109">
        <v>100</v>
      </c>
      <c r="F567" s="2204">
        <v>0.35599999999999998</v>
      </c>
      <c r="G567" s="2513">
        <f>F567*$I$2</f>
        <v>0</v>
      </c>
      <c r="H567" s="2513">
        <f>G567-G567*($I$1)</f>
        <v>0</v>
      </c>
    </row>
    <row r="568" spans="1:8" ht="14.25">
      <c r="A568" s="2106" t="s">
        <v>24702</v>
      </c>
      <c r="B568" s="2106" t="s">
        <v>24703</v>
      </c>
      <c r="C568" s="2107" t="s">
        <v>24704</v>
      </c>
      <c r="D568" s="2108" t="s">
        <v>1134</v>
      </c>
      <c r="E568" s="2109">
        <v>100</v>
      </c>
      <c r="F568" s="2204">
        <v>0.33400000000000002</v>
      </c>
      <c r="G568" s="2513">
        <f>F568*$I$2</f>
        <v>0</v>
      </c>
      <c r="H568" s="2513">
        <f>G568-G568*($I$1)</f>
        <v>0</v>
      </c>
    </row>
    <row r="569" spans="1:8" ht="14.25">
      <c r="A569" s="2106" t="s">
        <v>24705</v>
      </c>
      <c r="B569" s="2106" t="s">
        <v>24706</v>
      </c>
      <c r="C569" s="2107" t="s">
        <v>24707</v>
      </c>
      <c r="D569" s="2108" t="s">
        <v>1134</v>
      </c>
      <c r="E569" s="2109">
        <v>100</v>
      </c>
      <c r="F569" s="2204">
        <v>0.33400000000000002</v>
      </c>
      <c r="G569" s="2513">
        <f>F569*$I$2</f>
        <v>0</v>
      </c>
      <c r="H569" s="2513">
        <f>G569-G569*($I$1)</f>
        <v>0</v>
      </c>
    </row>
    <row r="570" spans="1:8" ht="14.25">
      <c r="A570" s="2106" t="s">
        <v>24708</v>
      </c>
      <c r="B570" s="2106" t="s">
        <v>24709</v>
      </c>
      <c r="C570" s="2107" t="s">
        <v>24710</v>
      </c>
      <c r="D570" s="2108" t="s">
        <v>1134</v>
      </c>
      <c r="E570" s="2109">
        <v>100</v>
      </c>
      <c r="F570" s="2204">
        <v>0.33400000000000002</v>
      </c>
      <c r="G570" s="2513">
        <f>F570*$I$2</f>
        <v>0</v>
      </c>
      <c r="H570" s="2513">
        <f>G570-G570*($I$1)</f>
        <v>0</v>
      </c>
    </row>
    <row r="571" spans="1:8" ht="14.25">
      <c r="A571" s="2106" t="s">
        <v>24711</v>
      </c>
      <c r="B571" s="2106" t="s">
        <v>24712</v>
      </c>
      <c r="C571" s="2107" t="s">
        <v>24713</v>
      </c>
      <c r="D571" s="2108" t="s">
        <v>1134</v>
      </c>
      <c r="E571" s="2109">
        <v>100</v>
      </c>
      <c r="F571" s="2204">
        <v>0.33400000000000002</v>
      </c>
      <c r="G571" s="2513">
        <f>F571*$I$2</f>
        <v>0</v>
      </c>
      <c r="H571" s="2513">
        <f>G571-G571*($I$1)</f>
        <v>0</v>
      </c>
    </row>
    <row r="572" spans="1:8" ht="14.25">
      <c r="A572" s="2106" t="s">
        <v>24714</v>
      </c>
      <c r="B572" s="2106" t="s">
        <v>24715</v>
      </c>
      <c r="C572" s="2107" t="s">
        <v>24716</v>
      </c>
      <c r="D572" s="2108" t="s">
        <v>1134</v>
      </c>
      <c r="E572" s="2109">
        <v>100</v>
      </c>
      <c r="F572" s="2204">
        <v>0.33400000000000002</v>
      </c>
      <c r="G572" s="2513">
        <f>F572*$I$2</f>
        <v>0</v>
      </c>
      <c r="H572" s="2513">
        <f>G572-G572*($I$1)</f>
        <v>0</v>
      </c>
    </row>
    <row r="573" spans="1:8" ht="14.25">
      <c r="A573" s="2106" t="s">
        <v>24717</v>
      </c>
      <c r="B573" s="2106" t="s">
        <v>24718</v>
      </c>
      <c r="C573" s="2107" t="s">
        <v>24719</v>
      </c>
      <c r="D573" s="2108" t="s">
        <v>1134</v>
      </c>
      <c r="E573" s="2109">
        <v>100</v>
      </c>
      <c r="F573" s="2204">
        <v>0.33400000000000002</v>
      </c>
      <c r="G573" s="2513">
        <f>F573*$I$2</f>
        <v>0</v>
      </c>
      <c r="H573" s="2513">
        <f>G573-G573*($I$1)</f>
        <v>0</v>
      </c>
    </row>
    <row r="574" spans="1:8" ht="14.25">
      <c r="A574" s="2106" t="s">
        <v>24720</v>
      </c>
      <c r="B574" s="2106" t="s">
        <v>24721</v>
      </c>
      <c r="C574" s="2107" t="s">
        <v>24722</v>
      </c>
      <c r="D574" s="2108" t="s">
        <v>1134</v>
      </c>
      <c r="E574" s="2109">
        <v>100</v>
      </c>
      <c r="F574" s="2204">
        <v>0.33400000000000002</v>
      </c>
      <c r="G574" s="2513">
        <f>F574*$I$2</f>
        <v>0</v>
      </c>
      <c r="H574" s="2513">
        <f>G574-G574*($I$1)</f>
        <v>0</v>
      </c>
    </row>
    <row r="575" spans="1:8" ht="14.25">
      <c r="A575" s="2106" t="s">
        <v>24723</v>
      </c>
      <c r="B575" s="2106" t="s">
        <v>24724</v>
      </c>
      <c r="C575" s="2107" t="s">
        <v>24725</v>
      </c>
      <c r="D575" s="2108" t="s">
        <v>1134</v>
      </c>
      <c r="E575" s="2109">
        <v>100</v>
      </c>
      <c r="F575" s="2204">
        <v>0.33400000000000002</v>
      </c>
      <c r="G575" s="2513">
        <f>F575*$I$2</f>
        <v>0</v>
      </c>
      <c r="H575" s="2513">
        <f>G575-G575*($I$1)</f>
        <v>0</v>
      </c>
    </row>
    <row r="576" spans="1:8" ht="14.25">
      <c r="A576" s="2106" t="s">
        <v>24726</v>
      </c>
      <c r="B576" s="2106" t="s">
        <v>24727</v>
      </c>
      <c r="C576" s="2107" t="s">
        <v>24728</v>
      </c>
      <c r="D576" s="2108" t="s">
        <v>1134</v>
      </c>
      <c r="E576" s="2109">
        <v>100</v>
      </c>
      <c r="F576" s="2204">
        <v>0.33400000000000002</v>
      </c>
      <c r="G576" s="2513">
        <f>F576*$I$2</f>
        <v>0</v>
      </c>
      <c r="H576" s="2513">
        <f>G576-G576*($I$1)</f>
        <v>0</v>
      </c>
    </row>
    <row r="577" spans="1:8" ht="14.25">
      <c r="A577" s="2106" t="s">
        <v>24729</v>
      </c>
      <c r="B577" s="2106" t="s">
        <v>24730</v>
      </c>
      <c r="C577" s="2107" t="s">
        <v>24731</v>
      </c>
      <c r="D577" s="2108" t="s">
        <v>1134</v>
      </c>
      <c r="E577" s="2109">
        <v>100</v>
      </c>
      <c r="F577" s="2204">
        <v>0.33400000000000002</v>
      </c>
      <c r="G577" s="2513">
        <f>F577*$I$2</f>
        <v>0</v>
      </c>
      <c r="H577" s="2513">
        <f>G577-G577*($I$1)</f>
        <v>0</v>
      </c>
    </row>
    <row r="578" spans="1:8" ht="14.25">
      <c r="A578" s="2106" t="s">
        <v>24732</v>
      </c>
      <c r="B578" s="2106" t="s">
        <v>24733</v>
      </c>
      <c r="C578" s="2107" t="s">
        <v>24734</v>
      </c>
      <c r="D578" s="2108" t="s">
        <v>1134</v>
      </c>
      <c r="E578" s="2109">
        <v>100</v>
      </c>
      <c r="F578" s="2204">
        <v>0.33400000000000002</v>
      </c>
      <c r="G578" s="2513">
        <f>F578*$I$2</f>
        <v>0</v>
      </c>
      <c r="H578" s="2513">
        <f>G578-G578*($I$1)</f>
        <v>0</v>
      </c>
    </row>
    <row r="579" spans="1:8" ht="14.25">
      <c r="A579" s="2106" t="s">
        <v>24735</v>
      </c>
      <c r="B579" s="2106" t="s">
        <v>24736</v>
      </c>
      <c r="C579" s="2107" t="s">
        <v>24737</v>
      </c>
      <c r="D579" s="2108" t="s">
        <v>1134</v>
      </c>
      <c r="E579" s="2109">
        <v>100</v>
      </c>
      <c r="F579" s="2204">
        <v>0.33400000000000002</v>
      </c>
      <c r="G579" s="2513">
        <f>F579*$I$2</f>
        <v>0</v>
      </c>
      <c r="H579" s="2513">
        <f>G579-G579*($I$1)</f>
        <v>0</v>
      </c>
    </row>
    <row r="580" spans="1:8" ht="14.25">
      <c r="A580" s="2106" t="s">
        <v>24738</v>
      </c>
      <c r="B580" s="2106" t="s">
        <v>24739</v>
      </c>
      <c r="C580" s="2107" t="s">
        <v>24740</v>
      </c>
      <c r="D580" s="2108" t="s">
        <v>1134</v>
      </c>
      <c r="E580" s="2109">
        <v>100</v>
      </c>
      <c r="F580" s="2581">
        <v>0.33400000000000002</v>
      </c>
      <c r="G580" s="1729">
        <f>F580*$I$2</f>
        <v>0</v>
      </c>
      <c r="H580" s="1729">
        <f>G580-G580*($I$1)</f>
        <v>0</v>
      </c>
    </row>
    <row r="581" spans="1:8" ht="14.25">
      <c r="A581" s="2106" t="s">
        <v>24741</v>
      </c>
      <c r="B581" s="2106" t="s">
        <v>24742</v>
      </c>
      <c r="C581" s="2107" t="s">
        <v>24743</v>
      </c>
      <c r="D581" s="2108" t="s">
        <v>1134</v>
      </c>
      <c r="E581" s="2110">
        <v>100</v>
      </c>
      <c r="F581" s="733">
        <v>0.33400000000000002</v>
      </c>
      <c r="G581" s="546">
        <f>F581*$I$2</f>
        <v>0</v>
      </c>
      <c r="H581" s="546">
        <f>G581-G581*($I$1)</f>
        <v>0</v>
      </c>
    </row>
    <row r="582" spans="1:8" ht="14.25">
      <c r="A582" s="2106"/>
      <c r="B582" s="2106"/>
      <c r="C582" s="66" t="s">
        <v>24744</v>
      </c>
      <c r="D582" s="232"/>
      <c r="E582" s="232"/>
      <c r="F582" s="124"/>
      <c r="G582" s="373"/>
      <c r="H582" s="373"/>
    </row>
    <row r="583" spans="1:8" ht="14.25">
      <c r="A583" s="2106" t="s">
        <v>24745</v>
      </c>
      <c r="B583" s="2106" t="s">
        <v>24746</v>
      </c>
      <c r="C583" s="2107" t="s">
        <v>24747</v>
      </c>
      <c r="D583" s="2108" t="s">
        <v>1134</v>
      </c>
      <c r="E583" s="2110">
        <v>100</v>
      </c>
      <c r="F583" s="733">
        <v>0.50800000000000001</v>
      </c>
      <c r="G583" s="546">
        <f>F583*$I$2</f>
        <v>0</v>
      </c>
      <c r="H583" s="546">
        <f>G583-G583*($I$1)</f>
        <v>0</v>
      </c>
    </row>
    <row r="584" spans="1:8" ht="14.25">
      <c r="A584" s="2106" t="s">
        <v>24748</v>
      </c>
      <c r="B584" s="2106" t="s">
        <v>24749</v>
      </c>
      <c r="C584" s="2107" t="s">
        <v>24750</v>
      </c>
      <c r="D584" s="2108" t="s">
        <v>1134</v>
      </c>
      <c r="E584" s="2109">
        <v>100</v>
      </c>
      <c r="F584" s="1508">
        <v>0.50800000000000001</v>
      </c>
      <c r="G584" s="1509">
        <f>F584*$I$2</f>
        <v>0</v>
      </c>
      <c r="H584" s="1509">
        <f>G584-G584*($I$1)</f>
        <v>0</v>
      </c>
    </row>
    <row r="585" spans="1:8" ht="14.25">
      <c r="A585" s="2106" t="s">
        <v>24751</v>
      </c>
      <c r="B585" s="2106" t="s">
        <v>24752</v>
      </c>
      <c r="C585" s="2107" t="s">
        <v>24753</v>
      </c>
      <c r="D585" s="2108" t="s">
        <v>1134</v>
      </c>
      <c r="E585" s="2109">
        <v>100</v>
      </c>
      <c r="F585" s="2204">
        <v>0.50800000000000001</v>
      </c>
      <c r="G585" s="2513">
        <f>F585*$I$2</f>
        <v>0</v>
      </c>
      <c r="H585" s="2513">
        <f>G585-G585*($I$1)</f>
        <v>0</v>
      </c>
    </row>
    <row r="586" spans="1:8" ht="14.25">
      <c r="A586" s="2106" t="s">
        <v>24754</v>
      </c>
      <c r="B586" s="2106" t="s">
        <v>24755</v>
      </c>
      <c r="C586" s="2107" t="s">
        <v>24756</v>
      </c>
      <c r="D586" s="2108" t="s">
        <v>1134</v>
      </c>
      <c r="E586" s="2109">
        <v>100</v>
      </c>
      <c r="F586" s="2204">
        <v>0.50800000000000001</v>
      </c>
      <c r="G586" s="2513">
        <f>F586*$I$2</f>
        <v>0</v>
      </c>
      <c r="H586" s="2513">
        <f>G586-G586*($I$1)</f>
        <v>0</v>
      </c>
    </row>
    <row r="587" spans="1:8" ht="14.25">
      <c r="A587" s="2106" t="s">
        <v>24757</v>
      </c>
      <c r="B587" s="2106" t="s">
        <v>24758</v>
      </c>
      <c r="C587" s="2107" t="s">
        <v>24759</v>
      </c>
      <c r="D587" s="2108" t="s">
        <v>1134</v>
      </c>
      <c r="E587" s="2109">
        <v>100</v>
      </c>
      <c r="F587" s="2204">
        <v>0.50800000000000001</v>
      </c>
      <c r="G587" s="2513">
        <f>F587*$I$2</f>
        <v>0</v>
      </c>
      <c r="H587" s="2513">
        <f>G587-G587*($I$1)</f>
        <v>0</v>
      </c>
    </row>
    <row r="588" spans="1:8" ht="14.25">
      <c r="A588" s="2106" t="s">
        <v>24760</v>
      </c>
      <c r="B588" s="2106" t="s">
        <v>24761</v>
      </c>
      <c r="C588" s="2107" t="s">
        <v>24762</v>
      </c>
      <c r="D588" s="2108" t="s">
        <v>1134</v>
      </c>
      <c r="E588" s="2109">
        <v>100</v>
      </c>
      <c r="F588" s="2581">
        <v>0.50800000000000001</v>
      </c>
      <c r="G588" s="1729">
        <f>F588*$I$2</f>
        <v>0</v>
      </c>
      <c r="H588" s="1729">
        <f>G588-G588*($I$1)</f>
        <v>0</v>
      </c>
    </row>
    <row r="589" spans="1:8" ht="14.25">
      <c r="A589" s="2106" t="s">
        <v>24763</v>
      </c>
      <c r="B589" s="2106" t="s">
        <v>24764</v>
      </c>
      <c r="C589" s="2107" t="s">
        <v>24765</v>
      </c>
      <c r="D589" s="2108" t="s">
        <v>1134</v>
      </c>
      <c r="E589" s="2110">
        <v>100</v>
      </c>
      <c r="F589" s="733">
        <v>0.52600000000000002</v>
      </c>
      <c r="G589" s="546">
        <f>F589*$I$2</f>
        <v>0</v>
      </c>
      <c r="H589" s="546">
        <f>G589-G589*($I$1)</f>
        <v>0</v>
      </c>
    </row>
    <row r="590" spans="1:8" ht="14.25">
      <c r="A590" s="2106"/>
      <c r="B590" s="2106"/>
      <c r="C590" s="66" t="s">
        <v>24766</v>
      </c>
      <c r="D590" s="232"/>
      <c r="E590" s="232"/>
      <c r="F590" s="124"/>
      <c r="G590" s="373"/>
      <c r="H590" s="373"/>
    </row>
    <row r="591" spans="1:8" ht="14.25">
      <c r="A591" s="2106" t="s">
        <v>24767</v>
      </c>
      <c r="B591" s="2106" t="s">
        <v>24768</v>
      </c>
      <c r="C591" s="2107" t="s">
        <v>24769</v>
      </c>
      <c r="D591" s="2108" t="s">
        <v>1134</v>
      </c>
      <c r="E591" s="2110">
        <v>100</v>
      </c>
      <c r="F591" s="733">
        <v>0.50800000000000001</v>
      </c>
      <c r="G591" s="546">
        <f>F591*$I$2</f>
        <v>0</v>
      </c>
      <c r="H591" s="546">
        <f>G591-G591*($I$1)</f>
        <v>0</v>
      </c>
    </row>
    <row r="592" spans="1:8" ht="14.25">
      <c r="A592" s="2106" t="s">
        <v>24770</v>
      </c>
      <c r="B592" s="2106" t="s">
        <v>24771</v>
      </c>
      <c r="C592" s="2107" t="s">
        <v>24772</v>
      </c>
      <c r="D592" s="2108" t="s">
        <v>1134</v>
      </c>
      <c r="E592" s="2109">
        <v>100</v>
      </c>
      <c r="F592" s="1508">
        <v>0.50800000000000001</v>
      </c>
      <c r="G592" s="1509">
        <f>F592*$I$2</f>
        <v>0</v>
      </c>
      <c r="H592" s="1509">
        <f>G592-G592*($I$1)</f>
        <v>0</v>
      </c>
    </row>
    <row r="593" spans="1:8" ht="14.25">
      <c r="A593" s="2106" t="s">
        <v>24773</v>
      </c>
      <c r="B593" s="2106" t="s">
        <v>24774</v>
      </c>
      <c r="C593" s="2107" t="s">
        <v>24775</v>
      </c>
      <c r="D593" s="2108" t="s">
        <v>1134</v>
      </c>
      <c r="E593" s="2109">
        <v>100</v>
      </c>
      <c r="F593" s="2204">
        <v>0.50800000000000001</v>
      </c>
      <c r="G593" s="2513">
        <f>F593*$I$2</f>
        <v>0</v>
      </c>
      <c r="H593" s="2513">
        <f>G593-G593*($I$1)</f>
        <v>0</v>
      </c>
    </row>
    <row r="594" spans="1:8" ht="14.25">
      <c r="A594" s="2106" t="s">
        <v>24776</v>
      </c>
      <c r="B594" s="2106" t="s">
        <v>24777</v>
      </c>
      <c r="C594" s="2107" t="s">
        <v>24778</v>
      </c>
      <c r="D594" s="2108" t="s">
        <v>1134</v>
      </c>
      <c r="E594" s="2109">
        <v>100</v>
      </c>
      <c r="F594" s="2204">
        <v>0.50800000000000001</v>
      </c>
      <c r="G594" s="2513">
        <f>F594*$I$2</f>
        <v>0</v>
      </c>
      <c r="H594" s="2513">
        <f>G594-G594*($I$1)</f>
        <v>0</v>
      </c>
    </row>
    <row r="595" spans="1:8" ht="14.25">
      <c r="A595" s="2106" t="s">
        <v>24779</v>
      </c>
      <c r="B595" s="2106" t="s">
        <v>24780</v>
      </c>
      <c r="C595" s="2107" t="s">
        <v>24781</v>
      </c>
      <c r="D595" s="2108" t="s">
        <v>1134</v>
      </c>
      <c r="E595" s="2109">
        <v>100</v>
      </c>
      <c r="F595" s="2204">
        <v>0.50800000000000001</v>
      </c>
      <c r="G595" s="2513">
        <f>F595*$I$2</f>
        <v>0</v>
      </c>
      <c r="H595" s="2513">
        <f>G595-G595*($I$1)</f>
        <v>0</v>
      </c>
    </row>
    <row r="596" spans="1:8" ht="14.25">
      <c r="A596" s="2106" t="s">
        <v>24782</v>
      </c>
      <c r="B596" s="2106" t="s">
        <v>24783</v>
      </c>
      <c r="C596" s="2107" t="s">
        <v>24784</v>
      </c>
      <c r="D596" s="2108" t="s">
        <v>1134</v>
      </c>
      <c r="E596" s="2109">
        <v>100</v>
      </c>
      <c r="F596" s="2581">
        <v>0.50800000000000001</v>
      </c>
      <c r="G596" s="1729">
        <f>F596*$I$2</f>
        <v>0</v>
      </c>
      <c r="H596" s="1729">
        <f>G596-G596*($I$1)</f>
        <v>0</v>
      </c>
    </row>
    <row r="597" spans="1:8" ht="14.25">
      <c r="A597" s="2106" t="s">
        <v>24785</v>
      </c>
      <c r="B597" s="2106" t="s">
        <v>24786</v>
      </c>
      <c r="C597" s="2107" t="s">
        <v>24787</v>
      </c>
      <c r="D597" s="2108" t="s">
        <v>1134</v>
      </c>
      <c r="E597" s="2110">
        <v>100</v>
      </c>
      <c r="F597" s="733">
        <v>0.52600000000000002</v>
      </c>
      <c r="G597" s="546">
        <f>F597*$I$2</f>
        <v>0</v>
      </c>
      <c r="H597" s="546">
        <f>G597-G597*($I$1)</f>
        <v>0</v>
      </c>
    </row>
    <row r="598" spans="1:8" ht="14.25">
      <c r="A598" s="2106"/>
      <c r="B598" s="2106"/>
      <c r="C598" s="66" t="s">
        <v>24788</v>
      </c>
      <c r="D598" s="232"/>
      <c r="E598" s="232"/>
      <c r="F598" s="124"/>
      <c r="G598" s="373"/>
      <c r="H598" s="373"/>
    </row>
    <row r="599" spans="1:8" ht="14.25">
      <c r="A599" s="2106" t="s">
        <v>24789</v>
      </c>
      <c r="B599" s="2106" t="s">
        <v>24790</v>
      </c>
      <c r="C599" s="2107" t="s">
        <v>24791</v>
      </c>
      <c r="D599" s="2108" t="s">
        <v>1134</v>
      </c>
      <c r="E599" s="2110">
        <v>100</v>
      </c>
      <c r="F599" s="733">
        <v>0.36799999999999999</v>
      </c>
      <c r="G599" s="546">
        <f>F599*$I$2</f>
        <v>0</v>
      </c>
      <c r="H599" s="546">
        <f>G599-G599*($I$1)</f>
        <v>0</v>
      </c>
    </row>
    <row r="600" spans="1:8" ht="14.25">
      <c r="A600" s="2106" t="s">
        <v>24792</v>
      </c>
      <c r="B600" s="2106" t="s">
        <v>24793</v>
      </c>
      <c r="C600" s="2107" t="s">
        <v>24794</v>
      </c>
      <c r="D600" s="2108" t="s">
        <v>1134</v>
      </c>
      <c r="E600" s="2109">
        <v>100</v>
      </c>
      <c r="F600" s="1508">
        <v>0.36799999999999999</v>
      </c>
      <c r="G600" s="1509">
        <f>F600*$I$2</f>
        <v>0</v>
      </c>
      <c r="H600" s="1509">
        <f>G600-G600*($I$1)</f>
        <v>0</v>
      </c>
    </row>
    <row r="601" spans="1:8" ht="14.25">
      <c r="A601" s="2106" t="s">
        <v>24795</v>
      </c>
      <c r="B601" s="2106" t="s">
        <v>24796</v>
      </c>
      <c r="C601" s="2107" t="s">
        <v>24797</v>
      </c>
      <c r="D601" s="2108" t="s">
        <v>1134</v>
      </c>
      <c r="E601" s="2109">
        <v>100</v>
      </c>
      <c r="F601" s="2204">
        <v>0.36799999999999999</v>
      </c>
      <c r="G601" s="2513">
        <f>F601*$I$2</f>
        <v>0</v>
      </c>
      <c r="H601" s="2513">
        <f>G601-G601*($I$1)</f>
        <v>0</v>
      </c>
    </row>
    <row r="602" spans="1:8" ht="14.25">
      <c r="A602" s="2106" t="s">
        <v>24798</v>
      </c>
      <c r="B602" s="2106" t="s">
        <v>24799</v>
      </c>
      <c r="C602" s="2107" t="s">
        <v>24800</v>
      </c>
      <c r="D602" s="2108" t="s">
        <v>1134</v>
      </c>
      <c r="E602" s="2109">
        <v>100</v>
      </c>
      <c r="F602" s="2204">
        <v>0.36799999999999999</v>
      </c>
      <c r="G602" s="2513">
        <f>F602*$I$2</f>
        <v>0</v>
      </c>
      <c r="H602" s="2513">
        <f>G602-G602*($I$1)</f>
        <v>0</v>
      </c>
    </row>
    <row r="603" spans="1:8" ht="14.25">
      <c r="A603" s="2106" t="s">
        <v>24801</v>
      </c>
      <c r="B603" s="2106" t="s">
        <v>24802</v>
      </c>
      <c r="C603" s="2107" t="s">
        <v>24803</v>
      </c>
      <c r="D603" s="2108" t="s">
        <v>1134</v>
      </c>
      <c r="E603" s="2109">
        <v>100</v>
      </c>
      <c r="F603" s="2204">
        <v>0.36799999999999999</v>
      </c>
      <c r="G603" s="2513">
        <f>F603*$I$2</f>
        <v>0</v>
      </c>
      <c r="H603" s="2513">
        <f>G603-G603*($I$1)</f>
        <v>0</v>
      </c>
    </row>
    <row r="604" spans="1:8" ht="14.25">
      <c r="A604" s="2106" t="s">
        <v>24804</v>
      </c>
      <c r="B604" s="2106" t="s">
        <v>24805</v>
      </c>
      <c r="C604" s="2107" t="s">
        <v>24806</v>
      </c>
      <c r="D604" s="2108" t="s">
        <v>1134</v>
      </c>
      <c r="E604" s="2109">
        <v>100</v>
      </c>
      <c r="F604" s="2581">
        <v>0.36799999999999999</v>
      </c>
      <c r="G604" s="1729">
        <f>F604*$I$2</f>
        <v>0</v>
      </c>
      <c r="H604" s="1729">
        <f>G604-G604*($I$1)</f>
        <v>0</v>
      </c>
    </row>
    <row r="605" spans="1:8" ht="14.25">
      <c r="A605" s="2106" t="s">
        <v>24807</v>
      </c>
      <c r="B605" s="2106" t="s">
        <v>24808</v>
      </c>
      <c r="C605" s="2107" t="s">
        <v>24809</v>
      </c>
      <c r="D605" s="2108" t="s">
        <v>1134</v>
      </c>
      <c r="E605" s="2110">
        <v>100</v>
      </c>
      <c r="F605" s="733">
        <v>0.36799999999999999</v>
      </c>
      <c r="G605" s="546">
        <f>F605*$I$2</f>
        <v>0</v>
      </c>
      <c r="H605" s="546">
        <f>G605-G605*($I$1)</f>
        <v>0</v>
      </c>
    </row>
    <row r="606" spans="1:8" ht="14.25">
      <c r="A606" s="2106"/>
      <c r="B606" s="2106"/>
      <c r="C606" s="66" t="s">
        <v>24810</v>
      </c>
      <c r="D606" s="232"/>
      <c r="E606" s="232"/>
      <c r="F606" s="124"/>
      <c r="G606" s="373"/>
      <c r="H606" s="373"/>
    </row>
    <row r="607" spans="1:8" ht="14.25">
      <c r="A607" s="2106" t="s">
        <v>24811</v>
      </c>
      <c r="B607" s="2106" t="s">
        <v>24812</v>
      </c>
      <c r="C607" s="2107" t="s">
        <v>24813</v>
      </c>
      <c r="D607" s="2108" t="s">
        <v>1134</v>
      </c>
      <c r="E607" s="2110">
        <v>100</v>
      </c>
      <c r="F607" s="733">
        <v>0.36799999999999999</v>
      </c>
      <c r="G607" s="546">
        <f>F607*$I$2</f>
        <v>0</v>
      </c>
      <c r="H607" s="546">
        <f>G607-G607*($I$1)</f>
        <v>0</v>
      </c>
    </row>
    <row r="608" spans="1:8" ht="14.25">
      <c r="A608" s="2106" t="s">
        <v>24814</v>
      </c>
      <c r="B608" s="2106" t="s">
        <v>24815</v>
      </c>
      <c r="C608" s="2107" t="s">
        <v>24816</v>
      </c>
      <c r="D608" s="2108" t="s">
        <v>1134</v>
      </c>
      <c r="E608" s="2109">
        <v>100</v>
      </c>
      <c r="F608" s="1508">
        <v>0.36799999999999999</v>
      </c>
      <c r="G608" s="1509">
        <f>F608*$I$2</f>
        <v>0</v>
      </c>
      <c r="H608" s="1509">
        <f>G608-G608*($I$1)</f>
        <v>0</v>
      </c>
    </row>
    <row r="609" spans="1:8" ht="14.25">
      <c r="A609" s="2106" t="s">
        <v>24817</v>
      </c>
      <c r="B609" s="2106" t="s">
        <v>24818</v>
      </c>
      <c r="C609" s="2107" t="s">
        <v>24819</v>
      </c>
      <c r="D609" s="2108" t="s">
        <v>1134</v>
      </c>
      <c r="E609" s="2109">
        <v>100</v>
      </c>
      <c r="F609" s="2204">
        <v>0.36799999999999999</v>
      </c>
      <c r="G609" s="2513">
        <f>F609*$I$2</f>
        <v>0</v>
      </c>
      <c r="H609" s="2513">
        <f>G609-G609*($I$1)</f>
        <v>0</v>
      </c>
    </row>
    <row r="610" spans="1:8" ht="14.25">
      <c r="A610" s="2106" t="s">
        <v>24820</v>
      </c>
      <c r="B610" s="2106" t="s">
        <v>24821</v>
      </c>
      <c r="C610" s="2107" t="s">
        <v>24822</v>
      </c>
      <c r="D610" s="2108" t="s">
        <v>1134</v>
      </c>
      <c r="E610" s="2109">
        <v>100</v>
      </c>
      <c r="F610" s="2204">
        <v>0.36799999999999999</v>
      </c>
      <c r="G610" s="2513">
        <f>F610*$I$2</f>
        <v>0</v>
      </c>
      <c r="H610" s="2513">
        <f>G610-G610*($I$1)</f>
        <v>0</v>
      </c>
    </row>
    <row r="611" spans="1:8" ht="14.25">
      <c r="A611" s="2106" t="s">
        <v>24823</v>
      </c>
      <c r="B611" s="2106" t="s">
        <v>24824</v>
      </c>
      <c r="C611" s="2107" t="s">
        <v>24825</v>
      </c>
      <c r="D611" s="2108" t="s">
        <v>1134</v>
      </c>
      <c r="E611" s="2109">
        <v>100</v>
      </c>
      <c r="F611" s="2204">
        <v>0.36799999999999999</v>
      </c>
      <c r="G611" s="2513">
        <f>F611*$I$2</f>
        <v>0</v>
      </c>
      <c r="H611" s="2513">
        <f>G611-G611*($I$1)</f>
        <v>0</v>
      </c>
    </row>
    <row r="612" spans="1:8" ht="14.25">
      <c r="A612" s="2106" t="s">
        <v>24826</v>
      </c>
      <c r="B612" s="2106" t="s">
        <v>24827</v>
      </c>
      <c r="C612" s="2107" t="s">
        <v>24828</v>
      </c>
      <c r="D612" s="2108" t="s">
        <v>1134</v>
      </c>
      <c r="E612" s="2109">
        <v>100</v>
      </c>
      <c r="F612" s="2581">
        <v>0.36799999999999999</v>
      </c>
      <c r="G612" s="1729">
        <f>F612*$I$2</f>
        <v>0</v>
      </c>
      <c r="H612" s="1729">
        <f>G612-G612*($I$1)</f>
        <v>0</v>
      </c>
    </row>
    <row r="613" spans="1:8" ht="14.25">
      <c r="A613" s="2106" t="s">
        <v>24829</v>
      </c>
      <c r="B613" s="2106" t="s">
        <v>24830</v>
      </c>
      <c r="C613" s="2107" t="s">
        <v>24831</v>
      </c>
      <c r="D613" s="2108" t="s">
        <v>1134</v>
      </c>
      <c r="E613" s="2110">
        <v>100</v>
      </c>
      <c r="F613" s="733">
        <v>0.36799999999999999</v>
      </c>
      <c r="G613" s="546">
        <f>F613*$I$2</f>
        <v>0</v>
      </c>
      <c r="H613" s="546">
        <f>G613-G613*($I$1)</f>
        <v>0</v>
      </c>
    </row>
    <row r="614" spans="1:8" ht="14.25">
      <c r="A614" s="2106"/>
      <c r="B614" s="2106"/>
      <c r="C614" s="66" t="s">
        <v>24832</v>
      </c>
      <c r="D614" s="232"/>
      <c r="E614" s="232"/>
      <c r="F614" s="124"/>
      <c r="G614" s="373"/>
      <c r="H614" s="373"/>
    </row>
    <row r="615" spans="1:8" ht="14.25">
      <c r="A615" s="2106" t="s">
        <v>24833</v>
      </c>
      <c r="B615" s="2106" t="s">
        <v>24834</v>
      </c>
      <c r="C615" s="2107" t="s">
        <v>24835</v>
      </c>
      <c r="D615" s="2108" t="s">
        <v>1134</v>
      </c>
      <c r="E615" s="2110">
        <v>50</v>
      </c>
      <c r="F615" s="736">
        <v>0.50800000000000001</v>
      </c>
      <c r="G615" s="737">
        <f>F615*$I$2</f>
        <v>0</v>
      </c>
      <c r="H615" s="737">
        <f>G615-G615*($I$1)</f>
        <v>0</v>
      </c>
    </row>
    <row r="616" spans="1:8" ht="14.25">
      <c r="A616" s="2106" t="s">
        <v>24836</v>
      </c>
      <c r="B616" s="2106" t="s">
        <v>24837</v>
      </c>
      <c r="C616" s="2107" t="s">
        <v>24838</v>
      </c>
      <c r="D616" s="2108" t="s">
        <v>1134</v>
      </c>
      <c r="E616" s="2110">
        <v>100</v>
      </c>
      <c r="F616" s="733">
        <v>0.52600000000000002</v>
      </c>
      <c r="G616" s="546">
        <f>F616*$I$2</f>
        <v>0</v>
      </c>
      <c r="H616" s="546">
        <f>G616-G616*($I$1)</f>
        <v>0</v>
      </c>
    </row>
    <row r="617" spans="1:8" ht="14.25">
      <c r="A617" s="2106"/>
      <c r="B617" s="2106"/>
      <c r="C617" s="66" t="s">
        <v>24839</v>
      </c>
      <c r="D617" s="232"/>
      <c r="E617" s="232"/>
      <c r="F617" s="124"/>
      <c r="G617" s="373"/>
      <c r="H617" s="373"/>
    </row>
    <row r="618" spans="1:8" ht="14.25">
      <c r="A618" s="2106" t="s">
        <v>24840</v>
      </c>
      <c r="B618" s="2106" t="s">
        <v>24841</v>
      </c>
      <c r="C618" s="2107" t="s">
        <v>24842</v>
      </c>
      <c r="D618" s="2108" t="s">
        <v>1134</v>
      </c>
      <c r="E618" s="2110">
        <v>250</v>
      </c>
      <c r="F618" s="733">
        <v>0.85599999999999998</v>
      </c>
      <c r="G618" s="546">
        <f>F618*$I$2</f>
        <v>0</v>
      </c>
      <c r="H618" s="546">
        <f>G618-G618*($I$1)</f>
        <v>0</v>
      </c>
    </row>
    <row r="619" spans="1:8" ht="14.25">
      <c r="A619" s="2106" t="s">
        <v>24843</v>
      </c>
      <c r="B619" s="2106" t="s">
        <v>24844</v>
      </c>
      <c r="C619" s="2107" t="s">
        <v>24845</v>
      </c>
      <c r="D619" s="2108" t="s">
        <v>1134</v>
      </c>
      <c r="E619" s="2109">
        <v>250</v>
      </c>
      <c r="F619" s="1508">
        <v>0.85799999999999998</v>
      </c>
      <c r="G619" s="1509">
        <f>F619*$I$2</f>
        <v>0</v>
      </c>
      <c r="H619" s="1509">
        <f>G619-G619*($I$1)</f>
        <v>0</v>
      </c>
    </row>
    <row r="620" spans="1:8" ht="14.25">
      <c r="A620" s="2106" t="s">
        <v>24846</v>
      </c>
      <c r="B620" s="2106" t="s">
        <v>24847</v>
      </c>
      <c r="C620" s="2107" t="s">
        <v>24848</v>
      </c>
      <c r="D620" s="2108" t="s">
        <v>1134</v>
      </c>
      <c r="E620" s="2109">
        <v>250</v>
      </c>
      <c r="F620" s="2204">
        <v>0.85799999999999998</v>
      </c>
      <c r="G620" s="2513">
        <f>F620*$I$2</f>
        <v>0</v>
      </c>
      <c r="H620" s="2513">
        <f>G620-G620*($I$1)</f>
        <v>0</v>
      </c>
    </row>
    <row r="621" spans="1:8" ht="14.25">
      <c r="A621" s="2106" t="s">
        <v>24849</v>
      </c>
      <c r="B621" s="2106" t="s">
        <v>24850</v>
      </c>
      <c r="C621" s="2107" t="s">
        <v>24851</v>
      </c>
      <c r="D621" s="2108" t="s">
        <v>1134</v>
      </c>
      <c r="E621" s="2109">
        <v>250</v>
      </c>
      <c r="F621" s="2204">
        <v>0.85799999999999998</v>
      </c>
      <c r="G621" s="2513">
        <f>F621*$I$2</f>
        <v>0</v>
      </c>
      <c r="H621" s="2513">
        <f>G621-G621*($I$1)</f>
        <v>0</v>
      </c>
    </row>
    <row r="622" spans="1:8" ht="14.25">
      <c r="A622" s="2106" t="s">
        <v>24852</v>
      </c>
      <c r="B622" s="2106" t="s">
        <v>24853</v>
      </c>
      <c r="C622" s="2107" t="s">
        <v>24854</v>
      </c>
      <c r="D622" s="2108" t="s">
        <v>1134</v>
      </c>
      <c r="E622" s="2109">
        <v>250</v>
      </c>
      <c r="F622" s="2204">
        <v>0.85599999999999998</v>
      </c>
      <c r="G622" s="2513">
        <f>F622*$I$2</f>
        <v>0</v>
      </c>
      <c r="H622" s="2513">
        <f>G622-G622*($I$1)</f>
        <v>0</v>
      </c>
    </row>
    <row r="623" spans="1:8" ht="14.25">
      <c r="A623" s="2106" t="s">
        <v>24855</v>
      </c>
      <c r="B623" s="2106" t="s">
        <v>24856</v>
      </c>
      <c r="C623" s="2107" t="s">
        <v>24857</v>
      </c>
      <c r="D623" s="2108" t="s">
        <v>1134</v>
      </c>
      <c r="E623" s="2109">
        <v>250</v>
      </c>
      <c r="F623" s="2581">
        <v>0.85799999999999998</v>
      </c>
      <c r="G623" s="1729">
        <f>F623*$I$2</f>
        <v>0</v>
      </c>
      <c r="H623" s="1729">
        <f>G623-G623*($I$1)</f>
        <v>0</v>
      </c>
    </row>
    <row r="624" spans="1:8" s="108" customFormat="1" ht="14.25">
      <c r="A624" s="2106" t="s">
        <v>24858</v>
      </c>
      <c r="B624" s="2106" t="s">
        <v>24859</v>
      </c>
      <c r="C624" s="2107" t="s">
        <v>24860</v>
      </c>
      <c r="D624" s="2108" t="s">
        <v>1134</v>
      </c>
      <c r="E624" s="2110">
        <v>250</v>
      </c>
      <c r="F624" s="733">
        <v>0.85799999999999998</v>
      </c>
      <c r="G624" s="546">
        <f t="shared" ref="G624:G625" si="0">F624*$I$2</f>
        <v>0</v>
      </c>
      <c r="H624" s="546">
        <f t="shared" ref="H624:H625" si="1">G624-G624*($I$1)</f>
        <v>0</v>
      </c>
    </row>
    <row r="625" spans="1:8" s="108" customFormat="1" ht="14.25">
      <c r="A625" s="2106"/>
      <c r="B625" s="2106"/>
      <c r="C625" s="66" t="s">
        <v>24861</v>
      </c>
      <c r="D625" s="232"/>
      <c r="E625" s="232"/>
      <c r="F625" s="124"/>
      <c r="G625" s="373"/>
      <c r="H625" s="373"/>
    </row>
    <row r="626" spans="1:8" ht="14.25">
      <c r="A626" s="2106" t="s">
        <v>24862</v>
      </c>
      <c r="B626" s="2106" t="s">
        <v>24863</v>
      </c>
      <c r="C626" s="2107" t="s">
        <v>24864</v>
      </c>
      <c r="D626" s="2108" t="s">
        <v>1134</v>
      </c>
      <c r="E626" s="2110">
        <v>15</v>
      </c>
      <c r="F626" s="733">
        <v>2.6280000000000001</v>
      </c>
      <c r="G626" s="546">
        <f>F626*$I$2</f>
        <v>0</v>
      </c>
      <c r="H626" s="546">
        <f>G626-G626*($I$1)</f>
        <v>0</v>
      </c>
    </row>
    <row r="627" spans="1:8" ht="14.25">
      <c r="A627" s="2106" t="s">
        <v>24865</v>
      </c>
      <c r="B627" s="2106" t="s">
        <v>24866</v>
      </c>
      <c r="C627" s="2107" t="s">
        <v>24867</v>
      </c>
      <c r="D627" s="2108" t="s">
        <v>1134</v>
      </c>
      <c r="E627" s="2109">
        <v>15</v>
      </c>
      <c r="F627" s="1508">
        <v>2.6280000000000001</v>
      </c>
      <c r="G627" s="1509">
        <f>F627*$I$2</f>
        <v>0</v>
      </c>
      <c r="H627" s="1509">
        <f>G627-G627*($I$1)</f>
        <v>0</v>
      </c>
    </row>
    <row r="628" spans="1:8" ht="14.25">
      <c r="A628" s="2106" t="s">
        <v>24868</v>
      </c>
      <c r="B628" s="2106" t="s">
        <v>24869</v>
      </c>
      <c r="C628" s="2107" t="s">
        <v>24870</v>
      </c>
      <c r="D628" s="2108" t="s">
        <v>1134</v>
      </c>
      <c r="E628" s="2109">
        <v>15</v>
      </c>
      <c r="F628" s="2581">
        <v>2.6280000000000001</v>
      </c>
      <c r="G628" s="1729">
        <f>F628*$I$2</f>
        <v>0</v>
      </c>
      <c r="H628" s="1729">
        <f>G628-G628*($I$1)</f>
        <v>0</v>
      </c>
    </row>
    <row r="629" spans="1:8" ht="14.25">
      <c r="A629" s="2106" t="s">
        <v>21354</v>
      </c>
      <c r="B629" s="2106" t="s">
        <v>24871</v>
      </c>
      <c r="C629" s="2107" t="s">
        <v>24872</v>
      </c>
      <c r="D629" s="2108" t="s">
        <v>1134</v>
      </c>
      <c r="E629" s="2110">
        <v>15</v>
      </c>
      <c r="F629" s="733">
        <v>2.6280000000000001</v>
      </c>
      <c r="G629" s="546">
        <f>F629*$I$2</f>
        <v>0</v>
      </c>
      <c r="H629" s="546">
        <f>G629-G629*($I$1)</f>
        <v>0</v>
      </c>
    </row>
    <row r="630" spans="1:8" ht="14.25">
      <c r="A630" s="2106"/>
      <c r="B630" s="2106"/>
      <c r="C630" s="66" t="s">
        <v>24873</v>
      </c>
      <c r="D630" s="232"/>
      <c r="E630" s="232"/>
      <c r="F630" s="124"/>
      <c r="G630" s="373"/>
      <c r="H630" s="373"/>
    </row>
    <row r="631" spans="1:8" ht="14.25">
      <c r="A631" s="2106" t="s">
        <v>24874</v>
      </c>
      <c r="B631" s="2106" t="s">
        <v>24875</v>
      </c>
      <c r="C631" s="2107" t="s">
        <v>24876</v>
      </c>
      <c r="D631" s="2108" t="s">
        <v>1134</v>
      </c>
      <c r="E631" s="2110">
        <v>15</v>
      </c>
      <c r="F631" s="733">
        <v>2.2650000000000001</v>
      </c>
      <c r="G631" s="546">
        <f>F631*$I$2</f>
        <v>0</v>
      </c>
      <c r="H631" s="546">
        <f>G631-G631*($I$1)</f>
        <v>0</v>
      </c>
    </row>
    <row r="632" spans="1:8" ht="14.25">
      <c r="A632" s="2106" t="s">
        <v>24877</v>
      </c>
      <c r="B632" s="2106" t="s">
        <v>24878</v>
      </c>
      <c r="C632" s="2107" t="s">
        <v>24879</v>
      </c>
      <c r="D632" s="2108" t="s">
        <v>1134</v>
      </c>
      <c r="E632" s="2110">
        <v>15</v>
      </c>
      <c r="F632" s="733">
        <v>2.2650000000000001</v>
      </c>
      <c r="G632" s="546">
        <f>F632*$I$2</f>
        <v>0</v>
      </c>
      <c r="H632" s="546">
        <f>G632-G632*($I$1)</f>
        <v>0</v>
      </c>
    </row>
    <row r="633" spans="1:8" ht="14.25">
      <c r="A633" s="2106" t="s">
        <v>24880</v>
      </c>
      <c r="B633" s="2106" t="s">
        <v>24881</v>
      </c>
      <c r="C633" s="2107" t="s">
        <v>24882</v>
      </c>
      <c r="D633" s="2108" t="s">
        <v>1134</v>
      </c>
      <c r="E633" s="2110">
        <v>15</v>
      </c>
      <c r="F633" s="733">
        <v>2.2650000000000001</v>
      </c>
      <c r="G633" s="546">
        <f>F633*$I$2</f>
        <v>0</v>
      </c>
      <c r="H633" s="546">
        <f>G633-G633*($I$1)</f>
        <v>0</v>
      </c>
    </row>
    <row r="634" spans="1:8" ht="14.25">
      <c r="A634" s="2106"/>
      <c r="B634" s="2106"/>
      <c r="C634" s="66" t="s">
        <v>24883</v>
      </c>
      <c r="D634" s="232"/>
      <c r="E634" s="232"/>
      <c r="F634" s="124"/>
      <c r="G634" s="373"/>
      <c r="H634" s="373"/>
    </row>
    <row r="635" spans="1:8" ht="14.25">
      <c r="A635" s="2106" t="s">
        <v>24884</v>
      </c>
      <c r="B635" s="2106" t="s">
        <v>24885</v>
      </c>
      <c r="C635" s="2107" t="s">
        <v>24886</v>
      </c>
      <c r="D635" s="2108" t="s">
        <v>1365</v>
      </c>
      <c r="E635" s="2110">
        <v>10</v>
      </c>
      <c r="F635" s="733">
        <v>1.0189999999999999</v>
      </c>
      <c r="G635" s="546">
        <f>F635*$I$2</f>
        <v>0</v>
      </c>
      <c r="H635" s="546">
        <f>G635-G635*($I$1)</f>
        <v>0</v>
      </c>
    </row>
    <row r="636" spans="1:8" ht="18" customHeight="1">
      <c r="A636" s="2106" t="s">
        <v>24887</v>
      </c>
      <c r="B636" s="2106" t="s">
        <v>24888</v>
      </c>
      <c r="C636" s="2107" t="s">
        <v>24889</v>
      </c>
      <c r="D636" s="2108" t="s">
        <v>1365</v>
      </c>
      <c r="E636" s="2110">
        <v>10</v>
      </c>
      <c r="F636" s="733">
        <v>0.78</v>
      </c>
      <c r="G636" s="546">
        <f>F636*$I$2</f>
        <v>0</v>
      </c>
      <c r="H636" s="546">
        <f>G636-G636*($I$1)</f>
        <v>0</v>
      </c>
    </row>
    <row r="637" spans="1:8" ht="14.25">
      <c r="A637" s="2106" t="s">
        <v>24890</v>
      </c>
      <c r="B637" s="2106" t="s">
        <v>24891</v>
      </c>
      <c r="C637" s="2107" t="s">
        <v>24892</v>
      </c>
      <c r="D637" s="2108" t="s">
        <v>1365</v>
      </c>
      <c r="E637" s="2110">
        <v>10</v>
      </c>
      <c r="F637" s="733">
        <v>0.93</v>
      </c>
      <c r="G637" s="546">
        <f>F637*$I$2</f>
        <v>0</v>
      </c>
      <c r="H637" s="546">
        <f>G637-G637*($I$1)</f>
        <v>0</v>
      </c>
    </row>
    <row r="638" spans="1:8" ht="14.25">
      <c r="A638" s="2106" t="s">
        <v>24893</v>
      </c>
      <c r="B638" s="2106" t="s">
        <v>24894</v>
      </c>
      <c r="C638" s="2107" t="s">
        <v>24895</v>
      </c>
      <c r="D638" s="2108" t="s">
        <v>1365</v>
      </c>
      <c r="E638" s="2110">
        <v>10</v>
      </c>
      <c r="F638" s="733">
        <v>1.0429999999999999</v>
      </c>
      <c r="G638" s="546">
        <f>F638*$I$2</f>
        <v>0</v>
      </c>
      <c r="H638" s="546">
        <f>G638-G638*($I$1)</f>
        <v>0</v>
      </c>
    </row>
    <row r="639" spans="1:8" ht="14.25">
      <c r="A639" s="2106" t="s">
        <v>24896</v>
      </c>
      <c r="B639" s="2106" t="s">
        <v>24897</v>
      </c>
      <c r="C639" s="2107" t="s">
        <v>24898</v>
      </c>
      <c r="D639" s="2108" t="s">
        <v>1365</v>
      </c>
      <c r="E639" s="2110">
        <v>1</v>
      </c>
      <c r="F639" s="733">
        <v>60.396999999999998</v>
      </c>
      <c r="G639" s="546">
        <f>F639*$I$2</f>
        <v>0</v>
      </c>
      <c r="H639" s="546">
        <f>G639-G639*($I$1)</f>
        <v>0</v>
      </c>
    </row>
    <row r="640" spans="1:8" ht="14.25">
      <c r="A640" s="2106" t="s">
        <v>24899</v>
      </c>
      <c r="B640" s="2106" t="s">
        <v>24900</v>
      </c>
      <c r="C640" s="2107" t="s">
        <v>24901</v>
      </c>
      <c r="D640" s="2108" t="s">
        <v>1365</v>
      </c>
      <c r="E640" s="2110">
        <v>1</v>
      </c>
      <c r="F640" s="733">
        <v>32.972000000000001</v>
      </c>
      <c r="G640" s="546">
        <f>F640*$I$2</f>
        <v>0</v>
      </c>
      <c r="H640" s="546">
        <f>G640-G640*($I$1)</f>
        <v>0</v>
      </c>
    </row>
    <row r="641" spans="1:8" ht="14.25">
      <c r="A641" s="2106" t="s">
        <v>24902</v>
      </c>
      <c r="B641" s="2106" t="s">
        <v>24903</v>
      </c>
      <c r="C641" s="2107" t="s">
        <v>24904</v>
      </c>
      <c r="D641" s="2108" t="s">
        <v>1365</v>
      </c>
      <c r="E641" s="2110">
        <v>1</v>
      </c>
      <c r="F641" s="733">
        <v>58.226999999999997</v>
      </c>
      <c r="G641" s="546">
        <f>F641*$I$2</f>
        <v>0</v>
      </c>
      <c r="H641" s="546">
        <f>G641-G641*($I$1)</f>
        <v>0</v>
      </c>
    </row>
    <row r="642" spans="1:8" ht="14.25">
      <c r="A642" s="2106" t="s">
        <v>24905</v>
      </c>
      <c r="B642" s="2106" t="s">
        <v>24906</v>
      </c>
      <c r="C642" s="2107" t="s">
        <v>24907</v>
      </c>
      <c r="D642" s="2108" t="s">
        <v>1365</v>
      </c>
      <c r="E642" s="2110">
        <v>5</v>
      </c>
      <c r="F642" s="733">
        <v>32.972000000000001</v>
      </c>
      <c r="G642" s="546">
        <f>F642*$I$2</f>
        <v>0</v>
      </c>
      <c r="H642" s="546">
        <f>G642-G642*($I$1)</f>
        <v>0</v>
      </c>
    </row>
    <row r="643" spans="1:8" ht="14.25">
      <c r="A643" s="2106" t="s">
        <v>24908</v>
      </c>
      <c r="B643" s="2106" t="s">
        <v>24909</v>
      </c>
      <c r="C643" s="2107" t="s">
        <v>24910</v>
      </c>
      <c r="D643" s="2108" t="s">
        <v>1365</v>
      </c>
      <c r="E643" s="2110">
        <v>1</v>
      </c>
      <c r="F643" s="733">
        <v>32.972000000000001</v>
      </c>
      <c r="G643" s="546">
        <f>F643*$I$2</f>
        <v>0</v>
      </c>
      <c r="H643" s="546">
        <f>G643-G643*($I$1)</f>
        <v>0</v>
      </c>
    </row>
    <row r="644" spans="1:8" ht="14.25">
      <c r="A644" s="2106" t="s">
        <v>24911</v>
      </c>
      <c r="B644" s="2106" t="s">
        <v>24912</v>
      </c>
      <c r="C644" s="2107" t="s">
        <v>24913</v>
      </c>
      <c r="D644" s="2108" t="s">
        <v>1365</v>
      </c>
      <c r="E644" s="2110">
        <v>1</v>
      </c>
      <c r="F644" s="733">
        <v>58.226999999999997</v>
      </c>
      <c r="G644" s="546">
        <f>F644*$I$2</f>
        <v>0</v>
      </c>
      <c r="H644" s="546">
        <f>G644-G644*($I$1)</f>
        <v>0</v>
      </c>
    </row>
    <row r="645" spans="1:8" ht="14.25">
      <c r="A645" s="2106" t="s">
        <v>24914</v>
      </c>
      <c r="B645" s="2106" t="s">
        <v>24915</v>
      </c>
      <c r="C645" s="2107" t="s">
        <v>24916</v>
      </c>
      <c r="D645" s="2108" t="s">
        <v>1365</v>
      </c>
      <c r="E645" s="2110">
        <v>10</v>
      </c>
      <c r="F645" s="733">
        <v>0.65200000000000002</v>
      </c>
      <c r="G645" s="546">
        <f>F645*$I$2</f>
        <v>0</v>
      </c>
      <c r="H645" s="546">
        <f>G645-G645*($I$1)</f>
        <v>0</v>
      </c>
    </row>
    <row r="646" spans="1:8" ht="14.25">
      <c r="A646" s="2106" t="s">
        <v>24917</v>
      </c>
      <c r="B646" s="2106" t="s">
        <v>24918</v>
      </c>
      <c r="C646" s="2107" t="s">
        <v>24919</v>
      </c>
      <c r="D646" s="2108" t="s">
        <v>1365</v>
      </c>
      <c r="E646" s="2110">
        <v>10</v>
      </c>
      <c r="F646" s="733">
        <v>0.57599999999999996</v>
      </c>
      <c r="G646" s="546">
        <f>F646*$I$2</f>
        <v>0</v>
      </c>
      <c r="H646" s="546">
        <f>G646-G646*($I$1)</f>
        <v>0</v>
      </c>
    </row>
    <row r="647" spans="1:8" ht="14.25">
      <c r="A647" s="2106" t="s">
        <v>24920</v>
      </c>
      <c r="B647" s="2106" t="s">
        <v>24921</v>
      </c>
      <c r="C647" s="2107" t="s">
        <v>24922</v>
      </c>
      <c r="D647" s="2108" t="s">
        <v>1365</v>
      </c>
      <c r="E647" s="2110">
        <v>10</v>
      </c>
      <c r="F647" s="733">
        <v>0.65200000000000002</v>
      </c>
      <c r="G647" s="546">
        <f>F647*$I$2</f>
        <v>0</v>
      </c>
      <c r="H647" s="546">
        <f>G647-G647*($I$1)</f>
        <v>0</v>
      </c>
    </row>
    <row r="648" spans="1:8" ht="14.25">
      <c r="A648" s="2106"/>
      <c r="B648" s="2106"/>
      <c r="C648" s="66" t="s">
        <v>24923</v>
      </c>
      <c r="D648" s="232"/>
      <c r="E648" s="232"/>
      <c r="F648" s="124"/>
      <c r="G648" s="373"/>
      <c r="H648" s="373"/>
    </row>
    <row r="649" spans="1:8" ht="14.25">
      <c r="A649" s="2106" t="s">
        <v>24924</v>
      </c>
      <c r="B649" s="2106" t="s">
        <v>24925</v>
      </c>
      <c r="C649" s="2107" t="s">
        <v>24926</v>
      </c>
      <c r="D649" s="2108" t="s">
        <v>1112</v>
      </c>
      <c r="E649" s="2110">
        <v>1</v>
      </c>
      <c r="F649" s="733">
        <v>8.9269999999999996</v>
      </c>
      <c r="G649" s="546">
        <f>F649*$I$2</f>
        <v>0</v>
      </c>
      <c r="H649" s="546">
        <f>G649-G649*($I$1)</f>
        <v>0</v>
      </c>
    </row>
    <row r="650" spans="1:8" ht="14.25">
      <c r="A650" s="2106" t="s">
        <v>24927</v>
      </c>
      <c r="B650" s="2106" t="s">
        <v>24928</v>
      </c>
      <c r="C650" s="2107" t="s">
        <v>24929</v>
      </c>
      <c r="D650" s="2108" t="s">
        <v>1112</v>
      </c>
      <c r="E650" s="2110">
        <v>1</v>
      </c>
      <c r="F650" s="733">
        <v>8.2650000000000006</v>
      </c>
      <c r="G650" s="546">
        <f>F650*$I$2</f>
        <v>0</v>
      </c>
      <c r="H650" s="546">
        <f>G650-G650*($I$1)</f>
        <v>0</v>
      </c>
    </row>
    <row r="651" spans="1:8" ht="14.25">
      <c r="A651" s="2106" t="s">
        <v>24930</v>
      </c>
      <c r="B651" s="2106" t="s">
        <v>24931</v>
      </c>
      <c r="C651" s="2107" t="s">
        <v>24932</v>
      </c>
      <c r="D651" s="2108" t="s">
        <v>1112</v>
      </c>
      <c r="E651" s="2110">
        <v>1</v>
      </c>
      <c r="F651" s="733">
        <v>4.6459999999999999</v>
      </c>
      <c r="G651" s="546">
        <f>F651*$I$2</f>
        <v>0</v>
      </c>
      <c r="H651" s="546">
        <f>G651-G651*($I$1)</f>
        <v>0</v>
      </c>
    </row>
    <row r="652" spans="1:8" ht="14.25">
      <c r="A652" s="2106" t="s">
        <v>24933</v>
      </c>
      <c r="B652" s="2106" t="s">
        <v>24934</v>
      </c>
      <c r="C652" s="2107" t="s">
        <v>24935</v>
      </c>
      <c r="D652" s="2108" t="s">
        <v>1112</v>
      </c>
      <c r="E652" s="2110">
        <v>1</v>
      </c>
      <c r="F652" s="733">
        <v>5.23</v>
      </c>
      <c r="G652" s="546">
        <f>F652*$I$2</f>
        <v>0</v>
      </c>
      <c r="H652" s="546">
        <f>G652-G652*($I$1)</f>
        <v>0</v>
      </c>
    </row>
    <row r="653" spans="1:8" ht="14.25">
      <c r="A653" s="2106" t="s">
        <v>24936</v>
      </c>
      <c r="B653" s="2106" t="s">
        <v>24937</v>
      </c>
      <c r="C653" s="2107" t="s">
        <v>24938</v>
      </c>
      <c r="D653" s="2108" t="s">
        <v>1112</v>
      </c>
      <c r="E653" s="2110">
        <v>1</v>
      </c>
      <c r="F653" s="733">
        <v>8.3870000000000005</v>
      </c>
      <c r="G653" s="546">
        <f>F653*$I$2</f>
        <v>0</v>
      </c>
      <c r="H653" s="546">
        <f>G653-G653*($I$1)</f>
        <v>0</v>
      </c>
    </row>
    <row r="654" spans="1:8" ht="14.25">
      <c r="A654" s="2106" t="s">
        <v>24939</v>
      </c>
      <c r="B654" s="2106" t="s">
        <v>24940</v>
      </c>
      <c r="C654" s="2107" t="s">
        <v>24941</v>
      </c>
      <c r="D654" s="2108" t="s">
        <v>1112</v>
      </c>
      <c r="E654" s="2110">
        <v>1</v>
      </c>
      <c r="F654" s="733">
        <v>12.198</v>
      </c>
      <c r="G654" s="546">
        <f>F654*$I$2</f>
        <v>0</v>
      </c>
      <c r="H654" s="546">
        <f>G654-G654*($I$1)</f>
        <v>0</v>
      </c>
    </row>
    <row r="655" spans="1:8" ht="14.25">
      <c r="A655" s="2106" t="s">
        <v>24942</v>
      </c>
      <c r="B655" s="2106" t="s">
        <v>24943</v>
      </c>
      <c r="C655" s="2107" t="s">
        <v>24944</v>
      </c>
      <c r="D655" s="2108" t="s">
        <v>1112</v>
      </c>
      <c r="E655" s="2110">
        <v>1</v>
      </c>
      <c r="F655" s="733">
        <v>17.166</v>
      </c>
      <c r="G655" s="546">
        <f>F655*$I$2</f>
        <v>0</v>
      </c>
      <c r="H655" s="546">
        <f>G655-G655*($I$1)</f>
        <v>0</v>
      </c>
    </row>
    <row r="656" spans="1:8" ht="14.25">
      <c r="A656" s="2106" t="s">
        <v>24945</v>
      </c>
      <c r="B656" s="2106" t="s">
        <v>24946</v>
      </c>
      <c r="C656" s="2107" t="s">
        <v>24947</v>
      </c>
      <c r="D656" s="2108" t="s">
        <v>1112</v>
      </c>
      <c r="E656" s="2109">
        <v>1</v>
      </c>
      <c r="F656" s="1508">
        <v>45.713999999999999</v>
      </c>
      <c r="G656" s="1509">
        <f>F656*$I$2</f>
        <v>0</v>
      </c>
      <c r="H656" s="1509">
        <f>G656-G656*($I$1)</f>
        <v>0</v>
      </c>
    </row>
    <row r="657" spans="1:8" ht="14.25">
      <c r="A657" s="2106" t="s">
        <v>24948</v>
      </c>
      <c r="B657" s="2106" t="s">
        <v>24949</v>
      </c>
      <c r="C657" s="2107" t="s">
        <v>24950</v>
      </c>
      <c r="D657" s="2108" t="s">
        <v>1112</v>
      </c>
      <c r="E657" s="2109">
        <v>1</v>
      </c>
      <c r="F657" s="2204">
        <v>20.748000000000001</v>
      </c>
      <c r="G657" s="2513">
        <f>F657*$I$2</f>
        <v>0</v>
      </c>
      <c r="H657" s="2513">
        <f>G657-G657*($I$1)</f>
        <v>0</v>
      </c>
    </row>
    <row r="658" spans="1:8" ht="14.25">
      <c r="A658" s="2106" t="s">
        <v>24951</v>
      </c>
      <c r="B658" s="2106" t="s">
        <v>24952</v>
      </c>
      <c r="C658" s="2107" t="s">
        <v>24953</v>
      </c>
      <c r="D658" s="2108" t="s">
        <v>1112</v>
      </c>
      <c r="E658" s="2109">
        <v>1</v>
      </c>
      <c r="F658" s="2204">
        <v>18.396000000000001</v>
      </c>
      <c r="G658" s="2513">
        <f>F658*$I$2</f>
        <v>0</v>
      </c>
      <c r="H658" s="2513">
        <f>G658-G658*($I$1)</f>
        <v>0</v>
      </c>
    </row>
    <row r="659" spans="1:8" ht="14.25">
      <c r="A659" s="2106" t="s">
        <v>24954</v>
      </c>
      <c r="B659" s="2106" t="s">
        <v>24955</v>
      </c>
      <c r="C659" s="2107" t="s">
        <v>24956</v>
      </c>
      <c r="D659" s="2108" t="s">
        <v>1112</v>
      </c>
      <c r="E659" s="2109">
        <v>1</v>
      </c>
      <c r="F659" s="2204">
        <v>19.721</v>
      </c>
      <c r="G659" s="2513">
        <f>F659*$I$2</f>
        <v>0</v>
      </c>
      <c r="H659" s="2513">
        <f>G659-G659*($I$1)</f>
        <v>0</v>
      </c>
    </row>
    <row r="660" spans="1:8" ht="14.25">
      <c r="A660" s="2106" t="s">
        <v>24957</v>
      </c>
      <c r="B660" s="2106" t="s">
        <v>24958</v>
      </c>
      <c r="C660" s="2107" t="s">
        <v>24959</v>
      </c>
      <c r="D660" s="2108" t="s">
        <v>1112</v>
      </c>
      <c r="E660" s="2109">
        <v>1</v>
      </c>
      <c r="F660" s="2204">
        <v>21.045000000000002</v>
      </c>
      <c r="G660" s="2513">
        <f>F660*$I$2</f>
        <v>0</v>
      </c>
      <c r="H660" s="2513">
        <f>G660-G660*($I$1)</f>
        <v>0</v>
      </c>
    </row>
    <row r="661" spans="1:8" ht="14.25">
      <c r="A661" s="2106" t="s">
        <v>24960</v>
      </c>
      <c r="B661" s="2106" t="s">
        <v>24961</v>
      </c>
      <c r="C661" s="2107" t="s">
        <v>24962</v>
      </c>
      <c r="D661" s="2108" t="s">
        <v>1112</v>
      </c>
      <c r="E661" s="2109">
        <v>1</v>
      </c>
      <c r="F661" s="2204">
        <v>22.539000000000001</v>
      </c>
      <c r="G661" s="2513">
        <f>F661*$I$2</f>
        <v>0</v>
      </c>
      <c r="H661" s="2513">
        <f>G661-G661*($I$1)</f>
        <v>0</v>
      </c>
    </row>
    <row r="662" spans="1:8" ht="14.25">
      <c r="A662" s="2106" t="s">
        <v>24963</v>
      </c>
      <c r="B662" s="2106" t="s">
        <v>24964</v>
      </c>
      <c r="C662" s="2107" t="s">
        <v>24965</v>
      </c>
      <c r="D662" s="2108" t="s">
        <v>1112</v>
      </c>
      <c r="E662" s="2109">
        <v>1</v>
      </c>
      <c r="F662" s="2204">
        <v>22.959</v>
      </c>
      <c r="G662" s="2513">
        <f>F662*$I$2</f>
        <v>0</v>
      </c>
      <c r="H662" s="2513">
        <f>G662-G662*($I$1)</f>
        <v>0</v>
      </c>
    </row>
    <row r="663" spans="1:8" ht="14.25">
      <c r="A663" s="2106" t="s">
        <v>24966</v>
      </c>
      <c r="B663" s="2106" t="s">
        <v>24967</v>
      </c>
      <c r="C663" s="2107" t="s">
        <v>24968</v>
      </c>
      <c r="D663" s="2108" t="s">
        <v>1112</v>
      </c>
      <c r="E663" s="2109">
        <v>1</v>
      </c>
      <c r="F663" s="2204">
        <v>45.713999999999999</v>
      </c>
      <c r="G663" s="2513">
        <f>F663*$I$2</f>
        <v>0</v>
      </c>
      <c r="H663" s="2513">
        <f>G663-G663*($I$1)</f>
        <v>0</v>
      </c>
    </row>
    <row r="664" spans="1:8" ht="14.25">
      <c r="A664" s="2106" t="s">
        <v>24969</v>
      </c>
      <c r="B664" s="2106" t="s">
        <v>24970</v>
      </c>
      <c r="C664" s="2107" t="s">
        <v>24971</v>
      </c>
      <c r="D664" s="2108" t="s">
        <v>1112</v>
      </c>
      <c r="E664" s="2109">
        <v>1</v>
      </c>
      <c r="F664" s="2204">
        <v>8.923</v>
      </c>
      <c r="G664" s="2513">
        <f>F664*$I$2</f>
        <v>0</v>
      </c>
      <c r="H664" s="2513">
        <f>G664-G664*($I$1)</f>
        <v>0</v>
      </c>
    </row>
    <row r="665" spans="1:8" ht="14.25">
      <c r="A665" s="2106" t="s">
        <v>24972</v>
      </c>
      <c r="B665" s="2106" t="s">
        <v>24973</v>
      </c>
      <c r="C665" s="2107" t="s">
        <v>24974</v>
      </c>
      <c r="D665" s="2108" t="s">
        <v>1112</v>
      </c>
      <c r="E665" s="2109">
        <v>1</v>
      </c>
      <c r="F665" s="2204">
        <v>9.76</v>
      </c>
      <c r="G665" s="2513">
        <f>F665*$I$2</f>
        <v>0</v>
      </c>
      <c r="H665" s="2513">
        <f>G665-G665*($I$1)</f>
        <v>0</v>
      </c>
    </row>
    <row r="666" spans="1:8" ht="14.25">
      <c r="A666" s="2106" t="s">
        <v>24975</v>
      </c>
      <c r="B666" s="2106" t="s">
        <v>24976</v>
      </c>
      <c r="C666" s="2107" t="s">
        <v>24977</v>
      </c>
      <c r="D666" s="2108" t="s">
        <v>1112</v>
      </c>
      <c r="E666" s="2109">
        <v>1</v>
      </c>
      <c r="F666" s="2204">
        <v>5.15</v>
      </c>
      <c r="G666" s="2513">
        <f>F666*$I$2</f>
        <v>0</v>
      </c>
      <c r="H666" s="2513">
        <f>G666-G666*($I$1)</f>
        <v>0</v>
      </c>
    </row>
    <row r="667" spans="1:8" ht="14.25">
      <c r="A667" s="2106" t="s">
        <v>24978</v>
      </c>
      <c r="B667" s="2106" t="s">
        <v>24979</v>
      </c>
      <c r="C667" s="2107" t="s">
        <v>24980</v>
      </c>
      <c r="D667" s="2108" t="s">
        <v>1112</v>
      </c>
      <c r="E667" s="2109">
        <v>1</v>
      </c>
      <c r="F667" s="2204">
        <v>5.3540000000000001</v>
      </c>
      <c r="G667" s="2513">
        <f>F667*$I$2</f>
        <v>0</v>
      </c>
      <c r="H667" s="2513">
        <f>G667-G667*($I$1)</f>
        <v>0</v>
      </c>
    </row>
    <row r="668" spans="1:8" ht="14.25">
      <c r="A668" s="2106" t="s">
        <v>24981</v>
      </c>
      <c r="B668" s="2106" t="s">
        <v>24982</v>
      </c>
      <c r="C668" s="2107" t="s">
        <v>24983</v>
      </c>
      <c r="D668" s="2108" t="s">
        <v>1112</v>
      </c>
      <c r="E668" s="2109">
        <v>1</v>
      </c>
      <c r="F668" s="2204">
        <v>5.4969999999999999</v>
      </c>
      <c r="G668" s="2513">
        <f>F668*$I$2</f>
        <v>0</v>
      </c>
      <c r="H668" s="2513">
        <f>G668-G668*($I$1)</f>
        <v>0</v>
      </c>
    </row>
    <row r="669" spans="1:8" ht="14.25">
      <c r="A669" s="2106" t="s">
        <v>24984</v>
      </c>
      <c r="B669" s="2106" t="s">
        <v>24985</v>
      </c>
      <c r="C669" s="2107" t="s">
        <v>24986</v>
      </c>
      <c r="D669" s="2108" t="s">
        <v>1112</v>
      </c>
      <c r="E669" s="2109">
        <v>1</v>
      </c>
      <c r="F669" s="2204">
        <v>5.7869999999999999</v>
      </c>
      <c r="G669" s="2513">
        <f>F669*$I$2</f>
        <v>0</v>
      </c>
      <c r="H669" s="2513">
        <f>G669-G669*($I$1)</f>
        <v>0</v>
      </c>
    </row>
    <row r="670" spans="1:8" ht="14.25">
      <c r="A670" s="2106" t="s">
        <v>24987</v>
      </c>
      <c r="B670" s="2106" t="s">
        <v>24988</v>
      </c>
      <c r="C670" s="2107" t="s">
        <v>24989</v>
      </c>
      <c r="D670" s="2108" t="s">
        <v>1112</v>
      </c>
      <c r="E670" s="2109">
        <v>1</v>
      </c>
      <c r="F670" s="2204">
        <v>9.0139999999999993</v>
      </c>
      <c r="G670" s="2513">
        <f>F670*$I$2</f>
        <v>0</v>
      </c>
      <c r="H670" s="2513">
        <f>G670-G670*($I$1)</f>
        <v>0</v>
      </c>
    </row>
    <row r="671" spans="1:8" ht="14.25">
      <c r="A671" s="2106" t="s">
        <v>24990</v>
      </c>
      <c r="B671" s="2106" t="s">
        <v>24991</v>
      </c>
      <c r="C671" s="2107" t="s">
        <v>24992</v>
      </c>
      <c r="D671" s="2108" t="s">
        <v>1112</v>
      </c>
      <c r="E671" s="2109">
        <v>1</v>
      </c>
      <c r="F671" s="2204">
        <v>7.5039999999999996</v>
      </c>
      <c r="G671" s="2513">
        <f>F671*$I$2</f>
        <v>0</v>
      </c>
      <c r="H671" s="2513">
        <f>G671-G671*($I$1)</f>
        <v>0</v>
      </c>
    </row>
    <row r="672" spans="1:8" ht="14.25">
      <c r="A672" s="2106" t="s">
        <v>24993</v>
      </c>
      <c r="B672" s="2106" t="s">
        <v>24994</v>
      </c>
      <c r="C672" s="2107" t="s">
        <v>24995</v>
      </c>
      <c r="D672" s="2108" t="s">
        <v>1112</v>
      </c>
      <c r="E672" s="2109">
        <v>1</v>
      </c>
      <c r="F672" s="2204">
        <v>2.58</v>
      </c>
      <c r="G672" s="2513">
        <f>F672*$I$2</f>
        <v>0</v>
      </c>
      <c r="H672" s="2513">
        <f>G672-G672*($I$1)</f>
        <v>0</v>
      </c>
    </row>
    <row r="673" spans="1:8" ht="14.25">
      <c r="A673" s="2106" t="s">
        <v>24996</v>
      </c>
      <c r="B673" s="2106" t="s">
        <v>24997</v>
      </c>
      <c r="C673" s="2107" t="s">
        <v>24998</v>
      </c>
      <c r="D673" s="2108" t="s">
        <v>1112</v>
      </c>
      <c r="E673" s="2109">
        <v>1</v>
      </c>
      <c r="F673" s="2204">
        <v>3.1680000000000001</v>
      </c>
      <c r="G673" s="2513">
        <f>F673*$I$2</f>
        <v>0</v>
      </c>
      <c r="H673" s="2513">
        <f>G673-G673*($I$1)</f>
        <v>0</v>
      </c>
    </row>
    <row r="674" spans="1:8" ht="14.25">
      <c r="A674" s="2106" t="s">
        <v>24999</v>
      </c>
      <c r="B674" s="2106" t="s">
        <v>25000</v>
      </c>
      <c r="C674" s="2107" t="s">
        <v>25001</v>
      </c>
      <c r="D674" s="2108" t="s">
        <v>1112</v>
      </c>
      <c r="E674" s="2109">
        <v>1</v>
      </c>
      <c r="F674" s="2204">
        <v>3.5550000000000002</v>
      </c>
      <c r="G674" s="2513">
        <f>F674*$I$2</f>
        <v>0</v>
      </c>
      <c r="H674" s="2513">
        <f>G674-G674*($I$1)</f>
        <v>0</v>
      </c>
    </row>
    <row r="675" spans="1:8" ht="14.25">
      <c r="A675" s="2106" t="s">
        <v>25002</v>
      </c>
      <c r="B675" s="2106" t="s">
        <v>25003</v>
      </c>
      <c r="C675" s="2107" t="s">
        <v>25004</v>
      </c>
      <c r="D675" s="2108" t="s">
        <v>1112</v>
      </c>
      <c r="E675" s="2109">
        <v>1</v>
      </c>
      <c r="F675" s="2204">
        <v>2.1240000000000001</v>
      </c>
      <c r="G675" s="2513">
        <f>F675*$I$2</f>
        <v>0</v>
      </c>
      <c r="H675" s="2513">
        <f>G675-G675*($I$1)</f>
        <v>0</v>
      </c>
    </row>
    <row r="676" spans="1:8" ht="14.25">
      <c r="A676" s="2106" t="s">
        <v>25005</v>
      </c>
      <c r="B676" s="2106" t="s">
        <v>25006</v>
      </c>
      <c r="C676" s="2107" t="s">
        <v>25007</v>
      </c>
      <c r="D676" s="2108" t="s">
        <v>1112</v>
      </c>
      <c r="E676" s="2109">
        <v>1</v>
      </c>
      <c r="F676" s="2204">
        <v>2.1240000000000001</v>
      </c>
      <c r="G676" s="2513">
        <f>F676*$I$2</f>
        <v>0</v>
      </c>
      <c r="H676" s="2513">
        <f>G676-G676*($I$1)</f>
        <v>0</v>
      </c>
    </row>
    <row r="677" spans="1:8" ht="14.25">
      <c r="A677" s="2106" t="s">
        <v>25008</v>
      </c>
      <c r="B677" s="2106" t="s">
        <v>25009</v>
      </c>
      <c r="C677" s="2107" t="s">
        <v>25010</v>
      </c>
      <c r="D677" s="2108" t="s">
        <v>1112</v>
      </c>
      <c r="E677" s="2109">
        <v>1</v>
      </c>
      <c r="F677" s="2204">
        <v>2.3980000000000001</v>
      </c>
      <c r="G677" s="2513">
        <f t="shared" ref="G677:G679" si="2">F677*$I$2</f>
        <v>0</v>
      </c>
      <c r="H677" s="2513">
        <f t="shared" ref="H677:H679" si="3">G677-G677*($I$1)</f>
        <v>0</v>
      </c>
    </row>
    <row r="678" spans="1:8" ht="14.25">
      <c r="A678" s="2106" t="s">
        <v>25011</v>
      </c>
      <c r="B678" s="2106" t="s">
        <v>25012</v>
      </c>
      <c r="C678" s="2107" t="s">
        <v>25013</v>
      </c>
      <c r="D678" s="2108" t="s">
        <v>1112</v>
      </c>
      <c r="E678" s="2109">
        <v>1</v>
      </c>
      <c r="F678" s="2204">
        <v>2.3980000000000001</v>
      </c>
      <c r="G678" s="2513">
        <f t="shared" si="2"/>
        <v>0</v>
      </c>
      <c r="H678" s="2513">
        <f t="shared" si="3"/>
        <v>0</v>
      </c>
    </row>
    <row r="679" spans="1:8" ht="14.25">
      <c r="A679" s="2106" t="s">
        <v>25014</v>
      </c>
      <c r="B679" s="2106" t="s">
        <v>25015</v>
      </c>
      <c r="C679" s="2107" t="s">
        <v>25016</v>
      </c>
      <c r="D679" s="2108" t="s">
        <v>1112</v>
      </c>
      <c r="E679" s="2109">
        <v>1</v>
      </c>
      <c r="F679" s="2204">
        <v>2.3980000000000001</v>
      </c>
      <c r="G679" s="2513">
        <f t="shared" si="2"/>
        <v>0</v>
      </c>
      <c r="H679" s="2513">
        <f t="shared" si="3"/>
        <v>0</v>
      </c>
    </row>
    <row r="680" spans="1:8" ht="14.25">
      <c r="A680" s="2106" t="s">
        <v>25017</v>
      </c>
      <c r="B680" s="2106" t="s">
        <v>25018</v>
      </c>
      <c r="C680" s="2107" t="s">
        <v>25019</v>
      </c>
      <c r="D680" s="2108" t="s">
        <v>1112</v>
      </c>
      <c r="E680" s="2109">
        <v>1</v>
      </c>
      <c r="F680" s="2204">
        <v>2.3980000000000001</v>
      </c>
      <c r="G680" s="2513">
        <f>F680*$I$2</f>
        <v>0</v>
      </c>
      <c r="H680" s="2513">
        <f>G680-G680*($I$1)</f>
        <v>0</v>
      </c>
    </row>
    <row r="681" spans="1:8" ht="14.25">
      <c r="A681" s="2106" t="s">
        <v>25020</v>
      </c>
      <c r="B681" s="2106" t="s">
        <v>25021</v>
      </c>
      <c r="C681" s="2107" t="s">
        <v>25022</v>
      </c>
      <c r="D681" s="2108" t="s">
        <v>1112</v>
      </c>
      <c r="E681" s="2109">
        <v>1</v>
      </c>
      <c r="F681" s="2204">
        <v>2.3980000000000001</v>
      </c>
      <c r="G681" s="2513">
        <f>F681*$I$2</f>
        <v>0</v>
      </c>
      <c r="H681" s="2513">
        <f>G681-G681*($I$1)</f>
        <v>0</v>
      </c>
    </row>
    <row r="682" spans="1:8" ht="14.25">
      <c r="A682" s="2106" t="s">
        <v>25023</v>
      </c>
      <c r="B682" s="2106" t="s">
        <v>25024</v>
      </c>
      <c r="C682" s="2107" t="s">
        <v>25025</v>
      </c>
      <c r="D682" s="2108" t="s">
        <v>1112</v>
      </c>
      <c r="E682" s="2109">
        <v>1</v>
      </c>
      <c r="F682" s="2204">
        <v>107.206</v>
      </c>
      <c r="G682" s="2513">
        <f>F682*$I$2</f>
        <v>0</v>
      </c>
      <c r="H682" s="2513">
        <f>G682-G682*($I$1)</f>
        <v>0</v>
      </c>
    </row>
    <row r="683" spans="1:8" ht="14.25">
      <c r="A683" s="2106" t="s">
        <v>25026</v>
      </c>
      <c r="B683" s="2106" t="s">
        <v>25024</v>
      </c>
      <c r="C683" s="2107" t="s">
        <v>25027</v>
      </c>
      <c r="D683" s="2108" t="s">
        <v>1112</v>
      </c>
      <c r="E683" s="2109">
        <v>1</v>
      </c>
      <c r="F683" s="2204">
        <v>285.37</v>
      </c>
      <c r="G683" s="2513">
        <f>F683*$I$2</f>
        <v>0</v>
      </c>
      <c r="H683" s="2513">
        <f>G683-G683*($I$1)</f>
        <v>0</v>
      </c>
    </row>
    <row r="684" spans="1:8" ht="14.25">
      <c r="A684" s="2106" t="s">
        <v>25028</v>
      </c>
      <c r="B684" s="2106" t="s">
        <v>25029</v>
      </c>
      <c r="C684" s="2107" t="s">
        <v>25030</v>
      </c>
      <c r="D684" s="2108" t="s">
        <v>1112</v>
      </c>
      <c r="E684" s="2109">
        <v>1</v>
      </c>
      <c r="F684" s="2204">
        <v>59.56</v>
      </c>
      <c r="G684" s="2513">
        <f>F684*$I$2</f>
        <v>0</v>
      </c>
      <c r="H684" s="2513">
        <f>G684-G684*($I$1)</f>
        <v>0</v>
      </c>
    </row>
    <row r="685" spans="1:8" ht="14.25">
      <c r="A685" s="2106" t="s">
        <v>25031</v>
      </c>
      <c r="B685" s="2106" t="s">
        <v>25032</v>
      </c>
      <c r="C685" s="2107" t="s">
        <v>25033</v>
      </c>
      <c r="D685" s="2108" t="s">
        <v>1112</v>
      </c>
      <c r="E685" s="2109">
        <v>1</v>
      </c>
      <c r="F685" s="2204">
        <v>24.884</v>
      </c>
      <c r="G685" s="2513">
        <f>F685*$I$2</f>
        <v>0</v>
      </c>
      <c r="H685" s="2513">
        <f>G685-G685*($I$1)</f>
        <v>0</v>
      </c>
    </row>
    <row r="686" spans="1:8" ht="14.25">
      <c r="A686" s="729"/>
      <c r="B686" s="729"/>
      <c r="C686" s="730"/>
      <c r="D686" s="173"/>
      <c r="E686" s="731"/>
      <c r="F686" s="732"/>
      <c r="G686" s="373"/>
      <c r="H686" s="373"/>
    </row>
    <row r="687" spans="1:8" ht="14.25">
      <c r="A687" s="250"/>
      <c r="B687" s="250"/>
      <c r="C687" s="835" t="s">
        <v>22791</v>
      </c>
      <c r="D687" s="234"/>
      <c r="E687" s="234"/>
      <c r="F687" s="732"/>
      <c r="G687" s="373"/>
      <c r="H687" s="373"/>
    </row>
    <row r="688" spans="1:8" ht="14.25">
      <c r="A688" s="250"/>
      <c r="B688" s="250"/>
      <c r="C688" s="835" t="s">
        <v>25034</v>
      </c>
      <c r="D688" s="234"/>
      <c r="E688" s="234"/>
      <c r="F688" s="732"/>
      <c r="G688" s="373"/>
      <c r="H688" s="373"/>
    </row>
    <row r="689" spans="1:8" s="372" customFormat="1" ht="14.25">
      <c r="A689" s="231"/>
      <c r="B689" s="231"/>
      <c r="C689" s="471" t="s">
        <v>25035</v>
      </c>
      <c r="D689" s="194"/>
      <c r="E689" s="194"/>
      <c r="F689" s="124"/>
      <c r="G689"/>
    </row>
    <row r="690" spans="1:8" s="372" customFormat="1">
      <c r="A690" s="2312" t="s">
        <v>25036</v>
      </c>
      <c r="B690" s="2312" t="s">
        <v>25037</v>
      </c>
      <c r="C690" s="2107" t="s">
        <v>25038</v>
      </c>
      <c r="D690" s="2108" t="s">
        <v>11833</v>
      </c>
      <c r="E690" s="2109">
        <v>50</v>
      </c>
      <c r="F690" s="2204">
        <v>0.55600000000000005</v>
      </c>
      <c r="G690" s="2513">
        <f>F690*$I$2</f>
        <v>0</v>
      </c>
      <c r="H690" s="2513">
        <f>G690-G690*($I$1)</f>
        <v>0</v>
      </c>
    </row>
    <row r="691" spans="1:8" s="372" customFormat="1">
      <c r="A691" s="2312" t="s">
        <v>25039</v>
      </c>
      <c r="B691" s="2312" t="s">
        <v>25040</v>
      </c>
      <c r="C691" s="2107" t="s">
        <v>25041</v>
      </c>
      <c r="D691" s="2108" t="s">
        <v>11833</v>
      </c>
      <c r="E691" s="2109">
        <v>100</v>
      </c>
      <c r="F691" s="2204">
        <v>0.50800000000000001</v>
      </c>
      <c r="G691" s="2513">
        <f>F691*$I$2</f>
        <v>0</v>
      </c>
      <c r="H691" s="2513">
        <f>G691-G691*($I$1)</f>
        <v>0</v>
      </c>
    </row>
    <row r="692" spans="1:8" s="372" customFormat="1">
      <c r="A692" s="2312" t="s">
        <v>25042</v>
      </c>
      <c r="B692" s="2312" t="s">
        <v>25043</v>
      </c>
      <c r="C692" s="2107" t="s">
        <v>25044</v>
      </c>
      <c r="D692" s="2108" t="s">
        <v>11833</v>
      </c>
      <c r="E692" s="2109">
        <v>100</v>
      </c>
      <c r="F692" s="2204">
        <v>0.46400000000000002</v>
      </c>
      <c r="G692" s="2513">
        <f>F692*$I$2</f>
        <v>0</v>
      </c>
      <c r="H692" s="2513">
        <f>G692-G692*($I$1)</f>
        <v>0</v>
      </c>
    </row>
    <row r="693" spans="1:8" s="372" customFormat="1">
      <c r="A693" s="2312" t="s">
        <v>25045</v>
      </c>
      <c r="B693" s="2312" t="s">
        <v>25046</v>
      </c>
      <c r="C693" s="2107" t="s">
        <v>25047</v>
      </c>
      <c r="D693" s="2108" t="s">
        <v>11833</v>
      </c>
      <c r="E693" s="2109">
        <v>100</v>
      </c>
      <c r="F693" s="2204">
        <v>0.46200000000000002</v>
      </c>
      <c r="G693" s="2513">
        <f>F693*$I$2</f>
        <v>0</v>
      </c>
      <c r="H693" s="2513">
        <f>G693-G693*($I$1)</f>
        <v>0</v>
      </c>
    </row>
    <row r="694" spans="1:8" s="372" customFormat="1">
      <c r="A694" s="2312" t="s">
        <v>25048</v>
      </c>
      <c r="B694" s="2312" t="s">
        <v>25049</v>
      </c>
      <c r="C694" s="2107" t="s">
        <v>25050</v>
      </c>
      <c r="D694" s="2108" t="s">
        <v>11833</v>
      </c>
      <c r="E694" s="2109">
        <v>100</v>
      </c>
      <c r="F694" s="2204">
        <v>0.46</v>
      </c>
      <c r="G694" s="2513">
        <f>F694*$I$2</f>
        <v>0</v>
      </c>
      <c r="H694" s="2513">
        <f>G694-G694*($I$1)</f>
        <v>0</v>
      </c>
    </row>
    <row r="695" spans="1:8" s="372" customFormat="1">
      <c r="A695" s="2312" t="s">
        <v>25051</v>
      </c>
      <c r="B695" s="2312" t="s">
        <v>25052</v>
      </c>
      <c r="C695" s="2107" t="s">
        <v>25053</v>
      </c>
      <c r="D695" s="2108" t="s">
        <v>11833</v>
      </c>
      <c r="E695" s="2109">
        <v>100</v>
      </c>
      <c r="F695" s="2204">
        <v>0.45500000000000002</v>
      </c>
      <c r="G695" s="2513">
        <f>F695*$I$2</f>
        <v>0</v>
      </c>
      <c r="H695" s="2513">
        <f>G695-G695*($I$1)</f>
        <v>0</v>
      </c>
    </row>
    <row r="696" spans="1:8" s="372" customFormat="1">
      <c r="A696" s="2312" t="s">
        <v>25054</v>
      </c>
      <c r="B696" s="2312" t="s">
        <v>25055</v>
      </c>
      <c r="C696" s="2107" t="s">
        <v>25056</v>
      </c>
      <c r="D696" s="2108" t="s">
        <v>11833</v>
      </c>
      <c r="E696" s="2109">
        <v>100</v>
      </c>
      <c r="F696" s="2204">
        <v>0.45300000000000001</v>
      </c>
      <c r="G696" s="2513">
        <f>F696*$I$2</f>
        <v>0</v>
      </c>
      <c r="H696" s="2513">
        <f>G696-G696*($I$1)</f>
        <v>0</v>
      </c>
    </row>
    <row r="697" spans="1:8" s="372" customFormat="1">
      <c r="A697" s="2312" t="s">
        <v>25057</v>
      </c>
      <c r="B697" s="2312" t="s">
        <v>25058</v>
      </c>
      <c r="C697" s="2107" t="s">
        <v>25059</v>
      </c>
      <c r="D697" s="2108" t="s">
        <v>11833</v>
      </c>
      <c r="E697" s="2109">
        <v>100</v>
      </c>
      <c r="F697" s="2204">
        <v>0.45300000000000001</v>
      </c>
      <c r="G697" s="2513">
        <f>F697*$I$2</f>
        <v>0</v>
      </c>
      <c r="H697" s="2513">
        <f>G697-G697*($I$1)</f>
        <v>0</v>
      </c>
    </row>
    <row r="698" spans="1:8" s="372" customFormat="1">
      <c r="A698" s="2312" t="s">
        <v>25060</v>
      </c>
      <c r="B698" s="2312" t="s">
        <v>25061</v>
      </c>
      <c r="C698" s="2107" t="s">
        <v>25062</v>
      </c>
      <c r="D698" s="2108" t="s">
        <v>11833</v>
      </c>
      <c r="E698" s="2109">
        <v>100</v>
      </c>
      <c r="F698" s="2204">
        <v>0.44800000000000001</v>
      </c>
      <c r="G698" s="2513">
        <f>F698*$I$2</f>
        <v>0</v>
      </c>
      <c r="H698" s="2513">
        <f>G698-G698*($I$1)</f>
        <v>0</v>
      </c>
    </row>
    <row r="699" spans="1:8" ht="14.25">
      <c r="A699" s="2312" t="s">
        <v>25063</v>
      </c>
      <c r="B699" s="2312" t="s">
        <v>25064</v>
      </c>
      <c r="C699" s="2107" t="s">
        <v>25065</v>
      </c>
      <c r="D699" s="2108" t="s">
        <v>11833</v>
      </c>
      <c r="E699" s="2109">
        <v>100</v>
      </c>
      <c r="F699" s="2204">
        <v>0.44800000000000001</v>
      </c>
      <c r="G699" s="2513">
        <f>F699*$I$2</f>
        <v>0</v>
      </c>
      <c r="H699" s="2513">
        <f>G699-G699*($I$1)</f>
        <v>0</v>
      </c>
    </row>
    <row r="700" spans="1:8" ht="14.25">
      <c r="A700" s="825"/>
      <c r="B700" s="825"/>
      <c r="C700" s="831" t="s">
        <v>25066</v>
      </c>
      <c r="D700" s="826"/>
      <c r="E700" s="826"/>
      <c r="F700" s="833"/>
      <c r="G700"/>
    </row>
    <row r="701" spans="1:8" ht="14.25">
      <c r="A701" s="2312" t="s">
        <v>25067</v>
      </c>
      <c r="B701" s="2312" t="s">
        <v>25068</v>
      </c>
      <c r="C701" s="2107" t="s">
        <v>25069</v>
      </c>
      <c r="D701" s="2108" t="s">
        <v>1112</v>
      </c>
      <c r="E701" s="2109">
        <v>1</v>
      </c>
      <c r="F701" s="2204">
        <v>83.772000000000006</v>
      </c>
      <c r="G701" s="546">
        <f>F701*$I$2</f>
        <v>0</v>
      </c>
      <c r="H701" s="546">
        <f>G701-G701*($I$1)</f>
        <v>0</v>
      </c>
    </row>
    <row r="702" spans="1:8" ht="14.25">
      <c r="A702" s="2312" t="s">
        <v>25070</v>
      </c>
      <c r="B702" s="2312" t="s">
        <v>25071</v>
      </c>
      <c r="C702" s="2107" t="s">
        <v>25072</v>
      </c>
      <c r="D702" s="2108" t="s">
        <v>1112</v>
      </c>
      <c r="E702" s="2109">
        <v>1</v>
      </c>
      <c r="F702" s="2204">
        <v>76.253</v>
      </c>
      <c r="G702" s="546">
        <f>F702*$I$2</f>
        <v>0</v>
      </c>
      <c r="H702" s="546">
        <f>G702-G702*($I$1)</f>
        <v>0</v>
      </c>
    </row>
    <row r="703" spans="1:8" ht="14.25">
      <c r="A703" s="2312" t="s">
        <v>25073</v>
      </c>
      <c r="B703" s="2312" t="s">
        <v>25074</v>
      </c>
      <c r="C703" s="2107" t="s">
        <v>25075</v>
      </c>
      <c r="D703" s="2108" t="s">
        <v>1112</v>
      </c>
      <c r="E703" s="2109">
        <v>1</v>
      </c>
      <c r="F703" s="2204">
        <v>70.956000000000003</v>
      </c>
      <c r="G703" s="546">
        <f>F703*$I$2</f>
        <v>0</v>
      </c>
      <c r="H703" s="546">
        <f>G703-G703*($I$1)</f>
        <v>0</v>
      </c>
    </row>
    <row r="704" spans="1:8" ht="14.25">
      <c r="A704" s="2312" t="s">
        <v>25076</v>
      </c>
      <c r="B704" s="2312" t="s">
        <v>25077</v>
      </c>
      <c r="C704" s="2107" t="s">
        <v>25078</v>
      </c>
      <c r="D704" s="2108" t="s">
        <v>1112</v>
      </c>
      <c r="E704" s="2109">
        <v>1</v>
      </c>
      <c r="F704" s="2204">
        <v>70.462000000000003</v>
      </c>
      <c r="G704" s="546">
        <f>F704*$I$2</f>
        <v>0</v>
      </c>
      <c r="H704" s="546">
        <f>G704-G704*($I$1)</f>
        <v>0</v>
      </c>
    </row>
    <row r="705" spans="1:8" ht="14.25">
      <c r="A705" s="2312" t="s">
        <v>25079</v>
      </c>
      <c r="B705" s="2312" t="s">
        <v>25080</v>
      </c>
      <c r="C705" s="2107" t="s">
        <v>25081</v>
      </c>
      <c r="D705" s="2108" t="s">
        <v>1112</v>
      </c>
      <c r="E705" s="2109">
        <v>1</v>
      </c>
      <c r="F705" s="2204">
        <v>69.965999999999994</v>
      </c>
      <c r="G705" s="546">
        <f>F705*$I$2</f>
        <v>0</v>
      </c>
      <c r="H705" s="546">
        <f>G705-G705*($I$1)</f>
        <v>0</v>
      </c>
    </row>
    <row r="706" spans="1:8" ht="14.25">
      <c r="A706" s="2312" t="s">
        <v>25082</v>
      </c>
      <c r="B706" s="2312" t="s">
        <v>25083</v>
      </c>
      <c r="C706" s="2107" t="s">
        <v>25084</v>
      </c>
      <c r="D706" s="2108" t="s">
        <v>1112</v>
      </c>
      <c r="E706" s="2109">
        <v>1</v>
      </c>
      <c r="F706" s="2204">
        <v>69.468999999999994</v>
      </c>
      <c r="G706" s="546">
        <f>F706*$I$2</f>
        <v>0</v>
      </c>
      <c r="H706" s="546">
        <f>G706-G706*($I$1)</f>
        <v>0</v>
      </c>
    </row>
    <row r="707" spans="1:8" ht="14.25">
      <c r="A707" s="2312" t="s">
        <v>25085</v>
      </c>
      <c r="B707" s="2312" t="s">
        <v>25086</v>
      </c>
      <c r="C707" s="2107" t="s">
        <v>25087</v>
      </c>
      <c r="D707" s="2108" t="s">
        <v>1112</v>
      </c>
      <c r="E707" s="2109">
        <v>1</v>
      </c>
      <c r="F707" s="2204">
        <v>68.972999999999999</v>
      </c>
      <c r="G707" s="546">
        <f>F707*$I$2</f>
        <v>0</v>
      </c>
      <c r="H707" s="546">
        <f>G707-G707*($I$1)</f>
        <v>0</v>
      </c>
    </row>
    <row r="708" spans="1:8" ht="14.25">
      <c r="A708" s="2312" t="s">
        <v>25088</v>
      </c>
      <c r="B708" s="2312" t="s">
        <v>25089</v>
      </c>
      <c r="C708" s="2107" t="s">
        <v>25090</v>
      </c>
      <c r="D708" s="2108" t="s">
        <v>1112</v>
      </c>
      <c r="E708" s="2109">
        <v>1</v>
      </c>
      <c r="F708" s="2204">
        <v>68.972999999999999</v>
      </c>
      <c r="G708" s="546">
        <f>F708*$I$2</f>
        <v>0</v>
      </c>
      <c r="H708" s="546">
        <f>G708-G708*($I$1)</f>
        <v>0</v>
      </c>
    </row>
    <row r="709" spans="1:8" ht="14.25">
      <c r="A709" s="2312" t="s">
        <v>25091</v>
      </c>
      <c r="B709" s="2312" t="s">
        <v>25092</v>
      </c>
      <c r="C709" s="2107" t="s">
        <v>25093</v>
      </c>
      <c r="D709" s="2108" t="s">
        <v>1112</v>
      </c>
      <c r="E709" s="2109">
        <v>1</v>
      </c>
      <c r="F709" s="2204">
        <v>66.846000000000004</v>
      </c>
      <c r="G709" s="546">
        <f>F709*$I$2</f>
        <v>0</v>
      </c>
      <c r="H709" s="546">
        <f>G709-G709*($I$1)</f>
        <v>0</v>
      </c>
    </row>
    <row r="710" spans="1:8" ht="14.25">
      <c r="A710" s="827"/>
      <c r="B710" s="827"/>
      <c r="C710" s="471" t="s">
        <v>25094</v>
      </c>
      <c r="D710" s="828"/>
      <c r="E710" s="828"/>
      <c r="F710" s="16"/>
      <c r="G710" s="373"/>
      <c r="H710" s="373"/>
    </row>
    <row r="711" spans="1:8" ht="14.25">
      <c r="A711" s="250"/>
      <c r="B711" s="250"/>
      <c r="C711" s="485" t="s">
        <v>25095</v>
      </c>
      <c r="D711" s="232"/>
      <c r="E711" s="232"/>
      <c r="F711" s="124"/>
      <c r="G711"/>
    </row>
    <row r="712" spans="1:8" ht="14.25">
      <c r="A712" s="2312" t="s">
        <v>25096</v>
      </c>
      <c r="B712" s="2312" t="s">
        <v>25097</v>
      </c>
      <c r="C712" s="2107" t="s">
        <v>25098</v>
      </c>
      <c r="D712" s="2108" t="s">
        <v>1134</v>
      </c>
      <c r="E712" s="2109">
        <v>1</v>
      </c>
      <c r="F712" s="2204">
        <v>40.564999999999998</v>
      </c>
      <c r="G712" s="546">
        <f>F712*$I$2</f>
        <v>0</v>
      </c>
      <c r="H712" s="546">
        <f>G712-G712*($I$1)</f>
        <v>0</v>
      </c>
    </row>
    <row r="713" spans="1:8" ht="14.25">
      <c r="A713" s="2312" t="s">
        <v>25099</v>
      </c>
      <c r="B713" s="2312" t="s">
        <v>25100</v>
      </c>
      <c r="C713" s="2107" t="s">
        <v>25101</v>
      </c>
      <c r="D713" s="2108" t="s">
        <v>1134</v>
      </c>
      <c r="E713" s="2109">
        <v>1</v>
      </c>
      <c r="F713" s="2204">
        <v>36.472000000000001</v>
      </c>
      <c r="G713" s="546">
        <f>F713*$I$2</f>
        <v>0</v>
      </c>
      <c r="H713" s="546">
        <f>G713-G713*($I$1)</f>
        <v>0</v>
      </c>
    </row>
    <row r="714" spans="1:8" ht="14.25">
      <c r="A714" s="2312" t="s">
        <v>25102</v>
      </c>
      <c r="B714" s="2312" t="s">
        <v>25103</v>
      </c>
      <c r="C714" s="2107" t="s">
        <v>25104</v>
      </c>
      <c r="D714" s="2108" t="s">
        <v>1134</v>
      </c>
      <c r="E714" s="2109">
        <v>1</v>
      </c>
      <c r="F714" s="2204">
        <v>32.588999999999999</v>
      </c>
      <c r="G714" s="546">
        <f>F714*$I$2</f>
        <v>0</v>
      </c>
      <c r="H714" s="546">
        <f>G714-G714*($I$1)</f>
        <v>0</v>
      </c>
    </row>
    <row r="715" spans="1:8" ht="14.25">
      <c r="A715" s="2312" t="s">
        <v>25105</v>
      </c>
      <c r="B715" s="2312" t="s">
        <v>25106</v>
      </c>
      <c r="C715" s="2107" t="s">
        <v>25107</v>
      </c>
      <c r="D715" s="2108" t="s">
        <v>1134</v>
      </c>
      <c r="E715" s="2109">
        <v>1</v>
      </c>
      <c r="F715" s="2204">
        <v>25.132999999999999</v>
      </c>
      <c r="G715" s="546">
        <f>F715*$I$2</f>
        <v>0</v>
      </c>
      <c r="H715" s="546">
        <f>G715-G715*($I$1)</f>
        <v>0</v>
      </c>
    </row>
    <row r="716" spans="1:8" ht="14.25">
      <c r="A716" s="2312" t="s">
        <v>25108</v>
      </c>
      <c r="B716" s="2312" t="s">
        <v>25109</v>
      </c>
      <c r="C716" s="2107" t="s">
        <v>25110</v>
      </c>
      <c r="D716" s="2108" t="s">
        <v>1112</v>
      </c>
      <c r="E716" s="2109">
        <v>1</v>
      </c>
      <c r="F716" s="2204">
        <v>27.158999999999999</v>
      </c>
      <c r="G716" s="546">
        <f>F716*$I$2</f>
        <v>0</v>
      </c>
      <c r="H716" s="546">
        <f>G716-G716*($I$1)</f>
        <v>0</v>
      </c>
    </row>
    <row r="717" spans="1:8" ht="14.25">
      <c r="A717" s="2312" t="s">
        <v>25111</v>
      </c>
      <c r="B717" s="2312" t="s">
        <v>25112</v>
      </c>
      <c r="C717" s="2107" t="s">
        <v>25113</v>
      </c>
      <c r="D717" s="2108" t="s">
        <v>1112</v>
      </c>
      <c r="E717" s="2109">
        <v>1</v>
      </c>
      <c r="F717" s="2204">
        <v>24.055</v>
      </c>
      <c r="G717" s="546">
        <f>F717*$I$2</f>
        <v>0</v>
      </c>
      <c r="H717" s="546">
        <f>G717-G717*($I$1)</f>
        <v>0</v>
      </c>
    </row>
    <row r="718" spans="1:8" ht="14.25">
      <c r="A718" s="2312" t="s">
        <v>25114</v>
      </c>
      <c r="B718" s="2312" t="s">
        <v>25115</v>
      </c>
      <c r="C718" s="2107" t="s">
        <v>25116</v>
      </c>
      <c r="D718" s="2108" t="s">
        <v>1134</v>
      </c>
      <c r="E718" s="2109">
        <v>1</v>
      </c>
      <c r="F718" s="2204">
        <v>22.501000000000001</v>
      </c>
      <c r="G718" s="546">
        <f>F718*$I$2</f>
        <v>0</v>
      </c>
      <c r="H718" s="546">
        <f>G718-G718*($I$1)</f>
        <v>0</v>
      </c>
    </row>
    <row r="719" spans="1:8" ht="14.25">
      <c r="A719" s="2312" t="s">
        <v>25117</v>
      </c>
      <c r="B719" s="2312" t="s">
        <v>25118</v>
      </c>
      <c r="C719" s="2107" t="s">
        <v>25119</v>
      </c>
      <c r="D719" s="2108" t="s">
        <v>1112</v>
      </c>
      <c r="E719" s="2109">
        <v>1</v>
      </c>
      <c r="F719" s="2204">
        <v>22.503</v>
      </c>
      <c r="G719" s="546">
        <f>F719*$I$2</f>
        <v>0</v>
      </c>
      <c r="H719" s="546">
        <f>G719-G719*($I$1)</f>
        <v>0</v>
      </c>
    </row>
    <row r="720" spans="1:8" ht="14.25">
      <c r="A720" s="2312" t="s">
        <v>25120</v>
      </c>
      <c r="B720" s="2312" t="s">
        <v>25121</v>
      </c>
      <c r="C720" s="2107" t="s">
        <v>25122</v>
      </c>
      <c r="D720" s="2108" t="s">
        <v>1134</v>
      </c>
      <c r="E720" s="2109">
        <v>1</v>
      </c>
      <c r="F720" s="2204">
        <v>22.503</v>
      </c>
      <c r="G720" s="546">
        <f>F720*$I$2</f>
        <v>0</v>
      </c>
      <c r="H720" s="546">
        <f>G720-G720*($I$1)</f>
        <v>0</v>
      </c>
    </row>
    <row r="721" spans="1:8" ht="14.25">
      <c r="A721" s="2312" t="s">
        <v>25123</v>
      </c>
      <c r="B721" s="2312" t="s">
        <v>25124</v>
      </c>
      <c r="C721" s="2107" t="s">
        <v>25125</v>
      </c>
      <c r="D721" s="2108" t="s">
        <v>1134</v>
      </c>
      <c r="E721" s="2109">
        <v>1</v>
      </c>
      <c r="F721" s="2204">
        <v>22.503</v>
      </c>
      <c r="G721" s="546">
        <f>F721*$I$2</f>
        <v>0</v>
      </c>
      <c r="H721" s="546">
        <f>G721-G721*($I$1)</f>
        <v>0</v>
      </c>
    </row>
    <row r="722" spans="1:8" ht="14.25">
      <c r="A722" s="250"/>
      <c r="B722" s="250"/>
      <c r="C722" s="485" t="s">
        <v>25126</v>
      </c>
      <c r="D722" s="232"/>
      <c r="E722" s="232"/>
      <c r="F722" s="124"/>
      <c r="G722"/>
    </row>
    <row r="723" spans="1:8" ht="14.25">
      <c r="A723" s="2312" t="s">
        <v>25127</v>
      </c>
      <c r="B723" s="2312" t="s">
        <v>25128</v>
      </c>
      <c r="C723" s="2107" t="s">
        <v>25129</v>
      </c>
      <c r="D723" s="2108" t="s">
        <v>1112</v>
      </c>
      <c r="E723" s="2109">
        <v>1</v>
      </c>
      <c r="F723" s="2204">
        <v>737.10199999999998</v>
      </c>
      <c r="G723" s="546">
        <f>F723*$I$2</f>
        <v>0</v>
      </c>
      <c r="H723" s="546">
        <f>G723-G723*($I$1)</f>
        <v>0</v>
      </c>
    </row>
    <row r="724" spans="1:8" ht="14.25">
      <c r="A724" s="2312" t="s">
        <v>25130</v>
      </c>
      <c r="B724" s="2312" t="s">
        <v>25131</v>
      </c>
      <c r="C724" s="2107" t="s">
        <v>25132</v>
      </c>
      <c r="D724" s="2108" t="s">
        <v>1112</v>
      </c>
      <c r="E724" s="2109">
        <v>1</v>
      </c>
      <c r="F724" s="2204">
        <v>652.76900000000001</v>
      </c>
      <c r="G724" s="546">
        <f>F724*$I$2</f>
        <v>0</v>
      </c>
      <c r="H724" s="546">
        <f>G724-G724*($I$1)</f>
        <v>0</v>
      </c>
    </row>
    <row r="725" spans="1:8" ht="14.25">
      <c r="A725" s="2312" t="s">
        <v>25133</v>
      </c>
      <c r="B725" s="2312" t="s">
        <v>25134</v>
      </c>
      <c r="C725" s="2107" t="s">
        <v>25135</v>
      </c>
      <c r="D725" s="2108" t="s">
        <v>1112</v>
      </c>
      <c r="E725" s="2109">
        <v>1</v>
      </c>
      <c r="F725" s="2204">
        <v>610.60599999999999</v>
      </c>
      <c r="G725" s="546">
        <f>F725*$I$2</f>
        <v>0</v>
      </c>
      <c r="H725" s="546">
        <f>G725-G725*($I$1)</f>
        <v>0</v>
      </c>
    </row>
    <row r="726" spans="1:8" ht="14.25">
      <c r="A726" s="2312" t="s">
        <v>25136</v>
      </c>
      <c r="B726" s="2312" t="s">
        <v>25137</v>
      </c>
      <c r="C726" s="2107" t="s">
        <v>25138</v>
      </c>
      <c r="D726" s="2108" t="s">
        <v>1112</v>
      </c>
      <c r="E726" s="2109">
        <v>1</v>
      </c>
      <c r="F726" s="2204">
        <v>594.95000000000005</v>
      </c>
      <c r="G726" s="546">
        <f>F726*$I$2</f>
        <v>0</v>
      </c>
      <c r="H726" s="546">
        <f>G726-G726*($I$1)</f>
        <v>0</v>
      </c>
    </row>
    <row r="727" spans="1:8" ht="14.25">
      <c r="A727" s="2312" t="s">
        <v>25139</v>
      </c>
      <c r="B727" s="2312" t="s">
        <v>25140</v>
      </c>
      <c r="C727" s="2107" t="s">
        <v>25141</v>
      </c>
      <c r="D727" s="2108" t="s">
        <v>1112</v>
      </c>
      <c r="E727" s="2109">
        <v>1</v>
      </c>
      <c r="F727" s="2204">
        <v>594.94100000000003</v>
      </c>
      <c r="G727" s="546">
        <f>F727*$I$2</f>
        <v>0</v>
      </c>
      <c r="H727" s="546">
        <f>G727-G727*($I$1)</f>
        <v>0</v>
      </c>
    </row>
    <row r="728" spans="1:8" ht="14.25">
      <c r="A728" s="2312" t="s">
        <v>25142</v>
      </c>
      <c r="B728" s="2312" t="s">
        <v>25143</v>
      </c>
      <c r="C728" s="2107" t="s">
        <v>25144</v>
      </c>
      <c r="D728" s="2108" t="s">
        <v>1112</v>
      </c>
      <c r="E728" s="2109">
        <v>1</v>
      </c>
      <c r="F728" s="2204">
        <v>594.95600000000002</v>
      </c>
      <c r="G728" s="546">
        <f>F728*$I$2</f>
        <v>0</v>
      </c>
      <c r="H728" s="546">
        <f>G728-G728*($I$1)</f>
        <v>0</v>
      </c>
    </row>
    <row r="729" spans="1:8" ht="14.25">
      <c r="A729" s="2312" t="s">
        <v>25145</v>
      </c>
      <c r="B729" s="2312" t="s">
        <v>25146</v>
      </c>
      <c r="C729" s="2107" t="s">
        <v>25147</v>
      </c>
      <c r="D729" s="2108" t="s">
        <v>1112</v>
      </c>
      <c r="E729" s="2109">
        <v>1</v>
      </c>
      <c r="F729" s="2204">
        <v>594.95299999999997</v>
      </c>
      <c r="G729" s="546">
        <f>F729*$I$2</f>
        <v>0</v>
      </c>
      <c r="H729" s="546">
        <f>G729-G729*($I$1)</f>
        <v>0</v>
      </c>
    </row>
    <row r="730" spans="1:8" ht="14.25">
      <c r="A730" s="2312" t="s">
        <v>25148</v>
      </c>
      <c r="B730" s="2312" t="s">
        <v>25149</v>
      </c>
      <c r="C730" s="2107" t="s">
        <v>25150</v>
      </c>
      <c r="D730" s="2108" t="s">
        <v>1112</v>
      </c>
      <c r="E730" s="2109">
        <v>1</v>
      </c>
      <c r="F730" s="2204">
        <v>594.95299999999997</v>
      </c>
      <c r="G730" s="546">
        <f>F730*$I$2</f>
        <v>0</v>
      </c>
      <c r="H730" s="546">
        <f>G730-G730*($I$1)</f>
        <v>0</v>
      </c>
    </row>
    <row r="731" spans="1:8" ht="14.25">
      <c r="A731" s="2312" t="s">
        <v>25151</v>
      </c>
      <c r="B731" s="2312" t="s">
        <v>25152</v>
      </c>
      <c r="C731" s="2107" t="s">
        <v>25153</v>
      </c>
      <c r="D731" s="2108" t="s">
        <v>1112</v>
      </c>
      <c r="E731" s="2109">
        <v>1</v>
      </c>
      <c r="F731" s="2204">
        <v>594.95299999999997</v>
      </c>
      <c r="G731" s="546">
        <f>F731*$I$2</f>
        <v>0</v>
      </c>
      <c r="H731" s="546">
        <f>G731-G731*($I$1)</f>
        <v>0</v>
      </c>
    </row>
    <row r="732" spans="1:8" ht="14.25">
      <c r="A732" s="2312" t="s">
        <v>25154</v>
      </c>
      <c r="B732" s="2312" t="s">
        <v>25155</v>
      </c>
      <c r="C732" s="2107" t="s">
        <v>25156</v>
      </c>
      <c r="D732" s="2108" t="s">
        <v>1112</v>
      </c>
      <c r="E732" s="2109">
        <v>1</v>
      </c>
      <c r="F732" s="2204">
        <v>594.95299999999997</v>
      </c>
      <c r="G732" s="546">
        <f>F732*$I$2</f>
        <v>0</v>
      </c>
      <c r="H732" s="546">
        <f>G732-G732*($I$1)</f>
        <v>0</v>
      </c>
    </row>
    <row r="733" spans="1:8" ht="14.25">
      <c r="A733" s="250"/>
      <c r="B733" s="250"/>
      <c r="C733" s="485" t="s">
        <v>25157</v>
      </c>
      <c r="D733" s="232"/>
      <c r="E733" s="232"/>
      <c r="F733" s="124"/>
      <c r="G733" s="373"/>
      <c r="H733" s="373"/>
    </row>
    <row r="734" spans="1:8" ht="14.25">
      <c r="A734" s="2312" t="s">
        <v>25158</v>
      </c>
      <c r="B734" s="2312" t="s">
        <v>25159</v>
      </c>
      <c r="C734" s="2107" t="s">
        <v>25160</v>
      </c>
      <c r="D734" s="2108" t="s">
        <v>1112</v>
      </c>
      <c r="E734" s="2109">
        <v>1</v>
      </c>
      <c r="F734" s="2204">
        <v>68.284999999999997</v>
      </c>
      <c r="G734" s="546">
        <f>F734*$I$2</f>
        <v>0</v>
      </c>
      <c r="H734" s="546">
        <f>G734-G734*($I$1)</f>
        <v>0</v>
      </c>
    </row>
    <row r="735" spans="1:8" ht="14.25">
      <c r="A735" s="2312" t="s">
        <v>25161</v>
      </c>
      <c r="B735" s="2312" t="s">
        <v>25162</v>
      </c>
      <c r="C735" s="2107" t="s">
        <v>25163</v>
      </c>
      <c r="D735" s="2108" t="s">
        <v>1112</v>
      </c>
      <c r="E735" s="2109">
        <v>1</v>
      </c>
      <c r="F735" s="2204">
        <v>62.078000000000003</v>
      </c>
      <c r="G735" s="546">
        <f>F735*$I$2</f>
        <v>0</v>
      </c>
      <c r="H735" s="546">
        <f>G735-G735*($I$1)</f>
        <v>0</v>
      </c>
    </row>
    <row r="736" spans="1:8" ht="14.25">
      <c r="A736" s="2312" t="s">
        <v>25164</v>
      </c>
      <c r="B736" s="2312" t="s">
        <v>25165</v>
      </c>
      <c r="C736" s="2107" t="s">
        <v>25166</v>
      </c>
      <c r="D736" s="2108" t="s">
        <v>1112</v>
      </c>
      <c r="E736" s="2109">
        <v>1</v>
      </c>
      <c r="F736" s="2204">
        <v>54.317999999999998</v>
      </c>
      <c r="G736" s="546">
        <f>F736*$I$2</f>
        <v>0</v>
      </c>
      <c r="H736" s="546">
        <f>G736-G736*($I$1)</f>
        <v>0</v>
      </c>
    </row>
    <row r="737" spans="1:8" ht="14.25">
      <c r="A737" s="2312" t="s">
        <v>25167</v>
      </c>
      <c r="B737" s="2312" t="s">
        <v>25168</v>
      </c>
      <c r="C737" s="2107" t="s">
        <v>25169</v>
      </c>
      <c r="D737" s="2108" t="s">
        <v>1112</v>
      </c>
      <c r="E737" s="2109">
        <v>1</v>
      </c>
      <c r="F737" s="2204">
        <v>50.436999999999998</v>
      </c>
      <c r="G737" s="546">
        <f>F737*$I$2</f>
        <v>0</v>
      </c>
      <c r="H737" s="546">
        <f>G737-G737*($I$1)</f>
        <v>0</v>
      </c>
    </row>
    <row r="738" spans="1:8" ht="14.25">
      <c r="A738" s="2312" t="s">
        <v>25170</v>
      </c>
      <c r="B738" s="2312" t="s">
        <v>25171</v>
      </c>
      <c r="C738" s="2107" t="s">
        <v>25172</v>
      </c>
      <c r="D738" s="2108" t="s">
        <v>1112</v>
      </c>
      <c r="E738" s="2109">
        <v>1</v>
      </c>
      <c r="F738" s="2204">
        <v>46.555999999999997</v>
      </c>
      <c r="G738" s="546">
        <f>F738*$I$2</f>
        <v>0</v>
      </c>
      <c r="H738" s="546">
        <f>G738-G738*($I$1)</f>
        <v>0</v>
      </c>
    </row>
    <row r="739" spans="1:8" ht="14.25">
      <c r="A739" s="2312" t="s">
        <v>25173</v>
      </c>
      <c r="B739" s="2312" t="s">
        <v>25174</v>
      </c>
      <c r="C739" s="2107" t="s">
        <v>25175</v>
      </c>
      <c r="D739" s="2108" t="s">
        <v>1112</v>
      </c>
      <c r="E739" s="2109">
        <v>1</v>
      </c>
      <c r="F739" s="2204">
        <v>41.901000000000003</v>
      </c>
      <c r="G739" s="546">
        <f>F739*$I$2</f>
        <v>0</v>
      </c>
      <c r="H739" s="546">
        <f>G739-G739*($I$1)</f>
        <v>0</v>
      </c>
    </row>
    <row r="740" spans="1:8" ht="14.25">
      <c r="A740" s="2312" t="s">
        <v>25176</v>
      </c>
      <c r="B740" s="2312" t="s">
        <v>25177</v>
      </c>
      <c r="C740" s="2107" t="s">
        <v>25178</v>
      </c>
      <c r="D740" s="2108" t="s">
        <v>1112</v>
      </c>
      <c r="E740" s="2109">
        <v>1</v>
      </c>
      <c r="F740" s="2204">
        <v>37.244999999999997</v>
      </c>
      <c r="G740" s="546">
        <f>F740*$I$2</f>
        <v>0</v>
      </c>
      <c r="H740" s="546">
        <f>G740-G740*($I$1)</f>
        <v>0</v>
      </c>
    </row>
    <row r="741" spans="1:8" ht="14.25">
      <c r="A741" s="2312" t="s">
        <v>25179</v>
      </c>
      <c r="B741" s="2312" t="s">
        <v>25180</v>
      </c>
      <c r="C741" s="2107" t="s">
        <v>25181</v>
      </c>
      <c r="D741" s="2108" t="s">
        <v>1112</v>
      </c>
      <c r="E741" s="2109">
        <v>1</v>
      </c>
      <c r="F741" s="2204">
        <v>37.247</v>
      </c>
      <c r="G741" s="546">
        <f>F741*$I$2</f>
        <v>0</v>
      </c>
      <c r="H741" s="546">
        <f>G741-G741*($I$1)</f>
        <v>0</v>
      </c>
    </row>
    <row r="742" spans="1:8" ht="14.25">
      <c r="A742" s="2312" t="s">
        <v>25182</v>
      </c>
      <c r="B742" s="2312" t="s">
        <v>25183</v>
      </c>
      <c r="C742" s="2107" t="s">
        <v>25184</v>
      </c>
      <c r="D742" s="2108" t="s">
        <v>1112</v>
      </c>
      <c r="E742" s="2109">
        <v>1</v>
      </c>
      <c r="F742" s="2204">
        <v>37.247999999999998</v>
      </c>
      <c r="G742" s="546">
        <f>F742*$I$2</f>
        <v>0</v>
      </c>
      <c r="H742" s="546">
        <f>G742-G742*($I$1)</f>
        <v>0</v>
      </c>
    </row>
    <row r="743" spans="1:8" ht="14.25">
      <c r="A743" s="2312" t="s">
        <v>25185</v>
      </c>
      <c r="B743" s="2312" t="s">
        <v>25186</v>
      </c>
      <c r="C743" s="2107" t="s">
        <v>25187</v>
      </c>
      <c r="D743" s="2108" t="s">
        <v>1112</v>
      </c>
      <c r="E743" s="2109">
        <v>1</v>
      </c>
      <c r="F743" s="2204">
        <v>37.247999999999998</v>
      </c>
      <c r="G743" s="546">
        <f>F743*$I$2</f>
        <v>0</v>
      </c>
      <c r="H743" s="546">
        <f>G743-G743*($I$1)</f>
        <v>0</v>
      </c>
    </row>
    <row r="744" spans="1:8" ht="14.25">
      <c r="A744" s="2312" t="s">
        <v>25188</v>
      </c>
      <c r="B744" s="2312" t="s">
        <v>25189</v>
      </c>
      <c r="C744" s="2107" t="s">
        <v>25190</v>
      </c>
      <c r="D744" s="2108" t="s">
        <v>1112</v>
      </c>
      <c r="E744" s="2109">
        <v>1</v>
      </c>
      <c r="F744" s="2204">
        <v>37.247999999999998</v>
      </c>
      <c r="G744" s="546">
        <f>F744*$I$2</f>
        <v>0</v>
      </c>
      <c r="H744" s="546">
        <f>G744-G744*($I$1)</f>
        <v>0</v>
      </c>
    </row>
    <row r="745" spans="1:8" ht="14.25">
      <c r="A745" s="250"/>
      <c r="B745" s="250"/>
      <c r="C745" s="485" t="s">
        <v>25191</v>
      </c>
      <c r="D745" s="232"/>
      <c r="E745" s="232"/>
      <c r="F745" s="124"/>
      <c r="G745" s="373"/>
      <c r="H745" s="373"/>
    </row>
    <row r="746" spans="1:8" ht="14.25">
      <c r="A746" s="2312" t="s">
        <v>25192</v>
      </c>
      <c r="B746" s="2312" t="s">
        <v>25193</v>
      </c>
      <c r="C746" s="2107" t="s">
        <v>25194</v>
      </c>
      <c r="D746" s="2108" t="s">
        <v>1112</v>
      </c>
      <c r="E746" s="2109">
        <v>1</v>
      </c>
      <c r="F746" s="2204">
        <v>204.85</v>
      </c>
      <c r="G746" s="546">
        <f>F746*$I$2</f>
        <v>0</v>
      </c>
      <c r="H746" s="546">
        <f>G746-G746*($I$1)</f>
        <v>0</v>
      </c>
    </row>
    <row r="747" spans="1:8" ht="14.25">
      <c r="A747" s="2312" t="s">
        <v>25195</v>
      </c>
      <c r="B747" s="2312" t="s">
        <v>25196</v>
      </c>
      <c r="C747" s="2107" t="s">
        <v>25197</v>
      </c>
      <c r="D747" s="2108" t="s">
        <v>1112</v>
      </c>
      <c r="E747" s="2109">
        <v>1</v>
      </c>
      <c r="F747" s="2204">
        <v>189.33799999999999</v>
      </c>
      <c r="G747" s="546">
        <f>F747*$I$2</f>
        <v>0</v>
      </c>
      <c r="H747" s="546">
        <f>G747-G747*($I$1)</f>
        <v>0</v>
      </c>
    </row>
    <row r="748" spans="1:8" ht="14.25">
      <c r="A748" s="2312" t="s">
        <v>25198</v>
      </c>
      <c r="B748" s="2312" t="s">
        <v>25199</v>
      </c>
      <c r="C748" s="2107" t="s">
        <v>25200</v>
      </c>
      <c r="D748" s="2108" t="s">
        <v>1112</v>
      </c>
      <c r="E748" s="2109">
        <v>1</v>
      </c>
      <c r="F748" s="2204">
        <v>168.018</v>
      </c>
      <c r="G748" s="546">
        <f>F748*$I$2</f>
        <v>0</v>
      </c>
      <c r="H748" s="546">
        <f>G748-G748*($I$1)</f>
        <v>0</v>
      </c>
    </row>
    <row r="749" spans="1:8" ht="14.25">
      <c r="A749" s="2312" t="s">
        <v>25201</v>
      </c>
      <c r="B749" s="2312" t="s">
        <v>25202</v>
      </c>
      <c r="C749" s="2107" t="s">
        <v>25203</v>
      </c>
      <c r="D749" s="2108" t="s">
        <v>1112</v>
      </c>
      <c r="E749" s="2109">
        <v>1</v>
      </c>
      <c r="F749" s="2204">
        <v>151.31</v>
      </c>
      <c r="G749" s="546">
        <f>F749*$I$2</f>
        <v>0</v>
      </c>
      <c r="H749" s="546">
        <f>G749-G749*($I$1)</f>
        <v>0</v>
      </c>
    </row>
    <row r="750" spans="1:8" ht="14.25">
      <c r="A750" s="2312" t="s">
        <v>25204</v>
      </c>
      <c r="B750" s="2312" t="s">
        <v>25205</v>
      </c>
      <c r="C750" s="2107" t="s">
        <v>25206</v>
      </c>
      <c r="D750" s="2108" t="s">
        <v>1112</v>
      </c>
      <c r="E750" s="2109">
        <v>1</v>
      </c>
      <c r="F750" s="2204">
        <v>144.43600000000001</v>
      </c>
      <c r="G750" s="546">
        <f>F750*$I$2</f>
        <v>0</v>
      </c>
      <c r="H750" s="546">
        <f>G750-G750*($I$1)</f>
        <v>0</v>
      </c>
    </row>
    <row r="751" spans="1:8" ht="14.25">
      <c r="A751" s="2312" t="s">
        <v>25207</v>
      </c>
      <c r="B751" s="2312" t="s">
        <v>25208</v>
      </c>
      <c r="C751" s="2107" t="s">
        <v>25209</v>
      </c>
      <c r="D751" s="2108" t="s">
        <v>1112</v>
      </c>
      <c r="E751" s="2109">
        <v>1</v>
      </c>
      <c r="F751" s="2204">
        <v>128.22399999999999</v>
      </c>
      <c r="G751" s="546">
        <f>F751*$I$2</f>
        <v>0</v>
      </c>
      <c r="H751" s="546">
        <f>G751-G751*($I$1)</f>
        <v>0</v>
      </c>
    </row>
    <row r="752" spans="1:8" ht="14.25">
      <c r="A752" s="2312" t="s">
        <v>25210</v>
      </c>
      <c r="B752" s="2312" t="s">
        <v>25211</v>
      </c>
      <c r="C752" s="2107" t="s">
        <v>25212</v>
      </c>
      <c r="D752" s="2108" t="s">
        <v>1112</v>
      </c>
      <c r="E752" s="2109">
        <v>1</v>
      </c>
      <c r="F752" s="2204">
        <v>114.96</v>
      </c>
      <c r="G752" s="546">
        <f>F752*$I$2</f>
        <v>0</v>
      </c>
      <c r="H752" s="546">
        <f>G752-G752*($I$1)</f>
        <v>0</v>
      </c>
    </row>
    <row r="753" spans="1:8" ht="14.25">
      <c r="A753" s="2312" t="s">
        <v>25213</v>
      </c>
      <c r="B753" s="2312" t="s">
        <v>25214</v>
      </c>
      <c r="C753" s="2107" t="s">
        <v>25215</v>
      </c>
      <c r="D753" s="2108" t="s">
        <v>1112</v>
      </c>
      <c r="E753" s="2109">
        <v>1</v>
      </c>
      <c r="F753" s="2204">
        <v>111.322</v>
      </c>
      <c r="G753" s="546">
        <f>F753*$I$2</f>
        <v>0</v>
      </c>
      <c r="H753" s="546">
        <f>G753-G753*($I$1)</f>
        <v>0</v>
      </c>
    </row>
    <row r="754" spans="1:8" ht="14.25">
      <c r="A754" s="2312" t="s">
        <v>25216</v>
      </c>
      <c r="B754" s="2312" t="s">
        <v>25217</v>
      </c>
      <c r="C754" s="2107" t="s">
        <v>25218</v>
      </c>
      <c r="D754" s="2108" t="s">
        <v>1112</v>
      </c>
      <c r="E754" s="2109">
        <v>1</v>
      </c>
      <c r="F754" s="2204">
        <v>111.321</v>
      </c>
      <c r="G754" s="546">
        <f>F754*$I$2</f>
        <v>0</v>
      </c>
      <c r="H754" s="546">
        <f>G754-G754*($I$1)</f>
        <v>0</v>
      </c>
    </row>
    <row r="755" spans="1:8" ht="14.25">
      <c r="A755" s="2312" t="s">
        <v>25219</v>
      </c>
      <c r="B755" s="2312" t="s">
        <v>25220</v>
      </c>
      <c r="C755" s="2107" t="s">
        <v>25221</v>
      </c>
      <c r="D755" s="2108" t="s">
        <v>1112</v>
      </c>
      <c r="E755" s="2109">
        <v>1</v>
      </c>
      <c r="F755" s="2204">
        <v>111.321</v>
      </c>
      <c r="G755" s="546">
        <f>F755*$I$2</f>
        <v>0</v>
      </c>
      <c r="H755" s="546">
        <f>G755-G755*($I$1)</f>
        <v>0</v>
      </c>
    </row>
    <row r="756" spans="1:8" ht="14.25">
      <c r="A756" s="2312" t="s">
        <v>25222</v>
      </c>
      <c r="B756" s="2312" t="s">
        <v>25223</v>
      </c>
      <c r="C756" s="2107" t="s">
        <v>25224</v>
      </c>
      <c r="D756" s="2108" t="s">
        <v>1112</v>
      </c>
      <c r="E756" s="2109">
        <v>1</v>
      </c>
      <c r="F756" s="2204">
        <v>111.321</v>
      </c>
      <c r="G756" s="546">
        <f>F756*$I$2</f>
        <v>0</v>
      </c>
      <c r="H756" s="546">
        <f>G756-G756*($I$1)</f>
        <v>0</v>
      </c>
    </row>
    <row r="757" spans="1:8" ht="14.25">
      <c r="A757" s="250"/>
      <c r="B757" s="250"/>
      <c r="C757" s="485" t="s">
        <v>25225</v>
      </c>
      <c r="D757" s="232"/>
      <c r="E757" s="232"/>
      <c r="F757" s="124"/>
      <c r="G757" s="373"/>
      <c r="H757" s="373"/>
    </row>
    <row r="758" spans="1:8" ht="14.25">
      <c r="A758" s="2312" t="s">
        <v>25226</v>
      </c>
      <c r="B758" s="2312" t="s">
        <v>25227</v>
      </c>
      <c r="C758" s="2107" t="s">
        <v>25228</v>
      </c>
      <c r="D758" s="2108" t="s">
        <v>1134</v>
      </c>
      <c r="E758" s="2109">
        <v>50</v>
      </c>
      <c r="F758" s="2204">
        <v>0.48699999999999999</v>
      </c>
      <c r="G758" s="546">
        <f>F758*$I$2</f>
        <v>0</v>
      </c>
      <c r="H758" s="546">
        <f>G758-G758*($I$1)</f>
        <v>0</v>
      </c>
    </row>
    <row r="759" spans="1:8" ht="14.25">
      <c r="A759" s="2312" t="s">
        <v>25229</v>
      </c>
      <c r="B759" s="2312" t="s">
        <v>25230</v>
      </c>
      <c r="C759" s="2107" t="s">
        <v>25231</v>
      </c>
      <c r="D759" s="2108" t="s">
        <v>1134</v>
      </c>
      <c r="E759" s="2109">
        <v>50</v>
      </c>
      <c r="F759" s="2204">
        <v>0.442</v>
      </c>
      <c r="G759" s="546">
        <f>F759*$I$2</f>
        <v>0</v>
      </c>
      <c r="H759" s="546">
        <f>G759-G759*($I$1)</f>
        <v>0</v>
      </c>
    </row>
    <row r="760" spans="1:8" ht="14.25">
      <c r="A760" s="2312" t="s">
        <v>25232</v>
      </c>
      <c r="B760" s="2312" t="s">
        <v>25233</v>
      </c>
      <c r="C760" s="2107" t="s">
        <v>25234</v>
      </c>
      <c r="D760" s="2108" t="s">
        <v>1134</v>
      </c>
      <c r="E760" s="2109">
        <v>50</v>
      </c>
      <c r="F760" s="2204">
        <v>0.41099999999999998</v>
      </c>
      <c r="G760" s="546">
        <f>F760*$I$2</f>
        <v>0</v>
      </c>
      <c r="H760" s="546">
        <f>G760-G760*($I$1)</f>
        <v>0</v>
      </c>
    </row>
    <row r="761" spans="1:8" ht="14.25">
      <c r="A761" s="2312" t="s">
        <v>25235</v>
      </c>
      <c r="B761" s="2312" t="s">
        <v>25236</v>
      </c>
      <c r="C761" s="2107" t="s">
        <v>25237</v>
      </c>
      <c r="D761" s="2108" t="s">
        <v>1134</v>
      </c>
      <c r="E761" s="2109">
        <v>50</v>
      </c>
      <c r="F761" s="2204">
        <v>0.38200000000000001</v>
      </c>
      <c r="G761" s="546">
        <f>F761*$I$2</f>
        <v>0</v>
      </c>
      <c r="H761" s="546">
        <f>G761-G761*($I$1)</f>
        <v>0</v>
      </c>
    </row>
    <row r="762" spans="1:8" ht="14.25">
      <c r="A762" s="2312" t="s">
        <v>25238</v>
      </c>
      <c r="B762" s="2312" t="s">
        <v>25239</v>
      </c>
      <c r="C762" s="2107" t="s">
        <v>25240</v>
      </c>
      <c r="D762" s="2108" t="s">
        <v>1134</v>
      </c>
      <c r="E762" s="2109">
        <v>100</v>
      </c>
      <c r="F762" s="2204">
        <v>0.38200000000000001</v>
      </c>
      <c r="G762" s="546">
        <f>F762*$I$2</f>
        <v>0</v>
      </c>
      <c r="H762" s="546">
        <f>G762-G762*($I$1)</f>
        <v>0</v>
      </c>
    </row>
    <row r="763" spans="1:8" ht="14.25">
      <c r="A763" s="2312" t="s">
        <v>25241</v>
      </c>
      <c r="B763" s="2312" t="s">
        <v>25242</v>
      </c>
      <c r="C763" s="2107" t="s">
        <v>25243</v>
      </c>
      <c r="D763" s="2108" t="s">
        <v>1134</v>
      </c>
      <c r="E763" s="2109">
        <v>100</v>
      </c>
      <c r="F763" s="2204">
        <v>0.38200000000000001</v>
      </c>
      <c r="G763" s="546">
        <f>F763*$I$2</f>
        <v>0</v>
      </c>
      <c r="H763" s="546">
        <f>G763-G763*($I$1)</f>
        <v>0</v>
      </c>
    </row>
    <row r="764" spans="1:8" ht="14.25">
      <c r="A764" s="2312" t="s">
        <v>25244</v>
      </c>
      <c r="B764" s="2312" t="s">
        <v>25245</v>
      </c>
      <c r="C764" s="2107" t="s">
        <v>25246</v>
      </c>
      <c r="D764" s="2108" t="s">
        <v>1134</v>
      </c>
      <c r="E764" s="2109">
        <v>100</v>
      </c>
      <c r="F764" s="2204">
        <v>0.38200000000000001</v>
      </c>
      <c r="G764" s="546">
        <f>F764*$I$2</f>
        <v>0</v>
      </c>
      <c r="H764" s="546">
        <f>G764-G764*($I$1)</f>
        <v>0</v>
      </c>
    </row>
    <row r="765" spans="1:8" ht="14.25">
      <c r="A765" s="2312" t="s">
        <v>25247</v>
      </c>
      <c r="B765" s="2312" t="s">
        <v>25248</v>
      </c>
      <c r="C765" s="2107" t="s">
        <v>25249</v>
      </c>
      <c r="D765" s="2108" t="s">
        <v>1134</v>
      </c>
      <c r="E765" s="2109">
        <v>100</v>
      </c>
      <c r="F765" s="2204">
        <v>0.38200000000000001</v>
      </c>
      <c r="G765" s="546">
        <f>F765*$I$2</f>
        <v>0</v>
      </c>
      <c r="H765" s="546">
        <f>G765-G765*($I$1)</f>
        <v>0</v>
      </c>
    </row>
    <row r="766" spans="1:8" ht="14.25">
      <c r="A766" s="250"/>
      <c r="B766" s="250"/>
      <c r="C766" s="485" t="s">
        <v>25250</v>
      </c>
      <c r="D766" s="232"/>
      <c r="E766" s="232"/>
      <c r="F766" s="124"/>
      <c r="G766" s="373"/>
      <c r="H766" s="373"/>
    </row>
    <row r="767" spans="1:8" ht="14.25">
      <c r="A767" s="2312" t="s">
        <v>25251</v>
      </c>
      <c r="B767" s="2312" t="s">
        <v>25252</v>
      </c>
      <c r="C767" s="2107" t="s">
        <v>25253</v>
      </c>
      <c r="D767" s="2108" t="s">
        <v>1134</v>
      </c>
      <c r="E767" s="2109">
        <v>50</v>
      </c>
      <c r="F767" s="2204">
        <v>0.45700000000000002</v>
      </c>
      <c r="G767" s="546">
        <f>F767*$I$2</f>
        <v>0</v>
      </c>
      <c r="H767" s="546">
        <f>G767-G767*($I$1)</f>
        <v>0</v>
      </c>
    </row>
    <row r="768" spans="1:8" ht="14.25">
      <c r="A768" s="2312" t="s">
        <v>25254</v>
      </c>
      <c r="B768" s="2312" t="s">
        <v>25255</v>
      </c>
      <c r="C768" s="2107" t="s">
        <v>25256</v>
      </c>
      <c r="D768" s="2108" t="s">
        <v>1134</v>
      </c>
      <c r="E768" s="2109">
        <v>50</v>
      </c>
      <c r="F768" s="2204">
        <v>0.42799999999999999</v>
      </c>
      <c r="G768" s="546">
        <f>F768*$I$2</f>
        <v>0</v>
      </c>
      <c r="H768" s="546">
        <f>G768-G768*($I$1)</f>
        <v>0</v>
      </c>
    </row>
    <row r="769" spans="1:8" ht="14.25">
      <c r="A769" s="2312" t="s">
        <v>25257</v>
      </c>
      <c r="B769" s="2312" t="s">
        <v>25258</v>
      </c>
      <c r="C769" s="2107" t="s">
        <v>25259</v>
      </c>
      <c r="D769" s="2108" t="s">
        <v>1134</v>
      </c>
      <c r="E769" s="2109">
        <v>50</v>
      </c>
      <c r="F769" s="2204">
        <v>0.39700000000000002</v>
      </c>
      <c r="G769" s="546">
        <f>F769*$I$2</f>
        <v>0</v>
      </c>
      <c r="H769" s="546">
        <f>G769-G769*($I$1)</f>
        <v>0</v>
      </c>
    </row>
    <row r="770" spans="1:8" ht="14.25">
      <c r="A770" s="2312" t="s">
        <v>25260</v>
      </c>
      <c r="B770" s="2312" t="s">
        <v>25261</v>
      </c>
      <c r="C770" s="2107" t="s">
        <v>25262</v>
      </c>
      <c r="D770" s="2108" t="s">
        <v>1134</v>
      </c>
      <c r="E770" s="2109">
        <v>50</v>
      </c>
      <c r="F770" s="2204">
        <v>0.36799999999999999</v>
      </c>
      <c r="G770" s="546">
        <f>F770*$I$2</f>
        <v>0</v>
      </c>
      <c r="H770" s="546">
        <f>G770-G770*($I$1)</f>
        <v>0</v>
      </c>
    </row>
    <row r="771" spans="1:8" ht="14.25">
      <c r="A771" s="2312" t="s">
        <v>25263</v>
      </c>
      <c r="B771" s="2312" t="s">
        <v>25264</v>
      </c>
      <c r="C771" s="2107" t="s">
        <v>25265</v>
      </c>
      <c r="D771" s="2108" t="s">
        <v>1134</v>
      </c>
      <c r="E771" s="2109">
        <v>100</v>
      </c>
      <c r="F771" s="2204">
        <v>0.36799999999999999</v>
      </c>
      <c r="G771" s="546">
        <f>F771*$I$2</f>
        <v>0</v>
      </c>
      <c r="H771" s="546">
        <f>G771-G771*($I$1)</f>
        <v>0</v>
      </c>
    </row>
    <row r="772" spans="1:8" ht="14.25">
      <c r="A772" s="2312" t="s">
        <v>25266</v>
      </c>
      <c r="B772" s="2312" t="s">
        <v>25267</v>
      </c>
      <c r="C772" s="2107" t="s">
        <v>25268</v>
      </c>
      <c r="D772" s="2108" t="s">
        <v>1134</v>
      </c>
      <c r="E772" s="2109">
        <v>100</v>
      </c>
      <c r="F772" s="2204">
        <v>0.36799999999999999</v>
      </c>
      <c r="G772" s="546">
        <f>F772*$I$2</f>
        <v>0</v>
      </c>
      <c r="H772" s="546">
        <f>G772-G772*($I$1)</f>
        <v>0</v>
      </c>
    </row>
    <row r="773" spans="1:8" ht="14.25">
      <c r="A773" s="2312" t="s">
        <v>25269</v>
      </c>
      <c r="B773" s="2312" t="s">
        <v>25270</v>
      </c>
      <c r="C773" s="2107" t="s">
        <v>25271</v>
      </c>
      <c r="D773" s="2108" t="s">
        <v>1134</v>
      </c>
      <c r="E773" s="2109">
        <v>100</v>
      </c>
      <c r="F773" s="2204">
        <v>0.36799999999999999</v>
      </c>
      <c r="G773" s="546">
        <f>F773*$I$2</f>
        <v>0</v>
      </c>
      <c r="H773" s="546">
        <f>G773-G773*($I$1)</f>
        <v>0</v>
      </c>
    </row>
    <row r="774" spans="1:8" ht="14.25">
      <c r="A774" s="2312" t="s">
        <v>25272</v>
      </c>
      <c r="B774" s="2312" t="s">
        <v>25273</v>
      </c>
      <c r="C774" s="2107" t="s">
        <v>25274</v>
      </c>
      <c r="D774" s="2108" t="s">
        <v>1134</v>
      </c>
      <c r="E774" s="2109">
        <v>100</v>
      </c>
      <c r="F774" s="2204">
        <v>0.36699999999999999</v>
      </c>
      <c r="G774" s="546">
        <f>F774*$I$2</f>
        <v>0</v>
      </c>
      <c r="H774" s="546">
        <f>G774-G774*($I$1)</f>
        <v>0</v>
      </c>
    </row>
    <row r="775" spans="1:8" ht="14.25">
      <c r="A775" s="250"/>
      <c r="B775" s="250"/>
      <c r="C775" s="485" t="s">
        <v>25275</v>
      </c>
      <c r="D775" s="232"/>
      <c r="E775" s="232"/>
      <c r="F775" s="124"/>
      <c r="G775" s="373"/>
      <c r="H775" s="373"/>
    </row>
    <row r="776" spans="1:8" ht="14.25">
      <c r="A776" s="2312" t="s">
        <v>25276</v>
      </c>
      <c r="B776" s="2312" t="s">
        <v>25277</v>
      </c>
      <c r="C776" s="2107" t="s">
        <v>25278</v>
      </c>
      <c r="D776" s="2108" t="s">
        <v>1134</v>
      </c>
      <c r="E776" s="2109">
        <v>50</v>
      </c>
      <c r="F776" s="2204">
        <v>0.50600000000000001</v>
      </c>
      <c r="G776" s="546">
        <f>F776*$I$2</f>
        <v>0</v>
      </c>
      <c r="H776" s="546">
        <f>G776-G776*($I$1)</f>
        <v>0</v>
      </c>
    </row>
    <row r="777" spans="1:8" ht="14.25">
      <c r="A777" s="2312" t="s">
        <v>25279</v>
      </c>
      <c r="B777" s="2312" t="s">
        <v>25280</v>
      </c>
      <c r="C777" s="2107" t="s">
        <v>25281</v>
      </c>
      <c r="D777" s="2108" t="s">
        <v>1134</v>
      </c>
      <c r="E777" s="2109">
        <v>100</v>
      </c>
      <c r="F777" s="2204">
        <v>0.44600000000000001</v>
      </c>
      <c r="G777" s="546">
        <f>F777*$I$2</f>
        <v>0</v>
      </c>
      <c r="H777" s="546">
        <f>G777-G777*($I$1)</f>
        <v>0</v>
      </c>
    </row>
    <row r="778" spans="1:8" ht="14.25">
      <c r="A778" s="2312" t="s">
        <v>25282</v>
      </c>
      <c r="B778" s="2312" t="s">
        <v>25283</v>
      </c>
      <c r="C778" s="2107" t="s">
        <v>25284</v>
      </c>
      <c r="D778" s="2108" t="s">
        <v>1134</v>
      </c>
      <c r="E778" s="2109">
        <v>100</v>
      </c>
      <c r="F778" s="2204">
        <v>0.44600000000000001</v>
      </c>
      <c r="G778" s="546">
        <f>F778*$I$2</f>
        <v>0</v>
      </c>
      <c r="H778" s="546">
        <f>G778-G778*($I$1)</f>
        <v>0</v>
      </c>
    </row>
    <row r="779" spans="1:8" ht="14.25">
      <c r="A779" s="250"/>
      <c r="B779" s="250"/>
      <c r="C779" s="485" t="s">
        <v>25285</v>
      </c>
      <c r="D779" s="232"/>
      <c r="E779" s="232"/>
      <c r="F779" s="124"/>
      <c r="G779" s="373"/>
      <c r="H779" s="373"/>
    </row>
    <row r="780" spans="1:8" ht="14.25">
      <c r="A780" s="2312" t="s">
        <v>25286</v>
      </c>
      <c r="B780" s="2312" t="s">
        <v>25287</v>
      </c>
      <c r="C780" s="2107" t="s">
        <v>25288</v>
      </c>
      <c r="D780" s="2108" t="s">
        <v>1134</v>
      </c>
      <c r="E780" s="2109">
        <v>50</v>
      </c>
      <c r="F780" s="2204">
        <v>0.59299999999999997</v>
      </c>
      <c r="G780" s="546">
        <f>F780*$I$2</f>
        <v>0</v>
      </c>
      <c r="H780" s="546">
        <f>G780-G780*($I$1)</f>
        <v>0</v>
      </c>
    </row>
    <row r="781" spans="1:8" ht="14.25">
      <c r="A781" s="2312" t="s">
        <v>25289</v>
      </c>
      <c r="B781" s="2312" t="s">
        <v>25290</v>
      </c>
      <c r="C781" s="2107" t="s">
        <v>25291</v>
      </c>
      <c r="D781" s="2108" t="s">
        <v>1134</v>
      </c>
      <c r="E781" s="2109">
        <v>50</v>
      </c>
      <c r="F781" s="2204">
        <v>0.52700000000000002</v>
      </c>
      <c r="G781" s="546">
        <f>F781*$I$2</f>
        <v>0</v>
      </c>
      <c r="H781" s="546">
        <f>G781-G781*($I$1)</f>
        <v>0</v>
      </c>
    </row>
    <row r="782" spans="1:8" ht="14.25">
      <c r="A782" s="2312" t="s">
        <v>25292</v>
      </c>
      <c r="B782" s="2312" t="s">
        <v>25293</v>
      </c>
      <c r="C782" s="2107" t="s">
        <v>25294</v>
      </c>
      <c r="D782" s="2108" t="s">
        <v>1134</v>
      </c>
      <c r="E782" s="2109">
        <v>50</v>
      </c>
      <c r="F782" s="2204">
        <v>0.48799999999999999</v>
      </c>
      <c r="G782" s="546">
        <f>F782*$I$2</f>
        <v>0</v>
      </c>
      <c r="H782" s="546">
        <f>G782-G782*($I$1)</f>
        <v>0</v>
      </c>
    </row>
    <row r="783" spans="1:8" ht="14.25">
      <c r="A783" s="2312" t="s">
        <v>25295</v>
      </c>
      <c r="B783" s="2312" t="s">
        <v>25296</v>
      </c>
      <c r="C783" s="2107" t="s">
        <v>25297</v>
      </c>
      <c r="D783" s="2108" t="s">
        <v>1134</v>
      </c>
      <c r="E783" s="2109">
        <v>50</v>
      </c>
      <c r="F783" s="2204">
        <v>0.46500000000000002</v>
      </c>
      <c r="G783" s="546">
        <f>F783*$I$2</f>
        <v>0</v>
      </c>
      <c r="H783" s="546">
        <f>G783-G783*($I$1)</f>
        <v>0</v>
      </c>
    </row>
    <row r="784" spans="1:8" ht="14.25">
      <c r="A784" s="2312" t="s">
        <v>25298</v>
      </c>
      <c r="B784" s="2312" t="s">
        <v>25299</v>
      </c>
      <c r="C784" s="2107" t="s">
        <v>25300</v>
      </c>
      <c r="D784" s="2108" t="s">
        <v>1134</v>
      </c>
      <c r="E784" s="2109">
        <v>100</v>
      </c>
      <c r="F784" s="2204">
        <v>0.46600000000000003</v>
      </c>
      <c r="G784" s="546">
        <f>F784*$I$2</f>
        <v>0</v>
      </c>
      <c r="H784" s="546">
        <f>G784-G784*($I$1)</f>
        <v>0</v>
      </c>
    </row>
    <row r="785" spans="1:8" ht="14.25">
      <c r="A785" s="2312" t="s">
        <v>25301</v>
      </c>
      <c r="B785" s="2312" t="s">
        <v>25302</v>
      </c>
      <c r="C785" s="2107" t="s">
        <v>25303</v>
      </c>
      <c r="D785" s="2108" t="s">
        <v>1134</v>
      </c>
      <c r="E785" s="2109">
        <v>100</v>
      </c>
      <c r="F785" s="2204">
        <v>0.46600000000000003</v>
      </c>
      <c r="G785" s="546">
        <f>F785*$I$2</f>
        <v>0</v>
      </c>
      <c r="H785" s="546">
        <f>G785-G785*($I$1)</f>
        <v>0</v>
      </c>
    </row>
    <row r="786" spans="1:8" ht="14.25">
      <c r="A786" s="2312" t="s">
        <v>25304</v>
      </c>
      <c r="B786" s="2312" t="s">
        <v>25305</v>
      </c>
      <c r="C786" s="2107" t="s">
        <v>25306</v>
      </c>
      <c r="D786" s="2108" t="s">
        <v>1134</v>
      </c>
      <c r="E786" s="2109">
        <v>100</v>
      </c>
      <c r="F786" s="2204">
        <v>0.46600000000000003</v>
      </c>
      <c r="G786" s="546">
        <f>F786*$I$2</f>
        <v>0</v>
      </c>
      <c r="H786" s="546">
        <f>G786-G786*($I$1)</f>
        <v>0</v>
      </c>
    </row>
    <row r="787" spans="1:8" ht="14.25">
      <c r="A787" s="250"/>
      <c r="B787" s="250"/>
      <c r="C787" s="485" t="s">
        <v>25307</v>
      </c>
      <c r="D787" s="232"/>
      <c r="E787" s="232"/>
      <c r="F787" s="124"/>
      <c r="G787" s="373"/>
      <c r="H787" s="373"/>
    </row>
    <row r="788" spans="1:8" ht="14.25">
      <c r="A788" s="2312" t="s">
        <v>25308</v>
      </c>
      <c r="B788" s="2312" t="s">
        <v>25309</v>
      </c>
      <c r="C788" s="2107" t="s">
        <v>25310</v>
      </c>
      <c r="D788" s="2108" t="s">
        <v>1134</v>
      </c>
      <c r="E788" s="2109">
        <v>50</v>
      </c>
      <c r="F788" s="2204">
        <v>0.56399999999999995</v>
      </c>
      <c r="G788" s="546">
        <f>F788*$I$2</f>
        <v>0</v>
      </c>
      <c r="H788" s="546">
        <f>G788-G788*($I$1)</f>
        <v>0</v>
      </c>
    </row>
    <row r="789" spans="1:8" ht="14.25">
      <c r="A789" s="2312" t="s">
        <v>25311</v>
      </c>
      <c r="B789" s="2312" t="s">
        <v>25312</v>
      </c>
      <c r="C789" s="2107" t="s">
        <v>25313</v>
      </c>
      <c r="D789" s="2108" t="s">
        <v>1134</v>
      </c>
      <c r="E789" s="2109">
        <v>50</v>
      </c>
      <c r="F789" s="2204">
        <v>0.51100000000000001</v>
      </c>
      <c r="G789" s="546">
        <f>F789*$I$2</f>
        <v>0</v>
      </c>
      <c r="H789" s="546">
        <f>G789-G789*($I$1)</f>
        <v>0</v>
      </c>
    </row>
    <row r="790" spans="1:8" ht="14.25">
      <c r="A790" s="2312" t="s">
        <v>25314</v>
      </c>
      <c r="B790" s="2312" t="s">
        <v>25315</v>
      </c>
      <c r="C790" s="2107" t="s">
        <v>25316</v>
      </c>
      <c r="D790" s="2108" t="s">
        <v>1134</v>
      </c>
      <c r="E790" s="2109">
        <v>50</v>
      </c>
      <c r="F790" s="2204">
        <v>0.47499999999999998</v>
      </c>
      <c r="G790" s="546">
        <f>F790*$I$2</f>
        <v>0</v>
      </c>
      <c r="H790" s="546">
        <f>G790-G790*($I$1)</f>
        <v>0</v>
      </c>
    </row>
    <row r="791" spans="1:8" ht="14.25">
      <c r="A791" s="2312" t="s">
        <v>25317</v>
      </c>
      <c r="B791" s="2312" t="s">
        <v>25318</v>
      </c>
      <c r="C791" s="2107" t="s">
        <v>25319</v>
      </c>
      <c r="D791" s="2108" t="s">
        <v>1134</v>
      </c>
      <c r="E791" s="2109">
        <v>50</v>
      </c>
      <c r="F791" s="2204">
        <v>0.45100000000000001</v>
      </c>
      <c r="G791" s="546">
        <f>F791*$I$2</f>
        <v>0</v>
      </c>
      <c r="H791" s="546">
        <f>G791-G791*($I$1)</f>
        <v>0</v>
      </c>
    </row>
    <row r="792" spans="1:8" ht="14.25">
      <c r="A792" s="2312" t="s">
        <v>25320</v>
      </c>
      <c r="B792" s="2312" t="s">
        <v>25321</v>
      </c>
      <c r="C792" s="2107" t="s">
        <v>25322</v>
      </c>
      <c r="D792" s="2108" t="s">
        <v>1134</v>
      </c>
      <c r="E792" s="2109">
        <v>100</v>
      </c>
      <c r="F792" s="2204">
        <v>0.45200000000000001</v>
      </c>
      <c r="G792" s="546">
        <f>F792*$I$2</f>
        <v>0</v>
      </c>
      <c r="H792" s="546">
        <f>G792-G792*($I$1)</f>
        <v>0</v>
      </c>
    </row>
    <row r="793" spans="1:8" ht="14.25">
      <c r="A793" s="2312" t="s">
        <v>25323</v>
      </c>
      <c r="B793" s="2312" t="s">
        <v>25324</v>
      </c>
      <c r="C793" s="2107" t="s">
        <v>25325</v>
      </c>
      <c r="D793" s="2108" t="s">
        <v>1134</v>
      </c>
      <c r="E793" s="2109">
        <v>50</v>
      </c>
      <c r="F793" s="2204">
        <v>0.45200000000000001</v>
      </c>
      <c r="G793" s="546">
        <f>F793*$I$2</f>
        <v>0</v>
      </c>
      <c r="H793" s="546">
        <f>G793-G793*($I$1)</f>
        <v>0</v>
      </c>
    </row>
    <row r="794" spans="1:8" ht="14.25">
      <c r="A794" s="2312" t="s">
        <v>25326</v>
      </c>
      <c r="B794" s="2312" t="s">
        <v>25327</v>
      </c>
      <c r="C794" s="2107" t="s">
        <v>25328</v>
      </c>
      <c r="D794" s="2108" t="s">
        <v>1134</v>
      </c>
      <c r="E794" s="2109">
        <v>100</v>
      </c>
      <c r="F794" s="2204">
        <v>0.45200000000000001</v>
      </c>
      <c r="G794" s="546">
        <f>F794*$I$2</f>
        <v>0</v>
      </c>
      <c r="H794" s="546">
        <f>G794-G794*($I$1)</f>
        <v>0</v>
      </c>
    </row>
    <row r="795" spans="1:8" ht="14.25">
      <c r="A795" s="250"/>
      <c r="B795" s="250"/>
      <c r="C795" s="485" t="s">
        <v>25329</v>
      </c>
      <c r="D795" s="232"/>
      <c r="E795" s="232"/>
      <c r="F795" s="124"/>
      <c r="G795"/>
    </row>
    <row r="796" spans="1:8" ht="14.25">
      <c r="A796" s="2312" t="s">
        <v>25330</v>
      </c>
      <c r="B796" s="2312" t="s">
        <v>25331</v>
      </c>
      <c r="C796" s="2107" t="s">
        <v>25332</v>
      </c>
      <c r="D796" s="2108" t="s">
        <v>11833</v>
      </c>
      <c r="E796" s="2109">
        <v>50</v>
      </c>
      <c r="F796" s="2204">
        <v>0.45800000000000002</v>
      </c>
      <c r="G796" s="546">
        <f>F796*$I$2</f>
        <v>0</v>
      </c>
      <c r="H796" s="546">
        <f>G796-G796*($I$1)</f>
        <v>0</v>
      </c>
    </row>
    <row r="797" spans="1:8" ht="14.25">
      <c r="A797" s="2312" t="s">
        <v>25333</v>
      </c>
      <c r="B797" s="2312" t="s">
        <v>25334</v>
      </c>
      <c r="C797" s="2107" t="s">
        <v>25335</v>
      </c>
      <c r="D797" s="2108" t="s">
        <v>11833</v>
      </c>
      <c r="E797" s="2109">
        <v>50</v>
      </c>
      <c r="F797" s="2204">
        <v>0.39700000000000002</v>
      </c>
      <c r="G797" s="546">
        <f>F797*$I$2</f>
        <v>0</v>
      </c>
      <c r="H797" s="546">
        <f>G797-G797*($I$1)</f>
        <v>0</v>
      </c>
    </row>
    <row r="798" spans="1:8" ht="14.25">
      <c r="A798" s="2312" t="s">
        <v>25336</v>
      </c>
      <c r="B798" s="2312" t="s">
        <v>25337</v>
      </c>
      <c r="C798" s="2107" t="s">
        <v>25338</v>
      </c>
      <c r="D798" s="2108" t="s">
        <v>11833</v>
      </c>
      <c r="E798" s="2109">
        <v>50</v>
      </c>
      <c r="F798" s="2204">
        <v>0.36799999999999999</v>
      </c>
      <c r="G798" s="546">
        <f>F798*$I$2</f>
        <v>0</v>
      </c>
      <c r="H798" s="546">
        <f>G798-G798*($I$1)</f>
        <v>0</v>
      </c>
    </row>
    <row r="799" spans="1:8" ht="14.25">
      <c r="A799" s="2312" t="s">
        <v>25339</v>
      </c>
      <c r="B799" s="2312" t="s">
        <v>25340</v>
      </c>
      <c r="C799" s="2107" t="s">
        <v>25341</v>
      </c>
      <c r="D799" s="2108" t="s">
        <v>11833</v>
      </c>
      <c r="E799" s="2109">
        <v>100</v>
      </c>
      <c r="F799" s="2204">
        <v>0.39</v>
      </c>
      <c r="G799" s="546">
        <f>F799*$I$2</f>
        <v>0</v>
      </c>
      <c r="H799" s="546">
        <f>G799-G799*($I$1)</f>
        <v>0</v>
      </c>
    </row>
    <row r="800" spans="1:8" ht="14.25">
      <c r="A800" s="2312" t="s">
        <v>25342</v>
      </c>
      <c r="B800" s="2312" t="s">
        <v>25343</v>
      </c>
      <c r="C800" s="2107" t="s">
        <v>25344</v>
      </c>
      <c r="D800" s="2108" t="s">
        <v>11833</v>
      </c>
      <c r="E800" s="2109">
        <v>50</v>
      </c>
      <c r="F800" s="2204">
        <v>0.33700000000000002</v>
      </c>
      <c r="G800" s="546">
        <f>F800*$I$2</f>
        <v>0</v>
      </c>
      <c r="H800" s="546">
        <f>G800-G800*($I$1)</f>
        <v>0</v>
      </c>
    </row>
    <row r="801" spans="1:8" ht="14.25">
      <c r="A801" s="2312" t="s">
        <v>25345</v>
      </c>
      <c r="B801" s="2312" t="s">
        <v>25346</v>
      </c>
      <c r="C801" s="2107" t="s">
        <v>25347</v>
      </c>
      <c r="D801" s="2108" t="s">
        <v>11833</v>
      </c>
      <c r="E801" s="2109">
        <v>100</v>
      </c>
      <c r="F801" s="2204">
        <v>0.35599999999999998</v>
      </c>
      <c r="G801" s="546">
        <f>F801*$I$2</f>
        <v>0</v>
      </c>
      <c r="H801" s="546">
        <f>G801-G801*($I$1)</f>
        <v>0</v>
      </c>
    </row>
    <row r="802" spans="1:8" ht="14.25">
      <c r="A802" s="2312" t="s">
        <v>25348</v>
      </c>
      <c r="B802" s="2312" t="s">
        <v>25349</v>
      </c>
      <c r="C802" s="2107" t="s">
        <v>25350</v>
      </c>
      <c r="D802" s="2108" t="s">
        <v>11833</v>
      </c>
      <c r="E802" s="2109">
        <v>50</v>
      </c>
      <c r="F802" s="2204">
        <v>0.33700000000000002</v>
      </c>
      <c r="G802" s="546">
        <f>F802*$I$2</f>
        <v>0</v>
      </c>
      <c r="H802" s="546">
        <f>G802-G802*($I$1)</f>
        <v>0</v>
      </c>
    </row>
    <row r="803" spans="1:8" ht="14.25">
      <c r="A803" s="2312" t="s">
        <v>25351</v>
      </c>
      <c r="B803" s="2312" t="s">
        <v>25352</v>
      </c>
      <c r="C803" s="2107" t="s">
        <v>25353</v>
      </c>
      <c r="D803" s="2108" t="s">
        <v>11833</v>
      </c>
      <c r="E803" s="2109">
        <v>100</v>
      </c>
      <c r="F803" s="2204">
        <v>0.35599999999999998</v>
      </c>
      <c r="G803" s="546">
        <f>F803*$I$2</f>
        <v>0</v>
      </c>
      <c r="H803" s="546">
        <f>G803-G803*($I$1)</f>
        <v>0</v>
      </c>
    </row>
    <row r="804" spans="1:8" ht="14.25">
      <c r="A804" s="2312" t="s">
        <v>25354</v>
      </c>
      <c r="B804" s="2312" t="s">
        <v>25355</v>
      </c>
      <c r="C804" s="2107" t="s">
        <v>25356</v>
      </c>
      <c r="D804" s="2108" t="s">
        <v>11833</v>
      </c>
      <c r="E804" s="2109">
        <v>50</v>
      </c>
      <c r="F804" s="2204">
        <v>0.33700000000000002</v>
      </c>
      <c r="G804" s="546">
        <f>F804*$I$2</f>
        <v>0</v>
      </c>
      <c r="H804" s="546">
        <f>G804-G804*($I$1)</f>
        <v>0</v>
      </c>
    </row>
    <row r="805" spans="1:8" ht="14.25">
      <c r="A805" s="2312" t="s">
        <v>25357</v>
      </c>
      <c r="B805" s="2312" t="s">
        <v>25358</v>
      </c>
      <c r="C805" s="2107" t="s">
        <v>25359</v>
      </c>
      <c r="D805" s="2108" t="s">
        <v>11833</v>
      </c>
      <c r="E805" s="2109">
        <v>100</v>
      </c>
      <c r="F805" s="2204">
        <v>0.35699999999999998</v>
      </c>
      <c r="G805" s="546">
        <f>F805*$I$2</f>
        <v>0</v>
      </c>
      <c r="H805" s="546">
        <f>G805-G805*($I$1)</f>
        <v>0</v>
      </c>
    </row>
    <row r="806" spans="1:8" ht="14.25">
      <c r="A806" s="2312" t="s">
        <v>25360</v>
      </c>
      <c r="B806" s="2312" t="s">
        <v>25361</v>
      </c>
      <c r="C806" s="2107" t="s">
        <v>25362</v>
      </c>
      <c r="D806" s="2108" t="s">
        <v>11833</v>
      </c>
      <c r="E806" s="2109">
        <v>50</v>
      </c>
      <c r="F806" s="2204">
        <v>0.33700000000000002</v>
      </c>
      <c r="G806" s="546">
        <f>F806*$I$2</f>
        <v>0</v>
      </c>
      <c r="H806" s="546">
        <f>G806-G806*($I$1)</f>
        <v>0</v>
      </c>
    </row>
    <row r="807" spans="1:8" ht="14.25">
      <c r="A807" s="2312" t="s">
        <v>21686</v>
      </c>
      <c r="B807" s="2312" t="s">
        <v>25363</v>
      </c>
      <c r="C807" s="2107" t="s">
        <v>25364</v>
      </c>
      <c r="D807" s="2108" t="s">
        <v>11833</v>
      </c>
      <c r="E807" s="2109">
        <v>100</v>
      </c>
      <c r="F807" s="2204">
        <v>0.35699999999999998</v>
      </c>
      <c r="G807" s="546">
        <f>F807*$I$2</f>
        <v>0</v>
      </c>
      <c r="H807" s="546">
        <f>G807-G807*($I$1)</f>
        <v>0</v>
      </c>
    </row>
    <row r="808" spans="1:8" ht="14.25">
      <c r="A808" s="2312" t="s">
        <v>25365</v>
      </c>
      <c r="B808" s="2312" t="s">
        <v>25366</v>
      </c>
      <c r="C808" s="2107" t="s">
        <v>25367</v>
      </c>
      <c r="D808" s="2108" t="s">
        <v>11833</v>
      </c>
      <c r="E808" s="2109">
        <v>100</v>
      </c>
      <c r="F808" s="2204">
        <v>0.35699999999999998</v>
      </c>
      <c r="G808" s="546">
        <f>F808*$I$2</f>
        <v>0</v>
      </c>
      <c r="H808" s="546">
        <f>G808-G808*($I$1)</f>
        <v>0</v>
      </c>
    </row>
    <row r="809" spans="1:8" ht="14.25">
      <c r="A809" s="250"/>
      <c r="B809" s="250"/>
      <c r="C809" s="485" t="s">
        <v>25368</v>
      </c>
      <c r="D809" s="232"/>
      <c r="E809" s="232"/>
      <c r="F809" s="124"/>
      <c r="G809" s="546"/>
      <c r="H809" s="546"/>
    </row>
    <row r="810" spans="1:8" ht="14.25">
      <c r="A810" s="2312" t="s">
        <v>25369</v>
      </c>
      <c r="B810" s="2312" t="s">
        <v>25370</v>
      </c>
      <c r="C810" s="2107" t="s">
        <v>25371</v>
      </c>
      <c r="D810" s="2108" t="s">
        <v>1134</v>
      </c>
      <c r="E810" s="2109">
        <v>50</v>
      </c>
      <c r="F810" s="2204">
        <v>0.66400000000000003</v>
      </c>
      <c r="G810" s="546">
        <f>F810*$I$2</f>
        <v>0</v>
      </c>
      <c r="H810" s="546">
        <f>G810-G810*($I$1)</f>
        <v>0</v>
      </c>
    </row>
    <row r="811" spans="1:8" ht="14.25">
      <c r="A811" s="2312" t="s">
        <v>25372</v>
      </c>
      <c r="B811" s="2312" t="s">
        <v>25373</v>
      </c>
      <c r="C811" s="2107" t="s">
        <v>25374</v>
      </c>
      <c r="D811" s="2108" t="s">
        <v>1134</v>
      </c>
      <c r="E811" s="2109">
        <v>50</v>
      </c>
      <c r="F811" s="2204">
        <v>0.54800000000000004</v>
      </c>
      <c r="G811" s="546">
        <f>F811*$I$2</f>
        <v>0</v>
      </c>
      <c r="H811" s="546">
        <f>G811-G811*($I$1)</f>
        <v>0</v>
      </c>
    </row>
    <row r="812" spans="1:8" ht="14.25">
      <c r="A812" s="2312" t="s">
        <v>25375</v>
      </c>
      <c r="B812" s="2312" t="s">
        <v>25376</v>
      </c>
      <c r="C812" s="2107" t="s">
        <v>25377</v>
      </c>
      <c r="D812" s="2108" t="s">
        <v>1134</v>
      </c>
      <c r="E812" s="2109">
        <v>50</v>
      </c>
      <c r="F812" s="2204">
        <v>0.52</v>
      </c>
      <c r="G812" s="546">
        <f t="shared" ref="G812:G813" si="4">F812*$I$2</f>
        <v>0</v>
      </c>
      <c r="H812" s="546">
        <f t="shared" ref="H812:H813" si="5">G812-G812*($I$1)</f>
        <v>0</v>
      </c>
    </row>
    <row r="813" spans="1:8" ht="14.25">
      <c r="A813" s="250"/>
      <c r="B813" s="250"/>
      <c r="C813" s="485" t="s">
        <v>25378</v>
      </c>
      <c r="D813" s="232"/>
      <c r="E813" s="232"/>
      <c r="F813" s="124"/>
      <c r="G813" s="546"/>
      <c r="H813" s="546"/>
    </row>
    <row r="814" spans="1:8" ht="14.25">
      <c r="A814" s="2312" t="s">
        <v>25379</v>
      </c>
      <c r="B814" s="2312" t="s">
        <v>25380</v>
      </c>
      <c r="C814" s="2107" t="s">
        <v>25381</v>
      </c>
      <c r="D814" s="2108" t="s">
        <v>1134</v>
      </c>
      <c r="E814" s="2109">
        <v>50</v>
      </c>
      <c r="F814" s="2204">
        <v>0.81299999999999994</v>
      </c>
      <c r="G814" s="546">
        <f>F814*$I$2</f>
        <v>0</v>
      </c>
      <c r="H814" s="546">
        <f>G814-G814*($I$1)</f>
        <v>0</v>
      </c>
    </row>
    <row r="815" spans="1:8" ht="14.25">
      <c r="A815" s="2312" t="s">
        <v>25382</v>
      </c>
      <c r="B815" s="2312" t="s">
        <v>25383</v>
      </c>
      <c r="C815" s="2107" t="s">
        <v>25384</v>
      </c>
      <c r="D815" s="2108" t="s">
        <v>1134</v>
      </c>
      <c r="E815" s="2109">
        <v>50</v>
      </c>
      <c r="F815" s="2204">
        <v>0.71899999999999997</v>
      </c>
      <c r="G815" s="546">
        <f>F815*$I$2</f>
        <v>0</v>
      </c>
      <c r="H815" s="546">
        <f>G815-G815*($I$1)</f>
        <v>0</v>
      </c>
    </row>
    <row r="816" spans="1:8" ht="14.25">
      <c r="A816" s="2312" t="s">
        <v>25385</v>
      </c>
      <c r="B816" s="2312" t="s">
        <v>25386</v>
      </c>
      <c r="C816" s="2107" t="s">
        <v>25387</v>
      </c>
      <c r="D816" s="2108" t="s">
        <v>1134</v>
      </c>
      <c r="E816" s="2109">
        <v>50</v>
      </c>
      <c r="F816" s="2204">
        <v>0.67400000000000004</v>
      </c>
      <c r="G816" s="546">
        <f>F816*$I$2</f>
        <v>0</v>
      </c>
      <c r="H816" s="546">
        <f>G816-G816*($I$1)</f>
        <v>0</v>
      </c>
    </row>
    <row r="817" spans="1:8" ht="14.25">
      <c r="A817" s="2312" t="s">
        <v>25388</v>
      </c>
      <c r="B817" s="2312" t="s">
        <v>25389</v>
      </c>
      <c r="C817" s="2107" t="s">
        <v>25390</v>
      </c>
      <c r="D817" s="2108" t="s">
        <v>1134</v>
      </c>
      <c r="E817" s="2109">
        <v>50</v>
      </c>
      <c r="F817" s="2204">
        <v>0.60499999999999998</v>
      </c>
      <c r="G817" s="546">
        <f>F817*$I$2</f>
        <v>0</v>
      </c>
      <c r="H817" s="546">
        <f>G817-G817*($I$1)</f>
        <v>0</v>
      </c>
    </row>
    <row r="818" spans="1:8" ht="14.25">
      <c r="A818" s="2312" t="s">
        <v>25391</v>
      </c>
      <c r="B818" s="2312" t="s">
        <v>25392</v>
      </c>
      <c r="C818" s="2107" t="s">
        <v>25393</v>
      </c>
      <c r="D818" s="2108" t="s">
        <v>1134</v>
      </c>
      <c r="E818" s="2109">
        <v>50</v>
      </c>
      <c r="F818" s="2204">
        <v>0.54600000000000004</v>
      </c>
      <c r="G818" s="546">
        <f>F818*$I$2</f>
        <v>0</v>
      </c>
      <c r="H818" s="546">
        <f>G818-G818*($I$1)</f>
        <v>0</v>
      </c>
    </row>
    <row r="819" spans="1:8" ht="14.25">
      <c r="A819" s="2582" t="s">
        <v>25394</v>
      </c>
      <c r="B819" s="2582" t="s">
        <v>25395</v>
      </c>
      <c r="C819" s="2107" t="s">
        <v>25396</v>
      </c>
      <c r="D819" s="2583" t="s">
        <v>1134</v>
      </c>
      <c r="E819" s="2584">
        <v>50</v>
      </c>
      <c r="F819" s="2585">
        <v>0.54700000000000004</v>
      </c>
      <c r="G819" s="546">
        <f>F819*$I$2</f>
        <v>0</v>
      </c>
      <c r="H819" s="546">
        <f>G819-G819*($I$1)</f>
        <v>0</v>
      </c>
    </row>
    <row r="820" spans="1:8" ht="14.25">
      <c r="A820" s="250"/>
      <c r="B820" s="250"/>
      <c r="C820" s="485" t="s">
        <v>25397</v>
      </c>
      <c r="D820" s="232"/>
      <c r="E820" s="232"/>
      <c r="F820" s="124"/>
      <c r="G820" s="546"/>
      <c r="H820" s="546"/>
    </row>
    <row r="821" spans="1:8" ht="14.25">
      <c r="A821" s="2312" t="s">
        <v>25398</v>
      </c>
      <c r="B821" s="2312" t="s">
        <v>25399</v>
      </c>
      <c r="C821" s="2107" t="s">
        <v>25400</v>
      </c>
      <c r="D821" s="2108" t="s">
        <v>1134</v>
      </c>
      <c r="E821" s="2109">
        <v>50</v>
      </c>
      <c r="F821" s="2204">
        <v>1.6539999999999999</v>
      </c>
      <c r="G821" s="546">
        <f>F821*$I$2</f>
        <v>0</v>
      </c>
      <c r="H821" s="546">
        <f>G821-G821*($I$1)</f>
        <v>0</v>
      </c>
    </row>
    <row r="822" spans="1:8" ht="14.25">
      <c r="A822" s="2312" t="s">
        <v>25401</v>
      </c>
      <c r="B822" s="2312" t="s">
        <v>25402</v>
      </c>
      <c r="C822" s="2107" t="s">
        <v>25403</v>
      </c>
      <c r="D822" s="2108" t="s">
        <v>1134</v>
      </c>
      <c r="E822" s="2109">
        <v>50</v>
      </c>
      <c r="F822" s="2204">
        <v>1.4390000000000001</v>
      </c>
      <c r="G822" s="546">
        <f>F822*$I$2</f>
        <v>0</v>
      </c>
      <c r="H822" s="546">
        <f>G822-G822*($I$1)</f>
        <v>0</v>
      </c>
    </row>
    <row r="823" spans="1:8" ht="14.25">
      <c r="A823" s="2312" t="s">
        <v>25404</v>
      </c>
      <c r="B823" s="2312" t="s">
        <v>25405</v>
      </c>
      <c r="C823" s="2107" t="s">
        <v>25406</v>
      </c>
      <c r="D823" s="2108" t="s">
        <v>1134</v>
      </c>
      <c r="E823" s="2109">
        <v>50</v>
      </c>
      <c r="F823" s="2204">
        <v>1.323</v>
      </c>
      <c r="G823" s="546">
        <f t="shared" ref="G823:G824" si="6">F823*$I$2</f>
        <v>0</v>
      </c>
      <c r="H823" s="546">
        <f t="shared" ref="H823:H824" si="7">G823-G823*($I$1)</f>
        <v>0</v>
      </c>
    </row>
    <row r="824" spans="1:8" ht="14.25">
      <c r="A824" s="2312" t="s">
        <v>25407</v>
      </c>
      <c r="B824" s="2312" t="s">
        <v>25408</v>
      </c>
      <c r="C824" s="2107" t="s">
        <v>25409</v>
      </c>
      <c r="D824" s="2108" t="s">
        <v>1134</v>
      </c>
      <c r="E824" s="2109">
        <v>50</v>
      </c>
      <c r="F824" s="2204">
        <v>1.208</v>
      </c>
      <c r="G824" s="546">
        <f t="shared" si="6"/>
        <v>0</v>
      </c>
      <c r="H824" s="546">
        <f t="shared" si="7"/>
        <v>0</v>
      </c>
    </row>
    <row r="825" spans="1:8" ht="14.25">
      <c r="A825" s="2312" t="s">
        <v>25410</v>
      </c>
      <c r="B825" s="2312" t="s">
        <v>25411</v>
      </c>
      <c r="C825" s="2107" t="s">
        <v>25412</v>
      </c>
      <c r="D825" s="2108" t="s">
        <v>1134</v>
      </c>
      <c r="E825" s="2109">
        <v>50</v>
      </c>
      <c r="F825" s="2204">
        <v>1.0920000000000001</v>
      </c>
      <c r="G825" s="546">
        <f>F825*$I$2</f>
        <v>0</v>
      </c>
      <c r="H825" s="546">
        <f>G825-G825*($I$1)</f>
        <v>0</v>
      </c>
    </row>
    <row r="826" spans="1:8" ht="14.25">
      <c r="A826" s="2312" t="s">
        <v>25413</v>
      </c>
      <c r="B826" s="2312" t="s">
        <v>25414</v>
      </c>
      <c r="C826" s="2107" t="s">
        <v>25415</v>
      </c>
      <c r="D826" s="2108" t="s">
        <v>1134</v>
      </c>
      <c r="E826" s="2109">
        <v>50</v>
      </c>
      <c r="F826" s="2204">
        <v>1.0920000000000001</v>
      </c>
      <c r="G826" s="546">
        <f>F826*$I$2</f>
        <v>0</v>
      </c>
      <c r="H826" s="546">
        <f>G826-G826*($I$1)</f>
        <v>0</v>
      </c>
    </row>
    <row r="827" spans="1:8" ht="14.25">
      <c r="A827" s="250"/>
      <c r="B827" s="250"/>
      <c r="C827" s="485" t="s">
        <v>25416</v>
      </c>
      <c r="D827" s="232"/>
      <c r="E827" s="232"/>
      <c r="F827" s="124"/>
      <c r="G827" s="546"/>
      <c r="H827" s="546"/>
    </row>
    <row r="828" spans="1:8" ht="14.25">
      <c r="A828" s="250"/>
      <c r="B828" s="250"/>
      <c r="C828" s="485" t="s">
        <v>25417</v>
      </c>
      <c r="D828" s="232"/>
      <c r="E828" s="232"/>
      <c r="F828" s="124"/>
      <c r="G828" s="546"/>
      <c r="H828" s="546"/>
    </row>
    <row r="829" spans="1:8" ht="14.25">
      <c r="A829" s="2312" t="s">
        <v>25418</v>
      </c>
      <c r="B829" s="2312" t="s">
        <v>25419</v>
      </c>
      <c r="C829" s="2107" t="s">
        <v>25420</v>
      </c>
      <c r="D829" s="2108" t="s">
        <v>1112</v>
      </c>
      <c r="E829" s="2109">
        <v>1</v>
      </c>
      <c r="F829" s="2204">
        <v>45.335999999999999</v>
      </c>
      <c r="G829" s="546">
        <f>F829*$I$2</f>
        <v>0</v>
      </c>
      <c r="H829" s="546">
        <f>G829-G829*($I$1)</f>
        <v>0</v>
      </c>
    </row>
    <row r="830" spans="1:8" ht="14.25">
      <c r="A830" s="2312" t="s">
        <v>25421</v>
      </c>
      <c r="B830" s="2312" t="s">
        <v>25422</v>
      </c>
      <c r="C830" s="2107" t="s">
        <v>25423</v>
      </c>
      <c r="D830" s="2108" t="s">
        <v>1112</v>
      </c>
      <c r="E830" s="2109">
        <v>1</v>
      </c>
      <c r="F830" s="2204">
        <v>40.688000000000002</v>
      </c>
      <c r="G830" s="546">
        <f>F830*$I$2</f>
        <v>0</v>
      </c>
      <c r="H830" s="546">
        <f>G830-G830*($I$1)</f>
        <v>0</v>
      </c>
    </row>
    <row r="831" spans="1:8" ht="14.25">
      <c r="A831" s="2312" t="s">
        <v>25424</v>
      </c>
      <c r="B831" s="2312" t="s">
        <v>25425</v>
      </c>
      <c r="C831" s="2107" t="s">
        <v>25426</v>
      </c>
      <c r="D831" s="2108" t="s">
        <v>1112</v>
      </c>
      <c r="E831" s="2109">
        <v>1</v>
      </c>
      <c r="F831" s="2204">
        <v>38.735999999999997</v>
      </c>
      <c r="G831" s="546">
        <f>F831*$I$2</f>
        <v>0</v>
      </c>
      <c r="H831" s="546">
        <f>G831-G831*($I$1)</f>
        <v>0</v>
      </c>
    </row>
    <row r="832" spans="1:8" ht="14.25">
      <c r="A832" s="2312" t="s">
        <v>25427</v>
      </c>
      <c r="B832" s="2312" t="s">
        <v>25428</v>
      </c>
      <c r="C832" s="2107" t="s">
        <v>25429</v>
      </c>
      <c r="D832" s="2108" t="s">
        <v>1112</v>
      </c>
      <c r="E832" s="2109">
        <v>1</v>
      </c>
      <c r="F832" s="2204">
        <v>32.116</v>
      </c>
      <c r="G832" s="546">
        <f>F832*$I$2</f>
        <v>0</v>
      </c>
      <c r="H832" s="546">
        <f>G832-G832*($I$1)</f>
        <v>0</v>
      </c>
    </row>
    <row r="833" spans="1:8" ht="14.25">
      <c r="A833" s="2312" t="s">
        <v>25430</v>
      </c>
      <c r="B833" s="2312" t="s">
        <v>25431</v>
      </c>
      <c r="C833" s="2107" t="s">
        <v>25432</v>
      </c>
      <c r="D833" s="2108" t="s">
        <v>1112</v>
      </c>
      <c r="E833" s="2109">
        <v>1</v>
      </c>
      <c r="F833" s="2204">
        <v>31.358000000000001</v>
      </c>
      <c r="G833" s="546">
        <f>F833*$I$2</f>
        <v>0</v>
      </c>
      <c r="H833" s="546">
        <f>G833-G833*($I$1)</f>
        <v>0</v>
      </c>
    </row>
    <row r="834" spans="1:8" ht="14.25">
      <c r="A834" s="2312" t="s">
        <v>25433</v>
      </c>
      <c r="B834" s="2312" t="s">
        <v>25434</v>
      </c>
      <c r="C834" s="2107" t="s">
        <v>25435</v>
      </c>
      <c r="D834" s="2108" t="s">
        <v>1112</v>
      </c>
      <c r="E834" s="2109">
        <v>1</v>
      </c>
      <c r="F834" s="2204">
        <v>27.08</v>
      </c>
      <c r="G834" s="546">
        <f>F834*$I$2</f>
        <v>0</v>
      </c>
      <c r="H834" s="546">
        <f>G834-G834*($I$1)</f>
        <v>0</v>
      </c>
    </row>
    <row r="835" spans="1:8" ht="14.25">
      <c r="A835" s="2312" t="s">
        <v>25436</v>
      </c>
      <c r="B835" s="2312" t="s">
        <v>25437</v>
      </c>
      <c r="C835" s="2107" t="s">
        <v>25438</v>
      </c>
      <c r="D835" s="2108" t="s">
        <v>1112</v>
      </c>
      <c r="E835" s="2109">
        <v>1</v>
      </c>
      <c r="F835" s="2204">
        <v>24.783000000000001</v>
      </c>
      <c r="G835" s="546">
        <f>F835*$I$2</f>
        <v>0</v>
      </c>
      <c r="H835" s="546">
        <f>G835-G835*($I$1)</f>
        <v>0</v>
      </c>
    </row>
    <row r="836" spans="1:8" ht="14.25">
      <c r="A836" s="2312" t="s">
        <v>25439</v>
      </c>
      <c r="B836" s="2312" t="s">
        <v>25440</v>
      </c>
      <c r="C836" s="2107" t="s">
        <v>25441</v>
      </c>
      <c r="D836" s="2108" t="s">
        <v>1112</v>
      </c>
      <c r="E836" s="2109">
        <v>1</v>
      </c>
      <c r="F836" s="2204">
        <v>24.782</v>
      </c>
      <c r="G836" s="546">
        <f>F836*$I$2</f>
        <v>0</v>
      </c>
      <c r="H836" s="546">
        <f>G836-G836*($I$1)</f>
        <v>0</v>
      </c>
    </row>
    <row r="837" spans="1:8" ht="14.25">
      <c r="A837" s="2312" t="s">
        <v>25442</v>
      </c>
      <c r="B837" s="2312" t="s">
        <v>25443</v>
      </c>
      <c r="C837" s="2107" t="s">
        <v>25444</v>
      </c>
      <c r="D837" s="2108" t="s">
        <v>1112</v>
      </c>
      <c r="E837" s="2109">
        <v>1</v>
      </c>
      <c r="F837" s="2204">
        <v>24.783000000000001</v>
      </c>
      <c r="G837" s="546">
        <f>F837*$I$2</f>
        <v>0</v>
      </c>
      <c r="H837" s="546">
        <f>G837-G837*($I$1)</f>
        <v>0</v>
      </c>
    </row>
    <row r="838" spans="1:8" ht="14.25">
      <c r="A838" s="2312" t="s">
        <v>25445</v>
      </c>
      <c r="B838" s="2312" t="s">
        <v>25446</v>
      </c>
      <c r="C838" s="2107" t="s">
        <v>25447</v>
      </c>
      <c r="D838" s="2108" t="s">
        <v>1112</v>
      </c>
      <c r="E838" s="2109">
        <v>1</v>
      </c>
      <c r="F838" s="2204">
        <v>24.783000000000001</v>
      </c>
      <c r="G838" s="546">
        <f>F838*$I$2</f>
        <v>0</v>
      </c>
      <c r="H838" s="546">
        <f>G838-G838*($I$1)</f>
        <v>0</v>
      </c>
    </row>
    <row r="839" spans="1:8" ht="14.25">
      <c r="A839" s="2312" t="s">
        <v>25448</v>
      </c>
      <c r="B839" s="2312" t="s">
        <v>25449</v>
      </c>
      <c r="C839" s="2107" t="s">
        <v>25450</v>
      </c>
      <c r="D839" s="2108" t="s">
        <v>1112</v>
      </c>
      <c r="E839" s="2109">
        <v>1</v>
      </c>
      <c r="F839" s="2204">
        <v>24.783000000000001</v>
      </c>
      <c r="G839" s="546">
        <f>F839*$I$2</f>
        <v>0</v>
      </c>
      <c r="H839" s="546">
        <f>G839-G839*($I$1)</f>
        <v>0</v>
      </c>
    </row>
    <row r="840" spans="1:8" ht="14.25">
      <c r="A840" s="2312" t="s">
        <v>25451</v>
      </c>
      <c r="B840" s="2312" t="s">
        <v>25452</v>
      </c>
      <c r="C840" s="2107" t="s">
        <v>25453</v>
      </c>
      <c r="D840" s="2108" t="s">
        <v>1112</v>
      </c>
      <c r="E840" s="2109">
        <v>1</v>
      </c>
      <c r="F840" s="2204">
        <v>24.783000000000001</v>
      </c>
      <c r="G840" s="546">
        <f>F840*$I$2</f>
        <v>0</v>
      </c>
      <c r="H840" s="546">
        <f>G840-G840*($I$1)</f>
        <v>0</v>
      </c>
    </row>
    <row r="841" spans="1:8" ht="14.25">
      <c r="A841" s="2312" t="s">
        <v>25454</v>
      </c>
      <c r="B841" s="2312" t="s">
        <v>25455</v>
      </c>
      <c r="C841" s="2107" t="s">
        <v>25456</v>
      </c>
      <c r="D841" s="2108" t="s">
        <v>1112</v>
      </c>
      <c r="E841" s="2109">
        <v>1</v>
      </c>
      <c r="F841" s="2204">
        <v>24.783000000000001</v>
      </c>
      <c r="G841" s="546">
        <f>F841*$I$2</f>
        <v>0</v>
      </c>
      <c r="H841" s="546">
        <f>G841-G841*($I$1)</f>
        <v>0</v>
      </c>
    </row>
    <row r="842" spans="1:8" ht="14.25">
      <c r="A842" s="2312" t="s">
        <v>25457</v>
      </c>
      <c r="B842" s="2312" t="s">
        <v>25458</v>
      </c>
      <c r="C842" s="2107" t="s">
        <v>25459</v>
      </c>
      <c r="D842" s="2108" t="s">
        <v>1112</v>
      </c>
      <c r="E842" s="2109">
        <v>1</v>
      </c>
      <c r="F842" s="2204">
        <v>24.783000000000001</v>
      </c>
      <c r="G842" s="546">
        <f>F842*$I$2</f>
        <v>0</v>
      </c>
      <c r="H842" s="546">
        <f>G842-G842*($I$1)</f>
        <v>0</v>
      </c>
    </row>
    <row r="843" spans="1:8" ht="14.25">
      <c r="A843" s="250"/>
      <c r="B843" s="250"/>
      <c r="C843" s="485" t="s">
        <v>25460</v>
      </c>
      <c r="D843" s="232"/>
      <c r="E843" s="232"/>
      <c r="F843" s="124"/>
      <c r="G843" s="546"/>
      <c r="H843" s="546"/>
    </row>
    <row r="844" spans="1:8" ht="14.25">
      <c r="A844" s="2312" t="s">
        <v>25461</v>
      </c>
      <c r="B844" s="2312" t="s">
        <v>25462</v>
      </c>
      <c r="C844" s="2107" t="s">
        <v>25463</v>
      </c>
      <c r="D844" s="2108" t="s">
        <v>1112</v>
      </c>
      <c r="E844" s="2109">
        <v>1</v>
      </c>
      <c r="F844" s="2204">
        <v>76.045000000000002</v>
      </c>
      <c r="G844" s="546">
        <f>F844*$I$2</f>
        <v>0</v>
      </c>
      <c r="H844" s="546">
        <f>G844-G844*($I$1)</f>
        <v>0</v>
      </c>
    </row>
    <row r="845" spans="1:8" ht="14.25">
      <c r="A845" s="2312" t="s">
        <v>25464</v>
      </c>
      <c r="B845" s="2312" t="s">
        <v>25465</v>
      </c>
      <c r="C845" s="2107" t="s">
        <v>25466</v>
      </c>
      <c r="D845" s="2108" t="s">
        <v>1112</v>
      </c>
      <c r="E845" s="2109">
        <v>1</v>
      </c>
      <c r="F845" s="2204">
        <v>69.307000000000002</v>
      </c>
      <c r="G845" s="546">
        <f>F845*$I$2</f>
        <v>0</v>
      </c>
      <c r="H845" s="546">
        <f>G845-G845*($I$1)</f>
        <v>0</v>
      </c>
    </row>
    <row r="846" spans="1:8" ht="14.25">
      <c r="A846" s="2312" t="s">
        <v>25467</v>
      </c>
      <c r="B846" s="2312" t="s">
        <v>25468</v>
      </c>
      <c r="C846" s="2107" t="s">
        <v>25469</v>
      </c>
      <c r="D846" s="2108" t="s">
        <v>1112</v>
      </c>
      <c r="E846" s="2109">
        <v>1</v>
      </c>
      <c r="F846" s="2204">
        <v>64.558999999999997</v>
      </c>
      <c r="G846" s="546">
        <f>F846*$I$2</f>
        <v>0</v>
      </c>
      <c r="H846" s="546">
        <f>G846-G846*($I$1)</f>
        <v>0</v>
      </c>
    </row>
    <row r="847" spans="1:8" ht="14.25">
      <c r="A847" s="2312" t="s">
        <v>25470</v>
      </c>
      <c r="B847" s="2312" t="s">
        <v>25471</v>
      </c>
      <c r="C847" s="2107" t="s">
        <v>25472</v>
      </c>
      <c r="D847" s="2108" t="s">
        <v>1112</v>
      </c>
      <c r="E847" s="2109">
        <v>1</v>
      </c>
      <c r="F847" s="2204">
        <v>54.674999999999997</v>
      </c>
      <c r="G847" s="546">
        <f>F847*$I$2</f>
        <v>0</v>
      </c>
      <c r="H847" s="546">
        <f>G847-G847*($I$1)</f>
        <v>0</v>
      </c>
    </row>
    <row r="848" spans="1:8" ht="14.25">
      <c r="A848" s="2312" t="s">
        <v>25473</v>
      </c>
      <c r="B848" s="2312" t="s">
        <v>25474</v>
      </c>
      <c r="C848" s="2107" t="s">
        <v>25475</v>
      </c>
      <c r="D848" s="2108" t="s">
        <v>1112</v>
      </c>
      <c r="E848" s="2109">
        <v>1</v>
      </c>
      <c r="F848" s="2204">
        <v>53.451000000000001</v>
      </c>
      <c r="G848" s="546">
        <f>F848*$I$2</f>
        <v>0</v>
      </c>
      <c r="H848" s="546">
        <f>G848-G848*($I$1)</f>
        <v>0</v>
      </c>
    </row>
    <row r="849" spans="1:8" ht="14.25">
      <c r="A849" s="2312" t="s">
        <v>25476</v>
      </c>
      <c r="B849" s="2312" t="s">
        <v>25477</v>
      </c>
      <c r="C849" s="2107" t="s">
        <v>25478</v>
      </c>
      <c r="D849" s="2108" t="s">
        <v>1112</v>
      </c>
      <c r="E849" s="2109">
        <v>1</v>
      </c>
      <c r="F849" s="2204">
        <v>46.731999999999999</v>
      </c>
      <c r="G849" s="546">
        <f>F849*$I$2</f>
        <v>0</v>
      </c>
      <c r="H849" s="546">
        <f>G849-G849*($I$1)</f>
        <v>0</v>
      </c>
    </row>
    <row r="850" spans="1:8" ht="14.25">
      <c r="A850" s="2312" t="s">
        <v>25479</v>
      </c>
      <c r="B850" s="2312" t="s">
        <v>25480</v>
      </c>
      <c r="C850" s="2107" t="s">
        <v>25481</v>
      </c>
      <c r="D850" s="2108" t="s">
        <v>1112</v>
      </c>
      <c r="E850" s="2109">
        <v>1</v>
      </c>
      <c r="F850" s="2204">
        <v>42.482999999999997</v>
      </c>
      <c r="G850" s="546">
        <f>F850*$I$2</f>
        <v>0</v>
      </c>
      <c r="H850" s="546">
        <f>G850-G850*($I$1)</f>
        <v>0</v>
      </c>
    </row>
    <row r="851" spans="1:8" ht="14.25">
      <c r="A851" s="2312" t="s">
        <v>25482</v>
      </c>
      <c r="B851" s="2312" t="s">
        <v>25483</v>
      </c>
      <c r="C851" s="2107" t="s">
        <v>25484</v>
      </c>
      <c r="D851" s="2108" t="s">
        <v>1112</v>
      </c>
      <c r="E851" s="2109">
        <v>1</v>
      </c>
      <c r="F851" s="2204">
        <v>42.484000000000002</v>
      </c>
      <c r="G851" s="546">
        <f>F851*$I$2</f>
        <v>0</v>
      </c>
      <c r="H851" s="546">
        <f>G851-G851*($I$1)</f>
        <v>0</v>
      </c>
    </row>
    <row r="852" spans="1:8" ht="14.25">
      <c r="A852" s="2312" t="s">
        <v>25485</v>
      </c>
      <c r="B852" s="2312" t="s">
        <v>25486</v>
      </c>
      <c r="C852" s="2107" t="s">
        <v>25487</v>
      </c>
      <c r="D852" s="2108" t="s">
        <v>1112</v>
      </c>
      <c r="E852" s="2109">
        <v>1</v>
      </c>
      <c r="F852" s="2204">
        <v>42.482999999999997</v>
      </c>
      <c r="G852" s="546">
        <f>F852*$I$2</f>
        <v>0</v>
      </c>
      <c r="H852" s="546">
        <f>G852-G852*($I$1)</f>
        <v>0</v>
      </c>
    </row>
    <row r="853" spans="1:8" ht="14.25">
      <c r="A853" s="2312" t="s">
        <v>25488</v>
      </c>
      <c r="B853" s="2312" t="s">
        <v>25489</v>
      </c>
      <c r="C853" s="2107" t="s">
        <v>25490</v>
      </c>
      <c r="D853" s="2108" t="s">
        <v>1112</v>
      </c>
      <c r="E853" s="2109">
        <v>1</v>
      </c>
      <c r="F853" s="2204">
        <v>42.482999999999997</v>
      </c>
      <c r="G853" s="546">
        <f>F853*$I$2</f>
        <v>0</v>
      </c>
      <c r="H853" s="546">
        <f>G853-G853*($I$1)</f>
        <v>0</v>
      </c>
    </row>
    <row r="854" spans="1:8" ht="14.25">
      <c r="A854" s="2312" t="s">
        <v>25491</v>
      </c>
      <c r="B854" s="2312" t="s">
        <v>25492</v>
      </c>
      <c r="C854" s="2107" t="s">
        <v>25493</v>
      </c>
      <c r="D854" s="2108" t="s">
        <v>1112</v>
      </c>
      <c r="E854" s="2109">
        <v>1</v>
      </c>
      <c r="F854" s="2204">
        <v>42.482999999999997</v>
      </c>
      <c r="G854" s="546">
        <f>F854*$I$2</f>
        <v>0</v>
      </c>
      <c r="H854" s="546">
        <f>G854-G854*($I$1)</f>
        <v>0</v>
      </c>
    </row>
    <row r="855" spans="1:8" ht="14.25">
      <c r="A855" s="2312" t="s">
        <v>25494</v>
      </c>
      <c r="B855" s="2312" t="s">
        <v>25495</v>
      </c>
      <c r="C855" s="2107" t="s">
        <v>25496</v>
      </c>
      <c r="D855" s="2108" t="s">
        <v>1112</v>
      </c>
      <c r="E855" s="2109">
        <v>1</v>
      </c>
      <c r="F855" s="2204">
        <v>42.482999999999997</v>
      </c>
      <c r="G855" s="546">
        <f>F855*$I$2</f>
        <v>0</v>
      </c>
      <c r="H855" s="546">
        <f>G855-G855*($I$1)</f>
        <v>0</v>
      </c>
    </row>
    <row r="856" spans="1:8" ht="14.25">
      <c r="A856" s="2312" t="s">
        <v>25497</v>
      </c>
      <c r="B856" s="2312" t="s">
        <v>25498</v>
      </c>
      <c r="C856" s="2107" t="s">
        <v>25499</v>
      </c>
      <c r="D856" s="2108" t="s">
        <v>1112</v>
      </c>
      <c r="E856" s="2109">
        <v>1</v>
      </c>
      <c r="F856" s="2204">
        <v>42.482999999999997</v>
      </c>
      <c r="G856" s="546">
        <f>F856*$I$2</f>
        <v>0</v>
      </c>
      <c r="H856" s="546">
        <f>G856-G856*($I$1)</f>
        <v>0</v>
      </c>
    </row>
    <row r="857" spans="1:8" ht="14.25">
      <c r="A857" s="2312" t="s">
        <v>25500</v>
      </c>
      <c r="B857" s="2312" t="s">
        <v>25501</v>
      </c>
      <c r="C857" s="2107" t="s">
        <v>25502</v>
      </c>
      <c r="D857" s="2108" t="s">
        <v>1112</v>
      </c>
      <c r="E857" s="2109">
        <v>1</v>
      </c>
      <c r="F857" s="2204">
        <v>42.482999999999997</v>
      </c>
      <c r="G857" s="546">
        <f>F857*$I$2</f>
        <v>0</v>
      </c>
      <c r="H857" s="546">
        <f>G857-G857*($I$1)</f>
        <v>0</v>
      </c>
    </row>
    <row r="858" spans="1:8" ht="14.25">
      <c r="A858" s="250"/>
      <c r="B858" s="250"/>
      <c r="C858" s="485" t="s">
        <v>25503</v>
      </c>
      <c r="D858" s="232"/>
      <c r="E858" s="232"/>
      <c r="F858" s="124"/>
      <c r="G858" s="546"/>
      <c r="H858" s="546"/>
    </row>
    <row r="859" spans="1:8" ht="14.25">
      <c r="A859" s="2312" t="s">
        <v>25504</v>
      </c>
      <c r="B859" s="2312" t="s">
        <v>25505</v>
      </c>
      <c r="C859" s="2107" t="s">
        <v>25506</v>
      </c>
      <c r="D859" s="2108" t="s">
        <v>1112</v>
      </c>
      <c r="E859" s="2109">
        <v>1</v>
      </c>
      <c r="F859" s="2204">
        <v>230.53100000000001</v>
      </c>
      <c r="G859" s="546">
        <f>F859*$I$2</f>
        <v>0</v>
      </c>
      <c r="H859" s="546">
        <f>G859-G859*($I$1)</f>
        <v>0</v>
      </c>
    </row>
    <row r="860" spans="1:8" ht="14.25">
      <c r="A860" s="2312" t="s">
        <v>25507</v>
      </c>
      <c r="B860" s="2312" t="s">
        <v>25508</v>
      </c>
      <c r="C860" s="2107" t="s">
        <v>25509</v>
      </c>
      <c r="D860" s="2108" t="s">
        <v>1112</v>
      </c>
      <c r="E860" s="2109">
        <v>1</v>
      </c>
      <c r="F860" s="2204">
        <v>209.24799999999999</v>
      </c>
      <c r="G860" s="546">
        <f>F860*$I$2</f>
        <v>0</v>
      </c>
      <c r="H860" s="546">
        <f>G860-G860*($I$1)</f>
        <v>0</v>
      </c>
    </row>
    <row r="861" spans="1:8" ht="14.25">
      <c r="A861" s="2312" t="s">
        <v>25510</v>
      </c>
      <c r="B861" s="2312" t="s">
        <v>25511</v>
      </c>
      <c r="C861" s="2107" t="s">
        <v>25512</v>
      </c>
      <c r="D861" s="2108" t="s">
        <v>1112</v>
      </c>
      <c r="E861" s="2109">
        <v>1</v>
      </c>
      <c r="F861" s="2204">
        <v>193.67599999999999</v>
      </c>
      <c r="G861" s="546">
        <f>F861*$I$2</f>
        <v>0</v>
      </c>
      <c r="H861" s="546">
        <f>G861-G861*($I$1)</f>
        <v>0</v>
      </c>
    </row>
    <row r="862" spans="1:8" ht="14.25">
      <c r="A862" s="2312" t="s">
        <v>25513</v>
      </c>
      <c r="B862" s="2312" t="s">
        <v>25514</v>
      </c>
      <c r="C862" s="2107" t="s">
        <v>25515</v>
      </c>
      <c r="D862" s="2108" t="s">
        <v>1112</v>
      </c>
      <c r="E862" s="2109">
        <v>1</v>
      </c>
      <c r="F862" s="2204">
        <v>163.99799999999999</v>
      </c>
      <c r="G862" s="546">
        <f>F862*$I$2</f>
        <v>0</v>
      </c>
      <c r="H862" s="546">
        <f>G862-G862*($I$1)</f>
        <v>0</v>
      </c>
    </row>
    <row r="863" spans="1:8" ht="14.25">
      <c r="A863" s="2312" t="s">
        <v>25516</v>
      </c>
      <c r="B863" s="2312" t="s">
        <v>25517</v>
      </c>
      <c r="C863" s="2107" t="s">
        <v>25518</v>
      </c>
      <c r="D863" s="2108" t="s">
        <v>1112</v>
      </c>
      <c r="E863" s="2109">
        <v>1</v>
      </c>
      <c r="F863" s="2204">
        <v>161.18199999999999</v>
      </c>
      <c r="G863" s="546">
        <f>F863*$I$2</f>
        <v>0</v>
      </c>
      <c r="H863" s="546">
        <f>G863-G863*($I$1)</f>
        <v>0</v>
      </c>
    </row>
    <row r="864" spans="1:8" ht="14.25">
      <c r="A864" s="2312" t="s">
        <v>25519</v>
      </c>
      <c r="B864" s="2312" t="s">
        <v>25520</v>
      </c>
      <c r="C864" s="2107" t="s">
        <v>25521</v>
      </c>
      <c r="D864" s="2108" t="s">
        <v>1112</v>
      </c>
      <c r="E864" s="2109">
        <v>1</v>
      </c>
      <c r="F864" s="2204">
        <v>141.94</v>
      </c>
      <c r="G864" s="546">
        <f>F864*$I$2</f>
        <v>0</v>
      </c>
      <c r="H864" s="546">
        <f>G864-G864*($I$1)</f>
        <v>0</v>
      </c>
    </row>
    <row r="865" spans="1:8" ht="14.25">
      <c r="A865" s="2312" t="s">
        <v>25522</v>
      </c>
      <c r="B865" s="2312" t="s">
        <v>25523</v>
      </c>
      <c r="C865" s="2107" t="s">
        <v>25524</v>
      </c>
      <c r="D865" s="2108" t="s">
        <v>1112</v>
      </c>
      <c r="E865" s="2109">
        <v>1</v>
      </c>
      <c r="F865" s="2204">
        <v>128.28299999999999</v>
      </c>
      <c r="G865" s="546">
        <f>F865*$I$2</f>
        <v>0</v>
      </c>
      <c r="H865" s="546">
        <f>G865-G865*($I$1)</f>
        <v>0</v>
      </c>
    </row>
    <row r="866" spans="1:8" ht="14.25">
      <c r="A866" s="2312" t="s">
        <v>25525</v>
      </c>
      <c r="B866" s="2312" t="s">
        <v>25526</v>
      </c>
      <c r="C866" s="2107" t="s">
        <v>25527</v>
      </c>
      <c r="D866" s="2108" t="s">
        <v>1112</v>
      </c>
      <c r="E866" s="2109">
        <v>1</v>
      </c>
      <c r="F866" s="2204">
        <v>128.285</v>
      </c>
      <c r="G866" s="546">
        <f>F866*$I$2</f>
        <v>0</v>
      </c>
      <c r="H866" s="546">
        <f>G866-G866*($I$1)</f>
        <v>0</v>
      </c>
    </row>
    <row r="867" spans="1:8" ht="14.25">
      <c r="A867" s="2312" t="s">
        <v>25528</v>
      </c>
      <c r="B867" s="2312" t="s">
        <v>25529</v>
      </c>
      <c r="C867" s="2107" t="s">
        <v>25530</v>
      </c>
      <c r="D867" s="2108" t="s">
        <v>1112</v>
      </c>
      <c r="E867" s="2109">
        <v>1</v>
      </c>
      <c r="F867" s="2204">
        <v>128.28299999999999</v>
      </c>
      <c r="G867" s="546">
        <f>F867*$I$2</f>
        <v>0</v>
      </c>
      <c r="H867" s="546">
        <f>G867-G867*($I$1)</f>
        <v>0</v>
      </c>
    </row>
    <row r="868" spans="1:8" ht="14.25">
      <c r="A868" s="2312" t="s">
        <v>25531</v>
      </c>
      <c r="B868" s="2312" t="s">
        <v>25532</v>
      </c>
      <c r="C868" s="2107" t="s">
        <v>25533</v>
      </c>
      <c r="D868" s="2108" t="s">
        <v>1112</v>
      </c>
      <c r="E868" s="2109">
        <v>1</v>
      </c>
      <c r="F868" s="2204">
        <v>128.28299999999999</v>
      </c>
      <c r="G868" s="546">
        <f>F868*$I$2</f>
        <v>0</v>
      </c>
      <c r="H868" s="546">
        <f>G868-G868*($I$1)</f>
        <v>0</v>
      </c>
    </row>
    <row r="869" spans="1:8" ht="14.25">
      <c r="A869" s="2312" t="s">
        <v>25534</v>
      </c>
      <c r="B869" s="2312" t="s">
        <v>25535</v>
      </c>
      <c r="C869" s="2107" t="s">
        <v>25536</v>
      </c>
      <c r="D869" s="2108" t="s">
        <v>1112</v>
      </c>
      <c r="E869" s="2109">
        <v>1</v>
      </c>
      <c r="F869" s="2204">
        <v>128.28299999999999</v>
      </c>
      <c r="G869" s="546">
        <f>F869*$I$2</f>
        <v>0</v>
      </c>
      <c r="H869" s="546">
        <f>G869-G869*($I$1)</f>
        <v>0</v>
      </c>
    </row>
    <row r="870" spans="1:8" ht="14.25">
      <c r="A870" s="2312" t="s">
        <v>25537</v>
      </c>
      <c r="B870" s="2312" t="s">
        <v>25538</v>
      </c>
      <c r="C870" s="2107" t="s">
        <v>25539</v>
      </c>
      <c r="D870" s="2108" t="s">
        <v>1112</v>
      </c>
      <c r="E870" s="2109">
        <v>1</v>
      </c>
      <c r="F870" s="2204">
        <v>128.28299999999999</v>
      </c>
      <c r="G870" s="546">
        <f>F870*$I$2</f>
        <v>0</v>
      </c>
      <c r="H870" s="546">
        <f>G870-G870*($I$1)</f>
        <v>0</v>
      </c>
    </row>
    <row r="871" spans="1:8" ht="14.25">
      <c r="A871" s="2312" t="s">
        <v>25540</v>
      </c>
      <c r="B871" s="2312" t="s">
        <v>25541</v>
      </c>
      <c r="C871" s="2107" t="s">
        <v>25542</v>
      </c>
      <c r="D871" s="2108" t="s">
        <v>1112</v>
      </c>
      <c r="E871" s="2109">
        <v>1</v>
      </c>
      <c r="F871" s="2204">
        <v>128.28299999999999</v>
      </c>
      <c r="G871" s="546">
        <f>F871*$I$2</f>
        <v>0</v>
      </c>
      <c r="H871" s="546">
        <f>G871-G871*($I$1)</f>
        <v>0</v>
      </c>
    </row>
    <row r="872" spans="1:8" ht="14.25">
      <c r="A872" s="2312" t="s">
        <v>25543</v>
      </c>
      <c r="B872" s="2312" t="s">
        <v>25544</v>
      </c>
      <c r="C872" s="2107" t="s">
        <v>25545</v>
      </c>
      <c r="D872" s="2108" t="s">
        <v>1112</v>
      </c>
      <c r="E872" s="2109">
        <v>1</v>
      </c>
      <c r="F872" s="2204">
        <v>128.28299999999999</v>
      </c>
      <c r="G872" s="546">
        <f>F872*$I$2</f>
        <v>0</v>
      </c>
      <c r="H872" s="546">
        <f>G872-G872*($I$1)</f>
        <v>0</v>
      </c>
    </row>
    <row r="873" spans="1:8" ht="14.25">
      <c r="A873" s="829"/>
      <c r="B873" s="829"/>
      <c r="C873" s="485" t="s">
        <v>25546</v>
      </c>
      <c r="D873" s="830"/>
      <c r="E873" s="830"/>
      <c r="F873" s="834"/>
      <c r="G873" s="546"/>
      <c r="H873" s="546"/>
    </row>
    <row r="874" spans="1:8" ht="14.25">
      <c r="A874" s="2582" t="s">
        <v>25547</v>
      </c>
      <c r="B874" s="2582" t="s">
        <v>25548</v>
      </c>
      <c r="C874" s="2107" t="s">
        <v>25549</v>
      </c>
      <c r="D874" s="2108" t="s">
        <v>1134</v>
      </c>
      <c r="E874" s="2109">
        <v>50</v>
      </c>
      <c r="F874" s="2585">
        <v>0.44</v>
      </c>
      <c r="G874" s="546">
        <f>F874*$I$2</f>
        <v>0</v>
      </c>
      <c r="H874" s="546">
        <f>G874-G874*($I$1)</f>
        <v>0</v>
      </c>
    </row>
    <row r="875" spans="1:8" ht="14.25">
      <c r="A875" s="2582" t="s">
        <v>25550</v>
      </c>
      <c r="B875" s="2582" t="s">
        <v>25551</v>
      </c>
      <c r="C875" s="2107" t="s">
        <v>25552</v>
      </c>
      <c r="D875" s="2108" t="s">
        <v>1134</v>
      </c>
      <c r="E875" s="2109">
        <v>50</v>
      </c>
      <c r="F875" s="2585">
        <v>0.40200000000000002</v>
      </c>
      <c r="G875" s="546">
        <f>F875*$I$2</f>
        <v>0</v>
      </c>
      <c r="H875" s="546">
        <f>G875-G875*($I$1)</f>
        <v>0</v>
      </c>
    </row>
    <row r="876" spans="1:8" ht="14.25">
      <c r="A876" s="2582" t="s">
        <v>25553</v>
      </c>
      <c r="B876" s="2582" t="s">
        <v>25554</v>
      </c>
      <c r="C876" s="2107" t="s">
        <v>25555</v>
      </c>
      <c r="D876" s="2108" t="s">
        <v>1134</v>
      </c>
      <c r="E876" s="2109">
        <v>50</v>
      </c>
      <c r="F876" s="2585">
        <v>0.36399999999999999</v>
      </c>
      <c r="G876" s="546">
        <f>F876*$I$2</f>
        <v>0</v>
      </c>
      <c r="H876" s="546">
        <f>G876-G876*($I$1)</f>
        <v>0</v>
      </c>
    </row>
    <row r="877" spans="1:8" ht="14.25">
      <c r="A877" s="2582" t="s">
        <v>25556</v>
      </c>
      <c r="B877" s="2582" t="s">
        <v>25557</v>
      </c>
      <c r="C877" s="2107" t="s">
        <v>25558</v>
      </c>
      <c r="D877" s="2108" t="s">
        <v>1134</v>
      </c>
      <c r="E877" s="2109">
        <v>50</v>
      </c>
      <c r="F877" s="2585">
        <v>0.32400000000000001</v>
      </c>
      <c r="G877" s="546">
        <f>F877*$I$2</f>
        <v>0</v>
      </c>
      <c r="H877" s="546">
        <f>G877-G877*($I$1)</f>
        <v>0</v>
      </c>
    </row>
    <row r="878" spans="1:8" ht="14.25">
      <c r="A878" s="2582" t="s">
        <v>25559</v>
      </c>
      <c r="B878" s="2582" t="s">
        <v>25560</v>
      </c>
      <c r="C878" s="2107" t="s">
        <v>25561</v>
      </c>
      <c r="D878" s="2108" t="s">
        <v>1134</v>
      </c>
      <c r="E878" s="2109">
        <v>50</v>
      </c>
      <c r="F878" s="2585">
        <v>0.307</v>
      </c>
      <c r="G878" s="546">
        <f>F878*$I$2</f>
        <v>0</v>
      </c>
      <c r="H878" s="546">
        <f>G878-G878*($I$1)</f>
        <v>0</v>
      </c>
    </row>
    <row r="879" spans="1:8" ht="14.25">
      <c r="A879" s="2582" t="s">
        <v>25562</v>
      </c>
      <c r="B879" s="2582" t="s">
        <v>25563</v>
      </c>
      <c r="C879" s="2107" t="s">
        <v>25564</v>
      </c>
      <c r="D879" s="2108" t="s">
        <v>1134</v>
      </c>
      <c r="E879" s="2109">
        <v>50</v>
      </c>
      <c r="F879" s="2585">
        <v>0.307</v>
      </c>
      <c r="G879" s="546">
        <f>F879*$I$2</f>
        <v>0</v>
      </c>
      <c r="H879" s="546">
        <f>G879-G879*($I$1)</f>
        <v>0</v>
      </c>
    </row>
    <row r="880" spans="1:8" ht="14.25">
      <c r="A880" s="2582" t="s">
        <v>25565</v>
      </c>
      <c r="B880" s="2582" t="s">
        <v>25566</v>
      </c>
      <c r="C880" s="2107" t="s">
        <v>25567</v>
      </c>
      <c r="D880" s="2108" t="s">
        <v>1134</v>
      </c>
      <c r="E880" s="2109">
        <v>100</v>
      </c>
      <c r="F880" s="2585">
        <v>0.3</v>
      </c>
      <c r="G880" s="546">
        <f>F880*$I$2</f>
        <v>0</v>
      </c>
      <c r="H880" s="546">
        <f>G880-G880*($I$1)</f>
        <v>0</v>
      </c>
    </row>
    <row r="881" spans="1:8" ht="14.25">
      <c r="A881" s="2582" t="s">
        <v>25568</v>
      </c>
      <c r="B881" s="2582" t="s">
        <v>25569</v>
      </c>
      <c r="C881" s="2107" t="s">
        <v>25570</v>
      </c>
      <c r="D881" s="2108" t="s">
        <v>1134</v>
      </c>
      <c r="E881" s="2109">
        <v>50</v>
      </c>
      <c r="F881" s="2585">
        <v>0.307</v>
      </c>
      <c r="G881" s="546">
        <f>F881*$I$2</f>
        <v>0</v>
      </c>
      <c r="H881" s="546">
        <f>G881-G881*($I$1)</f>
        <v>0</v>
      </c>
    </row>
    <row r="882" spans="1:8" ht="14.25">
      <c r="A882" s="2582" t="s">
        <v>25571</v>
      </c>
      <c r="B882" s="2582" t="s">
        <v>25572</v>
      </c>
      <c r="C882" s="2107" t="s">
        <v>25573</v>
      </c>
      <c r="D882" s="2108" t="s">
        <v>1134</v>
      </c>
      <c r="E882" s="2109">
        <v>100</v>
      </c>
      <c r="F882" s="2585">
        <v>0.3</v>
      </c>
      <c r="G882" s="546">
        <f>F882*$I$2</f>
        <v>0</v>
      </c>
      <c r="H882" s="546">
        <f>G882-G882*($I$1)</f>
        <v>0</v>
      </c>
    </row>
    <row r="883" spans="1:8" ht="14.25">
      <c r="A883" s="2582" t="s">
        <v>25574</v>
      </c>
      <c r="B883" s="2582" t="s">
        <v>25575</v>
      </c>
      <c r="C883" s="2107" t="s">
        <v>25576</v>
      </c>
      <c r="D883" s="2108" t="s">
        <v>1134</v>
      </c>
      <c r="E883" s="2109">
        <v>100</v>
      </c>
      <c r="F883" s="2585">
        <v>0.3</v>
      </c>
      <c r="G883" s="546">
        <f>F883*$I$2</f>
        <v>0</v>
      </c>
      <c r="H883" s="546">
        <f>G883-G883*($I$1)</f>
        <v>0</v>
      </c>
    </row>
    <row r="884" spans="1:8" ht="14.25">
      <c r="A884" s="2582" t="s">
        <v>25577</v>
      </c>
      <c r="B884" s="2582" t="s">
        <v>25578</v>
      </c>
      <c r="C884" s="2107" t="s">
        <v>25579</v>
      </c>
      <c r="D884" s="2108" t="s">
        <v>1134</v>
      </c>
      <c r="E884" s="2109">
        <v>100</v>
      </c>
      <c r="F884" s="2585">
        <v>0.3</v>
      </c>
      <c r="G884" s="546">
        <f>F884*$I$2</f>
        <v>0</v>
      </c>
      <c r="H884" s="546">
        <f>G884-G884*($I$1)</f>
        <v>0</v>
      </c>
    </row>
    <row r="885" spans="1:8" ht="14.25">
      <c r="A885" s="2582" t="s">
        <v>25580</v>
      </c>
      <c r="B885" s="2582" t="s">
        <v>25581</v>
      </c>
      <c r="C885" s="2107" t="s">
        <v>25582</v>
      </c>
      <c r="D885" s="2108" t="s">
        <v>1134</v>
      </c>
      <c r="E885" s="2109">
        <v>100</v>
      </c>
      <c r="F885" s="2585">
        <v>0.3</v>
      </c>
      <c r="G885" s="546">
        <f>F885*$I$2</f>
        <v>0</v>
      </c>
      <c r="H885" s="546">
        <f>G885-G885*($I$1)</f>
        <v>0</v>
      </c>
    </row>
    <row r="886" spans="1:8" ht="14.25">
      <c r="A886" s="2582" t="s">
        <v>25583</v>
      </c>
      <c r="B886" s="2582" t="s">
        <v>25584</v>
      </c>
      <c r="C886" s="2107" t="s">
        <v>25585</v>
      </c>
      <c r="D886" s="2108" t="s">
        <v>1134</v>
      </c>
      <c r="E886" s="2109">
        <v>100</v>
      </c>
      <c r="F886" s="2585">
        <v>0.3</v>
      </c>
      <c r="G886" s="546">
        <f>F886*$I$2</f>
        <v>0</v>
      </c>
      <c r="H886" s="546">
        <f>G886-G886*($I$1)</f>
        <v>0</v>
      </c>
    </row>
    <row r="887" spans="1:8" ht="14.25">
      <c r="A887" s="2582" t="s">
        <v>25586</v>
      </c>
      <c r="B887" s="2582" t="s">
        <v>25587</v>
      </c>
      <c r="C887" s="2107" t="s">
        <v>25588</v>
      </c>
      <c r="D887" s="2108" t="s">
        <v>1134</v>
      </c>
      <c r="E887" s="2109">
        <v>100</v>
      </c>
      <c r="F887" s="2585">
        <v>0.3</v>
      </c>
      <c r="G887" s="546">
        <f>F887*$I$2</f>
        <v>0</v>
      </c>
      <c r="H887" s="546">
        <f>G887-G887*($I$1)</f>
        <v>0</v>
      </c>
    </row>
    <row r="888" spans="1:8" ht="14.25">
      <c r="A888" s="2582" t="s">
        <v>25589</v>
      </c>
      <c r="B888" s="2582" t="s">
        <v>25590</v>
      </c>
      <c r="C888" s="2107" t="s">
        <v>25591</v>
      </c>
      <c r="D888" s="2108" t="s">
        <v>1134</v>
      </c>
      <c r="E888" s="2109">
        <v>100</v>
      </c>
      <c r="F888" s="2585">
        <v>0.3</v>
      </c>
      <c r="G888" s="546">
        <f>F888*$I$2</f>
        <v>0</v>
      </c>
      <c r="H888" s="546">
        <f>G888-G888*($I$1)</f>
        <v>0</v>
      </c>
    </row>
    <row r="889" spans="1:8" ht="14.25">
      <c r="A889" s="2582" t="s">
        <v>25592</v>
      </c>
      <c r="B889" s="2582" t="s">
        <v>25593</v>
      </c>
      <c r="C889" s="2107" t="s">
        <v>25594</v>
      </c>
      <c r="D889" s="2108" t="s">
        <v>1134</v>
      </c>
      <c r="E889" s="2109">
        <v>100</v>
      </c>
      <c r="F889" s="2585">
        <v>0.3</v>
      </c>
      <c r="G889" s="546">
        <f>F889*$I$2</f>
        <v>0</v>
      </c>
      <c r="H889" s="546">
        <f>G889-G889*($I$1)</f>
        <v>0</v>
      </c>
    </row>
    <row r="890" spans="1:8" ht="14.25">
      <c r="A890" s="250"/>
      <c r="B890" s="250"/>
      <c r="C890" s="485" t="s">
        <v>25595</v>
      </c>
      <c r="D890" s="232"/>
      <c r="E890" s="232"/>
      <c r="F890" s="124"/>
      <c r="G890" s="546"/>
      <c r="H890" s="546"/>
    </row>
    <row r="891" spans="1:8" ht="14.25">
      <c r="A891" s="2312" t="s">
        <v>25596</v>
      </c>
      <c r="B891" s="2312" t="s">
        <v>25597</v>
      </c>
      <c r="C891" s="2107" t="s">
        <v>25598</v>
      </c>
      <c r="D891" s="2108" t="s">
        <v>1134</v>
      </c>
      <c r="E891" s="2109">
        <v>50</v>
      </c>
      <c r="F891" s="2204">
        <v>0.51500000000000001</v>
      </c>
      <c r="G891" s="546">
        <f>F891*$I$2</f>
        <v>0</v>
      </c>
      <c r="H891" s="546">
        <f>G891-G891*($I$1)</f>
        <v>0</v>
      </c>
    </row>
    <row r="892" spans="1:8" ht="14.25">
      <c r="A892" s="2312" t="s">
        <v>25599</v>
      </c>
      <c r="B892" s="2312" t="s">
        <v>25600</v>
      </c>
      <c r="C892" s="2107" t="s">
        <v>25601</v>
      </c>
      <c r="D892" s="2108" t="s">
        <v>1134</v>
      </c>
      <c r="E892" s="2109">
        <v>50</v>
      </c>
      <c r="F892" s="2204">
        <v>0.44900000000000001</v>
      </c>
      <c r="G892" s="546">
        <f>F892*$I$2</f>
        <v>0</v>
      </c>
      <c r="H892" s="546">
        <f>G892-G892*($I$1)</f>
        <v>0</v>
      </c>
    </row>
    <row r="893" spans="1:8" ht="14.25">
      <c r="A893" s="2312" t="s">
        <v>25602</v>
      </c>
      <c r="B893" s="2312" t="s">
        <v>25603</v>
      </c>
      <c r="C893" s="2107" t="s">
        <v>25604</v>
      </c>
      <c r="D893" s="2108" t="s">
        <v>1134</v>
      </c>
      <c r="E893" s="2109">
        <v>50</v>
      </c>
      <c r="F893" s="2204">
        <v>0.41399999999999998</v>
      </c>
      <c r="G893" s="546">
        <f>F893*$I$2</f>
        <v>0</v>
      </c>
      <c r="H893" s="546">
        <f>G893-G893*($I$1)</f>
        <v>0</v>
      </c>
    </row>
    <row r="894" spans="1:8" ht="14.25">
      <c r="A894" s="2312" t="s">
        <v>25605</v>
      </c>
      <c r="B894" s="2312" t="s">
        <v>25606</v>
      </c>
      <c r="C894" s="2107" t="s">
        <v>25607</v>
      </c>
      <c r="D894" s="2108" t="s">
        <v>1134</v>
      </c>
      <c r="E894" s="2109">
        <v>50</v>
      </c>
      <c r="F894" s="2204">
        <v>0.38100000000000001</v>
      </c>
      <c r="G894" s="546">
        <f>F894*$I$2</f>
        <v>0</v>
      </c>
      <c r="H894" s="546">
        <f>G894-G894*($I$1)</f>
        <v>0</v>
      </c>
    </row>
    <row r="895" spans="1:8" ht="14.25">
      <c r="A895" s="2312" t="s">
        <v>25608</v>
      </c>
      <c r="B895" s="2312" t="s">
        <v>25609</v>
      </c>
      <c r="C895" s="2107" t="s">
        <v>25610</v>
      </c>
      <c r="D895" s="2108" t="s">
        <v>1134</v>
      </c>
      <c r="E895" s="2109">
        <v>50</v>
      </c>
      <c r="F895" s="2204">
        <v>0.36899999999999999</v>
      </c>
      <c r="G895" s="546">
        <f>F895*$I$2</f>
        <v>0</v>
      </c>
      <c r="H895" s="546">
        <f>G895-G895*($I$1)</f>
        <v>0</v>
      </c>
    </row>
    <row r="896" spans="1:8" ht="14.25">
      <c r="A896" s="2312" t="s">
        <v>25611</v>
      </c>
      <c r="B896" s="2312" t="s">
        <v>25612</v>
      </c>
      <c r="C896" s="2107" t="s">
        <v>25613</v>
      </c>
      <c r="D896" s="2108" t="s">
        <v>1134</v>
      </c>
      <c r="E896" s="2109">
        <v>100</v>
      </c>
      <c r="F896" s="2204">
        <v>0.36899999999999999</v>
      </c>
      <c r="G896" s="546">
        <f>F896*$I$2</f>
        <v>0</v>
      </c>
      <c r="H896" s="546">
        <f>G896-G896*($I$1)</f>
        <v>0</v>
      </c>
    </row>
    <row r="897" spans="1:8" ht="14.25">
      <c r="A897" s="2312" t="s">
        <v>25614</v>
      </c>
      <c r="B897" s="2312" t="s">
        <v>25615</v>
      </c>
      <c r="C897" s="2107" t="s">
        <v>25616</v>
      </c>
      <c r="D897" s="2108" t="s">
        <v>1134</v>
      </c>
      <c r="E897" s="2109">
        <v>50</v>
      </c>
      <c r="F897" s="2204">
        <v>0.36899999999999999</v>
      </c>
      <c r="G897" s="546">
        <f>F897*$I$2</f>
        <v>0</v>
      </c>
      <c r="H897" s="546">
        <f>G897-G897*($I$1)</f>
        <v>0</v>
      </c>
    </row>
    <row r="898" spans="1:8" ht="14.25">
      <c r="A898" s="2312" t="s">
        <v>25617</v>
      </c>
      <c r="B898" s="2312" t="s">
        <v>25618</v>
      </c>
      <c r="C898" s="2107" t="s">
        <v>25619</v>
      </c>
      <c r="D898" s="2108" t="s">
        <v>1134</v>
      </c>
      <c r="E898" s="2109">
        <v>100</v>
      </c>
      <c r="F898" s="2204">
        <v>0.36899999999999999</v>
      </c>
      <c r="G898" s="546">
        <f>F898*$I$2</f>
        <v>0</v>
      </c>
      <c r="H898" s="546">
        <f>G898-G898*($I$1)</f>
        <v>0</v>
      </c>
    </row>
    <row r="899" spans="1:8" ht="14.25">
      <c r="A899" s="2312" t="s">
        <v>25620</v>
      </c>
      <c r="B899" s="2312" t="s">
        <v>25621</v>
      </c>
      <c r="C899" s="2107" t="s">
        <v>25622</v>
      </c>
      <c r="D899" s="2108" t="s">
        <v>1134</v>
      </c>
      <c r="E899" s="2109">
        <v>50</v>
      </c>
      <c r="F899" s="2204">
        <v>0.36899999999999999</v>
      </c>
      <c r="G899" s="546">
        <f>F899*$I$2</f>
        <v>0</v>
      </c>
      <c r="H899" s="546">
        <f>G899-G899*($I$1)</f>
        <v>0</v>
      </c>
    </row>
    <row r="900" spans="1:8" ht="14.25">
      <c r="A900" s="2312" t="s">
        <v>25623</v>
      </c>
      <c r="B900" s="2312" t="s">
        <v>25624</v>
      </c>
      <c r="C900" s="2107" t="s">
        <v>25625</v>
      </c>
      <c r="D900" s="2108" t="s">
        <v>1134</v>
      </c>
      <c r="E900" s="2109">
        <v>100</v>
      </c>
      <c r="F900" s="2204">
        <v>0.36899999999999999</v>
      </c>
      <c r="G900" s="546">
        <f>F900*$I$2</f>
        <v>0</v>
      </c>
      <c r="H900" s="546">
        <f>G900-G900*($I$1)</f>
        <v>0</v>
      </c>
    </row>
    <row r="901" spans="1:8" ht="14.25">
      <c r="A901" s="2312" t="s">
        <v>25626</v>
      </c>
      <c r="B901" s="2312" t="s">
        <v>25627</v>
      </c>
      <c r="C901" s="2107" t="s">
        <v>25628</v>
      </c>
      <c r="D901" s="2108" t="s">
        <v>1134</v>
      </c>
      <c r="E901" s="2109">
        <v>100</v>
      </c>
      <c r="F901" s="2204">
        <v>0.36899999999999999</v>
      </c>
      <c r="G901" s="546">
        <f>F901*$I$2</f>
        <v>0</v>
      </c>
      <c r="H901" s="546">
        <f>G901-G901*($I$1)</f>
        <v>0</v>
      </c>
    </row>
    <row r="902" spans="1:8" ht="14.25">
      <c r="A902" s="2312" t="s">
        <v>25629</v>
      </c>
      <c r="B902" s="2312" t="s">
        <v>25630</v>
      </c>
      <c r="C902" s="2107" t="s">
        <v>25631</v>
      </c>
      <c r="D902" s="2108" t="s">
        <v>1134</v>
      </c>
      <c r="E902" s="2109">
        <v>100</v>
      </c>
      <c r="F902" s="2204">
        <v>0.36899999999999999</v>
      </c>
      <c r="G902" s="546">
        <f>F902*$I$2</f>
        <v>0</v>
      </c>
      <c r="H902" s="546">
        <f>G902-G902*($I$1)</f>
        <v>0</v>
      </c>
    </row>
    <row r="903" spans="1:8" ht="14.25">
      <c r="A903" s="2312" t="s">
        <v>25632</v>
      </c>
      <c r="B903" s="2312" t="s">
        <v>25633</v>
      </c>
      <c r="C903" s="2107" t="s">
        <v>25634</v>
      </c>
      <c r="D903" s="2108" t="s">
        <v>1134</v>
      </c>
      <c r="E903" s="2109">
        <v>100</v>
      </c>
      <c r="F903" s="2204">
        <v>0.36899999999999999</v>
      </c>
      <c r="G903" s="546">
        <f>F903*$I$2</f>
        <v>0</v>
      </c>
      <c r="H903" s="546">
        <f>G903-G903*($I$1)</f>
        <v>0</v>
      </c>
    </row>
    <row r="904" spans="1:8" ht="14.25">
      <c r="A904" s="2312" t="s">
        <v>25635</v>
      </c>
      <c r="B904" s="2312" t="s">
        <v>25636</v>
      </c>
      <c r="C904" s="2107" t="s">
        <v>25637</v>
      </c>
      <c r="D904" s="2108" t="s">
        <v>1134</v>
      </c>
      <c r="E904" s="2109">
        <v>100</v>
      </c>
      <c r="F904" s="2204">
        <v>0.36899999999999999</v>
      </c>
      <c r="G904" s="546">
        <f>F904*$I$2</f>
        <v>0</v>
      </c>
      <c r="H904" s="546">
        <f>G904-G904*($I$1)</f>
        <v>0</v>
      </c>
    </row>
    <row r="905" spans="1:8" ht="14.25">
      <c r="A905" s="2312" t="s">
        <v>25638</v>
      </c>
      <c r="B905" s="2312" t="s">
        <v>25639</v>
      </c>
      <c r="C905" s="2107" t="s">
        <v>25640</v>
      </c>
      <c r="D905" s="2108" t="s">
        <v>1134</v>
      </c>
      <c r="E905" s="2109">
        <v>100</v>
      </c>
      <c r="F905" s="2204">
        <v>0.36899999999999999</v>
      </c>
      <c r="G905" s="546">
        <f>F905*$I$2</f>
        <v>0</v>
      </c>
      <c r="H905" s="546">
        <f>G905-G905*($I$1)</f>
        <v>0</v>
      </c>
    </row>
    <row r="906" spans="1:8" ht="14.25">
      <c r="A906" s="2312" t="s">
        <v>25641</v>
      </c>
      <c r="B906" s="2312" t="s">
        <v>25642</v>
      </c>
      <c r="C906" s="2107" t="s">
        <v>25643</v>
      </c>
      <c r="D906" s="2108" t="s">
        <v>1134</v>
      </c>
      <c r="E906" s="2109">
        <v>100</v>
      </c>
      <c r="F906" s="2204">
        <v>0.36899999999999999</v>
      </c>
      <c r="G906" s="546">
        <f>F906*$I$2</f>
        <v>0</v>
      </c>
      <c r="H906" s="546">
        <f>G906-G906*($I$1)</f>
        <v>0</v>
      </c>
    </row>
    <row r="907" spans="1:8" ht="14.25">
      <c r="A907" s="2312" t="s">
        <v>25644</v>
      </c>
      <c r="B907" s="2312" t="s">
        <v>25645</v>
      </c>
      <c r="C907" s="2107" t="s">
        <v>25646</v>
      </c>
      <c r="D907" s="2108" t="s">
        <v>1134</v>
      </c>
      <c r="E907" s="2109">
        <v>100</v>
      </c>
      <c r="F907" s="2204">
        <v>0.36899999999999999</v>
      </c>
      <c r="G907" s="546">
        <f>F907*$I$2</f>
        <v>0</v>
      </c>
      <c r="H907" s="546">
        <f>G907-G907*($I$1)</f>
        <v>0</v>
      </c>
    </row>
    <row r="908" spans="1:8" ht="14.25">
      <c r="A908" s="250"/>
      <c r="B908" s="250"/>
      <c r="C908" s="485" t="s">
        <v>25647</v>
      </c>
      <c r="D908" s="232"/>
      <c r="E908" s="232"/>
      <c r="F908" s="124"/>
      <c r="G908" s="546"/>
      <c r="H908" s="546"/>
    </row>
    <row r="909" spans="1:8" ht="14.25">
      <c r="A909" s="2312" t="s">
        <v>25648</v>
      </c>
      <c r="B909" s="2312" t="s">
        <v>25649</v>
      </c>
      <c r="C909" s="2107" t="s">
        <v>25650</v>
      </c>
      <c r="D909" s="2108" t="s">
        <v>1134</v>
      </c>
      <c r="E909" s="2109">
        <v>50</v>
      </c>
      <c r="F909" s="2204">
        <v>0.61899999999999999</v>
      </c>
      <c r="G909" s="546">
        <f>F909*$I$2</f>
        <v>0</v>
      </c>
      <c r="H909" s="546">
        <f>G909-G909*($I$1)</f>
        <v>0</v>
      </c>
    </row>
    <row r="910" spans="1:8" ht="14.25">
      <c r="A910" s="2312" t="s">
        <v>25651</v>
      </c>
      <c r="B910" s="2312" t="s">
        <v>25652</v>
      </c>
      <c r="C910" s="2107" t="s">
        <v>25653</v>
      </c>
      <c r="D910" s="2108" t="s">
        <v>1134</v>
      </c>
      <c r="E910" s="2109">
        <v>50</v>
      </c>
      <c r="F910" s="2204">
        <v>0.55300000000000005</v>
      </c>
      <c r="G910" s="546">
        <f>F910*$I$2</f>
        <v>0</v>
      </c>
      <c r="H910" s="546">
        <f>G910-G910*($I$1)</f>
        <v>0</v>
      </c>
    </row>
    <row r="911" spans="1:8" ht="14.25">
      <c r="A911" s="2312" t="s">
        <v>25654</v>
      </c>
      <c r="B911" s="2312" t="s">
        <v>25655</v>
      </c>
      <c r="C911" s="2107" t="s">
        <v>25656</v>
      </c>
      <c r="D911" s="2108" t="s">
        <v>1134</v>
      </c>
      <c r="E911" s="2109">
        <v>50</v>
      </c>
      <c r="F911" s="2204">
        <v>0.52</v>
      </c>
      <c r="G911" s="546">
        <f>F911*$I$2</f>
        <v>0</v>
      </c>
      <c r="H911" s="546">
        <f>G911-G911*($I$1)</f>
        <v>0</v>
      </c>
    </row>
    <row r="912" spans="1:8" ht="14.25">
      <c r="A912" s="2312" t="s">
        <v>25657</v>
      </c>
      <c r="B912" s="2312" t="s">
        <v>25658</v>
      </c>
      <c r="C912" s="2107" t="s">
        <v>25659</v>
      </c>
      <c r="D912" s="2108" t="s">
        <v>1134</v>
      </c>
      <c r="E912" s="2109">
        <v>50</v>
      </c>
      <c r="F912" s="2204">
        <v>0.47699999999999998</v>
      </c>
      <c r="G912" s="546">
        <f>F912*$I$2</f>
        <v>0</v>
      </c>
      <c r="H912" s="546">
        <f>G912-G912*($I$1)</f>
        <v>0</v>
      </c>
    </row>
    <row r="913" spans="1:8" ht="14.25">
      <c r="A913" s="2312" t="s">
        <v>25660</v>
      </c>
      <c r="B913" s="2312" t="s">
        <v>25661</v>
      </c>
      <c r="C913" s="2107" t="s">
        <v>25662</v>
      </c>
      <c r="D913" s="2108" t="s">
        <v>1134</v>
      </c>
      <c r="E913" s="2109">
        <v>50</v>
      </c>
      <c r="F913" s="2204">
        <v>0.44900000000000001</v>
      </c>
      <c r="G913" s="546">
        <f>F913*$I$2</f>
        <v>0</v>
      </c>
      <c r="H913" s="546">
        <f>G913-G913*($I$1)</f>
        <v>0</v>
      </c>
    </row>
    <row r="914" spans="1:8" ht="14.25">
      <c r="A914" s="2312" t="s">
        <v>25663</v>
      </c>
      <c r="B914" s="2312" t="s">
        <v>25664</v>
      </c>
      <c r="C914" s="2107" t="s">
        <v>25665</v>
      </c>
      <c r="D914" s="2108" t="s">
        <v>1134</v>
      </c>
      <c r="E914" s="2109">
        <v>50</v>
      </c>
      <c r="F914" s="2204">
        <v>0.44900000000000001</v>
      </c>
      <c r="G914" s="546">
        <f>F914*$I$2</f>
        <v>0</v>
      </c>
      <c r="H914" s="546">
        <f>G914-G914*($I$1)</f>
        <v>0</v>
      </c>
    </row>
    <row r="915" spans="1:8" ht="14.25">
      <c r="A915" s="2312" t="s">
        <v>25666</v>
      </c>
      <c r="B915" s="2312" t="s">
        <v>25667</v>
      </c>
      <c r="C915" s="2107" t="s">
        <v>25668</v>
      </c>
      <c r="D915" s="2108" t="s">
        <v>1134</v>
      </c>
      <c r="E915" s="2109">
        <v>50</v>
      </c>
      <c r="F915" s="2204">
        <v>0.44900000000000001</v>
      </c>
      <c r="G915" s="546">
        <f>F915*$I$2</f>
        <v>0</v>
      </c>
      <c r="H915" s="546">
        <f>G915-G915*($I$1)</f>
        <v>0</v>
      </c>
    </row>
    <row r="916" spans="1:8" ht="14.25">
      <c r="A916" s="2312" t="s">
        <v>25669</v>
      </c>
      <c r="B916" s="2312" t="s">
        <v>25670</v>
      </c>
      <c r="C916" s="2107" t="s">
        <v>25671</v>
      </c>
      <c r="D916" s="2108" t="s">
        <v>1134</v>
      </c>
      <c r="E916" s="2109">
        <v>50</v>
      </c>
      <c r="F916" s="2204">
        <v>0.44900000000000001</v>
      </c>
      <c r="G916" s="546">
        <f>F916*$I$2</f>
        <v>0</v>
      </c>
      <c r="H916" s="546">
        <f>G916-G916*($I$1)</f>
        <v>0</v>
      </c>
    </row>
    <row r="917" spans="1:8" ht="14.25">
      <c r="A917" s="2312" t="s">
        <v>25672</v>
      </c>
      <c r="B917" s="2312" t="s">
        <v>25673</v>
      </c>
      <c r="C917" s="2107" t="s">
        <v>25674</v>
      </c>
      <c r="D917" s="2108" t="s">
        <v>1134</v>
      </c>
      <c r="E917" s="2109">
        <v>50</v>
      </c>
      <c r="F917" s="2204">
        <v>0.44900000000000001</v>
      </c>
      <c r="G917" s="546">
        <f>F917*$I$2</f>
        <v>0</v>
      </c>
      <c r="H917" s="546">
        <f>G917-G917*($I$1)</f>
        <v>0</v>
      </c>
    </row>
    <row r="918" spans="1:8" ht="14.25">
      <c r="A918" s="2312" t="s">
        <v>25675</v>
      </c>
      <c r="B918" s="2312" t="s">
        <v>25676</v>
      </c>
      <c r="C918" s="2107" t="s">
        <v>25677</v>
      </c>
      <c r="D918" s="2108" t="s">
        <v>1134</v>
      </c>
      <c r="E918" s="2109">
        <v>50</v>
      </c>
      <c r="F918" s="2204">
        <v>0.44900000000000001</v>
      </c>
      <c r="G918" s="546">
        <f>F918*$I$2</f>
        <v>0</v>
      </c>
      <c r="H918" s="546">
        <f>G918-G918*($I$1)</f>
        <v>0</v>
      </c>
    </row>
    <row r="919" spans="1:8" ht="14.25">
      <c r="A919" s="2312" t="s">
        <v>25678</v>
      </c>
      <c r="B919" s="2312" t="s">
        <v>25679</v>
      </c>
      <c r="C919" s="2107" t="s">
        <v>25680</v>
      </c>
      <c r="D919" s="2108" t="s">
        <v>1134</v>
      </c>
      <c r="E919" s="2109">
        <v>50</v>
      </c>
      <c r="F919" s="2204">
        <v>0.44900000000000001</v>
      </c>
      <c r="G919" s="546">
        <f>F919*$I$2</f>
        <v>0</v>
      </c>
      <c r="H919" s="546">
        <f>G919-G919*($I$1)</f>
        <v>0</v>
      </c>
    </row>
    <row r="920" spans="1:8" ht="14.25">
      <c r="A920" s="2312" t="s">
        <v>25681</v>
      </c>
      <c r="B920" s="2312" t="s">
        <v>25682</v>
      </c>
      <c r="C920" s="2107" t="s">
        <v>25683</v>
      </c>
      <c r="D920" s="2108" t="s">
        <v>1134</v>
      </c>
      <c r="E920" s="2109">
        <v>50</v>
      </c>
      <c r="F920" s="2204">
        <v>0.44900000000000001</v>
      </c>
      <c r="G920" s="546">
        <f>F920*$I$2</f>
        <v>0</v>
      </c>
      <c r="H920" s="546">
        <f>G920-G920*($I$1)</f>
        <v>0</v>
      </c>
    </row>
    <row r="921" spans="1:8" ht="14.25">
      <c r="A921" s="2312" t="s">
        <v>25684</v>
      </c>
      <c r="B921" s="2312" t="s">
        <v>25685</v>
      </c>
      <c r="C921" s="2107" t="s">
        <v>25686</v>
      </c>
      <c r="D921" s="2108" t="s">
        <v>1134</v>
      </c>
      <c r="E921" s="2109">
        <v>50</v>
      </c>
      <c r="F921" s="2204">
        <v>0.44900000000000001</v>
      </c>
      <c r="G921" s="546">
        <f>F921*$I$2</f>
        <v>0</v>
      </c>
      <c r="H921" s="546">
        <f>G921-G921*($I$1)</f>
        <v>0</v>
      </c>
    </row>
    <row r="922" spans="1:8" ht="14.25">
      <c r="A922" s="2312" t="s">
        <v>25687</v>
      </c>
      <c r="B922" s="2312" t="s">
        <v>25688</v>
      </c>
      <c r="C922" s="2107" t="s">
        <v>25689</v>
      </c>
      <c r="D922" s="2108" t="s">
        <v>1134</v>
      </c>
      <c r="E922" s="2109">
        <v>50</v>
      </c>
      <c r="F922" s="2204">
        <v>0.44900000000000001</v>
      </c>
      <c r="G922" s="546">
        <f>F922*$I$2</f>
        <v>0</v>
      </c>
      <c r="H922" s="546">
        <f>G922-G922*($I$1)</f>
        <v>0</v>
      </c>
    </row>
    <row r="923" spans="1:8" ht="14.25">
      <c r="A923" s="2312" t="s">
        <v>25690</v>
      </c>
      <c r="B923" s="2312" t="s">
        <v>25691</v>
      </c>
      <c r="C923" s="2107" t="s">
        <v>25692</v>
      </c>
      <c r="D923" s="2108" t="s">
        <v>1134</v>
      </c>
      <c r="E923" s="2109">
        <v>50</v>
      </c>
      <c r="F923" s="2204">
        <v>0.44900000000000001</v>
      </c>
      <c r="G923" s="546">
        <f>F923*$I$2</f>
        <v>0</v>
      </c>
      <c r="H923" s="546">
        <f>G923-G923*($I$1)</f>
        <v>0</v>
      </c>
    </row>
    <row r="924" spans="1:8" ht="14.25">
      <c r="A924" s="2312" t="s">
        <v>25693</v>
      </c>
      <c r="B924" s="2312" t="s">
        <v>25694</v>
      </c>
      <c r="C924" s="2107" t="s">
        <v>25695</v>
      </c>
      <c r="D924" s="2108" t="s">
        <v>1134</v>
      </c>
      <c r="E924" s="2109">
        <v>50</v>
      </c>
      <c r="F924" s="2204">
        <v>0.44900000000000001</v>
      </c>
      <c r="G924" s="546">
        <f>F924*$I$2</f>
        <v>0</v>
      </c>
      <c r="H924" s="546">
        <f>G924-G924*($I$1)</f>
        <v>0</v>
      </c>
    </row>
    <row r="925" spans="1:8" ht="14.25">
      <c r="A925" s="2312" t="s">
        <v>25696</v>
      </c>
      <c r="B925" s="2312" t="s">
        <v>25697</v>
      </c>
      <c r="C925" s="2107" t="s">
        <v>25698</v>
      </c>
      <c r="D925" s="2108" t="s">
        <v>1134</v>
      </c>
      <c r="E925" s="2109">
        <v>50</v>
      </c>
      <c r="F925" s="2204">
        <v>0.44900000000000001</v>
      </c>
      <c r="G925" s="546">
        <f>F925*$I$2</f>
        <v>0</v>
      </c>
      <c r="H925" s="546">
        <f>G925-G925*($I$1)</f>
        <v>0</v>
      </c>
    </row>
    <row r="926" spans="1:8" ht="14.25">
      <c r="A926" s="250"/>
      <c r="B926" s="250"/>
      <c r="C926" s="485" t="s">
        <v>25699</v>
      </c>
      <c r="D926" s="232"/>
      <c r="E926" s="232"/>
      <c r="F926" s="124"/>
      <c r="G926" s="546"/>
      <c r="H926" s="546"/>
    </row>
    <row r="927" spans="1:8" ht="14.25">
      <c r="A927" s="2312" t="s">
        <v>25700</v>
      </c>
      <c r="B927" s="2312" t="s">
        <v>25701</v>
      </c>
      <c r="C927" s="2107" t="s">
        <v>25702</v>
      </c>
      <c r="D927" s="2108" t="s">
        <v>1134</v>
      </c>
      <c r="E927" s="2109">
        <v>50</v>
      </c>
      <c r="F927" s="2204">
        <v>1.236</v>
      </c>
      <c r="G927" s="546">
        <f>F927*$I$2</f>
        <v>0</v>
      </c>
      <c r="H927" s="546">
        <f>G927-G927*($I$1)</f>
        <v>0</v>
      </c>
    </row>
    <row r="928" spans="1:8" ht="14.25">
      <c r="A928" s="2312" t="s">
        <v>25703</v>
      </c>
      <c r="B928" s="2312" t="s">
        <v>25704</v>
      </c>
      <c r="C928" s="2107" t="s">
        <v>25705</v>
      </c>
      <c r="D928" s="2108" t="s">
        <v>1134</v>
      </c>
      <c r="E928" s="2109">
        <v>50</v>
      </c>
      <c r="F928" s="2204">
        <v>1.1020000000000001</v>
      </c>
      <c r="G928" s="546">
        <f>F928*$I$2</f>
        <v>0</v>
      </c>
      <c r="H928" s="546">
        <f>G928-G928*($I$1)</f>
        <v>0</v>
      </c>
    </row>
    <row r="929" spans="1:8" ht="14.25">
      <c r="A929" s="2312" t="s">
        <v>25706</v>
      </c>
      <c r="B929" s="2312" t="s">
        <v>25707</v>
      </c>
      <c r="C929" s="2107" t="s">
        <v>25708</v>
      </c>
      <c r="D929" s="2108" t="s">
        <v>1134</v>
      </c>
      <c r="E929" s="2109">
        <v>50</v>
      </c>
      <c r="F929" s="2204">
        <v>1.032</v>
      </c>
      <c r="G929" s="546">
        <f>F929*$I$2</f>
        <v>0</v>
      </c>
      <c r="H929" s="546">
        <f>G929-G929*($I$1)</f>
        <v>0</v>
      </c>
    </row>
    <row r="930" spans="1:8" ht="14.25">
      <c r="A930" s="2312" t="s">
        <v>25709</v>
      </c>
      <c r="B930" s="2312" t="s">
        <v>25710</v>
      </c>
      <c r="C930" s="2107" t="s">
        <v>25711</v>
      </c>
      <c r="D930" s="2108" t="s">
        <v>1134</v>
      </c>
      <c r="E930" s="2109">
        <v>50</v>
      </c>
      <c r="F930" s="2204">
        <v>0.94799999999999995</v>
      </c>
      <c r="G930" s="546">
        <f>F930*$I$2</f>
        <v>0</v>
      </c>
      <c r="H930" s="546">
        <f>G930-G930*($I$1)</f>
        <v>0</v>
      </c>
    </row>
    <row r="931" spans="1:8" ht="14.25">
      <c r="A931" s="2312" t="s">
        <v>25712</v>
      </c>
      <c r="B931" s="2312" t="s">
        <v>25713</v>
      </c>
      <c r="C931" s="2107" t="s">
        <v>25714</v>
      </c>
      <c r="D931" s="2108" t="s">
        <v>1134</v>
      </c>
      <c r="E931" s="2109">
        <v>50</v>
      </c>
      <c r="F931" s="2204">
        <v>0.89300000000000002</v>
      </c>
      <c r="G931" s="546">
        <f>F931*$I$2</f>
        <v>0</v>
      </c>
      <c r="H931" s="546">
        <f>G931-G931*($I$1)</f>
        <v>0</v>
      </c>
    </row>
    <row r="932" spans="1:8" ht="14.25">
      <c r="A932" s="2312" t="s">
        <v>25715</v>
      </c>
      <c r="B932" s="2312" t="s">
        <v>25716</v>
      </c>
      <c r="C932" s="2107" t="s">
        <v>25717</v>
      </c>
      <c r="D932" s="2108" t="s">
        <v>1134</v>
      </c>
      <c r="E932" s="2109">
        <v>50</v>
      </c>
      <c r="F932" s="2204">
        <v>0.89300000000000002</v>
      </c>
      <c r="G932" s="546">
        <f>F932*$I$2</f>
        <v>0</v>
      </c>
      <c r="H932" s="546">
        <f>G932-G932*($I$1)</f>
        <v>0</v>
      </c>
    </row>
    <row r="933" spans="1:8" ht="14.25">
      <c r="A933" s="2312" t="s">
        <v>25718</v>
      </c>
      <c r="B933" s="2312" t="s">
        <v>25719</v>
      </c>
      <c r="C933" s="2107" t="s">
        <v>25720</v>
      </c>
      <c r="D933" s="2108" t="s">
        <v>1134</v>
      </c>
      <c r="E933" s="2109">
        <v>50</v>
      </c>
      <c r="F933" s="2204">
        <v>0.89300000000000002</v>
      </c>
      <c r="G933" s="546">
        <f>F933*$I$2</f>
        <v>0</v>
      </c>
      <c r="H933" s="546">
        <f>G933-G933*($I$1)</f>
        <v>0</v>
      </c>
    </row>
    <row r="934" spans="1:8" ht="14.25">
      <c r="A934" s="2312" t="s">
        <v>25721</v>
      </c>
      <c r="B934" s="2312" t="s">
        <v>25722</v>
      </c>
      <c r="C934" s="2107" t="s">
        <v>25723</v>
      </c>
      <c r="D934" s="2108" t="s">
        <v>1134</v>
      </c>
      <c r="E934" s="2109">
        <v>100</v>
      </c>
      <c r="F934" s="2204">
        <v>0.86899999999999999</v>
      </c>
      <c r="G934" s="546">
        <f>F934*$I$2</f>
        <v>0</v>
      </c>
      <c r="H934" s="546">
        <f>G934-G934*($I$1)</f>
        <v>0</v>
      </c>
    </row>
    <row r="935" spans="1:8" ht="14.25">
      <c r="A935" s="2312" t="s">
        <v>25724</v>
      </c>
      <c r="B935" s="2312" t="s">
        <v>25725</v>
      </c>
      <c r="C935" s="2107" t="s">
        <v>25726</v>
      </c>
      <c r="D935" s="2108" t="s">
        <v>1134</v>
      </c>
      <c r="E935" s="2109">
        <v>100</v>
      </c>
      <c r="F935" s="2204">
        <v>0.86899999999999999</v>
      </c>
      <c r="G935" s="546">
        <f>F935*$I$2</f>
        <v>0</v>
      </c>
      <c r="H935" s="546">
        <f>G935-G935*($I$1)</f>
        <v>0</v>
      </c>
    </row>
    <row r="936" spans="1:8" ht="14.25">
      <c r="A936" s="2312" t="s">
        <v>25727</v>
      </c>
      <c r="B936" s="2312" t="s">
        <v>25728</v>
      </c>
      <c r="C936" s="2107" t="s">
        <v>25729</v>
      </c>
      <c r="D936" s="2108" t="s">
        <v>1134</v>
      </c>
      <c r="E936" s="2109">
        <v>100</v>
      </c>
      <c r="F936" s="2204">
        <v>0.86899999999999999</v>
      </c>
      <c r="G936" s="546">
        <f>F936*$I$2</f>
        <v>0</v>
      </c>
      <c r="H936" s="546">
        <f>G936-G936*($I$1)</f>
        <v>0</v>
      </c>
    </row>
    <row r="937" spans="1:8" ht="14.25">
      <c r="A937" s="2312" t="s">
        <v>25730</v>
      </c>
      <c r="B937" s="2312" t="s">
        <v>25731</v>
      </c>
      <c r="C937" s="2107" t="s">
        <v>25732</v>
      </c>
      <c r="D937" s="2108" t="s">
        <v>1134</v>
      </c>
      <c r="E937" s="2109">
        <v>50</v>
      </c>
      <c r="F937" s="2204">
        <v>0.86899999999999999</v>
      </c>
      <c r="G937" s="546">
        <f>F937*$I$2</f>
        <v>0</v>
      </c>
      <c r="H937" s="546">
        <f>G937-G937*($I$1)</f>
        <v>0</v>
      </c>
    </row>
    <row r="938" spans="1:8" ht="14.25">
      <c r="A938" s="2312" t="s">
        <v>25733</v>
      </c>
      <c r="B938" s="2312" t="s">
        <v>25734</v>
      </c>
      <c r="C938" s="2107" t="s">
        <v>25735</v>
      </c>
      <c r="D938" s="2108" t="s">
        <v>1134</v>
      </c>
      <c r="E938" s="2109">
        <v>50</v>
      </c>
      <c r="F938" s="2204">
        <v>0.86899999999999999</v>
      </c>
      <c r="G938" s="546">
        <f>F938*$I$2</f>
        <v>0</v>
      </c>
      <c r="H938" s="546">
        <f>G938-G938*($I$1)</f>
        <v>0</v>
      </c>
    </row>
    <row r="939" spans="1:8" ht="14.25">
      <c r="A939" s="250"/>
      <c r="B939" s="250"/>
      <c r="C939" s="485" t="s">
        <v>25736</v>
      </c>
      <c r="D939" s="232"/>
      <c r="E939" s="232"/>
      <c r="F939" s="124"/>
      <c r="G939" s="546"/>
      <c r="H939" s="546"/>
    </row>
    <row r="940" spans="1:8" ht="14.25">
      <c r="A940" s="2312" t="s">
        <v>25737</v>
      </c>
      <c r="B940" s="2312" t="s">
        <v>25738</v>
      </c>
      <c r="C940" s="2107" t="s">
        <v>25739</v>
      </c>
      <c r="D940" s="2108" t="s">
        <v>1134</v>
      </c>
      <c r="E940" s="2109">
        <v>50</v>
      </c>
      <c r="F940" s="2204">
        <v>2.0150000000000001</v>
      </c>
      <c r="G940" s="546">
        <f>F940*$I$2</f>
        <v>0</v>
      </c>
      <c r="H940" s="546">
        <f>G940-G940*($I$1)</f>
        <v>0</v>
      </c>
    </row>
    <row r="941" spans="1:8" ht="14.25">
      <c r="A941" s="2312" t="s">
        <v>25740</v>
      </c>
      <c r="B941" s="2312" t="s">
        <v>25741</v>
      </c>
      <c r="C941" s="2107" t="s">
        <v>25742</v>
      </c>
      <c r="D941" s="2108" t="s">
        <v>1134</v>
      </c>
      <c r="E941" s="2109">
        <v>50</v>
      </c>
      <c r="F941" s="2204">
        <v>1.6259999999999999</v>
      </c>
      <c r="G941" s="546">
        <f>F941*$I$2</f>
        <v>0</v>
      </c>
      <c r="H941" s="546">
        <f>G941-G941*($I$1)</f>
        <v>0</v>
      </c>
    </row>
    <row r="942" spans="1:8" ht="14.25">
      <c r="A942" s="2312" t="s">
        <v>25743</v>
      </c>
      <c r="B942" s="2312" t="s">
        <v>25744</v>
      </c>
      <c r="C942" s="2107" t="s">
        <v>25745</v>
      </c>
      <c r="D942" s="2108" t="s">
        <v>1134</v>
      </c>
      <c r="E942" s="2109">
        <v>50</v>
      </c>
      <c r="F942" s="2204">
        <v>1.431</v>
      </c>
      <c r="G942" s="546">
        <f>F942*$I$2</f>
        <v>0</v>
      </c>
      <c r="H942" s="546">
        <f>G942-G942*($I$1)</f>
        <v>0</v>
      </c>
    </row>
    <row r="943" spans="1:8" ht="14.25">
      <c r="A943" s="2312" t="s">
        <v>25746</v>
      </c>
      <c r="B943" s="2312" t="s">
        <v>25747</v>
      </c>
      <c r="C943" s="2107" t="s">
        <v>25745</v>
      </c>
      <c r="D943" s="2108" t="s">
        <v>1134</v>
      </c>
      <c r="E943" s="2109">
        <v>50</v>
      </c>
      <c r="F943" s="2204">
        <v>1.431</v>
      </c>
      <c r="G943" s="546">
        <f>F943*$I$2</f>
        <v>0</v>
      </c>
      <c r="H943" s="546">
        <f>G943-G943*($I$1)</f>
        <v>0</v>
      </c>
    </row>
    <row r="944" spans="1:8" ht="14.25">
      <c r="A944" s="2312" t="s">
        <v>25748</v>
      </c>
      <c r="B944" s="2312" t="s">
        <v>25749</v>
      </c>
      <c r="C944" s="2107" t="s">
        <v>25750</v>
      </c>
      <c r="D944" s="2108" t="s">
        <v>1134</v>
      </c>
      <c r="E944" s="2109">
        <v>50</v>
      </c>
      <c r="F944" s="2204">
        <v>1.2669999999999999</v>
      </c>
      <c r="G944" s="546">
        <f>F944*$I$2</f>
        <v>0</v>
      </c>
      <c r="H944" s="546">
        <f>G944-G944*($I$1)</f>
        <v>0</v>
      </c>
    </row>
    <row r="945" spans="1:8" ht="14.25">
      <c r="A945" s="2312" t="s">
        <v>25751</v>
      </c>
      <c r="B945" s="2312" t="s">
        <v>25752</v>
      </c>
      <c r="C945" s="2107" t="s">
        <v>25753</v>
      </c>
      <c r="D945" s="2108" t="s">
        <v>1134</v>
      </c>
      <c r="E945" s="2109">
        <v>50</v>
      </c>
      <c r="F945" s="2204">
        <v>1.1659999999999999</v>
      </c>
      <c r="G945" s="546">
        <f>F945*$I$2</f>
        <v>0</v>
      </c>
      <c r="H945" s="546">
        <f>G945-G945*($I$1)</f>
        <v>0</v>
      </c>
    </row>
    <row r="946" spans="1:8" ht="14.25">
      <c r="A946" s="2312" t="s">
        <v>25754</v>
      </c>
      <c r="B946" s="2312" t="s">
        <v>25755</v>
      </c>
      <c r="C946" s="2107" t="s">
        <v>25756</v>
      </c>
      <c r="D946" s="2108" t="s">
        <v>1134</v>
      </c>
      <c r="E946" s="2109">
        <v>50</v>
      </c>
      <c r="F946" s="2204">
        <v>1.1120000000000001</v>
      </c>
      <c r="G946" s="546">
        <f>F946*$I$2</f>
        <v>0</v>
      </c>
      <c r="H946" s="546">
        <f>G946-G946*($I$1)</f>
        <v>0</v>
      </c>
    </row>
    <row r="947" spans="1:8" ht="14.25">
      <c r="A947" s="250"/>
      <c r="B947" s="250"/>
      <c r="C947" s="485" t="s">
        <v>25757</v>
      </c>
      <c r="D947" s="232"/>
      <c r="E947" s="232"/>
      <c r="F947" s="124"/>
      <c r="G947" s="546"/>
      <c r="H947" s="546"/>
    </row>
    <row r="948" spans="1:8" ht="14.25">
      <c r="A948" s="2312" t="s">
        <v>25758</v>
      </c>
      <c r="B948" s="2312" t="s">
        <v>25759</v>
      </c>
      <c r="C948" s="2107" t="s">
        <v>25760</v>
      </c>
      <c r="D948" s="2108" t="s">
        <v>11833</v>
      </c>
      <c r="E948" s="2109">
        <v>100</v>
      </c>
      <c r="F948" s="2204">
        <v>0.51800000000000002</v>
      </c>
      <c r="G948" s="546">
        <f>F948*$I$2</f>
        <v>0</v>
      </c>
      <c r="H948" s="546">
        <f>G948-G948*($I$1)</f>
        <v>0</v>
      </c>
    </row>
    <row r="949" spans="1:8" ht="14.25">
      <c r="A949" s="2312" t="s">
        <v>25761</v>
      </c>
      <c r="B949" s="2312" t="s">
        <v>25762</v>
      </c>
      <c r="C949" s="2107" t="s">
        <v>25763</v>
      </c>
      <c r="D949" s="2108" t="s">
        <v>11833</v>
      </c>
      <c r="E949" s="2109">
        <v>100</v>
      </c>
      <c r="F949" s="2204">
        <v>0.45300000000000001</v>
      </c>
      <c r="G949" s="546">
        <f>F949*$I$2</f>
        <v>0</v>
      </c>
      <c r="H949" s="546">
        <f>G949-G949*($I$1)</f>
        <v>0</v>
      </c>
    </row>
    <row r="950" spans="1:8" ht="14.25">
      <c r="A950" s="2312" t="s">
        <v>25764</v>
      </c>
      <c r="B950" s="2312" t="s">
        <v>25765</v>
      </c>
      <c r="C950" s="2107" t="s">
        <v>25766</v>
      </c>
      <c r="D950" s="2108" t="s">
        <v>11833</v>
      </c>
      <c r="E950" s="2109">
        <v>100</v>
      </c>
      <c r="F950" s="2204">
        <v>0.41899999999999998</v>
      </c>
      <c r="G950" s="546">
        <f>F950*$I$2</f>
        <v>0</v>
      </c>
      <c r="H950" s="546">
        <f>G950-G950*($I$1)</f>
        <v>0</v>
      </c>
    </row>
    <row r="951" spans="1:8" ht="14.25">
      <c r="A951" s="2312" t="s">
        <v>25767</v>
      </c>
      <c r="B951" s="2312" t="s">
        <v>25768</v>
      </c>
      <c r="C951" s="2107" t="s">
        <v>25769</v>
      </c>
      <c r="D951" s="2108" t="s">
        <v>11833</v>
      </c>
      <c r="E951" s="2109">
        <v>100</v>
      </c>
      <c r="F951" s="2204">
        <v>0.38800000000000001</v>
      </c>
      <c r="G951" s="546">
        <f>F951*$I$2</f>
        <v>0</v>
      </c>
      <c r="H951" s="546">
        <f>G951-G951*($I$1)</f>
        <v>0</v>
      </c>
    </row>
    <row r="952" spans="1:8" ht="14.25">
      <c r="A952" s="2312" t="s">
        <v>25770</v>
      </c>
      <c r="B952" s="2312" t="s">
        <v>25771</v>
      </c>
      <c r="C952" s="2107" t="s">
        <v>25772</v>
      </c>
      <c r="D952" s="2108" t="s">
        <v>11833</v>
      </c>
      <c r="E952" s="2109">
        <v>100</v>
      </c>
      <c r="F952" s="2204">
        <v>0.38900000000000001</v>
      </c>
      <c r="G952" s="546">
        <f>F951*$I$2</f>
        <v>0</v>
      </c>
      <c r="H952" s="546">
        <f>G952-G952*($I$1)</f>
        <v>0</v>
      </c>
    </row>
    <row r="953" spans="1:8" ht="14.25">
      <c r="A953" s="2312" t="s">
        <v>25773</v>
      </c>
      <c r="B953" s="2312" t="s">
        <v>25774</v>
      </c>
      <c r="C953" s="2107" t="s">
        <v>25775</v>
      </c>
      <c r="D953" s="2108" t="s">
        <v>11833</v>
      </c>
      <c r="E953" s="2109">
        <v>100</v>
      </c>
      <c r="F953" s="2204">
        <v>0.38900000000000001</v>
      </c>
      <c r="G953" s="546">
        <f>F952*$I$2</f>
        <v>0</v>
      </c>
      <c r="H953" s="546">
        <f>G953-G953*($I$1)</f>
        <v>0</v>
      </c>
    </row>
    <row r="954" spans="1:8" ht="14.25">
      <c r="A954" s="2312" t="s">
        <v>25776</v>
      </c>
      <c r="B954" s="2312" t="s">
        <v>25777</v>
      </c>
      <c r="C954" s="2107" t="s">
        <v>25778</v>
      </c>
      <c r="D954" s="2108" t="s">
        <v>11833</v>
      </c>
      <c r="E954" s="2109">
        <v>100</v>
      </c>
      <c r="F954" s="2204">
        <v>0.38900000000000001</v>
      </c>
      <c r="G954" s="546">
        <f>F953*$I$2</f>
        <v>0</v>
      </c>
      <c r="H954" s="546">
        <f>G954-G954*($I$1)</f>
        <v>0</v>
      </c>
    </row>
    <row r="955" spans="1:8" ht="14.25">
      <c r="A955" s="2312" t="s">
        <v>25779</v>
      </c>
      <c r="B955" s="2312" t="s">
        <v>25780</v>
      </c>
      <c r="C955" s="2107" t="s">
        <v>25781</v>
      </c>
      <c r="D955" s="2108" t="s">
        <v>11833</v>
      </c>
      <c r="E955" s="2109">
        <v>100</v>
      </c>
      <c r="F955" s="2204">
        <v>0.38900000000000001</v>
      </c>
      <c r="G955" s="546">
        <f>F954*$I$2</f>
        <v>0</v>
      </c>
      <c r="H955" s="546">
        <f>G955-G955*($I$1)</f>
        <v>0</v>
      </c>
    </row>
    <row r="956" spans="1:8" ht="14.25">
      <c r="A956" s="2312" t="s">
        <v>25782</v>
      </c>
      <c r="B956" s="2312" t="s">
        <v>25783</v>
      </c>
      <c r="C956" s="2107" t="s">
        <v>25784</v>
      </c>
      <c r="D956" s="2108" t="s">
        <v>11833</v>
      </c>
      <c r="E956" s="2109">
        <v>100</v>
      </c>
      <c r="F956" s="2204">
        <v>0.38900000000000001</v>
      </c>
      <c r="G956" s="546">
        <f>F955*$I$2</f>
        <v>0</v>
      </c>
      <c r="H956" s="546">
        <f>G956-G956*($I$1)</f>
        <v>0</v>
      </c>
    </row>
    <row r="957" spans="1:8" ht="14.25">
      <c r="A957" s="250"/>
      <c r="B957" s="250"/>
      <c r="C957" s="485" t="s">
        <v>25785</v>
      </c>
      <c r="D957" s="232"/>
      <c r="E957" s="232"/>
      <c r="F957" s="124"/>
      <c r="G957" s="546"/>
      <c r="H957" s="546"/>
    </row>
    <row r="958" spans="1:8" ht="14.25">
      <c r="A958" s="2312" t="s">
        <v>25786</v>
      </c>
      <c r="B958" s="2312" t="s">
        <v>25787</v>
      </c>
      <c r="C958" s="2107" t="s">
        <v>25788</v>
      </c>
      <c r="D958" s="2108" t="s">
        <v>1134</v>
      </c>
      <c r="E958" s="2109">
        <v>100</v>
      </c>
      <c r="F958" s="2204">
        <v>0.66100000000000003</v>
      </c>
      <c r="G958" s="546">
        <f>F957*$I$2</f>
        <v>0</v>
      </c>
      <c r="H958" s="546">
        <f>G958-G958*($I$1)</f>
        <v>0</v>
      </c>
    </row>
    <row r="959" spans="1:8" ht="14.25">
      <c r="A959" s="2312" t="s">
        <v>25789</v>
      </c>
      <c r="B959" s="2312" t="s">
        <v>25790</v>
      </c>
      <c r="C959" s="2107" t="s">
        <v>25791</v>
      </c>
      <c r="D959" s="2108" t="s">
        <v>1134</v>
      </c>
      <c r="E959" s="2109">
        <v>100</v>
      </c>
      <c r="F959" s="2204">
        <v>0.626</v>
      </c>
      <c r="G959" s="546">
        <f>F958*$I$2</f>
        <v>0</v>
      </c>
      <c r="H959" s="546">
        <f>G959-G959*($I$1)</f>
        <v>0</v>
      </c>
    </row>
    <row r="960" spans="1:8" ht="14.25">
      <c r="A960" s="250"/>
      <c r="B960" s="250"/>
      <c r="C960" s="485" t="s">
        <v>25792</v>
      </c>
      <c r="D960" s="232"/>
      <c r="E960" s="232"/>
      <c r="F960" s="124"/>
      <c r="G960" s="546"/>
      <c r="H960" s="546"/>
    </row>
    <row r="961" spans="1:8" ht="14.25">
      <c r="A961" s="2312" t="s">
        <v>25793</v>
      </c>
      <c r="B961" s="2312" t="s">
        <v>25794</v>
      </c>
      <c r="C961" s="2107" t="s">
        <v>25795</v>
      </c>
      <c r="D961" s="2108" t="s">
        <v>1134</v>
      </c>
      <c r="E961" s="2109">
        <v>50</v>
      </c>
      <c r="F961" s="2204">
        <v>1.0660000000000001</v>
      </c>
      <c r="G961" s="546">
        <f>F960*$I$2</f>
        <v>0</v>
      </c>
      <c r="H961" s="546">
        <f>G961-G961*($I$1)</f>
        <v>0</v>
      </c>
    </row>
    <row r="962" spans="1:8" ht="14.25">
      <c r="A962" s="2312" t="s">
        <v>25796</v>
      </c>
      <c r="B962" s="2312" t="s">
        <v>25797</v>
      </c>
      <c r="C962" s="2107" t="s">
        <v>25798</v>
      </c>
      <c r="D962" s="2108" t="s">
        <v>1134</v>
      </c>
      <c r="E962" s="2109">
        <v>50</v>
      </c>
      <c r="F962" s="2204">
        <v>0.96</v>
      </c>
      <c r="G962" s="546">
        <f>F961*$I$2</f>
        <v>0</v>
      </c>
      <c r="H962" s="546">
        <f>G962-G962*($I$1)</f>
        <v>0</v>
      </c>
    </row>
    <row r="963" spans="1:8" ht="14.25">
      <c r="A963" s="2312" t="s">
        <v>25799</v>
      </c>
      <c r="B963" s="2312" t="s">
        <v>25800</v>
      </c>
      <c r="C963" s="2107" t="s">
        <v>25801</v>
      </c>
      <c r="D963" s="2108" t="s">
        <v>1134</v>
      </c>
      <c r="E963" s="2109">
        <v>100</v>
      </c>
      <c r="F963" s="2204">
        <v>0.90500000000000003</v>
      </c>
      <c r="G963" s="1509">
        <f t="shared" ref="G963:G964" si="8">F963*$I$2</f>
        <v>0</v>
      </c>
      <c r="H963" s="1509">
        <f t="shared" ref="H963:H964" si="9">G963-G963*($I$1)</f>
        <v>0</v>
      </c>
    </row>
    <row r="964" spans="1:8" ht="14.25">
      <c r="A964" s="2312" t="s">
        <v>25802</v>
      </c>
      <c r="B964" s="2312" t="s">
        <v>25803</v>
      </c>
      <c r="C964" s="2107" t="s">
        <v>25804</v>
      </c>
      <c r="D964" s="2108" t="s">
        <v>1134</v>
      </c>
      <c r="E964" s="2109">
        <v>100</v>
      </c>
      <c r="F964" s="2204">
        <v>0.879</v>
      </c>
      <c r="G964" s="2513">
        <f t="shared" si="8"/>
        <v>0</v>
      </c>
      <c r="H964" s="2513">
        <f t="shared" si="9"/>
        <v>0</v>
      </c>
    </row>
    <row r="965" spans="1:8" ht="14.25">
      <c r="A965" s="2312" t="s">
        <v>25805</v>
      </c>
      <c r="B965" s="2312" t="s">
        <v>25806</v>
      </c>
      <c r="C965" s="2107" t="s">
        <v>25807</v>
      </c>
      <c r="D965" s="2108" t="s">
        <v>1134</v>
      </c>
      <c r="E965" s="2109">
        <v>100</v>
      </c>
      <c r="F965" s="2204">
        <v>0.879</v>
      </c>
      <c r="G965" s="2513">
        <f>F965*$I$2</f>
        <v>0</v>
      </c>
      <c r="H965" s="2513">
        <f>G965-G965*($I$1)</f>
        <v>0</v>
      </c>
    </row>
    <row r="966" spans="1:8" ht="14.25">
      <c r="A966" s="2312" t="s">
        <v>25808</v>
      </c>
      <c r="B966" s="2312" t="s">
        <v>25809</v>
      </c>
      <c r="C966" s="2107" t="s">
        <v>25810</v>
      </c>
      <c r="D966" s="2108" t="s">
        <v>1134</v>
      </c>
      <c r="E966" s="2109">
        <v>100</v>
      </c>
      <c r="F966" s="2204">
        <v>0.878</v>
      </c>
      <c r="G966" s="2513">
        <f>F966*$I$2</f>
        <v>0</v>
      </c>
      <c r="H966" s="2513">
        <f>G966-G966*($I$1)</f>
        <v>0</v>
      </c>
    </row>
    <row r="967" spans="1:8" ht="14.25">
      <c r="A967" s="2312" t="s">
        <v>25811</v>
      </c>
      <c r="B967" s="2312" t="s">
        <v>25812</v>
      </c>
      <c r="C967" s="2107" t="s">
        <v>25813</v>
      </c>
      <c r="D967" s="2108" t="s">
        <v>1134</v>
      </c>
      <c r="E967" s="2109">
        <v>100</v>
      </c>
      <c r="F967" s="2204">
        <v>0.878</v>
      </c>
      <c r="G967" s="2513">
        <f>F967*$I$2</f>
        <v>0</v>
      </c>
      <c r="H967" s="2513">
        <f>G967-G967*($I$1)</f>
        <v>0</v>
      </c>
    </row>
    <row r="968" spans="1:8" ht="14.25">
      <c r="A968" s="2312" t="s">
        <v>25814</v>
      </c>
      <c r="B968" s="2312" t="s">
        <v>25815</v>
      </c>
      <c r="C968" s="2107" t="s">
        <v>25816</v>
      </c>
      <c r="D968" s="2108" t="s">
        <v>1134</v>
      </c>
      <c r="E968" s="2109">
        <v>100</v>
      </c>
      <c r="F968" s="2204">
        <v>0.88</v>
      </c>
      <c r="G968" s="2513">
        <f>F968*$I$2</f>
        <v>0</v>
      </c>
      <c r="H968" s="2513">
        <f>G968-G968*($I$1)</f>
        <v>0</v>
      </c>
    </row>
    <row r="969" spans="1:8" ht="14.25">
      <c r="A969" s="2312" t="s">
        <v>25817</v>
      </c>
      <c r="B969" s="2312" t="s">
        <v>25818</v>
      </c>
      <c r="C969" s="2107" t="s">
        <v>25819</v>
      </c>
      <c r="D969" s="2108" t="s">
        <v>1134</v>
      </c>
      <c r="E969" s="2109">
        <v>100</v>
      </c>
      <c r="F969" s="2204">
        <v>0.88</v>
      </c>
      <c r="G969" s="2513">
        <f>F969*$I$2</f>
        <v>0</v>
      </c>
      <c r="H969" s="2513">
        <f>G969-G969*($I$1)</f>
        <v>0</v>
      </c>
    </row>
    <row r="970" spans="1:8" ht="14.25">
      <c r="A970" s="2312" t="s">
        <v>25820</v>
      </c>
      <c r="B970" s="2312" t="s">
        <v>25821</v>
      </c>
      <c r="C970" s="2107" t="s">
        <v>25822</v>
      </c>
      <c r="D970" s="2108" t="s">
        <v>1134</v>
      </c>
      <c r="E970" s="2109">
        <v>100</v>
      </c>
      <c r="F970" s="2204">
        <v>0.88</v>
      </c>
      <c r="G970" s="2513">
        <f>F970*$I$2</f>
        <v>0</v>
      </c>
      <c r="H970" s="2513">
        <f>G970-G970*($I$1)</f>
        <v>0</v>
      </c>
    </row>
    <row r="971" spans="1:8" ht="14.25">
      <c r="A971" s="2312" t="s">
        <v>25823</v>
      </c>
      <c r="B971" s="2312" t="s">
        <v>25824</v>
      </c>
      <c r="C971" s="2107" t="s">
        <v>25825</v>
      </c>
      <c r="D971" s="2108" t="s">
        <v>1134</v>
      </c>
      <c r="E971" s="2109">
        <v>100</v>
      </c>
      <c r="F971" s="2204">
        <v>0.88</v>
      </c>
      <c r="G971" s="1729">
        <f>F971*$I$2</f>
        <v>0</v>
      </c>
      <c r="H971" s="1729">
        <f>G971-G971*($I$1)</f>
        <v>0</v>
      </c>
    </row>
    <row r="972" spans="1:8" ht="14.25">
      <c r="A972" s="250"/>
      <c r="B972" s="250"/>
      <c r="C972" s="485" t="s">
        <v>25826</v>
      </c>
      <c r="D972" s="232"/>
      <c r="E972" s="232"/>
      <c r="F972" s="124"/>
      <c r="G972" s="546"/>
      <c r="H972" s="546"/>
    </row>
    <row r="973" spans="1:8" ht="14.25">
      <c r="A973" s="2312" t="s">
        <v>25827</v>
      </c>
      <c r="B973" s="2312" t="s">
        <v>25828</v>
      </c>
      <c r="C973" s="2107" t="s">
        <v>25829</v>
      </c>
      <c r="D973" s="2108" t="s">
        <v>1134</v>
      </c>
      <c r="E973" s="2109">
        <v>50</v>
      </c>
      <c r="F973" s="2204">
        <v>1.0629999999999999</v>
      </c>
      <c r="G973" s="1729">
        <f t="shared" ref="G973:G974" si="10">F973*$I$2</f>
        <v>0</v>
      </c>
      <c r="H973" s="1729">
        <f t="shared" ref="H973:H974" si="11">G973-G973*($I$1)</f>
        <v>0</v>
      </c>
    </row>
    <row r="974" spans="1:8" ht="14.25">
      <c r="A974" s="2312" t="s">
        <v>25830</v>
      </c>
      <c r="B974" s="2312" t="s">
        <v>25831</v>
      </c>
      <c r="C974" s="2107" t="s">
        <v>25832</v>
      </c>
      <c r="D974" s="2108" t="s">
        <v>1134</v>
      </c>
      <c r="E974" s="2109">
        <v>50</v>
      </c>
      <c r="F974" s="2204">
        <v>0.94299999999999995</v>
      </c>
      <c r="G974" s="1729">
        <f t="shared" si="10"/>
        <v>0</v>
      </c>
      <c r="H974" s="1729">
        <f t="shared" si="11"/>
        <v>0</v>
      </c>
    </row>
    <row r="975" spans="1:8" ht="14.25">
      <c r="A975" s="2312" t="s">
        <v>25833</v>
      </c>
      <c r="B975" s="2312" t="s">
        <v>25834</v>
      </c>
      <c r="C975" s="2107" t="s">
        <v>25835</v>
      </c>
      <c r="D975" s="2108" t="s">
        <v>1134</v>
      </c>
      <c r="E975" s="2109">
        <v>100</v>
      </c>
      <c r="F975" s="2204">
        <v>0.90700000000000003</v>
      </c>
      <c r="G975" s="546">
        <f>F975*$I$2</f>
        <v>0</v>
      </c>
      <c r="H975" s="546">
        <f>G975-G975*($I$1)</f>
        <v>0</v>
      </c>
    </row>
    <row r="976" spans="1:8" ht="14.25">
      <c r="A976" s="2312" t="s">
        <v>25836</v>
      </c>
      <c r="B976" s="2312" t="s">
        <v>25837</v>
      </c>
      <c r="C976" s="2107" t="s">
        <v>25838</v>
      </c>
      <c r="D976" s="2108" t="s">
        <v>1134</v>
      </c>
      <c r="E976" s="2109">
        <v>100</v>
      </c>
      <c r="F976" s="2204">
        <v>0.878</v>
      </c>
      <c r="G976" s="546">
        <f>F976*$I$2</f>
        <v>0</v>
      </c>
      <c r="H976" s="546">
        <f>G976-G976*($I$1)</f>
        <v>0</v>
      </c>
    </row>
    <row r="977" spans="1:8" ht="14.25">
      <c r="A977" s="2312" t="s">
        <v>25839</v>
      </c>
      <c r="B977" s="2312" t="s">
        <v>25840</v>
      </c>
      <c r="C977" s="2107" t="s">
        <v>25841</v>
      </c>
      <c r="D977" s="2108" t="s">
        <v>1134</v>
      </c>
      <c r="E977" s="2109">
        <v>100</v>
      </c>
      <c r="F977" s="2204">
        <v>0.871</v>
      </c>
      <c r="G977" s="546">
        <f>F977*$I$2</f>
        <v>0</v>
      </c>
      <c r="H977" s="546">
        <f>G977-G977*($I$1)</f>
        <v>0</v>
      </c>
    </row>
    <row r="978" spans="1:8" ht="14.25">
      <c r="A978" s="2312" t="s">
        <v>25842</v>
      </c>
      <c r="B978" s="2312" t="s">
        <v>25843</v>
      </c>
      <c r="C978" s="2107" t="s">
        <v>25844</v>
      </c>
      <c r="D978" s="2108" t="s">
        <v>1134</v>
      </c>
      <c r="E978" s="2109">
        <v>100</v>
      </c>
      <c r="F978" s="2204">
        <v>0.871</v>
      </c>
      <c r="G978" s="546">
        <f>F978*$I$2</f>
        <v>0</v>
      </c>
      <c r="H978" s="546">
        <f>G978-G978*($I$1)</f>
        <v>0</v>
      </c>
    </row>
    <row r="979" spans="1:8" ht="14.25">
      <c r="A979" s="2312" t="s">
        <v>25845</v>
      </c>
      <c r="B979" s="2312" t="s">
        <v>25846</v>
      </c>
      <c r="C979" s="2107" t="s">
        <v>25847</v>
      </c>
      <c r="D979" s="2108" t="s">
        <v>1134</v>
      </c>
      <c r="E979" s="2109">
        <v>100</v>
      </c>
      <c r="F979" s="2204">
        <v>0.87</v>
      </c>
      <c r="G979" s="546">
        <f>F979*$I$2</f>
        <v>0</v>
      </c>
      <c r="H979" s="546">
        <f>G979-G979*($I$1)</f>
        <v>0</v>
      </c>
    </row>
    <row r="980" spans="1:8" ht="14.25">
      <c r="A980" s="2312" t="s">
        <v>25848</v>
      </c>
      <c r="B980" s="2312" t="s">
        <v>25849</v>
      </c>
      <c r="C980" s="2107" t="s">
        <v>25850</v>
      </c>
      <c r="D980" s="2108" t="s">
        <v>1134</v>
      </c>
      <c r="E980" s="2109">
        <v>100</v>
      </c>
      <c r="F980" s="2204">
        <v>0.87</v>
      </c>
      <c r="G980" s="546">
        <f>F980*$I$2</f>
        <v>0</v>
      </c>
      <c r="H980" s="546">
        <f>G980-G980*($I$1)</f>
        <v>0</v>
      </c>
    </row>
    <row r="981" spans="1:8" ht="14.25">
      <c r="A981" s="2312" t="s">
        <v>25851</v>
      </c>
      <c r="B981" s="2312" t="s">
        <v>25852</v>
      </c>
      <c r="C981" s="2107" t="s">
        <v>25853</v>
      </c>
      <c r="D981" s="2108" t="s">
        <v>1134</v>
      </c>
      <c r="E981" s="2109">
        <v>100</v>
      </c>
      <c r="F981" s="2204">
        <v>0.872</v>
      </c>
      <c r="G981" s="546">
        <f>F981*$I$2</f>
        <v>0</v>
      </c>
      <c r="H981" s="546">
        <f>G981-G981*($I$1)</f>
        <v>0</v>
      </c>
    </row>
    <row r="982" spans="1:8" ht="14.25">
      <c r="A982" s="2312" t="s">
        <v>25854</v>
      </c>
      <c r="B982" s="2312" t="s">
        <v>25855</v>
      </c>
      <c r="C982" s="2107" t="s">
        <v>25856</v>
      </c>
      <c r="D982" s="2108" t="s">
        <v>1134</v>
      </c>
      <c r="E982" s="2109">
        <v>100</v>
      </c>
      <c r="F982" s="2204">
        <v>0.872</v>
      </c>
      <c r="G982" s="546">
        <f>F982*$I$2</f>
        <v>0</v>
      </c>
      <c r="H982" s="546">
        <f>G982-G982*($I$1)</f>
        <v>0</v>
      </c>
    </row>
    <row r="983" spans="1:8" ht="14.25">
      <c r="A983" s="2312" t="s">
        <v>25857</v>
      </c>
      <c r="B983" s="2312" t="s">
        <v>25858</v>
      </c>
      <c r="C983" s="2107" t="s">
        <v>25859</v>
      </c>
      <c r="D983" s="2108" t="s">
        <v>1134</v>
      </c>
      <c r="E983" s="2109">
        <v>100</v>
      </c>
      <c r="F983" s="2204">
        <v>0.872</v>
      </c>
      <c r="G983" s="546">
        <f>F983*$I$2</f>
        <v>0</v>
      </c>
      <c r="H983" s="546">
        <f>G983-G983*($I$1)</f>
        <v>0</v>
      </c>
    </row>
    <row r="984" spans="1:8" ht="14.25">
      <c r="A984" s="250"/>
      <c r="B984" s="250"/>
      <c r="C984" s="485" t="s">
        <v>25860</v>
      </c>
      <c r="D984" s="232"/>
      <c r="E984" s="232"/>
      <c r="F984" s="124"/>
      <c r="G984" s="546"/>
      <c r="H984" s="546"/>
    </row>
    <row r="985" spans="1:8" ht="14.25">
      <c r="A985" s="2312" t="s">
        <v>25861</v>
      </c>
      <c r="B985" s="2312" t="s">
        <v>25862</v>
      </c>
      <c r="C985" s="2107" t="s">
        <v>25863</v>
      </c>
      <c r="D985" s="2108" t="s">
        <v>1134</v>
      </c>
      <c r="E985" s="2109">
        <v>50</v>
      </c>
      <c r="F985" s="2204">
        <v>0.94</v>
      </c>
      <c r="G985" s="546">
        <f>F985*$I$2</f>
        <v>0</v>
      </c>
      <c r="H985" s="546">
        <f>G985-G985*($I$1)</f>
        <v>0</v>
      </c>
    </row>
    <row r="986" spans="1:8" ht="14.25">
      <c r="A986" s="2312" t="s">
        <v>25864</v>
      </c>
      <c r="B986" s="2312" t="s">
        <v>25865</v>
      </c>
      <c r="C986" s="2107" t="s">
        <v>25866</v>
      </c>
      <c r="D986" s="2108" t="s">
        <v>1134</v>
      </c>
      <c r="E986" s="2109">
        <v>50</v>
      </c>
      <c r="F986" s="2204">
        <v>0.83799999999999997</v>
      </c>
      <c r="G986" s="546">
        <f>F986*$I$2</f>
        <v>0</v>
      </c>
      <c r="H986" s="546">
        <f>G986-G986*($I$1)</f>
        <v>0</v>
      </c>
    </row>
    <row r="987" spans="1:8" ht="14.25">
      <c r="A987" s="2312" t="s">
        <v>25867</v>
      </c>
      <c r="B987" s="2312" t="s">
        <v>25868</v>
      </c>
      <c r="C987" s="2107" t="s">
        <v>25869</v>
      </c>
      <c r="D987" s="2108" t="s">
        <v>1134</v>
      </c>
      <c r="E987" s="2109">
        <v>100</v>
      </c>
      <c r="F987" s="2204">
        <v>0.81799999999999995</v>
      </c>
      <c r="G987" s="546">
        <f>F987*$I$2</f>
        <v>0</v>
      </c>
      <c r="H987" s="546">
        <f>G987-G987*($I$1)</f>
        <v>0</v>
      </c>
    </row>
    <row r="988" spans="1:8" ht="14.25">
      <c r="A988" s="2312" t="s">
        <v>25870</v>
      </c>
      <c r="B988" s="2312" t="s">
        <v>25871</v>
      </c>
      <c r="C988" s="2107" t="s">
        <v>25872</v>
      </c>
      <c r="D988" s="2108" t="s">
        <v>1134</v>
      </c>
      <c r="E988" s="2109">
        <v>100</v>
      </c>
      <c r="F988" s="2204">
        <v>0.81899999999999995</v>
      </c>
      <c r="G988" s="546">
        <f>F988*$I$2</f>
        <v>0</v>
      </c>
      <c r="H988" s="546">
        <f>G988-G988*($I$1)</f>
        <v>0</v>
      </c>
    </row>
    <row r="989" spans="1:8" ht="14.25">
      <c r="A989" s="2312" t="s">
        <v>25873</v>
      </c>
      <c r="B989" s="2312" t="s">
        <v>25874</v>
      </c>
      <c r="C989" s="2107" t="s">
        <v>25875</v>
      </c>
      <c r="D989" s="2108" t="s">
        <v>1134</v>
      </c>
      <c r="E989" s="2109">
        <v>100</v>
      </c>
      <c r="F989" s="2204">
        <v>0.81799999999999995</v>
      </c>
      <c r="G989" s="546">
        <f>F989*$I$2</f>
        <v>0</v>
      </c>
      <c r="H989" s="546">
        <f>G989-G989*($I$1)</f>
        <v>0</v>
      </c>
    </row>
    <row r="990" spans="1:8" ht="14.25">
      <c r="A990" s="2312" t="s">
        <v>25876</v>
      </c>
      <c r="B990" s="2312" t="s">
        <v>25877</v>
      </c>
      <c r="C990" s="2107" t="s">
        <v>25878</v>
      </c>
      <c r="D990" s="2108" t="s">
        <v>1134</v>
      </c>
      <c r="E990" s="2109">
        <v>100</v>
      </c>
      <c r="F990" s="2204">
        <v>0.81799999999999995</v>
      </c>
      <c r="G990" s="546">
        <f>F990*$I$2</f>
        <v>0</v>
      </c>
      <c r="H990" s="546">
        <f>G990-G990*($I$1)</f>
        <v>0</v>
      </c>
    </row>
    <row r="991" spans="1:8" ht="14.25">
      <c r="A991" s="2312" t="s">
        <v>25879</v>
      </c>
      <c r="B991" s="2312" t="s">
        <v>25880</v>
      </c>
      <c r="C991" s="2107" t="s">
        <v>25881</v>
      </c>
      <c r="D991" s="2108" t="s">
        <v>1134</v>
      </c>
      <c r="E991" s="2109">
        <v>100</v>
      </c>
      <c r="F991" s="2204">
        <v>0.81799999999999995</v>
      </c>
      <c r="G991" s="546">
        <f>F991*$I$2</f>
        <v>0</v>
      </c>
      <c r="H991" s="546">
        <f>G991-G991*($I$1)</f>
        <v>0</v>
      </c>
    </row>
    <row r="992" spans="1:8" ht="14.25">
      <c r="A992" s="2312" t="s">
        <v>25882</v>
      </c>
      <c r="B992" s="2312" t="s">
        <v>25883</v>
      </c>
      <c r="C992" s="2107" t="s">
        <v>25884</v>
      </c>
      <c r="D992" s="2108" t="s">
        <v>1134</v>
      </c>
      <c r="E992" s="2109">
        <v>100</v>
      </c>
      <c r="F992" s="2204">
        <v>0.81799999999999995</v>
      </c>
      <c r="G992" s="546">
        <f>F992*$I$2</f>
        <v>0</v>
      </c>
      <c r="H992" s="546">
        <f>G992-G992*($I$1)</f>
        <v>0</v>
      </c>
    </row>
    <row r="993" spans="1:8" ht="14.25">
      <c r="A993" s="2312" t="s">
        <v>25885</v>
      </c>
      <c r="B993" s="2312" t="s">
        <v>25886</v>
      </c>
      <c r="C993" s="2107" t="s">
        <v>25887</v>
      </c>
      <c r="D993" s="2108" t="s">
        <v>1134</v>
      </c>
      <c r="E993" s="2109">
        <v>100</v>
      </c>
      <c r="F993" s="2204">
        <v>0.81899999999999995</v>
      </c>
      <c r="G993" s="546">
        <f>F993*$I$2</f>
        <v>0</v>
      </c>
      <c r="H993" s="546">
        <f>G993-G993*($I$1)</f>
        <v>0</v>
      </c>
    </row>
    <row r="994" spans="1:8" ht="14.25">
      <c r="A994" s="2312" t="s">
        <v>25888</v>
      </c>
      <c r="B994" s="2312" t="s">
        <v>25889</v>
      </c>
      <c r="C994" s="2107" t="s">
        <v>25890</v>
      </c>
      <c r="D994" s="2108" t="s">
        <v>1134</v>
      </c>
      <c r="E994" s="2109">
        <v>100</v>
      </c>
      <c r="F994" s="2204">
        <v>0.81899999999999995</v>
      </c>
      <c r="G994" s="546">
        <f>F994*$I$2</f>
        <v>0</v>
      </c>
      <c r="H994" s="546">
        <f>G994-G994*($I$1)</f>
        <v>0</v>
      </c>
    </row>
    <row r="995" spans="1:8" ht="14.25">
      <c r="A995" s="2312" t="s">
        <v>21418</v>
      </c>
      <c r="B995" s="2312" t="s">
        <v>25891</v>
      </c>
      <c r="C995" s="2107" t="s">
        <v>25892</v>
      </c>
      <c r="D995" s="2108" t="s">
        <v>1134</v>
      </c>
      <c r="E995" s="2109">
        <v>100</v>
      </c>
      <c r="F995" s="2204">
        <v>0.81899999999999995</v>
      </c>
      <c r="G995" s="546">
        <f>F995*$I$2</f>
        <v>0</v>
      </c>
      <c r="H995" s="546">
        <f>G995-G995*($I$1)</f>
        <v>0</v>
      </c>
    </row>
    <row r="996" spans="1:8" ht="14.25">
      <c r="A996" s="250"/>
      <c r="B996" s="250"/>
      <c r="C996" s="485" t="s">
        <v>25893</v>
      </c>
      <c r="D996" s="232"/>
      <c r="E996" s="232"/>
      <c r="F996" s="124"/>
      <c r="G996" s="373"/>
      <c r="H996" s="373"/>
    </row>
    <row r="997" spans="1:8" ht="14.25">
      <c r="A997" s="250"/>
      <c r="B997" s="250"/>
      <c r="C997" s="485" t="s">
        <v>25894</v>
      </c>
      <c r="D997" s="232"/>
      <c r="E997" s="232"/>
      <c r="F997" s="124"/>
      <c r="G997" s="373"/>
      <c r="H997" s="373"/>
    </row>
    <row r="998" spans="1:8" ht="14.25">
      <c r="A998" s="2312" t="s">
        <v>25895</v>
      </c>
      <c r="B998" s="2312" t="s">
        <v>25896</v>
      </c>
      <c r="C998" s="2107" t="s">
        <v>25897</v>
      </c>
      <c r="D998" s="2108" t="s">
        <v>1112</v>
      </c>
      <c r="E998" s="2109">
        <v>1</v>
      </c>
      <c r="F998" s="2586">
        <v>50.893000000000001</v>
      </c>
      <c r="G998" s="546">
        <f>F998*$I$2</f>
        <v>0</v>
      </c>
      <c r="H998" s="546">
        <f>G998-G998*($I$1)</f>
        <v>0</v>
      </c>
    </row>
    <row r="999" spans="1:8" ht="14.25">
      <c r="A999" s="2312" t="s">
        <v>25898</v>
      </c>
      <c r="B999" s="2312" t="s">
        <v>25899</v>
      </c>
      <c r="C999" s="2107" t="s">
        <v>25900</v>
      </c>
      <c r="D999" s="2108" t="s">
        <v>1112</v>
      </c>
      <c r="E999" s="2109">
        <v>1</v>
      </c>
      <c r="F999" s="2204">
        <v>47.695999999999998</v>
      </c>
      <c r="G999" s="739">
        <f>F999*$I$2</f>
        <v>0</v>
      </c>
      <c r="H999" s="739">
        <f>G999-G999*($I$1)</f>
        <v>0</v>
      </c>
    </row>
    <row r="1000" spans="1:8" ht="14.25">
      <c r="A1000" s="2312" t="s">
        <v>25901</v>
      </c>
      <c r="B1000" s="2312" t="s">
        <v>25902</v>
      </c>
      <c r="C1000" s="2107" t="s">
        <v>25903</v>
      </c>
      <c r="D1000" s="2108" t="s">
        <v>1112</v>
      </c>
      <c r="E1000" s="2109">
        <v>1</v>
      </c>
      <c r="F1000" s="2204">
        <v>45.213999999999999</v>
      </c>
      <c r="G1000" s="546">
        <f>F1000*$I$2</f>
        <v>0</v>
      </c>
      <c r="H1000" s="546">
        <f>G1000-G1000*($I$1)</f>
        <v>0</v>
      </c>
    </row>
    <row r="1001" spans="1:8" ht="14.25">
      <c r="A1001" s="2312" t="s">
        <v>25904</v>
      </c>
      <c r="B1001" s="2312" t="s">
        <v>25905</v>
      </c>
      <c r="C1001" s="2107" t="s">
        <v>25906</v>
      </c>
      <c r="D1001" s="2108" t="s">
        <v>1112</v>
      </c>
      <c r="E1001" s="2109">
        <v>1</v>
      </c>
      <c r="F1001" s="2204">
        <v>41.438000000000002</v>
      </c>
      <c r="G1001" s="546">
        <f>F1001*$I$2</f>
        <v>0</v>
      </c>
      <c r="H1001" s="546">
        <f>G1001-G1001*($I$1)</f>
        <v>0</v>
      </c>
    </row>
    <row r="1002" spans="1:8" ht="14.25">
      <c r="A1002" s="2312" t="s">
        <v>25907</v>
      </c>
      <c r="B1002" s="2312" t="s">
        <v>25908</v>
      </c>
      <c r="C1002" s="2107" t="s">
        <v>25909</v>
      </c>
      <c r="D1002" s="2108" t="s">
        <v>1112</v>
      </c>
      <c r="E1002" s="2109">
        <v>1</v>
      </c>
      <c r="F1002" s="2204">
        <v>39.904000000000003</v>
      </c>
      <c r="G1002" s="546">
        <f>F1002*$I$2</f>
        <v>0</v>
      </c>
      <c r="H1002" s="546">
        <f>G1002-G1002*($I$1)</f>
        <v>0</v>
      </c>
    </row>
    <row r="1003" spans="1:8" ht="14.25">
      <c r="A1003" s="2312" t="s">
        <v>25910</v>
      </c>
      <c r="B1003" s="2312" t="s">
        <v>25911</v>
      </c>
      <c r="C1003" s="2107" t="s">
        <v>25912</v>
      </c>
      <c r="D1003" s="2108" t="s">
        <v>1112</v>
      </c>
      <c r="E1003" s="2109">
        <v>1</v>
      </c>
      <c r="F1003" s="2204">
        <v>38.673000000000002</v>
      </c>
      <c r="G1003" s="546">
        <f>F1003*$I$2</f>
        <v>0</v>
      </c>
      <c r="H1003" s="546">
        <f>G1003-G1003*($I$1)</f>
        <v>0</v>
      </c>
    </row>
    <row r="1004" spans="1:8" ht="14.25">
      <c r="A1004" s="2312" t="s">
        <v>25913</v>
      </c>
      <c r="B1004" s="2312" t="s">
        <v>25914</v>
      </c>
      <c r="C1004" s="2107" t="s">
        <v>25915</v>
      </c>
      <c r="D1004" s="2108" t="s">
        <v>1112</v>
      </c>
      <c r="E1004" s="2109">
        <v>1</v>
      </c>
      <c r="F1004" s="2204">
        <v>38.414999999999999</v>
      </c>
      <c r="G1004" s="546">
        <f>F1004*$I$2</f>
        <v>0</v>
      </c>
      <c r="H1004" s="546">
        <f>G1004-G1004*($I$1)</f>
        <v>0</v>
      </c>
    </row>
    <row r="1005" spans="1:8" ht="14.25">
      <c r="A1005" s="2312" t="s">
        <v>25916</v>
      </c>
      <c r="B1005" s="2312" t="s">
        <v>25917</v>
      </c>
      <c r="C1005" s="2107" t="s">
        <v>25918</v>
      </c>
      <c r="D1005" s="2108" t="s">
        <v>1112</v>
      </c>
      <c r="E1005" s="2109">
        <v>1</v>
      </c>
      <c r="F1005" s="2204">
        <v>38.204000000000001</v>
      </c>
      <c r="G1005" s="546">
        <f>F1005*$I$2</f>
        <v>0</v>
      </c>
      <c r="H1005" s="546">
        <f>G1005-G1005*($I$1)</f>
        <v>0</v>
      </c>
    </row>
    <row r="1006" spans="1:8" ht="14.25">
      <c r="A1006" s="2312" t="s">
        <v>25919</v>
      </c>
      <c r="B1006" s="2312" t="s">
        <v>25920</v>
      </c>
      <c r="C1006" s="2107" t="s">
        <v>25921</v>
      </c>
      <c r="D1006" s="2108" t="s">
        <v>1112</v>
      </c>
      <c r="E1006" s="2109">
        <v>1</v>
      </c>
      <c r="F1006" s="2204">
        <v>38.206000000000003</v>
      </c>
      <c r="G1006" s="546">
        <f>F1006*$I$2</f>
        <v>0</v>
      </c>
      <c r="H1006" s="546">
        <f>G1006-G1006*($I$1)</f>
        <v>0</v>
      </c>
    </row>
    <row r="1007" spans="1:8" ht="14.25">
      <c r="A1007" s="2312" t="s">
        <v>25922</v>
      </c>
      <c r="B1007" s="2312" t="s">
        <v>25923</v>
      </c>
      <c r="C1007" s="2107" t="s">
        <v>25924</v>
      </c>
      <c r="D1007" s="2108" t="s">
        <v>1112</v>
      </c>
      <c r="E1007" s="2109">
        <v>1</v>
      </c>
      <c r="F1007" s="2204">
        <v>38.206000000000003</v>
      </c>
      <c r="G1007" s="546">
        <f>F1007*$I$2</f>
        <v>0</v>
      </c>
      <c r="H1007" s="546">
        <f>G1007-G1007*($I$1)</f>
        <v>0</v>
      </c>
    </row>
    <row r="1008" spans="1:8" ht="14.25">
      <c r="A1008" s="2312" t="s">
        <v>25925</v>
      </c>
      <c r="B1008" s="2312" t="s">
        <v>25926</v>
      </c>
      <c r="C1008" s="2107" t="s">
        <v>25927</v>
      </c>
      <c r="D1008" s="2108" t="s">
        <v>1112</v>
      </c>
      <c r="E1008" s="2109">
        <v>1</v>
      </c>
      <c r="F1008" s="2204">
        <v>38.206000000000003</v>
      </c>
      <c r="G1008" s="546">
        <f>F1008*$I$2</f>
        <v>0</v>
      </c>
      <c r="H1008" s="546">
        <f>G1008-G1008*($I$1)</f>
        <v>0</v>
      </c>
    </row>
    <row r="1009" spans="1:8" ht="14.25">
      <c r="A1009" s="2312" t="s">
        <v>25928</v>
      </c>
      <c r="B1009" s="2312" t="s">
        <v>25929</v>
      </c>
      <c r="C1009" s="2107" t="s">
        <v>25930</v>
      </c>
      <c r="D1009" s="2108" t="s">
        <v>1112</v>
      </c>
      <c r="E1009" s="2109">
        <v>1</v>
      </c>
      <c r="F1009" s="2204">
        <v>38.206000000000003</v>
      </c>
      <c r="G1009" s="546">
        <f>F1009*$I$2</f>
        <v>0</v>
      </c>
      <c r="H1009" s="546">
        <f>G1009-G1009*($I$1)</f>
        <v>0</v>
      </c>
    </row>
    <row r="1010" spans="1:8" ht="14.25">
      <c r="A1010" s="250"/>
      <c r="B1010" s="250"/>
      <c r="C1010" s="485" t="s">
        <v>25931</v>
      </c>
      <c r="D1010" s="232"/>
      <c r="E1010" s="232"/>
      <c r="F1010" s="124"/>
      <c r="G1010" s="546"/>
      <c r="H1010" s="546"/>
    </row>
    <row r="1011" spans="1:8" ht="14.25">
      <c r="A1011" s="2312" t="s">
        <v>25932</v>
      </c>
      <c r="B1011" s="2312" t="s">
        <v>25933</v>
      </c>
      <c r="C1011" s="2107" t="s">
        <v>25934</v>
      </c>
      <c r="D1011" s="2108" t="s">
        <v>1112</v>
      </c>
      <c r="E1011" s="2109">
        <v>1</v>
      </c>
      <c r="F1011" s="2204">
        <v>61.447000000000003</v>
      </c>
      <c r="G1011" s="546">
        <f>F1011*$I$2</f>
        <v>0</v>
      </c>
      <c r="H1011" s="546">
        <f>G1011-G1011*($I$1)</f>
        <v>0</v>
      </c>
    </row>
    <row r="1012" spans="1:8" ht="14.25">
      <c r="A1012" s="2312" t="s">
        <v>25935</v>
      </c>
      <c r="B1012" s="2312" t="s">
        <v>25936</v>
      </c>
      <c r="C1012" s="2107" t="s">
        <v>25937</v>
      </c>
      <c r="D1012" s="2108" t="s">
        <v>1112</v>
      </c>
      <c r="E1012" s="2109">
        <v>1</v>
      </c>
      <c r="F1012" s="2204">
        <v>57.832999999999998</v>
      </c>
      <c r="G1012" s="546">
        <f>F1012*$I$2</f>
        <v>0</v>
      </c>
      <c r="H1012" s="546">
        <f>G1012-G1012*($I$1)</f>
        <v>0</v>
      </c>
    </row>
    <row r="1013" spans="1:8" ht="14.25">
      <c r="A1013" s="2312" t="s">
        <v>25938</v>
      </c>
      <c r="B1013" s="2312" t="s">
        <v>25939</v>
      </c>
      <c r="C1013" s="2107" t="s">
        <v>25940</v>
      </c>
      <c r="D1013" s="2108" t="s">
        <v>1112</v>
      </c>
      <c r="E1013" s="2109">
        <v>1</v>
      </c>
      <c r="F1013" s="2204">
        <v>54.220999999999997</v>
      </c>
      <c r="G1013" s="546">
        <f>F1013*$I$2</f>
        <v>0</v>
      </c>
      <c r="H1013" s="546">
        <f>G1013-G1013*($I$1)</f>
        <v>0</v>
      </c>
    </row>
    <row r="1014" spans="1:8" ht="14.25">
      <c r="A1014" s="2312" t="s">
        <v>25941</v>
      </c>
      <c r="B1014" s="2312" t="s">
        <v>25942</v>
      </c>
      <c r="C1014" s="2107" t="s">
        <v>25943</v>
      </c>
      <c r="D1014" s="2108" t="s">
        <v>1112</v>
      </c>
      <c r="E1014" s="2109">
        <v>1</v>
      </c>
      <c r="F1014" s="2204">
        <v>50.707000000000001</v>
      </c>
      <c r="G1014" s="546">
        <f>F1014*$I$2</f>
        <v>0</v>
      </c>
      <c r="H1014" s="546">
        <f>G1014-G1014*($I$1)</f>
        <v>0</v>
      </c>
    </row>
    <row r="1015" spans="1:8" ht="14.25">
      <c r="A1015" s="2312" t="s">
        <v>25944</v>
      </c>
      <c r="B1015" s="2312" t="s">
        <v>25945</v>
      </c>
      <c r="C1015" s="2107" t="s">
        <v>25946</v>
      </c>
      <c r="D1015" s="2108" t="s">
        <v>1112</v>
      </c>
      <c r="E1015" s="2109">
        <v>1</v>
      </c>
      <c r="F1015" s="2204">
        <v>46.481000000000002</v>
      </c>
      <c r="G1015" s="546">
        <f>F1015*$I$2</f>
        <v>0</v>
      </c>
      <c r="H1015" s="546">
        <f>G1015-G1015*($I$1)</f>
        <v>0</v>
      </c>
    </row>
    <row r="1016" spans="1:8" ht="14.25">
      <c r="A1016" s="2312" t="s">
        <v>25947</v>
      </c>
      <c r="B1016" s="2312" t="s">
        <v>25948</v>
      </c>
      <c r="C1016" s="2107" t="s">
        <v>25949</v>
      </c>
      <c r="D1016" s="2108" t="s">
        <v>1112</v>
      </c>
      <c r="E1016" s="2109">
        <v>1</v>
      </c>
      <c r="F1016" s="2204">
        <v>45.070999999999998</v>
      </c>
      <c r="G1016" s="546">
        <f>F1016*$I$2</f>
        <v>0</v>
      </c>
      <c r="H1016" s="546">
        <f>G1016-G1016*($I$1)</f>
        <v>0</v>
      </c>
    </row>
    <row r="1017" spans="1:8" ht="14.25">
      <c r="A1017" s="2312" t="s">
        <v>25950</v>
      </c>
      <c r="B1017" s="2312" t="s">
        <v>25951</v>
      </c>
      <c r="C1017" s="2107" t="s">
        <v>25952</v>
      </c>
      <c r="D1017" s="2108" t="s">
        <v>1112</v>
      </c>
      <c r="E1017" s="2109">
        <v>1</v>
      </c>
      <c r="F1017" s="2204">
        <v>43.375</v>
      </c>
      <c r="G1017" s="546">
        <f>F1017*$I$2</f>
        <v>0</v>
      </c>
      <c r="H1017" s="546">
        <f>G1017-G1017*($I$1)</f>
        <v>0</v>
      </c>
    </row>
    <row r="1018" spans="1:8" ht="14.25">
      <c r="A1018" s="2312" t="s">
        <v>25953</v>
      </c>
      <c r="B1018" s="2312" t="s">
        <v>25954</v>
      </c>
      <c r="C1018" s="2107" t="s">
        <v>25955</v>
      </c>
      <c r="D1018" s="2108" t="s">
        <v>1112</v>
      </c>
      <c r="E1018" s="2109">
        <v>1</v>
      </c>
      <c r="F1018" s="2204">
        <v>43.375</v>
      </c>
      <c r="G1018" s="546">
        <f>F1018*$I$2</f>
        <v>0</v>
      </c>
      <c r="H1018" s="546">
        <f>G1018-G1018*($I$1)</f>
        <v>0</v>
      </c>
    </row>
    <row r="1019" spans="1:8" ht="14.25">
      <c r="A1019" s="250"/>
      <c r="B1019" s="250"/>
      <c r="C1019" s="485" t="s">
        <v>25956</v>
      </c>
      <c r="D1019" s="232"/>
      <c r="E1019" s="232"/>
      <c r="F1019" s="124"/>
      <c r="G1019" s="546"/>
      <c r="H1019" s="546"/>
    </row>
    <row r="1020" spans="1:8" ht="14.25">
      <c r="A1020" s="2312" t="s">
        <v>25957</v>
      </c>
      <c r="B1020" s="2312" t="s">
        <v>25958</v>
      </c>
      <c r="C1020" s="2107" t="s">
        <v>25959</v>
      </c>
      <c r="D1020" s="2108" t="s">
        <v>1112</v>
      </c>
      <c r="E1020" s="2109">
        <v>1</v>
      </c>
      <c r="F1020" s="2204">
        <v>104.771</v>
      </c>
      <c r="G1020" s="546">
        <f>F1020*$I$2</f>
        <v>0</v>
      </c>
      <c r="H1020" s="546">
        <f>G1020-G1020*($I$1)</f>
        <v>0</v>
      </c>
    </row>
    <row r="1021" spans="1:8" ht="14.25">
      <c r="A1021" s="2312" t="s">
        <v>25960</v>
      </c>
      <c r="B1021" s="2312" t="s">
        <v>25961</v>
      </c>
      <c r="C1021" s="2107" t="s">
        <v>25962</v>
      </c>
      <c r="D1021" s="2108" t="s">
        <v>1112</v>
      </c>
      <c r="E1021" s="2109">
        <v>1</v>
      </c>
      <c r="F1021" s="2204">
        <v>98.951999999999998</v>
      </c>
      <c r="G1021" s="546">
        <f>F1021*$I$2</f>
        <v>0</v>
      </c>
      <c r="H1021" s="546">
        <f>G1021-G1021*($I$1)</f>
        <v>0</v>
      </c>
    </row>
    <row r="1022" spans="1:8" ht="14.25">
      <c r="A1022" s="2312" t="s">
        <v>25963</v>
      </c>
      <c r="B1022" s="2312" t="s">
        <v>25964</v>
      </c>
      <c r="C1022" s="2107" t="s">
        <v>25965</v>
      </c>
      <c r="D1022" s="2108" t="s">
        <v>1112</v>
      </c>
      <c r="E1022" s="2109">
        <v>1</v>
      </c>
      <c r="F1022" s="2204">
        <v>91.938999999999993</v>
      </c>
      <c r="G1022" s="546">
        <f>F1022*$I$2</f>
        <v>0</v>
      </c>
      <c r="H1022" s="546">
        <f>G1022-G1022*($I$1)</f>
        <v>0</v>
      </c>
    </row>
    <row r="1023" spans="1:8" ht="14.25">
      <c r="A1023" s="2312" t="s">
        <v>25966</v>
      </c>
      <c r="B1023" s="2312" t="s">
        <v>25967</v>
      </c>
      <c r="C1023" s="2107" t="s">
        <v>25968</v>
      </c>
      <c r="D1023" s="2108" t="s">
        <v>1112</v>
      </c>
      <c r="E1023" s="2109">
        <v>1</v>
      </c>
      <c r="F1023" s="2204">
        <v>86.626000000000005</v>
      </c>
      <c r="G1023" s="546">
        <f>F1023*$I$2</f>
        <v>0</v>
      </c>
      <c r="H1023" s="546">
        <f>G1023-G1023*($I$1)</f>
        <v>0</v>
      </c>
    </row>
    <row r="1024" spans="1:8" ht="14.25">
      <c r="A1024" s="2312" t="s">
        <v>25969</v>
      </c>
      <c r="B1024" s="2312" t="s">
        <v>25970</v>
      </c>
      <c r="C1024" s="2107" t="s">
        <v>25971</v>
      </c>
      <c r="D1024" s="2108" t="s">
        <v>1112</v>
      </c>
      <c r="E1024" s="2109">
        <v>1</v>
      </c>
      <c r="F1024" s="2204">
        <v>80.286000000000001</v>
      </c>
      <c r="G1024" s="546">
        <f>F1024*$I$2</f>
        <v>0</v>
      </c>
      <c r="H1024" s="546">
        <f>G1024-G1024*($I$1)</f>
        <v>0</v>
      </c>
    </row>
    <row r="1025" spans="1:8" ht="14.25">
      <c r="A1025" s="2312" t="s">
        <v>25972</v>
      </c>
      <c r="B1025" s="2312" t="s">
        <v>25973</v>
      </c>
      <c r="C1025" s="2107" t="s">
        <v>25974</v>
      </c>
      <c r="D1025" s="2108" t="s">
        <v>1112</v>
      </c>
      <c r="E1025" s="2109">
        <v>1</v>
      </c>
      <c r="F1025" s="2204">
        <v>77.47</v>
      </c>
      <c r="G1025" s="546">
        <f>F1025*$I$2</f>
        <v>0</v>
      </c>
      <c r="H1025" s="546">
        <f>G1025-G1025*($I$1)</f>
        <v>0</v>
      </c>
    </row>
    <row r="1026" spans="1:8" ht="14.25">
      <c r="A1026" s="2312" t="s">
        <v>25975</v>
      </c>
      <c r="B1026" s="2312" t="s">
        <v>25976</v>
      </c>
      <c r="C1026" s="2107" t="s">
        <v>25977</v>
      </c>
      <c r="D1026" s="2108" t="s">
        <v>1112</v>
      </c>
      <c r="E1026" s="2109">
        <v>1</v>
      </c>
      <c r="F1026" s="2204">
        <v>73.459000000000003</v>
      </c>
      <c r="G1026" s="546">
        <f>F1026*$I$2</f>
        <v>0</v>
      </c>
      <c r="H1026" s="546">
        <f>G1026-G1026*($I$1)</f>
        <v>0</v>
      </c>
    </row>
    <row r="1027" spans="1:8" ht="14.25">
      <c r="A1027" s="2312" t="s">
        <v>25978</v>
      </c>
      <c r="B1027" s="2312" t="s">
        <v>25979</v>
      </c>
      <c r="C1027" s="2107" t="s">
        <v>25980</v>
      </c>
      <c r="D1027" s="2108" t="s">
        <v>1112</v>
      </c>
      <c r="E1027" s="2109">
        <v>1</v>
      </c>
      <c r="F1027" s="2204">
        <v>73.459000000000003</v>
      </c>
      <c r="G1027" s="546">
        <f>F1027*$I$2</f>
        <v>0</v>
      </c>
      <c r="H1027" s="546">
        <f>G1027-G1027*($I$1)</f>
        <v>0</v>
      </c>
    </row>
    <row r="1028" spans="1:8" ht="14.25">
      <c r="A1028" s="250"/>
      <c r="B1028" s="250"/>
      <c r="C1028" s="485" t="s">
        <v>25981</v>
      </c>
      <c r="D1028" s="232"/>
      <c r="E1028" s="232"/>
      <c r="F1028" s="124"/>
      <c r="G1028" s="546"/>
      <c r="H1028" s="546"/>
    </row>
    <row r="1029" spans="1:8" ht="14.25">
      <c r="A1029" s="2312" t="s">
        <v>25982</v>
      </c>
      <c r="B1029" s="2312" t="s">
        <v>25983</v>
      </c>
      <c r="C1029" s="2107" t="s">
        <v>25984</v>
      </c>
      <c r="D1029" s="2108" t="s">
        <v>1112</v>
      </c>
      <c r="E1029" s="2109">
        <v>1</v>
      </c>
      <c r="F1029" s="2204">
        <v>157.16</v>
      </c>
      <c r="G1029" s="546">
        <f>F1029*$I$2</f>
        <v>0</v>
      </c>
      <c r="H1029" s="546">
        <f>G1029-G1029*($I$1)</f>
        <v>0</v>
      </c>
    </row>
    <row r="1030" spans="1:8" ht="14.25">
      <c r="A1030" s="2312" t="s">
        <v>25985</v>
      </c>
      <c r="B1030" s="2312" t="s">
        <v>25986</v>
      </c>
      <c r="C1030" s="2107" t="s">
        <v>25987</v>
      </c>
      <c r="D1030" s="2108" t="s">
        <v>1112</v>
      </c>
      <c r="E1030" s="2109">
        <v>1</v>
      </c>
      <c r="F1030" s="2204">
        <v>148.428</v>
      </c>
      <c r="G1030" s="546">
        <f>F1030*$I$2</f>
        <v>0</v>
      </c>
      <c r="H1030" s="546">
        <f>G1030-G1030*($I$1)</f>
        <v>0</v>
      </c>
    </row>
    <row r="1031" spans="1:8" ht="14.25">
      <c r="A1031" s="2312" t="s">
        <v>25988</v>
      </c>
      <c r="B1031" s="2312" t="s">
        <v>25989</v>
      </c>
      <c r="C1031" s="2107" t="s">
        <v>25990</v>
      </c>
      <c r="D1031" s="2108" t="s">
        <v>1112</v>
      </c>
      <c r="E1031" s="2109">
        <v>1</v>
      </c>
      <c r="F1031" s="2204">
        <v>138.077</v>
      </c>
      <c r="G1031" s="546">
        <f>F1031*$I$2</f>
        <v>0</v>
      </c>
      <c r="H1031" s="546">
        <f>G1031-G1031*($I$1)</f>
        <v>0</v>
      </c>
    </row>
    <row r="1032" spans="1:8" ht="14.25">
      <c r="A1032" s="2312" t="s">
        <v>25991</v>
      </c>
      <c r="B1032" s="2312" t="s">
        <v>25992</v>
      </c>
      <c r="C1032" s="2107" t="s">
        <v>25993</v>
      </c>
      <c r="D1032" s="2108" t="s">
        <v>1112</v>
      </c>
      <c r="E1032" s="2109">
        <v>1</v>
      </c>
      <c r="F1032" s="2204">
        <v>133.018</v>
      </c>
      <c r="G1032" s="546">
        <f>F1032*$I$2</f>
        <v>0</v>
      </c>
      <c r="H1032" s="546">
        <f>G1032-G1032*($I$1)</f>
        <v>0</v>
      </c>
    </row>
    <row r="1033" spans="1:8" ht="14.25">
      <c r="A1033" s="2312" t="s">
        <v>25994</v>
      </c>
      <c r="B1033" s="2312" t="s">
        <v>25995</v>
      </c>
      <c r="C1033" s="2107" t="s">
        <v>25996</v>
      </c>
      <c r="D1033" s="2108" t="s">
        <v>1112</v>
      </c>
      <c r="E1033" s="2109">
        <v>1</v>
      </c>
      <c r="F1033" s="2204">
        <v>122.02500000000001</v>
      </c>
      <c r="G1033" s="546">
        <f>F1033*$I$2</f>
        <v>0</v>
      </c>
      <c r="H1033" s="546">
        <f>G1033-G1033*($I$1)</f>
        <v>0</v>
      </c>
    </row>
    <row r="1034" spans="1:8" ht="14.25">
      <c r="A1034" s="2312" t="s">
        <v>25997</v>
      </c>
      <c r="B1034" s="2312" t="s">
        <v>25998</v>
      </c>
      <c r="C1034" s="2107" t="s">
        <v>25999</v>
      </c>
      <c r="D1034" s="2108" t="s">
        <v>1112</v>
      </c>
      <c r="E1034" s="2109">
        <v>1</v>
      </c>
      <c r="F1034" s="2204">
        <v>116.97199999999999</v>
      </c>
      <c r="G1034" s="546">
        <f>F1034*$I$2</f>
        <v>0</v>
      </c>
      <c r="H1034" s="546">
        <f>G1034-G1034*($I$1)</f>
        <v>0</v>
      </c>
    </row>
    <row r="1035" spans="1:8" ht="14.25">
      <c r="A1035" s="2312" t="s">
        <v>26000</v>
      </c>
      <c r="B1035" s="2312" t="s">
        <v>26001</v>
      </c>
      <c r="C1035" s="2107" t="s">
        <v>26002</v>
      </c>
      <c r="D1035" s="2108" t="s">
        <v>1112</v>
      </c>
      <c r="E1035" s="2109">
        <v>1</v>
      </c>
      <c r="F1035" s="2204">
        <v>111.273</v>
      </c>
      <c r="G1035" s="546">
        <f>F1035*$I$2</f>
        <v>0</v>
      </c>
      <c r="H1035" s="546">
        <f>G1035-G1035*($I$1)</f>
        <v>0</v>
      </c>
    </row>
    <row r="1036" spans="1:8" ht="14.25">
      <c r="A1036" s="2312" t="s">
        <v>26003</v>
      </c>
      <c r="B1036" s="2312" t="s">
        <v>26004</v>
      </c>
      <c r="C1036" s="2107" t="s">
        <v>26005</v>
      </c>
      <c r="D1036" s="2108" t="s">
        <v>1112</v>
      </c>
      <c r="E1036" s="2109">
        <v>1</v>
      </c>
      <c r="F1036" s="2204">
        <v>110.536</v>
      </c>
      <c r="G1036" s="546">
        <f>F1036*$I$2</f>
        <v>0</v>
      </c>
      <c r="H1036" s="546">
        <f>G1036-G1036*($I$1)</f>
        <v>0</v>
      </c>
    </row>
    <row r="1037" spans="1:8" ht="14.25">
      <c r="A1037" s="250"/>
      <c r="B1037" s="250"/>
      <c r="C1037" s="485" t="s">
        <v>26006</v>
      </c>
      <c r="D1037" s="232"/>
      <c r="E1037" s="232"/>
      <c r="F1037" s="124"/>
      <c r="G1037" s="546"/>
      <c r="H1037" s="546"/>
    </row>
    <row r="1038" spans="1:8" ht="14.25">
      <c r="A1038" s="2312" t="s">
        <v>26007</v>
      </c>
      <c r="B1038" s="2312" t="s">
        <v>26008</v>
      </c>
      <c r="C1038" s="2107" t="s">
        <v>26009</v>
      </c>
      <c r="D1038" s="2108" t="s">
        <v>1112</v>
      </c>
      <c r="E1038" s="2109">
        <v>1</v>
      </c>
      <c r="F1038" s="2204">
        <v>314.31799999999998</v>
      </c>
      <c r="G1038" s="546">
        <f>F1038*$I$2</f>
        <v>0</v>
      </c>
      <c r="H1038" s="546">
        <f>G1038-G1038*($I$1)</f>
        <v>0</v>
      </c>
    </row>
    <row r="1039" spans="1:8" ht="14.25">
      <c r="A1039" s="2312" t="s">
        <v>26010</v>
      </c>
      <c r="B1039" s="2312" t="s">
        <v>26011</v>
      </c>
      <c r="C1039" s="2107" t="s">
        <v>26012</v>
      </c>
      <c r="D1039" s="2108" t="s">
        <v>1112</v>
      </c>
      <c r="E1039" s="2109">
        <v>1</v>
      </c>
      <c r="F1039" s="2204">
        <v>296.85599999999999</v>
      </c>
      <c r="G1039" s="546">
        <f>F1039*$I$2</f>
        <v>0</v>
      </c>
      <c r="H1039" s="546">
        <f>G1039-G1039*($I$1)</f>
        <v>0</v>
      </c>
    </row>
    <row r="1040" spans="1:8" ht="14.25">
      <c r="A1040" s="2312" t="s">
        <v>26013</v>
      </c>
      <c r="B1040" s="2312" t="s">
        <v>26014</v>
      </c>
      <c r="C1040" s="2107" t="s">
        <v>26015</v>
      </c>
      <c r="D1040" s="2108" t="s">
        <v>1112</v>
      </c>
      <c r="E1040" s="2109">
        <v>1</v>
      </c>
      <c r="F1040" s="2204">
        <v>276.15699999999998</v>
      </c>
      <c r="G1040" s="546">
        <f>F1040*$I$2</f>
        <v>0</v>
      </c>
      <c r="H1040" s="546">
        <f>G1040-G1040*($I$1)</f>
        <v>0</v>
      </c>
    </row>
    <row r="1041" spans="1:8" ht="14.25">
      <c r="A1041" s="2312" t="s">
        <v>26016</v>
      </c>
      <c r="B1041" s="2312" t="s">
        <v>26017</v>
      </c>
      <c r="C1041" s="2107" t="s">
        <v>26018</v>
      </c>
      <c r="D1041" s="2108" t="s">
        <v>1112</v>
      </c>
      <c r="E1041" s="2109">
        <v>1</v>
      </c>
      <c r="F1041" s="2204">
        <v>264.31900000000002</v>
      </c>
      <c r="G1041" s="546">
        <f>F1041*$I$2</f>
        <v>0</v>
      </c>
      <c r="H1041" s="546">
        <f>G1041-G1041*($I$1)</f>
        <v>0</v>
      </c>
    </row>
    <row r="1042" spans="1:8" ht="14.25">
      <c r="A1042" s="2312" t="s">
        <v>26019</v>
      </c>
      <c r="B1042" s="2312" t="s">
        <v>26020</v>
      </c>
      <c r="C1042" s="2107" t="s">
        <v>26021</v>
      </c>
      <c r="D1042" s="2108" t="s">
        <v>1112</v>
      </c>
      <c r="E1042" s="2109">
        <v>1</v>
      </c>
      <c r="F1042" s="2204">
        <v>244.05199999999999</v>
      </c>
      <c r="G1042" s="546">
        <f>F1042*$I$2</f>
        <v>0</v>
      </c>
      <c r="H1042" s="546">
        <f>G1042-G1042*($I$1)</f>
        <v>0</v>
      </c>
    </row>
    <row r="1043" spans="1:8" ht="14.25">
      <c r="A1043" s="2312" t="s">
        <v>26022</v>
      </c>
      <c r="B1043" s="2312" t="s">
        <v>26023</v>
      </c>
      <c r="C1043" s="2107" t="s">
        <v>26024</v>
      </c>
      <c r="D1043" s="2108" t="s">
        <v>1112</v>
      </c>
      <c r="E1043" s="2109">
        <v>1</v>
      </c>
      <c r="F1043" s="2204">
        <v>233.95</v>
      </c>
      <c r="G1043" s="546">
        <f>F1043*$I$2</f>
        <v>0</v>
      </c>
      <c r="H1043" s="546">
        <f>G1043-G1043*($I$1)</f>
        <v>0</v>
      </c>
    </row>
    <row r="1044" spans="1:8" ht="14.25">
      <c r="A1044" s="2312" t="s">
        <v>26025</v>
      </c>
      <c r="B1044" s="2312" t="s">
        <v>26026</v>
      </c>
      <c r="C1044" s="2107" t="s">
        <v>26027</v>
      </c>
      <c r="D1044" s="2108" t="s">
        <v>1112</v>
      </c>
      <c r="E1044" s="2109">
        <v>1</v>
      </c>
      <c r="F1044" s="2204">
        <v>222.55</v>
      </c>
      <c r="G1044" s="546">
        <f>F1044*$I$2</f>
        <v>0</v>
      </c>
      <c r="H1044" s="546">
        <f>G1044-G1044*($I$1)</f>
        <v>0</v>
      </c>
    </row>
    <row r="1045" spans="1:8" ht="14.25">
      <c r="A1045" s="2312" t="s">
        <v>26028</v>
      </c>
      <c r="B1045" s="2312" t="s">
        <v>26029</v>
      </c>
      <c r="C1045" s="2107" t="s">
        <v>26030</v>
      </c>
      <c r="D1045" s="2108" t="s">
        <v>1112</v>
      </c>
      <c r="E1045" s="2109">
        <v>1</v>
      </c>
      <c r="F1045" s="2204">
        <v>221.07499999999999</v>
      </c>
      <c r="G1045" s="546">
        <f>F1045*$I$2</f>
        <v>0</v>
      </c>
      <c r="H1045" s="546">
        <f>G1045-G1045*($I$1)</f>
        <v>0</v>
      </c>
    </row>
    <row r="1046" spans="1:8" ht="14.25">
      <c r="A1046" s="250"/>
      <c r="B1046" s="250"/>
      <c r="C1046" s="485" t="s">
        <v>26031</v>
      </c>
      <c r="D1046" s="232"/>
      <c r="E1046" s="232"/>
      <c r="F1046" s="124"/>
      <c r="G1046" s="546"/>
      <c r="H1046" s="546"/>
    </row>
    <row r="1047" spans="1:8" ht="14.25">
      <c r="A1047" s="2312" t="s">
        <v>26032</v>
      </c>
      <c r="B1047" s="2312" t="s">
        <v>26033</v>
      </c>
      <c r="C1047" s="2107" t="s">
        <v>26034</v>
      </c>
      <c r="D1047" s="2108" t="s">
        <v>1112</v>
      </c>
      <c r="E1047" s="2109">
        <v>1</v>
      </c>
      <c r="F1047" s="2204">
        <v>257.47300000000001</v>
      </c>
      <c r="G1047" s="1509">
        <f>F1047*$I$2</f>
        <v>0</v>
      </c>
      <c r="H1047" s="1509">
        <f>G1047-G1047*($I$1)</f>
        <v>0</v>
      </c>
    </row>
    <row r="1048" spans="1:8" ht="14.25">
      <c r="A1048" s="2312" t="s">
        <v>26035</v>
      </c>
      <c r="B1048" s="2312" t="s">
        <v>26036</v>
      </c>
      <c r="C1048" s="2107" t="s">
        <v>26037</v>
      </c>
      <c r="D1048" s="2108" t="s">
        <v>1112</v>
      </c>
      <c r="E1048" s="2109">
        <v>1</v>
      </c>
      <c r="F1048" s="2204">
        <v>514.94500000000005</v>
      </c>
      <c r="G1048" s="2513">
        <f>F1048*$I$2</f>
        <v>0</v>
      </c>
      <c r="H1048" s="2513">
        <f>G1048-G1048*($I$1)</f>
        <v>0</v>
      </c>
    </row>
    <row r="1049" spans="1:8" ht="14.25">
      <c r="A1049" s="2312" t="s">
        <v>26038</v>
      </c>
      <c r="B1049" s="2312" t="s">
        <v>26039</v>
      </c>
      <c r="C1049" s="2107" t="s">
        <v>26040</v>
      </c>
      <c r="D1049" s="2108" t="s">
        <v>1112</v>
      </c>
      <c r="E1049" s="2109">
        <v>1</v>
      </c>
      <c r="F1049" s="2204">
        <v>257.47300000000001</v>
      </c>
      <c r="G1049" s="2513">
        <f>F1049*$I$2</f>
        <v>0</v>
      </c>
      <c r="H1049" s="2513">
        <f>G1049-G1049*($I$1)</f>
        <v>0</v>
      </c>
    </row>
    <row r="1050" spans="1:8" ht="14.25">
      <c r="A1050" s="2312" t="s">
        <v>26041</v>
      </c>
      <c r="B1050" s="2312" t="s">
        <v>26042</v>
      </c>
      <c r="C1050" s="2107" t="s">
        <v>26043</v>
      </c>
      <c r="D1050" s="2108" t="s">
        <v>1112</v>
      </c>
      <c r="E1050" s="2109">
        <v>1</v>
      </c>
      <c r="F1050" s="2204">
        <v>514.94500000000005</v>
      </c>
      <c r="G1050" s="2513">
        <f>F1050*$I$2</f>
        <v>0</v>
      </c>
      <c r="H1050" s="2513">
        <f>G1050-G1050*($I$1)</f>
        <v>0</v>
      </c>
    </row>
    <row r="1051" spans="1:8" ht="14.25">
      <c r="A1051" s="2312" t="s">
        <v>26044</v>
      </c>
      <c r="B1051" s="2312" t="s">
        <v>26045</v>
      </c>
      <c r="C1051" s="2107" t="s">
        <v>26046</v>
      </c>
      <c r="D1051" s="2108" t="s">
        <v>1112</v>
      </c>
      <c r="E1051" s="2109">
        <v>1</v>
      </c>
      <c r="F1051" s="2587">
        <v>1015.974</v>
      </c>
      <c r="G1051" s="2513">
        <f>F1051*$I$2</f>
        <v>0</v>
      </c>
      <c r="H1051" s="2513">
        <f>G1051-G1051*($I$1)</f>
        <v>0</v>
      </c>
    </row>
    <row r="1052" spans="1:8" ht="14.25">
      <c r="A1052" s="2312" t="s">
        <v>26047</v>
      </c>
      <c r="B1052" s="2312" t="s">
        <v>26048</v>
      </c>
      <c r="C1052" s="2107" t="s">
        <v>26049</v>
      </c>
      <c r="D1052" s="2108" t="s">
        <v>1112</v>
      </c>
      <c r="E1052" s="2109">
        <v>1</v>
      </c>
      <c r="F1052" s="2204">
        <v>257.47300000000001</v>
      </c>
      <c r="G1052" s="2513">
        <f>F1052*$I$2</f>
        <v>0</v>
      </c>
      <c r="H1052" s="2513">
        <f>G1052-G1052*($I$1)</f>
        <v>0</v>
      </c>
    </row>
    <row r="1053" spans="1:8" ht="14.25">
      <c r="A1053" s="2312" t="s">
        <v>26050</v>
      </c>
      <c r="B1053" s="2312" t="s">
        <v>26051</v>
      </c>
      <c r="C1053" s="2107" t="s">
        <v>26052</v>
      </c>
      <c r="D1053" s="2108" t="s">
        <v>1112</v>
      </c>
      <c r="E1053" s="2109">
        <v>1</v>
      </c>
      <c r="F1053" s="2204">
        <v>514.94500000000005</v>
      </c>
      <c r="G1053" s="1729">
        <f>F1053*$I$2</f>
        <v>0</v>
      </c>
      <c r="H1053" s="1729">
        <f>G1053-G1053*($I$1)</f>
        <v>0</v>
      </c>
    </row>
    <row r="1054" spans="1:8" ht="14.25">
      <c r="A1054" s="2312" t="s">
        <v>26053</v>
      </c>
      <c r="B1054" s="2312" t="s">
        <v>26054</v>
      </c>
      <c r="C1054" s="2107" t="s">
        <v>26055</v>
      </c>
      <c r="D1054" s="2108" t="s">
        <v>1112</v>
      </c>
      <c r="E1054" s="2109">
        <v>1</v>
      </c>
      <c r="F1054" s="2204">
        <v>253.994</v>
      </c>
      <c r="G1054" s="546">
        <f>F1054*$I$2</f>
        <v>0</v>
      </c>
      <c r="H1054" s="546">
        <f>G1054-G1054*($I$1)</f>
        <v>0</v>
      </c>
    </row>
    <row r="1055" spans="1:8" ht="14.25">
      <c r="A1055" s="2312" t="s">
        <v>26056</v>
      </c>
      <c r="B1055" s="2312" t="s">
        <v>26057</v>
      </c>
      <c r="C1055" s="2107" t="s">
        <v>26058</v>
      </c>
      <c r="D1055" s="2108" t="s">
        <v>1112</v>
      </c>
      <c r="E1055" s="2109">
        <v>1</v>
      </c>
      <c r="F1055" s="2204">
        <v>507.98599999999999</v>
      </c>
      <c r="G1055" s="546">
        <f t="shared" ref="G1055:G1056" si="12">F1055*$I$2</f>
        <v>0</v>
      </c>
      <c r="H1055" s="546">
        <f t="shared" ref="H1055:H1056" si="13">G1055-G1055*($I$1)</f>
        <v>0</v>
      </c>
    </row>
    <row r="1056" spans="1:8" ht="14.25">
      <c r="A1056" s="2312" t="s">
        <v>26059</v>
      </c>
      <c r="B1056" s="2312" t="s">
        <v>26060</v>
      </c>
      <c r="C1056" s="2107" t="s">
        <v>26061</v>
      </c>
      <c r="D1056" s="2108" t="s">
        <v>1112</v>
      </c>
      <c r="E1056" s="2109">
        <v>1</v>
      </c>
      <c r="F1056" s="2204">
        <v>507.98599999999999</v>
      </c>
      <c r="G1056" s="546">
        <f t="shared" si="12"/>
        <v>0</v>
      </c>
      <c r="H1056" s="546">
        <f t="shared" si="13"/>
        <v>0</v>
      </c>
    </row>
    <row r="1057" spans="1:8" ht="14.25">
      <c r="A1057" s="250"/>
      <c r="B1057" s="250"/>
      <c r="C1057" s="485" t="s">
        <v>26062</v>
      </c>
      <c r="D1057" s="232"/>
      <c r="E1057" s="232"/>
      <c r="F1057" s="124"/>
      <c r="G1057" s="546"/>
      <c r="H1057" s="546"/>
    </row>
    <row r="1058" spans="1:8" ht="14.25">
      <c r="A1058" s="2312" t="s">
        <v>26063</v>
      </c>
      <c r="B1058" s="2312" t="s">
        <v>26064</v>
      </c>
      <c r="C1058" s="2107" t="s">
        <v>26065</v>
      </c>
      <c r="D1058" s="2108" t="s">
        <v>1112</v>
      </c>
      <c r="E1058" s="2109">
        <v>1</v>
      </c>
      <c r="F1058" s="2587">
        <v>1216.4870000000001</v>
      </c>
      <c r="G1058" s="546">
        <f>F1058*$I$2</f>
        <v>0</v>
      </c>
      <c r="H1058" s="546">
        <f>G1058-G1058*($I$1)</f>
        <v>0</v>
      </c>
    </row>
    <row r="1059" spans="1:8" ht="14.25">
      <c r="A1059" s="2312" t="s">
        <v>26066</v>
      </c>
      <c r="B1059" s="2312" t="s">
        <v>26067</v>
      </c>
      <c r="C1059" s="2107" t="s">
        <v>26068</v>
      </c>
      <c r="D1059" s="2108" t="s">
        <v>1112</v>
      </c>
      <c r="E1059" s="2109">
        <v>1</v>
      </c>
      <c r="F1059" s="2587">
        <v>1166.816</v>
      </c>
      <c r="G1059" s="546">
        <f>F1059*$I$2</f>
        <v>0</v>
      </c>
      <c r="H1059" s="546">
        <f>G1059-G1059*($I$1)</f>
        <v>0</v>
      </c>
    </row>
    <row r="1060" spans="1:8" ht="14.25">
      <c r="A1060" s="2312" t="s">
        <v>26069</v>
      </c>
      <c r="B1060" s="2312" t="s">
        <v>26070</v>
      </c>
      <c r="C1060" s="2107" t="s">
        <v>26071</v>
      </c>
      <c r="D1060" s="2108" t="s">
        <v>1112</v>
      </c>
      <c r="E1060" s="2109">
        <v>1</v>
      </c>
      <c r="F1060" s="2587">
        <v>1080.49</v>
      </c>
      <c r="G1060" s="546">
        <f>F1060*$I$2</f>
        <v>0</v>
      </c>
      <c r="H1060" s="546">
        <f>G1060-G1060*($I$1)</f>
        <v>0</v>
      </c>
    </row>
    <row r="1061" spans="1:8" ht="14.25">
      <c r="A1061" s="2312" t="s">
        <v>26072</v>
      </c>
      <c r="B1061" s="2312" t="s">
        <v>26073</v>
      </c>
      <c r="C1061" s="2107" t="s">
        <v>26074</v>
      </c>
      <c r="D1061" s="2108" t="s">
        <v>1112</v>
      </c>
      <c r="E1061" s="2109">
        <v>1</v>
      </c>
      <c r="F1061" s="2587">
        <v>1012.562</v>
      </c>
      <c r="G1061" s="546">
        <f>F1061*$I$2</f>
        <v>0</v>
      </c>
      <c r="H1061" s="546">
        <f>G1061-G1061*($I$1)</f>
        <v>0</v>
      </c>
    </row>
    <row r="1062" spans="1:8" ht="14.25">
      <c r="A1062" s="2312" t="s">
        <v>26075</v>
      </c>
      <c r="B1062" s="2312" t="s">
        <v>26076</v>
      </c>
      <c r="C1062" s="2107" t="s">
        <v>26077</v>
      </c>
      <c r="D1062" s="2108" t="s">
        <v>1112</v>
      </c>
      <c r="E1062" s="2109">
        <v>1</v>
      </c>
      <c r="F1062" s="2204">
        <v>999.23900000000003</v>
      </c>
      <c r="G1062" s="546">
        <f>F1062*$I$2</f>
        <v>0</v>
      </c>
      <c r="H1062" s="546">
        <f>G1062-G1062*($I$1)</f>
        <v>0</v>
      </c>
    </row>
    <row r="1063" spans="1:8" ht="14.25">
      <c r="A1063" s="2312" t="s">
        <v>26078</v>
      </c>
      <c r="B1063" s="2312" t="s">
        <v>26079</v>
      </c>
      <c r="C1063" s="2107" t="s">
        <v>26080</v>
      </c>
      <c r="D1063" s="2108" t="s">
        <v>1112</v>
      </c>
      <c r="E1063" s="2109">
        <v>1</v>
      </c>
      <c r="F1063" s="2204">
        <v>999.23900000000003</v>
      </c>
      <c r="G1063" s="546">
        <f>F1063*$I$2</f>
        <v>0</v>
      </c>
      <c r="H1063" s="546">
        <f>G1063-G1063*($I$1)</f>
        <v>0</v>
      </c>
    </row>
    <row r="1064" spans="1:8" ht="14.25">
      <c r="A1064" s="2312" t="s">
        <v>26081</v>
      </c>
      <c r="B1064" s="2312" t="s">
        <v>26082</v>
      </c>
      <c r="C1064" s="2107" t="s">
        <v>26083</v>
      </c>
      <c r="D1064" s="2108" t="s">
        <v>1112</v>
      </c>
      <c r="E1064" s="2109">
        <v>1</v>
      </c>
      <c r="F1064" s="2204">
        <v>992.57799999999997</v>
      </c>
      <c r="G1064" s="546">
        <f>F1064*$I$2</f>
        <v>0</v>
      </c>
      <c r="H1064" s="546">
        <f>G1064-G1064*($I$1)</f>
        <v>0</v>
      </c>
    </row>
    <row r="1065" spans="1:8" ht="14.25">
      <c r="A1065" s="2312" t="s">
        <v>26084</v>
      </c>
      <c r="B1065" s="2312" t="s">
        <v>26085</v>
      </c>
      <c r="C1065" s="2107" t="s">
        <v>26086</v>
      </c>
      <c r="D1065" s="2108" t="s">
        <v>1112</v>
      </c>
      <c r="E1065" s="2109">
        <v>1</v>
      </c>
      <c r="F1065" s="2204">
        <v>985.91700000000003</v>
      </c>
      <c r="G1065" s="546">
        <f>F1065*$I$2</f>
        <v>0</v>
      </c>
      <c r="H1065" s="546">
        <f>G1065-G1065*($I$1)</f>
        <v>0</v>
      </c>
    </row>
    <row r="1066" spans="1:8" ht="14.25">
      <c r="A1066" s="2312" t="s">
        <v>26087</v>
      </c>
      <c r="B1066" s="2312" t="s">
        <v>26088</v>
      </c>
      <c r="C1066" s="2107" t="s">
        <v>26089</v>
      </c>
      <c r="D1066" s="2108" t="s">
        <v>1112</v>
      </c>
      <c r="E1066" s="2109">
        <v>1</v>
      </c>
      <c r="F1066" s="2204">
        <v>985.91700000000003</v>
      </c>
      <c r="G1066" s="546">
        <f>F1066*$I$2</f>
        <v>0</v>
      </c>
      <c r="H1066" s="546">
        <f>G1066-G1066*($I$1)</f>
        <v>0</v>
      </c>
    </row>
    <row r="1067" spans="1:8" ht="14.25">
      <c r="A1067" s="2312" t="s">
        <v>26090</v>
      </c>
      <c r="B1067" s="2312" t="s">
        <v>26091</v>
      </c>
      <c r="C1067" s="2107" t="s">
        <v>26092</v>
      </c>
      <c r="D1067" s="2108" t="s">
        <v>1112</v>
      </c>
      <c r="E1067" s="2109">
        <v>1</v>
      </c>
      <c r="F1067" s="2204">
        <v>979.25599999999997</v>
      </c>
      <c r="G1067" s="546">
        <f>F1067*$I$2</f>
        <v>0</v>
      </c>
      <c r="H1067" s="546">
        <f>G1067-G1067*($I$1)</f>
        <v>0</v>
      </c>
    </row>
    <row r="1068" spans="1:8" ht="14.25">
      <c r="A1068" s="250"/>
      <c r="B1068" s="250"/>
      <c r="C1068" s="485" t="s">
        <v>26093</v>
      </c>
      <c r="D1068" s="232"/>
      <c r="E1068" s="232"/>
      <c r="F1068" s="124"/>
      <c r="G1068" s="546"/>
      <c r="H1068" s="546"/>
    </row>
    <row r="1069" spans="1:8" ht="14.25">
      <c r="A1069" s="2312" t="s">
        <v>26094</v>
      </c>
      <c r="B1069" s="2312" t="s">
        <v>26095</v>
      </c>
      <c r="C1069" s="2107" t="s">
        <v>26096</v>
      </c>
      <c r="D1069" s="2108" t="s">
        <v>1112</v>
      </c>
      <c r="E1069" s="2109">
        <v>1</v>
      </c>
      <c r="F1069" s="2587">
        <v>2432.9749999999999</v>
      </c>
      <c r="G1069" s="546">
        <f>F1069*$I$2</f>
        <v>0</v>
      </c>
      <c r="H1069" s="546">
        <f>G1069-G1069*($I$1)</f>
        <v>0</v>
      </c>
    </row>
    <row r="1070" spans="1:8" ht="14.25">
      <c r="A1070" s="2312" t="s">
        <v>26097</v>
      </c>
      <c r="B1070" s="2312" t="s">
        <v>26098</v>
      </c>
      <c r="C1070" s="2107" t="s">
        <v>26099</v>
      </c>
      <c r="D1070" s="2108" t="s">
        <v>1112</v>
      </c>
      <c r="E1070" s="2109">
        <v>1</v>
      </c>
      <c r="F1070" s="2587">
        <v>2333.634</v>
      </c>
      <c r="G1070" s="546">
        <f>F1070*$I$2</f>
        <v>0</v>
      </c>
      <c r="H1070" s="546">
        <f>G1070-G1070*($I$1)</f>
        <v>0</v>
      </c>
    </row>
    <row r="1071" spans="1:8" ht="14.25">
      <c r="A1071" s="2312" t="s">
        <v>26100</v>
      </c>
      <c r="B1071" s="2312" t="s">
        <v>26101</v>
      </c>
      <c r="C1071" s="2107" t="s">
        <v>26102</v>
      </c>
      <c r="D1071" s="2108" t="s">
        <v>1112</v>
      </c>
      <c r="E1071" s="2109">
        <v>1</v>
      </c>
      <c r="F1071" s="2587">
        <v>2146.855</v>
      </c>
      <c r="G1071" s="546">
        <f>F1071*$I$2</f>
        <v>0</v>
      </c>
      <c r="H1071" s="546">
        <f>G1071-G1071*($I$1)</f>
        <v>0</v>
      </c>
    </row>
    <row r="1072" spans="1:8" ht="14.25">
      <c r="A1072" s="2312" t="s">
        <v>26103</v>
      </c>
      <c r="B1072" s="2312" t="s">
        <v>26104</v>
      </c>
      <c r="C1072" s="2107" t="s">
        <v>26105</v>
      </c>
      <c r="D1072" s="2108" t="s">
        <v>1112</v>
      </c>
      <c r="E1072" s="2109">
        <v>1</v>
      </c>
      <c r="F1072" s="2587">
        <v>2011.8009999999999</v>
      </c>
      <c r="G1072" s="546">
        <f>F1072*$I$2</f>
        <v>0</v>
      </c>
      <c r="H1072" s="546">
        <f>G1072-G1072*($I$1)</f>
        <v>0</v>
      </c>
    </row>
    <row r="1073" spans="1:8" ht="14.25">
      <c r="A1073" s="2312" t="s">
        <v>26106</v>
      </c>
      <c r="B1073" s="2312" t="s">
        <v>26107</v>
      </c>
      <c r="C1073" s="2107" t="s">
        <v>26108</v>
      </c>
      <c r="D1073" s="2108" t="s">
        <v>1112</v>
      </c>
      <c r="E1073" s="2109">
        <v>1</v>
      </c>
      <c r="F1073" s="2587">
        <v>1985.1559999999999</v>
      </c>
      <c r="G1073" s="546">
        <f>F1073*$I$2</f>
        <v>0</v>
      </c>
      <c r="H1073" s="546">
        <f>G1073-G1073*($I$1)</f>
        <v>0</v>
      </c>
    </row>
    <row r="1074" spans="1:8" ht="14.25">
      <c r="A1074" s="2312" t="s">
        <v>26109</v>
      </c>
      <c r="B1074" s="2312" t="s">
        <v>26110</v>
      </c>
      <c r="C1074" s="2107" t="s">
        <v>26111</v>
      </c>
      <c r="D1074" s="2108" t="s">
        <v>1112</v>
      </c>
      <c r="E1074" s="2109">
        <v>1</v>
      </c>
      <c r="F1074" s="2587">
        <v>1985.1559999999999</v>
      </c>
      <c r="G1074" s="546">
        <f>F1074*$I$2</f>
        <v>0</v>
      </c>
      <c r="H1074" s="546">
        <f>G1074-G1074*($I$1)</f>
        <v>0</v>
      </c>
    </row>
    <row r="1075" spans="1:8" ht="14.25">
      <c r="A1075" s="2312" t="s">
        <v>26112</v>
      </c>
      <c r="B1075" s="2312" t="s">
        <v>26113</v>
      </c>
      <c r="C1075" s="2107" t="s">
        <v>26114</v>
      </c>
      <c r="D1075" s="2108" t="s">
        <v>1112</v>
      </c>
      <c r="E1075" s="2109">
        <v>1</v>
      </c>
      <c r="F1075" s="2587">
        <v>1985.1559999999999</v>
      </c>
      <c r="G1075" s="546">
        <f>F1075*$I$2</f>
        <v>0</v>
      </c>
      <c r="H1075" s="546">
        <f>G1075-G1075*($I$1)</f>
        <v>0</v>
      </c>
    </row>
    <row r="1076" spans="1:8" ht="14.25">
      <c r="A1076" s="2312" t="s">
        <v>26115</v>
      </c>
      <c r="B1076" s="2312" t="s">
        <v>26116</v>
      </c>
      <c r="C1076" s="2107" t="s">
        <v>26117</v>
      </c>
      <c r="D1076" s="2108" t="s">
        <v>1112</v>
      </c>
      <c r="E1076" s="2109">
        <v>1</v>
      </c>
      <c r="F1076" s="2587">
        <v>1985.1559999999999</v>
      </c>
      <c r="G1076" s="737">
        <f>F1076*$I$2</f>
        <v>0</v>
      </c>
      <c r="H1076" s="737">
        <f>G1076-G1076*($I$1)</f>
        <v>0</v>
      </c>
    </row>
    <row r="1077" spans="1:8" ht="14.25">
      <c r="A1077" s="2312" t="s">
        <v>26118</v>
      </c>
      <c r="B1077" s="2312" t="s">
        <v>26119</v>
      </c>
      <c r="C1077" s="2107" t="s">
        <v>26120</v>
      </c>
      <c r="D1077" s="2108" t="s">
        <v>1112</v>
      </c>
      <c r="E1077" s="2109">
        <v>1</v>
      </c>
      <c r="F1077" s="2588">
        <v>1985.1559999999999</v>
      </c>
      <c r="G1077" s="546">
        <f>F1077*$I$2</f>
        <v>0</v>
      </c>
      <c r="H1077" s="546">
        <f>G1077-G1077*($I$1)</f>
        <v>0</v>
      </c>
    </row>
    <row r="1078" spans="1:8" ht="14.25">
      <c r="A1078" s="250"/>
      <c r="B1078" s="250"/>
      <c r="C1078" s="485" t="s">
        <v>26121</v>
      </c>
      <c r="D1078" s="232"/>
      <c r="E1078" s="232"/>
      <c r="F1078" s="124"/>
      <c r="G1078" s="373"/>
      <c r="H1078" s="373"/>
    </row>
    <row r="1079" spans="1:8" ht="14.25">
      <c r="A1079" s="250"/>
      <c r="B1079" s="250"/>
      <c r="C1079" s="485" t="s">
        <v>26122</v>
      </c>
      <c r="D1079" s="232"/>
      <c r="E1079" s="232"/>
      <c r="F1079" s="124"/>
      <c r="G1079" s="373"/>
      <c r="H1079" s="373"/>
    </row>
    <row r="1080" spans="1:8" ht="14.25">
      <c r="A1080" s="2312" t="s">
        <v>26123</v>
      </c>
      <c r="B1080" s="2312" t="s">
        <v>26124</v>
      </c>
      <c r="C1080" s="2107" t="s">
        <v>26125</v>
      </c>
      <c r="D1080" s="2108" t="s">
        <v>1112</v>
      </c>
      <c r="E1080" s="2109">
        <v>1</v>
      </c>
      <c r="F1080" s="2586">
        <v>79.856999999999999</v>
      </c>
      <c r="G1080" s="546">
        <f>F1080*$I$2</f>
        <v>0</v>
      </c>
      <c r="H1080" s="546">
        <f>G1080-G1080*($I$1)</f>
        <v>0</v>
      </c>
    </row>
    <row r="1081" spans="1:8" ht="14.25">
      <c r="A1081" s="2312" t="s">
        <v>26126</v>
      </c>
      <c r="B1081" s="2312" t="s">
        <v>26127</v>
      </c>
      <c r="C1081" s="2107" t="s">
        <v>26128</v>
      </c>
      <c r="D1081" s="2108" t="s">
        <v>1112</v>
      </c>
      <c r="E1081" s="2109">
        <v>1</v>
      </c>
      <c r="F1081" s="2204">
        <v>71.667000000000002</v>
      </c>
      <c r="G1081" s="739">
        <f>F1081*$I$2</f>
        <v>0</v>
      </c>
      <c r="H1081" s="739">
        <f>G1081-G1081*($I$1)</f>
        <v>0</v>
      </c>
    </row>
    <row r="1082" spans="1:8" ht="14.25">
      <c r="A1082" s="2312" t="s">
        <v>26129</v>
      </c>
      <c r="B1082" s="2312" t="s">
        <v>26130</v>
      </c>
      <c r="C1082" s="2107" t="s">
        <v>26131</v>
      </c>
      <c r="D1082" s="2108" t="s">
        <v>1112</v>
      </c>
      <c r="E1082" s="2109">
        <v>1</v>
      </c>
      <c r="F1082" s="2204">
        <v>63.302999999999997</v>
      </c>
      <c r="G1082" s="546">
        <f>F1082*$I$2</f>
        <v>0</v>
      </c>
      <c r="H1082" s="546">
        <f>G1082-G1082*($I$1)</f>
        <v>0</v>
      </c>
    </row>
    <row r="1083" spans="1:8" ht="14.25">
      <c r="A1083" s="2312" t="s">
        <v>26132</v>
      </c>
      <c r="B1083" s="2312" t="s">
        <v>26133</v>
      </c>
      <c r="C1083" s="2107" t="s">
        <v>26134</v>
      </c>
      <c r="D1083" s="2108" t="s">
        <v>1112</v>
      </c>
      <c r="E1083" s="2109">
        <v>1</v>
      </c>
      <c r="F1083" s="2204">
        <v>59.264000000000003</v>
      </c>
      <c r="G1083" s="546">
        <f>F1083*$I$2</f>
        <v>0</v>
      </c>
      <c r="H1083" s="546">
        <f>G1083-G1083*($I$1)</f>
        <v>0</v>
      </c>
    </row>
    <row r="1084" spans="1:8" ht="14.25">
      <c r="A1084" s="2312" t="s">
        <v>26135</v>
      </c>
      <c r="B1084" s="2312" t="s">
        <v>26136</v>
      </c>
      <c r="C1084" s="2107" t="s">
        <v>26137</v>
      </c>
      <c r="D1084" s="2108" t="s">
        <v>1112</v>
      </c>
      <c r="E1084" s="2109">
        <v>1</v>
      </c>
      <c r="F1084" s="2204">
        <v>53.201000000000001</v>
      </c>
      <c r="G1084" s="546">
        <f>F1084*$I$2</f>
        <v>0</v>
      </c>
      <c r="H1084" s="546">
        <f>G1084-G1084*($I$1)</f>
        <v>0</v>
      </c>
    </row>
    <row r="1085" spans="1:8" ht="14.25">
      <c r="A1085" s="2312" t="s">
        <v>26138</v>
      </c>
      <c r="B1085" s="2312" t="s">
        <v>26139</v>
      </c>
      <c r="C1085" s="2107" t="s">
        <v>26140</v>
      </c>
      <c r="D1085" s="2108" t="s">
        <v>1112</v>
      </c>
      <c r="E1085" s="2109">
        <v>1</v>
      </c>
      <c r="F1085" s="2204">
        <v>49.497</v>
      </c>
      <c r="G1085" s="546">
        <f>F1085*$I$2</f>
        <v>0</v>
      </c>
      <c r="H1085" s="546">
        <f>G1085-G1085*($I$1)</f>
        <v>0</v>
      </c>
    </row>
    <row r="1086" spans="1:8" ht="14.25">
      <c r="A1086" s="2312" t="s">
        <v>26141</v>
      </c>
      <c r="B1086" s="2312" t="s">
        <v>26142</v>
      </c>
      <c r="C1086" s="2107" t="s">
        <v>26143</v>
      </c>
      <c r="D1086" s="2108" t="s">
        <v>1112</v>
      </c>
      <c r="E1086" s="2109">
        <v>1</v>
      </c>
      <c r="F1086" s="2204">
        <v>49.497</v>
      </c>
      <c r="G1086" s="546">
        <f>F1086*$I$2</f>
        <v>0</v>
      </c>
      <c r="H1086" s="546">
        <f>G1086-G1086*($I$1)</f>
        <v>0</v>
      </c>
    </row>
    <row r="1087" spans="1:8" ht="14.25">
      <c r="A1087" s="250"/>
      <c r="B1087" s="250"/>
      <c r="C1087" s="485" t="s">
        <v>26144</v>
      </c>
      <c r="D1087" s="232"/>
      <c r="E1087" s="232"/>
      <c r="F1087" s="124"/>
      <c r="G1087" s="546"/>
      <c r="H1087" s="546"/>
    </row>
    <row r="1088" spans="1:8" ht="14.25">
      <c r="A1088" s="2312" t="s">
        <v>26145</v>
      </c>
      <c r="B1088" s="2312" t="s">
        <v>26146</v>
      </c>
      <c r="C1088" s="2107" t="s">
        <v>26147</v>
      </c>
      <c r="D1088" s="2108" t="s">
        <v>1112</v>
      </c>
      <c r="E1088" s="2109">
        <v>1</v>
      </c>
      <c r="F1088" s="2587">
        <v>2047.258</v>
      </c>
      <c r="G1088" s="546">
        <f>F1088*$I$2</f>
        <v>0</v>
      </c>
      <c r="H1088" s="546">
        <f>G1088-G1088*($I$1)</f>
        <v>0</v>
      </c>
    </row>
    <row r="1089" spans="1:8" ht="14.25">
      <c r="A1089" s="2312" t="s">
        <v>26148</v>
      </c>
      <c r="B1089" s="2312" t="s">
        <v>26149</v>
      </c>
      <c r="C1089" s="2107" t="s">
        <v>26150</v>
      </c>
      <c r="D1089" s="2108" t="s">
        <v>1112</v>
      </c>
      <c r="E1089" s="2109">
        <v>1</v>
      </c>
      <c r="F1089" s="2587">
        <v>3845.5250000000001</v>
      </c>
      <c r="G1089" s="546">
        <f>F1089*$I$2</f>
        <v>0</v>
      </c>
      <c r="H1089" s="546">
        <f>G1089-G1089*($I$1)</f>
        <v>0</v>
      </c>
    </row>
    <row r="1090" spans="1:8" ht="14.25">
      <c r="A1090" s="2312" t="s">
        <v>26151</v>
      </c>
      <c r="B1090" s="2312" t="s">
        <v>26152</v>
      </c>
      <c r="C1090" s="2107" t="s">
        <v>26153</v>
      </c>
      <c r="D1090" s="2108" t="s">
        <v>1112</v>
      </c>
      <c r="E1090" s="2109">
        <v>1</v>
      </c>
      <c r="F1090" s="2587">
        <v>1922.761</v>
      </c>
      <c r="G1090" s="546">
        <f>F1090*$I$2</f>
        <v>0</v>
      </c>
      <c r="H1090" s="546">
        <f>G1090-G1090*($I$1)</f>
        <v>0</v>
      </c>
    </row>
    <row r="1091" spans="1:8" ht="14.25">
      <c r="A1091" s="2312" t="s">
        <v>26154</v>
      </c>
      <c r="B1091" s="2312" t="s">
        <v>26155</v>
      </c>
      <c r="C1091" s="2107" t="s">
        <v>26156</v>
      </c>
      <c r="D1091" s="2108" t="s">
        <v>1112</v>
      </c>
      <c r="E1091" s="2109">
        <v>1</v>
      </c>
      <c r="F1091" s="2587">
        <v>1699.5260000000001</v>
      </c>
      <c r="G1091" s="546">
        <f>F1091*$I$2</f>
        <v>0</v>
      </c>
      <c r="H1091" s="546">
        <f>G1091-G1091*($I$1)</f>
        <v>0</v>
      </c>
    </row>
    <row r="1092" spans="1:8" ht="14.25">
      <c r="A1092" s="2312" t="s">
        <v>26157</v>
      </c>
      <c r="B1092" s="2312" t="s">
        <v>26158</v>
      </c>
      <c r="C1092" s="2107" t="s">
        <v>26159</v>
      </c>
      <c r="D1092" s="2108" t="s">
        <v>1112</v>
      </c>
      <c r="E1092" s="2109">
        <v>1</v>
      </c>
      <c r="F1092" s="2587">
        <v>3026.549</v>
      </c>
      <c r="G1092" s="546">
        <f>F1092*$I$2</f>
        <v>0</v>
      </c>
      <c r="H1092" s="546">
        <f>G1092-G1092*($I$1)</f>
        <v>0</v>
      </c>
    </row>
    <row r="1093" spans="1:8" ht="14.25">
      <c r="A1093" s="2312" t="s">
        <v>26160</v>
      </c>
      <c r="B1093" s="2312" t="s">
        <v>26161</v>
      </c>
      <c r="C1093" s="2107" t="s">
        <v>26162</v>
      </c>
      <c r="D1093" s="2108" t="s">
        <v>1112</v>
      </c>
      <c r="E1093" s="2109">
        <v>1</v>
      </c>
      <c r="F1093" s="2587">
        <v>1513.2739999999999</v>
      </c>
      <c r="G1093" s="546">
        <f>F1093*$I$2</f>
        <v>0</v>
      </c>
      <c r="H1093" s="546">
        <f>G1093-G1093*($I$1)</f>
        <v>0</v>
      </c>
    </row>
    <row r="1094" spans="1:8" ht="14.25">
      <c r="A1094" s="2312" t="s">
        <v>26163</v>
      </c>
      <c r="B1094" s="2312" t="s">
        <v>26164</v>
      </c>
      <c r="C1094" s="2107" t="s">
        <v>26165</v>
      </c>
      <c r="D1094" s="2108" t="s">
        <v>1112</v>
      </c>
      <c r="E1094" s="2109">
        <v>1</v>
      </c>
      <c r="F1094" s="2587">
        <v>1412.932</v>
      </c>
      <c r="G1094" s="546">
        <f>F1094*$I$2</f>
        <v>0</v>
      </c>
      <c r="H1094" s="546">
        <f>G1094-G1094*($I$1)</f>
        <v>0</v>
      </c>
    </row>
    <row r="1095" spans="1:8" ht="14.25">
      <c r="A1095" s="2312" t="s">
        <v>26166</v>
      </c>
      <c r="B1095" s="2312" t="s">
        <v>26167</v>
      </c>
      <c r="C1095" s="2107" t="s">
        <v>26168</v>
      </c>
      <c r="D1095" s="2108" t="s">
        <v>1112</v>
      </c>
      <c r="E1095" s="2109">
        <v>1</v>
      </c>
      <c r="F1095" s="2587">
        <v>1257.9849999999999</v>
      </c>
      <c r="G1095" s="546">
        <f>F1095*$I$2</f>
        <v>0</v>
      </c>
      <c r="H1095" s="546">
        <f>G1095-G1095*($I$1)</f>
        <v>0</v>
      </c>
    </row>
    <row r="1096" spans="1:8" ht="14.25">
      <c r="A1096" s="2312" t="s">
        <v>26169</v>
      </c>
      <c r="B1096" s="2312" t="s">
        <v>26170</v>
      </c>
      <c r="C1096" s="2107" t="s">
        <v>26171</v>
      </c>
      <c r="D1096" s="2108" t="s">
        <v>1112</v>
      </c>
      <c r="E1096" s="2109">
        <v>1</v>
      </c>
      <c r="F1096" s="2587">
        <v>2333.0880000000002</v>
      </c>
      <c r="G1096" s="546">
        <f>F1096*$I$2</f>
        <v>0</v>
      </c>
      <c r="H1096" s="546">
        <f>G1096-G1096*($I$1)</f>
        <v>0</v>
      </c>
    </row>
    <row r="1097" spans="1:8" ht="14.25">
      <c r="A1097" s="2312" t="s">
        <v>26172</v>
      </c>
      <c r="B1097" s="2312" t="s">
        <v>26173</v>
      </c>
      <c r="C1097" s="2107" t="s">
        <v>26174</v>
      </c>
      <c r="D1097" s="2108" t="s">
        <v>1112</v>
      </c>
      <c r="E1097" s="2109">
        <v>1</v>
      </c>
      <c r="F1097" s="2587">
        <v>1166.5440000000001</v>
      </c>
      <c r="G1097" s="546">
        <f t="shared" ref="G1097:G1098" si="14">F1097*$I$2</f>
        <v>0</v>
      </c>
      <c r="H1097" s="546">
        <f t="shared" ref="H1097:H1098" si="15">G1097-G1097*($I$1)</f>
        <v>0</v>
      </c>
    </row>
    <row r="1098" spans="1:8" ht="14.25">
      <c r="A1098" s="2312" t="s">
        <v>26175</v>
      </c>
      <c r="B1098" s="2312" t="s">
        <v>26176</v>
      </c>
      <c r="C1098" s="2107" t="s">
        <v>26177</v>
      </c>
      <c r="D1098" s="2108" t="s">
        <v>1112</v>
      </c>
      <c r="E1098" s="2109">
        <v>1</v>
      </c>
      <c r="F1098" s="2587">
        <v>1166.5440000000001</v>
      </c>
      <c r="G1098" s="546">
        <f t="shared" si="14"/>
        <v>0</v>
      </c>
      <c r="H1098" s="546">
        <f t="shared" si="15"/>
        <v>0</v>
      </c>
    </row>
    <row r="1099" spans="1:8" ht="14.25">
      <c r="A1099" s="250"/>
      <c r="B1099" s="250"/>
      <c r="C1099" s="485" t="s">
        <v>26178</v>
      </c>
      <c r="D1099" s="232"/>
      <c r="E1099" s="232"/>
      <c r="F1099" s="124"/>
      <c r="G1099" s="546"/>
      <c r="H1099" s="546"/>
    </row>
    <row r="1100" spans="1:8" ht="14.25">
      <c r="A1100" s="2312" t="s">
        <v>26179</v>
      </c>
      <c r="B1100" s="2312" t="s">
        <v>26180</v>
      </c>
      <c r="C1100" s="2107" t="s">
        <v>26181</v>
      </c>
      <c r="D1100" s="2108" t="s">
        <v>1112</v>
      </c>
      <c r="E1100" s="2109">
        <v>1</v>
      </c>
      <c r="F1100" s="2204">
        <v>151.524</v>
      </c>
      <c r="G1100" s="546">
        <f>F1100*$I$2</f>
        <v>0</v>
      </c>
      <c r="H1100" s="546">
        <f>G1100-G1100*($I$1)</f>
        <v>0</v>
      </c>
    </row>
    <row r="1101" spans="1:8" ht="14.25">
      <c r="A1101" s="2312" t="s">
        <v>26182</v>
      </c>
      <c r="B1101" s="2312" t="s">
        <v>26183</v>
      </c>
      <c r="C1101" s="2107" t="s">
        <v>26184</v>
      </c>
      <c r="D1101" s="2108" t="s">
        <v>1112</v>
      </c>
      <c r="E1101" s="2109">
        <v>1</v>
      </c>
      <c r="F1101" s="2204">
        <v>134.46</v>
      </c>
      <c r="G1101" s="546">
        <f>F1101*$I$2</f>
        <v>0</v>
      </c>
      <c r="H1101" s="546">
        <f>G1101-G1101*($I$1)</f>
        <v>0</v>
      </c>
    </row>
    <row r="1102" spans="1:8" ht="14.25">
      <c r="A1102" s="2312" t="s">
        <v>26185</v>
      </c>
      <c r="B1102" s="2312" t="s">
        <v>26186</v>
      </c>
      <c r="C1102" s="2107" t="s">
        <v>26187</v>
      </c>
      <c r="D1102" s="2108" t="s">
        <v>1112</v>
      </c>
      <c r="E1102" s="2109">
        <v>1</v>
      </c>
      <c r="F1102" s="2204">
        <v>122.039</v>
      </c>
      <c r="G1102" s="546">
        <f>F1102*$I$2</f>
        <v>0</v>
      </c>
      <c r="H1102" s="546">
        <f>G1102-G1102*($I$1)</f>
        <v>0</v>
      </c>
    </row>
    <row r="1103" spans="1:8" ht="14.25">
      <c r="A1103" s="2312" t="s">
        <v>26188</v>
      </c>
      <c r="B1103" s="2312" t="s">
        <v>26189</v>
      </c>
      <c r="C1103" s="2107" t="s">
        <v>26190</v>
      </c>
      <c r="D1103" s="2108" t="s">
        <v>1112</v>
      </c>
      <c r="E1103" s="2109">
        <v>1</v>
      </c>
      <c r="F1103" s="2204">
        <v>109.83499999999999</v>
      </c>
      <c r="G1103" s="546">
        <f>F1103*$I$2</f>
        <v>0</v>
      </c>
      <c r="H1103" s="546">
        <f>G1103-G1103*($I$1)</f>
        <v>0</v>
      </c>
    </row>
    <row r="1104" spans="1:8" ht="14.25">
      <c r="A1104" s="2312" t="s">
        <v>26191</v>
      </c>
      <c r="B1104" s="2312" t="s">
        <v>26192</v>
      </c>
      <c r="C1104" s="2107" t="s">
        <v>26193</v>
      </c>
      <c r="D1104" s="2108" t="s">
        <v>1112</v>
      </c>
      <c r="E1104" s="2109">
        <v>1</v>
      </c>
      <c r="F1104" s="2204">
        <v>101.699</v>
      </c>
      <c r="G1104" s="546">
        <f>F1104*$I$2</f>
        <v>0</v>
      </c>
      <c r="H1104" s="546">
        <f>G1104-G1104*($I$1)</f>
        <v>0</v>
      </c>
    </row>
    <row r="1105" spans="1:8" ht="14.25">
      <c r="A1105" s="2312" t="s">
        <v>26194</v>
      </c>
      <c r="B1105" s="2312" t="s">
        <v>26195</v>
      </c>
      <c r="C1105" s="2107" t="s">
        <v>26196</v>
      </c>
      <c r="D1105" s="2108" t="s">
        <v>1112</v>
      </c>
      <c r="E1105" s="2109">
        <v>1</v>
      </c>
      <c r="F1105" s="2204">
        <v>90.173000000000002</v>
      </c>
      <c r="G1105" s="546">
        <f>F1105*$I$2</f>
        <v>0</v>
      </c>
      <c r="H1105" s="546">
        <f>G1105-G1105*($I$1)</f>
        <v>0</v>
      </c>
    </row>
    <row r="1106" spans="1:8" ht="14.25">
      <c r="A1106" s="2312" t="s">
        <v>26197</v>
      </c>
      <c r="B1106" s="2312" t="s">
        <v>26198</v>
      </c>
      <c r="C1106" s="2107" t="s">
        <v>26199</v>
      </c>
      <c r="D1106" s="2108" t="s">
        <v>1112</v>
      </c>
      <c r="E1106" s="2109">
        <v>1</v>
      </c>
      <c r="F1106" s="2204">
        <v>84.852999999999994</v>
      </c>
      <c r="G1106" s="546">
        <f>F1106*$I$2</f>
        <v>0</v>
      </c>
      <c r="H1106" s="546">
        <f>G1106-G1106*($I$1)</f>
        <v>0</v>
      </c>
    </row>
    <row r="1107" spans="1:8" ht="14.25">
      <c r="A1107" s="2312" t="s">
        <v>26200</v>
      </c>
      <c r="B1107" s="2312" t="s">
        <v>26201</v>
      </c>
      <c r="C1107" s="2107" t="s">
        <v>26202</v>
      </c>
      <c r="D1107" s="2108" t="s">
        <v>1112</v>
      </c>
      <c r="E1107" s="2109">
        <v>1</v>
      </c>
      <c r="F1107" s="2204">
        <v>84.852999999999994</v>
      </c>
      <c r="G1107" s="546">
        <f>F1107*$I$2</f>
        <v>0</v>
      </c>
      <c r="H1107" s="546">
        <f>G1107-G1107*($I$1)</f>
        <v>0</v>
      </c>
    </row>
    <row r="1108" spans="1:8" ht="14.25">
      <c r="A1108" s="250"/>
      <c r="B1108" s="250"/>
      <c r="C1108" s="485" t="s">
        <v>26203</v>
      </c>
      <c r="D1108" s="232"/>
      <c r="E1108" s="232"/>
      <c r="F1108" s="124"/>
      <c r="G1108" s="546"/>
      <c r="H1108" s="546"/>
    </row>
    <row r="1109" spans="1:8" ht="14.25">
      <c r="A1109" s="2312" t="s">
        <v>26204</v>
      </c>
      <c r="B1109" s="2312" t="s">
        <v>26205</v>
      </c>
      <c r="C1109" s="2107" t="s">
        <v>26206</v>
      </c>
      <c r="D1109" s="2108" t="s">
        <v>1112</v>
      </c>
      <c r="E1109" s="2109">
        <v>1</v>
      </c>
      <c r="F1109" s="2204">
        <v>429.34100000000001</v>
      </c>
      <c r="G1109" s="546">
        <f>F1109*$I$2</f>
        <v>0</v>
      </c>
      <c r="H1109" s="546">
        <f>G1109-G1109*($I$1)</f>
        <v>0</v>
      </c>
    </row>
    <row r="1110" spans="1:8" ht="14.25">
      <c r="A1110" s="2312" t="s">
        <v>26207</v>
      </c>
      <c r="B1110" s="2312" t="s">
        <v>26208</v>
      </c>
      <c r="C1110" s="2107" t="s">
        <v>26209</v>
      </c>
      <c r="D1110" s="2108" t="s">
        <v>1112</v>
      </c>
      <c r="E1110" s="2109">
        <v>1</v>
      </c>
      <c r="F1110" s="2204">
        <v>393.46199999999999</v>
      </c>
      <c r="G1110" s="546">
        <f t="shared" ref="G1110:G1111" si="16">F1110*$I$2</f>
        <v>0</v>
      </c>
      <c r="H1110" s="546">
        <f t="shared" ref="H1110:H1111" si="17">G1110-G1110*($I$1)</f>
        <v>0</v>
      </c>
    </row>
    <row r="1111" spans="1:8" ht="14.25">
      <c r="A1111" s="2312" t="s">
        <v>26210</v>
      </c>
      <c r="B1111" s="2312" t="s">
        <v>26211</v>
      </c>
      <c r="C1111" s="2107" t="s">
        <v>26212</v>
      </c>
      <c r="D1111" s="2108" t="s">
        <v>1112</v>
      </c>
      <c r="E1111" s="2109">
        <v>1</v>
      </c>
      <c r="F1111" s="2204">
        <v>361.036</v>
      </c>
      <c r="G1111" s="546">
        <f t="shared" si="16"/>
        <v>0</v>
      </c>
      <c r="H1111" s="546">
        <f t="shared" si="17"/>
        <v>0</v>
      </c>
    </row>
    <row r="1112" spans="1:8" ht="14.25">
      <c r="A1112" s="2312" t="s">
        <v>26213</v>
      </c>
      <c r="B1112" s="2312" t="s">
        <v>26214</v>
      </c>
      <c r="C1112" s="2107" t="s">
        <v>26215</v>
      </c>
      <c r="D1112" s="2108" t="s">
        <v>1112</v>
      </c>
      <c r="E1112" s="2109">
        <v>1</v>
      </c>
      <c r="F1112" s="2204">
        <v>324.83300000000003</v>
      </c>
      <c r="G1112" s="546">
        <f>F1112*$I$2</f>
        <v>0</v>
      </c>
      <c r="H1112" s="546">
        <f>G1112-G1112*($I$1)</f>
        <v>0</v>
      </c>
    </row>
    <row r="1113" spans="1:8" ht="14.25">
      <c r="A1113" s="2312" t="s">
        <v>26216</v>
      </c>
      <c r="B1113" s="2312" t="s">
        <v>26217</v>
      </c>
      <c r="C1113" s="2107" t="s">
        <v>26218</v>
      </c>
      <c r="D1113" s="2108" t="s">
        <v>1112</v>
      </c>
      <c r="E1113" s="2109">
        <v>1</v>
      </c>
      <c r="F1113" s="2204">
        <v>299.73599999999999</v>
      </c>
      <c r="G1113" s="546">
        <f>F1113*$I$2</f>
        <v>0</v>
      </c>
      <c r="H1113" s="546">
        <f>G1113-G1113*($I$1)</f>
        <v>0</v>
      </c>
    </row>
    <row r="1114" spans="1:8" ht="14.25">
      <c r="A1114" s="2312" t="s">
        <v>26219</v>
      </c>
      <c r="B1114" s="2312" t="s">
        <v>26220</v>
      </c>
      <c r="C1114" s="2107" t="s">
        <v>26221</v>
      </c>
      <c r="D1114" s="2108" t="s">
        <v>1112</v>
      </c>
      <c r="E1114" s="2109">
        <v>1</v>
      </c>
      <c r="F1114" s="2204">
        <v>271.79899999999998</v>
      </c>
      <c r="G1114" s="546">
        <f>F1114*$I$2</f>
        <v>0</v>
      </c>
      <c r="H1114" s="546">
        <f>G1114-G1114*($I$1)</f>
        <v>0</v>
      </c>
    </row>
    <row r="1115" spans="1:8" ht="14.25">
      <c r="A1115" s="2312" t="s">
        <v>26222</v>
      </c>
      <c r="B1115" s="2312" t="s">
        <v>26223</v>
      </c>
      <c r="C1115" s="2107" t="s">
        <v>26224</v>
      </c>
      <c r="D1115" s="2108" t="s">
        <v>1112</v>
      </c>
      <c r="E1115" s="2109">
        <v>1</v>
      </c>
      <c r="F1115" s="2204">
        <v>257.36</v>
      </c>
      <c r="G1115" s="546">
        <f>F1115*$I$2</f>
        <v>0</v>
      </c>
      <c r="H1115" s="546">
        <f>G1115-G1115*($I$1)</f>
        <v>0</v>
      </c>
    </row>
    <row r="1116" spans="1:8" ht="14.25">
      <c r="A1116" s="2312" t="s">
        <v>26225</v>
      </c>
      <c r="B1116" s="2312" t="s">
        <v>26226</v>
      </c>
      <c r="C1116" s="2107" t="s">
        <v>26227</v>
      </c>
      <c r="D1116" s="2108" t="s">
        <v>1112</v>
      </c>
      <c r="E1116" s="2109">
        <v>1</v>
      </c>
      <c r="F1116" s="2204">
        <v>248.48</v>
      </c>
      <c r="G1116" s="546">
        <f>F1116*$I$2</f>
        <v>0</v>
      </c>
      <c r="H1116" s="546">
        <f>G1116-G1116*($I$1)</f>
        <v>0</v>
      </c>
    </row>
    <row r="1117" spans="1:8" ht="14.25">
      <c r="A1117" s="250"/>
      <c r="B1117" s="250"/>
      <c r="C1117" s="485" t="s">
        <v>26228</v>
      </c>
      <c r="D1117" s="232"/>
      <c r="E1117" s="232"/>
      <c r="F1117" s="124"/>
      <c r="G1117" s="546"/>
      <c r="H1117" s="546"/>
    </row>
    <row r="1118" spans="1:8" ht="14.25">
      <c r="A1118" s="2312" t="s">
        <v>26229</v>
      </c>
      <c r="B1118" s="2312" t="s">
        <v>26230</v>
      </c>
      <c r="C1118" s="2107" t="s">
        <v>26231</v>
      </c>
      <c r="D1118" s="2108" t="s">
        <v>1134</v>
      </c>
      <c r="E1118" s="2109">
        <v>50</v>
      </c>
      <c r="F1118" s="2204">
        <v>0.96899999999999997</v>
      </c>
      <c r="G1118" s="546">
        <f>F1118*$I$2</f>
        <v>0</v>
      </c>
      <c r="H1118" s="546">
        <f>G1118-G1118*($I$1)</f>
        <v>0</v>
      </c>
    </row>
    <row r="1119" spans="1:8" ht="14.25">
      <c r="A1119" s="2312" t="s">
        <v>26232</v>
      </c>
      <c r="B1119" s="2312" t="s">
        <v>26233</v>
      </c>
      <c r="C1119" s="2107" t="s">
        <v>26234</v>
      </c>
      <c r="D1119" s="2108" t="s">
        <v>1134</v>
      </c>
      <c r="E1119" s="2109">
        <v>50</v>
      </c>
      <c r="F1119" s="2204">
        <v>0.86099999999999999</v>
      </c>
      <c r="G1119" s="546">
        <f>F1119*$I$2</f>
        <v>0</v>
      </c>
      <c r="H1119" s="546">
        <f>G1119-G1119*($I$1)</f>
        <v>0</v>
      </c>
    </row>
    <row r="1120" spans="1:8" ht="14.25">
      <c r="A1120" s="2312" t="s">
        <v>26235</v>
      </c>
      <c r="B1120" s="2312" t="s">
        <v>26236</v>
      </c>
      <c r="C1120" s="2107" t="s">
        <v>26237</v>
      </c>
      <c r="D1120" s="2108" t="s">
        <v>1134</v>
      </c>
      <c r="E1120" s="2109">
        <v>50</v>
      </c>
      <c r="F1120" s="2204">
        <v>0.753</v>
      </c>
      <c r="G1120" s="546">
        <f>F1120*$I$2</f>
        <v>0</v>
      </c>
      <c r="H1120" s="546">
        <f>G1120-G1120*($I$1)</f>
        <v>0</v>
      </c>
    </row>
    <row r="1121" spans="1:8" ht="14.25">
      <c r="A1121" s="2312" t="s">
        <v>26238</v>
      </c>
      <c r="B1121" s="2312" t="s">
        <v>26239</v>
      </c>
      <c r="C1121" s="2107" t="s">
        <v>26240</v>
      </c>
      <c r="D1121" s="2108" t="s">
        <v>1134</v>
      </c>
      <c r="E1121" s="2109">
        <v>50</v>
      </c>
      <c r="F1121" s="2204">
        <v>0.73599999999999999</v>
      </c>
      <c r="G1121" s="546">
        <f>F1121*$I$2</f>
        <v>0</v>
      </c>
      <c r="H1121" s="546">
        <f>G1121-G1121*($I$1)</f>
        <v>0</v>
      </c>
    </row>
    <row r="1122" spans="1:8" ht="14.25">
      <c r="A1122" s="2312" t="s">
        <v>26241</v>
      </c>
      <c r="B1122" s="2312" t="s">
        <v>26242</v>
      </c>
      <c r="C1122" s="2107" t="s">
        <v>26243</v>
      </c>
      <c r="D1122" s="2108" t="s">
        <v>1134</v>
      </c>
      <c r="E1122" s="2109">
        <v>50</v>
      </c>
      <c r="F1122" s="2204">
        <v>0.66400000000000003</v>
      </c>
      <c r="G1122" s="546">
        <f>F1122*$I$2</f>
        <v>0</v>
      </c>
      <c r="H1122" s="546">
        <f>G1122-G1122*($I$1)</f>
        <v>0</v>
      </c>
    </row>
    <row r="1123" spans="1:8" ht="14.25">
      <c r="A1123" s="2312" t="s">
        <v>26244</v>
      </c>
      <c r="B1123" s="2312" t="s">
        <v>26245</v>
      </c>
      <c r="C1123" s="2107" t="s">
        <v>26246</v>
      </c>
      <c r="D1123" s="2108" t="s">
        <v>1134</v>
      </c>
      <c r="E1123" s="2109">
        <v>50</v>
      </c>
      <c r="F1123" s="2204">
        <v>0.65900000000000003</v>
      </c>
      <c r="G1123" s="546">
        <f>F1123*$I$2</f>
        <v>0</v>
      </c>
      <c r="H1123" s="546">
        <f>G1123-G1123*($I$1)</f>
        <v>0</v>
      </c>
    </row>
    <row r="1124" spans="1:8" ht="14.25">
      <c r="A1124" s="2312" t="s">
        <v>26247</v>
      </c>
      <c r="B1124" s="2312" t="s">
        <v>26248</v>
      </c>
      <c r="C1124" s="2107" t="s">
        <v>26249</v>
      </c>
      <c r="D1124" s="2108" t="s">
        <v>1134</v>
      </c>
      <c r="E1124" s="2109">
        <v>50</v>
      </c>
      <c r="F1124" s="2204">
        <v>0.65900000000000003</v>
      </c>
      <c r="G1124" s="546">
        <f>F1124*$I$2</f>
        <v>0</v>
      </c>
      <c r="H1124" s="546">
        <f>G1124-G1124*($I$1)</f>
        <v>0</v>
      </c>
    </row>
    <row r="1125" spans="1:8" ht="14.25">
      <c r="A1125" s="250"/>
      <c r="B1125" s="250"/>
      <c r="C1125" s="485" t="s">
        <v>26250</v>
      </c>
      <c r="D1125" s="232"/>
      <c r="E1125" s="232"/>
      <c r="F1125" s="124"/>
      <c r="G1125" s="546"/>
      <c r="H1125" s="546"/>
    </row>
    <row r="1126" spans="1:8" ht="14.25">
      <c r="A1126" s="2312" t="s">
        <v>26251</v>
      </c>
      <c r="B1126" s="2312" t="s">
        <v>26252</v>
      </c>
      <c r="C1126" s="2107" t="s">
        <v>26253</v>
      </c>
      <c r="D1126" s="2108" t="s">
        <v>1134</v>
      </c>
      <c r="E1126" s="2109">
        <v>50</v>
      </c>
      <c r="F1126" s="2204">
        <v>1.2689999999999999</v>
      </c>
      <c r="G1126" s="546">
        <f>F1126*$I$2</f>
        <v>0</v>
      </c>
      <c r="H1126" s="546">
        <f>G1126-G1126*($I$1)</f>
        <v>0</v>
      </c>
    </row>
    <row r="1127" spans="1:8" ht="14.25">
      <c r="A1127" s="2312" t="s">
        <v>26254</v>
      </c>
      <c r="B1127" s="2312" t="s">
        <v>26255</v>
      </c>
      <c r="C1127" s="2107" t="s">
        <v>26256</v>
      </c>
      <c r="D1127" s="2108" t="s">
        <v>1134</v>
      </c>
      <c r="E1127" s="2109">
        <v>50</v>
      </c>
      <c r="F1127" s="2204">
        <v>1.1000000000000001</v>
      </c>
      <c r="G1127" s="546">
        <f>F1127*$I$2</f>
        <v>0</v>
      </c>
      <c r="H1127" s="546">
        <f>G1127-G1127*($I$1)</f>
        <v>0</v>
      </c>
    </row>
    <row r="1128" spans="1:8" ht="14.25">
      <c r="A1128" s="2312" t="s">
        <v>26257</v>
      </c>
      <c r="B1128" s="2312" t="s">
        <v>26258</v>
      </c>
      <c r="C1128" s="2107" t="s">
        <v>26259</v>
      </c>
      <c r="D1128" s="2108" t="s">
        <v>1134</v>
      </c>
      <c r="E1128" s="2109">
        <v>50</v>
      </c>
      <c r="F1128" s="2204">
        <v>0.99399999999999999</v>
      </c>
      <c r="G1128" s="546">
        <f>F1128*$I$2</f>
        <v>0</v>
      </c>
      <c r="H1128" s="546">
        <f>G1128-G1128*($I$1)</f>
        <v>0</v>
      </c>
    </row>
    <row r="1129" spans="1:8" ht="14.25">
      <c r="A1129" s="2312" t="s">
        <v>26260</v>
      </c>
      <c r="B1129" s="2312" t="s">
        <v>26261</v>
      </c>
      <c r="C1129" s="2107" t="s">
        <v>26262</v>
      </c>
      <c r="D1129" s="2108" t="s">
        <v>1134</v>
      </c>
      <c r="E1129" s="2109">
        <v>50</v>
      </c>
      <c r="F1129" s="2204">
        <v>0.90100000000000002</v>
      </c>
      <c r="G1129" s="546">
        <f>F1129*$I$2</f>
        <v>0</v>
      </c>
      <c r="H1129" s="546">
        <f>G1129-G1129*($I$1)</f>
        <v>0</v>
      </c>
    </row>
    <row r="1130" spans="1:8" ht="14.25">
      <c r="A1130" s="2312" t="s">
        <v>26263</v>
      </c>
      <c r="B1130" s="2312" t="s">
        <v>26264</v>
      </c>
      <c r="C1130" s="2107" t="s">
        <v>26265</v>
      </c>
      <c r="D1130" s="2108" t="s">
        <v>1134</v>
      </c>
      <c r="E1130" s="2109">
        <v>50</v>
      </c>
      <c r="F1130" s="2204">
        <v>0.83499999999999996</v>
      </c>
      <c r="G1130" s="1509">
        <f>F1130*$I$2</f>
        <v>0</v>
      </c>
      <c r="H1130" s="1509">
        <f>G1130-G1130*($I$1)</f>
        <v>0</v>
      </c>
    </row>
    <row r="1131" spans="1:8" ht="14.25">
      <c r="A1131" s="2312" t="s">
        <v>26266</v>
      </c>
      <c r="B1131" s="2312" t="s">
        <v>26267</v>
      </c>
      <c r="C1131" s="2107" t="s">
        <v>26268</v>
      </c>
      <c r="D1131" s="2108" t="s">
        <v>1134</v>
      </c>
      <c r="E1131" s="2109">
        <v>50</v>
      </c>
      <c r="F1131" s="2204">
        <v>0.83</v>
      </c>
      <c r="G1131" s="1729">
        <f>F1131*$I$2</f>
        <v>0</v>
      </c>
      <c r="H1131" s="1729">
        <f>G1131-G1131*($I$1)</f>
        <v>0</v>
      </c>
    </row>
    <row r="1132" spans="1:8" ht="14.25">
      <c r="A1132" s="2312" t="s">
        <v>26269</v>
      </c>
      <c r="B1132" s="2312" t="s">
        <v>26270</v>
      </c>
      <c r="C1132" s="2107" t="s">
        <v>26271</v>
      </c>
      <c r="D1132" s="2108" t="s">
        <v>1134</v>
      </c>
      <c r="E1132" s="2109">
        <v>50</v>
      </c>
      <c r="F1132" s="2586">
        <v>0.83</v>
      </c>
      <c r="G1132" s="546">
        <f>F1132*$I$2</f>
        <v>0</v>
      </c>
      <c r="H1132" s="546">
        <f>G1132-G1132*($I$1)</f>
        <v>0</v>
      </c>
    </row>
    <row r="1133" spans="1:8" ht="14.25">
      <c r="A1133" s="250"/>
      <c r="B1133" s="250"/>
      <c r="C1133" s="485" t="s">
        <v>26272</v>
      </c>
      <c r="D1133" s="232"/>
      <c r="E1133" s="232"/>
      <c r="F1133" s="124"/>
      <c r="G1133" s="373"/>
      <c r="H1133" s="373"/>
    </row>
    <row r="1134" spans="1:8" ht="14.25">
      <c r="A1134" s="250"/>
      <c r="B1134" s="250"/>
      <c r="C1134" s="485" t="s">
        <v>26273</v>
      </c>
      <c r="D1134" s="232"/>
      <c r="E1134" s="232"/>
      <c r="F1134" s="124"/>
      <c r="G1134" s="373"/>
      <c r="H1134" s="373"/>
    </row>
    <row r="1135" spans="1:8" ht="14.25">
      <c r="A1135" s="2312" t="s">
        <v>26274</v>
      </c>
      <c r="B1135" s="2312" t="s">
        <v>26275</v>
      </c>
      <c r="C1135" s="2107" t="s">
        <v>26276</v>
      </c>
      <c r="D1135" s="2108" t="s">
        <v>1112</v>
      </c>
      <c r="E1135" s="2109">
        <v>1</v>
      </c>
      <c r="F1135" s="2586">
        <v>51.77</v>
      </c>
      <c r="G1135" s="546">
        <f>F1135*$I$2</f>
        <v>0</v>
      </c>
      <c r="H1135" s="546">
        <f>G1135-G1135*($I$1)</f>
        <v>0</v>
      </c>
    </row>
    <row r="1136" spans="1:8" ht="14.25">
      <c r="A1136" s="2312" t="s">
        <v>26277</v>
      </c>
      <c r="B1136" s="2312" t="s">
        <v>26278</v>
      </c>
      <c r="C1136" s="2107" t="s">
        <v>26279</v>
      </c>
      <c r="D1136" s="2108" t="s">
        <v>1112</v>
      </c>
      <c r="E1136" s="2109">
        <v>1</v>
      </c>
      <c r="F1136" s="2204">
        <v>48.648000000000003</v>
      </c>
      <c r="G1136" s="1509">
        <f>F1136*$I$2</f>
        <v>0</v>
      </c>
      <c r="H1136" s="1509">
        <f>G1136-G1136*($I$1)</f>
        <v>0</v>
      </c>
    </row>
    <row r="1137" spans="1:8" ht="14.25">
      <c r="A1137" s="2312" t="s">
        <v>26280</v>
      </c>
      <c r="B1137" s="2312" t="s">
        <v>26281</v>
      </c>
      <c r="C1137" s="2107" t="s">
        <v>26282</v>
      </c>
      <c r="D1137" s="2108" t="s">
        <v>1112</v>
      </c>
      <c r="E1137" s="2109">
        <v>1</v>
      </c>
      <c r="F1137" s="2204">
        <v>44.177</v>
      </c>
      <c r="G1137" s="2513">
        <f>F1137*$I$2</f>
        <v>0</v>
      </c>
      <c r="H1137" s="2513">
        <f>G1137-G1137*($I$1)</f>
        <v>0</v>
      </c>
    </row>
    <row r="1138" spans="1:8" ht="14.25">
      <c r="A1138" s="2312" t="s">
        <v>26283</v>
      </c>
      <c r="B1138" s="2312" t="s">
        <v>26284</v>
      </c>
      <c r="C1138" s="2107" t="s">
        <v>26285</v>
      </c>
      <c r="D1138" s="2108" t="s">
        <v>1112</v>
      </c>
      <c r="E1138" s="2109">
        <v>1</v>
      </c>
      <c r="F1138" s="2204">
        <v>43.877000000000002</v>
      </c>
      <c r="G1138" s="2513">
        <f>F1138*$I$2</f>
        <v>0</v>
      </c>
      <c r="H1138" s="1729">
        <f>G1138-G1138*($I$1)</f>
        <v>0</v>
      </c>
    </row>
    <row r="1139" spans="1:8" ht="14.25">
      <c r="A1139" s="2312" t="s">
        <v>26286</v>
      </c>
      <c r="B1139" s="2312" t="s">
        <v>26287</v>
      </c>
      <c r="C1139" s="2107" t="s">
        <v>26288</v>
      </c>
      <c r="D1139" s="2108" t="s">
        <v>1112</v>
      </c>
      <c r="E1139" s="2109">
        <v>1</v>
      </c>
      <c r="F1139" s="2204">
        <v>43.579000000000001</v>
      </c>
      <c r="G1139" s="2589">
        <f>F1139*$I$2</f>
        <v>0</v>
      </c>
      <c r="H1139" s="546">
        <f>G1139-G1139*($I$1)</f>
        <v>0</v>
      </c>
    </row>
    <row r="1140" spans="1:8" ht="14.25">
      <c r="A1140" s="2312" t="s">
        <v>26289</v>
      </c>
      <c r="B1140" s="2312" t="s">
        <v>26290</v>
      </c>
      <c r="C1140" s="2107" t="s">
        <v>26291</v>
      </c>
      <c r="D1140" s="2108" t="s">
        <v>1112</v>
      </c>
      <c r="E1140" s="2109">
        <v>1</v>
      </c>
      <c r="F1140" s="2204">
        <v>43.579000000000001</v>
      </c>
      <c r="G1140" s="2589">
        <f t="shared" ref="G1140:G1141" si="18">F1140*$I$2</f>
        <v>0</v>
      </c>
      <c r="H1140" s="546">
        <f t="shared" ref="H1140:H1141" si="19">G1140-G1140*($I$1)</f>
        <v>0</v>
      </c>
    </row>
    <row r="1141" spans="1:8" ht="14.25">
      <c r="A1141" s="2312" t="s">
        <v>26292</v>
      </c>
      <c r="B1141" s="2312" t="s">
        <v>26293</v>
      </c>
      <c r="C1141" s="2107" t="s">
        <v>26294</v>
      </c>
      <c r="D1141" s="2108" t="s">
        <v>1112</v>
      </c>
      <c r="E1141" s="2109">
        <v>1</v>
      </c>
      <c r="F1141" s="2204">
        <v>42.984000000000002</v>
      </c>
      <c r="G1141" s="2589">
        <f t="shared" si="18"/>
        <v>0</v>
      </c>
      <c r="H1141" s="546">
        <f t="shared" si="19"/>
        <v>0</v>
      </c>
    </row>
    <row r="1142" spans="1:8" ht="14.25">
      <c r="A1142" s="2312" t="s">
        <v>26295</v>
      </c>
      <c r="B1142" s="2312" t="s">
        <v>26296</v>
      </c>
      <c r="C1142" s="2107" t="s">
        <v>26297</v>
      </c>
      <c r="D1142" s="2108" t="s">
        <v>1112</v>
      </c>
      <c r="E1142" s="2109">
        <v>1</v>
      </c>
      <c r="F1142" s="2204">
        <v>42.984000000000002</v>
      </c>
      <c r="G1142" s="546">
        <f>F1142*$I$2</f>
        <v>0</v>
      </c>
      <c r="H1142" s="546">
        <f>G1142-G1142*($I$1)</f>
        <v>0</v>
      </c>
    </row>
    <row r="1143" spans="1:8" ht="14.25">
      <c r="A1143" s="2312" t="s">
        <v>26298</v>
      </c>
      <c r="B1143" s="2312" t="s">
        <v>26299</v>
      </c>
      <c r="C1143" s="2107" t="s">
        <v>26300</v>
      </c>
      <c r="D1143" s="2108" t="s">
        <v>1112</v>
      </c>
      <c r="E1143" s="2109">
        <v>1</v>
      </c>
      <c r="F1143" s="2204">
        <v>42.984000000000002</v>
      </c>
      <c r="G1143" s="546">
        <f>F1143*$I$2</f>
        <v>0</v>
      </c>
      <c r="H1143" s="546">
        <f>G1143-G1143*($I$1)</f>
        <v>0</v>
      </c>
    </row>
    <row r="1144" spans="1:8" ht="14.25">
      <c r="A1144" s="2312" t="s">
        <v>26301</v>
      </c>
      <c r="B1144" s="2312" t="s">
        <v>26302</v>
      </c>
      <c r="C1144" s="2107" t="s">
        <v>26303</v>
      </c>
      <c r="D1144" s="2108" t="s">
        <v>1112</v>
      </c>
      <c r="E1144" s="2109">
        <v>1</v>
      </c>
      <c r="F1144" s="2204">
        <v>42.984000000000002</v>
      </c>
      <c r="G1144" s="546">
        <f>F1144*$I$2</f>
        <v>0</v>
      </c>
      <c r="H1144" s="546">
        <f>G1144-G1144*($I$1)</f>
        <v>0</v>
      </c>
    </row>
    <row r="1145" spans="1:8" ht="14.25">
      <c r="A1145" s="250"/>
      <c r="B1145" s="250"/>
      <c r="C1145" s="485" t="s">
        <v>26304</v>
      </c>
      <c r="D1145" s="232"/>
      <c r="E1145" s="232"/>
      <c r="F1145" s="124"/>
      <c r="G1145" s="546"/>
      <c r="H1145" s="546"/>
    </row>
    <row r="1146" spans="1:8" ht="14.25">
      <c r="A1146" s="2312" t="s">
        <v>26305</v>
      </c>
      <c r="B1146" s="2312" t="s">
        <v>26306</v>
      </c>
      <c r="C1146" s="2107" t="s">
        <v>26307</v>
      </c>
      <c r="D1146" s="2108" t="s">
        <v>1112</v>
      </c>
      <c r="E1146" s="2109">
        <v>1</v>
      </c>
      <c r="F1146" s="2587">
        <v>1176.7</v>
      </c>
      <c r="G1146" s="546">
        <f>F1146*$I$2</f>
        <v>0</v>
      </c>
      <c r="H1146" s="546">
        <f>G1146-G1146*($I$1)</f>
        <v>0</v>
      </c>
    </row>
    <row r="1147" spans="1:8" ht="14.25">
      <c r="A1147" s="2312" t="s">
        <v>26308</v>
      </c>
      <c r="B1147" s="2312" t="s">
        <v>26309</v>
      </c>
      <c r="C1147" s="2107" t="s">
        <v>26310</v>
      </c>
      <c r="D1147" s="2108" t="s">
        <v>1112</v>
      </c>
      <c r="E1147" s="2109">
        <v>1</v>
      </c>
      <c r="F1147" s="2587">
        <v>1113.9059999999999</v>
      </c>
      <c r="G1147" s="546">
        <f>F1147*$I$2</f>
        <v>0</v>
      </c>
      <c r="H1147" s="546">
        <f>G1147-G1147*($I$1)</f>
        <v>0</v>
      </c>
    </row>
    <row r="1148" spans="1:8" ht="14.25">
      <c r="A1148" s="2312" t="s">
        <v>26311</v>
      </c>
      <c r="B1148" s="2312" t="s">
        <v>26312</v>
      </c>
      <c r="C1148" s="2107" t="s">
        <v>26313</v>
      </c>
      <c r="D1148" s="2108" t="s">
        <v>1112</v>
      </c>
      <c r="E1148" s="2109">
        <v>1</v>
      </c>
      <c r="F1148" s="2587">
        <v>1014.274</v>
      </c>
      <c r="G1148" s="546">
        <f>F1148*$I$2</f>
        <v>0</v>
      </c>
      <c r="H1148" s="546">
        <f>G1148-G1148*($I$1)</f>
        <v>0</v>
      </c>
    </row>
    <row r="1149" spans="1:8" ht="14.25">
      <c r="A1149" s="2312" t="s">
        <v>26314</v>
      </c>
      <c r="B1149" s="2312" t="s">
        <v>26315</v>
      </c>
      <c r="C1149" s="2107" t="s">
        <v>26316</v>
      </c>
      <c r="D1149" s="2108" t="s">
        <v>1112</v>
      </c>
      <c r="E1149" s="2109">
        <v>1</v>
      </c>
      <c r="F1149" s="2587">
        <v>1007.467</v>
      </c>
      <c r="G1149" s="546">
        <f>F1149*$I$2</f>
        <v>0</v>
      </c>
      <c r="H1149" s="546">
        <f>G1149-G1149*($I$1)</f>
        <v>0</v>
      </c>
    </row>
    <row r="1150" spans="1:8" ht="14.25">
      <c r="A1150" s="2312" t="s">
        <v>26317</v>
      </c>
      <c r="B1150" s="2312" t="s">
        <v>26318</v>
      </c>
      <c r="C1150" s="2107" t="s">
        <v>26319</v>
      </c>
      <c r="D1150" s="2108" t="s">
        <v>1112</v>
      </c>
      <c r="E1150" s="2109">
        <v>1</v>
      </c>
      <c r="F1150" s="2587">
        <v>1000.658</v>
      </c>
      <c r="G1150" s="546">
        <f>F1150*$I$2</f>
        <v>0</v>
      </c>
      <c r="H1150" s="546">
        <f>G1150-G1150*($I$1)</f>
        <v>0</v>
      </c>
    </row>
    <row r="1151" spans="1:8" ht="14.25">
      <c r="A1151" s="250"/>
      <c r="B1151" s="250"/>
      <c r="C1151" s="485" t="s">
        <v>26320</v>
      </c>
      <c r="D1151" s="232"/>
      <c r="E1151" s="232"/>
      <c r="F1151" s="124"/>
      <c r="G1151" s="546"/>
      <c r="H1151" s="546"/>
    </row>
    <row r="1152" spans="1:8" ht="14.25">
      <c r="A1152" s="2312" t="s">
        <v>4932</v>
      </c>
      <c r="B1152" s="2312" t="s">
        <v>26321</v>
      </c>
      <c r="C1152" s="2107" t="s">
        <v>26322</v>
      </c>
      <c r="D1152" s="2108" t="s">
        <v>1112</v>
      </c>
      <c r="E1152" s="2109">
        <v>1</v>
      </c>
      <c r="F1152" s="2204">
        <v>89.549000000000007</v>
      </c>
      <c r="G1152" s="546">
        <f>F1152*$I$2</f>
        <v>0</v>
      </c>
      <c r="H1152" s="546">
        <f>G1152-G1152*($I$1)</f>
        <v>0</v>
      </c>
    </row>
    <row r="1153" spans="1:8" ht="14.25">
      <c r="A1153" s="2312" t="s">
        <v>26323</v>
      </c>
      <c r="B1153" s="2312" t="s">
        <v>26324</v>
      </c>
      <c r="C1153" s="2107" t="s">
        <v>26325</v>
      </c>
      <c r="D1153" s="2108" t="s">
        <v>1112</v>
      </c>
      <c r="E1153" s="2109">
        <v>1</v>
      </c>
      <c r="F1153" s="2204">
        <v>83.391999999999996</v>
      </c>
      <c r="G1153" s="546">
        <f>F1153*$I$2</f>
        <v>0</v>
      </c>
      <c r="H1153" s="546">
        <f>G1153-G1153*($I$1)</f>
        <v>0</v>
      </c>
    </row>
    <row r="1154" spans="1:8" ht="14.25">
      <c r="A1154" s="2312" t="s">
        <v>4929</v>
      </c>
      <c r="B1154" s="2312" t="s">
        <v>26326</v>
      </c>
      <c r="C1154" s="2107" t="s">
        <v>26327</v>
      </c>
      <c r="D1154" s="2108" t="s">
        <v>1112</v>
      </c>
      <c r="E1154" s="2109">
        <v>1</v>
      </c>
      <c r="F1154" s="2204">
        <v>76.444999999999993</v>
      </c>
      <c r="G1154" s="546">
        <f>F1154*$I$2</f>
        <v>0</v>
      </c>
      <c r="H1154" s="546">
        <f>G1154-G1154*($I$1)</f>
        <v>0</v>
      </c>
    </row>
    <row r="1155" spans="1:8" ht="14.25">
      <c r="A1155" s="2312" t="s">
        <v>26328</v>
      </c>
      <c r="B1155" s="2312" t="s">
        <v>26329</v>
      </c>
      <c r="C1155" s="2107" t="s">
        <v>26330</v>
      </c>
      <c r="D1155" s="2108" t="s">
        <v>1112</v>
      </c>
      <c r="E1155" s="2109">
        <v>1</v>
      </c>
      <c r="F1155" s="2204">
        <v>74.549000000000007</v>
      </c>
      <c r="G1155" s="546">
        <f>F1155*$I$2</f>
        <v>0</v>
      </c>
      <c r="H1155" s="546">
        <f>G1155-G1155*($I$1)</f>
        <v>0</v>
      </c>
    </row>
    <row r="1156" spans="1:8" ht="14.25">
      <c r="A1156" s="2312" t="s">
        <v>26331</v>
      </c>
      <c r="B1156" s="2312" t="s">
        <v>26332</v>
      </c>
      <c r="C1156" s="2107" t="s">
        <v>26333</v>
      </c>
      <c r="D1156" s="2108" t="s">
        <v>1112</v>
      </c>
      <c r="E1156" s="2109">
        <v>1</v>
      </c>
      <c r="F1156" s="2204">
        <v>74.046999999999997</v>
      </c>
      <c r="G1156" s="546">
        <f>F1156*$I$2</f>
        <v>0</v>
      </c>
      <c r="H1156" s="546">
        <f>G1156-G1156*($I$1)</f>
        <v>0</v>
      </c>
    </row>
    <row r="1157" spans="1:8" ht="14.25">
      <c r="A1157" s="2312" t="s">
        <v>26334</v>
      </c>
      <c r="B1157" s="2312" t="s">
        <v>26335</v>
      </c>
      <c r="C1157" s="2107" t="s">
        <v>26336</v>
      </c>
      <c r="D1157" s="2108" t="s">
        <v>1112</v>
      </c>
      <c r="E1157" s="2109">
        <v>1</v>
      </c>
      <c r="F1157" s="2204">
        <v>73.543000000000006</v>
      </c>
      <c r="G1157" s="546">
        <f>F1157*$I$2</f>
        <v>0</v>
      </c>
      <c r="H1157" s="546">
        <f>G1157-G1157*($I$1)</f>
        <v>0</v>
      </c>
    </row>
    <row r="1158" spans="1:8" ht="14.25">
      <c r="A1158" s="2312" t="s">
        <v>26337</v>
      </c>
      <c r="B1158" s="2312" t="s">
        <v>26338</v>
      </c>
      <c r="C1158" s="2107" t="s">
        <v>26339</v>
      </c>
      <c r="D1158" s="2108" t="s">
        <v>1112</v>
      </c>
      <c r="E1158" s="2109">
        <v>1</v>
      </c>
      <c r="F1158" s="2204">
        <v>73.039000000000001</v>
      </c>
      <c r="G1158" s="546">
        <f>F1158*$I$2</f>
        <v>0</v>
      </c>
      <c r="H1158" s="546">
        <f>G1158-G1158*($I$1)</f>
        <v>0</v>
      </c>
    </row>
    <row r="1159" spans="1:8" ht="14.25">
      <c r="A1159" s="2312" t="s">
        <v>26340</v>
      </c>
      <c r="B1159" s="2312" t="s">
        <v>26341</v>
      </c>
      <c r="C1159" s="2107" t="s">
        <v>26342</v>
      </c>
      <c r="D1159" s="2108" t="s">
        <v>1112</v>
      </c>
      <c r="E1159" s="2109">
        <v>1</v>
      </c>
      <c r="F1159" s="2204">
        <v>72.534999999999997</v>
      </c>
      <c r="G1159" s="546">
        <f>F1159*$I$2</f>
        <v>0</v>
      </c>
      <c r="H1159" s="546">
        <f>G1159-G1159*($I$1)</f>
        <v>0</v>
      </c>
    </row>
    <row r="1160" spans="1:8" ht="14.25">
      <c r="A1160" s="2312" t="s">
        <v>26343</v>
      </c>
      <c r="B1160" s="2312" t="s">
        <v>26344</v>
      </c>
      <c r="C1160" s="2107" t="s">
        <v>26345</v>
      </c>
      <c r="D1160" s="2108" t="s">
        <v>1112</v>
      </c>
      <c r="E1160" s="2109">
        <v>1</v>
      </c>
      <c r="F1160" s="2204">
        <v>72.534999999999997</v>
      </c>
      <c r="G1160" s="546">
        <f>F1160*$I$2</f>
        <v>0</v>
      </c>
      <c r="H1160" s="546">
        <f>G1160-G1160*($I$1)</f>
        <v>0</v>
      </c>
    </row>
    <row r="1161" spans="1:8" ht="14.25">
      <c r="A1161" s="2312" t="s">
        <v>26346</v>
      </c>
      <c r="B1161" s="2312" t="s">
        <v>26347</v>
      </c>
      <c r="C1161" s="2107" t="s">
        <v>26348</v>
      </c>
      <c r="D1161" s="2108" t="s">
        <v>1112</v>
      </c>
      <c r="E1161" s="2109">
        <v>1</v>
      </c>
      <c r="F1161" s="2204">
        <v>72.534999999999997</v>
      </c>
      <c r="G1161" s="737">
        <f>F1161*$I$2</f>
        <v>0</v>
      </c>
      <c r="H1161" s="737">
        <f>G1161-G1161*($I$1)</f>
        <v>0</v>
      </c>
    </row>
    <row r="1162" spans="1:8" ht="14.25">
      <c r="A1162" s="2312" t="s">
        <v>26349</v>
      </c>
      <c r="B1162" s="2312" t="s">
        <v>26350</v>
      </c>
      <c r="C1162" s="2107" t="s">
        <v>26351</v>
      </c>
      <c r="D1162" s="2108" t="s">
        <v>1112</v>
      </c>
      <c r="E1162" s="2109">
        <v>1</v>
      </c>
      <c r="F1162" s="2586">
        <v>72.534999999999997</v>
      </c>
      <c r="G1162" s="546">
        <f>F1162*$I$2</f>
        <v>0</v>
      </c>
      <c r="H1162" s="546">
        <f>G1162-G1162*($I$1)</f>
        <v>0</v>
      </c>
    </row>
    <row r="1163" spans="1:8" ht="14.25">
      <c r="A1163" s="250"/>
      <c r="B1163" s="250"/>
      <c r="C1163" s="485" t="s">
        <v>26352</v>
      </c>
      <c r="D1163" s="232"/>
      <c r="E1163" s="232"/>
      <c r="F1163" s="124"/>
      <c r="G1163" s="373"/>
      <c r="H1163" s="373"/>
    </row>
    <row r="1164" spans="1:8" ht="14.25">
      <c r="A1164" s="250"/>
      <c r="B1164" s="250"/>
      <c r="C1164" s="485" t="s">
        <v>26353</v>
      </c>
      <c r="D1164" s="232"/>
      <c r="E1164" s="232"/>
      <c r="F1164" s="124"/>
      <c r="G1164" s="373"/>
      <c r="H1164" s="373"/>
    </row>
    <row r="1165" spans="1:8" ht="14.25">
      <c r="A1165" s="2312" t="s">
        <v>26354</v>
      </c>
      <c r="B1165" s="2312" t="s">
        <v>26355</v>
      </c>
      <c r="C1165" s="2107" t="s">
        <v>26356</v>
      </c>
      <c r="D1165" s="2108" t="s">
        <v>1112</v>
      </c>
      <c r="E1165" s="2109">
        <v>1</v>
      </c>
      <c r="F1165" s="2586">
        <v>38.085999999999999</v>
      </c>
      <c r="G1165" s="546">
        <f>F1165*$I$2</f>
        <v>0</v>
      </c>
      <c r="H1165" s="546">
        <f>G1165-G1165*($I$1)</f>
        <v>0</v>
      </c>
    </row>
    <row r="1166" spans="1:8" ht="14.25">
      <c r="A1166" s="2312" t="s">
        <v>26357</v>
      </c>
      <c r="B1166" s="2312" t="s">
        <v>26358</v>
      </c>
      <c r="C1166" s="2107" t="s">
        <v>26359</v>
      </c>
      <c r="D1166" s="2108" t="s">
        <v>1112</v>
      </c>
      <c r="E1166" s="2109">
        <v>1</v>
      </c>
      <c r="F1166" s="2204">
        <v>35.706000000000003</v>
      </c>
      <c r="G1166" s="1509">
        <f>F1166*$I$2</f>
        <v>0</v>
      </c>
      <c r="H1166" s="1509">
        <f>G1166-G1166*($I$1)</f>
        <v>0</v>
      </c>
    </row>
    <row r="1167" spans="1:8" ht="14.25">
      <c r="A1167" s="2312" t="s">
        <v>26360</v>
      </c>
      <c r="B1167" s="2312" t="s">
        <v>26361</v>
      </c>
      <c r="C1167" s="2107" t="s">
        <v>26362</v>
      </c>
      <c r="D1167" s="2108" t="s">
        <v>1112</v>
      </c>
      <c r="E1167" s="2109">
        <v>1</v>
      </c>
      <c r="F1167" s="2204">
        <v>31.533000000000001</v>
      </c>
      <c r="G1167" s="2513">
        <f>F1167*$I$2</f>
        <v>0</v>
      </c>
      <c r="H1167" s="2513">
        <f>G1167-G1167*($I$1)</f>
        <v>0</v>
      </c>
    </row>
    <row r="1168" spans="1:8" ht="14.25">
      <c r="A1168" s="2312" t="s">
        <v>26363</v>
      </c>
      <c r="B1168" s="2312" t="s">
        <v>26364</v>
      </c>
      <c r="C1168" s="2107" t="s">
        <v>26365</v>
      </c>
      <c r="D1168" s="2108" t="s">
        <v>1112</v>
      </c>
      <c r="E1168" s="2109">
        <v>1</v>
      </c>
      <c r="F1168" s="2204">
        <v>28.978999999999999</v>
      </c>
      <c r="G1168" s="1729">
        <f>F1168*$I$2</f>
        <v>0</v>
      </c>
      <c r="H1168" s="1729">
        <f>G1168-G1168*($I$1)</f>
        <v>0</v>
      </c>
    </row>
    <row r="1169" spans="1:8" ht="14.25">
      <c r="A1169" s="2312" t="s">
        <v>26366</v>
      </c>
      <c r="B1169" s="2312" t="s">
        <v>26367</v>
      </c>
      <c r="C1169" s="2107" t="s">
        <v>26368</v>
      </c>
      <c r="D1169" s="2108" t="s">
        <v>1112</v>
      </c>
      <c r="E1169" s="2109">
        <v>1</v>
      </c>
      <c r="F1169" s="2204">
        <v>27.234000000000002</v>
      </c>
      <c r="G1169" s="546">
        <f>F1169*$I$2</f>
        <v>0</v>
      </c>
      <c r="H1169" s="546">
        <f>G1169-G1169*($I$1)</f>
        <v>0</v>
      </c>
    </row>
    <row r="1170" spans="1:8" ht="14.25">
      <c r="A1170" s="2312" t="s">
        <v>26369</v>
      </c>
      <c r="B1170" s="2312" t="s">
        <v>26370</v>
      </c>
      <c r="C1170" s="2107" t="s">
        <v>26371</v>
      </c>
      <c r="D1170" s="2108" t="s">
        <v>1112</v>
      </c>
      <c r="E1170" s="2109">
        <v>1</v>
      </c>
      <c r="F1170" s="2204">
        <v>26.696000000000002</v>
      </c>
      <c r="G1170" s="546">
        <f>F1170*$I$2</f>
        <v>0</v>
      </c>
      <c r="H1170" s="546">
        <f>G1170-G1170*($I$1)</f>
        <v>0</v>
      </c>
    </row>
    <row r="1171" spans="1:8" ht="14.25">
      <c r="A1171" s="2312" t="s">
        <v>26372</v>
      </c>
      <c r="B1171" s="2312" t="s">
        <v>26373</v>
      </c>
      <c r="C1171" s="2107" t="s">
        <v>26374</v>
      </c>
      <c r="D1171" s="2108" t="s">
        <v>1112</v>
      </c>
      <c r="E1171" s="2109">
        <v>1</v>
      </c>
      <c r="F1171" s="2204">
        <v>26.696000000000002</v>
      </c>
      <c r="G1171" s="546">
        <f>F1171*$I$2</f>
        <v>0</v>
      </c>
      <c r="H1171" s="546">
        <f>G1171-G1171*($I$1)</f>
        <v>0</v>
      </c>
    </row>
    <row r="1172" spans="1:8" ht="14.25">
      <c r="A1172" s="2312" t="s">
        <v>26375</v>
      </c>
      <c r="B1172" s="2312" t="s">
        <v>26376</v>
      </c>
      <c r="C1172" s="2107" t="s">
        <v>26377</v>
      </c>
      <c r="D1172" s="2108" t="s">
        <v>1112</v>
      </c>
      <c r="E1172" s="2109">
        <v>1</v>
      </c>
      <c r="F1172" s="2204">
        <v>26.338000000000001</v>
      </c>
      <c r="G1172" s="546">
        <f>F1172*$I$2</f>
        <v>0</v>
      </c>
      <c r="H1172" s="546">
        <f>G1172-G1172*($I$1)</f>
        <v>0</v>
      </c>
    </row>
    <row r="1173" spans="1:8" ht="14.25">
      <c r="A1173" s="2312" t="s">
        <v>26378</v>
      </c>
      <c r="B1173" s="2312" t="s">
        <v>26379</v>
      </c>
      <c r="C1173" s="2107" t="s">
        <v>26380</v>
      </c>
      <c r="D1173" s="2108" t="s">
        <v>1112</v>
      </c>
      <c r="E1173" s="2109">
        <v>1</v>
      </c>
      <c r="F1173" s="2204">
        <v>26.338000000000001</v>
      </c>
      <c r="G1173" s="1509">
        <f t="shared" ref="G1173:G1174" si="20">F1173*$I$2</f>
        <v>0</v>
      </c>
      <c r="H1173" s="1509">
        <f t="shared" ref="H1173:H1174" si="21">G1173-G1173*($I$1)</f>
        <v>0</v>
      </c>
    </row>
    <row r="1174" spans="1:8" ht="14.25">
      <c r="A1174" s="2312" t="s">
        <v>26381</v>
      </c>
      <c r="B1174" s="2312" t="s">
        <v>26382</v>
      </c>
      <c r="C1174" s="2107" t="s">
        <v>26383</v>
      </c>
      <c r="D1174" s="2108" t="s">
        <v>1112</v>
      </c>
      <c r="E1174" s="2109">
        <v>1</v>
      </c>
      <c r="F1174" s="2204">
        <v>26.158999999999999</v>
      </c>
      <c r="G1174" s="2513">
        <f t="shared" si="20"/>
        <v>0</v>
      </c>
      <c r="H1174" s="2513">
        <f t="shared" si="21"/>
        <v>0</v>
      </c>
    </row>
    <row r="1175" spans="1:8" ht="14.25">
      <c r="A1175" s="2312" t="s">
        <v>26384</v>
      </c>
      <c r="B1175" s="2312" t="s">
        <v>26385</v>
      </c>
      <c r="C1175" s="2107" t="s">
        <v>26386</v>
      </c>
      <c r="D1175" s="2108" t="s">
        <v>1112</v>
      </c>
      <c r="E1175" s="2109">
        <v>1</v>
      </c>
      <c r="F1175" s="2204">
        <v>25.978999999999999</v>
      </c>
      <c r="G1175" s="2589">
        <f>F1175*$I$2</f>
        <v>0</v>
      </c>
      <c r="H1175" s="546">
        <f>G1175-G1175*($I$1)</f>
        <v>0</v>
      </c>
    </row>
    <row r="1176" spans="1:8" ht="14.25">
      <c r="A1176" s="2312" t="s">
        <v>26387</v>
      </c>
      <c r="B1176" s="2312" t="s">
        <v>26388</v>
      </c>
      <c r="C1176" s="2107" t="s">
        <v>26389</v>
      </c>
      <c r="D1176" s="2108" t="s">
        <v>1112</v>
      </c>
      <c r="E1176" s="2109">
        <v>1</v>
      </c>
      <c r="F1176" s="2204">
        <v>25.978999999999999</v>
      </c>
      <c r="G1176" s="2513">
        <f>F1176*$I$2</f>
        <v>0</v>
      </c>
      <c r="H1176" s="1509">
        <f>G1176-G1176*($I$1)</f>
        <v>0</v>
      </c>
    </row>
    <row r="1177" spans="1:8" ht="14.25">
      <c r="A1177" s="250"/>
      <c r="B1177" s="250"/>
      <c r="C1177" s="485" t="s">
        <v>26390</v>
      </c>
      <c r="D1177" s="232"/>
      <c r="E1177" s="232"/>
      <c r="F1177" s="124"/>
      <c r="G1177" s="2513"/>
      <c r="H1177" s="2513"/>
    </row>
    <row r="1178" spans="1:8" ht="14.25">
      <c r="A1178" s="2312" t="s">
        <v>26391</v>
      </c>
      <c r="B1178" s="2312" t="s">
        <v>26392</v>
      </c>
      <c r="C1178" s="2107" t="s">
        <v>26393</v>
      </c>
      <c r="D1178" s="2108" t="s">
        <v>1112</v>
      </c>
      <c r="E1178" s="2109">
        <v>1</v>
      </c>
      <c r="F1178" s="2204">
        <v>58.026000000000003</v>
      </c>
      <c r="G1178" s="2513">
        <f>F1178*$I$2</f>
        <v>0</v>
      </c>
      <c r="H1178" s="2513">
        <f>G1178-G1178*($I$1)</f>
        <v>0</v>
      </c>
    </row>
    <row r="1179" spans="1:8" ht="14.25">
      <c r="A1179" s="2312" t="s">
        <v>26394</v>
      </c>
      <c r="B1179" s="2312" t="s">
        <v>26395</v>
      </c>
      <c r="C1179" s="2107" t="s">
        <v>26396</v>
      </c>
      <c r="D1179" s="2108" t="s">
        <v>1112</v>
      </c>
      <c r="E1179" s="2109">
        <v>1</v>
      </c>
      <c r="F1179" s="2204">
        <v>54.89</v>
      </c>
      <c r="G1179" s="2513">
        <f>F1179*$I$2</f>
        <v>0</v>
      </c>
      <c r="H1179" s="2513">
        <f>G1179-G1179*($I$1)</f>
        <v>0</v>
      </c>
    </row>
    <row r="1180" spans="1:8" ht="14.25">
      <c r="A1180" s="2312" t="s">
        <v>26397</v>
      </c>
      <c r="B1180" s="2312" t="s">
        <v>26398</v>
      </c>
      <c r="C1180" s="2107" t="s">
        <v>26399</v>
      </c>
      <c r="D1180" s="2108" t="s">
        <v>1112</v>
      </c>
      <c r="E1180" s="2109">
        <v>1</v>
      </c>
      <c r="F1180" s="2204">
        <v>54.168999999999997</v>
      </c>
      <c r="G1180" s="1729">
        <f>F1180*$I$2</f>
        <v>0</v>
      </c>
      <c r="H1180" s="1729">
        <f>G1180-G1180*($I$1)</f>
        <v>0</v>
      </c>
    </row>
    <row r="1181" spans="1:8" ht="14.25">
      <c r="A1181" s="2312" t="s">
        <v>26400</v>
      </c>
      <c r="B1181" s="2312" t="s">
        <v>26401</v>
      </c>
      <c r="C1181" s="2107" t="s">
        <v>26402</v>
      </c>
      <c r="D1181" s="2108" t="s">
        <v>1112</v>
      </c>
      <c r="E1181" s="2109">
        <v>1</v>
      </c>
      <c r="F1181" s="2204">
        <v>53.442999999999998</v>
      </c>
      <c r="G1181" s="546">
        <f>F1181*$I$2</f>
        <v>0</v>
      </c>
      <c r="H1181" s="546">
        <f>G1181-G1181*($I$1)</f>
        <v>0</v>
      </c>
    </row>
    <row r="1182" spans="1:8" ht="14.25">
      <c r="A1182" s="2312" t="s">
        <v>26403</v>
      </c>
      <c r="B1182" s="2312" t="s">
        <v>26404</v>
      </c>
      <c r="C1182" s="2107" t="s">
        <v>26405</v>
      </c>
      <c r="D1182" s="2108" t="s">
        <v>1112</v>
      </c>
      <c r="E1182" s="2109">
        <v>1</v>
      </c>
      <c r="F1182" s="2204">
        <v>53.442999999999998</v>
      </c>
      <c r="G1182" s="546">
        <f>F1182*$I$2</f>
        <v>0</v>
      </c>
      <c r="H1182" s="546">
        <f>G1182-G1182*($I$1)</f>
        <v>0</v>
      </c>
    </row>
    <row r="1183" spans="1:8" ht="14.25">
      <c r="A1183" s="2312" t="s">
        <v>26406</v>
      </c>
      <c r="B1183" s="2312" t="s">
        <v>26407</v>
      </c>
      <c r="C1183" s="2107" t="s">
        <v>26408</v>
      </c>
      <c r="D1183" s="2108" t="s">
        <v>1112</v>
      </c>
      <c r="E1183" s="2109">
        <v>1</v>
      </c>
      <c r="F1183" s="2204">
        <v>52.725000000000001</v>
      </c>
      <c r="G1183" s="546">
        <f>F1183*$I$2</f>
        <v>0</v>
      </c>
      <c r="H1183" s="546">
        <f>G1183-G1183*($I$1)</f>
        <v>0</v>
      </c>
    </row>
    <row r="1184" spans="1:8" ht="14.25">
      <c r="A1184" s="2312" t="s">
        <v>26409</v>
      </c>
      <c r="B1184" s="2312" t="s">
        <v>26410</v>
      </c>
      <c r="C1184" s="2107" t="s">
        <v>26411</v>
      </c>
      <c r="D1184" s="2108" t="s">
        <v>1112</v>
      </c>
      <c r="E1184" s="2109">
        <v>1</v>
      </c>
      <c r="F1184" s="2204">
        <v>52.725000000000001</v>
      </c>
      <c r="G1184" s="546">
        <f>F1184*$I$2</f>
        <v>0</v>
      </c>
      <c r="H1184" s="546">
        <f>G1184-G1184*($I$1)</f>
        <v>0</v>
      </c>
    </row>
    <row r="1185" spans="1:8" ht="14.25">
      <c r="A1185" s="250"/>
      <c r="B1185" s="250"/>
      <c r="C1185" s="485" t="s">
        <v>26412</v>
      </c>
      <c r="D1185" s="232"/>
      <c r="E1185" s="232"/>
      <c r="F1185" s="124"/>
      <c r="G1185" s="1509"/>
      <c r="H1185" s="1509"/>
    </row>
    <row r="1186" spans="1:8" ht="14.25">
      <c r="A1186" s="2582" t="s">
        <v>26413</v>
      </c>
      <c r="B1186" s="2582" t="s">
        <v>26414</v>
      </c>
      <c r="C1186" s="2107" t="s">
        <v>26415</v>
      </c>
      <c r="D1186" s="2583" t="s">
        <v>1112</v>
      </c>
      <c r="E1186" s="2584">
        <v>1</v>
      </c>
      <c r="F1186" s="2204">
        <v>40.253</v>
      </c>
      <c r="G1186" s="2513">
        <f>F1186*$I$2</f>
        <v>0</v>
      </c>
      <c r="H1186" s="2513">
        <f>G1186-G1186*($I$1)</f>
        <v>0</v>
      </c>
    </row>
    <row r="1187" spans="1:8" ht="14.25">
      <c r="A1187" s="2312" t="s">
        <v>26416</v>
      </c>
      <c r="B1187" s="2312" t="s">
        <v>26417</v>
      </c>
      <c r="C1187" s="2107" t="s">
        <v>26418</v>
      </c>
      <c r="D1187" s="2108" t="s">
        <v>1112</v>
      </c>
      <c r="E1187" s="2109">
        <v>1</v>
      </c>
      <c r="F1187" s="2204">
        <v>40.253</v>
      </c>
      <c r="G1187" s="2513">
        <f>F1187*$I$2</f>
        <v>0</v>
      </c>
      <c r="H1187" s="2513">
        <f>G1187-G1187*($I$1)</f>
        <v>0</v>
      </c>
    </row>
    <row r="1188" spans="1:8" ht="14.25">
      <c r="A1188" s="2312" t="s">
        <v>26419</v>
      </c>
      <c r="B1188" s="2312" t="s">
        <v>26420</v>
      </c>
      <c r="C1188" s="2107" t="s">
        <v>26421</v>
      </c>
      <c r="D1188" s="2108" t="s">
        <v>1112</v>
      </c>
      <c r="E1188" s="2109">
        <v>1</v>
      </c>
      <c r="F1188" s="2204">
        <v>36.496000000000002</v>
      </c>
      <c r="G1188" s="2513">
        <f>F1188*$I$2</f>
        <v>0</v>
      </c>
      <c r="H1188" s="2513">
        <f>G1188-G1188*($I$1)</f>
        <v>0</v>
      </c>
    </row>
    <row r="1189" spans="1:8" ht="14.25">
      <c r="A1189" s="2312" t="s">
        <v>26422</v>
      </c>
      <c r="B1189" s="2312" t="s">
        <v>26423</v>
      </c>
      <c r="C1189" s="2107" t="s">
        <v>26424</v>
      </c>
      <c r="D1189" s="2108" t="s">
        <v>1112</v>
      </c>
      <c r="E1189" s="2109">
        <v>1</v>
      </c>
      <c r="F1189" s="2204">
        <v>34.148000000000003</v>
      </c>
      <c r="G1189" s="2513">
        <f>F1189*$I$2</f>
        <v>0</v>
      </c>
      <c r="H1189" s="2513">
        <f>G1189-G1189*($I$1)</f>
        <v>0</v>
      </c>
    </row>
    <row r="1190" spans="1:8" ht="14.25">
      <c r="A1190" s="2312" t="s">
        <v>26425</v>
      </c>
      <c r="B1190" s="2312" t="s">
        <v>26426</v>
      </c>
      <c r="C1190" s="2107" t="s">
        <v>26427</v>
      </c>
      <c r="D1190" s="2108" t="s">
        <v>1112</v>
      </c>
      <c r="E1190" s="2109">
        <v>1</v>
      </c>
      <c r="F1190" s="2204">
        <v>32.581000000000003</v>
      </c>
      <c r="G1190" s="2513">
        <f>F1190*$I$2</f>
        <v>0</v>
      </c>
      <c r="H1190" s="2513">
        <f>G1190-G1190*($I$1)</f>
        <v>0</v>
      </c>
    </row>
    <row r="1191" spans="1:8" ht="14.25">
      <c r="A1191" s="2582" t="s">
        <v>26428</v>
      </c>
      <c r="B1191" s="2582" t="s">
        <v>26429</v>
      </c>
      <c r="C1191" s="2107" t="s">
        <v>26430</v>
      </c>
      <c r="D1191" s="2583" t="s">
        <v>1112</v>
      </c>
      <c r="E1191" s="2584">
        <v>1</v>
      </c>
      <c r="F1191" s="2204">
        <v>32.58</v>
      </c>
      <c r="G1191" s="1729">
        <f>F1191*$I$2</f>
        <v>0</v>
      </c>
      <c r="H1191" s="1729">
        <f>G1191-G1191*($I$1)</f>
        <v>0</v>
      </c>
    </row>
    <row r="1192" spans="1:8" ht="14.25">
      <c r="A1192" s="2312" t="s">
        <v>26431</v>
      </c>
      <c r="B1192" s="2312" t="s">
        <v>26432</v>
      </c>
      <c r="C1192" s="2107" t="s">
        <v>26433</v>
      </c>
      <c r="D1192" s="2108" t="s">
        <v>1112</v>
      </c>
      <c r="E1192" s="2109">
        <v>1</v>
      </c>
      <c r="F1192" s="2204">
        <v>31.52</v>
      </c>
      <c r="G1192" s="546">
        <f>F1192*$I$2</f>
        <v>0</v>
      </c>
      <c r="H1192" s="546">
        <f>G1192-G1192*($I$1)</f>
        <v>0</v>
      </c>
    </row>
    <row r="1193" spans="1:8" ht="14.25">
      <c r="A1193" s="2312" t="s">
        <v>26434</v>
      </c>
      <c r="B1193" s="2312" t="s">
        <v>26435</v>
      </c>
      <c r="C1193" s="2107" t="s">
        <v>26436</v>
      </c>
      <c r="D1193" s="2108" t="s">
        <v>1112</v>
      </c>
      <c r="E1193" s="2109">
        <v>1</v>
      </c>
      <c r="F1193" s="2204">
        <v>31.52</v>
      </c>
      <c r="G1193" s="546">
        <f>F1193*$I$2</f>
        <v>0</v>
      </c>
      <c r="H1193" s="546">
        <f>G1193-G1193*($I$1)</f>
        <v>0</v>
      </c>
    </row>
    <row r="1194" spans="1:8" ht="14.25">
      <c r="A1194" s="2312" t="s">
        <v>26437</v>
      </c>
      <c r="B1194" s="2312" t="s">
        <v>26438</v>
      </c>
      <c r="C1194" s="2107" t="s">
        <v>26439</v>
      </c>
      <c r="D1194" s="2108" t="s">
        <v>1112</v>
      </c>
      <c r="E1194" s="2109">
        <v>1</v>
      </c>
      <c r="F1194" s="2204">
        <v>31.52</v>
      </c>
      <c r="G1194" s="546">
        <f>F1194*$I$2</f>
        <v>0</v>
      </c>
      <c r="H1194" s="546">
        <f>G1194-G1194*($I$1)</f>
        <v>0</v>
      </c>
    </row>
    <row r="1195" spans="1:8" ht="14.25">
      <c r="A1195" s="2582" t="s">
        <v>26440</v>
      </c>
      <c r="B1195" s="2582" t="s">
        <v>26441</v>
      </c>
      <c r="C1195" s="2107" t="s">
        <v>26442</v>
      </c>
      <c r="D1195" s="2583" t="s">
        <v>1112</v>
      </c>
      <c r="E1195" s="2584">
        <v>1</v>
      </c>
      <c r="F1195" s="2204">
        <v>31.52</v>
      </c>
      <c r="G1195" s="1509">
        <f>F1195*$I$2</f>
        <v>0</v>
      </c>
      <c r="H1195" s="1509">
        <f>G1195-G1195*($I$1)</f>
        <v>0</v>
      </c>
    </row>
    <row r="1196" spans="1:8" ht="14.25">
      <c r="A1196" s="2582" t="s">
        <v>26443</v>
      </c>
      <c r="B1196" s="2582" t="s">
        <v>26444</v>
      </c>
      <c r="C1196" s="2107" t="s">
        <v>26445</v>
      </c>
      <c r="D1196" s="2583" t="s">
        <v>1112</v>
      </c>
      <c r="E1196" s="2584">
        <v>1</v>
      </c>
      <c r="F1196" s="2204">
        <v>31.52</v>
      </c>
      <c r="G1196" s="2513">
        <f>F1196*$I$2</f>
        <v>0</v>
      </c>
      <c r="H1196" s="2513">
        <f>G1196-G1196*($I$1)</f>
        <v>0</v>
      </c>
    </row>
    <row r="1197" spans="1:8" ht="14.25">
      <c r="A1197" s="250"/>
      <c r="B1197" s="250"/>
      <c r="C1197" s="485" t="s">
        <v>26446</v>
      </c>
      <c r="D1197" s="232"/>
      <c r="E1197" s="232"/>
      <c r="F1197" s="124"/>
      <c r="G1197" s="2513"/>
      <c r="H1197" s="2513"/>
    </row>
    <row r="1198" spans="1:8" ht="14.25">
      <c r="A1198" s="2312" t="s">
        <v>26447</v>
      </c>
      <c r="B1198" s="2312" t="s">
        <v>26448</v>
      </c>
      <c r="C1198" s="2107" t="s">
        <v>26449</v>
      </c>
      <c r="D1198" s="2108" t="s">
        <v>1112</v>
      </c>
      <c r="E1198" s="2109">
        <v>1</v>
      </c>
      <c r="F1198" s="2204">
        <v>82.706999999999994</v>
      </c>
      <c r="G1198" s="2513">
        <f>F1198*$I$2</f>
        <v>0</v>
      </c>
      <c r="H1198" s="2513">
        <f>G1198-G1198*($I$1)</f>
        <v>0</v>
      </c>
    </row>
    <row r="1199" spans="1:8" ht="14.25">
      <c r="A1199" s="2312" t="s">
        <v>26450</v>
      </c>
      <c r="B1199" s="2312" t="s">
        <v>26451</v>
      </c>
      <c r="C1199" s="2107" t="s">
        <v>26452</v>
      </c>
      <c r="D1199" s="2108" t="s">
        <v>1112</v>
      </c>
      <c r="E1199" s="2109">
        <v>1</v>
      </c>
      <c r="F1199" s="2204">
        <v>72.518000000000001</v>
      </c>
      <c r="G1199" s="2513">
        <f>F1199*$I$2</f>
        <v>0</v>
      </c>
      <c r="H1199" s="2513">
        <f>G1199-G1199*($I$1)</f>
        <v>0</v>
      </c>
    </row>
    <row r="1200" spans="1:8" ht="14.25">
      <c r="A1200" s="2312" t="s">
        <v>26453</v>
      </c>
      <c r="B1200" s="2312" t="s">
        <v>26454</v>
      </c>
      <c r="C1200" s="2107" t="s">
        <v>26455</v>
      </c>
      <c r="D1200" s="2108" t="s">
        <v>1112</v>
      </c>
      <c r="E1200" s="2109">
        <v>1</v>
      </c>
      <c r="F1200" s="2204">
        <v>67.847999999999999</v>
      </c>
      <c r="G1200" s="2513">
        <f>F1200*$I$2</f>
        <v>0</v>
      </c>
      <c r="H1200" s="2513">
        <f>G1200-G1200*($I$1)</f>
        <v>0</v>
      </c>
    </row>
    <row r="1201" spans="1:8" ht="14.25">
      <c r="A1201" s="2312" t="s">
        <v>26456</v>
      </c>
      <c r="B1201" s="2312" t="s">
        <v>26457</v>
      </c>
      <c r="C1201" s="2107" t="s">
        <v>26458</v>
      </c>
      <c r="D1201" s="2108" t="s">
        <v>1112</v>
      </c>
      <c r="E1201" s="2109">
        <v>1</v>
      </c>
      <c r="F1201" s="2204">
        <v>64.311000000000007</v>
      </c>
      <c r="G1201" s="2513">
        <f>F1201*$I$2</f>
        <v>0</v>
      </c>
      <c r="H1201" s="2513">
        <f>G1201-G1201*($I$1)</f>
        <v>0</v>
      </c>
    </row>
    <row r="1202" spans="1:8" ht="14.25">
      <c r="A1202" s="2312" t="s">
        <v>26459</v>
      </c>
      <c r="B1202" s="2312" t="s">
        <v>26460</v>
      </c>
      <c r="C1202" s="2107" t="s">
        <v>26461</v>
      </c>
      <c r="D1202" s="2108" t="s">
        <v>1112</v>
      </c>
      <c r="E1202" s="2109">
        <v>1</v>
      </c>
      <c r="F1202" s="2204">
        <v>63.884</v>
      </c>
      <c r="G1202" s="2513">
        <f>F1202*$I$2</f>
        <v>0</v>
      </c>
      <c r="H1202" s="1729">
        <f>G1202-G1202*($I$1)</f>
        <v>0</v>
      </c>
    </row>
    <row r="1203" spans="1:8" ht="14.25">
      <c r="A1203" s="2312" t="s">
        <v>26462</v>
      </c>
      <c r="B1203" s="2312" t="s">
        <v>26463</v>
      </c>
      <c r="C1203" s="2107" t="s">
        <v>26464</v>
      </c>
      <c r="D1203" s="2108" t="s">
        <v>1112</v>
      </c>
      <c r="E1203" s="2109">
        <v>1</v>
      </c>
      <c r="F1203" s="2204">
        <v>63.033000000000001</v>
      </c>
      <c r="G1203" s="2589">
        <f>F1203*$I$2</f>
        <v>0</v>
      </c>
      <c r="H1203" s="546">
        <f>G1203-G1203*($I$1)</f>
        <v>0</v>
      </c>
    </row>
    <row r="1204" spans="1:8" ht="14.25">
      <c r="A1204" s="2312" t="s">
        <v>26465</v>
      </c>
      <c r="B1204" s="2312" t="s">
        <v>26466</v>
      </c>
      <c r="C1204" s="2107" t="s">
        <v>26467</v>
      </c>
      <c r="D1204" s="2108" t="s">
        <v>1112</v>
      </c>
      <c r="E1204" s="2109">
        <v>1</v>
      </c>
      <c r="F1204" s="2204">
        <v>63.033000000000001</v>
      </c>
      <c r="G1204" s="546">
        <f>F1204*$I$2</f>
        <v>0</v>
      </c>
      <c r="H1204" s="546">
        <f>G1204-G1204*($I$1)</f>
        <v>0</v>
      </c>
    </row>
    <row r="1205" spans="1:8" ht="14.25">
      <c r="A1205" s="2312" t="s">
        <v>26468</v>
      </c>
      <c r="B1205" s="2312" t="s">
        <v>26469</v>
      </c>
      <c r="C1205" s="2107" t="s">
        <v>26470</v>
      </c>
      <c r="D1205" s="2108" t="s">
        <v>1112</v>
      </c>
      <c r="E1205" s="2109">
        <v>1</v>
      </c>
      <c r="F1205" s="2204">
        <v>62.18</v>
      </c>
      <c r="G1205" s="2513">
        <f>F1205*$I$2</f>
        <v>0</v>
      </c>
      <c r="H1205" s="2513">
        <f>G1205-G1205*($I$1)</f>
        <v>0</v>
      </c>
    </row>
    <row r="1206" spans="1:8" ht="14.25">
      <c r="A1206" s="2312" t="s">
        <v>26471</v>
      </c>
      <c r="B1206" s="2312" t="s">
        <v>26472</v>
      </c>
      <c r="C1206" s="2107" t="s">
        <v>26473</v>
      </c>
      <c r="D1206" s="2108" t="s">
        <v>1112</v>
      </c>
      <c r="E1206" s="2109">
        <v>1</v>
      </c>
      <c r="F1206" s="2204">
        <v>62.18</v>
      </c>
      <c r="G1206" s="2589">
        <f>F1206*$I$2</f>
        <v>0</v>
      </c>
      <c r="H1206" s="546">
        <f>G1206-G1206*($I$1)</f>
        <v>0</v>
      </c>
    </row>
    <row r="1207" spans="1:8" ht="14.25">
      <c r="A1207" s="2312" t="s">
        <v>26474</v>
      </c>
      <c r="B1207" s="2312" t="s">
        <v>26475</v>
      </c>
      <c r="C1207" s="2107" t="s">
        <v>26476</v>
      </c>
      <c r="D1207" s="2108" t="s">
        <v>1112</v>
      </c>
      <c r="E1207" s="2109">
        <v>1</v>
      </c>
      <c r="F1207" s="2204">
        <v>62.18</v>
      </c>
      <c r="G1207" s="2513">
        <f>F1207*$I$2</f>
        <v>0</v>
      </c>
      <c r="H1207" s="1509">
        <f>G1207-G1207*($I$1)</f>
        <v>0</v>
      </c>
    </row>
    <row r="1208" spans="1:8" ht="14.25">
      <c r="A1208" s="2312" t="s">
        <v>26477</v>
      </c>
      <c r="B1208" s="2312" t="s">
        <v>26478</v>
      </c>
      <c r="C1208" s="2107" t="s">
        <v>26479</v>
      </c>
      <c r="D1208" s="2108" t="s">
        <v>1112</v>
      </c>
      <c r="E1208" s="2109">
        <v>1</v>
      </c>
      <c r="F1208" s="2204">
        <v>62.18</v>
      </c>
      <c r="G1208" s="2513">
        <f>F1208*$I$2</f>
        <v>0</v>
      </c>
      <c r="H1208" s="2513">
        <f>G1208-G1208*($I$1)</f>
        <v>0</v>
      </c>
    </row>
    <row r="1209" spans="1:8" ht="14.25">
      <c r="A1209" s="250"/>
      <c r="B1209" s="250"/>
      <c r="C1209" s="485" t="s">
        <v>26480</v>
      </c>
      <c r="D1209" s="232"/>
      <c r="E1209" s="232"/>
      <c r="F1209" s="124"/>
      <c r="G1209" s="2513"/>
      <c r="H1209" s="2513"/>
    </row>
    <row r="1210" spans="1:8" ht="14.25">
      <c r="A1210" s="2312" t="s">
        <v>26481</v>
      </c>
      <c r="B1210" s="2312" t="s">
        <v>26482</v>
      </c>
      <c r="C1210" s="2107" t="s">
        <v>26483</v>
      </c>
      <c r="D1210" s="2108" t="s">
        <v>1112</v>
      </c>
      <c r="E1210" s="2109">
        <v>1</v>
      </c>
      <c r="F1210" s="2204">
        <v>9.64</v>
      </c>
      <c r="G1210" s="2513">
        <f>F1210*$I$2</f>
        <v>0</v>
      </c>
      <c r="H1210" s="2513">
        <f>G1210-G1210*($I$1)</f>
        <v>0</v>
      </c>
    </row>
    <row r="1211" spans="1:8" ht="14.25">
      <c r="A1211" s="2312" t="s">
        <v>26484</v>
      </c>
      <c r="B1211" s="2312" t="s">
        <v>26485</v>
      </c>
      <c r="C1211" s="2107" t="s">
        <v>26486</v>
      </c>
      <c r="D1211" s="2108" t="s">
        <v>1112</v>
      </c>
      <c r="E1211" s="2109">
        <v>1</v>
      </c>
      <c r="F1211" s="2204">
        <v>8.85</v>
      </c>
      <c r="G1211" s="2513">
        <f>F1211*$I$2</f>
        <v>0</v>
      </c>
      <c r="H1211" s="2513">
        <f>G1211-G1211*($I$1)</f>
        <v>0</v>
      </c>
    </row>
    <row r="1212" spans="1:8" ht="14.25">
      <c r="A1212" s="2312" t="s">
        <v>26487</v>
      </c>
      <c r="B1212" s="2312" t="s">
        <v>26488</v>
      </c>
      <c r="C1212" s="2107" t="s">
        <v>26489</v>
      </c>
      <c r="D1212" s="2108" t="s">
        <v>1112</v>
      </c>
      <c r="E1212" s="2109">
        <v>1</v>
      </c>
      <c r="F1212" s="2204">
        <v>8.4779999999999998</v>
      </c>
      <c r="G1212" s="2513">
        <f>F1212*$I$2</f>
        <v>0</v>
      </c>
      <c r="H1212" s="2513">
        <f>G1212-G1212*($I$1)</f>
        <v>0</v>
      </c>
    </row>
    <row r="1213" spans="1:8" ht="14.25">
      <c r="A1213" s="2312" t="s">
        <v>26490</v>
      </c>
      <c r="B1213" s="2312" t="s">
        <v>26491</v>
      </c>
      <c r="C1213" s="2107" t="s">
        <v>26492</v>
      </c>
      <c r="D1213" s="2108" t="s">
        <v>1112</v>
      </c>
      <c r="E1213" s="2109">
        <v>1</v>
      </c>
      <c r="F1213" s="2204">
        <v>8.14</v>
      </c>
      <c r="G1213" s="1729">
        <f>F1213*$I$2</f>
        <v>0</v>
      </c>
      <c r="H1213" s="1729">
        <f>G1213-G1213*($I$1)</f>
        <v>0</v>
      </c>
    </row>
    <row r="1214" spans="1:8" ht="14.25">
      <c r="A1214" s="2312" t="s">
        <v>26493</v>
      </c>
      <c r="B1214" s="2312" t="s">
        <v>26494</v>
      </c>
      <c r="C1214" s="2107" t="s">
        <v>26495</v>
      </c>
      <c r="D1214" s="2108" t="s">
        <v>1112</v>
      </c>
      <c r="E1214" s="2109">
        <v>1</v>
      </c>
      <c r="F1214" s="2204">
        <v>8.14</v>
      </c>
      <c r="G1214" s="546">
        <f>F1214*$I$2</f>
        <v>0</v>
      </c>
      <c r="H1214" s="546">
        <f>G1214-G1214*($I$1)</f>
        <v>0</v>
      </c>
    </row>
    <row r="1215" spans="1:8" ht="14.25">
      <c r="A1215" s="2312" t="s">
        <v>26496</v>
      </c>
      <c r="B1215" s="2312" t="s">
        <v>26497</v>
      </c>
      <c r="C1215" s="2107" t="s">
        <v>26498</v>
      </c>
      <c r="D1215" s="2108" t="s">
        <v>1112</v>
      </c>
      <c r="E1215" s="2109">
        <v>1</v>
      </c>
      <c r="F1215" s="2204">
        <v>7.7309999999999999</v>
      </c>
      <c r="G1215" s="546">
        <f t="shared" ref="G1215:G1216" si="22">F1215*$I$2</f>
        <v>0</v>
      </c>
      <c r="H1215" s="546">
        <f t="shared" ref="H1215:H1216" si="23">G1215-G1215*($I$1)</f>
        <v>0</v>
      </c>
    </row>
    <row r="1216" spans="1:8" ht="14.25">
      <c r="A1216" s="2312" t="s">
        <v>26499</v>
      </c>
      <c r="B1216" s="2312" t="s">
        <v>26500</v>
      </c>
      <c r="C1216" s="2107" t="s">
        <v>26501</v>
      </c>
      <c r="D1216" s="2108" t="s">
        <v>1112</v>
      </c>
      <c r="E1216" s="2109">
        <v>1</v>
      </c>
      <c r="F1216" s="2204">
        <v>7.7309999999999999</v>
      </c>
      <c r="G1216" s="546">
        <f t="shared" si="22"/>
        <v>0</v>
      </c>
      <c r="H1216" s="546">
        <f t="shared" si="23"/>
        <v>0</v>
      </c>
    </row>
    <row r="1217" spans="1:8" ht="14.25">
      <c r="A1217" s="2312" t="s">
        <v>26502</v>
      </c>
      <c r="B1217" s="2312" t="s">
        <v>26503</v>
      </c>
      <c r="C1217" s="2107" t="s">
        <v>26504</v>
      </c>
      <c r="D1217" s="2108" t="s">
        <v>1112</v>
      </c>
      <c r="E1217" s="2109">
        <v>1</v>
      </c>
      <c r="F1217" s="2204">
        <v>7.7309999999999999</v>
      </c>
      <c r="G1217" s="546">
        <f>F1217*$I$2</f>
        <v>0</v>
      </c>
      <c r="H1217" s="546">
        <f>G1217-G1217*($I$1)</f>
        <v>0</v>
      </c>
    </row>
    <row r="1218" spans="1:8" ht="14.25">
      <c r="A1218" s="2312" t="s">
        <v>26505</v>
      </c>
      <c r="B1218" s="2312" t="s">
        <v>26506</v>
      </c>
      <c r="C1218" s="2107" t="s">
        <v>26507</v>
      </c>
      <c r="D1218" s="2108" t="s">
        <v>1112</v>
      </c>
      <c r="E1218" s="2109">
        <v>1</v>
      </c>
      <c r="F1218" s="2204">
        <v>7.7309999999999999</v>
      </c>
      <c r="G1218" s="735">
        <f>F1218*$I$2</f>
        <v>0</v>
      </c>
      <c r="H1218" s="735">
        <f>G1218-G1218*($I$1)</f>
        <v>0</v>
      </c>
    </row>
    <row r="1219" spans="1:8" ht="14.25">
      <c r="A1219" s="2312" t="s">
        <v>26508</v>
      </c>
      <c r="B1219" s="2312" t="s">
        <v>26509</v>
      </c>
      <c r="C1219" s="2107" t="s">
        <v>26510</v>
      </c>
      <c r="D1219" s="2108" t="s">
        <v>1112</v>
      </c>
      <c r="E1219" s="2109">
        <v>1</v>
      </c>
      <c r="F1219" s="2204">
        <v>7.7309999999999999</v>
      </c>
      <c r="G1219" s="546">
        <f>F1219*$I$2</f>
        <v>0</v>
      </c>
      <c r="H1219" s="546">
        <f>G1219-G1219*($I$1)</f>
        <v>0</v>
      </c>
    </row>
    <row r="1220" spans="1:8" ht="14.25">
      <c r="A1220" s="250"/>
      <c r="B1220" s="250"/>
      <c r="C1220" s="485" t="s">
        <v>26511</v>
      </c>
      <c r="D1220" s="232"/>
      <c r="E1220" s="232"/>
      <c r="F1220" s="124"/>
      <c r="G1220" s="373"/>
      <c r="H1220" s="373"/>
    </row>
    <row r="1221" spans="1:8" ht="14.25">
      <c r="A1221" s="2312" t="s">
        <v>26512</v>
      </c>
      <c r="B1221" s="2312" t="s">
        <v>26513</v>
      </c>
      <c r="C1221" s="2107" t="s">
        <v>26514</v>
      </c>
      <c r="D1221" s="2108" t="s">
        <v>1112</v>
      </c>
      <c r="E1221" s="2109">
        <v>1</v>
      </c>
      <c r="F1221" s="2204">
        <v>459.71100000000001</v>
      </c>
      <c r="G1221" s="546">
        <f>F1221*$I$2</f>
        <v>0</v>
      </c>
      <c r="H1221" s="546">
        <f>G1221-G1221*($I$1)</f>
        <v>0</v>
      </c>
    </row>
    <row r="1222" spans="1:8" ht="14.25">
      <c r="A1222" s="2312" t="s">
        <v>26515</v>
      </c>
      <c r="B1222" s="2312" t="s">
        <v>26516</v>
      </c>
      <c r="C1222" s="2107" t="s">
        <v>26517</v>
      </c>
      <c r="D1222" s="2108" t="s">
        <v>1112</v>
      </c>
      <c r="E1222" s="2109">
        <v>1</v>
      </c>
      <c r="F1222" s="2204">
        <v>429.173</v>
      </c>
      <c r="G1222" s="1509">
        <f>F1222*$I$2</f>
        <v>0</v>
      </c>
      <c r="H1222" s="1509">
        <f>G1222-G1222*($I$1)</f>
        <v>0</v>
      </c>
    </row>
    <row r="1223" spans="1:8" ht="14.25">
      <c r="A1223" s="2312" t="s">
        <v>26518</v>
      </c>
      <c r="B1223" s="2312" t="s">
        <v>26519</v>
      </c>
      <c r="C1223" s="2107" t="s">
        <v>26520</v>
      </c>
      <c r="D1223" s="2108" t="s">
        <v>1112</v>
      </c>
      <c r="E1223" s="2109">
        <v>1</v>
      </c>
      <c r="F1223" s="2204">
        <v>409.88299999999998</v>
      </c>
      <c r="G1223" s="2513">
        <f>F1223*$I$2</f>
        <v>0</v>
      </c>
      <c r="H1223" s="2513">
        <f>G1223-G1223*($I$1)</f>
        <v>0</v>
      </c>
    </row>
    <row r="1224" spans="1:8" ht="14.25">
      <c r="A1224" s="2312" t="s">
        <v>26521</v>
      </c>
      <c r="B1224" s="2312" t="s">
        <v>26522</v>
      </c>
      <c r="C1224" s="2107" t="s">
        <v>26523</v>
      </c>
      <c r="D1224" s="2108" t="s">
        <v>1112</v>
      </c>
      <c r="E1224" s="2109">
        <v>1</v>
      </c>
      <c r="F1224" s="2204">
        <v>404.66199999999998</v>
      </c>
      <c r="G1224" s="2513">
        <f>F1224*$I$2</f>
        <v>0</v>
      </c>
      <c r="H1224" s="2513">
        <f>G1224-G1224*($I$1)</f>
        <v>0</v>
      </c>
    </row>
    <row r="1225" spans="1:8" ht="14.25">
      <c r="A1225" s="2312" t="s">
        <v>26524</v>
      </c>
      <c r="B1225" s="2312" t="s">
        <v>26525</v>
      </c>
      <c r="C1225" s="2107" t="s">
        <v>26526</v>
      </c>
      <c r="D1225" s="2108" t="s">
        <v>1112</v>
      </c>
      <c r="E1225" s="2109">
        <v>1</v>
      </c>
      <c r="F1225" s="2204">
        <v>394.22</v>
      </c>
      <c r="G1225" s="1729">
        <f>F1225*$I$2</f>
        <v>0</v>
      </c>
      <c r="H1225" s="1729">
        <f>G1225-G1225*($I$1)</f>
        <v>0</v>
      </c>
    </row>
    <row r="1226" spans="1:8" ht="14.25">
      <c r="A1226" s="2312" t="s">
        <v>26527</v>
      </c>
      <c r="B1226" s="2312" t="s">
        <v>26528</v>
      </c>
      <c r="C1226" s="2107" t="s">
        <v>26529</v>
      </c>
      <c r="D1226" s="2108" t="s">
        <v>1112</v>
      </c>
      <c r="E1226" s="2109">
        <v>1</v>
      </c>
      <c r="F1226" s="2204">
        <v>394.22</v>
      </c>
      <c r="G1226" s="546">
        <f>F1226*$I$2</f>
        <v>0</v>
      </c>
      <c r="H1226" s="546">
        <f>G1226-G1226*($I$1)</f>
        <v>0</v>
      </c>
    </row>
    <row r="1227" spans="1:8" ht="14.25">
      <c r="A1227" s="2312" t="s">
        <v>26530</v>
      </c>
      <c r="B1227" s="2312" t="s">
        <v>26531</v>
      </c>
      <c r="C1227" s="2107" t="s">
        <v>26532</v>
      </c>
      <c r="D1227" s="2108" t="s">
        <v>1112</v>
      </c>
      <c r="E1227" s="2109">
        <v>1</v>
      </c>
      <c r="F1227" s="2587">
        <v>1090.972</v>
      </c>
      <c r="G1227" s="546">
        <f>F1227*$I$2</f>
        <v>0</v>
      </c>
      <c r="H1227" s="546">
        <f>G1227-G1227*($I$1)</f>
        <v>0</v>
      </c>
    </row>
    <row r="1228" spans="1:8" ht="14.25">
      <c r="A1228" s="2312" t="s">
        <v>26533</v>
      </c>
      <c r="B1228" s="2312" t="s">
        <v>26534</v>
      </c>
      <c r="C1228" s="2107" t="s">
        <v>26535</v>
      </c>
      <c r="D1228" s="2108" t="s">
        <v>1112</v>
      </c>
      <c r="E1228" s="2109">
        <v>1</v>
      </c>
      <c r="F1228" s="2204">
        <v>386.38799999999998</v>
      </c>
      <c r="G1228" s="546">
        <f>F1228*$I$2</f>
        <v>0</v>
      </c>
      <c r="H1228" s="546">
        <f>G1228-G1228*($I$1)</f>
        <v>0</v>
      </c>
    </row>
    <row r="1229" spans="1:8" ht="14.25">
      <c r="A1229" s="2312" t="s">
        <v>26536</v>
      </c>
      <c r="B1229" s="2312" t="s">
        <v>26537</v>
      </c>
      <c r="C1229" s="2107" t="s">
        <v>26538</v>
      </c>
      <c r="D1229" s="2108" t="s">
        <v>1112</v>
      </c>
      <c r="E1229" s="2109">
        <v>1</v>
      </c>
      <c r="F1229" s="2204">
        <v>386.38799999999998</v>
      </c>
      <c r="G1229" s="1509">
        <f>F1229*$I$2</f>
        <v>0</v>
      </c>
      <c r="H1229" s="1509">
        <f>G1229-G1229*($I$1)</f>
        <v>0</v>
      </c>
    </row>
    <row r="1230" spans="1:8" ht="14.25">
      <c r="A1230" s="2312" t="s">
        <v>26539</v>
      </c>
      <c r="B1230" s="2312" t="s">
        <v>26540</v>
      </c>
      <c r="C1230" s="2107" t="s">
        <v>26541</v>
      </c>
      <c r="D1230" s="2108" t="s">
        <v>1112</v>
      </c>
      <c r="E1230" s="2109">
        <v>1</v>
      </c>
      <c r="F1230" s="2204">
        <v>386.38799999999998</v>
      </c>
      <c r="G1230" s="2513">
        <f>F1230*$I$2</f>
        <v>0</v>
      </c>
      <c r="H1230" s="2513">
        <f>G1230-G1230*($I$1)</f>
        <v>0</v>
      </c>
    </row>
    <row r="1231" spans="1:8" ht="14.25">
      <c r="A1231" s="250"/>
      <c r="B1231" s="250"/>
      <c r="C1231" s="485" t="s">
        <v>26542</v>
      </c>
      <c r="D1231" s="232"/>
      <c r="E1231" s="232"/>
      <c r="F1231" s="124"/>
      <c r="G1231" s="1729"/>
      <c r="H1231" s="1729"/>
    </row>
    <row r="1232" spans="1:8" ht="14.25">
      <c r="A1232" s="2312" t="s">
        <v>26543</v>
      </c>
      <c r="B1232" s="2312" t="s">
        <v>26544</v>
      </c>
      <c r="C1232" s="2107" t="s">
        <v>26545</v>
      </c>
      <c r="D1232" s="2108" t="s">
        <v>1134</v>
      </c>
      <c r="E1232" s="2109">
        <v>50</v>
      </c>
      <c r="F1232" s="2204">
        <v>1.075</v>
      </c>
      <c r="G1232" s="546">
        <f>F1232*$I$2</f>
        <v>0</v>
      </c>
      <c r="H1232" s="546">
        <f>G1232-G1232*($I$1)</f>
        <v>0</v>
      </c>
    </row>
    <row r="1233" spans="1:8" ht="14.25">
      <c r="A1233" s="2312" t="s">
        <v>26546</v>
      </c>
      <c r="B1233" s="2312" t="s">
        <v>26547</v>
      </c>
      <c r="C1233" s="2107" t="s">
        <v>26548</v>
      </c>
      <c r="D1233" s="2108" t="s">
        <v>1134</v>
      </c>
      <c r="E1233" s="2109">
        <v>50</v>
      </c>
      <c r="F1233" s="2204">
        <v>0.93400000000000005</v>
      </c>
      <c r="G1233" s="546">
        <f>F1233*$I$2</f>
        <v>0</v>
      </c>
      <c r="H1233" s="546">
        <f>G1233-G1233*($I$1)</f>
        <v>0</v>
      </c>
    </row>
    <row r="1234" spans="1:8" ht="14.25">
      <c r="A1234" s="2312" t="s">
        <v>26549</v>
      </c>
      <c r="B1234" s="2312" t="s">
        <v>26550</v>
      </c>
      <c r="C1234" s="2107" t="s">
        <v>26551</v>
      </c>
      <c r="D1234" s="2108" t="s">
        <v>1134</v>
      </c>
      <c r="E1234" s="2109">
        <v>50</v>
      </c>
      <c r="F1234" s="2204">
        <v>0.93400000000000005</v>
      </c>
      <c r="G1234" s="546">
        <f t="shared" ref="G1234:G1235" si="24">F1234*$I$2</f>
        <v>0</v>
      </c>
      <c r="H1234" s="546">
        <f t="shared" ref="H1234:H1235" si="25">G1234-G1234*($I$1)</f>
        <v>0</v>
      </c>
    </row>
    <row r="1235" spans="1:8" ht="14.25">
      <c r="A1235" s="2312" t="s">
        <v>26552</v>
      </c>
      <c r="B1235" s="2312" t="s">
        <v>26553</v>
      </c>
      <c r="C1235" s="2107" t="s">
        <v>26554</v>
      </c>
      <c r="D1235" s="2108" t="s">
        <v>1134</v>
      </c>
      <c r="E1235" s="2109">
        <v>50</v>
      </c>
      <c r="F1235" s="2204">
        <v>0.93400000000000005</v>
      </c>
      <c r="G1235" s="1509">
        <f t="shared" si="24"/>
        <v>0</v>
      </c>
      <c r="H1235" s="1509">
        <f t="shared" si="25"/>
        <v>0</v>
      </c>
    </row>
    <row r="1236" spans="1:8" ht="14.25">
      <c r="A1236" s="2312" t="s">
        <v>26555</v>
      </c>
      <c r="B1236" s="2312" t="s">
        <v>26556</v>
      </c>
      <c r="C1236" s="2107" t="s">
        <v>26557</v>
      </c>
      <c r="D1236" s="2108" t="s">
        <v>1134</v>
      </c>
      <c r="E1236" s="2109">
        <v>50</v>
      </c>
      <c r="F1236" s="2204">
        <v>0.93400000000000005</v>
      </c>
      <c r="G1236" s="2513">
        <f>F1236*$I$2</f>
        <v>0</v>
      </c>
      <c r="H1236" s="2513">
        <f>G1236-G1236*($I$1)</f>
        <v>0</v>
      </c>
    </row>
    <row r="1237" spans="1:8" ht="14.25">
      <c r="A1237" s="250"/>
      <c r="B1237" s="250"/>
      <c r="C1237" s="485" t="s">
        <v>26558</v>
      </c>
      <c r="D1237" s="232"/>
      <c r="E1237" s="232"/>
      <c r="F1237" s="124"/>
      <c r="G1237" s="2513"/>
      <c r="H1237" s="2513"/>
    </row>
    <row r="1238" spans="1:8" ht="14.25">
      <c r="A1238" s="2312" t="s">
        <v>26559</v>
      </c>
      <c r="B1238" s="2312" t="s">
        <v>26560</v>
      </c>
      <c r="C1238" s="2107" t="s">
        <v>26561</v>
      </c>
      <c r="D1238" s="2108" t="s">
        <v>1134</v>
      </c>
      <c r="E1238" s="2109">
        <v>50</v>
      </c>
      <c r="F1238" s="2204">
        <v>1.9119999999999999</v>
      </c>
      <c r="G1238" s="2513">
        <f>F1238*$I$2</f>
        <v>0</v>
      </c>
      <c r="H1238" s="2513">
        <f>G1238-G1238*($I$1)</f>
        <v>0</v>
      </c>
    </row>
    <row r="1239" spans="1:8" ht="14.25">
      <c r="A1239" s="2312" t="s">
        <v>26562</v>
      </c>
      <c r="B1239" s="2312" t="s">
        <v>26563</v>
      </c>
      <c r="C1239" s="2107" t="s">
        <v>26564</v>
      </c>
      <c r="D1239" s="2108" t="s">
        <v>1134</v>
      </c>
      <c r="E1239" s="2109">
        <v>50</v>
      </c>
      <c r="F1239" s="2204">
        <v>1.7210000000000001</v>
      </c>
      <c r="G1239" s="2513">
        <f>F1239*$I$2</f>
        <v>0</v>
      </c>
      <c r="H1239" s="2513">
        <f>G1239-G1239*($I$1)</f>
        <v>0</v>
      </c>
    </row>
    <row r="1240" spans="1:8" ht="14.25">
      <c r="A1240" s="2312" t="s">
        <v>26565</v>
      </c>
      <c r="B1240" s="2312" t="s">
        <v>26566</v>
      </c>
      <c r="C1240" s="2107" t="s">
        <v>26567</v>
      </c>
      <c r="D1240" s="2108" t="s">
        <v>1134</v>
      </c>
      <c r="E1240" s="2109">
        <v>50</v>
      </c>
      <c r="F1240" s="2204">
        <v>1.506</v>
      </c>
      <c r="G1240" s="2513">
        <f>F1240*$I$2</f>
        <v>0</v>
      </c>
      <c r="H1240" s="2513">
        <f>G1240-G1240*($I$1)</f>
        <v>0</v>
      </c>
    </row>
    <row r="1241" spans="1:8" ht="14.25">
      <c r="A1241" s="2312" t="s">
        <v>26568</v>
      </c>
      <c r="B1241" s="2312" t="s">
        <v>26569</v>
      </c>
      <c r="C1241" s="2107" t="s">
        <v>26570</v>
      </c>
      <c r="D1241" s="2108" t="s">
        <v>1134</v>
      </c>
      <c r="E1241" s="2109">
        <v>50</v>
      </c>
      <c r="F1241" s="2204">
        <v>1.506</v>
      </c>
      <c r="G1241" s="2513">
        <f>F1241*$I$2</f>
        <v>0</v>
      </c>
      <c r="H1241" s="2513">
        <f>G1241-G1241*($I$1)</f>
        <v>0</v>
      </c>
    </row>
    <row r="1242" spans="1:8" ht="14.25">
      <c r="A1242" s="2312" t="s">
        <v>26571</v>
      </c>
      <c r="B1242" s="2312" t="s">
        <v>26572</v>
      </c>
      <c r="C1242" s="2107" t="s">
        <v>26573</v>
      </c>
      <c r="D1242" s="2108" t="s">
        <v>1134</v>
      </c>
      <c r="E1242" s="2109">
        <v>50</v>
      </c>
      <c r="F1242" s="2204">
        <v>1.506</v>
      </c>
      <c r="G1242" s="2513">
        <f>F1242*$I$2</f>
        <v>0</v>
      </c>
      <c r="H1242" s="2513">
        <f>G1242-G1242*($I$1)</f>
        <v>0</v>
      </c>
    </row>
    <row r="1243" spans="1:8" ht="14.25">
      <c r="A1243" s="2312" t="s">
        <v>26574</v>
      </c>
      <c r="B1243" s="2312" t="s">
        <v>26575</v>
      </c>
      <c r="C1243" s="2107" t="s">
        <v>26576</v>
      </c>
      <c r="D1243" s="2108" t="s">
        <v>1134</v>
      </c>
      <c r="E1243" s="2109">
        <v>50</v>
      </c>
      <c r="F1243" s="2204">
        <v>1.506</v>
      </c>
      <c r="G1243" s="2513">
        <f>F1243*$I$2</f>
        <v>0</v>
      </c>
      <c r="H1243" s="2513">
        <f>G1243-G1243*($I$1)</f>
        <v>0</v>
      </c>
    </row>
    <row r="1244" spans="1:8" ht="14.25">
      <c r="A1244" s="2312" t="s">
        <v>26577</v>
      </c>
      <c r="B1244" s="2312" t="s">
        <v>26578</v>
      </c>
      <c r="C1244" s="2107" t="s">
        <v>26579</v>
      </c>
      <c r="D1244" s="2108" t="s">
        <v>1134</v>
      </c>
      <c r="E1244" s="2109">
        <v>50</v>
      </c>
      <c r="F1244" s="2204">
        <v>1.506</v>
      </c>
      <c r="G1244" s="2513">
        <f>F1244*$I$2</f>
        <v>0</v>
      </c>
      <c r="H1244" s="1729">
        <f>G1244-G1244*($I$1)</f>
        <v>0</v>
      </c>
    </row>
    <row r="1245" spans="1:8" ht="14.25">
      <c r="A1245" s="2312" t="s">
        <v>26580</v>
      </c>
      <c r="B1245" s="2312" t="s">
        <v>26581</v>
      </c>
      <c r="C1245" s="2107" t="s">
        <v>26582</v>
      </c>
      <c r="D1245" s="2108" t="s">
        <v>1134</v>
      </c>
      <c r="E1245" s="2109">
        <v>50</v>
      </c>
      <c r="F1245" s="2204">
        <v>1.506</v>
      </c>
      <c r="G1245" s="2589">
        <f>F1245*$I$2</f>
        <v>0</v>
      </c>
      <c r="H1245" s="546">
        <f>G1245-G1245*($I$1)</f>
        <v>0</v>
      </c>
    </row>
    <row r="1246" spans="1:8" ht="14.25">
      <c r="A1246" s="2312" t="s">
        <v>26583</v>
      </c>
      <c r="B1246" s="2312" t="s">
        <v>26584</v>
      </c>
      <c r="C1246" s="2107" t="s">
        <v>26585</v>
      </c>
      <c r="D1246" s="2108" t="s">
        <v>1134</v>
      </c>
      <c r="E1246" s="2109">
        <v>50</v>
      </c>
      <c r="F1246" s="2204">
        <v>1.506</v>
      </c>
      <c r="G1246" s="737">
        <f t="shared" ref="G1246:G1247" si="26">F1246*$I$2</f>
        <v>0</v>
      </c>
      <c r="H1246" s="737">
        <f t="shared" ref="H1246:H1247" si="27">G1246-G1246*($I$1)</f>
        <v>0</v>
      </c>
    </row>
    <row r="1247" spans="1:8" ht="14.25">
      <c r="A1247" s="2312" t="s">
        <v>26586</v>
      </c>
      <c r="B1247" s="2312" t="s">
        <v>26587</v>
      </c>
      <c r="C1247" s="2107" t="s">
        <v>26588</v>
      </c>
      <c r="D1247" s="2108" t="s">
        <v>1134</v>
      </c>
      <c r="E1247" s="2109">
        <v>50</v>
      </c>
      <c r="F1247" s="2586">
        <v>1.506</v>
      </c>
      <c r="G1247" s="546">
        <f t="shared" si="26"/>
        <v>0</v>
      </c>
      <c r="H1247" s="546">
        <f t="shared" si="27"/>
        <v>0</v>
      </c>
    </row>
    <row r="1248" spans="1:8" ht="14.25">
      <c r="A1248" s="250"/>
      <c r="B1248" s="250"/>
      <c r="C1248" s="485" t="s">
        <v>26589</v>
      </c>
      <c r="D1248" s="232"/>
      <c r="E1248" s="232"/>
      <c r="F1248" s="124"/>
      <c r="G1248" s="373"/>
      <c r="H1248" s="373"/>
    </row>
    <row r="1249" spans="1:8" ht="14.25">
      <c r="A1249" s="250"/>
      <c r="B1249" s="250"/>
      <c r="C1249" s="485" t="s">
        <v>26590</v>
      </c>
      <c r="D1249" s="232"/>
      <c r="E1249" s="232"/>
      <c r="F1249" s="124"/>
      <c r="G1249" s="373"/>
      <c r="H1249" s="373"/>
    </row>
    <row r="1250" spans="1:8" ht="14.25">
      <c r="A1250" s="2312" t="s">
        <v>26591</v>
      </c>
      <c r="B1250" s="2312" t="s">
        <v>26592</v>
      </c>
      <c r="C1250" s="2107" t="s">
        <v>26593</v>
      </c>
      <c r="D1250" s="2108" t="s">
        <v>1134</v>
      </c>
      <c r="E1250" s="2110">
        <v>5</v>
      </c>
      <c r="F1250" s="837">
        <v>5.7530000000000001</v>
      </c>
      <c r="G1250" s="546">
        <f>F1250*$I$2</f>
        <v>0</v>
      </c>
      <c r="H1250" s="546">
        <f>G1250-G1250*($I$1)</f>
        <v>0</v>
      </c>
    </row>
    <row r="1251" spans="1:8" ht="14.25">
      <c r="A1251" s="2312" t="s">
        <v>26594</v>
      </c>
      <c r="B1251" s="2312" t="s">
        <v>26595</v>
      </c>
      <c r="C1251" s="2107" t="s">
        <v>26596</v>
      </c>
      <c r="D1251" s="2108" t="s">
        <v>1134</v>
      </c>
      <c r="E1251" s="2110">
        <v>5</v>
      </c>
      <c r="F1251" s="733">
        <v>5.7530000000000001</v>
      </c>
      <c r="G1251" s="838">
        <f>F1251*$I$2</f>
        <v>0</v>
      </c>
      <c r="H1251" s="735">
        <f>G1251-G1251*($I$1)</f>
        <v>0</v>
      </c>
    </row>
    <row r="1252" spans="1:8" ht="14.25">
      <c r="A1252" s="2312" t="s">
        <v>26597</v>
      </c>
      <c r="B1252" s="2312" t="s">
        <v>26598</v>
      </c>
      <c r="C1252" s="2107" t="s">
        <v>26599</v>
      </c>
      <c r="D1252" s="2108" t="s">
        <v>1134</v>
      </c>
      <c r="E1252" s="2110">
        <v>5</v>
      </c>
      <c r="F1252" s="733">
        <v>5.7530000000000001</v>
      </c>
      <c r="G1252" s="836">
        <f>F1252*$I$2</f>
        <v>0</v>
      </c>
      <c r="H1252" s="546">
        <f>G1252-G1252*($I$1)</f>
        <v>0</v>
      </c>
    </row>
    <row r="1253" spans="1:8" ht="14.25">
      <c r="A1253" s="250"/>
      <c r="B1253" s="250"/>
      <c r="C1253" s="485" t="s">
        <v>26600</v>
      </c>
      <c r="D1253" s="232"/>
      <c r="E1253" s="232"/>
      <c r="F1253" s="124"/>
      <c r="G1253" s="373"/>
      <c r="H1253" s="373"/>
    </row>
    <row r="1254" spans="1:8" ht="14.25">
      <c r="A1254" s="2312" t="s">
        <v>26601</v>
      </c>
      <c r="B1254" s="2312" t="s">
        <v>26602</v>
      </c>
      <c r="C1254" s="2107" t="s">
        <v>26603</v>
      </c>
      <c r="D1254" s="2108" t="s">
        <v>1134</v>
      </c>
      <c r="E1254" s="2110">
        <v>5</v>
      </c>
      <c r="F1254" s="733">
        <v>2.7290000000000001</v>
      </c>
      <c r="G1254" s="546">
        <f>F1254*$I$2</f>
        <v>0</v>
      </c>
      <c r="H1254" s="546">
        <f>G1254-G1254*($I$1)</f>
        <v>0</v>
      </c>
    </row>
    <row r="1255" spans="1:8" ht="14.25">
      <c r="A1255" s="2312" t="s">
        <v>26604</v>
      </c>
      <c r="B1255" s="2312" t="s">
        <v>26605</v>
      </c>
      <c r="C1255" s="2107" t="s">
        <v>26606</v>
      </c>
      <c r="D1255" s="2108" t="s">
        <v>1134</v>
      </c>
      <c r="E1255" s="2109">
        <v>5</v>
      </c>
      <c r="F1255" s="1508">
        <v>2.7290000000000001</v>
      </c>
      <c r="G1255" s="739">
        <f>F1255*$I$2</f>
        <v>0</v>
      </c>
      <c r="H1255" s="739">
        <f>G1255-G1255*($I$1)</f>
        <v>0</v>
      </c>
    </row>
    <row r="1256" spans="1:8" ht="14.25">
      <c r="A1256" s="2312" t="s">
        <v>26607</v>
      </c>
      <c r="B1256" s="2312" t="s">
        <v>26608</v>
      </c>
      <c r="C1256" s="2107" t="s">
        <v>26609</v>
      </c>
      <c r="D1256" s="2108" t="s">
        <v>1134</v>
      </c>
      <c r="E1256" s="2109">
        <v>5</v>
      </c>
      <c r="F1256" s="2204">
        <v>2.7290000000000001</v>
      </c>
      <c r="G1256" s="546">
        <f>F1256*$I$2</f>
        <v>0</v>
      </c>
      <c r="H1256" s="546">
        <f>G1256-G1256*($I$1)</f>
        <v>0</v>
      </c>
    </row>
    <row r="1257" spans="1:8" ht="14.25">
      <c r="A1257" s="2312" t="s">
        <v>26610</v>
      </c>
      <c r="B1257" s="2312" t="s">
        <v>26611</v>
      </c>
      <c r="C1257" s="2107" t="s">
        <v>26612</v>
      </c>
      <c r="D1257" s="2108" t="s">
        <v>1134</v>
      </c>
      <c r="E1257" s="2109">
        <v>5</v>
      </c>
      <c r="F1257" s="2204">
        <v>2.71</v>
      </c>
      <c r="G1257" s="546">
        <f>F1256*$I$2</f>
        <v>0</v>
      </c>
      <c r="H1257" s="546">
        <f>G1257-G1257*($I$1)</f>
        <v>0</v>
      </c>
    </row>
    <row r="1258" spans="1:8" ht="14.25">
      <c r="A1258" s="2312" t="s">
        <v>26613</v>
      </c>
      <c r="B1258" s="2312" t="s">
        <v>26614</v>
      </c>
      <c r="C1258" s="2107" t="s">
        <v>26615</v>
      </c>
      <c r="D1258" s="2108" t="s">
        <v>1134</v>
      </c>
      <c r="E1258" s="2109">
        <v>5</v>
      </c>
      <c r="F1258" s="2581">
        <v>2.71</v>
      </c>
      <c r="G1258" s="735">
        <f>F1257*$I$2</f>
        <v>0</v>
      </c>
      <c r="H1258" s="735">
        <f>G1258-G1258*($I$1)</f>
        <v>0</v>
      </c>
    </row>
    <row r="1259" spans="1:8" ht="14.25">
      <c r="A1259" s="2312" t="s">
        <v>26616</v>
      </c>
      <c r="B1259" s="2312" t="s">
        <v>26617</v>
      </c>
      <c r="C1259" s="2107" t="s">
        <v>26618</v>
      </c>
      <c r="D1259" s="2108" t="s">
        <v>1134</v>
      </c>
      <c r="E1259" s="2110">
        <v>5</v>
      </c>
      <c r="F1259" s="733">
        <v>2.71</v>
      </c>
      <c r="G1259" s="546">
        <f>F1259*$I$2</f>
        <v>0</v>
      </c>
      <c r="H1259" s="546">
        <f>G1259-G1259*($I$1)</f>
        <v>0</v>
      </c>
    </row>
    <row r="1260" spans="1:8" ht="14.25">
      <c r="A1260" s="250"/>
      <c r="B1260" s="250"/>
      <c r="C1260" s="485" t="s">
        <v>26619</v>
      </c>
      <c r="D1260" s="232"/>
      <c r="E1260" s="232"/>
      <c r="F1260" s="124"/>
      <c r="G1260" s="373"/>
      <c r="H1260" s="373"/>
    </row>
    <row r="1261" spans="1:8" ht="14.25">
      <c r="A1261" s="2312" t="s">
        <v>26620</v>
      </c>
      <c r="B1261" s="2312" t="s">
        <v>26621</v>
      </c>
      <c r="C1261" s="2107" t="s">
        <v>26622</v>
      </c>
      <c r="D1261" s="2108" t="s">
        <v>1134</v>
      </c>
      <c r="E1261" s="2109">
        <v>50</v>
      </c>
      <c r="F1261" s="2586">
        <v>4.5869999999999997</v>
      </c>
      <c r="G1261" s="546">
        <f>F1261*$I$2</f>
        <v>0</v>
      </c>
      <c r="H1261" s="546">
        <f>G1261-G1261*($I$1)</f>
        <v>0</v>
      </c>
    </row>
    <row r="1262" spans="1:8" ht="14.25">
      <c r="A1262" s="2312" t="s">
        <v>26623</v>
      </c>
      <c r="B1262" s="2312" t="s">
        <v>26624</v>
      </c>
      <c r="C1262" s="2107" t="s">
        <v>26625</v>
      </c>
      <c r="D1262" s="2108" t="s">
        <v>1134</v>
      </c>
      <c r="E1262" s="2109">
        <v>50</v>
      </c>
      <c r="F1262" s="2204">
        <v>4.5890000000000004</v>
      </c>
      <c r="G1262" s="1509">
        <f>F1262*$I$2</f>
        <v>0</v>
      </c>
      <c r="H1262" s="1509">
        <f>G1262-G1262*($I$1)</f>
        <v>0</v>
      </c>
    </row>
    <row r="1263" spans="1:8" ht="14.25">
      <c r="A1263" s="2312" t="s">
        <v>26626</v>
      </c>
      <c r="B1263" s="2312" t="s">
        <v>26627</v>
      </c>
      <c r="C1263" s="2107" t="s">
        <v>26628</v>
      </c>
      <c r="D1263" s="2108" t="s">
        <v>1134</v>
      </c>
      <c r="E1263" s="2109">
        <v>50</v>
      </c>
      <c r="F1263" s="2204">
        <v>4.0810000000000004</v>
      </c>
      <c r="G1263" s="2513">
        <f>F1263*$I$2</f>
        <v>0</v>
      </c>
      <c r="H1263" s="2513">
        <f>G1263-G1263*($I$1)</f>
        <v>0</v>
      </c>
    </row>
    <row r="1264" spans="1:8" ht="14.25">
      <c r="A1264" s="2312" t="s">
        <v>26629</v>
      </c>
      <c r="B1264" s="2312" t="s">
        <v>26630</v>
      </c>
      <c r="C1264" s="2107" t="s">
        <v>26631</v>
      </c>
      <c r="D1264" s="2108" t="s">
        <v>1134</v>
      </c>
      <c r="E1264" s="2109">
        <v>50</v>
      </c>
      <c r="F1264" s="2204">
        <v>4.0810000000000004</v>
      </c>
      <c r="G1264" s="1729">
        <f>F1264*$I$2</f>
        <v>0</v>
      </c>
      <c r="H1264" s="1729">
        <f>G1264-G1264*($I$1)</f>
        <v>0</v>
      </c>
    </row>
    <row r="1265" spans="1:8" ht="14.25">
      <c r="A1265" s="2312" t="s">
        <v>26632</v>
      </c>
      <c r="B1265" s="2312" t="s">
        <v>26633</v>
      </c>
      <c r="C1265" s="2107" t="s">
        <v>26634</v>
      </c>
      <c r="D1265" s="2108" t="s">
        <v>1134</v>
      </c>
      <c r="E1265" s="2109">
        <v>50</v>
      </c>
      <c r="F1265" s="2204">
        <v>4.0810000000000004</v>
      </c>
      <c r="G1265" s="546">
        <f>F1265*$I$2</f>
        <v>0</v>
      </c>
      <c r="H1265" s="546">
        <f>G1265-G1265*($I$1)</f>
        <v>0</v>
      </c>
    </row>
    <row r="1266" spans="1:8" ht="14.25">
      <c r="A1266" s="250"/>
      <c r="B1266" s="250"/>
      <c r="C1266" s="485" t="s">
        <v>24839</v>
      </c>
      <c r="D1266" s="232"/>
      <c r="E1266" s="232"/>
      <c r="F1266" s="124"/>
      <c r="G1266" s="373"/>
      <c r="H1266" s="373"/>
    </row>
    <row r="1267" spans="1:8" ht="14.25">
      <c r="A1267" s="2312" t="s">
        <v>26635</v>
      </c>
      <c r="B1267" s="2312" t="s">
        <v>26636</v>
      </c>
      <c r="C1267" s="2107" t="s">
        <v>26637</v>
      </c>
      <c r="D1267" s="2108" t="s">
        <v>1134</v>
      </c>
      <c r="E1267" s="2109">
        <v>250</v>
      </c>
      <c r="F1267" s="2204">
        <v>0.79</v>
      </c>
      <c r="G1267" s="546">
        <f>F1267*$I$2</f>
        <v>0</v>
      </c>
      <c r="H1267" s="546">
        <f>G1267-G1267*($I$1)</f>
        <v>0</v>
      </c>
    </row>
    <row r="1268" spans="1:8" ht="14.25">
      <c r="A1268" s="2312" t="s">
        <v>26638</v>
      </c>
      <c r="B1268" s="2312" t="s">
        <v>26639</v>
      </c>
      <c r="C1268" s="2107" t="s">
        <v>26640</v>
      </c>
      <c r="D1268" s="2108" t="s">
        <v>1134</v>
      </c>
      <c r="E1268" s="2109">
        <v>250</v>
      </c>
      <c r="F1268" s="2204">
        <v>0.79</v>
      </c>
      <c r="G1268" s="546">
        <f>F1268*$I$2</f>
        <v>0</v>
      </c>
      <c r="H1268" s="546">
        <f>G1268-G1268*($I$1)</f>
        <v>0</v>
      </c>
    </row>
    <row r="1269" spans="1:8" ht="14.25">
      <c r="A1269" s="2312" t="s">
        <v>26641</v>
      </c>
      <c r="B1269" s="2312" t="s">
        <v>26642</v>
      </c>
      <c r="C1269" s="2107" t="s">
        <v>26643</v>
      </c>
      <c r="D1269" s="2108" t="s">
        <v>1134</v>
      </c>
      <c r="E1269" s="2109">
        <v>250</v>
      </c>
      <c r="F1269" s="2204">
        <v>0.79</v>
      </c>
      <c r="G1269" s="1509">
        <f>F1268*$I$2</f>
        <v>0</v>
      </c>
      <c r="H1269" s="1509">
        <f>G1269-G1269*($I$1)</f>
        <v>0</v>
      </c>
    </row>
    <row r="1270" spans="1:8" ht="14.25">
      <c r="A1270" s="2312" t="s">
        <v>26644</v>
      </c>
      <c r="B1270" s="2312" t="s">
        <v>26645</v>
      </c>
      <c r="C1270" s="2107" t="s">
        <v>26646</v>
      </c>
      <c r="D1270" s="2108" t="s">
        <v>1134</v>
      </c>
      <c r="E1270" s="2109">
        <v>250</v>
      </c>
      <c r="F1270" s="2204">
        <v>0.79</v>
      </c>
      <c r="G1270" s="2513">
        <f>F1270*$I$2</f>
        <v>0</v>
      </c>
      <c r="H1270" s="2513">
        <f>G1270-G1270*($I$1)</f>
        <v>0</v>
      </c>
    </row>
    <row r="1271" spans="1:8" ht="14.25">
      <c r="A1271" s="2312" t="s">
        <v>26647</v>
      </c>
      <c r="B1271" s="2312" t="s">
        <v>26648</v>
      </c>
      <c r="C1271" s="2107" t="s">
        <v>26649</v>
      </c>
      <c r="D1271" s="2108" t="s">
        <v>1134</v>
      </c>
      <c r="E1271" s="2109">
        <v>250</v>
      </c>
      <c r="F1271" s="2204">
        <v>0.90600000000000003</v>
      </c>
      <c r="G1271" s="2513">
        <f>F1271*$I$2</f>
        <v>0</v>
      </c>
      <c r="H1271" s="2513">
        <f>G1271-G1271*($I$1)</f>
        <v>0</v>
      </c>
    </row>
    <row r="1272" spans="1:8" ht="14.25">
      <c r="A1272" s="2312" t="s">
        <v>26650</v>
      </c>
      <c r="B1272" s="2312" t="s">
        <v>26651</v>
      </c>
      <c r="C1272" s="2107" t="s">
        <v>26652</v>
      </c>
      <c r="D1272" s="2108" t="s">
        <v>1134</v>
      </c>
      <c r="E1272" s="2109">
        <v>250</v>
      </c>
      <c r="F1272" s="2204">
        <v>1.0649999999999999</v>
      </c>
      <c r="G1272" s="2513">
        <f>F1272*$I$2</f>
        <v>0</v>
      </c>
      <c r="H1272" s="2513">
        <f>G1272-G1272*($I$1)</f>
        <v>0</v>
      </c>
    </row>
    <row r="1273" spans="1:8" ht="14.25">
      <c r="A1273" s="2312" t="s">
        <v>26653</v>
      </c>
      <c r="B1273" s="2312" t="s">
        <v>26654</v>
      </c>
      <c r="C1273" s="2107" t="s">
        <v>26655</v>
      </c>
      <c r="D1273" s="2108" t="s">
        <v>1134</v>
      </c>
      <c r="E1273" s="2109">
        <v>250</v>
      </c>
      <c r="F1273" s="2204">
        <v>1.0049999999999999</v>
      </c>
      <c r="G1273" s="2513">
        <f>F1273*$I$2</f>
        <v>0</v>
      </c>
      <c r="H1273" s="2513">
        <f>G1273-G1273*($I$1)</f>
        <v>0</v>
      </c>
    </row>
    <row r="1274" spans="1:8" ht="14.25">
      <c r="A1274" s="2312" t="s">
        <v>26656</v>
      </c>
      <c r="B1274" s="2312" t="s">
        <v>26657</v>
      </c>
      <c r="C1274" s="2107" t="s">
        <v>26658</v>
      </c>
      <c r="D1274" s="2108" t="s">
        <v>1134</v>
      </c>
      <c r="E1274" s="2109">
        <v>250</v>
      </c>
      <c r="F1274" s="2204">
        <v>1.036</v>
      </c>
      <c r="G1274" s="1729">
        <f>F1274*$I$2</f>
        <v>0</v>
      </c>
      <c r="H1274" s="1729">
        <f>G1274-G1274*($I$1)</f>
        <v>0</v>
      </c>
    </row>
    <row r="1275" spans="1:8" ht="14.25">
      <c r="A1275" s="2312" t="s">
        <v>26659</v>
      </c>
      <c r="B1275" s="2312" t="s">
        <v>26660</v>
      </c>
      <c r="C1275" s="2107" t="s">
        <v>26661</v>
      </c>
      <c r="D1275" s="2108" t="s">
        <v>1134</v>
      </c>
      <c r="E1275" s="2109">
        <v>250</v>
      </c>
      <c r="F1275" s="2204">
        <v>1.0049999999999999</v>
      </c>
      <c r="G1275" s="546">
        <f>F1275*$I$2</f>
        <v>0</v>
      </c>
      <c r="H1275" s="546">
        <f>G1275-G1275*($I$1)</f>
        <v>0</v>
      </c>
    </row>
    <row r="1276" spans="1:8" ht="14.25">
      <c r="A1276" s="2312" t="s">
        <v>26662</v>
      </c>
      <c r="B1276" s="2312" t="s">
        <v>26663</v>
      </c>
      <c r="C1276" s="2107" t="s">
        <v>26664</v>
      </c>
      <c r="D1276" s="2108" t="s">
        <v>1134</v>
      </c>
      <c r="E1276" s="2109">
        <v>250</v>
      </c>
      <c r="F1276" s="2204">
        <v>0.84499999999999997</v>
      </c>
      <c r="G1276" s="546">
        <f t="shared" ref="G1276:G1277" si="28">F1276*$I$2</f>
        <v>0</v>
      </c>
      <c r="H1276" s="546">
        <f t="shared" ref="H1276:H1277" si="29">G1276-G1276*($I$1)</f>
        <v>0</v>
      </c>
    </row>
    <row r="1277" spans="1:8" ht="14.25">
      <c r="A1277" s="2312" t="s">
        <v>26665</v>
      </c>
      <c r="B1277" s="2312" t="s">
        <v>26666</v>
      </c>
      <c r="C1277" s="2107" t="s">
        <v>26667</v>
      </c>
      <c r="D1277" s="2108" t="s">
        <v>1134</v>
      </c>
      <c r="E1277" s="2109">
        <v>250</v>
      </c>
      <c r="F1277" s="2204">
        <v>0.84499999999999997</v>
      </c>
      <c r="G1277" s="737">
        <f t="shared" si="28"/>
        <v>0</v>
      </c>
      <c r="H1277" s="737">
        <f t="shared" si="29"/>
        <v>0</v>
      </c>
    </row>
    <row r="1278" spans="1:8" ht="14.25">
      <c r="A1278" s="2312" t="s">
        <v>26668</v>
      </c>
      <c r="B1278" s="2312" t="s">
        <v>26669</v>
      </c>
      <c r="C1278" s="2107" t="s">
        <v>26670</v>
      </c>
      <c r="D1278" s="2108" t="s">
        <v>1134</v>
      </c>
      <c r="E1278" s="2109">
        <v>250</v>
      </c>
      <c r="F1278" s="2586">
        <v>0.84499999999999997</v>
      </c>
      <c r="G1278" s="546">
        <f>F1278*$I$2</f>
        <v>0</v>
      </c>
      <c r="H1278" s="546">
        <f>G1278-G1278*($I$1)</f>
        <v>0</v>
      </c>
    </row>
    <row r="1279" spans="1:8" ht="14.25">
      <c r="A1279" s="250"/>
      <c r="B1279" s="250"/>
      <c r="C1279" s="485" t="s">
        <v>26671</v>
      </c>
      <c r="D1279" s="232"/>
      <c r="E1279" s="232"/>
      <c r="F1279" s="124"/>
      <c r="G1279" s="373"/>
      <c r="H1279" s="373"/>
    </row>
    <row r="1280" spans="1:8" ht="14.25">
      <c r="A1280" s="250"/>
      <c r="B1280" s="250"/>
      <c r="C1280" s="485" t="s">
        <v>26672</v>
      </c>
      <c r="D1280" s="232"/>
      <c r="E1280" s="232"/>
      <c r="F1280" s="124"/>
      <c r="G1280" s="373"/>
      <c r="H1280" s="373"/>
    </row>
    <row r="1281" spans="1:8" ht="14.25">
      <c r="A1281" s="2312" t="s">
        <v>26673</v>
      </c>
      <c r="B1281" s="2312" t="s">
        <v>26674</v>
      </c>
      <c r="C1281" s="2107" t="s">
        <v>26675</v>
      </c>
      <c r="D1281" s="2108" t="s">
        <v>1134</v>
      </c>
      <c r="E1281" s="2109">
        <v>25</v>
      </c>
      <c r="F1281" s="2586">
        <v>0.67600000000000005</v>
      </c>
      <c r="G1281" s="546">
        <f t="shared" ref="G1280:G1281" si="30">F1280*$I$2</f>
        <v>0</v>
      </c>
      <c r="H1281" s="546">
        <f t="shared" ref="H1280:H1281" si="31">G1281-G1281*($I$1)</f>
        <v>0</v>
      </c>
    </row>
    <row r="1282" spans="1:8" ht="14.25">
      <c r="A1282" s="2312" t="s">
        <v>26676</v>
      </c>
      <c r="B1282" s="2312" t="s">
        <v>26677</v>
      </c>
      <c r="C1282" s="2107" t="s">
        <v>26678</v>
      </c>
      <c r="D1282" s="2108" t="s">
        <v>1134</v>
      </c>
      <c r="E1282" s="2109">
        <v>25</v>
      </c>
      <c r="F1282" s="2204">
        <v>0.63800000000000001</v>
      </c>
      <c r="G1282" s="739">
        <f>F1282*$I$2</f>
        <v>0</v>
      </c>
      <c r="H1282" s="739">
        <f>G1282-G1282*($I$1)</f>
        <v>0</v>
      </c>
    </row>
    <row r="1283" spans="1:8" ht="14.25">
      <c r="A1283" s="2312" t="s">
        <v>26679</v>
      </c>
      <c r="B1283" s="2312" t="s">
        <v>26680</v>
      </c>
      <c r="C1283" s="2107" t="s">
        <v>26681</v>
      </c>
      <c r="D1283" s="2108" t="s">
        <v>1134</v>
      </c>
      <c r="E1283" s="2109">
        <v>25</v>
      </c>
      <c r="F1283" s="2204">
        <v>0.60199999999999998</v>
      </c>
      <c r="G1283" s="546">
        <f>F1283*$I$2</f>
        <v>0</v>
      </c>
      <c r="H1283" s="546">
        <f>G1283-G1283*($I$1)</f>
        <v>0</v>
      </c>
    </row>
    <row r="1284" spans="1:8" ht="14.25">
      <c r="A1284" s="2312" t="s">
        <v>26682</v>
      </c>
      <c r="B1284" s="2312" t="s">
        <v>26683</v>
      </c>
      <c r="C1284" s="2107" t="s">
        <v>26684</v>
      </c>
      <c r="D1284" s="2108" t="s">
        <v>1134</v>
      </c>
      <c r="E1284" s="2109">
        <v>25</v>
      </c>
      <c r="F1284" s="2204">
        <v>0.56699999999999995</v>
      </c>
      <c r="G1284" s="546">
        <f>F1284*$I$2</f>
        <v>0</v>
      </c>
      <c r="H1284" s="546">
        <f>G1284-G1284*($I$1)</f>
        <v>0</v>
      </c>
    </row>
    <row r="1285" spans="1:8" ht="14.25">
      <c r="A1285" s="2312" t="s">
        <v>26685</v>
      </c>
      <c r="B1285" s="2312" t="s">
        <v>26686</v>
      </c>
      <c r="C1285" s="2107" t="s">
        <v>26687</v>
      </c>
      <c r="D1285" s="2108" t="s">
        <v>1134</v>
      </c>
      <c r="E1285" s="2109">
        <v>25</v>
      </c>
      <c r="F1285" s="2204">
        <v>0.52900000000000003</v>
      </c>
      <c r="G1285" s="546">
        <f>F1285*$I$2</f>
        <v>0</v>
      </c>
      <c r="H1285" s="546">
        <f>G1285-G1285*($I$1)</f>
        <v>0</v>
      </c>
    </row>
    <row r="1286" spans="1:8" ht="14.25">
      <c r="A1286" s="2312" t="s">
        <v>26688</v>
      </c>
      <c r="B1286" s="2312" t="s">
        <v>26689</v>
      </c>
      <c r="C1286" s="2107" t="s">
        <v>26690</v>
      </c>
      <c r="D1286" s="2108" t="s">
        <v>1134</v>
      </c>
      <c r="E1286" s="2109">
        <v>25</v>
      </c>
      <c r="F1286" s="2204">
        <v>0.496</v>
      </c>
      <c r="G1286" s="735">
        <f>F1286*$I$2</f>
        <v>0</v>
      </c>
      <c r="H1286" s="735">
        <f>G1286-G1286*($I$1)</f>
        <v>0</v>
      </c>
    </row>
    <row r="1287" spans="1:8" ht="14.25">
      <c r="A1287" s="2312" t="s">
        <v>26691</v>
      </c>
      <c r="B1287" s="2312" t="s">
        <v>26692</v>
      </c>
      <c r="C1287" s="2107" t="s">
        <v>26693</v>
      </c>
      <c r="D1287" s="2108" t="s">
        <v>1134</v>
      </c>
      <c r="E1287" s="2109">
        <v>25</v>
      </c>
      <c r="F1287" s="2204">
        <v>0.496</v>
      </c>
      <c r="G1287" s="546">
        <f>F1287*$I$2</f>
        <v>0</v>
      </c>
      <c r="H1287" s="546">
        <f>G1287-G1287*($I$1)</f>
        <v>0</v>
      </c>
    </row>
    <row r="1288" spans="1:8" ht="14.25">
      <c r="A1288" s="2312" t="s">
        <v>26694</v>
      </c>
      <c r="B1288" s="2312" t="s">
        <v>26695</v>
      </c>
      <c r="C1288" s="2107" t="s">
        <v>26696</v>
      </c>
      <c r="D1288" s="2108" t="s">
        <v>1134</v>
      </c>
      <c r="E1288" s="2109">
        <v>25</v>
      </c>
      <c r="F1288" s="2204">
        <v>0.496</v>
      </c>
      <c r="G1288" s="546">
        <f>F1288*$I$2</f>
        <v>0</v>
      </c>
      <c r="H1288" s="546">
        <f>G1288-G1288*($I$1)</f>
        <v>0</v>
      </c>
    </row>
    <row r="1289" spans="1:8" ht="14.25">
      <c r="A1289" s="250"/>
      <c r="B1289" s="250"/>
      <c r="C1289" s="485" t="s">
        <v>26697</v>
      </c>
      <c r="D1289" s="232"/>
      <c r="E1289" s="232"/>
      <c r="F1289" s="124"/>
      <c r="G1289" s="373"/>
      <c r="H1289" s="373"/>
    </row>
    <row r="1290" spans="1:8" ht="14.25">
      <c r="A1290" s="2312" t="s">
        <v>16488</v>
      </c>
      <c r="B1290" s="2312" t="s">
        <v>26698</v>
      </c>
      <c r="C1290" s="2107" t="s">
        <v>26699</v>
      </c>
      <c r="D1290" s="2108" t="s">
        <v>1134</v>
      </c>
      <c r="E1290" s="2109">
        <v>25</v>
      </c>
      <c r="F1290" s="2204">
        <v>0.92200000000000004</v>
      </c>
      <c r="G1290" s="546">
        <f>F1290*$I$2</f>
        <v>0</v>
      </c>
      <c r="H1290" s="546">
        <f>G1290-G1290*($I$1)</f>
        <v>0</v>
      </c>
    </row>
    <row r="1291" spans="1:8" ht="14.25">
      <c r="A1291" s="2312" t="s">
        <v>26700</v>
      </c>
      <c r="B1291" s="2312" t="s">
        <v>26701</v>
      </c>
      <c r="C1291" s="2107" t="s">
        <v>26702</v>
      </c>
      <c r="D1291" s="2108" t="s">
        <v>1134</v>
      </c>
      <c r="E1291" s="2109">
        <v>25</v>
      </c>
      <c r="F1291" s="2204">
        <v>0.88900000000000001</v>
      </c>
      <c r="G1291" s="546">
        <f>F1291*$I$2</f>
        <v>0</v>
      </c>
      <c r="H1291" s="546">
        <f>G1291-G1291*($I$1)</f>
        <v>0</v>
      </c>
    </row>
    <row r="1292" spans="1:8" ht="14.25">
      <c r="A1292" s="2312" t="s">
        <v>26703</v>
      </c>
      <c r="B1292" s="2312" t="s">
        <v>26704</v>
      </c>
      <c r="C1292" s="2107" t="s">
        <v>26705</v>
      </c>
      <c r="D1292" s="2108" t="s">
        <v>1134</v>
      </c>
      <c r="E1292" s="2109">
        <v>25</v>
      </c>
      <c r="F1292" s="2204">
        <v>0.78</v>
      </c>
      <c r="G1292" s="2513">
        <f>F1293*$I$2</f>
        <v>0</v>
      </c>
      <c r="H1292" s="2513">
        <f>G1292-G1292*($I$1)</f>
        <v>0</v>
      </c>
    </row>
    <row r="1293" spans="1:8" ht="14.25">
      <c r="A1293" s="2312" t="s">
        <v>26706</v>
      </c>
      <c r="B1293" s="2312" t="s">
        <v>26707</v>
      </c>
      <c r="C1293" s="2107" t="s">
        <v>26708</v>
      </c>
      <c r="D1293" s="2108" t="s">
        <v>1134</v>
      </c>
      <c r="E1293" s="2109">
        <v>25</v>
      </c>
      <c r="F1293" s="2204">
        <v>0.70799999999999996</v>
      </c>
      <c r="G1293" s="2513">
        <f>F1294*$I$2</f>
        <v>0</v>
      </c>
      <c r="H1293" s="2513">
        <f>G1293-G1293*($I$1)</f>
        <v>0</v>
      </c>
    </row>
    <row r="1294" spans="1:8" ht="14.25">
      <c r="A1294" s="2312" t="s">
        <v>26709</v>
      </c>
      <c r="B1294" s="2312" t="s">
        <v>26710</v>
      </c>
      <c r="C1294" s="2107" t="s">
        <v>26711</v>
      </c>
      <c r="D1294" s="2108" t="s">
        <v>1134</v>
      </c>
      <c r="E1294" s="2109">
        <v>25</v>
      </c>
      <c r="F1294" s="2204">
        <v>0.67700000000000005</v>
      </c>
      <c r="G1294" s="2513">
        <f>F1295*$I$2</f>
        <v>0</v>
      </c>
      <c r="H1294" s="2513">
        <f>G1294-G1294*($I$1)</f>
        <v>0</v>
      </c>
    </row>
    <row r="1295" spans="1:8" ht="14.25">
      <c r="A1295" s="2312" t="s">
        <v>26712</v>
      </c>
      <c r="B1295" s="2312" t="s">
        <v>26713</v>
      </c>
      <c r="C1295" s="2107" t="s">
        <v>26714</v>
      </c>
      <c r="D1295" s="2108" t="s">
        <v>1134</v>
      </c>
      <c r="E1295" s="2109">
        <v>25</v>
      </c>
      <c r="F1295" s="2204">
        <v>0.63600000000000001</v>
      </c>
      <c r="G1295" s="2513">
        <f>F1296*$I$2</f>
        <v>0</v>
      </c>
      <c r="H1295" s="2513">
        <f>G1295-G1295*($I$1)</f>
        <v>0</v>
      </c>
    </row>
    <row r="1296" spans="1:8" ht="14.25">
      <c r="A1296" s="2312" t="s">
        <v>26715</v>
      </c>
      <c r="B1296" s="2312" t="s">
        <v>26716</v>
      </c>
      <c r="C1296" s="2107" t="s">
        <v>26717</v>
      </c>
      <c r="D1296" s="2108" t="s">
        <v>1134</v>
      </c>
      <c r="E1296" s="2109">
        <v>25</v>
      </c>
      <c r="F1296" s="2204">
        <v>0.63500000000000001</v>
      </c>
      <c r="G1296" s="546">
        <f t="shared" ref="G1296:G1297" si="32">F1296*$I$2</f>
        <v>0</v>
      </c>
      <c r="H1296" s="546">
        <f t="shared" ref="H1296:H1297" si="33">G1296-G1296*($I$1)</f>
        <v>0</v>
      </c>
    </row>
    <row r="1297" spans="1:8" ht="14.25">
      <c r="A1297" s="2312" t="s">
        <v>26718</v>
      </c>
      <c r="B1297" s="2312" t="s">
        <v>26719</v>
      </c>
      <c r="C1297" s="2107" t="s">
        <v>26720</v>
      </c>
      <c r="D1297" s="2108" t="s">
        <v>1134</v>
      </c>
      <c r="E1297" s="2109">
        <v>25</v>
      </c>
      <c r="F1297" s="2204">
        <v>0.63500000000000001</v>
      </c>
      <c r="G1297" s="737">
        <f t="shared" si="32"/>
        <v>0</v>
      </c>
      <c r="H1297" s="737">
        <f t="shared" si="33"/>
        <v>0</v>
      </c>
    </row>
    <row r="1298" spans="1:8" ht="14.25">
      <c r="A1298" s="2312" t="s">
        <v>26721</v>
      </c>
      <c r="B1298" s="2312" t="s">
        <v>26722</v>
      </c>
      <c r="C1298" s="2107" t="s">
        <v>26723</v>
      </c>
      <c r="D1298" s="2108" t="s">
        <v>1134</v>
      </c>
      <c r="E1298" s="2109">
        <v>25</v>
      </c>
      <c r="F1298" s="2586">
        <v>0.63500000000000001</v>
      </c>
      <c r="G1298" s="546">
        <f>F1299*$I$2</f>
        <v>0</v>
      </c>
      <c r="H1298" s="546">
        <f>G1298-G1298*($I$1)</f>
        <v>0</v>
      </c>
    </row>
    <row r="1299" spans="1:8" ht="14.25">
      <c r="A1299" s="250"/>
      <c r="B1299" s="250"/>
      <c r="C1299" s="485" t="s">
        <v>26724</v>
      </c>
      <c r="D1299" s="232"/>
      <c r="E1299" s="232"/>
      <c r="F1299" s="124"/>
      <c r="G1299" s="373"/>
      <c r="H1299" s="373"/>
    </row>
    <row r="1300" spans="1:8" ht="14.25">
      <c r="A1300" s="2312" t="s">
        <v>26725</v>
      </c>
      <c r="B1300" s="2312" t="s">
        <v>26726</v>
      </c>
      <c r="C1300" s="2107" t="s">
        <v>26727</v>
      </c>
      <c r="D1300" s="2108" t="s">
        <v>1134</v>
      </c>
      <c r="E1300" s="2109">
        <v>25</v>
      </c>
      <c r="F1300" s="2586">
        <v>1.349</v>
      </c>
      <c r="G1300" s="546">
        <f>F1300*$I$2</f>
        <v>0</v>
      </c>
      <c r="H1300" s="546">
        <f>G1300-G1300*($I$1)</f>
        <v>0</v>
      </c>
    </row>
    <row r="1301" spans="1:8" ht="14.25">
      <c r="A1301" s="2312" t="s">
        <v>26728</v>
      </c>
      <c r="B1301" s="2312" t="s">
        <v>26729</v>
      </c>
      <c r="C1301" s="2107" t="s">
        <v>26730</v>
      </c>
      <c r="D1301" s="2108" t="s">
        <v>1134</v>
      </c>
      <c r="E1301" s="2109">
        <v>25</v>
      </c>
      <c r="F1301" s="2204">
        <v>1.2450000000000001</v>
      </c>
      <c r="G1301" s="739">
        <f>F1302*$I$2</f>
        <v>0</v>
      </c>
      <c r="H1301" s="739">
        <f>G1301-G1301*($I$1)</f>
        <v>0</v>
      </c>
    </row>
    <row r="1302" spans="1:8" ht="14.25">
      <c r="A1302" s="2312" t="s">
        <v>26731</v>
      </c>
      <c r="B1302" s="2312" t="s">
        <v>26732</v>
      </c>
      <c r="C1302" s="2107" t="s">
        <v>26733</v>
      </c>
      <c r="D1302" s="2108" t="s">
        <v>1134</v>
      </c>
      <c r="E1302" s="2109">
        <v>25</v>
      </c>
      <c r="F1302" s="2204">
        <v>1.173</v>
      </c>
      <c r="G1302" s="546">
        <f>F1303*$I$2</f>
        <v>0</v>
      </c>
      <c r="H1302" s="546">
        <f>G1302-G1302*($I$1)</f>
        <v>0</v>
      </c>
    </row>
    <row r="1303" spans="1:8" ht="14.25">
      <c r="A1303" s="2312" t="s">
        <v>26734</v>
      </c>
      <c r="B1303" s="2312" t="s">
        <v>26735</v>
      </c>
      <c r="C1303" s="2107" t="s">
        <v>26736</v>
      </c>
      <c r="D1303" s="2108" t="s">
        <v>1134</v>
      </c>
      <c r="E1303" s="2109">
        <v>25</v>
      </c>
      <c r="F1303" s="2204">
        <v>1.0249999999999999</v>
      </c>
      <c r="G1303" s="1509">
        <f>F1304*$I$2</f>
        <v>0</v>
      </c>
      <c r="H1303" s="1509">
        <f>G1303-G1303*($I$1)</f>
        <v>0</v>
      </c>
    </row>
    <row r="1304" spans="1:8" ht="14.25">
      <c r="A1304" s="2312" t="s">
        <v>26737</v>
      </c>
      <c r="B1304" s="2312" t="s">
        <v>26738</v>
      </c>
      <c r="C1304" s="2107" t="s">
        <v>26739</v>
      </c>
      <c r="D1304" s="2108" t="s">
        <v>1134</v>
      </c>
      <c r="E1304" s="2109">
        <v>25</v>
      </c>
      <c r="F1304" s="2204">
        <v>0.95699999999999996</v>
      </c>
      <c r="G1304" s="2513">
        <f>F1305*$I$2</f>
        <v>0</v>
      </c>
      <c r="H1304" s="2513">
        <f>G1304-G1304*($I$1)</f>
        <v>0</v>
      </c>
    </row>
    <row r="1305" spans="1:8" ht="14.25">
      <c r="A1305" s="2312" t="s">
        <v>26740</v>
      </c>
      <c r="B1305" s="2312" t="s">
        <v>26741</v>
      </c>
      <c r="C1305" s="2107" t="s">
        <v>26742</v>
      </c>
      <c r="D1305" s="2108" t="s">
        <v>1134</v>
      </c>
      <c r="E1305" s="2109">
        <v>25</v>
      </c>
      <c r="F1305" s="2204">
        <v>0.92200000000000004</v>
      </c>
      <c r="G1305" s="546">
        <f>F1305*$I$2</f>
        <v>0</v>
      </c>
      <c r="H1305" s="546">
        <f>G1305-G1305*($I$1)</f>
        <v>0</v>
      </c>
    </row>
    <row r="1306" spans="1:8" ht="14.25">
      <c r="A1306" s="2312" t="s">
        <v>26743</v>
      </c>
      <c r="B1306" s="2312" t="s">
        <v>26744</v>
      </c>
      <c r="C1306" s="2107" t="s">
        <v>26745</v>
      </c>
      <c r="D1306" s="2108" t="s">
        <v>1134</v>
      </c>
      <c r="E1306" s="2109">
        <v>25</v>
      </c>
      <c r="F1306" s="2204">
        <v>0.92200000000000004</v>
      </c>
      <c r="G1306" s="2513">
        <f>F1307*$I$2</f>
        <v>0</v>
      </c>
      <c r="H1306" s="2513">
        <f>G1306-G1306*($I$1)</f>
        <v>0</v>
      </c>
    </row>
    <row r="1307" spans="1:8" ht="14.25">
      <c r="A1307" s="2312" t="s">
        <v>26746</v>
      </c>
      <c r="B1307" s="2312" t="s">
        <v>26747</v>
      </c>
      <c r="C1307" s="2107" t="s">
        <v>26748</v>
      </c>
      <c r="D1307" s="2108" t="s">
        <v>1134</v>
      </c>
      <c r="E1307" s="2109">
        <v>25</v>
      </c>
      <c r="F1307" s="2204">
        <v>0.92200000000000004</v>
      </c>
      <c r="G1307" s="1729">
        <f>F1308*$I$2</f>
        <v>0</v>
      </c>
      <c r="H1307" s="1729">
        <f>G1307-G1307*($I$1)</f>
        <v>0</v>
      </c>
    </row>
    <row r="1308" spans="1:8" ht="14.25">
      <c r="A1308" s="2312" t="s">
        <v>26749</v>
      </c>
      <c r="B1308" s="2312" t="s">
        <v>26750</v>
      </c>
      <c r="C1308" s="2107" t="s">
        <v>26751</v>
      </c>
      <c r="D1308" s="2108" t="s">
        <v>1134</v>
      </c>
      <c r="E1308" s="2109">
        <v>25</v>
      </c>
      <c r="F1308" s="2586">
        <v>0.92200000000000004</v>
      </c>
      <c r="G1308" s="546">
        <f>F1309*$I$2</f>
        <v>0</v>
      </c>
      <c r="H1308" s="546">
        <f>G1308-G1308*($I$1)</f>
        <v>0</v>
      </c>
    </row>
    <row r="1309" spans="1:8" ht="14.25">
      <c r="A1309" s="250"/>
      <c r="B1309" s="250"/>
      <c r="C1309" s="485" t="s">
        <v>26752</v>
      </c>
      <c r="D1309" s="232"/>
      <c r="E1309" s="232"/>
      <c r="F1309" s="124"/>
      <c r="G1309" s="373"/>
      <c r="H1309" s="373"/>
    </row>
    <row r="1310" spans="1:8" ht="14.25">
      <c r="A1310" s="250"/>
      <c r="B1310" s="250"/>
      <c r="C1310" s="485" t="s">
        <v>26753</v>
      </c>
      <c r="D1310" s="232"/>
      <c r="E1310" s="232"/>
      <c r="F1310" s="124"/>
      <c r="G1310" s="373"/>
      <c r="H1310" s="373"/>
    </row>
    <row r="1311" spans="1:8" ht="14.25">
      <c r="A1311" s="2312" t="s">
        <v>26754</v>
      </c>
      <c r="B1311" s="2312" t="s">
        <v>26755</v>
      </c>
      <c r="C1311" s="2107" t="s">
        <v>26756</v>
      </c>
      <c r="D1311" s="2108" t="s">
        <v>1134</v>
      </c>
      <c r="E1311" s="2109">
        <v>25</v>
      </c>
      <c r="F1311" s="2586">
        <v>0.53200000000000003</v>
      </c>
      <c r="G1311" s="546">
        <f>F1311*$I$2</f>
        <v>0</v>
      </c>
      <c r="H1311" s="546">
        <f>G1311-G1311*($I$1)</f>
        <v>0</v>
      </c>
    </row>
    <row r="1312" spans="1:8" ht="14.25">
      <c r="A1312" s="2312" t="s">
        <v>26757</v>
      </c>
      <c r="B1312" s="2312" t="s">
        <v>26758</v>
      </c>
      <c r="C1312" s="2107" t="s">
        <v>26759</v>
      </c>
      <c r="D1312" s="2108" t="s">
        <v>1134</v>
      </c>
      <c r="E1312" s="2109">
        <v>25</v>
      </c>
      <c r="F1312" s="2204">
        <v>0.84499999999999997</v>
      </c>
      <c r="G1312" s="739">
        <f>F1313*$I$2</f>
        <v>0</v>
      </c>
      <c r="H1312" s="739">
        <f>G1312-G1312*($I$1)</f>
        <v>0</v>
      </c>
    </row>
    <row r="1313" spans="1:8" ht="14.25">
      <c r="A1313" s="2312" t="s">
        <v>26760</v>
      </c>
      <c r="B1313" s="2312" t="s">
        <v>26761</v>
      </c>
      <c r="C1313" s="2107" t="s">
        <v>26762</v>
      </c>
      <c r="D1313" s="2108" t="s">
        <v>1134</v>
      </c>
      <c r="E1313" s="2109">
        <v>25</v>
      </c>
      <c r="F1313" s="2204">
        <v>0.77200000000000002</v>
      </c>
      <c r="G1313" s="546">
        <f>F1314*$I$2</f>
        <v>0</v>
      </c>
      <c r="H1313" s="546">
        <f>G1313-G1313*($I$1)</f>
        <v>0</v>
      </c>
    </row>
    <row r="1314" spans="1:8" ht="14.25">
      <c r="A1314" s="2312" t="s">
        <v>26763</v>
      </c>
      <c r="B1314" s="2312" t="s">
        <v>26764</v>
      </c>
      <c r="C1314" s="2107" t="s">
        <v>26765</v>
      </c>
      <c r="D1314" s="2108" t="s">
        <v>1134</v>
      </c>
      <c r="E1314" s="2109">
        <v>25</v>
      </c>
      <c r="F1314" s="2204">
        <v>0.63100000000000001</v>
      </c>
      <c r="G1314" s="1509">
        <f>F1315*$I$2</f>
        <v>0</v>
      </c>
      <c r="H1314" s="1509">
        <f>G1314-G1314*($I$1)</f>
        <v>0</v>
      </c>
    </row>
    <row r="1315" spans="1:8" ht="14.25">
      <c r="A1315" s="2312" t="s">
        <v>26766</v>
      </c>
      <c r="B1315" s="2312" t="s">
        <v>26767</v>
      </c>
      <c r="C1315" s="2107" t="s">
        <v>26768</v>
      </c>
      <c r="D1315" s="2108" t="s">
        <v>1134</v>
      </c>
      <c r="E1315" s="2109">
        <v>25</v>
      </c>
      <c r="F1315" s="2204">
        <v>0.56499999999999995</v>
      </c>
      <c r="G1315" s="2513">
        <f>F1316*$I$2</f>
        <v>0</v>
      </c>
      <c r="H1315" s="2513">
        <f>G1315-G1315*($I$1)</f>
        <v>0</v>
      </c>
    </row>
    <row r="1316" spans="1:8" ht="14.25">
      <c r="A1316" s="250"/>
      <c r="B1316" s="250"/>
      <c r="C1316" s="485" t="s">
        <v>26769</v>
      </c>
      <c r="D1316" s="232"/>
      <c r="E1316" s="232"/>
      <c r="F1316" s="124"/>
      <c r="G1316" s="2513"/>
      <c r="H1316" s="2513"/>
    </row>
    <row r="1317" spans="1:8" ht="14.25">
      <c r="A1317" s="2312" t="s">
        <v>26770</v>
      </c>
      <c r="B1317" s="2312" t="s">
        <v>26771</v>
      </c>
      <c r="C1317" s="2107" t="s">
        <v>26772</v>
      </c>
      <c r="D1317" s="2108" t="s">
        <v>1134</v>
      </c>
      <c r="E1317" s="2109">
        <v>25</v>
      </c>
      <c r="F1317" s="2204">
        <v>1.6910000000000001</v>
      </c>
      <c r="G1317" s="2513">
        <f>F1318*$I$2</f>
        <v>0</v>
      </c>
      <c r="H1317" s="2513">
        <f>G1317-G1317*($I$1)</f>
        <v>0</v>
      </c>
    </row>
    <row r="1318" spans="1:8" ht="14.25">
      <c r="A1318" s="2312" t="s">
        <v>26773</v>
      </c>
      <c r="B1318" s="2312" t="s">
        <v>26774</v>
      </c>
      <c r="C1318" s="2107" t="s">
        <v>26775</v>
      </c>
      <c r="D1318" s="2108" t="s">
        <v>1134</v>
      </c>
      <c r="E1318" s="2109">
        <v>25</v>
      </c>
      <c r="F1318" s="2204">
        <v>1.514</v>
      </c>
      <c r="G1318" s="2513">
        <f>F1318*$I$2</f>
        <v>0</v>
      </c>
      <c r="H1318" s="2513">
        <f>G1318-G1318*($I$1)</f>
        <v>0</v>
      </c>
    </row>
    <row r="1319" spans="1:8" ht="14.25">
      <c r="A1319" s="2312" t="s">
        <v>26776</v>
      </c>
      <c r="B1319" s="2312" t="s">
        <v>26777</v>
      </c>
      <c r="C1319" s="2107" t="s">
        <v>26778</v>
      </c>
      <c r="D1319" s="2108" t="s">
        <v>1134</v>
      </c>
      <c r="E1319" s="2109">
        <v>25</v>
      </c>
      <c r="F1319" s="2204">
        <v>1.2629999999999999</v>
      </c>
      <c r="G1319" s="1729">
        <f>F1319*$I$2</f>
        <v>0</v>
      </c>
      <c r="H1319" s="1729">
        <f>G1319-G1319*($I$1)</f>
        <v>0</v>
      </c>
    </row>
    <row r="1320" spans="1:8" ht="14.25">
      <c r="A1320" s="2312" t="s">
        <v>26779</v>
      </c>
      <c r="B1320" s="2312" t="s">
        <v>26780</v>
      </c>
      <c r="C1320" s="2107" t="s">
        <v>26781</v>
      </c>
      <c r="D1320" s="2108" t="s">
        <v>1134</v>
      </c>
      <c r="E1320" s="2109">
        <v>25</v>
      </c>
      <c r="F1320" s="2586">
        <v>1.1279999999999999</v>
      </c>
      <c r="G1320" s="546">
        <f>F1320*$I$2</f>
        <v>0</v>
      </c>
      <c r="H1320" s="546">
        <f>G1320-G1320*($I$1)</f>
        <v>0</v>
      </c>
    </row>
    <row r="1321" spans="1:8" ht="14.25">
      <c r="A1321" s="250"/>
      <c r="B1321" s="250"/>
      <c r="C1321" s="485" t="s">
        <v>26782</v>
      </c>
      <c r="D1321" s="232"/>
      <c r="E1321" s="232"/>
      <c r="F1321" s="124"/>
      <c r="G1321" s="373"/>
      <c r="H1321" s="373"/>
    </row>
    <row r="1322" spans="1:8" ht="14.25">
      <c r="A1322" s="250"/>
      <c r="B1322" s="250"/>
      <c r="C1322" s="485" t="s">
        <v>26783</v>
      </c>
      <c r="D1322" s="232"/>
      <c r="E1322" s="232"/>
      <c r="F1322" s="124"/>
      <c r="G1322" s="373"/>
      <c r="H1322" s="373"/>
    </row>
    <row r="1323" spans="1:8" ht="14.25">
      <c r="A1323" s="2312" t="s">
        <v>26784</v>
      </c>
      <c r="B1323" s="2312" t="s">
        <v>26785</v>
      </c>
      <c r="C1323" s="2107" t="s">
        <v>26786</v>
      </c>
      <c r="D1323" s="2108" t="s">
        <v>1134</v>
      </c>
      <c r="E1323" s="2109">
        <v>25</v>
      </c>
      <c r="F1323" s="2586">
        <v>0.69799999999999995</v>
      </c>
      <c r="G1323" s="546">
        <f>F1323*$I$2</f>
        <v>0</v>
      </c>
      <c r="H1323" s="546">
        <f>G1323-G1323*($I$1)</f>
        <v>0</v>
      </c>
    </row>
    <row r="1324" spans="1:8" ht="14.25">
      <c r="A1324" s="2312" t="s">
        <v>26787</v>
      </c>
      <c r="B1324" s="2312" t="s">
        <v>26788</v>
      </c>
      <c r="C1324" s="2107" t="s">
        <v>26789</v>
      </c>
      <c r="D1324" s="2108" t="s">
        <v>1134</v>
      </c>
      <c r="E1324" s="2109">
        <v>25</v>
      </c>
      <c r="F1324" s="2204">
        <v>0.65500000000000003</v>
      </c>
      <c r="G1324" s="739">
        <f>F1324*$I$2</f>
        <v>0</v>
      </c>
      <c r="H1324" s="739">
        <f>G1324-G1324*($I$1)</f>
        <v>0</v>
      </c>
    </row>
    <row r="1325" spans="1:8" ht="14.25">
      <c r="A1325" s="2312" t="s">
        <v>26790</v>
      </c>
      <c r="B1325" s="2312" t="s">
        <v>26791</v>
      </c>
      <c r="C1325" s="2107" t="s">
        <v>26792</v>
      </c>
      <c r="D1325" s="2108" t="s">
        <v>1134</v>
      </c>
      <c r="E1325" s="2109">
        <v>25</v>
      </c>
      <c r="F1325" s="2204">
        <v>0.621</v>
      </c>
      <c r="G1325" s="1509">
        <f>F1325*$I$2</f>
        <v>0</v>
      </c>
      <c r="H1325" s="1509">
        <f>G1325-G1325*($I$1)</f>
        <v>0</v>
      </c>
    </row>
    <row r="1326" spans="1:8" ht="14.25">
      <c r="A1326" s="2312" t="s">
        <v>26793</v>
      </c>
      <c r="B1326" s="2312" t="s">
        <v>26794</v>
      </c>
      <c r="C1326" s="2107" t="s">
        <v>26795</v>
      </c>
      <c r="D1326" s="2108" t="s">
        <v>1134</v>
      </c>
      <c r="E1326" s="2109">
        <v>25</v>
      </c>
      <c r="F1326" s="2204">
        <v>0.57899999999999996</v>
      </c>
      <c r="G1326" s="2513">
        <f>F1326*$I$2</f>
        <v>0</v>
      </c>
      <c r="H1326" s="2513">
        <f>G1326-G1326*($I$1)</f>
        <v>0</v>
      </c>
    </row>
    <row r="1327" spans="1:8" ht="14.25">
      <c r="A1327" s="2312" t="s">
        <v>26796</v>
      </c>
      <c r="B1327" s="2312" t="s">
        <v>26797</v>
      </c>
      <c r="C1327" s="2107" t="s">
        <v>26798</v>
      </c>
      <c r="D1327" s="2108" t="s">
        <v>1134</v>
      </c>
      <c r="E1327" s="2109">
        <v>25</v>
      </c>
      <c r="F1327" s="2204">
        <v>0.55100000000000005</v>
      </c>
      <c r="G1327" s="1729">
        <f>F1328*$I$2</f>
        <v>0</v>
      </c>
      <c r="H1327" s="1729">
        <f>G1327-G1327*($I$1)</f>
        <v>0</v>
      </c>
    </row>
    <row r="1328" spans="1:8" ht="14.25">
      <c r="A1328" s="2312" t="s">
        <v>26799</v>
      </c>
      <c r="B1328" s="2312" t="s">
        <v>26800</v>
      </c>
      <c r="C1328" s="2107" t="s">
        <v>26801</v>
      </c>
      <c r="D1328" s="2108" t="s">
        <v>1134</v>
      </c>
      <c r="E1328" s="2109">
        <v>25</v>
      </c>
      <c r="F1328" s="2204">
        <v>0.54200000000000004</v>
      </c>
      <c r="G1328" s="546">
        <f>F1328*$I$2</f>
        <v>0</v>
      </c>
      <c r="H1328" s="546">
        <f>G1328-G1328*($I$1)</f>
        <v>0</v>
      </c>
    </row>
    <row r="1329" spans="1:8" ht="14.25">
      <c r="A1329" s="2312" t="s">
        <v>26802</v>
      </c>
      <c r="B1329" s="2312" t="s">
        <v>26803</v>
      </c>
      <c r="C1329" s="2107" t="s">
        <v>26804</v>
      </c>
      <c r="D1329" s="2108" t="s">
        <v>1134</v>
      </c>
      <c r="E1329" s="2109">
        <v>25</v>
      </c>
      <c r="F1329" s="2204">
        <v>0.54200000000000004</v>
      </c>
      <c r="G1329" s="546">
        <f>F1329*$I$2</f>
        <v>0</v>
      </c>
      <c r="H1329" s="546">
        <f>G1329-G1329*($I$1)</f>
        <v>0</v>
      </c>
    </row>
    <row r="1330" spans="1:8" ht="14.25">
      <c r="A1330" s="2312" t="s">
        <v>26805</v>
      </c>
      <c r="B1330" s="2312" t="s">
        <v>26806</v>
      </c>
      <c r="C1330" s="2107" t="s">
        <v>26807</v>
      </c>
      <c r="D1330" s="2108" t="s">
        <v>1134</v>
      </c>
      <c r="E1330" s="2109">
        <v>25</v>
      </c>
      <c r="F1330" s="2204">
        <v>0.54200000000000004</v>
      </c>
      <c r="G1330" s="739">
        <f>F1330*$I$2</f>
        <v>0</v>
      </c>
      <c r="H1330" s="739">
        <f>G1330-G1330*($I$1)</f>
        <v>0</v>
      </c>
    </row>
    <row r="1331" spans="1:8" ht="14.25">
      <c r="A1331" s="2312" t="s">
        <v>26808</v>
      </c>
      <c r="B1331" s="2312" t="s">
        <v>26809</v>
      </c>
      <c r="C1331" s="2107" t="s">
        <v>26810</v>
      </c>
      <c r="D1331" s="2108" t="s">
        <v>1134</v>
      </c>
      <c r="E1331" s="2109">
        <v>25</v>
      </c>
      <c r="F1331" s="2204">
        <v>0.54200000000000004</v>
      </c>
      <c r="G1331" s="1509">
        <f>F1331*$I$2</f>
        <v>0</v>
      </c>
      <c r="H1331" s="1509">
        <f>G1331-G1331*($I$1)</f>
        <v>0</v>
      </c>
    </row>
    <row r="1332" spans="1:8" ht="14.25">
      <c r="A1332" s="2312" t="s">
        <v>26811</v>
      </c>
      <c r="B1332" s="2312" t="s">
        <v>26812</v>
      </c>
      <c r="C1332" s="2107" t="s">
        <v>26813</v>
      </c>
      <c r="D1332" s="2108" t="s">
        <v>1134</v>
      </c>
      <c r="E1332" s="2109">
        <v>25</v>
      </c>
      <c r="F1332" s="2204">
        <v>0.54200000000000004</v>
      </c>
      <c r="G1332" s="1729">
        <f>F1332*$I$2</f>
        <v>0</v>
      </c>
      <c r="H1332" s="1729">
        <f>G1332-G1332*($I$1)</f>
        <v>0</v>
      </c>
    </row>
    <row r="1333" spans="1:8" ht="14.25">
      <c r="A1333" s="250"/>
      <c r="B1333" s="250"/>
      <c r="C1333" s="485" t="s">
        <v>26814</v>
      </c>
      <c r="D1333" s="232"/>
      <c r="E1333" s="232"/>
      <c r="F1333" s="124"/>
      <c r="G1333" s="546"/>
      <c r="H1333" s="546"/>
    </row>
    <row r="1334" spans="1:8" ht="14.25">
      <c r="A1334" s="2312" t="s">
        <v>26815</v>
      </c>
      <c r="B1334" s="2312" t="s">
        <v>26816</v>
      </c>
      <c r="C1334" s="2107" t="s">
        <v>26817</v>
      </c>
      <c r="D1334" s="2108" t="s">
        <v>1134</v>
      </c>
      <c r="E1334" s="2109">
        <v>25</v>
      </c>
      <c r="F1334" s="2204">
        <v>0.99199999999999999</v>
      </c>
      <c r="G1334" s="546">
        <f>F1334*$I$2</f>
        <v>0</v>
      </c>
      <c r="H1334" s="546">
        <f>G1334-G1334*($I$1)</f>
        <v>0</v>
      </c>
    </row>
    <row r="1335" spans="1:8" ht="14.25">
      <c r="A1335" s="2312" t="s">
        <v>26818</v>
      </c>
      <c r="B1335" s="2312" t="s">
        <v>26819</v>
      </c>
      <c r="C1335" s="2107" t="s">
        <v>26820</v>
      </c>
      <c r="D1335" s="2108" t="s">
        <v>1134</v>
      </c>
      <c r="E1335" s="2109">
        <v>25</v>
      </c>
      <c r="F1335" s="2204">
        <v>0.91700000000000004</v>
      </c>
      <c r="G1335" s="546">
        <f t="shared" ref="G1335:G1337" si="34">F1336*$I$2</f>
        <v>0</v>
      </c>
      <c r="H1335" s="546">
        <f t="shared" ref="H1335:H1337" si="35">G1335-G1335*($I$1)</f>
        <v>0</v>
      </c>
    </row>
    <row r="1336" spans="1:8" ht="14.25">
      <c r="A1336" s="2312" t="s">
        <v>26821</v>
      </c>
      <c r="B1336" s="2312" t="s">
        <v>26822</v>
      </c>
      <c r="C1336" s="2107" t="s">
        <v>26823</v>
      </c>
      <c r="D1336" s="2108" t="s">
        <v>1134</v>
      </c>
      <c r="E1336" s="2109">
        <v>25</v>
      </c>
      <c r="F1336" s="2204">
        <v>0.83699999999999997</v>
      </c>
      <c r="G1336" s="1509">
        <f t="shared" si="34"/>
        <v>0</v>
      </c>
      <c r="H1336" s="1509">
        <f t="shared" si="35"/>
        <v>0</v>
      </c>
    </row>
    <row r="1337" spans="1:8" ht="14.25">
      <c r="A1337" s="2312" t="s">
        <v>26824</v>
      </c>
      <c r="B1337" s="2312" t="s">
        <v>26825</v>
      </c>
      <c r="C1337" s="2107" t="s">
        <v>26826</v>
      </c>
      <c r="D1337" s="2108" t="s">
        <v>1134</v>
      </c>
      <c r="E1337" s="2109">
        <v>25</v>
      </c>
      <c r="F1337" s="2204">
        <v>0.73499999999999999</v>
      </c>
      <c r="G1337" s="1729">
        <f t="shared" si="34"/>
        <v>0</v>
      </c>
      <c r="H1337" s="1729">
        <f t="shared" si="35"/>
        <v>0</v>
      </c>
    </row>
    <row r="1338" spans="1:8" ht="14.25">
      <c r="A1338" s="2312" t="s">
        <v>26827</v>
      </c>
      <c r="B1338" s="2312" t="s">
        <v>26828</v>
      </c>
      <c r="C1338" s="2107" t="s">
        <v>26829</v>
      </c>
      <c r="D1338" s="2108" t="s">
        <v>1134</v>
      </c>
      <c r="E1338" s="2109">
        <v>25</v>
      </c>
      <c r="F1338" s="2204">
        <v>0.68200000000000005</v>
      </c>
      <c r="G1338" s="546">
        <f>F1338*$I$2</f>
        <v>0</v>
      </c>
      <c r="H1338" s="546">
        <f>G1338-G1338*($I$1)</f>
        <v>0</v>
      </c>
    </row>
    <row r="1339" spans="1:8" ht="14.25">
      <c r="A1339" s="2312" t="s">
        <v>26830</v>
      </c>
      <c r="B1339" s="2312" t="s">
        <v>26831</v>
      </c>
      <c r="C1339" s="2107" t="s">
        <v>26832</v>
      </c>
      <c r="D1339" s="2108" t="s">
        <v>1134</v>
      </c>
      <c r="E1339" s="2109">
        <v>25</v>
      </c>
      <c r="F1339" s="2204">
        <v>0.65100000000000002</v>
      </c>
      <c r="G1339" s="546">
        <f t="shared" ref="G1339:G1340" si="36">F1339*$I$2</f>
        <v>0</v>
      </c>
      <c r="H1339" s="546">
        <f t="shared" ref="H1339:H1340" si="37">G1339-G1339*($I$1)</f>
        <v>0</v>
      </c>
    </row>
    <row r="1340" spans="1:8" ht="14.25">
      <c r="A1340" s="2312" t="s">
        <v>26833</v>
      </c>
      <c r="B1340" s="2312" t="s">
        <v>26834</v>
      </c>
      <c r="C1340" s="2107" t="s">
        <v>26835</v>
      </c>
      <c r="D1340" s="2108" t="s">
        <v>1134</v>
      </c>
      <c r="E1340" s="2109">
        <v>25</v>
      </c>
      <c r="F1340" s="2204">
        <v>0.65100000000000002</v>
      </c>
      <c r="G1340" s="546">
        <f t="shared" si="36"/>
        <v>0</v>
      </c>
      <c r="H1340" s="546">
        <f t="shared" si="37"/>
        <v>0</v>
      </c>
    </row>
    <row r="1341" spans="1:8" ht="14.25">
      <c r="A1341" s="2312" t="s">
        <v>26836</v>
      </c>
      <c r="B1341" s="2312" t="s">
        <v>26837</v>
      </c>
      <c r="C1341" s="2107" t="s">
        <v>26838</v>
      </c>
      <c r="D1341" s="2108" t="s">
        <v>1134</v>
      </c>
      <c r="E1341" s="2109">
        <v>25</v>
      </c>
      <c r="F1341" s="2204">
        <v>0.65100000000000002</v>
      </c>
      <c r="G1341" s="546">
        <f>F1341*$I$2</f>
        <v>0</v>
      </c>
      <c r="H1341" s="546">
        <f>G1341-G1341*($I$1)</f>
        <v>0</v>
      </c>
    </row>
    <row r="1342" spans="1:8" ht="14.25">
      <c r="A1342" s="2312" t="s">
        <v>26839</v>
      </c>
      <c r="B1342" s="2312" t="s">
        <v>26840</v>
      </c>
      <c r="C1342" s="2107" t="s">
        <v>26841</v>
      </c>
      <c r="D1342" s="2108" t="s">
        <v>1134</v>
      </c>
      <c r="E1342" s="2109">
        <v>25</v>
      </c>
      <c r="F1342" s="2204">
        <v>0.65100000000000002</v>
      </c>
      <c r="G1342" s="1509">
        <f>F1342*$I$2</f>
        <v>0</v>
      </c>
      <c r="H1342" s="1509">
        <f>G1342-G1342*($I$1)</f>
        <v>0</v>
      </c>
    </row>
    <row r="1343" spans="1:8" ht="14.25">
      <c r="A1343" s="2312" t="s">
        <v>26842</v>
      </c>
      <c r="B1343" s="2312" t="s">
        <v>26843</v>
      </c>
      <c r="C1343" s="2107" t="s">
        <v>26844</v>
      </c>
      <c r="D1343" s="2108" t="s">
        <v>1134</v>
      </c>
      <c r="E1343" s="2109">
        <v>25</v>
      </c>
      <c r="F1343" s="2204">
        <v>0.65100000000000002</v>
      </c>
      <c r="G1343" s="2513">
        <f>F1343*$I$2</f>
        <v>0</v>
      </c>
      <c r="H1343" s="2513">
        <f>G1343-G1343*($I$1)</f>
        <v>0</v>
      </c>
    </row>
    <row r="1344" spans="1:8" ht="14.25">
      <c r="A1344" s="250"/>
      <c r="B1344" s="250"/>
      <c r="C1344" s="485" t="s">
        <v>26845</v>
      </c>
      <c r="D1344" s="232"/>
      <c r="E1344" s="232"/>
      <c r="F1344" s="124"/>
      <c r="G1344" s="2513"/>
      <c r="H1344" s="2513"/>
    </row>
    <row r="1345" spans="1:8" ht="14.25">
      <c r="A1345" s="2312" t="s">
        <v>26846</v>
      </c>
      <c r="B1345" s="2312" t="s">
        <v>26847</v>
      </c>
      <c r="C1345" s="2107" t="s">
        <v>26848</v>
      </c>
      <c r="D1345" s="2108" t="s">
        <v>1134</v>
      </c>
      <c r="E1345" s="2109">
        <v>25</v>
      </c>
      <c r="F1345" s="2204">
        <v>1.3959999999999999</v>
      </c>
      <c r="G1345" s="2513">
        <f>F1345*$I$2</f>
        <v>0</v>
      </c>
      <c r="H1345" s="2513">
        <f>G1345-G1345*($I$1)</f>
        <v>0</v>
      </c>
    </row>
    <row r="1346" spans="1:8" ht="14.25">
      <c r="A1346" s="2312" t="s">
        <v>26849</v>
      </c>
      <c r="B1346" s="2312" t="s">
        <v>26850</v>
      </c>
      <c r="C1346" s="2107" t="s">
        <v>26851</v>
      </c>
      <c r="D1346" s="2108" t="s">
        <v>1134</v>
      </c>
      <c r="E1346" s="2109">
        <v>25</v>
      </c>
      <c r="F1346" s="2204">
        <v>1.2809999999999999</v>
      </c>
      <c r="G1346" s="1729">
        <f>F1347*$I$2</f>
        <v>0</v>
      </c>
      <c r="H1346" s="1729">
        <f>G1346-G1346*($I$1)</f>
        <v>0</v>
      </c>
    </row>
    <row r="1347" spans="1:8" ht="14.25">
      <c r="A1347" s="2312" t="s">
        <v>26852</v>
      </c>
      <c r="B1347" s="2312" t="s">
        <v>26853</v>
      </c>
      <c r="C1347" s="2107" t="s">
        <v>26854</v>
      </c>
      <c r="D1347" s="2108" t="s">
        <v>1134</v>
      </c>
      <c r="E1347" s="2109">
        <v>25</v>
      </c>
      <c r="F1347" s="2204">
        <v>1.2030000000000001</v>
      </c>
      <c r="G1347" s="546">
        <f>F1347*$I$2</f>
        <v>0</v>
      </c>
      <c r="H1347" s="546">
        <f>G1347-G1347*($I$1)</f>
        <v>0</v>
      </c>
    </row>
    <row r="1348" spans="1:8" ht="14.25">
      <c r="A1348" s="2312" t="s">
        <v>26855</v>
      </c>
      <c r="B1348" s="2312" t="s">
        <v>26856</v>
      </c>
      <c r="C1348" s="2107" t="s">
        <v>26857</v>
      </c>
      <c r="D1348" s="2108" t="s">
        <v>1134</v>
      </c>
      <c r="E1348" s="2109">
        <v>25</v>
      </c>
      <c r="F1348" s="2204">
        <v>1.0509999999999999</v>
      </c>
      <c r="G1348" s="546">
        <f>F1348*$I$2</f>
        <v>0</v>
      </c>
      <c r="H1348" s="546">
        <f>G1348-G1348*($I$1)</f>
        <v>0</v>
      </c>
    </row>
    <row r="1349" spans="1:8" ht="14.25">
      <c r="A1349" s="2312" t="s">
        <v>26858</v>
      </c>
      <c r="B1349" s="2312" t="s">
        <v>26859</v>
      </c>
      <c r="C1349" s="2107" t="s">
        <v>26860</v>
      </c>
      <c r="D1349" s="2108" t="s">
        <v>1134</v>
      </c>
      <c r="E1349" s="2109">
        <v>25</v>
      </c>
      <c r="F1349" s="2204">
        <v>0.97099999999999997</v>
      </c>
      <c r="G1349" s="546">
        <f>F1349*$I$2</f>
        <v>0</v>
      </c>
      <c r="H1349" s="546">
        <f>G1349-G1349*($I$1)</f>
        <v>0</v>
      </c>
    </row>
    <row r="1350" spans="1:8" ht="14.25">
      <c r="A1350" s="2312" t="s">
        <v>5029</v>
      </c>
      <c r="B1350" s="2312" t="s">
        <v>26861</v>
      </c>
      <c r="C1350" s="2107" t="s">
        <v>26862</v>
      </c>
      <c r="D1350" s="2108" t="s">
        <v>1134</v>
      </c>
      <c r="E1350" s="2109">
        <v>25</v>
      </c>
      <c r="F1350" s="2204">
        <v>0.93899999999999995</v>
      </c>
      <c r="G1350" s="1509">
        <f>F1350*$I$2</f>
        <v>0</v>
      </c>
      <c r="H1350" s="1509">
        <f>G1350-G1350*($I$1)</f>
        <v>0</v>
      </c>
    </row>
    <row r="1351" spans="1:8" ht="14.25">
      <c r="A1351" s="2312" t="s">
        <v>26863</v>
      </c>
      <c r="B1351" s="2312" t="s">
        <v>26864</v>
      </c>
      <c r="C1351" s="2107" t="s">
        <v>26865</v>
      </c>
      <c r="D1351" s="2108" t="s">
        <v>1134</v>
      </c>
      <c r="E1351" s="2109">
        <v>25</v>
      </c>
      <c r="F1351" s="2204">
        <v>0.93899999999999995</v>
      </c>
      <c r="G1351" s="2513">
        <f>F1351*$I$2</f>
        <v>0</v>
      </c>
      <c r="H1351" s="2513">
        <f>G1351-G1351*($I$1)</f>
        <v>0</v>
      </c>
    </row>
    <row r="1352" spans="1:8" ht="14.25">
      <c r="A1352" s="2312" t="s">
        <v>26866</v>
      </c>
      <c r="B1352" s="2312" t="s">
        <v>26867</v>
      </c>
      <c r="C1352" s="2107" t="s">
        <v>26868</v>
      </c>
      <c r="D1352" s="2108" t="s">
        <v>1134</v>
      </c>
      <c r="E1352" s="2109">
        <v>25</v>
      </c>
      <c r="F1352" s="2204">
        <v>0.93899999999999995</v>
      </c>
      <c r="G1352" s="2513">
        <f>F1352*$I$2</f>
        <v>0</v>
      </c>
      <c r="H1352" s="2513">
        <f>G1352-G1352*($I$1)</f>
        <v>0</v>
      </c>
    </row>
    <row r="1353" spans="1:8" ht="14.25">
      <c r="A1353" s="2312" t="s">
        <v>26869</v>
      </c>
      <c r="B1353" s="2312" t="s">
        <v>26870</v>
      </c>
      <c r="C1353" s="2107" t="s">
        <v>26871</v>
      </c>
      <c r="D1353" s="2108" t="s">
        <v>1134</v>
      </c>
      <c r="E1353" s="2109">
        <v>25</v>
      </c>
      <c r="F1353" s="2204">
        <v>0.93899999999999995</v>
      </c>
      <c r="G1353" s="1729">
        <f>F1353*$I$2</f>
        <v>0</v>
      </c>
      <c r="H1353" s="1729">
        <f>G1353-G1353*($I$1)</f>
        <v>0</v>
      </c>
    </row>
    <row r="1354" spans="1:8" ht="14.25">
      <c r="A1354" s="2312" t="s">
        <v>26872</v>
      </c>
      <c r="B1354" s="2312" t="s">
        <v>26873</v>
      </c>
      <c r="C1354" s="2107" t="s">
        <v>26874</v>
      </c>
      <c r="D1354" s="2108" t="s">
        <v>1134</v>
      </c>
      <c r="E1354" s="2109">
        <v>25</v>
      </c>
      <c r="F1354" s="2586">
        <v>0.93899999999999995</v>
      </c>
      <c r="G1354" s="546">
        <f>F1354*$I$2</f>
        <v>0</v>
      </c>
      <c r="H1354" s="546">
        <f>G1354-G1354*($I$1)</f>
        <v>0</v>
      </c>
    </row>
    <row r="1355" spans="1:8" ht="14.25">
      <c r="A1355" s="250"/>
      <c r="B1355" s="250"/>
      <c r="C1355" s="485" t="s">
        <v>26875</v>
      </c>
      <c r="D1355" s="232"/>
      <c r="E1355" s="232"/>
      <c r="F1355" s="124"/>
      <c r="G1355" s="373"/>
      <c r="H1355" s="373"/>
    </row>
    <row r="1356" spans="1:8" ht="14.25">
      <c r="A1356" s="250"/>
      <c r="B1356" s="250"/>
      <c r="C1356" s="485" t="s">
        <v>26876</v>
      </c>
      <c r="D1356" s="232"/>
      <c r="E1356" s="232"/>
      <c r="F1356" s="124"/>
      <c r="G1356" s="373"/>
      <c r="H1356" s="373"/>
    </row>
    <row r="1357" spans="1:8" ht="14.25">
      <c r="A1357" s="2312" t="s">
        <v>26877</v>
      </c>
      <c r="B1357" s="2312" t="s">
        <v>26878</v>
      </c>
      <c r="C1357" s="2107" t="s">
        <v>26879</v>
      </c>
      <c r="D1357" s="2108" t="s">
        <v>1134</v>
      </c>
      <c r="E1357" s="2109">
        <v>25</v>
      </c>
      <c r="F1357" s="2586">
        <v>1.024</v>
      </c>
      <c r="G1357" s="546">
        <f>F1357*$I$2</f>
        <v>0</v>
      </c>
      <c r="H1357" s="546">
        <f>G1357-G1357*($I$1)</f>
        <v>0</v>
      </c>
    </row>
    <row r="1358" spans="1:8" ht="14.25">
      <c r="A1358" s="2312" t="s">
        <v>26880</v>
      </c>
      <c r="B1358" s="2312" t="s">
        <v>26881</v>
      </c>
      <c r="C1358" s="2107" t="s">
        <v>26882</v>
      </c>
      <c r="D1358" s="2108" t="s">
        <v>1134</v>
      </c>
      <c r="E1358" s="2109">
        <v>25</v>
      </c>
      <c r="F1358" s="2204">
        <v>0.92400000000000004</v>
      </c>
      <c r="G1358" s="739">
        <f>F1359*$I$2</f>
        <v>0</v>
      </c>
      <c r="H1358" s="739">
        <f>G1358-G1358*($I$1)</f>
        <v>0</v>
      </c>
    </row>
    <row r="1359" spans="1:8" ht="14.25">
      <c r="A1359" s="2312" t="s">
        <v>26883</v>
      </c>
      <c r="B1359" s="2312" t="s">
        <v>26884</v>
      </c>
      <c r="C1359" s="2107" t="s">
        <v>26885</v>
      </c>
      <c r="D1359" s="2108" t="s">
        <v>1134</v>
      </c>
      <c r="E1359" s="2109">
        <v>25</v>
      </c>
      <c r="F1359" s="2204">
        <v>0.78700000000000003</v>
      </c>
      <c r="G1359" s="546">
        <f>F1359*$I$2</f>
        <v>0</v>
      </c>
      <c r="H1359" s="546">
        <f>G1359-G1359*($I$1)</f>
        <v>0</v>
      </c>
    </row>
    <row r="1360" spans="1:8" ht="14.25">
      <c r="A1360" s="2312" t="s">
        <v>26886</v>
      </c>
      <c r="B1360" s="2312" t="s">
        <v>26887</v>
      </c>
      <c r="C1360" s="2107" t="s">
        <v>26888</v>
      </c>
      <c r="D1360" s="2108" t="s">
        <v>1134</v>
      </c>
      <c r="E1360" s="2109">
        <v>25</v>
      </c>
      <c r="F1360" s="2204">
        <v>0.72</v>
      </c>
      <c r="G1360" s="546">
        <f>F1360*$I$2</f>
        <v>0</v>
      </c>
      <c r="H1360" s="546">
        <f>G1360-G1360*($I$1)</f>
        <v>0</v>
      </c>
    </row>
    <row r="1361" spans="1:8" ht="14.25">
      <c r="A1361" s="2312" t="s">
        <v>26889</v>
      </c>
      <c r="B1361" s="2312" t="s">
        <v>26890</v>
      </c>
      <c r="C1361" s="2107" t="s">
        <v>26891</v>
      </c>
      <c r="D1361" s="2108" t="s">
        <v>1134</v>
      </c>
      <c r="E1361" s="2109">
        <v>25</v>
      </c>
      <c r="F1361" s="2204">
        <v>0.65</v>
      </c>
      <c r="G1361" s="546">
        <f>F1361*$I$2</f>
        <v>0</v>
      </c>
      <c r="H1361" s="546">
        <f>G1361-G1361*($I$1)</f>
        <v>0</v>
      </c>
    </row>
    <row r="1362" spans="1:8" ht="14.25">
      <c r="A1362" s="250"/>
      <c r="B1362" s="250"/>
      <c r="C1362" s="485" t="s">
        <v>26892</v>
      </c>
      <c r="D1362" s="232"/>
      <c r="E1362" s="232"/>
      <c r="F1362" s="124"/>
      <c r="G1362" s="1509"/>
      <c r="H1362" s="1509"/>
    </row>
    <row r="1363" spans="1:8" ht="14.25">
      <c r="A1363" s="2312" t="s">
        <v>26893</v>
      </c>
      <c r="B1363" s="2312" t="s">
        <v>26894</v>
      </c>
      <c r="C1363" s="2107" t="s">
        <v>26895</v>
      </c>
      <c r="D1363" s="2108" t="s">
        <v>1134</v>
      </c>
      <c r="E1363" s="2109">
        <v>25</v>
      </c>
      <c r="F1363" s="2204">
        <v>1.2989999999999999</v>
      </c>
      <c r="G1363" s="2513">
        <f>F1363*$I$2</f>
        <v>0</v>
      </c>
      <c r="H1363" s="2513">
        <f>G1363-G1363*($I$1)</f>
        <v>0</v>
      </c>
    </row>
    <row r="1364" spans="1:8" ht="14.25">
      <c r="A1364" s="2312" t="s">
        <v>26896</v>
      </c>
      <c r="B1364" s="2312" t="s">
        <v>26897</v>
      </c>
      <c r="C1364" s="2107" t="s">
        <v>26898</v>
      </c>
      <c r="D1364" s="2108" t="s">
        <v>1134</v>
      </c>
      <c r="E1364" s="2109">
        <v>25</v>
      </c>
      <c r="F1364" s="2204">
        <v>1.0740000000000001</v>
      </c>
      <c r="G1364" s="2513">
        <f>F1364*$I$2</f>
        <v>0</v>
      </c>
      <c r="H1364" s="2513">
        <f>G1364-G1364*($I$1)</f>
        <v>0</v>
      </c>
    </row>
    <row r="1365" spans="1:8" ht="14.25">
      <c r="A1365" s="2312" t="s">
        <v>26899</v>
      </c>
      <c r="B1365" s="2312" t="s">
        <v>26900</v>
      </c>
      <c r="C1365" s="2107" t="s">
        <v>26901</v>
      </c>
      <c r="D1365" s="2108" t="s">
        <v>1134</v>
      </c>
      <c r="E1365" s="2109">
        <v>25</v>
      </c>
      <c r="F1365" s="2204">
        <v>0.97399999999999998</v>
      </c>
      <c r="G1365" s="2513">
        <f>F1365*$I$2</f>
        <v>0</v>
      </c>
      <c r="H1365" s="2513">
        <f>G1365-G1365*($I$1)</f>
        <v>0</v>
      </c>
    </row>
    <row r="1366" spans="1:8" ht="14.25">
      <c r="A1366" s="2312" t="s">
        <v>26902</v>
      </c>
      <c r="B1366" s="2312" t="s">
        <v>26903</v>
      </c>
      <c r="C1366" s="2107" t="s">
        <v>26904</v>
      </c>
      <c r="D1366" s="2108" t="s">
        <v>1134</v>
      </c>
      <c r="E1366" s="2109">
        <v>25</v>
      </c>
      <c r="F1366" s="2204">
        <v>0.89300000000000002</v>
      </c>
      <c r="G1366" s="2513">
        <f>F1366*$I$2</f>
        <v>0</v>
      </c>
      <c r="H1366" s="2513">
        <f>G1366-G1366*($I$1)</f>
        <v>0</v>
      </c>
    </row>
    <row r="1367" spans="1:8" ht="14.25">
      <c r="A1367" s="250"/>
      <c r="B1367" s="250"/>
      <c r="C1367" s="485" t="s">
        <v>26905</v>
      </c>
      <c r="D1367" s="232"/>
      <c r="E1367" s="232"/>
      <c r="F1367" s="124"/>
      <c r="G1367" s="2513"/>
      <c r="H1367" s="2513"/>
    </row>
    <row r="1368" spans="1:8" ht="14.25">
      <c r="A1368" s="2582" t="s">
        <v>26906</v>
      </c>
      <c r="B1368" s="2582" t="s">
        <v>26907</v>
      </c>
      <c r="C1368" s="2107" t="s">
        <v>26908</v>
      </c>
      <c r="D1368" s="2583" t="s">
        <v>1134</v>
      </c>
      <c r="E1368" s="2584">
        <v>25</v>
      </c>
      <c r="F1368" s="2585">
        <v>2.0099999999999998</v>
      </c>
      <c r="G1368" s="1729">
        <f>F1368*$I$2</f>
        <v>0</v>
      </c>
      <c r="H1368" s="1729">
        <f>G1368-G1368*($I$1)</f>
        <v>0</v>
      </c>
    </row>
    <row r="1369" spans="1:8" ht="14.25">
      <c r="A1369" s="2312" t="s">
        <v>26909</v>
      </c>
      <c r="B1369" s="2312" t="s">
        <v>26910</v>
      </c>
      <c r="C1369" s="2107" t="s">
        <v>26911</v>
      </c>
      <c r="D1369" s="2108" t="s">
        <v>1134</v>
      </c>
      <c r="E1369" s="2109">
        <v>25</v>
      </c>
      <c r="F1369" s="2204">
        <v>1.827</v>
      </c>
      <c r="G1369" s="546">
        <f>F1369*$I$2</f>
        <v>0</v>
      </c>
      <c r="H1369" s="546">
        <f>G1369-G1369*($I$1)</f>
        <v>0</v>
      </c>
    </row>
    <row r="1370" spans="1:8" ht="14.25">
      <c r="A1370" s="2312" t="s">
        <v>26912</v>
      </c>
      <c r="B1370" s="2312" t="s">
        <v>26913</v>
      </c>
      <c r="C1370" s="2107" t="s">
        <v>26914</v>
      </c>
      <c r="D1370" s="2108" t="s">
        <v>1134</v>
      </c>
      <c r="E1370" s="2109">
        <v>25</v>
      </c>
      <c r="F1370" s="2204">
        <v>1.502</v>
      </c>
      <c r="G1370" s="546">
        <f>F1370*$I$2</f>
        <v>0</v>
      </c>
      <c r="H1370" s="546">
        <f>G1370-G1370*($I$1)</f>
        <v>0</v>
      </c>
    </row>
    <row r="1371" spans="1:8" ht="14.25">
      <c r="A1371" s="2312" t="s">
        <v>26915</v>
      </c>
      <c r="B1371" s="2312" t="s">
        <v>26916</v>
      </c>
      <c r="C1371" s="2107" t="s">
        <v>26917</v>
      </c>
      <c r="D1371" s="2108" t="s">
        <v>1134</v>
      </c>
      <c r="E1371" s="2109">
        <v>25</v>
      </c>
      <c r="F1371" s="2204">
        <v>1.3260000000000001</v>
      </c>
      <c r="G1371" s="737">
        <f>F1371*$I$2</f>
        <v>0</v>
      </c>
      <c r="H1371" s="737">
        <f>G1371-G1371*($I$1)</f>
        <v>0</v>
      </c>
    </row>
    <row r="1372" spans="1:8" ht="14.25">
      <c r="A1372" s="2312" t="s">
        <v>26918</v>
      </c>
      <c r="B1372" s="2312" t="s">
        <v>26919</v>
      </c>
      <c r="C1372" s="2107" t="s">
        <v>26920</v>
      </c>
      <c r="D1372" s="2108" t="s">
        <v>1134</v>
      </c>
      <c r="E1372" s="2109">
        <v>25</v>
      </c>
      <c r="F1372" s="2586">
        <v>1.2150000000000001</v>
      </c>
      <c r="G1372" s="546">
        <f>F1372*$I$2</f>
        <v>0</v>
      </c>
      <c r="H1372" s="546">
        <f>G1372-G1372*($I$1)</f>
        <v>0</v>
      </c>
    </row>
    <row r="1373" spans="1:8" ht="14.25">
      <c r="A1373" s="250"/>
      <c r="B1373" s="250"/>
      <c r="C1373" s="485" t="s">
        <v>26921</v>
      </c>
      <c r="D1373" s="232"/>
      <c r="E1373" s="232"/>
      <c r="F1373" s="124"/>
      <c r="G1373" s="373"/>
      <c r="H1373" s="373"/>
    </row>
    <row r="1374" spans="1:8" ht="14.25">
      <c r="A1374" s="250"/>
      <c r="B1374" s="250"/>
      <c r="C1374" s="485" t="s">
        <v>26922</v>
      </c>
      <c r="D1374" s="232"/>
      <c r="E1374" s="232"/>
      <c r="F1374" s="124"/>
      <c r="G1374" s="373"/>
      <c r="H1374" s="373"/>
    </row>
    <row r="1375" spans="1:8" ht="14.25">
      <c r="A1375" s="2312" t="s">
        <v>26923</v>
      </c>
      <c r="B1375" s="2312" t="s">
        <v>26924</v>
      </c>
      <c r="C1375" s="2107" t="s">
        <v>26925</v>
      </c>
      <c r="D1375" s="2108" t="s">
        <v>1134</v>
      </c>
      <c r="E1375" s="2109">
        <v>5</v>
      </c>
      <c r="F1375" s="2586">
        <v>3.6230000000000002</v>
      </c>
      <c r="G1375" s="546">
        <f>F1375*$I$2</f>
        <v>0</v>
      </c>
      <c r="H1375" s="546">
        <f>G1375-G1375*($I$1)</f>
        <v>0</v>
      </c>
    </row>
    <row r="1376" spans="1:8" ht="14.25">
      <c r="A1376" s="2312" t="s">
        <v>26926</v>
      </c>
      <c r="B1376" s="2312" t="s">
        <v>26927</v>
      </c>
      <c r="C1376" s="2107" t="s">
        <v>26928</v>
      </c>
      <c r="D1376" s="2108" t="s">
        <v>1134</v>
      </c>
      <c r="E1376" s="2109">
        <v>5</v>
      </c>
      <c r="F1376" s="2586">
        <v>3.6230000000000002</v>
      </c>
      <c r="G1376" s="546">
        <f>F1376*$I$2</f>
        <v>0</v>
      </c>
      <c r="H1376" s="546">
        <f>G1376-G1376*($I$1)</f>
        <v>0</v>
      </c>
    </row>
    <row r="1377" spans="1:8" ht="14.25">
      <c r="A1377" s="2312" t="s">
        <v>26929</v>
      </c>
      <c r="B1377" s="2312" t="s">
        <v>26930</v>
      </c>
      <c r="C1377" s="2107" t="s">
        <v>26931</v>
      </c>
      <c r="D1377" s="2108" t="s">
        <v>1134</v>
      </c>
      <c r="E1377" s="2109">
        <v>5</v>
      </c>
      <c r="F1377" s="2204">
        <v>3.6230000000000002</v>
      </c>
      <c r="G1377" s="739">
        <f>F1377*$I$2</f>
        <v>0</v>
      </c>
      <c r="H1377" s="739">
        <f>G1377-G1377*($I$1)</f>
        <v>0</v>
      </c>
    </row>
    <row r="1378" spans="1:8" ht="14.25">
      <c r="A1378" s="2312" t="s">
        <v>26932</v>
      </c>
      <c r="B1378" s="2312" t="s">
        <v>26933</v>
      </c>
      <c r="C1378" s="2107" t="s">
        <v>26934</v>
      </c>
      <c r="D1378" s="2108" t="s">
        <v>1134</v>
      </c>
      <c r="E1378" s="2109">
        <v>5</v>
      </c>
      <c r="F1378" s="2204">
        <v>3.6230000000000002</v>
      </c>
      <c r="G1378" s="546">
        <f t="shared" ref="G1378:G1379" si="38">F1378*$I$2</f>
        <v>0</v>
      </c>
      <c r="H1378" s="546">
        <f t="shared" ref="H1378:H1379" si="39">G1378-G1378*($I$1)</f>
        <v>0</v>
      </c>
    </row>
    <row r="1379" spans="1:8" ht="14.25">
      <c r="A1379" s="2312" t="s">
        <v>26935</v>
      </c>
      <c r="B1379" s="2312" t="s">
        <v>26936</v>
      </c>
      <c r="C1379" s="2107" t="s">
        <v>26937</v>
      </c>
      <c r="D1379" s="2108" t="s">
        <v>1134</v>
      </c>
      <c r="E1379" s="2109">
        <v>5</v>
      </c>
      <c r="F1379" s="2204">
        <v>3.6230000000000002</v>
      </c>
      <c r="G1379" s="546">
        <f t="shared" si="38"/>
        <v>0</v>
      </c>
      <c r="H1379" s="546">
        <f t="shared" si="39"/>
        <v>0</v>
      </c>
    </row>
    <row r="1380" spans="1:8" ht="14.25">
      <c r="A1380" s="2312" t="s">
        <v>26938</v>
      </c>
      <c r="B1380" s="2312" t="s">
        <v>26939</v>
      </c>
      <c r="C1380" s="2107" t="s">
        <v>26940</v>
      </c>
      <c r="D1380" s="2108" t="s">
        <v>1134</v>
      </c>
      <c r="E1380" s="2109">
        <v>5</v>
      </c>
      <c r="F1380" s="2204">
        <v>3.6230000000000002</v>
      </c>
      <c r="G1380" s="546">
        <f>F1380*$I$2</f>
        <v>0</v>
      </c>
      <c r="H1380" s="546">
        <f>G1380-G1380*($I$1)</f>
        <v>0</v>
      </c>
    </row>
    <row r="1381" spans="1:8" ht="14.25">
      <c r="A1381" s="2312" t="s">
        <v>26941</v>
      </c>
      <c r="B1381" s="2312" t="s">
        <v>26942</v>
      </c>
      <c r="C1381" s="2107" t="s">
        <v>26943</v>
      </c>
      <c r="D1381" s="2108" t="s">
        <v>1134</v>
      </c>
      <c r="E1381" s="2109">
        <v>5</v>
      </c>
      <c r="F1381" s="2204">
        <v>3.6230000000000002</v>
      </c>
      <c r="G1381" s="738">
        <f>F1381*$I$2</f>
        <v>0</v>
      </c>
      <c r="H1381" s="739">
        <f>G1381-G1381*($I$1)</f>
        <v>0</v>
      </c>
    </row>
    <row r="1382" spans="1:8" ht="14.25">
      <c r="A1382" s="250"/>
      <c r="B1382" s="250"/>
      <c r="C1382" s="485" t="s">
        <v>26944</v>
      </c>
      <c r="D1382" s="232"/>
      <c r="E1382" s="232"/>
      <c r="F1382" s="124"/>
      <c r="G1382" s="2513"/>
      <c r="H1382" s="2513"/>
    </row>
    <row r="1383" spans="1:8" ht="14.25">
      <c r="A1383" s="2312" t="s">
        <v>26945</v>
      </c>
      <c r="B1383" s="2312" t="s">
        <v>26946</v>
      </c>
      <c r="C1383" s="2107" t="s">
        <v>26947</v>
      </c>
      <c r="D1383" s="2108" t="s">
        <v>1134</v>
      </c>
      <c r="E1383" s="2109">
        <v>5</v>
      </c>
      <c r="F1383" s="2204">
        <v>5.1920000000000002</v>
      </c>
      <c r="G1383" s="2513">
        <f t="shared" ref="G1382:G1383" si="40">F1384*$I$2</f>
        <v>0</v>
      </c>
      <c r="H1383" s="2513">
        <f t="shared" ref="H1382:H1383" si="41">G1383-G1383*($I$1)</f>
        <v>0</v>
      </c>
    </row>
    <row r="1384" spans="1:8" ht="14.25">
      <c r="A1384" s="2312" t="s">
        <v>26948</v>
      </c>
      <c r="B1384" s="2312" t="s">
        <v>26949</v>
      </c>
      <c r="C1384" s="2107" t="s">
        <v>26950</v>
      </c>
      <c r="D1384" s="2108" t="s">
        <v>1134</v>
      </c>
      <c r="E1384" s="2109">
        <v>5</v>
      </c>
      <c r="F1384" s="2204">
        <v>5.1920000000000002</v>
      </c>
      <c r="G1384" s="2589">
        <f>F1384*$I$2</f>
        <v>0</v>
      </c>
      <c r="H1384" s="546">
        <f>G1384-G1384*($I$1)</f>
        <v>0</v>
      </c>
    </row>
    <row r="1385" spans="1:8" ht="14.25">
      <c r="A1385" s="2312" t="s">
        <v>26951</v>
      </c>
      <c r="B1385" s="2312" t="s">
        <v>26952</v>
      </c>
      <c r="C1385" s="2107" t="s">
        <v>26953</v>
      </c>
      <c r="D1385" s="2108" t="s">
        <v>1134</v>
      </c>
      <c r="E1385" s="2109">
        <v>5</v>
      </c>
      <c r="F1385" s="2204">
        <v>5.1920000000000002</v>
      </c>
      <c r="G1385" s="2513">
        <f>F1385*$I$2</f>
        <v>0</v>
      </c>
      <c r="H1385" s="1509">
        <f>G1385-G1385*($I$1)</f>
        <v>0</v>
      </c>
    </row>
    <row r="1386" spans="1:8" ht="14.25">
      <c r="A1386" s="2312" t="s">
        <v>26954</v>
      </c>
      <c r="B1386" s="2312" t="s">
        <v>26955</v>
      </c>
      <c r="C1386" s="2107" t="s">
        <v>26956</v>
      </c>
      <c r="D1386" s="2108" t="s">
        <v>1134</v>
      </c>
      <c r="E1386" s="2109">
        <v>5</v>
      </c>
      <c r="F1386" s="2204">
        <v>5.1920000000000002</v>
      </c>
      <c r="G1386" s="1729">
        <f>F1386*$I$2</f>
        <v>0</v>
      </c>
      <c r="H1386" s="1729">
        <f>G1386-G1386*($I$1)</f>
        <v>0</v>
      </c>
    </row>
    <row r="1387" spans="1:8" ht="14.25">
      <c r="A1387" s="2312" t="s">
        <v>26957</v>
      </c>
      <c r="B1387" s="2312" t="s">
        <v>26958</v>
      </c>
      <c r="C1387" s="2107" t="s">
        <v>26959</v>
      </c>
      <c r="D1387" s="2108" t="s">
        <v>1134</v>
      </c>
      <c r="E1387" s="2109">
        <v>5</v>
      </c>
      <c r="F1387" s="2204">
        <v>5.1920000000000002</v>
      </c>
      <c r="G1387" s="546">
        <f>F1387*$I$2</f>
        <v>0</v>
      </c>
      <c r="H1387" s="546">
        <f>G1387-G1387*($I$1)</f>
        <v>0</v>
      </c>
    </row>
    <row r="1388" spans="1:8" ht="14.25">
      <c r="A1388" s="2312" t="s">
        <v>26960</v>
      </c>
      <c r="B1388" s="2312" t="s">
        <v>26961</v>
      </c>
      <c r="C1388" s="2107" t="s">
        <v>26962</v>
      </c>
      <c r="D1388" s="2108" t="s">
        <v>1134</v>
      </c>
      <c r="E1388" s="2109">
        <v>5</v>
      </c>
      <c r="F1388" s="2204">
        <v>5.1920000000000002</v>
      </c>
      <c r="G1388" s="546">
        <f>F1388*$I$2</f>
        <v>0</v>
      </c>
      <c r="H1388" s="546">
        <f>G1388-G1388*($I$1)</f>
        <v>0</v>
      </c>
    </row>
    <row r="1389" spans="1:8" ht="14.25">
      <c r="A1389" s="2312" t="s">
        <v>26963</v>
      </c>
      <c r="B1389" s="2312" t="s">
        <v>26964</v>
      </c>
      <c r="C1389" s="2107" t="s">
        <v>26965</v>
      </c>
      <c r="D1389" s="2108" t="s">
        <v>1134</v>
      </c>
      <c r="E1389" s="2109">
        <v>5</v>
      </c>
      <c r="F1389" s="2204">
        <v>5.1920000000000002</v>
      </c>
      <c r="G1389" s="546">
        <f>F1389*$I$2</f>
        <v>0</v>
      </c>
      <c r="H1389" s="546">
        <f>G1389-G1389*($I$1)</f>
        <v>0</v>
      </c>
    </row>
    <row r="1390" spans="1:8" ht="14.25">
      <c r="A1390" s="2312" t="s">
        <v>26966</v>
      </c>
      <c r="B1390" s="2312" t="s">
        <v>26967</v>
      </c>
      <c r="C1390" s="2107" t="s">
        <v>26968</v>
      </c>
      <c r="D1390" s="2108" t="s">
        <v>1134</v>
      </c>
      <c r="E1390" s="2109">
        <v>5</v>
      </c>
      <c r="F1390" s="2204">
        <v>5.1920000000000002</v>
      </c>
      <c r="G1390" s="1509">
        <f>F1390*$I$2</f>
        <v>0</v>
      </c>
      <c r="H1390" s="1509">
        <f>G1390-G1390*($I$1)</f>
        <v>0</v>
      </c>
    </row>
    <row r="1391" spans="1:8" ht="14.25">
      <c r="A1391" s="250"/>
      <c r="B1391" s="250"/>
      <c r="C1391" s="485" t="s">
        <v>26969</v>
      </c>
      <c r="D1391" s="232"/>
      <c r="E1391" s="232"/>
      <c r="F1391" s="124"/>
      <c r="G1391" s="2513"/>
      <c r="H1391" s="2513"/>
    </row>
    <row r="1392" spans="1:8" ht="14.25">
      <c r="A1392" s="2312" t="s">
        <v>26970</v>
      </c>
      <c r="B1392" s="2312" t="s">
        <v>26971</v>
      </c>
      <c r="C1392" s="2107" t="s">
        <v>26972</v>
      </c>
      <c r="D1392" s="2108" t="s">
        <v>1112</v>
      </c>
      <c r="E1392" s="2109">
        <v>1</v>
      </c>
      <c r="F1392" s="2204">
        <v>3.28</v>
      </c>
      <c r="G1392" s="2513">
        <f>F1392*$I$2</f>
        <v>0</v>
      </c>
      <c r="H1392" s="2513">
        <f>G1392-G1392*($I$1)</f>
        <v>0</v>
      </c>
    </row>
    <row r="1393" spans="1:8" ht="14.25">
      <c r="A1393" s="2312" t="s">
        <v>26973</v>
      </c>
      <c r="B1393" s="2312" t="s">
        <v>26974</v>
      </c>
      <c r="C1393" s="2107" t="s">
        <v>26975</v>
      </c>
      <c r="D1393" s="2108" t="s">
        <v>1112</v>
      </c>
      <c r="E1393" s="2109">
        <v>1</v>
      </c>
      <c r="F1393" s="2204">
        <v>3.11</v>
      </c>
      <c r="G1393" s="2513">
        <f>F1393*$I$2</f>
        <v>0</v>
      </c>
      <c r="H1393" s="2513">
        <f>G1393-G1393*($I$1)</f>
        <v>0</v>
      </c>
    </row>
    <row r="1394" spans="1:8" ht="14.25">
      <c r="A1394" s="250"/>
      <c r="B1394" s="250"/>
      <c r="C1394" s="485" t="s">
        <v>26976</v>
      </c>
      <c r="D1394" s="232"/>
      <c r="E1394" s="232"/>
      <c r="F1394" s="124"/>
      <c r="G1394" s="2513"/>
      <c r="H1394" s="2513"/>
    </row>
    <row r="1395" spans="1:8" ht="14.25">
      <c r="A1395" s="2312" t="s">
        <v>26977</v>
      </c>
      <c r="B1395" s="2312" t="s">
        <v>26978</v>
      </c>
      <c r="C1395" s="2107" t="s">
        <v>26979</v>
      </c>
      <c r="D1395" s="2108" t="s">
        <v>1112</v>
      </c>
      <c r="E1395" s="2109">
        <v>1</v>
      </c>
      <c r="F1395" s="2204">
        <v>22.89</v>
      </c>
      <c r="G1395" s="2513">
        <f>F1395*$I$2</f>
        <v>0</v>
      </c>
      <c r="H1395" s="2513">
        <f>G1395-G1395*($I$1)</f>
        <v>0</v>
      </c>
    </row>
    <row r="1396" spans="1:8" ht="14.25">
      <c r="A1396" s="2312" t="s">
        <v>26980</v>
      </c>
      <c r="B1396" s="2312" t="s">
        <v>26981</v>
      </c>
      <c r="C1396" s="2107" t="s">
        <v>26982</v>
      </c>
      <c r="D1396" s="2108" t="s">
        <v>1112</v>
      </c>
      <c r="E1396" s="2109">
        <v>1</v>
      </c>
      <c r="F1396" s="2204">
        <v>22.89</v>
      </c>
      <c r="G1396" s="2513">
        <f>F1396*$I$2</f>
        <v>0</v>
      </c>
      <c r="H1396" s="2513">
        <f>G1396-G1396*($I$1)</f>
        <v>0</v>
      </c>
    </row>
    <row r="1397" spans="1:8" ht="14.25">
      <c r="A1397" s="2312" t="s">
        <v>26983</v>
      </c>
      <c r="B1397" s="2312" t="s">
        <v>26984</v>
      </c>
      <c r="C1397" s="2107" t="s">
        <v>26985</v>
      </c>
      <c r="D1397" s="2108" t="s">
        <v>1112</v>
      </c>
      <c r="E1397" s="2109">
        <v>1</v>
      </c>
      <c r="F1397" s="2204">
        <v>22.89</v>
      </c>
      <c r="G1397" s="2513">
        <f>F1397*$I$2</f>
        <v>0</v>
      </c>
      <c r="H1397" s="2513">
        <f>G1397-G1397*($I$1)</f>
        <v>0</v>
      </c>
    </row>
    <row r="1398" spans="1:8" ht="14.25">
      <c r="A1398" s="2312" t="s">
        <v>26986</v>
      </c>
      <c r="B1398" s="2312" t="s">
        <v>26987</v>
      </c>
      <c r="C1398" s="2107" t="s">
        <v>26988</v>
      </c>
      <c r="D1398" s="2108" t="s">
        <v>1112</v>
      </c>
      <c r="E1398" s="2109">
        <v>1</v>
      </c>
      <c r="F1398" s="2204">
        <v>22.89</v>
      </c>
      <c r="G1398" s="1729">
        <f>F1398*$I$2</f>
        <v>0</v>
      </c>
      <c r="H1398" s="1729">
        <f>G1398-G1398*($I$1)</f>
        <v>0</v>
      </c>
    </row>
    <row r="1399" spans="1:8" ht="14.25">
      <c r="A1399" s="2312" t="s">
        <v>26989</v>
      </c>
      <c r="B1399" s="2312" t="s">
        <v>26990</v>
      </c>
      <c r="C1399" s="2107" t="s">
        <v>26991</v>
      </c>
      <c r="D1399" s="2108" t="s">
        <v>1112</v>
      </c>
      <c r="E1399" s="2109">
        <v>1</v>
      </c>
      <c r="F1399" s="2204">
        <v>22.89</v>
      </c>
      <c r="G1399" s="546">
        <f>F1399*$I$2</f>
        <v>0</v>
      </c>
      <c r="H1399" s="546">
        <f>G1399-G1399*($I$1)</f>
        <v>0</v>
      </c>
    </row>
    <row r="1400" spans="1:8" ht="14.25">
      <c r="A1400" s="2312" t="s">
        <v>26992</v>
      </c>
      <c r="B1400" s="2312" t="s">
        <v>26993</v>
      </c>
      <c r="C1400" s="2107" t="s">
        <v>26994</v>
      </c>
      <c r="D1400" s="2108" t="s">
        <v>1112</v>
      </c>
      <c r="E1400" s="2109">
        <v>1</v>
      </c>
      <c r="F1400" s="2204">
        <v>22.89</v>
      </c>
      <c r="G1400" s="546">
        <f>F1400*$I$2</f>
        <v>0</v>
      </c>
      <c r="H1400" s="546">
        <f>G1400-G1400*($I$1)</f>
        <v>0</v>
      </c>
    </row>
    <row r="1401" spans="1:8" ht="14.25">
      <c r="A1401" s="2312" t="s">
        <v>26995</v>
      </c>
      <c r="B1401" s="2312" t="s">
        <v>26996</v>
      </c>
      <c r="C1401" s="2107" t="s">
        <v>26997</v>
      </c>
      <c r="D1401" s="2108" t="s">
        <v>1112</v>
      </c>
      <c r="E1401" s="2109">
        <v>1</v>
      </c>
      <c r="F1401" s="2204">
        <v>22.89</v>
      </c>
      <c r="G1401" s="546">
        <f>F1401*$I$2</f>
        <v>0</v>
      </c>
      <c r="H1401" s="546">
        <f>G1401-G1401*($I$1)</f>
        <v>0</v>
      </c>
    </row>
    <row r="1402" spans="1:8" ht="14.25">
      <c r="A1402" s="2312" t="s">
        <v>26998</v>
      </c>
      <c r="B1402" s="2312" t="s">
        <v>26999</v>
      </c>
      <c r="C1402" s="2107" t="s">
        <v>27000</v>
      </c>
      <c r="D1402" s="2108" t="s">
        <v>1112</v>
      </c>
      <c r="E1402" s="2109">
        <v>1</v>
      </c>
      <c r="F1402" s="2204">
        <v>22.89</v>
      </c>
      <c r="G1402" s="1509">
        <f>F1402*$I$2</f>
        <v>0</v>
      </c>
      <c r="H1402" s="1509">
        <f>G1402-G1402*($I$1)</f>
        <v>0</v>
      </c>
    </row>
    <row r="1403" spans="1:8" ht="14.25">
      <c r="A1403" s="2312" t="s">
        <v>27001</v>
      </c>
      <c r="B1403" s="2312" t="s">
        <v>27002</v>
      </c>
      <c r="C1403" s="2107" t="s">
        <v>27003</v>
      </c>
      <c r="D1403" s="2108" t="s">
        <v>1112</v>
      </c>
      <c r="E1403" s="2109">
        <v>1</v>
      </c>
      <c r="F1403" s="2204">
        <v>22.89</v>
      </c>
      <c r="G1403" s="2513">
        <f>F1403*$I$2</f>
        <v>0</v>
      </c>
      <c r="H1403" s="2513">
        <f>G1403-G1403*($I$1)</f>
        <v>0</v>
      </c>
    </row>
    <row r="1404" spans="1:8" ht="14.25">
      <c r="A1404" s="250"/>
      <c r="B1404" s="250"/>
      <c r="C1404" s="485" t="s">
        <v>27004</v>
      </c>
      <c r="D1404" s="232"/>
      <c r="E1404" s="232"/>
      <c r="F1404" s="124"/>
      <c r="G1404" s="2513"/>
      <c r="H1404" s="2513"/>
    </row>
    <row r="1405" spans="1:8" ht="14.25">
      <c r="A1405" s="2312" t="s">
        <v>27005</v>
      </c>
      <c r="B1405" s="2312" t="s">
        <v>27006</v>
      </c>
      <c r="C1405" s="2107" t="s">
        <v>27007</v>
      </c>
      <c r="D1405" s="2108" t="s">
        <v>1134</v>
      </c>
      <c r="E1405" s="2109">
        <v>10</v>
      </c>
      <c r="F1405" s="2204">
        <v>2.331</v>
      </c>
      <c r="G1405" s="2513">
        <f>F1405*$I$2</f>
        <v>0</v>
      </c>
      <c r="H1405" s="2513">
        <f>G1405-G1405*($I$1)</f>
        <v>0</v>
      </c>
    </row>
    <row r="1406" spans="1:8" ht="14.25">
      <c r="A1406" s="2312" t="s">
        <v>27008</v>
      </c>
      <c r="B1406" s="2312" t="s">
        <v>27009</v>
      </c>
      <c r="C1406" s="2107" t="s">
        <v>27010</v>
      </c>
      <c r="D1406" s="2108" t="s">
        <v>1134</v>
      </c>
      <c r="E1406" s="2109">
        <v>25</v>
      </c>
      <c r="F1406" s="2204">
        <v>1.6339999999999999</v>
      </c>
      <c r="G1406" s="2513">
        <f>F1406*$I$2</f>
        <v>0</v>
      </c>
      <c r="H1406" s="2513">
        <f>G1406-G1406*($I$1)</f>
        <v>0</v>
      </c>
    </row>
    <row r="1407" spans="1:8" ht="14.25">
      <c r="A1407" s="2312" t="s">
        <v>27011</v>
      </c>
      <c r="B1407" s="2312" t="s">
        <v>27012</v>
      </c>
      <c r="C1407" s="2107" t="s">
        <v>27013</v>
      </c>
      <c r="D1407" s="2108" t="s">
        <v>1134</v>
      </c>
      <c r="E1407" s="2109">
        <v>25</v>
      </c>
      <c r="F1407" s="2204">
        <v>1.7889999999999999</v>
      </c>
      <c r="G1407" s="2513">
        <f>F1407*$I$2</f>
        <v>0</v>
      </c>
      <c r="H1407" s="2513">
        <f>G1407-G1407*($I$1)</f>
        <v>0</v>
      </c>
    </row>
    <row r="1408" spans="1:8" ht="14.25">
      <c r="A1408" s="2312" t="s">
        <v>27014</v>
      </c>
      <c r="B1408" s="2312" t="s">
        <v>27015</v>
      </c>
      <c r="C1408" s="2107" t="s">
        <v>27016</v>
      </c>
      <c r="D1408" s="2108" t="s">
        <v>1134</v>
      </c>
      <c r="E1408" s="2109">
        <v>25</v>
      </c>
      <c r="F1408" s="2204">
        <v>3.2709999999999999</v>
      </c>
      <c r="G1408" s="2513">
        <f>F1408*$I$2</f>
        <v>0</v>
      </c>
      <c r="H1408" s="2513">
        <f>G1408-G1408*($I$1)</f>
        <v>0</v>
      </c>
    </row>
    <row r="1409" spans="1:8" ht="14.25">
      <c r="A1409" s="2312" t="s">
        <v>27017</v>
      </c>
      <c r="B1409" s="2312" t="s">
        <v>27018</v>
      </c>
      <c r="C1409" s="2107" t="s">
        <v>27019</v>
      </c>
      <c r="D1409" s="2108" t="s">
        <v>1134</v>
      </c>
      <c r="E1409" s="2109">
        <v>25</v>
      </c>
      <c r="F1409" s="2204">
        <v>4.4729999999999999</v>
      </c>
      <c r="G1409" s="2513">
        <f>F1409*$I$2</f>
        <v>0</v>
      </c>
      <c r="H1409" s="2513">
        <f>G1409-G1409*($I$1)</f>
        <v>0</v>
      </c>
    </row>
    <row r="1410" spans="1:8" ht="14.25">
      <c r="A1410" s="2312" t="s">
        <v>27020</v>
      </c>
      <c r="B1410" s="2312" t="s">
        <v>27021</v>
      </c>
      <c r="C1410" s="2107" t="s">
        <v>27022</v>
      </c>
      <c r="D1410" s="2108" t="s">
        <v>1134</v>
      </c>
      <c r="E1410" s="2109">
        <v>25</v>
      </c>
      <c r="F1410" s="2204">
        <v>1.323</v>
      </c>
      <c r="G1410" s="1729">
        <f>F1410*$I$2</f>
        <v>0</v>
      </c>
      <c r="H1410" s="1729">
        <f>G1410-G1410*($I$1)</f>
        <v>0</v>
      </c>
    </row>
    <row r="1411" spans="1:8" ht="14.25">
      <c r="A1411" s="2312" t="s">
        <v>27023</v>
      </c>
      <c r="B1411" s="2312" t="s">
        <v>27024</v>
      </c>
      <c r="C1411" s="2107" t="s">
        <v>27025</v>
      </c>
      <c r="D1411" s="2108" t="s">
        <v>1134</v>
      </c>
      <c r="E1411" s="2109">
        <v>25</v>
      </c>
      <c r="F1411" s="2204">
        <v>3.03</v>
      </c>
      <c r="G1411" s="546">
        <f>F1411*$I$2</f>
        <v>0</v>
      </c>
      <c r="H1411" s="546">
        <f>G1411-G1411*($I$1)</f>
        <v>0</v>
      </c>
    </row>
    <row r="1412" spans="1:8" ht="14.25">
      <c r="A1412" s="827"/>
      <c r="B1412" s="827"/>
      <c r="C1412" s="832" t="s">
        <v>27026</v>
      </c>
      <c r="D1412" s="828"/>
      <c r="E1412" s="828"/>
      <c r="F1412" s="16"/>
      <c r="G1412" s="373"/>
      <c r="H1412" s="373"/>
    </row>
    <row r="1413" spans="1:8" ht="14.25">
      <c r="A1413" s="827"/>
      <c r="B1413" s="827"/>
      <c r="C1413" s="471" t="s">
        <v>27027</v>
      </c>
      <c r="D1413" s="828"/>
      <c r="E1413" s="828"/>
      <c r="F1413" s="16"/>
      <c r="G1413" s="373"/>
      <c r="H1413" s="373"/>
    </row>
    <row r="1414" spans="1:8" ht="14.25">
      <c r="A1414" s="250"/>
      <c r="B1414" s="250"/>
      <c r="C1414" s="485" t="s">
        <v>27028</v>
      </c>
      <c r="D1414" s="232"/>
      <c r="E1414" s="232"/>
      <c r="F1414" s="124"/>
      <c r="G1414" s="373"/>
      <c r="H1414" s="373"/>
    </row>
    <row r="1415" spans="1:8" ht="14.25">
      <c r="A1415" s="2312" t="s">
        <v>27029</v>
      </c>
      <c r="B1415" s="2312" t="s">
        <v>27030</v>
      </c>
      <c r="C1415" s="2107" t="s">
        <v>27031</v>
      </c>
      <c r="D1415" s="2108" t="s">
        <v>1112</v>
      </c>
      <c r="E1415" s="2109">
        <v>1</v>
      </c>
      <c r="F1415" s="2586">
        <v>6.3849999999999998</v>
      </c>
      <c r="G1415" s="546">
        <f>F1415*$I$2</f>
        <v>0</v>
      </c>
      <c r="H1415" s="546">
        <f>G1415-G1415*($I$1)</f>
        <v>0</v>
      </c>
    </row>
    <row r="1416" spans="1:8" ht="14.25">
      <c r="A1416" s="2312" t="s">
        <v>27032</v>
      </c>
      <c r="B1416" s="2312" t="s">
        <v>27030</v>
      </c>
      <c r="C1416" s="2107" t="s">
        <v>27033</v>
      </c>
      <c r="D1416" s="2108" t="s">
        <v>1112</v>
      </c>
      <c r="E1416" s="2109">
        <v>1</v>
      </c>
      <c r="F1416" s="2204">
        <v>6</v>
      </c>
      <c r="G1416" s="1509">
        <f>F1416*$I$2</f>
        <v>0</v>
      </c>
      <c r="H1416" s="1509">
        <f>G1416-G1416*($I$1)</f>
        <v>0</v>
      </c>
    </row>
    <row r="1417" spans="1:8" ht="14.25">
      <c r="A1417" s="2312" t="s">
        <v>27034</v>
      </c>
      <c r="B1417" s="2312" t="s">
        <v>27030</v>
      </c>
      <c r="C1417" s="2107" t="s">
        <v>27035</v>
      </c>
      <c r="D1417" s="2108" t="s">
        <v>1134</v>
      </c>
      <c r="E1417" s="2109">
        <v>5</v>
      </c>
      <c r="F1417" s="2204">
        <v>5.6520000000000001</v>
      </c>
      <c r="G1417" s="2513">
        <f>F1417*$I$2</f>
        <v>0</v>
      </c>
      <c r="H1417" s="2513">
        <f>G1417-G1417*($I$1)</f>
        <v>0</v>
      </c>
    </row>
    <row r="1418" spans="1:8" ht="14.25">
      <c r="A1418" s="2312" t="s">
        <v>27036</v>
      </c>
      <c r="B1418" s="2312" t="s">
        <v>27030</v>
      </c>
      <c r="C1418" s="2107" t="s">
        <v>27037</v>
      </c>
      <c r="D1418" s="2108" t="s">
        <v>1112</v>
      </c>
      <c r="E1418" s="2109">
        <v>1</v>
      </c>
      <c r="F1418" s="2204">
        <v>5.2619999999999996</v>
      </c>
      <c r="G1418" s="2513">
        <f>F1418*$I$2</f>
        <v>0</v>
      </c>
      <c r="H1418" s="2513">
        <f>G1418-G1418*($I$1)</f>
        <v>0</v>
      </c>
    </row>
    <row r="1419" spans="1:8" ht="14.25">
      <c r="A1419" s="2312" t="s">
        <v>27038</v>
      </c>
      <c r="B1419" s="2312" t="s">
        <v>27030</v>
      </c>
      <c r="C1419" s="2107" t="s">
        <v>27039</v>
      </c>
      <c r="D1419" s="2108" t="s">
        <v>1134</v>
      </c>
      <c r="E1419" s="2109">
        <v>5</v>
      </c>
      <c r="F1419" s="2204">
        <v>4.9909999999999997</v>
      </c>
      <c r="G1419" s="2513">
        <f>F1419*$I$2</f>
        <v>0</v>
      </c>
      <c r="H1419" s="2513">
        <f>G1419-G1419*($I$1)</f>
        <v>0</v>
      </c>
    </row>
    <row r="1420" spans="1:8" ht="14.25">
      <c r="A1420" s="2312" t="s">
        <v>27040</v>
      </c>
      <c r="B1420" s="2312" t="s">
        <v>27030</v>
      </c>
      <c r="C1420" s="2107" t="s">
        <v>27041</v>
      </c>
      <c r="D1420" s="2108" t="s">
        <v>1134</v>
      </c>
      <c r="E1420" s="2109">
        <v>5</v>
      </c>
      <c r="F1420" s="2204">
        <v>4.6929999999999996</v>
      </c>
      <c r="G1420" s="2513">
        <f>F1420*$I$2</f>
        <v>0</v>
      </c>
      <c r="H1420" s="2513">
        <f>G1420-G1420*($I$1)</f>
        <v>0</v>
      </c>
    </row>
    <row r="1421" spans="1:8" ht="14.25">
      <c r="A1421" s="2312" t="s">
        <v>27042</v>
      </c>
      <c r="B1421" s="2312" t="s">
        <v>27030</v>
      </c>
      <c r="C1421" s="2107" t="s">
        <v>27043</v>
      </c>
      <c r="D1421" s="2108" t="s">
        <v>1134</v>
      </c>
      <c r="E1421" s="2109">
        <v>5</v>
      </c>
      <c r="F1421" s="2581">
        <v>4.5359999999999996</v>
      </c>
      <c r="G1421" s="1729">
        <f>F1421*$I$2</f>
        <v>0</v>
      </c>
      <c r="H1421" s="1729">
        <f>G1421-G1421*($I$1)</f>
        <v>0</v>
      </c>
    </row>
    <row r="1422" spans="1:8" ht="14.25">
      <c r="A1422" s="2312" t="s">
        <v>27044</v>
      </c>
      <c r="B1422" s="2312" t="s">
        <v>27030</v>
      </c>
      <c r="C1422" s="2107" t="s">
        <v>27045</v>
      </c>
      <c r="D1422" s="2108" t="s">
        <v>1134</v>
      </c>
      <c r="E1422" s="2110">
        <v>5</v>
      </c>
      <c r="F1422" s="733">
        <v>4.4420000000000002</v>
      </c>
      <c r="G1422" s="546">
        <f>F1422*$I$2</f>
        <v>0</v>
      </c>
      <c r="H1422" s="546">
        <f>G1422-G1422*($I$1)</f>
        <v>0</v>
      </c>
    </row>
    <row r="1423" spans="1:8" ht="14.25">
      <c r="A1423" s="250"/>
      <c r="B1423" s="250"/>
      <c r="C1423" s="485" t="s">
        <v>27046</v>
      </c>
      <c r="D1423" s="232"/>
      <c r="E1423" s="232"/>
      <c r="F1423" s="124"/>
      <c r="G1423" s="373"/>
      <c r="H1423" s="373"/>
    </row>
    <row r="1424" spans="1:8" ht="14.25">
      <c r="A1424" s="2312" t="s">
        <v>27047</v>
      </c>
      <c r="B1424" s="2312" t="s">
        <v>27048</v>
      </c>
      <c r="C1424" s="2107" t="s">
        <v>27049</v>
      </c>
      <c r="D1424" s="2108" t="s">
        <v>1134</v>
      </c>
      <c r="E1424" s="2110">
        <v>5</v>
      </c>
      <c r="F1424" s="733">
        <v>1.915</v>
      </c>
      <c r="G1424" s="546">
        <f>F1424*$I$2</f>
        <v>0</v>
      </c>
      <c r="H1424" s="546">
        <f>G1424-G1424*($I$1)</f>
        <v>0</v>
      </c>
    </row>
    <row r="1425" spans="1:8" ht="14.25">
      <c r="A1425" s="2312" t="s">
        <v>27050</v>
      </c>
      <c r="B1425" s="2312" t="s">
        <v>27048</v>
      </c>
      <c r="C1425" s="2107" t="s">
        <v>27051</v>
      </c>
      <c r="D1425" s="2108" t="s">
        <v>1134</v>
      </c>
      <c r="E1425" s="2109">
        <v>5</v>
      </c>
      <c r="F1425" s="1508">
        <v>1.8240000000000001</v>
      </c>
      <c r="G1425" s="739">
        <f t="shared" ref="G1425:G1426" si="42">F1425*$I$2</f>
        <v>0</v>
      </c>
      <c r="H1425" s="739">
        <f t="shared" ref="H1425:H1426" si="43">G1425-G1425*($I$1)</f>
        <v>0</v>
      </c>
    </row>
    <row r="1426" spans="1:8" ht="14.25">
      <c r="A1426" s="2312" t="s">
        <v>27052</v>
      </c>
      <c r="B1426" s="2312" t="s">
        <v>27048</v>
      </c>
      <c r="C1426" s="2107" t="s">
        <v>27053</v>
      </c>
      <c r="D1426" s="2108" t="s">
        <v>1134</v>
      </c>
      <c r="E1426" s="2109">
        <v>5</v>
      </c>
      <c r="F1426" s="2204">
        <v>1.772</v>
      </c>
      <c r="G1426" s="546">
        <f t="shared" si="42"/>
        <v>0</v>
      </c>
      <c r="H1426" s="546">
        <f t="shared" si="43"/>
        <v>0</v>
      </c>
    </row>
    <row r="1427" spans="1:8" ht="14.25">
      <c r="A1427" s="2312" t="s">
        <v>27054</v>
      </c>
      <c r="B1427" s="2312" t="s">
        <v>27048</v>
      </c>
      <c r="C1427" s="2107" t="s">
        <v>27055</v>
      </c>
      <c r="D1427" s="2108" t="s">
        <v>1134</v>
      </c>
      <c r="E1427" s="2109">
        <v>5</v>
      </c>
      <c r="F1427" s="2204">
        <v>1.6830000000000001</v>
      </c>
      <c r="G1427" s="546">
        <f>F1427*$I$2</f>
        <v>0</v>
      </c>
      <c r="H1427" s="546">
        <f>G1427-G1427*($I$1)</f>
        <v>0</v>
      </c>
    </row>
    <row r="1428" spans="1:8" ht="14.25">
      <c r="A1428" s="2312" t="s">
        <v>27056</v>
      </c>
      <c r="B1428" s="2312" t="s">
        <v>27048</v>
      </c>
      <c r="C1428" s="2107" t="s">
        <v>27057</v>
      </c>
      <c r="D1428" s="2108" t="s">
        <v>1134</v>
      </c>
      <c r="E1428" s="2109">
        <v>5</v>
      </c>
      <c r="F1428" s="2204">
        <v>1.6379999999999999</v>
      </c>
      <c r="G1428" s="1509">
        <f>F1428*$I$2</f>
        <v>0</v>
      </c>
      <c r="H1428" s="1509">
        <f>G1428-G1428*($I$1)</f>
        <v>0</v>
      </c>
    </row>
    <row r="1429" spans="1:8" ht="14.25">
      <c r="A1429" s="2312" t="s">
        <v>27058</v>
      </c>
      <c r="B1429" s="2312" t="s">
        <v>27048</v>
      </c>
      <c r="C1429" s="2107" t="s">
        <v>27059</v>
      </c>
      <c r="D1429" s="2108" t="s">
        <v>1134</v>
      </c>
      <c r="E1429" s="2109">
        <v>5</v>
      </c>
      <c r="F1429" s="2204">
        <v>1.5860000000000001</v>
      </c>
      <c r="G1429" s="2513">
        <f>F1429*$I$2</f>
        <v>0</v>
      </c>
      <c r="H1429" s="2513">
        <f>G1429-G1429*($I$1)</f>
        <v>0</v>
      </c>
    </row>
    <row r="1430" spans="1:8" ht="14.25">
      <c r="A1430" s="2312" t="s">
        <v>27060</v>
      </c>
      <c r="B1430" s="2312" t="s">
        <v>27048</v>
      </c>
      <c r="C1430" s="2107" t="s">
        <v>27061</v>
      </c>
      <c r="D1430" s="2108" t="s">
        <v>1134</v>
      </c>
      <c r="E1430" s="2109">
        <v>5</v>
      </c>
      <c r="F1430" s="2204">
        <v>1.579</v>
      </c>
      <c r="G1430" s="2513">
        <f>F1430*$I$2</f>
        <v>0</v>
      </c>
      <c r="H1430" s="2513">
        <f>G1430-G1430*($I$1)</f>
        <v>0</v>
      </c>
    </row>
    <row r="1431" spans="1:8" ht="14.25">
      <c r="A1431" s="2312" t="s">
        <v>27062</v>
      </c>
      <c r="B1431" s="2312" t="s">
        <v>27048</v>
      </c>
      <c r="C1431" s="2107" t="s">
        <v>27063</v>
      </c>
      <c r="D1431" s="2108" t="s">
        <v>1134</v>
      </c>
      <c r="E1431" s="2109">
        <v>5</v>
      </c>
      <c r="F1431" s="2204">
        <v>1.52</v>
      </c>
      <c r="G1431" s="2513">
        <f>F1431*$I$2</f>
        <v>0</v>
      </c>
      <c r="H1431" s="2513">
        <f>G1431-G1431*($I$1)</f>
        <v>0</v>
      </c>
    </row>
    <row r="1432" spans="1:8" ht="14.25">
      <c r="A1432" s="2312" t="s">
        <v>27064</v>
      </c>
      <c r="B1432" s="2312" t="s">
        <v>27048</v>
      </c>
      <c r="C1432" s="2107" t="s">
        <v>27065</v>
      </c>
      <c r="D1432" s="2108" t="s">
        <v>1134</v>
      </c>
      <c r="E1432" s="2109">
        <v>5</v>
      </c>
      <c r="F1432" s="2204">
        <v>1.5129999999999999</v>
      </c>
      <c r="G1432" s="2513">
        <f>F1432*$I$2</f>
        <v>0</v>
      </c>
      <c r="H1432" s="2513">
        <f>G1432-G1432*($I$1)</f>
        <v>0</v>
      </c>
    </row>
    <row r="1433" spans="1:8" ht="14.25">
      <c r="A1433" s="2312" t="s">
        <v>27066</v>
      </c>
      <c r="B1433" s="2312" t="s">
        <v>27048</v>
      </c>
      <c r="C1433" s="2107" t="s">
        <v>27067</v>
      </c>
      <c r="D1433" s="2108" t="s">
        <v>1134</v>
      </c>
      <c r="E1433" s="2109">
        <v>5</v>
      </c>
      <c r="F1433" s="2204">
        <v>1.5129999999999999</v>
      </c>
      <c r="G1433" s="1729">
        <f>F1433*$I$2</f>
        <v>0</v>
      </c>
      <c r="H1433" s="1729">
        <f>G1433-G1433*($I$1)</f>
        <v>0</v>
      </c>
    </row>
    <row r="1434" spans="1:8" ht="14.25">
      <c r="A1434" s="2312" t="s">
        <v>27068</v>
      </c>
      <c r="B1434" s="2312" t="s">
        <v>27048</v>
      </c>
      <c r="C1434" s="2107" t="s">
        <v>27069</v>
      </c>
      <c r="D1434" s="2108" t="s">
        <v>1134</v>
      </c>
      <c r="E1434" s="2109">
        <v>5</v>
      </c>
      <c r="F1434" s="2586">
        <v>1.506</v>
      </c>
      <c r="G1434" s="546">
        <f>F1434*$I$2</f>
        <v>0</v>
      </c>
      <c r="H1434" s="546">
        <f>G1434-G1434*($I$1)</f>
        <v>0</v>
      </c>
    </row>
    <row r="1435" spans="1:8" ht="14.25">
      <c r="A1435" s="250"/>
      <c r="B1435" s="250"/>
      <c r="C1435" s="485" t="s">
        <v>27070</v>
      </c>
      <c r="D1435" s="232"/>
      <c r="E1435" s="232"/>
      <c r="F1435" s="124"/>
      <c r="G1435" s="373"/>
      <c r="H1435" s="373"/>
    </row>
    <row r="1436" spans="1:8" ht="14.25">
      <c r="A1436" s="2312" t="s">
        <v>27071</v>
      </c>
      <c r="B1436" s="2312" t="s">
        <v>27048</v>
      </c>
      <c r="C1436" s="2107" t="s">
        <v>27072</v>
      </c>
      <c r="D1436" s="2108" t="s">
        <v>1134</v>
      </c>
      <c r="E1436" s="2109">
        <v>5</v>
      </c>
      <c r="F1436" s="2586">
        <v>1.177</v>
      </c>
      <c r="G1436" s="546">
        <f>F1436*$I$2</f>
        <v>0</v>
      </c>
      <c r="H1436" s="546">
        <f>G1436-G1436*($I$1)</f>
        <v>0</v>
      </c>
    </row>
    <row r="1437" spans="1:8" ht="14.25">
      <c r="A1437" s="2312" t="s">
        <v>27073</v>
      </c>
      <c r="B1437" s="2312" t="s">
        <v>27048</v>
      </c>
      <c r="C1437" s="2107" t="s">
        <v>27074</v>
      </c>
      <c r="D1437" s="2108" t="s">
        <v>1134</v>
      </c>
      <c r="E1437" s="2109">
        <v>5</v>
      </c>
      <c r="F1437" s="2204">
        <v>1.1259999999999999</v>
      </c>
      <c r="G1437" s="1509">
        <f>F1437*$I$2</f>
        <v>0</v>
      </c>
      <c r="H1437" s="1509">
        <f>G1437-G1437*($I$1)</f>
        <v>0</v>
      </c>
    </row>
    <row r="1438" spans="1:8" ht="14.25">
      <c r="A1438" s="2312" t="s">
        <v>27075</v>
      </c>
      <c r="B1438" s="2312" t="s">
        <v>27048</v>
      </c>
      <c r="C1438" s="2107" t="s">
        <v>27076</v>
      </c>
      <c r="D1438" s="2108" t="s">
        <v>1134</v>
      </c>
      <c r="E1438" s="2109">
        <v>5</v>
      </c>
      <c r="F1438" s="2204">
        <v>1.097</v>
      </c>
      <c r="G1438" s="2513">
        <f>F1438*$I$2</f>
        <v>0</v>
      </c>
      <c r="H1438" s="2513">
        <f>G1438-G1438*($I$1)</f>
        <v>0</v>
      </c>
    </row>
    <row r="1439" spans="1:8" ht="14.25">
      <c r="A1439" s="2312" t="s">
        <v>27077</v>
      </c>
      <c r="B1439" s="2312" t="s">
        <v>27048</v>
      </c>
      <c r="C1439" s="2107" t="s">
        <v>27078</v>
      </c>
      <c r="D1439" s="2108" t="s">
        <v>1134</v>
      </c>
      <c r="E1439" s="2109">
        <v>5</v>
      </c>
      <c r="F1439" s="2204">
        <v>1.048</v>
      </c>
      <c r="G1439" s="2513">
        <f t="shared" ref="G1439:G1466" si="44">F1439*$I$2</f>
        <v>0</v>
      </c>
      <c r="H1439" s="2513">
        <f t="shared" ref="H1439:H1466" si="45">G1439-G1439*($I$1)</f>
        <v>0</v>
      </c>
    </row>
    <row r="1440" spans="1:8" ht="14.25">
      <c r="A1440" s="2312" t="s">
        <v>27079</v>
      </c>
      <c r="B1440" s="2312" t="s">
        <v>27048</v>
      </c>
      <c r="C1440" s="2107" t="s">
        <v>27080</v>
      </c>
      <c r="D1440" s="2108" t="s">
        <v>1134</v>
      </c>
      <c r="E1440" s="2109">
        <v>5</v>
      </c>
      <c r="F1440" s="2204">
        <v>1.022</v>
      </c>
      <c r="G1440" s="2513">
        <f t="shared" si="44"/>
        <v>0</v>
      </c>
      <c r="H1440" s="2513">
        <f t="shared" si="45"/>
        <v>0</v>
      </c>
    </row>
    <row r="1441" spans="1:8" ht="14.25">
      <c r="A1441" s="2312" t="s">
        <v>27081</v>
      </c>
      <c r="B1441" s="2312" t="s">
        <v>27048</v>
      </c>
      <c r="C1441" s="2107" t="s">
        <v>27082</v>
      </c>
      <c r="D1441" s="2108" t="s">
        <v>1134</v>
      </c>
      <c r="E1441" s="2109">
        <v>5</v>
      </c>
      <c r="F1441" s="2204">
        <v>0.996</v>
      </c>
      <c r="G1441" s="2513">
        <f t="shared" si="44"/>
        <v>0</v>
      </c>
      <c r="H1441" s="2513">
        <f t="shared" si="45"/>
        <v>0</v>
      </c>
    </row>
    <row r="1442" spans="1:8" ht="14.25">
      <c r="A1442" s="2312" t="s">
        <v>27083</v>
      </c>
      <c r="B1442" s="2312" t="s">
        <v>27048</v>
      </c>
      <c r="C1442" s="2107" t="s">
        <v>27084</v>
      </c>
      <c r="D1442" s="2108" t="s">
        <v>1134</v>
      </c>
      <c r="E1442" s="2109">
        <v>5</v>
      </c>
      <c r="F1442" s="2204">
        <v>0.99199999999999999</v>
      </c>
      <c r="G1442" s="2513">
        <f t="shared" si="44"/>
        <v>0</v>
      </c>
      <c r="H1442" s="2513">
        <f t="shared" si="45"/>
        <v>0</v>
      </c>
    </row>
    <row r="1443" spans="1:8" ht="14.25">
      <c r="A1443" s="2312" t="s">
        <v>27085</v>
      </c>
      <c r="B1443" s="2312" t="s">
        <v>27048</v>
      </c>
      <c r="C1443" s="2107" t="s">
        <v>27086</v>
      </c>
      <c r="D1443" s="2108" t="s">
        <v>1134</v>
      </c>
      <c r="E1443" s="2109">
        <v>5</v>
      </c>
      <c r="F1443" s="2204">
        <v>0.98</v>
      </c>
      <c r="G1443" s="2513">
        <f t="shared" si="44"/>
        <v>0</v>
      </c>
      <c r="H1443" s="2513">
        <f t="shared" si="45"/>
        <v>0</v>
      </c>
    </row>
    <row r="1444" spans="1:8" ht="14.25">
      <c r="A1444" s="2312" t="s">
        <v>27087</v>
      </c>
      <c r="B1444" s="2312" t="s">
        <v>27048</v>
      </c>
      <c r="C1444" s="2107" t="s">
        <v>27088</v>
      </c>
      <c r="D1444" s="2108" t="s">
        <v>1134</v>
      </c>
      <c r="E1444" s="2109">
        <v>5</v>
      </c>
      <c r="F1444" s="2204">
        <v>0.97799999999999998</v>
      </c>
      <c r="G1444" s="2513">
        <f t="shared" si="44"/>
        <v>0</v>
      </c>
      <c r="H1444" s="2513">
        <f t="shared" si="45"/>
        <v>0</v>
      </c>
    </row>
    <row r="1445" spans="1:8" ht="14.25">
      <c r="A1445" s="2312" t="s">
        <v>27089</v>
      </c>
      <c r="B1445" s="2312" t="s">
        <v>27048</v>
      </c>
      <c r="C1445" s="2107" t="s">
        <v>27090</v>
      </c>
      <c r="D1445" s="2108" t="s">
        <v>1134</v>
      </c>
      <c r="E1445" s="2109">
        <v>5</v>
      </c>
      <c r="F1445" s="2581">
        <v>0.97799999999999998</v>
      </c>
      <c r="G1445" s="1729">
        <f t="shared" si="44"/>
        <v>0</v>
      </c>
      <c r="H1445" s="1729">
        <f t="shared" si="45"/>
        <v>0</v>
      </c>
    </row>
    <row r="1446" spans="1:8" ht="14.25">
      <c r="A1446" s="2312" t="s">
        <v>27091</v>
      </c>
      <c r="B1446" s="2312" t="s">
        <v>27048</v>
      </c>
      <c r="C1446" s="2107" t="s">
        <v>27092</v>
      </c>
      <c r="D1446" s="2108" t="s">
        <v>1134</v>
      </c>
      <c r="E1446" s="2110">
        <v>5</v>
      </c>
      <c r="F1446" s="733">
        <v>0.97799999999999998</v>
      </c>
      <c r="G1446" s="546">
        <f t="shared" si="44"/>
        <v>0</v>
      </c>
      <c r="H1446" s="546">
        <f t="shared" si="45"/>
        <v>0</v>
      </c>
    </row>
    <row r="1447" spans="1:8" ht="14.25">
      <c r="A1447" s="250"/>
      <c r="B1447" s="250"/>
      <c r="C1447" s="485" t="s">
        <v>27093</v>
      </c>
      <c r="D1447" s="232"/>
      <c r="E1447" s="232"/>
      <c r="F1447" s="124"/>
      <c r="G1447" s="373"/>
      <c r="H1447" s="373"/>
    </row>
    <row r="1448" spans="1:8" ht="14.25">
      <c r="A1448" s="2312" t="s">
        <v>27094</v>
      </c>
      <c r="B1448" s="2312" t="s">
        <v>27048</v>
      </c>
      <c r="C1448" s="2107" t="s">
        <v>27095</v>
      </c>
      <c r="D1448" s="2108" t="s">
        <v>1134</v>
      </c>
      <c r="E1448" s="2110">
        <v>5</v>
      </c>
      <c r="F1448" s="733">
        <v>1.3959999999999999</v>
      </c>
      <c r="G1448" s="546">
        <f t="shared" si="44"/>
        <v>0</v>
      </c>
      <c r="H1448" s="546">
        <f t="shared" si="45"/>
        <v>0</v>
      </c>
    </row>
    <row r="1449" spans="1:8" ht="14.25">
      <c r="A1449" s="2312" t="s">
        <v>27096</v>
      </c>
      <c r="B1449" s="2312" t="s">
        <v>27048</v>
      </c>
      <c r="C1449" s="2107" t="s">
        <v>27097</v>
      </c>
      <c r="D1449" s="2108" t="s">
        <v>1134</v>
      </c>
      <c r="E1449" s="2109">
        <v>5</v>
      </c>
      <c r="F1449" s="1508">
        <v>1.337</v>
      </c>
      <c r="G1449" s="1509">
        <f t="shared" si="44"/>
        <v>0</v>
      </c>
      <c r="H1449" s="1509">
        <f t="shared" si="45"/>
        <v>0</v>
      </c>
    </row>
    <row r="1450" spans="1:8" ht="14.25">
      <c r="A1450" s="2312" t="s">
        <v>27098</v>
      </c>
      <c r="B1450" s="2312" t="s">
        <v>27048</v>
      </c>
      <c r="C1450" s="2107" t="s">
        <v>27099</v>
      </c>
      <c r="D1450" s="2108" t="s">
        <v>1134</v>
      </c>
      <c r="E1450" s="2109">
        <v>5</v>
      </c>
      <c r="F1450" s="2204">
        <v>1.302</v>
      </c>
      <c r="G1450" s="2513">
        <f t="shared" si="44"/>
        <v>0</v>
      </c>
      <c r="H1450" s="2513">
        <f t="shared" si="45"/>
        <v>0</v>
      </c>
    </row>
    <row r="1451" spans="1:8" ht="14.25">
      <c r="A1451" s="2312" t="s">
        <v>27100</v>
      </c>
      <c r="B1451" s="2312" t="s">
        <v>27048</v>
      </c>
      <c r="C1451" s="2107" t="s">
        <v>27101</v>
      </c>
      <c r="D1451" s="2108" t="s">
        <v>1134</v>
      </c>
      <c r="E1451" s="2109">
        <v>5</v>
      </c>
      <c r="F1451" s="2204">
        <v>1.2430000000000001</v>
      </c>
      <c r="G1451" s="2513">
        <f t="shared" si="44"/>
        <v>0</v>
      </c>
      <c r="H1451" s="2513">
        <f t="shared" si="45"/>
        <v>0</v>
      </c>
    </row>
    <row r="1452" spans="1:8" ht="14.25">
      <c r="A1452" s="2312" t="s">
        <v>27102</v>
      </c>
      <c r="B1452" s="2312" t="s">
        <v>27048</v>
      </c>
      <c r="C1452" s="2107" t="s">
        <v>27103</v>
      </c>
      <c r="D1452" s="2108" t="s">
        <v>1134</v>
      </c>
      <c r="E1452" s="2109">
        <v>5</v>
      </c>
      <c r="F1452" s="2204">
        <v>1.2150000000000001</v>
      </c>
      <c r="G1452" s="2513">
        <f t="shared" si="44"/>
        <v>0</v>
      </c>
      <c r="H1452" s="2513">
        <f t="shared" si="45"/>
        <v>0</v>
      </c>
    </row>
    <row r="1453" spans="1:8" ht="14.25">
      <c r="A1453" s="2312" t="s">
        <v>27104</v>
      </c>
      <c r="B1453" s="2312" t="s">
        <v>27048</v>
      </c>
      <c r="C1453" s="2107" t="s">
        <v>27105</v>
      </c>
      <c r="D1453" s="2108" t="s">
        <v>1134</v>
      </c>
      <c r="E1453" s="2109">
        <v>5</v>
      </c>
      <c r="F1453" s="2204">
        <v>1.1819999999999999</v>
      </c>
      <c r="G1453" s="2513">
        <f t="shared" si="44"/>
        <v>0</v>
      </c>
      <c r="H1453" s="2513">
        <f t="shared" si="45"/>
        <v>0</v>
      </c>
    </row>
    <row r="1454" spans="1:8" ht="14.25">
      <c r="A1454" s="2312" t="s">
        <v>27106</v>
      </c>
      <c r="B1454" s="2312" t="s">
        <v>27048</v>
      </c>
      <c r="C1454" s="2107" t="s">
        <v>27107</v>
      </c>
      <c r="D1454" s="2108" t="s">
        <v>1134</v>
      </c>
      <c r="E1454" s="2109">
        <v>5</v>
      </c>
      <c r="F1454" s="2204">
        <v>1.177</v>
      </c>
      <c r="G1454" s="2513">
        <f t="shared" si="44"/>
        <v>0</v>
      </c>
      <c r="H1454" s="2513">
        <f t="shared" si="45"/>
        <v>0</v>
      </c>
    </row>
    <row r="1455" spans="1:8" ht="14.25">
      <c r="A1455" s="2312" t="s">
        <v>27108</v>
      </c>
      <c r="B1455" s="2312" t="s">
        <v>27048</v>
      </c>
      <c r="C1455" s="2107" t="s">
        <v>27109</v>
      </c>
      <c r="D1455" s="2108" t="s">
        <v>1134</v>
      </c>
      <c r="E1455" s="2109">
        <v>5</v>
      </c>
      <c r="F1455" s="2204">
        <v>1.163</v>
      </c>
      <c r="G1455" s="2513">
        <f t="shared" si="44"/>
        <v>0</v>
      </c>
      <c r="H1455" s="2513">
        <f t="shared" si="45"/>
        <v>0</v>
      </c>
    </row>
    <row r="1456" spans="1:8" ht="14.25">
      <c r="A1456" s="2312" t="s">
        <v>27110</v>
      </c>
      <c r="B1456" s="2312" t="s">
        <v>27048</v>
      </c>
      <c r="C1456" s="2107" t="s">
        <v>27111</v>
      </c>
      <c r="D1456" s="2108" t="s">
        <v>1134</v>
      </c>
      <c r="E1456" s="2109">
        <v>5</v>
      </c>
      <c r="F1456" s="2204">
        <v>1.159</v>
      </c>
      <c r="G1456" s="2513">
        <f t="shared" si="44"/>
        <v>0</v>
      </c>
      <c r="H1456" s="2513">
        <f t="shared" si="45"/>
        <v>0</v>
      </c>
    </row>
    <row r="1457" spans="1:8" ht="14.25">
      <c r="A1457" s="2312" t="s">
        <v>27112</v>
      </c>
      <c r="B1457" s="2312" t="s">
        <v>27048</v>
      </c>
      <c r="C1457" s="2107" t="s">
        <v>27113</v>
      </c>
      <c r="D1457" s="2108" t="s">
        <v>1134</v>
      </c>
      <c r="E1457" s="2109">
        <v>5</v>
      </c>
      <c r="F1457" s="2204">
        <v>1.159</v>
      </c>
      <c r="G1457" s="2513">
        <f t="shared" si="44"/>
        <v>0</v>
      </c>
      <c r="H1457" s="2513">
        <f t="shared" si="45"/>
        <v>0</v>
      </c>
    </row>
    <row r="1458" spans="1:8" ht="14.25">
      <c r="A1458" s="2312" t="s">
        <v>27114</v>
      </c>
      <c r="B1458" s="2312" t="s">
        <v>27048</v>
      </c>
      <c r="C1458" s="2107" t="s">
        <v>27115</v>
      </c>
      <c r="D1458" s="2108" t="s">
        <v>1134</v>
      </c>
      <c r="E1458" s="2109">
        <v>5</v>
      </c>
      <c r="F1458" s="2204">
        <v>1.1539999999999999</v>
      </c>
      <c r="G1458" s="1729">
        <f t="shared" si="44"/>
        <v>0</v>
      </c>
      <c r="H1458" s="1729">
        <f t="shared" si="45"/>
        <v>0</v>
      </c>
    </row>
    <row r="1459" spans="1:8" ht="14.25">
      <c r="A1459" s="2312" t="s">
        <v>27116</v>
      </c>
      <c r="B1459" s="2312" t="s">
        <v>27048</v>
      </c>
      <c r="C1459" s="2107" t="s">
        <v>27117</v>
      </c>
      <c r="D1459" s="2108" t="s">
        <v>1134</v>
      </c>
      <c r="E1459" s="2109">
        <v>5</v>
      </c>
      <c r="F1459" s="2586">
        <v>1.1539999999999999</v>
      </c>
      <c r="G1459" s="546">
        <f t="shared" si="44"/>
        <v>0</v>
      </c>
      <c r="H1459" s="546">
        <f t="shared" si="45"/>
        <v>0</v>
      </c>
    </row>
    <row r="1460" spans="1:8" ht="14.25">
      <c r="A1460" s="827"/>
      <c r="B1460" s="827"/>
      <c r="C1460" s="471" t="s">
        <v>27118</v>
      </c>
      <c r="D1460" s="828"/>
      <c r="E1460" s="828"/>
      <c r="F1460" s="16"/>
      <c r="G1460" s="373"/>
      <c r="H1460" s="373"/>
    </row>
    <row r="1461" spans="1:8" ht="14.25">
      <c r="A1461" s="250"/>
      <c r="B1461" s="250"/>
      <c r="C1461" s="485" t="s">
        <v>27119</v>
      </c>
      <c r="D1461" s="232"/>
      <c r="E1461" s="232"/>
      <c r="F1461" s="124"/>
      <c r="G1461" s="373"/>
      <c r="H1461" s="373"/>
    </row>
    <row r="1462" spans="1:8" ht="14.25">
      <c r="A1462" s="2312" t="s">
        <v>27120</v>
      </c>
      <c r="B1462" s="2312" t="s">
        <v>27121</v>
      </c>
      <c r="C1462" s="2107" t="s">
        <v>27122</v>
      </c>
      <c r="D1462" s="2108" t="s">
        <v>1112</v>
      </c>
      <c r="E1462" s="2109">
        <v>1</v>
      </c>
      <c r="F1462" s="2586">
        <v>5.9779999999999998</v>
      </c>
      <c r="G1462" s="546">
        <f t="shared" si="44"/>
        <v>0</v>
      </c>
      <c r="H1462" s="546">
        <f t="shared" si="45"/>
        <v>0</v>
      </c>
    </row>
    <row r="1463" spans="1:8" ht="14.25">
      <c r="A1463" s="2312" t="s">
        <v>27123</v>
      </c>
      <c r="B1463" s="2312" t="s">
        <v>27121</v>
      </c>
      <c r="C1463" s="2107" t="s">
        <v>27124</v>
      </c>
      <c r="D1463" s="2108" t="s">
        <v>1112</v>
      </c>
      <c r="E1463" s="2109">
        <v>1</v>
      </c>
      <c r="F1463" s="2204">
        <v>9.0649999999999995</v>
      </c>
      <c r="G1463" s="1509">
        <f t="shared" si="44"/>
        <v>0</v>
      </c>
      <c r="H1463" s="1509">
        <f t="shared" si="45"/>
        <v>0</v>
      </c>
    </row>
    <row r="1464" spans="1:8" ht="14.25">
      <c r="A1464" s="2312" t="s">
        <v>27125</v>
      </c>
      <c r="B1464" s="2312" t="s">
        <v>27121</v>
      </c>
      <c r="C1464" s="2107" t="s">
        <v>27126</v>
      </c>
      <c r="D1464" s="2108" t="s">
        <v>1112</v>
      </c>
      <c r="E1464" s="2109">
        <v>1</v>
      </c>
      <c r="F1464" s="2204">
        <v>37.706000000000003</v>
      </c>
      <c r="G1464" s="2513">
        <f t="shared" si="44"/>
        <v>0</v>
      </c>
      <c r="H1464" s="2513">
        <f t="shared" si="45"/>
        <v>0</v>
      </c>
    </row>
    <row r="1465" spans="1:8" ht="14.25">
      <c r="A1465" s="2312" t="s">
        <v>27127</v>
      </c>
      <c r="B1465" s="2312" t="s">
        <v>27121</v>
      </c>
      <c r="C1465" s="2107" t="s">
        <v>27128</v>
      </c>
      <c r="D1465" s="2108" t="s">
        <v>1112</v>
      </c>
      <c r="E1465" s="2109">
        <v>1</v>
      </c>
      <c r="F1465" s="2204">
        <v>37.533999999999999</v>
      </c>
      <c r="G1465" s="2513">
        <f t="shared" si="44"/>
        <v>0</v>
      </c>
      <c r="H1465" s="2513">
        <f t="shared" si="45"/>
        <v>0</v>
      </c>
    </row>
    <row r="1466" spans="1:8" ht="14.25">
      <c r="A1466" s="2312" t="s">
        <v>27129</v>
      </c>
      <c r="B1466" s="2312" t="s">
        <v>27121</v>
      </c>
      <c r="C1466" s="2107" t="s">
        <v>27130</v>
      </c>
      <c r="D1466" s="2108" t="s">
        <v>1112</v>
      </c>
      <c r="E1466" s="2109">
        <v>1</v>
      </c>
      <c r="F1466" s="2204">
        <v>37.363</v>
      </c>
      <c r="G1466" s="2513">
        <f t="shared" si="44"/>
        <v>0</v>
      </c>
      <c r="H1466" s="2513">
        <f t="shared" si="45"/>
        <v>0</v>
      </c>
    </row>
    <row r="1467" spans="1:8" ht="14.25">
      <c r="A1467" s="2312" t="s">
        <v>27131</v>
      </c>
      <c r="B1467" s="2312" t="s">
        <v>27121</v>
      </c>
      <c r="C1467" s="2107" t="s">
        <v>27132</v>
      </c>
      <c r="D1467" s="2108" t="s">
        <v>1112</v>
      </c>
      <c r="E1467" s="2109">
        <v>1</v>
      </c>
      <c r="F1467" s="2204">
        <v>40.131</v>
      </c>
      <c r="G1467" s="2513">
        <f t="shared" ref="G1467" si="46">F1467*$I$2</f>
        <v>0</v>
      </c>
      <c r="H1467" s="2513">
        <f t="shared" ref="H1467" si="47">G1467-G1467*($I$1)</f>
        <v>0</v>
      </c>
    </row>
    <row r="1468" spans="1:8" ht="14.25">
      <c r="A1468" s="2312" t="s">
        <v>27133</v>
      </c>
      <c r="B1468" s="2312" t="s">
        <v>27121</v>
      </c>
      <c r="C1468" s="2107" t="s">
        <v>27134</v>
      </c>
      <c r="D1468" s="2108" t="s">
        <v>1112</v>
      </c>
      <c r="E1468" s="2109">
        <v>1</v>
      </c>
      <c r="F1468" s="2204">
        <v>39.738999999999997</v>
      </c>
      <c r="G1468" s="2513">
        <f>F1468*$I$2</f>
        <v>0</v>
      </c>
      <c r="H1468" s="2513">
        <f>G1468-G1468*($I$1)</f>
        <v>0</v>
      </c>
    </row>
    <row r="1469" spans="1:8" ht="14.25">
      <c r="A1469" s="2582" t="s">
        <v>27135</v>
      </c>
      <c r="B1469" s="2582" t="s">
        <v>27121</v>
      </c>
      <c r="C1469" s="2107" t="s">
        <v>27136</v>
      </c>
      <c r="D1469" s="2583" t="s">
        <v>1112</v>
      </c>
      <c r="E1469" s="2584">
        <v>1</v>
      </c>
      <c r="F1469" s="2204">
        <v>40.131</v>
      </c>
      <c r="G1469" s="2513">
        <f>F1469*$I$2</f>
        <v>0</v>
      </c>
      <c r="H1469" s="2513">
        <f>G1469-G1469*($I$1)</f>
        <v>0</v>
      </c>
    </row>
    <row r="1470" spans="1:8" ht="14.25">
      <c r="A1470" s="2312" t="s">
        <v>27137</v>
      </c>
      <c r="B1470" s="2312" t="s">
        <v>27121</v>
      </c>
      <c r="C1470" s="2107" t="s">
        <v>27138</v>
      </c>
      <c r="D1470" s="2108" t="s">
        <v>1112</v>
      </c>
      <c r="E1470" s="2109">
        <v>1</v>
      </c>
      <c r="F1470" s="2204">
        <v>40.131</v>
      </c>
      <c r="G1470" s="2513">
        <f>F1470*$I$2</f>
        <v>0</v>
      </c>
      <c r="H1470" s="2513">
        <f>G1470-G1470*($I$1)</f>
        <v>0</v>
      </c>
    </row>
    <row r="1471" spans="1:8" ht="14.25">
      <c r="A1471" s="2582" t="s">
        <v>27139</v>
      </c>
      <c r="B1471" s="2582" t="s">
        <v>27121</v>
      </c>
      <c r="C1471" s="2107" t="s">
        <v>27140</v>
      </c>
      <c r="D1471" s="2583" t="s">
        <v>1112</v>
      </c>
      <c r="E1471" s="2584">
        <v>1</v>
      </c>
      <c r="F1471" s="2204">
        <v>42.972999999999999</v>
      </c>
      <c r="G1471" s="2513">
        <f>F1471*$I$2</f>
        <v>0</v>
      </c>
      <c r="H1471" s="2513">
        <f>G1471-G1471*($I$1)</f>
        <v>0</v>
      </c>
    </row>
    <row r="1472" spans="1:8" ht="14.25">
      <c r="A1472" s="2582" t="s">
        <v>27141</v>
      </c>
      <c r="B1472" s="2582" t="s">
        <v>27121</v>
      </c>
      <c r="C1472" s="2107" t="s">
        <v>27142</v>
      </c>
      <c r="D1472" s="2583" t="s">
        <v>1112</v>
      </c>
      <c r="E1472" s="2584">
        <v>1</v>
      </c>
      <c r="F1472" s="2204">
        <v>40.890999999999998</v>
      </c>
      <c r="G1472" s="2513">
        <f>F1472*$I$2</f>
        <v>0</v>
      </c>
      <c r="H1472" s="2513">
        <f>G1472-G1472*($I$1)</f>
        <v>0</v>
      </c>
    </row>
    <row r="1473" spans="1:8" ht="14.25">
      <c r="A1473" s="2312" t="s">
        <v>27143</v>
      </c>
      <c r="B1473" s="2312" t="s">
        <v>27121</v>
      </c>
      <c r="C1473" s="2107" t="s">
        <v>27144</v>
      </c>
      <c r="D1473" s="2108" t="s">
        <v>1112</v>
      </c>
      <c r="E1473" s="2109">
        <v>1</v>
      </c>
      <c r="F1473" s="2204">
        <v>39.764000000000003</v>
      </c>
      <c r="G1473" s="2513">
        <f>F1473*$I$2</f>
        <v>0</v>
      </c>
      <c r="H1473" s="2513">
        <f>G1473-G1473*($I$1)</f>
        <v>0</v>
      </c>
    </row>
    <row r="1474" spans="1:8" ht="14.25">
      <c r="A1474" s="2312" t="s">
        <v>27145</v>
      </c>
      <c r="B1474" s="2312" t="s">
        <v>27121</v>
      </c>
      <c r="C1474" s="2107" t="s">
        <v>27146</v>
      </c>
      <c r="D1474" s="2108" t="s">
        <v>1112</v>
      </c>
      <c r="E1474" s="2109">
        <v>1</v>
      </c>
      <c r="F1474" s="2204">
        <v>39.372</v>
      </c>
      <c r="G1474" s="2513">
        <f>F1474*$I$2</f>
        <v>0</v>
      </c>
      <c r="H1474" s="2513">
        <f>G1474-G1474*($I$1)</f>
        <v>0</v>
      </c>
    </row>
    <row r="1475" spans="1:8" ht="14.25">
      <c r="A1475" s="2312" t="s">
        <v>27147</v>
      </c>
      <c r="B1475" s="2312" t="s">
        <v>27121</v>
      </c>
      <c r="C1475" s="2107" t="s">
        <v>27148</v>
      </c>
      <c r="D1475" s="2108" t="s">
        <v>1112</v>
      </c>
      <c r="E1475" s="2109">
        <v>1</v>
      </c>
      <c r="F1475" s="2204">
        <v>39.372</v>
      </c>
      <c r="G1475" s="2513">
        <f>F1475*$I$2</f>
        <v>0</v>
      </c>
      <c r="H1475" s="2513">
        <f>G1475-G1475*($I$1)</f>
        <v>0</v>
      </c>
    </row>
    <row r="1476" spans="1:8" ht="14.25">
      <c r="A1476" s="2312" t="s">
        <v>27149</v>
      </c>
      <c r="B1476" s="2312" t="s">
        <v>27121</v>
      </c>
      <c r="C1476" s="2107" t="s">
        <v>27150</v>
      </c>
      <c r="D1476" s="2108" t="s">
        <v>1112</v>
      </c>
      <c r="E1476" s="2109">
        <v>1</v>
      </c>
      <c r="F1476" s="2204">
        <v>39.372</v>
      </c>
      <c r="G1476" s="2513">
        <f>F1476*$I$2</f>
        <v>0</v>
      </c>
      <c r="H1476" s="2513">
        <f>G1476-G1476*($I$1)</f>
        <v>0</v>
      </c>
    </row>
    <row r="1477" spans="1:8" ht="14.25">
      <c r="A1477" s="2312" t="s">
        <v>27151</v>
      </c>
      <c r="B1477" s="2312" t="s">
        <v>27121</v>
      </c>
      <c r="C1477" s="2107" t="s">
        <v>27152</v>
      </c>
      <c r="D1477" s="2108" t="s">
        <v>1112</v>
      </c>
      <c r="E1477" s="2109">
        <v>1</v>
      </c>
      <c r="F1477" s="2204">
        <v>36.652000000000001</v>
      </c>
      <c r="G1477" s="2513">
        <f>F1477*$I$2</f>
        <v>0</v>
      </c>
      <c r="H1477" s="2513">
        <f>G1477-G1477*($I$1)</f>
        <v>0</v>
      </c>
    </row>
    <row r="1478" spans="1:8" ht="14.25">
      <c r="A1478" s="2312" t="s">
        <v>27153</v>
      </c>
      <c r="B1478" s="2312" t="s">
        <v>27121</v>
      </c>
      <c r="C1478" s="2107" t="s">
        <v>27154</v>
      </c>
      <c r="D1478" s="2108" t="s">
        <v>1112</v>
      </c>
      <c r="E1478" s="2109">
        <v>1</v>
      </c>
      <c r="F1478" s="2204">
        <v>42.972999999999999</v>
      </c>
      <c r="G1478" s="2513">
        <f>F1478*$I$2</f>
        <v>0</v>
      </c>
      <c r="H1478" s="2513">
        <f>G1478-G1478*($I$1)</f>
        <v>0</v>
      </c>
    </row>
    <row r="1479" spans="1:8" ht="14.25">
      <c r="A1479" s="2312" t="s">
        <v>27155</v>
      </c>
      <c r="B1479" s="2312" t="s">
        <v>27121</v>
      </c>
      <c r="C1479" s="2107" t="s">
        <v>27156</v>
      </c>
      <c r="D1479" s="2108" t="s">
        <v>1112</v>
      </c>
      <c r="E1479" s="2109">
        <v>1</v>
      </c>
      <c r="F1479" s="2204">
        <v>40.890999999999998</v>
      </c>
      <c r="G1479" s="2513">
        <f>F1479*$I$2</f>
        <v>0</v>
      </c>
      <c r="H1479" s="2513">
        <f>G1479-G1479*($I$1)</f>
        <v>0</v>
      </c>
    </row>
    <row r="1480" spans="1:8" ht="14.25">
      <c r="A1480" s="2312" t="s">
        <v>27157</v>
      </c>
      <c r="B1480" s="2312" t="s">
        <v>27121</v>
      </c>
      <c r="C1480" s="2107" t="s">
        <v>27158</v>
      </c>
      <c r="D1480" s="2108" t="s">
        <v>1112</v>
      </c>
      <c r="E1480" s="2109">
        <v>1</v>
      </c>
      <c r="F1480" s="2204">
        <v>39.935000000000002</v>
      </c>
      <c r="G1480" s="2513">
        <f>F1480*$I$2</f>
        <v>0</v>
      </c>
      <c r="H1480" s="2513">
        <f>G1480-G1480*($I$1)</f>
        <v>0</v>
      </c>
    </row>
    <row r="1481" spans="1:8" ht="14.25">
      <c r="A1481" s="2312" t="s">
        <v>27159</v>
      </c>
      <c r="B1481" s="2312" t="s">
        <v>27121</v>
      </c>
      <c r="C1481" s="2107" t="s">
        <v>27160</v>
      </c>
      <c r="D1481" s="2108" t="s">
        <v>1112</v>
      </c>
      <c r="E1481" s="2109">
        <v>1</v>
      </c>
      <c r="F1481" s="2204">
        <v>8.7959999999999994</v>
      </c>
      <c r="G1481" s="2513">
        <f>F1481*$I$2</f>
        <v>0</v>
      </c>
      <c r="H1481" s="2513">
        <f>G1481-G1481*($I$1)</f>
        <v>0</v>
      </c>
    </row>
    <row r="1482" spans="1:8" ht="14.25">
      <c r="A1482" s="2312" t="s">
        <v>27161</v>
      </c>
      <c r="B1482" s="2312" t="s">
        <v>27121</v>
      </c>
      <c r="C1482" s="2107" t="s">
        <v>27162</v>
      </c>
      <c r="D1482" s="2108" t="s">
        <v>1112</v>
      </c>
      <c r="E1482" s="2109">
        <v>1</v>
      </c>
      <c r="F1482" s="2204">
        <v>7.8890000000000002</v>
      </c>
      <c r="G1482" s="2513">
        <f>F1482*$I$2</f>
        <v>0</v>
      </c>
      <c r="H1482" s="2513">
        <f>G1482-G1482*($I$1)</f>
        <v>0</v>
      </c>
    </row>
    <row r="1483" spans="1:8" ht="14.25">
      <c r="A1483" s="2312" t="s">
        <v>27163</v>
      </c>
      <c r="B1483" s="2312" t="s">
        <v>27121</v>
      </c>
      <c r="C1483" s="2107" t="s">
        <v>27164</v>
      </c>
      <c r="D1483" s="2108" t="s">
        <v>1112</v>
      </c>
      <c r="E1483" s="2109">
        <v>1</v>
      </c>
      <c r="F1483" s="2204">
        <v>7.6929999999999996</v>
      </c>
      <c r="G1483" s="2513">
        <f>F1483*$I$2</f>
        <v>0</v>
      </c>
      <c r="H1483" s="2513">
        <f>G1483-G1483*($I$1)</f>
        <v>0</v>
      </c>
    </row>
    <row r="1484" spans="1:8" ht="14.25">
      <c r="A1484" s="2312" t="s">
        <v>27165</v>
      </c>
      <c r="B1484" s="2312" t="s">
        <v>27121</v>
      </c>
      <c r="C1484" s="2107" t="s">
        <v>27166</v>
      </c>
      <c r="D1484" s="2108" t="s">
        <v>1112</v>
      </c>
      <c r="E1484" s="2109">
        <v>1</v>
      </c>
      <c r="F1484" s="2204">
        <v>35.893000000000001</v>
      </c>
      <c r="G1484" s="2513">
        <f>F1484*$I$2</f>
        <v>0</v>
      </c>
      <c r="H1484" s="2513">
        <f>G1484-G1484*($I$1)</f>
        <v>0</v>
      </c>
    </row>
    <row r="1485" spans="1:8" ht="14.25">
      <c r="A1485" s="2312" t="s">
        <v>27167</v>
      </c>
      <c r="B1485" s="2312" t="s">
        <v>27121</v>
      </c>
      <c r="C1485" s="2107" t="s">
        <v>27168</v>
      </c>
      <c r="D1485" s="2108" t="s">
        <v>1112</v>
      </c>
      <c r="E1485" s="2109">
        <v>1</v>
      </c>
      <c r="F1485" s="2204">
        <v>34.250999999999998</v>
      </c>
      <c r="G1485" s="2513">
        <f>F1485*$I$2</f>
        <v>0</v>
      </c>
      <c r="H1485" s="2513">
        <f>G1485-G1485*($I$1)</f>
        <v>0</v>
      </c>
    </row>
    <row r="1486" spans="1:8" ht="14.25">
      <c r="A1486" s="2312" t="s">
        <v>27169</v>
      </c>
      <c r="B1486" s="2312" t="s">
        <v>27121</v>
      </c>
      <c r="C1486" s="2107" t="s">
        <v>27170</v>
      </c>
      <c r="D1486" s="2108" t="s">
        <v>1112</v>
      </c>
      <c r="E1486" s="2109">
        <v>1</v>
      </c>
      <c r="F1486" s="2204">
        <v>34.250999999999998</v>
      </c>
      <c r="G1486" s="2513">
        <f>F1486*$I$2</f>
        <v>0</v>
      </c>
      <c r="H1486" s="2513">
        <f>G1486-G1486*($I$1)</f>
        <v>0</v>
      </c>
    </row>
    <row r="1487" spans="1:8" ht="14.25">
      <c r="A1487" s="2312" t="s">
        <v>27171</v>
      </c>
      <c r="B1487" s="2312" t="s">
        <v>27121</v>
      </c>
      <c r="C1487" s="2107" t="s">
        <v>27172</v>
      </c>
      <c r="D1487" s="2108" t="s">
        <v>1112</v>
      </c>
      <c r="E1487" s="2109">
        <v>1</v>
      </c>
      <c r="F1487" s="2204">
        <v>34.250999999999998</v>
      </c>
      <c r="G1487" s="2513">
        <f>F1487*$I$2</f>
        <v>0</v>
      </c>
      <c r="H1487" s="2513">
        <f>G1487-G1487*($I$1)</f>
        <v>0</v>
      </c>
    </row>
    <row r="1488" spans="1:8" ht="14.25">
      <c r="A1488" s="2312" t="s">
        <v>27173</v>
      </c>
      <c r="B1488" s="2312" t="s">
        <v>27121</v>
      </c>
      <c r="C1488" s="2107" t="s">
        <v>27174</v>
      </c>
      <c r="D1488" s="2108" t="s">
        <v>1112</v>
      </c>
      <c r="E1488" s="2109">
        <v>1</v>
      </c>
      <c r="F1488" s="2204">
        <v>34.250999999999998</v>
      </c>
      <c r="G1488" s="2513">
        <f>F1488*$I$2</f>
        <v>0</v>
      </c>
      <c r="H1488" s="2513">
        <f>G1488-G1488*($I$1)</f>
        <v>0</v>
      </c>
    </row>
    <row r="1489" spans="1:8" ht="14.25">
      <c r="A1489" s="2312" t="s">
        <v>27175</v>
      </c>
      <c r="B1489" s="2312" t="s">
        <v>27121</v>
      </c>
      <c r="C1489" s="2107" t="s">
        <v>27176</v>
      </c>
      <c r="D1489" s="2108" t="s">
        <v>1112</v>
      </c>
      <c r="E1489" s="2109">
        <v>1</v>
      </c>
      <c r="F1489" s="2204">
        <v>34.250999999999998</v>
      </c>
      <c r="G1489" s="2513">
        <f>F1489*$I$2</f>
        <v>0</v>
      </c>
      <c r="H1489" s="2513">
        <f>G1489-G1489*($I$1)</f>
        <v>0</v>
      </c>
    </row>
    <row r="1490" spans="1:8" ht="14.25">
      <c r="A1490" s="2312" t="s">
        <v>27177</v>
      </c>
      <c r="B1490" s="2312" t="s">
        <v>27121</v>
      </c>
      <c r="C1490" s="2107" t="s">
        <v>27178</v>
      </c>
      <c r="D1490" s="2108" t="s">
        <v>1112</v>
      </c>
      <c r="E1490" s="2109">
        <v>1</v>
      </c>
      <c r="F1490" s="2204">
        <v>34.250999999999998</v>
      </c>
      <c r="G1490" s="2513">
        <f>F1490*$I$2</f>
        <v>0</v>
      </c>
      <c r="H1490" s="2513">
        <f>G1490-G1490*($I$1)</f>
        <v>0</v>
      </c>
    </row>
    <row r="1491" spans="1:8" ht="14.25">
      <c r="A1491" s="2312" t="s">
        <v>27179</v>
      </c>
      <c r="B1491" s="2312" t="s">
        <v>27121</v>
      </c>
      <c r="C1491" s="2107" t="s">
        <v>27180</v>
      </c>
      <c r="D1491" s="2108" t="s">
        <v>1112</v>
      </c>
      <c r="E1491" s="2109">
        <v>1</v>
      </c>
      <c r="F1491" s="2204">
        <v>34.250999999999998</v>
      </c>
      <c r="G1491" s="2513">
        <f>F1491*$I$2</f>
        <v>0</v>
      </c>
      <c r="H1491" s="2513">
        <f>G1491-G1491*($I$1)</f>
        <v>0</v>
      </c>
    </row>
    <row r="1492" spans="1:8" ht="14.25">
      <c r="A1492" s="2312" t="s">
        <v>27181</v>
      </c>
      <c r="B1492" s="2312" t="s">
        <v>27121</v>
      </c>
      <c r="C1492" s="2107" t="s">
        <v>27182</v>
      </c>
      <c r="D1492" s="2108" t="s">
        <v>1112</v>
      </c>
      <c r="E1492" s="2109">
        <v>1</v>
      </c>
      <c r="F1492" s="2204">
        <v>39.542999999999999</v>
      </c>
      <c r="G1492" s="2513">
        <f>F1492*$I$2</f>
        <v>0</v>
      </c>
      <c r="H1492" s="2513">
        <f>G1492-G1492*($I$1)</f>
        <v>0</v>
      </c>
    </row>
    <row r="1493" spans="1:8" ht="14.25">
      <c r="A1493" s="2312" t="s">
        <v>27183</v>
      </c>
      <c r="B1493" s="2312" t="s">
        <v>27121</v>
      </c>
      <c r="C1493" s="2107" t="s">
        <v>27184</v>
      </c>
      <c r="D1493" s="2108" t="s">
        <v>1112</v>
      </c>
      <c r="E1493" s="2109">
        <v>1</v>
      </c>
      <c r="F1493" s="2204">
        <v>39.542999999999999</v>
      </c>
      <c r="G1493" s="2513">
        <f>F1493*$I$2</f>
        <v>0</v>
      </c>
      <c r="H1493" s="2513">
        <f>G1493-G1493*($I$1)</f>
        <v>0</v>
      </c>
    </row>
    <row r="1494" spans="1:8" ht="14.25">
      <c r="A1494" s="2312" t="s">
        <v>27185</v>
      </c>
      <c r="B1494" s="2312" t="s">
        <v>27121</v>
      </c>
      <c r="C1494" s="2107" t="s">
        <v>27186</v>
      </c>
      <c r="D1494" s="2108" t="s">
        <v>1112</v>
      </c>
      <c r="E1494" s="2109">
        <v>1</v>
      </c>
      <c r="F1494" s="2204">
        <v>39.542999999999999</v>
      </c>
      <c r="G1494" s="2513">
        <f>F1494*$I$2</f>
        <v>0</v>
      </c>
      <c r="H1494" s="2513">
        <f>G1494-G1494*($I$1)</f>
        <v>0</v>
      </c>
    </row>
    <row r="1495" spans="1:8" ht="14.25">
      <c r="A1495" s="2312" t="s">
        <v>27187</v>
      </c>
      <c r="B1495" s="2312" t="s">
        <v>27121</v>
      </c>
      <c r="C1495" s="2107" t="s">
        <v>27188</v>
      </c>
      <c r="D1495" s="2108" t="s">
        <v>1112</v>
      </c>
      <c r="E1495" s="2109">
        <v>1</v>
      </c>
      <c r="F1495" s="2204">
        <v>18.007999999999999</v>
      </c>
      <c r="G1495" s="2513">
        <f>F1495*$I$2</f>
        <v>0</v>
      </c>
      <c r="H1495" s="2513">
        <f>G1495-G1495*($I$1)</f>
        <v>0</v>
      </c>
    </row>
    <row r="1496" spans="1:8" ht="14.25">
      <c r="A1496" s="2312" t="s">
        <v>27189</v>
      </c>
      <c r="B1496" s="2312" t="s">
        <v>27121</v>
      </c>
      <c r="C1496" s="2107" t="s">
        <v>27190</v>
      </c>
      <c r="D1496" s="2108" t="s">
        <v>1112</v>
      </c>
      <c r="E1496" s="2109">
        <v>1</v>
      </c>
      <c r="F1496" s="2204">
        <v>17.395</v>
      </c>
      <c r="G1496" s="2513">
        <f>F1496*$I$2</f>
        <v>0</v>
      </c>
      <c r="H1496" s="2513">
        <f>G1496-G1496*($I$1)</f>
        <v>0</v>
      </c>
    </row>
    <row r="1497" spans="1:8" ht="14.25">
      <c r="A1497" s="2312" t="s">
        <v>27191</v>
      </c>
      <c r="B1497" s="2312" t="s">
        <v>27121</v>
      </c>
      <c r="C1497" s="2107" t="s">
        <v>27192</v>
      </c>
      <c r="D1497" s="2108" t="s">
        <v>1112</v>
      </c>
      <c r="E1497" s="2109">
        <v>1</v>
      </c>
      <c r="F1497" s="2204">
        <v>57.305999999999997</v>
      </c>
      <c r="G1497" s="2513">
        <f>F1497*$I$2</f>
        <v>0</v>
      </c>
      <c r="H1497" s="2513">
        <f>G1497-G1497*($I$1)</f>
        <v>0</v>
      </c>
    </row>
    <row r="1498" spans="1:8" ht="14.25">
      <c r="A1498" s="2312" t="s">
        <v>27193</v>
      </c>
      <c r="B1498" s="2312" t="s">
        <v>27121</v>
      </c>
      <c r="C1498" s="2107" t="s">
        <v>27194</v>
      </c>
      <c r="D1498" s="2108" t="s">
        <v>1112</v>
      </c>
      <c r="E1498" s="2109">
        <v>1</v>
      </c>
      <c r="F1498" s="2204">
        <v>55.100999999999999</v>
      </c>
      <c r="G1498" s="2513">
        <f>F1498*$I$2</f>
        <v>0</v>
      </c>
      <c r="H1498" s="2513">
        <f>G1498-G1498*($I$1)</f>
        <v>0</v>
      </c>
    </row>
    <row r="1499" spans="1:8" ht="14.25">
      <c r="A1499" s="2312" t="s">
        <v>27195</v>
      </c>
      <c r="B1499" s="2312" t="s">
        <v>27121</v>
      </c>
      <c r="C1499" s="2107" t="s">
        <v>27196</v>
      </c>
      <c r="D1499" s="2108" t="s">
        <v>1112</v>
      </c>
      <c r="E1499" s="2109">
        <v>1</v>
      </c>
      <c r="F1499" s="2204">
        <v>50.054000000000002</v>
      </c>
      <c r="G1499" s="2513">
        <f>F1499*$I$2</f>
        <v>0</v>
      </c>
      <c r="H1499" s="2513">
        <f>G1499-G1499*($I$1)</f>
        <v>0</v>
      </c>
    </row>
    <row r="1500" spans="1:8" ht="14.25">
      <c r="A1500" s="2312" t="s">
        <v>27197</v>
      </c>
      <c r="B1500" s="2312" t="s">
        <v>27121</v>
      </c>
      <c r="C1500" s="2107" t="s">
        <v>27198</v>
      </c>
      <c r="D1500" s="2108" t="s">
        <v>1112</v>
      </c>
      <c r="E1500" s="2109">
        <v>1</v>
      </c>
      <c r="F1500" s="2204">
        <v>46.378999999999998</v>
      </c>
      <c r="G1500" s="2513">
        <f>F1500*$I$2</f>
        <v>0</v>
      </c>
      <c r="H1500" s="2513">
        <f>G1500-G1500*($I$1)</f>
        <v>0</v>
      </c>
    </row>
    <row r="1501" spans="1:8" ht="14.25">
      <c r="A1501" s="2312" t="s">
        <v>27199</v>
      </c>
      <c r="B1501" s="2312" t="s">
        <v>27121</v>
      </c>
      <c r="C1501" s="2107" t="s">
        <v>27200</v>
      </c>
      <c r="D1501" s="2108" t="s">
        <v>1112</v>
      </c>
      <c r="E1501" s="2109">
        <v>1</v>
      </c>
      <c r="F1501" s="2204">
        <v>46.134</v>
      </c>
      <c r="G1501" s="2513">
        <f>F1501*$I$2</f>
        <v>0</v>
      </c>
      <c r="H1501" s="2513">
        <f>G1501-G1501*($I$1)</f>
        <v>0</v>
      </c>
    </row>
    <row r="1502" spans="1:8" ht="14.25">
      <c r="A1502" s="2582" t="s">
        <v>27201</v>
      </c>
      <c r="B1502" s="2582" t="s">
        <v>27121</v>
      </c>
      <c r="C1502" s="2107" t="s">
        <v>27202</v>
      </c>
      <c r="D1502" s="2583" t="s">
        <v>1112</v>
      </c>
      <c r="E1502" s="2584">
        <v>1</v>
      </c>
      <c r="F1502" s="2204">
        <v>45.667999999999999</v>
      </c>
      <c r="G1502" s="2513">
        <f>F1502*$I$2</f>
        <v>0</v>
      </c>
      <c r="H1502" s="2513">
        <f>G1502-G1502*($I$1)</f>
        <v>0</v>
      </c>
    </row>
    <row r="1503" spans="1:8" ht="14.25">
      <c r="A1503" s="2312" t="s">
        <v>27203</v>
      </c>
      <c r="B1503" s="2312" t="s">
        <v>27121</v>
      </c>
      <c r="C1503" s="2107" t="s">
        <v>27204</v>
      </c>
      <c r="D1503" s="2108" t="s">
        <v>1112</v>
      </c>
      <c r="E1503" s="2109">
        <v>1</v>
      </c>
      <c r="F1503" s="2204">
        <v>53.655000000000001</v>
      </c>
      <c r="G1503" s="2513">
        <f>F1503*$I$2</f>
        <v>0</v>
      </c>
      <c r="H1503" s="2513">
        <f>G1503-G1503*($I$1)</f>
        <v>0</v>
      </c>
    </row>
    <row r="1504" spans="1:8" ht="14.25">
      <c r="A1504" s="2312" t="s">
        <v>27205</v>
      </c>
      <c r="B1504" s="2312" t="s">
        <v>27121</v>
      </c>
      <c r="C1504" s="2107" t="s">
        <v>27206</v>
      </c>
      <c r="D1504" s="2108" t="s">
        <v>1112</v>
      </c>
      <c r="E1504" s="2109">
        <v>1</v>
      </c>
      <c r="F1504" s="2204">
        <v>53.655000000000001</v>
      </c>
      <c r="G1504" s="2513">
        <f>F1504*$I$2</f>
        <v>0</v>
      </c>
      <c r="H1504" s="2513">
        <f>G1504-G1504*($I$1)</f>
        <v>0</v>
      </c>
    </row>
    <row r="1505" spans="1:8" ht="14.25">
      <c r="A1505" s="2312" t="s">
        <v>27207</v>
      </c>
      <c r="B1505" s="2312" t="s">
        <v>27121</v>
      </c>
      <c r="C1505" s="2107" t="s">
        <v>27208</v>
      </c>
      <c r="D1505" s="2108" t="s">
        <v>1112</v>
      </c>
      <c r="E1505" s="2109">
        <v>1</v>
      </c>
      <c r="F1505" s="2204">
        <v>53.091999999999999</v>
      </c>
      <c r="G1505" s="2513">
        <f>F1505*$I$2</f>
        <v>0</v>
      </c>
      <c r="H1505" s="2513">
        <f>G1505-G1505*($I$1)</f>
        <v>0</v>
      </c>
    </row>
    <row r="1506" spans="1:8" ht="14.25">
      <c r="A1506" s="2312" t="s">
        <v>27209</v>
      </c>
      <c r="B1506" s="2312" t="s">
        <v>27121</v>
      </c>
      <c r="C1506" s="2107" t="s">
        <v>27210</v>
      </c>
      <c r="D1506" s="2108" t="s">
        <v>1112</v>
      </c>
      <c r="E1506" s="2109">
        <v>1</v>
      </c>
      <c r="F1506" s="2204">
        <v>52.552999999999997</v>
      </c>
      <c r="G1506" s="2513">
        <f>F1506*$I$2</f>
        <v>0</v>
      </c>
      <c r="H1506" s="2513">
        <f>G1506-G1506*($I$1)</f>
        <v>0</v>
      </c>
    </row>
    <row r="1507" spans="1:8" ht="14.25">
      <c r="A1507" s="2312" t="s">
        <v>27211</v>
      </c>
      <c r="B1507" s="2312" t="s">
        <v>27121</v>
      </c>
      <c r="C1507" s="2107" t="s">
        <v>27212</v>
      </c>
      <c r="D1507" s="2108" t="s">
        <v>1112</v>
      </c>
      <c r="E1507" s="2109">
        <v>1</v>
      </c>
      <c r="F1507" s="2204">
        <v>52.552999999999997</v>
      </c>
      <c r="G1507" s="2513">
        <f>F1507*$I$2</f>
        <v>0</v>
      </c>
      <c r="H1507" s="2513">
        <f>G1507-G1507*($I$1)</f>
        <v>0</v>
      </c>
    </row>
    <row r="1508" spans="1:8" ht="14.25">
      <c r="A1508" s="2312" t="s">
        <v>27213</v>
      </c>
      <c r="B1508" s="2312" t="s">
        <v>27121</v>
      </c>
      <c r="C1508" s="2107" t="s">
        <v>27214</v>
      </c>
      <c r="D1508" s="2108" t="s">
        <v>1112</v>
      </c>
      <c r="E1508" s="2109">
        <v>1</v>
      </c>
      <c r="F1508" s="2204">
        <v>53.655000000000001</v>
      </c>
      <c r="G1508" s="1729">
        <f>F1508*$I$2</f>
        <v>0</v>
      </c>
      <c r="H1508" s="1729">
        <f>G1508-G1508*($I$1)</f>
        <v>0</v>
      </c>
    </row>
    <row r="1509" spans="1:8" ht="14.25">
      <c r="A1509" s="2312" t="s">
        <v>27215</v>
      </c>
      <c r="B1509" s="2312" t="s">
        <v>27121</v>
      </c>
      <c r="C1509" s="2107" t="s">
        <v>27216</v>
      </c>
      <c r="D1509" s="2108" t="s">
        <v>1112</v>
      </c>
      <c r="E1509" s="2109">
        <v>1</v>
      </c>
      <c r="F1509" s="2204">
        <v>53.091999999999999</v>
      </c>
      <c r="G1509" s="546">
        <f>F1509*$I$2</f>
        <v>0</v>
      </c>
      <c r="H1509" s="546">
        <f>G1509-G1509*($I$1)</f>
        <v>0</v>
      </c>
    </row>
    <row r="1510" spans="1:8" ht="14.25">
      <c r="A1510" s="2312" t="s">
        <v>27217</v>
      </c>
      <c r="B1510" s="2312" t="s">
        <v>27121</v>
      </c>
      <c r="C1510" s="2107" t="s">
        <v>27218</v>
      </c>
      <c r="D1510" s="2108" t="s">
        <v>1112</v>
      </c>
      <c r="E1510" s="2109">
        <v>1</v>
      </c>
      <c r="F1510" s="2204">
        <v>52.552999999999997</v>
      </c>
      <c r="G1510" s="546">
        <f>F1510*$I$2</f>
        <v>0</v>
      </c>
      <c r="H1510" s="546">
        <f>G1510-G1510*($I$1)</f>
        <v>0</v>
      </c>
    </row>
    <row r="1511" spans="1:8" ht="14.25">
      <c r="A1511" s="2312" t="s">
        <v>27219</v>
      </c>
      <c r="B1511" s="2312" t="s">
        <v>27121</v>
      </c>
      <c r="C1511" s="2107" t="s">
        <v>27220</v>
      </c>
      <c r="D1511" s="2108" t="s">
        <v>1112</v>
      </c>
      <c r="E1511" s="2109">
        <v>1</v>
      </c>
      <c r="F1511" s="2204">
        <v>57.11</v>
      </c>
      <c r="G1511" s="546">
        <f>F1511*$I$2</f>
        <v>0</v>
      </c>
      <c r="H1511" s="546">
        <f>G1511-G1511*($I$1)</f>
        <v>0</v>
      </c>
    </row>
    <row r="1512" spans="1:8" ht="14.25">
      <c r="A1512" s="2312" t="s">
        <v>27221</v>
      </c>
      <c r="B1512" s="2312" t="s">
        <v>27121</v>
      </c>
      <c r="C1512" s="2107" t="s">
        <v>27222</v>
      </c>
      <c r="D1512" s="2108" t="s">
        <v>1112</v>
      </c>
      <c r="E1512" s="2109">
        <v>1</v>
      </c>
      <c r="F1512" s="2204">
        <v>51.988999999999997</v>
      </c>
      <c r="G1512" s="1509">
        <f>F1512*$I$2</f>
        <v>0</v>
      </c>
      <c r="H1512" s="1509">
        <f>G1512-G1512*($I$1)</f>
        <v>0</v>
      </c>
    </row>
    <row r="1513" spans="1:8" ht="14.25">
      <c r="A1513" s="2312" t="s">
        <v>27223</v>
      </c>
      <c r="B1513" s="2312" t="s">
        <v>27121</v>
      </c>
      <c r="C1513" s="2107" t="s">
        <v>27224</v>
      </c>
      <c r="D1513" s="2108" t="s">
        <v>1112</v>
      </c>
      <c r="E1513" s="2109">
        <v>1</v>
      </c>
      <c r="F1513" s="2204">
        <v>47.579000000000001</v>
      </c>
      <c r="G1513" s="2513">
        <f>F1513*$I$2</f>
        <v>0</v>
      </c>
      <c r="H1513" s="2513">
        <f>G1513-G1513*($I$1)</f>
        <v>0</v>
      </c>
    </row>
    <row r="1514" spans="1:8" ht="14.25">
      <c r="A1514" s="2312" t="s">
        <v>27225</v>
      </c>
      <c r="B1514" s="2312" t="s">
        <v>27121</v>
      </c>
      <c r="C1514" s="2107" t="s">
        <v>27226</v>
      </c>
      <c r="D1514" s="2108" t="s">
        <v>1112</v>
      </c>
      <c r="E1514" s="2109">
        <v>1</v>
      </c>
      <c r="F1514" s="2204">
        <v>44.1</v>
      </c>
      <c r="G1514" s="2513">
        <f>F1514*$I$2</f>
        <v>0</v>
      </c>
      <c r="H1514" s="2513">
        <f>G1514-G1514*($I$1)</f>
        <v>0</v>
      </c>
    </row>
    <row r="1515" spans="1:8" ht="14.25">
      <c r="A1515" s="2312" t="s">
        <v>27227</v>
      </c>
      <c r="B1515" s="2312" t="s">
        <v>27121</v>
      </c>
      <c r="C1515" s="2107" t="s">
        <v>27228</v>
      </c>
      <c r="D1515" s="2108" t="s">
        <v>1112</v>
      </c>
      <c r="E1515" s="2109">
        <v>1</v>
      </c>
      <c r="F1515" s="2204">
        <v>39.542999999999999</v>
      </c>
      <c r="G1515" s="2513">
        <f>F1515*$I$2</f>
        <v>0</v>
      </c>
      <c r="H1515" s="2513">
        <f>G1515-G1515*($I$1)</f>
        <v>0</v>
      </c>
    </row>
    <row r="1516" spans="1:8" ht="14.25">
      <c r="A1516" s="2312" t="s">
        <v>27229</v>
      </c>
      <c r="B1516" s="2312" t="s">
        <v>27121</v>
      </c>
      <c r="C1516" s="2107" t="s">
        <v>27230</v>
      </c>
      <c r="D1516" s="2108" t="s">
        <v>1112</v>
      </c>
      <c r="E1516" s="2109">
        <v>1</v>
      </c>
      <c r="F1516" s="2204">
        <v>39.542999999999999</v>
      </c>
      <c r="G1516" s="2513">
        <f>F1516*$I$2</f>
        <v>0</v>
      </c>
      <c r="H1516" s="2513">
        <f>G1516-G1516*($I$1)</f>
        <v>0</v>
      </c>
    </row>
    <row r="1517" spans="1:8" ht="14.25">
      <c r="A1517" s="2312" t="s">
        <v>27231</v>
      </c>
      <c r="B1517" s="2312" t="s">
        <v>27121</v>
      </c>
      <c r="C1517" s="2107" t="s">
        <v>27232</v>
      </c>
      <c r="D1517" s="2108" t="s">
        <v>1112</v>
      </c>
      <c r="E1517" s="2109">
        <v>1</v>
      </c>
      <c r="F1517" s="2204">
        <v>39.542999999999999</v>
      </c>
      <c r="G1517" s="2513">
        <f>F1517*$I$2</f>
        <v>0</v>
      </c>
      <c r="H1517" s="2513">
        <f>G1517-G1517*($I$1)</f>
        <v>0</v>
      </c>
    </row>
    <row r="1518" spans="1:8" ht="14.25">
      <c r="A1518" s="2312" t="s">
        <v>27233</v>
      </c>
      <c r="B1518" s="2312" t="s">
        <v>27121</v>
      </c>
      <c r="C1518" s="2107" t="s">
        <v>27234</v>
      </c>
      <c r="D1518" s="2108" t="s">
        <v>1112</v>
      </c>
      <c r="E1518" s="2109">
        <v>1</v>
      </c>
      <c r="F1518" s="2204">
        <v>39.542999999999999</v>
      </c>
      <c r="G1518" s="2513">
        <f>F1518*$I$2</f>
        <v>0</v>
      </c>
      <c r="H1518" s="2513">
        <f>G1518-G1518*($I$1)</f>
        <v>0</v>
      </c>
    </row>
    <row r="1519" spans="1:8" ht="14.25">
      <c r="A1519" s="2312" t="s">
        <v>27235</v>
      </c>
      <c r="B1519" s="2312" t="s">
        <v>27121</v>
      </c>
      <c r="C1519" s="2107" t="s">
        <v>27236</v>
      </c>
      <c r="D1519" s="2108" t="s">
        <v>1112</v>
      </c>
      <c r="E1519" s="2109">
        <v>1</v>
      </c>
      <c r="F1519" s="2204">
        <v>39.542999999999999</v>
      </c>
      <c r="G1519" s="2513">
        <f>F1519*$I$2</f>
        <v>0</v>
      </c>
      <c r="H1519" s="2513">
        <f>G1519-G1519*($I$1)</f>
        <v>0</v>
      </c>
    </row>
    <row r="1520" spans="1:8" ht="14.25">
      <c r="A1520" s="2312" t="s">
        <v>27237</v>
      </c>
      <c r="B1520" s="2312" t="s">
        <v>27121</v>
      </c>
      <c r="C1520" s="2107" t="s">
        <v>27238</v>
      </c>
      <c r="D1520" s="2108" t="s">
        <v>1112</v>
      </c>
      <c r="E1520" s="2109">
        <v>1</v>
      </c>
      <c r="F1520" s="2204">
        <v>7.032</v>
      </c>
      <c r="G1520" s="2513">
        <f>F1520*$I$2</f>
        <v>0</v>
      </c>
      <c r="H1520" s="2513">
        <f>G1520-G1520*($I$1)</f>
        <v>0</v>
      </c>
    </row>
    <row r="1521" spans="1:8" ht="14.25">
      <c r="A1521" s="2582" t="s">
        <v>27239</v>
      </c>
      <c r="B1521" s="2582" t="s">
        <v>27121</v>
      </c>
      <c r="C1521" s="2107" t="s">
        <v>27240</v>
      </c>
      <c r="D1521" s="2583" t="s">
        <v>1112</v>
      </c>
      <c r="E1521" s="2584">
        <v>1</v>
      </c>
      <c r="F1521" s="2204">
        <v>10.143000000000001</v>
      </c>
      <c r="G1521" s="2513">
        <f>F1521*$I$2</f>
        <v>0</v>
      </c>
      <c r="H1521" s="2513">
        <f>G1521-G1521*($I$1)</f>
        <v>0</v>
      </c>
    </row>
    <row r="1522" spans="1:8" ht="14.25">
      <c r="A1522" s="2312" t="s">
        <v>27241</v>
      </c>
      <c r="B1522" s="2312" t="s">
        <v>27121</v>
      </c>
      <c r="C1522" s="2107" t="s">
        <v>27242</v>
      </c>
      <c r="D1522" s="2108" t="s">
        <v>1112</v>
      </c>
      <c r="E1522" s="2109">
        <v>1</v>
      </c>
      <c r="F1522" s="2204">
        <v>27.856999999999999</v>
      </c>
      <c r="G1522" s="2513">
        <f>F1522*$I$2</f>
        <v>0</v>
      </c>
      <c r="H1522" s="2513">
        <f>G1522-G1522*($I$1)</f>
        <v>0</v>
      </c>
    </row>
    <row r="1523" spans="1:8" ht="14.25">
      <c r="A1523" s="2312" t="s">
        <v>27243</v>
      </c>
      <c r="B1523" s="2312" t="s">
        <v>27121</v>
      </c>
      <c r="C1523" s="2107" t="s">
        <v>27244</v>
      </c>
      <c r="D1523" s="2108" t="s">
        <v>1112</v>
      </c>
      <c r="E1523" s="2109">
        <v>1</v>
      </c>
      <c r="F1523" s="2204">
        <v>27.538</v>
      </c>
      <c r="G1523" s="2513">
        <f>F1523*$I$2</f>
        <v>0</v>
      </c>
      <c r="H1523" s="2513">
        <f>G1523-G1523*($I$1)</f>
        <v>0</v>
      </c>
    </row>
    <row r="1524" spans="1:8" ht="14.25">
      <c r="A1524" s="2312" t="s">
        <v>27245</v>
      </c>
      <c r="B1524" s="2312" t="s">
        <v>27121</v>
      </c>
      <c r="C1524" s="2107" t="s">
        <v>27246</v>
      </c>
      <c r="D1524" s="2108" t="s">
        <v>1112</v>
      </c>
      <c r="E1524" s="2109">
        <v>1</v>
      </c>
      <c r="F1524" s="2204">
        <v>9.8490000000000002</v>
      </c>
      <c r="G1524" s="2513">
        <f>F1524*$I$2</f>
        <v>0</v>
      </c>
      <c r="H1524" s="2513">
        <f>G1524-G1524*($I$1)</f>
        <v>0</v>
      </c>
    </row>
    <row r="1525" spans="1:8" ht="14.25">
      <c r="A1525" s="2312" t="s">
        <v>27247</v>
      </c>
      <c r="B1525" s="2312" t="s">
        <v>27121</v>
      </c>
      <c r="C1525" s="2107" t="s">
        <v>27248</v>
      </c>
      <c r="D1525" s="2108" t="s">
        <v>1112</v>
      </c>
      <c r="E1525" s="2109">
        <v>1</v>
      </c>
      <c r="F1525" s="2204">
        <v>9.8490000000000002</v>
      </c>
      <c r="G1525" s="2513">
        <f>F1525*$I$2</f>
        <v>0</v>
      </c>
      <c r="H1525" s="2513">
        <f>G1525-G1525*($I$1)</f>
        <v>0</v>
      </c>
    </row>
    <row r="1526" spans="1:8" ht="14.25">
      <c r="A1526" s="2312" t="s">
        <v>27249</v>
      </c>
      <c r="B1526" s="2312" t="s">
        <v>27121</v>
      </c>
      <c r="C1526" s="2107" t="s">
        <v>27250</v>
      </c>
      <c r="D1526" s="2108" t="s">
        <v>1112</v>
      </c>
      <c r="E1526" s="2109">
        <v>1</v>
      </c>
      <c r="F1526" s="2204">
        <v>9.8490000000000002</v>
      </c>
      <c r="G1526" s="2513">
        <f>F1526*$I$2</f>
        <v>0</v>
      </c>
      <c r="H1526" s="2513">
        <f>G1526-G1526*($I$1)</f>
        <v>0</v>
      </c>
    </row>
    <row r="1527" spans="1:8" ht="14.25">
      <c r="A1527" s="2312" t="s">
        <v>27251</v>
      </c>
      <c r="B1527" s="2312" t="s">
        <v>27121</v>
      </c>
      <c r="C1527" s="2107" t="s">
        <v>27252</v>
      </c>
      <c r="D1527" s="2108" t="s">
        <v>1112</v>
      </c>
      <c r="E1527" s="2109">
        <v>1</v>
      </c>
      <c r="F1527" s="2204">
        <v>9.8490000000000002</v>
      </c>
      <c r="G1527" s="2513">
        <f>F1527*$I$2</f>
        <v>0</v>
      </c>
      <c r="H1527" s="2513">
        <f>G1527-G1527*($I$1)</f>
        <v>0</v>
      </c>
    </row>
    <row r="1528" spans="1:8" ht="14.25">
      <c r="A1528" s="2312" t="s">
        <v>27253</v>
      </c>
      <c r="B1528" s="2312" t="s">
        <v>27121</v>
      </c>
      <c r="C1528" s="2107" t="s">
        <v>27254</v>
      </c>
      <c r="D1528" s="2108" t="s">
        <v>1112</v>
      </c>
      <c r="E1528" s="2109">
        <v>1</v>
      </c>
      <c r="F1528" s="2204">
        <v>9.8490000000000002</v>
      </c>
      <c r="G1528" s="2513">
        <f>F1528*$I$2</f>
        <v>0</v>
      </c>
      <c r="H1528" s="2513">
        <f>G1528-G1528*($I$1)</f>
        <v>0</v>
      </c>
    </row>
    <row r="1529" spans="1:8" ht="14.25">
      <c r="A1529" s="2312" t="s">
        <v>27255</v>
      </c>
      <c r="B1529" s="2312" t="s">
        <v>27121</v>
      </c>
      <c r="C1529" s="2107" t="s">
        <v>27256</v>
      </c>
      <c r="D1529" s="2108" t="s">
        <v>1112</v>
      </c>
      <c r="E1529" s="2109">
        <v>1</v>
      </c>
      <c r="F1529" s="2204">
        <v>9.8490000000000002</v>
      </c>
      <c r="G1529" s="2513">
        <f>F1529*$I$2</f>
        <v>0</v>
      </c>
      <c r="H1529" s="2513">
        <f>G1529-G1529*($I$1)</f>
        <v>0</v>
      </c>
    </row>
    <row r="1530" spans="1:8" ht="14.25">
      <c r="A1530" s="2312" t="s">
        <v>27257</v>
      </c>
      <c r="B1530" s="2312" t="s">
        <v>27121</v>
      </c>
      <c r="C1530" s="2107" t="s">
        <v>27258</v>
      </c>
      <c r="D1530" s="2108" t="s">
        <v>1112</v>
      </c>
      <c r="E1530" s="2109">
        <v>1</v>
      </c>
      <c r="F1530" s="2204">
        <v>12.471</v>
      </c>
      <c r="G1530" s="2513">
        <f>F1530*$I$2</f>
        <v>0</v>
      </c>
      <c r="H1530" s="2513">
        <f>G1530-G1530*($I$1)</f>
        <v>0</v>
      </c>
    </row>
    <row r="1531" spans="1:8" ht="14.25">
      <c r="A1531" s="2312" t="s">
        <v>27259</v>
      </c>
      <c r="B1531" s="2312" t="s">
        <v>27121</v>
      </c>
      <c r="C1531" s="2107" t="s">
        <v>27260</v>
      </c>
      <c r="D1531" s="2108" t="s">
        <v>1112</v>
      </c>
      <c r="E1531" s="2109">
        <v>1</v>
      </c>
      <c r="F1531" s="2204">
        <v>17.297000000000001</v>
      </c>
      <c r="G1531" s="2513">
        <f>F1531*$I$2</f>
        <v>0</v>
      </c>
      <c r="H1531" s="2513">
        <f>G1531-G1531*($I$1)</f>
        <v>0</v>
      </c>
    </row>
    <row r="1532" spans="1:8" ht="14.25">
      <c r="A1532" s="2312" t="s">
        <v>27261</v>
      </c>
      <c r="B1532" s="2312" t="s">
        <v>27121</v>
      </c>
      <c r="C1532" s="2107" t="s">
        <v>27262</v>
      </c>
      <c r="D1532" s="2108" t="s">
        <v>1112</v>
      </c>
      <c r="E1532" s="2109">
        <v>1</v>
      </c>
      <c r="F1532" s="2204">
        <v>15.68</v>
      </c>
      <c r="G1532" s="2513">
        <f>F1532*$I$2</f>
        <v>0</v>
      </c>
      <c r="H1532" s="2513">
        <f>G1532-G1532*($I$1)</f>
        <v>0</v>
      </c>
    </row>
    <row r="1533" spans="1:8" ht="14.25">
      <c r="A1533" s="2312" t="s">
        <v>27263</v>
      </c>
      <c r="B1533" s="2312" t="s">
        <v>27121</v>
      </c>
      <c r="C1533" s="2107" t="s">
        <v>27264</v>
      </c>
      <c r="D1533" s="2108" t="s">
        <v>1112</v>
      </c>
      <c r="E1533" s="2109">
        <v>1</v>
      </c>
      <c r="F1533" s="2204">
        <v>15.68</v>
      </c>
      <c r="G1533" s="2513">
        <f>F1533*$I$2</f>
        <v>0</v>
      </c>
      <c r="H1533" s="2513">
        <f>G1533-G1533*($I$1)</f>
        <v>0</v>
      </c>
    </row>
    <row r="1534" spans="1:8" ht="14.25">
      <c r="A1534" s="2312" t="s">
        <v>27265</v>
      </c>
      <c r="B1534" s="2312" t="s">
        <v>27121</v>
      </c>
      <c r="C1534" s="2107" t="s">
        <v>27266</v>
      </c>
      <c r="D1534" s="2108" t="s">
        <v>1112</v>
      </c>
      <c r="E1534" s="2109">
        <v>1</v>
      </c>
      <c r="F1534" s="2204">
        <v>8.3789999999999996</v>
      </c>
      <c r="G1534" s="2513">
        <f>F1534*$I$2</f>
        <v>0</v>
      </c>
      <c r="H1534" s="2513">
        <f>G1534-G1534*($I$1)</f>
        <v>0</v>
      </c>
    </row>
    <row r="1535" spans="1:8" ht="14.25">
      <c r="A1535" s="2312" t="s">
        <v>27267</v>
      </c>
      <c r="B1535" s="2312" t="s">
        <v>27121</v>
      </c>
      <c r="C1535" s="2107" t="s">
        <v>27268</v>
      </c>
      <c r="D1535" s="2108" t="s">
        <v>1112</v>
      </c>
      <c r="E1535" s="2109">
        <v>1</v>
      </c>
      <c r="F1535" s="2204">
        <v>8.11</v>
      </c>
      <c r="G1535" s="2513">
        <f>F1535*$I$2</f>
        <v>0</v>
      </c>
      <c r="H1535" s="2513">
        <f>G1535-G1535*($I$1)</f>
        <v>0</v>
      </c>
    </row>
    <row r="1536" spans="1:8" ht="14.25">
      <c r="A1536" s="2312" t="s">
        <v>27269</v>
      </c>
      <c r="B1536" s="2312" t="s">
        <v>27121</v>
      </c>
      <c r="C1536" s="2107" t="s">
        <v>27270</v>
      </c>
      <c r="D1536" s="2108" t="s">
        <v>1112</v>
      </c>
      <c r="E1536" s="2109">
        <v>1</v>
      </c>
      <c r="F1536" s="2204">
        <v>8.11</v>
      </c>
      <c r="G1536" s="2513">
        <f>F1536*$I$2</f>
        <v>0</v>
      </c>
      <c r="H1536" s="2513">
        <f>G1536-G1536*($I$1)</f>
        <v>0</v>
      </c>
    </row>
    <row r="1537" spans="1:8" ht="14.25">
      <c r="A1537" s="2312" t="s">
        <v>27271</v>
      </c>
      <c r="B1537" s="2312" t="s">
        <v>27121</v>
      </c>
      <c r="C1537" s="2107" t="s">
        <v>27272</v>
      </c>
      <c r="D1537" s="2108" t="s">
        <v>1112</v>
      </c>
      <c r="E1537" s="2109">
        <v>1</v>
      </c>
      <c r="F1537" s="2204">
        <v>19.821000000000002</v>
      </c>
      <c r="G1537" s="2513">
        <f>F1537*$I$2</f>
        <v>0</v>
      </c>
      <c r="H1537" s="2513">
        <f>G1537-G1537*($I$1)</f>
        <v>0</v>
      </c>
    </row>
    <row r="1538" spans="1:8" ht="14.25">
      <c r="A1538" s="2312" t="s">
        <v>27273</v>
      </c>
      <c r="B1538" s="2312" t="s">
        <v>27121</v>
      </c>
      <c r="C1538" s="2107" t="s">
        <v>27274</v>
      </c>
      <c r="D1538" s="2108" t="s">
        <v>1112</v>
      </c>
      <c r="E1538" s="2109">
        <v>1</v>
      </c>
      <c r="F1538" s="2204">
        <v>19.821000000000002</v>
      </c>
      <c r="G1538" s="2513">
        <f>F1538*$I$2</f>
        <v>0</v>
      </c>
      <c r="H1538" s="2513">
        <f>G1538-G1538*($I$1)</f>
        <v>0</v>
      </c>
    </row>
    <row r="1539" spans="1:8" ht="14.25">
      <c r="A1539" s="2312" t="s">
        <v>27275</v>
      </c>
      <c r="B1539" s="2312" t="s">
        <v>27121</v>
      </c>
      <c r="C1539" s="2107" t="s">
        <v>27276</v>
      </c>
      <c r="D1539" s="2108" t="s">
        <v>1112</v>
      </c>
      <c r="E1539" s="2109">
        <v>1</v>
      </c>
      <c r="F1539" s="2204">
        <v>19.673999999999999</v>
      </c>
      <c r="G1539" s="2513">
        <f>F1539*$I$2</f>
        <v>0</v>
      </c>
      <c r="H1539" s="2513">
        <f>G1539-G1539*($I$1)</f>
        <v>0</v>
      </c>
    </row>
    <row r="1540" spans="1:8" ht="14.25">
      <c r="A1540" s="2312" t="s">
        <v>27277</v>
      </c>
      <c r="B1540" s="2312" t="s">
        <v>27121</v>
      </c>
      <c r="C1540" s="2107" t="s">
        <v>27278</v>
      </c>
      <c r="D1540" s="2108" t="s">
        <v>1112</v>
      </c>
      <c r="E1540" s="2109">
        <v>1</v>
      </c>
      <c r="F1540" s="2204">
        <v>17.738</v>
      </c>
      <c r="G1540" s="2513">
        <f>F1540*$I$2</f>
        <v>0</v>
      </c>
      <c r="H1540" s="2513">
        <f>G1540-G1540*($I$1)</f>
        <v>0</v>
      </c>
    </row>
    <row r="1541" spans="1:8" ht="14.25">
      <c r="A1541" s="2312" t="s">
        <v>27279</v>
      </c>
      <c r="B1541" s="2312" t="s">
        <v>27121</v>
      </c>
      <c r="C1541" s="2107" t="s">
        <v>27280</v>
      </c>
      <c r="D1541" s="2108" t="s">
        <v>1112</v>
      </c>
      <c r="E1541" s="2109">
        <v>1</v>
      </c>
      <c r="F1541" s="2204">
        <v>18.399999999999999</v>
      </c>
      <c r="G1541" s="2513">
        <f>F1541*$I$2</f>
        <v>0</v>
      </c>
      <c r="H1541" s="2513">
        <f>G1541-G1541*($I$1)</f>
        <v>0</v>
      </c>
    </row>
    <row r="1542" spans="1:8" ht="14.25">
      <c r="A1542" s="2312" t="s">
        <v>27281</v>
      </c>
      <c r="B1542" s="2312" t="s">
        <v>27121</v>
      </c>
      <c r="C1542" s="2107" t="s">
        <v>27282</v>
      </c>
      <c r="D1542" s="2108" t="s">
        <v>1112</v>
      </c>
      <c r="E1542" s="2109">
        <v>1</v>
      </c>
      <c r="F1542" s="2204">
        <v>22.442</v>
      </c>
      <c r="G1542" s="2513">
        <f>F1542*$I$2</f>
        <v>0</v>
      </c>
      <c r="H1542" s="2513">
        <f>G1542-G1542*($I$1)</f>
        <v>0</v>
      </c>
    </row>
    <row r="1543" spans="1:8" ht="14.25">
      <c r="A1543" s="2312" t="s">
        <v>27283</v>
      </c>
      <c r="B1543" s="2312" t="s">
        <v>27121</v>
      </c>
      <c r="C1543" s="2107" t="s">
        <v>27284</v>
      </c>
      <c r="D1543" s="2108" t="s">
        <v>1112</v>
      </c>
      <c r="E1543" s="2109">
        <v>1</v>
      </c>
      <c r="F1543" s="2204">
        <v>22.344000000000001</v>
      </c>
      <c r="G1543" s="2513">
        <f>F1543*$I$2</f>
        <v>0</v>
      </c>
      <c r="H1543" s="2513">
        <f>G1543-G1543*($I$1)</f>
        <v>0</v>
      </c>
    </row>
    <row r="1544" spans="1:8" ht="14.25">
      <c r="A1544" s="2312" t="s">
        <v>27285</v>
      </c>
      <c r="B1544" s="2312" t="s">
        <v>27121</v>
      </c>
      <c r="C1544" s="2107" t="s">
        <v>27286</v>
      </c>
      <c r="D1544" s="2108" t="s">
        <v>1112</v>
      </c>
      <c r="E1544" s="2109">
        <v>1</v>
      </c>
      <c r="F1544" s="2204">
        <v>22.245999999999999</v>
      </c>
      <c r="G1544" s="2513">
        <f>F1544*$I$2</f>
        <v>0</v>
      </c>
      <c r="H1544" s="2513">
        <f>G1544-G1544*($I$1)</f>
        <v>0</v>
      </c>
    </row>
    <row r="1545" spans="1:8" ht="14.25">
      <c r="A1545" s="2312" t="s">
        <v>27287</v>
      </c>
      <c r="B1545" s="2312" t="s">
        <v>27121</v>
      </c>
      <c r="C1545" s="2107" t="s">
        <v>27288</v>
      </c>
      <c r="D1545" s="2108" t="s">
        <v>1112</v>
      </c>
      <c r="E1545" s="2109">
        <v>1</v>
      </c>
      <c r="F1545" s="2204">
        <v>22.074999999999999</v>
      </c>
      <c r="G1545" s="2513">
        <f>F1545*$I$2</f>
        <v>0</v>
      </c>
      <c r="H1545" s="2513">
        <f>G1545-G1545*($I$1)</f>
        <v>0</v>
      </c>
    </row>
    <row r="1546" spans="1:8" ht="14.25">
      <c r="A1546" s="2312" t="s">
        <v>27289</v>
      </c>
      <c r="B1546" s="2312" t="s">
        <v>27121</v>
      </c>
      <c r="C1546" s="2107" t="s">
        <v>27290</v>
      </c>
      <c r="D1546" s="2108" t="s">
        <v>1112</v>
      </c>
      <c r="E1546" s="2109">
        <v>1</v>
      </c>
      <c r="F1546" s="2204">
        <v>22.074999999999999</v>
      </c>
      <c r="G1546" s="2513">
        <f t="shared" ref="G1546:G1548" si="48">F1546*$I$2</f>
        <v>0</v>
      </c>
      <c r="H1546" s="2513">
        <f t="shared" ref="H1546:H1548" si="49">G1546-G1546*($I$1)</f>
        <v>0</v>
      </c>
    </row>
    <row r="1547" spans="1:8" ht="14.25">
      <c r="A1547" s="2582" t="s">
        <v>27291</v>
      </c>
      <c r="B1547" s="2582" t="s">
        <v>27121</v>
      </c>
      <c r="C1547" s="2107" t="s">
        <v>27292</v>
      </c>
      <c r="D1547" s="2583" t="s">
        <v>1112</v>
      </c>
      <c r="E1547" s="2584">
        <v>1</v>
      </c>
      <c r="F1547" s="2204">
        <v>24.378</v>
      </c>
      <c r="G1547" s="2513">
        <f t="shared" si="48"/>
        <v>0</v>
      </c>
      <c r="H1547" s="2513">
        <f t="shared" si="49"/>
        <v>0</v>
      </c>
    </row>
    <row r="1548" spans="1:8" ht="14.25">
      <c r="A1548" s="2582" t="s">
        <v>27293</v>
      </c>
      <c r="B1548" s="2582" t="s">
        <v>27121</v>
      </c>
      <c r="C1548" s="2107" t="s">
        <v>27294</v>
      </c>
      <c r="D1548" s="2583" t="s">
        <v>1112</v>
      </c>
      <c r="E1548" s="2584">
        <v>1</v>
      </c>
      <c r="F1548" s="2204">
        <v>22.565000000000001</v>
      </c>
      <c r="G1548" s="2513">
        <f t="shared" si="48"/>
        <v>0</v>
      </c>
      <c r="H1548" s="2513">
        <f t="shared" si="49"/>
        <v>0</v>
      </c>
    </row>
    <row r="1549" spans="1:8" ht="14.25">
      <c r="A1549" s="2312" t="s">
        <v>27295</v>
      </c>
      <c r="B1549" s="2312" t="s">
        <v>27121</v>
      </c>
      <c r="C1549" s="2107" t="s">
        <v>27296</v>
      </c>
      <c r="D1549" s="2108" t="s">
        <v>1112</v>
      </c>
      <c r="E1549" s="2109">
        <v>1</v>
      </c>
      <c r="F1549" s="2204">
        <v>21.315000000000001</v>
      </c>
      <c r="G1549" s="2513">
        <f>F1549*$I$2</f>
        <v>0</v>
      </c>
      <c r="H1549" s="2513">
        <f>G1549-G1549*($I$1)</f>
        <v>0</v>
      </c>
    </row>
    <row r="1550" spans="1:8" ht="14.25">
      <c r="A1550" s="2312" t="s">
        <v>27297</v>
      </c>
      <c r="B1550" s="2312" t="s">
        <v>27121</v>
      </c>
      <c r="C1550" s="2107" t="s">
        <v>27298</v>
      </c>
      <c r="D1550" s="2108" t="s">
        <v>1112</v>
      </c>
      <c r="E1550" s="2109">
        <v>1</v>
      </c>
      <c r="F1550" s="2204">
        <v>21.143999999999998</v>
      </c>
      <c r="G1550" s="2513">
        <f>F1550*$I$2</f>
        <v>0</v>
      </c>
      <c r="H1550" s="2513">
        <f>G1550-G1550*($I$1)</f>
        <v>0</v>
      </c>
    </row>
    <row r="1551" spans="1:8" ht="14.25">
      <c r="A1551" s="2312" t="s">
        <v>27299</v>
      </c>
      <c r="B1551" s="2312" t="s">
        <v>27121</v>
      </c>
      <c r="C1551" s="2107" t="s">
        <v>27300</v>
      </c>
      <c r="D1551" s="2108" t="s">
        <v>1112</v>
      </c>
      <c r="E1551" s="2109">
        <v>1</v>
      </c>
      <c r="F1551" s="2204">
        <v>20.972000000000001</v>
      </c>
      <c r="G1551" s="2513">
        <f>F1551*$I$2</f>
        <v>0</v>
      </c>
      <c r="H1551" s="2513">
        <f>G1551-G1551*($I$1)</f>
        <v>0</v>
      </c>
    </row>
    <row r="1552" spans="1:8" ht="14.25">
      <c r="A1552" s="2312" t="s">
        <v>27301</v>
      </c>
      <c r="B1552" s="2312" t="s">
        <v>27121</v>
      </c>
      <c r="C1552" s="2107" t="s">
        <v>27302</v>
      </c>
      <c r="D1552" s="2108" t="s">
        <v>1112</v>
      </c>
      <c r="E1552" s="2109">
        <v>1</v>
      </c>
      <c r="F1552" s="2204">
        <v>42.9</v>
      </c>
      <c r="G1552" s="2513">
        <f>F1552*$I$2</f>
        <v>0</v>
      </c>
      <c r="H1552" s="2513">
        <f>G1552-G1552*($I$1)</f>
        <v>0</v>
      </c>
    </row>
    <row r="1553" spans="1:8" ht="14.25">
      <c r="A1553" s="2312" t="s">
        <v>27303</v>
      </c>
      <c r="B1553" s="2312" t="s">
        <v>27121</v>
      </c>
      <c r="C1553" s="2107" t="s">
        <v>27304</v>
      </c>
      <c r="D1553" s="2108" t="s">
        <v>1112</v>
      </c>
      <c r="E1553" s="2109">
        <v>1</v>
      </c>
      <c r="F1553" s="2204">
        <v>39.935000000000002</v>
      </c>
      <c r="G1553" s="2513">
        <f>F1553*$I$2</f>
        <v>0</v>
      </c>
      <c r="H1553" s="2513">
        <f>G1553-G1553*($I$1)</f>
        <v>0</v>
      </c>
    </row>
    <row r="1554" spans="1:8" ht="14.25">
      <c r="A1554" s="2312" t="s">
        <v>27305</v>
      </c>
      <c r="B1554" s="2312" t="s">
        <v>27121</v>
      </c>
      <c r="C1554" s="2107" t="s">
        <v>27306</v>
      </c>
      <c r="D1554" s="2108" t="s">
        <v>1112</v>
      </c>
      <c r="E1554" s="2109">
        <v>1</v>
      </c>
      <c r="F1554" s="2204">
        <v>39.542999999999999</v>
      </c>
      <c r="G1554" s="2513">
        <f>F1554*$I$2</f>
        <v>0</v>
      </c>
      <c r="H1554" s="2513">
        <f>G1554-G1554*($I$1)</f>
        <v>0</v>
      </c>
    </row>
    <row r="1555" spans="1:8" ht="14.25">
      <c r="A1555" s="2582" t="s">
        <v>27307</v>
      </c>
      <c r="B1555" s="2582" t="s">
        <v>27121</v>
      </c>
      <c r="C1555" s="2107" t="s">
        <v>27308</v>
      </c>
      <c r="D1555" s="2583" t="s">
        <v>1112</v>
      </c>
      <c r="E1555" s="2584">
        <v>1</v>
      </c>
      <c r="F1555" s="2204">
        <v>41.185000000000002</v>
      </c>
      <c r="G1555" s="2513">
        <f>F1555*$I$2</f>
        <v>0</v>
      </c>
      <c r="H1555" s="2513">
        <f>G1555-G1555*($I$1)</f>
        <v>0</v>
      </c>
    </row>
    <row r="1556" spans="1:8" ht="14.25">
      <c r="A1556" s="250"/>
      <c r="B1556" s="250"/>
      <c r="C1556" s="485" t="s">
        <v>27309</v>
      </c>
      <c r="D1556" s="232"/>
      <c r="E1556" s="232"/>
      <c r="F1556" s="124"/>
      <c r="G1556" s="2513"/>
      <c r="H1556" s="2513"/>
    </row>
    <row r="1557" spans="1:8" ht="14.25">
      <c r="A1557" s="2312" t="s">
        <v>27310</v>
      </c>
      <c r="B1557" s="2312" t="s">
        <v>27311</v>
      </c>
      <c r="C1557" s="2107" t="s">
        <v>27312</v>
      </c>
      <c r="D1557" s="2108" t="s">
        <v>1112</v>
      </c>
      <c r="E1557" s="2109">
        <v>1</v>
      </c>
      <c r="F1557" s="2204">
        <v>5.5049999999999999</v>
      </c>
      <c r="G1557" s="2513">
        <f>F1557*$I$2</f>
        <v>0</v>
      </c>
      <c r="H1557" s="2513">
        <f>G1557-G1557*($I$1)</f>
        <v>0</v>
      </c>
    </row>
    <row r="1558" spans="1:8" ht="14.25">
      <c r="A1558" s="2582" t="s">
        <v>27313</v>
      </c>
      <c r="B1558" s="2582" t="s">
        <v>27311</v>
      </c>
      <c r="C1558" s="2107" t="s">
        <v>27314</v>
      </c>
      <c r="D1558" s="2583" t="s">
        <v>1112</v>
      </c>
      <c r="E1558" s="2584">
        <v>1</v>
      </c>
      <c r="F1558" s="2204">
        <v>3.798</v>
      </c>
      <c r="G1558" s="2513">
        <f>F1558*$I$2</f>
        <v>0</v>
      </c>
      <c r="H1558" s="2513">
        <f>G1558-G1558*($I$1)</f>
        <v>0</v>
      </c>
    </row>
    <row r="1559" spans="1:8" ht="14.25">
      <c r="A1559" s="2312" t="s">
        <v>27315</v>
      </c>
      <c r="B1559" s="2312" t="s">
        <v>27311</v>
      </c>
      <c r="C1559" s="2107" t="s">
        <v>27316</v>
      </c>
      <c r="D1559" s="2108" t="s">
        <v>1112</v>
      </c>
      <c r="E1559" s="2109">
        <v>1</v>
      </c>
      <c r="F1559" s="2204">
        <v>6.4189999999999996</v>
      </c>
      <c r="G1559" s="2513">
        <f>F1559*$I$2</f>
        <v>0</v>
      </c>
      <c r="H1559" s="2513">
        <f>G1559-G1559*($I$1)</f>
        <v>0</v>
      </c>
    </row>
    <row r="1560" spans="1:8" ht="14.25">
      <c r="A1560" s="2312" t="s">
        <v>27317</v>
      </c>
      <c r="B1560" s="2312" t="s">
        <v>27311</v>
      </c>
      <c r="C1560" s="2107" t="s">
        <v>27318</v>
      </c>
      <c r="D1560" s="2108" t="s">
        <v>1112</v>
      </c>
      <c r="E1560" s="2109">
        <v>1</v>
      </c>
      <c r="F1560" s="2204">
        <v>6.1989999999999998</v>
      </c>
      <c r="G1560" s="2513">
        <f>F1560*$I$2</f>
        <v>0</v>
      </c>
      <c r="H1560" s="2513">
        <f>G1560-G1560*($I$1)</f>
        <v>0</v>
      </c>
    </row>
    <row r="1561" spans="1:8" ht="14.25">
      <c r="A1561" s="2312" t="s">
        <v>27319</v>
      </c>
      <c r="B1561" s="2312" t="s">
        <v>27311</v>
      </c>
      <c r="C1561" s="2107" t="s">
        <v>27320</v>
      </c>
      <c r="D1561" s="2108" t="s">
        <v>1112</v>
      </c>
      <c r="E1561" s="2109">
        <v>1</v>
      </c>
      <c r="F1561" s="2204">
        <v>6.0519999999999996</v>
      </c>
      <c r="G1561" s="2513">
        <f>F1561*$I$2</f>
        <v>0</v>
      </c>
      <c r="H1561" s="2513">
        <f>G1561-G1561*($I$1)</f>
        <v>0</v>
      </c>
    </row>
    <row r="1562" spans="1:8" ht="14.25">
      <c r="A1562" s="2312" t="s">
        <v>27321</v>
      </c>
      <c r="B1562" s="2312" t="s">
        <v>27311</v>
      </c>
      <c r="C1562" s="2107" t="s">
        <v>27322</v>
      </c>
      <c r="D1562" s="2108" t="s">
        <v>1112</v>
      </c>
      <c r="E1562" s="2109">
        <v>1</v>
      </c>
      <c r="F1562" s="2204">
        <v>6.0030000000000001</v>
      </c>
      <c r="G1562" s="2513">
        <f>F1562*$I$2</f>
        <v>0</v>
      </c>
      <c r="H1562" s="2513">
        <f>G1562-G1562*($I$1)</f>
        <v>0</v>
      </c>
    </row>
    <row r="1563" spans="1:8" ht="14.25">
      <c r="A1563" s="2582" t="s">
        <v>27323</v>
      </c>
      <c r="B1563" s="2582" t="s">
        <v>27311</v>
      </c>
      <c r="C1563" s="2107" t="s">
        <v>27324</v>
      </c>
      <c r="D1563" s="2583" t="s">
        <v>1112</v>
      </c>
      <c r="E1563" s="2584">
        <v>1</v>
      </c>
      <c r="F1563" s="2204">
        <v>7.2770000000000001</v>
      </c>
      <c r="G1563" s="2513">
        <f>F1563*$I$2</f>
        <v>0</v>
      </c>
      <c r="H1563" s="2513">
        <f>G1563-G1563*($I$1)</f>
        <v>0</v>
      </c>
    </row>
    <row r="1564" spans="1:8" ht="14.25">
      <c r="A1564" s="2312" t="s">
        <v>27325</v>
      </c>
      <c r="B1564" s="2312" t="s">
        <v>27311</v>
      </c>
      <c r="C1564" s="2107" t="s">
        <v>27326</v>
      </c>
      <c r="D1564" s="2108" t="s">
        <v>1112</v>
      </c>
      <c r="E1564" s="2109">
        <v>1</v>
      </c>
      <c r="F1564" s="2204">
        <v>7.1050000000000004</v>
      </c>
      <c r="G1564" s="2513">
        <f>F1564*$I$2</f>
        <v>0</v>
      </c>
      <c r="H1564" s="2513">
        <f>G1564-G1564*($I$1)</f>
        <v>0</v>
      </c>
    </row>
    <row r="1565" spans="1:8" ht="14.25">
      <c r="A1565" s="2312" t="s">
        <v>27327</v>
      </c>
      <c r="B1565" s="2312" t="s">
        <v>27311</v>
      </c>
      <c r="C1565" s="2107" t="s">
        <v>27328</v>
      </c>
      <c r="D1565" s="2108" t="s">
        <v>1112</v>
      </c>
      <c r="E1565" s="2109">
        <v>1</v>
      </c>
      <c r="F1565" s="2204">
        <v>6.86</v>
      </c>
      <c r="G1565" s="2513">
        <f>F1565*$I$2</f>
        <v>0</v>
      </c>
      <c r="H1565" s="2513">
        <f>G1565-G1565*($I$1)</f>
        <v>0</v>
      </c>
    </row>
    <row r="1566" spans="1:8" ht="14.25">
      <c r="A1566" s="2312" t="s">
        <v>27329</v>
      </c>
      <c r="B1566" s="2312" t="s">
        <v>27311</v>
      </c>
      <c r="C1566" s="2107" t="s">
        <v>27330</v>
      </c>
      <c r="D1566" s="2108" t="s">
        <v>1112</v>
      </c>
      <c r="E1566" s="2109">
        <v>1</v>
      </c>
      <c r="F1566" s="2204">
        <v>6.6639999999999997</v>
      </c>
      <c r="G1566" s="2513">
        <f>F1566*$I$2</f>
        <v>0</v>
      </c>
      <c r="H1566" s="2513">
        <f>G1566-G1566*($I$1)</f>
        <v>0</v>
      </c>
    </row>
    <row r="1567" spans="1:8" ht="14.25">
      <c r="A1567" s="2312" t="s">
        <v>27331</v>
      </c>
      <c r="B1567" s="2312" t="s">
        <v>27311</v>
      </c>
      <c r="C1567" s="2107" t="s">
        <v>27332</v>
      </c>
      <c r="D1567" s="2108" t="s">
        <v>1112</v>
      </c>
      <c r="E1567" s="2109">
        <v>1</v>
      </c>
      <c r="F1567" s="2204">
        <v>6.6150000000000002</v>
      </c>
      <c r="G1567" s="2513">
        <f>F1567*$I$2</f>
        <v>0</v>
      </c>
      <c r="H1567" s="2513">
        <f>G1567-G1567*($I$1)</f>
        <v>0</v>
      </c>
    </row>
    <row r="1568" spans="1:8" ht="14.25">
      <c r="A1568" s="2312" t="s">
        <v>27333</v>
      </c>
      <c r="B1568" s="2312" t="s">
        <v>27311</v>
      </c>
      <c r="C1568" s="2107" t="s">
        <v>27334</v>
      </c>
      <c r="D1568" s="2108" t="s">
        <v>1112</v>
      </c>
      <c r="E1568" s="2109">
        <v>1</v>
      </c>
      <c r="F1568" s="2204">
        <v>7.4240000000000004</v>
      </c>
      <c r="G1568" s="2513">
        <f>F1568*$I$2</f>
        <v>0</v>
      </c>
      <c r="H1568" s="2513">
        <f>G1568-G1568*($I$1)</f>
        <v>0</v>
      </c>
    </row>
    <row r="1569" spans="1:8" ht="14.25">
      <c r="A1569" s="2312" t="s">
        <v>27335</v>
      </c>
      <c r="B1569" s="2312" t="s">
        <v>27311</v>
      </c>
      <c r="C1569" s="2107" t="s">
        <v>27336</v>
      </c>
      <c r="D1569" s="2108" t="s">
        <v>1112</v>
      </c>
      <c r="E1569" s="2109">
        <v>1</v>
      </c>
      <c r="F1569" s="2204">
        <v>7.8890000000000002</v>
      </c>
      <c r="G1569" s="2513">
        <f>F1569*$I$2</f>
        <v>0</v>
      </c>
      <c r="H1569" s="2513">
        <f>G1569-G1569*($I$1)</f>
        <v>0</v>
      </c>
    </row>
    <row r="1570" spans="1:8" ht="14.25">
      <c r="A1570" s="2312" t="s">
        <v>27337</v>
      </c>
      <c r="B1570" s="2312" t="s">
        <v>27311</v>
      </c>
      <c r="C1570" s="2107" t="s">
        <v>27338</v>
      </c>
      <c r="D1570" s="2108" t="s">
        <v>1112</v>
      </c>
      <c r="E1570" s="2109">
        <v>1</v>
      </c>
      <c r="F1570" s="2204">
        <v>2.8050000000000002</v>
      </c>
      <c r="G1570" s="2513">
        <f>F1570*$I$2</f>
        <v>0</v>
      </c>
      <c r="H1570" s="2513">
        <f>G1570-G1570*($I$1)</f>
        <v>0</v>
      </c>
    </row>
    <row r="1571" spans="1:8" ht="14.25">
      <c r="A1571" s="2312" t="s">
        <v>27339</v>
      </c>
      <c r="B1571" s="2312" t="s">
        <v>27311</v>
      </c>
      <c r="C1571" s="2107" t="s">
        <v>27340</v>
      </c>
      <c r="D1571" s="2108" t="s">
        <v>1112</v>
      </c>
      <c r="E1571" s="2109">
        <v>1</v>
      </c>
      <c r="F1571" s="2204">
        <v>2.7530000000000001</v>
      </c>
      <c r="G1571" s="2513">
        <f>F1571*$I$2</f>
        <v>0</v>
      </c>
      <c r="H1571" s="2513">
        <f>G1571-G1571*($I$1)</f>
        <v>0</v>
      </c>
    </row>
    <row r="1572" spans="1:8" ht="14.25">
      <c r="A1572" s="2312" t="s">
        <v>27341</v>
      </c>
      <c r="B1572" s="2312" t="s">
        <v>27311</v>
      </c>
      <c r="C1572" s="2107" t="s">
        <v>27342</v>
      </c>
      <c r="D1572" s="2108" t="s">
        <v>1112</v>
      </c>
      <c r="E1572" s="2109">
        <v>1</v>
      </c>
      <c r="F1572" s="2204">
        <v>10.29</v>
      </c>
      <c r="G1572" s="2513">
        <f>F1572*$I$2</f>
        <v>0</v>
      </c>
      <c r="H1572" s="2513">
        <f>G1572-G1572*($I$1)</f>
        <v>0</v>
      </c>
    </row>
    <row r="1573" spans="1:8" ht="14.25">
      <c r="A1573" s="2312" t="s">
        <v>27343</v>
      </c>
      <c r="B1573" s="2312" t="s">
        <v>27311</v>
      </c>
      <c r="C1573" s="2107" t="s">
        <v>27344</v>
      </c>
      <c r="D1573" s="2108" t="s">
        <v>1112</v>
      </c>
      <c r="E1573" s="2109">
        <v>1</v>
      </c>
      <c r="F1573" s="2204">
        <v>1.389</v>
      </c>
      <c r="G1573" s="2513">
        <f>F1573*$I$2</f>
        <v>0</v>
      </c>
      <c r="H1573" s="2513">
        <f>G1573-G1573*($I$1)</f>
        <v>0</v>
      </c>
    </row>
    <row r="1574" spans="1:8" ht="14.25">
      <c r="A1574" s="2312" t="s">
        <v>27345</v>
      </c>
      <c r="B1574" s="2312" t="s">
        <v>27311</v>
      </c>
      <c r="C1574" s="2107" t="s">
        <v>27346</v>
      </c>
      <c r="D1574" s="2108" t="s">
        <v>1112</v>
      </c>
      <c r="E1574" s="2109">
        <v>1</v>
      </c>
      <c r="F1574" s="2204">
        <v>1.3380000000000001</v>
      </c>
      <c r="G1574" s="2513">
        <f>F1574*$I$2</f>
        <v>0</v>
      </c>
      <c r="H1574" s="2513">
        <f>G1574-G1574*($I$1)</f>
        <v>0</v>
      </c>
    </row>
    <row r="1575" spans="1:8" ht="14.25">
      <c r="A1575" s="2312" t="s">
        <v>27347</v>
      </c>
      <c r="B1575" s="2312" t="s">
        <v>27311</v>
      </c>
      <c r="C1575" s="2107" t="s">
        <v>27348</v>
      </c>
      <c r="D1575" s="2108" t="s">
        <v>1112</v>
      </c>
      <c r="E1575" s="2109">
        <v>1</v>
      </c>
      <c r="F1575" s="2204">
        <v>1.3380000000000001</v>
      </c>
      <c r="G1575" s="2513">
        <f>F1575*$I$2</f>
        <v>0</v>
      </c>
      <c r="H1575" s="2513">
        <f>G1575-G1575*($I$1)</f>
        <v>0</v>
      </c>
    </row>
    <row r="1576" spans="1:8" ht="14.25">
      <c r="A1576" s="2312" t="s">
        <v>27349</v>
      </c>
      <c r="B1576" s="2312" t="s">
        <v>27311</v>
      </c>
      <c r="C1576" s="2107" t="s">
        <v>27350</v>
      </c>
      <c r="D1576" s="2108" t="s">
        <v>1112</v>
      </c>
      <c r="E1576" s="2109">
        <v>1</v>
      </c>
      <c r="F1576" s="2204">
        <v>3.161</v>
      </c>
      <c r="G1576" s="2513">
        <f>F1576*$I$2</f>
        <v>0</v>
      </c>
      <c r="H1576" s="2513">
        <f>G1576-G1576*($I$1)</f>
        <v>0</v>
      </c>
    </row>
    <row r="1577" spans="1:8" ht="14.25">
      <c r="A1577" s="2312" t="s">
        <v>27351</v>
      </c>
      <c r="B1577" s="2312" t="s">
        <v>27311</v>
      </c>
      <c r="C1577" s="2107" t="s">
        <v>27352</v>
      </c>
      <c r="D1577" s="2108" t="s">
        <v>1112</v>
      </c>
      <c r="E1577" s="2109">
        <v>1</v>
      </c>
      <c r="F1577" s="2204">
        <v>2.891</v>
      </c>
      <c r="G1577" s="2513">
        <f>F1577*$I$2</f>
        <v>0</v>
      </c>
      <c r="H1577" s="2513">
        <f>G1577-G1577*($I$1)</f>
        <v>0</v>
      </c>
    </row>
    <row r="1578" spans="1:8" ht="14.25">
      <c r="A1578" s="2312" t="s">
        <v>27353</v>
      </c>
      <c r="B1578" s="2312" t="s">
        <v>27311</v>
      </c>
      <c r="C1578" s="2107" t="s">
        <v>27354</v>
      </c>
      <c r="D1578" s="2108" t="s">
        <v>1112</v>
      </c>
      <c r="E1578" s="2109">
        <v>1</v>
      </c>
      <c r="F1578" s="2204">
        <v>2.891</v>
      </c>
      <c r="G1578" s="2513">
        <f>F1578*$I$2</f>
        <v>0</v>
      </c>
      <c r="H1578" s="2513">
        <f>G1578-G1578*($I$1)</f>
        <v>0</v>
      </c>
    </row>
    <row r="1579" spans="1:8" ht="14.25">
      <c r="A1579" s="2582" t="s">
        <v>27355</v>
      </c>
      <c r="B1579" s="2582" t="s">
        <v>27311</v>
      </c>
      <c r="C1579" s="2107" t="s">
        <v>27356</v>
      </c>
      <c r="D1579" s="2583" t="s">
        <v>1112</v>
      </c>
      <c r="E1579" s="2584">
        <v>1</v>
      </c>
      <c r="F1579" s="2204">
        <v>2.867</v>
      </c>
      <c r="G1579" s="2513">
        <f>F1579*$I$2</f>
        <v>0</v>
      </c>
      <c r="H1579" s="2513">
        <f>G1579-G1579*($I$1)</f>
        <v>0</v>
      </c>
    </row>
    <row r="1580" spans="1:8" ht="14.25">
      <c r="A1580" s="2312" t="s">
        <v>27357</v>
      </c>
      <c r="B1580" s="2312" t="s">
        <v>27311</v>
      </c>
      <c r="C1580" s="2107" t="s">
        <v>27358</v>
      </c>
      <c r="D1580" s="2108" t="s">
        <v>1112</v>
      </c>
      <c r="E1580" s="2109">
        <v>1</v>
      </c>
      <c r="F1580" s="2204">
        <v>3.4790000000000001</v>
      </c>
      <c r="G1580" s="2513">
        <f>F1580*$I$2</f>
        <v>0</v>
      </c>
      <c r="H1580" s="2513">
        <f>G1580-G1580*($I$1)</f>
        <v>0</v>
      </c>
    </row>
    <row r="1581" spans="1:8" ht="14.25">
      <c r="A1581" s="2312" t="s">
        <v>27359</v>
      </c>
      <c r="B1581" s="2312" t="s">
        <v>27311</v>
      </c>
      <c r="C1581" s="2107" t="s">
        <v>27360</v>
      </c>
      <c r="D1581" s="2108" t="s">
        <v>1112</v>
      </c>
      <c r="E1581" s="2109">
        <v>1</v>
      </c>
      <c r="F1581" s="2204">
        <v>3.4060000000000001</v>
      </c>
      <c r="G1581" s="2513">
        <f>F1581*$I$2</f>
        <v>0</v>
      </c>
      <c r="H1581" s="2513">
        <f>G1581-G1581*($I$1)</f>
        <v>0</v>
      </c>
    </row>
    <row r="1582" spans="1:8" ht="14.25">
      <c r="A1582" s="2312" t="s">
        <v>27361</v>
      </c>
      <c r="B1582" s="2312" t="s">
        <v>27311</v>
      </c>
      <c r="C1582" s="2107" t="s">
        <v>27362</v>
      </c>
      <c r="D1582" s="2108" t="s">
        <v>1112</v>
      </c>
      <c r="E1582" s="2109">
        <v>1</v>
      </c>
      <c r="F1582" s="2204">
        <v>3.2589999999999999</v>
      </c>
      <c r="G1582" s="2513">
        <f>F1582*$I$2</f>
        <v>0</v>
      </c>
      <c r="H1582" s="2513">
        <f>G1582-G1582*($I$1)</f>
        <v>0</v>
      </c>
    </row>
    <row r="1583" spans="1:8" ht="14.25">
      <c r="A1583" s="2312" t="s">
        <v>27363</v>
      </c>
      <c r="B1583" s="2312" t="s">
        <v>27311</v>
      </c>
      <c r="C1583" s="2107" t="s">
        <v>27364</v>
      </c>
      <c r="D1583" s="2108" t="s">
        <v>1112</v>
      </c>
      <c r="E1583" s="2109">
        <v>1</v>
      </c>
      <c r="F1583" s="2204">
        <v>3.1850000000000001</v>
      </c>
      <c r="G1583" s="2513">
        <f>F1583*$I$2</f>
        <v>0</v>
      </c>
      <c r="H1583" s="2513">
        <f>G1583-G1583*($I$1)</f>
        <v>0</v>
      </c>
    </row>
    <row r="1584" spans="1:8" ht="14.25">
      <c r="A1584" s="2312" t="s">
        <v>27365</v>
      </c>
      <c r="B1584" s="2312" t="s">
        <v>27311</v>
      </c>
      <c r="C1584" s="2107" t="s">
        <v>27366</v>
      </c>
      <c r="D1584" s="2108" t="s">
        <v>1112</v>
      </c>
      <c r="E1584" s="2109">
        <v>1</v>
      </c>
      <c r="F1584" s="2204">
        <v>3.1120000000000001</v>
      </c>
      <c r="G1584" s="2513">
        <f>F1584*$I$2</f>
        <v>0</v>
      </c>
      <c r="H1584" s="2513">
        <f>G1584-G1584*($I$1)</f>
        <v>0</v>
      </c>
    </row>
    <row r="1585" spans="1:8" ht="14.25">
      <c r="A1585" s="2312" t="s">
        <v>27367</v>
      </c>
      <c r="B1585" s="2312" t="s">
        <v>27311</v>
      </c>
      <c r="C1585" s="2107" t="s">
        <v>27368</v>
      </c>
      <c r="D1585" s="2108" t="s">
        <v>1112</v>
      </c>
      <c r="E1585" s="2109">
        <v>1</v>
      </c>
      <c r="F1585" s="2204">
        <v>3.1120000000000001</v>
      </c>
      <c r="G1585" s="2513">
        <f>F1585*$I$2</f>
        <v>0</v>
      </c>
      <c r="H1585" s="2513">
        <f>G1585-G1585*($I$1)</f>
        <v>0</v>
      </c>
    </row>
    <row r="1586" spans="1:8" ht="14.25">
      <c r="A1586" s="2312" t="s">
        <v>27369</v>
      </c>
      <c r="B1586" s="2312" t="s">
        <v>27311</v>
      </c>
      <c r="C1586" s="2107" t="s">
        <v>27370</v>
      </c>
      <c r="D1586" s="2108" t="s">
        <v>1112</v>
      </c>
      <c r="E1586" s="2109">
        <v>1</v>
      </c>
      <c r="F1586" s="2204">
        <v>3.0139999999999998</v>
      </c>
      <c r="G1586" s="2513">
        <f>F1586*$I$2</f>
        <v>0</v>
      </c>
      <c r="H1586" s="2513">
        <f>G1586-G1586*($I$1)</f>
        <v>0</v>
      </c>
    </row>
    <row r="1587" spans="1:8" ht="14.25">
      <c r="A1587" s="2582" t="s">
        <v>27371</v>
      </c>
      <c r="B1587" s="2582" t="s">
        <v>27311</v>
      </c>
      <c r="C1587" s="2107" t="s">
        <v>27372</v>
      </c>
      <c r="D1587" s="2583" t="s">
        <v>1112</v>
      </c>
      <c r="E1587" s="2584">
        <v>1</v>
      </c>
      <c r="F1587" s="2204">
        <v>3.0139999999999998</v>
      </c>
      <c r="G1587" s="2513">
        <f>F1587*$I$2</f>
        <v>0</v>
      </c>
      <c r="H1587" s="2513">
        <f>G1587-G1587*($I$1)</f>
        <v>0</v>
      </c>
    </row>
    <row r="1588" spans="1:8" ht="14.25">
      <c r="A1588" s="2312" t="s">
        <v>27373</v>
      </c>
      <c r="B1588" s="2312" t="s">
        <v>27311</v>
      </c>
      <c r="C1588" s="2107" t="s">
        <v>27374</v>
      </c>
      <c r="D1588" s="2108" t="s">
        <v>1112</v>
      </c>
      <c r="E1588" s="2109">
        <v>1</v>
      </c>
      <c r="F1588" s="2204">
        <v>3.4060000000000001</v>
      </c>
      <c r="G1588" s="2513">
        <f>F1588*$I$2</f>
        <v>0</v>
      </c>
      <c r="H1588" s="2513">
        <f>G1588-G1588*($I$1)</f>
        <v>0</v>
      </c>
    </row>
    <row r="1589" spans="1:8" ht="14.25">
      <c r="A1589" s="2312" t="s">
        <v>27375</v>
      </c>
      <c r="B1589" s="2312" t="s">
        <v>27311</v>
      </c>
      <c r="C1589" s="2107" t="s">
        <v>27376</v>
      </c>
      <c r="D1589" s="2108" t="s">
        <v>1112</v>
      </c>
      <c r="E1589" s="2109">
        <v>1</v>
      </c>
      <c r="F1589" s="2204">
        <v>3.2589999999999999</v>
      </c>
      <c r="G1589" s="2513">
        <f>F1589*$I$2</f>
        <v>0</v>
      </c>
      <c r="H1589" s="2513">
        <f>G1589-G1589*($I$1)</f>
        <v>0</v>
      </c>
    </row>
    <row r="1590" spans="1:8" ht="14.25">
      <c r="A1590" s="2312" t="s">
        <v>27377</v>
      </c>
      <c r="B1590" s="2312" t="s">
        <v>27311</v>
      </c>
      <c r="C1590" s="2107" t="s">
        <v>27378</v>
      </c>
      <c r="D1590" s="2108" t="s">
        <v>1112</v>
      </c>
      <c r="E1590" s="2109">
        <v>1</v>
      </c>
      <c r="F1590" s="2204">
        <v>3.0139999999999998</v>
      </c>
      <c r="G1590" s="2513">
        <f>F1590*$I$2</f>
        <v>0</v>
      </c>
      <c r="H1590" s="2513">
        <f>G1590-G1590*($I$1)</f>
        <v>0</v>
      </c>
    </row>
    <row r="1591" spans="1:8" ht="14.25">
      <c r="A1591" s="2312" t="s">
        <v>27379</v>
      </c>
      <c r="B1591" s="2312" t="s">
        <v>27311</v>
      </c>
      <c r="C1591" s="2107" t="s">
        <v>27380</v>
      </c>
      <c r="D1591" s="2108" t="s">
        <v>1112</v>
      </c>
      <c r="E1591" s="2109">
        <v>1</v>
      </c>
      <c r="F1591" s="2204">
        <v>2.9889999999999999</v>
      </c>
      <c r="G1591" s="2513">
        <f>F1591*$I$2</f>
        <v>0</v>
      </c>
      <c r="H1591" s="2513">
        <f>G1591-G1591*($I$1)</f>
        <v>0</v>
      </c>
    </row>
    <row r="1592" spans="1:8" ht="14.25">
      <c r="A1592" s="2582" t="s">
        <v>27381</v>
      </c>
      <c r="B1592" s="2582" t="s">
        <v>27311</v>
      </c>
      <c r="C1592" s="2107" t="s">
        <v>27382</v>
      </c>
      <c r="D1592" s="2583" t="s">
        <v>1112</v>
      </c>
      <c r="E1592" s="2584">
        <v>1</v>
      </c>
      <c r="F1592" s="2204">
        <v>59.485999999999997</v>
      </c>
      <c r="G1592" s="2513">
        <f>F1592*$I$2</f>
        <v>0</v>
      </c>
      <c r="H1592" s="2513">
        <f>G1592-G1592*($I$1)</f>
        <v>0</v>
      </c>
    </row>
    <row r="1593" spans="1:8" ht="14.25">
      <c r="A1593" s="2312" t="s">
        <v>27383</v>
      </c>
      <c r="B1593" s="2312" t="s">
        <v>27311</v>
      </c>
      <c r="C1593" s="2107" t="s">
        <v>27384</v>
      </c>
      <c r="D1593" s="2108" t="s">
        <v>1112</v>
      </c>
      <c r="E1593" s="2109">
        <v>1</v>
      </c>
      <c r="F1593" s="2204">
        <v>56.423999999999999</v>
      </c>
      <c r="G1593" s="2513">
        <f>F1593*$I$2</f>
        <v>0</v>
      </c>
      <c r="H1593" s="2513">
        <f>G1593-G1593*($I$1)</f>
        <v>0</v>
      </c>
    </row>
    <row r="1594" spans="1:8" ht="14.25">
      <c r="A1594" s="2582" t="s">
        <v>27385</v>
      </c>
      <c r="B1594" s="2582" t="s">
        <v>27311</v>
      </c>
      <c r="C1594" s="2107" t="s">
        <v>27386</v>
      </c>
      <c r="D1594" s="2583" t="s">
        <v>1112</v>
      </c>
      <c r="E1594" s="2584">
        <v>1</v>
      </c>
      <c r="F1594" s="2204">
        <v>55.835999999999999</v>
      </c>
      <c r="G1594" s="2513">
        <f>F1594*$I$2</f>
        <v>0</v>
      </c>
      <c r="H1594" s="2513">
        <f>G1594-G1594*($I$1)</f>
        <v>0</v>
      </c>
    </row>
    <row r="1595" spans="1:8" ht="14.25">
      <c r="A1595" s="2312" t="s">
        <v>27387</v>
      </c>
      <c r="B1595" s="2312" t="s">
        <v>27311</v>
      </c>
      <c r="C1595" s="2107" t="s">
        <v>27388</v>
      </c>
      <c r="D1595" s="2108" t="s">
        <v>1112</v>
      </c>
      <c r="E1595" s="2109">
        <v>1</v>
      </c>
      <c r="F1595" s="2204">
        <v>55.542000000000002</v>
      </c>
      <c r="G1595" s="2513">
        <f>F1595*$I$2</f>
        <v>0</v>
      </c>
      <c r="H1595" s="2513">
        <f>G1595-G1595*($I$1)</f>
        <v>0</v>
      </c>
    </row>
    <row r="1596" spans="1:8" ht="14.25">
      <c r="A1596" s="2312" t="s">
        <v>27389</v>
      </c>
      <c r="B1596" s="2312" t="s">
        <v>27311</v>
      </c>
      <c r="C1596" s="2107" t="s">
        <v>27390</v>
      </c>
      <c r="D1596" s="2108" t="s">
        <v>1112</v>
      </c>
      <c r="E1596" s="2109">
        <v>1</v>
      </c>
      <c r="F1596" s="2204">
        <v>63.356999999999999</v>
      </c>
      <c r="G1596" s="2513">
        <f>F1596*$I$2</f>
        <v>0</v>
      </c>
      <c r="H1596" s="2513">
        <f>G1596-G1596*($I$1)</f>
        <v>0</v>
      </c>
    </row>
    <row r="1597" spans="1:8" ht="14.25">
      <c r="A1597" s="2312" t="s">
        <v>27391</v>
      </c>
      <c r="B1597" s="2312" t="s">
        <v>27311</v>
      </c>
      <c r="C1597" s="2107" t="s">
        <v>27392</v>
      </c>
      <c r="D1597" s="2108" t="s">
        <v>1112</v>
      </c>
      <c r="E1597" s="2109">
        <v>1</v>
      </c>
      <c r="F1597" s="2204">
        <v>59.485999999999997</v>
      </c>
      <c r="G1597" s="2513">
        <f>F1597*$I$2</f>
        <v>0</v>
      </c>
      <c r="H1597" s="2513">
        <f>G1597-G1597*($I$1)</f>
        <v>0</v>
      </c>
    </row>
    <row r="1598" spans="1:8" ht="14.25">
      <c r="A1598" s="2312" t="s">
        <v>27393</v>
      </c>
      <c r="B1598" s="2312" t="s">
        <v>27311</v>
      </c>
      <c r="C1598" s="2107" t="s">
        <v>27394</v>
      </c>
      <c r="D1598" s="2108" t="s">
        <v>1112</v>
      </c>
      <c r="E1598" s="2109">
        <v>1</v>
      </c>
      <c r="F1598" s="2204">
        <v>56.423999999999999</v>
      </c>
      <c r="G1598" s="2513">
        <f>F1598*$I$2</f>
        <v>0</v>
      </c>
      <c r="H1598" s="2513">
        <f>G1598-G1598*($I$1)</f>
        <v>0</v>
      </c>
    </row>
    <row r="1599" spans="1:8" ht="14.25">
      <c r="A1599" s="2312" t="s">
        <v>27395</v>
      </c>
      <c r="B1599" s="2312" t="s">
        <v>27311</v>
      </c>
      <c r="C1599" s="2107" t="s">
        <v>27396</v>
      </c>
      <c r="D1599" s="2108" t="s">
        <v>1112</v>
      </c>
      <c r="E1599" s="2109">
        <v>1</v>
      </c>
      <c r="F1599" s="2204">
        <v>55.835999999999999</v>
      </c>
      <c r="G1599" s="2513">
        <f>F1599*$I$2</f>
        <v>0</v>
      </c>
      <c r="H1599" s="2513">
        <f>G1599-G1599*($I$1)</f>
        <v>0</v>
      </c>
    </row>
    <row r="1600" spans="1:8" ht="14.25">
      <c r="A1600" s="2312" t="s">
        <v>27397</v>
      </c>
      <c r="B1600" s="2312" t="s">
        <v>27311</v>
      </c>
      <c r="C1600" s="2107" t="s">
        <v>27398</v>
      </c>
      <c r="D1600" s="2108" t="s">
        <v>1112</v>
      </c>
      <c r="E1600" s="2109">
        <v>1</v>
      </c>
      <c r="F1600" s="2204">
        <v>63.356999999999999</v>
      </c>
      <c r="G1600" s="2513">
        <f>F1600*$I$2</f>
        <v>0</v>
      </c>
      <c r="H1600" s="2513">
        <f>G1600-G1600*($I$1)</f>
        <v>0</v>
      </c>
    </row>
    <row r="1601" spans="1:8" ht="14.25">
      <c r="A1601" s="2312" t="s">
        <v>27399</v>
      </c>
      <c r="B1601" s="2312" t="s">
        <v>27311</v>
      </c>
      <c r="C1601" s="2107" t="s">
        <v>27400</v>
      </c>
      <c r="D1601" s="2108" t="s">
        <v>1112</v>
      </c>
      <c r="E1601" s="2109">
        <v>1</v>
      </c>
      <c r="F1601" s="2204">
        <v>59.485999999999997</v>
      </c>
      <c r="G1601" s="2513">
        <f>F1601*$I$2</f>
        <v>0</v>
      </c>
      <c r="H1601" s="2513">
        <f>G1601-G1601*($I$1)</f>
        <v>0</v>
      </c>
    </row>
    <row r="1602" spans="1:8" ht="14.25">
      <c r="A1602" s="2312" t="s">
        <v>27401</v>
      </c>
      <c r="B1602" s="2312" t="s">
        <v>27311</v>
      </c>
      <c r="C1602" s="2107" t="s">
        <v>27402</v>
      </c>
      <c r="D1602" s="2108" t="s">
        <v>1112</v>
      </c>
      <c r="E1602" s="2109">
        <v>1</v>
      </c>
      <c r="F1602" s="2204">
        <v>56.423999999999999</v>
      </c>
      <c r="G1602" s="2513">
        <f>F1602*$I$2</f>
        <v>0</v>
      </c>
      <c r="H1602" s="2513">
        <f>G1602-G1602*($I$1)</f>
        <v>0</v>
      </c>
    </row>
    <row r="1603" spans="1:8" ht="14.25">
      <c r="A1603" s="2312" t="s">
        <v>27403</v>
      </c>
      <c r="B1603" s="2312" t="s">
        <v>27311</v>
      </c>
      <c r="C1603" s="2107" t="s">
        <v>27404</v>
      </c>
      <c r="D1603" s="2108" t="s">
        <v>1112</v>
      </c>
      <c r="E1603" s="2109">
        <v>1</v>
      </c>
      <c r="F1603" s="2204">
        <v>55.835999999999999</v>
      </c>
      <c r="G1603" s="2513">
        <f>F1603*$I$2</f>
        <v>0</v>
      </c>
      <c r="H1603" s="2513">
        <f>G1603-G1603*($I$1)</f>
        <v>0</v>
      </c>
    </row>
    <row r="1604" spans="1:8" ht="14.25">
      <c r="A1604" s="2312" t="s">
        <v>27405</v>
      </c>
      <c r="B1604" s="2312" t="s">
        <v>27311</v>
      </c>
      <c r="C1604" s="2107" t="s">
        <v>27406</v>
      </c>
      <c r="D1604" s="2108" t="s">
        <v>1112</v>
      </c>
      <c r="E1604" s="2109">
        <v>1</v>
      </c>
      <c r="F1604" s="2204">
        <v>55.542000000000002</v>
      </c>
      <c r="G1604" s="2513">
        <f>F1604*$I$2</f>
        <v>0</v>
      </c>
      <c r="H1604" s="2513">
        <f>G1604-G1604*($I$1)</f>
        <v>0</v>
      </c>
    </row>
    <row r="1605" spans="1:8" ht="14.25">
      <c r="A1605" s="2312" t="s">
        <v>27407</v>
      </c>
      <c r="B1605" s="2312" t="s">
        <v>27311</v>
      </c>
      <c r="C1605" s="2107" t="s">
        <v>27408</v>
      </c>
      <c r="D1605" s="2108" t="s">
        <v>1112</v>
      </c>
      <c r="E1605" s="2109">
        <v>1</v>
      </c>
      <c r="F1605" s="2204">
        <v>55.247999999999998</v>
      </c>
      <c r="G1605" s="2513">
        <f>F1605*$I$2</f>
        <v>0</v>
      </c>
      <c r="H1605" s="2513">
        <f>G1605-G1605*($I$1)</f>
        <v>0</v>
      </c>
    </row>
    <row r="1606" spans="1:8" ht="14.25">
      <c r="A1606" s="2312" t="s">
        <v>27409</v>
      </c>
      <c r="B1606" s="2312" t="s">
        <v>27311</v>
      </c>
      <c r="C1606" s="2107" t="s">
        <v>27410</v>
      </c>
      <c r="D1606" s="2108" t="s">
        <v>1112</v>
      </c>
      <c r="E1606" s="2109">
        <v>1</v>
      </c>
      <c r="F1606" s="2204">
        <v>94.742000000000004</v>
      </c>
      <c r="G1606" s="2513">
        <f>F1606*$I$2</f>
        <v>0</v>
      </c>
      <c r="H1606" s="2513">
        <f>G1606-G1606*($I$1)</f>
        <v>0</v>
      </c>
    </row>
    <row r="1607" spans="1:8" ht="14.25">
      <c r="A1607" s="2312" t="s">
        <v>27411</v>
      </c>
      <c r="B1607" s="2312" t="s">
        <v>27311</v>
      </c>
      <c r="C1607" s="2107" t="s">
        <v>27412</v>
      </c>
      <c r="D1607" s="2108" t="s">
        <v>1112</v>
      </c>
      <c r="E1607" s="2109">
        <v>1</v>
      </c>
      <c r="F1607" s="2204">
        <v>88.543000000000006</v>
      </c>
      <c r="G1607" s="2513">
        <f>F1607*$I$2</f>
        <v>0</v>
      </c>
      <c r="H1607" s="2513">
        <f>G1607-G1607*($I$1)</f>
        <v>0</v>
      </c>
    </row>
    <row r="1608" spans="1:8" ht="14.25">
      <c r="A1608" s="2312" t="s">
        <v>27413</v>
      </c>
      <c r="B1608" s="2312" t="s">
        <v>27311</v>
      </c>
      <c r="C1608" s="2107" t="s">
        <v>27414</v>
      </c>
      <c r="D1608" s="2108" t="s">
        <v>1112</v>
      </c>
      <c r="E1608" s="2109">
        <v>1</v>
      </c>
      <c r="F1608" s="2204">
        <v>83.668000000000006</v>
      </c>
      <c r="G1608" s="2513">
        <f>F1608*$I$2</f>
        <v>0</v>
      </c>
      <c r="H1608" s="2513">
        <f>G1608-G1608*($I$1)</f>
        <v>0</v>
      </c>
    </row>
    <row r="1609" spans="1:8" ht="14.25">
      <c r="A1609" s="2312" t="s">
        <v>27415</v>
      </c>
      <c r="B1609" s="2312" t="s">
        <v>27311</v>
      </c>
      <c r="C1609" s="2107" t="s">
        <v>27416</v>
      </c>
      <c r="D1609" s="2108" t="s">
        <v>1112</v>
      </c>
      <c r="E1609" s="2109">
        <v>1</v>
      </c>
      <c r="F1609" s="2204">
        <v>82.712000000000003</v>
      </c>
      <c r="G1609" s="2513">
        <f>F1609*$I$2</f>
        <v>0</v>
      </c>
      <c r="H1609" s="2513">
        <f>G1609-G1609*($I$1)</f>
        <v>0</v>
      </c>
    </row>
    <row r="1610" spans="1:8" ht="14.25">
      <c r="A1610" s="2312" t="s">
        <v>27417</v>
      </c>
      <c r="B1610" s="2312" t="s">
        <v>27311</v>
      </c>
      <c r="C1610" s="2107" t="s">
        <v>27418</v>
      </c>
      <c r="D1610" s="2108" t="s">
        <v>1112</v>
      </c>
      <c r="E1610" s="2109">
        <v>1</v>
      </c>
      <c r="F1610" s="2204">
        <v>3.21</v>
      </c>
      <c r="G1610" s="2513">
        <f>F1610*$I$2</f>
        <v>0</v>
      </c>
      <c r="H1610" s="2513">
        <f>G1610-G1610*($I$1)</f>
        <v>0</v>
      </c>
    </row>
    <row r="1611" spans="1:8" ht="14.25">
      <c r="A1611" s="2312" t="s">
        <v>27419</v>
      </c>
      <c r="B1611" s="2312" t="s">
        <v>27311</v>
      </c>
      <c r="C1611" s="2107" t="s">
        <v>27420</v>
      </c>
      <c r="D1611" s="2108" t="s">
        <v>1112</v>
      </c>
      <c r="E1611" s="2109">
        <v>1</v>
      </c>
      <c r="F1611" s="2204">
        <v>3.1360000000000001</v>
      </c>
      <c r="G1611" s="2513">
        <f>F1611*$I$2</f>
        <v>0</v>
      </c>
      <c r="H1611" s="2513">
        <f>G1611-G1611*($I$1)</f>
        <v>0</v>
      </c>
    </row>
    <row r="1612" spans="1:8" ht="14.25">
      <c r="A1612" s="2312" t="s">
        <v>27421</v>
      </c>
      <c r="B1612" s="2312" t="s">
        <v>27311</v>
      </c>
      <c r="C1612" s="2107" t="s">
        <v>27422</v>
      </c>
      <c r="D1612" s="2108" t="s">
        <v>1112</v>
      </c>
      <c r="E1612" s="2109">
        <v>1</v>
      </c>
      <c r="F1612" s="2204">
        <v>3.0630000000000002</v>
      </c>
      <c r="G1612" s="2513">
        <f>F1612*$I$2</f>
        <v>0</v>
      </c>
      <c r="H1612" s="2513">
        <f>G1612-G1612*($I$1)</f>
        <v>0</v>
      </c>
    </row>
    <row r="1613" spans="1:8" ht="14.25">
      <c r="A1613" s="2312" t="s">
        <v>27423</v>
      </c>
      <c r="B1613" s="2312" t="s">
        <v>27311</v>
      </c>
      <c r="C1613" s="2107" t="s">
        <v>27424</v>
      </c>
      <c r="D1613" s="2108" t="s">
        <v>1112</v>
      </c>
      <c r="E1613" s="2109">
        <v>1</v>
      </c>
      <c r="F1613" s="2204">
        <v>2.9889999999999999</v>
      </c>
      <c r="G1613" s="2513">
        <f>F1613*$I$2</f>
        <v>0</v>
      </c>
      <c r="H1613" s="2513">
        <f>G1613-G1613*($I$1)</f>
        <v>0</v>
      </c>
    </row>
    <row r="1614" spans="1:8" ht="14.25">
      <c r="A1614" s="2312" t="s">
        <v>27425</v>
      </c>
      <c r="B1614" s="2312" t="s">
        <v>27311</v>
      </c>
      <c r="C1614" s="2107" t="s">
        <v>27426</v>
      </c>
      <c r="D1614" s="2108" t="s">
        <v>1112</v>
      </c>
      <c r="E1614" s="2109">
        <v>1</v>
      </c>
      <c r="F1614" s="2204">
        <v>2.9649999999999999</v>
      </c>
      <c r="G1614" s="2513">
        <f>F1614*$I$2</f>
        <v>0</v>
      </c>
      <c r="H1614" s="2513">
        <f>G1614-G1614*($I$1)</f>
        <v>0</v>
      </c>
    </row>
    <row r="1615" spans="1:8" ht="14.25">
      <c r="A1615" s="2312" t="s">
        <v>27427</v>
      </c>
      <c r="B1615" s="2312" t="s">
        <v>27311</v>
      </c>
      <c r="C1615" s="2107" t="s">
        <v>27428</v>
      </c>
      <c r="D1615" s="2108" t="s">
        <v>1112</v>
      </c>
      <c r="E1615" s="2109">
        <v>1</v>
      </c>
      <c r="F1615" s="2204">
        <v>5.4539999999999997</v>
      </c>
      <c r="G1615" s="2513">
        <f>F1615*$I$2</f>
        <v>0</v>
      </c>
      <c r="H1615" s="2513">
        <f>G1615-G1615*($I$1)</f>
        <v>0</v>
      </c>
    </row>
    <row r="1616" spans="1:8" ht="14.25">
      <c r="A1616" s="2312" t="s">
        <v>27429</v>
      </c>
      <c r="B1616" s="2312" t="s">
        <v>27311</v>
      </c>
      <c r="C1616" s="2107" t="s">
        <v>27430</v>
      </c>
      <c r="D1616" s="2108" t="s">
        <v>1112</v>
      </c>
      <c r="E1616" s="2109">
        <v>1</v>
      </c>
      <c r="F1616" s="2204">
        <v>70.536000000000001</v>
      </c>
      <c r="G1616" s="2513">
        <f>F1616*$I$2</f>
        <v>0</v>
      </c>
      <c r="H1616" s="2513">
        <f>G1616-G1616*($I$1)</f>
        <v>0</v>
      </c>
    </row>
    <row r="1617" spans="1:8" ht="14.25">
      <c r="A1617" s="2312" t="s">
        <v>27431</v>
      </c>
      <c r="B1617" s="2312" t="s">
        <v>27311</v>
      </c>
      <c r="C1617" s="2107" t="s">
        <v>27432</v>
      </c>
      <c r="D1617" s="2108" t="s">
        <v>1112</v>
      </c>
      <c r="E1617" s="2109">
        <v>1</v>
      </c>
      <c r="F1617" s="2204">
        <v>63.872</v>
      </c>
      <c r="G1617" s="2513">
        <f>F1617*$I$2</f>
        <v>0</v>
      </c>
      <c r="H1617" s="2513">
        <f>G1617-G1617*($I$1)</f>
        <v>0</v>
      </c>
    </row>
    <row r="1618" spans="1:8" ht="14.25">
      <c r="A1618" s="2312" t="s">
        <v>27433</v>
      </c>
      <c r="B1618" s="2312" t="s">
        <v>27311</v>
      </c>
      <c r="C1618" s="2107" t="s">
        <v>27434</v>
      </c>
      <c r="D1618" s="2108" t="s">
        <v>1112</v>
      </c>
      <c r="E1618" s="2109">
        <v>1</v>
      </c>
      <c r="F1618" s="2204">
        <v>60.564</v>
      </c>
      <c r="G1618" s="2513">
        <f>F1618*$I$2</f>
        <v>0</v>
      </c>
      <c r="H1618" s="2513">
        <f>G1618-G1618*($I$1)</f>
        <v>0</v>
      </c>
    </row>
    <row r="1619" spans="1:8" ht="14.25">
      <c r="A1619" s="2312" t="s">
        <v>27435</v>
      </c>
      <c r="B1619" s="2312" t="s">
        <v>27311</v>
      </c>
      <c r="C1619" s="2107" t="s">
        <v>27436</v>
      </c>
      <c r="D1619" s="2108" t="s">
        <v>1112</v>
      </c>
      <c r="E1619" s="2109">
        <v>1</v>
      </c>
      <c r="F1619" s="2204">
        <v>59.902999999999999</v>
      </c>
      <c r="G1619" s="2513">
        <f>F1619*$I$2</f>
        <v>0</v>
      </c>
      <c r="H1619" s="2513">
        <f>G1619-G1619*($I$1)</f>
        <v>0</v>
      </c>
    </row>
    <row r="1620" spans="1:8" ht="14.25">
      <c r="A1620" s="2312" t="s">
        <v>27437</v>
      </c>
      <c r="B1620" s="2312" t="s">
        <v>27311</v>
      </c>
      <c r="C1620" s="2107" t="s">
        <v>27438</v>
      </c>
      <c r="D1620" s="2108" t="s">
        <v>1112</v>
      </c>
      <c r="E1620" s="2109">
        <v>1</v>
      </c>
      <c r="F1620" s="2204">
        <v>59.902999999999999</v>
      </c>
      <c r="G1620" s="2513">
        <f>F1620*$I$2</f>
        <v>0</v>
      </c>
      <c r="H1620" s="2513">
        <f>G1620-G1620*($I$1)</f>
        <v>0</v>
      </c>
    </row>
    <row r="1621" spans="1:8" ht="14.25">
      <c r="A1621" s="2312" t="s">
        <v>27439</v>
      </c>
      <c r="B1621" s="2312" t="s">
        <v>27311</v>
      </c>
      <c r="C1621" s="2107" t="s">
        <v>27440</v>
      </c>
      <c r="D1621" s="2108" t="s">
        <v>1112</v>
      </c>
      <c r="E1621" s="2109">
        <v>1</v>
      </c>
      <c r="F1621" s="2204">
        <v>59.584000000000003</v>
      </c>
      <c r="G1621" s="2513">
        <f>F1621*$I$2</f>
        <v>0</v>
      </c>
      <c r="H1621" s="2513">
        <f>G1621-G1621*($I$1)</f>
        <v>0</v>
      </c>
    </row>
    <row r="1622" spans="1:8" ht="14.25">
      <c r="A1622" s="2312" t="s">
        <v>27441</v>
      </c>
      <c r="B1622" s="2312" t="s">
        <v>27311</v>
      </c>
      <c r="C1622" s="2107" t="s">
        <v>27442</v>
      </c>
      <c r="D1622" s="2108" t="s">
        <v>1112</v>
      </c>
      <c r="E1622" s="2109">
        <v>1</v>
      </c>
      <c r="F1622" s="2204">
        <v>59.265999999999998</v>
      </c>
      <c r="G1622" s="2513">
        <f>F1622*$I$2</f>
        <v>0</v>
      </c>
      <c r="H1622" s="2513">
        <f>G1622-G1622*($I$1)</f>
        <v>0</v>
      </c>
    </row>
    <row r="1623" spans="1:8" ht="14.25">
      <c r="A1623" s="2312" t="s">
        <v>27443</v>
      </c>
      <c r="B1623" s="2312" t="s">
        <v>27311</v>
      </c>
      <c r="C1623" s="2107" t="s">
        <v>27444</v>
      </c>
      <c r="D1623" s="2108" t="s">
        <v>1112</v>
      </c>
      <c r="E1623" s="2109">
        <v>1</v>
      </c>
      <c r="F1623" s="2204">
        <v>58.923000000000002</v>
      </c>
      <c r="G1623" s="2513">
        <f>F1623*$I$2</f>
        <v>0</v>
      </c>
      <c r="H1623" s="2513">
        <f>G1623-G1623*($I$1)</f>
        <v>0</v>
      </c>
    </row>
    <row r="1624" spans="1:8" ht="14.25">
      <c r="A1624" s="2312" t="s">
        <v>27445</v>
      </c>
      <c r="B1624" s="2312" t="s">
        <v>27311</v>
      </c>
      <c r="C1624" s="2107" t="s">
        <v>27446</v>
      </c>
      <c r="D1624" s="2108" t="s">
        <v>1112</v>
      </c>
      <c r="E1624" s="2109">
        <v>1</v>
      </c>
      <c r="F1624" s="2204">
        <v>58.603999999999999</v>
      </c>
      <c r="G1624" s="2513">
        <f>F1624*$I$2</f>
        <v>0</v>
      </c>
      <c r="H1624" s="2513">
        <f>G1624-G1624*($I$1)</f>
        <v>0</v>
      </c>
    </row>
    <row r="1625" spans="1:8" ht="14.25">
      <c r="A1625" s="2312" t="s">
        <v>27447</v>
      </c>
      <c r="B1625" s="2312" t="s">
        <v>27311</v>
      </c>
      <c r="C1625" s="2107" t="s">
        <v>27448</v>
      </c>
      <c r="D1625" s="2108" t="s">
        <v>1112</v>
      </c>
      <c r="E1625" s="2109">
        <v>1</v>
      </c>
      <c r="F1625" s="2204">
        <v>63.381999999999998</v>
      </c>
      <c r="G1625" s="2513">
        <f>F1625*$I$2</f>
        <v>0</v>
      </c>
      <c r="H1625" s="2513">
        <f>G1625-G1625*($I$1)</f>
        <v>0</v>
      </c>
    </row>
    <row r="1626" spans="1:8" ht="14.25">
      <c r="A1626" s="2582" t="s">
        <v>27449</v>
      </c>
      <c r="B1626" s="2582" t="s">
        <v>27311</v>
      </c>
      <c r="C1626" s="2107" t="s">
        <v>27450</v>
      </c>
      <c r="D1626" s="2583" t="s">
        <v>1112</v>
      </c>
      <c r="E1626" s="2584">
        <v>1</v>
      </c>
      <c r="F1626" s="2204">
        <v>61.25</v>
      </c>
      <c r="G1626" s="2513">
        <f>F1626*$I$2</f>
        <v>0</v>
      </c>
      <c r="H1626" s="2513">
        <f>G1626-G1626*($I$1)</f>
        <v>0</v>
      </c>
    </row>
    <row r="1627" spans="1:8" ht="14.25">
      <c r="A1627" s="2312" t="s">
        <v>27451</v>
      </c>
      <c r="B1627" s="2312" t="s">
        <v>27311</v>
      </c>
      <c r="C1627" s="2107" t="s">
        <v>27452</v>
      </c>
      <c r="D1627" s="2108" t="s">
        <v>1112</v>
      </c>
      <c r="E1627" s="2109">
        <v>1</v>
      </c>
      <c r="F1627" s="2204">
        <v>57.551000000000002</v>
      </c>
      <c r="G1627" s="2513">
        <f>F1627*$I$2</f>
        <v>0</v>
      </c>
      <c r="H1627" s="2513">
        <f>G1627-G1627*($I$1)</f>
        <v>0</v>
      </c>
    </row>
    <row r="1628" spans="1:8" ht="14.25">
      <c r="A1628" s="2312" t="s">
        <v>27453</v>
      </c>
      <c r="B1628" s="2312" t="s">
        <v>27311</v>
      </c>
      <c r="C1628" s="2107" t="s">
        <v>27454</v>
      </c>
      <c r="D1628" s="2108" t="s">
        <v>1112</v>
      </c>
      <c r="E1628" s="2109">
        <v>1</v>
      </c>
      <c r="F1628" s="2204">
        <v>54.046999999999997</v>
      </c>
      <c r="G1628" s="2513">
        <f>F1628*$I$2</f>
        <v>0</v>
      </c>
      <c r="H1628" s="2513">
        <f>G1628-G1628*($I$1)</f>
        <v>0</v>
      </c>
    </row>
    <row r="1629" spans="1:8" ht="14.25">
      <c r="A1629" s="2312" t="s">
        <v>27455</v>
      </c>
      <c r="B1629" s="2312" t="s">
        <v>27311</v>
      </c>
      <c r="C1629" s="2107" t="s">
        <v>27456</v>
      </c>
      <c r="D1629" s="2108" t="s">
        <v>1112</v>
      </c>
      <c r="E1629" s="2109">
        <v>1</v>
      </c>
      <c r="F1629" s="2204">
        <v>70.536000000000001</v>
      </c>
      <c r="G1629" s="2513">
        <f>F1629*$I$2</f>
        <v>0</v>
      </c>
      <c r="H1629" s="2513">
        <f>G1629-G1629*($I$1)</f>
        <v>0</v>
      </c>
    </row>
    <row r="1630" spans="1:8" ht="14.25">
      <c r="A1630" s="2312" t="s">
        <v>27457</v>
      </c>
      <c r="B1630" s="2312" t="s">
        <v>27311</v>
      </c>
      <c r="C1630" s="2107" t="s">
        <v>27458</v>
      </c>
      <c r="D1630" s="2108" t="s">
        <v>1112</v>
      </c>
      <c r="E1630" s="2109">
        <v>1</v>
      </c>
      <c r="F1630" s="2204">
        <v>68.11</v>
      </c>
      <c r="G1630" s="2513">
        <f>F1630*$I$2</f>
        <v>0</v>
      </c>
      <c r="H1630" s="2513">
        <f>G1630-G1630*($I$1)</f>
        <v>0</v>
      </c>
    </row>
    <row r="1631" spans="1:8" ht="14.25">
      <c r="A1631" s="2312" t="s">
        <v>27459</v>
      </c>
      <c r="B1631" s="2312" t="s">
        <v>27311</v>
      </c>
      <c r="C1631" s="2107" t="s">
        <v>27460</v>
      </c>
      <c r="D1631" s="2108" t="s">
        <v>1112</v>
      </c>
      <c r="E1631" s="2109">
        <v>1</v>
      </c>
      <c r="F1631" s="2204">
        <v>63.872</v>
      </c>
      <c r="G1631" s="2513">
        <f>F1631*$I$2</f>
        <v>0</v>
      </c>
      <c r="H1631" s="2513">
        <f>G1631-G1631*($I$1)</f>
        <v>0</v>
      </c>
    </row>
    <row r="1632" spans="1:8" ht="14.25">
      <c r="A1632" s="2312" t="s">
        <v>27461</v>
      </c>
      <c r="B1632" s="2312" t="s">
        <v>27311</v>
      </c>
      <c r="C1632" s="2107" t="s">
        <v>27462</v>
      </c>
      <c r="D1632" s="2108" t="s">
        <v>1112</v>
      </c>
      <c r="E1632" s="2109">
        <v>1</v>
      </c>
      <c r="F1632" s="2204">
        <v>59.902999999999999</v>
      </c>
      <c r="G1632" s="2513">
        <f>F1632*$I$2</f>
        <v>0</v>
      </c>
      <c r="H1632" s="2513">
        <f>G1632-G1632*($I$1)</f>
        <v>0</v>
      </c>
    </row>
    <row r="1633" spans="1:8" ht="14.25">
      <c r="A1633" s="2312" t="s">
        <v>27463</v>
      </c>
      <c r="B1633" s="2312" t="s">
        <v>27311</v>
      </c>
      <c r="C1633" s="2107" t="s">
        <v>27464</v>
      </c>
      <c r="D1633" s="2108" t="s">
        <v>1112</v>
      </c>
      <c r="E1633" s="2109">
        <v>1</v>
      </c>
      <c r="F1633" s="2204">
        <v>83.741</v>
      </c>
      <c r="G1633" s="2513">
        <f>F1633*$I$2</f>
        <v>0</v>
      </c>
      <c r="H1633" s="2513">
        <f>G1633-G1633*($I$1)</f>
        <v>0</v>
      </c>
    </row>
    <row r="1634" spans="1:8" ht="14.25">
      <c r="A1634" s="2312" t="s">
        <v>27465</v>
      </c>
      <c r="B1634" s="2312" t="s">
        <v>27311</v>
      </c>
      <c r="C1634" s="2107" t="s">
        <v>27466</v>
      </c>
      <c r="D1634" s="2108" t="s">
        <v>1112</v>
      </c>
      <c r="E1634" s="2109">
        <v>1</v>
      </c>
      <c r="F1634" s="2204">
        <v>80.777000000000001</v>
      </c>
      <c r="G1634" s="2513">
        <f>F1634*$I$2</f>
        <v>0</v>
      </c>
      <c r="H1634" s="2513">
        <f>G1634-G1634*($I$1)</f>
        <v>0</v>
      </c>
    </row>
    <row r="1635" spans="1:8" ht="14.25">
      <c r="A1635" s="2312" t="s">
        <v>27467</v>
      </c>
      <c r="B1635" s="2312" t="s">
        <v>27311</v>
      </c>
      <c r="C1635" s="2107" t="s">
        <v>27468</v>
      </c>
      <c r="D1635" s="2108" t="s">
        <v>1112</v>
      </c>
      <c r="E1635" s="2109">
        <v>1</v>
      </c>
      <c r="F1635" s="2204">
        <v>75.632000000000005</v>
      </c>
      <c r="G1635" s="2513">
        <f>F1635*$I$2</f>
        <v>0</v>
      </c>
      <c r="H1635" s="2513">
        <f>G1635-G1635*($I$1)</f>
        <v>0</v>
      </c>
    </row>
    <row r="1636" spans="1:8" ht="14.25">
      <c r="A1636" s="2312" t="s">
        <v>27469</v>
      </c>
      <c r="B1636" s="2312" t="s">
        <v>27311</v>
      </c>
      <c r="C1636" s="2107" t="s">
        <v>27470</v>
      </c>
      <c r="D1636" s="2108" t="s">
        <v>1112</v>
      </c>
      <c r="E1636" s="2109">
        <v>1</v>
      </c>
      <c r="F1636" s="2204">
        <v>71.564999999999998</v>
      </c>
      <c r="G1636" s="2513">
        <f>F1636*$I$2</f>
        <v>0</v>
      </c>
      <c r="H1636" s="2513">
        <f>G1636-G1636*($I$1)</f>
        <v>0</v>
      </c>
    </row>
    <row r="1637" spans="1:8" ht="14.25">
      <c r="A1637" s="2312" t="s">
        <v>27471</v>
      </c>
      <c r="B1637" s="2312" t="s">
        <v>27311</v>
      </c>
      <c r="C1637" s="2107" t="s">
        <v>27472</v>
      </c>
      <c r="D1637" s="2108" t="s">
        <v>1112</v>
      </c>
      <c r="E1637" s="2109">
        <v>1</v>
      </c>
      <c r="F1637" s="2204">
        <v>70.756</v>
      </c>
      <c r="G1637" s="2513">
        <f>F1637*$I$2</f>
        <v>0</v>
      </c>
      <c r="H1637" s="2513">
        <f>G1637-G1637*($I$1)</f>
        <v>0</v>
      </c>
    </row>
    <row r="1638" spans="1:8" ht="14.25">
      <c r="A1638" s="2312" t="s">
        <v>27473</v>
      </c>
      <c r="B1638" s="2312" t="s">
        <v>27311</v>
      </c>
      <c r="C1638" s="2107" t="s">
        <v>27474</v>
      </c>
      <c r="D1638" s="2108" t="s">
        <v>1112</v>
      </c>
      <c r="E1638" s="2109">
        <v>1</v>
      </c>
      <c r="F1638" s="2204">
        <v>8.3059999999999992</v>
      </c>
      <c r="G1638" s="2513">
        <f>F1638*$I$2</f>
        <v>0</v>
      </c>
      <c r="H1638" s="2513">
        <f>G1638-G1638*($I$1)</f>
        <v>0</v>
      </c>
    </row>
    <row r="1639" spans="1:8" ht="14.25">
      <c r="A1639" s="2312" t="s">
        <v>27475</v>
      </c>
      <c r="B1639" s="2312" t="s">
        <v>27311</v>
      </c>
      <c r="C1639" s="2107" t="s">
        <v>27476</v>
      </c>
      <c r="D1639" s="2108" t="s">
        <v>1112</v>
      </c>
      <c r="E1639" s="2109">
        <v>1</v>
      </c>
      <c r="F1639" s="2204">
        <v>8.0120000000000005</v>
      </c>
      <c r="G1639" s="2513">
        <f>F1639*$I$2</f>
        <v>0</v>
      </c>
      <c r="H1639" s="2513">
        <f>G1639-G1639*($I$1)</f>
        <v>0</v>
      </c>
    </row>
    <row r="1640" spans="1:8" ht="14.25">
      <c r="A1640" s="2312" t="s">
        <v>27477</v>
      </c>
      <c r="B1640" s="2312" t="s">
        <v>27311</v>
      </c>
      <c r="C1640" s="2107" t="s">
        <v>27478</v>
      </c>
      <c r="D1640" s="2108" t="s">
        <v>1112</v>
      </c>
      <c r="E1640" s="2109">
        <v>1</v>
      </c>
      <c r="F1640" s="2204">
        <v>8.0259999999999998</v>
      </c>
      <c r="G1640" s="2513">
        <f>F1640*$I$2</f>
        <v>0</v>
      </c>
      <c r="H1640" s="2513">
        <f>G1640-G1640*($I$1)</f>
        <v>0</v>
      </c>
    </row>
    <row r="1641" spans="1:8" ht="14.25">
      <c r="A1641" s="2312" t="s">
        <v>27479</v>
      </c>
      <c r="B1641" s="2312" t="s">
        <v>27311</v>
      </c>
      <c r="C1641" s="2107" t="s">
        <v>27480</v>
      </c>
      <c r="D1641" s="2108" t="s">
        <v>1112</v>
      </c>
      <c r="E1641" s="2109">
        <v>1</v>
      </c>
      <c r="F1641" s="2204">
        <v>8.3859999999999992</v>
      </c>
      <c r="G1641" s="2513">
        <f>F1641*$I$2</f>
        <v>0</v>
      </c>
      <c r="H1641" s="2513">
        <f>G1641-G1641*($I$1)</f>
        <v>0</v>
      </c>
    </row>
    <row r="1642" spans="1:8" ht="14.25">
      <c r="A1642" s="2312" t="s">
        <v>27481</v>
      </c>
      <c r="B1642" s="2312" t="s">
        <v>27311</v>
      </c>
      <c r="C1642" s="2107" t="s">
        <v>27482</v>
      </c>
      <c r="D1642" s="2108" t="s">
        <v>1112</v>
      </c>
      <c r="E1642" s="2109">
        <v>1</v>
      </c>
      <c r="F1642" s="2204">
        <v>11.05</v>
      </c>
      <c r="G1642" s="2513">
        <f>F1642*$I$2</f>
        <v>0</v>
      </c>
      <c r="H1642" s="2513">
        <f>G1642-G1642*($I$1)</f>
        <v>0</v>
      </c>
    </row>
    <row r="1643" spans="1:8" ht="14.25">
      <c r="A1643" s="2312" t="s">
        <v>27483</v>
      </c>
      <c r="B1643" s="2312" t="s">
        <v>27311</v>
      </c>
      <c r="C1643" s="2107" t="s">
        <v>27484</v>
      </c>
      <c r="D1643" s="2108" t="s">
        <v>1112</v>
      </c>
      <c r="E1643" s="2109">
        <v>1</v>
      </c>
      <c r="F1643" s="2204">
        <v>8.4640000000000004</v>
      </c>
      <c r="G1643" s="2513">
        <f>F1643*$I$2</f>
        <v>0</v>
      </c>
      <c r="H1643" s="2513">
        <f>G1643-G1643*($I$1)</f>
        <v>0</v>
      </c>
    </row>
    <row r="1644" spans="1:8" ht="14.25">
      <c r="A1644" s="2312" t="s">
        <v>27485</v>
      </c>
      <c r="B1644" s="2312" t="s">
        <v>27311</v>
      </c>
      <c r="C1644" s="2107" t="s">
        <v>27486</v>
      </c>
      <c r="D1644" s="2108" t="s">
        <v>1112</v>
      </c>
      <c r="E1644" s="2109">
        <v>1</v>
      </c>
      <c r="F1644" s="2204">
        <v>8.8239999999999998</v>
      </c>
      <c r="G1644" s="2513">
        <f>F1644*$I$2</f>
        <v>0</v>
      </c>
      <c r="H1644" s="2513">
        <f>G1644-G1644*($I$1)</f>
        <v>0</v>
      </c>
    </row>
    <row r="1645" spans="1:8" ht="14.25">
      <c r="A1645" s="2312" t="s">
        <v>27487</v>
      </c>
      <c r="B1645" s="2312" t="s">
        <v>27311</v>
      </c>
      <c r="C1645" s="2107" t="s">
        <v>27488</v>
      </c>
      <c r="D1645" s="2108" t="s">
        <v>1112</v>
      </c>
      <c r="E1645" s="2109">
        <v>1</v>
      </c>
      <c r="F1645" s="2204">
        <v>24.98</v>
      </c>
      <c r="G1645" s="2513">
        <f>F1645*$I$2</f>
        <v>0</v>
      </c>
      <c r="H1645" s="2513">
        <f>G1645-G1645*($I$1)</f>
        <v>0</v>
      </c>
    </row>
    <row r="1646" spans="1:8" ht="14.25">
      <c r="A1646" s="2312" t="s">
        <v>27489</v>
      </c>
      <c r="B1646" s="2312" t="s">
        <v>27311</v>
      </c>
      <c r="C1646" s="2107" t="s">
        <v>27490</v>
      </c>
      <c r="D1646" s="2108" t="s">
        <v>1112</v>
      </c>
      <c r="E1646" s="2109">
        <v>1</v>
      </c>
      <c r="F1646" s="2204">
        <v>24.233000000000001</v>
      </c>
      <c r="G1646" s="2513">
        <f>F1646*$I$2</f>
        <v>0</v>
      </c>
      <c r="H1646" s="2513">
        <f>G1646-G1646*($I$1)</f>
        <v>0</v>
      </c>
    </row>
    <row r="1647" spans="1:8" ht="14.25">
      <c r="A1647" s="2312" t="s">
        <v>27491</v>
      </c>
      <c r="B1647" s="2312" t="s">
        <v>27311</v>
      </c>
      <c r="C1647" s="2107" t="s">
        <v>27492</v>
      </c>
      <c r="D1647" s="2108" t="s">
        <v>1112</v>
      </c>
      <c r="E1647" s="2109">
        <v>1</v>
      </c>
      <c r="F1647" s="2204">
        <v>22.716000000000001</v>
      </c>
      <c r="G1647" s="2513">
        <f>F1647*$I$2</f>
        <v>0</v>
      </c>
      <c r="H1647" s="2513">
        <f>G1647-G1647*($I$1)</f>
        <v>0</v>
      </c>
    </row>
    <row r="1648" spans="1:8" ht="14.25">
      <c r="A1648" s="2312" t="s">
        <v>27493</v>
      </c>
      <c r="B1648" s="2312" t="s">
        <v>27311</v>
      </c>
      <c r="C1648" s="2107" t="s">
        <v>27494</v>
      </c>
      <c r="D1648" s="2108" t="s">
        <v>1112</v>
      </c>
      <c r="E1648" s="2109">
        <v>1</v>
      </c>
      <c r="F1648" s="2204">
        <v>23.079000000000001</v>
      </c>
      <c r="G1648" s="2513">
        <f>F1648*$I$2</f>
        <v>0</v>
      </c>
      <c r="H1648" s="2513">
        <f>G1648-G1648*($I$1)</f>
        <v>0</v>
      </c>
    </row>
    <row r="1649" spans="1:8" ht="14.25">
      <c r="A1649" s="2312" t="s">
        <v>27495</v>
      </c>
      <c r="B1649" s="2312" t="s">
        <v>27311</v>
      </c>
      <c r="C1649" s="2107" t="s">
        <v>27496</v>
      </c>
      <c r="D1649" s="2108" t="s">
        <v>1112</v>
      </c>
      <c r="E1649" s="2109">
        <v>1</v>
      </c>
      <c r="F1649" s="2204">
        <v>22.716000000000001</v>
      </c>
      <c r="G1649" s="2513">
        <f>F1649*$I$2</f>
        <v>0</v>
      </c>
      <c r="H1649" s="2513">
        <f>G1649-G1649*($I$1)</f>
        <v>0</v>
      </c>
    </row>
    <row r="1650" spans="1:8" ht="14.25">
      <c r="A1650" s="2312" t="s">
        <v>27497</v>
      </c>
      <c r="B1650" s="2312" t="s">
        <v>27311</v>
      </c>
      <c r="C1650" s="2107" t="s">
        <v>27498</v>
      </c>
      <c r="D1650" s="2108" t="s">
        <v>1112</v>
      </c>
      <c r="E1650" s="2109">
        <v>1</v>
      </c>
      <c r="F1650" s="2204">
        <v>21.969000000000001</v>
      </c>
      <c r="G1650" s="2513">
        <f>F1650*$I$2</f>
        <v>0</v>
      </c>
      <c r="H1650" s="2513">
        <f>G1650-G1650*($I$1)</f>
        <v>0</v>
      </c>
    </row>
    <row r="1651" spans="1:8" ht="14.25">
      <c r="A1651" s="2312" t="s">
        <v>27499</v>
      </c>
      <c r="B1651" s="2312" t="s">
        <v>27311</v>
      </c>
      <c r="C1651" s="2107" t="s">
        <v>27500</v>
      </c>
      <c r="D1651" s="2108" t="s">
        <v>1112</v>
      </c>
      <c r="E1651" s="2109">
        <v>1</v>
      </c>
      <c r="F1651" s="2204">
        <v>71.784999999999997</v>
      </c>
      <c r="G1651" s="2513">
        <f>F1651*$I$2</f>
        <v>0</v>
      </c>
      <c r="H1651" s="2513">
        <f>G1651-G1651*($I$1)</f>
        <v>0</v>
      </c>
    </row>
    <row r="1652" spans="1:8" ht="14.25">
      <c r="A1652" s="2312" t="s">
        <v>27501</v>
      </c>
      <c r="B1652" s="2312" t="s">
        <v>27311</v>
      </c>
      <c r="C1652" s="2107" t="s">
        <v>27502</v>
      </c>
      <c r="D1652" s="2108" t="s">
        <v>1112</v>
      </c>
      <c r="E1652" s="2109">
        <v>1</v>
      </c>
      <c r="F1652" s="2204">
        <v>68.796000000000006</v>
      </c>
      <c r="G1652" s="2513">
        <f>F1652*$I$2</f>
        <v>0</v>
      </c>
      <c r="H1652" s="2513">
        <f>G1652-G1652*($I$1)</f>
        <v>0</v>
      </c>
    </row>
    <row r="1653" spans="1:8" ht="14.25">
      <c r="A1653" s="2312" t="s">
        <v>27503</v>
      </c>
      <c r="B1653" s="2312" t="s">
        <v>27311</v>
      </c>
      <c r="C1653" s="2107" t="s">
        <v>27504</v>
      </c>
      <c r="D1653" s="2108" t="s">
        <v>1134</v>
      </c>
      <c r="E1653" s="2109">
        <v>5</v>
      </c>
      <c r="F1653" s="2204">
        <v>57.136000000000003</v>
      </c>
      <c r="G1653" s="2513">
        <f>F1653*$I$2</f>
        <v>0</v>
      </c>
      <c r="H1653" s="2513">
        <f>G1653-G1653*($I$1)</f>
        <v>0</v>
      </c>
    </row>
    <row r="1654" spans="1:8" ht="14.25">
      <c r="A1654" s="2312" t="s">
        <v>27505</v>
      </c>
      <c r="B1654" s="2312" t="s">
        <v>27311</v>
      </c>
      <c r="C1654" s="2107" t="s">
        <v>27506</v>
      </c>
      <c r="D1654" s="2108" t="s">
        <v>1134</v>
      </c>
      <c r="E1654" s="2109">
        <v>5</v>
      </c>
      <c r="F1654" s="2204">
        <v>56.029000000000003</v>
      </c>
      <c r="G1654" s="2513">
        <f>F1654*$I$2</f>
        <v>0</v>
      </c>
      <c r="H1654" s="2513">
        <f>G1654-G1654*($I$1)</f>
        <v>0</v>
      </c>
    </row>
    <row r="1655" spans="1:8" ht="14.25">
      <c r="A1655" s="2312" t="s">
        <v>27507</v>
      </c>
      <c r="B1655" s="2312" t="s">
        <v>27311</v>
      </c>
      <c r="C1655" s="2107" t="s">
        <v>27508</v>
      </c>
      <c r="D1655" s="2108" t="s">
        <v>1134</v>
      </c>
      <c r="E1655" s="2109">
        <v>5</v>
      </c>
      <c r="F1655" s="2204">
        <v>56.029000000000003</v>
      </c>
      <c r="G1655" s="2513">
        <f>F1655*$I$2</f>
        <v>0</v>
      </c>
      <c r="H1655" s="2513">
        <f>G1655-G1655*($I$1)</f>
        <v>0</v>
      </c>
    </row>
    <row r="1656" spans="1:8" ht="14.25">
      <c r="A1656" s="2312" t="s">
        <v>27509</v>
      </c>
      <c r="B1656" s="2312" t="s">
        <v>27311</v>
      </c>
      <c r="C1656" s="2107" t="s">
        <v>27510</v>
      </c>
      <c r="D1656" s="2108" t="s">
        <v>1134</v>
      </c>
      <c r="E1656" s="2109">
        <v>5</v>
      </c>
      <c r="F1656" s="2204">
        <v>56.029000000000003</v>
      </c>
      <c r="G1656" s="2513">
        <f>F1656*$I$2</f>
        <v>0</v>
      </c>
      <c r="H1656" s="2513">
        <f>G1656-G1656*($I$1)</f>
        <v>0</v>
      </c>
    </row>
    <row r="1657" spans="1:8" ht="14.25">
      <c r="A1657" s="2312" t="s">
        <v>27511</v>
      </c>
      <c r="B1657" s="2312" t="s">
        <v>27311</v>
      </c>
      <c r="C1657" s="2107" t="s">
        <v>27512</v>
      </c>
      <c r="D1657" s="2108" t="s">
        <v>1134</v>
      </c>
      <c r="E1657" s="2109">
        <v>5</v>
      </c>
      <c r="F1657" s="2204">
        <v>56.029000000000003</v>
      </c>
      <c r="G1657" s="2513">
        <f>F1657*$I$2</f>
        <v>0</v>
      </c>
      <c r="H1657" s="2513">
        <f>G1657-G1657*($I$1)</f>
        <v>0</v>
      </c>
    </row>
    <row r="1658" spans="1:8" ht="14.25">
      <c r="A1658" s="2312" t="s">
        <v>27513</v>
      </c>
      <c r="B1658" s="2312" t="s">
        <v>27311</v>
      </c>
      <c r="C1658" s="2107" t="s">
        <v>27514</v>
      </c>
      <c r="D1658" s="2108" t="s">
        <v>1112</v>
      </c>
      <c r="E1658" s="2109">
        <v>1</v>
      </c>
      <c r="F1658" s="2204">
        <v>81.634</v>
      </c>
      <c r="G1658" s="2513">
        <f>F1658*$I$2</f>
        <v>0</v>
      </c>
      <c r="H1658" s="2513">
        <f>G1658-G1658*($I$1)</f>
        <v>0</v>
      </c>
    </row>
    <row r="1659" spans="1:8" ht="14.25">
      <c r="A1659" s="2312" t="s">
        <v>27515</v>
      </c>
      <c r="B1659" s="2312" t="s">
        <v>27311</v>
      </c>
      <c r="C1659" s="2107" t="s">
        <v>27516</v>
      </c>
      <c r="D1659" s="2108" t="s">
        <v>1112</v>
      </c>
      <c r="E1659" s="2109">
        <v>1</v>
      </c>
      <c r="F1659" s="2204">
        <v>78.155000000000001</v>
      </c>
      <c r="G1659" s="2513">
        <f>F1659*$I$2</f>
        <v>0</v>
      </c>
      <c r="H1659" s="2513">
        <f>G1659-G1659*($I$1)</f>
        <v>0</v>
      </c>
    </row>
    <row r="1660" spans="1:8" ht="14.25">
      <c r="A1660" s="2312" t="s">
        <v>27517</v>
      </c>
      <c r="B1660" s="2312" t="s">
        <v>27311</v>
      </c>
      <c r="C1660" s="2107" t="s">
        <v>27518</v>
      </c>
      <c r="D1660" s="2108" t="s">
        <v>1112</v>
      </c>
      <c r="E1660" s="2109">
        <v>1</v>
      </c>
      <c r="F1660" s="2204">
        <v>73.230999999999995</v>
      </c>
      <c r="G1660" s="2513">
        <f>F1660*$I$2</f>
        <v>0</v>
      </c>
      <c r="H1660" s="2513">
        <f>G1660-G1660*($I$1)</f>
        <v>0</v>
      </c>
    </row>
    <row r="1661" spans="1:8" ht="14.25">
      <c r="A1661" s="2312" t="s">
        <v>27519</v>
      </c>
      <c r="B1661" s="2312" t="s">
        <v>27311</v>
      </c>
      <c r="C1661" s="2107" t="s">
        <v>27520</v>
      </c>
      <c r="D1661" s="2108" t="s">
        <v>1112</v>
      </c>
      <c r="E1661" s="2109">
        <v>1</v>
      </c>
      <c r="F1661" s="2204">
        <v>69.947999999999993</v>
      </c>
      <c r="G1661" s="2513">
        <f>F1661*$I$2</f>
        <v>0</v>
      </c>
      <c r="H1661" s="2513">
        <f>G1661-G1661*($I$1)</f>
        <v>0</v>
      </c>
    </row>
    <row r="1662" spans="1:8" ht="14.25">
      <c r="A1662" s="2312" t="s">
        <v>27521</v>
      </c>
      <c r="B1662" s="2312" t="s">
        <v>27311</v>
      </c>
      <c r="C1662" s="2107" t="s">
        <v>27522</v>
      </c>
      <c r="D1662" s="2108" t="s">
        <v>1112</v>
      </c>
      <c r="E1662" s="2109">
        <v>1</v>
      </c>
      <c r="F1662" s="2204">
        <v>69.58</v>
      </c>
      <c r="G1662" s="2513">
        <f>F1662*$I$2</f>
        <v>0</v>
      </c>
      <c r="H1662" s="2513">
        <f>G1662-G1662*($I$1)</f>
        <v>0</v>
      </c>
    </row>
    <row r="1663" spans="1:8" ht="14.25">
      <c r="A1663" s="2312" t="s">
        <v>27523</v>
      </c>
      <c r="B1663" s="2312" t="s">
        <v>27311</v>
      </c>
      <c r="C1663" s="2107" t="s">
        <v>27524</v>
      </c>
      <c r="D1663" s="2108" t="s">
        <v>1112</v>
      </c>
      <c r="E1663" s="2109">
        <v>1</v>
      </c>
      <c r="F1663" s="2204">
        <v>69.58</v>
      </c>
      <c r="G1663" s="2513">
        <f>F1663*$I$2</f>
        <v>0</v>
      </c>
      <c r="H1663" s="2513">
        <f>G1663-G1663*($I$1)</f>
        <v>0</v>
      </c>
    </row>
    <row r="1664" spans="1:8" ht="14.25">
      <c r="A1664" s="2312" t="s">
        <v>27525</v>
      </c>
      <c r="B1664" s="2312" t="s">
        <v>27311</v>
      </c>
      <c r="C1664" s="2107" t="s">
        <v>27526</v>
      </c>
      <c r="D1664" s="2108" t="s">
        <v>1112</v>
      </c>
      <c r="E1664" s="2109">
        <v>1</v>
      </c>
      <c r="F1664" s="2204">
        <v>69.188000000000002</v>
      </c>
      <c r="G1664" s="2513">
        <f t="shared" ref="G1664:G1702" si="50">F1664*$I$2</f>
        <v>0</v>
      </c>
      <c r="H1664" s="2513">
        <f t="shared" ref="H1664:H1702" si="51">G1664-G1664*($I$1)</f>
        <v>0</v>
      </c>
    </row>
    <row r="1665" spans="1:8" ht="14.25">
      <c r="A1665" s="2312" t="s">
        <v>27527</v>
      </c>
      <c r="B1665" s="2312" t="s">
        <v>27311</v>
      </c>
      <c r="C1665" s="2107" t="s">
        <v>27528</v>
      </c>
      <c r="D1665" s="2108" t="s">
        <v>1112</v>
      </c>
      <c r="E1665" s="2109">
        <v>1</v>
      </c>
      <c r="F1665" s="2204">
        <v>68.820999999999998</v>
      </c>
      <c r="G1665" s="2513">
        <f t="shared" si="50"/>
        <v>0</v>
      </c>
      <c r="H1665" s="2513">
        <f t="shared" si="51"/>
        <v>0</v>
      </c>
    </row>
    <row r="1666" spans="1:8" ht="14.25">
      <c r="A1666" s="2312" t="s">
        <v>27529</v>
      </c>
      <c r="B1666" s="2312" t="s">
        <v>27311</v>
      </c>
      <c r="C1666" s="2107" t="s">
        <v>27530</v>
      </c>
      <c r="D1666" s="2108" t="s">
        <v>1112</v>
      </c>
      <c r="E1666" s="2109">
        <v>1</v>
      </c>
      <c r="F1666" s="2204">
        <v>68.820999999999998</v>
      </c>
      <c r="G1666" s="2513">
        <f t="shared" si="50"/>
        <v>0</v>
      </c>
      <c r="H1666" s="2513">
        <f t="shared" si="51"/>
        <v>0</v>
      </c>
    </row>
    <row r="1667" spans="1:8" ht="14.25">
      <c r="A1667" s="2312" t="s">
        <v>27531</v>
      </c>
      <c r="B1667" s="2312" t="s">
        <v>27311</v>
      </c>
      <c r="C1667" s="2107" t="s">
        <v>27532</v>
      </c>
      <c r="D1667" s="2108" t="s">
        <v>1112</v>
      </c>
      <c r="E1667" s="2109">
        <v>1</v>
      </c>
      <c r="F1667" s="2204">
        <v>68.820999999999998</v>
      </c>
      <c r="G1667" s="2513">
        <f t="shared" si="50"/>
        <v>0</v>
      </c>
      <c r="H1667" s="2513">
        <f t="shared" si="51"/>
        <v>0</v>
      </c>
    </row>
    <row r="1668" spans="1:8" ht="14.25">
      <c r="A1668" s="2312" t="s">
        <v>27533</v>
      </c>
      <c r="B1668" s="2312" t="s">
        <v>27311</v>
      </c>
      <c r="C1668" s="2107" t="s">
        <v>27534</v>
      </c>
      <c r="D1668" s="2108" t="s">
        <v>1112</v>
      </c>
      <c r="E1668" s="2109">
        <v>1</v>
      </c>
      <c r="F1668" s="2204">
        <v>85.847999999999999</v>
      </c>
      <c r="G1668" s="2513">
        <f t="shared" si="50"/>
        <v>0</v>
      </c>
      <c r="H1668" s="2513">
        <f t="shared" si="51"/>
        <v>0</v>
      </c>
    </row>
    <row r="1669" spans="1:8" ht="14.25">
      <c r="A1669" s="2312" t="s">
        <v>27535</v>
      </c>
      <c r="B1669" s="2312" t="s">
        <v>27311</v>
      </c>
      <c r="C1669" s="2107" t="s">
        <v>27536</v>
      </c>
      <c r="D1669" s="2108" t="s">
        <v>1112</v>
      </c>
      <c r="E1669" s="2109">
        <v>1</v>
      </c>
      <c r="F1669" s="2204">
        <v>85.358000000000004</v>
      </c>
      <c r="G1669" s="2513">
        <f t="shared" si="50"/>
        <v>0</v>
      </c>
      <c r="H1669" s="2513">
        <f t="shared" si="51"/>
        <v>0</v>
      </c>
    </row>
    <row r="1670" spans="1:8" ht="14.25">
      <c r="A1670" s="2312" t="s">
        <v>27537</v>
      </c>
      <c r="B1670" s="2312" t="s">
        <v>27311</v>
      </c>
      <c r="C1670" s="2107" t="s">
        <v>27538</v>
      </c>
      <c r="D1670" s="2108" t="s">
        <v>1112</v>
      </c>
      <c r="E1670" s="2109">
        <v>1</v>
      </c>
      <c r="F1670" s="2204">
        <v>85.358000000000004</v>
      </c>
      <c r="G1670" s="2513">
        <f t="shared" si="50"/>
        <v>0</v>
      </c>
      <c r="H1670" s="2513">
        <f t="shared" si="51"/>
        <v>0</v>
      </c>
    </row>
    <row r="1671" spans="1:8" ht="14.25">
      <c r="A1671" s="2312" t="s">
        <v>27539</v>
      </c>
      <c r="B1671" s="2312" t="s">
        <v>27311</v>
      </c>
      <c r="C1671" s="2107" t="s">
        <v>27540</v>
      </c>
      <c r="D1671" s="2108" t="s">
        <v>1112</v>
      </c>
      <c r="E1671" s="2109">
        <v>1</v>
      </c>
      <c r="F1671" s="2204">
        <v>53.360999999999997</v>
      </c>
      <c r="G1671" s="2513">
        <f t="shared" si="50"/>
        <v>0</v>
      </c>
      <c r="H1671" s="2513">
        <f t="shared" si="51"/>
        <v>0</v>
      </c>
    </row>
    <row r="1672" spans="1:8" ht="14.25">
      <c r="A1672" s="2312" t="s">
        <v>27541</v>
      </c>
      <c r="B1672" s="2312" t="s">
        <v>27311</v>
      </c>
      <c r="C1672" s="2107" t="s">
        <v>27542</v>
      </c>
      <c r="D1672" s="2108" t="s">
        <v>1112</v>
      </c>
      <c r="E1672" s="2109">
        <v>1</v>
      </c>
      <c r="F1672" s="2204">
        <v>53.360999999999997</v>
      </c>
      <c r="G1672" s="2513">
        <f t="shared" si="50"/>
        <v>0</v>
      </c>
      <c r="H1672" s="2513">
        <f t="shared" si="51"/>
        <v>0</v>
      </c>
    </row>
    <row r="1673" spans="1:8" ht="14.25">
      <c r="A1673" s="2312" t="s">
        <v>27543</v>
      </c>
      <c r="B1673" s="2312" t="s">
        <v>27311</v>
      </c>
      <c r="C1673" s="2107" t="s">
        <v>27544</v>
      </c>
      <c r="D1673" s="2108" t="s">
        <v>1112</v>
      </c>
      <c r="E1673" s="2109">
        <v>1</v>
      </c>
      <c r="F1673" s="2204">
        <v>61.372999999999998</v>
      </c>
      <c r="G1673" s="2513">
        <f t="shared" si="50"/>
        <v>0</v>
      </c>
      <c r="H1673" s="2513">
        <f t="shared" si="51"/>
        <v>0</v>
      </c>
    </row>
    <row r="1674" spans="1:8" ht="14.25">
      <c r="A1674" s="2312" t="s">
        <v>27545</v>
      </c>
      <c r="B1674" s="2312" t="s">
        <v>27311</v>
      </c>
      <c r="C1674" s="2107" t="s">
        <v>27546</v>
      </c>
      <c r="D1674" s="2108" t="s">
        <v>1112</v>
      </c>
      <c r="E1674" s="2109">
        <v>1</v>
      </c>
      <c r="F1674" s="2204">
        <v>58.384</v>
      </c>
      <c r="G1674" s="2513">
        <f t="shared" si="50"/>
        <v>0</v>
      </c>
      <c r="H1674" s="2513">
        <f t="shared" si="51"/>
        <v>0</v>
      </c>
    </row>
    <row r="1675" spans="1:8" ht="14.25">
      <c r="A1675" s="2312" t="s">
        <v>27547</v>
      </c>
      <c r="B1675" s="2312" t="s">
        <v>27311</v>
      </c>
      <c r="C1675" s="2107" t="s">
        <v>27548</v>
      </c>
      <c r="D1675" s="2108" t="s">
        <v>1112</v>
      </c>
      <c r="E1675" s="2109">
        <v>1</v>
      </c>
      <c r="F1675" s="2204">
        <v>81.634</v>
      </c>
      <c r="G1675" s="2513">
        <f t="shared" si="50"/>
        <v>0</v>
      </c>
      <c r="H1675" s="2513">
        <f t="shared" si="51"/>
        <v>0</v>
      </c>
    </row>
    <row r="1676" spans="1:8" ht="14.25">
      <c r="A1676" s="2312" t="s">
        <v>27549</v>
      </c>
      <c r="B1676" s="2312" t="s">
        <v>27311</v>
      </c>
      <c r="C1676" s="2107" t="s">
        <v>27550</v>
      </c>
      <c r="D1676" s="2108" t="s">
        <v>1112</v>
      </c>
      <c r="E1676" s="2109">
        <v>1</v>
      </c>
      <c r="F1676" s="2204">
        <v>78.155000000000001</v>
      </c>
      <c r="G1676" s="2513">
        <f t="shared" si="50"/>
        <v>0</v>
      </c>
      <c r="H1676" s="2513">
        <f t="shared" si="51"/>
        <v>0</v>
      </c>
    </row>
    <row r="1677" spans="1:8" ht="14.25">
      <c r="A1677" s="2312" t="s">
        <v>27551</v>
      </c>
      <c r="B1677" s="2312" t="s">
        <v>27311</v>
      </c>
      <c r="C1677" s="2107" t="s">
        <v>27552</v>
      </c>
      <c r="D1677" s="2108" t="s">
        <v>1112</v>
      </c>
      <c r="E1677" s="2109">
        <v>1</v>
      </c>
      <c r="F1677" s="2204">
        <v>73.230999999999995</v>
      </c>
      <c r="G1677" s="2513">
        <f t="shared" si="50"/>
        <v>0</v>
      </c>
      <c r="H1677" s="2513">
        <f t="shared" si="51"/>
        <v>0</v>
      </c>
    </row>
    <row r="1678" spans="1:8" ht="14.25">
      <c r="A1678" s="2312" t="s">
        <v>27553</v>
      </c>
      <c r="B1678" s="2312" t="s">
        <v>27311</v>
      </c>
      <c r="C1678" s="2107" t="s">
        <v>27554</v>
      </c>
      <c r="D1678" s="2108" t="s">
        <v>1112</v>
      </c>
      <c r="E1678" s="2109">
        <v>1</v>
      </c>
      <c r="F1678" s="2204">
        <v>53.360999999999997</v>
      </c>
      <c r="G1678" s="2513">
        <f t="shared" si="50"/>
        <v>0</v>
      </c>
      <c r="H1678" s="2513">
        <f t="shared" si="51"/>
        <v>0</v>
      </c>
    </row>
    <row r="1679" spans="1:8" ht="14.25">
      <c r="A1679" s="2312" t="s">
        <v>27555</v>
      </c>
      <c r="B1679" s="2312" t="s">
        <v>27311</v>
      </c>
      <c r="C1679" s="2107" t="s">
        <v>27556</v>
      </c>
      <c r="D1679" s="2108" t="s">
        <v>1112</v>
      </c>
      <c r="E1679" s="2109">
        <v>1</v>
      </c>
      <c r="F1679" s="2204">
        <v>62.915999999999997</v>
      </c>
      <c r="G1679" s="2513">
        <f t="shared" si="50"/>
        <v>0</v>
      </c>
      <c r="H1679" s="2513">
        <f t="shared" si="51"/>
        <v>0</v>
      </c>
    </row>
    <row r="1680" spans="1:8" ht="14.25">
      <c r="A1680" s="2312" t="s">
        <v>27557</v>
      </c>
      <c r="B1680" s="2312" t="s">
        <v>27311</v>
      </c>
      <c r="C1680" s="2107" t="s">
        <v>27558</v>
      </c>
      <c r="D1680" s="2108" t="s">
        <v>1112</v>
      </c>
      <c r="E1680" s="2109">
        <v>1</v>
      </c>
      <c r="F1680" s="2204">
        <v>62.915999999999997</v>
      </c>
      <c r="G1680" s="2513">
        <f t="shared" si="50"/>
        <v>0</v>
      </c>
      <c r="H1680" s="2513">
        <f t="shared" si="51"/>
        <v>0</v>
      </c>
    </row>
    <row r="1681" spans="1:8" ht="14.25">
      <c r="A1681" s="2312" t="s">
        <v>27559</v>
      </c>
      <c r="B1681" s="2312" t="s">
        <v>27311</v>
      </c>
      <c r="C1681" s="2107" t="s">
        <v>27560</v>
      </c>
      <c r="D1681" s="2108" t="s">
        <v>1112</v>
      </c>
      <c r="E1681" s="2109">
        <v>1</v>
      </c>
      <c r="F1681" s="2204">
        <v>69.947999999999993</v>
      </c>
      <c r="G1681" s="2513">
        <f t="shared" si="50"/>
        <v>0</v>
      </c>
      <c r="H1681" s="2513">
        <f t="shared" si="51"/>
        <v>0</v>
      </c>
    </row>
    <row r="1682" spans="1:8" ht="14.25">
      <c r="A1682" s="2312" t="s">
        <v>27561</v>
      </c>
      <c r="B1682" s="2312" t="s">
        <v>27311</v>
      </c>
      <c r="C1682" s="2107" t="s">
        <v>27562</v>
      </c>
      <c r="D1682" s="2108" t="s">
        <v>1112</v>
      </c>
      <c r="E1682" s="2109">
        <v>1</v>
      </c>
      <c r="F1682" s="2204">
        <v>69.58</v>
      </c>
      <c r="G1682" s="2513">
        <f t="shared" si="50"/>
        <v>0</v>
      </c>
      <c r="H1682" s="2513">
        <f t="shared" si="51"/>
        <v>0</v>
      </c>
    </row>
    <row r="1683" spans="1:8" ht="14.25">
      <c r="A1683" s="2312" t="s">
        <v>27563</v>
      </c>
      <c r="B1683" s="2312" t="s">
        <v>27311</v>
      </c>
      <c r="C1683" s="2107" t="s">
        <v>27564</v>
      </c>
      <c r="D1683" s="2108" t="s">
        <v>1112</v>
      </c>
      <c r="E1683" s="2109">
        <v>1</v>
      </c>
      <c r="F1683" s="2204">
        <v>68.820999999999998</v>
      </c>
      <c r="G1683" s="2513">
        <f t="shared" si="50"/>
        <v>0</v>
      </c>
      <c r="H1683" s="2513">
        <f t="shared" si="51"/>
        <v>0</v>
      </c>
    </row>
    <row r="1684" spans="1:8" ht="14.25">
      <c r="A1684" s="2312" t="s">
        <v>27565</v>
      </c>
      <c r="B1684" s="2312" t="s">
        <v>27311</v>
      </c>
      <c r="C1684" s="2107" t="s">
        <v>27566</v>
      </c>
      <c r="D1684" s="2108" t="s">
        <v>1112</v>
      </c>
      <c r="E1684" s="2109">
        <v>1</v>
      </c>
      <c r="F1684" s="2204">
        <v>68.820999999999998</v>
      </c>
      <c r="G1684" s="2513">
        <f t="shared" si="50"/>
        <v>0</v>
      </c>
      <c r="H1684" s="2513">
        <f t="shared" si="51"/>
        <v>0</v>
      </c>
    </row>
    <row r="1685" spans="1:8" ht="14.25">
      <c r="A1685" s="2312" t="s">
        <v>27567</v>
      </c>
      <c r="B1685" s="2312" t="s">
        <v>27311</v>
      </c>
      <c r="C1685" s="2107" t="s">
        <v>27568</v>
      </c>
      <c r="D1685" s="2108" t="s">
        <v>1112</v>
      </c>
      <c r="E1685" s="2109">
        <v>1</v>
      </c>
      <c r="F1685" s="2204">
        <v>0.79800000000000004</v>
      </c>
      <c r="G1685" s="2513">
        <f t="shared" si="50"/>
        <v>0</v>
      </c>
      <c r="H1685" s="2513">
        <f t="shared" si="51"/>
        <v>0</v>
      </c>
    </row>
    <row r="1686" spans="1:8" ht="14.25">
      <c r="A1686" s="2312" t="s">
        <v>27569</v>
      </c>
      <c r="B1686" s="2312" t="s">
        <v>27311</v>
      </c>
      <c r="C1686" s="2107" t="s">
        <v>27570</v>
      </c>
      <c r="D1686" s="2108" t="s">
        <v>1112</v>
      </c>
      <c r="E1686" s="2109">
        <v>1</v>
      </c>
      <c r="F1686" s="2204">
        <v>0.79800000000000004</v>
      </c>
      <c r="G1686" s="2513">
        <f t="shared" si="50"/>
        <v>0</v>
      </c>
      <c r="H1686" s="2513">
        <f t="shared" si="51"/>
        <v>0</v>
      </c>
    </row>
    <row r="1687" spans="1:8" ht="14.25">
      <c r="A1687" s="2312" t="s">
        <v>27571</v>
      </c>
      <c r="B1687" s="2312" t="s">
        <v>27311</v>
      </c>
      <c r="C1687" s="2107" t="s">
        <v>27572</v>
      </c>
      <c r="D1687" s="2108" t="s">
        <v>1112</v>
      </c>
      <c r="E1687" s="2109">
        <v>1</v>
      </c>
      <c r="F1687" s="2204">
        <v>7.6150000000000002</v>
      </c>
      <c r="G1687" s="2513">
        <f t="shared" si="50"/>
        <v>0</v>
      </c>
      <c r="H1687" s="2513">
        <f t="shared" si="51"/>
        <v>0</v>
      </c>
    </row>
    <row r="1688" spans="1:8" ht="14.25">
      <c r="A1688" s="2312" t="s">
        <v>27573</v>
      </c>
      <c r="B1688" s="2312" t="s">
        <v>27311</v>
      </c>
      <c r="C1688" s="2107" t="s">
        <v>27574</v>
      </c>
      <c r="D1688" s="2108" t="s">
        <v>1112</v>
      </c>
      <c r="E1688" s="2109">
        <v>1</v>
      </c>
      <c r="F1688" s="2204">
        <v>7.5119999999999996</v>
      </c>
      <c r="G1688" s="2513">
        <f t="shared" si="50"/>
        <v>0</v>
      </c>
      <c r="H1688" s="2513">
        <f t="shared" si="51"/>
        <v>0</v>
      </c>
    </row>
    <row r="1689" spans="1:8" ht="14.25">
      <c r="A1689" s="2312" t="s">
        <v>27575</v>
      </c>
      <c r="B1689" s="2312" t="s">
        <v>27311</v>
      </c>
      <c r="C1689" s="2107" t="s">
        <v>27576</v>
      </c>
      <c r="D1689" s="2108" t="s">
        <v>1112</v>
      </c>
      <c r="E1689" s="2109">
        <v>1</v>
      </c>
      <c r="F1689" s="2204">
        <v>7.2809999999999997</v>
      </c>
      <c r="G1689" s="2513">
        <f t="shared" si="50"/>
        <v>0</v>
      </c>
      <c r="H1689" s="2513">
        <f t="shared" si="51"/>
        <v>0</v>
      </c>
    </row>
    <row r="1690" spans="1:8" ht="14.25">
      <c r="A1690" s="2312" t="s">
        <v>27577</v>
      </c>
      <c r="B1690" s="2312" t="s">
        <v>27311</v>
      </c>
      <c r="C1690" s="2107" t="s">
        <v>27578</v>
      </c>
      <c r="D1690" s="2108" t="s">
        <v>1112</v>
      </c>
      <c r="E1690" s="2109">
        <v>1</v>
      </c>
      <c r="F1690" s="2204">
        <v>7.1779999999999999</v>
      </c>
      <c r="G1690" s="2513">
        <f t="shared" si="50"/>
        <v>0</v>
      </c>
      <c r="H1690" s="2513">
        <f t="shared" si="51"/>
        <v>0</v>
      </c>
    </row>
    <row r="1691" spans="1:8" ht="14.25">
      <c r="A1691" s="2312" t="s">
        <v>27579</v>
      </c>
      <c r="B1691" s="2312" t="s">
        <v>27311</v>
      </c>
      <c r="C1691" s="2107" t="s">
        <v>27580</v>
      </c>
      <c r="D1691" s="2108" t="s">
        <v>1112</v>
      </c>
      <c r="E1691" s="2109">
        <v>1</v>
      </c>
      <c r="F1691" s="2204">
        <v>7.1</v>
      </c>
      <c r="G1691" s="2513">
        <f t="shared" si="50"/>
        <v>0</v>
      </c>
      <c r="H1691" s="2513">
        <f t="shared" si="51"/>
        <v>0</v>
      </c>
    </row>
    <row r="1692" spans="1:8" ht="14.25">
      <c r="A1692" s="2312" t="s">
        <v>27581</v>
      </c>
      <c r="B1692" s="2312" t="s">
        <v>27311</v>
      </c>
      <c r="C1692" s="2107" t="s">
        <v>27582</v>
      </c>
      <c r="D1692" s="2108" t="s">
        <v>1112</v>
      </c>
      <c r="E1692" s="2109">
        <v>1</v>
      </c>
      <c r="F1692" s="2204">
        <v>7.1260000000000003</v>
      </c>
      <c r="G1692" s="2513">
        <f t="shared" si="50"/>
        <v>0</v>
      </c>
      <c r="H1692" s="2513">
        <f t="shared" si="51"/>
        <v>0</v>
      </c>
    </row>
    <row r="1693" spans="1:8" ht="14.25">
      <c r="A1693" s="2312" t="s">
        <v>27583</v>
      </c>
      <c r="B1693" s="2312" t="s">
        <v>27311</v>
      </c>
      <c r="C1693" s="2107" t="s">
        <v>27584</v>
      </c>
      <c r="D1693" s="2108" t="s">
        <v>1112</v>
      </c>
      <c r="E1693" s="2109">
        <v>1</v>
      </c>
      <c r="F1693" s="2204">
        <v>8.0009999999999994</v>
      </c>
      <c r="G1693" s="2513">
        <f t="shared" si="50"/>
        <v>0</v>
      </c>
      <c r="H1693" s="2513">
        <f t="shared" si="51"/>
        <v>0</v>
      </c>
    </row>
    <row r="1694" spans="1:8" ht="14.25">
      <c r="A1694" s="2312" t="s">
        <v>27585</v>
      </c>
      <c r="B1694" s="2312" t="s">
        <v>27311</v>
      </c>
      <c r="C1694" s="2107" t="s">
        <v>27586</v>
      </c>
      <c r="D1694" s="2108" t="s">
        <v>1112</v>
      </c>
      <c r="E1694" s="2109">
        <v>1</v>
      </c>
      <c r="F1694" s="2204">
        <v>9.016</v>
      </c>
      <c r="G1694" s="2513">
        <f t="shared" si="50"/>
        <v>0</v>
      </c>
      <c r="H1694" s="2513">
        <f t="shared" si="51"/>
        <v>0</v>
      </c>
    </row>
    <row r="1695" spans="1:8" ht="14.25">
      <c r="A1695" s="2312" t="s">
        <v>27587</v>
      </c>
      <c r="B1695" s="2312" t="s">
        <v>27311</v>
      </c>
      <c r="C1695" s="2107" t="s">
        <v>27588</v>
      </c>
      <c r="D1695" s="2108" t="s">
        <v>1112</v>
      </c>
      <c r="E1695" s="2109">
        <v>1</v>
      </c>
      <c r="F1695" s="2204">
        <v>8.8940000000000001</v>
      </c>
      <c r="G1695" s="2513">
        <f t="shared" si="50"/>
        <v>0</v>
      </c>
      <c r="H1695" s="2513">
        <f t="shared" si="51"/>
        <v>0</v>
      </c>
    </row>
    <row r="1696" spans="1:8" ht="14.25">
      <c r="A1696" s="2312" t="s">
        <v>27589</v>
      </c>
      <c r="B1696" s="2312" t="s">
        <v>27311</v>
      </c>
      <c r="C1696" s="2107" t="s">
        <v>27590</v>
      </c>
      <c r="D1696" s="2108" t="s">
        <v>1112</v>
      </c>
      <c r="E1696" s="2109">
        <v>1</v>
      </c>
      <c r="F1696" s="2204">
        <v>10.436999999999999</v>
      </c>
      <c r="G1696" s="2513">
        <f t="shared" si="50"/>
        <v>0</v>
      </c>
      <c r="H1696" s="2513">
        <f t="shared" si="51"/>
        <v>0</v>
      </c>
    </row>
    <row r="1697" spans="1:8" ht="14.25">
      <c r="A1697" s="2312" t="s">
        <v>27591</v>
      </c>
      <c r="B1697" s="2312" t="s">
        <v>27311</v>
      </c>
      <c r="C1697" s="2107" t="s">
        <v>27592</v>
      </c>
      <c r="D1697" s="2108" t="s">
        <v>1112</v>
      </c>
      <c r="E1697" s="2109">
        <v>1</v>
      </c>
      <c r="F1697" s="2204">
        <v>10.084</v>
      </c>
      <c r="G1697" s="2513">
        <f t="shared" si="50"/>
        <v>0</v>
      </c>
      <c r="H1697" s="2513">
        <f t="shared" si="51"/>
        <v>0</v>
      </c>
    </row>
    <row r="1698" spans="1:8" ht="14.25">
      <c r="A1698" s="2312" t="s">
        <v>27593</v>
      </c>
      <c r="B1698" s="2312" t="s">
        <v>27311</v>
      </c>
      <c r="C1698" s="2107" t="s">
        <v>27594</v>
      </c>
      <c r="D1698" s="2108" t="s">
        <v>1112</v>
      </c>
      <c r="E1698" s="2109">
        <v>1</v>
      </c>
      <c r="F1698" s="2204">
        <v>9.673</v>
      </c>
      <c r="G1698" s="2513">
        <f t="shared" si="50"/>
        <v>0</v>
      </c>
      <c r="H1698" s="2513">
        <f t="shared" si="51"/>
        <v>0</v>
      </c>
    </row>
    <row r="1699" spans="1:8" ht="14.25">
      <c r="A1699" s="2312" t="s">
        <v>27595</v>
      </c>
      <c r="B1699" s="2312" t="s">
        <v>27311</v>
      </c>
      <c r="C1699" s="2107" t="s">
        <v>27596</v>
      </c>
      <c r="D1699" s="2108" t="s">
        <v>1112</v>
      </c>
      <c r="E1699" s="2109">
        <v>1</v>
      </c>
      <c r="F1699" s="2204">
        <v>9.4670000000000005</v>
      </c>
      <c r="G1699" s="2513">
        <f t="shared" si="50"/>
        <v>0</v>
      </c>
      <c r="H1699" s="2513">
        <f t="shared" si="51"/>
        <v>0</v>
      </c>
    </row>
    <row r="1700" spans="1:8" ht="14.25">
      <c r="A1700" s="2312" t="s">
        <v>27597</v>
      </c>
      <c r="B1700" s="2312" t="s">
        <v>27311</v>
      </c>
      <c r="C1700" s="2107" t="s">
        <v>27598</v>
      </c>
      <c r="D1700" s="2108" t="s">
        <v>1112</v>
      </c>
      <c r="E1700" s="2109">
        <v>1</v>
      </c>
      <c r="F1700" s="2204">
        <v>9.3390000000000004</v>
      </c>
      <c r="G1700" s="2513">
        <f t="shared" si="50"/>
        <v>0</v>
      </c>
      <c r="H1700" s="2513">
        <f t="shared" si="51"/>
        <v>0</v>
      </c>
    </row>
    <row r="1701" spans="1:8" ht="14.25">
      <c r="A1701" s="2312" t="s">
        <v>27599</v>
      </c>
      <c r="B1701" s="2312" t="s">
        <v>27311</v>
      </c>
      <c r="C1701" s="2107" t="s">
        <v>27600</v>
      </c>
      <c r="D1701" s="2108" t="s">
        <v>1112</v>
      </c>
      <c r="E1701" s="2109">
        <v>1</v>
      </c>
      <c r="F1701" s="2204">
        <v>9.39</v>
      </c>
      <c r="G1701" s="2513">
        <f t="shared" si="50"/>
        <v>0</v>
      </c>
      <c r="H1701" s="2513">
        <f t="shared" si="51"/>
        <v>0</v>
      </c>
    </row>
    <row r="1702" spans="1:8" ht="14.25">
      <c r="A1702" s="2312" t="s">
        <v>27601</v>
      </c>
      <c r="B1702" s="2312" t="s">
        <v>27311</v>
      </c>
      <c r="C1702" s="2107" t="s">
        <v>27602</v>
      </c>
      <c r="D1702" s="2108" t="s">
        <v>1112</v>
      </c>
      <c r="E1702" s="2109">
        <v>1</v>
      </c>
      <c r="F1702" s="2204">
        <v>8.9429999999999996</v>
      </c>
      <c r="G1702" s="2513">
        <f t="shared" si="50"/>
        <v>0</v>
      </c>
      <c r="H1702" s="2513">
        <f t="shared" si="51"/>
        <v>0</v>
      </c>
    </row>
    <row r="1703" spans="1:8" ht="14.25">
      <c r="A1703" s="2312" t="s">
        <v>27603</v>
      </c>
      <c r="B1703" s="2312" t="s">
        <v>27311</v>
      </c>
      <c r="C1703" s="2107" t="s">
        <v>27604</v>
      </c>
      <c r="D1703" s="2108" t="s">
        <v>1112</v>
      </c>
      <c r="E1703" s="2109">
        <v>1</v>
      </c>
      <c r="F1703" s="2204">
        <v>10.856</v>
      </c>
      <c r="G1703" s="2513">
        <f>F1703*$I$2</f>
        <v>0</v>
      </c>
      <c r="H1703" s="2513">
        <f>G1703-G1703*($I$1)</f>
        <v>0</v>
      </c>
    </row>
    <row r="1704" spans="1:8" ht="14.25">
      <c r="A1704" s="2312" t="s">
        <v>27605</v>
      </c>
      <c r="B1704" s="2312" t="s">
        <v>27311</v>
      </c>
      <c r="C1704" s="2107" t="s">
        <v>27606</v>
      </c>
      <c r="D1704" s="2108" t="s">
        <v>1112</v>
      </c>
      <c r="E1704" s="2109">
        <v>1</v>
      </c>
      <c r="F1704" s="2204">
        <v>10.444000000000001</v>
      </c>
      <c r="G1704" s="2513">
        <f>F1704*$I$2</f>
        <v>0</v>
      </c>
      <c r="H1704" s="2513">
        <f>G1704-G1704*($I$1)</f>
        <v>0</v>
      </c>
    </row>
    <row r="1705" spans="1:8" ht="14.25">
      <c r="A1705" s="2312" t="s">
        <v>27607</v>
      </c>
      <c r="B1705" s="2312" t="s">
        <v>27311</v>
      </c>
      <c r="C1705" s="2107" t="s">
        <v>27608</v>
      </c>
      <c r="D1705" s="2108" t="s">
        <v>1112</v>
      </c>
      <c r="E1705" s="2109">
        <v>1</v>
      </c>
      <c r="F1705" s="2204">
        <v>10.444000000000001</v>
      </c>
      <c r="G1705" s="2513">
        <f>F1705*$I$2</f>
        <v>0</v>
      </c>
      <c r="H1705" s="2513">
        <f>G1705-G1705*($I$1)</f>
        <v>0</v>
      </c>
    </row>
    <row r="1706" spans="1:8" ht="14.25">
      <c r="A1706" s="2312" t="s">
        <v>27609</v>
      </c>
      <c r="B1706" s="2312" t="s">
        <v>27311</v>
      </c>
      <c r="C1706" s="2107" t="s">
        <v>27610</v>
      </c>
      <c r="D1706" s="2108" t="s">
        <v>1112</v>
      </c>
      <c r="E1706" s="2109">
        <v>1</v>
      </c>
      <c r="F1706" s="2204">
        <v>10.340999999999999</v>
      </c>
      <c r="G1706" s="2513">
        <f>F1706*$I$2</f>
        <v>0</v>
      </c>
      <c r="H1706" s="2513">
        <f>G1706-G1706*($I$1)</f>
        <v>0</v>
      </c>
    </row>
    <row r="1707" spans="1:8" ht="14.25">
      <c r="A1707" s="2312" t="s">
        <v>27611</v>
      </c>
      <c r="B1707" s="2312" t="s">
        <v>27311</v>
      </c>
      <c r="C1707" s="2107" t="s">
        <v>27612</v>
      </c>
      <c r="D1707" s="2108" t="s">
        <v>1112</v>
      </c>
      <c r="E1707" s="2109">
        <v>1</v>
      </c>
      <c r="F1707" s="2204">
        <v>10.340999999999999</v>
      </c>
      <c r="G1707" s="2513">
        <f>F1707*$I$2</f>
        <v>0</v>
      </c>
      <c r="H1707" s="2513">
        <f>G1707-G1707*($I$1)</f>
        <v>0</v>
      </c>
    </row>
    <row r="1708" spans="1:8" ht="14.25">
      <c r="A1708" s="2312" t="s">
        <v>27613</v>
      </c>
      <c r="B1708" s="2312" t="s">
        <v>27311</v>
      </c>
      <c r="C1708" s="2107" t="s">
        <v>27614</v>
      </c>
      <c r="D1708" s="2108" t="s">
        <v>1112</v>
      </c>
      <c r="E1708" s="2109">
        <v>1</v>
      </c>
      <c r="F1708" s="2204">
        <v>14.112</v>
      </c>
      <c r="G1708" s="2513">
        <f>F1708*$I$2</f>
        <v>0</v>
      </c>
      <c r="H1708" s="2513">
        <f>G1708-G1708*($I$1)</f>
        <v>0</v>
      </c>
    </row>
    <row r="1709" spans="1:8" ht="14.25">
      <c r="A1709" s="2312" t="s">
        <v>27615</v>
      </c>
      <c r="B1709" s="2312" t="s">
        <v>27311</v>
      </c>
      <c r="C1709" s="2107" t="s">
        <v>27616</v>
      </c>
      <c r="D1709" s="2108" t="s">
        <v>1112</v>
      </c>
      <c r="E1709" s="2109">
        <v>1</v>
      </c>
      <c r="F1709" s="2204">
        <v>13.72</v>
      </c>
      <c r="G1709" s="2513">
        <f>F1709*$I$2</f>
        <v>0</v>
      </c>
      <c r="H1709" s="2513">
        <f>G1709-G1709*($I$1)</f>
        <v>0</v>
      </c>
    </row>
    <row r="1710" spans="1:8" ht="14.25">
      <c r="A1710" s="2312" t="s">
        <v>27617</v>
      </c>
      <c r="B1710" s="2312" t="s">
        <v>27311</v>
      </c>
      <c r="C1710" s="2107" t="s">
        <v>27618</v>
      </c>
      <c r="D1710" s="2108" t="s">
        <v>1112</v>
      </c>
      <c r="E1710" s="2109">
        <v>1</v>
      </c>
      <c r="F1710" s="2204">
        <v>13.034000000000001</v>
      </c>
      <c r="G1710" s="2513">
        <f>F1710*$I$2</f>
        <v>0</v>
      </c>
      <c r="H1710" s="2513">
        <f>G1710-G1710*($I$1)</f>
        <v>0</v>
      </c>
    </row>
    <row r="1711" spans="1:8" ht="14.25">
      <c r="A1711" s="2312" t="s">
        <v>27619</v>
      </c>
      <c r="B1711" s="2312" t="s">
        <v>27311</v>
      </c>
      <c r="C1711" s="2107" t="s">
        <v>27620</v>
      </c>
      <c r="D1711" s="2108" t="s">
        <v>1112</v>
      </c>
      <c r="E1711" s="2109">
        <v>1</v>
      </c>
      <c r="F1711" s="2204">
        <v>12.494999999999999</v>
      </c>
      <c r="G1711" s="2513">
        <f>F1711*$I$2</f>
        <v>0</v>
      </c>
      <c r="H1711" s="2513">
        <f>G1711-G1711*($I$1)</f>
        <v>0</v>
      </c>
    </row>
    <row r="1712" spans="1:8" ht="14.25">
      <c r="A1712" s="2312" t="s">
        <v>27621</v>
      </c>
      <c r="B1712" s="2312" t="s">
        <v>27311</v>
      </c>
      <c r="C1712" s="2107" t="s">
        <v>27622</v>
      </c>
      <c r="D1712" s="2108" t="s">
        <v>1112</v>
      </c>
      <c r="E1712" s="2109">
        <v>1</v>
      </c>
      <c r="F1712" s="2204">
        <v>12.372999999999999</v>
      </c>
      <c r="G1712" s="2513">
        <f>F1712*$I$2</f>
        <v>0</v>
      </c>
      <c r="H1712" s="2513">
        <f>G1712-G1712*($I$1)</f>
        <v>0</v>
      </c>
    </row>
    <row r="1713" spans="1:8" ht="14.25">
      <c r="A1713" s="2312" t="s">
        <v>27623</v>
      </c>
      <c r="B1713" s="2312" t="s">
        <v>27311</v>
      </c>
      <c r="C1713" s="2107" t="s">
        <v>27624</v>
      </c>
      <c r="D1713" s="2108" t="s">
        <v>1112</v>
      </c>
      <c r="E1713" s="2109">
        <v>1</v>
      </c>
      <c r="F1713" s="2204">
        <v>12.372999999999999</v>
      </c>
      <c r="G1713" s="2513">
        <f>F1713*$I$2</f>
        <v>0</v>
      </c>
      <c r="H1713" s="2513">
        <f>G1713-G1713*($I$1)</f>
        <v>0</v>
      </c>
    </row>
    <row r="1714" spans="1:8" ht="14.25">
      <c r="A1714" s="2312" t="s">
        <v>27625</v>
      </c>
      <c r="B1714" s="2312" t="s">
        <v>27311</v>
      </c>
      <c r="C1714" s="2107" t="s">
        <v>27626</v>
      </c>
      <c r="D1714" s="2108" t="s">
        <v>1112</v>
      </c>
      <c r="E1714" s="2109">
        <v>1</v>
      </c>
      <c r="F1714" s="2204">
        <v>12.324</v>
      </c>
      <c r="G1714" s="2513">
        <f>F1714*$I$2</f>
        <v>0</v>
      </c>
      <c r="H1714" s="2513">
        <f>G1714-G1714*($I$1)</f>
        <v>0</v>
      </c>
    </row>
    <row r="1715" spans="1:8" ht="14.25">
      <c r="A1715" s="2312" t="s">
        <v>27627</v>
      </c>
      <c r="B1715" s="2312" t="s">
        <v>27311</v>
      </c>
      <c r="C1715" s="2107" t="s">
        <v>27628</v>
      </c>
      <c r="D1715" s="2108" t="s">
        <v>1112</v>
      </c>
      <c r="E1715" s="2109">
        <v>1</v>
      </c>
      <c r="F1715" s="2204">
        <v>12.275</v>
      </c>
      <c r="G1715" s="2513">
        <f>F1715*$I$2</f>
        <v>0</v>
      </c>
      <c r="H1715" s="2513">
        <f>G1715-G1715*($I$1)</f>
        <v>0</v>
      </c>
    </row>
    <row r="1716" spans="1:8" ht="14.25">
      <c r="A1716" s="2312" t="s">
        <v>27629</v>
      </c>
      <c r="B1716" s="2312" t="s">
        <v>27311</v>
      </c>
      <c r="C1716" s="2107" t="s">
        <v>27630</v>
      </c>
      <c r="D1716" s="2108" t="s">
        <v>1112</v>
      </c>
      <c r="E1716" s="2109">
        <v>1</v>
      </c>
      <c r="F1716" s="2204">
        <v>12.226000000000001</v>
      </c>
      <c r="G1716" s="2513">
        <f>F1716*$I$2</f>
        <v>0</v>
      </c>
      <c r="H1716" s="2513">
        <f>G1716-G1716*($I$1)</f>
        <v>0</v>
      </c>
    </row>
    <row r="1717" spans="1:8" ht="14.25">
      <c r="A1717" s="2312" t="s">
        <v>27631</v>
      </c>
      <c r="B1717" s="2312" t="s">
        <v>27311</v>
      </c>
      <c r="C1717" s="2107" t="s">
        <v>27632</v>
      </c>
      <c r="D1717" s="2108" t="s">
        <v>1112</v>
      </c>
      <c r="E1717" s="2109">
        <v>1</v>
      </c>
      <c r="F1717" s="2204">
        <v>17.616</v>
      </c>
      <c r="G1717" s="2513">
        <f>F1717*$I$2</f>
        <v>0</v>
      </c>
      <c r="H1717" s="2513">
        <f>G1717-G1717*($I$1)</f>
        <v>0</v>
      </c>
    </row>
    <row r="1718" spans="1:8" ht="14.25">
      <c r="A1718" s="2312" t="s">
        <v>27633</v>
      </c>
      <c r="B1718" s="2312" t="s">
        <v>27311</v>
      </c>
      <c r="C1718" s="2107" t="s">
        <v>27634</v>
      </c>
      <c r="D1718" s="2108" t="s">
        <v>1112</v>
      </c>
      <c r="E1718" s="2109">
        <v>1</v>
      </c>
      <c r="F1718" s="2204">
        <v>17.542000000000002</v>
      </c>
      <c r="G1718" s="2513">
        <f>F1718*$I$2</f>
        <v>0</v>
      </c>
      <c r="H1718" s="2513">
        <f>G1718-G1718*($I$1)</f>
        <v>0</v>
      </c>
    </row>
    <row r="1719" spans="1:8" ht="14.25">
      <c r="A1719" s="2312" t="s">
        <v>27635</v>
      </c>
      <c r="B1719" s="2312" t="s">
        <v>27311</v>
      </c>
      <c r="C1719" s="2107" t="s">
        <v>27636</v>
      </c>
      <c r="D1719" s="2108" t="s">
        <v>1112</v>
      </c>
      <c r="E1719" s="2109">
        <v>1</v>
      </c>
      <c r="F1719" s="2204">
        <v>16.617999999999999</v>
      </c>
      <c r="G1719" s="2513">
        <f>F1719*$I$2</f>
        <v>0</v>
      </c>
      <c r="H1719" s="2513">
        <f>G1719-G1719*($I$1)</f>
        <v>0</v>
      </c>
    </row>
    <row r="1720" spans="1:8" ht="14.25">
      <c r="A1720" s="2312" t="s">
        <v>27637</v>
      </c>
      <c r="B1720" s="2312" t="s">
        <v>27311</v>
      </c>
      <c r="C1720" s="2107" t="s">
        <v>27638</v>
      </c>
      <c r="D1720" s="2108" t="s">
        <v>1112</v>
      </c>
      <c r="E1720" s="2109">
        <v>1</v>
      </c>
      <c r="F1720" s="2204">
        <v>21.143999999999998</v>
      </c>
      <c r="G1720" s="2513">
        <f>F1720*$I$2</f>
        <v>0</v>
      </c>
      <c r="H1720" s="2513">
        <f>G1720-G1720*($I$1)</f>
        <v>0</v>
      </c>
    </row>
    <row r="1721" spans="1:8" ht="14.25">
      <c r="A1721" s="2312" t="s">
        <v>27639</v>
      </c>
      <c r="B1721" s="2312" t="s">
        <v>27311</v>
      </c>
      <c r="C1721" s="2107" t="s">
        <v>27640</v>
      </c>
      <c r="D1721" s="2108" t="s">
        <v>1112</v>
      </c>
      <c r="E1721" s="2109">
        <v>1</v>
      </c>
      <c r="F1721" s="2204">
        <v>34.348999999999997</v>
      </c>
      <c r="G1721" s="2513">
        <f>F1721*$I$2</f>
        <v>0</v>
      </c>
      <c r="H1721" s="2513">
        <f>G1721-G1721*($I$1)</f>
        <v>0</v>
      </c>
    </row>
    <row r="1722" spans="1:8" ht="14.25">
      <c r="A1722" s="2312" t="s">
        <v>27641</v>
      </c>
      <c r="B1722" s="2312" t="s">
        <v>27311</v>
      </c>
      <c r="C1722" s="2107" t="s">
        <v>27642</v>
      </c>
      <c r="D1722" s="2108" t="s">
        <v>1112</v>
      </c>
      <c r="E1722" s="2109">
        <v>1</v>
      </c>
      <c r="F1722" s="2204">
        <v>24.181999999999999</v>
      </c>
      <c r="G1722" s="2513">
        <f>F1722*$I$2</f>
        <v>0</v>
      </c>
      <c r="H1722" s="2513">
        <f>G1722-G1722*($I$1)</f>
        <v>0</v>
      </c>
    </row>
    <row r="1723" spans="1:8" ht="14.25">
      <c r="A1723" s="2582" t="s">
        <v>27643</v>
      </c>
      <c r="B1723" s="2582" t="s">
        <v>27311</v>
      </c>
      <c r="C1723" s="2107" t="s">
        <v>27644</v>
      </c>
      <c r="D1723" s="2583" t="s">
        <v>1112</v>
      </c>
      <c r="E1723" s="2584">
        <v>1</v>
      </c>
      <c r="F1723" s="2204">
        <v>37.24</v>
      </c>
      <c r="G1723" s="2513">
        <f>F1723*$I$2</f>
        <v>0</v>
      </c>
      <c r="H1723" s="2513">
        <f>G1723-G1723*($I$1)</f>
        <v>0</v>
      </c>
    </row>
    <row r="1724" spans="1:8" ht="14.25">
      <c r="A1724" s="2582" t="s">
        <v>27645</v>
      </c>
      <c r="B1724" s="2582" t="s">
        <v>27311</v>
      </c>
      <c r="C1724" s="2107" t="s">
        <v>27646</v>
      </c>
      <c r="D1724" s="2583" t="s">
        <v>1112</v>
      </c>
      <c r="E1724" s="2584">
        <v>1</v>
      </c>
      <c r="F1724" s="2204">
        <v>35.893000000000001</v>
      </c>
      <c r="G1724" s="2513">
        <f>F1724*$I$2</f>
        <v>0</v>
      </c>
      <c r="H1724" s="2513">
        <f>G1724-G1724*($I$1)</f>
        <v>0</v>
      </c>
    </row>
    <row r="1725" spans="1:8" ht="14.25">
      <c r="A1725" s="2582" t="s">
        <v>27647</v>
      </c>
      <c r="B1725" s="2582" t="s">
        <v>27311</v>
      </c>
      <c r="C1725" s="2107" t="s">
        <v>27648</v>
      </c>
      <c r="D1725" s="2583" t="s">
        <v>1112</v>
      </c>
      <c r="E1725" s="2584">
        <v>1</v>
      </c>
      <c r="F1725" s="2204">
        <v>0.432</v>
      </c>
      <c r="G1725" s="2513">
        <f>F1725*$I$2</f>
        <v>0</v>
      </c>
      <c r="H1725" s="2513">
        <f>G1725-G1725*($I$1)</f>
        <v>0</v>
      </c>
    </row>
    <row r="1726" spans="1:8" ht="14.25">
      <c r="A1726" s="2312" t="s">
        <v>27649</v>
      </c>
      <c r="B1726" s="2312" t="s">
        <v>27311</v>
      </c>
      <c r="C1726" s="2107" t="s">
        <v>27650</v>
      </c>
      <c r="D1726" s="2108" t="s">
        <v>1112</v>
      </c>
      <c r="E1726" s="2109">
        <v>1</v>
      </c>
      <c r="F1726" s="2204">
        <v>37.24</v>
      </c>
      <c r="G1726" s="2513">
        <f>F1726*$I$2</f>
        <v>0</v>
      </c>
      <c r="H1726" s="2513">
        <f>G1726-G1726*($I$1)</f>
        <v>0</v>
      </c>
    </row>
    <row r="1727" spans="1:8" ht="14.25">
      <c r="A1727" s="2312" t="s">
        <v>27651</v>
      </c>
      <c r="B1727" s="2312" t="s">
        <v>27311</v>
      </c>
      <c r="C1727" s="2107" t="s">
        <v>27652</v>
      </c>
      <c r="D1727" s="2108" t="s">
        <v>1112</v>
      </c>
      <c r="E1727" s="2109">
        <v>1</v>
      </c>
      <c r="F1727" s="2204">
        <v>35.893000000000001</v>
      </c>
      <c r="G1727" s="2513">
        <f>F1727*$I$2</f>
        <v>0</v>
      </c>
      <c r="H1727" s="2513">
        <f>G1727-G1727*($I$1)</f>
        <v>0</v>
      </c>
    </row>
    <row r="1728" spans="1:8" ht="14.25">
      <c r="A1728" s="2312" t="s">
        <v>27653</v>
      </c>
      <c r="B1728" s="2312" t="s">
        <v>27311</v>
      </c>
      <c r="C1728" s="2107" t="s">
        <v>27654</v>
      </c>
      <c r="D1728" s="2108" t="s">
        <v>1112</v>
      </c>
      <c r="E1728" s="2109">
        <v>1</v>
      </c>
      <c r="F1728" s="2204">
        <v>34.348999999999997</v>
      </c>
      <c r="G1728" s="2513">
        <f>F1728*$I$2</f>
        <v>0</v>
      </c>
      <c r="H1728" s="2513">
        <f>G1728-G1728*($I$1)</f>
        <v>0</v>
      </c>
    </row>
    <row r="1729" spans="1:8" ht="14.25">
      <c r="A1729" s="2312" t="s">
        <v>27655</v>
      </c>
      <c r="B1729" s="2312" t="s">
        <v>27311</v>
      </c>
      <c r="C1729" s="2107" t="s">
        <v>27656</v>
      </c>
      <c r="D1729" s="2108" t="s">
        <v>1112</v>
      </c>
      <c r="E1729" s="2109">
        <v>1</v>
      </c>
      <c r="F1729" s="2204">
        <v>24.181999999999999</v>
      </c>
      <c r="G1729" s="2513">
        <f>F1729*$I$2</f>
        <v>0</v>
      </c>
      <c r="H1729" s="2513">
        <f>G1729-G1729*($I$1)</f>
        <v>0</v>
      </c>
    </row>
    <row r="1730" spans="1:8" ht="14.25">
      <c r="A1730" s="2312" t="s">
        <v>27657</v>
      </c>
      <c r="B1730" s="2312" t="s">
        <v>27311</v>
      </c>
      <c r="C1730" s="2107" t="s">
        <v>27658</v>
      </c>
      <c r="D1730" s="2108" t="s">
        <v>1112</v>
      </c>
      <c r="E1730" s="2109">
        <v>1</v>
      </c>
      <c r="F1730" s="2204">
        <v>34.348999999999997</v>
      </c>
      <c r="G1730" s="2513">
        <f>F1730*$I$2</f>
        <v>0</v>
      </c>
      <c r="H1730" s="2513">
        <f>G1730-G1730*($I$1)</f>
        <v>0</v>
      </c>
    </row>
    <row r="1731" spans="1:8" ht="14.25">
      <c r="A1731" s="2312" t="s">
        <v>27659</v>
      </c>
      <c r="B1731" s="2312" t="s">
        <v>27311</v>
      </c>
      <c r="C1731" s="2107" t="s">
        <v>27660</v>
      </c>
      <c r="D1731" s="2108" t="s">
        <v>1112</v>
      </c>
      <c r="E1731" s="2109">
        <v>1</v>
      </c>
      <c r="F1731" s="2204">
        <v>34.152999999999999</v>
      </c>
      <c r="G1731" s="2513">
        <f>F1731*$I$2</f>
        <v>0</v>
      </c>
      <c r="H1731" s="2513">
        <f>G1731-G1731*($I$1)</f>
        <v>0</v>
      </c>
    </row>
    <row r="1732" spans="1:8" ht="14.25">
      <c r="A1732" s="2312" t="s">
        <v>27661</v>
      </c>
      <c r="B1732" s="2312" t="s">
        <v>27311</v>
      </c>
      <c r="C1732" s="2107" t="s">
        <v>27662</v>
      </c>
      <c r="D1732" s="2108" t="s">
        <v>1112</v>
      </c>
      <c r="E1732" s="2109">
        <v>1</v>
      </c>
      <c r="F1732" s="2204">
        <v>24.181999999999999</v>
      </c>
      <c r="G1732" s="2513">
        <f>F1732*$I$2</f>
        <v>0</v>
      </c>
      <c r="H1732" s="2513">
        <f>G1732-G1732*($I$1)</f>
        <v>0</v>
      </c>
    </row>
    <row r="1733" spans="1:8" ht="14.25">
      <c r="A1733" s="2312" t="s">
        <v>27663</v>
      </c>
      <c r="B1733" s="2312" t="s">
        <v>27664</v>
      </c>
      <c r="C1733" s="2107" t="s">
        <v>27665</v>
      </c>
      <c r="D1733" s="2108" t="s">
        <v>1112</v>
      </c>
      <c r="E1733" s="2109">
        <v>1</v>
      </c>
      <c r="F1733" s="2204">
        <v>24.059000000000001</v>
      </c>
      <c r="G1733" s="2513">
        <f>F1733*$I$2</f>
        <v>0</v>
      </c>
      <c r="H1733" s="2513">
        <f>G1733-G1733*($I$1)</f>
        <v>0</v>
      </c>
    </row>
    <row r="1734" spans="1:8" ht="14.25">
      <c r="A1734" s="2312" t="s">
        <v>27666</v>
      </c>
      <c r="B1734" s="2312" t="s">
        <v>27311</v>
      </c>
      <c r="C1734" s="2107" t="s">
        <v>27667</v>
      </c>
      <c r="D1734" s="2108" t="s">
        <v>1112</v>
      </c>
      <c r="E1734" s="2109">
        <v>1</v>
      </c>
      <c r="F1734" s="2204">
        <v>26.06</v>
      </c>
      <c r="G1734" s="2513">
        <f>F1734*$I$2</f>
        <v>0</v>
      </c>
      <c r="H1734" s="2513">
        <f>G1734-G1734*($I$1)</f>
        <v>0</v>
      </c>
    </row>
    <row r="1735" spans="1:8" ht="14.25">
      <c r="A1735" s="2312" t="s">
        <v>27668</v>
      </c>
      <c r="B1735" s="2312" t="s">
        <v>27311</v>
      </c>
      <c r="C1735" s="2107" t="s">
        <v>27669</v>
      </c>
      <c r="D1735" s="2108" t="s">
        <v>1112</v>
      </c>
      <c r="E1735" s="2109">
        <v>1</v>
      </c>
      <c r="F1735" s="2204">
        <v>32.658999999999999</v>
      </c>
      <c r="G1735" s="2513">
        <f>F1735*$I$2</f>
        <v>0</v>
      </c>
      <c r="H1735" s="2513">
        <f>G1735-G1735*($I$1)</f>
        <v>0</v>
      </c>
    </row>
    <row r="1736" spans="1:8" ht="14.25">
      <c r="A1736" s="2312" t="s">
        <v>27670</v>
      </c>
      <c r="B1736" s="2312" t="s">
        <v>27311</v>
      </c>
      <c r="C1736" s="2107" t="s">
        <v>27671</v>
      </c>
      <c r="D1736" s="2108" t="s">
        <v>1112</v>
      </c>
      <c r="E1736" s="2109">
        <v>1</v>
      </c>
      <c r="F1736" s="2204">
        <v>31.262</v>
      </c>
      <c r="G1736" s="2513">
        <f>F1736*$I$2</f>
        <v>0</v>
      </c>
      <c r="H1736" s="2513">
        <f>G1736-G1736*($I$1)</f>
        <v>0</v>
      </c>
    </row>
    <row r="1737" spans="1:8" ht="14.25">
      <c r="A1737" s="2312" t="s">
        <v>27672</v>
      </c>
      <c r="B1737" s="2312" t="s">
        <v>27311</v>
      </c>
      <c r="C1737" s="2107" t="s">
        <v>27673</v>
      </c>
      <c r="D1737" s="2108" t="s">
        <v>1112</v>
      </c>
      <c r="E1737" s="2109">
        <v>1</v>
      </c>
      <c r="F1737" s="2204">
        <v>29.302</v>
      </c>
      <c r="G1737" s="2513">
        <f>F1737*$I$2</f>
        <v>0</v>
      </c>
      <c r="H1737" s="2513">
        <f>G1737-G1737*($I$1)</f>
        <v>0</v>
      </c>
    </row>
    <row r="1738" spans="1:8" ht="14.25">
      <c r="A1738" s="2312" t="s">
        <v>27674</v>
      </c>
      <c r="B1738" s="2312" t="s">
        <v>27311</v>
      </c>
      <c r="C1738" s="2107" t="s">
        <v>27675</v>
      </c>
      <c r="D1738" s="2108" t="s">
        <v>1112</v>
      </c>
      <c r="E1738" s="2109">
        <v>1</v>
      </c>
      <c r="F1738" s="2204">
        <v>27.978999999999999</v>
      </c>
      <c r="G1738" s="2513">
        <f>F1738*$I$2</f>
        <v>0</v>
      </c>
      <c r="H1738" s="2513">
        <f>G1738-G1738*($I$1)</f>
        <v>0</v>
      </c>
    </row>
    <row r="1739" spans="1:8" ht="14.25">
      <c r="A1739" s="2312" t="s">
        <v>27676</v>
      </c>
      <c r="B1739" s="2312" t="s">
        <v>27311</v>
      </c>
      <c r="C1739" s="2107" t="s">
        <v>27677</v>
      </c>
      <c r="D1739" s="2108" t="s">
        <v>1112</v>
      </c>
      <c r="E1739" s="2109">
        <v>1</v>
      </c>
      <c r="F1739" s="2204">
        <v>27.832000000000001</v>
      </c>
      <c r="G1739" s="2513">
        <f>F1739*$I$2</f>
        <v>0</v>
      </c>
      <c r="H1739" s="2513">
        <f>G1739-G1739*($I$1)</f>
        <v>0</v>
      </c>
    </row>
    <row r="1740" spans="1:8" ht="14.25">
      <c r="A1740" s="2312" t="s">
        <v>27678</v>
      </c>
      <c r="B1740" s="2312" t="s">
        <v>27311</v>
      </c>
      <c r="C1740" s="2107" t="s">
        <v>27679</v>
      </c>
      <c r="D1740" s="2108" t="s">
        <v>1112</v>
      </c>
      <c r="E1740" s="2109">
        <v>1</v>
      </c>
      <c r="F1740" s="2204">
        <v>27.832000000000001</v>
      </c>
      <c r="G1740" s="2513">
        <f>F1740*$I$2</f>
        <v>0</v>
      </c>
      <c r="H1740" s="2513">
        <f>G1740-G1740*($I$1)</f>
        <v>0</v>
      </c>
    </row>
    <row r="1741" spans="1:8" ht="14.25">
      <c r="A1741" s="2312" t="s">
        <v>27680</v>
      </c>
      <c r="B1741" s="2312" t="s">
        <v>27311</v>
      </c>
      <c r="C1741" s="2107" t="s">
        <v>27681</v>
      </c>
      <c r="D1741" s="2108" t="s">
        <v>1112</v>
      </c>
      <c r="E1741" s="2109">
        <v>1</v>
      </c>
      <c r="F1741" s="2204">
        <v>27.684999999999999</v>
      </c>
      <c r="G1741" s="2513">
        <f>F1741*$I$2</f>
        <v>0</v>
      </c>
      <c r="H1741" s="2513">
        <f>G1741-G1741*($I$1)</f>
        <v>0</v>
      </c>
    </row>
    <row r="1742" spans="1:8" ht="14.25">
      <c r="A1742" s="2312" t="s">
        <v>27682</v>
      </c>
      <c r="B1742" s="2312" t="s">
        <v>27311</v>
      </c>
      <c r="C1742" s="2107" t="s">
        <v>27683</v>
      </c>
      <c r="D1742" s="2108" t="s">
        <v>1112</v>
      </c>
      <c r="E1742" s="2109">
        <v>1</v>
      </c>
      <c r="F1742" s="2204">
        <v>13.686</v>
      </c>
      <c r="G1742" s="2513">
        <f>F1742*$I$2</f>
        <v>0</v>
      </c>
      <c r="H1742" s="2513">
        <f>G1742-G1742*($I$1)</f>
        <v>0</v>
      </c>
    </row>
    <row r="1743" spans="1:8" ht="14.25">
      <c r="A1743" s="2312" t="s">
        <v>27684</v>
      </c>
      <c r="B1743" s="2312" t="s">
        <v>27311</v>
      </c>
      <c r="C1743" s="2107" t="s">
        <v>27685</v>
      </c>
      <c r="D1743" s="2108" t="s">
        <v>1112</v>
      </c>
      <c r="E1743" s="2109">
        <v>1</v>
      </c>
      <c r="F1743" s="2204">
        <v>13.016999999999999</v>
      </c>
      <c r="G1743" s="1729">
        <f>F1743*$I$2</f>
        <v>0</v>
      </c>
      <c r="H1743" s="1729">
        <f>G1743-G1743*($I$1)</f>
        <v>0</v>
      </c>
    </row>
    <row r="1744" spans="1:8" ht="14.25">
      <c r="A1744" s="2312" t="s">
        <v>27686</v>
      </c>
      <c r="B1744" s="2312" t="s">
        <v>27311</v>
      </c>
      <c r="C1744" s="2107" t="s">
        <v>27687</v>
      </c>
      <c r="D1744" s="2108" t="s">
        <v>1112</v>
      </c>
      <c r="E1744" s="2109">
        <v>1</v>
      </c>
      <c r="F1744" s="2204">
        <v>13.327999999999999</v>
      </c>
      <c r="G1744" s="546">
        <f>F1744*$I$2</f>
        <v>0</v>
      </c>
      <c r="H1744" s="546">
        <f>G1744-G1744*($I$1)</f>
        <v>0</v>
      </c>
    </row>
    <row r="1745" spans="1:8" ht="14.25">
      <c r="A1745" s="2312" t="s">
        <v>27688</v>
      </c>
      <c r="B1745" s="2312" t="s">
        <v>27311</v>
      </c>
      <c r="C1745" s="2107" t="s">
        <v>27689</v>
      </c>
      <c r="D1745" s="2108" t="s">
        <v>1112</v>
      </c>
      <c r="E1745" s="2109">
        <v>1</v>
      </c>
      <c r="F1745" s="2204">
        <v>12.451000000000001</v>
      </c>
      <c r="G1745" s="546">
        <f>F1745*$I$2</f>
        <v>0</v>
      </c>
      <c r="H1745" s="546">
        <f>G1745-G1745*($I$1)</f>
        <v>0</v>
      </c>
    </row>
    <row r="1746" spans="1:8" ht="14.25">
      <c r="A1746" s="2312" t="s">
        <v>27690</v>
      </c>
      <c r="B1746" s="2312" t="s">
        <v>27311</v>
      </c>
      <c r="C1746" s="2107" t="s">
        <v>27691</v>
      </c>
      <c r="D1746" s="2108" t="s">
        <v>1112</v>
      </c>
      <c r="E1746" s="2109">
        <v>1</v>
      </c>
      <c r="F1746" s="2204">
        <v>10.162000000000001</v>
      </c>
      <c r="G1746" s="546">
        <f>F1746*$I$2</f>
        <v>0</v>
      </c>
      <c r="H1746" s="546">
        <f>G1746-G1746*($I$1)</f>
        <v>0</v>
      </c>
    </row>
    <row r="1747" spans="1:8" ht="14.25">
      <c r="A1747" s="2312" t="s">
        <v>27692</v>
      </c>
      <c r="B1747" s="2312" t="s">
        <v>27311</v>
      </c>
      <c r="C1747" s="2107" t="s">
        <v>27693</v>
      </c>
      <c r="D1747" s="2108" t="s">
        <v>1112</v>
      </c>
      <c r="E1747" s="2109">
        <v>1</v>
      </c>
      <c r="F1747" s="2204">
        <v>8.0359999999999996</v>
      </c>
      <c r="G1747" s="1509">
        <f>F1747*$I$2</f>
        <v>0</v>
      </c>
      <c r="H1747" s="1509">
        <f>G1747-G1747*($I$1)</f>
        <v>0</v>
      </c>
    </row>
    <row r="1748" spans="1:8" ht="14.25">
      <c r="A1748" s="2312" t="s">
        <v>27694</v>
      </c>
      <c r="B1748" s="2312" t="s">
        <v>27311</v>
      </c>
      <c r="C1748" s="2107" t="s">
        <v>27695</v>
      </c>
      <c r="D1748" s="2108" t="s">
        <v>1112</v>
      </c>
      <c r="E1748" s="2109">
        <v>1</v>
      </c>
      <c r="F1748" s="2204">
        <v>14.382</v>
      </c>
      <c r="G1748" s="2513">
        <f>F1748*$I$2</f>
        <v>0</v>
      </c>
      <c r="H1748" s="2513">
        <f>G1748-G1748*($I$1)</f>
        <v>0</v>
      </c>
    </row>
    <row r="1749" spans="1:8" ht="14.25">
      <c r="A1749" s="2582" t="s">
        <v>27696</v>
      </c>
      <c r="B1749" s="2582" t="s">
        <v>27311</v>
      </c>
      <c r="C1749" s="2107" t="s">
        <v>27697</v>
      </c>
      <c r="D1749" s="2583" t="s">
        <v>1112</v>
      </c>
      <c r="E1749" s="2584">
        <v>1</v>
      </c>
      <c r="F1749" s="2204">
        <v>14.333</v>
      </c>
      <c r="G1749" s="2513">
        <f>F1749*$I$2</f>
        <v>0</v>
      </c>
      <c r="H1749" s="2513">
        <f>G1749-G1749*($I$1)</f>
        <v>0</v>
      </c>
    </row>
    <row r="1750" spans="1:8" ht="14.25">
      <c r="A1750" s="2312" t="s">
        <v>27698</v>
      </c>
      <c r="B1750" s="2312" t="s">
        <v>27311</v>
      </c>
      <c r="C1750" s="2107" t="s">
        <v>27699</v>
      </c>
      <c r="D1750" s="2108" t="s">
        <v>1112</v>
      </c>
      <c r="E1750" s="2109">
        <v>1</v>
      </c>
      <c r="F1750" s="2204">
        <v>36.015000000000001</v>
      </c>
      <c r="G1750" s="2513">
        <f>F1750*$I$2</f>
        <v>0</v>
      </c>
      <c r="H1750" s="2513">
        <f>G1750-G1750*($I$1)</f>
        <v>0</v>
      </c>
    </row>
    <row r="1751" spans="1:8" ht="14.25">
      <c r="A1751" s="2312" t="s">
        <v>27700</v>
      </c>
      <c r="B1751" s="2312" t="s">
        <v>27311</v>
      </c>
      <c r="C1751" s="2107" t="s">
        <v>27701</v>
      </c>
      <c r="D1751" s="2108" t="s">
        <v>1112</v>
      </c>
      <c r="E1751" s="2109">
        <v>1</v>
      </c>
      <c r="F1751" s="2204">
        <v>46.378999999999998</v>
      </c>
      <c r="G1751" s="2513">
        <f>F1751*$I$2</f>
        <v>0</v>
      </c>
      <c r="H1751" s="2513">
        <f>G1751-G1751*($I$1)</f>
        <v>0</v>
      </c>
    </row>
    <row r="1752" spans="1:8" ht="14.25">
      <c r="A1752" s="2312" t="s">
        <v>27702</v>
      </c>
      <c r="B1752" s="2312" t="s">
        <v>27311</v>
      </c>
      <c r="C1752" s="2107" t="s">
        <v>27703</v>
      </c>
      <c r="D1752" s="2108" t="s">
        <v>1112</v>
      </c>
      <c r="E1752" s="2109">
        <v>1</v>
      </c>
      <c r="F1752" s="2204">
        <v>44.320999999999998</v>
      </c>
      <c r="G1752" s="2513">
        <f>F1752*$I$2</f>
        <v>0</v>
      </c>
      <c r="H1752" s="2513">
        <f>G1752-G1752*($I$1)</f>
        <v>0</v>
      </c>
    </row>
    <row r="1753" spans="1:8" ht="14.25">
      <c r="A1753" s="2312" t="s">
        <v>27704</v>
      </c>
      <c r="B1753" s="2312" t="s">
        <v>27311</v>
      </c>
      <c r="C1753" s="2107" t="s">
        <v>27705</v>
      </c>
      <c r="D1753" s="2108" t="s">
        <v>1112</v>
      </c>
      <c r="E1753" s="2109">
        <v>1</v>
      </c>
      <c r="F1753" s="2204">
        <v>44.051000000000002</v>
      </c>
      <c r="G1753" s="2513">
        <f>F1753*$I$2</f>
        <v>0</v>
      </c>
      <c r="H1753" s="2513">
        <f>G1753-G1753*($I$1)</f>
        <v>0</v>
      </c>
    </row>
    <row r="1754" spans="1:8" ht="14.25">
      <c r="A1754" s="2312" t="s">
        <v>27706</v>
      </c>
      <c r="B1754" s="2312" t="s">
        <v>27311</v>
      </c>
      <c r="C1754" s="2107" t="s">
        <v>27707</v>
      </c>
      <c r="D1754" s="2108" t="s">
        <v>1112</v>
      </c>
      <c r="E1754" s="2109">
        <v>1</v>
      </c>
      <c r="F1754" s="2204">
        <v>14.602</v>
      </c>
      <c r="G1754" s="2513">
        <f>F1754*$I$2</f>
        <v>0</v>
      </c>
      <c r="H1754" s="2513">
        <f>G1754-G1754*($I$1)</f>
        <v>0</v>
      </c>
    </row>
    <row r="1755" spans="1:8" ht="14.25">
      <c r="A1755" s="2312" t="s">
        <v>27708</v>
      </c>
      <c r="B1755" s="2312" t="s">
        <v>27311</v>
      </c>
      <c r="C1755" s="2107" t="s">
        <v>27709</v>
      </c>
      <c r="D1755" s="2108" t="s">
        <v>1112</v>
      </c>
      <c r="E1755" s="2109">
        <v>1</v>
      </c>
      <c r="F1755" s="2204">
        <v>9.9559999999999995</v>
      </c>
      <c r="G1755" s="2513">
        <f>F1755*$I$2</f>
        <v>0</v>
      </c>
      <c r="H1755" s="2513">
        <f>G1755-G1755*($I$1)</f>
        <v>0</v>
      </c>
    </row>
    <row r="1756" spans="1:8" ht="14.25">
      <c r="A1756" s="2312" t="s">
        <v>27710</v>
      </c>
      <c r="B1756" s="2312" t="s">
        <v>27311</v>
      </c>
      <c r="C1756" s="2107" t="s">
        <v>27711</v>
      </c>
      <c r="D1756" s="2108" t="s">
        <v>1112</v>
      </c>
      <c r="E1756" s="2109">
        <v>1</v>
      </c>
      <c r="F1756" s="2204">
        <v>11.164999999999999</v>
      </c>
      <c r="G1756" s="2513">
        <f>F1756*$I$2</f>
        <v>0</v>
      </c>
      <c r="H1756" s="2513">
        <f>G1756-G1756*($I$1)</f>
        <v>0</v>
      </c>
    </row>
    <row r="1757" spans="1:8" ht="14.25">
      <c r="A1757" s="2312" t="s">
        <v>27712</v>
      </c>
      <c r="B1757" s="2312" t="s">
        <v>27311</v>
      </c>
      <c r="C1757" s="2107" t="s">
        <v>27713</v>
      </c>
      <c r="D1757" s="2108" t="s">
        <v>1112</v>
      </c>
      <c r="E1757" s="2109">
        <v>1</v>
      </c>
      <c r="F1757" s="2204">
        <v>10.984999999999999</v>
      </c>
      <c r="G1757" s="2513">
        <f>F1757*$I$2</f>
        <v>0</v>
      </c>
      <c r="H1757" s="2513">
        <f>G1757-G1757*($I$1)</f>
        <v>0</v>
      </c>
    </row>
    <row r="1758" spans="1:8" ht="14.25">
      <c r="A1758" s="2312" t="s">
        <v>27714</v>
      </c>
      <c r="B1758" s="2312" t="s">
        <v>27311</v>
      </c>
      <c r="C1758" s="2107" t="s">
        <v>27715</v>
      </c>
      <c r="D1758" s="2108" t="s">
        <v>1112</v>
      </c>
      <c r="E1758" s="2109">
        <v>1</v>
      </c>
      <c r="F1758" s="2204">
        <v>10.882</v>
      </c>
      <c r="G1758" s="2513">
        <f>F1758*$I$2</f>
        <v>0</v>
      </c>
      <c r="H1758" s="2513">
        <f>G1758-G1758*($I$1)</f>
        <v>0</v>
      </c>
    </row>
    <row r="1759" spans="1:8" ht="14.25">
      <c r="A1759" s="2312" t="s">
        <v>27716</v>
      </c>
      <c r="B1759" s="2312" t="s">
        <v>27311</v>
      </c>
      <c r="C1759" s="2107" t="s">
        <v>27717</v>
      </c>
      <c r="D1759" s="2108" t="s">
        <v>1112</v>
      </c>
      <c r="E1759" s="2109">
        <v>1</v>
      </c>
      <c r="F1759" s="2204">
        <v>10.805</v>
      </c>
      <c r="G1759" s="2513">
        <f>F1759*$I$2</f>
        <v>0</v>
      </c>
      <c r="H1759" s="2513">
        <f>G1759-G1759*($I$1)</f>
        <v>0</v>
      </c>
    </row>
    <row r="1760" spans="1:8" ht="14.25">
      <c r="A1760" s="2312" t="s">
        <v>27718</v>
      </c>
      <c r="B1760" s="2312" t="s">
        <v>27311</v>
      </c>
      <c r="C1760" s="2107" t="s">
        <v>27719</v>
      </c>
      <c r="D1760" s="2108" t="s">
        <v>1112</v>
      </c>
      <c r="E1760" s="2109">
        <v>1</v>
      </c>
      <c r="F1760" s="2204">
        <v>13.686</v>
      </c>
      <c r="G1760" s="2513">
        <f t="shared" ref="G1760:G1772" si="52">F1760*$I$2</f>
        <v>0</v>
      </c>
      <c r="H1760" s="2513">
        <f t="shared" ref="H1760:H1772" si="53">G1760-G1760*($I$1)</f>
        <v>0</v>
      </c>
    </row>
    <row r="1761" spans="1:8" ht="14.25">
      <c r="A1761" s="2312" t="s">
        <v>27720</v>
      </c>
      <c r="B1761" s="2312" t="s">
        <v>27311</v>
      </c>
      <c r="C1761" s="2107" t="s">
        <v>27721</v>
      </c>
      <c r="D1761" s="2108" t="s">
        <v>1112</v>
      </c>
      <c r="E1761" s="2109">
        <v>1</v>
      </c>
      <c r="F1761" s="2204">
        <v>13.016999999999999</v>
      </c>
      <c r="G1761" s="2513">
        <f t="shared" si="52"/>
        <v>0</v>
      </c>
      <c r="H1761" s="2513">
        <f t="shared" si="53"/>
        <v>0</v>
      </c>
    </row>
    <row r="1762" spans="1:8" ht="14.25">
      <c r="A1762" s="2312" t="s">
        <v>27722</v>
      </c>
      <c r="B1762" s="2312" t="s">
        <v>27311</v>
      </c>
      <c r="C1762" s="2107" t="s">
        <v>27723</v>
      </c>
      <c r="D1762" s="2108" t="s">
        <v>1112</v>
      </c>
      <c r="E1762" s="2109">
        <v>1</v>
      </c>
      <c r="F1762" s="2204">
        <v>12.683</v>
      </c>
      <c r="G1762" s="2513">
        <f t="shared" si="52"/>
        <v>0</v>
      </c>
      <c r="H1762" s="2513">
        <f t="shared" si="53"/>
        <v>0</v>
      </c>
    </row>
    <row r="1763" spans="1:8" ht="14.25">
      <c r="A1763" s="2312" t="s">
        <v>27724</v>
      </c>
      <c r="B1763" s="2312" t="s">
        <v>27311</v>
      </c>
      <c r="C1763" s="2107" t="s">
        <v>27725</v>
      </c>
      <c r="D1763" s="2108" t="s">
        <v>1112</v>
      </c>
      <c r="E1763" s="2109">
        <v>1</v>
      </c>
      <c r="F1763" s="2204">
        <v>12.451000000000001</v>
      </c>
      <c r="G1763" s="2513">
        <f t="shared" si="52"/>
        <v>0</v>
      </c>
      <c r="H1763" s="2513">
        <f t="shared" si="53"/>
        <v>0</v>
      </c>
    </row>
    <row r="1764" spans="1:8" ht="14.25">
      <c r="A1764" s="2312" t="s">
        <v>27726</v>
      </c>
      <c r="B1764" s="2312" t="s">
        <v>27311</v>
      </c>
      <c r="C1764" s="2107" t="s">
        <v>27727</v>
      </c>
      <c r="D1764" s="2108" t="s">
        <v>1112</v>
      </c>
      <c r="E1764" s="2109">
        <v>1</v>
      </c>
      <c r="F1764" s="2204">
        <v>14.013999999999999</v>
      </c>
      <c r="G1764" s="2513">
        <f t="shared" si="52"/>
        <v>0</v>
      </c>
      <c r="H1764" s="2513">
        <f t="shared" si="53"/>
        <v>0</v>
      </c>
    </row>
    <row r="1765" spans="1:8" ht="14.25">
      <c r="A1765" s="2582" t="s">
        <v>27728</v>
      </c>
      <c r="B1765" s="2582" t="s">
        <v>27311</v>
      </c>
      <c r="C1765" s="2107" t="s">
        <v>27729</v>
      </c>
      <c r="D1765" s="2583" t="s">
        <v>1112</v>
      </c>
      <c r="E1765" s="2584">
        <v>1</v>
      </c>
      <c r="F1765" s="2204">
        <v>15.411</v>
      </c>
      <c r="G1765" s="2513">
        <f t="shared" si="52"/>
        <v>0</v>
      </c>
      <c r="H1765" s="2513">
        <f t="shared" si="53"/>
        <v>0</v>
      </c>
    </row>
    <row r="1766" spans="1:8" ht="14.25">
      <c r="A1766" s="2312" t="s">
        <v>27730</v>
      </c>
      <c r="B1766" s="2312" t="s">
        <v>27311</v>
      </c>
      <c r="C1766" s="2107" t="s">
        <v>27731</v>
      </c>
      <c r="D1766" s="2108" t="s">
        <v>1112</v>
      </c>
      <c r="E1766" s="2109">
        <v>1</v>
      </c>
      <c r="F1766" s="2204">
        <v>17.959</v>
      </c>
      <c r="G1766" s="2513">
        <f t="shared" si="52"/>
        <v>0</v>
      </c>
      <c r="H1766" s="2513">
        <f t="shared" si="53"/>
        <v>0</v>
      </c>
    </row>
    <row r="1767" spans="1:8" ht="14.25">
      <c r="A1767" s="2312" t="s">
        <v>27732</v>
      </c>
      <c r="B1767" s="2312" t="s">
        <v>27311</v>
      </c>
      <c r="C1767" s="2107" t="s">
        <v>27733</v>
      </c>
      <c r="D1767" s="2108" t="s">
        <v>1112</v>
      </c>
      <c r="E1767" s="2109">
        <v>1</v>
      </c>
      <c r="F1767" s="2204">
        <v>3.9449999999999998</v>
      </c>
      <c r="G1767" s="2513">
        <f t="shared" si="52"/>
        <v>0</v>
      </c>
      <c r="H1767" s="2513">
        <f t="shared" si="53"/>
        <v>0</v>
      </c>
    </row>
    <row r="1768" spans="1:8" ht="14.25">
      <c r="A1768" s="2312" t="s">
        <v>27734</v>
      </c>
      <c r="B1768" s="2312" t="s">
        <v>27311</v>
      </c>
      <c r="C1768" s="2107" t="s">
        <v>27735</v>
      </c>
      <c r="D1768" s="2108" t="s">
        <v>1112</v>
      </c>
      <c r="E1768" s="2109">
        <v>1</v>
      </c>
      <c r="F1768" s="2204">
        <v>3.847</v>
      </c>
      <c r="G1768" s="2513">
        <f t="shared" si="52"/>
        <v>0</v>
      </c>
      <c r="H1768" s="2513">
        <f t="shared" si="53"/>
        <v>0</v>
      </c>
    </row>
    <row r="1769" spans="1:8" ht="14.25">
      <c r="A1769" s="2312" t="s">
        <v>27736</v>
      </c>
      <c r="B1769" s="2312" t="s">
        <v>27311</v>
      </c>
      <c r="C1769" s="2107" t="s">
        <v>27737</v>
      </c>
      <c r="D1769" s="2108" t="s">
        <v>1112</v>
      </c>
      <c r="E1769" s="2109">
        <v>1</v>
      </c>
      <c r="F1769" s="2204">
        <v>3.847</v>
      </c>
      <c r="G1769" s="2513">
        <f t="shared" si="52"/>
        <v>0</v>
      </c>
      <c r="H1769" s="2513">
        <f t="shared" si="53"/>
        <v>0</v>
      </c>
    </row>
    <row r="1770" spans="1:8" ht="14.25">
      <c r="A1770" s="2312" t="s">
        <v>27738</v>
      </c>
      <c r="B1770" s="2312" t="s">
        <v>27311</v>
      </c>
      <c r="C1770" s="2107" t="s">
        <v>27739</v>
      </c>
      <c r="D1770" s="2108" t="s">
        <v>1112</v>
      </c>
      <c r="E1770" s="2109">
        <v>1</v>
      </c>
      <c r="F1770" s="2204">
        <v>7.4870000000000001</v>
      </c>
      <c r="G1770" s="2513">
        <f t="shared" si="52"/>
        <v>0</v>
      </c>
      <c r="H1770" s="2513">
        <f t="shared" si="53"/>
        <v>0</v>
      </c>
    </row>
    <row r="1771" spans="1:8" ht="14.25">
      <c r="A1771" s="2312" t="s">
        <v>27740</v>
      </c>
      <c r="B1771" s="2312" t="s">
        <v>27311</v>
      </c>
      <c r="C1771" s="2107" t="s">
        <v>27741</v>
      </c>
      <c r="D1771" s="2108" t="s">
        <v>1112</v>
      </c>
      <c r="E1771" s="2109">
        <v>1</v>
      </c>
      <c r="F1771" s="2204">
        <v>6.6369999999999996</v>
      </c>
      <c r="G1771" s="2513">
        <f t="shared" si="52"/>
        <v>0</v>
      </c>
      <c r="H1771" s="2513">
        <f t="shared" si="53"/>
        <v>0</v>
      </c>
    </row>
    <row r="1772" spans="1:8" ht="14.25">
      <c r="A1772" s="2312" t="s">
        <v>27742</v>
      </c>
      <c r="B1772" s="2312" t="s">
        <v>27311</v>
      </c>
      <c r="C1772" s="2107" t="s">
        <v>27743</v>
      </c>
      <c r="D1772" s="2108" t="s">
        <v>1112</v>
      </c>
      <c r="E1772" s="2109">
        <v>1</v>
      </c>
      <c r="F1772" s="2204">
        <v>14.406000000000001</v>
      </c>
      <c r="G1772" s="2513">
        <f t="shared" si="52"/>
        <v>0</v>
      </c>
      <c r="H1772" s="2513">
        <f t="shared" si="53"/>
        <v>0</v>
      </c>
    </row>
    <row r="1773" spans="1:8" ht="14.25">
      <c r="A1773" s="2312" t="s">
        <v>27744</v>
      </c>
      <c r="B1773" s="2312" t="s">
        <v>27311</v>
      </c>
      <c r="C1773" s="2107" t="s">
        <v>27745</v>
      </c>
      <c r="D1773" s="2108" t="s">
        <v>1112</v>
      </c>
      <c r="E1773" s="2109">
        <v>1</v>
      </c>
      <c r="F1773" s="2204">
        <v>14.432</v>
      </c>
      <c r="G1773" s="2513">
        <f t="shared" ref="G1773:G1836" si="54">F1773*$I$2</f>
        <v>0</v>
      </c>
      <c r="H1773" s="2513">
        <f t="shared" ref="H1773:H1836" si="55">G1773-G1773*($I$1)</f>
        <v>0</v>
      </c>
    </row>
    <row r="1774" spans="1:8" ht="14.25">
      <c r="A1774" s="2312" t="s">
        <v>27746</v>
      </c>
      <c r="B1774" s="2312" t="s">
        <v>27311</v>
      </c>
      <c r="C1774" s="2107" t="s">
        <v>27747</v>
      </c>
      <c r="D1774" s="2108" t="s">
        <v>1112</v>
      </c>
      <c r="E1774" s="2109">
        <v>1</v>
      </c>
      <c r="F1774" s="2204">
        <v>14.097</v>
      </c>
      <c r="G1774" s="2513">
        <f t="shared" si="54"/>
        <v>0</v>
      </c>
      <c r="H1774" s="2513">
        <f t="shared" si="55"/>
        <v>0</v>
      </c>
    </row>
    <row r="1775" spans="1:8" ht="14.25">
      <c r="A1775" s="2312" t="s">
        <v>27748</v>
      </c>
      <c r="B1775" s="2312" t="s">
        <v>27311</v>
      </c>
      <c r="C1775" s="2107" t="s">
        <v>27749</v>
      </c>
      <c r="D1775" s="2108" t="s">
        <v>1112</v>
      </c>
      <c r="E1775" s="2109">
        <v>1</v>
      </c>
      <c r="F1775" s="2204">
        <v>13.866</v>
      </c>
      <c r="G1775" s="2513">
        <f t="shared" si="54"/>
        <v>0</v>
      </c>
      <c r="H1775" s="2513">
        <f t="shared" si="55"/>
        <v>0</v>
      </c>
    </row>
    <row r="1776" spans="1:8" ht="14.25">
      <c r="A1776" s="2312" t="s">
        <v>27750</v>
      </c>
      <c r="B1776" s="2312" t="s">
        <v>27311</v>
      </c>
      <c r="C1776" s="2107" t="s">
        <v>27751</v>
      </c>
      <c r="D1776" s="2108" t="s">
        <v>1112</v>
      </c>
      <c r="E1776" s="2109">
        <v>1</v>
      </c>
      <c r="F1776" s="2204">
        <v>14.638</v>
      </c>
      <c r="G1776" s="2513">
        <f t="shared" si="54"/>
        <v>0</v>
      </c>
      <c r="H1776" s="2513">
        <f t="shared" si="55"/>
        <v>0</v>
      </c>
    </row>
    <row r="1777" spans="1:8" ht="14.25">
      <c r="A1777" s="2312" t="s">
        <v>27752</v>
      </c>
      <c r="B1777" s="2312" t="s">
        <v>27311</v>
      </c>
      <c r="C1777" s="2107" t="s">
        <v>27753</v>
      </c>
      <c r="D1777" s="2108" t="s">
        <v>1112</v>
      </c>
      <c r="E1777" s="2109">
        <v>1</v>
      </c>
      <c r="F1777" s="2204">
        <v>14.638</v>
      </c>
      <c r="G1777" s="2513">
        <f t="shared" si="54"/>
        <v>0</v>
      </c>
      <c r="H1777" s="2513">
        <f t="shared" si="55"/>
        <v>0</v>
      </c>
    </row>
    <row r="1778" spans="1:8" ht="14.25">
      <c r="A1778" s="2312" t="s">
        <v>27754</v>
      </c>
      <c r="B1778" s="2312" t="s">
        <v>27311</v>
      </c>
      <c r="C1778" s="2107" t="s">
        <v>27755</v>
      </c>
      <c r="D1778" s="2108" t="s">
        <v>1112</v>
      </c>
      <c r="E1778" s="2109">
        <v>1</v>
      </c>
      <c r="F1778" s="2204">
        <v>3.55</v>
      </c>
      <c r="G1778" s="2513">
        <f t="shared" si="54"/>
        <v>0</v>
      </c>
      <c r="H1778" s="2513">
        <f t="shared" si="55"/>
        <v>0</v>
      </c>
    </row>
    <row r="1779" spans="1:8" ht="14.25">
      <c r="A1779" s="2312" t="s">
        <v>27756</v>
      </c>
      <c r="B1779" s="2312" t="s">
        <v>27311</v>
      </c>
      <c r="C1779" s="2107" t="s">
        <v>27757</v>
      </c>
      <c r="D1779" s="2108" t="s">
        <v>1112</v>
      </c>
      <c r="E1779" s="2109">
        <v>1</v>
      </c>
      <c r="F1779" s="2204">
        <v>3.3319999999999999</v>
      </c>
      <c r="G1779" s="2513">
        <f t="shared" si="54"/>
        <v>0</v>
      </c>
      <c r="H1779" s="2513">
        <f t="shared" si="55"/>
        <v>0</v>
      </c>
    </row>
    <row r="1780" spans="1:8" ht="14.25">
      <c r="A1780" s="2312" t="s">
        <v>27758</v>
      </c>
      <c r="B1780" s="2312" t="s">
        <v>27311</v>
      </c>
      <c r="C1780" s="2107" t="s">
        <v>27759</v>
      </c>
      <c r="D1780" s="2108" t="s">
        <v>1112</v>
      </c>
      <c r="E1780" s="2109">
        <v>1</v>
      </c>
      <c r="F1780" s="2204">
        <v>3.7240000000000002</v>
      </c>
      <c r="G1780" s="2513">
        <f t="shared" si="54"/>
        <v>0</v>
      </c>
      <c r="H1780" s="2513">
        <f t="shared" si="55"/>
        <v>0</v>
      </c>
    </row>
    <row r="1781" spans="1:8" ht="14.25">
      <c r="A1781" s="2312" t="s">
        <v>27760</v>
      </c>
      <c r="B1781" s="2312" t="s">
        <v>27311</v>
      </c>
      <c r="C1781" s="2107" t="s">
        <v>27761</v>
      </c>
      <c r="D1781" s="2108" t="s">
        <v>1112</v>
      </c>
      <c r="E1781" s="2109">
        <v>1</v>
      </c>
      <c r="F1781" s="2204">
        <v>1.47</v>
      </c>
      <c r="G1781" s="2513">
        <f t="shared" si="54"/>
        <v>0</v>
      </c>
      <c r="H1781" s="2513">
        <f t="shared" si="55"/>
        <v>0</v>
      </c>
    </row>
    <row r="1782" spans="1:8" ht="14.25">
      <c r="A1782" s="2312" t="s">
        <v>27762</v>
      </c>
      <c r="B1782" s="2312" t="s">
        <v>27311</v>
      </c>
      <c r="C1782" s="2107" t="s">
        <v>27763</v>
      </c>
      <c r="D1782" s="2108" t="s">
        <v>1112</v>
      </c>
      <c r="E1782" s="2109">
        <v>1</v>
      </c>
      <c r="F1782" s="2204">
        <v>1.421</v>
      </c>
      <c r="G1782" s="2513">
        <f t="shared" si="54"/>
        <v>0</v>
      </c>
      <c r="H1782" s="2513">
        <f t="shared" si="55"/>
        <v>0</v>
      </c>
    </row>
    <row r="1783" spans="1:8" ht="14.25">
      <c r="A1783" s="2312" t="s">
        <v>27764</v>
      </c>
      <c r="B1783" s="2312" t="s">
        <v>27311</v>
      </c>
      <c r="C1783" s="2107" t="s">
        <v>27765</v>
      </c>
      <c r="D1783" s="2108" t="s">
        <v>1112</v>
      </c>
      <c r="E1783" s="2109">
        <v>1</v>
      </c>
      <c r="F1783" s="2204">
        <v>1.397</v>
      </c>
      <c r="G1783" s="2513">
        <f t="shared" si="54"/>
        <v>0</v>
      </c>
      <c r="H1783" s="2513">
        <f t="shared" si="55"/>
        <v>0</v>
      </c>
    </row>
    <row r="1784" spans="1:8" ht="14.25">
      <c r="A1784" s="2312" t="s">
        <v>27766</v>
      </c>
      <c r="B1784" s="2312" t="s">
        <v>27311</v>
      </c>
      <c r="C1784" s="2107" t="s">
        <v>27767</v>
      </c>
      <c r="D1784" s="2108" t="s">
        <v>1112</v>
      </c>
      <c r="E1784" s="2109">
        <v>1</v>
      </c>
      <c r="F1784" s="2204">
        <v>1.3480000000000001</v>
      </c>
      <c r="G1784" s="2513">
        <f t="shared" si="54"/>
        <v>0</v>
      </c>
      <c r="H1784" s="2513">
        <f t="shared" si="55"/>
        <v>0</v>
      </c>
    </row>
    <row r="1785" spans="1:8" ht="14.25">
      <c r="A1785" s="2312" t="s">
        <v>27768</v>
      </c>
      <c r="B1785" s="2312" t="s">
        <v>27311</v>
      </c>
      <c r="C1785" s="2107" t="s">
        <v>27769</v>
      </c>
      <c r="D1785" s="2108" t="s">
        <v>1112</v>
      </c>
      <c r="E1785" s="2109">
        <v>1</v>
      </c>
      <c r="F1785" s="2204">
        <v>1.323</v>
      </c>
      <c r="G1785" s="2513">
        <f t="shared" si="54"/>
        <v>0</v>
      </c>
      <c r="H1785" s="2513">
        <f t="shared" si="55"/>
        <v>0</v>
      </c>
    </row>
    <row r="1786" spans="1:8" ht="14.25">
      <c r="A1786" s="2312" t="s">
        <v>27770</v>
      </c>
      <c r="B1786" s="2312" t="s">
        <v>27311</v>
      </c>
      <c r="C1786" s="2107" t="s">
        <v>27771</v>
      </c>
      <c r="D1786" s="2108" t="s">
        <v>1112</v>
      </c>
      <c r="E1786" s="2109">
        <v>1</v>
      </c>
      <c r="F1786" s="2204">
        <v>1.2989999999999999</v>
      </c>
      <c r="G1786" s="2513">
        <f t="shared" si="54"/>
        <v>0</v>
      </c>
      <c r="H1786" s="2513">
        <f t="shared" si="55"/>
        <v>0</v>
      </c>
    </row>
    <row r="1787" spans="1:8" ht="14.25">
      <c r="A1787" s="2582" t="s">
        <v>27772</v>
      </c>
      <c r="B1787" s="2582" t="s">
        <v>27311</v>
      </c>
      <c r="C1787" s="2107" t="s">
        <v>27773</v>
      </c>
      <c r="D1787" s="2583" t="s">
        <v>1112</v>
      </c>
      <c r="E1787" s="2584">
        <v>1</v>
      </c>
      <c r="F1787" s="2204">
        <v>2.1320000000000001</v>
      </c>
      <c r="G1787" s="2513">
        <f t="shared" si="54"/>
        <v>0</v>
      </c>
      <c r="H1787" s="2513">
        <f t="shared" si="55"/>
        <v>0</v>
      </c>
    </row>
    <row r="1788" spans="1:8" ht="14.25">
      <c r="A1788" s="2582" t="s">
        <v>27774</v>
      </c>
      <c r="B1788" s="2582" t="s">
        <v>27311</v>
      </c>
      <c r="C1788" s="2107" t="s">
        <v>27775</v>
      </c>
      <c r="D1788" s="2583" t="s">
        <v>1112</v>
      </c>
      <c r="E1788" s="2584">
        <v>1</v>
      </c>
      <c r="F1788" s="2204">
        <v>2.0579999999999998</v>
      </c>
      <c r="G1788" s="2513">
        <f t="shared" si="54"/>
        <v>0</v>
      </c>
      <c r="H1788" s="2513">
        <f t="shared" si="55"/>
        <v>0</v>
      </c>
    </row>
    <row r="1789" spans="1:8" ht="14.25">
      <c r="A1789" s="2582" t="s">
        <v>27776</v>
      </c>
      <c r="B1789" s="2582" t="s">
        <v>27311</v>
      </c>
      <c r="C1789" s="2107" t="s">
        <v>27777</v>
      </c>
      <c r="D1789" s="2583" t="s">
        <v>1112</v>
      </c>
      <c r="E1789" s="2584">
        <v>1</v>
      </c>
      <c r="F1789" s="2204">
        <v>2.0089999999999999</v>
      </c>
      <c r="G1789" s="2513">
        <f t="shared" si="54"/>
        <v>0</v>
      </c>
      <c r="H1789" s="2513">
        <f t="shared" si="55"/>
        <v>0</v>
      </c>
    </row>
    <row r="1790" spans="1:8" ht="14.25">
      <c r="A1790" s="2582" t="s">
        <v>27778</v>
      </c>
      <c r="B1790" s="2582" t="s">
        <v>27311</v>
      </c>
      <c r="C1790" s="2107" t="s">
        <v>27779</v>
      </c>
      <c r="D1790" s="2583" t="s">
        <v>1112</v>
      </c>
      <c r="E1790" s="2584">
        <v>1</v>
      </c>
      <c r="F1790" s="2204">
        <v>1.9359999999999999</v>
      </c>
      <c r="G1790" s="2513">
        <f t="shared" si="54"/>
        <v>0</v>
      </c>
      <c r="H1790" s="2513">
        <f t="shared" si="55"/>
        <v>0</v>
      </c>
    </row>
    <row r="1791" spans="1:8" ht="14.25">
      <c r="A1791" s="2582" t="s">
        <v>27780</v>
      </c>
      <c r="B1791" s="2582" t="s">
        <v>27311</v>
      </c>
      <c r="C1791" s="2107" t="s">
        <v>27781</v>
      </c>
      <c r="D1791" s="2583" t="s">
        <v>1112</v>
      </c>
      <c r="E1791" s="2584">
        <v>1</v>
      </c>
      <c r="F1791" s="2204">
        <v>1.911</v>
      </c>
      <c r="G1791" s="2513">
        <f t="shared" si="54"/>
        <v>0</v>
      </c>
      <c r="H1791" s="2513">
        <f t="shared" si="55"/>
        <v>0</v>
      </c>
    </row>
    <row r="1792" spans="1:8" ht="14.25">
      <c r="A1792" s="2582" t="s">
        <v>27782</v>
      </c>
      <c r="B1792" s="2582" t="s">
        <v>27311</v>
      </c>
      <c r="C1792" s="2107" t="s">
        <v>27783</v>
      </c>
      <c r="D1792" s="2583" t="s">
        <v>1112</v>
      </c>
      <c r="E1792" s="2584">
        <v>1</v>
      </c>
      <c r="F1792" s="2204">
        <v>1.8620000000000001</v>
      </c>
      <c r="G1792" s="2513">
        <f t="shared" si="54"/>
        <v>0</v>
      </c>
      <c r="H1792" s="2513">
        <f t="shared" si="55"/>
        <v>0</v>
      </c>
    </row>
    <row r="1793" spans="1:8" ht="14.25">
      <c r="A1793" s="2582" t="s">
        <v>27784</v>
      </c>
      <c r="B1793" s="2582" t="s">
        <v>27311</v>
      </c>
      <c r="C1793" s="2107" t="s">
        <v>27785</v>
      </c>
      <c r="D1793" s="2583" t="s">
        <v>1112</v>
      </c>
      <c r="E1793" s="2584">
        <v>1</v>
      </c>
      <c r="F1793" s="2204">
        <v>1.8380000000000001</v>
      </c>
      <c r="G1793" s="2513">
        <f t="shared" si="54"/>
        <v>0</v>
      </c>
      <c r="H1793" s="2513">
        <f t="shared" si="55"/>
        <v>0</v>
      </c>
    </row>
    <row r="1794" spans="1:8" ht="14.25">
      <c r="A1794" s="2582" t="s">
        <v>27786</v>
      </c>
      <c r="B1794" s="2582" t="s">
        <v>27311</v>
      </c>
      <c r="C1794" s="2107" t="s">
        <v>27787</v>
      </c>
      <c r="D1794" s="2583" t="s">
        <v>1112</v>
      </c>
      <c r="E1794" s="2584">
        <v>1</v>
      </c>
      <c r="F1794" s="2204">
        <v>1.8129999999999999</v>
      </c>
      <c r="G1794" s="2513">
        <f t="shared" si="54"/>
        <v>0</v>
      </c>
      <c r="H1794" s="2513">
        <f t="shared" si="55"/>
        <v>0</v>
      </c>
    </row>
    <row r="1795" spans="1:8" ht="14.25">
      <c r="A1795" s="2582" t="s">
        <v>27788</v>
      </c>
      <c r="B1795" s="2582" t="s">
        <v>27311</v>
      </c>
      <c r="C1795" s="2107" t="s">
        <v>27789</v>
      </c>
      <c r="D1795" s="2583" t="s">
        <v>1112</v>
      </c>
      <c r="E1795" s="2584">
        <v>1</v>
      </c>
      <c r="F1795" s="2204">
        <v>1.8129999999999999</v>
      </c>
      <c r="G1795" s="2513">
        <f t="shared" si="54"/>
        <v>0</v>
      </c>
      <c r="H1795" s="2513">
        <f t="shared" si="55"/>
        <v>0</v>
      </c>
    </row>
    <row r="1796" spans="1:8" ht="14.25">
      <c r="A1796" s="2582" t="s">
        <v>27790</v>
      </c>
      <c r="B1796" s="2582" t="s">
        <v>27311</v>
      </c>
      <c r="C1796" s="2107" t="s">
        <v>27791</v>
      </c>
      <c r="D1796" s="2583" t="s">
        <v>1112</v>
      </c>
      <c r="E1796" s="2584">
        <v>1</v>
      </c>
      <c r="F1796" s="2204">
        <v>1.8129999999999999</v>
      </c>
      <c r="G1796" s="2513">
        <f t="shared" si="54"/>
        <v>0</v>
      </c>
      <c r="H1796" s="2513">
        <f t="shared" si="55"/>
        <v>0</v>
      </c>
    </row>
    <row r="1797" spans="1:8" ht="14.25">
      <c r="A1797" s="2582" t="s">
        <v>27792</v>
      </c>
      <c r="B1797" s="2582" t="s">
        <v>27311</v>
      </c>
      <c r="C1797" s="2107" t="s">
        <v>27793</v>
      </c>
      <c r="D1797" s="2583" t="s">
        <v>1112</v>
      </c>
      <c r="E1797" s="2584">
        <v>1</v>
      </c>
      <c r="F1797" s="2204">
        <v>1.8129999999999999</v>
      </c>
      <c r="G1797" s="2513">
        <f t="shared" si="54"/>
        <v>0</v>
      </c>
      <c r="H1797" s="2513">
        <f t="shared" si="55"/>
        <v>0</v>
      </c>
    </row>
    <row r="1798" spans="1:8" ht="14.25">
      <c r="A1798" s="2312" t="s">
        <v>27794</v>
      </c>
      <c r="B1798" s="2312" t="s">
        <v>27311</v>
      </c>
      <c r="C1798" s="2107" t="s">
        <v>27795</v>
      </c>
      <c r="D1798" s="2108" t="s">
        <v>1112</v>
      </c>
      <c r="E1798" s="2109">
        <v>1</v>
      </c>
      <c r="F1798" s="2204">
        <v>23.358000000000001</v>
      </c>
      <c r="G1798" s="2513">
        <f t="shared" si="54"/>
        <v>0</v>
      </c>
      <c r="H1798" s="2513">
        <f t="shared" si="55"/>
        <v>0</v>
      </c>
    </row>
    <row r="1799" spans="1:8" ht="14.25">
      <c r="A1799" s="2312" t="s">
        <v>27796</v>
      </c>
      <c r="B1799" s="2312" t="s">
        <v>27311</v>
      </c>
      <c r="C1799" s="2107" t="s">
        <v>27797</v>
      </c>
      <c r="D1799" s="2108" t="s">
        <v>1112</v>
      </c>
      <c r="E1799" s="2109">
        <v>1</v>
      </c>
      <c r="F1799" s="2204">
        <v>22.766999999999999</v>
      </c>
      <c r="G1799" s="2513">
        <f t="shared" si="54"/>
        <v>0</v>
      </c>
      <c r="H1799" s="2513">
        <f t="shared" si="55"/>
        <v>0</v>
      </c>
    </row>
    <row r="1800" spans="1:8" ht="14.25">
      <c r="A1800" s="2312" t="s">
        <v>27798</v>
      </c>
      <c r="B1800" s="2312" t="s">
        <v>27311</v>
      </c>
      <c r="C1800" s="2107" t="s">
        <v>27799</v>
      </c>
      <c r="D1800" s="2108" t="s">
        <v>1112</v>
      </c>
      <c r="E1800" s="2109">
        <v>1</v>
      </c>
      <c r="F1800" s="2204">
        <v>22.356000000000002</v>
      </c>
      <c r="G1800" s="2513">
        <f t="shared" si="54"/>
        <v>0</v>
      </c>
      <c r="H1800" s="2513">
        <f t="shared" si="55"/>
        <v>0</v>
      </c>
    </row>
    <row r="1801" spans="1:8" ht="14.25">
      <c r="A1801" s="2312" t="s">
        <v>27800</v>
      </c>
      <c r="B1801" s="2312" t="s">
        <v>27311</v>
      </c>
      <c r="C1801" s="2107" t="s">
        <v>27801</v>
      </c>
      <c r="D1801" s="2108" t="s">
        <v>1112</v>
      </c>
      <c r="E1801" s="2109">
        <v>1</v>
      </c>
      <c r="F1801" s="2204">
        <v>23.076000000000001</v>
      </c>
      <c r="G1801" s="2513">
        <f t="shared" si="54"/>
        <v>0</v>
      </c>
      <c r="H1801" s="2513">
        <f t="shared" si="55"/>
        <v>0</v>
      </c>
    </row>
    <row r="1802" spans="1:8" ht="14.25">
      <c r="A1802" s="2312" t="s">
        <v>27802</v>
      </c>
      <c r="B1802" s="2312" t="s">
        <v>27311</v>
      </c>
      <c r="C1802" s="2107" t="s">
        <v>27803</v>
      </c>
      <c r="D1802" s="2108" t="s">
        <v>1112</v>
      </c>
      <c r="E1802" s="2109">
        <v>1</v>
      </c>
      <c r="F1802" s="2204">
        <v>28.015000000000001</v>
      </c>
      <c r="G1802" s="2513">
        <f t="shared" si="54"/>
        <v>0</v>
      </c>
      <c r="H1802" s="2513">
        <f t="shared" si="55"/>
        <v>0</v>
      </c>
    </row>
    <row r="1803" spans="1:8" ht="14.25">
      <c r="A1803" s="2312" t="s">
        <v>27804</v>
      </c>
      <c r="B1803" s="2312" t="s">
        <v>27311</v>
      </c>
      <c r="C1803" s="2107" t="s">
        <v>27805</v>
      </c>
      <c r="D1803" s="2108" t="s">
        <v>1112</v>
      </c>
      <c r="E1803" s="2109">
        <v>1</v>
      </c>
      <c r="F1803" s="2204">
        <v>26.882999999999999</v>
      </c>
      <c r="G1803" s="2513">
        <f t="shared" si="54"/>
        <v>0</v>
      </c>
      <c r="H1803" s="2513">
        <f t="shared" si="55"/>
        <v>0</v>
      </c>
    </row>
    <row r="1804" spans="1:8" ht="14.25">
      <c r="A1804" s="2312" t="s">
        <v>27806</v>
      </c>
      <c r="B1804" s="2312" t="s">
        <v>27311</v>
      </c>
      <c r="C1804" s="2107" t="s">
        <v>27807</v>
      </c>
      <c r="D1804" s="2108" t="s">
        <v>1112</v>
      </c>
      <c r="E1804" s="2109">
        <v>1</v>
      </c>
      <c r="F1804" s="2204">
        <v>20.734000000000002</v>
      </c>
      <c r="G1804" s="2513">
        <f t="shared" si="54"/>
        <v>0</v>
      </c>
      <c r="H1804" s="2513">
        <f t="shared" si="55"/>
        <v>0</v>
      </c>
    </row>
    <row r="1805" spans="1:8" ht="14.25">
      <c r="A1805" s="2312" t="s">
        <v>27808</v>
      </c>
      <c r="B1805" s="2312" t="s">
        <v>27311</v>
      </c>
      <c r="C1805" s="2107" t="s">
        <v>27809</v>
      </c>
      <c r="D1805" s="2108" t="s">
        <v>1112</v>
      </c>
      <c r="E1805" s="2109">
        <v>1</v>
      </c>
      <c r="F1805" s="2204">
        <v>19.731999999999999</v>
      </c>
      <c r="G1805" s="2513">
        <f t="shared" si="54"/>
        <v>0</v>
      </c>
      <c r="H1805" s="2513">
        <f t="shared" si="55"/>
        <v>0</v>
      </c>
    </row>
    <row r="1806" spans="1:8" ht="14.25">
      <c r="A1806" s="2312" t="s">
        <v>27810</v>
      </c>
      <c r="B1806" s="2312" t="s">
        <v>27311</v>
      </c>
      <c r="C1806" s="2107" t="s">
        <v>27811</v>
      </c>
      <c r="D1806" s="2108" t="s">
        <v>1112</v>
      </c>
      <c r="E1806" s="2109">
        <v>1</v>
      </c>
      <c r="F1806" s="2204">
        <v>19.062999999999999</v>
      </c>
      <c r="G1806" s="2513">
        <f t="shared" si="54"/>
        <v>0</v>
      </c>
      <c r="H1806" s="2513">
        <f t="shared" si="55"/>
        <v>0</v>
      </c>
    </row>
    <row r="1807" spans="1:8" ht="14.25">
      <c r="A1807" s="2582" t="s">
        <v>27812</v>
      </c>
      <c r="B1807" s="2582" t="s">
        <v>27311</v>
      </c>
      <c r="C1807" s="2107" t="s">
        <v>27813</v>
      </c>
      <c r="D1807" s="2583" t="s">
        <v>1112</v>
      </c>
      <c r="E1807" s="2584">
        <v>1</v>
      </c>
      <c r="F1807" s="2204">
        <v>33.002000000000002</v>
      </c>
      <c r="G1807" s="2513">
        <f t="shared" si="54"/>
        <v>0</v>
      </c>
      <c r="H1807" s="2513">
        <f t="shared" si="55"/>
        <v>0</v>
      </c>
    </row>
    <row r="1808" spans="1:8" ht="14.25">
      <c r="A1808" s="2582" t="s">
        <v>27814</v>
      </c>
      <c r="B1808" s="2582" t="s">
        <v>27311</v>
      </c>
      <c r="C1808" s="2107" t="s">
        <v>27815</v>
      </c>
      <c r="D1808" s="2583" t="s">
        <v>1112</v>
      </c>
      <c r="E1808" s="2584">
        <v>1</v>
      </c>
      <c r="F1808" s="2204">
        <v>31.14</v>
      </c>
      <c r="G1808" s="2513">
        <f t="shared" si="54"/>
        <v>0</v>
      </c>
      <c r="H1808" s="2513">
        <f t="shared" si="55"/>
        <v>0</v>
      </c>
    </row>
    <row r="1809" spans="1:8" ht="14.25">
      <c r="A1809" s="2582" t="s">
        <v>27816</v>
      </c>
      <c r="B1809" s="2582" t="s">
        <v>27311</v>
      </c>
      <c r="C1809" s="2107" t="s">
        <v>27817</v>
      </c>
      <c r="D1809" s="2583" t="s">
        <v>1112</v>
      </c>
      <c r="E1809" s="2584">
        <v>1</v>
      </c>
      <c r="F1809" s="2204">
        <v>29.67</v>
      </c>
      <c r="G1809" s="2513">
        <f t="shared" si="54"/>
        <v>0</v>
      </c>
      <c r="H1809" s="2513">
        <f t="shared" si="55"/>
        <v>0</v>
      </c>
    </row>
    <row r="1810" spans="1:8" ht="14.25">
      <c r="A1810" s="2312" t="s">
        <v>27818</v>
      </c>
      <c r="B1810" s="2312" t="s">
        <v>27311</v>
      </c>
      <c r="C1810" s="2107" t="s">
        <v>27819</v>
      </c>
      <c r="D1810" s="2108" t="s">
        <v>1112</v>
      </c>
      <c r="E1810" s="2109">
        <v>1</v>
      </c>
      <c r="F1810" s="2204">
        <v>29.376000000000001</v>
      </c>
      <c r="G1810" s="2513">
        <f t="shared" si="54"/>
        <v>0</v>
      </c>
      <c r="H1810" s="2513">
        <f t="shared" si="55"/>
        <v>0</v>
      </c>
    </row>
    <row r="1811" spans="1:8" ht="14.25">
      <c r="A1811" s="2312" t="s">
        <v>27820</v>
      </c>
      <c r="B1811" s="2312" t="s">
        <v>27311</v>
      </c>
      <c r="C1811" s="2107" t="s">
        <v>27821</v>
      </c>
      <c r="D1811" s="2108" t="s">
        <v>1112</v>
      </c>
      <c r="E1811" s="2109">
        <v>1</v>
      </c>
      <c r="F1811" s="2204">
        <v>29.253</v>
      </c>
      <c r="G1811" s="2513">
        <f t="shared" si="54"/>
        <v>0</v>
      </c>
      <c r="H1811" s="2513">
        <f t="shared" si="55"/>
        <v>0</v>
      </c>
    </row>
    <row r="1812" spans="1:8" ht="14.25">
      <c r="A1812" s="2312" t="s">
        <v>27822</v>
      </c>
      <c r="B1812" s="2312" t="s">
        <v>27311</v>
      </c>
      <c r="C1812" s="2107" t="s">
        <v>27823</v>
      </c>
      <c r="D1812" s="2108" t="s">
        <v>1112</v>
      </c>
      <c r="E1812" s="2109">
        <v>1</v>
      </c>
      <c r="F1812" s="2204">
        <v>29.106000000000002</v>
      </c>
      <c r="G1812" s="2513">
        <f t="shared" si="54"/>
        <v>0</v>
      </c>
      <c r="H1812" s="2513">
        <f t="shared" si="55"/>
        <v>0</v>
      </c>
    </row>
    <row r="1813" spans="1:8" ht="14.25">
      <c r="A1813" s="2312" t="s">
        <v>27824</v>
      </c>
      <c r="B1813" s="2312" t="s">
        <v>27311</v>
      </c>
      <c r="C1813" s="2107" t="s">
        <v>27825</v>
      </c>
      <c r="D1813" s="2108" t="s">
        <v>1112</v>
      </c>
      <c r="E1813" s="2109">
        <v>1</v>
      </c>
      <c r="F1813" s="2204">
        <v>4.5019999999999998</v>
      </c>
      <c r="G1813" s="2513">
        <f t="shared" si="54"/>
        <v>0</v>
      </c>
      <c r="H1813" s="2513">
        <f t="shared" si="55"/>
        <v>0</v>
      </c>
    </row>
    <row r="1814" spans="1:8" ht="14.25">
      <c r="A1814" s="2312" t="s">
        <v>27826</v>
      </c>
      <c r="B1814" s="2312" t="s">
        <v>27311</v>
      </c>
      <c r="C1814" s="2107" t="s">
        <v>27827</v>
      </c>
      <c r="D1814" s="2108" t="s">
        <v>1112</v>
      </c>
      <c r="E1814" s="2109">
        <v>1</v>
      </c>
      <c r="F1814" s="2204">
        <v>5.351</v>
      </c>
      <c r="G1814" s="2513">
        <f t="shared" si="54"/>
        <v>0</v>
      </c>
      <c r="H1814" s="2513">
        <f t="shared" si="55"/>
        <v>0</v>
      </c>
    </row>
    <row r="1815" spans="1:8" ht="14.25">
      <c r="A1815" s="2312" t="s">
        <v>27828</v>
      </c>
      <c r="B1815" s="2312" t="s">
        <v>27311</v>
      </c>
      <c r="C1815" s="2107" t="s">
        <v>27829</v>
      </c>
      <c r="D1815" s="2108" t="s">
        <v>1112</v>
      </c>
      <c r="E1815" s="2109">
        <v>1</v>
      </c>
      <c r="F1815" s="2204">
        <v>5.2190000000000003</v>
      </c>
      <c r="G1815" s="2513">
        <f t="shared" si="54"/>
        <v>0</v>
      </c>
      <c r="H1815" s="2513">
        <f t="shared" si="55"/>
        <v>0</v>
      </c>
    </row>
    <row r="1816" spans="1:8" ht="14.25">
      <c r="A1816" s="2312" t="s">
        <v>27830</v>
      </c>
      <c r="B1816" s="2312" t="s">
        <v>27311</v>
      </c>
      <c r="C1816" s="2107" t="s">
        <v>27831</v>
      </c>
      <c r="D1816" s="2108" t="s">
        <v>1112</v>
      </c>
      <c r="E1816" s="2109">
        <v>1</v>
      </c>
      <c r="F1816" s="2204">
        <v>6.5910000000000002</v>
      </c>
      <c r="G1816" s="546">
        <f t="shared" si="54"/>
        <v>0</v>
      </c>
      <c r="H1816" s="546">
        <f t="shared" si="55"/>
        <v>0</v>
      </c>
    </row>
    <row r="1817" spans="1:8" ht="14.25">
      <c r="A1817" s="2312" t="s">
        <v>27832</v>
      </c>
      <c r="B1817" s="2312" t="s">
        <v>27311</v>
      </c>
      <c r="C1817" s="2107" t="s">
        <v>27833</v>
      </c>
      <c r="D1817" s="2108" t="s">
        <v>1112</v>
      </c>
      <c r="E1817" s="2109">
        <v>1</v>
      </c>
      <c r="F1817" s="2204">
        <v>6.37</v>
      </c>
      <c r="G1817" s="546">
        <f t="shared" si="54"/>
        <v>0</v>
      </c>
      <c r="H1817" s="546">
        <f t="shared" si="55"/>
        <v>0</v>
      </c>
    </row>
    <row r="1818" spans="1:8" ht="14.25">
      <c r="A1818" s="2312" t="s">
        <v>27834</v>
      </c>
      <c r="B1818" s="2312" t="s">
        <v>27311</v>
      </c>
      <c r="C1818" s="2107" t="s">
        <v>27835</v>
      </c>
      <c r="D1818" s="2108" t="s">
        <v>1112</v>
      </c>
      <c r="E1818" s="2109">
        <v>1</v>
      </c>
      <c r="F1818" s="2204">
        <v>6.1740000000000004</v>
      </c>
      <c r="G1818" s="546">
        <f t="shared" si="54"/>
        <v>0</v>
      </c>
      <c r="H1818" s="546">
        <f t="shared" si="55"/>
        <v>0</v>
      </c>
    </row>
    <row r="1819" spans="1:8" ht="14.25">
      <c r="A1819" s="2312" t="s">
        <v>27836</v>
      </c>
      <c r="B1819" s="2312" t="s">
        <v>27311</v>
      </c>
      <c r="C1819" s="2107" t="s">
        <v>27837</v>
      </c>
      <c r="D1819" s="2108" t="s">
        <v>1112</v>
      </c>
      <c r="E1819" s="2109">
        <v>1</v>
      </c>
      <c r="F1819" s="2204">
        <v>4.484</v>
      </c>
      <c r="G1819" s="546">
        <f t="shared" si="54"/>
        <v>0</v>
      </c>
      <c r="H1819" s="546">
        <f t="shared" si="55"/>
        <v>0</v>
      </c>
    </row>
    <row r="1820" spans="1:8" ht="14.25">
      <c r="A1820" s="2312" t="s">
        <v>27838</v>
      </c>
      <c r="B1820" s="2312" t="s">
        <v>1164</v>
      </c>
      <c r="C1820" s="2107" t="s">
        <v>27839</v>
      </c>
      <c r="D1820" s="2108" t="s">
        <v>1112</v>
      </c>
      <c r="E1820" s="2109">
        <v>1</v>
      </c>
      <c r="F1820" s="2204">
        <v>7.2030000000000003</v>
      </c>
      <c r="G1820" s="546">
        <f t="shared" si="54"/>
        <v>0</v>
      </c>
      <c r="H1820" s="546">
        <f t="shared" si="55"/>
        <v>0</v>
      </c>
    </row>
    <row r="1821" spans="1:8" ht="14.25">
      <c r="A1821" s="2312" t="s">
        <v>27840</v>
      </c>
      <c r="B1821" s="2312" t="s">
        <v>27311</v>
      </c>
      <c r="C1821" s="2107" t="s">
        <v>27841</v>
      </c>
      <c r="D1821" s="2108" t="s">
        <v>1112</v>
      </c>
      <c r="E1821" s="2109">
        <v>1</v>
      </c>
      <c r="F1821" s="2204">
        <v>7.2030000000000003</v>
      </c>
      <c r="G1821" s="546">
        <f t="shared" si="54"/>
        <v>0</v>
      </c>
      <c r="H1821" s="546">
        <f t="shared" si="55"/>
        <v>0</v>
      </c>
    </row>
    <row r="1822" spans="1:8" ht="14.25">
      <c r="A1822" s="2312" t="s">
        <v>27842</v>
      </c>
      <c r="B1822" s="2312" t="s">
        <v>27311</v>
      </c>
      <c r="C1822" s="2107" t="s">
        <v>27843</v>
      </c>
      <c r="D1822" s="2108" t="s">
        <v>1112</v>
      </c>
      <c r="E1822" s="2109">
        <v>1</v>
      </c>
      <c r="F1822" s="2204">
        <v>4.7850000000000001</v>
      </c>
      <c r="G1822" s="546">
        <f t="shared" si="54"/>
        <v>0</v>
      </c>
      <c r="H1822" s="546">
        <f t="shared" si="55"/>
        <v>0</v>
      </c>
    </row>
    <row r="1823" spans="1:8" ht="14.25">
      <c r="A1823" s="2312" t="s">
        <v>27844</v>
      </c>
      <c r="B1823" s="2312" t="s">
        <v>27311</v>
      </c>
      <c r="C1823" s="2107" t="s">
        <v>27845</v>
      </c>
      <c r="D1823" s="2108" t="s">
        <v>1112</v>
      </c>
      <c r="E1823" s="2109">
        <v>1</v>
      </c>
      <c r="F1823" s="2204">
        <v>4.76</v>
      </c>
      <c r="G1823" s="546">
        <f t="shared" si="54"/>
        <v>0</v>
      </c>
      <c r="H1823" s="546">
        <f t="shared" si="55"/>
        <v>0</v>
      </c>
    </row>
    <row r="1824" spans="1:8" ht="14.25">
      <c r="A1824" s="2312" t="s">
        <v>27846</v>
      </c>
      <c r="B1824" s="2312" t="s">
        <v>27311</v>
      </c>
      <c r="C1824" s="2107" t="s">
        <v>27847</v>
      </c>
      <c r="D1824" s="2108" t="s">
        <v>1112</v>
      </c>
      <c r="E1824" s="2109">
        <v>1</v>
      </c>
      <c r="F1824" s="2204">
        <v>4.7080000000000002</v>
      </c>
      <c r="G1824" s="546">
        <f t="shared" si="54"/>
        <v>0</v>
      </c>
      <c r="H1824" s="546">
        <f t="shared" si="55"/>
        <v>0</v>
      </c>
    </row>
    <row r="1825" spans="1:8" ht="14.25">
      <c r="A1825" s="2312" t="s">
        <v>27848</v>
      </c>
      <c r="B1825" s="2312" t="s">
        <v>27311</v>
      </c>
      <c r="C1825" s="2107" t="s">
        <v>27849</v>
      </c>
      <c r="D1825" s="2108" t="s">
        <v>1112</v>
      </c>
      <c r="E1825" s="2109">
        <v>1</v>
      </c>
      <c r="F1825" s="2204">
        <v>7.4729999999999999</v>
      </c>
      <c r="G1825" s="546">
        <f t="shared" si="54"/>
        <v>0</v>
      </c>
      <c r="H1825" s="546">
        <f t="shared" si="55"/>
        <v>0</v>
      </c>
    </row>
    <row r="1826" spans="1:8" ht="14.25">
      <c r="A1826" s="2312" t="s">
        <v>27850</v>
      </c>
      <c r="B1826" s="2312" t="s">
        <v>27311</v>
      </c>
      <c r="C1826" s="2107" t="s">
        <v>27851</v>
      </c>
      <c r="D1826" s="2108" t="s">
        <v>1112</v>
      </c>
      <c r="E1826" s="2109">
        <v>1</v>
      </c>
      <c r="F1826" s="2204">
        <v>6.6150000000000002</v>
      </c>
      <c r="G1826" s="546">
        <f t="shared" si="54"/>
        <v>0</v>
      </c>
      <c r="H1826" s="546">
        <f t="shared" si="55"/>
        <v>0</v>
      </c>
    </row>
    <row r="1827" spans="1:8" ht="14.25">
      <c r="A1827" s="2312" t="s">
        <v>27852</v>
      </c>
      <c r="B1827" s="2312" t="s">
        <v>27311</v>
      </c>
      <c r="C1827" s="2107" t="s">
        <v>27853</v>
      </c>
      <c r="D1827" s="2108" t="s">
        <v>1112</v>
      </c>
      <c r="E1827" s="2109">
        <v>1</v>
      </c>
      <c r="F1827" s="2204">
        <v>6.5910000000000002</v>
      </c>
      <c r="G1827" s="546">
        <f t="shared" si="54"/>
        <v>0</v>
      </c>
      <c r="H1827" s="546">
        <f t="shared" si="55"/>
        <v>0</v>
      </c>
    </row>
    <row r="1828" spans="1:8" ht="14.25">
      <c r="A1828" s="2312" t="s">
        <v>27854</v>
      </c>
      <c r="B1828" s="2312" t="s">
        <v>27311</v>
      </c>
      <c r="C1828" s="2107" t="s">
        <v>27855</v>
      </c>
      <c r="D1828" s="2108" t="s">
        <v>1112</v>
      </c>
      <c r="E1828" s="2109">
        <v>1</v>
      </c>
      <c r="F1828" s="2204">
        <v>6.5910000000000002</v>
      </c>
      <c r="G1828" s="546">
        <f t="shared" si="54"/>
        <v>0</v>
      </c>
      <c r="H1828" s="546">
        <f t="shared" si="55"/>
        <v>0</v>
      </c>
    </row>
    <row r="1829" spans="1:8" ht="14.25">
      <c r="A1829" s="2312" t="s">
        <v>27856</v>
      </c>
      <c r="B1829" s="2312" t="s">
        <v>27311</v>
      </c>
      <c r="C1829" s="2107" t="s">
        <v>27857</v>
      </c>
      <c r="D1829" s="2108" t="s">
        <v>1112</v>
      </c>
      <c r="E1829" s="2109">
        <v>1</v>
      </c>
      <c r="F1829" s="2204">
        <v>6.7619999999999996</v>
      </c>
      <c r="G1829" s="546">
        <f t="shared" si="54"/>
        <v>0</v>
      </c>
      <c r="H1829" s="546">
        <f t="shared" si="55"/>
        <v>0</v>
      </c>
    </row>
    <row r="1830" spans="1:8" ht="14.25">
      <c r="A1830" s="2312" t="s">
        <v>27858</v>
      </c>
      <c r="B1830" s="2312" t="s">
        <v>27311</v>
      </c>
      <c r="C1830" s="2107" t="s">
        <v>27859</v>
      </c>
      <c r="D1830" s="2108" t="s">
        <v>1112</v>
      </c>
      <c r="E1830" s="2109">
        <v>1</v>
      </c>
      <c r="F1830" s="2204">
        <v>6.7869999999999999</v>
      </c>
      <c r="G1830" s="546">
        <f t="shared" si="54"/>
        <v>0</v>
      </c>
      <c r="H1830" s="546">
        <f t="shared" si="55"/>
        <v>0</v>
      </c>
    </row>
    <row r="1831" spans="1:8" ht="14.25">
      <c r="A1831" s="2312" t="s">
        <v>27860</v>
      </c>
      <c r="B1831" s="2312" t="s">
        <v>27311</v>
      </c>
      <c r="C1831" s="2107" t="s">
        <v>27861</v>
      </c>
      <c r="D1831" s="2108" t="s">
        <v>1112</v>
      </c>
      <c r="E1831" s="2109">
        <v>1</v>
      </c>
      <c r="F1831" s="2204">
        <v>6.7619999999999996</v>
      </c>
      <c r="G1831" s="546">
        <f t="shared" si="54"/>
        <v>0</v>
      </c>
      <c r="H1831" s="546">
        <f t="shared" si="55"/>
        <v>0</v>
      </c>
    </row>
    <row r="1832" spans="1:8" ht="14.25">
      <c r="A1832" s="2312" t="s">
        <v>27862</v>
      </c>
      <c r="B1832" s="2312" t="s">
        <v>27311</v>
      </c>
      <c r="C1832" s="2107" t="s">
        <v>27863</v>
      </c>
      <c r="D1832" s="2108" t="s">
        <v>1112</v>
      </c>
      <c r="E1832" s="2109">
        <v>1</v>
      </c>
      <c r="F1832" s="2204">
        <v>7.35</v>
      </c>
      <c r="G1832" s="546">
        <f t="shared" si="54"/>
        <v>0</v>
      </c>
      <c r="H1832" s="546">
        <f t="shared" si="55"/>
        <v>0</v>
      </c>
    </row>
    <row r="1833" spans="1:8" ht="14.25">
      <c r="A1833" s="2312" t="s">
        <v>27864</v>
      </c>
      <c r="B1833" s="2312" t="s">
        <v>27311</v>
      </c>
      <c r="C1833" s="2107" t="s">
        <v>27865</v>
      </c>
      <c r="D1833" s="2108" t="s">
        <v>1112</v>
      </c>
      <c r="E1833" s="2109">
        <v>1</v>
      </c>
      <c r="F1833" s="2204">
        <v>7.3259999999999996</v>
      </c>
      <c r="G1833" s="546">
        <f t="shared" si="54"/>
        <v>0</v>
      </c>
      <c r="H1833" s="546">
        <f t="shared" si="55"/>
        <v>0</v>
      </c>
    </row>
    <row r="1834" spans="1:8" ht="14.25">
      <c r="A1834" s="2312" t="s">
        <v>27866</v>
      </c>
      <c r="B1834" s="2312" t="s">
        <v>27311</v>
      </c>
      <c r="C1834" s="2107" t="s">
        <v>27867</v>
      </c>
      <c r="D1834" s="2108" t="s">
        <v>1112</v>
      </c>
      <c r="E1834" s="2109">
        <v>1</v>
      </c>
      <c r="F1834" s="2204">
        <v>7.35</v>
      </c>
      <c r="G1834" s="546">
        <f t="shared" si="54"/>
        <v>0</v>
      </c>
      <c r="H1834" s="546">
        <f t="shared" si="55"/>
        <v>0</v>
      </c>
    </row>
    <row r="1835" spans="1:8" ht="14.25">
      <c r="A1835" s="2312" t="s">
        <v>27868</v>
      </c>
      <c r="B1835" s="2312" t="s">
        <v>27311</v>
      </c>
      <c r="C1835" s="2107" t="s">
        <v>27869</v>
      </c>
      <c r="D1835" s="2108" t="s">
        <v>1112</v>
      </c>
      <c r="E1835" s="2109">
        <v>1</v>
      </c>
      <c r="F1835" s="2204">
        <v>12.090999999999999</v>
      </c>
      <c r="G1835" s="546">
        <f t="shared" si="54"/>
        <v>0</v>
      </c>
      <c r="H1835" s="546">
        <f t="shared" si="55"/>
        <v>0</v>
      </c>
    </row>
    <row r="1836" spans="1:8" ht="14.25">
      <c r="A1836" s="2312" t="s">
        <v>27870</v>
      </c>
      <c r="B1836" s="2312" t="s">
        <v>27311</v>
      </c>
      <c r="C1836" s="2107" t="s">
        <v>27871</v>
      </c>
      <c r="D1836" s="2108" t="s">
        <v>1112</v>
      </c>
      <c r="E1836" s="2109">
        <v>1</v>
      </c>
      <c r="F1836" s="2204">
        <v>59.805</v>
      </c>
      <c r="G1836" s="546">
        <f t="shared" si="54"/>
        <v>0</v>
      </c>
      <c r="H1836" s="546">
        <f t="shared" si="55"/>
        <v>0</v>
      </c>
    </row>
    <row r="1837" spans="1:8" ht="14.25">
      <c r="A1837" s="2312" t="s">
        <v>27872</v>
      </c>
      <c r="B1837" s="2312" t="s">
        <v>27311</v>
      </c>
      <c r="C1837" s="2107" t="s">
        <v>27873</v>
      </c>
      <c r="D1837" s="2108" t="s">
        <v>1112</v>
      </c>
      <c r="E1837" s="2109">
        <v>1</v>
      </c>
      <c r="F1837" s="2204">
        <v>53.9</v>
      </c>
      <c r="G1837" s="546">
        <f t="shared" ref="G1837:G1846" si="56">F1837*$I$2</f>
        <v>0</v>
      </c>
      <c r="H1837" s="546">
        <f t="shared" ref="H1837:H1846" si="57">G1837-G1837*($I$1)</f>
        <v>0</v>
      </c>
    </row>
    <row r="1838" spans="1:8" ht="14.25">
      <c r="A1838" s="2312" t="s">
        <v>27874</v>
      </c>
      <c r="B1838" s="2312" t="s">
        <v>27311</v>
      </c>
      <c r="C1838" s="2107" t="s">
        <v>27875</v>
      </c>
      <c r="D1838" s="2108" t="s">
        <v>1112</v>
      </c>
      <c r="E1838" s="2109">
        <v>1</v>
      </c>
      <c r="F1838" s="2204">
        <v>53.631</v>
      </c>
      <c r="G1838" s="546">
        <f t="shared" si="56"/>
        <v>0</v>
      </c>
      <c r="H1838" s="546">
        <f t="shared" si="57"/>
        <v>0</v>
      </c>
    </row>
    <row r="1839" spans="1:8" ht="14.25">
      <c r="A1839" s="2312" t="s">
        <v>27876</v>
      </c>
      <c r="B1839" s="2312" t="s">
        <v>27311</v>
      </c>
      <c r="C1839" s="2107" t="s">
        <v>27877</v>
      </c>
      <c r="D1839" s="2108" t="s">
        <v>1112</v>
      </c>
      <c r="E1839" s="2109">
        <v>1</v>
      </c>
      <c r="F1839" s="2204">
        <v>56.029000000000003</v>
      </c>
      <c r="G1839" s="546">
        <f t="shared" si="56"/>
        <v>0</v>
      </c>
      <c r="H1839" s="546">
        <f t="shared" si="57"/>
        <v>0</v>
      </c>
    </row>
    <row r="1840" spans="1:8" ht="14.25">
      <c r="A1840" s="2312" t="s">
        <v>27878</v>
      </c>
      <c r="B1840" s="2312" t="s">
        <v>27311</v>
      </c>
      <c r="C1840" s="2107" t="s">
        <v>27879</v>
      </c>
      <c r="D1840" s="2108" t="s">
        <v>1112</v>
      </c>
      <c r="E1840" s="2109">
        <v>1</v>
      </c>
      <c r="F1840" s="2204">
        <v>68.037000000000006</v>
      </c>
      <c r="G1840" s="546">
        <f t="shared" si="56"/>
        <v>0</v>
      </c>
      <c r="H1840" s="546">
        <f t="shared" si="57"/>
        <v>0</v>
      </c>
    </row>
    <row r="1841" spans="1:8" ht="14.25">
      <c r="A1841" s="2312" t="s">
        <v>27880</v>
      </c>
      <c r="B1841" s="2312" t="s">
        <v>27311</v>
      </c>
      <c r="C1841" s="2107" t="s">
        <v>27881</v>
      </c>
      <c r="D1841" s="2108" t="s">
        <v>1112</v>
      </c>
      <c r="E1841" s="2109">
        <v>1</v>
      </c>
      <c r="F1841" s="2204">
        <v>64.019000000000005</v>
      </c>
      <c r="G1841" s="546">
        <f t="shared" si="56"/>
        <v>0</v>
      </c>
      <c r="H1841" s="546">
        <f t="shared" si="57"/>
        <v>0</v>
      </c>
    </row>
    <row r="1842" spans="1:8" ht="14.25">
      <c r="A1842" s="2312" t="s">
        <v>27882</v>
      </c>
      <c r="B1842" s="2312" t="s">
        <v>27311</v>
      </c>
      <c r="C1842" s="2107" t="s">
        <v>27883</v>
      </c>
      <c r="D1842" s="2108" t="s">
        <v>1112</v>
      </c>
      <c r="E1842" s="2109">
        <v>1</v>
      </c>
      <c r="F1842" s="2204">
        <v>61.03</v>
      </c>
      <c r="G1842" s="546">
        <f t="shared" si="56"/>
        <v>0</v>
      </c>
      <c r="H1842" s="546">
        <f t="shared" si="57"/>
        <v>0</v>
      </c>
    </row>
    <row r="1843" spans="1:8" ht="14.25">
      <c r="A1843" s="2582" t="s">
        <v>27884</v>
      </c>
      <c r="B1843" s="2582" t="s">
        <v>27311</v>
      </c>
      <c r="C1843" s="2107" t="s">
        <v>27885</v>
      </c>
      <c r="D1843" s="2583" t="s">
        <v>1112</v>
      </c>
      <c r="E1843" s="2584">
        <v>1</v>
      </c>
      <c r="F1843" s="2204">
        <v>62.843000000000004</v>
      </c>
      <c r="G1843" s="546">
        <f t="shared" si="56"/>
        <v>0</v>
      </c>
      <c r="H1843" s="546">
        <f t="shared" si="57"/>
        <v>0</v>
      </c>
    </row>
    <row r="1844" spans="1:8" ht="14.25">
      <c r="A1844" s="2312" t="s">
        <v>27886</v>
      </c>
      <c r="B1844" s="2312" t="s">
        <v>27311</v>
      </c>
      <c r="C1844" s="2107" t="s">
        <v>27887</v>
      </c>
      <c r="D1844" s="2108" t="s">
        <v>1112</v>
      </c>
      <c r="E1844" s="2109">
        <v>1</v>
      </c>
      <c r="F1844" s="2204">
        <v>56.055</v>
      </c>
      <c r="G1844" s="546">
        <f t="shared" si="56"/>
        <v>0</v>
      </c>
      <c r="H1844" s="546">
        <f t="shared" si="57"/>
        <v>0</v>
      </c>
    </row>
    <row r="1845" spans="1:8" ht="14.25">
      <c r="A1845" s="2312" t="s">
        <v>27888</v>
      </c>
      <c r="B1845" s="2312" t="s">
        <v>27311</v>
      </c>
      <c r="C1845" s="2107" t="s">
        <v>27889</v>
      </c>
      <c r="D1845" s="2108" t="s">
        <v>1112</v>
      </c>
      <c r="E1845" s="2109">
        <v>1</v>
      </c>
      <c r="F1845" s="2204">
        <v>4.1900000000000004</v>
      </c>
      <c r="G1845" s="546">
        <f t="shared" si="56"/>
        <v>0</v>
      </c>
      <c r="H1845" s="546">
        <f t="shared" si="57"/>
        <v>0</v>
      </c>
    </row>
    <row r="1846" spans="1:8" ht="14.25">
      <c r="A1846" s="2312" t="s">
        <v>27890</v>
      </c>
      <c r="B1846" s="2312" t="s">
        <v>27311</v>
      </c>
      <c r="C1846" s="2107" t="s">
        <v>27891</v>
      </c>
      <c r="D1846" s="2108" t="s">
        <v>1112</v>
      </c>
      <c r="E1846" s="2109">
        <v>1</v>
      </c>
      <c r="F1846" s="2204">
        <v>4.1900000000000004</v>
      </c>
      <c r="G1846" s="546">
        <f t="shared" si="56"/>
        <v>0</v>
      </c>
      <c r="H1846" s="546">
        <f t="shared" si="57"/>
        <v>0</v>
      </c>
    </row>
    <row r="1847" spans="1:8" ht="14.25">
      <c r="A1847" s="250"/>
      <c r="B1847" s="250"/>
      <c r="C1847" s="485" t="s">
        <v>27892</v>
      </c>
      <c r="D1847" s="232"/>
      <c r="E1847" s="232"/>
      <c r="F1847" s="124"/>
    </row>
    <row r="1848" spans="1:8" ht="14.25">
      <c r="A1848" s="2312" t="s">
        <v>27893</v>
      </c>
      <c r="B1848" s="2312" t="s">
        <v>27664</v>
      </c>
      <c r="C1848" s="2107" t="s">
        <v>27894</v>
      </c>
      <c r="D1848" s="2108" t="s">
        <v>1112</v>
      </c>
      <c r="E1848" s="2109">
        <v>1</v>
      </c>
      <c r="F1848" s="2204">
        <v>2.907</v>
      </c>
      <c r="G1848" s="546">
        <f t="shared" ref="G1848:G1911" si="58">F1848*$I$2</f>
        <v>0</v>
      </c>
      <c r="H1848" s="546">
        <f t="shared" ref="H1848:H1911" si="59">G1848-G1848*($I$1)</f>
        <v>0</v>
      </c>
    </row>
    <row r="1849" spans="1:8" ht="14.25">
      <c r="A1849" s="2312" t="s">
        <v>27895</v>
      </c>
      <c r="B1849" s="2312" t="s">
        <v>27664</v>
      </c>
      <c r="C1849" s="2107" t="s">
        <v>27896</v>
      </c>
      <c r="D1849" s="2108" t="s">
        <v>1112</v>
      </c>
      <c r="E1849" s="2109">
        <v>1</v>
      </c>
      <c r="F1849" s="2204">
        <v>2.83</v>
      </c>
      <c r="G1849" s="546">
        <f t="shared" si="58"/>
        <v>0</v>
      </c>
      <c r="H1849" s="546">
        <f t="shared" si="59"/>
        <v>0</v>
      </c>
    </row>
    <row r="1850" spans="1:8" ht="14.25">
      <c r="A1850" s="2312" t="s">
        <v>27897</v>
      </c>
      <c r="B1850" s="2312" t="s">
        <v>27664</v>
      </c>
      <c r="C1850" s="2107" t="s">
        <v>27898</v>
      </c>
      <c r="D1850" s="2108" t="s">
        <v>1112</v>
      </c>
      <c r="E1850" s="2109">
        <v>1</v>
      </c>
      <c r="F1850" s="2204">
        <v>2.8050000000000002</v>
      </c>
      <c r="G1850" s="546">
        <f t="shared" si="58"/>
        <v>0</v>
      </c>
      <c r="H1850" s="546">
        <f t="shared" si="59"/>
        <v>0</v>
      </c>
    </row>
    <row r="1851" spans="1:8" ht="14.25">
      <c r="A1851" s="2312" t="s">
        <v>27899</v>
      </c>
      <c r="B1851" s="2312" t="s">
        <v>27664</v>
      </c>
      <c r="C1851" s="2107" t="s">
        <v>27900</v>
      </c>
      <c r="D1851" s="2108" t="s">
        <v>1112</v>
      </c>
      <c r="E1851" s="2109">
        <v>1</v>
      </c>
      <c r="F1851" s="2204">
        <v>2.94</v>
      </c>
      <c r="G1851" s="546">
        <f t="shared" si="58"/>
        <v>0</v>
      </c>
      <c r="H1851" s="546">
        <f t="shared" si="59"/>
        <v>0</v>
      </c>
    </row>
    <row r="1852" spans="1:8" ht="14.25">
      <c r="A1852" s="2312" t="s">
        <v>27901</v>
      </c>
      <c r="B1852" s="2312" t="s">
        <v>27664</v>
      </c>
      <c r="C1852" s="2107" t="s">
        <v>27902</v>
      </c>
      <c r="D1852" s="2108" t="s">
        <v>1112</v>
      </c>
      <c r="E1852" s="2109">
        <v>1</v>
      </c>
      <c r="F1852" s="2204">
        <v>2.891</v>
      </c>
      <c r="G1852" s="546">
        <f t="shared" si="58"/>
        <v>0</v>
      </c>
      <c r="H1852" s="546">
        <f t="shared" si="59"/>
        <v>0</v>
      </c>
    </row>
    <row r="1853" spans="1:8" ht="14.25">
      <c r="A1853" s="2312" t="s">
        <v>27903</v>
      </c>
      <c r="B1853" s="2312" t="s">
        <v>27664</v>
      </c>
      <c r="C1853" s="2107" t="s">
        <v>27904</v>
      </c>
      <c r="D1853" s="2108" t="s">
        <v>1112</v>
      </c>
      <c r="E1853" s="2109">
        <v>1</v>
      </c>
      <c r="F1853" s="2204">
        <v>2.8180000000000001</v>
      </c>
      <c r="G1853" s="546">
        <f t="shared" si="58"/>
        <v>0</v>
      </c>
      <c r="H1853" s="546">
        <f t="shared" si="59"/>
        <v>0</v>
      </c>
    </row>
    <row r="1854" spans="1:8" ht="14.25">
      <c r="A1854" s="2312" t="s">
        <v>27905</v>
      </c>
      <c r="B1854" s="2312" t="s">
        <v>27664</v>
      </c>
      <c r="C1854" s="2107" t="s">
        <v>27906</v>
      </c>
      <c r="D1854" s="2108" t="s">
        <v>1112</v>
      </c>
      <c r="E1854" s="2109">
        <v>1</v>
      </c>
      <c r="F1854" s="2204">
        <v>11.834</v>
      </c>
      <c r="G1854" s="546">
        <f t="shared" si="58"/>
        <v>0</v>
      </c>
      <c r="H1854" s="546">
        <f t="shared" si="59"/>
        <v>0</v>
      </c>
    </row>
    <row r="1855" spans="1:8" ht="14.25">
      <c r="A1855" s="2312" t="s">
        <v>27907</v>
      </c>
      <c r="B1855" s="2312" t="s">
        <v>27664</v>
      </c>
      <c r="C1855" s="2107" t="s">
        <v>27908</v>
      </c>
      <c r="D1855" s="2108" t="s">
        <v>1112</v>
      </c>
      <c r="E1855" s="2109">
        <v>1</v>
      </c>
      <c r="F1855" s="2204">
        <v>3.319</v>
      </c>
      <c r="G1855" s="546">
        <f t="shared" si="58"/>
        <v>0</v>
      </c>
      <c r="H1855" s="546">
        <f t="shared" si="59"/>
        <v>0</v>
      </c>
    </row>
    <row r="1856" spans="1:8" ht="14.25">
      <c r="A1856" s="2582" t="s">
        <v>27909</v>
      </c>
      <c r="B1856" s="2582" t="s">
        <v>27664</v>
      </c>
      <c r="C1856" s="2107" t="s">
        <v>27910</v>
      </c>
      <c r="D1856" s="2583" t="s">
        <v>1112</v>
      </c>
      <c r="E1856" s="2584">
        <v>1</v>
      </c>
      <c r="F1856" s="2204">
        <v>5.2210000000000001</v>
      </c>
      <c r="G1856" s="546">
        <f t="shared" si="58"/>
        <v>0</v>
      </c>
      <c r="H1856" s="546">
        <f t="shared" si="59"/>
        <v>0</v>
      </c>
    </row>
    <row r="1857" spans="1:8" ht="14.25">
      <c r="A1857" s="2582" t="s">
        <v>27911</v>
      </c>
      <c r="B1857" s="2582" t="s">
        <v>27664</v>
      </c>
      <c r="C1857" s="2107" t="s">
        <v>27912</v>
      </c>
      <c r="D1857" s="2583" t="s">
        <v>1112</v>
      </c>
      <c r="E1857" s="2584">
        <v>1</v>
      </c>
      <c r="F1857" s="2204">
        <v>5.03</v>
      </c>
      <c r="G1857" s="546">
        <f t="shared" si="58"/>
        <v>0</v>
      </c>
      <c r="H1857" s="546">
        <f t="shared" si="59"/>
        <v>0</v>
      </c>
    </row>
    <row r="1858" spans="1:8" ht="14.25">
      <c r="A1858" s="2312" t="s">
        <v>27913</v>
      </c>
      <c r="B1858" s="2312" t="s">
        <v>27664</v>
      </c>
      <c r="C1858" s="2107" t="s">
        <v>27914</v>
      </c>
      <c r="D1858" s="2108" t="s">
        <v>1112</v>
      </c>
      <c r="E1858" s="2109">
        <v>1</v>
      </c>
      <c r="F1858" s="2204">
        <v>57.649000000000001</v>
      </c>
      <c r="G1858" s="546">
        <f t="shared" si="58"/>
        <v>0</v>
      </c>
      <c r="H1858" s="546">
        <f t="shared" si="59"/>
        <v>0</v>
      </c>
    </row>
    <row r="1859" spans="1:8" ht="14.25">
      <c r="A1859" s="2312" t="s">
        <v>27915</v>
      </c>
      <c r="B1859" s="2312" t="s">
        <v>27664</v>
      </c>
      <c r="C1859" s="2107" t="s">
        <v>27916</v>
      </c>
      <c r="D1859" s="2108" t="s">
        <v>1112</v>
      </c>
      <c r="E1859" s="2109">
        <v>1</v>
      </c>
      <c r="F1859" s="2204">
        <v>0.56799999999999995</v>
      </c>
      <c r="G1859" s="546">
        <f t="shared" si="58"/>
        <v>0</v>
      </c>
      <c r="H1859" s="546">
        <f t="shared" si="59"/>
        <v>0</v>
      </c>
    </row>
    <row r="1860" spans="1:8" ht="14.25">
      <c r="A1860" s="2312" t="s">
        <v>27917</v>
      </c>
      <c r="B1860" s="2312" t="s">
        <v>27664</v>
      </c>
      <c r="C1860" s="2107" t="s">
        <v>27918</v>
      </c>
      <c r="D1860" s="2108" t="s">
        <v>1112</v>
      </c>
      <c r="E1860" s="2109">
        <v>1</v>
      </c>
      <c r="F1860" s="2204">
        <v>0.56100000000000005</v>
      </c>
      <c r="G1860" s="546">
        <f t="shared" si="58"/>
        <v>0</v>
      </c>
      <c r="H1860" s="546">
        <f t="shared" si="59"/>
        <v>0</v>
      </c>
    </row>
    <row r="1861" spans="1:8" ht="14.25">
      <c r="A1861" s="2312" t="s">
        <v>27919</v>
      </c>
      <c r="B1861" s="2312" t="s">
        <v>27664</v>
      </c>
      <c r="C1861" s="2107" t="s">
        <v>27920</v>
      </c>
      <c r="D1861" s="2108" t="s">
        <v>1112</v>
      </c>
      <c r="E1861" s="2109">
        <v>1</v>
      </c>
      <c r="F1861" s="2204">
        <v>0.55100000000000005</v>
      </c>
      <c r="G1861" s="546">
        <f t="shared" si="58"/>
        <v>0</v>
      </c>
      <c r="H1861" s="546">
        <f t="shared" si="59"/>
        <v>0</v>
      </c>
    </row>
    <row r="1862" spans="1:8" ht="14.25">
      <c r="A1862" s="2312" t="s">
        <v>27921</v>
      </c>
      <c r="B1862" s="2312" t="s">
        <v>27664</v>
      </c>
      <c r="C1862" s="2107" t="s">
        <v>27922</v>
      </c>
      <c r="D1862" s="2108" t="s">
        <v>1112</v>
      </c>
      <c r="E1862" s="2109">
        <v>1</v>
      </c>
      <c r="F1862" s="2204">
        <v>0.54600000000000004</v>
      </c>
      <c r="G1862" s="546">
        <f t="shared" si="58"/>
        <v>0</v>
      </c>
      <c r="H1862" s="546">
        <f t="shared" si="59"/>
        <v>0</v>
      </c>
    </row>
    <row r="1863" spans="1:8" ht="14.25">
      <c r="A1863" s="2312" t="s">
        <v>27923</v>
      </c>
      <c r="B1863" s="2312" t="s">
        <v>27664</v>
      </c>
      <c r="C1863" s="2107" t="s">
        <v>27924</v>
      </c>
      <c r="D1863" s="2108" t="s">
        <v>1112</v>
      </c>
      <c r="E1863" s="2109">
        <v>1</v>
      </c>
      <c r="F1863" s="2204">
        <v>0.53900000000000003</v>
      </c>
      <c r="G1863" s="546">
        <f t="shared" si="58"/>
        <v>0</v>
      </c>
      <c r="H1863" s="546">
        <f t="shared" si="59"/>
        <v>0</v>
      </c>
    </row>
    <row r="1864" spans="1:8" ht="14.25">
      <c r="A1864" s="2312" t="s">
        <v>27925</v>
      </c>
      <c r="B1864" s="2312" t="s">
        <v>27664</v>
      </c>
      <c r="C1864" s="2107" t="s">
        <v>27926</v>
      </c>
      <c r="D1864" s="2108" t="s">
        <v>1112</v>
      </c>
      <c r="E1864" s="2109">
        <v>1</v>
      </c>
      <c r="F1864" s="2204">
        <v>0.53700000000000003</v>
      </c>
      <c r="G1864" s="546">
        <f t="shared" si="58"/>
        <v>0</v>
      </c>
      <c r="H1864" s="546">
        <f t="shared" si="59"/>
        <v>0</v>
      </c>
    </row>
    <row r="1865" spans="1:8" ht="14.25">
      <c r="A1865" s="2312" t="s">
        <v>27927</v>
      </c>
      <c r="B1865" s="2312" t="s">
        <v>27664</v>
      </c>
      <c r="C1865" s="2107" t="s">
        <v>27928</v>
      </c>
      <c r="D1865" s="2108" t="s">
        <v>1112</v>
      </c>
      <c r="E1865" s="2109">
        <v>1</v>
      </c>
      <c r="F1865" s="2204">
        <v>0.53400000000000003</v>
      </c>
      <c r="G1865" s="546">
        <f t="shared" si="58"/>
        <v>0</v>
      </c>
      <c r="H1865" s="546">
        <f t="shared" si="59"/>
        <v>0</v>
      </c>
    </row>
    <row r="1866" spans="1:8" ht="14.25">
      <c r="A1866" s="2312" t="s">
        <v>27929</v>
      </c>
      <c r="B1866" s="2312" t="s">
        <v>27664</v>
      </c>
      <c r="C1866" s="2107" t="s">
        <v>27930</v>
      </c>
      <c r="D1866" s="2108" t="s">
        <v>1112</v>
      </c>
      <c r="E1866" s="2109">
        <v>1</v>
      </c>
      <c r="F1866" s="2204">
        <v>0.78600000000000003</v>
      </c>
      <c r="G1866" s="546">
        <f t="shared" si="58"/>
        <v>0</v>
      </c>
      <c r="H1866" s="546">
        <f t="shared" si="59"/>
        <v>0</v>
      </c>
    </row>
    <row r="1867" spans="1:8" ht="14.25">
      <c r="A1867" s="2312" t="s">
        <v>27931</v>
      </c>
      <c r="B1867" s="2312" t="s">
        <v>27664</v>
      </c>
      <c r="C1867" s="2107" t="s">
        <v>27932</v>
      </c>
      <c r="D1867" s="2108" t="s">
        <v>1112</v>
      </c>
      <c r="E1867" s="2109">
        <v>1</v>
      </c>
      <c r="F1867" s="2204">
        <v>0.77400000000000002</v>
      </c>
      <c r="G1867" s="546">
        <f t="shared" si="58"/>
        <v>0</v>
      </c>
      <c r="H1867" s="546">
        <f t="shared" si="59"/>
        <v>0</v>
      </c>
    </row>
    <row r="1868" spans="1:8" ht="14.25">
      <c r="A1868" s="2312" t="s">
        <v>27933</v>
      </c>
      <c r="B1868" s="2312" t="s">
        <v>27664</v>
      </c>
      <c r="C1868" s="2107" t="s">
        <v>27934</v>
      </c>
      <c r="D1868" s="2108" t="s">
        <v>1112</v>
      </c>
      <c r="E1868" s="2109">
        <v>1</v>
      </c>
      <c r="F1868" s="2204">
        <v>0.76</v>
      </c>
      <c r="G1868" s="546">
        <f t="shared" si="58"/>
        <v>0</v>
      </c>
      <c r="H1868" s="546">
        <f t="shared" si="59"/>
        <v>0</v>
      </c>
    </row>
    <row r="1869" spans="1:8" ht="14.25">
      <c r="A1869" s="2312" t="s">
        <v>27935</v>
      </c>
      <c r="B1869" s="2312" t="s">
        <v>27664</v>
      </c>
      <c r="C1869" s="2107" t="s">
        <v>27936</v>
      </c>
      <c r="D1869" s="2108" t="s">
        <v>1112</v>
      </c>
      <c r="E1869" s="2109">
        <v>1</v>
      </c>
      <c r="F1869" s="2204">
        <v>0.75</v>
      </c>
      <c r="G1869" s="546">
        <f t="shared" si="58"/>
        <v>0</v>
      </c>
      <c r="H1869" s="546">
        <f t="shared" si="59"/>
        <v>0</v>
      </c>
    </row>
    <row r="1870" spans="1:8" ht="14.25">
      <c r="A1870" s="2312" t="s">
        <v>27937</v>
      </c>
      <c r="B1870" s="2312" t="s">
        <v>27664</v>
      </c>
      <c r="C1870" s="2107" t="s">
        <v>27938</v>
      </c>
      <c r="D1870" s="2108" t="s">
        <v>1112</v>
      </c>
      <c r="E1870" s="2109">
        <v>1</v>
      </c>
      <c r="F1870" s="2204">
        <v>0.73299999999999998</v>
      </c>
      <c r="G1870" s="546">
        <f t="shared" si="58"/>
        <v>0</v>
      </c>
      <c r="H1870" s="546">
        <f t="shared" si="59"/>
        <v>0</v>
      </c>
    </row>
    <row r="1871" spans="1:8" ht="14.25">
      <c r="A1871" s="2582" t="s">
        <v>27939</v>
      </c>
      <c r="B1871" s="2582" t="s">
        <v>27664</v>
      </c>
      <c r="C1871" s="2107" t="s">
        <v>27940</v>
      </c>
      <c r="D1871" s="2583" t="s">
        <v>1112</v>
      </c>
      <c r="E1871" s="2584">
        <v>1</v>
      </c>
      <c r="F1871" s="2204">
        <v>5.2210000000000001</v>
      </c>
      <c r="G1871" s="546">
        <f t="shared" si="58"/>
        <v>0</v>
      </c>
      <c r="H1871" s="546">
        <f t="shared" si="59"/>
        <v>0</v>
      </c>
    </row>
    <row r="1872" spans="1:8" ht="14.25">
      <c r="A1872" s="2582" t="s">
        <v>27941</v>
      </c>
      <c r="B1872" s="2582" t="s">
        <v>27664</v>
      </c>
      <c r="C1872" s="2107" t="s">
        <v>27942</v>
      </c>
      <c r="D1872" s="2583" t="s">
        <v>1112</v>
      </c>
      <c r="E1872" s="2584">
        <v>1</v>
      </c>
      <c r="F1872" s="2204">
        <v>5.03</v>
      </c>
      <c r="G1872" s="546">
        <f t="shared" si="58"/>
        <v>0</v>
      </c>
      <c r="H1872" s="546">
        <f t="shared" si="59"/>
        <v>0</v>
      </c>
    </row>
    <row r="1873" spans="1:8" ht="14.25">
      <c r="A1873" s="2312" t="s">
        <v>27943</v>
      </c>
      <c r="B1873" s="2312" t="s">
        <v>27664</v>
      </c>
      <c r="C1873" s="2107" t="s">
        <v>27944</v>
      </c>
      <c r="D1873" s="2108" t="s">
        <v>1112</v>
      </c>
      <c r="E1873" s="2109">
        <v>1</v>
      </c>
      <c r="F1873" s="2204">
        <v>108.792</v>
      </c>
      <c r="G1873" s="546">
        <f t="shared" si="58"/>
        <v>0</v>
      </c>
      <c r="H1873" s="546">
        <f t="shared" si="59"/>
        <v>0</v>
      </c>
    </row>
    <row r="1874" spans="1:8" ht="14.25">
      <c r="A1874" s="2312" t="s">
        <v>27945</v>
      </c>
      <c r="B1874" s="2312" t="s">
        <v>27664</v>
      </c>
      <c r="C1874" s="2107" t="s">
        <v>27946</v>
      </c>
      <c r="D1874" s="2108" t="s">
        <v>1112</v>
      </c>
      <c r="E1874" s="2109">
        <v>1</v>
      </c>
      <c r="F1874" s="2204">
        <v>9.0649999999999995</v>
      </c>
      <c r="G1874" s="546">
        <f t="shared" si="58"/>
        <v>0</v>
      </c>
      <c r="H1874" s="546">
        <f t="shared" si="59"/>
        <v>0</v>
      </c>
    </row>
    <row r="1875" spans="1:8" ht="14.25">
      <c r="A1875" s="2312" t="s">
        <v>27947</v>
      </c>
      <c r="B1875" s="2312" t="s">
        <v>27664</v>
      </c>
      <c r="C1875" s="2107" t="s">
        <v>27948</v>
      </c>
      <c r="D1875" s="2108" t="s">
        <v>1112</v>
      </c>
      <c r="E1875" s="2109">
        <v>1</v>
      </c>
      <c r="F1875" s="2204">
        <v>8.7219999999999995</v>
      </c>
      <c r="G1875" s="546">
        <f t="shared" si="58"/>
        <v>0</v>
      </c>
      <c r="H1875" s="546">
        <f t="shared" si="59"/>
        <v>0</v>
      </c>
    </row>
    <row r="1876" spans="1:8" ht="14.25">
      <c r="A1876" s="2312" t="s">
        <v>27949</v>
      </c>
      <c r="B1876" s="2312" t="s">
        <v>27664</v>
      </c>
      <c r="C1876" s="2107" t="s">
        <v>27950</v>
      </c>
      <c r="D1876" s="2108" t="s">
        <v>1112</v>
      </c>
      <c r="E1876" s="2109">
        <v>1</v>
      </c>
      <c r="F1876" s="2204">
        <v>9.6039999999999992</v>
      </c>
      <c r="G1876" s="546">
        <f t="shared" si="58"/>
        <v>0</v>
      </c>
      <c r="H1876" s="546">
        <f t="shared" si="59"/>
        <v>0</v>
      </c>
    </row>
    <row r="1877" spans="1:8" ht="14.25">
      <c r="A1877" s="2312" t="s">
        <v>27951</v>
      </c>
      <c r="B1877" s="2312" t="s">
        <v>27664</v>
      </c>
      <c r="C1877" s="2107" t="s">
        <v>27952</v>
      </c>
      <c r="D1877" s="2108" t="s">
        <v>1112</v>
      </c>
      <c r="E1877" s="2109">
        <v>1</v>
      </c>
      <c r="F1877" s="2204">
        <v>115.934</v>
      </c>
      <c r="G1877" s="546">
        <f t="shared" si="58"/>
        <v>0</v>
      </c>
      <c r="H1877" s="546">
        <f t="shared" si="59"/>
        <v>0</v>
      </c>
    </row>
    <row r="1878" spans="1:8" ht="14.25">
      <c r="A1878" s="2582" t="s">
        <v>27953</v>
      </c>
      <c r="B1878" s="2582" t="s">
        <v>27664</v>
      </c>
      <c r="C1878" s="2107" t="s">
        <v>27954</v>
      </c>
      <c r="D1878" s="2583" t="s">
        <v>1112</v>
      </c>
      <c r="E1878" s="2584">
        <v>1</v>
      </c>
      <c r="F1878" s="2204">
        <v>0.77400000000000002</v>
      </c>
      <c r="G1878" s="546">
        <f t="shared" si="58"/>
        <v>0</v>
      </c>
      <c r="H1878" s="546">
        <f t="shared" si="59"/>
        <v>0</v>
      </c>
    </row>
    <row r="1879" spans="1:8" ht="14.25">
      <c r="A1879" s="2582" t="s">
        <v>27955</v>
      </c>
      <c r="B1879" s="2582" t="s">
        <v>27664</v>
      </c>
      <c r="C1879" s="2107" t="s">
        <v>27956</v>
      </c>
      <c r="D1879" s="2583" t="s">
        <v>1112</v>
      </c>
      <c r="E1879" s="2584">
        <v>1</v>
      </c>
      <c r="F1879" s="2204">
        <v>0.76200000000000001</v>
      </c>
      <c r="G1879" s="546">
        <f t="shared" si="58"/>
        <v>0</v>
      </c>
      <c r="H1879" s="546">
        <f t="shared" si="59"/>
        <v>0</v>
      </c>
    </row>
    <row r="1880" spans="1:8" ht="14.25">
      <c r="A1880" s="2312" t="s">
        <v>27957</v>
      </c>
      <c r="B1880" s="2312" t="s">
        <v>27664</v>
      </c>
      <c r="C1880" s="2107" t="s">
        <v>27958</v>
      </c>
      <c r="D1880" s="2108" t="s">
        <v>1112</v>
      </c>
      <c r="E1880" s="2109">
        <v>1</v>
      </c>
      <c r="F1880" s="2204">
        <v>0.80400000000000005</v>
      </c>
      <c r="G1880" s="546">
        <f t="shared" si="58"/>
        <v>0</v>
      </c>
      <c r="H1880" s="546">
        <f t="shared" si="59"/>
        <v>0</v>
      </c>
    </row>
    <row r="1881" spans="1:8" ht="14.25">
      <c r="A1881" s="2312" t="s">
        <v>27959</v>
      </c>
      <c r="B1881" s="2312" t="s">
        <v>27664</v>
      </c>
      <c r="C1881" s="2107" t="s">
        <v>27960</v>
      </c>
      <c r="D1881" s="2108" t="s">
        <v>1112</v>
      </c>
      <c r="E1881" s="2109">
        <v>1</v>
      </c>
      <c r="F1881" s="2204">
        <v>0.79100000000000004</v>
      </c>
      <c r="G1881" s="546">
        <f t="shared" si="58"/>
        <v>0</v>
      </c>
      <c r="H1881" s="546">
        <f t="shared" si="59"/>
        <v>0</v>
      </c>
    </row>
    <row r="1882" spans="1:8" ht="14.25">
      <c r="A1882" s="2312" t="s">
        <v>27961</v>
      </c>
      <c r="B1882" s="2312" t="s">
        <v>27664</v>
      </c>
      <c r="C1882" s="2107" t="s">
        <v>27962</v>
      </c>
      <c r="D1882" s="2108" t="s">
        <v>1112</v>
      </c>
      <c r="E1882" s="2109">
        <v>1</v>
      </c>
      <c r="F1882" s="2204">
        <v>7.5119999999999996</v>
      </c>
      <c r="G1882" s="546">
        <f t="shared" si="58"/>
        <v>0</v>
      </c>
      <c r="H1882" s="546">
        <f t="shared" si="59"/>
        <v>0</v>
      </c>
    </row>
    <row r="1883" spans="1:8" ht="14.25">
      <c r="A1883" s="2312" t="s">
        <v>27963</v>
      </c>
      <c r="B1883" s="2312" t="s">
        <v>27664</v>
      </c>
      <c r="C1883" s="2107" t="s">
        <v>27964</v>
      </c>
      <c r="D1883" s="2108" t="s">
        <v>1112</v>
      </c>
      <c r="E1883" s="2109">
        <v>1</v>
      </c>
      <c r="F1883" s="2204">
        <v>7.1260000000000003</v>
      </c>
      <c r="G1883" s="546">
        <f t="shared" si="58"/>
        <v>0</v>
      </c>
      <c r="H1883" s="546">
        <f t="shared" si="59"/>
        <v>0</v>
      </c>
    </row>
    <row r="1884" spans="1:8" ht="14.25">
      <c r="A1884" s="2312" t="s">
        <v>27965</v>
      </c>
      <c r="B1884" s="2312" t="s">
        <v>27664</v>
      </c>
      <c r="C1884" s="2107" t="s">
        <v>27966</v>
      </c>
      <c r="D1884" s="2108" t="s">
        <v>1112</v>
      </c>
      <c r="E1884" s="2109">
        <v>1</v>
      </c>
      <c r="F1884" s="2204">
        <v>11.345000000000001</v>
      </c>
      <c r="G1884" s="546">
        <f t="shared" si="58"/>
        <v>0</v>
      </c>
      <c r="H1884" s="546">
        <f t="shared" si="59"/>
        <v>0</v>
      </c>
    </row>
    <row r="1885" spans="1:8" ht="14.25">
      <c r="A1885" s="2312" t="s">
        <v>27967</v>
      </c>
      <c r="B1885" s="2312" t="s">
        <v>27664</v>
      </c>
      <c r="C1885" s="2107" t="s">
        <v>27968</v>
      </c>
      <c r="D1885" s="2108" t="s">
        <v>1112</v>
      </c>
      <c r="E1885" s="2109">
        <v>1</v>
      </c>
      <c r="F1885" s="2204">
        <v>10.547000000000001</v>
      </c>
      <c r="G1885" s="546">
        <f t="shared" si="58"/>
        <v>0</v>
      </c>
      <c r="H1885" s="546">
        <f t="shared" si="59"/>
        <v>0</v>
      </c>
    </row>
    <row r="1886" spans="1:8" ht="14.25">
      <c r="A1886" s="2312" t="s">
        <v>27969</v>
      </c>
      <c r="B1886" s="2312" t="s">
        <v>27664</v>
      </c>
      <c r="C1886" s="2107" t="s">
        <v>27970</v>
      </c>
      <c r="D1886" s="2108" t="s">
        <v>1112</v>
      </c>
      <c r="E1886" s="2109">
        <v>1</v>
      </c>
      <c r="F1886" s="2204">
        <v>9.4670000000000005</v>
      </c>
      <c r="G1886" s="546">
        <f t="shared" si="58"/>
        <v>0</v>
      </c>
      <c r="H1886" s="546">
        <f t="shared" si="59"/>
        <v>0</v>
      </c>
    </row>
    <row r="1887" spans="1:8" ht="14.25">
      <c r="A1887" s="2312" t="s">
        <v>27971</v>
      </c>
      <c r="B1887" s="2312" t="s">
        <v>27664</v>
      </c>
      <c r="C1887" s="2107" t="s">
        <v>27972</v>
      </c>
      <c r="D1887" s="2108" t="s">
        <v>1112</v>
      </c>
      <c r="E1887" s="2109">
        <v>1</v>
      </c>
      <c r="F1887" s="2204">
        <v>9.1839999999999993</v>
      </c>
      <c r="G1887" s="546">
        <f t="shared" si="58"/>
        <v>0</v>
      </c>
      <c r="H1887" s="546">
        <f t="shared" si="59"/>
        <v>0</v>
      </c>
    </row>
    <row r="1888" spans="1:8" ht="14.25">
      <c r="A1888" s="2312" t="s">
        <v>27973</v>
      </c>
      <c r="B1888" s="2312" t="s">
        <v>27664</v>
      </c>
      <c r="C1888" s="2107" t="s">
        <v>27974</v>
      </c>
      <c r="D1888" s="2108" t="s">
        <v>1112</v>
      </c>
      <c r="E1888" s="2109">
        <v>1</v>
      </c>
      <c r="F1888" s="2204">
        <v>10.316000000000001</v>
      </c>
      <c r="G1888" s="546">
        <f t="shared" si="58"/>
        <v>0</v>
      </c>
      <c r="H1888" s="546">
        <f t="shared" si="59"/>
        <v>0</v>
      </c>
    </row>
    <row r="1889" spans="1:8" ht="14.25">
      <c r="A1889" s="2312" t="s">
        <v>27975</v>
      </c>
      <c r="B1889" s="2312" t="s">
        <v>27664</v>
      </c>
      <c r="C1889" s="2107" t="s">
        <v>27976</v>
      </c>
      <c r="D1889" s="2108" t="s">
        <v>1112</v>
      </c>
      <c r="E1889" s="2109">
        <v>1</v>
      </c>
      <c r="F1889" s="2204">
        <v>8.31</v>
      </c>
      <c r="G1889" s="546">
        <f t="shared" si="58"/>
        <v>0</v>
      </c>
      <c r="H1889" s="546">
        <f t="shared" si="59"/>
        <v>0</v>
      </c>
    </row>
    <row r="1890" spans="1:8" ht="14.25">
      <c r="A1890" s="2312" t="s">
        <v>27977</v>
      </c>
      <c r="B1890" s="2312" t="s">
        <v>27664</v>
      </c>
      <c r="C1890" s="2107" t="s">
        <v>27978</v>
      </c>
      <c r="D1890" s="2108" t="s">
        <v>1112</v>
      </c>
      <c r="E1890" s="2109">
        <v>1</v>
      </c>
      <c r="F1890" s="2204">
        <v>0.875</v>
      </c>
      <c r="G1890" s="546">
        <f t="shared" si="58"/>
        <v>0</v>
      </c>
      <c r="H1890" s="546">
        <f t="shared" si="59"/>
        <v>0</v>
      </c>
    </row>
    <row r="1891" spans="1:8" ht="14.25">
      <c r="A1891" s="2312" t="s">
        <v>27979</v>
      </c>
      <c r="B1891" s="2312" t="s">
        <v>27664</v>
      </c>
      <c r="C1891" s="2107" t="s">
        <v>27980</v>
      </c>
      <c r="D1891" s="2108" t="s">
        <v>1112</v>
      </c>
      <c r="E1891" s="2109">
        <v>1</v>
      </c>
      <c r="F1891" s="2204">
        <v>1.0289999999999999</v>
      </c>
      <c r="G1891" s="546">
        <f t="shared" si="58"/>
        <v>0</v>
      </c>
      <c r="H1891" s="546">
        <f t="shared" si="59"/>
        <v>0</v>
      </c>
    </row>
    <row r="1892" spans="1:8" ht="14.25">
      <c r="A1892" s="2312" t="s">
        <v>27981</v>
      </c>
      <c r="B1892" s="2312" t="s">
        <v>27664</v>
      </c>
      <c r="C1892" s="2107" t="s">
        <v>27982</v>
      </c>
      <c r="D1892" s="2108" t="s">
        <v>1112</v>
      </c>
      <c r="E1892" s="2109">
        <v>1</v>
      </c>
      <c r="F1892" s="2204">
        <v>1.0049999999999999</v>
      </c>
      <c r="G1892" s="546">
        <f t="shared" si="58"/>
        <v>0</v>
      </c>
      <c r="H1892" s="546">
        <f t="shared" si="59"/>
        <v>0</v>
      </c>
    </row>
    <row r="1893" spans="1:8" ht="14.25">
      <c r="A1893" s="2312" t="s">
        <v>27983</v>
      </c>
      <c r="B1893" s="2312" t="s">
        <v>27664</v>
      </c>
      <c r="C1893" s="2107" t="s">
        <v>27984</v>
      </c>
      <c r="D1893" s="2108" t="s">
        <v>1112</v>
      </c>
      <c r="E1893" s="2109">
        <v>1</v>
      </c>
      <c r="F1893" s="2204">
        <v>0.98</v>
      </c>
      <c r="G1893" s="546">
        <f t="shared" si="58"/>
        <v>0</v>
      </c>
      <c r="H1893" s="546">
        <f t="shared" si="59"/>
        <v>0</v>
      </c>
    </row>
    <row r="1894" spans="1:8" ht="14.25">
      <c r="A1894" s="2582" t="s">
        <v>27985</v>
      </c>
      <c r="B1894" s="2582" t="s">
        <v>27664</v>
      </c>
      <c r="C1894" s="2107" t="s">
        <v>27986</v>
      </c>
      <c r="D1894" s="2583" t="s">
        <v>1112</v>
      </c>
      <c r="E1894" s="2584">
        <v>1</v>
      </c>
      <c r="F1894" s="2204">
        <v>18.792000000000002</v>
      </c>
      <c r="G1894" s="546">
        <f t="shared" si="58"/>
        <v>0</v>
      </c>
      <c r="H1894" s="546">
        <f t="shared" si="59"/>
        <v>0</v>
      </c>
    </row>
    <row r="1895" spans="1:8" ht="14.25">
      <c r="A1895" s="2312" t="s">
        <v>27987</v>
      </c>
      <c r="B1895" s="2312" t="s">
        <v>27664</v>
      </c>
      <c r="C1895" s="2107" t="s">
        <v>27988</v>
      </c>
      <c r="D1895" s="2108" t="s">
        <v>1112</v>
      </c>
      <c r="E1895" s="2109">
        <v>1</v>
      </c>
      <c r="F1895" s="2204">
        <v>7.1050000000000004</v>
      </c>
      <c r="G1895" s="546">
        <f t="shared" si="58"/>
        <v>0</v>
      </c>
      <c r="H1895" s="546">
        <f t="shared" si="59"/>
        <v>0</v>
      </c>
    </row>
    <row r="1896" spans="1:8" ht="14.25">
      <c r="A1896" s="2312" t="s">
        <v>27989</v>
      </c>
      <c r="B1896" s="2312" t="s">
        <v>27664</v>
      </c>
      <c r="C1896" s="2107" t="s">
        <v>27990</v>
      </c>
      <c r="D1896" s="2108" t="s">
        <v>1112</v>
      </c>
      <c r="E1896" s="2109">
        <v>1</v>
      </c>
      <c r="F1896" s="2204">
        <v>6.8849999999999998</v>
      </c>
      <c r="G1896" s="546">
        <f t="shared" si="58"/>
        <v>0</v>
      </c>
      <c r="H1896" s="546">
        <f t="shared" si="59"/>
        <v>0</v>
      </c>
    </row>
    <row r="1897" spans="1:8" ht="14.25">
      <c r="A1897" s="2312" t="s">
        <v>27991</v>
      </c>
      <c r="B1897" s="2312" t="s">
        <v>27664</v>
      </c>
      <c r="C1897" s="2107" t="s">
        <v>27992</v>
      </c>
      <c r="D1897" s="2108" t="s">
        <v>1112</v>
      </c>
      <c r="E1897" s="2109">
        <v>1</v>
      </c>
      <c r="F1897" s="2204">
        <v>6.5170000000000003</v>
      </c>
      <c r="G1897" s="546">
        <f t="shared" si="58"/>
        <v>0</v>
      </c>
      <c r="H1897" s="546">
        <f t="shared" si="59"/>
        <v>0</v>
      </c>
    </row>
    <row r="1898" spans="1:8" ht="14.25">
      <c r="A1898" s="2312" t="s">
        <v>27993</v>
      </c>
      <c r="B1898" s="2312" t="s">
        <v>27664</v>
      </c>
      <c r="C1898" s="2107" t="s">
        <v>27994</v>
      </c>
      <c r="D1898" s="2108" t="s">
        <v>1112</v>
      </c>
      <c r="E1898" s="2109">
        <v>1</v>
      </c>
      <c r="F1898" s="2204">
        <v>6.37</v>
      </c>
      <c r="G1898" s="546">
        <f t="shared" si="58"/>
        <v>0</v>
      </c>
      <c r="H1898" s="546">
        <f t="shared" si="59"/>
        <v>0</v>
      </c>
    </row>
    <row r="1899" spans="1:8" ht="14.25">
      <c r="A1899" s="2312" t="s">
        <v>27995</v>
      </c>
      <c r="B1899" s="2312" t="s">
        <v>27664</v>
      </c>
      <c r="C1899" s="2107" t="s">
        <v>27996</v>
      </c>
      <c r="D1899" s="2108" t="s">
        <v>1112</v>
      </c>
      <c r="E1899" s="2109">
        <v>1</v>
      </c>
      <c r="F1899" s="2204">
        <v>6.15</v>
      </c>
      <c r="G1899" s="546">
        <f t="shared" si="58"/>
        <v>0</v>
      </c>
      <c r="H1899" s="546">
        <f t="shared" si="59"/>
        <v>0</v>
      </c>
    </row>
    <row r="1900" spans="1:8" ht="14.25">
      <c r="A1900" s="2582" t="s">
        <v>27997</v>
      </c>
      <c r="B1900" s="2582" t="s">
        <v>27664</v>
      </c>
      <c r="C1900" s="2107" t="s">
        <v>27998</v>
      </c>
      <c r="D1900" s="2583" t="s">
        <v>1112</v>
      </c>
      <c r="E1900" s="2584">
        <v>1</v>
      </c>
      <c r="F1900" s="2204">
        <v>1.421</v>
      </c>
      <c r="G1900" s="546">
        <f t="shared" si="58"/>
        <v>0</v>
      </c>
      <c r="H1900" s="546">
        <f t="shared" si="59"/>
        <v>0</v>
      </c>
    </row>
    <row r="1901" spans="1:8" ht="14.25">
      <c r="A1901" s="2582" t="s">
        <v>27999</v>
      </c>
      <c r="B1901" s="2582" t="s">
        <v>27311</v>
      </c>
      <c r="C1901" s="2107" t="s">
        <v>28000</v>
      </c>
      <c r="D1901" s="2583" t="s">
        <v>1112</v>
      </c>
      <c r="E1901" s="2584">
        <v>1</v>
      </c>
      <c r="F1901" s="2204">
        <v>1.3720000000000001</v>
      </c>
      <c r="G1901" s="546">
        <f t="shared" si="58"/>
        <v>0</v>
      </c>
      <c r="H1901" s="546">
        <f t="shared" si="59"/>
        <v>0</v>
      </c>
    </row>
    <row r="1902" spans="1:8" ht="14.25">
      <c r="A1902" s="2312" t="s">
        <v>28001</v>
      </c>
      <c r="B1902" s="2312" t="s">
        <v>27664</v>
      </c>
      <c r="C1902" s="2107" t="s">
        <v>28002</v>
      </c>
      <c r="D1902" s="2108" t="s">
        <v>1112</v>
      </c>
      <c r="E1902" s="2109">
        <v>1</v>
      </c>
      <c r="F1902" s="2204">
        <v>1.323</v>
      </c>
      <c r="G1902" s="546">
        <f t="shared" si="58"/>
        <v>0</v>
      </c>
      <c r="H1902" s="546">
        <f t="shared" si="59"/>
        <v>0</v>
      </c>
    </row>
    <row r="1903" spans="1:8" ht="14.25">
      <c r="A1903" s="2312" t="s">
        <v>28003</v>
      </c>
      <c r="B1903" s="2312" t="s">
        <v>27664</v>
      </c>
      <c r="C1903" s="2107" t="s">
        <v>28004</v>
      </c>
      <c r="D1903" s="2108" t="s">
        <v>1112</v>
      </c>
      <c r="E1903" s="2109">
        <v>1</v>
      </c>
      <c r="F1903" s="2204">
        <v>4.5019999999999998</v>
      </c>
      <c r="G1903" s="546">
        <f t="shared" si="58"/>
        <v>0</v>
      </c>
      <c r="H1903" s="546">
        <f t="shared" si="59"/>
        <v>0</v>
      </c>
    </row>
    <row r="1904" spans="1:8" ht="14.25">
      <c r="A1904" s="2312" t="s">
        <v>28005</v>
      </c>
      <c r="B1904" s="2312" t="s">
        <v>27664</v>
      </c>
      <c r="C1904" s="2107" t="s">
        <v>28006</v>
      </c>
      <c r="D1904" s="2108" t="s">
        <v>1112</v>
      </c>
      <c r="E1904" s="2109">
        <v>1</v>
      </c>
      <c r="F1904" s="2204">
        <v>4.3220000000000001</v>
      </c>
      <c r="G1904" s="546">
        <f t="shared" si="58"/>
        <v>0</v>
      </c>
      <c r="H1904" s="546">
        <f t="shared" si="59"/>
        <v>0</v>
      </c>
    </row>
    <row r="1905" spans="1:8" ht="14.25">
      <c r="A1905" s="2312" t="s">
        <v>28007</v>
      </c>
      <c r="B1905" s="2312" t="s">
        <v>27664</v>
      </c>
      <c r="C1905" s="2107" t="s">
        <v>28008</v>
      </c>
      <c r="D1905" s="2108" t="s">
        <v>1112</v>
      </c>
      <c r="E1905" s="2109">
        <v>1</v>
      </c>
      <c r="F1905" s="2204">
        <v>4.1669999999999998</v>
      </c>
      <c r="G1905" s="546">
        <f t="shared" si="58"/>
        <v>0</v>
      </c>
      <c r="H1905" s="546">
        <f t="shared" si="59"/>
        <v>0</v>
      </c>
    </row>
    <row r="1906" spans="1:8" ht="14.25">
      <c r="A1906" s="2312" t="s">
        <v>28009</v>
      </c>
      <c r="B1906" s="2312" t="s">
        <v>27664</v>
      </c>
      <c r="C1906" s="2107" t="s">
        <v>28010</v>
      </c>
      <c r="D1906" s="2108" t="s">
        <v>1112</v>
      </c>
      <c r="E1906" s="2109">
        <v>1</v>
      </c>
      <c r="F1906" s="2204">
        <v>3.988</v>
      </c>
      <c r="G1906" s="546">
        <f t="shared" si="58"/>
        <v>0</v>
      </c>
      <c r="H1906" s="546">
        <f t="shared" si="59"/>
        <v>0</v>
      </c>
    </row>
    <row r="1907" spans="1:8" ht="14.25">
      <c r="A1907" s="2312" t="s">
        <v>28011</v>
      </c>
      <c r="B1907" s="2312" t="s">
        <v>27664</v>
      </c>
      <c r="C1907" s="2107" t="s">
        <v>28012</v>
      </c>
      <c r="D1907" s="2108" t="s">
        <v>1112</v>
      </c>
      <c r="E1907" s="2109">
        <v>1</v>
      </c>
      <c r="F1907" s="2204">
        <v>3.8849999999999998</v>
      </c>
      <c r="G1907" s="546">
        <f t="shared" si="58"/>
        <v>0</v>
      </c>
      <c r="H1907" s="546">
        <f t="shared" si="59"/>
        <v>0</v>
      </c>
    </row>
    <row r="1908" spans="1:8" ht="14.25">
      <c r="A1908" s="2312" t="s">
        <v>28013</v>
      </c>
      <c r="B1908" s="2312" t="s">
        <v>27664</v>
      </c>
      <c r="C1908" s="2107" t="s">
        <v>28014</v>
      </c>
      <c r="D1908" s="2108" t="s">
        <v>1112</v>
      </c>
      <c r="E1908" s="2109">
        <v>1</v>
      </c>
      <c r="F1908" s="2204">
        <v>3.7309999999999999</v>
      </c>
      <c r="G1908" s="546">
        <f t="shared" si="58"/>
        <v>0</v>
      </c>
      <c r="H1908" s="546">
        <f t="shared" si="59"/>
        <v>0</v>
      </c>
    </row>
    <row r="1909" spans="1:8" ht="14.25">
      <c r="A1909" s="2312" t="s">
        <v>28015</v>
      </c>
      <c r="B1909" s="2312" t="s">
        <v>27664</v>
      </c>
      <c r="C1909" s="2107" t="s">
        <v>28016</v>
      </c>
      <c r="D1909" s="2108" t="s">
        <v>1112</v>
      </c>
      <c r="E1909" s="2109">
        <v>1</v>
      </c>
      <c r="F1909" s="2204">
        <v>3.653</v>
      </c>
      <c r="G1909" s="546">
        <f t="shared" si="58"/>
        <v>0</v>
      </c>
      <c r="H1909" s="546">
        <f t="shared" si="59"/>
        <v>0</v>
      </c>
    </row>
    <row r="1910" spans="1:8" ht="14.25">
      <c r="A1910" s="2312" t="s">
        <v>28017</v>
      </c>
      <c r="B1910" s="2312" t="s">
        <v>27664</v>
      </c>
      <c r="C1910" s="2107" t="s">
        <v>28018</v>
      </c>
      <c r="D1910" s="2108" t="s">
        <v>1112</v>
      </c>
      <c r="E1910" s="2109">
        <v>1</v>
      </c>
      <c r="F1910" s="2204">
        <v>5.1449999999999996</v>
      </c>
      <c r="G1910" s="546">
        <f t="shared" si="58"/>
        <v>0</v>
      </c>
      <c r="H1910" s="546">
        <f t="shared" si="59"/>
        <v>0</v>
      </c>
    </row>
    <row r="1911" spans="1:8" ht="14.25">
      <c r="A1911" s="2312" t="s">
        <v>28019</v>
      </c>
      <c r="B1911" s="2312" t="s">
        <v>27664</v>
      </c>
      <c r="C1911" s="2107" t="s">
        <v>28020</v>
      </c>
      <c r="D1911" s="2108" t="s">
        <v>1112</v>
      </c>
      <c r="E1911" s="2109">
        <v>1</v>
      </c>
      <c r="F1911" s="2204">
        <v>4.9139999999999997</v>
      </c>
      <c r="G1911" s="546">
        <f t="shared" si="58"/>
        <v>0</v>
      </c>
      <c r="H1911" s="546">
        <f t="shared" si="59"/>
        <v>0</v>
      </c>
    </row>
    <row r="1912" spans="1:8" ht="14.25">
      <c r="A1912" s="2312" t="s">
        <v>28021</v>
      </c>
      <c r="B1912" s="2312" t="s">
        <v>27664</v>
      </c>
      <c r="C1912" s="2107" t="s">
        <v>28022</v>
      </c>
      <c r="D1912" s="2108" t="s">
        <v>1112</v>
      </c>
      <c r="E1912" s="2109">
        <v>1</v>
      </c>
      <c r="F1912" s="2204">
        <v>4.7329999999999997</v>
      </c>
      <c r="G1912" s="546">
        <f t="shared" ref="G1912:G1933" si="60">F1912*$I$2</f>
        <v>0</v>
      </c>
      <c r="H1912" s="546">
        <f t="shared" ref="H1912:H1933" si="61">G1912-G1912*($I$1)</f>
        <v>0</v>
      </c>
    </row>
    <row r="1913" spans="1:8" ht="14.25">
      <c r="A1913" s="2312" t="s">
        <v>28023</v>
      </c>
      <c r="B1913" s="2312" t="s">
        <v>27664</v>
      </c>
      <c r="C1913" s="2107" t="s">
        <v>28024</v>
      </c>
      <c r="D1913" s="2108" t="s">
        <v>1112</v>
      </c>
      <c r="E1913" s="2109">
        <v>1</v>
      </c>
      <c r="F1913" s="2204">
        <v>4.476</v>
      </c>
      <c r="G1913" s="546">
        <f t="shared" si="60"/>
        <v>0</v>
      </c>
      <c r="H1913" s="546">
        <f t="shared" si="61"/>
        <v>0</v>
      </c>
    </row>
    <row r="1914" spans="1:8" ht="14.25">
      <c r="A1914" s="2312" t="s">
        <v>28025</v>
      </c>
      <c r="B1914" s="2312" t="s">
        <v>27664</v>
      </c>
      <c r="C1914" s="2107" t="s">
        <v>28026</v>
      </c>
      <c r="D1914" s="2108" t="s">
        <v>1112</v>
      </c>
      <c r="E1914" s="2109">
        <v>1</v>
      </c>
      <c r="F1914" s="2204">
        <v>4.3479999999999999</v>
      </c>
      <c r="G1914" s="546">
        <f t="shared" si="60"/>
        <v>0</v>
      </c>
      <c r="H1914" s="546">
        <f t="shared" si="61"/>
        <v>0</v>
      </c>
    </row>
    <row r="1915" spans="1:8" ht="14.25">
      <c r="A1915" s="2312" t="s">
        <v>28027</v>
      </c>
      <c r="B1915" s="2312" t="s">
        <v>27664</v>
      </c>
      <c r="C1915" s="2107" t="s">
        <v>28028</v>
      </c>
      <c r="D1915" s="2108" t="s">
        <v>1112</v>
      </c>
      <c r="E1915" s="2109">
        <v>1</v>
      </c>
      <c r="F1915" s="2204">
        <v>4.1420000000000003</v>
      </c>
      <c r="G1915" s="546">
        <f t="shared" si="60"/>
        <v>0</v>
      </c>
      <c r="H1915" s="546">
        <f t="shared" si="61"/>
        <v>0</v>
      </c>
    </row>
    <row r="1916" spans="1:8" ht="14.25">
      <c r="A1916" s="2312" t="s">
        <v>28029</v>
      </c>
      <c r="B1916" s="2312" t="s">
        <v>27664</v>
      </c>
      <c r="C1916" s="2107" t="s">
        <v>28030</v>
      </c>
      <c r="D1916" s="2108" t="s">
        <v>1112</v>
      </c>
      <c r="E1916" s="2109">
        <v>1</v>
      </c>
      <c r="F1916" s="2204">
        <v>4.0650000000000004</v>
      </c>
      <c r="G1916" s="546">
        <f t="shared" si="60"/>
        <v>0</v>
      </c>
      <c r="H1916" s="546">
        <f t="shared" si="61"/>
        <v>0</v>
      </c>
    </row>
    <row r="1917" spans="1:8" ht="14.25">
      <c r="A1917" s="2312" t="s">
        <v>28031</v>
      </c>
      <c r="B1917" s="2312" t="s">
        <v>27664</v>
      </c>
      <c r="C1917" s="2107" t="s">
        <v>28032</v>
      </c>
      <c r="D1917" s="2108" t="s">
        <v>1112</v>
      </c>
      <c r="E1917" s="2109">
        <v>1</v>
      </c>
      <c r="F1917" s="2204">
        <v>2.5990000000000002</v>
      </c>
      <c r="G1917" s="546">
        <f t="shared" si="60"/>
        <v>0</v>
      </c>
      <c r="H1917" s="546">
        <f t="shared" si="61"/>
        <v>0</v>
      </c>
    </row>
    <row r="1918" spans="1:8" ht="14.25">
      <c r="A1918" s="2312" t="s">
        <v>28033</v>
      </c>
      <c r="B1918" s="2312" t="s">
        <v>27664</v>
      </c>
      <c r="C1918" s="2107" t="s">
        <v>28034</v>
      </c>
      <c r="D1918" s="2108" t="s">
        <v>1112</v>
      </c>
      <c r="E1918" s="2109">
        <v>1</v>
      </c>
      <c r="F1918" s="2204">
        <v>2.496</v>
      </c>
      <c r="G1918" s="546">
        <f t="shared" si="60"/>
        <v>0</v>
      </c>
      <c r="H1918" s="546">
        <f t="shared" si="61"/>
        <v>0</v>
      </c>
    </row>
    <row r="1919" spans="1:8" ht="14.25">
      <c r="A1919" s="2312" t="s">
        <v>28035</v>
      </c>
      <c r="B1919" s="2312" t="s">
        <v>27664</v>
      </c>
      <c r="C1919" s="2107" t="s">
        <v>28036</v>
      </c>
      <c r="D1919" s="2108" t="s">
        <v>1112</v>
      </c>
      <c r="E1919" s="2109">
        <v>1</v>
      </c>
      <c r="F1919" s="2204">
        <v>2.444</v>
      </c>
      <c r="G1919" s="546">
        <f t="shared" si="60"/>
        <v>0</v>
      </c>
      <c r="H1919" s="546">
        <f t="shared" si="61"/>
        <v>0</v>
      </c>
    </row>
    <row r="1920" spans="1:8" ht="14.25">
      <c r="A1920" s="2312" t="s">
        <v>28037</v>
      </c>
      <c r="B1920" s="2312" t="s">
        <v>27664</v>
      </c>
      <c r="C1920" s="2107" t="s">
        <v>28038</v>
      </c>
      <c r="D1920" s="2108" t="s">
        <v>1112</v>
      </c>
      <c r="E1920" s="2109">
        <v>1</v>
      </c>
      <c r="F1920" s="2204">
        <v>2.3420000000000001</v>
      </c>
      <c r="G1920" s="546">
        <f t="shared" si="60"/>
        <v>0</v>
      </c>
      <c r="H1920" s="546">
        <f t="shared" si="61"/>
        <v>0</v>
      </c>
    </row>
    <row r="1921" spans="1:8" ht="14.25">
      <c r="A1921" s="2312" t="s">
        <v>28039</v>
      </c>
      <c r="B1921" s="2312" t="s">
        <v>27664</v>
      </c>
      <c r="C1921" s="2107" t="s">
        <v>28040</v>
      </c>
      <c r="D1921" s="2108" t="s">
        <v>1112</v>
      </c>
      <c r="E1921" s="2109">
        <v>1</v>
      </c>
      <c r="F1921" s="2204">
        <v>2.29</v>
      </c>
      <c r="G1921" s="546">
        <f t="shared" si="60"/>
        <v>0</v>
      </c>
      <c r="H1921" s="546">
        <f t="shared" si="61"/>
        <v>0</v>
      </c>
    </row>
    <row r="1922" spans="1:8" ht="14.25">
      <c r="A1922" s="2312" t="s">
        <v>28041</v>
      </c>
      <c r="B1922" s="2312" t="s">
        <v>27664</v>
      </c>
      <c r="C1922" s="2107" t="s">
        <v>28042</v>
      </c>
      <c r="D1922" s="2108" t="s">
        <v>1112</v>
      </c>
      <c r="E1922" s="2109">
        <v>1</v>
      </c>
      <c r="F1922" s="2204">
        <v>2.2120000000000002</v>
      </c>
      <c r="G1922" s="546">
        <f t="shared" si="60"/>
        <v>0</v>
      </c>
      <c r="H1922" s="546">
        <f t="shared" si="61"/>
        <v>0</v>
      </c>
    </row>
    <row r="1923" spans="1:8" ht="14.25">
      <c r="A1923" s="2312" t="s">
        <v>28043</v>
      </c>
      <c r="B1923" s="2312" t="s">
        <v>27664</v>
      </c>
      <c r="C1923" s="2107" t="s">
        <v>28044</v>
      </c>
      <c r="D1923" s="2108" t="s">
        <v>1112</v>
      </c>
      <c r="E1923" s="2109">
        <v>1</v>
      </c>
      <c r="F1923" s="2204">
        <v>2.1869999999999998</v>
      </c>
      <c r="G1923" s="546">
        <f t="shared" si="60"/>
        <v>0</v>
      </c>
      <c r="H1923" s="546">
        <f t="shared" si="61"/>
        <v>0</v>
      </c>
    </row>
    <row r="1924" spans="1:8" ht="14.25">
      <c r="A1924" s="2312" t="s">
        <v>28045</v>
      </c>
      <c r="B1924" s="2312" t="s">
        <v>27664</v>
      </c>
      <c r="C1924" s="2107" t="s">
        <v>28046</v>
      </c>
      <c r="D1924" s="2108" t="s">
        <v>1112</v>
      </c>
      <c r="E1924" s="2109">
        <v>1</v>
      </c>
      <c r="F1924" s="2204">
        <v>2.8809999999999998</v>
      </c>
      <c r="G1924" s="546">
        <f t="shared" si="60"/>
        <v>0</v>
      </c>
      <c r="H1924" s="546">
        <f t="shared" si="61"/>
        <v>0</v>
      </c>
    </row>
    <row r="1925" spans="1:8" ht="14.25">
      <c r="A1925" s="2312" t="s">
        <v>28047</v>
      </c>
      <c r="B1925" s="2312" t="s">
        <v>27664</v>
      </c>
      <c r="C1925" s="2107" t="s">
        <v>28048</v>
      </c>
      <c r="D1925" s="2108" t="s">
        <v>1112</v>
      </c>
      <c r="E1925" s="2109">
        <v>1</v>
      </c>
      <c r="F1925" s="2204">
        <v>2.7530000000000001</v>
      </c>
      <c r="G1925" s="546">
        <f t="shared" si="60"/>
        <v>0</v>
      </c>
      <c r="H1925" s="546">
        <f t="shared" si="61"/>
        <v>0</v>
      </c>
    </row>
    <row r="1926" spans="1:8" ht="14.25">
      <c r="A1926" s="2312" t="s">
        <v>28049</v>
      </c>
      <c r="B1926" s="2312" t="s">
        <v>27664</v>
      </c>
      <c r="C1926" s="2107" t="s">
        <v>28050</v>
      </c>
      <c r="D1926" s="2108" t="s">
        <v>1112</v>
      </c>
      <c r="E1926" s="2109">
        <v>1</v>
      </c>
      <c r="F1926" s="2204">
        <v>2.6749999999999998</v>
      </c>
      <c r="G1926" s="546">
        <f t="shared" si="60"/>
        <v>0</v>
      </c>
      <c r="H1926" s="546">
        <f t="shared" si="61"/>
        <v>0</v>
      </c>
    </row>
    <row r="1927" spans="1:8" ht="14.25">
      <c r="A1927" s="2312" t="s">
        <v>28051</v>
      </c>
      <c r="B1927" s="2312" t="s">
        <v>27664</v>
      </c>
      <c r="C1927" s="2107" t="s">
        <v>28052</v>
      </c>
      <c r="D1927" s="2108" t="s">
        <v>1112</v>
      </c>
      <c r="E1927" s="2109">
        <v>1</v>
      </c>
      <c r="F1927" s="2204">
        <v>2.5209999999999999</v>
      </c>
      <c r="G1927" s="546">
        <f t="shared" si="60"/>
        <v>0</v>
      </c>
      <c r="H1927" s="546">
        <f t="shared" si="61"/>
        <v>0</v>
      </c>
    </row>
    <row r="1928" spans="1:8" ht="14.25">
      <c r="A1928" s="2312" t="s">
        <v>28053</v>
      </c>
      <c r="B1928" s="2312" t="s">
        <v>27664</v>
      </c>
      <c r="C1928" s="2107" t="s">
        <v>28054</v>
      </c>
      <c r="D1928" s="2108" t="s">
        <v>1112</v>
      </c>
      <c r="E1928" s="2109">
        <v>1</v>
      </c>
      <c r="F1928" s="2204">
        <v>2.6709999999999998</v>
      </c>
      <c r="G1928" s="546">
        <f t="shared" si="60"/>
        <v>0</v>
      </c>
      <c r="H1928" s="546">
        <f t="shared" si="61"/>
        <v>0</v>
      </c>
    </row>
    <row r="1929" spans="1:8" ht="14.25">
      <c r="A1929" s="2312" t="s">
        <v>28055</v>
      </c>
      <c r="B1929" s="2312" t="s">
        <v>27664</v>
      </c>
      <c r="C1929" s="2107" t="s">
        <v>28056</v>
      </c>
      <c r="D1929" s="2108" t="s">
        <v>1112</v>
      </c>
      <c r="E1929" s="2109">
        <v>1</v>
      </c>
      <c r="F1929" s="2204">
        <v>2.6709999999999998</v>
      </c>
      <c r="G1929" s="546">
        <f t="shared" si="60"/>
        <v>0</v>
      </c>
      <c r="H1929" s="546">
        <f t="shared" si="61"/>
        <v>0</v>
      </c>
    </row>
    <row r="1930" spans="1:8" ht="14.25">
      <c r="A1930" s="2312" t="s">
        <v>28057</v>
      </c>
      <c r="B1930" s="2312" t="s">
        <v>27664</v>
      </c>
      <c r="C1930" s="2107" t="s">
        <v>28058</v>
      </c>
      <c r="D1930" s="2108" t="s">
        <v>1112</v>
      </c>
      <c r="E1930" s="2109">
        <v>1</v>
      </c>
      <c r="F1930" s="2204">
        <v>2.6219999999999999</v>
      </c>
      <c r="G1930" s="546">
        <f t="shared" si="60"/>
        <v>0</v>
      </c>
      <c r="H1930" s="546">
        <f t="shared" si="61"/>
        <v>0</v>
      </c>
    </row>
    <row r="1931" spans="1:8" ht="14.25">
      <c r="A1931" s="2582" t="s">
        <v>28059</v>
      </c>
      <c r="B1931" s="2582" t="s">
        <v>27664</v>
      </c>
      <c r="C1931" s="2107" t="s">
        <v>28060</v>
      </c>
      <c r="D1931" s="2583" t="s">
        <v>1112</v>
      </c>
      <c r="E1931" s="2584">
        <v>1</v>
      </c>
      <c r="F1931" s="2587">
        <v>1112.3489999999999</v>
      </c>
      <c r="G1931" s="546">
        <f t="shared" si="60"/>
        <v>0</v>
      </c>
      <c r="H1931" s="546">
        <f t="shared" si="61"/>
        <v>0</v>
      </c>
    </row>
    <row r="1932" spans="1:8" ht="14.25">
      <c r="A1932" s="2312" t="s">
        <v>28061</v>
      </c>
      <c r="B1932" s="2312" t="s">
        <v>27664</v>
      </c>
      <c r="C1932" s="2107" t="s">
        <v>28062</v>
      </c>
      <c r="D1932" s="2108" t="s">
        <v>1112</v>
      </c>
      <c r="E1932" s="2109">
        <v>1</v>
      </c>
      <c r="F1932" s="2204">
        <v>7.718</v>
      </c>
      <c r="G1932" s="546">
        <f t="shared" si="60"/>
        <v>0</v>
      </c>
      <c r="H1932" s="546">
        <f t="shared" si="61"/>
        <v>0</v>
      </c>
    </row>
    <row r="1933" spans="1:8" ht="14.25">
      <c r="A1933" s="2312" t="s">
        <v>28063</v>
      </c>
      <c r="B1933" s="2312" t="s">
        <v>27664</v>
      </c>
      <c r="C1933" s="2107" t="s">
        <v>28064</v>
      </c>
      <c r="D1933" s="2108" t="s">
        <v>1112</v>
      </c>
      <c r="E1933" s="2109">
        <v>1</v>
      </c>
      <c r="F1933" s="2204">
        <v>56.081000000000003</v>
      </c>
      <c r="G1933" s="546">
        <f t="shared" si="60"/>
        <v>0</v>
      </c>
      <c r="H1933" s="546">
        <f t="shared" si="61"/>
        <v>0</v>
      </c>
    </row>
    <row r="1935" spans="1:8" ht="14.25">
      <c r="A1935" s="969"/>
      <c r="B1935" s="969"/>
      <c r="C1935" s="970" t="s">
        <v>28065</v>
      </c>
      <c r="D1935" s="834"/>
      <c r="E1935" s="834"/>
    </row>
    <row r="1936" spans="1:8" ht="14.25">
      <c r="A1936" s="2106" t="s">
        <v>28066</v>
      </c>
      <c r="B1936" s="2106" t="s">
        <v>28067</v>
      </c>
      <c r="C1936" s="2590" t="s">
        <v>28068</v>
      </c>
      <c r="D1936" s="971" t="s">
        <v>1112</v>
      </c>
      <c r="E1936" s="2591">
        <v>1</v>
      </c>
      <c r="F1936" s="2204">
        <v>36.299999999999997</v>
      </c>
      <c r="G1936" s="546">
        <f t="shared" ref="G1936:G1941" si="62">F1936*$I$2</f>
        <v>0</v>
      </c>
      <c r="H1936" s="546">
        <f t="shared" ref="H1936:H1941" si="63">G1936-G1936*($I$1)</f>
        <v>0</v>
      </c>
    </row>
    <row r="1937" spans="1:8" ht="14.25">
      <c r="A1937" s="2106" t="s">
        <v>28069</v>
      </c>
      <c r="B1937" s="2106" t="s">
        <v>28070</v>
      </c>
      <c r="C1937" s="2107" t="s">
        <v>28071</v>
      </c>
      <c r="D1937" s="1510" t="s">
        <v>1112</v>
      </c>
      <c r="E1937" s="2166">
        <v>1</v>
      </c>
      <c r="F1937" s="2204">
        <v>12.97</v>
      </c>
      <c r="G1937" s="546">
        <f t="shared" si="62"/>
        <v>0</v>
      </c>
      <c r="H1937" s="546">
        <f t="shared" si="63"/>
        <v>0</v>
      </c>
    </row>
    <row r="1938" spans="1:8" ht="14.25">
      <c r="A1938" s="2106" t="s">
        <v>28072</v>
      </c>
      <c r="B1938" s="2106" t="s">
        <v>28073</v>
      </c>
      <c r="C1938" s="2107" t="s">
        <v>28074</v>
      </c>
      <c r="D1938" s="2165" t="s">
        <v>1112</v>
      </c>
      <c r="E1938" s="2166">
        <v>1</v>
      </c>
      <c r="F1938" s="2204">
        <v>36.299999999999997</v>
      </c>
      <c r="G1938" s="546">
        <f t="shared" si="62"/>
        <v>0</v>
      </c>
      <c r="H1938" s="546">
        <f t="shared" si="63"/>
        <v>0</v>
      </c>
    </row>
    <row r="1939" spans="1:8" ht="14.25">
      <c r="A1939" s="2106" t="s">
        <v>28075</v>
      </c>
      <c r="B1939" s="2106" t="s">
        <v>28076</v>
      </c>
      <c r="C1939" s="2107" t="s">
        <v>28077</v>
      </c>
      <c r="D1939" s="2165" t="s">
        <v>1112</v>
      </c>
      <c r="E1939" s="2166">
        <v>1</v>
      </c>
      <c r="F1939" s="2204">
        <v>12.97</v>
      </c>
      <c r="G1939" s="546">
        <f t="shared" si="62"/>
        <v>0</v>
      </c>
      <c r="H1939" s="546">
        <f t="shared" si="63"/>
        <v>0</v>
      </c>
    </row>
    <row r="1940" spans="1:8" ht="14.25">
      <c r="A1940" s="2106" t="s">
        <v>28078</v>
      </c>
      <c r="B1940" s="2106" t="s">
        <v>28079</v>
      </c>
      <c r="C1940" s="2107" t="s">
        <v>28080</v>
      </c>
      <c r="D1940" s="2165" t="s">
        <v>1112</v>
      </c>
      <c r="E1940" s="2166">
        <v>1</v>
      </c>
      <c r="F1940" s="2204">
        <v>40.19</v>
      </c>
      <c r="G1940" s="546">
        <f t="shared" si="62"/>
        <v>0</v>
      </c>
      <c r="H1940" s="546">
        <f t="shared" si="63"/>
        <v>0</v>
      </c>
    </row>
    <row r="1941" spans="1:8" ht="14.25">
      <c r="A1941" s="2106" t="s">
        <v>28081</v>
      </c>
      <c r="B1941" s="2106" t="s">
        <v>28082</v>
      </c>
      <c r="C1941" s="2107" t="s">
        <v>28083</v>
      </c>
      <c r="D1941" s="2165" t="s">
        <v>1112</v>
      </c>
      <c r="E1941" s="2166">
        <v>1</v>
      </c>
      <c r="F1941" s="2204">
        <v>14.26</v>
      </c>
      <c r="G1941" s="546">
        <f t="shared" si="62"/>
        <v>0</v>
      </c>
      <c r="H1941" s="546">
        <f t="shared" si="63"/>
        <v>0</v>
      </c>
    </row>
  </sheetData>
  <mergeCells count="2">
    <mergeCell ref="A6:B6"/>
    <mergeCell ref="A7:H7"/>
  </mergeCells>
  <hyperlinks>
    <hyperlink ref="A6" location="'Список программ'!R1C1" display="Список программ" xr:uid="{00000000-0004-0000-4000-000000000000}"/>
  </hyperlinks>
  <pageMargins left="0.17013888888888901" right="0.17013888888888901" top="0.19027777777777799" bottom="0.19027777777777799" header="0.51180555555555496" footer="0.51180555555555496"/>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FF00"/>
  </sheetPr>
  <dimension ref="A1:K369"/>
  <sheetViews>
    <sheetView zoomScale="90" zoomScaleNormal="90" workbookViewId="0">
      <pane ySplit="6" topLeftCell="A7" activePane="bottomLeft" state="frozen"/>
      <selection pane="bottomLeft" activeCell="A11" sqref="A11:B11"/>
    </sheetView>
  </sheetViews>
  <sheetFormatPr defaultColWidth="7.5" defaultRowHeight="13.9"/>
  <cols>
    <col min="1" max="1" width="11.375" customWidth="1"/>
    <col min="2" max="2" width="52.5" customWidth="1"/>
    <col min="3" max="3" width="11.375" customWidth="1"/>
    <col min="4" max="4" width="10.5" customWidth="1"/>
    <col min="5" max="5" width="10.875" customWidth="1"/>
    <col min="6" max="6" width="9.5" customWidth="1"/>
    <col min="7" max="7" width="9.125" customWidth="1"/>
    <col min="9" max="9" width="11.875" customWidth="1"/>
    <col min="11" max="11" width="11.25" customWidth="1"/>
  </cols>
  <sheetData>
    <row r="1" spans="1:9" ht="15.75">
      <c r="A1" s="99" t="s">
        <v>0</v>
      </c>
      <c r="B1" s="99"/>
      <c r="C1" s="100"/>
      <c r="D1" s="159"/>
      <c r="E1" s="160"/>
      <c r="F1" s="161" t="s">
        <v>105</v>
      </c>
      <c r="G1" s="489"/>
    </row>
    <row r="2" spans="1:9" ht="14.25">
      <c r="A2" s="237" t="s">
        <v>1</v>
      </c>
      <c r="B2" s="106"/>
      <c r="C2" s="107"/>
      <c r="D2" s="7"/>
      <c r="E2" s="163"/>
      <c r="F2" s="1708" t="s">
        <v>106</v>
      </c>
      <c r="G2" s="1709"/>
    </row>
    <row r="3" spans="1:9" ht="14.25">
      <c r="A3" s="112" t="s">
        <v>2</v>
      </c>
      <c r="B3" s="112"/>
      <c r="C3" s="107"/>
      <c r="D3" s="7"/>
      <c r="E3" s="165"/>
    </row>
    <row r="4" spans="1:9" ht="14.25">
      <c r="A4" s="112" t="s">
        <v>3</v>
      </c>
      <c r="B4" s="112"/>
      <c r="C4" s="107"/>
      <c r="D4" s="7"/>
      <c r="E4" s="165"/>
    </row>
    <row r="5" spans="1:9" ht="18">
      <c r="A5" s="374"/>
      <c r="B5" s="113" t="s">
        <v>107</v>
      </c>
      <c r="C5" s="107"/>
      <c r="D5" s="7"/>
      <c r="E5" s="165"/>
    </row>
    <row r="6" spans="1:9" ht="42" customHeight="1">
      <c r="A6" s="1287" t="s">
        <v>108</v>
      </c>
      <c r="B6" s="76"/>
      <c r="C6" s="114"/>
      <c r="D6" s="166"/>
      <c r="E6" s="167"/>
    </row>
    <row r="7" spans="1:9" ht="14.25">
      <c r="A7" s="1738" t="s">
        <v>109</v>
      </c>
      <c r="B7" s="1738"/>
      <c r="C7" s="1738"/>
      <c r="D7" s="1738"/>
      <c r="E7" s="1738"/>
      <c r="F7" s="1738"/>
      <c r="G7" s="1738"/>
    </row>
    <row r="8" spans="1:9" ht="30.75">
      <c r="A8" s="488" t="s">
        <v>110</v>
      </c>
      <c r="B8" s="2592" t="s">
        <v>111</v>
      </c>
      <c r="C8" s="2193" t="s">
        <v>28084</v>
      </c>
      <c r="D8" s="2193" t="s">
        <v>28085</v>
      </c>
      <c r="E8" s="1727" t="s">
        <v>574</v>
      </c>
      <c r="F8" s="1727" t="s">
        <v>28086</v>
      </c>
      <c r="G8" s="2193" t="s">
        <v>28087</v>
      </c>
    </row>
    <row r="9" spans="1:9" ht="15">
      <c r="A9" s="973"/>
      <c r="B9" s="2593" t="s">
        <v>28088</v>
      </c>
      <c r="C9" s="2594"/>
      <c r="D9" s="2594"/>
      <c r="E9" s="2595"/>
      <c r="F9" s="974"/>
      <c r="G9" s="975"/>
    </row>
    <row r="10" spans="1:9" ht="14.25">
      <c r="A10" s="2596"/>
      <c r="B10" s="2597" t="s">
        <v>28089</v>
      </c>
      <c r="C10" s="2598"/>
      <c r="D10" s="2599"/>
      <c r="E10" s="2600"/>
      <c r="F10" s="588"/>
      <c r="G10" s="587"/>
    </row>
    <row r="11" spans="1:9" ht="27">
      <c r="A11" s="2601" t="s">
        <v>28090</v>
      </c>
      <c r="B11" s="2602" t="s">
        <v>28091</v>
      </c>
      <c r="C11" s="2603">
        <v>960</v>
      </c>
      <c r="D11" s="2603">
        <v>24</v>
      </c>
      <c r="E11" s="2604"/>
      <c r="F11" s="2605">
        <v>1102.5</v>
      </c>
      <c r="G11" s="2605">
        <f>F11-F11*$G$1</f>
        <v>1102.5</v>
      </c>
      <c r="I11" s="792"/>
    </row>
    <row r="12" spans="1:9" ht="27">
      <c r="A12" s="2601" t="s">
        <v>28092</v>
      </c>
      <c r="B12" s="2602" t="s">
        <v>28093</v>
      </c>
      <c r="C12" s="2603">
        <v>400</v>
      </c>
      <c r="D12" s="2603">
        <v>10</v>
      </c>
      <c r="E12" s="2604"/>
      <c r="F12" s="2605">
        <v>1732.5</v>
      </c>
      <c r="G12" s="2605">
        <f t="shared" ref="G12:G13" si="0">F12-F12*$G$1</f>
        <v>1732.5</v>
      </c>
      <c r="I12" s="792"/>
    </row>
    <row r="13" spans="1:9" ht="27">
      <c r="A13" s="2601" t="s">
        <v>28094</v>
      </c>
      <c r="B13" s="2602" t="s">
        <v>28095</v>
      </c>
      <c r="C13" s="2603">
        <v>144</v>
      </c>
      <c r="D13" s="2603">
        <v>10</v>
      </c>
      <c r="E13" s="2604"/>
      <c r="F13" s="2605">
        <v>2677.5</v>
      </c>
      <c r="G13" s="2605">
        <f t="shared" si="0"/>
        <v>2677.5</v>
      </c>
      <c r="I13" s="792"/>
    </row>
    <row r="14" spans="1:9" ht="14.25">
      <c r="A14" s="2601"/>
      <c r="B14" s="2597" t="s">
        <v>28096</v>
      </c>
      <c r="C14" s="2598"/>
      <c r="D14" s="2599"/>
      <c r="E14" s="2604"/>
      <c r="F14" s="2605"/>
      <c r="G14" s="587"/>
      <c r="I14" s="793"/>
    </row>
    <row r="15" spans="1:9" ht="27">
      <c r="A15" s="2601" t="s">
        <v>28097</v>
      </c>
      <c r="B15" s="2602" t="s">
        <v>28098</v>
      </c>
      <c r="C15" s="2603">
        <v>480</v>
      </c>
      <c r="D15" s="2603">
        <v>10</v>
      </c>
      <c r="E15" s="2604"/>
      <c r="F15" s="2605">
        <v>2005.5</v>
      </c>
      <c r="G15" s="2605">
        <f>F15-F15*$G$1</f>
        <v>2005.5</v>
      </c>
      <c r="I15" s="792"/>
    </row>
    <row r="16" spans="1:9" ht="14.25">
      <c r="A16" s="2601"/>
      <c r="B16" s="2597" t="s">
        <v>28099</v>
      </c>
      <c r="C16" s="2598"/>
      <c r="D16" s="2599"/>
      <c r="E16" s="2604"/>
      <c r="F16" s="2605"/>
      <c r="G16" s="587"/>
      <c r="I16" s="793"/>
    </row>
    <row r="17" spans="1:9" ht="27">
      <c r="A17" s="2601" t="s">
        <v>28100</v>
      </c>
      <c r="B17" s="2602" t="s">
        <v>28101</v>
      </c>
      <c r="C17" s="2606">
        <v>2400</v>
      </c>
      <c r="D17" s="2603">
        <v>24</v>
      </c>
      <c r="E17" s="2604"/>
      <c r="F17" s="2605">
        <v>556.5</v>
      </c>
      <c r="G17" s="2605">
        <f t="shared" ref="G17:G21" si="1">F17-F17*$G$1</f>
        <v>556.5</v>
      </c>
      <c r="I17" s="792"/>
    </row>
    <row r="18" spans="1:9" ht="27">
      <c r="A18" s="2601" t="s">
        <v>28102</v>
      </c>
      <c r="B18" s="2602" t="s">
        <v>28103</v>
      </c>
      <c r="C18" s="2603">
        <v>960</v>
      </c>
      <c r="D18" s="2603">
        <v>24</v>
      </c>
      <c r="E18" s="2604"/>
      <c r="F18" s="2605">
        <v>861</v>
      </c>
      <c r="G18" s="2605">
        <f t="shared" si="1"/>
        <v>861</v>
      </c>
      <c r="I18" s="792"/>
    </row>
    <row r="19" spans="1:9" ht="27">
      <c r="A19" s="2601" t="s">
        <v>28104</v>
      </c>
      <c r="B19" s="2602" t="s">
        <v>28105</v>
      </c>
      <c r="C19" s="2603">
        <v>500</v>
      </c>
      <c r="D19" s="2603">
        <v>10</v>
      </c>
      <c r="E19" s="2604"/>
      <c r="F19" s="2605">
        <v>1370.25</v>
      </c>
      <c r="G19" s="2605">
        <f t="shared" si="1"/>
        <v>1370.25</v>
      </c>
      <c r="I19" s="792"/>
    </row>
    <row r="20" spans="1:9" ht="27">
      <c r="A20" s="2601" t="s">
        <v>28106</v>
      </c>
      <c r="B20" s="2602" t="s">
        <v>28107</v>
      </c>
      <c r="C20" s="2603">
        <v>350</v>
      </c>
      <c r="D20" s="2603">
        <v>10</v>
      </c>
      <c r="E20" s="2604"/>
      <c r="F20" s="2605">
        <v>1953</v>
      </c>
      <c r="G20" s="2605">
        <f t="shared" si="1"/>
        <v>1953</v>
      </c>
      <c r="I20" s="792"/>
    </row>
    <row r="21" spans="1:9" ht="27">
      <c r="A21" s="2601" t="s">
        <v>28108</v>
      </c>
      <c r="B21" s="2602" t="s">
        <v>28109</v>
      </c>
      <c r="C21" s="2603">
        <v>144</v>
      </c>
      <c r="D21" s="2603">
        <v>1</v>
      </c>
      <c r="E21" s="2604"/>
      <c r="F21" s="2605">
        <v>4725</v>
      </c>
      <c r="G21" s="2605">
        <f t="shared" si="1"/>
        <v>4725</v>
      </c>
      <c r="I21" s="792"/>
    </row>
    <row r="22" spans="1:9" ht="14.25">
      <c r="A22" s="2601"/>
      <c r="B22" s="2597" t="s">
        <v>28110</v>
      </c>
      <c r="C22" s="2598"/>
      <c r="D22" s="2599"/>
      <c r="E22" s="2604"/>
      <c r="F22" s="2605"/>
      <c r="G22" s="587"/>
      <c r="I22" s="793"/>
    </row>
    <row r="23" spans="1:9" ht="27">
      <c r="A23" s="2601" t="s">
        <v>28111</v>
      </c>
      <c r="B23" s="2602" t="s">
        <v>28112</v>
      </c>
      <c r="C23" s="2603">
        <v>972</v>
      </c>
      <c r="D23" s="2603">
        <v>18</v>
      </c>
      <c r="E23" s="2604"/>
      <c r="F23" s="2605">
        <v>840</v>
      </c>
      <c r="G23" s="2605">
        <f t="shared" ref="G23:G26" si="2">F23-F23*$G$1</f>
        <v>840</v>
      </c>
      <c r="I23" s="792"/>
    </row>
    <row r="24" spans="1:9" ht="27">
      <c r="A24" s="2601" t="s">
        <v>28113</v>
      </c>
      <c r="B24" s="2602" t="s">
        <v>28114</v>
      </c>
      <c r="C24" s="2603">
        <v>480</v>
      </c>
      <c r="D24" s="2603">
        <v>10</v>
      </c>
      <c r="E24" s="2604"/>
      <c r="F24" s="2605">
        <v>1260</v>
      </c>
      <c r="G24" s="2605">
        <f t="shared" si="2"/>
        <v>1260</v>
      </c>
      <c r="I24" s="792"/>
    </row>
    <row r="25" spans="1:9" ht="27">
      <c r="A25" s="2601" t="s">
        <v>28115</v>
      </c>
      <c r="B25" s="2602" t="s">
        <v>28116</v>
      </c>
      <c r="C25" s="2603">
        <v>360</v>
      </c>
      <c r="D25" s="2603">
        <v>10</v>
      </c>
      <c r="E25" s="2604"/>
      <c r="F25" s="2605">
        <v>1921.5</v>
      </c>
      <c r="G25" s="2605">
        <f t="shared" si="2"/>
        <v>1921.5</v>
      </c>
      <c r="I25" s="792"/>
    </row>
    <row r="26" spans="1:9" ht="27">
      <c r="A26" s="2601" t="s">
        <v>28117</v>
      </c>
      <c r="B26" s="2602" t="s">
        <v>28118</v>
      </c>
      <c r="C26" s="2603">
        <v>360</v>
      </c>
      <c r="D26" s="2603">
        <v>8</v>
      </c>
      <c r="E26" s="2604"/>
      <c r="F26" s="2605">
        <v>2047.5</v>
      </c>
      <c r="G26" s="2605">
        <f t="shared" si="2"/>
        <v>2047.5</v>
      </c>
      <c r="I26" s="792"/>
    </row>
    <row r="27" spans="1:9" ht="14.25">
      <c r="A27" s="2601"/>
      <c r="B27" s="2597" t="s">
        <v>28119</v>
      </c>
      <c r="C27" s="2598"/>
      <c r="D27" s="2599"/>
      <c r="E27" s="2604"/>
      <c r="G27" s="587"/>
      <c r="I27" s="793"/>
    </row>
    <row r="28" spans="1:9" ht="27">
      <c r="A28" s="2601" t="s">
        <v>28120</v>
      </c>
      <c r="B28" s="2602" t="s">
        <v>28121</v>
      </c>
      <c r="C28" s="2606">
        <v>1728</v>
      </c>
      <c r="D28" s="2603">
        <v>12</v>
      </c>
      <c r="E28" s="2604"/>
      <c r="F28" s="2605">
        <v>640.5</v>
      </c>
      <c r="G28" s="2605">
        <f t="shared" ref="G28:G50" si="3">F28-F28*$G$1</f>
        <v>640.5</v>
      </c>
      <c r="I28" s="792"/>
    </row>
    <row r="29" spans="1:9" ht="27">
      <c r="A29" s="2601" t="s">
        <v>28122</v>
      </c>
      <c r="B29" s="2602" t="s">
        <v>28123</v>
      </c>
      <c r="C29" s="2603">
        <v>972</v>
      </c>
      <c r="D29" s="2603">
        <v>18</v>
      </c>
      <c r="E29" s="2604"/>
      <c r="F29" s="2605">
        <v>855.75</v>
      </c>
      <c r="G29" s="2605">
        <f t="shared" si="3"/>
        <v>855.75</v>
      </c>
      <c r="I29" s="792"/>
    </row>
    <row r="30" spans="1:9" ht="27">
      <c r="A30" s="2601" t="s">
        <v>28124</v>
      </c>
      <c r="B30" s="2602" t="s">
        <v>28125</v>
      </c>
      <c r="C30" s="2603">
        <v>480</v>
      </c>
      <c r="D30" s="2603">
        <v>10</v>
      </c>
      <c r="E30" s="2604"/>
      <c r="F30" s="2605">
        <v>1417.5</v>
      </c>
      <c r="G30" s="2605">
        <f t="shared" si="3"/>
        <v>1417.5</v>
      </c>
      <c r="I30" s="792"/>
    </row>
    <row r="31" spans="1:9" ht="27">
      <c r="A31" s="2601" t="s">
        <v>28126</v>
      </c>
      <c r="B31" s="2602" t="s">
        <v>28127</v>
      </c>
      <c r="C31" s="2603">
        <v>360</v>
      </c>
      <c r="D31" s="2603">
        <v>10</v>
      </c>
      <c r="E31" s="2604"/>
      <c r="F31" s="2605">
        <v>1963.5</v>
      </c>
      <c r="G31" s="2605">
        <f t="shared" si="3"/>
        <v>1963.5</v>
      </c>
      <c r="I31" s="792"/>
    </row>
    <row r="32" spans="1:9" ht="27">
      <c r="A32" s="2601" t="s">
        <v>28128</v>
      </c>
      <c r="B32" s="2602" t="s">
        <v>28129</v>
      </c>
      <c r="C32" s="2603">
        <v>10</v>
      </c>
      <c r="D32" s="2603">
        <v>420</v>
      </c>
      <c r="E32" s="2604"/>
      <c r="F32" s="2605">
        <v>2430.75</v>
      </c>
      <c r="G32" s="2605">
        <f t="shared" si="3"/>
        <v>2430.75</v>
      </c>
      <c r="I32" s="792"/>
    </row>
    <row r="33" spans="1:9" ht="27">
      <c r="A33" s="2601"/>
      <c r="B33" s="2597" t="s">
        <v>28130</v>
      </c>
      <c r="C33" s="2598"/>
      <c r="D33" s="2599"/>
      <c r="E33" s="2604"/>
      <c r="F33" s="2605"/>
      <c r="G33" s="587"/>
      <c r="I33" s="793"/>
    </row>
    <row r="34" spans="1:9" ht="27">
      <c r="A34" s="2601" t="s">
        <v>28131</v>
      </c>
      <c r="B34" s="2602" t="s">
        <v>28132</v>
      </c>
      <c r="C34" s="2603">
        <v>480</v>
      </c>
      <c r="D34" s="2603">
        <v>10</v>
      </c>
      <c r="E34" s="2604"/>
      <c r="F34" s="2605">
        <v>1564.5</v>
      </c>
      <c r="G34" s="2605">
        <f t="shared" si="3"/>
        <v>1564.5</v>
      </c>
      <c r="I34" s="792"/>
    </row>
    <row r="35" spans="1:9" ht="27">
      <c r="A35" s="2601" t="s">
        <v>28133</v>
      </c>
      <c r="B35" s="2602" t="s">
        <v>28134</v>
      </c>
      <c r="C35" s="2603">
        <v>360</v>
      </c>
      <c r="D35" s="2603">
        <v>10</v>
      </c>
      <c r="E35" s="2604"/>
      <c r="F35" s="2605">
        <v>2194.5</v>
      </c>
      <c r="G35" s="2605">
        <f t="shared" si="3"/>
        <v>2194.5</v>
      </c>
      <c r="I35" s="792"/>
    </row>
    <row r="36" spans="1:9" ht="27">
      <c r="A36" s="2601"/>
      <c r="B36" s="2597" t="s">
        <v>28135</v>
      </c>
      <c r="C36" s="2598"/>
      <c r="D36" s="2599"/>
      <c r="E36" s="2604"/>
      <c r="F36" s="2605"/>
      <c r="G36" s="587"/>
      <c r="I36" s="793"/>
    </row>
    <row r="37" spans="1:9" ht="27">
      <c r="A37" s="2601" t="s">
        <v>28136</v>
      </c>
      <c r="B37" s="2602" t="s">
        <v>28137</v>
      </c>
      <c r="C37" s="2606">
        <v>2400</v>
      </c>
      <c r="D37" s="2603">
        <v>24</v>
      </c>
      <c r="E37" s="2604"/>
      <c r="F37" s="2605">
        <v>577.5</v>
      </c>
      <c r="G37" s="2605">
        <f t="shared" si="3"/>
        <v>577.5</v>
      </c>
      <c r="I37" s="792"/>
    </row>
    <row r="38" spans="1:9" ht="27">
      <c r="A38" s="2601" t="s">
        <v>28138</v>
      </c>
      <c r="B38" s="2602" t="s">
        <v>28139</v>
      </c>
      <c r="C38" s="2603">
        <v>960</v>
      </c>
      <c r="D38" s="2603">
        <v>24</v>
      </c>
      <c r="E38" s="2604"/>
      <c r="F38" s="2605">
        <v>908.25</v>
      </c>
      <c r="G38" s="2605">
        <f t="shared" si="3"/>
        <v>908.25</v>
      </c>
      <c r="I38" s="792"/>
    </row>
    <row r="39" spans="1:9" ht="27">
      <c r="A39" s="2601" t="s">
        <v>28140</v>
      </c>
      <c r="B39" s="2602" t="s">
        <v>28141</v>
      </c>
      <c r="C39" s="2603">
        <v>500</v>
      </c>
      <c r="D39" s="2603">
        <v>10</v>
      </c>
      <c r="E39" s="2604"/>
      <c r="F39" s="2605">
        <v>1475.25</v>
      </c>
      <c r="G39" s="2605">
        <f t="shared" si="3"/>
        <v>1475.25</v>
      </c>
      <c r="I39" s="792"/>
    </row>
    <row r="40" spans="1:9" ht="27">
      <c r="A40" s="2601" t="s">
        <v>28142</v>
      </c>
      <c r="B40" s="2602" t="s">
        <v>28143</v>
      </c>
      <c r="C40" s="2603">
        <v>400</v>
      </c>
      <c r="D40" s="2603">
        <v>10</v>
      </c>
      <c r="E40" s="2604"/>
      <c r="F40" s="2605">
        <v>2100</v>
      </c>
      <c r="G40" s="2605">
        <f t="shared" si="3"/>
        <v>2100</v>
      </c>
      <c r="I40" s="792"/>
    </row>
    <row r="41" spans="1:9" ht="14.25">
      <c r="A41" s="2601"/>
      <c r="B41" s="2597" t="s">
        <v>28144</v>
      </c>
      <c r="C41" s="2598"/>
      <c r="D41" s="2599"/>
      <c r="E41" s="2604"/>
      <c r="F41" s="2605"/>
      <c r="G41" s="587"/>
      <c r="I41" s="793"/>
    </row>
    <row r="42" spans="1:9" ht="27">
      <c r="A42" s="2601" t="s">
        <v>28145</v>
      </c>
      <c r="B42" s="2602" t="s">
        <v>28146</v>
      </c>
      <c r="C42" s="2603">
        <v>972</v>
      </c>
      <c r="D42" s="2603">
        <v>18</v>
      </c>
      <c r="E42" s="2604"/>
      <c r="F42" s="2605">
        <v>855.75</v>
      </c>
      <c r="G42" s="2605">
        <f t="shared" si="3"/>
        <v>855.75</v>
      </c>
      <c r="I42" s="792"/>
    </row>
    <row r="43" spans="1:9" ht="27">
      <c r="A43" s="2601" t="s">
        <v>28147</v>
      </c>
      <c r="B43" s="2602" t="s">
        <v>28148</v>
      </c>
      <c r="C43" s="2603">
        <v>480</v>
      </c>
      <c r="D43" s="2603">
        <v>10</v>
      </c>
      <c r="E43" s="2604"/>
      <c r="F43" s="2605">
        <v>1375.5</v>
      </c>
      <c r="G43" s="2605">
        <f t="shared" si="3"/>
        <v>1375.5</v>
      </c>
      <c r="I43" s="792"/>
    </row>
    <row r="44" spans="1:9" ht="14.25">
      <c r="A44" s="2601"/>
      <c r="B44" s="2597" t="s">
        <v>28149</v>
      </c>
      <c r="C44" s="2598"/>
      <c r="D44" s="2599"/>
      <c r="E44" s="2604"/>
      <c r="F44" s="2605"/>
      <c r="G44" s="587"/>
      <c r="I44" s="793"/>
    </row>
    <row r="45" spans="1:9" ht="27">
      <c r="A45" s="2601" t="s">
        <v>28150</v>
      </c>
      <c r="B45" s="2602" t="s">
        <v>28151</v>
      </c>
      <c r="C45" s="2606">
        <v>1728</v>
      </c>
      <c r="D45" s="2603">
        <v>32</v>
      </c>
      <c r="E45" s="2604"/>
      <c r="F45" s="2605">
        <v>666.75</v>
      </c>
      <c r="G45" s="2605">
        <f t="shared" si="3"/>
        <v>666.75</v>
      </c>
      <c r="I45" s="792"/>
    </row>
    <row r="46" spans="1:9" ht="27">
      <c r="A46" s="2601" t="s">
        <v>28152</v>
      </c>
      <c r="B46" s="2602" t="s">
        <v>28153</v>
      </c>
      <c r="C46" s="2603">
        <v>972</v>
      </c>
      <c r="D46" s="2603">
        <v>18</v>
      </c>
      <c r="E46" s="2604"/>
      <c r="F46" s="2605">
        <v>924</v>
      </c>
      <c r="G46" s="2605">
        <f t="shared" si="3"/>
        <v>924</v>
      </c>
      <c r="I46" s="792"/>
    </row>
    <row r="47" spans="1:9" ht="14.25">
      <c r="A47" s="2601"/>
      <c r="B47" s="2597" t="s">
        <v>28154</v>
      </c>
      <c r="C47" s="2598"/>
      <c r="D47" s="2599"/>
      <c r="E47" s="2604"/>
      <c r="F47" s="2605"/>
      <c r="G47" s="587"/>
      <c r="I47" s="793"/>
    </row>
    <row r="48" spans="1:9" ht="27">
      <c r="A48" s="2601" t="s">
        <v>28155</v>
      </c>
      <c r="B48" s="2602" t="s">
        <v>28156</v>
      </c>
      <c r="C48" s="2603">
        <v>486</v>
      </c>
      <c r="D48" s="2603">
        <v>9</v>
      </c>
      <c r="E48" s="2604"/>
      <c r="F48" s="2605">
        <v>2047.5</v>
      </c>
      <c r="G48" s="2605">
        <f t="shared" si="3"/>
        <v>2047.5</v>
      </c>
      <c r="I48" s="792"/>
    </row>
    <row r="49" spans="1:9" ht="27">
      <c r="A49" s="2601"/>
      <c r="B49" s="2597" t="s">
        <v>28157</v>
      </c>
      <c r="C49" s="2598"/>
      <c r="D49" s="2607"/>
      <c r="E49" s="2604"/>
      <c r="F49" s="2605"/>
      <c r="G49" s="587"/>
      <c r="I49" s="793"/>
    </row>
    <row r="50" spans="1:9" ht="27">
      <c r="A50" s="2601" t="s">
        <v>28158</v>
      </c>
      <c r="B50" s="2602" t="s">
        <v>28159</v>
      </c>
      <c r="C50" s="2603">
        <v>600</v>
      </c>
      <c r="D50" s="2603">
        <v>6</v>
      </c>
      <c r="E50" s="2604"/>
      <c r="F50" s="2605">
        <v>1890</v>
      </c>
      <c r="G50" s="2605">
        <f t="shared" si="3"/>
        <v>1890</v>
      </c>
      <c r="I50" s="792"/>
    </row>
    <row r="51" spans="1:9" ht="14.25">
      <c r="A51" s="2601"/>
      <c r="B51" s="2608" t="s">
        <v>28160</v>
      </c>
      <c r="C51" s="2598"/>
      <c r="D51" s="2598"/>
      <c r="E51" s="2604"/>
      <c r="F51" s="2605"/>
      <c r="G51" s="587"/>
      <c r="I51" s="793"/>
    </row>
    <row r="52" spans="1:9" ht="14.25">
      <c r="A52" s="2601"/>
      <c r="B52" s="2597" t="s">
        <v>28161</v>
      </c>
      <c r="C52" s="2598"/>
      <c r="D52" s="2599"/>
      <c r="E52" s="2604"/>
      <c r="F52" s="2605"/>
      <c r="G52" s="587"/>
      <c r="I52" s="793"/>
    </row>
    <row r="53" spans="1:9" ht="27">
      <c r="A53" s="2601" t="s">
        <v>28162</v>
      </c>
      <c r="B53" s="2602" t="s">
        <v>28163</v>
      </c>
      <c r="C53" s="2603">
        <v>360</v>
      </c>
      <c r="D53" s="2603">
        <v>12</v>
      </c>
      <c r="E53" s="2604"/>
      <c r="F53" s="2605">
        <v>2677.5</v>
      </c>
      <c r="G53" s="2605">
        <f t="shared" ref="G53:G57" si="4">F53-F53*$G$1</f>
        <v>2677.5</v>
      </c>
      <c r="I53" s="792"/>
    </row>
    <row r="54" spans="1:9" ht="27">
      <c r="A54" s="2601" t="s">
        <v>28164</v>
      </c>
      <c r="B54" s="2602" t="s">
        <v>28165</v>
      </c>
      <c r="C54" s="2603">
        <v>360</v>
      </c>
      <c r="D54" s="2603">
        <v>12</v>
      </c>
      <c r="E54" s="2604"/>
      <c r="F54" s="2605">
        <v>2520</v>
      </c>
      <c r="G54" s="2605">
        <f t="shared" si="4"/>
        <v>2520</v>
      </c>
      <c r="I54" s="792"/>
    </row>
    <row r="55" spans="1:9" ht="27">
      <c r="A55" s="2601" t="s">
        <v>28166</v>
      </c>
      <c r="B55" s="2602" t="s">
        <v>28167</v>
      </c>
      <c r="C55" s="2603">
        <v>360</v>
      </c>
      <c r="D55" s="2603">
        <v>12</v>
      </c>
      <c r="E55" s="2604"/>
      <c r="F55" s="2605">
        <v>2520</v>
      </c>
      <c r="G55" s="2605">
        <f t="shared" si="4"/>
        <v>2520</v>
      </c>
      <c r="I55" s="792"/>
    </row>
    <row r="56" spans="1:9" ht="27">
      <c r="A56" s="2601" t="s">
        <v>28168</v>
      </c>
      <c r="B56" s="2602" t="s">
        <v>28169</v>
      </c>
      <c r="C56" s="2603">
        <v>144</v>
      </c>
      <c r="D56" s="2603">
        <v>1</v>
      </c>
      <c r="E56" s="2604"/>
      <c r="F56" s="2605">
        <v>6090</v>
      </c>
      <c r="G56" s="2605">
        <f t="shared" si="4"/>
        <v>6090</v>
      </c>
      <c r="I56" s="792"/>
    </row>
    <row r="57" spans="1:9" ht="27">
      <c r="A57" s="2601" t="s">
        <v>28170</v>
      </c>
      <c r="B57" s="2602" t="s">
        <v>28171</v>
      </c>
      <c r="C57" s="2603">
        <v>144</v>
      </c>
      <c r="D57" s="2603">
        <v>1</v>
      </c>
      <c r="E57" s="2604"/>
      <c r="F57" s="2605">
        <v>6090</v>
      </c>
      <c r="G57" s="2605">
        <f t="shared" si="4"/>
        <v>6090</v>
      </c>
      <c r="I57" s="792"/>
    </row>
    <row r="58" spans="1:9" ht="14.25">
      <c r="A58" s="2601"/>
      <c r="B58" s="2597" t="s">
        <v>28172</v>
      </c>
      <c r="C58" s="2598"/>
      <c r="D58" s="2599"/>
      <c r="E58" s="2604"/>
      <c r="F58" s="2604"/>
      <c r="G58" s="587"/>
      <c r="I58" s="793"/>
    </row>
    <row r="59" spans="1:9" ht="27">
      <c r="A59" s="2601" t="s">
        <v>28173</v>
      </c>
      <c r="B59" s="2602" t="s">
        <v>28174</v>
      </c>
      <c r="C59" s="2603">
        <v>336</v>
      </c>
      <c r="D59" s="2603">
        <v>4</v>
      </c>
      <c r="E59" s="2604"/>
      <c r="F59" s="2605">
        <v>1990</v>
      </c>
      <c r="G59" s="2605">
        <f t="shared" ref="G59:G61" si="5">F59-F59*$G$1</f>
        <v>1990</v>
      </c>
      <c r="I59" s="792"/>
    </row>
    <row r="60" spans="1:9" ht="27">
      <c r="A60" s="2601" t="s">
        <v>28175</v>
      </c>
      <c r="B60" s="2602" t="s">
        <v>28176</v>
      </c>
      <c r="C60" s="2603">
        <v>336</v>
      </c>
      <c r="D60" s="2603">
        <v>4</v>
      </c>
      <c r="E60" s="2604"/>
      <c r="F60" s="2605">
        <v>1990</v>
      </c>
      <c r="G60" s="2605">
        <f t="shared" si="5"/>
        <v>1990</v>
      </c>
      <c r="I60" s="792"/>
    </row>
    <row r="61" spans="1:9" ht="27">
      <c r="A61" s="2601" t="s">
        <v>28177</v>
      </c>
      <c r="B61" s="2602" t="s">
        <v>28178</v>
      </c>
      <c r="C61" s="2603">
        <v>336</v>
      </c>
      <c r="D61" s="2603">
        <v>4</v>
      </c>
      <c r="E61" s="2604"/>
      <c r="F61" s="2605">
        <v>1990</v>
      </c>
      <c r="G61" s="2605">
        <f t="shared" si="5"/>
        <v>1990</v>
      </c>
      <c r="I61" s="792"/>
    </row>
    <row r="62" spans="1:9" ht="14.25">
      <c r="A62" s="2601"/>
      <c r="B62" s="2609" t="s">
        <v>28179</v>
      </c>
      <c r="C62" s="2598"/>
      <c r="D62" s="2599"/>
      <c r="E62" s="2604"/>
      <c r="F62" s="2604"/>
      <c r="G62" s="587"/>
      <c r="I62" s="793"/>
    </row>
    <row r="63" spans="1:9" ht="27">
      <c r="A63" s="2601" t="s">
        <v>28180</v>
      </c>
      <c r="B63" s="2602" t="s">
        <v>28181</v>
      </c>
      <c r="C63" s="2603">
        <v>120</v>
      </c>
      <c r="D63" s="2603">
        <v>2</v>
      </c>
      <c r="E63" s="2604"/>
      <c r="F63" s="2605">
        <v>3700</v>
      </c>
      <c r="G63" s="2605">
        <f t="shared" ref="G63:G66" si="6">F63-F63*$G$1</f>
        <v>3700</v>
      </c>
      <c r="I63" s="792"/>
    </row>
    <row r="64" spans="1:9" ht="27">
      <c r="A64" s="2601" t="s">
        <v>28182</v>
      </c>
      <c r="B64" s="2602" t="s">
        <v>28183</v>
      </c>
      <c r="C64" s="2603">
        <v>120</v>
      </c>
      <c r="D64" s="2603">
        <v>2</v>
      </c>
      <c r="E64" s="2604"/>
      <c r="F64" s="2605">
        <v>3700</v>
      </c>
      <c r="G64" s="2605">
        <f t="shared" si="6"/>
        <v>3700</v>
      </c>
      <c r="I64" s="792"/>
    </row>
    <row r="65" spans="1:9" ht="27">
      <c r="A65" s="2601" t="s">
        <v>28184</v>
      </c>
      <c r="B65" s="2602" t="s">
        <v>28185</v>
      </c>
      <c r="C65" s="2603">
        <v>120</v>
      </c>
      <c r="D65" s="2603">
        <v>2</v>
      </c>
      <c r="E65" s="2604"/>
      <c r="F65" s="2605">
        <v>3700</v>
      </c>
      <c r="G65" s="2605">
        <f t="shared" si="6"/>
        <v>3700</v>
      </c>
      <c r="I65" s="793"/>
    </row>
    <row r="66" spans="1:9" ht="27">
      <c r="A66" s="2601" t="s">
        <v>28186</v>
      </c>
      <c r="B66" s="2602" t="s">
        <v>28187</v>
      </c>
      <c r="C66" s="2603">
        <v>240</v>
      </c>
      <c r="D66" s="2603">
        <v>6</v>
      </c>
      <c r="E66" s="2604"/>
      <c r="F66" s="2605">
        <v>1150</v>
      </c>
      <c r="G66" s="2605">
        <f t="shared" si="6"/>
        <v>1150</v>
      </c>
      <c r="I66" s="792"/>
    </row>
    <row r="67" spans="1:9" ht="14.25">
      <c r="A67" s="2601"/>
      <c r="B67" s="2597" t="s">
        <v>28188</v>
      </c>
      <c r="C67" s="2598"/>
      <c r="D67" s="2599"/>
      <c r="E67" s="2604"/>
      <c r="F67" s="2604"/>
      <c r="G67" s="2605"/>
      <c r="I67" s="793"/>
    </row>
    <row r="68" spans="1:9" ht="27">
      <c r="A68" s="2601" t="s">
        <v>28189</v>
      </c>
      <c r="B68" s="2602" t="s">
        <v>28190</v>
      </c>
      <c r="C68" s="2603">
        <v>360</v>
      </c>
      <c r="D68" s="2603">
        <v>12</v>
      </c>
      <c r="E68" s="2610"/>
      <c r="F68" s="2605">
        <v>3307.5</v>
      </c>
      <c r="G68" s="2611">
        <f t="shared" ref="G68:G69" si="7">F68-F68*$G$1</f>
        <v>3307.5</v>
      </c>
      <c r="I68" s="792"/>
    </row>
    <row r="69" spans="1:9" ht="27">
      <c r="A69" s="2601" t="s">
        <v>28191</v>
      </c>
      <c r="B69" s="2602" t="s">
        <v>28192</v>
      </c>
      <c r="C69" s="2603">
        <v>360</v>
      </c>
      <c r="D69" s="2603">
        <v>12</v>
      </c>
      <c r="E69" s="787"/>
      <c r="F69" s="2605">
        <v>3307.5</v>
      </c>
      <c r="G69" s="2611">
        <f t="shared" si="7"/>
        <v>3307.5</v>
      </c>
      <c r="I69" s="792"/>
    </row>
    <row r="70" spans="1:9" ht="14.25">
      <c r="A70" s="2601"/>
      <c r="B70" s="2597" t="s">
        <v>28193</v>
      </c>
      <c r="C70" s="2598"/>
      <c r="D70" s="2599"/>
      <c r="E70" s="453"/>
      <c r="F70" s="2604"/>
      <c r="G70" s="2611"/>
      <c r="I70" s="792"/>
    </row>
    <row r="71" spans="1:9" ht="27">
      <c r="A71" s="2601" t="s">
        <v>28194</v>
      </c>
      <c r="B71" s="2602" t="s">
        <v>28195</v>
      </c>
      <c r="C71" s="2603">
        <v>378</v>
      </c>
      <c r="D71" s="2603">
        <v>6</v>
      </c>
      <c r="E71" s="788"/>
      <c r="F71" s="2605">
        <v>2257.5</v>
      </c>
      <c r="G71" s="790">
        <f t="shared" ref="G71" si="8">F71-F71*$G$1</f>
        <v>2257.5</v>
      </c>
      <c r="I71" s="792"/>
    </row>
    <row r="72" spans="1:9" ht="14.25">
      <c r="A72" s="2601"/>
      <c r="B72" s="2597" t="s">
        <v>28196</v>
      </c>
      <c r="C72" s="2598"/>
      <c r="D72" s="2599"/>
      <c r="E72" s="789"/>
      <c r="F72" s="2604"/>
      <c r="G72" s="791"/>
      <c r="I72" s="793"/>
    </row>
    <row r="73" spans="1:9" ht="14.25">
      <c r="A73" s="2601" t="s">
        <v>28197</v>
      </c>
      <c r="B73" s="2602" t="s">
        <v>28198</v>
      </c>
      <c r="C73" s="2603">
        <v>540</v>
      </c>
      <c r="D73" s="2603">
        <v>6</v>
      </c>
      <c r="E73" s="2604"/>
      <c r="F73" s="2605">
        <v>1785</v>
      </c>
      <c r="G73" s="1511">
        <f t="shared" ref="G73:G75" si="9">F73-F73*$G$1</f>
        <v>1785</v>
      </c>
      <c r="I73" s="792"/>
    </row>
    <row r="74" spans="1:9" ht="14.25">
      <c r="A74" s="2601"/>
      <c r="B74" s="2597" t="s">
        <v>28199</v>
      </c>
      <c r="C74" s="2598"/>
      <c r="D74" s="2599"/>
      <c r="E74" s="2604"/>
      <c r="F74" s="2604"/>
      <c r="G74" s="2605"/>
      <c r="I74" s="792"/>
    </row>
    <row r="75" spans="1:9" ht="27">
      <c r="A75" s="2601" t="s">
        <v>28200</v>
      </c>
      <c r="B75" s="2602" t="s">
        <v>28201</v>
      </c>
      <c r="C75" s="2603">
        <v>720</v>
      </c>
      <c r="D75" s="2603">
        <v>6</v>
      </c>
      <c r="E75" s="2604"/>
      <c r="F75" s="2605">
        <v>800</v>
      </c>
      <c r="G75" s="1511">
        <f t="shared" si="9"/>
        <v>800</v>
      </c>
      <c r="I75" s="793"/>
    </row>
    <row r="76" spans="1:9" ht="27">
      <c r="A76" s="2601" t="s">
        <v>28202</v>
      </c>
      <c r="B76" s="2602" t="s">
        <v>28203</v>
      </c>
      <c r="C76" s="2603">
        <v>720</v>
      </c>
      <c r="D76" s="2603">
        <v>12</v>
      </c>
      <c r="E76" s="2604"/>
      <c r="F76" s="2605">
        <v>710</v>
      </c>
      <c r="G76" s="2611">
        <f t="shared" ref="G76" si="10">F76-F76*$G$1</f>
        <v>710</v>
      </c>
      <c r="I76" s="792"/>
    </row>
    <row r="77" spans="1:9" ht="27">
      <c r="A77" s="2601"/>
      <c r="B77" s="2597" t="s">
        <v>28204</v>
      </c>
      <c r="C77" s="2598"/>
      <c r="D77" s="2612"/>
      <c r="E77" s="2604"/>
      <c r="F77" s="2604"/>
      <c r="G77" s="453"/>
      <c r="I77" s="793"/>
    </row>
    <row r="78" spans="1:9" ht="27">
      <c r="A78" s="2601" t="s">
        <v>28205</v>
      </c>
      <c r="B78" s="2602" t="s">
        <v>28206</v>
      </c>
      <c r="C78" s="2603">
        <v>480</v>
      </c>
      <c r="D78" s="2603">
        <v>6</v>
      </c>
      <c r="E78" s="2604"/>
      <c r="F78" s="2605">
        <v>3360</v>
      </c>
      <c r="G78" s="1511">
        <f>F78-F78*$G$1</f>
        <v>3360</v>
      </c>
      <c r="I78" s="792"/>
    </row>
    <row r="79" spans="1:9" ht="27">
      <c r="A79" s="2601"/>
      <c r="B79" s="2597" t="s">
        <v>28207</v>
      </c>
      <c r="C79" s="2598"/>
      <c r="D79" s="2612"/>
      <c r="E79" s="2604"/>
      <c r="F79" s="2604"/>
      <c r="G79" s="2605"/>
      <c r="I79" s="792"/>
    </row>
    <row r="80" spans="1:9" ht="27">
      <c r="A80" s="2601" t="s">
        <v>28208</v>
      </c>
      <c r="B80" s="2602" t="s">
        <v>28209</v>
      </c>
      <c r="C80" s="2603">
        <v>336</v>
      </c>
      <c r="D80" s="2603">
        <v>4</v>
      </c>
      <c r="E80" s="2604"/>
      <c r="F80" s="2605">
        <v>2300</v>
      </c>
      <c r="G80" s="2605">
        <f>F80-F80*$G$1</f>
        <v>2300</v>
      </c>
      <c r="I80" s="792"/>
    </row>
    <row r="81" spans="1:11" ht="27">
      <c r="A81" s="2601" t="s">
        <v>28210</v>
      </c>
      <c r="B81" s="2602" t="s">
        <v>28211</v>
      </c>
      <c r="C81" s="2603">
        <v>336</v>
      </c>
      <c r="D81" s="2603">
        <v>4</v>
      </c>
      <c r="E81" s="2604"/>
      <c r="F81" s="2605">
        <v>2300</v>
      </c>
      <c r="G81" s="1511">
        <f t="shared" ref="G81" si="11">F81-F81*$G$1</f>
        <v>2300</v>
      </c>
      <c r="I81" s="793"/>
    </row>
    <row r="82" spans="1:11" ht="27">
      <c r="A82" s="2601" t="s">
        <v>28212</v>
      </c>
      <c r="B82" s="2602" t="s">
        <v>28213</v>
      </c>
      <c r="C82" s="2603">
        <v>336</v>
      </c>
      <c r="D82" s="2603">
        <v>4</v>
      </c>
      <c r="E82" s="2604"/>
      <c r="F82" s="2605">
        <v>2300</v>
      </c>
      <c r="G82" s="2605">
        <f t="shared" ref="G82" si="12">F82-F82*$G$1</f>
        <v>2300</v>
      </c>
      <c r="I82" s="792"/>
    </row>
    <row r="83" spans="1:11" ht="14.25">
      <c r="A83" s="2601"/>
      <c r="B83" s="2597" t="s">
        <v>28214</v>
      </c>
      <c r="C83" s="2598"/>
      <c r="D83" s="2599"/>
      <c r="E83" s="2604"/>
      <c r="F83" s="2604"/>
      <c r="G83" s="2605"/>
      <c r="I83" s="794"/>
    </row>
    <row r="84" spans="1:11" ht="27">
      <c r="A84" s="2613" t="s">
        <v>28215</v>
      </c>
      <c r="B84" s="2602" t="s">
        <v>28216</v>
      </c>
      <c r="C84" s="2603">
        <v>360</v>
      </c>
      <c r="D84" s="2603">
        <v>6</v>
      </c>
      <c r="E84" s="2604"/>
      <c r="F84" s="2605">
        <v>3885</v>
      </c>
      <c r="G84" s="2605">
        <f>F84-F84*$G$1</f>
        <v>3885</v>
      </c>
      <c r="I84" s="793"/>
      <c r="K84" s="792"/>
    </row>
    <row r="85" spans="1:11" ht="15">
      <c r="A85" s="2614"/>
      <c r="B85" s="2593" t="s">
        <v>28217</v>
      </c>
      <c r="C85" s="2615"/>
      <c r="D85" s="2615"/>
      <c r="E85" s="2616"/>
      <c r="F85" s="2617"/>
      <c r="G85" s="2617"/>
      <c r="I85" s="792"/>
      <c r="K85" s="792"/>
    </row>
    <row r="86" spans="1:11" ht="14.25">
      <c r="A86" s="2618"/>
      <c r="B86" s="2597" t="s">
        <v>28218</v>
      </c>
      <c r="C86" s="2619"/>
      <c r="D86" s="2620"/>
      <c r="E86" s="2621"/>
      <c r="F86" s="2622"/>
      <c r="G86" s="2622"/>
      <c r="I86" s="792"/>
      <c r="K86" s="792"/>
    </row>
    <row r="87" spans="1:11" ht="27">
      <c r="A87" s="2601" t="s">
        <v>28219</v>
      </c>
      <c r="B87" s="2602" t="s">
        <v>28220</v>
      </c>
      <c r="C87" s="2603">
        <v>240</v>
      </c>
      <c r="D87" s="2623">
        <v>6</v>
      </c>
      <c r="E87" s="587"/>
      <c r="F87" s="589">
        <v>1350</v>
      </c>
      <c r="G87" s="589">
        <f t="shared" ref="G87:G90" si="13">F87-F87*$G$1</f>
        <v>1350</v>
      </c>
      <c r="I87" s="792"/>
      <c r="K87" s="792"/>
    </row>
    <row r="88" spans="1:11" ht="27">
      <c r="A88" s="2601" t="s">
        <v>28221</v>
      </c>
      <c r="B88" s="2602" t="s">
        <v>28222</v>
      </c>
      <c r="C88" s="2603">
        <v>240</v>
      </c>
      <c r="D88" s="2623">
        <v>6</v>
      </c>
      <c r="E88" s="587"/>
      <c r="F88" s="589">
        <v>1200</v>
      </c>
      <c r="G88" s="589">
        <f t="shared" si="13"/>
        <v>1200</v>
      </c>
      <c r="I88" s="792"/>
      <c r="K88" s="793"/>
    </row>
    <row r="89" spans="1:11" ht="27">
      <c r="A89" s="2601" t="s">
        <v>28223</v>
      </c>
      <c r="B89" s="2602" t="s">
        <v>28224</v>
      </c>
      <c r="C89" s="2603">
        <v>84</v>
      </c>
      <c r="D89" s="2623">
        <v>3</v>
      </c>
      <c r="E89" s="587"/>
      <c r="F89" s="589">
        <v>5700</v>
      </c>
      <c r="G89" s="589">
        <f t="shared" si="13"/>
        <v>5700</v>
      </c>
      <c r="I89" s="793"/>
      <c r="K89" s="792"/>
    </row>
    <row r="90" spans="1:11" ht="27">
      <c r="A90" s="2601" t="s">
        <v>28225</v>
      </c>
      <c r="B90" s="2602" t="s">
        <v>28226</v>
      </c>
      <c r="C90" s="2603">
        <v>84</v>
      </c>
      <c r="D90" s="2623">
        <v>3</v>
      </c>
      <c r="E90" s="587"/>
      <c r="F90" s="589">
        <v>5600</v>
      </c>
      <c r="G90" s="589">
        <f t="shared" si="13"/>
        <v>5600</v>
      </c>
      <c r="I90" s="792"/>
      <c r="K90" s="792"/>
    </row>
    <row r="91" spans="1:11" ht="27">
      <c r="A91" s="2618"/>
      <c r="B91" s="2597" t="s">
        <v>28227</v>
      </c>
      <c r="C91" s="2619"/>
      <c r="D91" s="2624"/>
      <c r="E91" s="587"/>
      <c r="F91" s="589"/>
      <c r="G91" s="589"/>
      <c r="I91" s="792"/>
      <c r="K91" s="792"/>
    </row>
    <row r="92" spans="1:11" ht="27">
      <c r="A92" s="2618" t="s">
        <v>28228</v>
      </c>
      <c r="B92" s="2625" t="s">
        <v>28229</v>
      </c>
      <c r="C92" s="2626">
        <v>360</v>
      </c>
      <c r="D92" s="2627">
        <v>12</v>
      </c>
      <c r="E92" s="587"/>
      <c r="F92" s="589">
        <v>3250</v>
      </c>
      <c r="G92" s="589">
        <f t="shared" ref="G92:G93" si="14">F92-F92*$G$1</f>
        <v>3250</v>
      </c>
      <c r="I92" s="792"/>
      <c r="K92" s="792"/>
    </row>
    <row r="93" spans="1:11" ht="27">
      <c r="A93" s="2618" t="s">
        <v>28230</v>
      </c>
      <c r="B93" s="2625" t="s">
        <v>28231</v>
      </c>
      <c r="C93" s="2626">
        <v>96</v>
      </c>
      <c r="D93" s="2627">
        <v>3</v>
      </c>
      <c r="E93" s="587"/>
      <c r="F93" s="589">
        <v>15500</v>
      </c>
      <c r="G93" s="589">
        <f t="shared" si="14"/>
        <v>15500</v>
      </c>
      <c r="I93" s="792"/>
      <c r="K93" s="793"/>
    </row>
    <row r="94" spans="1:11" ht="27">
      <c r="A94" s="2618"/>
      <c r="B94" s="2597" t="s">
        <v>28232</v>
      </c>
      <c r="C94" s="2619"/>
      <c r="D94" s="2624"/>
      <c r="E94" s="587"/>
      <c r="F94" s="589"/>
      <c r="G94" s="589"/>
      <c r="I94" s="793"/>
      <c r="K94" s="792"/>
    </row>
    <row r="95" spans="1:11" ht="27">
      <c r="A95" s="2618" t="s">
        <v>28233</v>
      </c>
      <c r="B95" s="2625" t="s">
        <v>28234</v>
      </c>
      <c r="C95" s="2626">
        <v>360</v>
      </c>
      <c r="D95" s="2627">
        <v>12</v>
      </c>
      <c r="E95" s="587"/>
      <c r="F95" s="589">
        <v>2415</v>
      </c>
      <c r="G95" s="589">
        <f t="shared" ref="G95:G97" si="15">F95-F95*$G$1</f>
        <v>2415</v>
      </c>
      <c r="I95" s="792"/>
      <c r="K95" s="792"/>
    </row>
    <row r="96" spans="1:11" ht="27">
      <c r="A96" s="2618" t="s">
        <v>28235</v>
      </c>
      <c r="B96" s="2625" t="s">
        <v>28236</v>
      </c>
      <c r="C96" s="2626">
        <v>360</v>
      </c>
      <c r="D96" s="2627">
        <v>12</v>
      </c>
      <c r="E96" s="587"/>
      <c r="F96" s="589">
        <v>3885</v>
      </c>
      <c r="G96" s="589">
        <f t="shared" si="15"/>
        <v>3885</v>
      </c>
      <c r="I96" s="792"/>
      <c r="K96" s="794"/>
    </row>
    <row r="97" spans="1:11" ht="27">
      <c r="A97" s="2618" t="s">
        <v>28237</v>
      </c>
      <c r="B97" s="2625" t="s">
        <v>28238</v>
      </c>
      <c r="C97" s="2626">
        <v>96</v>
      </c>
      <c r="D97" s="2627">
        <v>4</v>
      </c>
      <c r="E97" s="587"/>
      <c r="F97" s="589">
        <v>17850</v>
      </c>
      <c r="G97" s="589">
        <f t="shared" si="15"/>
        <v>17850</v>
      </c>
      <c r="I97" s="794"/>
      <c r="K97" s="792"/>
    </row>
    <row r="98" spans="1:11" ht="14.25">
      <c r="A98" s="2618"/>
      <c r="B98" s="2597" t="s">
        <v>28239</v>
      </c>
      <c r="C98" s="2619"/>
      <c r="D98" s="2628"/>
      <c r="E98" s="587"/>
      <c r="F98" s="589"/>
      <c r="G98" s="589"/>
      <c r="I98" s="792"/>
      <c r="K98" s="792"/>
    </row>
    <row r="99" spans="1:11" ht="27">
      <c r="A99" s="2618" t="s">
        <v>28240</v>
      </c>
      <c r="B99" s="2625" t="s">
        <v>28241</v>
      </c>
      <c r="C99" s="2626">
        <v>360</v>
      </c>
      <c r="D99" s="2627">
        <v>12</v>
      </c>
      <c r="E99" s="587"/>
      <c r="F99" s="589">
        <v>2520</v>
      </c>
      <c r="G99" s="589">
        <f t="shared" ref="G99:G100" si="16">F99-F99*$G$1</f>
        <v>2520</v>
      </c>
      <c r="I99" s="792"/>
      <c r="K99" s="792"/>
    </row>
    <row r="100" spans="1:11" ht="27">
      <c r="A100" s="2618" t="s">
        <v>28242</v>
      </c>
      <c r="B100" s="2625" t="s">
        <v>28243</v>
      </c>
      <c r="C100" s="2626">
        <v>360</v>
      </c>
      <c r="D100" s="2627">
        <v>12</v>
      </c>
      <c r="E100" s="587"/>
      <c r="F100" s="589">
        <v>4095</v>
      </c>
      <c r="G100" s="589">
        <f t="shared" si="16"/>
        <v>4095</v>
      </c>
      <c r="I100" s="792"/>
      <c r="K100" s="794"/>
    </row>
    <row r="101" spans="1:11" ht="27">
      <c r="A101" s="2618"/>
      <c r="B101" s="2597" t="s">
        <v>28244</v>
      </c>
      <c r="C101" s="2619"/>
      <c r="D101" s="2628"/>
      <c r="E101" s="587"/>
      <c r="F101" s="589"/>
      <c r="G101" s="589"/>
      <c r="I101" s="794"/>
      <c r="K101" s="792"/>
    </row>
    <row r="102" spans="1:11" ht="14.25">
      <c r="A102" s="2618" t="s">
        <v>28245</v>
      </c>
      <c r="B102" s="2625" t="s">
        <v>28246</v>
      </c>
      <c r="C102" s="2626">
        <v>384</v>
      </c>
      <c r="D102" s="2627">
        <v>12</v>
      </c>
      <c r="E102" s="587"/>
      <c r="F102" s="589">
        <v>1500</v>
      </c>
      <c r="G102" s="589">
        <f t="shared" ref="G102:G104" si="17">F102-F102*$G$1</f>
        <v>1500</v>
      </c>
      <c r="I102" s="792"/>
      <c r="K102" s="792"/>
    </row>
    <row r="103" spans="1:11" ht="14.25">
      <c r="A103" s="2618" t="s">
        <v>28247</v>
      </c>
      <c r="B103" s="2625" t="s">
        <v>28248</v>
      </c>
      <c r="C103" s="2626">
        <v>330</v>
      </c>
      <c r="D103" s="2627">
        <v>6</v>
      </c>
      <c r="E103" s="587"/>
      <c r="F103" s="589">
        <v>2500</v>
      </c>
      <c r="G103" s="589">
        <f t="shared" si="17"/>
        <v>2500</v>
      </c>
      <c r="I103" s="792"/>
      <c r="K103" s="794"/>
    </row>
    <row r="104" spans="1:11" ht="27">
      <c r="A104" s="2618" t="s">
        <v>28249</v>
      </c>
      <c r="B104" s="2625" t="s">
        <v>28250</v>
      </c>
      <c r="C104" s="2626">
        <v>78</v>
      </c>
      <c r="D104" s="2627">
        <v>3</v>
      </c>
      <c r="E104" s="587"/>
      <c r="F104" s="589">
        <v>12000</v>
      </c>
      <c r="G104" s="589">
        <f t="shared" si="17"/>
        <v>12000</v>
      </c>
      <c r="I104" s="792"/>
      <c r="K104" s="792"/>
    </row>
    <row r="105" spans="1:11" ht="15">
      <c r="A105" s="2614"/>
      <c r="B105" s="2593" t="s">
        <v>28251</v>
      </c>
      <c r="C105" s="2629"/>
      <c r="D105" s="2630"/>
      <c r="E105" s="979"/>
      <c r="F105" s="980"/>
      <c r="G105" s="981"/>
      <c r="I105" s="793"/>
      <c r="K105" s="792"/>
    </row>
    <row r="106" spans="1:11" ht="14.25">
      <c r="A106" s="2618"/>
      <c r="B106" s="2631"/>
      <c r="C106" s="2619"/>
      <c r="D106" s="2628"/>
      <c r="E106" s="587"/>
      <c r="F106" s="787"/>
      <c r="G106" s="589"/>
      <c r="I106" s="792"/>
      <c r="K106" s="792"/>
    </row>
    <row r="107" spans="1:11" ht="27">
      <c r="A107" s="2618" t="s">
        <v>28252</v>
      </c>
      <c r="B107" s="2625" t="s">
        <v>28253</v>
      </c>
      <c r="C107" s="2632"/>
      <c r="D107" s="2633">
        <v>1</v>
      </c>
      <c r="E107" s="587"/>
      <c r="F107" s="589">
        <v>16800</v>
      </c>
      <c r="G107" s="589">
        <f t="shared" ref="G107:G108" si="18">F107-F107*$G$1</f>
        <v>16800</v>
      </c>
      <c r="I107" s="792"/>
    </row>
    <row r="108" spans="1:11" ht="27">
      <c r="A108" s="2618" t="s">
        <v>28254</v>
      </c>
      <c r="B108" s="2625" t="s">
        <v>28255</v>
      </c>
      <c r="C108" s="2632"/>
      <c r="D108" s="2633">
        <v>1</v>
      </c>
      <c r="E108" s="587"/>
      <c r="F108" s="589">
        <v>17850</v>
      </c>
      <c r="G108" s="589">
        <f t="shared" si="18"/>
        <v>17850</v>
      </c>
      <c r="I108" s="792"/>
    </row>
    <row r="109" spans="1:11" ht="14.25">
      <c r="A109" s="2618"/>
      <c r="B109" s="2597" t="s">
        <v>28256</v>
      </c>
      <c r="C109" s="2619"/>
      <c r="D109" s="2634"/>
      <c r="E109" s="587"/>
      <c r="F109" s="589"/>
      <c r="G109" s="589"/>
      <c r="I109" s="793"/>
    </row>
    <row r="110" spans="1:11" ht="14.25">
      <c r="A110" s="2618" t="s">
        <v>28257</v>
      </c>
      <c r="B110" s="2625" t="s">
        <v>28258</v>
      </c>
      <c r="C110" s="2632">
        <v>1</v>
      </c>
      <c r="D110" s="2633"/>
      <c r="E110" s="587"/>
      <c r="F110" s="589">
        <v>273</v>
      </c>
      <c r="G110" s="589">
        <f>F110-F110*$G$1</f>
        <v>273</v>
      </c>
      <c r="I110" s="792"/>
    </row>
    <row r="111" spans="1:11" ht="27">
      <c r="A111" s="2618"/>
      <c r="B111" s="2597" t="s">
        <v>28259</v>
      </c>
      <c r="C111" s="2619"/>
      <c r="D111" s="2634"/>
      <c r="E111" s="587"/>
      <c r="F111" s="589"/>
      <c r="G111" s="587"/>
      <c r="I111" s="793"/>
    </row>
    <row r="112" spans="1:11" ht="27">
      <c r="A112" s="2618" t="s">
        <v>28260</v>
      </c>
      <c r="B112" s="2625" t="s">
        <v>28261</v>
      </c>
      <c r="C112" s="2632"/>
      <c r="D112" s="2627">
        <v>100</v>
      </c>
      <c r="E112" s="587"/>
      <c r="F112" s="589">
        <v>31.5</v>
      </c>
      <c r="G112" s="589">
        <f t="shared" ref="G112:G114" si="19">F112-F112*$G$1</f>
        <v>31.5</v>
      </c>
      <c r="I112" s="792"/>
    </row>
    <row r="113" spans="1:9" ht="27">
      <c r="A113" s="2618" t="s">
        <v>28262</v>
      </c>
      <c r="B113" s="2625" t="s">
        <v>28263</v>
      </c>
      <c r="C113" s="2632"/>
      <c r="D113" s="2627">
        <v>100</v>
      </c>
      <c r="E113" s="587"/>
      <c r="F113" s="589">
        <v>31.5</v>
      </c>
      <c r="G113" s="589">
        <f t="shared" si="19"/>
        <v>31.5</v>
      </c>
      <c r="I113" s="793"/>
    </row>
    <row r="114" spans="1:9" ht="27">
      <c r="A114" s="2618" t="s">
        <v>28264</v>
      </c>
      <c r="B114" s="2625" t="s">
        <v>28265</v>
      </c>
      <c r="C114" s="2632"/>
      <c r="D114" s="2627">
        <v>100</v>
      </c>
      <c r="E114" s="587"/>
      <c r="F114" s="589">
        <v>31.5</v>
      </c>
      <c r="G114" s="589">
        <f t="shared" si="19"/>
        <v>31.5</v>
      </c>
      <c r="I114" s="792"/>
    </row>
    <row r="115" spans="1:9" ht="14.25">
      <c r="A115" s="2618"/>
      <c r="B115" s="2597" t="s">
        <v>28266</v>
      </c>
      <c r="C115" s="2619"/>
      <c r="D115" s="2634"/>
      <c r="E115" s="587"/>
      <c r="F115" s="589"/>
      <c r="G115" s="589"/>
      <c r="I115" s="792"/>
    </row>
    <row r="116" spans="1:9" ht="27">
      <c r="A116" s="2618" t="s">
        <v>28267</v>
      </c>
      <c r="B116" s="2625" t="s">
        <v>28268</v>
      </c>
      <c r="C116" s="2632"/>
      <c r="D116" s="2627">
        <v>100</v>
      </c>
      <c r="E116" s="587"/>
      <c r="F116" s="589">
        <v>1155</v>
      </c>
      <c r="G116" s="589">
        <f>F116-F116*$G$1</f>
        <v>1155</v>
      </c>
      <c r="I116" s="793"/>
    </row>
    <row r="117" spans="1:9" ht="14.25">
      <c r="A117" s="2618"/>
      <c r="B117" s="2597" t="s">
        <v>28269</v>
      </c>
      <c r="C117" s="2619"/>
      <c r="D117" s="2628"/>
      <c r="E117" s="587"/>
      <c r="F117" s="589"/>
      <c r="G117" s="589"/>
      <c r="I117" s="792"/>
    </row>
    <row r="118" spans="1:9" ht="27">
      <c r="A118" s="2618" t="s">
        <v>28270</v>
      </c>
      <c r="B118" s="2625" t="s">
        <v>28271</v>
      </c>
      <c r="C118" s="2632"/>
      <c r="D118" s="2633">
        <v>1</v>
      </c>
      <c r="E118" s="587"/>
      <c r="F118" s="589">
        <v>472.5</v>
      </c>
      <c r="G118" s="589">
        <f>F118-F118*$G$1</f>
        <v>472.5</v>
      </c>
      <c r="I118" s="793"/>
    </row>
    <row r="119" spans="1:9" ht="27">
      <c r="A119" s="2618"/>
      <c r="B119" s="2597" t="s">
        <v>28272</v>
      </c>
      <c r="C119" s="2619"/>
      <c r="D119" s="2628"/>
      <c r="E119" s="587"/>
      <c r="F119" s="589"/>
      <c r="G119" s="589"/>
      <c r="I119" s="792"/>
    </row>
    <row r="120" spans="1:9" ht="27">
      <c r="A120" s="2618" t="s">
        <v>28273</v>
      </c>
      <c r="B120" s="2625" t="s">
        <v>28274</v>
      </c>
      <c r="C120" s="2632"/>
      <c r="D120" s="2633">
        <v>1</v>
      </c>
      <c r="E120" s="587"/>
      <c r="F120" s="589">
        <v>1039.5</v>
      </c>
      <c r="G120" s="589">
        <f t="shared" ref="G120:G121" si="20">F120-F120*$G$1</f>
        <v>1039.5</v>
      </c>
      <c r="I120" s="793"/>
    </row>
    <row r="121" spans="1:9" ht="27">
      <c r="A121" s="2618" t="s">
        <v>28275</v>
      </c>
      <c r="B121" s="2625" t="s">
        <v>28276</v>
      </c>
      <c r="C121" s="2632"/>
      <c r="D121" s="2633">
        <v>1</v>
      </c>
      <c r="E121" s="587"/>
      <c r="F121" s="589">
        <v>1039.5</v>
      </c>
      <c r="G121" s="589">
        <f t="shared" si="20"/>
        <v>1039.5</v>
      </c>
      <c r="I121" s="792"/>
    </row>
    <row r="122" spans="1:9" ht="14.25">
      <c r="A122" s="2618"/>
      <c r="B122" s="2597" t="s">
        <v>28277</v>
      </c>
      <c r="C122" s="2619"/>
      <c r="D122" s="2628"/>
      <c r="E122" s="587"/>
      <c r="F122" s="589"/>
      <c r="G122" s="589"/>
      <c r="I122" s="793"/>
    </row>
    <row r="123" spans="1:9" ht="27">
      <c r="A123" s="2618" t="s">
        <v>28278</v>
      </c>
      <c r="B123" s="2625" t="s">
        <v>28279</v>
      </c>
      <c r="C123" s="2626">
        <v>600</v>
      </c>
      <c r="D123" s="2627">
        <v>12</v>
      </c>
      <c r="E123" s="587"/>
      <c r="F123" s="589">
        <v>1050</v>
      </c>
      <c r="G123" s="589">
        <f t="shared" ref="G123:G125" si="21">F123-F123*$G$1</f>
        <v>1050</v>
      </c>
      <c r="I123" s="792"/>
    </row>
    <row r="124" spans="1:9" ht="27">
      <c r="A124" s="2618" t="s">
        <v>28280</v>
      </c>
      <c r="B124" s="2625" t="s">
        <v>28281</v>
      </c>
      <c r="C124" s="2626">
        <v>600</v>
      </c>
      <c r="D124" s="2627">
        <v>12</v>
      </c>
      <c r="E124" s="587"/>
      <c r="F124" s="589">
        <v>1050</v>
      </c>
      <c r="G124" s="589">
        <f t="shared" si="21"/>
        <v>1050</v>
      </c>
      <c r="I124" s="793"/>
    </row>
    <row r="125" spans="1:9" ht="27">
      <c r="A125" s="2618" t="s">
        <v>28282</v>
      </c>
      <c r="B125" s="2625" t="s">
        <v>28283</v>
      </c>
      <c r="C125" s="2626">
        <v>600</v>
      </c>
      <c r="D125" s="2627">
        <v>12</v>
      </c>
      <c r="E125" s="587"/>
      <c r="F125" s="589">
        <v>1050</v>
      </c>
      <c r="G125" s="589">
        <f t="shared" si="21"/>
        <v>1050</v>
      </c>
      <c r="I125" s="792"/>
    </row>
    <row r="126" spans="1:9" ht="14.25">
      <c r="A126" s="2618"/>
      <c r="B126" s="2597" t="s">
        <v>28284</v>
      </c>
      <c r="C126" s="2619"/>
      <c r="D126" s="2628"/>
      <c r="E126" s="587"/>
      <c r="F126" s="589"/>
      <c r="G126" s="587"/>
      <c r="I126" s="793"/>
    </row>
    <row r="127" spans="1:9" ht="27">
      <c r="A127" s="2618" t="s">
        <v>28285</v>
      </c>
      <c r="B127" s="2625" t="s">
        <v>28286</v>
      </c>
      <c r="C127" s="2626">
        <v>600</v>
      </c>
      <c r="D127" s="2627">
        <v>12</v>
      </c>
      <c r="E127" s="587"/>
      <c r="F127" s="589">
        <v>950</v>
      </c>
      <c r="G127" s="589">
        <f>F127-F127*$G$1</f>
        <v>950</v>
      </c>
      <c r="I127" s="792"/>
    </row>
    <row r="128" spans="1:9" ht="27">
      <c r="A128" s="2618"/>
      <c r="B128" s="2597" t="s">
        <v>28287</v>
      </c>
      <c r="C128" s="2619"/>
      <c r="D128" s="2635"/>
      <c r="E128" s="587"/>
      <c r="F128" s="589"/>
      <c r="G128" s="587"/>
      <c r="I128" s="793"/>
    </row>
    <row r="129" spans="1:9" ht="27">
      <c r="A129" s="2618" t="s">
        <v>28288</v>
      </c>
      <c r="B129" s="2625" t="s">
        <v>28289</v>
      </c>
      <c r="C129" s="2626">
        <v>600</v>
      </c>
      <c r="D129" s="2627">
        <v>12</v>
      </c>
      <c r="E129" s="587"/>
      <c r="F129" s="589">
        <v>950</v>
      </c>
      <c r="G129" s="589">
        <f>F129-F129*$G$1</f>
        <v>950</v>
      </c>
      <c r="I129" s="792"/>
    </row>
    <row r="130" spans="1:9" ht="27">
      <c r="A130" s="2618"/>
      <c r="B130" s="2597" t="s">
        <v>28290</v>
      </c>
      <c r="C130" s="2619"/>
      <c r="D130" s="2635"/>
      <c r="E130" s="587"/>
      <c r="F130" s="589"/>
      <c r="G130" s="589"/>
      <c r="I130" s="792"/>
    </row>
    <row r="131" spans="1:9" ht="27">
      <c r="A131" s="2618" t="s">
        <v>28291</v>
      </c>
      <c r="B131" s="2625" t="s">
        <v>28292</v>
      </c>
      <c r="C131" s="2626">
        <v>600</v>
      </c>
      <c r="D131" s="2627">
        <v>12</v>
      </c>
      <c r="E131" s="587"/>
      <c r="F131" s="589">
        <v>950</v>
      </c>
      <c r="G131" s="589">
        <f>F131-F131*$G$1</f>
        <v>950</v>
      </c>
      <c r="I131" s="793"/>
    </row>
    <row r="132" spans="1:9" ht="27">
      <c r="A132" s="2618"/>
      <c r="B132" s="2597" t="s">
        <v>28293</v>
      </c>
      <c r="C132" s="2619"/>
      <c r="D132" s="2635"/>
      <c r="E132" s="587"/>
      <c r="F132" s="589"/>
      <c r="G132" s="589"/>
      <c r="I132" s="792"/>
    </row>
    <row r="133" spans="1:9" ht="27">
      <c r="A133" s="2618" t="s">
        <v>28294</v>
      </c>
      <c r="B133" s="2625" t="s">
        <v>28295</v>
      </c>
      <c r="C133" s="2626">
        <v>600</v>
      </c>
      <c r="D133" s="2627">
        <v>12</v>
      </c>
      <c r="E133" s="587"/>
      <c r="F133" s="589">
        <v>950</v>
      </c>
      <c r="G133" s="589">
        <f>F133-F133*$G$1</f>
        <v>950</v>
      </c>
      <c r="I133" s="792"/>
    </row>
    <row r="134" spans="1:9" ht="27">
      <c r="A134" s="2618"/>
      <c r="B134" s="2597" t="s">
        <v>28296</v>
      </c>
      <c r="C134" s="2626"/>
      <c r="D134" s="2635"/>
      <c r="E134" s="587"/>
      <c r="F134" s="589"/>
      <c r="G134" s="589"/>
      <c r="I134" s="792"/>
    </row>
    <row r="135" spans="1:9" ht="27">
      <c r="A135" s="2618" t="s">
        <v>28297</v>
      </c>
      <c r="B135" s="2625" t="s">
        <v>28298</v>
      </c>
      <c r="C135" s="2626"/>
      <c r="D135" s="2627">
        <v>15</v>
      </c>
      <c r="E135" s="587"/>
      <c r="F135" s="589">
        <v>650</v>
      </c>
      <c r="G135" s="589">
        <f>F135-F135*$G$1</f>
        <v>650</v>
      </c>
      <c r="I135" s="793"/>
    </row>
    <row r="136" spans="1:9" ht="27">
      <c r="A136" s="2618"/>
      <c r="B136" s="2597" t="s">
        <v>28299</v>
      </c>
      <c r="C136" s="2619"/>
      <c r="D136" s="2635"/>
      <c r="E136" s="587"/>
      <c r="F136" s="589"/>
      <c r="G136" s="589"/>
      <c r="I136" s="792"/>
    </row>
    <row r="137" spans="1:9" ht="27">
      <c r="A137" s="2618" t="s">
        <v>28300</v>
      </c>
      <c r="B137" s="2625" t="s">
        <v>28301</v>
      </c>
      <c r="C137" s="2626"/>
      <c r="D137" s="2627">
        <v>15</v>
      </c>
      <c r="E137" s="587"/>
      <c r="F137" s="589">
        <v>600</v>
      </c>
      <c r="G137" s="589">
        <f>F137-F137*$G$1</f>
        <v>600</v>
      </c>
      <c r="I137" s="792"/>
    </row>
    <row r="138" spans="1:9" ht="14.25">
      <c r="A138" s="2618"/>
      <c r="B138" s="2597" t="s">
        <v>28302</v>
      </c>
      <c r="C138" s="2619"/>
      <c r="D138" s="2628"/>
      <c r="E138" s="587"/>
      <c r="F138" s="589"/>
      <c r="G138" s="589"/>
      <c r="I138" s="792"/>
    </row>
    <row r="139" spans="1:9" ht="27">
      <c r="A139" s="2618" t="s">
        <v>28303</v>
      </c>
      <c r="B139" s="2625" t="s">
        <v>28304</v>
      </c>
      <c r="C139" s="2636"/>
      <c r="D139" s="2627">
        <v>20</v>
      </c>
      <c r="E139" s="587"/>
      <c r="F139" s="589">
        <v>840</v>
      </c>
      <c r="G139" s="589">
        <f t="shared" ref="G139:G140" si="22">F139-F139*$G$1</f>
        <v>840</v>
      </c>
      <c r="I139" s="793"/>
    </row>
    <row r="140" spans="1:9" ht="27">
      <c r="A140" s="2618" t="s">
        <v>28305</v>
      </c>
      <c r="B140" s="2625" t="s">
        <v>28306</v>
      </c>
      <c r="C140" s="2636"/>
      <c r="D140" s="2627">
        <v>20</v>
      </c>
      <c r="E140" s="587"/>
      <c r="F140" s="589">
        <v>829.5</v>
      </c>
      <c r="G140" s="589">
        <f t="shared" si="22"/>
        <v>829.5</v>
      </c>
      <c r="I140" s="792"/>
    </row>
    <row r="141" spans="1:9" ht="14.25">
      <c r="A141" s="2618"/>
      <c r="B141" s="2597" t="s">
        <v>28307</v>
      </c>
      <c r="C141" s="2619"/>
      <c r="D141" s="2628"/>
      <c r="E141" s="587"/>
      <c r="F141" s="589"/>
      <c r="G141" s="589"/>
      <c r="I141" s="793"/>
    </row>
    <row r="142" spans="1:9" ht="27">
      <c r="A142" s="2618" t="s">
        <v>28308</v>
      </c>
      <c r="B142" s="2625" t="s">
        <v>28309</v>
      </c>
      <c r="C142" s="2636"/>
      <c r="D142" s="2627">
        <v>20</v>
      </c>
      <c r="E142" s="587"/>
      <c r="F142" s="589">
        <v>745.5</v>
      </c>
      <c r="G142" s="589">
        <f t="shared" ref="G142:G144" si="23">F142-F142*$G$1</f>
        <v>745.5</v>
      </c>
      <c r="I142" s="792"/>
    </row>
    <row r="143" spans="1:9" ht="27">
      <c r="A143" s="2618" t="s">
        <v>28310</v>
      </c>
      <c r="B143" s="2625" t="s">
        <v>28311</v>
      </c>
      <c r="C143" s="2636"/>
      <c r="D143" s="2627">
        <v>20</v>
      </c>
      <c r="E143" s="587"/>
      <c r="F143" s="589">
        <v>745.5</v>
      </c>
      <c r="G143" s="589">
        <f t="shared" si="23"/>
        <v>745.5</v>
      </c>
      <c r="I143" s="793"/>
    </row>
    <row r="144" spans="1:9" ht="27">
      <c r="A144" s="2618" t="s">
        <v>28312</v>
      </c>
      <c r="B144" s="2625" t="s">
        <v>28313</v>
      </c>
      <c r="C144" s="2636"/>
      <c r="D144" s="2627">
        <v>20</v>
      </c>
      <c r="E144" s="587"/>
      <c r="F144" s="589">
        <v>745.5</v>
      </c>
      <c r="G144" s="589">
        <f t="shared" si="23"/>
        <v>745.5</v>
      </c>
      <c r="I144" s="792"/>
    </row>
    <row r="145" spans="1:9" ht="27">
      <c r="A145" s="2618"/>
      <c r="B145" s="2597" t="s">
        <v>28314</v>
      </c>
      <c r="C145" s="2619"/>
      <c r="D145" s="2628"/>
      <c r="E145" s="587"/>
      <c r="F145" s="589"/>
      <c r="G145" s="589"/>
      <c r="I145" s="793"/>
    </row>
    <row r="146" spans="1:9" ht="27">
      <c r="A146" s="2618" t="s">
        <v>28315</v>
      </c>
      <c r="B146" s="2625" t="s">
        <v>28316</v>
      </c>
      <c r="C146" s="2636"/>
      <c r="D146" s="2627">
        <v>20</v>
      </c>
      <c r="E146" s="587"/>
      <c r="F146" s="589">
        <v>955.5</v>
      </c>
      <c r="G146" s="589">
        <f t="shared" ref="G146:G148" si="24">F146-F146*$G$1</f>
        <v>955.5</v>
      </c>
      <c r="I146" s="792"/>
    </row>
    <row r="147" spans="1:9" ht="27">
      <c r="A147" s="2618" t="s">
        <v>28317</v>
      </c>
      <c r="B147" s="2625" t="s">
        <v>28318</v>
      </c>
      <c r="C147" s="2636"/>
      <c r="D147" s="2627">
        <v>20</v>
      </c>
      <c r="E147" s="587"/>
      <c r="F147" s="589">
        <v>955.5</v>
      </c>
      <c r="G147" s="589">
        <f t="shared" si="24"/>
        <v>955.5</v>
      </c>
      <c r="I147" s="792"/>
    </row>
    <row r="148" spans="1:9" ht="27">
      <c r="A148" s="2618" t="s">
        <v>28319</v>
      </c>
      <c r="B148" s="2625" t="s">
        <v>28320</v>
      </c>
      <c r="C148" s="2636"/>
      <c r="D148" s="2627">
        <v>20</v>
      </c>
      <c r="E148" s="587"/>
      <c r="F148" s="589">
        <v>955.5</v>
      </c>
      <c r="G148" s="589">
        <f t="shared" si="24"/>
        <v>955.5</v>
      </c>
      <c r="I148" s="792"/>
    </row>
    <row r="149" spans="1:9" ht="14.25">
      <c r="A149" s="2618"/>
      <c r="B149" s="2597" t="s">
        <v>28321</v>
      </c>
      <c r="C149" s="2619"/>
      <c r="D149" s="2628"/>
      <c r="E149" s="587"/>
      <c r="F149" s="589"/>
      <c r="G149" s="589"/>
      <c r="I149" s="793"/>
    </row>
    <row r="150" spans="1:9" ht="14.25">
      <c r="A150" s="2618" t="s">
        <v>28322</v>
      </c>
      <c r="B150" s="2625" t="s">
        <v>28323</v>
      </c>
      <c r="C150" s="2626"/>
      <c r="D150" s="2627">
        <v>12</v>
      </c>
      <c r="E150" s="587"/>
      <c r="F150" s="589">
        <v>1417.5</v>
      </c>
      <c r="G150" s="589">
        <f>F150-F150*$G$1</f>
        <v>1417.5</v>
      </c>
      <c r="I150" s="792"/>
    </row>
    <row r="151" spans="1:9" ht="27">
      <c r="A151" s="2618"/>
      <c r="B151" s="2597" t="s">
        <v>28324</v>
      </c>
      <c r="C151" s="2619"/>
      <c r="D151" s="2634"/>
      <c r="E151" s="587"/>
      <c r="F151" s="589"/>
      <c r="G151" s="589"/>
      <c r="I151" s="793"/>
    </row>
    <row r="152" spans="1:9" ht="27">
      <c r="A152" s="2618" t="s">
        <v>28325</v>
      </c>
      <c r="B152" s="2625" t="s">
        <v>28326</v>
      </c>
      <c r="C152" s="2637"/>
      <c r="D152" s="2633">
        <v>1</v>
      </c>
      <c r="E152" s="587"/>
      <c r="F152" s="589">
        <v>13650</v>
      </c>
      <c r="G152" s="589">
        <f>F152-F152*$G$1</f>
        <v>13650</v>
      </c>
      <c r="I152" s="792"/>
    </row>
    <row r="153" spans="1:9" ht="27">
      <c r="A153" s="2618"/>
      <c r="B153" s="2597" t="s">
        <v>28327</v>
      </c>
      <c r="C153" s="2619"/>
      <c r="D153" s="2638"/>
      <c r="E153" s="587"/>
      <c r="F153" s="589"/>
      <c r="G153" s="589"/>
      <c r="I153" s="793"/>
    </row>
    <row r="154" spans="1:9" ht="27">
      <c r="A154" s="2618" t="s">
        <v>28328</v>
      </c>
      <c r="B154" s="2625" t="s">
        <v>28329</v>
      </c>
      <c r="C154" s="2639"/>
      <c r="D154" s="2633">
        <v>1</v>
      </c>
      <c r="E154" s="587"/>
      <c r="F154" s="589">
        <v>1617</v>
      </c>
      <c r="G154" s="589">
        <f>F154-F154*$G$1</f>
        <v>1617</v>
      </c>
      <c r="I154" s="792"/>
    </row>
    <row r="155" spans="1:9" ht="27">
      <c r="A155" s="2618"/>
      <c r="B155" s="2597" t="s">
        <v>28330</v>
      </c>
      <c r="C155" s="2619"/>
      <c r="D155" s="2640"/>
      <c r="E155" s="587"/>
      <c r="F155" s="589"/>
      <c r="G155" s="589"/>
      <c r="I155" s="792"/>
    </row>
    <row r="156" spans="1:9" ht="27">
      <c r="A156" s="2618" t="s">
        <v>28331</v>
      </c>
      <c r="B156" s="2625" t="s">
        <v>28332</v>
      </c>
      <c r="C156" s="2619"/>
      <c r="D156" s="2641">
        <v>12</v>
      </c>
      <c r="E156" s="587"/>
      <c r="F156" s="589">
        <v>462</v>
      </c>
      <c r="G156" s="589">
        <f t="shared" ref="G156:G158" si="25">F156-F156*$G$1</f>
        <v>462</v>
      </c>
      <c r="I156" s="792"/>
    </row>
    <row r="157" spans="1:9" ht="27">
      <c r="A157" s="2618" t="s">
        <v>28333</v>
      </c>
      <c r="B157" s="2625" t="s">
        <v>28334</v>
      </c>
      <c r="C157" s="2619"/>
      <c r="D157" s="2641">
        <v>12</v>
      </c>
      <c r="E157" s="587"/>
      <c r="F157" s="589">
        <v>840</v>
      </c>
      <c r="G157" s="589">
        <f t="shared" si="25"/>
        <v>840</v>
      </c>
      <c r="I157" s="792"/>
    </row>
    <row r="158" spans="1:9" ht="27">
      <c r="A158" s="2618" t="s">
        <v>28335</v>
      </c>
      <c r="B158" s="2625" t="s">
        <v>28336</v>
      </c>
      <c r="C158" s="2619"/>
      <c r="D158" s="2627">
        <v>12</v>
      </c>
      <c r="E158" s="587"/>
      <c r="F158" s="589">
        <v>1029</v>
      </c>
      <c r="G158" s="589">
        <f t="shared" si="25"/>
        <v>1029</v>
      </c>
      <c r="I158" s="792"/>
    </row>
    <row r="159" spans="1:9" ht="14.25">
      <c r="A159" s="2618"/>
      <c r="B159" s="2597" t="s">
        <v>28337</v>
      </c>
      <c r="C159" s="2619"/>
      <c r="D159" s="2634"/>
      <c r="E159" s="587"/>
      <c r="F159" s="589"/>
      <c r="G159" s="589"/>
      <c r="I159" s="792"/>
    </row>
    <row r="160" spans="1:9" ht="14.25">
      <c r="A160" s="2618" t="s">
        <v>28338</v>
      </c>
      <c r="B160" s="2625" t="s">
        <v>28339</v>
      </c>
      <c r="C160" s="2632"/>
      <c r="D160" s="2633">
        <v>1</v>
      </c>
      <c r="E160" s="587"/>
      <c r="F160" s="589">
        <v>598.5</v>
      </c>
      <c r="G160" s="589">
        <f>F160-F160*$G$1</f>
        <v>598.5</v>
      </c>
      <c r="I160" s="792"/>
    </row>
    <row r="161" spans="1:9" ht="14.25">
      <c r="A161" s="2618"/>
      <c r="B161" s="2597" t="s">
        <v>28340</v>
      </c>
      <c r="C161" s="2619"/>
      <c r="D161" s="2634"/>
      <c r="E161" s="587"/>
      <c r="F161" s="589"/>
      <c r="G161" s="589"/>
      <c r="I161" s="792"/>
    </row>
    <row r="162" spans="1:9" ht="14.25">
      <c r="A162" s="2618" t="s">
        <v>28341</v>
      </c>
      <c r="B162" s="2625" t="s">
        <v>28342</v>
      </c>
      <c r="C162" s="2626"/>
      <c r="D162" s="2627">
        <v>100</v>
      </c>
      <c r="E162" s="587"/>
      <c r="F162" s="589">
        <v>1401.75</v>
      </c>
      <c r="G162" s="589">
        <f>F162-F162*$G$1</f>
        <v>1401.75</v>
      </c>
      <c r="I162" s="792"/>
    </row>
    <row r="163" spans="1:9" ht="14.25">
      <c r="A163" s="2618"/>
      <c r="B163" s="2597" t="s">
        <v>28343</v>
      </c>
      <c r="C163" s="2619"/>
      <c r="D163" s="2628"/>
      <c r="E163" s="587"/>
      <c r="F163" s="589"/>
      <c r="G163" s="589"/>
      <c r="I163" s="793"/>
    </row>
    <row r="164" spans="1:9" ht="27">
      <c r="A164" s="2618" t="s">
        <v>28344</v>
      </c>
      <c r="B164" s="2625" t="s">
        <v>28345</v>
      </c>
      <c r="C164" s="2626">
        <v>384</v>
      </c>
      <c r="D164" s="2627">
        <v>32</v>
      </c>
      <c r="E164" s="587"/>
      <c r="F164" s="589">
        <v>971.25</v>
      </c>
      <c r="G164" s="589">
        <f t="shared" ref="G164:G172" si="26">F164-F164*$G$1</f>
        <v>971.25</v>
      </c>
      <c r="I164" s="792"/>
    </row>
    <row r="165" spans="1:9" ht="27">
      <c r="A165" s="2618" t="s">
        <v>28346</v>
      </c>
      <c r="B165" s="2625" t="s">
        <v>28347</v>
      </c>
      <c r="C165" s="2626">
        <v>384</v>
      </c>
      <c r="D165" s="2627">
        <v>32</v>
      </c>
      <c r="E165" s="587"/>
      <c r="F165" s="589">
        <v>971.25</v>
      </c>
      <c r="G165" s="589">
        <f t="shared" si="26"/>
        <v>971.25</v>
      </c>
      <c r="I165" s="792"/>
    </row>
    <row r="166" spans="1:9" ht="27">
      <c r="A166" s="2618" t="s">
        <v>28348</v>
      </c>
      <c r="B166" s="2625" t="s">
        <v>28349</v>
      </c>
      <c r="C166" s="2626">
        <v>384</v>
      </c>
      <c r="D166" s="2627">
        <v>32</v>
      </c>
      <c r="E166" s="587"/>
      <c r="F166" s="589">
        <v>971.25</v>
      </c>
      <c r="G166" s="589">
        <f t="shared" si="26"/>
        <v>971.25</v>
      </c>
      <c r="I166" s="792"/>
    </row>
    <row r="167" spans="1:9" ht="27">
      <c r="A167" s="2618" t="s">
        <v>28350</v>
      </c>
      <c r="B167" s="2625" t="s">
        <v>28351</v>
      </c>
      <c r="C167" s="2626">
        <v>384</v>
      </c>
      <c r="D167" s="2627">
        <v>32</v>
      </c>
      <c r="E167" s="587"/>
      <c r="F167" s="589">
        <v>971.25</v>
      </c>
      <c r="G167" s="589">
        <f t="shared" si="26"/>
        <v>971.25</v>
      </c>
      <c r="I167" s="792"/>
    </row>
    <row r="168" spans="1:9" ht="27">
      <c r="A168" s="2618" t="s">
        <v>28352</v>
      </c>
      <c r="B168" s="2625" t="s">
        <v>28353</v>
      </c>
      <c r="C168" s="2626">
        <v>960</v>
      </c>
      <c r="D168" s="2627">
        <v>80</v>
      </c>
      <c r="E168" s="587"/>
      <c r="F168" s="589">
        <v>761.25</v>
      </c>
      <c r="G168" s="589">
        <f t="shared" si="26"/>
        <v>761.25</v>
      </c>
      <c r="I168" s="793"/>
    </row>
    <row r="169" spans="1:9" ht="27">
      <c r="A169" s="2618" t="s">
        <v>28354</v>
      </c>
      <c r="B169" s="2625" t="s">
        <v>28355</v>
      </c>
      <c r="C169" s="2626">
        <v>960</v>
      </c>
      <c r="D169" s="2627">
        <v>80</v>
      </c>
      <c r="E169" s="587"/>
      <c r="F169" s="589">
        <v>761.25</v>
      </c>
      <c r="G169" s="589">
        <f t="shared" si="26"/>
        <v>761.25</v>
      </c>
      <c r="I169" s="792"/>
    </row>
    <row r="170" spans="1:9" ht="27">
      <c r="A170" s="2618" t="s">
        <v>28356</v>
      </c>
      <c r="B170" s="2625" t="s">
        <v>28357</v>
      </c>
      <c r="C170" s="2626">
        <v>960</v>
      </c>
      <c r="D170" s="2627">
        <v>80</v>
      </c>
      <c r="E170" s="587"/>
      <c r="F170" s="589">
        <v>761.25</v>
      </c>
      <c r="G170" s="589">
        <f t="shared" si="26"/>
        <v>761.25</v>
      </c>
      <c r="I170" s="792"/>
    </row>
    <row r="171" spans="1:9" ht="27">
      <c r="A171" s="2618" t="s">
        <v>28358</v>
      </c>
      <c r="B171" s="2625" t="s">
        <v>28359</v>
      </c>
      <c r="C171" s="2626">
        <v>960</v>
      </c>
      <c r="D171" s="2627">
        <v>80</v>
      </c>
      <c r="E171" s="587"/>
      <c r="F171" s="589">
        <v>761.25</v>
      </c>
      <c r="G171" s="589">
        <f t="shared" si="26"/>
        <v>761.25</v>
      </c>
      <c r="I171" s="792"/>
    </row>
    <row r="172" spans="1:9" ht="27">
      <c r="A172" s="2618" t="s">
        <v>28360</v>
      </c>
      <c r="B172" s="2625" t="s">
        <v>28361</v>
      </c>
      <c r="C172" s="2626">
        <v>960</v>
      </c>
      <c r="D172" s="2627">
        <v>80</v>
      </c>
      <c r="E172" s="587"/>
      <c r="F172" s="589">
        <v>761.25</v>
      </c>
      <c r="G172" s="589">
        <f t="shared" si="26"/>
        <v>761.25</v>
      </c>
      <c r="I172" s="792"/>
    </row>
    <row r="173" spans="1:9" ht="14.25">
      <c r="A173" s="2618"/>
      <c r="B173" s="2597" t="s">
        <v>28362</v>
      </c>
      <c r="C173" s="2619"/>
      <c r="D173" s="2628"/>
      <c r="E173" s="587"/>
      <c r="F173" s="589"/>
      <c r="G173" s="589"/>
      <c r="I173" s="792"/>
    </row>
    <row r="174" spans="1:9" ht="27">
      <c r="A174" s="2618" t="s">
        <v>28363</v>
      </c>
      <c r="B174" s="2625" t="s">
        <v>28364</v>
      </c>
      <c r="C174" s="2626">
        <v>960</v>
      </c>
      <c r="D174" s="2627">
        <v>100</v>
      </c>
      <c r="E174" s="587"/>
      <c r="F174" s="589">
        <v>761.25</v>
      </c>
      <c r="G174" s="589">
        <f t="shared" ref="G174:G177" si="27">F174-F174*$G$1</f>
        <v>761.25</v>
      </c>
      <c r="I174" s="793"/>
    </row>
    <row r="175" spans="1:9" ht="27">
      <c r="A175" s="2618" t="s">
        <v>28365</v>
      </c>
      <c r="B175" s="2625" t="s">
        <v>28366</v>
      </c>
      <c r="C175" s="2626">
        <v>960</v>
      </c>
      <c r="D175" s="2627">
        <v>100</v>
      </c>
      <c r="E175" s="587"/>
      <c r="F175" s="589">
        <v>761.25</v>
      </c>
      <c r="G175" s="589">
        <f t="shared" si="27"/>
        <v>761.25</v>
      </c>
      <c r="I175" s="792"/>
    </row>
    <row r="176" spans="1:9" ht="27">
      <c r="A176" s="2618" t="s">
        <v>28367</v>
      </c>
      <c r="B176" s="2625" t="s">
        <v>28368</v>
      </c>
      <c r="C176" s="2626">
        <v>960</v>
      </c>
      <c r="D176" s="2627">
        <v>100</v>
      </c>
      <c r="E176" s="587"/>
      <c r="F176" s="589">
        <v>761.25</v>
      </c>
      <c r="G176" s="589">
        <f t="shared" si="27"/>
        <v>761.25</v>
      </c>
      <c r="I176" s="792"/>
    </row>
    <row r="177" spans="1:9" ht="27">
      <c r="A177" s="2618" t="s">
        <v>28369</v>
      </c>
      <c r="B177" s="2625" t="s">
        <v>28370</v>
      </c>
      <c r="C177" s="2626">
        <v>960</v>
      </c>
      <c r="D177" s="2627">
        <v>100</v>
      </c>
      <c r="E177" s="587"/>
      <c r="F177" s="589">
        <v>761.25</v>
      </c>
      <c r="G177" s="589">
        <f t="shared" si="27"/>
        <v>761.25</v>
      </c>
      <c r="I177" s="792"/>
    </row>
    <row r="178" spans="1:9" ht="14.25">
      <c r="A178" s="2618"/>
      <c r="B178" s="2597" t="s">
        <v>28371</v>
      </c>
      <c r="C178" s="2619"/>
      <c r="D178" s="2628"/>
      <c r="E178" s="587"/>
      <c r="F178" s="589"/>
      <c r="G178" s="589"/>
      <c r="I178" s="792"/>
    </row>
    <row r="179" spans="1:9" ht="14.25">
      <c r="A179" s="2618" t="s">
        <v>28372</v>
      </c>
      <c r="B179" s="2642" t="s">
        <v>28373</v>
      </c>
      <c r="C179" s="2626">
        <v>1920</v>
      </c>
      <c r="D179" s="2627">
        <v>250</v>
      </c>
      <c r="E179" s="587"/>
      <c r="F179" s="589">
        <v>367.5</v>
      </c>
      <c r="G179" s="589">
        <f t="shared" ref="G179:G183" si="28">F179-F179*$G$1</f>
        <v>367.5</v>
      </c>
      <c r="I179" s="793"/>
    </row>
    <row r="180" spans="1:9" ht="14.25">
      <c r="A180" s="2618" t="s">
        <v>28374</v>
      </c>
      <c r="B180" s="2642" t="s">
        <v>28375</v>
      </c>
      <c r="C180" s="2626">
        <v>1920</v>
      </c>
      <c r="D180" s="2627">
        <v>250</v>
      </c>
      <c r="E180" s="587"/>
      <c r="F180" s="589">
        <v>367.5</v>
      </c>
      <c r="G180" s="589">
        <f t="shared" si="28"/>
        <v>367.5</v>
      </c>
      <c r="I180" s="792"/>
    </row>
    <row r="181" spans="1:9" ht="14.25">
      <c r="A181" s="2618" t="s">
        <v>28376</v>
      </c>
      <c r="B181" s="2642" t="s">
        <v>28377</v>
      </c>
      <c r="C181" s="2626">
        <v>1920</v>
      </c>
      <c r="D181" s="2627">
        <v>250</v>
      </c>
      <c r="E181" s="587"/>
      <c r="F181" s="589">
        <v>367.5</v>
      </c>
      <c r="G181" s="589">
        <f t="shared" si="28"/>
        <v>367.5</v>
      </c>
      <c r="I181" s="793"/>
    </row>
    <row r="182" spans="1:9" ht="14.25">
      <c r="A182" s="2618" t="s">
        <v>28378</v>
      </c>
      <c r="B182" s="2642" t="s">
        <v>28379</v>
      </c>
      <c r="C182" s="2626">
        <v>1920</v>
      </c>
      <c r="D182" s="2627">
        <v>250</v>
      </c>
      <c r="E182" s="587"/>
      <c r="F182" s="589">
        <v>367.5</v>
      </c>
      <c r="G182" s="589">
        <f t="shared" si="28"/>
        <v>367.5</v>
      </c>
      <c r="I182" s="792"/>
    </row>
    <row r="183" spans="1:9" ht="14.25">
      <c r="A183" s="2618" t="s">
        <v>28380</v>
      </c>
      <c r="B183" s="2642" t="s">
        <v>28381</v>
      </c>
      <c r="C183" s="2626">
        <v>1920</v>
      </c>
      <c r="D183" s="2627">
        <v>250</v>
      </c>
      <c r="E183" s="587"/>
      <c r="F183" s="589">
        <v>367.5</v>
      </c>
      <c r="G183" s="589">
        <f t="shared" si="28"/>
        <v>367.5</v>
      </c>
      <c r="I183" s="793"/>
    </row>
    <row r="184" spans="1:9" ht="14.25">
      <c r="A184" s="2618"/>
      <c r="B184" s="2597" t="s">
        <v>28382</v>
      </c>
      <c r="C184" s="2619"/>
      <c r="D184" s="2628"/>
      <c r="E184" s="587"/>
      <c r="F184" s="589"/>
      <c r="G184" s="589"/>
      <c r="I184" s="792"/>
    </row>
    <row r="185" spans="1:9" ht="14.25">
      <c r="A185" s="2618" t="s">
        <v>28383</v>
      </c>
      <c r="B185" s="2642" t="s">
        <v>28384</v>
      </c>
      <c r="C185" s="2626">
        <v>1920</v>
      </c>
      <c r="D185" s="2627">
        <v>150</v>
      </c>
      <c r="E185" s="587"/>
      <c r="F185" s="589">
        <v>420</v>
      </c>
      <c r="G185" s="589">
        <f t="shared" ref="G185:G188" si="29">F185-F185*$G$1</f>
        <v>420</v>
      </c>
      <c r="I185" s="792"/>
    </row>
    <row r="186" spans="1:9" ht="14.25">
      <c r="A186" s="2618" t="s">
        <v>28385</v>
      </c>
      <c r="B186" s="2642" t="s">
        <v>28386</v>
      </c>
      <c r="C186" s="2626">
        <v>1920</v>
      </c>
      <c r="D186" s="2627">
        <v>150</v>
      </c>
      <c r="E186" s="587"/>
      <c r="F186" s="589">
        <v>420</v>
      </c>
      <c r="G186" s="589">
        <f t="shared" si="29"/>
        <v>420</v>
      </c>
      <c r="I186" s="793"/>
    </row>
    <row r="187" spans="1:9" ht="14.25">
      <c r="A187" s="2618" t="s">
        <v>28387</v>
      </c>
      <c r="B187" s="2642" t="s">
        <v>28388</v>
      </c>
      <c r="C187" s="2626">
        <v>1920</v>
      </c>
      <c r="D187" s="2627">
        <v>150</v>
      </c>
      <c r="E187" s="587"/>
      <c r="F187" s="589">
        <v>420</v>
      </c>
      <c r="G187" s="589">
        <f t="shared" si="29"/>
        <v>420</v>
      </c>
      <c r="I187" s="792"/>
    </row>
    <row r="188" spans="1:9" ht="14.25">
      <c r="A188" s="2618" t="s">
        <v>28389</v>
      </c>
      <c r="B188" s="2642" t="s">
        <v>28390</v>
      </c>
      <c r="C188" s="2626">
        <v>1920</v>
      </c>
      <c r="D188" s="2627">
        <v>150</v>
      </c>
      <c r="E188" s="587"/>
      <c r="F188" s="589">
        <v>420</v>
      </c>
      <c r="G188" s="589">
        <f t="shared" si="29"/>
        <v>420</v>
      </c>
      <c r="I188" s="792"/>
    </row>
    <row r="189" spans="1:9" ht="14.25">
      <c r="A189" s="2618"/>
      <c r="B189" s="2597" t="s">
        <v>28391</v>
      </c>
      <c r="C189" s="2619"/>
      <c r="D189" s="2628"/>
      <c r="E189" s="587"/>
      <c r="F189" s="589"/>
      <c r="G189" s="589"/>
      <c r="I189" s="792"/>
    </row>
    <row r="190" spans="1:9" ht="27">
      <c r="A190" s="2618" t="s">
        <v>28392</v>
      </c>
      <c r="B190" s="2625" t="s">
        <v>28393</v>
      </c>
      <c r="C190" s="2636">
        <v>1200</v>
      </c>
      <c r="D190" s="2627">
        <v>20</v>
      </c>
      <c r="E190" s="587"/>
      <c r="F190" s="589">
        <v>929.25</v>
      </c>
      <c r="G190" s="589">
        <f>F190-F190*$G$1</f>
        <v>929.25</v>
      </c>
      <c r="I190" s="792"/>
    </row>
    <row r="191" spans="1:9" ht="14.25">
      <c r="A191" s="2618"/>
      <c r="B191" s="2597" t="s">
        <v>28394</v>
      </c>
      <c r="C191" s="2619"/>
      <c r="D191" s="2628"/>
      <c r="E191" s="587"/>
      <c r="F191" s="589"/>
      <c r="G191" s="589"/>
      <c r="I191" s="792"/>
    </row>
    <row r="192" spans="1:9" ht="27">
      <c r="A192" s="2618" t="s">
        <v>28395</v>
      </c>
      <c r="B192" s="2625" t="s">
        <v>28396</v>
      </c>
      <c r="C192" s="2626">
        <v>648</v>
      </c>
      <c r="D192" s="2627">
        <v>12</v>
      </c>
      <c r="E192" s="587"/>
      <c r="F192" s="589">
        <v>800</v>
      </c>
      <c r="G192" s="589">
        <f>F192-F192*$G$1</f>
        <v>800</v>
      </c>
      <c r="I192" s="792"/>
    </row>
    <row r="193" spans="1:9" ht="14.25">
      <c r="A193" s="2618"/>
      <c r="B193" s="2597" t="s">
        <v>28397</v>
      </c>
      <c r="C193" s="2619"/>
      <c r="D193" s="2628"/>
      <c r="E193" s="587"/>
      <c r="F193" s="589"/>
      <c r="G193" s="589"/>
      <c r="I193" s="792"/>
    </row>
    <row r="194" spans="1:9" ht="14.25">
      <c r="A194" s="2618" t="s">
        <v>28398</v>
      </c>
      <c r="B194" s="2625" t="s">
        <v>28399</v>
      </c>
      <c r="C194" s="2626">
        <v>648</v>
      </c>
      <c r="D194" s="2627">
        <v>12</v>
      </c>
      <c r="E194" s="587"/>
      <c r="F194" s="589">
        <v>650</v>
      </c>
      <c r="G194" s="589">
        <f t="shared" ref="G194:G195" si="30">F194-F194*$G$1</f>
        <v>650</v>
      </c>
      <c r="I194" s="792"/>
    </row>
    <row r="195" spans="1:9" ht="14.25">
      <c r="A195" s="2618" t="s">
        <v>28400</v>
      </c>
      <c r="B195" s="2625" t="s">
        <v>28401</v>
      </c>
      <c r="C195" s="2626">
        <v>96</v>
      </c>
      <c r="D195" s="2627">
        <v>4</v>
      </c>
      <c r="E195" s="587"/>
      <c r="F195" s="589">
        <v>2550</v>
      </c>
      <c r="G195" s="589">
        <f t="shared" si="30"/>
        <v>2550</v>
      </c>
      <c r="I195" s="792"/>
    </row>
    <row r="196" spans="1:9" ht="14.25">
      <c r="A196" s="2618"/>
      <c r="B196" s="2597" t="s">
        <v>28402</v>
      </c>
      <c r="C196" s="2619"/>
      <c r="D196" s="2628"/>
      <c r="E196" s="587"/>
      <c r="F196" s="589"/>
      <c r="G196" s="589"/>
      <c r="I196" s="792"/>
    </row>
    <row r="197" spans="1:9" ht="14.25">
      <c r="A197" s="2643" t="s">
        <v>28403</v>
      </c>
      <c r="B197" s="2644" t="s">
        <v>28404</v>
      </c>
      <c r="C197" s="2632">
        <v>100</v>
      </c>
      <c r="D197" s="2633">
        <v>1</v>
      </c>
      <c r="E197" s="587"/>
      <c r="F197" s="589">
        <v>900</v>
      </c>
      <c r="G197" s="589">
        <f t="shared" ref="G197:G208" si="31">F197-F197*$G$1</f>
        <v>900</v>
      </c>
      <c r="I197" s="792"/>
    </row>
    <row r="198" spans="1:9" ht="14.25">
      <c r="A198" s="2643" t="s">
        <v>28405</v>
      </c>
      <c r="B198" s="2644" t="s">
        <v>28406</v>
      </c>
      <c r="C198" s="2632">
        <v>100</v>
      </c>
      <c r="D198" s="2633">
        <v>1</v>
      </c>
      <c r="E198" s="587"/>
      <c r="F198" s="589">
        <v>1900</v>
      </c>
      <c r="G198" s="589">
        <f t="shared" si="31"/>
        <v>1900</v>
      </c>
      <c r="I198" s="792"/>
    </row>
    <row r="199" spans="1:9" ht="14.25">
      <c r="A199" s="2643" t="s">
        <v>28407</v>
      </c>
      <c r="B199" s="2644" t="s">
        <v>28408</v>
      </c>
      <c r="C199" s="2626">
        <v>66</v>
      </c>
      <c r="D199" s="2633">
        <v>1</v>
      </c>
      <c r="E199" s="587"/>
      <c r="F199" s="589">
        <v>2700</v>
      </c>
      <c r="G199" s="589">
        <f t="shared" si="31"/>
        <v>2700</v>
      </c>
      <c r="I199" s="793"/>
    </row>
    <row r="200" spans="1:9" ht="14.25">
      <c r="A200" s="2643" t="s">
        <v>28409</v>
      </c>
      <c r="B200" s="2644" t="s">
        <v>28410</v>
      </c>
      <c r="C200" s="2626">
        <v>66</v>
      </c>
      <c r="D200" s="2633">
        <v>1</v>
      </c>
      <c r="E200" s="587"/>
      <c r="F200" s="589">
        <v>3400</v>
      </c>
      <c r="G200" s="589">
        <f t="shared" si="31"/>
        <v>3400</v>
      </c>
      <c r="I200" s="792"/>
    </row>
    <row r="201" spans="1:9" ht="14.25">
      <c r="A201" s="2643" t="s">
        <v>28411</v>
      </c>
      <c r="B201" s="2644" t="s">
        <v>28412</v>
      </c>
      <c r="C201" s="2626">
        <v>66</v>
      </c>
      <c r="D201" s="2633">
        <v>1</v>
      </c>
      <c r="E201" s="587"/>
      <c r="F201" s="589">
        <v>3900</v>
      </c>
      <c r="G201" s="589">
        <f t="shared" si="31"/>
        <v>3900</v>
      </c>
      <c r="I201" s="792"/>
    </row>
    <row r="202" spans="1:9" ht="14.25">
      <c r="A202" s="2643" t="s">
        <v>28413</v>
      </c>
      <c r="B202" s="2644" t="s">
        <v>28414</v>
      </c>
      <c r="C202" s="2626">
        <v>66</v>
      </c>
      <c r="D202" s="2633">
        <v>1</v>
      </c>
      <c r="E202" s="587"/>
      <c r="F202" s="589">
        <v>5100</v>
      </c>
      <c r="G202" s="589">
        <f t="shared" si="31"/>
        <v>5100</v>
      </c>
      <c r="I202" s="792"/>
    </row>
    <row r="203" spans="1:9" ht="14.25">
      <c r="A203" s="2643" t="s">
        <v>28415</v>
      </c>
      <c r="B203" s="2644" t="s">
        <v>28416</v>
      </c>
      <c r="C203" s="2626">
        <v>100</v>
      </c>
      <c r="D203" s="2633">
        <v>1</v>
      </c>
      <c r="E203" s="587"/>
      <c r="F203" s="589">
        <v>700</v>
      </c>
      <c r="G203" s="589">
        <f t="shared" si="31"/>
        <v>700</v>
      </c>
      <c r="I203" s="792"/>
    </row>
    <row r="204" spans="1:9" ht="14.25">
      <c r="A204" s="2643" t="s">
        <v>28417</v>
      </c>
      <c r="B204" s="2644" t="s">
        <v>28418</v>
      </c>
      <c r="C204" s="2626">
        <v>100</v>
      </c>
      <c r="D204" s="2633">
        <v>1</v>
      </c>
      <c r="E204" s="587"/>
      <c r="F204" s="589">
        <v>1400</v>
      </c>
      <c r="G204" s="589">
        <f t="shared" si="31"/>
        <v>1400</v>
      </c>
      <c r="I204" s="792"/>
    </row>
    <row r="205" spans="1:9" ht="14.25">
      <c r="A205" s="2643" t="s">
        <v>28419</v>
      </c>
      <c r="B205" s="2644" t="s">
        <v>28420</v>
      </c>
      <c r="C205" s="2626">
        <v>66</v>
      </c>
      <c r="D205" s="2633">
        <v>1</v>
      </c>
      <c r="E205" s="587"/>
      <c r="F205" s="589">
        <v>1900</v>
      </c>
      <c r="G205" s="589">
        <f t="shared" si="31"/>
        <v>1900</v>
      </c>
      <c r="I205" s="792"/>
    </row>
    <row r="206" spans="1:9" ht="14.25">
      <c r="A206" s="2643" t="s">
        <v>28421</v>
      </c>
      <c r="B206" s="2644" t="s">
        <v>28422</v>
      </c>
      <c r="C206" s="2626">
        <v>66</v>
      </c>
      <c r="D206" s="2633">
        <v>1</v>
      </c>
      <c r="E206" s="587"/>
      <c r="F206" s="589">
        <v>2600</v>
      </c>
      <c r="G206" s="589">
        <f t="shared" si="31"/>
        <v>2600</v>
      </c>
      <c r="I206" s="792"/>
    </row>
    <row r="207" spans="1:9" ht="14.25">
      <c r="A207" s="2643" t="s">
        <v>28423</v>
      </c>
      <c r="B207" s="2644" t="s">
        <v>28424</v>
      </c>
      <c r="C207" s="2626">
        <v>66</v>
      </c>
      <c r="D207" s="2633">
        <v>1</v>
      </c>
      <c r="E207" s="587"/>
      <c r="F207" s="589">
        <v>2700</v>
      </c>
      <c r="G207" s="589">
        <f t="shared" si="31"/>
        <v>2700</v>
      </c>
      <c r="I207" s="792"/>
    </row>
    <row r="208" spans="1:9" ht="14.25">
      <c r="A208" s="977" t="s">
        <v>28425</v>
      </c>
      <c r="B208" s="978" t="s">
        <v>28426</v>
      </c>
      <c r="C208" s="1512">
        <v>66</v>
      </c>
      <c r="D208" s="982">
        <v>1</v>
      </c>
      <c r="E208" s="587"/>
      <c r="F208" s="589">
        <v>3400</v>
      </c>
      <c r="G208" s="589">
        <f t="shared" si="31"/>
        <v>3400</v>
      </c>
      <c r="I208" s="793"/>
    </row>
    <row r="209" spans="1:9" ht="14.25">
      <c r="A209" s="2645"/>
      <c r="B209" s="2597" t="s">
        <v>28427</v>
      </c>
      <c r="C209" s="2619"/>
      <c r="D209" s="2628"/>
      <c r="E209" s="587"/>
      <c r="F209" s="589"/>
      <c r="G209" s="589"/>
      <c r="I209" s="792"/>
    </row>
    <row r="210" spans="1:9" ht="14.25">
      <c r="A210" s="2618" t="s">
        <v>28428</v>
      </c>
      <c r="B210" s="2625" t="s">
        <v>28429</v>
      </c>
      <c r="C210" s="2636">
        <v>14000</v>
      </c>
      <c r="D210" s="2633">
        <v>100</v>
      </c>
      <c r="E210" s="587"/>
      <c r="F210" s="589">
        <v>32.549999999999997</v>
      </c>
      <c r="G210" s="589">
        <f t="shared" ref="G210:G217" si="32">F210-F210*$G$1</f>
        <v>32.549999999999997</v>
      </c>
      <c r="I210" s="792"/>
    </row>
    <row r="211" spans="1:9" ht="14.25">
      <c r="A211" s="2618" t="s">
        <v>28430</v>
      </c>
      <c r="B211" s="2625" t="s">
        <v>28431</v>
      </c>
      <c r="C211" s="2636">
        <v>40000</v>
      </c>
      <c r="D211" s="2627">
        <v>50</v>
      </c>
      <c r="E211" s="587"/>
      <c r="F211" s="589">
        <v>11.55</v>
      </c>
      <c r="G211" s="589">
        <f t="shared" si="32"/>
        <v>11.55</v>
      </c>
      <c r="I211" s="792"/>
    </row>
    <row r="212" spans="1:9" ht="14.25">
      <c r="A212" s="2618" t="s">
        <v>28432</v>
      </c>
      <c r="B212" s="2625" t="s">
        <v>28433</v>
      </c>
      <c r="C212" s="2636">
        <v>8000</v>
      </c>
      <c r="D212" s="2633">
        <v>100</v>
      </c>
      <c r="E212" s="587"/>
      <c r="F212" s="589">
        <v>43.05</v>
      </c>
      <c r="G212" s="589">
        <f t="shared" si="32"/>
        <v>43.05</v>
      </c>
      <c r="I212" s="792"/>
    </row>
    <row r="213" spans="1:9" ht="14.25">
      <c r="A213" s="2618" t="s">
        <v>28434</v>
      </c>
      <c r="B213" s="2625" t="s">
        <v>28435</v>
      </c>
      <c r="C213" s="2636">
        <v>25000</v>
      </c>
      <c r="D213" s="2627">
        <v>50</v>
      </c>
      <c r="E213" s="587"/>
      <c r="F213" s="589">
        <v>22.05</v>
      </c>
      <c r="G213" s="589">
        <f t="shared" si="32"/>
        <v>22.05</v>
      </c>
      <c r="I213" s="792"/>
    </row>
    <row r="214" spans="1:9" ht="14.25">
      <c r="A214" s="2618" t="s">
        <v>28436</v>
      </c>
      <c r="B214" s="2625" t="s">
        <v>28437</v>
      </c>
      <c r="C214" s="2636">
        <v>6000</v>
      </c>
      <c r="D214" s="2633">
        <v>100</v>
      </c>
      <c r="E214" s="587"/>
      <c r="F214" s="589">
        <v>31.5</v>
      </c>
      <c r="G214" s="589">
        <f t="shared" si="32"/>
        <v>31.5</v>
      </c>
      <c r="I214" s="792"/>
    </row>
    <row r="215" spans="1:9" ht="14.25">
      <c r="A215" s="2618" t="s">
        <v>28438</v>
      </c>
      <c r="B215" s="2625" t="s">
        <v>28439</v>
      </c>
      <c r="C215" s="2636">
        <v>10000</v>
      </c>
      <c r="D215" s="2627">
        <v>50</v>
      </c>
      <c r="E215" s="587"/>
      <c r="F215" s="589">
        <v>68.25</v>
      </c>
      <c r="G215" s="589">
        <f t="shared" si="32"/>
        <v>68.25</v>
      </c>
      <c r="I215" s="793"/>
    </row>
    <row r="216" spans="1:9" ht="14.25">
      <c r="A216" s="2618" t="s">
        <v>28440</v>
      </c>
      <c r="B216" s="2625" t="s">
        <v>28441</v>
      </c>
      <c r="C216" s="2636">
        <v>3600</v>
      </c>
      <c r="D216" s="2633">
        <v>100</v>
      </c>
      <c r="E216" s="587"/>
      <c r="F216" s="589">
        <v>105</v>
      </c>
      <c r="G216" s="589">
        <f t="shared" si="32"/>
        <v>105</v>
      </c>
      <c r="I216" s="793"/>
    </row>
    <row r="217" spans="1:9" ht="14.25">
      <c r="A217" s="2618" t="s">
        <v>28442</v>
      </c>
      <c r="B217" s="2625" t="s">
        <v>28443</v>
      </c>
      <c r="C217" s="2636">
        <v>5000</v>
      </c>
      <c r="D217" s="2627">
        <v>50</v>
      </c>
      <c r="E217" s="587"/>
      <c r="F217" s="589">
        <v>42</v>
      </c>
      <c r="G217" s="589">
        <f t="shared" si="32"/>
        <v>42</v>
      </c>
      <c r="I217" s="793"/>
    </row>
    <row r="218" spans="1:9" ht="14.25">
      <c r="A218" s="2618"/>
      <c r="B218" s="2597" t="s">
        <v>28444</v>
      </c>
      <c r="C218" s="2619"/>
      <c r="D218" s="2628"/>
      <c r="E218" s="587"/>
      <c r="F218" s="589"/>
      <c r="G218" s="589"/>
      <c r="I218" s="792"/>
    </row>
    <row r="219" spans="1:9" ht="14.25">
      <c r="A219" s="2618" t="s">
        <v>28445</v>
      </c>
      <c r="B219" s="2625" t="s">
        <v>28446</v>
      </c>
      <c r="C219" s="2636">
        <v>14400</v>
      </c>
      <c r="D219" s="2627">
        <v>140</v>
      </c>
      <c r="E219" s="587"/>
      <c r="F219" s="589">
        <v>162.75</v>
      </c>
      <c r="G219" s="589">
        <f t="shared" ref="G219:G224" si="33">F219-F219*$G$1</f>
        <v>162.75</v>
      </c>
      <c r="I219" s="793"/>
    </row>
    <row r="220" spans="1:9" ht="14.25">
      <c r="A220" s="2618" t="s">
        <v>28447</v>
      </c>
      <c r="B220" s="2625" t="s">
        <v>28448</v>
      </c>
      <c r="C220" s="2636">
        <v>9600</v>
      </c>
      <c r="D220" s="2627">
        <v>100</v>
      </c>
      <c r="E220" s="587"/>
      <c r="F220" s="589">
        <v>220.5</v>
      </c>
      <c r="G220" s="589">
        <f t="shared" si="33"/>
        <v>220.5</v>
      </c>
      <c r="I220" s="792"/>
    </row>
    <row r="221" spans="1:9" ht="14.25">
      <c r="A221" s="2618" t="s">
        <v>28449</v>
      </c>
      <c r="B221" s="2625" t="s">
        <v>28450</v>
      </c>
      <c r="C221" s="2636">
        <v>7200</v>
      </c>
      <c r="D221" s="2627">
        <v>80</v>
      </c>
      <c r="E221" s="587"/>
      <c r="F221" s="589">
        <v>246.75</v>
      </c>
      <c r="G221" s="589">
        <f t="shared" si="33"/>
        <v>246.75</v>
      </c>
      <c r="I221" s="792"/>
    </row>
    <row r="222" spans="1:9" ht="14.25">
      <c r="A222" s="2618" t="s">
        <v>28451</v>
      </c>
      <c r="B222" s="2625" t="s">
        <v>28452</v>
      </c>
      <c r="C222" s="2636">
        <v>6000</v>
      </c>
      <c r="D222" s="2627">
        <v>60</v>
      </c>
      <c r="E222" s="587"/>
      <c r="F222" s="589">
        <v>315</v>
      </c>
      <c r="G222" s="589">
        <f t="shared" si="33"/>
        <v>315</v>
      </c>
      <c r="I222" s="792"/>
    </row>
    <row r="223" spans="1:9" ht="14.25">
      <c r="A223" s="2618" t="s">
        <v>28453</v>
      </c>
      <c r="B223" s="2625" t="s">
        <v>28454</v>
      </c>
      <c r="C223" s="2636">
        <v>4800</v>
      </c>
      <c r="D223" s="2627">
        <v>48</v>
      </c>
      <c r="E223" s="587"/>
      <c r="F223" s="589">
        <v>320.25</v>
      </c>
      <c r="G223" s="589">
        <f t="shared" si="33"/>
        <v>320.25</v>
      </c>
      <c r="I223" s="793"/>
    </row>
    <row r="224" spans="1:9" ht="14.25">
      <c r="A224" s="2618" t="s">
        <v>28455</v>
      </c>
      <c r="B224" s="2625" t="s">
        <v>28456</v>
      </c>
      <c r="C224" s="2636">
        <v>3600</v>
      </c>
      <c r="D224" s="2627">
        <v>40</v>
      </c>
      <c r="E224" s="587"/>
      <c r="F224" s="589">
        <v>388.5</v>
      </c>
      <c r="G224" s="589">
        <f t="shared" si="33"/>
        <v>388.5</v>
      </c>
      <c r="I224" s="792"/>
    </row>
    <row r="225" spans="1:9" ht="14.25">
      <c r="A225" s="2618"/>
      <c r="B225" s="2597" t="s">
        <v>28457</v>
      </c>
      <c r="C225" s="2619"/>
      <c r="D225" s="2628"/>
      <c r="E225" s="587"/>
      <c r="F225" s="589"/>
      <c r="G225" s="589"/>
      <c r="I225" s="792"/>
    </row>
    <row r="226" spans="1:9" ht="27">
      <c r="A226" s="2618" t="s">
        <v>28458</v>
      </c>
      <c r="B226" s="2625" t="s">
        <v>28459</v>
      </c>
      <c r="C226" s="2632">
        <v>10000</v>
      </c>
      <c r="D226" s="2633">
        <v>1000</v>
      </c>
      <c r="E226" s="587"/>
      <c r="F226" s="589">
        <v>8370</v>
      </c>
      <c r="G226" s="589">
        <f>F226-F226*$G$1</f>
        <v>8370</v>
      </c>
      <c r="I226" s="793"/>
    </row>
    <row r="227" spans="1:9" ht="14.25">
      <c r="A227" s="2618"/>
      <c r="B227" s="2597" t="s">
        <v>28460</v>
      </c>
      <c r="C227" s="2619"/>
      <c r="D227" s="2628"/>
      <c r="E227" s="587"/>
      <c r="F227" s="589"/>
      <c r="G227" s="589"/>
      <c r="I227" s="792"/>
    </row>
    <row r="228" spans="1:9" ht="14.25">
      <c r="A228" s="2618" t="s">
        <v>28461</v>
      </c>
      <c r="B228" s="2625" t="s">
        <v>28462</v>
      </c>
      <c r="C228" s="2632">
        <v>10000</v>
      </c>
      <c r="D228" s="2633">
        <v>1000</v>
      </c>
      <c r="E228" s="587"/>
      <c r="F228" s="589">
        <v>1995</v>
      </c>
      <c r="G228" s="589">
        <f>F228-F228*$G$1</f>
        <v>1995</v>
      </c>
      <c r="I228" s="792"/>
    </row>
    <row r="229" spans="1:9" ht="14.25">
      <c r="A229" s="2618"/>
      <c r="B229" s="2597" t="s">
        <v>28463</v>
      </c>
      <c r="C229" s="2619"/>
      <c r="D229" s="2634"/>
      <c r="E229" s="587"/>
      <c r="F229" s="589"/>
      <c r="G229" s="587"/>
      <c r="I229" s="793"/>
    </row>
    <row r="230" spans="1:9" ht="27">
      <c r="A230" s="2618" t="s">
        <v>28464</v>
      </c>
      <c r="B230" s="2625" t="s">
        <v>28465</v>
      </c>
      <c r="C230" s="2636">
        <v>7200</v>
      </c>
      <c r="D230" s="2627">
        <v>360</v>
      </c>
      <c r="E230" s="587"/>
      <c r="F230" s="589">
        <v>630</v>
      </c>
      <c r="G230" s="589">
        <f t="shared" ref="G230:G232" si="34">F230-F230*$G$1</f>
        <v>630</v>
      </c>
      <c r="I230" s="792"/>
    </row>
    <row r="231" spans="1:9" ht="27">
      <c r="A231" s="2618" t="s">
        <v>28466</v>
      </c>
      <c r="B231" s="2625" t="s">
        <v>28467</v>
      </c>
      <c r="C231" s="2636">
        <v>4800</v>
      </c>
      <c r="D231" s="2627">
        <v>240</v>
      </c>
      <c r="E231" s="587"/>
      <c r="F231" s="589">
        <v>850.5</v>
      </c>
      <c r="G231" s="589">
        <f t="shared" si="34"/>
        <v>850.5</v>
      </c>
      <c r="I231" s="793"/>
    </row>
    <row r="232" spans="1:9" ht="27">
      <c r="A232" s="2618" t="s">
        <v>28468</v>
      </c>
      <c r="B232" s="2625" t="s">
        <v>28469</v>
      </c>
      <c r="C232" s="2636">
        <v>3600</v>
      </c>
      <c r="D232" s="2627">
        <v>180</v>
      </c>
      <c r="E232" s="587"/>
      <c r="F232" s="589">
        <v>1029</v>
      </c>
      <c r="G232" s="589">
        <f t="shared" si="34"/>
        <v>1029</v>
      </c>
      <c r="I232" s="792"/>
    </row>
    <row r="233" spans="1:9" ht="14.25">
      <c r="A233" s="2618"/>
      <c r="B233" s="2597" t="s">
        <v>28470</v>
      </c>
      <c r="C233" s="2619"/>
      <c r="D233" s="2628"/>
      <c r="E233" s="587"/>
      <c r="F233" s="589"/>
      <c r="G233" s="587"/>
      <c r="I233" s="793"/>
    </row>
    <row r="234" spans="1:9" ht="27">
      <c r="A234" s="2618" t="s">
        <v>28471</v>
      </c>
      <c r="B234" s="2625" t="s">
        <v>28472</v>
      </c>
      <c r="C234" s="2636">
        <v>8100</v>
      </c>
      <c r="D234" s="2633">
        <v>200</v>
      </c>
      <c r="E234" s="587"/>
      <c r="F234" s="589">
        <v>294</v>
      </c>
      <c r="G234" s="589">
        <f t="shared" ref="G234:G235" si="35">F234-F234*$G$1</f>
        <v>294</v>
      </c>
      <c r="I234" s="792"/>
    </row>
    <row r="235" spans="1:9" ht="27">
      <c r="A235" s="2618" t="s">
        <v>28473</v>
      </c>
      <c r="B235" s="2625" t="s">
        <v>28474</v>
      </c>
      <c r="C235" s="2636">
        <v>8100</v>
      </c>
      <c r="D235" s="2633">
        <v>200</v>
      </c>
      <c r="E235" s="587"/>
      <c r="F235" s="589">
        <v>213.9</v>
      </c>
      <c r="G235" s="589">
        <f t="shared" si="35"/>
        <v>213.9</v>
      </c>
      <c r="I235" s="793"/>
    </row>
    <row r="236" spans="1:9" ht="14.25">
      <c r="A236" s="2618"/>
      <c r="B236" s="2597" t="s">
        <v>28475</v>
      </c>
      <c r="C236" s="2619"/>
      <c r="D236" s="2628"/>
      <c r="E236" s="587"/>
      <c r="F236" s="589"/>
      <c r="G236" s="589"/>
      <c r="I236" s="792"/>
    </row>
    <row r="237" spans="1:9" ht="14.25">
      <c r="A237" s="2618" t="s">
        <v>28476</v>
      </c>
      <c r="B237" s="2625" t="s">
        <v>28477</v>
      </c>
      <c r="C237" s="2646"/>
      <c r="D237" s="2627">
        <v>25</v>
      </c>
      <c r="E237" s="587"/>
      <c r="F237" s="589">
        <v>3675</v>
      </c>
      <c r="G237" s="589">
        <f t="shared" ref="G237:G238" si="36">F237-F237*$G$1</f>
        <v>3675</v>
      </c>
      <c r="I237" s="793"/>
    </row>
    <row r="238" spans="1:9" ht="27">
      <c r="A238" s="2618" t="s">
        <v>28478</v>
      </c>
      <c r="B238" s="2625" t="s">
        <v>28479</v>
      </c>
      <c r="C238" s="2646"/>
      <c r="D238" s="2627">
        <v>12</v>
      </c>
      <c r="E238" s="587"/>
      <c r="F238" s="589">
        <v>3060.75</v>
      </c>
      <c r="G238" s="589">
        <f t="shared" si="36"/>
        <v>3060.75</v>
      </c>
      <c r="I238" s="792"/>
    </row>
    <row r="239" spans="1:9" ht="14.25">
      <c r="A239" s="2618"/>
      <c r="B239" s="2597" t="s">
        <v>28480</v>
      </c>
      <c r="C239" s="2619"/>
      <c r="D239" s="2628"/>
      <c r="E239" s="587"/>
      <c r="F239" s="589"/>
      <c r="G239" s="589"/>
      <c r="I239" s="793"/>
    </row>
    <row r="240" spans="1:9" ht="27">
      <c r="A240" s="2618" t="s">
        <v>28481</v>
      </c>
      <c r="B240" s="2625" t="s">
        <v>28482</v>
      </c>
      <c r="C240" s="2632"/>
      <c r="D240" s="2633">
        <v>100</v>
      </c>
      <c r="E240" s="587"/>
      <c r="F240" s="589">
        <v>462</v>
      </c>
      <c r="G240" s="589">
        <f>F240-F240*$G$1</f>
        <v>462</v>
      </c>
      <c r="I240" s="792"/>
    </row>
    <row r="241" spans="1:9" ht="27">
      <c r="A241" s="2618"/>
      <c r="B241" s="2597" t="s">
        <v>28483</v>
      </c>
      <c r="C241" s="2619"/>
      <c r="D241" s="2634"/>
      <c r="E241" s="587"/>
      <c r="F241" s="589"/>
      <c r="G241" s="589"/>
      <c r="I241" s="793"/>
    </row>
    <row r="242" spans="1:9" ht="27">
      <c r="A242" s="2618" t="s">
        <v>28484</v>
      </c>
      <c r="B242" s="2625" t="s">
        <v>28485</v>
      </c>
      <c r="C242" s="2632"/>
      <c r="D242" s="2627">
        <v>100</v>
      </c>
      <c r="E242" s="587"/>
      <c r="F242" s="589">
        <v>850</v>
      </c>
      <c r="G242" s="589">
        <f>F242-F242*$G$1</f>
        <v>850</v>
      </c>
      <c r="I242" s="792"/>
    </row>
    <row r="243" spans="1:9" ht="27">
      <c r="A243" s="2618"/>
      <c r="B243" s="2597" t="s">
        <v>28486</v>
      </c>
      <c r="C243" s="2619"/>
      <c r="D243" s="2634"/>
      <c r="E243" s="587"/>
      <c r="F243" s="589"/>
      <c r="G243" s="589"/>
      <c r="I243" s="793"/>
    </row>
    <row r="244" spans="1:9" ht="27">
      <c r="A244" s="2618" t="s">
        <v>28487</v>
      </c>
      <c r="B244" s="2625" t="s">
        <v>28488</v>
      </c>
      <c r="C244" s="2632"/>
      <c r="D244" s="2627">
        <v>100</v>
      </c>
      <c r="E244" s="587"/>
      <c r="F244" s="589">
        <v>1100</v>
      </c>
      <c r="G244" s="589">
        <f>F244-F244*$G$1</f>
        <v>1100</v>
      </c>
      <c r="I244" s="792"/>
    </row>
    <row r="245" spans="1:9" ht="14.25">
      <c r="A245" s="2618"/>
      <c r="B245" s="2597" t="s">
        <v>28489</v>
      </c>
      <c r="C245" s="2619"/>
      <c r="D245" s="2634"/>
      <c r="E245" s="587"/>
      <c r="F245" s="589"/>
      <c r="G245" s="589"/>
      <c r="I245" s="792"/>
    </row>
    <row r="246" spans="1:9" ht="27">
      <c r="A246" s="2618" t="s">
        <v>28490</v>
      </c>
      <c r="B246" s="2625" t="s">
        <v>28491</v>
      </c>
      <c r="C246" s="2632"/>
      <c r="D246" s="2627">
        <v>1</v>
      </c>
      <c r="E246" s="587"/>
      <c r="F246" s="589">
        <v>280</v>
      </c>
      <c r="G246" s="589">
        <f>F246-F246*$G$1</f>
        <v>280</v>
      </c>
      <c r="I246" s="792"/>
    </row>
    <row r="247" spans="1:9" ht="14.25">
      <c r="A247" s="2618"/>
      <c r="B247" s="2597" t="s">
        <v>28492</v>
      </c>
      <c r="C247" s="2619"/>
      <c r="D247" s="2634"/>
      <c r="E247" s="587"/>
      <c r="F247" s="589"/>
      <c r="G247" s="589"/>
      <c r="I247" s="792"/>
    </row>
    <row r="248" spans="1:9" ht="27">
      <c r="A248" s="2618" t="s">
        <v>28493</v>
      </c>
      <c r="B248" s="2625" t="s">
        <v>28494</v>
      </c>
      <c r="C248" s="2632"/>
      <c r="D248" s="2627">
        <v>10</v>
      </c>
      <c r="E248" s="587"/>
      <c r="F248" s="589">
        <v>2100</v>
      </c>
      <c r="G248" s="589">
        <f>F248-F248*$G$1</f>
        <v>2100</v>
      </c>
      <c r="I248" s="793"/>
    </row>
    <row r="249" spans="1:9" ht="27">
      <c r="A249" s="2618"/>
      <c r="B249" s="2597" t="s">
        <v>28495</v>
      </c>
      <c r="C249" s="2619"/>
      <c r="D249" s="2634"/>
      <c r="E249" s="587"/>
      <c r="F249" s="589"/>
      <c r="G249" s="589"/>
      <c r="I249" s="792"/>
    </row>
    <row r="250" spans="1:9" ht="27">
      <c r="A250" s="2618" t="s">
        <v>28496</v>
      </c>
      <c r="B250" s="2625" t="s">
        <v>28497</v>
      </c>
      <c r="C250" s="2632"/>
      <c r="D250" s="2627">
        <v>1</v>
      </c>
      <c r="E250" s="587"/>
      <c r="F250" s="589">
        <v>95</v>
      </c>
      <c r="G250" s="589">
        <f>F250-F250*$G$1</f>
        <v>95</v>
      </c>
      <c r="I250" s="792"/>
    </row>
    <row r="251" spans="1:9" ht="27">
      <c r="A251" s="2618"/>
      <c r="B251" s="2597" t="s">
        <v>28498</v>
      </c>
      <c r="C251" s="2619"/>
      <c r="D251" s="2634"/>
      <c r="E251" s="587"/>
      <c r="F251" s="589"/>
      <c r="G251" s="589"/>
      <c r="I251" s="792"/>
    </row>
    <row r="252" spans="1:9" ht="27">
      <c r="A252" s="2618" t="s">
        <v>28499</v>
      </c>
      <c r="B252" s="2625" t="s">
        <v>28500</v>
      </c>
      <c r="C252" s="2632"/>
      <c r="D252" s="2627">
        <v>1</v>
      </c>
      <c r="E252" s="587"/>
      <c r="F252" s="589">
        <v>125</v>
      </c>
      <c r="G252" s="589">
        <f>F252-F252*$G$1</f>
        <v>125</v>
      </c>
    </row>
    <row r="253" spans="1:9" ht="14.25">
      <c r="A253" s="2618"/>
      <c r="B253" s="2597" t="s">
        <v>28501</v>
      </c>
      <c r="C253" s="2619"/>
      <c r="D253" s="2634"/>
      <c r="E253" s="587"/>
      <c r="F253" s="589"/>
      <c r="G253" s="587"/>
    </row>
    <row r="254" spans="1:9" ht="14.25">
      <c r="A254" s="2618" t="s">
        <v>28502</v>
      </c>
      <c r="B254" s="2625" t="s">
        <v>28503</v>
      </c>
      <c r="C254" s="2632">
        <v>2250</v>
      </c>
      <c r="D254" s="2627">
        <v>50</v>
      </c>
      <c r="E254" s="587"/>
      <c r="F254" s="589">
        <v>80</v>
      </c>
      <c r="G254" s="589">
        <f t="shared" ref="G254:G257" si="37">F254-F254*$G$1</f>
        <v>80</v>
      </c>
    </row>
    <row r="255" spans="1:9" ht="14.25">
      <c r="A255" s="2618" t="s">
        <v>28504</v>
      </c>
      <c r="B255" s="2625" t="s">
        <v>28505</v>
      </c>
      <c r="C255" s="2632">
        <v>1800</v>
      </c>
      <c r="D255" s="2633">
        <v>40</v>
      </c>
      <c r="E255" s="587"/>
      <c r="F255" s="589">
        <v>95</v>
      </c>
      <c r="G255" s="589">
        <f t="shared" si="37"/>
        <v>95</v>
      </c>
    </row>
    <row r="256" spans="1:9" ht="14.25">
      <c r="A256" s="2618" t="s">
        <v>28506</v>
      </c>
      <c r="B256" s="2625" t="s">
        <v>28507</v>
      </c>
      <c r="C256" s="2632">
        <v>2250</v>
      </c>
      <c r="D256" s="2627">
        <v>40</v>
      </c>
      <c r="E256" s="587"/>
      <c r="F256" s="589">
        <v>100</v>
      </c>
      <c r="G256" s="589">
        <f t="shared" si="37"/>
        <v>100</v>
      </c>
    </row>
    <row r="257" spans="1:7" ht="14.25">
      <c r="A257" s="2618" t="s">
        <v>28508</v>
      </c>
      <c r="B257" s="2625" t="s">
        <v>28509</v>
      </c>
      <c r="C257" s="2632">
        <v>1350</v>
      </c>
      <c r="D257" s="2627">
        <v>30</v>
      </c>
      <c r="E257" s="587"/>
      <c r="F257" s="589">
        <v>135</v>
      </c>
      <c r="G257" s="589">
        <f t="shared" si="37"/>
        <v>135</v>
      </c>
    </row>
    <row r="258" spans="1:7" ht="27">
      <c r="A258" s="2618"/>
      <c r="B258" s="2597" t="s">
        <v>28510</v>
      </c>
      <c r="C258" s="2619"/>
      <c r="D258" s="2635"/>
      <c r="E258" s="587"/>
      <c r="F258" s="589"/>
      <c r="G258" s="587"/>
    </row>
    <row r="259" spans="1:7" ht="27">
      <c r="A259" s="2618" t="s">
        <v>28511</v>
      </c>
      <c r="B259" s="2625" t="s">
        <v>28512</v>
      </c>
      <c r="C259" s="2619"/>
      <c r="D259" s="2627">
        <v>1</v>
      </c>
      <c r="E259" s="587"/>
      <c r="F259" s="589">
        <v>1858.5</v>
      </c>
      <c r="G259" s="589">
        <f t="shared" ref="G259:G261" si="38">F259-F259*$G$1</f>
        <v>1858.5</v>
      </c>
    </row>
    <row r="260" spans="1:7" ht="27">
      <c r="A260" s="2618" t="s">
        <v>28513</v>
      </c>
      <c r="B260" s="2625" t="s">
        <v>28514</v>
      </c>
      <c r="C260" s="2639"/>
      <c r="D260" s="2627">
        <v>1</v>
      </c>
      <c r="E260" s="587"/>
      <c r="F260" s="589">
        <v>1858.5</v>
      </c>
      <c r="G260" s="589">
        <f t="shared" si="38"/>
        <v>1858.5</v>
      </c>
    </row>
    <row r="261" spans="1:7" ht="27">
      <c r="A261" s="2618" t="s">
        <v>28515</v>
      </c>
      <c r="B261" s="2625" t="s">
        <v>28516</v>
      </c>
      <c r="C261" s="2639"/>
      <c r="D261" s="2627">
        <v>1</v>
      </c>
      <c r="E261" s="587"/>
      <c r="F261" s="589">
        <v>1858.5</v>
      </c>
      <c r="G261" s="589">
        <f t="shared" si="38"/>
        <v>1858.5</v>
      </c>
    </row>
    <row r="262" spans="1:7" ht="14.25"/>
    <row r="263" spans="1:7" ht="15">
      <c r="A263" s="983"/>
      <c r="B263" s="984" t="s">
        <v>28517</v>
      </c>
      <c r="C263" s="985"/>
      <c r="D263" s="985"/>
      <c r="E263" s="986"/>
      <c r="F263" s="979"/>
      <c r="G263" s="979"/>
    </row>
    <row r="264" spans="1:7" ht="27">
      <c r="A264" s="987"/>
      <c r="B264" s="988" t="s">
        <v>28518</v>
      </c>
      <c r="C264" s="989"/>
      <c r="D264" s="990"/>
      <c r="E264" s="991"/>
      <c r="F264" s="453"/>
      <c r="G264" s="453"/>
    </row>
    <row r="265" spans="1:7" ht="24.75">
      <c r="A265" s="987" t="s">
        <v>28519</v>
      </c>
      <c r="B265" s="992" t="s">
        <v>28520</v>
      </c>
      <c r="C265" s="993">
        <v>972</v>
      </c>
      <c r="D265" s="993">
        <v>18</v>
      </c>
      <c r="E265" s="453"/>
      <c r="F265" s="589">
        <v>798</v>
      </c>
      <c r="G265" s="589">
        <f t="shared" ref="G265:G267" si="39">F265-F265*$G$1</f>
        <v>798</v>
      </c>
    </row>
    <row r="266" spans="1:7" ht="24.75">
      <c r="A266" s="987" t="s">
        <v>28521</v>
      </c>
      <c r="B266" s="992" t="s">
        <v>28522</v>
      </c>
      <c r="C266" s="993">
        <v>480</v>
      </c>
      <c r="D266" s="993">
        <v>10</v>
      </c>
      <c r="E266" s="453"/>
      <c r="F266" s="589">
        <v>1270.5</v>
      </c>
      <c r="G266" s="589">
        <f t="shared" si="39"/>
        <v>1270.5</v>
      </c>
    </row>
    <row r="267" spans="1:7" ht="24.75">
      <c r="A267" s="987" t="s">
        <v>28523</v>
      </c>
      <c r="B267" s="992" t="s">
        <v>28524</v>
      </c>
      <c r="C267" s="993">
        <v>360</v>
      </c>
      <c r="D267" s="993">
        <v>10</v>
      </c>
      <c r="E267" s="453"/>
      <c r="F267" s="589">
        <v>1816.5</v>
      </c>
      <c r="G267" s="589">
        <f t="shared" si="39"/>
        <v>1816.5</v>
      </c>
    </row>
    <row r="268" spans="1:7" ht="27">
      <c r="A268" s="987"/>
      <c r="B268" s="988" t="s">
        <v>28525</v>
      </c>
      <c r="C268" s="989"/>
      <c r="D268" s="990"/>
      <c r="E268" s="453"/>
      <c r="F268" s="589"/>
      <c r="G268" s="453"/>
    </row>
    <row r="269" spans="1:7" ht="24.75">
      <c r="A269" s="987" t="s">
        <v>28526</v>
      </c>
      <c r="B269" s="992" t="s">
        <v>28527</v>
      </c>
      <c r="C269" s="993">
        <v>360</v>
      </c>
      <c r="D269" s="993">
        <v>10</v>
      </c>
      <c r="E269" s="453"/>
      <c r="F269" s="589">
        <v>2525.25</v>
      </c>
      <c r="G269" s="589">
        <f t="shared" ref="G269" si="40">F269-F269*$G$1</f>
        <v>2525.25</v>
      </c>
    </row>
    <row r="270" spans="1:7" ht="27">
      <c r="A270" s="987"/>
      <c r="B270" s="988" t="s">
        <v>28528</v>
      </c>
      <c r="C270" s="989"/>
      <c r="D270" s="990"/>
      <c r="E270" s="453"/>
      <c r="F270" s="589"/>
      <c r="G270" s="453"/>
    </row>
    <row r="271" spans="1:7" ht="24.75">
      <c r="A271" s="987" t="s">
        <v>28529</v>
      </c>
      <c r="B271" s="992" t="s">
        <v>28530</v>
      </c>
      <c r="C271" s="994">
        <v>1728</v>
      </c>
      <c r="D271" s="993">
        <v>32</v>
      </c>
      <c r="E271" s="453"/>
      <c r="F271" s="589">
        <v>661.5</v>
      </c>
      <c r="G271" s="589">
        <f t="shared" ref="G271:G274" si="41">F271-F271*$G$1</f>
        <v>661.5</v>
      </c>
    </row>
    <row r="272" spans="1:7" ht="24.75">
      <c r="A272" s="987" t="s">
        <v>28531</v>
      </c>
      <c r="B272" s="992" t="s">
        <v>28532</v>
      </c>
      <c r="C272" s="993">
        <v>972</v>
      </c>
      <c r="D272" s="993">
        <v>18</v>
      </c>
      <c r="E272" s="453"/>
      <c r="F272" s="589">
        <v>1002.75</v>
      </c>
      <c r="G272" s="589">
        <f t="shared" si="41"/>
        <v>1002.75</v>
      </c>
    </row>
    <row r="273" spans="1:7" ht="24.75">
      <c r="A273" s="987" t="s">
        <v>28533</v>
      </c>
      <c r="B273" s="992" t="s">
        <v>28534</v>
      </c>
      <c r="C273" s="993">
        <v>480</v>
      </c>
      <c r="D273" s="993">
        <v>10</v>
      </c>
      <c r="E273" s="453"/>
      <c r="F273" s="589">
        <v>1569.75</v>
      </c>
      <c r="G273" s="589">
        <f t="shared" si="41"/>
        <v>1569.75</v>
      </c>
    </row>
    <row r="274" spans="1:7" ht="24.75">
      <c r="A274" s="987" t="s">
        <v>28535</v>
      </c>
      <c r="B274" s="992" t="s">
        <v>28536</v>
      </c>
      <c r="C274" s="993">
        <v>360</v>
      </c>
      <c r="D274" s="993">
        <v>10</v>
      </c>
      <c r="E274" s="453"/>
      <c r="F274" s="589">
        <v>2157.75</v>
      </c>
      <c r="G274" s="589">
        <f t="shared" si="41"/>
        <v>2157.75</v>
      </c>
    </row>
    <row r="275" spans="1:7" ht="15">
      <c r="A275" s="983"/>
      <c r="B275" s="984" t="s">
        <v>28537</v>
      </c>
      <c r="C275" s="985"/>
      <c r="D275" s="985"/>
      <c r="E275" s="979"/>
      <c r="F275" s="981"/>
      <c r="G275" s="979"/>
    </row>
    <row r="276" spans="1:7" ht="14.25">
      <c r="A276" s="987"/>
      <c r="B276" s="988" t="s">
        <v>28538</v>
      </c>
      <c r="C276" s="989"/>
      <c r="D276" s="990"/>
      <c r="E276" s="453"/>
      <c r="F276" s="589"/>
      <c r="G276" s="453"/>
    </row>
    <row r="277" spans="1:7" ht="24.75">
      <c r="A277" s="987" t="s">
        <v>28539</v>
      </c>
      <c r="B277" s="992" t="s">
        <v>28540</v>
      </c>
      <c r="C277" s="993">
        <v>378</v>
      </c>
      <c r="D277" s="993">
        <v>6</v>
      </c>
      <c r="E277" s="453"/>
      <c r="F277" s="589">
        <v>2987.25</v>
      </c>
      <c r="G277" s="589">
        <f t="shared" ref="G277" si="42">F277-F277*$G$1</f>
        <v>2987.25</v>
      </c>
    </row>
    <row r="278" spans="1:7" ht="14.25">
      <c r="A278" s="987"/>
      <c r="B278" s="988" t="s">
        <v>28541</v>
      </c>
      <c r="C278" s="989"/>
      <c r="D278" s="990"/>
      <c r="E278" s="453"/>
      <c r="F278" s="589"/>
      <c r="G278" s="453"/>
    </row>
    <row r="279" spans="1:7" ht="24.75">
      <c r="A279" s="987" t="s">
        <v>28542</v>
      </c>
      <c r="B279" s="992" t="s">
        <v>28543</v>
      </c>
      <c r="C279" s="994">
        <v>1200</v>
      </c>
      <c r="D279" s="993">
        <v>6</v>
      </c>
      <c r="E279" s="453"/>
      <c r="F279" s="589">
        <v>2824.5</v>
      </c>
      <c r="G279" s="589">
        <f t="shared" ref="G279" si="43">F279-F279*$G$1</f>
        <v>2824.5</v>
      </c>
    </row>
    <row r="280" spans="1:7" ht="15">
      <c r="A280" s="983"/>
      <c r="B280" s="984" t="s">
        <v>28544</v>
      </c>
      <c r="C280" s="985"/>
      <c r="D280" s="985"/>
      <c r="E280" s="979"/>
      <c r="F280" s="981"/>
      <c r="G280" s="979"/>
    </row>
    <row r="281" spans="1:7" ht="14.25">
      <c r="A281" s="987"/>
      <c r="B281" s="988" t="s">
        <v>28545</v>
      </c>
      <c r="C281" s="989"/>
      <c r="D281" s="995"/>
      <c r="E281" s="453"/>
      <c r="F281" s="589"/>
      <c r="G281" s="453"/>
    </row>
    <row r="282" spans="1:7" ht="14.25">
      <c r="A282" s="987" t="s">
        <v>28546</v>
      </c>
      <c r="B282" s="992" t="s">
        <v>28547</v>
      </c>
      <c r="C282" s="996">
        <v>240</v>
      </c>
      <c r="D282" s="997">
        <v>6</v>
      </c>
      <c r="E282" s="453"/>
      <c r="F282" s="589">
        <v>2467.5</v>
      </c>
      <c r="G282" s="589">
        <f t="shared" ref="G282:G285" si="44">F282-F282*$G$1</f>
        <v>2467.5</v>
      </c>
    </row>
    <row r="283" spans="1:7" ht="14.25">
      <c r="A283" s="987" t="s">
        <v>28548</v>
      </c>
      <c r="B283" s="992" t="s">
        <v>28549</v>
      </c>
      <c r="C283" s="996">
        <v>240</v>
      </c>
      <c r="D283" s="997">
        <v>12</v>
      </c>
      <c r="E283" s="453"/>
      <c r="F283" s="589">
        <v>1837.5</v>
      </c>
      <c r="G283" s="589">
        <f t="shared" si="44"/>
        <v>1837.5</v>
      </c>
    </row>
    <row r="284" spans="1:7" ht="14.25">
      <c r="A284" s="987" t="s">
        <v>28550</v>
      </c>
      <c r="B284" s="992" t="s">
        <v>28551</v>
      </c>
      <c r="C284" s="996">
        <v>78</v>
      </c>
      <c r="D284" s="997">
        <v>3</v>
      </c>
      <c r="E284" s="453"/>
      <c r="F284" s="589">
        <v>10500</v>
      </c>
      <c r="G284" s="589">
        <f t="shared" si="44"/>
        <v>10500</v>
      </c>
    </row>
    <row r="285" spans="1:7" ht="24.75">
      <c r="A285" s="987" t="s">
        <v>28552</v>
      </c>
      <c r="B285" s="992" t="s">
        <v>28553</v>
      </c>
      <c r="C285" s="996">
        <v>78</v>
      </c>
      <c r="D285" s="997">
        <v>3</v>
      </c>
      <c r="E285" s="453"/>
      <c r="F285" s="589">
        <v>8715</v>
      </c>
      <c r="G285" s="589">
        <f t="shared" si="44"/>
        <v>8715</v>
      </c>
    </row>
    <row r="286" spans="1:7" ht="14.25">
      <c r="A286" s="987"/>
      <c r="B286" s="988" t="s">
        <v>28554</v>
      </c>
      <c r="C286" s="998"/>
      <c r="D286" s="999"/>
      <c r="E286" s="453"/>
      <c r="F286" s="589"/>
      <c r="G286" s="453"/>
    </row>
    <row r="287" spans="1:7" ht="24.75">
      <c r="A287" s="987" t="s">
        <v>28555</v>
      </c>
      <c r="B287" s="992" t="s">
        <v>28556</v>
      </c>
      <c r="C287" s="993">
        <v>330</v>
      </c>
      <c r="D287" s="993">
        <v>6</v>
      </c>
      <c r="E287" s="453"/>
      <c r="F287" s="589">
        <v>2999</v>
      </c>
      <c r="G287" s="589">
        <f t="shared" ref="G287:G288" si="45">F287-F287*$G$1</f>
        <v>2999</v>
      </c>
    </row>
    <row r="288" spans="1:7" ht="24.75">
      <c r="A288" s="987" t="s">
        <v>28557</v>
      </c>
      <c r="B288" s="992" t="s">
        <v>28558</v>
      </c>
      <c r="C288" s="993">
        <v>78</v>
      </c>
      <c r="D288" s="993">
        <v>3</v>
      </c>
      <c r="E288" s="453"/>
      <c r="F288" s="589">
        <v>13999</v>
      </c>
      <c r="G288" s="589">
        <f t="shared" si="45"/>
        <v>13999</v>
      </c>
    </row>
    <row r="289" spans="1:7" ht="30.75">
      <c r="A289" s="1000"/>
      <c r="B289" s="984" t="s">
        <v>28559</v>
      </c>
      <c r="C289" s="1001"/>
      <c r="D289" s="1001"/>
      <c r="E289" s="979"/>
      <c r="F289" s="981"/>
      <c r="G289" s="979"/>
    </row>
    <row r="290" spans="1:7" ht="27">
      <c r="A290" s="987"/>
      <c r="B290" s="988" t="s">
        <v>28560</v>
      </c>
      <c r="C290" s="989"/>
      <c r="D290" s="990"/>
      <c r="E290" s="453"/>
      <c r="F290" s="589"/>
      <c r="G290" s="453"/>
    </row>
    <row r="291" spans="1:7" ht="24.75">
      <c r="A291" s="987" t="s">
        <v>28561</v>
      </c>
      <c r="B291" s="992" t="s">
        <v>28562</v>
      </c>
      <c r="C291" s="993">
        <v>720</v>
      </c>
      <c r="D291" s="993">
        <v>6</v>
      </c>
      <c r="E291" s="453"/>
      <c r="F291" s="589">
        <v>700</v>
      </c>
      <c r="G291" s="589">
        <f t="shared" ref="G291:G292" si="46">F291-F291*$G$1</f>
        <v>700</v>
      </c>
    </row>
    <row r="292" spans="1:7" ht="24.75">
      <c r="A292" s="987" t="s">
        <v>28563</v>
      </c>
      <c r="B292" s="992" t="s">
        <v>28564</v>
      </c>
      <c r="C292" s="993">
        <v>720</v>
      </c>
      <c r="D292" s="993">
        <v>12</v>
      </c>
      <c r="E292" s="453"/>
      <c r="F292" s="589">
        <v>700</v>
      </c>
      <c r="G292" s="589">
        <f t="shared" si="46"/>
        <v>700</v>
      </c>
    </row>
    <row r="293" spans="1:7" ht="27">
      <c r="A293" s="987"/>
      <c r="B293" s="988" t="s">
        <v>28560</v>
      </c>
      <c r="C293" s="989"/>
      <c r="D293" s="990"/>
      <c r="E293" s="453"/>
      <c r="F293" s="589"/>
      <c r="G293" s="453"/>
    </row>
    <row r="294" spans="1:7" ht="24.75">
      <c r="A294" s="987" t="s">
        <v>28565</v>
      </c>
      <c r="B294" s="992" t="s">
        <v>28566</v>
      </c>
      <c r="C294" s="993">
        <v>528</v>
      </c>
      <c r="D294" s="993">
        <v>6</v>
      </c>
      <c r="E294" s="453"/>
      <c r="F294" s="589">
        <v>3832.5</v>
      </c>
      <c r="G294" s="589">
        <f t="shared" ref="G294" si="47">F294-F294*$G$1</f>
        <v>3832.5</v>
      </c>
    </row>
    <row r="295" spans="1:7" ht="14.25">
      <c r="A295" s="987"/>
      <c r="B295" s="988" t="s">
        <v>28567</v>
      </c>
      <c r="C295" s="989"/>
      <c r="D295" s="990"/>
      <c r="E295" s="453"/>
      <c r="F295" s="589"/>
      <c r="G295" s="453"/>
    </row>
    <row r="296" spans="1:7" ht="24.75">
      <c r="A296" s="987" t="s">
        <v>28568</v>
      </c>
      <c r="B296" s="992" t="s">
        <v>28569</v>
      </c>
      <c r="C296" s="993">
        <v>380</v>
      </c>
      <c r="D296" s="993">
        <v>4</v>
      </c>
      <c r="E296" s="453"/>
      <c r="F296" s="589">
        <v>4137</v>
      </c>
      <c r="G296" s="589">
        <f t="shared" ref="G296:G297" si="48">F296-F296*$G$1</f>
        <v>4137</v>
      </c>
    </row>
    <row r="297" spans="1:7" ht="24.75">
      <c r="A297" s="987" t="s">
        <v>28570</v>
      </c>
      <c r="B297" s="992" t="s">
        <v>28571</v>
      </c>
      <c r="C297" s="993">
        <v>380</v>
      </c>
      <c r="D297" s="993">
        <v>4</v>
      </c>
      <c r="E297" s="453"/>
      <c r="F297" s="589">
        <v>4137</v>
      </c>
      <c r="G297" s="589">
        <f t="shared" si="48"/>
        <v>4137</v>
      </c>
    </row>
    <row r="298" spans="1:7" ht="14.25">
      <c r="A298" s="987"/>
      <c r="B298" s="988" t="s">
        <v>28572</v>
      </c>
      <c r="C298" s="989"/>
      <c r="D298" s="990"/>
      <c r="E298" s="453"/>
      <c r="F298" s="589"/>
      <c r="G298" s="453"/>
    </row>
    <row r="299" spans="1:7" ht="24.75">
      <c r="A299" s="987" t="s">
        <v>28573</v>
      </c>
      <c r="B299" s="992" t="s">
        <v>28574</v>
      </c>
      <c r="C299" s="993">
        <v>168</v>
      </c>
      <c r="D299" s="1002">
        <v>1</v>
      </c>
      <c r="E299" s="453"/>
      <c r="F299" s="589">
        <v>2310</v>
      </c>
      <c r="G299" s="589">
        <f t="shared" ref="G299" si="49">F299-F299*$G$1</f>
        <v>2310</v>
      </c>
    </row>
    <row r="300" spans="1:7" ht="14.25">
      <c r="A300" s="987"/>
      <c r="B300" s="988" t="s">
        <v>28575</v>
      </c>
      <c r="C300" s="989"/>
      <c r="D300" s="990"/>
      <c r="E300" s="453"/>
      <c r="F300" s="589"/>
      <c r="G300" s="453"/>
    </row>
    <row r="301" spans="1:7" ht="24.75">
      <c r="A301" s="987" t="s">
        <v>28576</v>
      </c>
      <c r="B301" s="992" t="s">
        <v>28577</v>
      </c>
      <c r="C301" s="993">
        <v>648</v>
      </c>
      <c r="D301" s="993">
        <v>6</v>
      </c>
      <c r="E301" s="453"/>
      <c r="F301" s="589">
        <v>850</v>
      </c>
      <c r="G301" s="589">
        <f t="shared" ref="G301:G302" si="50">F301-F301*$G$1</f>
        <v>850</v>
      </c>
    </row>
    <row r="302" spans="1:7" ht="24.75">
      <c r="A302" s="987" t="s">
        <v>28578</v>
      </c>
      <c r="B302" s="992" t="s">
        <v>28579</v>
      </c>
      <c r="C302" s="993">
        <v>96</v>
      </c>
      <c r="D302" s="993">
        <v>3</v>
      </c>
      <c r="E302" s="453"/>
      <c r="F302" s="589">
        <v>3650</v>
      </c>
      <c r="G302" s="589">
        <f t="shared" si="50"/>
        <v>3650</v>
      </c>
    </row>
    <row r="303" spans="1:7" ht="14.25">
      <c r="A303" s="987"/>
      <c r="B303" s="988" t="s">
        <v>28580</v>
      </c>
      <c r="C303" s="989"/>
      <c r="D303" s="990"/>
      <c r="E303" s="453"/>
      <c r="F303" s="589"/>
      <c r="G303" s="453"/>
    </row>
    <row r="304" spans="1:7" ht="24.75">
      <c r="A304" s="987" t="s">
        <v>28581</v>
      </c>
      <c r="B304" s="992" t="s">
        <v>28582</v>
      </c>
      <c r="C304" s="993">
        <v>648</v>
      </c>
      <c r="D304" s="993">
        <v>6</v>
      </c>
      <c r="E304" s="453"/>
      <c r="F304" s="589">
        <v>780</v>
      </c>
      <c r="G304" s="589">
        <f t="shared" ref="G304:G305" si="51">F304-F304*$G$1</f>
        <v>780</v>
      </c>
    </row>
    <row r="305" spans="1:7" ht="24.75">
      <c r="A305" s="987" t="s">
        <v>28583</v>
      </c>
      <c r="B305" s="992" t="s">
        <v>28584</v>
      </c>
      <c r="C305" s="993">
        <v>96</v>
      </c>
      <c r="D305" s="993">
        <v>4</v>
      </c>
      <c r="E305" s="453"/>
      <c r="F305" s="589">
        <v>3300</v>
      </c>
      <c r="G305" s="589">
        <f t="shared" si="51"/>
        <v>3300</v>
      </c>
    </row>
    <row r="306" spans="1:7" ht="14.25">
      <c r="A306" s="987"/>
      <c r="B306" s="988" t="s">
        <v>28585</v>
      </c>
      <c r="C306" s="989"/>
      <c r="D306" s="990"/>
      <c r="E306" s="453"/>
      <c r="F306" s="589"/>
      <c r="G306" s="453"/>
    </row>
    <row r="307" spans="1:7" ht="24.75">
      <c r="A307" s="987" t="s">
        <v>28586</v>
      </c>
      <c r="B307" s="992" t="s">
        <v>28587</v>
      </c>
      <c r="C307" s="993">
        <v>540</v>
      </c>
      <c r="D307" s="993">
        <v>6</v>
      </c>
      <c r="E307" s="453"/>
      <c r="F307" s="589">
        <v>890</v>
      </c>
      <c r="G307" s="589">
        <f t="shared" ref="G307:G308" si="52">F307-F307*$G$1</f>
        <v>890</v>
      </c>
    </row>
    <row r="308" spans="1:7" ht="24.75">
      <c r="A308" s="987" t="s">
        <v>28588</v>
      </c>
      <c r="B308" s="992" t="s">
        <v>28589</v>
      </c>
      <c r="C308" s="993">
        <v>160</v>
      </c>
      <c r="D308" s="993">
        <v>4</v>
      </c>
      <c r="E308" s="453"/>
      <c r="F308" s="589">
        <v>3900</v>
      </c>
      <c r="G308" s="589">
        <f t="shared" si="52"/>
        <v>3900</v>
      </c>
    </row>
    <row r="309" spans="1:7" ht="14.25">
      <c r="A309" s="987"/>
      <c r="B309" s="988" t="s">
        <v>28590</v>
      </c>
      <c r="C309" s="989"/>
      <c r="D309" s="990"/>
      <c r="E309" s="453"/>
      <c r="F309" s="589"/>
      <c r="G309" s="453"/>
    </row>
    <row r="310" spans="1:7" ht="24.75">
      <c r="A310" s="987" t="s">
        <v>28591</v>
      </c>
      <c r="B310" s="992" t="s">
        <v>28592</v>
      </c>
      <c r="C310" s="994">
        <v>500</v>
      </c>
      <c r="D310" s="993">
        <v>100</v>
      </c>
      <c r="E310" s="453"/>
      <c r="F310" s="589">
        <v>3885</v>
      </c>
      <c r="G310" s="589">
        <f t="shared" ref="G310:G313" si="53">F310-F310*$G$1</f>
        <v>3885</v>
      </c>
    </row>
    <row r="311" spans="1:7" ht="24.75">
      <c r="A311" s="987" t="s">
        <v>28593</v>
      </c>
      <c r="B311" s="992" t="s">
        <v>28594</v>
      </c>
      <c r="C311" s="993">
        <v>500</v>
      </c>
      <c r="D311" s="993">
        <v>100</v>
      </c>
      <c r="E311" s="453"/>
      <c r="F311" s="589">
        <v>3885</v>
      </c>
      <c r="G311" s="589">
        <f t="shared" si="53"/>
        <v>3885</v>
      </c>
    </row>
    <row r="312" spans="1:7" ht="24.75">
      <c r="A312" s="987" t="s">
        <v>28595</v>
      </c>
      <c r="B312" s="992" t="s">
        <v>28596</v>
      </c>
      <c r="C312" s="993">
        <v>500</v>
      </c>
      <c r="D312" s="993">
        <v>100</v>
      </c>
      <c r="E312" s="453"/>
      <c r="F312" s="589">
        <v>3885</v>
      </c>
      <c r="G312" s="589">
        <f t="shared" si="53"/>
        <v>3885</v>
      </c>
    </row>
    <row r="313" spans="1:7" ht="24.75">
      <c r="A313" s="987" t="s">
        <v>28597</v>
      </c>
      <c r="B313" s="992" t="s">
        <v>28598</v>
      </c>
      <c r="C313" s="993">
        <v>500</v>
      </c>
      <c r="D313" s="993">
        <v>90</v>
      </c>
      <c r="E313" s="453"/>
      <c r="F313" s="589">
        <v>3885</v>
      </c>
      <c r="G313" s="589">
        <f t="shared" si="53"/>
        <v>3885</v>
      </c>
    </row>
    <row r="314" spans="1:7" ht="14.25"/>
    <row r="315" spans="1:7" ht="15">
      <c r="A315" s="979"/>
      <c r="B315" s="984" t="s">
        <v>28599</v>
      </c>
      <c r="C315" s="979"/>
      <c r="D315" s="979"/>
      <c r="E315" s="979"/>
      <c r="F315" s="979"/>
      <c r="G315" s="979"/>
    </row>
    <row r="316" spans="1:7" ht="15">
      <c r="A316" s="987"/>
      <c r="B316" s="988" t="s">
        <v>28600</v>
      </c>
      <c r="C316" s="987"/>
      <c r="D316" s="992"/>
      <c r="E316" s="453"/>
      <c r="F316" s="1004"/>
      <c r="G316" s="453"/>
    </row>
    <row r="317" spans="1:7" ht="24.75">
      <c r="A317" s="987" t="s">
        <v>28601</v>
      </c>
      <c r="B317" s="992" t="s">
        <v>28602</v>
      </c>
      <c r="C317" s="987">
        <v>480</v>
      </c>
      <c r="D317" s="1003">
        <v>10</v>
      </c>
      <c r="E317" s="453"/>
      <c r="F317" s="589">
        <v>1239</v>
      </c>
      <c r="G317" s="589">
        <f t="shared" ref="G317:G318" si="54">F317-F317*$G$1</f>
        <v>1239</v>
      </c>
    </row>
    <row r="318" spans="1:7" ht="24.75">
      <c r="A318" s="987" t="s">
        <v>28603</v>
      </c>
      <c r="B318" s="992" t="s">
        <v>28604</v>
      </c>
      <c r="C318" s="987">
        <v>360</v>
      </c>
      <c r="D318" s="1003">
        <v>8</v>
      </c>
      <c r="E318" s="453"/>
      <c r="F318" s="589">
        <v>1470</v>
      </c>
      <c r="G318" s="589">
        <f t="shared" si="54"/>
        <v>1470</v>
      </c>
    </row>
    <row r="319" spans="1:7" ht="14.25">
      <c r="A319" s="987"/>
      <c r="B319" s="988" t="s">
        <v>28605</v>
      </c>
      <c r="C319" s="987"/>
      <c r="D319" s="1003"/>
      <c r="E319" s="453"/>
      <c r="F319" s="589"/>
      <c r="G319" s="453"/>
    </row>
    <row r="320" spans="1:7" ht="24.75">
      <c r="A320" s="987" t="s">
        <v>28606</v>
      </c>
      <c r="B320" s="992" t="s">
        <v>28607</v>
      </c>
      <c r="C320" s="987">
        <v>500</v>
      </c>
      <c r="D320" s="1003">
        <v>10</v>
      </c>
      <c r="E320" s="453"/>
      <c r="F320" s="589">
        <v>1417.5</v>
      </c>
      <c r="G320" s="589">
        <f t="shared" ref="G320:G321" si="55">F320-F320*$G$1</f>
        <v>1417.5</v>
      </c>
    </row>
    <row r="321" spans="1:7" ht="24.75">
      <c r="A321" s="987" t="s">
        <v>28608</v>
      </c>
      <c r="B321" s="992" t="s">
        <v>28609</v>
      </c>
      <c r="C321" s="987">
        <v>400</v>
      </c>
      <c r="D321" s="1003">
        <v>8</v>
      </c>
      <c r="E321" s="453"/>
      <c r="F321" s="589">
        <v>1680</v>
      </c>
      <c r="G321" s="589">
        <f t="shared" si="55"/>
        <v>1680</v>
      </c>
    </row>
    <row r="322" spans="1:7" ht="14.25">
      <c r="A322" s="987"/>
      <c r="B322" s="988" t="s">
        <v>28610</v>
      </c>
      <c r="C322" s="987"/>
      <c r="D322" s="1003"/>
      <c r="E322" s="453"/>
      <c r="F322" s="589"/>
      <c r="G322" s="453"/>
    </row>
    <row r="323" spans="1:7" ht="24.75">
      <c r="A323" s="987" t="s">
        <v>28611</v>
      </c>
      <c r="B323" s="992" t="s">
        <v>28612</v>
      </c>
      <c r="C323" s="987">
        <v>500</v>
      </c>
      <c r="D323" s="1003">
        <v>12</v>
      </c>
      <c r="E323" s="453"/>
      <c r="F323" s="589">
        <v>1050</v>
      </c>
      <c r="G323" s="589">
        <f t="shared" ref="G323:G324" si="56">F323-F323*$G$1</f>
        <v>1050</v>
      </c>
    </row>
    <row r="324" spans="1:7" ht="24.75">
      <c r="A324" s="987" t="s">
        <v>28613</v>
      </c>
      <c r="B324" s="992" t="s">
        <v>28614</v>
      </c>
      <c r="C324" s="987">
        <v>400</v>
      </c>
      <c r="D324" s="1003">
        <v>8</v>
      </c>
      <c r="E324" s="453"/>
      <c r="F324" s="589">
        <v>1816.5</v>
      </c>
      <c r="G324" s="589">
        <f t="shared" si="56"/>
        <v>1816.5</v>
      </c>
    </row>
    <row r="325" spans="1:7" ht="14.25">
      <c r="A325" s="987"/>
      <c r="B325" s="988" t="s">
        <v>28615</v>
      </c>
      <c r="C325" s="987"/>
      <c r="D325" s="1003"/>
      <c r="E325" s="453"/>
      <c r="F325" s="589"/>
      <c r="G325" s="453"/>
    </row>
    <row r="326" spans="1:7" ht="24.75">
      <c r="A326" s="987" t="s">
        <v>28616</v>
      </c>
      <c r="B326" s="992" t="s">
        <v>28617</v>
      </c>
      <c r="C326" s="987">
        <v>480</v>
      </c>
      <c r="D326" s="1003">
        <v>10</v>
      </c>
      <c r="E326" s="453"/>
      <c r="F326" s="589">
        <v>1307.25</v>
      </c>
      <c r="G326" s="589">
        <f t="shared" ref="G326:G328" si="57">F326-F326*$G$1</f>
        <v>1307.25</v>
      </c>
    </row>
    <row r="327" spans="1:7" ht="24.75">
      <c r="A327" s="987" t="s">
        <v>28618</v>
      </c>
      <c r="B327" s="992" t="s">
        <v>28619</v>
      </c>
      <c r="C327" s="987">
        <v>360</v>
      </c>
      <c r="D327" s="1003">
        <v>10</v>
      </c>
      <c r="E327" s="453"/>
      <c r="F327" s="589">
        <v>1916.25</v>
      </c>
      <c r="G327" s="589">
        <f t="shared" si="57"/>
        <v>1916.25</v>
      </c>
    </row>
    <row r="328" spans="1:7" ht="24.75">
      <c r="A328" s="987" t="s">
        <v>28620</v>
      </c>
      <c r="B328" s="992" t="s">
        <v>28621</v>
      </c>
      <c r="C328" s="987">
        <v>400</v>
      </c>
      <c r="D328" s="1003">
        <v>8</v>
      </c>
      <c r="E328" s="453"/>
      <c r="F328" s="589">
        <v>1989.75</v>
      </c>
      <c r="G328" s="589">
        <f t="shared" si="57"/>
        <v>1989.75</v>
      </c>
    </row>
    <row r="329" spans="1:7" ht="14.25">
      <c r="A329" s="987"/>
      <c r="B329" s="988" t="s">
        <v>28622</v>
      </c>
      <c r="C329" s="987"/>
      <c r="D329" s="1003"/>
      <c r="E329" s="453"/>
      <c r="F329" s="589"/>
      <c r="G329" s="453"/>
    </row>
    <row r="330" spans="1:7" ht="24.75">
      <c r="A330" s="987" t="s">
        <v>28623</v>
      </c>
      <c r="B330" s="992" t="s">
        <v>28624</v>
      </c>
      <c r="C330" s="987">
        <v>480</v>
      </c>
      <c r="D330" s="1003">
        <v>12</v>
      </c>
      <c r="E330" s="453"/>
      <c r="F330" s="589">
        <v>1260</v>
      </c>
      <c r="G330" s="589">
        <f t="shared" ref="G330:G331" si="58">F330-F330*$G$1</f>
        <v>1260</v>
      </c>
    </row>
    <row r="331" spans="1:7" ht="24.75">
      <c r="A331" s="987" t="s">
        <v>28625</v>
      </c>
      <c r="B331" s="992" t="s">
        <v>28626</v>
      </c>
      <c r="C331" s="987">
        <v>360</v>
      </c>
      <c r="D331" s="1003">
        <v>8</v>
      </c>
      <c r="E331" s="453"/>
      <c r="F331" s="589">
        <v>1995</v>
      </c>
      <c r="G331" s="589">
        <f t="shared" si="58"/>
        <v>1995</v>
      </c>
    </row>
    <row r="332" spans="1:7" ht="14.25">
      <c r="A332" s="987"/>
      <c r="B332" s="988" t="s">
        <v>28627</v>
      </c>
      <c r="C332" s="987"/>
      <c r="D332" s="1003"/>
      <c r="E332" s="453"/>
      <c r="F332" s="589"/>
      <c r="G332" s="453"/>
    </row>
    <row r="333" spans="1:7" ht="24.75">
      <c r="A333" s="987" t="s">
        <v>28628</v>
      </c>
      <c r="B333" s="992" t="s">
        <v>28629</v>
      </c>
      <c r="C333" s="987">
        <v>336</v>
      </c>
      <c r="D333" s="1003">
        <v>4</v>
      </c>
      <c r="E333" s="453"/>
      <c r="F333" s="589">
        <v>1750</v>
      </c>
      <c r="G333" s="589">
        <f t="shared" ref="G333:G334" si="59">F333-F333*$G$1</f>
        <v>1750</v>
      </c>
    </row>
    <row r="334" spans="1:7" ht="24.75">
      <c r="A334" s="987" t="s">
        <v>28630</v>
      </c>
      <c r="B334" s="992" t="s">
        <v>28631</v>
      </c>
      <c r="C334" s="987">
        <v>336</v>
      </c>
      <c r="D334" s="1003">
        <v>4</v>
      </c>
      <c r="E334" s="453"/>
      <c r="F334" s="589">
        <v>1750</v>
      </c>
      <c r="G334" s="589">
        <f t="shared" si="59"/>
        <v>1750</v>
      </c>
    </row>
    <row r="335" spans="1:7" ht="14.25">
      <c r="A335" s="987"/>
      <c r="B335" s="988" t="s">
        <v>28632</v>
      </c>
      <c r="C335" s="987"/>
      <c r="D335" s="1003"/>
      <c r="E335" s="453"/>
      <c r="F335" s="589"/>
      <c r="G335" s="453"/>
    </row>
    <row r="336" spans="1:7" ht="24.75">
      <c r="A336" s="987" t="s">
        <v>28633</v>
      </c>
      <c r="B336" s="992" t="s">
        <v>28634</v>
      </c>
      <c r="C336" s="987">
        <v>480</v>
      </c>
      <c r="D336" s="1003">
        <v>6</v>
      </c>
      <c r="E336" s="453"/>
      <c r="F336" s="589">
        <v>3150</v>
      </c>
      <c r="G336" s="589">
        <f t="shared" ref="G336:G337" si="60">F336-F336*$G$1</f>
        <v>3150</v>
      </c>
    </row>
    <row r="337" spans="1:7" ht="24.75">
      <c r="A337" s="987" t="s">
        <v>28635</v>
      </c>
      <c r="B337" s="992" t="s">
        <v>28636</v>
      </c>
      <c r="C337" s="987">
        <v>480</v>
      </c>
      <c r="D337" s="1003">
        <v>6</v>
      </c>
      <c r="E337" s="453"/>
      <c r="F337" s="589">
        <v>3150</v>
      </c>
      <c r="G337" s="589">
        <f t="shared" si="60"/>
        <v>3150</v>
      </c>
    </row>
    <row r="338" spans="1:7" ht="14.25">
      <c r="A338" s="987"/>
      <c r="B338" s="988" t="s">
        <v>28637</v>
      </c>
      <c r="C338" s="987"/>
      <c r="D338" s="1003"/>
      <c r="E338" s="453"/>
      <c r="F338" s="589"/>
      <c r="G338" s="453"/>
    </row>
    <row r="339" spans="1:7" ht="24.75">
      <c r="A339" s="987" t="s">
        <v>28638</v>
      </c>
      <c r="B339" s="992" t="s">
        <v>28639</v>
      </c>
      <c r="C339" s="987">
        <v>240</v>
      </c>
      <c r="D339" s="1003">
        <v>6</v>
      </c>
      <c r="E339" s="453"/>
      <c r="F339" s="589">
        <v>2550</v>
      </c>
      <c r="G339" s="589">
        <f t="shared" ref="G339:G340" si="61">F339-F339*$G$1</f>
        <v>2550</v>
      </c>
    </row>
    <row r="340" spans="1:7" ht="24.75">
      <c r="A340" s="987" t="s">
        <v>28640</v>
      </c>
      <c r="B340" s="992" t="s">
        <v>28641</v>
      </c>
      <c r="C340" s="987">
        <v>84</v>
      </c>
      <c r="D340" s="1003">
        <v>3</v>
      </c>
      <c r="E340" s="453"/>
      <c r="F340" s="589">
        <v>11890</v>
      </c>
      <c r="G340" s="589">
        <f t="shared" si="61"/>
        <v>11890</v>
      </c>
    </row>
    <row r="341" spans="1:7" ht="14.25">
      <c r="A341" s="987"/>
      <c r="B341" s="988" t="s">
        <v>28642</v>
      </c>
      <c r="C341" s="987"/>
      <c r="D341" s="1003"/>
      <c r="E341" s="453"/>
      <c r="F341" s="589"/>
      <c r="G341" s="453"/>
    </row>
    <row r="342" spans="1:7" ht="24.75">
      <c r="A342" s="987" t="s">
        <v>28643</v>
      </c>
      <c r="B342" s="992" t="s">
        <v>28644</v>
      </c>
      <c r="C342" s="987">
        <v>240</v>
      </c>
      <c r="D342" s="1003">
        <v>6</v>
      </c>
      <c r="E342" s="453"/>
      <c r="F342" s="589">
        <v>2950</v>
      </c>
      <c r="G342" s="589">
        <f t="shared" ref="G342:G343" si="62">F342-F342*$G$1</f>
        <v>2950</v>
      </c>
    </row>
    <row r="343" spans="1:7" ht="24.75">
      <c r="A343" s="987" t="s">
        <v>28645</v>
      </c>
      <c r="B343" s="992" t="s">
        <v>28646</v>
      </c>
      <c r="C343" s="987">
        <v>84</v>
      </c>
      <c r="D343" s="1003">
        <v>3</v>
      </c>
      <c r="E343" s="453"/>
      <c r="F343" s="589">
        <v>13700</v>
      </c>
      <c r="G343" s="589">
        <f t="shared" si="62"/>
        <v>13700</v>
      </c>
    </row>
    <row r="344" spans="1:7" ht="14.25">
      <c r="A344" s="987"/>
      <c r="B344" s="988" t="s">
        <v>28647</v>
      </c>
      <c r="C344" s="987"/>
      <c r="D344" s="1003"/>
      <c r="E344" s="453"/>
      <c r="F344" s="589"/>
      <c r="G344" s="453"/>
    </row>
    <row r="345" spans="1:7" ht="24.75">
      <c r="A345" s="987" t="s">
        <v>28648</v>
      </c>
      <c r="B345" s="992" t="s">
        <v>28649</v>
      </c>
      <c r="C345" s="987">
        <v>240</v>
      </c>
      <c r="D345" s="1003">
        <v>6</v>
      </c>
      <c r="E345" s="453"/>
      <c r="F345" s="589">
        <v>3200</v>
      </c>
      <c r="G345" s="589">
        <f t="shared" ref="G345:G346" si="63">F345-F345*$G$1</f>
        <v>3200</v>
      </c>
    </row>
    <row r="346" spans="1:7" ht="24.75">
      <c r="A346" s="987" t="s">
        <v>28650</v>
      </c>
      <c r="B346" s="992" t="s">
        <v>28651</v>
      </c>
      <c r="C346" s="987">
        <v>84</v>
      </c>
      <c r="D346" s="1003">
        <v>3</v>
      </c>
      <c r="E346" s="453"/>
      <c r="F346" s="589">
        <v>14999</v>
      </c>
      <c r="G346" s="589">
        <f t="shared" si="63"/>
        <v>14999</v>
      </c>
    </row>
    <row r="347" spans="1:7" ht="14.25">
      <c r="A347" s="987"/>
      <c r="B347" s="988" t="s">
        <v>28652</v>
      </c>
      <c r="C347" s="987"/>
      <c r="D347" s="1003"/>
      <c r="E347" s="453"/>
      <c r="F347" s="589"/>
      <c r="G347" s="453"/>
    </row>
    <row r="348" spans="1:7" ht="14.25">
      <c r="A348" s="987" t="s">
        <v>28653</v>
      </c>
      <c r="B348" s="992" t="s">
        <v>28654</v>
      </c>
      <c r="C348" s="987">
        <v>240</v>
      </c>
      <c r="D348" s="1003">
        <v>6</v>
      </c>
      <c r="E348" s="453"/>
      <c r="F348" s="589">
        <v>790</v>
      </c>
      <c r="G348" s="589">
        <f t="shared" ref="G348" si="64">F348-F348*$G$1</f>
        <v>790</v>
      </c>
    </row>
    <row r="349" spans="1:7" ht="14.25">
      <c r="A349" s="987"/>
      <c r="B349" s="988" t="s">
        <v>28655</v>
      </c>
      <c r="C349" s="987"/>
      <c r="D349" s="1003"/>
      <c r="E349" s="453"/>
      <c r="F349" s="589"/>
      <c r="G349" s="453"/>
    </row>
    <row r="350" spans="1:7" ht="14.25">
      <c r="A350" s="987" t="s">
        <v>28656</v>
      </c>
      <c r="B350" s="992" t="s">
        <v>28657</v>
      </c>
      <c r="C350" s="987">
        <v>240</v>
      </c>
      <c r="D350" s="1003">
        <v>6</v>
      </c>
      <c r="E350" s="453"/>
      <c r="F350" s="589">
        <v>570</v>
      </c>
      <c r="G350" s="589">
        <f t="shared" ref="G350" si="65">F350-F350*$G$1</f>
        <v>570</v>
      </c>
    </row>
    <row r="351" spans="1:7" ht="14.25">
      <c r="A351" s="987"/>
      <c r="B351" s="988" t="s">
        <v>28658</v>
      </c>
      <c r="C351" s="987"/>
      <c r="D351" s="1003"/>
      <c r="E351" s="453"/>
      <c r="F351" s="589"/>
      <c r="G351" s="453"/>
    </row>
    <row r="352" spans="1:7" ht="14.25">
      <c r="A352" s="987" t="s">
        <v>28659</v>
      </c>
      <c r="B352" s="992" t="s">
        <v>28660</v>
      </c>
      <c r="C352" s="987"/>
      <c r="D352" s="1003">
        <v>60</v>
      </c>
      <c r="E352" s="453"/>
      <c r="F352" s="589">
        <v>80</v>
      </c>
      <c r="G352" s="589">
        <f t="shared" ref="G352:G355" si="66">F352-F352*$G$1</f>
        <v>80</v>
      </c>
    </row>
    <row r="353" spans="1:7" ht="14.25">
      <c r="A353" s="987" t="s">
        <v>28661</v>
      </c>
      <c r="B353" s="992" t="s">
        <v>28662</v>
      </c>
      <c r="C353" s="987"/>
      <c r="D353" s="1003">
        <v>50</v>
      </c>
      <c r="E353" s="453"/>
      <c r="F353" s="589">
        <v>95</v>
      </c>
      <c r="G353" s="589">
        <f t="shared" si="66"/>
        <v>95</v>
      </c>
    </row>
    <row r="354" spans="1:7" ht="24.75">
      <c r="A354" s="987" t="s">
        <v>28663</v>
      </c>
      <c r="B354" s="992" t="s">
        <v>28664</v>
      </c>
      <c r="C354" s="987"/>
      <c r="D354" s="1003">
        <v>40</v>
      </c>
      <c r="E354" s="453"/>
      <c r="F354" s="589">
        <v>100</v>
      </c>
      <c r="G354" s="589">
        <f t="shared" si="66"/>
        <v>100</v>
      </c>
    </row>
    <row r="355" spans="1:7" ht="14.25">
      <c r="A355" s="987" t="s">
        <v>28665</v>
      </c>
      <c r="B355" s="992" t="s">
        <v>28666</v>
      </c>
      <c r="C355" s="987"/>
      <c r="D355" s="1003">
        <v>40</v>
      </c>
      <c r="E355" s="453"/>
      <c r="F355" s="589">
        <v>135</v>
      </c>
      <c r="G355" s="589">
        <f t="shared" si="66"/>
        <v>135</v>
      </c>
    </row>
    <row r="356" spans="1:7" ht="14.25">
      <c r="A356" s="987"/>
      <c r="B356" s="988" t="s">
        <v>28667</v>
      </c>
      <c r="C356" s="987"/>
      <c r="D356" s="1003"/>
      <c r="E356" s="453"/>
      <c r="F356" s="589"/>
      <c r="G356" s="453"/>
    </row>
    <row r="357" spans="1:7" ht="14.25">
      <c r="A357" s="987" t="s">
        <v>28668</v>
      </c>
      <c r="B357" s="992" t="s">
        <v>28669</v>
      </c>
      <c r="C357" s="987">
        <v>4608</v>
      </c>
      <c r="D357" s="1003">
        <v>48</v>
      </c>
      <c r="E357" s="453"/>
      <c r="F357" s="589">
        <v>95</v>
      </c>
      <c r="G357" s="589">
        <f t="shared" ref="G357:G360" si="67">F357-F357*$G$1</f>
        <v>95</v>
      </c>
    </row>
    <row r="358" spans="1:7" ht="14.25">
      <c r="A358" s="987" t="s">
        <v>28670</v>
      </c>
      <c r="B358" s="992" t="s">
        <v>28671</v>
      </c>
      <c r="C358" s="987">
        <v>3456</v>
      </c>
      <c r="D358" s="1003">
        <v>36</v>
      </c>
      <c r="E358" s="453"/>
      <c r="F358" s="589">
        <v>125</v>
      </c>
      <c r="G358" s="589">
        <f t="shared" si="67"/>
        <v>125</v>
      </c>
    </row>
    <row r="359" spans="1:7" ht="14.25">
      <c r="A359" s="987" t="s">
        <v>28672</v>
      </c>
      <c r="B359" s="992" t="s">
        <v>28673</v>
      </c>
      <c r="C359" s="987">
        <v>2304</v>
      </c>
      <c r="D359" s="1003">
        <v>24</v>
      </c>
      <c r="E359" s="453"/>
      <c r="F359" s="589">
        <v>185</v>
      </c>
      <c r="G359" s="589">
        <f t="shared" si="67"/>
        <v>185</v>
      </c>
    </row>
    <row r="360" spans="1:7" ht="14.25">
      <c r="A360" s="987" t="s">
        <v>28674</v>
      </c>
      <c r="B360" s="992" t="s">
        <v>28675</v>
      </c>
      <c r="C360" s="987">
        <v>1728</v>
      </c>
      <c r="D360" s="1003">
        <v>24</v>
      </c>
      <c r="E360" s="453"/>
      <c r="F360" s="589">
        <v>240</v>
      </c>
      <c r="G360" s="589">
        <f t="shared" si="67"/>
        <v>240</v>
      </c>
    </row>
    <row r="361" spans="1:7" ht="14.25">
      <c r="A361" s="987"/>
      <c r="B361" s="992" t="s">
        <v>28676</v>
      </c>
      <c r="C361" s="987"/>
      <c r="D361" s="1003"/>
      <c r="E361" s="453"/>
      <c r="F361" s="589"/>
      <c r="G361" s="453"/>
    </row>
    <row r="362" spans="1:7" ht="24.75">
      <c r="A362" s="987" t="s">
        <v>28677</v>
      </c>
      <c r="B362" s="992" t="s">
        <v>28678</v>
      </c>
      <c r="C362" s="987">
        <v>98</v>
      </c>
      <c r="D362" s="1003">
        <v>1</v>
      </c>
      <c r="E362" s="453"/>
      <c r="F362" s="589">
        <v>3600</v>
      </c>
      <c r="G362" s="589">
        <f t="shared" ref="G362:G364" si="68">F362-F362*$G$1</f>
        <v>3600</v>
      </c>
    </row>
    <row r="363" spans="1:7" ht="24.75">
      <c r="A363" s="987" t="s">
        <v>28679</v>
      </c>
      <c r="B363" s="992" t="s">
        <v>28680</v>
      </c>
      <c r="C363" s="987">
        <v>78</v>
      </c>
      <c r="D363" s="1003">
        <v>1</v>
      </c>
      <c r="E363" s="453"/>
      <c r="F363" s="589">
        <v>4500</v>
      </c>
      <c r="G363" s="589">
        <f t="shared" si="68"/>
        <v>4500</v>
      </c>
    </row>
    <row r="364" spans="1:7" ht="24.75">
      <c r="A364" s="987" t="s">
        <v>28681</v>
      </c>
      <c r="B364" s="992" t="s">
        <v>28682</v>
      </c>
      <c r="C364" s="987">
        <v>78</v>
      </c>
      <c r="D364" s="1003">
        <v>1</v>
      </c>
      <c r="E364" s="453"/>
      <c r="F364" s="589">
        <v>5400</v>
      </c>
      <c r="G364" s="589">
        <f t="shared" si="68"/>
        <v>5400</v>
      </c>
    </row>
    <row r="365" spans="1:7" ht="14.25">
      <c r="A365" s="987"/>
      <c r="B365" s="992" t="s">
        <v>28683</v>
      </c>
      <c r="C365" s="987"/>
      <c r="D365" s="1003"/>
      <c r="E365" s="453"/>
      <c r="F365" s="589"/>
      <c r="G365" s="453"/>
    </row>
    <row r="366" spans="1:7" ht="14.25">
      <c r="A366" s="987" t="s">
        <v>28684</v>
      </c>
      <c r="B366" s="992" t="s">
        <v>28685</v>
      </c>
      <c r="C366" s="987">
        <v>140</v>
      </c>
      <c r="D366" s="1003">
        <v>20</v>
      </c>
      <c r="E366" s="453"/>
      <c r="F366" s="589">
        <v>2310</v>
      </c>
      <c r="G366" s="589">
        <f t="shared" ref="G366" si="69">F366-F366*$G$1</f>
        <v>2310</v>
      </c>
    </row>
    <row r="367" spans="1:7" ht="14.25">
      <c r="A367" s="987"/>
      <c r="B367" s="992" t="s">
        <v>28686</v>
      </c>
      <c r="C367" s="987"/>
      <c r="D367" s="1003"/>
      <c r="E367" s="453"/>
      <c r="F367" s="589"/>
      <c r="G367" s="453"/>
    </row>
    <row r="368" spans="1:7" ht="24.75">
      <c r="A368" s="987" t="s">
        <v>28687</v>
      </c>
      <c r="B368" s="992" t="s">
        <v>28688</v>
      </c>
      <c r="C368" s="987">
        <v>100000</v>
      </c>
      <c r="D368" s="1003">
        <v>1000</v>
      </c>
      <c r="E368" s="453"/>
      <c r="F368" s="589">
        <v>9345</v>
      </c>
      <c r="G368" s="589">
        <f t="shared" ref="G368" si="70">F368-F368*$G$1</f>
        <v>9345</v>
      </c>
    </row>
    <row r="369" spans="1:5" ht="14.25">
      <c r="A369" s="976"/>
      <c r="B369" s="976"/>
      <c r="C369" s="976"/>
      <c r="D369" s="976"/>
      <c r="E369" s="976"/>
    </row>
  </sheetData>
  <mergeCells count="1">
    <mergeCell ref="A7:G7"/>
  </mergeCells>
  <hyperlinks>
    <hyperlink ref="A6" location="'Список программ'!R1C1" display="Список программ" xr:uid="{00000000-0004-0000-4100-000000000000}"/>
  </hyperlinks>
  <pageMargins left="0.7" right="0.7" top="0.75" bottom="0.75" header="0.51180555555555496" footer="0.51180555555555496"/>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92D050"/>
  </sheetPr>
  <dimension ref="A1:J180"/>
  <sheetViews>
    <sheetView topLeftCell="A85" zoomScaleNormal="100" workbookViewId="0">
      <selection activeCell="G110" sqref="G110:G115"/>
    </sheetView>
  </sheetViews>
  <sheetFormatPr defaultColWidth="8" defaultRowHeight="14.25" customHeight="1"/>
  <cols>
    <col min="2" max="2" width="25.75" customWidth="1"/>
    <col min="3" max="3" width="41.75" customWidth="1"/>
    <col min="4" max="5" width="8" style="83"/>
    <col min="6" max="6" width="9.625" style="83" customWidth="1"/>
    <col min="7" max="8" width="10" customWidth="1"/>
  </cols>
  <sheetData>
    <row r="1" spans="1:10" ht="15.75">
      <c r="A1" s="1735" t="s">
        <v>0</v>
      </c>
      <c r="B1" s="1735"/>
      <c r="C1" s="68"/>
      <c r="D1" s="818"/>
      <c r="E1" s="818"/>
      <c r="H1" s="257" t="s">
        <v>105</v>
      </c>
      <c r="I1" s="21">
        <v>0</v>
      </c>
    </row>
    <row r="2" spans="1:10">
      <c r="A2" s="71" t="s">
        <v>1</v>
      </c>
      <c r="B2" s="72"/>
      <c r="C2" s="58"/>
      <c r="D2" s="24"/>
      <c r="E2" s="24"/>
      <c r="H2" s="2102" t="s">
        <v>106</v>
      </c>
      <c r="I2" s="1553">
        <v>0</v>
      </c>
    </row>
    <row r="3" spans="1:10">
      <c r="A3" s="57" t="s">
        <v>2</v>
      </c>
      <c r="B3" s="58"/>
      <c r="C3" s="74"/>
      <c r="D3" s="24"/>
      <c r="E3" s="24"/>
      <c r="F3" s="25"/>
      <c r="G3" s="26"/>
      <c r="H3" s="14"/>
    </row>
    <row r="4" spans="1:10">
      <c r="A4" s="57" t="s">
        <v>3</v>
      </c>
      <c r="B4" s="58"/>
      <c r="C4" s="74"/>
      <c r="D4" s="24"/>
      <c r="E4" s="24"/>
      <c r="F4" s="25"/>
      <c r="G4" s="26"/>
      <c r="H4" s="14"/>
    </row>
    <row r="5" spans="1:10" ht="15" customHeight="1">
      <c r="A5" s="1785" t="s">
        <v>107</v>
      </c>
      <c r="B5" s="1785"/>
      <c r="C5" s="1785"/>
      <c r="D5" s="1785"/>
      <c r="E5" s="75"/>
      <c r="F5" s="25"/>
      <c r="G5" s="26"/>
      <c r="H5" s="14"/>
    </row>
    <row r="6" spans="1:10" ht="22.5">
      <c r="A6" s="151" t="s">
        <v>108</v>
      </c>
      <c r="B6" s="133"/>
      <c r="C6" s="133"/>
      <c r="D6" s="375"/>
      <c r="E6" s="375"/>
      <c r="F6" s="375"/>
      <c r="G6" s="182"/>
      <c r="H6" s="307"/>
    </row>
    <row r="7" spans="1:10">
      <c r="A7" s="1828" t="s">
        <v>109</v>
      </c>
      <c r="B7" s="1828"/>
      <c r="C7" s="1828"/>
      <c r="D7" s="1828"/>
      <c r="E7" s="1828"/>
      <c r="F7" s="1828"/>
      <c r="G7" s="1828"/>
      <c r="H7" s="1828"/>
    </row>
    <row r="8" spans="1:10" s="40" customFormat="1" ht="58.5" customHeight="1">
      <c r="A8" s="2145" t="s">
        <v>572</v>
      </c>
      <c r="B8" s="2378" t="s">
        <v>110</v>
      </c>
      <c r="C8" s="2379" t="s">
        <v>111</v>
      </c>
      <c r="D8" s="2378" t="s">
        <v>1103</v>
      </c>
      <c r="E8" s="2378" t="s">
        <v>28689</v>
      </c>
      <c r="F8" s="2379" t="s">
        <v>574</v>
      </c>
      <c r="G8" s="2379" t="s">
        <v>1624</v>
      </c>
      <c r="H8" s="2379" t="s">
        <v>28690</v>
      </c>
    </row>
    <row r="9" spans="1:10" s="40" customFormat="1" ht="18.75" customHeight="1">
      <c r="B9" s="1104" t="s">
        <v>28691</v>
      </c>
      <c r="C9" s="1104"/>
      <c r="D9" s="1104"/>
      <c r="E9" s="1103"/>
      <c r="F9" s="1094"/>
      <c r="G9" s="1094"/>
      <c r="H9" s="295"/>
    </row>
    <row r="10" spans="1:10" s="40" customFormat="1" ht="12">
      <c r="A10" s="1098"/>
      <c r="B10" s="1099" t="s">
        <v>28692</v>
      </c>
      <c r="C10" s="1099" t="s">
        <v>28693</v>
      </c>
      <c r="D10" s="1095" t="s">
        <v>1112</v>
      </c>
      <c r="E10" s="1095"/>
      <c r="F10" s="1100">
        <f ca="1">D10*(1-$F$14)</f>
        <v>180.23</v>
      </c>
      <c r="G10" s="1101">
        <f ca="1">F10*$I$2</f>
        <v>0</v>
      </c>
      <c r="H10" s="1102">
        <f ca="1">G10-G10*$I$1</f>
        <v>0</v>
      </c>
      <c r="J10" s="124"/>
    </row>
    <row r="11" spans="1:10" s="40" customFormat="1" ht="12">
      <c r="A11" s="1098"/>
      <c r="B11" s="1099" t="s">
        <v>28694</v>
      </c>
      <c r="C11" s="1099" t="s">
        <v>28695</v>
      </c>
      <c r="D11" s="1095" t="s">
        <v>1112</v>
      </c>
      <c r="E11" s="1095"/>
      <c r="F11" s="1100">
        <f t="shared" ref="F11:F30" ca="1" si="0">D11*(1-$F$14)</f>
        <v>156.09</v>
      </c>
      <c r="G11" s="1101">
        <f t="shared" ref="G11:G74" ca="1" si="1">F11*$I$2</f>
        <v>0</v>
      </c>
      <c r="H11" s="1102">
        <f t="shared" ref="H11:H74" ca="1" si="2">G11-G11*$I$1</f>
        <v>0</v>
      </c>
    </row>
    <row r="12" spans="1:10" s="40" customFormat="1" ht="12">
      <c r="A12" s="1098"/>
      <c r="B12" s="1099" t="s">
        <v>28696</v>
      </c>
      <c r="C12" s="1099" t="s">
        <v>28697</v>
      </c>
      <c r="D12" s="1095" t="s">
        <v>1112</v>
      </c>
      <c r="E12" s="1095"/>
      <c r="F12" s="1100">
        <f t="shared" ca="1" si="0"/>
        <v>131.57</v>
      </c>
      <c r="G12" s="1101">
        <f t="shared" ca="1" si="1"/>
        <v>0</v>
      </c>
      <c r="H12" s="1102">
        <f t="shared" ca="1" si="2"/>
        <v>0</v>
      </c>
    </row>
    <row r="13" spans="1:10" s="40" customFormat="1" ht="12">
      <c r="A13" s="1098"/>
      <c r="B13" s="1099" t="s">
        <v>28698</v>
      </c>
      <c r="C13" s="1099" t="s">
        <v>28699</v>
      </c>
      <c r="D13" s="1095" t="s">
        <v>1112</v>
      </c>
      <c r="E13" s="1095"/>
      <c r="F13" s="1100">
        <f t="shared" ca="1" si="0"/>
        <v>180.23</v>
      </c>
      <c r="G13" s="1101">
        <f t="shared" ca="1" si="1"/>
        <v>0</v>
      </c>
      <c r="H13" s="1102">
        <f t="shared" ca="1" si="2"/>
        <v>0</v>
      </c>
    </row>
    <row r="14" spans="1:10" s="40" customFormat="1" ht="12">
      <c r="A14" s="1098"/>
      <c r="B14" s="1099" t="s">
        <v>28700</v>
      </c>
      <c r="C14" s="1099" t="s">
        <v>28701</v>
      </c>
      <c r="D14" s="1095" t="s">
        <v>1112</v>
      </c>
      <c r="E14" s="1095"/>
      <c r="F14" s="1100">
        <f t="shared" ca="1" si="0"/>
        <v>180.23</v>
      </c>
      <c r="G14" s="1101">
        <f t="shared" ca="1" si="1"/>
        <v>0</v>
      </c>
      <c r="H14" s="1102">
        <f t="shared" ca="1" si="2"/>
        <v>0</v>
      </c>
    </row>
    <row r="15" spans="1:10" s="40" customFormat="1" ht="12">
      <c r="A15" s="1098"/>
      <c r="B15" s="1099" t="s">
        <v>28702</v>
      </c>
      <c r="C15" s="1099" t="s">
        <v>28703</v>
      </c>
      <c r="D15" s="1095" t="s">
        <v>1112</v>
      </c>
      <c r="E15" s="1095"/>
      <c r="F15" s="1100">
        <f t="shared" ca="1" si="0"/>
        <v>13.89</v>
      </c>
      <c r="G15" s="1101">
        <f t="shared" ca="1" si="1"/>
        <v>0</v>
      </c>
      <c r="H15" s="1102">
        <f t="shared" ca="1" si="2"/>
        <v>0</v>
      </c>
    </row>
    <row r="16" spans="1:10" s="40" customFormat="1" ht="12">
      <c r="A16" s="1098"/>
      <c r="B16" s="1099" t="s">
        <v>28704</v>
      </c>
      <c r="C16" s="1099" t="s">
        <v>28705</v>
      </c>
      <c r="D16" s="1095" t="s">
        <v>1112</v>
      </c>
      <c r="E16" s="1095"/>
      <c r="F16" s="1100">
        <f t="shared" ca="1" si="0"/>
        <v>11.11</v>
      </c>
      <c r="G16" s="1101">
        <f t="shared" ca="1" si="1"/>
        <v>0</v>
      </c>
      <c r="H16" s="1102">
        <f t="shared" ca="1" si="2"/>
        <v>0</v>
      </c>
    </row>
    <row r="17" spans="1:8" s="40" customFormat="1" ht="12">
      <c r="A17" s="1098"/>
      <c r="B17" s="1099" t="s">
        <v>28706</v>
      </c>
      <c r="C17" s="1099" t="s">
        <v>28707</v>
      </c>
      <c r="D17" s="1095" t="s">
        <v>7502</v>
      </c>
      <c r="E17" s="1095"/>
      <c r="F17" s="1100">
        <f t="shared" ca="1" si="0"/>
        <v>58.57</v>
      </c>
      <c r="G17" s="1101">
        <f t="shared" ca="1" si="1"/>
        <v>0</v>
      </c>
      <c r="H17" s="1102">
        <f t="shared" ca="1" si="2"/>
        <v>0</v>
      </c>
    </row>
    <row r="18" spans="1:8" s="40" customFormat="1" ht="12">
      <c r="A18" s="1098"/>
      <c r="B18" s="1099" t="s">
        <v>28708</v>
      </c>
      <c r="C18" s="1099" t="s">
        <v>28709</v>
      </c>
      <c r="D18" s="1095" t="s">
        <v>7502</v>
      </c>
      <c r="E18" s="1095"/>
      <c r="F18" s="1100">
        <f t="shared" ca="1" si="0"/>
        <v>58.57</v>
      </c>
      <c r="G18" s="1101">
        <f t="shared" ca="1" si="1"/>
        <v>0</v>
      </c>
      <c r="H18" s="1102">
        <f t="shared" ca="1" si="2"/>
        <v>0</v>
      </c>
    </row>
    <row r="19" spans="1:8" s="40" customFormat="1" ht="12">
      <c r="A19" s="1098"/>
      <c r="B19" s="1099" t="s">
        <v>28710</v>
      </c>
      <c r="C19" s="1099" t="s">
        <v>28711</v>
      </c>
      <c r="D19" s="1095" t="s">
        <v>1112</v>
      </c>
      <c r="E19" s="1095"/>
      <c r="F19" s="1100">
        <f t="shared" ca="1" si="0"/>
        <v>1.95</v>
      </c>
      <c r="G19" s="1101">
        <f t="shared" ca="1" si="1"/>
        <v>0</v>
      </c>
      <c r="H19" s="1102">
        <f t="shared" ca="1" si="2"/>
        <v>0</v>
      </c>
    </row>
    <row r="20" spans="1:8" s="40" customFormat="1" ht="12">
      <c r="A20" s="1098"/>
      <c r="B20" s="1099" t="s">
        <v>28712</v>
      </c>
      <c r="C20" s="1099" t="s">
        <v>28713</v>
      </c>
      <c r="D20" s="1095" t="s">
        <v>1112</v>
      </c>
      <c r="E20" s="1095"/>
      <c r="F20" s="1100">
        <f t="shared" ca="1" si="0"/>
        <v>9.75</v>
      </c>
      <c r="G20" s="1101">
        <f t="shared" ca="1" si="1"/>
        <v>0</v>
      </c>
      <c r="H20" s="1102">
        <f t="shared" ca="1" si="2"/>
        <v>0</v>
      </c>
    </row>
    <row r="21" spans="1:8" s="40" customFormat="1" ht="12">
      <c r="A21" s="1098"/>
      <c r="B21" s="1099" t="s">
        <v>28714</v>
      </c>
      <c r="C21" s="1099" t="s">
        <v>28715</v>
      </c>
      <c r="D21" s="1095" t="s">
        <v>7502</v>
      </c>
      <c r="E21" s="1095"/>
      <c r="F21" s="1100">
        <f t="shared" ca="1" si="0"/>
        <v>69.87</v>
      </c>
      <c r="G21" s="1101">
        <f t="shared" ca="1" si="1"/>
        <v>0</v>
      </c>
      <c r="H21" s="1102">
        <f t="shared" ca="1" si="2"/>
        <v>0</v>
      </c>
    </row>
    <row r="22" spans="1:8" s="40" customFormat="1" ht="12">
      <c r="A22" s="1098"/>
      <c r="B22" s="1099" t="s">
        <v>28716</v>
      </c>
      <c r="C22" s="1099" t="s">
        <v>28717</v>
      </c>
      <c r="D22" s="1095" t="s">
        <v>1112</v>
      </c>
      <c r="E22" s="1095"/>
      <c r="F22" s="1100">
        <f t="shared" ca="1" si="0"/>
        <v>1.95</v>
      </c>
      <c r="G22" s="1101">
        <f t="shared" ca="1" si="1"/>
        <v>0</v>
      </c>
      <c r="H22" s="1102">
        <f t="shared" ca="1" si="2"/>
        <v>0</v>
      </c>
    </row>
    <row r="23" spans="1:8" s="40" customFormat="1" ht="12">
      <c r="A23" s="1098"/>
      <c r="B23" s="1099" t="s">
        <v>28718</v>
      </c>
      <c r="C23" s="1099" t="s">
        <v>28719</v>
      </c>
      <c r="D23" s="1095" t="s">
        <v>1112</v>
      </c>
      <c r="E23" s="1095"/>
      <c r="F23" s="1100">
        <f t="shared" ca="1" si="0"/>
        <v>10.64</v>
      </c>
      <c r="G23" s="1101">
        <f t="shared" ca="1" si="1"/>
        <v>0</v>
      </c>
      <c r="H23" s="1102">
        <f t="shared" ca="1" si="2"/>
        <v>0</v>
      </c>
    </row>
    <row r="24" spans="1:8" s="40" customFormat="1" ht="12">
      <c r="A24" s="1098"/>
      <c r="B24" s="1099" t="s">
        <v>28720</v>
      </c>
      <c r="C24" s="1099" t="s">
        <v>28721</v>
      </c>
      <c r="D24" s="1095" t="s">
        <v>7502</v>
      </c>
      <c r="E24" s="1095"/>
      <c r="F24" s="1100">
        <f t="shared" ca="1" si="0"/>
        <v>81.510000000000005</v>
      </c>
      <c r="G24" s="1101">
        <f t="shared" ca="1" si="1"/>
        <v>0</v>
      </c>
      <c r="H24" s="1102">
        <f t="shared" ca="1" si="2"/>
        <v>0</v>
      </c>
    </row>
    <row r="25" spans="1:8">
      <c r="A25" s="1098"/>
      <c r="B25" s="1099" t="s">
        <v>28722</v>
      </c>
      <c r="C25" s="1099" t="s">
        <v>28723</v>
      </c>
      <c r="D25" s="1095" t="s">
        <v>7502</v>
      </c>
      <c r="E25" s="1095"/>
      <c r="F25" s="1100">
        <f t="shared" ca="1" si="0"/>
        <v>81.510000000000005</v>
      </c>
      <c r="G25" s="1101">
        <f t="shared" ca="1" si="1"/>
        <v>0</v>
      </c>
      <c r="H25" s="1102">
        <f t="shared" ca="1" si="2"/>
        <v>0</v>
      </c>
    </row>
    <row r="26" spans="1:8">
      <c r="A26" s="1098"/>
      <c r="B26" s="1099" t="s">
        <v>28724</v>
      </c>
      <c r="C26" s="1099" t="s">
        <v>28725</v>
      </c>
      <c r="D26" s="1095" t="s">
        <v>1112</v>
      </c>
      <c r="E26" s="1095"/>
      <c r="F26" s="1100">
        <f t="shared" ca="1" si="0"/>
        <v>0.5</v>
      </c>
      <c r="G26" s="1101">
        <f t="shared" ca="1" si="1"/>
        <v>0</v>
      </c>
      <c r="H26" s="1102">
        <f t="shared" ca="1" si="2"/>
        <v>0</v>
      </c>
    </row>
    <row r="27" spans="1:8">
      <c r="A27" s="1098"/>
      <c r="B27" s="1099" t="s">
        <v>28726</v>
      </c>
      <c r="C27" s="1099" t="s">
        <v>28727</v>
      </c>
      <c r="D27" s="1095" t="s">
        <v>1112</v>
      </c>
      <c r="E27" s="1095"/>
      <c r="F27" s="1100">
        <f t="shared" ca="1" si="0"/>
        <v>9.75</v>
      </c>
      <c r="G27" s="1101">
        <f t="shared" ca="1" si="1"/>
        <v>0</v>
      </c>
      <c r="H27" s="1102">
        <f t="shared" ca="1" si="2"/>
        <v>0</v>
      </c>
    </row>
    <row r="28" spans="1:8">
      <c r="A28" s="1098"/>
      <c r="B28" s="1099" t="s">
        <v>28728</v>
      </c>
      <c r="C28" s="1099" t="s">
        <v>28729</v>
      </c>
      <c r="D28" s="1095" t="s">
        <v>7502</v>
      </c>
      <c r="E28" s="1095"/>
      <c r="F28" s="1100">
        <f t="shared" ca="1" si="0"/>
        <v>81.510000000000005</v>
      </c>
      <c r="G28" s="1101">
        <f t="shared" ca="1" si="1"/>
        <v>0</v>
      </c>
      <c r="H28" s="1102">
        <f t="shared" ca="1" si="2"/>
        <v>0</v>
      </c>
    </row>
    <row r="29" spans="1:8">
      <c r="A29" s="1098"/>
      <c r="B29" s="1099" t="s">
        <v>28730</v>
      </c>
      <c r="C29" s="1099" t="s">
        <v>28731</v>
      </c>
      <c r="D29" s="1095" t="s">
        <v>1112</v>
      </c>
      <c r="E29" s="1095"/>
      <c r="F29" s="1100">
        <f t="shared" ca="1" si="0"/>
        <v>0.5</v>
      </c>
      <c r="G29" s="1101">
        <f t="shared" ca="1" si="1"/>
        <v>0</v>
      </c>
      <c r="H29" s="1102">
        <f t="shared" ca="1" si="2"/>
        <v>0</v>
      </c>
    </row>
    <row r="30" spans="1:8">
      <c r="A30" s="1098"/>
      <c r="B30" s="1099" t="s">
        <v>28732</v>
      </c>
      <c r="C30" s="1099" t="s">
        <v>28733</v>
      </c>
      <c r="D30" s="1095" t="s">
        <v>1112</v>
      </c>
      <c r="E30" s="1095"/>
      <c r="F30" s="1100">
        <f t="shared" ca="1" si="0"/>
        <v>12.19</v>
      </c>
      <c r="G30" s="1101">
        <f t="shared" ca="1" si="1"/>
        <v>0</v>
      </c>
      <c r="H30" s="1102">
        <f t="shared" ca="1" si="2"/>
        <v>0</v>
      </c>
    </row>
    <row r="31" spans="1:8" ht="15">
      <c r="B31" s="1104" t="s">
        <v>28734</v>
      </c>
    </row>
    <row r="32" spans="1:8">
      <c r="A32" s="453"/>
      <c r="B32" s="1115" t="s">
        <v>28735</v>
      </c>
      <c r="C32" s="1105" t="s">
        <v>28736</v>
      </c>
      <c r="D32" s="1106" t="s">
        <v>1112</v>
      </c>
      <c r="E32" s="1118">
        <v>48</v>
      </c>
      <c r="F32" s="1108">
        <v>1.05</v>
      </c>
      <c r="G32" s="1101">
        <f t="shared" si="1"/>
        <v>0</v>
      </c>
      <c r="H32" s="1102">
        <f t="shared" si="2"/>
        <v>0</v>
      </c>
    </row>
    <row r="33" spans="1:8">
      <c r="A33" s="453"/>
      <c r="B33" s="1115" t="s">
        <v>28737</v>
      </c>
      <c r="C33" s="1105" t="s">
        <v>28738</v>
      </c>
      <c r="D33" s="1106" t="s">
        <v>1112</v>
      </c>
      <c r="E33" s="1118">
        <v>36</v>
      </c>
      <c r="F33" s="1108">
        <v>1.39</v>
      </c>
      <c r="G33" s="1101">
        <f t="shared" si="1"/>
        <v>0</v>
      </c>
      <c r="H33" s="1102">
        <f t="shared" si="2"/>
        <v>0</v>
      </c>
    </row>
    <row r="34" spans="1:8">
      <c r="A34" s="453"/>
      <c r="B34" s="1115" t="s">
        <v>28739</v>
      </c>
      <c r="C34" s="1105" t="s">
        <v>28740</v>
      </c>
      <c r="D34" s="1106" t="s">
        <v>1112</v>
      </c>
      <c r="E34" s="1118">
        <v>30</v>
      </c>
      <c r="F34" s="1108">
        <v>1.69</v>
      </c>
      <c r="G34" s="1101">
        <f t="shared" si="1"/>
        <v>0</v>
      </c>
      <c r="H34" s="1102">
        <f t="shared" si="2"/>
        <v>0</v>
      </c>
    </row>
    <row r="35" spans="1:8" ht="14.25" customHeight="1">
      <c r="A35" s="453"/>
      <c r="B35" s="1115" t="s">
        <v>28741</v>
      </c>
      <c r="C35" s="1105" t="s">
        <v>28742</v>
      </c>
      <c r="D35" s="1106" t="s">
        <v>1112</v>
      </c>
      <c r="E35" s="1118">
        <v>24</v>
      </c>
      <c r="F35" s="1108">
        <v>2.1</v>
      </c>
      <c r="G35" s="1101">
        <f t="shared" si="1"/>
        <v>0</v>
      </c>
      <c r="H35" s="1102">
        <f t="shared" si="2"/>
        <v>0</v>
      </c>
    </row>
    <row r="36" spans="1:8" ht="14.25" customHeight="1">
      <c r="A36" s="453"/>
      <c r="B36" s="1115" t="s">
        <v>28743</v>
      </c>
      <c r="C36" s="1105" t="s">
        <v>28744</v>
      </c>
      <c r="D36" s="1106" t="s">
        <v>1112</v>
      </c>
      <c r="E36" s="1118">
        <v>18</v>
      </c>
      <c r="F36" s="1108">
        <v>2.78</v>
      </c>
      <c r="G36" s="1101">
        <f t="shared" si="1"/>
        <v>0</v>
      </c>
      <c r="H36" s="1102">
        <f t="shared" si="2"/>
        <v>0</v>
      </c>
    </row>
    <row r="37" spans="1:8" ht="14.25" customHeight="1">
      <c r="A37" s="453"/>
      <c r="B37" s="1115" t="s">
        <v>28745</v>
      </c>
      <c r="C37" s="1105" t="s">
        <v>28746</v>
      </c>
      <c r="D37" s="1106" t="s">
        <v>1112</v>
      </c>
      <c r="E37" s="1118">
        <v>48</v>
      </c>
      <c r="F37" s="1108">
        <v>1.24</v>
      </c>
      <c r="G37" s="1101">
        <f t="shared" si="1"/>
        <v>0</v>
      </c>
      <c r="H37" s="1102">
        <f t="shared" si="2"/>
        <v>0</v>
      </c>
    </row>
    <row r="38" spans="1:8" ht="14.25" customHeight="1">
      <c r="A38" s="453"/>
      <c r="B38" s="1115" t="s">
        <v>28747</v>
      </c>
      <c r="C38" s="1105" t="s">
        <v>28748</v>
      </c>
      <c r="D38" s="1106" t="s">
        <v>1112</v>
      </c>
      <c r="E38" s="1118">
        <v>36</v>
      </c>
      <c r="F38" s="1108">
        <v>1.61</v>
      </c>
      <c r="G38" s="1101">
        <f t="shared" si="1"/>
        <v>0</v>
      </c>
      <c r="H38" s="1102">
        <f t="shared" si="2"/>
        <v>0</v>
      </c>
    </row>
    <row r="39" spans="1:8" ht="14.25" customHeight="1">
      <c r="A39" s="453"/>
      <c r="B39" s="1115" t="s">
        <v>28749</v>
      </c>
      <c r="C39" s="1105" t="s">
        <v>28750</v>
      </c>
      <c r="D39" s="1106" t="s">
        <v>1112</v>
      </c>
      <c r="E39" s="1118">
        <v>30</v>
      </c>
      <c r="F39" s="1108">
        <v>1.93</v>
      </c>
      <c r="G39" s="1101">
        <f t="shared" si="1"/>
        <v>0</v>
      </c>
      <c r="H39" s="1102">
        <f t="shared" si="2"/>
        <v>0</v>
      </c>
    </row>
    <row r="40" spans="1:8" ht="14.25" customHeight="1">
      <c r="A40" s="453"/>
      <c r="B40" s="1115" t="s">
        <v>28751</v>
      </c>
      <c r="C40" s="1105" t="s">
        <v>28752</v>
      </c>
      <c r="D40" s="1106" t="s">
        <v>1112</v>
      </c>
      <c r="E40" s="1118">
        <v>24</v>
      </c>
      <c r="F40" s="1108">
        <v>2.4300000000000002</v>
      </c>
      <c r="G40" s="1101">
        <f t="shared" si="1"/>
        <v>0</v>
      </c>
      <c r="H40" s="1102">
        <f t="shared" si="2"/>
        <v>0</v>
      </c>
    </row>
    <row r="41" spans="1:8" ht="14.25" customHeight="1">
      <c r="A41" s="453"/>
      <c r="B41" s="1115" t="s">
        <v>28753</v>
      </c>
      <c r="C41" s="1105" t="s">
        <v>28754</v>
      </c>
      <c r="D41" s="1106" t="s">
        <v>1112</v>
      </c>
      <c r="E41" s="1118">
        <v>18</v>
      </c>
      <c r="F41" s="1108">
        <v>3.21</v>
      </c>
      <c r="G41" s="1101">
        <f t="shared" si="1"/>
        <v>0</v>
      </c>
      <c r="H41" s="1102">
        <f t="shared" si="2"/>
        <v>0</v>
      </c>
    </row>
    <row r="42" spans="1:8" ht="14.25" customHeight="1">
      <c r="A42" s="453"/>
      <c r="B42" s="1115" t="s">
        <v>28755</v>
      </c>
      <c r="C42" s="1105" t="s">
        <v>28756</v>
      </c>
      <c r="D42" s="1106" t="s">
        <v>1112</v>
      </c>
      <c r="E42" s="1118">
        <v>48</v>
      </c>
      <c r="F42" s="1108">
        <v>0.84</v>
      </c>
      <c r="G42" s="1101">
        <f t="shared" si="1"/>
        <v>0</v>
      </c>
      <c r="H42" s="1102">
        <f t="shared" si="2"/>
        <v>0</v>
      </c>
    </row>
    <row r="43" spans="1:8" ht="14.25" customHeight="1">
      <c r="A43" s="453"/>
      <c r="B43" s="1115" t="s">
        <v>28757</v>
      </c>
      <c r="C43" s="1105" t="s">
        <v>28758</v>
      </c>
      <c r="D43" s="1106" t="s">
        <v>1112</v>
      </c>
      <c r="E43" s="1118">
        <v>36</v>
      </c>
      <c r="F43" s="1108">
        <v>1.1200000000000001</v>
      </c>
      <c r="G43" s="1101">
        <f t="shared" si="1"/>
        <v>0</v>
      </c>
      <c r="H43" s="1102">
        <f t="shared" si="2"/>
        <v>0</v>
      </c>
    </row>
    <row r="44" spans="1:8" ht="14.25" customHeight="1">
      <c r="A44" s="453"/>
      <c r="B44" s="1115" t="s">
        <v>28759</v>
      </c>
      <c r="C44" s="1105" t="s">
        <v>28760</v>
      </c>
      <c r="D44" s="1106" t="s">
        <v>1112</v>
      </c>
      <c r="E44" s="1118">
        <v>30</v>
      </c>
      <c r="F44" s="1108">
        <v>1.35</v>
      </c>
      <c r="G44" s="1101">
        <f t="shared" si="1"/>
        <v>0</v>
      </c>
      <c r="H44" s="1102">
        <f t="shared" si="2"/>
        <v>0</v>
      </c>
    </row>
    <row r="45" spans="1:8" ht="14.25" customHeight="1">
      <c r="A45" s="453"/>
      <c r="B45" s="1115" t="s">
        <v>28761</v>
      </c>
      <c r="C45" s="1105" t="s">
        <v>28762</v>
      </c>
      <c r="D45" s="1106" t="s">
        <v>1112</v>
      </c>
      <c r="E45" s="1118">
        <v>24</v>
      </c>
      <c r="F45" s="1108">
        <v>1.74</v>
      </c>
      <c r="G45" s="1101">
        <f t="shared" si="1"/>
        <v>0</v>
      </c>
      <c r="H45" s="1102">
        <f t="shared" si="2"/>
        <v>0</v>
      </c>
    </row>
    <row r="46" spans="1:8" ht="14.25" customHeight="1">
      <c r="A46" s="453"/>
      <c r="B46" s="1115" t="s">
        <v>28763</v>
      </c>
      <c r="C46" s="1105" t="s">
        <v>28764</v>
      </c>
      <c r="D46" s="1106" t="s">
        <v>1112</v>
      </c>
      <c r="E46" s="1118">
        <v>18</v>
      </c>
      <c r="F46" s="1108">
        <v>2.2400000000000002</v>
      </c>
      <c r="G46" s="1101">
        <f t="shared" si="1"/>
        <v>0</v>
      </c>
      <c r="H46" s="1102">
        <f t="shared" si="2"/>
        <v>0</v>
      </c>
    </row>
    <row r="47" spans="1:8" ht="14.25" customHeight="1">
      <c r="A47" s="453"/>
      <c r="B47" s="1116" t="s">
        <v>28765</v>
      </c>
      <c r="C47" s="587"/>
      <c r="D47" s="587"/>
      <c r="E47" s="587"/>
      <c r="F47" s="587"/>
      <c r="G47" s="453"/>
      <c r="H47" s="453"/>
    </row>
    <row r="48" spans="1:8" ht="14.25" customHeight="1">
      <c r="A48" s="453"/>
      <c r="B48" s="1115" t="s">
        <v>28766</v>
      </c>
      <c r="C48" s="1109" t="s">
        <v>28767</v>
      </c>
      <c r="D48" s="1107" t="s">
        <v>1112</v>
      </c>
      <c r="E48" s="1093">
        <v>1</v>
      </c>
      <c r="F48" s="1119">
        <v>6.28</v>
      </c>
      <c r="G48" s="1101">
        <f t="shared" si="1"/>
        <v>0</v>
      </c>
      <c r="H48" s="1102">
        <f t="shared" si="2"/>
        <v>0</v>
      </c>
    </row>
    <row r="49" spans="1:8" ht="14.25" customHeight="1">
      <c r="A49" s="453"/>
      <c r="B49" s="1115" t="s">
        <v>28768</v>
      </c>
      <c r="C49" s="1109" t="s">
        <v>28769</v>
      </c>
      <c r="D49" s="1107" t="s">
        <v>1112</v>
      </c>
      <c r="E49" s="1093">
        <v>1</v>
      </c>
      <c r="F49" s="1119">
        <v>6.58</v>
      </c>
      <c r="G49" s="1101">
        <f t="shared" si="1"/>
        <v>0</v>
      </c>
      <c r="H49" s="1102">
        <f t="shared" si="2"/>
        <v>0</v>
      </c>
    </row>
    <row r="50" spans="1:8" ht="14.25" customHeight="1">
      <c r="A50" s="453"/>
      <c r="B50" s="1115" t="s">
        <v>28770</v>
      </c>
      <c r="C50" s="1109" t="s">
        <v>28771</v>
      </c>
      <c r="D50" s="1107" t="s">
        <v>1112</v>
      </c>
      <c r="E50" s="1093">
        <v>1</v>
      </c>
      <c r="F50" s="1119">
        <v>5.56</v>
      </c>
      <c r="G50" s="1101">
        <f t="shared" si="1"/>
        <v>0</v>
      </c>
      <c r="H50" s="1102">
        <f t="shared" si="2"/>
        <v>0</v>
      </c>
    </row>
    <row r="51" spans="1:8" ht="14.25" customHeight="1">
      <c r="A51" s="453"/>
      <c r="B51" s="1115" t="s">
        <v>28772</v>
      </c>
      <c r="C51" s="1110" t="s">
        <v>28773</v>
      </c>
      <c r="D51" s="1107" t="s">
        <v>1112</v>
      </c>
      <c r="E51" s="1093">
        <v>1</v>
      </c>
      <c r="F51" s="1119">
        <v>6.6</v>
      </c>
      <c r="G51" s="1101">
        <f t="shared" si="1"/>
        <v>0</v>
      </c>
      <c r="H51" s="1102">
        <f t="shared" si="2"/>
        <v>0</v>
      </c>
    </row>
    <row r="52" spans="1:8" ht="14.25" customHeight="1">
      <c r="A52" s="453"/>
      <c r="B52" s="1115" t="s">
        <v>28774</v>
      </c>
      <c r="C52" s="1110" t="s">
        <v>28775</v>
      </c>
      <c r="D52" s="1107" t="s">
        <v>1112</v>
      </c>
      <c r="E52" s="1093">
        <v>1</v>
      </c>
      <c r="F52" s="1119">
        <v>6.43</v>
      </c>
      <c r="G52" s="1101">
        <f t="shared" si="1"/>
        <v>0</v>
      </c>
      <c r="H52" s="1102">
        <f t="shared" si="2"/>
        <v>0</v>
      </c>
    </row>
    <row r="53" spans="1:8" ht="14.25" customHeight="1">
      <c r="A53" s="453"/>
      <c r="B53" s="1115" t="s">
        <v>28776</v>
      </c>
      <c r="C53" s="1111" t="s">
        <v>28777</v>
      </c>
      <c r="D53" s="1107" t="s">
        <v>1112</v>
      </c>
      <c r="E53" s="1093">
        <v>1</v>
      </c>
      <c r="F53" s="1119">
        <v>2.2825000000000002</v>
      </c>
      <c r="G53" s="1101">
        <f t="shared" si="1"/>
        <v>0</v>
      </c>
      <c r="H53" s="1102">
        <f t="shared" si="2"/>
        <v>0</v>
      </c>
    </row>
    <row r="54" spans="1:8" ht="14.25" customHeight="1">
      <c r="A54" s="453"/>
      <c r="B54" s="1115" t="s">
        <v>28778</v>
      </c>
      <c r="C54" s="1111" t="s">
        <v>28779</v>
      </c>
      <c r="D54" s="1107" t="s">
        <v>1112</v>
      </c>
      <c r="E54" s="1093">
        <v>1</v>
      </c>
      <c r="F54" s="1119">
        <v>2.2825000000000002</v>
      </c>
      <c r="G54" s="1101">
        <f t="shared" si="1"/>
        <v>0</v>
      </c>
      <c r="H54" s="1102">
        <f t="shared" si="2"/>
        <v>0</v>
      </c>
    </row>
    <row r="55" spans="1:8" ht="14.25" customHeight="1">
      <c r="A55" s="453"/>
      <c r="B55" s="1115" t="s">
        <v>28780</v>
      </c>
      <c r="C55" s="1111" t="s">
        <v>28781</v>
      </c>
      <c r="D55" s="1107" t="s">
        <v>1112</v>
      </c>
      <c r="E55" s="1093">
        <v>1</v>
      </c>
      <c r="F55" s="1119">
        <v>2.2825000000000002</v>
      </c>
      <c r="G55" s="1101">
        <f t="shared" si="1"/>
        <v>0</v>
      </c>
      <c r="H55" s="1102">
        <f t="shared" si="2"/>
        <v>0</v>
      </c>
    </row>
    <row r="56" spans="1:8" ht="14.25" customHeight="1">
      <c r="A56" s="453"/>
      <c r="B56" s="1115" t="s">
        <v>28782</v>
      </c>
      <c r="C56" s="1111" t="s">
        <v>28783</v>
      </c>
      <c r="D56" s="1107" t="s">
        <v>1112</v>
      </c>
      <c r="E56" s="1093">
        <v>1</v>
      </c>
      <c r="F56" s="1119">
        <v>3.19</v>
      </c>
      <c r="G56" s="1101">
        <f t="shared" si="1"/>
        <v>0</v>
      </c>
      <c r="H56" s="1102">
        <f t="shared" si="2"/>
        <v>0</v>
      </c>
    </row>
    <row r="57" spans="1:8" ht="14.25" customHeight="1">
      <c r="A57" s="453"/>
      <c r="B57" s="1115" t="s">
        <v>28784</v>
      </c>
      <c r="C57" s="1111" t="s">
        <v>28785</v>
      </c>
      <c r="D57" s="1107" t="s">
        <v>1112</v>
      </c>
      <c r="E57" s="1093">
        <v>1</v>
      </c>
      <c r="F57" s="1119">
        <v>3.19</v>
      </c>
      <c r="G57" s="1101">
        <f t="shared" si="1"/>
        <v>0</v>
      </c>
      <c r="H57" s="1102">
        <f t="shared" si="2"/>
        <v>0</v>
      </c>
    </row>
    <row r="58" spans="1:8" ht="14.25" customHeight="1">
      <c r="A58" s="453"/>
      <c r="B58" s="1115" t="s">
        <v>28786</v>
      </c>
      <c r="C58" s="1111" t="s">
        <v>28787</v>
      </c>
      <c r="D58" s="1107" t="s">
        <v>1112</v>
      </c>
      <c r="E58" s="1093">
        <v>1</v>
      </c>
      <c r="F58" s="1119">
        <v>3.19</v>
      </c>
      <c r="G58" s="1101">
        <f t="shared" si="1"/>
        <v>0</v>
      </c>
      <c r="H58" s="1102">
        <f t="shared" si="2"/>
        <v>0</v>
      </c>
    </row>
    <row r="59" spans="1:8" ht="14.25" customHeight="1">
      <c r="A59" s="453"/>
      <c r="B59" s="1115" t="s">
        <v>28788</v>
      </c>
      <c r="C59" s="1111" t="s">
        <v>28789</v>
      </c>
      <c r="D59" s="1107" t="s">
        <v>1112</v>
      </c>
      <c r="E59" s="1093">
        <v>1</v>
      </c>
      <c r="F59" s="1119">
        <v>3.19</v>
      </c>
      <c r="G59" s="1101">
        <f t="shared" si="1"/>
        <v>0</v>
      </c>
      <c r="H59" s="1102">
        <f t="shared" si="2"/>
        <v>0</v>
      </c>
    </row>
    <row r="60" spans="1:8" ht="14.25" customHeight="1">
      <c r="A60" s="453"/>
      <c r="B60" s="1115" t="s">
        <v>28790</v>
      </c>
      <c r="C60" s="1112" t="s">
        <v>28791</v>
      </c>
      <c r="D60" s="1107" t="s">
        <v>1112</v>
      </c>
      <c r="E60" s="1093">
        <v>48</v>
      </c>
      <c r="F60" s="1119">
        <v>7.88</v>
      </c>
      <c r="G60" s="1101">
        <f t="shared" si="1"/>
        <v>0</v>
      </c>
      <c r="H60" s="1102">
        <f t="shared" si="2"/>
        <v>0</v>
      </c>
    </row>
    <row r="61" spans="1:8" ht="14.25" customHeight="1">
      <c r="A61" s="453"/>
      <c r="B61" s="1115" t="s">
        <v>28792</v>
      </c>
      <c r="C61" s="1109" t="s">
        <v>28793</v>
      </c>
      <c r="D61" s="1107" t="s">
        <v>1112</v>
      </c>
      <c r="E61" s="1120">
        <v>80</v>
      </c>
      <c r="F61" s="1119">
        <v>6.22</v>
      </c>
      <c r="G61" s="1101">
        <f t="shared" si="1"/>
        <v>0</v>
      </c>
      <c r="H61" s="1102">
        <f t="shared" si="2"/>
        <v>0</v>
      </c>
    </row>
    <row r="62" spans="1:8" ht="14.25" customHeight="1">
      <c r="A62" s="453"/>
      <c r="B62" s="1115" t="s">
        <v>28794</v>
      </c>
      <c r="C62" s="1109" t="s">
        <v>28795</v>
      </c>
      <c r="D62" s="1107" t="s">
        <v>1112</v>
      </c>
      <c r="E62" s="1120">
        <v>80</v>
      </c>
      <c r="F62" s="1119">
        <v>5.2</v>
      </c>
      <c r="G62" s="1101">
        <f t="shared" si="1"/>
        <v>0</v>
      </c>
      <c r="H62" s="1102">
        <f t="shared" si="2"/>
        <v>0</v>
      </c>
    </row>
    <row r="63" spans="1:8" ht="14.25" customHeight="1">
      <c r="A63" s="453"/>
      <c r="B63" s="1115" t="s">
        <v>28796</v>
      </c>
      <c r="C63" s="1109" t="s">
        <v>28797</v>
      </c>
      <c r="D63" s="1107" t="s">
        <v>1112</v>
      </c>
      <c r="E63" s="1120">
        <v>48</v>
      </c>
      <c r="F63" s="1119">
        <v>7.88</v>
      </c>
      <c r="G63" s="1101">
        <f t="shared" si="1"/>
        <v>0</v>
      </c>
      <c r="H63" s="1102">
        <f t="shared" si="2"/>
        <v>0</v>
      </c>
    </row>
    <row r="64" spans="1:8" ht="14.25" customHeight="1">
      <c r="A64" s="453"/>
      <c r="B64" s="1115" t="s">
        <v>28798</v>
      </c>
      <c r="C64" s="1109" t="s">
        <v>28799</v>
      </c>
      <c r="D64" s="1107" t="s">
        <v>1112</v>
      </c>
      <c r="E64" s="1120">
        <v>48</v>
      </c>
      <c r="F64" s="1119">
        <v>6.59</v>
      </c>
      <c r="G64" s="1101">
        <f t="shared" si="1"/>
        <v>0</v>
      </c>
      <c r="H64" s="1102">
        <f t="shared" si="2"/>
        <v>0</v>
      </c>
    </row>
    <row r="65" spans="1:8" ht="14.25" customHeight="1">
      <c r="A65" s="453"/>
      <c r="B65" s="1115" t="s">
        <v>28800</v>
      </c>
      <c r="C65" s="1109" t="s">
        <v>28801</v>
      </c>
      <c r="D65" s="1107" t="s">
        <v>1112</v>
      </c>
      <c r="E65" s="1120">
        <v>48</v>
      </c>
      <c r="F65" s="1119">
        <v>6.59</v>
      </c>
      <c r="G65" s="1101">
        <f t="shared" si="1"/>
        <v>0</v>
      </c>
      <c r="H65" s="1102">
        <f t="shared" si="2"/>
        <v>0</v>
      </c>
    </row>
    <row r="66" spans="1:8" ht="14.25" customHeight="1">
      <c r="A66" s="453"/>
      <c r="B66" s="1115" t="s">
        <v>28802</v>
      </c>
      <c r="C66" s="1109" t="s">
        <v>28803</v>
      </c>
      <c r="D66" s="1107" t="s">
        <v>1112</v>
      </c>
      <c r="E66" s="1120">
        <v>48</v>
      </c>
      <c r="F66" s="1119">
        <v>6.82</v>
      </c>
      <c r="G66" s="1101">
        <f t="shared" si="1"/>
        <v>0</v>
      </c>
      <c r="H66" s="1102">
        <f t="shared" si="2"/>
        <v>0</v>
      </c>
    </row>
    <row r="67" spans="1:8" ht="14.25" customHeight="1">
      <c r="A67" s="453"/>
      <c r="B67" s="1117"/>
      <c r="C67" s="1113" t="s">
        <v>28804</v>
      </c>
      <c r="D67" s="1114"/>
      <c r="E67" s="1121"/>
      <c r="F67" s="1122"/>
      <c r="G67" s="453"/>
      <c r="H67" s="453"/>
    </row>
    <row r="68" spans="1:8" ht="14.25" customHeight="1">
      <c r="A68" s="453"/>
      <c r="B68" s="1115" t="s">
        <v>28805</v>
      </c>
      <c r="C68" s="1115" t="s">
        <v>28806</v>
      </c>
      <c r="D68" s="1107" t="s">
        <v>1112</v>
      </c>
      <c r="E68" s="1123" t="s">
        <v>17463</v>
      </c>
      <c r="F68" s="1119">
        <v>6.43</v>
      </c>
      <c r="G68" s="1101">
        <f t="shared" si="1"/>
        <v>0</v>
      </c>
      <c r="H68" s="1102">
        <f t="shared" si="2"/>
        <v>0</v>
      </c>
    </row>
    <row r="69" spans="1:8" ht="14.25" customHeight="1">
      <c r="A69" s="453"/>
      <c r="B69" s="1115" t="s">
        <v>28774</v>
      </c>
      <c r="C69" s="1115" t="s">
        <v>28807</v>
      </c>
      <c r="D69" s="1107" t="s">
        <v>1112</v>
      </c>
      <c r="E69" s="1123" t="s">
        <v>17463</v>
      </c>
      <c r="F69" s="1119">
        <v>6.43</v>
      </c>
      <c r="G69" s="1101">
        <f t="shared" si="1"/>
        <v>0</v>
      </c>
      <c r="H69" s="1102">
        <f t="shared" si="2"/>
        <v>0</v>
      </c>
    </row>
    <row r="70" spans="1:8" ht="14.25" customHeight="1">
      <c r="A70" s="453"/>
      <c r="B70" s="1115" t="s">
        <v>28808</v>
      </c>
      <c r="C70" s="1112" t="s">
        <v>28809</v>
      </c>
      <c r="D70" s="1107" t="s">
        <v>1112</v>
      </c>
      <c r="E70" s="1120">
        <v>150</v>
      </c>
      <c r="F70" s="1119">
        <v>6.07</v>
      </c>
      <c r="G70" s="1101">
        <f t="shared" si="1"/>
        <v>0</v>
      </c>
      <c r="H70" s="1102">
        <f t="shared" si="2"/>
        <v>0</v>
      </c>
    </row>
    <row r="71" spans="1:8" ht="14.25" customHeight="1">
      <c r="A71" s="453"/>
      <c r="B71" s="1115" t="s">
        <v>28810</v>
      </c>
      <c r="C71" s="1112" t="s">
        <v>28811</v>
      </c>
      <c r="D71" s="1107" t="s">
        <v>1112</v>
      </c>
      <c r="E71" s="1120">
        <v>150</v>
      </c>
      <c r="F71" s="1119">
        <v>4.8099999999999996</v>
      </c>
      <c r="G71" s="1101">
        <f t="shared" si="1"/>
        <v>0</v>
      </c>
      <c r="H71" s="1102">
        <f t="shared" si="2"/>
        <v>0</v>
      </c>
    </row>
    <row r="72" spans="1:8" ht="14.25" customHeight="1">
      <c r="A72" s="453"/>
      <c r="B72" s="1115" t="s">
        <v>28812</v>
      </c>
      <c r="C72" s="1112" t="s">
        <v>28813</v>
      </c>
      <c r="D72" s="1107" t="s">
        <v>1112</v>
      </c>
      <c r="E72" s="1120">
        <v>150</v>
      </c>
      <c r="F72" s="1119">
        <v>4.8099999999999996</v>
      </c>
      <c r="G72" s="1101">
        <f t="shared" si="1"/>
        <v>0</v>
      </c>
      <c r="H72" s="1102">
        <f t="shared" si="2"/>
        <v>0</v>
      </c>
    </row>
    <row r="73" spans="1:8" ht="14.25" customHeight="1">
      <c r="A73" s="453"/>
      <c r="B73" s="1115" t="s">
        <v>28814</v>
      </c>
      <c r="C73" s="1112" t="s">
        <v>28815</v>
      </c>
      <c r="D73" s="1107" t="s">
        <v>1112</v>
      </c>
      <c r="E73" s="1120">
        <v>150</v>
      </c>
      <c r="F73" s="1119">
        <v>4.8099999999999996</v>
      </c>
      <c r="G73" s="1101">
        <f t="shared" si="1"/>
        <v>0</v>
      </c>
      <c r="H73" s="1102">
        <f t="shared" si="2"/>
        <v>0</v>
      </c>
    </row>
    <row r="74" spans="1:8" ht="14.25" customHeight="1">
      <c r="A74" s="453"/>
      <c r="B74" s="1115" t="s">
        <v>28816</v>
      </c>
      <c r="C74" s="1112" t="s">
        <v>28817</v>
      </c>
      <c r="D74" s="1107" t="s">
        <v>1112</v>
      </c>
      <c r="E74" s="1120">
        <v>150</v>
      </c>
      <c r="F74" s="1119">
        <v>4.8099999999999996</v>
      </c>
      <c r="G74" s="1101">
        <f t="shared" si="1"/>
        <v>0</v>
      </c>
      <c r="H74" s="1102">
        <f t="shared" si="2"/>
        <v>0</v>
      </c>
    </row>
    <row r="75" spans="1:8" ht="35.25" customHeight="1">
      <c r="A75" s="453"/>
      <c r="B75" s="1115" t="s">
        <v>28818</v>
      </c>
      <c r="C75" s="1112" t="s">
        <v>28819</v>
      </c>
      <c r="D75" s="1107" t="s">
        <v>1112</v>
      </c>
      <c r="E75" s="1120">
        <v>50</v>
      </c>
      <c r="F75" s="1119">
        <v>5.58</v>
      </c>
      <c r="G75" s="1101">
        <f t="shared" ref="G75:G80" si="3">F75*$I$2</f>
        <v>0</v>
      </c>
      <c r="H75" s="1102">
        <f t="shared" ref="H75:H80" si="4">G75-G75*$I$1</f>
        <v>0</v>
      </c>
    </row>
    <row r="76" spans="1:8" ht="41.25" customHeight="1">
      <c r="A76" s="453"/>
      <c r="B76" s="1115" t="s">
        <v>28820</v>
      </c>
      <c r="C76" s="1112" t="s">
        <v>28821</v>
      </c>
      <c r="D76" s="1107" t="s">
        <v>1112</v>
      </c>
      <c r="E76" s="1120">
        <v>50</v>
      </c>
      <c r="F76" s="1119">
        <v>5.58</v>
      </c>
      <c r="G76" s="1101">
        <f t="shared" si="3"/>
        <v>0</v>
      </c>
      <c r="H76" s="1102">
        <f t="shared" si="4"/>
        <v>0</v>
      </c>
    </row>
    <row r="77" spans="1:8" ht="14.25" customHeight="1">
      <c r="A77" s="453"/>
      <c r="B77" s="1115" t="s">
        <v>28822</v>
      </c>
      <c r="C77" s="1112" t="s">
        <v>28823</v>
      </c>
      <c r="D77" s="1107" t="s">
        <v>1112</v>
      </c>
      <c r="E77" s="1120">
        <v>50</v>
      </c>
      <c r="F77" s="1119">
        <v>5.58</v>
      </c>
      <c r="G77" s="1101">
        <f t="shared" si="3"/>
        <v>0</v>
      </c>
      <c r="H77" s="1102">
        <f t="shared" si="4"/>
        <v>0</v>
      </c>
    </row>
    <row r="78" spans="1:8" ht="14.25" customHeight="1">
      <c r="A78" s="453"/>
      <c r="B78" s="1115" t="s">
        <v>28824</v>
      </c>
      <c r="C78" s="1112" t="s">
        <v>28825</v>
      </c>
      <c r="D78" s="1107" t="s">
        <v>1112</v>
      </c>
      <c r="E78" s="1120">
        <v>50</v>
      </c>
      <c r="F78" s="1119">
        <v>5.58</v>
      </c>
      <c r="G78" s="1101">
        <f t="shared" si="3"/>
        <v>0</v>
      </c>
      <c r="H78" s="1102">
        <f t="shared" si="4"/>
        <v>0</v>
      </c>
    </row>
    <row r="79" spans="1:8" ht="14.25" customHeight="1">
      <c r="A79" s="453"/>
      <c r="B79" s="1115" t="s">
        <v>28802</v>
      </c>
      <c r="C79" s="1112" t="s">
        <v>28826</v>
      </c>
      <c r="D79" s="1107" t="s">
        <v>1112</v>
      </c>
      <c r="E79" s="1120">
        <v>50</v>
      </c>
      <c r="F79" s="1119">
        <v>5.58</v>
      </c>
      <c r="G79" s="1101">
        <f t="shared" si="3"/>
        <v>0</v>
      </c>
      <c r="H79" s="1102">
        <f t="shared" si="4"/>
        <v>0</v>
      </c>
    </row>
    <row r="80" spans="1:8" ht="14.25" customHeight="1">
      <c r="A80" s="453"/>
      <c r="B80" s="1115" t="s">
        <v>28827</v>
      </c>
      <c r="C80" s="1112" t="s">
        <v>28828</v>
      </c>
      <c r="D80" s="1107" t="s">
        <v>1112</v>
      </c>
      <c r="E80" s="1120">
        <v>50</v>
      </c>
      <c r="F80" s="1119">
        <v>5.58</v>
      </c>
      <c r="G80" s="1101">
        <f t="shared" si="3"/>
        <v>0</v>
      </c>
      <c r="H80" s="1102">
        <f t="shared" si="4"/>
        <v>0</v>
      </c>
    </row>
    <row r="81" spans="1:8" ht="14.25" customHeight="1">
      <c r="A81" s="453"/>
      <c r="B81" s="1116" t="s">
        <v>28829</v>
      </c>
      <c r="C81" s="453"/>
      <c r="D81" s="457"/>
      <c r="E81" s="457"/>
      <c r="F81" s="457"/>
      <c r="G81" s="453"/>
      <c r="H81" s="453"/>
    </row>
    <row r="82" spans="1:8" ht="14.25" customHeight="1">
      <c r="A82" s="496"/>
      <c r="B82" s="1145" t="s">
        <v>28830</v>
      </c>
      <c r="C82" s="1133" t="s">
        <v>28831</v>
      </c>
      <c r="D82" s="1134" t="s">
        <v>1112</v>
      </c>
      <c r="E82" s="1135">
        <v>25</v>
      </c>
      <c r="F82" s="1136"/>
      <c r="G82" s="1137">
        <v>74</v>
      </c>
      <c r="H82" s="1138">
        <f t="shared" ref="H82:H88" si="5">G82-G82*$I$1</f>
        <v>74</v>
      </c>
    </row>
    <row r="83" spans="1:8" ht="14.25" customHeight="1">
      <c r="A83" s="453"/>
      <c r="B83" s="1146" t="s">
        <v>28832</v>
      </c>
      <c r="C83" s="449" t="s">
        <v>28833</v>
      </c>
      <c r="D83" s="1127" t="s">
        <v>1112</v>
      </c>
      <c r="E83" s="1128">
        <v>20</v>
      </c>
      <c r="F83" s="1129"/>
      <c r="G83" s="1101">
        <v>102</v>
      </c>
      <c r="H83" s="1102">
        <f t="shared" si="5"/>
        <v>102</v>
      </c>
    </row>
    <row r="84" spans="1:8" ht="14.25" customHeight="1">
      <c r="A84" s="453"/>
      <c r="B84" s="1146" t="s">
        <v>28834</v>
      </c>
      <c r="C84" s="449" t="s">
        <v>28835</v>
      </c>
      <c r="D84" s="1127" t="s">
        <v>1112</v>
      </c>
      <c r="E84" s="1128">
        <v>20</v>
      </c>
      <c r="F84" s="1129"/>
      <c r="G84" s="1101">
        <v>128</v>
      </c>
      <c r="H84" s="1102">
        <f t="shared" si="5"/>
        <v>128</v>
      </c>
    </row>
    <row r="85" spans="1:8" ht="14.25" customHeight="1">
      <c r="A85" s="453"/>
      <c r="B85" s="1146" t="s">
        <v>28836</v>
      </c>
      <c r="C85" s="449" t="s">
        <v>28837</v>
      </c>
      <c r="D85" s="1127" t="s">
        <v>4532</v>
      </c>
      <c r="E85" s="1128">
        <v>1</v>
      </c>
      <c r="F85" s="1129"/>
      <c r="G85" s="1101">
        <v>828</v>
      </c>
      <c r="H85" s="1102">
        <f t="shared" si="5"/>
        <v>828</v>
      </c>
    </row>
    <row r="86" spans="1:8" ht="14.25" customHeight="1">
      <c r="A86" s="453"/>
      <c r="B86" s="1146" t="s">
        <v>28838</v>
      </c>
      <c r="C86" s="449" t="s">
        <v>28839</v>
      </c>
      <c r="D86" s="1127" t="s">
        <v>4532</v>
      </c>
      <c r="E86" s="1128">
        <v>1</v>
      </c>
      <c r="F86" s="1129"/>
      <c r="G86" s="1101">
        <v>2861</v>
      </c>
      <c r="H86" s="1102">
        <f t="shared" si="5"/>
        <v>2861</v>
      </c>
    </row>
    <row r="87" spans="1:8" ht="14.25" customHeight="1">
      <c r="A87" s="453"/>
      <c r="B87" s="1146" t="s">
        <v>28840</v>
      </c>
      <c r="C87" s="449" t="s">
        <v>28841</v>
      </c>
      <c r="D87" s="1127" t="s">
        <v>4532</v>
      </c>
      <c r="E87" s="1128">
        <v>1</v>
      </c>
      <c r="F87" s="1129"/>
      <c r="G87" s="1101">
        <v>3719</v>
      </c>
      <c r="H87" s="1102">
        <f t="shared" si="5"/>
        <v>3719</v>
      </c>
    </row>
    <row r="88" spans="1:8" ht="14.25" customHeight="1">
      <c r="A88" s="453"/>
      <c r="B88" s="1146" t="s">
        <v>28842</v>
      </c>
      <c r="C88" s="449" t="s">
        <v>28843</v>
      </c>
      <c r="D88" s="1127" t="s">
        <v>1112</v>
      </c>
      <c r="E88" s="1128">
        <v>1</v>
      </c>
      <c r="F88" s="1129"/>
      <c r="G88" s="1101">
        <v>3900</v>
      </c>
      <c r="H88" s="1102">
        <f t="shared" si="5"/>
        <v>3900</v>
      </c>
    </row>
    <row r="89" spans="1:8" ht="14.25" customHeight="1">
      <c r="A89" s="453"/>
      <c r="B89" s="1147"/>
      <c r="C89" s="453"/>
      <c r="D89" s="453"/>
      <c r="E89" s="457"/>
      <c r="F89" s="453"/>
      <c r="G89" s="1101"/>
      <c r="H89" s="453"/>
    </row>
    <row r="90" spans="1:8" ht="14.25" customHeight="1">
      <c r="A90" s="453"/>
      <c r="B90" s="1146" t="s">
        <v>28844</v>
      </c>
      <c r="C90" s="1130" t="s">
        <v>28845</v>
      </c>
      <c r="D90" s="1126" t="s">
        <v>1157</v>
      </c>
      <c r="E90" s="1126">
        <v>1</v>
      </c>
      <c r="F90" s="1130"/>
      <c r="G90" s="1101">
        <v>916.67</v>
      </c>
      <c r="H90" s="1102">
        <f t="shared" ref="H90:H93" si="6">G90-G90*$I$1</f>
        <v>916.67</v>
      </c>
    </row>
    <row r="91" spans="1:8" ht="14.25" customHeight="1">
      <c r="A91" s="453"/>
      <c r="B91" s="1146" t="s">
        <v>28846</v>
      </c>
      <c r="C91" s="1130" t="s">
        <v>28847</v>
      </c>
      <c r="D91" s="1126" t="s">
        <v>1157</v>
      </c>
      <c r="E91" s="1126">
        <v>1</v>
      </c>
      <c r="F91" s="1130"/>
      <c r="G91" s="1101">
        <v>1284</v>
      </c>
      <c r="H91" s="1102">
        <f t="shared" si="6"/>
        <v>1284</v>
      </c>
    </row>
    <row r="92" spans="1:8" ht="14.25" customHeight="1">
      <c r="A92" s="453"/>
      <c r="B92" s="1146" t="s">
        <v>28848</v>
      </c>
      <c r="C92" s="1130" t="s">
        <v>28849</v>
      </c>
      <c r="D92" s="1126" t="s">
        <v>1157</v>
      </c>
      <c r="E92" s="1126">
        <v>1</v>
      </c>
      <c r="F92" s="1130"/>
      <c r="G92" s="1101">
        <v>1643</v>
      </c>
      <c r="H92" s="1102">
        <f t="shared" si="6"/>
        <v>1643</v>
      </c>
    </row>
    <row r="93" spans="1:8" ht="14.25" customHeight="1">
      <c r="A93" s="453"/>
      <c r="B93" s="1146" t="s">
        <v>28850</v>
      </c>
      <c r="C93" s="1130" t="s">
        <v>28851</v>
      </c>
      <c r="D93" s="1126" t="s">
        <v>1157</v>
      </c>
      <c r="E93" s="1126">
        <v>1</v>
      </c>
      <c r="F93" s="1130"/>
      <c r="G93" s="1101">
        <v>2490</v>
      </c>
      <c r="H93" s="1102">
        <f t="shared" si="6"/>
        <v>2490</v>
      </c>
    </row>
    <row r="94" spans="1:8" ht="14.25" customHeight="1">
      <c r="A94" s="453"/>
      <c r="B94" s="1147"/>
      <c r="C94" s="1131"/>
      <c r="D94" s="1132"/>
      <c r="E94" s="1128"/>
      <c r="F94" s="1129"/>
      <c r="G94" s="1101"/>
      <c r="H94" s="453"/>
    </row>
    <row r="95" spans="1:8" ht="14.25" customHeight="1">
      <c r="A95" s="453"/>
      <c r="B95" s="1146" t="s">
        <v>28852</v>
      </c>
      <c r="C95" s="449" t="s">
        <v>28853</v>
      </c>
      <c r="D95" s="1127" t="s">
        <v>1112</v>
      </c>
      <c r="E95" s="1128">
        <v>1</v>
      </c>
      <c r="F95" s="1129"/>
      <c r="G95" s="1101">
        <v>1233.6300000000001</v>
      </c>
      <c r="H95" s="1102">
        <f t="shared" ref="H95:H115" si="7">G95-G95*$I$1</f>
        <v>1233.6300000000001</v>
      </c>
    </row>
    <row r="96" spans="1:8" ht="14.25" customHeight="1">
      <c r="A96" s="453"/>
      <c r="B96" s="1146" t="s">
        <v>28854</v>
      </c>
      <c r="C96" s="449" t="s">
        <v>28855</v>
      </c>
      <c r="D96" s="1127" t="s">
        <v>1112</v>
      </c>
      <c r="E96" s="1128">
        <v>1</v>
      </c>
      <c r="F96" s="1129"/>
      <c r="G96" s="1101">
        <v>1233.6300000000001</v>
      </c>
      <c r="H96" s="1102">
        <f t="shared" si="7"/>
        <v>1233.6300000000001</v>
      </c>
    </row>
    <row r="97" spans="1:8" ht="14.25" customHeight="1">
      <c r="A97" s="453"/>
      <c r="B97" s="1146" t="s">
        <v>28856</v>
      </c>
      <c r="C97" s="449" t="s">
        <v>28857</v>
      </c>
      <c r="D97" s="1127" t="s">
        <v>1112</v>
      </c>
      <c r="E97" s="1128">
        <v>1</v>
      </c>
      <c r="F97" s="1129"/>
      <c r="G97" s="1101">
        <v>1233.6300000000001</v>
      </c>
      <c r="H97" s="1102">
        <f t="shared" si="7"/>
        <v>1233.6300000000001</v>
      </c>
    </row>
    <row r="98" spans="1:8" ht="14.25" customHeight="1">
      <c r="A98" s="453"/>
      <c r="B98" s="1146" t="s">
        <v>28858</v>
      </c>
      <c r="C98" s="449" t="s">
        <v>28859</v>
      </c>
      <c r="D98" s="1127" t="s">
        <v>1112</v>
      </c>
      <c r="E98" s="1128">
        <v>1</v>
      </c>
      <c r="F98" s="1129"/>
      <c r="G98" s="1101">
        <v>1233.6300000000001</v>
      </c>
      <c r="H98" s="1102">
        <f t="shared" si="7"/>
        <v>1233.6300000000001</v>
      </c>
    </row>
    <row r="99" spans="1:8" ht="31.5" customHeight="1">
      <c r="A99" s="453"/>
      <c r="B99" s="1146" t="s">
        <v>28860</v>
      </c>
      <c r="C99" s="815" t="s">
        <v>28861</v>
      </c>
      <c r="D99" s="1127" t="s">
        <v>1112</v>
      </c>
      <c r="E99" s="1128">
        <v>1</v>
      </c>
      <c r="F99" s="1129"/>
      <c r="G99" s="1101">
        <v>1531.8</v>
      </c>
      <c r="H99" s="1102">
        <f t="shared" si="7"/>
        <v>1531.8</v>
      </c>
    </row>
    <row r="100" spans="1:8" ht="32.25" customHeight="1">
      <c r="A100" s="453"/>
      <c r="B100" s="1146" t="s">
        <v>28862</v>
      </c>
      <c r="C100" s="815" t="s">
        <v>28863</v>
      </c>
      <c r="D100" s="1127" t="s">
        <v>1112</v>
      </c>
      <c r="E100" s="1128">
        <v>1</v>
      </c>
      <c r="F100" s="1129"/>
      <c r="G100" s="1101">
        <v>1531.8</v>
      </c>
      <c r="H100" s="1102">
        <f t="shared" si="7"/>
        <v>1531.8</v>
      </c>
    </row>
    <row r="101" spans="1:8" ht="31.5" customHeight="1">
      <c r="A101" s="453"/>
      <c r="B101" s="1146" t="s">
        <v>28864</v>
      </c>
      <c r="C101" s="815" t="s">
        <v>28865</v>
      </c>
      <c r="D101" s="1127" t="s">
        <v>1112</v>
      </c>
      <c r="E101" s="1128">
        <v>1</v>
      </c>
      <c r="F101" s="1129"/>
      <c r="G101" s="1101">
        <v>1531.8</v>
      </c>
      <c r="H101" s="1102">
        <f t="shared" si="7"/>
        <v>1531.8</v>
      </c>
    </row>
    <row r="102" spans="1:8" ht="39" customHeight="1">
      <c r="A102" s="1139"/>
      <c r="B102" s="1148" t="s">
        <v>28866</v>
      </c>
      <c r="C102" s="1150" t="s">
        <v>28867</v>
      </c>
      <c r="D102" s="1140" t="s">
        <v>1112</v>
      </c>
      <c r="E102" s="1141">
        <v>1</v>
      </c>
      <c r="F102" s="1142"/>
      <c r="G102" s="1143">
        <v>1531.8</v>
      </c>
      <c r="H102" s="1144">
        <f t="shared" si="7"/>
        <v>1531.8</v>
      </c>
    </row>
    <row r="103" spans="1:8" ht="14.25" customHeight="1">
      <c r="A103" s="453"/>
      <c r="B103" s="1116" t="s">
        <v>28868</v>
      </c>
      <c r="C103" s="453"/>
      <c r="D103" s="457"/>
      <c r="E103" s="457"/>
      <c r="F103" s="457"/>
      <c r="G103" s="453"/>
      <c r="H103" s="453"/>
    </row>
    <row r="104" spans="1:8" ht="14.25" customHeight="1">
      <c r="A104" s="453"/>
      <c r="B104" s="1149" t="s">
        <v>28869</v>
      </c>
      <c r="C104" s="740" t="s">
        <v>28870</v>
      </c>
      <c r="D104" s="1124" t="s">
        <v>1112</v>
      </c>
      <c r="E104" s="1125">
        <v>25</v>
      </c>
      <c r="F104" s="457"/>
      <c r="G104" s="1101">
        <v>16.45</v>
      </c>
      <c r="H104" s="1144">
        <f t="shared" si="7"/>
        <v>16.45</v>
      </c>
    </row>
    <row r="105" spans="1:8" ht="14.25" customHeight="1">
      <c r="A105" s="453"/>
      <c r="B105" s="1149" t="s">
        <v>28871</v>
      </c>
      <c r="C105" s="740" t="s">
        <v>28872</v>
      </c>
      <c r="D105" s="1124" t="s">
        <v>4532</v>
      </c>
      <c r="E105" s="1125">
        <v>1</v>
      </c>
      <c r="F105" s="1153"/>
      <c r="G105" s="1143">
        <v>7003.75</v>
      </c>
      <c r="H105" s="1144">
        <f t="shared" si="7"/>
        <v>7003.75</v>
      </c>
    </row>
    <row r="106" spans="1:8" ht="14.25" customHeight="1">
      <c r="A106" s="453"/>
      <c r="B106" s="1116" t="s">
        <v>28873</v>
      </c>
      <c r="C106" s="453"/>
      <c r="D106" s="453"/>
      <c r="E106" s="788"/>
      <c r="F106" s="457"/>
      <c r="G106" s="1101"/>
      <c r="H106" s="453"/>
    </row>
    <row r="107" spans="1:8" ht="14.25" customHeight="1">
      <c r="A107" s="453"/>
      <c r="B107" s="1149" t="s">
        <v>28874</v>
      </c>
      <c r="C107" s="740" t="s">
        <v>28875</v>
      </c>
      <c r="D107" s="1124" t="s">
        <v>1112</v>
      </c>
      <c r="E107" s="1152">
        <v>1000</v>
      </c>
      <c r="F107" s="1151">
        <v>0.06</v>
      </c>
      <c r="G107" s="1101">
        <f t="shared" ref="G107:G108" si="8">F107*$I$2</f>
        <v>0</v>
      </c>
      <c r="H107" s="1102">
        <f t="shared" ref="H107:H108" si="9">G107-G107*$I$1</f>
        <v>0</v>
      </c>
    </row>
    <row r="108" spans="1:8" ht="14.25" customHeight="1">
      <c r="A108" s="453"/>
      <c r="B108" s="1149" t="s">
        <v>28876</v>
      </c>
      <c r="C108" s="740" t="s">
        <v>28877</v>
      </c>
      <c r="D108" s="1124" t="s">
        <v>1112</v>
      </c>
      <c r="E108" s="1152">
        <v>1000</v>
      </c>
      <c r="F108" s="1151">
        <v>0.06</v>
      </c>
      <c r="G108" s="1101">
        <f t="shared" si="8"/>
        <v>0</v>
      </c>
      <c r="H108" s="1102">
        <f t="shared" si="9"/>
        <v>0</v>
      </c>
    </row>
    <row r="109" spans="1:8" ht="14.25" customHeight="1">
      <c r="A109" s="453"/>
      <c r="B109" s="1116" t="s">
        <v>28878</v>
      </c>
      <c r="C109" s="453"/>
      <c r="D109" s="453"/>
      <c r="E109" s="788"/>
      <c r="F109" s="457"/>
      <c r="G109" s="1101"/>
      <c r="H109" s="453"/>
    </row>
    <row r="110" spans="1:8" ht="14.25" customHeight="1">
      <c r="A110" s="453"/>
      <c r="B110" s="1149" t="s">
        <v>28879</v>
      </c>
      <c r="C110" s="820" t="s">
        <v>28880</v>
      </c>
      <c r="D110" s="819" t="s">
        <v>1112</v>
      </c>
      <c r="E110" s="821">
        <v>1</v>
      </c>
      <c r="F110" s="457"/>
      <c r="G110" s="1101">
        <v>2760</v>
      </c>
      <c r="H110" s="1102">
        <f t="shared" si="7"/>
        <v>2760</v>
      </c>
    </row>
    <row r="111" spans="1:8" ht="14.25" customHeight="1">
      <c r="A111" s="453"/>
      <c r="B111" s="1149" t="s">
        <v>28881</v>
      </c>
      <c r="C111" s="820" t="s">
        <v>28882</v>
      </c>
      <c r="D111" s="819" t="s">
        <v>1112</v>
      </c>
      <c r="E111" s="821">
        <v>1</v>
      </c>
      <c r="F111" s="457"/>
      <c r="G111" s="1101">
        <v>33.33</v>
      </c>
      <c r="H111" s="1102">
        <f t="shared" si="7"/>
        <v>33.33</v>
      </c>
    </row>
    <row r="112" spans="1:8" ht="14.25" customHeight="1">
      <c r="A112" s="453"/>
      <c r="B112" s="1116" t="s">
        <v>28883</v>
      </c>
      <c r="C112" s="453"/>
      <c r="D112" s="453"/>
      <c r="E112" s="788"/>
      <c r="F112" s="457"/>
      <c r="G112" s="1101"/>
      <c r="H112" s="453"/>
    </row>
    <row r="113" spans="1:8" ht="14.25" customHeight="1">
      <c r="A113" s="453"/>
      <c r="B113" s="1149">
        <v>1501057015</v>
      </c>
      <c r="C113" s="820" t="s">
        <v>28884</v>
      </c>
      <c r="D113" s="819" t="s">
        <v>1112</v>
      </c>
      <c r="E113" s="821">
        <v>100</v>
      </c>
      <c r="F113" s="457"/>
      <c r="G113" s="1101">
        <v>31</v>
      </c>
      <c r="H113" s="1102">
        <f t="shared" si="7"/>
        <v>31</v>
      </c>
    </row>
    <row r="114" spans="1:8" ht="14.25" customHeight="1">
      <c r="A114" s="453"/>
      <c r="B114" s="1149">
        <v>1501057040</v>
      </c>
      <c r="C114" s="820" t="s">
        <v>28885</v>
      </c>
      <c r="D114" s="819" t="s">
        <v>1112</v>
      </c>
      <c r="E114" s="821">
        <v>100</v>
      </c>
      <c r="F114" s="457"/>
      <c r="G114" s="1101">
        <v>31</v>
      </c>
      <c r="H114" s="1102">
        <f t="shared" si="7"/>
        <v>31</v>
      </c>
    </row>
    <row r="115" spans="1:8" ht="14.25" customHeight="1">
      <c r="A115" s="453"/>
      <c r="B115" s="1149">
        <v>1501059003</v>
      </c>
      <c r="C115" s="820" t="s">
        <v>28886</v>
      </c>
      <c r="D115" s="819" t="s">
        <v>1112</v>
      </c>
      <c r="E115" s="821">
        <v>100</v>
      </c>
      <c r="F115" s="457"/>
      <c r="G115" s="1101">
        <v>31</v>
      </c>
      <c r="H115" s="1102">
        <f t="shared" si="7"/>
        <v>31</v>
      </c>
    </row>
    <row r="117" spans="1:8" ht="14.25" customHeight="1">
      <c r="A117" s="1160"/>
      <c r="B117" s="1116" t="s">
        <v>28887</v>
      </c>
      <c r="C117" s="1161"/>
      <c r="D117" s="1161"/>
      <c r="E117" s="1161"/>
      <c r="F117" s="1162"/>
      <c r="G117" s="1160"/>
      <c r="H117" s="1160"/>
    </row>
    <row r="118" spans="1:8" ht="14.25" customHeight="1">
      <c r="A118" s="1160"/>
      <c r="B118" s="1160" t="s">
        <v>28888</v>
      </c>
      <c r="C118" s="1160" t="s">
        <v>28889</v>
      </c>
      <c r="D118" s="1163" t="s">
        <v>1112</v>
      </c>
      <c r="E118" s="1164">
        <v>144</v>
      </c>
      <c r="F118" s="1166">
        <v>2.86</v>
      </c>
      <c r="G118" s="1096">
        <f t="shared" ref="G118:G122" si="10">F118*$I$2</f>
        <v>0</v>
      </c>
      <c r="H118" s="1097">
        <f t="shared" ref="H118:H122" si="11">G118-G118*$I$1</f>
        <v>0</v>
      </c>
    </row>
    <row r="119" spans="1:8" ht="14.25" customHeight="1">
      <c r="A119" s="1160"/>
      <c r="B119" s="1160" t="s">
        <v>28890</v>
      </c>
      <c r="C119" s="1160" t="s">
        <v>28891</v>
      </c>
      <c r="D119" s="1163" t="s">
        <v>1112</v>
      </c>
      <c r="E119" s="1164">
        <v>144</v>
      </c>
      <c r="F119" s="1166">
        <v>3.63</v>
      </c>
      <c r="G119" s="1096">
        <f t="shared" si="10"/>
        <v>0</v>
      </c>
      <c r="H119" s="1097">
        <f t="shared" si="11"/>
        <v>0</v>
      </c>
    </row>
    <row r="120" spans="1:8" ht="14.25" customHeight="1">
      <c r="A120" s="1160"/>
      <c r="B120" s="1160" t="s">
        <v>28892</v>
      </c>
      <c r="C120" s="1160" t="s">
        <v>28893</v>
      </c>
      <c r="D120" s="1163" t="s">
        <v>1112</v>
      </c>
      <c r="E120" s="1164">
        <v>144</v>
      </c>
      <c r="F120" s="1166">
        <v>4.3899999999999997</v>
      </c>
      <c r="G120" s="1096">
        <f t="shared" si="10"/>
        <v>0</v>
      </c>
      <c r="H120" s="1097">
        <f t="shared" si="11"/>
        <v>0</v>
      </c>
    </row>
    <row r="121" spans="1:8" ht="14.25" customHeight="1">
      <c r="A121" s="1160"/>
      <c r="B121" s="1154" t="s">
        <v>28894</v>
      </c>
      <c r="C121" s="1154" t="s">
        <v>28895</v>
      </c>
      <c r="D121" s="1163" t="s">
        <v>1112</v>
      </c>
      <c r="E121" s="1165">
        <v>10</v>
      </c>
      <c r="F121" s="1166">
        <v>7.3516666666666675</v>
      </c>
      <c r="G121" s="1096">
        <f t="shared" si="10"/>
        <v>0</v>
      </c>
      <c r="H121" s="1097">
        <f t="shared" si="11"/>
        <v>0</v>
      </c>
    </row>
    <row r="122" spans="1:8" ht="14.25" customHeight="1">
      <c r="A122" s="1160"/>
      <c r="B122" s="1154" t="s">
        <v>28896</v>
      </c>
      <c r="C122" s="1154" t="s">
        <v>28897</v>
      </c>
      <c r="D122" s="1163" t="s">
        <v>1112</v>
      </c>
      <c r="E122" s="1165">
        <v>1</v>
      </c>
      <c r="F122" s="1166">
        <v>3.5</v>
      </c>
      <c r="G122" s="1096">
        <f t="shared" si="10"/>
        <v>0</v>
      </c>
      <c r="H122" s="1097">
        <f t="shared" si="11"/>
        <v>0</v>
      </c>
    </row>
    <row r="123" spans="1:8" ht="14.25" customHeight="1">
      <c r="A123" s="1160"/>
      <c r="B123" s="1116" t="s">
        <v>28898</v>
      </c>
      <c r="C123" s="1167"/>
      <c r="D123" s="1167"/>
      <c r="E123" s="1167"/>
      <c r="F123" s="1167"/>
      <c r="G123" s="1160"/>
      <c r="H123" s="1160"/>
    </row>
    <row r="124" spans="1:8" ht="14.25" customHeight="1">
      <c r="A124" s="1160"/>
      <c r="B124" s="1155" t="s">
        <v>28899</v>
      </c>
      <c r="C124" s="1154" t="s">
        <v>28900</v>
      </c>
      <c r="D124" s="1163" t="s">
        <v>1112</v>
      </c>
      <c r="E124" s="1165">
        <v>36</v>
      </c>
      <c r="F124" s="1166">
        <v>15.13</v>
      </c>
      <c r="G124" s="1096">
        <f t="shared" ref="G124" si="12">F124*$I$2</f>
        <v>0</v>
      </c>
      <c r="H124" s="1097">
        <f t="shared" ref="H124" si="13">G124-G124*$I$1</f>
        <v>0</v>
      </c>
    </row>
    <row r="125" spans="1:8" ht="14.25" customHeight="1">
      <c r="A125" s="1160"/>
      <c r="B125" s="1941" t="s">
        <v>28883</v>
      </c>
      <c r="C125" s="2647"/>
      <c r="D125" s="1159"/>
      <c r="E125" s="1159"/>
      <c r="F125" s="1159"/>
      <c r="G125" s="1160"/>
      <c r="H125" s="1160"/>
    </row>
    <row r="126" spans="1:8" ht="14.25" customHeight="1">
      <c r="A126" s="1160"/>
      <c r="B126" s="1156" t="s">
        <v>28901</v>
      </c>
      <c r="C126" s="1154" t="s">
        <v>28902</v>
      </c>
      <c r="D126" s="1163" t="s">
        <v>1112</v>
      </c>
      <c r="E126" s="1165">
        <v>1</v>
      </c>
      <c r="F126" s="1166">
        <v>10.69</v>
      </c>
      <c r="G126" s="1096">
        <f t="shared" ref="G126" si="14">F126*$I$2</f>
        <v>0</v>
      </c>
      <c r="H126" s="1097">
        <f t="shared" ref="H126" si="15">G126-G126*$I$1</f>
        <v>0</v>
      </c>
    </row>
    <row r="127" spans="1:8" ht="14.25" customHeight="1">
      <c r="A127" s="1160"/>
      <c r="B127" s="1116" t="s">
        <v>28903</v>
      </c>
      <c r="C127" s="1167"/>
      <c r="D127" s="1167"/>
      <c r="E127" s="1167"/>
      <c r="F127" s="1167"/>
      <c r="G127" s="1160"/>
      <c r="H127" s="1160"/>
    </row>
    <row r="128" spans="1:8" ht="14.25" customHeight="1">
      <c r="A128" s="1160"/>
      <c r="B128" s="1154" t="s">
        <v>28904</v>
      </c>
      <c r="C128" s="1154" t="s">
        <v>28905</v>
      </c>
      <c r="D128" s="1163" t="s">
        <v>1112</v>
      </c>
      <c r="E128" s="1165">
        <v>1</v>
      </c>
      <c r="F128" s="1166">
        <v>17.36</v>
      </c>
      <c r="G128" s="1096">
        <f t="shared" ref="G128" si="16">F128*$I$2</f>
        <v>0</v>
      </c>
      <c r="H128" s="1097">
        <f t="shared" ref="H128" si="17">G128-G128*$I$1</f>
        <v>0</v>
      </c>
    </row>
    <row r="129" spans="1:8" ht="14.25" customHeight="1">
      <c r="A129" s="1160"/>
      <c r="B129" s="1116" t="s">
        <v>28906</v>
      </c>
      <c r="C129" s="1167"/>
      <c r="D129" s="1167"/>
      <c r="E129" s="1167"/>
      <c r="F129" s="1167"/>
      <c r="G129" s="1160"/>
      <c r="H129" s="1160"/>
    </row>
    <row r="130" spans="1:8" ht="14.25" customHeight="1">
      <c r="A130" s="1160"/>
      <c r="B130" s="1154" t="s">
        <v>28907</v>
      </c>
      <c r="C130" s="1154" t="s">
        <v>28908</v>
      </c>
      <c r="D130" s="1163" t="s">
        <v>1112</v>
      </c>
      <c r="E130" s="1165">
        <v>20</v>
      </c>
      <c r="F130" s="1166">
        <v>2.3374999999999999</v>
      </c>
      <c r="G130" s="1096">
        <f t="shared" ref="G130:G133" si="18">F130*$I$2</f>
        <v>0</v>
      </c>
      <c r="H130" s="1097">
        <f t="shared" ref="H130:H133" si="19">G130-G130*$I$1</f>
        <v>0</v>
      </c>
    </row>
    <row r="131" spans="1:8" ht="14.25" customHeight="1">
      <c r="A131" s="1160"/>
      <c r="B131" s="1154" t="s">
        <v>28909</v>
      </c>
      <c r="C131" s="1154" t="s">
        <v>28910</v>
      </c>
      <c r="D131" s="1163" t="s">
        <v>1112</v>
      </c>
      <c r="E131" s="1165">
        <v>20</v>
      </c>
      <c r="F131" s="1166">
        <v>2.9150000000000005</v>
      </c>
      <c r="G131" s="1096">
        <f t="shared" si="18"/>
        <v>0</v>
      </c>
      <c r="H131" s="1097">
        <f t="shared" si="19"/>
        <v>0</v>
      </c>
    </row>
    <row r="132" spans="1:8" ht="14.25" customHeight="1">
      <c r="A132" s="1160"/>
      <c r="B132" s="1154" t="s">
        <v>28911</v>
      </c>
      <c r="C132" s="1154" t="s">
        <v>28912</v>
      </c>
      <c r="D132" s="1163" t="s">
        <v>1112</v>
      </c>
      <c r="E132" s="1165">
        <v>10</v>
      </c>
      <c r="F132" s="1166">
        <v>3.4833333333333334</v>
      </c>
      <c r="G132" s="1096">
        <f t="shared" si="18"/>
        <v>0</v>
      </c>
      <c r="H132" s="1097">
        <f t="shared" si="19"/>
        <v>0</v>
      </c>
    </row>
    <row r="133" spans="1:8" ht="14.25" customHeight="1">
      <c r="A133" s="1160"/>
      <c r="B133" s="1154" t="s">
        <v>28913</v>
      </c>
      <c r="C133" s="1154" t="s">
        <v>28914</v>
      </c>
      <c r="D133" s="1163" t="s">
        <v>1112</v>
      </c>
      <c r="E133" s="1165">
        <v>10</v>
      </c>
      <c r="F133" s="1166">
        <v>4.8583333333333334</v>
      </c>
      <c r="G133" s="1096">
        <f t="shared" si="18"/>
        <v>0</v>
      </c>
      <c r="H133" s="1097">
        <f t="shared" si="19"/>
        <v>0</v>
      </c>
    </row>
    <row r="134" spans="1:8" ht="14.25" customHeight="1">
      <c r="A134" s="1160"/>
      <c r="B134" s="1116" t="s">
        <v>28915</v>
      </c>
      <c r="C134" s="1159"/>
      <c r="D134" s="1159"/>
      <c r="E134" s="1159"/>
      <c r="F134" s="1159"/>
      <c r="G134" s="1160"/>
      <c r="H134" s="1160"/>
    </row>
    <row r="135" spans="1:8" ht="14.25" customHeight="1">
      <c r="A135" s="1160"/>
      <c r="B135" s="1154" t="s">
        <v>28916</v>
      </c>
      <c r="C135" s="1154" t="s">
        <v>28917</v>
      </c>
      <c r="D135" s="1163" t="s">
        <v>1112</v>
      </c>
      <c r="E135" s="1165">
        <v>10</v>
      </c>
      <c r="F135" s="1166">
        <v>2.83</v>
      </c>
      <c r="G135" s="1096">
        <f t="shared" ref="G135:G142" si="20">F135*$I$2</f>
        <v>0</v>
      </c>
      <c r="H135" s="1097">
        <f t="shared" ref="H135:H142" si="21">G135-G135*$I$1</f>
        <v>0</v>
      </c>
    </row>
    <row r="136" spans="1:8" ht="14.25" customHeight="1">
      <c r="A136" s="1160"/>
      <c r="B136" s="1154" t="s">
        <v>28918</v>
      </c>
      <c r="C136" s="1154" t="s">
        <v>28919</v>
      </c>
      <c r="D136" s="1163" t="s">
        <v>1112</v>
      </c>
      <c r="E136" s="1165">
        <v>10</v>
      </c>
      <c r="F136" s="1166">
        <v>3.52</v>
      </c>
      <c r="G136" s="1096">
        <f t="shared" si="20"/>
        <v>0</v>
      </c>
      <c r="H136" s="1097">
        <f t="shared" si="21"/>
        <v>0</v>
      </c>
    </row>
    <row r="137" spans="1:8" ht="14.25" customHeight="1">
      <c r="A137" s="1160"/>
      <c r="B137" s="1154" t="s">
        <v>28920</v>
      </c>
      <c r="C137" s="1154" t="s">
        <v>28921</v>
      </c>
      <c r="D137" s="1163" t="s">
        <v>1112</v>
      </c>
      <c r="E137" s="1165">
        <v>10</v>
      </c>
      <c r="F137" s="1166">
        <v>4.25</v>
      </c>
      <c r="G137" s="1096">
        <f t="shared" si="20"/>
        <v>0</v>
      </c>
      <c r="H137" s="1097">
        <f t="shared" si="21"/>
        <v>0</v>
      </c>
    </row>
    <row r="138" spans="1:8" ht="14.25" customHeight="1">
      <c r="A138" s="1160"/>
      <c r="B138" s="1154" t="s">
        <v>28922</v>
      </c>
      <c r="C138" s="1154" t="s">
        <v>28923</v>
      </c>
      <c r="D138" s="1163" t="s">
        <v>1112</v>
      </c>
      <c r="E138" s="1165">
        <v>10</v>
      </c>
      <c r="F138" s="1166">
        <v>5.86</v>
      </c>
      <c r="G138" s="1096">
        <f t="shared" si="20"/>
        <v>0</v>
      </c>
      <c r="H138" s="1097">
        <f t="shared" si="21"/>
        <v>0</v>
      </c>
    </row>
    <row r="139" spans="1:8" ht="14.25" customHeight="1">
      <c r="A139" s="1160"/>
      <c r="B139" s="1154" t="s">
        <v>28924</v>
      </c>
      <c r="C139" s="1154" t="s">
        <v>28925</v>
      </c>
      <c r="D139" s="1163" t="s">
        <v>1112</v>
      </c>
      <c r="E139" s="1165">
        <v>10</v>
      </c>
      <c r="F139" s="1166">
        <v>3.75</v>
      </c>
      <c r="G139" s="1096">
        <f t="shared" si="20"/>
        <v>0</v>
      </c>
      <c r="H139" s="1097">
        <f t="shared" si="21"/>
        <v>0</v>
      </c>
    </row>
    <row r="140" spans="1:8" ht="14.25" customHeight="1">
      <c r="A140" s="1160"/>
      <c r="B140" s="1154" t="s">
        <v>28926</v>
      </c>
      <c r="C140" s="1154" t="s">
        <v>28910</v>
      </c>
      <c r="D140" s="1163" t="s">
        <v>1112</v>
      </c>
      <c r="E140" s="1165">
        <v>10</v>
      </c>
      <c r="F140" s="1166">
        <v>5.0199999999999996</v>
      </c>
      <c r="G140" s="1096">
        <f t="shared" si="20"/>
        <v>0</v>
      </c>
      <c r="H140" s="1097">
        <f t="shared" si="21"/>
        <v>0</v>
      </c>
    </row>
    <row r="141" spans="1:8" ht="14.25" customHeight="1">
      <c r="A141" s="1160"/>
      <c r="B141" s="1154" t="s">
        <v>28927</v>
      </c>
      <c r="C141" s="1154" t="s">
        <v>28912</v>
      </c>
      <c r="D141" s="1163" t="s">
        <v>1112</v>
      </c>
      <c r="E141" s="1165">
        <v>10</v>
      </c>
      <c r="F141" s="1166">
        <v>6.25</v>
      </c>
      <c r="G141" s="1096">
        <f t="shared" si="20"/>
        <v>0</v>
      </c>
      <c r="H141" s="1097">
        <f t="shared" si="21"/>
        <v>0</v>
      </c>
    </row>
    <row r="142" spans="1:8" ht="14.25" customHeight="1">
      <c r="A142" s="1160"/>
      <c r="B142" s="1154" t="s">
        <v>28928</v>
      </c>
      <c r="C142" s="1154" t="s">
        <v>28929</v>
      </c>
      <c r="D142" s="1163" t="s">
        <v>1112</v>
      </c>
      <c r="E142" s="1165">
        <v>10</v>
      </c>
      <c r="F142" s="1166">
        <v>9.2200000000000006</v>
      </c>
      <c r="G142" s="1096">
        <f t="shared" si="20"/>
        <v>0</v>
      </c>
      <c r="H142" s="1097">
        <f t="shared" si="21"/>
        <v>0</v>
      </c>
    </row>
    <row r="143" spans="1:8" ht="14.25" customHeight="1">
      <c r="A143" s="1160"/>
      <c r="B143" s="1116" t="s">
        <v>28930</v>
      </c>
      <c r="C143" s="1159"/>
      <c r="D143" s="1159"/>
      <c r="E143" s="1159"/>
      <c r="F143" s="1159"/>
      <c r="G143" s="1160"/>
      <c r="H143" s="1160"/>
    </row>
    <row r="144" spans="1:8" ht="14.25" customHeight="1">
      <c r="A144" s="1160"/>
      <c r="B144" s="1154" t="s">
        <v>28931</v>
      </c>
      <c r="C144" s="1154" t="s">
        <v>28917</v>
      </c>
      <c r="D144" s="1163" t="s">
        <v>1112</v>
      </c>
      <c r="E144" s="1165">
        <v>10</v>
      </c>
      <c r="F144" s="1166">
        <v>2.5758333333333336</v>
      </c>
      <c r="G144" s="1096">
        <f t="shared" ref="G144:G151" si="22">F144*$I$2</f>
        <v>0</v>
      </c>
      <c r="H144" s="1097">
        <f t="shared" ref="H144:H151" si="23">G144-G144*$I$1</f>
        <v>0</v>
      </c>
    </row>
    <row r="145" spans="1:8" ht="14.25" customHeight="1">
      <c r="A145" s="1160"/>
      <c r="B145" s="1154" t="s">
        <v>28932</v>
      </c>
      <c r="C145" s="1154" t="s">
        <v>28933</v>
      </c>
      <c r="D145" s="1163" t="s">
        <v>1112</v>
      </c>
      <c r="E145" s="1165">
        <v>50</v>
      </c>
      <c r="F145" s="1166">
        <v>8.2316666666666674</v>
      </c>
      <c r="G145" s="1096">
        <f t="shared" si="22"/>
        <v>0</v>
      </c>
      <c r="H145" s="1097">
        <f t="shared" si="23"/>
        <v>0</v>
      </c>
    </row>
    <row r="146" spans="1:8" ht="14.25" customHeight="1">
      <c r="A146" s="1160"/>
      <c r="B146" s="1154" t="s">
        <v>28934</v>
      </c>
      <c r="C146" s="1154" t="s">
        <v>28935</v>
      </c>
      <c r="D146" s="1163" t="s">
        <v>1112</v>
      </c>
      <c r="E146" s="1165">
        <v>10</v>
      </c>
      <c r="F146" s="1166">
        <v>4.9800000000000004</v>
      </c>
      <c r="G146" s="1096">
        <f t="shared" si="22"/>
        <v>0</v>
      </c>
      <c r="H146" s="1097">
        <f t="shared" si="23"/>
        <v>0</v>
      </c>
    </row>
    <row r="147" spans="1:8" ht="14.25" customHeight="1">
      <c r="A147" s="1160"/>
      <c r="B147" s="1154" t="s">
        <v>28936</v>
      </c>
      <c r="C147" s="1154" t="s">
        <v>28919</v>
      </c>
      <c r="D147" s="1163" t="s">
        <v>1112</v>
      </c>
      <c r="E147" s="1165">
        <v>10</v>
      </c>
      <c r="F147" s="1166">
        <v>3.1991666666666672</v>
      </c>
      <c r="G147" s="1096">
        <f t="shared" si="22"/>
        <v>0</v>
      </c>
      <c r="H147" s="1097">
        <f t="shared" si="23"/>
        <v>0</v>
      </c>
    </row>
    <row r="148" spans="1:8" ht="14.25" customHeight="1">
      <c r="A148" s="1160"/>
      <c r="B148" s="1154" t="s">
        <v>28937</v>
      </c>
      <c r="C148" s="1154" t="s">
        <v>28938</v>
      </c>
      <c r="D148" s="1163" t="s">
        <v>1112</v>
      </c>
      <c r="E148" s="1165">
        <v>33</v>
      </c>
      <c r="F148" s="1166">
        <v>12.310833333333335</v>
      </c>
      <c r="G148" s="1096">
        <f t="shared" si="22"/>
        <v>0</v>
      </c>
      <c r="H148" s="1097">
        <f t="shared" si="23"/>
        <v>0</v>
      </c>
    </row>
    <row r="149" spans="1:8" ht="14.25" customHeight="1">
      <c r="A149" s="1160"/>
      <c r="B149" s="1154" t="s">
        <v>28939</v>
      </c>
      <c r="C149" s="1154" t="s">
        <v>28940</v>
      </c>
      <c r="D149" s="1163" t="s">
        <v>1112</v>
      </c>
      <c r="E149" s="1165">
        <v>10</v>
      </c>
      <c r="F149" s="1166">
        <v>5.1150000000000002</v>
      </c>
      <c r="G149" s="1096">
        <f t="shared" si="22"/>
        <v>0</v>
      </c>
      <c r="H149" s="1097">
        <f t="shared" si="23"/>
        <v>0</v>
      </c>
    </row>
    <row r="150" spans="1:8" ht="14.25" customHeight="1">
      <c r="A150" s="1160"/>
      <c r="B150" s="1154" t="s">
        <v>28941</v>
      </c>
      <c r="C150" s="1154" t="s">
        <v>28942</v>
      </c>
      <c r="D150" s="1163" t="s">
        <v>1112</v>
      </c>
      <c r="E150" s="1165">
        <v>10</v>
      </c>
      <c r="F150" s="1166">
        <v>3.8591666666666669</v>
      </c>
      <c r="G150" s="1096">
        <f t="shared" si="22"/>
        <v>0</v>
      </c>
      <c r="H150" s="1097">
        <f t="shared" si="23"/>
        <v>0</v>
      </c>
    </row>
    <row r="151" spans="1:8" ht="14.25" customHeight="1">
      <c r="A151" s="1160"/>
      <c r="B151" s="1154" t="s">
        <v>28943</v>
      </c>
      <c r="C151" s="1154" t="s">
        <v>28923</v>
      </c>
      <c r="D151" s="1163" t="s">
        <v>1112</v>
      </c>
      <c r="E151" s="1165">
        <v>10</v>
      </c>
      <c r="F151" s="1166">
        <v>5.3258333333333336</v>
      </c>
      <c r="G151" s="1096">
        <f t="shared" si="22"/>
        <v>0</v>
      </c>
      <c r="H151" s="1097">
        <f t="shared" si="23"/>
        <v>0</v>
      </c>
    </row>
    <row r="152" spans="1:8" ht="14.25" customHeight="1">
      <c r="A152" s="1160"/>
      <c r="B152" s="1116" t="s">
        <v>28944</v>
      </c>
      <c r="C152" s="1167"/>
      <c r="D152" s="1167"/>
      <c r="E152" s="1167"/>
      <c r="F152" s="1167"/>
      <c r="G152" s="1160"/>
      <c r="H152" s="1160"/>
    </row>
    <row r="153" spans="1:8" ht="14.25" customHeight="1">
      <c r="A153" s="1160"/>
      <c r="B153" s="1154" t="s">
        <v>28945</v>
      </c>
      <c r="C153" s="1154" t="s">
        <v>28917</v>
      </c>
      <c r="D153" s="1163" t="s">
        <v>1112</v>
      </c>
      <c r="E153" s="1165">
        <v>10</v>
      </c>
      <c r="F153" s="1166">
        <v>2.8233333333333333</v>
      </c>
      <c r="G153" s="1096">
        <f t="shared" ref="G153:G160" si="24">F153*$I$2</f>
        <v>0</v>
      </c>
      <c r="H153" s="1097">
        <f t="shared" ref="H153:H160" si="25">G153-G153*$I$1</f>
        <v>0</v>
      </c>
    </row>
    <row r="154" spans="1:8" ht="14.25" customHeight="1">
      <c r="A154" s="1160"/>
      <c r="B154" s="1154" t="s">
        <v>28946</v>
      </c>
      <c r="C154" s="1154" t="s">
        <v>28947</v>
      </c>
      <c r="D154" s="1163" t="s">
        <v>1112</v>
      </c>
      <c r="E154" s="1165">
        <v>50</v>
      </c>
      <c r="F154" s="1166">
        <v>12.2925</v>
      </c>
      <c r="G154" s="1096">
        <f t="shared" si="24"/>
        <v>0</v>
      </c>
      <c r="H154" s="1097">
        <f t="shared" si="25"/>
        <v>0</v>
      </c>
    </row>
    <row r="155" spans="1:8" ht="14.25" customHeight="1">
      <c r="A155" s="1160"/>
      <c r="B155" s="1154" t="s">
        <v>28948</v>
      </c>
      <c r="C155" s="1154" t="s">
        <v>28935</v>
      </c>
      <c r="D155" s="1163" t="s">
        <v>1112</v>
      </c>
      <c r="E155" s="1165">
        <v>10</v>
      </c>
      <c r="F155" s="1166">
        <v>4.9800000000000004</v>
      </c>
      <c r="G155" s="1096">
        <f t="shared" si="24"/>
        <v>0</v>
      </c>
      <c r="H155" s="1097">
        <f t="shared" si="25"/>
        <v>0</v>
      </c>
    </row>
    <row r="156" spans="1:8" ht="14.25" customHeight="1">
      <c r="A156" s="1160"/>
      <c r="B156" s="1154" t="s">
        <v>28949</v>
      </c>
      <c r="C156" s="1154" t="s">
        <v>28950</v>
      </c>
      <c r="D156" s="1163" t="s">
        <v>1112</v>
      </c>
      <c r="E156" s="1165">
        <v>10</v>
      </c>
      <c r="F156" s="1166">
        <v>3.6116666666666668</v>
      </c>
      <c r="G156" s="1096">
        <f t="shared" si="24"/>
        <v>0</v>
      </c>
      <c r="H156" s="1097">
        <f t="shared" si="25"/>
        <v>0</v>
      </c>
    </row>
    <row r="157" spans="1:8" ht="14.25" customHeight="1">
      <c r="A157" s="1160"/>
      <c r="B157" s="1154" t="s">
        <v>28951</v>
      </c>
      <c r="C157" s="1154" t="s">
        <v>28952</v>
      </c>
      <c r="D157" s="1163" t="s">
        <v>1112</v>
      </c>
      <c r="E157" s="1165">
        <v>40</v>
      </c>
      <c r="F157" s="1166">
        <v>18.223333333333336</v>
      </c>
      <c r="G157" s="1096">
        <f t="shared" si="24"/>
        <v>0</v>
      </c>
      <c r="H157" s="1097">
        <f t="shared" si="25"/>
        <v>0</v>
      </c>
    </row>
    <row r="158" spans="1:8" ht="14.25" customHeight="1">
      <c r="A158" s="1160"/>
      <c r="B158" s="1154" t="s">
        <v>28953</v>
      </c>
      <c r="C158" s="1154" t="s">
        <v>28940</v>
      </c>
      <c r="D158" s="1163" t="s">
        <v>1112</v>
      </c>
      <c r="E158" s="1165">
        <v>10</v>
      </c>
      <c r="F158" s="1166">
        <v>6.35</v>
      </c>
      <c r="G158" s="1096">
        <f t="shared" si="24"/>
        <v>0</v>
      </c>
      <c r="H158" s="1097">
        <f t="shared" si="25"/>
        <v>0</v>
      </c>
    </row>
    <row r="159" spans="1:8" ht="14.25" customHeight="1">
      <c r="A159" s="1160"/>
      <c r="B159" s="1154" t="s">
        <v>28954</v>
      </c>
      <c r="C159" s="1154" t="s">
        <v>28921</v>
      </c>
      <c r="D159" s="1163" t="s">
        <v>1112</v>
      </c>
      <c r="E159" s="1165">
        <v>10</v>
      </c>
      <c r="F159" s="1166">
        <v>4.3725000000000005</v>
      </c>
      <c r="G159" s="1096">
        <f t="shared" si="24"/>
        <v>0</v>
      </c>
      <c r="H159" s="1097">
        <f t="shared" si="25"/>
        <v>0</v>
      </c>
    </row>
    <row r="160" spans="1:8" ht="14.25" customHeight="1">
      <c r="A160" s="1160"/>
      <c r="B160" s="1154" t="s">
        <v>28955</v>
      </c>
      <c r="C160" s="1154" t="s">
        <v>28956</v>
      </c>
      <c r="D160" s="1163" t="s">
        <v>1112</v>
      </c>
      <c r="E160" s="1165">
        <v>10</v>
      </c>
      <c r="F160" s="1166">
        <v>6.2150000000000007</v>
      </c>
      <c r="G160" s="1096">
        <f t="shared" si="24"/>
        <v>0</v>
      </c>
      <c r="H160" s="1097">
        <f t="shared" si="25"/>
        <v>0</v>
      </c>
    </row>
    <row r="161" spans="1:8" ht="14.25" customHeight="1">
      <c r="A161" s="1160"/>
      <c r="B161" s="1116" t="s">
        <v>28957</v>
      </c>
      <c r="C161" s="1159"/>
      <c r="D161" s="1159"/>
      <c r="E161" s="1159"/>
      <c r="F161" s="1159"/>
      <c r="G161" s="1160"/>
      <c r="H161" s="1160"/>
    </row>
    <row r="162" spans="1:8" ht="14.25" customHeight="1">
      <c r="A162" s="1160"/>
      <c r="B162" s="1154" t="s">
        <v>28958</v>
      </c>
      <c r="C162" s="1154" t="s">
        <v>28950</v>
      </c>
      <c r="D162" s="1163" t="s">
        <v>1112</v>
      </c>
      <c r="E162" s="1165">
        <v>10</v>
      </c>
      <c r="F162" s="1166">
        <v>7.5258333333333356</v>
      </c>
      <c r="G162" s="1096">
        <f t="shared" ref="G162" si="26">F162*$I$2</f>
        <v>0</v>
      </c>
      <c r="H162" s="1097">
        <f t="shared" ref="H162" si="27">G162-G162*$I$1</f>
        <v>0</v>
      </c>
    </row>
    <row r="163" spans="1:8" ht="14.25" customHeight="1">
      <c r="A163" s="1160"/>
      <c r="B163" s="1116" t="s">
        <v>28959</v>
      </c>
      <c r="C163" s="1159"/>
      <c r="D163" s="1159"/>
      <c r="E163" s="1159"/>
      <c r="F163" s="1159"/>
      <c r="G163" s="1160"/>
      <c r="H163" s="1160"/>
    </row>
    <row r="164" spans="1:8" ht="14.25" customHeight="1">
      <c r="A164" s="1160"/>
      <c r="B164" s="1154" t="s">
        <v>28960</v>
      </c>
      <c r="C164" s="1154" t="s">
        <v>28961</v>
      </c>
      <c r="D164" s="1163" t="s">
        <v>1112</v>
      </c>
      <c r="E164" s="1165">
        <v>10</v>
      </c>
      <c r="F164" s="1166">
        <v>4.79</v>
      </c>
      <c r="G164" s="1096">
        <f t="shared" ref="G164:G165" si="28">F164*$I$2</f>
        <v>0</v>
      </c>
      <c r="H164" s="1097">
        <f t="shared" ref="H164:H165" si="29">G164-G164*$I$1</f>
        <v>0</v>
      </c>
    </row>
    <row r="165" spans="1:8" ht="14.25" customHeight="1">
      <c r="A165" s="1160"/>
      <c r="B165" s="1154" t="s">
        <v>28962</v>
      </c>
      <c r="C165" s="1154" t="s">
        <v>28952</v>
      </c>
      <c r="D165" s="1163" t="s">
        <v>1112</v>
      </c>
      <c r="E165" s="1165">
        <v>10</v>
      </c>
      <c r="F165" s="1166">
        <v>6.66</v>
      </c>
      <c r="G165" s="1096">
        <f t="shared" si="28"/>
        <v>0</v>
      </c>
      <c r="H165" s="1097">
        <f t="shared" si="29"/>
        <v>0</v>
      </c>
    </row>
    <row r="166" spans="1:8" ht="14.25" customHeight="1">
      <c r="A166" s="1160"/>
      <c r="B166" s="1116" t="s">
        <v>28963</v>
      </c>
      <c r="C166" s="1167"/>
      <c r="D166" s="1167"/>
      <c r="E166" s="1167"/>
      <c r="F166" s="1167"/>
      <c r="G166" s="1160"/>
      <c r="H166" s="1160"/>
    </row>
    <row r="167" spans="1:8" ht="14.25" customHeight="1">
      <c r="A167" s="1160"/>
      <c r="B167" s="1154" t="s">
        <v>28964</v>
      </c>
      <c r="C167" s="1154" t="s">
        <v>28965</v>
      </c>
      <c r="D167" s="1163" t="s">
        <v>1112</v>
      </c>
      <c r="E167" s="1165">
        <v>1</v>
      </c>
      <c r="F167" s="1166">
        <v>6.2608333333333341</v>
      </c>
      <c r="G167" s="1096">
        <f t="shared" ref="G167:G168" si="30">F167*$I$2</f>
        <v>0</v>
      </c>
      <c r="H167" s="1097">
        <f t="shared" ref="H167:H168" si="31">G167-G167*$I$1</f>
        <v>0</v>
      </c>
    </row>
    <row r="168" spans="1:8" ht="14.25" customHeight="1">
      <c r="A168" s="1160"/>
      <c r="B168" s="1154" t="s">
        <v>28966</v>
      </c>
      <c r="C168" s="1154" t="s">
        <v>28967</v>
      </c>
      <c r="D168" s="1163" t="s">
        <v>1112</v>
      </c>
      <c r="E168" s="1165">
        <v>1</v>
      </c>
      <c r="F168" s="1166">
        <v>2.2000000000000002</v>
      </c>
      <c r="G168" s="1096">
        <f t="shared" si="30"/>
        <v>0</v>
      </c>
      <c r="H168" s="1097">
        <f t="shared" si="31"/>
        <v>0</v>
      </c>
    </row>
    <row r="169" spans="1:8" ht="14.25" customHeight="1">
      <c r="A169" s="1160"/>
      <c r="B169" s="1116" t="s">
        <v>28968</v>
      </c>
      <c r="C169" s="1168"/>
      <c r="D169" s="1169"/>
      <c r="E169" s="1168"/>
      <c r="F169" s="1168"/>
      <c r="G169" s="1160"/>
      <c r="H169" s="1160"/>
    </row>
    <row r="170" spans="1:8" ht="14.25" customHeight="1">
      <c r="A170" s="1160"/>
      <c r="B170" s="1157" t="s">
        <v>28969</v>
      </c>
      <c r="C170" s="1157" t="s">
        <v>28970</v>
      </c>
      <c r="D170" s="1170" t="s">
        <v>1112</v>
      </c>
      <c r="E170" s="1171">
        <v>10</v>
      </c>
      <c r="F170" s="1172">
        <v>3.4191666666666674</v>
      </c>
      <c r="G170" s="1096">
        <f t="shared" ref="G170" si="32">F170*$I$2</f>
        <v>0</v>
      </c>
      <c r="H170" s="1097">
        <f t="shared" ref="H170" si="33">G170-G170*$I$1</f>
        <v>0</v>
      </c>
    </row>
    <row r="171" spans="1:8" ht="14.25" customHeight="1">
      <c r="A171" s="1160"/>
      <c r="B171" s="1116" t="s">
        <v>28971</v>
      </c>
      <c r="C171" s="1167"/>
      <c r="D171" s="1167"/>
      <c r="E171" s="1167"/>
      <c r="F171" s="1167"/>
      <c r="G171" s="1160"/>
      <c r="H171" s="1160"/>
    </row>
    <row r="172" spans="1:8" ht="14.25" customHeight="1">
      <c r="A172" s="1160"/>
      <c r="B172" s="1158" t="s">
        <v>28972</v>
      </c>
      <c r="C172" s="1157" t="s">
        <v>28973</v>
      </c>
      <c r="D172" s="1170" t="s">
        <v>1112</v>
      </c>
      <c r="E172" s="1171">
        <v>50</v>
      </c>
      <c r="F172" s="1172">
        <v>7.4525000000000015</v>
      </c>
      <c r="G172" s="1096">
        <f t="shared" ref="G172" si="34">F172*$I$2</f>
        <v>0</v>
      </c>
      <c r="H172" s="1097">
        <f t="shared" ref="H172" si="35">G172-G172*$I$1</f>
        <v>0</v>
      </c>
    </row>
    <row r="173" spans="1:8" ht="14.25" customHeight="1">
      <c r="A173" s="1160"/>
      <c r="B173" s="1116" t="s">
        <v>28974</v>
      </c>
      <c r="C173" s="1159"/>
      <c r="D173" s="1159"/>
      <c r="E173" s="1159"/>
      <c r="F173" s="1159"/>
      <c r="G173" s="1160"/>
      <c r="H173" s="1160"/>
    </row>
    <row r="174" spans="1:8" ht="14.25" customHeight="1">
      <c r="A174" s="1160"/>
      <c r="B174" s="1157" t="s">
        <v>28975</v>
      </c>
      <c r="C174" s="1157" t="s">
        <v>28976</v>
      </c>
      <c r="D174" s="1170" t="s">
        <v>1112</v>
      </c>
      <c r="E174" s="1171">
        <v>10</v>
      </c>
      <c r="F174" s="1172">
        <v>13.346666666666668</v>
      </c>
      <c r="G174" s="1096">
        <f t="shared" ref="G174" si="36">F174*$I$2</f>
        <v>0</v>
      </c>
      <c r="H174" s="1097">
        <f t="shared" ref="H174" si="37">G174-G174*$I$1</f>
        <v>0</v>
      </c>
    </row>
    <row r="175" spans="1:8" ht="14.25" customHeight="1">
      <c r="A175" s="1160"/>
      <c r="B175" s="1116" t="s">
        <v>28977</v>
      </c>
      <c r="C175" s="1173"/>
      <c r="D175" s="1173"/>
      <c r="E175" s="1173"/>
      <c r="F175" s="1173"/>
      <c r="G175" s="1160"/>
      <c r="H175" s="1160"/>
    </row>
    <row r="176" spans="1:8" ht="14.25" customHeight="1">
      <c r="A176" s="1160"/>
      <c r="B176" s="1157" t="s">
        <v>28978</v>
      </c>
      <c r="C176" s="1157" t="s">
        <v>28976</v>
      </c>
      <c r="D176" s="1170" t="s">
        <v>1112</v>
      </c>
      <c r="E176" s="1171">
        <v>10</v>
      </c>
      <c r="F176" s="1172">
        <v>13.346666666666668</v>
      </c>
      <c r="G176" s="1096">
        <f t="shared" ref="G176" si="38">F176*$I$2</f>
        <v>0</v>
      </c>
      <c r="H176" s="1097">
        <f t="shared" ref="H176" si="39">G176-G176*$I$1</f>
        <v>0</v>
      </c>
    </row>
    <row r="177" spans="1:8" ht="14.25" customHeight="1">
      <c r="A177" s="1160"/>
      <c r="B177" s="1116" t="s">
        <v>28979</v>
      </c>
      <c r="C177" s="1159"/>
      <c r="D177" s="1159"/>
      <c r="E177" s="1159"/>
      <c r="F177" s="1159"/>
      <c r="G177" s="1160"/>
      <c r="H177" s="1160"/>
    </row>
    <row r="178" spans="1:8" ht="14.25" customHeight="1">
      <c r="A178" s="1160"/>
      <c r="B178" s="1157" t="s">
        <v>28980</v>
      </c>
      <c r="C178" s="1157" t="s">
        <v>28981</v>
      </c>
      <c r="D178" s="1170" t="s">
        <v>1112</v>
      </c>
      <c r="E178" s="1171">
        <v>48</v>
      </c>
      <c r="F178" s="1172">
        <v>9.6891666666666669</v>
      </c>
      <c r="G178" s="1096">
        <f t="shared" ref="G178" si="40">F178*$I$2</f>
        <v>0</v>
      </c>
      <c r="H178" s="1097">
        <f t="shared" ref="H178" si="41">G178-G178*$I$1</f>
        <v>0</v>
      </c>
    </row>
    <row r="179" spans="1:8" ht="14.25" customHeight="1">
      <c r="A179" s="1160"/>
      <c r="B179" s="1116" t="s">
        <v>28982</v>
      </c>
      <c r="C179" s="1161"/>
      <c r="D179" s="1161"/>
      <c r="E179" s="1161"/>
      <c r="F179" s="1161"/>
      <c r="G179" s="1160"/>
      <c r="H179" s="1160"/>
    </row>
    <row r="180" spans="1:8" ht="14.25" customHeight="1">
      <c r="A180" s="1160"/>
      <c r="B180" s="1157" t="s">
        <v>28983</v>
      </c>
      <c r="C180" s="1157" t="s">
        <v>28984</v>
      </c>
      <c r="D180" s="1170" t="s">
        <v>1112</v>
      </c>
      <c r="E180" s="1171">
        <v>48</v>
      </c>
      <c r="F180" s="1172">
        <v>2.1175000000000002</v>
      </c>
      <c r="G180" s="1096">
        <f t="shared" ref="G180" si="42">F180*$I$2</f>
        <v>0</v>
      </c>
      <c r="H180" s="1097">
        <f t="shared" ref="H180" si="43">G180-G180*$I$1</f>
        <v>0</v>
      </c>
    </row>
  </sheetData>
  <mergeCells count="4">
    <mergeCell ref="A1:B1"/>
    <mergeCell ref="A5:D5"/>
    <mergeCell ref="A7:H7"/>
    <mergeCell ref="B125:C125"/>
  </mergeCells>
  <hyperlinks>
    <hyperlink ref="A6" location="'Список программ'!R1C1" display="Список программ" xr:uid="{00000000-0004-0000-4200-000000000000}"/>
  </hyperlinks>
  <pageMargins left="0.7" right="0.7" top="0.75" bottom="0.75" header="0.51180555555555496" footer="0.51180555555555496"/>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92D050"/>
  </sheetPr>
  <dimension ref="A1:H201"/>
  <sheetViews>
    <sheetView zoomScale="90" zoomScaleNormal="90" workbookViewId="0">
      <pane ySplit="6" topLeftCell="A7" activePane="bottomLeft" state="frozen"/>
      <selection pane="bottomLeft" activeCell="F13" sqref="F13"/>
    </sheetView>
  </sheetViews>
  <sheetFormatPr defaultColWidth="9.25" defaultRowHeight="13.9"/>
  <cols>
    <col min="2" max="2" width="49.875" customWidth="1"/>
    <col min="3" max="3" width="5.625" customWidth="1"/>
    <col min="4" max="4" width="7.875" customWidth="1"/>
    <col min="5" max="5" width="12.25" customWidth="1"/>
    <col min="6" max="6" width="11.5" customWidth="1"/>
    <col min="7" max="7" width="10.75" customWidth="1"/>
    <col min="8" max="8" width="12.75" customWidth="1"/>
  </cols>
  <sheetData>
    <row r="1" spans="1:8" ht="15">
      <c r="A1" s="1735" t="s">
        <v>0</v>
      </c>
      <c r="B1" s="1735"/>
      <c r="C1" s="18"/>
      <c r="D1" s="25"/>
      <c r="E1" s="19"/>
      <c r="F1" s="14"/>
      <c r="G1" s="20" t="s">
        <v>105</v>
      </c>
      <c r="H1" s="21">
        <v>0</v>
      </c>
    </row>
    <row r="2" spans="1:8">
      <c r="A2" s="130" t="s">
        <v>1</v>
      </c>
      <c r="B2" s="72"/>
      <c r="C2" s="25"/>
      <c r="D2" s="25"/>
      <c r="E2" s="19"/>
      <c r="F2" s="14"/>
      <c r="G2" s="2102" t="s">
        <v>106</v>
      </c>
      <c r="H2" s="1553">
        <v>0</v>
      </c>
    </row>
    <row r="3" spans="1:8">
      <c r="A3" s="1736" t="s">
        <v>2</v>
      </c>
      <c r="B3" s="1736"/>
      <c r="C3" s="25"/>
      <c r="D3" s="25"/>
      <c r="E3" s="14"/>
      <c r="F3" s="26"/>
      <c r="G3" s="14"/>
      <c r="H3" s="14"/>
    </row>
    <row r="4" spans="1:8">
      <c r="A4" s="1736" t="s">
        <v>3</v>
      </c>
      <c r="B4" s="1736"/>
      <c r="C4" s="25"/>
      <c r="D4" s="25"/>
      <c r="E4" s="14"/>
      <c r="F4" s="26"/>
      <c r="G4" s="14"/>
      <c r="H4" s="14"/>
    </row>
    <row r="5" spans="1:8" ht="30.75" customHeight="1">
      <c r="A5" s="27"/>
      <c r="B5" s="75" t="s">
        <v>107</v>
      </c>
      <c r="C5" s="25"/>
      <c r="D5" s="25"/>
      <c r="E5" s="14"/>
      <c r="F5" s="26"/>
      <c r="G5" s="14"/>
      <c r="H5" s="14"/>
    </row>
    <row r="6" spans="1:8" ht="24.4" customHeight="1">
      <c r="A6" s="1287" t="s">
        <v>108</v>
      </c>
      <c r="B6" s="76"/>
      <c r="C6" s="30"/>
      <c r="D6" s="30"/>
      <c r="E6" s="31"/>
      <c r="F6" s="32"/>
      <c r="G6" s="14"/>
      <c r="H6" s="14"/>
    </row>
    <row r="7" spans="1:8">
      <c r="A7" s="1738" t="s">
        <v>109</v>
      </c>
      <c r="B7" s="1738"/>
      <c r="C7" s="1738"/>
      <c r="D7" s="1738"/>
      <c r="E7" s="1738"/>
      <c r="F7" s="1738"/>
      <c r="G7" s="1738"/>
      <c r="H7" s="1738"/>
    </row>
    <row r="8" spans="1:8" ht="36.75" customHeight="1">
      <c r="A8" s="2156" t="s">
        <v>110</v>
      </c>
      <c r="B8" s="2648" t="s">
        <v>111</v>
      </c>
      <c r="C8" s="2649" t="s">
        <v>28985</v>
      </c>
      <c r="D8" s="2649"/>
      <c r="E8" s="2649"/>
      <c r="F8" s="2650" t="s">
        <v>574</v>
      </c>
      <c r="G8" s="2102" t="s">
        <v>113</v>
      </c>
      <c r="H8" s="2071" t="s">
        <v>114</v>
      </c>
    </row>
    <row r="9" spans="1:8" ht="13.9" customHeight="1">
      <c r="A9" s="1725" t="s">
        <v>28986</v>
      </c>
      <c r="B9" s="376"/>
      <c r="C9" s="377"/>
      <c r="D9" s="377"/>
      <c r="E9" s="378"/>
      <c r="F9" s="2651" t="s">
        <v>28987</v>
      </c>
      <c r="G9" s="2651"/>
      <c r="H9" s="2651"/>
    </row>
    <row r="10" spans="1:8" ht="14.25">
      <c r="A10" s="2652" t="s">
        <v>28988</v>
      </c>
      <c r="B10" s="2652" t="s">
        <v>28989</v>
      </c>
      <c r="C10" s="2653" t="s">
        <v>4041</v>
      </c>
      <c r="D10" s="2653"/>
      <c r="E10" s="2652" t="s">
        <v>28990</v>
      </c>
      <c r="F10" s="2654"/>
      <c r="G10" s="2655"/>
      <c r="H10" s="2655"/>
    </row>
    <row r="11" spans="1:8">
      <c r="A11" s="2652" t="s">
        <v>28991</v>
      </c>
      <c r="B11" s="2652" t="s">
        <v>28989</v>
      </c>
      <c r="C11" s="2653" t="s">
        <v>4042</v>
      </c>
      <c r="D11" s="2653"/>
      <c r="E11" s="2652" t="s">
        <v>28990</v>
      </c>
      <c r="F11" s="2654"/>
      <c r="G11" s="2655"/>
      <c r="H11" s="2655"/>
    </row>
    <row r="12" spans="1:8">
      <c r="A12" s="2652" t="s">
        <v>28992</v>
      </c>
      <c r="B12" s="2652" t="s">
        <v>28993</v>
      </c>
      <c r="C12" s="2653" t="s">
        <v>4041</v>
      </c>
      <c r="D12" s="2653"/>
      <c r="E12" s="2652" t="s">
        <v>28990</v>
      </c>
      <c r="F12" s="2654"/>
      <c r="G12" s="2655"/>
      <c r="H12" s="2655"/>
    </row>
    <row r="13" spans="1:8">
      <c r="A13" s="2652" t="s">
        <v>28994</v>
      </c>
      <c r="B13" s="2652" t="s">
        <v>28995</v>
      </c>
      <c r="C13" s="2653" t="s">
        <v>4042</v>
      </c>
      <c r="D13" s="2653"/>
      <c r="E13" s="2652" t="s">
        <v>28990</v>
      </c>
      <c r="F13" s="2654"/>
      <c r="G13" s="2655"/>
      <c r="H13" s="2655"/>
    </row>
    <row r="14" spans="1:8">
      <c r="A14" s="2652" t="s">
        <v>28996</v>
      </c>
      <c r="B14" s="2652" t="s">
        <v>28997</v>
      </c>
      <c r="C14" s="2653" t="s">
        <v>4041</v>
      </c>
      <c r="D14" s="2653"/>
      <c r="E14" s="2652" t="s">
        <v>28990</v>
      </c>
      <c r="F14" s="2654"/>
      <c r="G14" s="2655"/>
      <c r="H14" s="2655"/>
    </row>
    <row r="15" spans="1:8">
      <c r="A15" s="2652" t="s">
        <v>28998</v>
      </c>
      <c r="B15" s="2652" t="s">
        <v>28997</v>
      </c>
      <c r="C15" s="2653" t="s">
        <v>4042</v>
      </c>
      <c r="D15" s="2653"/>
      <c r="E15" s="2652" t="s">
        <v>28990</v>
      </c>
      <c r="F15" s="2654"/>
      <c r="G15" s="2655"/>
      <c r="H15" s="2655"/>
    </row>
    <row r="16" spans="1:8">
      <c r="A16" s="2652" t="s">
        <v>28999</v>
      </c>
      <c r="B16" s="2652" t="s">
        <v>29000</v>
      </c>
      <c r="C16" s="2653" t="s">
        <v>4041</v>
      </c>
      <c r="D16" s="2653"/>
      <c r="E16" s="2652" t="s">
        <v>28990</v>
      </c>
      <c r="F16" s="2654"/>
      <c r="G16" s="2655"/>
      <c r="H16" s="2655"/>
    </row>
    <row r="17" spans="1:8">
      <c r="A17" s="2652" t="s">
        <v>29001</v>
      </c>
      <c r="B17" s="2652" t="s">
        <v>29002</v>
      </c>
      <c r="C17" s="2653" t="s">
        <v>4041</v>
      </c>
      <c r="D17" s="2653"/>
      <c r="E17" s="2652" t="s">
        <v>28990</v>
      </c>
      <c r="F17" s="2654"/>
      <c r="G17" s="2655"/>
      <c r="H17" s="2655"/>
    </row>
    <row r="18" spans="1:8">
      <c r="A18" s="2652" t="s">
        <v>29003</v>
      </c>
      <c r="B18" s="2652" t="s">
        <v>29002</v>
      </c>
      <c r="C18" s="2653" t="s">
        <v>4042</v>
      </c>
      <c r="D18" s="2653"/>
      <c r="E18" s="2652" t="s">
        <v>28990</v>
      </c>
      <c r="F18" s="2654"/>
      <c r="G18" s="2655"/>
      <c r="H18" s="2655"/>
    </row>
    <row r="19" spans="1:8">
      <c r="A19" s="2652" t="s">
        <v>29004</v>
      </c>
      <c r="B19" s="2652" t="s">
        <v>29005</v>
      </c>
      <c r="C19" s="2653" t="s">
        <v>4041</v>
      </c>
      <c r="D19" s="2653"/>
      <c r="E19" s="2652" t="s">
        <v>28990</v>
      </c>
      <c r="F19" s="2654"/>
      <c r="G19" s="2655"/>
      <c r="H19" s="2655"/>
    </row>
    <row r="20" spans="1:8">
      <c r="A20" s="2652" t="s">
        <v>29006</v>
      </c>
      <c r="B20" s="2652" t="s">
        <v>29007</v>
      </c>
      <c r="C20" s="2653" t="s">
        <v>4041</v>
      </c>
      <c r="D20" s="2653"/>
      <c r="E20" s="2652" t="s">
        <v>28990</v>
      </c>
      <c r="F20" s="2654"/>
      <c r="G20" s="2655"/>
      <c r="H20" s="2655"/>
    </row>
    <row r="21" spans="1:8">
      <c r="A21" s="2652" t="s">
        <v>29008</v>
      </c>
      <c r="B21" s="2652" t="s">
        <v>29007</v>
      </c>
      <c r="C21" s="2653" t="s">
        <v>4042</v>
      </c>
      <c r="D21" s="2653"/>
      <c r="E21" s="2652" t="s">
        <v>28990</v>
      </c>
      <c r="F21" s="2654"/>
      <c r="G21" s="2655"/>
      <c r="H21" s="2655"/>
    </row>
    <row r="22" spans="1:8">
      <c r="A22" s="2652" t="s">
        <v>29009</v>
      </c>
      <c r="B22" s="2652" t="s">
        <v>29010</v>
      </c>
      <c r="C22" s="2653" t="s">
        <v>4041</v>
      </c>
      <c r="D22" s="2653"/>
      <c r="E22" s="2652" t="s">
        <v>28990</v>
      </c>
      <c r="F22" s="2654"/>
      <c r="G22" s="2655"/>
      <c r="H22" s="2655"/>
    </row>
    <row r="23" spans="1:8">
      <c r="A23" s="2656" t="s">
        <v>29011</v>
      </c>
      <c r="B23" s="2652"/>
      <c r="C23" s="2653"/>
      <c r="D23" s="2653"/>
      <c r="E23" s="2652"/>
      <c r="F23" s="2654"/>
      <c r="G23" s="2485"/>
      <c r="H23" s="2485"/>
    </row>
    <row r="24" spans="1:8">
      <c r="A24" s="2652" t="s">
        <v>29012</v>
      </c>
      <c r="B24" s="2652" t="s">
        <v>29013</v>
      </c>
      <c r="C24" s="2653" t="s">
        <v>4111</v>
      </c>
      <c r="D24" s="2653"/>
      <c r="E24" s="2652" t="s">
        <v>28990</v>
      </c>
      <c r="F24" s="2654"/>
      <c r="G24" s="2655"/>
      <c r="H24" s="2655"/>
    </row>
    <row r="25" spans="1:8">
      <c r="A25" s="2652" t="s">
        <v>29014</v>
      </c>
      <c r="B25" s="2652" t="s">
        <v>29015</v>
      </c>
      <c r="C25" s="2653" t="s">
        <v>4111</v>
      </c>
      <c r="D25" s="2653"/>
      <c r="E25" s="2652" t="s">
        <v>28990</v>
      </c>
      <c r="F25" s="2654"/>
      <c r="G25" s="2655"/>
      <c r="H25" s="2655"/>
    </row>
    <row r="26" spans="1:8">
      <c r="A26" s="2652" t="s">
        <v>29016</v>
      </c>
      <c r="B26" s="2652" t="s">
        <v>29017</v>
      </c>
      <c r="C26" s="2653" t="s">
        <v>4111</v>
      </c>
      <c r="D26" s="2653"/>
      <c r="E26" s="2652" t="s">
        <v>28990</v>
      </c>
      <c r="F26" s="2654"/>
      <c r="G26" s="2655"/>
      <c r="H26" s="2655"/>
    </row>
    <row r="27" spans="1:8">
      <c r="A27" s="379" t="s">
        <v>29018</v>
      </c>
      <c r="B27" s="378"/>
      <c r="C27" s="377"/>
      <c r="D27" s="377"/>
      <c r="E27" s="378"/>
      <c r="F27" s="380"/>
    </row>
    <row r="28" spans="1:8">
      <c r="A28" s="2652" t="s">
        <v>29019</v>
      </c>
      <c r="B28" s="2652" t="s">
        <v>29020</v>
      </c>
      <c r="C28" s="2653" t="s">
        <v>4041</v>
      </c>
      <c r="D28" s="2653"/>
      <c r="E28" s="2652" t="s">
        <v>28990</v>
      </c>
      <c r="F28" s="2654"/>
      <c r="G28" s="2655"/>
      <c r="H28" s="2655"/>
    </row>
    <row r="29" spans="1:8">
      <c r="A29" s="2652" t="s">
        <v>29021</v>
      </c>
      <c r="B29" s="2652" t="s">
        <v>29020</v>
      </c>
      <c r="C29" s="2653" t="s">
        <v>4077</v>
      </c>
      <c r="D29" s="2653"/>
      <c r="E29" s="2652" t="s">
        <v>28990</v>
      </c>
      <c r="F29" s="2654"/>
      <c r="G29" s="2655"/>
      <c r="H29" s="2655"/>
    </row>
    <row r="30" spans="1:8">
      <c r="A30" s="2652" t="s">
        <v>29022</v>
      </c>
      <c r="B30" s="2652" t="s">
        <v>29020</v>
      </c>
      <c r="C30" s="2653" t="s">
        <v>4042</v>
      </c>
      <c r="D30" s="2653"/>
      <c r="E30" s="2652" t="s">
        <v>28990</v>
      </c>
      <c r="F30" s="2654"/>
      <c r="G30" s="2655"/>
      <c r="H30" s="2655"/>
    </row>
    <row r="31" spans="1:8">
      <c r="A31" s="2652" t="s">
        <v>29023</v>
      </c>
      <c r="B31" s="2652" t="s">
        <v>29024</v>
      </c>
      <c r="C31" s="2653" t="s">
        <v>4041</v>
      </c>
      <c r="D31" s="2653"/>
      <c r="E31" s="2652" t="s">
        <v>28990</v>
      </c>
      <c r="F31" s="2654"/>
      <c r="G31" s="2655"/>
      <c r="H31" s="2655"/>
    </row>
    <row r="32" spans="1:8">
      <c r="A32" s="2652" t="s">
        <v>29025</v>
      </c>
      <c r="B32" s="2652" t="s">
        <v>29024</v>
      </c>
      <c r="C32" s="2653" t="s">
        <v>4077</v>
      </c>
      <c r="D32" s="2653"/>
      <c r="E32" s="2652" t="s">
        <v>28990</v>
      </c>
      <c r="F32" s="2654"/>
      <c r="G32" s="2655"/>
      <c r="H32" s="2655"/>
    </row>
    <row r="33" spans="1:8">
      <c r="A33" s="2652" t="s">
        <v>29026</v>
      </c>
      <c r="B33" s="2652" t="s">
        <v>29024</v>
      </c>
      <c r="C33" s="2653" t="s">
        <v>4111</v>
      </c>
      <c r="D33" s="2653"/>
      <c r="E33" s="2652" t="s">
        <v>28990</v>
      </c>
      <c r="F33" s="2654"/>
      <c r="G33" s="2655"/>
      <c r="H33" s="2655"/>
    </row>
    <row r="34" spans="1:8">
      <c r="A34" s="2652" t="s">
        <v>29027</v>
      </c>
      <c r="B34" s="2652" t="s">
        <v>29024</v>
      </c>
      <c r="C34" s="2653" t="s">
        <v>4041</v>
      </c>
      <c r="D34" s="2653"/>
      <c r="E34" s="2652" t="s">
        <v>28990</v>
      </c>
      <c r="F34" s="2654"/>
      <c r="G34" s="2655"/>
      <c r="H34" s="2655"/>
    </row>
    <row r="35" spans="1:8">
      <c r="A35" s="2652" t="s">
        <v>29028</v>
      </c>
      <c r="B35" s="2652" t="s">
        <v>29024</v>
      </c>
      <c r="C35" s="2653" t="s">
        <v>4077</v>
      </c>
      <c r="D35" s="2653"/>
      <c r="E35" s="2652" t="s">
        <v>28990</v>
      </c>
      <c r="F35" s="2654"/>
      <c r="G35" s="2655"/>
      <c r="H35" s="2655"/>
    </row>
    <row r="36" spans="1:8">
      <c r="A36" s="2652" t="s">
        <v>29029</v>
      </c>
      <c r="B36" s="2652" t="s">
        <v>29024</v>
      </c>
      <c r="C36" s="2653" t="s">
        <v>4111</v>
      </c>
      <c r="D36" s="2653"/>
      <c r="E36" s="2652" t="s">
        <v>28990</v>
      </c>
      <c r="F36" s="2654"/>
      <c r="G36" s="2655"/>
      <c r="H36" s="2655"/>
    </row>
    <row r="37" spans="1:8">
      <c r="A37" s="2652" t="s">
        <v>29030</v>
      </c>
      <c r="B37" s="2652" t="s">
        <v>29024</v>
      </c>
      <c r="C37" s="2653" t="s">
        <v>4041</v>
      </c>
      <c r="D37" s="2653"/>
      <c r="E37" s="2652" t="s">
        <v>28990</v>
      </c>
      <c r="F37" s="2654"/>
      <c r="G37" s="2655"/>
      <c r="H37" s="2655"/>
    </row>
    <row r="38" spans="1:8">
      <c r="A38" s="2652" t="s">
        <v>29031</v>
      </c>
      <c r="B38" s="2652" t="s">
        <v>29024</v>
      </c>
      <c r="C38" s="2653" t="s">
        <v>4077</v>
      </c>
      <c r="D38" s="2653"/>
      <c r="E38" s="2652" t="s">
        <v>28990</v>
      </c>
      <c r="F38" s="2654"/>
      <c r="G38" s="2655"/>
      <c r="H38" s="2655"/>
    </row>
    <row r="39" spans="1:8">
      <c r="A39" s="2652" t="s">
        <v>29032</v>
      </c>
      <c r="B39" s="2652" t="s">
        <v>29024</v>
      </c>
      <c r="C39" s="2653" t="s">
        <v>4111</v>
      </c>
      <c r="D39" s="2653"/>
      <c r="E39" s="2652" t="s">
        <v>28990</v>
      </c>
      <c r="F39" s="2654"/>
      <c r="G39" s="2655"/>
      <c r="H39" s="2655"/>
    </row>
    <row r="40" spans="1:8">
      <c r="A40" s="2656" t="s">
        <v>4116</v>
      </c>
      <c r="B40" s="2652"/>
      <c r="C40" s="2653"/>
      <c r="D40" s="2653"/>
      <c r="E40" s="2652"/>
      <c r="F40" s="2654"/>
      <c r="G40" s="2655"/>
      <c r="H40" s="2655"/>
    </row>
    <row r="41" spans="1:8">
      <c r="A41" s="2657" t="s">
        <v>29033</v>
      </c>
      <c r="B41" s="2657" t="s">
        <v>29034</v>
      </c>
      <c r="C41" s="2658" t="s">
        <v>4041</v>
      </c>
      <c r="D41" s="2658"/>
      <c r="E41" s="2657" t="s">
        <v>28990</v>
      </c>
      <c r="F41" s="2659"/>
      <c r="G41" s="2655"/>
      <c r="H41" s="2655"/>
    </row>
    <row r="42" spans="1:8">
      <c r="A42" s="2652" t="s">
        <v>29035</v>
      </c>
      <c r="B42" s="2652" t="s">
        <v>29036</v>
      </c>
      <c r="C42" s="2653" t="s">
        <v>4041</v>
      </c>
      <c r="D42" s="2653"/>
      <c r="E42" s="2652" t="s">
        <v>28990</v>
      </c>
      <c r="F42" s="2654"/>
      <c r="G42" s="2655"/>
      <c r="H42" s="2655"/>
    </row>
    <row r="43" spans="1:8">
      <c r="A43" s="2652" t="s">
        <v>29037</v>
      </c>
      <c r="B43" s="2652" t="s">
        <v>29038</v>
      </c>
      <c r="C43" s="2653" t="s">
        <v>4041</v>
      </c>
      <c r="D43" s="2653"/>
      <c r="E43" s="2652" t="s">
        <v>28990</v>
      </c>
      <c r="F43" s="2654"/>
      <c r="G43" s="2655"/>
      <c r="H43" s="2655"/>
    </row>
    <row r="44" spans="1:8">
      <c r="A44" s="2660" t="s">
        <v>29039</v>
      </c>
      <c r="B44" s="2660" t="s">
        <v>29040</v>
      </c>
      <c r="C44" s="2661" t="s">
        <v>8299</v>
      </c>
      <c r="D44" s="2661"/>
      <c r="E44" s="2660" t="s">
        <v>28990</v>
      </c>
      <c r="F44" s="2662"/>
      <c r="G44" s="2655"/>
      <c r="H44" s="2655"/>
    </row>
    <row r="45" spans="1:8">
      <c r="A45" s="2660" t="s">
        <v>29041</v>
      </c>
      <c r="B45" s="2660" t="s">
        <v>29042</v>
      </c>
      <c r="C45" s="2661" t="s">
        <v>8315</v>
      </c>
      <c r="D45" s="2661"/>
      <c r="E45" s="2660" t="s">
        <v>28990</v>
      </c>
      <c r="F45" s="2662"/>
      <c r="G45" s="2655"/>
      <c r="H45" s="2655"/>
    </row>
    <row r="46" spans="1:8">
      <c r="A46" s="379" t="s">
        <v>29043</v>
      </c>
      <c r="B46" s="378"/>
      <c r="C46" s="377"/>
      <c r="D46" s="377"/>
      <c r="E46" s="378"/>
      <c r="F46" s="381"/>
    </row>
    <row r="47" spans="1:8">
      <c r="A47" s="2652" t="s">
        <v>29044</v>
      </c>
      <c r="B47" s="2652" t="s">
        <v>29045</v>
      </c>
      <c r="C47" s="2653" t="s">
        <v>8315</v>
      </c>
      <c r="D47" s="2653"/>
      <c r="E47" s="2652" t="s">
        <v>28990</v>
      </c>
      <c r="F47" s="2654"/>
      <c r="G47" s="2655"/>
      <c r="H47" s="2655"/>
    </row>
    <row r="48" spans="1:8">
      <c r="A48" s="2652" t="s">
        <v>29046</v>
      </c>
      <c r="B48" s="2652" t="s">
        <v>29045</v>
      </c>
      <c r="C48" s="2653" t="s">
        <v>29047</v>
      </c>
      <c r="D48" s="2653"/>
      <c r="E48" s="2652" t="s">
        <v>28990</v>
      </c>
      <c r="F48" s="2654"/>
      <c r="G48" s="2655"/>
      <c r="H48" s="2655"/>
    </row>
    <row r="49" spans="1:8">
      <c r="A49" s="2652" t="s">
        <v>29048</v>
      </c>
      <c r="B49" s="2652" t="s">
        <v>29045</v>
      </c>
      <c r="C49" s="2653" t="s">
        <v>8288</v>
      </c>
      <c r="D49" s="2653"/>
      <c r="E49" s="2652" t="s">
        <v>28990</v>
      </c>
      <c r="F49" s="2654"/>
      <c r="G49" s="2655"/>
      <c r="H49" s="2655"/>
    </row>
    <row r="50" spans="1:8">
      <c r="A50" s="2652" t="s">
        <v>29049</v>
      </c>
      <c r="B50" s="2652" t="s">
        <v>29045</v>
      </c>
      <c r="C50" s="2653" t="s">
        <v>4041</v>
      </c>
      <c r="D50" s="2653"/>
      <c r="E50" s="2652" t="s">
        <v>28990</v>
      </c>
      <c r="F50" s="2654"/>
      <c r="G50" s="2655"/>
      <c r="H50" s="2655"/>
    </row>
    <row r="51" spans="1:8">
      <c r="A51" s="2652" t="s">
        <v>29050</v>
      </c>
      <c r="B51" s="2652" t="s">
        <v>29045</v>
      </c>
      <c r="C51" s="2653" t="s">
        <v>29051</v>
      </c>
      <c r="D51" s="2653"/>
      <c r="E51" s="2652" t="s">
        <v>28990</v>
      </c>
      <c r="F51" s="2654"/>
      <c r="G51" s="2655"/>
      <c r="H51" s="2655"/>
    </row>
    <row r="52" spans="1:8">
      <c r="A52" s="2652" t="s">
        <v>29052</v>
      </c>
      <c r="B52" s="2652" t="s">
        <v>29045</v>
      </c>
      <c r="C52" s="2653" t="s">
        <v>4042</v>
      </c>
      <c r="D52" s="2653"/>
      <c r="E52" s="2652" t="s">
        <v>28990</v>
      </c>
      <c r="F52" s="2654"/>
      <c r="G52" s="2655"/>
      <c r="H52" s="2655"/>
    </row>
    <row r="53" spans="1:8">
      <c r="A53" s="2652" t="s">
        <v>29053</v>
      </c>
      <c r="B53" s="2652" t="s">
        <v>29054</v>
      </c>
      <c r="C53" s="2653" t="s">
        <v>8315</v>
      </c>
      <c r="D53" s="2653"/>
      <c r="E53" s="2652" t="s">
        <v>28990</v>
      </c>
      <c r="F53" s="2654"/>
      <c r="G53" s="2655"/>
      <c r="H53" s="2655"/>
    </row>
    <row r="54" spans="1:8">
      <c r="A54" s="2652" t="s">
        <v>29055</v>
      </c>
      <c r="B54" s="2652" t="s">
        <v>29054</v>
      </c>
      <c r="C54" s="2653" t="s">
        <v>29047</v>
      </c>
      <c r="D54" s="2653"/>
      <c r="E54" s="2652" t="s">
        <v>28990</v>
      </c>
      <c r="F54" s="2654"/>
      <c r="G54" s="2655"/>
      <c r="H54" s="2655"/>
    </row>
    <row r="55" spans="1:8">
      <c r="A55" s="2652" t="s">
        <v>29056</v>
      </c>
      <c r="B55" s="2652" t="s">
        <v>29054</v>
      </c>
      <c r="C55" s="2653" t="s">
        <v>8288</v>
      </c>
      <c r="D55" s="2653"/>
      <c r="E55" s="2652" t="s">
        <v>28990</v>
      </c>
      <c r="F55" s="2654"/>
      <c r="G55" s="2655"/>
      <c r="H55" s="2655"/>
    </row>
    <row r="56" spans="1:8">
      <c r="A56" s="2652" t="s">
        <v>29057</v>
      </c>
      <c r="B56" s="2652" t="s">
        <v>29054</v>
      </c>
      <c r="C56" s="2653" t="s">
        <v>4041</v>
      </c>
      <c r="D56" s="2653"/>
      <c r="E56" s="2652" t="s">
        <v>28990</v>
      </c>
      <c r="F56" s="2654"/>
      <c r="G56" s="2655"/>
      <c r="H56" s="2655"/>
    </row>
    <row r="57" spans="1:8">
      <c r="A57" s="2652" t="s">
        <v>29058</v>
      </c>
      <c r="B57" s="2652" t="s">
        <v>29054</v>
      </c>
      <c r="C57" s="2653" t="s">
        <v>29051</v>
      </c>
      <c r="D57" s="2653"/>
      <c r="E57" s="2652" t="s">
        <v>28990</v>
      </c>
      <c r="F57" s="2654"/>
      <c r="G57" s="2655"/>
      <c r="H57" s="2655"/>
    </row>
    <row r="58" spans="1:8">
      <c r="A58" s="2652" t="s">
        <v>29059</v>
      </c>
      <c r="B58" s="2652" t="s">
        <v>29054</v>
      </c>
      <c r="C58" s="2653" t="s">
        <v>4042</v>
      </c>
      <c r="D58" s="2653"/>
      <c r="E58" s="2652" t="s">
        <v>28990</v>
      </c>
      <c r="F58" s="2654"/>
      <c r="G58" s="2655"/>
      <c r="H58" s="2655"/>
    </row>
    <row r="59" spans="1:8">
      <c r="A59" s="2652" t="s">
        <v>29060</v>
      </c>
      <c r="B59" s="2652" t="s">
        <v>29061</v>
      </c>
      <c r="C59" s="2653" t="s">
        <v>29047</v>
      </c>
      <c r="D59" s="2653"/>
      <c r="E59" s="2652" t="s">
        <v>28990</v>
      </c>
      <c r="F59" s="2654"/>
      <c r="G59" s="2655"/>
      <c r="H59" s="2655"/>
    </row>
    <row r="60" spans="1:8">
      <c r="A60" s="379" t="s">
        <v>29062</v>
      </c>
      <c r="B60" s="378"/>
      <c r="C60" s="377"/>
      <c r="D60" s="377"/>
      <c r="E60" s="378"/>
      <c r="F60" s="381"/>
      <c r="G60" s="382"/>
      <c r="H60" s="382"/>
    </row>
    <row r="61" spans="1:8">
      <c r="A61" s="2652" t="s">
        <v>29063</v>
      </c>
      <c r="B61" s="2652" t="s">
        <v>29064</v>
      </c>
      <c r="C61" s="2653" t="s">
        <v>4041</v>
      </c>
      <c r="D61" s="2653"/>
      <c r="E61" s="2652" t="s">
        <v>28990</v>
      </c>
      <c r="F61" s="2654"/>
      <c r="G61" s="2655"/>
      <c r="H61" s="2655"/>
    </row>
    <row r="62" spans="1:8">
      <c r="A62" s="2652" t="s">
        <v>29065</v>
      </c>
      <c r="B62" s="2652" t="s">
        <v>29064</v>
      </c>
      <c r="C62" s="2653" t="s">
        <v>4042</v>
      </c>
      <c r="D62" s="2653"/>
      <c r="E62" s="2652" t="s">
        <v>28990</v>
      </c>
      <c r="F62" s="2654"/>
      <c r="G62" s="2655"/>
      <c r="H62" s="2655"/>
    </row>
    <row r="63" spans="1:8">
      <c r="A63" s="2652" t="s">
        <v>29066</v>
      </c>
      <c r="B63" s="2652" t="s">
        <v>29067</v>
      </c>
      <c r="C63" s="2653" t="s">
        <v>4041</v>
      </c>
      <c r="D63" s="2653"/>
      <c r="E63" s="2652" t="s">
        <v>28990</v>
      </c>
      <c r="F63" s="2654"/>
      <c r="G63" s="2655"/>
      <c r="H63" s="2655"/>
    </row>
    <row r="64" spans="1:8">
      <c r="A64" s="2652" t="s">
        <v>29068</v>
      </c>
      <c r="B64" s="2652" t="s">
        <v>29067</v>
      </c>
      <c r="C64" s="2653" t="s">
        <v>4042</v>
      </c>
      <c r="D64" s="2653"/>
      <c r="E64" s="2652" t="s">
        <v>28990</v>
      </c>
      <c r="F64" s="2654"/>
      <c r="G64" s="2655"/>
      <c r="H64" s="2655"/>
    </row>
    <row r="65" spans="1:8">
      <c r="A65" s="2652" t="s">
        <v>29069</v>
      </c>
      <c r="B65" s="2652" t="s">
        <v>29070</v>
      </c>
      <c r="C65" s="2653" t="s">
        <v>4042</v>
      </c>
      <c r="D65" s="2653"/>
      <c r="E65" s="2652" t="s">
        <v>28990</v>
      </c>
      <c r="F65" s="2654"/>
      <c r="G65" s="2655"/>
      <c r="H65" s="2655"/>
    </row>
    <row r="66" spans="1:8">
      <c r="A66" s="2663" t="s">
        <v>29071</v>
      </c>
      <c r="B66" s="2663"/>
      <c r="C66" s="2664"/>
      <c r="D66" s="2664"/>
      <c r="E66" s="2663"/>
      <c r="F66" s="2665"/>
      <c r="G66" s="2485"/>
      <c r="H66" s="2485"/>
    </row>
    <row r="67" spans="1:8">
      <c r="A67" s="2652" t="s">
        <v>29072</v>
      </c>
      <c r="B67" s="2652" t="s">
        <v>29073</v>
      </c>
      <c r="C67" s="2653" t="s">
        <v>4042</v>
      </c>
      <c r="D67" s="2653"/>
      <c r="E67" s="2652" t="s">
        <v>28990</v>
      </c>
      <c r="F67" s="2654"/>
      <c r="G67" s="2655"/>
      <c r="H67" s="2655"/>
    </row>
    <row r="68" spans="1:8">
      <c r="A68" s="2652" t="s">
        <v>29074</v>
      </c>
      <c r="B68" s="2652" t="s">
        <v>29075</v>
      </c>
      <c r="C68" s="2653" t="s">
        <v>4042</v>
      </c>
      <c r="D68" s="2653"/>
      <c r="E68" s="2652" t="s">
        <v>28990</v>
      </c>
      <c r="F68" s="2654"/>
      <c r="G68" s="2655"/>
      <c r="H68" s="2655"/>
    </row>
    <row r="69" spans="1:8">
      <c r="A69" s="2652" t="s">
        <v>29076</v>
      </c>
      <c r="B69" s="2652" t="s">
        <v>29077</v>
      </c>
      <c r="C69" s="2653" t="s">
        <v>4041</v>
      </c>
      <c r="D69" s="2653"/>
      <c r="E69" s="2652" t="s">
        <v>28990</v>
      </c>
      <c r="F69" s="2654"/>
      <c r="G69" s="2655"/>
      <c r="H69" s="2655"/>
    </row>
    <row r="70" spans="1:8">
      <c r="A70" s="2652" t="s">
        <v>29078</v>
      </c>
      <c r="B70" s="2652" t="s">
        <v>29077</v>
      </c>
      <c r="C70" s="2653" t="s">
        <v>4042</v>
      </c>
      <c r="D70" s="2653"/>
      <c r="E70" s="2652" t="s">
        <v>28990</v>
      </c>
      <c r="F70" s="2654"/>
      <c r="G70" s="2655"/>
      <c r="H70" s="2655"/>
    </row>
    <row r="71" spans="1:8">
      <c r="A71" s="2652" t="s">
        <v>29079</v>
      </c>
      <c r="B71" s="2652" t="s">
        <v>29080</v>
      </c>
      <c r="C71" s="2653" t="s">
        <v>8315</v>
      </c>
      <c r="D71" s="2653"/>
      <c r="E71" s="2652" t="s">
        <v>29081</v>
      </c>
      <c r="F71" s="2654"/>
      <c r="G71" s="2655"/>
      <c r="H71" s="2655"/>
    </row>
    <row r="72" spans="1:8">
      <c r="A72" s="2652" t="s">
        <v>29082</v>
      </c>
      <c r="B72" s="2652" t="s">
        <v>29083</v>
      </c>
      <c r="C72" s="2653" t="s">
        <v>8315</v>
      </c>
      <c r="D72" s="2653"/>
      <c r="E72" s="2652" t="s">
        <v>29081</v>
      </c>
      <c r="F72" s="2654"/>
      <c r="G72" s="2655"/>
      <c r="H72" s="2655"/>
    </row>
    <row r="73" spans="1:8">
      <c r="A73" s="379" t="s">
        <v>29084</v>
      </c>
      <c r="B73" s="383"/>
      <c r="C73" s="384"/>
      <c r="D73" s="384"/>
      <c r="E73" s="383"/>
      <c r="F73" s="380"/>
    </row>
    <row r="74" spans="1:8">
      <c r="A74" s="2652" t="s">
        <v>29085</v>
      </c>
      <c r="B74" s="2652" t="s">
        <v>29086</v>
      </c>
      <c r="C74" s="2653" t="s">
        <v>4041</v>
      </c>
      <c r="D74" s="2653"/>
      <c r="E74" s="2652" t="s">
        <v>29081</v>
      </c>
      <c r="F74" s="2654"/>
      <c r="G74" s="2655"/>
      <c r="H74" s="2655"/>
    </row>
    <row r="75" spans="1:8">
      <c r="A75" s="2652" t="s">
        <v>29087</v>
      </c>
      <c r="B75" s="2652" t="s">
        <v>29086</v>
      </c>
      <c r="C75" s="2653" t="s">
        <v>4041</v>
      </c>
      <c r="D75" s="2653"/>
      <c r="E75" s="2652" t="s">
        <v>29081</v>
      </c>
      <c r="F75" s="2654"/>
      <c r="G75" s="2655"/>
      <c r="H75" s="2655"/>
    </row>
    <row r="76" spans="1:8">
      <c r="A76" s="2652" t="s">
        <v>29088</v>
      </c>
      <c r="B76" s="2652" t="s">
        <v>29086</v>
      </c>
      <c r="C76" s="2653" t="s">
        <v>4041</v>
      </c>
      <c r="D76" s="2653"/>
      <c r="E76" s="2652" t="s">
        <v>29081</v>
      </c>
      <c r="F76" s="2654"/>
      <c r="G76" s="2655"/>
      <c r="H76" s="2655"/>
    </row>
    <row r="77" spans="1:8">
      <c r="A77" s="2652" t="s">
        <v>29089</v>
      </c>
      <c r="B77" s="2652" t="s">
        <v>29090</v>
      </c>
      <c r="C77" s="2653" t="s">
        <v>29091</v>
      </c>
      <c r="D77" s="2653"/>
      <c r="E77" s="2652" t="s">
        <v>29092</v>
      </c>
      <c r="F77" s="2654"/>
      <c r="G77" s="2655"/>
      <c r="H77" s="2655"/>
    </row>
    <row r="78" spans="1:8">
      <c r="A78" s="2652" t="s">
        <v>29093</v>
      </c>
      <c r="B78" s="2652" t="s">
        <v>29090</v>
      </c>
      <c r="C78" s="2653" t="s">
        <v>29091</v>
      </c>
      <c r="D78" s="2653"/>
      <c r="E78" s="2652" t="s">
        <v>29092</v>
      </c>
      <c r="F78" s="2654"/>
      <c r="G78" s="2655"/>
      <c r="H78" s="2655"/>
    </row>
    <row r="79" spans="1:8">
      <c r="A79" s="2652" t="s">
        <v>29094</v>
      </c>
      <c r="B79" s="2652" t="s">
        <v>29090</v>
      </c>
      <c r="C79" s="2653" t="s">
        <v>29091</v>
      </c>
      <c r="D79" s="2653"/>
      <c r="E79" s="2652" t="s">
        <v>29092</v>
      </c>
      <c r="F79" s="2654"/>
      <c r="G79" s="2655"/>
      <c r="H79" s="2655"/>
    </row>
    <row r="80" spans="1:8">
      <c r="A80" s="2652" t="s">
        <v>29095</v>
      </c>
      <c r="B80" s="2652" t="s">
        <v>29096</v>
      </c>
      <c r="C80" s="2653" t="s">
        <v>4041</v>
      </c>
      <c r="D80" s="2653"/>
      <c r="E80" s="2652" t="s">
        <v>28990</v>
      </c>
      <c r="F80" s="2654"/>
      <c r="G80" s="2655"/>
      <c r="H80" s="2655"/>
    </row>
    <row r="81" spans="1:8">
      <c r="A81" s="379" t="s">
        <v>29097</v>
      </c>
      <c r="B81" s="378"/>
      <c r="C81" s="377"/>
      <c r="D81" s="377"/>
      <c r="E81" s="378"/>
      <c r="F81" s="381"/>
    </row>
    <row r="82" spans="1:8">
      <c r="A82" s="2660" t="s">
        <v>29098</v>
      </c>
      <c r="B82" s="2660" t="s">
        <v>29099</v>
      </c>
      <c r="C82" s="2661" t="s">
        <v>29100</v>
      </c>
      <c r="D82" s="2661"/>
      <c r="E82" s="2660" t="s">
        <v>29101</v>
      </c>
      <c r="F82" s="2662"/>
      <c r="G82" s="2655"/>
      <c r="H82" s="2655"/>
    </row>
    <row r="83" spans="1:8">
      <c r="A83" s="2660" t="s">
        <v>29102</v>
      </c>
      <c r="B83" s="2660" t="s">
        <v>29099</v>
      </c>
      <c r="C83" s="2661" t="s">
        <v>29100</v>
      </c>
      <c r="D83" s="2661"/>
      <c r="E83" s="2660" t="s">
        <v>29101</v>
      </c>
      <c r="F83" s="2662"/>
      <c r="G83" s="2655"/>
      <c r="H83" s="2655"/>
    </row>
    <row r="84" spans="1:8">
      <c r="A84" s="2660" t="s">
        <v>29103</v>
      </c>
      <c r="B84" s="2660" t="s">
        <v>29099</v>
      </c>
      <c r="C84" s="2653" t="s">
        <v>29104</v>
      </c>
      <c r="D84" s="2653"/>
      <c r="E84" s="2652" t="s">
        <v>29101</v>
      </c>
      <c r="F84" s="2654"/>
      <c r="G84" s="2655"/>
      <c r="H84" s="2655"/>
    </row>
    <row r="85" spans="1:8">
      <c r="A85" s="2660" t="s">
        <v>29105</v>
      </c>
      <c r="B85" s="2660" t="s">
        <v>29099</v>
      </c>
      <c r="C85" s="2653" t="s">
        <v>29104</v>
      </c>
      <c r="D85" s="2653"/>
      <c r="E85" s="2652" t="s">
        <v>29101</v>
      </c>
      <c r="F85" s="2654"/>
      <c r="G85" s="2655"/>
      <c r="H85" s="2655"/>
    </row>
    <row r="86" spans="1:8" ht="20.85">
      <c r="A86" s="2660" t="s">
        <v>29106</v>
      </c>
      <c r="B86" s="2666" t="s">
        <v>29107</v>
      </c>
      <c r="C86" s="2661" t="s">
        <v>29108</v>
      </c>
      <c r="D86" s="2661"/>
      <c r="E86" s="2660" t="s">
        <v>29101</v>
      </c>
      <c r="F86" s="2662"/>
      <c r="G86" s="2655"/>
      <c r="H86" s="2655"/>
    </row>
    <row r="87" spans="1:8" ht="20.85">
      <c r="A87" s="2660" t="s">
        <v>29109</v>
      </c>
      <c r="B87" s="2666" t="s">
        <v>29107</v>
      </c>
      <c r="C87" s="2661" t="s">
        <v>29108</v>
      </c>
      <c r="D87" s="2661"/>
      <c r="E87" s="2660" t="s">
        <v>29101</v>
      </c>
      <c r="F87" s="2662"/>
      <c r="G87" s="2655"/>
      <c r="H87" s="2655"/>
    </row>
    <row r="88" spans="1:8">
      <c r="A88" s="2660" t="s">
        <v>29110</v>
      </c>
      <c r="B88" s="2660" t="s">
        <v>29099</v>
      </c>
      <c r="C88" s="2653" t="s">
        <v>29104</v>
      </c>
      <c r="D88" s="2653"/>
      <c r="E88" s="2652" t="s">
        <v>29101</v>
      </c>
      <c r="F88" s="2654"/>
      <c r="G88" s="2655"/>
      <c r="H88" s="2655"/>
    </row>
    <row r="89" spans="1:8">
      <c r="A89" s="2660" t="s">
        <v>29111</v>
      </c>
      <c r="B89" s="2660" t="s">
        <v>29112</v>
      </c>
      <c r="C89" s="2653" t="s">
        <v>4042</v>
      </c>
      <c r="D89" s="2653"/>
      <c r="E89" s="2652" t="s">
        <v>28990</v>
      </c>
      <c r="F89" s="2654"/>
      <c r="G89" s="2655"/>
      <c r="H89" s="2655"/>
    </row>
    <row r="90" spans="1:8">
      <c r="A90" s="2660" t="s">
        <v>29113</v>
      </c>
      <c r="B90" s="2660" t="s">
        <v>29112</v>
      </c>
      <c r="C90" s="2653" t="s">
        <v>4042</v>
      </c>
      <c r="D90" s="2653"/>
      <c r="E90" s="2652" t="s">
        <v>28990</v>
      </c>
      <c r="F90" s="2654"/>
      <c r="G90" s="2655"/>
      <c r="H90" s="2655"/>
    </row>
    <row r="91" spans="1:8">
      <c r="A91" s="2660" t="s">
        <v>29114</v>
      </c>
      <c r="B91" s="2660" t="s">
        <v>29115</v>
      </c>
      <c r="C91" s="2653" t="s">
        <v>5497</v>
      </c>
      <c r="D91" s="2653"/>
      <c r="E91" s="2652" t="s">
        <v>19597</v>
      </c>
      <c r="F91" s="2654"/>
      <c r="G91" s="2655"/>
      <c r="H91" s="2655"/>
    </row>
    <row r="92" spans="1:8">
      <c r="A92" s="2652" t="s">
        <v>29116</v>
      </c>
      <c r="B92" s="2652" t="s">
        <v>29115</v>
      </c>
      <c r="C92" s="2653" t="s">
        <v>5497</v>
      </c>
      <c r="D92" s="2653"/>
      <c r="E92" s="2652" t="s">
        <v>19597</v>
      </c>
      <c r="F92" s="2654"/>
      <c r="G92" s="2655"/>
      <c r="H92" s="2655"/>
    </row>
    <row r="93" spans="1:8">
      <c r="A93" s="2652" t="s">
        <v>29117</v>
      </c>
      <c r="B93" s="2652" t="s">
        <v>29118</v>
      </c>
      <c r="C93" s="2653" t="s">
        <v>4057</v>
      </c>
      <c r="D93" s="2653"/>
      <c r="E93" s="2652" t="s">
        <v>1112</v>
      </c>
      <c r="F93" s="2654"/>
      <c r="G93" s="2655"/>
      <c r="H93" s="2655"/>
    </row>
    <row r="94" spans="1:8">
      <c r="A94" s="2660" t="s">
        <v>29119</v>
      </c>
      <c r="B94" s="2660" t="s">
        <v>29120</v>
      </c>
      <c r="C94" s="2653" t="s">
        <v>4057</v>
      </c>
      <c r="D94" s="2653"/>
      <c r="E94" s="2652" t="s">
        <v>1112</v>
      </c>
      <c r="F94" s="2654"/>
      <c r="G94" s="2655"/>
      <c r="H94" s="2655"/>
    </row>
    <row r="95" spans="1:8">
      <c r="A95" s="2660" t="s">
        <v>29121</v>
      </c>
      <c r="B95" s="2660" t="s">
        <v>29122</v>
      </c>
      <c r="C95" s="2661" t="s">
        <v>4042</v>
      </c>
      <c r="D95" s="2661"/>
      <c r="E95" s="2660" t="s">
        <v>28990</v>
      </c>
      <c r="F95" s="2662"/>
      <c r="G95" s="2655"/>
      <c r="H95" s="2655"/>
    </row>
    <row r="96" spans="1:8">
      <c r="A96" s="2660" t="s">
        <v>29123</v>
      </c>
      <c r="B96" s="2660" t="s">
        <v>29124</v>
      </c>
      <c r="C96" s="2653" t="s">
        <v>4109</v>
      </c>
      <c r="D96" s="2653"/>
      <c r="E96" s="2652" t="s">
        <v>29101</v>
      </c>
      <c r="F96" s="2654"/>
      <c r="G96" s="2655"/>
      <c r="H96" s="2655"/>
    </row>
    <row r="97" spans="1:8">
      <c r="A97" s="2660" t="s">
        <v>29125</v>
      </c>
      <c r="B97" s="2660" t="s">
        <v>29126</v>
      </c>
      <c r="C97" s="2653" t="s">
        <v>7321</v>
      </c>
      <c r="D97" s="2653"/>
      <c r="E97" s="2652" t="s">
        <v>29101</v>
      </c>
      <c r="F97" s="2654"/>
      <c r="G97" s="2655"/>
      <c r="H97" s="2655"/>
    </row>
    <row r="98" spans="1:8">
      <c r="A98" s="2660" t="s">
        <v>29127</v>
      </c>
      <c r="B98" s="2660" t="s">
        <v>29128</v>
      </c>
      <c r="C98" s="2661" t="s">
        <v>5497</v>
      </c>
      <c r="D98" s="2661"/>
      <c r="E98" s="2660" t="s">
        <v>19597</v>
      </c>
      <c r="F98" s="2662"/>
      <c r="G98" s="2655"/>
      <c r="H98" s="2655"/>
    </row>
    <row r="99" spans="1:8">
      <c r="A99" s="2652" t="s">
        <v>29129</v>
      </c>
      <c r="B99" s="2652" t="s">
        <v>29130</v>
      </c>
      <c r="C99" s="2653" t="s">
        <v>29131</v>
      </c>
      <c r="D99" s="2653"/>
      <c r="E99" s="2652" t="s">
        <v>19597</v>
      </c>
      <c r="F99" s="2654"/>
      <c r="G99" s="2655"/>
      <c r="H99" s="2655"/>
    </row>
    <row r="100" spans="1:8">
      <c r="A100" s="2652" t="s">
        <v>29132</v>
      </c>
      <c r="B100" s="2652" t="s">
        <v>29133</v>
      </c>
      <c r="C100" s="2653" t="s">
        <v>29131</v>
      </c>
      <c r="D100" s="2653"/>
      <c r="E100" s="2652" t="s">
        <v>19597</v>
      </c>
      <c r="F100" s="2654"/>
      <c r="G100" s="2655"/>
      <c r="H100" s="2655"/>
    </row>
    <row r="101" spans="1:8">
      <c r="A101" s="2660" t="s">
        <v>29134</v>
      </c>
      <c r="B101" s="2660" t="s">
        <v>29135</v>
      </c>
      <c r="C101" s="2661" t="s">
        <v>29136</v>
      </c>
      <c r="D101" s="2661"/>
      <c r="E101" s="2660" t="s">
        <v>8568</v>
      </c>
      <c r="F101" s="2662"/>
      <c r="G101" s="2655"/>
      <c r="H101" s="2655"/>
    </row>
    <row r="102" spans="1:8">
      <c r="A102" s="379" t="s">
        <v>3290</v>
      </c>
      <c r="B102" s="378"/>
      <c r="C102" s="377"/>
      <c r="D102" s="377"/>
      <c r="E102" s="378"/>
      <c r="F102" s="381"/>
    </row>
    <row r="103" spans="1:8">
      <c r="A103" s="2652" t="s">
        <v>29137</v>
      </c>
      <c r="B103" s="2652" t="s">
        <v>29138</v>
      </c>
      <c r="C103" s="2653" t="s">
        <v>29139</v>
      </c>
      <c r="D103" s="2653"/>
      <c r="E103" s="2652" t="s">
        <v>28990</v>
      </c>
      <c r="F103" s="2654"/>
      <c r="G103" s="2655"/>
      <c r="H103" s="2655"/>
    </row>
    <row r="104" spans="1:8">
      <c r="A104" s="2652" t="s">
        <v>29140</v>
      </c>
      <c r="B104" s="2652" t="s">
        <v>29141</v>
      </c>
      <c r="C104" s="2653" t="s">
        <v>29139</v>
      </c>
      <c r="D104" s="2653"/>
      <c r="E104" s="2652" t="s">
        <v>28990</v>
      </c>
      <c r="F104" s="2654"/>
      <c r="G104" s="2655"/>
      <c r="H104" s="2655"/>
    </row>
    <row r="105" spans="1:8">
      <c r="A105" s="2652" t="s">
        <v>29142</v>
      </c>
      <c r="B105" s="2652" t="s">
        <v>29141</v>
      </c>
      <c r="C105" s="2653" t="s">
        <v>4077</v>
      </c>
      <c r="D105" s="2653"/>
      <c r="E105" s="2652" t="s">
        <v>28990</v>
      </c>
      <c r="F105" s="2654"/>
      <c r="G105" s="2655"/>
      <c r="H105" s="2655"/>
    </row>
    <row r="106" spans="1:8">
      <c r="A106" s="2652" t="s">
        <v>29143</v>
      </c>
      <c r="B106" s="2652" t="s">
        <v>29144</v>
      </c>
      <c r="C106" s="2653" t="s">
        <v>29145</v>
      </c>
      <c r="D106" s="2653"/>
      <c r="E106" s="2652" t="s">
        <v>29146</v>
      </c>
      <c r="F106" s="2654"/>
      <c r="G106" s="2655"/>
      <c r="H106" s="2655"/>
    </row>
    <row r="107" spans="1:8">
      <c r="A107" s="2652" t="s">
        <v>29147</v>
      </c>
      <c r="B107" s="2652" t="s">
        <v>29148</v>
      </c>
      <c r="C107" s="2653" t="s">
        <v>29139</v>
      </c>
      <c r="D107" s="2653"/>
      <c r="E107" s="2652" t="s">
        <v>28990</v>
      </c>
      <c r="F107" s="2654"/>
      <c r="G107" s="2655"/>
      <c r="H107" s="2655"/>
    </row>
    <row r="108" spans="1:8">
      <c r="A108" s="2652" t="s">
        <v>29149</v>
      </c>
      <c r="B108" s="2652" t="s">
        <v>29150</v>
      </c>
      <c r="C108" s="2653" t="s">
        <v>4041</v>
      </c>
      <c r="D108" s="2653"/>
      <c r="E108" s="2652" t="s">
        <v>29146</v>
      </c>
      <c r="F108" s="2654"/>
      <c r="G108" s="2655"/>
      <c r="H108" s="2655"/>
    </row>
    <row r="109" spans="1:8">
      <c r="A109" s="2652" t="s">
        <v>29149</v>
      </c>
      <c r="B109" s="2652" t="s">
        <v>29150</v>
      </c>
      <c r="C109" s="2653" t="s">
        <v>29145</v>
      </c>
      <c r="D109" s="2653"/>
      <c r="E109" s="2652" t="s">
        <v>29146</v>
      </c>
      <c r="F109" s="2654"/>
      <c r="G109" s="2655"/>
      <c r="H109" s="2655"/>
    </row>
    <row r="110" spans="1:8">
      <c r="A110" s="2652" t="s">
        <v>29151</v>
      </c>
      <c r="B110" s="2652" t="s">
        <v>29150</v>
      </c>
      <c r="C110" s="2653" t="s">
        <v>29152</v>
      </c>
      <c r="D110" s="2653"/>
      <c r="E110" s="2652" t="s">
        <v>28990</v>
      </c>
      <c r="F110" s="2654"/>
      <c r="G110" s="2655"/>
      <c r="H110" s="2655"/>
    </row>
    <row r="111" spans="1:8">
      <c r="A111" s="2652" t="s">
        <v>29153</v>
      </c>
      <c r="B111" s="2652" t="s">
        <v>29150</v>
      </c>
      <c r="C111" s="2653" t="s">
        <v>4077</v>
      </c>
      <c r="D111" s="2653"/>
      <c r="E111" s="2652" t="s">
        <v>28990</v>
      </c>
      <c r="F111" s="2654"/>
      <c r="G111" s="2655"/>
      <c r="H111" s="2655"/>
    </row>
    <row r="112" spans="1:8">
      <c r="A112" s="2652" t="s">
        <v>29154</v>
      </c>
      <c r="B112" s="2652" t="s">
        <v>29155</v>
      </c>
      <c r="C112" s="2653" t="s">
        <v>29139</v>
      </c>
      <c r="D112" s="2653"/>
      <c r="E112" s="2652" t="s">
        <v>28990</v>
      </c>
      <c r="F112" s="2654"/>
      <c r="G112" s="2655"/>
      <c r="H112" s="2655"/>
    </row>
    <row r="113" spans="1:8">
      <c r="A113" s="2652" t="s">
        <v>29156</v>
      </c>
      <c r="B113" s="2652" t="s">
        <v>29157</v>
      </c>
      <c r="C113" s="2653" t="s">
        <v>29139</v>
      </c>
      <c r="D113" s="2653"/>
      <c r="E113" s="2652" t="s">
        <v>28990</v>
      </c>
      <c r="F113" s="2654"/>
      <c r="G113" s="2655"/>
      <c r="H113" s="2655"/>
    </row>
    <row r="114" spans="1:8">
      <c r="A114" s="2652" t="s">
        <v>29158</v>
      </c>
      <c r="B114" s="2652" t="s">
        <v>29159</v>
      </c>
      <c r="C114" s="2653" t="s">
        <v>29160</v>
      </c>
      <c r="D114" s="2653"/>
      <c r="E114" s="2652" t="s">
        <v>29146</v>
      </c>
      <c r="F114" s="2654"/>
      <c r="G114" s="2655"/>
      <c r="H114" s="2655"/>
    </row>
    <row r="115" spans="1:8">
      <c r="A115" s="2652" t="s">
        <v>29161</v>
      </c>
      <c r="B115" s="2652" t="s">
        <v>29159</v>
      </c>
      <c r="C115" s="2653" t="s">
        <v>4041</v>
      </c>
      <c r="D115" s="2653"/>
      <c r="E115" s="2652" t="s">
        <v>29146</v>
      </c>
      <c r="F115" s="2654"/>
      <c r="G115" s="2655"/>
      <c r="H115" s="2655"/>
    </row>
    <row r="116" spans="1:8">
      <c r="A116" s="2652" t="s">
        <v>29162</v>
      </c>
      <c r="B116" s="2652" t="s">
        <v>29163</v>
      </c>
      <c r="C116" s="2653" t="s">
        <v>29145</v>
      </c>
      <c r="D116" s="2653"/>
      <c r="E116" s="2652" t="s">
        <v>29146</v>
      </c>
      <c r="F116" s="2654"/>
      <c r="G116" s="2655"/>
      <c r="H116" s="2655"/>
    </row>
    <row r="117" spans="1:8">
      <c r="A117" s="2652" t="s">
        <v>29164</v>
      </c>
      <c r="B117" s="2652" t="s">
        <v>29159</v>
      </c>
      <c r="C117" s="2653" t="s">
        <v>29139</v>
      </c>
      <c r="D117" s="2653"/>
      <c r="E117" s="2652" t="s">
        <v>28990</v>
      </c>
      <c r="F117" s="2654"/>
      <c r="G117" s="2655"/>
      <c r="H117" s="2655"/>
    </row>
    <row r="118" spans="1:8">
      <c r="A118" s="2652" t="s">
        <v>29165</v>
      </c>
      <c r="B118" s="2652" t="s">
        <v>29166</v>
      </c>
      <c r="C118" s="2653" t="s">
        <v>29160</v>
      </c>
      <c r="D118" s="2653"/>
      <c r="E118" s="2652" t="s">
        <v>29146</v>
      </c>
      <c r="F118" s="2654"/>
      <c r="G118" s="2655"/>
      <c r="H118" s="2655"/>
    </row>
    <row r="119" spans="1:8">
      <c r="A119" s="2652" t="s">
        <v>29165</v>
      </c>
      <c r="B119" s="2652" t="s">
        <v>29166</v>
      </c>
      <c r="C119" s="2653" t="s">
        <v>29167</v>
      </c>
      <c r="D119" s="2653"/>
      <c r="E119" s="2652" t="s">
        <v>29146</v>
      </c>
      <c r="F119" s="2654"/>
      <c r="G119" s="2655"/>
      <c r="H119" s="2655"/>
    </row>
    <row r="120" spans="1:8">
      <c r="A120" s="2652" t="s">
        <v>29168</v>
      </c>
      <c r="B120" s="2652" t="s">
        <v>29166</v>
      </c>
      <c r="C120" s="2653" t="s">
        <v>4041</v>
      </c>
      <c r="D120" s="2653"/>
      <c r="E120" s="2652" t="s">
        <v>29146</v>
      </c>
      <c r="F120" s="2654"/>
      <c r="G120" s="2655"/>
      <c r="H120" s="2655"/>
    </row>
    <row r="121" spans="1:8">
      <c r="A121" s="2652" t="s">
        <v>29168</v>
      </c>
      <c r="B121" s="2652" t="s">
        <v>29166</v>
      </c>
      <c r="C121" s="2653" t="s">
        <v>29145</v>
      </c>
      <c r="D121" s="2653"/>
      <c r="E121" s="2652" t="s">
        <v>29146</v>
      </c>
      <c r="F121" s="2654"/>
      <c r="G121" s="2655"/>
      <c r="H121" s="2655"/>
    </row>
    <row r="122" spans="1:8">
      <c r="A122" s="2652" t="s">
        <v>29169</v>
      </c>
      <c r="B122" s="2652" t="s">
        <v>29166</v>
      </c>
      <c r="C122" s="2653" t="s">
        <v>4020</v>
      </c>
      <c r="D122" s="2653"/>
      <c r="E122" s="2652" t="s">
        <v>28990</v>
      </c>
      <c r="F122" s="2654"/>
      <c r="G122" s="2655"/>
      <c r="H122" s="2655"/>
    </row>
    <row r="123" spans="1:8">
      <c r="A123" s="2652" t="s">
        <v>29170</v>
      </c>
      <c r="B123" s="2652" t="s">
        <v>29171</v>
      </c>
      <c r="C123" s="2653" t="s">
        <v>29139</v>
      </c>
      <c r="D123" s="2653"/>
      <c r="E123" s="2652" t="s">
        <v>28990</v>
      </c>
      <c r="F123" s="2654"/>
      <c r="G123" s="2655"/>
      <c r="H123" s="2655"/>
    </row>
    <row r="124" spans="1:8">
      <c r="A124" s="2652" t="s">
        <v>29172</v>
      </c>
      <c r="B124" s="2652" t="s">
        <v>29173</v>
      </c>
      <c r="C124" s="2653" t="s">
        <v>29160</v>
      </c>
      <c r="D124" s="2653"/>
      <c r="E124" s="2652" t="s">
        <v>28990</v>
      </c>
      <c r="F124" s="2654"/>
      <c r="G124" s="2655"/>
      <c r="H124" s="2655"/>
    </row>
    <row r="125" spans="1:8">
      <c r="A125" s="2652" t="s">
        <v>29174</v>
      </c>
      <c r="B125" s="2652" t="s">
        <v>29175</v>
      </c>
      <c r="C125" s="2653" t="s">
        <v>29167</v>
      </c>
      <c r="D125" s="2653"/>
      <c r="E125" s="2652" t="s">
        <v>29146</v>
      </c>
      <c r="F125" s="2654"/>
      <c r="G125" s="2655"/>
      <c r="H125" s="2655"/>
    </row>
    <row r="126" spans="1:8">
      <c r="A126" s="2652" t="s">
        <v>29176</v>
      </c>
      <c r="B126" s="2652" t="s">
        <v>29177</v>
      </c>
      <c r="C126" s="2653" t="s">
        <v>29167</v>
      </c>
      <c r="D126" s="2653"/>
      <c r="E126" s="2652" t="s">
        <v>29146</v>
      </c>
      <c r="F126" s="2654"/>
      <c r="G126" s="2655"/>
      <c r="H126" s="2655"/>
    </row>
    <row r="127" spans="1:8">
      <c r="A127" s="2652" t="s">
        <v>29178</v>
      </c>
      <c r="B127" s="2652" t="s">
        <v>29179</v>
      </c>
      <c r="C127" s="2653" t="s">
        <v>29167</v>
      </c>
      <c r="D127" s="2653"/>
      <c r="E127" s="2652" t="s">
        <v>29146</v>
      </c>
      <c r="F127" s="2654"/>
      <c r="G127" s="2655"/>
      <c r="H127" s="2655"/>
    </row>
    <row r="128" spans="1:8">
      <c r="A128" s="2652" t="s">
        <v>29180</v>
      </c>
      <c r="B128" s="2652" t="s">
        <v>29181</v>
      </c>
      <c r="C128" s="2653" t="s">
        <v>29160</v>
      </c>
      <c r="D128" s="2653"/>
      <c r="E128" s="2652" t="s">
        <v>29146</v>
      </c>
      <c r="F128" s="2654"/>
      <c r="G128" s="2655"/>
      <c r="H128" s="2655"/>
    </row>
    <row r="129" spans="1:8">
      <c r="A129" s="2652" t="s">
        <v>29180</v>
      </c>
      <c r="B129" s="2652" t="s">
        <v>29181</v>
      </c>
      <c r="C129" s="2653" t="s">
        <v>29167</v>
      </c>
      <c r="D129" s="2653"/>
      <c r="E129" s="2652" t="s">
        <v>29146</v>
      </c>
      <c r="F129" s="2654"/>
      <c r="G129" s="2655"/>
      <c r="H129" s="2655"/>
    </row>
    <row r="130" spans="1:8">
      <c r="A130" s="2652" t="s">
        <v>29182</v>
      </c>
      <c r="B130" s="2652" t="s">
        <v>29183</v>
      </c>
      <c r="C130" s="2653" t="s">
        <v>4077</v>
      </c>
      <c r="D130" s="2653"/>
      <c r="E130" s="2652" t="s">
        <v>28990</v>
      </c>
      <c r="F130" s="2654"/>
      <c r="G130" s="2655"/>
      <c r="H130" s="2655"/>
    </row>
    <row r="131" spans="1:8">
      <c r="A131" s="2652" t="s">
        <v>29184</v>
      </c>
      <c r="B131" s="2652" t="s">
        <v>29185</v>
      </c>
      <c r="C131" s="2653" t="s">
        <v>4041</v>
      </c>
      <c r="D131" s="2653"/>
      <c r="E131" s="2652" t="s">
        <v>28990</v>
      </c>
      <c r="F131" s="2654"/>
      <c r="G131" s="2655"/>
      <c r="H131" s="2655"/>
    </row>
    <row r="132" spans="1:8">
      <c r="A132" s="379" t="s">
        <v>3339</v>
      </c>
      <c r="B132" s="378"/>
      <c r="C132" s="377"/>
      <c r="D132" s="377"/>
      <c r="E132" s="378"/>
      <c r="F132" s="381"/>
    </row>
    <row r="133" spans="1:8">
      <c r="A133" s="2656" t="s">
        <v>29186</v>
      </c>
      <c r="B133" s="2652"/>
      <c r="C133" s="2653"/>
      <c r="D133" s="2653"/>
      <c r="E133" s="2652"/>
      <c r="F133" s="2654"/>
      <c r="G133" s="2667"/>
      <c r="H133" s="2667"/>
    </row>
    <row r="134" spans="1:8">
      <c r="A134" s="2652" t="s">
        <v>29187</v>
      </c>
      <c r="B134" s="2652" t="s">
        <v>29188</v>
      </c>
      <c r="C134" s="2653" t="s">
        <v>29131</v>
      </c>
      <c r="D134" s="2653"/>
      <c r="E134" s="2652" t="s">
        <v>19597</v>
      </c>
      <c r="F134" s="2654"/>
      <c r="G134" s="2655"/>
      <c r="H134" s="2655"/>
    </row>
    <row r="135" spans="1:8">
      <c r="A135" s="2652" t="s">
        <v>29189</v>
      </c>
      <c r="B135" s="2652" t="s">
        <v>29190</v>
      </c>
      <c r="C135" s="2653" t="s">
        <v>29131</v>
      </c>
      <c r="D135" s="2653"/>
      <c r="E135" s="2652" t="s">
        <v>19597</v>
      </c>
      <c r="F135" s="2654"/>
      <c r="G135" s="2655"/>
      <c r="H135" s="2655"/>
    </row>
    <row r="136" spans="1:8">
      <c r="A136" s="2652" t="s">
        <v>29191</v>
      </c>
      <c r="B136" s="2652" t="s">
        <v>29192</v>
      </c>
      <c r="C136" s="2653" t="s">
        <v>29131</v>
      </c>
      <c r="D136" s="2653"/>
      <c r="E136" s="2652" t="s">
        <v>19597</v>
      </c>
      <c r="F136" s="2654"/>
      <c r="G136" s="2655"/>
      <c r="H136" s="2655"/>
    </row>
    <row r="137" spans="1:8">
      <c r="A137" s="2652" t="s">
        <v>29193</v>
      </c>
      <c r="B137" s="2652" t="s">
        <v>29194</v>
      </c>
      <c r="C137" s="2653" t="s">
        <v>29131</v>
      </c>
      <c r="D137" s="2653"/>
      <c r="E137" s="2652" t="s">
        <v>19597</v>
      </c>
      <c r="F137" s="2654"/>
      <c r="G137" s="2655"/>
      <c r="H137" s="2655"/>
    </row>
    <row r="138" spans="1:8">
      <c r="A138" s="2652" t="s">
        <v>29195</v>
      </c>
      <c r="B138" s="2652" t="s">
        <v>29196</v>
      </c>
      <c r="C138" s="2653" t="s">
        <v>29131</v>
      </c>
      <c r="D138" s="2653"/>
      <c r="E138" s="2652" t="s">
        <v>19597</v>
      </c>
      <c r="F138" s="2654"/>
      <c r="G138" s="2655"/>
      <c r="H138" s="2655"/>
    </row>
    <row r="139" spans="1:8">
      <c r="A139" s="2652" t="s">
        <v>29197</v>
      </c>
      <c r="B139" s="2652" t="s">
        <v>29198</v>
      </c>
      <c r="C139" s="2653" t="s">
        <v>29131</v>
      </c>
      <c r="D139" s="2653"/>
      <c r="E139" s="2652" t="s">
        <v>19597</v>
      </c>
      <c r="F139" s="2654"/>
      <c r="G139" s="2655"/>
      <c r="H139" s="2655"/>
    </row>
    <row r="140" spans="1:8">
      <c r="A140" s="2652" t="s">
        <v>29199</v>
      </c>
      <c r="B140" s="2652" t="s">
        <v>29198</v>
      </c>
      <c r="C140" s="2653" t="s">
        <v>29131</v>
      </c>
      <c r="D140" s="2653"/>
      <c r="E140" s="2652" t="s">
        <v>19597</v>
      </c>
      <c r="F140" s="2654"/>
      <c r="G140" s="2655"/>
      <c r="H140" s="2655"/>
    </row>
    <row r="141" spans="1:8">
      <c r="A141" s="2652" t="s">
        <v>29200</v>
      </c>
      <c r="B141" s="2652" t="s">
        <v>29036</v>
      </c>
      <c r="C141" s="2653" t="s">
        <v>29131</v>
      </c>
      <c r="D141" s="2653"/>
      <c r="E141" s="2652" t="s">
        <v>19597</v>
      </c>
      <c r="F141" s="2654"/>
      <c r="G141" s="2655"/>
      <c r="H141" s="2655"/>
    </row>
    <row r="142" spans="1:8">
      <c r="A142" s="2652" t="s">
        <v>29201</v>
      </c>
      <c r="B142" s="2652" t="s">
        <v>29202</v>
      </c>
      <c r="C142" s="2653" t="s">
        <v>29131</v>
      </c>
      <c r="D142" s="2653"/>
      <c r="E142" s="2652" t="s">
        <v>19597</v>
      </c>
      <c r="F142" s="2654"/>
      <c r="G142" s="2655"/>
      <c r="H142" s="2655"/>
    </row>
    <row r="143" spans="1:8">
      <c r="A143" s="2652" t="s">
        <v>29203</v>
      </c>
      <c r="B143" s="2652" t="s">
        <v>29204</v>
      </c>
      <c r="C143" s="2653" t="s">
        <v>29131</v>
      </c>
      <c r="D143" s="2653"/>
      <c r="E143" s="2652" t="s">
        <v>19597</v>
      </c>
      <c r="F143" s="2654"/>
      <c r="G143" s="2655"/>
      <c r="H143" s="2655"/>
    </row>
    <row r="144" spans="1:8">
      <c r="A144" s="2652" t="s">
        <v>29205</v>
      </c>
      <c r="B144" s="2652" t="s">
        <v>29206</v>
      </c>
      <c r="C144" s="2653" t="s">
        <v>29131</v>
      </c>
      <c r="D144" s="2653"/>
      <c r="E144" s="2652" t="s">
        <v>19597</v>
      </c>
      <c r="F144" s="2654"/>
      <c r="G144" s="2655"/>
      <c r="H144" s="2655"/>
    </row>
    <row r="145" spans="1:8">
      <c r="A145" s="2652" t="s">
        <v>29207</v>
      </c>
      <c r="B145" s="2652" t="s">
        <v>29206</v>
      </c>
      <c r="C145" s="2653" t="s">
        <v>29131</v>
      </c>
      <c r="D145" s="2653"/>
      <c r="E145" s="2652" t="s">
        <v>19597</v>
      </c>
      <c r="F145" s="2654"/>
      <c r="G145" s="2655"/>
      <c r="H145" s="2655"/>
    </row>
    <row r="146" spans="1:8">
      <c r="A146" s="2652" t="s">
        <v>29208</v>
      </c>
      <c r="B146" s="2652" t="s">
        <v>29209</v>
      </c>
      <c r="C146" s="2653" t="s">
        <v>29131</v>
      </c>
      <c r="D146" s="2653"/>
      <c r="E146" s="2652" t="s">
        <v>19597</v>
      </c>
      <c r="F146" s="2654"/>
      <c r="G146" s="2655"/>
      <c r="H146" s="2655"/>
    </row>
    <row r="147" spans="1:8">
      <c r="A147" s="2652" t="s">
        <v>29210</v>
      </c>
      <c r="B147" s="2652" t="s">
        <v>29211</v>
      </c>
      <c r="C147" s="2653" t="s">
        <v>29131</v>
      </c>
      <c r="D147" s="2653"/>
      <c r="E147" s="2652" t="s">
        <v>19597</v>
      </c>
      <c r="F147" s="2654"/>
      <c r="G147" s="2655"/>
      <c r="H147" s="2655"/>
    </row>
    <row r="148" spans="1:8">
      <c r="A148" s="2652" t="s">
        <v>29212</v>
      </c>
      <c r="B148" s="2652" t="s">
        <v>29213</v>
      </c>
      <c r="C148" s="2653" t="s">
        <v>29131</v>
      </c>
      <c r="D148" s="2653"/>
      <c r="E148" s="2652" t="s">
        <v>19597</v>
      </c>
      <c r="F148" s="2654"/>
      <c r="G148" s="2655"/>
      <c r="H148" s="2655"/>
    </row>
    <row r="149" spans="1:8">
      <c r="A149" s="2652" t="s">
        <v>29214</v>
      </c>
      <c r="B149" s="2652" t="s">
        <v>29209</v>
      </c>
      <c r="C149" s="2653" t="s">
        <v>29131</v>
      </c>
      <c r="D149" s="2653"/>
      <c r="E149" s="2652" t="s">
        <v>19597</v>
      </c>
      <c r="F149" s="2654"/>
      <c r="G149" s="2655"/>
      <c r="H149" s="2655"/>
    </row>
    <row r="150" spans="1:8">
      <c r="A150" s="2656" t="s">
        <v>29215</v>
      </c>
      <c r="B150" s="2652"/>
      <c r="C150" s="2653"/>
      <c r="D150" s="2653"/>
      <c r="E150" s="2652"/>
      <c r="F150" s="2654"/>
      <c r="G150" s="2667"/>
      <c r="H150" s="2667"/>
    </row>
    <row r="151" spans="1:8">
      <c r="A151" s="2652" t="s">
        <v>29216</v>
      </c>
      <c r="B151" s="2652" t="s">
        <v>29038</v>
      </c>
      <c r="C151" s="2653" t="s">
        <v>29160</v>
      </c>
      <c r="D151" s="2653"/>
      <c r="E151" s="2652" t="s">
        <v>19597</v>
      </c>
      <c r="F151" s="2654"/>
      <c r="G151" s="2655"/>
      <c r="H151" s="2655"/>
    </row>
    <row r="152" spans="1:8">
      <c r="A152" s="2652" t="s">
        <v>29216</v>
      </c>
      <c r="B152" s="2652" t="s">
        <v>29038</v>
      </c>
      <c r="C152" s="2653" t="s">
        <v>29131</v>
      </c>
      <c r="D152" s="2653"/>
      <c r="E152" s="2652" t="s">
        <v>19597</v>
      </c>
      <c r="F152" s="2654"/>
      <c r="G152" s="2655"/>
      <c r="H152" s="2655"/>
    </row>
    <row r="153" spans="1:8">
      <c r="A153" s="2652" t="s">
        <v>29217</v>
      </c>
      <c r="B153" s="2652" t="s">
        <v>29218</v>
      </c>
      <c r="C153" s="2653" t="s">
        <v>5497</v>
      </c>
      <c r="D153" s="2653"/>
      <c r="E153" s="2652" t="s">
        <v>19597</v>
      </c>
      <c r="F153" s="2654"/>
      <c r="G153" s="2655"/>
      <c r="H153" s="2655"/>
    </row>
    <row r="154" spans="1:8">
      <c r="A154" s="2652" t="s">
        <v>29219</v>
      </c>
      <c r="B154" s="2652" t="s">
        <v>29220</v>
      </c>
      <c r="C154" s="2653" t="s">
        <v>5497</v>
      </c>
      <c r="D154" s="2653"/>
      <c r="E154" s="2652" t="s">
        <v>19597</v>
      </c>
      <c r="F154" s="2654"/>
      <c r="G154" s="2655"/>
      <c r="H154" s="2655"/>
    </row>
    <row r="155" spans="1:8">
      <c r="A155" s="2652" t="s">
        <v>29221</v>
      </c>
      <c r="B155" s="2652" t="s">
        <v>29222</v>
      </c>
      <c r="C155" s="2653" t="s">
        <v>5497</v>
      </c>
      <c r="D155" s="2653"/>
      <c r="E155" s="2652" t="s">
        <v>19597</v>
      </c>
      <c r="F155" s="2654"/>
      <c r="G155" s="2655"/>
      <c r="H155" s="2655"/>
    </row>
    <row r="156" spans="1:8">
      <c r="A156" s="2652" t="s">
        <v>29223</v>
      </c>
      <c r="B156" s="2652" t="s">
        <v>29224</v>
      </c>
      <c r="C156" s="2653" t="s">
        <v>5497</v>
      </c>
      <c r="D156" s="2653"/>
      <c r="E156" s="2652" t="s">
        <v>19597</v>
      </c>
      <c r="F156" s="2654"/>
      <c r="G156" s="2655"/>
      <c r="H156" s="2655"/>
    </row>
    <row r="157" spans="1:8">
      <c r="A157" s="2652" t="s">
        <v>29225</v>
      </c>
      <c r="B157" s="2652" t="s">
        <v>29224</v>
      </c>
      <c r="C157" s="2653" t="s">
        <v>5497</v>
      </c>
      <c r="D157" s="2653"/>
      <c r="E157" s="2652" t="s">
        <v>19597</v>
      </c>
      <c r="F157" s="2654"/>
      <c r="G157" s="2655"/>
      <c r="H157" s="2655"/>
    </row>
    <row r="158" spans="1:8">
      <c r="A158" s="2656" t="s">
        <v>29226</v>
      </c>
      <c r="B158" s="2652"/>
      <c r="C158" s="2653"/>
      <c r="D158" s="2653"/>
      <c r="E158" s="2652"/>
      <c r="F158" s="2654"/>
      <c r="G158" s="2667"/>
      <c r="H158" s="2667"/>
    </row>
    <row r="159" spans="1:8">
      <c r="A159" s="2652" t="s">
        <v>29227</v>
      </c>
      <c r="B159" s="2652" t="s">
        <v>29228</v>
      </c>
      <c r="C159" s="2653" t="s">
        <v>8288</v>
      </c>
      <c r="D159" s="2653"/>
      <c r="E159" s="2652" t="s">
        <v>19597</v>
      </c>
      <c r="F159" s="2654"/>
      <c r="G159" s="2655"/>
      <c r="H159" s="2655"/>
    </row>
    <row r="160" spans="1:8">
      <c r="A160" s="2652" t="s">
        <v>29229</v>
      </c>
      <c r="B160" s="2652" t="s">
        <v>29228</v>
      </c>
      <c r="C160" s="2653" t="s">
        <v>8288</v>
      </c>
      <c r="D160" s="2653"/>
      <c r="E160" s="2652" t="s">
        <v>19597</v>
      </c>
      <c r="F160" s="2654"/>
      <c r="G160" s="2655"/>
      <c r="H160" s="2655"/>
    </row>
    <row r="161" spans="1:8">
      <c r="A161" s="2652" t="s">
        <v>29230</v>
      </c>
      <c r="B161" s="2652" t="s">
        <v>29231</v>
      </c>
      <c r="C161" s="2653" t="s">
        <v>8288</v>
      </c>
      <c r="D161" s="2653"/>
      <c r="E161" s="2652" t="s">
        <v>19597</v>
      </c>
      <c r="F161" s="2654"/>
      <c r="G161" s="2655"/>
      <c r="H161" s="2655"/>
    </row>
    <row r="162" spans="1:8">
      <c r="A162" s="2652" t="s">
        <v>29232</v>
      </c>
      <c r="B162" s="2652" t="s">
        <v>29233</v>
      </c>
      <c r="C162" s="2653" t="s">
        <v>8288</v>
      </c>
      <c r="D162" s="2653"/>
      <c r="E162" s="2652" t="s">
        <v>19597</v>
      </c>
      <c r="F162" s="2654"/>
      <c r="G162" s="2655"/>
      <c r="H162" s="2655"/>
    </row>
    <row r="163" spans="1:8">
      <c r="A163" s="2652" t="s">
        <v>29234</v>
      </c>
      <c r="B163" s="2652" t="s">
        <v>29235</v>
      </c>
      <c r="C163" s="2653" t="s">
        <v>8288</v>
      </c>
      <c r="D163" s="2653"/>
      <c r="E163" s="2652" t="s">
        <v>19597</v>
      </c>
      <c r="F163" s="2654"/>
      <c r="G163" s="2655"/>
      <c r="H163" s="2655"/>
    </row>
    <row r="164" spans="1:8">
      <c r="A164" s="2652" t="s">
        <v>29236</v>
      </c>
      <c r="B164" s="2652" t="s">
        <v>29231</v>
      </c>
      <c r="C164" s="2653" t="s">
        <v>8288</v>
      </c>
      <c r="D164" s="2653"/>
      <c r="E164" s="2652" t="s">
        <v>19597</v>
      </c>
      <c r="F164" s="2654"/>
      <c r="G164" s="2655"/>
      <c r="H164" s="2655"/>
    </row>
    <row r="165" spans="1:8">
      <c r="A165" s="2652" t="s">
        <v>29237</v>
      </c>
      <c r="B165" s="2652" t="s">
        <v>29238</v>
      </c>
      <c r="C165" s="2653" t="s">
        <v>8288</v>
      </c>
      <c r="D165" s="2653"/>
      <c r="E165" s="2652" t="s">
        <v>19597</v>
      </c>
      <c r="F165" s="2654"/>
      <c r="G165" s="2655"/>
      <c r="H165" s="2655"/>
    </row>
    <row r="166" spans="1:8">
      <c r="A166" s="2652" t="s">
        <v>29239</v>
      </c>
      <c r="B166" s="2652" t="s">
        <v>29240</v>
      </c>
      <c r="C166" s="2653" t="s">
        <v>8288</v>
      </c>
      <c r="D166" s="2653"/>
      <c r="E166" s="2652" t="s">
        <v>19597</v>
      </c>
      <c r="F166" s="2654"/>
      <c r="G166" s="2655"/>
      <c r="H166" s="2655"/>
    </row>
    <row r="167" spans="1:8">
      <c r="A167" s="2652" t="s">
        <v>29241</v>
      </c>
      <c r="B167" s="2652" t="s">
        <v>29242</v>
      </c>
      <c r="C167" s="2653" t="s">
        <v>8288</v>
      </c>
      <c r="D167" s="2653"/>
      <c r="E167" s="2652" t="s">
        <v>19597</v>
      </c>
      <c r="F167" s="2654"/>
      <c r="G167" s="2655"/>
      <c r="H167" s="2655"/>
    </row>
    <row r="168" spans="1:8">
      <c r="A168" s="2656" t="s">
        <v>29243</v>
      </c>
      <c r="B168" s="2652"/>
      <c r="C168" s="2653"/>
      <c r="D168" s="2653"/>
      <c r="E168" s="2652"/>
      <c r="F168" s="2654"/>
      <c r="G168" s="2667"/>
      <c r="H168" s="2667"/>
    </row>
    <row r="169" spans="1:8">
      <c r="A169" s="2652" t="s">
        <v>29244</v>
      </c>
      <c r="B169" s="2652" t="s">
        <v>29245</v>
      </c>
      <c r="C169" s="2653" t="s">
        <v>5497</v>
      </c>
      <c r="D169" s="2653"/>
      <c r="E169" s="2652" t="s">
        <v>19597</v>
      </c>
      <c r="F169" s="2654"/>
      <c r="G169" s="2655"/>
      <c r="H169" s="2655"/>
    </row>
    <row r="170" spans="1:8">
      <c r="A170" s="2652" t="s">
        <v>29246</v>
      </c>
      <c r="B170" s="2652" t="s">
        <v>29247</v>
      </c>
      <c r="C170" s="2653" t="s">
        <v>4057</v>
      </c>
      <c r="D170" s="2653"/>
      <c r="E170" s="2652" t="s">
        <v>1112</v>
      </c>
      <c r="F170" s="2654"/>
      <c r="G170" s="2655"/>
      <c r="H170" s="2655"/>
    </row>
    <row r="171" spans="1:8">
      <c r="A171" s="2652" t="s">
        <v>29248</v>
      </c>
      <c r="B171" s="2652" t="s">
        <v>29249</v>
      </c>
      <c r="C171" s="2653" t="s">
        <v>4057</v>
      </c>
      <c r="D171" s="2653"/>
      <c r="E171" s="2652" t="s">
        <v>1112</v>
      </c>
      <c r="F171" s="2654"/>
      <c r="G171" s="2655"/>
      <c r="H171" s="2655"/>
    </row>
    <row r="172" spans="1:8">
      <c r="A172" s="2652" t="s">
        <v>29250</v>
      </c>
      <c r="B172" s="2652" t="s">
        <v>29251</v>
      </c>
      <c r="C172" s="2653" t="s">
        <v>5497</v>
      </c>
      <c r="D172" s="2653"/>
      <c r="E172" s="2652" t="s">
        <v>19597</v>
      </c>
      <c r="F172" s="2654"/>
      <c r="G172" s="2655"/>
      <c r="H172" s="2655"/>
    </row>
    <row r="173" spans="1:8">
      <c r="A173" s="2652" t="s">
        <v>29252</v>
      </c>
      <c r="B173" s="2652" t="s">
        <v>29253</v>
      </c>
      <c r="C173" s="2653" t="s">
        <v>4057</v>
      </c>
      <c r="D173" s="2653"/>
      <c r="E173" s="2652" t="s">
        <v>1112</v>
      </c>
      <c r="F173" s="2654"/>
      <c r="G173" s="2655"/>
      <c r="H173" s="2655"/>
    </row>
    <row r="174" spans="1:8">
      <c r="A174" s="2652" t="s">
        <v>29254</v>
      </c>
      <c r="B174" s="2652" t="s">
        <v>29255</v>
      </c>
      <c r="C174" s="2653" t="s">
        <v>4057</v>
      </c>
      <c r="D174" s="2653"/>
      <c r="E174" s="2652" t="s">
        <v>1112</v>
      </c>
      <c r="F174" s="2654"/>
      <c r="G174" s="2655"/>
      <c r="H174" s="2655"/>
    </row>
    <row r="175" spans="1:8">
      <c r="A175" s="379" t="s">
        <v>29256</v>
      </c>
      <c r="B175" s="378"/>
      <c r="C175" s="377"/>
      <c r="D175" s="377"/>
      <c r="E175" s="378"/>
      <c r="F175" s="381"/>
    </row>
    <row r="176" spans="1:8">
      <c r="A176" s="2652" t="s">
        <v>29257</v>
      </c>
      <c r="B176" s="2652" t="s">
        <v>29258</v>
      </c>
      <c r="C176" s="2653" t="s">
        <v>29259</v>
      </c>
      <c r="D176" s="2653"/>
      <c r="E176" s="2652" t="s">
        <v>1112</v>
      </c>
      <c r="F176" s="2654"/>
      <c r="G176" s="2655"/>
      <c r="H176" s="2655"/>
    </row>
    <row r="177" spans="1:8">
      <c r="A177" s="2652" t="s">
        <v>29260</v>
      </c>
      <c r="B177" s="2652" t="s">
        <v>29261</v>
      </c>
      <c r="C177" s="2653" t="s">
        <v>29262</v>
      </c>
      <c r="D177" s="2653"/>
      <c r="E177" s="2652" t="s">
        <v>1112</v>
      </c>
      <c r="F177" s="2654"/>
      <c r="G177" s="2655"/>
      <c r="H177" s="2655"/>
    </row>
    <row r="178" spans="1:8">
      <c r="A178" s="2652" t="s">
        <v>29263</v>
      </c>
      <c r="B178" s="2652" t="s">
        <v>29264</v>
      </c>
      <c r="C178" s="2653" t="s">
        <v>4057</v>
      </c>
      <c r="D178" s="2653"/>
      <c r="E178" s="2652" t="s">
        <v>1112</v>
      </c>
      <c r="F178" s="2654"/>
      <c r="G178" s="2655"/>
      <c r="H178" s="2655"/>
    </row>
    <row r="179" spans="1:8">
      <c r="A179" s="2652" t="s">
        <v>29265</v>
      </c>
      <c r="B179" s="2652" t="s">
        <v>29266</v>
      </c>
      <c r="C179" s="2653" t="s">
        <v>29267</v>
      </c>
      <c r="D179" s="2653"/>
      <c r="E179" s="2652" t="s">
        <v>1112</v>
      </c>
      <c r="F179" s="2654"/>
      <c r="G179" s="2655"/>
      <c r="H179" s="2655"/>
    </row>
    <row r="180" spans="1:8">
      <c r="A180" s="2652" t="s">
        <v>29268</v>
      </c>
      <c r="B180" s="2652" t="s">
        <v>29269</v>
      </c>
      <c r="C180" s="2653" t="s">
        <v>29270</v>
      </c>
      <c r="D180" s="2653"/>
      <c r="E180" s="2652" t="s">
        <v>1112</v>
      </c>
      <c r="F180" s="2654"/>
      <c r="G180" s="2655"/>
      <c r="H180" s="2655"/>
    </row>
    <row r="181" spans="1:8">
      <c r="A181" s="2652" t="s">
        <v>29271</v>
      </c>
      <c r="B181" s="2668" t="s">
        <v>29272</v>
      </c>
      <c r="C181" s="2653" t="s">
        <v>4057</v>
      </c>
      <c r="D181" s="2653"/>
      <c r="E181" s="2652" t="s">
        <v>1112</v>
      </c>
      <c r="F181" s="2654"/>
      <c r="G181" s="2655"/>
      <c r="H181" s="2655"/>
    </row>
    <row r="182" spans="1:8">
      <c r="A182" s="2652" t="s">
        <v>29273</v>
      </c>
      <c r="B182" s="2668" t="s">
        <v>29274</v>
      </c>
      <c r="C182" s="2653" t="s">
        <v>29275</v>
      </c>
      <c r="D182" s="2653"/>
      <c r="E182" s="2652" t="s">
        <v>1112</v>
      </c>
      <c r="F182" s="2654"/>
      <c r="G182" s="2655"/>
      <c r="H182" s="2655"/>
    </row>
    <row r="183" spans="1:8">
      <c r="A183" s="2652" t="s">
        <v>29276</v>
      </c>
      <c r="B183" s="2652" t="s">
        <v>29277</v>
      </c>
      <c r="C183" s="2653" t="s">
        <v>29278</v>
      </c>
      <c r="D183" s="2653"/>
      <c r="E183" s="2652" t="s">
        <v>1112</v>
      </c>
      <c r="F183" s="2654"/>
      <c r="G183" s="2655"/>
      <c r="H183" s="2655"/>
    </row>
    <row r="184" spans="1:8">
      <c r="A184" s="2652" t="s">
        <v>29279</v>
      </c>
      <c r="B184" s="2652" t="s">
        <v>29280</v>
      </c>
      <c r="C184" s="2653" t="s">
        <v>29281</v>
      </c>
      <c r="D184" s="2653"/>
      <c r="E184" s="2652" t="s">
        <v>1112</v>
      </c>
      <c r="F184" s="2654"/>
      <c r="G184" s="2655"/>
      <c r="H184" s="2655"/>
    </row>
    <row r="185" spans="1:8">
      <c r="A185" s="2652" t="s">
        <v>29282</v>
      </c>
      <c r="B185" s="2652" t="s">
        <v>29283</v>
      </c>
      <c r="C185" s="2653" t="s">
        <v>29284</v>
      </c>
      <c r="D185" s="2653"/>
      <c r="E185" s="2652" t="s">
        <v>1112</v>
      </c>
      <c r="F185" s="2654"/>
      <c r="G185" s="2655"/>
      <c r="H185" s="2655"/>
    </row>
    <row r="186" spans="1:8">
      <c r="A186" s="2652" t="s">
        <v>29285</v>
      </c>
      <c r="B186" s="2652" t="s">
        <v>29286</v>
      </c>
      <c r="C186" s="2653" t="s">
        <v>29287</v>
      </c>
      <c r="D186" s="2653"/>
      <c r="E186" s="2652" t="s">
        <v>1112</v>
      </c>
      <c r="F186" s="2654"/>
      <c r="G186" s="2655"/>
      <c r="H186" s="2655"/>
    </row>
    <row r="187" spans="1:8">
      <c r="A187" s="2652" t="s">
        <v>29288</v>
      </c>
      <c r="B187" s="2652" t="s">
        <v>29289</v>
      </c>
      <c r="C187" s="2653" t="s">
        <v>29290</v>
      </c>
      <c r="D187" s="2653"/>
      <c r="E187" s="2652" t="s">
        <v>1112</v>
      </c>
      <c r="F187" s="2654"/>
      <c r="G187" s="2655"/>
      <c r="H187" s="2655"/>
    </row>
    <row r="188" spans="1:8">
      <c r="A188" s="379" t="s">
        <v>29291</v>
      </c>
      <c r="B188" s="378"/>
      <c r="C188" s="377"/>
      <c r="D188" s="377"/>
      <c r="E188" s="378"/>
      <c r="F188" s="381"/>
    </row>
    <row r="189" spans="1:8">
      <c r="A189" s="2652" t="s">
        <v>29292</v>
      </c>
      <c r="B189" s="2652" t="s">
        <v>29293</v>
      </c>
      <c r="C189" s="2653" t="s">
        <v>29294</v>
      </c>
      <c r="D189" s="2653"/>
      <c r="E189" s="2652" t="s">
        <v>1112</v>
      </c>
      <c r="F189" s="2654"/>
      <c r="G189" s="2655"/>
      <c r="H189" s="2655"/>
    </row>
    <row r="190" spans="1:8">
      <c r="A190" s="2652" t="s">
        <v>29295</v>
      </c>
      <c r="B190" s="2652" t="s">
        <v>29296</v>
      </c>
      <c r="C190" s="2653" t="s">
        <v>29297</v>
      </c>
      <c r="D190" s="2653"/>
      <c r="E190" s="2652" t="s">
        <v>1112</v>
      </c>
      <c r="F190" s="2654"/>
      <c r="G190" s="2655"/>
      <c r="H190" s="2655"/>
    </row>
    <row r="191" spans="1:8">
      <c r="A191" s="2652" t="s">
        <v>29298</v>
      </c>
      <c r="B191" s="2652" t="s">
        <v>29299</v>
      </c>
      <c r="C191" s="2653" t="s">
        <v>29300</v>
      </c>
      <c r="D191" s="2653"/>
      <c r="E191" s="2652" t="s">
        <v>1112</v>
      </c>
      <c r="F191" s="2654"/>
      <c r="G191" s="2655"/>
      <c r="H191" s="2655"/>
    </row>
    <row r="192" spans="1:8">
      <c r="A192" s="2652" t="s">
        <v>29301</v>
      </c>
      <c r="B192" s="2652" t="s">
        <v>29302</v>
      </c>
      <c r="C192" s="2653" t="s">
        <v>29303</v>
      </c>
      <c r="D192" s="2653"/>
      <c r="E192" s="2652" t="s">
        <v>1112</v>
      </c>
      <c r="F192" s="2654"/>
      <c r="G192" s="2655"/>
      <c r="H192" s="2655"/>
    </row>
    <row r="193" spans="1:8">
      <c r="A193" s="2652" t="s">
        <v>29304</v>
      </c>
      <c r="B193" s="2652" t="s">
        <v>29305</v>
      </c>
      <c r="C193" s="2653" t="s">
        <v>29306</v>
      </c>
      <c r="D193" s="2653"/>
      <c r="E193" s="2652" t="s">
        <v>1112</v>
      </c>
      <c r="F193" s="2654"/>
      <c r="G193" s="2655"/>
      <c r="H193" s="2655"/>
    </row>
    <row r="194" spans="1:8">
      <c r="A194" s="379" t="s">
        <v>4359</v>
      </c>
      <c r="B194" s="378"/>
      <c r="C194" s="377"/>
      <c r="D194" s="377"/>
      <c r="E194" s="378"/>
      <c r="F194" s="381"/>
    </row>
    <row r="195" spans="1:8">
      <c r="A195" s="2652" t="s">
        <v>29307</v>
      </c>
      <c r="B195" s="2652" t="s">
        <v>29308</v>
      </c>
      <c r="C195" s="2653" t="s">
        <v>4057</v>
      </c>
      <c r="D195" s="2653"/>
      <c r="E195" s="2652" t="s">
        <v>29309</v>
      </c>
      <c r="F195" s="2654"/>
      <c r="G195" s="2655"/>
      <c r="H195" s="2655"/>
    </row>
    <row r="196" spans="1:8">
      <c r="A196" s="2652" t="s">
        <v>29310</v>
      </c>
      <c r="B196" s="2652" t="s">
        <v>29311</v>
      </c>
      <c r="C196" s="2653" t="s">
        <v>29312</v>
      </c>
      <c r="D196" s="2653"/>
      <c r="E196" s="2652" t="s">
        <v>29146</v>
      </c>
      <c r="F196" s="2654"/>
      <c r="G196" s="2655"/>
      <c r="H196" s="2655"/>
    </row>
    <row r="197" spans="1:8">
      <c r="A197" s="2652" t="s">
        <v>29313</v>
      </c>
      <c r="B197" s="2652" t="s">
        <v>29314</v>
      </c>
      <c r="C197" s="2653" t="s">
        <v>29315</v>
      </c>
      <c r="D197" s="2653"/>
      <c r="E197" s="2652" t="s">
        <v>1112</v>
      </c>
      <c r="F197" s="2654"/>
      <c r="G197" s="2655"/>
      <c r="H197" s="2655"/>
    </row>
    <row r="198" spans="1:8">
      <c r="A198" s="379" t="s">
        <v>29316</v>
      </c>
      <c r="B198" s="378"/>
      <c r="C198" s="377"/>
      <c r="D198" s="377"/>
      <c r="E198" s="378"/>
      <c r="F198" s="381"/>
    </row>
    <row r="199" spans="1:8">
      <c r="A199" s="2652" t="s">
        <v>29317</v>
      </c>
      <c r="B199" s="2652" t="s">
        <v>29318</v>
      </c>
      <c r="C199" s="2653" t="s">
        <v>29319</v>
      </c>
      <c r="D199" s="2653"/>
      <c r="E199" s="2652" t="s">
        <v>1112</v>
      </c>
      <c r="F199" s="2654"/>
      <c r="G199" s="2655"/>
      <c r="H199" s="2655"/>
    </row>
    <row r="200" spans="1:8">
      <c r="A200" s="2652" t="s">
        <v>29320</v>
      </c>
      <c r="B200" s="2652" t="s">
        <v>29321</v>
      </c>
      <c r="C200" s="2653" t="s">
        <v>29281</v>
      </c>
      <c r="D200" s="2653"/>
      <c r="E200" s="2652" t="s">
        <v>1112</v>
      </c>
      <c r="F200" s="2654"/>
      <c r="G200" s="2655"/>
      <c r="H200" s="2655"/>
    </row>
    <row r="201" spans="1:8">
      <c r="A201" s="2652" t="s">
        <v>29322</v>
      </c>
      <c r="B201" s="2652" t="s">
        <v>29323</v>
      </c>
      <c r="C201" s="2653" t="s">
        <v>29284</v>
      </c>
      <c r="D201" s="2653"/>
      <c r="E201" s="2652" t="s">
        <v>1112</v>
      </c>
      <c r="F201" s="2654"/>
      <c r="G201" s="2655"/>
      <c r="H201" s="2655"/>
    </row>
  </sheetData>
  <mergeCells count="6">
    <mergeCell ref="F9:H9"/>
    <mergeCell ref="A1:B1"/>
    <mergeCell ref="A3:B3"/>
    <mergeCell ref="A4:B4"/>
    <mergeCell ref="A7:H7"/>
    <mergeCell ref="C8:E8"/>
  </mergeCells>
  <hyperlinks>
    <hyperlink ref="A6" location="'Список программ'!R1C1" display="Список программ" xr:uid="{00000000-0004-0000-4300-000000000000}"/>
  </hyperlinks>
  <pageMargins left="0.78749999999999998" right="0.78749999999999998" top="1.05277777777778" bottom="1.05277777777778" header="0.78749999999999998" footer="0.78749999999999998"/>
  <pageSetup paperSize="9" orientation="portrait" horizontalDpi="300" verticalDpi="300"/>
  <headerFooter>
    <oddHeader>&amp;C&amp;"Times New Roman,Обычный"&amp;12&amp;A</oddHeader>
    <oddFooter>&amp;C&amp;"Times New Roman,Обычный"&amp;12Страница &amp;P</oddFooter>
  </headerFooter>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7" tint="-0.499984740745262"/>
  </sheetPr>
  <dimension ref="A1:I92"/>
  <sheetViews>
    <sheetView zoomScaleNormal="100" workbookViewId="0">
      <pane ySplit="6" topLeftCell="A7" activePane="bottomLeft" state="frozen"/>
      <selection pane="bottomLeft" sqref="A1:XFD8"/>
    </sheetView>
  </sheetViews>
  <sheetFormatPr defaultColWidth="9.25" defaultRowHeight="13.9"/>
  <cols>
    <col min="1" max="1" width="14.375" style="67" customWidth="1"/>
    <col min="2" max="2" width="53" customWidth="1"/>
    <col min="3" max="3" width="7.25" customWidth="1"/>
    <col min="4" max="4" width="14" customWidth="1"/>
    <col min="5" max="5" width="13.25" customWidth="1"/>
    <col min="6" max="6" width="13.125" customWidth="1"/>
    <col min="7" max="7" width="1" hidden="1" customWidth="1"/>
    <col min="8" max="8" width="10.625" customWidth="1"/>
  </cols>
  <sheetData>
    <row r="1" spans="1:9" ht="15.75">
      <c r="A1" s="1735" t="s">
        <v>0</v>
      </c>
      <c r="B1" s="1735"/>
      <c r="C1" s="68"/>
      <c r="D1" s="17"/>
      <c r="E1" s="18"/>
      <c r="F1" s="69"/>
      <c r="G1" s="14"/>
      <c r="H1" s="70" t="s">
        <v>105</v>
      </c>
      <c r="I1" s="21">
        <v>0</v>
      </c>
    </row>
    <row r="2" spans="1:9" ht="20.45" customHeight="1">
      <c r="A2" s="71" t="s">
        <v>1</v>
      </c>
      <c r="B2" s="72"/>
      <c r="C2" s="58"/>
      <c r="D2" s="24"/>
      <c r="E2" s="25"/>
      <c r="F2" s="73"/>
      <c r="G2" s="14"/>
      <c r="H2" s="1534" t="s">
        <v>106</v>
      </c>
      <c r="I2" s="1552">
        <v>0</v>
      </c>
    </row>
    <row r="3" spans="1:9">
      <c r="A3" s="1736" t="s">
        <v>2</v>
      </c>
      <c r="B3" s="1736"/>
      <c r="C3" s="74"/>
      <c r="D3" s="24"/>
      <c r="E3" s="25"/>
      <c r="F3" s="26"/>
      <c r="G3" s="26"/>
      <c r="H3" s="14"/>
      <c r="I3" s="14"/>
    </row>
    <row r="4" spans="1:9">
      <c r="A4" s="1736" t="s">
        <v>3</v>
      </c>
      <c r="B4" s="1736"/>
      <c r="C4" s="74"/>
      <c r="D4" s="24"/>
      <c r="E4" s="25"/>
      <c r="F4" s="26"/>
      <c r="G4" s="26"/>
      <c r="H4" s="14"/>
      <c r="I4" s="14"/>
    </row>
    <row r="5" spans="1:9" ht="21" customHeight="1">
      <c r="A5" s="71"/>
      <c r="B5" s="75" t="s">
        <v>107</v>
      </c>
      <c r="C5" s="74"/>
      <c r="D5" s="24"/>
      <c r="E5" s="25"/>
      <c r="F5" s="26"/>
      <c r="G5" s="26"/>
      <c r="H5" s="14"/>
      <c r="I5" s="14"/>
    </row>
    <row r="6" spans="1:9" ht="25.5" customHeight="1">
      <c r="A6" s="1288" t="s">
        <v>108</v>
      </c>
      <c r="B6" s="76"/>
      <c r="C6" s="77"/>
      <c r="D6" s="29"/>
      <c r="E6" s="30"/>
      <c r="F6" s="32"/>
      <c r="G6" s="385"/>
      <c r="H6" s="14"/>
      <c r="I6" s="14"/>
    </row>
    <row r="7" spans="1:9">
      <c r="A7" s="1738" t="s">
        <v>109</v>
      </c>
      <c r="B7" s="1738"/>
      <c r="C7" s="1738"/>
      <c r="D7" s="1738"/>
      <c r="E7" s="1738"/>
      <c r="F7" s="1738"/>
      <c r="G7" s="1738"/>
      <c r="H7" s="1738"/>
    </row>
    <row r="8" spans="1:9" ht="38.25" customHeight="1">
      <c r="A8" s="2156" t="s">
        <v>572</v>
      </c>
      <c r="B8" s="2157" t="s">
        <v>111</v>
      </c>
      <c r="C8" s="2071" t="s">
        <v>29324</v>
      </c>
      <c r="D8" s="2380" t="s">
        <v>19567</v>
      </c>
      <c r="E8" s="2145" t="s">
        <v>574</v>
      </c>
      <c r="F8" s="2376" t="s">
        <v>113</v>
      </c>
      <c r="G8" s="2102" t="s">
        <v>574</v>
      </c>
      <c r="H8" s="2072" t="s">
        <v>114</v>
      </c>
    </row>
    <row r="9" spans="1:9" ht="15" customHeight="1">
      <c r="A9" s="1947" t="s">
        <v>29325</v>
      </c>
      <c r="B9" s="1947"/>
      <c r="C9" s="1947"/>
      <c r="D9" s="1947"/>
      <c r="E9" s="1947"/>
      <c r="F9" s="2669"/>
    </row>
    <row r="10" spans="1:9" ht="15" customHeight="1">
      <c r="A10" s="1231" t="s">
        <v>29326</v>
      </c>
      <c r="B10" s="1948" t="s">
        <v>29327</v>
      </c>
      <c r="C10" s="1233" t="s">
        <v>29091</v>
      </c>
      <c r="D10" s="1233" t="s">
        <v>11102</v>
      </c>
      <c r="E10" s="1240">
        <v>7.4954999999999998</v>
      </c>
      <c r="F10" s="2670">
        <f>E10*$I$2</f>
        <v>0</v>
      </c>
      <c r="G10" s="2671"/>
      <c r="H10" s="1237">
        <f>F10-F10*$I$1</f>
        <v>0</v>
      </c>
    </row>
    <row r="11" spans="1:9" ht="15">
      <c r="A11" s="1231" t="s">
        <v>29328</v>
      </c>
      <c r="B11" s="1948"/>
      <c r="C11" s="1233" t="s">
        <v>29160</v>
      </c>
      <c r="D11" s="1233" t="s">
        <v>10348</v>
      </c>
      <c r="E11" s="1240">
        <v>10.26</v>
      </c>
      <c r="F11" s="2670">
        <f>E11*$I$2</f>
        <v>0</v>
      </c>
      <c r="G11" s="2671"/>
      <c r="H11" s="1237">
        <f>F11-F11*$I$1</f>
        <v>0</v>
      </c>
    </row>
    <row r="12" spans="1:9" ht="27">
      <c r="A12" s="1231" t="s">
        <v>29329</v>
      </c>
      <c r="B12" s="1234" t="s">
        <v>29330</v>
      </c>
      <c r="C12" s="1233" t="s">
        <v>29091</v>
      </c>
      <c r="D12" s="1233" t="s">
        <v>11102</v>
      </c>
      <c r="E12" s="1240">
        <v>8.1509999999999998</v>
      </c>
      <c r="F12" s="2670">
        <f>E12*$I$2</f>
        <v>0</v>
      </c>
      <c r="G12" s="2671"/>
      <c r="H12" s="1237">
        <f>F12-F12*$I$1</f>
        <v>0</v>
      </c>
    </row>
    <row r="13" spans="1:9" ht="27">
      <c r="A13" s="1231" t="s">
        <v>29331</v>
      </c>
      <c r="B13" s="1234" t="s">
        <v>29332</v>
      </c>
      <c r="C13" s="1233" t="s">
        <v>29333</v>
      </c>
      <c r="D13" s="1233" t="s">
        <v>11102</v>
      </c>
      <c r="E13" s="1240">
        <v>8.4075000000000006</v>
      </c>
      <c r="F13" s="2670">
        <f>E13*$I$2</f>
        <v>0</v>
      </c>
      <c r="G13" s="2671"/>
      <c r="H13" s="1237">
        <f>F13-F13*$I$1</f>
        <v>0</v>
      </c>
    </row>
    <row r="14" spans="1:9" ht="15">
      <c r="A14" s="1947" t="s">
        <v>29334</v>
      </c>
      <c r="B14" s="1947"/>
      <c r="C14" s="1947"/>
      <c r="D14" s="1947"/>
      <c r="E14" s="1947"/>
      <c r="F14" s="2670"/>
      <c r="G14" s="2671"/>
      <c r="H14" s="1241"/>
    </row>
    <row r="15" spans="1:9" ht="15" customHeight="1">
      <c r="A15" s="1234" t="s">
        <v>29335</v>
      </c>
      <c r="B15" s="1234" t="s">
        <v>29336</v>
      </c>
      <c r="C15" s="1235"/>
      <c r="D15" s="1233" t="s">
        <v>7517</v>
      </c>
      <c r="E15" s="1240">
        <v>14.4</v>
      </c>
      <c r="F15" s="2670">
        <f>E15*$I$2</f>
        <v>0</v>
      </c>
      <c r="G15" s="2671"/>
      <c r="H15" s="1237">
        <f>F15-F15*$I$1</f>
        <v>0</v>
      </c>
    </row>
    <row r="16" spans="1:9" ht="40.5">
      <c r="A16" s="1234" t="s">
        <v>29337</v>
      </c>
      <c r="B16" s="1234" t="s">
        <v>29338</v>
      </c>
      <c r="C16" s="1235"/>
      <c r="D16" s="1233" t="s">
        <v>7517</v>
      </c>
      <c r="E16" s="1240">
        <v>15</v>
      </c>
      <c r="F16" s="2670">
        <f>E16*$I$2</f>
        <v>0</v>
      </c>
      <c r="G16" s="2671"/>
      <c r="H16" s="1237">
        <f>F16-F16*$I$1</f>
        <v>0</v>
      </c>
    </row>
    <row r="17" spans="1:8" ht="15">
      <c r="A17" s="1947" t="s">
        <v>29339</v>
      </c>
      <c r="B17" s="1947"/>
      <c r="C17" s="1947"/>
      <c r="D17" s="1947"/>
      <c r="E17" s="1947"/>
      <c r="F17" s="2670"/>
      <c r="G17" s="2671"/>
      <c r="H17" s="1241"/>
    </row>
    <row r="18" spans="1:8" ht="15" customHeight="1">
      <c r="A18" s="1231" t="s">
        <v>29340</v>
      </c>
      <c r="B18" s="1949" t="s">
        <v>29341</v>
      </c>
      <c r="C18" s="1236" t="s">
        <v>8315</v>
      </c>
      <c r="D18" s="1236" t="s">
        <v>11102</v>
      </c>
      <c r="E18" s="1240">
        <v>15.7035</v>
      </c>
      <c r="F18" s="2670">
        <f t="shared" ref="F18:F19" si="0">E18*$I$2</f>
        <v>0</v>
      </c>
      <c r="G18" s="2671"/>
      <c r="H18" s="1237">
        <f t="shared" ref="H18:H19" si="1">F18-F18*$I$1</f>
        <v>0</v>
      </c>
    </row>
    <row r="19" spans="1:8" ht="15" customHeight="1">
      <c r="A19" s="1231" t="s">
        <v>29342</v>
      </c>
      <c r="B19" s="1949"/>
      <c r="C19" s="1236" t="s">
        <v>29343</v>
      </c>
      <c r="D19" s="1236" t="s">
        <v>4523</v>
      </c>
      <c r="E19" s="1240">
        <v>5.4719999999999995</v>
      </c>
      <c r="F19" s="2670">
        <f t="shared" si="0"/>
        <v>0</v>
      </c>
      <c r="G19" s="2671"/>
      <c r="H19" s="1237">
        <f t="shared" si="1"/>
        <v>0</v>
      </c>
    </row>
    <row r="20" spans="1:8" ht="15">
      <c r="A20" s="1947" t="s">
        <v>3473</v>
      </c>
      <c r="B20" s="1947"/>
      <c r="C20" s="1947"/>
      <c r="D20" s="1947"/>
      <c r="E20" s="1947"/>
      <c r="F20" s="2670"/>
      <c r="G20" s="2671"/>
      <c r="H20" s="1241"/>
    </row>
    <row r="21" spans="1:8" ht="15" customHeight="1">
      <c r="A21" s="1231" t="s">
        <v>29344</v>
      </c>
      <c r="B21" s="1948" t="s">
        <v>29345</v>
      </c>
      <c r="C21" s="1233" t="s">
        <v>29346</v>
      </c>
      <c r="D21" s="1233" t="s">
        <v>29347</v>
      </c>
      <c r="E21" s="1240">
        <v>3.8475000000000006</v>
      </c>
      <c r="F21" s="2670">
        <f t="shared" ref="F21:F23" si="2">E21*$I$2</f>
        <v>0</v>
      </c>
      <c r="G21" s="2671"/>
      <c r="H21" s="1237">
        <f t="shared" ref="H21:H23" si="3">F21-F21*$I$1</f>
        <v>0</v>
      </c>
    </row>
    <row r="22" spans="1:8" ht="15" customHeight="1">
      <c r="A22" s="1231" t="s">
        <v>29348</v>
      </c>
      <c r="B22" s="1948"/>
      <c r="C22" s="1233" t="s">
        <v>29343</v>
      </c>
      <c r="D22" s="1233" t="s">
        <v>4523</v>
      </c>
      <c r="E22" s="1240">
        <v>5.5860000000000003</v>
      </c>
      <c r="F22" s="2670">
        <f t="shared" si="2"/>
        <v>0</v>
      </c>
      <c r="G22" s="2671"/>
      <c r="H22" s="1237">
        <f t="shared" si="3"/>
        <v>0</v>
      </c>
    </row>
    <row r="23" spans="1:8" ht="15">
      <c r="A23" s="1231" t="s">
        <v>29349</v>
      </c>
      <c r="B23" s="1948"/>
      <c r="C23" s="1233" t="s">
        <v>8315</v>
      </c>
      <c r="D23" s="1233" t="s">
        <v>11102</v>
      </c>
      <c r="E23" s="1240">
        <v>25.26</v>
      </c>
      <c r="F23" s="2670">
        <f t="shared" si="2"/>
        <v>0</v>
      </c>
      <c r="G23" s="2671"/>
      <c r="H23" s="1237">
        <f t="shared" si="3"/>
        <v>0</v>
      </c>
    </row>
    <row r="24" spans="1:8" ht="15">
      <c r="A24" s="1947" t="s">
        <v>29350</v>
      </c>
      <c r="B24" s="1947"/>
      <c r="C24" s="1947"/>
      <c r="D24" s="1947"/>
      <c r="E24" s="1947"/>
      <c r="F24" s="2670"/>
      <c r="G24" s="2671"/>
      <c r="H24" s="1241"/>
    </row>
    <row r="25" spans="1:8" ht="15" customHeight="1">
      <c r="A25" s="1234" t="s">
        <v>29351</v>
      </c>
      <c r="B25" s="1948" t="s">
        <v>29352</v>
      </c>
      <c r="C25" s="1950" t="s">
        <v>29333</v>
      </c>
      <c r="D25" s="1950" t="s">
        <v>11102</v>
      </c>
      <c r="E25" s="1240">
        <v>6.9825000000000008</v>
      </c>
      <c r="F25" s="2670">
        <f t="shared" ref="F25:F62" si="4">E25*$I$2</f>
        <v>0</v>
      </c>
      <c r="G25" s="2671"/>
      <c r="H25" s="1237">
        <f t="shared" ref="H25:H35" si="5">F25-F25*$I$1</f>
        <v>0</v>
      </c>
    </row>
    <row r="26" spans="1:8" ht="27">
      <c r="A26" s="1234" t="s">
        <v>29353</v>
      </c>
      <c r="B26" s="1948"/>
      <c r="C26" s="1950"/>
      <c r="D26" s="1950"/>
      <c r="E26" s="1240">
        <v>6.9825000000000008</v>
      </c>
      <c r="F26" s="2670">
        <f t="shared" si="4"/>
        <v>0</v>
      </c>
      <c r="G26" s="2671"/>
      <c r="H26" s="1237">
        <f t="shared" si="5"/>
        <v>0</v>
      </c>
    </row>
    <row r="27" spans="1:8" ht="15" customHeight="1">
      <c r="A27" s="1234" t="s">
        <v>29354</v>
      </c>
      <c r="B27" s="1948" t="s">
        <v>29355</v>
      </c>
      <c r="C27" s="1233" t="s">
        <v>29091</v>
      </c>
      <c r="D27" s="1233" t="s">
        <v>11102</v>
      </c>
      <c r="E27" s="1240">
        <v>6.213000000000001</v>
      </c>
      <c r="F27" s="2670">
        <f t="shared" si="4"/>
        <v>0</v>
      </c>
      <c r="G27" s="2671"/>
      <c r="H27" s="1237">
        <f t="shared" si="5"/>
        <v>0</v>
      </c>
    </row>
    <row r="28" spans="1:8" ht="15">
      <c r="A28" s="1234" t="s">
        <v>29356</v>
      </c>
      <c r="B28" s="1948"/>
      <c r="C28" s="1233" t="s">
        <v>29091</v>
      </c>
      <c r="D28" s="1233" t="s">
        <v>11102</v>
      </c>
      <c r="E28" s="1240">
        <v>6.213000000000001</v>
      </c>
      <c r="F28" s="2670">
        <f t="shared" si="4"/>
        <v>0</v>
      </c>
      <c r="G28" s="2671"/>
      <c r="H28" s="1237">
        <f t="shared" si="5"/>
        <v>0</v>
      </c>
    </row>
    <row r="29" spans="1:8" ht="27">
      <c r="A29" s="1234" t="s">
        <v>29357</v>
      </c>
      <c r="B29" s="1948"/>
      <c r="C29" s="1233" t="s">
        <v>29091</v>
      </c>
      <c r="D29" s="1233" t="s">
        <v>11102</v>
      </c>
      <c r="E29" s="1240">
        <v>6.213000000000001</v>
      </c>
      <c r="F29" s="2670">
        <f t="shared" si="4"/>
        <v>0</v>
      </c>
      <c r="G29" s="2671"/>
      <c r="H29" s="1237">
        <f t="shared" si="5"/>
        <v>0</v>
      </c>
    </row>
    <row r="30" spans="1:8" ht="27">
      <c r="A30" s="1234" t="s">
        <v>29358</v>
      </c>
      <c r="B30" s="1948"/>
      <c r="C30" s="1233" t="s">
        <v>29091</v>
      </c>
      <c r="D30" s="1233" t="s">
        <v>11102</v>
      </c>
      <c r="E30" s="1240">
        <v>6.213000000000001</v>
      </c>
      <c r="F30" s="2670">
        <f t="shared" si="4"/>
        <v>0</v>
      </c>
      <c r="G30" s="2671"/>
      <c r="H30" s="1237">
        <f t="shared" si="5"/>
        <v>0</v>
      </c>
    </row>
    <row r="31" spans="1:8" ht="15">
      <c r="A31" s="1234" t="s">
        <v>29359</v>
      </c>
      <c r="B31" s="1944" t="s">
        <v>29360</v>
      </c>
      <c r="C31" s="1233" t="s">
        <v>29091</v>
      </c>
      <c r="D31" s="1233" t="s">
        <v>11102</v>
      </c>
      <c r="E31" s="1240">
        <v>6.27</v>
      </c>
      <c r="F31" s="2670">
        <f t="shared" si="4"/>
        <v>0</v>
      </c>
      <c r="G31" s="2671"/>
      <c r="H31" s="1237">
        <f t="shared" si="5"/>
        <v>0</v>
      </c>
    </row>
    <row r="32" spans="1:8" ht="15" customHeight="1">
      <c r="A32" s="1234" t="s">
        <v>29361</v>
      </c>
      <c r="B32" s="1944"/>
      <c r="C32" s="1233" t="s">
        <v>29091</v>
      </c>
      <c r="D32" s="1233" t="s">
        <v>11102</v>
      </c>
      <c r="E32" s="1240">
        <v>6.27</v>
      </c>
      <c r="F32" s="2670">
        <f t="shared" si="4"/>
        <v>0</v>
      </c>
      <c r="G32" s="2671"/>
      <c r="H32" s="1237">
        <f t="shared" si="5"/>
        <v>0</v>
      </c>
    </row>
    <row r="33" spans="1:8" ht="15" customHeight="1">
      <c r="A33" s="1234" t="s">
        <v>29362</v>
      </c>
      <c r="B33" s="1944"/>
      <c r="C33" s="1233" t="s">
        <v>29091</v>
      </c>
      <c r="D33" s="1233" t="s">
        <v>11102</v>
      </c>
      <c r="E33" s="1240">
        <v>6.27</v>
      </c>
      <c r="F33" s="2670">
        <f t="shared" si="4"/>
        <v>0</v>
      </c>
      <c r="G33" s="2671"/>
      <c r="H33" s="1237">
        <f t="shared" si="5"/>
        <v>0</v>
      </c>
    </row>
    <row r="34" spans="1:8" ht="15" customHeight="1">
      <c r="A34" s="1238" t="s">
        <v>29363</v>
      </c>
      <c r="B34" s="1945"/>
      <c r="C34" s="1239" t="s">
        <v>29091</v>
      </c>
      <c r="D34" s="1239" t="s">
        <v>11102</v>
      </c>
      <c r="E34" s="1240">
        <v>6.27</v>
      </c>
      <c r="F34" s="2670">
        <f t="shared" si="4"/>
        <v>0</v>
      </c>
      <c r="G34" s="2671"/>
      <c r="H34" s="1237">
        <f t="shared" si="5"/>
        <v>0</v>
      </c>
    </row>
    <row r="35" spans="1:8" ht="21.75" customHeight="1">
      <c r="A35" s="1232">
        <v>3909209999</v>
      </c>
      <c r="B35" s="1234" t="s">
        <v>29364</v>
      </c>
      <c r="C35" s="1233" t="s">
        <v>29365</v>
      </c>
      <c r="D35" s="1233" t="s">
        <v>7700</v>
      </c>
      <c r="E35" s="1240">
        <v>17.100000000000001</v>
      </c>
      <c r="F35" s="2670">
        <f t="shared" si="4"/>
        <v>0</v>
      </c>
      <c r="G35" s="2671"/>
      <c r="H35" s="1237">
        <f t="shared" si="5"/>
        <v>0</v>
      </c>
    </row>
    <row r="36" spans="1:8" ht="15">
      <c r="A36" s="2672"/>
      <c r="B36" s="1942" t="s">
        <v>29366</v>
      </c>
      <c r="C36" s="1943"/>
      <c r="D36" s="1946"/>
      <c r="E36" s="2673"/>
      <c r="F36" s="2673"/>
    </row>
    <row r="37" spans="1:8" ht="81">
      <c r="A37" s="1231" t="s">
        <v>29367</v>
      </c>
      <c r="B37" s="1234" t="s">
        <v>29368</v>
      </c>
      <c r="C37" s="1231"/>
      <c r="D37" s="1233" t="s">
        <v>7517</v>
      </c>
      <c r="E37" s="1240">
        <v>183.751</v>
      </c>
      <c r="F37" s="2670">
        <f t="shared" si="4"/>
        <v>0</v>
      </c>
      <c r="G37" s="2671"/>
      <c r="H37" s="1237">
        <f t="shared" ref="H37:H47" si="6">F37-F37*$I$1</f>
        <v>0</v>
      </c>
    </row>
    <row r="38" spans="1:8" ht="81">
      <c r="A38" s="1231" t="s">
        <v>29369</v>
      </c>
      <c r="B38" s="1234" t="s">
        <v>29370</v>
      </c>
      <c r="C38" s="1231"/>
      <c r="D38" s="1233" t="s">
        <v>7517</v>
      </c>
      <c r="E38" s="1240">
        <v>193.13199999999998</v>
      </c>
      <c r="F38" s="2670">
        <f t="shared" si="4"/>
        <v>0</v>
      </c>
      <c r="G38" s="2671"/>
      <c r="H38" s="1237">
        <f t="shared" si="6"/>
        <v>0</v>
      </c>
    </row>
    <row r="39" spans="1:8" ht="54">
      <c r="A39" s="1231" t="s">
        <v>29371</v>
      </c>
      <c r="B39" s="1234" t="s">
        <v>29372</v>
      </c>
      <c r="C39" s="1231"/>
      <c r="D39" s="1233" t="s">
        <v>7517</v>
      </c>
      <c r="E39" s="1240">
        <v>140.7945</v>
      </c>
      <c r="F39" s="2670">
        <f t="shared" si="4"/>
        <v>0</v>
      </c>
      <c r="G39" s="2671"/>
      <c r="H39" s="1237">
        <f t="shared" si="6"/>
        <v>0</v>
      </c>
    </row>
    <row r="40" spans="1:8" ht="81">
      <c r="A40" s="1231" t="s">
        <v>29373</v>
      </c>
      <c r="B40" s="1234" t="s">
        <v>29374</v>
      </c>
      <c r="C40" s="1231"/>
      <c r="D40" s="1233" t="s">
        <v>7517</v>
      </c>
      <c r="E40" s="1240">
        <v>173.8135</v>
      </c>
      <c r="F40" s="2670">
        <f t="shared" si="4"/>
        <v>0</v>
      </c>
      <c r="G40" s="2671"/>
      <c r="H40" s="1237">
        <f t="shared" si="6"/>
        <v>0</v>
      </c>
    </row>
    <row r="41" spans="1:8" ht="81">
      <c r="A41" s="1231" t="s">
        <v>29375</v>
      </c>
      <c r="B41" s="1234" t="s">
        <v>29376</v>
      </c>
      <c r="C41" s="1231"/>
      <c r="D41" s="1233" t="s">
        <v>29377</v>
      </c>
      <c r="E41" s="1240">
        <v>171.137</v>
      </c>
      <c r="F41" s="2670">
        <f t="shared" si="4"/>
        <v>0</v>
      </c>
      <c r="G41" s="2671"/>
      <c r="H41" s="1237">
        <f t="shared" si="6"/>
        <v>0</v>
      </c>
    </row>
    <row r="42" spans="1:8" ht="95.25">
      <c r="A42" s="1231" t="s">
        <v>29378</v>
      </c>
      <c r="B42" s="1234" t="s">
        <v>29379</v>
      </c>
      <c r="C42" s="1231"/>
      <c r="D42" s="1233" t="s">
        <v>7517</v>
      </c>
      <c r="E42" s="1240">
        <v>172.09099999999998</v>
      </c>
      <c r="F42" s="2670">
        <f t="shared" si="4"/>
        <v>0</v>
      </c>
      <c r="G42" s="2671"/>
      <c r="H42" s="1237">
        <f t="shared" si="6"/>
        <v>0</v>
      </c>
    </row>
    <row r="43" spans="1:8" ht="95.25">
      <c r="A43" s="1231" t="s">
        <v>29380</v>
      </c>
      <c r="B43" s="1234" t="s">
        <v>29381</v>
      </c>
      <c r="C43" s="1231"/>
      <c r="D43" s="1233" t="s">
        <v>7517</v>
      </c>
      <c r="E43" s="1240">
        <v>226.946</v>
      </c>
      <c r="F43" s="2670">
        <f t="shared" si="4"/>
        <v>0</v>
      </c>
      <c r="G43" s="2671"/>
      <c r="H43" s="1237">
        <f t="shared" si="6"/>
        <v>0</v>
      </c>
    </row>
    <row r="44" spans="1:8" ht="108.75">
      <c r="A44" s="1231" t="s">
        <v>29382</v>
      </c>
      <c r="B44" s="1234" t="s">
        <v>29383</v>
      </c>
      <c r="C44" s="1231"/>
      <c r="D44" s="1233" t="s">
        <v>29377</v>
      </c>
      <c r="E44" s="1240">
        <v>322.26650000000001</v>
      </c>
      <c r="F44" s="2670">
        <f t="shared" si="4"/>
        <v>0</v>
      </c>
      <c r="G44" s="2671"/>
      <c r="H44" s="1237">
        <f t="shared" si="6"/>
        <v>0</v>
      </c>
    </row>
    <row r="45" spans="1:8" ht="95.25">
      <c r="A45" s="1231" t="s">
        <v>29384</v>
      </c>
      <c r="B45" s="1234" t="s">
        <v>29385</v>
      </c>
      <c r="C45" s="1231"/>
      <c r="D45" s="1233" t="s">
        <v>29377</v>
      </c>
      <c r="E45" s="1240">
        <v>252.9425</v>
      </c>
      <c r="F45" s="2670">
        <f t="shared" si="4"/>
        <v>0</v>
      </c>
      <c r="G45" s="2671"/>
      <c r="H45" s="1237">
        <f t="shared" si="6"/>
        <v>0</v>
      </c>
    </row>
    <row r="46" spans="1:8" ht="67.5">
      <c r="A46" s="1231" t="s">
        <v>29386</v>
      </c>
      <c r="B46" s="1234" t="s">
        <v>29387</v>
      </c>
      <c r="C46" s="1231"/>
      <c r="D46" s="1233" t="s">
        <v>29377</v>
      </c>
      <c r="E46" s="1240">
        <v>253.86999999999998</v>
      </c>
      <c r="F46" s="2670">
        <f t="shared" si="4"/>
        <v>0</v>
      </c>
      <c r="G46" s="2671"/>
      <c r="H46" s="1237">
        <f t="shared" si="6"/>
        <v>0</v>
      </c>
    </row>
    <row r="47" spans="1:8" ht="67.5">
      <c r="A47" s="1231" t="s">
        <v>29388</v>
      </c>
      <c r="B47" s="1234" t="s">
        <v>29389</v>
      </c>
      <c r="C47" s="1231"/>
      <c r="D47" s="1233" t="s">
        <v>29377</v>
      </c>
      <c r="E47" s="1240">
        <v>185.36750000000001</v>
      </c>
      <c r="F47" s="2670">
        <f t="shared" si="4"/>
        <v>0</v>
      </c>
      <c r="G47" s="2671"/>
      <c r="H47" s="1237">
        <f t="shared" si="6"/>
        <v>0</v>
      </c>
    </row>
    <row r="48" spans="1:8" ht="15">
      <c r="A48" s="2674"/>
      <c r="B48" s="1942" t="s">
        <v>29390</v>
      </c>
      <c r="C48" s="1943"/>
      <c r="D48" s="1946"/>
      <c r="E48" s="1240"/>
    </row>
    <row r="49" spans="1:8" ht="81">
      <c r="A49" s="1231" t="s">
        <v>29391</v>
      </c>
      <c r="B49" s="1234" t="s">
        <v>29392</v>
      </c>
      <c r="C49" s="1231"/>
      <c r="D49" s="1233" t="s">
        <v>7517</v>
      </c>
      <c r="E49" s="1240">
        <v>245.7</v>
      </c>
      <c r="F49" s="2670">
        <f t="shared" si="4"/>
        <v>0</v>
      </c>
      <c r="G49" s="2671"/>
      <c r="H49" s="1237">
        <f t="shared" ref="H49:H52" si="7">F49-F49*$I$1</f>
        <v>0</v>
      </c>
    </row>
    <row r="50" spans="1:8" ht="95.25">
      <c r="A50" s="1231" t="s">
        <v>29393</v>
      </c>
      <c r="B50" s="1234" t="s">
        <v>29394</v>
      </c>
      <c r="C50" s="1231"/>
      <c r="D50" s="1233" t="s">
        <v>29377</v>
      </c>
      <c r="E50" s="1240">
        <v>355.94000000000005</v>
      </c>
      <c r="F50" s="2670">
        <f t="shared" si="4"/>
        <v>0</v>
      </c>
      <c r="G50" s="2671"/>
      <c r="H50" s="1237">
        <f t="shared" si="7"/>
        <v>0</v>
      </c>
    </row>
    <row r="51" spans="1:8" ht="95.25">
      <c r="A51" s="1231" t="s">
        <v>29395</v>
      </c>
      <c r="B51" s="1234" t="s">
        <v>29396</v>
      </c>
      <c r="C51" s="1231"/>
      <c r="D51" s="1233" t="s">
        <v>7517</v>
      </c>
      <c r="E51" s="1240">
        <v>319.40999999999997</v>
      </c>
      <c r="F51" s="2670">
        <f t="shared" si="4"/>
        <v>0</v>
      </c>
      <c r="G51" s="2671"/>
      <c r="H51" s="1237">
        <f t="shared" si="7"/>
        <v>0</v>
      </c>
    </row>
    <row r="52" spans="1:8" ht="95.25">
      <c r="A52" s="1231" t="s">
        <v>29397</v>
      </c>
      <c r="B52" s="1234" t="s">
        <v>29398</v>
      </c>
      <c r="C52" s="1231"/>
      <c r="D52" s="1233" t="s">
        <v>29377</v>
      </c>
      <c r="E52" s="1240">
        <v>373.51600000000002</v>
      </c>
      <c r="F52" s="2670">
        <f t="shared" si="4"/>
        <v>0</v>
      </c>
      <c r="G52" s="2671"/>
      <c r="H52" s="1237">
        <f t="shared" si="7"/>
        <v>0</v>
      </c>
    </row>
    <row r="53" spans="1:8" ht="15">
      <c r="A53" s="2674"/>
      <c r="B53" s="1942" t="s">
        <v>29399</v>
      </c>
      <c r="C53" s="1943"/>
      <c r="D53" s="1946"/>
      <c r="E53" s="1240"/>
    </row>
    <row r="54" spans="1:8" ht="54">
      <c r="A54" s="1231" t="s">
        <v>29400</v>
      </c>
      <c r="B54" s="1234" t="s">
        <v>29401</v>
      </c>
      <c r="C54" s="1231"/>
      <c r="D54" s="1233" t="s">
        <v>29377</v>
      </c>
      <c r="E54" s="1240">
        <v>13.753500000000001</v>
      </c>
      <c r="F54" s="2670">
        <f t="shared" si="4"/>
        <v>0</v>
      </c>
      <c r="G54" s="2671"/>
      <c r="H54" s="1237">
        <f t="shared" ref="H54:H62" si="8">F54-F54*$I$1</f>
        <v>0</v>
      </c>
    </row>
    <row r="55" spans="1:8" ht="67.5">
      <c r="A55" s="1231" t="s">
        <v>29402</v>
      </c>
      <c r="B55" s="1234" t="s">
        <v>29403</v>
      </c>
      <c r="C55" s="1231"/>
      <c r="D55" s="1233" t="s">
        <v>29377</v>
      </c>
      <c r="E55" s="1240">
        <v>61.48</v>
      </c>
      <c r="F55" s="2670">
        <f t="shared" si="4"/>
        <v>0</v>
      </c>
      <c r="G55" s="2671"/>
      <c r="H55" s="1237">
        <f t="shared" si="8"/>
        <v>0</v>
      </c>
    </row>
    <row r="56" spans="1:8" ht="95.25">
      <c r="A56" s="1231" t="s">
        <v>29404</v>
      </c>
      <c r="B56" s="1234" t="s">
        <v>29405</v>
      </c>
      <c r="C56" s="1231"/>
      <c r="D56" s="1233" t="s">
        <v>29377</v>
      </c>
      <c r="E56" s="1240">
        <v>66.25</v>
      </c>
      <c r="F56" s="2670">
        <f t="shared" si="4"/>
        <v>0</v>
      </c>
      <c r="G56" s="2671"/>
      <c r="H56" s="1237">
        <f t="shared" si="8"/>
        <v>0</v>
      </c>
    </row>
    <row r="57" spans="1:8" ht="67.5">
      <c r="A57" s="1231" t="s">
        <v>29406</v>
      </c>
      <c r="B57" s="1234" t="s">
        <v>29407</v>
      </c>
      <c r="C57" s="1231"/>
      <c r="D57" s="1233" t="s">
        <v>7517</v>
      </c>
      <c r="E57" s="1240">
        <v>15.860909090909091</v>
      </c>
      <c r="F57" s="2670">
        <f t="shared" si="4"/>
        <v>0</v>
      </c>
      <c r="G57" s="2671"/>
      <c r="H57" s="1237">
        <f t="shared" si="8"/>
        <v>0</v>
      </c>
    </row>
    <row r="58" spans="1:8" ht="81">
      <c r="A58" s="1231" t="s">
        <v>29408</v>
      </c>
      <c r="B58" s="1234" t="s">
        <v>29409</v>
      </c>
      <c r="C58" s="1231"/>
      <c r="D58" s="1233" t="s">
        <v>29377</v>
      </c>
      <c r="E58" s="1240">
        <v>55.491</v>
      </c>
      <c r="F58" s="2670">
        <f t="shared" si="4"/>
        <v>0</v>
      </c>
      <c r="G58" s="2671"/>
      <c r="H58" s="1237">
        <f t="shared" si="8"/>
        <v>0</v>
      </c>
    </row>
    <row r="59" spans="1:8" ht="67.5">
      <c r="A59" s="1231" t="s">
        <v>29410</v>
      </c>
      <c r="B59" s="1234" t="s">
        <v>29411</v>
      </c>
      <c r="C59" s="1231"/>
      <c r="D59" s="1233" t="s">
        <v>29377</v>
      </c>
      <c r="E59" s="1240">
        <v>20.970909090909089</v>
      </c>
      <c r="F59" s="2670">
        <f t="shared" si="4"/>
        <v>0</v>
      </c>
      <c r="G59" s="2671"/>
      <c r="H59" s="1237">
        <f t="shared" si="8"/>
        <v>0</v>
      </c>
    </row>
    <row r="60" spans="1:8" ht="81">
      <c r="A60" s="1231" t="s">
        <v>29412</v>
      </c>
      <c r="B60" s="1234" t="s">
        <v>29413</v>
      </c>
      <c r="C60" s="1231"/>
      <c r="D60" s="1233" t="s">
        <v>29377</v>
      </c>
      <c r="E60" s="1240">
        <v>58.565000000000005</v>
      </c>
      <c r="F60" s="2670">
        <f t="shared" si="4"/>
        <v>0</v>
      </c>
      <c r="G60" s="2671"/>
      <c r="H60" s="1237">
        <f t="shared" si="8"/>
        <v>0</v>
      </c>
    </row>
    <row r="61" spans="1:8" ht="81">
      <c r="A61" s="1231" t="s">
        <v>29414</v>
      </c>
      <c r="B61" s="1234" t="s">
        <v>29415</v>
      </c>
      <c r="C61" s="1231"/>
      <c r="D61" s="1233" t="s">
        <v>29377</v>
      </c>
      <c r="E61" s="1240">
        <v>45.712499999999999</v>
      </c>
      <c r="F61" s="2670">
        <f t="shared" si="4"/>
        <v>0</v>
      </c>
      <c r="G61" s="2671"/>
      <c r="H61" s="1237">
        <f t="shared" si="8"/>
        <v>0</v>
      </c>
    </row>
    <row r="62" spans="1:8" ht="67.5">
      <c r="A62" s="1231" t="s">
        <v>29416</v>
      </c>
      <c r="B62" s="1234" t="s">
        <v>29417</v>
      </c>
      <c r="C62" s="1231"/>
      <c r="D62" s="1233" t="s">
        <v>7517</v>
      </c>
      <c r="E62" s="1240">
        <v>23.525909090909085</v>
      </c>
      <c r="F62" s="2670">
        <f t="shared" si="4"/>
        <v>0</v>
      </c>
      <c r="G62" s="2671"/>
      <c r="H62" s="1237">
        <f t="shared" si="8"/>
        <v>0</v>
      </c>
    </row>
    <row r="63" spans="1:8" ht="14.25" customHeight="1">
      <c r="A63" s="1942" t="s">
        <v>7067</v>
      </c>
      <c r="B63" s="1943"/>
      <c r="C63" s="1946"/>
      <c r="D63" s="1942"/>
      <c r="E63" s="1943"/>
      <c r="F63" s="1243"/>
      <c r="G63" s="1243"/>
      <c r="H63" s="1243"/>
    </row>
    <row r="64" spans="1:8" ht="14.25" customHeight="1">
      <c r="A64" s="1942" t="s">
        <v>29418</v>
      </c>
      <c r="B64" s="1943"/>
      <c r="C64" s="1946"/>
      <c r="D64" s="1942"/>
      <c r="E64" s="1943"/>
      <c r="F64" s="1244"/>
      <c r="G64" s="1244"/>
      <c r="H64" s="1244"/>
    </row>
    <row r="65" spans="1:8" ht="27">
      <c r="A65" s="1231">
        <v>1080215</v>
      </c>
      <c r="B65" s="1234" t="s">
        <v>29419</v>
      </c>
      <c r="C65" s="1231"/>
      <c r="D65" s="1233" t="s">
        <v>29377</v>
      </c>
      <c r="E65" s="1240">
        <v>70.875</v>
      </c>
      <c r="F65" s="2670">
        <f t="shared" ref="F65:F67" si="9">E65*$I$2</f>
        <v>0</v>
      </c>
      <c r="G65" s="2671"/>
      <c r="H65" s="1237">
        <f t="shared" ref="H65:H67" si="10">F65-F65*$I$1</f>
        <v>0</v>
      </c>
    </row>
    <row r="66" spans="1:8" ht="27">
      <c r="A66" s="1231">
        <v>1080285</v>
      </c>
      <c r="B66" s="1234" t="s">
        <v>29420</v>
      </c>
      <c r="C66" s="1231"/>
      <c r="D66" s="1233" t="s">
        <v>7517</v>
      </c>
      <c r="E66" s="1240">
        <v>67.5</v>
      </c>
      <c r="F66" s="2670">
        <f t="shared" si="9"/>
        <v>0</v>
      </c>
      <c r="G66" s="2671"/>
      <c r="H66" s="1237">
        <f t="shared" si="10"/>
        <v>0</v>
      </c>
    </row>
    <row r="67" spans="1:8" ht="15">
      <c r="A67" s="1231" t="s">
        <v>29421</v>
      </c>
      <c r="B67" s="1234" t="s">
        <v>29422</v>
      </c>
      <c r="C67" s="1231"/>
      <c r="D67" s="1233" t="s">
        <v>29377</v>
      </c>
      <c r="E67" s="1240">
        <v>32.400000000000006</v>
      </c>
      <c r="F67" s="2670">
        <f t="shared" si="9"/>
        <v>0</v>
      </c>
      <c r="G67" s="2671"/>
      <c r="H67" s="1237">
        <f t="shared" si="10"/>
        <v>0</v>
      </c>
    </row>
    <row r="68" spans="1:8" ht="14.25" customHeight="1">
      <c r="A68" s="1942" t="s">
        <v>29423</v>
      </c>
      <c r="B68" s="1943"/>
      <c r="C68" s="1946"/>
      <c r="D68" s="1942"/>
      <c r="E68" s="1943"/>
    </row>
    <row r="69" spans="1:8" ht="67.5">
      <c r="A69" s="1231" t="s">
        <v>29424</v>
      </c>
      <c r="B69" s="1234" t="s">
        <v>29425</v>
      </c>
      <c r="C69" s="1242" t="s">
        <v>7517</v>
      </c>
      <c r="D69" s="1233" t="s">
        <v>7824</v>
      </c>
      <c r="E69" s="1240">
        <v>1.026</v>
      </c>
      <c r="F69" s="2670">
        <f t="shared" ref="F69:F80" si="11">E69*$I$2</f>
        <v>0</v>
      </c>
      <c r="G69" s="2671"/>
      <c r="H69" s="1237">
        <f t="shared" ref="H69:H80" si="12">F69-F69*$I$1</f>
        <v>0</v>
      </c>
    </row>
    <row r="70" spans="1:8" ht="67.5">
      <c r="A70" s="1231" t="s">
        <v>29426</v>
      </c>
      <c r="B70" s="1234" t="s">
        <v>29427</v>
      </c>
      <c r="C70" s="1242" t="s">
        <v>29377</v>
      </c>
      <c r="D70" s="1233" t="s">
        <v>7824</v>
      </c>
      <c r="E70" s="1240">
        <v>0.54</v>
      </c>
      <c r="F70" s="2670">
        <f t="shared" si="11"/>
        <v>0</v>
      </c>
      <c r="G70" s="2671"/>
      <c r="H70" s="1237">
        <f t="shared" si="12"/>
        <v>0</v>
      </c>
    </row>
    <row r="71" spans="1:8" ht="67.5">
      <c r="A71" s="1231" t="s">
        <v>29428</v>
      </c>
      <c r="B71" s="1234" t="s">
        <v>29429</v>
      </c>
      <c r="C71" s="1242" t="s">
        <v>7517</v>
      </c>
      <c r="D71" s="1233" t="s">
        <v>7824</v>
      </c>
      <c r="E71" s="1240">
        <v>1.2689999999999999</v>
      </c>
      <c r="F71" s="2670">
        <f t="shared" si="11"/>
        <v>0</v>
      </c>
      <c r="G71" s="2671"/>
      <c r="H71" s="1237">
        <f t="shared" si="12"/>
        <v>0</v>
      </c>
    </row>
    <row r="72" spans="1:8" ht="67.5">
      <c r="A72" s="1231" t="s">
        <v>29430</v>
      </c>
      <c r="B72" s="1234" t="s">
        <v>29431</v>
      </c>
      <c r="C72" s="1242" t="s">
        <v>29377</v>
      </c>
      <c r="D72" s="1233" t="s">
        <v>7824</v>
      </c>
      <c r="E72" s="1240">
        <v>0.83700000000000008</v>
      </c>
      <c r="F72" s="2670">
        <f t="shared" si="11"/>
        <v>0</v>
      </c>
      <c r="G72" s="2671"/>
      <c r="H72" s="1237">
        <f t="shared" si="12"/>
        <v>0</v>
      </c>
    </row>
    <row r="73" spans="1:8" ht="40.5">
      <c r="A73" s="1231" t="s">
        <v>29432</v>
      </c>
      <c r="B73" s="1234" t="s">
        <v>29433</v>
      </c>
      <c r="C73" s="1242" t="s">
        <v>29377</v>
      </c>
      <c r="D73" s="1233" t="s">
        <v>7824</v>
      </c>
      <c r="E73" s="1240">
        <v>0.40500000000000003</v>
      </c>
      <c r="F73" s="2670">
        <f t="shared" si="11"/>
        <v>0</v>
      </c>
      <c r="G73" s="2671"/>
      <c r="H73" s="1237">
        <f t="shared" si="12"/>
        <v>0</v>
      </c>
    </row>
    <row r="74" spans="1:8" ht="54">
      <c r="A74" s="1231" t="s">
        <v>29434</v>
      </c>
      <c r="B74" s="1234" t="s">
        <v>29435</v>
      </c>
      <c r="C74" s="1242" t="s">
        <v>29377</v>
      </c>
      <c r="D74" s="1233" t="s">
        <v>7824</v>
      </c>
      <c r="E74" s="1240">
        <v>1.4040000000000001</v>
      </c>
      <c r="F74" s="2670">
        <f t="shared" si="11"/>
        <v>0</v>
      </c>
      <c r="G74" s="2671"/>
      <c r="H74" s="1237">
        <f t="shared" si="12"/>
        <v>0</v>
      </c>
    </row>
    <row r="75" spans="1:8" ht="81">
      <c r="A75" s="1231" t="s">
        <v>29436</v>
      </c>
      <c r="B75" s="1234" t="s">
        <v>29437</v>
      </c>
      <c r="C75" s="1242" t="s">
        <v>7517</v>
      </c>
      <c r="D75" s="1233" t="s">
        <v>7824</v>
      </c>
      <c r="E75" s="1240">
        <v>1.5389999999999999</v>
      </c>
      <c r="F75" s="2670">
        <f t="shared" si="11"/>
        <v>0</v>
      </c>
      <c r="G75" s="2671"/>
      <c r="H75" s="1237">
        <f t="shared" si="12"/>
        <v>0</v>
      </c>
    </row>
    <row r="76" spans="1:8" ht="27">
      <c r="A76" s="1231" t="s">
        <v>29438</v>
      </c>
      <c r="B76" s="1234" t="s">
        <v>29439</v>
      </c>
      <c r="C76" s="1242" t="s">
        <v>7517</v>
      </c>
      <c r="D76" s="1233" t="s">
        <v>7824</v>
      </c>
      <c r="E76" s="1240">
        <v>0.4</v>
      </c>
      <c r="F76" s="2670">
        <f t="shared" si="11"/>
        <v>0</v>
      </c>
      <c r="G76" s="2671"/>
      <c r="H76" s="1237">
        <f t="shared" si="12"/>
        <v>0</v>
      </c>
    </row>
    <row r="77" spans="1:8" ht="67.5">
      <c r="A77" s="1231" t="s">
        <v>29440</v>
      </c>
      <c r="B77" s="1234" t="s">
        <v>29441</v>
      </c>
      <c r="C77" s="1242" t="s">
        <v>7517</v>
      </c>
      <c r="D77" s="1233" t="s">
        <v>29442</v>
      </c>
      <c r="E77" s="1240">
        <v>1.5389999999999999</v>
      </c>
      <c r="F77" s="2670">
        <f t="shared" si="11"/>
        <v>0</v>
      </c>
      <c r="G77" s="2671"/>
      <c r="H77" s="1237">
        <f t="shared" si="12"/>
        <v>0</v>
      </c>
    </row>
    <row r="78" spans="1:8" ht="67.5">
      <c r="A78" s="1231" t="s">
        <v>29443</v>
      </c>
      <c r="B78" s="1234" t="s">
        <v>29444</v>
      </c>
      <c r="C78" s="1242" t="s">
        <v>7517</v>
      </c>
      <c r="D78" s="1233" t="s">
        <v>7832</v>
      </c>
      <c r="E78" s="1240">
        <v>1.5389999999999999</v>
      </c>
      <c r="F78" s="2670">
        <f t="shared" si="11"/>
        <v>0</v>
      </c>
      <c r="G78" s="2671"/>
      <c r="H78" s="1237">
        <f t="shared" si="12"/>
        <v>0</v>
      </c>
    </row>
    <row r="79" spans="1:8" ht="67.5">
      <c r="A79" s="1231" t="s">
        <v>29445</v>
      </c>
      <c r="B79" s="1234" t="s">
        <v>29446</v>
      </c>
      <c r="C79" s="1242" t="s">
        <v>7517</v>
      </c>
      <c r="D79" s="1233" t="s">
        <v>7824</v>
      </c>
      <c r="E79" s="1240">
        <v>1.026</v>
      </c>
      <c r="F79" s="2670">
        <f t="shared" si="11"/>
        <v>0</v>
      </c>
      <c r="G79" s="2671"/>
      <c r="H79" s="1237">
        <f t="shared" si="12"/>
        <v>0</v>
      </c>
    </row>
    <row r="80" spans="1:8" ht="67.5">
      <c r="A80" s="1231" t="s">
        <v>29447</v>
      </c>
      <c r="B80" s="1234" t="s">
        <v>29448</v>
      </c>
      <c r="C80" s="1242" t="s">
        <v>29377</v>
      </c>
      <c r="D80" s="1233" t="s">
        <v>7832</v>
      </c>
      <c r="E80" s="1240">
        <v>1.026</v>
      </c>
      <c r="F80" s="2670">
        <f t="shared" si="11"/>
        <v>0</v>
      </c>
      <c r="G80" s="2671"/>
      <c r="H80" s="1237">
        <f t="shared" si="12"/>
        <v>0</v>
      </c>
    </row>
    <row r="81" spans="1:8" ht="14.25" customHeight="1">
      <c r="A81" s="1942" t="s">
        <v>29449</v>
      </c>
      <c r="B81" s="1943"/>
      <c r="C81" s="1946"/>
      <c r="D81" s="1942"/>
      <c r="E81" s="1943"/>
    </row>
    <row r="82" spans="1:8" ht="15">
      <c r="A82" s="1231" t="s">
        <v>29450</v>
      </c>
      <c r="B82" s="1234" t="s">
        <v>29451</v>
      </c>
      <c r="C82" s="1242" t="s">
        <v>7517</v>
      </c>
      <c r="D82" s="1233" t="s">
        <v>7517</v>
      </c>
      <c r="E82" s="1240">
        <v>2.65</v>
      </c>
      <c r="F82" s="2670">
        <f t="shared" ref="F82:F92" si="13">E82*$I$2</f>
        <v>0</v>
      </c>
      <c r="G82" s="2671"/>
      <c r="H82" s="1237">
        <f t="shared" ref="H82:H92" si="14">F82-F82*$I$1</f>
        <v>0</v>
      </c>
    </row>
    <row r="83" spans="1:8" ht="27">
      <c r="A83" s="1231" t="s">
        <v>29452</v>
      </c>
      <c r="B83" s="1234" t="s">
        <v>29453</v>
      </c>
      <c r="C83" s="1242" t="s">
        <v>7517</v>
      </c>
      <c r="D83" s="1233" t="s">
        <v>7517</v>
      </c>
      <c r="E83" s="1240">
        <v>20.25</v>
      </c>
      <c r="F83" s="2670">
        <f t="shared" si="13"/>
        <v>0</v>
      </c>
      <c r="G83" s="2671"/>
      <c r="H83" s="1237">
        <f t="shared" si="14"/>
        <v>0</v>
      </c>
    </row>
    <row r="84" spans="1:8" ht="15">
      <c r="A84" s="1231" t="s">
        <v>29454</v>
      </c>
      <c r="B84" s="1234" t="s">
        <v>29455</v>
      </c>
      <c r="C84" s="1242" t="s">
        <v>7517</v>
      </c>
      <c r="D84" s="1233" t="s">
        <v>7517</v>
      </c>
      <c r="E84" s="1240">
        <v>16.335000000000001</v>
      </c>
      <c r="F84" s="2670">
        <f t="shared" si="13"/>
        <v>0</v>
      </c>
      <c r="G84" s="2671"/>
      <c r="H84" s="1237">
        <f t="shared" si="14"/>
        <v>0</v>
      </c>
    </row>
    <row r="85" spans="1:8" ht="27">
      <c r="A85" s="1231" t="s">
        <v>29456</v>
      </c>
      <c r="B85" s="1234" t="s">
        <v>29457</v>
      </c>
      <c r="C85" s="1242" t="s">
        <v>7517</v>
      </c>
      <c r="D85" s="1233" t="s">
        <v>7517</v>
      </c>
      <c r="E85" s="1240">
        <v>21.87</v>
      </c>
      <c r="F85" s="2670">
        <f t="shared" si="13"/>
        <v>0</v>
      </c>
      <c r="G85" s="2671"/>
      <c r="H85" s="1237">
        <f t="shared" si="14"/>
        <v>0</v>
      </c>
    </row>
    <row r="86" spans="1:8" ht="27">
      <c r="A86" s="1231" t="s">
        <v>29458</v>
      </c>
      <c r="B86" s="1234" t="s">
        <v>29459</v>
      </c>
      <c r="C86" s="1242" t="s">
        <v>29460</v>
      </c>
      <c r="D86" s="1233"/>
      <c r="E86" s="1240">
        <v>3.8879999999999999</v>
      </c>
      <c r="F86" s="2670">
        <f t="shared" si="13"/>
        <v>0</v>
      </c>
      <c r="G86" s="2671"/>
      <c r="H86" s="1237">
        <f t="shared" si="14"/>
        <v>0</v>
      </c>
    </row>
    <row r="87" spans="1:8" ht="15">
      <c r="A87" s="1231" t="s">
        <v>29461</v>
      </c>
      <c r="B87" s="1234" t="s">
        <v>29462</v>
      </c>
      <c r="C87" s="1242" t="s">
        <v>29460</v>
      </c>
      <c r="D87" s="1233"/>
      <c r="E87" s="1240">
        <v>24.246000000000002</v>
      </c>
      <c r="F87" s="2670">
        <f t="shared" si="13"/>
        <v>0</v>
      </c>
      <c r="G87" s="2671"/>
      <c r="H87" s="1237">
        <f t="shared" si="14"/>
        <v>0</v>
      </c>
    </row>
    <row r="88" spans="1:8" ht="15">
      <c r="A88" s="1231" t="s">
        <v>29463</v>
      </c>
      <c r="B88" s="1234" t="s">
        <v>29464</v>
      </c>
      <c r="C88" s="1242" t="s">
        <v>7517</v>
      </c>
      <c r="D88" s="1233" t="s">
        <v>7517</v>
      </c>
      <c r="E88" s="1240">
        <v>64.692000000000007</v>
      </c>
      <c r="F88" s="2670">
        <f t="shared" si="13"/>
        <v>0</v>
      </c>
      <c r="G88" s="2671"/>
      <c r="H88" s="1237">
        <f t="shared" si="14"/>
        <v>0</v>
      </c>
    </row>
    <row r="89" spans="1:8" ht="27">
      <c r="A89" s="1231" t="s">
        <v>29465</v>
      </c>
      <c r="B89" s="1234" t="s">
        <v>29466</v>
      </c>
      <c r="C89" s="1242" t="s">
        <v>29377</v>
      </c>
      <c r="D89" s="1233" t="s">
        <v>29377</v>
      </c>
      <c r="E89" s="1240">
        <v>10.179</v>
      </c>
      <c r="F89" s="2670">
        <f t="shared" si="13"/>
        <v>0</v>
      </c>
      <c r="G89" s="2671"/>
      <c r="H89" s="1237">
        <f t="shared" si="14"/>
        <v>0</v>
      </c>
    </row>
    <row r="90" spans="1:8" ht="15">
      <c r="A90" s="1231" t="s">
        <v>29467</v>
      </c>
      <c r="B90" s="1234" t="s">
        <v>29468</v>
      </c>
      <c r="C90" s="1242" t="s">
        <v>29377</v>
      </c>
      <c r="D90" s="1233" t="s">
        <v>29377</v>
      </c>
      <c r="E90" s="1240">
        <v>9.6389999999999993</v>
      </c>
      <c r="F90" s="2670">
        <f t="shared" si="13"/>
        <v>0</v>
      </c>
      <c r="G90" s="2671"/>
      <c r="H90" s="1237">
        <f t="shared" si="14"/>
        <v>0</v>
      </c>
    </row>
    <row r="91" spans="1:8" ht="15">
      <c r="A91" s="1231" t="s">
        <v>29469</v>
      </c>
      <c r="B91" s="1234" t="s">
        <v>29470</v>
      </c>
      <c r="C91" s="1242" t="s">
        <v>29377</v>
      </c>
      <c r="D91" s="1233" t="s">
        <v>29377</v>
      </c>
      <c r="E91" s="1240">
        <v>9.6389999999999993</v>
      </c>
      <c r="F91" s="2670">
        <f t="shared" si="13"/>
        <v>0</v>
      </c>
      <c r="G91" s="2671"/>
      <c r="H91" s="1237">
        <f t="shared" si="14"/>
        <v>0</v>
      </c>
    </row>
    <row r="92" spans="1:8" ht="15">
      <c r="A92" s="1231" t="s">
        <v>29471</v>
      </c>
      <c r="B92" s="1234" t="s">
        <v>29472</v>
      </c>
      <c r="C92" s="1242" t="s">
        <v>7517</v>
      </c>
      <c r="D92" s="1233" t="s">
        <v>7517</v>
      </c>
      <c r="E92" s="1240">
        <v>2.8620000000000005</v>
      </c>
      <c r="F92" s="2670">
        <f t="shared" si="13"/>
        <v>0</v>
      </c>
      <c r="G92" s="2671"/>
      <c r="H92" s="1237">
        <f t="shared" si="14"/>
        <v>0</v>
      </c>
    </row>
  </sheetData>
  <mergeCells count="28">
    <mergeCell ref="B27:B30"/>
    <mergeCell ref="B21:B23"/>
    <mergeCell ref="A24:E24"/>
    <mergeCell ref="B25:B26"/>
    <mergeCell ref="C25:C26"/>
    <mergeCell ref="D25:D26"/>
    <mergeCell ref="B10:B11"/>
    <mergeCell ref="A14:E14"/>
    <mergeCell ref="A17:E17"/>
    <mergeCell ref="B18:B19"/>
    <mergeCell ref="A20:E20"/>
    <mergeCell ref="A1:B1"/>
    <mergeCell ref="A3:B3"/>
    <mergeCell ref="A4:B4"/>
    <mergeCell ref="A7:H7"/>
    <mergeCell ref="A9:F9"/>
    <mergeCell ref="D81:E81"/>
    <mergeCell ref="B31:B34"/>
    <mergeCell ref="B36:D36"/>
    <mergeCell ref="B48:D48"/>
    <mergeCell ref="B53:D53"/>
    <mergeCell ref="A63:C63"/>
    <mergeCell ref="D63:E63"/>
    <mergeCell ref="A64:C64"/>
    <mergeCell ref="D64:E64"/>
    <mergeCell ref="A68:C68"/>
    <mergeCell ref="D68:E68"/>
    <mergeCell ref="A81:C81"/>
  </mergeCells>
  <hyperlinks>
    <hyperlink ref="A6" location="'Список программ'!R1C1" display="Список программ" xr:uid="{00000000-0004-0000-4400-000000000000}"/>
  </hyperlinks>
  <pageMargins left="0.78749999999999998" right="0.78749999999999998" top="1.05277777777778" bottom="1.05277777777778" header="0.78749999999999998" footer="0.78749999999999998"/>
  <pageSetup paperSize="9" orientation="portrait" horizontalDpi="300" verticalDpi="300"/>
  <headerFooter>
    <oddHeader>&amp;C&amp;"Times New Roman,Обычный"&amp;12&amp;A</oddHeader>
    <oddFooter>&amp;C&amp;"Times New Roman,Обычный"&amp;12Страница &amp;P</oddFooter>
  </headerFooter>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2A6099"/>
  </sheetPr>
  <dimension ref="A1:AMH1048576"/>
  <sheetViews>
    <sheetView zoomScaleNormal="100" workbookViewId="0">
      <pane ySplit="8" topLeftCell="A9" activePane="bottomLeft" state="frozen"/>
      <selection pane="bottomLeft" activeCell="G139" sqref="G139:H141"/>
    </sheetView>
  </sheetViews>
  <sheetFormatPr defaultColWidth="8.375" defaultRowHeight="13.9"/>
  <cols>
    <col min="1" max="1" width="7.125" style="47" customWidth="1"/>
    <col min="2" max="2" width="6.5" style="47" customWidth="1"/>
    <col min="3" max="3" width="57.75" style="47" customWidth="1"/>
    <col min="4" max="4" width="3.5" style="149" customWidth="1"/>
    <col min="5" max="5" width="9.875" style="149" customWidth="1"/>
    <col min="6" max="6" width="10" style="47" customWidth="1"/>
    <col min="7" max="7" width="9.625" style="386" customWidth="1"/>
    <col min="8" max="1022" width="8.375" style="47"/>
  </cols>
  <sheetData>
    <row r="1" spans="1:1022" ht="15">
      <c r="A1" s="48" t="s">
        <v>0</v>
      </c>
      <c r="B1" s="49"/>
      <c r="C1" s="68"/>
      <c r="D1" s="17"/>
      <c r="E1" s="18"/>
      <c r="F1" s="50"/>
      <c r="G1" s="140"/>
      <c r="H1" s="141" t="s">
        <v>105</v>
      </c>
      <c r="I1" s="21">
        <v>0</v>
      </c>
    </row>
    <row r="2" spans="1:1022">
      <c r="A2" s="22" t="s">
        <v>1</v>
      </c>
      <c r="B2" s="72"/>
      <c r="C2" s="58"/>
      <c r="D2" s="24"/>
      <c r="E2" s="25"/>
      <c r="F2" s="19"/>
      <c r="G2" s="26"/>
      <c r="H2" s="2675" t="s">
        <v>106</v>
      </c>
      <c r="I2" s="2676"/>
    </row>
    <row r="3" spans="1:1022">
      <c r="A3" s="57" t="s">
        <v>2</v>
      </c>
      <c r="B3" s="58"/>
      <c r="C3" s="74"/>
      <c r="D3" s="24"/>
      <c r="E3" s="25"/>
      <c r="F3" s="14"/>
      <c r="G3" s="26"/>
      <c r="H3" s="14"/>
      <c r="I3" s="14"/>
    </row>
    <row r="4" spans="1:1022" ht="20.25" customHeight="1">
      <c r="A4" s="57" t="s">
        <v>3</v>
      </c>
      <c r="B4" s="58"/>
      <c r="C4" s="74"/>
      <c r="D4" s="24"/>
      <c r="E4" s="25"/>
      <c r="F4" s="14"/>
      <c r="G4" s="26"/>
      <c r="H4" s="14"/>
      <c r="I4" s="14"/>
    </row>
    <row r="5" spans="1:1022" ht="27.75" customHeight="1">
      <c r="A5" s="60"/>
      <c r="C5" s="75" t="s">
        <v>107</v>
      </c>
      <c r="D5" s="24"/>
      <c r="E5" s="25"/>
      <c r="F5" s="14"/>
      <c r="G5" s="26"/>
      <c r="H5" s="14"/>
      <c r="I5" s="14"/>
    </row>
    <row r="6" spans="1:1022" ht="21.75" customHeight="1">
      <c r="A6" s="1741" t="s">
        <v>108</v>
      </c>
      <c r="B6" s="1741"/>
      <c r="C6" s="77"/>
      <c r="D6" s="29"/>
      <c r="E6" s="30"/>
      <c r="F6" s="31"/>
      <c r="G6" s="32"/>
      <c r="H6" s="14"/>
      <c r="I6" s="14"/>
    </row>
    <row r="7" spans="1:1022" ht="15.75" customHeight="1">
      <c r="A7" s="1815" t="s">
        <v>109</v>
      </c>
      <c r="B7" s="1815"/>
      <c r="C7" s="1815"/>
      <c r="D7" s="1815"/>
      <c r="E7" s="1815"/>
      <c r="F7" s="1815"/>
      <c r="G7" s="1815"/>
      <c r="H7" s="198"/>
      <c r="I7" s="14"/>
    </row>
    <row r="8" spans="1:1022" ht="28.35">
      <c r="A8" s="2677" t="s">
        <v>572</v>
      </c>
      <c r="B8" s="2677" t="s">
        <v>110</v>
      </c>
      <c r="C8" s="2678" t="s">
        <v>111</v>
      </c>
      <c r="D8" s="2677" t="s">
        <v>1103</v>
      </c>
      <c r="E8" s="219" t="s">
        <v>112</v>
      </c>
      <c r="F8" s="2677" t="s">
        <v>8341</v>
      </c>
      <c r="G8" s="2677" t="s">
        <v>113</v>
      </c>
      <c r="H8" s="2679" t="s">
        <v>114</v>
      </c>
    </row>
    <row r="9" spans="1:1022" s="124" customFormat="1" ht="17.45">
      <c r="A9" s="251"/>
      <c r="B9" s="251"/>
      <c r="C9" s="387" t="s">
        <v>1105</v>
      </c>
      <c r="D9" s="83"/>
      <c r="E9" s="83"/>
      <c r="F9" s="251"/>
    </row>
    <row r="10" spans="1:1022" s="124" customFormat="1" ht="20.25" customHeight="1">
      <c r="A10" s="251"/>
      <c r="B10" s="251"/>
      <c r="C10" s="388" t="s">
        <v>29473</v>
      </c>
      <c r="D10" s="83"/>
      <c r="E10" s="83"/>
      <c r="F10" s="251"/>
    </row>
    <row r="11" spans="1:1022" ht="14.25">
      <c r="A11" s="231"/>
      <c r="B11" s="231"/>
      <c r="C11" s="127" t="s">
        <v>21432</v>
      </c>
      <c r="D11" s="194"/>
      <c r="E11" s="194"/>
      <c r="F11" s="231"/>
      <c r="G11" s="265"/>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row>
    <row r="12" spans="1:1022" ht="14.25">
      <c r="A12" s="2680" t="s">
        <v>29474</v>
      </c>
      <c r="B12" s="2681" t="s">
        <v>1164</v>
      </c>
      <c r="C12" s="2682" t="s">
        <v>29475</v>
      </c>
      <c r="D12" s="2683" t="s">
        <v>1112</v>
      </c>
      <c r="E12" s="2684">
        <v>1</v>
      </c>
      <c r="F12" s="2685">
        <v>16.23</v>
      </c>
      <c r="G12" s="454">
        <f>F12*$I$2</f>
        <v>0</v>
      </c>
      <c r="H12" s="454">
        <f>G12-G12*$I$1</f>
        <v>0</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row>
    <row r="13" spans="1:1022" ht="14.25">
      <c r="A13" s="2680" t="s">
        <v>29476</v>
      </c>
      <c r="B13" s="2681" t="s">
        <v>1164</v>
      </c>
      <c r="C13" s="2682" t="s">
        <v>29477</v>
      </c>
      <c r="D13" s="2683" t="s">
        <v>1112</v>
      </c>
      <c r="E13" s="2684">
        <v>1</v>
      </c>
      <c r="F13" s="2685">
        <v>16.23</v>
      </c>
      <c r="G13" s="454">
        <f>F13*$I$2</f>
        <v>0</v>
      </c>
      <c r="H13" s="454">
        <f>G13-G13*$I$1</f>
        <v>0</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row>
    <row r="14" spans="1:1022" ht="14.25">
      <c r="A14" s="2680" t="s">
        <v>29478</v>
      </c>
      <c r="B14" s="2681" t="s">
        <v>1164</v>
      </c>
      <c r="C14" s="2682" t="s">
        <v>29479</v>
      </c>
      <c r="D14" s="2683" t="s">
        <v>1112</v>
      </c>
      <c r="E14" s="2684">
        <v>1</v>
      </c>
      <c r="F14" s="2685">
        <v>16.23</v>
      </c>
      <c r="G14" s="454">
        <f>F14*$I$2</f>
        <v>0</v>
      </c>
      <c r="H14" s="454">
        <f>G14-G14*$I$1</f>
        <v>0</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row>
    <row r="15" spans="1:1022" ht="14.25">
      <c r="A15" s="2680" t="s">
        <v>29480</v>
      </c>
      <c r="B15" s="2681" t="s">
        <v>1164</v>
      </c>
      <c r="C15" s="2682" t="s">
        <v>29481</v>
      </c>
      <c r="D15" s="2683" t="s">
        <v>1112</v>
      </c>
      <c r="E15" s="2684">
        <v>1</v>
      </c>
      <c r="F15" s="2685">
        <v>13.76</v>
      </c>
      <c r="G15" s="454">
        <f>F15*$I$2</f>
        <v>0</v>
      </c>
      <c r="H15" s="454">
        <f>G15-G15*$I$1</f>
        <v>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row>
    <row r="16" spans="1:1022" ht="14.25">
      <c r="A16" s="2680" t="s">
        <v>29482</v>
      </c>
      <c r="B16" s="2681" t="s">
        <v>1164</v>
      </c>
      <c r="C16" s="2682" t="s">
        <v>29483</v>
      </c>
      <c r="D16" s="2683" t="s">
        <v>1112</v>
      </c>
      <c r="E16" s="2684">
        <v>1</v>
      </c>
      <c r="F16" s="2685">
        <v>12.6</v>
      </c>
      <c r="G16" s="454">
        <f>F16*$I$2</f>
        <v>0</v>
      </c>
      <c r="H16" s="454">
        <f>G16-G16*$I$1</f>
        <v>0</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row>
    <row r="17" spans="1:1022" ht="14.25">
      <c r="A17" s="2680" t="s">
        <v>29484</v>
      </c>
      <c r="B17" s="2681" t="s">
        <v>1164</v>
      </c>
      <c r="C17" s="2682" t="s">
        <v>29485</v>
      </c>
      <c r="D17" s="2683" t="s">
        <v>1112</v>
      </c>
      <c r="E17" s="2684">
        <v>1</v>
      </c>
      <c r="F17" s="2685">
        <v>16.09</v>
      </c>
      <c r="G17" s="454">
        <f>F17*$I$2</f>
        <v>0</v>
      </c>
      <c r="H17" s="454">
        <f>G17-G17*$I$1</f>
        <v>0</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row>
    <row r="18" spans="1:1022" ht="14.25">
      <c r="A18" s="2680" t="s">
        <v>29486</v>
      </c>
      <c r="B18" s="2681" t="s">
        <v>1164</v>
      </c>
      <c r="C18" s="2682" t="s">
        <v>29487</v>
      </c>
      <c r="D18" s="2683" t="s">
        <v>1112</v>
      </c>
      <c r="E18" s="2684">
        <v>1</v>
      </c>
      <c r="F18" s="2685">
        <v>12.31</v>
      </c>
      <c r="G18" s="454">
        <f>F18*$I$2</f>
        <v>0</v>
      </c>
      <c r="H18" s="454">
        <f>G18-G18*$I$1</f>
        <v>0</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row>
    <row r="19" spans="1:1022" ht="14.25">
      <c r="A19" s="2680" t="s">
        <v>29488</v>
      </c>
      <c r="B19" s="2681" t="s">
        <v>1164</v>
      </c>
      <c r="C19" s="2682" t="s">
        <v>29489</v>
      </c>
      <c r="D19" s="2683" t="s">
        <v>1112</v>
      </c>
      <c r="E19" s="2684">
        <v>1</v>
      </c>
      <c r="F19" s="2685">
        <v>27.95</v>
      </c>
      <c r="G19" s="454">
        <f>F19*$I$2</f>
        <v>0</v>
      </c>
      <c r="H19" s="454">
        <f>G19-G19*$I$1</f>
        <v>0</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row>
    <row r="20" spans="1:1022" ht="14.25">
      <c r="A20" s="2680" t="s">
        <v>29490</v>
      </c>
      <c r="B20" s="2681" t="s">
        <v>1164</v>
      </c>
      <c r="C20" s="2682" t="s">
        <v>29491</v>
      </c>
      <c r="D20" s="2683" t="s">
        <v>1112</v>
      </c>
      <c r="E20" s="2684">
        <v>1</v>
      </c>
      <c r="F20" s="2685">
        <v>27.95</v>
      </c>
      <c r="G20" s="454">
        <f>F20*$I$2</f>
        <v>0</v>
      </c>
      <c r="H20" s="454">
        <f>G20-G20*$I$1</f>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row>
    <row r="21" spans="1:1022" ht="14.25">
      <c r="A21" s="2680" t="s">
        <v>29492</v>
      </c>
      <c r="B21" s="2681" t="s">
        <v>1164</v>
      </c>
      <c r="C21" s="2682" t="s">
        <v>29493</v>
      </c>
      <c r="D21" s="2683" t="s">
        <v>1365</v>
      </c>
      <c r="E21" s="2684">
        <v>1</v>
      </c>
      <c r="F21" s="2685">
        <v>0.88</v>
      </c>
      <c r="G21" s="454">
        <f>F21*$I$2</f>
        <v>0</v>
      </c>
      <c r="H21" s="454">
        <f>G21-G21*$I$1</f>
        <v>0</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row>
    <row r="22" spans="1:1022" ht="14.25">
      <c r="A22" s="2680" t="s">
        <v>29494</v>
      </c>
      <c r="B22" s="2681" t="s">
        <v>1164</v>
      </c>
      <c r="C22" s="2682" t="s">
        <v>29495</v>
      </c>
      <c r="D22" s="2683" t="s">
        <v>1365</v>
      </c>
      <c r="E22" s="2684">
        <v>1</v>
      </c>
      <c r="F22" s="2685">
        <v>1</v>
      </c>
      <c r="G22" s="454">
        <f>F22*$I$2</f>
        <v>0</v>
      </c>
      <c r="H22" s="454">
        <f>G22-G22*$I$1</f>
        <v>0</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row>
    <row r="23" spans="1:1022" ht="14.25">
      <c r="A23" s="2680" t="s">
        <v>29496</v>
      </c>
      <c r="B23" s="2681" t="s">
        <v>1164</v>
      </c>
      <c r="C23" s="2682" t="s">
        <v>29497</v>
      </c>
      <c r="D23" s="2683" t="s">
        <v>1365</v>
      </c>
      <c r="E23" s="2684">
        <v>1</v>
      </c>
      <c r="F23" s="2685">
        <v>0.76</v>
      </c>
      <c r="G23" s="454">
        <f>F23*$I$2</f>
        <v>0</v>
      </c>
      <c r="H23" s="454">
        <f>G23-G23*$I$1</f>
        <v>0</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row>
    <row r="24" spans="1:1022" ht="14.25">
      <c r="A24" s="2680" t="s">
        <v>29498</v>
      </c>
      <c r="B24" s="2681" t="s">
        <v>1164</v>
      </c>
      <c r="C24" s="2682" t="s">
        <v>29499</v>
      </c>
      <c r="D24" s="2683" t="s">
        <v>1365</v>
      </c>
      <c r="E24" s="2684">
        <v>1</v>
      </c>
      <c r="F24" s="2685">
        <v>0.56999999999999995</v>
      </c>
      <c r="G24" s="454">
        <f>F24*$I$2</f>
        <v>0</v>
      </c>
      <c r="H24" s="454">
        <f>G24-G24*$I$1</f>
        <v>0</v>
      </c>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row>
    <row r="25" spans="1:1022" ht="14.25">
      <c r="A25" s="2680" t="s">
        <v>29500</v>
      </c>
      <c r="B25" s="2681" t="s">
        <v>1164</v>
      </c>
      <c r="C25" s="2682" t="s">
        <v>29501</v>
      </c>
      <c r="D25" s="2683" t="s">
        <v>1365</v>
      </c>
      <c r="E25" s="2684">
        <v>1</v>
      </c>
      <c r="F25" s="2685">
        <v>0.56999999999999995</v>
      </c>
      <c r="G25" s="454">
        <f>F25*$I$2</f>
        <v>0</v>
      </c>
      <c r="H25" s="454">
        <f>G25-G25*$I$1</f>
        <v>0</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row>
    <row r="26" spans="1:1022" ht="14.25">
      <c r="A26" s="2680" t="s">
        <v>29502</v>
      </c>
      <c r="B26" s="2681" t="s">
        <v>1164</v>
      </c>
      <c r="C26" s="2682" t="s">
        <v>29503</v>
      </c>
      <c r="D26" s="2683" t="s">
        <v>1365</v>
      </c>
      <c r="E26" s="2684">
        <v>1</v>
      </c>
      <c r="F26" s="2685">
        <v>0.88</v>
      </c>
      <c r="G26" s="454">
        <f>F26*$I$2</f>
        <v>0</v>
      </c>
      <c r="H26" s="454">
        <f>G26-G26*$I$1</f>
        <v>0</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row>
    <row r="27" spans="1:1022" ht="14.25">
      <c r="A27" s="2680" t="s">
        <v>29504</v>
      </c>
      <c r="B27" s="2681" t="s">
        <v>1164</v>
      </c>
      <c r="C27" s="2682" t="s">
        <v>29505</v>
      </c>
      <c r="D27" s="2683" t="s">
        <v>1365</v>
      </c>
      <c r="E27" s="2684">
        <v>1</v>
      </c>
      <c r="F27" s="2685">
        <v>1.08</v>
      </c>
      <c r="G27" s="454">
        <f>F27*$I$2</f>
        <v>0</v>
      </c>
      <c r="H27" s="454">
        <f>G27-G27*$I$1</f>
        <v>0</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row>
    <row r="28" spans="1:1022" ht="14.25">
      <c r="A28" s="2680" t="s">
        <v>29506</v>
      </c>
      <c r="B28" s="2681" t="s">
        <v>1164</v>
      </c>
      <c r="C28" s="2682" t="s">
        <v>29507</v>
      </c>
      <c r="D28" s="2683" t="s">
        <v>1365</v>
      </c>
      <c r="E28" s="2684">
        <v>1</v>
      </c>
      <c r="F28" s="2685">
        <v>3.75</v>
      </c>
      <c r="G28" s="454">
        <f>F28*$I$2</f>
        <v>0</v>
      </c>
      <c r="H28" s="454">
        <f>G28-G28*$I$1</f>
        <v>0</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row>
    <row r="29" spans="1:1022" ht="14.25">
      <c r="A29" s="2680" t="s">
        <v>29508</v>
      </c>
      <c r="B29" s="2681" t="s">
        <v>1164</v>
      </c>
      <c r="C29" s="2682" t="s">
        <v>29509</v>
      </c>
      <c r="D29" s="2683" t="s">
        <v>1365</v>
      </c>
      <c r="E29" s="2684">
        <v>1</v>
      </c>
      <c r="F29" s="2685">
        <v>3.55</v>
      </c>
      <c r="G29" s="454">
        <f>F29*$I$2</f>
        <v>0</v>
      </c>
      <c r="H29" s="454">
        <f>G29-G29*$I$1</f>
        <v>0</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row>
    <row r="30" spans="1:1022" ht="14.25">
      <c r="A30" s="2680" t="s">
        <v>29510</v>
      </c>
      <c r="B30" s="2681" t="s">
        <v>1164</v>
      </c>
      <c r="C30" s="2682" t="s">
        <v>29511</v>
      </c>
      <c r="D30" s="2683" t="s">
        <v>1365</v>
      </c>
      <c r="E30" s="2684">
        <v>1</v>
      </c>
      <c r="F30" s="2685">
        <v>3.77</v>
      </c>
      <c r="G30" s="454">
        <f>F30*$I$2</f>
        <v>0</v>
      </c>
      <c r="H30" s="454">
        <f>G30-G30*$I$1</f>
        <v>0</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row>
    <row r="31" spans="1:1022" ht="14.25">
      <c r="A31" s="2680" t="s">
        <v>29512</v>
      </c>
      <c r="B31" s="2681" t="s">
        <v>1164</v>
      </c>
      <c r="C31" s="2682" t="s">
        <v>29513</v>
      </c>
      <c r="D31" s="2683" t="s">
        <v>1365</v>
      </c>
      <c r="E31" s="2684">
        <v>1</v>
      </c>
      <c r="F31" s="2685">
        <v>4.18</v>
      </c>
      <c r="G31" s="454">
        <f>F31*$I$2</f>
        <v>0</v>
      </c>
      <c r="H31" s="454">
        <f>G31-G31*$I$1</f>
        <v>0</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row>
    <row r="32" spans="1:1022" ht="14.25">
      <c r="A32" s="2680" t="s">
        <v>29514</v>
      </c>
      <c r="B32" s="2681" t="s">
        <v>1164</v>
      </c>
      <c r="C32" s="2682" t="s">
        <v>29515</v>
      </c>
      <c r="D32" s="2683" t="s">
        <v>1365</v>
      </c>
      <c r="E32" s="2684">
        <v>1</v>
      </c>
      <c r="F32" s="2685">
        <v>3.8</v>
      </c>
      <c r="G32" s="454">
        <f>F32*$I$2</f>
        <v>0</v>
      </c>
      <c r="H32" s="454">
        <f>G32-G32*$I$1</f>
        <v>0</v>
      </c>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row>
    <row r="33" spans="1:1022" ht="14.25">
      <c r="A33" s="2680" t="s">
        <v>29516</v>
      </c>
      <c r="B33" s="2681" t="s">
        <v>1164</v>
      </c>
      <c r="C33" s="2682" t="s">
        <v>29517</v>
      </c>
      <c r="D33" s="2683" t="s">
        <v>1365</v>
      </c>
      <c r="E33" s="2684">
        <v>1</v>
      </c>
      <c r="F33" s="2685">
        <v>3.97</v>
      </c>
      <c r="G33" s="454">
        <f>F33*$I$2</f>
        <v>0</v>
      </c>
      <c r="H33" s="454">
        <f>G33-G33*$I$1</f>
        <v>0</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row>
    <row r="34" spans="1:1022" ht="14.25">
      <c r="A34" s="2680" t="s">
        <v>29518</v>
      </c>
      <c r="B34" s="2681" t="s">
        <v>1164</v>
      </c>
      <c r="C34" s="2682" t="s">
        <v>29519</v>
      </c>
      <c r="D34" s="2683" t="s">
        <v>1365</v>
      </c>
      <c r="E34" s="2684">
        <v>1</v>
      </c>
      <c r="F34" s="2685">
        <v>3.77</v>
      </c>
      <c r="G34" s="454">
        <f>F34*$I$2</f>
        <v>0</v>
      </c>
      <c r="H34" s="454">
        <f>G34-G34*$I$1</f>
        <v>0</v>
      </c>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row>
    <row r="35" spans="1:1022" ht="14.25">
      <c r="A35" s="2680" t="s">
        <v>29520</v>
      </c>
      <c r="B35" s="2681" t="s">
        <v>1164</v>
      </c>
      <c r="C35" s="2682" t="s">
        <v>29521</v>
      </c>
      <c r="D35" s="2683" t="s">
        <v>1365</v>
      </c>
      <c r="E35" s="2684">
        <v>1</v>
      </c>
      <c r="F35" s="2685">
        <v>3.77</v>
      </c>
      <c r="G35" s="454">
        <f>F35*$I$2</f>
        <v>0</v>
      </c>
      <c r="H35" s="454">
        <f>G35-G35*$I$1</f>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row>
    <row r="36" spans="1:1022" ht="14.25">
      <c r="A36" s="2680" t="s">
        <v>29522</v>
      </c>
      <c r="B36" s="2681" t="s">
        <v>1164</v>
      </c>
      <c r="C36" s="2682" t="s">
        <v>29523</v>
      </c>
      <c r="D36" s="2683" t="s">
        <v>1365</v>
      </c>
      <c r="E36" s="2684">
        <v>1</v>
      </c>
      <c r="F36" s="2685">
        <v>3.77</v>
      </c>
      <c r="G36" s="454">
        <f>F36*$I$2</f>
        <v>0</v>
      </c>
      <c r="H36" s="454">
        <f>G36-G36*$I$1</f>
        <v>0</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row>
    <row r="37" spans="1:1022" ht="14.25">
      <c r="A37" s="2680" t="s">
        <v>29524</v>
      </c>
      <c r="B37" s="2681" t="s">
        <v>1164</v>
      </c>
      <c r="C37" s="2682" t="s">
        <v>29525</v>
      </c>
      <c r="D37" s="2683" t="s">
        <v>1112</v>
      </c>
      <c r="E37" s="2684">
        <v>1</v>
      </c>
      <c r="F37" s="2685">
        <v>12.3</v>
      </c>
      <c r="G37" s="454">
        <f>F37*$I$2</f>
        <v>0</v>
      </c>
      <c r="H37" s="454">
        <f>G37-G37*$I$1</f>
        <v>0</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row>
    <row r="38" spans="1:1022" ht="14.25">
      <c r="A38" s="2680" t="s">
        <v>29526</v>
      </c>
      <c r="B38" s="2681" t="s">
        <v>1164</v>
      </c>
      <c r="C38" s="2682" t="s">
        <v>29527</v>
      </c>
      <c r="D38" s="2683" t="s">
        <v>1112</v>
      </c>
      <c r="E38" s="2684">
        <v>1</v>
      </c>
      <c r="F38" s="2685">
        <v>12.3</v>
      </c>
      <c r="G38" s="454">
        <f>F38*$I$2</f>
        <v>0</v>
      </c>
      <c r="H38" s="454">
        <f>G38-G38*$I$1</f>
        <v>0</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row>
    <row r="39" spans="1:1022" ht="14.25">
      <c r="A39" s="2680" t="s">
        <v>29528</v>
      </c>
      <c r="B39" s="2681" t="s">
        <v>1164</v>
      </c>
      <c r="C39" s="2682" t="s">
        <v>29529</v>
      </c>
      <c r="D39" s="2683" t="s">
        <v>1112</v>
      </c>
      <c r="E39" s="2684">
        <v>1</v>
      </c>
      <c r="F39" s="2685">
        <v>12.3</v>
      </c>
      <c r="G39" s="454">
        <f>F39*$I$2</f>
        <v>0</v>
      </c>
      <c r="H39" s="454">
        <f>G39-G39*$I$1</f>
        <v>0</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row>
    <row r="40" spans="1:1022" ht="14.25">
      <c r="A40" s="2680" t="s">
        <v>29530</v>
      </c>
      <c r="B40" s="2681" t="s">
        <v>1164</v>
      </c>
      <c r="C40" s="2682" t="s">
        <v>29531</v>
      </c>
      <c r="D40" s="2683" t="s">
        <v>1112</v>
      </c>
      <c r="E40" s="2684">
        <v>1</v>
      </c>
      <c r="F40" s="2685">
        <v>4.1500000000000004</v>
      </c>
      <c r="G40" s="454">
        <f>F40*$I$2</f>
        <v>0</v>
      </c>
      <c r="H40" s="454">
        <f>G40-G40*$I$1</f>
        <v>0</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row>
    <row r="41" spans="1:1022" ht="14.25">
      <c r="A41" s="2680" t="s">
        <v>29532</v>
      </c>
      <c r="B41" s="2681" t="s">
        <v>1164</v>
      </c>
      <c r="C41" s="2682" t="s">
        <v>29533</v>
      </c>
      <c r="D41" s="2683" t="s">
        <v>1112</v>
      </c>
      <c r="E41" s="2684">
        <v>1</v>
      </c>
      <c r="F41" s="2685">
        <v>38.36</v>
      </c>
      <c r="G41" s="454">
        <f>F41*$I$2</f>
        <v>0</v>
      </c>
      <c r="H41" s="454">
        <f>G41-G41*$I$1</f>
        <v>0</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row>
    <row r="42" spans="1:1022" ht="14.25">
      <c r="A42" s="2680" t="s">
        <v>29534</v>
      </c>
      <c r="B42" s="2681" t="s">
        <v>1164</v>
      </c>
      <c r="C42" s="2682" t="s">
        <v>29535</v>
      </c>
      <c r="D42" s="2683" t="s">
        <v>1112</v>
      </c>
      <c r="E42" s="2684">
        <v>1</v>
      </c>
      <c r="F42" s="2685">
        <v>11.41</v>
      </c>
      <c r="G42" s="454">
        <f>F42*$I$2</f>
        <v>0</v>
      </c>
      <c r="H42" s="454">
        <f>G42-G42*$I$1</f>
        <v>0</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row>
    <row r="43" spans="1:1022" ht="14.25">
      <c r="A43" s="2680" t="s">
        <v>29536</v>
      </c>
      <c r="B43" s="2681" t="s">
        <v>1164</v>
      </c>
      <c r="C43" s="2682" t="s">
        <v>29537</v>
      </c>
      <c r="D43" s="2683" t="s">
        <v>1112</v>
      </c>
      <c r="E43" s="2684">
        <v>1</v>
      </c>
      <c r="F43" s="2685">
        <v>11.41</v>
      </c>
      <c r="G43" s="454">
        <f>F43*$I$2</f>
        <v>0</v>
      </c>
      <c r="H43" s="454">
        <f>G43-G43*$I$1</f>
        <v>0</v>
      </c>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row>
    <row r="44" spans="1:1022" ht="14.25">
      <c r="A44" s="2680" t="s">
        <v>29538</v>
      </c>
      <c r="B44" s="2681" t="s">
        <v>1164</v>
      </c>
      <c r="C44" s="2682" t="s">
        <v>29539</v>
      </c>
      <c r="D44" s="2683" t="s">
        <v>1112</v>
      </c>
      <c r="E44" s="2684">
        <v>1</v>
      </c>
      <c r="F44" s="2685">
        <v>15.89</v>
      </c>
      <c r="G44" s="454">
        <f>F44*$I$2</f>
        <v>0</v>
      </c>
      <c r="H44" s="454">
        <f>G44-G44*$I$1</f>
        <v>0</v>
      </c>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row>
    <row r="45" spans="1:1022" ht="14.25">
      <c r="A45" s="2680" t="s">
        <v>29540</v>
      </c>
      <c r="B45" s="2681" t="s">
        <v>1164</v>
      </c>
      <c r="C45" s="2682" t="s">
        <v>29541</v>
      </c>
      <c r="D45" s="2683" t="s">
        <v>1112</v>
      </c>
      <c r="E45" s="2684">
        <v>1</v>
      </c>
      <c r="F45" s="2685">
        <v>15.89</v>
      </c>
      <c r="G45" s="454">
        <f>F45*$I$2</f>
        <v>0</v>
      </c>
      <c r="H45" s="454">
        <f>G45-G45*$I$1</f>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row>
    <row r="46" spans="1:1022" ht="14.25">
      <c r="A46" s="2680" t="s">
        <v>29542</v>
      </c>
      <c r="B46" s="2681" t="s">
        <v>1164</v>
      </c>
      <c r="C46" s="2682" t="s">
        <v>29543</v>
      </c>
      <c r="D46" s="2683" t="s">
        <v>1112</v>
      </c>
      <c r="E46" s="2684">
        <v>1</v>
      </c>
      <c r="F46" s="2685">
        <v>15.89</v>
      </c>
      <c r="G46" s="454">
        <f>F46*$I$2</f>
        <v>0</v>
      </c>
      <c r="H46" s="454">
        <f>G46-G46*$I$1</f>
        <v>0</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row>
    <row r="47" spans="1:1022" ht="14.25">
      <c r="A47" s="2680" t="s">
        <v>29544</v>
      </c>
      <c r="B47" s="2681" t="s">
        <v>1164</v>
      </c>
      <c r="C47" s="2682" t="s">
        <v>29545</v>
      </c>
      <c r="D47" s="2683" t="s">
        <v>1112</v>
      </c>
      <c r="E47" s="2684">
        <v>1</v>
      </c>
      <c r="F47" s="2685">
        <v>14.15</v>
      </c>
      <c r="G47" s="454">
        <f>F47*$I$2</f>
        <v>0</v>
      </c>
      <c r="H47" s="454">
        <f>G47-G47*$I$1</f>
        <v>0</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row>
    <row r="48" spans="1:1022" ht="14.25">
      <c r="A48" s="2680" t="s">
        <v>29546</v>
      </c>
      <c r="B48" s="2681" t="s">
        <v>1164</v>
      </c>
      <c r="C48" s="2682" t="s">
        <v>29547</v>
      </c>
      <c r="D48" s="2683" t="s">
        <v>1112</v>
      </c>
      <c r="E48" s="2684">
        <v>1</v>
      </c>
      <c r="F48" s="2685">
        <v>14.15</v>
      </c>
      <c r="G48" s="454">
        <f>F48*$I$2</f>
        <v>0</v>
      </c>
      <c r="H48" s="454">
        <f>G48-G48*$I$1</f>
        <v>0</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row>
    <row r="49" spans="1:1022" ht="14.25">
      <c r="A49" s="2680" t="s">
        <v>29548</v>
      </c>
      <c r="B49" s="2681" t="s">
        <v>1164</v>
      </c>
      <c r="C49" s="2682" t="s">
        <v>29549</v>
      </c>
      <c r="D49" s="2683" t="s">
        <v>1365</v>
      </c>
      <c r="E49" s="2684">
        <v>1</v>
      </c>
      <c r="F49" s="2685">
        <v>4.66</v>
      </c>
      <c r="G49" s="454">
        <f>F49*$I$2</f>
        <v>0</v>
      </c>
      <c r="H49" s="454">
        <f>G49-G49*$I$1</f>
        <v>0</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row>
    <row r="50" spans="1:1022" ht="14.25">
      <c r="A50" s="2680" t="s">
        <v>29550</v>
      </c>
      <c r="B50" s="2681" t="s">
        <v>1164</v>
      </c>
      <c r="C50" s="2682" t="s">
        <v>29551</v>
      </c>
      <c r="D50" s="2683" t="s">
        <v>1112</v>
      </c>
      <c r="E50" s="2684">
        <v>1</v>
      </c>
      <c r="F50" s="2685">
        <v>10.67</v>
      </c>
      <c r="G50" s="454">
        <f>F50*$I$2</f>
        <v>0</v>
      </c>
      <c r="H50" s="454">
        <f>G50-G50*$I$1</f>
        <v>0</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row>
    <row r="51" spans="1:1022" ht="14.25">
      <c r="A51" s="2680" t="s">
        <v>29552</v>
      </c>
      <c r="B51" s="2681" t="s">
        <v>1164</v>
      </c>
      <c r="C51" s="2682" t="s">
        <v>29553</v>
      </c>
      <c r="D51" s="2683" t="s">
        <v>1112</v>
      </c>
      <c r="E51" s="2684">
        <v>1</v>
      </c>
      <c r="F51" s="2685">
        <v>4.3899999999999997</v>
      </c>
      <c r="G51" s="454">
        <f>F51*$I$2</f>
        <v>0</v>
      </c>
      <c r="H51" s="454">
        <f>G51-G51*$I$1</f>
        <v>0</v>
      </c>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row>
    <row r="52" spans="1:1022" ht="14.25">
      <c r="A52" s="2680" t="s">
        <v>29554</v>
      </c>
      <c r="B52" s="2681" t="s">
        <v>1164</v>
      </c>
      <c r="C52" s="2682" t="s">
        <v>29555</v>
      </c>
      <c r="D52" s="2683" t="s">
        <v>1112</v>
      </c>
      <c r="E52" s="2684">
        <v>1</v>
      </c>
      <c r="F52" s="2685">
        <v>5.92</v>
      </c>
      <c r="G52" s="454">
        <f>F52*$I$2</f>
        <v>0</v>
      </c>
      <c r="H52" s="454">
        <f>G52-G52*$I$1</f>
        <v>0</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row>
    <row r="53" spans="1:1022" ht="14.25">
      <c r="A53" s="2680" t="s">
        <v>29556</v>
      </c>
      <c r="B53" s="2681" t="s">
        <v>1164</v>
      </c>
      <c r="C53" s="2682" t="s">
        <v>29557</v>
      </c>
      <c r="D53" s="2683" t="s">
        <v>1112</v>
      </c>
      <c r="E53" s="2684">
        <v>1</v>
      </c>
      <c r="F53" s="2685">
        <v>8.82</v>
      </c>
      <c r="G53" s="454">
        <f>F53*$I$2</f>
        <v>0</v>
      </c>
      <c r="H53" s="454">
        <f>G53-G53*$I$1</f>
        <v>0</v>
      </c>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row>
    <row r="54" spans="1:1022" ht="14.25">
      <c r="A54" s="2680" t="s">
        <v>29558</v>
      </c>
      <c r="B54" s="2681" t="s">
        <v>1164</v>
      </c>
      <c r="C54" s="2682" t="s">
        <v>29559</v>
      </c>
      <c r="D54" s="2683" t="s">
        <v>1112</v>
      </c>
      <c r="E54" s="2684">
        <v>1</v>
      </c>
      <c r="F54" s="2685">
        <v>8.82</v>
      </c>
      <c r="G54" s="454">
        <f>F54*$I$2</f>
        <v>0</v>
      </c>
      <c r="H54" s="454">
        <f>G54-G54*$I$1</f>
        <v>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row>
    <row r="55" spans="1:1022" ht="14.25">
      <c r="A55" s="2680" t="s">
        <v>29560</v>
      </c>
      <c r="B55" s="2681" t="s">
        <v>1164</v>
      </c>
      <c r="C55" s="2682" t="s">
        <v>29561</v>
      </c>
      <c r="D55" s="2683" t="s">
        <v>1112</v>
      </c>
      <c r="E55" s="2684">
        <v>1</v>
      </c>
      <c r="F55" s="2685">
        <v>8.82</v>
      </c>
      <c r="G55" s="454">
        <f>F55*$I$2</f>
        <v>0</v>
      </c>
      <c r="H55" s="454">
        <f>G55-G55*$I$1</f>
        <v>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row>
    <row r="56" spans="1:1022" ht="14.25">
      <c r="A56" s="2680" t="s">
        <v>29562</v>
      </c>
      <c r="B56" s="2681" t="s">
        <v>1164</v>
      </c>
      <c r="C56" s="2682" t="s">
        <v>29563</v>
      </c>
      <c r="D56" s="2683" t="s">
        <v>1112</v>
      </c>
      <c r="E56" s="2684">
        <v>1</v>
      </c>
      <c r="F56" s="2685">
        <v>44.19</v>
      </c>
      <c r="G56" s="454">
        <f>F56*$I$2</f>
        <v>0</v>
      </c>
      <c r="H56" s="454">
        <f>G56-G56*$I$1</f>
        <v>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row>
    <row r="57" spans="1:1022" ht="14.25">
      <c r="A57" s="2680" t="s">
        <v>29564</v>
      </c>
      <c r="B57" s="2681" t="s">
        <v>1164</v>
      </c>
      <c r="C57" s="2682" t="s">
        <v>29565</v>
      </c>
      <c r="D57" s="2683" t="s">
        <v>1112</v>
      </c>
      <c r="E57" s="2684">
        <v>1</v>
      </c>
      <c r="F57" s="2685">
        <v>44.19</v>
      </c>
      <c r="G57" s="454">
        <f>F57*$I$2</f>
        <v>0</v>
      </c>
      <c r="H57" s="454">
        <f>G57-G57*$I$1</f>
        <v>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row>
    <row r="58" spans="1:1022" ht="14.25">
      <c r="A58" s="2680" t="s">
        <v>29566</v>
      </c>
      <c r="B58" s="2681" t="s">
        <v>1164</v>
      </c>
      <c r="C58" s="2682" t="s">
        <v>29567</v>
      </c>
      <c r="D58" s="2683" t="s">
        <v>1112</v>
      </c>
      <c r="E58" s="2684">
        <v>1</v>
      </c>
      <c r="F58" s="2685">
        <v>9.18</v>
      </c>
      <c r="G58" s="454">
        <f>F58*$I$2</f>
        <v>0</v>
      </c>
      <c r="H58" s="454">
        <f>G58-G58*$I$1</f>
        <v>0</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row>
    <row r="59" spans="1:1022" ht="14.25">
      <c r="A59" s="2680" t="s">
        <v>29568</v>
      </c>
      <c r="B59" s="2681" t="s">
        <v>1164</v>
      </c>
      <c r="C59" s="2682" t="s">
        <v>29569</v>
      </c>
      <c r="D59" s="2683" t="s">
        <v>1112</v>
      </c>
      <c r="E59" s="2684">
        <v>1</v>
      </c>
      <c r="F59" s="2685">
        <v>5.85</v>
      </c>
      <c r="G59" s="454">
        <f>F59*$I$2</f>
        <v>0</v>
      </c>
      <c r="H59" s="454">
        <f>G59-G59*$I$1</f>
        <v>0</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row>
    <row r="60" spans="1:1022" ht="14.25">
      <c r="A60" s="251"/>
      <c r="B60" s="251"/>
      <c r="C60" s="127" t="s">
        <v>29570</v>
      </c>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row>
    <row r="61" spans="1:1022" ht="14.25">
      <c r="A61" s="2680" t="s">
        <v>29571</v>
      </c>
      <c r="B61" s="2681" t="s">
        <v>1164</v>
      </c>
      <c r="C61" s="2682" t="s">
        <v>29572</v>
      </c>
      <c r="D61" s="2683" t="s">
        <v>1112</v>
      </c>
      <c r="E61" s="2684">
        <v>1</v>
      </c>
      <c r="F61" s="2685">
        <v>38.53</v>
      </c>
      <c r="G61" s="454">
        <f>F61*$I$2</f>
        <v>0</v>
      </c>
      <c r="H61" s="454">
        <f>G61-G61*$I$1</f>
        <v>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row>
    <row r="62" spans="1:1022" ht="14.25">
      <c r="A62" s="2680" t="s">
        <v>29573</v>
      </c>
      <c r="B62" s="2681" t="s">
        <v>1164</v>
      </c>
      <c r="C62" s="2682" t="s">
        <v>29574</v>
      </c>
      <c r="D62" s="2683" t="s">
        <v>1112</v>
      </c>
      <c r="E62" s="2684">
        <v>1</v>
      </c>
      <c r="F62" s="2685">
        <v>39.909999999999997</v>
      </c>
      <c r="G62" s="454">
        <f>F62*$I$2</f>
        <v>0</v>
      </c>
      <c r="H62" s="454">
        <f>G62-G62*$I$1</f>
        <v>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row>
    <row r="63" spans="1:1022" ht="14.25">
      <c r="A63" s="2680" t="s">
        <v>29575</v>
      </c>
      <c r="B63" s="2681" t="s">
        <v>1164</v>
      </c>
      <c r="C63" s="2682" t="s">
        <v>29576</v>
      </c>
      <c r="D63" s="2683" t="s">
        <v>1112</v>
      </c>
      <c r="E63" s="2684">
        <v>1</v>
      </c>
      <c r="F63" s="2685">
        <v>39.090000000000003</v>
      </c>
      <c r="G63" s="454">
        <f>F63*$I$2</f>
        <v>0</v>
      </c>
      <c r="H63" s="454">
        <f>G63-G63*$I$1</f>
        <v>0</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row>
    <row r="64" spans="1:1022" ht="14.25">
      <c r="A64" s="251"/>
      <c r="B64" s="251"/>
      <c r="C64" s="127" t="s">
        <v>1519</v>
      </c>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row>
    <row r="65" spans="1:1022" ht="14.25">
      <c r="A65" s="2680" t="s">
        <v>29577</v>
      </c>
      <c r="B65" s="2681" t="s">
        <v>1164</v>
      </c>
      <c r="C65" s="2682" t="s">
        <v>29578</v>
      </c>
      <c r="D65" s="2683" t="s">
        <v>1112</v>
      </c>
      <c r="E65" s="2684">
        <v>1</v>
      </c>
      <c r="F65" s="2685">
        <v>17.02</v>
      </c>
      <c r="G65" s="454">
        <f>F65*$I$2</f>
        <v>0</v>
      </c>
      <c r="H65" s="454">
        <f>G65-G65*$I$1</f>
        <v>0</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row>
    <row r="66" spans="1:1022" ht="14.25">
      <c r="A66" s="2680" t="s">
        <v>29579</v>
      </c>
      <c r="B66" s="2681" t="s">
        <v>1164</v>
      </c>
      <c r="C66" s="2682" t="s">
        <v>29580</v>
      </c>
      <c r="D66" s="2683" t="s">
        <v>1112</v>
      </c>
      <c r="E66" s="2684">
        <v>1</v>
      </c>
      <c r="F66" s="2685">
        <v>58.69</v>
      </c>
      <c r="G66" s="454">
        <f>F66*$I$2</f>
        <v>0</v>
      </c>
      <c r="H66" s="454">
        <f>G66-G66*$I$1</f>
        <v>0</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row>
    <row r="67" spans="1:1022" ht="14.25">
      <c r="A67" s="2680" t="s">
        <v>29581</v>
      </c>
      <c r="B67" s="2681" t="s">
        <v>1164</v>
      </c>
      <c r="C67" s="2682" t="s">
        <v>29582</v>
      </c>
      <c r="D67" s="2683" t="s">
        <v>1112</v>
      </c>
      <c r="E67" s="2684">
        <v>1</v>
      </c>
      <c r="F67" s="2685">
        <v>56.7</v>
      </c>
      <c r="G67" s="454">
        <f>F67*$I$2</f>
        <v>0</v>
      </c>
      <c r="H67" s="454">
        <f>G67-G67*$I$1</f>
        <v>0</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row>
    <row r="68" spans="1:1022" ht="14.25">
      <c r="A68" s="2680" t="s">
        <v>29583</v>
      </c>
      <c r="B68" s="2681" t="s">
        <v>1164</v>
      </c>
      <c r="C68" s="2682" t="s">
        <v>29584</v>
      </c>
      <c r="D68" s="2683" t="s">
        <v>1112</v>
      </c>
      <c r="E68" s="2684">
        <v>1</v>
      </c>
      <c r="F68" s="2685">
        <v>64.97</v>
      </c>
      <c r="G68" s="454">
        <f>F68*$I$2</f>
        <v>0</v>
      </c>
      <c r="H68" s="454">
        <f>G68-G68*$I$1</f>
        <v>0</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row>
    <row r="69" spans="1:1022" ht="14.25">
      <c r="A69" s="2680" t="s">
        <v>29585</v>
      </c>
      <c r="B69" s="2681" t="s">
        <v>1164</v>
      </c>
      <c r="C69" s="2682" t="s">
        <v>29586</v>
      </c>
      <c r="D69" s="2683" t="s">
        <v>1112</v>
      </c>
      <c r="E69" s="2684">
        <v>1</v>
      </c>
      <c r="F69" s="2685">
        <v>3.7</v>
      </c>
      <c r="G69" s="454">
        <f>F69*$I$2</f>
        <v>0</v>
      </c>
      <c r="H69" s="454">
        <f>G69-G69*$I$1</f>
        <v>0</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row>
    <row r="70" spans="1:1022" ht="14.25">
      <c r="A70" s="2680" t="s">
        <v>29587</v>
      </c>
      <c r="B70" s="2681" t="s">
        <v>1164</v>
      </c>
      <c r="C70" s="2682" t="s">
        <v>29588</v>
      </c>
      <c r="D70" s="2683" t="s">
        <v>1112</v>
      </c>
      <c r="E70" s="2684">
        <v>1</v>
      </c>
      <c r="F70" s="2685">
        <v>4.42</v>
      </c>
      <c r="G70" s="454">
        <f>F70*$I$2</f>
        <v>0</v>
      </c>
      <c r="H70" s="454">
        <f>G70-G70*$I$1</f>
        <v>0</v>
      </c>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row>
    <row r="71" spans="1:1022" ht="14.25">
      <c r="A71" s="2680" t="s">
        <v>29589</v>
      </c>
      <c r="B71" s="2681" t="s">
        <v>1164</v>
      </c>
      <c r="C71" s="2682" t="s">
        <v>29590</v>
      </c>
      <c r="D71" s="2683" t="s">
        <v>1112</v>
      </c>
      <c r="E71" s="2684">
        <v>1</v>
      </c>
      <c r="F71" s="2685">
        <v>4.6900000000000004</v>
      </c>
      <c r="G71" s="454">
        <f>F71*$I$2</f>
        <v>0</v>
      </c>
      <c r="H71" s="454">
        <f>G71-G71*$I$1</f>
        <v>0</v>
      </c>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row>
    <row r="72" spans="1:1022" ht="14.25">
      <c r="A72" s="2680" t="s">
        <v>29591</v>
      </c>
      <c r="B72" s="2681" t="s">
        <v>1164</v>
      </c>
      <c r="C72" s="2682" t="s">
        <v>29592</v>
      </c>
      <c r="D72" s="2683" t="s">
        <v>1112</v>
      </c>
      <c r="E72" s="2684">
        <v>1</v>
      </c>
      <c r="F72" s="2685">
        <v>5</v>
      </c>
      <c r="G72" s="454">
        <f>F72*$I$2</f>
        <v>0</v>
      </c>
      <c r="H72" s="454">
        <f>G72-G72*$I$1</f>
        <v>0</v>
      </c>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row>
    <row r="73" spans="1:1022" ht="14.25">
      <c r="A73" s="2680" t="s">
        <v>29593</v>
      </c>
      <c r="B73" s="2681" t="s">
        <v>1164</v>
      </c>
      <c r="C73" s="2682" t="s">
        <v>29594</v>
      </c>
      <c r="D73" s="2683" t="s">
        <v>1112</v>
      </c>
      <c r="E73" s="2684">
        <v>1</v>
      </c>
      <c r="F73" s="2685">
        <v>5.3</v>
      </c>
      <c r="G73" s="454">
        <f>F73*$I$2</f>
        <v>0</v>
      </c>
      <c r="H73" s="454">
        <f>G73-G73*$I$1</f>
        <v>0</v>
      </c>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row>
    <row r="74" spans="1:1022" ht="14.25">
      <c r="A74" s="2680" t="s">
        <v>29595</v>
      </c>
      <c r="B74" s="2681" t="s">
        <v>1164</v>
      </c>
      <c r="C74" s="2682" t="s">
        <v>29596</v>
      </c>
      <c r="D74" s="2683" t="s">
        <v>1112</v>
      </c>
      <c r="E74" s="2684">
        <v>1</v>
      </c>
      <c r="F74" s="2685">
        <v>5.49</v>
      </c>
      <c r="G74" s="454">
        <f>F74*$I$2</f>
        <v>0</v>
      </c>
      <c r="H74" s="454">
        <f>G74-G74*$I$1</f>
        <v>0</v>
      </c>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row>
    <row r="75" spans="1:1022" ht="14.25">
      <c r="A75" s="2680" t="s">
        <v>29597</v>
      </c>
      <c r="B75" s="2681" t="s">
        <v>1164</v>
      </c>
      <c r="C75" s="2682" t="s">
        <v>29598</v>
      </c>
      <c r="D75" s="2683" t="s">
        <v>1112</v>
      </c>
      <c r="E75" s="2684">
        <v>1</v>
      </c>
      <c r="F75" s="2685">
        <v>4.87</v>
      </c>
      <c r="G75" s="454">
        <f>F75*$I$2</f>
        <v>0</v>
      </c>
      <c r="H75" s="454">
        <f>G75-G75*$I$1</f>
        <v>0</v>
      </c>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row>
    <row r="76" spans="1:1022" ht="14.25">
      <c r="A76" s="2680" t="s">
        <v>29599</v>
      </c>
      <c r="B76" s="2681" t="s">
        <v>1164</v>
      </c>
      <c r="C76" s="2682" t="s">
        <v>29600</v>
      </c>
      <c r="D76" s="2683" t="s">
        <v>1112</v>
      </c>
      <c r="E76" s="2684">
        <v>1</v>
      </c>
      <c r="F76" s="2685">
        <v>12.3</v>
      </c>
      <c r="G76" s="454">
        <f>F76*$I$2</f>
        <v>0</v>
      </c>
      <c r="H76" s="454">
        <f>G76-G76*$I$1</f>
        <v>0</v>
      </c>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row>
    <row r="77" spans="1:1022" ht="14.25">
      <c r="A77" s="2680" t="s">
        <v>29601</v>
      </c>
      <c r="B77" s="2681" t="s">
        <v>1164</v>
      </c>
      <c r="C77" s="2682" t="s">
        <v>29602</v>
      </c>
      <c r="D77" s="2683" t="s">
        <v>1134</v>
      </c>
      <c r="E77" s="2684">
        <v>2</v>
      </c>
      <c r="F77" s="2685">
        <v>15.73</v>
      </c>
      <c r="G77" s="454">
        <f>F77*$I$2</f>
        <v>0</v>
      </c>
      <c r="H77" s="454">
        <f>G77-G77*$I$1</f>
        <v>0</v>
      </c>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row>
    <row r="78" spans="1:1022" ht="14.25">
      <c r="A78" s="2680" t="s">
        <v>29603</v>
      </c>
      <c r="B78" s="2681" t="s">
        <v>1164</v>
      </c>
      <c r="C78" s="2682" t="s">
        <v>29604</v>
      </c>
      <c r="D78" s="2683" t="s">
        <v>1134</v>
      </c>
      <c r="E78" s="2684">
        <v>2</v>
      </c>
      <c r="F78" s="2685">
        <v>15.37</v>
      </c>
      <c r="G78" s="454">
        <f>F78*$I$2</f>
        <v>0</v>
      </c>
      <c r="H78" s="454">
        <f>G78-G78*$I$1</f>
        <v>0</v>
      </c>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row>
    <row r="79" spans="1:1022" ht="14.25">
      <c r="A79" s="2680" t="s">
        <v>29605</v>
      </c>
      <c r="B79" s="2681" t="s">
        <v>1164</v>
      </c>
      <c r="C79" s="2682" t="s">
        <v>29606</v>
      </c>
      <c r="D79" s="2683" t="s">
        <v>1112</v>
      </c>
      <c r="E79" s="2684">
        <v>1</v>
      </c>
      <c r="F79" s="2685">
        <v>33.840000000000003</v>
      </c>
      <c r="G79" s="454">
        <f>F79*$I$2</f>
        <v>0</v>
      </c>
      <c r="H79" s="454">
        <f>G79-G79*$I$1</f>
        <v>0</v>
      </c>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row>
    <row r="80" spans="1:1022" ht="14.25">
      <c r="A80" s="2680" t="s">
        <v>29607</v>
      </c>
      <c r="B80" s="2681" t="s">
        <v>1164</v>
      </c>
      <c r="C80" s="2682" t="s">
        <v>29608</v>
      </c>
      <c r="D80" s="2683" t="s">
        <v>1112</v>
      </c>
      <c r="E80" s="2684">
        <v>1</v>
      </c>
      <c r="F80" s="2685">
        <v>33.840000000000003</v>
      </c>
      <c r="G80" s="454">
        <f>F80*$I$2</f>
        <v>0</v>
      </c>
      <c r="H80" s="454">
        <f>G80-G80*$I$1</f>
        <v>0</v>
      </c>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row>
    <row r="81" spans="1:1022" ht="14.25">
      <c r="A81" s="2680" t="s">
        <v>29609</v>
      </c>
      <c r="B81" s="2681" t="s">
        <v>1164</v>
      </c>
      <c r="C81" s="2682" t="s">
        <v>29610</v>
      </c>
      <c r="D81" s="2683" t="s">
        <v>1112</v>
      </c>
      <c r="E81" s="2684">
        <v>1</v>
      </c>
      <c r="F81" s="2685">
        <v>33.840000000000003</v>
      </c>
      <c r="G81" s="454">
        <f>F81*$I$2</f>
        <v>0</v>
      </c>
      <c r="H81" s="454">
        <f>G81-G81*$I$1</f>
        <v>0</v>
      </c>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row>
    <row r="82" spans="1:1022" ht="14.25">
      <c r="A82" s="2680" t="s">
        <v>29611</v>
      </c>
      <c r="B82" s="2681" t="s">
        <v>1164</v>
      </c>
      <c r="C82" s="2682" t="s">
        <v>29612</v>
      </c>
      <c r="D82" s="2683" t="s">
        <v>1112</v>
      </c>
      <c r="E82" s="2684">
        <v>1</v>
      </c>
      <c r="F82" s="2685">
        <v>95.55</v>
      </c>
      <c r="G82" s="454">
        <f>F82*$I$2</f>
        <v>0</v>
      </c>
      <c r="H82" s="454">
        <f>G82-G82*$I$1</f>
        <v>0</v>
      </c>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row>
    <row r="83" spans="1:1022" ht="14.25">
      <c r="A83" s="2680" t="s">
        <v>29613</v>
      </c>
      <c r="B83" s="2681" t="s">
        <v>1164</v>
      </c>
      <c r="C83" s="2682" t="s">
        <v>29614</v>
      </c>
      <c r="D83" s="2683" t="s">
        <v>1112</v>
      </c>
      <c r="E83" s="2684">
        <v>1</v>
      </c>
      <c r="F83" s="2685">
        <v>95.55</v>
      </c>
      <c r="G83" s="454">
        <f>F83*$I$2</f>
        <v>0</v>
      </c>
      <c r="H83" s="454">
        <f>G83-G83*$I$1</f>
        <v>0</v>
      </c>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row>
    <row r="84" spans="1:1022" ht="14.25">
      <c r="A84" s="2680" t="s">
        <v>29615</v>
      </c>
      <c r="B84" s="2681" t="s">
        <v>1164</v>
      </c>
      <c r="C84" s="2682" t="s">
        <v>29616</v>
      </c>
      <c r="D84" s="2683" t="s">
        <v>1112</v>
      </c>
      <c r="E84" s="2684">
        <v>1</v>
      </c>
      <c r="F84" s="2685">
        <v>9.51</v>
      </c>
      <c r="G84" s="454">
        <f>F84*$I$2</f>
        <v>0</v>
      </c>
      <c r="H84" s="454">
        <f>G84-G84*$I$1</f>
        <v>0</v>
      </c>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row>
    <row r="85" spans="1:1022" ht="14.25">
      <c r="A85" s="2680" t="s">
        <v>29617</v>
      </c>
      <c r="B85" s="2681" t="s">
        <v>1164</v>
      </c>
      <c r="C85" s="2682" t="s">
        <v>29618</v>
      </c>
      <c r="D85" s="2683" t="s">
        <v>1112</v>
      </c>
      <c r="E85" s="2684">
        <v>1</v>
      </c>
      <c r="F85" s="2685">
        <v>6.08</v>
      </c>
      <c r="G85" s="454">
        <f>F85*$I$2</f>
        <v>0</v>
      </c>
      <c r="H85" s="454">
        <f>G85-G85*$I$1</f>
        <v>0</v>
      </c>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row>
    <row r="86" spans="1:1022" ht="14.25">
      <c r="A86" s="2680" t="s">
        <v>29619</v>
      </c>
      <c r="B86" s="2681" t="s">
        <v>1164</v>
      </c>
      <c r="C86" s="2682" t="s">
        <v>29620</v>
      </c>
      <c r="D86" s="2683" t="s">
        <v>1112</v>
      </c>
      <c r="E86" s="2684">
        <v>1</v>
      </c>
      <c r="F86" s="2685">
        <v>46.18</v>
      </c>
      <c r="G86" s="454">
        <f>F86*$I$2</f>
        <v>0</v>
      </c>
      <c r="H86" s="454">
        <f>G86-G86*$I$1</f>
        <v>0</v>
      </c>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row>
    <row r="87" spans="1:1022" ht="14.25">
      <c r="A87" s="2680" t="s">
        <v>29621</v>
      </c>
      <c r="B87" s="2681" t="s">
        <v>1164</v>
      </c>
      <c r="C87" s="2682" t="s">
        <v>29622</v>
      </c>
      <c r="D87" s="2683" t="s">
        <v>1112</v>
      </c>
      <c r="E87" s="2684">
        <v>1</v>
      </c>
      <c r="F87" s="2685">
        <v>46.18</v>
      </c>
      <c r="G87" s="454">
        <f>F87*$I$2</f>
        <v>0</v>
      </c>
      <c r="H87" s="454">
        <f>G87-G87*$I$1</f>
        <v>0</v>
      </c>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row>
    <row r="88" spans="1:1022" ht="14.25">
      <c r="A88" s="2680" t="s">
        <v>29623</v>
      </c>
      <c r="B88" s="2681" t="s">
        <v>1164</v>
      </c>
      <c r="C88" s="2682" t="s">
        <v>29624</v>
      </c>
      <c r="D88" s="2683" t="s">
        <v>1112</v>
      </c>
      <c r="E88" s="2684">
        <v>1</v>
      </c>
      <c r="F88" s="2685">
        <v>46.18</v>
      </c>
      <c r="G88" s="454">
        <f>F88*$I$2</f>
        <v>0</v>
      </c>
      <c r="H88" s="454">
        <f>G88-G88*$I$1</f>
        <v>0</v>
      </c>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row>
    <row r="89" spans="1:1022" ht="14.25">
      <c r="A89" s="2680" t="s">
        <v>29625</v>
      </c>
      <c r="B89" s="2681" t="s">
        <v>1164</v>
      </c>
      <c r="C89" s="2682" t="s">
        <v>29626</v>
      </c>
      <c r="D89" s="2683" t="s">
        <v>1112</v>
      </c>
      <c r="E89" s="2684">
        <v>1</v>
      </c>
      <c r="F89" s="2685">
        <v>46.18</v>
      </c>
      <c r="G89" s="454">
        <f>F89*$I$2</f>
        <v>0</v>
      </c>
      <c r="H89" s="454">
        <f>G89-G89*$I$1</f>
        <v>0</v>
      </c>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row>
    <row r="90" spans="1:1022" ht="14.25">
      <c r="A90" s="2680" t="s">
        <v>29627</v>
      </c>
      <c r="B90" s="2681" t="s">
        <v>1164</v>
      </c>
      <c r="C90" s="2682" t="s">
        <v>29628</v>
      </c>
      <c r="D90" s="2683" t="s">
        <v>1112</v>
      </c>
      <c r="E90" s="2684">
        <v>1</v>
      </c>
      <c r="F90" s="2685">
        <v>59</v>
      </c>
      <c r="G90" s="454">
        <f>F90*$I$2</f>
        <v>0</v>
      </c>
      <c r="H90" s="454">
        <f>G90-G90*$I$1</f>
        <v>0</v>
      </c>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row>
    <row r="91" spans="1:1022" ht="14.25">
      <c r="A91" s="2680" t="s">
        <v>29629</v>
      </c>
      <c r="B91" s="2681" t="s">
        <v>1164</v>
      </c>
      <c r="C91" s="2682" t="s">
        <v>29630</v>
      </c>
      <c r="D91" s="2683" t="s">
        <v>1112</v>
      </c>
      <c r="E91" s="2684">
        <v>1</v>
      </c>
      <c r="F91" s="2685">
        <v>59</v>
      </c>
      <c r="G91" s="454">
        <f>F91*$I$2</f>
        <v>0</v>
      </c>
      <c r="H91" s="454">
        <f>G91-G91*$I$1</f>
        <v>0</v>
      </c>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row>
    <row r="92" spans="1:1022" ht="14.25">
      <c r="A92" s="2680" t="s">
        <v>29631</v>
      </c>
      <c r="B92" s="2681" t="s">
        <v>1164</v>
      </c>
      <c r="C92" s="2682" t="s">
        <v>29632</v>
      </c>
      <c r="D92" s="2683" t="s">
        <v>1112</v>
      </c>
      <c r="E92" s="2684">
        <v>1</v>
      </c>
      <c r="F92" s="2685">
        <v>59</v>
      </c>
      <c r="G92" s="454">
        <f>F92*$I$2</f>
        <v>0</v>
      </c>
      <c r="H92" s="454">
        <f>G92-G92*$I$1</f>
        <v>0</v>
      </c>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row>
    <row r="93" spans="1:1022" ht="14.25">
      <c r="A93" s="2680" t="s">
        <v>29633</v>
      </c>
      <c r="B93" s="2681" t="s">
        <v>1164</v>
      </c>
      <c r="C93" s="2682" t="s">
        <v>29634</v>
      </c>
      <c r="D93" s="2683" t="s">
        <v>1112</v>
      </c>
      <c r="E93" s="2684">
        <v>1</v>
      </c>
      <c r="F93" s="2685">
        <v>65.010000000000005</v>
      </c>
      <c r="G93" s="454">
        <f>F93*$I$2</f>
        <v>0</v>
      </c>
      <c r="H93" s="454">
        <f>G93-G93*$I$1</f>
        <v>0</v>
      </c>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row>
    <row r="94" spans="1:1022" ht="14.25">
      <c r="A94" s="2680" t="s">
        <v>29635</v>
      </c>
      <c r="B94" s="2681" t="s">
        <v>1164</v>
      </c>
      <c r="C94" s="2682" t="s">
        <v>29636</v>
      </c>
      <c r="D94" s="2683" t="s">
        <v>1112</v>
      </c>
      <c r="E94" s="2684">
        <v>1</v>
      </c>
      <c r="F94" s="2685">
        <v>41.12</v>
      </c>
      <c r="G94" s="454">
        <f>F94*$I$2</f>
        <v>0</v>
      </c>
      <c r="H94" s="454">
        <f>G94-G94*$I$1</f>
        <v>0</v>
      </c>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row>
    <row r="95" spans="1:1022" ht="14.25">
      <c r="A95" s="2680" t="s">
        <v>29637</v>
      </c>
      <c r="B95" s="2681" t="s">
        <v>1164</v>
      </c>
      <c r="C95" s="2682" t="s">
        <v>29638</v>
      </c>
      <c r="D95" s="2683" t="s">
        <v>1112</v>
      </c>
      <c r="E95" s="2684">
        <v>1</v>
      </c>
      <c r="F95" s="2685">
        <v>41.12</v>
      </c>
      <c r="G95" s="454">
        <f>F95*$I$2</f>
        <v>0</v>
      </c>
      <c r="H95" s="454">
        <f>G95-G95*$I$1</f>
        <v>0</v>
      </c>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row>
    <row r="96" spans="1:1022" ht="14.25">
      <c r="A96" s="2680" t="s">
        <v>29639</v>
      </c>
      <c r="B96" s="2681" t="s">
        <v>1164</v>
      </c>
      <c r="C96" s="2682" t="s">
        <v>29640</v>
      </c>
      <c r="D96" s="2683" t="s">
        <v>1112</v>
      </c>
      <c r="E96" s="2684">
        <v>1</v>
      </c>
      <c r="F96" s="2685">
        <v>40.07</v>
      </c>
      <c r="G96" s="454">
        <f>F96*$I$2</f>
        <v>0</v>
      </c>
      <c r="H96" s="454">
        <f>G96-G96*$I$1</f>
        <v>0</v>
      </c>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row>
    <row r="97" spans="1:1022" ht="14.25">
      <c r="A97" s="2680" t="s">
        <v>29641</v>
      </c>
      <c r="B97" s="2681" t="s">
        <v>1164</v>
      </c>
      <c r="C97" s="2682" t="s">
        <v>29642</v>
      </c>
      <c r="D97" s="2683" t="s">
        <v>1112</v>
      </c>
      <c r="E97" s="2684">
        <v>1</v>
      </c>
      <c r="F97" s="2685">
        <v>40.07</v>
      </c>
      <c r="G97" s="454">
        <f>F97*$I$2</f>
        <v>0</v>
      </c>
      <c r="H97" s="454">
        <f>G97-G97*$I$1</f>
        <v>0</v>
      </c>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row>
    <row r="98" spans="1:1022" ht="14.25">
      <c r="A98" s="2680" t="s">
        <v>29643</v>
      </c>
      <c r="B98" s="2681" t="s">
        <v>1164</v>
      </c>
      <c r="C98" s="2682" t="s">
        <v>29644</v>
      </c>
      <c r="D98" s="2683" t="s">
        <v>1112</v>
      </c>
      <c r="E98" s="2684">
        <v>1</v>
      </c>
      <c r="F98" s="2685">
        <v>94.6</v>
      </c>
      <c r="G98" s="454">
        <f>F98*$I$2</f>
        <v>0</v>
      </c>
      <c r="H98" s="454">
        <f>G98-G98*$I$1</f>
        <v>0</v>
      </c>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row>
    <row r="99" spans="1:1022" ht="14.25">
      <c r="A99" s="2680" t="s">
        <v>29645</v>
      </c>
      <c r="B99" s="2681" t="s">
        <v>1164</v>
      </c>
      <c r="C99" s="2682" t="s">
        <v>29646</v>
      </c>
      <c r="D99" s="2683" t="s">
        <v>1112</v>
      </c>
      <c r="E99" s="2684">
        <v>1</v>
      </c>
      <c r="F99" s="2685">
        <v>94.6</v>
      </c>
      <c r="G99" s="454">
        <f>F99*$I$2</f>
        <v>0</v>
      </c>
      <c r="H99" s="454">
        <f>G99-G99*$I$1</f>
        <v>0</v>
      </c>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row>
    <row r="100" spans="1:1022" ht="14.25">
      <c r="A100" s="2680" t="s">
        <v>29647</v>
      </c>
      <c r="B100" s="2681" t="s">
        <v>1164</v>
      </c>
      <c r="C100" s="2682" t="s">
        <v>29648</v>
      </c>
      <c r="D100" s="2683" t="s">
        <v>1112</v>
      </c>
      <c r="E100" s="2684">
        <v>1</v>
      </c>
      <c r="F100" s="2685">
        <v>37.83</v>
      </c>
      <c r="G100" s="454">
        <f>F100*$I$2</f>
        <v>0</v>
      </c>
      <c r="H100" s="454">
        <f>G100-G100*$I$1</f>
        <v>0</v>
      </c>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row>
    <row r="101" spans="1:1022" ht="14.25">
      <c r="A101" s="2680" t="s">
        <v>29649</v>
      </c>
      <c r="B101" s="2681" t="s">
        <v>1164</v>
      </c>
      <c r="C101" s="2682" t="s">
        <v>29650</v>
      </c>
      <c r="D101" s="2683" t="s">
        <v>1112</v>
      </c>
      <c r="E101" s="2684">
        <v>1</v>
      </c>
      <c r="F101" s="2685">
        <v>37.83</v>
      </c>
      <c r="G101" s="454">
        <f>F101*$I$2</f>
        <v>0</v>
      </c>
      <c r="H101" s="454">
        <f>G101-G101*$I$1</f>
        <v>0</v>
      </c>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row>
    <row r="102" spans="1:1022" ht="14.25">
      <c r="A102" s="2680" t="s">
        <v>29651</v>
      </c>
      <c r="B102" s="2681" t="s">
        <v>1164</v>
      </c>
      <c r="C102" s="2682" t="s">
        <v>29652</v>
      </c>
      <c r="D102" s="2683" t="s">
        <v>1112</v>
      </c>
      <c r="E102" s="2684">
        <v>1</v>
      </c>
      <c r="F102" s="2685">
        <v>105.9</v>
      </c>
      <c r="G102" s="454">
        <f>F102*$I$2</f>
        <v>0</v>
      </c>
      <c r="H102" s="454">
        <f>G102-G102*$I$1</f>
        <v>0</v>
      </c>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row>
    <row r="103" spans="1:1022" ht="14.25">
      <c r="A103" s="2680" t="s">
        <v>29653</v>
      </c>
      <c r="B103" s="2681" t="s">
        <v>1164</v>
      </c>
      <c r="C103" s="2682" t="s">
        <v>29654</v>
      </c>
      <c r="D103" s="2683" t="s">
        <v>1112</v>
      </c>
      <c r="E103" s="2684">
        <v>1</v>
      </c>
      <c r="F103" s="2685">
        <v>141.72999999999999</v>
      </c>
      <c r="G103" s="454">
        <f>F103*$I$2</f>
        <v>0</v>
      </c>
      <c r="H103" s="454">
        <f>G103-G103*$I$1</f>
        <v>0</v>
      </c>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row>
    <row r="104" spans="1:1022" ht="14.25">
      <c r="A104" s="2680" t="s">
        <v>29655</v>
      </c>
      <c r="B104" s="2681" t="s">
        <v>1164</v>
      </c>
      <c r="C104" s="2682" t="s">
        <v>29656</v>
      </c>
      <c r="D104" s="2683" t="s">
        <v>1112</v>
      </c>
      <c r="E104" s="2684">
        <v>1</v>
      </c>
      <c r="F104" s="2685">
        <v>9.6199999999999992</v>
      </c>
      <c r="G104" s="454">
        <f>F104*$I$2</f>
        <v>0</v>
      </c>
      <c r="H104" s="454">
        <f>G104-G104*$I$1</f>
        <v>0</v>
      </c>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row>
    <row r="105" spans="1:1022" ht="14.25">
      <c r="A105" s="2680" t="s">
        <v>29657</v>
      </c>
      <c r="B105" s="2681" t="s">
        <v>1164</v>
      </c>
      <c r="C105" s="2682" t="s">
        <v>29658</v>
      </c>
      <c r="D105" s="2683" t="s">
        <v>1112</v>
      </c>
      <c r="E105" s="2684">
        <v>1</v>
      </c>
      <c r="F105" s="2685">
        <v>16.93</v>
      </c>
      <c r="G105" s="454">
        <f>F105*$I$2</f>
        <v>0</v>
      </c>
      <c r="H105" s="454">
        <f>G105-G105*$I$1</f>
        <v>0</v>
      </c>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row>
    <row r="106" spans="1:1022" ht="14.25">
      <c r="A106" s="2680" t="s">
        <v>29659</v>
      </c>
      <c r="B106" s="2681" t="s">
        <v>1164</v>
      </c>
      <c r="C106" s="2682" t="s">
        <v>29660</v>
      </c>
      <c r="D106" s="2683" t="s">
        <v>1112</v>
      </c>
      <c r="E106" s="2684">
        <v>1</v>
      </c>
      <c r="F106" s="2685">
        <v>21.41</v>
      </c>
      <c r="G106" s="454">
        <f>F106*$I$2</f>
        <v>0</v>
      </c>
      <c r="H106" s="454">
        <f>G106-G106*$I$1</f>
        <v>0</v>
      </c>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row>
    <row r="107" spans="1:1022" ht="14.25">
      <c r="A107" s="2680" t="s">
        <v>29661</v>
      </c>
      <c r="B107" s="2681" t="s">
        <v>1164</v>
      </c>
      <c r="C107" s="2682" t="s">
        <v>29662</v>
      </c>
      <c r="D107" s="2683" t="s">
        <v>1112</v>
      </c>
      <c r="E107" s="2684">
        <v>1</v>
      </c>
      <c r="F107" s="2685">
        <v>28.98</v>
      </c>
      <c r="G107" s="454">
        <f>F107*$I$2</f>
        <v>0</v>
      </c>
      <c r="H107" s="454">
        <f>G107-G107*$I$1</f>
        <v>0</v>
      </c>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row>
    <row r="108" spans="1:1022" ht="14.25">
      <c r="A108" s="2680" t="s">
        <v>29663</v>
      </c>
      <c r="B108" s="2681" t="s">
        <v>1164</v>
      </c>
      <c r="C108" s="2682" t="s">
        <v>29664</v>
      </c>
      <c r="D108" s="2683" t="s">
        <v>1112</v>
      </c>
      <c r="E108" s="2684">
        <v>1</v>
      </c>
      <c r="F108" s="2685">
        <v>28.35</v>
      </c>
      <c r="G108" s="454">
        <f>F108*$I$2</f>
        <v>0</v>
      </c>
      <c r="H108" s="454">
        <f>G108-G108*$I$1</f>
        <v>0</v>
      </c>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row>
    <row r="109" spans="1:1022" ht="14.25">
      <c r="A109" s="2680" t="s">
        <v>29665</v>
      </c>
      <c r="B109" s="2681" t="s">
        <v>1164</v>
      </c>
      <c r="C109" s="2682" t="s">
        <v>29666</v>
      </c>
      <c r="D109" s="2683" t="s">
        <v>1112</v>
      </c>
      <c r="E109" s="2684">
        <v>1</v>
      </c>
      <c r="F109" s="2685">
        <v>20.66</v>
      </c>
      <c r="G109" s="454">
        <f>F109*$I$2</f>
        <v>0</v>
      </c>
      <c r="H109" s="454">
        <f>G109-G109*$I$1</f>
        <v>0</v>
      </c>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row>
    <row r="110" spans="1:1022" ht="14.25">
      <c r="A110" s="2680" t="s">
        <v>29667</v>
      </c>
      <c r="B110" s="2681" t="s">
        <v>1164</v>
      </c>
      <c r="C110" s="2682" t="s">
        <v>29668</v>
      </c>
      <c r="D110" s="2683" t="s">
        <v>1112</v>
      </c>
      <c r="E110" s="2684">
        <v>1</v>
      </c>
      <c r="F110" s="2685">
        <v>17.489999999999998</v>
      </c>
      <c r="G110" s="454">
        <f>F110*$I$2</f>
        <v>0</v>
      </c>
      <c r="H110" s="454">
        <f>G110-G110*$I$1</f>
        <v>0</v>
      </c>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row>
    <row r="111" spans="1:1022" ht="14.25">
      <c r="A111" s="2680" t="s">
        <v>29669</v>
      </c>
      <c r="B111" s="2681" t="s">
        <v>1164</v>
      </c>
      <c r="C111" s="2682" t="s">
        <v>29670</v>
      </c>
      <c r="D111" s="2683" t="s">
        <v>1112</v>
      </c>
      <c r="E111" s="2684">
        <v>1</v>
      </c>
      <c r="F111" s="2685">
        <v>18.18</v>
      </c>
      <c r="G111" s="454">
        <f>F111*$I$2</f>
        <v>0</v>
      </c>
      <c r="H111" s="454">
        <f>G111-G111*$I$1</f>
        <v>0</v>
      </c>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row>
    <row r="112" spans="1:1022" ht="14.25">
      <c r="A112" s="2680" t="s">
        <v>29671</v>
      </c>
      <c r="B112" s="2681" t="s">
        <v>1164</v>
      </c>
      <c r="C112" s="2682" t="s">
        <v>29672</v>
      </c>
      <c r="D112" s="2683" t="s">
        <v>1112</v>
      </c>
      <c r="E112" s="2684">
        <v>1</v>
      </c>
      <c r="F112" s="2685">
        <v>20.53</v>
      </c>
      <c r="G112" s="454">
        <f>F112*$I$2</f>
        <v>0</v>
      </c>
      <c r="H112" s="454">
        <f>G112-G112*$I$1</f>
        <v>0</v>
      </c>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row>
    <row r="113" spans="1:1022" ht="14.25">
      <c r="A113" s="2680" t="s">
        <v>29673</v>
      </c>
      <c r="B113" s="2681" t="s">
        <v>1164</v>
      </c>
      <c r="C113" s="2682" t="s">
        <v>29674</v>
      </c>
      <c r="D113" s="2683" t="s">
        <v>1112</v>
      </c>
      <c r="E113" s="2684">
        <v>1</v>
      </c>
      <c r="F113" s="2685">
        <v>20.420000000000002</v>
      </c>
      <c r="G113" s="454">
        <f>F113*$I$2</f>
        <v>0</v>
      </c>
      <c r="H113" s="454">
        <f>G113-G113*$I$1</f>
        <v>0</v>
      </c>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row>
    <row r="114" spans="1:1022" ht="14.25">
      <c r="A114" s="2680" t="s">
        <v>29675</v>
      </c>
      <c r="B114" s="2681" t="s">
        <v>1164</v>
      </c>
      <c r="C114" s="2682" t="s">
        <v>29676</v>
      </c>
      <c r="D114" s="2683" t="s">
        <v>1112</v>
      </c>
      <c r="E114" s="2684">
        <v>1</v>
      </c>
      <c r="F114" s="2685">
        <v>20.420000000000002</v>
      </c>
      <c r="G114" s="454">
        <f>F114*$I$2</f>
        <v>0</v>
      </c>
      <c r="H114" s="454">
        <f>G114-G114*$I$1</f>
        <v>0</v>
      </c>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row>
    <row r="115" spans="1:1022" ht="14.25">
      <c r="A115" s="2680" t="s">
        <v>29677</v>
      </c>
      <c r="B115" s="2681" t="s">
        <v>1164</v>
      </c>
      <c r="C115" s="2682" t="s">
        <v>29678</v>
      </c>
      <c r="D115" s="2683" t="s">
        <v>1112</v>
      </c>
      <c r="E115" s="2684">
        <v>1</v>
      </c>
      <c r="F115" s="2685">
        <v>20.420000000000002</v>
      </c>
      <c r="G115" s="454">
        <f>F115*$I$2</f>
        <v>0</v>
      </c>
      <c r="H115" s="454">
        <f>G115-G115*$I$1</f>
        <v>0</v>
      </c>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row>
    <row r="116" spans="1:1022" ht="14.25">
      <c r="A116" s="2680" t="s">
        <v>29679</v>
      </c>
      <c r="B116" s="2681" t="s">
        <v>1164</v>
      </c>
      <c r="C116" s="2682" t="s">
        <v>29680</v>
      </c>
      <c r="D116" s="2683" t="s">
        <v>1112</v>
      </c>
      <c r="E116" s="2684">
        <v>1</v>
      </c>
      <c r="F116" s="2685">
        <v>20.420000000000002</v>
      </c>
      <c r="G116" s="454">
        <f>F116*$I$2</f>
        <v>0</v>
      </c>
      <c r="H116" s="454">
        <f>G116-G116*$I$1</f>
        <v>0</v>
      </c>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row>
    <row r="117" spans="1:1022" ht="14.25">
      <c r="A117" s="2680" t="s">
        <v>29681</v>
      </c>
      <c r="B117" s="2681" t="s">
        <v>1164</v>
      </c>
      <c r="C117" s="2682" t="s">
        <v>29682</v>
      </c>
      <c r="D117" s="2683" t="s">
        <v>1112</v>
      </c>
      <c r="E117" s="2684">
        <v>1</v>
      </c>
      <c r="F117" s="2685">
        <v>20.420000000000002</v>
      </c>
      <c r="G117" s="454">
        <f>F117*$I$2</f>
        <v>0</v>
      </c>
      <c r="H117" s="454">
        <f>G117-G117*$I$1</f>
        <v>0</v>
      </c>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row>
    <row r="118" spans="1:1022" ht="14.25">
      <c r="A118" s="2680" t="s">
        <v>29683</v>
      </c>
      <c r="B118" s="2681" t="s">
        <v>1164</v>
      </c>
      <c r="C118" s="2682" t="s">
        <v>29684</v>
      </c>
      <c r="D118" s="2683" t="s">
        <v>1112</v>
      </c>
      <c r="E118" s="2684">
        <v>1</v>
      </c>
      <c r="F118" s="2685">
        <v>25.57</v>
      </c>
      <c r="G118" s="454">
        <f>F118*$I$2</f>
        <v>0</v>
      </c>
      <c r="H118" s="454">
        <f>G118-G118*$I$1</f>
        <v>0</v>
      </c>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row>
    <row r="119" spans="1:1022" ht="14.25">
      <c r="A119" s="2680" t="s">
        <v>29685</v>
      </c>
      <c r="B119" s="2681" t="s">
        <v>1164</v>
      </c>
      <c r="C119" s="2682" t="s">
        <v>29686</v>
      </c>
      <c r="D119" s="2683" t="s">
        <v>1112</v>
      </c>
      <c r="E119" s="2684">
        <v>1</v>
      </c>
      <c r="F119" s="2685">
        <v>25.57</v>
      </c>
      <c r="G119" s="454">
        <f>F119*$I$2</f>
        <v>0</v>
      </c>
      <c r="H119" s="454">
        <f>G119-G119*$I$1</f>
        <v>0</v>
      </c>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row>
    <row r="120" spans="1:1022" ht="14.25">
      <c r="A120" s="2680" t="s">
        <v>29687</v>
      </c>
      <c r="B120" s="2681" t="s">
        <v>1164</v>
      </c>
      <c r="C120" s="2682" t="s">
        <v>29688</v>
      </c>
      <c r="D120" s="2683" t="s">
        <v>1112</v>
      </c>
      <c r="E120" s="2684">
        <v>1</v>
      </c>
      <c r="F120" s="2685">
        <v>97.56</v>
      </c>
      <c r="G120" s="454">
        <f>F120*$I$2</f>
        <v>0</v>
      </c>
      <c r="H120" s="454">
        <f>G120-G120*$I$1</f>
        <v>0</v>
      </c>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row>
    <row r="121" spans="1:1022" ht="14.25">
      <c r="A121" s="2680" t="s">
        <v>29689</v>
      </c>
      <c r="B121" s="2681" t="s">
        <v>1164</v>
      </c>
      <c r="C121" s="2682" t="s">
        <v>29690</v>
      </c>
      <c r="D121" s="2683" t="s">
        <v>1112</v>
      </c>
      <c r="E121" s="2684">
        <v>1</v>
      </c>
      <c r="F121" s="2685">
        <v>97.56</v>
      </c>
      <c r="G121" s="454">
        <f>F121*$I$2</f>
        <v>0</v>
      </c>
      <c r="H121" s="454">
        <f>G121-G121*$I$1</f>
        <v>0</v>
      </c>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row>
    <row r="122" spans="1:1022" ht="14.25">
      <c r="A122" s="2680" t="s">
        <v>29691</v>
      </c>
      <c r="B122" s="2681" t="s">
        <v>1164</v>
      </c>
      <c r="C122" s="2682" t="s">
        <v>29692</v>
      </c>
      <c r="D122" s="2683" t="s">
        <v>1112</v>
      </c>
      <c r="E122" s="2684">
        <v>1</v>
      </c>
      <c r="F122" s="2685">
        <v>16.46</v>
      </c>
      <c r="G122" s="454">
        <f>F122*$I$2</f>
        <v>0</v>
      </c>
      <c r="H122" s="454">
        <f>G122-G122*$I$1</f>
        <v>0</v>
      </c>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row>
    <row r="123" spans="1:1022" ht="14.25">
      <c r="A123" s="2680" t="s">
        <v>29693</v>
      </c>
      <c r="B123" s="2681" t="s">
        <v>1164</v>
      </c>
      <c r="C123" s="2682" t="s">
        <v>29694</v>
      </c>
      <c r="D123" s="2683" t="s">
        <v>1112</v>
      </c>
      <c r="E123" s="2684">
        <v>1</v>
      </c>
      <c r="F123" s="2685">
        <v>26.71</v>
      </c>
      <c r="G123" s="454">
        <f>F123*$I$2</f>
        <v>0</v>
      </c>
      <c r="H123" s="454">
        <f>G123-G123*$I$1</f>
        <v>0</v>
      </c>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row>
    <row r="124" spans="1:1022" ht="14.25">
      <c r="A124" s="2680" t="s">
        <v>29695</v>
      </c>
      <c r="B124" s="2681" t="s">
        <v>1164</v>
      </c>
      <c r="C124" s="2682" t="s">
        <v>29696</v>
      </c>
      <c r="D124" s="2683" t="s">
        <v>1112</v>
      </c>
      <c r="E124" s="2684">
        <v>1</v>
      </c>
      <c r="F124" s="2685">
        <v>63.07</v>
      </c>
      <c r="G124" s="454">
        <f>F124*$I$2</f>
        <v>0</v>
      </c>
      <c r="H124" s="454">
        <f>G124-G124*$I$1</f>
        <v>0</v>
      </c>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row>
    <row r="125" spans="1:1022" ht="14.25">
      <c r="A125" s="2680" t="s">
        <v>29697</v>
      </c>
      <c r="B125" s="2681" t="s">
        <v>1164</v>
      </c>
      <c r="C125" s="2682" t="s">
        <v>29698</v>
      </c>
      <c r="D125" s="2683" t="s">
        <v>1112</v>
      </c>
      <c r="E125" s="2684">
        <v>1</v>
      </c>
      <c r="F125" s="2685">
        <v>63.07</v>
      </c>
      <c r="G125" s="454">
        <f>F125*$I$2</f>
        <v>0</v>
      </c>
      <c r="H125" s="454">
        <f>G125-G125*$I$1</f>
        <v>0</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row>
    <row r="126" spans="1:1022" ht="14.25">
      <c r="A126" s="2680" t="s">
        <v>29699</v>
      </c>
      <c r="B126" s="2681" t="s">
        <v>1164</v>
      </c>
      <c r="C126" s="2682" t="s">
        <v>29700</v>
      </c>
      <c r="D126" s="2683" t="s">
        <v>1112</v>
      </c>
      <c r="E126" s="2684">
        <v>1</v>
      </c>
      <c r="F126" s="2685">
        <v>55.35</v>
      </c>
      <c r="G126" s="454">
        <f>F126*$I$2</f>
        <v>0</v>
      </c>
      <c r="H126" s="454">
        <f>G126-G126*$I$1</f>
        <v>0</v>
      </c>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row>
    <row r="127" spans="1:1022" ht="14.25">
      <c r="A127" s="2680" t="s">
        <v>29701</v>
      </c>
      <c r="B127" s="2681" t="s">
        <v>1164</v>
      </c>
      <c r="C127" s="2682" t="s">
        <v>29702</v>
      </c>
      <c r="D127" s="2683" t="s">
        <v>1112</v>
      </c>
      <c r="E127" s="2684">
        <v>1</v>
      </c>
      <c r="F127" s="2685">
        <v>47.21</v>
      </c>
      <c r="G127" s="454">
        <f>F127*$I$2</f>
        <v>0</v>
      </c>
      <c r="H127" s="454">
        <f>G127-G127*$I$1</f>
        <v>0</v>
      </c>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row>
    <row r="128" spans="1:1022" ht="14.25">
      <c r="A128" s="2680" t="s">
        <v>29703</v>
      </c>
      <c r="B128" s="2681" t="s">
        <v>1164</v>
      </c>
      <c r="C128" s="2682" t="s">
        <v>29704</v>
      </c>
      <c r="D128" s="2683" t="s">
        <v>1112</v>
      </c>
      <c r="E128" s="2684">
        <v>1</v>
      </c>
      <c r="F128" s="2685">
        <v>31.74</v>
      </c>
      <c r="G128" s="454">
        <f>F128*$I$2</f>
        <v>0</v>
      </c>
      <c r="H128" s="454">
        <f>G128-G128*$I$1</f>
        <v>0</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row>
    <row r="129" spans="1:1022" ht="14.25">
      <c r="A129" s="2680" t="s">
        <v>29705</v>
      </c>
      <c r="B129" s="2681" t="s">
        <v>1164</v>
      </c>
      <c r="C129" s="2682" t="s">
        <v>29706</v>
      </c>
      <c r="D129" s="2683" t="s">
        <v>1112</v>
      </c>
      <c r="E129" s="2684">
        <v>1</v>
      </c>
      <c r="F129" s="2685">
        <v>31.74</v>
      </c>
      <c r="G129" s="454">
        <f>F129*$I$2</f>
        <v>0</v>
      </c>
      <c r="H129" s="454">
        <f>G129-G129*$I$1</f>
        <v>0</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row>
    <row r="130" spans="1:1022" ht="14.25">
      <c r="A130" s="2680" t="s">
        <v>29707</v>
      </c>
      <c r="B130" s="2681" t="s">
        <v>1164</v>
      </c>
      <c r="C130" s="2682" t="s">
        <v>29708</v>
      </c>
      <c r="D130" s="2683" t="s">
        <v>1112</v>
      </c>
      <c r="E130" s="2684">
        <v>1</v>
      </c>
      <c r="F130" s="2685">
        <v>66.97</v>
      </c>
      <c r="G130" s="454">
        <f>F130*$I$2</f>
        <v>0</v>
      </c>
      <c r="H130" s="454">
        <f>G130-G130*$I$1</f>
        <v>0</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row>
    <row r="131" spans="1:1022" ht="14.25">
      <c r="A131" s="251"/>
      <c r="B131" s="251"/>
      <c r="C131" s="127" t="s">
        <v>29709</v>
      </c>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row>
    <row r="132" spans="1:1022" ht="14.25">
      <c r="A132" s="2680" t="s">
        <v>29710</v>
      </c>
      <c r="B132" s="2681" t="s">
        <v>1164</v>
      </c>
      <c r="C132" s="2682" t="s">
        <v>29711</v>
      </c>
      <c r="D132" s="2683" t="s">
        <v>1112</v>
      </c>
      <c r="E132" s="2684">
        <v>1</v>
      </c>
      <c r="F132" s="2685">
        <v>6.77</v>
      </c>
      <c r="G132" s="454">
        <f>F132*$I$2</f>
        <v>0</v>
      </c>
      <c r="H132" s="454">
        <f>G132-G132*$I$1</f>
        <v>0</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row>
    <row r="133" spans="1:1022" ht="14.25">
      <c r="A133" s="2680" t="s">
        <v>29712</v>
      </c>
      <c r="B133" s="2681" t="s">
        <v>1164</v>
      </c>
      <c r="C133" s="2682" t="s">
        <v>29713</v>
      </c>
      <c r="D133" s="2683" t="s">
        <v>1112</v>
      </c>
      <c r="E133" s="2684">
        <v>1</v>
      </c>
      <c r="F133" s="2685">
        <v>0.5</v>
      </c>
      <c r="G133" s="454">
        <f>F133*$I$2</f>
        <v>0</v>
      </c>
      <c r="H133" s="454">
        <f>G133-G133*$I$1</f>
        <v>0</v>
      </c>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row>
    <row r="134" spans="1:1022" ht="14.25">
      <c r="A134" s="2680" t="s">
        <v>29714</v>
      </c>
      <c r="B134" s="2681" t="s">
        <v>1164</v>
      </c>
      <c r="C134" s="2682" t="s">
        <v>29715</v>
      </c>
      <c r="D134" s="2683" t="s">
        <v>1112</v>
      </c>
      <c r="E134" s="2684">
        <v>1</v>
      </c>
      <c r="F134" s="2685">
        <v>17.72</v>
      </c>
      <c r="G134" s="454">
        <f>F134*$I$2</f>
        <v>0</v>
      </c>
      <c r="H134" s="454">
        <f>G134-G134*$I$1</f>
        <v>0</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c r="ALY134"/>
      <c r="ALZ134"/>
      <c r="AMA134"/>
      <c r="AMB134"/>
      <c r="AMC134"/>
      <c r="AMD134"/>
      <c r="AME134"/>
      <c r="AMF134"/>
      <c r="AMG134"/>
      <c r="AMH134"/>
    </row>
    <row r="135" spans="1:1022" ht="14.25">
      <c r="A135" s="2680" t="s">
        <v>11828</v>
      </c>
      <c r="B135" s="2681" t="s">
        <v>1164</v>
      </c>
      <c r="C135" s="2682" t="s">
        <v>29716</v>
      </c>
      <c r="D135" s="2683" t="s">
        <v>1112</v>
      </c>
      <c r="E135" s="2684">
        <v>1</v>
      </c>
      <c r="F135" s="2685">
        <v>26.56</v>
      </c>
      <c r="G135" s="454">
        <f>F135*$I$2</f>
        <v>0</v>
      </c>
      <c r="H135" s="454">
        <f>G135-G135*$I$1</f>
        <v>0</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c r="ALF135"/>
      <c r="ALG135"/>
      <c r="ALH135"/>
      <c r="ALI135"/>
      <c r="ALJ135"/>
      <c r="ALK135"/>
      <c r="ALL135"/>
      <c r="ALM135"/>
      <c r="ALN135"/>
      <c r="ALO135"/>
      <c r="ALP135"/>
      <c r="ALQ135"/>
      <c r="ALR135"/>
      <c r="ALS135"/>
      <c r="ALT135"/>
      <c r="ALU135"/>
      <c r="ALV135"/>
      <c r="ALW135"/>
      <c r="ALX135"/>
      <c r="ALY135"/>
      <c r="ALZ135"/>
      <c r="AMA135"/>
      <c r="AMB135"/>
      <c r="AMC135"/>
      <c r="AMD135"/>
      <c r="AME135"/>
      <c r="AMF135"/>
      <c r="AMG135"/>
      <c r="AMH135"/>
    </row>
    <row r="136" spans="1:1022" ht="14.25">
      <c r="A136" s="2680" t="s">
        <v>29717</v>
      </c>
      <c r="B136" s="2681" t="s">
        <v>1164</v>
      </c>
      <c r="C136" s="2682" t="s">
        <v>29718</v>
      </c>
      <c r="D136" s="2683" t="s">
        <v>1112</v>
      </c>
      <c r="E136" s="2684">
        <v>1</v>
      </c>
      <c r="F136" s="2685">
        <v>41.28</v>
      </c>
      <c r="G136" s="454">
        <f>F136*$I$2</f>
        <v>0</v>
      </c>
      <c r="H136" s="454">
        <f>G136-G136*$I$1</f>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c r="ALI136"/>
      <c r="ALJ136"/>
      <c r="ALK136"/>
      <c r="ALL136"/>
      <c r="ALM136"/>
      <c r="ALN136"/>
      <c r="ALO136"/>
      <c r="ALP136"/>
      <c r="ALQ136"/>
      <c r="ALR136"/>
      <c r="ALS136"/>
      <c r="ALT136"/>
      <c r="ALU136"/>
      <c r="ALV136"/>
      <c r="ALW136"/>
      <c r="ALX136"/>
      <c r="ALY136"/>
      <c r="ALZ136"/>
      <c r="AMA136"/>
      <c r="AMB136"/>
      <c r="AMC136"/>
      <c r="AMD136"/>
      <c r="AME136"/>
      <c r="AMF136"/>
      <c r="AMG136"/>
      <c r="AMH136"/>
    </row>
    <row r="137" spans="1:1022" ht="14.25">
      <c r="A137" s="2680" t="s">
        <v>29719</v>
      </c>
      <c r="B137" s="2681" t="s">
        <v>1164</v>
      </c>
      <c r="C137" s="2682" t="s">
        <v>29720</v>
      </c>
      <c r="D137" s="2683" t="s">
        <v>1112</v>
      </c>
      <c r="E137" s="2684">
        <v>1</v>
      </c>
      <c r="F137" s="2685">
        <v>57.19</v>
      </c>
      <c r="G137" s="454">
        <f>F137*$I$2</f>
        <v>0</v>
      </c>
      <c r="H137" s="454">
        <f>G137-G137*$I$1</f>
        <v>0</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c r="ALI137"/>
      <c r="ALJ137"/>
      <c r="ALK137"/>
      <c r="ALL137"/>
      <c r="ALM137"/>
      <c r="ALN137"/>
      <c r="ALO137"/>
      <c r="ALP137"/>
      <c r="ALQ137"/>
      <c r="ALR137"/>
      <c r="ALS137"/>
      <c r="ALT137"/>
      <c r="ALU137"/>
      <c r="ALV137"/>
      <c r="ALW137"/>
      <c r="ALX137"/>
      <c r="ALY137"/>
      <c r="ALZ137"/>
      <c r="AMA137"/>
      <c r="AMB137"/>
      <c r="AMC137"/>
      <c r="AMD137"/>
      <c r="AME137"/>
      <c r="AMF137"/>
      <c r="AMG137"/>
      <c r="AMH137"/>
    </row>
    <row r="138" spans="1:1022" ht="14.25">
      <c r="A138" s="251"/>
      <c r="B138" s="251"/>
      <c r="C138" s="127" t="s">
        <v>29721</v>
      </c>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c r="AIY138"/>
      <c r="AIZ138"/>
      <c r="AJA138"/>
      <c r="AJB138"/>
      <c r="AJC138"/>
      <c r="AJD138"/>
      <c r="AJE138"/>
      <c r="AJF138"/>
      <c r="AJG138"/>
      <c r="AJH138"/>
      <c r="AJI138"/>
      <c r="AJJ138"/>
      <c r="AJK138"/>
      <c r="AJL138"/>
      <c r="AJM138"/>
      <c r="AJN138"/>
      <c r="AJO138"/>
      <c r="AJP138"/>
      <c r="AJQ138"/>
      <c r="AJR138"/>
      <c r="AJS138"/>
      <c r="AJT138"/>
      <c r="AJU138"/>
      <c r="AJV138"/>
      <c r="AJW138"/>
      <c r="AJX138"/>
      <c r="AJY138"/>
      <c r="AJZ138"/>
      <c r="AKA138"/>
      <c r="AKB138"/>
      <c r="AKC138"/>
      <c r="AKD138"/>
      <c r="AKE138"/>
      <c r="AKF138"/>
      <c r="AKG138"/>
      <c r="AKH138"/>
      <c r="AKI138"/>
      <c r="AKJ138"/>
      <c r="AKK138"/>
      <c r="AKL138"/>
      <c r="AKM138"/>
      <c r="AKN138"/>
      <c r="AKO138"/>
      <c r="AKP138"/>
      <c r="AKQ138"/>
      <c r="AKR138"/>
      <c r="AKS138"/>
      <c r="AKT138"/>
      <c r="AKU138"/>
      <c r="AKV138"/>
      <c r="AKW138"/>
      <c r="AKX138"/>
      <c r="AKY138"/>
      <c r="AKZ138"/>
      <c r="ALA138"/>
      <c r="ALB138"/>
      <c r="ALC138"/>
      <c r="ALD138"/>
      <c r="ALE138"/>
      <c r="ALF138"/>
      <c r="ALG138"/>
      <c r="ALH138"/>
      <c r="ALI138"/>
      <c r="ALJ138"/>
      <c r="ALK138"/>
      <c r="ALL138"/>
      <c r="ALM138"/>
      <c r="ALN138"/>
      <c r="ALO138"/>
      <c r="ALP138"/>
      <c r="ALQ138"/>
      <c r="ALR138"/>
      <c r="ALS138"/>
      <c r="ALT138"/>
      <c r="ALU138"/>
      <c r="ALV138"/>
      <c r="ALW138"/>
      <c r="ALX138"/>
      <c r="ALY138"/>
      <c r="ALZ138"/>
      <c r="AMA138"/>
      <c r="AMB138"/>
      <c r="AMC138"/>
      <c r="AMD138"/>
      <c r="AME138"/>
      <c r="AMF138"/>
      <c r="AMG138"/>
      <c r="AMH138"/>
    </row>
    <row r="139" spans="1:1022" ht="14.25">
      <c r="A139" s="2680" t="s">
        <v>29722</v>
      </c>
      <c r="B139" s="2681" t="s">
        <v>1164</v>
      </c>
      <c r="C139" s="2682" t="s">
        <v>29723</v>
      </c>
      <c r="D139" s="2683" t="s">
        <v>1112</v>
      </c>
      <c r="E139" s="2684">
        <v>1</v>
      </c>
      <c r="F139" s="2685">
        <v>134.80000000000001</v>
      </c>
      <c r="G139" s="454">
        <f>F139*$I$2</f>
        <v>0</v>
      </c>
      <c r="H139" s="454">
        <f>G139-G139*$I$1</f>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c r="ALF139"/>
      <c r="ALG139"/>
      <c r="ALH139"/>
      <c r="ALI139"/>
      <c r="ALJ139"/>
      <c r="ALK139"/>
      <c r="ALL139"/>
      <c r="ALM139"/>
      <c r="ALN139"/>
      <c r="ALO139"/>
      <c r="ALP139"/>
      <c r="ALQ139"/>
      <c r="ALR139"/>
      <c r="ALS139"/>
      <c r="ALT139"/>
      <c r="ALU139"/>
      <c r="ALV139"/>
      <c r="ALW139"/>
      <c r="ALX139"/>
      <c r="ALY139"/>
      <c r="ALZ139"/>
      <c r="AMA139"/>
      <c r="AMB139"/>
      <c r="AMC139"/>
      <c r="AMD139"/>
      <c r="AME139"/>
      <c r="AMF139"/>
      <c r="AMG139"/>
      <c r="AMH139"/>
    </row>
    <row r="140" spans="1:1022" ht="14.25">
      <c r="A140" s="2680" t="s">
        <v>29724</v>
      </c>
      <c r="B140" s="2681" t="s">
        <v>1164</v>
      </c>
      <c r="C140" s="2682" t="s">
        <v>29725</v>
      </c>
      <c r="D140" s="2683" t="s">
        <v>1112</v>
      </c>
      <c r="E140" s="2684">
        <v>1</v>
      </c>
      <c r="F140" s="2685">
        <v>40.96</v>
      </c>
      <c r="G140" s="454">
        <f>F140*$I$2</f>
        <v>0</v>
      </c>
      <c r="H140" s="454">
        <f>G140-G140*$I$1</f>
        <v>0</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c r="AME140"/>
      <c r="AMF140"/>
      <c r="AMG140"/>
      <c r="AMH140"/>
    </row>
    <row r="141" spans="1:1022" ht="14.25">
      <c r="A141" s="2680" t="s">
        <v>29726</v>
      </c>
      <c r="B141" s="2681" t="s">
        <v>1164</v>
      </c>
      <c r="C141" s="2682" t="s">
        <v>29727</v>
      </c>
      <c r="D141" s="2683" t="s">
        <v>1112</v>
      </c>
      <c r="E141" s="2684">
        <v>1</v>
      </c>
      <c r="F141" s="2685">
        <v>22.95</v>
      </c>
      <c r="G141" s="454">
        <f>F141*$I$2</f>
        <v>0</v>
      </c>
      <c r="H141" s="454">
        <f>G141-G141*$I$1</f>
        <v>0</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c r="AME141"/>
      <c r="AMF141"/>
      <c r="AMG141"/>
      <c r="AMH141"/>
    </row>
    <row r="142" spans="1:1022" ht="14.25">
      <c r="A142"/>
      <c r="B142"/>
      <c r="C142"/>
      <c r="D142" s="83"/>
      <c r="E142" s="83"/>
      <c r="F142"/>
      <c r="G142" s="389"/>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c r="ALY142"/>
      <c r="ALZ142"/>
      <c r="AMA142"/>
      <c r="AMB142"/>
      <c r="AMC142"/>
      <c r="AMD142"/>
      <c r="AME142"/>
      <c r="AMF142"/>
      <c r="AMG142"/>
      <c r="AMH142"/>
    </row>
    <row r="143" spans="1:1022">
      <c r="A143"/>
      <c r="B143"/>
      <c r="C143"/>
      <c r="D143" s="83"/>
      <c r="E143" s="83"/>
      <c r="F143"/>
      <c r="G143" s="389"/>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c r="ALI143"/>
      <c r="ALJ143"/>
      <c r="ALK143"/>
      <c r="ALL143"/>
      <c r="ALM143"/>
      <c r="ALN143"/>
      <c r="ALO143"/>
      <c r="ALP143"/>
      <c r="ALQ143"/>
      <c r="ALR143"/>
      <c r="ALS143"/>
      <c r="ALT143"/>
      <c r="ALU143"/>
      <c r="ALV143"/>
      <c r="ALW143"/>
      <c r="ALX143"/>
      <c r="ALY143"/>
      <c r="ALZ143"/>
      <c r="AMA143"/>
      <c r="AMB143"/>
      <c r="AMC143"/>
      <c r="AMD143"/>
      <c r="AME143"/>
      <c r="AMF143"/>
      <c r="AMG143"/>
      <c r="AMH143"/>
    </row>
    <row r="144" spans="1:1022">
      <c r="A144"/>
      <c r="B144"/>
      <c r="C144"/>
      <c r="D144" s="83"/>
      <c r="E144" s="83"/>
      <c r="F144"/>
      <c r="G144" s="389"/>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c r="AME144"/>
      <c r="AMF144"/>
      <c r="AMG144"/>
      <c r="AMH144"/>
    </row>
    <row r="145" spans="4:7" customFormat="1">
      <c r="D145" s="83"/>
      <c r="E145" s="83"/>
      <c r="G145" s="389"/>
    </row>
    <row r="146" spans="4:7" customFormat="1">
      <c r="D146" s="83"/>
      <c r="E146" s="83"/>
      <c r="G146" s="389"/>
    </row>
    <row r="147" spans="4:7" customFormat="1">
      <c r="D147" s="83"/>
      <c r="E147" s="83"/>
      <c r="G147" s="389"/>
    </row>
    <row r="148" spans="4:7" customFormat="1">
      <c r="D148" s="83"/>
      <c r="E148" s="83"/>
      <c r="G148" s="389"/>
    </row>
    <row r="149" spans="4:7" customFormat="1">
      <c r="D149" s="83"/>
      <c r="E149" s="83"/>
      <c r="G149" s="389"/>
    </row>
    <row r="150" spans="4:7" customFormat="1">
      <c r="D150" s="83"/>
      <c r="E150" s="83"/>
      <c r="G150" s="389"/>
    </row>
    <row r="151" spans="4:7" customFormat="1">
      <c r="D151" s="83"/>
      <c r="E151" s="83"/>
      <c r="G151" s="389"/>
    </row>
    <row r="152" spans="4:7" customFormat="1">
      <c r="D152" s="83"/>
      <c r="E152" s="83"/>
      <c r="G152" s="389"/>
    </row>
    <row r="153" spans="4:7" customFormat="1">
      <c r="D153" s="83"/>
      <c r="E153" s="83"/>
      <c r="G153" s="389"/>
    </row>
    <row r="154" spans="4:7" customFormat="1">
      <c r="D154" s="83"/>
      <c r="E154" s="83"/>
      <c r="G154" s="389"/>
    </row>
    <row r="1048428" ht="12.75"/>
    <row r="1048429" ht="12.75"/>
    <row r="1048430" ht="12.75"/>
    <row r="1048431" ht="12.75"/>
    <row r="1048432" ht="12.75"/>
    <row r="1048433" ht="12.75"/>
    <row r="1048434" ht="12.75"/>
    <row r="1048435" ht="12.75"/>
    <row r="1048436" ht="12.75"/>
    <row r="1048437" ht="12.75"/>
    <row r="1048438" ht="12.75"/>
    <row r="1048439" ht="12.75"/>
    <row r="1048440" ht="12.75"/>
    <row r="1048441" ht="12.75"/>
    <row r="1048442" ht="12.75"/>
    <row r="1048443" ht="12.75"/>
    <row r="1048444" ht="12.75"/>
    <row r="1048445" ht="12.75"/>
    <row r="1048446" ht="12.75"/>
    <row r="1048447" ht="12.75"/>
    <row r="1048448" ht="12.75"/>
    <row r="1048449" ht="12.75"/>
    <row r="1048450" ht="12.75"/>
    <row r="1048451" ht="12.75"/>
    <row r="1048452" ht="12.75"/>
    <row r="1048453" ht="12.75"/>
    <row r="1048454" ht="12.75"/>
    <row r="1048455" ht="12.75"/>
    <row r="1048456" ht="12.75"/>
    <row r="1048457" ht="12.75"/>
    <row r="1048458" ht="12.75"/>
    <row r="1048459" ht="12.75"/>
    <row r="1048460" ht="12.75"/>
    <row r="1048461" ht="12.75"/>
    <row r="1048462" ht="12.75"/>
    <row r="1048463" ht="12.75"/>
    <row r="1048464" ht="12.75"/>
    <row r="1048465" ht="12.75"/>
    <row r="1048466" ht="12.75"/>
    <row r="1048467" ht="12.75"/>
    <row r="1048468" ht="12.75"/>
    <row r="1048469" ht="12.75"/>
    <row r="1048470" ht="12.75"/>
    <row r="1048471" ht="12.75"/>
    <row r="1048472" ht="12.75"/>
    <row r="1048473" ht="12.75"/>
    <row r="1048474" ht="12.75"/>
    <row r="1048475" ht="12.75"/>
    <row r="1048476" ht="12.75"/>
    <row r="1048477" ht="12.75"/>
    <row r="1048478" ht="12.75"/>
    <row r="1048479" ht="12.75"/>
    <row r="1048480" ht="12.75"/>
    <row r="1048481" ht="12.75"/>
    <row r="1048482" ht="12.75"/>
    <row r="1048483" ht="12.75"/>
    <row r="1048484" ht="12.75"/>
    <row r="1048485" ht="12.75"/>
    <row r="1048486" ht="12.75"/>
    <row r="1048487" ht="12.75"/>
    <row r="1048488" ht="12.75"/>
    <row r="1048489" ht="12.75"/>
    <row r="1048490" ht="12.75"/>
    <row r="1048491" ht="12.75"/>
    <row r="1048492" ht="12.75"/>
    <row r="1048493" ht="12.75"/>
    <row r="1048494" ht="12.75"/>
    <row r="1048495" ht="12.75"/>
    <row r="1048496" ht="12.75"/>
    <row r="1048497" ht="12.75"/>
    <row r="1048498" ht="12.75"/>
    <row r="1048499" ht="12.75"/>
    <row r="1048500" ht="12.75"/>
    <row r="1048501" ht="12.75"/>
    <row r="1048502" ht="12.75"/>
    <row r="1048503" ht="12.75"/>
    <row r="1048504" ht="12.75"/>
    <row r="1048505" ht="12.75"/>
    <row r="1048506" ht="12.75"/>
    <row r="1048507" ht="12.75"/>
    <row r="1048508" ht="12.75"/>
    <row r="1048509" ht="12.75"/>
    <row r="1048510" ht="12.75"/>
    <row r="1048511" ht="12.75"/>
    <row r="1048512" ht="12.75"/>
    <row r="1048513" ht="12.75"/>
    <row r="1048514" ht="12.75"/>
    <row r="1048515" ht="12.75"/>
    <row r="1048516" ht="12.75"/>
    <row r="1048517" ht="12.75"/>
    <row r="1048518" ht="12.75"/>
    <row r="1048519" ht="12.75"/>
    <row r="1048520" ht="12.75"/>
    <row r="1048521" ht="12.75"/>
    <row r="1048522" ht="12.75"/>
    <row r="1048523" ht="12.75"/>
    <row r="1048524" ht="12.75"/>
    <row r="1048525" ht="12.75"/>
    <row r="1048526" ht="12.75"/>
    <row r="1048527" ht="12.75"/>
    <row r="1048528" ht="12.75"/>
    <row r="1048529" ht="12.75"/>
    <row r="1048530" ht="12.75"/>
    <row r="1048531" ht="12.75"/>
    <row r="1048532" ht="12.75"/>
    <row r="1048533" ht="12.75"/>
    <row r="1048534" ht="12.75"/>
    <row r="1048535" ht="12.75"/>
    <row r="1048536" ht="12.75"/>
    <row r="1048537" ht="12.75"/>
    <row r="1048538" ht="12.75"/>
    <row r="1048539" ht="12.75"/>
    <row r="1048540" ht="12.75"/>
    <row r="1048541" ht="12.75"/>
    <row r="1048542" ht="12.75"/>
    <row r="1048543" ht="12.75"/>
    <row r="1048544" ht="12.75"/>
    <row r="1048545" ht="12.75"/>
    <row r="1048546" ht="12.75"/>
    <row r="1048547" ht="12.75"/>
    <row r="1048548" ht="12.75"/>
    <row r="1048549" ht="12.75"/>
    <row r="1048550" ht="12.75"/>
    <row r="1048551" ht="12.75"/>
    <row r="1048552" ht="12.75"/>
    <row r="1048553" ht="12.75"/>
    <row r="1048554" ht="12.75"/>
    <row r="1048555" ht="12.75"/>
    <row r="1048556" ht="12.75"/>
    <row r="1048557" ht="12.75"/>
    <row r="1048558" ht="12.75"/>
    <row r="1048559" ht="12.75"/>
    <row r="1048560" ht="12.75"/>
    <row r="1048561" ht="12.75"/>
    <row r="1048562" ht="12.75"/>
    <row r="1048563" ht="12.75"/>
    <row r="1048564" ht="12.75"/>
    <row r="1048565" ht="12.75"/>
    <row r="1048566" ht="12.75"/>
    <row r="1048567" ht="12.75"/>
    <row r="1048568" ht="12.75"/>
    <row r="1048569" ht="12.75"/>
    <row r="1048570" ht="12.75"/>
    <row r="1048571" ht="12.75"/>
    <row r="1048572" ht="12.75"/>
    <row r="1048573" ht="12.75"/>
    <row r="1048574" ht="12.75"/>
    <row r="1048575" ht="12.75"/>
    <row r="1048576" ht="12.75"/>
  </sheetData>
  <mergeCells count="2">
    <mergeCell ref="A6:B6"/>
    <mergeCell ref="A7:G7"/>
  </mergeCells>
  <hyperlinks>
    <hyperlink ref="A6" location="'Список программ'!R1C1" display="Список программ" xr:uid="{00000000-0004-0000-4500-000000000000}"/>
  </hyperlinks>
  <pageMargins left="0.17013888888888901" right="0.17013888888888901" top="0.179861111111111" bottom="0.209722222222222" header="0.51180555555555496" footer="0.51180555555555496"/>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AC090"/>
  </sheetPr>
  <dimension ref="A1:BL1048530"/>
  <sheetViews>
    <sheetView zoomScaleNormal="100" workbookViewId="0">
      <pane ySplit="8" topLeftCell="D10" activePane="bottomLeft" state="frozen"/>
      <selection pane="bottomLeft" activeCell="D10" sqref="D10"/>
    </sheetView>
  </sheetViews>
  <sheetFormatPr defaultColWidth="8.375" defaultRowHeight="13.9"/>
  <cols>
    <col min="1" max="1" width="32.125" style="43" customWidth="1"/>
    <col min="2" max="2" width="9.625" style="44" customWidth="1"/>
    <col min="3" max="3" width="31.875" style="45" customWidth="1"/>
    <col min="4" max="4" width="8.5" style="43" customWidth="1"/>
    <col min="5" max="5" width="9.875" style="43" customWidth="1"/>
    <col min="6" max="6" width="10.875" style="46" customWidth="1"/>
    <col min="7" max="7" width="9.875" style="47" customWidth="1"/>
    <col min="8" max="8" width="9.5" style="47" customWidth="1"/>
    <col min="9" max="64" width="8.375" style="47"/>
  </cols>
  <sheetData>
    <row r="1" spans="1:9" ht="15">
      <c r="A1" s="48" t="s">
        <v>0</v>
      </c>
      <c r="B1" s="49"/>
      <c r="C1" s="17"/>
      <c r="D1" s="18"/>
      <c r="E1" s="50"/>
      <c r="F1" s="51"/>
      <c r="G1" s="52"/>
      <c r="H1" s="53" t="s">
        <v>105</v>
      </c>
      <c r="I1" s="54">
        <v>0</v>
      </c>
    </row>
    <row r="2" spans="1:9">
      <c r="A2" s="22" t="s">
        <v>1</v>
      </c>
      <c r="B2" s="23"/>
      <c r="C2" s="24"/>
      <c r="D2" s="25"/>
      <c r="E2" s="19"/>
      <c r="F2" s="55"/>
      <c r="G2" s="56"/>
      <c r="H2" s="59"/>
      <c r="I2" s="59"/>
    </row>
    <row r="3" spans="1:9">
      <c r="A3" s="57" t="s">
        <v>2</v>
      </c>
      <c r="B3" s="58"/>
      <c r="C3" s="24"/>
      <c r="D3" s="25"/>
      <c r="E3" s="14"/>
      <c r="F3" s="55"/>
      <c r="G3" s="56"/>
      <c r="H3" s="59"/>
      <c r="I3" s="59"/>
    </row>
    <row r="4" spans="1:9">
      <c r="A4" s="57" t="s">
        <v>3</v>
      </c>
      <c r="B4" s="58"/>
      <c r="C4" s="24"/>
      <c r="D4" s="25"/>
      <c r="E4" s="14"/>
      <c r="F4" s="55"/>
      <c r="G4" s="56"/>
      <c r="H4" s="59"/>
      <c r="I4" s="59"/>
    </row>
    <row r="5" spans="1:9" ht="28.5" customHeight="1">
      <c r="A5" s="60"/>
      <c r="C5" s="28" t="s">
        <v>107</v>
      </c>
      <c r="D5" s="25"/>
      <c r="E5" s="14"/>
      <c r="F5" s="55"/>
      <c r="G5" s="56"/>
      <c r="H5" s="59"/>
      <c r="I5" s="59"/>
    </row>
    <row r="6" spans="1:9" ht="26.25" customHeight="1">
      <c r="A6" s="1741" t="s">
        <v>108</v>
      </c>
      <c r="B6" s="1741"/>
      <c r="C6" s="29"/>
      <c r="D6" s="30"/>
      <c r="E6" s="31"/>
      <c r="F6" s="61"/>
      <c r="G6" s="62"/>
      <c r="H6" s="59"/>
      <c r="I6" s="59"/>
    </row>
    <row r="7" spans="1:9" ht="15" customHeight="1">
      <c r="A7" s="1815" t="s">
        <v>109</v>
      </c>
      <c r="B7" s="1815"/>
      <c r="C7" s="1815"/>
      <c r="D7" s="1815"/>
      <c r="E7" s="1815"/>
      <c r="F7" s="1815"/>
      <c r="G7" s="1815"/>
      <c r="H7" s="59"/>
      <c r="I7" s="59"/>
    </row>
    <row r="8" spans="1:9" ht="38.25" customHeight="1">
      <c r="A8" s="2686" t="s">
        <v>111</v>
      </c>
      <c r="B8" s="172" t="s">
        <v>110</v>
      </c>
      <c r="C8" s="390" t="s">
        <v>29728</v>
      </c>
      <c r="D8" s="172" t="s">
        <v>1624</v>
      </c>
      <c r="E8" s="172" t="s">
        <v>112</v>
      </c>
      <c r="F8" s="229" t="s">
        <v>17081</v>
      </c>
      <c r="G8" s="391" t="s">
        <v>114</v>
      </c>
    </row>
    <row r="9" spans="1:9" ht="14.25">
      <c r="A9" s="2687" t="s">
        <v>29729</v>
      </c>
      <c r="B9" s="2687"/>
      <c r="C9" s="2687"/>
      <c r="D9" s="2687"/>
      <c r="E9" s="2687"/>
      <c r="F9" s="2687"/>
      <c r="G9" s="2688"/>
    </row>
    <row r="10" spans="1:9" ht="14.25">
      <c r="A10" s="2689" t="s">
        <v>29730</v>
      </c>
      <c r="B10" s="2690">
        <v>4</v>
      </c>
      <c r="C10" s="2691" t="s">
        <v>29731</v>
      </c>
      <c r="D10" s="2692">
        <v>411</v>
      </c>
      <c r="E10" s="2693">
        <v>12</v>
      </c>
      <c r="F10" s="2694">
        <v>8850747502044</v>
      </c>
      <c r="G10" s="455">
        <f>D10-D10*$I$1</f>
        <v>411</v>
      </c>
    </row>
    <row r="11" spans="1:9" ht="14.25">
      <c r="A11" s="2689" t="s">
        <v>29732</v>
      </c>
      <c r="B11" s="2690">
        <v>5</v>
      </c>
      <c r="C11" s="2691" t="s">
        <v>29731</v>
      </c>
      <c r="D11" s="2692">
        <v>411</v>
      </c>
      <c r="E11" s="2693">
        <v>12</v>
      </c>
      <c r="F11" s="2694"/>
      <c r="G11" s="455">
        <f>D11-D11*$I$1</f>
        <v>411</v>
      </c>
    </row>
    <row r="12" spans="1:9" ht="14.25">
      <c r="A12" s="2689" t="s">
        <v>29733</v>
      </c>
      <c r="B12" s="2690">
        <v>6</v>
      </c>
      <c r="C12" s="2691" t="s">
        <v>29731</v>
      </c>
      <c r="D12" s="2692">
        <v>411</v>
      </c>
      <c r="E12" s="2693">
        <v>12</v>
      </c>
      <c r="F12" s="2694">
        <v>8850747502068</v>
      </c>
      <c r="G12" s="455">
        <f>D12-D12*$I$1</f>
        <v>411</v>
      </c>
    </row>
    <row r="13" spans="1:9" ht="14.25">
      <c r="A13" s="2689" t="s">
        <v>29734</v>
      </c>
      <c r="B13" s="2690">
        <v>7</v>
      </c>
      <c r="C13" s="2691" t="s">
        <v>29731</v>
      </c>
      <c r="D13" s="2692">
        <v>411</v>
      </c>
      <c r="E13" s="2693">
        <v>12</v>
      </c>
      <c r="F13" s="2694">
        <v>8850747502075</v>
      </c>
      <c r="G13" s="455">
        <f>D13-D13*$I$1</f>
        <v>411</v>
      </c>
    </row>
    <row r="14" spans="1:9" ht="14.25">
      <c r="A14" s="2689" t="s">
        <v>29735</v>
      </c>
      <c r="B14" s="2690">
        <v>9</v>
      </c>
      <c r="C14" s="2691" t="s">
        <v>29731</v>
      </c>
      <c r="D14" s="2692">
        <v>411</v>
      </c>
      <c r="E14" s="2693">
        <v>12</v>
      </c>
      <c r="F14" s="2694">
        <v>8850747502099</v>
      </c>
      <c r="G14" s="455">
        <f>D14-D14*$I$1</f>
        <v>411</v>
      </c>
    </row>
    <row r="15" spans="1:9" ht="14.25">
      <c r="A15" s="2689" t="s">
        <v>29736</v>
      </c>
      <c r="B15" s="2690">
        <v>10</v>
      </c>
      <c r="C15" s="2691" t="s">
        <v>29731</v>
      </c>
      <c r="D15" s="2692">
        <v>411</v>
      </c>
      <c r="E15" s="2693">
        <v>12</v>
      </c>
      <c r="F15" s="2694">
        <v>8850747502105</v>
      </c>
      <c r="G15" s="455">
        <f>D15-D15*$I$1</f>
        <v>411</v>
      </c>
    </row>
    <row r="16" spans="1:9" ht="14.25">
      <c r="A16" s="2689" t="s">
        <v>29737</v>
      </c>
      <c r="B16" s="2690">
        <v>12</v>
      </c>
      <c r="C16" s="2691" t="s">
        <v>29731</v>
      </c>
      <c r="D16" s="2692">
        <v>411</v>
      </c>
      <c r="E16" s="2693">
        <v>12</v>
      </c>
      <c r="F16" s="2694">
        <v>8850747502129</v>
      </c>
      <c r="G16" s="455">
        <f>D16-D16*$I$1</f>
        <v>411</v>
      </c>
    </row>
    <row r="17" spans="1:7" ht="14.25">
      <c r="A17" s="2689" t="s">
        <v>29738</v>
      </c>
      <c r="B17" s="2690">
        <v>13</v>
      </c>
      <c r="C17" s="2691" t="s">
        <v>29731</v>
      </c>
      <c r="D17" s="2692">
        <v>411</v>
      </c>
      <c r="E17" s="2693">
        <v>12</v>
      </c>
      <c r="F17" s="2694">
        <v>8850747502136</v>
      </c>
      <c r="G17" s="455">
        <f>D17-D17*$I$1</f>
        <v>411</v>
      </c>
    </row>
    <row r="18" spans="1:7" ht="14.25">
      <c r="A18" s="2689" t="s">
        <v>29739</v>
      </c>
      <c r="B18" s="2690">
        <v>14</v>
      </c>
      <c r="C18" s="2691" t="s">
        <v>29731</v>
      </c>
      <c r="D18" s="2692">
        <v>411</v>
      </c>
      <c r="E18" s="2693">
        <v>12</v>
      </c>
      <c r="F18" s="2694">
        <v>8850747502143</v>
      </c>
      <c r="G18" s="455">
        <f>D18-D18*$I$1</f>
        <v>411</v>
      </c>
    </row>
    <row r="19" spans="1:7" ht="14.25">
      <c r="A19" s="2689" t="s">
        <v>29740</v>
      </c>
      <c r="B19" s="2690">
        <v>15</v>
      </c>
      <c r="C19" s="2691" t="s">
        <v>29731</v>
      </c>
      <c r="D19" s="2692">
        <v>411</v>
      </c>
      <c r="E19" s="2693">
        <v>12</v>
      </c>
      <c r="F19" s="2694">
        <v>8850747502150</v>
      </c>
      <c r="G19" s="455">
        <f>D19-D19*$I$1</f>
        <v>411</v>
      </c>
    </row>
    <row r="20" spans="1:7" ht="14.25">
      <c r="A20" s="2689" t="s">
        <v>29741</v>
      </c>
      <c r="B20" s="2690">
        <v>17</v>
      </c>
      <c r="C20" s="2691" t="s">
        <v>29731</v>
      </c>
      <c r="D20" s="2692">
        <v>411</v>
      </c>
      <c r="E20" s="2693">
        <v>12</v>
      </c>
      <c r="F20" s="2694">
        <v>8850747502174</v>
      </c>
      <c r="G20" s="455">
        <f>D20-D20*$I$1</f>
        <v>411</v>
      </c>
    </row>
    <row r="21" spans="1:7" ht="14.25">
      <c r="A21" s="2689" t="s">
        <v>29742</v>
      </c>
      <c r="B21" s="2690">
        <v>21</v>
      </c>
      <c r="C21" s="2691" t="s">
        <v>29731</v>
      </c>
      <c r="D21" s="2692">
        <v>411</v>
      </c>
      <c r="E21" s="2693">
        <v>12</v>
      </c>
      <c r="F21" s="2694">
        <v>8850747502211</v>
      </c>
      <c r="G21" s="455">
        <f>D21-D21*$I$1</f>
        <v>411</v>
      </c>
    </row>
    <row r="22" spans="1:7" ht="14.25">
      <c r="A22" s="2689" t="s">
        <v>29743</v>
      </c>
      <c r="B22" s="2690">
        <v>22</v>
      </c>
      <c r="C22" s="2691" t="s">
        <v>29731</v>
      </c>
      <c r="D22" s="2692">
        <v>411</v>
      </c>
      <c r="E22" s="2693">
        <v>12</v>
      </c>
      <c r="F22" s="2694">
        <v>8850747502228</v>
      </c>
      <c r="G22" s="455">
        <f>D22-D22*$I$1</f>
        <v>411</v>
      </c>
    </row>
    <row r="23" spans="1:7" ht="14.25">
      <c r="A23" s="2689" t="s">
        <v>29744</v>
      </c>
      <c r="B23" s="2690">
        <v>23</v>
      </c>
      <c r="C23" s="2691" t="s">
        <v>29731</v>
      </c>
      <c r="D23" s="2692">
        <v>411</v>
      </c>
      <c r="E23" s="2693">
        <v>12</v>
      </c>
      <c r="F23" s="2694">
        <v>8850747502235</v>
      </c>
      <c r="G23" s="455">
        <f>D23-D23*$I$1</f>
        <v>411</v>
      </c>
    </row>
    <row r="24" spans="1:7" ht="14.25">
      <c r="A24" s="2689" t="s">
        <v>29745</v>
      </c>
      <c r="B24" s="2690">
        <v>25</v>
      </c>
      <c r="C24" s="2691" t="s">
        <v>29731</v>
      </c>
      <c r="D24" s="2692">
        <v>411</v>
      </c>
      <c r="E24" s="2693">
        <v>12</v>
      </c>
      <c r="F24" s="2694">
        <v>8850747502259</v>
      </c>
      <c r="G24" s="455">
        <f>D24-D24*$I$1</f>
        <v>411</v>
      </c>
    </row>
    <row r="25" spans="1:7" ht="14.25">
      <c r="A25" s="2689" t="s">
        <v>29746</v>
      </c>
      <c r="B25" s="2690">
        <v>26</v>
      </c>
      <c r="C25" s="2691" t="s">
        <v>29731</v>
      </c>
      <c r="D25" s="2692">
        <v>411</v>
      </c>
      <c r="E25" s="2693">
        <v>12</v>
      </c>
      <c r="F25" s="2694">
        <v>8850747502266</v>
      </c>
      <c r="G25" s="455">
        <f>D25-D25*$I$1</f>
        <v>411</v>
      </c>
    </row>
    <row r="26" spans="1:7" ht="14.25">
      <c r="A26" s="2689" t="s">
        <v>29747</v>
      </c>
      <c r="B26" s="2690">
        <v>27</v>
      </c>
      <c r="C26" s="2691" t="s">
        <v>29731</v>
      </c>
      <c r="D26" s="2692">
        <v>411</v>
      </c>
      <c r="E26" s="2693">
        <v>12</v>
      </c>
      <c r="F26" s="2694">
        <v>8850747502273</v>
      </c>
      <c r="G26" s="455">
        <f>D26-D26*$I$1</f>
        <v>411</v>
      </c>
    </row>
    <row r="27" spans="1:7" ht="14.25">
      <c r="A27" s="2689" t="s">
        <v>29748</v>
      </c>
      <c r="B27" s="2690">
        <v>28</v>
      </c>
      <c r="C27" s="2691" t="s">
        <v>29731</v>
      </c>
      <c r="D27" s="2692">
        <v>411</v>
      </c>
      <c r="E27" s="2693">
        <v>12</v>
      </c>
      <c r="F27" s="2694">
        <v>8850747502280</v>
      </c>
      <c r="G27" s="455">
        <f>D27-D27*$I$1</f>
        <v>411</v>
      </c>
    </row>
    <row r="28" spans="1:7" ht="14.25">
      <c r="A28" s="2689" t="s">
        <v>29749</v>
      </c>
      <c r="B28" s="2690">
        <v>29</v>
      </c>
      <c r="C28" s="2691" t="s">
        <v>29731</v>
      </c>
      <c r="D28" s="2692">
        <v>411</v>
      </c>
      <c r="E28" s="2693">
        <v>12</v>
      </c>
      <c r="F28" s="2694">
        <v>8850747502297</v>
      </c>
      <c r="G28" s="455">
        <f>D28-D28*$I$1</f>
        <v>411</v>
      </c>
    </row>
    <row r="29" spans="1:7" ht="14.25">
      <c r="A29" s="2689" t="s">
        <v>29750</v>
      </c>
      <c r="B29" s="2690">
        <v>30</v>
      </c>
      <c r="C29" s="2691" t="s">
        <v>29731</v>
      </c>
      <c r="D29" s="2692">
        <v>411</v>
      </c>
      <c r="E29" s="2693">
        <v>12</v>
      </c>
      <c r="F29" s="2694">
        <v>8850747502303</v>
      </c>
      <c r="G29" s="455">
        <f>D29-D29*$I$1</f>
        <v>411</v>
      </c>
    </row>
    <row r="30" spans="1:7" ht="14.25">
      <c r="A30" s="2689" t="s">
        <v>29751</v>
      </c>
      <c r="B30" s="2690">
        <v>31</v>
      </c>
      <c r="C30" s="2691" t="s">
        <v>29731</v>
      </c>
      <c r="D30" s="2692">
        <v>411</v>
      </c>
      <c r="E30" s="2693">
        <v>12</v>
      </c>
      <c r="F30" s="2694">
        <v>8850747502310</v>
      </c>
      <c r="G30" s="455">
        <f>D30-D30*$I$1</f>
        <v>411</v>
      </c>
    </row>
    <row r="31" spans="1:7" ht="14.25">
      <c r="A31" s="2689" t="s">
        <v>29752</v>
      </c>
      <c r="B31" s="2690">
        <v>33</v>
      </c>
      <c r="C31" s="2691" t="s">
        <v>29731</v>
      </c>
      <c r="D31" s="2692">
        <v>411</v>
      </c>
      <c r="E31" s="2693">
        <v>12</v>
      </c>
      <c r="F31" s="2694">
        <v>8850747502334</v>
      </c>
      <c r="G31" s="455">
        <f>D31-D31*$I$1</f>
        <v>411</v>
      </c>
    </row>
    <row r="32" spans="1:7" ht="14.25">
      <c r="A32" s="2689" t="s">
        <v>29753</v>
      </c>
      <c r="B32" s="2690">
        <v>34</v>
      </c>
      <c r="C32" s="2691" t="s">
        <v>29731</v>
      </c>
      <c r="D32" s="2692">
        <v>411</v>
      </c>
      <c r="E32" s="2693">
        <v>12</v>
      </c>
      <c r="F32" s="2694">
        <v>8850747502341</v>
      </c>
      <c r="G32" s="455">
        <f>D32-D32*$I$1</f>
        <v>411</v>
      </c>
    </row>
    <row r="33" spans="1:7" ht="14.25">
      <c r="A33" s="2689" t="s">
        <v>29754</v>
      </c>
      <c r="B33" s="2690">
        <v>36</v>
      </c>
      <c r="C33" s="2691" t="s">
        <v>29731</v>
      </c>
      <c r="D33" s="2692">
        <v>411</v>
      </c>
      <c r="E33" s="2693">
        <v>12</v>
      </c>
      <c r="F33" s="2694">
        <v>8850747582367</v>
      </c>
      <c r="G33" s="455">
        <f>D33-D33*$I$1</f>
        <v>411</v>
      </c>
    </row>
    <row r="34" spans="1:7" ht="14.25">
      <c r="A34" s="2689" t="s">
        <v>29755</v>
      </c>
      <c r="B34" s="2690">
        <v>37</v>
      </c>
      <c r="C34" s="2691" t="s">
        <v>29731</v>
      </c>
      <c r="D34" s="2692">
        <v>411</v>
      </c>
      <c r="E34" s="2693">
        <v>12</v>
      </c>
      <c r="F34" s="2694">
        <v>8850747502372</v>
      </c>
      <c r="G34" s="455">
        <f>D34-D34*$I$1</f>
        <v>411</v>
      </c>
    </row>
    <row r="35" spans="1:7" ht="14.25">
      <c r="A35" s="2689" t="s">
        <v>29756</v>
      </c>
      <c r="B35" s="2690">
        <v>38</v>
      </c>
      <c r="C35" s="2691" t="s">
        <v>29731</v>
      </c>
      <c r="D35" s="2692">
        <v>411</v>
      </c>
      <c r="E35" s="2693">
        <v>12</v>
      </c>
      <c r="F35" s="2694">
        <v>8850747502389</v>
      </c>
      <c r="G35" s="455">
        <f>D35-D35*$I$1</f>
        <v>411</v>
      </c>
    </row>
    <row r="36" spans="1:7" ht="14.25">
      <c r="A36" s="2689" t="s">
        <v>29757</v>
      </c>
      <c r="B36" s="2690">
        <v>39</v>
      </c>
      <c r="C36" s="2691" t="s">
        <v>29731</v>
      </c>
      <c r="D36" s="2692">
        <v>411</v>
      </c>
      <c r="E36" s="2693">
        <v>12</v>
      </c>
      <c r="F36" s="2694">
        <v>8850747502396</v>
      </c>
      <c r="G36" s="455">
        <f>D36-D36*$I$1</f>
        <v>411</v>
      </c>
    </row>
    <row r="37" spans="1:7" ht="14.25">
      <c r="A37" s="2689" t="s">
        <v>29758</v>
      </c>
      <c r="B37" s="2690">
        <v>40</v>
      </c>
      <c r="C37" s="2691" t="s">
        <v>29731</v>
      </c>
      <c r="D37" s="2692">
        <v>411</v>
      </c>
      <c r="E37" s="2693">
        <v>12</v>
      </c>
      <c r="F37" s="2694">
        <v>8850747502402</v>
      </c>
      <c r="G37" s="455">
        <f>D37-D37*$I$1</f>
        <v>411</v>
      </c>
    </row>
    <row r="38" spans="1:7" ht="14.25">
      <c r="A38" s="2689" t="s">
        <v>29759</v>
      </c>
      <c r="B38" s="2690">
        <v>41</v>
      </c>
      <c r="C38" s="2691" t="s">
        <v>29731</v>
      </c>
      <c r="D38" s="2692">
        <v>411</v>
      </c>
      <c r="E38" s="2693">
        <v>12</v>
      </c>
      <c r="F38" s="2694">
        <v>8850747502419</v>
      </c>
      <c r="G38" s="455">
        <f>D38-D38*$I$1</f>
        <v>411</v>
      </c>
    </row>
    <row r="39" spans="1:7" ht="14.25">
      <c r="A39" s="2689" t="s">
        <v>29760</v>
      </c>
      <c r="B39" s="2690">
        <v>44</v>
      </c>
      <c r="C39" s="2691" t="s">
        <v>29731</v>
      </c>
      <c r="D39" s="2692">
        <v>411</v>
      </c>
      <c r="E39" s="2693">
        <v>12</v>
      </c>
      <c r="F39" s="2694">
        <v>8850747582442</v>
      </c>
      <c r="G39" s="455">
        <f>D39-D39*$I$1</f>
        <v>411</v>
      </c>
    </row>
    <row r="40" spans="1:7" ht="14.25">
      <c r="A40" s="2689" t="s">
        <v>29761</v>
      </c>
      <c r="B40" s="2690">
        <v>45</v>
      </c>
      <c r="C40" s="2691" t="s">
        <v>29731</v>
      </c>
      <c r="D40" s="2692">
        <v>411</v>
      </c>
      <c r="E40" s="2693">
        <v>12</v>
      </c>
      <c r="F40" s="2694">
        <v>8850747502457</v>
      </c>
      <c r="G40" s="455">
        <f>D40-D40*$I$1</f>
        <v>411</v>
      </c>
    </row>
    <row r="41" spans="1:7" ht="14.25">
      <c r="A41" s="2689" t="s">
        <v>29762</v>
      </c>
      <c r="B41" s="2690">
        <v>47</v>
      </c>
      <c r="C41" s="2691" t="s">
        <v>29731</v>
      </c>
      <c r="D41" s="2692">
        <v>411</v>
      </c>
      <c r="E41" s="2693">
        <v>12</v>
      </c>
      <c r="F41" s="2694">
        <v>8850747502471</v>
      </c>
      <c r="G41" s="455">
        <f>D41-D41*$I$1</f>
        <v>411</v>
      </c>
    </row>
    <row r="42" spans="1:7" ht="14.25">
      <c r="A42" s="2689" t="s">
        <v>29763</v>
      </c>
      <c r="B42" s="2690">
        <v>48</v>
      </c>
      <c r="C42" s="2691" t="s">
        <v>29731</v>
      </c>
      <c r="D42" s="2692">
        <v>411</v>
      </c>
      <c r="E42" s="2693">
        <v>12</v>
      </c>
      <c r="F42" s="2694">
        <v>8850747502488</v>
      </c>
      <c r="G42" s="455">
        <f>D42-D42*$I$1</f>
        <v>411</v>
      </c>
    </row>
    <row r="43" spans="1:7" ht="14.25">
      <c r="A43" s="2689" t="s">
        <v>29764</v>
      </c>
      <c r="B43" s="2690">
        <v>58</v>
      </c>
      <c r="C43" s="2691" t="s">
        <v>29731</v>
      </c>
      <c r="D43" s="2692">
        <v>411</v>
      </c>
      <c r="E43" s="2693">
        <v>12</v>
      </c>
      <c r="F43" s="2694">
        <v>8850747502587</v>
      </c>
      <c r="G43" s="455">
        <f>D43-D43*$I$1</f>
        <v>411</v>
      </c>
    </row>
    <row r="44" spans="1:7" ht="14.25">
      <c r="A44" s="2689" t="s">
        <v>29765</v>
      </c>
      <c r="B44" s="2690">
        <v>60</v>
      </c>
      <c r="C44" s="2691" t="s">
        <v>29731</v>
      </c>
      <c r="D44" s="2692">
        <v>411</v>
      </c>
      <c r="E44" s="2693">
        <v>12</v>
      </c>
      <c r="F44" s="2694">
        <v>8850747502600</v>
      </c>
      <c r="G44" s="455">
        <f>D44-D44*$I$1</f>
        <v>411</v>
      </c>
    </row>
    <row r="45" spans="1:7" ht="14.25">
      <c r="A45" s="2689" t="s">
        <v>29766</v>
      </c>
      <c r="B45" s="2690">
        <v>68</v>
      </c>
      <c r="C45" s="2691" t="s">
        <v>29731</v>
      </c>
      <c r="D45" s="2692">
        <v>411</v>
      </c>
      <c r="E45" s="2693">
        <v>12</v>
      </c>
      <c r="F45" s="2694">
        <v>8850747502686</v>
      </c>
      <c r="G45" s="455">
        <f>D45-D45*$I$1</f>
        <v>411</v>
      </c>
    </row>
    <row r="46" spans="1:7" ht="14.25">
      <c r="A46" s="2689" t="s">
        <v>29767</v>
      </c>
      <c r="B46" s="2690">
        <v>72</v>
      </c>
      <c r="C46" s="2691" t="s">
        <v>29731</v>
      </c>
      <c r="D46" s="2692">
        <v>411</v>
      </c>
      <c r="E46" s="2693">
        <v>12</v>
      </c>
      <c r="F46" s="2694">
        <v>8850747582725</v>
      </c>
      <c r="G46" s="455">
        <f>D46-D46*$I$1</f>
        <v>411</v>
      </c>
    </row>
    <row r="47" spans="1:7" ht="14.25">
      <c r="A47" s="2689" t="s">
        <v>29768</v>
      </c>
      <c r="B47" s="2690">
        <v>141</v>
      </c>
      <c r="C47" s="2691" t="s">
        <v>29731</v>
      </c>
      <c r="D47" s="2692">
        <v>411</v>
      </c>
      <c r="E47" s="2693">
        <v>12</v>
      </c>
      <c r="F47" s="2694">
        <v>8850747502112</v>
      </c>
      <c r="G47" s="455">
        <f>D47-D47*$I$1</f>
        <v>411</v>
      </c>
    </row>
    <row r="48" spans="1:7" ht="14.25">
      <c r="A48" s="2689" t="s">
        <v>29769</v>
      </c>
      <c r="B48" s="2690">
        <v>150</v>
      </c>
      <c r="C48" s="2691" t="s">
        <v>29731</v>
      </c>
      <c r="D48" s="2692">
        <v>411</v>
      </c>
      <c r="E48" s="2693">
        <v>12</v>
      </c>
      <c r="F48" s="2694">
        <v>8850747502501</v>
      </c>
      <c r="G48" s="455">
        <f>D48-D48*$I$1</f>
        <v>411</v>
      </c>
    </row>
    <row r="49" spans="1:7" ht="14.25">
      <c r="A49" s="2689" t="s">
        <v>29770</v>
      </c>
      <c r="B49" s="2690">
        <v>151</v>
      </c>
      <c r="C49" s="2691" t="s">
        <v>29731</v>
      </c>
      <c r="D49" s="2692">
        <v>411</v>
      </c>
      <c r="E49" s="2693">
        <v>12</v>
      </c>
      <c r="F49" s="2694">
        <v>8850747502518</v>
      </c>
      <c r="G49" s="455">
        <f>D49-D49*$I$1</f>
        <v>411</v>
      </c>
    </row>
    <row r="50" spans="1:7" ht="14.25">
      <c r="A50" s="2689" t="s">
        <v>29771</v>
      </c>
      <c r="B50" s="2690">
        <v>168</v>
      </c>
      <c r="C50" s="2691" t="s">
        <v>29731</v>
      </c>
      <c r="D50" s="2692">
        <v>411</v>
      </c>
      <c r="E50" s="2693">
        <v>12</v>
      </c>
      <c r="F50" s="2694">
        <v>8850747502181</v>
      </c>
      <c r="G50" s="455">
        <f>D50-D50*$I$1</f>
        <v>411</v>
      </c>
    </row>
    <row r="51" spans="1:7" ht="14.25">
      <c r="A51" s="2689" t="s">
        <v>29772</v>
      </c>
      <c r="B51" s="2690">
        <v>190</v>
      </c>
      <c r="C51" s="2691" t="s">
        <v>29731</v>
      </c>
      <c r="D51" s="2692">
        <v>411</v>
      </c>
      <c r="E51" s="2693">
        <v>12</v>
      </c>
      <c r="F51" s="2694">
        <v>8850747502907</v>
      </c>
      <c r="G51" s="455">
        <f>D51-D51*$I$1</f>
        <v>411</v>
      </c>
    </row>
    <row r="52" spans="1:7" ht="14.25">
      <c r="A52" s="2689" t="s">
        <v>29773</v>
      </c>
      <c r="B52" s="2690">
        <v>191</v>
      </c>
      <c r="C52" s="2691" t="s">
        <v>29731</v>
      </c>
      <c r="D52" s="2692">
        <v>411</v>
      </c>
      <c r="E52" s="2693">
        <v>12</v>
      </c>
      <c r="F52" s="2694">
        <v>8850747502914</v>
      </c>
      <c r="G52" s="455">
        <f>D52-D52*$I$1</f>
        <v>411</v>
      </c>
    </row>
    <row r="53" spans="1:7" ht="14.25">
      <c r="A53" s="2689" t="s">
        <v>29774</v>
      </c>
      <c r="B53" s="2690">
        <v>268</v>
      </c>
      <c r="C53" s="2691" t="s">
        <v>29731</v>
      </c>
      <c r="D53" s="2692">
        <v>411</v>
      </c>
      <c r="E53" s="2693">
        <v>12</v>
      </c>
      <c r="F53" s="2694"/>
      <c r="G53" s="455">
        <f>D53-D53*$I$1</f>
        <v>411</v>
      </c>
    </row>
    <row r="54" spans="1:7" ht="14.25">
      <c r="A54" s="2689" t="s">
        <v>29775</v>
      </c>
      <c r="B54" s="2690">
        <v>302</v>
      </c>
      <c r="C54" s="2691" t="s">
        <v>29731</v>
      </c>
      <c r="D54" s="2692">
        <v>411</v>
      </c>
      <c r="E54" s="2693">
        <v>12</v>
      </c>
      <c r="F54" s="2694">
        <v>8850747502020</v>
      </c>
      <c r="G54" s="455">
        <f>D54-D54*$I$1</f>
        <v>411</v>
      </c>
    </row>
    <row r="55" spans="1:7" ht="14.25">
      <c r="A55" s="2689" t="s">
        <v>29776</v>
      </c>
      <c r="B55" s="2690">
        <v>303</v>
      </c>
      <c r="C55" s="2691" t="s">
        <v>29731</v>
      </c>
      <c r="D55" s="2692">
        <v>411</v>
      </c>
      <c r="E55" s="2693">
        <v>12</v>
      </c>
      <c r="F55" s="2694">
        <v>8850747502037</v>
      </c>
      <c r="G55" s="455">
        <f>D55-D55*$I$1</f>
        <v>411</v>
      </c>
    </row>
    <row r="56" spans="1:7" ht="14.25">
      <c r="A56" s="2689" t="s">
        <v>29777</v>
      </c>
      <c r="B56" s="2690">
        <v>1007</v>
      </c>
      <c r="C56" s="2691" t="s">
        <v>29731</v>
      </c>
      <c r="D56" s="2692">
        <v>411</v>
      </c>
      <c r="E56" s="2693">
        <v>6</v>
      </c>
      <c r="F56" s="2694">
        <v>8850747532072</v>
      </c>
      <c r="G56" s="455">
        <f>D56-D56*$I$1</f>
        <v>411</v>
      </c>
    </row>
    <row r="57" spans="1:7" ht="14.25">
      <c r="A57" s="2689" t="s">
        <v>29778</v>
      </c>
      <c r="B57" s="2690">
        <v>8017</v>
      </c>
      <c r="C57" s="2691" t="s">
        <v>29731</v>
      </c>
      <c r="D57" s="2692">
        <v>411</v>
      </c>
      <c r="E57" s="2693">
        <v>12</v>
      </c>
      <c r="F57" s="2694">
        <v>8850747502877</v>
      </c>
      <c r="G57" s="455">
        <f>D57-D57*$I$1</f>
        <v>411</v>
      </c>
    </row>
    <row r="58" spans="1:7" ht="14.25">
      <c r="A58" s="2687" t="s">
        <v>29779</v>
      </c>
      <c r="B58" s="2687"/>
      <c r="C58" s="2687"/>
      <c r="D58" s="2687">
        <v>0</v>
      </c>
      <c r="E58" s="2687"/>
      <c r="F58" s="2687"/>
      <c r="G58" s="1952"/>
    </row>
    <row r="59" spans="1:7" ht="14.25">
      <c r="A59" s="951" t="s">
        <v>29780</v>
      </c>
      <c r="B59" s="952" t="s">
        <v>29781</v>
      </c>
      <c r="C59" s="953" t="s">
        <v>29731</v>
      </c>
      <c r="D59" s="455">
        <v>496</v>
      </c>
      <c r="E59" s="954">
        <v>12</v>
      </c>
      <c r="F59" s="955">
        <v>8850747772003</v>
      </c>
      <c r="G59" s="455">
        <f>D59-D59*$I$1</f>
        <v>496</v>
      </c>
    </row>
    <row r="60" spans="1:7" ht="14.25">
      <c r="A60" s="951" t="s">
        <v>29782</v>
      </c>
      <c r="B60" s="952" t="s">
        <v>29783</v>
      </c>
      <c r="C60" s="953" t="s">
        <v>29731</v>
      </c>
      <c r="D60" s="455">
        <v>496</v>
      </c>
      <c r="E60" s="954">
        <v>12</v>
      </c>
      <c r="F60" s="955">
        <v>8850747512012</v>
      </c>
      <c r="G60" s="455">
        <f t="shared" ref="G60:G67" si="0">D60-D60*$I$1</f>
        <v>496</v>
      </c>
    </row>
    <row r="61" spans="1:7" ht="14.25">
      <c r="A61" s="951" t="s">
        <v>29784</v>
      </c>
      <c r="B61" s="952" t="s">
        <v>29785</v>
      </c>
      <c r="C61" s="953" t="s">
        <v>29731</v>
      </c>
      <c r="D61" s="455">
        <v>496</v>
      </c>
      <c r="E61" s="954">
        <v>12</v>
      </c>
      <c r="F61" s="955">
        <v>8850747512029</v>
      </c>
      <c r="G61" s="455">
        <f t="shared" si="0"/>
        <v>496</v>
      </c>
    </row>
    <row r="62" spans="1:7" ht="14.25">
      <c r="A62" s="951" t="s">
        <v>29786</v>
      </c>
      <c r="B62" s="952" t="s">
        <v>29787</v>
      </c>
      <c r="C62" s="953" t="s">
        <v>29731</v>
      </c>
      <c r="D62" s="455">
        <v>496</v>
      </c>
      <c r="E62" s="954">
        <v>12</v>
      </c>
      <c r="F62" s="955">
        <v>8850747512036</v>
      </c>
      <c r="G62" s="455">
        <f t="shared" si="0"/>
        <v>496</v>
      </c>
    </row>
    <row r="63" spans="1:7" ht="14.25">
      <c r="A63" s="951" t="s">
        <v>29788</v>
      </c>
      <c r="B63" s="952" t="s">
        <v>29789</v>
      </c>
      <c r="C63" s="953" t="s">
        <v>29731</v>
      </c>
      <c r="D63" s="455">
        <v>496</v>
      </c>
      <c r="E63" s="954">
        <v>12</v>
      </c>
      <c r="F63" s="955">
        <v>8850747512043</v>
      </c>
      <c r="G63" s="455">
        <f t="shared" si="0"/>
        <v>496</v>
      </c>
    </row>
    <row r="64" spans="1:7" ht="14.25">
      <c r="A64" s="951" t="s">
        <v>29790</v>
      </c>
      <c r="B64" s="952" t="s">
        <v>29791</v>
      </c>
      <c r="C64" s="953" t="s">
        <v>29731</v>
      </c>
      <c r="D64" s="455">
        <v>496</v>
      </c>
      <c r="E64" s="954">
        <v>12</v>
      </c>
      <c r="F64" s="955">
        <v>8850747512050</v>
      </c>
      <c r="G64" s="455">
        <f t="shared" si="0"/>
        <v>496</v>
      </c>
    </row>
    <row r="65" spans="1:7" ht="14.25">
      <c r="A65" s="951" t="s">
        <v>29792</v>
      </c>
      <c r="B65" s="952" t="s">
        <v>29793</v>
      </c>
      <c r="C65" s="953" t="s">
        <v>29731</v>
      </c>
      <c r="D65" s="455">
        <v>496</v>
      </c>
      <c r="E65" s="954">
        <v>12</v>
      </c>
      <c r="F65" s="955">
        <v>8850747512067</v>
      </c>
      <c r="G65" s="455">
        <f t="shared" si="0"/>
        <v>496</v>
      </c>
    </row>
    <row r="66" spans="1:7" ht="14.25">
      <c r="A66" s="951" t="s">
        <v>29794</v>
      </c>
      <c r="B66" s="952" t="s">
        <v>29795</v>
      </c>
      <c r="C66" s="953" t="s">
        <v>29731</v>
      </c>
      <c r="D66" s="455">
        <v>496</v>
      </c>
      <c r="E66" s="954">
        <v>12</v>
      </c>
      <c r="F66" s="955">
        <v>8850747512074</v>
      </c>
      <c r="G66" s="455">
        <f t="shared" si="0"/>
        <v>496</v>
      </c>
    </row>
    <row r="67" spans="1:7" ht="14.25">
      <c r="A67" s="951" t="s">
        <v>29796</v>
      </c>
      <c r="B67" s="952" t="s">
        <v>29797</v>
      </c>
      <c r="C67" s="953" t="s">
        <v>29731</v>
      </c>
      <c r="D67" s="455">
        <v>496</v>
      </c>
      <c r="E67" s="954">
        <v>12</v>
      </c>
      <c r="F67" s="955">
        <v>8850747512678</v>
      </c>
      <c r="G67" s="455">
        <f t="shared" si="0"/>
        <v>496</v>
      </c>
    </row>
    <row r="68" spans="1:7" ht="14.25">
      <c r="A68" s="2687" t="s">
        <v>29798</v>
      </c>
      <c r="B68" s="2687"/>
      <c r="C68" s="2687"/>
      <c r="D68" s="2687">
        <v>0</v>
      </c>
      <c r="E68" s="2687"/>
      <c r="F68" s="2687"/>
      <c r="G68" s="1952"/>
    </row>
    <row r="69" spans="1:7" ht="14.25">
      <c r="A69" s="2689" t="s">
        <v>29799</v>
      </c>
      <c r="B69" s="2690">
        <v>132</v>
      </c>
      <c r="C69" s="2691" t="s">
        <v>29731</v>
      </c>
      <c r="D69" s="2692">
        <v>638</v>
      </c>
      <c r="E69" s="2693">
        <v>12</v>
      </c>
      <c r="F69" s="2694">
        <v>8850747562321</v>
      </c>
      <c r="G69" s="455">
        <f>D69-D69*$I$1</f>
        <v>638</v>
      </c>
    </row>
    <row r="70" spans="1:7" ht="14.25">
      <c r="A70" s="2689" t="s">
        <v>29800</v>
      </c>
      <c r="B70" s="2690">
        <v>133</v>
      </c>
      <c r="C70" s="2691" t="s">
        <v>29731</v>
      </c>
      <c r="D70" s="2692">
        <v>638</v>
      </c>
      <c r="E70" s="2693">
        <v>12</v>
      </c>
      <c r="F70" s="2694">
        <v>8850747562338</v>
      </c>
      <c r="G70" s="455">
        <f>D70-D70*$I$1</f>
        <v>638</v>
      </c>
    </row>
    <row r="71" spans="1:7" ht="14.25">
      <c r="A71" s="2687" t="s">
        <v>29801</v>
      </c>
      <c r="B71" s="2687"/>
      <c r="C71" s="2687"/>
      <c r="D71" s="2687">
        <v>0</v>
      </c>
      <c r="E71" s="2687"/>
      <c r="F71" s="2687"/>
      <c r="G71" s="1952"/>
    </row>
    <row r="72" spans="1:7" ht="14.25">
      <c r="A72" s="2689" t="s">
        <v>29802</v>
      </c>
      <c r="B72" s="2690">
        <v>180</v>
      </c>
      <c r="C72" s="2691" t="s">
        <v>29731</v>
      </c>
      <c r="D72" s="2692">
        <v>708</v>
      </c>
      <c r="E72" s="2693">
        <v>12</v>
      </c>
      <c r="F72" s="2694">
        <v>8850747591802</v>
      </c>
      <c r="G72" s="455">
        <f>D72-D72*$I$1</f>
        <v>708</v>
      </c>
    </row>
    <row r="73" spans="1:7" ht="14.25">
      <c r="A73" s="2689" t="s">
        <v>29803</v>
      </c>
      <c r="B73" s="2690">
        <v>181</v>
      </c>
      <c r="C73" s="2691" t="s">
        <v>29731</v>
      </c>
      <c r="D73" s="2692">
        <v>708</v>
      </c>
      <c r="E73" s="2693">
        <v>12</v>
      </c>
      <c r="F73" s="2694">
        <v>8850747591819</v>
      </c>
      <c r="G73" s="455">
        <f>D73-D73*$I$1</f>
        <v>708</v>
      </c>
    </row>
    <row r="74" spans="1:7" ht="14.25">
      <c r="A74" s="2689" t="s">
        <v>29804</v>
      </c>
      <c r="B74" s="2690">
        <v>182</v>
      </c>
      <c r="C74" s="2691" t="s">
        <v>29731</v>
      </c>
      <c r="D74" s="2692">
        <v>708</v>
      </c>
      <c r="E74" s="2693">
        <v>12</v>
      </c>
      <c r="F74" s="2694">
        <v>8850747591826</v>
      </c>
      <c r="G74" s="455">
        <f>D74-D74*$I$1</f>
        <v>708</v>
      </c>
    </row>
    <row r="75" spans="1:7" ht="14.25">
      <c r="A75" s="2689" t="s">
        <v>29805</v>
      </c>
      <c r="B75" s="2690">
        <v>183</v>
      </c>
      <c r="C75" s="2691" t="s">
        <v>29731</v>
      </c>
      <c r="D75" s="2692">
        <v>708</v>
      </c>
      <c r="E75" s="2693">
        <v>12</v>
      </c>
      <c r="F75" s="2694">
        <v>8850747591833</v>
      </c>
      <c r="G75" s="455">
        <f>D75-D75*$I$1</f>
        <v>708</v>
      </c>
    </row>
    <row r="76" spans="1:7" ht="14.25">
      <c r="A76" s="2689" t="s">
        <v>29806</v>
      </c>
      <c r="B76" s="2690">
        <v>184</v>
      </c>
      <c r="C76" s="2691" t="s">
        <v>29731</v>
      </c>
      <c r="D76" s="2692">
        <v>708</v>
      </c>
      <c r="E76" s="2693">
        <v>12</v>
      </c>
      <c r="F76" s="2694">
        <v>8850747591840</v>
      </c>
      <c r="G76" s="455">
        <f>D76-D76*$I$1</f>
        <v>708</v>
      </c>
    </row>
    <row r="77" spans="1:7" ht="14.25">
      <c r="A77" s="2689" t="s">
        <v>29807</v>
      </c>
      <c r="B77" s="2690">
        <v>185</v>
      </c>
      <c r="C77" s="2691" t="s">
        <v>29731</v>
      </c>
      <c r="D77" s="2692">
        <v>708</v>
      </c>
      <c r="E77" s="2693">
        <v>12</v>
      </c>
      <c r="F77" s="2694">
        <v>8850747591857</v>
      </c>
      <c r="G77" s="455">
        <f>D77-D77*$I$1</f>
        <v>708</v>
      </c>
    </row>
    <row r="78" spans="1:7" ht="14.25">
      <c r="A78" s="2687" t="s">
        <v>29808</v>
      </c>
      <c r="B78" s="2687"/>
      <c r="C78" s="2687"/>
      <c r="D78" s="2687">
        <v>0</v>
      </c>
      <c r="E78" s="2687"/>
      <c r="F78" s="2687"/>
      <c r="G78" s="1952"/>
    </row>
    <row r="79" spans="1:7" ht="14.25">
      <c r="A79" s="2689" t="s">
        <v>29809</v>
      </c>
      <c r="B79" s="2690">
        <v>351</v>
      </c>
      <c r="C79" s="2691" t="s">
        <v>29731</v>
      </c>
      <c r="D79" s="2692">
        <v>496</v>
      </c>
      <c r="E79" s="2693">
        <v>12</v>
      </c>
      <c r="F79" s="2694">
        <v>8850747572511</v>
      </c>
      <c r="G79" s="455">
        <f>D79-D79*$I$1</f>
        <v>496</v>
      </c>
    </row>
    <row r="80" spans="1:7" ht="14.25">
      <c r="A80" s="2689" t="s">
        <v>29810</v>
      </c>
      <c r="B80" s="2690">
        <v>352</v>
      </c>
      <c r="C80" s="2691" t="s">
        <v>29731</v>
      </c>
      <c r="D80" s="2692">
        <v>496</v>
      </c>
      <c r="E80" s="2693">
        <v>12</v>
      </c>
      <c r="F80" s="2694">
        <v>8850747572528</v>
      </c>
      <c r="G80" s="455">
        <f>D80-D80*$I$1</f>
        <v>496</v>
      </c>
    </row>
    <row r="81" spans="1:7" ht="14.25">
      <c r="A81" s="2689" t="s">
        <v>29811</v>
      </c>
      <c r="B81" s="2690">
        <v>361</v>
      </c>
      <c r="C81" s="2691" t="s">
        <v>29731</v>
      </c>
      <c r="D81" s="2692">
        <v>496</v>
      </c>
      <c r="E81" s="2693">
        <v>12</v>
      </c>
      <c r="F81" s="2694">
        <v>8850747582312</v>
      </c>
      <c r="G81" s="455">
        <f>D81-D81*$I$1</f>
        <v>496</v>
      </c>
    </row>
    <row r="82" spans="1:7" ht="14.25">
      <c r="A82" s="2689" t="s">
        <v>29812</v>
      </c>
      <c r="B82" s="2690">
        <v>1130</v>
      </c>
      <c r="C82" s="2691" t="s">
        <v>29731</v>
      </c>
      <c r="D82" s="2692">
        <v>496</v>
      </c>
      <c r="E82" s="2693">
        <v>12</v>
      </c>
      <c r="F82" s="2694">
        <v>8850747552308</v>
      </c>
      <c r="G82" s="455">
        <f>D82-D82*$I$1</f>
        <v>496</v>
      </c>
    </row>
    <row r="83" spans="1:7" ht="14.25">
      <c r="A83" s="2689" t="s">
        <v>29813</v>
      </c>
      <c r="B83" s="2690">
        <v>1139</v>
      </c>
      <c r="C83" s="2691" t="s">
        <v>29731</v>
      </c>
      <c r="D83" s="2692">
        <v>496</v>
      </c>
      <c r="E83" s="2693">
        <v>12</v>
      </c>
      <c r="F83" s="2694">
        <v>8850747552391</v>
      </c>
      <c r="G83" s="455">
        <f>D83-D83*$I$1</f>
        <v>496</v>
      </c>
    </row>
    <row r="84" spans="1:7" ht="14.25">
      <c r="A84" s="2689" t="s">
        <v>29814</v>
      </c>
      <c r="B84" s="2690">
        <v>1580</v>
      </c>
      <c r="C84" s="2691" t="s">
        <v>29731</v>
      </c>
      <c r="D84" s="2692">
        <v>496</v>
      </c>
      <c r="E84" s="2693">
        <v>12</v>
      </c>
      <c r="F84" s="2694">
        <v>8850747552582</v>
      </c>
      <c r="G84" s="455">
        <f>D84-D84*$I$1</f>
        <v>496</v>
      </c>
    </row>
    <row r="85" spans="1:7" ht="14.25">
      <c r="A85" s="2689" t="s">
        <v>29815</v>
      </c>
      <c r="B85" s="2690">
        <v>2513</v>
      </c>
      <c r="C85" s="2691" t="s">
        <v>29731</v>
      </c>
      <c r="D85" s="2692">
        <v>496</v>
      </c>
      <c r="E85" s="2693">
        <v>12</v>
      </c>
      <c r="F85" s="2694">
        <v>8850747552131</v>
      </c>
      <c r="G85" s="455">
        <f>D85-D85*$I$1</f>
        <v>496</v>
      </c>
    </row>
    <row r="86" spans="1:7" ht="14.25">
      <c r="A86" s="2689" t="s">
        <v>29816</v>
      </c>
      <c r="B86" s="2690">
        <v>2516</v>
      </c>
      <c r="C86" s="2691" t="s">
        <v>29731</v>
      </c>
      <c r="D86" s="2692">
        <v>496</v>
      </c>
      <c r="E86" s="2693">
        <v>12</v>
      </c>
      <c r="F86" s="2694">
        <v>8850747552162</v>
      </c>
      <c r="G86" s="455">
        <f>D86-D86*$I$1</f>
        <v>496</v>
      </c>
    </row>
    <row r="87" spans="1:7" ht="14.25">
      <c r="A87" s="2689" t="s">
        <v>29817</v>
      </c>
      <c r="B87" s="2690">
        <v>2601</v>
      </c>
      <c r="C87" s="2691" t="s">
        <v>29731</v>
      </c>
      <c r="D87" s="2692">
        <v>496</v>
      </c>
      <c r="E87" s="2693">
        <v>12</v>
      </c>
      <c r="F87" s="2694">
        <v>8850747552018</v>
      </c>
      <c r="G87" s="455">
        <f>D87-D87*$I$1</f>
        <v>496</v>
      </c>
    </row>
    <row r="88" spans="1:7" ht="14.25">
      <c r="A88" s="2689" t="s">
        <v>29818</v>
      </c>
      <c r="B88" s="2690">
        <v>2603</v>
      </c>
      <c r="C88" s="2691" t="s">
        <v>29731</v>
      </c>
      <c r="D88" s="2692">
        <v>496</v>
      </c>
      <c r="E88" s="2693">
        <v>12</v>
      </c>
      <c r="F88" s="2694">
        <v>8850747552032</v>
      </c>
      <c r="G88" s="455">
        <f>D88-D88*$I$1</f>
        <v>496</v>
      </c>
    </row>
    <row r="89" spans="1:7" ht="14.25">
      <c r="A89" s="2689" t="s">
        <v>29819</v>
      </c>
      <c r="B89" s="2690">
        <v>2604</v>
      </c>
      <c r="C89" s="2691" t="s">
        <v>29731</v>
      </c>
      <c r="D89" s="2692">
        <v>496</v>
      </c>
      <c r="E89" s="2693">
        <v>12</v>
      </c>
      <c r="F89" s="2694">
        <v>8850747552049</v>
      </c>
      <c r="G89" s="455">
        <f>D89-D89*$I$1</f>
        <v>496</v>
      </c>
    </row>
    <row r="90" spans="1:7" ht="14.25">
      <c r="A90" s="2687" t="s">
        <v>29820</v>
      </c>
      <c r="B90" s="2687"/>
      <c r="C90" s="2687"/>
      <c r="D90" s="2687">
        <v>0</v>
      </c>
      <c r="E90" s="2687"/>
      <c r="F90" s="2687"/>
      <c r="G90" s="1952"/>
    </row>
    <row r="91" spans="1:7" ht="14.25">
      <c r="A91" s="2689" t="s">
        <v>29821</v>
      </c>
      <c r="B91" s="2690">
        <v>1</v>
      </c>
      <c r="C91" s="2691" t="s">
        <v>29731</v>
      </c>
      <c r="D91" s="2692">
        <v>623</v>
      </c>
      <c r="E91" s="2693">
        <v>12</v>
      </c>
      <c r="F91" s="2694">
        <v>8850747661000</v>
      </c>
      <c r="G91" s="455">
        <f>D91-D91*$I$1</f>
        <v>623</v>
      </c>
    </row>
    <row r="92" spans="1:7" ht="14.25">
      <c r="A92" s="2689" t="s">
        <v>29822</v>
      </c>
      <c r="B92" s="2690" t="s">
        <v>29823</v>
      </c>
      <c r="C92" s="2691" t="s">
        <v>29731</v>
      </c>
      <c r="D92" s="2692">
        <v>1700</v>
      </c>
      <c r="E92" s="2693">
        <v>12</v>
      </c>
      <c r="F92" s="2694">
        <v>8850747785003</v>
      </c>
      <c r="G92" s="455">
        <f>D92-D92*$I$1</f>
        <v>1700</v>
      </c>
    </row>
    <row r="93" spans="1:7" ht="14.25">
      <c r="A93" s="2687" t="s">
        <v>29824</v>
      </c>
      <c r="B93" s="2687"/>
      <c r="C93" s="2687"/>
      <c r="D93" s="2687">
        <v>0</v>
      </c>
      <c r="E93" s="2687"/>
      <c r="F93" s="2687"/>
      <c r="G93" s="1952"/>
    </row>
    <row r="94" spans="1:7" ht="14.25">
      <c r="A94" s="2689" t="s">
        <v>29825</v>
      </c>
      <c r="B94" s="2690">
        <v>1001</v>
      </c>
      <c r="C94" s="2691" t="s">
        <v>29731</v>
      </c>
      <c r="D94" s="2692">
        <v>694</v>
      </c>
      <c r="E94" s="2693">
        <v>6</v>
      </c>
      <c r="F94" s="2694">
        <v>8850747532010</v>
      </c>
      <c r="G94" s="455">
        <f>D94-D94*$I$1</f>
        <v>694</v>
      </c>
    </row>
    <row r="95" spans="1:7" ht="14.25">
      <c r="A95" s="2689" t="s">
        <v>29826</v>
      </c>
      <c r="B95" s="2690">
        <v>1002</v>
      </c>
      <c r="C95" s="2691" t="s">
        <v>29731</v>
      </c>
      <c r="D95" s="2692">
        <v>694</v>
      </c>
      <c r="E95" s="2693">
        <v>6</v>
      </c>
      <c r="F95" s="2694">
        <v>8850747532027</v>
      </c>
      <c r="G95" s="455">
        <f>D95-D95*$I$1</f>
        <v>694</v>
      </c>
    </row>
    <row r="96" spans="1:7" ht="14.25">
      <c r="A96" s="2689" t="s">
        <v>29827</v>
      </c>
      <c r="B96" s="2690">
        <v>1003</v>
      </c>
      <c r="C96" s="2691" t="s">
        <v>29731</v>
      </c>
      <c r="D96" s="2692">
        <v>694</v>
      </c>
      <c r="E96" s="2693">
        <v>12</v>
      </c>
      <c r="F96" s="2694">
        <v>8850747532034</v>
      </c>
      <c r="G96" s="455">
        <f>D96-D96*$I$1</f>
        <v>694</v>
      </c>
    </row>
    <row r="97" spans="1:7" ht="14.25">
      <c r="A97" s="2689" t="s">
        <v>29828</v>
      </c>
      <c r="B97" s="2690">
        <v>1004</v>
      </c>
      <c r="C97" s="2691" t="s">
        <v>29731</v>
      </c>
      <c r="D97" s="2692">
        <v>694</v>
      </c>
      <c r="E97" s="2693">
        <v>6</v>
      </c>
      <c r="F97" s="2694">
        <v>8850747532041</v>
      </c>
      <c r="G97" s="455">
        <f>D97-D97*$I$1</f>
        <v>694</v>
      </c>
    </row>
    <row r="98" spans="1:7" ht="14.25">
      <c r="A98" s="2689" t="s">
        <v>29829</v>
      </c>
      <c r="B98" s="2690">
        <v>1005</v>
      </c>
      <c r="C98" s="2691" t="s">
        <v>29731</v>
      </c>
      <c r="D98" s="2692">
        <v>694</v>
      </c>
      <c r="E98" s="2693">
        <v>6</v>
      </c>
      <c r="F98" s="2694">
        <v>8850747532058</v>
      </c>
      <c r="G98" s="455">
        <f>D98-D98*$I$1</f>
        <v>694</v>
      </c>
    </row>
    <row r="99" spans="1:7" ht="14.25">
      <c r="A99" s="2689" t="s">
        <v>29830</v>
      </c>
      <c r="B99" s="2690">
        <v>1006</v>
      </c>
      <c r="C99" s="2691" t="s">
        <v>29731</v>
      </c>
      <c r="D99" s="2692">
        <v>694</v>
      </c>
      <c r="E99" s="2693">
        <v>6</v>
      </c>
      <c r="F99" s="2694">
        <v>8850747532065</v>
      </c>
      <c r="G99" s="455">
        <f>D99-D99*$I$1</f>
        <v>694</v>
      </c>
    </row>
    <row r="100" spans="1:7" ht="14.25">
      <c r="A100" s="2689" t="s">
        <v>29831</v>
      </c>
      <c r="B100" s="2690">
        <v>1008</v>
      </c>
      <c r="C100" s="2691" t="s">
        <v>29731</v>
      </c>
      <c r="D100" s="2692">
        <v>694</v>
      </c>
      <c r="E100" s="2693">
        <v>6</v>
      </c>
      <c r="F100" s="2694">
        <v>8850747532089</v>
      </c>
      <c r="G100" s="455">
        <f>D100-D100*$I$1</f>
        <v>694</v>
      </c>
    </row>
    <row r="101" spans="1:7" ht="14.25">
      <c r="A101" s="2689" t="s">
        <v>29832</v>
      </c>
      <c r="B101" s="2690">
        <v>1009</v>
      </c>
      <c r="C101" s="2691" t="s">
        <v>29731</v>
      </c>
      <c r="D101" s="2692">
        <v>694</v>
      </c>
      <c r="E101" s="2693">
        <v>6</v>
      </c>
      <c r="F101" s="2694">
        <v>8850747532096</v>
      </c>
      <c r="G101" s="455">
        <f>D101-D101*$I$1</f>
        <v>694</v>
      </c>
    </row>
    <row r="102" spans="1:7" ht="14.25">
      <c r="A102" s="2687" t="s">
        <v>29833</v>
      </c>
      <c r="B102" s="2687"/>
      <c r="C102" s="2687"/>
      <c r="D102" s="2687">
        <v>0</v>
      </c>
      <c r="E102" s="2687"/>
      <c r="F102" s="2687"/>
      <c r="G102" s="1952"/>
    </row>
    <row r="103" spans="1:7" ht="14.25">
      <c r="A103" s="2689" t="s">
        <v>29834</v>
      </c>
      <c r="B103" s="2690">
        <v>3000</v>
      </c>
      <c r="C103" s="2691" t="s">
        <v>29731</v>
      </c>
      <c r="D103" s="2692">
        <v>1558</v>
      </c>
      <c r="E103" s="2693">
        <v>6</v>
      </c>
      <c r="F103" s="2694">
        <v>8850747611302</v>
      </c>
      <c r="G103" s="455">
        <f>D103-D103*$I$1</f>
        <v>1558</v>
      </c>
    </row>
    <row r="104" spans="1:7" ht="14.25">
      <c r="A104" s="2687" t="s">
        <v>29835</v>
      </c>
      <c r="B104" s="2687"/>
      <c r="C104" s="2687"/>
      <c r="D104" s="2687">
        <v>0</v>
      </c>
      <c r="E104" s="2687"/>
      <c r="F104" s="2687"/>
      <c r="G104" s="1952"/>
    </row>
    <row r="105" spans="1:7" ht="14.25">
      <c r="A105" s="2689" t="s">
        <v>29836</v>
      </c>
      <c r="B105" s="2690">
        <v>200</v>
      </c>
      <c r="C105" s="2691" t="s">
        <v>29731</v>
      </c>
      <c r="D105" s="2692">
        <v>1289</v>
      </c>
      <c r="E105" s="2693">
        <v>6</v>
      </c>
      <c r="F105" s="2694">
        <v>8850747601204</v>
      </c>
      <c r="G105" s="455">
        <f>D105-D105*$I$1</f>
        <v>1289</v>
      </c>
    </row>
    <row r="106" spans="1:7" ht="14.25">
      <c r="A106" s="2689" t="s">
        <v>29837</v>
      </c>
      <c r="B106" s="2690">
        <v>5000</v>
      </c>
      <c r="C106" s="2691" t="s">
        <v>29731</v>
      </c>
      <c r="D106" s="2692">
        <v>1842</v>
      </c>
      <c r="E106" s="2693">
        <v>6</v>
      </c>
      <c r="F106" s="2694">
        <v>8850747741009</v>
      </c>
      <c r="G106" s="455">
        <f>D106-D106*$I$1</f>
        <v>1842</v>
      </c>
    </row>
    <row r="107" spans="1:7" ht="14.25">
      <c r="A107" s="2687" t="s">
        <v>29838</v>
      </c>
      <c r="B107" s="2687"/>
      <c r="C107" s="2687"/>
      <c r="D107" s="2687">
        <v>0</v>
      </c>
      <c r="E107" s="2687"/>
      <c r="F107" s="2687"/>
      <c r="G107" s="1952"/>
    </row>
    <row r="108" spans="1:7" ht="14.25">
      <c r="A108" s="2689" t="s">
        <v>29839</v>
      </c>
      <c r="B108" s="2690" t="s">
        <v>29840</v>
      </c>
      <c r="C108" s="2691" t="s">
        <v>29731</v>
      </c>
      <c r="D108" s="2692">
        <v>878</v>
      </c>
      <c r="E108" s="2693">
        <v>6</v>
      </c>
      <c r="F108" s="2694">
        <v>8850747522066</v>
      </c>
      <c r="G108" s="455">
        <f>D108-D108*$I$1</f>
        <v>878</v>
      </c>
    </row>
    <row r="109" spans="1:7" ht="14.25">
      <c r="A109" s="2689" t="s">
        <v>29841</v>
      </c>
      <c r="B109" s="2690" t="s">
        <v>29842</v>
      </c>
      <c r="C109" s="2691" t="s">
        <v>29731</v>
      </c>
      <c r="D109" s="2692">
        <v>878</v>
      </c>
      <c r="E109" s="2693">
        <v>6</v>
      </c>
      <c r="F109" s="2694">
        <v>8850747522219</v>
      </c>
      <c r="G109" s="455">
        <f>D109-D109*$I$1</f>
        <v>878</v>
      </c>
    </row>
    <row r="110" spans="1:7" ht="14.25">
      <c r="A110" s="2689" t="s">
        <v>29843</v>
      </c>
      <c r="B110" s="2690" t="s">
        <v>29844</v>
      </c>
      <c r="C110" s="2691" t="s">
        <v>29731</v>
      </c>
      <c r="D110" s="2692">
        <v>878</v>
      </c>
      <c r="E110" s="2693">
        <v>6</v>
      </c>
      <c r="F110" s="2694">
        <v>8850747522394</v>
      </c>
      <c r="G110" s="455">
        <f>D110-D110*$I$1</f>
        <v>878</v>
      </c>
    </row>
    <row r="111" spans="1:7" ht="14.25">
      <c r="A111" s="2689" t="s">
        <v>29845</v>
      </c>
      <c r="B111" s="2690" t="s">
        <v>29846</v>
      </c>
      <c r="C111" s="2691" t="s">
        <v>29731</v>
      </c>
      <c r="D111" s="2692">
        <v>878</v>
      </c>
      <c r="E111" s="2693">
        <v>12</v>
      </c>
      <c r="F111" s="2694">
        <v>8850747522400</v>
      </c>
      <c r="G111" s="455">
        <f>D111-D111*$I$1</f>
        <v>878</v>
      </c>
    </row>
    <row r="112" spans="1:7" ht="14.25">
      <c r="A112" s="2689" t="s">
        <v>29847</v>
      </c>
      <c r="B112" s="2690" t="s">
        <v>29848</v>
      </c>
      <c r="C112" s="2691" t="s">
        <v>29731</v>
      </c>
      <c r="D112" s="2692">
        <v>878</v>
      </c>
      <c r="E112" s="2693">
        <v>6</v>
      </c>
      <c r="F112" s="2694">
        <v>8850747522028</v>
      </c>
      <c r="G112" s="455">
        <f>D112-D112*$I$1</f>
        <v>878</v>
      </c>
    </row>
    <row r="113" spans="1:7" ht="14.25">
      <c r="A113" s="2689" t="s">
        <v>29849</v>
      </c>
      <c r="B113" s="2690" t="s">
        <v>29850</v>
      </c>
      <c r="C113" s="2691" t="s">
        <v>29731</v>
      </c>
      <c r="D113" s="2692">
        <v>878</v>
      </c>
      <c r="E113" s="2693">
        <v>12</v>
      </c>
      <c r="F113" s="2694">
        <v>8850747522035</v>
      </c>
      <c r="G113" s="455">
        <f>D113-D113*$I$1</f>
        <v>878</v>
      </c>
    </row>
    <row r="114" spans="1:7" ht="14.25">
      <c r="A114" s="2689" t="s">
        <v>29851</v>
      </c>
      <c r="B114" s="2690" t="s">
        <v>29852</v>
      </c>
      <c r="C114" s="2691" t="s">
        <v>29731</v>
      </c>
      <c r="D114" s="2692">
        <v>878</v>
      </c>
      <c r="E114" s="2693">
        <v>6</v>
      </c>
      <c r="F114" s="2694">
        <v>8850747522042</v>
      </c>
      <c r="G114" s="455">
        <f>D114-D114*$I$1</f>
        <v>878</v>
      </c>
    </row>
    <row r="115" spans="1:7" ht="14.25">
      <c r="A115" s="2695" t="s">
        <v>29853</v>
      </c>
      <c r="B115" s="2695"/>
      <c r="C115" s="2695"/>
      <c r="D115" s="2695">
        <v>0</v>
      </c>
      <c r="E115" s="2695"/>
      <c r="F115" s="2695"/>
      <c r="G115" s="1953"/>
    </row>
    <row r="116" spans="1:7" ht="14.25">
      <c r="A116" s="2689" t="s">
        <v>29854</v>
      </c>
      <c r="B116" s="2690">
        <v>1039</v>
      </c>
      <c r="C116" s="2691" t="s">
        <v>29731</v>
      </c>
      <c r="D116" s="2692">
        <v>1133</v>
      </c>
      <c r="E116" s="2693">
        <v>6</v>
      </c>
      <c r="F116" s="2694">
        <v>8850747542101</v>
      </c>
      <c r="G116" s="455">
        <f>D116-D116*$I$1</f>
        <v>1133</v>
      </c>
    </row>
    <row r="117" spans="1:7" ht="14.25">
      <c r="A117" s="2689" t="s">
        <v>29855</v>
      </c>
      <c r="B117" s="2690">
        <v>1068</v>
      </c>
      <c r="C117" s="2691" t="s">
        <v>29731</v>
      </c>
      <c r="D117" s="2692">
        <v>1133</v>
      </c>
      <c r="E117" s="2693">
        <v>6</v>
      </c>
      <c r="F117" s="2694"/>
      <c r="G117" s="455">
        <f>D117-D117*$I$1</f>
        <v>1133</v>
      </c>
    </row>
    <row r="118" spans="1:7" ht="14.25">
      <c r="A118" s="2689" t="s">
        <v>29856</v>
      </c>
      <c r="B118" s="2690">
        <v>1190</v>
      </c>
      <c r="C118" s="2691" t="s">
        <v>29731</v>
      </c>
      <c r="D118" s="2692">
        <v>1133</v>
      </c>
      <c r="E118" s="2693">
        <v>6</v>
      </c>
      <c r="F118" s="2694"/>
      <c r="G118" s="455">
        <f>D118-D118*$I$1</f>
        <v>1133</v>
      </c>
    </row>
    <row r="119" spans="1:7" ht="14.25">
      <c r="A119" s="2689" t="s">
        <v>29857</v>
      </c>
      <c r="B119" s="2690">
        <v>1200</v>
      </c>
      <c r="C119" s="2691" t="s">
        <v>29731</v>
      </c>
      <c r="D119" s="2692">
        <v>1133</v>
      </c>
      <c r="E119" s="2693">
        <v>6</v>
      </c>
      <c r="F119" s="2694">
        <v>8850747542125</v>
      </c>
      <c r="G119" s="455">
        <f>D119-D119*$I$1</f>
        <v>1133</v>
      </c>
    </row>
    <row r="120" spans="1:7" ht="14.25">
      <c r="A120" s="2689" t="s">
        <v>29858</v>
      </c>
      <c r="B120" s="2690">
        <v>1400</v>
      </c>
      <c r="C120" s="2691" t="s">
        <v>29731</v>
      </c>
      <c r="D120" s="2692">
        <v>1133</v>
      </c>
      <c r="E120" s="2693">
        <v>6</v>
      </c>
      <c r="F120" s="2694">
        <v>8850747542149</v>
      </c>
      <c r="G120" s="455">
        <f>D120-D120*$I$1</f>
        <v>1133</v>
      </c>
    </row>
    <row r="121" spans="1:7" ht="14.25">
      <c r="A121" s="2689" t="s">
        <v>29859</v>
      </c>
      <c r="B121" s="2690">
        <v>1500</v>
      </c>
      <c r="C121" s="2691" t="s">
        <v>29731</v>
      </c>
      <c r="D121" s="2692">
        <v>1133</v>
      </c>
      <c r="E121" s="2693">
        <v>6</v>
      </c>
      <c r="F121" s="2694">
        <v>8850747542156</v>
      </c>
      <c r="G121" s="455">
        <f>D121-D121*$I$1</f>
        <v>1133</v>
      </c>
    </row>
    <row r="122" spans="1:7" ht="14.25">
      <c r="A122" s="2687" t="s">
        <v>29860</v>
      </c>
      <c r="B122" s="2687"/>
      <c r="C122" s="2687"/>
      <c r="D122" s="2687">
        <v>0</v>
      </c>
      <c r="E122" s="2687"/>
      <c r="F122" s="2687"/>
      <c r="G122" s="1952"/>
    </row>
    <row r="123" spans="1:7" ht="24.75">
      <c r="A123" s="2689" t="s">
        <v>29861</v>
      </c>
      <c r="B123" s="2690" t="s">
        <v>29862</v>
      </c>
      <c r="C123" s="2691" t="s">
        <v>29731</v>
      </c>
      <c r="D123" s="2692">
        <v>751</v>
      </c>
      <c r="E123" s="2693">
        <v>12</v>
      </c>
      <c r="F123" s="2694">
        <v>8850747652107</v>
      </c>
      <c r="G123" s="455">
        <f>D123-D123*$I$1</f>
        <v>751</v>
      </c>
    </row>
    <row r="124" spans="1:7" ht="24.75">
      <c r="A124" s="2689" t="s">
        <v>29863</v>
      </c>
      <c r="B124" s="2690" t="s">
        <v>29864</v>
      </c>
      <c r="C124" s="2691" t="s">
        <v>29731</v>
      </c>
      <c r="D124" s="2692">
        <v>751</v>
      </c>
      <c r="E124" s="2693">
        <v>12</v>
      </c>
      <c r="F124" s="2694">
        <v>8850747652206</v>
      </c>
      <c r="G124" s="455">
        <f>D124-D124*$I$1</f>
        <v>751</v>
      </c>
    </row>
    <row r="125" spans="1:7" ht="14.25">
      <c r="A125" s="2687" t="s">
        <v>29865</v>
      </c>
      <c r="B125" s="2687"/>
      <c r="C125" s="2687"/>
      <c r="D125" s="2687">
        <v>0</v>
      </c>
      <c r="E125" s="2687"/>
      <c r="F125" s="2687"/>
      <c r="G125" s="1952"/>
    </row>
    <row r="126" spans="1:7" ht="14.25">
      <c r="A126" s="2689" t="s">
        <v>29866</v>
      </c>
      <c r="B126" s="2690" t="s">
        <v>29867</v>
      </c>
      <c r="C126" s="2691" t="s">
        <v>29731</v>
      </c>
      <c r="D126" s="2692">
        <v>708</v>
      </c>
      <c r="E126" s="2693">
        <v>6</v>
      </c>
      <c r="F126" s="2694">
        <v>8850747632017</v>
      </c>
      <c r="G126" s="455">
        <f>D126-D126*$I$1</f>
        <v>708</v>
      </c>
    </row>
    <row r="127" spans="1:7" ht="14.25">
      <c r="A127" s="2689" t="s">
        <v>29868</v>
      </c>
      <c r="B127" s="2690" t="s">
        <v>29869</v>
      </c>
      <c r="C127" s="2691" t="s">
        <v>29731</v>
      </c>
      <c r="D127" s="2692">
        <v>708</v>
      </c>
      <c r="E127" s="2693">
        <v>6</v>
      </c>
      <c r="F127" s="2694">
        <v>8850747632024</v>
      </c>
      <c r="G127" s="455">
        <f>D127-D127*$I$1</f>
        <v>708</v>
      </c>
    </row>
    <row r="128" spans="1:7" ht="14.25">
      <c r="A128" s="2689" t="s">
        <v>29870</v>
      </c>
      <c r="B128" s="2690" t="s">
        <v>29871</v>
      </c>
      <c r="C128" s="2691" t="s">
        <v>29731</v>
      </c>
      <c r="D128" s="2692">
        <v>708</v>
      </c>
      <c r="E128" s="2693">
        <v>6</v>
      </c>
      <c r="F128" s="2694">
        <v>8850747632031</v>
      </c>
      <c r="G128" s="455">
        <f>D128-D128*$I$1</f>
        <v>708</v>
      </c>
    </row>
    <row r="129" spans="1:7" ht="14.25">
      <c r="A129" s="2689" t="s">
        <v>29872</v>
      </c>
      <c r="B129" s="2690" t="s">
        <v>29873</v>
      </c>
      <c r="C129" s="2691" t="s">
        <v>29731</v>
      </c>
      <c r="D129" s="2692">
        <v>708</v>
      </c>
      <c r="E129" s="2693">
        <v>6</v>
      </c>
      <c r="F129" s="2694">
        <v>8850747632055</v>
      </c>
      <c r="G129" s="455">
        <f>D129-D129*$I$1</f>
        <v>708</v>
      </c>
    </row>
    <row r="130" spans="1:7" ht="14.25">
      <c r="A130" s="2687" t="s">
        <v>29874</v>
      </c>
      <c r="B130" s="2687"/>
      <c r="C130" s="2687"/>
      <c r="D130" s="2687">
        <v>0</v>
      </c>
      <c r="E130" s="2687"/>
      <c r="F130" s="2687"/>
      <c r="G130" s="1952"/>
    </row>
    <row r="131" spans="1:7" ht="14.25">
      <c r="A131" s="2689" t="s">
        <v>29875</v>
      </c>
      <c r="B131" s="2690" t="s">
        <v>29876</v>
      </c>
      <c r="C131" s="2691" t="s">
        <v>29731</v>
      </c>
      <c r="D131" s="2692">
        <v>793</v>
      </c>
      <c r="E131" s="2693">
        <v>6</v>
      </c>
      <c r="F131" s="2694">
        <v>8850747641019</v>
      </c>
      <c r="G131" s="455">
        <f>D131-D131*$I$1</f>
        <v>793</v>
      </c>
    </row>
    <row r="132" spans="1:7" ht="14.25">
      <c r="A132" s="2687" t="s">
        <v>29877</v>
      </c>
      <c r="B132" s="2687"/>
      <c r="C132" s="2687"/>
      <c r="D132" s="2687">
        <v>0</v>
      </c>
      <c r="E132" s="2687"/>
      <c r="F132" s="2687"/>
      <c r="G132" s="1952"/>
    </row>
    <row r="133" spans="1:7" ht="14.25">
      <c r="A133" s="2689" t="s">
        <v>29878</v>
      </c>
      <c r="B133" s="2690" t="s">
        <v>29879</v>
      </c>
      <c r="C133" s="2691" t="s">
        <v>29731</v>
      </c>
      <c r="D133" s="2692">
        <v>949</v>
      </c>
      <c r="E133" s="2693">
        <v>6</v>
      </c>
      <c r="F133" s="2694">
        <v>8850747751008</v>
      </c>
      <c r="G133" s="455">
        <f>D133-D133*$I$1</f>
        <v>949</v>
      </c>
    </row>
    <row r="134" spans="1:7" ht="14.25">
      <c r="A134" s="2687" t="s">
        <v>29880</v>
      </c>
      <c r="B134" s="2687"/>
      <c r="C134" s="2687"/>
      <c r="D134" s="2687">
        <v>0</v>
      </c>
      <c r="E134" s="2687"/>
      <c r="F134" s="2687"/>
      <c r="G134" s="1952"/>
    </row>
    <row r="135" spans="1:7" ht="14.25">
      <c r="A135" s="2689" t="s">
        <v>29881</v>
      </c>
      <c r="B135" s="2690" t="s">
        <v>29882</v>
      </c>
      <c r="C135" s="2691" t="s">
        <v>29731</v>
      </c>
      <c r="D135" s="2692">
        <v>893</v>
      </c>
      <c r="E135" s="2693">
        <v>6</v>
      </c>
      <c r="F135" s="2694">
        <v>8850747732007</v>
      </c>
      <c r="G135" s="455">
        <f>D135-D135*$I$1</f>
        <v>893</v>
      </c>
    </row>
    <row r="136" spans="1:7" ht="14.25">
      <c r="A136" s="2687" t="s">
        <v>29883</v>
      </c>
      <c r="B136" s="2687"/>
      <c r="C136" s="2687"/>
      <c r="D136" s="2687">
        <v>0</v>
      </c>
      <c r="E136" s="2687"/>
      <c r="F136" s="2687"/>
      <c r="G136" s="1952"/>
    </row>
    <row r="137" spans="1:7" ht="14.25">
      <c r="A137" s="2689" t="s">
        <v>29884</v>
      </c>
      <c r="B137" s="2690" t="s">
        <v>29885</v>
      </c>
      <c r="C137" s="2691" t="s">
        <v>29731</v>
      </c>
      <c r="D137" s="2692">
        <v>694</v>
      </c>
      <c r="E137" s="2693">
        <v>6</v>
      </c>
      <c r="F137" s="2694">
        <v>8850747622018</v>
      </c>
      <c r="G137" s="455">
        <f>D137-D137*$I$1</f>
        <v>694</v>
      </c>
    </row>
    <row r="138" spans="1:7" ht="14.25">
      <c r="A138" s="2689" t="s">
        <v>29886</v>
      </c>
      <c r="B138" s="2690" t="s">
        <v>29887</v>
      </c>
      <c r="C138" s="2691" t="s">
        <v>29731</v>
      </c>
      <c r="D138" s="2692">
        <v>694</v>
      </c>
      <c r="E138" s="2693">
        <v>6</v>
      </c>
      <c r="F138" s="2694">
        <v>8850747622025</v>
      </c>
      <c r="G138" s="455">
        <f>D138-D138*$I$1</f>
        <v>694</v>
      </c>
    </row>
    <row r="139" spans="1:7" ht="14.25">
      <c r="A139" s="2689" t="s">
        <v>29888</v>
      </c>
      <c r="B139" s="2690" t="s">
        <v>29889</v>
      </c>
      <c r="C139" s="2691" t="s">
        <v>29731</v>
      </c>
      <c r="D139" s="2692">
        <v>694</v>
      </c>
      <c r="E139" s="2693">
        <v>6</v>
      </c>
      <c r="F139" s="2694">
        <v>8850747622032</v>
      </c>
      <c r="G139" s="455">
        <f>D139-D139*$I$1</f>
        <v>694</v>
      </c>
    </row>
    <row r="140" spans="1:7" ht="14.25">
      <c r="A140" s="2689" t="s">
        <v>29890</v>
      </c>
      <c r="B140" s="2690" t="s">
        <v>29891</v>
      </c>
      <c r="C140" s="2691" t="s">
        <v>29731</v>
      </c>
      <c r="D140" s="2692">
        <v>694</v>
      </c>
      <c r="E140" s="2693">
        <v>6</v>
      </c>
      <c r="F140" s="2694">
        <v>8850747622049</v>
      </c>
      <c r="G140" s="455">
        <f>D140-D140*$I$1</f>
        <v>694</v>
      </c>
    </row>
    <row r="141" spans="1:7" ht="14.25">
      <c r="A141" s="2689" t="s">
        <v>29892</v>
      </c>
      <c r="B141" s="2690" t="s">
        <v>29893</v>
      </c>
      <c r="C141" s="2691" t="s">
        <v>29731</v>
      </c>
      <c r="D141" s="2692">
        <v>694</v>
      </c>
      <c r="E141" s="2693">
        <v>6</v>
      </c>
      <c r="F141" s="2694">
        <v>8850747622056</v>
      </c>
      <c r="G141" s="455">
        <f>D141-D141*$I$1</f>
        <v>694</v>
      </c>
    </row>
    <row r="142" spans="1:7" ht="14.25">
      <c r="A142" s="2689" t="s">
        <v>29894</v>
      </c>
      <c r="B142" s="2690" t="s">
        <v>29895</v>
      </c>
      <c r="C142" s="2691" t="s">
        <v>29731</v>
      </c>
      <c r="D142" s="2692">
        <v>694</v>
      </c>
      <c r="E142" s="2693">
        <v>6</v>
      </c>
      <c r="F142" s="2694">
        <v>8850747622063</v>
      </c>
      <c r="G142" s="455">
        <f>D142-D142*$I$1</f>
        <v>694</v>
      </c>
    </row>
    <row r="143" spans="1:7" ht="14.25">
      <c r="A143" s="2687" t="s">
        <v>29896</v>
      </c>
      <c r="B143" s="2687"/>
      <c r="C143" s="2687"/>
      <c r="D143" s="2687">
        <v>0</v>
      </c>
      <c r="E143" s="2687"/>
      <c r="F143" s="2687"/>
      <c r="G143" s="1952"/>
    </row>
    <row r="144" spans="1:7" ht="14.25">
      <c r="A144" s="2689" t="s">
        <v>29897</v>
      </c>
      <c r="B144" s="2690">
        <v>3031</v>
      </c>
      <c r="C144" s="2691" t="s">
        <v>29731</v>
      </c>
      <c r="D144" s="2692">
        <v>553</v>
      </c>
      <c r="E144" s="2693">
        <v>12</v>
      </c>
      <c r="F144" s="2694">
        <v>8850747110140</v>
      </c>
      <c r="G144" s="455">
        <f>D144-D144*$I$1</f>
        <v>553</v>
      </c>
    </row>
    <row r="145" spans="1:7" ht="14.25">
      <c r="A145" s="2687" t="s">
        <v>29898</v>
      </c>
      <c r="B145" s="2687"/>
      <c r="C145" s="2687"/>
      <c r="D145" s="2687">
        <v>0</v>
      </c>
      <c r="E145" s="2687"/>
      <c r="F145" s="2687"/>
      <c r="G145" s="1952"/>
    </row>
    <row r="146" spans="1:7" ht="14.25">
      <c r="A146" s="2689" t="s">
        <v>29899</v>
      </c>
      <c r="B146" s="2690" t="s">
        <v>29900</v>
      </c>
      <c r="C146" s="2691" t="s">
        <v>29731</v>
      </c>
      <c r="D146" s="2692">
        <v>737</v>
      </c>
      <c r="E146" s="2693">
        <v>12</v>
      </c>
      <c r="F146" s="2694">
        <v>8850747228104</v>
      </c>
      <c r="G146" s="455">
        <f>D146-D146*$I$1</f>
        <v>737</v>
      </c>
    </row>
    <row r="147" spans="1:7" ht="14.25">
      <c r="A147" s="2689" t="s">
        <v>29901</v>
      </c>
      <c r="B147" s="2690" t="s">
        <v>29902</v>
      </c>
      <c r="C147" s="2691" t="s">
        <v>29731</v>
      </c>
      <c r="D147" s="2692">
        <v>1091</v>
      </c>
      <c r="E147" s="2693">
        <v>12</v>
      </c>
      <c r="F147" s="2694">
        <v>8850747228203</v>
      </c>
      <c r="G147" s="455">
        <f>D147-D147*$I$1</f>
        <v>1091</v>
      </c>
    </row>
    <row r="148" spans="1:7" ht="14.25">
      <c r="A148" s="2689" t="s">
        <v>29903</v>
      </c>
      <c r="B148" s="2690" t="s">
        <v>29904</v>
      </c>
      <c r="C148" s="2691" t="s">
        <v>29731</v>
      </c>
      <c r="D148" s="2692">
        <v>3244</v>
      </c>
      <c r="E148" s="2693">
        <v>6</v>
      </c>
      <c r="F148" s="2694">
        <v>8850747228302</v>
      </c>
      <c r="G148" s="455">
        <f>D148-D148*$I$1</f>
        <v>3244</v>
      </c>
    </row>
    <row r="149" spans="1:7" ht="14.25">
      <c r="A149" s="2687" t="s">
        <v>29905</v>
      </c>
      <c r="B149" s="2687"/>
      <c r="C149" s="2687"/>
      <c r="D149" s="2687">
        <v>0</v>
      </c>
      <c r="E149" s="2687"/>
      <c r="F149" s="2687"/>
      <c r="G149" s="1952"/>
    </row>
    <row r="150" spans="1:7" ht="14.25">
      <c r="A150" s="2689" t="s">
        <v>29906</v>
      </c>
      <c r="B150" s="2690" t="s">
        <v>29907</v>
      </c>
      <c r="C150" s="2691" t="s">
        <v>29731</v>
      </c>
      <c r="D150" s="2692">
        <v>1502</v>
      </c>
      <c r="E150" s="2693">
        <v>6</v>
      </c>
      <c r="F150" s="2694">
        <v>8850747422045</v>
      </c>
      <c r="G150" s="455">
        <f>D150-D150*$I$1</f>
        <v>1502</v>
      </c>
    </row>
    <row r="151" spans="1:7" ht="14.25">
      <c r="A151" s="2687" t="s">
        <v>29908</v>
      </c>
      <c r="B151" s="2687"/>
      <c r="C151" s="2687"/>
      <c r="D151" s="2687">
        <v>0</v>
      </c>
      <c r="E151" s="2687"/>
      <c r="F151" s="2687"/>
      <c r="G151" s="1952"/>
    </row>
    <row r="152" spans="1:7" ht="24.75">
      <c r="A152" s="2689" t="s">
        <v>29909</v>
      </c>
      <c r="B152" s="2696" t="s">
        <v>29910</v>
      </c>
      <c r="C152" s="2691" t="s">
        <v>29731</v>
      </c>
      <c r="D152" s="2692">
        <v>1799</v>
      </c>
      <c r="E152" s="2693">
        <v>6</v>
      </c>
      <c r="F152" s="2694">
        <v>8850747414910</v>
      </c>
      <c r="G152" s="455">
        <f>D152-D152*$I$1</f>
        <v>1799</v>
      </c>
    </row>
    <row r="153" spans="1:7" ht="14.25">
      <c r="A153" s="2687" t="s">
        <v>29911</v>
      </c>
      <c r="B153" s="2687"/>
      <c r="C153" s="2687"/>
      <c r="D153" s="2687"/>
      <c r="E153" s="2687"/>
      <c r="F153" s="2687"/>
      <c r="G153" s="1952"/>
    </row>
    <row r="154" spans="1:7" ht="14.25">
      <c r="A154" s="2697" t="s">
        <v>29912</v>
      </c>
      <c r="B154" s="2698" t="s">
        <v>29913</v>
      </c>
      <c r="C154" s="2691" t="s">
        <v>29914</v>
      </c>
      <c r="D154" s="2692">
        <v>283</v>
      </c>
      <c r="E154" s="2693">
        <v>12</v>
      </c>
      <c r="F154" s="2694">
        <v>6954039021502</v>
      </c>
      <c r="G154" s="455">
        <f>D154-D154*$I$1</f>
        <v>283</v>
      </c>
    </row>
    <row r="155" spans="1:7" ht="14.25">
      <c r="A155" s="2697" t="s">
        <v>29915</v>
      </c>
      <c r="B155" s="2698" t="s">
        <v>29916</v>
      </c>
      <c r="C155" s="2691" t="s">
        <v>29914</v>
      </c>
      <c r="D155" s="2692">
        <v>283</v>
      </c>
      <c r="E155" s="2693">
        <v>12</v>
      </c>
      <c r="F155" s="2694">
        <v>6954039021908</v>
      </c>
      <c r="G155" s="455">
        <f>D155-D155*$I$1</f>
        <v>283</v>
      </c>
    </row>
    <row r="156" spans="1:7" ht="14.25">
      <c r="A156" s="2697" t="s">
        <v>29917</v>
      </c>
      <c r="B156" s="2698" t="s">
        <v>29918</v>
      </c>
      <c r="C156" s="2691" t="s">
        <v>29914</v>
      </c>
      <c r="D156" s="2692">
        <v>283</v>
      </c>
      <c r="E156" s="2693">
        <v>12</v>
      </c>
      <c r="F156" s="2694">
        <v>6954039022240</v>
      </c>
      <c r="G156" s="455">
        <f>D156-D156*$I$1</f>
        <v>283</v>
      </c>
    </row>
    <row r="157" spans="1:7" ht="14.25">
      <c r="A157" s="2697" t="s">
        <v>29919</v>
      </c>
      <c r="B157" s="2698" t="s">
        <v>29920</v>
      </c>
      <c r="C157" s="2691" t="s">
        <v>29914</v>
      </c>
      <c r="D157" s="2692">
        <v>283</v>
      </c>
      <c r="E157" s="2693">
        <v>12</v>
      </c>
      <c r="F157" s="2694">
        <v>6954039021700</v>
      </c>
      <c r="G157" s="455">
        <f>D157-D157*$I$1</f>
        <v>283</v>
      </c>
    </row>
    <row r="158" spans="1:7" ht="14.25">
      <c r="A158" s="2697" t="s">
        <v>29921</v>
      </c>
      <c r="B158" s="2698" t="s">
        <v>29922</v>
      </c>
      <c r="C158" s="2691" t="s">
        <v>29914</v>
      </c>
      <c r="D158" s="2692">
        <v>283</v>
      </c>
      <c r="E158" s="2693">
        <v>12</v>
      </c>
      <c r="F158" s="2694">
        <v>6954039021601</v>
      </c>
      <c r="G158" s="455">
        <f>D158-D158*$I$1</f>
        <v>283</v>
      </c>
    </row>
    <row r="159" spans="1:7" ht="14.25">
      <c r="A159" s="2697" t="s">
        <v>29923</v>
      </c>
      <c r="B159" s="2698" t="s">
        <v>29924</v>
      </c>
      <c r="C159" s="2691" t="s">
        <v>29914</v>
      </c>
      <c r="D159" s="2692">
        <v>283</v>
      </c>
      <c r="E159" s="2693">
        <v>12</v>
      </c>
      <c r="F159" s="2694">
        <v>6954039022219</v>
      </c>
      <c r="G159" s="455">
        <f>D159-D159*$I$1</f>
        <v>283</v>
      </c>
    </row>
    <row r="160" spans="1:7" ht="14.25">
      <c r="A160" s="2697" t="s">
        <v>29925</v>
      </c>
      <c r="B160" s="2698" t="s">
        <v>29926</v>
      </c>
      <c r="C160" s="2691" t="s">
        <v>29914</v>
      </c>
      <c r="D160" s="2692">
        <v>283</v>
      </c>
      <c r="E160" s="2693">
        <v>12</v>
      </c>
      <c r="F160" s="2694">
        <v>6954039021007</v>
      </c>
      <c r="G160" s="455">
        <f>D160-D160*$I$1</f>
        <v>283</v>
      </c>
    </row>
    <row r="161" spans="1:7" ht="14.25">
      <c r="A161" s="2697" t="s">
        <v>29927</v>
      </c>
      <c r="B161" s="2698" t="s">
        <v>29928</v>
      </c>
      <c r="C161" s="2691" t="s">
        <v>29914</v>
      </c>
      <c r="D161" s="2692">
        <v>283</v>
      </c>
      <c r="E161" s="2693">
        <v>12</v>
      </c>
      <c r="F161" s="2694">
        <v>6954039022103</v>
      </c>
      <c r="G161" s="455">
        <f>D161-D161*$I$1</f>
        <v>283</v>
      </c>
    </row>
    <row r="162" spans="1:7" ht="14.25">
      <c r="A162" s="2697" t="s">
        <v>29929</v>
      </c>
      <c r="B162" s="2698" t="s">
        <v>29930</v>
      </c>
      <c r="C162" s="2691" t="s">
        <v>29914</v>
      </c>
      <c r="D162" s="2692">
        <v>283</v>
      </c>
      <c r="E162" s="2693">
        <v>12</v>
      </c>
      <c r="F162" s="2694">
        <v>6954039022233</v>
      </c>
      <c r="G162" s="455">
        <f>D162-D162*$I$1</f>
        <v>283</v>
      </c>
    </row>
    <row r="163" spans="1:7" ht="14.25">
      <c r="A163" s="2697" t="s">
        <v>29931</v>
      </c>
      <c r="B163" s="2698" t="s">
        <v>29932</v>
      </c>
      <c r="C163" s="2691" t="s">
        <v>29914</v>
      </c>
      <c r="D163" s="2692">
        <v>283</v>
      </c>
      <c r="E163" s="2693">
        <v>12</v>
      </c>
      <c r="F163" s="2694">
        <v>6954039015976</v>
      </c>
      <c r="G163" s="455">
        <f>D163-D163*$I$1</f>
        <v>283</v>
      </c>
    </row>
    <row r="164" spans="1:7" ht="14.25">
      <c r="A164" s="2697" t="s">
        <v>29933</v>
      </c>
      <c r="B164" s="2698" t="s">
        <v>29934</v>
      </c>
      <c r="C164" s="2691" t="s">
        <v>29914</v>
      </c>
      <c r="D164" s="2692">
        <v>283</v>
      </c>
      <c r="E164" s="2693">
        <v>12</v>
      </c>
      <c r="F164" s="2694">
        <v>6954039021809</v>
      </c>
      <c r="G164" s="455">
        <f>D164-D164*$I$1</f>
        <v>283</v>
      </c>
    </row>
    <row r="165" spans="1:7" ht="14.25">
      <c r="A165" s="2697" t="s">
        <v>29935</v>
      </c>
      <c r="B165" s="2698" t="s">
        <v>29936</v>
      </c>
      <c r="C165" s="2691" t="s">
        <v>29914</v>
      </c>
      <c r="D165" s="2692">
        <v>283</v>
      </c>
      <c r="E165" s="2693">
        <v>12</v>
      </c>
      <c r="F165" s="2694">
        <v>6954039022226</v>
      </c>
      <c r="G165" s="455">
        <f>D165-D165*$I$1</f>
        <v>283</v>
      </c>
    </row>
    <row r="166" spans="1:7" ht="14.25">
      <c r="A166" s="2697" t="s">
        <v>29937</v>
      </c>
      <c r="B166" s="2698" t="s">
        <v>29938</v>
      </c>
      <c r="C166" s="2691" t="s">
        <v>29914</v>
      </c>
      <c r="D166" s="2692">
        <v>283</v>
      </c>
      <c r="E166" s="2693">
        <v>12</v>
      </c>
      <c r="F166" s="2694">
        <v>6954039021304</v>
      </c>
      <c r="G166" s="455">
        <f>D166-D166*$I$1</f>
        <v>283</v>
      </c>
    </row>
    <row r="167" spans="1:7" ht="14.25">
      <c r="A167" s="2697" t="s">
        <v>29939</v>
      </c>
      <c r="B167" s="2698" t="s">
        <v>29940</v>
      </c>
      <c r="C167" s="2691" t="s">
        <v>29914</v>
      </c>
      <c r="D167" s="2692">
        <v>283</v>
      </c>
      <c r="E167" s="2693">
        <v>12</v>
      </c>
      <c r="F167" s="2694">
        <v>6954039021120</v>
      </c>
      <c r="G167" s="455">
        <f>D167-D167*$I$1</f>
        <v>283</v>
      </c>
    </row>
    <row r="168" spans="1:7" ht="14.25">
      <c r="A168" s="2697" t="s">
        <v>29941</v>
      </c>
      <c r="B168" s="2698" t="s">
        <v>29942</v>
      </c>
      <c r="C168" s="2691" t="s">
        <v>29914</v>
      </c>
      <c r="D168" s="2692">
        <v>283</v>
      </c>
      <c r="E168" s="2693">
        <v>12</v>
      </c>
      <c r="F168" s="2694">
        <v>6954039021205</v>
      </c>
      <c r="G168" s="455">
        <f>D168-D168*$I$1</f>
        <v>283</v>
      </c>
    </row>
    <row r="169" spans="1:7" ht="14.25">
      <c r="A169" s="2697" t="s">
        <v>29943</v>
      </c>
      <c r="B169" s="2698" t="s">
        <v>29944</v>
      </c>
      <c r="C169" s="2691" t="s">
        <v>29914</v>
      </c>
      <c r="D169" s="2692">
        <v>283</v>
      </c>
      <c r="E169" s="2693">
        <v>12</v>
      </c>
      <c r="F169" s="2694">
        <v>6954039021403</v>
      </c>
      <c r="G169" s="455">
        <f>D169-D169*$I$1</f>
        <v>283</v>
      </c>
    </row>
    <row r="170" spans="1:7" ht="14.25">
      <c r="A170" s="2697" t="s">
        <v>29945</v>
      </c>
      <c r="B170" s="2698" t="s">
        <v>29946</v>
      </c>
      <c r="C170" s="2691" t="s">
        <v>29914</v>
      </c>
      <c r="D170" s="2692">
        <v>283</v>
      </c>
      <c r="E170" s="2693">
        <v>12</v>
      </c>
      <c r="F170" s="2694">
        <v>6954039022301</v>
      </c>
      <c r="G170" s="455">
        <f>D170-D170*$I$1</f>
        <v>283</v>
      </c>
    </row>
    <row r="171" spans="1:7" ht="14.25">
      <c r="A171" s="2697" t="s">
        <v>29947</v>
      </c>
      <c r="B171" s="2698" t="s">
        <v>29948</v>
      </c>
      <c r="C171" s="2691" t="s">
        <v>29914</v>
      </c>
      <c r="D171" s="2692">
        <v>283</v>
      </c>
      <c r="E171" s="2693">
        <v>12</v>
      </c>
      <c r="F171" s="2694">
        <v>6954039022400</v>
      </c>
      <c r="G171" s="455">
        <f>D171-D171*$I$1</f>
        <v>283</v>
      </c>
    </row>
    <row r="172" spans="1:7" ht="14.25">
      <c r="A172" s="2697" t="s">
        <v>29949</v>
      </c>
      <c r="B172" s="2698" t="s">
        <v>29950</v>
      </c>
      <c r="C172" s="2691" t="s">
        <v>29914</v>
      </c>
      <c r="D172" s="2692">
        <v>283</v>
      </c>
      <c r="E172" s="2693">
        <v>12</v>
      </c>
      <c r="F172" s="2694">
        <v>6954039022509</v>
      </c>
      <c r="G172" s="455">
        <f>D172-D172*$I$1</f>
        <v>283</v>
      </c>
    </row>
    <row r="173" spans="1:7" ht="14.25">
      <c r="A173" s="2697" t="s">
        <v>29951</v>
      </c>
      <c r="B173" s="2698" t="s">
        <v>29952</v>
      </c>
      <c r="C173" s="2691" t="s">
        <v>29914</v>
      </c>
      <c r="D173" s="2692">
        <v>283</v>
      </c>
      <c r="E173" s="2693">
        <v>12</v>
      </c>
      <c r="F173" s="2694">
        <v>6954039022608</v>
      </c>
      <c r="G173" s="455">
        <f>D173-D173*$I$1</f>
        <v>283</v>
      </c>
    </row>
    <row r="174" spans="1:7" ht="13.9" customHeight="1">
      <c r="A174" s="2699" t="s">
        <v>29953</v>
      </c>
      <c r="B174" s="2699"/>
      <c r="C174" s="2699"/>
      <c r="D174" s="2699">
        <v>0</v>
      </c>
      <c r="E174" s="2699"/>
      <c r="F174" s="2699"/>
      <c r="G174" s="1954"/>
    </row>
    <row r="175" spans="1:7" ht="14.25">
      <c r="A175" s="2697" t="s">
        <v>29954</v>
      </c>
      <c r="B175" s="2698" t="s">
        <v>29955</v>
      </c>
      <c r="C175" s="2691" t="s">
        <v>29914</v>
      </c>
      <c r="D175" s="2692">
        <v>347</v>
      </c>
      <c r="E175" s="2693">
        <v>12</v>
      </c>
      <c r="F175" s="2694">
        <v>6954039022707</v>
      </c>
      <c r="G175" s="455">
        <f>D175-D175*$I$1</f>
        <v>347</v>
      </c>
    </row>
    <row r="176" spans="1:7" ht="14.25">
      <c r="A176" s="2697" t="s">
        <v>29956</v>
      </c>
      <c r="B176" s="2698" t="s">
        <v>29957</v>
      </c>
      <c r="C176" s="2691" t="s">
        <v>29914</v>
      </c>
      <c r="D176" s="2692">
        <v>347</v>
      </c>
      <c r="E176" s="2693">
        <v>12</v>
      </c>
      <c r="F176" s="2694">
        <v>6954039021113</v>
      </c>
      <c r="G176" s="455">
        <f>D176-D176*$I$1</f>
        <v>347</v>
      </c>
    </row>
    <row r="177" spans="1:7" ht="14.25">
      <c r="A177" s="2697" t="s">
        <v>29958</v>
      </c>
      <c r="B177" s="2698" t="s">
        <v>29959</v>
      </c>
      <c r="C177" s="2691" t="s">
        <v>29914</v>
      </c>
      <c r="D177" s="2692">
        <v>347</v>
      </c>
      <c r="E177" s="2693">
        <v>12</v>
      </c>
      <c r="F177" s="2694">
        <v>6954039022806</v>
      </c>
      <c r="G177" s="455">
        <f>D177-D177*$I$1</f>
        <v>347</v>
      </c>
    </row>
    <row r="178" spans="1:7" ht="14.25">
      <c r="A178" s="2697" t="s">
        <v>29960</v>
      </c>
      <c r="B178" s="2698" t="s">
        <v>29961</v>
      </c>
      <c r="C178" s="2691" t="s">
        <v>29914</v>
      </c>
      <c r="D178" s="2692">
        <v>347</v>
      </c>
      <c r="E178" s="2693">
        <v>12</v>
      </c>
      <c r="F178" s="2694">
        <v>6954039022905</v>
      </c>
      <c r="G178" s="455">
        <f>D178-D178*$I$1</f>
        <v>347</v>
      </c>
    </row>
    <row r="179" spans="1:7" ht="13.9" customHeight="1">
      <c r="A179" s="2699" t="s">
        <v>29962</v>
      </c>
      <c r="B179" s="2699"/>
      <c r="C179" s="2699"/>
      <c r="D179" s="2699">
        <v>0</v>
      </c>
      <c r="E179" s="2699"/>
      <c r="F179" s="2699"/>
      <c r="G179" s="1954"/>
    </row>
    <row r="180" spans="1:7" ht="14.25">
      <c r="A180" s="2697" t="s">
        <v>29963</v>
      </c>
      <c r="B180" s="2693" t="s">
        <v>29964</v>
      </c>
      <c r="C180" s="2691" t="s">
        <v>29914</v>
      </c>
      <c r="D180" s="2692">
        <v>482</v>
      </c>
      <c r="E180" s="2693">
        <v>12</v>
      </c>
      <c r="F180" s="2694">
        <v>6954039015259</v>
      </c>
      <c r="G180" s="455">
        <f>D180-D180*$I$1</f>
        <v>482</v>
      </c>
    </row>
    <row r="181" spans="1:7" ht="14.25">
      <c r="A181" s="2697" t="s">
        <v>29965</v>
      </c>
      <c r="B181" s="2693" t="s">
        <v>29966</v>
      </c>
      <c r="C181" s="2691" t="s">
        <v>29914</v>
      </c>
      <c r="D181" s="2692">
        <v>482</v>
      </c>
      <c r="E181" s="2693">
        <v>12</v>
      </c>
      <c r="F181" s="2694">
        <v>6954039015242</v>
      </c>
      <c r="G181" s="455">
        <f>D181-D181*$I$1</f>
        <v>482</v>
      </c>
    </row>
    <row r="182" spans="1:7" ht="13.9" customHeight="1">
      <c r="A182" s="2699" t="s">
        <v>29967</v>
      </c>
      <c r="B182" s="2699"/>
      <c r="C182" s="2699"/>
      <c r="D182" s="2699">
        <v>0</v>
      </c>
      <c r="E182" s="2699"/>
      <c r="F182" s="2699"/>
      <c r="G182" s="1954"/>
    </row>
    <row r="183" spans="1:7" ht="14.25">
      <c r="A183" s="2697" t="s">
        <v>29968</v>
      </c>
      <c r="B183" s="2693" t="s">
        <v>29969</v>
      </c>
      <c r="C183" s="2691" t="s">
        <v>29914</v>
      </c>
      <c r="D183" s="2692">
        <v>347</v>
      </c>
      <c r="E183" s="2693">
        <v>12</v>
      </c>
      <c r="F183" s="2694">
        <v>6954039015303</v>
      </c>
      <c r="G183" s="455">
        <f>D183-D183*$I$1</f>
        <v>347</v>
      </c>
    </row>
    <row r="184" spans="1:7" ht="14.25">
      <c r="A184" s="2697" t="s">
        <v>29970</v>
      </c>
      <c r="B184" s="2693" t="s">
        <v>29971</v>
      </c>
      <c r="C184" s="2691" t="s">
        <v>29914</v>
      </c>
      <c r="D184" s="2692">
        <v>347</v>
      </c>
      <c r="E184" s="2693">
        <v>12</v>
      </c>
      <c r="F184" s="2694">
        <v>6954039015297</v>
      </c>
      <c r="G184" s="455">
        <f>D184-D184*$I$1</f>
        <v>347</v>
      </c>
    </row>
    <row r="185" spans="1:7" ht="14.25">
      <c r="A185" s="2697" t="s">
        <v>29972</v>
      </c>
      <c r="B185" s="2693" t="s">
        <v>29973</v>
      </c>
      <c r="C185" s="2691" t="s">
        <v>29914</v>
      </c>
      <c r="D185" s="2692">
        <v>347</v>
      </c>
      <c r="E185" s="2693">
        <v>12</v>
      </c>
      <c r="F185" s="2694">
        <v>6954039015310</v>
      </c>
      <c r="G185" s="455">
        <f>D185-D185*$I$1</f>
        <v>347</v>
      </c>
    </row>
    <row r="186" spans="1:7" ht="14.25">
      <c r="A186" s="2697" t="s">
        <v>29974</v>
      </c>
      <c r="B186" s="2693" t="s">
        <v>29975</v>
      </c>
      <c r="C186" s="2691" t="s">
        <v>29914</v>
      </c>
      <c r="D186" s="2692">
        <v>347</v>
      </c>
      <c r="E186" s="2693">
        <v>12</v>
      </c>
      <c r="F186" s="2694">
        <v>6954039015235</v>
      </c>
      <c r="G186" s="455">
        <f>D186-D186*$I$1</f>
        <v>347</v>
      </c>
    </row>
    <row r="187" spans="1:7" ht="14.25">
      <c r="A187" s="2687" t="s">
        <v>29976</v>
      </c>
      <c r="B187" s="2687"/>
      <c r="C187" s="2687"/>
      <c r="D187" s="2687">
        <v>0</v>
      </c>
      <c r="E187" s="2687"/>
      <c r="F187" s="2687"/>
      <c r="G187" s="1952"/>
    </row>
    <row r="188" spans="1:7" ht="14.25">
      <c r="A188" s="2697" t="s">
        <v>29977</v>
      </c>
      <c r="B188" s="2698" t="s">
        <v>29978</v>
      </c>
      <c r="C188" s="2691" t="s">
        <v>29914</v>
      </c>
      <c r="D188" s="2692">
        <v>439</v>
      </c>
      <c r="E188" s="2693">
        <v>12</v>
      </c>
      <c r="F188" s="2694">
        <v>6940119790161</v>
      </c>
      <c r="G188" s="455">
        <f>D188-D188*$I$1</f>
        <v>439</v>
      </c>
    </row>
    <row r="189" spans="1:7" ht="14.25">
      <c r="A189" s="2687" t="s">
        <v>29979</v>
      </c>
      <c r="B189" s="2687"/>
      <c r="C189" s="2687"/>
      <c r="D189" s="2687">
        <v>0</v>
      </c>
      <c r="E189" s="2687"/>
      <c r="F189" s="2687"/>
      <c r="G189" s="1952"/>
    </row>
    <row r="190" spans="1:7" ht="14.25">
      <c r="A190" s="2697" t="s">
        <v>29980</v>
      </c>
      <c r="B190" s="2693" t="s">
        <v>29981</v>
      </c>
      <c r="C190" s="2691" t="s">
        <v>29982</v>
      </c>
      <c r="D190" s="2692">
        <v>198</v>
      </c>
      <c r="E190" s="2698">
        <v>48</v>
      </c>
      <c r="F190" s="2694">
        <v>6940139710187</v>
      </c>
      <c r="G190" s="455">
        <f>D190-D190*$I$1</f>
        <v>198</v>
      </c>
    </row>
    <row r="191" spans="1:7" ht="14.25">
      <c r="A191" s="2697" t="s">
        <v>29983</v>
      </c>
      <c r="B191" s="2693" t="s">
        <v>29984</v>
      </c>
      <c r="C191" s="2691" t="s">
        <v>29982</v>
      </c>
      <c r="D191" s="2692">
        <v>198</v>
      </c>
      <c r="E191" s="2698">
        <v>48</v>
      </c>
      <c r="F191" s="2694">
        <v>6940139730208</v>
      </c>
      <c r="G191" s="455">
        <f>D191-D191*$I$1</f>
        <v>198</v>
      </c>
    </row>
    <row r="192" spans="1:7" ht="14.25">
      <c r="A192" s="2697" t="s">
        <v>29985</v>
      </c>
      <c r="B192" s="2693" t="s">
        <v>29986</v>
      </c>
      <c r="C192" s="2691" t="s">
        <v>29982</v>
      </c>
      <c r="D192" s="2692">
        <v>198</v>
      </c>
      <c r="E192" s="2698">
        <v>48</v>
      </c>
      <c r="F192" s="2694">
        <v>6940139750176</v>
      </c>
      <c r="G192" s="455">
        <f>D192-D192*$I$1</f>
        <v>198</v>
      </c>
    </row>
    <row r="193" spans="1:7" ht="14.25">
      <c r="A193" s="2697" t="s">
        <v>29987</v>
      </c>
      <c r="B193" s="2693" t="s">
        <v>29988</v>
      </c>
      <c r="C193" s="2691" t="s">
        <v>29982</v>
      </c>
      <c r="D193" s="2692">
        <v>198</v>
      </c>
      <c r="E193" s="2698">
        <v>48</v>
      </c>
      <c r="F193" s="2694">
        <v>6940139760328</v>
      </c>
      <c r="G193" s="455">
        <f>D193-D193*$I$1</f>
        <v>198</v>
      </c>
    </row>
    <row r="194" spans="1:7" ht="14.25">
      <c r="A194" s="2697" t="s">
        <v>29989</v>
      </c>
      <c r="B194" s="2693" t="s">
        <v>29990</v>
      </c>
      <c r="C194" s="2691" t="s">
        <v>29982</v>
      </c>
      <c r="D194" s="2692">
        <v>198</v>
      </c>
      <c r="E194" s="2698">
        <v>48</v>
      </c>
      <c r="F194" s="2694">
        <v>6940139780173</v>
      </c>
      <c r="G194" s="455">
        <f>D194-D194*$I$1</f>
        <v>198</v>
      </c>
    </row>
    <row r="195" spans="1:7" ht="14.25">
      <c r="A195" s="2697" t="s">
        <v>29991</v>
      </c>
      <c r="B195" s="2693" t="s">
        <v>29992</v>
      </c>
      <c r="C195" s="2691" t="s">
        <v>29982</v>
      </c>
      <c r="D195" s="2692">
        <v>198</v>
      </c>
      <c r="E195" s="2698">
        <v>48</v>
      </c>
      <c r="F195" s="2694">
        <v>6940139790059</v>
      </c>
      <c r="G195" s="455">
        <f>D195-D195*$I$1</f>
        <v>198</v>
      </c>
    </row>
    <row r="196" spans="1:7" ht="14.25">
      <c r="A196" s="2697" t="s">
        <v>29993</v>
      </c>
      <c r="B196" s="2693" t="s">
        <v>29994</v>
      </c>
      <c r="C196" s="2691" t="s">
        <v>29982</v>
      </c>
      <c r="D196" s="2692">
        <v>198</v>
      </c>
      <c r="E196" s="2698">
        <v>48</v>
      </c>
      <c r="F196" s="2694">
        <v>6940139770211</v>
      </c>
      <c r="G196" s="455">
        <f>D196-D196*$I$1</f>
        <v>198</v>
      </c>
    </row>
    <row r="197" spans="1:7" ht="14.25">
      <c r="A197" s="2697" t="s">
        <v>29995</v>
      </c>
      <c r="B197" s="2693" t="s">
        <v>29996</v>
      </c>
      <c r="C197" s="2691" t="s">
        <v>29982</v>
      </c>
      <c r="D197" s="2692">
        <v>198</v>
      </c>
      <c r="E197" s="2698">
        <v>48</v>
      </c>
      <c r="F197" s="2694">
        <v>6940139790035</v>
      </c>
      <c r="G197" s="455">
        <f>D197-D197*$I$1</f>
        <v>198</v>
      </c>
    </row>
    <row r="198" spans="1:7" ht="14.25">
      <c r="A198" s="2697" t="s">
        <v>29997</v>
      </c>
      <c r="B198" s="2693" t="s">
        <v>29998</v>
      </c>
      <c r="C198" s="2691" t="s">
        <v>29982</v>
      </c>
      <c r="D198" s="2692">
        <v>198</v>
      </c>
      <c r="E198" s="2698">
        <v>48</v>
      </c>
      <c r="F198" s="2694">
        <v>6940139700058</v>
      </c>
      <c r="G198" s="455">
        <f>D198-D198*$I$1</f>
        <v>198</v>
      </c>
    </row>
    <row r="199" spans="1:7" ht="14.25">
      <c r="A199" s="2697" t="s">
        <v>29999</v>
      </c>
      <c r="B199" s="2693" t="s">
        <v>30000</v>
      </c>
      <c r="C199" s="2691" t="s">
        <v>29982</v>
      </c>
      <c r="D199" s="2692">
        <v>198</v>
      </c>
      <c r="E199" s="2698">
        <v>48</v>
      </c>
      <c r="F199" s="2694">
        <v>6940139790066</v>
      </c>
      <c r="G199" s="455">
        <f>D199-D199*$I$1</f>
        <v>198</v>
      </c>
    </row>
    <row r="200" spans="1:7" ht="14.25">
      <c r="A200" s="2697" t="s">
        <v>30001</v>
      </c>
      <c r="B200" s="2693" t="s">
        <v>30002</v>
      </c>
      <c r="C200" s="2691" t="s">
        <v>29982</v>
      </c>
      <c r="D200" s="2692">
        <v>198</v>
      </c>
      <c r="E200" s="2693">
        <v>48</v>
      </c>
      <c r="F200" s="2694">
        <v>6940139701901</v>
      </c>
      <c r="G200" s="455">
        <f>D200-D200*$I$1</f>
        <v>198</v>
      </c>
    </row>
    <row r="201" spans="1:7" ht="14.25">
      <c r="A201" s="2697" t="s">
        <v>30003</v>
      </c>
      <c r="B201" s="2693" t="s">
        <v>30004</v>
      </c>
      <c r="C201" s="2691" t="s">
        <v>29982</v>
      </c>
      <c r="D201" s="2692">
        <v>198</v>
      </c>
      <c r="E201" s="2693">
        <v>48</v>
      </c>
      <c r="F201" s="2694">
        <v>6940139770020</v>
      </c>
      <c r="G201" s="455">
        <f>D201-D201*$I$1</f>
        <v>198</v>
      </c>
    </row>
    <row r="202" spans="1:7" ht="14.25">
      <c r="A202" s="2697" t="s">
        <v>30005</v>
      </c>
      <c r="B202" s="2693" t="s">
        <v>30006</v>
      </c>
      <c r="C202" s="2691" t="s">
        <v>29982</v>
      </c>
      <c r="D202" s="2692">
        <v>241</v>
      </c>
      <c r="E202" s="2698">
        <v>48</v>
      </c>
      <c r="F202" s="2694">
        <v>6940139703189</v>
      </c>
      <c r="G202" s="455">
        <f>D202-D202*$I$1</f>
        <v>241</v>
      </c>
    </row>
    <row r="203" spans="1:7" ht="14.25">
      <c r="A203" s="2697" t="s">
        <v>30007</v>
      </c>
      <c r="B203" s="2693" t="s">
        <v>30008</v>
      </c>
      <c r="C203" s="2691" t="s">
        <v>29982</v>
      </c>
      <c r="D203" s="2692">
        <v>241</v>
      </c>
      <c r="E203" s="2698">
        <v>48</v>
      </c>
      <c r="F203" s="2694">
        <v>6940139700355</v>
      </c>
      <c r="G203" s="455">
        <f>D203-D203*$I$1</f>
        <v>241</v>
      </c>
    </row>
    <row r="204" spans="1:7" ht="24.75">
      <c r="A204" s="2697" t="s">
        <v>30009</v>
      </c>
      <c r="B204" s="2693" t="s">
        <v>30010</v>
      </c>
      <c r="C204" s="2691" t="s">
        <v>29982</v>
      </c>
      <c r="D204" s="2692">
        <v>269</v>
      </c>
      <c r="E204" s="2698">
        <v>48</v>
      </c>
      <c r="F204" s="2694">
        <v>6940139700393</v>
      </c>
      <c r="G204" s="455">
        <f>D204-D204*$I$1</f>
        <v>269</v>
      </c>
    </row>
    <row r="205" spans="1:7" ht="14.25">
      <c r="A205" s="2687" t="s">
        <v>30011</v>
      </c>
      <c r="B205" s="2687"/>
      <c r="C205" s="2687"/>
      <c r="D205" s="2687">
        <v>0</v>
      </c>
      <c r="E205" s="2687"/>
      <c r="F205" s="2687"/>
      <c r="G205" s="1952"/>
    </row>
    <row r="206" spans="1:7" ht="14.25">
      <c r="A206" s="2697" t="s">
        <v>30012</v>
      </c>
      <c r="B206" s="2698" t="s">
        <v>30013</v>
      </c>
      <c r="C206" s="2691" t="s">
        <v>29982</v>
      </c>
      <c r="D206" s="2692">
        <v>333</v>
      </c>
      <c r="E206" s="2693">
        <v>12</v>
      </c>
      <c r="F206" s="2694">
        <v>6940139770037</v>
      </c>
      <c r="G206" s="455">
        <f>D206-D206*$I$1</f>
        <v>333</v>
      </c>
    </row>
    <row r="207" spans="1:7" ht="14.25">
      <c r="A207" s="2697" t="s">
        <v>30014</v>
      </c>
      <c r="B207" s="2698" t="s">
        <v>30015</v>
      </c>
      <c r="C207" s="2691" t="s">
        <v>29982</v>
      </c>
      <c r="D207" s="2692">
        <v>333</v>
      </c>
      <c r="E207" s="2693">
        <v>12</v>
      </c>
      <c r="F207" s="2694">
        <v>6940139770389</v>
      </c>
      <c r="G207" s="455">
        <f>D207-D207*$I$1</f>
        <v>333</v>
      </c>
    </row>
    <row r="208" spans="1:7" ht="14.25">
      <c r="A208" s="2687" t="s">
        <v>30016</v>
      </c>
      <c r="B208" s="2687"/>
      <c r="C208" s="2687"/>
      <c r="D208" s="2687">
        <v>0</v>
      </c>
      <c r="E208" s="2687"/>
      <c r="F208" s="2687"/>
      <c r="G208" s="1952"/>
    </row>
    <row r="209" spans="1:7" ht="24.75">
      <c r="A209" s="2697" t="s">
        <v>30017</v>
      </c>
      <c r="B209" s="2698" t="s">
        <v>30018</v>
      </c>
      <c r="C209" s="2691" t="s">
        <v>29982</v>
      </c>
      <c r="D209" s="2692">
        <v>333</v>
      </c>
      <c r="E209" s="2693">
        <v>12</v>
      </c>
      <c r="F209" s="2694">
        <v>6940119630054</v>
      </c>
      <c r="G209" s="455">
        <f>D209-D209*$I$1</f>
        <v>333</v>
      </c>
    </row>
    <row r="210" spans="1:7" ht="24.75">
      <c r="A210" s="2697" t="s">
        <v>30019</v>
      </c>
      <c r="B210" s="2698" t="s">
        <v>30020</v>
      </c>
      <c r="C210" s="2691" t="s">
        <v>29982</v>
      </c>
      <c r="D210" s="2692">
        <v>333</v>
      </c>
      <c r="E210" s="2693">
        <v>12</v>
      </c>
      <c r="F210" s="2694">
        <v>6940119650052</v>
      </c>
      <c r="G210" s="455">
        <f>D210-D210*$I$1</f>
        <v>333</v>
      </c>
    </row>
    <row r="211" spans="1:7" ht="24.75">
      <c r="A211" s="2697" t="s">
        <v>30021</v>
      </c>
      <c r="B211" s="2698" t="s">
        <v>30022</v>
      </c>
      <c r="C211" s="2691" t="s">
        <v>29982</v>
      </c>
      <c r="D211" s="2692">
        <v>333</v>
      </c>
      <c r="E211" s="2693">
        <v>12</v>
      </c>
      <c r="F211" s="2694">
        <v>6940119660051</v>
      </c>
      <c r="G211" s="455">
        <f>D211-D211*$I$1</f>
        <v>333</v>
      </c>
    </row>
    <row r="212" spans="1:7" ht="24.75">
      <c r="A212" s="2697" t="s">
        <v>30023</v>
      </c>
      <c r="B212" s="2698" t="s">
        <v>30024</v>
      </c>
      <c r="C212" s="2691" t="s">
        <v>29982</v>
      </c>
      <c r="D212" s="2692">
        <v>333</v>
      </c>
      <c r="E212" s="2693">
        <v>12</v>
      </c>
      <c r="F212" s="2694">
        <v>6940119680172</v>
      </c>
      <c r="G212" s="455">
        <f>D212-D212*$I$1</f>
        <v>333</v>
      </c>
    </row>
    <row r="213" spans="1:7" ht="14.25">
      <c r="A213" s="2697" t="s">
        <v>30025</v>
      </c>
      <c r="B213" s="2698" t="s">
        <v>30026</v>
      </c>
      <c r="C213" s="2691" t="s">
        <v>29982</v>
      </c>
      <c r="D213" s="2692">
        <v>333</v>
      </c>
      <c r="E213" s="2693">
        <v>12</v>
      </c>
      <c r="F213" s="2694">
        <v>6954039090034</v>
      </c>
      <c r="G213" s="455">
        <f>D213-D213*$I$1</f>
        <v>333</v>
      </c>
    </row>
    <row r="214" spans="1:7" ht="24.75">
      <c r="A214" s="2697" t="s">
        <v>30027</v>
      </c>
      <c r="B214" s="2698" t="s">
        <v>30028</v>
      </c>
      <c r="C214" s="2691" t="s">
        <v>29982</v>
      </c>
      <c r="D214" s="2692">
        <v>333</v>
      </c>
      <c r="E214" s="2693">
        <v>12</v>
      </c>
      <c r="F214" s="2694">
        <v>6940119690058</v>
      </c>
      <c r="G214" s="455">
        <f>D214-D214*$I$1</f>
        <v>333</v>
      </c>
    </row>
    <row r="215" spans="1:7" ht="14.25">
      <c r="A215" s="2687" t="s">
        <v>30029</v>
      </c>
      <c r="B215" s="2687"/>
      <c r="C215" s="2687"/>
      <c r="D215" s="2687">
        <v>0</v>
      </c>
      <c r="E215" s="2687"/>
      <c r="F215" s="2687"/>
      <c r="G215" s="1952"/>
    </row>
    <row r="216" spans="1:7" ht="14.25">
      <c r="A216" s="2697" t="s">
        <v>30030</v>
      </c>
      <c r="B216" s="2698" t="s">
        <v>30031</v>
      </c>
      <c r="C216" s="2691" t="s">
        <v>29982</v>
      </c>
      <c r="D216" s="2692">
        <v>319</v>
      </c>
      <c r="E216" s="2693">
        <v>12</v>
      </c>
      <c r="F216" s="2694">
        <v>6954039000040</v>
      </c>
      <c r="G216" s="455">
        <f>D216-D216*$I$1</f>
        <v>319</v>
      </c>
    </row>
    <row r="217" spans="1:7" ht="14.25">
      <c r="A217" s="2700" t="s">
        <v>30032</v>
      </c>
      <c r="B217" s="2700"/>
      <c r="C217" s="2700"/>
      <c r="D217" s="2701"/>
      <c r="E217" s="2701"/>
      <c r="F217" s="2701"/>
      <c r="G217" s="855"/>
    </row>
    <row r="218" spans="1:7" ht="24.75">
      <c r="A218" s="2697" t="s">
        <v>30033</v>
      </c>
      <c r="B218" s="2698" t="s">
        <v>30034</v>
      </c>
      <c r="C218" s="2691" t="s">
        <v>30035</v>
      </c>
      <c r="D218" s="2702">
        <v>410.83333333333331</v>
      </c>
      <c r="E218" s="2698">
        <v>12</v>
      </c>
      <c r="F218" s="2698">
        <v>6940119611510</v>
      </c>
      <c r="G218" s="455">
        <f>D218-D218*$I$1</f>
        <v>410.83333333333331</v>
      </c>
    </row>
    <row r="219" spans="1:7" ht="24.75">
      <c r="A219" s="2697" t="s">
        <v>30036</v>
      </c>
      <c r="B219" s="2698" t="s">
        <v>30037</v>
      </c>
      <c r="C219" s="2691" t="s">
        <v>30035</v>
      </c>
      <c r="D219" s="2702">
        <v>283.33333333333337</v>
      </c>
      <c r="E219" s="2698">
        <v>12</v>
      </c>
      <c r="F219" s="2698">
        <v>6940119611503</v>
      </c>
      <c r="G219" s="455">
        <f>D219-D219*$I$1</f>
        <v>283.33333333333337</v>
      </c>
    </row>
    <row r="220" spans="1:7" ht="24.75">
      <c r="A220" s="2697" t="s">
        <v>30038</v>
      </c>
      <c r="B220" s="2698" t="s">
        <v>30039</v>
      </c>
      <c r="C220" s="2691" t="s">
        <v>30035</v>
      </c>
      <c r="D220" s="2702">
        <v>368.33333333333337</v>
      </c>
      <c r="E220" s="2698">
        <v>12</v>
      </c>
      <c r="F220" s="2698">
        <v>6954039011206</v>
      </c>
      <c r="G220" s="455">
        <f>D220-D220*$I$1</f>
        <v>368.33333333333337</v>
      </c>
    </row>
    <row r="221" spans="1:7" ht="14.25">
      <c r="A221" s="2697" t="s">
        <v>30040</v>
      </c>
      <c r="B221" s="2698" t="s">
        <v>30041</v>
      </c>
      <c r="C221" s="2691" t="s">
        <v>30035</v>
      </c>
      <c r="D221" s="2702">
        <v>297.50000000000006</v>
      </c>
      <c r="E221" s="2698">
        <v>12</v>
      </c>
      <c r="F221" s="2698">
        <v>6954039012012</v>
      </c>
      <c r="G221" s="455">
        <f>D221-D221*$I$1</f>
        <v>297.50000000000006</v>
      </c>
    </row>
    <row r="222" spans="1:7" ht="37.5">
      <c r="A222" s="2697" t="s">
        <v>30042</v>
      </c>
      <c r="B222" s="2698" t="s">
        <v>30043</v>
      </c>
      <c r="C222" s="2691" t="s">
        <v>30035</v>
      </c>
      <c r="D222" s="2702">
        <v>283.33333333333337</v>
      </c>
      <c r="E222" s="2698">
        <v>12</v>
      </c>
      <c r="F222" s="2698">
        <v>6940119611114</v>
      </c>
      <c r="G222" s="455">
        <f>D222-D222*$I$1</f>
        <v>283.33333333333337</v>
      </c>
    </row>
    <row r="223" spans="1:7" ht="24.75">
      <c r="A223" s="2697" t="s">
        <v>30044</v>
      </c>
      <c r="B223" s="2698" t="s">
        <v>30045</v>
      </c>
      <c r="C223" s="2691" t="s">
        <v>30035</v>
      </c>
      <c r="D223" s="2702">
        <v>297.50000000000006</v>
      </c>
      <c r="E223" s="2698">
        <v>12</v>
      </c>
      <c r="F223" s="2698">
        <v>6954039011305</v>
      </c>
      <c r="G223" s="455">
        <f>D223-D223*$I$1</f>
        <v>297.50000000000006</v>
      </c>
    </row>
    <row r="224" spans="1:7" ht="37.5">
      <c r="A224" s="2697" t="s">
        <v>30046</v>
      </c>
      <c r="B224" s="2698" t="s">
        <v>30047</v>
      </c>
      <c r="C224" s="2691" t="s">
        <v>30035</v>
      </c>
      <c r="D224" s="2702">
        <v>453.33333333333337</v>
      </c>
      <c r="E224" s="2698">
        <v>12</v>
      </c>
      <c r="F224" s="2698">
        <v>6940119616201</v>
      </c>
      <c r="G224" s="455">
        <f>D224-D224*$I$1</f>
        <v>453.33333333333337</v>
      </c>
    </row>
    <row r="225" spans="1:7" ht="24.75">
      <c r="A225" s="2697" t="s">
        <v>30048</v>
      </c>
      <c r="B225" s="2698" t="s">
        <v>30049</v>
      </c>
      <c r="C225" s="2691" t="s">
        <v>30035</v>
      </c>
      <c r="D225" s="2702">
        <v>212.5</v>
      </c>
      <c r="E225" s="2698">
        <v>12</v>
      </c>
      <c r="F225" s="2698">
        <v>6940119623551</v>
      </c>
      <c r="G225" s="455">
        <f>D225-D225*$I$1</f>
        <v>212.5</v>
      </c>
    </row>
    <row r="226" spans="1:7" ht="24.75">
      <c r="A226" s="2697" t="s">
        <v>30050</v>
      </c>
      <c r="B226" s="2698" t="s">
        <v>30051</v>
      </c>
      <c r="C226" s="2691" t="s">
        <v>30035</v>
      </c>
      <c r="D226" s="2702">
        <v>311.66666666666669</v>
      </c>
      <c r="E226" s="2698">
        <v>12</v>
      </c>
      <c r="F226" s="2698">
        <v>6940119622561</v>
      </c>
      <c r="G226" s="455">
        <f>D226-D226*$I$1</f>
        <v>311.66666666666669</v>
      </c>
    </row>
    <row r="227" spans="1:7" ht="24.75">
      <c r="A227" s="2697" t="s">
        <v>30052</v>
      </c>
      <c r="B227" s="2698" t="s">
        <v>30053</v>
      </c>
      <c r="C227" s="2691" t="s">
        <v>30035</v>
      </c>
      <c r="D227" s="2702">
        <v>297.50000000000006</v>
      </c>
      <c r="E227" s="2693">
        <v>12</v>
      </c>
      <c r="F227" s="2698">
        <v>6954039012906</v>
      </c>
      <c r="G227" s="455">
        <f>D227-D227*$I$1</f>
        <v>297.50000000000006</v>
      </c>
    </row>
    <row r="228" spans="1:7" ht="24.75">
      <c r="A228" s="2697" t="s">
        <v>30054</v>
      </c>
      <c r="B228" s="2698" t="s">
        <v>30055</v>
      </c>
      <c r="C228" s="2691" t="s">
        <v>30035</v>
      </c>
      <c r="D228" s="2702">
        <v>361.25</v>
      </c>
      <c r="E228" s="2693">
        <v>12</v>
      </c>
      <c r="F228" s="2698">
        <v>6940119621052</v>
      </c>
      <c r="G228" s="455">
        <f>D228-D228*$I$1</f>
        <v>361.25</v>
      </c>
    </row>
    <row r="229" spans="1:7" ht="24.75">
      <c r="A229" s="2697" t="s">
        <v>30056</v>
      </c>
      <c r="B229" s="2698" t="s">
        <v>30057</v>
      </c>
      <c r="C229" s="2691" t="s">
        <v>30035</v>
      </c>
      <c r="D229" s="2702">
        <v>283.33333333333337</v>
      </c>
      <c r="E229" s="2693">
        <v>12</v>
      </c>
      <c r="F229" s="2698">
        <v>6954039011817</v>
      </c>
      <c r="G229" s="455">
        <f>D229-D229*$I$1</f>
        <v>283.33333333333337</v>
      </c>
    </row>
    <row r="230" spans="1:7" ht="24.75">
      <c r="A230" s="2697" t="s">
        <v>30058</v>
      </c>
      <c r="B230" s="2698" t="s">
        <v>30059</v>
      </c>
      <c r="C230" s="2691" t="s">
        <v>30035</v>
      </c>
      <c r="D230" s="2702">
        <v>361.25</v>
      </c>
      <c r="E230" s="2693">
        <v>12</v>
      </c>
      <c r="F230" s="2698">
        <v>6954039013248</v>
      </c>
      <c r="G230" s="455">
        <f>D230-D230*$I$1</f>
        <v>361.25</v>
      </c>
    </row>
    <row r="231" spans="1:7" ht="24.75">
      <c r="A231" s="2697" t="s">
        <v>30060</v>
      </c>
      <c r="B231" s="2698" t="s">
        <v>30061</v>
      </c>
      <c r="C231" s="2691" t="s">
        <v>30035</v>
      </c>
      <c r="D231" s="2702">
        <v>467.5</v>
      </c>
      <c r="E231" s="2693">
        <v>12</v>
      </c>
      <c r="F231" s="2698">
        <v>6954039014207</v>
      </c>
      <c r="G231" s="455">
        <f>D231-D231*$I$1</f>
        <v>467.5</v>
      </c>
    </row>
    <row r="232" spans="1:7" ht="14.25">
      <c r="A232" s="1951" t="s">
        <v>30062</v>
      </c>
      <c r="B232" s="1951"/>
      <c r="C232" s="1951"/>
      <c r="D232" s="2700"/>
      <c r="E232" s="2700"/>
      <c r="F232" s="2700"/>
      <c r="G232" s="957"/>
    </row>
    <row r="233" spans="1:7" ht="24.75">
      <c r="A233" s="2697" t="s">
        <v>30063</v>
      </c>
      <c r="B233" s="2698" t="s">
        <v>30064</v>
      </c>
      <c r="C233" s="2691" t="s">
        <v>30035</v>
      </c>
      <c r="D233" s="455">
        <v>340</v>
      </c>
      <c r="E233" s="956">
        <v>12</v>
      </c>
      <c r="F233" s="955">
        <v>6954039011909</v>
      </c>
      <c r="G233" s="455">
        <f>D233-D233*$I$1</f>
        <v>340</v>
      </c>
    </row>
    <row r="234" spans="1:7" ht="24.75">
      <c r="A234" s="2697" t="s">
        <v>30065</v>
      </c>
      <c r="B234" s="2698" t="s">
        <v>30066</v>
      </c>
      <c r="C234" s="2691" t="s">
        <v>30035</v>
      </c>
      <c r="D234" s="455">
        <v>460.41666666666669</v>
      </c>
      <c r="E234" s="956">
        <v>12</v>
      </c>
      <c r="F234" s="955"/>
      <c r="G234" s="455">
        <f>D234-D234*$I$1</f>
        <v>460.41666666666669</v>
      </c>
    </row>
    <row r="235" spans="1:7" ht="24.75">
      <c r="A235" s="2697" t="s">
        <v>30067</v>
      </c>
      <c r="B235" s="2698" t="s">
        <v>30068</v>
      </c>
      <c r="C235" s="2691" t="s">
        <v>30035</v>
      </c>
      <c r="D235" s="455">
        <v>198.33333333333334</v>
      </c>
      <c r="E235" s="956">
        <v>12</v>
      </c>
      <c r="F235" s="955">
        <v>6940119621007</v>
      </c>
      <c r="G235" s="455">
        <f>D235-D235*$I$1</f>
        <v>198.33333333333334</v>
      </c>
    </row>
    <row r="236" spans="1:7" ht="24.75">
      <c r="A236" s="2697" t="s">
        <v>30069</v>
      </c>
      <c r="B236" s="2698" t="s">
        <v>30070</v>
      </c>
      <c r="C236" s="2691" t="s">
        <v>30035</v>
      </c>
      <c r="D236" s="455">
        <v>255</v>
      </c>
      <c r="E236" s="956">
        <v>12</v>
      </c>
      <c r="F236" s="955">
        <v>6940119621014</v>
      </c>
      <c r="G236" s="455">
        <f>D236-D236*$I$1</f>
        <v>255</v>
      </c>
    </row>
    <row r="237" spans="1:7" ht="24.75">
      <c r="A237" s="2697" t="s">
        <v>30071</v>
      </c>
      <c r="B237" s="2698" t="s">
        <v>30072</v>
      </c>
      <c r="C237" s="2691" t="s">
        <v>30035</v>
      </c>
      <c r="D237" s="455">
        <v>361.25</v>
      </c>
      <c r="E237" s="956">
        <v>12</v>
      </c>
      <c r="F237" s="955"/>
      <c r="G237" s="455">
        <f>D237-D237*$I$1</f>
        <v>361.25</v>
      </c>
    </row>
    <row r="238" spans="1:7" ht="24.75">
      <c r="A238" s="2697" t="s">
        <v>30073</v>
      </c>
      <c r="B238" s="2698" t="s">
        <v>30074</v>
      </c>
      <c r="C238" s="2691" t="s">
        <v>30035</v>
      </c>
      <c r="D238" s="455">
        <v>318.75</v>
      </c>
      <c r="E238" s="956">
        <v>12</v>
      </c>
      <c r="F238" s="955">
        <v>6940119621021</v>
      </c>
      <c r="G238" s="455">
        <f>D238-D238*$I$1</f>
        <v>318.75</v>
      </c>
    </row>
    <row r="239" spans="1:7" ht="24.75">
      <c r="A239" s="2697" t="s">
        <v>30075</v>
      </c>
      <c r="B239" s="2698" t="s">
        <v>30076</v>
      </c>
      <c r="C239" s="2691" t="s">
        <v>30035</v>
      </c>
      <c r="D239" s="455">
        <v>439.16666666666669</v>
      </c>
      <c r="E239" s="956">
        <v>12</v>
      </c>
      <c r="F239" s="955"/>
      <c r="G239" s="455">
        <f>D239-D239*$I$1</f>
        <v>439.16666666666669</v>
      </c>
    </row>
    <row r="240" spans="1:7" ht="24.75">
      <c r="A240" s="2697" t="s">
        <v>30077</v>
      </c>
      <c r="B240" s="2698" t="s">
        <v>30078</v>
      </c>
      <c r="C240" s="2691" t="s">
        <v>30035</v>
      </c>
      <c r="D240" s="455">
        <v>545.41666666666674</v>
      </c>
      <c r="E240" s="956">
        <v>12</v>
      </c>
      <c r="F240" s="955">
        <v>6954039016126</v>
      </c>
      <c r="G240" s="455">
        <f t="shared" ref="G240:G249" si="1">D240-D240*$I$1</f>
        <v>545.41666666666674</v>
      </c>
    </row>
    <row r="241" spans="1:7" ht="14.25">
      <c r="A241" s="2697" t="s">
        <v>30079</v>
      </c>
      <c r="B241" s="2698" t="s">
        <v>30080</v>
      </c>
      <c r="C241" s="2691" t="s">
        <v>30035</v>
      </c>
      <c r="D241" s="455">
        <v>481.66666666666669</v>
      </c>
      <c r="E241" s="956">
        <v>12</v>
      </c>
      <c r="F241" s="955">
        <v>6954039016232</v>
      </c>
      <c r="G241" s="455">
        <f t="shared" si="1"/>
        <v>481.66666666666669</v>
      </c>
    </row>
    <row r="242" spans="1:7" ht="24.75">
      <c r="A242" s="2697" t="s">
        <v>30081</v>
      </c>
      <c r="B242" s="2698" t="s">
        <v>30082</v>
      </c>
      <c r="C242" s="2691" t="s">
        <v>30035</v>
      </c>
      <c r="D242" s="455">
        <v>602.08333333333337</v>
      </c>
      <c r="E242" s="956">
        <v>12</v>
      </c>
      <c r="F242" s="955"/>
      <c r="G242" s="455">
        <f t="shared" si="1"/>
        <v>602.08333333333337</v>
      </c>
    </row>
    <row r="243" spans="1:7" ht="14.25">
      <c r="A243" s="2697" t="s">
        <v>30083</v>
      </c>
      <c r="B243" s="2698" t="s">
        <v>30084</v>
      </c>
      <c r="C243" s="2691" t="s">
        <v>30035</v>
      </c>
      <c r="D243" s="455">
        <v>332.91666666666669</v>
      </c>
      <c r="E243" s="956">
        <v>12</v>
      </c>
      <c r="F243" s="955">
        <v>6954039016249</v>
      </c>
      <c r="G243" s="455">
        <f t="shared" si="1"/>
        <v>332.91666666666669</v>
      </c>
    </row>
    <row r="244" spans="1:7" ht="13.9" customHeight="1">
      <c r="A244" s="2697" t="s">
        <v>30085</v>
      </c>
      <c r="B244" s="2698" t="s">
        <v>30086</v>
      </c>
      <c r="C244" s="2691" t="s">
        <v>30035</v>
      </c>
      <c r="D244" s="455">
        <v>453.33333333333337</v>
      </c>
      <c r="E244" s="956">
        <v>12</v>
      </c>
      <c r="F244" s="955"/>
      <c r="G244" s="455">
        <f t="shared" si="1"/>
        <v>453.33333333333337</v>
      </c>
    </row>
    <row r="245" spans="1:7" ht="13.9" customHeight="1">
      <c r="A245" s="2697" t="s">
        <v>30087</v>
      </c>
      <c r="B245" s="2698" t="s">
        <v>30088</v>
      </c>
      <c r="C245" s="2691" t="s">
        <v>30035</v>
      </c>
      <c r="D245" s="455">
        <v>439.16666666666669</v>
      </c>
      <c r="E245" s="956">
        <v>12</v>
      </c>
      <c r="F245" s="955">
        <v>6954039016256</v>
      </c>
      <c r="G245" s="455">
        <f t="shared" si="1"/>
        <v>439.16666666666669</v>
      </c>
    </row>
    <row r="246" spans="1:7" ht="13.9" customHeight="1">
      <c r="A246" s="2697" t="s">
        <v>30089</v>
      </c>
      <c r="B246" s="2698" t="s">
        <v>30090</v>
      </c>
      <c r="C246" s="2691" t="s">
        <v>30035</v>
      </c>
      <c r="D246" s="455">
        <v>559.58333333333337</v>
      </c>
      <c r="E246" s="956">
        <v>12</v>
      </c>
      <c r="F246" s="955"/>
      <c r="G246" s="455">
        <f t="shared" si="1"/>
        <v>559.58333333333337</v>
      </c>
    </row>
    <row r="247" spans="1:7" ht="13.9" customHeight="1">
      <c r="A247" s="2697" t="s">
        <v>30091</v>
      </c>
      <c r="B247" s="2698"/>
      <c r="C247" s="2691"/>
      <c r="D247" s="455">
        <v>120.41666666666667</v>
      </c>
      <c r="E247" s="956">
        <v>12</v>
      </c>
      <c r="F247" s="955"/>
      <c r="G247" s="455">
        <f t="shared" si="1"/>
        <v>120.41666666666667</v>
      </c>
    </row>
    <row r="248" spans="1:7" ht="13.9" customHeight="1">
      <c r="A248" s="1951" t="s">
        <v>30092</v>
      </c>
      <c r="B248" s="1951"/>
      <c r="C248" s="1951"/>
      <c r="D248" s="2700"/>
      <c r="E248" s="2700"/>
      <c r="F248" s="2700"/>
      <c r="G248" s="961"/>
    </row>
    <row r="249" spans="1:7" ht="13.9" customHeight="1">
      <c r="A249" s="958" t="s">
        <v>30093</v>
      </c>
      <c r="B249" s="959" t="s">
        <v>30094</v>
      </c>
      <c r="C249" s="960" t="s">
        <v>30035</v>
      </c>
      <c r="D249" s="455">
        <v>347</v>
      </c>
      <c r="E249" s="956">
        <v>12</v>
      </c>
      <c r="F249" s="955">
        <v>6954039012029</v>
      </c>
      <c r="G249" s="455">
        <f t="shared" si="1"/>
        <v>347</v>
      </c>
    </row>
    <row r="250" spans="1:7" ht="14.25"/>
    <row r="1048148" ht="12.75"/>
    <row r="1048149" ht="12.75"/>
    <row r="1048150" ht="12.75"/>
    <row r="1048151" ht="12.75"/>
    <row r="1048152" ht="12.75"/>
    <row r="1048153" ht="12.75"/>
    <row r="1048154" ht="12.75"/>
    <row r="1048155" ht="12.75"/>
    <row r="1048156" ht="12.75"/>
    <row r="1048157" ht="12.75"/>
    <row r="1048158" ht="12.75"/>
    <row r="1048159" ht="12.75"/>
    <row r="1048160" ht="12.75"/>
    <row r="1048161" ht="12.75"/>
    <row r="1048162" ht="12.75"/>
    <row r="1048163" ht="12.75"/>
    <row r="1048164" ht="12.75"/>
    <row r="1048165" ht="12.75"/>
    <row r="1048166" ht="12.75"/>
    <row r="1048167" ht="12.75"/>
    <row r="1048168" ht="12.75"/>
    <row r="1048169" ht="12.75"/>
    <row r="1048170" ht="12.75"/>
    <row r="1048171" ht="12.75"/>
    <row r="1048172" ht="12.75"/>
    <row r="1048173" ht="12.75"/>
    <row r="1048174" ht="12.75"/>
    <row r="1048175" ht="12.75"/>
    <row r="1048176" ht="12.75"/>
    <row r="1048177" ht="12.75"/>
    <row r="1048178" ht="12.75"/>
    <row r="1048179" ht="12.75"/>
    <row r="1048180" ht="12.75"/>
    <row r="1048181" ht="12.75"/>
    <row r="1048182" ht="12.75"/>
    <row r="1048183" ht="12.75"/>
    <row r="1048184" ht="12.75"/>
    <row r="1048185" ht="12.75"/>
    <row r="1048186" ht="12.75"/>
    <row r="1048187" ht="12.75"/>
    <row r="1048188" ht="12.75"/>
    <row r="1048189" ht="12.75"/>
    <row r="1048190" ht="12.75"/>
    <row r="1048191" ht="12.75"/>
    <row r="1048192" ht="12.75"/>
    <row r="1048193" ht="12.75"/>
    <row r="1048194" ht="12.75"/>
    <row r="1048195" ht="12.75"/>
    <row r="1048196" ht="12.75"/>
    <row r="1048197" ht="12.75"/>
    <row r="1048198" ht="12.75"/>
    <row r="1048199" ht="12.75"/>
    <row r="1048200" ht="12.75"/>
    <row r="1048201" ht="12.75"/>
    <row r="1048202" ht="12.75"/>
    <row r="1048203" ht="12.75"/>
    <row r="1048204" ht="12.75"/>
    <row r="1048205" ht="12.75"/>
    <row r="1048206" ht="12.75"/>
    <row r="1048207" ht="12.75"/>
    <row r="1048208" ht="12.75"/>
    <row r="1048209" ht="12.75"/>
    <row r="1048210" ht="12.75"/>
    <row r="1048211" ht="12.75"/>
    <row r="1048212" ht="12.75"/>
    <row r="1048213" ht="12.75"/>
    <row r="1048214" ht="12.75"/>
    <row r="1048215" ht="12.75"/>
    <row r="1048216" ht="12.75"/>
    <row r="1048217" ht="12.75"/>
    <row r="1048218" ht="12.75"/>
    <row r="1048219" ht="12.75"/>
    <row r="1048220" ht="12.75"/>
    <row r="1048221" ht="12.75"/>
    <row r="1048222" ht="12.75"/>
    <row r="1048223" ht="12.75"/>
    <row r="1048224" ht="12.75"/>
    <row r="1048225" ht="12.75"/>
    <row r="1048226" ht="12.75"/>
    <row r="1048227" ht="12.75"/>
    <row r="1048228" ht="12.75"/>
    <row r="1048229" ht="12.75"/>
    <row r="1048230" ht="12.75"/>
    <row r="1048231" ht="12.75"/>
    <row r="1048232" ht="12.75"/>
    <row r="1048233" ht="12.75"/>
    <row r="1048234" ht="12.75"/>
    <row r="1048235" ht="12.75"/>
    <row r="1048236" ht="12.75"/>
    <row r="1048237" ht="12.75"/>
    <row r="1048238" ht="12.75"/>
    <row r="1048239" ht="12.75"/>
    <row r="1048240" ht="12.75"/>
    <row r="1048241" ht="12.75"/>
    <row r="1048242" ht="12.75"/>
    <row r="1048243" ht="12.75"/>
    <row r="1048244" ht="12.75"/>
    <row r="1048245" ht="12.75"/>
    <row r="1048246" ht="12.75"/>
    <row r="1048247" ht="12.75"/>
    <row r="1048248" ht="12.75"/>
    <row r="1048249" ht="12.75"/>
    <row r="1048250" ht="12.75"/>
    <row r="1048251" ht="12.75"/>
    <row r="1048252" ht="12.75"/>
    <row r="1048253" ht="12.75"/>
    <row r="1048254" ht="12.75"/>
    <row r="1048255" ht="12.75"/>
    <row r="1048256" ht="12.75"/>
    <row r="1048257" ht="12.75"/>
    <row r="1048258" ht="12.75"/>
    <row r="1048259" ht="12.75"/>
    <row r="1048260" ht="12.75"/>
    <row r="1048261" ht="12.75"/>
    <row r="1048262" ht="12.75"/>
    <row r="1048263" ht="12.75"/>
    <row r="1048264" ht="12.75"/>
    <row r="1048265" ht="12.75"/>
    <row r="1048266" ht="12.75"/>
    <row r="1048267" ht="12.75"/>
    <row r="1048268" ht="12.75"/>
    <row r="1048269" ht="12.75"/>
    <row r="1048270" ht="12.75"/>
    <row r="1048271" ht="12.75"/>
    <row r="1048272" ht="12.75"/>
    <row r="1048273" ht="12.75"/>
    <row r="1048274" ht="12.75"/>
    <row r="1048275" ht="12.75"/>
    <row r="1048276" ht="12.75"/>
    <row r="1048277" ht="12.75"/>
    <row r="1048278" ht="12.75"/>
    <row r="1048279" ht="12.75"/>
    <row r="1048280" ht="12.75"/>
    <row r="1048281" ht="12.75"/>
    <row r="1048282" ht="12.75"/>
    <row r="1048283" ht="12.75"/>
    <row r="1048284" ht="12.75"/>
    <row r="1048285" ht="12.75"/>
    <row r="1048286" ht="12.75"/>
    <row r="1048287" ht="12.75"/>
    <row r="1048288" ht="12.75"/>
    <row r="1048289" ht="12.75"/>
    <row r="1048290" ht="12.75"/>
    <row r="1048291" ht="12.75"/>
    <row r="1048292" ht="12.75"/>
    <row r="1048293" ht="12.75"/>
    <row r="1048294" ht="12.75"/>
    <row r="1048295" ht="12.75"/>
    <row r="1048296" ht="12.75"/>
    <row r="1048297" ht="12.75"/>
    <row r="1048298" ht="12.75"/>
    <row r="1048299" ht="12.75"/>
    <row r="1048300" ht="12.75"/>
    <row r="1048301" ht="12.75"/>
    <row r="1048302" ht="12.75"/>
    <row r="1048303" ht="12.75"/>
    <row r="1048304" ht="12.75"/>
    <row r="1048305" ht="12.75"/>
    <row r="1048306" ht="12.75"/>
    <row r="1048307" ht="12.75"/>
    <row r="1048308" ht="12.75"/>
    <row r="1048309" ht="12.75"/>
    <row r="1048310" ht="12.75"/>
    <row r="1048311" ht="12.75"/>
    <row r="1048312" ht="12.75"/>
    <row r="1048313" ht="12.75"/>
    <row r="1048314" ht="12.75"/>
    <row r="1048315" ht="12.75"/>
    <row r="1048316" ht="12.75"/>
    <row r="1048317" ht="12.75"/>
    <row r="1048318" ht="12.75"/>
    <row r="1048319" ht="12.75"/>
    <row r="1048320" ht="12.75"/>
    <row r="1048321" ht="12.75"/>
    <row r="1048322" ht="12.75"/>
    <row r="1048323" ht="12.75"/>
    <row r="1048324" ht="12.75"/>
    <row r="1048325" ht="12.75"/>
    <row r="1048326" ht="12.75"/>
    <row r="1048327" ht="12.75"/>
    <row r="1048328" ht="12.75"/>
    <row r="1048329" ht="12.75"/>
    <row r="1048330" ht="12.75"/>
    <row r="1048331" ht="12.75"/>
    <row r="1048332" ht="12.75"/>
    <row r="1048333" ht="12.75"/>
    <row r="1048334" ht="12.75"/>
    <row r="1048335" ht="12.75"/>
    <row r="1048336" ht="12.75"/>
    <row r="1048337" ht="12.75"/>
    <row r="1048338" ht="12.75"/>
    <row r="1048339" ht="12.75"/>
    <row r="1048340" ht="12.75"/>
    <row r="1048341" ht="12.75"/>
    <row r="1048342" ht="12.75"/>
    <row r="1048343" ht="12.75"/>
    <row r="1048344" ht="12.75"/>
    <row r="1048345" ht="12.75"/>
    <row r="1048346" ht="12.75"/>
    <row r="1048347" ht="12.75"/>
    <row r="1048348" ht="12.75"/>
    <row r="1048349" ht="12.75"/>
    <row r="1048350" ht="12.75"/>
    <row r="1048351" ht="12.75"/>
    <row r="1048352" ht="12.75"/>
    <row r="1048353" ht="12.75"/>
    <row r="1048354" ht="12.75"/>
    <row r="1048355" ht="12.75"/>
    <row r="1048356" ht="12.75"/>
    <row r="1048357" ht="12.75"/>
    <row r="1048358" ht="12.75"/>
    <row r="1048359" ht="12.75"/>
    <row r="1048360" ht="12.75"/>
    <row r="1048361" ht="12.75"/>
    <row r="1048362" ht="12.75"/>
    <row r="1048363" ht="12.75"/>
    <row r="1048364" ht="12.75"/>
    <row r="1048365" ht="12.75"/>
    <row r="1048366" ht="12.75"/>
    <row r="1048367" ht="12.75"/>
    <row r="1048368" ht="12.75"/>
    <row r="1048369" ht="12.75"/>
    <row r="1048370" ht="12.75"/>
    <row r="1048371" ht="12.75"/>
    <row r="1048372" ht="12.75"/>
    <row r="1048373" ht="12.75"/>
    <row r="1048374" ht="12.75"/>
    <row r="1048375" ht="12.75"/>
    <row r="1048376" ht="12.75"/>
    <row r="1048377" ht="12.75"/>
    <row r="1048378" ht="12.75"/>
    <row r="1048379" ht="12.75"/>
    <row r="1048380" ht="12.75"/>
    <row r="1048381" ht="12.75"/>
    <row r="1048382" ht="12.75"/>
    <row r="1048383" ht="12.75"/>
    <row r="1048384" ht="12.75"/>
    <row r="1048385" ht="12.75"/>
    <row r="1048386" ht="12.75"/>
    <row r="1048387" ht="12.75"/>
    <row r="1048388" ht="12.75"/>
    <row r="1048389" ht="12.75"/>
    <row r="1048390" ht="12.75"/>
    <row r="1048391" ht="12.75"/>
    <row r="1048392" ht="12.75"/>
    <row r="1048393" ht="12.75"/>
    <row r="1048394" ht="12.75"/>
    <row r="1048395" ht="12.75"/>
    <row r="1048396" ht="12.75"/>
    <row r="1048397" ht="12.75"/>
    <row r="1048398" ht="12.75"/>
    <row r="1048399" ht="12.75"/>
    <row r="1048400" ht="12.75"/>
    <row r="1048401" ht="12.75"/>
    <row r="1048402" ht="12.75"/>
    <row r="1048403" ht="12.75"/>
    <row r="1048404" ht="12.75"/>
    <row r="1048405" ht="12.75"/>
    <row r="1048406" ht="12.75"/>
    <row r="1048407" ht="12.75"/>
    <row r="1048408" ht="12.75"/>
    <row r="1048409" ht="12.75"/>
    <row r="1048410" ht="12.75"/>
    <row r="1048411" ht="12.75"/>
    <row r="1048412" ht="12.75"/>
    <row r="1048413" ht="12.75"/>
    <row r="1048414" ht="12.75"/>
    <row r="1048415" ht="12.75"/>
    <row r="1048416" ht="12.75"/>
    <row r="1048417" ht="12.75"/>
    <row r="1048418" ht="12.75"/>
    <row r="1048419" ht="12.75"/>
    <row r="1048420" ht="12.75"/>
    <row r="1048421" ht="12.75"/>
    <row r="1048422" ht="12.75"/>
    <row r="1048423" ht="12.75"/>
    <row r="1048424" ht="12.75"/>
    <row r="1048425" ht="12.75"/>
    <row r="1048426" ht="12.75"/>
    <row r="1048427" ht="12.75"/>
    <row r="1048428" ht="12.75"/>
    <row r="1048429" ht="12.75"/>
    <row r="1048430" ht="12.75"/>
    <row r="1048431" ht="12.75"/>
    <row r="1048432" ht="12.75"/>
    <row r="1048433" ht="12.75"/>
    <row r="1048434" ht="12.75"/>
    <row r="1048435" ht="12.75"/>
    <row r="1048436" ht="12.75"/>
    <row r="1048437" ht="12.75"/>
    <row r="1048438" ht="12.75"/>
    <row r="1048439" ht="12.75"/>
    <row r="1048440" ht="12.75"/>
    <row r="1048441" ht="12.75"/>
    <row r="1048442" ht="12.75"/>
    <row r="1048443" ht="12.75"/>
    <row r="1048444" ht="12.75"/>
    <row r="1048445" ht="12.75"/>
    <row r="1048446" ht="12.75"/>
    <row r="1048447" ht="12.75"/>
    <row r="1048448" ht="12.75"/>
    <row r="1048449" ht="12.75"/>
    <row r="1048450" ht="12.75"/>
    <row r="1048451" ht="12.75"/>
    <row r="1048452" ht="12.75"/>
    <row r="1048453" ht="12.75"/>
    <row r="1048454" ht="12.75"/>
    <row r="1048455" ht="12.75"/>
    <row r="1048456" ht="12.75"/>
    <row r="1048457" ht="12.75"/>
    <row r="1048458" ht="12.75"/>
    <row r="1048459" ht="12.75"/>
    <row r="1048460" ht="12.75"/>
    <row r="1048461" ht="12.75"/>
    <row r="1048462" ht="12.75"/>
    <row r="1048463" ht="12.75"/>
    <row r="1048464" ht="12.75"/>
    <row r="1048465" ht="12.75"/>
    <row r="1048466" ht="12.75"/>
    <row r="1048467" ht="12.75"/>
    <row r="1048468" ht="12.75"/>
    <row r="1048469" ht="12.75"/>
    <row r="1048470" ht="12.75"/>
    <row r="1048471" ht="12.75"/>
    <row r="1048472" ht="12.75"/>
    <row r="1048473" ht="12.75"/>
    <row r="1048474" ht="12.75"/>
    <row r="1048475" ht="12.75"/>
    <row r="1048476" ht="12.75"/>
    <row r="1048477" ht="12.75"/>
    <row r="1048478" ht="12.75"/>
    <row r="1048479" ht="12.75"/>
    <row r="1048480" ht="12.75"/>
    <row r="1048481" ht="12.75"/>
    <row r="1048482" ht="12.75"/>
    <row r="1048483" ht="12.75"/>
    <row r="1048484" ht="12.75"/>
    <row r="1048485" ht="12.75"/>
    <row r="1048486" ht="12.75"/>
    <row r="1048487" ht="12.75"/>
    <row r="1048488" ht="12.75"/>
    <row r="1048489" ht="12.75"/>
    <row r="1048490" ht="12.75"/>
    <row r="1048491" ht="12.75"/>
    <row r="1048492" ht="12.75"/>
    <row r="1048493" ht="12.75"/>
    <row r="1048494" ht="12.75"/>
    <row r="1048495" ht="12.75"/>
    <row r="1048496" ht="12.75"/>
    <row r="1048497" ht="12.75"/>
    <row r="1048498" ht="12.75"/>
    <row r="1048499" ht="12.75"/>
    <row r="1048500" ht="12.75"/>
    <row r="1048501" ht="12.75"/>
    <row r="1048502" ht="12.75"/>
    <row r="1048503" ht="12.75"/>
    <row r="1048504" ht="12.75"/>
    <row r="1048505" ht="12.75"/>
    <row r="1048506" ht="12.75"/>
    <row r="1048507" ht="12.75"/>
    <row r="1048508" ht="12.75"/>
    <row r="1048509" ht="12.75"/>
    <row r="1048510" ht="12.75"/>
    <row r="1048511" ht="12.75"/>
    <row r="1048512" ht="12.75"/>
    <row r="1048513" ht="12.75"/>
    <row r="1048514" ht="12.75"/>
    <row r="1048515" ht="12.75"/>
    <row r="1048516" ht="12.75"/>
    <row r="1048517" ht="12.75"/>
    <row r="1048518" ht="12.75"/>
    <row r="1048519" ht="12.75"/>
    <row r="1048520" ht="12.75"/>
    <row r="1048521" ht="12.75"/>
    <row r="1048522" ht="12.75"/>
    <row r="1048523" ht="12.75"/>
    <row r="1048524" ht="12.75"/>
    <row r="1048525" ht="12.75"/>
    <row r="1048526" ht="12.75"/>
    <row r="1048527" ht="12.75"/>
    <row r="1048528" ht="12.75"/>
    <row r="1048529" ht="12.75"/>
    <row r="1048530" ht="12.75"/>
  </sheetData>
  <mergeCells count="35">
    <mergeCell ref="A208:G208"/>
    <mergeCell ref="A215:G215"/>
    <mergeCell ref="A217:F217"/>
    <mergeCell ref="A232:F232"/>
    <mergeCell ref="A179:G179"/>
    <mergeCell ref="A182:G182"/>
    <mergeCell ref="A187:G187"/>
    <mergeCell ref="A189:G189"/>
    <mergeCell ref="A205:G205"/>
    <mergeCell ref="A145:G145"/>
    <mergeCell ref="A149:G149"/>
    <mergeCell ref="A151:G151"/>
    <mergeCell ref="A153:G153"/>
    <mergeCell ref="A174:G174"/>
    <mergeCell ref="A130:G130"/>
    <mergeCell ref="A132:G132"/>
    <mergeCell ref="A134:G134"/>
    <mergeCell ref="A136:G136"/>
    <mergeCell ref="A143:G143"/>
    <mergeCell ref="A248:F248"/>
    <mergeCell ref="A6:B6"/>
    <mergeCell ref="A7:G7"/>
    <mergeCell ref="A9:G9"/>
    <mergeCell ref="A58:G58"/>
    <mergeCell ref="A68:G68"/>
    <mergeCell ref="A71:G71"/>
    <mergeCell ref="A78:G78"/>
    <mergeCell ref="A90:G90"/>
    <mergeCell ref="A93:G93"/>
    <mergeCell ref="A102:G102"/>
    <mergeCell ref="A104:G104"/>
    <mergeCell ref="A107:G107"/>
    <mergeCell ref="A115:G115"/>
    <mergeCell ref="A122:G122"/>
    <mergeCell ref="A125:G125"/>
  </mergeCells>
  <hyperlinks>
    <hyperlink ref="A6" location="'Список программ'!R1C1" display="Список программ" xr:uid="{00000000-0004-0000-4600-000000000000}"/>
  </hyperlinks>
  <pageMargins left="0.25" right="0.17013888888888901" top="0.42986111111111103" bottom="0.209722222222222" header="0.51180555555555496" footer="0.51180555555555496"/>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70C0"/>
  </sheetPr>
  <dimension ref="A1:BL446"/>
  <sheetViews>
    <sheetView zoomScaleNormal="100" workbookViewId="0">
      <pane ySplit="8" topLeftCell="A9" activePane="bottomLeft" state="frozen"/>
      <selection pane="bottomLeft" activeCell="F118" sqref="F118"/>
    </sheetView>
  </sheetViews>
  <sheetFormatPr defaultColWidth="8.375" defaultRowHeight="13.9"/>
  <cols>
    <col min="1" max="1" width="4.625" style="47" customWidth="1"/>
    <col min="2" max="2" width="6.375" style="201" customWidth="1"/>
    <col min="3" max="3" width="59.75" style="47" customWidth="1"/>
    <col min="4" max="4" width="3.625" style="43" customWidth="1"/>
    <col min="5" max="5" width="4.25" style="43" customWidth="1"/>
    <col min="6" max="6" width="10.75" style="47" customWidth="1"/>
    <col min="7" max="7" width="10.5" style="47" customWidth="1"/>
    <col min="8" max="64" width="8.375" style="47"/>
    <col min="1024" max="1024" width="10.5" customWidth="1"/>
  </cols>
  <sheetData>
    <row r="1" spans="1:8" ht="15">
      <c r="A1" s="48" t="s">
        <v>0</v>
      </c>
      <c r="B1" s="49"/>
      <c r="C1" s="17"/>
      <c r="D1" s="18"/>
      <c r="E1" s="50"/>
      <c r="F1" s="52"/>
      <c r="G1" s="141" t="s">
        <v>105</v>
      </c>
      <c r="H1" s="21">
        <v>0</v>
      </c>
    </row>
    <row r="2" spans="1:8">
      <c r="A2" s="22" t="s">
        <v>1</v>
      </c>
      <c r="B2" s="23"/>
      <c r="C2" s="24"/>
      <c r="D2" s="25"/>
      <c r="E2" s="19"/>
      <c r="F2" s="56"/>
      <c r="G2" s="2675" t="s">
        <v>106</v>
      </c>
      <c r="H2" s="2676"/>
    </row>
    <row r="3" spans="1:8">
      <c r="A3" s="57" t="s">
        <v>2</v>
      </c>
      <c r="B3" s="58"/>
      <c r="C3" s="24"/>
      <c r="D3" s="25"/>
      <c r="E3" s="14"/>
      <c r="F3" s="56"/>
      <c r="G3" s="59"/>
      <c r="H3" s="59"/>
    </row>
    <row r="4" spans="1:8">
      <c r="A4" s="57" t="s">
        <v>3</v>
      </c>
      <c r="B4" s="58"/>
      <c r="C4" s="24"/>
      <c r="D4" s="25"/>
      <c r="E4" s="14"/>
      <c r="F4" s="56"/>
      <c r="G4" s="59"/>
      <c r="H4" s="59"/>
    </row>
    <row r="5" spans="1:8" ht="28.5" customHeight="1">
      <c r="A5" s="60"/>
      <c r="B5" s="44"/>
      <c r="C5" s="28" t="s">
        <v>107</v>
      </c>
      <c r="D5" s="25"/>
      <c r="E5" s="14"/>
      <c r="F5" s="56"/>
      <c r="G5" s="59"/>
      <c r="H5" s="59"/>
    </row>
    <row r="6" spans="1:8" ht="24" customHeight="1">
      <c r="A6" s="1741" t="s">
        <v>108</v>
      </c>
      <c r="B6" s="1741"/>
      <c r="C6" s="313"/>
      <c r="D6" s="312"/>
      <c r="E6" s="320"/>
      <c r="F6" s="392"/>
      <c r="G6" s="59"/>
      <c r="H6" s="59"/>
    </row>
    <row r="7" spans="1:8" ht="13.5" customHeight="1">
      <c r="A7" s="1815" t="s">
        <v>109</v>
      </c>
      <c r="B7" s="1815"/>
      <c r="C7" s="1815"/>
      <c r="D7" s="1815"/>
      <c r="E7" s="1815"/>
      <c r="F7" s="1815"/>
      <c r="G7" s="59"/>
      <c r="H7" s="59"/>
    </row>
    <row r="8" spans="1:8" ht="28.35">
      <c r="A8" s="2677" t="s">
        <v>572</v>
      </c>
      <c r="B8" s="2677" t="s">
        <v>110</v>
      </c>
      <c r="C8" s="2686" t="s">
        <v>111</v>
      </c>
      <c r="D8" s="2703" t="s">
        <v>1103</v>
      </c>
      <c r="E8" s="2703" t="s">
        <v>112</v>
      </c>
      <c r="F8" s="2677" t="s">
        <v>113</v>
      </c>
      <c r="G8" s="2679" t="s">
        <v>114</v>
      </c>
    </row>
    <row r="9" spans="1:8">
      <c r="A9" s="65"/>
      <c r="B9" s="66"/>
      <c r="C9" s="66" t="s">
        <v>1105</v>
      </c>
      <c r="D9" s="39"/>
      <c r="E9" s="38"/>
      <c r="F9" s="39"/>
    </row>
    <row r="10" spans="1:8">
      <c r="A10" s="65"/>
      <c r="B10" s="66"/>
      <c r="C10" s="66" t="s">
        <v>30095</v>
      </c>
      <c r="D10" s="39"/>
      <c r="E10" s="38"/>
      <c r="F10" s="39"/>
    </row>
    <row r="11" spans="1:8" ht="14.25">
      <c r="A11" s="231"/>
      <c r="B11" s="231"/>
      <c r="C11" s="471" t="s">
        <v>30096</v>
      </c>
      <c r="D11" s="194"/>
      <c r="E11" s="194"/>
      <c r="F11" s="137"/>
    </row>
    <row r="12" spans="1:8" ht="14.25">
      <c r="A12" s="2680" t="s">
        <v>30097</v>
      </c>
      <c r="B12" s="2680" t="s">
        <v>1164</v>
      </c>
      <c r="C12" s="2682" t="s">
        <v>30098</v>
      </c>
      <c r="D12" s="2683" t="s">
        <v>1134</v>
      </c>
      <c r="E12" s="2684">
        <v>6</v>
      </c>
      <c r="F12" s="2704">
        <v>1107.72</v>
      </c>
      <c r="G12" s="2705">
        <f>F12-F12*$H$1</f>
        <v>1107.72</v>
      </c>
    </row>
    <row r="13" spans="1:8" ht="14.25">
      <c r="A13" s="2680" t="s">
        <v>30099</v>
      </c>
      <c r="B13" s="2680" t="s">
        <v>1164</v>
      </c>
      <c r="C13" s="2682" t="s">
        <v>30100</v>
      </c>
      <c r="D13" s="2683" t="s">
        <v>1134</v>
      </c>
      <c r="E13" s="2684">
        <v>6</v>
      </c>
      <c r="F13" s="2704">
        <v>1219.92</v>
      </c>
      <c r="G13" s="2705">
        <f>F13-F13*$H$1</f>
        <v>1219.92</v>
      </c>
    </row>
    <row r="14" spans="1:8" ht="14.25">
      <c r="A14" s="2680" t="s">
        <v>30101</v>
      </c>
      <c r="B14" s="2680" t="s">
        <v>1164</v>
      </c>
      <c r="C14" s="2682" t="s">
        <v>30102</v>
      </c>
      <c r="D14" s="2683" t="s">
        <v>1134</v>
      </c>
      <c r="E14" s="2684">
        <v>6</v>
      </c>
      <c r="F14" s="2704">
        <v>1573.86</v>
      </c>
      <c r="G14" s="2705">
        <f>F14-F14*$H$1</f>
        <v>1573.86</v>
      </c>
    </row>
    <row r="15" spans="1:8" ht="14.25">
      <c r="A15" s="2680" t="s">
        <v>30103</v>
      </c>
      <c r="B15" s="2680" t="s">
        <v>1164</v>
      </c>
      <c r="C15" s="2682" t="s">
        <v>30104</v>
      </c>
      <c r="D15" s="2683" t="s">
        <v>1134</v>
      </c>
      <c r="E15" s="2684">
        <v>6</v>
      </c>
      <c r="F15" s="2704">
        <v>1573.86</v>
      </c>
      <c r="G15" s="2705">
        <f>F15-F15*$H$1</f>
        <v>1573.86</v>
      </c>
    </row>
    <row r="16" spans="1:8" ht="14.25">
      <c r="A16" s="2680" t="s">
        <v>30105</v>
      </c>
      <c r="B16" s="2680" t="s">
        <v>1164</v>
      </c>
      <c r="C16" s="2682" t="s">
        <v>30106</v>
      </c>
      <c r="D16" s="2683" t="s">
        <v>1134</v>
      </c>
      <c r="E16" s="2684">
        <v>6</v>
      </c>
      <c r="F16" s="2704">
        <v>1701.36</v>
      </c>
      <c r="G16" s="2705">
        <f>F16-F16*$H$1</f>
        <v>1701.36</v>
      </c>
    </row>
    <row r="17" spans="1:7" ht="14.25">
      <c r="A17" s="2680" t="s">
        <v>30107</v>
      </c>
      <c r="B17" s="2680" t="s">
        <v>1164</v>
      </c>
      <c r="C17" s="2682" t="s">
        <v>30108</v>
      </c>
      <c r="D17" s="2683" t="s">
        <v>1134</v>
      </c>
      <c r="E17" s="2684">
        <v>6</v>
      </c>
      <c r="F17" s="2704">
        <v>1701.36</v>
      </c>
      <c r="G17" s="2705">
        <f>F17-F17*$H$1</f>
        <v>1701.36</v>
      </c>
    </row>
    <row r="18" spans="1:7" ht="14.25">
      <c r="A18" s="2680" t="s">
        <v>30109</v>
      </c>
      <c r="B18" s="2680" t="s">
        <v>1164</v>
      </c>
      <c r="C18" s="2682" t="s">
        <v>30110</v>
      </c>
      <c r="D18" s="2683" t="s">
        <v>1134</v>
      </c>
      <c r="E18" s="2684">
        <v>6</v>
      </c>
      <c r="F18" s="2704">
        <v>1332.12</v>
      </c>
      <c r="G18" s="2705">
        <f>F18-F18*$H$1</f>
        <v>1332.12</v>
      </c>
    </row>
    <row r="19" spans="1:7" ht="14.25">
      <c r="A19" s="2680" t="s">
        <v>30111</v>
      </c>
      <c r="B19" s="2680" t="s">
        <v>1164</v>
      </c>
      <c r="C19" s="2682" t="s">
        <v>30112</v>
      </c>
      <c r="D19" s="2683" t="s">
        <v>1134</v>
      </c>
      <c r="E19" s="2684">
        <v>6</v>
      </c>
      <c r="F19" s="2704">
        <v>2072.64</v>
      </c>
      <c r="G19" s="2705">
        <f>F19-F19*$H$1</f>
        <v>2072.64</v>
      </c>
    </row>
    <row r="20" spans="1:7" ht="14.25">
      <c r="A20" s="2680" t="s">
        <v>30113</v>
      </c>
      <c r="B20" s="2680" t="s">
        <v>1164</v>
      </c>
      <c r="C20" s="2682" t="s">
        <v>30114</v>
      </c>
      <c r="D20" s="2683" t="s">
        <v>1134</v>
      </c>
      <c r="E20" s="2684">
        <v>6</v>
      </c>
      <c r="F20" s="2704">
        <v>1701.36</v>
      </c>
      <c r="G20" s="2705">
        <f>F20-F20*$H$1</f>
        <v>1701.36</v>
      </c>
    </row>
    <row r="21" spans="1:7" ht="14.25">
      <c r="A21" s="2680" t="s">
        <v>30115</v>
      </c>
      <c r="B21" s="2680" t="s">
        <v>1164</v>
      </c>
      <c r="C21" s="2682" t="s">
        <v>30116</v>
      </c>
      <c r="D21" s="2683" t="s">
        <v>1134</v>
      </c>
      <c r="E21" s="2684">
        <v>6</v>
      </c>
      <c r="F21" s="2704">
        <v>2072.64</v>
      </c>
      <c r="G21" s="2705">
        <f>F21-F21*$H$1</f>
        <v>2072.64</v>
      </c>
    </row>
    <row r="22" spans="1:7" ht="14.25">
      <c r="A22" s="2680" t="s">
        <v>30117</v>
      </c>
      <c r="B22" s="2680" t="s">
        <v>1164</v>
      </c>
      <c r="C22" s="2682" t="s">
        <v>30118</v>
      </c>
      <c r="D22" s="2683" t="s">
        <v>1134</v>
      </c>
      <c r="E22" s="2684">
        <v>6</v>
      </c>
      <c r="F22" s="2704">
        <v>1701.36</v>
      </c>
      <c r="G22" s="2705">
        <f>F22-F22*$H$1</f>
        <v>1701.36</v>
      </c>
    </row>
    <row r="23" spans="1:7" ht="14.25">
      <c r="A23" s="2680" t="s">
        <v>30119</v>
      </c>
      <c r="B23" s="2680" t="s">
        <v>1164</v>
      </c>
      <c r="C23" s="2682" t="s">
        <v>30120</v>
      </c>
      <c r="D23" s="2683" t="s">
        <v>1134</v>
      </c>
      <c r="E23" s="2684">
        <v>6</v>
      </c>
      <c r="F23" s="2704">
        <v>2072.64</v>
      </c>
      <c r="G23" s="2705">
        <f>F23-F23*$H$1</f>
        <v>2072.64</v>
      </c>
    </row>
    <row r="24" spans="1:7" ht="14.25">
      <c r="A24" s="2680" t="s">
        <v>30121</v>
      </c>
      <c r="B24" s="2680" t="s">
        <v>1164</v>
      </c>
      <c r="C24" s="2682" t="s">
        <v>30122</v>
      </c>
      <c r="D24" s="2683" t="s">
        <v>1134</v>
      </c>
      <c r="E24" s="2684">
        <v>6</v>
      </c>
      <c r="F24" s="2704">
        <v>1332.12</v>
      </c>
      <c r="G24" s="2705">
        <f>F24-F24*$H$1</f>
        <v>1332.12</v>
      </c>
    </row>
    <row r="25" spans="1:7" ht="14.25">
      <c r="A25" s="2680" t="s">
        <v>30123</v>
      </c>
      <c r="B25" s="2680" t="s">
        <v>1164</v>
      </c>
      <c r="C25" s="2682" t="s">
        <v>30124</v>
      </c>
      <c r="D25" s="2683" t="s">
        <v>1134</v>
      </c>
      <c r="E25" s="2684">
        <v>6</v>
      </c>
      <c r="F25" s="2704">
        <v>1822.74</v>
      </c>
      <c r="G25" s="2705">
        <f>F25-F25*$H$1</f>
        <v>1822.74</v>
      </c>
    </row>
    <row r="26" spans="1:7" ht="14.25">
      <c r="A26" s="2680" t="s">
        <v>30125</v>
      </c>
      <c r="B26" s="2680" t="s">
        <v>1164</v>
      </c>
      <c r="C26" s="2682" t="s">
        <v>30126</v>
      </c>
      <c r="D26" s="2683" t="s">
        <v>1134</v>
      </c>
      <c r="E26" s="2684">
        <v>6</v>
      </c>
      <c r="F26" s="2704">
        <v>1701.36</v>
      </c>
      <c r="G26" s="2705">
        <f>F26-F26*$H$1</f>
        <v>1701.36</v>
      </c>
    </row>
    <row r="27" spans="1:7" ht="14.25">
      <c r="A27" s="2680" t="s">
        <v>30127</v>
      </c>
      <c r="B27" s="2680" t="s">
        <v>1164</v>
      </c>
      <c r="C27" s="2682" t="s">
        <v>30128</v>
      </c>
      <c r="D27" s="2683" t="s">
        <v>1134</v>
      </c>
      <c r="E27" s="2684">
        <v>6</v>
      </c>
      <c r="F27" s="2704">
        <v>2072.64</v>
      </c>
      <c r="G27" s="2705">
        <f>F27-F27*$H$1</f>
        <v>2072.64</v>
      </c>
    </row>
    <row r="28" spans="1:7" ht="14.25">
      <c r="A28" s="2680" t="s">
        <v>30129</v>
      </c>
      <c r="B28" s="2680" t="s">
        <v>1164</v>
      </c>
      <c r="C28" s="2682" t="s">
        <v>30130</v>
      </c>
      <c r="D28" s="2683" t="s">
        <v>1134</v>
      </c>
      <c r="E28" s="2684">
        <v>6</v>
      </c>
      <c r="F28" s="2704">
        <v>1219.92</v>
      </c>
      <c r="G28" s="2705">
        <f>F28-F28*$H$1</f>
        <v>1219.92</v>
      </c>
    </row>
    <row r="29" spans="1:7" ht="14.25">
      <c r="A29" s="2680" t="s">
        <v>30131</v>
      </c>
      <c r="B29" s="2680" t="s">
        <v>1164</v>
      </c>
      <c r="C29" s="2682" t="s">
        <v>30132</v>
      </c>
      <c r="D29" s="2683" t="s">
        <v>1134</v>
      </c>
      <c r="E29" s="2684">
        <v>6</v>
      </c>
      <c r="F29" s="2706">
        <v>954.72</v>
      </c>
      <c r="G29" s="2705">
        <f>F29-F29*$H$1</f>
        <v>954.72</v>
      </c>
    </row>
    <row r="30" spans="1:7" ht="14.25">
      <c r="A30" s="2680" t="s">
        <v>30133</v>
      </c>
      <c r="B30" s="2680" t="s">
        <v>1164</v>
      </c>
      <c r="C30" s="2682" t="s">
        <v>30134</v>
      </c>
      <c r="D30" s="2683" t="s">
        <v>1134</v>
      </c>
      <c r="E30" s="2684">
        <v>6</v>
      </c>
      <c r="F30" s="2704">
        <v>1219.92</v>
      </c>
      <c r="G30" s="2705">
        <f>F30-F30*$H$1</f>
        <v>1219.92</v>
      </c>
    </row>
    <row r="31" spans="1:7" ht="14.25">
      <c r="A31" s="2680" t="s">
        <v>30135</v>
      </c>
      <c r="B31" s="2680" t="s">
        <v>1164</v>
      </c>
      <c r="C31" s="2682" t="s">
        <v>30136</v>
      </c>
      <c r="D31" s="2683" t="s">
        <v>1134</v>
      </c>
      <c r="E31" s="2684">
        <v>6</v>
      </c>
      <c r="F31" s="2704">
        <v>1573.86</v>
      </c>
      <c r="G31" s="2705">
        <f>F31-F31*$H$1</f>
        <v>1573.86</v>
      </c>
    </row>
    <row r="32" spans="1:7" ht="14.25">
      <c r="A32" s="2680" t="s">
        <v>30137</v>
      </c>
      <c r="B32" s="2680" t="s">
        <v>1164</v>
      </c>
      <c r="C32" s="2682" t="s">
        <v>30138</v>
      </c>
      <c r="D32" s="2683" t="s">
        <v>1134</v>
      </c>
      <c r="E32" s="2684">
        <v>6</v>
      </c>
      <c r="F32" s="2704">
        <v>1332.12</v>
      </c>
      <c r="G32" s="2705">
        <f>F32-F32*$H$1</f>
        <v>1332.12</v>
      </c>
    </row>
    <row r="33" spans="1:7" ht="14.25">
      <c r="A33" s="2680" t="s">
        <v>30139</v>
      </c>
      <c r="B33" s="2680" t="s">
        <v>1164</v>
      </c>
      <c r="C33" s="2682" t="s">
        <v>30140</v>
      </c>
      <c r="D33" s="2683" t="s">
        <v>1134</v>
      </c>
      <c r="E33" s="2684">
        <v>6</v>
      </c>
      <c r="F33" s="2704">
        <v>1208.7</v>
      </c>
      <c r="G33" s="2705">
        <f>F33-F33*$H$1</f>
        <v>1208.7</v>
      </c>
    </row>
    <row r="34" spans="1:7" ht="14.25">
      <c r="A34" s="2680" t="s">
        <v>30141</v>
      </c>
      <c r="B34" s="2680" t="s">
        <v>1164</v>
      </c>
      <c r="C34" s="2682" t="s">
        <v>30142</v>
      </c>
      <c r="D34" s="2683" t="s">
        <v>1134</v>
      </c>
      <c r="E34" s="2684">
        <v>6</v>
      </c>
      <c r="F34" s="2704">
        <v>1035.3</v>
      </c>
      <c r="G34" s="2705">
        <f>F34-F34*$H$1</f>
        <v>1035.3</v>
      </c>
    </row>
    <row r="35" spans="1:7" ht="14.25">
      <c r="A35" s="2680" t="s">
        <v>30143</v>
      </c>
      <c r="B35" s="2680" t="s">
        <v>1164</v>
      </c>
      <c r="C35" s="2682" t="s">
        <v>30144</v>
      </c>
      <c r="D35" s="2683" t="s">
        <v>1134</v>
      </c>
      <c r="E35" s="2684">
        <v>6</v>
      </c>
      <c r="F35" s="2704">
        <v>1208.7</v>
      </c>
      <c r="G35" s="2705">
        <f>F35-F35*$H$1</f>
        <v>1208.7</v>
      </c>
    </row>
    <row r="36" spans="1:7" ht="14.25">
      <c r="A36" s="2680" t="s">
        <v>30145</v>
      </c>
      <c r="B36" s="2680" t="s">
        <v>1164</v>
      </c>
      <c r="C36" s="2682" t="s">
        <v>30146</v>
      </c>
      <c r="D36" s="2683" t="s">
        <v>1134</v>
      </c>
      <c r="E36" s="2684">
        <v>6</v>
      </c>
      <c r="F36" s="2704">
        <v>1332.12</v>
      </c>
      <c r="G36" s="2705">
        <f>F36-F36*$H$1</f>
        <v>1332.12</v>
      </c>
    </row>
    <row r="37" spans="1:7" ht="14.25">
      <c r="A37" s="2680" t="s">
        <v>30147</v>
      </c>
      <c r="B37" s="2680" t="s">
        <v>1164</v>
      </c>
      <c r="C37" s="2682" t="s">
        <v>30148</v>
      </c>
      <c r="D37" s="2683" t="s">
        <v>1134</v>
      </c>
      <c r="E37" s="2684">
        <v>6</v>
      </c>
      <c r="F37" s="2704">
        <v>1055.7</v>
      </c>
      <c r="G37" s="2705">
        <f>F37-F37*$H$1</f>
        <v>1055.7</v>
      </c>
    </row>
    <row r="38" spans="1:7" ht="14.25">
      <c r="A38" s="2680" t="s">
        <v>30149</v>
      </c>
      <c r="B38" s="2680" t="s">
        <v>1164</v>
      </c>
      <c r="C38" s="2682" t="s">
        <v>30150</v>
      </c>
      <c r="D38" s="2683" t="s">
        <v>1134</v>
      </c>
      <c r="E38" s="2684">
        <v>6</v>
      </c>
      <c r="F38" s="2704">
        <v>1528.98</v>
      </c>
      <c r="G38" s="2705">
        <f>F38-F38*$H$1</f>
        <v>1528.98</v>
      </c>
    </row>
    <row r="39" spans="1:7" ht="14.25">
      <c r="A39" s="2680" t="s">
        <v>30151</v>
      </c>
      <c r="B39" s="2680" t="s">
        <v>1164</v>
      </c>
      <c r="C39" s="2682" t="s">
        <v>30152</v>
      </c>
      <c r="D39" s="2683" t="s">
        <v>1134</v>
      </c>
      <c r="E39" s="2684">
        <v>6</v>
      </c>
      <c r="F39" s="2704">
        <v>1701.36</v>
      </c>
      <c r="G39" s="2705">
        <f>F39-F39*$H$1</f>
        <v>1701.36</v>
      </c>
    </row>
    <row r="40" spans="1:7" ht="14.25">
      <c r="A40" s="2680" t="s">
        <v>30153</v>
      </c>
      <c r="B40" s="2680" t="s">
        <v>1164</v>
      </c>
      <c r="C40" s="2682" t="s">
        <v>30154</v>
      </c>
      <c r="D40" s="2683" t="s">
        <v>1134</v>
      </c>
      <c r="E40" s="2684">
        <v>6</v>
      </c>
      <c r="F40" s="2704">
        <v>1208.7</v>
      </c>
      <c r="G40" s="2705">
        <f>F40-F40*$H$1</f>
        <v>1208.7</v>
      </c>
    </row>
    <row r="41" spans="1:7" ht="14.25">
      <c r="A41" s="2680" t="s">
        <v>30155</v>
      </c>
      <c r="B41" s="2680" t="s">
        <v>1164</v>
      </c>
      <c r="C41" s="2682" t="s">
        <v>30156</v>
      </c>
      <c r="D41" s="2683" t="s">
        <v>1134</v>
      </c>
      <c r="E41" s="2684">
        <v>6</v>
      </c>
      <c r="F41" s="2704">
        <v>1234.2</v>
      </c>
      <c r="G41" s="2705">
        <f>F41-F41*$H$1</f>
        <v>1234.2</v>
      </c>
    </row>
    <row r="42" spans="1:7" ht="14.25">
      <c r="A42" s="2680" t="s">
        <v>30157</v>
      </c>
      <c r="B42" s="2680" t="s">
        <v>1164</v>
      </c>
      <c r="C42" s="2682" t="s">
        <v>30158</v>
      </c>
      <c r="D42" s="2683" t="s">
        <v>1134</v>
      </c>
      <c r="E42" s="2684">
        <v>6</v>
      </c>
      <c r="F42" s="2704">
        <v>1269.9000000000001</v>
      </c>
      <c r="G42" s="2705">
        <f>F42-F42*$H$1</f>
        <v>1269.9000000000001</v>
      </c>
    </row>
    <row r="43" spans="1:7" ht="14.25">
      <c r="A43" s="2680" t="s">
        <v>30159</v>
      </c>
      <c r="B43" s="2680" t="s">
        <v>1164</v>
      </c>
      <c r="C43" s="2682" t="s">
        <v>30160</v>
      </c>
      <c r="D43" s="2683" t="s">
        <v>1134</v>
      </c>
      <c r="E43" s="2684">
        <v>6</v>
      </c>
      <c r="F43" s="2704">
        <v>1269.9000000000001</v>
      </c>
      <c r="G43" s="2705">
        <f>F43-F43*$H$1</f>
        <v>1269.9000000000001</v>
      </c>
    </row>
    <row r="44" spans="1:7" ht="14.25">
      <c r="A44" s="2680" t="s">
        <v>30161</v>
      </c>
      <c r="B44" s="2680" t="s">
        <v>1164</v>
      </c>
      <c r="C44" s="2682" t="s">
        <v>30162</v>
      </c>
      <c r="D44" s="2683" t="s">
        <v>1134</v>
      </c>
      <c r="E44" s="2684">
        <v>6</v>
      </c>
      <c r="F44" s="2704">
        <v>1332.12</v>
      </c>
      <c r="G44" s="2705">
        <f>F44-F44*$H$1</f>
        <v>1332.12</v>
      </c>
    </row>
    <row r="45" spans="1:7" ht="14.25">
      <c r="A45" s="2680" t="s">
        <v>30163</v>
      </c>
      <c r="B45" s="2680" t="s">
        <v>1164</v>
      </c>
      <c r="C45" s="2682" t="s">
        <v>30164</v>
      </c>
      <c r="D45" s="2683" t="s">
        <v>1134</v>
      </c>
      <c r="E45" s="2684">
        <v>6</v>
      </c>
      <c r="F45" s="2704">
        <v>2072.64</v>
      </c>
      <c r="G45" s="2705">
        <f>F45-F45*$H$1</f>
        <v>2072.64</v>
      </c>
    </row>
    <row r="46" spans="1:7" ht="14.25">
      <c r="A46" s="2680" t="s">
        <v>30165</v>
      </c>
      <c r="B46" s="2680" t="s">
        <v>1164</v>
      </c>
      <c r="C46" s="2682" t="s">
        <v>30166</v>
      </c>
      <c r="D46" s="2683" t="s">
        <v>1134</v>
      </c>
      <c r="E46" s="2684">
        <v>6</v>
      </c>
      <c r="F46" s="2704">
        <v>1452.48</v>
      </c>
      <c r="G46" s="2705">
        <f>F46-F46*$H$1</f>
        <v>1452.48</v>
      </c>
    </row>
    <row r="47" spans="1:7" ht="14.25">
      <c r="A47" s="2680" t="s">
        <v>30167</v>
      </c>
      <c r="B47" s="2680" t="s">
        <v>1164</v>
      </c>
      <c r="C47" s="2682" t="s">
        <v>30168</v>
      </c>
      <c r="D47" s="2683" t="s">
        <v>1134</v>
      </c>
      <c r="E47" s="2684">
        <v>6</v>
      </c>
      <c r="F47" s="2704">
        <v>1244.4000000000001</v>
      </c>
      <c r="G47" s="2705">
        <f>F47-F47*$H$1</f>
        <v>1244.4000000000001</v>
      </c>
    </row>
    <row r="48" spans="1:7" ht="14.25">
      <c r="A48" s="2680" t="s">
        <v>30169</v>
      </c>
      <c r="B48" s="2680" t="s">
        <v>1164</v>
      </c>
      <c r="C48" s="2682" t="s">
        <v>30170</v>
      </c>
      <c r="D48" s="2683" t="s">
        <v>1134</v>
      </c>
      <c r="E48" s="2684">
        <v>6</v>
      </c>
      <c r="F48" s="2704">
        <v>1208.7</v>
      </c>
      <c r="G48" s="2705">
        <f>F48-F48*$H$1</f>
        <v>1208.7</v>
      </c>
    </row>
    <row r="49" spans="1:7" ht="14.25">
      <c r="A49" s="2680" t="s">
        <v>30171</v>
      </c>
      <c r="B49" s="2680" t="s">
        <v>1164</v>
      </c>
      <c r="C49" s="2682" t="s">
        <v>30172</v>
      </c>
      <c r="D49" s="2683" t="s">
        <v>1134</v>
      </c>
      <c r="E49" s="2684">
        <v>6</v>
      </c>
      <c r="F49" s="2704">
        <v>1332.12</v>
      </c>
      <c r="G49" s="2705">
        <f>F49-F49*$H$1</f>
        <v>1332.12</v>
      </c>
    </row>
    <row r="50" spans="1:7" ht="14.25">
      <c r="A50" s="2680" t="s">
        <v>30173</v>
      </c>
      <c r="B50" s="2680" t="s">
        <v>1164</v>
      </c>
      <c r="C50" s="2682" t="s">
        <v>30174</v>
      </c>
      <c r="D50" s="2683" t="s">
        <v>1134</v>
      </c>
      <c r="E50" s="2684">
        <v>6</v>
      </c>
      <c r="F50" s="2704">
        <v>1332.12</v>
      </c>
      <c r="G50" s="2705">
        <f>F50-F50*$H$1</f>
        <v>1332.12</v>
      </c>
    </row>
    <row r="51" spans="1:7" ht="14.25">
      <c r="A51" s="2680" t="s">
        <v>30175</v>
      </c>
      <c r="B51" s="2680" t="s">
        <v>1164</v>
      </c>
      <c r="C51" s="2682" t="s">
        <v>30176</v>
      </c>
      <c r="D51" s="2683" t="s">
        <v>1134</v>
      </c>
      <c r="E51" s="2684">
        <v>6</v>
      </c>
      <c r="F51" s="2704">
        <v>1332.12</v>
      </c>
      <c r="G51" s="2705">
        <f>F51-F51*$H$1</f>
        <v>1332.12</v>
      </c>
    </row>
    <row r="52" spans="1:7" ht="14.25">
      <c r="A52" s="2680" t="s">
        <v>30177</v>
      </c>
      <c r="B52" s="2680" t="s">
        <v>1164</v>
      </c>
      <c r="C52" s="2682" t="s">
        <v>30178</v>
      </c>
      <c r="D52" s="2683" t="s">
        <v>1134</v>
      </c>
      <c r="E52" s="2684">
        <v>6</v>
      </c>
      <c r="F52" s="2704">
        <v>1573.86</v>
      </c>
      <c r="G52" s="2705">
        <f>F52-F52*$H$1</f>
        <v>1573.86</v>
      </c>
    </row>
    <row r="53" spans="1:7" ht="14.25">
      <c r="A53" s="2680" t="s">
        <v>30179</v>
      </c>
      <c r="B53" s="2680" t="s">
        <v>1164</v>
      </c>
      <c r="C53" s="2682" t="s">
        <v>30180</v>
      </c>
      <c r="D53" s="2683" t="s">
        <v>1134</v>
      </c>
      <c r="E53" s="2684">
        <v>6</v>
      </c>
      <c r="F53" s="2704">
        <v>1129.1400000000001</v>
      </c>
      <c r="G53" s="2705">
        <f>F53-F53*$H$1</f>
        <v>1129.1400000000001</v>
      </c>
    </row>
    <row r="54" spans="1:7" ht="14.25">
      <c r="A54" s="2680" t="s">
        <v>30181</v>
      </c>
      <c r="B54" s="2680" t="s">
        <v>1164</v>
      </c>
      <c r="C54" s="2682" t="s">
        <v>30182</v>
      </c>
      <c r="D54" s="2683" t="s">
        <v>1134</v>
      </c>
      <c r="E54" s="2684">
        <v>6</v>
      </c>
      <c r="F54" s="2704">
        <v>1208.7</v>
      </c>
      <c r="G54" s="2705">
        <f>F54-F54*$H$1</f>
        <v>1208.7</v>
      </c>
    </row>
    <row r="55" spans="1:7" ht="14.25">
      <c r="A55" s="2680" t="s">
        <v>30183</v>
      </c>
      <c r="B55" s="2680" t="s">
        <v>1164</v>
      </c>
      <c r="C55" s="2682" t="s">
        <v>30184</v>
      </c>
      <c r="D55" s="2683" t="s">
        <v>1134</v>
      </c>
      <c r="E55" s="2684">
        <v>6</v>
      </c>
      <c r="F55" s="2704">
        <v>1573.86</v>
      </c>
      <c r="G55" s="2705">
        <f>F55-F55*$H$1</f>
        <v>1573.86</v>
      </c>
    </row>
    <row r="56" spans="1:7" ht="14.25">
      <c r="A56" s="2680" t="s">
        <v>30185</v>
      </c>
      <c r="B56" s="2680" t="s">
        <v>1164</v>
      </c>
      <c r="C56" s="2682" t="s">
        <v>30186</v>
      </c>
      <c r="D56" s="2683" t="s">
        <v>1134</v>
      </c>
      <c r="E56" s="2684">
        <v>6</v>
      </c>
      <c r="F56" s="2704">
        <v>1332.12</v>
      </c>
      <c r="G56" s="2705">
        <f>F56-F56*$H$1</f>
        <v>1332.12</v>
      </c>
    </row>
    <row r="57" spans="1:7" ht="14.25">
      <c r="A57" s="2680" t="s">
        <v>30187</v>
      </c>
      <c r="B57" s="2680" t="s">
        <v>1164</v>
      </c>
      <c r="C57" s="2682" t="s">
        <v>30188</v>
      </c>
      <c r="D57" s="2683" t="s">
        <v>1134</v>
      </c>
      <c r="E57" s="2684">
        <v>6</v>
      </c>
      <c r="F57" s="2704">
        <v>1269.9000000000001</v>
      </c>
      <c r="G57" s="2705">
        <f>F57-F57*$H$1</f>
        <v>1269.9000000000001</v>
      </c>
    </row>
    <row r="58" spans="1:7" ht="14.25">
      <c r="A58" s="2680" t="s">
        <v>30189</v>
      </c>
      <c r="B58" s="2680" t="s">
        <v>1164</v>
      </c>
      <c r="C58" s="2682" t="s">
        <v>30190</v>
      </c>
      <c r="D58" s="2683" t="s">
        <v>1134</v>
      </c>
      <c r="E58" s="2684">
        <v>6</v>
      </c>
      <c r="F58" s="2704">
        <v>1269.9000000000001</v>
      </c>
      <c r="G58" s="2705">
        <f>F58-F58*$H$1</f>
        <v>1269.9000000000001</v>
      </c>
    </row>
    <row r="59" spans="1:7" ht="14.25">
      <c r="A59" s="2680" t="s">
        <v>30191</v>
      </c>
      <c r="B59" s="2680" t="s">
        <v>1164</v>
      </c>
      <c r="C59" s="2682" t="s">
        <v>30192</v>
      </c>
      <c r="D59" s="2683" t="s">
        <v>1134</v>
      </c>
      <c r="E59" s="2684">
        <v>6</v>
      </c>
      <c r="F59" s="2704">
        <v>1503.48</v>
      </c>
      <c r="G59" s="2705">
        <f>F59-F59*$H$1</f>
        <v>1503.48</v>
      </c>
    </row>
    <row r="60" spans="1:7" ht="14.25">
      <c r="A60" s="2680" t="s">
        <v>30193</v>
      </c>
      <c r="B60" s="2680" t="s">
        <v>1164</v>
      </c>
      <c r="C60" s="2682" t="s">
        <v>30194</v>
      </c>
      <c r="D60" s="2683" t="s">
        <v>1134</v>
      </c>
      <c r="E60" s="2684">
        <v>6</v>
      </c>
      <c r="F60" s="2704">
        <v>1211.76</v>
      </c>
      <c r="G60" s="2705">
        <f>F60-F60*$H$1</f>
        <v>1211.76</v>
      </c>
    </row>
    <row r="61" spans="1:7" ht="14.25">
      <c r="A61" s="2680" t="s">
        <v>30195</v>
      </c>
      <c r="B61" s="2680" t="s">
        <v>1164</v>
      </c>
      <c r="C61" s="2682" t="s">
        <v>30196</v>
      </c>
      <c r="D61" s="2683" t="s">
        <v>1134</v>
      </c>
      <c r="E61" s="2684">
        <v>6</v>
      </c>
      <c r="F61" s="2704">
        <v>1332.12</v>
      </c>
      <c r="G61" s="2705">
        <f>F61-F61*$H$1</f>
        <v>1332.12</v>
      </c>
    </row>
    <row r="62" spans="1:7" ht="14.25">
      <c r="A62" s="2680" t="s">
        <v>30197</v>
      </c>
      <c r="B62" s="2680" t="s">
        <v>1164</v>
      </c>
      <c r="C62" s="2682" t="s">
        <v>30198</v>
      </c>
      <c r="D62" s="2683" t="s">
        <v>1134</v>
      </c>
      <c r="E62" s="2684">
        <v>6</v>
      </c>
      <c r="F62" s="2704">
        <v>1701.36</v>
      </c>
      <c r="G62" s="2705">
        <f>F62-F62*$H$1</f>
        <v>1701.36</v>
      </c>
    </row>
    <row r="63" spans="1:7" ht="14.25">
      <c r="A63" s="2680" t="s">
        <v>30199</v>
      </c>
      <c r="B63" s="2680" t="s">
        <v>1164</v>
      </c>
      <c r="C63" s="2682" t="s">
        <v>30200</v>
      </c>
      <c r="D63" s="2683" t="s">
        <v>1134</v>
      </c>
      <c r="E63" s="2684">
        <v>6</v>
      </c>
      <c r="F63" s="2704">
        <v>1225.02</v>
      </c>
      <c r="G63" s="2705">
        <f>F63-F63*$H$1</f>
        <v>1225.02</v>
      </c>
    </row>
    <row r="64" spans="1:7" ht="14.25">
      <c r="A64" s="2680" t="s">
        <v>30201</v>
      </c>
      <c r="B64" s="2680" t="s">
        <v>1164</v>
      </c>
      <c r="C64" s="2682" t="s">
        <v>30202</v>
      </c>
      <c r="D64" s="2683" t="s">
        <v>1134</v>
      </c>
      <c r="E64" s="2684">
        <v>6</v>
      </c>
      <c r="F64" s="2704">
        <v>1332.12</v>
      </c>
      <c r="G64" s="2705">
        <f>F64-F64*$H$1</f>
        <v>1332.12</v>
      </c>
    </row>
    <row r="65" spans="1:7" ht="14.25">
      <c r="A65" s="2680" t="s">
        <v>30203</v>
      </c>
      <c r="B65" s="2680" t="s">
        <v>1164</v>
      </c>
      <c r="C65" s="2682" t="s">
        <v>30204</v>
      </c>
      <c r="D65" s="2683" t="s">
        <v>1134</v>
      </c>
      <c r="E65" s="2684">
        <v>6</v>
      </c>
      <c r="F65" s="2704">
        <v>1881.9</v>
      </c>
      <c r="G65" s="2705">
        <f>F65-F65*$H$1</f>
        <v>1881.9</v>
      </c>
    </row>
    <row r="66" spans="1:7" ht="14.25">
      <c r="A66" s="2680" t="s">
        <v>30205</v>
      </c>
      <c r="B66" s="2680" t="s">
        <v>1164</v>
      </c>
      <c r="C66" s="2682" t="s">
        <v>30206</v>
      </c>
      <c r="D66" s="2683" t="s">
        <v>1134</v>
      </c>
      <c r="E66" s="2684">
        <v>6</v>
      </c>
      <c r="F66" s="2704">
        <v>1332.12</v>
      </c>
      <c r="G66" s="2705">
        <f>F66-F66*$H$1</f>
        <v>1332.12</v>
      </c>
    </row>
    <row r="67" spans="1:7" ht="14.25">
      <c r="A67" s="2680" t="s">
        <v>30207</v>
      </c>
      <c r="B67" s="2680" t="s">
        <v>1164</v>
      </c>
      <c r="C67" s="2682" t="s">
        <v>30208</v>
      </c>
      <c r="D67" s="2683" t="s">
        <v>1134</v>
      </c>
      <c r="E67" s="2684">
        <v>6</v>
      </c>
      <c r="F67" s="2704">
        <v>1208.7</v>
      </c>
      <c r="G67" s="2705">
        <f>F67-F67*$H$1</f>
        <v>1208.7</v>
      </c>
    </row>
    <row r="68" spans="1:7" ht="14.25">
      <c r="A68" s="2680" t="s">
        <v>30209</v>
      </c>
      <c r="B68" s="2680" t="s">
        <v>1164</v>
      </c>
      <c r="C68" s="2682" t="s">
        <v>30210</v>
      </c>
      <c r="D68" s="2683" t="s">
        <v>1134</v>
      </c>
      <c r="E68" s="2684">
        <v>6</v>
      </c>
      <c r="F68" s="2704">
        <v>1332.12</v>
      </c>
      <c r="G68" s="2705">
        <f>F68-F68*$H$1</f>
        <v>1332.12</v>
      </c>
    </row>
    <row r="69" spans="1:7" ht="14.25">
      <c r="A69" s="2680" t="s">
        <v>30211</v>
      </c>
      <c r="B69" s="2680" t="s">
        <v>1164</v>
      </c>
      <c r="C69" s="2682" t="s">
        <v>30212</v>
      </c>
      <c r="D69" s="2683" t="s">
        <v>1134</v>
      </c>
      <c r="E69" s="2684">
        <v>6</v>
      </c>
      <c r="F69" s="2704">
        <v>1332.12</v>
      </c>
      <c r="G69" s="2705">
        <f>F69-F69*$H$1</f>
        <v>1332.12</v>
      </c>
    </row>
    <row r="70" spans="1:7" ht="14.25">
      <c r="A70" s="2680" t="s">
        <v>30213</v>
      </c>
      <c r="B70" s="2680" t="s">
        <v>1164</v>
      </c>
      <c r="C70" s="2682" t="s">
        <v>30214</v>
      </c>
      <c r="D70" s="2683" t="s">
        <v>1134</v>
      </c>
      <c r="E70" s="2684">
        <v>6</v>
      </c>
      <c r="F70" s="2704">
        <v>1038.3599999999999</v>
      </c>
      <c r="G70" s="2705">
        <f>F70-F70*$H$1</f>
        <v>1038.3599999999999</v>
      </c>
    </row>
    <row r="71" spans="1:7" ht="14.25">
      <c r="A71" s="2680" t="s">
        <v>30215</v>
      </c>
      <c r="B71" s="2680" t="s">
        <v>1164</v>
      </c>
      <c r="C71" s="2682" t="s">
        <v>30216</v>
      </c>
      <c r="D71" s="2683" t="s">
        <v>1134</v>
      </c>
      <c r="E71" s="2684">
        <v>6</v>
      </c>
      <c r="F71" s="2704">
        <v>1269.9000000000001</v>
      </c>
      <c r="G71" s="2705">
        <f>F71-F71*$H$1</f>
        <v>1269.9000000000001</v>
      </c>
    </row>
    <row r="72" spans="1:7" ht="14.25">
      <c r="A72" s="2680" t="s">
        <v>30217</v>
      </c>
      <c r="B72" s="2680" t="s">
        <v>1164</v>
      </c>
      <c r="C72" s="2682" t="s">
        <v>30218</v>
      </c>
      <c r="D72" s="2683" t="s">
        <v>1134</v>
      </c>
      <c r="E72" s="2684">
        <v>6</v>
      </c>
      <c r="F72" s="2704">
        <v>1701.36</v>
      </c>
      <c r="G72" s="2705">
        <f>F72-F72*$H$1</f>
        <v>1701.36</v>
      </c>
    </row>
    <row r="73" spans="1:7" ht="14.25">
      <c r="A73" s="2680" t="s">
        <v>30219</v>
      </c>
      <c r="B73" s="2680" t="s">
        <v>1164</v>
      </c>
      <c r="C73" s="2682" t="s">
        <v>30220</v>
      </c>
      <c r="D73" s="2683" t="s">
        <v>1134</v>
      </c>
      <c r="E73" s="2684">
        <v>6</v>
      </c>
      <c r="F73" s="2704">
        <v>1195.2</v>
      </c>
      <c r="G73" s="2705">
        <f>F73-F73*$H$1</f>
        <v>1195.2</v>
      </c>
    </row>
    <row r="74" spans="1:7" ht="14.25">
      <c r="A74" s="2680" t="s">
        <v>30221</v>
      </c>
      <c r="B74" s="2680" t="s">
        <v>1164</v>
      </c>
      <c r="C74" s="2682" t="s">
        <v>30222</v>
      </c>
      <c r="D74" s="2683" t="s">
        <v>1134</v>
      </c>
      <c r="E74" s="2684">
        <v>6</v>
      </c>
      <c r="F74" s="2704">
        <v>1055.7</v>
      </c>
      <c r="G74" s="2705">
        <f>F74-F74*$H$1</f>
        <v>1055.7</v>
      </c>
    </row>
    <row r="75" spans="1:7" ht="14.25">
      <c r="A75" s="2680" t="s">
        <v>30223</v>
      </c>
      <c r="B75" s="2680" t="s">
        <v>1164</v>
      </c>
      <c r="C75" s="2682" t="s">
        <v>30224</v>
      </c>
      <c r="D75" s="2683" t="s">
        <v>1134</v>
      </c>
      <c r="E75" s="2684">
        <v>6</v>
      </c>
      <c r="F75" s="2704">
        <v>1573.86</v>
      </c>
      <c r="G75" s="2705">
        <f>F75-F75*$H$1</f>
        <v>1573.86</v>
      </c>
    </row>
    <row r="76" spans="1:7" ht="14.25">
      <c r="A76" s="2680" t="s">
        <v>30225</v>
      </c>
      <c r="B76" s="2680" t="s">
        <v>1164</v>
      </c>
      <c r="C76" s="2682" t="s">
        <v>30226</v>
      </c>
      <c r="D76" s="2683" t="s">
        <v>1134</v>
      </c>
      <c r="E76" s="2684">
        <v>6</v>
      </c>
      <c r="F76" s="2704">
        <v>1332.12</v>
      </c>
      <c r="G76" s="2705">
        <f>F76-F76*$H$1</f>
        <v>1332.12</v>
      </c>
    </row>
    <row r="77" spans="1:7" ht="14.25">
      <c r="A77" s="2680" t="s">
        <v>30227</v>
      </c>
      <c r="B77" s="2680" t="s">
        <v>1164</v>
      </c>
      <c r="C77" s="2682" t="s">
        <v>30228</v>
      </c>
      <c r="D77" s="2683" t="s">
        <v>1134</v>
      </c>
      <c r="E77" s="2684">
        <v>6</v>
      </c>
      <c r="F77" s="2704">
        <v>1282.1400000000001</v>
      </c>
      <c r="G77" s="2705">
        <f>F77-F77*$H$1</f>
        <v>1282.1400000000001</v>
      </c>
    </row>
    <row r="78" spans="1:7" ht="14.25">
      <c r="A78" s="2680" t="s">
        <v>30229</v>
      </c>
      <c r="B78" s="2680" t="s">
        <v>1164</v>
      </c>
      <c r="C78" s="2682" t="s">
        <v>30230</v>
      </c>
      <c r="D78" s="2683" t="s">
        <v>1134</v>
      </c>
      <c r="E78" s="2684">
        <v>6</v>
      </c>
      <c r="F78" s="2704">
        <v>1282.1400000000001</v>
      </c>
      <c r="G78" s="2705">
        <f>F78-F78*$H$1</f>
        <v>1282.1400000000001</v>
      </c>
    </row>
    <row r="79" spans="1:7" ht="14.25">
      <c r="A79" s="2680" t="s">
        <v>30231</v>
      </c>
      <c r="B79" s="2680" t="s">
        <v>1164</v>
      </c>
      <c r="C79" s="2682" t="s">
        <v>30232</v>
      </c>
      <c r="D79" s="2683" t="s">
        <v>1134</v>
      </c>
      <c r="E79" s="2684">
        <v>6</v>
      </c>
      <c r="F79" s="2704">
        <v>1282.1400000000001</v>
      </c>
      <c r="G79" s="2705">
        <f>F79-F79*$H$1</f>
        <v>1282.1400000000001</v>
      </c>
    </row>
    <row r="80" spans="1:7" ht="14.25">
      <c r="A80" s="2680" t="s">
        <v>30233</v>
      </c>
      <c r="B80" s="2680" t="s">
        <v>1164</v>
      </c>
      <c r="C80" s="2682" t="s">
        <v>30234</v>
      </c>
      <c r="D80" s="2683" t="s">
        <v>1134</v>
      </c>
      <c r="E80" s="2684">
        <v>6</v>
      </c>
      <c r="F80" s="2704">
        <v>1282.1400000000001</v>
      </c>
      <c r="G80" s="2705">
        <f>F80-F80*$H$1</f>
        <v>1282.1400000000001</v>
      </c>
    </row>
    <row r="81" spans="1:7" ht="14.25">
      <c r="A81" s="2680" t="s">
        <v>30235</v>
      </c>
      <c r="B81" s="2680" t="s">
        <v>1164</v>
      </c>
      <c r="C81" s="2682" t="s">
        <v>30236</v>
      </c>
      <c r="D81" s="2683" t="s">
        <v>1134</v>
      </c>
      <c r="E81" s="2684">
        <v>6</v>
      </c>
      <c r="F81" s="2704">
        <v>1282.1400000000001</v>
      </c>
      <c r="G81" s="2705">
        <f>F81-F81*$H$1</f>
        <v>1282.1400000000001</v>
      </c>
    </row>
    <row r="82" spans="1:7" ht="14.25">
      <c r="A82" s="2680" t="s">
        <v>30237</v>
      </c>
      <c r="B82" s="2680" t="s">
        <v>1164</v>
      </c>
      <c r="C82" s="2682" t="s">
        <v>30238</v>
      </c>
      <c r="D82" s="2683" t="s">
        <v>1134</v>
      </c>
      <c r="E82" s="2684">
        <v>6</v>
      </c>
      <c r="F82" s="2704">
        <v>1282.1400000000001</v>
      </c>
      <c r="G82" s="2705">
        <f>F82-F82*$H$1</f>
        <v>1282.1400000000001</v>
      </c>
    </row>
    <row r="83" spans="1:7" ht="14.25">
      <c r="A83" s="2680" t="s">
        <v>30239</v>
      </c>
      <c r="B83" s="2680" t="s">
        <v>1164</v>
      </c>
      <c r="C83" s="2682" t="s">
        <v>30240</v>
      </c>
      <c r="D83" s="2683" t="s">
        <v>1134</v>
      </c>
      <c r="E83" s="2684">
        <v>6</v>
      </c>
      <c r="F83" s="2704">
        <v>1282.1400000000001</v>
      </c>
      <c r="G83" s="2705">
        <f>F83-F83*$H$1</f>
        <v>1282.1400000000001</v>
      </c>
    </row>
    <row r="84" spans="1:7" ht="14.25">
      <c r="A84" s="2680" t="s">
        <v>30241</v>
      </c>
      <c r="B84" s="2680" t="s">
        <v>1164</v>
      </c>
      <c r="C84" s="2682" t="s">
        <v>30242</v>
      </c>
      <c r="D84" s="2683" t="s">
        <v>1134</v>
      </c>
      <c r="E84" s="2684">
        <v>6</v>
      </c>
      <c r="F84" s="2704">
        <v>1094.46</v>
      </c>
      <c r="G84" s="2705">
        <f>F84-F84*$H$1</f>
        <v>1094.46</v>
      </c>
    </row>
    <row r="85" spans="1:7" ht="14.25">
      <c r="A85" s="2680" t="s">
        <v>30243</v>
      </c>
      <c r="B85" s="2680" t="s">
        <v>1164</v>
      </c>
      <c r="C85" s="2682" t="s">
        <v>30244</v>
      </c>
      <c r="D85" s="2683" t="s">
        <v>1134</v>
      </c>
      <c r="E85" s="2684">
        <v>6</v>
      </c>
      <c r="F85" s="2704">
        <v>1119.92</v>
      </c>
      <c r="G85" s="2705">
        <f>F85-F85*$H$1</f>
        <v>1119.92</v>
      </c>
    </row>
    <row r="86" spans="1:7" ht="14.25">
      <c r="A86" s="2680" t="s">
        <v>30245</v>
      </c>
      <c r="B86" s="2680" t="s">
        <v>1164</v>
      </c>
      <c r="C86" s="2682" t="s">
        <v>30246</v>
      </c>
      <c r="D86" s="2683" t="s">
        <v>1134</v>
      </c>
      <c r="E86" s="2684">
        <v>6</v>
      </c>
      <c r="F86" s="2706">
        <v>911.04</v>
      </c>
      <c r="G86" s="2705">
        <f>F86-F86*$H$1</f>
        <v>911.04</v>
      </c>
    </row>
    <row r="87" spans="1:7" ht="14.25">
      <c r="A87" s="2680" t="s">
        <v>30247</v>
      </c>
      <c r="B87" s="2680" t="s">
        <v>1164</v>
      </c>
      <c r="C87" s="2682" t="s">
        <v>30248</v>
      </c>
      <c r="D87" s="2683" t="s">
        <v>1134</v>
      </c>
      <c r="E87" s="2684">
        <v>6</v>
      </c>
      <c r="F87" s="2706">
        <v>967.98</v>
      </c>
      <c r="G87" s="2705">
        <f>F87-F87*$H$1</f>
        <v>967.98</v>
      </c>
    </row>
    <row r="88" spans="1:7" ht="14.25">
      <c r="A88" s="2680" t="s">
        <v>30249</v>
      </c>
      <c r="B88" s="2680" t="s">
        <v>1164</v>
      </c>
      <c r="C88" s="2682" t="s">
        <v>30250</v>
      </c>
      <c r="D88" s="2683" t="s">
        <v>1134</v>
      </c>
      <c r="E88" s="2684">
        <v>6</v>
      </c>
      <c r="F88" s="2704">
        <v>1234.2</v>
      </c>
      <c r="G88" s="2705">
        <f>F88-F88*$H$1</f>
        <v>1234.2</v>
      </c>
    </row>
    <row r="89" spans="1:7" ht="14.25">
      <c r="A89" s="2680" t="s">
        <v>30251</v>
      </c>
      <c r="B89" s="2680" t="s">
        <v>1164</v>
      </c>
      <c r="C89" s="2682" t="s">
        <v>30252</v>
      </c>
      <c r="D89" s="2683" t="s">
        <v>1134</v>
      </c>
      <c r="E89" s="2684">
        <v>6</v>
      </c>
      <c r="F89" s="2704">
        <v>1410.66</v>
      </c>
      <c r="G89" s="2705">
        <f>F89-F89*$H$1</f>
        <v>1410.66</v>
      </c>
    </row>
    <row r="90" spans="1:7" ht="14.25">
      <c r="A90" s="2680" t="s">
        <v>30253</v>
      </c>
      <c r="B90" s="2680" t="s">
        <v>1164</v>
      </c>
      <c r="C90" s="2682" t="s">
        <v>30254</v>
      </c>
      <c r="D90" s="2683" t="s">
        <v>1134</v>
      </c>
      <c r="E90" s="2684">
        <v>6</v>
      </c>
      <c r="F90" s="2704">
        <v>1281.1199999999999</v>
      </c>
      <c r="G90" s="2705">
        <f>F90-F90*$H$1</f>
        <v>1281.1199999999999</v>
      </c>
    </row>
    <row r="91" spans="1:7" ht="14.25">
      <c r="A91" s="2680" t="s">
        <v>30255</v>
      </c>
      <c r="B91" s="2680" t="s">
        <v>1164</v>
      </c>
      <c r="C91" s="2682" t="s">
        <v>30256</v>
      </c>
      <c r="D91" s="2683" t="s">
        <v>1134</v>
      </c>
      <c r="E91" s="2684">
        <v>6</v>
      </c>
      <c r="F91" s="2704">
        <v>1208.7</v>
      </c>
      <c r="G91" s="2705">
        <f>F91-F91*$H$1</f>
        <v>1208.7</v>
      </c>
    </row>
    <row r="92" spans="1:7" ht="14.25">
      <c r="A92" s="2680" t="s">
        <v>30257</v>
      </c>
      <c r="B92" s="2680" t="s">
        <v>1164</v>
      </c>
      <c r="C92" s="2682" t="s">
        <v>30258</v>
      </c>
      <c r="D92" s="2683" t="s">
        <v>1134</v>
      </c>
      <c r="E92" s="2684">
        <v>6</v>
      </c>
      <c r="F92" s="2704">
        <v>1332.12</v>
      </c>
      <c r="G92" s="2705">
        <f>F92-F92*$H$1</f>
        <v>1332.12</v>
      </c>
    </row>
    <row r="93" spans="1:7" ht="14.25">
      <c r="A93" s="2680" t="s">
        <v>30259</v>
      </c>
      <c r="B93" s="2680" t="s">
        <v>1164</v>
      </c>
      <c r="C93" s="2682" t="s">
        <v>30260</v>
      </c>
      <c r="D93" s="2683" t="s">
        <v>1134</v>
      </c>
      <c r="E93" s="2684">
        <v>6</v>
      </c>
      <c r="F93" s="2704">
        <v>1881.9</v>
      </c>
      <c r="G93" s="2705">
        <f>F93-F93*$H$1</f>
        <v>1881.9</v>
      </c>
    </row>
    <row r="94" spans="1:7" ht="14.25">
      <c r="A94" s="2680" t="s">
        <v>30261</v>
      </c>
      <c r="B94" s="2680" t="s">
        <v>1164</v>
      </c>
      <c r="C94" s="2682" t="s">
        <v>30262</v>
      </c>
      <c r="D94" s="2683" t="s">
        <v>1134</v>
      </c>
      <c r="E94" s="2684">
        <v>6</v>
      </c>
      <c r="F94" s="2704">
        <v>1269.9000000000001</v>
      </c>
      <c r="G94" s="2705">
        <f>F94-F94*$H$1</f>
        <v>1269.9000000000001</v>
      </c>
    </row>
    <row r="95" spans="1:7" ht="14.25">
      <c r="A95" s="2680" t="s">
        <v>30263</v>
      </c>
      <c r="B95" s="2680" t="s">
        <v>1164</v>
      </c>
      <c r="C95" s="2682" t="s">
        <v>30264</v>
      </c>
      <c r="D95" s="2683" t="s">
        <v>1134</v>
      </c>
      <c r="E95" s="2684">
        <v>6</v>
      </c>
      <c r="F95" s="2704">
        <v>1269.9000000000001</v>
      </c>
      <c r="G95" s="2705">
        <f>F95-F95*$H$1</f>
        <v>1269.9000000000001</v>
      </c>
    </row>
    <row r="96" spans="1:7" ht="14.25">
      <c r="A96" s="2680" t="s">
        <v>30265</v>
      </c>
      <c r="B96" s="2680" t="s">
        <v>1164</v>
      </c>
      <c r="C96" s="2682" t="s">
        <v>30266</v>
      </c>
      <c r="D96" s="2683" t="s">
        <v>1134</v>
      </c>
      <c r="E96" s="2684">
        <v>6</v>
      </c>
      <c r="F96" s="2704">
        <v>1208.7</v>
      </c>
      <c r="G96" s="2705">
        <f>F96-F96*$H$1</f>
        <v>1208.7</v>
      </c>
    </row>
    <row r="97" spans="1:7" ht="14.25">
      <c r="A97" s="2680" t="s">
        <v>30267</v>
      </c>
      <c r="B97" s="2680" t="s">
        <v>1164</v>
      </c>
      <c r="C97" s="2682" t="s">
        <v>30268</v>
      </c>
      <c r="D97" s="2683" t="s">
        <v>1134</v>
      </c>
      <c r="E97" s="2684">
        <v>6</v>
      </c>
      <c r="F97" s="2704">
        <v>1208.7</v>
      </c>
      <c r="G97" s="2705">
        <f>F97-F97*$H$1</f>
        <v>1208.7</v>
      </c>
    </row>
    <row r="98" spans="1:7" ht="14.25">
      <c r="A98" s="2680" t="s">
        <v>30269</v>
      </c>
      <c r="B98" s="2680" t="s">
        <v>1164</v>
      </c>
      <c r="C98" s="2682" t="s">
        <v>30270</v>
      </c>
      <c r="D98" s="2683" t="s">
        <v>1134</v>
      </c>
      <c r="E98" s="2684">
        <v>6</v>
      </c>
      <c r="F98" s="2704">
        <v>1208.7</v>
      </c>
      <c r="G98" s="2705">
        <f>F98-F98*$H$1</f>
        <v>1208.7</v>
      </c>
    </row>
    <row r="99" spans="1:7" ht="14.25">
      <c r="A99" s="2680" t="s">
        <v>30271</v>
      </c>
      <c r="B99" s="2680" t="s">
        <v>1164</v>
      </c>
      <c r="C99" s="2682" t="s">
        <v>30272</v>
      </c>
      <c r="D99" s="2683" t="s">
        <v>1134</v>
      </c>
      <c r="E99" s="2684">
        <v>6</v>
      </c>
      <c r="F99" s="2704">
        <v>1027.08</v>
      </c>
      <c r="G99" s="2705">
        <f>F99-F99*$H$1</f>
        <v>1027.08</v>
      </c>
    </row>
    <row r="100" spans="1:7" ht="14.25">
      <c r="A100" s="2680" t="s">
        <v>30273</v>
      </c>
      <c r="B100" s="2680" t="s">
        <v>1164</v>
      </c>
      <c r="C100" s="2682" t="s">
        <v>30274</v>
      </c>
      <c r="D100" s="2683" t="s">
        <v>1134</v>
      </c>
      <c r="E100" s="2684">
        <v>6</v>
      </c>
      <c r="F100" s="2704">
        <v>1332.12</v>
      </c>
      <c r="G100" s="2705">
        <f>F100-F100*$H$1</f>
        <v>1332.12</v>
      </c>
    </row>
    <row r="101" spans="1:7" ht="14.25">
      <c r="A101" s="2680" t="s">
        <v>30275</v>
      </c>
      <c r="B101" s="2680" t="s">
        <v>1164</v>
      </c>
      <c r="C101" s="2682" t="s">
        <v>30276</v>
      </c>
      <c r="D101" s="2683" t="s">
        <v>1134</v>
      </c>
      <c r="E101" s="2684">
        <v>24</v>
      </c>
      <c r="F101" s="2706">
        <v>427.2</v>
      </c>
      <c r="G101" s="2705">
        <f>F101-F101*$H$1</f>
        <v>427.2</v>
      </c>
    </row>
    <row r="102" spans="1:7" ht="14.25">
      <c r="A102" s="2680" t="s">
        <v>30277</v>
      </c>
      <c r="B102" s="2680" t="s">
        <v>1164</v>
      </c>
      <c r="C102" s="2682" t="s">
        <v>30278</v>
      </c>
      <c r="D102" s="2683" t="s">
        <v>1134</v>
      </c>
      <c r="E102" s="2684">
        <v>6</v>
      </c>
      <c r="F102" s="2706">
        <v>801.72</v>
      </c>
      <c r="G102" s="2705">
        <f>F102-F102*$H$1</f>
        <v>801.72</v>
      </c>
    </row>
    <row r="103" spans="1:7" ht="14.25">
      <c r="A103" s="2680" t="s">
        <v>30279</v>
      </c>
      <c r="B103" s="2680" t="s">
        <v>1164</v>
      </c>
      <c r="C103" s="2682" t="s">
        <v>30280</v>
      </c>
      <c r="D103" s="2683" t="s">
        <v>1134</v>
      </c>
      <c r="E103" s="2684">
        <v>6</v>
      </c>
      <c r="F103" s="2704">
        <v>1208.7</v>
      </c>
      <c r="G103" s="2705">
        <f>F103-F103*$H$1</f>
        <v>1208.7</v>
      </c>
    </row>
    <row r="104" spans="1:7" ht="14.25">
      <c r="A104" s="2707" t="s">
        <v>30281</v>
      </c>
      <c r="B104" s="2707" t="s">
        <v>1164</v>
      </c>
      <c r="C104" s="2708" t="s">
        <v>30282</v>
      </c>
      <c r="D104" s="2709" t="s">
        <v>1134</v>
      </c>
      <c r="E104" s="2710">
        <v>6</v>
      </c>
      <c r="F104" s="2706">
        <v>886.38</v>
      </c>
      <c r="G104" s="2711">
        <f>F104-F104*$H$1</f>
        <v>886.38</v>
      </c>
    </row>
    <row r="105" spans="1:7" ht="14.25">
      <c r="A105" s="536" t="s">
        <v>30283</v>
      </c>
      <c r="B105" s="536" t="s">
        <v>1164</v>
      </c>
      <c r="C105" s="841" t="s">
        <v>30284</v>
      </c>
      <c r="D105" s="536" t="s">
        <v>1134</v>
      </c>
      <c r="E105" s="842">
        <v>6</v>
      </c>
      <c r="F105" s="2704">
        <v>1432.08</v>
      </c>
      <c r="G105" s="846">
        <f>F105-F105*$H$1</f>
        <v>1432.08</v>
      </c>
    </row>
    <row r="106" spans="1:7" ht="14.25">
      <c r="A106" s="194"/>
      <c r="B106" s="194"/>
      <c r="C106" s="843" t="s">
        <v>30285</v>
      </c>
      <c r="D106" s="194"/>
      <c r="E106" s="194"/>
      <c r="F106" s="265"/>
      <c r="G106" s="845"/>
    </row>
    <row r="107" spans="1:7" ht="14.25">
      <c r="A107" s="536" t="s">
        <v>30286</v>
      </c>
      <c r="B107" s="536" t="s">
        <v>1164</v>
      </c>
      <c r="C107" s="841" t="s">
        <v>30287</v>
      </c>
      <c r="D107" s="536" t="s">
        <v>1134</v>
      </c>
      <c r="E107" s="842">
        <v>6</v>
      </c>
      <c r="F107" s="2712">
        <v>710.4</v>
      </c>
      <c r="G107" s="846">
        <f>F107-F107*$H$1</f>
        <v>710.4</v>
      </c>
    </row>
    <row r="108" spans="1:7" ht="14.25">
      <c r="A108" s="839" t="s">
        <v>30288</v>
      </c>
      <c r="B108" s="839" t="s">
        <v>1164</v>
      </c>
      <c r="C108" s="267" t="s">
        <v>30289</v>
      </c>
      <c r="D108" s="266" t="s">
        <v>1134</v>
      </c>
      <c r="E108" s="840">
        <v>6</v>
      </c>
      <c r="F108" s="2704">
        <v>1185.5999999999999</v>
      </c>
      <c r="G108" s="1513">
        <f>F108-F108*$H$1</f>
        <v>1185.5999999999999</v>
      </c>
    </row>
    <row r="109" spans="1:7" ht="14.25">
      <c r="A109" s="2680" t="s">
        <v>30290</v>
      </c>
      <c r="B109" s="2680" t="s">
        <v>1164</v>
      </c>
      <c r="C109" s="2682" t="s">
        <v>30291</v>
      </c>
      <c r="D109" s="2683" t="s">
        <v>1134</v>
      </c>
      <c r="E109" s="2684">
        <v>6</v>
      </c>
      <c r="F109" s="2704">
        <v>1077.1199999999999</v>
      </c>
      <c r="G109" s="2705">
        <f>F109-F109*$H$1</f>
        <v>1077.1199999999999</v>
      </c>
    </row>
    <row r="110" spans="1:7" ht="14.25">
      <c r="A110" s="2680" t="s">
        <v>30292</v>
      </c>
      <c r="B110" s="2680" t="s">
        <v>1164</v>
      </c>
      <c r="C110" s="2682" t="s">
        <v>30293</v>
      </c>
      <c r="D110" s="2683" t="s">
        <v>1134</v>
      </c>
      <c r="E110" s="2684">
        <v>6</v>
      </c>
      <c r="F110" s="2704">
        <v>1185.5999999999999</v>
      </c>
      <c r="G110" s="2705">
        <f>F110-F110*$H$1</f>
        <v>1185.5999999999999</v>
      </c>
    </row>
    <row r="111" spans="1:7" ht="14.25">
      <c r="A111" s="2680" t="s">
        <v>30294</v>
      </c>
      <c r="B111" s="2680" t="s">
        <v>1164</v>
      </c>
      <c r="C111" s="2682" t="s">
        <v>30295</v>
      </c>
      <c r="D111" s="2683" t="s">
        <v>1134</v>
      </c>
      <c r="E111" s="2684">
        <v>6</v>
      </c>
      <c r="F111" s="2706">
        <v>817.92</v>
      </c>
      <c r="G111" s="2705">
        <f>F111-F111*$H$1</f>
        <v>817.92</v>
      </c>
    </row>
    <row r="112" spans="1:7" ht="14.25">
      <c r="A112" s="2680" t="s">
        <v>30296</v>
      </c>
      <c r="B112" s="2680" t="s">
        <v>1164</v>
      </c>
      <c r="C112" s="2682" t="s">
        <v>30297</v>
      </c>
      <c r="D112" s="2683" t="s">
        <v>1134</v>
      </c>
      <c r="E112" s="2684">
        <v>6</v>
      </c>
      <c r="F112" s="2704">
        <v>1176.96</v>
      </c>
      <c r="G112" s="2705">
        <f>F112-F112*$H$1</f>
        <v>1176.96</v>
      </c>
    </row>
    <row r="113" spans="1:7" ht="14.25">
      <c r="A113" s="2680" t="s">
        <v>30298</v>
      </c>
      <c r="B113" s="2680" t="s">
        <v>1164</v>
      </c>
      <c r="C113" s="2682" t="s">
        <v>30299</v>
      </c>
      <c r="D113" s="2683" t="s">
        <v>1134</v>
      </c>
      <c r="E113" s="2684">
        <v>6</v>
      </c>
      <c r="F113" s="2704">
        <v>1185.5999999999999</v>
      </c>
      <c r="G113" s="2705">
        <f>F113-F113*$H$1</f>
        <v>1185.5999999999999</v>
      </c>
    </row>
    <row r="114" spans="1:7" ht="14.25">
      <c r="A114" s="2680" t="s">
        <v>30300</v>
      </c>
      <c r="B114" s="2680" t="s">
        <v>1164</v>
      </c>
      <c r="C114" s="2682" t="s">
        <v>30301</v>
      </c>
      <c r="D114" s="2683" t="s">
        <v>1134</v>
      </c>
      <c r="E114" s="2684">
        <v>6</v>
      </c>
      <c r="F114" s="2704">
        <v>1147.2</v>
      </c>
      <c r="G114" s="2705">
        <f>F114-F114*$H$1</f>
        <v>1147.2</v>
      </c>
    </row>
    <row r="115" spans="1:7" ht="14.25">
      <c r="A115" s="2680" t="s">
        <v>30302</v>
      </c>
      <c r="B115" s="2680" t="s">
        <v>1164</v>
      </c>
      <c r="C115" s="2682" t="s">
        <v>30303</v>
      </c>
      <c r="D115" s="2683" t="s">
        <v>1134</v>
      </c>
      <c r="E115" s="2684">
        <v>6</v>
      </c>
      <c r="F115" s="2706">
        <v>723.84</v>
      </c>
      <c r="G115" s="2705">
        <f>F115-F115*$H$1</f>
        <v>723.84</v>
      </c>
    </row>
    <row r="116" spans="1:7" ht="14.25">
      <c r="A116" s="2680" t="s">
        <v>30304</v>
      </c>
      <c r="B116" s="2680" t="s">
        <v>1164</v>
      </c>
      <c r="C116" s="2682" t="s">
        <v>30305</v>
      </c>
      <c r="D116" s="2683" t="s">
        <v>1134</v>
      </c>
      <c r="E116" s="2684">
        <v>6</v>
      </c>
      <c r="F116" s="2706">
        <v>720</v>
      </c>
      <c r="G116" s="2705">
        <f>F116-F116*$H$1</f>
        <v>720</v>
      </c>
    </row>
    <row r="117" spans="1:7" ht="14.25">
      <c r="A117" s="2680" t="s">
        <v>30306</v>
      </c>
      <c r="B117" s="2680" t="s">
        <v>1164</v>
      </c>
      <c r="C117" s="2682" t="s">
        <v>30307</v>
      </c>
      <c r="D117" s="2683" t="s">
        <v>1134</v>
      </c>
      <c r="E117" s="2684">
        <v>6</v>
      </c>
      <c r="F117" s="2706">
        <v>758.4</v>
      </c>
      <c r="G117" s="2705">
        <f>F117-F117*$H$1</f>
        <v>758.4</v>
      </c>
    </row>
    <row r="118" spans="1:7" ht="14.25">
      <c r="A118" s="2680" t="s">
        <v>30308</v>
      </c>
      <c r="B118" s="2680" t="s">
        <v>1164</v>
      </c>
      <c r="C118" s="2682" t="s">
        <v>30309</v>
      </c>
      <c r="D118" s="2683" t="s">
        <v>1134</v>
      </c>
      <c r="E118" s="2684">
        <v>6</v>
      </c>
      <c r="F118" s="2706">
        <v>720</v>
      </c>
      <c r="G118" s="2705">
        <f>F118-F118*$H$1</f>
        <v>720</v>
      </c>
    </row>
    <row r="119" spans="1:7" ht="14.25">
      <c r="A119" s="2680" t="s">
        <v>30310</v>
      </c>
      <c r="B119" s="2680" t="s">
        <v>1164</v>
      </c>
      <c r="C119" s="2682" t="s">
        <v>30311</v>
      </c>
      <c r="D119" s="2683" t="s">
        <v>1134</v>
      </c>
      <c r="E119" s="2684">
        <v>6</v>
      </c>
      <c r="F119" s="2706">
        <v>720</v>
      </c>
      <c r="G119" s="2705">
        <f>F119-F119*$H$1</f>
        <v>720</v>
      </c>
    </row>
    <row r="120" spans="1:7" ht="14.25">
      <c r="A120" s="2680" t="s">
        <v>30312</v>
      </c>
      <c r="B120" s="2680" t="s">
        <v>1164</v>
      </c>
      <c r="C120" s="2682" t="s">
        <v>30313</v>
      </c>
      <c r="D120" s="2683" t="s">
        <v>1134</v>
      </c>
      <c r="E120" s="2684">
        <v>6</v>
      </c>
      <c r="F120" s="2706">
        <v>987.84</v>
      </c>
      <c r="G120" s="2705">
        <f>F120-F120*$H$1</f>
        <v>987.84</v>
      </c>
    </row>
    <row r="121" spans="1:7" ht="14.25">
      <c r="A121" s="2680" t="s">
        <v>30314</v>
      </c>
      <c r="B121" s="2680" t="s">
        <v>1164</v>
      </c>
      <c r="C121" s="2682" t="s">
        <v>30315</v>
      </c>
      <c r="D121" s="2683" t="s">
        <v>1134</v>
      </c>
      <c r="E121" s="2684">
        <v>6</v>
      </c>
      <c r="F121" s="2706">
        <v>744.96</v>
      </c>
      <c r="G121" s="2705">
        <f>F121-F121*$H$1</f>
        <v>744.96</v>
      </c>
    </row>
    <row r="122" spans="1:7" ht="14.25">
      <c r="A122" s="2680" t="s">
        <v>30316</v>
      </c>
      <c r="B122" s="2680" t="s">
        <v>1164</v>
      </c>
      <c r="C122" s="2682" t="s">
        <v>30317</v>
      </c>
      <c r="D122" s="2683" t="s">
        <v>1134</v>
      </c>
      <c r="E122" s="2684">
        <v>6</v>
      </c>
      <c r="F122" s="2706">
        <v>870.72</v>
      </c>
      <c r="G122" s="2705">
        <f>F122-F122*$H$1</f>
        <v>870.72</v>
      </c>
    </row>
    <row r="123" spans="1:7" ht="14.25">
      <c r="A123" s="2680" t="s">
        <v>30318</v>
      </c>
      <c r="B123" s="2680" t="s">
        <v>1164</v>
      </c>
      <c r="C123" s="2682" t="s">
        <v>30319</v>
      </c>
      <c r="D123" s="2683" t="s">
        <v>1134</v>
      </c>
      <c r="E123" s="2684">
        <v>6</v>
      </c>
      <c r="F123" s="2706">
        <v>779.52</v>
      </c>
      <c r="G123" s="2705">
        <f>F123-F123*$H$1</f>
        <v>779.52</v>
      </c>
    </row>
    <row r="124" spans="1:7" ht="14.25">
      <c r="A124" s="2680" t="s">
        <v>30320</v>
      </c>
      <c r="B124" s="2680" t="s">
        <v>1164</v>
      </c>
      <c r="C124" s="2682" t="s">
        <v>30321</v>
      </c>
      <c r="D124" s="2683" t="s">
        <v>1134</v>
      </c>
      <c r="E124" s="2684">
        <v>6</v>
      </c>
      <c r="F124" s="2706">
        <v>834.24</v>
      </c>
      <c r="G124" s="2705">
        <f>F124-F124*$H$1</f>
        <v>834.24</v>
      </c>
    </row>
    <row r="125" spans="1:7" ht="14.25">
      <c r="A125" s="2680" t="s">
        <v>30322</v>
      </c>
      <c r="B125" s="2680" t="s">
        <v>1164</v>
      </c>
      <c r="C125" s="2682" t="s">
        <v>30323</v>
      </c>
      <c r="D125" s="2683" t="s">
        <v>1134</v>
      </c>
      <c r="E125" s="2684">
        <v>6</v>
      </c>
      <c r="F125" s="2704">
        <v>1414.08</v>
      </c>
      <c r="G125" s="2705">
        <f>F125-F125*$H$1</f>
        <v>1414.08</v>
      </c>
    </row>
    <row r="126" spans="1:7" ht="14.25">
      <c r="A126" s="2680" t="s">
        <v>30324</v>
      </c>
      <c r="B126" s="2680" t="s">
        <v>1164</v>
      </c>
      <c r="C126" s="2682" t="s">
        <v>30325</v>
      </c>
      <c r="D126" s="2683" t="s">
        <v>1134</v>
      </c>
      <c r="E126" s="2684">
        <v>6</v>
      </c>
      <c r="F126" s="2706">
        <v>798.72</v>
      </c>
      <c r="G126" s="2705">
        <f>F126-F126*$H$1</f>
        <v>798.72</v>
      </c>
    </row>
    <row r="127" spans="1:7" ht="14.25">
      <c r="A127" s="2680" t="s">
        <v>30326</v>
      </c>
      <c r="B127" s="2680" t="s">
        <v>1164</v>
      </c>
      <c r="C127" s="2682" t="s">
        <v>30327</v>
      </c>
      <c r="D127" s="2683" t="s">
        <v>1134</v>
      </c>
      <c r="E127" s="2684">
        <v>6</v>
      </c>
      <c r="F127" s="2704">
        <v>1008</v>
      </c>
      <c r="G127" s="2705">
        <f>F127-F127*$H$1</f>
        <v>1008</v>
      </c>
    </row>
    <row r="128" spans="1:7" ht="14.25">
      <c r="A128" s="2680" t="s">
        <v>30328</v>
      </c>
      <c r="B128" s="2680" t="s">
        <v>1164</v>
      </c>
      <c r="C128" s="2682" t="s">
        <v>30329</v>
      </c>
      <c r="D128" s="2683" t="s">
        <v>1134</v>
      </c>
      <c r="E128" s="2684">
        <v>6</v>
      </c>
      <c r="F128" s="2706">
        <v>993.6</v>
      </c>
      <c r="G128" s="2705">
        <f>F128-F128*$H$1</f>
        <v>993.6</v>
      </c>
    </row>
    <row r="129" spans="1:7" ht="14.25">
      <c r="A129" s="2680" t="s">
        <v>30330</v>
      </c>
      <c r="B129" s="2680" t="s">
        <v>1164</v>
      </c>
      <c r="C129" s="2682" t="s">
        <v>30331</v>
      </c>
      <c r="D129" s="2683" t="s">
        <v>1134</v>
      </c>
      <c r="E129" s="2684">
        <v>6</v>
      </c>
      <c r="F129" s="2706">
        <v>901.44</v>
      </c>
      <c r="G129" s="2705">
        <f>F129-F129*$H$1</f>
        <v>901.44</v>
      </c>
    </row>
    <row r="130" spans="1:7" ht="14.25">
      <c r="A130" s="2680" t="s">
        <v>30332</v>
      </c>
      <c r="B130" s="2680" t="s">
        <v>1164</v>
      </c>
      <c r="C130" s="2682" t="s">
        <v>30333</v>
      </c>
      <c r="D130" s="2683" t="s">
        <v>1134</v>
      </c>
      <c r="E130" s="2684">
        <v>6</v>
      </c>
      <c r="F130" s="2706">
        <v>751.68</v>
      </c>
      <c r="G130" s="2705">
        <f>F130-F130*$H$1</f>
        <v>751.68</v>
      </c>
    </row>
    <row r="131" spans="1:7" ht="14.25">
      <c r="A131" s="2680" t="s">
        <v>30334</v>
      </c>
      <c r="B131" s="2680" t="s">
        <v>1164</v>
      </c>
      <c r="C131" s="2682" t="s">
        <v>30335</v>
      </c>
      <c r="D131" s="2683" t="s">
        <v>1134</v>
      </c>
      <c r="E131" s="2684">
        <v>6</v>
      </c>
      <c r="F131" s="2706">
        <v>834.24</v>
      </c>
      <c r="G131" s="2705">
        <f>F131-F131*$H$1</f>
        <v>834.24</v>
      </c>
    </row>
    <row r="132" spans="1:7" ht="14.25">
      <c r="A132" s="2680" t="s">
        <v>30336</v>
      </c>
      <c r="B132" s="2680" t="s">
        <v>1164</v>
      </c>
      <c r="C132" s="2682" t="s">
        <v>30337</v>
      </c>
      <c r="D132" s="2683" t="s">
        <v>1134</v>
      </c>
      <c r="E132" s="2684">
        <v>6</v>
      </c>
      <c r="F132" s="2706">
        <v>795.84</v>
      </c>
      <c r="G132" s="2705">
        <f>F132-F132*$H$1</f>
        <v>795.84</v>
      </c>
    </row>
    <row r="133" spans="1:7" ht="14.25">
      <c r="A133" s="2680" t="s">
        <v>30338</v>
      </c>
      <c r="B133" s="2680" t="s">
        <v>1164</v>
      </c>
      <c r="C133" s="2682" t="s">
        <v>30339</v>
      </c>
      <c r="D133" s="2683" t="s">
        <v>1134</v>
      </c>
      <c r="E133" s="2684">
        <v>6</v>
      </c>
      <c r="F133" s="2706">
        <v>987.84</v>
      </c>
      <c r="G133" s="2705">
        <f>F133-F133*$H$1</f>
        <v>987.84</v>
      </c>
    </row>
    <row r="134" spans="1:7" ht="14.25">
      <c r="A134" s="2680" t="s">
        <v>30340</v>
      </c>
      <c r="B134" s="2680" t="s">
        <v>1164</v>
      </c>
      <c r="C134" s="2682" t="s">
        <v>30341</v>
      </c>
      <c r="D134" s="2683" t="s">
        <v>1134</v>
      </c>
      <c r="E134" s="2684">
        <v>6</v>
      </c>
      <c r="F134" s="2706">
        <v>727.68</v>
      </c>
      <c r="G134" s="2705">
        <f>F134-F134*$H$1</f>
        <v>727.68</v>
      </c>
    </row>
    <row r="135" spans="1:7" ht="14.25">
      <c r="A135" s="2680" t="s">
        <v>30342</v>
      </c>
      <c r="B135" s="2680" t="s">
        <v>1164</v>
      </c>
      <c r="C135" s="2682" t="s">
        <v>30343</v>
      </c>
      <c r="D135" s="2683" t="s">
        <v>1134</v>
      </c>
      <c r="E135" s="2684">
        <v>6</v>
      </c>
      <c r="F135" s="2706">
        <v>708.48</v>
      </c>
      <c r="G135" s="2705">
        <f>F135-F135*$H$1</f>
        <v>708.48</v>
      </c>
    </row>
    <row r="136" spans="1:7" ht="14.25">
      <c r="A136" s="2680" t="s">
        <v>30344</v>
      </c>
      <c r="B136" s="2680" t="s">
        <v>1164</v>
      </c>
      <c r="C136" s="2682" t="s">
        <v>30345</v>
      </c>
      <c r="D136" s="2683" t="s">
        <v>1134</v>
      </c>
      <c r="E136" s="2684">
        <v>6</v>
      </c>
      <c r="F136" s="2706">
        <v>771.84</v>
      </c>
      <c r="G136" s="2705">
        <f>F136-F136*$H$1</f>
        <v>771.84</v>
      </c>
    </row>
    <row r="137" spans="1:7" ht="14.25">
      <c r="A137" s="2680" t="s">
        <v>30346</v>
      </c>
      <c r="B137" s="2680" t="s">
        <v>1164</v>
      </c>
      <c r="C137" s="2682" t="s">
        <v>30347</v>
      </c>
      <c r="D137" s="2683" t="s">
        <v>1134</v>
      </c>
      <c r="E137" s="2684">
        <v>6</v>
      </c>
      <c r="F137" s="2706">
        <v>878.4</v>
      </c>
      <c r="G137" s="2705">
        <f>F137-F137*$H$1</f>
        <v>878.4</v>
      </c>
    </row>
    <row r="138" spans="1:7" ht="14.25">
      <c r="A138" s="2680" t="s">
        <v>30348</v>
      </c>
      <c r="B138" s="2680" t="s">
        <v>1164</v>
      </c>
      <c r="C138" s="2682" t="s">
        <v>30349</v>
      </c>
      <c r="D138" s="2683" t="s">
        <v>1134</v>
      </c>
      <c r="E138" s="2684">
        <v>6</v>
      </c>
      <c r="F138" s="2706">
        <v>905.28</v>
      </c>
      <c r="G138" s="2705">
        <f>F138-F138*$H$1</f>
        <v>905.28</v>
      </c>
    </row>
    <row r="139" spans="1:7" ht="14.25">
      <c r="A139" s="2707" t="s">
        <v>30350</v>
      </c>
      <c r="B139" s="2707" t="s">
        <v>1164</v>
      </c>
      <c r="C139" s="2708" t="s">
        <v>30351</v>
      </c>
      <c r="D139" s="2709" t="s">
        <v>1134</v>
      </c>
      <c r="E139" s="2710">
        <v>6</v>
      </c>
      <c r="F139" s="2706">
        <v>704.64</v>
      </c>
      <c r="G139" s="2711">
        <f>F139-F139*$H$1</f>
        <v>704.64</v>
      </c>
    </row>
    <row r="140" spans="1:7" ht="14.25">
      <c r="A140" s="536" t="s">
        <v>30352</v>
      </c>
      <c r="B140" s="536" t="s">
        <v>1164</v>
      </c>
      <c r="C140" s="841" t="s">
        <v>30353</v>
      </c>
      <c r="D140" s="536" t="s">
        <v>1134</v>
      </c>
      <c r="E140" s="842">
        <v>6</v>
      </c>
      <c r="F140" s="2706">
        <v>704.64</v>
      </c>
      <c r="G140" s="846">
        <f>F140-F140*$H$1</f>
        <v>704.64</v>
      </c>
    </row>
    <row r="141" spans="1:7" ht="14.25">
      <c r="A141" s="194"/>
      <c r="B141" s="194"/>
      <c r="C141" s="843" t="s">
        <v>30354</v>
      </c>
      <c r="D141" s="194"/>
      <c r="E141" s="194"/>
      <c r="F141" s="265"/>
      <c r="G141" s="845"/>
    </row>
    <row r="142" spans="1:7" ht="14.25">
      <c r="A142" s="536" t="s">
        <v>30355</v>
      </c>
      <c r="B142" s="536" t="s">
        <v>1164</v>
      </c>
      <c r="C142" s="841" t="s">
        <v>30356</v>
      </c>
      <c r="D142" s="536" t="s">
        <v>1134</v>
      </c>
      <c r="E142" s="842">
        <v>6</v>
      </c>
      <c r="F142" s="2713">
        <v>2710.8</v>
      </c>
      <c r="G142" s="846">
        <f>F142-F142*$H$1</f>
        <v>2710.8</v>
      </c>
    </row>
    <row r="143" spans="1:7" ht="14.25">
      <c r="A143" s="839" t="s">
        <v>30357</v>
      </c>
      <c r="B143" s="839" t="s">
        <v>1164</v>
      </c>
      <c r="C143" s="267" t="s">
        <v>30358</v>
      </c>
      <c r="D143" s="266" t="s">
        <v>1134</v>
      </c>
      <c r="E143" s="840">
        <v>6</v>
      </c>
      <c r="F143" s="2704">
        <v>2090.88</v>
      </c>
      <c r="G143" s="1513">
        <f>F143-F143*$H$1</f>
        <v>2090.88</v>
      </c>
    </row>
    <row r="144" spans="1:7" ht="14.25">
      <c r="A144" s="2680" t="s">
        <v>30359</v>
      </c>
      <c r="B144" s="2680" t="s">
        <v>1164</v>
      </c>
      <c r="C144" s="2682" t="s">
        <v>30360</v>
      </c>
      <c r="D144" s="2683" t="s">
        <v>1134</v>
      </c>
      <c r="E144" s="2684">
        <v>6</v>
      </c>
      <c r="F144" s="2704">
        <v>2597.4</v>
      </c>
      <c r="G144" s="2705">
        <f>F144-F144*$H$1</f>
        <v>2597.4</v>
      </c>
    </row>
    <row r="145" spans="1:7" ht="14.25">
      <c r="A145" s="2680" t="s">
        <v>30361</v>
      </c>
      <c r="B145" s="2680" t="s">
        <v>1164</v>
      </c>
      <c r="C145" s="2682" t="s">
        <v>30362</v>
      </c>
      <c r="D145" s="2683" t="s">
        <v>1134</v>
      </c>
      <c r="E145" s="2684">
        <v>6</v>
      </c>
      <c r="F145" s="2704">
        <v>2521.8000000000002</v>
      </c>
      <c r="G145" s="2705">
        <f>F145-F145*$H$1</f>
        <v>2521.8000000000002</v>
      </c>
    </row>
    <row r="146" spans="1:7" ht="14.25">
      <c r="A146" s="2680" t="s">
        <v>30363</v>
      </c>
      <c r="B146" s="2680" t="s">
        <v>1164</v>
      </c>
      <c r="C146" s="2682" t="s">
        <v>30364</v>
      </c>
      <c r="D146" s="2683" t="s">
        <v>1134</v>
      </c>
      <c r="E146" s="2684">
        <v>6</v>
      </c>
      <c r="F146" s="2704">
        <v>2101.6799999999998</v>
      </c>
      <c r="G146" s="2705">
        <f>F146-F146*$H$1</f>
        <v>2101.6799999999998</v>
      </c>
    </row>
    <row r="147" spans="1:7" ht="14.25">
      <c r="A147" s="2680" t="s">
        <v>30365</v>
      </c>
      <c r="B147" s="2680" t="s">
        <v>1164</v>
      </c>
      <c r="C147" s="2682" t="s">
        <v>30366</v>
      </c>
      <c r="D147" s="2683" t="s">
        <v>1134</v>
      </c>
      <c r="E147" s="2684">
        <v>6</v>
      </c>
      <c r="F147" s="2704">
        <v>2208.6</v>
      </c>
      <c r="G147" s="2705">
        <f>F147-F147*$H$1</f>
        <v>2208.6</v>
      </c>
    </row>
    <row r="148" spans="1:7" ht="14.25">
      <c r="A148" s="2680" t="s">
        <v>30367</v>
      </c>
      <c r="B148" s="2680" t="s">
        <v>1164</v>
      </c>
      <c r="C148" s="2682" t="s">
        <v>30368</v>
      </c>
      <c r="D148" s="2683" t="s">
        <v>1134</v>
      </c>
      <c r="E148" s="2684">
        <v>6</v>
      </c>
      <c r="F148" s="2704">
        <v>2302.56</v>
      </c>
      <c r="G148" s="2705">
        <f>F148-F148*$H$1</f>
        <v>2302.56</v>
      </c>
    </row>
    <row r="149" spans="1:7" ht="14.25">
      <c r="A149" s="2680" t="s">
        <v>30369</v>
      </c>
      <c r="B149" s="2680" t="s">
        <v>1164</v>
      </c>
      <c r="C149" s="2682" t="s">
        <v>30370</v>
      </c>
      <c r="D149" s="2683" t="s">
        <v>1134</v>
      </c>
      <c r="E149" s="2684">
        <v>6</v>
      </c>
      <c r="F149" s="2704">
        <v>2101.6799999999998</v>
      </c>
      <c r="G149" s="2705">
        <f>F149-F149*$H$1</f>
        <v>2101.6799999999998</v>
      </c>
    </row>
    <row r="150" spans="1:7" ht="14.25">
      <c r="A150" s="2680" t="s">
        <v>30371</v>
      </c>
      <c r="B150" s="2680" t="s">
        <v>1164</v>
      </c>
      <c r="C150" s="2682" t="s">
        <v>30372</v>
      </c>
      <c r="D150" s="2683" t="s">
        <v>1134</v>
      </c>
      <c r="E150" s="2684">
        <v>6</v>
      </c>
      <c r="F150" s="2704">
        <v>2665.44</v>
      </c>
      <c r="G150" s="2705">
        <f>F150-F150*$H$1</f>
        <v>2665.44</v>
      </c>
    </row>
    <row r="151" spans="1:7" ht="14.25">
      <c r="A151" s="2680" t="s">
        <v>30373</v>
      </c>
      <c r="B151" s="2680" t="s">
        <v>1164</v>
      </c>
      <c r="C151" s="2682" t="s">
        <v>30374</v>
      </c>
      <c r="D151" s="2683" t="s">
        <v>1134</v>
      </c>
      <c r="E151" s="2684">
        <v>6</v>
      </c>
      <c r="F151" s="2704">
        <v>3500.65</v>
      </c>
      <c r="G151" s="2705">
        <f>F151-F151*$H$1</f>
        <v>3500.65</v>
      </c>
    </row>
    <row r="152" spans="1:7" ht="14.25">
      <c r="A152" s="2680" t="s">
        <v>30375</v>
      </c>
      <c r="B152" s="2680" t="s">
        <v>1164</v>
      </c>
      <c r="C152" s="2682" t="s">
        <v>30376</v>
      </c>
      <c r="D152" s="2683" t="s">
        <v>1134</v>
      </c>
      <c r="E152" s="2684">
        <v>6</v>
      </c>
      <c r="F152" s="2704">
        <v>1829.52</v>
      </c>
      <c r="G152" s="2705">
        <f>F152-F152*$H$1</f>
        <v>1829.52</v>
      </c>
    </row>
    <row r="153" spans="1:7" ht="14.25">
      <c r="A153" s="2680" t="s">
        <v>30377</v>
      </c>
      <c r="B153" s="2680" t="s">
        <v>1164</v>
      </c>
      <c r="C153" s="2682" t="s">
        <v>30378</v>
      </c>
      <c r="D153" s="2683" t="s">
        <v>1134</v>
      </c>
      <c r="E153" s="2684">
        <v>6</v>
      </c>
      <c r="F153" s="2704">
        <v>1814.4</v>
      </c>
      <c r="G153" s="2705">
        <f>F153-F153*$H$1</f>
        <v>1814.4</v>
      </c>
    </row>
    <row r="154" spans="1:7" ht="14.25">
      <c r="A154" s="2680" t="s">
        <v>30379</v>
      </c>
      <c r="B154" s="2680" t="s">
        <v>1164</v>
      </c>
      <c r="C154" s="2682" t="s">
        <v>30380</v>
      </c>
      <c r="D154" s="2683" t="s">
        <v>1134</v>
      </c>
      <c r="E154" s="2684">
        <v>6</v>
      </c>
      <c r="F154" s="2704">
        <v>1814.4</v>
      </c>
      <c r="G154" s="2705">
        <f>F154-F154*$H$1</f>
        <v>1814.4</v>
      </c>
    </row>
    <row r="155" spans="1:7" ht="14.25">
      <c r="A155" s="2680" t="s">
        <v>30381</v>
      </c>
      <c r="B155" s="2680" t="s">
        <v>1164</v>
      </c>
      <c r="C155" s="2682" t="s">
        <v>30382</v>
      </c>
      <c r="D155" s="2683" t="s">
        <v>1134</v>
      </c>
      <c r="E155" s="2684">
        <v>6</v>
      </c>
      <c r="F155" s="2704">
        <v>2090.88</v>
      </c>
      <c r="G155" s="2705">
        <f>F155-F155*$H$1</f>
        <v>2090.88</v>
      </c>
    </row>
    <row r="156" spans="1:7" ht="14.25">
      <c r="A156" s="2680" t="s">
        <v>30383</v>
      </c>
      <c r="B156" s="2680" t="s">
        <v>1164</v>
      </c>
      <c r="C156" s="2682" t="s">
        <v>30384</v>
      </c>
      <c r="D156" s="2683" t="s">
        <v>1134</v>
      </c>
      <c r="E156" s="2684">
        <v>6</v>
      </c>
      <c r="F156" s="2704">
        <v>1869.48</v>
      </c>
      <c r="G156" s="2705">
        <f>F156-F156*$H$1</f>
        <v>1869.48</v>
      </c>
    </row>
    <row r="157" spans="1:7" ht="14.25">
      <c r="A157" s="2680" t="s">
        <v>30385</v>
      </c>
      <c r="B157" s="2680" t="s">
        <v>1164</v>
      </c>
      <c r="C157" s="2682" t="s">
        <v>30386</v>
      </c>
      <c r="D157" s="2683" t="s">
        <v>1134</v>
      </c>
      <c r="E157" s="2684">
        <v>6</v>
      </c>
      <c r="F157" s="2704">
        <v>2101.6799999999998</v>
      </c>
      <c r="G157" s="2705">
        <f>F157-F157*$H$1</f>
        <v>2101.6799999999998</v>
      </c>
    </row>
    <row r="158" spans="1:7" ht="14.25">
      <c r="A158" s="2680" t="s">
        <v>30387</v>
      </c>
      <c r="B158" s="2680" t="s">
        <v>1164</v>
      </c>
      <c r="C158" s="2682" t="s">
        <v>30388</v>
      </c>
      <c r="D158" s="2683" t="s">
        <v>1134</v>
      </c>
      <c r="E158" s="2684">
        <v>6</v>
      </c>
      <c r="F158" s="2704">
        <v>1796.04</v>
      </c>
      <c r="G158" s="2705">
        <f>F158-F158*$H$1</f>
        <v>1796.04</v>
      </c>
    </row>
    <row r="159" spans="1:7" ht="14.25">
      <c r="A159" s="2680" t="s">
        <v>30389</v>
      </c>
      <c r="B159" s="2680" t="s">
        <v>1164</v>
      </c>
      <c r="C159" s="2682" t="s">
        <v>30390</v>
      </c>
      <c r="D159" s="2683" t="s">
        <v>1134</v>
      </c>
      <c r="E159" s="2684">
        <v>6</v>
      </c>
      <c r="F159" s="2704">
        <v>1837.08</v>
      </c>
      <c r="G159" s="2705">
        <f>F159-F159*$H$1</f>
        <v>1837.08</v>
      </c>
    </row>
    <row r="160" spans="1:7" ht="14.25">
      <c r="A160" s="2680" t="s">
        <v>30391</v>
      </c>
      <c r="B160" s="2680" t="s">
        <v>1164</v>
      </c>
      <c r="C160" s="2682" t="s">
        <v>30392</v>
      </c>
      <c r="D160" s="2683" t="s">
        <v>1134</v>
      </c>
      <c r="E160" s="2684">
        <v>6</v>
      </c>
      <c r="F160" s="2704">
        <v>1814.4</v>
      </c>
      <c r="G160" s="2705">
        <f>F160-F160*$H$1</f>
        <v>1814.4</v>
      </c>
    </row>
    <row r="161" spans="1:7" ht="14.25">
      <c r="A161" s="2680" t="s">
        <v>30393</v>
      </c>
      <c r="B161" s="2680" t="s">
        <v>1164</v>
      </c>
      <c r="C161" s="2682" t="s">
        <v>30394</v>
      </c>
      <c r="D161" s="2683" t="s">
        <v>1134</v>
      </c>
      <c r="E161" s="2684">
        <v>6</v>
      </c>
      <c r="F161" s="2704">
        <v>2521.8000000000002</v>
      </c>
      <c r="G161" s="2705">
        <f>F161-F161*$H$1</f>
        <v>2521.8000000000002</v>
      </c>
    </row>
    <row r="162" spans="1:7" ht="14.25">
      <c r="A162" s="2680" t="s">
        <v>30395</v>
      </c>
      <c r="B162" s="2680" t="s">
        <v>1164</v>
      </c>
      <c r="C162" s="2682" t="s">
        <v>30396</v>
      </c>
      <c r="D162" s="2683" t="s">
        <v>1134</v>
      </c>
      <c r="E162" s="2684">
        <v>6</v>
      </c>
      <c r="F162" s="2704">
        <v>1842.48</v>
      </c>
      <c r="G162" s="2705">
        <f>F162-F162*$H$1</f>
        <v>1842.48</v>
      </c>
    </row>
    <row r="163" spans="1:7" ht="14.25">
      <c r="A163" s="2680" t="s">
        <v>30397</v>
      </c>
      <c r="B163" s="2680" t="s">
        <v>1164</v>
      </c>
      <c r="C163" s="2682" t="s">
        <v>30398</v>
      </c>
      <c r="D163" s="2683" t="s">
        <v>1134</v>
      </c>
      <c r="E163" s="2684">
        <v>6</v>
      </c>
      <c r="F163" s="2704">
        <v>1881.36</v>
      </c>
      <c r="G163" s="2705">
        <f>F163-F163*$H$1</f>
        <v>1881.36</v>
      </c>
    </row>
    <row r="164" spans="1:7" ht="14.25">
      <c r="A164" s="2680" t="s">
        <v>30399</v>
      </c>
      <c r="B164" s="2680" t="s">
        <v>1164</v>
      </c>
      <c r="C164" s="2682" t="s">
        <v>30400</v>
      </c>
      <c r="D164" s="2683" t="s">
        <v>1134</v>
      </c>
      <c r="E164" s="2684">
        <v>6</v>
      </c>
      <c r="F164" s="2704">
        <v>1869.48</v>
      </c>
      <c r="G164" s="2705">
        <f>F164-F164*$H$1</f>
        <v>1869.48</v>
      </c>
    </row>
    <row r="165" spans="1:7" ht="14.25">
      <c r="A165" s="2680" t="s">
        <v>30401</v>
      </c>
      <c r="B165" s="2680" t="s">
        <v>1164</v>
      </c>
      <c r="C165" s="2682" t="s">
        <v>30402</v>
      </c>
      <c r="D165" s="2683" t="s">
        <v>1134</v>
      </c>
      <c r="E165" s="2684">
        <v>6</v>
      </c>
      <c r="F165" s="2704">
        <v>1743.12</v>
      </c>
      <c r="G165" s="2705">
        <f>F165-F165*$H$1</f>
        <v>1743.12</v>
      </c>
    </row>
    <row r="166" spans="1:7" ht="14.25">
      <c r="A166" s="2680" t="s">
        <v>30403</v>
      </c>
      <c r="B166" s="2680" t="s">
        <v>1164</v>
      </c>
      <c r="C166" s="2682" t="s">
        <v>30404</v>
      </c>
      <c r="D166" s="2683" t="s">
        <v>1134</v>
      </c>
      <c r="E166" s="2684">
        <v>6</v>
      </c>
      <c r="F166" s="2704">
        <v>1814.4</v>
      </c>
      <c r="G166" s="2705">
        <f>F166-F166*$H$1</f>
        <v>1814.4</v>
      </c>
    </row>
    <row r="167" spans="1:7" ht="14.25">
      <c r="A167" s="2680" t="s">
        <v>30405</v>
      </c>
      <c r="B167" s="2680" t="s">
        <v>1164</v>
      </c>
      <c r="C167" s="2682" t="s">
        <v>30406</v>
      </c>
      <c r="D167" s="2683" t="s">
        <v>1134</v>
      </c>
      <c r="E167" s="2684">
        <v>6</v>
      </c>
      <c r="F167" s="2704">
        <v>1674</v>
      </c>
      <c r="G167" s="2705">
        <f>F167-F167*$H$1</f>
        <v>1674</v>
      </c>
    </row>
    <row r="168" spans="1:7" ht="14.25">
      <c r="A168" s="2680" t="s">
        <v>30407</v>
      </c>
      <c r="B168" s="2680" t="s">
        <v>1164</v>
      </c>
      <c r="C168" s="2682" t="s">
        <v>30408</v>
      </c>
      <c r="D168" s="2683" t="s">
        <v>1134</v>
      </c>
      <c r="E168" s="2684">
        <v>6</v>
      </c>
      <c r="F168" s="2704">
        <v>1814.4</v>
      </c>
      <c r="G168" s="2705">
        <f>F168-F168*$H$1</f>
        <v>1814.4</v>
      </c>
    </row>
    <row r="169" spans="1:7" ht="14.25">
      <c r="A169" s="2680" t="s">
        <v>30409</v>
      </c>
      <c r="B169" s="2680" t="s">
        <v>1164</v>
      </c>
      <c r="C169" s="2682" t="s">
        <v>30410</v>
      </c>
      <c r="D169" s="2683" t="s">
        <v>1134</v>
      </c>
      <c r="E169" s="2684">
        <v>6</v>
      </c>
      <c r="F169" s="2704">
        <v>1814.4</v>
      </c>
      <c r="G169" s="2705">
        <f>F169-F169*$H$1</f>
        <v>1814.4</v>
      </c>
    </row>
    <row r="170" spans="1:7" ht="14.25">
      <c r="A170" s="2680" t="s">
        <v>30411</v>
      </c>
      <c r="B170" s="2680" t="s">
        <v>1164</v>
      </c>
      <c r="C170" s="2682" t="s">
        <v>30412</v>
      </c>
      <c r="D170" s="2683" t="s">
        <v>1134</v>
      </c>
      <c r="E170" s="2684">
        <v>6</v>
      </c>
      <c r="F170" s="2704">
        <v>3052.08</v>
      </c>
      <c r="G170" s="2705">
        <f>F170-F170*$H$1</f>
        <v>3052.08</v>
      </c>
    </row>
    <row r="171" spans="1:7" ht="14.25">
      <c r="A171" s="2680" t="s">
        <v>30413</v>
      </c>
      <c r="B171" s="2680" t="s">
        <v>1164</v>
      </c>
      <c r="C171" s="2682" t="s">
        <v>30414</v>
      </c>
      <c r="D171" s="2683" t="s">
        <v>1134</v>
      </c>
      <c r="E171" s="2684">
        <v>6</v>
      </c>
      <c r="F171" s="2704">
        <v>1995.84</v>
      </c>
      <c r="G171" s="2705">
        <f>F171-F171*$H$1</f>
        <v>1995.84</v>
      </c>
    </row>
    <row r="172" spans="1:7" ht="14.25">
      <c r="A172" s="2680" t="s">
        <v>30415</v>
      </c>
      <c r="B172" s="2680" t="s">
        <v>1164</v>
      </c>
      <c r="C172" s="2682" t="s">
        <v>30416</v>
      </c>
      <c r="D172" s="2683" t="s">
        <v>1134</v>
      </c>
      <c r="E172" s="2684">
        <v>6</v>
      </c>
      <c r="F172" s="2704">
        <v>1814.4</v>
      </c>
      <c r="G172" s="2705">
        <f>F172-F172*$H$1</f>
        <v>1814.4</v>
      </c>
    </row>
    <row r="173" spans="1:7" ht="14.25">
      <c r="A173" s="2680" t="s">
        <v>30417</v>
      </c>
      <c r="B173" s="2680" t="s">
        <v>1164</v>
      </c>
      <c r="C173" s="2682" t="s">
        <v>30418</v>
      </c>
      <c r="D173" s="2683" t="s">
        <v>1134</v>
      </c>
      <c r="E173" s="2684">
        <v>6</v>
      </c>
      <c r="F173" s="2704">
        <v>2001.24</v>
      </c>
      <c r="G173" s="2705">
        <f>F173-F173*$H$1</f>
        <v>2001.24</v>
      </c>
    </row>
    <row r="174" spans="1:7" ht="14.25">
      <c r="A174" s="2680" t="s">
        <v>30419</v>
      </c>
      <c r="B174" s="2680" t="s">
        <v>1164</v>
      </c>
      <c r="C174" s="2682" t="s">
        <v>30420</v>
      </c>
      <c r="D174" s="2683" t="s">
        <v>1134</v>
      </c>
      <c r="E174" s="2684">
        <v>6</v>
      </c>
      <c r="F174" s="2704">
        <v>1811.16</v>
      </c>
      <c r="G174" s="2705">
        <f>F174-F174*$H$1</f>
        <v>1811.16</v>
      </c>
    </row>
    <row r="175" spans="1:7" ht="14.25">
      <c r="A175" s="2680" t="s">
        <v>30421</v>
      </c>
      <c r="B175" s="2680" t="s">
        <v>1164</v>
      </c>
      <c r="C175" s="2682" t="s">
        <v>30422</v>
      </c>
      <c r="D175" s="2683" t="s">
        <v>1134</v>
      </c>
      <c r="E175" s="2684">
        <v>6</v>
      </c>
      <c r="F175" s="2704">
        <v>1869.48</v>
      </c>
      <c r="G175" s="2705">
        <f>F175-F175*$H$1</f>
        <v>1869.48</v>
      </c>
    </row>
    <row r="176" spans="1:7" ht="14.25">
      <c r="A176" s="2680" t="s">
        <v>30423</v>
      </c>
      <c r="B176" s="2680" t="s">
        <v>1164</v>
      </c>
      <c r="C176" s="2682" t="s">
        <v>30424</v>
      </c>
      <c r="D176" s="2683" t="s">
        <v>1134</v>
      </c>
      <c r="E176" s="2684">
        <v>6</v>
      </c>
      <c r="F176" s="2704">
        <v>2060.64</v>
      </c>
      <c r="G176" s="2705">
        <f>F176-F176*$H$1</f>
        <v>2060.64</v>
      </c>
    </row>
    <row r="177" spans="1:7" ht="14.25">
      <c r="A177" s="2680" t="s">
        <v>30425</v>
      </c>
      <c r="B177" s="2680" t="s">
        <v>1164</v>
      </c>
      <c r="C177" s="2682" t="s">
        <v>30426</v>
      </c>
      <c r="D177" s="2683" t="s">
        <v>1134</v>
      </c>
      <c r="E177" s="2684">
        <v>6</v>
      </c>
      <c r="F177" s="2704">
        <v>2001.24</v>
      </c>
      <c r="G177" s="2705">
        <f>F177-F177*$H$1</f>
        <v>2001.24</v>
      </c>
    </row>
    <row r="178" spans="1:7" ht="14.25">
      <c r="A178" s="2680" t="s">
        <v>30427</v>
      </c>
      <c r="B178" s="2680" t="s">
        <v>1164</v>
      </c>
      <c r="C178" s="2682" t="s">
        <v>30428</v>
      </c>
      <c r="D178" s="2683" t="s">
        <v>1134</v>
      </c>
      <c r="E178" s="2684">
        <v>6</v>
      </c>
      <c r="F178" s="2704">
        <v>2465.64</v>
      </c>
      <c r="G178" s="2705">
        <f>F178-F178*$H$1</f>
        <v>2465.64</v>
      </c>
    </row>
    <row r="179" spans="1:7" ht="14.25">
      <c r="A179" s="2680" t="s">
        <v>30429</v>
      </c>
      <c r="B179" s="2680" t="s">
        <v>1164</v>
      </c>
      <c r="C179" s="2682" t="s">
        <v>30430</v>
      </c>
      <c r="D179" s="2683" t="s">
        <v>1134</v>
      </c>
      <c r="E179" s="2684">
        <v>6</v>
      </c>
      <c r="F179" s="2704">
        <v>1814.4</v>
      </c>
      <c r="G179" s="2705">
        <f>F179-F179*$H$1</f>
        <v>1814.4</v>
      </c>
    </row>
    <row r="180" spans="1:7" ht="14.25">
      <c r="A180" s="2680" t="s">
        <v>30431</v>
      </c>
      <c r="B180" s="2680" t="s">
        <v>1164</v>
      </c>
      <c r="C180" s="2682" t="s">
        <v>30432</v>
      </c>
      <c r="D180" s="2683" t="s">
        <v>1134</v>
      </c>
      <c r="E180" s="2684">
        <v>6</v>
      </c>
      <c r="F180" s="2704">
        <v>1842.48</v>
      </c>
      <c r="G180" s="2705">
        <f>F180-F180*$H$1</f>
        <v>1842.48</v>
      </c>
    </row>
    <row r="181" spans="1:7" ht="14.25">
      <c r="A181" s="2680" t="s">
        <v>30433</v>
      </c>
      <c r="B181" s="2680" t="s">
        <v>1164</v>
      </c>
      <c r="C181" s="2682" t="s">
        <v>30434</v>
      </c>
      <c r="D181" s="2683" t="s">
        <v>1134</v>
      </c>
      <c r="E181" s="2684">
        <v>6</v>
      </c>
      <c r="F181" s="2704">
        <v>1814.4</v>
      </c>
      <c r="G181" s="2705">
        <f>F181-F181*$H$1</f>
        <v>1814.4</v>
      </c>
    </row>
    <row r="182" spans="1:7" ht="14.25">
      <c r="A182" s="2680" t="s">
        <v>30435</v>
      </c>
      <c r="B182" s="2680" t="s">
        <v>1164</v>
      </c>
      <c r="C182" s="2682" t="s">
        <v>30436</v>
      </c>
      <c r="D182" s="2683" t="s">
        <v>1134</v>
      </c>
      <c r="E182" s="2684">
        <v>6</v>
      </c>
      <c r="F182" s="2704">
        <v>2151.36</v>
      </c>
      <c r="G182" s="2705">
        <f>F182-F182*$H$1</f>
        <v>2151.36</v>
      </c>
    </row>
    <row r="183" spans="1:7" ht="14.25">
      <c r="A183" s="2680" t="s">
        <v>30437</v>
      </c>
      <c r="B183" s="2680" t="s">
        <v>1164</v>
      </c>
      <c r="C183" s="2682" t="s">
        <v>30438</v>
      </c>
      <c r="D183" s="2683" t="s">
        <v>1134</v>
      </c>
      <c r="E183" s="2684">
        <v>6</v>
      </c>
      <c r="F183" s="2704">
        <v>1814.4</v>
      </c>
      <c r="G183" s="2705">
        <f>F183-F183*$H$1</f>
        <v>1814.4</v>
      </c>
    </row>
    <row r="184" spans="1:7" ht="14.25">
      <c r="A184" s="2680" t="s">
        <v>30439</v>
      </c>
      <c r="B184" s="2680" t="s">
        <v>1164</v>
      </c>
      <c r="C184" s="2682" t="s">
        <v>30440</v>
      </c>
      <c r="D184" s="2683" t="s">
        <v>1134</v>
      </c>
      <c r="E184" s="2684">
        <v>6</v>
      </c>
      <c r="F184" s="2704">
        <v>1814.4</v>
      </c>
      <c r="G184" s="2705">
        <f>F184-F184*$H$1</f>
        <v>1814.4</v>
      </c>
    </row>
    <row r="185" spans="1:7" ht="14.25">
      <c r="A185" s="2680" t="s">
        <v>30441</v>
      </c>
      <c r="B185" s="2680" t="s">
        <v>1164</v>
      </c>
      <c r="C185" s="2682" t="s">
        <v>30442</v>
      </c>
      <c r="D185" s="2683" t="s">
        <v>1134</v>
      </c>
      <c r="E185" s="2684">
        <v>6</v>
      </c>
      <c r="F185" s="2704">
        <v>1651.32</v>
      </c>
      <c r="G185" s="2705">
        <f>F185-F185*$H$1</f>
        <v>1651.32</v>
      </c>
    </row>
    <row r="186" spans="1:7" ht="14.25">
      <c r="A186" s="2680" t="s">
        <v>30443</v>
      </c>
      <c r="B186" s="2680" t="s">
        <v>1164</v>
      </c>
      <c r="C186" s="2682" t="s">
        <v>30444</v>
      </c>
      <c r="D186" s="2683" t="s">
        <v>1134</v>
      </c>
      <c r="E186" s="2684">
        <v>6</v>
      </c>
      <c r="F186" s="2704">
        <v>1842.48</v>
      </c>
      <c r="G186" s="2705">
        <f>F186-F186*$H$1</f>
        <v>1842.48</v>
      </c>
    </row>
    <row r="187" spans="1:7" ht="14.25">
      <c r="A187" s="2680" t="s">
        <v>30445</v>
      </c>
      <c r="B187" s="2680" t="s">
        <v>1164</v>
      </c>
      <c r="C187" s="2682" t="s">
        <v>30446</v>
      </c>
      <c r="D187" s="2683" t="s">
        <v>1134</v>
      </c>
      <c r="E187" s="2684">
        <v>6</v>
      </c>
      <c r="F187" s="2704">
        <v>1591.92</v>
      </c>
      <c r="G187" s="2705">
        <f>F187-F187*$H$1</f>
        <v>1591.92</v>
      </c>
    </row>
    <row r="188" spans="1:7" ht="14.25">
      <c r="A188" s="2680" t="s">
        <v>30447</v>
      </c>
      <c r="B188" s="2680" t="s">
        <v>1164</v>
      </c>
      <c r="C188" s="2682" t="s">
        <v>30448</v>
      </c>
      <c r="D188" s="2683" t="s">
        <v>1134</v>
      </c>
      <c r="E188" s="2684">
        <v>6</v>
      </c>
      <c r="F188" s="2704">
        <v>1879.04</v>
      </c>
      <c r="G188" s="2705">
        <f>F188-F188*$H$1</f>
        <v>1879.04</v>
      </c>
    </row>
    <row r="189" spans="1:7" ht="14.25">
      <c r="A189" s="2680" t="s">
        <v>30449</v>
      </c>
      <c r="B189" s="2680" t="s">
        <v>1164</v>
      </c>
      <c r="C189" s="2682" t="s">
        <v>30450</v>
      </c>
      <c r="D189" s="2683" t="s">
        <v>1134</v>
      </c>
      <c r="E189" s="2684">
        <v>6</v>
      </c>
      <c r="F189" s="2704">
        <v>1941.84</v>
      </c>
      <c r="G189" s="2705">
        <f>F189-F189*$H$1</f>
        <v>1941.84</v>
      </c>
    </row>
    <row r="190" spans="1:7" ht="14.25">
      <c r="A190" s="2680" t="s">
        <v>30451</v>
      </c>
      <c r="B190" s="2680" t="s">
        <v>1164</v>
      </c>
      <c r="C190" s="2682" t="s">
        <v>30452</v>
      </c>
      <c r="D190" s="2683" t="s">
        <v>1134</v>
      </c>
      <c r="E190" s="2684">
        <v>6</v>
      </c>
      <c r="F190" s="2704">
        <v>1753.92</v>
      </c>
      <c r="G190" s="2705">
        <f>F190-F190*$H$1</f>
        <v>1753.92</v>
      </c>
    </row>
    <row r="191" spans="1:7" ht="14.25">
      <c r="A191" s="2680" t="s">
        <v>30453</v>
      </c>
      <c r="B191" s="2680" t="s">
        <v>1164</v>
      </c>
      <c r="C191" s="2682" t="s">
        <v>30454</v>
      </c>
      <c r="D191" s="2683" t="s">
        <v>1134</v>
      </c>
      <c r="E191" s="2684">
        <v>6</v>
      </c>
      <c r="F191" s="2704">
        <v>1814.4</v>
      </c>
      <c r="G191" s="2705">
        <f>F191-F191*$H$1</f>
        <v>1814.4</v>
      </c>
    </row>
    <row r="192" spans="1:7" ht="14.25">
      <c r="A192" s="2680" t="s">
        <v>30455</v>
      </c>
      <c r="B192" s="2680" t="s">
        <v>1164</v>
      </c>
      <c r="C192" s="2682" t="s">
        <v>30456</v>
      </c>
      <c r="D192" s="2683" t="s">
        <v>1134</v>
      </c>
      <c r="E192" s="2684">
        <v>6</v>
      </c>
      <c r="F192" s="2704">
        <v>1561.68</v>
      </c>
      <c r="G192" s="2705">
        <f>F192-F192*$H$1</f>
        <v>1561.68</v>
      </c>
    </row>
    <row r="193" spans="1:7" ht="14.25">
      <c r="A193" s="2680" t="s">
        <v>30457</v>
      </c>
      <c r="B193" s="2680" t="s">
        <v>1164</v>
      </c>
      <c r="C193" s="2682" t="s">
        <v>30458</v>
      </c>
      <c r="D193" s="2683" t="s">
        <v>1134</v>
      </c>
      <c r="E193" s="2684">
        <v>6</v>
      </c>
      <c r="F193" s="2704">
        <v>1802.52</v>
      </c>
      <c r="G193" s="2705">
        <f>F193-F193*$H$1</f>
        <v>1802.52</v>
      </c>
    </row>
    <row r="194" spans="1:7" ht="14.25">
      <c r="A194" s="2680" t="s">
        <v>30459</v>
      </c>
      <c r="B194" s="2680" t="s">
        <v>1164</v>
      </c>
      <c r="C194" s="2682" t="s">
        <v>30460</v>
      </c>
      <c r="D194" s="2683" t="s">
        <v>1134</v>
      </c>
      <c r="E194" s="2684">
        <v>6</v>
      </c>
      <c r="F194" s="2704">
        <v>1753.92</v>
      </c>
      <c r="G194" s="2705">
        <f>F194-F194*$H$1</f>
        <v>1753.92</v>
      </c>
    </row>
    <row r="195" spans="1:7" ht="14.25">
      <c r="A195" s="2680" t="s">
        <v>30461</v>
      </c>
      <c r="B195" s="2680" t="s">
        <v>1164</v>
      </c>
      <c r="C195" s="2682" t="s">
        <v>30462</v>
      </c>
      <c r="D195" s="2683" t="s">
        <v>1134</v>
      </c>
      <c r="E195" s="2684">
        <v>6</v>
      </c>
      <c r="F195" s="2704">
        <v>1814.4</v>
      </c>
      <c r="G195" s="2705">
        <f>F195-F195*$H$1</f>
        <v>1814.4</v>
      </c>
    </row>
    <row r="196" spans="1:7" ht="14.25">
      <c r="A196" s="2680" t="s">
        <v>30463</v>
      </c>
      <c r="B196" s="2680" t="s">
        <v>1164</v>
      </c>
      <c r="C196" s="2682" t="s">
        <v>30464</v>
      </c>
      <c r="D196" s="2683" t="s">
        <v>1134</v>
      </c>
      <c r="E196" s="2684">
        <v>6</v>
      </c>
      <c r="F196" s="2704">
        <v>1842.48</v>
      </c>
      <c r="G196" s="2705">
        <f>F196-F196*$H$1</f>
        <v>1842.48</v>
      </c>
    </row>
    <row r="197" spans="1:7" ht="14.25">
      <c r="A197" s="2680" t="s">
        <v>30465</v>
      </c>
      <c r="B197" s="2680" t="s">
        <v>1164</v>
      </c>
      <c r="C197" s="2682" t="s">
        <v>30466</v>
      </c>
      <c r="D197" s="2683" t="s">
        <v>1134</v>
      </c>
      <c r="E197" s="2684">
        <v>6</v>
      </c>
      <c r="F197" s="2704">
        <v>2101.6799999999998</v>
      </c>
      <c r="G197" s="2705">
        <f>F197-F197*$H$1</f>
        <v>2101.6799999999998</v>
      </c>
    </row>
    <row r="198" spans="1:7" ht="14.25">
      <c r="A198" s="2680" t="s">
        <v>30467</v>
      </c>
      <c r="B198" s="2680" t="s">
        <v>1164</v>
      </c>
      <c r="C198" s="2682" t="s">
        <v>30468</v>
      </c>
      <c r="D198" s="2683" t="s">
        <v>1134</v>
      </c>
      <c r="E198" s="2684">
        <v>6</v>
      </c>
      <c r="F198" s="2704">
        <v>1842.48</v>
      </c>
      <c r="G198" s="2705">
        <f>F198-F198*$H$1</f>
        <v>1842.48</v>
      </c>
    </row>
    <row r="199" spans="1:7" ht="14.25">
      <c r="A199" s="2680" t="s">
        <v>30469</v>
      </c>
      <c r="B199" s="2680" t="s">
        <v>1164</v>
      </c>
      <c r="C199" s="2682" t="s">
        <v>30470</v>
      </c>
      <c r="D199" s="2683" t="s">
        <v>1134</v>
      </c>
      <c r="E199" s="2684">
        <v>6</v>
      </c>
      <c r="F199" s="2704">
        <v>1801.93</v>
      </c>
      <c r="G199" s="2705">
        <f>F199-F199*$H$1</f>
        <v>1801.93</v>
      </c>
    </row>
    <row r="200" spans="1:7" ht="14.25">
      <c r="A200" s="2680" t="s">
        <v>30471</v>
      </c>
      <c r="B200" s="2680" t="s">
        <v>1164</v>
      </c>
      <c r="C200" s="2682" t="s">
        <v>30472</v>
      </c>
      <c r="D200" s="2683" t="s">
        <v>1134</v>
      </c>
      <c r="E200" s="2684">
        <v>6</v>
      </c>
      <c r="F200" s="2704">
        <v>1842.48</v>
      </c>
      <c r="G200" s="2705">
        <f>F200-F200*$H$1</f>
        <v>1842.48</v>
      </c>
    </row>
    <row r="201" spans="1:7" ht="14.25">
      <c r="A201" s="2680" t="s">
        <v>30473</v>
      </c>
      <c r="B201" s="2680" t="s">
        <v>1164</v>
      </c>
      <c r="C201" s="2682" t="s">
        <v>30474</v>
      </c>
      <c r="D201" s="2683" t="s">
        <v>1134</v>
      </c>
      <c r="E201" s="2684">
        <v>6</v>
      </c>
      <c r="F201" s="2704">
        <v>1866.24</v>
      </c>
      <c r="G201" s="2705">
        <f>F201-F201*$H$1</f>
        <v>1866.24</v>
      </c>
    </row>
    <row r="202" spans="1:7" ht="14.25">
      <c r="A202" s="2680" t="s">
        <v>30475</v>
      </c>
      <c r="B202" s="2680" t="s">
        <v>1164</v>
      </c>
      <c r="C202" s="2682" t="s">
        <v>30476</v>
      </c>
      <c r="D202" s="2683" t="s">
        <v>1134</v>
      </c>
      <c r="E202" s="2684">
        <v>6</v>
      </c>
      <c r="F202" s="2704">
        <v>1728</v>
      </c>
      <c r="G202" s="2705">
        <f>F202-F202*$H$1</f>
        <v>1728</v>
      </c>
    </row>
    <row r="203" spans="1:7" ht="14.25">
      <c r="A203" s="2680" t="s">
        <v>30477</v>
      </c>
      <c r="B203" s="2680" t="s">
        <v>1164</v>
      </c>
      <c r="C203" s="2682" t="s">
        <v>30478</v>
      </c>
      <c r="D203" s="2683" t="s">
        <v>1134</v>
      </c>
      <c r="E203" s="2684">
        <v>6</v>
      </c>
      <c r="F203" s="2704">
        <v>2165.4</v>
      </c>
      <c r="G203" s="2705">
        <f>F203-F203*$H$1</f>
        <v>2165.4</v>
      </c>
    </row>
    <row r="204" spans="1:7" ht="14.25">
      <c r="A204" s="2680" t="s">
        <v>30479</v>
      </c>
      <c r="B204" s="2680" t="s">
        <v>1164</v>
      </c>
      <c r="C204" s="2682" t="s">
        <v>30480</v>
      </c>
      <c r="D204" s="2683" t="s">
        <v>1134</v>
      </c>
      <c r="E204" s="2684">
        <v>6</v>
      </c>
      <c r="F204" s="2704">
        <v>1814.4</v>
      </c>
      <c r="G204" s="2705">
        <f>F204-F204*$H$1</f>
        <v>1814.4</v>
      </c>
    </row>
    <row r="205" spans="1:7" ht="14.25">
      <c r="A205" s="2680" t="s">
        <v>30481</v>
      </c>
      <c r="B205" s="2680" t="s">
        <v>1164</v>
      </c>
      <c r="C205" s="2682" t="s">
        <v>30482</v>
      </c>
      <c r="D205" s="2683" t="s">
        <v>1134</v>
      </c>
      <c r="E205" s="2684">
        <v>6</v>
      </c>
      <c r="F205" s="2704">
        <v>1728</v>
      </c>
      <c r="G205" s="2705">
        <f>F205-F205*$H$1</f>
        <v>1728</v>
      </c>
    </row>
    <row r="206" spans="1:7" ht="14.25">
      <c r="A206" s="2680" t="s">
        <v>30483</v>
      </c>
      <c r="B206" s="2680" t="s">
        <v>1164</v>
      </c>
      <c r="C206" s="2682" t="s">
        <v>30484</v>
      </c>
      <c r="D206" s="2683" t="s">
        <v>1134</v>
      </c>
      <c r="E206" s="2684">
        <v>6</v>
      </c>
      <c r="F206" s="2704">
        <v>1842.48</v>
      </c>
      <c r="G206" s="2705">
        <f>F206-F206*$H$1</f>
        <v>1842.48</v>
      </c>
    </row>
    <row r="207" spans="1:7" ht="14.25">
      <c r="A207" s="2680" t="s">
        <v>30485</v>
      </c>
      <c r="B207" s="2680" t="s">
        <v>1164</v>
      </c>
      <c r="C207" s="2682" t="s">
        <v>30486</v>
      </c>
      <c r="D207" s="2683" t="s">
        <v>1134</v>
      </c>
      <c r="E207" s="2684">
        <v>6</v>
      </c>
      <c r="F207" s="2704">
        <v>1718.28</v>
      </c>
      <c r="G207" s="2705">
        <f>F207-F207*$H$1</f>
        <v>1718.28</v>
      </c>
    </row>
    <row r="208" spans="1:7" ht="14.25">
      <c r="A208" s="2680" t="s">
        <v>30487</v>
      </c>
      <c r="B208" s="2680" t="s">
        <v>1164</v>
      </c>
      <c r="C208" s="2682" t="s">
        <v>30488</v>
      </c>
      <c r="D208" s="2683" t="s">
        <v>1134</v>
      </c>
      <c r="E208" s="2684">
        <v>6</v>
      </c>
      <c r="F208" s="2704">
        <v>1875.96</v>
      </c>
      <c r="G208" s="2705">
        <f>F208-F208*$H$1</f>
        <v>1875.96</v>
      </c>
    </row>
    <row r="209" spans="1:7" ht="14.25">
      <c r="A209" s="2680" t="s">
        <v>30489</v>
      </c>
      <c r="B209" s="2680" t="s">
        <v>1164</v>
      </c>
      <c r="C209" s="2682" t="s">
        <v>30490</v>
      </c>
      <c r="D209" s="2683" t="s">
        <v>1134</v>
      </c>
      <c r="E209" s="2684">
        <v>6</v>
      </c>
      <c r="F209" s="2704">
        <v>1869.48</v>
      </c>
      <c r="G209" s="2705">
        <f>F209-F209*$H$1</f>
        <v>1869.48</v>
      </c>
    </row>
    <row r="210" spans="1:7" ht="14.25">
      <c r="A210" s="2680" t="s">
        <v>30491</v>
      </c>
      <c r="B210" s="2680" t="s">
        <v>1164</v>
      </c>
      <c r="C210" s="2682" t="s">
        <v>30492</v>
      </c>
      <c r="D210" s="2683" t="s">
        <v>1134</v>
      </c>
      <c r="E210" s="2684">
        <v>6</v>
      </c>
      <c r="F210" s="2704">
        <v>1938.6</v>
      </c>
      <c r="G210" s="2705">
        <f>F210-F210*$H$1</f>
        <v>1938.6</v>
      </c>
    </row>
    <row r="211" spans="1:7" ht="14.25">
      <c r="A211" s="2680" t="s">
        <v>30493</v>
      </c>
      <c r="B211" s="2680" t="s">
        <v>1164</v>
      </c>
      <c r="C211" s="2682" t="s">
        <v>30494</v>
      </c>
      <c r="D211" s="2683" t="s">
        <v>1134</v>
      </c>
      <c r="E211" s="2684">
        <v>6</v>
      </c>
      <c r="F211" s="2704">
        <v>1842.48</v>
      </c>
      <c r="G211" s="2705">
        <f>F211-F211*$H$1</f>
        <v>1842.48</v>
      </c>
    </row>
    <row r="212" spans="1:7" ht="14.25">
      <c r="A212" s="2680" t="s">
        <v>30495</v>
      </c>
      <c r="B212" s="2680" t="s">
        <v>1164</v>
      </c>
      <c r="C212" s="2682" t="s">
        <v>30496</v>
      </c>
      <c r="D212" s="2683" t="s">
        <v>1134</v>
      </c>
      <c r="E212" s="2684">
        <v>6</v>
      </c>
      <c r="F212" s="2704">
        <v>2001.24</v>
      </c>
      <c r="G212" s="2705">
        <f>F212-F212*$H$1</f>
        <v>2001.24</v>
      </c>
    </row>
    <row r="213" spans="1:7" ht="14.25">
      <c r="A213" s="2680" t="s">
        <v>30497</v>
      </c>
      <c r="B213" s="2680" t="s">
        <v>1164</v>
      </c>
      <c r="C213" s="2682" t="s">
        <v>30498</v>
      </c>
      <c r="D213" s="2683" t="s">
        <v>1134</v>
      </c>
      <c r="E213" s="2684">
        <v>6</v>
      </c>
      <c r="F213" s="2704">
        <v>1842.48</v>
      </c>
      <c r="G213" s="2705">
        <f>F213-F213*$H$1</f>
        <v>1842.48</v>
      </c>
    </row>
    <row r="214" spans="1:7" ht="14.25">
      <c r="A214" s="2680" t="s">
        <v>30499</v>
      </c>
      <c r="B214" s="2680" t="s">
        <v>1164</v>
      </c>
      <c r="C214" s="2682" t="s">
        <v>30500</v>
      </c>
      <c r="D214" s="2683" t="s">
        <v>1134</v>
      </c>
      <c r="E214" s="2684">
        <v>6</v>
      </c>
      <c r="F214" s="2704">
        <v>2284.1999999999998</v>
      </c>
      <c r="G214" s="2705">
        <f>F214-F214*$H$1</f>
        <v>2284.1999999999998</v>
      </c>
    </row>
    <row r="215" spans="1:7" ht="14.25">
      <c r="A215" s="2680" t="s">
        <v>30501</v>
      </c>
      <c r="B215" s="2680" t="s">
        <v>1164</v>
      </c>
      <c r="C215" s="2682" t="s">
        <v>30502</v>
      </c>
      <c r="D215" s="2683" t="s">
        <v>1134</v>
      </c>
      <c r="E215" s="2684">
        <v>6</v>
      </c>
      <c r="F215" s="2704">
        <v>1651.32</v>
      </c>
      <c r="G215" s="2705">
        <f>F215-F215*$H$1</f>
        <v>1651.32</v>
      </c>
    </row>
    <row r="216" spans="1:7" ht="14.25">
      <c r="A216" s="2680" t="s">
        <v>30503</v>
      </c>
      <c r="B216" s="2680" t="s">
        <v>1164</v>
      </c>
      <c r="C216" s="2682" t="s">
        <v>30504</v>
      </c>
      <c r="D216" s="2683" t="s">
        <v>1134</v>
      </c>
      <c r="E216" s="2684">
        <v>6</v>
      </c>
      <c r="F216" s="2704">
        <v>1941.84</v>
      </c>
      <c r="G216" s="2705">
        <f>F216-F216*$H$1</f>
        <v>1941.84</v>
      </c>
    </row>
    <row r="217" spans="1:7" ht="14.25">
      <c r="A217" s="2680" t="s">
        <v>30505</v>
      </c>
      <c r="B217" s="2680" t="s">
        <v>1164</v>
      </c>
      <c r="C217" s="2682" t="s">
        <v>30506</v>
      </c>
      <c r="D217" s="2683" t="s">
        <v>1134</v>
      </c>
      <c r="E217" s="2684">
        <v>6</v>
      </c>
      <c r="F217" s="2704">
        <v>2287.44</v>
      </c>
      <c r="G217" s="2705">
        <f>F217-F217*$H$1</f>
        <v>2287.44</v>
      </c>
    </row>
    <row r="218" spans="1:7" ht="14.25">
      <c r="A218" s="2680" t="s">
        <v>30507</v>
      </c>
      <c r="B218" s="2680" t="s">
        <v>1164</v>
      </c>
      <c r="C218" s="2682" t="s">
        <v>30508</v>
      </c>
      <c r="D218" s="2683" t="s">
        <v>1134</v>
      </c>
      <c r="E218" s="2684">
        <v>6</v>
      </c>
      <c r="F218" s="2704">
        <v>2101.6799999999998</v>
      </c>
      <c r="G218" s="2705">
        <f>F218-F218*$H$1</f>
        <v>2101.6799999999998</v>
      </c>
    </row>
    <row r="219" spans="1:7" ht="14.25">
      <c r="A219" s="2680" t="s">
        <v>30509</v>
      </c>
      <c r="B219" s="2680" t="s">
        <v>1164</v>
      </c>
      <c r="C219" s="2682" t="s">
        <v>30510</v>
      </c>
      <c r="D219" s="2683" t="s">
        <v>1134</v>
      </c>
      <c r="E219" s="2684">
        <v>6</v>
      </c>
      <c r="F219" s="2704">
        <v>1728</v>
      </c>
      <c r="G219" s="2705">
        <f>F219-F219*$H$1</f>
        <v>1728</v>
      </c>
    </row>
    <row r="220" spans="1:7" ht="14.25">
      <c r="A220" s="2680" t="s">
        <v>30511</v>
      </c>
      <c r="B220" s="2680" t="s">
        <v>1164</v>
      </c>
      <c r="C220" s="2682" t="s">
        <v>30512</v>
      </c>
      <c r="D220" s="2683" t="s">
        <v>1134</v>
      </c>
      <c r="E220" s="2684">
        <v>6</v>
      </c>
      <c r="F220" s="2704">
        <v>1881.36</v>
      </c>
      <c r="G220" s="2705">
        <f>F220-F220*$H$1</f>
        <v>1881.36</v>
      </c>
    </row>
    <row r="221" spans="1:7" ht="14.25">
      <c r="A221" s="2680" t="s">
        <v>30513</v>
      </c>
      <c r="B221" s="2680" t="s">
        <v>1164</v>
      </c>
      <c r="C221" s="2682" t="s">
        <v>30514</v>
      </c>
      <c r="D221" s="2683" t="s">
        <v>1134</v>
      </c>
      <c r="E221" s="2684">
        <v>6</v>
      </c>
      <c r="F221" s="2704">
        <v>1814.4</v>
      </c>
      <c r="G221" s="2705">
        <f>F221-F221*$H$1</f>
        <v>1814.4</v>
      </c>
    </row>
    <row r="222" spans="1:7" ht="14.25">
      <c r="A222" s="2680" t="s">
        <v>30515</v>
      </c>
      <c r="B222" s="2680" t="s">
        <v>1164</v>
      </c>
      <c r="C222" s="2682" t="s">
        <v>30516</v>
      </c>
      <c r="D222" s="2683" t="s">
        <v>1134</v>
      </c>
      <c r="E222" s="2684">
        <v>6</v>
      </c>
      <c r="F222" s="2704">
        <v>1814.4</v>
      </c>
      <c r="G222" s="2705">
        <f>F222-F222*$H$1</f>
        <v>1814.4</v>
      </c>
    </row>
    <row r="223" spans="1:7" ht="14.25">
      <c r="A223" s="2680" t="s">
        <v>30517</v>
      </c>
      <c r="B223" s="2680" t="s">
        <v>1164</v>
      </c>
      <c r="C223" s="2682" t="s">
        <v>30518</v>
      </c>
      <c r="D223" s="2683" t="s">
        <v>1134</v>
      </c>
      <c r="E223" s="2684">
        <v>6</v>
      </c>
      <c r="F223" s="2704">
        <v>1814.4</v>
      </c>
      <c r="G223" s="2705">
        <f>F223-F223*$H$1</f>
        <v>1814.4</v>
      </c>
    </row>
    <row r="224" spans="1:7" ht="14.25">
      <c r="A224" s="2680" t="s">
        <v>30519</v>
      </c>
      <c r="B224" s="2680" t="s">
        <v>1164</v>
      </c>
      <c r="C224" s="2682" t="s">
        <v>30520</v>
      </c>
      <c r="D224" s="2683" t="s">
        <v>1134</v>
      </c>
      <c r="E224" s="2684">
        <v>6</v>
      </c>
      <c r="F224" s="2704">
        <v>1818.72</v>
      </c>
      <c r="G224" s="2705">
        <f>F224-F224*$H$1</f>
        <v>1818.72</v>
      </c>
    </row>
    <row r="225" spans="1:7" ht="14.25">
      <c r="A225" s="2680" t="s">
        <v>30521</v>
      </c>
      <c r="B225" s="2680" t="s">
        <v>1164</v>
      </c>
      <c r="C225" s="2682" t="s">
        <v>30522</v>
      </c>
      <c r="D225" s="2683" t="s">
        <v>1134</v>
      </c>
      <c r="E225" s="2684">
        <v>6</v>
      </c>
      <c r="F225" s="2704">
        <v>1728</v>
      </c>
      <c r="G225" s="2705">
        <f>F225-F225*$H$1</f>
        <v>1728</v>
      </c>
    </row>
    <row r="226" spans="1:7" ht="14.25">
      <c r="A226" s="2680" t="s">
        <v>30523</v>
      </c>
      <c r="B226" s="2680" t="s">
        <v>1164</v>
      </c>
      <c r="C226" s="2682" t="s">
        <v>30524</v>
      </c>
      <c r="D226" s="2683" t="s">
        <v>1134</v>
      </c>
      <c r="E226" s="2684">
        <v>6</v>
      </c>
      <c r="F226" s="2704">
        <v>1847.88</v>
      </c>
      <c r="G226" s="2705">
        <f>F226-F226*$H$1</f>
        <v>1847.88</v>
      </c>
    </row>
    <row r="227" spans="1:7" ht="14.25">
      <c r="A227" s="2680" t="s">
        <v>30525</v>
      </c>
      <c r="B227" s="2680" t="s">
        <v>1164</v>
      </c>
      <c r="C227" s="2682" t="s">
        <v>30526</v>
      </c>
      <c r="D227" s="2683" t="s">
        <v>1134</v>
      </c>
      <c r="E227" s="2684">
        <v>6</v>
      </c>
      <c r="F227" s="2704">
        <v>1814.4</v>
      </c>
      <c r="G227" s="2705">
        <f>F227-F227*$H$1</f>
        <v>1814.4</v>
      </c>
    </row>
    <row r="228" spans="1:7" ht="14.25">
      <c r="A228" s="2680" t="s">
        <v>30527</v>
      </c>
      <c r="B228" s="2680" t="s">
        <v>1164</v>
      </c>
      <c r="C228" s="2682" t="s">
        <v>30528</v>
      </c>
      <c r="D228" s="2683" t="s">
        <v>1134</v>
      </c>
      <c r="E228" s="2684">
        <v>6</v>
      </c>
      <c r="F228" s="2704">
        <v>1572.48</v>
      </c>
      <c r="G228" s="2705">
        <f>F228-F228*$H$1</f>
        <v>1572.48</v>
      </c>
    </row>
    <row r="229" spans="1:7" ht="14.25">
      <c r="A229" s="2680" t="s">
        <v>30529</v>
      </c>
      <c r="B229" s="2680" t="s">
        <v>1164</v>
      </c>
      <c r="C229" s="2682" t="s">
        <v>30530</v>
      </c>
      <c r="D229" s="2683" t="s">
        <v>1134</v>
      </c>
      <c r="E229" s="2684">
        <v>6</v>
      </c>
      <c r="F229" s="2704">
        <v>1515.24</v>
      </c>
      <c r="G229" s="2705">
        <f>F229-F229*$H$1</f>
        <v>1515.24</v>
      </c>
    </row>
    <row r="230" spans="1:7" ht="14.25">
      <c r="A230" s="2680" t="s">
        <v>30531</v>
      </c>
      <c r="B230" s="2680" t="s">
        <v>1164</v>
      </c>
      <c r="C230" s="2682" t="s">
        <v>30532</v>
      </c>
      <c r="D230" s="2683" t="s">
        <v>1134</v>
      </c>
      <c r="E230" s="2684">
        <v>6</v>
      </c>
      <c r="F230" s="2704">
        <v>1728</v>
      </c>
      <c r="G230" s="2705">
        <f>F230-F230*$H$1</f>
        <v>1728</v>
      </c>
    </row>
    <row r="231" spans="1:7" ht="14.25">
      <c r="A231" s="2680" t="s">
        <v>30533</v>
      </c>
      <c r="B231" s="2680" t="s">
        <v>1164</v>
      </c>
      <c r="C231" s="2682" t="s">
        <v>30534</v>
      </c>
      <c r="D231" s="2683" t="s">
        <v>1134</v>
      </c>
      <c r="E231" s="2684">
        <v>6</v>
      </c>
      <c r="F231" s="2704">
        <v>1814.4</v>
      </c>
      <c r="G231" s="2705">
        <f>F231-F231*$H$1</f>
        <v>1814.4</v>
      </c>
    </row>
    <row r="232" spans="1:7" ht="14.25">
      <c r="A232" s="2680" t="s">
        <v>30535</v>
      </c>
      <c r="B232" s="2680" t="s">
        <v>1164</v>
      </c>
      <c r="C232" s="2682" t="s">
        <v>30536</v>
      </c>
      <c r="D232" s="2683" t="s">
        <v>1134</v>
      </c>
      <c r="E232" s="2684">
        <v>6</v>
      </c>
      <c r="F232" s="2704">
        <v>1995.84</v>
      </c>
      <c r="G232" s="2705">
        <f>F232-F232*$H$1</f>
        <v>1995.84</v>
      </c>
    </row>
    <row r="233" spans="1:7" ht="14.25">
      <c r="A233" s="2680" t="s">
        <v>30537</v>
      </c>
      <c r="B233" s="2680" t="s">
        <v>1164</v>
      </c>
      <c r="C233" s="2682" t="s">
        <v>30538</v>
      </c>
      <c r="D233" s="2683" t="s">
        <v>1134</v>
      </c>
      <c r="E233" s="2684">
        <v>6</v>
      </c>
      <c r="F233" s="2704">
        <v>1869.48</v>
      </c>
      <c r="G233" s="2705">
        <f>F233-F233*$H$1</f>
        <v>1869.48</v>
      </c>
    </row>
    <row r="234" spans="1:7" ht="14.25">
      <c r="A234" s="2680" t="s">
        <v>30539</v>
      </c>
      <c r="B234" s="2680" t="s">
        <v>1164</v>
      </c>
      <c r="C234" s="2682" t="s">
        <v>30540</v>
      </c>
      <c r="D234" s="2683" t="s">
        <v>1134</v>
      </c>
      <c r="E234" s="2684">
        <v>6</v>
      </c>
      <c r="F234" s="2704">
        <v>1695.6</v>
      </c>
      <c r="G234" s="2705">
        <f>F234-F234*$H$1</f>
        <v>1695.6</v>
      </c>
    </row>
    <row r="235" spans="1:7" ht="14.25">
      <c r="A235" s="2680" t="s">
        <v>30541</v>
      </c>
      <c r="B235" s="2680" t="s">
        <v>1164</v>
      </c>
      <c r="C235" s="2682" t="s">
        <v>30542</v>
      </c>
      <c r="D235" s="2683" t="s">
        <v>1134</v>
      </c>
      <c r="E235" s="2684">
        <v>6</v>
      </c>
      <c r="F235" s="2704">
        <v>1902.96</v>
      </c>
      <c r="G235" s="2705">
        <f>F235-F235*$H$1</f>
        <v>1902.96</v>
      </c>
    </row>
    <row r="236" spans="1:7" ht="14.25">
      <c r="A236" s="2680" t="s">
        <v>30543</v>
      </c>
      <c r="B236" s="2680" t="s">
        <v>1164</v>
      </c>
      <c r="C236" s="2682" t="s">
        <v>30544</v>
      </c>
      <c r="D236" s="2683" t="s">
        <v>1134</v>
      </c>
      <c r="E236" s="2684">
        <v>6</v>
      </c>
      <c r="F236" s="2704">
        <v>1842.48</v>
      </c>
      <c r="G236" s="2705">
        <f>F236-F236*$H$1</f>
        <v>1842.48</v>
      </c>
    </row>
    <row r="237" spans="1:7" ht="14.25">
      <c r="A237" s="2680" t="s">
        <v>30545</v>
      </c>
      <c r="B237" s="2680" t="s">
        <v>1164</v>
      </c>
      <c r="C237" s="2682" t="s">
        <v>30546</v>
      </c>
      <c r="D237" s="2683" t="s">
        <v>1134</v>
      </c>
      <c r="E237" s="2684">
        <v>6</v>
      </c>
      <c r="F237" s="2704">
        <v>1686.96</v>
      </c>
      <c r="G237" s="2705">
        <f>F237-F237*$H$1</f>
        <v>1686.96</v>
      </c>
    </row>
    <row r="238" spans="1:7" ht="14.25">
      <c r="A238" s="2680" t="s">
        <v>30547</v>
      </c>
      <c r="B238" s="2680" t="s">
        <v>1164</v>
      </c>
      <c r="C238" s="2682" t="s">
        <v>30548</v>
      </c>
      <c r="D238" s="2683" t="s">
        <v>1134</v>
      </c>
      <c r="E238" s="2684">
        <v>6</v>
      </c>
      <c r="F238" s="2704">
        <v>1546.56</v>
      </c>
      <c r="G238" s="2705">
        <f>F238-F238*$H$1</f>
        <v>1546.56</v>
      </c>
    </row>
    <row r="239" spans="1:7" ht="14.25">
      <c r="A239" s="2680" t="s">
        <v>30549</v>
      </c>
      <c r="B239" s="2680" t="s">
        <v>1164</v>
      </c>
      <c r="C239" s="2682" t="s">
        <v>30550</v>
      </c>
      <c r="D239" s="2683" t="s">
        <v>1134</v>
      </c>
      <c r="E239" s="2684">
        <v>6</v>
      </c>
      <c r="F239" s="2704">
        <v>1869.48</v>
      </c>
      <c r="G239" s="2705">
        <f>F239-F239*$H$1</f>
        <v>1869.48</v>
      </c>
    </row>
    <row r="240" spans="1:7" ht="14.25">
      <c r="A240" s="2680" t="s">
        <v>30551</v>
      </c>
      <c r="B240" s="2680" t="s">
        <v>1164</v>
      </c>
      <c r="C240" s="2682" t="s">
        <v>30552</v>
      </c>
      <c r="D240" s="2683" t="s">
        <v>1134</v>
      </c>
      <c r="E240" s="2684">
        <v>6</v>
      </c>
      <c r="F240" s="2704">
        <v>2750.75</v>
      </c>
      <c r="G240" s="2705">
        <f>F240-F240*$H$1</f>
        <v>2750.75</v>
      </c>
    </row>
    <row r="241" spans="1:7" ht="14.25">
      <c r="A241" s="2680" t="s">
        <v>30553</v>
      </c>
      <c r="B241" s="2680" t="s">
        <v>1164</v>
      </c>
      <c r="C241" s="2682" t="s">
        <v>30554</v>
      </c>
      <c r="D241" s="2683" t="s">
        <v>1134</v>
      </c>
      <c r="E241" s="2684">
        <v>6</v>
      </c>
      <c r="F241" s="2704">
        <v>1869.48</v>
      </c>
      <c r="G241" s="2705">
        <f>F241-F241*$H$1</f>
        <v>1869.48</v>
      </c>
    </row>
    <row r="242" spans="1:7" ht="14.25">
      <c r="A242" s="2680" t="s">
        <v>30555</v>
      </c>
      <c r="B242" s="2680" t="s">
        <v>1164</v>
      </c>
      <c r="C242" s="2682" t="s">
        <v>30556</v>
      </c>
      <c r="D242" s="2683" t="s">
        <v>1134</v>
      </c>
      <c r="E242" s="2684">
        <v>6</v>
      </c>
      <c r="F242" s="2704">
        <v>1869.48</v>
      </c>
      <c r="G242" s="2705">
        <f>F242-F242*$H$1</f>
        <v>1869.48</v>
      </c>
    </row>
    <row r="243" spans="1:7" ht="14.25">
      <c r="A243" s="2680" t="s">
        <v>30557</v>
      </c>
      <c r="B243" s="2680" t="s">
        <v>1164</v>
      </c>
      <c r="C243" s="2682" t="s">
        <v>30558</v>
      </c>
      <c r="D243" s="2683" t="s">
        <v>1134</v>
      </c>
      <c r="E243" s="2684">
        <v>6</v>
      </c>
      <c r="F243" s="2704">
        <v>1750.68</v>
      </c>
      <c r="G243" s="2705">
        <f>F243-F243*$H$1</f>
        <v>1750.68</v>
      </c>
    </row>
    <row r="244" spans="1:7" ht="14.25">
      <c r="A244" s="2680" t="s">
        <v>30559</v>
      </c>
      <c r="B244" s="2680" t="s">
        <v>1164</v>
      </c>
      <c r="C244" s="2682" t="s">
        <v>30560</v>
      </c>
      <c r="D244" s="2683" t="s">
        <v>1134</v>
      </c>
      <c r="E244" s="2684">
        <v>6</v>
      </c>
      <c r="F244" s="2704">
        <v>1856.52</v>
      </c>
      <c r="G244" s="2705">
        <f>F244-F244*$H$1</f>
        <v>1856.52</v>
      </c>
    </row>
    <row r="245" spans="1:7" ht="14.25">
      <c r="A245" s="2680" t="s">
        <v>30561</v>
      </c>
      <c r="B245" s="2680" t="s">
        <v>1164</v>
      </c>
      <c r="C245" s="2682" t="s">
        <v>30562</v>
      </c>
      <c r="D245" s="2683" t="s">
        <v>1134</v>
      </c>
      <c r="E245" s="2684">
        <v>6</v>
      </c>
      <c r="F245" s="2704">
        <v>1479.6</v>
      </c>
      <c r="G245" s="2705">
        <f>F245-F245*$H$1</f>
        <v>1479.6</v>
      </c>
    </row>
    <row r="246" spans="1:7" ht="14.25">
      <c r="A246" s="2680" t="s">
        <v>30563</v>
      </c>
      <c r="B246" s="2680" t="s">
        <v>1164</v>
      </c>
      <c r="C246" s="2682" t="s">
        <v>30564</v>
      </c>
      <c r="D246" s="2683" t="s">
        <v>1134</v>
      </c>
      <c r="E246" s="2684">
        <v>6</v>
      </c>
      <c r="F246" s="2704">
        <v>1814.4</v>
      </c>
      <c r="G246" s="2705">
        <f>F246-F246*$H$1</f>
        <v>1814.4</v>
      </c>
    </row>
    <row r="247" spans="1:7" ht="14.25">
      <c r="A247" s="2680" t="s">
        <v>30565</v>
      </c>
      <c r="B247" s="2680" t="s">
        <v>1164</v>
      </c>
      <c r="C247" s="2682" t="s">
        <v>30566</v>
      </c>
      <c r="D247" s="2683" t="s">
        <v>1134</v>
      </c>
      <c r="E247" s="2684">
        <v>6</v>
      </c>
      <c r="F247" s="2704">
        <v>1978.56</v>
      </c>
      <c r="G247" s="2705">
        <f>F247-F247*$H$1</f>
        <v>1978.56</v>
      </c>
    </row>
    <row r="248" spans="1:7" ht="14.25">
      <c r="A248" s="2680" t="s">
        <v>30567</v>
      </c>
      <c r="B248" s="2680" t="s">
        <v>1164</v>
      </c>
      <c r="C248" s="2682" t="s">
        <v>30568</v>
      </c>
      <c r="D248" s="2683" t="s">
        <v>1134</v>
      </c>
      <c r="E248" s="2684">
        <v>6</v>
      </c>
      <c r="F248" s="2704">
        <v>1753.95</v>
      </c>
      <c r="G248" s="2705">
        <f>F248-F248*$H$1</f>
        <v>1753.95</v>
      </c>
    </row>
    <row r="249" spans="1:7" ht="14.25">
      <c r="A249" s="2680" t="s">
        <v>30569</v>
      </c>
      <c r="B249" s="2680" t="s">
        <v>1164</v>
      </c>
      <c r="C249" s="2682" t="s">
        <v>30570</v>
      </c>
      <c r="D249" s="2683" t="s">
        <v>1134</v>
      </c>
      <c r="E249" s="2684">
        <v>6</v>
      </c>
      <c r="F249" s="2704">
        <v>1753.92</v>
      </c>
      <c r="G249" s="2705">
        <f>F249-F249*$H$1</f>
        <v>1753.92</v>
      </c>
    </row>
    <row r="250" spans="1:7" ht="14.25">
      <c r="A250" s="2680" t="s">
        <v>30571</v>
      </c>
      <c r="B250" s="2680" t="s">
        <v>1164</v>
      </c>
      <c r="C250" s="2682" t="s">
        <v>30572</v>
      </c>
      <c r="D250" s="2683" t="s">
        <v>1134</v>
      </c>
      <c r="E250" s="2684">
        <v>6</v>
      </c>
      <c r="F250" s="2704">
        <v>1881.36</v>
      </c>
      <c r="G250" s="2705">
        <f>F250-F250*$H$1</f>
        <v>1881.36</v>
      </c>
    </row>
    <row r="251" spans="1:7" ht="14.25">
      <c r="A251" s="2680" t="s">
        <v>30573</v>
      </c>
      <c r="B251" s="2680" t="s">
        <v>1164</v>
      </c>
      <c r="C251" s="2682" t="s">
        <v>30574</v>
      </c>
      <c r="D251" s="2683" t="s">
        <v>1134</v>
      </c>
      <c r="E251" s="2684">
        <v>6</v>
      </c>
      <c r="F251" s="2704">
        <v>1995.84</v>
      </c>
      <c r="G251" s="2705">
        <f>F251-F251*$H$1</f>
        <v>1995.84</v>
      </c>
    </row>
    <row r="252" spans="1:7" ht="14.25">
      <c r="A252" s="2680" t="s">
        <v>30575</v>
      </c>
      <c r="B252" s="2680" t="s">
        <v>1164</v>
      </c>
      <c r="C252" s="2682" t="s">
        <v>30576</v>
      </c>
      <c r="D252" s="2683" t="s">
        <v>1134</v>
      </c>
      <c r="E252" s="2684">
        <v>6</v>
      </c>
      <c r="F252" s="2704">
        <v>2062.8000000000002</v>
      </c>
      <c r="G252" s="2705">
        <f>F252-F252*$H$1</f>
        <v>2062.8000000000002</v>
      </c>
    </row>
    <row r="253" spans="1:7" ht="14.25">
      <c r="A253" s="2680" t="s">
        <v>30577</v>
      </c>
      <c r="B253" s="2680" t="s">
        <v>1164</v>
      </c>
      <c r="C253" s="2682" t="s">
        <v>30578</v>
      </c>
      <c r="D253" s="2683" t="s">
        <v>1134</v>
      </c>
      <c r="E253" s="2684">
        <v>6</v>
      </c>
      <c r="F253" s="2704">
        <v>1875.96</v>
      </c>
      <c r="G253" s="2705">
        <f>F253-F253*$H$1</f>
        <v>1875.96</v>
      </c>
    </row>
    <row r="254" spans="1:7" ht="14.25">
      <c r="A254" s="2680" t="s">
        <v>30579</v>
      </c>
      <c r="B254" s="2680" t="s">
        <v>1164</v>
      </c>
      <c r="C254" s="2682" t="s">
        <v>30580</v>
      </c>
      <c r="D254" s="2683" t="s">
        <v>1134</v>
      </c>
      <c r="E254" s="2684">
        <v>6</v>
      </c>
      <c r="F254" s="2704">
        <v>1941.84</v>
      </c>
      <c r="G254" s="2705">
        <f>F254-F254*$H$1</f>
        <v>1941.84</v>
      </c>
    </row>
    <row r="255" spans="1:7" ht="14.25">
      <c r="A255" s="2680" t="s">
        <v>30581</v>
      </c>
      <c r="B255" s="2680" t="s">
        <v>1164</v>
      </c>
      <c r="C255" s="2682" t="s">
        <v>30582</v>
      </c>
      <c r="D255" s="2683" t="s">
        <v>1134</v>
      </c>
      <c r="E255" s="2684">
        <v>6</v>
      </c>
      <c r="F255" s="2704">
        <v>1941.84</v>
      </c>
      <c r="G255" s="2705">
        <f>F255-F255*$H$1</f>
        <v>1941.84</v>
      </c>
    </row>
    <row r="256" spans="1:7" ht="14.25">
      <c r="A256" s="2680" t="s">
        <v>30583</v>
      </c>
      <c r="B256" s="2680" t="s">
        <v>1164</v>
      </c>
      <c r="C256" s="2682" t="s">
        <v>30584</v>
      </c>
      <c r="D256" s="2683" t="s">
        <v>1134</v>
      </c>
      <c r="E256" s="2684">
        <v>6</v>
      </c>
      <c r="F256" s="2704">
        <v>1941.84</v>
      </c>
      <c r="G256" s="2705">
        <f>F256-F256*$H$1</f>
        <v>1941.84</v>
      </c>
    </row>
    <row r="257" spans="1:7" ht="14.25">
      <c r="A257" s="2680" t="s">
        <v>30585</v>
      </c>
      <c r="B257" s="2680" t="s">
        <v>1164</v>
      </c>
      <c r="C257" s="2682" t="s">
        <v>30586</v>
      </c>
      <c r="D257" s="2683" t="s">
        <v>1134</v>
      </c>
      <c r="E257" s="2684">
        <v>6</v>
      </c>
      <c r="F257" s="2704">
        <v>1941.84</v>
      </c>
      <c r="G257" s="2705">
        <f>F257-F257*$H$1</f>
        <v>1941.84</v>
      </c>
    </row>
    <row r="258" spans="1:7" ht="14.25">
      <c r="A258" s="2680" t="s">
        <v>30587</v>
      </c>
      <c r="B258" s="2680" t="s">
        <v>1164</v>
      </c>
      <c r="C258" s="2682" t="s">
        <v>30588</v>
      </c>
      <c r="D258" s="2683" t="s">
        <v>1134</v>
      </c>
      <c r="E258" s="2684">
        <v>6</v>
      </c>
      <c r="F258" s="2704">
        <v>1941.84</v>
      </c>
      <c r="G258" s="2705">
        <f>F258-F258*$H$1</f>
        <v>1941.84</v>
      </c>
    </row>
    <row r="259" spans="1:7" ht="14.25">
      <c r="A259" s="2680" t="s">
        <v>30589</v>
      </c>
      <c r="B259" s="2680" t="s">
        <v>1164</v>
      </c>
      <c r="C259" s="2682" t="s">
        <v>30590</v>
      </c>
      <c r="D259" s="2683" t="s">
        <v>1134</v>
      </c>
      <c r="E259" s="2684">
        <v>6</v>
      </c>
      <c r="F259" s="2704">
        <v>1941.84</v>
      </c>
      <c r="G259" s="2705">
        <f>F259-F259*$H$1</f>
        <v>1941.84</v>
      </c>
    </row>
    <row r="260" spans="1:7" ht="14.25">
      <c r="A260" s="2680" t="s">
        <v>30591</v>
      </c>
      <c r="B260" s="2680" t="s">
        <v>1164</v>
      </c>
      <c r="C260" s="2682" t="s">
        <v>30592</v>
      </c>
      <c r="D260" s="2683" t="s">
        <v>1134</v>
      </c>
      <c r="E260" s="2684">
        <v>6</v>
      </c>
      <c r="F260" s="2704">
        <v>1941.84</v>
      </c>
      <c r="G260" s="2705">
        <f>F260-F260*$H$1</f>
        <v>1941.84</v>
      </c>
    </row>
    <row r="261" spans="1:7" ht="14.25">
      <c r="A261" s="2680" t="s">
        <v>30593</v>
      </c>
      <c r="B261" s="2680" t="s">
        <v>1164</v>
      </c>
      <c r="C261" s="2682" t="s">
        <v>30594</v>
      </c>
      <c r="D261" s="2683" t="s">
        <v>1134</v>
      </c>
      <c r="E261" s="2684">
        <v>6</v>
      </c>
      <c r="F261" s="2704">
        <v>1941.84</v>
      </c>
      <c r="G261" s="2705">
        <f>F261-F261*$H$1</f>
        <v>1941.84</v>
      </c>
    </row>
    <row r="262" spans="1:7" ht="14.25">
      <c r="A262" s="2680" t="s">
        <v>30595</v>
      </c>
      <c r="B262" s="2680" t="s">
        <v>1164</v>
      </c>
      <c r="C262" s="2682" t="s">
        <v>30596</v>
      </c>
      <c r="D262" s="2683" t="s">
        <v>1134</v>
      </c>
      <c r="E262" s="2684">
        <v>6</v>
      </c>
      <c r="F262" s="2704">
        <v>1941.84</v>
      </c>
      <c r="G262" s="2705">
        <f>F262-F262*$H$1</f>
        <v>1941.84</v>
      </c>
    </row>
    <row r="263" spans="1:7" ht="14.25">
      <c r="A263" s="2680" t="s">
        <v>30597</v>
      </c>
      <c r="B263" s="2680" t="s">
        <v>1164</v>
      </c>
      <c r="C263" s="2682" t="s">
        <v>30598</v>
      </c>
      <c r="D263" s="2683" t="s">
        <v>1134</v>
      </c>
      <c r="E263" s="2684">
        <v>6</v>
      </c>
      <c r="F263" s="2704">
        <v>1941.84</v>
      </c>
      <c r="G263" s="2705">
        <f>F263-F263*$H$1</f>
        <v>1941.84</v>
      </c>
    </row>
    <row r="264" spans="1:7" ht="14.25">
      <c r="A264" s="2680" t="s">
        <v>30599</v>
      </c>
      <c r="B264" s="2680" t="s">
        <v>1164</v>
      </c>
      <c r="C264" s="2682" t="s">
        <v>30600</v>
      </c>
      <c r="D264" s="2683" t="s">
        <v>1134</v>
      </c>
      <c r="E264" s="2684">
        <v>6</v>
      </c>
      <c r="F264" s="2704">
        <v>1941.84</v>
      </c>
      <c r="G264" s="2705">
        <f>F264-F264*$H$1</f>
        <v>1941.84</v>
      </c>
    </row>
    <row r="265" spans="1:7" ht="14.25">
      <c r="A265" s="2680" t="s">
        <v>30601</v>
      </c>
      <c r="B265" s="2680" t="s">
        <v>1164</v>
      </c>
      <c r="C265" s="2682" t="s">
        <v>30602</v>
      </c>
      <c r="D265" s="2683" t="s">
        <v>1134</v>
      </c>
      <c r="E265" s="2684">
        <v>6</v>
      </c>
      <c r="F265" s="2704">
        <v>1941.84</v>
      </c>
      <c r="G265" s="2705">
        <f>F265-F265*$H$1</f>
        <v>1941.84</v>
      </c>
    </row>
    <row r="266" spans="1:7" ht="14.25">
      <c r="A266" s="2680" t="s">
        <v>30603</v>
      </c>
      <c r="B266" s="2680" t="s">
        <v>1164</v>
      </c>
      <c r="C266" s="2682" t="s">
        <v>30604</v>
      </c>
      <c r="D266" s="2683" t="s">
        <v>1134</v>
      </c>
      <c r="E266" s="2684">
        <v>6</v>
      </c>
      <c r="F266" s="2704">
        <v>1941.84</v>
      </c>
      <c r="G266" s="2705">
        <f>F266-F266*$H$1</f>
        <v>1941.84</v>
      </c>
    </row>
    <row r="267" spans="1:7" ht="14.25">
      <c r="A267" s="2680" t="s">
        <v>30605</v>
      </c>
      <c r="B267" s="2680" t="s">
        <v>1164</v>
      </c>
      <c r="C267" s="2682" t="s">
        <v>30606</v>
      </c>
      <c r="D267" s="2683" t="s">
        <v>1134</v>
      </c>
      <c r="E267" s="2684">
        <v>6</v>
      </c>
      <c r="F267" s="2704">
        <v>1941.84</v>
      </c>
      <c r="G267" s="2705">
        <f>F267-F267*$H$1</f>
        <v>1941.84</v>
      </c>
    </row>
    <row r="268" spans="1:7" ht="14.25">
      <c r="A268" s="2680" t="s">
        <v>30607</v>
      </c>
      <c r="B268" s="2680" t="s">
        <v>1164</v>
      </c>
      <c r="C268" s="2682" t="s">
        <v>30608</v>
      </c>
      <c r="D268" s="2683" t="s">
        <v>1134</v>
      </c>
      <c r="E268" s="2684">
        <v>6</v>
      </c>
      <c r="F268" s="2704">
        <v>1941.84</v>
      </c>
      <c r="G268" s="2705">
        <f>F268-F268*$H$1</f>
        <v>1941.84</v>
      </c>
    </row>
    <row r="269" spans="1:7" ht="14.25">
      <c r="A269" s="2680" t="s">
        <v>30609</v>
      </c>
      <c r="B269" s="2680" t="s">
        <v>1164</v>
      </c>
      <c r="C269" s="2682" t="s">
        <v>30610</v>
      </c>
      <c r="D269" s="2683" t="s">
        <v>1134</v>
      </c>
      <c r="E269" s="2684">
        <v>6</v>
      </c>
      <c r="F269" s="2704">
        <v>1941.84</v>
      </c>
      <c r="G269" s="2705">
        <f>F269-F269*$H$1</f>
        <v>1941.84</v>
      </c>
    </row>
    <row r="270" spans="1:7" ht="14.25">
      <c r="A270" s="2680" t="s">
        <v>30611</v>
      </c>
      <c r="B270" s="2680" t="s">
        <v>1164</v>
      </c>
      <c r="C270" s="2682" t="s">
        <v>30612</v>
      </c>
      <c r="D270" s="2683" t="s">
        <v>1134</v>
      </c>
      <c r="E270" s="2684">
        <v>6</v>
      </c>
      <c r="F270" s="2704">
        <v>1941.84</v>
      </c>
      <c r="G270" s="2705">
        <f>F270-F270*$H$1</f>
        <v>1941.84</v>
      </c>
    </row>
    <row r="271" spans="1:7" ht="14.25">
      <c r="A271" s="2680" t="s">
        <v>30613</v>
      </c>
      <c r="B271" s="2680" t="s">
        <v>1164</v>
      </c>
      <c r="C271" s="2682" t="s">
        <v>30614</v>
      </c>
      <c r="D271" s="2683" t="s">
        <v>1134</v>
      </c>
      <c r="E271" s="2684">
        <v>6</v>
      </c>
      <c r="F271" s="2704">
        <v>1941.84</v>
      </c>
      <c r="G271" s="2705">
        <f>F271-F271*$H$1</f>
        <v>1941.84</v>
      </c>
    </row>
    <row r="272" spans="1:7" ht="14.25">
      <c r="A272" s="2680" t="s">
        <v>30615</v>
      </c>
      <c r="B272" s="2680" t="s">
        <v>1164</v>
      </c>
      <c r="C272" s="2682" t="s">
        <v>30616</v>
      </c>
      <c r="D272" s="2683" t="s">
        <v>1134</v>
      </c>
      <c r="E272" s="2684">
        <v>6</v>
      </c>
      <c r="F272" s="2704">
        <v>1941.84</v>
      </c>
      <c r="G272" s="2705">
        <f>F272-F272*$H$1</f>
        <v>1941.84</v>
      </c>
    </row>
    <row r="273" spans="1:7" ht="14.25">
      <c r="A273" s="2680" t="s">
        <v>30617</v>
      </c>
      <c r="B273" s="2680" t="s">
        <v>1164</v>
      </c>
      <c r="C273" s="2682" t="s">
        <v>30618</v>
      </c>
      <c r="D273" s="2683" t="s">
        <v>1134</v>
      </c>
      <c r="E273" s="2684">
        <v>6</v>
      </c>
      <c r="F273" s="2704">
        <v>1941.84</v>
      </c>
      <c r="G273" s="2705">
        <f>F273-F273*$H$1</f>
        <v>1941.84</v>
      </c>
    </row>
    <row r="274" spans="1:7" ht="14.25">
      <c r="A274" s="2680" t="s">
        <v>30619</v>
      </c>
      <c r="B274" s="2680" t="s">
        <v>1164</v>
      </c>
      <c r="C274" s="2682" t="s">
        <v>30620</v>
      </c>
      <c r="D274" s="2683" t="s">
        <v>1134</v>
      </c>
      <c r="E274" s="2684">
        <v>6</v>
      </c>
      <c r="F274" s="2704">
        <v>1941.84</v>
      </c>
      <c r="G274" s="2705">
        <f>F274-F274*$H$1</f>
        <v>1941.84</v>
      </c>
    </row>
    <row r="275" spans="1:7" ht="14.25">
      <c r="A275" s="2680" t="s">
        <v>30621</v>
      </c>
      <c r="B275" s="2680" t="s">
        <v>1164</v>
      </c>
      <c r="C275" s="2682" t="s">
        <v>30622</v>
      </c>
      <c r="D275" s="2683" t="s">
        <v>1134</v>
      </c>
      <c r="E275" s="2684">
        <v>6</v>
      </c>
      <c r="F275" s="2704">
        <v>1941.84</v>
      </c>
      <c r="G275" s="2705">
        <f>F275-F275*$H$1</f>
        <v>1941.84</v>
      </c>
    </row>
    <row r="276" spans="1:7" ht="14.25">
      <c r="A276" s="2680" t="s">
        <v>30623</v>
      </c>
      <c r="B276" s="2680" t="s">
        <v>1164</v>
      </c>
      <c r="C276" s="2682" t="s">
        <v>30624</v>
      </c>
      <c r="D276" s="2683" t="s">
        <v>1134</v>
      </c>
      <c r="E276" s="2684">
        <v>6</v>
      </c>
      <c r="F276" s="2704">
        <v>1941.84</v>
      </c>
      <c r="G276" s="2705">
        <f>F276-F276*$H$1</f>
        <v>1941.84</v>
      </c>
    </row>
    <row r="277" spans="1:7" ht="14.25">
      <c r="A277" s="2680" t="s">
        <v>30625</v>
      </c>
      <c r="B277" s="2680" t="s">
        <v>1164</v>
      </c>
      <c r="C277" s="2682" t="s">
        <v>30626</v>
      </c>
      <c r="D277" s="2683" t="s">
        <v>1134</v>
      </c>
      <c r="E277" s="2684">
        <v>6</v>
      </c>
      <c r="F277" s="2704">
        <v>1941.84</v>
      </c>
      <c r="G277" s="2705">
        <f>F277-F277*$H$1</f>
        <v>1941.84</v>
      </c>
    </row>
    <row r="278" spans="1:7" ht="14.25">
      <c r="A278" s="2680" t="s">
        <v>30627</v>
      </c>
      <c r="B278" s="2680" t="s">
        <v>1164</v>
      </c>
      <c r="C278" s="2682" t="s">
        <v>30628</v>
      </c>
      <c r="D278" s="2683" t="s">
        <v>1134</v>
      </c>
      <c r="E278" s="2684">
        <v>6</v>
      </c>
      <c r="F278" s="2704">
        <v>1941.84</v>
      </c>
      <c r="G278" s="2705">
        <f>F278-F278*$H$1</f>
        <v>1941.84</v>
      </c>
    </row>
    <row r="279" spans="1:7" ht="14.25">
      <c r="A279" s="2680" t="s">
        <v>30629</v>
      </c>
      <c r="B279" s="2680" t="s">
        <v>1164</v>
      </c>
      <c r="C279" s="2682" t="s">
        <v>30630</v>
      </c>
      <c r="D279" s="2683" t="s">
        <v>1134</v>
      </c>
      <c r="E279" s="2684">
        <v>6</v>
      </c>
      <c r="F279" s="2704">
        <v>1941.84</v>
      </c>
      <c r="G279" s="2705">
        <f>F279-F279*$H$1</f>
        <v>1941.84</v>
      </c>
    </row>
    <row r="280" spans="1:7" ht="14.25">
      <c r="A280" s="2680" t="s">
        <v>30631</v>
      </c>
      <c r="B280" s="2680" t="s">
        <v>1164</v>
      </c>
      <c r="C280" s="2682" t="s">
        <v>30632</v>
      </c>
      <c r="D280" s="2683" t="s">
        <v>1134</v>
      </c>
      <c r="E280" s="2684">
        <v>6</v>
      </c>
      <c r="F280" s="2704">
        <v>1941.84</v>
      </c>
      <c r="G280" s="2705">
        <f>F280-F280*$H$1</f>
        <v>1941.84</v>
      </c>
    </row>
    <row r="281" spans="1:7" ht="14.25">
      <c r="A281" s="2680" t="s">
        <v>30633</v>
      </c>
      <c r="B281" s="2680" t="s">
        <v>1164</v>
      </c>
      <c r="C281" s="2682" t="s">
        <v>30634</v>
      </c>
      <c r="D281" s="2683" t="s">
        <v>1134</v>
      </c>
      <c r="E281" s="2684">
        <v>6</v>
      </c>
      <c r="F281" s="2704">
        <v>1941.84</v>
      </c>
      <c r="G281" s="2705">
        <f>F281-F281*$H$1</f>
        <v>1941.84</v>
      </c>
    </row>
    <row r="282" spans="1:7" ht="14.25">
      <c r="A282" s="2680" t="s">
        <v>30635</v>
      </c>
      <c r="B282" s="2680" t="s">
        <v>1164</v>
      </c>
      <c r="C282" s="2682" t="s">
        <v>30636</v>
      </c>
      <c r="D282" s="2683" t="s">
        <v>1134</v>
      </c>
      <c r="E282" s="2684">
        <v>6</v>
      </c>
      <c r="F282" s="2704">
        <v>1941.84</v>
      </c>
      <c r="G282" s="2705">
        <f>F282-F282*$H$1</f>
        <v>1941.84</v>
      </c>
    </row>
    <row r="283" spans="1:7" ht="14.25">
      <c r="A283" s="2680" t="s">
        <v>30637</v>
      </c>
      <c r="B283" s="2680" t="s">
        <v>1164</v>
      </c>
      <c r="C283" s="2682" t="s">
        <v>30638</v>
      </c>
      <c r="D283" s="2683" t="s">
        <v>1134</v>
      </c>
      <c r="E283" s="2684">
        <v>6</v>
      </c>
      <c r="F283" s="2704">
        <v>1941.84</v>
      </c>
      <c r="G283" s="2705">
        <f>F283-F283*$H$1</f>
        <v>1941.84</v>
      </c>
    </row>
    <row r="284" spans="1:7" ht="14.25">
      <c r="A284" s="2680" t="s">
        <v>30639</v>
      </c>
      <c r="B284" s="2680" t="s">
        <v>1164</v>
      </c>
      <c r="C284" s="2682" t="s">
        <v>30640</v>
      </c>
      <c r="D284" s="2683" t="s">
        <v>1134</v>
      </c>
      <c r="E284" s="2684">
        <v>6</v>
      </c>
      <c r="F284" s="2704">
        <v>1941.84</v>
      </c>
      <c r="G284" s="2705">
        <f>F284-F284*$H$1</f>
        <v>1941.84</v>
      </c>
    </row>
    <row r="285" spans="1:7" ht="14.25">
      <c r="A285" s="2680" t="s">
        <v>30641</v>
      </c>
      <c r="B285" s="2680" t="s">
        <v>1164</v>
      </c>
      <c r="C285" s="2682" t="s">
        <v>30642</v>
      </c>
      <c r="D285" s="2683" t="s">
        <v>1134</v>
      </c>
      <c r="E285" s="2684">
        <v>6</v>
      </c>
      <c r="F285" s="2704">
        <v>1941.84</v>
      </c>
      <c r="G285" s="2705">
        <f>F285-F285*$H$1</f>
        <v>1941.84</v>
      </c>
    </row>
    <row r="286" spans="1:7" ht="14.25">
      <c r="A286" s="2680" t="s">
        <v>30643</v>
      </c>
      <c r="B286" s="2680" t="s">
        <v>1164</v>
      </c>
      <c r="C286" s="2682" t="s">
        <v>30644</v>
      </c>
      <c r="D286" s="2683" t="s">
        <v>1134</v>
      </c>
      <c r="E286" s="2684">
        <v>6</v>
      </c>
      <c r="F286" s="2704">
        <v>1941.84</v>
      </c>
      <c r="G286" s="2705">
        <f>F286-F286*$H$1</f>
        <v>1941.84</v>
      </c>
    </row>
    <row r="287" spans="1:7" ht="14.25">
      <c r="A287" s="2680" t="s">
        <v>30645</v>
      </c>
      <c r="B287" s="2680" t="s">
        <v>1164</v>
      </c>
      <c r="C287" s="2682" t="s">
        <v>30646</v>
      </c>
      <c r="D287" s="2683" t="s">
        <v>1134</v>
      </c>
      <c r="E287" s="2684">
        <v>6</v>
      </c>
      <c r="F287" s="2704">
        <v>1941.84</v>
      </c>
      <c r="G287" s="2705">
        <f>F287-F287*$H$1</f>
        <v>1941.84</v>
      </c>
    </row>
    <row r="288" spans="1:7" ht="14.25">
      <c r="A288" s="2680" t="s">
        <v>30647</v>
      </c>
      <c r="B288" s="2680" t="s">
        <v>1164</v>
      </c>
      <c r="C288" s="2682" t="s">
        <v>30648</v>
      </c>
      <c r="D288" s="2683" t="s">
        <v>1134</v>
      </c>
      <c r="E288" s="2684">
        <v>6</v>
      </c>
      <c r="F288" s="2704">
        <v>1941.84</v>
      </c>
      <c r="G288" s="2705">
        <f>F288-F288*$H$1</f>
        <v>1941.84</v>
      </c>
    </row>
    <row r="289" spans="1:7" ht="14.25">
      <c r="A289" s="2680" t="s">
        <v>30649</v>
      </c>
      <c r="B289" s="2680" t="s">
        <v>1164</v>
      </c>
      <c r="C289" s="2682" t="s">
        <v>30650</v>
      </c>
      <c r="D289" s="2683" t="s">
        <v>1134</v>
      </c>
      <c r="E289" s="2684">
        <v>6</v>
      </c>
      <c r="F289" s="2704">
        <v>1941.84</v>
      </c>
      <c r="G289" s="2705">
        <f>F289-F289*$H$1</f>
        <v>1941.84</v>
      </c>
    </row>
    <row r="290" spans="1:7" ht="14.25">
      <c r="A290" s="2680" t="s">
        <v>30651</v>
      </c>
      <c r="B290" s="2680" t="s">
        <v>1164</v>
      </c>
      <c r="C290" s="2682" t="s">
        <v>30652</v>
      </c>
      <c r="D290" s="2683" t="s">
        <v>1134</v>
      </c>
      <c r="E290" s="2684">
        <v>6</v>
      </c>
      <c r="F290" s="2704">
        <v>1941.84</v>
      </c>
      <c r="G290" s="2705">
        <f>F290-F290*$H$1</f>
        <v>1941.84</v>
      </c>
    </row>
    <row r="291" spans="1:7" ht="14.25">
      <c r="A291" s="2680" t="s">
        <v>30653</v>
      </c>
      <c r="B291" s="2680" t="s">
        <v>1164</v>
      </c>
      <c r="C291" s="2682" t="s">
        <v>30654</v>
      </c>
      <c r="D291" s="2683" t="s">
        <v>1134</v>
      </c>
      <c r="E291" s="2684">
        <v>6</v>
      </c>
      <c r="F291" s="2704">
        <v>1941.84</v>
      </c>
      <c r="G291" s="2705">
        <f>F291-F291*$H$1</f>
        <v>1941.84</v>
      </c>
    </row>
    <row r="292" spans="1:7" ht="14.25">
      <c r="A292" s="2680" t="s">
        <v>30655</v>
      </c>
      <c r="B292" s="2680" t="s">
        <v>1164</v>
      </c>
      <c r="C292" s="2682" t="s">
        <v>30656</v>
      </c>
      <c r="D292" s="2683" t="s">
        <v>1134</v>
      </c>
      <c r="E292" s="2684">
        <v>6</v>
      </c>
      <c r="F292" s="2704">
        <v>1941.84</v>
      </c>
      <c r="G292" s="2705">
        <f>F292-F292*$H$1</f>
        <v>1941.84</v>
      </c>
    </row>
    <row r="293" spans="1:7" ht="14.25">
      <c r="A293" s="2680" t="s">
        <v>30657</v>
      </c>
      <c r="B293" s="2680" t="s">
        <v>1164</v>
      </c>
      <c r="C293" s="2682" t="s">
        <v>30658</v>
      </c>
      <c r="D293" s="2683" t="s">
        <v>1134</v>
      </c>
      <c r="E293" s="2684">
        <v>6</v>
      </c>
      <c r="F293" s="2704">
        <v>1941.84</v>
      </c>
      <c r="G293" s="2705">
        <f>F293-F293*$H$1</f>
        <v>1941.84</v>
      </c>
    </row>
    <row r="294" spans="1:7" ht="14.25">
      <c r="A294" s="2680" t="s">
        <v>30659</v>
      </c>
      <c r="B294" s="2680" t="s">
        <v>1164</v>
      </c>
      <c r="C294" s="2682" t="s">
        <v>30660</v>
      </c>
      <c r="D294" s="2683" t="s">
        <v>1134</v>
      </c>
      <c r="E294" s="2684">
        <v>6</v>
      </c>
      <c r="F294" s="2704">
        <v>1941.84</v>
      </c>
      <c r="G294" s="2705">
        <f>F294-F294*$H$1</f>
        <v>1941.84</v>
      </c>
    </row>
    <row r="295" spans="1:7" ht="14.25">
      <c r="A295" s="2680" t="s">
        <v>30661</v>
      </c>
      <c r="B295" s="2680" t="s">
        <v>1164</v>
      </c>
      <c r="C295" s="2682" t="s">
        <v>30662</v>
      </c>
      <c r="D295" s="2683" t="s">
        <v>1134</v>
      </c>
      <c r="E295" s="2684">
        <v>6</v>
      </c>
      <c r="F295" s="2704">
        <v>1941.84</v>
      </c>
      <c r="G295" s="2705">
        <f>F295-F295*$H$1</f>
        <v>1941.84</v>
      </c>
    </row>
    <row r="296" spans="1:7" ht="14.25">
      <c r="A296" s="2680" t="s">
        <v>30663</v>
      </c>
      <c r="B296" s="2680" t="s">
        <v>1164</v>
      </c>
      <c r="C296" s="2682" t="s">
        <v>30664</v>
      </c>
      <c r="D296" s="2683" t="s">
        <v>1134</v>
      </c>
      <c r="E296" s="2684">
        <v>6</v>
      </c>
      <c r="F296" s="2704">
        <v>1941.84</v>
      </c>
      <c r="G296" s="2705">
        <f>F296-F296*$H$1</f>
        <v>1941.84</v>
      </c>
    </row>
    <row r="297" spans="1:7" ht="14.25">
      <c r="A297" s="2680" t="s">
        <v>30665</v>
      </c>
      <c r="B297" s="2680" t="s">
        <v>1164</v>
      </c>
      <c r="C297" s="2682" t="s">
        <v>30666</v>
      </c>
      <c r="D297" s="2683" t="s">
        <v>1134</v>
      </c>
      <c r="E297" s="2684">
        <v>6</v>
      </c>
      <c r="F297" s="2704">
        <v>1941.84</v>
      </c>
      <c r="G297" s="2705">
        <f>F297-F297*$H$1</f>
        <v>1941.84</v>
      </c>
    </row>
    <row r="298" spans="1:7" ht="14.25">
      <c r="A298" s="2680" t="s">
        <v>30667</v>
      </c>
      <c r="B298" s="2680" t="s">
        <v>1164</v>
      </c>
      <c r="C298" s="2682" t="s">
        <v>30668</v>
      </c>
      <c r="D298" s="2683" t="s">
        <v>1134</v>
      </c>
      <c r="E298" s="2684">
        <v>6</v>
      </c>
      <c r="F298" s="2704">
        <v>1941.84</v>
      </c>
      <c r="G298" s="2705">
        <f>F298-F298*$H$1</f>
        <v>1941.84</v>
      </c>
    </row>
    <row r="299" spans="1:7" ht="14.25">
      <c r="A299" s="2680" t="s">
        <v>30669</v>
      </c>
      <c r="B299" s="2680" t="s">
        <v>1164</v>
      </c>
      <c r="C299" s="2682" t="s">
        <v>30670</v>
      </c>
      <c r="D299" s="2683" t="s">
        <v>1134</v>
      </c>
      <c r="E299" s="2684">
        <v>6</v>
      </c>
      <c r="F299" s="2704">
        <v>1941.84</v>
      </c>
      <c r="G299" s="2705">
        <f>F299-F299*$H$1</f>
        <v>1941.84</v>
      </c>
    </row>
    <row r="300" spans="1:7" ht="14.25">
      <c r="A300" s="2680" t="s">
        <v>30671</v>
      </c>
      <c r="B300" s="2680" t="s">
        <v>1164</v>
      </c>
      <c r="C300" s="2682" t="s">
        <v>30672</v>
      </c>
      <c r="D300" s="2683" t="s">
        <v>1134</v>
      </c>
      <c r="E300" s="2684">
        <v>6</v>
      </c>
      <c r="F300" s="2704">
        <v>1941.84</v>
      </c>
      <c r="G300" s="2705">
        <f>F300-F300*$H$1</f>
        <v>1941.84</v>
      </c>
    </row>
    <row r="301" spans="1:7" ht="14.25">
      <c r="A301" s="2680" t="s">
        <v>30673</v>
      </c>
      <c r="B301" s="2680" t="s">
        <v>1164</v>
      </c>
      <c r="C301" s="2682" t="s">
        <v>30674</v>
      </c>
      <c r="D301" s="2683" t="s">
        <v>1134</v>
      </c>
      <c r="E301" s="2684">
        <v>6</v>
      </c>
      <c r="F301" s="2704">
        <v>1941.84</v>
      </c>
      <c r="G301" s="2705">
        <f>F301-F301*$H$1</f>
        <v>1941.84</v>
      </c>
    </row>
    <row r="302" spans="1:7" ht="14.25">
      <c r="A302" s="2680" t="s">
        <v>30675</v>
      </c>
      <c r="B302" s="2680" t="s">
        <v>1164</v>
      </c>
      <c r="C302" s="2682" t="s">
        <v>30676</v>
      </c>
      <c r="D302" s="2683" t="s">
        <v>1134</v>
      </c>
      <c r="E302" s="2684">
        <v>6</v>
      </c>
      <c r="F302" s="2704">
        <v>1941.84</v>
      </c>
      <c r="G302" s="2705">
        <f>F302-F302*$H$1</f>
        <v>1941.84</v>
      </c>
    </row>
    <row r="303" spans="1:7" ht="14.25">
      <c r="A303" s="2680" t="s">
        <v>30677</v>
      </c>
      <c r="B303" s="2680" t="s">
        <v>1164</v>
      </c>
      <c r="C303" s="2682" t="s">
        <v>30678</v>
      </c>
      <c r="D303" s="2683" t="s">
        <v>1134</v>
      </c>
      <c r="E303" s="2684">
        <v>6</v>
      </c>
      <c r="F303" s="2704">
        <v>1941.84</v>
      </c>
      <c r="G303" s="2705">
        <f>F303-F303*$H$1</f>
        <v>1941.84</v>
      </c>
    </row>
    <row r="304" spans="1:7" ht="14.25">
      <c r="A304" s="2680" t="s">
        <v>30679</v>
      </c>
      <c r="B304" s="2680" t="s">
        <v>1164</v>
      </c>
      <c r="C304" s="2682" t="s">
        <v>30680</v>
      </c>
      <c r="D304" s="2683" t="s">
        <v>1134</v>
      </c>
      <c r="E304" s="2684">
        <v>6</v>
      </c>
      <c r="F304" s="2704">
        <v>1941.84</v>
      </c>
      <c r="G304" s="2705">
        <f>F304-F304*$H$1</f>
        <v>1941.84</v>
      </c>
    </row>
    <row r="305" spans="1:7" ht="14.25">
      <c r="A305" s="2680" t="s">
        <v>30681</v>
      </c>
      <c r="B305" s="2680" t="s">
        <v>1164</v>
      </c>
      <c r="C305" s="2682" t="s">
        <v>30682</v>
      </c>
      <c r="D305" s="2683" t="s">
        <v>1134</v>
      </c>
      <c r="E305" s="2684">
        <v>6</v>
      </c>
      <c r="F305" s="2704">
        <v>1941.84</v>
      </c>
      <c r="G305" s="2705">
        <f>F305-F305*$H$1</f>
        <v>1941.84</v>
      </c>
    </row>
    <row r="306" spans="1:7" ht="14.25">
      <c r="A306" s="2680" t="s">
        <v>30683</v>
      </c>
      <c r="B306" s="2680" t="s">
        <v>1164</v>
      </c>
      <c r="C306" s="2682" t="s">
        <v>30684</v>
      </c>
      <c r="D306" s="2683" t="s">
        <v>1134</v>
      </c>
      <c r="E306" s="2684">
        <v>6</v>
      </c>
      <c r="F306" s="2704">
        <v>1941.84</v>
      </c>
      <c r="G306" s="2705">
        <f>F306-F306*$H$1</f>
        <v>1941.84</v>
      </c>
    </row>
    <row r="307" spans="1:7" ht="14.25">
      <c r="A307" s="2680" t="s">
        <v>30685</v>
      </c>
      <c r="B307" s="2680" t="s">
        <v>1164</v>
      </c>
      <c r="C307" s="2682" t="s">
        <v>30686</v>
      </c>
      <c r="D307" s="2683" t="s">
        <v>1134</v>
      </c>
      <c r="E307" s="2684">
        <v>6</v>
      </c>
      <c r="F307" s="2704">
        <v>1941.84</v>
      </c>
      <c r="G307" s="2705">
        <f>F307-F307*$H$1</f>
        <v>1941.84</v>
      </c>
    </row>
    <row r="308" spans="1:7" ht="14.25">
      <c r="A308" s="2680" t="s">
        <v>30687</v>
      </c>
      <c r="B308" s="2680" t="s">
        <v>1164</v>
      </c>
      <c r="C308" s="2682" t="s">
        <v>30688</v>
      </c>
      <c r="D308" s="2683" t="s">
        <v>1134</v>
      </c>
      <c r="E308" s="2684">
        <v>6</v>
      </c>
      <c r="F308" s="2704">
        <v>1941.84</v>
      </c>
      <c r="G308" s="2705">
        <f>F308-F308*$H$1</f>
        <v>1941.84</v>
      </c>
    </row>
    <row r="309" spans="1:7" ht="14.25">
      <c r="A309" s="2680" t="s">
        <v>30689</v>
      </c>
      <c r="B309" s="2680" t="s">
        <v>1164</v>
      </c>
      <c r="C309" s="2682" t="s">
        <v>30690</v>
      </c>
      <c r="D309" s="2683" t="s">
        <v>1134</v>
      </c>
      <c r="E309" s="2684">
        <v>6</v>
      </c>
      <c r="F309" s="2704">
        <v>1941.84</v>
      </c>
      <c r="G309" s="2705">
        <f>F309-F309*$H$1</f>
        <v>1941.84</v>
      </c>
    </row>
    <row r="310" spans="1:7" ht="14.25">
      <c r="A310" s="2680" t="s">
        <v>30691</v>
      </c>
      <c r="B310" s="2680" t="s">
        <v>1164</v>
      </c>
      <c r="C310" s="2682" t="s">
        <v>30692</v>
      </c>
      <c r="D310" s="2683" t="s">
        <v>1134</v>
      </c>
      <c r="E310" s="2684">
        <v>6</v>
      </c>
      <c r="F310" s="2704">
        <v>1941.84</v>
      </c>
      <c r="G310" s="2705">
        <f>F310-F310*$H$1</f>
        <v>1941.84</v>
      </c>
    </row>
    <row r="311" spans="1:7" ht="14.25">
      <c r="A311" s="2680" t="s">
        <v>30693</v>
      </c>
      <c r="B311" s="2680" t="s">
        <v>1164</v>
      </c>
      <c r="C311" s="2682" t="s">
        <v>30694</v>
      </c>
      <c r="D311" s="2683" t="s">
        <v>1134</v>
      </c>
      <c r="E311" s="2684">
        <v>6</v>
      </c>
      <c r="F311" s="2704">
        <v>1941.84</v>
      </c>
      <c r="G311" s="2705">
        <f>F311-F311*$H$1</f>
        <v>1941.84</v>
      </c>
    </row>
    <row r="312" spans="1:7" ht="14.25">
      <c r="A312" s="2680" t="s">
        <v>30695</v>
      </c>
      <c r="B312" s="2680" t="s">
        <v>1164</v>
      </c>
      <c r="C312" s="2682" t="s">
        <v>30696</v>
      </c>
      <c r="D312" s="2683" t="s">
        <v>1134</v>
      </c>
      <c r="E312" s="2684">
        <v>6</v>
      </c>
      <c r="F312" s="2704">
        <v>1941.84</v>
      </c>
      <c r="G312" s="2705">
        <f>F312-F312*$H$1</f>
        <v>1941.84</v>
      </c>
    </row>
    <row r="313" spans="1:7" ht="14.25">
      <c r="A313" s="2680" t="s">
        <v>30697</v>
      </c>
      <c r="B313" s="2680" t="s">
        <v>1164</v>
      </c>
      <c r="C313" s="2682" t="s">
        <v>30698</v>
      </c>
      <c r="D313" s="2683" t="s">
        <v>1134</v>
      </c>
      <c r="E313" s="2684">
        <v>6</v>
      </c>
      <c r="F313" s="2704">
        <v>1941.84</v>
      </c>
      <c r="G313" s="2705">
        <f>F313-F313*$H$1</f>
        <v>1941.84</v>
      </c>
    </row>
    <row r="314" spans="1:7" ht="14.25">
      <c r="A314" s="2680" t="s">
        <v>30699</v>
      </c>
      <c r="B314" s="2680" t="s">
        <v>1164</v>
      </c>
      <c r="C314" s="2682" t="s">
        <v>30700</v>
      </c>
      <c r="D314" s="2683" t="s">
        <v>1134</v>
      </c>
      <c r="E314" s="2684">
        <v>6</v>
      </c>
      <c r="F314" s="2704">
        <v>1941.84</v>
      </c>
      <c r="G314" s="2705">
        <f>F314-F314*$H$1</f>
        <v>1941.84</v>
      </c>
    </row>
    <row r="315" spans="1:7" ht="14.25">
      <c r="A315" s="2680" t="s">
        <v>30701</v>
      </c>
      <c r="B315" s="2680" t="s">
        <v>1164</v>
      </c>
      <c r="C315" s="2682" t="s">
        <v>30702</v>
      </c>
      <c r="D315" s="2683" t="s">
        <v>1134</v>
      </c>
      <c r="E315" s="2684">
        <v>6</v>
      </c>
      <c r="F315" s="2704">
        <v>1941.84</v>
      </c>
      <c r="G315" s="2705">
        <f>F315-F315*$H$1</f>
        <v>1941.84</v>
      </c>
    </row>
    <row r="316" spans="1:7" ht="14.25">
      <c r="A316" s="2680" t="s">
        <v>30703</v>
      </c>
      <c r="B316" s="2680" t="s">
        <v>1164</v>
      </c>
      <c r="C316" s="2682" t="s">
        <v>30704</v>
      </c>
      <c r="D316" s="2683" t="s">
        <v>1134</v>
      </c>
      <c r="E316" s="2684">
        <v>6</v>
      </c>
      <c r="F316" s="2704">
        <v>1941.84</v>
      </c>
      <c r="G316" s="2705">
        <f>F316-F316*$H$1</f>
        <v>1941.84</v>
      </c>
    </row>
    <row r="317" spans="1:7" ht="14.25">
      <c r="A317" s="2680" t="s">
        <v>30705</v>
      </c>
      <c r="B317" s="2680" t="s">
        <v>1164</v>
      </c>
      <c r="C317" s="2682" t="s">
        <v>30706</v>
      </c>
      <c r="D317" s="2683" t="s">
        <v>1134</v>
      </c>
      <c r="E317" s="2684">
        <v>6</v>
      </c>
      <c r="F317" s="2704">
        <v>1941.84</v>
      </c>
      <c r="G317" s="2705">
        <f>F317-F317*$H$1</f>
        <v>1941.84</v>
      </c>
    </row>
    <row r="318" spans="1:7" ht="14.25">
      <c r="A318" s="2680" t="s">
        <v>30707</v>
      </c>
      <c r="B318" s="2680" t="s">
        <v>1164</v>
      </c>
      <c r="C318" s="2682" t="s">
        <v>30708</v>
      </c>
      <c r="D318" s="2683" t="s">
        <v>1134</v>
      </c>
      <c r="E318" s="2684">
        <v>6</v>
      </c>
      <c r="F318" s="2704">
        <v>1941.84</v>
      </c>
      <c r="G318" s="2705">
        <f>F318-F318*$H$1</f>
        <v>1941.84</v>
      </c>
    </row>
    <row r="319" spans="1:7" ht="14.25">
      <c r="A319" s="2680" t="s">
        <v>30709</v>
      </c>
      <c r="B319" s="2680" t="s">
        <v>1164</v>
      </c>
      <c r="C319" s="2682" t="s">
        <v>30710</v>
      </c>
      <c r="D319" s="2683" t="s">
        <v>1134</v>
      </c>
      <c r="E319" s="2684">
        <v>6</v>
      </c>
      <c r="F319" s="2704">
        <v>1941.84</v>
      </c>
      <c r="G319" s="2705">
        <f>F319-F319*$H$1</f>
        <v>1941.84</v>
      </c>
    </row>
    <row r="320" spans="1:7" ht="14.25">
      <c r="A320" s="2680" t="s">
        <v>30711</v>
      </c>
      <c r="B320" s="2680" t="s">
        <v>1164</v>
      </c>
      <c r="C320" s="2682" t="s">
        <v>30712</v>
      </c>
      <c r="D320" s="2683" t="s">
        <v>1134</v>
      </c>
      <c r="E320" s="2684">
        <v>6</v>
      </c>
      <c r="F320" s="2704">
        <v>1941.84</v>
      </c>
      <c r="G320" s="2705">
        <f>F320-F320*$H$1</f>
        <v>1941.84</v>
      </c>
    </row>
    <row r="321" spans="1:7" ht="14.25">
      <c r="A321" s="2680" t="s">
        <v>30713</v>
      </c>
      <c r="B321" s="2680" t="s">
        <v>1164</v>
      </c>
      <c r="C321" s="2682" t="s">
        <v>30714</v>
      </c>
      <c r="D321" s="2683" t="s">
        <v>1134</v>
      </c>
      <c r="E321" s="2684">
        <v>6</v>
      </c>
      <c r="F321" s="2704">
        <v>1814.4</v>
      </c>
      <c r="G321" s="2705">
        <f>F321-F321*$H$1</f>
        <v>1814.4</v>
      </c>
    </row>
    <row r="322" spans="1:7" ht="14.25">
      <c r="A322" s="2680" t="s">
        <v>30715</v>
      </c>
      <c r="B322" s="2680" t="s">
        <v>1164</v>
      </c>
      <c r="C322" s="2682" t="s">
        <v>30716</v>
      </c>
      <c r="D322" s="2683" t="s">
        <v>1134</v>
      </c>
      <c r="E322" s="2684">
        <v>6</v>
      </c>
      <c r="F322" s="2704">
        <v>1814.4</v>
      </c>
      <c r="G322" s="2705">
        <f>F322-F322*$H$1</f>
        <v>1814.4</v>
      </c>
    </row>
    <row r="323" spans="1:7" ht="14.25">
      <c r="A323" s="2680" t="s">
        <v>30717</v>
      </c>
      <c r="B323" s="2680" t="s">
        <v>1164</v>
      </c>
      <c r="C323" s="2682" t="s">
        <v>30718</v>
      </c>
      <c r="D323" s="2683" t="s">
        <v>1134</v>
      </c>
      <c r="E323" s="2684">
        <v>6</v>
      </c>
      <c r="F323" s="2704">
        <v>1777.68</v>
      </c>
      <c r="G323" s="2705">
        <f>F323-F323*$H$1</f>
        <v>1777.68</v>
      </c>
    </row>
    <row r="324" spans="1:7" ht="14.25">
      <c r="A324" s="2680" t="s">
        <v>30719</v>
      </c>
      <c r="B324" s="2680" t="s">
        <v>1164</v>
      </c>
      <c r="C324" s="2682" t="s">
        <v>30720</v>
      </c>
      <c r="D324" s="2683" t="s">
        <v>1134</v>
      </c>
      <c r="E324" s="2684">
        <v>6</v>
      </c>
      <c r="F324" s="2704">
        <v>1814.4</v>
      </c>
      <c r="G324" s="2705">
        <f>F324-F324*$H$1</f>
        <v>1814.4</v>
      </c>
    </row>
    <row r="325" spans="1:7" ht="14.25">
      <c r="A325" s="2680" t="s">
        <v>30721</v>
      </c>
      <c r="B325" s="2680" t="s">
        <v>1164</v>
      </c>
      <c r="C325" s="2682" t="s">
        <v>30722</v>
      </c>
      <c r="D325" s="2683" t="s">
        <v>1134</v>
      </c>
      <c r="E325" s="2684">
        <v>6</v>
      </c>
      <c r="F325" s="2704">
        <v>2090.88</v>
      </c>
      <c r="G325" s="2705">
        <f>F325-F325*$H$1</f>
        <v>2090.88</v>
      </c>
    </row>
    <row r="326" spans="1:7" ht="14.25">
      <c r="A326" s="2707" t="s">
        <v>30723</v>
      </c>
      <c r="B326" s="2707" t="s">
        <v>1164</v>
      </c>
      <c r="C326" s="2708" t="s">
        <v>30724</v>
      </c>
      <c r="D326" s="2709" t="s">
        <v>1134</v>
      </c>
      <c r="E326" s="2710">
        <v>6</v>
      </c>
      <c r="F326" s="2704">
        <v>2101.6799999999998</v>
      </c>
      <c r="G326" s="2711">
        <f>F326-F326*$H$1</f>
        <v>2101.6799999999998</v>
      </c>
    </row>
    <row r="327" spans="1:7" ht="14.25">
      <c r="A327" s="536" t="s">
        <v>30725</v>
      </c>
      <c r="B327" s="536" t="s">
        <v>1164</v>
      </c>
      <c r="C327" s="841" t="s">
        <v>30726</v>
      </c>
      <c r="D327" s="536" t="s">
        <v>1134</v>
      </c>
      <c r="E327" s="842">
        <v>6</v>
      </c>
      <c r="F327" s="2704">
        <v>1695.6</v>
      </c>
      <c r="G327" s="846">
        <f>F327-F327*$H$1</f>
        <v>1695.6</v>
      </c>
    </row>
    <row r="328" spans="1:7" ht="14.25">
      <c r="A328" s="194"/>
      <c r="B328" s="194"/>
      <c r="C328" s="843" t="s">
        <v>30727</v>
      </c>
      <c r="D328" s="194"/>
      <c r="E328" s="194"/>
      <c r="F328" s="265"/>
      <c r="G328" s="845"/>
    </row>
    <row r="329" spans="1:7" ht="14.25">
      <c r="A329" s="536" t="s">
        <v>30728</v>
      </c>
      <c r="B329" s="536" t="s">
        <v>1164</v>
      </c>
      <c r="C329" s="841" t="s">
        <v>30729</v>
      </c>
      <c r="D329" s="536" t="s">
        <v>1134</v>
      </c>
      <c r="E329" s="842">
        <v>1</v>
      </c>
      <c r="F329" s="2704">
        <v>2500</v>
      </c>
      <c r="G329" s="846">
        <f>F329-F329*$H$1</f>
        <v>2500</v>
      </c>
    </row>
    <row r="330" spans="1:7" ht="14.25">
      <c r="A330" s="231" t="s">
        <v>30730</v>
      </c>
      <c r="B330" s="231" t="s">
        <v>1164</v>
      </c>
      <c r="C330" s="847" t="s">
        <v>30731</v>
      </c>
      <c r="D330" s="848" t="s">
        <v>1134</v>
      </c>
      <c r="E330" s="849">
        <v>1</v>
      </c>
      <c r="F330" s="2704">
        <v>2500</v>
      </c>
      <c r="G330" s="850">
        <f>F330-F330*$H$1</f>
        <v>2500</v>
      </c>
    </row>
    <row r="331" spans="1:7" ht="14.25">
      <c r="A331" s="536" t="s">
        <v>30732</v>
      </c>
      <c r="B331" s="536" t="s">
        <v>1164</v>
      </c>
      <c r="C331" s="841" t="s">
        <v>30733</v>
      </c>
      <c r="D331" s="536" t="s">
        <v>1112</v>
      </c>
      <c r="E331" s="842">
        <v>1</v>
      </c>
      <c r="F331" s="2704">
        <v>2500</v>
      </c>
      <c r="G331" s="846">
        <f>F331-F331*$H$1</f>
        <v>2500</v>
      </c>
    </row>
    <row r="332" spans="1:7" ht="14.25">
      <c r="A332" s="194"/>
      <c r="B332" s="194"/>
      <c r="C332" s="843" t="s">
        <v>30734</v>
      </c>
      <c r="D332" s="194"/>
      <c r="E332" s="194"/>
      <c r="F332" s="265"/>
      <c r="G332" s="845"/>
    </row>
    <row r="333" spans="1:7" ht="14.25">
      <c r="A333" s="536" t="s">
        <v>30735</v>
      </c>
      <c r="B333" s="536" t="s">
        <v>1164</v>
      </c>
      <c r="C333" s="841" t="s">
        <v>30736</v>
      </c>
      <c r="D333" s="536" t="s">
        <v>1134</v>
      </c>
      <c r="E333" s="842">
        <v>14</v>
      </c>
      <c r="F333" s="2706">
        <v>591.84</v>
      </c>
      <c r="G333" s="846">
        <f>F333-F333*$H$1</f>
        <v>591.84</v>
      </c>
    </row>
    <row r="334" spans="1:7" ht="14.25">
      <c r="A334" s="839" t="s">
        <v>30737</v>
      </c>
      <c r="B334" s="839" t="s">
        <v>1164</v>
      </c>
      <c r="C334" s="267" t="s">
        <v>30738</v>
      </c>
      <c r="D334" s="266" t="s">
        <v>1134</v>
      </c>
      <c r="E334" s="840">
        <v>14</v>
      </c>
      <c r="F334" s="2706">
        <v>766.8</v>
      </c>
      <c r="G334" s="1513">
        <f>F334-F334*$H$1</f>
        <v>766.8</v>
      </c>
    </row>
    <row r="335" spans="1:7" ht="14.25">
      <c r="A335" s="2680" t="s">
        <v>30739</v>
      </c>
      <c r="B335" s="2680" t="s">
        <v>1164</v>
      </c>
      <c r="C335" s="2682" t="s">
        <v>30740</v>
      </c>
      <c r="D335" s="2683" t="s">
        <v>1134</v>
      </c>
      <c r="E335" s="2684">
        <v>14</v>
      </c>
      <c r="F335" s="2704">
        <v>1095.1199999999999</v>
      </c>
      <c r="G335" s="2705">
        <f>F335-F335*$H$1</f>
        <v>1095.1199999999999</v>
      </c>
    </row>
    <row r="336" spans="1:7" ht="14.25">
      <c r="A336" s="2680" t="s">
        <v>30741</v>
      </c>
      <c r="B336" s="2680" t="s">
        <v>1164</v>
      </c>
      <c r="C336" s="2682" t="s">
        <v>30742</v>
      </c>
      <c r="D336" s="2683" t="s">
        <v>1134</v>
      </c>
      <c r="E336" s="2684">
        <v>14</v>
      </c>
      <c r="F336" s="2706">
        <v>694.44</v>
      </c>
      <c r="G336" s="2705">
        <f>F336-F336*$H$1</f>
        <v>694.44</v>
      </c>
    </row>
    <row r="337" spans="1:7" ht="14.25">
      <c r="A337" s="2680" t="s">
        <v>30743</v>
      </c>
      <c r="B337" s="2680" t="s">
        <v>1164</v>
      </c>
      <c r="C337" s="2682" t="s">
        <v>30744</v>
      </c>
      <c r="D337" s="2683" t="s">
        <v>1134</v>
      </c>
      <c r="E337" s="2684">
        <v>14</v>
      </c>
      <c r="F337" s="2706">
        <v>677.16</v>
      </c>
      <c r="G337" s="2705">
        <f>F337-F337*$H$1</f>
        <v>677.16</v>
      </c>
    </row>
    <row r="338" spans="1:7" ht="14.25">
      <c r="A338" s="2680" t="s">
        <v>30745</v>
      </c>
      <c r="B338" s="2680" t="s">
        <v>1164</v>
      </c>
      <c r="C338" s="2682" t="s">
        <v>30746</v>
      </c>
      <c r="D338" s="2683" t="s">
        <v>1134</v>
      </c>
      <c r="E338" s="2684">
        <v>14</v>
      </c>
      <c r="F338" s="2706">
        <v>677.16</v>
      </c>
      <c r="G338" s="2705">
        <f>F338-F338*$H$1</f>
        <v>677.16</v>
      </c>
    </row>
    <row r="339" spans="1:7" ht="14.25">
      <c r="A339" s="2680" t="s">
        <v>30747</v>
      </c>
      <c r="B339" s="2680" t="s">
        <v>1164</v>
      </c>
      <c r="C339" s="2682" t="s">
        <v>30748</v>
      </c>
      <c r="D339" s="2683" t="s">
        <v>1134</v>
      </c>
      <c r="E339" s="2684">
        <v>14</v>
      </c>
      <c r="F339" s="2706">
        <v>680.4</v>
      </c>
      <c r="G339" s="2705">
        <f>F339-F339*$H$1</f>
        <v>680.4</v>
      </c>
    </row>
    <row r="340" spans="1:7" ht="14.25">
      <c r="A340" s="2680" t="s">
        <v>30749</v>
      </c>
      <c r="B340" s="2680" t="s">
        <v>1164</v>
      </c>
      <c r="C340" s="2682" t="s">
        <v>30750</v>
      </c>
      <c r="D340" s="2683" t="s">
        <v>1134</v>
      </c>
      <c r="E340" s="2684">
        <v>14</v>
      </c>
      <c r="F340" s="2706">
        <v>665.28</v>
      </c>
      <c r="G340" s="2705">
        <f>F340-F340*$H$1</f>
        <v>665.28</v>
      </c>
    </row>
    <row r="341" spans="1:7" ht="14.25">
      <c r="A341" s="2707" t="s">
        <v>30751</v>
      </c>
      <c r="B341" s="2707" t="s">
        <v>1164</v>
      </c>
      <c r="C341" s="2708" t="s">
        <v>30752</v>
      </c>
      <c r="D341" s="2709" t="s">
        <v>1134</v>
      </c>
      <c r="E341" s="2710">
        <v>14</v>
      </c>
      <c r="F341" s="2706">
        <v>635.04</v>
      </c>
      <c r="G341" s="2711">
        <f>F341-F341*$H$1</f>
        <v>635.04</v>
      </c>
    </row>
    <row r="342" spans="1:7" ht="14.25">
      <c r="A342" s="536" t="s">
        <v>30753</v>
      </c>
      <c r="B342" s="536" t="s">
        <v>1164</v>
      </c>
      <c r="C342" s="841" t="s">
        <v>30754</v>
      </c>
      <c r="D342" s="536" t="s">
        <v>1134</v>
      </c>
      <c r="E342" s="842">
        <v>14</v>
      </c>
      <c r="F342" s="2706">
        <v>677.16</v>
      </c>
      <c r="G342" s="846">
        <f>F342-F342*$H$1</f>
        <v>677.16</v>
      </c>
    </row>
    <row r="343" spans="1:7" ht="14.25">
      <c r="A343" s="194"/>
      <c r="B343" s="194"/>
      <c r="C343" s="843" t="s">
        <v>30755</v>
      </c>
      <c r="D343" s="194"/>
      <c r="E343" s="194"/>
      <c r="F343" s="265"/>
      <c r="G343" s="845"/>
    </row>
    <row r="344" spans="1:7" ht="14.25">
      <c r="A344" s="536" t="s">
        <v>30756</v>
      </c>
      <c r="B344" s="536" t="s">
        <v>1164</v>
      </c>
      <c r="C344" s="841" t="s">
        <v>30757</v>
      </c>
      <c r="D344" s="536" t="s">
        <v>1134</v>
      </c>
      <c r="E344" s="842">
        <v>6</v>
      </c>
      <c r="F344" s="2704">
        <v>1018.6</v>
      </c>
      <c r="G344" s="846">
        <f>F344-F344*$H$1</f>
        <v>1018.6</v>
      </c>
    </row>
    <row r="345" spans="1:7" ht="14.25">
      <c r="A345" s="839" t="s">
        <v>30758</v>
      </c>
      <c r="B345" s="839" t="s">
        <v>1164</v>
      </c>
      <c r="C345" s="267" t="s">
        <v>30759</v>
      </c>
      <c r="D345" s="266" t="s">
        <v>1134</v>
      </c>
      <c r="E345" s="840">
        <v>6</v>
      </c>
      <c r="F345" s="2706">
        <v>550.79999999999995</v>
      </c>
      <c r="G345" s="1513">
        <f>F345-F345*$H$1</f>
        <v>550.79999999999995</v>
      </c>
    </row>
    <row r="346" spans="1:7" ht="14.25">
      <c r="A346" s="2680" t="s">
        <v>30760</v>
      </c>
      <c r="B346" s="2680" t="s">
        <v>1164</v>
      </c>
      <c r="C346" s="2682" t="s">
        <v>30761</v>
      </c>
      <c r="D346" s="2683" t="s">
        <v>1134</v>
      </c>
      <c r="E346" s="2684">
        <v>6</v>
      </c>
      <c r="F346" s="2706">
        <v>528</v>
      </c>
      <c r="G346" s="2705">
        <f>F346-F346*$H$1</f>
        <v>528</v>
      </c>
    </row>
    <row r="347" spans="1:7" ht="14.25">
      <c r="A347" s="2680" t="s">
        <v>30762</v>
      </c>
      <c r="B347" s="2680" t="s">
        <v>1164</v>
      </c>
      <c r="C347" s="2682" t="s">
        <v>30763</v>
      </c>
      <c r="D347" s="2683" t="s">
        <v>1134</v>
      </c>
      <c r="E347" s="2684">
        <v>6</v>
      </c>
      <c r="F347" s="2706">
        <v>554.4</v>
      </c>
      <c r="G347" s="2705">
        <f>F347-F347*$H$1</f>
        <v>554.4</v>
      </c>
    </row>
    <row r="348" spans="1:7" ht="14.25">
      <c r="A348" s="2680" t="s">
        <v>30764</v>
      </c>
      <c r="B348" s="2680" t="s">
        <v>1164</v>
      </c>
      <c r="C348" s="2682" t="s">
        <v>30765</v>
      </c>
      <c r="D348" s="2683" t="s">
        <v>1134</v>
      </c>
      <c r="E348" s="2684">
        <v>6</v>
      </c>
      <c r="F348" s="2706">
        <v>549.6</v>
      </c>
      <c r="G348" s="2705">
        <f>F348-F348*$H$1</f>
        <v>549.6</v>
      </c>
    </row>
    <row r="349" spans="1:7" ht="14.25">
      <c r="A349" s="2680" t="s">
        <v>30766</v>
      </c>
      <c r="B349" s="2680" t="s">
        <v>1164</v>
      </c>
      <c r="C349" s="2682" t="s">
        <v>30767</v>
      </c>
      <c r="D349" s="2683" t="s">
        <v>1134</v>
      </c>
      <c r="E349" s="2684">
        <v>6</v>
      </c>
      <c r="F349" s="2706">
        <v>776.16</v>
      </c>
      <c r="G349" s="2705">
        <f>F349-F349*$H$1</f>
        <v>776.16</v>
      </c>
    </row>
    <row r="350" spans="1:7" ht="14.25">
      <c r="A350" s="2707" t="s">
        <v>30768</v>
      </c>
      <c r="B350" s="2707" t="s">
        <v>1164</v>
      </c>
      <c r="C350" s="2708" t="s">
        <v>30769</v>
      </c>
      <c r="D350" s="2709" t="s">
        <v>1134</v>
      </c>
      <c r="E350" s="2710">
        <v>6</v>
      </c>
      <c r="F350" s="2706">
        <v>831.3</v>
      </c>
      <c r="G350" s="2711">
        <f>F350-F350*$H$1</f>
        <v>831.3</v>
      </c>
    </row>
    <row r="351" spans="1:7" ht="14.25">
      <c r="A351" s="536" t="s">
        <v>30770</v>
      </c>
      <c r="B351" s="536" t="s">
        <v>1164</v>
      </c>
      <c r="C351" s="841" t="s">
        <v>30771</v>
      </c>
      <c r="D351" s="536" t="s">
        <v>1134</v>
      </c>
      <c r="E351" s="842">
        <v>6</v>
      </c>
      <c r="F351" s="2706">
        <v>976.27</v>
      </c>
      <c r="G351" s="846">
        <f>F351-F351*$H$1</f>
        <v>976.27</v>
      </c>
    </row>
    <row r="352" spans="1:7" ht="14.25">
      <c r="A352" s="194"/>
      <c r="B352" s="194"/>
      <c r="C352" s="843" t="s">
        <v>30772</v>
      </c>
      <c r="D352" s="194"/>
      <c r="E352" s="194"/>
      <c r="F352" s="265"/>
      <c r="G352" s="845"/>
    </row>
    <row r="353" spans="1:7" ht="14.25">
      <c r="A353" s="536" t="s">
        <v>30773</v>
      </c>
      <c r="B353" s="536" t="s">
        <v>1164</v>
      </c>
      <c r="C353" s="841" t="s">
        <v>30774</v>
      </c>
      <c r="D353" s="536" t="s">
        <v>1134</v>
      </c>
      <c r="E353" s="842">
        <v>6</v>
      </c>
      <c r="F353" s="2706">
        <v>529.91999999999996</v>
      </c>
      <c r="G353" s="846">
        <f>F353-F353*$H$1</f>
        <v>529.91999999999996</v>
      </c>
    </row>
    <row r="354" spans="1:7" ht="14.25">
      <c r="A354" s="839" t="s">
        <v>30775</v>
      </c>
      <c r="B354" s="839" t="s">
        <v>1164</v>
      </c>
      <c r="C354" s="267" t="s">
        <v>30776</v>
      </c>
      <c r="D354" s="266" t="s">
        <v>1134</v>
      </c>
      <c r="E354" s="840">
        <v>6</v>
      </c>
      <c r="F354" s="2706">
        <v>549.12</v>
      </c>
      <c r="G354" s="1513">
        <f>F354-F354*$H$1</f>
        <v>549.12</v>
      </c>
    </row>
    <row r="355" spans="1:7" ht="14.25">
      <c r="A355" s="2680" t="s">
        <v>30777</v>
      </c>
      <c r="B355" s="2680" t="s">
        <v>1164</v>
      </c>
      <c r="C355" s="2682" t="s">
        <v>30778</v>
      </c>
      <c r="D355" s="2683" t="s">
        <v>1134</v>
      </c>
      <c r="E355" s="2684">
        <v>6</v>
      </c>
      <c r="F355" s="2706">
        <v>529.91999999999996</v>
      </c>
      <c r="G355" s="2705">
        <f>F355-F355*$H$1</f>
        <v>529.91999999999996</v>
      </c>
    </row>
    <row r="356" spans="1:7" ht="14.25">
      <c r="A356" s="2680" t="s">
        <v>30779</v>
      </c>
      <c r="B356" s="2680" t="s">
        <v>1164</v>
      </c>
      <c r="C356" s="2682" t="s">
        <v>30780</v>
      </c>
      <c r="D356" s="2683" t="s">
        <v>1134</v>
      </c>
      <c r="E356" s="2684">
        <v>6</v>
      </c>
      <c r="F356" s="2706">
        <v>986.88</v>
      </c>
      <c r="G356" s="2705">
        <f>F356-F356*$H$1</f>
        <v>986.88</v>
      </c>
    </row>
    <row r="357" spans="1:7" ht="14.25">
      <c r="A357" s="2680" t="s">
        <v>30781</v>
      </c>
      <c r="B357" s="2680" t="s">
        <v>1164</v>
      </c>
      <c r="C357" s="2682" t="s">
        <v>30782</v>
      </c>
      <c r="D357" s="2683" t="s">
        <v>1134</v>
      </c>
      <c r="E357" s="2684">
        <v>6</v>
      </c>
      <c r="F357" s="2704">
        <v>2376</v>
      </c>
      <c r="G357" s="2705">
        <f>F357-F357*$H$1</f>
        <v>2376</v>
      </c>
    </row>
    <row r="358" spans="1:7" ht="14.25">
      <c r="A358" s="2680" t="s">
        <v>30783</v>
      </c>
      <c r="B358" s="2680" t="s">
        <v>1164</v>
      </c>
      <c r="C358" s="2682" t="s">
        <v>30784</v>
      </c>
      <c r="D358" s="2683" t="s">
        <v>1134</v>
      </c>
      <c r="E358" s="2684">
        <v>6</v>
      </c>
      <c r="F358" s="2706">
        <v>888.96</v>
      </c>
      <c r="G358" s="2705">
        <f>F358-F358*$H$1</f>
        <v>888.96</v>
      </c>
    </row>
    <row r="359" spans="1:7" ht="14.25">
      <c r="A359" s="2680" t="s">
        <v>30785</v>
      </c>
      <c r="B359" s="2680" t="s">
        <v>1164</v>
      </c>
      <c r="C359" s="2682" t="s">
        <v>30786</v>
      </c>
      <c r="D359" s="2683" t="s">
        <v>1134</v>
      </c>
      <c r="E359" s="2684">
        <v>6</v>
      </c>
      <c r="F359" s="2704">
        <v>2109.6</v>
      </c>
      <c r="G359" s="2705">
        <f>F359-F359*$H$1</f>
        <v>2109.6</v>
      </c>
    </row>
    <row r="360" spans="1:7" ht="14.25">
      <c r="A360" s="2680" t="s">
        <v>30787</v>
      </c>
      <c r="B360" s="2680" t="s">
        <v>1164</v>
      </c>
      <c r="C360" s="2682" t="s">
        <v>30788</v>
      </c>
      <c r="D360" s="2683" t="s">
        <v>1134</v>
      </c>
      <c r="E360" s="2684">
        <v>6</v>
      </c>
      <c r="F360" s="2706">
        <v>841.92</v>
      </c>
      <c r="G360" s="2705">
        <f>F360-F360*$H$1</f>
        <v>841.92</v>
      </c>
    </row>
    <row r="361" spans="1:7" ht="14.25">
      <c r="A361" s="2680" t="s">
        <v>30789</v>
      </c>
      <c r="B361" s="2680" t="s">
        <v>1164</v>
      </c>
      <c r="C361" s="2682" t="s">
        <v>30790</v>
      </c>
      <c r="D361" s="2683" t="s">
        <v>1134</v>
      </c>
      <c r="E361" s="2684">
        <v>6</v>
      </c>
      <c r="F361" s="2706">
        <v>986.88</v>
      </c>
      <c r="G361" s="2705">
        <f>F361-F361*$H$1</f>
        <v>986.88</v>
      </c>
    </row>
    <row r="362" spans="1:7" ht="14.25">
      <c r="A362" s="2680" t="s">
        <v>30791</v>
      </c>
      <c r="B362" s="2680" t="s">
        <v>1164</v>
      </c>
      <c r="C362" s="2682" t="s">
        <v>30792</v>
      </c>
      <c r="D362" s="2683" t="s">
        <v>1134</v>
      </c>
      <c r="E362" s="2684">
        <v>6</v>
      </c>
      <c r="F362" s="2706">
        <v>622.08000000000004</v>
      </c>
      <c r="G362" s="2705">
        <f>F362-F362*$H$1</f>
        <v>622.08000000000004</v>
      </c>
    </row>
    <row r="363" spans="1:7" ht="14.25">
      <c r="A363" s="2680" t="s">
        <v>30793</v>
      </c>
      <c r="B363" s="2680" t="s">
        <v>1164</v>
      </c>
      <c r="C363" s="2682" t="s">
        <v>30794</v>
      </c>
      <c r="D363" s="2683" t="s">
        <v>1134</v>
      </c>
      <c r="E363" s="2684">
        <v>6</v>
      </c>
      <c r="F363" s="2706">
        <v>974.4</v>
      </c>
      <c r="G363" s="2705">
        <f>F363-F363*$H$1</f>
        <v>974.4</v>
      </c>
    </row>
    <row r="364" spans="1:7" ht="14.25">
      <c r="A364" s="2680" t="s">
        <v>30795</v>
      </c>
      <c r="B364" s="2680" t="s">
        <v>1164</v>
      </c>
      <c r="C364" s="2682" t="s">
        <v>30796</v>
      </c>
      <c r="D364" s="2683" t="s">
        <v>1134</v>
      </c>
      <c r="E364" s="2684">
        <v>6</v>
      </c>
      <c r="F364" s="2706">
        <v>675.84</v>
      </c>
      <c r="G364" s="2705">
        <f>F364-F364*$H$1</f>
        <v>675.84</v>
      </c>
    </row>
    <row r="365" spans="1:7" ht="14.25">
      <c r="A365" s="2680" t="s">
        <v>30797</v>
      </c>
      <c r="B365" s="2680" t="s">
        <v>1164</v>
      </c>
      <c r="C365" s="2682" t="s">
        <v>30798</v>
      </c>
      <c r="D365" s="2683" t="s">
        <v>1134</v>
      </c>
      <c r="E365" s="2684">
        <v>6</v>
      </c>
      <c r="F365" s="2704">
        <v>1005.12</v>
      </c>
      <c r="G365" s="2705">
        <f>F365-F365*$H$1</f>
        <v>1005.12</v>
      </c>
    </row>
    <row r="366" spans="1:7" ht="14.25">
      <c r="A366" s="2680" t="s">
        <v>30799</v>
      </c>
      <c r="B366" s="2680" t="s">
        <v>1164</v>
      </c>
      <c r="C366" s="2682" t="s">
        <v>30800</v>
      </c>
      <c r="D366" s="2683" t="s">
        <v>1134</v>
      </c>
      <c r="E366" s="2684">
        <v>6</v>
      </c>
      <c r="F366" s="2706">
        <v>549.12</v>
      </c>
      <c r="G366" s="2705">
        <f>F366-F366*$H$1</f>
        <v>549.12</v>
      </c>
    </row>
    <row r="367" spans="1:7" ht="14.25">
      <c r="A367" s="2680" t="s">
        <v>30801</v>
      </c>
      <c r="B367" s="2680" t="s">
        <v>1164</v>
      </c>
      <c r="C367" s="2682" t="s">
        <v>30802</v>
      </c>
      <c r="D367" s="2683" t="s">
        <v>1134</v>
      </c>
      <c r="E367" s="2684">
        <v>6</v>
      </c>
      <c r="F367" s="2704">
        <v>1324.8</v>
      </c>
      <c r="G367" s="2705">
        <f>F367-F367*$H$1</f>
        <v>1324.8</v>
      </c>
    </row>
    <row r="368" spans="1:7" ht="14.25">
      <c r="A368" s="2680" t="s">
        <v>30803</v>
      </c>
      <c r="B368" s="2680" t="s">
        <v>1164</v>
      </c>
      <c r="C368" s="2682" t="s">
        <v>30804</v>
      </c>
      <c r="D368" s="2683" t="s">
        <v>1134</v>
      </c>
      <c r="E368" s="2684">
        <v>6</v>
      </c>
      <c r="F368" s="2706">
        <v>529.91999999999996</v>
      </c>
      <c r="G368" s="2705">
        <f>F368-F368*$H$1</f>
        <v>529.91999999999996</v>
      </c>
    </row>
    <row r="369" spans="1:7" ht="14.25">
      <c r="A369" s="2680" t="s">
        <v>30805</v>
      </c>
      <c r="B369" s="2680" t="s">
        <v>1164</v>
      </c>
      <c r="C369" s="2682" t="s">
        <v>30806</v>
      </c>
      <c r="D369" s="2683" t="s">
        <v>1134</v>
      </c>
      <c r="E369" s="2684">
        <v>6</v>
      </c>
      <c r="F369" s="2704">
        <v>1281.5999999999999</v>
      </c>
      <c r="G369" s="2705">
        <f>F369-F369*$H$1</f>
        <v>1281.5999999999999</v>
      </c>
    </row>
    <row r="370" spans="1:7" ht="14.25">
      <c r="A370" s="2680" t="s">
        <v>30807</v>
      </c>
      <c r="B370" s="2680" t="s">
        <v>1164</v>
      </c>
      <c r="C370" s="2682" t="s">
        <v>30808</v>
      </c>
      <c r="D370" s="2683" t="s">
        <v>1134</v>
      </c>
      <c r="E370" s="2684">
        <v>6</v>
      </c>
      <c r="F370" s="2706">
        <v>621.12</v>
      </c>
      <c r="G370" s="2705">
        <f>F370-F370*$H$1</f>
        <v>621.12</v>
      </c>
    </row>
    <row r="371" spans="1:7" ht="14.25">
      <c r="A371" s="2680" t="s">
        <v>30809</v>
      </c>
      <c r="B371" s="2680" t="s">
        <v>1164</v>
      </c>
      <c r="C371" s="2682" t="s">
        <v>30810</v>
      </c>
      <c r="D371" s="2683" t="s">
        <v>1134</v>
      </c>
      <c r="E371" s="2684">
        <v>6</v>
      </c>
      <c r="F371" s="2706">
        <v>600</v>
      </c>
      <c r="G371" s="2705">
        <f>F371-F371*$H$1</f>
        <v>600</v>
      </c>
    </row>
    <row r="372" spans="1:7" ht="14.25">
      <c r="A372" s="2680" t="s">
        <v>30811</v>
      </c>
      <c r="B372" s="2680" t="s">
        <v>1164</v>
      </c>
      <c r="C372" s="2682" t="s">
        <v>30812</v>
      </c>
      <c r="D372" s="2683" t="s">
        <v>1134</v>
      </c>
      <c r="E372" s="2684">
        <v>6</v>
      </c>
      <c r="F372" s="2706">
        <v>568.32000000000005</v>
      </c>
      <c r="G372" s="2705">
        <f>F372-F372*$H$1</f>
        <v>568.32000000000005</v>
      </c>
    </row>
    <row r="373" spans="1:7" ht="14.25">
      <c r="A373" s="2680" t="s">
        <v>30813</v>
      </c>
      <c r="B373" s="2680" t="s">
        <v>1164</v>
      </c>
      <c r="C373" s="2682" t="s">
        <v>30814</v>
      </c>
      <c r="D373" s="2683" t="s">
        <v>1134</v>
      </c>
      <c r="E373" s="2684">
        <v>6</v>
      </c>
      <c r="F373" s="2706">
        <v>544.32000000000005</v>
      </c>
      <c r="G373" s="2705">
        <f>F373-F373*$H$1</f>
        <v>544.32000000000005</v>
      </c>
    </row>
    <row r="374" spans="1:7" ht="14.25">
      <c r="A374" s="2680" t="s">
        <v>30815</v>
      </c>
      <c r="B374" s="2680" t="s">
        <v>1164</v>
      </c>
      <c r="C374" s="2682" t="s">
        <v>30816</v>
      </c>
      <c r="D374" s="2683" t="s">
        <v>1134</v>
      </c>
      <c r="E374" s="2684">
        <v>6</v>
      </c>
      <c r="F374" s="2706">
        <v>557.76</v>
      </c>
      <c r="G374" s="2705">
        <f>F374-F374*$H$1</f>
        <v>557.76</v>
      </c>
    </row>
    <row r="375" spans="1:7" ht="14.25">
      <c r="A375" s="2680" t="s">
        <v>30817</v>
      </c>
      <c r="B375" s="2680" t="s">
        <v>1164</v>
      </c>
      <c r="C375" s="2682" t="s">
        <v>30818</v>
      </c>
      <c r="D375" s="2683" t="s">
        <v>1134</v>
      </c>
      <c r="E375" s="2684">
        <v>6</v>
      </c>
      <c r="F375" s="2706">
        <v>529.91999999999996</v>
      </c>
      <c r="G375" s="2705">
        <f>F375-F375*$H$1</f>
        <v>529.91999999999996</v>
      </c>
    </row>
    <row r="376" spans="1:7" ht="14.25">
      <c r="A376" s="2680" t="s">
        <v>30819</v>
      </c>
      <c r="B376" s="2680" t="s">
        <v>1164</v>
      </c>
      <c r="C376" s="2682" t="s">
        <v>30820</v>
      </c>
      <c r="D376" s="2683" t="s">
        <v>1134</v>
      </c>
      <c r="E376" s="2684">
        <v>6</v>
      </c>
      <c r="F376" s="2706">
        <v>549.12</v>
      </c>
      <c r="G376" s="2705">
        <f>F376-F376*$H$1</f>
        <v>549.12</v>
      </c>
    </row>
    <row r="377" spans="1:7" ht="14.25">
      <c r="A377" s="2680" t="s">
        <v>30821</v>
      </c>
      <c r="B377" s="2680" t="s">
        <v>1164</v>
      </c>
      <c r="C377" s="2682" t="s">
        <v>30822</v>
      </c>
      <c r="D377" s="2683" t="s">
        <v>1134</v>
      </c>
      <c r="E377" s="2684">
        <v>6</v>
      </c>
      <c r="F377" s="2706">
        <v>888.96</v>
      </c>
      <c r="G377" s="2705">
        <f>F377-F377*$H$1</f>
        <v>888.96</v>
      </c>
    </row>
    <row r="378" spans="1:7" ht="14.25">
      <c r="A378" s="2680" t="s">
        <v>30823</v>
      </c>
      <c r="B378" s="2680" t="s">
        <v>1164</v>
      </c>
      <c r="C378" s="2682" t="s">
        <v>30824</v>
      </c>
      <c r="D378" s="2683" t="s">
        <v>1134</v>
      </c>
      <c r="E378" s="2684">
        <v>6</v>
      </c>
      <c r="F378" s="2706">
        <v>749.76</v>
      </c>
      <c r="G378" s="2705">
        <f>F378-F378*$H$1</f>
        <v>749.76</v>
      </c>
    </row>
    <row r="379" spans="1:7" ht="14.25">
      <c r="A379" s="2680" t="s">
        <v>30825</v>
      </c>
      <c r="B379" s="2680" t="s">
        <v>1164</v>
      </c>
      <c r="C379" s="2682" t="s">
        <v>30826</v>
      </c>
      <c r="D379" s="2683" t="s">
        <v>1134</v>
      </c>
      <c r="E379" s="2684">
        <v>6</v>
      </c>
      <c r="F379" s="2704">
        <v>1828.8</v>
      </c>
      <c r="G379" s="2705">
        <f>F379-F379*$H$1</f>
        <v>1828.8</v>
      </c>
    </row>
    <row r="380" spans="1:7" ht="14.25">
      <c r="A380" s="2680" t="s">
        <v>30827</v>
      </c>
      <c r="B380" s="2680" t="s">
        <v>1164</v>
      </c>
      <c r="C380" s="2682" t="s">
        <v>30828</v>
      </c>
      <c r="D380" s="2683" t="s">
        <v>1134</v>
      </c>
      <c r="E380" s="2684">
        <v>6</v>
      </c>
      <c r="F380" s="2706">
        <v>830.4</v>
      </c>
      <c r="G380" s="2705">
        <f>F380-F380*$H$1</f>
        <v>830.4</v>
      </c>
    </row>
    <row r="381" spans="1:7" ht="14.25">
      <c r="A381" s="2680" t="s">
        <v>30829</v>
      </c>
      <c r="B381" s="2680" t="s">
        <v>1164</v>
      </c>
      <c r="C381" s="2682" t="s">
        <v>30830</v>
      </c>
      <c r="D381" s="2683" t="s">
        <v>1134</v>
      </c>
      <c r="E381" s="2684">
        <v>6</v>
      </c>
      <c r="F381" s="2706">
        <v>621.12</v>
      </c>
      <c r="G381" s="2705">
        <f>F381-F381*$H$1</f>
        <v>621.12</v>
      </c>
    </row>
    <row r="382" spans="1:7" ht="14.25">
      <c r="A382" s="2680" t="s">
        <v>30831</v>
      </c>
      <c r="B382" s="2680" t="s">
        <v>1164</v>
      </c>
      <c r="C382" s="2682" t="s">
        <v>30832</v>
      </c>
      <c r="D382" s="2683" t="s">
        <v>1134</v>
      </c>
      <c r="E382" s="2684">
        <v>6</v>
      </c>
      <c r="F382" s="2704">
        <v>1156.8</v>
      </c>
      <c r="G382" s="2705">
        <f>F382-F382*$H$1</f>
        <v>1156.8</v>
      </c>
    </row>
    <row r="383" spans="1:7" ht="14.25">
      <c r="A383" s="2680" t="s">
        <v>30833</v>
      </c>
      <c r="B383" s="2680" t="s">
        <v>1164</v>
      </c>
      <c r="C383" s="2682" t="s">
        <v>30834</v>
      </c>
      <c r="D383" s="2683" t="s">
        <v>1134</v>
      </c>
      <c r="E383" s="2684">
        <v>6</v>
      </c>
      <c r="F383" s="2706">
        <v>472.5</v>
      </c>
      <c r="G383" s="2705">
        <f>F383-F383*$H$1</f>
        <v>472.5</v>
      </c>
    </row>
    <row r="384" spans="1:7" ht="14.25">
      <c r="A384" s="2680" t="s">
        <v>30835</v>
      </c>
      <c r="B384" s="2680" t="s">
        <v>1164</v>
      </c>
      <c r="C384" s="2682" t="s">
        <v>30836</v>
      </c>
      <c r="D384" s="2683" t="s">
        <v>1134</v>
      </c>
      <c r="E384" s="2684">
        <v>6</v>
      </c>
      <c r="F384" s="2706">
        <v>622.08000000000004</v>
      </c>
      <c r="G384" s="2705">
        <f>F384-F384*$H$1</f>
        <v>622.08000000000004</v>
      </c>
    </row>
    <row r="385" spans="1:7" ht="14.25">
      <c r="A385" s="2680" t="s">
        <v>30837</v>
      </c>
      <c r="B385" s="2680" t="s">
        <v>1164</v>
      </c>
      <c r="C385" s="2682" t="s">
        <v>30838</v>
      </c>
      <c r="D385" s="2683" t="s">
        <v>1134</v>
      </c>
      <c r="E385" s="2684">
        <v>6</v>
      </c>
      <c r="F385" s="2706">
        <v>600</v>
      </c>
      <c r="G385" s="2705">
        <f>F385-F385*$H$1</f>
        <v>600</v>
      </c>
    </row>
    <row r="386" spans="1:7" ht="14.25">
      <c r="A386" s="2680" t="s">
        <v>30839</v>
      </c>
      <c r="B386" s="2680" t="s">
        <v>1164</v>
      </c>
      <c r="C386" s="2682" t="s">
        <v>30840</v>
      </c>
      <c r="D386" s="2683" t="s">
        <v>1134</v>
      </c>
      <c r="E386" s="2684">
        <v>6</v>
      </c>
      <c r="F386" s="2704">
        <v>1425.6</v>
      </c>
      <c r="G386" s="2705">
        <f>F386-F386*$H$1</f>
        <v>1425.6</v>
      </c>
    </row>
    <row r="387" spans="1:7" ht="14.25">
      <c r="A387" s="2680" t="s">
        <v>30841</v>
      </c>
      <c r="B387" s="2680" t="s">
        <v>1164</v>
      </c>
      <c r="C387" s="2682" t="s">
        <v>30842</v>
      </c>
      <c r="D387" s="2683" t="s">
        <v>1134</v>
      </c>
      <c r="E387" s="2684">
        <v>6</v>
      </c>
      <c r="F387" s="2706">
        <v>792</v>
      </c>
      <c r="G387" s="2705">
        <f>F387-F387*$H$1</f>
        <v>792</v>
      </c>
    </row>
    <row r="388" spans="1:7" ht="14.25">
      <c r="A388" s="2680" t="s">
        <v>30843</v>
      </c>
      <c r="B388" s="2680" t="s">
        <v>1164</v>
      </c>
      <c r="C388" s="2682" t="s">
        <v>30844</v>
      </c>
      <c r="D388" s="2683" t="s">
        <v>1134</v>
      </c>
      <c r="E388" s="2684">
        <v>6</v>
      </c>
      <c r="F388" s="2706">
        <v>675.84</v>
      </c>
      <c r="G388" s="2705">
        <f>F388-F388*$H$1</f>
        <v>675.84</v>
      </c>
    </row>
    <row r="389" spans="1:7" ht="14.25">
      <c r="A389" s="2680" t="s">
        <v>30845</v>
      </c>
      <c r="B389" s="2680" t="s">
        <v>1164</v>
      </c>
      <c r="C389" s="2682" t="s">
        <v>30846</v>
      </c>
      <c r="D389" s="2683" t="s">
        <v>1134</v>
      </c>
      <c r="E389" s="2684">
        <v>6</v>
      </c>
      <c r="F389" s="2706">
        <v>567.36</v>
      </c>
      <c r="G389" s="2705">
        <f>F389-F389*$H$1</f>
        <v>567.36</v>
      </c>
    </row>
    <row r="390" spans="1:7" ht="14.25">
      <c r="A390" s="2680" t="s">
        <v>30847</v>
      </c>
      <c r="B390" s="2680" t="s">
        <v>1164</v>
      </c>
      <c r="C390" s="2682" t="s">
        <v>30848</v>
      </c>
      <c r="D390" s="2683" t="s">
        <v>1134</v>
      </c>
      <c r="E390" s="2684">
        <v>6</v>
      </c>
      <c r="F390" s="2706">
        <v>622.08000000000004</v>
      </c>
      <c r="G390" s="2705">
        <f>F390-F390*$H$1</f>
        <v>622.08000000000004</v>
      </c>
    </row>
    <row r="391" spans="1:7" ht="14.25">
      <c r="A391" s="2680" t="s">
        <v>30849</v>
      </c>
      <c r="B391" s="2680" t="s">
        <v>1164</v>
      </c>
      <c r="C391" s="2682" t="s">
        <v>30850</v>
      </c>
      <c r="D391" s="2683" t="s">
        <v>1134</v>
      </c>
      <c r="E391" s="2684">
        <v>6</v>
      </c>
      <c r="F391" s="2706">
        <v>803.52</v>
      </c>
      <c r="G391" s="2705">
        <f>F391-F391*$H$1</f>
        <v>803.52</v>
      </c>
    </row>
    <row r="392" spans="1:7" ht="14.25">
      <c r="A392" s="2680" t="s">
        <v>30851</v>
      </c>
      <c r="B392" s="2680" t="s">
        <v>1164</v>
      </c>
      <c r="C392" s="2682" t="s">
        <v>30852</v>
      </c>
      <c r="D392" s="2683" t="s">
        <v>1134</v>
      </c>
      <c r="E392" s="2684">
        <v>6</v>
      </c>
      <c r="F392" s="2706">
        <v>845.76</v>
      </c>
      <c r="G392" s="2705">
        <f>F392-F392*$H$1</f>
        <v>845.76</v>
      </c>
    </row>
    <row r="393" spans="1:7" ht="14.25">
      <c r="A393" s="2680" t="s">
        <v>30853</v>
      </c>
      <c r="B393" s="2680" t="s">
        <v>1164</v>
      </c>
      <c r="C393" s="2682" t="s">
        <v>30854</v>
      </c>
      <c r="D393" s="2683" t="s">
        <v>1134</v>
      </c>
      <c r="E393" s="2684">
        <v>6</v>
      </c>
      <c r="F393" s="2704">
        <v>1572</v>
      </c>
      <c r="G393" s="2705">
        <f>F393-F393*$H$1</f>
        <v>1572</v>
      </c>
    </row>
    <row r="394" spans="1:7" ht="14.25">
      <c r="A394" s="2680" t="s">
        <v>30855</v>
      </c>
      <c r="B394" s="2680" t="s">
        <v>1164</v>
      </c>
      <c r="C394" s="2682" t="s">
        <v>30856</v>
      </c>
      <c r="D394" s="2683" t="s">
        <v>1134</v>
      </c>
      <c r="E394" s="2684">
        <v>6</v>
      </c>
      <c r="F394" s="2706">
        <v>621.12</v>
      </c>
      <c r="G394" s="2705">
        <f>F394-F394*$H$1</f>
        <v>621.12</v>
      </c>
    </row>
    <row r="395" spans="1:7" ht="14.25">
      <c r="A395" s="2680" t="s">
        <v>30857</v>
      </c>
      <c r="B395" s="2680" t="s">
        <v>1164</v>
      </c>
      <c r="C395" s="2682" t="s">
        <v>30858</v>
      </c>
      <c r="D395" s="2683" t="s">
        <v>1134</v>
      </c>
      <c r="E395" s="2684">
        <v>6</v>
      </c>
      <c r="F395" s="2704">
        <v>1476</v>
      </c>
      <c r="G395" s="2705">
        <f>F395-F395*$H$1</f>
        <v>1476</v>
      </c>
    </row>
    <row r="396" spans="1:7" ht="14.25">
      <c r="A396" s="2680" t="s">
        <v>30859</v>
      </c>
      <c r="B396" s="2680" t="s">
        <v>1164</v>
      </c>
      <c r="C396" s="2682" t="s">
        <v>30860</v>
      </c>
      <c r="D396" s="2683" t="s">
        <v>1134</v>
      </c>
      <c r="E396" s="2684">
        <v>6</v>
      </c>
      <c r="F396" s="2706">
        <v>570.24</v>
      </c>
      <c r="G396" s="2705">
        <f>F396-F396*$H$1</f>
        <v>570.24</v>
      </c>
    </row>
    <row r="397" spans="1:7" ht="14.25">
      <c r="A397" s="2680" t="s">
        <v>30861</v>
      </c>
      <c r="B397" s="2680" t="s">
        <v>1164</v>
      </c>
      <c r="C397" s="2682" t="s">
        <v>30862</v>
      </c>
      <c r="D397" s="2683" t="s">
        <v>1134</v>
      </c>
      <c r="E397" s="2684">
        <v>6</v>
      </c>
      <c r="F397" s="2706">
        <v>702.72</v>
      </c>
      <c r="G397" s="2705">
        <f>F397-F397*$H$1</f>
        <v>702.72</v>
      </c>
    </row>
    <row r="398" spans="1:7" ht="14.25">
      <c r="A398" s="2680" t="s">
        <v>30863</v>
      </c>
      <c r="B398" s="2680" t="s">
        <v>1164</v>
      </c>
      <c r="C398" s="2682" t="s">
        <v>30864</v>
      </c>
      <c r="D398" s="2683" t="s">
        <v>1134</v>
      </c>
      <c r="E398" s="2684">
        <v>6</v>
      </c>
      <c r="F398" s="2706">
        <v>753.6</v>
      </c>
      <c r="G398" s="2705">
        <f>F398-F398*$H$1</f>
        <v>753.6</v>
      </c>
    </row>
    <row r="399" spans="1:7" ht="14.25">
      <c r="A399" s="2680" t="s">
        <v>30865</v>
      </c>
      <c r="B399" s="2680" t="s">
        <v>1164</v>
      </c>
      <c r="C399" s="2682" t="s">
        <v>30866</v>
      </c>
      <c r="D399" s="2683" t="s">
        <v>1134</v>
      </c>
      <c r="E399" s="2684">
        <v>6</v>
      </c>
      <c r="F399" s="2704">
        <v>1012.8</v>
      </c>
      <c r="G399" s="2705">
        <f>F399-F399*$H$1</f>
        <v>1012.8</v>
      </c>
    </row>
    <row r="400" spans="1:7" ht="14.25">
      <c r="A400" s="2680" t="s">
        <v>30867</v>
      </c>
      <c r="B400" s="2680" t="s">
        <v>1164</v>
      </c>
      <c r="C400" s="2682" t="s">
        <v>30868</v>
      </c>
      <c r="D400" s="2683" t="s">
        <v>1134</v>
      </c>
      <c r="E400" s="2684">
        <v>6</v>
      </c>
      <c r="F400" s="2706">
        <v>570.24</v>
      </c>
      <c r="G400" s="2705">
        <f>F400-F400*$H$1</f>
        <v>570.24</v>
      </c>
    </row>
    <row r="401" spans="1:7" ht="14.25">
      <c r="A401" s="2680" t="s">
        <v>30869</v>
      </c>
      <c r="B401" s="2680" t="s">
        <v>1164</v>
      </c>
      <c r="C401" s="2682" t="s">
        <v>30870</v>
      </c>
      <c r="D401" s="2683" t="s">
        <v>1134</v>
      </c>
      <c r="E401" s="2684">
        <v>6</v>
      </c>
      <c r="F401" s="2704">
        <v>1353.6</v>
      </c>
      <c r="G401" s="2705">
        <f>F401-F401*$H$1</f>
        <v>1353.6</v>
      </c>
    </row>
    <row r="402" spans="1:7" ht="14.25">
      <c r="A402" s="2680" t="s">
        <v>30871</v>
      </c>
      <c r="B402" s="2680" t="s">
        <v>1164</v>
      </c>
      <c r="C402" s="2682" t="s">
        <v>30872</v>
      </c>
      <c r="D402" s="2683" t="s">
        <v>1134</v>
      </c>
      <c r="E402" s="2684">
        <v>6</v>
      </c>
      <c r="F402" s="2706">
        <v>529.91999999999996</v>
      </c>
      <c r="G402" s="2705">
        <f>F402-F402*$H$1</f>
        <v>529.91999999999996</v>
      </c>
    </row>
    <row r="403" spans="1:7" ht="14.25">
      <c r="A403" s="2680" t="s">
        <v>30873</v>
      </c>
      <c r="B403" s="2680" t="s">
        <v>1164</v>
      </c>
      <c r="C403" s="2682" t="s">
        <v>30874</v>
      </c>
      <c r="D403" s="2683" t="s">
        <v>1134</v>
      </c>
      <c r="E403" s="2684">
        <v>6</v>
      </c>
      <c r="F403" s="2706">
        <v>529.91999999999996</v>
      </c>
      <c r="G403" s="2705">
        <f>F403-F403*$H$1</f>
        <v>529.91999999999996</v>
      </c>
    </row>
    <row r="404" spans="1:7" ht="14.25">
      <c r="A404" s="2680" t="s">
        <v>30875</v>
      </c>
      <c r="B404" s="2680" t="s">
        <v>1164</v>
      </c>
      <c r="C404" s="2682" t="s">
        <v>30876</v>
      </c>
      <c r="D404" s="2683" t="s">
        <v>1134</v>
      </c>
      <c r="E404" s="2684">
        <v>6</v>
      </c>
      <c r="F404" s="2706">
        <v>529.91999999999996</v>
      </c>
      <c r="G404" s="2705">
        <f>F404-F404*$H$1</f>
        <v>529.91999999999996</v>
      </c>
    </row>
    <row r="405" spans="1:7" ht="14.25">
      <c r="A405" s="2680" t="s">
        <v>30877</v>
      </c>
      <c r="B405" s="2680" t="s">
        <v>1164</v>
      </c>
      <c r="C405" s="2682" t="s">
        <v>30878</v>
      </c>
      <c r="D405" s="2683" t="s">
        <v>1134</v>
      </c>
      <c r="E405" s="2684">
        <v>6</v>
      </c>
      <c r="F405" s="2704">
        <v>1281.5999999999999</v>
      </c>
      <c r="G405" s="2705">
        <f>F405-F405*$H$1</f>
        <v>1281.5999999999999</v>
      </c>
    </row>
    <row r="406" spans="1:7" ht="14.25">
      <c r="A406" s="2680" t="s">
        <v>30879</v>
      </c>
      <c r="B406" s="2680" t="s">
        <v>1164</v>
      </c>
      <c r="C406" s="2682" t="s">
        <v>30880</v>
      </c>
      <c r="D406" s="2683" t="s">
        <v>1134</v>
      </c>
      <c r="E406" s="2684">
        <v>6</v>
      </c>
      <c r="F406" s="2706">
        <v>570.24</v>
      </c>
      <c r="G406" s="2705">
        <f>F406-F406*$H$1</f>
        <v>570.24</v>
      </c>
    </row>
    <row r="407" spans="1:7" ht="14.25">
      <c r="A407" s="2680" t="s">
        <v>30881</v>
      </c>
      <c r="B407" s="2680" t="s">
        <v>1164</v>
      </c>
      <c r="C407" s="2682" t="s">
        <v>30882</v>
      </c>
      <c r="D407" s="2683" t="s">
        <v>1134</v>
      </c>
      <c r="E407" s="2684">
        <v>6</v>
      </c>
      <c r="F407" s="2706">
        <v>640.32000000000005</v>
      </c>
      <c r="G407" s="2705">
        <f>F407-F407*$H$1</f>
        <v>640.32000000000005</v>
      </c>
    </row>
    <row r="408" spans="1:7" ht="14.25">
      <c r="A408" s="2680" t="s">
        <v>30883</v>
      </c>
      <c r="B408" s="2680" t="s">
        <v>1164</v>
      </c>
      <c r="C408" s="2682" t="s">
        <v>30884</v>
      </c>
      <c r="D408" s="2683" t="s">
        <v>1134</v>
      </c>
      <c r="E408" s="2684">
        <v>6</v>
      </c>
      <c r="F408" s="2704">
        <v>1555.2</v>
      </c>
      <c r="G408" s="2705">
        <f>F408-F408*$H$1</f>
        <v>1555.2</v>
      </c>
    </row>
    <row r="409" spans="1:7" ht="14.25">
      <c r="A409" s="2680" t="s">
        <v>30885</v>
      </c>
      <c r="B409" s="2680" t="s">
        <v>1164</v>
      </c>
      <c r="C409" s="2682" t="s">
        <v>30886</v>
      </c>
      <c r="D409" s="2683" t="s">
        <v>1134</v>
      </c>
      <c r="E409" s="2684">
        <v>6</v>
      </c>
      <c r="F409" s="2706">
        <v>715.2</v>
      </c>
      <c r="G409" s="2705">
        <f>F409-F409*$H$1</f>
        <v>715.2</v>
      </c>
    </row>
    <row r="410" spans="1:7" ht="14.25">
      <c r="A410" s="2680" t="s">
        <v>30887</v>
      </c>
      <c r="B410" s="2680" t="s">
        <v>1164</v>
      </c>
      <c r="C410" s="2682" t="s">
        <v>30888</v>
      </c>
      <c r="D410" s="2683" t="s">
        <v>1134</v>
      </c>
      <c r="E410" s="2684">
        <v>6</v>
      </c>
      <c r="F410" s="2704">
        <v>1699.2</v>
      </c>
      <c r="G410" s="2705">
        <f>F410-F410*$H$1</f>
        <v>1699.2</v>
      </c>
    </row>
    <row r="411" spans="1:7" ht="14.25">
      <c r="A411" s="2680" t="s">
        <v>30889</v>
      </c>
      <c r="B411" s="2680" t="s">
        <v>1164</v>
      </c>
      <c r="C411" s="2682" t="s">
        <v>30890</v>
      </c>
      <c r="D411" s="2683" t="s">
        <v>1134</v>
      </c>
      <c r="E411" s="2684">
        <v>6</v>
      </c>
      <c r="F411" s="2706">
        <v>529.91999999999996</v>
      </c>
      <c r="G411" s="2705">
        <f>F411-F411*$H$1</f>
        <v>529.91999999999996</v>
      </c>
    </row>
    <row r="412" spans="1:7" ht="14.25">
      <c r="A412" s="2707" t="s">
        <v>30891</v>
      </c>
      <c r="B412" s="2707" t="s">
        <v>1164</v>
      </c>
      <c r="C412" s="2708" t="s">
        <v>30892</v>
      </c>
      <c r="D412" s="2709" t="s">
        <v>1134</v>
      </c>
      <c r="E412" s="2710">
        <v>6</v>
      </c>
      <c r="F412" s="2706">
        <v>529.91999999999996</v>
      </c>
      <c r="G412" s="2711">
        <f>F412-F412*$H$1</f>
        <v>529.91999999999996</v>
      </c>
    </row>
    <row r="413" spans="1:7" ht="14.25">
      <c r="A413" s="536" t="s">
        <v>30893</v>
      </c>
      <c r="B413" s="536" t="s">
        <v>1164</v>
      </c>
      <c r="C413" s="841" t="s">
        <v>30894</v>
      </c>
      <c r="D413" s="536" t="s">
        <v>1134</v>
      </c>
      <c r="E413" s="842">
        <v>6</v>
      </c>
      <c r="F413" s="2706">
        <v>675.84</v>
      </c>
      <c r="G413" s="846">
        <f>F413-F413*$H$1</f>
        <v>675.84</v>
      </c>
    </row>
    <row r="414" spans="1:7" ht="14.25">
      <c r="A414" s="194"/>
      <c r="B414" s="194"/>
      <c r="C414" s="843" t="s">
        <v>30895</v>
      </c>
      <c r="D414" s="194"/>
      <c r="E414" s="194"/>
      <c r="F414" s="265"/>
      <c r="G414" s="845"/>
    </row>
    <row r="415" spans="1:7" ht="14.25">
      <c r="A415" s="536" t="s">
        <v>30896</v>
      </c>
      <c r="B415" s="536" t="s">
        <v>1164</v>
      </c>
      <c r="C415" s="841" t="s">
        <v>30897</v>
      </c>
      <c r="D415" s="536" t="s">
        <v>1134</v>
      </c>
      <c r="E415" s="842">
        <v>6</v>
      </c>
      <c r="F415" s="2706">
        <v>715.2</v>
      </c>
      <c r="G415" s="846">
        <f>F415-F415*$H$1</f>
        <v>715.2</v>
      </c>
    </row>
    <row r="416" spans="1:7" ht="14.25">
      <c r="A416" s="536" t="s">
        <v>30898</v>
      </c>
      <c r="B416" s="536" t="s">
        <v>1164</v>
      </c>
      <c r="C416" s="841" t="s">
        <v>30899</v>
      </c>
      <c r="D416" s="536" t="s">
        <v>1134</v>
      </c>
      <c r="E416" s="842">
        <v>6</v>
      </c>
      <c r="F416" s="2706">
        <v>786.24</v>
      </c>
      <c r="G416" s="846">
        <f>F416-F416*$H$1</f>
        <v>786.24</v>
      </c>
    </row>
    <row r="417" spans="1:7" ht="14.25">
      <c r="A417" s="536" t="s">
        <v>30900</v>
      </c>
      <c r="B417" s="536" t="s">
        <v>1164</v>
      </c>
      <c r="C417" s="841" t="s">
        <v>30901</v>
      </c>
      <c r="D417" s="536" t="s">
        <v>1134</v>
      </c>
      <c r="E417" s="842">
        <v>6</v>
      </c>
      <c r="F417" s="2706">
        <v>494.4</v>
      </c>
      <c r="G417" s="846">
        <f>F417-F417*$H$1</f>
        <v>494.4</v>
      </c>
    </row>
    <row r="418" spans="1:7" ht="14.25">
      <c r="A418" s="536" t="s">
        <v>30902</v>
      </c>
      <c r="B418" s="536" t="s">
        <v>1164</v>
      </c>
      <c r="C418" s="841" t="s">
        <v>30903</v>
      </c>
      <c r="D418" s="536" t="s">
        <v>1134</v>
      </c>
      <c r="E418" s="842">
        <v>6</v>
      </c>
      <c r="F418" s="2706">
        <v>553.91999999999996</v>
      </c>
      <c r="G418" s="846">
        <f>F418-F418*$H$1</f>
        <v>553.91999999999996</v>
      </c>
    </row>
    <row r="419" spans="1:7" ht="14.25">
      <c r="A419" s="536" t="s">
        <v>30904</v>
      </c>
      <c r="B419" s="536" t="s">
        <v>1164</v>
      </c>
      <c r="C419" s="841" t="s">
        <v>30905</v>
      </c>
      <c r="D419" s="536" t="s">
        <v>1134</v>
      </c>
      <c r="E419" s="842">
        <v>6</v>
      </c>
      <c r="F419" s="2706">
        <v>570.24</v>
      </c>
      <c r="G419" s="846">
        <f>F419-F419*$H$1</f>
        <v>570.24</v>
      </c>
    </row>
    <row r="420" spans="1:7" ht="14.25">
      <c r="A420" s="851" t="s">
        <v>30906</v>
      </c>
      <c r="B420" s="851" t="s">
        <v>1164</v>
      </c>
      <c r="C420" s="852" t="s">
        <v>30907</v>
      </c>
      <c r="D420" s="851" t="s">
        <v>1134</v>
      </c>
      <c r="E420" s="853">
        <v>6</v>
      </c>
      <c r="F420" s="2706">
        <v>494.4</v>
      </c>
      <c r="G420" s="854">
        <f>F420-F420*$H$1</f>
        <v>494.4</v>
      </c>
    </row>
    <row r="421" spans="1:7" ht="14.25">
      <c r="A421" s="536" t="s">
        <v>30908</v>
      </c>
      <c r="B421" s="536" t="s">
        <v>1164</v>
      </c>
      <c r="C421" s="841" t="s">
        <v>30909</v>
      </c>
      <c r="D421" s="536" t="s">
        <v>1134</v>
      </c>
      <c r="E421" s="842">
        <v>6</v>
      </c>
      <c r="F421" s="2706">
        <v>512.64</v>
      </c>
      <c r="G421" s="846">
        <f>F421-F421*$H$1</f>
        <v>512.64</v>
      </c>
    </row>
    <row r="422" spans="1:7" ht="14.25">
      <c r="A422" s="536" t="s">
        <v>30910</v>
      </c>
      <c r="B422" s="536" t="s">
        <v>1164</v>
      </c>
      <c r="C422" s="841" t="s">
        <v>30911</v>
      </c>
      <c r="D422" s="536" t="s">
        <v>1134</v>
      </c>
      <c r="E422" s="842">
        <v>6</v>
      </c>
      <c r="F422" s="2706">
        <v>528</v>
      </c>
      <c r="G422" s="846">
        <f>F422-F422*$H$1</f>
        <v>528</v>
      </c>
    </row>
    <row r="423" spans="1:7" ht="14.25">
      <c r="A423" s="194"/>
      <c r="B423" s="194"/>
      <c r="C423" s="843" t="s">
        <v>30912</v>
      </c>
      <c r="D423" s="194"/>
      <c r="E423" s="194"/>
      <c r="F423" s="265"/>
      <c r="G423" s="845"/>
    </row>
    <row r="424" spans="1:7" ht="14.25">
      <c r="A424" s="536" t="s">
        <v>30913</v>
      </c>
      <c r="B424" s="536" t="s">
        <v>1164</v>
      </c>
      <c r="C424" s="841" t="s">
        <v>30914</v>
      </c>
      <c r="D424" s="536" t="s">
        <v>1134</v>
      </c>
      <c r="E424" s="842">
        <v>6</v>
      </c>
      <c r="F424" s="2706">
        <v>367.68</v>
      </c>
      <c r="G424" s="846">
        <f>F424-F424*$H$1</f>
        <v>367.68</v>
      </c>
    </row>
    <row r="425" spans="1:7" ht="14.25">
      <c r="A425" s="851" t="s">
        <v>30915</v>
      </c>
      <c r="B425" s="851" t="s">
        <v>1164</v>
      </c>
      <c r="C425" s="852" t="s">
        <v>30916</v>
      </c>
      <c r="D425" s="851" t="s">
        <v>1134</v>
      </c>
      <c r="E425" s="853">
        <v>24</v>
      </c>
      <c r="F425" s="2706">
        <v>217.44</v>
      </c>
      <c r="G425" s="854">
        <f>F425-F425*$H$1</f>
        <v>217.44</v>
      </c>
    </row>
    <row r="426" spans="1:7" ht="14.25">
      <c r="A426" s="536" t="s">
        <v>30917</v>
      </c>
      <c r="B426" s="536" t="s">
        <v>1164</v>
      </c>
      <c r="C426" s="841" t="s">
        <v>30918</v>
      </c>
      <c r="D426" s="536" t="s">
        <v>1134</v>
      </c>
      <c r="E426" s="842">
        <v>6</v>
      </c>
      <c r="F426" s="2706">
        <v>362.04</v>
      </c>
      <c r="G426" s="846">
        <f>F426-F426*$H$1</f>
        <v>362.04</v>
      </c>
    </row>
    <row r="427" spans="1:7" ht="14.25">
      <c r="A427" s="194"/>
      <c r="B427" s="194"/>
      <c r="C427" s="843" t="s">
        <v>30919</v>
      </c>
      <c r="D427" s="194"/>
      <c r="E427" s="194"/>
      <c r="F427" s="265"/>
      <c r="G427" s="845"/>
    </row>
    <row r="428" spans="1:7" ht="14.25">
      <c r="A428" s="536" t="s">
        <v>30920</v>
      </c>
      <c r="B428" s="536" t="s">
        <v>1164</v>
      </c>
      <c r="C428" s="841" t="s">
        <v>30921</v>
      </c>
      <c r="D428" s="536" t="s">
        <v>1134</v>
      </c>
      <c r="E428" s="842">
        <v>36</v>
      </c>
      <c r="F428" s="2706">
        <v>610.04999999999995</v>
      </c>
      <c r="G428" s="846">
        <f>F428-F428*$H$1</f>
        <v>610.04999999999995</v>
      </c>
    </row>
    <row r="429" spans="1:7" ht="14.25">
      <c r="A429" s="536" t="s">
        <v>30922</v>
      </c>
      <c r="B429" s="536" t="s">
        <v>1164</v>
      </c>
      <c r="C429" s="841" t="s">
        <v>30923</v>
      </c>
      <c r="D429" s="536" t="s">
        <v>1134</v>
      </c>
      <c r="E429" s="842">
        <v>2</v>
      </c>
      <c r="F429" s="2704">
        <v>13524.69</v>
      </c>
      <c r="G429" s="846">
        <f>F429-F429*$H$1</f>
        <v>13524.69</v>
      </c>
    </row>
    <row r="430" spans="1:7" ht="14.25">
      <c r="A430" s="194"/>
      <c r="B430" s="194"/>
      <c r="C430" s="843" t="s">
        <v>30924</v>
      </c>
      <c r="D430" s="194"/>
      <c r="E430" s="194"/>
      <c r="F430" s="265"/>
      <c r="G430" s="845"/>
    </row>
    <row r="431" spans="1:7" ht="14.25">
      <c r="A431" s="536" t="s">
        <v>30925</v>
      </c>
      <c r="B431" s="536" t="s">
        <v>1164</v>
      </c>
      <c r="C431" s="841" t="s">
        <v>30926</v>
      </c>
      <c r="D431" s="536" t="s">
        <v>1134</v>
      </c>
      <c r="E431" s="842">
        <v>24</v>
      </c>
      <c r="F431" s="2706">
        <v>148.18</v>
      </c>
      <c r="G431" s="846">
        <f>F431-F431*$H$1</f>
        <v>148.18</v>
      </c>
    </row>
    <row r="432" spans="1:7" ht="14.25">
      <c r="A432" s="536" t="s">
        <v>30927</v>
      </c>
      <c r="B432" s="536" t="s">
        <v>1164</v>
      </c>
      <c r="C432" s="841" t="s">
        <v>30928</v>
      </c>
      <c r="D432" s="536" t="s">
        <v>1134</v>
      </c>
      <c r="E432" s="842">
        <v>24</v>
      </c>
      <c r="F432" s="2706">
        <v>285.7</v>
      </c>
      <c r="G432" s="846">
        <f>F432-F432*$H$1</f>
        <v>285.7</v>
      </c>
    </row>
    <row r="433" spans="1:7" ht="14.25">
      <c r="A433" s="536" t="s">
        <v>30929</v>
      </c>
      <c r="B433" s="536" t="s">
        <v>1164</v>
      </c>
      <c r="C433" s="841" t="s">
        <v>30930</v>
      </c>
      <c r="D433" s="536" t="s">
        <v>1134</v>
      </c>
      <c r="E433" s="842">
        <v>2</v>
      </c>
      <c r="F433" s="2704">
        <v>3312.71</v>
      </c>
      <c r="G433" s="846">
        <f>F433-F433*$H$1</f>
        <v>3312.71</v>
      </c>
    </row>
    <row r="434" spans="1:7" ht="14.25">
      <c r="A434" s="536" t="s">
        <v>30931</v>
      </c>
      <c r="B434" s="536" t="s">
        <v>1164</v>
      </c>
      <c r="C434" s="841" t="s">
        <v>30932</v>
      </c>
      <c r="D434" s="536" t="s">
        <v>1134</v>
      </c>
      <c r="E434" s="842">
        <v>24</v>
      </c>
      <c r="F434" s="2706">
        <v>338.69</v>
      </c>
      <c r="G434" s="846">
        <f>F434-F434*$H$1</f>
        <v>338.69</v>
      </c>
    </row>
    <row r="435" spans="1:7" ht="14.25">
      <c r="A435" s="839" t="s">
        <v>30933</v>
      </c>
      <c r="B435" s="839" t="s">
        <v>1164</v>
      </c>
      <c r="C435" s="267" t="s">
        <v>30934</v>
      </c>
      <c r="D435" s="266" t="s">
        <v>1134</v>
      </c>
      <c r="E435" s="840">
        <v>24</v>
      </c>
      <c r="F435" s="2706">
        <v>271.08</v>
      </c>
      <c r="G435" s="1513">
        <f>F435-F435*$H$1</f>
        <v>271.08</v>
      </c>
    </row>
    <row r="436" spans="1:7">
      <c r="A436" s="2714" t="s">
        <v>30915</v>
      </c>
      <c r="B436" s="2714" t="s">
        <v>1164</v>
      </c>
      <c r="C436" s="2715" t="s">
        <v>30916</v>
      </c>
      <c r="D436" s="2716" t="s">
        <v>1134</v>
      </c>
      <c r="E436" s="2717">
        <v>24</v>
      </c>
      <c r="F436" s="2706">
        <v>206.88</v>
      </c>
      <c r="G436" s="2705">
        <f>F436-F436*$H$1</f>
        <v>206.88</v>
      </c>
    </row>
    <row r="437" spans="1:7">
      <c r="A437" s="2714" t="s">
        <v>30917</v>
      </c>
      <c r="B437" s="2714" t="s">
        <v>1164</v>
      </c>
      <c r="C437" s="2715" t="s">
        <v>30918</v>
      </c>
      <c r="D437" s="2716" t="s">
        <v>1134</v>
      </c>
      <c r="E437" s="2717">
        <v>6</v>
      </c>
      <c r="F437" s="2706">
        <v>344.4</v>
      </c>
      <c r="G437" s="2705">
        <f>F437-F437*$H$1</f>
        <v>344.4</v>
      </c>
    </row>
    <row r="438" spans="1:7" ht="14.25"/>
    <row r="439" spans="1:7" ht="14.25"/>
    <row r="440" spans="1:7" ht="14.25"/>
    <row r="441" spans="1:7" ht="14.25"/>
    <row r="442" spans="1:7" ht="14.25"/>
    <row r="443" spans="1:7" ht="14.25"/>
    <row r="444" spans="1:7" ht="14.25"/>
    <row r="445" spans="1:7" ht="14.25"/>
    <row r="446" spans="1:7" ht="14.25"/>
  </sheetData>
  <mergeCells count="2">
    <mergeCell ref="A6:B6"/>
    <mergeCell ref="A7:F7"/>
  </mergeCells>
  <hyperlinks>
    <hyperlink ref="A6" location="'Список программ'!R1C1" display="Список программ" xr:uid="{00000000-0004-0000-4700-000000000000}"/>
  </hyperlinks>
  <pageMargins left="0.17013888888888901" right="0.17013888888888901" top="0.209722222222222" bottom="0.25972222222222202" header="0.51180555555555496" footer="0.51180555555555496"/>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H1048394"/>
  <sheetViews>
    <sheetView zoomScaleNormal="100" workbookViewId="0">
      <pane ySplit="8" topLeftCell="A9" activePane="bottomLeft" state="frozen"/>
      <selection pane="bottomLeft" activeCell="A28" sqref="A28:E28"/>
    </sheetView>
  </sheetViews>
  <sheetFormatPr defaultColWidth="8" defaultRowHeight="14.25" customHeight="1"/>
  <cols>
    <col min="1" max="1" width="8.5" style="67" customWidth="1"/>
    <col min="2" max="2" width="68" customWidth="1"/>
    <col min="3" max="3" width="11.75" customWidth="1"/>
    <col min="4" max="4" width="10.75" customWidth="1"/>
    <col min="5" max="5" width="12.5" customWidth="1"/>
    <col min="6" max="6" width="2.75" customWidth="1"/>
  </cols>
  <sheetData>
    <row r="1" spans="1:8" ht="15" customHeight="1">
      <c r="A1" s="1735" t="s">
        <v>0</v>
      </c>
      <c r="B1" s="1735"/>
      <c r="C1" s="17"/>
      <c r="D1" s="18"/>
      <c r="E1" s="69"/>
      <c r="F1" s="14"/>
      <c r="G1" s="70" t="s">
        <v>105</v>
      </c>
      <c r="H1" s="21">
        <v>0</v>
      </c>
    </row>
    <row r="2" spans="1:8">
      <c r="A2" s="71" t="s">
        <v>1</v>
      </c>
      <c r="B2" s="72"/>
      <c r="C2" s="24"/>
      <c r="D2" s="25"/>
      <c r="E2" s="73"/>
      <c r="F2" s="14"/>
      <c r="G2" s="1534" t="s">
        <v>106</v>
      </c>
      <c r="H2" s="1552">
        <v>0</v>
      </c>
    </row>
    <row r="3" spans="1:8">
      <c r="A3" s="1736" t="s">
        <v>2</v>
      </c>
      <c r="B3" s="1736"/>
      <c r="C3" s="24"/>
      <c r="D3" s="25"/>
      <c r="E3" s="26"/>
      <c r="F3" s="14"/>
      <c r="G3" s="14"/>
      <c r="H3" s="14"/>
    </row>
    <row r="4" spans="1:8">
      <c r="A4" s="1736" t="s">
        <v>3</v>
      </c>
      <c r="B4" s="1736"/>
      <c r="C4" s="24"/>
      <c r="D4" s="25"/>
      <c r="E4" s="26"/>
      <c r="F4" s="14"/>
      <c r="G4" s="14"/>
      <c r="H4" s="14"/>
    </row>
    <row r="5" spans="1:8" ht="17.25" customHeight="1">
      <c r="A5" s="71"/>
      <c r="B5" s="75" t="s">
        <v>107</v>
      </c>
      <c r="C5" s="24"/>
      <c r="D5" s="25"/>
      <c r="E5" s="26"/>
      <c r="F5" s="14"/>
      <c r="G5" s="14"/>
      <c r="H5" s="14"/>
    </row>
    <row r="6" spans="1:8" ht="16.350000000000001" customHeight="1">
      <c r="A6" s="1739" t="s">
        <v>108</v>
      </c>
      <c r="B6" s="1739"/>
      <c r="C6" s="29"/>
      <c r="D6" s="30"/>
      <c r="E6" s="32"/>
      <c r="F6" s="14"/>
      <c r="G6" s="14"/>
      <c r="H6" s="14"/>
    </row>
    <row r="7" spans="1:8" ht="18.75" customHeight="1">
      <c r="A7" s="78"/>
      <c r="B7" s="34" t="s">
        <v>109</v>
      </c>
      <c r="C7" s="80"/>
      <c r="D7" s="81"/>
      <c r="E7" s="33"/>
      <c r="F7" s="14"/>
      <c r="G7" s="14"/>
      <c r="H7" s="14"/>
    </row>
    <row r="8" spans="1:8" ht="31.5" customHeight="1">
      <c r="A8" s="1452" t="s">
        <v>110</v>
      </c>
      <c r="B8" s="1447" t="s">
        <v>111</v>
      </c>
      <c r="C8" s="1453" t="s">
        <v>1517</v>
      </c>
      <c r="D8" s="1453" t="s">
        <v>113</v>
      </c>
      <c r="E8" s="1535" t="s">
        <v>114</v>
      </c>
    </row>
    <row r="9" spans="1:8" ht="15">
      <c r="A9" s="1782" t="s">
        <v>3290</v>
      </c>
      <c r="B9" s="2032"/>
      <c r="C9" s="2033"/>
      <c r="D9" s="2033"/>
      <c r="E9" s="2034"/>
    </row>
    <row r="10" spans="1:8">
      <c r="A10" s="1654">
        <v>70018</v>
      </c>
      <c r="B10" s="1655" t="s">
        <v>3291</v>
      </c>
      <c r="C10" s="1656"/>
      <c r="D10" s="1536">
        <f t="shared" ref="D10" si="0">C10*$H$2</f>
        <v>0</v>
      </c>
      <c r="E10" s="1536">
        <f t="shared" ref="E10" si="1">D10-D10*($H$1)</f>
        <v>0</v>
      </c>
    </row>
    <row r="11" spans="1:8">
      <c r="A11" s="1543">
        <v>70016</v>
      </c>
      <c r="B11" s="1655" t="s">
        <v>3292</v>
      </c>
      <c r="C11" s="1544">
        <v>10.97</v>
      </c>
      <c r="D11" s="1536">
        <f>C11*$H$2</f>
        <v>0</v>
      </c>
      <c r="E11" s="1536">
        <f>D11-D11*($H$1)</f>
        <v>0</v>
      </c>
    </row>
    <row r="12" spans="1:8">
      <c r="A12" s="1654">
        <v>70045</v>
      </c>
      <c r="B12" s="1655" t="s">
        <v>3293</v>
      </c>
      <c r="C12" s="1544">
        <v>16.23</v>
      </c>
      <c r="D12" s="1536">
        <f>C12*$H$2</f>
        <v>0</v>
      </c>
      <c r="E12" s="1536">
        <f>D12-D12*($H$1)</f>
        <v>0</v>
      </c>
    </row>
    <row r="13" spans="1:8">
      <c r="A13" s="1543">
        <v>70043</v>
      </c>
      <c r="B13" s="1655" t="s">
        <v>3294</v>
      </c>
      <c r="C13" s="1544">
        <v>11.34</v>
      </c>
      <c r="D13" s="1536">
        <f>C13*$H$2</f>
        <v>0</v>
      </c>
      <c r="E13" s="1536">
        <f>D13-D13*($H$1)</f>
        <v>0</v>
      </c>
    </row>
    <row r="14" spans="1:8" ht="13.5" customHeight="1">
      <c r="A14" s="1782" t="s">
        <v>1647</v>
      </c>
      <c r="B14" s="2032"/>
      <c r="C14" s="2033"/>
      <c r="D14" s="2033"/>
      <c r="E14" s="2034"/>
      <c r="F14" s="945"/>
    </row>
    <row r="15" spans="1:8">
      <c r="A15" s="1657">
        <v>76050</v>
      </c>
      <c r="B15" s="1658" t="s">
        <v>3295</v>
      </c>
      <c r="C15" s="1656"/>
      <c r="D15" s="1536">
        <f t="shared" ref="D15:D18" si="2">C15*$H$2</f>
        <v>0</v>
      </c>
      <c r="E15" s="1536">
        <f t="shared" ref="E15:E18" si="3">D15-D15*($H$1)</f>
        <v>0</v>
      </c>
    </row>
    <row r="16" spans="1:8">
      <c r="A16" s="1657">
        <v>76055</v>
      </c>
      <c r="B16" s="1658" t="s">
        <v>3296</v>
      </c>
      <c r="C16" s="1656"/>
      <c r="D16" s="1536">
        <f t="shared" si="2"/>
        <v>0</v>
      </c>
      <c r="E16" s="1536">
        <f t="shared" si="3"/>
        <v>0</v>
      </c>
    </row>
    <row r="17" spans="1:5">
      <c r="A17" s="2035" t="s">
        <v>3297</v>
      </c>
      <c r="B17" s="2036" t="s">
        <v>3298</v>
      </c>
      <c r="C17" s="2037"/>
      <c r="D17" s="1974">
        <f t="shared" si="2"/>
        <v>0</v>
      </c>
      <c r="E17" s="1974">
        <f t="shared" si="3"/>
        <v>0</v>
      </c>
    </row>
    <row r="18" spans="1:5">
      <c r="A18" s="1466" t="s">
        <v>3299</v>
      </c>
      <c r="B18" s="1467" t="s">
        <v>3300</v>
      </c>
      <c r="C18" s="1468"/>
      <c r="D18" s="1469">
        <f t="shared" si="2"/>
        <v>0</v>
      </c>
      <c r="E18" s="1469">
        <f t="shared" si="3"/>
        <v>0</v>
      </c>
    </row>
    <row r="19" spans="1:5">
      <c r="A19" s="1454">
        <v>76210</v>
      </c>
      <c r="B19" s="1455" t="s">
        <v>3301</v>
      </c>
      <c r="C19" s="1470">
        <v>16.13</v>
      </c>
      <c r="D19" s="1431">
        <f>C19*$H$2</f>
        <v>0</v>
      </c>
      <c r="E19" s="1431">
        <f>D19-D19*($H$1)</f>
        <v>0</v>
      </c>
    </row>
    <row r="20" spans="1:5">
      <c r="A20" s="1659" t="s">
        <v>3302</v>
      </c>
      <c r="B20" s="1658" t="s">
        <v>3303</v>
      </c>
      <c r="C20" s="1544">
        <v>12.63</v>
      </c>
      <c r="D20" s="1536">
        <f>C20*$H$2</f>
        <v>0</v>
      </c>
      <c r="E20" s="1536">
        <f>D20-D20*($H$1)</f>
        <v>0</v>
      </c>
    </row>
    <row r="21" spans="1:5">
      <c r="A21" s="1659" t="s">
        <v>3299</v>
      </c>
      <c r="B21" s="1660" t="s">
        <v>3304</v>
      </c>
      <c r="C21" s="1544">
        <f>SUM(C19:C20)</f>
        <v>28.759999999999998</v>
      </c>
      <c r="D21" s="1536">
        <f>C21*$H$2</f>
        <v>0</v>
      </c>
      <c r="E21" s="1536">
        <f>D21-D21*($H$1)</f>
        <v>0</v>
      </c>
    </row>
    <row r="22" spans="1:5">
      <c r="A22" s="1659">
        <v>76250</v>
      </c>
      <c r="B22" s="1658" t="s">
        <v>3305</v>
      </c>
      <c r="C22" s="1656"/>
      <c r="D22" s="1536">
        <f t="shared" ref="D22:D28" si="4">C22*$H$2</f>
        <v>0</v>
      </c>
      <c r="E22" s="1536">
        <f t="shared" ref="E22:E28" si="5">D22-D22*($H$1)</f>
        <v>0</v>
      </c>
    </row>
    <row r="23" spans="1:5">
      <c r="A23" s="2038" t="s">
        <v>3306</v>
      </c>
      <c r="B23" s="2036" t="s">
        <v>3307</v>
      </c>
      <c r="C23" s="2037"/>
      <c r="D23" s="1974">
        <f t="shared" si="4"/>
        <v>0</v>
      </c>
      <c r="E23" s="1974">
        <f t="shared" si="5"/>
        <v>0</v>
      </c>
    </row>
    <row r="24" spans="1:5">
      <c r="A24" s="1471" t="s">
        <v>3299</v>
      </c>
      <c r="B24" s="1467" t="s">
        <v>3308</v>
      </c>
      <c r="C24" s="1468"/>
      <c r="D24" s="1469">
        <f t="shared" si="4"/>
        <v>0</v>
      </c>
      <c r="E24" s="1469">
        <f t="shared" si="5"/>
        <v>0</v>
      </c>
    </row>
    <row r="25" spans="1:5">
      <c r="A25" s="1454">
        <v>76945</v>
      </c>
      <c r="B25" s="1455" t="s">
        <v>3309</v>
      </c>
      <c r="C25" s="1472"/>
      <c r="D25" s="1431">
        <f t="shared" si="4"/>
        <v>0</v>
      </c>
      <c r="E25" s="1431">
        <f t="shared" si="5"/>
        <v>0</v>
      </c>
    </row>
    <row r="26" spans="1:5">
      <c r="A26" s="1659">
        <v>76950</v>
      </c>
      <c r="B26" s="1658" t="s">
        <v>3310</v>
      </c>
      <c r="C26" s="1656"/>
      <c r="D26" s="1536">
        <f t="shared" si="4"/>
        <v>0</v>
      </c>
      <c r="E26" s="1536">
        <f t="shared" si="5"/>
        <v>0</v>
      </c>
    </row>
    <row r="27" spans="1:5">
      <c r="A27" s="2038" t="s">
        <v>3311</v>
      </c>
      <c r="B27" s="2036" t="s">
        <v>3312</v>
      </c>
      <c r="C27" s="2037"/>
      <c r="D27" s="1974">
        <f t="shared" si="4"/>
        <v>0</v>
      </c>
      <c r="E27" s="1974">
        <f t="shared" si="5"/>
        <v>0</v>
      </c>
    </row>
    <row r="28" spans="1:5">
      <c r="A28" s="1471" t="s">
        <v>3299</v>
      </c>
      <c r="B28" s="1467" t="s">
        <v>3313</v>
      </c>
      <c r="C28" s="1468"/>
      <c r="D28" s="1469">
        <f t="shared" si="4"/>
        <v>0</v>
      </c>
      <c r="E28" s="1469">
        <f t="shared" si="5"/>
        <v>0</v>
      </c>
    </row>
    <row r="29" spans="1:5" ht="15">
      <c r="A29" s="1783" t="s">
        <v>1637</v>
      </c>
      <c r="B29" s="1784"/>
      <c r="C29" s="1473"/>
      <c r="D29" s="1473"/>
      <c r="E29" s="1474"/>
    </row>
    <row r="30" spans="1:5">
      <c r="A30" s="1659">
        <v>71075</v>
      </c>
      <c r="B30" s="1661" t="s">
        <v>3314</v>
      </c>
      <c r="C30" s="1656">
        <v>7.8</v>
      </c>
      <c r="D30" s="1536">
        <f>C30*$H$2</f>
        <v>0</v>
      </c>
      <c r="E30" s="1536">
        <f>D30-D30*($H$1)</f>
        <v>0</v>
      </c>
    </row>
    <row r="31" spans="1:5">
      <c r="A31" s="1659">
        <v>72000</v>
      </c>
      <c r="B31" s="1661" t="s">
        <v>3315</v>
      </c>
      <c r="C31" s="1656">
        <v>12.6</v>
      </c>
      <c r="D31" s="1536">
        <f>C31*$H$2</f>
        <v>0</v>
      </c>
      <c r="E31" s="1536">
        <f>D31-D31*($H$1)</f>
        <v>0</v>
      </c>
    </row>
    <row r="32" spans="1:5">
      <c r="A32" s="1659">
        <v>72007</v>
      </c>
      <c r="B32" s="1661" t="s">
        <v>3316</v>
      </c>
      <c r="C32" s="1656"/>
      <c r="D32" s="1536">
        <f t="shared" ref="D32" si="6">C32*$H$2</f>
        <v>0</v>
      </c>
      <c r="E32" s="1536">
        <f t="shared" ref="E32" si="7">D32-D32*($H$1)</f>
        <v>0</v>
      </c>
    </row>
    <row r="33" spans="1:5">
      <c r="A33" s="1659">
        <v>72014</v>
      </c>
      <c r="B33" s="1661" t="s">
        <v>3317</v>
      </c>
      <c r="C33" s="1656">
        <v>12.6</v>
      </c>
      <c r="D33" s="1536">
        <f>C33*$H$2</f>
        <v>0</v>
      </c>
      <c r="E33" s="1536">
        <f>D33-D33*($H$1)</f>
        <v>0</v>
      </c>
    </row>
    <row r="34" spans="1:5">
      <c r="A34" s="1659">
        <v>77021</v>
      </c>
      <c r="B34" s="1661" t="s">
        <v>3318</v>
      </c>
      <c r="C34" s="1656">
        <v>7.35</v>
      </c>
      <c r="D34" s="1536">
        <f>C34*$H$2</f>
        <v>0</v>
      </c>
      <c r="E34" s="1536">
        <f>D34-D34*($H$1)</f>
        <v>0</v>
      </c>
    </row>
    <row r="35" spans="1:5">
      <c r="A35" s="1659"/>
      <c r="B35" s="1661" t="s">
        <v>3319</v>
      </c>
      <c r="C35" s="1656">
        <f>SUM(C33:C34)</f>
        <v>19.95</v>
      </c>
      <c r="D35" s="1536">
        <f>C35*$H$2</f>
        <v>0</v>
      </c>
      <c r="E35" s="1536">
        <f>D35-D35*($H$1)</f>
        <v>0</v>
      </c>
    </row>
    <row r="36" spans="1:5">
      <c r="A36" s="1659">
        <v>72025</v>
      </c>
      <c r="B36" s="1661" t="s">
        <v>3320</v>
      </c>
      <c r="C36" s="1656"/>
      <c r="D36" s="1536">
        <f t="shared" ref="D36:D40" si="8">C36*$H$2</f>
        <v>0</v>
      </c>
      <c r="E36" s="1536">
        <f t="shared" ref="E36:E40" si="9">D36-D36*($H$1)</f>
        <v>0</v>
      </c>
    </row>
    <row r="37" spans="1:5">
      <c r="A37" s="1662">
        <v>72035</v>
      </c>
      <c r="B37" s="1661" t="s">
        <v>3321</v>
      </c>
      <c r="C37" s="1656"/>
      <c r="D37" s="1536">
        <f t="shared" si="8"/>
        <v>0</v>
      </c>
      <c r="E37" s="1536">
        <f t="shared" si="9"/>
        <v>0</v>
      </c>
    </row>
    <row r="38" spans="1:5">
      <c r="A38" s="1662">
        <v>72045</v>
      </c>
      <c r="B38" s="1661" t="s">
        <v>3322</v>
      </c>
      <c r="C38" s="1656"/>
      <c r="D38" s="1536">
        <f t="shared" si="8"/>
        <v>0</v>
      </c>
      <c r="E38" s="1536">
        <f t="shared" si="9"/>
        <v>0</v>
      </c>
    </row>
    <row r="39" spans="1:5">
      <c r="A39" s="1662" t="s">
        <v>3323</v>
      </c>
      <c r="B39" s="1661" t="s">
        <v>3324</v>
      </c>
      <c r="C39" s="1656"/>
      <c r="D39" s="1536">
        <f t="shared" si="8"/>
        <v>0</v>
      </c>
      <c r="E39" s="1536">
        <f t="shared" si="9"/>
        <v>0</v>
      </c>
    </row>
    <row r="40" spans="1:5">
      <c r="A40" s="1662" t="s">
        <v>3299</v>
      </c>
      <c r="B40" s="1661" t="s">
        <v>3325</v>
      </c>
      <c r="C40" s="1656"/>
      <c r="D40" s="1536">
        <f t="shared" si="8"/>
        <v>0</v>
      </c>
      <c r="E40" s="1536">
        <f t="shared" si="9"/>
        <v>0</v>
      </c>
    </row>
    <row r="41" spans="1:5">
      <c r="A41" s="1662">
        <v>73100</v>
      </c>
      <c r="B41" s="1658" t="s">
        <v>3326</v>
      </c>
      <c r="C41" s="1656">
        <v>18.88</v>
      </c>
      <c r="D41" s="1536">
        <f>C41*$H$2</f>
        <v>0</v>
      </c>
      <c r="E41" s="1536">
        <f>D41-D41*($H$1)</f>
        <v>0</v>
      </c>
    </row>
    <row r="42" spans="1:5">
      <c r="A42" s="1662" t="s">
        <v>3327</v>
      </c>
      <c r="B42" s="1658" t="s">
        <v>3328</v>
      </c>
      <c r="C42" s="1656">
        <v>8.73</v>
      </c>
      <c r="D42" s="1536">
        <f>C42*$H$2</f>
        <v>0</v>
      </c>
      <c r="E42" s="1536">
        <f>D42-D42*($H$1)</f>
        <v>0</v>
      </c>
    </row>
    <row r="43" spans="1:5">
      <c r="A43" s="1662" t="s">
        <v>3299</v>
      </c>
      <c r="B43" s="1658" t="s">
        <v>3329</v>
      </c>
      <c r="C43" s="1656">
        <f>SUM(C41:C42)</f>
        <v>27.61</v>
      </c>
      <c r="D43" s="1536">
        <f>C43*$H$2</f>
        <v>0</v>
      </c>
      <c r="E43" s="1536">
        <f>D43-D43*($H$1)</f>
        <v>0</v>
      </c>
    </row>
    <row r="44" spans="1:5">
      <c r="A44" s="1662">
        <v>73200</v>
      </c>
      <c r="B44" s="1658" t="s">
        <v>3330</v>
      </c>
      <c r="C44" s="1656"/>
      <c r="D44" s="1536">
        <f t="shared" ref="D44:D47" si="10">C44*$H$2</f>
        <v>0</v>
      </c>
      <c r="E44" s="1536">
        <f t="shared" ref="E44:E47" si="11">D44-D44*($H$1)</f>
        <v>0</v>
      </c>
    </row>
    <row r="45" spans="1:5">
      <c r="A45" s="1662" t="s">
        <v>3331</v>
      </c>
      <c r="B45" s="1658" t="s">
        <v>3332</v>
      </c>
      <c r="C45" s="1656"/>
      <c r="D45" s="1536">
        <f t="shared" si="10"/>
        <v>0</v>
      </c>
      <c r="E45" s="1536">
        <f t="shared" si="11"/>
        <v>0</v>
      </c>
    </row>
    <row r="46" spans="1:5">
      <c r="A46" s="1662" t="s">
        <v>3299</v>
      </c>
      <c r="B46" s="1658" t="s">
        <v>3333</v>
      </c>
      <c r="C46" s="1656"/>
      <c r="D46" s="1536">
        <f t="shared" si="10"/>
        <v>0</v>
      </c>
      <c r="E46" s="1536">
        <f t="shared" si="11"/>
        <v>0</v>
      </c>
    </row>
    <row r="47" spans="1:5">
      <c r="A47" s="1456">
        <v>72110</v>
      </c>
      <c r="B47" s="1455" t="s">
        <v>3334</v>
      </c>
      <c r="C47" s="1656"/>
      <c r="D47" s="1536">
        <f t="shared" si="10"/>
        <v>0</v>
      </c>
      <c r="E47" s="1536">
        <f t="shared" si="11"/>
        <v>0</v>
      </c>
    </row>
    <row r="48" spans="1:5">
      <c r="A48" s="1456">
        <v>72120</v>
      </c>
      <c r="B48" s="1455" t="s">
        <v>3335</v>
      </c>
      <c r="C48" s="1544">
        <v>11.59</v>
      </c>
      <c r="D48" s="1536">
        <f>C48*$H$2</f>
        <v>0</v>
      </c>
      <c r="E48" s="1536">
        <f>D48-D48*($H$1)</f>
        <v>0</v>
      </c>
    </row>
    <row r="49" spans="1:5">
      <c r="A49" s="1456">
        <v>72130</v>
      </c>
      <c r="B49" s="1455" t="s">
        <v>3336</v>
      </c>
      <c r="C49" s="1656"/>
      <c r="D49" s="1536">
        <f t="shared" ref="D49" si="12">C49*$H$2</f>
        <v>0</v>
      </c>
      <c r="E49" s="1536">
        <f t="shared" ref="E49" si="13">D49-D49*($H$1)</f>
        <v>0</v>
      </c>
    </row>
    <row r="50" spans="1:5">
      <c r="A50" s="1456">
        <v>72100</v>
      </c>
      <c r="B50" s="1455" t="s">
        <v>3337</v>
      </c>
      <c r="C50" s="1544">
        <v>5.79</v>
      </c>
      <c r="D50" s="1536">
        <f>C50*$H$2</f>
        <v>0</v>
      </c>
      <c r="E50" s="1536">
        <f>D50-D50*($H$1)</f>
        <v>0</v>
      </c>
    </row>
    <row r="51" spans="1:5">
      <c r="A51" s="1456"/>
      <c r="B51" s="1455" t="s">
        <v>3338</v>
      </c>
      <c r="C51" s="1544">
        <f>SUM(C48:C50)</f>
        <v>17.38</v>
      </c>
      <c r="D51" s="1536">
        <f>C51*$H$2</f>
        <v>0</v>
      </c>
      <c r="E51" s="1536">
        <f>D51-D51*($H$1)</f>
        <v>0</v>
      </c>
    </row>
    <row r="52" spans="1:5" ht="14.25" customHeight="1">
      <c r="A52" s="1782" t="s">
        <v>3339</v>
      </c>
      <c r="B52" s="2032"/>
      <c r="C52" s="2033"/>
      <c r="D52" s="2033"/>
      <c r="E52" s="2034"/>
    </row>
    <row r="53" spans="1:5">
      <c r="A53" s="1662">
        <v>73350</v>
      </c>
      <c r="B53" s="1663" t="s">
        <v>3340</v>
      </c>
      <c r="C53" s="1656">
        <v>6.45</v>
      </c>
      <c r="D53" s="1536">
        <f>C53*$H$2</f>
        <v>0</v>
      </c>
      <c r="E53" s="1536">
        <f>D53-D53*($H$1)</f>
        <v>0</v>
      </c>
    </row>
    <row r="54" spans="1:5">
      <c r="A54" s="1662">
        <v>34150</v>
      </c>
      <c r="B54" s="1658" t="s">
        <v>3341</v>
      </c>
      <c r="C54" s="1656"/>
      <c r="D54" s="1536">
        <f t="shared" ref="D54:D56" si="14">C54*$H$2</f>
        <v>0</v>
      </c>
      <c r="E54" s="1536">
        <f t="shared" ref="E54:E56" si="15">D54-D54*($H$1)</f>
        <v>0</v>
      </c>
    </row>
    <row r="55" spans="1:5">
      <c r="A55" s="1657">
        <v>34200</v>
      </c>
      <c r="B55" s="1664" t="s">
        <v>3342</v>
      </c>
      <c r="C55" s="1656"/>
      <c r="D55" s="1536">
        <f t="shared" si="14"/>
        <v>0</v>
      </c>
      <c r="E55" s="1536">
        <f t="shared" si="15"/>
        <v>0</v>
      </c>
    </row>
    <row r="56" spans="1:5">
      <c r="A56" s="1657">
        <v>34210</v>
      </c>
      <c r="B56" s="1664" t="s">
        <v>3343</v>
      </c>
      <c r="C56" s="1656"/>
      <c r="D56" s="1536">
        <f t="shared" si="14"/>
        <v>0</v>
      </c>
      <c r="E56" s="1536">
        <f t="shared" si="15"/>
        <v>0</v>
      </c>
    </row>
    <row r="57" spans="1:5" ht="14.25" customHeight="1">
      <c r="A57" s="1781" t="s">
        <v>3344</v>
      </c>
      <c r="B57" s="2039"/>
      <c r="C57" s="2040"/>
      <c r="D57" s="2040"/>
      <c r="E57" s="2041"/>
    </row>
    <row r="58" spans="1:5">
      <c r="A58" s="1665">
        <v>12619</v>
      </c>
      <c r="B58" s="1666" t="s">
        <v>3345</v>
      </c>
      <c r="C58" s="1656">
        <v>1.1100000000000001</v>
      </c>
      <c r="D58" s="1536">
        <f>C58*$H$2</f>
        <v>0</v>
      </c>
      <c r="E58" s="1536">
        <f>D58-D58*($H$1)</f>
        <v>0</v>
      </c>
    </row>
    <row r="59" spans="1:5">
      <c r="A59" s="1667">
        <v>12625</v>
      </c>
      <c r="B59" s="1666" t="s">
        <v>3346</v>
      </c>
      <c r="C59" s="1656">
        <v>1.46</v>
      </c>
      <c r="D59" s="1536">
        <f>C59*$H$2</f>
        <v>0</v>
      </c>
      <c r="E59" s="1536">
        <f>D59-D59*($H$1)</f>
        <v>0</v>
      </c>
    </row>
    <row r="60" spans="1:5">
      <c r="A60" s="1667">
        <v>12638</v>
      </c>
      <c r="B60" s="1666" t="s">
        <v>3347</v>
      </c>
      <c r="C60" s="1656">
        <v>2.2200000000000002</v>
      </c>
      <c r="D60" s="1536">
        <f>C60*$H$2</f>
        <v>0</v>
      </c>
      <c r="E60" s="1536">
        <f>D60-D60*($H$1)</f>
        <v>0</v>
      </c>
    </row>
    <row r="61" spans="1:5">
      <c r="A61" s="1667">
        <v>12650</v>
      </c>
      <c r="B61" s="1666" t="s">
        <v>3348</v>
      </c>
      <c r="C61" s="1656">
        <v>2.9572941176470593</v>
      </c>
      <c r="D61" s="1536">
        <f>C61*$H$2</f>
        <v>0</v>
      </c>
      <c r="E61" s="1536">
        <f>D61-D61*($H$1)</f>
        <v>0</v>
      </c>
    </row>
    <row r="62" spans="1:5">
      <c r="A62" s="1668">
        <v>12919</v>
      </c>
      <c r="B62" s="1666" t="s">
        <v>3349</v>
      </c>
      <c r="C62" s="1656">
        <v>1.26</v>
      </c>
      <c r="D62" s="1536">
        <f>C62*$H$2</f>
        <v>0</v>
      </c>
      <c r="E62" s="1536">
        <f>D62-D62*($H$1)</f>
        <v>0</v>
      </c>
    </row>
    <row r="63" spans="1:5">
      <c r="A63" s="1668">
        <v>12925</v>
      </c>
      <c r="B63" s="1666" t="s">
        <v>3350</v>
      </c>
      <c r="C63" s="1656">
        <v>1.68</v>
      </c>
      <c r="D63" s="1536">
        <f>C63*$H$2</f>
        <v>0</v>
      </c>
      <c r="E63" s="1536">
        <f>D63-D63*($H$1)</f>
        <v>0</v>
      </c>
    </row>
    <row r="64" spans="1:5">
      <c r="A64" s="1668">
        <v>12938</v>
      </c>
      <c r="B64" s="1666" t="s">
        <v>3351</v>
      </c>
      <c r="C64" s="1656">
        <v>2.52</v>
      </c>
      <c r="D64" s="1536">
        <f>C64*$H$2</f>
        <v>0</v>
      </c>
      <c r="E64" s="1536">
        <f>D64-D64*($H$1)</f>
        <v>0</v>
      </c>
    </row>
    <row r="65" spans="1:5">
      <c r="A65" s="1668">
        <v>12950</v>
      </c>
      <c r="B65" s="1669" t="s">
        <v>3352</v>
      </c>
      <c r="C65" s="1656">
        <v>3.39</v>
      </c>
      <c r="D65" s="1536">
        <f>C65*$H$2</f>
        <v>0</v>
      </c>
      <c r="E65" s="1536">
        <f>D65-D65*($H$1)</f>
        <v>0</v>
      </c>
    </row>
    <row r="66" spans="1:5">
      <c r="A66" s="1668">
        <v>69700</v>
      </c>
      <c r="B66" s="1670" t="s">
        <v>3353</v>
      </c>
      <c r="C66" s="1656"/>
      <c r="D66" s="1536">
        <f>C66*$H$2</f>
        <v>0</v>
      </c>
      <c r="E66" s="1536">
        <f>D66-D66*($H$1)</f>
        <v>0</v>
      </c>
    </row>
    <row r="67" spans="1:5">
      <c r="A67" s="1668">
        <v>69710</v>
      </c>
      <c r="B67" s="1670" t="s">
        <v>3354</v>
      </c>
      <c r="C67" s="1656"/>
      <c r="D67" s="1536">
        <f>C67*$H$2</f>
        <v>0</v>
      </c>
      <c r="E67" s="1536">
        <f>D67-D67*($H$1)</f>
        <v>0</v>
      </c>
    </row>
    <row r="68" spans="1:5">
      <c r="A68" s="1667">
        <v>69720</v>
      </c>
      <c r="B68" s="1670" t="s">
        <v>3355</v>
      </c>
      <c r="C68" s="1656">
        <v>2.2999999999999998</v>
      </c>
      <c r="D68" s="1536">
        <f>C68*$H$2</f>
        <v>0</v>
      </c>
      <c r="E68" s="1536">
        <f>D68-D68*($H$1)</f>
        <v>0</v>
      </c>
    </row>
    <row r="69" spans="1:5" ht="14.25" customHeight="1">
      <c r="A69" s="1781" t="s">
        <v>3356</v>
      </c>
      <c r="B69" s="2042"/>
      <c r="C69" s="1671"/>
      <c r="D69" s="2043"/>
      <c r="E69" s="2044"/>
    </row>
    <row r="70" spans="1:5">
      <c r="A70" s="1667">
        <v>14204</v>
      </c>
      <c r="B70" s="1672" t="s">
        <v>3357</v>
      </c>
      <c r="C70" s="1673"/>
      <c r="D70" s="1536">
        <f>C70*$H$2</f>
        <v>0</v>
      </c>
      <c r="E70" s="1536">
        <f>D70-D70*($H$1)</f>
        <v>0</v>
      </c>
    </row>
    <row r="71" spans="1:5">
      <c r="A71" s="1667">
        <v>14205</v>
      </c>
      <c r="B71" s="1672" t="s">
        <v>3358</v>
      </c>
      <c r="C71" s="1544"/>
      <c r="D71" s="1536">
        <f>C71*$H$2</f>
        <v>0</v>
      </c>
      <c r="E71" s="1536">
        <f>D71-D71*($H$1)</f>
        <v>0</v>
      </c>
    </row>
    <row r="72" spans="1:5">
      <c r="A72" s="1662">
        <v>14225</v>
      </c>
      <c r="B72" s="1670" t="s">
        <v>3359</v>
      </c>
      <c r="C72" s="1674">
        <v>74.959999999999994</v>
      </c>
      <c r="D72" s="1536">
        <v>74.959999999999994</v>
      </c>
      <c r="E72" s="1536">
        <f>D72-D72*($H$1)</f>
        <v>74.959999999999994</v>
      </c>
    </row>
    <row r="73" spans="1:5">
      <c r="A73" s="1662">
        <v>14227</v>
      </c>
      <c r="B73" s="1670" t="s">
        <v>3360</v>
      </c>
      <c r="C73" s="1674">
        <v>101.69</v>
      </c>
      <c r="D73" s="1536">
        <v>101.69</v>
      </c>
      <c r="E73" s="1536">
        <f>D73-D73*($H$1)</f>
        <v>101.69</v>
      </c>
    </row>
    <row r="74" spans="1:5">
      <c r="A74" s="1662">
        <v>14229</v>
      </c>
      <c r="B74" s="1670" t="s">
        <v>3361</v>
      </c>
      <c r="C74" s="1674">
        <v>130.58000000000001</v>
      </c>
      <c r="D74" s="1974">
        <v>130.58000000000001</v>
      </c>
      <c r="E74" s="1974">
        <f>D74-D74*($H$1)</f>
        <v>130.58000000000001</v>
      </c>
    </row>
    <row r="75" spans="1:5">
      <c r="A75" s="1668">
        <v>14040</v>
      </c>
      <c r="B75" s="1670" t="s">
        <v>3362</v>
      </c>
      <c r="C75" s="1674">
        <v>769.17</v>
      </c>
      <c r="D75" s="436">
        <v>769.17</v>
      </c>
      <c r="E75" s="436">
        <f>D75-D75*($H$1)</f>
        <v>769.17</v>
      </c>
    </row>
    <row r="76" spans="1:5">
      <c r="A76" s="1668">
        <v>14042</v>
      </c>
      <c r="B76" s="1670" t="s">
        <v>3363</v>
      </c>
      <c r="C76" s="1674">
        <v>1495</v>
      </c>
      <c r="D76" s="1536">
        <v>1495</v>
      </c>
      <c r="E76" s="1536">
        <f>D76-D76*($H$1)</f>
        <v>1495</v>
      </c>
    </row>
    <row r="77" spans="1:5">
      <c r="A77" s="1668">
        <v>14062</v>
      </c>
      <c r="B77" s="1670" t="s">
        <v>3364</v>
      </c>
      <c r="C77" s="1674">
        <v>1993.33</v>
      </c>
      <c r="D77" s="436">
        <v>1993.33</v>
      </c>
      <c r="E77" s="436">
        <f>D77-D77*($H$1)</f>
        <v>1993.33</v>
      </c>
    </row>
    <row r="78" spans="1:5">
      <c r="A78" s="1668">
        <v>14080</v>
      </c>
      <c r="B78" s="1670" t="s">
        <v>3365</v>
      </c>
      <c r="C78" s="1674">
        <v>2600</v>
      </c>
      <c r="D78" s="1431">
        <v>2600</v>
      </c>
      <c r="E78" s="1431">
        <f>D78-D78*($H$1)</f>
        <v>2600</v>
      </c>
    </row>
    <row r="79" spans="1:5">
      <c r="A79" s="1668">
        <v>14084</v>
      </c>
      <c r="B79" s="1670" t="s">
        <v>3366</v>
      </c>
      <c r="C79" s="1674">
        <v>2892.5</v>
      </c>
      <c r="D79" s="1536">
        <v>2892.5</v>
      </c>
      <c r="E79" s="1536">
        <f>D79-D79*($H$1)</f>
        <v>2892.5</v>
      </c>
    </row>
    <row r="80" spans="1:5">
      <c r="A80" s="1668">
        <v>14125</v>
      </c>
      <c r="B80" s="1670" t="s">
        <v>3367</v>
      </c>
      <c r="C80" s="1674">
        <v>3997.5</v>
      </c>
      <c r="D80" s="1536">
        <v>3997.5</v>
      </c>
      <c r="E80" s="1536">
        <f>D80-D80*($H$1)</f>
        <v>3997.5</v>
      </c>
    </row>
    <row r="81" spans="1:5">
      <c r="A81" s="1668">
        <v>13970</v>
      </c>
      <c r="B81" s="1670" t="s">
        <v>3368</v>
      </c>
      <c r="C81" s="1656">
        <v>19.93</v>
      </c>
      <c r="D81" s="1536">
        <f>C81*$H$2</f>
        <v>0</v>
      </c>
      <c r="E81" s="1536">
        <f>D81-D81*($H$1)</f>
        <v>0</v>
      </c>
    </row>
    <row r="82" spans="1:5">
      <c r="A82" s="1667">
        <v>999</v>
      </c>
      <c r="B82" s="1672" t="s">
        <v>3369</v>
      </c>
      <c r="C82" s="1656"/>
      <c r="D82" s="1536">
        <f>C82*$H$2</f>
        <v>0</v>
      </c>
      <c r="E82" s="1536">
        <f>D82-D82*($H$1)</f>
        <v>0</v>
      </c>
    </row>
    <row r="83" spans="1:5">
      <c r="A83" s="1667">
        <v>14310</v>
      </c>
      <c r="B83" s="1672" t="s">
        <v>3370</v>
      </c>
      <c r="C83" s="1656"/>
      <c r="D83" s="1536">
        <f>C83*$H$2</f>
        <v>0</v>
      </c>
      <c r="E83" s="1536">
        <f>D83-D83*($H$1)</f>
        <v>0</v>
      </c>
    </row>
    <row r="84" spans="1:5" ht="14.25" customHeight="1">
      <c r="A84" s="1781" t="s">
        <v>3371</v>
      </c>
      <c r="B84" s="2042"/>
      <c r="C84" s="1671"/>
      <c r="D84" s="2043"/>
      <c r="E84" s="2044"/>
    </row>
    <row r="85" spans="1:5">
      <c r="A85" s="1667">
        <v>22128</v>
      </c>
      <c r="B85" s="1672" t="s">
        <v>3372</v>
      </c>
      <c r="C85" s="1544"/>
      <c r="D85" s="1536">
        <f>C85*$H$2</f>
        <v>0</v>
      </c>
      <c r="E85" s="1536">
        <f>D85-D85*($H$1)</f>
        <v>0</v>
      </c>
    </row>
    <row r="86" spans="1:5">
      <c r="A86" s="1667">
        <v>22130</v>
      </c>
      <c r="B86" s="1672" t="s">
        <v>3373</v>
      </c>
      <c r="C86" s="1544">
        <v>83.28</v>
      </c>
      <c r="D86" s="1536">
        <f>C86*$H$2</f>
        <v>0</v>
      </c>
      <c r="E86" s="1536">
        <f>D86-D86*($H$1)</f>
        <v>0</v>
      </c>
    </row>
    <row r="87" spans="1:5">
      <c r="A87" s="1667">
        <v>22138</v>
      </c>
      <c r="B87" s="1672" t="s">
        <v>3374</v>
      </c>
      <c r="C87" s="1544"/>
      <c r="D87" s="1536">
        <f>C87*$H$2</f>
        <v>0</v>
      </c>
      <c r="E87" s="1536">
        <f>D87-D87*($H$1)</f>
        <v>0</v>
      </c>
    </row>
    <row r="88" spans="1:5">
      <c r="A88" s="1667">
        <v>22140</v>
      </c>
      <c r="B88" s="1672" t="s">
        <v>3375</v>
      </c>
      <c r="C88" s="1544"/>
      <c r="D88" s="1536">
        <f>C88*$H$2</f>
        <v>0</v>
      </c>
      <c r="E88" s="1536">
        <f>D88-D88*($H$1)</f>
        <v>0</v>
      </c>
    </row>
    <row r="89" spans="1:5">
      <c r="A89" s="1668">
        <v>22461</v>
      </c>
      <c r="B89" s="1670" t="s">
        <v>3376</v>
      </c>
      <c r="C89" s="1544">
        <v>19.170000000000002</v>
      </c>
      <c r="D89" s="1536">
        <f>C89*$H$2</f>
        <v>0</v>
      </c>
      <c r="E89" s="1536">
        <f>D89-D89*($H$1)</f>
        <v>0</v>
      </c>
    </row>
    <row r="90" spans="1:5">
      <c r="A90" s="1675">
        <v>23540</v>
      </c>
      <c r="B90" s="1676" t="s">
        <v>3377</v>
      </c>
      <c r="C90" s="1656"/>
      <c r="D90" s="1536">
        <f>C90*$H$2</f>
        <v>0</v>
      </c>
      <c r="E90" s="1536">
        <f>D90-D90*($H$1)</f>
        <v>0</v>
      </c>
    </row>
    <row r="91" spans="1:5">
      <c r="A91" s="1677">
        <v>22195</v>
      </c>
      <c r="B91" s="1672" t="s">
        <v>3378</v>
      </c>
      <c r="C91" s="1674">
        <v>67</v>
      </c>
      <c r="D91" s="1536">
        <v>67</v>
      </c>
      <c r="E91" s="1536">
        <f>D91-D91*($H$1)</f>
        <v>67</v>
      </c>
    </row>
    <row r="92" spans="1:5" ht="14.25" customHeight="1">
      <c r="A92" s="1781" t="s">
        <v>3379</v>
      </c>
      <c r="B92" s="2042"/>
      <c r="C92" s="1671"/>
      <c r="D92" s="2043"/>
      <c r="E92" s="2044"/>
    </row>
    <row r="93" spans="1:5">
      <c r="A93" s="1667">
        <v>12300</v>
      </c>
      <c r="B93" s="1672" t="s">
        <v>3380</v>
      </c>
      <c r="C93" s="1544">
        <v>5.6</v>
      </c>
      <c r="D93" s="1536">
        <f>C93*$H$2</f>
        <v>0</v>
      </c>
      <c r="E93" s="1536">
        <f>D93-D93*($H$1)</f>
        <v>0</v>
      </c>
    </row>
    <row r="94" spans="1:5">
      <c r="A94" s="1667">
        <v>12310</v>
      </c>
      <c r="B94" s="1672" t="s">
        <v>3381</v>
      </c>
      <c r="C94" s="1544"/>
      <c r="D94" s="1536">
        <f>C94*$H$2</f>
        <v>0</v>
      </c>
      <c r="E94" s="1536">
        <f>D94-D94*($H$1)</f>
        <v>0</v>
      </c>
    </row>
    <row r="95" spans="1:5">
      <c r="A95" s="1667">
        <v>12320</v>
      </c>
      <c r="B95" s="1672" t="s">
        <v>3382</v>
      </c>
      <c r="C95" s="1544">
        <v>5.6</v>
      </c>
      <c r="D95" s="1536">
        <f>C95*$H$2</f>
        <v>0</v>
      </c>
      <c r="E95" s="1536">
        <f>D95-D95*($H$1)</f>
        <v>0</v>
      </c>
    </row>
    <row r="96" spans="1:5">
      <c r="A96" s="1667">
        <v>12325</v>
      </c>
      <c r="B96" s="1672" t="s">
        <v>3383</v>
      </c>
      <c r="C96" s="1544">
        <v>5.6</v>
      </c>
      <c r="D96" s="1536">
        <f>C96*$H$2</f>
        <v>0</v>
      </c>
      <c r="E96" s="1536">
        <f>D96-D96*($H$1)</f>
        <v>0</v>
      </c>
    </row>
    <row r="97" spans="1:5">
      <c r="A97" s="1668">
        <v>12350</v>
      </c>
      <c r="B97" s="1670" t="s">
        <v>3384</v>
      </c>
      <c r="C97" s="1656"/>
      <c r="D97" s="1536">
        <f>C97*$H$2</f>
        <v>0</v>
      </c>
      <c r="E97" s="1536">
        <f>D97-D97*($H$1)</f>
        <v>0</v>
      </c>
    </row>
    <row r="98" spans="1:5">
      <c r="A98" s="1668">
        <v>12360</v>
      </c>
      <c r="B98" s="1670" t="s">
        <v>3385</v>
      </c>
      <c r="C98" s="1656"/>
      <c r="D98" s="1536">
        <f>C98*$H$2</f>
        <v>0</v>
      </c>
      <c r="E98" s="1536">
        <f>D98-D98*($H$1)</f>
        <v>0</v>
      </c>
    </row>
    <row r="99" spans="1:5">
      <c r="A99" s="1668">
        <v>12370</v>
      </c>
      <c r="B99" s="1670" t="s">
        <v>3386</v>
      </c>
      <c r="C99" s="1656"/>
      <c r="D99" s="1536">
        <f>C99*$H$2</f>
        <v>0</v>
      </c>
      <c r="E99" s="1536">
        <f>D99-D99*($H$1)</f>
        <v>0</v>
      </c>
    </row>
    <row r="100" spans="1:5">
      <c r="A100" s="1668">
        <v>12330</v>
      </c>
      <c r="B100" s="1666" t="s">
        <v>3387</v>
      </c>
      <c r="C100" s="1656">
        <v>4.6100000000000003</v>
      </c>
      <c r="D100" s="1536">
        <f>C100*$H$2</f>
        <v>0</v>
      </c>
      <c r="E100" s="1536">
        <f>D100-D100*($H$1)</f>
        <v>0</v>
      </c>
    </row>
    <row r="101" spans="1:5">
      <c r="A101" s="1668">
        <v>12335</v>
      </c>
      <c r="B101" s="1666" t="s">
        <v>3388</v>
      </c>
      <c r="C101" s="1656"/>
      <c r="D101" s="1536">
        <f>C101*$H$2</f>
        <v>0</v>
      </c>
      <c r="E101" s="1536">
        <f>D101-D101*($H$1)</f>
        <v>0</v>
      </c>
    </row>
    <row r="102" spans="1:5">
      <c r="A102" s="1668">
        <v>12340</v>
      </c>
      <c r="B102" s="1666" t="s">
        <v>3389</v>
      </c>
      <c r="C102" s="1656"/>
      <c r="D102" s="1536">
        <f>C102*$H$2</f>
        <v>0</v>
      </c>
      <c r="E102" s="1536">
        <f>D102-D102*($H$1)</f>
        <v>0</v>
      </c>
    </row>
    <row r="103" spans="1:5">
      <c r="A103" s="1668">
        <v>12380</v>
      </c>
      <c r="B103" s="1666" t="s">
        <v>3390</v>
      </c>
      <c r="C103" s="1656"/>
      <c r="D103" s="1536">
        <f>C103*$H$2</f>
        <v>0</v>
      </c>
      <c r="E103" s="1536">
        <f>D103-D103*($H$1)</f>
        <v>0</v>
      </c>
    </row>
    <row r="104" spans="1:5">
      <c r="A104" s="1668">
        <v>12385</v>
      </c>
      <c r="B104" s="1666" t="s">
        <v>3391</v>
      </c>
      <c r="C104" s="1656"/>
      <c r="D104" s="1536">
        <f>C104*$H$2</f>
        <v>0</v>
      </c>
      <c r="E104" s="1536">
        <f>D104-D104*($H$1)</f>
        <v>0</v>
      </c>
    </row>
    <row r="105" spans="1:5">
      <c r="A105" s="1668">
        <v>12390</v>
      </c>
      <c r="B105" s="1666" t="s">
        <v>3392</v>
      </c>
      <c r="C105" s="1656">
        <v>5.04</v>
      </c>
      <c r="D105" s="1536">
        <f>C105*$H$2</f>
        <v>0</v>
      </c>
      <c r="E105" s="1536">
        <f>D105-D105*($H$1)</f>
        <v>0</v>
      </c>
    </row>
    <row r="106" spans="1:5" ht="14.25" customHeight="1">
      <c r="A106" s="1781" t="s">
        <v>3393</v>
      </c>
      <c r="B106" s="2042"/>
      <c r="C106" s="1671"/>
      <c r="D106" s="2043"/>
      <c r="E106" s="2044"/>
    </row>
    <row r="107" spans="1:5">
      <c r="A107" s="1678">
        <v>1943</v>
      </c>
      <c r="B107" s="1666" t="s">
        <v>3394</v>
      </c>
      <c r="C107" s="1656">
        <v>32.51</v>
      </c>
      <c r="D107" s="1536">
        <f>C107*$H$2</f>
        <v>0</v>
      </c>
      <c r="E107" s="1536">
        <f>D107-D107*($H$1)</f>
        <v>0</v>
      </c>
    </row>
    <row r="108" spans="1:5" ht="14.25" customHeight="1">
      <c r="A108" s="1781" t="s">
        <v>3395</v>
      </c>
      <c r="B108" s="2042"/>
      <c r="C108" s="1671"/>
      <c r="D108" s="2043"/>
      <c r="E108" s="2044"/>
    </row>
    <row r="109" spans="1:5">
      <c r="A109" s="1667" t="s">
        <v>3396</v>
      </c>
      <c r="B109" s="1672" t="s">
        <v>3397</v>
      </c>
      <c r="C109" s="1544">
        <v>36.630000000000003</v>
      </c>
      <c r="D109" s="1536">
        <f t="shared" ref="D109:D111" si="16">C109*$H$2</f>
        <v>0</v>
      </c>
      <c r="E109" s="1536">
        <f t="shared" ref="E109:E111" si="17">D109-D109*($H$1)</f>
        <v>0</v>
      </c>
    </row>
    <row r="110" spans="1:5">
      <c r="A110" s="1667" t="s">
        <v>3398</v>
      </c>
      <c r="B110" s="1672" t="s">
        <v>3399</v>
      </c>
      <c r="C110" s="1544">
        <v>60.19</v>
      </c>
      <c r="D110" s="1536">
        <f t="shared" si="16"/>
        <v>0</v>
      </c>
      <c r="E110" s="1536">
        <f t="shared" si="17"/>
        <v>0</v>
      </c>
    </row>
    <row r="111" spans="1:5">
      <c r="A111" s="1667" t="s">
        <v>3400</v>
      </c>
      <c r="B111" s="1672" t="s">
        <v>3401</v>
      </c>
      <c r="C111" s="1544">
        <v>60.19</v>
      </c>
      <c r="D111" s="1536">
        <f t="shared" si="16"/>
        <v>0</v>
      </c>
      <c r="E111" s="1536">
        <f t="shared" si="17"/>
        <v>0</v>
      </c>
    </row>
    <row r="112" spans="1:5" ht="14.25" customHeight="1">
      <c r="A112" s="1781" t="s">
        <v>3402</v>
      </c>
      <c r="B112" s="2042"/>
      <c r="C112" s="1671"/>
      <c r="D112" s="2043"/>
      <c r="E112" s="2044"/>
    </row>
    <row r="113" spans="1:5">
      <c r="A113" s="1667">
        <v>12500</v>
      </c>
      <c r="B113" s="1461" t="s">
        <v>3403</v>
      </c>
      <c r="C113" s="1544"/>
      <c r="D113" s="1536">
        <f t="shared" ref="D113:D122" si="18">C113*$H$2</f>
        <v>0</v>
      </c>
      <c r="E113" s="1536">
        <f t="shared" ref="E113:E122" si="19">D113-D113*($H$1)</f>
        <v>0</v>
      </c>
    </row>
    <row r="114" spans="1:5">
      <c r="A114" s="1667">
        <v>12515</v>
      </c>
      <c r="B114" s="1672" t="s">
        <v>3404</v>
      </c>
      <c r="C114" s="1544">
        <v>3.42</v>
      </c>
      <c r="D114" s="1536">
        <f t="shared" si="18"/>
        <v>0</v>
      </c>
      <c r="E114" s="1536">
        <f t="shared" si="19"/>
        <v>0</v>
      </c>
    </row>
    <row r="115" spans="1:5">
      <c r="A115" s="1667">
        <v>12520</v>
      </c>
      <c r="B115" s="1672" t="s">
        <v>3405</v>
      </c>
      <c r="C115" s="1544"/>
      <c r="D115" s="1536">
        <f t="shared" si="18"/>
        <v>0</v>
      </c>
      <c r="E115" s="1536">
        <f t="shared" si="19"/>
        <v>0</v>
      </c>
    </row>
    <row r="116" spans="1:5">
      <c r="A116" s="1667">
        <v>12535</v>
      </c>
      <c r="B116" s="1672" t="s">
        <v>3406</v>
      </c>
      <c r="C116" s="1544"/>
      <c r="D116" s="1536">
        <f t="shared" si="18"/>
        <v>0</v>
      </c>
      <c r="E116" s="1536">
        <f t="shared" si="19"/>
        <v>0</v>
      </c>
    </row>
    <row r="117" spans="1:5">
      <c r="A117" s="1667">
        <v>12540</v>
      </c>
      <c r="B117" s="1672" t="s">
        <v>3407</v>
      </c>
      <c r="C117" s="1544"/>
      <c r="D117" s="1536">
        <f t="shared" si="18"/>
        <v>0</v>
      </c>
      <c r="E117" s="1536">
        <f t="shared" si="19"/>
        <v>0</v>
      </c>
    </row>
    <row r="118" spans="1:5">
      <c r="A118" s="1667">
        <v>12545</v>
      </c>
      <c r="B118" s="1672" t="s">
        <v>3408</v>
      </c>
      <c r="C118" s="1544">
        <v>5.42</v>
      </c>
      <c r="D118" s="1536">
        <f t="shared" si="18"/>
        <v>0</v>
      </c>
      <c r="E118" s="1536">
        <f t="shared" si="19"/>
        <v>0</v>
      </c>
    </row>
    <row r="119" spans="1:5">
      <c r="A119" s="1667">
        <v>12555</v>
      </c>
      <c r="B119" s="1672" t="s">
        <v>3409</v>
      </c>
      <c r="C119" s="1544"/>
      <c r="D119" s="1536">
        <f t="shared" si="18"/>
        <v>0</v>
      </c>
      <c r="E119" s="1536">
        <f t="shared" si="19"/>
        <v>0</v>
      </c>
    </row>
    <row r="120" spans="1:5">
      <c r="A120" s="1667">
        <v>12560</v>
      </c>
      <c r="B120" s="1672" t="s">
        <v>3410</v>
      </c>
      <c r="C120" s="1544"/>
      <c r="D120" s="1536">
        <f t="shared" si="18"/>
        <v>0</v>
      </c>
      <c r="E120" s="1536">
        <f t="shared" si="19"/>
        <v>0</v>
      </c>
    </row>
    <row r="121" spans="1:5">
      <c r="A121" s="1667">
        <v>12575</v>
      </c>
      <c r="B121" s="1672" t="s">
        <v>3411</v>
      </c>
      <c r="C121" s="1544">
        <v>6.36</v>
      </c>
      <c r="D121" s="1536">
        <f t="shared" si="18"/>
        <v>0</v>
      </c>
      <c r="E121" s="1536">
        <f t="shared" si="19"/>
        <v>0</v>
      </c>
    </row>
    <row r="122" spans="1:5">
      <c r="A122" s="1667">
        <v>12580</v>
      </c>
      <c r="B122" s="1672" t="s">
        <v>3412</v>
      </c>
      <c r="C122" s="1544">
        <v>6.47</v>
      </c>
      <c r="D122" s="1536">
        <f t="shared" si="18"/>
        <v>0</v>
      </c>
      <c r="E122" s="1536">
        <f t="shared" si="19"/>
        <v>0</v>
      </c>
    </row>
    <row r="123" spans="1:5">
      <c r="A123" s="1667">
        <v>12585</v>
      </c>
      <c r="B123" s="1672" t="s">
        <v>3413</v>
      </c>
      <c r="C123" s="1544">
        <v>6.47</v>
      </c>
      <c r="D123" s="2045"/>
      <c r="E123" s="2046"/>
    </row>
    <row r="124" spans="1:5" ht="14.25" customHeight="1">
      <c r="A124" s="1781" t="s">
        <v>3414</v>
      </c>
      <c r="B124" s="2042"/>
      <c r="C124" s="1671"/>
      <c r="D124" s="2043"/>
      <c r="E124" s="2044"/>
    </row>
    <row r="125" spans="1:5">
      <c r="A125" s="1667">
        <v>12610</v>
      </c>
      <c r="B125" s="1679" t="s">
        <v>3415</v>
      </c>
      <c r="C125" s="1544">
        <v>5.8</v>
      </c>
      <c r="D125" s="1536">
        <f>C124*$H$2</f>
        <v>0</v>
      </c>
      <c r="E125" s="1536">
        <f t="shared" ref="E125:E134" si="20">D125-D125*($H$1)</f>
        <v>0</v>
      </c>
    </row>
    <row r="126" spans="1:5">
      <c r="A126" s="1667">
        <v>12615</v>
      </c>
      <c r="B126" s="1679" t="s">
        <v>3416</v>
      </c>
      <c r="C126" s="1544">
        <v>5.8</v>
      </c>
      <c r="D126" s="1536">
        <f t="shared" ref="D126:D134" si="21">C126*$H$2</f>
        <v>0</v>
      </c>
      <c r="E126" s="1536">
        <f t="shared" si="20"/>
        <v>0</v>
      </c>
    </row>
    <row r="127" spans="1:5">
      <c r="A127" s="1667">
        <v>12620</v>
      </c>
      <c r="B127" s="1679" t="s">
        <v>3417</v>
      </c>
      <c r="C127" s="1544">
        <v>5.8</v>
      </c>
      <c r="D127" s="1536">
        <f t="shared" si="21"/>
        <v>0</v>
      </c>
      <c r="E127" s="1536">
        <f t="shared" si="20"/>
        <v>0</v>
      </c>
    </row>
    <row r="128" spans="1:5">
      <c r="A128" s="1667">
        <v>12504</v>
      </c>
      <c r="B128" s="1680" t="s">
        <v>3418</v>
      </c>
      <c r="C128" s="1544"/>
      <c r="D128" s="1536">
        <f t="shared" si="21"/>
        <v>0</v>
      </c>
      <c r="E128" s="1536">
        <f t="shared" si="20"/>
        <v>0</v>
      </c>
    </row>
    <row r="129" spans="1:5">
      <c r="A129" s="1659">
        <v>12200</v>
      </c>
      <c r="B129" s="1681" t="s">
        <v>3419</v>
      </c>
      <c r="C129" s="1656"/>
      <c r="D129" s="1536">
        <f t="shared" si="21"/>
        <v>0</v>
      </c>
      <c r="E129" s="1536">
        <f t="shared" si="20"/>
        <v>0</v>
      </c>
    </row>
    <row r="130" spans="1:5">
      <c r="A130" s="1659">
        <v>12205</v>
      </c>
      <c r="B130" s="1670" t="s">
        <v>3420</v>
      </c>
      <c r="C130" s="1656"/>
      <c r="D130" s="1536">
        <f t="shared" si="21"/>
        <v>0</v>
      </c>
      <c r="E130" s="1536">
        <f t="shared" si="20"/>
        <v>0</v>
      </c>
    </row>
    <row r="131" spans="1:5">
      <c r="A131" s="1668">
        <v>12250</v>
      </c>
      <c r="B131" s="1670" t="s">
        <v>3421</v>
      </c>
      <c r="C131" s="1656">
        <v>33.479999999999997</v>
      </c>
      <c r="D131" s="1536">
        <f t="shared" si="21"/>
        <v>0</v>
      </c>
      <c r="E131" s="1536">
        <f t="shared" si="20"/>
        <v>0</v>
      </c>
    </row>
    <row r="132" spans="1:5">
      <c r="A132" s="1682">
        <v>12050</v>
      </c>
      <c r="B132" s="1670" t="s">
        <v>3422</v>
      </c>
      <c r="C132" s="1544"/>
      <c r="D132" s="1536">
        <f t="shared" si="21"/>
        <v>0</v>
      </c>
      <c r="E132" s="1536">
        <f t="shared" si="20"/>
        <v>0</v>
      </c>
    </row>
    <row r="133" spans="1:5">
      <c r="A133" s="1668">
        <v>13007</v>
      </c>
      <c r="B133" s="1670" t="s">
        <v>3423</v>
      </c>
      <c r="C133" s="1656"/>
      <c r="D133" s="1536">
        <f t="shared" si="21"/>
        <v>0</v>
      </c>
      <c r="E133" s="1536">
        <f t="shared" si="20"/>
        <v>0</v>
      </c>
    </row>
    <row r="134" spans="1:5">
      <c r="A134" s="1668">
        <v>13008</v>
      </c>
      <c r="B134" s="1670" t="s">
        <v>3424</v>
      </c>
      <c r="C134" s="1656"/>
      <c r="D134" s="1536">
        <f t="shared" si="21"/>
        <v>0</v>
      </c>
      <c r="E134" s="1536">
        <f t="shared" si="20"/>
        <v>0</v>
      </c>
    </row>
    <row r="135" spans="1:5" ht="14.25" customHeight="1">
      <c r="A135" s="1781" t="s">
        <v>3425</v>
      </c>
      <c r="B135" s="2042"/>
      <c r="C135" s="1683"/>
      <c r="D135" s="2043"/>
      <c r="E135" s="2044"/>
    </row>
    <row r="136" spans="1:5">
      <c r="A136" s="1667">
        <v>13322</v>
      </c>
      <c r="B136" s="1684" t="s">
        <v>3426</v>
      </c>
      <c r="C136" s="1656"/>
      <c r="D136" s="1536">
        <f t="shared" ref="D136:D139" si="22">C136*$H$2</f>
        <v>0</v>
      </c>
      <c r="E136" s="1536">
        <f t="shared" ref="E136:E139" si="23">D136-D136*($H$1)</f>
        <v>0</v>
      </c>
    </row>
    <row r="137" spans="1:5">
      <c r="A137" s="1667">
        <v>13324</v>
      </c>
      <c r="B137" s="1684" t="s">
        <v>3427</v>
      </c>
      <c r="C137" s="1656"/>
      <c r="D137" s="1536">
        <f t="shared" si="22"/>
        <v>0</v>
      </c>
      <c r="E137" s="1536">
        <f t="shared" si="23"/>
        <v>0</v>
      </c>
    </row>
    <row r="138" spans="1:5">
      <c r="A138" s="2047">
        <v>13326</v>
      </c>
      <c r="B138" s="2048" t="s">
        <v>3428</v>
      </c>
      <c r="C138" s="1656"/>
      <c r="D138" s="1536">
        <f t="shared" si="22"/>
        <v>0</v>
      </c>
      <c r="E138" s="1536">
        <f t="shared" si="23"/>
        <v>0</v>
      </c>
    </row>
    <row r="139" spans="1:5">
      <c r="A139" s="972">
        <v>13328</v>
      </c>
      <c r="B139" s="972" t="s">
        <v>3429</v>
      </c>
      <c r="C139" s="1656"/>
      <c r="D139" s="1536">
        <f t="shared" si="22"/>
        <v>0</v>
      </c>
      <c r="E139" s="1536">
        <f t="shared" si="23"/>
        <v>0</v>
      </c>
    </row>
    <row r="1048391"/>
    <row r="1048392"/>
    <row r="1048393"/>
    <row r="1048394"/>
  </sheetData>
  <mergeCells count="17">
    <mergeCell ref="A69:B69"/>
    <mergeCell ref="A84:B84"/>
    <mergeCell ref="A92:B92"/>
    <mergeCell ref="A1:B1"/>
    <mergeCell ref="A3:B3"/>
    <mergeCell ref="A4:B4"/>
    <mergeCell ref="A6:B6"/>
    <mergeCell ref="A57:B57"/>
    <mergeCell ref="A52:B52"/>
    <mergeCell ref="A29:B29"/>
    <mergeCell ref="A14:B14"/>
    <mergeCell ref="A9:B9"/>
    <mergeCell ref="A106:B106"/>
    <mergeCell ref="A108:B108"/>
    <mergeCell ref="A112:B112"/>
    <mergeCell ref="A124:B124"/>
    <mergeCell ref="A135:B135"/>
  </mergeCells>
  <hyperlinks>
    <hyperlink ref="A6" location="'Список программ'!R1C1" display="Список программ" xr:uid="{00000000-0004-0000-0700-000000000000}"/>
  </hyperlinks>
  <pageMargins left="0.7" right="0.7" top="0.75" bottom="0.75" header="0.51180555555555496" footer="0.51180555555555496"/>
  <pageSetup paperSize="9"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FCD5B5"/>
  </sheetPr>
  <dimension ref="A1:I11"/>
  <sheetViews>
    <sheetView zoomScaleNormal="100" workbookViewId="0">
      <pane ySplit="8" topLeftCell="A9" activePane="bottomLeft" state="frozen"/>
      <selection pane="bottomLeft" activeCell="E10" sqref="E10"/>
    </sheetView>
  </sheetViews>
  <sheetFormatPr defaultColWidth="7.5" defaultRowHeight="13.9"/>
  <cols>
    <col min="1" max="1" width="15.375" customWidth="1"/>
    <col min="2" max="2" width="53.75" customWidth="1"/>
    <col min="3" max="3" width="9.625" customWidth="1"/>
    <col min="4" max="4" width="11.875" customWidth="1"/>
    <col min="5" max="5" width="11.25" customWidth="1"/>
    <col min="6" max="6" width="0.125" customWidth="1"/>
    <col min="7" max="7" width="1.5" customWidth="1"/>
  </cols>
  <sheetData>
    <row r="1" spans="1:9" ht="15">
      <c r="A1" s="1735" t="s">
        <v>0</v>
      </c>
      <c r="B1" s="1735"/>
      <c r="C1" s="68"/>
      <c r="D1" s="17"/>
      <c r="E1" s="393"/>
      <c r="F1" s="19"/>
      <c r="G1" s="14"/>
      <c r="H1" s="70" t="s">
        <v>105</v>
      </c>
      <c r="I1" s="21">
        <v>0</v>
      </c>
    </row>
    <row r="2" spans="1:9">
      <c r="A2" s="22" t="s">
        <v>1</v>
      </c>
      <c r="B2" s="72"/>
      <c r="C2" s="58"/>
      <c r="D2" s="24"/>
      <c r="E2" s="290"/>
      <c r="F2" s="19"/>
      <c r="G2" s="14"/>
      <c r="H2" s="2718" t="s">
        <v>106</v>
      </c>
      <c r="I2" s="2676"/>
    </row>
    <row r="3" spans="1:9">
      <c r="A3" s="1736" t="s">
        <v>2</v>
      </c>
      <c r="B3" s="1736"/>
      <c r="C3" s="74"/>
      <c r="D3" s="24"/>
      <c r="E3" s="290"/>
      <c r="F3" s="14"/>
      <c r="G3" s="14"/>
      <c r="H3" s="14"/>
    </row>
    <row r="4" spans="1:9">
      <c r="A4" s="1736" t="s">
        <v>3</v>
      </c>
      <c r="B4" s="1736"/>
      <c r="C4" s="74"/>
      <c r="D4" s="24"/>
      <c r="E4" s="290"/>
      <c r="F4" s="14"/>
      <c r="G4" s="14"/>
      <c r="H4" s="14"/>
    </row>
    <row r="5" spans="1:9" ht="17.45">
      <c r="A5" s="60"/>
      <c r="B5" s="75" t="s">
        <v>107</v>
      </c>
      <c r="C5" s="74"/>
      <c r="D5" s="24"/>
      <c r="E5" s="290"/>
      <c r="F5" s="14"/>
      <c r="G5" s="14"/>
      <c r="H5" s="14"/>
    </row>
    <row r="6" spans="1:9" ht="13.9" customHeight="1">
      <c r="A6" s="1739" t="s">
        <v>108</v>
      </c>
      <c r="B6" s="1739"/>
      <c r="C6" s="77"/>
      <c r="D6" s="29"/>
      <c r="E6" s="394"/>
      <c r="F6" s="14"/>
      <c r="G6" s="14"/>
      <c r="H6" s="14"/>
    </row>
    <row r="7" spans="1:9">
      <c r="A7" s="1827" t="s">
        <v>109</v>
      </c>
      <c r="B7" s="1827"/>
      <c r="C7" s="1827"/>
      <c r="D7" s="1827"/>
      <c r="E7" s="1827"/>
      <c r="F7" s="395"/>
      <c r="G7" s="198"/>
    </row>
    <row r="8" spans="1:9" ht="35.25" customHeight="1">
      <c r="A8" s="2719" t="s">
        <v>110</v>
      </c>
      <c r="B8" s="2678" t="s">
        <v>111</v>
      </c>
      <c r="C8" s="2677" t="s">
        <v>3953</v>
      </c>
      <c r="D8" s="2677" t="s">
        <v>113</v>
      </c>
      <c r="E8" s="2679" t="s">
        <v>114</v>
      </c>
    </row>
    <row r="9" spans="1:9" ht="27">
      <c r="A9" s="2720" t="s">
        <v>30935</v>
      </c>
      <c r="B9" s="2721" t="s">
        <v>30936</v>
      </c>
      <c r="C9" s="2722"/>
      <c r="D9" s="2723">
        <v>19900</v>
      </c>
      <c r="E9" s="2723">
        <f>D9-D9*$I$1</f>
        <v>19900</v>
      </c>
    </row>
    <row r="10" spans="1:9" ht="40.5">
      <c r="A10" s="2720" t="s">
        <v>30937</v>
      </c>
      <c r="B10" s="2721" t="s">
        <v>30938</v>
      </c>
      <c r="C10" s="2724"/>
      <c r="D10" s="2723">
        <v>22900</v>
      </c>
      <c r="E10" s="2725">
        <f>D10-D10*$I$1</f>
        <v>22900</v>
      </c>
    </row>
    <row r="11" spans="1:9" ht="40.5">
      <c r="A11" s="2720" t="s">
        <v>30939</v>
      </c>
      <c r="B11" s="2721" t="s">
        <v>30940</v>
      </c>
      <c r="C11" s="453"/>
      <c r="D11" s="2723">
        <v>22900</v>
      </c>
      <c r="E11" s="546">
        <f>D11-D11*$I$1</f>
        <v>22900</v>
      </c>
    </row>
  </sheetData>
  <mergeCells count="5">
    <mergeCell ref="A1:B1"/>
    <mergeCell ref="A3:B3"/>
    <mergeCell ref="A4:B4"/>
    <mergeCell ref="A6:B6"/>
    <mergeCell ref="A7:E7"/>
  </mergeCells>
  <hyperlinks>
    <hyperlink ref="A6" location="'Список программ'!R1C1" display="Список программ" xr:uid="{00000000-0004-0000-4800-000000000000}"/>
  </hyperlinks>
  <pageMargins left="0.7" right="0.7" top="0.75" bottom="0.75" header="0.51180555555555496" footer="0.51180555555555496"/>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7030A0"/>
  </sheetPr>
  <dimension ref="A1:H1048576"/>
  <sheetViews>
    <sheetView zoomScaleNormal="100" workbookViewId="0">
      <pane ySplit="8" topLeftCell="A9" activePane="bottomLeft" state="frozen"/>
      <selection pane="bottomLeft" activeCell="D33" sqref="D33"/>
    </sheetView>
  </sheetViews>
  <sheetFormatPr defaultColWidth="8" defaultRowHeight="14.25" customHeight="1"/>
  <cols>
    <col min="1" max="1" width="8.5" style="67" customWidth="1"/>
    <col min="2" max="2" width="71.75" customWidth="1"/>
    <col min="3" max="3" width="9" customWidth="1"/>
    <col min="4" max="4" width="10.75" customWidth="1"/>
    <col min="5" max="5" width="12.5" customWidth="1"/>
    <col min="6" max="6" width="2.25" customWidth="1"/>
  </cols>
  <sheetData>
    <row r="1" spans="1:8" ht="15" customHeight="1">
      <c r="A1" s="1735" t="s">
        <v>0</v>
      </c>
      <c r="B1" s="1735"/>
      <c r="C1" s="17"/>
      <c r="D1" s="18"/>
      <c r="E1" s="69"/>
      <c r="F1" s="14"/>
      <c r="G1" s="70" t="s">
        <v>105</v>
      </c>
      <c r="H1" s="21">
        <v>0</v>
      </c>
    </row>
    <row r="2" spans="1:8">
      <c r="A2" s="71" t="s">
        <v>1</v>
      </c>
      <c r="B2" s="72"/>
      <c r="C2" s="24"/>
      <c r="D2" s="25"/>
      <c r="E2" s="73"/>
      <c r="F2" s="14"/>
      <c r="G2" s="2718" t="s">
        <v>106</v>
      </c>
      <c r="H2" s="2676">
        <v>0</v>
      </c>
    </row>
    <row r="3" spans="1:8">
      <c r="A3" s="1736" t="s">
        <v>2</v>
      </c>
      <c r="B3" s="1736"/>
      <c r="C3" s="24"/>
      <c r="D3" s="25"/>
      <c r="E3" s="26"/>
      <c r="F3" s="14"/>
      <c r="G3" s="14"/>
      <c r="H3" s="14"/>
    </row>
    <row r="4" spans="1:8">
      <c r="A4" s="1736" t="s">
        <v>3</v>
      </c>
      <c r="B4" s="1736"/>
      <c r="C4" s="24"/>
      <c r="D4" s="25"/>
      <c r="E4" s="26"/>
      <c r="F4" s="14"/>
      <c r="G4" s="14"/>
      <c r="H4" s="14"/>
    </row>
    <row r="5" spans="1:8" ht="17.25" customHeight="1">
      <c r="A5" s="71"/>
      <c r="B5" s="75" t="s">
        <v>107</v>
      </c>
      <c r="C5" s="24"/>
      <c r="D5" s="25"/>
      <c r="E5" s="26"/>
      <c r="F5" s="14"/>
      <c r="G5" s="14"/>
      <c r="H5" s="14"/>
    </row>
    <row r="6" spans="1:8" ht="28.5" customHeight="1">
      <c r="A6" s="1288" t="s">
        <v>108</v>
      </c>
      <c r="B6" s="76"/>
      <c r="C6" s="29"/>
      <c r="D6" s="30"/>
      <c r="E6" s="32"/>
      <c r="F6" s="14"/>
      <c r="G6" s="14"/>
      <c r="H6" s="14"/>
    </row>
    <row r="7" spans="1:8" ht="13.5" customHeight="1">
      <c r="A7" s="1827" t="s">
        <v>109</v>
      </c>
      <c r="B7" s="1827"/>
      <c r="C7" s="1827"/>
      <c r="D7" s="1827"/>
      <c r="E7" s="1827"/>
      <c r="F7" s="14"/>
      <c r="G7" s="14"/>
      <c r="H7" s="14"/>
    </row>
    <row r="8" spans="1:8" ht="31.5" customHeight="1">
      <c r="A8" s="89" t="s">
        <v>110</v>
      </c>
      <c r="B8" s="90" t="s">
        <v>111</v>
      </c>
      <c r="C8" s="91" t="s">
        <v>8341</v>
      </c>
      <c r="D8" s="91" t="s">
        <v>113</v>
      </c>
      <c r="E8" s="2726" t="s">
        <v>114</v>
      </c>
    </row>
    <row r="9" spans="1:8" ht="15">
      <c r="A9" s="1089"/>
      <c r="B9" s="2727" t="s">
        <v>30941</v>
      </c>
      <c r="C9" s="1090"/>
      <c r="D9" s="1091"/>
      <c r="E9" s="1090"/>
    </row>
    <row r="10" spans="1:8" ht="15" customHeight="1">
      <c r="A10" s="2728">
        <v>551580</v>
      </c>
      <c r="B10" s="2729" t="s">
        <v>30942</v>
      </c>
      <c r="C10" s="2730">
        <v>11.572941176470588</v>
      </c>
      <c r="D10" s="2731">
        <f>C10*$H$2</f>
        <v>0</v>
      </c>
      <c r="E10" s="2731">
        <f>D10-D10*($H$1)</f>
        <v>0</v>
      </c>
    </row>
    <row r="11" spans="1:8" ht="15">
      <c r="A11" s="2732" t="s">
        <v>3299</v>
      </c>
      <c r="B11" s="2727" t="s">
        <v>30943</v>
      </c>
      <c r="C11" s="2733"/>
      <c r="D11" s="1092"/>
      <c r="E11" s="1092"/>
    </row>
    <row r="12" spans="1:8">
      <c r="A12" s="2734">
        <v>10140</v>
      </c>
      <c r="B12" s="2735" t="s">
        <v>30944</v>
      </c>
      <c r="C12" s="2736">
        <v>37.350419505882357</v>
      </c>
      <c r="D12" s="2731">
        <f t="shared" ref="D12:D13" si="0">C12*$H$2</f>
        <v>0</v>
      </c>
      <c r="E12" s="2731">
        <f t="shared" ref="E12:E13" si="1">D12-D12*($H$1)</f>
        <v>0</v>
      </c>
    </row>
    <row r="13" spans="1:8">
      <c r="A13" s="2737">
        <v>10110</v>
      </c>
      <c r="B13" s="2735" t="s">
        <v>30945</v>
      </c>
      <c r="C13" s="2736">
        <v>37.350419505882357</v>
      </c>
      <c r="D13" s="2731">
        <f t="shared" si="0"/>
        <v>0</v>
      </c>
      <c r="E13" s="2731">
        <f t="shared" si="1"/>
        <v>0</v>
      </c>
    </row>
    <row r="14" spans="1:8" ht="15">
      <c r="A14" s="2732" t="s">
        <v>3299</v>
      </c>
      <c r="B14" s="2727" t="s">
        <v>30946</v>
      </c>
      <c r="C14" s="2738"/>
      <c r="D14" s="1092"/>
      <c r="E14" s="1092"/>
    </row>
    <row r="15" spans="1:8">
      <c r="A15" s="2737">
        <v>40100</v>
      </c>
      <c r="B15" s="2739" t="s">
        <v>30947</v>
      </c>
      <c r="C15" s="2736">
        <v>3.7714070964705879</v>
      </c>
      <c r="D15" s="2731">
        <f t="shared" ref="D15:D18" si="2">C15*$H$2</f>
        <v>0</v>
      </c>
      <c r="E15" s="2731">
        <f t="shared" ref="E15:E18" si="3">D15-D15*($H$1)</f>
        <v>0</v>
      </c>
    </row>
    <row r="16" spans="1:8">
      <c r="A16" s="2737">
        <v>40140</v>
      </c>
      <c r="B16" s="2739" t="s">
        <v>30948</v>
      </c>
      <c r="C16" s="2736">
        <v>3.7714070964705879</v>
      </c>
      <c r="D16" s="2731">
        <f t="shared" si="2"/>
        <v>0</v>
      </c>
      <c r="E16" s="2731">
        <f t="shared" si="3"/>
        <v>0</v>
      </c>
    </row>
    <row r="17" spans="1:5">
      <c r="A17" s="2737">
        <v>40160</v>
      </c>
      <c r="B17" s="2739" t="s">
        <v>30949</v>
      </c>
      <c r="C17" s="2736">
        <v>3.7714070964705879</v>
      </c>
      <c r="D17" s="2731">
        <f t="shared" si="2"/>
        <v>0</v>
      </c>
      <c r="E17" s="2731">
        <f t="shared" si="3"/>
        <v>0</v>
      </c>
    </row>
    <row r="18" spans="1:5">
      <c r="A18" s="2737">
        <v>40170</v>
      </c>
      <c r="B18" s="2739" t="s">
        <v>30950</v>
      </c>
      <c r="C18" s="2736">
        <v>6.029784847058826</v>
      </c>
      <c r="D18" s="2731">
        <f t="shared" si="2"/>
        <v>0</v>
      </c>
      <c r="E18" s="2731">
        <f t="shared" si="3"/>
        <v>0</v>
      </c>
    </row>
    <row r="19" spans="1:5" ht="15">
      <c r="A19" s="2732" t="s">
        <v>3299</v>
      </c>
      <c r="B19" s="2727" t="s">
        <v>29721</v>
      </c>
      <c r="C19" s="2738"/>
      <c r="D19" s="1092"/>
      <c r="E19" s="1092"/>
    </row>
    <row r="20" spans="1:5">
      <c r="A20" s="2737">
        <v>40220</v>
      </c>
      <c r="B20" s="2739" t="s">
        <v>30951</v>
      </c>
      <c r="C20" s="2736">
        <v>30.386207435294128</v>
      </c>
      <c r="D20" s="2731">
        <f>C20*$H$2</f>
        <v>0</v>
      </c>
      <c r="E20" s="2731">
        <f>D20-D20*($H$1)</f>
        <v>0</v>
      </c>
    </row>
    <row r="21" spans="1:5" ht="15">
      <c r="A21" s="2732" t="s">
        <v>3299</v>
      </c>
      <c r="B21" s="2727" t="s">
        <v>30952</v>
      </c>
      <c r="C21" s="2738"/>
      <c r="D21" s="1092"/>
      <c r="E21" s="1092"/>
    </row>
    <row r="22" spans="1:5">
      <c r="A22" s="2737">
        <v>10610</v>
      </c>
      <c r="B22" s="2739" t="s">
        <v>30953</v>
      </c>
      <c r="C22" s="2736">
        <v>5.6454458823529423</v>
      </c>
      <c r="D22" s="2731">
        <f t="shared" ref="D22:D25" si="4">C22*$H$2</f>
        <v>0</v>
      </c>
      <c r="E22" s="2731">
        <f t="shared" ref="E22:E25" si="5">D22-D22*($H$1)</f>
        <v>0</v>
      </c>
    </row>
    <row r="23" spans="1:5">
      <c r="A23" s="2737">
        <v>30110</v>
      </c>
      <c r="B23" s="2735" t="s">
        <v>30954</v>
      </c>
      <c r="C23" s="2736">
        <v>42.571397647058831</v>
      </c>
      <c r="D23" s="2731">
        <f t="shared" si="4"/>
        <v>0</v>
      </c>
      <c r="E23" s="2731">
        <f t="shared" si="5"/>
        <v>0</v>
      </c>
    </row>
    <row r="24" spans="1:5">
      <c r="A24" s="2737">
        <v>50100</v>
      </c>
      <c r="B24" s="2735" t="s">
        <v>30955</v>
      </c>
      <c r="C24" s="2736">
        <v>13.732602805238972</v>
      </c>
      <c r="D24" s="2731">
        <f t="shared" si="4"/>
        <v>0</v>
      </c>
      <c r="E24" s="2731">
        <f t="shared" si="5"/>
        <v>0</v>
      </c>
    </row>
    <row r="25" spans="1:5">
      <c r="A25" s="2737">
        <v>50110</v>
      </c>
      <c r="B25" s="2735" t="s">
        <v>30956</v>
      </c>
      <c r="C25" s="2736">
        <v>13.732600547171394</v>
      </c>
      <c r="D25" s="2731">
        <f t="shared" si="4"/>
        <v>0</v>
      </c>
      <c r="E25" s="2731">
        <f t="shared" si="5"/>
        <v>0</v>
      </c>
    </row>
    <row r="26" spans="1:5" ht="15">
      <c r="A26" s="2732" t="s">
        <v>3299</v>
      </c>
      <c r="B26" s="2727" t="s">
        <v>30957</v>
      </c>
      <c r="C26" s="2738"/>
      <c r="D26" s="1092"/>
      <c r="E26" s="1092"/>
    </row>
    <row r="27" spans="1:5">
      <c r="A27" s="2737">
        <v>20110</v>
      </c>
      <c r="B27" s="2735" t="s">
        <v>30958</v>
      </c>
      <c r="C27" s="2736">
        <v>14.655727058823535</v>
      </c>
      <c r="D27" s="2731">
        <f t="shared" ref="D27:D28" si="6">C27*$H$2</f>
        <v>0</v>
      </c>
      <c r="E27" s="2731">
        <f t="shared" ref="E27:E28" si="7">D27-D27*($H$1)</f>
        <v>0</v>
      </c>
    </row>
    <row r="28" spans="1:5">
      <c r="A28" s="2737">
        <v>20120</v>
      </c>
      <c r="B28" s="2735" t="s">
        <v>30959</v>
      </c>
      <c r="C28" s="2736">
        <v>8.5375425882352971</v>
      </c>
      <c r="D28" s="2731">
        <f t="shared" si="6"/>
        <v>0</v>
      </c>
      <c r="E28" s="2731">
        <f t="shared" si="7"/>
        <v>0</v>
      </c>
    </row>
    <row r="29" spans="1:5"/>
    <row r="30" spans="1:5"/>
    <row r="31" spans="1:5"/>
    <row r="32" spans="1:5"/>
    <row r="33"/>
    <row r="34"/>
    <row r="35"/>
    <row r="36"/>
    <row r="37"/>
    <row r="38"/>
    <row r="39"/>
    <row r="40"/>
    <row r="41"/>
    <row r="42"/>
    <row r="43"/>
    <row r="44"/>
    <row r="45"/>
    <row r="46"/>
    <row r="47"/>
    <row r="48"/>
    <row r="49"/>
    <row r="50"/>
    <row r="51"/>
    <row r="52"/>
    <row r="1048533"/>
    <row r="1048534"/>
    <row r="1048575"/>
    <row r="1048576"/>
  </sheetData>
  <mergeCells count="4">
    <mergeCell ref="A1:B1"/>
    <mergeCell ref="A3:B3"/>
    <mergeCell ref="A4:B4"/>
    <mergeCell ref="A7:E7"/>
  </mergeCells>
  <hyperlinks>
    <hyperlink ref="A6" location="'Список программ'!R1C1" display="Список программ" xr:uid="{00000000-0004-0000-4900-000000000000}"/>
  </hyperlinks>
  <pageMargins left="0.7" right="0.7" top="0.75" bottom="0.75" header="0.51180555555555496" footer="0.51180555555555496"/>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92D050"/>
  </sheetPr>
  <dimension ref="A1:J65"/>
  <sheetViews>
    <sheetView zoomScaleNormal="100" workbookViewId="0">
      <pane ySplit="8" topLeftCell="A44" activePane="bottomLeft" state="frozen"/>
      <selection pane="bottomLeft" activeCell="A10" sqref="A10:C63"/>
    </sheetView>
  </sheetViews>
  <sheetFormatPr defaultColWidth="7.5" defaultRowHeight="13.9"/>
  <cols>
    <col min="1" max="1" width="41.25" customWidth="1"/>
    <col min="2" max="2" width="7.125" customWidth="1"/>
    <col min="3" max="3" width="11.375" customWidth="1"/>
    <col min="4" max="4" width="12.875" customWidth="1"/>
    <col min="5" max="5" width="0.125" customWidth="1"/>
    <col min="6" max="6" width="2.125" hidden="1" customWidth="1"/>
  </cols>
  <sheetData>
    <row r="1" spans="1:10" ht="15" customHeight="1">
      <c r="A1" s="1735" t="s">
        <v>0</v>
      </c>
      <c r="B1" s="1735"/>
      <c r="C1" s="68"/>
      <c r="D1" s="393"/>
      <c r="E1" s="19"/>
      <c r="F1" s="14"/>
      <c r="G1" s="396" t="s">
        <v>105</v>
      </c>
      <c r="H1" s="397">
        <v>0</v>
      </c>
    </row>
    <row r="2" spans="1:10" ht="15" customHeight="1">
      <c r="A2" s="22" t="s">
        <v>1</v>
      </c>
      <c r="B2" s="72"/>
      <c r="C2" s="58"/>
      <c r="D2" s="290"/>
      <c r="E2" s="19"/>
      <c r="F2" s="14"/>
    </row>
    <row r="3" spans="1:10" ht="15" customHeight="1">
      <c r="A3" s="1736" t="s">
        <v>2</v>
      </c>
      <c r="B3" s="1736"/>
      <c r="C3" s="74"/>
      <c r="D3" s="290"/>
      <c r="E3" s="14"/>
      <c r="F3" s="14"/>
      <c r="G3" s="14"/>
    </row>
    <row r="4" spans="1:10" ht="15" customHeight="1">
      <c r="A4" s="1736" t="s">
        <v>3</v>
      </c>
      <c r="B4" s="1736"/>
      <c r="C4" s="74"/>
      <c r="D4" s="290"/>
      <c r="E4" s="14"/>
      <c r="F4" s="14"/>
      <c r="G4" s="14"/>
    </row>
    <row r="5" spans="1:10" ht="15" customHeight="1">
      <c r="A5" s="1956" t="s">
        <v>107</v>
      </c>
      <c r="B5" s="1956"/>
      <c r="C5" s="1956"/>
      <c r="D5" s="290"/>
      <c r="E5" s="14"/>
      <c r="F5" s="14"/>
      <c r="G5" s="14"/>
    </row>
    <row r="6" spans="1:10" ht="21" customHeight="1">
      <c r="A6" s="1287" t="s">
        <v>108</v>
      </c>
      <c r="B6" s="76"/>
      <c r="C6" s="77"/>
      <c r="D6" s="394"/>
      <c r="E6" s="320"/>
      <c r="F6" s="14"/>
      <c r="G6" s="14"/>
    </row>
    <row r="7" spans="1:10">
      <c r="A7" s="1827" t="s">
        <v>109</v>
      </c>
      <c r="B7" s="1827"/>
      <c r="C7" s="1827"/>
      <c r="D7" s="1827"/>
      <c r="E7" s="308"/>
      <c r="F7" s="398"/>
    </row>
    <row r="8" spans="1:10" ht="35.25" customHeight="1">
      <c r="A8" s="2678" t="s">
        <v>111</v>
      </c>
      <c r="B8" s="2677"/>
      <c r="C8" s="2740" t="s">
        <v>5339</v>
      </c>
      <c r="D8" s="2741" t="s">
        <v>114</v>
      </c>
    </row>
    <row r="9" spans="1:10" ht="21.75" customHeight="1">
      <c r="A9" s="2742" t="s">
        <v>473</v>
      </c>
      <c r="B9" s="1955"/>
      <c r="C9" s="1955"/>
      <c r="D9" s="2743"/>
    </row>
    <row r="10" spans="1:10" ht="15" customHeight="1">
      <c r="A10" s="2744" t="s">
        <v>30960</v>
      </c>
      <c r="B10" s="534"/>
      <c r="C10" s="2745">
        <v>144</v>
      </c>
      <c r="D10" s="2745">
        <f>C10-C10*$H$1</f>
        <v>144</v>
      </c>
      <c r="H10" s="399"/>
      <c r="J10" s="400"/>
    </row>
    <row r="11" spans="1:10" ht="15" customHeight="1">
      <c r="A11" s="2744" t="s">
        <v>30961</v>
      </c>
      <c r="B11" s="534"/>
      <c r="C11" s="2745">
        <v>176</v>
      </c>
      <c r="D11" s="2745">
        <f t="shared" ref="D11:D63" si="0">C11-C11*$H$1</f>
        <v>176</v>
      </c>
      <c r="H11" s="399"/>
      <c r="J11" s="400"/>
    </row>
    <row r="12" spans="1:10" ht="15" customHeight="1">
      <c r="A12" s="2744" t="s">
        <v>30962</v>
      </c>
      <c r="B12" s="534"/>
      <c r="C12" s="2745">
        <v>840</v>
      </c>
      <c r="D12" s="2745">
        <f t="shared" si="0"/>
        <v>840</v>
      </c>
      <c r="H12" s="399"/>
      <c r="J12" s="400"/>
    </row>
    <row r="13" spans="1:10" ht="15" customHeight="1">
      <c r="A13" s="2744" t="s">
        <v>30963</v>
      </c>
      <c r="B13" s="534"/>
      <c r="C13" s="2745">
        <v>820</v>
      </c>
      <c r="D13" s="2745">
        <f t="shared" si="0"/>
        <v>820</v>
      </c>
      <c r="H13" s="399"/>
      <c r="J13" s="400"/>
    </row>
    <row r="14" spans="1:10" ht="15" customHeight="1">
      <c r="A14" s="2744" t="s">
        <v>30964</v>
      </c>
      <c r="B14" s="534"/>
      <c r="C14" s="2745">
        <v>1580</v>
      </c>
      <c r="D14" s="2745">
        <f t="shared" si="0"/>
        <v>1580</v>
      </c>
      <c r="H14" s="399"/>
      <c r="J14" s="400"/>
    </row>
    <row r="15" spans="1:10" ht="15" customHeight="1">
      <c r="A15" s="2744" t="s">
        <v>30965</v>
      </c>
      <c r="B15" s="534"/>
      <c r="C15" s="2745">
        <v>280</v>
      </c>
      <c r="D15" s="2745">
        <f t="shared" si="0"/>
        <v>280</v>
      </c>
      <c r="H15" s="399"/>
      <c r="J15" s="400"/>
    </row>
    <row r="16" spans="1:10" ht="15" customHeight="1">
      <c r="A16" s="2744" t="s">
        <v>30966</v>
      </c>
      <c r="B16" s="534"/>
      <c r="C16" s="2745">
        <v>1360</v>
      </c>
      <c r="D16" s="2745">
        <f t="shared" si="0"/>
        <v>1360</v>
      </c>
      <c r="H16" s="399"/>
      <c r="J16" s="400"/>
    </row>
    <row r="17" spans="1:10" ht="15" customHeight="1">
      <c r="A17" s="2744" t="s">
        <v>30967</v>
      </c>
      <c r="B17" s="534"/>
      <c r="C17" s="2745">
        <v>1320</v>
      </c>
      <c r="D17" s="2745">
        <f t="shared" si="0"/>
        <v>1320</v>
      </c>
      <c r="H17" s="399"/>
      <c r="J17" s="400"/>
    </row>
    <row r="18" spans="1:10" ht="15" customHeight="1">
      <c r="A18" s="2744" t="s">
        <v>30968</v>
      </c>
      <c r="B18" s="534"/>
      <c r="C18" s="2745">
        <v>2520</v>
      </c>
      <c r="D18" s="2745">
        <f t="shared" si="0"/>
        <v>2520</v>
      </c>
      <c r="H18" s="399"/>
      <c r="J18" s="400"/>
    </row>
    <row r="19" spans="1:10" ht="15" customHeight="1">
      <c r="A19" s="2744" t="s">
        <v>30969</v>
      </c>
      <c r="B19" s="534"/>
      <c r="C19" s="2745">
        <v>290</v>
      </c>
      <c r="D19" s="2745">
        <f t="shared" si="0"/>
        <v>290</v>
      </c>
      <c r="H19" s="399"/>
      <c r="J19" s="400"/>
    </row>
    <row r="20" spans="1:10" ht="15" customHeight="1">
      <c r="A20" s="2744" t="s">
        <v>30970</v>
      </c>
      <c r="B20" s="534"/>
      <c r="C20" s="2745">
        <v>160</v>
      </c>
      <c r="D20" s="2745">
        <f t="shared" si="0"/>
        <v>160</v>
      </c>
      <c r="H20" s="399"/>
      <c r="J20" s="400"/>
    </row>
    <row r="21" spans="1:10" ht="15" customHeight="1">
      <c r="A21" s="2744" t="s">
        <v>30971</v>
      </c>
      <c r="B21" s="534"/>
      <c r="C21" s="2745">
        <v>240</v>
      </c>
      <c r="D21" s="2745">
        <f t="shared" si="0"/>
        <v>240</v>
      </c>
      <c r="H21" s="399"/>
      <c r="J21" s="400"/>
    </row>
    <row r="22" spans="1:10" ht="15" customHeight="1">
      <c r="A22" s="2744" t="s">
        <v>30972</v>
      </c>
      <c r="B22" s="534"/>
      <c r="C22" s="2745">
        <v>1160</v>
      </c>
      <c r="D22" s="2745">
        <f t="shared" si="0"/>
        <v>1160</v>
      </c>
      <c r="H22" s="399"/>
      <c r="J22" s="400"/>
    </row>
    <row r="23" spans="1:10" ht="15">
      <c r="A23" s="2744" t="s">
        <v>30973</v>
      </c>
      <c r="B23" s="453"/>
      <c r="C23" s="2745">
        <v>1200</v>
      </c>
      <c r="D23" s="2745">
        <f t="shared" si="0"/>
        <v>1200</v>
      </c>
    </row>
    <row r="24" spans="1:10" ht="15">
      <c r="A24" s="2744" t="s">
        <v>30974</v>
      </c>
      <c r="B24" s="453"/>
      <c r="C24" s="2745">
        <v>2280</v>
      </c>
      <c r="D24" s="2745">
        <f t="shared" si="0"/>
        <v>2280</v>
      </c>
    </row>
    <row r="25" spans="1:10" ht="15">
      <c r="A25" s="2744" t="s">
        <v>30975</v>
      </c>
      <c r="B25" s="453"/>
      <c r="C25" s="2745">
        <v>160</v>
      </c>
      <c r="D25" s="2745">
        <f t="shared" si="0"/>
        <v>160</v>
      </c>
    </row>
    <row r="26" spans="1:10" ht="15">
      <c r="A26" s="2744" t="s">
        <v>30976</v>
      </c>
      <c r="B26" s="453"/>
      <c r="C26" s="2745">
        <v>236</v>
      </c>
      <c r="D26" s="2745">
        <f t="shared" si="0"/>
        <v>236</v>
      </c>
    </row>
    <row r="27" spans="1:10" ht="15">
      <c r="A27" s="2744" t="s">
        <v>30977</v>
      </c>
      <c r="B27" s="453"/>
      <c r="C27" s="2745">
        <v>1120</v>
      </c>
      <c r="D27" s="2745">
        <f t="shared" si="0"/>
        <v>1120</v>
      </c>
    </row>
    <row r="28" spans="1:10" ht="15">
      <c r="A28" s="2744" t="s">
        <v>30978</v>
      </c>
      <c r="B28" s="453"/>
      <c r="C28" s="2745">
        <v>1200</v>
      </c>
      <c r="D28" s="2745">
        <f t="shared" si="0"/>
        <v>1200</v>
      </c>
    </row>
    <row r="29" spans="1:10" ht="15">
      <c r="A29" s="2744" t="s">
        <v>30979</v>
      </c>
      <c r="B29" s="453"/>
      <c r="C29" s="2745">
        <v>2280</v>
      </c>
      <c r="D29" s="2745">
        <f t="shared" si="0"/>
        <v>2280</v>
      </c>
    </row>
    <row r="30" spans="1:10" ht="15">
      <c r="A30" s="2744" t="s">
        <v>30980</v>
      </c>
      <c r="B30" s="453"/>
      <c r="C30" s="2745">
        <v>170</v>
      </c>
      <c r="D30" s="2745">
        <f t="shared" si="0"/>
        <v>170</v>
      </c>
    </row>
    <row r="31" spans="1:10" ht="15">
      <c r="A31" s="2744" t="s">
        <v>30981</v>
      </c>
      <c r="B31" s="453"/>
      <c r="C31" s="2745">
        <v>240</v>
      </c>
      <c r="D31" s="2745">
        <f t="shared" si="0"/>
        <v>240</v>
      </c>
    </row>
    <row r="32" spans="1:10" ht="15">
      <c r="A32" s="2744" t="s">
        <v>30982</v>
      </c>
      <c r="B32" s="453"/>
      <c r="C32" s="2745">
        <v>1160</v>
      </c>
      <c r="D32" s="2745">
        <f t="shared" si="0"/>
        <v>1160</v>
      </c>
    </row>
    <row r="33" spans="1:4" ht="15">
      <c r="A33" s="2744" t="s">
        <v>30983</v>
      </c>
      <c r="B33" s="453"/>
      <c r="C33" s="2745">
        <v>1200</v>
      </c>
      <c r="D33" s="2745">
        <f t="shared" si="0"/>
        <v>1200</v>
      </c>
    </row>
    <row r="34" spans="1:4" ht="15">
      <c r="A34" s="2744" t="s">
        <v>30984</v>
      </c>
      <c r="B34" s="453"/>
      <c r="C34" s="2745">
        <v>2280</v>
      </c>
      <c r="D34" s="2745">
        <f t="shared" si="0"/>
        <v>2280</v>
      </c>
    </row>
    <row r="35" spans="1:4" ht="15">
      <c r="A35" s="2744" t="s">
        <v>30985</v>
      </c>
      <c r="B35" s="453"/>
      <c r="C35" s="2745">
        <v>392</v>
      </c>
      <c r="D35" s="2745">
        <f t="shared" si="0"/>
        <v>392</v>
      </c>
    </row>
    <row r="36" spans="1:4" ht="15">
      <c r="A36" s="2744" t="s">
        <v>30986</v>
      </c>
      <c r="B36" s="453"/>
      <c r="C36" s="2745">
        <v>1960</v>
      </c>
      <c r="D36" s="2745">
        <f t="shared" si="0"/>
        <v>1960</v>
      </c>
    </row>
    <row r="37" spans="1:4" ht="15">
      <c r="A37" s="2744" t="s">
        <v>30987</v>
      </c>
      <c r="B37" s="453"/>
      <c r="C37" s="2745">
        <v>1920</v>
      </c>
      <c r="D37" s="2745">
        <f t="shared" si="0"/>
        <v>1920</v>
      </c>
    </row>
    <row r="38" spans="1:4" ht="15">
      <c r="A38" s="2744" t="s">
        <v>30988</v>
      </c>
      <c r="B38" s="453"/>
      <c r="C38" s="2745">
        <v>3820</v>
      </c>
      <c r="D38" s="2745">
        <f t="shared" si="0"/>
        <v>3820</v>
      </c>
    </row>
    <row r="39" spans="1:4" ht="15">
      <c r="A39" s="2744" t="s">
        <v>30989</v>
      </c>
      <c r="B39" s="453"/>
      <c r="C39" s="2745">
        <v>410</v>
      </c>
      <c r="D39" s="2745">
        <f t="shared" si="0"/>
        <v>410</v>
      </c>
    </row>
    <row r="40" spans="1:4" ht="15">
      <c r="A40" s="2744" t="s">
        <v>30990</v>
      </c>
      <c r="B40" s="453"/>
      <c r="C40" s="2745">
        <v>180</v>
      </c>
      <c r="D40" s="2745">
        <f t="shared" si="0"/>
        <v>180</v>
      </c>
    </row>
    <row r="41" spans="1:4" ht="15">
      <c r="A41" s="2744" t="s">
        <v>30991</v>
      </c>
      <c r="B41" s="453"/>
      <c r="C41" s="2745">
        <v>290</v>
      </c>
      <c r="D41" s="2745">
        <f t="shared" si="0"/>
        <v>290</v>
      </c>
    </row>
    <row r="42" spans="1:4" ht="15">
      <c r="A42" s="2744" t="s">
        <v>30992</v>
      </c>
      <c r="B42" s="453"/>
      <c r="C42" s="2745">
        <v>1440</v>
      </c>
      <c r="D42" s="2745">
        <f t="shared" si="0"/>
        <v>1440</v>
      </c>
    </row>
    <row r="43" spans="1:4" ht="15">
      <c r="A43" s="2744" t="s">
        <v>30993</v>
      </c>
      <c r="B43" s="453"/>
      <c r="C43" s="2745">
        <v>1360</v>
      </c>
      <c r="D43" s="2745">
        <f t="shared" si="0"/>
        <v>1360</v>
      </c>
    </row>
    <row r="44" spans="1:4" ht="15">
      <c r="A44" s="2744" t="s">
        <v>30994</v>
      </c>
      <c r="B44" s="453"/>
      <c r="C44" s="2745">
        <v>2580</v>
      </c>
      <c r="D44" s="2745">
        <f t="shared" si="0"/>
        <v>2580</v>
      </c>
    </row>
    <row r="45" spans="1:4" ht="15">
      <c r="A45" s="2744" t="s">
        <v>30995</v>
      </c>
      <c r="B45" s="453"/>
      <c r="C45" s="2745">
        <v>580</v>
      </c>
      <c r="D45" s="2745">
        <f t="shared" si="0"/>
        <v>580</v>
      </c>
    </row>
    <row r="46" spans="1:4" ht="15">
      <c r="A46" s="2744" t="s">
        <v>30996</v>
      </c>
      <c r="B46" s="453"/>
      <c r="C46" s="2745">
        <v>2700</v>
      </c>
      <c r="D46" s="2745">
        <f t="shared" si="0"/>
        <v>2700</v>
      </c>
    </row>
    <row r="47" spans="1:4" ht="15">
      <c r="A47" s="2744" t="s">
        <v>30997</v>
      </c>
      <c r="B47" s="453"/>
      <c r="C47" s="2745">
        <v>180</v>
      </c>
      <c r="D47" s="2745">
        <f t="shared" si="0"/>
        <v>180</v>
      </c>
    </row>
    <row r="48" spans="1:4" ht="15">
      <c r="A48" s="2744" t="s">
        <v>30998</v>
      </c>
      <c r="B48" s="453"/>
      <c r="C48" s="2745">
        <v>300</v>
      </c>
      <c r="D48" s="2745">
        <f t="shared" si="0"/>
        <v>300</v>
      </c>
    </row>
    <row r="49" spans="1:4" ht="15">
      <c r="A49" s="2744" t="s">
        <v>30999</v>
      </c>
      <c r="B49" s="453"/>
      <c r="C49" s="2745">
        <v>1380</v>
      </c>
      <c r="D49" s="2745">
        <f t="shared" si="0"/>
        <v>1380</v>
      </c>
    </row>
    <row r="50" spans="1:4" ht="15">
      <c r="A50" s="2744" t="s">
        <v>31000</v>
      </c>
      <c r="B50" s="453"/>
      <c r="C50" s="2745">
        <v>2500</v>
      </c>
      <c r="D50" s="2745">
        <f t="shared" si="0"/>
        <v>2500</v>
      </c>
    </row>
    <row r="51" spans="1:4" ht="15">
      <c r="A51" s="2744" t="s">
        <v>31001</v>
      </c>
      <c r="B51" s="453"/>
      <c r="C51" s="2745">
        <v>150</v>
      </c>
      <c r="D51" s="2745">
        <f t="shared" si="0"/>
        <v>150</v>
      </c>
    </row>
    <row r="52" spans="1:4" ht="15">
      <c r="A52" s="2744" t="s">
        <v>31002</v>
      </c>
      <c r="B52" s="453"/>
      <c r="C52" s="2745">
        <v>196</v>
      </c>
      <c r="D52" s="2745">
        <f t="shared" si="0"/>
        <v>196</v>
      </c>
    </row>
    <row r="53" spans="1:4" ht="15">
      <c r="A53" s="2744" t="s">
        <v>31003</v>
      </c>
      <c r="B53" s="453"/>
      <c r="C53" s="2745">
        <v>960</v>
      </c>
      <c r="D53" s="2745">
        <f t="shared" si="0"/>
        <v>960</v>
      </c>
    </row>
    <row r="54" spans="1:4" ht="15">
      <c r="A54" s="2744" t="s">
        <v>31004</v>
      </c>
      <c r="B54" s="453"/>
      <c r="C54" s="2745">
        <v>1860</v>
      </c>
      <c r="D54" s="2745">
        <f t="shared" si="0"/>
        <v>1860</v>
      </c>
    </row>
    <row r="55" spans="1:4" ht="15">
      <c r="A55" s="2744" t="s">
        <v>31005</v>
      </c>
      <c r="B55" s="453"/>
      <c r="C55" s="2745">
        <v>260</v>
      </c>
      <c r="D55" s="2745">
        <f t="shared" si="0"/>
        <v>260</v>
      </c>
    </row>
    <row r="56" spans="1:4" ht="15">
      <c r="A56" s="2744" t="s">
        <v>31006</v>
      </c>
      <c r="B56" s="453"/>
      <c r="C56" s="2745">
        <v>440</v>
      </c>
      <c r="D56" s="2745">
        <f t="shared" si="0"/>
        <v>440</v>
      </c>
    </row>
    <row r="57" spans="1:4" ht="15">
      <c r="A57" s="2744" t="s">
        <v>31007</v>
      </c>
      <c r="B57" s="453"/>
      <c r="C57" s="2745">
        <v>2160</v>
      </c>
      <c r="D57" s="2745">
        <f t="shared" si="0"/>
        <v>2160</v>
      </c>
    </row>
    <row r="58" spans="1:4" ht="15">
      <c r="A58" s="2744" t="s">
        <v>31008</v>
      </c>
      <c r="B58" s="453"/>
      <c r="C58" s="2745">
        <v>4280</v>
      </c>
      <c r="D58" s="2745">
        <f t="shared" si="0"/>
        <v>4280</v>
      </c>
    </row>
    <row r="59" spans="1:4" ht="15">
      <c r="A59" s="2744" t="s">
        <v>31009</v>
      </c>
      <c r="B59" s="453"/>
      <c r="C59" s="2745">
        <v>150</v>
      </c>
      <c r="D59" s="2745">
        <f t="shared" si="0"/>
        <v>150</v>
      </c>
    </row>
    <row r="60" spans="1:4" ht="15">
      <c r="A60" s="2744" t="s">
        <v>31010</v>
      </c>
      <c r="B60" s="453"/>
      <c r="C60" s="2745">
        <v>196</v>
      </c>
      <c r="D60" s="2745">
        <f t="shared" si="0"/>
        <v>196</v>
      </c>
    </row>
    <row r="61" spans="1:4" ht="15">
      <c r="A61" s="2744" t="s">
        <v>31011</v>
      </c>
      <c r="B61" s="453"/>
      <c r="C61" s="2745">
        <v>620</v>
      </c>
      <c r="D61" s="2745">
        <f t="shared" si="0"/>
        <v>620</v>
      </c>
    </row>
    <row r="62" spans="1:4" ht="15">
      <c r="A62" s="2744" t="s">
        <v>31012</v>
      </c>
      <c r="B62" s="453"/>
      <c r="C62" s="2745">
        <v>2700</v>
      </c>
      <c r="D62" s="2745">
        <f t="shared" si="0"/>
        <v>2700</v>
      </c>
    </row>
    <row r="63" spans="1:4" ht="15">
      <c r="A63" s="2744" t="s">
        <v>31013</v>
      </c>
      <c r="B63" s="453"/>
      <c r="C63" s="2745">
        <v>290</v>
      </c>
      <c r="D63" s="2745">
        <f t="shared" si="0"/>
        <v>290</v>
      </c>
    </row>
    <row r="65" ht="14.25"/>
  </sheetData>
  <mergeCells count="6">
    <mergeCell ref="A9:D9"/>
    <mergeCell ref="A1:B1"/>
    <mergeCell ref="A3:B3"/>
    <mergeCell ref="A4:B4"/>
    <mergeCell ref="A5:C5"/>
    <mergeCell ref="A7:D7"/>
  </mergeCells>
  <hyperlinks>
    <hyperlink ref="A6" location="'Список программ'!R1C1" display="Список программ" xr:uid="{00000000-0004-0000-4A00-000000000000}"/>
  </hyperlinks>
  <pageMargins left="0.7" right="0.7" top="0.75" bottom="0.75" header="0.51180555555555496" footer="0.51180555555555496"/>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0070C0"/>
  </sheetPr>
  <dimension ref="A1:H203"/>
  <sheetViews>
    <sheetView topLeftCell="A163" zoomScaleNormal="100" workbookViewId="0">
      <selection activeCell="F188" sqref="F188:F197"/>
    </sheetView>
  </sheetViews>
  <sheetFormatPr defaultColWidth="8" defaultRowHeight="13.9"/>
  <cols>
    <col min="2" max="2" width="20.875" customWidth="1"/>
    <col min="3" max="3" width="40.875" customWidth="1"/>
    <col min="5" max="5" width="8.5" style="83" customWidth="1"/>
    <col min="6" max="6" width="11.375" customWidth="1"/>
    <col min="7" max="7" width="9.625" customWidth="1"/>
  </cols>
  <sheetData>
    <row r="1" spans="1:8" ht="15">
      <c r="A1" s="1735" t="s">
        <v>0</v>
      </c>
      <c r="B1" s="1735"/>
      <c r="C1" s="401"/>
      <c r="D1" s="401"/>
      <c r="G1" s="257" t="s">
        <v>105</v>
      </c>
      <c r="H1" s="21">
        <v>0</v>
      </c>
    </row>
    <row r="2" spans="1:8">
      <c r="A2" s="71" t="s">
        <v>1</v>
      </c>
      <c r="B2" s="72"/>
      <c r="C2" s="58"/>
      <c r="D2" s="24"/>
      <c r="G2" s="2677" t="s">
        <v>106</v>
      </c>
      <c r="H2" s="2746"/>
    </row>
    <row r="3" spans="1:8">
      <c r="A3" s="1736" t="s">
        <v>2</v>
      </c>
      <c r="B3" s="1736"/>
      <c r="C3" s="74"/>
      <c r="D3" s="24"/>
      <c r="E3" s="25"/>
      <c r="F3" s="14"/>
      <c r="G3" s="2747"/>
    </row>
    <row r="4" spans="1:8">
      <c r="A4" s="1736" t="s">
        <v>3</v>
      </c>
      <c r="B4" s="1736"/>
      <c r="C4" s="74"/>
      <c r="D4" s="24"/>
      <c r="E4" s="25"/>
      <c r="F4" s="14"/>
      <c r="G4" s="402"/>
    </row>
    <row r="5" spans="1:8" ht="17.45">
      <c r="A5" s="1785" t="s">
        <v>107</v>
      </c>
      <c r="B5" s="1785"/>
      <c r="C5" s="1785"/>
      <c r="D5" s="1785"/>
      <c r="E5" s="1785"/>
      <c r="F5" s="1785"/>
      <c r="G5" s="402"/>
    </row>
    <row r="6" spans="1:8" ht="27.75" customHeight="1">
      <c r="A6" s="151" t="s">
        <v>108</v>
      </c>
      <c r="B6" s="133"/>
      <c r="C6" s="133"/>
      <c r="D6" s="182"/>
      <c r="E6" s="375"/>
      <c r="F6" s="182"/>
      <c r="G6" s="403"/>
    </row>
    <row r="7" spans="1:8" ht="1.5" customHeight="1">
      <c r="A7" s="404"/>
      <c r="B7" s="133"/>
      <c r="C7" s="133"/>
      <c r="D7" s="182"/>
      <c r="E7" s="375"/>
      <c r="F7" s="182"/>
    </row>
    <row r="8" spans="1:8">
      <c r="A8" s="1828" t="s">
        <v>109</v>
      </c>
      <c r="B8" s="1828"/>
      <c r="C8" s="1828"/>
      <c r="D8" s="1828"/>
      <c r="E8" s="1828"/>
      <c r="F8" s="1828"/>
      <c r="G8" s="1828"/>
    </row>
    <row r="9" spans="1:8" s="40" customFormat="1" ht="19.350000000000001">
      <c r="A9" s="2748" t="s">
        <v>572</v>
      </c>
      <c r="B9" s="2749" t="s">
        <v>110</v>
      </c>
      <c r="C9" s="2750" t="s">
        <v>111</v>
      </c>
      <c r="D9" s="2749" t="s">
        <v>1103</v>
      </c>
      <c r="E9" s="2749" t="s">
        <v>112</v>
      </c>
      <c r="F9" s="2750" t="s">
        <v>1624</v>
      </c>
      <c r="G9" s="2750" t="s">
        <v>1625</v>
      </c>
    </row>
    <row r="10" spans="1:8" s="40" customFormat="1" ht="18.75" customHeight="1">
      <c r="A10" s="2751" t="s">
        <v>31014</v>
      </c>
      <c r="B10" s="2751"/>
      <c r="C10" s="2751"/>
      <c r="D10" s="293"/>
      <c r="E10" s="293"/>
      <c r="F10" s="295"/>
      <c r="G10" s="295"/>
    </row>
    <row r="11" spans="1:8" s="40" customFormat="1" ht="12">
      <c r="A11" s="2752" t="s">
        <v>31015</v>
      </c>
      <c r="B11" s="2752" t="s">
        <v>31016</v>
      </c>
      <c r="C11" s="2753" t="s">
        <v>31017</v>
      </c>
      <c r="D11" s="2754" t="s">
        <v>1134</v>
      </c>
      <c r="E11" s="2755">
        <v>20</v>
      </c>
      <c r="F11" s="2706">
        <v>154.65</v>
      </c>
      <c r="G11" s="2756">
        <f>F11-F11*$H$1</f>
        <v>154.65</v>
      </c>
    </row>
    <row r="12" spans="1:8" s="40" customFormat="1" ht="12">
      <c r="A12" s="2752" t="s">
        <v>31018</v>
      </c>
      <c r="B12" s="2752" t="s">
        <v>31019</v>
      </c>
      <c r="C12" s="2753" t="s">
        <v>31020</v>
      </c>
      <c r="D12" s="2754" t="s">
        <v>1134</v>
      </c>
      <c r="E12" s="2755">
        <v>2</v>
      </c>
      <c r="F12" s="2706">
        <v>1979.85</v>
      </c>
      <c r="G12" s="2756">
        <f>F12-F12*$H$1</f>
        <v>1979.85</v>
      </c>
    </row>
    <row r="13" spans="1:8" s="40" customFormat="1" ht="12">
      <c r="A13" s="2752" t="s">
        <v>31021</v>
      </c>
      <c r="B13" s="2752" t="s">
        <v>31022</v>
      </c>
      <c r="C13" s="2753" t="s">
        <v>31023</v>
      </c>
      <c r="D13" s="2754" t="s">
        <v>1134</v>
      </c>
      <c r="E13" s="2755">
        <v>15</v>
      </c>
      <c r="F13" s="2706">
        <v>220.27</v>
      </c>
      <c r="G13" s="2756">
        <f>F13-F13*$H$1</f>
        <v>220.27</v>
      </c>
    </row>
    <row r="14" spans="1:8" s="40" customFormat="1" ht="12">
      <c r="A14" s="2752" t="s">
        <v>31024</v>
      </c>
      <c r="B14" s="2752" t="s">
        <v>31025</v>
      </c>
      <c r="C14" s="2753" t="s">
        <v>31026</v>
      </c>
      <c r="D14" s="2754" t="s">
        <v>1134</v>
      </c>
      <c r="E14" s="2755">
        <v>4</v>
      </c>
      <c r="F14" s="2706">
        <v>1043.43</v>
      </c>
      <c r="G14" s="2756">
        <f>F14-F14*$H$1</f>
        <v>1043.43</v>
      </c>
    </row>
    <row r="15" spans="1:8" s="40" customFormat="1" ht="12">
      <c r="A15" s="2752" t="s">
        <v>31027</v>
      </c>
      <c r="B15" s="2752" t="s">
        <v>31028</v>
      </c>
      <c r="C15" s="2753" t="s">
        <v>31029</v>
      </c>
      <c r="D15" s="2754" t="s">
        <v>1134</v>
      </c>
      <c r="E15" s="2755">
        <v>20</v>
      </c>
      <c r="F15" s="2706">
        <v>164.63</v>
      </c>
      <c r="G15" s="2756">
        <f>F15-F15*$H$1</f>
        <v>164.63</v>
      </c>
    </row>
    <row r="16" spans="1:8" s="40" customFormat="1" ht="12">
      <c r="A16" s="2752" t="s">
        <v>31030</v>
      </c>
      <c r="B16" s="2752" t="s">
        <v>31031</v>
      </c>
      <c r="C16" s="2753" t="s">
        <v>31032</v>
      </c>
      <c r="D16" s="2754" t="s">
        <v>1134</v>
      </c>
      <c r="E16" s="2755">
        <v>15</v>
      </c>
      <c r="F16" s="2706">
        <v>240.45</v>
      </c>
      <c r="G16" s="2756">
        <f>F16-F16*$H$1</f>
        <v>240.45</v>
      </c>
    </row>
    <row r="17" spans="1:7" s="40" customFormat="1" ht="12">
      <c r="A17" s="2752" t="s">
        <v>31033</v>
      </c>
      <c r="B17" s="2752" t="s">
        <v>31034</v>
      </c>
      <c r="C17" s="2753" t="s">
        <v>31035</v>
      </c>
      <c r="D17" s="2754" t="s">
        <v>1134</v>
      </c>
      <c r="E17" s="2755">
        <v>4</v>
      </c>
      <c r="F17" s="2706">
        <v>1143.9000000000001</v>
      </c>
      <c r="G17" s="2756">
        <f>F17-F17*$H$1</f>
        <v>1143.9000000000001</v>
      </c>
    </row>
    <row r="18" spans="1:7" s="40" customFormat="1" ht="12">
      <c r="A18" s="2752" t="s">
        <v>31036</v>
      </c>
      <c r="B18" s="2752" t="s">
        <v>31037</v>
      </c>
      <c r="C18" s="2753" t="s">
        <v>31038</v>
      </c>
      <c r="D18" s="2754" t="s">
        <v>1134</v>
      </c>
      <c r="E18" s="2755">
        <v>20</v>
      </c>
      <c r="F18" s="2706">
        <v>160.28</v>
      </c>
      <c r="G18" s="2756">
        <f>F18-F18*$H$1</f>
        <v>160.28</v>
      </c>
    </row>
    <row r="19" spans="1:7" s="40" customFormat="1" ht="12">
      <c r="A19" s="2752" t="s">
        <v>31039</v>
      </c>
      <c r="B19" s="2752" t="s">
        <v>31040</v>
      </c>
      <c r="C19" s="2753" t="s">
        <v>31041</v>
      </c>
      <c r="D19" s="2754" t="s">
        <v>1134</v>
      </c>
      <c r="E19" s="2755">
        <v>15</v>
      </c>
      <c r="F19" s="2706">
        <v>233.17</v>
      </c>
      <c r="G19" s="2756">
        <f>F19-F19*$H$1</f>
        <v>233.17</v>
      </c>
    </row>
    <row r="20" spans="1:7" s="40" customFormat="1" ht="12">
      <c r="A20" s="2752" t="s">
        <v>31042</v>
      </c>
      <c r="B20" s="2752" t="s">
        <v>31043</v>
      </c>
      <c r="C20" s="2753" t="s">
        <v>31044</v>
      </c>
      <c r="D20" s="2754" t="s">
        <v>1134</v>
      </c>
      <c r="E20" s="2755">
        <v>4</v>
      </c>
      <c r="F20" s="2706">
        <v>1107.81</v>
      </c>
      <c r="G20" s="2756">
        <f>F20-F20*$H$1</f>
        <v>1107.81</v>
      </c>
    </row>
    <row r="21" spans="1:7" s="40" customFormat="1" ht="12">
      <c r="A21" s="2752" t="s">
        <v>31045</v>
      </c>
      <c r="B21" s="2752" t="s">
        <v>31046</v>
      </c>
      <c r="C21" s="2753" t="s">
        <v>31047</v>
      </c>
      <c r="D21" s="2754" t="s">
        <v>1134</v>
      </c>
      <c r="E21" s="2755">
        <v>20</v>
      </c>
      <c r="F21" s="2706">
        <v>163.49</v>
      </c>
      <c r="G21" s="2756">
        <f>F21-F21*$H$1</f>
        <v>163.49</v>
      </c>
    </row>
    <row r="22" spans="1:7" s="40" customFormat="1" ht="12">
      <c r="A22" s="2752" t="s">
        <v>31048</v>
      </c>
      <c r="B22" s="2752" t="s">
        <v>31049</v>
      </c>
      <c r="C22" s="2753" t="s">
        <v>31050</v>
      </c>
      <c r="D22" s="2754" t="s">
        <v>1134</v>
      </c>
      <c r="E22" s="2755">
        <v>15</v>
      </c>
      <c r="F22" s="2706">
        <v>238.06</v>
      </c>
      <c r="G22" s="2756">
        <f>F22-F22*$H$1</f>
        <v>238.06</v>
      </c>
    </row>
    <row r="23" spans="1:7" s="40" customFormat="1" ht="12">
      <c r="A23" s="2752" t="s">
        <v>31051</v>
      </c>
      <c r="B23" s="2752" t="s">
        <v>31052</v>
      </c>
      <c r="C23" s="2753" t="s">
        <v>31053</v>
      </c>
      <c r="D23" s="2754" t="s">
        <v>1134</v>
      </c>
      <c r="E23" s="2755">
        <v>4</v>
      </c>
      <c r="F23" s="2706">
        <v>1132.3499999999999</v>
      </c>
      <c r="G23" s="2756">
        <f>F23-F23*$H$1</f>
        <v>1132.3499999999999</v>
      </c>
    </row>
    <row r="24" spans="1:7" s="40" customFormat="1" ht="12">
      <c r="A24" s="2752" t="s">
        <v>31054</v>
      </c>
      <c r="B24" s="2752" t="s">
        <v>31055</v>
      </c>
      <c r="C24" s="2753" t="s">
        <v>31056</v>
      </c>
      <c r="D24" s="2754" t="s">
        <v>1134</v>
      </c>
      <c r="E24" s="2755">
        <v>24</v>
      </c>
      <c r="F24" s="2706">
        <v>147.58000000000001</v>
      </c>
      <c r="G24" s="2756">
        <f>F24-F24*$H$1</f>
        <v>147.58000000000001</v>
      </c>
    </row>
    <row r="25" spans="1:7" s="40" customFormat="1" ht="12">
      <c r="A25" s="2752" t="s">
        <v>31057</v>
      </c>
      <c r="B25" s="2752" t="s">
        <v>31058</v>
      </c>
      <c r="C25" s="2753" t="s">
        <v>31059</v>
      </c>
      <c r="D25" s="2754" t="s">
        <v>1134</v>
      </c>
      <c r="E25" s="2755">
        <v>20</v>
      </c>
      <c r="F25" s="2706">
        <v>196.35</v>
      </c>
      <c r="G25" s="2756">
        <f>F25-F25*$H$1</f>
        <v>196.35</v>
      </c>
    </row>
    <row r="26" spans="1:7" s="40" customFormat="1" ht="12">
      <c r="A26" s="2752" t="s">
        <v>31060</v>
      </c>
      <c r="B26" s="2752" t="s">
        <v>31061</v>
      </c>
      <c r="C26" s="2753" t="s">
        <v>31062</v>
      </c>
      <c r="D26" s="2754" t="s">
        <v>1134</v>
      </c>
      <c r="E26" s="2755">
        <v>15</v>
      </c>
      <c r="F26" s="2706">
        <v>294.83999999999997</v>
      </c>
      <c r="G26" s="2756">
        <f>F26-F26*$H$1</f>
        <v>294.83999999999997</v>
      </c>
    </row>
    <row r="27" spans="1:7" s="40" customFormat="1" ht="12">
      <c r="A27" s="2752" t="s">
        <v>31063</v>
      </c>
      <c r="B27" s="2752" t="s">
        <v>31064</v>
      </c>
      <c r="C27" s="2753" t="s">
        <v>31065</v>
      </c>
      <c r="D27" s="2754" t="s">
        <v>1134</v>
      </c>
      <c r="E27" s="2755">
        <v>4</v>
      </c>
      <c r="F27" s="2706">
        <v>1410.34</v>
      </c>
      <c r="G27" s="2756">
        <f>F27-F27*$H$1</f>
        <v>1410.34</v>
      </c>
    </row>
    <row r="28" spans="1:7" s="40" customFormat="1" ht="12">
      <c r="A28" s="2752" t="s">
        <v>31066</v>
      </c>
      <c r="B28" s="2752" t="s">
        <v>31067</v>
      </c>
      <c r="C28" s="2753" t="s">
        <v>31068</v>
      </c>
      <c r="D28" s="2754" t="s">
        <v>1134</v>
      </c>
      <c r="E28" s="2755">
        <v>2</v>
      </c>
      <c r="F28" s="2706">
        <v>2580.0300000000002</v>
      </c>
      <c r="G28" s="2756">
        <f>F28-F28*$H$1</f>
        <v>2580.0300000000002</v>
      </c>
    </row>
    <row r="29" spans="1:7" s="40" customFormat="1" ht="12">
      <c r="A29" s="2752" t="s">
        <v>31069</v>
      </c>
      <c r="B29" s="2752" t="s">
        <v>31070</v>
      </c>
      <c r="C29" s="2753" t="s">
        <v>31071</v>
      </c>
      <c r="D29" s="2754" t="s">
        <v>1134</v>
      </c>
      <c r="E29" s="2755">
        <v>20</v>
      </c>
      <c r="F29" s="2706">
        <v>188.76</v>
      </c>
      <c r="G29" s="2756">
        <f>F29-F29*$H$1</f>
        <v>188.76</v>
      </c>
    </row>
    <row r="30" spans="1:7" s="40" customFormat="1" ht="12">
      <c r="A30" s="2752" t="s">
        <v>31072</v>
      </c>
      <c r="B30" s="2752" t="s">
        <v>31073</v>
      </c>
      <c r="C30" s="2753" t="s">
        <v>31074</v>
      </c>
      <c r="D30" s="2754" t="s">
        <v>1134</v>
      </c>
      <c r="E30" s="2755">
        <v>15</v>
      </c>
      <c r="F30" s="2706">
        <v>282.67</v>
      </c>
      <c r="G30" s="2756">
        <f>F30-F30*$H$1</f>
        <v>282.67</v>
      </c>
    </row>
    <row r="31" spans="1:7" s="40" customFormat="1" ht="12">
      <c r="A31" s="2752" t="s">
        <v>31075</v>
      </c>
      <c r="B31" s="2752" t="s">
        <v>31076</v>
      </c>
      <c r="C31" s="2753" t="s">
        <v>31077</v>
      </c>
      <c r="D31" s="2754" t="s">
        <v>1134</v>
      </c>
      <c r="E31" s="2755">
        <v>4</v>
      </c>
      <c r="F31" s="2706">
        <v>1351.27</v>
      </c>
      <c r="G31" s="2756">
        <f>F31-F31*$H$1</f>
        <v>1351.27</v>
      </c>
    </row>
    <row r="32" spans="1:7" s="40" customFormat="1" ht="12">
      <c r="A32" s="2752" t="s">
        <v>31078</v>
      </c>
      <c r="B32" s="2752" t="s">
        <v>31079</v>
      </c>
      <c r="C32" s="2753" t="s">
        <v>31080</v>
      </c>
      <c r="D32" s="2754" t="s">
        <v>1134</v>
      </c>
      <c r="E32" s="2755">
        <v>4</v>
      </c>
      <c r="F32" s="2706">
        <v>1351.27</v>
      </c>
      <c r="G32" s="2756">
        <f>F32-F32*$H$1</f>
        <v>1351.27</v>
      </c>
    </row>
    <row r="33" spans="1:7" s="40" customFormat="1" ht="12">
      <c r="A33" s="2752" t="s">
        <v>31081</v>
      </c>
      <c r="B33" s="2752" t="s">
        <v>31082</v>
      </c>
      <c r="C33" s="2753" t="s">
        <v>31083</v>
      </c>
      <c r="D33" s="2754" t="s">
        <v>1134</v>
      </c>
      <c r="E33" s="2755">
        <v>15</v>
      </c>
      <c r="F33" s="2706">
        <v>321.36</v>
      </c>
      <c r="G33" s="2756">
        <f>F33-F33*$H$1</f>
        <v>321.36</v>
      </c>
    </row>
    <row r="34" spans="1:7" s="40" customFormat="1" ht="12">
      <c r="A34" s="2752" t="s">
        <v>31084</v>
      </c>
      <c r="B34" s="2752" t="s">
        <v>31085</v>
      </c>
      <c r="C34" s="2753" t="s">
        <v>31086</v>
      </c>
      <c r="D34" s="2754" t="s">
        <v>1134</v>
      </c>
      <c r="E34" s="2755">
        <v>4</v>
      </c>
      <c r="F34" s="2706">
        <v>1555.29</v>
      </c>
      <c r="G34" s="2756">
        <f>F34-F34*$H$1</f>
        <v>1555.29</v>
      </c>
    </row>
    <row r="35" spans="1:7" s="40" customFormat="1" ht="12">
      <c r="A35" s="2752" t="s">
        <v>31087</v>
      </c>
      <c r="B35" s="2752" t="s">
        <v>31088</v>
      </c>
      <c r="C35" s="2753" t="s">
        <v>31089</v>
      </c>
      <c r="D35" s="2754" t="s">
        <v>1134</v>
      </c>
      <c r="E35" s="2755">
        <v>20</v>
      </c>
      <c r="F35" s="2706">
        <v>196.46</v>
      </c>
      <c r="G35" s="2756">
        <f>F35-F35*$H$1</f>
        <v>196.46</v>
      </c>
    </row>
    <row r="36" spans="1:7" s="40" customFormat="1" ht="12">
      <c r="A36" s="2752" t="s">
        <v>31090</v>
      </c>
      <c r="B36" s="2752" t="s">
        <v>31091</v>
      </c>
      <c r="C36" s="2753" t="s">
        <v>31092</v>
      </c>
      <c r="D36" s="2754" t="s">
        <v>1134</v>
      </c>
      <c r="E36" s="2755">
        <v>4</v>
      </c>
      <c r="F36" s="2706">
        <v>1555.29</v>
      </c>
      <c r="G36" s="2756">
        <f>F36-F36*$H$1</f>
        <v>1555.29</v>
      </c>
    </row>
    <row r="37" spans="1:7" s="40" customFormat="1" ht="12">
      <c r="A37" s="2752" t="s">
        <v>31093</v>
      </c>
      <c r="B37" s="2752" t="s">
        <v>31094</v>
      </c>
      <c r="C37" s="2753" t="s">
        <v>31095</v>
      </c>
      <c r="D37" s="2754" t="s">
        <v>1134</v>
      </c>
      <c r="E37" s="2755">
        <v>15</v>
      </c>
      <c r="F37" s="2706">
        <v>278.93</v>
      </c>
      <c r="G37" s="2756">
        <f>F37-F37*$H$1</f>
        <v>278.93</v>
      </c>
    </row>
    <row r="38" spans="1:7" s="40" customFormat="1" ht="12">
      <c r="A38" s="2752" t="s">
        <v>31096</v>
      </c>
      <c r="B38" s="2752" t="s">
        <v>31097</v>
      </c>
      <c r="C38" s="2753" t="s">
        <v>31098</v>
      </c>
      <c r="D38" s="2754" t="s">
        <v>1134</v>
      </c>
      <c r="E38" s="2755">
        <v>4</v>
      </c>
      <c r="F38" s="2706">
        <v>1800.77</v>
      </c>
      <c r="G38" s="2756">
        <f>F38-F38*$H$1</f>
        <v>1800.77</v>
      </c>
    </row>
    <row r="39" spans="1:7" s="40" customFormat="1" ht="12">
      <c r="A39" s="2752" t="s">
        <v>31099</v>
      </c>
      <c r="B39" s="2752" t="s">
        <v>1164</v>
      </c>
      <c r="C39" s="2753" t="s">
        <v>31100</v>
      </c>
      <c r="D39" s="2754" t="s">
        <v>1134</v>
      </c>
      <c r="E39" s="2755">
        <v>4</v>
      </c>
      <c r="F39" s="2706">
        <v>1464.32</v>
      </c>
      <c r="G39" s="2756">
        <f>F39-F39*$H$1</f>
        <v>1464.32</v>
      </c>
    </row>
    <row r="40" spans="1:7" s="40" customFormat="1" ht="12">
      <c r="A40" s="2752" t="s">
        <v>31101</v>
      </c>
      <c r="B40" s="2752" t="s">
        <v>31102</v>
      </c>
      <c r="C40" s="2753" t="s">
        <v>31103</v>
      </c>
      <c r="D40" s="2754" t="s">
        <v>1134</v>
      </c>
      <c r="E40" s="2755">
        <v>15</v>
      </c>
      <c r="F40" s="2706">
        <v>307.52999999999997</v>
      </c>
      <c r="G40" s="2756">
        <f>F40-F40*$H$1</f>
        <v>307.52999999999997</v>
      </c>
    </row>
    <row r="41" spans="1:7" s="40" customFormat="1" ht="12">
      <c r="A41" s="2752" t="s">
        <v>31104</v>
      </c>
      <c r="B41" s="2752" t="s">
        <v>31105</v>
      </c>
      <c r="C41" s="2753" t="s">
        <v>31106</v>
      </c>
      <c r="D41" s="2754" t="s">
        <v>1134</v>
      </c>
      <c r="E41" s="2755">
        <v>4</v>
      </c>
      <c r="F41" s="2706">
        <v>1464.32</v>
      </c>
      <c r="G41" s="2756">
        <f>F41-F41*$H$1</f>
        <v>1464.32</v>
      </c>
    </row>
    <row r="42" spans="1:7" s="40" customFormat="1" ht="12">
      <c r="A42" s="2752" t="s">
        <v>31107</v>
      </c>
      <c r="B42" s="2752" t="s">
        <v>31108</v>
      </c>
      <c r="C42" s="2753" t="s">
        <v>31109</v>
      </c>
      <c r="D42" s="2754" t="s">
        <v>1134</v>
      </c>
      <c r="E42" s="2755">
        <v>20</v>
      </c>
      <c r="F42" s="2706">
        <v>132.91</v>
      </c>
      <c r="G42" s="2756">
        <f>F42-F42*$H$1</f>
        <v>132.91</v>
      </c>
    </row>
    <row r="43" spans="1:7" s="40" customFormat="1" ht="12">
      <c r="A43" s="2752" t="s">
        <v>31110</v>
      </c>
      <c r="B43" s="2752" t="s">
        <v>31111</v>
      </c>
      <c r="C43" s="2753" t="s">
        <v>31112</v>
      </c>
      <c r="D43" s="2754" t="s">
        <v>1134</v>
      </c>
      <c r="E43" s="2755">
        <v>15</v>
      </c>
      <c r="F43" s="2706">
        <v>179.82</v>
      </c>
      <c r="G43" s="2756">
        <f>F43-F43*$H$1</f>
        <v>179.82</v>
      </c>
    </row>
    <row r="44" spans="1:7" s="40" customFormat="1" ht="12">
      <c r="A44" s="2752" t="s">
        <v>31113</v>
      </c>
      <c r="B44" s="2752" t="s">
        <v>31114</v>
      </c>
      <c r="C44" s="2753" t="s">
        <v>31115</v>
      </c>
      <c r="D44" s="2754" t="s">
        <v>1134</v>
      </c>
      <c r="E44" s="2755">
        <v>4</v>
      </c>
      <c r="F44" s="2706">
        <v>843.02</v>
      </c>
      <c r="G44" s="2756">
        <f>F44-F44*$H$1</f>
        <v>843.02</v>
      </c>
    </row>
    <row r="45" spans="1:7" s="40" customFormat="1" ht="12">
      <c r="A45" s="2752" t="s">
        <v>31116</v>
      </c>
      <c r="B45" s="2752" t="s">
        <v>31117</v>
      </c>
      <c r="C45" s="2753" t="s">
        <v>31118</v>
      </c>
      <c r="D45" s="2754" t="s">
        <v>1134</v>
      </c>
      <c r="E45" s="2755">
        <v>20</v>
      </c>
      <c r="F45" s="2706">
        <v>179.3</v>
      </c>
      <c r="G45" s="2756">
        <f>F45-F45*$H$1</f>
        <v>179.3</v>
      </c>
    </row>
    <row r="46" spans="1:7" s="40" customFormat="1" ht="12">
      <c r="A46" s="2752" t="s">
        <v>31119</v>
      </c>
      <c r="B46" s="2752" t="s">
        <v>31120</v>
      </c>
      <c r="C46" s="2753" t="s">
        <v>31121</v>
      </c>
      <c r="D46" s="2754" t="s">
        <v>1134</v>
      </c>
      <c r="E46" s="2755">
        <v>15</v>
      </c>
      <c r="F46" s="2706">
        <v>262.08</v>
      </c>
      <c r="G46" s="2756">
        <f>F46-F46*$H$1</f>
        <v>262.08</v>
      </c>
    </row>
    <row r="47" spans="1:7" s="40" customFormat="1" ht="12">
      <c r="A47" s="2752" t="s">
        <v>31122</v>
      </c>
      <c r="B47" s="2752" t="s">
        <v>31123</v>
      </c>
      <c r="C47" s="2753" t="s">
        <v>31124</v>
      </c>
      <c r="D47" s="2754" t="s">
        <v>1134</v>
      </c>
      <c r="E47" s="2755">
        <v>4</v>
      </c>
      <c r="F47" s="2706">
        <v>1240.0999999999999</v>
      </c>
      <c r="G47" s="2756">
        <f>F47-F47*$H$1</f>
        <v>1240.0999999999999</v>
      </c>
    </row>
    <row r="48" spans="1:7" s="40" customFormat="1" ht="12">
      <c r="A48" s="2752" t="s">
        <v>31125</v>
      </c>
      <c r="B48" s="2752" t="s">
        <v>31126</v>
      </c>
      <c r="C48" s="2753" t="s">
        <v>31127</v>
      </c>
      <c r="D48" s="2754" t="s">
        <v>1134</v>
      </c>
      <c r="E48" s="2755">
        <v>20</v>
      </c>
      <c r="F48" s="2706">
        <v>219.86</v>
      </c>
      <c r="G48" s="2756">
        <f>F48-F48*$H$1</f>
        <v>219.86</v>
      </c>
    </row>
    <row r="49" spans="1:7" s="40" customFormat="1" ht="12">
      <c r="A49" s="2752" t="s">
        <v>31128</v>
      </c>
      <c r="B49" s="2752" t="s">
        <v>31129</v>
      </c>
      <c r="C49" s="2753" t="s">
        <v>31130</v>
      </c>
      <c r="D49" s="2754" t="s">
        <v>1134</v>
      </c>
      <c r="E49" s="2755">
        <v>15</v>
      </c>
      <c r="F49" s="2706">
        <v>308.67</v>
      </c>
      <c r="G49" s="2756">
        <f>F49-F49*$H$1</f>
        <v>308.67</v>
      </c>
    </row>
    <row r="50" spans="1:7" s="40" customFormat="1" ht="12">
      <c r="A50" s="2752" t="s">
        <v>31131</v>
      </c>
      <c r="B50" s="2752" t="s">
        <v>31132</v>
      </c>
      <c r="C50" s="2753" t="s">
        <v>31133</v>
      </c>
      <c r="D50" s="2754" t="s">
        <v>1134</v>
      </c>
      <c r="E50" s="2755">
        <v>24</v>
      </c>
      <c r="F50" s="2706">
        <v>150.07</v>
      </c>
      <c r="G50" s="2756">
        <f>F50-F50*$H$1</f>
        <v>150.07</v>
      </c>
    </row>
    <row r="51" spans="1:7" s="40" customFormat="1" ht="12">
      <c r="A51" s="2752" t="s">
        <v>31134</v>
      </c>
      <c r="B51" s="2752" t="s">
        <v>31135</v>
      </c>
      <c r="C51" s="2753" t="s">
        <v>31136</v>
      </c>
      <c r="D51" s="2754" t="s">
        <v>1134</v>
      </c>
      <c r="E51" s="2755">
        <v>20</v>
      </c>
      <c r="F51" s="2706">
        <v>196.14</v>
      </c>
      <c r="G51" s="2756">
        <f>F51-F51*$H$1</f>
        <v>196.14</v>
      </c>
    </row>
    <row r="52" spans="1:7" s="40" customFormat="1" ht="12">
      <c r="A52" s="2752" t="s">
        <v>31137</v>
      </c>
      <c r="B52" s="2752" t="s">
        <v>31138</v>
      </c>
      <c r="C52" s="2753" t="s">
        <v>31139</v>
      </c>
      <c r="D52" s="2754" t="s">
        <v>1134</v>
      </c>
      <c r="E52" s="2755">
        <v>15</v>
      </c>
      <c r="F52" s="2706">
        <v>286.73</v>
      </c>
      <c r="G52" s="2756">
        <f>F52-F52*$H$1</f>
        <v>286.73</v>
      </c>
    </row>
    <row r="53" spans="1:7" s="40" customFormat="1" ht="12">
      <c r="A53" s="2752" t="s">
        <v>31140</v>
      </c>
      <c r="B53" s="2752" t="s">
        <v>31141</v>
      </c>
      <c r="C53" s="2753" t="s">
        <v>31142</v>
      </c>
      <c r="D53" s="2754" t="s">
        <v>1112</v>
      </c>
      <c r="E53" s="2755">
        <v>1</v>
      </c>
      <c r="F53" s="2706">
        <v>43412.93</v>
      </c>
      <c r="G53" s="2756">
        <f>F53-F53*$H$1</f>
        <v>43412.93</v>
      </c>
    </row>
    <row r="54" spans="1:7" s="40" customFormat="1" ht="12">
      <c r="A54" s="2752" t="s">
        <v>31143</v>
      </c>
      <c r="B54" s="2752" t="s">
        <v>31144</v>
      </c>
      <c r="C54" s="2753" t="s">
        <v>31145</v>
      </c>
      <c r="D54" s="2754" t="s">
        <v>1134</v>
      </c>
      <c r="E54" s="2755">
        <v>4</v>
      </c>
      <c r="F54" s="2706">
        <v>1356.37</v>
      </c>
      <c r="G54" s="2756">
        <f>F54-F54*$H$1</f>
        <v>1356.37</v>
      </c>
    </row>
    <row r="55" spans="1:7" s="40" customFormat="1" ht="12">
      <c r="A55" s="2752" t="s">
        <v>31146</v>
      </c>
      <c r="B55" s="2752" t="s">
        <v>31147</v>
      </c>
      <c r="C55" s="2753" t="s">
        <v>31148</v>
      </c>
      <c r="D55" s="2754" t="s">
        <v>1134</v>
      </c>
      <c r="E55" s="2755">
        <v>20</v>
      </c>
      <c r="F55" s="2706">
        <v>217.32</v>
      </c>
      <c r="G55" s="2756">
        <f>F55-F55*$H$1</f>
        <v>217.32</v>
      </c>
    </row>
    <row r="56" spans="1:7" s="40" customFormat="1" ht="12">
      <c r="A56" s="2752" t="s">
        <v>31149</v>
      </c>
      <c r="B56" s="2752" t="s">
        <v>31150</v>
      </c>
      <c r="C56" s="2753" t="s">
        <v>31151</v>
      </c>
      <c r="D56" s="2754" t="s">
        <v>1134</v>
      </c>
      <c r="E56" s="2755">
        <v>15</v>
      </c>
      <c r="F56" s="2706">
        <v>201.86</v>
      </c>
      <c r="G56" s="2756">
        <f>F56-F56*$H$1</f>
        <v>201.86</v>
      </c>
    </row>
    <row r="57" spans="1:7" s="40" customFormat="1" ht="12">
      <c r="A57" s="2752" t="s">
        <v>31152</v>
      </c>
      <c r="B57" s="2752" t="s">
        <v>31153</v>
      </c>
      <c r="C57" s="2753" t="s">
        <v>31154</v>
      </c>
      <c r="D57" s="2754" t="s">
        <v>1134</v>
      </c>
      <c r="E57" s="2755">
        <v>4</v>
      </c>
      <c r="F57" s="2706">
        <v>956.9</v>
      </c>
      <c r="G57" s="2756">
        <f>F57-F57*$H$1</f>
        <v>956.9</v>
      </c>
    </row>
    <row r="58" spans="1:7" s="40" customFormat="1" ht="12">
      <c r="A58" s="2752" t="s">
        <v>31155</v>
      </c>
      <c r="B58" s="2752" t="s">
        <v>31156</v>
      </c>
      <c r="C58" s="2753" t="s">
        <v>31157</v>
      </c>
      <c r="D58" s="2754" t="s">
        <v>1134</v>
      </c>
      <c r="E58" s="2755">
        <v>15</v>
      </c>
      <c r="F58" s="2706">
        <v>265.82</v>
      </c>
      <c r="G58" s="2756">
        <f>F58-F58*$H$1</f>
        <v>265.82</v>
      </c>
    </row>
    <row r="59" spans="1:7" s="40" customFormat="1" ht="12">
      <c r="A59" s="2752" t="s">
        <v>31158</v>
      </c>
      <c r="B59" s="2752" t="s">
        <v>31159</v>
      </c>
      <c r="C59" s="2753" t="s">
        <v>31160</v>
      </c>
      <c r="D59" s="2754" t="s">
        <v>1134</v>
      </c>
      <c r="E59" s="2755">
        <v>4</v>
      </c>
      <c r="F59" s="2706">
        <v>1266.93</v>
      </c>
      <c r="G59" s="2756">
        <f>F59-F59*$H$1</f>
        <v>1266.93</v>
      </c>
    </row>
    <row r="60" spans="1:7" s="40" customFormat="1" ht="12">
      <c r="A60" s="2752" t="s">
        <v>31161</v>
      </c>
      <c r="B60" s="2752" t="s">
        <v>31162</v>
      </c>
      <c r="C60" s="2753" t="s">
        <v>31163</v>
      </c>
      <c r="D60" s="2754" t="s">
        <v>1134</v>
      </c>
      <c r="E60" s="2755">
        <v>15</v>
      </c>
      <c r="F60" s="2706">
        <v>259.27</v>
      </c>
      <c r="G60" s="2756">
        <f>F60-F60*$H$1</f>
        <v>259.27</v>
      </c>
    </row>
    <row r="61" spans="1:7" s="40" customFormat="1" ht="12">
      <c r="A61" s="2752" t="s">
        <v>31164</v>
      </c>
      <c r="B61" s="2752" t="s">
        <v>31165</v>
      </c>
      <c r="C61" s="2753" t="s">
        <v>31166</v>
      </c>
      <c r="D61" s="2754" t="s">
        <v>1134</v>
      </c>
      <c r="E61" s="2755">
        <v>15</v>
      </c>
      <c r="F61" s="2706">
        <v>258.64999999999998</v>
      </c>
      <c r="G61" s="2756">
        <f>F61-F61*$H$1</f>
        <v>258.64999999999998</v>
      </c>
    </row>
    <row r="62" spans="1:7" s="40" customFormat="1" ht="12">
      <c r="A62" s="2752" t="s">
        <v>31167</v>
      </c>
      <c r="B62" s="2752" t="s">
        <v>31168</v>
      </c>
      <c r="C62" s="2753" t="s">
        <v>31169</v>
      </c>
      <c r="D62" s="2754" t="s">
        <v>1134</v>
      </c>
      <c r="E62" s="2755">
        <v>15</v>
      </c>
      <c r="F62" s="2706">
        <v>240.66</v>
      </c>
      <c r="G62" s="2756">
        <f>F62-F62*$H$1</f>
        <v>240.66</v>
      </c>
    </row>
    <row r="63" spans="1:7" s="40" customFormat="1" ht="12">
      <c r="A63" s="2752" t="s">
        <v>31170</v>
      </c>
      <c r="B63" s="2752" t="s">
        <v>31171</v>
      </c>
      <c r="C63" s="2753" t="s">
        <v>31172</v>
      </c>
      <c r="D63" s="2754" t="s">
        <v>1134</v>
      </c>
      <c r="E63" s="2755">
        <v>15</v>
      </c>
      <c r="F63" s="2706">
        <v>263.85000000000002</v>
      </c>
      <c r="G63" s="2756">
        <f>F63-F63*$H$1</f>
        <v>263.85000000000002</v>
      </c>
    </row>
    <row r="64" spans="1:7" s="40" customFormat="1" ht="12">
      <c r="A64" s="2752" t="s">
        <v>31173</v>
      </c>
      <c r="B64" s="2752" t="s">
        <v>31174</v>
      </c>
      <c r="C64" s="2753" t="s">
        <v>31175</v>
      </c>
      <c r="D64" s="2754" t="s">
        <v>1134</v>
      </c>
      <c r="E64" s="2755">
        <v>4</v>
      </c>
      <c r="F64" s="2706">
        <v>1217.01</v>
      </c>
      <c r="G64" s="2756">
        <f>F64-F64*$H$1</f>
        <v>1217.01</v>
      </c>
    </row>
    <row r="65" spans="1:7" s="40" customFormat="1" ht="12">
      <c r="A65" s="2752" t="s">
        <v>31176</v>
      </c>
      <c r="B65" s="2752" t="s">
        <v>31177</v>
      </c>
      <c r="C65" s="2753" t="s">
        <v>31178</v>
      </c>
      <c r="D65" s="2754" t="s">
        <v>1134</v>
      </c>
      <c r="E65" s="2755">
        <v>4</v>
      </c>
      <c r="F65" s="2706">
        <v>1027.21</v>
      </c>
      <c r="G65" s="2756">
        <f>F65-F65*$H$1</f>
        <v>1027.21</v>
      </c>
    </row>
    <row r="66" spans="1:7" s="40" customFormat="1" ht="15" customHeight="1">
      <c r="A66" s="2752" t="s">
        <v>31179</v>
      </c>
      <c r="B66" s="2752" t="s">
        <v>31180</v>
      </c>
      <c r="C66" s="2753" t="s">
        <v>31181</v>
      </c>
      <c r="D66" s="2754" t="s">
        <v>1134</v>
      </c>
      <c r="E66" s="2755">
        <v>20</v>
      </c>
      <c r="F66" s="2706">
        <v>143</v>
      </c>
      <c r="G66" s="2756">
        <f>F66-F66*$H$1</f>
        <v>143</v>
      </c>
    </row>
    <row r="67" spans="1:7" s="40" customFormat="1" ht="15" customHeight="1">
      <c r="A67" s="2752" t="s">
        <v>31182</v>
      </c>
      <c r="B67" s="2752" t="s">
        <v>31183</v>
      </c>
      <c r="C67" s="2753" t="s">
        <v>31184</v>
      </c>
      <c r="D67" s="2754" t="s">
        <v>1134</v>
      </c>
      <c r="E67" s="2755">
        <v>15</v>
      </c>
      <c r="F67" s="2706">
        <v>200.1</v>
      </c>
      <c r="G67" s="2756">
        <f>F67-F67*$H$1</f>
        <v>200.1</v>
      </c>
    </row>
    <row r="68" spans="1:7" s="40" customFormat="1" ht="15" customHeight="1">
      <c r="A68" s="2757" t="s">
        <v>31185</v>
      </c>
      <c r="B68" s="2757"/>
      <c r="C68" s="2757"/>
      <c r="D68" s="2757"/>
      <c r="E68" s="405"/>
      <c r="F68" s="406"/>
    </row>
    <row r="69" spans="1:7" s="40" customFormat="1" ht="12">
      <c r="A69" s="2758" t="s">
        <v>31186</v>
      </c>
      <c r="B69" s="2758" t="s">
        <v>1164</v>
      </c>
      <c r="C69" s="2759" t="s">
        <v>31187</v>
      </c>
      <c r="D69" s="2760" t="s">
        <v>1134</v>
      </c>
      <c r="E69" s="2761">
        <v>20</v>
      </c>
      <c r="F69" s="2706">
        <v>99.08</v>
      </c>
      <c r="G69" s="2756">
        <f>F69-F69*$H$1</f>
        <v>99.08</v>
      </c>
    </row>
    <row r="70" spans="1:7" s="40" customFormat="1" ht="12">
      <c r="A70" s="2758" t="s">
        <v>31188</v>
      </c>
      <c r="B70" s="2758" t="s">
        <v>1164</v>
      </c>
      <c r="C70" s="2759" t="s">
        <v>31189</v>
      </c>
      <c r="D70" s="2760" t="s">
        <v>1134</v>
      </c>
      <c r="E70" s="2761">
        <v>1</v>
      </c>
      <c r="F70" s="2704">
        <v>1518.39</v>
      </c>
      <c r="G70" s="2756">
        <f>F70-F70*$H$1</f>
        <v>1518.39</v>
      </c>
    </row>
    <row r="71" spans="1:7" s="40" customFormat="1" ht="12">
      <c r="A71" s="2758" t="s">
        <v>31190</v>
      </c>
      <c r="B71" s="2758" t="s">
        <v>1164</v>
      </c>
      <c r="C71" s="2759" t="s">
        <v>31191</v>
      </c>
      <c r="D71" s="2760" t="s">
        <v>1134</v>
      </c>
      <c r="E71" s="2761">
        <v>12</v>
      </c>
      <c r="F71" s="2706">
        <v>167.16</v>
      </c>
      <c r="G71" s="2756">
        <f>F71-F71*$H$1</f>
        <v>167.16</v>
      </c>
    </row>
    <row r="72" spans="1:7" s="40" customFormat="1" ht="12">
      <c r="A72" s="2758" t="s">
        <v>31192</v>
      </c>
      <c r="B72" s="2758" t="s">
        <v>1164</v>
      </c>
      <c r="C72" s="2759" t="s">
        <v>31193</v>
      </c>
      <c r="D72" s="2760" t="s">
        <v>1134</v>
      </c>
      <c r="E72" s="2761">
        <v>4</v>
      </c>
      <c r="F72" s="2706">
        <v>798.34</v>
      </c>
      <c r="G72" s="2756">
        <f>F72-F72*$H$1</f>
        <v>798.34</v>
      </c>
    </row>
    <row r="73" spans="1:7" s="40" customFormat="1" ht="12">
      <c r="A73" s="2758" t="s">
        <v>31194</v>
      </c>
      <c r="B73" s="2758" t="s">
        <v>1164</v>
      </c>
      <c r="C73" s="2759" t="s">
        <v>31195</v>
      </c>
      <c r="D73" s="2760" t="s">
        <v>1134</v>
      </c>
      <c r="E73" s="2761">
        <v>20</v>
      </c>
      <c r="F73" s="2706">
        <v>126.17</v>
      </c>
      <c r="G73" s="2756">
        <f>F73-F73*$H$1</f>
        <v>126.17</v>
      </c>
    </row>
    <row r="74" spans="1:7" s="40" customFormat="1" ht="12">
      <c r="A74" s="2758" t="s">
        <v>31196</v>
      </c>
      <c r="B74" s="2758" t="s">
        <v>1164</v>
      </c>
      <c r="C74" s="2759" t="s">
        <v>31197</v>
      </c>
      <c r="D74" s="2760" t="s">
        <v>1134</v>
      </c>
      <c r="E74" s="2761">
        <v>12</v>
      </c>
      <c r="F74" s="2706">
        <v>218.12</v>
      </c>
      <c r="G74" s="2756">
        <f>F74-F74*$H$1</f>
        <v>218.12</v>
      </c>
    </row>
    <row r="75" spans="1:7" s="40" customFormat="1" ht="12">
      <c r="A75" s="2758" t="s">
        <v>31198</v>
      </c>
      <c r="B75" s="2758" t="s">
        <v>1164</v>
      </c>
      <c r="C75" s="2759" t="s">
        <v>31199</v>
      </c>
      <c r="D75" s="2760" t="s">
        <v>1134</v>
      </c>
      <c r="E75" s="2761">
        <v>4</v>
      </c>
      <c r="F75" s="2704">
        <v>1082.03</v>
      </c>
      <c r="G75" s="2756">
        <f>F75-F75*$H$1</f>
        <v>1082.03</v>
      </c>
    </row>
    <row r="76" spans="1:7" s="40" customFormat="1" ht="12">
      <c r="A76" s="2758" t="s">
        <v>31200</v>
      </c>
      <c r="B76" s="2758" t="s">
        <v>1164</v>
      </c>
      <c r="C76" s="2759" t="s">
        <v>31201</v>
      </c>
      <c r="D76" s="2760" t="s">
        <v>1134</v>
      </c>
      <c r="E76" s="2761">
        <v>20</v>
      </c>
      <c r="F76" s="2706">
        <v>63.8</v>
      </c>
      <c r="G76" s="2756">
        <f>F76-F76*$H$1</f>
        <v>63.8</v>
      </c>
    </row>
    <row r="77" spans="1:7" s="40" customFormat="1" ht="12">
      <c r="A77" s="2758" t="s">
        <v>31202</v>
      </c>
      <c r="B77" s="2758" t="s">
        <v>1164</v>
      </c>
      <c r="C77" s="2759" t="s">
        <v>31203</v>
      </c>
      <c r="D77" s="2760" t="s">
        <v>1134</v>
      </c>
      <c r="E77" s="2761">
        <v>20</v>
      </c>
      <c r="F77" s="2706">
        <v>103.71</v>
      </c>
      <c r="G77" s="2756">
        <f>F77-F77*$H$1</f>
        <v>103.71</v>
      </c>
    </row>
    <row r="78" spans="1:7" s="40" customFormat="1" ht="12">
      <c r="A78" s="2758" t="s">
        <v>31204</v>
      </c>
      <c r="B78" s="2758" t="s">
        <v>1164</v>
      </c>
      <c r="C78" s="2759" t="s">
        <v>31205</v>
      </c>
      <c r="D78" s="2760" t="s">
        <v>1134</v>
      </c>
      <c r="E78" s="2761">
        <v>12</v>
      </c>
      <c r="F78" s="2706">
        <v>176.77</v>
      </c>
      <c r="G78" s="2756">
        <f>F78-F78*$H$1</f>
        <v>176.77</v>
      </c>
    </row>
    <row r="79" spans="1:7" s="40" customFormat="1" ht="12">
      <c r="A79" s="2758" t="s">
        <v>31206</v>
      </c>
      <c r="B79" s="2758" t="s">
        <v>1164</v>
      </c>
      <c r="C79" s="2759" t="s">
        <v>31207</v>
      </c>
      <c r="D79" s="2760" t="s">
        <v>1134</v>
      </c>
      <c r="E79" s="2761">
        <v>4</v>
      </c>
      <c r="F79" s="2706">
        <v>841.1</v>
      </c>
      <c r="G79" s="2756">
        <f>F79-F79*$H$1</f>
        <v>841.1</v>
      </c>
    </row>
    <row r="80" spans="1:7" s="40" customFormat="1" ht="12">
      <c r="A80" s="2758" t="s">
        <v>31208</v>
      </c>
      <c r="B80" s="2758" t="s">
        <v>1164</v>
      </c>
      <c r="C80" s="2759" t="s">
        <v>31209</v>
      </c>
      <c r="D80" s="2760" t="s">
        <v>1134</v>
      </c>
      <c r="E80" s="2761">
        <v>12</v>
      </c>
      <c r="F80" s="2706">
        <v>489.34</v>
      </c>
      <c r="G80" s="2756">
        <f>F80-F80*$H$1</f>
        <v>489.34</v>
      </c>
    </row>
    <row r="81" spans="1:7" s="40" customFormat="1" ht="12">
      <c r="A81" s="2758" t="s">
        <v>31210</v>
      </c>
      <c r="B81" s="2758" t="s">
        <v>1164</v>
      </c>
      <c r="C81" s="2759" t="s">
        <v>31211</v>
      </c>
      <c r="D81" s="2760" t="s">
        <v>1134</v>
      </c>
      <c r="E81" s="2761">
        <v>4</v>
      </c>
      <c r="F81" s="2704">
        <v>2067.12</v>
      </c>
      <c r="G81" s="2756">
        <f>F81-F81*$H$1</f>
        <v>2067.12</v>
      </c>
    </row>
    <row r="82" spans="1:7" s="40" customFormat="1" ht="12">
      <c r="A82" s="2758" t="s">
        <v>31212</v>
      </c>
      <c r="B82" s="2758" t="s">
        <v>1164</v>
      </c>
      <c r="C82" s="2759" t="s">
        <v>31213</v>
      </c>
      <c r="D82" s="2760" t="s">
        <v>1134</v>
      </c>
      <c r="E82" s="2761">
        <v>12</v>
      </c>
      <c r="F82" s="2706">
        <v>207.43</v>
      </c>
      <c r="G82" s="2756">
        <f>F82-F82*$H$1</f>
        <v>207.43</v>
      </c>
    </row>
    <row r="83" spans="1:7" s="40" customFormat="1" ht="12">
      <c r="A83" s="2758" t="s">
        <v>31214</v>
      </c>
      <c r="B83" s="2758" t="s">
        <v>1164</v>
      </c>
      <c r="C83" s="2759" t="s">
        <v>31215</v>
      </c>
      <c r="D83" s="2760" t="s">
        <v>1134</v>
      </c>
      <c r="E83" s="2761">
        <v>15</v>
      </c>
      <c r="F83" s="2706">
        <v>274.42</v>
      </c>
      <c r="G83" s="2756">
        <f>F83-F83*$H$1</f>
        <v>274.42</v>
      </c>
    </row>
    <row r="84" spans="1:7" s="40" customFormat="1" ht="12">
      <c r="A84" s="2758" t="s">
        <v>31216</v>
      </c>
      <c r="B84" s="2758" t="s">
        <v>1164</v>
      </c>
      <c r="C84" s="2759" t="s">
        <v>31217</v>
      </c>
      <c r="D84" s="2760" t="s">
        <v>1134</v>
      </c>
      <c r="E84" s="2761">
        <v>12</v>
      </c>
      <c r="F84" s="2706">
        <v>213.84</v>
      </c>
      <c r="G84" s="2756">
        <f>F84-F84*$H$1</f>
        <v>213.84</v>
      </c>
    </row>
    <row r="85" spans="1:7" s="40" customFormat="1" ht="12">
      <c r="A85" s="2758" t="s">
        <v>31218</v>
      </c>
      <c r="B85" s="2758" t="s">
        <v>1164</v>
      </c>
      <c r="C85" s="2759" t="s">
        <v>31219</v>
      </c>
      <c r="D85" s="2760" t="s">
        <v>1134</v>
      </c>
      <c r="E85" s="2761">
        <v>12</v>
      </c>
      <c r="F85" s="2706">
        <v>517.5</v>
      </c>
      <c r="G85" s="2756">
        <f>F85-F85*$H$1</f>
        <v>517.5</v>
      </c>
    </row>
    <row r="86" spans="1:7" s="40" customFormat="1" ht="12">
      <c r="A86" s="2758" t="s">
        <v>31220</v>
      </c>
      <c r="B86" s="2758" t="s">
        <v>1164</v>
      </c>
      <c r="C86" s="2759" t="s">
        <v>31221</v>
      </c>
      <c r="D86" s="2760" t="s">
        <v>1134</v>
      </c>
      <c r="E86" s="2761">
        <v>15</v>
      </c>
      <c r="F86" s="2706">
        <v>406.3</v>
      </c>
      <c r="G86" s="2756">
        <f>F86-F86*$H$1</f>
        <v>406.3</v>
      </c>
    </row>
    <row r="87" spans="1:7" s="40" customFormat="1" ht="12">
      <c r="A87" s="2758" t="s">
        <v>31222</v>
      </c>
      <c r="B87" s="2758" t="s">
        <v>1164</v>
      </c>
      <c r="C87" s="2759" t="s">
        <v>31223</v>
      </c>
      <c r="D87" s="2760" t="s">
        <v>1134</v>
      </c>
      <c r="E87" s="2761">
        <v>12</v>
      </c>
      <c r="F87" s="2706">
        <v>560.26</v>
      </c>
      <c r="G87" s="2756">
        <f>F87-F87*$H$1</f>
        <v>560.26</v>
      </c>
    </row>
    <row r="88" spans="1:7" s="40" customFormat="1" ht="12">
      <c r="A88" s="2758" t="s">
        <v>31224</v>
      </c>
      <c r="B88" s="2758" t="s">
        <v>1164</v>
      </c>
      <c r="C88" s="2759" t="s">
        <v>31225</v>
      </c>
      <c r="D88" s="2760" t="s">
        <v>1134</v>
      </c>
      <c r="E88" s="2761">
        <v>4</v>
      </c>
      <c r="F88" s="2704">
        <v>2510.84</v>
      </c>
      <c r="G88" s="2756">
        <f>F88-F88*$H$1</f>
        <v>2510.84</v>
      </c>
    </row>
    <row r="89" spans="1:7" s="40" customFormat="1" ht="12">
      <c r="A89" s="2758" t="s">
        <v>31226</v>
      </c>
      <c r="B89" s="2758" t="s">
        <v>1164</v>
      </c>
      <c r="C89" s="2759" t="s">
        <v>31227</v>
      </c>
      <c r="D89" s="2760" t="s">
        <v>1134</v>
      </c>
      <c r="E89" s="2761">
        <v>12</v>
      </c>
      <c r="F89" s="2704">
        <v>1919.57</v>
      </c>
      <c r="G89" s="2756">
        <f>F89-F89*$H$1</f>
        <v>1919.57</v>
      </c>
    </row>
    <row r="90" spans="1:7" s="40" customFormat="1" ht="12">
      <c r="A90" s="2758" t="s">
        <v>31228</v>
      </c>
      <c r="B90" s="2758" t="s">
        <v>1164</v>
      </c>
      <c r="C90" s="2759" t="s">
        <v>31229</v>
      </c>
      <c r="D90" s="2760" t="s">
        <v>1134</v>
      </c>
      <c r="E90" s="2761">
        <v>4</v>
      </c>
      <c r="F90" s="2706">
        <v>439.8</v>
      </c>
      <c r="G90" s="2756">
        <f>F90-F90*$H$1</f>
        <v>439.8</v>
      </c>
    </row>
    <row r="91" spans="1:7" s="40" customFormat="1" ht="12">
      <c r="A91" s="2758" t="s">
        <v>31230</v>
      </c>
      <c r="B91" s="2758" t="s">
        <v>1164</v>
      </c>
      <c r="C91" s="2759" t="s">
        <v>31231</v>
      </c>
      <c r="D91" s="2760" t="s">
        <v>1134</v>
      </c>
      <c r="E91" s="2761">
        <v>4</v>
      </c>
      <c r="F91" s="2706">
        <v>150</v>
      </c>
      <c r="G91" s="2756">
        <f>F91-F91*$H$1</f>
        <v>150</v>
      </c>
    </row>
    <row r="92" spans="1:7" s="40" customFormat="1" ht="12">
      <c r="A92" s="2758" t="s">
        <v>31232</v>
      </c>
      <c r="B92" s="2758" t="s">
        <v>1164</v>
      </c>
      <c r="C92" s="2759" t="s">
        <v>31233</v>
      </c>
      <c r="D92" s="2760" t="s">
        <v>1134</v>
      </c>
      <c r="E92" s="2761">
        <v>4</v>
      </c>
      <c r="F92" s="2706">
        <v>226.9</v>
      </c>
      <c r="G92" s="2756">
        <f>F92-F92*$H$1</f>
        <v>226.9</v>
      </c>
    </row>
    <row r="93" spans="1:7" s="40" customFormat="1" ht="12">
      <c r="A93" s="2758" t="s">
        <v>31234</v>
      </c>
      <c r="B93" s="2758" t="s">
        <v>1164</v>
      </c>
      <c r="C93" s="2759" t="s">
        <v>31235</v>
      </c>
      <c r="D93" s="2760" t="s">
        <v>1134</v>
      </c>
      <c r="E93" s="2761">
        <v>4</v>
      </c>
      <c r="F93" s="2706">
        <v>178.17</v>
      </c>
      <c r="G93" s="2756">
        <f>F93-F93*$H$1</f>
        <v>178.17</v>
      </c>
    </row>
    <row r="94" spans="1:7" s="40" customFormat="1" ht="12">
      <c r="A94" s="2758" t="s">
        <v>31236</v>
      </c>
      <c r="B94" s="2758" t="s">
        <v>1164</v>
      </c>
      <c r="C94" s="2759" t="s">
        <v>31237</v>
      </c>
      <c r="D94" s="2760" t="s">
        <v>1134</v>
      </c>
      <c r="E94" s="2761">
        <v>4</v>
      </c>
      <c r="F94" s="2706">
        <v>278.29000000000002</v>
      </c>
      <c r="G94" s="2756">
        <f>F94-F94*$H$1</f>
        <v>278.29000000000002</v>
      </c>
    </row>
    <row r="95" spans="1:7" s="40" customFormat="1" ht="12">
      <c r="A95" s="2758" t="s">
        <v>31238</v>
      </c>
      <c r="B95" s="2758" t="s">
        <v>1164</v>
      </c>
      <c r="C95" s="2759" t="s">
        <v>31239</v>
      </c>
      <c r="D95" s="2760" t="s">
        <v>1134</v>
      </c>
      <c r="E95" s="2761">
        <v>12</v>
      </c>
      <c r="F95" s="2706">
        <v>259.82</v>
      </c>
      <c r="G95" s="2756">
        <f>F95-F95*$H$1</f>
        <v>259.82</v>
      </c>
    </row>
    <row r="96" spans="1:7" s="40" customFormat="1" ht="12">
      <c r="A96" s="2758" t="s">
        <v>31240</v>
      </c>
      <c r="B96" s="2758" t="s">
        <v>1164</v>
      </c>
      <c r="C96" s="2759" t="s">
        <v>31241</v>
      </c>
      <c r="D96" s="2760" t="s">
        <v>1134</v>
      </c>
      <c r="E96" s="2761">
        <v>15</v>
      </c>
      <c r="F96" s="2706">
        <v>130.80000000000001</v>
      </c>
      <c r="G96" s="2756">
        <f>F96-F96*$H$1</f>
        <v>130.80000000000001</v>
      </c>
    </row>
    <row r="97" spans="1:7" s="40" customFormat="1" ht="12">
      <c r="A97" s="2758" t="s">
        <v>31242</v>
      </c>
      <c r="B97" s="2758" t="s">
        <v>1164</v>
      </c>
      <c r="C97" s="2759" t="s">
        <v>31243</v>
      </c>
      <c r="D97" s="2760" t="s">
        <v>1134</v>
      </c>
      <c r="E97" s="2761">
        <v>20</v>
      </c>
      <c r="F97" s="2706">
        <v>85.19</v>
      </c>
      <c r="G97" s="2756">
        <f>F97-F97*$H$1</f>
        <v>85.19</v>
      </c>
    </row>
    <row r="98" spans="1:7" s="40" customFormat="1" ht="12">
      <c r="A98" s="2758" t="s">
        <v>31244</v>
      </c>
      <c r="B98" s="2758" t="s">
        <v>1164</v>
      </c>
      <c r="C98" s="2759" t="s">
        <v>31245</v>
      </c>
      <c r="D98" s="2760" t="s">
        <v>1134</v>
      </c>
      <c r="E98" s="2761">
        <v>12</v>
      </c>
      <c r="F98" s="2706">
        <v>147.56</v>
      </c>
      <c r="G98" s="2756">
        <f>F98-F98*$H$1</f>
        <v>147.56</v>
      </c>
    </row>
    <row r="99" spans="1:7" s="40" customFormat="1" ht="12">
      <c r="A99" s="2758" t="s">
        <v>31246</v>
      </c>
      <c r="B99" s="2758" t="s">
        <v>1164</v>
      </c>
      <c r="C99" s="2759" t="s">
        <v>31247</v>
      </c>
      <c r="D99" s="2760" t="s">
        <v>1134</v>
      </c>
      <c r="E99" s="2761">
        <v>12</v>
      </c>
      <c r="F99" s="2706">
        <v>353.55</v>
      </c>
      <c r="G99" s="2756">
        <f>F99-F99*$H$1</f>
        <v>353.55</v>
      </c>
    </row>
    <row r="100" spans="1:7" s="40" customFormat="1" ht="12">
      <c r="A100" s="2758" t="s">
        <v>31248</v>
      </c>
      <c r="B100" s="2758" t="s">
        <v>1164</v>
      </c>
      <c r="C100" s="2759" t="s">
        <v>31249</v>
      </c>
      <c r="D100" s="2760" t="s">
        <v>1134</v>
      </c>
      <c r="E100" s="2761">
        <v>20</v>
      </c>
      <c r="F100" s="2706">
        <v>156.82</v>
      </c>
      <c r="G100" s="2756">
        <f>F100-F100*$H$1</f>
        <v>156.82</v>
      </c>
    </row>
    <row r="101" spans="1:7" s="40" customFormat="1" ht="12">
      <c r="A101" s="2758" t="s">
        <v>31250</v>
      </c>
      <c r="B101" s="2758" t="s">
        <v>1164</v>
      </c>
      <c r="C101" s="2759" t="s">
        <v>31251</v>
      </c>
      <c r="D101" s="2760" t="s">
        <v>1134</v>
      </c>
      <c r="E101" s="2761">
        <v>12</v>
      </c>
      <c r="F101" s="2706">
        <v>284.05</v>
      </c>
      <c r="G101" s="2756">
        <f>F101-F101*$H$1</f>
        <v>284.05</v>
      </c>
    </row>
    <row r="102" spans="1:7" s="40" customFormat="1" ht="12">
      <c r="A102" s="2758" t="s">
        <v>31252</v>
      </c>
      <c r="B102" s="2758" t="s">
        <v>1164</v>
      </c>
      <c r="C102" s="2759" t="s">
        <v>31253</v>
      </c>
      <c r="D102" s="2760" t="s">
        <v>1134</v>
      </c>
      <c r="E102" s="2761">
        <v>4</v>
      </c>
      <c r="F102" s="2704">
        <v>1319.75</v>
      </c>
      <c r="G102" s="2756">
        <f>F102-F102*$H$1</f>
        <v>1319.75</v>
      </c>
    </row>
    <row r="103" spans="1:7" s="40" customFormat="1" ht="12">
      <c r="A103" s="2758" t="s">
        <v>31254</v>
      </c>
      <c r="B103" s="2758" t="s">
        <v>1164</v>
      </c>
      <c r="C103" s="2759" t="s">
        <v>31255</v>
      </c>
      <c r="D103" s="2760" t="s">
        <v>1134</v>
      </c>
      <c r="E103" s="2761">
        <v>12</v>
      </c>
      <c r="F103" s="2706">
        <v>136.35</v>
      </c>
      <c r="G103" s="2756">
        <f>F103-F103*$H$1</f>
        <v>136.35</v>
      </c>
    </row>
    <row r="104" spans="1:7" s="40" customFormat="1" ht="12">
      <c r="A104" s="2758" t="s">
        <v>31256</v>
      </c>
      <c r="B104" s="2758" t="s">
        <v>1164</v>
      </c>
      <c r="C104" s="2759" t="s">
        <v>31257</v>
      </c>
      <c r="D104" s="2760" t="s">
        <v>1134</v>
      </c>
      <c r="E104" s="2761">
        <v>12</v>
      </c>
      <c r="F104" s="2706">
        <v>283.69</v>
      </c>
      <c r="G104" s="2756">
        <f>F104-F104*$H$1</f>
        <v>283.69</v>
      </c>
    </row>
    <row r="105" spans="1:7" s="40" customFormat="1" ht="12">
      <c r="A105" s="2758" t="s">
        <v>31258</v>
      </c>
      <c r="B105" s="2758" t="s">
        <v>1164</v>
      </c>
      <c r="C105" s="2759" t="s">
        <v>31259</v>
      </c>
      <c r="D105" s="2760" t="s">
        <v>1134</v>
      </c>
      <c r="E105" s="2761">
        <v>20</v>
      </c>
      <c r="F105" s="2706">
        <v>122.61</v>
      </c>
      <c r="G105" s="2756">
        <f>F105-F105*$H$1</f>
        <v>122.61</v>
      </c>
    </row>
    <row r="106" spans="1:7" s="40" customFormat="1" ht="12">
      <c r="A106" s="2758" t="s">
        <v>31260</v>
      </c>
      <c r="B106" s="2758" t="s">
        <v>1164</v>
      </c>
      <c r="C106" s="2759" t="s">
        <v>31261</v>
      </c>
      <c r="D106" s="2760" t="s">
        <v>1134</v>
      </c>
      <c r="E106" s="2761">
        <v>20</v>
      </c>
      <c r="F106" s="2706">
        <v>134.72</v>
      </c>
      <c r="G106" s="2756">
        <f>F106-F106*$H$1</f>
        <v>134.72</v>
      </c>
    </row>
    <row r="107" spans="1:7" s="40" customFormat="1" ht="12">
      <c r="A107" s="2758" t="s">
        <v>31262</v>
      </c>
      <c r="B107" s="2758" t="s">
        <v>1164</v>
      </c>
      <c r="C107" s="2759" t="s">
        <v>31263</v>
      </c>
      <c r="D107" s="2760" t="s">
        <v>1134</v>
      </c>
      <c r="E107" s="2761">
        <v>12</v>
      </c>
      <c r="F107" s="2706">
        <v>240.92</v>
      </c>
      <c r="G107" s="2756">
        <f>F107-F107*$H$1</f>
        <v>240.92</v>
      </c>
    </row>
    <row r="108" spans="1:7" s="40" customFormat="1" ht="12">
      <c r="A108" s="2758" t="s">
        <v>31264</v>
      </c>
      <c r="B108" s="2758" t="s">
        <v>1164</v>
      </c>
      <c r="C108" s="2759" t="s">
        <v>31265</v>
      </c>
      <c r="D108" s="2760" t="s">
        <v>1134</v>
      </c>
      <c r="E108" s="2761">
        <v>4</v>
      </c>
      <c r="F108" s="2704">
        <v>1154.74</v>
      </c>
      <c r="G108" s="2756">
        <f>F108-F108*$H$1</f>
        <v>1154.74</v>
      </c>
    </row>
    <row r="109" spans="1:7" s="40" customFormat="1" ht="12">
      <c r="A109" s="2758" t="s">
        <v>31266</v>
      </c>
      <c r="B109" s="2758" t="s">
        <v>1164</v>
      </c>
      <c r="C109" s="2759" t="s">
        <v>31267</v>
      </c>
      <c r="D109" s="2760" t="s">
        <v>1134</v>
      </c>
      <c r="E109" s="2761">
        <v>20</v>
      </c>
      <c r="F109" s="2706">
        <v>142.22</v>
      </c>
      <c r="G109" s="2756">
        <f>F109-F109*$H$1</f>
        <v>142.22</v>
      </c>
    </row>
    <row r="110" spans="1:7" s="40" customFormat="1" ht="12">
      <c r="A110" s="2758" t="s">
        <v>31268</v>
      </c>
      <c r="B110" s="2758" t="s">
        <v>1164</v>
      </c>
      <c r="C110" s="2759" t="s">
        <v>31269</v>
      </c>
      <c r="D110" s="2760" t="s">
        <v>1134</v>
      </c>
      <c r="E110" s="2761">
        <v>12</v>
      </c>
      <c r="F110" s="2706">
        <v>253.76</v>
      </c>
      <c r="G110" s="2756">
        <f>F110-F110*$H$1</f>
        <v>253.76</v>
      </c>
    </row>
    <row r="111" spans="1:7" s="40" customFormat="1" ht="12">
      <c r="A111" s="2758" t="s">
        <v>31270</v>
      </c>
      <c r="B111" s="2758" t="s">
        <v>1164</v>
      </c>
      <c r="C111" s="2759" t="s">
        <v>31271</v>
      </c>
      <c r="D111" s="2760" t="s">
        <v>1134</v>
      </c>
      <c r="E111" s="2761">
        <v>4</v>
      </c>
      <c r="F111" s="2704">
        <v>1202.8599999999999</v>
      </c>
      <c r="G111" s="2756">
        <f>F111-F111*$H$1</f>
        <v>1202.8599999999999</v>
      </c>
    </row>
    <row r="112" spans="1:7" s="40" customFormat="1" ht="12">
      <c r="A112" s="2758" t="s">
        <v>31272</v>
      </c>
      <c r="B112" s="2758" t="s">
        <v>1164</v>
      </c>
      <c r="C112" s="2759" t="s">
        <v>31273</v>
      </c>
      <c r="D112" s="2760" t="s">
        <v>1134</v>
      </c>
      <c r="E112" s="2761">
        <v>24</v>
      </c>
      <c r="F112" s="2706">
        <v>102.64</v>
      </c>
      <c r="G112" s="2756">
        <f>F112-F112*$H$1</f>
        <v>102.64</v>
      </c>
    </row>
    <row r="113" spans="1:7" s="40" customFormat="1" ht="12">
      <c r="A113" s="2758" t="s">
        <v>31274</v>
      </c>
      <c r="B113" s="2758" t="s">
        <v>1164</v>
      </c>
      <c r="C113" s="2759" t="s">
        <v>31275</v>
      </c>
      <c r="D113" s="2760" t="s">
        <v>1134</v>
      </c>
      <c r="E113" s="2761">
        <v>20</v>
      </c>
      <c r="F113" s="2706">
        <v>86.6</v>
      </c>
      <c r="G113" s="2756">
        <f>F113-F113*$H$1</f>
        <v>86.6</v>
      </c>
    </row>
    <row r="114" spans="1:7" s="40" customFormat="1" ht="12">
      <c r="A114" s="2758" t="s">
        <v>31276</v>
      </c>
      <c r="B114" s="2758" t="s">
        <v>1164</v>
      </c>
      <c r="C114" s="2759" t="s">
        <v>31277</v>
      </c>
      <c r="D114" s="2760" t="s">
        <v>1134</v>
      </c>
      <c r="E114" s="2761">
        <v>12</v>
      </c>
      <c r="F114" s="2706">
        <v>136.15</v>
      </c>
      <c r="G114" s="2756">
        <f>F114-F114*$H$1</f>
        <v>136.15</v>
      </c>
    </row>
    <row r="115" spans="1:7" s="40" customFormat="1" ht="12">
      <c r="A115" s="2758" t="s">
        <v>31278</v>
      </c>
      <c r="B115" s="2758" t="s">
        <v>1164</v>
      </c>
      <c r="C115" s="2759" t="s">
        <v>31279</v>
      </c>
      <c r="D115" s="2760" t="s">
        <v>1134</v>
      </c>
      <c r="E115" s="2761">
        <v>4</v>
      </c>
      <c r="F115" s="2706">
        <v>654.35</v>
      </c>
      <c r="G115" s="2756">
        <f>F115-F115*$H$1</f>
        <v>654.35</v>
      </c>
    </row>
    <row r="116" spans="1:7" s="40" customFormat="1" ht="12">
      <c r="A116" s="2758" t="s">
        <v>31280</v>
      </c>
      <c r="B116" s="2758" t="s">
        <v>1164</v>
      </c>
      <c r="C116" s="2759" t="s">
        <v>31281</v>
      </c>
      <c r="D116" s="2760" t="s">
        <v>1134</v>
      </c>
      <c r="E116" s="2761">
        <v>20</v>
      </c>
      <c r="F116" s="2706">
        <v>80.91</v>
      </c>
      <c r="G116" s="2756">
        <f>F116-F116*$H$1</f>
        <v>80.91</v>
      </c>
    </row>
    <row r="117" spans="1:7" s="40" customFormat="1" ht="12">
      <c r="A117" s="2758" t="s">
        <v>31282</v>
      </c>
      <c r="B117" s="2758" t="s">
        <v>1164</v>
      </c>
      <c r="C117" s="2759" t="s">
        <v>31283</v>
      </c>
      <c r="D117" s="2760" t="s">
        <v>1134</v>
      </c>
      <c r="E117" s="2761">
        <v>12</v>
      </c>
      <c r="F117" s="2706">
        <v>136.15</v>
      </c>
      <c r="G117" s="2756">
        <f>F117-F117*$H$1</f>
        <v>136.15</v>
      </c>
    </row>
    <row r="118" spans="1:7" s="40" customFormat="1" ht="12">
      <c r="A118" s="2758" t="s">
        <v>31284</v>
      </c>
      <c r="B118" s="2758" t="s">
        <v>1164</v>
      </c>
      <c r="C118" s="2759" t="s">
        <v>31285</v>
      </c>
      <c r="D118" s="2760" t="s">
        <v>1134</v>
      </c>
      <c r="E118" s="2761">
        <v>15</v>
      </c>
      <c r="F118" s="2706">
        <v>289.04000000000002</v>
      </c>
      <c r="G118" s="2756">
        <f>F118-F118*$H$1</f>
        <v>289.04000000000002</v>
      </c>
    </row>
    <row r="119" spans="1:7" s="40" customFormat="1" ht="12">
      <c r="A119" s="2758" t="s">
        <v>31286</v>
      </c>
      <c r="B119" s="2758" t="s">
        <v>1164</v>
      </c>
      <c r="C119" s="2759" t="s">
        <v>31287</v>
      </c>
      <c r="D119" s="2760" t="s">
        <v>1134</v>
      </c>
      <c r="E119" s="2761">
        <v>20</v>
      </c>
      <c r="F119" s="2706">
        <v>72</v>
      </c>
      <c r="G119" s="2756">
        <f>F119-F119*$H$1</f>
        <v>72</v>
      </c>
    </row>
    <row r="120" spans="1:7" s="40" customFormat="1" ht="12">
      <c r="A120" s="2758" t="s">
        <v>31288</v>
      </c>
      <c r="B120" s="2758" t="s">
        <v>1164</v>
      </c>
      <c r="C120" s="2759" t="s">
        <v>31289</v>
      </c>
      <c r="D120" s="2760" t="s">
        <v>1134</v>
      </c>
      <c r="E120" s="2761">
        <v>1</v>
      </c>
      <c r="F120" s="2704">
        <v>1183.25</v>
      </c>
      <c r="G120" s="2756">
        <f>F120-F120*$H$1</f>
        <v>1183.25</v>
      </c>
    </row>
    <row r="121" spans="1:7" s="40" customFormat="1" ht="12">
      <c r="A121" s="2758" t="s">
        <v>31290</v>
      </c>
      <c r="B121" s="2758" t="s">
        <v>1164</v>
      </c>
      <c r="C121" s="2759" t="s">
        <v>31291</v>
      </c>
      <c r="D121" s="2760" t="s">
        <v>1134</v>
      </c>
      <c r="E121" s="2761">
        <v>12</v>
      </c>
      <c r="F121" s="2706">
        <v>125.46</v>
      </c>
      <c r="G121" s="2756">
        <f>F121-F121*$H$1</f>
        <v>125.46</v>
      </c>
    </row>
    <row r="122" spans="1:7" s="40" customFormat="1" ht="12">
      <c r="A122" s="2758" t="s">
        <v>31292</v>
      </c>
      <c r="B122" s="2758" t="s">
        <v>1164</v>
      </c>
      <c r="C122" s="2759" t="s">
        <v>31293</v>
      </c>
      <c r="D122" s="2760" t="s">
        <v>1134</v>
      </c>
      <c r="E122" s="2761">
        <v>2</v>
      </c>
      <c r="F122" s="2706">
        <v>606.24</v>
      </c>
      <c r="G122" s="2756">
        <f>F122-F122*$H$1</f>
        <v>606.24</v>
      </c>
    </row>
    <row r="123" spans="1:7" s="40" customFormat="1" ht="12.75">
      <c r="A123" s="2762" t="s">
        <v>31294</v>
      </c>
      <c r="B123" s="2762"/>
      <c r="C123" s="2762"/>
      <c r="D123" s="2762"/>
      <c r="E123" s="2763"/>
    </row>
    <row r="124" spans="1:7" s="40" customFormat="1" ht="12.75">
      <c r="A124" s="2764" t="s">
        <v>31295</v>
      </c>
      <c r="B124" s="2764" t="s">
        <v>1164</v>
      </c>
      <c r="C124" s="2765" t="s">
        <v>31296</v>
      </c>
      <c r="D124" s="2765" t="s">
        <v>1112</v>
      </c>
      <c r="E124" s="2766">
        <v>1</v>
      </c>
      <c r="F124" s="2767">
        <v>476</v>
      </c>
      <c r="G124" s="2756">
        <f>F124-F124*$H$1</f>
        <v>476</v>
      </c>
    </row>
    <row r="125" spans="1:7" s="40" customFormat="1" ht="12.75">
      <c r="A125" s="2764" t="s">
        <v>31297</v>
      </c>
      <c r="B125" s="2764" t="s">
        <v>1164</v>
      </c>
      <c r="C125" s="2765" t="s">
        <v>31298</v>
      </c>
      <c r="D125" s="2765" t="s">
        <v>1112</v>
      </c>
      <c r="E125" s="2766">
        <v>1</v>
      </c>
      <c r="F125" s="2767">
        <v>575.4</v>
      </c>
      <c r="G125" s="2756">
        <f>F125-F125*$H$1</f>
        <v>575.4</v>
      </c>
    </row>
    <row r="126" spans="1:7" s="40" customFormat="1" ht="12.75">
      <c r="A126" s="2764" t="s">
        <v>31299</v>
      </c>
      <c r="B126" s="2764" t="s">
        <v>1164</v>
      </c>
      <c r="C126" s="2765" t="s">
        <v>31300</v>
      </c>
      <c r="D126" s="2765" t="s">
        <v>1112</v>
      </c>
      <c r="E126" s="2766">
        <v>1</v>
      </c>
      <c r="F126" s="2767">
        <v>296.8</v>
      </c>
      <c r="G126" s="2756">
        <f>F126-F126*$H$1</f>
        <v>296.8</v>
      </c>
    </row>
    <row r="127" spans="1:7" s="40" customFormat="1" ht="12.75">
      <c r="A127" s="2768" t="s">
        <v>31301</v>
      </c>
      <c r="B127" s="2768" t="s">
        <v>1164</v>
      </c>
      <c r="C127" s="2769" t="s">
        <v>31302</v>
      </c>
      <c r="D127" s="2765" t="s">
        <v>1112</v>
      </c>
      <c r="E127" s="2770">
        <v>1</v>
      </c>
      <c r="F127" s="2771">
        <v>84</v>
      </c>
      <c r="G127" s="2756">
        <f>F127-F127*$H$1</f>
        <v>84</v>
      </c>
    </row>
    <row r="128" spans="1:7" s="40" customFormat="1" ht="15" customHeight="1">
      <c r="B128" s="2772"/>
      <c r="C128" s="2772" t="s">
        <v>31303</v>
      </c>
      <c r="D128" s="2772"/>
      <c r="E128" s="2773"/>
    </row>
    <row r="129" spans="1:7" s="40" customFormat="1" ht="12.75">
      <c r="A129" s="2768">
        <v>9792</v>
      </c>
      <c r="B129" s="2768" t="s">
        <v>1164</v>
      </c>
      <c r="C129" s="2682" t="s">
        <v>31304</v>
      </c>
      <c r="D129" s="2765" t="s">
        <v>1112</v>
      </c>
      <c r="E129" s="2770">
        <v>1</v>
      </c>
      <c r="F129" s="2771">
        <v>148.5</v>
      </c>
      <c r="G129" s="2756">
        <f>F129-F129*$H$1</f>
        <v>148.5</v>
      </c>
    </row>
    <row r="130" spans="1:7" s="40" customFormat="1" ht="12.75">
      <c r="A130" s="2768">
        <v>14674</v>
      </c>
      <c r="B130" s="2768" t="s">
        <v>1164</v>
      </c>
      <c r="C130" s="2682" t="s">
        <v>31305</v>
      </c>
      <c r="D130" s="2765" t="s">
        <v>1112</v>
      </c>
      <c r="E130" s="2770">
        <v>1</v>
      </c>
      <c r="F130" s="2771">
        <v>182.4</v>
      </c>
      <c r="G130" s="2756">
        <f>F130-F130*$H$1</f>
        <v>182.4</v>
      </c>
    </row>
    <row r="131" spans="1:7" s="40" customFormat="1" ht="15" customHeight="1">
      <c r="A131" s="2774" t="s">
        <v>31306</v>
      </c>
      <c r="B131" s="2774"/>
      <c r="C131" s="2774"/>
      <c r="D131" s="2774"/>
      <c r="E131" s="126"/>
      <c r="F131" s="125"/>
      <c r="G131" s="125"/>
    </row>
    <row r="132" spans="1:7" s="40" customFormat="1" ht="12">
      <c r="A132" s="2680" t="s">
        <v>31307</v>
      </c>
      <c r="B132" s="2680" t="s">
        <v>1164</v>
      </c>
      <c r="C132" s="2682" t="s">
        <v>31308</v>
      </c>
      <c r="D132" s="2683" t="s">
        <v>1134</v>
      </c>
      <c r="E132" s="2684">
        <v>24</v>
      </c>
      <c r="F132" s="2706">
        <v>135.81</v>
      </c>
      <c r="G132" s="2775">
        <f>F132-F132*$H$1</f>
        <v>135.81</v>
      </c>
    </row>
    <row r="133" spans="1:7" s="40" customFormat="1" ht="12">
      <c r="A133" s="2680" t="s">
        <v>31309</v>
      </c>
      <c r="B133" s="2680" t="s">
        <v>1164</v>
      </c>
      <c r="C133" s="2682" t="s">
        <v>31310</v>
      </c>
      <c r="D133" s="2683" t="s">
        <v>1134</v>
      </c>
      <c r="E133" s="2684">
        <v>18</v>
      </c>
      <c r="F133" s="2706">
        <v>218.7</v>
      </c>
      <c r="G133" s="2775">
        <f>F133-F133*$H$1</f>
        <v>218.7</v>
      </c>
    </row>
    <row r="134" spans="1:7" ht="14.25">
      <c r="A134" s="2680" t="s">
        <v>31311</v>
      </c>
      <c r="B134" s="2680" t="s">
        <v>1164</v>
      </c>
      <c r="C134" s="2682" t="s">
        <v>31312</v>
      </c>
      <c r="D134" s="2683" t="s">
        <v>1134</v>
      </c>
      <c r="E134" s="2684">
        <v>1</v>
      </c>
      <c r="F134" s="2704">
        <v>3897.32</v>
      </c>
      <c r="G134" s="2775">
        <f>F134-F134*$H$1</f>
        <v>3897.32</v>
      </c>
    </row>
    <row r="135" spans="1:7" ht="14.25">
      <c r="A135" s="2680" t="s">
        <v>31313</v>
      </c>
      <c r="B135" s="2680" t="s">
        <v>1164</v>
      </c>
      <c r="C135" s="2682" t="s">
        <v>31314</v>
      </c>
      <c r="D135" s="2683" t="s">
        <v>1134</v>
      </c>
      <c r="E135" s="2684">
        <v>6</v>
      </c>
      <c r="F135" s="2706">
        <v>650.16</v>
      </c>
      <c r="G135" s="2775">
        <f>F135-F135*$H$1</f>
        <v>650.16</v>
      </c>
    </row>
    <row r="136" spans="1:7" ht="14.25">
      <c r="A136" s="2680" t="s">
        <v>31315</v>
      </c>
      <c r="B136" s="2680" t="s">
        <v>1164</v>
      </c>
      <c r="C136" s="2682" t="s">
        <v>31316</v>
      </c>
      <c r="D136" s="2683" t="s">
        <v>1134</v>
      </c>
      <c r="E136" s="2684">
        <v>4</v>
      </c>
      <c r="F136" s="2704">
        <v>1083.78</v>
      </c>
      <c r="G136" s="2775">
        <f>F136-F136*$H$1</f>
        <v>1083.78</v>
      </c>
    </row>
    <row r="137" spans="1:7" ht="14.25">
      <c r="A137" s="2680" t="s">
        <v>31317</v>
      </c>
      <c r="B137" s="2680" t="s">
        <v>1164</v>
      </c>
      <c r="C137" s="2682" t="s">
        <v>31318</v>
      </c>
      <c r="D137" s="2683" t="s">
        <v>1134</v>
      </c>
      <c r="E137" s="2684">
        <v>18</v>
      </c>
      <c r="F137" s="2706">
        <v>170.91</v>
      </c>
      <c r="G137" s="2775">
        <f>F137-F137*$H$1</f>
        <v>170.91</v>
      </c>
    </row>
    <row r="138" spans="1:7" ht="14.25">
      <c r="A138" s="2680" t="s">
        <v>31319</v>
      </c>
      <c r="B138" s="2680" t="s">
        <v>1164</v>
      </c>
      <c r="C138" s="2682" t="s">
        <v>31320</v>
      </c>
      <c r="D138" s="2683" t="s">
        <v>1134</v>
      </c>
      <c r="E138" s="2684">
        <v>1</v>
      </c>
      <c r="F138" s="2704">
        <v>1609.47</v>
      </c>
      <c r="G138" s="2775">
        <f>F138-F138*$H$1</f>
        <v>1609.47</v>
      </c>
    </row>
    <row r="139" spans="1:7" ht="14.25">
      <c r="A139" s="2680" t="s">
        <v>31321</v>
      </c>
      <c r="B139" s="2680" t="s">
        <v>1164</v>
      </c>
      <c r="C139" s="2682" t="s">
        <v>31322</v>
      </c>
      <c r="D139" s="2683" t="s">
        <v>1134</v>
      </c>
      <c r="E139" s="2684">
        <v>1</v>
      </c>
      <c r="F139" s="2704">
        <v>3018.47</v>
      </c>
      <c r="G139" s="2775">
        <f>F139-F139*$H$1</f>
        <v>3018.47</v>
      </c>
    </row>
    <row r="140" spans="1:7" ht="14.25">
      <c r="A140" s="2680" t="s">
        <v>31323</v>
      </c>
      <c r="B140" s="2680" t="s">
        <v>1164</v>
      </c>
      <c r="C140" s="2682" t="s">
        <v>31324</v>
      </c>
      <c r="D140" s="2683" t="s">
        <v>1134</v>
      </c>
      <c r="E140" s="2684">
        <v>6</v>
      </c>
      <c r="F140" s="2706">
        <v>513.27</v>
      </c>
      <c r="G140" s="2775">
        <f>F140-F140*$H$1</f>
        <v>513.27</v>
      </c>
    </row>
    <row r="141" spans="1:7" ht="14.25">
      <c r="A141" s="2680" t="s">
        <v>31325</v>
      </c>
      <c r="B141" s="2680" t="s">
        <v>1164</v>
      </c>
      <c r="C141" s="2682" t="s">
        <v>31326</v>
      </c>
      <c r="D141" s="2683" t="s">
        <v>1134</v>
      </c>
      <c r="E141" s="2684">
        <v>4</v>
      </c>
      <c r="F141" s="2706">
        <v>855.36</v>
      </c>
      <c r="G141" s="2775">
        <f>F141-F141*$H$1</f>
        <v>855.36</v>
      </c>
    </row>
    <row r="142" spans="1:7" ht="14.25">
      <c r="A142" s="2680" t="s">
        <v>31327</v>
      </c>
      <c r="B142" s="2680" t="s">
        <v>1164</v>
      </c>
      <c r="C142" s="2682" t="s">
        <v>31328</v>
      </c>
      <c r="D142" s="2683" t="s">
        <v>1134</v>
      </c>
      <c r="E142" s="2684">
        <v>24</v>
      </c>
      <c r="F142" s="2706">
        <v>167.81</v>
      </c>
      <c r="G142" s="2775">
        <f>F142-F142*$H$1</f>
        <v>167.81</v>
      </c>
    </row>
    <row r="143" spans="1:7" ht="14.25">
      <c r="A143" s="2680" t="s">
        <v>31329</v>
      </c>
      <c r="B143" s="2680" t="s">
        <v>1164</v>
      </c>
      <c r="C143" s="2682" t="s">
        <v>31330</v>
      </c>
      <c r="D143" s="2683" t="s">
        <v>1134</v>
      </c>
      <c r="E143" s="2684">
        <v>18</v>
      </c>
      <c r="F143" s="2706">
        <v>276.89</v>
      </c>
      <c r="G143" s="2775">
        <f>F143-F143*$H$1</f>
        <v>276.89</v>
      </c>
    </row>
    <row r="144" spans="1:7" ht="14.25">
      <c r="A144" s="2680" t="s">
        <v>31331</v>
      </c>
      <c r="B144" s="2680" t="s">
        <v>1164</v>
      </c>
      <c r="C144" s="2682" t="s">
        <v>31332</v>
      </c>
      <c r="D144" s="2683" t="s">
        <v>1134</v>
      </c>
      <c r="E144" s="2684">
        <v>4</v>
      </c>
      <c r="F144" s="2704">
        <v>1398.87</v>
      </c>
      <c r="G144" s="2775">
        <f>F144-F144*$H$1</f>
        <v>1398.87</v>
      </c>
    </row>
    <row r="145" spans="1:7" ht="14.25">
      <c r="A145" s="2680" t="s">
        <v>31333</v>
      </c>
      <c r="B145" s="2680" t="s">
        <v>1164</v>
      </c>
      <c r="C145" s="2682" t="s">
        <v>31334</v>
      </c>
      <c r="D145" s="2683" t="s">
        <v>1134</v>
      </c>
      <c r="E145" s="2684">
        <v>18</v>
      </c>
      <c r="F145" s="2706">
        <v>209.79</v>
      </c>
      <c r="G145" s="2775">
        <f>F145-F145*$H$1</f>
        <v>209.79</v>
      </c>
    </row>
    <row r="146" spans="1:7" ht="14.25">
      <c r="A146" s="2680" t="s">
        <v>31335</v>
      </c>
      <c r="B146" s="2680" t="s">
        <v>1164</v>
      </c>
      <c r="C146" s="2682" t="s">
        <v>31336</v>
      </c>
      <c r="D146" s="2683" t="s">
        <v>1134</v>
      </c>
      <c r="E146" s="2684">
        <v>1</v>
      </c>
      <c r="F146" s="2704">
        <v>1976.67</v>
      </c>
      <c r="G146" s="2775">
        <f>F146-F146*$H$1</f>
        <v>1976.67</v>
      </c>
    </row>
    <row r="147" spans="1:7" ht="14.25">
      <c r="A147" s="2680" t="s">
        <v>31337</v>
      </c>
      <c r="B147" s="2680" t="s">
        <v>1164</v>
      </c>
      <c r="C147" s="2682" t="s">
        <v>31338</v>
      </c>
      <c r="D147" s="2683" t="s">
        <v>1134</v>
      </c>
      <c r="E147" s="2684">
        <v>4</v>
      </c>
      <c r="F147" s="2704">
        <v>1050.71</v>
      </c>
      <c r="G147" s="2775">
        <f>F147-F147*$H$1</f>
        <v>1050.71</v>
      </c>
    </row>
    <row r="148" spans="1:7" ht="14.25">
      <c r="A148" s="2680" t="s">
        <v>31339</v>
      </c>
      <c r="B148" s="2680" t="s">
        <v>1164</v>
      </c>
      <c r="C148" s="2682" t="s">
        <v>31340</v>
      </c>
      <c r="D148" s="2683" t="s">
        <v>1134</v>
      </c>
      <c r="E148" s="2684">
        <v>18</v>
      </c>
      <c r="F148" s="2706">
        <v>272.16000000000003</v>
      </c>
      <c r="G148" s="2775">
        <f>F148-F148*$H$1</f>
        <v>272.16000000000003</v>
      </c>
    </row>
    <row r="149" spans="1:7" ht="14.25">
      <c r="A149" s="2680" t="s">
        <v>31341</v>
      </c>
      <c r="B149" s="2680" t="s">
        <v>1164</v>
      </c>
      <c r="C149" s="2682" t="s">
        <v>31342</v>
      </c>
      <c r="D149" s="2683" t="s">
        <v>1134</v>
      </c>
      <c r="E149" s="2684">
        <v>4</v>
      </c>
      <c r="F149" s="2704">
        <v>1257.8</v>
      </c>
      <c r="G149" s="2775">
        <f>F149-F149*$H$1</f>
        <v>1257.8</v>
      </c>
    </row>
    <row r="150" spans="1:7" ht="14.25">
      <c r="A150" s="2680" t="s">
        <v>31343</v>
      </c>
      <c r="B150" s="2680" t="s">
        <v>1164</v>
      </c>
      <c r="C150" s="2682" t="s">
        <v>31344</v>
      </c>
      <c r="D150" s="2683" t="s">
        <v>1134</v>
      </c>
      <c r="E150" s="2684">
        <v>18</v>
      </c>
      <c r="F150" s="2706">
        <v>214.79</v>
      </c>
      <c r="G150" s="2775">
        <f>F150-F150*$H$1</f>
        <v>214.79</v>
      </c>
    </row>
    <row r="151" spans="1:7" ht="14.25">
      <c r="A151" s="2680" t="s">
        <v>31345</v>
      </c>
      <c r="B151" s="2680" t="s">
        <v>1164</v>
      </c>
      <c r="C151" s="2682" t="s">
        <v>31346</v>
      </c>
      <c r="D151" s="2683" t="s">
        <v>1134</v>
      </c>
      <c r="E151" s="2684">
        <v>1</v>
      </c>
      <c r="F151" s="2704">
        <v>3758.67</v>
      </c>
      <c r="G151" s="2775">
        <f>F151-F151*$H$1</f>
        <v>3758.67</v>
      </c>
    </row>
    <row r="152" spans="1:7" ht="14.25">
      <c r="A152" s="2680" t="s">
        <v>31347</v>
      </c>
      <c r="B152" s="2680" t="s">
        <v>1164</v>
      </c>
      <c r="C152" s="2682" t="s">
        <v>31348</v>
      </c>
      <c r="D152" s="2683" t="s">
        <v>1134</v>
      </c>
      <c r="E152" s="2684">
        <v>6</v>
      </c>
      <c r="F152" s="2706">
        <v>638.96</v>
      </c>
      <c r="G152" s="2775">
        <f>F152-F152*$H$1</f>
        <v>638.96</v>
      </c>
    </row>
    <row r="153" spans="1:7" ht="14.25">
      <c r="A153" s="2680" t="s">
        <v>31349</v>
      </c>
      <c r="B153" s="2680" t="s">
        <v>1164</v>
      </c>
      <c r="C153" s="2682" t="s">
        <v>31350</v>
      </c>
      <c r="D153" s="2683" t="s">
        <v>1134</v>
      </c>
      <c r="E153" s="2684">
        <v>4</v>
      </c>
      <c r="F153" s="2704">
        <v>1064.8800000000001</v>
      </c>
      <c r="G153" s="2775">
        <f>F153-F153*$H$1</f>
        <v>1064.8800000000001</v>
      </c>
    </row>
    <row r="154" spans="1:7" ht="14.25">
      <c r="A154" s="2680" t="s">
        <v>31351</v>
      </c>
      <c r="B154" s="2680" t="s">
        <v>1164</v>
      </c>
      <c r="C154" s="2682" t="s">
        <v>31352</v>
      </c>
      <c r="D154" s="2683" t="s">
        <v>1134</v>
      </c>
      <c r="E154" s="2684">
        <v>24</v>
      </c>
      <c r="F154" s="2706">
        <v>117.59</v>
      </c>
      <c r="G154" s="2775">
        <f>F154-F154*$H$1</f>
        <v>117.59</v>
      </c>
    </row>
    <row r="155" spans="1:7" ht="14.25">
      <c r="A155" s="2680" t="s">
        <v>31353</v>
      </c>
      <c r="B155" s="2680" t="s">
        <v>1164</v>
      </c>
      <c r="C155" s="2682" t="s">
        <v>31354</v>
      </c>
      <c r="D155" s="2683" t="s">
        <v>1134</v>
      </c>
      <c r="E155" s="2684">
        <v>18</v>
      </c>
      <c r="F155" s="2706">
        <v>193.19</v>
      </c>
      <c r="G155" s="2775">
        <f>F155-F155*$H$1</f>
        <v>193.19</v>
      </c>
    </row>
    <row r="156" spans="1:7" ht="14.25">
      <c r="A156" s="2680" t="s">
        <v>31355</v>
      </c>
      <c r="B156" s="2680" t="s">
        <v>1164</v>
      </c>
      <c r="C156" s="2682" t="s">
        <v>31356</v>
      </c>
      <c r="D156" s="2683" t="s">
        <v>1134</v>
      </c>
      <c r="E156" s="2684">
        <v>1</v>
      </c>
      <c r="F156" s="2704">
        <v>3413.34</v>
      </c>
      <c r="G156" s="2775">
        <f>F156-F156*$H$1</f>
        <v>3413.34</v>
      </c>
    </row>
    <row r="157" spans="1:7" ht="14.25">
      <c r="A157" s="2680" t="s">
        <v>31357</v>
      </c>
      <c r="B157" s="2680" t="s">
        <v>1164</v>
      </c>
      <c r="C157" s="2682" t="s">
        <v>31358</v>
      </c>
      <c r="D157" s="2683" t="s">
        <v>1134</v>
      </c>
      <c r="E157" s="2684">
        <v>6</v>
      </c>
      <c r="F157" s="2706">
        <v>580.37</v>
      </c>
      <c r="G157" s="2775">
        <f>F157-F157*$H$1</f>
        <v>580.37</v>
      </c>
    </row>
    <row r="158" spans="1:7" ht="14.25">
      <c r="A158" s="2680" t="s">
        <v>31359</v>
      </c>
      <c r="B158" s="2680" t="s">
        <v>1164</v>
      </c>
      <c r="C158" s="2682" t="s">
        <v>31360</v>
      </c>
      <c r="D158" s="2683" t="s">
        <v>1134</v>
      </c>
      <c r="E158" s="2684">
        <v>4</v>
      </c>
      <c r="F158" s="2706">
        <v>967.14</v>
      </c>
      <c r="G158" s="2775">
        <f>F158-F158*$H$1</f>
        <v>967.14</v>
      </c>
    </row>
    <row r="159" spans="1:7" ht="14.25">
      <c r="A159" s="2680" t="s">
        <v>31361</v>
      </c>
      <c r="B159" s="2680" t="s">
        <v>1164</v>
      </c>
      <c r="C159" s="2682" t="s">
        <v>31362</v>
      </c>
      <c r="D159" s="2683" t="s">
        <v>1134</v>
      </c>
      <c r="E159" s="2684">
        <v>20</v>
      </c>
      <c r="F159" s="2706">
        <v>149.99</v>
      </c>
      <c r="G159" s="2775">
        <f>F159-F159*$H$1</f>
        <v>149.99</v>
      </c>
    </row>
    <row r="160" spans="1:7" ht="14.25">
      <c r="A160" s="2680" t="s">
        <v>31363</v>
      </c>
      <c r="B160" s="2680" t="s">
        <v>1164</v>
      </c>
      <c r="C160" s="2682" t="s">
        <v>31364</v>
      </c>
      <c r="D160" s="2683" t="s">
        <v>1134</v>
      </c>
      <c r="E160" s="2684">
        <v>24</v>
      </c>
      <c r="F160" s="2706">
        <v>234.77</v>
      </c>
      <c r="G160" s="2775">
        <f>F160-F160*$H$1</f>
        <v>234.77</v>
      </c>
    </row>
    <row r="161" spans="1:7" ht="14.25">
      <c r="A161" s="2680" t="s">
        <v>31365</v>
      </c>
      <c r="B161" s="2680" t="s">
        <v>1164</v>
      </c>
      <c r="C161" s="2682" t="s">
        <v>31366</v>
      </c>
      <c r="D161" s="2683" t="s">
        <v>1134</v>
      </c>
      <c r="E161" s="2684">
        <v>18</v>
      </c>
      <c r="F161" s="2706">
        <v>347.9</v>
      </c>
      <c r="G161" s="2775">
        <f>F161-F161*$H$1</f>
        <v>347.9</v>
      </c>
    </row>
    <row r="162" spans="1:7" ht="14.25">
      <c r="A162" s="2680" t="s">
        <v>31367</v>
      </c>
      <c r="B162" s="2680" t="s">
        <v>1164</v>
      </c>
      <c r="C162" s="2682" t="s">
        <v>31368</v>
      </c>
      <c r="D162" s="2683" t="s">
        <v>1134</v>
      </c>
      <c r="E162" s="2684">
        <v>1</v>
      </c>
      <c r="F162" s="2704">
        <v>5799.2</v>
      </c>
      <c r="G162" s="2775">
        <f>F162-F162*$H$1</f>
        <v>5799.2</v>
      </c>
    </row>
    <row r="163" spans="1:7" ht="14.25">
      <c r="A163" s="2680" t="s">
        <v>31369</v>
      </c>
      <c r="B163" s="2680" t="s">
        <v>1164</v>
      </c>
      <c r="C163" s="2682" t="s">
        <v>31370</v>
      </c>
      <c r="D163" s="2683" t="s">
        <v>1134</v>
      </c>
      <c r="E163" s="2684">
        <v>6</v>
      </c>
      <c r="F163" s="2706">
        <v>985.77</v>
      </c>
      <c r="G163" s="2775">
        <f>F163-F163*$H$1</f>
        <v>985.77</v>
      </c>
    </row>
    <row r="164" spans="1:7" ht="14.25">
      <c r="A164" s="2680" t="s">
        <v>31371</v>
      </c>
      <c r="B164" s="2680" t="s">
        <v>1164</v>
      </c>
      <c r="C164" s="2682" t="s">
        <v>31372</v>
      </c>
      <c r="D164" s="2683" t="s">
        <v>1134</v>
      </c>
      <c r="E164" s="2684">
        <v>4</v>
      </c>
      <c r="F164" s="2704">
        <v>1643.22</v>
      </c>
      <c r="G164" s="2775">
        <f>F164-F164*$H$1</f>
        <v>1643.22</v>
      </c>
    </row>
    <row r="165" spans="1:7" ht="14.25">
      <c r="A165" s="2680" t="s">
        <v>31373</v>
      </c>
      <c r="B165" s="2680" t="s">
        <v>1164</v>
      </c>
      <c r="C165" s="2682" t="s">
        <v>31374</v>
      </c>
      <c r="D165" s="2683" t="s">
        <v>1134</v>
      </c>
      <c r="E165" s="2684">
        <v>18</v>
      </c>
      <c r="F165" s="2706">
        <v>354.38</v>
      </c>
      <c r="G165" s="2775">
        <f>F165-F165*$H$1</f>
        <v>354.38</v>
      </c>
    </row>
    <row r="166" spans="1:7" ht="14.25">
      <c r="A166" s="2680" t="s">
        <v>31375</v>
      </c>
      <c r="B166" s="2680" t="s">
        <v>1164</v>
      </c>
      <c r="C166" s="2682" t="s">
        <v>31376</v>
      </c>
      <c r="D166" s="2683" t="s">
        <v>1134</v>
      </c>
      <c r="E166" s="2684">
        <v>4</v>
      </c>
      <c r="F166" s="2704">
        <v>1790.91</v>
      </c>
      <c r="G166" s="2775">
        <f>F166-F166*$H$1</f>
        <v>1790.91</v>
      </c>
    </row>
    <row r="167" spans="1:7" ht="14.25">
      <c r="A167" s="2680" t="s">
        <v>31377</v>
      </c>
      <c r="B167" s="2680" t="s">
        <v>1164</v>
      </c>
      <c r="C167" s="2682" t="s">
        <v>31378</v>
      </c>
      <c r="D167" s="2683" t="s">
        <v>1134</v>
      </c>
      <c r="E167" s="2684">
        <v>18</v>
      </c>
      <c r="F167" s="2706">
        <v>157.01</v>
      </c>
      <c r="G167" s="2775">
        <f>F167-F167*$H$1</f>
        <v>157.01</v>
      </c>
    </row>
    <row r="168" spans="1:7" ht="14.25">
      <c r="A168" s="2680" t="s">
        <v>31379</v>
      </c>
      <c r="B168" s="2680" t="s">
        <v>1164</v>
      </c>
      <c r="C168" s="2682" t="s">
        <v>31380</v>
      </c>
      <c r="D168" s="2683" t="s">
        <v>1134</v>
      </c>
      <c r="E168" s="2684">
        <v>1</v>
      </c>
      <c r="F168" s="2704">
        <v>1434.11</v>
      </c>
      <c r="G168" s="2775">
        <f>F168-F168*$H$1</f>
        <v>1434.11</v>
      </c>
    </row>
    <row r="169" spans="1:7" ht="14.25">
      <c r="A169" s="2680" t="s">
        <v>31381</v>
      </c>
      <c r="B169" s="2680" t="s">
        <v>1164</v>
      </c>
      <c r="C169" s="2682" t="s">
        <v>31382</v>
      </c>
      <c r="D169" s="2683" t="s">
        <v>1134</v>
      </c>
      <c r="E169" s="2684">
        <v>4</v>
      </c>
      <c r="F169" s="2706">
        <v>761.94</v>
      </c>
      <c r="G169" s="2775">
        <f>F169-F169*$H$1</f>
        <v>761.94</v>
      </c>
    </row>
    <row r="170" spans="1:7" ht="14.25">
      <c r="A170" s="2680" t="s">
        <v>31383</v>
      </c>
      <c r="B170" s="2680" t="s">
        <v>1164</v>
      </c>
      <c r="C170" s="2682" t="s">
        <v>31384</v>
      </c>
      <c r="D170" s="2683" t="s">
        <v>1134</v>
      </c>
      <c r="E170" s="2684">
        <v>18</v>
      </c>
      <c r="F170" s="2706">
        <v>245.97</v>
      </c>
      <c r="G170" s="2775">
        <f>F170-F170*$H$1</f>
        <v>245.97</v>
      </c>
    </row>
    <row r="171" spans="1:7" ht="14.25">
      <c r="A171" s="2680" t="s">
        <v>31385</v>
      </c>
      <c r="B171" s="2680" t="s">
        <v>1164</v>
      </c>
      <c r="C171" s="2682" t="s">
        <v>31386</v>
      </c>
      <c r="D171" s="2683" t="s">
        <v>1134</v>
      </c>
      <c r="E171" s="2684">
        <v>1</v>
      </c>
      <c r="F171" s="2704">
        <v>4426.5200000000004</v>
      </c>
      <c r="G171" s="2775">
        <f>F171-F171*$H$1</f>
        <v>4426.5200000000004</v>
      </c>
    </row>
    <row r="172" spans="1:7" ht="14.25">
      <c r="A172" s="2680" t="s">
        <v>31387</v>
      </c>
      <c r="B172" s="2680" t="s">
        <v>1164</v>
      </c>
      <c r="C172" s="2682" t="s">
        <v>31388</v>
      </c>
      <c r="D172" s="2683" t="s">
        <v>1134</v>
      </c>
      <c r="E172" s="2684">
        <v>4</v>
      </c>
      <c r="F172" s="2704">
        <v>1242.81</v>
      </c>
      <c r="G172" s="2775">
        <f>F172-F172*$H$1</f>
        <v>1242.81</v>
      </c>
    </row>
    <row r="173" spans="1:7" ht="14.25">
      <c r="A173" s="2680" t="s">
        <v>31389</v>
      </c>
      <c r="B173" s="2680" t="s">
        <v>1164</v>
      </c>
      <c r="C173" s="2682" t="s">
        <v>31390</v>
      </c>
      <c r="D173" s="2683" t="s">
        <v>1134</v>
      </c>
      <c r="E173" s="2684">
        <v>6</v>
      </c>
      <c r="F173" s="2706">
        <v>745.74</v>
      </c>
      <c r="G173" s="2775">
        <f>F173-F173*$H$1</f>
        <v>745.74</v>
      </c>
    </row>
    <row r="174" spans="1:7" ht="14.25">
      <c r="A174" s="2680" t="s">
        <v>31391</v>
      </c>
      <c r="B174" s="2680" t="s">
        <v>1164</v>
      </c>
      <c r="C174" s="2682" t="s">
        <v>31392</v>
      </c>
      <c r="D174" s="2683" t="s">
        <v>1134</v>
      </c>
      <c r="E174" s="2684">
        <v>18</v>
      </c>
      <c r="F174" s="2706">
        <v>280.13</v>
      </c>
      <c r="G174" s="2775">
        <f>F174-F174*$H$1</f>
        <v>280.13</v>
      </c>
    </row>
    <row r="175" spans="1:7" ht="14.25">
      <c r="A175" s="2680" t="s">
        <v>31393</v>
      </c>
      <c r="B175" s="2680" t="s">
        <v>1164</v>
      </c>
      <c r="C175" s="2682" t="s">
        <v>31394</v>
      </c>
      <c r="D175" s="2683" t="s">
        <v>1134</v>
      </c>
      <c r="E175" s="2684">
        <v>24</v>
      </c>
      <c r="F175" s="2706">
        <v>118.53</v>
      </c>
      <c r="G175" s="2775">
        <f>F175-F175*$H$1</f>
        <v>118.53</v>
      </c>
    </row>
    <row r="176" spans="1:7" ht="14.25">
      <c r="A176" s="2680" t="s">
        <v>31395</v>
      </c>
      <c r="B176" s="2680" t="s">
        <v>1164</v>
      </c>
      <c r="C176" s="2682" t="s">
        <v>31396</v>
      </c>
      <c r="D176" s="2683" t="s">
        <v>1134</v>
      </c>
      <c r="E176" s="2684">
        <v>18</v>
      </c>
      <c r="F176" s="2706">
        <v>181.58</v>
      </c>
      <c r="G176" s="2775">
        <f>F176-F176*$H$1</f>
        <v>181.58</v>
      </c>
    </row>
    <row r="177" spans="1:7" ht="14.25">
      <c r="A177" s="2776" t="s">
        <v>31397</v>
      </c>
      <c r="B177" s="2776"/>
      <c r="C177" s="2776"/>
      <c r="D177" s="2776"/>
      <c r="E177" s="2776"/>
    </row>
    <row r="178" spans="1:7" ht="14.25">
      <c r="A178" s="2777" t="s">
        <v>31398</v>
      </c>
      <c r="B178" s="2777" t="s">
        <v>1164</v>
      </c>
      <c r="C178" s="2778" t="s">
        <v>31399</v>
      </c>
      <c r="D178" s="2778" t="s">
        <v>1134</v>
      </c>
      <c r="E178" s="2779">
        <v>18</v>
      </c>
      <c r="F178" s="2706">
        <v>194.94</v>
      </c>
      <c r="G178" s="2775">
        <f>F178-F178*$H$1</f>
        <v>194.94</v>
      </c>
    </row>
    <row r="179" spans="1:7" ht="14.25">
      <c r="A179" s="2777" t="s">
        <v>31400</v>
      </c>
      <c r="B179" s="2777" t="s">
        <v>1164</v>
      </c>
      <c r="C179" s="2778" t="s">
        <v>31401</v>
      </c>
      <c r="D179" s="2778" t="s">
        <v>1134</v>
      </c>
      <c r="E179" s="2779">
        <v>1</v>
      </c>
      <c r="F179" s="2704">
        <v>1868.67</v>
      </c>
      <c r="G179" s="2775">
        <f>F179-F179*$H$1</f>
        <v>1868.67</v>
      </c>
    </row>
    <row r="180" spans="1:7" ht="14.25">
      <c r="A180" s="2777" t="s">
        <v>31402</v>
      </c>
      <c r="B180" s="2777" t="s">
        <v>1164</v>
      </c>
      <c r="C180" s="2778" t="s">
        <v>31403</v>
      </c>
      <c r="D180" s="2778" t="s">
        <v>1134</v>
      </c>
      <c r="E180" s="2779">
        <v>4</v>
      </c>
      <c r="F180" s="2706">
        <v>959.72</v>
      </c>
      <c r="G180" s="2775">
        <f>F180-F180*$H$1</f>
        <v>959.72</v>
      </c>
    </row>
    <row r="181" spans="1:7" ht="14.25">
      <c r="A181" s="2777" t="s">
        <v>31404</v>
      </c>
      <c r="B181" s="2777" t="s">
        <v>1164</v>
      </c>
      <c r="C181" s="2778" t="s">
        <v>31405</v>
      </c>
      <c r="D181" s="2778" t="s">
        <v>1134</v>
      </c>
      <c r="E181" s="2779">
        <v>18</v>
      </c>
      <c r="F181" s="2706">
        <v>218.57</v>
      </c>
      <c r="G181" s="2775">
        <f>F181-F181*$H$1</f>
        <v>218.57</v>
      </c>
    </row>
    <row r="182" spans="1:7" ht="14.25">
      <c r="A182" s="2777" t="s">
        <v>31406</v>
      </c>
      <c r="B182" s="2777" t="s">
        <v>1164</v>
      </c>
      <c r="C182" s="2778" t="s">
        <v>31407</v>
      </c>
      <c r="D182" s="2778" t="s">
        <v>1134</v>
      </c>
      <c r="E182" s="2779">
        <v>1</v>
      </c>
      <c r="F182" s="2704">
        <v>2109.92</v>
      </c>
      <c r="G182" s="2775">
        <f>F182-F182*$H$1</f>
        <v>2109.92</v>
      </c>
    </row>
    <row r="183" spans="1:7" ht="14.25">
      <c r="A183" s="2777" t="s">
        <v>31408</v>
      </c>
      <c r="B183" s="2777" t="s">
        <v>1164</v>
      </c>
      <c r="C183" s="2778" t="s">
        <v>31409</v>
      </c>
      <c r="D183" s="2778" t="s">
        <v>1134</v>
      </c>
      <c r="E183" s="2779">
        <v>4</v>
      </c>
      <c r="F183" s="2704">
        <v>1099.31</v>
      </c>
      <c r="G183" s="2775">
        <f>F183-F183*$H$1</f>
        <v>1099.31</v>
      </c>
    </row>
    <row r="184" spans="1:7" ht="14.25">
      <c r="A184" s="2777" t="s">
        <v>31410</v>
      </c>
      <c r="B184" s="2777" t="s">
        <v>1164</v>
      </c>
      <c r="C184" s="2778" t="s">
        <v>31411</v>
      </c>
      <c r="D184" s="2778" t="s">
        <v>1134</v>
      </c>
      <c r="E184" s="2779">
        <v>18</v>
      </c>
      <c r="F184" s="2706">
        <v>200.21</v>
      </c>
      <c r="G184" s="2775">
        <f>F184-F184*$H$1</f>
        <v>200.21</v>
      </c>
    </row>
    <row r="185" spans="1:7" ht="14.25">
      <c r="A185" s="2777" t="s">
        <v>31412</v>
      </c>
      <c r="B185" s="2777" t="s">
        <v>1164</v>
      </c>
      <c r="C185" s="2778" t="s">
        <v>31413</v>
      </c>
      <c r="D185" s="2778" t="s">
        <v>1134</v>
      </c>
      <c r="E185" s="2779">
        <v>1</v>
      </c>
      <c r="F185" s="2704">
        <v>1936.98</v>
      </c>
      <c r="G185" s="2775">
        <f>F185-F185*$H$1</f>
        <v>1936.98</v>
      </c>
    </row>
    <row r="186" spans="1:7" ht="14.25">
      <c r="A186" s="2777" t="s">
        <v>31414</v>
      </c>
      <c r="B186" s="2777" t="s">
        <v>1164</v>
      </c>
      <c r="C186" s="2778" t="s">
        <v>31415</v>
      </c>
      <c r="D186" s="2778" t="s">
        <v>1134</v>
      </c>
      <c r="E186" s="2779">
        <v>4</v>
      </c>
      <c r="F186" s="2704">
        <v>1010.21</v>
      </c>
      <c r="G186" s="2775">
        <f>F186-F186*$H$1</f>
        <v>1010.21</v>
      </c>
    </row>
    <row r="187" spans="1:7">
      <c r="A187" s="2776" t="s">
        <v>31416</v>
      </c>
      <c r="B187" s="2776"/>
      <c r="C187" s="2776"/>
      <c r="D187" s="2776"/>
      <c r="E187" s="2776"/>
    </row>
    <row r="188" spans="1:7" ht="14.25">
      <c r="A188" s="2780" t="s">
        <v>31417</v>
      </c>
      <c r="B188" s="2780" t="s">
        <v>31418</v>
      </c>
      <c r="C188" s="2781" t="s">
        <v>31419</v>
      </c>
      <c r="D188" s="2782" t="s">
        <v>1134</v>
      </c>
      <c r="E188" s="2783">
        <v>20</v>
      </c>
      <c r="F188" s="2704">
        <v>127.61</v>
      </c>
      <c r="G188" s="2775">
        <f>F188-F188*$H$1</f>
        <v>127.61</v>
      </c>
    </row>
    <row r="189" spans="1:7" ht="14.25">
      <c r="A189" s="2780" t="s">
        <v>5038</v>
      </c>
      <c r="B189" s="2780" t="s">
        <v>31420</v>
      </c>
      <c r="C189" s="2781" t="s">
        <v>31421</v>
      </c>
      <c r="D189" s="2782" t="s">
        <v>1134</v>
      </c>
      <c r="E189" s="2783">
        <v>15</v>
      </c>
      <c r="F189" s="2704">
        <v>168.58</v>
      </c>
      <c r="G189" s="2775">
        <f>F189-F189*$H$1</f>
        <v>168.58</v>
      </c>
    </row>
    <row r="190" spans="1:7" ht="14.25">
      <c r="A190" s="2780" t="s">
        <v>31422</v>
      </c>
      <c r="B190" s="2780" t="s">
        <v>31423</v>
      </c>
      <c r="C190" s="2781" t="s">
        <v>31424</v>
      </c>
      <c r="D190" s="2782" t="s">
        <v>1134</v>
      </c>
      <c r="E190" s="2783">
        <v>4</v>
      </c>
      <c r="F190" s="2704">
        <v>785.72</v>
      </c>
      <c r="G190" s="2775">
        <f>F190-F190*$H$1</f>
        <v>785.72</v>
      </c>
    </row>
    <row r="191" spans="1:7" ht="14.25">
      <c r="A191" s="2780" t="s">
        <v>31425</v>
      </c>
      <c r="B191" s="2780" t="s">
        <v>31426</v>
      </c>
      <c r="C191" s="2781" t="s">
        <v>31427</v>
      </c>
      <c r="D191" s="2782" t="s">
        <v>1134</v>
      </c>
      <c r="E191" s="2783">
        <v>2</v>
      </c>
      <c r="F191" s="2704">
        <v>1478.36</v>
      </c>
      <c r="G191" s="2775">
        <f>F191-F191*$H$1</f>
        <v>1478.36</v>
      </c>
    </row>
    <row r="192" spans="1:7" ht="14.25">
      <c r="A192" s="2780" t="s">
        <v>31428</v>
      </c>
      <c r="B192" s="2780" t="s">
        <v>31429</v>
      </c>
      <c r="C192" s="2781" t="s">
        <v>31430</v>
      </c>
      <c r="D192" s="2782" t="s">
        <v>1134</v>
      </c>
      <c r="E192" s="2783">
        <v>15</v>
      </c>
      <c r="F192" s="2704">
        <v>182.31</v>
      </c>
      <c r="G192" s="2775">
        <f>F192-F192*$H$1</f>
        <v>182.31</v>
      </c>
    </row>
    <row r="193" spans="1:8" ht="14.25">
      <c r="A193" s="2780" t="s">
        <v>31431</v>
      </c>
      <c r="B193" s="2780" t="s">
        <v>31432</v>
      </c>
      <c r="C193" s="2781" t="s">
        <v>31433</v>
      </c>
      <c r="D193" s="2782" t="s">
        <v>1134</v>
      </c>
      <c r="E193" s="2783">
        <v>4</v>
      </c>
      <c r="F193" s="2704">
        <v>854.78</v>
      </c>
      <c r="G193" s="2775">
        <f>F193-F193*$H$1</f>
        <v>854.78</v>
      </c>
    </row>
    <row r="194" spans="1:8" ht="14.25">
      <c r="A194" s="2780" t="s">
        <v>31434</v>
      </c>
      <c r="B194" s="2780" t="s">
        <v>31435</v>
      </c>
      <c r="C194" s="2781" t="s">
        <v>31436</v>
      </c>
      <c r="D194" s="2782" t="s">
        <v>1134</v>
      </c>
      <c r="E194" s="2783">
        <v>2</v>
      </c>
      <c r="F194" s="2704">
        <v>1612.72</v>
      </c>
      <c r="G194" s="2775">
        <f>F194-F194*$H$1</f>
        <v>1612.72</v>
      </c>
    </row>
    <row r="195" spans="1:8" ht="14.25">
      <c r="A195" s="2780" t="s">
        <v>31437</v>
      </c>
      <c r="B195" s="2780" t="s">
        <v>31438</v>
      </c>
      <c r="C195" s="2781" t="s">
        <v>31439</v>
      </c>
      <c r="D195" s="2782" t="s">
        <v>1134</v>
      </c>
      <c r="E195" s="2783">
        <v>15</v>
      </c>
      <c r="F195" s="2704">
        <v>172.54</v>
      </c>
      <c r="G195" s="2775">
        <f>F195-F195*$H$1</f>
        <v>172.54</v>
      </c>
    </row>
    <row r="196" spans="1:8" ht="14.25">
      <c r="A196" s="2780" t="s">
        <v>31440</v>
      </c>
      <c r="B196" s="2780" t="s">
        <v>31441</v>
      </c>
      <c r="C196" s="2781" t="s">
        <v>31442</v>
      </c>
      <c r="D196" s="2782" t="s">
        <v>1134</v>
      </c>
      <c r="E196" s="2783">
        <v>4</v>
      </c>
      <c r="F196" s="2704">
        <v>805.9</v>
      </c>
      <c r="G196" s="2775">
        <f>F196-F196*$H$1</f>
        <v>805.9</v>
      </c>
    </row>
    <row r="197" spans="1:8" ht="14.25">
      <c r="A197" s="2780" t="s">
        <v>31443</v>
      </c>
      <c r="B197" s="2780" t="s">
        <v>31444</v>
      </c>
      <c r="C197" s="2781" t="s">
        <v>31445</v>
      </c>
      <c r="D197" s="2782" t="s">
        <v>1134</v>
      </c>
      <c r="E197" s="2783">
        <v>2</v>
      </c>
      <c r="F197" s="2704">
        <v>1517.58</v>
      </c>
      <c r="G197" s="2775">
        <f>F197-F197*$H$1</f>
        <v>1517.58</v>
      </c>
    </row>
    <row r="199" spans="1:8" ht="15.75">
      <c r="A199" s="194"/>
      <c r="B199" s="504"/>
      <c r="C199" s="967" t="s">
        <v>31446</v>
      </c>
      <c r="D199" s="232"/>
      <c r="E199" s="232"/>
    </row>
    <row r="200" spans="1:8" ht="14.25">
      <c r="A200" s="965"/>
      <c r="B200" s="965"/>
      <c r="C200" s="968" t="s">
        <v>4175</v>
      </c>
      <c r="D200" s="966"/>
      <c r="E200" s="966"/>
    </row>
    <row r="201" spans="1:8" ht="14.25">
      <c r="A201" s="2780" t="s">
        <v>31447</v>
      </c>
      <c r="B201" s="2780" t="s">
        <v>1164</v>
      </c>
      <c r="C201" s="2781" t="s">
        <v>31448</v>
      </c>
      <c r="D201" s="2782" t="s">
        <v>1134</v>
      </c>
      <c r="E201" s="2783">
        <v>42</v>
      </c>
      <c r="F201" s="2784">
        <v>2.37</v>
      </c>
      <c r="G201" s="2775">
        <f>F201*$H$2</f>
        <v>0</v>
      </c>
      <c r="H201" s="2775">
        <f>G201-G201*$H$1</f>
        <v>0</v>
      </c>
    </row>
    <row r="202" spans="1:8" ht="14.25">
      <c r="A202" s="2780" t="s">
        <v>31449</v>
      </c>
      <c r="B202" s="2780" t="s">
        <v>1164</v>
      </c>
      <c r="C202" s="2781" t="s">
        <v>31450</v>
      </c>
      <c r="D202" s="2782" t="s">
        <v>1134</v>
      </c>
      <c r="E202" s="2783">
        <v>2</v>
      </c>
      <c r="F202" s="2784">
        <v>52.68</v>
      </c>
      <c r="G202" s="2775">
        <f t="shared" ref="G202:G203" si="0">F202*$H$2</f>
        <v>0</v>
      </c>
      <c r="H202" s="2775">
        <f t="shared" ref="H202:H203" si="1">G202-G202*$H$1</f>
        <v>0</v>
      </c>
    </row>
    <row r="203" spans="1:8" ht="14.25">
      <c r="A203" s="2780" t="s">
        <v>31451</v>
      </c>
      <c r="B203" s="2780" t="s">
        <v>1164</v>
      </c>
      <c r="C203" s="2781" t="s">
        <v>31452</v>
      </c>
      <c r="D203" s="2782" t="s">
        <v>1134</v>
      </c>
      <c r="E203" s="2783">
        <v>60</v>
      </c>
      <c r="F203" s="2784">
        <v>1.18</v>
      </c>
      <c r="G203" s="2775">
        <f t="shared" si="0"/>
        <v>0</v>
      </c>
      <c r="H203" s="2775">
        <f t="shared" si="1"/>
        <v>0</v>
      </c>
    </row>
  </sheetData>
  <mergeCells count="11">
    <mergeCell ref="A187:E187"/>
    <mergeCell ref="A10:C10"/>
    <mergeCell ref="A68:D68"/>
    <mergeCell ref="A123:D123"/>
    <mergeCell ref="A131:D131"/>
    <mergeCell ref="A177:E177"/>
    <mergeCell ref="A1:B1"/>
    <mergeCell ref="A3:B3"/>
    <mergeCell ref="A4:B4"/>
    <mergeCell ref="A5:F5"/>
    <mergeCell ref="A8:G8"/>
  </mergeCells>
  <hyperlinks>
    <hyperlink ref="A6" location="'Список программ'!R1C1" display="Список программ" xr:uid="{00000000-0004-0000-4B00-000000000000}"/>
  </hyperlinks>
  <pageMargins left="0.7" right="0.7" top="0.75" bottom="0.75" header="0.51180555555555496" footer="0.51180555555555496"/>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9" tint="-0.499984740745262"/>
  </sheetPr>
  <dimension ref="A1:E1044453"/>
  <sheetViews>
    <sheetView zoomScaleNormal="100" workbookViewId="0">
      <pane ySplit="8" topLeftCell="D27" activePane="bottomLeft" state="frozen"/>
      <selection pane="bottomLeft" activeCell="D27" sqref="D27"/>
    </sheetView>
  </sheetViews>
  <sheetFormatPr defaultColWidth="7.5" defaultRowHeight="14.25" customHeight="1"/>
  <cols>
    <col min="1" max="1" width="12.125" style="67" customWidth="1"/>
    <col min="2" max="2" width="72.25" customWidth="1"/>
    <col min="3" max="3" width="16.75" customWidth="1"/>
    <col min="4" max="4" width="10.75" customWidth="1"/>
    <col min="1022" max="1023" width="7.875" customWidth="1"/>
  </cols>
  <sheetData>
    <row r="1" spans="1:5" ht="15.75">
      <c r="A1" s="1735" t="s">
        <v>0</v>
      </c>
      <c r="B1" s="1735"/>
      <c r="C1" s="18"/>
      <c r="D1" s="20" t="s">
        <v>105</v>
      </c>
      <c r="E1" s="21">
        <v>0</v>
      </c>
    </row>
    <row r="2" spans="1:5">
      <c r="A2" s="71" t="s">
        <v>1</v>
      </c>
      <c r="B2" s="72"/>
      <c r="C2" s="25"/>
      <c r="D2" s="2677" t="s">
        <v>106</v>
      </c>
      <c r="E2" s="2746"/>
    </row>
    <row r="3" spans="1:5">
      <c r="A3" s="1736" t="s">
        <v>2</v>
      </c>
      <c r="B3" s="1736"/>
      <c r="C3" s="25"/>
      <c r="D3" s="14"/>
      <c r="E3" s="14"/>
    </row>
    <row r="4" spans="1:5">
      <c r="A4" s="1736" t="s">
        <v>3</v>
      </c>
      <c r="B4" s="1736"/>
      <c r="C4" s="25"/>
      <c r="D4" s="14"/>
      <c r="E4" s="14"/>
    </row>
    <row r="5" spans="1:5" ht="18">
      <c r="A5" s="299"/>
      <c r="B5" s="75" t="s">
        <v>107</v>
      </c>
      <c r="C5" s="25"/>
      <c r="D5" s="14"/>
      <c r="E5" s="14"/>
    </row>
    <row r="6" spans="1:5">
      <c r="A6" s="1301" t="s">
        <v>108</v>
      </c>
      <c r="B6" s="417"/>
      <c r="C6" s="420"/>
    </row>
    <row r="7" spans="1:5">
      <c r="A7" s="1827" t="s">
        <v>109</v>
      </c>
      <c r="B7" s="1827"/>
      <c r="C7" s="1827"/>
      <c r="D7" s="120"/>
    </row>
    <row r="8" spans="1:5" ht="35.25" customHeight="1">
      <c r="A8" s="2785" t="s">
        <v>110</v>
      </c>
      <c r="B8" s="2786" t="s">
        <v>111</v>
      </c>
      <c r="C8" s="2740" t="s">
        <v>1624</v>
      </c>
      <c r="D8" s="2787" t="s">
        <v>31453</v>
      </c>
    </row>
    <row r="9" spans="1:5">
      <c r="A9" s="1018">
        <v>51411</v>
      </c>
      <c r="B9" s="458" t="s">
        <v>31454</v>
      </c>
      <c r="C9" s="2775">
        <v>186</v>
      </c>
      <c r="D9" s="2775">
        <f>C9-C9*$E$1</f>
        <v>186</v>
      </c>
    </row>
    <row r="10" spans="1:5">
      <c r="A10" s="1018">
        <v>51412</v>
      </c>
      <c r="B10" s="458" t="s">
        <v>31455</v>
      </c>
      <c r="C10" s="2775">
        <v>186</v>
      </c>
      <c r="D10" s="2775">
        <f t="shared" ref="D10:D73" si="0">C10-C10*$E$1</f>
        <v>186</v>
      </c>
    </row>
    <row r="11" spans="1:5">
      <c r="A11" s="1018">
        <v>51414</v>
      </c>
      <c r="B11" s="458" t="s">
        <v>31456</v>
      </c>
      <c r="C11" s="2775">
        <v>186</v>
      </c>
      <c r="D11" s="2775">
        <f t="shared" si="0"/>
        <v>186</v>
      </c>
    </row>
    <row r="12" spans="1:5">
      <c r="A12" s="1018">
        <v>51414</v>
      </c>
      <c r="B12" s="458" t="s">
        <v>31456</v>
      </c>
      <c r="C12" s="2775">
        <v>186</v>
      </c>
      <c r="D12" s="2775">
        <f t="shared" si="0"/>
        <v>186</v>
      </c>
    </row>
    <row r="13" spans="1:5">
      <c r="A13" s="1018">
        <v>51416</v>
      </c>
      <c r="B13" s="458" t="s">
        <v>31457</v>
      </c>
      <c r="C13" s="2775">
        <v>186</v>
      </c>
      <c r="D13" s="2775">
        <f t="shared" si="0"/>
        <v>186</v>
      </c>
    </row>
    <row r="14" spans="1:5">
      <c r="A14" s="1018">
        <v>51418</v>
      </c>
      <c r="B14" s="458" t="s">
        <v>31458</v>
      </c>
      <c r="C14" s="2775">
        <v>186</v>
      </c>
      <c r="D14" s="2775">
        <f t="shared" si="0"/>
        <v>186</v>
      </c>
    </row>
    <row r="15" spans="1:5">
      <c r="A15" s="1018">
        <v>52022</v>
      </c>
      <c r="B15" s="458" t="s">
        <v>31459</v>
      </c>
      <c r="C15" s="2775">
        <v>186</v>
      </c>
      <c r="D15" s="2775">
        <f t="shared" si="0"/>
        <v>186</v>
      </c>
    </row>
    <row r="16" spans="1:5">
      <c r="A16" s="1018">
        <v>51369</v>
      </c>
      <c r="B16" s="458" t="s">
        <v>31460</v>
      </c>
      <c r="C16" s="2775">
        <v>130</v>
      </c>
      <c r="D16" s="2775">
        <f t="shared" si="0"/>
        <v>130</v>
      </c>
    </row>
    <row r="17" spans="1:4">
      <c r="A17" s="1018">
        <v>51370</v>
      </c>
      <c r="B17" s="458" t="s">
        <v>31461</v>
      </c>
      <c r="C17" s="2775">
        <v>130</v>
      </c>
      <c r="D17" s="2775">
        <f t="shared" si="0"/>
        <v>130</v>
      </c>
    </row>
    <row r="18" spans="1:4">
      <c r="A18" s="1018">
        <v>51421</v>
      </c>
      <c r="B18" s="458" t="s">
        <v>31462</v>
      </c>
      <c r="C18" s="2775">
        <v>130</v>
      </c>
      <c r="D18" s="2775">
        <f t="shared" si="0"/>
        <v>130</v>
      </c>
    </row>
    <row r="19" spans="1:4">
      <c r="A19" s="1018">
        <v>51422</v>
      </c>
      <c r="B19" s="458" t="s">
        <v>31463</v>
      </c>
      <c r="C19" s="2775">
        <v>130</v>
      </c>
      <c r="D19" s="2775">
        <f t="shared" si="0"/>
        <v>130</v>
      </c>
    </row>
    <row r="20" spans="1:4">
      <c r="A20" s="1018">
        <v>51423</v>
      </c>
      <c r="B20" s="458" t="s">
        <v>31464</v>
      </c>
      <c r="C20" s="2775">
        <v>130</v>
      </c>
      <c r="D20" s="2775">
        <f t="shared" si="0"/>
        <v>130</v>
      </c>
    </row>
    <row r="21" spans="1:4">
      <c r="A21" s="1018">
        <v>51424</v>
      </c>
      <c r="B21" s="458" t="s">
        <v>31465</v>
      </c>
      <c r="C21" s="2775">
        <v>130</v>
      </c>
      <c r="D21" s="2775">
        <f t="shared" si="0"/>
        <v>130</v>
      </c>
    </row>
    <row r="22" spans="1:4">
      <c r="A22" s="1018">
        <v>51426</v>
      </c>
      <c r="B22" s="458" t="s">
        <v>31466</v>
      </c>
      <c r="C22" s="2775">
        <v>130</v>
      </c>
      <c r="D22" s="2775">
        <f t="shared" si="0"/>
        <v>130</v>
      </c>
    </row>
    <row r="23" spans="1:4">
      <c r="A23" s="1018">
        <v>51428</v>
      </c>
      <c r="B23" s="458" t="s">
        <v>31467</v>
      </c>
      <c r="C23" s="2775">
        <v>130</v>
      </c>
      <c r="D23" s="2775">
        <f t="shared" si="0"/>
        <v>130</v>
      </c>
    </row>
    <row r="24" spans="1:4">
      <c r="A24" s="1018">
        <v>50533</v>
      </c>
      <c r="B24" s="458" t="s">
        <v>31468</v>
      </c>
      <c r="C24" s="2775">
        <v>130</v>
      </c>
      <c r="D24" s="2775">
        <f t="shared" si="0"/>
        <v>130</v>
      </c>
    </row>
    <row r="25" spans="1:4">
      <c r="A25" s="1018">
        <v>50534</v>
      </c>
      <c r="B25" s="458" t="s">
        <v>31469</v>
      </c>
      <c r="C25" s="2775">
        <v>130</v>
      </c>
      <c r="D25" s="2775">
        <f t="shared" si="0"/>
        <v>130</v>
      </c>
    </row>
    <row r="26" spans="1:4">
      <c r="A26" s="1018">
        <v>31650</v>
      </c>
      <c r="B26" s="458" t="s">
        <v>31470</v>
      </c>
      <c r="C26" s="2775">
        <v>144</v>
      </c>
      <c r="D26" s="2775">
        <f t="shared" si="0"/>
        <v>144</v>
      </c>
    </row>
    <row r="27" spans="1:4">
      <c r="A27" s="1018">
        <v>31651</v>
      </c>
      <c r="B27" s="458" t="s">
        <v>31471</v>
      </c>
      <c r="C27" s="2775">
        <v>144</v>
      </c>
      <c r="D27" s="2775">
        <f t="shared" si="0"/>
        <v>144</v>
      </c>
    </row>
    <row r="28" spans="1:4">
      <c r="A28" s="1018">
        <v>31653</v>
      </c>
      <c r="B28" s="458" t="s">
        <v>31472</v>
      </c>
      <c r="C28" s="2775">
        <v>144</v>
      </c>
      <c r="D28" s="2775">
        <f t="shared" si="0"/>
        <v>144</v>
      </c>
    </row>
    <row r="29" spans="1:4">
      <c r="A29" s="1018">
        <v>31655</v>
      </c>
      <c r="B29" s="458" t="s">
        <v>31473</v>
      </c>
      <c r="C29" s="2775">
        <v>144</v>
      </c>
      <c r="D29" s="2775">
        <f t="shared" si="0"/>
        <v>144</v>
      </c>
    </row>
    <row r="30" spans="1:4">
      <c r="A30" s="1018">
        <v>31656</v>
      </c>
      <c r="B30" s="458" t="s">
        <v>31474</v>
      </c>
      <c r="C30" s="2775">
        <v>144</v>
      </c>
      <c r="D30" s="2775">
        <f t="shared" si="0"/>
        <v>144</v>
      </c>
    </row>
    <row r="31" spans="1:4">
      <c r="A31" s="1018">
        <v>34560</v>
      </c>
      <c r="B31" s="458" t="s">
        <v>31475</v>
      </c>
      <c r="C31" s="2775">
        <v>212</v>
      </c>
      <c r="D31" s="2775">
        <f t="shared" si="0"/>
        <v>212</v>
      </c>
    </row>
    <row r="32" spans="1:4">
      <c r="A32" s="1018">
        <v>34561</v>
      </c>
      <c r="B32" s="458" t="s">
        <v>31476</v>
      </c>
      <c r="C32" s="2775">
        <v>212</v>
      </c>
      <c r="D32" s="2775">
        <f t="shared" si="0"/>
        <v>212</v>
      </c>
    </row>
    <row r="33" spans="1:4">
      <c r="A33" s="1018">
        <v>34562</v>
      </c>
      <c r="B33" s="458" t="s">
        <v>31477</v>
      </c>
      <c r="C33" s="2775">
        <v>212</v>
      </c>
      <c r="D33" s="2775">
        <f t="shared" si="0"/>
        <v>212</v>
      </c>
    </row>
    <row r="34" spans="1:4">
      <c r="A34" s="1018">
        <v>34564</v>
      </c>
      <c r="B34" s="458" t="s">
        <v>31478</v>
      </c>
      <c r="C34" s="2775">
        <v>212</v>
      </c>
      <c r="D34" s="2775">
        <f t="shared" si="0"/>
        <v>212</v>
      </c>
    </row>
    <row r="35" spans="1:4">
      <c r="A35" s="1018">
        <v>34566</v>
      </c>
      <c r="B35" s="458" t="s">
        <v>31479</v>
      </c>
      <c r="C35" s="2775">
        <v>212</v>
      </c>
      <c r="D35" s="2775">
        <f t="shared" si="0"/>
        <v>212</v>
      </c>
    </row>
    <row r="36" spans="1:4">
      <c r="A36" s="1019">
        <v>3417</v>
      </c>
      <c r="B36" s="458" t="s">
        <v>31480</v>
      </c>
      <c r="C36" s="2775">
        <v>112</v>
      </c>
      <c r="D36" s="2775">
        <f t="shared" si="0"/>
        <v>112</v>
      </c>
    </row>
    <row r="37" spans="1:4">
      <c r="A37" s="1019">
        <v>3591</v>
      </c>
      <c r="B37" s="458" t="s">
        <v>31481</v>
      </c>
      <c r="C37" s="2775">
        <v>112</v>
      </c>
      <c r="D37" s="2775">
        <f t="shared" si="0"/>
        <v>112</v>
      </c>
    </row>
    <row r="38" spans="1:4">
      <c r="A38" s="1019">
        <v>3589</v>
      </c>
      <c r="B38" s="458" t="s">
        <v>31482</v>
      </c>
      <c r="C38" s="2775">
        <v>112</v>
      </c>
      <c r="D38" s="2775">
        <f t="shared" si="0"/>
        <v>112</v>
      </c>
    </row>
    <row r="39" spans="1:4">
      <c r="A39" s="1019">
        <v>3587</v>
      </c>
      <c r="B39" s="458" t="s">
        <v>31483</v>
      </c>
      <c r="C39" s="2775">
        <v>112</v>
      </c>
      <c r="D39" s="2775">
        <f t="shared" si="0"/>
        <v>112</v>
      </c>
    </row>
    <row r="40" spans="1:4">
      <c r="A40" s="1019">
        <v>3585</v>
      </c>
      <c r="B40" s="458" t="s">
        <v>31484</v>
      </c>
      <c r="C40" s="2775">
        <v>112</v>
      </c>
      <c r="D40" s="2775">
        <f t="shared" si="0"/>
        <v>112</v>
      </c>
    </row>
    <row r="41" spans="1:4">
      <c r="A41" s="1019">
        <v>3583</v>
      </c>
      <c r="B41" s="458" t="s">
        <v>31485</v>
      </c>
      <c r="C41" s="2775">
        <v>112</v>
      </c>
      <c r="D41" s="2775">
        <f t="shared" si="0"/>
        <v>112</v>
      </c>
    </row>
    <row r="42" spans="1:4">
      <c r="A42" s="1019">
        <v>50443</v>
      </c>
      <c r="B42" s="458" t="s">
        <v>31486</v>
      </c>
      <c r="C42" s="2775">
        <v>58</v>
      </c>
      <c r="D42" s="2775">
        <f t="shared" si="0"/>
        <v>58</v>
      </c>
    </row>
    <row r="43" spans="1:4">
      <c r="A43" s="1019">
        <v>50445</v>
      </c>
      <c r="B43" s="458" t="s">
        <v>31487</v>
      </c>
      <c r="C43" s="2775">
        <v>58</v>
      </c>
      <c r="D43" s="2775">
        <f t="shared" si="0"/>
        <v>58</v>
      </c>
    </row>
    <row r="44" spans="1:4">
      <c r="A44" s="1019">
        <v>50447</v>
      </c>
      <c r="B44" s="458" t="s">
        <v>31488</v>
      </c>
      <c r="C44" s="2775">
        <v>58</v>
      </c>
      <c r="D44" s="2775">
        <f t="shared" si="0"/>
        <v>58</v>
      </c>
    </row>
    <row r="45" spans="1:4">
      <c r="A45" s="1019">
        <v>50448</v>
      </c>
      <c r="B45" s="458" t="s">
        <v>31489</v>
      </c>
      <c r="C45" s="2775">
        <v>58</v>
      </c>
      <c r="D45" s="2775">
        <f t="shared" si="0"/>
        <v>58</v>
      </c>
    </row>
    <row r="46" spans="1:4">
      <c r="A46" s="1019">
        <v>50449</v>
      </c>
      <c r="B46" s="458" t="s">
        <v>31490</v>
      </c>
      <c r="C46" s="2775">
        <v>58</v>
      </c>
      <c r="D46" s="2775">
        <f t="shared" si="0"/>
        <v>58</v>
      </c>
    </row>
    <row r="47" spans="1:4">
      <c r="A47" s="1019">
        <v>50450</v>
      </c>
      <c r="B47" s="458" t="s">
        <v>31491</v>
      </c>
      <c r="C47" s="2775">
        <v>58</v>
      </c>
      <c r="D47" s="2775">
        <f t="shared" si="0"/>
        <v>58</v>
      </c>
    </row>
    <row r="48" spans="1:4">
      <c r="A48" s="1019">
        <v>50451</v>
      </c>
      <c r="B48" s="458" t="s">
        <v>31492</v>
      </c>
      <c r="C48" s="2775">
        <v>58</v>
      </c>
      <c r="D48" s="2775">
        <f t="shared" si="0"/>
        <v>58</v>
      </c>
    </row>
    <row r="49" spans="1:4">
      <c r="A49" s="1019">
        <v>50452</v>
      </c>
      <c r="B49" s="458" t="s">
        <v>31493</v>
      </c>
      <c r="C49" s="2775">
        <v>58</v>
      </c>
      <c r="D49" s="2775">
        <f t="shared" si="0"/>
        <v>58</v>
      </c>
    </row>
    <row r="50" spans="1:4">
      <c r="A50" s="1019">
        <v>50453</v>
      </c>
      <c r="B50" s="458" t="s">
        <v>31494</v>
      </c>
      <c r="C50" s="2775">
        <v>58</v>
      </c>
      <c r="D50" s="2775">
        <f t="shared" si="0"/>
        <v>58</v>
      </c>
    </row>
    <row r="51" spans="1:4">
      <c r="A51" s="1019">
        <v>50454</v>
      </c>
      <c r="B51" s="458" t="s">
        <v>31495</v>
      </c>
      <c r="C51" s="2775">
        <v>58</v>
      </c>
      <c r="D51" s="2775">
        <f t="shared" si="0"/>
        <v>58</v>
      </c>
    </row>
    <row r="52" spans="1:4">
      <c r="A52" s="1019">
        <v>50455</v>
      </c>
      <c r="B52" s="458" t="s">
        <v>31496</v>
      </c>
      <c r="C52" s="2775">
        <v>58</v>
      </c>
      <c r="D52" s="2775">
        <f t="shared" si="0"/>
        <v>58</v>
      </c>
    </row>
    <row r="53" spans="1:4">
      <c r="A53" s="1019"/>
      <c r="B53" s="458" t="s">
        <v>31497</v>
      </c>
      <c r="C53" s="2775">
        <v>58</v>
      </c>
      <c r="D53" s="2775">
        <f t="shared" si="0"/>
        <v>58</v>
      </c>
    </row>
    <row r="54" spans="1:4">
      <c r="A54" s="1019">
        <v>33538</v>
      </c>
      <c r="B54" s="458" t="s">
        <v>31498</v>
      </c>
      <c r="C54" s="2775">
        <v>540</v>
      </c>
      <c r="D54" s="2775">
        <f t="shared" si="0"/>
        <v>540</v>
      </c>
    </row>
    <row r="55" spans="1:4">
      <c r="A55" s="1019">
        <v>33539</v>
      </c>
      <c r="B55" s="458" t="s">
        <v>31499</v>
      </c>
      <c r="C55" s="2775">
        <v>540</v>
      </c>
      <c r="D55" s="2775">
        <f t="shared" si="0"/>
        <v>540</v>
      </c>
    </row>
    <row r="56" spans="1:4">
      <c r="A56" s="1019">
        <v>33540</v>
      </c>
      <c r="B56" s="458" t="s">
        <v>31500</v>
      </c>
      <c r="C56" s="2775">
        <v>540</v>
      </c>
      <c r="D56" s="2775">
        <f t="shared" si="0"/>
        <v>540</v>
      </c>
    </row>
    <row r="57" spans="1:4">
      <c r="A57" s="1019">
        <v>33541</v>
      </c>
      <c r="B57" s="458" t="s">
        <v>31501</v>
      </c>
      <c r="C57" s="2775">
        <v>540</v>
      </c>
      <c r="D57" s="2775">
        <f t="shared" si="0"/>
        <v>540</v>
      </c>
    </row>
    <row r="58" spans="1:4">
      <c r="A58" s="1019">
        <v>33542</v>
      </c>
      <c r="B58" s="458" t="s">
        <v>31502</v>
      </c>
      <c r="C58" s="2775">
        <v>540</v>
      </c>
      <c r="D58" s="2775">
        <f t="shared" si="0"/>
        <v>540</v>
      </c>
    </row>
    <row r="59" spans="1:4">
      <c r="A59" s="1019">
        <v>33543</v>
      </c>
      <c r="B59" s="458" t="s">
        <v>31503</v>
      </c>
      <c r="C59" s="2775">
        <v>540</v>
      </c>
      <c r="D59" s="2775">
        <f t="shared" si="0"/>
        <v>540</v>
      </c>
    </row>
    <row r="60" spans="1:4">
      <c r="A60" s="1019">
        <v>33544</v>
      </c>
      <c r="B60" s="458" t="s">
        <v>31504</v>
      </c>
      <c r="C60" s="2775">
        <v>540</v>
      </c>
      <c r="D60" s="2775">
        <f t="shared" si="0"/>
        <v>540</v>
      </c>
    </row>
    <row r="61" spans="1:4">
      <c r="A61" s="1019">
        <v>2048</v>
      </c>
      <c r="B61" s="458" t="s">
        <v>31505</v>
      </c>
      <c r="C61" s="2775">
        <v>82</v>
      </c>
      <c r="D61" s="2775">
        <f t="shared" si="0"/>
        <v>82</v>
      </c>
    </row>
    <row r="62" spans="1:4">
      <c r="A62" s="1019">
        <v>2049</v>
      </c>
      <c r="B62" s="458" t="s">
        <v>31506</v>
      </c>
      <c r="C62" s="2775">
        <v>82</v>
      </c>
      <c r="D62" s="2775">
        <f t="shared" si="0"/>
        <v>82</v>
      </c>
    </row>
    <row r="63" spans="1:4">
      <c r="A63" s="1019">
        <v>2045</v>
      </c>
      <c r="B63" s="458" t="s">
        <v>31507</v>
      </c>
      <c r="C63" s="2775">
        <v>104</v>
      </c>
      <c r="D63" s="2775">
        <f t="shared" si="0"/>
        <v>104</v>
      </c>
    </row>
    <row r="64" spans="1:4">
      <c r="A64" s="1019">
        <v>3808</v>
      </c>
      <c r="B64" s="458" t="s">
        <v>31508</v>
      </c>
      <c r="C64" s="2775">
        <v>222</v>
      </c>
      <c r="D64" s="2775">
        <f t="shared" si="0"/>
        <v>222</v>
      </c>
    </row>
    <row r="65" spans="1:4">
      <c r="A65" s="1019">
        <v>3809</v>
      </c>
      <c r="B65" s="458" t="s">
        <v>31509</v>
      </c>
      <c r="C65" s="2775">
        <v>222</v>
      </c>
      <c r="D65" s="2775">
        <f t="shared" si="0"/>
        <v>222</v>
      </c>
    </row>
    <row r="66" spans="1:4">
      <c r="A66" s="1019">
        <v>3810</v>
      </c>
      <c r="B66" s="458" t="s">
        <v>31510</v>
      </c>
      <c r="C66" s="2775">
        <v>222</v>
      </c>
      <c r="D66" s="2775">
        <f t="shared" si="0"/>
        <v>222</v>
      </c>
    </row>
    <row r="67" spans="1:4">
      <c r="A67" s="1019">
        <v>2601</v>
      </c>
      <c r="B67" s="458" t="s">
        <v>31511</v>
      </c>
      <c r="C67" s="2775">
        <v>222</v>
      </c>
      <c r="D67" s="2775">
        <f t="shared" si="0"/>
        <v>222</v>
      </c>
    </row>
    <row r="68" spans="1:4">
      <c r="A68" s="1019">
        <v>2600</v>
      </c>
      <c r="B68" s="458" t="s">
        <v>31512</v>
      </c>
      <c r="C68" s="2775">
        <v>222</v>
      </c>
      <c r="D68" s="2775">
        <f t="shared" si="0"/>
        <v>222</v>
      </c>
    </row>
    <row r="69" spans="1:4">
      <c r="A69" s="1019">
        <v>5517</v>
      </c>
      <c r="B69" s="458" t="s">
        <v>31513</v>
      </c>
      <c r="C69" s="2775">
        <v>606</v>
      </c>
      <c r="D69" s="2775">
        <f t="shared" si="0"/>
        <v>606</v>
      </c>
    </row>
    <row r="70" spans="1:4">
      <c r="A70" s="1019">
        <v>6309</v>
      </c>
      <c r="B70" s="458" t="s">
        <v>31514</v>
      </c>
      <c r="C70" s="2775">
        <v>294</v>
      </c>
      <c r="D70" s="2775">
        <f t="shared" si="0"/>
        <v>294</v>
      </c>
    </row>
    <row r="71" spans="1:4">
      <c r="A71" s="1019">
        <v>6311</v>
      </c>
      <c r="B71" s="458" t="s">
        <v>31515</v>
      </c>
      <c r="C71" s="2775">
        <v>364</v>
      </c>
      <c r="D71" s="2775">
        <f t="shared" si="0"/>
        <v>364</v>
      </c>
    </row>
    <row r="72" spans="1:4">
      <c r="A72" s="1019">
        <v>6057</v>
      </c>
      <c r="B72" s="458" t="s">
        <v>31516</v>
      </c>
      <c r="C72" s="2775">
        <v>1112</v>
      </c>
      <c r="D72" s="2775">
        <f t="shared" si="0"/>
        <v>1112</v>
      </c>
    </row>
    <row r="73" spans="1:4">
      <c r="A73" s="1019">
        <v>6051</v>
      </c>
      <c r="B73" s="458" t="s">
        <v>31517</v>
      </c>
      <c r="C73" s="2775">
        <v>1112</v>
      </c>
      <c r="D73" s="2775">
        <f t="shared" si="0"/>
        <v>1112</v>
      </c>
    </row>
    <row r="74" spans="1:4">
      <c r="A74" s="1019">
        <v>6059</v>
      </c>
      <c r="B74" s="458" t="s">
        <v>31518</v>
      </c>
      <c r="C74" s="2775">
        <v>1112</v>
      </c>
      <c r="D74" s="2775">
        <f t="shared" ref="D74:D93" si="1">C74-C74*$E$1</f>
        <v>1112</v>
      </c>
    </row>
    <row r="75" spans="1:4">
      <c r="A75" s="1019">
        <v>6055</v>
      </c>
      <c r="B75" s="458" t="s">
        <v>31519</v>
      </c>
      <c r="C75" s="2775">
        <v>1112</v>
      </c>
      <c r="D75" s="2775">
        <f t="shared" si="1"/>
        <v>1112</v>
      </c>
    </row>
    <row r="76" spans="1:4">
      <c r="A76" s="1019">
        <v>5911</v>
      </c>
      <c r="B76" s="458" t="s">
        <v>31520</v>
      </c>
      <c r="C76" s="2775">
        <v>244</v>
      </c>
      <c r="D76" s="2775">
        <f t="shared" si="1"/>
        <v>244</v>
      </c>
    </row>
    <row r="77" spans="1:4">
      <c r="A77" s="1019"/>
      <c r="B77" s="458" t="s">
        <v>31521</v>
      </c>
      <c r="C77" s="2775">
        <v>92</v>
      </c>
      <c r="D77" s="2775">
        <f t="shared" si="1"/>
        <v>92</v>
      </c>
    </row>
    <row r="78" spans="1:4">
      <c r="A78" s="1019">
        <v>9322</v>
      </c>
      <c r="B78" s="458" t="s">
        <v>31522</v>
      </c>
      <c r="C78" s="2775">
        <v>244</v>
      </c>
      <c r="D78" s="2775">
        <f t="shared" si="1"/>
        <v>244</v>
      </c>
    </row>
    <row r="79" spans="1:4">
      <c r="A79" s="1019">
        <v>8102</v>
      </c>
      <c r="B79" s="458" t="s">
        <v>31523</v>
      </c>
      <c r="C79" s="2775">
        <v>58</v>
      </c>
      <c r="D79" s="2775">
        <f t="shared" si="1"/>
        <v>58</v>
      </c>
    </row>
    <row r="80" spans="1:4">
      <c r="A80" s="1019">
        <v>8112</v>
      </c>
      <c r="B80" s="458" t="s">
        <v>31524</v>
      </c>
      <c r="C80" s="2775">
        <v>204</v>
      </c>
      <c r="D80" s="2775">
        <f t="shared" si="1"/>
        <v>204</v>
      </c>
    </row>
    <row r="81" spans="1:4">
      <c r="A81" s="1019">
        <v>8122</v>
      </c>
      <c r="B81" s="458" t="s">
        <v>31525</v>
      </c>
      <c r="C81" s="2775">
        <v>182</v>
      </c>
      <c r="D81" s="2775">
        <f t="shared" si="1"/>
        <v>182</v>
      </c>
    </row>
    <row r="82" spans="1:4">
      <c r="A82" s="1019">
        <v>7447</v>
      </c>
      <c r="B82" s="458" t="s">
        <v>31526</v>
      </c>
      <c r="C82" s="2775">
        <v>264</v>
      </c>
      <c r="D82" s="2775">
        <f t="shared" si="1"/>
        <v>264</v>
      </c>
    </row>
    <row r="83" spans="1:4">
      <c r="A83" s="1019">
        <v>7448</v>
      </c>
      <c r="B83" s="458" t="s">
        <v>31527</v>
      </c>
      <c r="C83" s="2775">
        <v>264</v>
      </c>
      <c r="D83" s="2775">
        <f t="shared" si="1"/>
        <v>264</v>
      </c>
    </row>
    <row r="84" spans="1:4">
      <c r="A84" s="1019" t="s">
        <v>31528</v>
      </c>
      <c r="B84" s="458" t="s">
        <v>31529</v>
      </c>
      <c r="C84" s="2775">
        <v>36</v>
      </c>
      <c r="D84" s="2775">
        <f t="shared" si="1"/>
        <v>36</v>
      </c>
    </row>
    <row r="85" spans="1:4">
      <c r="A85" s="1019" t="s">
        <v>31530</v>
      </c>
      <c r="B85" s="458" t="s">
        <v>31531</v>
      </c>
      <c r="C85" s="2775">
        <v>36</v>
      </c>
      <c r="D85" s="2775">
        <f t="shared" si="1"/>
        <v>36</v>
      </c>
    </row>
    <row r="86" spans="1:4">
      <c r="A86" s="1019" t="s">
        <v>31532</v>
      </c>
      <c r="B86" s="458" t="s">
        <v>31533</v>
      </c>
      <c r="C86" s="2775">
        <v>36</v>
      </c>
      <c r="D86" s="2775">
        <f t="shared" si="1"/>
        <v>36</v>
      </c>
    </row>
    <row r="87" spans="1:4">
      <c r="A87" s="1019" t="s">
        <v>31534</v>
      </c>
      <c r="B87" s="458" t="s">
        <v>31535</v>
      </c>
      <c r="C87" s="2775">
        <v>36</v>
      </c>
      <c r="D87" s="2775">
        <f t="shared" si="1"/>
        <v>36</v>
      </c>
    </row>
    <row r="88" spans="1:4">
      <c r="A88" s="1019" t="s">
        <v>31536</v>
      </c>
      <c r="B88" s="458" t="s">
        <v>31537</v>
      </c>
      <c r="C88" s="2775">
        <v>36</v>
      </c>
      <c r="D88" s="2775">
        <f t="shared" si="1"/>
        <v>36</v>
      </c>
    </row>
    <row r="89" spans="1:4">
      <c r="A89" s="1019" t="s">
        <v>31538</v>
      </c>
      <c r="B89" s="458" t="s">
        <v>31539</v>
      </c>
      <c r="C89" s="2775">
        <v>36</v>
      </c>
      <c r="D89" s="2775">
        <f t="shared" si="1"/>
        <v>36</v>
      </c>
    </row>
    <row r="90" spans="1:4">
      <c r="A90" s="1019" t="s">
        <v>31540</v>
      </c>
      <c r="B90" s="458" t="s">
        <v>31541</v>
      </c>
      <c r="C90" s="2775">
        <v>36</v>
      </c>
      <c r="D90" s="2775">
        <f t="shared" si="1"/>
        <v>36</v>
      </c>
    </row>
    <row r="91" spans="1:4">
      <c r="A91" s="1019"/>
      <c r="B91" s="458" t="s">
        <v>31542</v>
      </c>
      <c r="C91" s="2775">
        <v>42</v>
      </c>
      <c r="D91" s="2775">
        <f t="shared" si="1"/>
        <v>42</v>
      </c>
    </row>
    <row r="92" spans="1:4">
      <c r="A92" s="1019"/>
      <c r="B92" s="458" t="s">
        <v>31543</v>
      </c>
      <c r="C92" s="2775">
        <v>42</v>
      </c>
      <c r="D92" s="2775">
        <f t="shared" si="1"/>
        <v>42</v>
      </c>
    </row>
    <row r="93" spans="1:4">
      <c r="A93" s="1019"/>
      <c r="B93" s="458" t="s">
        <v>31544</v>
      </c>
      <c r="C93" s="2775">
        <v>62</v>
      </c>
      <c r="D93" s="2775">
        <f t="shared" si="1"/>
        <v>62</v>
      </c>
    </row>
    <row r="94" spans="1:4">
      <c r="A94" s="421"/>
      <c r="B94" s="422"/>
      <c r="C94" s="423"/>
    </row>
    <row r="95" spans="1:4">
      <c r="A95" s="421"/>
      <c r="B95" s="422"/>
      <c r="C95" s="423"/>
    </row>
    <row r="96" spans="1:4">
      <c r="A96" s="421"/>
      <c r="B96" s="422"/>
      <c r="C96" s="423"/>
    </row>
    <row r="97" spans="1:3">
      <c r="A97" s="421"/>
      <c r="B97" s="422"/>
      <c r="C97" s="423"/>
    </row>
    <row r="98" spans="1:3">
      <c r="A98" s="421"/>
      <c r="B98" s="422"/>
      <c r="C98" s="423"/>
    </row>
    <row r="99" spans="1:3">
      <c r="A99" s="421"/>
      <c r="B99" s="422"/>
      <c r="C99" s="423"/>
    </row>
    <row r="100" spans="1:3">
      <c r="A100" s="421"/>
      <c r="B100" s="422"/>
      <c r="C100" s="423"/>
    </row>
    <row r="101" spans="1:3">
      <c r="A101" s="421"/>
      <c r="B101" s="422"/>
      <c r="C101" s="423"/>
    </row>
    <row r="102" spans="1:3">
      <c r="A102" s="421"/>
      <c r="B102" s="422"/>
      <c r="C102" s="423"/>
    </row>
    <row r="103" spans="1:3">
      <c r="A103" s="421"/>
      <c r="B103" s="422"/>
      <c r="C103" s="423"/>
    </row>
    <row r="104" spans="1:3">
      <c r="A104" s="421"/>
      <c r="B104" s="422"/>
      <c r="C104" s="423"/>
    </row>
    <row r="105" spans="1:3">
      <c r="A105" s="421"/>
      <c r="B105" s="422"/>
      <c r="C105" s="423"/>
    </row>
    <row r="106" spans="1:3">
      <c r="A106" s="421"/>
      <c r="B106" s="422"/>
      <c r="C106" s="423"/>
    </row>
    <row r="107" spans="1:3">
      <c r="A107" s="421"/>
      <c r="B107" s="422"/>
      <c r="C107" s="423"/>
    </row>
    <row r="108" spans="1:3">
      <c r="A108" s="421"/>
      <c r="B108" s="422"/>
      <c r="C108" s="423"/>
    </row>
    <row r="109" spans="1:3">
      <c r="A109" s="421"/>
      <c r="B109" s="422"/>
      <c r="C109" s="423"/>
    </row>
    <row r="110" spans="1:3">
      <c r="A110" s="421"/>
      <c r="B110" s="422"/>
      <c r="C110" s="423"/>
    </row>
    <row r="111" spans="1:3">
      <c r="A111" s="421"/>
      <c r="B111" s="422"/>
      <c r="C111" s="423"/>
    </row>
    <row r="112" spans="1:3">
      <c r="A112" s="421"/>
      <c r="B112" s="422"/>
      <c r="C112" s="423"/>
    </row>
    <row r="113" spans="1:3">
      <c r="A113" s="421"/>
      <c r="B113" s="422"/>
      <c r="C113" s="423"/>
    </row>
    <row r="114" spans="1:3">
      <c r="A114" s="421"/>
      <c r="B114" s="422"/>
      <c r="C114" s="423"/>
    </row>
    <row r="115" spans="1:3">
      <c r="A115" s="421"/>
      <c r="B115" s="422"/>
      <c r="C115" s="423"/>
    </row>
    <row r="116" spans="1:3">
      <c r="A116" s="421"/>
      <c r="B116" s="422"/>
      <c r="C116" s="423"/>
    </row>
    <row r="117" spans="1:3">
      <c r="A117" s="421"/>
      <c r="B117" s="422"/>
      <c r="C117" s="423"/>
    </row>
    <row r="118" spans="1:3">
      <c r="A118" s="421"/>
      <c r="B118" s="422"/>
      <c r="C118" s="423"/>
    </row>
    <row r="119" spans="1:3">
      <c r="A119" s="421"/>
      <c r="B119" s="422"/>
      <c r="C119" s="423"/>
    </row>
    <row r="120" spans="1:3">
      <c r="A120" s="421"/>
      <c r="B120" s="422"/>
      <c r="C120" s="423"/>
    </row>
    <row r="121" spans="1:3">
      <c r="A121" s="421"/>
      <c r="B121" s="422"/>
      <c r="C121" s="423"/>
    </row>
    <row r="122" spans="1:3">
      <c r="A122" s="421"/>
      <c r="B122" s="422"/>
      <c r="C122" s="423"/>
    </row>
    <row r="123" spans="1:3">
      <c r="A123" s="421"/>
      <c r="B123" s="422"/>
      <c r="C123" s="423"/>
    </row>
    <row r="124" spans="1:3">
      <c r="A124" s="421"/>
      <c r="B124" s="422"/>
      <c r="C124" s="423"/>
    </row>
    <row r="125" spans="1:3">
      <c r="A125" s="421"/>
      <c r="B125" s="422"/>
      <c r="C125" s="423"/>
    </row>
    <row r="126" spans="1:3">
      <c r="A126" s="421"/>
      <c r="B126" s="422"/>
      <c r="C126" s="423"/>
    </row>
    <row r="127" spans="1:3">
      <c r="A127" s="421"/>
      <c r="B127" s="422"/>
      <c r="C127" s="423"/>
    </row>
    <row r="128" spans="1:3">
      <c r="A128" s="421"/>
      <c r="B128" s="422"/>
      <c r="C128" s="423"/>
    </row>
    <row r="129" spans="1:3">
      <c r="A129" s="421"/>
      <c r="B129" s="422"/>
      <c r="C129" s="423"/>
    </row>
    <row r="130" spans="1:3">
      <c r="A130" s="421"/>
      <c r="B130" s="422"/>
      <c r="C130" s="423"/>
    </row>
    <row r="131" spans="1:3">
      <c r="A131" s="421"/>
      <c r="B131" s="422"/>
      <c r="C131" s="423"/>
    </row>
    <row r="132" spans="1:3">
      <c r="A132" s="421"/>
      <c r="B132" s="422"/>
      <c r="C132" s="423"/>
    </row>
    <row r="133" spans="1:3">
      <c r="A133" s="421"/>
      <c r="B133" s="422"/>
      <c r="C133" s="423"/>
    </row>
    <row r="134" spans="1:3">
      <c r="A134" s="421"/>
      <c r="B134" s="422"/>
      <c r="C134" s="423"/>
    </row>
    <row r="135" spans="1:3">
      <c r="A135" s="421"/>
      <c r="B135" s="422"/>
      <c r="C135" s="423"/>
    </row>
    <row r="136" spans="1:3">
      <c r="A136" s="424"/>
      <c r="B136" s="425"/>
      <c r="C136" s="426"/>
    </row>
    <row r="137" spans="1:3">
      <c r="A137" s="424"/>
      <c r="B137" s="425"/>
      <c r="C137" s="426"/>
    </row>
    <row r="138" spans="1:3">
      <c r="A138" s="424"/>
      <c r="B138" s="425"/>
      <c r="C138" s="426"/>
    </row>
    <row r="139" spans="1:3">
      <c r="A139" s="424"/>
      <c r="B139" s="425"/>
      <c r="C139" s="426"/>
    </row>
    <row r="140" spans="1:3">
      <c r="A140" s="424"/>
      <c r="B140" s="425"/>
      <c r="C140" s="426"/>
    </row>
    <row r="141" spans="1:3">
      <c r="A141" s="424"/>
      <c r="B141" s="425"/>
      <c r="C141" s="426"/>
    </row>
    <row r="142" spans="1:3">
      <c r="A142" s="424"/>
      <c r="B142" s="425"/>
      <c r="C142" s="426"/>
    </row>
    <row r="143" spans="1:3">
      <c r="A143" s="424"/>
      <c r="B143" s="425"/>
      <c r="C143" s="426"/>
    </row>
    <row r="144" spans="1:3">
      <c r="A144" s="424"/>
      <c r="B144" s="425"/>
      <c r="C144" s="426"/>
    </row>
    <row r="145" spans="1:3">
      <c r="A145" s="424"/>
      <c r="B145" s="425"/>
      <c r="C145" s="426"/>
    </row>
    <row r="146" spans="1:3">
      <c r="A146" s="424"/>
      <c r="B146" s="425"/>
      <c r="C146" s="426"/>
    </row>
    <row r="147" spans="1:3">
      <c r="A147" s="424"/>
      <c r="B147" s="425"/>
      <c r="C147" s="426"/>
    </row>
    <row r="148" spans="1:3">
      <c r="A148" s="424"/>
      <c r="B148" s="425"/>
      <c r="C148" s="426"/>
    </row>
    <row r="149" spans="1:3">
      <c r="A149" s="424"/>
      <c r="B149" s="425"/>
      <c r="C149" s="426"/>
    </row>
    <row r="150" spans="1:3">
      <c r="A150" s="424"/>
      <c r="B150" s="425"/>
      <c r="C150" s="426"/>
    </row>
    <row r="151" spans="1:3">
      <c r="A151" s="424"/>
      <c r="B151" s="425"/>
      <c r="C151" s="426"/>
    </row>
    <row r="152" spans="1:3">
      <c r="A152" s="424"/>
      <c r="B152" s="425"/>
      <c r="C152" s="426"/>
    </row>
    <row r="153" spans="1:3">
      <c r="A153" s="424"/>
      <c r="B153" s="425"/>
      <c r="C153" s="426"/>
    </row>
    <row r="154" spans="1:3">
      <c r="A154" s="424"/>
      <c r="B154" s="425"/>
      <c r="C154" s="426"/>
    </row>
    <row r="155" spans="1:3">
      <c r="A155" s="424"/>
      <c r="B155" s="425"/>
      <c r="C155" s="426"/>
    </row>
    <row r="156" spans="1:3">
      <c r="A156" s="424"/>
      <c r="B156" s="425"/>
      <c r="C156" s="426"/>
    </row>
    <row r="157" spans="1:3">
      <c r="A157" s="424"/>
      <c r="B157" s="425"/>
      <c r="C157" s="426"/>
    </row>
    <row r="158" spans="1:3">
      <c r="A158" s="424"/>
      <c r="B158" s="425"/>
      <c r="C158" s="426"/>
    </row>
    <row r="159" spans="1:3">
      <c r="A159" s="424"/>
      <c r="B159" s="425"/>
      <c r="C159" s="426"/>
    </row>
    <row r="160" spans="1:3">
      <c r="A160" s="424"/>
      <c r="B160" s="425"/>
      <c r="C160" s="426"/>
    </row>
    <row r="161" spans="1:3">
      <c r="A161" s="424"/>
      <c r="B161" s="425"/>
      <c r="C161" s="426"/>
    </row>
    <row r="162" spans="1:3">
      <c r="A162" s="424"/>
      <c r="B162" s="425"/>
      <c r="C162" s="426"/>
    </row>
    <row r="163" spans="1:3">
      <c r="A163" s="424"/>
      <c r="B163" s="425"/>
      <c r="C163" s="426"/>
    </row>
    <row r="164" spans="1:3">
      <c r="A164" s="424"/>
      <c r="B164" s="425"/>
      <c r="C164" s="426"/>
    </row>
    <row r="165" spans="1:3">
      <c r="A165" s="424"/>
      <c r="B165" s="425"/>
      <c r="C165" s="426"/>
    </row>
    <row r="166" spans="1:3">
      <c r="A166" s="424"/>
      <c r="B166" s="425"/>
      <c r="C166" s="426"/>
    </row>
    <row r="167" spans="1:3">
      <c r="A167" s="424"/>
      <c r="B167" s="425"/>
      <c r="C167" s="426"/>
    </row>
    <row r="168" spans="1:3">
      <c r="A168" s="424"/>
      <c r="B168" s="425"/>
      <c r="C168" s="426"/>
    </row>
    <row r="169" spans="1:3">
      <c r="A169" s="424"/>
      <c r="B169" s="425"/>
      <c r="C169" s="426"/>
    </row>
    <row r="170" spans="1:3">
      <c r="A170" s="424"/>
      <c r="B170" s="425"/>
      <c r="C170" s="426"/>
    </row>
    <row r="171" spans="1:3">
      <c r="A171" s="424"/>
      <c r="B171" s="425"/>
      <c r="C171" s="426"/>
    </row>
    <row r="172" spans="1:3">
      <c r="A172" s="424"/>
      <c r="B172" s="425"/>
      <c r="C172" s="426"/>
    </row>
    <row r="173" spans="1:3">
      <c r="A173" s="424"/>
      <c r="B173" s="425"/>
      <c r="C173" s="426"/>
    </row>
    <row r="174" spans="1:3">
      <c r="A174" s="424"/>
      <c r="B174" s="425"/>
      <c r="C174" s="426"/>
    </row>
    <row r="175" spans="1:3">
      <c r="A175" s="424"/>
      <c r="B175" s="425"/>
      <c r="C175" s="426"/>
    </row>
    <row r="176" spans="1:3">
      <c r="A176" s="424"/>
      <c r="B176" s="425"/>
      <c r="C176" s="426"/>
    </row>
    <row r="177" spans="1:3">
      <c r="A177" s="424"/>
      <c r="B177" s="425"/>
      <c r="C177" s="426"/>
    </row>
    <row r="178" spans="1:3">
      <c r="A178" s="424"/>
      <c r="B178" s="425"/>
      <c r="C178" s="426"/>
    </row>
    <row r="179" spans="1:3">
      <c r="A179" s="424"/>
      <c r="B179" s="425"/>
      <c r="C179" s="426"/>
    </row>
    <row r="180" spans="1:3">
      <c r="A180" s="424"/>
      <c r="B180" s="425"/>
      <c r="C180" s="426"/>
    </row>
    <row r="181" spans="1:3">
      <c r="A181" s="424"/>
      <c r="B181" s="425"/>
      <c r="C181" s="426"/>
    </row>
    <row r="182" spans="1:3">
      <c r="A182" s="424"/>
      <c r="B182" s="425"/>
      <c r="C182" s="426"/>
    </row>
    <row r="183" spans="1:3">
      <c r="A183" s="424"/>
      <c r="B183" s="425"/>
      <c r="C183" s="426"/>
    </row>
    <row r="184" spans="1:3">
      <c r="A184" s="424"/>
      <c r="B184" s="425"/>
      <c r="C184" s="426"/>
    </row>
    <row r="185" spans="1:3">
      <c r="A185" s="424"/>
      <c r="B185" s="425"/>
      <c r="C185" s="426"/>
    </row>
    <row r="186" spans="1:3">
      <c r="A186" s="424"/>
      <c r="B186" s="425"/>
      <c r="C186" s="426"/>
    </row>
    <row r="187" spans="1:3">
      <c r="A187" s="424"/>
      <c r="B187" s="425"/>
      <c r="C187" s="426"/>
    </row>
    <row r="188" spans="1:3">
      <c r="A188" s="424"/>
      <c r="B188" s="425"/>
      <c r="C188" s="426"/>
    </row>
    <row r="189" spans="1:3">
      <c r="A189" s="424"/>
      <c r="B189" s="425"/>
      <c r="C189" s="426"/>
    </row>
    <row r="190" spans="1:3">
      <c r="A190" s="424"/>
      <c r="B190" s="425"/>
      <c r="C190" s="426"/>
    </row>
    <row r="191" spans="1:3">
      <c r="A191" s="424"/>
      <c r="B191" s="425"/>
      <c r="C191" s="426"/>
    </row>
    <row r="192" spans="1:3">
      <c r="A192" s="424"/>
      <c r="B192" s="425"/>
      <c r="C192" s="426"/>
    </row>
    <row r="193" spans="1:3">
      <c r="A193" s="424"/>
      <c r="B193" s="425"/>
      <c r="C193" s="426"/>
    </row>
    <row r="194" spans="1:3">
      <c r="A194" s="424"/>
      <c r="B194" s="425"/>
      <c r="C194" s="426"/>
    </row>
    <row r="195" spans="1:3">
      <c r="A195" s="424"/>
      <c r="B195" s="425"/>
      <c r="C195" s="426"/>
    </row>
    <row r="196" spans="1:3">
      <c r="A196" s="424"/>
      <c r="B196" s="425"/>
      <c r="C196" s="426"/>
    </row>
    <row r="197" spans="1:3">
      <c r="A197" s="424"/>
      <c r="B197" s="425"/>
      <c r="C197" s="426"/>
    </row>
    <row r="198" spans="1:3">
      <c r="A198" s="424"/>
      <c r="B198" s="425"/>
      <c r="C198" s="426"/>
    </row>
    <row r="199" spans="1:3">
      <c r="A199" s="424"/>
      <c r="B199" s="425"/>
      <c r="C199" s="426"/>
    </row>
    <row r="200" spans="1:3">
      <c r="A200" s="424"/>
      <c r="B200" s="425"/>
      <c r="C200" s="426"/>
    </row>
    <row r="201" spans="1:3">
      <c r="A201" s="424"/>
      <c r="B201" s="425"/>
      <c r="C201" s="426"/>
    </row>
    <row r="202" spans="1:3">
      <c r="A202" s="424"/>
      <c r="B202" s="425"/>
      <c r="C202" s="426"/>
    </row>
    <row r="203" spans="1:3">
      <c r="A203" s="424"/>
      <c r="B203" s="425"/>
      <c r="C203" s="426"/>
    </row>
    <row r="204" spans="1:3">
      <c r="A204" s="424"/>
      <c r="B204" s="425"/>
      <c r="C204" s="426"/>
    </row>
    <row r="205" spans="1:3">
      <c r="A205" s="424"/>
      <c r="B205" s="425"/>
      <c r="C205" s="426"/>
    </row>
    <row r="206" spans="1:3">
      <c r="A206" s="424"/>
      <c r="B206" s="425"/>
      <c r="C206" s="426"/>
    </row>
    <row r="207" spans="1:3">
      <c r="A207" s="424"/>
      <c r="B207" s="425"/>
      <c r="C207" s="426"/>
    </row>
    <row r="208" spans="1:3">
      <c r="A208" s="424"/>
      <c r="B208" s="425"/>
      <c r="C208" s="426"/>
    </row>
    <row r="209" spans="1:3">
      <c r="A209" s="424"/>
      <c r="B209" s="425"/>
      <c r="C209" s="426"/>
    </row>
    <row r="210" spans="1:3">
      <c r="A210" s="424"/>
      <c r="B210" s="425"/>
      <c r="C210" s="426"/>
    </row>
    <row r="211" spans="1:3">
      <c r="A211" s="424"/>
      <c r="B211" s="425"/>
      <c r="C211" s="426"/>
    </row>
    <row r="212" spans="1:3">
      <c r="A212" s="424"/>
      <c r="B212" s="425"/>
      <c r="C212" s="426"/>
    </row>
    <row r="213" spans="1:3">
      <c r="A213" s="424"/>
      <c r="B213" s="425"/>
      <c r="C213" s="426"/>
    </row>
    <row r="214" spans="1:3">
      <c r="A214" s="424"/>
      <c r="B214" s="425"/>
      <c r="C214" s="426"/>
    </row>
    <row r="215" spans="1:3">
      <c r="A215" s="424"/>
      <c r="B215" s="425"/>
      <c r="C215" s="426"/>
    </row>
    <row r="216" spans="1:3">
      <c r="A216" s="424"/>
      <c r="B216" s="425"/>
      <c r="C216" s="426"/>
    </row>
    <row r="217" spans="1:3">
      <c r="A217" s="424"/>
      <c r="B217" s="425"/>
      <c r="C217" s="426"/>
    </row>
    <row r="218" spans="1:3">
      <c r="A218" s="424"/>
      <c r="B218" s="425"/>
      <c r="C218" s="426"/>
    </row>
    <row r="219" spans="1:3">
      <c r="A219" s="424"/>
      <c r="B219" s="425"/>
      <c r="C219" s="426"/>
    </row>
    <row r="220" spans="1:3">
      <c r="A220" s="424"/>
      <c r="B220" s="425"/>
      <c r="C220" s="426"/>
    </row>
    <row r="221" spans="1:3">
      <c r="A221" s="424"/>
      <c r="B221" s="425"/>
      <c r="C221" s="426"/>
    </row>
    <row r="222" spans="1:3">
      <c r="A222" s="424"/>
      <c r="B222" s="425"/>
      <c r="C222" s="426"/>
    </row>
    <row r="223" spans="1:3">
      <c r="A223" s="424"/>
      <c r="B223" s="425"/>
      <c r="C223" s="426"/>
    </row>
    <row r="224" spans="1:3">
      <c r="A224" s="424"/>
      <c r="B224" s="425"/>
      <c r="C224" s="426"/>
    </row>
    <row r="225" spans="1:3">
      <c r="A225" s="424"/>
      <c r="B225" s="425"/>
      <c r="C225" s="426"/>
    </row>
    <row r="226" spans="1:3">
      <c r="A226" s="424"/>
      <c r="B226" s="425"/>
      <c r="C226" s="426"/>
    </row>
    <row r="227" spans="1:3">
      <c r="A227" s="424"/>
      <c r="B227" s="425"/>
      <c r="C227" s="426"/>
    </row>
    <row r="228" spans="1:3">
      <c r="A228" s="424"/>
      <c r="B228" s="425"/>
      <c r="C228" s="426"/>
    </row>
    <row r="229" spans="1:3">
      <c r="A229" s="424"/>
      <c r="B229" s="425"/>
      <c r="C229" s="426"/>
    </row>
    <row r="230" spans="1:3">
      <c r="A230" s="424"/>
      <c r="B230" s="425"/>
      <c r="C230" s="426"/>
    </row>
    <row r="231" spans="1:3">
      <c r="A231" s="424"/>
      <c r="B231" s="425"/>
      <c r="C231" s="426"/>
    </row>
    <row r="232" spans="1:3">
      <c r="A232" s="424"/>
      <c r="B232" s="425"/>
      <c r="C232" s="426"/>
    </row>
    <row r="233" spans="1:3">
      <c r="A233" s="424"/>
      <c r="B233" s="425"/>
      <c r="C233" s="426"/>
    </row>
    <row r="234" spans="1:3">
      <c r="A234" s="424"/>
      <c r="B234" s="425"/>
      <c r="C234" s="426"/>
    </row>
    <row r="235" spans="1:3">
      <c r="A235" s="424"/>
      <c r="B235" s="425"/>
      <c r="C235" s="426"/>
    </row>
    <row r="236" spans="1:3">
      <c r="A236" s="424"/>
      <c r="B236" s="425"/>
      <c r="C236" s="426"/>
    </row>
    <row r="237" spans="1:3">
      <c r="A237" s="424"/>
      <c r="B237" s="425"/>
      <c r="C237" s="426"/>
    </row>
    <row r="238" spans="1:3">
      <c r="A238" s="424"/>
      <c r="B238" s="425"/>
      <c r="C238" s="426"/>
    </row>
    <row r="239" spans="1:3">
      <c r="A239" s="424"/>
      <c r="B239" s="425"/>
      <c r="C239" s="426"/>
    </row>
    <row r="240" spans="1:3">
      <c r="A240" s="424"/>
      <c r="B240" s="425"/>
      <c r="C240" s="426"/>
    </row>
    <row r="241" spans="1:3">
      <c r="A241" s="424"/>
      <c r="B241" s="425"/>
      <c r="C241" s="426"/>
    </row>
    <row r="242" spans="1:3">
      <c r="A242" s="424"/>
      <c r="B242" s="425"/>
      <c r="C242" s="426"/>
    </row>
    <row r="243" spans="1:3">
      <c r="A243" s="424"/>
      <c r="B243" s="425"/>
      <c r="C243" s="426"/>
    </row>
    <row r="244" spans="1:3">
      <c r="A244" s="424"/>
      <c r="B244" s="425"/>
      <c r="C244" s="426"/>
    </row>
    <row r="245" spans="1:3">
      <c r="A245" s="424"/>
      <c r="B245" s="425"/>
      <c r="C245" s="426"/>
    </row>
    <row r="246" spans="1:3">
      <c r="A246" s="424"/>
      <c r="B246" s="425"/>
      <c r="C246" s="426"/>
    </row>
    <row r="247" spans="1:3">
      <c r="A247" s="424"/>
      <c r="B247" s="425"/>
      <c r="C247" s="426"/>
    </row>
    <row r="248" spans="1:3">
      <c r="A248" s="424"/>
      <c r="B248" s="425"/>
      <c r="C248" s="426"/>
    </row>
    <row r="249" spans="1:3">
      <c r="A249" s="424"/>
      <c r="B249" s="425"/>
      <c r="C249" s="426"/>
    </row>
    <row r="250" spans="1:3">
      <c r="A250" s="424"/>
      <c r="B250" s="425"/>
      <c r="C250" s="426"/>
    </row>
    <row r="251" spans="1:3">
      <c r="A251" s="424"/>
      <c r="B251" s="425"/>
      <c r="C251" s="426"/>
    </row>
    <row r="252" spans="1:3">
      <c r="A252" s="424"/>
      <c r="B252" s="425"/>
      <c r="C252" s="426"/>
    </row>
    <row r="253" spans="1:3">
      <c r="A253" s="424"/>
      <c r="B253" s="425"/>
      <c r="C253" s="426"/>
    </row>
    <row r="254" spans="1:3">
      <c r="A254" s="424"/>
      <c r="B254" s="425"/>
      <c r="C254" s="426"/>
    </row>
    <row r="255" spans="1:3">
      <c r="A255" s="424"/>
      <c r="B255" s="425"/>
      <c r="C255" s="426"/>
    </row>
    <row r="256" spans="1:3">
      <c r="A256" s="424"/>
      <c r="B256" s="425"/>
      <c r="C256" s="426"/>
    </row>
    <row r="257" spans="1:3">
      <c r="A257" s="424"/>
      <c r="B257" s="425"/>
      <c r="C257" s="426"/>
    </row>
    <row r="258" spans="1:3">
      <c r="A258" s="424"/>
      <c r="B258" s="425"/>
      <c r="C258" s="426"/>
    </row>
    <row r="259" spans="1:3">
      <c r="A259" s="424"/>
      <c r="B259" s="425"/>
      <c r="C259" s="426"/>
    </row>
    <row r="260" spans="1:3">
      <c r="A260" s="424"/>
      <c r="B260" s="425"/>
      <c r="C260" s="426"/>
    </row>
    <row r="261" spans="1:3">
      <c r="A261" s="424"/>
      <c r="B261" s="425"/>
      <c r="C261" s="426"/>
    </row>
    <row r="262" spans="1:3">
      <c r="A262" s="424"/>
      <c r="B262" s="425"/>
      <c r="C262" s="426"/>
    </row>
    <row r="263" spans="1:3">
      <c r="A263" s="424"/>
      <c r="B263" s="425"/>
      <c r="C263" s="426"/>
    </row>
    <row r="264" spans="1:3">
      <c r="A264" s="424"/>
      <c r="B264" s="425"/>
      <c r="C264" s="426"/>
    </row>
    <row r="265" spans="1:3">
      <c r="A265" s="424"/>
      <c r="B265" s="425"/>
      <c r="C265" s="426"/>
    </row>
    <row r="266" spans="1:3">
      <c r="A266" s="424"/>
      <c r="B266" s="425"/>
      <c r="C266" s="426"/>
    </row>
    <row r="267" spans="1:3">
      <c r="A267" s="424"/>
      <c r="B267" s="425"/>
      <c r="C267" s="426"/>
    </row>
    <row r="268" spans="1:3">
      <c r="A268" s="424"/>
      <c r="B268" s="425"/>
      <c r="C268" s="426"/>
    </row>
    <row r="269" spans="1:3">
      <c r="A269" s="424"/>
      <c r="B269" s="425"/>
      <c r="C269" s="426"/>
    </row>
    <row r="270" spans="1:3">
      <c r="A270" s="424"/>
      <c r="B270" s="425"/>
      <c r="C270" s="426"/>
    </row>
    <row r="271" spans="1:3">
      <c r="A271" s="424"/>
      <c r="B271" s="425"/>
      <c r="C271" s="426"/>
    </row>
    <row r="272" spans="1:3">
      <c r="A272" s="424"/>
      <c r="B272" s="425"/>
    </row>
    <row r="273" spans="1:2">
      <c r="A273" s="424"/>
      <c r="B273" s="425"/>
    </row>
    <row r="274" spans="1:2">
      <c r="A274" s="424"/>
      <c r="B274" s="425"/>
    </row>
    <row r="275" spans="1:2">
      <c r="A275" s="424"/>
      <c r="B275" s="425"/>
    </row>
    <row r="276" spans="1:2">
      <c r="A276" s="424"/>
      <c r="B276" s="425"/>
    </row>
    <row r="277" spans="1:2">
      <c r="A277" s="424"/>
      <c r="B277" s="425"/>
    </row>
    <row r="278" spans="1:2">
      <c r="A278" s="424"/>
      <c r="B278" s="425"/>
    </row>
    <row r="279" spans="1:2">
      <c r="A279" s="424"/>
      <c r="B279" s="425"/>
    </row>
    <row r="280" spans="1:2">
      <c r="A280" s="424"/>
      <c r="B280" s="425"/>
    </row>
    <row r="281" spans="1:2">
      <c r="B281" s="425"/>
    </row>
    <row r="282" spans="1:2">
      <c r="B282" s="425"/>
    </row>
    <row r="283" spans="1:2">
      <c r="B283" s="425"/>
    </row>
    <row r="284" spans="1:2">
      <c r="B284" s="425"/>
    </row>
    <row r="285" spans="1:2">
      <c r="B285" s="425"/>
    </row>
    <row r="286" spans="1:2">
      <c r="B286" s="425"/>
    </row>
    <row r="287" spans="1:2">
      <c r="B287" s="425"/>
    </row>
    <row r="288" spans="1:2">
      <c r="B288" s="425"/>
    </row>
    <row r="289" spans="2:2">
      <c r="B289" s="425"/>
    </row>
    <row r="290" spans="2:2">
      <c r="B290" s="425"/>
    </row>
    <row r="291" spans="2:2">
      <c r="B291" s="425"/>
    </row>
    <row r="292" spans="2:2">
      <c r="B292" s="425"/>
    </row>
    <row r="293" spans="2:2">
      <c r="B293" s="425"/>
    </row>
    <row r="294" spans="2:2">
      <c r="B294" s="425"/>
    </row>
    <row r="295" spans="2:2">
      <c r="B295" s="425"/>
    </row>
    <row r="296" spans="2:2">
      <c r="B296" s="425"/>
    </row>
    <row r="297" spans="2:2">
      <c r="B297" s="425"/>
    </row>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sheetData>
  <mergeCells count="4">
    <mergeCell ref="A1:B1"/>
    <mergeCell ref="A3:B3"/>
    <mergeCell ref="A4:B4"/>
    <mergeCell ref="A7:C7"/>
  </mergeCells>
  <hyperlinks>
    <hyperlink ref="A6" location="'Список программ'!R1C1" display="Список программ" xr:uid="{00000000-0004-0000-4F00-000000000000}"/>
  </hyperlinks>
  <pageMargins left="0.7" right="0.7" top="0.75" bottom="0.75" header="0.51180555555555496" footer="0.51180555555555496"/>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000"/>
  </sheetPr>
  <dimension ref="A1:G14"/>
  <sheetViews>
    <sheetView zoomScaleNormal="100" workbookViewId="0"/>
  </sheetViews>
  <sheetFormatPr defaultColWidth="8" defaultRowHeight="13.9"/>
  <cols>
    <col min="2" max="2" width="8.75" customWidth="1"/>
    <col min="3" max="3" width="46.625" customWidth="1"/>
    <col min="6" max="6" width="10.375" customWidth="1"/>
  </cols>
  <sheetData>
    <row r="1" spans="1:7" ht="33.75" customHeight="1">
      <c r="A1" s="1735" t="s">
        <v>0</v>
      </c>
      <c r="B1" s="1735"/>
      <c r="C1" s="68"/>
      <c r="D1" s="407"/>
      <c r="E1" s="408"/>
      <c r="F1" s="257" t="s">
        <v>105</v>
      </c>
      <c r="G1" s="21">
        <v>0</v>
      </c>
    </row>
    <row r="2" spans="1:7" ht="14.25" customHeight="1">
      <c r="A2" s="1957" t="s">
        <v>1</v>
      </c>
      <c r="B2" s="1957"/>
      <c r="C2" s="1957"/>
      <c r="D2" s="1957"/>
      <c r="E2" s="14"/>
      <c r="F2" s="2677" t="s">
        <v>106</v>
      </c>
      <c r="G2" s="2746"/>
    </row>
    <row r="3" spans="1:7" ht="17.25" customHeight="1">
      <c r="A3" s="57" t="s">
        <v>2</v>
      </c>
      <c r="B3" s="58"/>
      <c r="C3" s="74"/>
      <c r="D3" s="24"/>
      <c r="E3" s="26"/>
      <c r="F3" s="14"/>
    </row>
    <row r="4" spans="1:7" ht="9.75" customHeight="1">
      <c r="A4" s="57" t="s">
        <v>3</v>
      </c>
      <c r="B4" s="58"/>
      <c r="C4" s="74"/>
      <c r="D4" s="24"/>
      <c r="E4" s="26"/>
      <c r="F4" s="14"/>
    </row>
    <row r="5" spans="1:7" ht="18.75" customHeight="1">
      <c r="A5" s="1785" t="s">
        <v>107</v>
      </c>
      <c r="B5" s="1785"/>
      <c r="C5" s="1785"/>
      <c r="D5" s="24"/>
      <c r="E5" s="26"/>
      <c r="F5" s="14"/>
    </row>
    <row r="6" spans="1:7" ht="31.5" customHeight="1">
      <c r="A6" s="151" t="s">
        <v>108</v>
      </c>
      <c r="B6" s="133"/>
      <c r="C6" s="133"/>
      <c r="D6" s="182"/>
      <c r="E6" s="182"/>
      <c r="F6" s="182"/>
    </row>
    <row r="7" spans="1:7" ht="15.75" customHeight="1">
      <c r="A7" s="1828" t="s">
        <v>109</v>
      </c>
      <c r="B7" s="1828"/>
      <c r="C7" s="1828"/>
      <c r="D7" s="1828"/>
      <c r="E7" s="1828"/>
      <c r="F7" s="409"/>
      <c r="G7" s="198"/>
    </row>
    <row r="8" spans="1:7" s="40" customFormat="1" ht="38.25" customHeight="1">
      <c r="A8" s="2748" t="s">
        <v>572</v>
      </c>
      <c r="B8" s="2749" t="s">
        <v>110</v>
      </c>
      <c r="C8" s="2750" t="s">
        <v>111</v>
      </c>
      <c r="D8" s="2749" t="s">
        <v>1103</v>
      </c>
      <c r="E8" s="2750" t="s">
        <v>1624</v>
      </c>
      <c r="F8" s="2750" t="s">
        <v>1625</v>
      </c>
    </row>
    <row r="9" spans="1:7" s="40" customFormat="1" ht="19.5" customHeight="1">
      <c r="A9" s="410"/>
      <c r="B9" s="293"/>
      <c r="C9" s="294" t="s">
        <v>31545</v>
      </c>
      <c r="D9" s="293"/>
      <c r="E9" s="295"/>
      <c r="F9" s="295"/>
    </row>
    <row r="10" spans="1:7" s="40" customFormat="1" ht="15" customHeight="1">
      <c r="A10" s="2788"/>
      <c r="B10" s="2788"/>
      <c r="C10" s="2789" t="s">
        <v>31546</v>
      </c>
      <c r="D10" s="2790" t="s">
        <v>1112</v>
      </c>
      <c r="E10" s="2791">
        <v>62</v>
      </c>
      <c r="F10" s="2756">
        <f>E10-E10*$G$1</f>
        <v>62</v>
      </c>
    </row>
    <row r="11" spans="1:7" s="40" customFormat="1" ht="15" customHeight="1">
      <c r="A11" s="2792"/>
      <c r="B11" s="2792"/>
      <c r="C11" s="2789" t="s">
        <v>31547</v>
      </c>
      <c r="D11" s="2790" t="s">
        <v>1112</v>
      </c>
      <c r="E11" s="2791">
        <v>78</v>
      </c>
      <c r="F11" s="2756">
        <f>E11-E11*$G$1</f>
        <v>78</v>
      </c>
    </row>
    <row r="12" spans="1:7" s="40" customFormat="1" ht="15" customHeight="1">
      <c r="A12" s="2792"/>
      <c r="B12" s="2792"/>
      <c r="C12" s="2789" t="s">
        <v>31548</v>
      </c>
      <c r="D12" s="2790" t="s">
        <v>1112</v>
      </c>
      <c r="E12" s="2791">
        <v>92</v>
      </c>
      <c r="F12" s="2756">
        <f>E12-E12*$G$1</f>
        <v>92</v>
      </c>
    </row>
    <row r="13" spans="1:7" s="40" customFormat="1" ht="15" customHeight="1">
      <c r="A13" s="2792"/>
      <c r="B13" s="2792"/>
      <c r="C13" s="2789" t="s">
        <v>31549</v>
      </c>
      <c r="D13" s="2790" t="s">
        <v>1112</v>
      </c>
      <c r="E13" s="2791">
        <v>89</v>
      </c>
      <c r="F13" s="2756">
        <f>E13-E13*$G$1</f>
        <v>89</v>
      </c>
    </row>
    <row r="14" spans="1:7" s="40" customFormat="1" ht="38.25" customHeight="1"/>
  </sheetData>
  <mergeCells count="4">
    <mergeCell ref="A1:B1"/>
    <mergeCell ref="A2:D2"/>
    <mergeCell ref="A5:C5"/>
    <mergeCell ref="A7:E7"/>
  </mergeCells>
  <hyperlinks>
    <hyperlink ref="A6" location="'Список программ'!R1C1" display="Список программ" xr:uid="{00000000-0004-0000-4C00-000000000000}"/>
  </hyperlinks>
  <pageMargins left="0.7" right="0.7" top="0.75" bottom="0.75" header="0.51180555555555496" footer="0.51180555555555496"/>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E46C0A"/>
  </sheetPr>
  <dimension ref="A1:H1217"/>
  <sheetViews>
    <sheetView zoomScaleNormal="100" workbookViewId="0">
      <pane ySplit="8" topLeftCell="A9" activePane="bottomLeft" state="frozen"/>
      <selection pane="bottomLeft" activeCell="H2" sqref="H2"/>
    </sheetView>
  </sheetViews>
  <sheetFormatPr defaultColWidth="7.5" defaultRowHeight="13.9"/>
  <cols>
    <col min="1" max="1" width="17.875" style="67" customWidth="1"/>
    <col min="2" max="2" width="54.25" customWidth="1"/>
    <col min="3" max="3" width="10.75" customWidth="1"/>
    <col min="4" max="4" width="8.75" style="35" customWidth="1"/>
    <col min="5" max="5" width="13.625" customWidth="1"/>
    <col min="6" max="6" width="11.25" style="82" customWidth="1"/>
    <col min="7" max="7" width="10.125" customWidth="1"/>
    <col min="8" max="8" width="9.125" customWidth="1"/>
    <col min="1023" max="1024" width="7.875" customWidth="1"/>
  </cols>
  <sheetData>
    <row r="1" spans="1:8" ht="15">
      <c r="A1" s="1735" t="s">
        <v>0</v>
      </c>
      <c r="B1" s="1735"/>
      <c r="C1" s="68"/>
      <c r="D1" s="50"/>
      <c r="E1" s="50"/>
      <c r="F1" s="216"/>
      <c r="G1" s="141" t="s">
        <v>105</v>
      </c>
      <c r="H1" s="21">
        <v>0</v>
      </c>
    </row>
    <row r="2" spans="1:8">
      <c r="A2" s="71" t="s">
        <v>1</v>
      </c>
      <c r="B2" s="72"/>
      <c r="C2" s="58"/>
      <c r="D2" s="19"/>
      <c r="E2" s="19"/>
      <c r="F2" s="165"/>
    </row>
    <row r="3" spans="1:8">
      <c r="A3" s="1736" t="s">
        <v>2</v>
      </c>
      <c r="B3" s="1736"/>
      <c r="C3" s="74"/>
      <c r="D3" s="14"/>
      <c r="E3" s="14"/>
      <c r="F3" s="165"/>
      <c r="G3" s="14"/>
    </row>
    <row r="4" spans="1:8">
      <c r="A4" s="1736" t="s">
        <v>3</v>
      </c>
      <c r="B4" s="1736"/>
      <c r="C4" s="74"/>
      <c r="D4" s="14"/>
      <c r="E4" s="14"/>
      <c r="F4" s="165"/>
      <c r="G4" s="14"/>
    </row>
    <row r="5" spans="1:8" ht="17.45">
      <c r="A5" s="71"/>
      <c r="B5" s="75" t="s">
        <v>107</v>
      </c>
      <c r="C5" s="74"/>
      <c r="D5" s="14"/>
      <c r="E5" s="14"/>
      <c r="F5" s="165"/>
      <c r="G5" s="14"/>
    </row>
    <row r="6" spans="1:8">
      <c r="A6" s="1288" t="s">
        <v>108</v>
      </c>
      <c r="B6" s="76"/>
      <c r="C6" s="77"/>
      <c r="D6" s="31"/>
      <c r="E6" s="31"/>
      <c r="F6" s="167"/>
      <c r="G6" s="14"/>
    </row>
    <row r="7" spans="1:8">
      <c r="A7" s="1827" t="s">
        <v>109</v>
      </c>
      <c r="B7" s="1827"/>
      <c r="C7" s="1827"/>
      <c r="D7" s="1827"/>
      <c r="E7" s="1827"/>
      <c r="F7" s="1827"/>
    </row>
    <row r="8" spans="1:8" ht="39" customHeight="1">
      <c r="A8" s="2719" t="s">
        <v>110</v>
      </c>
      <c r="B8" s="2678" t="s">
        <v>111</v>
      </c>
      <c r="C8" s="2793" t="s">
        <v>31550</v>
      </c>
      <c r="D8" s="2679" t="s">
        <v>31551</v>
      </c>
      <c r="E8" s="2679" t="s">
        <v>31552</v>
      </c>
      <c r="F8" s="2679" t="s">
        <v>31553</v>
      </c>
      <c r="G8" s="2750" t="s">
        <v>1624</v>
      </c>
      <c r="H8" s="2750" t="s">
        <v>1625</v>
      </c>
    </row>
    <row r="9" spans="1:8" ht="15" customHeight="1">
      <c r="A9" s="3"/>
      <c r="B9" s="411" t="s">
        <v>31554</v>
      </c>
      <c r="C9" s="3"/>
      <c r="D9" s="3"/>
      <c r="E9" s="3"/>
      <c r="F9" s="3"/>
    </row>
    <row r="10" spans="1:8" ht="15" customHeight="1">
      <c r="A10" s="3"/>
      <c r="B10" s="411" t="s">
        <v>31555</v>
      </c>
      <c r="C10" s="3"/>
      <c r="D10" s="3"/>
      <c r="E10" s="3"/>
      <c r="F10" s="3"/>
    </row>
    <row r="11" spans="1:8">
      <c r="A11" s="2794" t="s">
        <v>31556</v>
      </c>
      <c r="B11" s="2795" t="s">
        <v>31557</v>
      </c>
      <c r="C11" s="2796">
        <v>350</v>
      </c>
      <c r="D11" s="2796">
        <v>12</v>
      </c>
      <c r="E11" s="2796">
        <v>4200</v>
      </c>
      <c r="F11" s="2796">
        <v>1.2E-2</v>
      </c>
      <c r="G11" s="2771">
        <v>4320</v>
      </c>
      <c r="H11" s="2771">
        <f>G11-G11*$H$1</f>
        <v>4320</v>
      </c>
    </row>
    <row r="12" spans="1:8" ht="19.350000000000001">
      <c r="A12" s="2794" t="s">
        <v>31558</v>
      </c>
      <c r="B12" s="2795" t="s">
        <v>31559</v>
      </c>
      <c r="C12" s="2796">
        <v>350</v>
      </c>
      <c r="D12" s="2796">
        <v>12</v>
      </c>
      <c r="E12" s="2796">
        <v>4200</v>
      </c>
      <c r="F12" s="2796">
        <v>1.2E-2</v>
      </c>
      <c r="G12" s="2771">
        <v>4320</v>
      </c>
      <c r="H12" s="2771">
        <f>G12-G12*$H$1</f>
        <v>4320</v>
      </c>
    </row>
    <row r="13" spans="1:8">
      <c r="A13" s="2794" t="s">
        <v>31560</v>
      </c>
      <c r="B13" s="2795" t="s">
        <v>31561</v>
      </c>
      <c r="C13" s="2796">
        <v>350</v>
      </c>
      <c r="D13" s="2796">
        <v>12</v>
      </c>
      <c r="E13" s="2796">
        <v>4200</v>
      </c>
      <c r="F13" s="2796">
        <v>1.2E-2</v>
      </c>
      <c r="G13" s="2771">
        <v>4320</v>
      </c>
      <c r="H13" s="2771">
        <f>G13-G13*$H$1</f>
        <v>4320</v>
      </c>
    </row>
    <row r="14" spans="1:8" ht="19.350000000000001">
      <c r="A14" s="2797">
        <v>4630017002535</v>
      </c>
      <c r="B14" s="2795" t="s">
        <v>31562</v>
      </c>
      <c r="C14" s="2796">
        <v>350</v>
      </c>
      <c r="D14" s="2796">
        <v>12</v>
      </c>
      <c r="E14" s="2796">
        <v>4200</v>
      </c>
      <c r="F14" s="2796">
        <v>1.2E-2</v>
      </c>
      <c r="G14" s="2771">
        <v>4320</v>
      </c>
      <c r="H14" s="2771">
        <f>G14-G14*$H$1</f>
        <v>4320</v>
      </c>
    </row>
    <row r="15" spans="1:8" ht="19.350000000000001">
      <c r="A15" s="2794" t="s">
        <v>31563</v>
      </c>
      <c r="B15" s="2795" t="s">
        <v>31564</v>
      </c>
      <c r="C15" s="2796">
        <v>350</v>
      </c>
      <c r="D15" s="2796">
        <v>12</v>
      </c>
      <c r="E15" s="2796">
        <v>4200</v>
      </c>
      <c r="F15" s="2796">
        <v>1.2E-2</v>
      </c>
      <c r="G15" s="2771">
        <v>4320</v>
      </c>
      <c r="H15" s="2771">
        <f>G15-G15*$H$1</f>
        <v>4320</v>
      </c>
    </row>
    <row r="16" spans="1:8" ht="19.350000000000001">
      <c r="A16" s="2794" t="s">
        <v>31565</v>
      </c>
      <c r="B16" s="2795" t="s">
        <v>31566</v>
      </c>
      <c r="C16" s="2796">
        <v>350</v>
      </c>
      <c r="D16" s="2796">
        <v>12</v>
      </c>
      <c r="E16" s="2796">
        <v>4200</v>
      </c>
      <c r="F16" s="2796">
        <v>1.2E-2</v>
      </c>
      <c r="G16" s="2771">
        <v>4320</v>
      </c>
      <c r="H16" s="2771">
        <f>G16-G16*$H$1</f>
        <v>4320</v>
      </c>
    </row>
    <row r="17" spans="1:8">
      <c r="A17" s="2797">
        <v>4630017002542</v>
      </c>
      <c r="B17" s="2795" t="s">
        <v>31567</v>
      </c>
      <c r="C17" s="2796">
        <v>350</v>
      </c>
      <c r="D17" s="2796">
        <v>12</v>
      </c>
      <c r="E17" s="2796">
        <v>4200</v>
      </c>
      <c r="F17" s="2796">
        <v>1.2E-2</v>
      </c>
      <c r="G17" s="2771">
        <v>4320</v>
      </c>
      <c r="H17" s="2771">
        <f>G17-G17*$H$1</f>
        <v>4320</v>
      </c>
    </row>
    <row r="18" spans="1:8" ht="19.350000000000001">
      <c r="A18" s="2794" t="s">
        <v>31568</v>
      </c>
      <c r="B18" s="2795" t="s">
        <v>31569</v>
      </c>
      <c r="C18" s="2796">
        <v>350</v>
      </c>
      <c r="D18" s="2796">
        <v>12</v>
      </c>
      <c r="E18" s="2796">
        <v>4200</v>
      </c>
      <c r="F18" s="2796">
        <v>1.2E-2</v>
      </c>
      <c r="G18" s="2771">
        <v>4320</v>
      </c>
      <c r="H18" s="2771">
        <f>G18-G18*$H$1</f>
        <v>4320</v>
      </c>
    </row>
    <row r="19" spans="1:8" ht="19.350000000000001">
      <c r="A19" s="2794" t="s">
        <v>31570</v>
      </c>
      <c r="B19" s="2795" t="s">
        <v>31571</v>
      </c>
      <c r="C19" s="2796">
        <v>350</v>
      </c>
      <c r="D19" s="2796">
        <v>12</v>
      </c>
      <c r="E19" s="2796">
        <v>4200</v>
      </c>
      <c r="F19" s="2796">
        <v>1.2E-2</v>
      </c>
      <c r="G19" s="2771">
        <v>4320</v>
      </c>
      <c r="H19" s="2771">
        <f>G19-G19*$H$1</f>
        <v>4320</v>
      </c>
    </row>
    <row r="20" spans="1:8">
      <c r="A20" s="2794" t="s">
        <v>31572</v>
      </c>
      <c r="B20" s="2795" t="s">
        <v>31573</v>
      </c>
      <c r="C20" s="2796">
        <v>350</v>
      </c>
      <c r="D20" s="2796">
        <v>12</v>
      </c>
      <c r="E20" s="2796">
        <v>4200</v>
      </c>
      <c r="F20" s="2796">
        <v>1.2E-2</v>
      </c>
      <c r="G20" s="2771">
        <v>4320</v>
      </c>
      <c r="H20" s="2771">
        <f>G20-G20*$H$1</f>
        <v>4320</v>
      </c>
    </row>
    <row r="21" spans="1:8">
      <c r="A21" s="2794" t="s">
        <v>31574</v>
      </c>
      <c r="B21" s="2795" t="s">
        <v>31575</v>
      </c>
      <c r="C21" s="2796">
        <v>350</v>
      </c>
      <c r="D21" s="2796">
        <v>12</v>
      </c>
      <c r="E21" s="2796">
        <v>4200</v>
      </c>
      <c r="F21" s="2796">
        <v>1.2E-2</v>
      </c>
      <c r="G21" s="2771">
        <v>4320</v>
      </c>
      <c r="H21" s="2771">
        <f>G21-G21*$H$1</f>
        <v>4320</v>
      </c>
    </row>
    <row r="22" spans="1:8" ht="19.350000000000001">
      <c r="A22" s="2794" t="s">
        <v>31576</v>
      </c>
      <c r="B22" s="2795" t="s">
        <v>31577</v>
      </c>
      <c r="C22" s="2796">
        <v>350</v>
      </c>
      <c r="D22" s="2796">
        <v>12</v>
      </c>
      <c r="E22" s="2796">
        <v>4200</v>
      </c>
      <c r="F22" s="2796">
        <v>1.2E-2</v>
      </c>
      <c r="G22" s="2771">
        <v>4320</v>
      </c>
      <c r="H22" s="2771">
        <f>G22-G22*$H$1</f>
        <v>4320</v>
      </c>
    </row>
    <row r="23" spans="1:8">
      <c r="A23" s="2794" t="s">
        <v>31578</v>
      </c>
      <c r="B23" s="2795" t="s">
        <v>31579</v>
      </c>
      <c r="C23" s="2796">
        <v>350</v>
      </c>
      <c r="D23" s="2796">
        <v>12</v>
      </c>
      <c r="E23" s="2796">
        <v>4200</v>
      </c>
      <c r="F23" s="2796">
        <v>1.2E-2</v>
      </c>
      <c r="G23" s="2771">
        <v>4320</v>
      </c>
      <c r="H23" s="2771">
        <f>G23-G23*$H$1</f>
        <v>4320</v>
      </c>
    </row>
    <row r="24" spans="1:8" ht="19.350000000000001">
      <c r="A24" s="2794" t="s">
        <v>31580</v>
      </c>
      <c r="B24" s="2795" t="s">
        <v>31581</v>
      </c>
      <c r="C24" s="2796">
        <v>350</v>
      </c>
      <c r="D24" s="2796">
        <v>12</v>
      </c>
      <c r="E24" s="2796">
        <v>4200</v>
      </c>
      <c r="F24" s="2796">
        <v>1.2E-2</v>
      </c>
      <c r="G24" s="2771">
        <v>4320</v>
      </c>
      <c r="H24" s="2771">
        <f>G24-G24*$H$1</f>
        <v>4320</v>
      </c>
    </row>
    <row r="25" spans="1:8">
      <c r="A25" s="2794" t="s">
        <v>31582</v>
      </c>
      <c r="B25" s="2795" t="s">
        <v>31583</v>
      </c>
      <c r="C25" s="2796">
        <v>350</v>
      </c>
      <c r="D25" s="2796">
        <v>12</v>
      </c>
      <c r="E25" s="2796">
        <v>4200</v>
      </c>
      <c r="F25" s="2796">
        <v>1.2E-2</v>
      </c>
      <c r="G25" s="2771">
        <v>4320</v>
      </c>
      <c r="H25" s="2771">
        <f>G25-G25*$H$1</f>
        <v>4320</v>
      </c>
    </row>
    <row r="26" spans="1:8" ht="19.350000000000001">
      <c r="A26" s="2794" t="s">
        <v>31584</v>
      </c>
      <c r="B26" s="2795" t="s">
        <v>31585</v>
      </c>
      <c r="C26" s="2796">
        <v>350</v>
      </c>
      <c r="D26" s="2796">
        <v>12</v>
      </c>
      <c r="E26" s="2796">
        <v>4200</v>
      </c>
      <c r="F26" s="2796">
        <v>1.2E-2</v>
      </c>
      <c r="G26" s="2771">
        <v>4320</v>
      </c>
      <c r="H26" s="2771">
        <f>G26-G26*$H$1</f>
        <v>4320</v>
      </c>
    </row>
    <row r="27" spans="1:8" ht="19.350000000000001">
      <c r="A27" s="2794" t="s">
        <v>31586</v>
      </c>
      <c r="B27" s="2795" t="s">
        <v>31587</v>
      </c>
      <c r="C27" s="2796">
        <v>350</v>
      </c>
      <c r="D27" s="2796">
        <v>12</v>
      </c>
      <c r="E27" s="2796">
        <v>4200</v>
      </c>
      <c r="F27" s="2796">
        <v>1.2E-2</v>
      </c>
      <c r="G27" s="2771">
        <v>4320</v>
      </c>
      <c r="H27" s="2771">
        <f>G27-G27*$H$1</f>
        <v>4320</v>
      </c>
    </row>
    <row r="28" spans="1:8">
      <c r="A28" s="2794" t="s">
        <v>31588</v>
      </c>
      <c r="B28" s="2795" t="s">
        <v>31589</v>
      </c>
      <c r="C28" s="2796">
        <v>350</v>
      </c>
      <c r="D28" s="2796">
        <v>12</v>
      </c>
      <c r="E28" s="2796">
        <v>4200</v>
      </c>
      <c r="F28" s="2796">
        <v>1.2E-2</v>
      </c>
      <c r="G28" s="2771">
        <v>4320</v>
      </c>
      <c r="H28" s="2771">
        <f>G28-G28*$H$1</f>
        <v>4320</v>
      </c>
    </row>
    <row r="29" spans="1:8" ht="19.350000000000001">
      <c r="A29" s="2794" t="s">
        <v>31590</v>
      </c>
      <c r="B29" s="2795" t="s">
        <v>31591</v>
      </c>
      <c r="C29" s="2796">
        <v>350</v>
      </c>
      <c r="D29" s="2796">
        <v>12</v>
      </c>
      <c r="E29" s="2796">
        <v>4200</v>
      </c>
      <c r="F29" s="2796">
        <v>1.2E-2</v>
      </c>
      <c r="G29" s="2771">
        <v>4320</v>
      </c>
      <c r="H29" s="2771">
        <f>G29-G29*$H$1</f>
        <v>4320</v>
      </c>
    </row>
    <row r="30" spans="1:8" ht="19.350000000000001">
      <c r="A30" s="2794" t="s">
        <v>31592</v>
      </c>
      <c r="B30" s="2795" t="s">
        <v>31593</v>
      </c>
      <c r="C30" s="2796">
        <v>350</v>
      </c>
      <c r="D30" s="2796">
        <v>12</v>
      </c>
      <c r="E30" s="2796">
        <v>4200</v>
      </c>
      <c r="F30" s="2796">
        <v>1.2E-2</v>
      </c>
      <c r="G30" s="2771">
        <v>4320</v>
      </c>
      <c r="H30" s="2771">
        <f>G30-G30*$H$1</f>
        <v>4320</v>
      </c>
    </row>
    <row r="31" spans="1:8" ht="19.350000000000001">
      <c r="A31" s="2794" t="s">
        <v>31594</v>
      </c>
      <c r="B31" s="2795" t="s">
        <v>31595</v>
      </c>
      <c r="C31" s="2796">
        <v>350</v>
      </c>
      <c r="D31" s="2796">
        <v>12</v>
      </c>
      <c r="E31" s="2796">
        <v>4200</v>
      </c>
      <c r="F31" s="2796">
        <v>1.2E-2</v>
      </c>
      <c r="G31" s="2771">
        <v>4320</v>
      </c>
      <c r="H31" s="2771">
        <f>G31-G31*$H$1</f>
        <v>4320</v>
      </c>
    </row>
    <row r="32" spans="1:8" ht="19.350000000000001">
      <c r="A32" s="2794" t="s">
        <v>31596</v>
      </c>
      <c r="B32" s="2795" t="s">
        <v>31597</v>
      </c>
      <c r="C32" s="2796">
        <v>350</v>
      </c>
      <c r="D32" s="2796">
        <v>12</v>
      </c>
      <c r="E32" s="2796">
        <v>4200</v>
      </c>
      <c r="F32" s="2796">
        <v>1.2E-2</v>
      </c>
      <c r="G32" s="2771">
        <v>4320</v>
      </c>
      <c r="H32" s="2771">
        <f>G32-G32*$H$1</f>
        <v>4320</v>
      </c>
    </row>
    <row r="33" spans="1:8" ht="19.350000000000001">
      <c r="A33" s="2794" t="s">
        <v>31598</v>
      </c>
      <c r="B33" s="2795" t="s">
        <v>31599</v>
      </c>
      <c r="C33" s="2796">
        <v>350</v>
      </c>
      <c r="D33" s="2796">
        <v>12</v>
      </c>
      <c r="E33" s="2796">
        <v>4200</v>
      </c>
      <c r="F33" s="2796">
        <v>1.2E-2</v>
      </c>
      <c r="G33" s="2771">
        <v>4320</v>
      </c>
      <c r="H33" s="2771">
        <f>G33-G33*$H$1</f>
        <v>4320</v>
      </c>
    </row>
    <row r="34" spans="1:8">
      <c r="A34" s="2794" t="s">
        <v>31600</v>
      </c>
      <c r="B34" s="2795" t="s">
        <v>31601</v>
      </c>
      <c r="C34" s="2796">
        <v>350</v>
      </c>
      <c r="D34" s="2796">
        <v>12</v>
      </c>
      <c r="E34" s="2796">
        <v>4200</v>
      </c>
      <c r="F34" s="2796">
        <v>1.2E-2</v>
      </c>
      <c r="G34" s="2771">
        <v>4320</v>
      </c>
      <c r="H34" s="2771">
        <f>G34-G34*$H$1</f>
        <v>4320</v>
      </c>
    </row>
    <row r="35" spans="1:8">
      <c r="A35" s="2794" t="s">
        <v>31602</v>
      </c>
      <c r="B35" s="2795" t="s">
        <v>31603</v>
      </c>
      <c r="C35" s="2796">
        <v>350</v>
      </c>
      <c r="D35" s="2796">
        <v>12</v>
      </c>
      <c r="E35" s="2796">
        <v>4200</v>
      </c>
      <c r="F35" s="2796">
        <v>1.2E-2</v>
      </c>
      <c r="G35" s="2771">
        <v>4320</v>
      </c>
      <c r="H35" s="2771">
        <f>G35-G35*$H$1</f>
        <v>4320</v>
      </c>
    </row>
    <row r="36" spans="1:8" ht="19.350000000000001">
      <c r="A36" s="2797">
        <v>4630017002566</v>
      </c>
      <c r="B36" s="2795" t="s">
        <v>31604</v>
      </c>
      <c r="C36" s="2796">
        <v>350</v>
      </c>
      <c r="D36" s="2796">
        <v>12</v>
      </c>
      <c r="E36" s="2796">
        <v>4200</v>
      </c>
      <c r="F36" s="2796">
        <v>1.2E-2</v>
      </c>
      <c r="G36" s="2771">
        <v>4320</v>
      </c>
      <c r="H36" s="2771">
        <f>G36-G36*$H$1</f>
        <v>4320</v>
      </c>
    </row>
    <row r="37" spans="1:8" ht="19.350000000000001">
      <c r="A37" s="2794" t="s">
        <v>31605</v>
      </c>
      <c r="B37" s="2795" t="s">
        <v>31606</v>
      </c>
      <c r="C37" s="2796">
        <v>350</v>
      </c>
      <c r="D37" s="2796">
        <v>12</v>
      </c>
      <c r="E37" s="2796">
        <v>4200</v>
      </c>
      <c r="F37" s="2796">
        <v>1.2E-2</v>
      </c>
      <c r="G37" s="2771">
        <v>4320</v>
      </c>
      <c r="H37" s="2771">
        <f>G37-G37*$H$1</f>
        <v>4320</v>
      </c>
    </row>
    <row r="38" spans="1:8" ht="19.350000000000001">
      <c r="A38" s="2794" t="s">
        <v>31607</v>
      </c>
      <c r="B38" s="2795" t="s">
        <v>31608</v>
      </c>
      <c r="C38" s="2796">
        <v>350</v>
      </c>
      <c r="D38" s="2796">
        <v>12</v>
      </c>
      <c r="E38" s="2796">
        <v>4200</v>
      </c>
      <c r="F38" s="2796">
        <v>1.2E-2</v>
      </c>
      <c r="G38" s="2771">
        <v>4320</v>
      </c>
      <c r="H38" s="2771">
        <f>G38-G38*$H$1</f>
        <v>4320</v>
      </c>
    </row>
    <row r="39" spans="1:8">
      <c r="A39" s="2794" t="s">
        <v>31609</v>
      </c>
      <c r="B39" s="2795" t="s">
        <v>31610</v>
      </c>
      <c r="C39" s="2796">
        <v>350</v>
      </c>
      <c r="D39" s="2796">
        <v>12</v>
      </c>
      <c r="E39" s="2796">
        <v>4200</v>
      </c>
      <c r="F39" s="2796">
        <v>1.2E-2</v>
      </c>
      <c r="G39" s="2771">
        <v>4320</v>
      </c>
      <c r="H39" s="2771">
        <f>G39-G39*$H$1</f>
        <v>4320</v>
      </c>
    </row>
    <row r="40" spans="1:8" ht="19.350000000000001">
      <c r="A40" s="2797">
        <v>4630017002610</v>
      </c>
      <c r="B40" s="2795" t="s">
        <v>31611</v>
      </c>
      <c r="C40" s="2796">
        <v>350</v>
      </c>
      <c r="D40" s="2796">
        <v>12</v>
      </c>
      <c r="E40" s="2796">
        <v>4200</v>
      </c>
      <c r="F40" s="2796">
        <v>1.2E-2</v>
      </c>
      <c r="G40" s="2771">
        <v>4320</v>
      </c>
      <c r="H40" s="2771">
        <f>G40-G40*$H$1</f>
        <v>4320</v>
      </c>
    </row>
    <row r="41" spans="1:8" ht="19.350000000000001">
      <c r="A41" s="2794" t="s">
        <v>31612</v>
      </c>
      <c r="B41" s="2795" t="s">
        <v>31613</v>
      </c>
      <c r="C41" s="2796">
        <v>350</v>
      </c>
      <c r="D41" s="2796">
        <v>12</v>
      </c>
      <c r="E41" s="2796">
        <v>4200</v>
      </c>
      <c r="F41" s="2796">
        <v>1.2E-2</v>
      </c>
      <c r="G41" s="2771">
        <v>4320</v>
      </c>
      <c r="H41" s="2771">
        <f>G41-G41*$H$1</f>
        <v>4320</v>
      </c>
    </row>
    <row r="42" spans="1:8" ht="19.350000000000001">
      <c r="A42" s="2794" t="s">
        <v>31614</v>
      </c>
      <c r="B42" s="2795" t="s">
        <v>31615</v>
      </c>
      <c r="C42" s="2796">
        <v>350</v>
      </c>
      <c r="D42" s="2796">
        <v>12</v>
      </c>
      <c r="E42" s="2796">
        <v>4200</v>
      </c>
      <c r="F42" s="2796">
        <v>1.2E-2</v>
      </c>
      <c r="G42" s="2771">
        <v>4320</v>
      </c>
      <c r="H42" s="2771">
        <f>G42-G42*$H$1</f>
        <v>4320</v>
      </c>
    </row>
    <row r="43" spans="1:8" ht="19.350000000000001">
      <c r="A43" s="2797">
        <v>4630017002627</v>
      </c>
      <c r="B43" s="2795" t="s">
        <v>31616</v>
      </c>
      <c r="C43" s="2796">
        <v>350</v>
      </c>
      <c r="D43" s="2796">
        <v>12</v>
      </c>
      <c r="E43" s="2796">
        <v>4200</v>
      </c>
      <c r="F43" s="2796">
        <v>1.2E-2</v>
      </c>
      <c r="G43" s="2771">
        <v>4320</v>
      </c>
      <c r="H43" s="2771">
        <f>G43-G43*$H$1</f>
        <v>4320</v>
      </c>
    </row>
    <row r="44" spans="1:8" ht="19.350000000000001">
      <c r="A44" s="2794" t="s">
        <v>31617</v>
      </c>
      <c r="B44" s="2795" t="s">
        <v>31618</v>
      </c>
      <c r="C44" s="2796">
        <v>350</v>
      </c>
      <c r="D44" s="2796">
        <v>12</v>
      </c>
      <c r="E44" s="2796">
        <v>4200</v>
      </c>
      <c r="F44" s="2796">
        <v>1.2E-2</v>
      </c>
      <c r="G44" s="2771">
        <v>4320</v>
      </c>
      <c r="H44" s="2771">
        <f>G44-G44*$H$1</f>
        <v>4320</v>
      </c>
    </row>
    <row r="45" spans="1:8">
      <c r="A45" s="2794" t="s">
        <v>31619</v>
      </c>
      <c r="B45" s="2795" t="s">
        <v>31620</v>
      </c>
      <c r="C45" s="2796">
        <v>350</v>
      </c>
      <c r="D45" s="2796">
        <v>12</v>
      </c>
      <c r="E45" s="2796">
        <v>4200</v>
      </c>
      <c r="F45" s="2796">
        <v>1.2E-2</v>
      </c>
      <c r="G45" s="2771">
        <v>4320</v>
      </c>
      <c r="H45" s="2771">
        <f>G45-G45*$H$1</f>
        <v>4320</v>
      </c>
    </row>
    <row r="46" spans="1:8">
      <c r="A46" s="2794" t="s">
        <v>31621</v>
      </c>
      <c r="B46" s="2795" t="s">
        <v>31622</v>
      </c>
      <c r="C46" s="2796">
        <v>350</v>
      </c>
      <c r="D46" s="2796">
        <v>12</v>
      </c>
      <c r="E46" s="2796">
        <v>4200</v>
      </c>
      <c r="F46" s="2796">
        <v>1.2E-2</v>
      </c>
      <c r="G46" s="2771">
        <v>4320</v>
      </c>
      <c r="H46" s="2771">
        <f>G46-G46*$H$1</f>
        <v>4320</v>
      </c>
    </row>
    <row r="47" spans="1:8" ht="19.350000000000001">
      <c r="A47" s="2794" t="s">
        <v>31623</v>
      </c>
      <c r="B47" s="2795" t="s">
        <v>31624</v>
      </c>
      <c r="C47" s="2796">
        <v>350</v>
      </c>
      <c r="D47" s="2796">
        <v>12</v>
      </c>
      <c r="E47" s="2796">
        <v>4200</v>
      </c>
      <c r="F47" s="2796">
        <v>1.2E-2</v>
      </c>
      <c r="G47" s="2771">
        <v>4320</v>
      </c>
      <c r="H47" s="2771">
        <f>G47-G47*$H$1</f>
        <v>4320</v>
      </c>
    </row>
    <row r="48" spans="1:8">
      <c r="A48" s="2794" t="s">
        <v>31625</v>
      </c>
      <c r="B48" s="2795" t="s">
        <v>31626</v>
      </c>
      <c r="C48" s="2796">
        <v>350</v>
      </c>
      <c r="D48" s="2796">
        <v>12</v>
      </c>
      <c r="E48" s="2796">
        <v>4200</v>
      </c>
      <c r="F48" s="2796">
        <v>1.2E-2</v>
      </c>
      <c r="G48" s="2771">
        <v>4320</v>
      </c>
      <c r="H48" s="2771">
        <f>G48-G48*$H$1</f>
        <v>4320</v>
      </c>
    </row>
    <row r="49" spans="1:8" ht="19.350000000000001">
      <c r="A49" s="2794" t="s">
        <v>31627</v>
      </c>
      <c r="B49" s="2795" t="s">
        <v>31628</v>
      </c>
      <c r="C49" s="2796">
        <v>350</v>
      </c>
      <c r="D49" s="2796">
        <v>12</v>
      </c>
      <c r="E49" s="2796">
        <v>4200</v>
      </c>
      <c r="F49" s="2796">
        <v>1.2E-2</v>
      </c>
      <c r="G49" s="2771">
        <v>4320</v>
      </c>
      <c r="H49" s="2771">
        <f>G49-G49*$H$1</f>
        <v>4320</v>
      </c>
    </row>
    <row r="50" spans="1:8" ht="19.350000000000001">
      <c r="A50" s="2794" t="s">
        <v>31629</v>
      </c>
      <c r="B50" s="2795" t="s">
        <v>31630</v>
      </c>
      <c r="C50" s="2796">
        <v>350</v>
      </c>
      <c r="D50" s="2796">
        <v>12</v>
      </c>
      <c r="E50" s="2796">
        <v>4200</v>
      </c>
      <c r="F50" s="2796">
        <v>1.2E-2</v>
      </c>
      <c r="G50" s="2771">
        <v>4320</v>
      </c>
      <c r="H50" s="2771">
        <f>G50-G50*$H$1</f>
        <v>4320</v>
      </c>
    </row>
    <row r="51" spans="1:8">
      <c r="A51" s="2794" t="s">
        <v>31631</v>
      </c>
      <c r="B51" s="2795" t="s">
        <v>31632</v>
      </c>
      <c r="C51" s="2796">
        <v>350</v>
      </c>
      <c r="D51" s="2796">
        <v>12</v>
      </c>
      <c r="E51" s="2796">
        <v>4200</v>
      </c>
      <c r="F51" s="2796">
        <v>1.2E-2</v>
      </c>
      <c r="G51" s="2771">
        <v>4320</v>
      </c>
      <c r="H51" s="2771">
        <f>G51-G51*$H$1</f>
        <v>4320</v>
      </c>
    </row>
    <row r="52" spans="1:8" ht="19.350000000000001">
      <c r="A52" s="2794" t="s">
        <v>31633</v>
      </c>
      <c r="B52" s="2795" t="s">
        <v>31634</v>
      </c>
      <c r="C52" s="2796">
        <v>350</v>
      </c>
      <c r="D52" s="2796">
        <v>12</v>
      </c>
      <c r="E52" s="2796">
        <v>4200</v>
      </c>
      <c r="F52" s="2796">
        <v>1.2E-2</v>
      </c>
      <c r="G52" s="2771">
        <v>4320</v>
      </c>
      <c r="H52" s="2771">
        <f>G52-G52*$H$1</f>
        <v>4320</v>
      </c>
    </row>
    <row r="53" spans="1:8" ht="15" customHeight="1">
      <c r="A53" s="412"/>
      <c r="B53" s="92" t="s">
        <v>31635</v>
      </c>
      <c r="C53" s="3"/>
      <c r="D53" s="3"/>
      <c r="F53"/>
      <c r="G53" s="351"/>
    </row>
    <row r="54" spans="1:8">
      <c r="A54" s="2798">
        <v>4630017000074</v>
      </c>
      <c r="B54" s="2795" t="s">
        <v>31636</v>
      </c>
      <c r="C54" s="2796">
        <v>350</v>
      </c>
      <c r="D54" s="2796">
        <v>12</v>
      </c>
      <c r="E54" s="2796">
        <v>4200</v>
      </c>
      <c r="F54" s="2796">
        <v>1.2E-2</v>
      </c>
      <c r="G54" s="2771">
        <v>4320</v>
      </c>
      <c r="H54" s="2771">
        <f>G54-G54*$H$1</f>
        <v>4320</v>
      </c>
    </row>
    <row r="55" spans="1:8">
      <c r="A55" s="2798">
        <v>4630017000104</v>
      </c>
      <c r="B55" s="2795" t="s">
        <v>31637</v>
      </c>
      <c r="C55" s="2796">
        <v>350</v>
      </c>
      <c r="D55" s="2796">
        <v>12</v>
      </c>
      <c r="E55" s="2796">
        <v>4200</v>
      </c>
      <c r="F55" s="2796">
        <v>1.2E-2</v>
      </c>
      <c r="G55" s="2771">
        <v>4320</v>
      </c>
      <c r="H55" s="2771">
        <f>G55-G55*$H$1</f>
        <v>4320</v>
      </c>
    </row>
    <row r="56" spans="1:8">
      <c r="A56" s="2798">
        <v>4630017000128</v>
      </c>
      <c r="B56" s="2795" t="s">
        <v>31638</v>
      </c>
      <c r="C56" s="2796">
        <v>350</v>
      </c>
      <c r="D56" s="2796">
        <v>12</v>
      </c>
      <c r="E56" s="2796">
        <v>4200</v>
      </c>
      <c r="F56" s="2796">
        <v>1.2E-2</v>
      </c>
      <c r="G56" s="2771">
        <v>4320</v>
      </c>
      <c r="H56" s="2771">
        <f>G56-G56*$H$1</f>
        <v>4320</v>
      </c>
    </row>
    <row r="57" spans="1:8">
      <c r="A57" s="2798">
        <v>4630017000142</v>
      </c>
      <c r="B57" s="2795" t="s">
        <v>31639</v>
      </c>
      <c r="C57" s="2796">
        <v>350</v>
      </c>
      <c r="D57" s="2796">
        <v>12</v>
      </c>
      <c r="E57" s="2796">
        <v>4200</v>
      </c>
      <c r="F57" s="2796">
        <v>1.2E-2</v>
      </c>
      <c r="G57" s="2771">
        <v>4320</v>
      </c>
      <c r="H57" s="2771">
        <f>G57-G57*$H$1</f>
        <v>4320</v>
      </c>
    </row>
    <row r="58" spans="1:8">
      <c r="A58" s="2798">
        <v>4630017000159</v>
      </c>
      <c r="B58" s="2795" t="s">
        <v>31640</v>
      </c>
      <c r="C58" s="2796">
        <v>350</v>
      </c>
      <c r="D58" s="2796">
        <v>12</v>
      </c>
      <c r="E58" s="2796">
        <v>4200</v>
      </c>
      <c r="F58" s="2796">
        <v>1.2E-2</v>
      </c>
      <c r="G58" s="2771">
        <v>4320</v>
      </c>
      <c r="H58" s="2771">
        <f>G58-G58*$H$1</f>
        <v>4320</v>
      </c>
    </row>
    <row r="59" spans="1:8">
      <c r="A59" s="2799"/>
      <c r="B59" s="2800" t="s">
        <v>31641</v>
      </c>
      <c r="C59" s="3"/>
      <c r="D59" s="3"/>
      <c r="E59" s="3"/>
      <c r="F59" s="3"/>
      <c r="G59" s="351"/>
    </row>
    <row r="60" spans="1:8">
      <c r="A60" s="2794" t="s">
        <v>31642</v>
      </c>
      <c r="B60" s="2795" t="s">
        <v>31643</v>
      </c>
      <c r="C60" s="2796">
        <v>350</v>
      </c>
      <c r="D60" s="2796">
        <v>12</v>
      </c>
      <c r="E60" s="2796">
        <v>4200</v>
      </c>
      <c r="F60" s="2796">
        <v>1.2E-2</v>
      </c>
      <c r="G60" s="2771">
        <v>4320</v>
      </c>
      <c r="H60" s="2771">
        <f>G60-G60*$H$1</f>
        <v>4320</v>
      </c>
    </row>
    <row r="61" spans="1:8" ht="19.350000000000001">
      <c r="A61" s="2794" t="s">
        <v>31644</v>
      </c>
      <c r="B61" s="2795" t="s">
        <v>31645</v>
      </c>
      <c r="C61" s="2796">
        <v>350</v>
      </c>
      <c r="D61" s="2796">
        <v>12</v>
      </c>
      <c r="E61" s="2796">
        <v>4200</v>
      </c>
      <c r="F61" s="2796">
        <v>1.2E-2</v>
      </c>
      <c r="G61" s="2771">
        <v>4320</v>
      </c>
      <c r="H61" s="2771">
        <f>G61-G61*$H$1</f>
        <v>4320</v>
      </c>
    </row>
    <row r="62" spans="1:8">
      <c r="A62" s="2794" t="s">
        <v>31646</v>
      </c>
      <c r="B62" s="2795" t="s">
        <v>31647</v>
      </c>
      <c r="C62" s="2796">
        <v>350</v>
      </c>
      <c r="D62" s="2796">
        <v>12</v>
      </c>
      <c r="E62" s="2796">
        <v>4200</v>
      </c>
      <c r="F62" s="2796">
        <v>1.2E-2</v>
      </c>
      <c r="G62" s="2771">
        <v>4320</v>
      </c>
      <c r="H62" s="2771">
        <f>G62-G62*$H$1</f>
        <v>4320</v>
      </c>
    </row>
    <row r="63" spans="1:8">
      <c r="A63" s="2794" t="s">
        <v>31648</v>
      </c>
      <c r="B63" s="2795" t="s">
        <v>31649</v>
      </c>
      <c r="C63" s="2796">
        <v>350</v>
      </c>
      <c r="D63" s="2796">
        <v>12</v>
      </c>
      <c r="E63" s="2796">
        <v>4200</v>
      </c>
      <c r="F63" s="2796">
        <v>1.2E-2</v>
      </c>
      <c r="G63" s="2771">
        <v>4320</v>
      </c>
      <c r="H63" s="2771">
        <f>G63-G63*$H$1</f>
        <v>4320</v>
      </c>
    </row>
    <row r="64" spans="1:8" ht="15" customHeight="1">
      <c r="A64" s="412"/>
      <c r="B64" s="92" t="s">
        <v>31650</v>
      </c>
      <c r="C64" s="3"/>
      <c r="D64" s="3"/>
      <c r="F64"/>
      <c r="G64" s="351"/>
    </row>
    <row r="65" spans="1:8">
      <c r="A65" s="2801">
        <v>4630017000180</v>
      </c>
      <c r="B65" s="2795" t="s">
        <v>31651</v>
      </c>
      <c r="C65" s="2796">
        <v>350</v>
      </c>
      <c r="D65" s="2796">
        <v>12</v>
      </c>
      <c r="E65" s="2796">
        <v>4200</v>
      </c>
      <c r="F65" s="2796">
        <v>1.2E-2</v>
      </c>
      <c r="G65" s="2771">
        <v>4320</v>
      </c>
      <c r="H65" s="2771">
        <f>G65-G65*$H$1</f>
        <v>4320</v>
      </c>
    </row>
    <row r="66" spans="1:8">
      <c r="A66" s="2801">
        <v>4630017000197</v>
      </c>
      <c r="B66" s="2795" t="s">
        <v>31652</v>
      </c>
      <c r="C66" s="2796">
        <v>350</v>
      </c>
      <c r="D66" s="2796">
        <v>12</v>
      </c>
      <c r="E66" s="2796">
        <v>4200</v>
      </c>
      <c r="F66" s="2796">
        <v>1.2E-2</v>
      </c>
      <c r="G66" s="2771">
        <v>4320</v>
      </c>
      <c r="H66" s="2771">
        <f>G66-G66*$H$1</f>
        <v>4320</v>
      </c>
    </row>
    <row r="67" spans="1:8">
      <c r="A67" s="2798">
        <v>4630017002450</v>
      </c>
      <c r="B67" s="2795" t="s">
        <v>31653</v>
      </c>
      <c r="C67" s="2796">
        <v>350</v>
      </c>
      <c r="D67" s="2796">
        <v>12</v>
      </c>
      <c r="E67" s="2796">
        <v>4200</v>
      </c>
      <c r="F67" s="2796">
        <v>1.2E-2</v>
      </c>
      <c r="G67" s="2771">
        <v>4320</v>
      </c>
      <c r="H67" s="2771">
        <f>G67-G67*$H$1</f>
        <v>4320</v>
      </c>
    </row>
    <row r="68" spans="1:8">
      <c r="A68" s="2798">
        <v>4630017002467</v>
      </c>
      <c r="B68" s="2795" t="s">
        <v>31654</v>
      </c>
      <c r="C68" s="2796">
        <v>350</v>
      </c>
      <c r="D68" s="2796">
        <v>12</v>
      </c>
      <c r="E68" s="2796">
        <v>4200</v>
      </c>
      <c r="F68" s="2796">
        <v>1.2E-2</v>
      </c>
      <c r="G68" s="2771">
        <v>4320</v>
      </c>
      <c r="H68" s="2771">
        <f>G68-G68*$H$1</f>
        <v>4320</v>
      </c>
    </row>
    <row r="69" spans="1:8" ht="15" customHeight="1">
      <c r="A69" s="412"/>
      <c r="B69" s="92" t="s">
        <v>31655</v>
      </c>
      <c r="C69" s="3"/>
      <c r="D69" s="3"/>
      <c r="F69"/>
      <c r="G69" s="351"/>
    </row>
    <row r="70" spans="1:8">
      <c r="A70" s="2797">
        <v>4630017002443</v>
      </c>
      <c r="B70" s="2795" t="s">
        <v>31656</v>
      </c>
      <c r="C70" s="2796">
        <v>350</v>
      </c>
      <c r="D70" s="2796">
        <v>12</v>
      </c>
      <c r="E70" s="2796">
        <v>4200</v>
      </c>
      <c r="F70" s="2796">
        <v>1.2E-2</v>
      </c>
      <c r="G70" s="2771">
        <v>4082</v>
      </c>
      <c r="H70" s="2771">
        <f>G70-G70*$H$1</f>
        <v>4082</v>
      </c>
    </row>
    <row r="71" spans="1:8" ht="15" customHeight="1">
      <c r="A71" s="412"/>
      <c r="B71" s="92" t="s">
        <v>31657</v>
      </c>
      <c r="C71" s="3"/>
      <c r="D71" s="3"/>
      <c r="F71"/>
      <c r="G71" s="351"/>
    </row>
    <row r="72" spans="1:8">
      <c r="A72" s="2794" t="s">
        <v>31658</v>
      </c>
      <c r="B72" s="2795" t="s">
        <v>31659</v>
      </c>
      <c r="C72" s="2796">
        <v>350</v>
      </c>
      <c r="D72" s="2796">
        <v>12</v>
      </c>
      <c r="E72" s="2796">
        <v>4200</v>
      </c>
      <c r="F72" s="2796">
        <v>1.2E-2</v>
      </c>
      <c r="G72" s="2771">
        <v>2786</v>
      </c>
      <c r="H72" s="2771">
        <f>G72-G72*$H$1</f>
        <v>2786</v>
      </c>
    </row>
    <row r="73" spans="1:8">
      <c r="A73" s="2794" t="s">
        <v>31660</v>
      </c>
      <c r="B73" s="2795" t="s">
        <v>31661</v>
      </c>
      <c r="C73" s="2796">
        <v>350</v>
      </c>
      <c r="D73" s="2796">
        <v>12</v>
      </c>
      <c r="E73" s="2796">
        <v>4200</v>
      </c>
      <c r="F73" s="2796">
        <v>1.2E-2</v>
      </c>
      <c r="G73" s="2771">
        <v>2786</v>
      </c>
      <c r="H73" s="2771">
        <f>G73-G73*$H$1</f>
        <v>2786</v>
      </c>
    </row>
    <row r="74" spans="1:8" ht="15" customHeight="1">
      <c r="A74" s="412"/>
      <c r="B74" s="92" t="s">
        <v>31662</v>
      </c>
      <c r="C74" s="3"/>
      <c r="D74" s="3"/>
      <c r="F74"/>
      <c r="G74" s="351"/>
    </row>
    <row r="75" spans="1:8">
      <c r="A75" s="2794" t="s">
        <v>31663</v>
      </c>
      <c r="B75" s="2795" t="s">
        <v>31664</v>
      </c>
      <c r="C75" s="2796">
        <v>350</v>
      </c>
      <c r="D75" s="2796">
        <v>12</v>
      </c>
      <c r="E75" s="2796">
        <v>4200</v>
      </c>
      <c r="F75" s="2796">
        <v>1.2E-2</v>
      </c>
      <c r="G75" s="2771">
        <v>4817</v>
      </c>
      <c r="H75" s="2771">
        <f>G75-G75*$H$1</f>
        <v>4817</v>
      </c>
    </row>
    <row r="76" spans="1:8">
      <c r="A76" s="2794" t="s">
        <v>31665</v>
      </c>
      <c r="B76" s="2795" t="s">
        <v>31666</v>
      </c>
      <c r="C76" s="2796">
        <v>350</v>
      </c>
      <c r="D76" s="2796">
        <v>12</v>
      </c>
      <c r="E76" s="2796">
        <v>4200</v>
      </c>
      <c r="F76" s="2796">
        <v>1.2E-2</v>
      </c>
      <c r="G76" s="2771">
        <v>4817</v>
      </c>
      <c r="H76" s="2771">
        <f>G76-G76*$H$1</f>
        <v>4817</v>
      </c>
    </row>
    <row r="77" spans="1:8" ht="15" customHeight="1">
      <c r="A77" s="412"/>
      <c r="B77" s="413" t="s">
        <v>31667</v>
      </c>
      <c r="C77" s="3"/>
      <c r="D77" s="3"/>
      <c r="F77"/>
      <c r="G77" s="351"/>
    </row>
    <row r="78" spans="1:8">
      <c r="A78" s="2794" t="s">
        <v>31668</v>
      </c>
      <c r="B78" s="2802" t="s">
        <v>31669</v>
      </c>
      <c r="C78" s="2803">
        <v>26</v>
      </c>
      <c r="D78" s="2803">
        <v>50</v>
      </c>
      <c r="E78" s="2803">
        <v>1300</v>
      </c>
      <c r="F78" s="2803">
        <v>4.0000000000000001E-3</v>
      </c>
      <c r="G78" s="2771">
        <v>8300</v>
      </c>
      <c r="H78" s="2771">
        <f>G78-G78*$H$1</f>
        <v>8300</v>
      </c>
    </row>
    <row r="79" spans="1:8">
      <c r="A79" s="2794" t="s">
        <v>31670</v>
      </c>
      <c r="B79" s="2802" t="s">
        <v>31671</v>
      </c>
      <c r="C79" s="2803">
        <v>26</v>
      </c>
      <c r="D79" s="2803">
        <v>50</v>
      </c>
      <c r="E79" s="2803">
        <v>1300</v>
      </c>
      <c r="F79" s="2803">
        <v>4.0000000000000001E-3</v>
      </c>
      <c r="G79" s="2771">
        <v>8300</v>
      </c>
      <c r="H79" s="2771">
        <f>G79-G79*$H$1</f>
        <v>8300</v>
      </c>
    </row>
    <row r="80" spans="1:8">
      <c r="A80" s="2794" t="s">
        <v>31672</v>
      </c>
      <c r="B80" s="2802" t="s">
        <v>31673</v>
      </c>
      <c r="C80" s="2803">
        <v>26</v>
      </c>
      <c r="D80" s="2803">
        <v>50</v>
      </c>
      <c r="E80" s="2803">
        <v>1300</v>
      </c>
      <c r="F80" s="2803">
        <v>4.0000000000000001E-3</v>
      </c>
      <c r="G80" s="2771">
        <v>8300</v>
      </c>
      <c r="H80" s="2771">
        <f>G80-G80*$H$1</f>
        <v>8300</v>
      </c>
    </row>
    <row r="81" spans="1:8" ht="19.350000000000001">
      <c r="A81" s="2794" t="s">
        <v>31674</v>
      </c>
      <c r="B81" s="2802" t="s">
        <v>31675</v>
      </c>
      <c r="C81" s="2803">
        <v>26</v>
      </c>
      <c r="D81" s="2803">
        <v>50</v>
      </c>
      <c r="E81" s="2803">
        <v>1300</v>
      </c>
      <c r="F81" s="2803">
        <v>4.0000000000000001E-3</v>
      </c>
      <c r="G81" s="2771">
        <v>8300</v>
      </c>
      <c r="H81" s="2771">
        <f>G81-G81*$H$1</f>
        <v>8300</v>
      </c>
    </row>
    <row r="82" spans="1:8">
      <c r="A82" s="2794" t="s">
        <v>31676</v>
      </c>
      <c r="B82" s="2802" t="s">
        <v>31677</v>
      </c>
      <c r="C82" s="2803">
        <v>26</v>
      </c>
      <c r="D82" s="2803">
        <v>50</v>
      </c>
      <c r="E82" s="2803">
        <v>1300</v>
      </c>
      <c r="F82" s="2803">
        <v>4.0000000000000001E-3</v>
      </c>
      <c r="G82" s="2771">
        <v>8300</v>
      </c>
      <c r="H82" s="2771">
        <f>G82-G82*$H$1</f>
        <v>8300</v>
      </c>
    </row>
    <row r="83" spans="1:8" ht="19.350000000000001">
      <c r="A83" s="2794" t="s">
        <v>31678</v>
      </c>
      <c r="B83" s="2802" t="s">
        <v>31679</v>
      </c>
      <c r="C83" s="2803">
        <v>26</v>
      </c>
      <c r="D83" s="2803">
        <v>50</v>
      </c>
      <c r="E83" s="2803">
        <v>1300</v>
      </c>
      <c r="F83" s="2803">
        <v>4.0000000000000001E-3</v>
      </c>
      <c r="G83" s="2771">
        <v>8300</v>
      </c>
      <c r="H83" s="2771">
        <f>G83-G83*$H$1</f>
        <v>8300</v>
      </c>
    </row>
    <row r="84" spans="1:8">
      <c r="A84" s="2794" t="s">
        <v>31680</v>
      </c>
      <c r="B84" s="2802" t="s">
        <v>31681</v>
      </c>
      <c r="C84" s="2803">
        <v>26</v>
      </c>
      <c r="D84" s="2803">
        <v>50</v>
      </c>
      <c r="E84" s="2803">
        <v>1300</v>
      </c>
      <c r="F84" s="2803">
        <v>4.0000000000000001E-3</v>
      </c>
      <c r="G84" s="2771">
        <v>8300</v>
      </c>
      <c r="H84" s="2771">
        <f>G84-G84*$H$1</f>
        <v>8300</v>
      </c>
    </row>
    <row r="85" spans="1:8">
      <c r="A85" s="2794" t="s">
        <v>31682</v>
      </c>
      <c r="B85" s="2802" t="s">
        <v>31683</v>
      </c>
      <c r="C85" s="2803">
        <v>26</v>
      </c>
      <c r="D85" s="2803">
        <v>50</v>
      </c>
      <c r="E85" s="2803">
        <v>1300</v>
      </c>
      <c r="F85" s="2803">
        <v>4.0000000000000001E-3</v>
      </c>
      <c r="G85" s="2771">
        <v>8300</v>
      </c>
      <c r="H85" s="2771">
        <f>G85-G85*$H$1</f>
        <v>8300</v>
      </c>
    </row>
    <row r="86" spans="1:8">
      <c r="A86" s="2794" t="s">
        <v>31684</v>
      </c>
      <c r="B86" s="2802" t="s">
        <v>31685</v>
      </c>
      <c r="C86" s="2803">
        <v>26</v>
      </c>
      <c r="D86" s="2803">
        <v>50</v>
      </c>
      <c r="E86" s="2803">
        <v>1300</v>
      </c>
      <c r="F86" s="2803">
        <v>4.0000000000000001E-3</v>
      </c>
      <c r="G86" s="2771">
        <v>8300</v>
      </c>
      <c r="H86" s="2771">
        <f>G86-G86*$H$1</f>
        <v>8300</v>
      </c>
    </row>
    <row r="87" spans="1:8" ht="19.350000000000001">
      <c r="A87" s="2794" t="s">
        <v>31686</v>
      </c>
      <c r="B87" s="2802" t="s">
        <v>31687</v>
      </c>
      <c r="C87" s="2803">
        <v>26</v>
      </c>
      <c r="D87" s="2803">
        <v>50</v>
      </c>
      <c r="E87" s="2803">
        <v>1300</v>
      </c>
      <c r="F87" s="2803">
        <v>4.0000000000000001E-3</v>
      </c>
      <c r="G87" s="2771">
        <v>8300</v>
      </c>
      <c r="H87" s="2771">
        <f>G87-G87*$H$1</f>
        <v>8300</v>
      </c>
    </row>
    <row r="88" spans="1:8" ht="19.350000000000001">
      <c r="A88" s="2794" t="s">
        <v>31688</v>
      </c>
      <c r="B88" s="2802" t="s">
        <v>31689</v>
      </c>
      <c r="C88" s="2803">
        <v>26</v>
      </c>
      <c r="D88" s="2803">
        <v>50</v>
      </c>
      <c r="E88" s="2803">
        <v>1300</v>
      </c>
      <c r="F88" s="2803">
        <v>4.0000000000000001E-3</v>
      </c>
      <c r="G88" s="2771">
        <v>8300</v>
      </c>
      <c r="H88" s="2771">
        <f>G88-G88*$H$1</f>
        <v>8300</v>
      </c>
    </row>
    <row r="89" spans="1:8" ht="19.350000000000001">
      <c r="A89" s="2794" t="s">
        <v>31690</v>
      </c>
      <c r="B89" s="2802" t="s">
        <v>31691</v>
      </c>
      <c r="C89" s="2803">
        <v>26</v>
      </c>
      <c r="D89" s="2803">
        <v>50</v>
      </c>
      <c r="E89" s="2803">
        <v>1300</v>
      </c>
      <c r="F89" s="2803">
        <v>4.0000000000000001E-3</v>
      </c>
      <c r="G89" s="2771">
        <v>8300</v>
      </c>
      <c r="H89" s="2771">
        <f>G89-G89*$H$1</f>
        <v>8300</v>
      </c>
    </row>
    <row r="90" spans="1:8">
      <c r="A90" s="2794" t="s">
        <v>31692</v>
      </c>
      <c r="B90" s="2802" t="s">
        <v>31693</v>
      </c>
      <c r="C90" s="2803">
        <v>26</v>
      </c>
      <c r="D90" s="2803">
        <v>50</v>
      </c>
      <c r="E90" s="2803">
        <v>1300</v>
      </c>
      <c r="F90" s="2803">
        <v>4.0000000000000001E-3</v>
      </c>
      <c r="G90" s="2771">
        <v>8300</v>
      </c>
      <c r="H90" s="2771">
        <f>G90-G90*$H$1</f>
        <v>8300</v>
      </c>
    </row>
    <row r="91" spans="1:8" ht="19.350000000000001">
      <c r="A91" s="2794" t="s">
        <v>31694</v>
      </c>
      <c r="B91" s="2802" t="s">
        <v>31695</v>
      </c>
      <c r="C91" s="2803">
        <v>26</v>
      </c>
      <c r="D91" s="2803">
        <v>50</v>
      </c>
      <c r="E91" s="2803">
        <v>1300</v>
      </c>
      <c r="F91" s="2803">
        <v>4.0000000000000001E-3</v>
      </c>
      <c r="G91" s="2771">
        <v>8300</v>
      </c>
      <c r="H91" s="2771">
        <f>G91-G91*$H$1</f>
        <v>8300</v>
      </c>
    </row>
    <row r="92" spans="1:8" ht="19.350000000000001">
      <c r="A92" s="2794" t="s">
        <v>31696</v>
      </c>
      <c r="B92" s="2802" t="s">
        <v>31697</v>
      </c>
      <c r="C92" s="2803">
        <v>26</v>
      </c>
      <c r="D92" s="2803">
        <v>50</v>
      </c>
      <c r="E92" s="2803">
        <v>1300</v>
      </c>
      <c r="F92" s="2803">
        <v>4.0000000000000001E-3</v>
      </c>
      <c r="G92" s="2771">
        <v>8300</v>
      </c>
      <c r="H92" s="2771">
        <f>G92-G92*$H$1</f>
        <v>8300</v>
      </c>
    </row>
    <row r="93" spans="1:8">
      <c r="A93" s="2794" t="s">
        <v>31698</v>
      </c>
      <c r="B93" s="2802" t="s">
        <v>31699</v>
      </c>
      <c r="C93" s="2803">
        <v>26</v>
      </c>
      <c r="D93" s="2803">
        <v>50</v>
      </c>
      <c r="E93" s="2803">
        <v>1300</v>
      </c>
      <c r="F93" s="2803">
        <v>4.0000000000000001E-3</v>
      </c>
      <c r="G93" s="2771">
        <v>8300</v>
      </c>
      <c r="H93" s="2771">
        <f>G93-G93*$H$1</f>
        <v>8300</v>
      </c>
    </row>
    <row r="94" spans="1:8">
      <c r="A94" s="2794" t="s">
        <v>31700</v>
      </c>
      <c r="B94" s="2802" t="s">
        <v>31701</v>
      </c>
      <c r="C94" s="2803">
        <v>26</v>
      </c>
      <c r="D94" s="2803">
        <v>50</v>
      </c>
      <c r="E94" s="2803">
        <v>1300</v>
      </c>
      <c r="F94" s="2803">
        <v>4.0000000000000001E-3</v>
      </c>
      <c r="G94" s="2771">
        <v>8300</v>
      </c>
      <c r="H94" s="2771">
        <f>G94-G94*$H$1</f>
        <v>8300</v>
      </c>
    </row>
    <row r="95" spans="1:8" ht="19.350000000000001">
      <c r="A95" s="2794" t="s">
        <v>31702</v>
      </c>
      <c r="B95" s="2802" t="s">
        <v>31703</v>
      </c>
      <c r="C95" s="2803">
        <v>26</v>
      </c>
      <c r="D95" s="2803">
        <v>50</v>
      </c>
      <c r="E95" s="2803">
        <v>1300</v>
      </c>
      <c r="F95" s="2803">
        <v>4.0000000000000001E-3</v>
      </c>
      <c r="G95" s="2771">
        <v>8300</v>
      </c>
      <c r="H95" s="2771">
        <f>G95-G95*$H$1</f>
        <v>8300</v>
      </c>
    </row>
    <row r="96" spans="1:8">
      <c r="A96" s="2794" t="s">
        <v>31704</v>
      </c>
      <c r="B96" s="2802" t="s">
        <v>31705</v>
      </c>
      <c r="C96" s="2803">
        <v>26</v>
      </c>
      <c r="D96" s="2803">
        <v>50</v>
      </c>
      <c r="E96" s="2803">
        <v>1300</v>
      </c>
      <c r="F96" s="2803">
        <v>4.0000000000000001E-3</v>
      </c>
      <c r="G96" s="2771">
        <v>8300</v>
      </c>
      <c r="H96" s="2771">
        <f>G96-G96*$H$1</f>
        <v>8300</v>
      </c>
    </row>
    <row r="97" spans="1:8" ht="19.350000000000001">
      <c r="A97" s="2794" t="s">
        <v>31706</v>
      </c>
      <c r="B97" s="2802" t="s">
        <v>31707</v>
      </c>
      <c r="C97" s="2803">
        <v>26</v>
      </c>
      <c r="D97" s="2803">
        <v>50</v>
      </c>
      <c r="E97" s="2803">
        <v>1300</v>
      </c>
      <c r="F97" s="2803">
        <v>4.0000000000000001E-3</v>
      </c>
      <c r="G97" s="2771">
        <v>8300</v>
      </c>
      <c r="H97" s="2771">
        <f>G97-G97*$H$1</f>
        <v>8300</v>
      </c>
    </row>
    <row r="98" spans="1:8" ht="19.350000000000001">
      <c r="A98" s="2794" t="s">
        <v>31708</v>
      </c>
      <c r="B98" s="2802" t="s">
        <v>31709</v>
      </c>
      <c r="C98" s="2803">
        <v>26</v>
      </c>
      <c r="D98" s="2803">
        <v>50</v>
      </c>
      <c r="E98" s="2803">
        <v>1300</v>
      </c>
      <c r="F98" s="2803">
        <v>4.0000000000000001E-3</v>
      </c>
      <c r="G98" s="2771">
        <v>8300</v>
      </c>
      <c r="H98" s="2771">
        <f>G98-G98*$H$1</f>
        <v>8300</v>
      </c>
    </row>
    <row r="99" spans="1:8" ht="19.350000000000001">
      <c r="A99" s="2794" t="s">
        <v>31710</v>
      </c>
      <c r="B99" s="2802" t="s">
        <v>31711</v>
      </c>
      <c r="C99" s="2803">
        <v>26</v>
      </c>
      <c r="D99" s="2803">
        <v>50</v>
      </c>
      <c r="E99" s="2803">
        <v>1300</v>
      </c>
      <c r="F99" s="2803">
        <v>4.0000000000000001E-3</v>
      </c>
      <c r="G99" s="2771">
        <v>8300</v>
      </c>
      <c r="H99" s="2771">
        <f>G99-G99*$H$1</f>
        <v>8300</v>
      </c>
    </row>
    <row r="100" spans="1:8">
      <c r="A100" s="2794" t="s">
        <v>31712</v>
      </c>
      <c r="B100" s="2802" t="s">
        <v>31713</v>
      </c>
      <c r="C100" s="2803">
        <v>26</v>
      </c>
      <c r="D100" s="2803">
        <v>50</v>
      </c>
      <c r="E100" s="2803">
        <v>1300</v>
      </c>
      <c r="F100" s="2803">
        <v>4.0000000000000001E-3</v>
      </c>
      <c r="G100" s="2771">
        <v>8300</v>
      </c>
      <c r="H100" s="2771">
        <f>G100-G100*$H$1</f>
        <v>8300</v>
      </c>
    </row>
    <row r="101" spans="1:8">
      <c r="A101" s="2794" t="s">
        <v>31714</v>
      </c>
      <c r="B101" s="2802" t="s">
        <v>31715</v>
      </c>
      <c r="C101" s="2803">
        <v>26</v>
      </c>
      <c r="D101" s="2803">
        <v>50</v>
      </c>
      <c r="E101" s="2803">
        <v>1300</v>
      </c>
      <c r="F101" s="2803">
        <v>4.0000000000000001E-3</v>
      </c>
      <c r="G101" s="2771">
        <v>8300</v>
      </c>
      <c r="H101" s="2771">
        <f>G101-G101*$H$1</f>
        <v>8300</v>
      </c>
    </row>
    <row r="102" spans="1:8">
      <c r="A102" s="2794" t="s">
        <v>31716</v>
      </c>
      <c r="B102" s="2802" t="s">
        <v>31717</v>
      </c>
      <c r="C102" s="2803">
        <v>26</v>
      </c>
      <c r="D102" s="2803">
        <v>50</v>
      </c>
      <c r="E102" s="2803">
        <v>1300</v>
      </c>
      <c r="F102" s="2803">
        <v>4.0000000000000001E-3</v>
      </c>
      <c r="G102" s="2771">
        <v>8300</v>
      </c>
      <c r="H102" s="2771">
        <f>G102-G102*$H$1</f>
        <v>8300</v>
      </c>
    </row>
    <row r="103" spans="1:8" ht="19.350000000000001">
      <c r="A103" s="2794" t="s">
        <v>31718</v>
      </c>
      <c r="B103" s="2802" t="s">
        <v>31719</v>
      </c>
      <c r="C103" s="2803">
        <v>26</v>
      </c>
      <c r="D103" s="2803">
        <v>50</v>
      </c>
      <c r="E103" s="2803">
        <v>1300</v>
      </c>
      <c r="F103" s="2803">
        <v>4.0000000000000001E-3</v>
      </c>
      <c r="G103" s="2771">
        <v>8300</v>
      </c>
      <c r="H103" s="2771">
        <f>G103-G103*$H$1</f>
        <v>8300</v>
      </c>
    </row>
    <row r="104" spans="1:8">
      <c r="A104" s="2794" t="s">
        <v>31720</v>
      </c>
      <c r="B104" s="2802" t="s">
        <v>31721</v>
      </c>
      <c r="C104" s="2803">
        <v>26</v>
      </c>
      <c r="D104" s="2803">
        <v>50</v>
      </c>
      <c r="E104" s="2803">
        <v>1300</v>
      </c>
      <c r="F104" s="2803">
        <v>4.0000000000000001E-3</v>
      </c>
      <c r="G104" s="2771">
        <v>8300</v>
      </c>
      <c r="H104" s="2771">
        <f>G104-G104*$H$1</f>
        <v>8300</v>
      </c>
    </row>
    <row r="105" spans="1:8" ht="19.350000000000001">
      <c r="A105" s="2794" t="s">
        <v>31722</v>
      </c>
      <c r="B105" s="2802" t="s">
        <v>31723</v>
      </c>
      <c r="C105" s="2803">
        <v>26</v>
      </c>
      <c r="D105" s="2803">
        <v>50</v>
      </c>
      <c r="E105" s="2803">
        <v>1300</v>
      </c>
      <c r="F105" s="2803">
        <v>4.0000000000000001E-3</v>
      </c>
      <c r="G105" s="2771">
        <v>8300</v>
      </c>
      <c r="H105" s="2771">
        <f>G105-G105*$H$1</f>
        <v>8300</v>
      </c>
    </row>
    <row r="106" spans="1:8">
      <c r="A106" s="2794" t="s">
        <v>31724</v>
      </c>
      <c r="B106" s="2802" t="s">
        <v>31725</v>
      </c>
      <c r="C106" s="2803">
        <v>26</v>
      </c>
      <c r="D106" s="2803">
        <v>50</v>
      </c>
      <c r="E106" s="2803">
        <v>1300</v>
      </c>
      <c r="F106" s="2803">
        <v>4.0000000000000001E-3</v>
      </c>
      <c r="G106" s="2771">
        <v>8300</v>
      </c>
      <c r="H106" s="2771">
        <f>G106-G106*$H$1</f>
        <v>8300</v>
      </c>
    </row>
    <row r="107" spans="1:8">
      <c r="A107" s="2794" t="s">
        <v>31726</v>
      </c>
      <c r="B107" s="2802" t="s">
        <v>31727</v>
      </c>
      <c r="C107" s="2803">
        <v>26</v>
      </c>
      <c r="D107" s="2803">
        <v>50</v>
      </c>
      <c r="E107" s="2803">
        <v>1300</v>
      </c>
      <c r="F107" s="2803">
        <v>4.0000000000000001E-3</v>
      </c>
      <c r="G107" s="2771">
        <v>8300</v>
      </c>
      <c r="H107" s="2771">
        <f>G107-G107*$H$1</f>
        <v>8300</v>
      </c>
    </row>
    <row r="108" spans="1:8">
      <c r="A108" s="2794" t="s">
        <v>31728</v>
      </c>
      <c r="B108" s="2802" t="s">
        <v>31729</v>
      </c>
      <c r="C108" s="2803">
        <v>26</v>
      </c>
      <c r="D108" s="2803">
        <v>50</v>
      </c>
      <c r="E108" s="2803">
        <v>1300</v>
      </c>
      <c r="F108" s="2803">
        <v>4.0000000000000001E-3</v>
      </c>
      <c r="G108" s="2771">
        <v>8300</v>
      </c>
      <c r="H108" s="2771">
        <f>G108-G108*$H$1</f>
        <v>8300</v>
      </c>
    </row>
    <row r="109" spans="1:8">
      <c r="A109" s="2794" t="s">
        <v>31730</v>
      </c>
      <c r="B109" s="2802" t="s">
        <v>31731</v>
      </c>
      <c r="C109" s="2803">
        <v>26</v>
      </c>
      <c r="D109" s="2803">
        <v>50</v>
      </c>
      <c r="E109" s="2803">
        <v>1300</v>
      </c>
      <c r="F109" s="2803">
        <v>4.0000000000000001E-3</v>
      </c>
      <c r="G109" s="2771">
        <v>8300</v>
      </c>
      <c r="H109" s="2771">
        <f>G109-G109*$H$1</f>
        <v>8300</v>
      </c>
    </row>
    <row r="110" spans="1:8" ht="19.350000000000001">
      <c r="A110" s="2794" t="s">
        <v>31732</v>
      </c>
      <c r="B110" s="2802" t="s">
        <v>31733</v>
      </c>
      <c r="C110" s="2803">
        <v>26</v>
      </c>
      <c r="D110" s="2803">
        <v>50</v>
      </c>
      <c r="E110" s="2803">
        <v>1300</v>
      </c>
      <c r="F110" s="2803">
        <v>4.0000000000000001E-3</v>
      </c>
      <c r="G110" s="2771">
        <v>8300</v>
      </c>
      <c r="H110" s="2771">
        <f>G110-G110*$H$1</f>
        <v>8300</v>
      </c>
    </row>
    <row r="111" spans="1:8">
      <c r="A111" s="2794" t="s">
        <v>31734</v>
      </c>
      <c r="B111" s="2802" t="s">
        <v>31735</v>
      </c>
      <c r="C111" s="2803">
        <v>26</v>
      </c>
      <c r="D111" s="2803">
        <v>50</v>
      </c>
      <c r="E111" s="2803">
        <v>1300</v>
      </c>
      <c r="F111" s="2803">
        <v>4.0000000000000001E-3</v>
      </c>
      <c r="G111" s="2771">
        <v>8300</v>
      </c>
      <c r="H111" s="2771">
        <f>G111-G111*$H$1</f>
        <v>8300</v>
      </c>
    </row>
    <row r="112" spans="1:8">
      <c r="A112" s="2794" t="s">
        <v>31736</v>
      </c>
      <c r="B112" s="2802" t="s">
        <v>31737</v>
      </c>
      <c r="C112" s="2803">
        <v>26</v>
      </c>
      <c r="D112" s="2803">
        <v>50</v>
      </c>
      <c r="E112" s="2803">
        <v>1300</v>
      </c>
      <c r="F112" s="2803">
        <v>4.0000000000000001E-3</v>
      </c>
      <c r="G112" s="2771">
        <v>8300</v>
      </c>
      <c r="H112" s="2771">
        <f>G112-G112*$H$1</f>
        <v>8300</v>
      </c>
    </row>
    <row r="113" spans="1:8">
      <c r="A113" s="2794" t="s">
        <v>31738</v>
      </c>
      <c r="B113" s="2802" t="s">
        <v>31739</v>
      </c>
      <c r="C113" s="2803">
        <v>26</v>
      </c>
      <c r="D113" s="2803">
        <v>50</v>
      </c>
      <c r="E113" s="2803">
        <v>1300</v>
      </c>
      <c r="F113" s="2803">
        <v>4.0000000000000001E-3</v>
      </c>
      <c r="G113" s="2771">
        <v>8300</v>
      </c>
      <c r="H113" s="2771">
        <f>G113-G113*$H$1</f>
        <v>8300</v>
      </c>
    </row>
    <row r="114" spans="1:8">
      <c r="A114" s="2794" t="s">
        <v>31740</v>
      </c>
      <c r="B114" s="2802" t="s">
        <v>31741</v>
      </c>
      <c r="C114" s="2803">
        <v>26</v>
      </c>
      <c r="D114" s="2803">
        <v>50</v>
      </c>
      <c r="E114" s="2803">
        <v>1300</v>
      </c>
      <c r="F114" s="2803">
        <v>4.0000000000000001E-3</v>
      </c>
      <c r="G114" s="2771">
        <v>8300</v>
      </c>
      <c r="H114" s="2771">
        <f>G114-G114*$H$1</f>
        <v>8300</v>
      </c>
    </row>
    <row r="115" spans="1:8" ht="19.350000000000001">
      <c r="A115" s="2794" t="s">
        <v>31742</v>
      </c>
      <c r="B115" s="2802" t="s">
        <v>31743</v>
      </c>
      <c r="C115" s="2803">
        <v>26</v>
      </c>
      <c r="D115" s="2803">
        <v>50</v>
      </c>
      <c r="E115" s="2803">
        <v>1300</v>
      </c>
      <c r="F115" s="2803">
        <v>4.0000000000000001E-3</v>
      </c>
      <c r="G115" s="2771">
        <v>8300</v>
      </c>
      <c r="H115" s="2771">
        <f>G115-G115*$H$1</f>
        <v>8300</v>
      </c>
    </row>
    <row r="116" spans="1:8">
      <c r="A116" s="2794" t="s">
        <v>31744</v>
      </c>
      <c r="B116" s="2802" t="s">
        <v>31745</v>
      </c>
      <c r="C116" s="2803">
        <v>26</v>
      </c>
      <c r="D116" s="2803">
        <v>50</v>
      </c>
      <c r="E116" s="2803">
        <v>1300</v>
      </c>
      <c r="F116" s="2803">
        <v>4.0000000000000001E-3</v>
      </c>
      <c r="G116" s="2771">
        <v>8300</v>
      </c>
      <c r="H116" s="2771">
        <f>G116-G116*$H$1</f>
        <v>8300</v>
      </c>
    </row>
    <row r="117" spans="1:8" ht="19.350000000000001">
      <c r="A117" s="2794" t="s">
        <v>31746</v>
      </c>
      <c r="B117" s="2802" t="s">
        <v>31747</v>
      </c>
      <c r="C117" s="2803">
        <v>26</v>
      </c>
      <c r="D117" s="2803">
        <v>50</v>
      </c>
      <c r="E117" s="2803">
        <v>1300</v>
      </c>
      <c r="F117" s="2803">
        <v>4.0000000000000001E-3</v>
      </c>
      <c r="G117" s="2771">
        <v>8300</v>
      </c>
      <c r="H117" s="2771">
        <f>G117-G117*$H$1</f>
        <v>8300</v>
      </c>
    </row>
    <row r="118" spans="1:8" ht="19.350000000000001">
      <c r="A118" s="2794" t="s">
        <v>31748</v>
      </c>
      <c r="B118" s="2802" t="s">
        <v>31749</v>
      </c>
      <c r="C118" s="2803">
        <v>26</v>
      </c>
      <c r="D118" s="2803">
        <v>50</v>
      </c>
      <c r="E118" s="2803">
        <v>1300</v>
      </c>
      <c r="F118" s="2803">
        <v>4.0000000000000001E-3</v>
      </c>
      <c r="G118" s="2771">
        <v>8300</v>
      </c>
      <c r="H118" s="2771">
        <f>G118-G118*$H$1</f>
        <v>8300</v>
      </c>
    </row>
    <row r="119" spans="1:8">
      <c r="A119" s="2794" t="s">
        <v>31750</v>
      </c>
      <c r="B119" s="2802" t="s">
        <v>31751</v>
      </c>
      <c r="C119" s="2803">
        <v>26</v>
      </c>
      <c r="D119" s="2803">
        <v>50</v>
      </c>
      <c r="E119" s="2803">
        <v>1300</v>
      </c>
      <c r="F119" s="2803">
        <v>4.0000000000000001E-3</v>
      </c>
      <c r="G119" s="2771">
        <v>8300</v>
      </c>
      <c r="H119" s="2771">
        <f>G119-G119*$H$1</f>
        <v>8300</v>
      </c>
    </row>
    <row r="120" spans="1:8" ht="19.350000000000001">
      <c r="A120" s="2794" t="s">
        <v>31752</v>
      </c>
      <c r="B120" s="2802" t="s">
        <v>31753</v>
      </c>
      <c r="C120" s="2803">
        <v>26</v>
      </c>
      <c r="D120" s="2803">
        <v>50</v>
      </c>
      <c r="E120" s="2803">
        <v>1300</v>
      </c>
      <c r="F120" s="2803">
        <v>4.0000000000000001E-3</v>
      </c>
      <c r="G120" s="2771">
        <v>8300</v>
      </c>
      <c r="H120" s="2771">
        <f>G120-G120*$H$1</f>
        <v>8300</v>
      </c>
    </row>
    <row r="121" spans="1:8">
      <c r="A121" s="2794" t="s">
        <v>31754</v>
      </c>
      <c r="B121" s="2802" t="s">
        <v>31755</v>
      </c>
      <c r="C121" s="2803">
        <v>26</v>
      </c>
      <c r="D121" s="2803">
        <v>50</v>
      </c>
      <c r="E121" s="2803">
        <v>1300</v>
      </c>
      <c r="F121" s="2803">
        <v>4.0000000000000001E-3</v>
      </c>
      <c r="G121" s="2771">
        <v>8300</v>
      </c>
      <c r="H121" s="2771">
        <f>G121-G121*$H$1</f>
        <v>8300</v>
      </c>
    </row>
    <row r="122" spans="1:8">
      <c r="A122" s="2794" t="s">
        <v>31756</v>
      </c>
      <c r="B122" s="2802" t="s">
        <v>31757</v>
      </c>
      <c r="C122" s="2803">
        <v>26</v>
      </c>
      <c r="D122" s="2803">
        <v>50</v>
      </c>
      <c r="E122" s="2803">
        <v>1300</v>
      </c>
      <c r="F122" s="2803">
        <v>4.0000000000000001E-3</v>
      </c>
      <c r="G122" s="2771">
        <v>8300</v>
      </c>
      <c r="H122" s="2771">
        <f>G122-G122*$H$1</f>
        <v>8300</v>
      </c>
    </row>
    <row r="123" spans="1:8">
      <c r="A123" s="2794" t="s">
        <v>31758</v>
      </c>
      <c r="B123" s="2802" t="s">
        <v>31759</v>
      </c>
      <c r="C123" s="2803">
        <v>26</v>
      </c>
      <c r="D123" s="2803">
        <v>50</v>
      </c>
      <c r="E123" s="2803">
        <v>1300</v>
      </c>
      <c r="F123" s="2803">
        <v>4.0000000000000001E-3</v>
      </c>
      <c r="G123" s="2771">
        <v>8300</v>
      </c>
      <c r="H123" s="2771">
        <f>G123-G123*$H$1</f>
        <v>8300</v>
      </c>
    </row>
    <row r="124" spans="1:8" ht="19.350000000000001">
      <c r="A124" s="2794" t="s">
        <v>31760</v>
      </c>
      <c r="B124" s="2802" t="s">
        <v>31761</v>
      </c>
      <c r="C124" s="2803">
        <v>26</v>
      </c>
      <c r="D124" s="2803">
        <v>50</v>
      </c>
      <c r="E124" s="2803">
        <v>1300</v>
      </c>
      <c r="F124" s="2803">
        <v>4.0000000000000001E-3</v>
      </c>
      <c r="G124" s="2771">
        <v>8300</v>
      </c>
      <c r="H124" s="2771">
        <f>G124-G124*$H$1</f>
        <v>8300</v>
      </c>
    </row>
    <row r="125" spans="1:8">
      <c r="A125" s="2794" t="s">
        <v>31762</v>
      </c>
      <c r="B125" s="2802" t="s">
        <v>31763</v>
      </c>
      <c r="C125" s="2803">
        <v>26</v>
      </c>
      <c r="D125" s="2803">
        <v>50</v>
      </c>
      <c r="E125" s="2803">
        <v>1300</v>
      </c>
      <c r="F125" s="2803">
        <v>4.0000000000000001E-3</v>
      </c>
      <c r="G125" s="2771">
        <v>8300</v>
      </c>
      <c r="H125" s="2771">
        <f>G125-G125*$H$1</f>
        <v>8300</v>
      </c>
    </row>
    <row r="126" spans="1:8">
      <c r="A126" s="2794" t="s">
        <v>31764</v>
      </c>
      <c r="B126" s="2802" t="s">
        <v>31765</v>
      </c>
      <c r="C126" s="2803">
        <v>26</v>
      </c>
      <c r="D126" s="2803">
        <v>50</v>
      </c>
      <c r="E126" s="2803">
        <v>1300</v>
      </c>
      <c r="F126" s="2803">
        <v>4.0000000000000001E-3</v>
      </c>
      <c r="G126" s="2771">
        <v>8300</v>
      </c>
      <c r="H126" s="2771">
        <f>G126-G126*$H$1</f>
        <v>8300</v>
      </c>
    </row>
    <row r="127" spans="1:8">
      <c r="A127" s="2794" t="s">
        <v>31766</v>
      </c>
      <c r="B127" s="2802" t="s">
        <v>31767</v>
      </c>
      <c r="C127" s="2803">
        <v>26</v>
      </c>
      <c r="D127" s="2803">
        <v>50</v>
      </c>
      <c r="E127" s="2803">
        <v>1300</v>
      </c>
      <c r="F127" s="2803">
        <v>4.0000000000000001E-3</v>
      </c>
      <c r="G127" s="2771">
        <v>8300</v>
      </c>
      <c r="H127" s="2771">
        <f>G127-G127*$H$1</f>
        <v>8300</v>
      </c>
    </row>
    <row r="128" spans="1:8">
      <c r="A128" s="2794" t="s">
        <v>31768</v>
      </c>
      <c r="B128" s="2802" t="s">
        <v>31769</v>
      </c>
      <c r="C128" s="2803">
        <v>26</v>
      </c>
      <c r="D128" s="2803">
        <v>50</v>
      </c>
      <c r="E128" s="2803">
        <v>1300</v>
      </c>
      <c r="F128" s="2803">
        <v>4.0000000000000001E-3</v>
      </c>
      <c r="G128" s="2771">
        <v>8300</v>
      </c>
      <c r="H128" s="2771">
        <f>G128-G128*$H$1</f>
        <v>8300</v>
      </c>
    </row>
    <row r="129" spans="1:8">
      <c r="A129" s="2794" t="s">
        <v>31770</v>
      </c>
      <c r="B129" s="2802" t="s">
        <v>31771</v>
      </c>
      <c r="C129" s="2803">
        <v>26</v>
      </c>
      <c r="D129" s="2803">
        <v>50</v>
      </c>
      <c r="E129" s="2803">
        <v>1300</v>
      </c>
      <c r="F129" s="2803">
        <v>4.0000000000000001E-3</v>
      </c>
      <c r="G129" s="2771">
        <v>8300</v>
      </c>
      <c r="H129" s="2771">
        <f>G129-G129*$H$1</f>
        <v>8300</v>
      </c>
    </row>
    <row r="130" spans="1:8">
      <c r="A130" s="2794" t="s">
        <v>31772</v>
      </c>
      <c r="B130" s="2802" t="s">
        <v>31773</v>
      </c>
      <c r="C130" s="2803">
        <v>26</v>
      </c>
      <c r="D130" s="2803">
        <v>50</v>
      </c>
      <c r="E130" s="2803">
        <v>1300</v>
      </c>
      <c r="F130" s="2803">
        <v>4.0000000000000001E-3</v>
      </c>
      <c r="G130" s="2771">
        <v>8300</v>
      </c>
      <c r="H130" s="2771">
        <f>G130-G130*$H$1</f>
        <v>8300</v>
      </c>
    </row>
    <row r="131" spans="1:8">
      <c r="A131" s="2794" t="s">
        <v>31774</v>
      </c>
      <c r="B131" s="2802" t="s">
        <v>31775</v>
      </c>
      <c r="C131" s="2803">
        <v>26</v>
      </c>
      <c r="D131" s="2803">
        <v>50</v>
      </c>
      <c r="E131" s="2803">
        <v>1300</v>
      </c>
      <c r="F131" s="2803">
        <v>4.0000000000000001E-3</v>
      </c>
      <c r="G131" s="2771">
        <v>8300</v>
      </c>
      <c r="H131" s="2771">
        <f>G131-G131*$H$1</f>
        <v>8300</v>
      </c>
    </row>
    <row r="132" spans="1:8" ht="19.350000000000001">
      <c r="A132" s="2794" t="s">
        <v>31776</v>
      </c>
      <c r="B132" s="2802" t="s">
        <v>31777</v>
      </c>
      <c r="C132" s="2803">
        <v>26</v>
      </c>
      <c r="D132" s="2803">
        <v>50</v>
      </c>
      <c r="E132" s="2803">
        <v>1300</v>
      </c>
      <c r="F132" s="2803">
        <v>4.0000000000000001E-3</v>
      </c>
      <c r="G132" s="2771">
        <v>8300</v>
      </c>
      <c r="H132" s="2771">
        <f>G132-G132*$H$1</f>
        <v>8300</v>
      </c>
    </row>
    <row r="133" spans="1:8" ht="19.350000000000001">
      <c r="A133" s="2794" t="s">
        <v>31778</v>
      </c>
      <c r="B133" s="2802" t="s">
        <v>31779</v>
      </c>
      <c r="C133" s="2803">
        <v>26</v>
      </c>
      <c r="D133" s="2803">
        <v>50</v>
      </c>
      <c r="E133" s="2803">
        <v>1300</v>
      </c>
      <c r="F133" s="2803">
        <v>4.0000000000000001E-3</v>
      </c>
      <c r="G133" s="2771">
        <v>8300</v>
      </c>
      <c r="H133" s="2771">
        <f>G133-G133*$H$1</f>
        <v>8300</v>
      </c>
    </row>
    <row r="134" spans="1:8">
      <c r="A134" s="2794" t="s">
        <v>31780</v>
      </c>
      <c r="B134" s="2802" t="s">
        <v>31781</v>
      </c>
      <c r="C134" s="2803">
        <v>26</v>
      </c>
      <c r="D134" s="2803">
        <v>50</v>
      </c>
      <c r="E134" s="2803">
        <v>1300</v>
      </c>
      <c r="F134" s="2803">
        <v>4.0000000000000001E-3</v>
      </c>
      <c r="G134" s="2771">
        <v>8300</v>
      </c>
      <c r="H134" s="2771">
        <f>G134-G134*$H$1</f>
        <v>8300</v>
      </c>
    </row>
    <row r="135" spans="1:8">
      <c r="A135" s="2794" t="s">
        <v>31782</v>
      </c>
      <c r="B135" s="2802" t="s">
        <v>31783</v>
      </c>
      <c r="C135" s="2803">
        <v>26</v>
      </c>
      <c r="D135" s="2803">
        <v>50</v>
      </c>
      <c r="E135" s="2803">
        <v>1300</v>
      </c>
      <c r="F135" s="2803">
        <v>4.0000000000000001E-3</v>
      </c>
      <c r="G135" s="2771">
        <v>8300</v>
      </c>
      <c r="H135" s="2771">
        <f>G135-G135*$H$1</f>
        <v>8300</v>
      </c>
    </row>
    <row r="136" spans="1:8" ht="19.350000000000001">
      <c r="A136" s="2794" t="s">
        <v>31784</v>
      </c>
      <c r="B136" s="2802" t="s">
        <v>31785</v>
      </c>
      <c r="C136" s="2803">
        <v>26</v>
      </c>
      <c r="D136" s="2803">
        <v>50</v>
      </c>
      <c r="E136" s="2803">
        <v>1300</v>
      </c>
      <c r="F136" s="2803">
        <v>4.0000000000000001E-3</v>
      </c>
      <c r="G136" s="2771">
        <v>8300</v>
      </c>
      <c r="H136" s="2771">
        <f>G136-G136*$H$1</f>
        <v>8300</v>
      </c>
    </row>
    <row r="137" spans="1:8">
      <c r="A137" s="2794" t="s">
        <v>31786</v>
      </c>
      <c r="B137" s="2802" t="s">
        <v>31787</v>
      </c>
      <c r="C137" s="2803">
        <v>26</v>
      </c>
      <c r="D137" s="2803">
        <v>50</v>
      </c>
      <c r="E137" s="2803">
        <v>1300</v>
      </c>
      <c r="F137" s="2803">
        <v>4.0000000000000001E-3</v>
      </c>
      <c r="G137" s="2771">
        <v>8300</v>
      </c>
      <c r="H137" s="2771">
        <f>G137-G137*$H$1</f>
        <v>8300</v>
      </c>
    </row>
    <row r="138" spans="1:8">
      <c r="A138" s="2794" t="s">
        <v>31788</v>
      </c>
      <c r="B138" s="2802" t="s">
        <v>31789</v>
      </c>
      <c r="C138" s="2803">
        <v>26</v>
      </c>
      <c r="D138" s="2803">
        <v>50</v>
      </c>
      <c r="E138" s="2803">
        <v>1300</v>
      </c>
      <c r="F138" s="2803">
        <v>4.0000000000000001E-3</v>
      </c>
      <c r="G138" s="2771">
        <v>8300</v>
      </c>
      <c r="H138" s="2771">
        <f>G138-G138*$H$1</f>
        <v>8300</v>
      </c>
    </row>
    <row r="139" spans="1:8" ht="19.350000000000001">
      <c r="A139" s="2794" t="s">
        <v>31790</v>
      </c>
      <c r="B139" s="2802" t="s">
        <v>31791</v>
      </c>
      <c r="C139" s="2803">
        <v>26</v>
      </c>
      <c r="D139" s="2803">
        <v>50</v>
      </c>
      <c r="E139" s="2803">
        <v>1300</v>
      </c>
      <c r="F139" s="2803">
        <v>4.0000000000000001E-3</v>
      </c>
      <c r="G139" s="2771">
        <v>8300</v>
      </c>
      <c r="H139" s="2771">
        <f>G139-G139*$H$1</f>
        <v>8300</v>
      </c>
    </row>
    <row r="140" spans="1:8">
      <c r="A140" s="2794" t="s">
        <v>31792</v>
      </c>
      <c r="B140" s="2802" t="s">
        <v>31793</v>
      </c>
      <c r="C140" s="2803">
        <v>26</v>
      </c>
      <c r="D140" s="2803">
        <v>50</v>
      </c>
      <c r="E140" s="2803">
        <v>1300</v>
      </c>
      <c r="F140" s="2803">
        <v>4.0000000000000001E-3</v>
      </c>
      <c r="G140" s="2771">
        <v>8300</v>
      </c>
      <c r="H140" s="2771">
        <f>G140-G140*$H$1</f>
        <v>8300</v>
      </c>
    </row>
    <row r="141" spans="1:8">
      <c r="A141" s="2794" t="s">
        <v>31794</v>
      </c>
      <c r="B141" s="2802" t="s">
        <v>31795</v>
      </c>
      <c r="C141" s="2803">
        <v>26</v>
      </c>
      <c r="D141" s="2803">
        <v>50</v>
      </c>
      <c r="E141" s="2803">
        <v>1300</v>
      </c>
      <c r="F141" s="2803">
        <v>4.0000000000000001E-3</v>
      </c>
      <c r="G141" s="2771">
        <v>8300</v>
      </c>
      <c r="H141" s="2771">
        <f>G141-G141*$H$1</f>
        <v>8300</v>
      </c>
    </row>
    <row r="142" spans="1:8" ht="19.350000000000001">
      <c r="A142" s="2794" t="s">
        <v>31796</v>
      </c>
      <c r="B142" s="2802" t="s">
        <v>31797</v>
      </c>
      <c r="C142" s="2803">
        <v>26</v>
      </c>
      <c r="D142" s="2803">
        <v>50</v>
      </c>
      <c r="E142" s="2803">
        <v>1300</v>
      </c>
      <c r="F142" s="2803">
        <v>4.0000000000000001E-3</v>
      </c>
      <c r="G142" s="2771">
        <v>8300</v>
      </c>
      <c r="H142" s="2771">
        <f>G142-G142*$H$1</f>
        <v>8300</v>
      </c>
    </row>
    <row r="143" spans="1:8" ht="19.350000000000001">
      <c r="A143" s="2794" t="s">
        <v>31798</v>
      </c>
      <c r="B143" s="2802" t="s">
        <v>31799</v>
      </c>
      <c r="C143" s="2803">
        <v>26</v>
      </c>
      <c r="D143" s="2803">
        <v>50</v>
      </c>
      <c r="E143" s="2803">
        <v>1300</v>
      </c>
      <c r="F143" s="2803">
        <v>4.0000000000000001E-3</v>
      </c>
      <c r="G143" s="2771">
        <v>8300</v>
      </c>
      <c r="H143" s="2771">
        <f>G143-G143*$H$1</f>
        <v>8300</v>
      </c>
    </row>
    <row r="144" spans="1:8">
      <c r="A144" s="2794" t="s">
        <v>31800</v>
      </c>
      <c r="B144" s="2802" t="s">
        <v>31801</v>
      </c>
      <c r="C144" s="2803">
        <v>26</v>
      </c>
      <c r="D144" s="2803">
        <v>50</v>
      </c>
      <c r="E144" s="2803">
        <v>1300</v>
      </c>
      <c r="F144" s="2803">
        <v>4.0000000000000001E-3</v>
      </c>
      <c r="G144" s="2771">
        <v>8300</v>
      </c>
      <c r="H144" s="2771">
        <f>G144-G144*$H$1</f>
        <v>8300</v>
      </c>
    </row>
    <row r="145" spans="1:8">
      <c r="A145" s="2794" t="s">
        <v>31802</v>
      </c>
      <c r="B145" s="2802" t="s">
        <v>31803</v>
      </c>
      <c r="C145" s="2803">
        <v>26</v>
      </c>
      <c r="D145" s="2803">
        <v>50</v>
      </c>
      <c r="E145" s="2803">
        <v>1300</v>
      </c>
      <c r="F145" s="2803">
        <v>4.0000000000000001E-3</v>
      </c>
      <c r="G145" s="2771">
        <v>8300</v>
      </c>
      <c r="H145" s="2771">
        <f>G145-G145*$H$1</f>
        <v>8300</v>
      </c>
    </row>
    <row r="146" spans="1:8">
      <c r="A146" s="2794" t="s">
        <v>31804</v>
      </c>
      <c r="B146" s="2802" t="s">
        <v>31805</v>
      </c>
      <c r="C146" s="2803">
        <v>26</v>
      </c>
      <c r="D146" s="2803">
        <v>50</v>
      </c>
      <c r="E146" s="2803">
        <v>1300</v>
      </c>
      <c r="F146" s="2803">
        <v>4.0000000000000001E-3</v>
      </c>
      <c r="G146" s="2771">
        <v>8300</v>
      </c>
      <c r="H146" s="2771">
        <f>G146-G146*$H$1</f>
        <v>8300</v>
      </c>
    </row>
    <row r="147" spans="1:8">
      <c r="A147" s="2794" t="s">
        <v>31806</v>
      </c>
      <c r="B147" s="2802" t="s">
        <v>31807</v>
      </c>
      <c r="C147" s="2803">
        <v>26</v>
      </c>
      <c r="D147" s="2803">
        <v>50</v>
      </c>
      <c r="E147" s="2803">
        <v>1300</v>
      </c>
      <c r="F147" s="2803">
        <v>4.0000000000000001E-3</v>
      </c>
      <c r="G147" s="2771">
        <v>8300</v>
      </c>
      <c r="H147" s="2771">
        <f>G147-G147*$H$1</f>
        <v>8300</v>
      </c>
    </row>
    <row r="148" spans="1:8">
      <c r="A148" s="2794" t="s">
        <v>31808</v>
      </c>
      <c r="B148" s="2802" t="s">
        <v>31809</v>
      </c>
      <c r="C148" s="2803">
        <v>26</v>
      </c>
      <c r="D148" s="2803">
        <v>50</v>
      </c>
      <c r="E148" s="2803">
        <v>1300</v>
      </c>
      <c r="F148" s="2803">
        <v>4.0000000000000001E-3</v>
      </c>
      <c r="G148" s="2771">
        <v>8300</v>
      </c>
      <c r="H148" s="2771">
        <f>G148-G148*$H$1</f>
        <v>8300</v>
      </c>
    </row>
    <row r="149" spans="1:8">
      <c r="A149" s="2794" t="s">
        <v>31810</v>
      </c>
      <c r="B149" s="2802" t="s">
        <v>31811</v>
      </c>
      <c r="C149" s="2803">
        <v>26</v>
      </c>
      <c r="D149" s="2803">
        <v>50</v>
      </c>
      <c r="E149" s="2803">
        <v>1300</v>
      </c>
      <c r="F149" s="2803">
        <v>4.0000000000000001E-3</v>
      </c>
      <c r="G149" s="2771">
        <v>8300</v>
      </c>
      <c r="H149" s="2771">
        <f>G149-G149*$H$1</f>
        <v>8300</v>
      </c>
    </row>
    <row r="150" spans="1:8">
      <c r="A150" s="2794" t="s">
        <v>31812</v>
      </c>
      <c r="B150" s="2802" t="s">
        <v>31813</v>
      </c>
      <c r="C150" s="2803">
        <v>26</v>
      </c>
      <c r="D150" s="2803">
        <v>50</v>
      </c>
      <c r="E150" s="2803">
        <v>1300</v>
      </c>
      <c r="F150" s="2803">
        <v>4.0000000000000001E-3</v>
      </c>
      <c r="G150" s="2771">
        <v>8300</v>
      </c>
      <c r="H150" s="2771">
        <f>G150-G150*$H$1</f>
        <v>8300</v>
      </c>
    </row>
    <row r="151" spans="1:8" ht="19.350000000000001">
      <c r="A151" s="2794" t="s">
        <v>31814</v>
      </c>
      <c r="B151" s="2802" t="s">
        <v>31815</v>
      </c>
      <c r="C151" s="2803">
        <v>26</v>
      </c>
      <c r="D151" s="2803">
        <v>50</v>
      </c>
      <c r="E151" s="2803">
        <v>1300</v>
      </c>
      <c r="F151" s="2803">
        <v>4.0000000000000001E-3</v>
      </c>
      <c r="G151" s="2771">
        <v>8300</v>
      </c>
      <c r="H151" s="2771">
        <f>G151-G151*$H$1</f>
        <v>8300</v>
      </c>
    </row>
    <row r="152" spans="1:8">
      <c r="A152" s="2794" t="s">
        <v>31816</v>
      </c>
      <c r="B152" s="2802" t="s">
        <v>31817</v>
      </c>
      <c r="C152" s="2803">
        <v>26</v>
      </c>
      <c r="D152" s="2803">
        <v>50</v>
      </c>
      <c r="E152" s="2803">
        <v>1300</v>
      </c>
      <c r="F152" s="2803">
        <v>4.0000000000000001E-3</v>
      </c>
      <c r="G152" s="2771">
        <v>8300</v>
      </c>
      <c r="H152" s="2771">
        <f>G152-G152*$H$1</f>
        <v>8300</v>
      </c>
    </row>
    <row r="153" spans="1:8">
      <c r="A153" s="2794" t="s">
        <v>31818</v>
      </c>
      <c r="B153" s="2802" t="s">
        <v>31819</v>
      </c>
      <c r="C153" s="2803">
        <v>26</v>
      </c>
      <c r="D153" s="2803">
        <v>50</v>
      </c>
      <c r="E153" s="2803">
        <v>1300</v>
      </c>
      <c r="F153" s="2803">
        <v>4.0000000000000001E-3</v>
      </c>
      <c r="G153" s="2771">
        <v>8300</v>
      </c>
      <c r="H153" s="2771">
        <f>G153-G153*$H$1</f>
        <v>8300</v>
      </c>
    </row>
    <row r="154" spans="1:8">
      <c r="A154" s="2798">
        <v>4630017002283</v>
      </c>
      <c r="B154" s="2802" t="s">
        <v>31820</v>
      </c>
      <c r="C154" s="2803">
        <v>26</v>
      </c>
      <c r="D154" s="2803">
        <v>50</v>
      </c>
      <c r="E154" s="2803">
        <v>1300</v>
      </c>
      <c r="F154" s="2803">
        <v>4.0000000000000001E-3</v>
      </c>
      <c r="G154" s="2771">
        <v>8300</v>
      </c>
      <c r="H154" s="2771">
        <f>G154-G154*$H$1</f>
        <v>8300</v>
      </c>
    </row>
    <row r="155" spans="1:8">
      <c r="A155" s="2798">
        <v>4630017002290</v>
      </c>
      <c r="B155" s="2802" t="s">
        <v>31821</v>
      </c>
      <c r="C155" s="2803">
        <v>26</v>
      </c>
      <c r="D155" s="2803">
        <v>50</v>
      </c>
      <c r="E155" s="2803">
        <v>1300</v>
      </c>
      <c r="F155" s="2803">
        <v>4.0000000000000001E-3</v>
      </c>
      <c r="G155" s="2771">
        <v>8300</v>
      </c>
      <c r="H155" s="2771">
        <f>G155-G155*$H$1</f>
        <v>8300</v>
      </c>
    </row>
    <row r="156" spans="1:8">
      <c r="A156" s="2798">
        <v>4630017002306</v>
      </c>
      <c r="B156" s="2802" t="s">
        <v>31822</v>
      </c>
      <c r="C156" s="2803">
        <v>26</v>
      </c>
      <c r="D156" s="2803">
        <v>50</v>
      </c>
      <c r="E156" s="2803">
        <v>1300</v>
      </c>
      <c r="F156" s="2803">
        <v>4.0000000000000001E-3</v>
      </c>
      <c r="G156" s="2771">
        <v>8300</v>
      </c>
      <c r="H156" s="2771">
        <f>G156-G156*$H$1</f>
        <v>8300</v>
      </c>
    </row>
    <row r="157" spans="1:8">
      <c r="A157" s="2798">
        <v>4630017002313</v>
      </c>
      <c r="B157" s="2802" t="s">
        <v>31823</v>
      </c>
      <c r="C157" s="2803">
        <v>26</v>
      </c>
      <c r="D157" s="2803">
        <v>50</v>
      </c>
      <c r="E157" s="2803">
        <v>1300</v>
      </c>
      <c r="F157" s="2803">
        <v>4.0000000000000001E-3</v>
      </c>
      <c r="G157" s="2771">
        <v>8300</v>
      </c>
      <c r="H157" s="2771">
        <f>G157-G157*$H$1</f>
        <v>8300</v>
      </c>
    </row>
    <row r="158" spans="1:8">
      <c r="A158" s="2798">
        <v>4630017002320</v>
      </c>
      <c r="B158" s="2802" t="s">
        <v>31824</v>
      </c>
      <c r="C158" s="2803">
        <v>26</v>
      </c>
      <c r="D158" s="2803">
        <v>50</v>
      </c>
      <c r="E158" s="2803">
        <v>1300</v>
      </c>
      <c r="F158" s="2803">
        <v>4.0000000000000001E-3</v>
      </c>
      <c r="G158" s="2771">
        <v>8300</v>
      </c>
      <c r="H158" s="2771">
        <f>G158-G158*$H$1</f>
        <v>8300</v>
      </c>
    </row>
    <row r="159" spans="1:8">
      <c r="A159" s="2798">
        <v>4630017002337</v>
      </c>
      <c r="B159" s="2802" t="s">
        <v>31825</v>
      </c>
      <c r="C159" s="2803">
        <v>26</v>
      </c>
      <c r="D159" s="2803">
        <v>50</v>
      </c>
      <c r="E159" s="2803">
        <v>1300</v>
      </c>
      <c r="F159" s="2803">
        <v>4.0000000000000001E-3</v>
      </c>
      <c r="G159" s="2771">
        <v>8300</v>
      </c>
      <c r="H159" s="2771">
        <f>G159-G159*$H$1</f>
        <v>8300</v>
      </c>
    </row>
    <row r="160" spans="1:8">
      <c r="A160" s="2798">
        <v>4630017002276</v>
      </c>
      <c r="B160" s="2802" t="s">
        <v>31826</v>
      </c>
      <c r="C160" s="2803">
        <v>26</v>
      </c>
      <c r="D160" s="2803">
        <v>50</v>
      </c>
      <c r="E160" s="2803">
        <v>1300</v>
      </c>
      <c r="F160" s="2803">
        <v>4.0000000000000001E-3</v>
      </c>
      <c r="G160" s="2771">
        <v>8300</v>
      </c>
      <c r="H160" s="2771">
        <f>G160-G160*$H$1</f>
        <v>8300</v>
      </c>
    </row>
    <row r="161" spans="1:8" ht="19.350000000000001">
      <c r="A161" s="2798">
        <v>4630017002498</v>
      </c>
      <c r="B161" s="2802" t="s">
        <v>31827</v>
      </c>
      <c r="C161" s="2803">
        <v>26</v>
      </c>
      <c r="D161" s="2803">
        <v>50</v>
      </c>
      <c r="E161" s="2803">
        <v>1300</v>
      </c>
      <c r="F161" s="2803">
        <v>4.0000000000000001E-3</v>
      </c>
      <c r="G161" s="2771">
        <v>8300</v>
      </c>
      <c r="H161" s="2771">
        <f>G161-G161*$H$1</f>
        <v>8300</v>
      </c>
    </row>
    <row r="162" spans="1:8" ht="19.350000000000001">
      <c r="A162" s="2798">
        <v>4630017002504</v>
      </c>
      <c r="B162" s="2802" t="s">
        <v>31828</v>
      </c>
      <c r="C162" s="2803">
        <v>26</v>
      </c>
      <c r="D162" s="2803">
        <v>50</v>
      </c>
      <c r="E162" s="2803">
        <v>1300</v>
      </c>
      <c r="F162" s="2803">
        <v>4.0000000000000001E-3</v>
      </c>
      <c r="G162" s="2771">
        <v>8300</v>
      </c>
      <c r="H162" s="2771">
        <f>G162-G162*$H$1</f>
        <v>8300</v>
      </c>
    </row>
    <row r="163" spans="1:8">
      <c r="A163" s="2798">
        <v>4630017002511</v>
      </c>
      <c r="B163" s="2802" t="s">
        <v>31829</v>
      </c>
      <c r="C163" s="2803">
        <v>26</v>
      </c>
      <c r="D163" s="2803">
        <v>50</v>
      </c>
      <c r="E163" s="2803">
        <v>1300</v>
      </c>
      <c r="F163" s="2803">
        <v>4.0000000000000001E-3</v>
      </c>
      <c r="G163" s="2771">
        <v>8300</v>
      </c>
      <c r="H163" s="2771">
        <f>G163-G163*$H$1</f>
        <v>8300</v>
      </c>
    </row>
    <row r="164" spans="1:8">
      <c r="A164" s="2798">
        <v>4630017002528</v>
      </c>
      <c r="B164" s="2802" t="s">
        <v>31830</v>
      </c>
      <c r="C164" s="2803">
        <v>26</v>
      </c>
      <c r="D164" s="2803">
        <v>50</v>
      </c>
      <c r="E164" s="2803">
        <v>1300</v>
      </c>
      <c r="F164" s="2803">
        <v>4.0000000000000001E-3</v>
      </c>
      <c r="G164" s="2771">
        <v>8300</v>
      </c>
      <c r="H164" s="2771">
        <f>G164-G164*$H$1</f>
        <v>8300</v>
      </c>
    </row>
    <row r="165" spans="1:8">
      <c r="A165" s="2798">
        <v>4630017003617</v>
      </c>
      <c r="B165" s="2804" t="s">
        <v>31831</v>
      </c>
      <c r="C165" s="2803">
        <v>26</v>
      </c>
      <c r="D165" s="2803">
        <v>50</v>
      </c>
      <c r="E165" s="2803">
        <v>1300</v>
      </c>
      <c r="F165" s="2803">
        <v>4.0000000000000001E-3</v>
      </c>
      <c r="G165" s="2771">
        <v>8300</v>
      </c>
      <c r="H165" s="2771">
        <f>G165-G165*$H$1</f>
        <v>8300</v>
      </c>
    </row>
    <row r="166" spans="1:8">
      <c r="A166" s="2798">
        <v>4630017003624</v>
      </c>
      <c r="B166" s="2804" t="s">
        <v>31832</v>
      </c>
      <c r="C166" s="2803">
        <v>26</v>
      </c>
      <c r="D166" s="2803">
        <v>50</v>
      </c>
      <c r="E166" s="2803">
        <v>1300</v>
      </c>
      <c r="F166" s="2803">
        <v>4.0000000000000001E-3</v>
      </c>
      <c r="G166" s="2771">
        <v>8300</v>
      </c>
      <c r="H166" s="2771">
        <f>G166-G166*$H$1</f>
        <v>8300</v>
      </c>
    </row>
    <row r="167" spans="1:8">
      <c r="A167" s="2798">
        <v>4630017003631</v>
      </c>
      <c r="B167" s="2804" t="s">
        <v>31833</v>
      </c>
      <c r="C167" s="2803">
        <v>26</v>
      </c>
      <c r="D167" s="2803">
        <v>50</v>
      </c>
      <c r="E167" s="2803">
        <v>1300</v>
      </c>
      <c r="F167" s="2803">
        <v>4.0000000000000001E-3</v>
      </c>
      <c r="G167" s="2771">
        <v>8300</v>
      </c>
      <c r="H167" s="2771">
        <f>G167-G167*$H$1</f>
        <v>8300</v>
      </c>
    </row>
    <row r="168" spans="1:8" ht="15" customHeight="1">
      <c r="A168" s="412"/>
      <c r="B168" s="92" t="s">
        <v>31834</v>
      </c>
      <c r="C168" s="3"/>
      <c r="D168" s="3"/>
      <c r="F168"/>
      <c r="G168" s="351"/>
    </row>
    <row r="169" spans="1:8" ht="19.350000000000001">
      <c r="A169" s="2798" t="s">
        <v>31835</v>
      </c>
      <c r="B169" s="2802" t="s">
        <v>31836</v>
      </c>
      <c r="C169" s="2803">
        <v>470</v>
      </c>
      <c r="D169" s="2803">
        <v>6</v>
      </c>
      <c r="E169" s="2803">
        <v>2900</v>
      </c>
      <c r="F169" s="2803">
        <v>7.0000000000000001E-3</v>
      </c>
      <c r="G169" s="2771">
        <v>2538</v>
      </c>
      <c r="H169" s="2771">
        <f>G169-G169*$H$1</f>
        <v>2538</v>
      </c>
    </row>
    <row r="170" spans="1:8" ht="19.350000000000001">
      <c r="A170" s="2797">
        <v>4630017002641</v>
      </c>
      <c r="B170" s="2802" t="s">
        <v>31837</v>
      </c>
      <c r="C170" s="2803">
        <v>470</v>
      </c>
      <c r="D170" s="2803">
        <v>6</v>
      </c>
      <c r="E170" s="2803">
        <v>2900</v>
      </c>
      <c r="F170" s="2803">
        <v>7.0000000000000001E-3</v>
      </c>
      <c r="G170" s="2771">
        <v>2538</v>
      </c>
      <c r="H170" s="2771">
        <f>G170-G170*$H$1</f>
        <v>2538</v>
      </c>
    </row>
    <row r="171" spans="1:8" ht="15" customHeight="1">
      <c r="A171" s="412"/>
      <c r="B171" s="92" t="s">
        <v>31838</v>
      </c>
      <c r="C171" s="3"/>
      <c r="D171" s="3"/>
      <c r="F171"/>
      <c r="G171" s="351"/>
    </row>
    <row r="172" spans="1:8" ht="19.350000000000001">
      <c r="A172" s="2797">
        <v>4630017002658</v>
      </c>
      <c r="B172" s="2802" t="s">
        <v>31839</v>
      </c>
      <c r="C172" s="2803">
        <v>470</v>
      </c>
      <c r="D172" s="2803">
        <v>6</v>
      </c>
      <c r="E172" s="2803">
        <v>2900</v>
      </c>
      <c r="F172" s="2803">
        <v>7.0000000000000001E-3</v>
      </c>
      <c r="G172" s="2771">
        <v>2292</v>
      </c>
      <c r="H172" s="2771">
        <f>G172-G172*$H$1</f>
        <v>2292</v>
      </c>
    </row>
    <row r="173" spans="1:8" ht="19.350000000000001">
      <c r="A173" s="2797">
        <v>4630017002665</v>
      </c>
      <c r="B173" s="2802" t="s">
        <v>31840</v>
      </c>
      <c r="C173" s="2803">
        <v>470</v>
      </c>
      <c r="D173" s="2803">
        <v>6</v>
      </c>
      <c r="E173" s="2803">
        <v>2900</v>
      </c>
      <c r="F173" s="2803">
        <v>7.0000000000000001E-3</v>
      </c>
      <c r="G173" s="2771">
        <v>2292</v>
      </c>
      <c r="H173" s="2771">
        <f>G173-G173*$H$1</f>
        <v>2292</v>
      </c>
    </row>
    <row r="174" spans="1:8" ht="19.350000000000001">
      <c r="A174" s="2797">
        <v>4630017002672</v>
      </c>
      <c r="B174" s="2802" t="s">
        <v>31841</v>
      </c>
      <c r="C174" s="2803">
        <v>470</v>
      </c>
      <c r="D174" s="2803">
        <v>6</v>
      </c>
      <c r="E174" s="2803">
        <v>2900</v>
      </c>
      <c r="F174" s="2803">
        <v>7.0000000000000001E-3</v>
      </c>
      <c r="G174" s="2771">
        <v>2292</v>
      </c>
      <c r="H174" s="2771">
        <f>G174-G174*$H$1</f>
        <v>2292</v>
      </c>
    </row>
    <row r="175" spans="1:8">
      <c r="A175" s="2797">
        <v>4630017002696</v>
      </c>
      <c r="B175" s="2802" t="s">
        <v>31842</v>
      </c>
      <c r="C175" s="2803">
        <v>470</v>
      </c>
      <c r="D175" s="2803">
        <v>6</v>
      </c>
      <c r="E175" s="2803">
        <v>2900</v>
      </c>
      <c r="F175" s="2803">
        <v>7.0000000000000001E-3</v>
      </c>
      <c r="G175" s="2771">
        <v>2292</v>
      </c>
      <c r="H175" s="2771">
        <f>G175-G175*$H$1</f>
        <v>2292</v>
      </c>
    </row>
    <row r="176" spans="1:8">
      <c r="A176" s="2797">
        <v>4630017002719</v>
      </c>
      <c r="B176" s="2802" t="s">
        <v>31843</v>
      </c>
      <c r="C176" s="2803">
        <v>470</v>
      </c>
      <c r="D176" s="2803">
        <v>6</v>
      </c>
      <c r="E176" s="2803">
        <v>2900</v>
      </c>
      <c r="F176" s="2803">
        <v>7.0000000000000001E-3</v>
      </c>
      <c r="G176" s="2771">
        <v>2292</v>
      </c>
      <c r="H176" s="2771">
        <f>G176-G176*$H$1</f>
        <v>2292</v>
      </c>
    </row>
    <row r="177" spans="1:8" ht="15" customHeight="1">
      <c r="A177" s="412"/>
      <c r="B177" s="92" t="s">
        <v>31844</v>
      </c>
      <c r="C177" s="3"/>
      <c r="D177" s="3"/>
      <c r="F177"/>
      <c r="G177" s="351"/>
    </row>
    <row r="178" spans="1:8" ht="19.350000000000001">
      <c r="A178" s="2798" t="s">
        <v>31845</v>
      </c>
      <c r="B178" s="2805" t="s">
        <v>31846</v>
      </c>
      <c r="C178" s="2796">
        <v>350</v>
      </c>
      <c r="D178" s="2796">
        <v>12</v>
      </c>
      <c r="E178" s="2796">
        <v>4200</v>
      </c>
      <c r="F178" s="2796">
        <v>1.2E-2</v>
      </c>
      <c r="G178" s="2771">
        <v>4320</v>
      </c>
      <c r="H178" s="2771">
        <f>G178-G178*$H$1</f>
        <v>4320</v>
      </c>
    </row>
    <row r="179" spans="1:8" ht="15" customHeight="1">
      <c r="A179" s="412"/>
      <c r="B179" s="92" t="s">
        <v>31847</v>
      </c>
      <c r="C179" s="3"/>
      <c r="D179" s="3"/>
      <c r="F179"/>
      <c r="G179" s="351"/>
    </row>
    <row r="180" spans="1:8" ht="19.350000000000001">
      <c r="A180" s="2798">
        <v>4630017000739</v>
      </c>
      <c r="B180" s="2802" t="s">
        <v>31848</v>
      </c>
      <c r="C180" s="2796">
        <v>350</v>
      </c>
      <c r="D180" s="2796">
        <v>12</v>
      </c>
      <c r="E180" s="2796">
        <v>4200</v>
      </c>
      <c r="F180" s="2796">
        <v>1.2E-2</v>
      </c>
      <c r="G180" s="2771">
        <v>4320</v>
      </c>
      <c r="H180" s="2771">
        <f>G180-G180*$H$1</f>
        <v>4320</v>
      </c>
    </row>
    <row r="181" spans="1:8">
      <c r="A181" s="2806" t="s">
        <v>31849</v>
      </c>
      <c r="B181" s="2806"/>
      <c r="C181" s="2806"/>
      <c r="D181" s="2806"/>
      <c r="E181" s="2806"/>
      <c r="F181" s="2806"/>
      <c r="G181" s="351"/>
    </row>
    <row r="182" spans="1:8" ht="19.350000000000001">
      <c r="A182" s="2798" t="s">
        <v>31850</v>
      </c>
      <c r="B182" s="2802" t="s">
        <v>31851</v>
      </c>
      <c r="C182" s="2796">
        <v>14</v>
      </c>
      <c r="D182" s="2796">
        <v>50</v>
      </c>
      <c r="E182" s="2796">
        <v>740</v>
      </c>
      <c r="F182" s="2796">
        <v>4.0000000000000001E-3</v>
      </c>
      <c r="G182" s="2771">
        <v>4500</v>
      </c>
      <c r="H182" s="2771">
        <f>G182-G182*$H$1</f>
        <v>4500</v>
      </c>
    </row>
    <row r="183" spans="1:8" ht="15" customHeight="1">
      <c r="A183" s="412"/>
      <c r="B183" s="92" t="s">
        <v>31852</v>
      </c>
      <c r="C183" s="3"/>
      <c r="D183" s="3"/>
      <c r="F183"/>
      <c r="G183" s="351"/>
    </row>
    <row r="184" spans="1:8">
      <c r="A184" s="2798">
        <v>4630017002351</v>
      </c>
      <c r="B184" s="2802" t="s">
        <v>31853</v>
      </c>
      <c r="C184" s="2796">
        <v>350</v>
      </c>
      <c r="D184" s="2796">
        <v>12</v>
      </c>
      <c r="E184" s="2796">
        <v>4200</v>
      </c>
      <c r="F184" s="2796">
        <v>1.2E-2</v>
      </c>
      <c r="G184" s="2771">
        <v>4085</v>
      </c>
      <c r="H184" s="2771">
        <f>G184-G184*$H$1</f>
        <v>4085</v>
      </c>
    </row>
    <row r="185" spans="1:8">
      <c r="A185" s="2798">
        <v>4630017002368</v>
      </c>
      <c r="B185" s="2802" t="s">
        <v>31854</v>
      </c>
      <c r="C185" s="2796">
        <v>350</v>
      </c>
      <c r="D185" s="2796">
        <v>12</v>
      </c>
      <c r="E185" s="2796">
        <v>4200</v>
      </c>
      <c r="F185" s="2796">
        <v>1.2E-2</v>
      </c>
      <c r="G185" s="2771">
        <v>4085</v>
      </c>
      <c r="H185" s="2771">
        <f>G185-G185*$H$1</f>
        <v>4085</v>
      </c>
    </row>
    <row r="186" spans="1:8">
      <c r="A186" s="2798">
        <v>4630017002733</v>
      </c>
      <c r="B186" s="2802" t="s">
        <v>31855</v>
      </c>
      <c r="C186" s="2796">
        <v>350</v>
      </c>
      <c r="D186" s="2796">
        <v>12</v>
      </c>
      <c r="E186" s="2796">
        <v>4200</v>
      </c>
      <c r="F186" s="2796">
        <v>1.2E-2</v>
      </c>
      <c r="G186" s="2771">
        <v>4085</v>
      </c>
      <c r="H186" s="2771">
        <f>G186-G186*$H$1</f>
        <v>4085</v>
      </c>
    </row>
    <row r="187" spans="1:8" ht="19.350000000000001">
      <c r="A187" s="2798">
        <v>4630017002375</v>
      </c>
      <c r="B187" s="2802" t="s">
        <v>31856</v>
      </c>
      <c r="C187" s="2796">
        <v>350</v>
      </c>
      <c r="D187" s="2796">
        <v>12</v>
      </c>
      <c r="E187" s="2796">
        <v>4200</v>
      </c>
      <c r="F187" s="2796">
        <v>1.2E-2</v>
      </c>
      <c r="G187" s="2771">
        <v>4085</v>
      </c>
      <c r="H187" s="2771">
        <f>G187-G187*$H$1</f>
        <v>4085</v>
      </c>
    </row>
    <row r="188" spans="1:8" ht="19.350000000000001">
      <c r="A188" s="2798">
        <v>4630017002740</v>
      </c>
      <c r="B188" s="2802" t="s">
        <v>31857</v>
      </c>
      <c r="C188" s="2796">
        <v>350</v>
      </c>
      <c r="D188" s="2796">
        <v>12</v>
      </c>
      <c r="E188" s="2796">
        <v>4200</v>
      </c>
      <c r="F188" s="2796">
        <v>1.2E-2</v>
      </c>
      <c r="G188" s="2771">
        <v>4085</v>
      </c>
      <c r="H188" s="2771">
        <f>G188-G188*$H$1</f>
        <v>4085</v>
      </c>
    </row>
    <row r="189" spans="1:8" ht="19.350000000000001">
      <c r="A189" s="2798">
        <v>4630017002856</v>
      </c>
      <c r="B189" s="2802" t="s">
        <v>31858</v>
      </c>
      <c r="C189" s="2796">
        <v>350</v>
      </c>
      <c r="D189" s="2796">
        <v>12</v>
      </c>
      <c r="E189" s="2796">
        <v>4200</v>
      </c>
      <c r="F189" s="2796">
        <v>1.2E-2</v>
      </c>
      <c r="G189" s="2771">
        <v>4085</v>
      </c>
      <c r="H189" s="2771">
        <f>G189-G189*$H$1</f>
        <v>4085</v>
      </c>
    </row>
    <row r="190" spans="1:8" ht="15" customHeight="1">
      <c r="A190" s="412"/>
      <c r="B190" s="92" t="s">
        <v>31859</v>
      </c>
      <c r="C190" s="3"/>
      <c r="D190" s="3"/>
      <c r="F190"/>
      <c r="G190" s="351"/>
    </row>
    <row r="191" spans="1:8" ht="19.350000000000001">
      <c r="A191" s="2798">
        <v>4630017002412</v>
      </c>
      <c r="B191" s="2802" t="s">
        <v>31860</v>
      </c>
      <c r="C191" s="2796">
        <v>150</v>
      </c>
      <c r="D191" s="2796">
        <v>20</v>
      </c>
      <c r="E191" s="2796">
        <v>3100</v>
      </c>
      <c r="F191" s="2796">
        <v>0.01</v>
      </c>
      <c r="G191" s="2771">
        <v>4300</v>
      </c>
      <c r="H191" s="2771">
        <f>G191-G191*$H$1</f>
        <v>4300</v>
      </c>
    </row>
    <row r="192" spans="1:8" ht="19.350000000000001">
      <c r="A192" s="2798">
        <v>4630017002405</v>
      </c>
      <c r="B192" s="2802" t="s">
        <v>31861</v>
      </c>
      <c r="C192" s="2796">
        <v>300</v>
      </c>
      <c r="D192" s="2796">
        <v>12</v>
      </c>
      <c r="E192" s="2796">
        <v>6200</v>
      </c>
      <c r="F192" s="2796">
        <v>1.4999999999999999E-2</v>
      </c>
      <c r="G192" s="2771">
        <v>3315</v>
      </c>
      <c r="H192" s="2771">
        <f>G192-G192*$H$1</f>
        <v>3315</v>
      </c>
    </row>
    <row r="193" spans="1:8" ht="15" customHeight="1">
      <c r="A193" s="412"/>
      <c r="B193" s="92" t="s">
        <v>31862</v>
      </c>
      <c r="C193" s="3"/>
      <c r="D193" s="3"/>
      <c r="F193"/>
      <c r="G193" s="351"/>
    </row>
    <row r="194" spans="1:8" ht="19.350000000000001">
      <c r="A194" s="2798">
        <v>4630017002399</v>
      </c>
      <c r="B194" s="2802" t="s">
        <v>31863</v>
      </c>
      <c r="C194" s="2796">
        <v>150</v>
      </c>
      <c r="D194" s="2796">
        <v>20</v>
      </c>
      <c r="E194" s="2796">
        <v>3100</v>
      </c>
      <c r="F194" s="2796">
        <v>0.01</v>
      </c>
      <c r="G194" s="2771">
        <v>2920</v>
      </c>
      <c r="H194" s="2771">
        <f>G194-G194*$H$1</f>
        <v>2920</v>
      </c>
    </row>
    <row r="195" spans="1:8" ht="19.350000000000001">
      <c r="A195" s="2798">
        <v>4630017002382</v>
      </c>
      <c r="B195" s="2802" t="s">
        <v>31864</v>
      </c>
      <c r="C195" s="2796">
        <v>360</v>
      </c>
      <c r="D195" s="2796">
        <v>12</v>
      </c>
      <c r="E195" s="2796">
        <v>4500</v>
      </c>
      <c r="F195" s="2796">
        <v>1.2E-2</v>
      </c>
      <c r="G195" s="2771">
        <v>2856</v>
      </c>
      <c r="H195" s="2771">
        <f>G195-G195*$H$1</f>
        <v>2856</v>
      </c>
    </row>
    <row r="196" spans="1:8" ht="15" customHeight="1">
      <c r="A196" s="412"/>
      <c r="B196" s="92" t="s">
        <v>31865</v>
      </c>
      <c r="C196" s="3"/>
      <c r="D196" s="3"/>
      <c r="F196"/>
      <c r="G196" s="351"/>
    </row>
    <row r="197" spans="1:8" ht="19.350000000000001">
      <c r="A197" s="2798">
        <v>4630017002436</v>
      </c>
      <c r="B197" s="2802" t="s">
        <v>31866</v>
      </c>
      <c r="C197" s="2796">
        <v>150</v>
      </c>
      <c r="D197" s="2796">
        <v>20</v>
      </c>
      <c r="E197" s="2796">
        <v>3100</v>
      </c>
      <c r="F197" s="2796">
        <v>0.01</v>
      </c>
      <c r="G197" s="2771">
        <v>2916</v>
      </c>
      <c r="H197" s="2771">
        <f>G197-G197*$H$1</f>
        <v>2916</v>
      </c>
    </row>
    <row r="198" spans="1:8" ht="19.350000000000001">
      <c r="A198" s="2798">
        <v>4630017002429</v>
      </c>
      <c r="B198" s="2802" t="s">
        <v>31867</v>
      </c>
      <c r="C198" s="2796">
        <v>370</v>
      </c>
      <c r="D198" s="2796">
        <v>12</v>
      </c>
      <c r="E198" s="2796">
        <v>4700</v>
      </c>
      <c r="F198" s="2796">
        <v>1.2E-2</v>
      </c>
      <c r="G198" s="2771">
        <v>2856</v>
      </c>
      <c r="H198" s="2771">
        <f>G198-G198*$H$1</f>
        <v>2856</v>
      </c>
    </row>
    <row r="199" spans="1:8" ht="15" customHeight="1">
      <c r="A199" s="412"/>
      <c r="B199" s="92" t="s">
        <v>31868</v>
      </c>
      <c r="C199" s="3"/>
      <c r="D199" s="3"/>
      <c r="F199"/>
      <c r="G199" s="351"/>
    </row>
    <row r="200" spans="1:8" ht="19.350000000000001">
      <c r="A200" s="2797">
        <v>4630017002481</v>
      </c>
      <c r="B200" s="2802" t="s">
        <v>31869</v>
      </c>
      <c r="C200" s="2796">
        <v>520</v>
      </c>
      <c r="D200" s="2796">
        <v>6</v>
      </c>
      <c r="E200" s="2796">
        <v>3120</v>
      </c>
      <c r="F200" s="2796">
        <v>7.0000000000000001E-3</v>
      </c>
      <c r="G200" s="2771">
        <v>2149</v>
      </c>
      <c r="H200" s="2771">
        <f>G200-G200*$H$1</f>
        <v>2149</v>
      </c>
    </row>
    <row r="201" spans="1:8" ht="19.350000000000001">
      <c r="A201" s="2797">
        <v>4630017002849</v>
      </c>
      <c r="B201" s="2802" t="s">
        <v>31870</v>
      </c>
      <c r="C201" s="2796">
        <v>520</v>
      </c>
      <c r="D201" s="2796">
        <v>6</v>
      </c>
      <c r="E201" s="2796">
        <v>3120</v>
      </c>
      <c r="F201" s="2796">
        <v>7.0000000000000001E-3</v>
      </c>
      <c r="G201" s="2771">
        <v>2149</v>
      </c>
      <c r="H201" s="2771">
        <f>G201-G201*$H$1</f>
        <v>2149</v>
      </c>
    </row>
    <row r="202" spans="1:8" ht="15" customHeight="1">
      <c r="A202" s="412"/>
      <c r="B202" s="92" t="s">
        <v>31871</v>
      </c>
      <c r="C202" s="3"/>
      <c r="D202" s="3"/>
      <c r="F202"/>
      <c r="G202" s="351"/>
    </row>
    <row r="203" spans="1:8" ht="19.350000000000001">
      <c r="A203" s="2797">
        <v>4630017002474</v>
      </c>
      <c r="B203" s="2802" t="s">
        <v>31872</v>
      </c>
      <c r="C203" s="2796">
        <v>660</v>
      </c>
      <c r="D203" s="2796">
        <v>6</v>
      </c>
      <c r="E203" s="2796">
        <v>3960</v>
      </c>
      <c r="F203" s="2796">
        <v>1.0800000000000001E-2</v>
      </c>
      <c r="G203" s="2771">
        <v>2149</v>
      </c>
      <c r="H203" s="2771">
        <f>G203-G203*$H$1</f>
        <v>2149</v>
      </c>
    </row>
    <row r="204" spans="1:8">
      <c r="A204" s="2799"/>
      <c r="B204" s="2800" t="s">
        <v>31873</v>
      </c>
      <c r="C204" s="3"/>
      <c r="D204" s="3"/>
      <c r="E204" s="3"/>
      <c r="F204" s="3"/>
      <c r="G204" s="351"/>
    </row>
    <row r="205" spans="1:8" ht="19.350000000000001">
      <c r="A205" s="2797">
        <v>4630017002962</v>
      </c>
      <c r="B205" s="2802" t="s">
        <v>31874</v>
      </c>
      <c r="C205" s="2796">
        <v>960</v>
      </c>
      <c r="D205" s="2796">
        <v>6</v>
      </c>
      <c r="E205" s="2796">
        <v>5760</v>
      </c>
      <c r="F205" s="2796">
        <v>1.06E-2</v>
      </c>
      <c r="G205" s="2771">
        <v>3672</v>
      </c>
      <c r="H205" s="2771">
        <f>G205-G205*$H$1</f>
        <v>3672</v>
      </c>
    </row>
    <row r="206" spans="1:8" ht="19.350000000000001">
      <c r="A206" s="2797">
        <v>4630017002955</v>
      </c>
      <c r="B206" s="2802" t="s">
        <v>31875</v>
      </c>
      <c r="C206" s="2796">
        <v>960</v>
      </c>
      <c r="D206" s="2796">
        <v>6</v>
      </c>
      <c r="E206" s="2796">
        <v>5760</v>
      </c>
      <c r="F206" s="2796">
        <v>1.06E-2</v>
      </c>
      <c r="G206" s="2771">
        <v>3672</v>
      </c>
      <c r="H206" s="2771">
        <f>G206-G206*$H$1</f>
        <v>3672</v>
      </c>
    </row>
    <row r="207" spans="1:8" ht="19.350000000000001">
      <c r="A207" s="2797">
        <v>4630017002948</v>
      </c>
      <c r="B207" s="2802" t="s">
        <v>31876</v>
      </c>
      <c r="C207" s="2796">
        <v>960</v>
      </c>
      <c r="D207" s="2796">
        <v>6</v>
      </c>
      <c r="E207" s="2796">
        <v>5760</v>
      </c>
      <c r="F207" s="2796">
        <v>1.06E-2</v>
      </c>
      <c r="G207" s="2771">
        <v>3672</v>
      </c>
      <c r="H207" s="2771">
        <f>G207-G207*$H$1</f>
        <v>3672</v>
      </c>
    </row>
    <row r="208" spans="1:8" ht="15" customHeight="1">
      <c r="A208" s="412"/>
      <c r="B208" s="92" t="s">
        <v>31877</v>
      </c>
      <c r="C208" s="3"/>
      <c r="D208" s="3"/>
      <c r="F208"/>
      <c r="G208" s="351"/>
    </row>
    <row r="209" spans="1:8" ht="19.350000000000001">
      <c r="A209" s="2797">
        <v>4630017002795</v>
      </c>
      <c r="B209" s="2802" t="s">
        <v>31878</v>
      </c>
      <c r="C209" s="2796">
        <v>450</v>
      </c>
      <c r="D209" s="2796">
        <v>6</v>
      </c>
      <c r="E209" s="2796">
        <v>2700</v>
      </c>
      <c r="F209" s="2796">
        <v>7.0000000000000001E-3</v>
      </c>
      <c r="G209" s="2771">
        <v>2838</v>
      </c>
      <c r="H209" s="2771">
        <f>G209-G209*$H$1</f>
        <v>2838</v>
      </c>
    </row>
    <row r="210" spans="1:8" ht="19.350000000000001">
      <c r="A210" s="2797">
        <v>4630017002788</v>
      </c>
      <c r="B210" s="2802" t="s">
        <v>31879</v>
      </c>
      <c r="C210" s="2796">
        <v>450</v>
      </c>
      <c r="D210" s="2796">
        <v>6</v>
      </c>
      <c r="E210" s="2796">
        <v>2700</v>
      </c>
      <c r="F210" s="2796">
        <v>7.0000000000000001E-3</v>
      </c>
      <c r="G210" s="2771">
        <v>2838</v>
      </c>
      <c r="H210" s="2771">
        <f>G210-G210*$H$1</f>
        <v>2838</v>
      </c>
    </row>
    <row r="211" spans="1:8" ht="15" customHeight="1">
      <c r="A211" s="412"/>
      <c r="B211" s="414" t="s">
        <v>31880</v>
      </c>
      <c r="C211" s="3"/>
      <c r="D211" s="3"/>
      <c r="F211"/>
      <c r="G211" s="415"/>
    </row>
    <row r="212" spans="1:8">
      <c r="A212" s="2807" t="s">
        <v>31881</v>
      </c>
      <c r="B212" s="2802" t="s">
        <v>31882</v>
      </c>
      <c r="C212" s="2796">
        <v>410</v>
      </c>
      <c r="D212" s="2796">
        <v>20</v>
      </c>
      <c r="E212" s="2796">
        <v>4920</v>
      </c>
      <c r="F212" s="2796">
        <v>1.2E-2</v>
      </c>
      <c r="G212" s="2771">
        <v>4780</v>
      </c>
      <c r="H212" s="2771">
        <f>G212-G212*$H$1</f>
        <v>4780</v>
      </c>
    </row>
    <row r="213" spans="1:8" ht="15" customHeight="1">
      <c r="A213" s="2807" t="s">
        <v>31883</v>
      </c>
      <c r="B213" s="2802" t="s">
        <v>31884</v>
      </c>
      <c r="C213" s="2796">
        <v>410</v>
      </c>
      <c r="D213" s="2796">
        <v>20</v>
      </c>
      <c r="E213" s="2796">
        <v>4920</v>
      </c>
      <c r="F213" s="2796">
        <v>1.2E-2</v>
      </c>
      <c r="G213" s="2771">
        <v>4780</v>
      </c>
      <c r="H213" s="2771">
        <f>G213-G213*$H$1</f>
        <v>4780</v>
      </c>
    </row>
    <row r="214" spans="1:8" ht="19.350000000000001">
      <c r="A214" s="2807" t="s">
        <v>31885</v>
      </c>
      <c r="B214" s="2802" t="s">
        <v>31886</v>
      </c>
      <c r="C214" s="2796">
        <v>410</v>
      </c>
      <c r="D214" s="2796">
        <v>20</v>
      </c>
      <c r="E214" s="2796">
        <v>4920</v>
      </c>
      <c r="F214" s="2796">
        <v>1.2E-2</v>
      </c>
      <c r="G214" s="2771">
        <v>4780</v>
      </c>
      <c r="H214" s="2771">
        <f>G214-G214*$H$1</f>
        <v>4780</v>
      </c>
    </row>
    <row r="215" spans="1:8">
      <c r="A215" s="2807" t="s">
        <v>31887</v>
      </c>
      <c r="B215" s="2802" t="s">
        <v>31888</v>
      </c>
      <c r="C215" s="2796">
        <v>410</v>
      </c>
      <c r="D215" s="2796">
        <v>20</v>
      </c>
      <c r="E215" s="2796">
        <v>4920</v>
      </c>
      <c r="F215" s="2796">
        <v>1.2E-2</v>
      </c>
      <c r="G215" s="2771">
        <v>4780</v>
      </c>
      <c r="H215" s="2771">
        <f>G215-G215*$H$1</f>
        <v>4780</v>
      </c>
    </row>
    <row r="216" spans="1:8" ht="19.350000000000001">
      <c r="A216" s="2807" t="s">
        <v>31889</v>
      </c>
      <c r="B216" s="2802" t="s">
        <v>31890</v>
      </c>
      <c r="C216" s="2796">
        <v>410</v>
      </c>
      <c r="D216" s="2796">
        <v>20</v>
      </c>
      <c r="E216" s="2796">
        <v>4920</v>
      </c>
      <c r="F216" s="2796">
        <v>1.2E-2</v>
      </c>
      <c r="G216" s="2771">
        <v>4780</v>
      </c>
      <c r="H216" s="2771">
        <f>G216-G216*$H$1</f>
        <v>4780</v>
      </c>
    </row>
    <row r="217" spans="1:8" ht="19.350000000000001">
      <c r="A217" s="2807" t="s">
        <v>31891</v>
      </c>
      <c r="B217" s="2802" t="s">
        <v>31892</v>
      </c>
      <c r="C217" s="2796">
        <v>410</v>
      </c>
      <c r="D217" s="2796">
        <v>20</v>
      </c>
      <c r="E217" s="2796">
        <v>4920</v>
      </c>
      <c r="F217" s="2796">
        <v>1.2E-2</v>
      </c>
      <c r="G217" s="2771">
        <v>4780</v>
      </c>
      <c r="H217" s="2771">
        <f>G217-G217*$H$1</f>
        <v>4780</v>
      </c>
    </row>
    <row r="218" spans="1:8">
      <c r="A218" s="412"/>
      <c r="B218" s="40"/>
      <c r="D218"/>
      <c r="F218"/>
      <c r="G218" s="40"/>
    </row>
    <row r="219" spans="1:8">
      <c r="A219" s="412"/>
      <c r="B219" s="40"/>
      <c r="D219"/>
      <c r="F219"/>
      <c r="G219" s="40"/>
    </row>
    <row r="220" spans="1:8">
      <c r="A220" s="412"/>
      <c r="B220" s="40"/>
      <c r="D220"/>
      <c r="F220"/>
      <c r="G220" s="40"/>
    </row>
    <row r="221" spans="1:8">
      <c r="A221" s="412"/>
      <c r="B221" s="40"/>
      <c r="D221"/>
      <c r="F221"/>
      <c r="G221" s="40"/>
    </row>
    <row r="222" spans="1:8">
      <c r="D222"/>
      <c r="F222"/>
      <c r="G222" s="416"/>
    </row>
    <row r="223" spans="1:8">
      <c r="D223" s="85"/>
      <c r="F223"/>
      <c r="G223" s="416"/>
    </row>
    <row r="224" spans="1:8">
      <c r="D224" s="85"/>
      <c r="F224"/>
      <c r="G224" s="416"/>
    </row>
    <row r="225" spans="4:7">
      <c r="D225" s="85"/>
      <c r="F225"/>
      <c r="G225" s="416"/>
    </row>
    <row r="226" spans="4:7">
      <c r="D226" s="85"/>
      <c r="F226"/>
      <c r="G226" s="416"/>
    </row>
    <row r="227" spans="4:7">
      <c r="D227" s="85"/>
      <c r="F227"/>
      <c r="G227" s="416"/>
    </row>
    <row r="228" spans="4:7">
      <c r="D228" s="85"/>
      <c r="F228"/>
      <c r="G228" s="416"/>
    </row>
    <row r="229" spans="4:7">
      <c r="D229" s="85"/>
      <c r="F229"/>
      <c r="G229" s="416"/>
    </row>
    <row r="230" spans="4:7">
      <c r="D230" s="85"/>
      <c r="F230"/>
      <c r="G230" s="416"/>
    </row>
    <row r="231" spans="4:7">
      <c r="D231" s="85"/>
      <c r="F231"/>
      <c r="G231" s="416"/>
    </row>
    <row r="232" spans="4:7">
      <c r="D232" s="85"/>
      <c r="F232"/>
      <c r="G232" s="416"/>
    </row>
    <row r="233" spans="4:7">
      <c r="D233" s="85"/>
      <c r="F233"/>
      <c r="G233" s="416"/>
    </row>
    <row r="234" spans="4:7">
      <c r="D234" s="85"/>
      <c r="F234"/>
      <c r="G234" s="416"/>
    </row>
    <row r="235" spans="4:7">
      <c r="D235" s="85"/>
      <c r="F235"/>
      <c r="G235" s="416"/>
    </row>
    <row r="236" spans="4:7">
      <c r="D236" s="85"/>
      <c r="F236"/>
      <c r="G236" s="416"/>
    </row>
    <row r="237" spans="4:7">
      <c r="D237" s="85"/>
      <c r="F237"/>
      <c r="G237" s="416"/>
    </row>
    <row r="238" spans="4:7">
      <c r="D238" s="85"/>
      <c r="F238"/>
      <c r="G238" s="416"/>
    </row>
    <row r="239" spans="4:7">
      <c r="D239" s="85"/>
      <c r="F239"/>
      <c r="G239" s="416"/>
    </row>
    <row r="240" spans="4:7">
      <c r="D240" s="85"/>
      <c r="F240"/>
      <c r="G240" s="416"/>
    </row>
    <row r="241" spans="4:7">
      <c r="D241" s="85"/>
      <c r="F241"/>
      <c r="G241" s="416"/>
    </row>
    <row r="242" spans="4:7">
      <c r="D242" s="85"/>
      <c r="F242"/>
      <c r="G242" s="416"/>
    </row>
    <row r="243" spans="4:7">
      <c r="D243" s="85"/>
      <c r="F243"/>
      <c r="G243" s="416"/>
    </row>
    <row r="244" spans="4:7">
      <c r="D244" s="85"/>
      <c r="F244"/>
      <c r="G244" s="416"/>
    </row>
    <row r="245" spans="4:7">
      <c r="D245" s="85"/>
      <c r="F245"/>
      <c r="G245" s="416"/>
    </row>
    <row r="246" spans="4:7">
      <c r="D246" s="85"/>
      <c r="F246"/>
      <c r="G246" s="416"/>
    </row>
    <row r="247" spans="4:7">
      <c r="D247" s="85"/>
      <c r="F247"/>
      <c r="G247" s="416"/>
    </row>
    <row r="248" spans="4:7">
      <c r="D248" s="85"/>
      <c r="F248"/>
      <c r="G248" s="416"/>
    </row>
    <row r="249" spans="4:7">
      <c r="D249" s="85"/>
      <c r="F249"/>
      <c r="G249" s="416"/>
    </row>
    <row r="250" spans="4:7">
      <c r="D250" s="85"/>
      <c r="F250"/>
      <c r="G250" s="416"/>
    </row>
    <row r="251" spans="4:7">
      <c r="D251" s="85"/>
      <c r="F251"/>
      <c r="G251" s="416"/>
    </row>
    <row r="252" spans="4:7">
      <c r="D252" s="85"/>
      <c r="F252"/>
      <c r="G252" s="416"/>
    </row>
    <row r="253" spans="4:7">
      <c r="D253" s="85"/>
      <c r="F253"/>
      <c r="G253" s="416"/>
    </row>
    <row r="254" spans="4:7">
      <c r="D254" s="85"/>
      <c r="F254"/>
      <c r="G254" s="416"/>
    </row>
    <row r="255" spans="4:7">
      <c r="D255" s="85"/>
      <c r="F255"/>
      <c r="G255" s="416"/>
    </row>
    <row r="256" spans="4:7">
      <c r="D256" s="85"/>
      <c r="F256"/>
      <c r="G256" s="416"/>
    </row>
    <row r="257" spans="4:7">
      <c r="D257" s="85"/>
      <c r="F257"/>
      <c r="G257" s="416"/>
    </row>
    <row r="258" spans="4:7">
      <c r="D258" s="85"/>
      <c r="F258"/>
      <c r="G258" s="416"/>
    </row>
    <row r="259" spans="4:7">
      <c r="D259" s="85"/>
      <c r="F259"/>
      <c r="G259" s="416"/>
    </row>
    <row r="260" spans="4:7">
      <c r="D260" s="85"/>
      <c r="F260"/>
      <c r="G260" s="416"/>
    </row>
    <row r="261" spans="4:7">
      <c r="D261" s="85"/>
      <c r="F261"/>
      <c r="G261" s="416"/>
    </row>
    <row r="262" spans="4:7">
      <c r="D262" s="85"/>
      <c r="F262"/>
      <c r="G262" s="416"/>
    </row>
    <row r="263" spans="4:7">
      <c r="D263" s="85"/>
      <c r="F263"/>
      <c r="G263" s="416"/>
    </row>
    <row r="264" spans="4:7">
      <c r="D264" s="85"/>
      <c r="F264"/>
      <c r="G264" s="416"/>
    </row>
    <row r="265" spans="4:7">
      <c r="D265" s="85"/>
      <c r="F265"/>
      <c r="G265" s="416"/>
    </row>
    <row r="266" spans="4:7">
      <c r="D266" s="85"/>
      <c r="F266"/>
      <c r="G266" s="416"/>
    </row>
    <row r="267" spans="4:7">
      <c r="D267" s="85"/>
      <c r="F267"/>
      <c r="G267" s="416"/>
    </row>
    <row r="268" spans="4:7">
      <c r="D268" s="85"/>
      <c r="F268"/>
      <c r="G268" s="416"/>
    </row>
    <row r="269" spans="4:7">
      <c r="D269" s="85"/>
      <c r="F269"/>
      <c r="G269" s="416"/>
    </row>
    <row r="270" spans="4:7">
      <c r="D270" s="85"/>
      <c r="F270"/>
      <c r="G270" s="416"/>
    </row>
    <row r="271" spans="4:7">
      <c r="D271" s="85"/>
      <c r="F271"/>
      <c r="G271" s="416"/>
    </row>
    <row r="272" spans="4:7">
      <c r="D272" s="85"/>
      <c r="F272"/>
      <c r="G272" s="416"/>
    </row>
    <row r="273" spans="4:7">
      <c r="D273" s="85"/>
      <c r="F273"/>
      <c r="G273" s="416"/>
    </row>
    <row r="274" spans="4:7">
      <c r="D274" s="85"/>
      <c r="F274"/>
      <c r="G274" s="416"/>
    </row>
    <row r="275" spans="4:7">
      <c r="D275" s="85"/>
      <c r="F275"/>
      <c r="G275" s="416"/>
    </row>
    <row r="276" spans="4:7">
      <c r="D276" s="85"/>
      <c r="F276"/>
      <c r="G276" s="416"/>
    </row>
    <row r="277" spans="4:7">
      <c r="D277" s="85"/>
      <c r="F277"/>
      <c r="G277" s="416"/>
    </row>
    <row r="278" spans="4:7">
      <c r="D278" s="85"/>
      <c r="F278"/>
      <c r="G278" s="416"/>
    </row>
    <row r="279" spans="4:7">
      <c r="D279" s="85"/>
      <c r="F279"/>
    </row>
    <row r="280" spans="4:7">
      <c r="D280" s="85"/>
      <c r="F280"/>
    </row>
    <row r="281" spans="4:7">
      <c r="D281" s="85"/>
      <c r="F281"/>
    </row>
    <row r="282" spans="4:7">
      <c r="D282" s="85"/>
      <c r="F282"/>
    </row>
    <row r="283" spans="4:7">
      <c r="D283" s="145"/>
      <c r="F283" s="85"/>
    </row>
    <row r="284" spans="4:7">
      <c r="D284" s="145"/>
      <c r="F284" s="85"/>
    </row>
    <row r="285" spans="4:7">
      <c r="D285" s="145"/>
      <c r="F285" s="85"/>
    </row>
    <row r="286" spans="4:7">
      <c r="D286" s="145"/>
      <c r="F286" s="85"/>
    </row>
    <row r="287" spans="4:7">
      <c r="D287" s="145"/>
      <c r="F287" s="85"/>
    </row>
    <row r="288" spans="4:7">
      <c r="D288" s="145"/>
      <c r="F288" s="85"/>
    </row>
    <row r="289" spans="4:6">
      <c r="D289" s="145"/>
      <c r="F289" s="85"/>
    </row>
    <row r="290" spans="4:6">
      <c r="D290" s="145"/>
      <c r="F290" s="85"/>
    </row>
    <row r="291" spans="4:6">
      <c r="D291" s="145"/>
      <c r="F291" s="85"/>
    </row>
    <row r="292" spans="4:6">
      <c r="D292" s="145"/>
      <c r="F292" s="85"/>
    </row>
    <row r="293" spans="4:6">
      <c r="D293" s="145"/>
      <c r="F293" s="85"/>
    </row>
    <row r="294" spans="4:6">
      <c r="D294" s="145"/>
      <c r="F294" s="85"/>
    </row>
    <row r="295" spans="4:6">
      <c r="D295" s="145"/>
      <c r="F295" s="85"/>
    </row>
    <row r="296" spans="4:6">
      <c r="D296" s="145"/>
      <c r="F296" s="85"/>
    </row>
    <row r="297" spans="4:6">
      <c r="D297" s="145"/>
      <c r="F297" s="85"/>
    </row>
    <row r="298" spans="4:6">
      <c r="D298" s="145"/>
      <c r="F298" s="85"/>
    </row>
    <row r="299" spans="4:6">
      <c r="D299" s="145"/>
      <c r="F299" s="85"/>
    </row>
    <row r="300" spans="4:6">
      <c r="D300" s="145"/>
      <c r="F300" s="85"/>
    </row>
    <row r="301" spans="4:6">
      <c r="D301" s="145"/>
      <c r="F301" s="85"/>
    </row>
    <row r="302" spans="4:6">
      <c r="D302" s="145"/>
      <c r="F302" s="85"/>
    </row>
    <row r="303" spans="4:6">
      <c r="D303" s="145"/>
      <c r="F303" s="85"/>
    </row>
    <row r="304" spans="4:6">
      <c r="D304" s="145"/>
      <c r="F304" s="85"/>
    </row>
    <row r="305" spans="4:6">
      <c r="D305" s="145"/>
      <c r="F305" s="85"/>
    </row>
    <row r="306" spans="4:6">
      <c r="D306" s="145"/>
      <c r="F306" s="85"/>
    </row>
    <row r="307" spans="4:6">
      <c r="D307" s="145"/>
      <c r="F307" s="85"/>
    </row>
    <row r="308" spans="4:6">
      <c r="D308" s="145"/>
      <c r="F308" s="85"/>
    </row>
    <row r="309" spans="4:6">
      <c r="D309" s="145"/>
      <c r="F309" s="85"/>
    </row>
    <row r="310" spans="4:6">
      <c r="D310" s="145"/>
      <c r="F310" s="85"/>
    </row>
    <row r="311" spans="4:6">
      <c r="D311" s="145"/>
      <c r="F311" s="85"/>
    </row>
    <row r="312" spans="4:6">
      <c r="D312" s="145"/>
      <c r="F312" s="85"/>
    </row>
    <row r="313" spans="4:6">
      <c r="D313" s="145"/>
      <c r="F313" s="85"/>
    </row>
    <row r="314" spans="4:6">
      <c r="D314" s="145"/>
      <c r="F314" s="85"/>
    </row>
    <row r="315" spans="4:6">
      <c r="D315" s="145"/>
      <c r="F315" s="85"/>
    </row>
    <row r="316" spans="4:6">
      <c r="D316" s="145"/>
      <c r="F316" s="85"/>
    </row>
    <row r="317" spans="4:6">
      <c r="D317" s="145"/>
      <c r="F317" s="85"/>
    </row>
    <row r="318" spans="4:6">
      <c r="D318" s="145"/>
      <c r="F318" s="85"/>
    </row>
    <row r="319" spans="4:6">
      <c r="D319" s="145"/>
      <c r="F319" s="85"/>
    </row>
    <row r="320" spans="4:6">
      <c r="D320" s="145"/>
      <c r="F320" s="85"/>
    </row>
    <row r="321" spans="4:6">
      <c r="D321" s="145"/>
      <c r="F321" s="85"/>
    </row>
    <row r="322" spans="4:6">
      <c r="D322" s="145"/>
      <c r="F322" s="85"/>
    </row>
    <row r="323" spans="4:6">
      <c r="D323" s="145"/>
      <c r="F323" s="85"/>
    </row>
    <row r="324" spans="4:6">
      <c r="D324" s="145"/>
      <c r="F324" s="85"/>
    </row>
    <row r="325" spans="4:6">
      <c r="D325" s="145"/>
      <c r="F325" s="85"/>
    </row>
    <row r="326" spans="4:6">
      <c r="D326" s="145"/>
      <c r="F326" s="85"/>
    </row>
    <row r="327" spans="4:6">
      <c r="D327" s="145"/>
      <c r="F327" s="85"/>
    </row>
    <row r="328" spans="4:6">
      <c r="D328" s="145"/>
      <c r="F328" s="85"/>
    </row>
    <row r="329" spans="4:6">
      <c r="D329" s="145"/>
      <c r="F329" s="85"/>
    </row>
    <row r="330" spans="4:6">
      <c r="D330" s="145"/>
      <c r="F330" s="85"/>
    </row>
    <row r="331" spans="4:6">
      <c r="D331" s="145"/>
      <c r="F331" s="85"/>
    </row>
    <row r="332" spans="4:6">
      <c r="D332" s="145"/>
      <c r="F332" s="85"/>
    </row>
    <row r="333" spans="4:6">
      <c r="D333" s="145"/>
      <c r="F333" s="85"/>
    </row>
    <row r="334" spans="4:6">
      <c r="D334" s="145"/>
      <c r="F334" s="85"/>
    </row>
    <row r="335" spans="4:6">
      <c r="D335" s="145"/>
      <c r="F335" s="85"/>
    </row>
    <row r="336" spans="4:6">
      <c r="D336" s="145"/>
      <c r="F336" s="85"/>
    </row>
    <row r="337" spans="4:6">
      <c r="D337" s="145"/>
      <c r="F337" s="85"/>
    </row>
    <row r="338" spans="4:6">
      <c r="D338" s="145"/>
      <c r="F338" s="85"/>
    </row>
    <row r="339" spans="4:6">
      <c r="D339" s="145"/>
      <c r="F339" s="85"/>
    </row>
    <row r="340" spans="4:6">
      <c r="D340" s="145"/>
      <c r="F340" s="85"/>
    </row>
    <row r="341" spans="4:6">
      <c r="D341" s="145"/>
      <c r="F341" s="85"/>
    </row>
    <row r="342" spans="4:6">
      <c r="D342" s="145"/>
      <c r="F342" s="85"/>
    </row>
    <row r="343" spans="4:6">
      <c r="D343" s="145"/>
      <c r="F343" s="85"/>
    </row>
    <row r="344" spans="4:6">
      <c r="D344" s="145"/>
      <c r="F344" s="85"/>
    </row>
    <row r="345" spans="4:6">
      <c r="D345" s="145"/>
      <c r="F345" s="85"/>
    </row>
    <row r="346" spans="4:6">
      <c r="D346" s="145"/>
      <c r="F346" s="85"/>
    </row>
    <row r="347" spans="4:6">
      <c r="D347" s="145"/>
      <c r="F347" s="85"/>
    </row>
    <row r="348" spans="4:6">
      <c r="D348" s="145"/>
      <c r="F348" s="85"/>
    </row>
    <row r="349" spans="4:6">
      <c r="D349" s="145"/>
      <c r="F349" s="85"/>
    </row>
    <row r="350" spans="4:6">
      <c r="D350" s="145"/>
      <c r="F350" s="85"/>
    </row>
    <row r="351" spans="4:6">
      <c r="D351" s="145"/>
      <c r="F351" s="85"/>
    </row>
    <row r="352" spans="4:6">
      <c r="D352" s="145"/>
      <c r="F352" s="85"/>
    </row>
    <row r="353" spans="4:6">
      <c r="D353" s="145"/>
      <c r="F353" s="85"/>
    </row>
    <row r="354" spans="4:6">
      <c r="D354" s="145"/>
      <c r="F354" s="85"/>
    </row>
    <row r="355" spans="4:6">
      <c r="D355" s="145"/>
      <c r="F355" s="85"/>
    </row>
    <row r="356" spans="4:6">
      <c r="D356" s="145"/>
      <c r="F356" s="85"/>
    </row>
    <row r="357" spans="4:6">
      <c r="D357" s="145"/>
      <c r="F357" s="85"/>
    </row>
    <row r="358" spans="4:6">
      <c r="D358" s="145"/>
      <c r="F358" s="85"/>
    </row>
    <row r="359" spans="4:6">
      <c r="D359" s="145"/>
      <c r="F359" s="85"/>
    </row>
    <row r="360" spans="4:6">
      <c r="D360" s="145"/>
      <c r="F360" s="85"/>
    </row>
    <row r="361" spans="4:6">
      <c r="D361" s="145"/>
      <c r="F361" s="85"/>
    </row>
    <row r="362" spans="4:6">
      <c r="D362" s="145"/>
      <c r="F362" s="85"/>
    </row>
    <row r="363" spans="4:6">
      <c r="D363" s="145"/>
      <c r="F363" s="85"/>
    </row>
    <row r="364" spans="4:6">
      <c r="D364" s="145"/>
      <c r="F364" s="85"/>
    </row>
    <row r="365" spans="4:6">
      <c r="D365" s="145"/>
      <c r="F365" s="85"/>
    </row>
    <row r="366" spans="4:6">
      <c r="D366" s="145"/>
      <c r="F366" s="85"/>
    </row>
    <row r="367" spans="4:6">
      <c r="D367" s="145"/>
      <c r="F367" s="85"/>
    </row>
    <row r="368" spans="4:6">
      <c r="D368" s="145"/>
      <c r="F368" s="85"/>
    </row>
    <row r="369" spans="4:6">
      <c r="D369" s="145"/>
      <c r="F369" s="85"/>
    </row>
    <row r="370" spans="4:6">
      <c r="D370" s="145"/>
      <c r="F370" s="85"/>
    </row>
    <row r="371" spans="4:6">
      <c r="D371" s="145"/>
      <c r="F371" s="85"/>
    </row>
    <row r="372" spans="4:6">
      <c r="D372" s="145"/>
      <c r="F372" s="85"/>
    </row>
    <row r="373" spans="4:6">
      <c r="D373" s="145"/>
      <c r="F373" s="85"/>
    </row>
    <row r="374" spans="4:6">
      <c r="D374" s="145"/>
      <c r="F374" s="85"/>
    </row>
    <row r="375" spans="4:6">
      <c r="D375" s="145"/>
      <c r="F375" s="85"/>
    </row>
    <row r="376" spans="4:6">
      <c r="D376" s="145"/>
      <c r="F376" s="85"/>
    </row>
    <row r="377" spans="4:6">
      <c r="D377" s="145"/>
      <c r="F377" s="85"/>
    </row>
    <row r="378" spans="4:6">
      <c r="D378" s="145"/>
      <c r="F378" s="85"/>
    </row>
    <row r="379" spans="4:6">
      <c r="D379" s="145"/>
      <c r="F379" s="85"/>
    </row>
    <row r="380" spans="4:6">
      <c r="D380" s="145"/>
      <c r="F380" s="85"/>
    </row>
    <row r="381" spans="4:6">
      <c r="D381" s="145"/>
      <c r="F381" s="85"/>
    </row>
    <row r="382" spans="4:6">
      <c r="D382" s="145"/>
      <c r="F382" s="85"/>
    </row>
    <row r="383" spans="4:6">
      <c r="D383" s="145"/>
      <c r="F383" s="85"/>
    </row>
    <row r="384" spans="4:6">
      <c r="D384" s="145"/>
      <c r="F384" s="85"/>
    </row>
    <row r="385" spans="4:6">
      <c r="D385" s="145"/>
      <c r="F385" s="85"/>
    </row>
    <row r="386" spans="4:6">
      <c r="D386" s="145"/>
      <c r="F386" s="85"/>
    </row>
    <row r="387" spans="4:6">
      <c r="D387" s="145"/>
      <c r="F387" s="85"/>
    </row>
    <row r="388" spans="4:6">
      <c r="D388" s="145"/>
      <c r="F388" s="85"/>
    </row>
    <row r="389" spans="4:6">
      <c r="D389" s="145"/>
      <c r="F389" s="85"/>
    </row>
    <row r="390" spans="4:6">
      <c r="D390" s="145"/>
      <c r="F390" s="85"/>
    </row>
    <row r="391" spans="4:6">
      <c r="D391" s="145"/>
      <c r="F391" s="85"/>
    </row>
    <row r="392" spans="4:6">
      <c r="D392" s="145"/>
      <c r="F392" s="85"/>
    </row>
    <row r="393" spans="4:6">
      <c r="D393" s="145"/>
      <c r="F393" s="85"/>
    </row>
    <row r="394" spans="4:6">
      <c r="D394" s="145"/>
      <c r="F394" s="85"/>
    </row>
    <row r="395" spans="4:6">
      <c r="D395" s="145"/>
      <c r="F395" s="85"/>
    </row>
    <row r="396" spans="4:6">
      <c r="D396" s="145"/>
      <c r="F396" s="85"/>
    </row>
    <row r="397" spans="4:6">
      <c r="D397" s="145"/>
      <c r="F397" s="85"/>
    </row>
    <row r="398" spans="4:6">
      <c r="D398" s="145"/>
      <c r="F398" s="85"/>
    </row>
    <row r="399" spans="4:6">
      <c r="D399" s="145"/>
      <c r="F399" s="85"/>
    </row>
    <row r="400" spans="4:6">
      <c r="D400" s="145"/>
      <c r="F400" s="85"/>
    </row>
    <row r="401" spans="4:6">
      <c r="D401" s="145"/>
      <c r="F401" s="85"/>
    </row>
    <row r="402" spans="4:6">
      <c r="D402" s="145"/>
      <c r="F402" s="85"/>
    </row>
    <row r="403" spans="4:6">
      <c r="D403" s="145"/>
      <c r="F403" s="85"/>
    </row>
    <row r="404" spans="4:6">
      <c r="D404" s="145"/>
      <c r="F404" s="85"/>
    </row>
    <row r="405" spans="4:6">
      <c r="D405" s="145"/>
      <c r="F405" s="85"/>
    </row>
    <row r="406" spans="4:6">
      <c r="D406" s="145"/>
      <c r="F406" s="85"/>
    </row>
    <row r="407" spans="4:6">
      <c r="D407" s="145"/>
      <c r="F407" s="85"/>
    </row>
    <row r="408" spans="4:6">
      <c r="D408" s="145"/>
      <c r="F408" s="85"/>
    </row>
    <row r="409" spans="4:6">
      <c r="D409" s="145"/>
      <c r="F409" s="85"/>
    </row>
    <row r="410" spans="4:6">
      <c r="D410" s="145"/>
      <c r="F410" s="85"/>
    </row>
    <row r="411" spans="4:6">
      <c r="D411" s="145"/>
      <c r="F411" s="85"/>
    </row>
    <row r="412" spans="4:6">
      <c r="D412" s="145"/>
      <c r="F412" s="85"/>
    </row>
    <row r="413" spans="4:6">
      <c r="D413" s="145"/>
      <c r="F413" s="85"/>
    </row>
    <row r="414" spans="4:6">
      <c r="D414" s="145"/>
      <c r="F414" s="85"/>
    </row>
    <row r="415" spans="4:6">
      <c r="D415" s="145"/>
      <c r="F415" s="85"/>
    </row>
    <row r="416" spans="4:6">
      <c r="D416" s="145"/>
      <c r="F416" s="85"/>
    </row>
    <row r="417" spans="4:6">
      <c r="D417" s="145"/>
      <c r="F417" s="85"/>
    </row>
    <row r="418" spans="4:6">
      <c r="D418" s="145"/>
      <c r="F418" s="85"/>
    </row>
    <row r="419" spans="4:6">
      <c r="D419" s="145"/>
      <c r="F419" s="85"/>
    </row>
    <row r="420" spans="4:6">
      <c r="D420" s="145"/>
      <c r="F420" s="85"/>
    </row>
    <row r="421" spans="4:6">
      <c r="D421" s="145"/>
      <c r="F421" s="85"/>
    </row>
    <row r="422" spans="4:6">
      <c r="D422" s="145"/>
      <c r="F422" s="85"/>
    </row>
    <row r="423" spans="4:6">
      <c r="D423" s="145"/>
      <c r="F423" s="85"/>
    </row>
    <row r="424" spans="4:6">
      <c r="D424" s="145"/>
      <c r="F424" s="85"/>
    </row>
    <row r="425" spans="4:6">
      <c r="D425" s="145"/>
      <c r="F425" s="85"/>
    </row>
    <row r="426" spans="4:6">
      <c r="D426" s="145"/>
      <c r="F426" s="85"/>
    </row>
    <row r="427" spans="4:6">
      <c r="D427" s="145"/>
      <c r="F427" s="85"/>
    </row>
    <row r="428" spans="4:6">
      <c r="D428" s="145"/>
      <c r="F428" s="85"/>
    </row>
    <row r="429" spans="4:6">
      <c r="D429" s="145"/>
      <c r="F429" s="85"/>
    </row>
    <row r="430" spans="4:6">
      <c r="D430" s="145"/>
      <c r="F430" s="85"/>
    </row>
    <row r="431" spans="4:6">
      <c r="D431" s="145"/>
      <c r="F431" s="85"/>
    </row>
    <row r="432" spans="4:6">
      <c r="D432" s="145"/>
      <c r="F432" s="85"/>
    </row>
    <row r="433" spans="4:6">
      <c r="D433" s="145"/>
      <c r="F433" s="85"/>
    </row>
    <row r="434" spans="4:6">
      <c r="D434" s="145"/>
      <c r="F434" s="85"/>
    </row>
    <row r="435" spans="4:6">
      <c r="D435" s="145"/>
      <c r="F435" s="85"/>
    </row>
    <row r="436" spans="4:6">
      <c r="D436" s="145"/>
      <c r="F436" s="85"/>
    </row>
    <row r="437" spans="4:6">
      <c r="D437" s="145"/>
      <c r="F437" s="85"/>
    </row>
    <row r="438" spans="4:6">
      <c r="D438" s="145"/>
      <c r="F438" s="85"/>
    </row>
    <row r="439" spans="4:6">
      <c r="D439" s="145"/>
      <c r="F439" s="85"/>
    </row>
    <row r="440" spans="4:6">
      <c r="D440" s="145"/>
      <c r="F440" s="85"/>
    </row>
    <row r="441" spans="4:6">
      <c r="D441" s="145"/>
      <c r="F441" s="85"/>
    </row>
    <row r="442" spans="4:6">
      <c r="D442" s="145"/>
      <c r="F442" s="85"/>
    </row>
    <row r="443" spans="4:6">
      <c r="D443" s="145"/>
      <c r="F443" s="85"/>
    </row>
    <row r="444" spans="4:6">
      <c r="D444" s="145"/>
      <c r="F444" s="85"/>
    </row>
    <row r="445" spans="4:6">
      <c r="D445" s="145"/>
      <c r="F445" s="85"/>
    </row>
    <row r="446" spans="4:6">
      <c r="D446" s="145"/>
      <c r="F446" s="85"/>
    </row>
    <row r="447" spans="4:6">
      <c r="D447" s="145"/>
      <c r="F447" s="85"/>
    </row>
    <row r="448" spans="4:6">
      <c r="D448" s="145"/>
      <c r="F448" s="85"/>
    </row>
    <row r="449" spans="4:6">
      <c r="D449" s="145"/>
      <c r="F449" s="85"/>
    </row>
    <row r="450" spans="4:6">
      <c r="D450" s="145"/>
      <c r="F450" s="85"/>
    </row>
    <row r="451" spans="4:6">
      <c r="D451" s="145"/>
      <c r="F451" s="85"/>
    </row>
    <row r="452" spans="4:6">
      <c r="D452" s="145"/>
      <c r="F452" s="85"/>
    </row>
    <row r="453" spans="4:6">
      <c r="D453" s="145"/>
      <c r="F453" s="85"/>
    </row>
    <row r="454" spans="4:6">
      <c r="D454" s="145"/>
      <c r="F454" s="85"/>
    </row>
    <row r="455" spans="4:6">
      <c r="D455" s="145"/>
      <c r="F455" s="85"/>
    </row>
    <row r="456" spans="4:6">
      <c r="D456" s="145"/>
      <c r="F456" s="85"/>
    </row>
    <row r="457" spans="4:6">
      <c r="D457" s="145"/>
      <c r="F457" s="85"/>
    </row>
    <row r="458" spans="4:6">
      <c r="D458" s="145"/>
      <c r="F458" s="85"/>
    </row>
    <row r="459" spans="4:6">
      <c r="D459" s="145"/>
      <c r="F459" s="85"/>
    </row>
    <row r="460" spans="4:6">
      <c r="D460" s="145"/>
      <c r="F460" s="85"/>
    </row>
    <row r="461" spans="4:6">
      <c r="D461" s="145"/>
      <c r="F461" s="85"/>
    </row>
    <row r="462" spans="4:6">
      <c r="D462" s="145"/>
      <c r="F462" s="85"/>
    </row>
    <row r="463" spans="4:6">
      <c r="D463" s="145"/>
      <c r="F463" s="85"/>
    </row>
    <row r="464" spans="4:6">
      <c r="D464" s="145"/>
      <c r="F464" s="85"/>
    </row>
    <row r="465" spans="4:6">
      <c r="D465" s="145"/>
      <c r="F465" s="85"/>
    </row>
    <row r="466" spans="4:6">
      <c r="D466" s="145"/>
      <c r="F466" s="85"/>
    </row>
    <row r="467" spans="4:6">
      <c r="D467" s="145"/>
      <c r="F467" s="85"/>
    </row>
    <row r="468" spans="4:6">
      <c r="D468" s="145"/>
      <c r="F468" s="85"/>
    </row>
    <row r="469" spans="4:6">
      <c r="D469" s="145"/>
      <c r="F469" s="85"/>
    </row>
    <row r="470" spans="4:6">
      <c r="D470" s="145"/>
      <c r="F470" s="85"/>
    </row>
    <row r="471" spans="4:6">
      <c r="D471" s="145"/>
      <c r="F471" s="85"/>
    </row>
    <row r="472" spans="4:6">
      <c r="D472" s="145"/>
      <c r="F472" s="85"/>
    </row>
    <row r="473" spans="4:6">
      <c r="D473" s="145"/>
      <c r="F473" s="85"/>
    </row>
    <row r="474" spans="4:6">
      <c r="D474" s="145"/>
      <c r="F474" s="85"/>
    </row>
    <row r="475" spans="4:6">
      <c r="D475" s="145"/>
      <c r="F475" s="85"/>
    </row>
    <row r="476" spans="4:6">
      <c r="D476" s="145"/>
      <c r="F476" s="85"/>
    </row>
    <row r="477" spans="4:6">
      <c r="D477" s="145"/>
      <c r="F477" s="85"/>
    </row>
    <row r="478" spans="4:6">
      <c r="D478" s="145"/>
      <c r="F478" s="85"/>
    </row>
    <row r="479" spans="4:6">
      <c r="D479" s="145"/>
      <c r="F479" s="85"/>
    </row>
    <row r="480" spans="4:6">
      <c r="D480" s="145"/>
      <c r="F480" s="85"/>
    </row>
    <row r="481" spans="4:6">
      <c r="D481" s="145"/>
      <c r="F481" s="85"/>
    </row>
    <row r="482" spans="4:6">
      <c r="D482" s="145"/>
      <c r="F482" s="85"/>
    </row>
    <row r="483" spans="4:6">
      <c r="D483" s="145"/>
      <c r="F483" s="85"/>
    </row>
    <row r="484" spans="4:6">
      <c r="D484" s="145"/>
      <c r="F484" s="85"/>
    </row>
    <row r="485" spans="4:6">
      <c r="D485" s="145"/>
      <c r="F485" s="85"/>
    </row>
    <row r="486" spans="4:6">
      <c r="D486" s="145"/>
      <c r="F486" s="85"/>
    </row>
    <row r="487" spans="4:6">
      <c r="D487" s="145"/>
      <c r="F487" s="85"/>
    </row>
    <row r="488" spans="4:6">
      <c r="D488" s="145"/>
      <c r="F488" s="85"/>
    </row>
    <row r="489" spans="4:6">
      <c r="D489" s="145"/>
      <c r="F489" s="85"/>
    </row>
    <row r="490" spans="4:6">
      <c r="D490" s="145"/>
      <c r="F490" s="85"/>
    </row>
    <row r="491" spans="4:6">
      <c r="D491" s="145"/>
      <c r="F491" s="85"/>
    </row>
    <row r="492" spans="4:6">
      <c r="D492" s="145"/>
      <c r="F492" s="85"/>
    </row>
    <row r="493" spans="4:6">
      <c r="D493" s="145"/>
      <c r="F493" s="85"/>
    </row>
    <row r="494" spans="4:6">
      <c r="D494" s="145"/>
      <c r="F494" s="85"/>
    </row>
    <row r="495" spans="4:6">
      <c r="D495" s="145"/>
      <c r="F495" s="85"/>
    </row>
    <row r="496" spans="4:6">
      <c r="D496" s="145"/>
      <c r="F496" s="85"/>
    </row>
    <row r="497" spans="4:6">
      <c r="D497" s="145"/>
      <c r="F497" s="85"/>
    </row>
    <row r="498" spans="4:6">
      <c r="D498" s="145"/>
      <c r="F498" s="85"/>
    </row>
    <row r="499" spans="4:6">
      <c r="D499" s="145"/>
      <c r="F499" s="85"/>
    </row>
    <row r="500" spans="4:6">
      <c r="D500" s="145"/>
      <c r="F500" s="85"/>
    </row>
    <row r="501" spans="4:6">
      <c r="D501" s="145"/>
      <c r="F501" s="85"/>
    </row>
    <row r="502" spans="4:6">
      <c r="D502" s="145"/>
      <c r="F502" s="85"/>
    </row>
    <row r="503" spans="4:6">
      <c r="D503" s="145"/>
      <c r="F503" s="85"/>
    </row>
    <row r="504" spans="4:6">
      <c r="D504" s="145"/>
      <c r="F504" s="85"/>
    </row>
    <row r="505" spans="4:6">
      <c r="D505" s="145"/>
      <c r="F505" s="85"/>
    </row>
    <row r="506" spans="4:6">
      <c r="D506" s="145"/>
      <c r="F506" s="85"/>
    </row>
    <row r="507" spans="4:6">
      <c r="D507" s="145"/>
      <c r="F507" s="85"/>
    </row>
    <row r="508" spans="4:6">
      <c r="D508" s="145"/>
      <c r="F508" s="85"/>
    </row>
    <row r="509" spans="4:6">
      <c r="D509" s="145"/>
      <c r="F509" s="85"/>
    </row>
    <row r="510" spans="4:6">
      <c r="D510" s="145"/>
      <c r="F510" s="85"/>
    </row>
    <row r="511" spans="4:6">
      <c r="D511" s="145"/>
      <c r="F511" s="85"/>
    </row>
    <row r="512" spans="4:6">
      <c r="D512" s="145"/>
      <c r="F512" s="85"/>
    </row>
    <row r="513" spans="4:6">
      <c r="D513" s="145"/>
      <c r="F513" s="85"/>
    </row>
    <row r="514" spans="4:6">
      <c r="D514" s="145"/>
      <c r="F514" s="85"/>
    </row>
    <row r="515" spans="4:6">
      <c r="D515" s="145"/>
      <c r="F515" s="85"/>
    </row>
    <row r="516" spans="4:6">
      <c r="D516" s="145"/>
      <c r="F516" s="85"/>
    </row>
    <row r="517" spans="4:6">
      <c r="D517" s="145"/>
      <c r="F517" s="85"/>
    </row>
    <row r="518" spans="4:6">
      <c r="D518" s="145"/>
      <c r="F518" s="85"/>
    </row>
    <row r="519" spans="4:6">
      <c r="D519" s="145"/>
      <c r="F519" s="85"/>
    </row>
    <row r="520" spans="4:6">
      <c r="D520" s="145"/>
      <c r="F520" s="85"/>
    </row>
    <row r="521" spans="4:6">
      <c r="D521" s="145"/>
      <c r="F521" s="85"/>
    </row>
    <row r="522" spans="4:6">
      <c r="D522" s="145"/>
      <c r="F522" s="85"/>
    </row>
    <row r="523" spans="4:6">
      <c r="D523" s="145"/>
      <c r="F523" s="85"/>
    </row>
    <row r="524" spans="4:6">
      <c r="D524" s="145"/>
      <c r="F524" s="85"/>
    </row>
    <row r="525" spans="4:6">
      <c r="D525" s="145"/>
      <c r="F525" s="85"/>
    </row>
    <row r="526" spans="4:6">
      <c r="D526" s="145"/>
      <c r="F526" s="85"/>
    </row>
    <row r="527" spans="4:6">
      <c r="D527" s="145"/>
      <c r="F527" s="85"/>
    </row>
    <row r="528" spans="4:6">
      <c r="D528" s="145"/>
      <c r="F528" s="85"/>
    </row>
    <row r="529" spans="4:6">
      <c r="D529" s="145"/>
      <c r="F529" s="85"/>
    </row>
    <row r="530" spans="4:6">
      <c r="D530" s="145"/>
      <c r="F530" s="85"/>
    </row>
    <row r="531" spans="4:6">
      <c r="D531" s="145"/>
      <c r="F531" s="85"/>
    </row>
    <row r="532" spans="4:6">
      <c r="D532" s="145"/>
      <c r="F532" s="85"/>
    </row>
    <row r="533" spans="4:6">
      <c r="D533" s="145"/>
      <c r="F533" s="85"/>
    </row>
    <row r="534" spans="4:6">
      <c r="D534" s="145"/>
      <c r="F534" s="85"/>
    </row>
    <row r="535" spans="4:6">
      <c r="D535" s="145"/>
      <c r="F535" s="85"/>
    </row>
    <row r="536" spans="4:6">
      <c r="D536" s="145"/>
      <c r="F536" s="85"/>
    </row>
    <row r="537" spans="4:6">
      <c r="D537" s="145"/>
      <c r="F537" s="85"/>
    </row>
    <row r="538" spans="4:6">
      <c r="D538" s="145"/>
      <c r="F538" s="85"/>
    </row>
    <row r="539" spans="4:6">
      <c r="D539" s="145"/>
      <c r="F539" s="85"/>
    </row>
    <row r="540" spans="4:6">
      <c r="D540" s="145"/>
      <c r="F540" s="85"/>
    </row>
    <row r="541" spans="4:6">
      <c r="D541" s="145"/>
      <c r="F541" s="85"/>
    </row>
    <row r="542" spans="4:6">
      <c r="D542" s="145"/>
      <c r="F542" s="85"/>
    </row>
    <row r="543" spans="4:6">
      <c r="D543" s="145"/>
      <c r="F543" s="85"/>
    </row>
    <row r="544" spans="4:6">
      <c r="D544" s="145"/>
      <c r="F544" s="85"/>
    </row>
    <row r="545" spans="4:6">
      <c r="D545" s="145"/>
      <c r="F545" s="85"/>
    </row>
    <row r="546" spans="4:6">
      <c r="D546" s="145"/>
      <c r="F546" s="85"/>
    </row>
    <row r="547" spans="4:6">
      <c r="D547" s="145"/>
      <c r="F547" s="85"/>
    </row>
    <row r="548" spans="4:6">
      <c r="D548" s="145"/>
      <c r="F548" s="85"/>
    </row>
    <row r="549" spans="4:6">
      <c r="D549" s="145"/>
      <c r="F549" s="85"/>
    </row>
    <row r="550" spans="4:6">
      <c r="D550" s="145"/>
      <c r="F550" s="85"/>
    </row>
    <row r="551" spans="4:6">
      <c r="D551" s="145"/>
      <c r="F551" s="85"/>
    </row>
    <row r="552" spans="4:6">
      <c r="D552" s="145"/>
      <c r="F552" s="85"/>
    </row>
    <row r="553" spans="4:6">
      <c r="D553" s="145"/>
      <c r="F553" s="85"/>
    </row>
    <row r="554" spans="4:6">
      <c r="D554" s="145"/>
      <c r="F554" s="85"/>
    </row>
    <row r="555" spans="4:6">
      <c r="D555" s="145"/>
      <c r="F555" s="85"/>
    </row>
    <row r="556" spans="4:6">
      <c r="D556" s="145"/>
      <c r="F556" s="85"/>
    </row>
    <row r="557" spans="4:6">
      <c r="D557" s="145"/>
      <c r="F557" s="85"/>
    </row>
    <row r="558" spans="4:6">
      <c r="D558" s="145"/>
      <c r="F558" s="85"/>
    </row>
    <row r="559" spans="4:6">
      <c r="D559" s="145"/>
      <c r="F559" s="85"/>
    </row>
    <row r="560" spans="4:6">
      <c r="D560" s="145"/>
      <c r="F560" s="85"/>
    </row>
    <row r="561" spans="4:6">
      <c r="D561" s="145"/>
      <c r="F561" s="85"/>
    </row>
    <row r="562" spans="4:6">
      <c r="D562" s="145"/>
      <c r="F562" s="85"/>
    </row>
    <row r="563" spans="4:6">
      <c r="D563" s="145"/>
      <c r="F563" s="85"/>
    </row>
    <row r="564" spans="4:6">
      <c r="D564" s="145"/>
      <c r="F564" s="85"/>
    </row>
    <row r="565" spans="4:6">
      <c r="D565" s="145"/>
      <c r="F565" s="85"/>
    </row>
    <row r="566" spans="4:6">
      <c r="D566" s="145"/>
      <c r="F566" s="85"/>
    </row>
    <row r="567" spans="4:6">
      <c r="D567" s="145"/>
      <c r="F567" s="85"/>
    </row>
    <row r="568" spans="4:6">
      <c r="D568" s="145"/>
      <c r="F568" s="85"/>
    </row>
    <row r="569" spans="4:6">
      <c r="D569" s="145"/>
      <c r="F569" s="85"/>
    </row>
    <row r="570" spans="4:6">
      <c r="D570" s="145"/>
      <c r="F570" s="85"/>
    </row>
    <row r="571" spans="4:6">
      <c r="D571" s="145"/>
      <c r="F571" s="85"/>
    </row>
    <row r="572" spans="4:6">
      <c r="D572" s="145"/>
      <c r="F572" s="85"/>
    </row>
    <row r="573" spans="4:6">
      <c r="D573" s="145"/>
      <c r="F573" s="85"/>
    </row>
    <row r="574" spans="4:6">
      <c r="D574" s="145"/>
      <c r="F574" s="85"/>
    </row>
    <row r="575" spans="4:6">
      <c r="D575" s="145"/>
      <c r="F575" s="85"/>
    </row>
    <row r="576" spans="4:6">
      <c r="D576" s="145"/>
      <c r="F576" s="85"/>
    </row>
    <row r="577" spans="4:6">
      <c r="D577" s="145"/>
      <c r="F577" s="85"/>
    </row>
    <row r="578" spans="4:6">
      <c r="D578" s="145"/>
      <c r="F578" s="85"/>
    </row>
    <row r="579" spans="4:6">
      <c r="D579" s="145"/>
      <c r="F579" s="85"/>
    </row>
    <row r="580" spans="4:6">
      <c r="D580" s="145"/>
      <c r="F580" s="85"/>
    </row>
    <row r="581" spans="4:6">
      <c r="D581" s="145"/>
      <c r="F581" s="85"/>
    </row>
    <row r="582" spans="4:6">
      <c r="D582" s="145"/>
      <c r="F582" s="85"/>
    </row>
    <row r="583" spans="4:6">
      <c r="D583" s="145"/>
      <c r="F583" s="85"/>
    </row>
    <row r="584" spans="4:6">
      <c r="D584" s="145"/>
      <c r="F584" s="85"/>
    </row>
    <row r="585" spans="4:6">
      <c r="D585" s="145"/>
      <c r="F585" s="85"/>
    </row>
    <row r="586" spans="4:6">
      <c r="D586" s="145"/>
      <c r="F586" s="85"/>
    </row>
    <row r="587" spans="4:6">
      <c r="D587" s="145"/>
      <c r="F587" s="85"/>
    </row>
    <row r="588" spans="4:6">
      <c r="D588" s="145"/>
      <c r="F588" s="85"/>
    </row>
    <row r="589" spans="4:6">
      <c r="D589" s="145"/>
      <c r="F589" s="85"/>
    </row>
    <row r="590" spans="4:6">
      <c r="D590" s="145"/>
      <c r="F590" s="85"/>
    </row>
    <row r="591" spans="4:6">
      <c r="D591" s="145"/>
      <c r="F591" s="85"/>
    </row>
    <row r="592" spans="4:6">
      <c r="D592" s="145"/>
      <c r="F592" s="85"/>
    </row>
    <row r="593" spans="4:6">
      <c r="D593" s="145"/>
      <c r="F593" s="85"/>
    </row>
    <row r="594" spans="4:6">
      <c r="D594" s="145"/>
      <c r="F594" s="85"/>
    </row>
    <row r="595" spans="4:6">
      <c r="D595" s="145"/>
      <c r="F595" s="85"/>
    </row>
    <row r="596" spans="4:6">
      <c r="D596" s="145"/>
      <c r="F596" s="85"/>
    </row>
    <row r="597" spans="4:6">
      <c r="D597" s="145"/>
      <c r="F597" s="85"/>
    </row>
    <row r="598" spans="4:6">
      <c r="D598" s="145"/>
      <c r="F598" s="85"/>
    </row>
    <row r="599" spans="4:6">
      <c r="D599" s="145"/>
      <c r="F599" s="85"/>
    </row>
    <row r="600" spans="4:6">
      <c r="D600" s="145"/>
      <c r="F600" s="85"/>
    </row>
    <row r="601" spans="4:6">
      <c r="D601" s="145"/>
      <c r="F601" s="85"/>
    </row>
    <row r="602" spans="4:6">
      <c r="D602" s="145"/>
      <c r="F602" s="85"/>
    </row>
    <row r="603" spans="4:6">
      <c r="D603" s="145"/>
      <c r="F603" s="85"/>
    </row>
    <row r="604" spans="4:6">
      <c r="D604" s="145"/>
      <c r="F604" s="85"/>
    </row>
    <row r="605" spans="4:6">
      <c r="D605" s="145"/>
      <c r="F605" s="85"/>
    </row>
    <row r="606" spans="4:6">
      <c r="D606" s="145"/>
      <c r="F606" s="85"/>
    </row>
    <row r="607" spans="4:6">
      <c r="D607" s="145"/>
      <c r="F607" s="85"/>
    </row>
    <row r="608" spans="4:6">
      <c r="D608" s="145"/>
      <c r="F608" s="85"/>
    </row>
    <row r="609" spans="4:6">
      <c r="D609" s="145"/>
      <c r="F609" s="85"/>
    </row>
    <row r="610" spans="4:6">
      <c r="D610" s="145"/>
      <c r="F610" s="85"/>
    </row>
    <row r="611" spans="4:6">
      <c r="D611" s="145"/>
      <c r="F611" s="85"/>
    </row>
    <row r="612" spans="4:6">
      <c r="D612" s="145"/>
      <c r="F612" s="85"/>
    </row>
    <row r="613" spans="4:6">
      <c r="D613" s="145"/>
      <c r="F613" s="85"/>
    </row>
    <row r="614" spans="4:6">
      <c r="D614" s="145"/>
      <c r="F614" s="85"/>
    </row>
    <row r="615" spans="4:6">
      <c r="D615" s="145"/>
      <c r="F615" s="85"/>
    </row>
    <row r="616" spans="4:6">
      <c r="D616" s="145"/>
      <c r="F616" s="85"/>
    </row>
    <row r="617" spans="4:6">
      <c r="D617" s="145"/>
      <c r="F617" s="85"/>
    </row>
    <row r="618" spans="4:6">
      <c r="D618" s="145"/>
      <c r="F618" s="85"/>
    </row>
    <row r="619" spans="4:6">
      <c r="D619" s="145"/>
      <c r="F619" s="85"/>
    </row>
    <row r="620" spans="4:6">
      <c r="D620" s="145"/>
      <c r="F620" s="85"/>
    </row>
    <row r="621" spans="4:6">
      <c r="D621" s="145"/>
      <c r="F621" s="85"/>
    </row>
    <row r="622" spans="4:6">
      <c r="D622" s="145"/>
      <c r="F622" s="85"/>
    </row>
    <row r="623" spans="4:6">
      <c r="D623" s="145"/>
      <c r="F623" s="85"/>
    </row>
    <row r="624" spans="4:6">
      <c r="D624" s="145"/>
      <c r="F624" s="85"/>
    </row>
    <row r="625" spans="4:6">
      <c r="D625" s="145"/>
      <c r="F625" s="85"/>
    </row>
    <row r="626" spans="4:6">
      <c r="D626" s="145"/>
      <c r="F626" s="85"/>
    </row>
    <row r="627" spans="4:6">
      <c r="D627" s="145"/>
      <c r="F627" s="85"/>
    </row>
    <row r="628" spans="4:6">
      <c r="D628" s="145"/>
      <c r="F628" s="85"/>
    </row>
    <row r="629" spans="4:6">
      <c r="D629" s="145"/>
      <c r="F629" s="85"/>
    </row>
    <row r="630" spans="4:6">
      <c r="D630" s="145"/>
      <c r="F630" s="85"/>
    </row>
    <row r="631" spans="4:6">
      <c r="D631" s="145"/>
      <c r="F631" s="85"/>
    </row>
    <row r="632" spans="4:6">
      <c r="D632" s="145"/>
      <c r="F632" s="85"/>
    </row>
    <row r="633" spans="4:6">
      <c r="D633" s="145"/>
      <c r="F633" s="85"/>
    </row>
    <row r="634" spans="4:6">
      <c r="D634" s="145"/>
      <c r="F634" s="85"/>
    </row>
    <row r="635" spans="4:6">
      <c r="D635" s="145"/>
      <c r="F635" s="85"/>
    </row>
    <row r="636" spans="4:6">
      <c r="D636" s="145"/>
      <c r="F636" s="85"/>
    </row>
    <row r="637" spans="4:6">
      <c r="D637" s="145"/>
      <c r="F637" s="85"/>
    </row>
    <row r="638" spans="4:6">
      <c r="D638" s="145"/>
      <c r="F638" s="85"/>
    </row>
    <row r="639" spans="4:6">
      <c r="D639" s="145"/>
      <c r="F639" s="85"/>
    </row>
    <row r="640" spans="4:6">
      <c r="D640" s="145"/>
      <c r="F640" s="85"/>
    </row>
    <row r="641" spans="4:6">
      <c r="D641" s="145"/>
      <c r="F641" s="85"/>
    </row>
    <row r="642" spans="4:6">
      <c r="D642" s="145"/>
      <c r="F642" s="85"/>
    </row>
    <row r="643" spans="4:6">
      <c r="D643" s="145"/>
      <c r="F643" s="85"/>
    </row>
    <row r="644" spans="4:6">
      <c r="D644" s="145"/>
      <c r="F644" s="85"/>
    </row>
    <row r="645" spans="4:6">
      <c r="D645" s="145"/>
      <c r="F645" s="85"/>
    </row>
    <row r="646" spans="4:6">
      <c r="D646" s="145"/>
      <c r="F646" s="85"/>
    </row>
    <row r="647" spans="4:6">
      <c r="D647" s="145"/>
      <c r="F647" s="85"/>
    </row>
    <row r="648" spans="4:6">
      <c r="D648" s="145"/>
      <c r="F648" s="85"/>
    </row>
    <row r="649" spans="4:6">
      <c r="D649" s="145"/>
      <c r="F649" s="85"/>
    </row>
    <row r="650" spans="4:6">
      <c r="D650" s="145"/>
      <c r="F650" s="85"/>
    </row>
    <row r="651" spans="4:6">
      <c r="D651" s="145"/>
      <c r="F651" s="85"/>
    </row>
    <row r="652" spans="4:6">
      <c r="D652" s="145"/>
      <c r="F652" s="85"/>
    </row>
    <row r="653" spans="4:6">
      <c r="D653" s="145"/>
      <c r="F653" s="85"/>
    </row>
    <row r="654" spans="4:6">
      <c r="D654" s="145"/>
      <c r="F654" s="85"/>
    </row>
    <row r="655" spans="4:6">
      <c r="D655" s="145"/>
      <c r="F655" s="85"/>
    </row>
    <row r="656" spans="4:6">
      <c r="D656" s="145"/>
      <c r="F656" s="85"/>
    </row>
    <row r="657" spans="4:6">
      <c r="D657" s="145"/>
      <c r="F657" s="85"/>
    </row>
    <row r="658" spans="4:6">
      <c r="D658" s="145"/>
      <c r="F658" s="85"/>
    </row>
    <row r="659" spans="4:6">
      <c r="D659" s="145"/>
      <c r="F659" s="85"/>
    </row>
    <row r="660" spans="4:6">
      <c r="D660" s="145"/>
      <c r="F660" s="85"/>
    </row>
    <row r="661" spans="4:6">
      <c r="D661" s="145"/>
      <c r="F661" s="85"/>
    </row>
    <row r="662" spans="4:6">
      <c r="D662" s="145"/>
      <c r="F662" s="85"/>
    </row>
    <row r="663" spans="4:6">
      <c r="D663" s="145"/>
      <c r="F663" s="85"/>
    </row>
    <row r="664" spans="4:6">
      <c r="D664" s="145"/>
      <c r="F664" s="85"/>
    </row>
    <row r="665" spans="4:6">
      <c r="D665" s="145"/>
      <c r="F665" s="85"/>
    </row>
    <row r="666" spans="4:6">
      <c r="D666" s="145"/>
      <c r="F666" s="85"/>
    </row>
    <row r="667" spans="4:6">
      <c r="D667" s="145"/>
      <c r="F667" s="85"/>
    </row>
    <row r="668" spans="4:6">
      <c r="D668" s="145"/>
      <c r="F668" s="85"/>
    </row>
    <row r="669" spans="4:6">
      <c r="D669" s="145"/>
      <c r="F669" s="85"/>
    </row>
    <row r="670" spans="4:6">
      <c r="D670" s="145"/>
      <c r="F670" s="85"/>
    </row>
    <row r="671" spans="4:6">
      <c r="D671" s="145"/>
      <c r="F671" s="85"/>
    </row>
    <row r="672" spans="4:6">
      <c r="D672" s="145"/>
      <c r="F672" s="85"/>
    </row>
    <row r="673" spans="4:6">
      <c r="D673" s="145"/>
      <c r="F673" s="85"/>
    </row>
    <row r="674" spans="4:6">
      <c r="D674" s="145"/>
      <c r="F674" s="85"/>
    </row>
    <row r="675" spans="4:6">
      <c r="D675" s="145"/>
      <c r="F675" s="85"/>
    </row>
    <row r="676" spans="4:6">
      <c r="D676" s="145"/>
      <c r="F676" s="85"/>
    </row>
    <row r="677" spans="4:6">
      <c r="D677" s="145"/>
      <c r="F677" s="85"/>
    </row>
    <row r="678" spans="4:6">
      <c r="D678" s="145"/>
      <c r="F678" s="85"/>
    </row>
    <row r="679" spans="4:6">
      <c r="D679" s="145"/>
      <c r="F679" s="85"/>
    </row>
    <row r="680" spans="4:6">
      <c r="D680" s="145"/>
      <c r="F680" s="85"/>
    </row>
    <row r="681" spans="4:6">
      <c r="D681" s="145"/>
      <c r="F681" s="85"/>
    </row>
    <row r="682" spans="4:6">
      <c r="D682" s="145"/>
      <c r="F682" s="85"/>
    </row>
    <row r="683" spans="4:6">
      <c r="D683" s="145"/>
      <c r="F683" s="85"/>
    </row>
    <row r="684" spans="4:6">
      <c r="D684" s="145"/>
      <c r="F684" s="85"/>
    </row>
    <row r="685" spans="4:6">
      <c r="D685" s="145"/>
      <c r="F685" s="85"/>
    </row>
    <row r="686" spans="4:6">
      <c r="D686" s="145"/>
      <c r="F686" s="85"/>
    </row>
    <row r="687" spans="4:6">
      <c r="D687" s="145"/>
      <c r="F687" s="85"/>
    </row>
    <row r="688" spans="4:6">
      <c r="D688" s="145"/>
      <c r="F688" s="85"/>
    </row>
    <row r="689" spans="4:6">
      <c r="D689" s="145"/>
      <c r="F689" s="85"/>
    </row>
    <row r="690" spans="4:6">
      <c r="D690" s="145"/>
      <c r="F690" s="85"/>
    </row>
    <row r="691" spans="4:6">
      <c r="D691" s="145"/>
      <c r="F691" s="85"/>
    </row>
    <row r="692" spans="4:6">
      <c r="D692" s="145"/>
      <c r="F692" s="85"/>
    </row>
    <row r="693" spans="4:6">
      <c r="D693" s="145"/>
      <c r="F693" s="85"/>
    </row>
    <row r="694" spans="4:6">
      <c r="D694" s="145"/>
      <c r="F694" s="85"/>
    </row>
    <row r="695" spans="4:6">
      <c r="D695" s="145"/>
      <c r="F695" s="85"/>
    </row>
    <row r="696" spans="4:6">
      <c r="D696" s="145"/>
      <c r="F696" s="85"/>
    </row>
    <row r="697" spans="4:6">
      <c r="D697" s="145"/>
      <c r="F697" s="85"/>
    </row>
    <row r="698" spans="4:6">
      <c r="D698" s="145"/>
      <c r="F698" s="85"/>
    </row>
    <row r="699" spans="4:6">
      <c r="D699" s="145"/>
      <c r="F699" s="85"/>
    </row>
    <row r="700" spans="4:6">
      <c r="D700" s="145"/>
      <c r="F700" s="85"/>
    </row>
    <row r="701" spans="4:6">
      <c r="D701" s="145"/>
      <c r="F701" s="85"/>
    </row>
    <row r="702" spans="4:6">
      <c r="D702" s="145"/>
      <c r="F702" s="85"/>
    </row>
    <row r="703" spans="4:6">
      <c r="D703" s="145"/>
      <c r="F703" s="85"/>
    </row>
    <row r="704" spans="4:6">
      <c r="D704" s="145"/>
      <c r="F704" s="85"/>
    </row>
    <row r="705" spans="4:6">
      <c r="D705" s="145"/>
      <c r="F705" s="85"/>
    </row>
    <row r="706" spans="4:6">
      <c r="D706" s="145"/>
      <c r="F706" s="85"/>
    </row>
    <row r="707" spans="4:6">
      <c r="D707" s="145"/>
      <c r="F707" s="85"/>
    </row>
    <row r="708" spans="4:6">
      <c r="D708" s="145"/>
      <c r="F708" s="85"/>
    </row>
    <row r="709" spans="4:6">
      <c r="D709" s="145"/>
      <c r="F709" s="85"/>
    </row>
    <row r="710" spans="4:6">
      <c r="D710" s="145"/>
      <c r="F710" s="85"/>
    </row>
    <row r="711" spans="4:6">
      <c r="D711" s="145"/>
      <c r="F711" s="85"/>
    </row>
    <row r="712" spans="4:6">
      <c r="D712" s="145"/>
      <c r="F712" s="85"/>
    </row>
    <row r="713" spans="4:6">
      <c r="D713" s="145"/>
      <c r="F713" s="85"/>
    </row>
    <row r="714" spans="4:6">
      <c r="D714" s="145"/>
      <c r="F714" s="85"/>
    </row>
    <row r="715" spans="4:6">
      <c r="D715" s="145"/>
      <c r="F715" s="85"/>
    </row>
    <row r="716" spans="4:6">
      <c r="D716" s="145"/>
      <c r="F716" s="85"/>
    </row>
    <row r="717" spans="4:6">
      <c r="D717" s="145"/>
      <c r="F717" s="85"/>
    </row>
    <row r="718" spans="4:6">
      <c r="D718" s="145"/>
      <c r="F718" s="85"/>
    </row>
    <row r="719" spans="4:6">
      <c r="D719" s="145"/>
      <c r="F719" s="85"/>
    </row>
    <row r="720" spans="4:6">
      <c r="D720" s="145"/>
      <c r="F720" s="85"/>
    </row>
    <row r="721" spans="4:6">
      <c r="D721" s="145"/>
      <c r="F721" s="85"/>
    </row>
    <row r="722" spans="4:6">
      <c r="D722" s="145"/>
      <c r="F722" s="85"/>
    </row>
    <row r="723" spans="4:6">
      <c r="D723" s="145"/>
      <c r="F723" s="85"/>
    </row>
    <row r="724" spans="4:6">
      <c r="D724" s="145"/>
      <c r="F724" s="85"/>
    </row>
    <row r="725" spans="4:6">
      <c r="D725" s="145"/>
      <c r="F725" s="85"/>
    </row>
    <row r="726" spans="4:6">
      <c r="D726" s="145"/>
      <c r="F726" s="85"/>
    </row>
    <row r="727" spans="4:6">
      <c r="D727" s="145"/>
      <c r="F727" s="85"/>
    </row>
    <row r="728" spans="4:6">
      <c r="D728" s="145"/>
      <c r="F728" s="85"/>
    </row>
    <row r="729" spans="4:6">
      <c r="D729" s="145"/>
      <c r="F729" s="85"/>
    </row>
    <row r="730" spans="4:6">
      <c r="D730" s="145"/>
      <c r="F730" s="85"/>
    </row>
    <row r="731" spans="4:6">
      <c r="D731" s="145"/>
      <c r="F731" s="85"/>
    </row>
    <row r="732" spans="4:6">
      <c r="D732" s="145"/>
      <c r="F732" s="85"/>
    </row>
    <row r="733" spans="4:6">
      <c r="D733" s="145"/>
      <c r="F733" s="85"/>
    </row>
    <row r="734" spans="4:6">
      <c r="D734" s="145"/>
      <c r="F734" s="85"/>
    </row>
    <row r="735" spans="4:6">
      <c r="D735" s="145"/>
      <c r="F735" s="85"/>
    </row>
    <row r="736" spans="4:6">
      <c r="D736" s="145"/>
      <c r="F736" s="85"/>
    </row>
    <row r="737" spans="4:6">
      <c r="D737" s="145"/>
      <c r="F737" s="85"/>
    </row>
    <row r="738" spans="4:6">
      <c r="D738" s="145"/>
      <c r="F738" s="85"/>
    </row>
    <row r="739" spans="4:6">
      <c r="D739" s="145"/>
      <c r="F739" s="85"/>
    </row>
    <row r="740" spans="4:6">
      <c r="D740" s="145"/>
      <c r="F740" s="85"/>
    </row>
    <row r="741" spans="4:6">
      <c r="D741" s="145"/>
      <c r="F741" s="85"/>
    </row>
    <row r="742" spans="4:6">
      <c r="D742" s="145"/>
      <c r="F742" s="85"/>
    </row>
    <row r="743" spans="4:6">
      <c r="D743" s="145"/>
      <c r="F743" s="85"/>
    </row>
    <row r="744" spans="4:6">
      <c r="D744" s="145"/>
      <c r="F744" s="85"/>
    </row>
    <row r="745" spans="4:6">
      <c r="D745" s="145"/>
      <c r="F745" s="85"/>
    </row>
    <row r="746" spans="4:6">
      <c r="D746" s="145"/>
      <c r="F746" s="85"/>
    </row>
    <row r="747" spans="4:6">
      <c r="D747" s="145"/>
      <c r="F747" s="85"/>
    </row>
    <row r="748" spans="4:6">
      <c r="D748" s="145"/>
      <c r="F748" s="85"/>
    </row>
    <row r="749" spans="4:6">
      <c r="D749" s="145"/>
      <c r="F749" s="85"/>
    </row>
    <row r="750" spans="4:6">
      <c r="D750" s="145"/>
      <c r="F750" s="85"/>
    </row>
    <row r="751" spans="4:6">
      <c r="D751" s="145"/>
      <c r="F751" s="85"/>
    </row>
    <row r="752" spans="4:6">
      <c r="D752" s="145"/>
      <c r="F752" s="85"/>
    </row>
    <row r="753" spans="4:6">
      <c r="D753" s="145"/>
      <c r="F753" s="85"/>
    </row>
    <row r="754" spans="4:6">
      <c r="D754" s="145"/>
      <c r="F754" s="85"/>
    </row>
    <row r="755" spans="4:6">
      <c r="D755" s="145"/>
      <c r="F755" s="85"/>
    </row>
    <row r="756" spans="4:6">
      <c r="D756" s="145"/>
      <c r="F756" s="85"/>
    </row>
    <row r="757" spans="4:6">
      <c r="D757" s="145"/>
      <c r="F757" s="85"/>
    </row>
    <row r="758" spans="4:6">
      <c r="D758" s="145"/>
      <c r="F758" s="85"/>
    </row>
    <row r="759" spans="4:6">
      <c r="D759" s="145"/>
      <c r="F759" s="85"/>
    </row>
    <row r="760" spans="4:6">
      <c r="D760" s="145"/>
      <c r="F760" s="85"/>
    </row>
    <row r="761" spans="4:6">
      <c r="D761" s="145"/>
      <c r="F761" s="85"/>
    </row>
    <row r="762" spans="4:6">
      <c r="D762" s="145"/>
      <c r="F762" s="85"/>
    </row>
    <row r="763" spans="4:6">
      <c r="D763" s="145"/>
      <c r="F763" s="85"/>
    </row>
    <row r="764" spans="4:6">
      <c r="D764" s="145"/>
      <c r="F764" s="85"/>
    </row>
    <row r="765" spans="4:6">
      <c r="D765" s="145"/>
      <c r="F765" s="85"/>
    </row>
    <row r="766" spans="4:6">
      <c r="D766" s="145"/>
      <c r="F766" s="85"/>
    </row>
    <row r="767" spans="4:6">
      <c r="D767" s="145"/>
      <c r="F767" s="85"/>
    </row>
    <row r="768" spans="4:6">
      <c r="D768" s="145"/>
      <c r="F768" s="85"/>
    </row>
    <row r="769" spans="4:6">
      <c r="D769" s="145"/>
      <c r="F769" s="85"/>
    </row>
    <row r="770" spans="4:6">
      <c r="D770" s="145"/>
      <c r="F770" s="85"/>
    </row>
    <row r="771" spans="4:6">
      <c r="D771" s="145"/>
      <c r="F771" s="85"/>
    </row>
    <row r="772" spans="4:6">
      <c r="D772" s="145"/>
      <c r="F772" s="85"/>
    </row>
    <row r="773" spans="4:6">
      <c r="D773" s="145"/>
      <c r="F773" s="85"/>
    </row>
    <row r="774" spans="4:6">
      <c r="D774" s="145"/>
      <c r="F774" s="85"/>
    </row>
    <row r="775" spans="4:6">
      <c r="D775" s="145"/>
      <c r="F775" s="85"/>
    </row>
    <row r="776" spans="4:6">
      <c r="D776" s="145"/>
      <c r="F776" s="85"/>
    </row>
    <row r="777" spans="4:6">
      <c r="D777" s="145"/>
      <c r="F777" s="85"/>
    </row>
    <row r="778" spans="4:6">
      <c r="D778" s="145"/>
      <c r="F778" s="85"/>
    </row>
    <row r="779" spans="4:6">
      <c r="D779" s="145"/>
      <c r="F779" s="85"/>
    </row>
    <row r="780" spans="4:6">
      <c r="D780" s="145"/>
      <c r="F780" s="85"/>
    </row>
    <row r="781" spans="4:6">
      <c r="D781" s="145"/>
      <c r="F781" s="85"/>
    </row>
    <row r="782" spans="4:6">
      <c r="D782" s="145"/>
      <c r="F782" s="85"/>
    </row>
    <row r="783" spans="4:6">
      <c r="D783" s="145"/>
      <c r="F783" s="85"/>
    </row>
    <row r="784" spans="4:6">
      <c r="D784" s="145"/>
      <c r="F784" s="85"/>
    </row>
    <row r="785" spans="4:6">
      <c r="D785" s="145"/>
      <c r="F785" s="85"/>
    </row>
    <row r="786" spans="4:6">
      <c r="D786" s="145"/>
      <c r="F786" s="85"/>
    </row>
    <row r="787" spans="4:6">
      <c r="D787" s="145"/>
      <c r="F787" s="85"/>
    </row>
    <row r="788" spans="4:6">
      <c r="D788" s="145"/>
      <c r="F788" s="85"/>
    </row>
    <row r="789" spans="4:6">
      <c r="D789" s="145"/>
      <c r="F789" s="85"/>
    </row>
    <row r="790" spans="4:6">
      <c r="D790" s="145"/>
      <c r="F790" s="85"/>
    </row>
    <row r="791" spans="4:6">
      <c r="D791" s="145"/>
      <c r="F791" s="85"/>
    </row>
    <row r="792" spans="4:6">
      <c r="D792" s="145"/>
      <c r="F792" s="85"/>
    </row>
    <row r="793" spans="4:6">
      <c r="D793" s="145"/>
      <c r="F793" s="85"/>
    </row>
    <row r="794" spans="4:6">
      <c r="D794" s="145"/>
      <c r="F794" s="85"/>
    </row>
    <row r="795" spans="4:6">
      <c r="D795" s="145"/>
      <c r="F795" s="85"/>
    </row>
    <row r="796" spans="4:6">
      <c r="D796" s="145"/>
      <c r="F796" s="85"/>
    </row>
    <row r="797" spans="4:6">
      <c r="D797" s="145"/>
      <c r="F797" s="85"/>
    </row>
    <row r="798" spans="4:6">
      <c r="D798" s="145"/>
      <c r="F798" s="85"/>
    </row>
    <row r="799" spans="4:6">
      <c r="D799" s="145"/>
      <c r="F799" s="85"/>
    </row>
    <row r="800" spans="4:6">
      <c r="D800" s="145"/>
      <c r="F800" s="85"/>
    </row>
    <row r="801" spans="4:6">
      <c r="D801" s="145"/>
      <c r="F801" s="85"/>
    </row>
    <row r="802" spans="4:6">
      <c r="D802" s="145"/>
      <c r="F802" s="85"/>
    </row>
    <row r="803" spans="4:6">
      <c r="D803" s="145"/>
      <c r="F803" s="85"/>
    </row>
    <row r="804" spans="4:6">
      <c r="D804" s="145"/>
      <c r="F804" s="85"/>
    </row>
    <row r="805" spans="4:6">
      <c r="D805" s="145"/>
      <c r="F805" s="85"/>
    </row>
    <row r="806" spans="4:6">
      <c r="D806" s="145"/>
      <c r="F806" s="85"/>
    </row>
    <row r="807" spans="4:6">
      <c r="D807" s="145"/>
      <c r="F807" s="85"/>
    </row>
    <row r="808" spans="4:6">
      <c r="D808" s="145"/>
      <c r="F808" s="85"/>
    </row>
    <row r="809" spans="4:6">
      <c r="D809" s="145"/>
      <c r="F809" s="85"/>
    </row>
    <row r="810" spans="4:6">
      <c r="D810" s="145"/>
      <c r="F810" s="85"/>
    </row>
    <row r="811" spans="4:6">
      <c r="D811" s="145"/>
      <c r="F811" s="85"/>
    </row>
    <row r="812" spans="4:6">
      <c r="D812" s="145"/>
      <c r="F812" s="85"/>
    </row>
    <row r="813" spans="4:6">
      <c r="D813" s="145"/>
      <c r="F813" s="85"/>
    </row>
    <row r="814" spans="4:6">
      <c r="D814" s="145"/>
      <c r="F814" s="85"/>
    </row>
    <row r="815" spans="4:6">
      <c r="D815" s="145"/>
      <c r="F815" s="85"/>
    </row>
    <row r="816" spans="4:6">
      <c r="D816" s="145"/>
      <c r="F816" s="85"/>
    </row>
    <row r="817" spans="4:6">
      <c r="D817" s="145"/>
      <c r="F817" s="85"/>
    </row>
    <row r="818" spans="4:6">
      <c r="D818" s="145"/>
      <c r="F818" s="85"/>
    </row>
    <row r="819" spans="4:6">
      <c r="D819" s="145"/>
      <c r="F819" s="85"/>
    </row>
    <row r="820" spans="4:6">
      <c r="D820" s="145"/>
      <c r="F820" s="85"/>
    </row>
    <row r="821" spans="4:6">
      <c r="D821" s="145"/>
      <c r="F821" s="85"/>
    </row>
    <row r="822" spans="4:6">
      <c r="D822" s="145"/>
      <c r="F822" s="85"/>
    </row>
    <row r="823" spans="4:6">
      <c r="D823" s="145"/>
      <c r="F823" s="85"/>
    </row>
    <row r="824" spans="4:6">
      <c r="D824" s="145"/>
      <c r="F824" s="85"/>
    </row>
    <row r="825" spans="4:6">
      <c r="D825" s="145"/>
      <c r="F825" s="85"/>
    </row>
    <row r="826" spans="4:6">
      <c r="D826" s="145"/>
      <c r="F826" s="85"/>
    </row>
    <row r="827" spans="4:6">
      <c r="D827" s="145"/>
      <c r="F827" s="85"/>
    </row>
    <row r="828" spans="4:6">
      <c r="D828" s="145"/>
      <c r="F828" s="85"/>
    </row>
    <row r="829" spans="4:6">
      <c r="D829" s="145"/>
      <c r="F829" s="85"/>
    </row>
    <row r="830" spans="4:6">
      <c r="D830" s="145"/>
      <c r="F830" s="85"/>
    </row>
    <row r="831" spans="4:6">
      <c r="D831" s="145"/>
      <c r="F831" s="85"/>
    </row>
    <row r="832" spans="4:6">
      <c r="D832" s="145"/>
      <c r="F832" s="85"/>
    </row>
    <row r="833" spans="4:6">
      <c r="D833" s="145"/>
      <c r="F833" s="85"/>
    </row>
    <row r="834" spans="4:6">
      <c r="D834" s="145"/>
      <c r="F834" s="85"/>
    </row>
    <row r="835" spans="4:6">
      <c r="D835" s="145"/>
      <c r="F835" s="85"/>
    </row>
    <row r="836" spans="4:6">
      <c r="D836" s="145"/>
      <c r="F836" s="85"/>
    </row>
    <row r="837" spans="4:6">
      <c r="D837" s="145"/>
      <c r="F837" s="85"/>
    </row>
    <row r="838" spans="4:6">
      <c r="D838" s="145"/>
      <c r="F838" s="85"/>
    </row>
    <row r="839" spans="4:6">
      <c r="D839" s="145"/>
      <c r="F839" s="85"/>
    </row>
    <row r="840" spans="4:6">
      <c r="D840" s="145"/>
      <c r="F840" s="85"/>
    </row>
    <row r="841" spans="4:6">
      <c r="D841" s="145"/>
      <c r="F841" s="85"/>
    </row>
    <row r="842" spans="4:6">
      <c r="D842" s="145"/>
      <c r="F842" s="85"/>
    </row>
    <row r="843" spans="4:6">
      <c r="D843" s="145"/>
      <c r="F843" s="85"/>
    </row>
    <row r="844" spans="4:6">
      <c r="D844" s="145"/>
      <c r="F844" s="85"/>
    </row>
    <row r="845" spans="4:6">
      <c r="D845" s="145"/>
      <c r="F845" s="85"/>
    </row>
    <row r="846" spans="4:6">
      <c r="D846" s="145"/>
      <c r="F846" s="85"/>
    </row>
    <row r="847" spans="4:6">
      <c r="D847" s="145"/>
      <c r="F847" s="85"/>
    </row>
    <row r="848" spans="4:6">
      <c r="D848" s="145"/>
      <c r="F848" s="85"/>
    </row>
    <row r="849" spans="4:6">
      <c r="D849" s="145"/>
      <c r="F849" s="85"/>
    </row>
    <row r="850" spans="4:6">
      <c r="D850" s="145"/>
      <c r="F850" s="85"/>
    </row>
    <row r="851" spans="4:6">
      <c r="D851" s="145"/>
      <c r="F851" s="85"/>
    </row>
    <row r="852" spans="4:6">
      <c r="D852" s="145"/>
      <c r="F852" s="85"/>
    </row>
    <row r="853" spans="4:6">
      <c r="D853" s="145"/>
      <c r="F853" s="85"/>
    </row>
    <row r="854" spans="4:6">
      <c r="D854" s="145"/>
      <c r="F854" s="85"/>
    </row>
    <row r="855" spans="4:6">
      <c r="D855" s="145"/>
      <c r="F855" s="85"/>
    </row>
    <row r="856" spans="4:6">
      <c r="D856" s="145"/>
      <c r="F856" s="85"/>
    </row>
    <row r="857" spans="4:6">
      <c r="D857" s="145"/>
      <c r="F857" s="85"/>
    </row>
    <row r="858" spans="4:6">
      <c r="D858" s="145"/>
      <c r="F858" s="85"/>
    </row>
    <row r="859" spans="4:6">
      <c r="D859" s="145"/>
      <c r="F859" s="85"/>
    </row>
    <row r="860" spans="4:6">
      <c r="D860" s="145"/>
      <c r="F860" s="85"/>
    </row>
    <row r="861" spans="4:6">
      <c r="D861" s="145"/>
      <c r="F861" s="85"/>
    </row>
    <row r="862" spans="4:6">
      <c r="D862" s="145"/>
      <c r="F862" s="85"/>
    </row>
    <row r="863" spans="4:6">
      <c r="D863" s="145"/>
      <c r="F863" s="85"/>
    </row>
    <row r="864" spans="4:6">
      <c r="D864" s="145"/>
      <c r="F864" s="85"/>
    </row>
    <row r="865" spans="4:6">
      <c r="D865" s="145"/>
      <c r="F865" s="85"/>
    </row>
    <row r="866" spans="4:6">
      <c r="D866" s="145"/>
      <c r="F866" s="85"/>
    </row>
    <row r="867" spans="4:6">
      <c r="D867" s="145"/>
      <c r="F867" s="85"/>
    </row>
    <row r="868" spans="4:6">
      <c r="D868" s="145"/>
      <c r="F868" s="85"/>
    </row>
    <row r="869" spans="4:6">
      <c r="D869" s="145"/>
      <c r="F869" s="85"/>
    </row>
    <row r="870" spans="4:6">
      <c r="D870" s="145"/>
      <c r="F870" s="85"/>
    </row>
    <row r="871" spans="4:6">
      <c r="D871" s="145"/>
      <c r="F871" s="85"/>
    </row>
    <row r="872" spans="4:6">
      <c r="D872" s="145"/>
      <c r="F872" s="85"/>
    </row>
    <row r="873" spans="4:6">
      <c r="D873" s="145"/>
      <c r="F873" s="85"/>
    </row>
    <row r="874" spans="4:6">
      <c r="D874" s="145"/>
      <c r="F874" s="85"/>
    </row>
    <row r="875" spans="4:6">
      <c r="D875" s="145"/>
      <c r="F875" s="85"/>
    </row>
    <row r="876" spans="4:6">
      <c r="D876" s="145"/>
      <c r="F876" s="85"/>
    </row>
    <row r="877" spans="4:6">
      <c r="D877" s="145"/>
      <c r="F877" s="85"/>
    </row>
    <row r="878" spans="4:6">
      <c r="D878" s="145"/>
      <c r="F878" s="85"/>
    </row>
    <row r="879" spans="4:6">
      <c r="D879" s="145"/>
      <c r="F879" s="85"/>
    </row>
    <row r="880" spans="4:6">
      <c r="D880" s="145"/>
      <c r="F880" s="85"/>
    </row>
    <row r="881" spans="4:6">
      <c r="D881" s="145"/>
      <c r="F881" s="85"/>
    </row>
    <row r="882" spans="4:6">
      <c r="D882" s="145"/>
      <c r="F882" s="85"/>
    </row>
    <row r="883" spans="4:6">
      <c r="D883" s="145"/>
      <c r="F883" s="85"/>
    </row>
    <row r="884" spans="4:6">
      <c r="D884" s="145"/>
      <c r="F884" s="85"/>
    </row>
    <row r="885" spans="4:6">
      <c r="D885" s="145"/>
      <c r="F885" s="85"/>
    </row>
    <row r="886" spans="4:6">
      <c r="D886" s="145"/>
      <c r="F886" s="85"/>
    </row>
    <row r="887" spans="4:6">
      <c r="D887" s="145"/>
      <c r="F887" s="85"/>
    </row>
    <row r="888" spans="4:6">
      <c r="D888" s="145"/>
      <c r="F888" s="85"/>
    </row>
    <row r="889" spans="4:6">
      <c r="D889" s="145"/>
      <c r="F889" s="85"/>
    </row>
    <row r="890" spans="4:6">
      <c r="D890" s="145"/>
      <c r="F890" s="85"/>
    </row>
    <row r="891" spans="4:6">
      <c r="D891" s="145"/>
      <c r="F891" s="85"/>
    </row>
    <row r="892" spans="4:6">
      <c r="D892" s="145"/>
      <c r="F892" s="85"/>
    </row>
    <row r="893" spans="4:6">
      <c r="D893" s="145"/>
      <c r="F893" s="85"/>
    </row>
    <row r="894" spans="4:6">
      <c r="D894" s="145"/>
      <c r="F894" s="85"/>
    </row>
    <row r="895" spans="4:6">
      <c r="D895" s="145"/>
      <c r="F895" s="85"/>
    </row>
    <row r="896" spans="4:6">
      <c r="D896" s="145"/>
      <c r="F896" s="85"/>
    </row>
    <row r="897" spans="4:6">
      <c r="D897" s="145"/>
      <c r="F897" s="85"/>
    </row>
    <row r="898" spans="4:6">
      <c r="D898" s="145"/>
      <c r="F898" s="85"/>
    </row>
    <row r="899" spans="4:6">
      <c r="D899" s="145"/>
      <c r="F899" s="85"/>
    </row>
    <row r="900" spans="4:6">
      <c r="D900" s="145"/>
      <c r="F900" s="85"/>
    </row>
    <row r="901" spans="4:6">
      <c r="D901" s="145"/>
      <c r="F901" s="85"/>
    </row>
    <row r="902" spans="4:6">
      <c r="D902" s="145"/>
      <c r="F902" s="85"/>
    </row>
    <row r="903" spans="4:6">
      <c r="D903" s="145"/>
      <c r="F903" s="85"/>
    </row>
    <row r="904" spans="4:6">
      <c r="D904" s="145"/>
      <c r="F904" s="85"/>
    </row>
    <row r="905" spans="4:6">
      <c r="D905" s="145"/>
      <c r="F905" s="85"/>
    </row>
    <row r="906" spans="4:6">
      <c r="D906" s="145"/>
      <c r="F906" s="85"/>
    </row>
    <row r="907" spans="4:6">
      <c r="D907" s="145"/>
      <c r="F907" s="85"/>
    </row>
    <row r="908" spans="4:6">
      <c r="D908" s="145"/>
      <c r="F908" s="85"/>
    </row>
    <row r="909" spans="4:6">
      <c r="D909" s="145"/>
      <c r="F909" s="85"/>
    </row>
    <row r="910" spans="4:6">
      <c r="D910" s="145"/>
      <c r="F910" s="85"/>
    </row>
    <row r="911" spans="4:6">
      <c r="D911" s="145"/>
      <c r="F911" s="85"/>
    </row>
    <row r="912" spans="4:6">
      <c r="D912" s="145"/>
      <c r="F912" s="85"/>
    </row>
    <row r="913" spans="4:6">
      <c r="D913" s="145"/>
      <c r="F913" s="85"/>
    </row>
    <row r="914" spans="4:6">
      <c r="D914" s="145"/>
      <c r="F914" s="85"/>
    </row>
    <row r="915" spans="4:6">
      <c r="D915" s="145"/>
      <c r="F915" s="85"/>
    </row>
    <row r="916" spans="4:6">
      <c r="D916" s="145"/>
      <c r="F916" s="85"/>
    </row>
    <row r="917" spans="4:6">
      <c r="D917" s="145"/>
      <c r="F917" s="85"/>
    </row>
    <row r="918" spans="4:6">
      <c r="D918" s="145"/>
      <c r="F918" s="85"/>
    </row>
    <row r="919" spans="4:6">
      <c r="D919" s="145"/>
      <c r="F919" s="85"/>
    </row>
    <row r="920" spans="4:6">
      <c r="D920" s="145"/>
      <c r="F920" s="85"/>
    </row>
    <row r="921" spans="4:6">
      <c r="D921" s="145"/>
      <c r="F921" s="85"/>
    </row>
    <row r="922" spans="4:6">
      <c r="D922" s="145"/>
      <c r="F922" s="85"/>
    </row>
    <row r="923" spans="4:6">
      <c r="D923" s="145"/>
      <c r="F923" s="85"/>
    </row>
    <row r="924" spans="4:6">
      <c r="D924" s="145"/>
      <c r="F924" s="85"/>
    </row>
    <row r="925" spans="4:6">
      <c r="D925" s="145"/>
      <c r="F925" s="85"/>
    </row>
    <row r="926" spans="4:6">
      <c r="D926" s="145"/>
      <c r="F926" s="85"/>
    </row>
    <row r="927" spans="4:6">
      <c r="D927" s="145"/>
      <c r="F927" s="85"/>
    </row>
    <row r="928" spans="4:6">
      <c r="D928" s="145"/>
      <c r="F928" s="85"/>
    </row>
    <row r="929" spans="4:6">
      <c r="D929" s="145"/>
      <c r="F929" s="85"/>
    </row>
    <row r="930" spans="4:6">
      <c r="D930" s="145"/>
      <c r="F930" s="85"/>
    </row>
    <row r="931" spans="4:6">
      <c r="D931" s="145"/>
      <c r="F931" s="85"/>
    </row>
    <row r="932" spans="4:6">
      <c r="D932" s="145"/>
      <c r="F932" s="85"/>
    </row>
    <row r="933" spans="4:6">
      <c r="D933" s="145"/>
      <c r="F933" s="85"/>
    </row>
    <row r="934" spans="4:6">
      <c r="D934" s="145"/>
      <c r="F934" s="85"/>
    </row>
    <row r="935" spans="4:6">
      <c r="D935" s="145"/>
      <c r="F935" s="85"/>
    </row>
    <row r="936" spans="4:6">
      <c r="D936" s="145"/>
      <c r="F936" s="85"/>
    </row>
    <row r="937" spans="4:6">
      <c r="D937" s="145"/>
      <c r="F937" s="85"/>
    </row>
    <row r="938" spans="4:6">
      <c r="D938" s="145"/>
      <c r="F938" s="85"/>
    </row>
    <row r="939" spans="4:6">
      <c r="D939" s="145"/>
      <c r="F939" s="85"/>
    </row>
    <row r="940" spans="4:6">
      <c r="D940" s="145"/>
      <c r="F940" s="85"/>
    </row>
    <row r="941" spans="4:6">
      <c r="D941" s="145"/>
      <c r="F941" s="85"/>
    </row>
    <row r="942" spans="4:6">
      <c r="D942" s="145"/>
      <c r="F942" s="85"/>
    </row>
    <row r="943" spans="4:6">
      <c r="D943" s="145"/>
      <c r="F943" s="85"/>
    </row>
    <row r="944" spans="4:6">
      <c r="D944" s="145"/>
      <c r="F944" s="85"/>
    </row>
    <row r="945" spans="4:6">
      <c r="D945" s="145"/>
      <c r="F945" s="85"/>
    </row>
    <row r="946" spans="4:6">
      <c r="D946" s="145"/>
      <c r="F946" s="85"/>
    </row>
    <row r="947" spans="4:6">
      <c r="D947" s="145"/>
      <c r="F947" s="85"/>
    </row>
    <row r="948" spans="4:6">
      <c r="D948" s="145"/>
      <c r="F948" s="85"/>
    </row>
    <row r="949" spans="4:6">
      <c r="D949" s="145"/>
      <c r="F949" s="85"/>
    </row>
    <row r="950" spans="4:6">
      <c r="D950" s="145"/>
      <c r="F950" s="85"/>
    </row>
    <row r="951" spans="4:6">
      <c r="D951" s="145"/>
      <c r="F951" s="85"/>
    </row>
    <row r="952" spans="4:6">
      <c r="D952" s="145"/>
      <c r="F952" s="85"/>
    </row>
    <row r="953" spans="4:6">
      <c r="D953" s="145"/>
      <c r="F953" s="85"/>
    </row>
    <row r="954" spans="4:6">
      <c r="D954" s="145"/>
      <c r="F954" s="85"/>
    </row>
    <row r="955" spans="4:6">
      <c r="D955" s="145"/>
      <c r="F955" s="85"/>
    </row>
    <row r="956" spans="4:6">
      <c r="D956" s="145"/>
      <c r="F956" s="85"/>
    </row>
    <row r="957" spans="4:6">
      <c r="D957" s="145"/>
      <c r="F957" s="85"/>
    </row>
    <row r="958" spans="4:6">
      <c r="D958" s="145"/>
      <c r="F958" s="85"/>
    </row>
    <row r="959" spans="4:6">
      <c r="D959" s="145"/>
      <c r="F959" s="85"/>
    </row>
    <row r="960" spans="4:6">
      <c r="D960" s="145"/>
      <c r="F960" s="85"/>
    </row>
    <row r="961" spans="4:6">
      <c r="D961" s="145"/>
      <c r="F961" s="85"/>
    </row>
    <row r="962" spans="4:6">
      <c r="D962" s="145"/>
      <c r="F962" s="85"/>
    </row>
    <row r="963" spans="4:6">
      <c r="D963" s="145"/>
      <c r="F963" s="85"/>
    </row>
    <row r="964" spans="4:6">
      <c r="D964" s="145"/>
      <c r="F964" s="85"/>
    </row>
    <row r="965" spans="4:6">
      <c r="D965" s="145"/>
      <c r="F965" s="85"/>
    </row>
    <row r="966" spans="4:6">
      <c r="D966" s="2808"/>
      <c r="F966" s="85"/>
    </row>
    <row r="967" spans="4:6">
      <c r="D967" s="2808"/>
      <c r="F967" s="85"/>
    </row>
    <row r="968" spans="4:6">
      <c r="D968" s="2808"/>
      <c r="F968" s="85"/>
    </row>
    <row r="969" spans="4:6">
      <c r="D969" s="2808"/>
      <c r="F969" s="85"/>
    </row>
    <row r="970" spans="4:6">
      <c r="D970" s="2808"/>
      <c r="F970" s="85"/>
    </row>
    <row r="971" spans="4:6">
      <c r="D971" s="2808"/>
      <c r="F971" s="85"/>
    </row>
    <row r="972" spans="4:6">
      <c r="D972" s="2808"/>
      <c r="F972" s="85"/>
    </row>
    <row r="973" spans="4:6">
      <c r="D973" s="2808"/>
      <c r="F973" s="85"/>
    </row>
    <row r="974" spans="4:6">
      <c r="D974" s="2808"/>
      <c r="F974" s="85"/>
    </row>
    <row r="975" spans="4:6">
      <c r="D975" s="2808"/>
      <c r="F975" s="85"/>
    </row>
    <row r="976" spans="4:6">
      <c r="D976" s="2808"/>
      <c r="F976" s="85"/>
    </row>
    <row r="977" spans="6:6">
      <c r="F977" s="85"/>
    </row>
    <row r="978" spans="6:6">
      <c r="F978" s="85"/>
    </row>
    <row r="979" spans="6:6">
      <c r="F979" s="85"/>
    </row>
    <row r="980" spans="6:6">
      <c r="F980" s="85"/>
    </row>
    <row r="981" spans="6:6">
      <c r="F981" s="85"/>
    </row>
    <row r="982" spans="6:6">
      <c r="F982" s="85"/>
    </row>
    <row r="983" spans="6:6">
      <c r="F983" s="85"/>
    </row>
    <row r="984" spans="6:6">
      <c r="F984" s="85"/>
    </row>
    <row r="985" spans="6:6">
      <c r="F985" s="85"/>
    </row>
    <row r="986" spans="6:6">
      <c r="F986" s="85"/>
    </row>
    <row r="987" spans="6:6">
      <c r="F987" s="85"/>
    </row>
    <row r="988" spans="6:6">
      <c r="F988" s="85"/>
    </row>
    <row r="989" spans="6:6">
      <c r="F989" s="85"/>
    </row>
    <row r="990" spans="6:6">
      <c r="F990" s="85"/>
    </row>
    <row r="991" spans="6:6">
      <c r="F991" s="85"/>
    </row>
    <row r="992" spans="6:6">
      <c r="F992" s="85"/>
    </row>
    <row r="993" spans="6:6">
      <c r="F993" s="85"/>
    </row>
    <row r="994" spans="6:6">
      <c r="F994" s="85"/>
    </row>
    <row r="995" spans="6:6">
      <c r="F995" s="85"/>
    </row>
    <row r="996" spans="6:6">
      <c r="F996" s="85"/>
    </row>
    <row r="997" spans="6:6">
      <c r="F997" s="85"/>
    </row>
    <row r="998" spans="6:6">
      <c r="F998" s="85"/>
    </row>
    <row r="999" spans="6:6">
      <c r="F999" s="85"/>
    </row>
    <row r="1000" spans="6:6">
      <c r="F1000" s="85"/>
    </row>
    <row r="1001" spans="6:6">
      <c r="F1001" s="85"/>
    </row>
    <row r="1002" spans="6:6">
      <c r="F1002" s="85"/>
    </row>
    <row r="1003" spans="6:6">
      <c r="F1003" s="85"/>
    </row>
    <row r="1004" spans="6:6">
      <c r="F1004" s="85"/>
    </row>
    <row r="1005" spans="6:6">
      <c r="F1005" s="85"/>
    </row>
    <row r="1006" spans="6:6">
      <c r="F1006" s="85"/>
    </row>
    <row r="1007" spans="6:6">
      <c r="F1007" s="85"/>
    </row>
    <row r="1008" spans="6:6">
      <c r="F1008" s="85"/>
    </row>
    <row r="1009" spans="6:6">
      <c r="F1009" s="85"/>
    </row>
    <row r="1010" spans="6:6">
      <c r="F1010" s="85"/>
    </row>
    <row r="1011" spans="6:6">
      <c r="F1011" s="85"/>
    </row>
    <row r="1012" spans="6:6">
      <c r="F1012" s="85"/>
    </row>
    <row r="1013" spans="6:6">
      <c r="F1013" s="85"/>
    </row>
    <row r="1014" spans="6:6">
      <c r="F1014" s="85"/>
    </row>
    <row r="1015" spans="6:6">
      <c r="F1015" s="85"/>
    </row>
    <row r="1016" spans="6:6">
      <c r="F1016" s="85"/>
    </row>
    <row r="1017" spans="6:6">
      <c r="F1017" s="85"/>
    </row>
    <row r="1018" spans="6:6">
      <c r="F1018" s="85"/>
    </row>
    <row r="1019" spans="6:6">
      <c r="F1019" s="85"/>
    </row>
    <row r="1020" spans="6:6">
      <c r="F1020" s="85"/>
    </row>
    <row r="1021" spans="6:6">
      <c r="F1021" s="85"/>
    </row>
    <row r="1022" spans="6:6">
      <c r="F1022" s="85"/>
    </row>
    <row r="1023" spans="6:6">
      <c r="F1023" s="85"/>
    </row>
    <row r="1024" spans="6:6">
      <c r="F1024" s="85"/>
    </row>
    <row r="1025" spans="6:6">
      <c r="F1025" s="85"/>
    </row>
    <row r="1026" spans="6:6">
      <c r="F1026" s="85"/>
    </row>
    <row r="1027" spans="6:6">
      <c r="F1027" s="85"/>
    </row>
    <row r="1028" spans="6:6">
      <c r="F1028" s="85"/>
    </row>
    <row r="1029" spans="6:6">
      <c r="F1029" s="85"/>
    </row>
    <row r="1030" spans="6:6">
      <c r="F1030" s="85"/>
    </row>
    <row r="1031" spans="6:6">
      <c r="F1031" s="85"/>
    </row>
    <row r="1032" spans="6:6">
      <c r="F1032" s="85"/>
    </row>
    <row r="1033" spans="6:6">
      <c r="F1033" s="85"/>
    </row>
    <row r="1034" spans="6:6">
      <c r="F1034" s="85"/>
    </row>
    <row r="1035" spans="6:6">
      <c r="F1035" s="85"/>
    </row>
    <row r="1036" spans="6:6">
      <c r="F1036" s="85"/>
    </row>
    <row r="1037" spans="6:6">
      <c r="F1037" s="85"/>
    </row>
    <row r="1038" spans="6:6">
      <c r="F1038" s="85"/>
    </row>
    <row r="1039" spans="6:6">
      <c r="F1039" s="85"/>
    </row>
    <row r="1040" spans="6:6">
      <c r="F1040" s="85"/>
    </row>
    <row r="1041" spans="6:6">
      <c r="F1041" s="85"/>
    </row>
    <row r="1042" spans="6:6">
      <c r="F1042" s="85"/>
    </row>
    <row r="1043" spans="6:6">
      <c r="F1043" s="85"/>
    </row>
    <row r="1044" spans="6:6">
      <c r="F1044" s="85"/>
    </row>
    <row r="1045" spans="6:6">
      <c r="F1045" s="85"/>
    </row>
    <row r="1046" spans="6:6">
      <c r="F1046" s="85"/>
    </row>
    <row r="1047" spans="6:6">
      <c r="F1047" s="85"/>
    </row>
    <row r="1048" spans="6:6">
      <c r="F1048" s="85"/>
    </row>
    <row r="1049" spans="6:6">
      <c r="F1049" s="85"/>
    </row>
    <row r="1050" spans="6:6">
      <c r="F1050" s="85"/>
    </row>
    <row r="1051" spans="6:6">
      <c r="F1051" s="85"/>
    </row>
    <row r="1052" spans="6:6">
      <c r="F1052" s="85"/>
    </row>
    <row r="1053" spans="6:6">
      <c r="F1053" s="85"/>
    </row>
    <row r="1054" spans="6:6">
      <c r="F1054" s="85"/>
    </row>
    <row r="1055" spans="6:6">
      <c r="F1055" s="85"/>
    </row>
    <row r="1056" spans="6:6">
      <c r="F1056" s="85"/>
    </row>
    <row r="1057" spans="6:6">
      <c r="F1057" s="85"/>
    </row>
    <row r="1058" spans="6:6">
      <c r="F1058" s="85"/>
    </row>
    <row r="1059" spans="6:6">
      <c r="F1059" s="85"/>
    </row>
    <row r="1060" spans="6:6">
      <c r="F1060" s="85"/>
    </row>
    <row r="1061" spans="6:6">
      <c r="F1061" s="85"/>
    </row>
    <row r="1062" spans="6:6">
      <c r="F1062" s="85"/>
    </row>
    <row r="1063" spans="6:6">
      <c r="F1063" s="85"/>
    </row>
    <row r="1064" spans="6:6">
      <c r="F1064" s="85"/>
    </row>
    <row r="1065" spans="6:6">
      <c r="F1065" s="85"/>
    </row>
    <row r="1066" spans="6:6">
      <c r="F1066" s="85"/>
    </row>
    <row r="1067" spans="6:6">
      <c r="F1067" s="85"/>
    </row>
    <row r="1068" spans="6:6">
      <c r="F1068" s="85"/>
    </row>
    <row r="1069" spans="6:6">
      <c r="F1069" s="85"/>
    </row>
    <row r="1070" spans="6:6">
      <c r="F1070" s="85"/>
    </row>
    <row r="1071" spans="6:6">
      <c r="F1071" s="85"/>
    </row>
    <row r="1072" spans="6:6">
      <c r="F1072" s="85"/>
    </row>
    <row r="1073" spans="6:6">
      <c r="F1073" s="85"/>
    </row>
    <row r="1074" spans="6:6">
      <c r="F1074" s="85"/>
    </row>
    <row r="1075" spans="6:6">
      <c r="F1075" s="85"/>
    </row>
    <row r="1076" spans="6:6">
      <c r="F1076" s="85"/>
    </row>
    <row r="1077" spans="6:6">
      <c r="F1077" s="85"/>
    </row>
    <row r="1078" spans="6:6">
      <c r="F1078" s="85"/>
    </row>
    <row r="1079" spans="6:6">
      <c r="F1079" s="85"/>
    </row>
    <row r="1080" spans="6:6">
      <c r="F1080" s="85"/>
    </row>
    <row r="1081" spans="6:6">
      <c r="F1081" s="85"/>
    </row>
    <row r="1082" spans="6:6">
      <c r="F1082" s="85"/>
    </row>
    <row r="1083" spans="6:6">
      <c r="F1083" s="85"/>
    </row>
    <row r="1084" spans="6:6">
      <c r="F1084" s="85"/>
    </row>
    <row r="1085" spans="6:6">
      <c r="F1085" s="85"/>
    </row>
    <row r="1086" spans="6:6">
      <c r="F1086" s="85"/>
    </row>
    <row r="1087" spans="6:6">
      <c r="F1087" s="85"/>
    </row>
    <row r="1088" spans="6:6">
      <c r="F1088" s="85"/>
    </row>
    <row r="1089" spans="6:6">
      <c r="F1089" s="85"/>
    </row>
    <row r="1090" spans="6:6">
      <c r="F1090" s="85"/>
    </row>
    <row r="1091" spans="6:6">
      <c r="F1091" s="85"/>
    </row>
    <row r="1092" spans="6:6">
      <c r="F1092" s="85"/>
    </row>
    <row r="1093" spans="6:6">
      <c r="F1093" s="85"/>
    </row>
    <row r="1094" spans="6:6">
      <c r="F1094" s="85"/>
    </row>
    <row r="1095" spans="6:6">
      <c r="F1095" s="85"/>
    </row>
    <row r="1096" spans="6:6">
      <c r="F1096" s="85"/>
    </row>
    <row r="1097" spans="6:6">
      <c r="F1097" s="85"/>
    </row>
    <row r="1098" spans="6:6">
      <c r="F1098" s="85"/>
    </row>
    <row r="1099" spans="6:6">
      <c r="F1099" s="85"/>
    </row>
    <row r="1100" spans="6:6">
      <c r="F1100" s="85"/>
    </row>
    <row r="1101" spans="6:6">
      <c r="F1101" s="85"/>
    </row>
    <row r="1102" spans="6:6">
      <c r="F1102" s="85"/>
    </row>
    <row r="1103" spans="6:6">
      <c r="F1103" s="85"/>
    </row>
    <row r="1104" spans="6:6">
      <c r="F1104" s="85"/>
    </row>
    <row r="1105" spans="6:6">
      <c r="F1105" s="85"/>
    </row>
    <row r="1106" spans="6:6">
      <c r="F1106" s="85"/>
    </row>
    <row r="1107" spans="6:6">
      <c r="F1107" s="85"/>
    </row>
    <row r="1108" spans="6:6">
      <c r="F1108" s="85"/>
    </row>
    <row r="1109" spans="6:6">
      <c r="F1109" s="85"/>
    </row>
    <row r="1110" spans="6:6">
      <c r="F1110" s="85"/>
    </row>
    <row r="1111" spans="6:6">
      <c r="F1111" s="85"/>
    </row>
    <row r="1112" spans="6:6">
      <c r="F1112" s="85"/>
    </row>
    <row r="1113" spans="6:6">
      <c r="F1113" s="85"/>
    </row>
    <row r="1114" spans="6:6">
      <c r="F1114" s="85"/>
    </row>
    <row r="1115" spans="6:6">
      <c r="F1115" s="85"/>
    </row>
    <row r="1116" spans="6:6">
      <c r="F1116" s="85"/>
    </row>
    <row r="1117" spans="6:6">
      <c r="F1117" s="85"/>
    </row>
    <row r="1118" spans="6:6">
      <c r="F1118" s="85"/>
    </row>
    <row r="1119" spans="6:6">
      <c r="F1119" s="85"/>
    </row>
    <row r="1120" spans="6:6">
      <c r="F1120" s="85"/>
    </row>
    <row r="1121" spans="6:6">
      <c r="F1121" s="85"/>
    </row>
    <row r="1122" spans="6:6">
      <c r="F1122" s="85"/>
    </row>
    <row r="1123" spans="6:6">
      <c r="F1123" s="85"/>
    </row>
    <row r="1124" spans="6:6">
      <c r="F1124" s="85"/>
    </row>
    <row r="1125" spans="6:6">
      <c r="F1125" s="85"/>
    </row>
    <row r="1126" spans="6:6">
      <c r="F1126" s="85"/>
    </row>
    <row r="1127" spans="6:6">
      <c r="F1127" s="85"/>
    </row>
    <row r="1128" spans="6:6">
      <c r="F1128" s="85"/>
    </row>
    <row r="1129" spans="6:6">
      <c r="F1129" s="85"/>
    </row>
    <row r="1130" spans="6:6">
      <c r="F1130" s="85"/>
    </row>
    <row r="1131" spans="6:6">
      <c r="F1131" s="85"/>
    </row>
    <row r="1132" spans="6:6">
      <c r="F1132" s="85"/>
    </row>
    <row r="1133" spans="6:6">
      <c r="F1133" s="85"/>
    </row>
    <row r="1134" spans="6:6">
      <c r="F1134" s="85"/>
    </row>
    <row r="1135" spans="6:6">
      <c r="F1135" s="85"/>
    </row>
    <row r="1136" spans="6:6">
      <c r="F1136" s="85"/>
    </row>
    <row r="1137" spans="6:6">
      <c r="F1137" s="85"/>
    </row>
    <row r="1138" spans="6:6">
      <c r="F1138" s="85"/>
    </row>
    <row r="1139" spans="6:6">
      <c r="F1139" s="85"/>
    </row>
    <row r="1140" spans="6:6">
      <c r="F1140" s="85"/>
    </row>
    <row r="1141" spans="6:6">
      <c r="F1141" s="85"/>
    </row>
    <row r="1142" spans="6:6">
      <c r="F1142" s="85"/>
    </row>
    <row r="1143" spans="6:6">
      <c r="F1143" s="85"/>
    </row>
    <row r="1144" spans="6:6">
      <c r="F1144" s="85"/>
    </row>
    <row r="1145" spans="6:6">
      <c r="F1145" s="85"/>
    </row>
    <row r="1146" spans="6:6">
      <c r="F1146" s="85"/>
    </row>
    <row r="1147" spans="6:6">
      <c r="F1147" s="85"/>
    </row>
    <row r="1148" spans="6:6">
      <c r="F1148" s="85"/>
    </row>
    <row r="1149" spans="6:6">
      <c r="F1149" s="85"/>
    </row>
    <row r="1150" spans="6:6">
      <c r="F1150" s="85"/>
    </row>
    <row r="1151" spans="6:6">
      <c r="F1151" s="85"/>
    </row>
    <row r="1152" spans="6:6">
      <c r="F1152" s="85"/>
    </row>
    <row r="1153" spans="6:6">
      <c r="F1153" s="85"/>
    </row>
    <row r="1154" spans="6:6">
      <c r="F1154" s="85"/>
    </row>
    <row r="1155" spans="6:6">
      <c r="F1155" s="85"/>
    </row>
    <row r="1156" spans="6:6">
      <c r="F1156" s="85"/>
    </row>
    <row r="1157" spans="6:6">
      <c r="F1157" s="85"/>
    </row>
    <row r="1158" spans="6:6">
      <c r="F1158" s="85"/>
    </row>
    <row r="1159" spans="6:6">
      <c r="F1159" s="85"/>
    </row>
    <row r="1160" spans="6:6">
      <c r="F1160" s="85"/>
    </row>
    <row r="1161" spans="6:6">
      <c r="F1161" s="85"/>
    </row>
    <row r="1162" spans="6:6">
      <c r="F1162" s="85"/>
    </row>
    <row r="1163" spans="6:6">
      <c r="F1163" s="85"/>
    </row>
    <row r="1164" spans="6:6">
      <c r="F1164" s="85"/>
    </row>
    <row r="1165" spans="6:6">
      <c r="F1165" s="85"/>
    </row>
    <row r="1166" spans="6:6">
      <c r="F1166" s="85"/>
    </row>
    <row r="1167" spans="6:6">
      <c r="F1167" s="85"/>
    </row>
    <row r="1168" spans="6:6">
      <c r="F1168" s="85"/>
    </row>
    <row r="1169" spans="6:6">
      <c r="F1169" s="85"/>
    </row>
    <row r="1170" spans="6:6">
      <c r="F1170" s="85"/>
    </row>
    <row r="1171" spans="6:6">
      <c r="F1171" s="85"/>
    </row>
    <row r="1172" spans="6:6">
      <c r="F1172" s="85"/>
    </row>
    <row r="1173" spans="6:6">
      <c r="F1173" s="85"/>
    </row>
    <row r="1174" spans="6:6">
      <c r="F1174" s="85"/>
    </row>
    <row r="1175" spans="6:6">
      <c r="F1175" s="85"/>
    </row>
    <row r="1176" spans="6:6">
      <c r="F1176" s="85"/>
    </row>
    <row r="1177" spans="6:6">
      <c r="F1177" s="85"/>
    </row>
    <row r="1178" spans="6:6">
      <c r="F1178" s="85"/>
    </row>
    <row r="1179" spans="6:6">
      <c r="F1179" s="85"/>
    </row>
    <row r="1180" spans="6:6">
      <c r="F1180" s="85"/>
    </row>
    <row r="1181" spans="6:6">
      <c r="F1181" s="85"/>
    </row>
    <row r="1182" spans="6:6">
      <c r="F1182" s="85"/>
    </row>
    <row r="1183" spans="6:6">
      <c r="F1183" s="85"/>
    </row>
    <row r="1184" spans="6:6">
      <c r="F1184" s="85"/>
    </row>
    <row r="1185" spans="6:6">
      <c r="F1185" s="85"/>
    </row>
    <row r="1186" spans="6:6">
      <c r="F1186" s="85"/>
    </row>
    <row r="1187" spans="6:6">
      <c r="F1187" s="85"/>
    </row>
    <row r="1188" spans="6:6">
      <c r="F1188" s="85"/>
    </row>
    <row r="1189" spans="6:6">
      <c r="F1189" s="85"/>
    </row>
    <row r="1190" spans="6:6">
      <c r="F1190" s="85"/>
    </row>
    <row r="1191" spans="6:6">
      <c r="F1191" s="85"/>
    </row>
    <row r="1192" spans="6:6">
      <c r="F1192" s="85"/>
    </row>
    <row r="1193" spans="6:6">
      <c r="F1193" s="85"/>
    </row>
    <row r="1194" spans="6:6">
      <c r="F1194" s="85"/>
    </row>
    <row r="1195" spans="6:6">
      <c r="F1195" s="85"/>
    </row>
    <row r="1196" spans="6:6">
      <c r="F1196" s="85"/>
    </row>
    <row r="1197" spans="6:6">
      <c r="F1197" s="85"/>
    </row>
    <row r="1198" spans="6:6">
      <c r="F1198" s="85"/>
    </row>
    <row r="1199" spans="6:6">
      <c r="F1199" s="85"/>
    </row>
    <row r="1200" spans="6:6">
      <c r="F1200" s="85"/>
    </row>
    <row r="1201" spans="6:6">
      <c r="F1201" s="85"/>
    </row>
    <row r="1202" spans="6:6">
      <c r="F1202" s="85"/>
    </row>
    <row r="1203" spans="6:6">
      <c r="F1203" s="85"/>
    </row>
    <row r="1204" spans="6:6">
      <c r="F1204" s="85"/>
    </row>
    <row r="1205" spans="6:6">
      <c r="F1205" s="85"/>
    </row>
    <row r="1206" spans="6:6">
      <c r="F1206" s="85"/>
    </row>
    <row r="1207" spans="6:6">
      <c r="F1207" s="85"/>
    </row>
    <row r="1208" spans="6:6">
      <c r="F1208" s="85"/>
    </row>
    <row r="1209" spans="6:6">
      <c r="F1209" s="85"/>
    </row>
    <row r="1210" spans="6:6">
      <c r="F1210" s="85"/>
    </row>
    <row r="1211" spans="6:6">
      <c r="F1211" s="85"/>
    </row>
    <row r="1212" spans="6:6">
      <c r="F1212" s="85"/>
    </row>
    <row r="1213" spans="6:6">
      <c r="F1213" s="85"/>
    </row>
    <row r="1214" spans="6:6">
      <c r="F1214" s="85"/>
    </row>
    <row r="1215" spans="6:6">
      <c r="F1215" s="85"/>
    </row>
    <row r="1216" spans="6:6">
      <c r="F1216" s="85"/>
    </row>
    <row r="1217" spans="6:6">
      <c r="F1217" s="85"/>
    </row>
  </sheetData>
  <mergeCells count="5">
    <mergeCell ref="A1:B1"/>
    <mergeCell ref="A3:B3"/>
    <mergeCell ref="A4:B4"/>
    <mergeCell ref="A7:F7"/>
    <mergeCell ref="A181:F181"/>
  </mergeCells>
  <hyperlinks>
    <hyperlink ref="A6" location="'Список программ'!R1C1" display="Список программ" xr:uid="{00000000-0004-0000-4D00-000000000000}"/>
  </hyperlinks>
  <pageMargins left="0.7" right="0.7" top="0.75" bottom="0.75" header="0.51180555555555496" footer="0.51180555555555496"/>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81D4FA"/>
  </sheetPr>
  <dimension ref="A1:G306"/>
  <sheetViews>
    <sheetView zoomScaleNormal="100" workbookViewId="0">
      <selection activeCell="D309" sqref="D309"/>
    </sheetView>
  </sheetViews>
  <sheetFormatPr defaultColWidth="10.5" defaultRowHeight="14.25" customHeight="1"/>
  <cols>
    <col min="1" max="1" width="17.875" customWidth="1"/>
    <col min="2" max="2" width="38.125" customWidth="1"/>
    <col min="3" max="3" width="10.5" style="83"/>
    <col min="4" max="4" width="15.75" customWidth="1"/>
    <col min="5" max="5" width="13.625" customWidth="1"/>
  </cols>
  <sheetData>
    <row r="1" spans="1:7" ht="15.75">
      <c r="A1" s="1735" t="s">
        <v>0</v>
      </c>
      <c r="B1" s="1735"/>
      <c r="C1" s="18"/>
      <c r="E1" s="269"/>
      <c r="F1" s="20" t="s">
        <v>105</v>
      </c>
      <c r="G1" s="21">
        <v>0</v>
      </c>
    </row>
    <row r="2" spans="1:7">
      <c r="A2" s="71" t="s">
        <v>1</v>
      </c>
      <c r="B2" s="72"/>
      <c r="C2" s="25"/>
      <c r="E2" s="269"/>
      <c r="F2" s="2677" t="s">
        <v>106</v>
      </c>
      <c r="G2" s="2746"/>
    </row>
    <row r="3" spans="1:7">
      <c r="A3" s="1736" t="s">
        <v>2</v>
      </c>
      <c r="B3" s="1736"/>
      <c r="C3" s="25"/>
      <c r="E3" s="298"/>
      <c r="F3" s="14"/>
    </row>
    <row r="4" spans="1:7">
      <c r="A4" s="1736" t="s">
        <v>3</v>
      </c>
      <c r="B4" s="1736"/>
      <c r="C4" s="25"/>
      <c r="E4" s="298"/>
      <c r="F4" s="14"/>
    </row>
    <row r="5" spans="1:7" ht="18">
      <c r="A5" s="299"/>
      <c r="B5" s="75" t="s">
        <v>107</v>
      </c>
      <c r="C5" s="25"/>
      <c r="E5" s="298"/>
      <c r="F5" s="14"/>
    </row>
    <row r="6" spans="1:7" ht="17.25" customHeight="1">
      <c r="A6" s="1301" t="s">
        <v>108</v>
      </c>
      <c r="B6" s="417"/>
      <c r="C6" s="418"/>
      <c r="D6" s="419"/>
      <c r="E6" s="419"/>
    </row>
    <row r="7" spans="1:7">
      <c r="A7" s="1815" t="s">
        <v>109</v>
      </c>
      <c r="B7" s="1815"/>
      <c r="C7" s="1815"/>
      <c r="D7" s="1815"/>
      <c r="E7" s="120"/>
    </row>
    <row r="8" spans="1:7" ht="35.25" customHeight="1">
      <c r="A8" s="498" t="s">
        <v>110</v>
      </c>
      <c r="B8" s="1364" t="s">
        <v>111</v>
      </c>
      <c r="C8" s="498" t="s">
        <v>1885</v>
      </c>
      <c r="D8" s="498" t="s">
        <v>1624</v>
      </c>
      <c r="E8" s="534" t="s">
        <v>31453</v>
      </c>
    </row>
    <row r="9" spans="1:7" ht="15" customHeight="1">
      <c r="A9" s="1358"/>
      <c r="B9" s="1360" t="s">
        <v>31893</v>
      </c>
      <c r="C9" s="1359"/>
      <c r="D9" s="1358"/>
      <c r="E9" s="1358"/>
    </row>
    <row r="10" spans="1:7">
      <c r="A10" s="1361" t="s">
        <v>31894</v>
      </c>
      <c r="B10" s="1362" t="s">
        <v>31895</v>
      </c>
      <c r="C10" s="429" t="s">
        <v>1630</v>
      </c>
      <c r="D10" s="1363">
        <v>1288.4100000000001</v>
      </c>
      <c r="E10" s="456">
        <f>D10-D10*$G$1</f>
        <v>1288.4100000000001</v>
      </c>
    </row>
    <row r="11" spans="1:7">
      <c r="A11" s="1361" t="s">
        <v>31896</v>
      </c>
      <c r="B11" s="1362" t="s">
        <v>31897</v>
      </c>
      <c r="C11" s="429" t="s">
        <v>1630</v>
      </c>
      <c r="D11" s="1363">
        <v>1775.31</v>
      </c>
      <c r="E11" s="456">
        <f>D11-D11*$G$1</f>
        <v>1775.31</v>
      </c>
    </row>
    <row r="12" spans="1:7">
      <c r="A12" s="1361" t="s">
        <v>31898</v>
      </c>
      <c r="B12" s="1362" t="s">
        <v>31899</v>
      </c>
      <c r="C12" s="429" t="s">
        <v>1630</v>
      </c>
      <c r="D12" s="1363">
        <v>2359.98</v>
      </c>
      <c r="E12" s="456">
        <f>D12-D12*$G$1</f>
        <v>2359.98</v>
      </c>
    </row>
    <row r="13" spans="1:7">
      <c r="A13" s="1361" t="s">
        <v>31900</v>
      </c>
      <c r="B13" s="1362" t="s">
        <v>31901</v>
      </c>
      <c r="C13" s="429" t="s">
        <v>1630</v>
      </c>
      <c r="D13" s="1363">
        <v>8220.26</v>
      </c>
      <c r="E13" s="456">
        <f>D13-D13*$G$1</f>
        <v>8220.26</v>
      </c>
    </row>
    <row r="14" spans="1:7">
      <c r="A14" s="1361" t="s">
        <v>31902</v>
      </c>
      <c r="B14" s="1362" t="s">
        <v>31903</v>
      </c>
      <c r="C14" s="429" t="s">
        <v>1630</v>
      </c>
      <c r="D14" s="1363">
        <v>10307.26</v>
      </c>
      <c r="E14" s="456">
        <f>D14-D14*$G$1</f>
        <v>10307.26</v>
      </c>
    </row>
    <row r="15" spans="1:7">
      <c r="A15" s="1361" t="s">
        <v>31904</v>
      </c>
      <c r="B15" s="1362" t="s">
        <v>31905</v>
      </c>
      <c r="C15" s="429" t="s">
        <v>1630</v>
      </c>
      <c r="D15" s="1363">
        <v>677.6</v>
      </c>
      <c r="E15" s="456">
        <f>D15-D15*$G$1</f>
        <v>677.6</v>
      </c>
    </row>
    <row r="16" spans="1:7" ht="20.25">
      <c r="A16" s="1361" t="s">
        <v>31906</v>
      </c>
      <c r="B16" s="1362" t="s">
        <v>31907</v>
      </c>
      <c r="C16" s="429" t="s">
        <v>1630</v>
      </c>
      <c r="D16" s="1363">
        <v>1981.5</v>
      </c>
      <c r="E16" s="456">
        <f>D16-D16*$G$1</f>
        <v>1981.5</v>
      </c>
    </row>
    <row r="17" spans="1:5" ht="20.25">
      <c r="A17" s="1361" t="s">
        <v>31908</v>
      </c>
      <c r="B17" s="1362" t="s">
        <v>31909</v>
      </c>
      <c r="C17" s="429" t="s">
        <v>1630</v>
      </c>
      <c r="D17" s="1363">
        <v>1587.52</v>
      </c>
      <c r="E17" s="456">
        <f>D17-D17*$G$1</f>
        <v>1587.52</v>
      </c>
    </row>
    <row r="18" spans="1:5">
      <c r="A18" s="1361" t="s">
        <v>31910</v>
      </c>
      <c r="B18" s="1362" t="s">
        <v>31911</v>
      </c>
      <c r="C18" s="429" t="s">
        <v>1630</v>
      </c>
      <c r="D18" s="1363">
        <v>1306.8</v>
      </c>
      <c r="E18" s="456">
        <f>D18-D18*$G$1</f>
        <v>1306.8</v>
      </c>
    </row>
    <row r="19" spans="1:5" ht="20.25">
      <c r="A19" s="1361" t="s">
        <v>31912</v>
      </c>
      <c r="B19" s="1362" t="s">
        <v>31913</v>
      </c>
      <c r="C19" s="429" t="s">
        <v>1630</v>
      </c>
      <c r="D19" s="1363">
        <v>1613.66</v>
      </c>
      <c r="E19" s="456">
        <f>D19-D19*$G$1</f>
        <v>1613.66</v>
      </c>
    </row>
    <row r="20" spans="1:5">
      <c r="A20" s="1361" t="s">
        <v>31914</v>
      </c>
      <c r="B20" s="1362" t="s">
        <v>31915</v>
      </c>
      <c r="C20" s="429" t="s">
        <v>1630</v>
      </c>
      <c r="D20" s="1363">
        <v>904.11</v>
      </c>
      <c r="E20" s="456">
        <f>D20-D20*$G$1</f>
        <v>904.11</v>
      </c>
    </row>
    <row r="21" spans="1:5">
      <c r="A21" s="1361" t="s">
        <v>31916</v>
      </c>
      <c r="B21" s="1362" t="s">
        <v>31917</v>
      </c>
      <c r="C21" s="429" t="s">
        <v>1630</v>
      </c>
      <c r="D21" s="1363">
        <v>1675.61</v>
      </c>
      <c r="E21" s="456">
        <f>D21-D21*$G$1</f>
        <v>1675.61</v>
      </c>
    </row>
    <row r="22" spans="1:5" ht="20.25">
      <c r="A22" s="1361" t="s">
        <v>31918</v>
      </c>
      <c r="B22" s="1362" t="s">
        <v>31919</v>
      </c>
      <c r="C22" s="429" t="s">
        <v>1630</v>
      </c>
      <c r="D22" s="1363">
        <v>1400.7</v>
      </c>
      <c r="E22" s="456">
        <f>D22-D22*$G$1</f>
        <v>1400.7</v>
      </c>
    </row>
    <row r="23" spans="1:5" ht="20.25">
      <c r="A23" s="1361" t="s">
        <v>31920</v>
      </c>
      <c r="B23" s="1362" t="s">
        <v>31921</v>
      </c>
      <c r="C23" s="429" t="s">
        <v>1630</v>
      </c>
      <c r="D23" s="1363">
        <v>1726.91</v>
      </c>
      <c r="E23" s="456">
        <f>D23-D23*$G$1</f>
        <v>1726.91</v>
      </c>
    </row>
    <row r="24" spans="1:5" ht="20.25">
      <c r="A24" s="1361" t="s">
        <v>31922</v>
      </c>
      <c r="B24" s="1362" t="s">
        <v>31923</v>
      </c>
      <c r="C24" s="429" t="s">
        <v>1630</v>
      </c>
      <c r="D24" s="1363">
        <v>3468.34</v>
      </c>
      <c r="E24" s="456">
        <f>D24-D24*$G$1</f>
        <v>3468.34</v>
      </c>
    </row>
    <row r="25" spans="1:5" ht="20.25">
      <c r="A25" s="1361" t="s">
        <v>31924</v>
      </c>
      <c r="B25" s="1362" t="s">
        <v>31925</v>
      </c>
      <c r="C25" s="429" t="s">
        <v>1630</v>
      </c>
      <c r="D25" s="1363">
        <v>1785.96</v>
      </c>
      <c r="E25" s="456">
        <f>D25-D25*$G$1</f>
        <v>1785.96</v>
      </c>
    </row>
    <row r="26" spans="1:5" ht="20.25">
      <c r="A26" s="1361" t="s">
        <v>31926</v>
      </c>
      <c r="B26" s="1362" t="s">
        <v>31927</v>
      </c>
      <c r="C26" s="429" t="s">
        <v>1630</v>
      </c>
      <c r="D26" s="1363">
        <v>2102.5</v>
      </c>
      <c r="E26" s="456">
        <f>D26-D26*$G$1</f>
        <v>2102.5</v>
      </c>
    </row>
    <row r="27" spans="1:5" ht="20.25">
      <c r="A27" s="1361" t="s">
        <v>31928</v>
      </c>
      <c r="B27" s="1362" t="s">
        <v>31929</v>
      </c>
      <c r="C27" s="429" t="s">
        <v>1630</v>
      </c>
      <c r="D27" s="1363">
        <v>1158.7</v>
      </c>
      <c r="E27" s="456">
        <f>D27-D27*$G$1</f>
        <v>1158.7</v>
      </c>
    </row>
    <row r="28" spans="1:5" ht="20.25">
      <c r="A28" s="1361" t="s">
        <v>31930</v>
      </c>
      <c r="B28" s="1362" t="s">
        <v>31931</v>
      </c>
      <c r="C28" s="429" t="s">
        <v>1630</v>
      </c>
      <c r="D28" s="1363">
        <v>937.99</v>
      </c>
      <c r="E28" s="456">
        <f>D28-D28*$G$1</f>
        <v>937.99</v>
      </c>
    </row>
    <row r="29" spans="1:5" ht="20.25">
      <c r="A29" s="1361" t="s">
        <v>31932</v>
      </c>
      <c r="B29" s="1362" t="s">
        <v>31933</v>
      </c>
      <c r="C29" s="429" t="s">
        <v>1630</v>
      </c>
      <c r="D29" s="1363">
        <v>1770.47</v>
      </c>
      <c r="E29" s="456">
        <f>D29-D29*$G$1</f>
        <v>1770.47</v>
      </c>
    </row>
    <row r="30" spans="1:5" ht="20.25">
      <c r="A30" s="1361" t="s">
        <v>31934</v>
      </c>
      <c r="B30" s="1362" t="s">
        <v>31935</v>
      </c>
      <c r="C30" s="429" t="s">
        <v>1630</v>
      </c>
      <c r="D30" s="1363">
        <v>2120.89</v>
      </c>
      <c r="E30" s="456">
        <f>D30-D30*$G$1</f>
        <v>2120.89</v>
      </c>
    </row>
    <row r="31" spans="1:5" ht="20.25">
      <c r="A31" s="1361" t="s">
        <v>31936</v>
      </c>
      <c r="B31" s="1362" t="s">
        <v>31937</v>
      </c>
      <c r="C31" s="429" t="s">
        <v>1630</v>
      </c>
      <c r="D31" s="1363">
        <v>2452.91</v>
      </c>
      <c r="E31" s="456">
        <f>D31-D31*$G$1</f>
        <v>2452.91</v>
      </c>
    </row>
    <row r="32" spans="1:5" ht="20.25">
      <c r="A32" s="1361" t="s">
        <v>31938</v>
      </c>
      <c r="B32" s="1362" t="s">
        <v>31939</v>
      </c>
      <c r="C32" s="429" t="s">
        <v>1630</v>
      </c>
      <c r="D32" s="1363">
        <v>2932.07</v>
      </c>
      <c r="E32" s="456">
        <f>D32-D32*$G$1</f>
        <v>2932.07</v>
      </c>
    </row>
    <row r="33" spans="1:5">
      <c r="A33" s="1361" t="s">
        <v>31940</v>
      </c>
      <c r="B33" s="1362" t="s">
        <v>31941</v>
      </c>
      <c r="C33" s="429" t="s">
        <v>1630</v>
      </c>
      <c r="D33" s="1363">
        <v>5564.06</v>
      </c>
      <c r="E33" s="456">
        <f>D33-D33*$G$1</f>
        <v>5564.06</v>
      </c>
    </row>
    <row r="34" spans="1:5" ht="15">
      <c r="A34" s="1358"/>
      <c r="B34" s="1360" t="s">
        <v>31942</v>
      </c>
      <c r="C34" s="1359"/>
      <c r="D34" s="1358"/>
      <c r="E34" s="1365"/>
    </row>
    <row r="35" spans="1:5" ht="15.6" customHeight="1">
      <c r="A35" s="1361" t="s">
        <v>31943</v>
      </c>
      <c r="B35" s="1362" t="s">
        <v>31944</v>
      </c>
      <c r="C35" s="429" t="s">
        <v>1630</v>
      </c>
      <c r="D35" s="456">
        <v>42333.06</v>
      </c>
      <c r="E35" s="456">
        <f>D35-D35*$G$1</f>
        <v>42333.06</v>
      </c>
    </row>
    <row r="36" spans="1:5" ht="20.25">
      <c r="A36" s="1361" t="s">
        <v>31945</v>
      </c>
      <c r="B36" s="1362" t="s">
        <v>31946</v>
      </c>
      <c r="C36" s="429" t="s">
        <v>1630</v>
      </c>
      <c r="D36" s="456">
        <v>19860.46</v>
      </c>
      <c r="E36" s="456">
        <f>D36-D36*$G$1</f>
        <v>19860.46</v>
      </c>
    </row>
    <row r="37" spans="1:5" ht="20.25">
      <c r="A37" s="1361" t="s">
        <v>31947</v>
      </c>
      <c r="B37" s="1362" t="s">
        <v>31948</v>
      </c>
      <c r="C37" s="429" t="s">
        <v>1630</v>
      </c>
      <c r="D37" s="456">
        <v>107.73</v>
      </c>
      <c r="E37" s="456">
        <f>D37-D37*$G$1</f>
        <v>107.73</v>
      </c>
    </row>
    <row r="38" spans="1:5">
      <c r="A38" s="1361" t="s">
        <v>31949</v>
      </c>
      <c r="B38" s="1362" t="s">
        <v>31950</v>
      </c>
      <c r="C38" s="429" t="s">
        <v>1630</v>
      </c>
      <c r="D38" s="456">
        <v>496</v>
      </c>
      <c r="E38" s="456">
        <f>D38-D38*$G$1</f>
        <v>496</v>
      </c>
    </row>
    <row r="39" spans="1:5" ht="20.25">
      <c r="A39" s="1361" t="s">
        <v>31951</v>
      </c>
      <c r="B39" s="1362" t="s">
        <v>31952</v>
      </c>
      <c r="C39" s="429" t="s">
        <v>1630</v>
      </c>
      <c r="D39" s="456">
        <v>990.99</v>
      </c>
      <c r="E39" s="456">
        <f>D39-D39*$G$1</f>
        <v>990.99</v>
      </c>
    </row>
    <row r="40" spans="1:5" ht="20.25">
      <c r="A40" s="1361" t="s">
        <v>31953</v>
      </c>
      <c r="B40" s="1362" t="s">
        <v>31954</v>
      </c>
      <c r="C40" s="429" t="s">
        <v>31955</v>
      </c>
      <c r="D40" s="456">
        <v>14221.47</v>
      </c>
      <c r="E40" s="456">
        <f>D40-D40*$G$1</f>
        <v>14221.47</v>
      </c>
    </row>
    <row r="41" spans="1:5">
      <c r="A41" s="1361" t="s">
        <v>31956</v>
      </c>
      <c r="B41" s="1362" t="s">
        <v>31957</v>
      </c>
      <c r="C41" s="429" t="s">
        <v>1630</v>
      </c>
      <c r="D41" s="456">
        <v>1981.98</v>
      </c>
      <c r="E41" s="456">
        <f>D41-D41*$G$1</f>
        <v>1981.98</v>
      </c>
    </row>
    <row r="42" spans="1:5" ht="20.25">
      <c r="A42" s="1361" t="s">
        <v>31958</v>
      </c>
      <c r="B42" s="1362" t="s">
        <v>31959</v>
      </c>
      <c r="C42" s="429" t="s">
        <v>1630</v>
      </c>
      <c r="D42" s="456">
        <v>16106.89</v>
      </c>
      <c r="E42" s="456">
        <f>D42-D42*$G$1</f>
        <v>16106.89</v>
      </c>
    </row>
    <row r="43" spans="1:5" ht="15">
      <c r="A43" s="1358"/>
      <c r="B43" s="1360" t="s">
        <v>31960</v>
      </c>
      <c r="C43" s="1359"/>
      <c r="D43" s="1358"/>
      <c r="E43" s="1365"/>
    </row>
    <row r="44" spans="1:5">
      <c r="A44" s="1361" t="s">
        <v>31961</v>
      </c>
      <c r="B44" s="1362" t="s">
        <v>31962</v>
      </c>
      <c r="C44" s="429" t="s">
        <v>1630</v>
      </c>
      <c r="D44" s="456">
        <v>3816.58</v>
      </c>
      <c r="E44" s="456">
        <f>D44-D44*$G$1</f>
        <v>3816.58</v>
      </c>
    </row>
    <row r="45" spans="1:5">
      <c r="A45" s="1361" t="s">
        <v>31963</v>
      </c>
      <c r="B45" s="1362" t="s">
        <v>31964</v>
      </c>
      <c r="C45" s="429" t="s">
        <v>1630</v>
      </c>
      <c r="D45" s="456">
        <v>6648.27</v>
      </c>
      <c r="E45" s="456">
        <f>D45-D45*$G$1</f>
        <v>6648.27</v>
      </c>
    </row>
    <row r="46" spans="1:5" ht="20.25">
      <c r="A46" s="1361" t="s">
        <v>31965</v>
      </c>
      <c r="B46" s="1362" t="s">
        <v>31966</v>
      </c>
      <c r="C46" s="429" t="s">
        <v>1630</v>
      </c>
      <c r="D46" s="456">
        <v>1861.02</v>
      </c>
      <c r="E46" s="456">
        <f>D46-D46*$G$1</f>
        <v>1861.02</v>
      </c>
    </row>
    <row r="47" spans="1:5">
      <c r="A47" s="1361" t="s">
        <v>31967</v>
      </c>
      <c r="B47" s="1362" t="s">
        <v>31968</v>
      </c>
      <c r="C47" s="429" t="s">
        <v>1630</v>
      </c>
      <c r="D47" s="456">
        <v>1958.61</v>
      </c>
      <c r="E47" s="456">
        <f>D47-D47*$G$1</f>
        <v>1958.61</v>
      </c>
    </row>
    <row r="48" spans="1:5" ht="20.25">
      <c r="A48" s="1361" t="s">
        <v>31969</v>
      </c>
      <c r="B48" s="1362" t="s">
        <v>31970</v>
      </c>
      <c r="C48" s="429" t="s">
        <v>1630</v>
      </c>
      <c r="D48" s="456">
        <v>4606.33</v>
      </c>
      <c r="E48" s="456">
        <f>D48-D48*$G$1</f>
        <v>4606.33</v>
      </c>
    </row>
    <row r="49" spans="1:5" ht="20.25">
      <c r="A49" s="1361" t="s">
        <v>31971</v>
      </c>
      <c r="B49" s="1362" t="s">
        <v>31972</v>
      </c>
      <c r="C49" s="429" t="s">
        <v>1630</v>
      </c>
      <c r="D49" s="456">
        <v>4349.18</v>
      </c>
      <c r="E49" s="456">
        <f>D49-D49*$G$1</f>
        <v>4349.18</v>
      </c>
    </row>
    <row r="50" spans="1:5" ht="20.25">
      <c r="A50" s="1361" t="s">
        <v>31973</v>
      </c>
      <c r="B50" s="1362" t="s">
        <v>31974</v>
      </c>
      <c r="C50" s="429" t="s">
        <v>1630</v>
      </c>
      <c r="D50" s="456">
        <v>3566.55</v>
      </c>
      <c r="E50" s="456">
        <f>D50-D50*$G$1</f>
        <v>3566.55</v>
      </c>
    </row>
    <row r="51" spans="1:5">
      <c r="A51" s="1361" t="s">
        <v>31975</v>
      </c>
      <c r="B51" s="1362" t="s">
        <v>31976</v>
      </c>
      <c r="C51" s="429" t="s">
        <v>1630</v>
      </c>
      <c r="D51" s="456">
        <v>3605.26</v>
      </c>
      <c r="E51" s="456">
        <f>D51-D51*$G$1</f>
        <v>3605.26</v>
      </c>
    </row>
    <row r="52" spans="1:5">
      <c r="A52" s="1361" t="s">
        <v>31977</v>
      </c>
      <c r="B52" s="1362" t="s">
        <v>31978</v>
      </c>
      <c r="C52" s="429" t="s">
        <v>1630</v>
      </c>
      <c r="D52" s="456">
        <v>3504.85</v>
      </c>
      <c r="E52" s="456">
        <f>D52-D52*$G$1</f>
        <v>3504.85</v>
      </c>
    </row>
    <row r="53" spans="1:5">
      <c r="A53" s="1361" t="s">
        <v>31979</v>
      </c>
      <c r="B53" s="1362" t="s">
        <v>31980</v>
      </c>
      <c r="C53" s="429" t="s">
        <v>1630</v>
      </c>
      <c r="D53" s="456">
        <v>4600.22</v>
      </c>
      <c r="E53" s="456">
        <f>D53-D53*$G$1</f>
        <v>4600.22</v>
      </c>
    </row>
    <row r="54" spans="1:5">
      <c r="A54" s="1361" t="s">
        <v>31981</v>
      </c>
      <c r="B54" s="1362" t="s">
        <v>31982</v>
      </c>
      <c r="C54" s="429" t="s">
        <v>1630</v>
      </c>
      <c r="D54" s="456">
        <v>2532.87</v>
      </c>
      <c r="E54" s="456">
        <f>D54-D54*$G$1</f>
        <v>2532.87</v>
      </c>
    </row>
    <row r="55" spans="1:5">
      <c r="A55" s="1361" t="s">
        <v>31983</v>
      </c>
      <c r="B55" s="1362" t="s">
        <v>31984</v>
      </c>
      <c r="C55" s="429" t="s">
        <v>1630</v>
      </c>
      <c r="D55" s="456">
        <v>2757.49</v>
      </c>
      <c r="E55" s="456">
        <f>D55-D55*$G$1</f>
        <v>2757.49</v>
      </c>
    </row>
    <row r="56" spans="1:5">
      <c r="A56" s="1361" t="s">
        <v>31985</v>
      </c>
      <c r="B56" s="1362" t="s">
        <v>31986</v>
      </c>
      <c r="C56" s="429" t="s">
        <v>1630</v>
      </c>
      <c r="D56" s="456">
        <v>79.239999999999995</v>
      </c>
      <c r="E56" s="456">
        <f>D56-D56*$G$1</f>
        <v>79.239999999999995</v>
      </c>
    </row>
    <row r="57" spans="1:5">
      <c r="A57" s="1361" t="s">
        <v>31987</v>
      </c>
      <c r="B57" s="1362" t="s">
        <v>31988</v>
      </c>
      <c r="C57" s="429" t="s">
        <v>1630</v>
      </c>
      <c r="D57" s="456">
        <v>5159.24</v>
      </c>
      <c r="E57" s="456">
        <f>D57-D57*$G$1</f>
        <v>5159.24</v>
      </c>
    </row>
    <row r="58" spans="1:5">
      <c r="A58" s="1361" t="s">
        <v>31989</v>
      </c>
      <c r="B58" s="1362" t="s">
        <v>31990</v>
      </c>
      <c r="C58" s="429" t="s">
        <v>1630</v>
      </c>
      <c r="D58" s="456">
        <v>4020.87</v>
      </c>
      <c r="E58" s="456">
        <f>D58-D58*$G$1</f>
        <v>4020.87</v>
      </c>
    </row>
    <row r="59" spans="1:5" ht="15">
      <c r="A59" s="1358"/>
      <c r="B59" s="1360" t="s">
        <v>31991</v>
      </c>
      <c r="C59" s="1359"/>
      <c r="D59" s="1358"/>
      <c r="E59" s="1365"/>
    </row>
    <row r="60" spans="1:5">
      <c r="A60" s="1361" t="s">
        <v>31992</v>
      </c>
      <c r="B60" s="1362" t="s">
        <v>31993</v>
      </c>
      <c r="C60" s="429" t="s">
        <v>1630</v>
      </c>
      <c r="D60" s="456">
        <v>3027.86</v>
      </c>
      <c r="E60" s="456">
        <f>D60-D60*$G$1</f>
        <v>3027.86</v>
      </c>
    </row>
    <row r="61" spans="1:5">
      <c r="A61" s="1361" t="s">
        <v>31994</v>
      </c>
      <c r="B61" s="1362" t="s">
        <v>31995</v>
      </c>
      <c r="C61" s="429" t="s">
        <v>1630</v>
      </c>
      <c r="D61" s="456">
        <v>1265.42</v>
      </c>
      <c r="E61" s="456">
        <f>D61-D61*$G$1</f>
        <v>1265.42</v>
      </c>
    </row>
    <row r="62" spans="1:5">
      <c r="A62" s="1361" t="s">
        <v>31996</v>
      </c>
      <c r="B62" s="1362" t="s">
        <v>31997</v>
      </c>
      <c r="C62" s="429" t="s">
        <v>1630</v>
      </c>
      <c r="D62" s="456">
        <v>2323.4899999999998</v>
      </c>
      <c r="E62" s="456">
        <f>D62-D62*$G$1</f>
        <v>2323.4899999999998</v>
      </c>
    </row>
    <row r="63" spans="1:5">
      <c r="A63" s="1361" t="s">
        <v>31998</v>
      </c>
      <c r="B63" s="1362" t="s">
        <v>31999</v>
      </c>
      <c r="C63" s="429" t="s">
        <v>1630</v>
      </c>
      <c r="D63" s="456">
        <v>2838</v>
      </c>
      <c r="E63" s="456">
        <f>D63-D63*$G$1</f>
        <v>2838</v>
      </c>
    </row>
    <row r="64" spans="1:5" ht="20.25">
      <c r="A64" s="1361" t="s">
        <v>32000</v>
      </c>
      <c r="B64" s="1362" t="s">
        <v>32001</v>
      </c>
      <c r="C64" s="429" t="s">
        <v>1630</v>
      </c>
      <c r="D64" s="456">
        <v>5359.2</v>
      </c>
      <c r="E64" s="456">
        <f>D64-D64*$G$1</f>
        <v>5359.2</v>
      </c>
    </row>
    <row r="65" spans="1:5" ht="20.25">
      <c r="A65" s="1361" t="s">
        <v>32002</v>
      </c>
      <c r="B65" s="1362" t="s">
        <v>32003</v>
      </c>
      <c r="C65" s="429" t="s">
        <v>1630</v>
      </c>
      <c r="D65" s="456">
        <v>3392.74</v>
      </c>
      <c r="E65" s="456">
        <f>D65-D65*$G$1</f>
        <v>3392.74</v>
      </c>
    </row>
    <row r="66" spans="1:5" ht="20.25">
      <c r="A66" s="1361" t="s">
        <v>32004</v>
      </c>
      <c r="B66" s="1362" t="s">
        <v>32005</v>
      </c>
      <c r="C66" s="429" t="s">
        <v>1630</v>
      </c>
      <c r="D66" s="456">
        <v>4051.37</v>
      </c>
      <c r="E66" s="456">
        <f>D66-D66*$G$1</f>
        <v>4051.37</v>
      </c>
    </row>
    <row r="67" spans="1:5" ht="20.25">
      <c r="A67" s="1361" t="s">
        <v>32006</v>
      </c>
      <c r="B67" s="1362" t="s">
        <v>32007</v>
      </c>
      <c r="C67" s="429" t="s">
        <v>1630</v>
      </c>
      <c r="D67" s="456">
        <v>3337.95</v>
      </c>
      <c r="E67" s="456">
        <f>D67-D67*$G$1</f>
        <v>3337.95</v>
      </c>
    </row>
    <row r="68" spans="1:5" ht="20.25">
      <c r="A68" s="1361" t="s">
        <v>32008</v>
      </c>
      <c r="B68" s="1362" t="s">
        <v>32009</v>
      </c>
      <c r="C68" s="429" t="s">
        <v>1630</v>
      </c>
      <c r="D68" s="456">
        <v>4527.6000000000004</v>
      </c>
      <c r="E68" s="456">
        <f>D68-D68*$G$1</f>
        <v>4527.6000000000004</v>
      </c>
    </row>
    <row r="69" spans="1:5" ht="20.25">
      <c r="A69" s="1361" t="s">
        <v>32010</v>
      </c>
      <c r="B69" s="1362" t="s">
        <v>32011</v>
      </c>
      <c r="C69" s="429" t="s">
        <v>1630</v>
      </c>
      <c r="D69" s="456">
        <v>4216.03</v>
      </c>
      <c r="E69" s="456">
        <f>D69-D69*$G$1</f>
        <v>4216.03</v>
      </c>
    </row>
    <row r="70" spans="1:5" ht="20.25">
      <c r="A70" s="1361" t="s">
        <v>32012</v>
      </c>
      <c r="B70" s="1362" t="s">
        <v>32013</v>
      </c>
      <c r="C70" s="429" t="s">
        <v>1630</v>
      </c>
      <c r="D70" s="456">
        <v>4100.25</v>
      </c>
      <c r="E70" s="456">
        <f>D70-D70*$G$1</f>
        <v>4100.25</v>
      </c>
    </row>
    <row r="71" spans="1:5" ht="20.25">
      <c r="A71" s="1361" t="s">
        <v>32014</v>
      </c>
      <c r="B71" s="1362" t="s">
        <v>32015</v>
      </c>
      <c r="C71" s="429" t="s">
        <v>1630</v>
      </c>
      <c r="D71" s="456">
        <v>5859.55</v>
      </c>
      <c r="E71" s="456">
        <f>D71-D71*$G$1</f>
        <v>5859.55</v>
      </c>
    </row>
    <row r="72" spans="1:5" ht="20.25">
      <c r="A72" s="1361" t="s">
        <v>32016</v>
      </c>
      <c r="B72" s="1362" t="s">
        <v>32017</v>
      </c>
      <c r="C72" s="429" t="s">
        <v>1630</v>
      </c>
      <c r="D72" s="456">
        <v>5597.32</v>
      </c>
      <c r="E72" s="456">
        <f>D72-D72*$G$1</f>
        <v>5597.32</v>
      </c>
    </row>
    <row r="73" spans="1:5">
      <c r="A73" s="1361" t="s">
        <v>32018</v>
      </c>
      <c r="B73" s="1362" t="s">
        <v>32019</v>
      </c>
      <c r="C73" s="429" t="s">
        <v>1630</v>
      </c>
      <c r="D73" s="456">
        <v>1549</v>
      </c>
      <c r="E73" s="456">
        <f>D73-D73*$G$1</f>
        <v>1549</v>
      </c>
    </row>
    <row r="74" spans="1:5" ht="20.25">
      <c r="A74" s="1361" t="s">
        <v>32020</v>
      </c>
      <c r="B74" s="1362" t="s">
        <v>32021</v>
      </c>
      <c r="C74" s="429" t="s">
        <v>1630</v>
      </c>
      <c r="D74" s="456">
        <v>2284.87</v>
      </c>
      <c r="E74" s="456">
        <f>D74-D74*$G$1</f>
        <v>2284.87</v>
      </c>
    </row>
    <row r="75" spans="1:5" ht="20.25">
      <c r="A75" s="1361" t="s">
        <v>32022</v>
      </c>
      <c r="B75" s="1362" t="s">
        <v>32023</v>
      </c>
      <c r="C75" s="429" t="s">
        <v>1630</v>
      </c>
      <c r="D75" s="456">
        <v>1816.31</v>
      </c>
      <c r="E75" s="456">
        <f>D75-D75*$G$1</f>
        <v>1816.31</v>
      </c>
    </row>
    <row r="76" spans="1:5" ht="20.25">
      <c r="A76" s="1361" t="s">
        <v>32024</v>
      </c>
      <c r="B76" s="1362" t="s">
        <v>32023</v>
      </c>
      <c r="C76" s="429" t="s">
        <v>1630</v>
      </c>
      <c r="D76" s="456">
        <v>1489.95</v>
      </c>
      <c r="E76" s="456">
        <f>D76-D76*$G$1</f>
        <v>1489.95</v>
      </c>
    </row>
    <row r="77" spans="1:5" ht="20.25">
      <c r="A77" s="1361" t="s">
        <v>32025</v>
      </c>
      <c r="B77" s="1362" t="s">
        <v>32026</v>
      </c>
      <c r="C77" s="429" t="s">
        <v>1630</v>
      </c>
      <c r="D77" s="456">
        <v>1552.05</v>
      </c>
      <c r="E77" s="456">
        <f>D77-D77*$G$1</f>
        <v>1552.05</v>
      </c>
    </row>
    <row r="78" spans="1:5" ht="20.25">
      <c r="A78" s="1361" t="s">
        <v>32027</v>
      </c>
      <c r="B78" s="1362" t="s">
        <v>32028</v>
      </c>
      <c r="C78" s="429" t="s">
        <v>1630</v>
      </c>
      <c r="D78" s="456">
        <v>2013.48</v>
      </c>
      <c r="E78" s="456">
        <f>D78-D78*$G$1</f>
        <v>2013.48</v>
      </c>
    </row>
    <row r="79" spans="1:5">
      <c r="A79" s="1361" t="s">
        <v>32029</v>
      </c>
      <c r="B79" s="1362" t="s">
        <v>32030</v>
      </c>
      <c r="C79" s="429" t="s">
        <v>1630</v>
      </c>
      <c r="D79" s="456">
        <v>3778.97</v>
      </c>
      <c r="E79" s="456">
        <f>D79-D79*$G$1</f>
        <v>3778.97</v>
      </c>
    </row>
    <row r="80" spans="1:5">
      <c r="A80" s="1361" t="s">
        <v>32031</v>
      </c>
      <c r="B80" s="1362" t="s">
        <v>32032</v>
      </c>
      <c r="C80" s="429" t="s">
        <v>1630</v>
      </c>
      <c r="D80" s="456">
        <v>2524.7399999999998</v>
      </c>
      <c r="E80" s="456">
        <f>D80-D80*$G$1</f>
        <v>2524.7399999999998</v>
      </c>
    </row>
    <row r="81" spans="1:5" ht="20.25">
      <c r="A81" s="1361" t="s">
        <v>32033</v>
      </c>
      <c r="B81" s="1362" t="s">
        <v>32034</v>
      </c>
      <c r="C81" s="429" t="s">
        <v>1630</v>
      </c>
      <c r="D81" s="456">
        <v>4987.4799999999996</v>
      </c>
      <c r="E81" s="456">
        <f>D81-D81*$G$1</f>
        <v>4987.4799999999996</v>
      </c>
    </row>
    <row r="82" spans="1:5" ht="20.25">
      <c r="A82" s="1361" t="s">
        <v>32035</v>
      </c>
      <c r="B82" s="1362" t="s">
        <v>32036</v>
      </c>
      <c r="C82" s="429" t="s">
        <v>1630</v>
      </c>
      <c r="D82" s="456">
        <v>2691.43</v>
      </c>
      <c r="E82" s="456">
        <f>D82-D82*$G$1</f>
        <v>2691.43</v>
      </c>
    </row>
    <row r="83" spans="1:5" ht="20.25">
      <c r="A83" s="1361" t="s">
        <v>32037</v>
      </c>
      <c r="B83" s="1362" t="s">
        <v>32038</v>
      </c>
      <c r="C83" s="429" t="s">
        <v>1630</v>
      </c>
      <c r="D83" s="456">
        <v>3485.24</v>
      </c>
      <c r="E83" s="456">
        <f>D83-D83*$G$1</f>
        <v>3485.24</v>
      </c>
    </row>
    <row r="84" spans="1:5" ht="20.25">
      <c r="A84" s="1361" t="s">
        <v>32039</v>
      </c>
      <c r="B84" s="1362" t="s">
        <v>32040</v>
      </c>
      <c r="C84" s="429" t="s">
        <v>1630</v>
      </c>
      <c r="D84" s="456">
        <v>3191.5</v>
      </c>
      <c r="E84" s="456">
        <f>D84-D84*$G$1</f>
        <v>3191.5</v>
      </c>
    </row>
    <row r="85" spans="1:5" ht="20.25">
      <c r="A85" s="1361" t="s">
        <v>32041</v>
      </c>
      <c r="B85" s="1362" t="s">
        <v>32042</v>
      </c>
      <c r="C85" s="429" t="s">
        <v>1630</v>
      </c>
      <c r="D85" s="456">
        <v>4481.3999999999996</v>
      </c>
      <c r="E85" s="456">
        <f>D85-D85*$G$1</f>
        <v>4481.3999999999996</v>
      </c>
    </row>
    <row r="86" spans="1:5" ht="20.25">
      <c r="A86" s="1361" t="s">
        <v>32043</v>
      </c>
      <c r="B86" s="1362" t="s">
        <v>32044</v>
      </c>
      <c r="C86" s="429" t="s">
        <v>1630</v>
      </c>
      <c r="D86" s="456">
        <v>3987.34</v>
      </c>
      <c r="E86" s="456">
        <f>D86-D86*$G$1</f>
        <v>3987.34</v>
      </c>
    </row>
    <row r="87" spans="1:5" ht="20.25">
      <c r="A87" s="1361" t="s">
        <v>32045</v>
      </c>
      <c r="B87" s="1362" t="s">
        <v>32046</v>
      </c>
      <c r="C87" s="429" t="s">
        <v>1630</v>
      </c>
      <c r="D87" s="456">
        <v>5091.1499999999996</v>
      </c>
      <c r="E87" s="456">
        <f>D87-D87*$G$1</f>
        <v>5091.1499999999996</v>
      </c>
    </row>
    <row r="88" spans="1:5" ht="20.25">
      <c r="A88" s="1361" t="s">
        <v>32047</v>
      </c>
      <c r="B88" s="1362" t="s">
        <v>32048</v>
      </c>
      <c r="C88" s="429" t="s">
        <v>1630</v>
      </c>
      <c r="D88" s="456">
        <v>4808.58</v>
      </c>
      <c r="E88" s="456">
        <f>D88-D88*$G$1</f>
        <v>4808.58</v>
      </c>
    </row>
    <row r="89" spans="1:5" ht="20.25">
      <c r="A89" s="1361" t="s">
        <v>32049</v>
      </c>
      <c r="B89" s="1362" t="s">
        <v>32050</v>
      </c>
      <c r="C89" s="429" t="s">
        <v>1630</v>
      </c>
      <c r="D89" s="456">
        <v>3958.88</v>
      </c>
      <c r="E89" s="456">
        <f>D89-D89*$G$1</f>
        <v>3958.88</v>
      </c>
    </row>
    <row r="90" spans="1:5" ht="20.25">
      <c r="A90" s="1361" t="s">
        <v>32051</v>
      </c>
      <c r="B90" s="1362" t="s">
        <v>32052</v>
      </c>
      <c r="C90" s="429" t="s">
        <v>1630</v>
      </c>
      <c r="D90" s="456">
        <v>6436.86</v>
      </c>
      <c r="E90" s="456">
        <f>D90-D90*$G$1</f>
        <v>6436.86</v>
      </c>
    </row>
    <row r="91" spans="1:5" ht="20.25">
      <c r="A91" s="1361" t="s">
        <v>32053</v>
      </c>
      <c r="B91" s="1362" t="s">
        <v>32054</v>
      </c>
      <c r="C91" s="429" t="s">
        <v>1630</v>
      </c>
      <c r="D91" s="456">
        <v>4928.66</v>
      </c>
      <c r="E91" s="456">
        <f>D91-D91*$G$1</f>
        <v>4928.66</v>
      </c>
    </row>
    <row r="92" spans="1:5" ht="20.25">
      <c r="A92" s="1361" t="s">
        <v>32055</v>
      </c>
      <c r="B92" s="1362" t="s">
        <v>32056</v>
      </c>
      <c r="C92" s="429" t="s">
        <v>1630</v>
      </c>
      <c r="D92" s="456">
        <v>3972.09</v>
      </c>
      <c r="E92" s="456">
        <f>D92-D92*$G$1</f>
        <v>3972.09</v>
      </c>
    </row>
    <row r="93" spans="1:5" ht="20.25">
      <c r="A93" s="1361" t="s">
        <v>32057</v>
      </c>
      <c r="B93" s="1362" t="s">
        <v>32058</v>
      </c>
      <c r="C93" s="429" t="s">
        <v>1630</v>
      </c>
      <c r="D93" s="456">
        <v>3810.49</v>
      </c>
      <c r="E93" s="456">
        <f>D93-D93*$G$1</f>
        <v>3810.49</v>
      </c>
    </row>
    <row r="94" spans="1:5">
      <c r="A94" s="1361" t="s">
        <v>32059</v>
      </c>
      <c r="B94" s="1362" t="s">
        <v>32060</v>
      </c>
      <c r="C94" s="429" t="s">
        <v>1630</v>
      </c>
      <c r="D94" s="456">
        <v>3810.49</v>
      </c>
      <c r="E94" s="456">
        <f>D94-D94*$G$1</f>
        <v>3810.49</v>
      </c>
    </row>
    <row r="95" spans="1:5">
      <c r="A95" s="1361" t="s">
        <v>32061</v>
      </c>
      <c r="B95" s="1362" t="s">
        <v>32062</v>
      </c>
      <c r="C95" s="429" t="s">
        <v>1630</v>
      </c>
      <c r="D95" s="456">
        <v>3557.4</v>
      </c>
      <c r="E95" s="456">
        <f>D95-D95*$G$1</f>
        <v>3557.4</v>
      </c>
    </row>
    <row r="96" spans="1:5">
      <c r="A96" s="1361" t="s">
        <v>32063</v>
      </c>
      <c r="B96" s="1362" t="s">
        <v>32064</v>
      </c>
      <c r="C96" s="429" t="s">
        <v>1630</v>
      </c>
      <c r="D96" s="456">
        <v>6047.58</v>
      </c>
      <c r="E96" s="456">
        <f>D96-D96*$G$1</f>
        <v>6047.58</v>
      </c>
    </row>
    <row r="97" spans="1:5" ht="20.25">
      <c r="A97" s="1361" t="s">
        <v>32065</v>
      </c>
      <c r="B97" s="1362" t="s">
        <v>32066</v>
      </c>
      <c r="C97" s="429" t="s">
        <v>1630</v>
      </c>
      <c r="D97" s="456">
        <v>3465</v>
      </c>
      <c r="E97" s="456">
        <f>D97-D97*$G$1</f>
        <v>3465</v>
      </c>
    </row>
    <row r="98" spans="1:5" ht="20.25">
      <c r="A98" s="1361" t="s">
        <v>32067</v>
      </c>
      <c r="B98" s="1362" t="s">
        <v>32068</v>
      </c>
      <c r="C98" s="429" t="s">
        <v>1630</v>
      </c>
      <c r="D98" s="456">
        <v>4014.78</v>
      </c>
      <c r="E98" s="456">
        <f>D98-D98*$G$1</f>
        <v>4014.78</v>
      </c>
    </row>
    <row r="99" spans="1:5" ht="20.25">
      <c r="A99" s="1361" t="s">
        <v>32069</v>
      </c>
      <c r="B99" s="1362" t="s">
        <v>32070</v>
      </c>
      <c r="C99" s="429" t="s">
        <v>1630</v>
      </c>
      <c r="D99" s="456">
        <v>4608.45</v>
      </c>
      <c r="E99" s="456">
        <f>D99-D99*$G$1</f>
        <v>4608.45</v>
      </c>
    </row>
    <row r="100" spans="1:5" ht="20.25">
      <c r="A100" s="1361" t="s">
        <v>32071</v>
      </c>
      <c r="B100" s="1362" t="s">
        <v>32072</v>
      </c>
      <c r="C100" s="429" t="s">
        <v>1630</v>
      </c>
      <c r="D100" s="456">
        <v>4336.9799999999996</v>
      </c>
      <c r="E100" s="456">
        <f>D100-D100*$G$1</f>
        <v>4336.9799999999996</v>
      </c>
    </row>
    <row r="101" spans="1:5" ht="20.25">
      <c r="A101" s="1361" t="s">
        <v>32073</v>
      </c>
      <c r="B101" s="1362" t="s">
        <v>32074</v>
      </c>
      <c r="C101" s="429" t="s">
        <v>1630</v>
      </c>
      <c r="D101" s="456">
        <v>6324.04</v>
      </c>
      <c r="E101" s="456">
        <f>D101-D101*$G$1</f>
        <v>6324.04</v>
      </c>
    </row>
    <row r="102" spans="1:5" ht="20.25">
      <c r="A102" s="1361" t="s">
        <v>32075</v>
      </c>
      <c r="B102" s="1362" t="s">
        <v>32076</v>
      </c>
      <c r="C102" s="429" t="s">
        <v>1630</v>
      </c>
      <c r="D102" s="456">
        <v>4182.49</v>
      </c>
      <c r="E102" s="456">
        <f>D102-D102*$G$1</f>
        <v>4182.49</v>
      </c>
    </row>
    <row r="103" spans="1:5" ht="20.25">
      <c r="A103" s="1361" t="s">
        <v>32077</v>
      </c>
      <c r="B103" s="1362" t="s">
        <v>32078</v>
      </c>
      <c r="C103" s="429" t="s">
        <v>1630</v>
      </c>
      <c r="D103" s="456">
        <v>4178.42</v>
      </c>
      <c r="E103" s="456">
        <f>D103-D103*$G$1</f>
        <v>4178.42</v>
      </c>
    </row>
    <row r="104" spans="1:5" ht="20.25">
      <c r="A104" s="1361" t="s">
        <v>32079</v>
      </c>
      <c r="B104" s="1362" t="s">
        <v>32080</v>
      </c>
      <c r="C104" s="429" t="s">
        <v>1630</v>
      </c>
      <c r="D104" s="456">
        <v>4547.38</v>
      </c>
      <c r="E104" s="456">
        <f>D104-D104*$G$1</f>
        <v>4547.38</v>
      </c>
    </row>
    <row r="105" spans="1:5" ht="20.25">
      <c r="A105" s="1361" t="s">
        <v>32081</v>
      </c>
      <c r="B105" s="1362" t="s">
        <v>32082</v>
      </c>
      <c r="C105" s="429" t="s">
        <v>1630</v>
      </c>
      <c r="D105" s="456">
        <v>5942.89</v>
      </c>
      <c r="E105" s="456">
        <f>D105-D105*$G$1</f>
        <v>5942.89</v>
      </c>
    </row>
    <row r="106" spans="1:5" ht="20.25">
      <c r="A106" s="1361" t="s">
        <v>32083</v>
      </c>
      <c r="B106" s="1362" t="s">
        <v>32084</v>
      </c>
      <c r="C106" s="429" t="s">
        <v>1630</v>
      </c>
      <c r="D106" s="456">
        <v>5884.96</v>
      </c>
      <c r="E106" s="456">
        <f>D106-D106*$G$1</f>
        <v>5884.96</v>
      </c>
    </row>
    <row r="107" spans="1:5" ht="20.25">
      <c r="A107" s="1361" t="s">
        <v>32085</v>
      </c>
      <c r="B107" s="1362" t="s">
        <v>32086</v>
      </c>
      <c r="C107" s="429" t="s">
        <v>1630</v>
      </c>
      <c r="D107" s="456">
        <v>2392.61</v>
      </c>
      <c r="E107" s="456">
        <f>D107-D107*$G$1</f>
        <v>2392.61</v>
      </c>
    </row>
    <row r="108" spans="1:5" ht="20.25">
      <c r="A108" s="1361" t="s">
        <v>32087</v>
      </c>
      <c r="B108" s="1362" t="s">
        <v>32088</v>
      </c>
      <c r="C108" s="429" t="s">
        <v>1630</v>
      </c>
      <c r="D108" s="456">
        <v>1760</v>
      </c>
      <c r="E108" s="456">
        <f>D108-D108*$G$1</f>
        <v>1760</v>
      </c>
    </row>
    <row r="109" spans="1:5" ht="20.25">
      <c r="A109" s="1361" t="s">
        <v>32089</v>
      </c>
      <c r="B109" s="1362" t="s">
        <v>32090</v>
      </c>
      <c r="C109" s="429" t="s">
        <v>1630</v>
      </c>
      <c r="D109" s="456">
        <v>4336.9799999999996</v>
      </c>
      <c r="E109" s="456">
        <f>D109-D109*$G$1</f>
        <v>4336.9799999999996</v>
      </c>
    </row>
    <row r="110" spans="1:5" ht="20.25">
      <c r="A110" s="1361" t="s">
        <v>32091</v>
      </c>
      <c r="B110" s="1362" t="s">
        <v>32092</v>
      </c>
      <c r="C110" s="429" t="s">
        <v>1630</v>
      </c>
      <c r="D110" s="456">
        <v>4423.38</v>
      </c>
      <c r="E110" s="456">
        <f>D110-D110*$G$1</f>
        <v>4423.38</v>
      </c>
    </row>
    <row r="111" spans="1:5" ht="20.25">
      <c r="A111" s="1361" t="s">
        <v>32093</v>
      </c>
      <c r="B111" s="1362" t="s">
        <v>32094</v>
      </c>
      <c r="C111" s="429" t="s">
        <v>1630</v>
      </c>
      <c r="D111" s="456">
        <v>5518.04</v>
      </c>
      <c r="E111" s="456">
        <f>D111-D111*$G$1</f>
        <v>5518.04</v>
      </c>
    </row>
    <row r="112" spans="1:5" ht="20.25">
      <c r="A112" s="1361" t="s">
        <v>32095</v>
      </c>
      <c r="B112" s="1362" t="s">
        <v>32096</v>
      </c>
      <c r="C112" s="429" t="s">
        <v>1630</v>
      </c>
      <c r="D112" s="456">
        <v>3314.48</v>
      </c>
      <c r="E112" s="456">
        <f>D112-D112*$G$1</f>
        <v>3314.48</v>
      </c>
    </row>
    <row r="113" spans="1:5" ht="20.25">
      <c r="A113" s="1361" t="s">
        <v>32097</v>
      </c>
      <c r="B113" s="1362" t="s">
        <v>32098</v>
      </c>
      <c r="C113" s="429" t="s">
        <v>1630</v>
      </c>
      <c r="D113" s="456">
        <v>2420</v>
      </c>
      <c r="E113" s="456">
        <f>D113-D113*$G$1</f>
        <v>2420</v>
      </c>
    </row>
    <row r="114" spans="1:5" ht="20.25">
      <c r="A114" s="1361" t="s">
        <v>32099</v>
      </c>
      <c r="B114" s="1362" t="s">
        <v>32100</v>
      </c>
      <c r="C114" s="429" t="s">
        <v>1630</v>
      </c>
      <c r="D114" s="456">
        <v>1549</v>
      </c>
      <c r="E114" s="456">
        <f>D114-D114*$G$1</f>
        <v>1549</v>
      </c>
    </row>
    <row r="115" spans="1:5" ht="20.25">
      <c r="A115" s="1361" t="s">
        <v>32101</v>
      </c>
      <c r="B115" s="1362" t="s">
        <v>32102</v>
      </c>
      <c r="C115" s="429" t="s">
        <v>1630</v>
      </c>
      <c r="D115" s="456">
        <v>6814.96</v>
      </c>
      <c r="E115" s="456">
        <f>D115-D115*$G$1</f>
        <v>6814.96</v>
      </c>
    </row>
    <row r="116" spans="1:5" ht="20.25">
      <c r="A116" s="1361" t="s">
        <v>32103</v>
      </c>
      <c r="B116" s="1362" t="s">
        <v>32104</v>
      </c>
      <c r="C116" s="429" t="s">
        <v>1630</v>
      </c>
      <c r="D116" s="456">
        <v>4849.24</v>
      </c>
      <c r="E116" s="456">
        <f>D116-D116*$G$1</f>
        <v>4849.24</v>
      </c>
    </row>
    <row r="117" spans="1:5" ht="20.25">
      <c r="A117" s="1361" t="s">
        <v>32105</v>
      </c>
      <c r="B117" s="1362" t="s">
        <v>32106</v>
      </c>
      <c r="C117" s="429" t="s">
        <v>1630</v>
      </c>
      <c r="D117" s="456">
        <v>1862.05</v>
      </c>
      <c r="E117" s="456">
        <f>D117-D117*$G$1</f>
        <v>1862.05</v>
      </c>
    </row>
    <row r="118" spans="1:5">
      <c r="A118" s="1361" t="s">
        <v>32107</v>
      </c>
      <c r="B118" s="1362" t="s">
        <v>32108</v>
      </c>
      <c r="C118" s="429" t="s">
        <v>1630</v>
      </c>
      <c r="D118" s="456">
        <v>3228.08</v>
      </c>
      <c r="E118" s="456">
        <f>D118-D118*$G$1</f>
        <v>3228.08</v>
      </c>
    </row>
    <row r="119" spans="1:5" ht="20.25">
      <c r="A119" s="1361" t="s">
        <v>32109</v>
      </c>
      <c r="B119" s="1362" t="s">
        <v>32110</v>
      </c>
      <c r="C119" s="429" t="s">
        <v>1630</v>
      </c>
      <c r="D119" s="456">
        <v>4212.9799999999996</v>
      </c>
      <c r="E119" s="456">
        <f>D119-D119*$G$1</f>
        <v>4212.9799999999996</v>
      </c>
    </row>
    <row r="120" spans="1:5" ht="20.25">
      <c r="A120" s="1361" t="s">
        <v>32111</v>
      </c>
      <c r="B120" s="1362" t="s">
        <v>32112</v>
      </c>
      <c r="C120" s="429" t="s">
        <v>1630</v>
      </c>
      <c r="D120" s="456">
        <v>5884.96</v>
      </c>
      <c r="E120" s="456">
        <f>D120-D120*$G$1</f>
        <v>5884.96</v>
      </c>
    </row>
    <row r="121" spans="1:5" ht="20.25">
      <c r="A121" s="1361" t="s">
        <v>32113</v>
      </c>
      <c r="B121" s="1362" t="s">
        <v>32114</v>
      </c>
      <c r="C121" s="429" t="s">
        <v>1630</v>
      </c>
      <c r="D121" s="456">
        <v>1628</v>
      </c>
      <c r="E121" s="456">
        <f>D121-D121*$G$1</f>
        <v>1628</v>
      </c>
    </row>
    <row r="122" spans="1:5" ht="20.25">
      <c r="A122" s="1361" t="s">
        <v>32115</v>
      </c>
      <c r="B122" s="1362" t="s">
        <v>32116</v>
      </c>
      <c r="C122" s="429" t="s">
        <v>1630</v>
      </c>
      <c r="D122" s="456">
        <v>1704.51</v>
      </c>
      <c r="E122" s="456">
        <f>D122-D122*$G$1</f>
        <v>1704.51</v>
      </c>
    </row>
    <row r="123" spans="1:5" ht="20.25">
      <c r="A123" s="1361" t="s">
        <v>32117</v>
      </c>
      <c r="B123" s="1362" t="s">
        <v>32118</v>
      </c>
      <c r="C123" s="429" t="s">
        <v>1630</v>
      </c>
      <c r="D123" s="456">
        <v>1610.99</v>
      </c>
      <c r="E123" s="456">
        <f>D123-D123*$G$1</f>
        <v>1610.99</v>
      </c>
    </row>
    <row r="124" spans="1:5" ht="20.25">
      <c r="A124" s="1361" t="s">
        <v>32119</v>
      </c>
      <c r="B124" s="1362" t="s">
        <v>32120</v>
      </c>
      <c r="C124" s="429" t="s">
        <v>1630</v>
      </c>
      <c r="D124" s="456">
        <v>2601.98</v>
      </c>
      <c r="E124" s="456">
        <f>D124-D124*$G$1</f>
        <v>2601.98</v>
      </c>
    </row>
    <row r="125" spans="1:5">
      <c r="A125" s="1361" t="s">
        <v>32121</v>
      </c>
      <c r="B125" s="1362" t="s">
        <v>32122</v>
      </c>
      <c r="C125" s="429" t="s">
        <v>1630</v>
      </c>
      <c r="D125" s="456">
        <v>2881.49</v>
      </c>
      <c r="E125" s="456">
        <f>D125-D125*$G$1</f>
        <v>2881.49</v>
      </c>
    </row>
    <row r="126" spans="1:5" ht="20.25">
      <c r="A126" s="1361" t="s">
        <v>32123</v>
      </c>
      <c r="B126" s="1362" t="s">
        <v>32124</v>
      </c>
      <c r="C126" s="429" t="s">
        <v>1630</v>
      </c>
      <c r="D126" s="456">
        <v>2881.49</v>
      </c>
      <c r="E126" s="456">
        <f>D126-D126*$G$1</f>
        <v>2881.49</v>
      </c>
    </row>
    <row r="127" spans="1:5" ht="20.25">
      <c r="A127" s="1361" t="s">
        <v>32125</v>
      </c>
      <c r="B127" s="1362" t="s">
        <v>32126</v>
      </c>
      <c r="C127" s="429" t="s">
        <v>1630</v>
      </c>
      <c r="D127" s="456">
        <v>2915</v>
      </c>
      <c r="E127" s="456">
        <f>D127-D127*$G$1</f>
        <v>2915</v>
      </c>
    </row>
    <row r="128" spans="1:5" ht="20.25">
      <c r="A128" s="1361" t="s">
        <v>32127</v>
      </c>
      <c r="B128" s="1362" t="s">
        <v>32128</v>
      </c>
      <c r="C128" s="429" t="s">
        <v>1630</v>
      </c>
      <c r="D128" s="456">
        <v>8518.44</v>
      </c>
      <c r="E128" s="456">
        <f>D128-D128*$G$1</f>
        <v>8518.44</v>
      </c>
    </row>
    <row r="129" spans="1:5" ht="20.25">
      <c r="A129" s="1361" t="s">
        <v>32129</v>
      </c>
      <c r="B129" s="1362" t="s">
        <v>32130</v>
      </c>
      <c r="C129" s="429" t="s">
        <v>1630</v>
      </c>
      <c r="D129" s="456">
        <v>3916.19</v>
      </c>
      <c r="E129" s="456">
        <f>D129-D129*$G$1</f>
        <v>3916.19</v>
      </c>
    </row>
    <row r="130" spans="1:5" ht="20.25">
      <c r="A130" s="1361" t="s">
        <v>32131</v>
      </c>
      <c r="B130" s="1362" t="s">
        <v>32132</v>
      </c>
      <c r="C130" s="429" t="s">
        <v>1630</v>
      </c>
      <c r="D130" s="456">
        <v>3020.74</v>
      </c>
      <c r="E130" s="456">
        <f>D130-D130*$G$1</f>
        <v>3020.74</v>
      </c>
    </row>
    <row r="131" spans="1:5" ht="20.25">
      <c r="A131" s="1361" t="s">
        <v>32133</v>
      </c>
      <c r="B131" s="1362" t="s">
        <v>32134</v>
      </c>
      <c r="C131" s="429" t="s">
        <v>1630</v>
      </c>
      <c r="D131" s="456">
        <v>3677.33</v>
      </c>
      <c r="E131" s="456">
        <f>D131-D131*$G$1</f>
        <v>3677.33</v>
      </c>
    </row>
    <row r="132" spans="1:5" ht="20.25">
      <c r="A132" s="1361" t="s">
        <v>32135</v>
      </c>
      <c r="B132" s="1362" t="s">
        <v>32136</v>
      </c>
      <c r="C132" s="429" t="s">
        <v>1630</v>
      </c>
      <c r="D132" s="456">
        <v>2453.59</v>
      </c>
      <c r="E132" s="456">
        <f>D132-D132*$G$1</f>
        <v>2453.59</v>
      </c>
    </row>
    <row r="133" spans="1:5">
      <c r="A133" s="1361" t="s">
        <v>32137</v>
      </c>
      <c r="B133" s="1362" t="s">
        <v>32138</v>
      </c>
      <c r="C133" s="429" t="s">
        <v>1630</v>
      </c>
      <c r="D133" s="456">
        <v>2270.64</v>
      </c>
      <c r="E133" s="456">
        <f>D133-D133*$G$1</f>
        <v>2270.64</v>
      </c>
    </row>
    <row r="134" spans="1:5" ht="20.25">
      <c r="A134" s="1361" t="s">
        <v>32139</v>
      </c>
      <c r="B134" s="1362" t="s">
        <v>32140</v>
      </c>
      <c r="C134" s="429" t="s">
        <v>1630</v>
      </c>
      <c r="D134" s="456">
        <v>2270.64</v>
      </c>
      <c r="E134" s="456">
        <f>D134-D134*$G$1</f>
        <v>2270.64</v>
      </c>
    </row>
    <row r="135" spans="1:5" ht="20.25">
      <c r="A135" s="1361" t="s">
        <v>32141</v>
      </c>
      <c r="B135" s="1362" t="s">
        <v>32142</v>
      </c>
      <c r="C135" s="429" t="s">
        <v>1630</v>
      </c>
      <c r="D135" s="456">
        <v>2695.5</v>
      </c>
      <c r="E135" s="456">
        <f>D135-D135*$G$1</f>
        <v>2695.5</v>
      </c>
    </row>
    <row r="136" spans="1:5" ht="20.25">
      <c r="A136" s="1361" t="s">
        <v>32143</v>
      </c>
      <c r="B136" s="1362" t="s">
        <v>32144</v>
      </c>
      <c r="C136" s="429" t="s">
        <v>1630</v>
      </c>
      <c r="D136" s="456">
        <v>3455.76</v>
      </c>
      <c r="E136" s="456">
        <f>D136-D136*$G$1</f>
        <v>3455.76</v>
      </c>
    </row>
    <row r="137" spans="1:5" ht="20.25">
      <c r="A137" s="1361" t="s">
        <v>32145</v>
      </c>
      <c r="B137" s="1362" t="s">
        <v>32146</v>
      </c>
      <c r="C137" s="429" t="s">
        <v>1630</v>
      </c>
      <c r="D137" s="456">
        <v>3716.98</v>
      </c>
      <c r="E137" s="456">
        <f t="shared" ref="E137:E155" si="0">D137-D137*$G$1</f>
        <v>3716.98</v>
      </c>
    </row>
    <row r="138" spans="1:5" ht="20.25">
      <c r="A138" s="1361" t="s">
        <v>32147</v>
      </c>
      <c r="B138" s="1362" t="s">
        <v>32148</v>
      </c>
      <c r="C138" s="429" t="s">
        <v>1630</v>
      </c>
      <c r="D138" s="456">
        <v>5459.08</v>
      </c>
      <c r="E138" s="456">
        <f t="shared" si="0"/>
        <v>5459.08</v>
      </c>
    </row>
    <row r="139" spans="1:5">
      <c r="A139" s="1361" t="s">
        <v>32149</v>
      </c>
      <c r="B139" s="1362" t="s">
        <v>32150</v>
      </c>
      <c r="C139" s="429" t="s">
        <v>1630</v>
      </c>
      <c r="D139" s="456">
        <v>2023.65</v>
      </c>
      <c r="E139" s="456">
        <f t="shared" si="0"/>
        <v>2023.65</v>
      </c>
    </row>
    <row r="140" spans="1:5" ht="20.25">
      <c r="A140" s="1361" t="s">
        <v>32151</v>
      </c>
      <c r="B140" s="1362" t="s">
        <v>32152</v>
      </c>
      <c r="C140" s="429" t="s">
        <v>1630</v>
      </c>
      <c r="D140" s="456">
        <v>2797.14</v>
      </c>
      <c r="E140" s="456">
        <f t="shared" si="0"/>
        <v>2797.14</v>
      </c>
    </row>
    <row r="141" spans="1:5" ht="20.25">
      <c r="A141" s="1361" t="s">
        <v>32153</v>
      </c>
      <c r="B141" s="1362" t="s">
        <v>32154</v>
      </c>
      <c r="C141" s="429" t="s">
        <v>1630</v>
      </c>
      <c r="D141" s="456">
        <v>3941.6</v>
      </c>
      <c r="E141" s="456">
        <f t="shared" si="0"/>
        <v>3941.6</v>
      </c>
    </row>
    <row r="142" spans="1:5" ht="20.25">
      <c r="A142" s="1361" t="s">
        <v>32155</v>
      </c>
      <c r="B142" s="1362" t="s">
        <v>32156</v>
      </c>
      <c r="C142" s="429" t="s">
        <v>1630</v>
      </c>
      <c r="D142" s="456">
        <v>3067.49</v>
      </c>
      <c r="E142" s="456">
        <f t="shared" si="0"/>
        <v>3067.49</v>
      </c>
    </row>
    <row r="143" spans="1:5" ht="20.25">
      <c r="A143" s="1361" t="s">
        <v>32157</v>
      </c>
      <c r="B143" s="1362" t="s">
        <v>32158</v>
      </c>
      <c r="C143" s="429" t="s">
        <v>1630</v>
      </c>
      <c r="D143" s="456">
        <v>5403.18</v>
      </c>
      <c r="E143" s="456">
        <f t="shared" si="0"/>
        <v>5403.18</v>
      </c>
    </row>
    <row r="144" spans="1:5" ht="20.25">
      <c r="A144" s="1361" t="s">
        <v>32159</v>
      </c>
      <c r="B144" s="1362" t="s">
        <v>32160</v>
      </c>
      <c r="C144" s="429" t="s">
        <v>1630</v>
      </c>
      <c r="D144" s="456">
        <v>2546.08</v>
      </c>
      <c r="E144" s="456">
        <f t="shared" si="0"/>
        <v>2546.08</v>
      </c>
    </row>
    <row r="145" spans="1:5" ht="20.25">
      <c r="A145" s="1361" t="s">
        <v>32161</v>
      </c>
      <c r="B145" s="1362" t="s">
        <v>32162</v>
      </c>
      <c r="C145" s="429" t="s">
        <v>1630</v>
      </c>
      <c r="D145" s="456">
        <v>2282.83</v>
      </c>
      <c r="E145" s="456">
        <f t="shared" si="0"/>
        <v>2282.83</v>
      </c>
    </row>
    <row r="146" spans="1:5" ht="20.25">
      <c r="A146" s="1361" t="s">
        <v>32163</v>
      </c>
      <c r="B146" s="1362" t="s">
        <v>32164</v>
      </c>
      <c r="C146" s="429" t="s">
        <v>1630</v>
      </c>
      <c r="D146" s="456">
        <v>2545.0700000000002</v>
      </c>
      <c r="E146" s="456">
        <f t="shared" si="0"/>
        <v>2545.0700000000002</v>
      </c>
    </row>
    <row r="147" spans="1:5" ht="20.25">
      <c r="A147" s="1361" t="s">
        <v>32165</v>
      </c>
      <c r="B147" s="1362" t="s">
        <v>32166</v>
      </c>
      <c r="C147" s="429" t="s">
        <v>1630</v>
      </c>
      <c r="D147" s="456">
        <v>1906.76</v>
      </c>
      <c r="E147" s="456">
        <f t="shared" si="0"/>
        <v>1906.76</v>
      </c>
    </row>
    <row r="148" spans="1:5" ht="20.25">
      <c r="A148" s="1361" t="s">
        <v>32167</v>
      </c>
      <c r="B148" s="1362" t="s">
        <v>32168</v>
      </c>
      <c r="C148" s="429" t="s">
        <v>1630</v>
      </c>
      <c r="D148" s="456">
        <v>3386.65</v>
      </c>
      <c r="E148" s="456">
        <f t="shared" si="0"/>
        <v>3386.65</v>
      </c>
    </row>
    <row r="149" spans="1:5">
      <c r="A149" s="1361" t="s">
        <v>32169</v>
      </c>
      <c r="B149" s="1362" t="s">
        <v>32170</v>
      </c>
      <c r="C149" s="429" t="s">
        <v>1630</v>
      </c>
      <c r="D149" s="456">
        <v>3365.3</v>
      </c>
      <c r="E149" s="456">
        <f t="shared" si="0"/>
        <v>3365.3</v>
      </c>
    </row>
    <row r="150" spans="1:5" ht="20.25">
      <c r="A150" s="1361" t="s">
        <v>32171</v>
      </c>
      <c r="B150" s="1362" t="s">
        <v>32172</v>
      </c>
      <c r="C150" s="429" t="s">
        <v>1630</v>
      </c>
      <c r="D150" s="456">
        <v>6633.02</v>
      </c>
      <c r="E150" s="456">
        <f t="shared" si="0"/>
        <v>6633.02</v>
      </c>
    </row>
    <row r="151" spans="1:5" ht="20.25">
      <c r="A151" s="1361" t="s">
        <v>32173</v>
      </c>
      <c r="B151" s="1362" t="s">
        <v>32174</v>
      </c>
      <c r="C151" s="429" t="s">
        <v>1630</v>
      </c>
      <c r="D151" s="456">
        <v>3691.57</v>
      </c>
      <c r="E151" s="456">
        <f t="shared" si="0"/>
        <v>3691.57</v>
      </c>
    </row>
    <row r="152" spans="1:5" ht="20.25">
      <c r="A152" s="1361" t="s">
        <v>32175</v>
      </c>
      <c r="B152" s="1362" t="s">
        <v>32176</v>
      </c>
      <c r="C152" s="429" t="s">
        <v>1630</v>
      </c>
      <c r="D152" s="456">
        <v>3872.48</v>
      </c>
      <c r="E152" s="456">
        <f t="shared" si="0"/>
        <v>3872.48</v>
      </c>
    </row>
    <row r="153" spans="1:5">
      <c r="A153" s="1361" t="s">
        <v>32177</v>
      </c>
      <c r="B153" s="1362" t="s">
        <v>31941</v>
      </c>
      <c r="C153" s="429" t="s">
        <v>1630</v>
      </c>
      <c r="D153" s="456">
        <v>6008.96</v>
      </c>
      <c r="E153" s="456">
        <f t="shared" si="0"/>
        <v>6008.96</v>
      </c>
    </row>
    <row r="154" spans="1:5">
      <c r="A154" s="1361" t="s">
        <v>32178</v>
      </c>
      <c r="B154" s="1362" t="s">
        <v>32179</v>
      </c>
      <c r="C154" s="429" t="s">
        <v>1630</v>
      </c>
      <c r="D154" s="456">
        <v>11129.58</v>
      </c>
      <c r="E154" s="456">
        <f t="shared" si="0"/>
        <v>11129.58</v>
      </c>
    </row>
    <row r="155" spans="1:5">
      <c r="A155" s="1361" t="s">
        <v>32180</v>
      </c>
      <c r="B155" s="1362" t="s">
        <v>32181</v>
      </c>
      <c r="C155" s="429" t="s">
        <v>1630</v>
      </c>
      <c r="D155" s="456">
        <v>4630.71</v>
      </c>
      <c r="E155" s="456">
        <f t="shared" si="0"/>
        <v>4630.71</v>
      </c>
    </row>
    <row r="156" spans="1:5" ht="15">
      <c r="A156" s="1358"/>
      <c r="B156" s="1360" t="s">
        <v>32182</v>
      </c>
      <c r="C156" s="1359"/>
      <c r="D156" s="1358"/>
      <c r="E156" s="1358"/>
    </row>
    <row r="157" spans="1:5">
      <c r="A157" s="1361" t="s">
        <v>32183</v>
      </c>
      <c r="B157" s="1362" t="s">
        <v>32184</v>
      </c>
      <c r="C157" s="429" t="s">
        <v>1630</v>
      </c>
      <c r="D157" s="456">
        <v>6312.68</v>
      </c>
      <c r="E157" s="456">
        <f>D157-D157*$G$1</f>
        <v>6312.68</v>
      </c>
    </row>
    <row r="158" spans="1:5">
      <c r="A158" s="1361" t="s">
        <v>32185</v>
      </c>
      <c r="B158" s="1362" t="s">
        <v>32186</v>
      </c>
      <c r="C158" s="429" t="s">
        <v>1630</v>
      </c>
      <c r="D158" s="456">
        <v>5157.22</v>
      </c>
      <c r="E158" s="456">
        <f>D158-D158*$G$1</f>
        <v>5157.22</v>
      </c>
    </row>
    <row r="159" spans="1:5">
      <c r="A159" s="1361" t="s">
        <v>32187</v>
      </c>
      <c r="B159" s="1362" t="s">
        <v>32188</v>
      </c>
      <c r="C159" s="429" t="s">
        <v>1630</v>
      </c>
      <c r="D159" s="456">
        <v>21797.16</v>
      </c>
      <c r="E159" s="456">
        <f>D159-D159*$G$1</f>
        <v>21797.16</v>
      </c>
    </row>
    <row r="160" spans="1:5">
      <c r="A160" s="1361" t="s">
        <v>32189</v>
      </c>
      <c r="B160" s="1362" t="s">
        <v>32190</v>
      </c>
      <c r="C160" s="429" t="s">
        <v>1630</v>
      </c>
      <c r="D160" s="456">
        <v>26102.080000000002</v>
      </c>
      <c r="E160" s="456">
        <f>D160-D160*$G$1</f>
        <v>26102.080000000002</v>
      </c>
    </row>
    <row r="161" spans="1:5">
      <c r="A161" s="1361" t="s">
        <v>32191</v>
      </c>
      <c r="B161" s="1362" t="s">
        <v>32192</v>
      </c>
      <c r="C161" s="429" t="s">
        <v>1630</v>
      </c>
      <c r="D161" s="456">
        <v>7408.54</v>
      </c>
      <c r="E161" s="456">
        <f>D161-D161*$G$1</f>
        <v>7408.54</v>
      </c>
    </row>
    <row r="162" spans="1:5">
      <c r="A162" s="1361" t="s">
        <v>32193</v>
      </c>
      <c r="B162" s="1362" t="s">
        <v>32194</v>
      </c>
      <c r="C162" s="429" t="s">
        <v>1630</v>
      </c>
      <c r="D162" s="456">
        <v>11282.04</v>
      </c>
      <c r="E162" s="456">
        <f>D162-D162*$G$1</f>
        <v>11282.04</v>
      </c>
    </row>
    <row r="163" spans="1:5">
      <c r="A163" s="1361" t="s">
        <v>32195</v>
      </c>
      <c r="B163" s="1362" t="s">
        <v>32196</v>
      </c>
      <c r="C163" s="429" t="s">
        <v>1630</v>
      </c>
      <c r="D163" s="456">
        <v>14991.9</v>
      </c>
      <c r="E163" s="456">
        <f>D163-D163*$G$1</f>
        <v>14991.9</v>
      </c>
    </row>
    <row r="164" spans="1:5">
      <c r="A164" s="1361" t="s">
        <v>32197</v>
      </c>
      <c r="B164" s="1362" t="s">
        <v>32198</v>
      </c>
      <c r="C164" s="429" t="s">
        <v>1630</v>
      </c>
      <c r="D164" s="456">
        <v>5285.28</v>
      </c>
      <c r="E164" s="456">
        <f>D164-D164*$G$1</f>
        <v>5285.28</v>
      </c>
    </row>
    <row r="165" spans="1:5">
      <c r="A165" s="1361" t="s">
        <v>32199</v>
      </c>
      <c r="B165" s="1362" t="s">
        <v>32200</v>
      </c>
      <c r="C165" s="429" t="s">
        <v>1630</v>
      </c>
      <c r="D165" s="456">
        <v>5611.54</v>
      </c>
      <c r="E165" s="456">
        <f>D165-D165*$G$1</f>
        <v>5611.54</v>
      </c>
    </row>
    <row r="166" spans="1:5">
      <c r="A166" s="1361" t="s">
        <v>32201</v>
      </c>
      <c r="B166" s="1362" t="s">
        <v>32202</v>
      </c>
      <c r="C166" s="429" t="s">
        <v>1630</v>
      </c>
      <c r="D166" s="456">
        <v>8486.94</v>
      </c>
      <c r="E166" s="456">
        <f>D166-D166*$G$1</f>
        <v>8486.94</v>
      </c>
    </row>
    <row r="167" spans="1:5">
      <c r="A167" s="1361" t="s">
        <v>32203</v>
      </c>
      <c r="B167" s="1362" t="s">
        <v>32204</v>
      </c>
      <c r="C167" s="429" t="s">
        <v>1630</v>
      </c>
      <c r="D167" s="456">
        <v>10726.07</v>
      </c>
      <c r="E167" s="1367">
        <f>D167-D167*$G$1</f>
        <v>10726.07</v>
      </c>
    </row>
    <row r="168" spans="1:5">
      <c r="A168" s="1361" t="s">
        <v>32205</v>
      </c>
      <c r="B168" s="1362" t="s">
        <v>32206</v>
      </c>
      <c r="C168" s="429" t="s">
        <v>1630</v>
      </c>
      <c r="D168" s="1369">
        <v>5943.91</v>
      </c>
      <c r="E168" s="456">
        <f>D168-D168*$G$1</f>
        <v>5943.91</v>
      </c>
    </row>
    <row r="169" spans="1:5" ht="15">
      <c r="A169" s="1358"/>
      <c r="B169" s="1360" t="s">
        <v>32207</v>
      </c>
      <c r="C169" s="1359"/>
      <c r="D169" s="1358"/>
      <c r="E169" s="1366"/>
    </row>
    <row r="170" spans="1:5">
      <c r="A170" s="1358"/>
      <c r="B170" s="1370" t="s">
        <v>32208</v>
      </c>
      <c r="C170" s="1359"/>
      <c r="D170" s="1358"/>
      <c r="E170" s="1366"/>
    </row>
    <row r="171" spans="1:5">
      <c r="A171" s="1361" t="s">
        <v>32209</v>
      </c>
      <c r="B171" s="1362" t="s">
        <v>32210</v>
      </c>
      <c r="C171" s="429" t="s">
        <v>1630</v>
      </c>
      <c r="D171" s="1369">
        <v>35187.769999999997</v>
      </c>
      <c r="E171" s="456">
        <f>D171-D171*$G$1</f>
        <v>35187.769999999997</v>
      </c>
    </row>
    <row r="172" spans="1:5">
      <c r="A172" s="1361" t="s">
        <v>32211</v>
      </c>
      <c r="B172" s="1362" t="s">
        <v>32212</v>
      </c>
      <c r="C172" s="429" t="s">
        <v>1630</v>
      </c>
      <c r="D172" s="456">
        <v>40859.279999999999</v>
      </c>
      <c r="E172" s="1368">
        <f>D172-D172*$G$1</f>
        <v>40859.279999999999</v>
      </c>
    </row>
    <row r="173" spans="1:5">
      <c r="A173" s="1361" t="s">
        <v>32213</v>
      </c>
      <c r="B173" s="1362" t="s">
        <v>32214</v>
      </c>
      <c r="C173" s="429" t="s">
        <v>1630</v>
      </c>
      <c r="D173" s="456">
        <v>38013.360000000001</v>
      </c>
      <c r="E173" s="456">
        <f>D173-D173*$G$1</f>
        <v>38013.360000000001</v>
      </c>
    </row>
    <row r="174" spans="1:5">
      <c r="A174" s="1361" t="s">
        <v>32215</v>
      </c>
      <c r="B174" s="1362" t="s">
        <v>32216</v>
      </c>
      <c r="C174" s="429" t="s">
        <v>1630</v>
      </c>
      <c r="D174" s="456">
        <v>53707.5</v>
      </c>
      <c r="E174" s="456">
        <f>D174-D174*$G$1</f>
        <v>53707.5</v>
      </c>
    </row>
    <row r="175" spans="1:5">
      <c r="A175" s="1361" t="s">
        <v>32217</v>
      </c>
      <c r="B175" s="1362" t="s">
        <v>32218</v>
      </c>
      <c r="C175" s="429" t="s">
        <v>1630</v>
      </c>
      <c r="D175" s="456">
        <v>85490.42</v>
      </c>
      <c r="E175" s="456">
        <f>D175-D175*$G$1</f>
        <v>85490.42</v>
      </c>
    </row>
    <row r="176" spans="1:5">
      <c r="A176" s="1361" t="s">
        <v>32219</v>
      </c>
      <c r="B176" s="1362" t="s">
        <v>32220</v>
      </c>
      <c r="C176" s="429" t="s">
        <v>1630</v>
      </c>
      <c r="D176" s="456">
        <v>26576.32</v>
      </c>
      <c r="E176" s="456">
        <f>D176-D176*$G$1</f>
        <v>26576.32</v>
      </c>
    </row>
    <row r="177" spans="1:5">
      <c r="A177" s="1361" t="s">
        <v>32221</v>
      </c>
      <c r="B177" s="1362" t="s">
        <v>32222</v>
      </c>
      <c r="C177" s="429" t="s">
        <v>1630</v>
      </c>
      <c r="D177" s="456">
        <v>43612.71</v>
      </c>
      <c r="E177" s="456">
        <f>D177-D177*$G$1</f>
        <v>43612.71</v>
      </c>
    </row>
    <row r="178" spans="1:5">
      <c r="A178" s="1361" t="s">
        <v>32223</v>
      </c>
      <c r="B178" s="1362" t="s">
        <v>32224</v>
      </c>
      <c r="C178" s="429" t="s">
        <v>1630</v>
      </c>
      <c r="D178" s="456">
        <v>53152.639999999999</v>
      </c>
      <c r="E178" s="456">
        <f>D178-D178*$G$1</f>
        <v>53152.639999999999</v>
      </c>
    </row>
    <row r="179" spans="1:5">
      <c r="A179" s="1361" t="s">
        <v>32225</v>
      </c>
      <c r="B179" s="1362" t="s">
        <v>32226</v>
      </c>
      <c r="C179" s="429" t="s">
        <v>1630</v>
      </c>
      <c r="D179" s="456">
        <v>33080.769999999997</v>
      </c>
      <c r="E179" s="456">
        <f>D179-D179*$G$1</f>
        <v>33080.769999999997</v>
      </c>
    </row>
    <row r="180" spans="1:5">
      <c r="A180" s="1358"/>
      <c r="B180" s="1370" t="s">
        <v>32227</v>
      </c>
      <c r="C180" s="1359"/>
      <c r="D180" s="1358"/>
      <c r="E180" s="1366"/>
    </row>
    <row r="181" spans="1:5" ht="20.25">
      <c r="A181" s="1361" t="s">
        <v>32228</v>
      </c>
      <c r="B181" s="1362" t="s">
        <v>32229</v>
      </c>
      <c r="C181" s="429" t="s">
        <v>1630</v>
      </c>
      <c r="D181" s="456">
        <v>2951.63</v>
      </c>
      <c r="E181" s="456">
        <f>D181-D181*$G$1</f>
        <v>2951.63</v>
      </c>
    </row>
    <row r="182" spans="1:5">
      <c r="A182" s="1361" t="s">
        <v>32230</v>
      </c>
      <c r="B182" s="1362" t="s">
        <v>32231</v>
      </c>
      <c r="C182" s="429" t="s">
        <v>1630</v>
      </c>
      <c r="D182" s="456">
        <v>1885.42</v>
      </c>
      <c r="E182" s="456">
        <f>D182-D182*$G$1</f>
        <v>1885.42</v>
      </c>
    </row>
    <row r="183" spans="1:5">
      <c r="A183" s="1361" t="s">
        <v>32232</v>
      </c>
      <c r="B183" s="1362" t="s">
        <v>32233</v>
      </c>
      <c r="C183" s="429" t="s">
        <v>1630</v>
      </c>
      <c r="D183" s="456">
        <v>1939.29</v>
      </c>
      <c r="E183" s="456">
        <f>D183-D183*$G$1</f>
        <v>1939.29</v>
      </c>
    </row>
    <row r="184" spans="1:5">
      <c r="A184" s="1361" t="s">
        <v>32234</v>
      </c>
      <c r="B184" s="1362" t="s">
        <v>32235</v>
      </c>
      <c r="C184" s="429" t="s">
        <v>1630</v>
      </c>
      <c r="D184" s="456">
        <v>2004.34</v>
      </c>
      <c r="E184" s="456">
        <f>D184-D184*$G$1</f>
        <v>2004.34</v>
      </c>
    </row>
    <row r="185" spans="1:5">
      <c r="A185" s="1361" t="s">
        <v>32236</v>
      </c>
      <c r="B185" s="1362" t="s">
        <v>32237</v>
      </c>
      <c r="C185" s="429" t="s">
        <v>1630</v>
      </c>
      <c r="D185" s="456">
        <v>4402.0200000000004</v>
      </c>
      <c r="E185" s="456">
        <f>D185-D185*$G$1</f>
        <v>4402.0200000000004</v>
      </c>
    </row>
    <row r="186" spans="1:5" ht="20.25">
      <c r="A186" s="1361" t="s">
        <v>32238</v>
      </c>
      <c r="B186" s="1362" t="s">
        <v>32239</v>
      </c>
      <c r="C186" s="429" t="s">
        <v>1630</v>
      </c>
      <c r="D186" s="456">
        <v>3298.22</v>
      </c>
      <c r="E186" s="456">
        <f>D186-D186*$G$1</f>
        <v>3298.22</v>
      </c>
    </row>
    <row r="187" spans="1:5">
      <c r="A187" s="1361" t="s">
        <v>32240</v>
      </c>
      <c r="B187" s="1362" t="s">
        <v>32241</v>
      </c>
      <c r="C187" s="429" t="s">
        <v>1630</v>
      </c>
      <c r="D187" s="456">
        <v>9744.74</v>
      </c>
      <c r="E187" s="456">
        <f>D187-D187*$G$1</f>
        <v>9744.74</v>
      </c>
    </row>
    <row r="188" spans="1:5">
      <c r="A188" s="1361" t="s">
        <v>32242</v>
      </c>
      <c r="B188" s="1362" t="s">
        <v>32243</v>
      </c>
      <c r="C188" s="429" t="s">
        <v>1630</v>
      </c>
      <c r="D188" s="456">
        <v>2998.38</v>
      </c>
      <c r="E188" s="456">
        <f>D188-D188*$G$1</f>
        <v>2998.38</v>
      </c>
    </row>
    <row r="189" spans="1:5">
      <c r="A189" s="1361" t="s">
        <v>32244</v>
      </c>
      <c r="B189" s="1362" t="s">
        <v>32245</v>
      </c>
      <c r="C189" s="429" t="s">
        <v>1630</v>
      </c>
      <c r="D189" s="456">
        <v>3298.22</v>
      </c>
      <c r="E189" s="456">
        <f>D189-D189*$G$1</f>
        <v>3298.22</v>
      </c>
    </row>
    <row r="190" spans="1:5">
      <c r="A190" s="1361" t="s">
        <v>32246</v>
      </c>
      <c r="B190" s="1362" t="s">
        <v>32247</v>
      </c>
      <c r="C190" s="429" t="s">
        <v>1630</v>
      </c>
      <c r="D190" s="456">
        <v>2804.25</v>
      </c>
      <c r="E190" s="456">
        <f>D190-D190*$G$1</f>
        <v>2804.25</v>
      </c>
    </row>
    <row r="191" spans="1:5" ht="20.25">
      <c r="A191" s="1361" t="s">
        <v>32248</v>
      </c>
      <c r="B191" s="1362" t="s">
        <v>32249</v>
      </c>
      <c r="C191" s="429" t="s">
        <v>1630</v>
      </c>
      <c r="D191" s="456">
        <v>16082.5</v>
      </c>
      <c r="E191" s="456">
        <f>D191-D191*$G$1</f>
        <v>16082.5</v>
      </c>
    </row>
    <row r="192" spans="1:5">
      <c r="A192" s="1361" t="s">
        <v>32250</v>
      </c>
      <c r="B192" s="1362" t="s">
        <v>32251</v>
      </c>
      <c r="C192" s="429" t="s">
        <v>1630</v>
      </c>
      <c r="D192" s="456">
        <v>6264.07</v>
      </c>
      <c r="E192" s="456">
        <f>D192-D192*$G$1</f>
        <v>6264.07</v>
      </c>
    </row>
    <row r="193" spans="1:5">
      <c r="A193" s="1361" t="s">
        <v>32252</v>
      </c>
      <c r="B193" s="1362" t="s">
        <v>32253</v>
      </c>
      <c r="C193" s="429" t="s">
        <v>1630</v>
      </c>
      <c r="D193" s="456">
        <v>3663.11</v>
      </c>
      <c r="E193" s="456">
        <f>D193-D193*$G$1</f>
        <v>3663.11</v>
      </c>
    </row>
    <row r="194" spans="1:5">
      <c r="A194" s="1361" t="s">
        <v>32254</v>
      </c>
      <c r="B194" s="1362" t="s">
        <v>32255</v>
      </c>
      <c r="C194" s="429" t="s">
        <v>1630</v>
      </c>
      <c r="D194" s="456">
        <v>6263.06</v>
      </c>
      <c r="E194" s="456">
        <f>D194-D194*$G$1</f>
        <v>6263.06</v>
      </c>
    </row>
    <row r="195" spans="1:5">
      <c r="A195" s="1361" t="s">
        <v>32256</v>
      </c>
      <c r="B195" s="1362" t="s">
        <v>32257</v>
      </c>
      <c r="C195" s="429" t="s">
        <v>1630</v>
      </c>
      <c r="D195" s="456">
        <v>3003</v>
      </c>
      <c r="E195" s="456">
        <f>D195-D195*$G$1</f>
        <v>3003</v>
      </c>
    </row>
    <row r="196" spans="1:5">
      <c r="A196" s="1361" t="s">
        <v>32258</v>
      </c>
      <c r="B196" s="1362" t="s">
        <v>32259</v>
      </c>
      <c r="C196" s="429" t="s">
        <v>1630</v>
      </c>
      <c r="D196" s="456">
        <v>3663</v>
      </c>
      <c r="E196" s="456">
        <f>D196-D196*$G$1</f>
        <v>3663</v>
      </c>
    </row>
    <row r="197" spans="1:5">
      <c r="A197" s="1361" t="s">
        <v>32260</v>
      </c>
      <c r="B197" s="1362" t="s">
        <v>32261</v>
      </c>
      <c r="C197" s="429" t="s">
        <v>1630</v>
      </c>
      <c r="D197" s="456">
        <v>4020.87</v>
      </c>
      <c r="E197" s="456">
        <f>D197-D197*$G$1</f>
        <v>4020.87</v>
      </c>
    </row>
    <row r="198" spans="1:5">
      <c r="A198" s="1361" t="s">
        <v>32262</v>
      </c>
      <c r="B198" s="1362" t="s">
        <v>32263</v>
      </c>
      <c r="C198" s="429" t="s">
        <v>1630</v>
      </c>
      <c r="D198" s="456">
        <v>8245.0400000000009</v>
      </c>
      <c r="E198" s="456">
        <f>D198-D198*$G$1</f>
        <v>8245.0400000000009</v>
      </c>
    </row>
    <row r="199" spans="1:5">
      <c r="A199" s="1361" t="s">
        <v>32264</v>
      </c>
      <c r="B199" s="1362" t="s">
        <v>32265</v>
      </c>
      <c r="C199" s="429" t="s">
        <v>1630</v>
      </c>
      <c r="D199" s="456">
        <v>18810</v>
      </c>
      <c r="E199" s="456">
        <f>D199-D199*$G$1</f>
        <v>18810</v>
      </c>
    </row>
    <row r="200" spans="1:5" ht="20.25">
      <c r="A200" s="1361" t="s">
        <v>32266</v>
      </c>
      <c r="B200" s="1362" t="s">
        <v>32267</v>
      </c>
      <c r="C200" s="429" t="s">
        <v>1630</v>
      </c>
      <c r="D200" s="456">
        <v>2624.35</v>
      </c>
      <c r="E200" s="456">
        <f>D200-D200*$G$1</f>
        <v>2624.35</v>
      </c>
    </row>
    <row r="201" spans="1:5">
      <c r="A201" s="1361" t="s">
        <v>32268</v>
      </c>
      <c r="B201" s="1362" t="s">
        <v>32269</v>
      </c>
      <c r="C201" s="429" t="s">
        <v>1630</v>
      </c>
      <c r="D201" s="456">
        <v>7007.07</v>
      </c>
      <c r="E201" s="456">
        <f>D201-D201*$G$1</f>
        <v>7007.07</v>
      </c>
    </row>
    <row r="202" spans="1:5">
      <c r="A202" s="1361" t="s">
        <v>32270</v>
      </c>
      <c r="B202" s="1362" t="s">
        <v>32271</v>
      </c>
      <c r="C202" s="429" t="s">
        <v>1630</v>
      </c>
      <c r="D202" s="456">
        <v>9422.0300000000007</v>
      </c>
      <c r="E202" s="456">
        <f>D202-D202*$G$1</f>
        <v>9422.0300000000007</v>
      </c>
    </row>
    <row r="203" spans="1:5">
      <c r="A203" s="1361" t="s">
        <v>32272</v>
      </c>
      <c r="B203" s="1362" t="s">
        <v>32273</v>
      </c>
      <c r="C203" s="429" t="s">
        <v>1630</v>
      </c>
      <c r="D203" s="456">
        <v>3432</v>
      </c>
      <c r="E203" s="456">
        <f>D203-D203*$G$1</f>
        <v>3432</v>
      </c>
    </row>
    <row r="204" spans="1:5">
      <c r="A204" s="1361" t="s">
        <v>32274</v>
      </c>
      <c r="B204" s="1362" t="s">
        <v>32275</v>
      </c>
      <c r="C204" s="429" t="s">
        <v>1630</v>
      </c>
      <c r="D204" s="456">
        <v>4497.57</v>
      </c>
      <c r="E204" s="456">
        <f>D204-D204*$G$1</f>
        <v>4497.57</v>
      </c>
    </row>
    <row r="205" spans="1:5">
      <c r="A205" s="1361" t="s">
        <v>32276</v>
      </c>
      <c r="B205" s="1362" t="s">
        <v>32277</v>
      </c>
      <c r="C205" s="429" t="s">
        <v>1630</v>
      </c>
      <c r="D205" s="456">
        <v>3055.29</v>
      </c>
      <c r="E205" s="456">
        <f>D205-D205*$G$1</f>
        <v>3055.29</v>
      </c>
    </row>
    <row r="206" spans="1:5">
      <c r="A206" s="1361" t="s">
        <v>32278</v>
      </c>
      <c r="B206" s="1362" t="s">
        <v>32279</v>
      </c>
      <c r="C206" s="429" t="s">
        <v>1630</v>
      </c>
      <c r="D206" s="456">
        <v>9422.0300000000007</v>
      </c>
      <c r="E206" s="456">
        <f>D206-D206*$G$1</f>
        <v>9422.0300000000007</v>
      </c>
    </row>
    <row r="207" spans="1:5">
      <c r="A207" s="1361" t="s">
        <v>32280</v>
      </c>
      <c r="B207" s="1362" t="s">
        <v>32281</v>
      </c>
      <c r="C207" s="429" t="s">
        <v>1630</v>
      </c>
      <c r="D207" s="456">
        <v>3812.51</v>
      </c>
      <c r="E207" s="456">
        <f>D207-D207*$G$1</f>
        <v>3812.51</v>
      </c>
    </row>
    <row r="208" spans="1:5">
      <c r="A208" s="1361" t="s">
        <v>32282</v>
      </c>
      <c r="B208" s="1362" t="s">
        <v>32283</v>
      </c>
      <c r="C208" s="429" t="s">
        <v>1630</v>
      </c>
      <c r="D208" s="456">
        <v>10994.4</v>
      </c>
      <c r="E208" s="456">
        <f>D208-D208*$G$1</f>
        <v>10994.4</v>
      </c>
    </row>
    <row r="209" spans="1:5">
      <c r="A209" s="1361" t="s">
        <v>32284</v>
      </c>
      <c r="B209" s="1362" t="s">
        <v>32285</v>
      </c>
      <c r="C209" s="429" t="s">
        <v>1630</v>
      </c>
      <c r="D209" s="456">
        <v>5245.64</v>
      </c>
      <c r="E209" s="456">
        <f>D209-D209*$G$1</f>
        <v>5245.64</v>
      </c>
    </row>
    <row r="210" spans="1:5">
      <c r="A210" s="1361" t="s">
        <v>32286</v>
      </c>
      <c r="B210" s="1362" t="s">
        <v>32287</v>
      </c>
      <c r="C210" s="429" t="s">
        <v>1630</v>
      </c>
      <c r="D210" s="456">
        <v>3663.11</v>
      </c>
      <c r="E210" s="456">
        <f>D210-D210*$G$1</f>
        <v>3663.11</v>
      </c>
    </row>
    <row r="211" spans="1:5">
      <c r="A211" s="1361" t="s">
        <v>32288</v>
      </c>
      <c r="B211" s="1362" t="s">
        <v>32289</v>
      </c>
      <c r="C211" s="429" t="s">
        <v>1630</v>
      </c>
      <c r="D211" s="456">
        <v>10493.32</v>
      </c>
      <c r="E211" s="456">
        <f>D211-D211*$G$1</f>
        <v>10493.32</v>
      </c>
    </row>
    <row r="212" spans="1:5">
      <c r="A212" s="1361" t="s">
        <v>32290</v>
      </c>
      <c r="B212" s="1362" t="s">
        <v>32291</v>
      </c>
      <c r="C212" s="429" t="s">
        <v>1630</v>
      </c>
      <c r="D212" s="456">
        <v>10493.32</v>
      </c>
      <c r="E212" s="456">
        <f>D212-D212*$G$1</f>
        <v>10493.32</v>
      </c>
    </row>
    <row r="213" spans="1:5">
      <c r="A213" s="1361" t="s">
        <v>32292</v>
      </c>
      <c r="B213" s="1362" t="s">
        <v>32293</v>
      </c>
      <c r="C213" s="429" t="s">
        <v>1630</v>
      </c>
      <c r="D213" s="456">
        <v>5346.26</v>
      </c>
      <c r="E213" s="456">
        <f>D213-D213*$G$1</f>
        <v>5346.26</v>
      </c>
    </row>
    <row r="214" spans="1:5">
      <c r="A214" s="1361" t="s">
        <v>32294</v>
      </c>
      <c r="B214" s="1362" t="s">
        <v>32295</v>
      </c>
      <c r="C214" s="429" t="s">
        <v>1630</v>
      </c>
      <c r="D214" s="456">
        <v>7331.29</v>
      </c>
      <c r="E214" s="456">
        <f>D214-D214*$G$1</f>
        <v>7331.29</v>
      </c>
    </row>
    <row r="215" spans="1:5">
      <c r="A215" s="1361" t="s">
        <v>32296</v>
      </c>
      <c r="B215" s="1362" t="s">
        <v>32297</v>
      </c>
      <c r="C215" s="429" t="s">
        <v>1630</v>
      </c>
      <c r="D215" s="456">
        <v>7331.29</v>
      </c>
      <c r="E215" s="456">
        <f>D215-D215*$G$1</f>
        <v>7331.29</v>
      </c>
    </row>
    <row r="216" spans="1:5" ht="20.25">
      <c r="A216" s="1361" t="s">
        <v>32298</v>
      </c>
      <c r="B216" s="1362" t="s">
        <v>32299</v>
      </c>
      <c r="C216" s="429" t="s">
        <v>1630</v>
      </c>
      <c r="D216" s="456">
        <v>3663.11</v>
      </c>
      <c r="E216" s="456">
        <f>D216-D216*$G$1</f>
        <v>3663.11</v>
      </c>
    </row>
    <row r="217" spans="1:5">
      <c r="A217" s="1361" t="s">
        <v>32300</v>
      </c>
      <c r="B217" s="1362" t="s">
        <v>32301</v>
      </c>
      <c r="C217" s="429" t="s">
        <v>1630</v>
      </c>
      <c r="D217" s="456">
        <v>5109.45</v>
      </c>
      <c r="E217" s="456">
        <f>D217-D217*$G$1</f>
        <v>5109.45</v>
      </c>
    </row>
    <row r="218" spans="1:5">
      <c r="A218" s="1361" t="s">
        <v>32302</v>
      </c>
      <c r="B218" s="1362" t="s">
        <v>32303</v>
      </c>
      <c r="C218" s="429" t="s">
        <v>1630</v>
      </c>
      <c r="D218" s="456">
        <v>5109.45</v>
      </c>
      <c r="E218" s="456">
        <f>D218-D218*$G$1</f>
        <v>5109.45</v>
      </c>
    </row>
    <row r="219" spans="1:5" ht="20.25">
      <c r="A219" s="1361" t="s">
        <v>32304</v>
      </c>
      <c r="B219" s="1362" t="s">
        <v>32305</v>
      </c>
      <c r="C219" s="429" t="s">
        <v>1630</v>
      </c>
      <c r="D219" s="456">
        <v>10399.81</v>
      </c>
      <c r="E219" s="456">
        <f>D219-D219*$G$1</f>
        <v>10399.81</v>
      </c>
    </row>
    <row r="220" spans="1:5" ht="20.25">
      <c r="A220" s="1361" t="s">
        <v>32306</v>
      </c>
      <c r="B220" s="1362" t="s">
        <v>32307</v>
      </c>
      <c r="C220" s="429" t="s">
        <v>1630</v>
      </c>
      <c r="D220" s="456">
        <v>10481.120000000001</v>
      </c>
      <c r="E220" s="456">
        <f>D220-D220*$G$1</f>
        <v>10481.120000000001</v>
      </c>
    </row>
    <row r="221" spans="1:5">
      <c r="A221" s="1361" t="s">
        <v>32308</v>
      </c>
      <c r="B221" s="1362" t="s">
        <v>32309</v>
      </c>
      <c r="C221" s="429" t="s">
        <v>1630</v>
      </c>
      <c r="D221" s="456">
        <v>10494.33</v>
      </c>
      <c r="E221" s="456">
        <f>D221-D221*$G$1</f>
        <v>10494.33</v>
      </c>
    </row>
    <row r="222" spans="1:5">
      <c r="A222" s="1361" t="s">
        <v>32310</v>
      </c>
      <c r="B222" s="1362" t="s">
        <v>32311</v>
      </c>
      <c r="C222" s="429" t="s">
        <v>1630</v>
      </c>
      <c r="D222" s="456">
        <v>15672.89</v>
      </c>
      <c r="E222" s="456">
        <f>D222-D222*$G$1</f>
        <v>15672.89</v>
      </c>
    </row>
    <row r="223" spans="1:5">
      <c r="A223" s="1361" t="s">
        <v>32312</v>
      </c>
      <c r="B223" s="1362" t="s">
        <v>32313</v>
      </c>
      <c r="C223" s="429" t="s">
        <v>1630</v>
      </c>
      <c r="D223" s="456">
        <v>10521.78</v>
      </c>
      <c r="E223" s="456">
        <f>D223-D223*$G$1</f>
        <v>10521.78</v>
      </c>
    </row>
    <row r="224" spans="1:5">
      <c r="A224" s="1361" t="s">
        <v>32314</v>
      </c>
      <c r="B224" s="1362" t="s">
        <v>32315</v>
      </c>
      <c r="C224" s="429" t="s">
        <v>1630</v>
      </c>
      <c r="D224" s="456">
        <v>18808.48</v>
      </c>
      <c r="E224" s="456">
        <f>D224-D224*$G$1</f>
        <v>18808.48</v>
      </c>
    </row>
    <row r="225" spans="1:5">
      <c r="A225" s="1361" t="s">
        <v>32316</v>
      </c>
      <c r="B225" s="1362" t="s">
        <v>32317</v>
      </c>
      <c r="C225" s="429" t="s">
        <v>1630</v>
      </c>
      <c r="D225" s="456">
        <v>5607.48</v>
      </c>
      <c r="E225" s="456">
        <f>D225-D225*$G$1</f>
        <v>5607.48</v>
      </c>
    </row>
    <row r="226" spans="1:5">
      <c r="A226" s="1361" t="s">
        <v>32318</v>
      </c>
      <c r="B226" s="1362" t="s">
        <v>32319</v>
      </c>
      <c r="C226" s="429" t="s">
        <v>1630</v>
      </c>
      <c r="D226" s="456">
        <v>18807.759999999998</v>
      </c>
      <c r="E226" s="456">
        <f>D226-D226*$G$1</f>
        <v>18807.759999999998</v>
      </c>
    </row>
    <row r="227" spans="1:5">
      <c r="A227" s="1361" t="s">
        <v>32320</v>
      </c>
      <c r="B227" s="1362" t="s">
        <v>32321</v>
      </c>
      <c r="C227" s="429" t="s">
        <v>1630</v>
      </c>
      <c r="D227" s="456">
        <v>11213.94</v>
      </c>
      <c r="E227" s="456">
        <f>D227-D227*$G$1</f>
        <v>11213.94</v>
      </c>
    </row>
    <row r="228" spans="1:5" ht="20.25">
      <c r="A228" s="1361" t="s">
        <v>32322</v>
      </c>
      <c r="B228" s="1362" t="s">
        <v>32323</v>
      </c>
      <c r="C228" s="429" t="s">
        <v>1630</v>
      </c>
      <c r="D228" s="456">
        <v>12833.06</v>
      </c>
      <c r="E228" s="456">
        <f>D228-D228*$G$1</f>
        <v>12833.06</v>
      </c>
    </row>
    <row r="229" spans="1:5">
      <c r="A229" s="1361" t="s">
        <v>32324</v>
      </c>
      <c r="B229" s="1362" t="s">
        <v>32325</v>
      </c>
      <c r="C229" s="429" t="s">
        <v>1630</v>
      </c>
      <c r="D229" s="456">
        <v>13192.87</v>
      </c>
      <c r="E229" s="456">
        <f>D229-D229*$G$1</f>
        <v>13192.87</v>
      </c>
    </row>
    <row r="230" spans="1:5" ht="20.25">
      <c r="A230" s="1361" t="s">
        <v>32326</v>
      </c>
      <c r="B230" s="1362" t="s">
        <v>32327</v>
      </c>
      <c r="C230" s="429" t="s">
        <v>1630</v>
      </c>
      <c r="D230" s="456">
        <v>25861.29</v>
      </c>
      <c r="E230" s="456">
        <f>D230-D230*$G$1</f>
        <v>25861.29</v>
      </c>
    </row>
    <row r="231" spans="1:5">
      <c r="A231" s="1361" t="s">
        <v>32328</v>
      </c>
      <c r="B231" s="1362" t="s">
        <v>32329</v>
      </c>
      <c r="C231" s="429" t="s">
        <v>1630</v>
      </c>
      <c r="D231" s="456">
        <v>20986.63</v>
      </c>
      <c r="E231" s="456">
        <f>D231-D231*$G$1</f>
        <v>20986.63</v>
      </c>
    </row>
    <row r="232" spans="1:5">
      <c r="A232" s="1361" t="s">
        <v>32330</v>
      </c>
      <c r="B232" s="1362" t="s">
        <v>32331</v>
      </c>
      <c r="C232" s="429" t="s">
        <v>1630</v>
      </c>
      <c r="D232" s="456">
        <v>34481.370000000003</v>
      </c>
      <c r="E232" s="456">
        <f>D232-D232*$G$1</f>
        <v>34481.370000000003</v>
      </c>
    </row>
    <row r="233" spans="1:5">
      <c r="A233" s="1361" t="s">
        <v>32332</v>
      </c>
      <c r="B233" s="1362" t="s">
        <v>32333</v>
      </c>
      <c r="C233" s="429" t="s">
        <v>1630</v>
      </c>
      <c r="D233" s="456">
        <v>10993.38</v>
      </c>
      <c r="E233" s="456">
        <f>D233-D233*$G$1</f>
        <v>10993.38</v>
      </c>
    </row>
    <row r="234" spans="1:5">
      <c r="A234" s="1361" t="s">
        <v>32334</v>
      </c>
      <c r="B234" s="1362" t="s">
        <v>32335</v>
      </c>
      <c r="C234" s="429" t="s">
        <v>1630</v>
      </c>
      <c r="D234" s="456">
        <v>7007.07</v>
      </c>
      <c r="E234" s="456">
        <f>D234-D234*$G$1</f>
        <v>7007.07</v>
      </c>
    </row>
    <row r="235" spans="1:5">
      <c r="A235" s="1361" t="s">
        <v>32336</v>
      </c>
      <c r="B235" s="1362" t="s">
        <v>32337</v>
      </c>
      <c r="C235" s="429" t="s">
        <v>1630</v>
      </c>
      <c r="D235" s="456">
        <v>10493.32</v>
      </c>
      <c r="E235" s="456">
        <f>D235-D235*$G$1</f>
        <v>10493.32</v>
      </c>
    </row>
    <row r="236" spans="1:5">
      <c r="A236" s="1361" t="s">
        <v>32338</v>
      </c>
      <c r="B236" s="1362" t="s">
        <v>32339</v>
      </c>
      <c r="C236" s="429" t="s">
        <v>1630</v>
      </c>
      <c r="D236" s="456">
        <v>1411.78</v>
      </c>
      <c r="E236" s="456">
        <f>D236-D236*$G$1</f>
        <v>1411.78</v>
      </c>
    </row>
    <row r="237" spans="1:5">
      <c r="A237" s="1361" t="s">
        <v>32340</v>
      </c>
      <c r="B237" s="1362" t="s">
        <v>32341</v>
      </c>
      <c r="C237" s="429" t="s">
        <v>1630</v>
      </c>
      <c r="D237" s="456">
        <v>1720.76</v>
      </c>
      <c r="E237" s="456">
        <f>D237-D237*$G$1</f>
        <v>1720.76</v>
      </c>
    </row>
    <row r="238" spans="1:5">
      <c r="A238" s="1361" t="s">
        <v>32342</v>
      </c>
      <c r="B238" s="1362" t="s">
        <v>32343</v>
      </c>
      <c r="C238" s="429" t="s">
        <v>1630</v>
      </c>
      <c r="D238" s="456">
        <v>4497.57</v>
      </c>
      <c r="E238" s="456">
        <f>D238-D238*$G$1</f>
        <v>4497.57</v>
      </c>
    </row>
    <row r="239" spans="1:5">
      <c r="A239" s="1361" t="s">
        <v>32344</v>
      </c>
      <c r="B239" s="1362" t="s">
        <v>32345</v>
      </c>
      <c r="C239" s="429" t="s">
        <v>1630</v>
      </c>
      <c r="D239" s="456">
        <v>6487.68</v>
      </c>
      <c r="E239" s="456">
        <f>D239-D239*$G$1</f>
        <v>6487.68</v>
      </c>
    </row>
    <row r="240" spans="1:5">
      <c r="A240" s="1361" t="s">
        <v>32346</v>
      </c>
      <c r="B240" s="1362" t="s">
        <v>32347</v>
      </c>
      <c r="C240" s="429" t="s">
        <v>1630</v>
      </c>
      <c r="D240" s="456">
        <v>7007.07</v>
      </c>
      <c r="E240" s="456">
        <f>D240-D240*$G$1</f>
        <v>7007.07</v>
      </c>
    </row>
    <row r="241" spans="1:5">
      <c r="A241" s="1361" t="s">
        <v>32348</v>
      </c>
      <c r="B241" s="1362" t="s">
        <v>32349</v>
      </c>
      <c r="C241" s="429" t="s">
        <v>1630</v>
      </c>
      <c r="D241" s="456">
        <v>7308.4</v>
      </c>
      <c r="E241" s="456">
        <f>D241-D241*$G$1</f>
        <v>7308.4</v>
      </c>
    </row>
    <row r="242" spans="1:5">
      <c r="A242" s="1361" t="s">
        <v>32350</v>
      </c>
      <c r="B242" s="1362" t="s">
        <v>32351</v>
      </c>
      <c r="C242" s="429" t="s">
        <v>1630</v>
      </c>
      <c r="D242" s="456">
        <v>7997.03</v>
      </c>
      <c r="E242" s="456">
        <f>D242-D242*$G$1</f>
        <v>7997.03</v>
      </c>
    </row>
    <row r="243" spans="1:5">
      <c r="A243" s="1361" t="s">
        <v>32352</v>
      </c>
      <c r="B243" s="1362" t="s">
        <v>32353</v>
      </c>
      <c r="C243" s="429" t="s">
        <v>1630</v>
      </c>
      <c r="D243" s="456">
        <v>8694.2900000000009</v>
      </c>
      <c r="E243" s="456">
        <f>D243-D243*$G$1</f>
        <v>8694.2900000000009</v>
      </c>
    </row>
    <row r="244" spans="1:5">
      <c r="A244" s="1361" t="s">
        <v>32354</v>
      </c>
      <c r="B244" s="1362" t="s">
        <v>32355</v>
      </c>
      <c r="C244" s="429" t="s">
        <v>1630</v>
      </c>
      <c r="D244" s="456">
        <v>9594.82</v>
      </c>
      <c r="E244" s="456">
        <f>D244-D244*$G$1</f>
        <v>9594.82</v>
      </c>
    </row>
    <row r="245" spans="1:5">
      <c r="A245" s="1361" t="s">
        <v>32356</v>
      </c>
      <c r="B245" s="1362" t="s">
        <v>32357</v>
      </c>
      <c r="C245" s="429" t="s">
        <v>1630</v>
      </c>
      <c r="D245" s="456">
        <v>5846.5</v>
      </c>
      <c r="E245" s="456">
        <f>D245-D245*$G$1</f>
        <v>5846.5</v>
      </c>
    </row>
    <row r="246" spans="1:5">
      <c r="A246" s="1361" t="s">
        <v>32358</v>
      </c>
      <c r="B246" s="1362" t="s">
        <v>32359</v>
      </c>
      <c r="C246" s="429" t="s">
        <v>1630</v>
      </c>
      <c r="D246" s="456">
        <v>9594.82</v>
      </c>
      <c r="E246" s="456">
        <f>D246-D246*$G$1</f>
        <v>9594.82</v>
      </c>
    </row>
    <row r="247" spans="1:5">
      <c r="A247" s="1361" t="s">
        <v>32360</v>
      </c>
      <c r="B247" s="1362" t="s">
        <v>32361</v>
      </c>
      <c r="C247" s="429" t="s">
        <v>1630</v>
      </c>
      <c r="D247" s="456">
        <v>11993.31</v>
      </c>
      <c r="E247" s="456">
        <f>D247-D247*$G$1</f>
        <v>11993.31</v>
      </c>
    </row>
    <row r="248" spans="1:5">
      <c r="A248" s="1361" t="s">
        <v>32362</v>
      </c>
      <c r="B248" s="1362" t="s">
        <v>32363</v>
      </c>
      <c r="C248" s="429" t="s">
        <v>1630</v>
      </c>
      <c r="D248" s="456">
        <v>14617.87</v>
      </c>
      <c r="E248" s="456">
        <f>D248-D248*$G$1</f>
        <v>14617.87</v>
      </c>
    </row>
    <row r="249" spans="1:5">
      <c r="A249" s="1361" t="s">
        <v>32364</v>
      </c>
      <c r="B249" s="1362" t="s">
        <v>32365</v>
      </c>
      <c r="C249" s="429" t="s">
        <v>1630</v>
      </c>
      <c r="D249" s="456">
        <v>9745.24</v>
      </c>
      <c r="E249" s="456">
        <f>D249-D249*$G$1</f>
        <v>9745.24</v>
      </c>
    </row>
    <row r="250" spans="1:5">
      <c r="A250" s="1361" t="s">
        <v>32366</v>
      </c>
      <c r="B250" s="1362" t="s">
        <v>32367</v>
      </c>
      <c r="C250" s="429" t="s">
        <v>1630</v>
      </c>
      <c r="D250" s="456">
        <v>11284.08</v>
      </c>
      <c r="E250" s="456">
        <f>D250-D250*$G$1</f>
        <v>11284.08</v>
      </c>
    </row>
    <row r="251" spans="1:5">
      <c r="A251" s="1361" t="s">
        <v>32368</v>
      </c>
      <c r="B251" s="1362" t="s">
        <v>32369</v>
      </c>
      <c r="C251" s="429" t="s">
        <v>1630</v>
      </c>
      <c r="D251" s="456">
        <v>970.2</v>
      </c>
      <c r="E251" s="456">
        <f>D251-D251*$G$1</f>
        <v>970.2</v>
      </c>
    </row>
    <row r="252" spans="1:5">
      <c r="A252" s="1358"/>
      <c r="B252" s="1370" t="s">
        <v>32370</v>
      </c>
      <c r="C252" s="1359"/>
      <c r="D252" s="1358"/>
      <c r="E252" s="1366"/>
    </row>
    <row r="253" spans="1:5">
      <c r="A253" s="1361" t="s">
        <v>32371</v>
      </c>
      <c r="B253" s="1362" t="s">
        <v>32372</v>
      </c>
      <c r="C253" s="429" t="s">
        <v>1630</v>
      </c>
      <c r="D253" s="456">
        <v>2971.96</v>
      </c>
      <c r="E253" s="456">
        <f>D253-D253*$G$1</f>
        <v>2971.96</v>
      </c>
    </row>
    <row r="254" spans="1:5">
      <c r="A254" s="1361" t="s">
        <v>32373</v>
      </c>
      <c r="B254" s="1362" t="s">
        <v>32374</v>
      </c>
      <c r="C254" s="429" t="s">
        <v>1630</v>
      </c>
      <c r="D254" s="456">
        <v>4281.2</v>
      </c>
      <c r="E254" s="456">
        <f>D254-D254*$G$1</f>
        <v>4281.2</v>
      </c>
    </row>
    <row r="255" spans="1:5">
      <c r="A255" s="1361" t="s">
        <v>32375</v>
      </c>
      <c r="B255" s="1362" t="s">
        <v>32376</v>
      </c>
      <c r="C255" s="429" t="s">
        <v>1630</v>
      </c>
      <c r="D255" s="456">
        <v>3210.9</v>
      </c>
      <c r="E255" s="456">
        <f>D255-D255*$G$1</f>
        <v>3210.9</v>
      </c>
    </row>
    <row r="256" spans="1:5">
      <c r="A256" s="1361" t="s">
        <v>32377</v>
      </c>
      <c r="B256" s="1362" t="s">
        <v>32378</v>
      </c>
      <c r="C256" s="429" t="s">
        <v>1630</v>
      </c>
      <c r="D256" s="456">
        <v>1558.14</v>
      </c>
      <c r="E256" s="456">
        <f>D256-D256*$G$1</f>
        <v>1558.14</v>
      </c>
    </row>
    <row r="257" spans="1:5">
      <c r="A257" s="1361" t="s">
        <v>32379</v>
      </c>
      <c r="B257" s="1362" t="s">
        <v>32380</v>
      </c>
      <c r="C257" s="429" t="s">
        <v>1630</v>
      </c>
      <c r="D257" s="456">
        <v>2253.36</v>
      </c>
      <c r="E257" s="456">
        <f>D257-D257*$G$1</f>
        <v>2253.36</v>
      </c>
    </row>
    <row r="258" spans="1:5">
      <c r="A258" s="1361" t="s">
        <v>32381</v>
      </c>
      <c r="B258" s="1362" t="s">
        <v>32382</v>
      </c>
      <c r="C258" s="429" t="s">
        <v>1630</v>
      </c>
      <c r="D258" s="456">
        <v>2424.11</v>
      </c>
      <c r="E258" s="456">
        <f>D258-D258*$G$1</f>
        <v>2424.11</v>
      </c>
    </row>
    <row r="259" spans="1:5">
      <c r="A259" s="1361" t="s">
        <v>32383</v>
      </c>
      <c r="B259" s="1362" t="s">
        <v>32384</v>
      </c>
      <c r="C259" s="429" t="s">
        <v>1630</v>
      </c>
      <c r="D259" s="456">
        <v>4301.41</v>
      </c>
      <c r="E259" s="456">
        <f>D259-D259*$G$1</f>
        <v>4301.41</v>
      </c>
    </row>
    <row r="260" spans="1:5">
      <c r="A260" s="1361" t="s">
        <v>32385</v>
      </c>
      <c r="B260" s="1362" t="s">
        <v>32386</v>
      </c>
      <c r="C260" s="429" t="s">
        <v>1630</v>
      </c>
      <c r="D260" s="456">
        <v>4839.45</v>
      </c>
      <c r="E260" s="456">
        <f>D260-D260*$G$1</f>
        <v>4839.45</v>
      </c>
    </row>
    <row r="261" spans="1:5">
      <c r="A261" s="1361" t="s">
        <v>32387</v>
      </c>
      <c r="B261" s="1362" t="s">
        <v>32388</v>
      </c>
      <c r="C261" s="429" t="s">
        <v>1630</v>
      </c>
      <c r="D261" s="456">
        <v>2728.02</v>
      </c>
      <c r="E261" s="456">
        <f>D261-D261*$G$1</f>
        <v>2728.02</v>
      </c>
    </row>
    <row r="262" spans="1:5">
      <c r="A262" s="1361" t="s">
        <v>32389</v>
      </c>
      <c r="B262" s="1362" t="s">
        <v>32390</v>
      </c>
      <c r="C262" s="429" t="s">
        <v>1630</v>
      </c>
      <c r="D262" s="456">
        <v>5456.03</v>
      </c>
      <c r="E262" s="456">
        <f>D262-D262*$G$1</f>
        <v>5456.03</v>
      </c>
    </row>
    <row r="263" spans="1:5">
      <c r="A263" s="1361" t="s">
        <v>32391</v>
      </c>
      <c r="B263" s="1362" t="s">
        <v>32392</v>
      </c>
      <c r="C263" s="429" t="s">
        <v>1630</v>
      </c>
      <c r="D263" s="456">
        <v>4830.95</v>
      </c>
      <c r="E263" s="456">
        <f>D263-D263*$G$1</f>
        <v>4830.95</v>
      </c>
    </row>
    <row r="264" spans="1:5">
      <c r="A264" s="1361" t="s">
        <v>32393</v>
      </c>
      <c r="B264" s="1362" t="s">
        <v>32394</v>
      </c>
      <c r="C264" s="429" t="s">
        <v>1630</v>
      </c>
      <c r="D264" s="456">
        <v>11236.3</v>
      </c>
      <c r="E264" s="456">
        <f>D264-D264*$G$1</f>
        <v>11236.3</v>
      </c>
    </row>
    <row r="265" spans="1:5">
      <c r="A265" s="1361" t="s">
        <v>32395</v>
      </c>
      <c r="B265" s="1362" t="s">
        <v>32396</v>
      </c>
      <c r="C265" s="429" t="s">
        <v>1630</v>
      </c>
      <c r="D265" s="456">
        <v>1590.67</v>
      </c>
      <c r="E265" s="456">
        <f>D265-D265*$G$1</f>
        <v>1590.67</v>
      </c>
    </row>
    <row r="266" spans="1:5">
      <c r="A266" s="1361" t="s">
        <v>32397</v>
      </c>
      <c r="B266" s="1362" t="s">
        <v>32398</v>
      </c>
      <c r="C266" s="429" t="s">
        <v>1630</v>
      </c>
      <c r="D266" s="456">
        <v>1818.34</v>
      </c>
      <c r="E266" s="456">
        <f>D266-D266*$G$1</f>
        <v>1818.34</v>
      </c>
    </row>
    <row r="267" spans="1:5">
      <c r="A267" s="1361" t="s">
        <v>32399</v>
      </c>
      <c r="B267" s="1362" t="s">
        <v>32400</v>
      </c>
      <c r="C267" s="429" t="s">
        <v>1630</v>
      </c>
      <c r="D267" s="456">
        <v>1910.83</v>
      </c>
      <c r="E267" s="456">
        <f>D267-D267*$G$1</f>
        <v>1910.83</v>
      </c>
    </row>
    <row r="268" spans="1:5">
      <c r="A268" s="1361" t="s">
        <v>32401</v>
      </c>
      <c r="B268" s="1362" t="s">
        <v>32402</v>
      </c>
      <c r="C268" s="429" t="s">
        <v>1630</v>
      </c>
      <c r="D268" s="456">
        <v>2211.6799999999998</v>
      </c>
      <c r="E268" s="456">
        <f>D268-D268*$G$1</f>
        <v>2211.6799999999998</v>
      </c>
    </row>
    <row r="269" spans="1:5">
      <c r="A269" s="1361" t="s">
        <v>32403</v>
      </c>
      <c r="B269" s="1362" t="s">
        <v>32404</v>
      </c>
      <c r="C269" s="429" t="s">
        <v>1630</v>
      </c>
      <c r="D269" s="456">
        <v>3165.07</v>
      </c>
      <c r="E269" s="456">
        <f>D269-D269*$G$1</f>
        <v>3165.07</v>
      </c>
    </row>
    <row r="270" spans="1:5">
      <c r="A270" s="1361" t="s">
        <v>32405</v>
      </c>
      <c r="B270" s="1362" t="s">
        <v>32406</v>
      </c>
      <c r="C270" s="429" t="s">
        <v>1630</v>
      </c>
      <c r="D270" s="456">
        <v>16209.55</v>
      </c>
      <c r="E270" s="456">
        <f>D270-D270*$G$1</f>
        <v>16209.55</v>
      </c>
    </row>
    <row r="271" spans="1:5">
      <c r="A271" s="1361" t="s">
        <v>32407</v>
      </c>
      <c r="B271" s="1362" t="s">
        <v>32408</v>
      </c>
      <c r="C271" s="429" t="s">
        <v>1630</v>
      </c>
      <c r="D271" s="456">
        <v>2124.2800000000002</v>
      </c>
      <c r="E271" s="456">
        <f>D271-D271*$G$1</f>
        <v>2124.2800000000002</v>
      </c>
    </row>
    <row r="272" spans="1:5">
      <c r="A272" s="1361" t="s">
        <v>32409</v>
      </c>
      <c r="B272" s="1362" t="s">
        <v>32410</v>
      </c>
      <c r="C272" s="429" t="s">
        <v>1630</v>
      </c>
      <c r="D272" s="456">
        <v>2547.09</v>
      </c>
      <c r="E272" s="456">
        <f>D272-D272*$G$1</f>
        <v>2547.09</v>
      </c>
    </row>
    <row r="273" spans="1:5">
      <c r="A273" s="1361" t="s">
        <v>32411</v>
      </c>
      <c r="B273" s="1362" t="s">
        <v>32412</v>
      </c>
      <c r="C273" s="429" t="s">
        <v>1630</v>
      </c>
      <c r="D273" s="456">
        <v>16981</v>
      </c>
      <c r="E273" s="456">
        <f>D273-D273*$G$1</f>
        <v>16981</v>
      </c>
    </row>
    <row r="274" spans="1:5">
      <c r="A274" s="1361" t="s">
        <v>32413</v>
      </c>
      <c r="B274" s="1362" t="s">
        <v>32414</v>
      </c>
      <c r="C274" s="429" t="s">
        <v>1630</v>
      </c>
      <c r="D274" s="456">
        <v>3820.65</v>
      </c>
      <c r="E274" s="456">
        <f>D274-D274*$G$1</f>
        <v>3820.65</v>
      </c>
    </row>
    <row r="275" spans="1:5">
      <c r="A275" s="1361" t="s">
        <v>32415</v>
      </c>
      <c r="B275" s="1362" t="s">
        <v>32416</v>
      </c>
      <c r="C275" s="429" t="s">
        <v>1630</v>
      </c>
      <c r="D275" s="456">
        <v>3820.65</v>
      </c>
      <c r="E275" s="456">
        <f>D275-D275*$G$1</f>
        <v>3820.65</v>
      </c>
    </row>
    <row r="276" spans="1:5">
      <c r="A276" s="1361" t="s">
        <v>32417</v>
      </c>
      <c r="B276" s="1362" t="s">
        <v>32418</v>
      </c>
      <c r="C276" s="429" t="s">
        <v>1630</v>
      </c>
      <c r="D276" s="456">
        <v>4776.07</v>
      </c>
      <c r="E276" s="456">
        <f>D276-D276*$G$1</f>
        <v>4776.07</v>
      </c>
    </row>
    <row r="277" spans="1:5">
      <c r="A277" s="1361" t="s">
        <v>32419</v>
      </c>
      <c r="B277" s="1362" t="s">
        <v>32420</v>
      </c>
      <c r="C277" s="429" t="s">
        <v>1630</v>
      </c>
      <c r="D277" s="456">
        <v>4775.05</v>
      </c>
      <c r="E277" s="456">
        <f>D277-D277*$G$1</f>
        <v>4775.05</v>
      </c>
    </row>
    <row r="278" spans="1:5">
      <c r="A278" s="1361" t="s">
        <v>32421</v>
      </c>
      <c r="B278" s="1362" t="s">
        <v>32422</v>
      </c>
      <c r="C278" s="429" t="s">
        <v>1630</v>
      </c>
      <c r="D278" s="456">
        <v>4776.07</v>
      </c>
      <c r="E278" s="456">
        <f>D278-D278*$G$1</f>
        <v>4776.07</v>
      </c>
    </row>
    <row r="279" spans="1:5">
      <c r="A279" s="1361" t="s">
        <v>32423</v>
      </c>
      <c r="B279" s="1362" t="s">
        <v>32424</v>
      </c>
      <c r="C279" s="429" t="s">
        <v>1630</v>
      </c>
      <c r="D279" s="456">
        <v>2279.7800000000002</v>
      </c>
      <c r="E279" s="456">
        <f>D279-D279*$G$1</f>
        <v>2279.7800000000002</v>
      </c>
    </row>
    <row r="280" spans="1:5">
      <c r="A280" s="1361" t="s">
        <v>32425</v>
      </c>
      <c r="B280" s="1362" t="s">
        <v>32426</v>
      </c>
      <c r="C280" s="429" t="s">
        <v>1630</v>
      </c>
      <c r="D280" s="456">
        <v>9172</v>
      </c>
      <c r="E280" s="456">
        <f>D280-D280*$G$1</f>
        <v>9172</v>
      </c>
    </row>
    <row r="281" spans="1:5">
      <c r="A281" s="1361" t="s">
        <v>32427</v>
      </c>
      <c r="B281" s="1362" t="s">
        <v>32428</v>
      </c>
      <c r="C281" s="429" t="s">
        <v>1630</v>
      </c>
      <c r="D281" s="456">
        <v>5459.08</v>
      </c>
      <c r="E281" s="456">
        <f>D281-D281*$G$1</f>
        <v>5459.08</v>
      </c>
    </row>
    <row r="282" spans="1:5">
      <c r="A282" s="1361" t="s">
        <v>32429</v>
      </c>
      <c r="B282" s="1362" t="s">
        <v>32430</v>
      </c>
      <c r="C282" s="429" t="s">
        <v>1630</v>
      </c>
      <c r="D282" s="456">
        <v>7078.21</v>
      </c>
      <c r="E282" s="456">
        <f>D282-D282*$G$1</f>
        <v>7078.21</v>
      </c>
    </row>
    <row r="283" spans="1:5">
      <c r="A283" s="1361" t="s">
        <v>32431</v>
      </c>
      <c r="B283" s="1362" t="s">
        <v>32432</v>
      </c>
      <c r="C283" s="429" t="s">
        <v>1630</v>
      </c>
      <c r="D283" s="456">
        <v>7285.55</v>
      </c>
      <c r="E283" s="456">
        <f>D283-D283*$G$1</f>
        <v>7285.55</v>
      </c>
    </row>
    <row r="284" spans="1:5">
      <c r="A284" s="1361" t="s">
        <v>32433</v>
      </c>
      <c r="B284" s="1362" t="s">
        <v>32434</v>
      </c>
      <c r="C284" s="429" t="s">
        <v>1630</v>
      </c>
      <c r="D284" s="456">
        <v>3638.71</v>
      </c>
      <c r="E284" s="456">
        <f>D284-D284*$G$1</f>
        <v>3638.71</v>
      </c>
    </row>
    <row r="285" spans="1:5">
      <c r="A285" s="1361" t="s">
        <v>32435</v>
      </c>
      <c r="B285" s="1362" t="s">
        <v>32436</v>
      </c>
      <c r="C285" s="429" t="s">
        <v>1630</v>
      </c>
      <c r="D285" s="456">
        <v>7277.42</v>
      </c>
      <c r="E285" s="456">
        <f>D285-D285*$G$1</f>
        <v>7277.42</v>
      </c>
    </row>
    <row r="286" spans="1:5">
      <c r="A286" s="1361" t="s">
        <v>32437</v>
      </c>
      <c r="B286" s="1362" t="s">
        <v>32438</v>
      </c>
      <c r="C286" s="429" t="s">
        <v>1630</v>
      </c>
      <c r="D286" s="456">
        <v>8066.15</v>
      </c>
      <c r="E286" s="456">
        <f>D286-D286*$G$1</f>
        <v>8066.15</v>
      </c>
    </row>
    <row r="287" spans="1:5">
      <c r="A287" s="1361" t="s">
        <v>32439</v>
      </c>
      <c r="B287" s="1362" t="s">
        <v>32440</v>
      </c>
      <c r="C287" s="429" t="s">
        <v>1630</v>
      </c>
      <c r="D287" s="456">
        <v>8491.01</v>
      </c>
      <c r="E287" s="456">
        <f>D287-D287*$G$1</f>
        <v>8491.01</v>
      </c>
    </row>
    <row r="288" spans="1:5">
      <c r="A288" s="1361" t="s">
        <v>32441</v>
      </c>
      <c r="B288" s="1362" t="s">
        <v>32442</v>
      </c>
      <c r="C288" s="429" t="s">
        <v>1630</v>
      </c>
      <c r="D288" s="456">
        <v>6367.75</v>
      </c>
      <c r="E288" s="456">
        <f>D288-D288*$G$1</f>
        <v>6367.75</v>
      </c>
    </row>
    <row r="289" spans="1:5">
      <c r="A289" s="1361" t="s">
        <v>32443</v>
      </c>
      <c r="B289" s="1362" t="s">
        <v>32444</v>
      </c>
      <c r="C289" s="429" t="s">
        <v>1630</v>
      </c>
      <c r="D289" s="456">
        <v>8102.74</v>
      </c>
      <c r="E289" s="456">
        <f>D289-D289*$G$1</f>
        <v>8102.74</v>
      </c>
    </row>
    <row r="290" spans="1:5">
      <c r="A290" s="1361" t="s">
        <v>32445</v>
      </c>
      <c r="B290" s="1362" t="s">
        <v>32446</v>
      </c>
      <c r="C290" s="429" t="s">
        <v>1630</v>
      </c>
      <c r="D290" s="456">
        <v>8491.01</v>
      </c>
      <c r="E290" s="456">
        <f>D290-D290*$G$1</f>
        <v>8491.01</v>
      </c>
    </row>
    <row r="291" spans="1:5">
      <c r="A291" s="1361" t="s">
        <v>32447</v>
      </c>
      <c r="B291" s="1362" t="s">
        <v>32448</v>
      </c>
      <c r="C291" s="429" t="s">
        <v>1630</v>
      </c>
      <c r="D291" s="456">
        <v>8491.01</v>
      </c>
      <c r="E291" s="456">
        <f>D291-D291*$G$1</f>
        <v>8491.01</v>
      </c>
    </row>
    <row r="292" spans="1:5" ht="20.25">
      <c r="A292" s="1361" t="s">
        <v>32449</v>
      </c>
      <c r="B292" s="1362" t="s">
        <v>32450</v>
      </c>
      <c r="C292" s="429" t="s">
        <v>1630</v>
      </c>
      <c r="D292" s="456">
        <v>2829.66</v>
      </c>
      <c r="E292" s="456">
        <f>D292-D292*$G$1</f>
        <v>2829.66</v>
      </c>
    </row>
    <row r="293" spans="1:5">
      <c r="A293" s="1361" t="s">
        <v>32451</v>
      </c>
      <c r="B293" s="1362" t="s">
        <v>32452</v>
      </c>
      <c r="C293" s="429" t="s">
        <v>1630</v>
      </c>
      <c r="D293" s="456">
        <v>6367.75</v>
      </c>
      <c r="E293" s="456">
        <f>D293-D293*$G$1</f>
        <v>6367.75</v>
      </c>
    </row>
    <row r="294" spans="1:5">
      <c r="A294" s="1361" t="s">
        <v>32453</v>
      </c>
      <c r="B294" s="1362" t="s">
        <v>32454</v>
      </c>
      <c r="C294" s="429" t="s">
        <v>1630</v>
      </c>
      <c r="D294" s="456">
        <v>6367.75</v>
      </c>
      <c r="E294" s="456">
        <f>D294-D294*$G$1</f>
        <v>6367.75</v>
      </c>
    </row>
    <row r="295" spans="1:5">
      <c r="A295" s="1361" t="s">
        <v>32455</v>
      </c>
      <c r="B295" s="1362" t="s">
        <v>32456</v>
      </c>
      <c r="C295" s="429" t="s">
        <v>1630</v>
      </c>
      <c r="D295" s="456">
        <v>11578.83</v>
      </c>
      <c r="E295" s="456">
        <f>D295-D295*$G$1</f>
        <v>11578.83</v>
      </c>
    </row>
    <row r="296" spans="1:5">
      <c r="A296" s="1361" t="s">
        <v>32457</v>
      </c>
      <c r="B296" s="1362" t="s">
        <v>32458</v>
      </c>
      <c r="C296" s="429" t="s">
        <v>1630</v>
      </c>
      <c r="D296" s="456">
        <v>12737.53</v>
      </c>
      <c r="E296" s="456">
        <f>D296-D296*$G$1</f>
        <v>12737.53</v>
      </c>
    </row>
    <row r="297" spans="1:5">
      <c r="A297" s="1361" t="s">
        <v>32459</v>
      </c>
      <c r="B297" s="1362" t="s">
        <v>32460</v>
      </c>
      <c r="C297" s="429" t="s">
        <v>1630</v>
      </c>
      <c r="D297" s="456">
        <v>19747.64</v>
      </c>
      <c r="E297" s="456">
        <f>D297-D297*$G$1</f>
        <v>19747.64</v>
      </c>
    </row>
    <row r="298" spans="1:5">
      <c r="A298" s="1361" t="s">
        <v>32461</v>
      </c>
      <c r="B298" s="1362" t="s">
        <v>32462</v>
      </c>
      <c r="C298" s="429" t="s">
        <v>1630</v>
      </c>
      <c r="D298" s="456">
        <v>6367.75</v>
      </c>
      <c r="E298" s="456">
        <f>D298-D298*$G$1</f>
        <v>6367.75</v>
      </c>
    </row>
    <row r="299" spans="1:5">
      <c r="A299" s="1361" t="s">
        <v>32463</v>
      </c>
      <c r="B299" s="1362" t="s">
        <v>32464</v>
      </c>
      <c r="C299" s="429" t="s">
        <v>1630</v>
      </c>
      <c r="D299" s="456">
        <v>6367.75</v>
      </c>
      <c r="E299" s="456">
        <f>D299-D299*$G$1</f>
        <v>6367.75</v>
      </c>
    </row>
    <row r="300" spans="1:5" ht="20.25">
      <c r="A300" s="1361" t="s">
        <v>32465</v>
      </c>
      <c r="B300" s="1362" t="s">
        <v>32466</v>
      </c>
      <c r="C300" s="429" t="s">
        <v>32467</v>
      </c>
      <c r="D300" s="456">
        <v>36296.660000000003</v>
      </c>
      <c r="E300" s="456">
        <f>D300-D300*$G$1</f>
        <v>36296.660000000003</v>
      </c>
    </row>
    <row r="301" spans="1:5" ht="20.25">
      <c r="A301" s="1361" t="s">
        <v>32468</v>
      </c>
      <c r="B301" s="1362" t="s">
        <v>32469</v>
      </c>
      <c r="C301" s="429" t="s">
        <v>32470</v>
      </c>
      <c r="D301" s="456">
        <v>47627.49</v>
      </c>
      <c r="E301" s="456">
        <f>D301-D301*$G$1</f>
        <v>47627.49</v>
      </c>
    </row>
    <row r="302" spans="1:5" ht="20.25">
      <c r="A302" s="1361" t="s">
        <v>32471</v>
      </c>
      <c r="B302" s="1362" t="s">
        <v>32472</v>
      </c>
      <c r="C302" s="429" t="s">
        <v>32470</v>
      </c>
      <c r="D302" s="456">
        <v>31814.33</v>
      </c>
      <c r="E302" s="456">
        <f>D302-D302*$G$1</f>
        <v>31814.33</v>
      </c>
    </row>
    <row r="303" spans="1:5">
      <c r="A303" s="1361" t="s">
        <v>32473</v>
      </c>
      <c r="B303" s="1362" t="s">
        <v>32474</v>
      </c>
      <c r="C303" s="429" t="s">
        <v>32470</v>
      </c>
      <c r="D303" s="456">
        <v>22684.01</v>
      </c>
      <c r="E303" s="456">
        <f>D303-D303*$G$1</f>
        <v>22684.01</v>
      </c>
    </row>
    <row r="304" spans="1:5">
      <c r="A304" s="1361" t="s">
        <v>32475</v>
      </c>
      <c r="B304" s="1362" t="s">
        <v>32476</v>
      </c>
      <c r="C304" s="429" t="s">
        <v>32470</v>
      </c>
      <c r="D304" s="456">
        <v>38778.71</v>
      </c>
      <c r="E304" s="456">
        <f>D304-D304*$G$1</f>
        <v>38778.71</v>
      </c>
    </row>
    <row r="305" spans="1:5">
      <c r="A305" s="1361" t="s">
        <v>32477</v>
      </c>
      <c r="B305" s="1362" t="s">
        <v>32478</v>
      </c>
      <c r="C305" s="429" t="s">
        <v>32470</v>
      </c>
      <c r="D305" s="456">
        <v>29920.78</v>
      </c>
      <c r="E305" s="456">
        <f>D305-D305*$G$1</f>
        <v>29920.78</v>
      </c>
    </row>
    <row r="306" spans="1:5">
      <c r="A306" s="1361" t="s">
        <v>32479</v>
      </c>
      <c r="B306" s="1362" t="s">
        <v>32480</v>
      </c>
      <c r="C306" s="429" t="s">
        <v>32470</v>
      </c>
      <c r="D306" s="456">
        <v>42076.93</v>
      </c>
      <c r="E306" s="456">
        <f>D306-D306*$G$1</f>
        <v>42076.93</v>
      </c>
    </row>
  </sheetData>
  <mergeCells count="4">
    <mergeCell ref="A1:B1"/>
    <mergeCell ref="A3:B3"/>
    <mergeCell ref="A4:B4"/>
    <mergeCell ref="A7:D7"/>
  </mergeCells>
  <hyperlinks>
    <hyperlink ref="A6" location="'Список программ'!R1C1" display="Список программ" xr:uid="{00000000-0004-0000-4E00-000000000000}"/>
  </hyperlinks>
  <pageMargins left="0.78749999999999998" right="0.78749999999999998" top="1.05277777777778" bottom="1.05277777777778" header="0.78749999999999998" footer="0.78749999999999998"/>
  <pageSetup paperSize="9" orientation="portrait" horizontalDpi="300" verticalDpi="300"/>
  <headerFooter>
    <oddHeader>&amp;C&amp;"Times New Roman,Обычный"&amp;12&amp;Kffffff&amp;A</oddHeader>
    <oddFooter>&amp;C&amp;"Times New Roman,Обычный"&amp;12&amp;KffffffСтраница &amp;P</oddFooter>
  </headerFooter>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72567-010E-4B06-858C-C408EED70D3D}">
  <sheetPr>
    <tabColor rgb="FFC00000"/>
  </sheetPr>
  <dimension ref="A1:G1272"/>
  <sheetViews>
    <sheetView workbookViewId="0">
      <selection activeCell="D9" sqref="D9"/>
    </sheetView>
  </sheetViews>
  <sheetFormatPr defaultRowHeight="14.25"/>
  <cols>
    <col min="1" max="1" width="40" customWidth="1"/>
    <col min="2" max="2" width="11.375" style="83" customWidth="1"/>
    <col min="3" max="3" width="10.625" style="83" customWidth="1"/>
    <col min="4" max="4" width="9.375" bestFit="1" customWidth="1"/>
    <col min="5" max="5" width="11" customWidth="1"/>
  </cols>
  <sheetData>
    <row r="1" spans="1:7" ht="15.75">
      <c r="A1" s="1735" t="s">
        <v>0</v>
      </c>
      <c r="B1" s="1735"/>
      <c r="C1" s="1735"/>
      <c r="D1" s="18"/>
      <c r="E1" s="269"/>
      <c r="F1" s="20" t="s">
        <v>105</v>
      </c>
      <c r="G1" s="21">
        <v>0</v>
      </c>
    </row>
    <row r="2" spans="1:7">
      <c r="A2" s="71" t="s">
        <v>1</v>
      </c>
      <c r="B2" s="27"/>
      <c r="C2" s="508"/>
      <c r="D2" s="25"/>
      <c r="E2" s="269"/>
      <c r="F2" s="2677" t="s">
        <v>106</v>
      </c>
      <c r="G2" s="2746"/>
    </row>
    <row r="3" spans="1:7">
      <c r="A3" s="1736" t="s">
        <v>2</v>
      </c>
      <c r="B3" s="1736"/>
      <c r="C3" s="1736"/>
      <c r="D3" s="25"/>
      <c r="E3" s="298"/>
      <c r="F3" s="14"/>
      <c r="G3" s="14"/>
    </row>
    <row r="4" spans="1:7">
      <c r="A4" s="1736" t="s">
        <v>3</v>
      </c>
      <c r="B4" s="1736"/>
      <c r="C4" s="1736"/>
      <c r="D4" s="25"/>
      <c r="E4" s="298"/>
      <c r="F4" s="14"/>
      <c r="G4" s="14"/>
    </row>
    <row r="5" spans="1:7" ht="14.25" customHeight="1">
      <c r="A5" s="1959" t="s">
        <v>107</v>
      </c>
      <c r="B5" s="1959"/>
      <c r="C5" s="1959"/>
      <c r="D5" s="1959"/>
      <c r="E5" s="1960"/>
      <c r="F5" s="14"/>
      <c r="G5" s="14"/>
    </row>
    <row r="6" spans="1:7">
      <c r="A6" s="1301" t="s">
        <v>108</v>
      </c>
      <c r="B6" s="506"/>
      <c r="C6" s="509"/>
      <c r="D6" s="420"/>
      <c r="E6" s="419"/>
    </row>
    <row r="7" spans="1:7">
      <c r="A7" s="1958" t="s">
        <v>109</v>
      </c>
      <c r="B7" s="1958"/>
      <c r="C7" s="1958"/>
      <c r="D7" s="1958"/>
      <c r="E7" s="1958"/>
      <c r="F7" s="487"/>
    </row>
    <row r="8" spans="1:7" ht="35.25" customHeight="1">
      <c r="A8" s="2786" t="s">
        <v>111</v>
      </c>
      <c r="B8" s="2740" t="s">
        <v>32481</v>
      </c>
      <c r="C8" s="2809" t="s">
        <v>32482</v>
      </c>
      <c r="D8" s="512" t="s">
        <v>113</v>
      </c>
      <c r="E8" s="513" t="s">
        <v>31453</v>
      </c>
    </row>
    <row r="9" spans="1:7" ht="36" customHeight="1">
      <c r="A9" s="505" t="s">
        <v>32483</v>
      </c>
      <c r="B9" s="507">
        <v>50</v>
      </c>
      <c r="C9" s="511" t="s">
        <v>32484</v>
      </c>
      <c r="D9" s="510">
        <v>15309</v>
      </c>
      <c r="E9" s="510">
        <f>D9-D9*$G$1</f>
        <v>15309</v>
      </c>
    </row>
    <row r="10" spans="1:7">
      <c r="A10" s="505" t="s">
        <v>32485</v>
      </c>
      <c r="B10" s="507">
        <v>25</v>
      </c>
      <c r="C10" s="511" t="s">
        <v>32486</v>
      </c>
      <c r="D10" s="510">
        <v>8123.625</v>
      </c>
      <c r="E10" s="510">
        <f t="shared" ref="E10:E73" si="0">D10-D10*$G$1</f>
        <v>8123.625</v>
      </c>
    </row>
    <row r="11" spans="1:7">
      <c r="A11" s="505" t="s">
        <v>32487</v>
      </c>
      <c r="B11" s="507">
        <v>20</v>
      </c>
      <c r="C11" s="511" t="s">
        <v>32486</v>
      </c>
      <c r="D11" s="510">
        <v>6534</v>
      </c>
      <c r="E11" s="510">
        <f t="shared" si="0"/>
        <v>6534</v>
      </c>
    </row>
    <row r="12" spans="1:7">
      <c r="A12" s="505" t="s">
        <v>32488</v>
      </c>
      <c r="B12" s="507">
        <v>25</v>
      </c>
      <c r="C12" s="511" t="s">
        <v>32486</v>
      </c>
      <c r="D12" s="510">
        <v>8167.5</v>
      </c>
      <c r="E12" s="510">
        <f t="shared" si="0"/>
        <v>8167.5</v>
      </c>
    </row>
    <row r="13" spans="1:7">
      <c r="A13" s="505" t="s">
        <v>32489</v>
      </c>
      <c r="B13" s="507">
        <v>25</v>
      </c>
      <c r="C13" s="511" t="s">
        <v>32486</v>
      </c>
      <c r="D13" s="510">
        <v>8251.875</v>
      </c>
      <c r="E13" s="510">
        <f t="shared" si="0"/>
        <v>8251.875</v>
      </c>
    </row>
    <row r="14" spans="1:7">
      <c r="A14" s="505" t="s">
        <v>32490</v>
      </c>
      <c r="B14" s="507">
        <v>20</v>
      </c>
      <c r="C14" s="511" t="s">
        <v>32486</v>
      </c>
      <c r="D14" s="510">
        <v>6601.5</v>
      </c>
      <c r="E14" s="510">
        <f t="shared" si="0"/>
        <v>6601.5</v>
      </c>
    </row>
    <row r="15" spans="1:7">
      <c r="A15" s="505" t="s">
        <v>32491</v>
      </c>
      <c r="B15" s="507">
        <v>50</v>
      </c>
      <c r="C15" s="511" t="s">
        <v>32484</v>
      </c>
      <c r="D15" s="510">
        <v>17685</v>
      </c>
      <c r="E15" s="510">
        <f t="shared" si="0"/>
        <v>17685</v>
      </c>
    </row>
    <row r="16" spans="1:7">
      <c r="A16" s="505" t="s">
        <v>32492</v>
      </c>
      <c r="B16" s="507">
        <v>50</v>
      </c>
      <c r="C16" s="511" t="s">
        <v>32484</v>
      </c>
      <c r="D16" s="510">
        <v>18076.5</v>
      </c>
      <c r="E16" s="510">
        <f t="shared" si="0"/>
        <v>18076.5</v>
      </c>
    </row>
    <row r="17" spans="1:5">
      <c r="A17" s="505" t="s">
        <v>32493</v>
      </c>
      <c r="B17" s="507">
        <v>25</v>
      </c>
      <c r="C17" s="511" t="s">
        <v>32484</v>
      </c>
      <c r="D17" s="510">
        <v>9463.5</v>
      </c>
      <c r="E17" s="510">
        <f t="shared" si="0"/>
        <v>9463.5</v>
      </c>
    </row>
    <row r="18" spans="1:5">
      <c r="A18" s="505" t="s">
        <v>32494</v>
      </c>
      <c r="B18" s="507">
        <v>25</v>
      </c>
      <c r="C18" s="511" t="s">
        <v>32484</v>
      </c>
      <c r="D18" s="510">
        <v>10077.75</v>
      </c>
      <c r="E18" s="510">
        <f t="shared" si="0"/>
        <v>10077.75</v>
      </c>
    </row>
    <row r="19" spans="1:5">
      <c r="A19" s="505" t="s">
        <v>32495</v>
      </c>
      <c r="B19" s="507">
        <v>25</v>
      </c>
      <c r="C19" s="511" t="s">
        <v>32484</v>
      </c>
      <c r="D19" s="510">
        <v>12011.625</v>
      </c>
      <c r="E19" s="510">
        <f t="shared" si="0"/>
        <v>12011.625</v>
      </c>
    </row>
    <row r="20" spans="1:5">
      <c r="A20" s="505" t="s">
        <v>32496</v>
      </c>
      <c r="B20" s="507">
        <v>20</v>
      </c>
      <c r="C20" s="511" t="s">
        <v>32484</v>
      </c>
      <c r="D20" s="510">
        <v>10343.700000000001</v>
      </c>
      <c r="E20" s="510">
        <f t="shared" si="0"/>
        <v>10343.700000000001</v>
      </c>
    </row>
    <row r="21" spans="1:5">
      <c r="A21" s="505" t="s">
        <v>32497</v>
      </c>
      <c r="B21" s="507">
        <v>20</v>
      </c>
      <c r="C21" s="511" t="s">
        <v>32484</v>
      </c>
      <c r="D21" s="510">
        <v>11291.4</v>
      </c>
      <c r="E21" s="510">
        <f t="shared" si="0"/>
        <v>11291.4</v>
      </c>
    </row>
    <row r="22" spans="1:5">
      <c r="A22" s="505" t="s">
        <v>32498</v>
      </c>
      <c r="B22" s="507">
        <v>25</v>
      </c>
      <c r="C22" s="511" t="s">
        <v>32484</v>
      </c>
      <c r="D22" s="510">
        <v>14299.875</v>
      </c>
      <c r="E22" s="510">
        <f t="shared" si="0"/>
        <v>14299.875</v>
      </c>
    </row>
    <row r="23" spans="1:5">
      <c r="A23" s="505" t="s">
        <v>32499</v>
      </c>
      <c r="B23" s="507">
        <v>25</v>
      </c>
      <c r="C23" s="511" t="s">
        <v>32484</v>
      </c>
      <c r="D23" s="510">
        <v>14870.25</v>
      </c>
      <c r="E23" s="510">
        <f t="shared" si="0"/>
        <v>14870.25</v>
      </c>
    </row>
    <row r="24" spans="1:5">
      <c r="A24" s="505" t="s">
        <v>32500</v>
      </c>
      <c r="B24" s="507">
        <v>25</v>
      </c>
      <c r="C24" s="511" t="s">
        <v>32484</v>
      </c>
      <c r="D24" s="510">
        <v>15187.5</v>
      </c>
      <c r="E24" s="510">
        <f t="shared" si="0"/>
        <v>15187.5</v>
      </c>
    </row>
    <row r="25" spans="1:5">
      <c r="A25" s="505" t="s">
        <v>32501</v>
      </c>
      <c r="B25" s="507">
        <v>50</v>
      </c>
      <c r="C25" s="511" t="s">
        <v>32484</v>
      </c>
      <c r="D25" s="510">
        <v>30375</v>
      </c>
      <c r="E25" s="510">
        <f t="shared" si="0"/>
        <v>30375</v>
      </c>
    </row>
    <row r="26" spans="1:5">
      <c r="A26" s="505" t="s">
        <v>32502</v>
      </c>
      <c r="B26" s="507">
        <v>25</v>
      </c>
      <c r="C26" s="511" t="s">
        <v>32484</v>
      </c>
      <c r="D26" s="510">
        <v>15187.5</v>
      </c>
      <c r="E26" s="510">
        <f t="shared" si="0"/>
        <v>15187.5</v>
      </c>
    </row>
    <row r="27" spans="1:5">
      <c r="A27" s="505" t="s">
        <v>32503</v>
      </c>
      <c r="B27" s="507">
        <v>25</v>
      </c>
      <c r="C27" s="511" t="s">
        <v>32484</v>
      </c>
      <c r="D27" s="510">
        <v>16054.875</v>
      </c>
      <c r="E27" s="510">
        <f t="shared" si="0"/>
        <v>16054.875</v>
      </c>
    </row>
    <row r="28" spans="1:5">
      <c r="A28" s="505" t="s">
        <v>32504</v>
      </c>
      <c r="B28" s="507">
        <v>25</v>
      </c>
      <c r="C28" s="511" t="s">
        <v>32484</v>
      </c>
      <c r="D28" s="510">
        <v>17199</v>
      </c>
      <c r="E28" s="510">
        <f t="shared" si="0"/>
        <v>17199</v>
      </c>
    </row>
    <row r="29" spans="1:5">
      <c r="A29" s="505" t="s">
        <v>32505</v>
      </c>
      <c r="B29" s="507">
        <v>25</v>
      </c>
      <c r="C29" s="511" t="s">
        <v>32484</v>
      </c>
      <c r="D29" s="510">
        <v>17604</v>
      </c>
      <c r="E29" s="510">
        <f t="shared" si="0"/>
        <v>17604</v>
      </c>
    </row>
    <row r="30" spans="1:5">
      <c r="A30" s="505" t="s">
        <v>32506</v>
      </c>
      <c r="B30" s="507">
        <v>20</v>
      </c>
      <c r="C30" s="511" t="s">
        <v>32484</v>
      </c>
      <c r="D30" s="510">
        <v>14083.2</v>
      </c>
      <c r="E30" s="510">
        <f t="shared" si="0"/>
        <v>14083.2</v>
      </c>
    </row>
    <row r="31" spans="1:5">
      <c r="A31" s="505" t="s">
        <v>32507</v>
      </c>
      <c r="B31" s="507">
        <v>25</v>
      </c>
      <c r="C31" s="511" t="s">
        <v>32484</v>
      </c>
      <c r="D31" s="510">
        <v>17948.25</v>
      </c>
      <c r="E31" s="510">
        <f t="shared" si="0"/>
        <v>17948.25</v>
      </c>
    </row>
    <row r="32" spans="1:5">
      <c r="A32" s="505" t="s">
        <v>32508</v>
      </c>
      <c r="B32" s="507">
        <v>25</v>
      </c>
      <c r="C32" s="511" t="s">
        <v>32484</v>
      </c>
      <c r="D32" s="510">
        <v>17978.625</v>
      </c>
      <c r="E32" s="510">
        <f t="shared" si="0"/>
        <v>17978.625</v>
      </c>
    </row>
    <row r="33" spans="1:5">
      <c r="A33" s="505" t="s">
        <v>32509</v>
      </c>
      <c r="B33" s="507">
        <v>25</v>
      </c>
      <c r="C33" s="511" t="s">
        <v>32484</v>
      </c>
      <c r="D33" s="510">
        <v>18248.625</v>
      </c>
      <c r="E33" s="510">
        <f t="shared" si="0"/>
        <v>18248.625</v>
      </c>
    </row>
    <row r="34" spans="1:5">
      <c r="A34" s="505" t="s">
        <v>32510</v>
      </c>
      <c r="B34" s="507">
        <v>25</v>
      </c>
      <c r="C34" s="511" t="s">
        <v>32484</v>
      </c>
      <c r="D34" s="510">
        <v>18562.5</v>
      </c>
      <c r="E34" s="510">
        <f t="shared" si="0"/>
        <v>18562.5</v>
      </c>
    </row>
    <row r="35" spans="1:5">
      <c r="A35" s="505" t="s">
        <v>32511</v>
      </c>
      <c r="B35" s="507">
        <v>20</v>
      </c>
      <c r="C35" s="511" t="s">
        <v>32484</v>
      </c>
      <c r="D35" s="510">
        <v>14987.7</v>
      </c>
      <c r="E35" s="510">
        <f t="shared" si="0"/>
        <v>14987.7</v>
      </c>
    </row>
    <row r="36" spans="1:5">
      <c r="A36" s="505" t="s">
        <v>32512</v>
      </c>
      <c r="B36" s="507">
        <v>25</v>
      </c>
      <c r="C36" s="511" t="s">
        <v>32484</v>
      </c>
      <c r="D36" s="510">
        <v>19534.5</v>
      </c>
      <c r="E36" s="510">
        <f t="shared" si="0"/>
        <v>19534.5</v>
      </c>
    </row>
    <row r="37" spans="1:5">
      <c r="A37" s="505" t="s">
        <v>32513</v>
      </c>
      <c r="B37" s="507">
        <v>0.8</v>
      </c>
      <c r="C37" s="511" t="s">
        <v>32484</v>
      </c>
      <c r="D37" s="510">
        <v>810</v>
      </c>
      <c r="E37" s="510">
        <f t="shared" si="0"/>
        <v>810</v>
      </c>
    </row>
    <row r="38" spans="1:5">
      <c r="A38" s="505" t="s">
        <v>32514</v>
      </c>
      <c r="B38" s="507">
        <v>0.8</v>
      </c>
      <c r="C38" s="511" t="s">
        <v>32484</v>
      </c>
      <c r="D38" s="510">
        <v>810</v>
      </c>
      <c r="E38" s="510">
        <f t="shared" si="0"/>
        <v>810</v>
      </c>
    </row>
    <row r="39" spans="1:5">
      <c r="A39" s="505" t="s">
        <v>32515</v>
      </c>
      <c r="B39" s="507">
        <v>0.8</v>
      </c>
      <c r="C39" s="511" t="s">
        <v>32484</v>
      </c>
      <c r="D39" s="510">
        <v>810</v>
      </c>
      <c r="E39" s="510">
        <f t="shared" si="0"/>
        <v>810</v>
      </c>
    </row>
    <row r="40" spans="1:5">
      <c r="A40" s="505" t="s">
        <v>32516</v>
      </c>
      <c r="B40" s="507">
        <v>0.8</v>
      </c>
      <c r="C40" s="511" t="s">
        <v>32484</v>
      </c>
      <c r="D40" s="510">
        <v>810</v>
      </c>
      <c r="E40" s="510">
        <f t="shared" si="0"/>
        <v>810</v>
      </c>
    </row>
    <row r="41" spans="1:5">
      <c r="A41" s="505" t="s">
        <v>32517</v>
      </c>
      <c r="B41" s="507">
        <v>0.8</v>
      </c>
      <c r="C41" s="511" t="s">
        <v>32484</v>
      </c>
      <c r="D41" s="510">
        <v>810</v>
      </c>
      <c r="E41" s="510">
        <f t="shared" si="0"/>
        <v>810</v>
      </c>
    </row>
    <row r="42" spans="1:5">
      <c r="A42" s="505" t="s">
        <v>32518</v>
      </c>
      <c r="B42" s="507">
        <v>0.8</v>
      </c>
      <c r="C42" s="511" t="s">
        <v>32484</v>
      </c>
      <c r="D42" s="510">
        <v>810</v>
      </c>
      <c r="E42" s="510">
        <f t="shared" si="0"/>
        <v>810</v>
      </c>
    </row>
    <row r="43" spans="1:5">
      <c r="A43" s="505" t="s">
        <v>32519</v>
      </c>
      <c r="B43" s="507">
        <v>0.8</v>
      </c>
      <c r="C43" s="511" t="s">
        <v>32484</v>
      </c>
      <c r="D43" s="510">
        <v>810</v>
      </c>
      <c r="E43" s="510">
        <f t="shared" si="0"/>
        <v>810</v>
      </c>
    </row>
    <row r="44" spans="1:5">
      <c r="A44" s="505" t="s">
        <v>32520</v>
      </c>
      <c r="B44" s="507">
        <v>0.8</v>
      </c>
      <c r="C44" s="511" t="s">
        <v>32484</v>
      </c>
      <c r="D44" s="510">
        <v>810</v>
      </c>
      <c r="E44" s="510">
        <f t="shared" si="0"/>
        <v>810</v>
      </c>
    </row>
    <row r="45" spans="1:5">
      <c r="A45" s="505" t="s">
        <v>32521</v>
      </c>
      <c r="B45" s="507">
        <v>0.8</v>
      </c>
      <c r="C45" s="511" t="s">
        <v>32484</v>
      </c>
      <c r="D45" s="510">
        <v>810</v>
      </c>
      <c r="E45" s="510">
        <f t="shared" si="0"/>
        <v>810</v>
      </c>
    </row>
    <row r="46" spans="1:5">
      <c r="A46" s="505" t="s">
        <v>32522</v>
      </c>
      <c r="B46" s="507">
        <v>0.8</v>
      </c>
      <c r="C46" s="511" t="s">
        <v>32484</v>
      </c>
      <c r="D46" s="510">
        <v>810</v>
      </c>
      <c r="E46" s="510">
        <f t="shared" si="0"/>
        <v>810</v>
      </c>
    </row>
    <row r="47" spans="1:5">
      <c r="A47" s="505" t="s">
        <v>32523</v>
      </c>
      <c r="B47" s="507">
        <v>0.8</v>
      </c>
      <c r="C47" s="511" t="s">
        <v>32484</v>
      </c>
      <c r="D47" s="510">
        <v>918</v>
      </c>
      <c r="E47" s="510">
        <f t="shared" si="0"/>
        <v>918</v>
      </c>
    </row>
    <row r="48" spans="1:5">
      <c r="A48" s="505" t="s">
        <v>32524</v>
      </c>
      <c r="B48" s="507">
        <v>0.8</v>
      </c>
      <c r="C48" s="511" t="s">
        <v>32484</v>
      </c>
      <c r="D48" s="510">
        <v>918</v>
      </c>
      <c r="E48" s="510">
        <f t="shared" si="0"/>
        <v>918</v>
      </c>
    </row>
    <row r="49" spans="1:5">
      <c r="A49" s="505" t="s">
        <v>32525</v>
      </c>
      <c r="B49" s="507">
        <v>0.8</v>
      </c>
      <c r="C49" s="511" t="s">
        <v>32484</v>
      </c>
      <c r="D49" s="510">
        <v>918</v>
      </c>
      <c r="E49" s="510">
        <f t="shared" si="0"/>
        <v>918</v>
      </c>
    </row>
    <row r="50" spans="1:5">
      <c r="A50" s="505" t="s">
        <v>32526</v>
      </c>
      <c r="B50" s="507">
        <v>0.8</v>
      </c>
      <c r="C50" s="511" t="s">
        <v>32484</v>
      </c>
      <c r="D50" s="510">
        <v>918</v>
      </c>
      <c r="E50" s="510">
        <f t="shared" si="0"/>
        <v>918</v>
      </c>
    </row>
    <row r="51" spans="1:5">
      <c r="A51" s="505" t="s">
        <v>32527</v>
      </c>
      <c r="B51" s="507">
        <v>0.8</v>
      </c>
      <c r="C51" s="511" t="s">
        <v>32484</v>
      </c>
      <c r="D51" s="510">
        <v>918</v>
      </c>
      <c r="E51" s="510">
        <f t="shared" si="0"/>
        <v>918</v>
      </c>
    </row>
    <row r="52" spans="1:5">
      <c r="A52" s="505" t="s">
        <v>32528</v>
      </c>
      <c r="B52" s="507">
        <v>0.8</v>
      </c>
      <c r="C52" s="511" t="s">
        <v>32484</v>
      </c>
      <c r="D52" s="510">
        <v>918</v>
      </c>
      <c r="E52" s="510">
        <f t="shared" si="0"/>
        <v>918</v>
      </c>
    </row>
    <row r="53" spans="1:5">
      <c r="A53" s="505" t="s">
        <v>32529</v>
      </c>
      <c r="B53" s="507">
        <v>0.8</v>
      </c>
      <c r="C53" s="511" t="s">
        <v>32484</v>
      </c>
      <c r="D53" s="510">
        <v>918</v>
      </c>
      <c r="E53" s="510">
        <f t="shared" si="0"/>
        <v>918</v>
      </c>
    </row>
    <row r="54" spans="1:5">
      <c r="A54" s="505" t="s">
        <v>32530</v>
      </c>
      <c r="B54" s="507">
        <v>0.8</v>
      </c>
      <c r="C54" s="511" t="s">
        <v>32484</v>
      </c>
      <c r="D54" s="510">
        <v>918</v>
      </c>
      <c r="E54" s="510">
        <f t="shared" si="0"/>
        <v>918</v>
      </c>
    </row>
    <row r="55" spans="1:5">
      <c r="A55" s="505" t="s">
        <v>32531</v>
      </c>
      <c r="B55" s="507">
        <v>0.8</v>
      </c>
      <c r="C55" s="511" t="s">
        <v>32484</v>
      </c>
      <c r="D55" s="510">
        <v>918</v>
      </c>
      <c r="E55" s="510">
        <f t="shared" si="0"/>
        <v>918</v>
      </c>
    </row>
    <row r="56" spans="1:5">
      <c r="A56" s="505" t="s">
        <v>32532</v>
      </c>
      <c r="B56" s="507">
        <v>0.8</v>
      </c>
      <c r="C56" s="511" t="s">
        <v>32484</v>
      </c>
      <c r="D56" s="510">
        <v>918</v>
      </c>
      <c r="E56" s="510">
        <f t="shared" si="0"/>
        <v>918</v>
      </c>
    </row>
    <row r="57" spans="1:5">
      <c r="A57" s="505" t="s">
        <v>32533</v>
      </c>
      <c r="B57" s="507">
        <v>0.8</v>
      </c>
      <c r="C57" s="511" t="s">
        <v>32484</v>
      </c>
      <c r="D57" s="510">
        <v>918</v>
      </c>
      <c r="E57" s="510">
        <f t="shared" si="0"/>
        <v>918</v>
      </c>
    </row>
    <row r="58" spans="1:5">
      <c r="A58" s="505" t="s">
        <v>32534</v>
      </c>
      <c r="B58" s="507">
        <v>0.8</v>
      </c>
      <c r="C58" s="511" t="s">
        <v>32484</v>
      </c>
      <c r="D58" s="510">
        <v>918</v>
      </c>
      <c r="E58" s="510">
        <f t="shared" si="0"/>
        <v>918</v>
      </c>
    </row>
    <row r="59" spans="1:5">
      <c r="A59" s="505" t="s">
        <v>32535</v>
      </c>
      <c r="B59" s="507">
        <v>0.8</v>
      </c>
      <c r="C59" s="511" t="s">
        <v>32484</v>
      </c>
      <c r="D59" s="510">
        <v>918</v>
      </c>
      <c r="E59" s="510">
        <f t="shared" si="0"/>
        <v>918</v>
      </c>
    </row>
    <row r="60" spans="1:5">
      <c r="A60" s="505" t="s">
        <v>32536</v>
      </c>
      <c r="B60" s="507">
        <v>50</v>
      </c>
      <c r="C60" s="511" t="s">
        <v>32484</v>
      </c>
      <c r="D60" s="510">
        <v>19264.5</v>
      </c>
      <c r="E60" s="510">
        <f t="shared" si="0"/>
        <v>19264.5</v>
      </c>
    </row>
    <row r="61" spans="1:5">
      <c r="A61" s="505" t="s">
        <v>32537</v>
      </c>
      <c r="B61" s="507">
        <v>50</v>
      </c>
      <c r="C61" s="511" t="s">
        <v>32484</v>
      </c>
      <c r="D61" s="510">
        <v>19899</v>
      </c>
      <c r="E61" s="510">
        <f t="shared" si="0"/>
        <v>19899</v>
      </c>
    </row>
    <row r="62" spans="1:5">
      <c r="A62" s="505" t="s">
        <v>32538</v>
      </c>
      <c r="B62" s="507">
        <v>50</v>
      </c>
      <c r="C62" s="511" t="s">
        <v>32484</v>
      </c>
      <c r="D62" s="510">
        <v>16875</v>
      </c>
      <c r="E62" s="510">
        <f t="shared" si="0"/>
        <v>16875</v>
      </c>
    </row>
    <row r="63" spans="1:5">
      <c r="A63" s="505" t="s">
        <v>32539</v>
      </c>
      <c r="B63" s="507">
        <v>50</v>
      </c>
      <c r="C63" s="511" t="s">
        <v>32484</v>
      </c>
      <c r="D63" s="510">
        <v>16929</v>
      </c>
      <c r="E63" s="510">
        <f t="shared" si="0"/>
        <v>16929</v>
      </c>
    </row>
    <row r="64" spans="1:5">
      <c r="A64" s="505" t="s">
        <v>32540</v>
      </c>
      <c r="B64" s="507">
        <v>50</v>
      </c>
      <c r="C64" s="511" t="s">
        <v>32484</v>
      </c>
      <c r="D64" s="510">
        <v>12251.25</v>
      </c>
      <c r="E64" s="510">
        <f t="shared" si="0"/>
        <v>12251.25</v>
      </c>
    </row>
    <row r="65" spans="1:5">
      <c r="A65" s="505" t="s">
        <v>32541</v>
      </c>
      <c r="B65" s="507">
        <v>50</v>
      </c>
      <c r="C65" s="511" t="s">
        <v>32484</v>
      </c>
      <c r="D65" s="510">
        <v>13878</v>
      </c>
      <c r="E65" s="510">
        <f t="shared" si="0"/>
        <v>13878</v>
      </c>
    </row>
    <row r="66" spans="1:5">
      <c r="A66" s="505" t="s">
        <v>32542</v>
      </c>
      <c r="B66" s="507">
        <v>50</v>
      </c>
      <c r="C66" s="511" t="s">
        <v>32484</v>
      </c>
      <c r="D66" s="510">
        <v>11610</v>
      </c>
      <c r="E66" s="510">
        <f t="shared" si="0"/>
        <v>11610</v>
      </c>
    </row>
    <row r="67" spans="1:5">
      <c r="A67" s="505" t="s">
        <v>32543</v>
      </c>
      <c r="B67" s="507">
        <v>50</v>
      </c>
      <c r="C67" s="511" t="s">
        <v>32484</v>
      </c>
      <c r="D67" s="510">
        <v>14316.75</v>
      </c>
      <c r="E67" s="510">
        <f t="shared" si="0"/>
        <v>14316.75</v>
      </c>
    </row>
    <row r="68" spans="1:5">
      <c r="A68" s="505" t="s">
        <v>32544</v>
      </c>
      <c r="B68" s="507">
        <v>25</v>
      </c>
      <c r="C68" s="511" t="s">
        <v>32484</v>
      </c>
      <c r="D68" s="510">
        <v>7637.625</v>
      </c>
      <c r="E68" s="510">
        <f t="shared" si="0"/>
        <v>7637.625</v>
      </c>
    </row>
    <row r="69" spans="1:5">
      <c r="A69" s="505" t="s">
        <v>32545</v>
      </c>
      <c r="B69" s="507">
        <v>50</v>
      </c>
      <c r="C69" s="511" t="s">
        <v>32484</v>
      </c>
      <c r="D69" s="510">
        <v>15795</v>
      </c>
      <c r="E69" s="510">
        <f t="shared" si="0"/>
        <v>15795</v>
      </c>
    </row>
    <row r="70" spans="1:5">
      <c r="A70" s="505" t="s">
        <v>32546</v>
      </c>
      <c r="B70" s="507">
        <v>50</v>
      </c>
      <c r="C70" s="511" t="s">
        <v>32484</v>
      </c>
      <c r="D70" s="510">
        <v>19176.75</v>
      </c>
      <c r="E70" s="510">
        <f t="shared" si="0"/>
        <v>19176.75</v>
      </c>
    </row>
    <row r="71" spans="1:5">
      <c r="A71" s="505" t="s">
        <v>32547</v>
      </c>
      <c r="B71" s="507">
        <v>0.8</v>
      </c>
      <c r="C71" s="511" t="s">
        <v>32484</v>
      </c>
      <c r="D71" s="510">
        <v>810</v>
      </c>
      <c r="E71" s="510">
        <f t="shared" si="0"/>
        <v>810</v>
      </c>
    </row>
    <row r="72" spans="1:5">
      <c r="A72" s="505" t="s">
        <v>32548</v>
      </c>
      <c r="B72" s="507">
        <v>0.8</v>
      </c>
      <c r="C72" s="511" t="s">
        <v>32484</v>
      </c>
      <c r="D72" s="510">
        <v>810</v>
      </c>
      <c r="E72" s="510">
        <f t="shared" si="0"/>
        <v>810</v>
      </c>
    </row>
    <row r="73" spans="1:5">
      <c r="A73" s="505" t="s">
        <v>32549</v>
      </c>
      <c r="B73" s="507">
        <v>0.8</v>
      </c>
      <c r="C73" s="511" t="s">
        <v>32484</v>
      </c>
      <c r="D73" s="510">
        <v>810</v>
      </c>
      <c r="E73" s="510">
        <f t="shared" si="0"/>
        <v>810</v>
      </c>
    </row>
    <row r="74" spans="1:5">
      <c r="A74" s="505" t="s">
        <v>32550</v>
      </c>
      <c r="B74" s="507">
        <v>0.8</v>
      </c>
      <c r="C74" s="511" t="s">
        <v>32484</v>
      </c>
      <c r="D74" s="510">
        <v>810</v>
      </c>
      <c r="E74" s="510">
        <f t="shared" ref="E74:E137" si="1">D74-D74*$G$1</f>
        <v>810</v>
      </c>
    </row>
    <row r="75" spans="1:5">
      <c r="A75" s="505" t="s">
        <v>32551</v>
      </c>
      <c r="B75" s="507">
        <v>20</v>
      </c>
      <c r="C75" s="511" t="s">
        <v>32486</v>
      </c>
      <c r="D75" s="510">
        <v>6274.8</v>
      </c>
      <c r="E75" s="510">
        <f t="shared" si="1"/>
        <v>6274.8</v>
      </c>
    </row>
    <row r="76" spans="1:5">
      <c r="A76" s="505" t="s">
        <v>32552</v>
      </c>
      <c r="B76" s="507">
        <v>20</v>
      </c>
      <c r="C76" s="511" t="s">
        <v>32486</v>
      </c>
      <c r="D76" s="510">
        <v>6582.6</v>
      </c>
      <c r="E76" s="510">
        <f t="shared" si="1"/>
        <v>6582.6</v>
      </c>
    </row>
    <row r="77" spans="1:5">
      <c r="A77" s="505" t="s">
        <v>32553</v>
      </c>
      <c r="B77" s="507">
        <v>20</v>
      </c>
      <c r="C77" s="511" t="s">
        <v>32486</v>
      </c>
      <c r="D77" s="510">
        <v>7047</v>
      </c>
      <c r="E77" s="510">
        <f t="shared" si="1"/>
        <v>7047</v>
      </c>
    </row>
    <row r="78" spans="1:5">
      <c r="A78" s="505" t="s">
        <v>32554</v>
      </c>
      <c r="B78" s="507">
        <v>25</v>
      </c>
      <c r="C78" s="511" t="s">
        <v>32484</v>
      </c>
      <c r="D78" s="510">
        <v>10361.25</v>
      </c>
      <c r="E78" s="510">
        <f t="shared" si="1"/>
        <v>10361.25</v>
      </c>
    </row>
    <row r="79" spans="1:5">
      <c r="A79" s="505" t="s">
        <v>32555</v>
      </c>
      <c r="B79" s="507">
        <v>20</v>
      </c>
      <c r="C79" s="511" t="s">
        <v>32486</v>
      </c>
      <c r="D79" s="510">
        <v>8491.5</v>
      </c>
      <c r="E79" s="510">
        <f t="shared" si="1"/>
        <v>8491.5</v>
      </c>
    </row>
    <row r="80" spans="1:5">
      <c r="A80" s="505" t="s">
        <v>32556</v>
      </c>
      <c r="B80" s="507">
        <v>25</v>
      </c>
      <c r="C80" s="511" t="s">
        <v>32484</v>
      </c>
      <c r="D80" s="510">
        <v>13365</v>
      </c>
      <c r="E80" s="510">
        <f t="shared" si="1"/>
        <v>13365</v>
      </c>
    </row>
    <row r="81" spans="1:5">
      <c r="A81" s="505" t="s">
        <v>32557</v>
      </c>
      <c r="B81" s="507">
        <v>25</v>
      </c>
      <c r="C81" s="511" t="s">
        <v>32484</v>
      </c>
      <c r="D81" s="510">
        <v>13466.25</v>
      </c>
      <c r="E81" s="510">
        <f t="shared" si="1"/>
        <v>13466.25</v>
      </c>
    </row>
    <row r="82" spans="1:5">
      <c r="A82" s="505" t="s">
        <v>32558</v>
      </c>
      <c r="B82" s="507">
        <v>25</v>
      </c>
      <c r="C82" s="511" t="s">
        <v>32484</v>
      </c>
      <c r="D82" s="510">
        <v>13824</v>
      </c>
      <c r="E82" s="510">
        <f t="shared" si="1"/>
        <v>13824</v>
      </c>
    </row>
    <row r="83" spans="1:5">
      <c r="A83" s="505" t="s">
        <v>32559</v>
      </c>
      <c r="B83" s="507">
        <v>50</v>
      </c>
      <c r="C83" s="511" t="s">
        <v>32484</v>
      </c>
      <c r="D83" s="510">
        <v>31299.75</v>
      </c>
      <c r="E83" s="510">
        <f t="shared" si="1"/>
        <v>31299.75</v>
      </c>
    </row>
    <row r="84" spans="1:5">
      <c r="A84" s="505" t="s">
        <v>32560</v>
      </c>
      <c r="B84" s="507">
        <v>0.8</v>
      </c>
      <c r="C84" s="511" t="s">
        <v>32484</v>
      </c>
      <c r="D84" s="510">
        <v>810</v>
      </c>
      <c r="E84" s="510">
        <f t="shared" si="1"/>
        <v>810</v>
      </c>
    </row>
    <row r="85" spans="1:5">
      <c r="A85" s="505" t="s">
        <v>32561</v>
      </c>
      <c r="B85" s="507">
        <v>0.8</v>
      </c>
      <c r="C85" s="511" t="s">
        <v>32484</v>
      </c>
      <c r="D85" s="510">
        <v>918</v>
      </c>
      <c r="E85" s="510">
        <f t="shared" si="1"/>
        <v>918</v>
      </c>
    </row>
    <row r="86" spans="1:5">
      <c r="A86" s="505" t="s">
        <v>32562</v>
      </c>
      <c r="B86" s="507">
        <v>0.8</v>
      </c>
      <c r="C86" s="511" t="s">
        <v>32484</v>
      </c>
      <c r="D86" s="510">
        <v>918</v>
      </c>
      <c r="E86" s="510">
        <f t="shared" si="1"/>
        <v>918</v>
      </c>
    </row>
    <row r="87" spans="1:5">
      <c r="A87" s="505" t="s">
        <v>32563</v>
      </c>
      <c r="B87" s="507">
        <v>0.8</v>
      </c>
      <c r="C87" s="511" t="s">
        <v>32484</v>
      </c>
      <c r="D87" s="510">
        <v>918</v>
      </c>
      <c r="E87" s="510">
        <f t="shared" si="1"/>
        <v>918</v>
      </c>
    </row>
    <row r="88" spans="1:5">
      <c r="A88" s="505" t="s">
        <v>32564</v>
      </c>
      <c r="B88" s="507">
        <v>50</v>
      </c>
      <c r="C88" s="511" t="s">
        <v>32484</v>
      </c>
      <c r="D88" s="510">
        <v>14499</v>
      </c>
      <c r="E88" s="510">
        <f t="shared" si="1"/>
        <v>14499</v>
      </c>
    </row>
    <row r="89" spans="1:5">
      <c r="A89" s="505" t="s">
        <v>32565</v>
      </c>
      <c r="B89" s="507">
        <v>50</v>
      </c>
      <c r="C89" s="511" t="s">
        <v>32484</v>
      </c>
      <c r="D89" s="510">
        <v>18049.5</v>
      </c>
      <c r="E89" s="510">
        <f t="shared" si="1"/>
        <v>18049.5</v>
      </c>
    </row>
    <row r="90" spans="1:5">
      <c r="A90" s="505" t="s">
        <v>32566</v>
      </c>
      <c r="B90" s="507">
        <v>50</v>
      </c>
      <c r="C90" s="511" t="s">
        <v>32484</v>
      </c>
      <c r="D90" s="510">
        <v>18798.75</v>
      </c>
      <c r="E90" s="510">
        <f t="shared" si="1"/>
        <v>18798.75</v>
      </c>
    </row>
    <row r="91" spans="1:5">
      <c r="A91" s="505" t="s">
        <v>32567</v>
      </c>
      <c r="B91" s="507">
        <v>0.8</v>
      </c>
      <c r="C91" s="511" t="s">
        <v>32484</v>
      </c>
      <c r="D91" s="510">
        <v>918</v>
      </c>
      <c r="E91" s="510">
        <f t="shared" si="1"/>
        <v>918</v>
      </c>
    </row>
    <row r="92" spans="1:5">
      <c r="A92" s="505" t="s">
        <v>32568</v>
      </c>
      <c r="B92" s="507">
        <v>40</v>
      </c>
      <c r="C92" s="511" t="s">
        <v>32484</v>
      </c>
      <c r="D92" s="510">
        <v>16972.2</v>
      </c>
      <c r="E92" s="510">
        <f t="shared" si="1"/>
        <v>16972.2</v>
      </c>
    </row>
    <row r="93" spans="1:5">
      <c r="A93" s="505" t="s">
        <v>32569</v>
      </c>
      <c r="B93" s="507">
        <v>20</v>
      </c>
      <c r="C93" s="511" t="s">
        <v>32484</v>
      </c>
      <c r="D93" s="510">
        <v>20250</v>
      </c>
      <c r="E93" s="510">
        <f t="shared" si="1"/>
        <v>20250</v>
      </c>
    </row>
    <row r="94" spans="1:5">
      <c r="A94" s="505" t="s">
        <v>32570</v>
      </c>
      <c r="B94" s="507">
        <v>50</v>
      </c>
      <c r="C94" s="511" t="s">
        <v>32484</v>
      </c>
      <c r="D94" s="510">
        <v>16922.25</v>
      </c>
      <c r="E94" s="510">
        <f t="shared" si="1"/>
        <v>16922.25</v>
      </c>
    </row>
    <row r="95" spans="1:5">
      <c r="A95" s="505" t="s">
        <v>32571</v>
      </c>
      <c r="B95" s="507">
        <v>50</v>
      </c>
      <c r="C95" s="511" t="s">
        <v>32484</v>
      </c>
      <c r="D95" s="510">
        <v>24435</v>
      </c>
      <c r="E95" s="510">
        <f t="shared" si="1"/>
        <v>24435</v>
      </c>
    </row>
    <row r="96" spans="1:5">
      <c r="A96" s="505" t="s">
        <v>32572</v>
      </c>
      <c r="B96" s="507">
        <v>50</v>
      </c>
      <c r="C96" s="511" t="s">
        <v>32484</v>
      </c>
      <c r="D96" s="510">
        <v>29119.5</v>
      </c>
      <c r="E96" s="510">
        <f t="shared" si="1"/>
        <v>29119.5</v>
      </c>
    </row>
    <row r="97" spans="1:5">
      <c r="A97" s="505" t="s">
        <v>32573</v>
      </c>
      <c r="B97" s="507">
        <v>50</v>
      </c>
      <c r="C97" s="511" t="s">
        <v>32484</v>
      </c>
      <c r="D97" s="510">
        <v>12109.5</v>
      </c>
      <c r="E97" s="510">
        <f t="shared" si="1"/>
        <v>12109.5</v>
      </c>
    </row>
    <row r="98" spans="1:5">
      <c r="A98" s="505" t="s">
        <v>32574</v>
      </c>
      <c r="B98" s="507">
        <v>50</v>
      </c>
      <c r="C98" s="511" t="s">
        <v>32484</v>
      </c>
      <c r="D98" s="510">
        <v>12676.5</v>
      </c>
      <c r="E98" s="510">
        <f t="shared" si="1"/>
        <v>12676.5</v>
      </c>
    </row>
    <row r="99" spans="1:5">
      <c r="A99" s="505" t="s">
        <v>32575</v>
      </c>
      <c r="B99" s="507">
        <v>50</v>
      </c>
      <c r="C99" s="511" t="s">
        <v>32484</v>
      </c>
      <c r="D99" s="510">
        <v>16787.25</v>
      </c>
      <c r="E99" s="510">
        <f t="shared" si="1"/>
        <v>16787.25</v>
      </c>
    </row>
    <row r="100" spans="1:5">
      <c r="A100" s="505" t="s">
        <v>32576</v>
      </c>
      <c r="B100" s="507">
        <v>50</v>
      </c>
      <c r="C100" s="511" t="s">
        <v>32484</v>
      </c>
      <c r="D100" s="510">
        <v>18346.5</v>
      </c>
      <c r="E100" s="510">
        <f t="shared" si="1"/>
        <v>18346.5</v>
      </c>
    </row>
    <row r="101" spans="1:5">
      <c r="A101" s="505" t="s">
        <v>32577</v>
      </c>
      <c r="B101" s="507">
        <v>50</v>
      </c>
      <c r="C101" s="511" t="s">
        <v>32484</v>
      </c>
      <c r="D101" s="510">
        <v>18535.5</v>
      </c>
      <c r="E101" s="510">
        <f t="shared" si="1"/>
        <v>18535.5</v>
      </c>
    </row>
    <row r="102" spans="1:5">
      <c r="A102" s="505" t="s">
        <v>32578</v>
      </c>
      <c r="B102" s="507">
        <v>50</v>
      </c>
      <c r="C102" s="511" t="s">
        <v>32484</v>
      </c>
      <c r="D102" s="510">
        <v>20661.75</v>
      </c>
      <c r="E102" s="510">
        <f t="shared" si="1"/>
        <v>20661.75</v>
      </c>
    </row>
    <row r="103" spans="1:5">
      <c r="A103" s="505" t="s">
        <v>32579</v>
      </c>
      <c r="B103" s="507">
        <v>50</v>
      </c>
      <c r="C103" s="511" t="s">
        <v>32484</v>
      </c>
      <c r="D103" s="510">
        <v>20790</v>
      </c>
      <c r="E103" s="510">
        <f t="shared" si="1"/>
        <v>20790</v>
      </c>
    </row>
    <row r="104" spans="1:5">
      <c r="A104" s="505" t="s">
        <v>32580</v>
      </c>
      <c r="B104" s="507">
        <v>50</v>
      </c>
      <c r="C104" s="511" t="s">
        <v>32484</v>
      </c>
      <c r="D104" s="510">
        <v>21600</v>
      </c>
      <c r="E104" s="510">
        <f t="shared" si="1"/>
        <v>21600</v>
      </c>
    </row>
    <row r="105" spans="1:5">
      <c r="A105" s="505" t="s">
        <v>32581</v>
      </c>
      <c r="B105" s="507">
        <v>50</v>
      </c>
      <c r="C105" s="511" t="s">
        <v>32484</v>
      </c>
      <c r="D105" s="510">
        <v>21782.25</v>
      </c>
      <c r="E105" s="510">
        <f t="shared" si="1"/>
        <v>21782.25</v>
      </c>
    </row>
    <row r="106" spans="1:5">
      <c r="A106" s="505" t="s">
        <v>32582</v>
      </c>
      <c r="B106" s="507">
        <v>25</v>
      </c>
      <c r="C106" s="511" t="s">
        <v>32484</v>
      </c>
      <c r="D106" s="510">
        <v>11475</v>
      </c>
      <c r="E106" s="510">
        <f t="shared" si="1"/>
        <v>11475</v>
      </c>
    </row>
    <row r="107" spans="1:5">
      <c r="A107" s="505" t="s">
        <v>32583</v>
      </c>
      <c r="B107" s="507">
        <v>50</v>
      </c>
      <c r="C107" s="511" t="s">
        <v>32484</v>
      </c>
      <c r="D107" s="510">
        <v>23355</v>
      </c>
      <c r="E107" s="510">
        <f t="shared" si="1"/>
        <v>23355</v>
      </c>
    </row>
    <row r="108" spans="1:5">
      <c r="A108" s="505" t="s">
        <v>32584</v>
      </c>
      <c r="B108" s="507">
        <v>25</v>
      </c>
      <c r="C108" s="511" t="s">
        <v>32484</v>
      </c>
      <c r="D108" s="510">
        <v>11880</v>
      </c>
      <c r="E108" s="510">
        <f t="shared" si="1"/>
        <v>11880</v>
      </c>
    </row>
    <row r="109" spans="1:5">
      <c r="A109" s="505" t="s">
        <v>32585</v>
      </c>
      <c r="B109" s="507">
        <v>50</v>
      </c>
      <c r="C109" s="511" t="s">
        <v>32484</v>
      </c>
      <c r="D109" s="510">
        <v>24030</v>
      </c>
      <c r="E109" s="510">
        <f t="shared" si="1"/>
        <v>24030</v>
      </c>
    </row>
    <row r="110" spans="1:5">
      <c r="A110" s="505" t="s">
        <v>32586</v>
      </c>
      <c r="B110" s="507">
        <v>50</v>
      </c>
      <c r="C110" s="511" t="s">
        <v>32484</v>
      </c>
      <c r="D110" s="510">
        <v>26325</v>
      </c>
      <c r="E110" s="510">
        <f t="shared" si="1"/>
        <v>26325</v>
      </c>
    </row>
    <row r="111" spans="1:5">
      <c r="A111" s="505" t="s">
        <v>32587</v>
      </c>
      <c r="B111" s="507">
        <v>50</v>
      </c>
      <c r="C111" s="511" t="s">
        <v>32484</v>
      </c>
      <c r="D111" s="510">
        <v>26555.174999999999</v>
      </c>
      <c r="E111" s="510">
        <f t="shared" si="1"/>
        <v>26555.174999999999</v>
      </c>
    </row>
    <row r="112" spans="1:5">
      <c r="A112" s="505" t="s">
        <v>32588</v>
      </c>
      <c r="B112" s="507">
        <v>50</v>
      </c>
      <c r="C112" s="511" t="s">
        <v>32484</v>
      </c>
      <c r="D112" s="510">
        <v>26672.625</v>
      </c>
      <c r="E112" s="510">
        <f t="shared" si="1"/>
        <v>26672.625</v>
      </c>
    </row>
    <row r="113" spans="1:5">
      <c r="A113" s="505" t="s">
        <v>32589</v>
      </c>
      <c r="B113" s="507">
        <v>50</v>
      </c>
      <c r="C113" s="511" t="s">
        <v>32484</v>
      </c>
      <c r="D113" s="510">
        <v>31812.75</v>
      </c>
      <c r="E113" s="510">
        <f t="shared" si="1"/>
        <v>31812.75</v>
      </c>
    </row>
    <row r="114" spans="1:5">
      <c r="A114" s="505" t="s">
        <v>32590</v>
      </c>
      <c r="B114" s="507">
        <v>25</v>
      </c>
      <c r="C114" s="511" t="s">
        <v>32484</v>
      </c>
      <c r="D114" s="510">
        <v>16156.125</v>
      </c>
      <c r="E114" s="510">
        <f t="shared" si="1"/>
        <v>16156.125</v>
      </c>
    </row>
    <row r="115" spans="1:5">
      <c r="A115" s="505" t="s">
        <v>32591</v>
      </c>
      <c r="B115" s="507">
        <v>0.8</v>
      </c>
      <c r="C115" s="511" t="s">
        <v>32484</v>
      </c>
      <c r="D115" s="510">
        <v>810</v>
      </c>
      <c r="E115" s="510">
        <f t="shared" si="1"/>
        <v>810</v>
      </c>
    </row>
    <row r="116" spans="1:5">
      <c r="A116" s="505" t="s">
        <v>32592</v>
      </c>
      <c r="B116" s="507">
        <v>0.8</v>
      </c>
      <c r="C116" s="511" t="s">
        <v>32484</v>
      </c>
      <c r="D116" s="510">
        <v>810</v>
      </c>
      <c r="E116" s="510">
        <f t="shared" si="1"/>
        <v>810</v>
      </c>
    </row>
    <row r="117" spans="1:5">
      <c r="A117" s="505" t="s">
        <v>32593</v>
      </c>
      <c r="B117" s="507">
        <v>0.8</v>
      </c>
      <c r="C117" s="511" t="s">
        <v>32484</v>
      </c>
      <c r="D117" s="510">
        <v>810</v>
      </c>
      <c r="E117" s="510">
        <f t="shared" si="1"/>
        <v>810</v>
      </c>
    </row>
    <row r="118" spans="1:5">
      <c r="A118" s="505" t="s">
        <v>32594</v>
      </c>
      <c r="B118" s="507">
        <v>0.8</v>
      </c>
      <c r="C118" s="511" t="s">
        <v>32484</v>
      </c>
      <c r="D118" s="510">
        <v>810</v>
      </c>
      <c r="E118" s="510">
        <f t="shared" si="1"/>
        <v>810</v>
      </c>
    </row>
    <row r="119" spans="1:5">
      <c r="A119" s="505" t="s">
        <v>32595</v>
      </c>
      <c r="B119" s="507">
        <v>0.8</v>
      </c>
      <c r="C119" s="511" t="s">
        <v>32484</v>
      </c>
      <c r="D119" s="510">
        <v>810</v>
      </c>
      <c r="E119" s="510">
        <f t="shared" si="1"/>
        <v>810</v>
      </c>
    </row>
    <row r="120" spans="1:5">
      <c r="A120" s="505" t="s">
        <v>32596</v>
      </c>
      <c r="B120" s="507">
        <v>0.8</v>
      </c>
      <c r="C120" s="511" t="s">
        <v>32484</v>
      </c>
      <c r="D120" s="510">
        <v>810</v>
      </c>
      <c r="E120" s="510">
        <f t="shared" si="1"/>
        <v>810</v>
      </c>
    </row>
    <row r="121" spans="1:5">
      <c r="A121" s="505" t="s">
        <v>32597</v>
      </c>
      <c r="B121" s="507">
        <v>0.8</v>
      </c>
      <c r="C121" s="511" t="s">
        <v>32484</v>
      </c>
      <c r="D121" s="510">
        <v>810</v>
      </c>
      <c r="E121" s="510">
        <f t="shared" si="1"/>
        <v>810</v>
      </c>
    </row>
    <row r="122" spans="1:5">
      <c r="A122" s="505" t="s">
        <v>32598</v>
      </c>
      <c r="B122" s="507">
        <v>0.8</v>
      </c>
      <c r="C122" s="511" t="s">
        <v>32484</v>
      </c>
      <c r="D122" s="510">
        <v>810</v>
      </c>
      <c r="E122" s="510">
        <f t="shared" si="1"/>
        <v>810</v>
      </c>
    </row>
    <row r="123" spans="1:5">
      <c r="A123" s="505" t="s">
        <v>32599</v>
      </c>
      <c r="B123" s="507">
        <v>0.8</v>
      </c>
      <c r="C123" s="511" t="s">
        <v>32484</v>
      </c>
      <c r="D123" s="510">
        <v>810</v>
      </c>
      <c r="E123" s="510">
        <f t="shared" si="1"/>
        <v>810</v>
      </c>
    </row>
    <row r="124" spans="1:5">
      <c r="A124" s="505" t="s">
        <v>32600</v>
      </c>
      <c r="B124" s="507">
        <v>0.8</v>
      </c>
      <c r="C124" s="511" t="s">
        <v>32484</v>
      </c>
      <c r="D124" s="510">
        <v>810</v>
      </c>
      <c r="E124" s="510">
        <f t="shared" si="1"/>
        <v>810</v>
      </c>
    </row>
    <row r="125" spans="1:5">
      <c r="A125" s="505" t="s">
        <v>32601</v>
      </c>
      <c r="B125" s="507">
        <v>0.8</v>
      </c>
      <c r="C125" s="511" t="s">
        <v>32484</v>
      </c>
      <c r="D125" s="510">
        <v>810</v>
      </c>
      <c r="E125" s="510">
        <f t="shared" si="1"/>
        <v>810</v>
      </c>
    </row>
    <row r="126" spans="1:5">
      <c r="A126" s="505" t="s">
        <v>32602</v>
      </c>
      <c r="B126" s="507">
        <v>0.8</v>
      </c>
      <c r="C126" s="511" t="s">
        <v>32484</v>
      </c>
      <c r="D126" s="510">
        <v>810</v>
      </c>
      <c r="E126" s="510">
        <f t="shared" si="1"/>
        <v>810</v>
      </c>
    </row>
    <row r="127" spans="1:5">
      <c r="A127" s="505" t="s">
        <v>32603</v>
      </c>
      <c r="B127" s="507">
        <v>0.8</v>
      </c>
      <c r="C127" s="511" t="s">
        <v>32484</v>
      </c>
      <c r="D127" s="510">
        <v>810</v>
      </c>
      <c r="E127" s="510">
        <f t="shared" si="1"/>
        <v>810</v>
      </c>
    </row>
    <row r="128" spans="1:5">
      <c r="A128" s="505" t="s">
        <v>32604</v>
      </c>
      <c r="B128" s="507">
        <v>0.8</v>
      </c>
      <c r="C128" s="511" t="s">
        <v>32484</v>
      </c>
      <c r="D128" s="510">
        <v>810</v>
      </c>
      <c r="E128" s="510">
        <f t="shared" si="1"/>
        <v>810</v>
      </c>
    </row>
    <row r="129" spans="1:5">
      <c r="A129" s="505" t="s">
        <v>32605</v>
      </c>
      <c r="B129" s="507">
        <v>0.8</v>
      </c>
      <c r="C129" s="511" t="s">
        <v>32484</v>
      </c>
      <c r="D129" s="510">
        <v>810</v>
      </c>
      <c r="E129" s="510">
        <f t="shared" si="1"/>
        <v>810</v>
      </c>
    </row>
    <row r="130" spans="1:5">
      <c r="A130" s="505" t="s">
        <v>32606</v>
      </c>
      <c r="B130" s="507">
        <v>0.8</v>
      </c>
      <c r="C130" s="511" t="s">
        <v>32484</v>
      </c>
      <c r="D130" s="510">
        <v>918</v>
      </c>
      <c r="E130" s="510">
        <f t="shared" si="1"/>
        <v>918</v>
      </c>
    </row>
    <row r="131" spans="1:5">
      <c r="A131" s="505" t="s">
        <v>32607</v>
      </c>
      <c r="B131" s="507">
        <v>0.8</v>
      </c>
      <c r="C131" s="511" t="s">
        <v>32484</v>
      </c>
      <c r="D131" s="510">
        <v>918</v>
      </c>
      <c r="E131" s="510">
        <f t="shared" si="1"/>
        <v>918</v>
      </c>
    </row>
    <row r="132" spans="1:5">
      <c r="A132" s="505" t="s">
        <v>32608</v>
      </c>
      <c r="B132" s="507">
        <v>0.8</v>
      </c>
      <c r="C132" s="511" t="s">
        <v>32484</v>
      </c>
      <c r="D132" s="510">
        <v>918</v>
      </c>
      <c r="E132" s="510">
        <f t="shared" si="1"/>
        <v>918</v>
      </c>
    </row>
    <row r="133" spans="1:5">
      <c r="A133" s="505" t="s">
        <v>32609</v>
      </c>
      <c r="B133" s="507">
        <v>0.8</v>
      </c>
      <c r="C133" s="511" t="s">
        <v>32484</v>
      </c>
      <c r="D133" s="510">
        <v>918</v>
      </c>
      <c r="E133" s="510">
        <f t="shared" si="1"/>
        <v>918</v>
      </c>
    </row>
    <row r="134" spans="1:5">
      <c r="A134" s="505" t="s">
        <v>32610</v>
      </c>
      <c r="B134" s="507">
        <v>50</v>
      </c>
      <c r="C134" s="511" t="s">
        <v>32484</v>
      </c>
      <c r="D134" s="510">
        <v>15302.25</v>
      </c>
      <c r="E134" s="510">
        <f t="shared" si="1"/>
        <v>15302.25</v>
      </c>
    </row>
    <row r="135" spans="1:5">
      <c r="A135" s="505" t="s">
        <v>32611</v>
      </c>
      <c r="B135" s="507">
        <v>50</v>
      </c>
      <c r="C135" s="511" t="s">
        <v>32484</v>
      </c>
      <c r="D135" s="510">
        <v>41438.25</v>
      </c>
      <c r="E135" s="510">
        <f t="shared" si="1"/>
        <v>41438.25</v>
      </c>
    </row>
    <row r="136" spans="1:5">
      <c r="A136" s="505" t="s">
        <v>32612</v>
      </c>
      <c r="B136" s="507">
        <v>0.8</v>
      </c>
      <c r="C136" s="511" t="s">
        <v>32484</v>
      </c>
      <c r="D136" s="510">
        <v>744.12000000000012</v>
      </c>
      <c r="E136" s="510">
        <f t="shared" si="1"/>
        <v>744.12000000000012</v>
      </c>
    </row>
    <row r="137" spans="1:5">
      <c r="A137" s="505" t="s">
        <v>32613</v>
      </c>
      <c r="B137" s="507">
        <v>0.8</v>
      </c>
      <c r="C137" s="511" t="s">
        <v>32484</v>
      </c>
      <c r="D137" s="510">
        <v>810</v>
      </c>
      <c r="E137" s="510">
        <f t="shared" si="1"/>
        <v>810</v>
      </c>
    </row>
    <row r="138" spans="1:5">
      <c r="A138" s="505" t="s">
        <v>32614</v>
      </c>
      <c r="B138" s="507">
        <v>50</v>
      </c>
      <c r="C138" s="511" t="s">
        <v>32484</v>
      </c>
      <c r="D138" s="510">
        <v>12784.5</v>
      </c>
      <c r="E138" s="510">
        <f t="shared" ref="E138:E201" si="2">D138-D138*$G$1</f>
        <v>12784.5</v>
      </c>
    </row>
    <row r="139" spans="1:5">
      <c r="A139" s="505" t="s">
        <v>32615</v>
      </c>
      <c r="B139" s="507">
        <v>50</v>
      </c>
      <c r="C139" s="511" t="s">
        <v>32484</v>
      </c>
      <c r="D139" s="510">
        <v>14019.75</v>
      </c>
      <c r="E139" s="510">
        <f t="shared" si="2"/>
        <v>14019.75</v>
      </c>
    </row>
    <row r="140" spans="1:5">
      <c r="A140" s="505" t="s">
        <v>32616</v>
      </c>
      <c r="B140" s="507">
        <v>50</v>
      </c>
      <c r="C140" s="511" t="s">
        <v>32484</v>
      </c>
      <c r="D140" s="510">
        <v>20925</v>
      </c>
      <c r="E140" s="510">
        <f t="shared" si="2"/>
        <v>20925</v>
      </c>
    </row>
    <row r="141" spans="1:5">
      <c r="A141" s="505" t="s">
        <v>32617</v>
      </c>
      <c r="B141" s="507">
        <v>50</v>
      </c>
      <c r="C141" s="511" t="s">
        <v>32484</v>
      </c>
      <c r="D141" s="510">
        <v>24138</v>
      </c>
      <c r="E141" s="510">
        <f t="shared" si="2"/>
        <v>24138</v>
      </c>
    </row>
    <row r="142" spans="1:5">
      <c r="A142" s="505" t="s">
        <v>32618</v>
      </c>
      <c r="B142" s="507">
        <v>0.8</v>
      </c>
      <c r="C142" s="511" t="s">
        <v>32484</v>
      </c>
      <c r="D142" s="510">
        <v>456.94800000000004</v>
      </c>
      <c r="E142" s="510">
        <f t="shared" si="2"/>
        <v>456.94800000000004</v>
      </c>
    </row>
    <row r="143" spans="1:5">
      <c r="A143" s="505" t="s">
        <v>32619</v>
      </c>
      <c r="B143" s="507">
        <v>50</v>
      </c>
      <c r="C143" s="511" t="s">
        <v>32484</v>
      </c>
      <c r="D143" s="510">
        <v>42896.25</v>
      </c>
      <c r="E143" s="510">
        <f t="shared" si="2"/>
        <v>42896.25</v>
      </c>
    </row>
    <row r="144" spans="1:5">
      <c r="A144" s="505" t="s">
        <v>32620</v>
      </c>
      <c r="B144" s="507">
        <v>0.8</v>
      </c>
      <c r="C144" s="511" t="s">
        <v>32484</v>
      </c>
      <c r="D144" s="510">
        <v>810</v>
      </c>
      <c r="E144" s="510">
        <f t="shared" si="2"/>
        <v>810</v>
      </c>
    </row>
    <row r="145" spans="1:5">
      <c r="A145" s="505" t="s">
        <v>32621</v>
      </c>
      <c r="B145" s="507">
        <v>0.8</v>
      </c>
      <c r="C145" s="511" t="s">
        <v>32484</v>
      </c>
      <c r="D145" s="510">
        <v>918</v>
      </c>
      <c r="E145" s="510">
        <f t="shared" si="2"/>
        <v>918</v>
      </c>
    </row>
    <row r="146" spans="1:5">
      <c r="A146" s="505" t="s">
        <v>32622</v>
      </c>
      <c r="B146" s="507">
        <v>0.8</v>
      </c>
      <c r="C146" s="511" t="s">
        <v>32484</v>
      </c>
      <c r="D146" s="510">
        <v>918</v>
      </c>
      <c r="E146" s="510">
        <f t="shared" si="2"/>
        <v>918</v>
      </c>
    </row>
    <row r="147" spans="1:5">
      <c r="A147" s="505" t="s">
        <v>32623</v>
      </c>
      <c r="B147" s="507">
        <v>0.8</v>
      </c>
      <c r="C147" s="511" t="s">
        <v>32484</v>
      </c>
      <c r="D147" s="510">
        <v>1350</v>
      </c>
      <c r="E147" s="510">
        <f t="shared" si="2"/>
        <v>1350</v>
      </c>
    </row>
    <row r="148" spans="1:5">
      <c r="A148" s="505" t="s">
        <v>32624</v>
      </c>
      <c r="B148" s="507">
        <v>0.8</v>
      </c>
      <c r="C148" s="511" t="s">
        <v>32484</v>
      </c>
      <c r="D148" s="510">
        <v>1350</v>
      </c>
      <c r="E148" s="510">
        <f t="shared" si="2"/>
        <v>1350</v>
      </c>
    </row>
    <row r="149" spans="1:5">
      <c r="A149" s="505" t="s">
        <v>32625</v>
      </c>
      <c r="B149" s="507">
        <v>50</v>
      </c>
      <c r="C149" s="511" t="s">
        <v>32484</v>
      </c>
      <c r="D149" s="510">
        <v>13965.75</v>
      </c>
      <c r="E149" s="510">
        <f t="shared" si="2"/>
        <v>13965.75</v>
      </c>
    </row>
    <row r="150" spans="1:5">
      <c r="A150" s="505" t="s">
        <v>32626</v>
      </c>
      <c r="B150" s="507">
        <v>55</v>
      </c>
      <c r="C150" s="511" t="s">
        <v>32484</v>
      </c>
      <c r="D150" s="510">
        <v>16980.974999999999</v>
      </c>
      <c r="E150" s="510">
        <f t="shared" si="2"/>
        <v>16980.974999999999</v>
      </c>
    </row>
    <row r="151" spans="1:5">
      <c r="A151" s="505" t="s">
        <v>32627</v>
      </c>
      <c r="B151" s="507">
        <v>50</v>
      </c>
      <c r="C151" s="511" t="s">
        <v>32484</v>
      </c>
      <c r="D151" s="510">
        <v>16132.5</v>
      </c>
      <c r="E151" s="510">
        <f t="shared" si="2"/>
        <v>16132.5</v>
      </c>
    </row>
    <row r="152" spans="1:5">
      <c r="A152" s="505" t="s">
        <v>32628</v>
      </c>
      <c r="B152" s="507">
        <v>50</v>
      </c>
      <c r="C152" s="511" t="s">
        <v>32484</v>
      </c>
      <c r="D152" s="510">
        <v>17631</v>
      </c>
      <c r="E152" s="510">
        <f t="shared" si="2"/>
        <v>17631</v>
      </c>
    </row>
    <row r="153" spans="1:5">
      <c r="A153" s="505" t="s">
        <v>32629</v>
      </c>
      <c r="B153" s="507">
        <v>20</v>
      </c>
      <c r="C153" s="511" t="s">
        <v>32486</v>
      </c>
      <c r="D153" s="510">
        <v>5580.9</v>
      </c>
      <c r="E153" s="510">
        <f t="shared" si="2"/>
        <v>5580.9</v>
      </c>
    </row>
    <row r="154" spans="1:5">
      <c r="A154" s="505" t="s">
        <v>32630</v>
      </c>
      <c r="B154" s="507">
        <v>50</v>
      </c>
      <c r="C154" s="511" t="s">
        <v>32484</v>
      </c>
      <c r="D154" s="510">
        <v>14512.5</v>
      </c>
      <c r="E154" s="510">
        <f t="shared" si="2"/>
        <v>14512.5</v>
      </c>
    </row>
    <row r="155" spans="1:5">
      <c r="A155" s="505" t="s">
        <v>32631</v>
      </c>
      <c r="B155" s="507">
        <v>25</v>
      </c>
      <c r="C155" s="511" t="s">
        <v>32484</v>
      </c>
      <c r="D155" s="510">
        <v>7529.625</v>
      </c>
      <c r="E155" s="510">
        <f t="shared" si="2"/>
        <v>7529.625</v>
      </c>
    </row>
    <row r="156" spans="1:5">
      <c r="A156" s="505" t="s">
        <v>32632</v>
      </c>
      <c r="B156" s="507">
        <v>20</v>
      </c>
      <c r="C156" s="511" t="s">
        <v>32486</v>
      </c>
      <c r="D156" s="510">
        <v>6085.8</v>
      </c>
      <c r="E156" s="510">
        <f t="shared" si="2"/>
        <v>6085.8</v>
      </c>
    </row>
    <row r="157" spans="1:5">
      <c r="A157" s="505" t="s">
        <v>32633</v>
      </c>
      <c r="B157" s="507">
        <v>50</v>
      </c>
      <c r="C157" s="511" t="s">
        <v>32484</v>
      </c>
      <c r="D157" s="510">
        <v>15444</v>
      </c>
      <c r="E157" s="510">
        <f t="shared" si="2"/>
        <v>15444</v>
      </c>
    </row>
    <row r="158" spans="1:5">
      <c r="A158" s="505" t="s">
        <v>32634</v>
      </c>
      <c r="B158" s="507">
        <v>50</v>
      </c>
      <c r="C158" s="511" t="s">
        <v>32484</v>
      </c>
      <c r="D158" s="510">
        <v>15525</v>
      </c>
      <c r="E158" s="510">
        <f t="shared" si="2"/>
        <v>15525</v>
      </c>
    </row>
    <row r="159" spans="1:5">
      <c r="A159" s="505" t="s">
        <v>32635</v>
      </c>
      <c r="B159" s="507">
        <v>50</v>
      </c>
      <c r="C159" s="511" t="s">
        <v>32484</v>
      </c>
      <c r="D159" s="510">
        <v>17820</v>
      </c>
      <c r="E159" s="510">
        <f t="shared" si="2"/>
        <v>17820</v>
      </c>
    </row>
    <row r="160" spans="1:5">
      <c r="A160" s="505" t="s">
        <v>32636</v>
      </c>
      <c r="B160" s="507">
        <v>50</v>
      </c>
      <c r="C160" s="511" t="s">
        <v>32484</v>
      </c>
      <c r="D160" s="510">
        <v>18292.5</v>
      </c>
      <c r="E160" s="510">
        <f t="shared" si="2"/>
        <v>18292.5</v>
      </c>
    </row>
    <row r="161" spans="1:5">
      <c r="A161" s="505" t="s">
        <v>32637</v>
      </c>
      <c r="B161" s="507">
        <v>50</v>
      </c>
      <c r="C161" s="511" t="s">
        <v>32484</v>
      </c>
      <c r="D161" s="510">
        <v>23355</v>
      </c>
      <c r="E161" s="510">
        <f t="shared" si="2"/>
        <v>23355</v>
      </c>
    </row>
    <row r="162" spans="1:5">
      <c r="A162" s="505" t="s">
        <v>32638</v>
      </c>
      <c r="B162" s="507">
        <v>50</v>
      </c>
      <c r="C162" s="511" t="s">
        <v>32484</v>
      </c>
      <c r="D162" s="510">
        <v>28485</v>
      </c>
      <c r="E162" s="510">
        <f t="shared" si="2"/>
        <v>28485</v>
      </c>
    </row>
    <row r="163" spans="1:5">
      <c r="A163" s="505" t="s">
        <v>32639</v>
      </c>
      <c r="B163" s="507">
        <v>50</v>
      </c>
      <c r="C163" s="511" t="s">
        <v>32484</v>
      </c>
      <c r="D163" s="510">
        <v>29700</v>
      </c>
      <c r="E163" s="510">
        <f t="shared" si="2"/>
        <v>29700</v>
      </c>
    </row>
    <row r="164" spans="1:5">
      <c r="A164" s="505" t="s">
        <v>32640</v>
      </c>
      <c r="B164" s="507">
        <v>25</v>
      </c>
      <c r="C164" s="511" t="s">
        <v>32484</v>
      </c>
      <c r="D164" s="510">
        <v>14883.75</v>
      </c>
      <c r="E164" s="510">
        <f t="shared" si="2"/>
        <v>14883.75</v>
      </c>
    </row>
    <row r="165" spans="1:5">
      <c r="A165" s="505" t="s">
        <v>32641</v>
      </c>
      <c r="B165" s="507">
        <v>25</v>
      </c>
      <c r="C165" s="511" t="s">
        <v>32484</v>
      </c>
      <c r="D165" s="510">
        <v>15187.5</v>
      </c>
      <c r="E165" s="510">
        <f t="shared" si="2"/>
        <v>15187.5</v>
      </c>
    </row>
    <row r="166" spans="1:5">
      <c r="A166" s="505" t="s">
        <v>32642</v>
      </c>
      <c r="B166" s="507">
        <v>25</v>
      </c>
      <c r="C166" s="511" t="s">
        <v>32484</v>
      </c>
      <c r="D166" s="510">
        <v>16200</v>
      </c>
      <c r="E166" s="510">
        <f t="shared" si="2"/>
        <v>16200</v>
      </c>
    </row>
    <row r="167" spans="1:5">
      <c r="A167" s="505" t="s">
        <v>32643</v>
      </c>
      <c r="B167" s="507">
        <v>50</v>
      </c>
      <c r="C167" s="511" t="s">
        <v>32484</v>
      </c>
      <c r="D167" s="510">
        <v>32602.5</v>
      </c>
      <c r="E167" s="510">
        <f t="shared" si="2"/>
        <v>32602.5</v>
      </c>
    </row>
    <row r="168" spans="1:5">
      <c r="A168" s="505" t="s">
        <v>32644</v>
      </c>
      <c r="B168" s="507">
        <v>50</v>
      </c>
      <c r="C168" s="511" t="s">
        <v>32484</v>
      </c>
      <c r="D168" s="510">
        <v>32737.5</v>
      </c>
      <c r="E168" s="510">
        <f t="shared" si="2"/>
        <v>32737.5</v>
      </c>
    </row>
    <row r="169" spans="1:5">
      <c r="A169" s="505" t="s">
        <v>32645</v>
      </c>
      <c r="B169" s="507">
        <v>25</v>
      </c>
      <c r="C169" s="511" t="s">
        <v>32484</v>
      </c>
      <c r="D169" s="510">
        <v>16537.5</v>
      </c>
      <c r="E169" s="510">
        <f t="shared" si="2"/>
        <v>16537.5</v>
      </c>
    </row>
    <row r="170" spans="1:5">
      <c r="A170" s="505" t="s">
        <v>32646</v>
      </c>
      <c r="B170" s="507">
        <v>0.8</v>
      </c>
      <c r="C170" s="511" t="s">
        <v>32484</v>
      </c>
      <c r="D170" s="510">
        <v>531.57600000000002</v>
      </c>
      <c r="E170" s="510">
        <f t="shared" si="2"/>
        <v>531.57600000000002</v>
      </c>
    </row>
    <row r="171" spans="1:5">
      <c r="A171" s="505" t="s">
        <v>32647</v>
      </c>
      <c r="B171" s="507">
        <v>50</v>
      </c>
      <c r="C171" s="511" t="s">
        <v>32484</v>
      </c>
      <c r="D171" s="510">
        <v>33750</v>
      </c>
      <c r="E171" s="510">
        <f t="shared" si="2"/>
        <v>33750</v>
      </c>
    </row>
    <row r="172" spans="1:5">
      <c r="A172" s="505" t="s">
        <v>32648</v>
      </c>
      <c r="B172" s="507">
        <v>50</v>
      </c>
      <c r="C172" s="511" t="s">
        <v>32484</v>
      </c>
      <c r="D172" s="510">
        <v>40022.1</v>
      </c>
      <c r="E172" s="510">
        <f t="shared" si="2"/>
        <v>40022.1</v>
      </c>
    </row>
    <row r="173" spans="1:5">
      <c r="A173" s="505" t="s">
        <v>32649</v>
      </c>
      <c r="B173" s="507">
        <v>2.5</v>
      </c>
      <c r="C173" s="511" t="s">
        <v>32484</v>
      </c>
      <c r="D173" s="510">
        <v>2325.375</v>
      </c>
      <c r="E173" s="510">
        <f t="shared" si="2"/>
        <v>2325.375</v>
      </c>
    </row>
    <row r="174" spans="1:5">
      <c r="A174" s="505" t="s">
        <v>32650</v>
      </c>
      <c r="B174" s="507">
        <v>50</v>
      </c>
      <c r="C174" s="511" t="s">
        <v>32484</v>
      </c>
      <c r="D174" s="510">
        <v>46507.5</v>
      </c>
      <c r="E174" s="510">
        <f t="shared" si="2"/>
        <v>46507.5</v>
      </c>
    </row>
    <row r="175" spans="1:5">
      <c r="A175" s="505" t="s">
        <v>32651</v>
      </c>
      <c r="B175" s="507">
        <v>0.8</v>
      </c>
      <c r="C175" s="511" t="s">
        <v>32484</v>
      </c>
      <c r="D175" s="510">
        <v>810</v>
      </c>
      <c r="E175" s="510">
        <f t="shared" si="2"/>
        <v>810</v>
      </c>
    </row>
    <row r="176" spans="1:5">
      <c r="A176" s="505" t="s">
        <v>32652</v>
      </c>
      <c r="B176" s="507">
        <v>0.8</v>
      </c>
      <c r="C176" s="511" t="s">
        <v>32484</v>
      </c>
      <c r="D176" s="510">
        <v>810</v>
      </c>
      <c r="E176" s="510">
        <f t="shared" si="2"/>
        <v>810</v>
      </c>
    </row>
    <row r="177" spans="1:5">
      <c r="A177" s="505" t="s">
        <v>32653</v>
      </c>
      <c r="B177" s="507">
        <v>0.8</v>
      </c>
      <c r="C177" s="511" t="s">
        <v>32484</v>
      </c>
      <c r="D177" s="510">
        <v>810</v>
      </c>
      <c r="E177" s="510">
        <f t="shared" si="2"/>
        <v>810</v>
      </c>
    </row>
    <row r="178" spans="1:5">
      <c r="A178" s="505" t="s">
        <v>32654</v>
      </c>
      <c r="B178" s="507">
        <v>0.8</v>
      </c>
      <c r="C178" s="511" t="s">
        <v>32484</v>
      </c>
      <c r="D178" s="510">
        <v>810</v>
      </c>
      <c r="E178" s="510">
        <f t="shared" si="2"/>
        <v>810</v>
      </c>
    </row>
    <row r="179" spans="1:5">
      <c r="A179" s="505" t="s">
        <v>32655</v>
      </c>
      <c r="B179" s="507">
        <v>0.8</v>
      </c>
      <c r="C179" s="511" t="s">
        <v>32484</v>
      </c>
      <c r="D179" s="510">
        <v>810</v>
      </c>
      <c r="E179" s="510">
        <f t="shared" si="2"/>
        <v>810</v>
      </c>
    </row>
    <row r="180" spans="1:5">
      <c r="A180" s="505" t="s">
        <v>32656</v>
      </c>
      <c r="B180" s="507">
        <v>0.8</v>
      </c>
      <c r="C180" s="511" t="s">
        <v>32484</v>
      </c>
      <c r="D180" s="510">
        <v>810</v>
      </c>
      <c r="E180" s="510">
        <f t="shared" si="2"/>
        <v>810</v>
      </c>
    </row>
    <row r="181" spans="1:5">
      <c r="A181" s="505" t="s">
        <v>32657</v>
      </c>
      <c r="B181" s="507">
        <v>0.8</v>
      </c>
      <c r="C181" s="511" t="s">
        <v>32484</v>
      </c>
      <c r="D181" s="510">
        <v>810</v>
      </c>
      <c r="E181" s="510">
        <f t="shared" si="2"/>
        <v>810</v>
      </c>
    </row>
    <row r="182" spans="1:5">
      <c r="A182" s="505" t="s">
        <v>32658</v>
      </c>
      <c r="B182" s="507">
        <v>0.8</v>
      </c>
      <c r="C182" s="511" t="s">
        <v>32484</v>
      </c>
      <c r="D182" s="510">
        <v>810</v>
      </c>
      <c r="E182" s="510">
        <f t="shared" si="2"/>
        <v>810</v>
      </c>
    </row>
    <row r="183" spans="1:5">
      <c r="A183" s="505" t="s">
        <v>32659</v>
      </c>
      <c r="B183" s="507">
        <v>0.8</v>
      </c>
      <c r="C183" s="511" t="s">
        <v>32484</v>
      </c>
      <c r="D183" s="510">
        <v>810</v>
      </c>
      <c r="E183" s="510">
        <f t="shared" si="2"/>
        <v>810</v>
      </c>
    </row>
    <row r="184" spans="1:5">
      <c r="A184" s="505" t="s">
        <v>32660</v>
      </c>
      <c r="B184" s="507">
        <v>0.8</v>
      </c>
      <c r="C184" s="511" t="s">
        <v>32484</v>
      </c>
      <c r="D184" s="510">
        <v>918</v>
      </c>
      <c r="E184" s="510">
        <f t="shared" si="2"/>
        <v>918</v>
      </c>
    </row>
    <row r="185" spans="1:5">
      <c r="A185" s="505" t="s">
        <v>32661</v>
      </c>
      <c r="B185" s="507">
        <v>0.8</v>
      </c>
      <c r="C185" s="511" t="s">
        <v>32484</v>
      </c>
      <c r="D185" s="510">
        <v>918</v>
      </c>
      <c r="E185" s="510">
        <f t="shared" si="2"/>
        <v>918</v>
      </c>
    </row>
    <row r="186" spans="1:5">
      <c r="A186" s="505" t="s">
        <v>32662</v>
      </c>
      <c r="B186" s="507">
        <v>0.8</v>
      </c>
      <c r="C186" s="511" t="s">
        <v>32484</v>
      </c>
      <c r="D186" s="510">
        <v>918</v>
      </c>
      <c r="E186" s="510">
        <f t="shared" si="2"/>
        <v>918</v>
      </c>
    </row>
    <row r="187" spans="1:5">
      <c r="A187" s="505" t="s">
        <v>32663</v>
      </c>
      <c r="B187" s="507">
        <v>0.8</v>
      </c>
      <c r="C187" s="511" t="s">
        <v>32484</v>
      </c>
      <c r="D187" s="510">
        <v>918</v>
      </c>
      <c r="E187" s="510">
        <f t="shared" si="2"/>
        <v>918</v>
      </c>
    </row>
    <row r="188" spans="1:5">
      <c r="A188" s="505" t="s">
        <v>32664</v>
      </c>
      <c r="B188" s="507">
        <v>0.8</v>
      </c>
      <c r="C188" s="511" t="s">
        <v>32484</v>
      </c>
      <c r="D188" s="510">
        <v>918</v>
      </c>
      <c r="E188" s="510">
        <f t="shared" si="2"/>
        <v>918</v>
      </c>
    </row>
    <row r="189" spans="1:5">
      <c r="A189" s="505" t="s">
        <v>32665</v>
      </c>
      <c r="B189" s="507">
        <v>0.8</v>
      </c>
      <c r="C189" s="511" t="s">
        <v>32484</v>
      </c>
      <c r="D189" s="510">
        <v>918</v>
      </c>
      <c r="E189" s="510">
        <f t="shared" si="2"/>
        <v>918</v>
      </c>
    </row>
    <row r="190" spans="1:5">
      <c r="A190" s="505" t="s">
        <v>32666</v>
      </c>
      <c r="B190" s="507">
        <v>0.8</v>
      </c>
      <c r="C190" s="511" t="s">
        <v>32484</v>
      </c>
      <c r="D190" s="510">
        <v>918</v>
      </c>
      <c r="E190" s="510">
        <f t="shared" si="2"/>
        <v>918</v>
      </c>
    </row>
    <row r="191" spans="1:5">
      <c r="A191" s="505" t="s">
        <v>32667</v>
      </c>
      <c r="B191" s="507">
        <v>0.8</v>
      </c>
      <c r="C191" s="511" t="s">
        <v>32484</v>
      </c>
      <c r="D191" s="510">
        <v>1026</v>
      </c>
      <c r="E191" s="510">
        <f t="shared" si="2"/>
        <v>1026</v>
      </c>
    </row>
    <row r="192" spans="1:5">
      <c r="A192" s="505" t="s">
        <v>32668</v>
      </c>
      <c r="B192" s="507">
        <v>50</v>
      </c>
      <c r="C192" s="511" t="s">
        <v>32484</v>
      </c>
      <c r="D192" s="510">
        <v>28039.5</v>
      </c>
      <c r="E192" s="510">
        <f t="shared" si="2"/>
        <v>28039.5</v>
      </c>
    </row>
    <row r="193" spans="1:5">
      <c r="A193" s="505" t="s">
        <v>32669</v>
      </c>
      <c r="B193" s="507">
        <v>0.8</v>
      </c>
      <c r="C193" s="511" t="s">
        <v>32484</v>
      </c>
      <c r="D193" s="510">
        <v>531.57600000000002</v>
      </c>
      <c r="E193" s="510">
        <f t="shared" si="2"/>
        <v>531.57600000000002</v>
      </c>
    </row>
    <row r="194" spans="1:5">
      <c r="A194" s="505" t="s">
        <v>32670</v>
      </c>
      <c r="B194" s="507">
        <v>20</v>
      </c>
      <c r="C194" s="511" t="s">
        <v>32484</v>
      </c>
      <c r="D194" s="510">
        <v>18603</v>
      </c>
      <c r="E194" s="510">
        <f t="shared" si="2"/>
        <v>18603</v>
      </c>
    </row>
    <row r="195" spans="1:5">
      <c r="A195" s="505" t="s">
        <v>32671</v>
      </c>
      <c r="B195" s="507">
        <v>50</v>
      </c>
      <c r="C195" s="511" t="s">
        <v>32484</v>
      </c>
      <c r="D195" s="510">
        <v>17097.75</v>
      </c>
      <c r="E195" s="510">
        <f t="shared" si="2"/>
        <v>17097.75</v>
      </c>
    </row>
    <row r="196" spans="1:5">
      <c r="A196" s="505" t="s">
        <v>32672</v>
      </c>
      <c r="B196" s="507">
        <v>50</v>
      </c>
      <c r="C196" s="511" t="s">
        <v>32484</v>
      </c>
      <c r="D196" s="510">
        <v>19419.75</v>
      </c>
      <c r="E196" s="510">
        <f t="shared" si="2"/>
        <v>19419.75</v>
      </c>
    </row>
    <row r="197" spans="1:5">
      <c r="A197" s="505" t="s">
        <v>32673</v>
      </c>
      <c r="B197" s="507">
        <v>50</v>
      </c>
      <c r="C197" s="511" t="s">
        <v>32484</v>
      </c>
      <c r="D197" s="510">
        <v>22680</v>
      </c>
      <c r="E197" s="510">
        <f t="shared" si="2"/>
        <v>22680</v>
      </c>
    </row>
    <row r="198" spans="1:5">
      <c r="A198" s="505" t="s">
        <v>32674</v>
      </c>
      <c r="B198" s="507">
        <v>50</v>
      </c>
      <c r="C198" s="511" t="s">
        <v>32484</v>
      </c>
      <c r="D198" s="510">
        <v>15207.75</v>
      </c>
      <c r="E198" s="510">
        <f t="shared" si="2"/>
        <v>15207.75</v>
      </c>
    </row>
    <row r="199" spans="1:5">
      <c r="A199" s="505" t="s">
        <v>32675</v>
      </c>
      <c r="B199" s="507">
        <v>20</v>
      </c>
      <c r="C199" s="511" t="s">
        <v>32486</v>
      </c>
      <c r="D199" s="510">
        <v>3053.7</v>
      </c>
      <c r="E199" s="510">
        <f t="shared" si="2"/>
        <v>3053.7</v>
      </c>
    </row>
    <row r="200" spans="1:5">
      <c r="A200" s="505" t="s">
        <v>32676</v>
      </c>
      <c r="B200" s="507">
        <v>20</v>
      </c>
      <c r="C200" s="511" t="s">
        <v>32486</v>
      </c>
      <c r="D200" s="510">
        <v>3699</v>
      </c>
      <c r="E200" s="510">
        <f t="shared" si="2"/>
        <v>3699</v>
      </c>
    </row>
    <row r="201" spans="1:5">
      <c r="A201" s="505" t="s">
        <v>32677</v>
      </c>
      <c r="B201" s="507">
        <v>20</v>
      </c>
      <c r="C201" s="511" t="s">
        <v>32484</v>
      </c>
      <c r="D201" s="510">
        <v>3917.7</v>
      </c>
      <c r="E201" s="510">
        <f t="shared" si="2"/>
        <v>3917.7</v>
      </c>
    </row>
    <row r="202" spans="1:5">
      <c r="A202" s="505" t="s">
        <v>32678</v>
      </c>
      <c r="B202" s="507">
        <v>20</v>
      </c>
      <c r="C202" s="511" t="s">
        <v>32484</v>
      </c>
      <c r="D202" s="510">
        <v>3979.8</v>
      </c>
      <c r="E202" s="510">
        <f t="shared" ref="E202:E265" si="3">D202-D202*$G$1</f>
        <v>3979.8</v>
      </c>
    </row>
    <row r="203" spans="1:5">
      <c r="A203" s="505" t="s">
        <v>32679</v>
      </c>
      <c r="B203" s="507">
        <v>50</v>
      </c>
      <c r="C203" s="511" t="s">
        <v>32484</v>
      </c>
      <c r="D203" s="510">
        <v>9949.5</v>
      </c>
      <c r="E203" s="510">
        <f t="shared" si="3"/>
        <v>9949.5</v>
      </c>
    </row>
    <row r="204" spans="1:5">
      <c r="A204" s="505" t="s">
        <v>32680</v>
      </c>
      <c r="B204" s="507">
        <v>20</v>
      </c>
      <c r="C204" s="511" t="s">
        <v>32484</v>
      </c>
      <c r="D204" s="510">
        <v>3985.2</v>
      </c>
      <c r="E204" s="510">
        <f t="shared" si="3"/>
        <v>3985.2</v>
      </c>
    </row>
    <row r="205" spans="1:5">
      <c r="A205" s="505" t="s">
        <v>32681</v>
      </c>
      <c r="B205" s="507">
        <v>20</v>
      </c>
      <c r="C205" s="511" t="s">
        <v>32484</v>
      </c>
      <c r="D205" s="510">
        <v>4014.8999999999996</v>
      </c>
      <c r="E205" s="510">
        <f t="shared" si="3"/>
        <v>4014.8999999999996</v>
      </c>
    </row>
    <row r="206" spans="1:5">
      <c r="A206" s="505" t="s">
        <v>32682</v>
      </c>
      <c r="B206" s="507">
        <v>20</v>
      </c>
      <c r="C206" s="511" t="s">
        <v>32484</v>
      </c>
      <c r="D206" s="510">
        <v>4055.3999999999996</v>
      </c>
      <c r="E206" s="510">
        <f t="shared" si="3"/>
        <v>4055.3999999999996</v>
      </c>
    </row>
    <row r="207" spans="1:5">
      <c r="A207" s="505" t="s">
        <v>32683</v>
      </c>
      <c r="B207" s="507">
        <v>20</v>
      </c>
      <c r="C207" s="511" t="s">
        <v>32484</v>
      </c>
      <c r="D207" s="510">
        <v>4220.1000000000004</v>
      </c>
      <c r="E207" s="510">
        <f t="shared" si="3"/>
        <v>4220.1000000000004</v>
      </c>
    </row>
    <row r="208" spans="1:5">
      <c r="A208" s="505" t="s">
        <v>32684</v>
      </c>
      <c r="B208" s="507">
        <v>20</v>
      </c>
      <c r="C208" s="511" t="s">
        <v>32486</v>
      </c>
      <c r="D208" s="510">
        <v>4333.5</v>
      </c>
      <c r="E208" s="510">
        <f t="shared" si="3"/>
        <v>4333.5</v>
      </c>
    </row>
    <row r="209" spans="1:5">
      <c r="A209" s="505" t="s">
        <v>32685</v>
      </c>
      <c r="B209" s="507">
        <v>20</v>
      </c>
      <c r="C209" s="511" t="s">
        <v>32486</v>
      </c>
      <c r="D209" s="510">
        <v>4365.8999999999996</v>
      </c>
      <c r="E209" s="510">
        <f t="shared" si="3"/>
        <v>4365.8999999999996</v>
      </c>
    </row>
    <row r="210" spans="1:5">
      <c r="A210" s="505" t="s">
        <v>32686</v>
      </c>
      <c r="B210" s="507">
        <v>20</v>
      </c>
      <c r="C210" s="511" t="s">
        <v>32484</v>
      </c>
      <c r="D210" s="510">
        <v>4455</v>
      </c>
      <c r="E210" s="510">
        <f t="shared" si="3"/>
        <v>4455</v>
      </c>
    </row>
    <row r="211" spans="1:5">
      <c r="A211" s="505" t="s">
        <v>32687</v>
      </c>
      <c r="B211" s="507">
        <v>25</v>
      </c>
      <c r="C211" s="511" t="s">
        <v>32486</v>
      </c>
      <c r="D211" s="510">
        <v>5693.625</v>
      </c>
      <c r="E211" s="510">
        <f t="shared" si="3"/>
        <v>5693.625</v>
      </c>
    </row>
    <row r="212" spans="1:5">
      <c r="A212" s="505" t="s">
        <v>32688</v>
      </c>
      <c r="B212" s="507">
        <v>25</v>
      </c>
      <c r="C212" s="511" t="s">
        <v>32486</v>
      </c>
      <c r="D212" s="510">
        <v>5737.5</v>
      </c>
      <c r="E212" s="510">
        <f t="shared" si="3"/>
        <v>5737.5</v>
      </c>
    </row>
    <row r="213" spans="1:5">
      <c r="A213" s="505" t="s">
        <v>32689</v>
      </c>
      <c r="B213" s="507">
        <v>25</v>
      </c>
      <c r="C213" s="511" t="s">
        <v>32484</v>
      </c>
      <c r="D213" s="510">
        <v>5747.625</v>
      </c>
      <c r="E213" s="510">
        <f t="shared" si="3"/>
        <v>5747.625</v>
      </c>
    </row>
    <row r="214" spans="1:5">
      <c r="A214" s="505" t="s">
        <v>32690</v>
      </c>
      <c r="B214" s="507">
        <v>20</v>
      </c>
      <c r="C214" s="511" t="s">
        <v>32484</v>
      </c>
      <c r="D214" s="510">
        <v>4625.1000000000004</v>
      </c>
      <c r="E214" s="510">
        <f t="shared" si="3"/>
        <v>4625.1000000000004</v>
      </c>
    </row>
    <row r="215" spans="1:5">
      <c r="A215" s="505" t="s">
        <v>32691</v>
      </c>
      <c r="B215" s="507">
        <v>20</v>
      </c>
      <c r="C215" s="511" t="s">
        <v>32486</v>
      </c>
      <c r="D215" s="510">
        <v>4676.3999999999996</v>
      </c>
      <c r="E215" s="510">
        <f t="shared" si="3"/>
        <v>4676.3999999999996</v>
      </c>
    </row>
    <row r="216" spans="1:5">
      <c r="A216" s="505" t="s">
        <v>32692</v>
      </c>
      <c r="B216" s="507">
        <v>20</v>
      </c>
      <c r="C216" s="511" t="s">
        <v>32484</v>
      </c>
      <c r="D216" s="510">
        <v>4689.8999999999996</v>
      </c>
      <c r="E216" s="510">
        <f t="shared" si="3"/>
        <v>4689.8999999999996</v>
      </c>
    </row>
    <row r="217" spans="1:5">
      <c r="A217" s="505" t="s">
        <v>32693</v>
      </c>
      <c r="B217" s="507">
        <v>20</v>
      </c>
      <c r="C217" s="511" t="s">
        <v>32484</v>
      </c>
      <c r="D217" s="510">
        <v>4824.8999999999996</v>
      </c>
      <c r="E217" s="510">
        <f t="shared" si="3"/>
        <v>4824.8999999999996</v>
      </c>
    </row>
    <row r="218" spans="1:5">
      <c r="A218" s="505" t="s">
        <v>32694</v>
      </c>
      <c r="B218" s="507">
        <v>20</v>
      </c>
      <c r="C218" s="511" t="s">
        <v>32486</v>
      </c>
      <c r="D218" s="510">
        <v>4833</v>
      </c>
      <c r="E218" s="510">
        <f t="shared" si="3"/>
        <v>4833</v>
      </c>
    </row>
    <row r="219" spans="1:5">
      <c r="A219" s="505" t="s">
        <v>32695</v>
      </c>
      <c r="B219" s="507">
        <v>20</v>
      </c>
      <c r="C219" s="511" t="s">
        <v>32486</v>
      </c>
      <c r="D219" s="510">
        <v>4860</v>
      </c>
      <c r="E219" s="510">
        <f t="shared" si="3"/>
        <v>4860</v>
      </c>
    </row>
    <row r="220" spans="1:5">
      <c r="A220" s="505" t="s">
        <v>32696</v>
      </c>
      <c r="B220" s="507">
        <v>50</v>
      </c>
      <c r="C220" s="511" t="s">
        <v>32484</v>
      </c>
      <c r="D220" s="510">
        <v>12177</v>
      </c>
      <c r="E220" s="510">
        <f t="shared" si="3"/>
        <v>12177</v>
      </c>
    </row>
    <row r="221" spans="1:5">
      <c r="A221" s="505" t="s">
        <v>32697</v>
      </c>
      <c r="B221" s="507">
        <v>50</v>
      </c>
      <c r="C221" s="511" t="s">
        <v>32484</v>
      </c>
      <c r="D221" s="510">
        <v>12440.25</v>
      </c>
      <c r="E221" s="510">
        <f t="shared" si="3"/>
        <v>12440.25</v>
      </c>
    </row>
    <row r="222" spans="1:5">
      <c r="A222" s="505" t="s">
        <v>32698</v>
      </c>
      <c r="B222" s="507">
        <v>20</v>
      </c>
      <c r="C222" s="511" t="s">
        <v>32486</v>
      </c>
      <c r="D222" s="510">
        <v>5035.5</v>
      </c>
      <c r="E222" s="510">
        <f t="shared" si="3"/>
        <v>5035.5</v>
      </c>
    </row>
    <row r="223" spans="1:5">
      <c r="A223" s="505" t="s">
        <v>32699</v>
      </c>
      <c r="B223" s="507">
        <v>50</v>
      </c>
      <c r="C223" s="511" t="s">
        <v>32484</v>
      </c>
      <c r="D223" s="510">
        <v>12690</v>
      </c>
      <c r="E223" s="510">
        <f t="shared" si="3"/>
        <v>12690</v>
      </c>
    </row>
    <row r="224" spans="1:5">
      <c r="A224" s="505" t="s">
        <v>32700</v>
      </c>
      <c r="B224" s="507">
        <v>20</v>
      </c>
      <c r="C224" s="511" t="s">
        <v>32484</v>
      </c>
      <c r="D224" s="510">
        <v>5305.5</v>
      </c>
      <c r="E224" s="510">
        <f t="shared" si="3"/>
        <v>5305.5</v>
      </c>
    </row>
    <row r="225" spans="1:5">
      <c r="A225" s="505" t="s">
        <v>32701</v>
      </c>
      <c r="B225" s="507">
        <v>20</v>
      </c>
      <c r="C225" s="511" t="s">
        <v>32486</v>
      </c>
      <c r="D225" s="510">
        <v>5310.9</v>
      </c>
      <c r="E225" s="510">
        <f t="shared" si="3"/>
        <v>5310.9</v>
      </c>
    </row>
    <row r="226" spans="1:5">
      <c r="A226" s="505" t="s">
        <v>32702</v>
      </c>
      <c r="B226" s="507">
        <v>50</v>
      </c>
      <c r="C226" s="511" t="s">
        <v>32484</v>
      </c>
      <c r="D226" s="510">
        <v>13351.5</v>
      </c>
      <c r="E226" s="510">
        <f t="shared" si="3"/>
        <v>13351.5</v>
      </c>
    </row>
    <row r="227" spans="1:5">
      <c r="A227" s="505" t="s">
        <v>32703</v>
      </c>
      <c r="B227" s="507">
        <v>50</v>
      </c>
      <c r="C227" s="511" t="s">
        <v>32484</v>
      </c>
      <c r="D227" s="510">
        <v>14316.75</v>
      </c>
      <c r="E227" s="510">
        <f t="shared" si="3"/>
        <v>14316.75</v>
      </c>
    </row>
    <row r="228" spans="1:5">
      <c r="A228" s="505" t="s">
        <v>32704</v>
      </c>
      <c r="B228" s="507">
        <v>20</v>
      </c>
      <c r="C228" s="511" t="s">
        <v>32484</v>
      </c>
      <c r="D228" s="510">
        <v>6075</v>
      </c>
      <c r="E228" s="510">
        <f t="shared" si="3"/>
        <v>6075</v>
      </c>
    </row>
    <row r="229" spans="1:5">
      <c r="A229" s="505" t="s">
        <v>32705</v>
      </c>
      <c r="B229" s="507">
        <v>50</v>
      </c>
      <c r="C229" s="511" t="s">
        <v>32484</v>
      </c>
      <c r="D229" s="510">
        <v>18002.25</v>
      </c>
      <c r="E229" s="510">
        <f t="shared" si="3"/>
        <v>18002.25</v>
      </c>
    </row>
    <row r="230" spans="1:5">
      <c r="A230" s="505" t="s">
        <v>32706</v>
      </c>
      <c r="B230" s="507">
        <v>20</v>
      </c>
      <c r="C230" s="511" t="s">
        <v>32484</v>
      </c>
      <c r="D230" s="510">
        <v>7290</v>
      </c>
      <c r="E230" s="510">
        <f t="shared" si="3"/>
        <v>7290</v>
      </c>
    </row>
    <row r="231" spans="1:5">
      <c r="A231" s="505" t="s">
        <v>32707</v>
      </c>
      <c r="B231" s="507">
        <v>50</v>
      </c>
      <c r="C231" s="511" t="s">
        <v>32484</v>
      </c>
      <c r="D231" s="510">
        <v>18447.75</v>
      </c>
      <c r="E231" s="510">
        <f t="shared" si="3"/>
        <v>18447.75</v>
      </c>
    </row>
    <row r="232" spans="1:5">
      <c r="A232" s="505" t="s">
        <v>32708</v>
      </c>
      <c r="B232" s="507">
        <v>20</v>
      </c>
      <c r="C232" s="511" t="s">
        <v>32484</v>
      </c>
      <c r="D232" s="510">
        <v>7562.7</v>
      </c>
      <c r="E232" s="510">
        <f t="shared" si="3"/>
        <v>7562.7</v>
      </c>
    </row>
    <row r="233" spans="1:5">
      <c r="A233" s="505" t="s">
        <v>32709</v>
      </c>
      <c r="B233" s="507">
        <v>50</v>
      </c>
      <c r="C233" s="511" t="s">
        <v>32484</v>
      </c>
      <c r="D233" s="510">
        <v>19237.5</v>
      </c>
      <c r="E233" s="510">
        <f t="shared" si="3"/>
        <v>19237.5</v>
      </c>
    </row>
    <row r="234" spans="1:5">
      <c r="A234" s="505" t="s">
        <v>32710</v>
      </c>
      <c r="B234" s="507">
        <v>20</v>
      </c>
      <c r="C234" s="511" t="s">
        <v>32484</v>
      </c>
      <c r="D234" s="510">
        <v>7695</v>
      </c>
      <c r="E234" s="510">
        <f t="shared" si="3"/>
        <v>7695</v>
      </c>
    </row>
    <row r="235" spans="1:5">
      <c r="A235" s="505" t="s">
        <v>32711</v>
      </c>
      <c r="B235" s="507">
        <v>20</v>
      </c>
      <c r="C235" s="511" t="s">
        <v>32484</v>
      </c>
      <c r="D235" s="510">
        <v>8013.6</v>
      </c>
      <c r="E235" s="510">
        <f t="shared" si="3"/>
        <v>8013.6</v>
      </c>
    </row>
    <row r="236" spans="1:5">
      <c r="A236" s="505" t="s">
        <v>32712</v>
      </c>
      <c r="B236" s="507">
        <v>20</v>
      </c>
      <c r="C236" s="511" t="s">
        <v>32484</v>
      </c>
      <c r="D236" s="510">
        <v>8486.1</v>
      </c>
      <c r="E236" s="510">
        <f t="shared" si="3"/>
        <v>8486.1</v>
      </c>
    </row>
    <row r="237" spans="1:5">
      <c r="A237" s="505" t="s">
        <v>32713</v>
      </c>
      <c r="B237" s="507">
        <v>20</v>
      </c>
      <c r="C237" s="511" t="s">
        <v>32484</v>
      </c>
      <c r="D237" s="510">
        <v>8572.5</v>
      </c>
      <c r="E237" s="510">
        <f t="shared" si="3"/>
        <v>8572.5</v>
      </c>
    </row>
    <row r="238" spans="1:5">
      <c r="A238" s="505" t="s">
        <v>32714</v>
      </c>
      <c r="B238" s="507">
        <v>20</v>
      </c>
      <c r="C238" s="511" t="s">
        <v>32484</v>
      </c>
      <c r="D238" s="510">
        <v>8858.7000000000007</v>
      </c>
      <c r="E238" s="510">
        <f t="shared" si="3"/>
        <v>8858.7000000000007</v>
      </c>
    </row>
    <row r="239" spans="1:5">
      <c r="A239" s="505" t="s">
        <v>32715</v>
      </c>
      <c r="B239" s="507">
        <v>50</v>
      </c>
      <c r="C239" s="511" t="s">
        <v>32484</v>
      </c>
      <c r="D239" s="510">
        <v>22207.5</v>
      </c>
      <c r="E239" s="510">
        <f t="shared" si="3"/>
        <v>22207.5</v>
      </c>
    </row>
    <row r="240" spans="1:5">
      <c r="A240" s="505" t="s">
        <v>32716</v>
      </c>
      <c r="B240" s="507">
        <v>50</v>
      </c>
      <c r="C240" s="511" t="s">
        <v>32484</v>
      </c>
      <c r="D240" s="510">
        <v>23861.25</v>
      </c>
      <c r="E240" s="510">
        <f t="shared" si="3"/>
        <v>23861.25</v>
      </c>
    </row>
    <row r="241" spans="1:5">
      <c r="A241" s="505" t="s">
        <v>32717</v>
      </c>
      <c r="B241" s="507">
        <v>50</v>
      </c>
      <c r="C241" s="511" t="s">
        <v>32484</v>
      </c>
      <c r="D241" s="510">
        <v>23949</v>
      </c>
      <c r="E241" s="510">
        <f t="shared" si="3"/>
        <v>23949</v>
      </c>
    </row>
    <row r="242" spans="1:5">
      <c r="A242" s="505" t="s">
        <v>32718</v>
      </c>
      <c r="B242" s="507">
        <v>50</v>
      </c>
      <c r="C242" s="511" t="s">
        <v>32484</v>
      </c>
      <c r="D242" s="510">
        <v>24178.5</v>
      </c>
      <c r="E242" s="510">
        <f t="shared" si="3"/>
        <v>24178.5</v>
      </c>
    </row>
    <row r="243" spans="1:5">
      <c r="A243" s="505" t="s">
        <v>32719</v>
      </c>
      <c r="B243" s="507">
        <v>20</v>
      </c>
      <c r="C243" s="511" t="s">
        <v>32484</v>
      </c>
      <c r="D243" s="510">
        <v>10748.7</v>
      </c>
      <c r="E243" s="510">
        <f t="shared" si="3"/>
        <v>10748.7</v>
      </c>
    </row>
    <row r="244" spans="1:5">
      <c r="A244" s="505" t="s">
        <v>32720</v>
      </c>
      <c r="B244" s="507">
        <v>0.8</v>
      </c>
      <c r="C244" s="511" t="s">
        <v>32484</v>
      </c>
      <c r="D244" s="510">
        <v>810</v>
      </c>
      <c r="E244" s="510">
        <f t="shared" si="3"/>
        <v>810</v>
      </c>
    </row>
    <row r="245" spans="1:5">
      <c r="A245" s="505" t="s">
        <v>32721</v>
      </c>
      <c r="B245" s="507">
        <v>0.8</v>
      </c>
      <c r="C245" s="511" t="s">
        <v>32484</v>
      </c>
      <c r="D245" s="510">
        <v>810</v>
      </c>
      <c r="E245" s="510">
        <f t="shared" si="3"/>
        <v>810</v>
      </c>
    </row>
    <row r="246" spans="1:5">
      <c r="A246" s="505" t="s">
        <v>32722</v>
      </c>
      <c r="B246" s="507">
        <v>0.8</v>
      </c>
      <c r="C246" s="511" t="s">
        <v>32484</v>
      </c>
      <c r="D246" s="510">
        <v>810</v>
      </c>
      <c r="E246" s="510">
        <f t="shared" si="3"/>
        <v>810</v>
      </c>
    </row>
    <row r="247" spans="1:5">
      <c r="A247" s="505" t="s">
        <v>32723</v>
      </c>
      <c r="B247" s="507">
        <v>0.8</v>
      </c>
      <c r="C247" s="511" t="s">
        <v>32484</v>
      </c>
      <c r="D247" s="510">
        <v>810</v>
      </c>
      <c r="E247" s="510">
        <f t="shared" si="3"/>
        <v>810</v>
      </c>
    </row>
    <row r="248" spans="1:5">
      <c r="A248" s="505" t="s">
        <v>32724</v>
      </c>
      <c r="B248" s="507">
        <v>0.8</v>
      </c>
      <c r="C248" s="511" t="s">
        <v>32484</v>
      </c>
      <c r="D248" s="510">
        <v>810</v>
      </c>
      <c r="E248" s="510">
        <f t="shared" si="3"/>
        <v>810</v>
      </c>
    </row>
    <row r="249" spans="1:5">
      <c r="A249" s="505" t="s">
        <v>32725</v>
      </c>
      <c r="B249" s="507">
        <v>0.8</v>
      </c>
      <c r="C249" s="511" t="s">
        <v>32484</v>
      </c>
      <c r="D249" s="510">
        <v>810</v>
      </c>
      <c r="E249" s="510">
        <f t="shared" si="3"/>
        <v>810</v>
      </c>
    </row>
    <row r="250" spans="1:5">
      <c r="A250" s="505" t="s">
        <v>32726</v>
      </c>
      <c r="B250" s="507">
        <v>0.8</v>
      </c>
      <c r="C250" s="511" t="s">
        <v>32484</v>
      </c>
      <c r="D250" s="510">
        <v>810</v>
      </c>
      <c r="E250" s="510">
        <f t="shared" si="3"/>
        <v>810</v>
      </c>
    </row>
    <row r="251" spans="1:5">
      <c r="A251" s="505" t="s">
        <v>32727</v>
      </c>
      <c r="B251" s="507">
        <v>0.8</v>
      </c>
      <c r="C251" s="511" t="s">
        <v>32484</v>
      </c>
      <c r="D251" s="510">
        <v>810</v>
      </c>
      <c r="E251" s="510">
        <f t="shared" si="3"/>
        <v>810</v>
      </c>
    </row>
    <row r="252" spans="1:5">
      <c r="A252" s="505" t="s">
        <v>32728</v>
      </c>
      <c r="B252" s="507">
        <v>0.8</v>
      </c>
      <c r="C252" s="511" t="s">
        <v>32484</v>
      </c>
      <c r="D252" s="510">
        <v>810</v>
      </c>
      <c r="E252" s="510">
        <f t="shared" si="3"/>
        <v>810</v>
      </c>
    </row>
    <row r="253" spans="1:5">
      <c r="A253" s="505" t="s">
        <v>32729</v>
      </c>
      <c r="B253" s="507">
        <v>0.8</v>
      </c>
      <c r="C253" s="511" t="s">
        <v>32484</v>
      </c>
      <c r="D253" s="510">
        <v>810</v>
      </c>
      <c r="E253" s="510">
        <f t="shared" si="3"/>
        <v>810</v>
      </c>
    </row>
    <row r="254" spans="1:5">
      <c r="A254" s="505" t="s">
        <v>32730</v>
      </c>
      <c r="B254" s="507">
        <v>0.8</v>
      </c>
      <c r="C254" s="511" t="s">
        <v>32484</v>
      </c>
      <c r="D254" s="510">
        <v>810</v>
      </c>
      <c r="E254" s="510">
        <f t="shared" si="3"/>
        <v>810</v>
      </c>
    </row>
    <row r="255" spans="1:5">
      <c r="A255" s="505" t="s">
        <v>32731</v>
      </c>
      <c r="B255" s="507">
        <v>0.8</v>
      </c>
      <c r="C255" s="511" t="s">
        <v>32484</v>
      </c>
      <c r="D255" s="510">
        <v>810</v>
      </c>
      <c r="E255" s="510">
        <f t="shared" si="3"/>
        <v>810</v>
      </c>
    </row>
    <row r="256" spans="1:5">
      <c r="A256" s="505" t="s">
        <v>32732</v>
      </c>
      <c r="B256" s="507">
        <v>0.8</v>
      </c>
      <c r="C256" s="511" t="s">
        <v>32484</v>
      </c>
      <c r="D256" s="510">
        <v>810</v>
      </c>
      <c r="E256" s="510">
        <f t="shared" si="3"/>
        <v>810</v>
      </c>
    </row>
    <row r="257" spans="1:5">
      <c r="A257" s="505" t="s">
        <v>32733</v>
      </c>
      <c r="B257" s="507">
        <v>0.8</v>
      </c>
      <c r="C257" s="511" t="s">
        <v>32484</v>
      </c>
      <c r="D257" s="510">
        <v>810</v>
      </c>
      <c r="E257" s="510">
        <f t="shared" si="3"/>
        <v>810</v>
      </c>
    </row>
    <row r="258" spans="1:5">
      <c r="A258" s="505" t="s">
        <v>32734</v>
      </c>
      <c r="B258" s="507">
        <v>0.8</v>
      </c>
      <c r="C258" s="511" t="s">
        <v>32484</v>
      </c>
      <c r="D258" s="510">
        <v>810</v>
      </c>
      <c r="E258" s="510">
        <f t="shared" si="3"/>
        <v>810</v>
      </c>
    </row>
    <row r="259" spans="1:5">
      <c r="A259" s="505" t="s">
        <v>32735</v>
      </c>
      <c r="B259" s="507">
        <v>0.8</v>
      </c>
      <c r="C259" s="511" t="s">
        <v>32484</v>
      </c>
      <c r="D259" s="510">
        <v>810</v>
      </c>
      <c r="E259" s="510">
        <f t="shared" si="3"/>
        <v>810</v>
      </c>
    </row>
    <row r="260" spans="1:5">
      <c r="A260" s="505" t="s">
        <v>32736</v>
      </c>
      <c r="B260" s="507">
        <v>0.8</v>
      </c>
      <c r="C260" s="511" t="s">
        <v>32484</v>
      </c>
      <c r="D260" s="510">
        <v>810</v>
      </c>
      <c r="E260" s="510">
        <f t="shared" si="3"/>
        <v>810</v>
      </c>
    </row>
    <row r="261" spans="1:5">
      <c r="A261" s="505" t="s">
        <v>32737</v>
      </c>
      <c r="B261" s="507">
        <v>0.8</v>
      </c>
      <c r="C261" s="511" t="s">
        <v>32484</v>
      </c>
      <c r="D261" s="510">
        <v>810</v>
      </c>
      <c r="E261" s="510">
        <f t="shared" si="3"/>
        <v>810</v>
      </c>
    </row>
    <row r="262" spans="1:5">
      <c r="A262" s="505" t="s">
        <v>32738</v>
      </c>
      <c r="B262" s="507">
        <v>0.8</v>
      </c>
      <c r="C262" s="511" t="s">
        <v>32484</v>
      </c>
      <c r="D262" s="510">
        <v>810</v>
      </c>
      <c r="E262" s="510">
        <f t="shared" si="3"/>
        <v>810</v>
      </c>
    </row>
    <row r="263" spans="1:5">
      <c r="A263" s="505" t="s">
        <v>32739</v>
      </c>
      <c r="B263" s="507">
        <v>0.8</v>
      </c>
      <c r="C263" s="511" t="s">
        <v>32484</v>
      </c>
      <c r="D263" s="510">
        <v>810</v>
      </c>
      <c r="E263" s="510">
        <f t="shared" si="3"/>
        <v>810</v>
      </c>
    </row>
    <row r="264" spans="1:5">
      <c r="A264" s="505" t="s">
        <v>32740</v>
      </c>
      <c r="B264" s="507">
        <v>0.8</v>
      </c>
      <c r="C264" s="511" t="s">
        <v>32484</v>
      </c>
      <c r="D264" s="510">
        <v>810</v>
      </c>
      <c r="E264" s="510">
        <f t="shared" si="3"/>
        <v>810</v>
      </c>
    </row>
    <row r="265" spans="1:5">
      <c r="A265" s="505" t="s">
        <v>32741</v>
      </c>
      <c r="B265" s="507">
        <v>0.8</v>
      </c>
      <c r="C265" s="511" t="s">
        <v>32484</v>
      </c>
      <c r="D265" s="510">
        <v>810</v>
      </c>
      <c r="E265" s="510">
        <f t="shared" si="3"/>
        <v>810</v>
      </c>
    </row>
    <row r="266" spans="1:5">
      <c r="A266" s="505" t="s">
        <v>32742</v>
      </c>
      <c r="B266" s="507">
        <v>0.8</v>
      </c>
      <c r="C266" s="511" t="s">
        <v>32484</v>
      </c>
      <c r="D266" s="510">
        <v>810</v>
      </c>
      <c r="E266" s="510">
        <f t="shared" ref="E266:E329" si="4">D266-D266*$G$1</f>
        <v>810</v>
      </c>
    </row>
    <row r="267" spans="1:5">
      <c r="A267" s="505" t="s">
        <v>32743</v>
      </c>
      <c r="B267" s="507">
        <v>0.8</v>
      </c>
      <c r="C267" s="511" t="s">
        <v>32484</v>
      </c>
      <c r="D267" s="510">
        <v>810</v>
      </c>
      <c r="E267" s="510">
        <f t="shared" si="4"/>
        <v>810</v>
      </c>
    </row>
    <row r="268" spans="1:5">
      <c r="A268" s="505" t="s">
        <v>32744</v>
      </c>
      <c r="B268" s="507">
        <v>0.8</v>
      </c>
      <c r="C268" s="511" t="s">
        <v>32484</v>
      </c>
      <c r="D268" s="510">
        <v>810</v>
      </c>
      <c r="E268" s="510">
        <f t="shared" si="4"/>
        <v>810</v>
      </c>
    </row>
    <row r="269" spans="1:5">
      <c r="A269" s="505" t="s">
        <v>32745</v>
      </c>
      <c r="B269" s="507">
        <v>0.8</v>
      </c>
      <c r="C269" s="511" t="s">
        <v>32484</v>
      </c>
      <c r="D269" s="510">
        <v>810</v>
      </c>
      <c r="E269" s="510">
        <f t="shared" si="4"/>
        <v>810</v>
      </c>
    </row>
    <row r="270" spans="1:5">
      <c r="A270" s="505" t="s">
        <v>32746</v>
      </c>
      <c r="B270" s="507">
        <v>0.8</v>
      </c>
      <c r="C270" s="511" t="s">
        <v>32484</v>
      </c>
      <c r="D270" s="510">
        <v>810</v>
      </c>
      <c r="E270" s="510">
        <f t="shared" si="4"/>
        <v>810</v>
      </c>
    </row>
    <row r="271" spans="1:5">
      <c r="A271" s="505" t="s">
        <v>32747</v>
      </c>
      <c r="B271" s="507">
        <v>0.8</v>
      </c>
      <c r="C271" s="511" t="s">
        <v>32484</v>
      </c>
      <c r="D271" s="510">
        <v>918</v>
      </c>
      <c r="E271" s="510">
        <f t="shared" si="4"/>
        <v>918</v>
      </c>
    </row>
    <row r="272" spans="1:5">
      <c r="A272" s="505" t="s">
        <v>32748</v>
      </c>
      <c r="B272" s="507">
        <v>25</v>
      </c>
      <c r="C272" s="511" t="s">
        <v>32486</v>
      </c>
      <c r="D272" s="510">
        <v>3368.25</v>
      </c>
      <c r="E272" s="510">
        <f t="shared" si="4"/>
        <v>3368.25</v>
      </c>
    </row>
    <row r="273" spans="1:5">
      <c r="A273" s="505" t="s">
        <v>32749</v>
      </c>
      <c r="B273" s="507">
        <v>25</v>
      </c>
      <c r="C273" s="511" t="s">
        <v>32486</v>
      </c>
      <c r="D273" s="510">
        <v>3368.25</v>
      </c>
      <c r="E273" s="510">
        <f t="shared" si="4"/>
        <v>3368.25</v>
      </c>
    </row>
    <row r="274" spans="1:5">
      <c r="A274" s="505" t="s">
        <v>32750</v>
      </c>
      <c r="B274" s="507">
        <v>25</v>
      </c>
      <c r="C274" s="511" t="s">
        <v>32486</v>
      </c>
      <c r="D274" s="510">
        <v>3543.75</v>
      </c>
      <c r="E274" s="510">
        <f t="shared" si="4"/>
        <v>3543.75</v>
      </c>
    </row>
    <row r="275" spans="1:5">
      <c r="A275" s="505" t="s">
        <v>32751</v>
      </c>
      <c r="B275" s="507">
        <v>25</v>
      </c>
      <c r="C275" s="511" t="s">
        <v>32486</v>
      </c>
      <c r="D275" s="510">
        <v>3543.75</v>
      </c>
      <c r="E275" s="510">
        <f t="shared" si="4"/>
        <v>3543.75</v>
      </c>
    </row>
    <row r="276" spans="1:5">
      <c r="A276" s="505" t="s">
        <v>32752</v>
      </c>
      <c r="B276" s="507">
        <v>25</v>
      </c>
      <c r="C276" s="511" t="s">
        <v>32486</v>
      </c>
      <c r="D276" s="510">
        <v>3712.5</v>
      </c>
      <c r="E276" s="510">
        <f t="shared" si="4"/>
        <v>3712.5</v>
      </c>
    </row>
    <row r="277" spans="1:5">
      <c r="A277" s="505" t="s">
        <v>32753</v>
      </c>
      <c r="B277" s="507">
        <v>25</v>
      </c>
      <c r="C277" s="511" t="s">
        <v>32486</v>
      </c>
      <c r="D277" s="510">
        <v>3712.5</v>
      </c>
      <c r="E277" s="510">
        <f t="shared" si="4"/>
        <v>3712.5</v>
      </c>
    </row>
    <row r="278" spans="1:5">
      <c r="A278" s="505" t="s">
        <v>32754</v>
      </c>
      <c r="B278" s="507">
        <v>25</v>
      </c>
      <c r="C278" s="511" t="s">
        <v>32486</v>
      </c>
      <c r="D278" s="510">
        <v>3712.5</v>
      </c>
      <c r="E278" s="510">
        <f t="shared" si="4"/>
        <v>3712.5</v>
      </c>
    </row>
    <row r="279" spans="1:5">
      <c r="A279" s="505" t="s">
        <v>32755</v>
      </c>
      <c r="B279" s="507">
        <v>25</v>
      </c>
      <c r="C279" s="511" t="s">
        <v>32486</v>
      </c>
      <c r="D279" s="510">
        <v>3722.625</v>
      </c>
      <c r="E279" s="510">
        <f t="shared" si="4"/>
        <v>3722.625</v>
      </c>
    </row>
    <row r="280" spans="1:5">
      <c r="A280" s="505" t="s">
        <v>32756</v>
      </c>
      <c r="B280" s="507">
        <v>25</v>
      </c>
      <c r="C280" s="511" t="s">
        <v>32486</v>
      </c>
      <c r="D280" s="510">
        <v>3722.625</v>
      </c>
      <c r="E280" s="510">
        <f t="shared" si="4"/>
        <v>3722.625</v>
      </c>
    </row>
    <row r="281" spans="1:5">
      <c r="A281" s="505" t="s">
        <v>32757</v>
      </c>
      <c r="B281" s="507">
        <v>20</v>
      </c>
      <c r="C281" s="511" t="s">
        <v>32486</v>
      </c>
      <c r="D281" s="510">
        <v>2978.1</v>
      </c>
      <c r="E281" s="510">
        <f t="shared" si="4"/>
        <v>2978.1</v>
      </c>
    </row>
    <row r="282" spans="1:5">
      <c r="A282" s="505" t="s">
        <v>32758</v>
      </c>
      <c r="B282" s="507">
        <v>25</v>
      </c>
      <c r="C282" s="511" t="s">
        <v>32486</v>
      </c>
      <c r="D282" s="510">
        <v>4110.75</v>
      </c>
      <c r="E282" s="510">
        <f t="shared" si="4"/>
        <v>4110.75</v>
      </c>
    </row>
    <row r="283" spans="1:5">
      <c r="A283" s="505" t="s">
        <v>32759</v>
      </c>
      <c r="B283" s="507">
        <v>50</v>
      </c>
      <c r="C283" s="511" t="s">
        <v>32484</v>
      </c>
      <c r="D283" s="510">
        <v>8221.5</v>
      </c>
      <c r="E283" s="510">
        <f t="shared" si="4"/>
        <v>8221.5</v>
      </c>
    </row>
    <row r="284" spans="1:5">
      <c r="A284" s="505" t="s">
        <v>32760</v>
      </c>
      <c r="B284" s="507">
        <v>20</v>
      </c>
      <c r="C284" s="511" t="s">
        <v>32486</v>
      </c>
      <c r="D284" s="510">
        <v>4320</v>
      </c>
      <c r="E284" s="510">
        <f t="shared" si="4"/>
        <v>4320</v>
      </c>
    </row>
    <row r="285" spans="1:5">
      <c r="A285" s="505" t="s">
        <v>32761</v>
      </c>
      <c r="B285" s="507">
        <v>20</v>
      </c>
      <c r="C285" s="511" t="s">
        <v>32486</v>
      </c>
      <c r="D285" s="510">
        <v>4374</v>
      </c>
      <c r="E285" s="510">
        <f t="shared" si="4"/>
        <v>4374</v>
      </c>
    </row>
    <row r="286" spans="1:5">
      <c r="A286" s="505" t="s">
        <v>32762</v>
      </c>
      <c r="B286" s="507">
        <v>20</v>
      </c>
      <c r="C286" s="511" t="s">
        <v>32486</v>
      </c>
      <c r="D286" s="510">
        <v>4498.2</v>
      </c>
      <c r="E286" s="510">
        <f t="shared" si="4"/>
        <v>4498.2</v>
      </c>
    </row>
    <row r="287" spans="1:5">
      <c r="A287" s="505" t="s">
        <v>32763</v>
      </c>
      <c r="B287" s="507">
        <v>50</v>
      </c>
      <c r="C287" s="511" t="s">
        <v>32484</v>
      </c>
      <c r="D287" s="510">
        <v>11414.25</v>
      </c>
      <c r="E287" s="510">
        <f t="shared" si="4"/>
        <v>11414.25</v>
      </c>
    </row>
    <row r="288" spans="1:5">
      <c r="A288" s="505" t="s">
        <v>32764</v>
      </c>
      <c r="B288" s="507">
        <v>20</v>
      </c>
      <c r="C288" s="511" t="s">
        <v>32486</v>
      </c>
      <c r="D288" s="510">
        <v>4590</v>
      </c>
      <c r="E288" s="510">
        <f t="shared" si="4"/>
        <v>4590</v>
      </c>
    </row>
    <row r="289" spans="1:5">
      <c r="A289" s="505" t="s">
        <v>32765</v>
      </c>
      <c r="B289" s="507">
        <v>20</v>
      </c>
      <c r="C289" s="511" t="s">
        <v>32486</v>
      </c>
      <c r="D289" s="510">
        <v>4617</v>
      </c>
      <c r="E289" s="510">
        <f t="shared" si="4"/>
        <v>4617</v>
      </c>
    </row>
    <row r="290" spans="1:5">
      <c r="A290" s="505" t="s">
        <v>32766</v>
      </c>
      <c r="B290" s="507">
        <v>20</v>
      </c>
      <c r="C290" s="511" t="s">
        <v>32486</v>
      </c>
      <c r="D290" s="510">
        <v>4617</v>
      </c>
      <c r="E290" s="510">
        <f t="shared" si="4"/>
        <v>4617</v>
      </c>
    </row>
    <row r="291" spans="1:5">
      <c r="A291" s="505" t="s">
        <v>32767</v>
      </c>
      <c r="B291" s="507">
        <v>20</v>
      </c>
      <c r="C291" s="511" t="s">
        <v>32486</v>
      </c>
      <c r="D291" s="510">
        <v>4617</v>
      </c>
      <c r="E291" s="510">
        <f t="shared" si="4"/>
        <v>4617</v>
      </c>
    </row>
    <row r="292" spans="1:5">
      <c r="A292" s="505" t="s">
        <v>32768</v>
      </c>
      <c r="B292" s="507">
        <v>20</v>
      </c>
      <c r="C292" s="511" t="s">
        <v>32486</v>
      </c>
      <c r="D292" s="510">
        <v>4860</v>
      </c>
      <c r="E292" s="510">
        <f t="shared" si="4"/>
        <v>4860</v>
      </c>
    </row>
    <row r="293" spans="1:5">
      <c r="A293" s="505" t="s">
        <v>32769</v>
      </c>
      <c r="B293" s="507">
        <v>20</v>
      </c>
      <c r="C293" s="511" t="s">
        <v>32486</v>
      </c>
      <c r="D293" s="510">
        <v>4881.6000000000004</v>
      </c>
      <c r="E293" s="510">
        <f t="shared" si="4"/>
        <v>4881.6000000000004</v>
      </c>
    </row>
    <row r="294" spans="1:5">
      <c r="A294" s="505" t="s">
        <v>32770</v>
      </c>
      <c r="B294" s="507">
        <v>20</v>
      </c>
      <c r="C294" s="511" t="s">
        <v>32486</v>
      </c>
      <c r="D294" s="510">
        <v>5559.3</v>
      </c>
      <c r="E294" s="510">
        <f t="shared" si="4"/>
        <v>5559.3</v>
      </c>
    </row>
    <row r="295" spans="1:5">
      <c r="A295" s="505" t="s">
        <v>32771</v>
      </c>
      <c r="B295" s="507">
        <v>20</v>
      </c>
      <c r="C295" s="511" t="s">
        <v>32486</v>
      </c>
      <c r="D295" s="510">
        <v>6085.8</v>
      </c>
      <c r="E295" s="510">
        <f t="shared" si="4"/>
        <v>6085.8</v>
      </c>
    </row>
    <row r="296" spans="1:5">
      <c r="A296" s="505" t="s">
        <v>32772</v>
      </c>
      <c r="B296" s="507">
        <v>25</v>
      </c>
      <c r="C296" s="511" t="s">
        <v>32484</v>
      </c>
      <c r="D296" s="510">
        <v>7688.25</v>
      </c>
      <c r="E296" s="510">
        <f t="shared" si="4"/>
        <v>7688.25</v>
      </c>
    </row>
    <row r="297" spans="1:5">
      <c r="A297" s="505" t="s">
        <v>32773</v>
      </c>
      <c r="B297" s="507">
        <v>50</v>
      </c>
      <c r="C297" s="511" t="s">
        <v>32484</v>
      </c>
      <c r="D297" s="510">
        <v>15930</v>
      </c>
      <c r="E297" s="510">
        <f t="shared" si="4"/>
        <v>15930</v>
      </c>
    </row>
    <row r="298" spans="1:5">
      <c r="A298" s="505" t="s">
        <v>32774</v>
      </c>
      <c r="B298" s="507">
        <v>50</v>
      </c>
      <c r="C298" s="511" t="s">
        <v>32484</v>
      </c>
      <c r="D298" s="510">
        <v>16335</v>
      </c>
      <c r="E298" s="510">
        <f t="shared" si="4"/>
        <v>16335</v>
      </c>
    </row>
    <row r="299" spans="1:5">
      <c r="A299" s="505" t="s">
        <v>32775</v>
      </c>
      <c r="B299" s="507">
        <v>50</v>
      </c>
      <c r="C299" s="511" t="s">
        <v>32484</v>
      </c>
      <c r="D299" s="510">
        <v>16605</v>
      </c>
      <c r="E299" s="510">
        <f t="shared" si="4"/>
        <v>16605</v>
      </c>
    </row>
    <row r="300" spans="1:5">
      <c r="A300" s="505" t="s">
        <v>32776</v>
      </c>
      <c r="B300" s="507">
        <v>50</v>
      </c>
      <c r="C300" s="511" t="s">
        <v>32484</v>
      </c>
      <c r="D300" s="510">
        <v>17280</v>
      </c>
      <c r="E300" s="510">
        <f t="shared" si="4"/>
        <v>17280</v>
      </c>
    </row>
    <row r="301" spans="1:5">
      <c r="A301" s="505" t="s">
        <v>32777</v>
      </c>
      <c r="B301" s="507">
        <v>25</v>
      </c>
      <c r="C301" s="511" t="s">
        <v>32484</v>
      </c>
      <c r="D301" s="510">
        <v>8842.5</v>
      </c>
      <c r="E301" s="510">
        <f t="shared" si="4"/>
        <v>8842.5</v>
      </c>
    </row>
    <row r="302" spans="1:5">
      <c r="A302" s="505" t="s">
        <v>32778</v>
      </c>
      <c r="B302" s="507">
        <v>25</v>
      </c>
      <c r="C302" s="511" t="s">
        <v>32484</v>
      </c>
      <c r="D302" s="510">
        <v>9011.25</v>
      </c>
      <c r="E302" s="510">
        <f t="shared" si="4"/>
        <v>9011.25</v>
      </c>
    </row>
    <row r="303" spans="1:5">
      <c r="A303" s="505" t="s">
        <v>32779</v>
      </c>
      <c r="B303" s="507">
        <v>50</v>
      </c>
      <c r="C303" s="511" t="s">
        <v>32484</v>
      </c>
      <c r="D303" s="510">
        <v>19075.5</v>
      </c>
      <c r="E303" s="510">
        <f t="shared" si="4"/>
        <v>19075.5</v>
      </c>
    </row>
    <row r="304" spans="1:5">
      <c r="A304" s="505" t="s">
        <v>32780</v>
      </c>
      <c r="B304" s="507">
        <v>25</v>
      </c>
      <c r="C304" s="511" t="s">
        <v>32484</v>
      </c>
      <c r="D304" s="510">
        <v>10253.25</v>
      </c>
      <c r="E304" s="510">
        <f t="shared" si="4"/>
        <v>10253.25</v>
      </c>
    </row>
    <row r="305" spans="1:5">
      <c r="A305" s="505" t="s">
        <v>32781</v>
      </c>
      <c r="B305" s="507">
        <v>50</v>
      </c>
      <c r="C305" s="511" t="s">
        <v>32484</v>
      </c>
      <c r="D305" s="510">
        <v>21937.5</v>
      </c>
      <c r="E305" s="510">
        <f t="shared" si="4"/>
        <v>21937.5</v>
      </c>
    </row>
    <row r="306" spans="1:5">
      <c r="A306" s="505" t="s">
        <v>32782</v>
      </c>
      <c r="B306" s="507">
        <v>0.8</v>
      </c>
      <c r="C306" s="511" t="s">
        <v>32484</v>
      </c>
      <c r="D306" s="510">
        <v>810</v>
      </c>
      <c r="E306" s="510">
        <f t="shared" si="4"/>
        <v>810</v>
      </c>
    </row>
    <row r="307" spans="1:5">
      <c r="A307" s="505" t="s">
        <v>32783</v>
      </c>
      <c r="B307" s="507">
        <v>0.8</v>
      </c>
      <c r="C307" s="511" t="s">
        <v>32484</v>
      </c>
      <c r="D307" s="510">
        <v>810</v>
      </c>
      <c r="E307" s="510">
        <f t="shared" si="4"/>
        <v>810</v>
      </c>
    </row>
    <row r="308" spans="1:5">
      <c r="A308" s="505" t="s">
        <v>32784</v>
      </c>
      <c r="B308" s="507">
        <v>0.8</v>
      </c>
      <c r="C308" s="511" t="s">
        <v>32484</v>
      </c>
      <c r="D308" s="510">
        <v>810</v>
      </c>
      <c r="E308" s="510">
        <f t="shared" si="4"/>
        <v>810</v>
      </c>
    </row>
    <row r="309" spans="1:5">
      <c r="A309" s="505" t="s">
        <v>32785</v>
      </c>
      <c r="B309" s="507">
        <v>0.8</v>
      </c>
      <c r="C309" s="511" t="s">
        <v>32484</v>
      </c>
      <c r="D309" s="510">
        <v>810</v>
      </c>
      <c r="E309" s="510">
        <f t="shared" si="4"/>
        <v>810</v>
      </c>
    </row>
    <row r="310" spans="1:5">
      <c r="A310" s="505" t="s">
        <v>32786</v>
      </c>
      <c r="B310" s="507">
        <v>0.8</v>
      </c>
      <c r="C310" s="511" t="s">
        <v>32484</v>
      </c>
      <c r="D310" s="510">
        <v>810</v>
      </c>
      <c r="E310" s="510">
        <f t="shared" si="4"/>
        <v>810</v>
      </c>
    </row>
    <row r="311" spans="1:5">
      <c r="A311" s="505" t="s">
        <v>32787</v>
      </c>
      <c r="B311" s="507">
        <v>0.8</v>
      </c>
      <c r="C311" s="511" t="s">
        <v>32484</v>
      </c>
      <c r="D311" s="510">
        <v>810</v>
      </c>
      <c r="E311" s="510">
        <f t="shared" si="4"/>
        <v>810</v>
      </c>
    </row>
    <row r="312" spans="1:5">
      <c r="A312" s="505" t="s">
        <v>32788</v>
      </c>
      <c r="B312" s="507">
        <v>0.8</v>
      </c>
      <c r="C312" s="511" t="s">
        <v>32484</v>
      </c>
      <c r="D312" s="510">
        <v>810</v>
      </c>
      <c r="E312" s="510">
        <f t="shared" si="4"/>
        <v>810</v>
      </c>
    </row>
    <row r="313" spans="1:5">
      <c r="A313" s="505" t="s">
        <v>32789</v>
      </c>
      <c r="B313" s="507">
        <v>0.8</v>
      </c>
      <c r="C313" s="511" t="s">
        <v>32484</v>
      </c>
      <c r="D313" s="510">
        <v>810</v>
      </c>
      <c r="E313" s="510">
        <f t="shared" si="4"/>
        <v>810</v>
      </c>
    </row>
    <row r="314" spans="1:5">
      <c r="A314" s="505" t="s">
        <v>32790</v>
      </c>
      <c r="B314" s="507">
        <v>0.8</v>
      </c>
      <c r="C314" s="511" t="s">
        <v>32484</v>
      </c>
      <c r="D314" s="510">
        <v>810</v>
      </c>
      <c r="E314" s="510">
        <f t="shared" si="4"/>
        <v>810</v>
      </c>
    </row>
    <row r="315" spans="1:5">
      <c r="A315" s="505" t="s">
        <v>32791</v>
      </c>
      <c r="B315" s="507">
        <v>0.8</v>
      </c>
      <c r="C315" s="511" t="s">
        <v>32484</v>
      </c>
      <c r="D315" s="510">
        <v>810</v>
      </c>
      <c r="E315" s="510">
        <f t="shared" si="4"/>
        <v>810</v>
      </c>
    </row>
    <row r="316" spans="1:5">
      <c r="A316" s="505" t="s">
        <v>32792</v>
      </c>
      <c r="B316" s="507">
        <v>0.8</v>
      </c>
      <c r="C316" s="511" t="s">
        <v>32484</v>
      </c>
      <c r="D316" s="510">
        <v>810</v>
      </c>
      <c r="E316" s="510">
        <f t="shared" si="4"/>
        <v>810</v>
      </c>
    </row>
    <row r="317" spans="1:5">
      <c r="A317" s="505" t="s">
        <v>32793</v>
      </c>
      <c r="B317" s="507">
        <v>0.8</v>
      </c>
      <c r="C317" s="511" t="s">
        <v>32484</v>
      </c>
      <c r="D317" s="510">
        <v>810</v>
      </c>
      <c r="E317" s="510">
        <f t="shared" si="4"/>
        <v>810</v>
      </c>
    </row>
    <row r="318" spans="1:5">
      <c r="A318" s="505" t="s">
        <v>32794</v>
      </c>
      <c r="B318" s="507">
        <v>0.8</v>
      </c>
      <c r="C318" s="511" t="s">
        <v>32484</v>
      </c>
      <c r="D318" s="510">
        <v>810</v>
      </c>
      <c r="E318" s="510">
        <f t="shared" si="4"/>
        <v>810</v>
      </c>
    </row>
    <row r="319" spans="1:5">
      <c r="A319" s="505" t="s">
        <v>32795</v>
      </c>
      <c r="B319" s="507">
        <v>0.8</v>
      </c>
      <c r="C319" s="511" t="s">
        <v>32484</v>
      </c>
      <c r="D319" s="510">
        <v>918</v>
      </c>
      <c r="E319" s="510">
        <f t="shared" si="4"/>
        <v>918</v>
      </c>
    </row>
    <row r="320" spans="1:5">
      <c r="A320" s="505" t="s">
        <v>32796</v>
      </c>
      <c r="B320" s="507">
        <v>25</v>
      </c>
      <c r="C320" s="511" t="s">
        <v>32486</v>
      </c>
      <c r="D320" s="510">
        <v>5079.375</v>
      </c>
      <c r="E320" s="510">
        <f t="shared" si="4"/>
        <v>5079.375</v>
      </c>
    </row>
    <row r="321" spans="1:5">
      <c r="A321" s="505" t="s">
        <v>32797</v>
      </c>
      <c r="B321" s="507">
        <v>50</v>
      </c>
      <c r="C321" s="511" t="s">
        <v>32484</v>
      </c>
      <c r="D321" s="510">
        <v>10239.75</v>
      </c>
      <c r="E321" s="510">
        <f t="shared" si="4"/>
        <v>10239.75</v>
      </c>
    </row>
    <row r="322" spans="1:5">
      <c r="A322" s="505" t="s">
        <v>32798</v>
      </c>
      <c r="B322" s="507">
        <v>50</v>
      </c>
      <c r="C322" s="511" t="s">
        <v>32484</v>
      </c>
      <c r="D322" s="510">
        <v>11650.5</v>
      </c>
      <c r="E322" s="510">
        <f t="shared" si="4"/>
        <v>11650.5</v>
      </c>
    </row>
    <row r="323" spans="1:5">
      <c r="A323" s="505" t="s">
        <v>32799</v>
      </c>
      <c r="B323" s="507">
        <v>50</v>
      </c>
      <c r="C323" s="511" t="s">
        <v>32484</v>
      </c>
      <c r="D323" s="510">
        <v>13803.75</v>
      </c>
      <c r="E323" s="510">
        <f t="shared" si="4"/>
        <v>13803.75</v>
      </c>
    </row>
    <row r="324" spans="1:5">
      <c r="A324" s="505" t="s">
        <v>32800</v>
      </c>
      <c r="B324" s="507">
        <v>50</v>
      </c>
      <c r="C324" s="511" t="s">
        <v>32484</v>
      </c>
      <c r="D324" s="510">
        <v>19237.5</v>
      </c>
      <c r="E324" s="510">
        <f t="shared" si="4"/>
        <v>19237.5</v>
      </c>
    </row>
    <row r="325" spans="1:5">
      <c r="A325" s="505" t="s">
        <v>32801</v>
      </c>
      <c r="B325" s="507">
        <v>0.8</v>
      </c>
      <c r="C325" s="511" t="s">
        <v>32484</v>
      </c>
      <c r="D325" s="510">
        <v>810</v>
      </c>
      <c r="E325" s="510">
        <f t="shared" si="4"/>
        <v>810</v>
      </c>
    </row>
    <row r="326" spans="1:5">
      <c r="A326" s="505" t="s">
        <v>32802</v>
      </c>
      <c r="B326" s="507">
        <v>50</v>
      </c>
      <c r="C326" s="511" t="s">
        <v>32484</v>
      </c>
      <c r="D326" s="510">
        <v>9774</v>
      </c>
      <c r="E326" s="510">
        <f t="shared" si="4"/>
        <v>9774</v>
      </c>
    </row>
    <row r="327" spans="1:5">
      <c r="A327" s="505" t="s">
        <v>32803</v>
      </c>
      <c r="B327" s="507">
        <v>50</v>
      </c>
      <c r="C327" s="511" t="s">
        <v>32484</v>
      </c>
      <c r="D327" s="510">
        <v>11839.5</v>
      </c>
      <c r="E327" s="510">
        <f t="shared" si="4"/>
        <v>11839.5</v>
      </c>
    </row>
    <row r="328" spans="1:5">
      <c r="A328" s="505" t="s">
        <v>32804</v>
      </c>
      <c r="B328" s="507">
        <v>50</v>
      </c>
      <c r="C328" s="511" t="s">
        <v>32484</v>
      </c>
      <c r="D328" s="510">
        <v>12798</v>
      </c>
      <c r="E328" s="510">
        <f t="shared" si="4"/>
        <v>12798</v>
      </c>
    </row>
    <row r="329" spans="1:5">
      <c r="A329" s="505" t="s">
        <v>32805</v>
      </c>
      <c r="B329" s="507">
        <v>50</v>
      </c>
      <c r="C329" s="511" t="s">
        <v>32484</v>
      </c>
      <c r="D329" s="510">
        <v>13635</v>
      </c>
      <c r="E329" s="510">
        <f t="shared" si="4"/>
        <v>13635</v>
      </c>
    </row>
    <row r="330" spans="1:5">
      <c r="A330" s="505" t="s">
        <v>32806</v>
      </c>
      <c r="B330" s="507">
        <v>50</v>
      </c>
      <c r="C330" s="511" t="s">
        <v>32484</v>
      </c>
      <c r="D330" s="510">
        <v>15106.5</v>
      </c>
      <c r="E330" s="510">
        <f t="shared" ref="E330:E393" si="5">D330-D330*$G$1</f>
        <v>15106.5</v>
      </c>
    </row>
    <row r="331" spans="1:5">
      <c r="A331" s="505" t="s">
        <v>32807</v>
      </c>
      <c r="B331" s="507">
        <v>50</v>
      </c>
      <c r="C331" s="511" t="s">
        <v>32484</v>
      </c>
      <c r="D331" s="510">
        <v>15592.5</v>
      </c>
      <c r="E331" s="510">
        <f t="shared" si="5"/>
        <v>15592.5</v>
      </c>
    </row>
    <row r="332" spans="1:5">
      <c r="A332" s="505" t="s">
        <v>32808</v>
      </c>
      <c r="B332" s="507">
        <v>0.8</v>
      </c>
      <c r="C332" s="511" t="s">
        <v>32484</v>
      </c>
      <c r="D332" s="510">
        <v>810</v>
      </c>
      <c r="E332" s="510">
        <f t="shared" si="5"/>
        <v>810</v>
      </c>
    </row>
    <row r="333" spans="1:5">
      <c r="A333" s="505" t="s">
        <v>32809</v>
      </c>
      <c r="B333" s="507">
        <v>50</v>
      </c>
      <c r="C333" s="511" t="s">
        <v>32484</v>
      </c>
      <c r="D333" s="510">
        <v>14991.75</v>
      </c>
      <c r="E333" s="510">
        <f t="shared" si="5"/>
        <v>14991.75</v>
      </c>
    </row>
    <row r="334" spans="1:5">
      <c r="A334" s="505" t="s">
        <v>32810</v>
      </c>
      <c r="B334" s="507">
        <v>0.8</v>
      </c>
      <c r="C334" s="511" t="s">
        <v>32484</v>
      </c>
      <c r="D334" s="510">
        <v>918</v>
      </c>
      <c r="E334" s="510">
        <f t="shared" si="5"/>
        <v>918</v>
      </c>
    </row>
    <row r="335" spans="1:5">
      <c r="A335" s="505" t="s">
        <v>32811</v>
      </c>
      <c r="B335" s="507">
        <v>50</v>
      </c>
      <c r="C335" s="511" t="s">
        <v>32484</v>
      </c>
      <c r="D335" s="510">
        <v>13135.5</v>
      </c>
      <c r="E335" s="510">
        <f t="shared" si="5"/>
        <v>13135.5</v>
      </c>
    </row>
    <row r="336" spans="1:5">
      <c r="A336" s="505" t="s">
        <v>32812</v>
      </c>
      <c r="B336" s="507">
        <v>50</v>
      </c>
      <c r="C336" s="511" t="s">
        <v>32484</v>
      </c>
      <c r="D336" s="510">
        <v>13135.5</v>
      </c>
      <c r="E336" s="510">
        <f t="shared" si="5"/>
        <v>13135.5</v>
      </c>
    </row>
    <row r="337" spans="1:5">
      <c r="A337" s="505" t="s">
        <v>32813</v>
      </c>
      <c r="B337" s="507">
        <v>0.8</v>
      </c>
      <c r="C337" s="511" t="s">
        <v>32484</v>
      </c>
      <c r="D337" s="510">
        <v>810</v>
      </c>
      <c r="E337" s="510">
        <f t="shared" si="5"/>
        <v>810</v>
      </c>
    </row>
    <row r="338" spans="1:5">
      <c r="A338" s="505" t="s">
        <v>32814</v>
      </c>
      <c r="B338" s="507">
        <v>50</v>
      </c>
      <c r="C338" s="511" t="s">
        <v>32484</v>
      </c>
      <c r="D338" s="510">
        <v>16551</v>
      </c>
      <c r="E338" s="510">
        <f t="shared" si="5"/>
        <v>16551</v>
      </c>
    </row>
    <row r="339" spans="1:5">
      <c r="A339" s="505" t="s">
        <v>32815</v>
      </c>
      <c r="B339" s="507">
        <v>0.8</v>
      </c>
      <c r="C339" s="511" t="s">
        <v>32484</v>
      </c>
      <c r="D339" s="510">
        <v>810</v>
      </c>
      <c r="E339" s="510">
        <f t="shared" si="5"/>
        <v>810</v>
      </c>
    </row>
    <row r="340" spans="1:5">
      <c r="A340" s="505" t="s">
        <v>32816</v>
      </c>
      <c r="B340" s="507">
        <v>25</v>
      </c>
      <c r="C340" s="511" t="s">
        <v>32486</v>
      </c>
      <c r="D340" s="510">
        <v>3580.875</v>
      </c>
      <c r="E340" s="510">
        <f t="shared" si="5"/>
        <v>3580.875</v>
      </c>
    </row>
    <row r="341" spans="1:5">
      <c r="A341" s="505" t="s">
        <v>32817</v>
      </c>
      <c r="B341" s="507">
        <v>20</v>
      </c>
      <c r="C341" s="511" t="s">
        <v>32486</v>
      </c>
      <c r="D341" s="510">
        <v>3647.7</v>
      </c>
      <c r="E341" s="510">
        <f t="shared" si="5"/>
        <v>3647.7</v>
      </c>
    </row>
    <row r="342" spans="1:5">
      <c r="A342" s="505" t="s">
        <v>32818</v>
      </c>
      <c r="B342" s="507">
        <v>20</v>
      </c>
      <c r="C342" s="511" t="s">
        <v>32486</v>
      </c>
      <c r="D342" s="510">
        <v>3915</v>
      </c>
      <c r="E342" s="510">
        <f t="shared" si="5"/>
        <v>3915</v>
      </c>
    </row>
    <row r="343" spans="1:5">
      <c r="A343" s="505" t="s">
        <v>32819</v>
      </c>
      <c r="B343" s="507">
        <v>50</v>
      </c>
      <c r="C343" s="511" t="s">
        <v>32484</v>
      </c>
      <c r="D343" s="510">
        <v>9828</v>
      </c>
      <c r="E343" s="510">
        <f t="shared" si="5"/>
        <v>9828</v>
      </c>
    </row>
    <row r="344" spans="1:5">
      <c r="A344" s="505" t="s">
        <v>32820</v>
      </c>
      <c r="B344" s="507">
        <v>25</v>
      </c>
      <c r="C344" s="511" t="s">
        <v>32484</v>
      </c>
      <c r="D344" s="510">
        <v>5298.75</v>
      </c>
      <c r="E344" s="510">
        <f t="shared" si="5"/>
        <v>5298.75</v>
      </c>
    </row>
    <row r="345" spans="1:5">
      <c r="A345" s="505" t="s">
        <v>32821</v>
      </c>
      <c r="B345" s="507">
        <v>20</v>
      </c>
      <c r="C345" s="511" t="s">
        <v>32486</v>
      </c>
      <c r="D345" s="510">
        <v>4290.3</v>
      </c>
      <c r="E345" s="510">
        <f t="shared" si="5"/>
        <v>4290.3</v>
      </c>
    </row>
    <row r="346" spans="1:5">
      <c r="A346" s="505" t="s">
        <v>32822</v>
      </c>
      <c r="B346" s="507">
        <v>20</v>
      </c>
      <c r="C346" s="511" t="s">
        <v>32486</v>
      </c>
      <c r="D346" s="510">
        <v>4328.1000000000004</v>
      </c>
      <c r="E346" s="510">
        <f t="shared" si="5"/>
        <v>4328.1000000000004</v>
      </c>
    </row>
    <row r="347" spans="1:5">
      <c r="A347" s="505" t="s">
        <v>32823</v>
      </c>
      <c r="B347" s="507">
        <v>20</v>
      </c>
      <c r="C347" s="511" t="s">
        <v>32486</v>
      </c>
      <c r="D347" s="510">
        <v>4328.1000000000004</v>
      </c>
      <c r="E347" s="510">
        <f t="shared" si="5"/>
        <v>4328.1000000000004</v>
      </c>
    </row>
    <row r="348" spans="1:5">
      <c r="A348" s="505" t="s">
        <v>32824</v>
      </c>
      <c r="B348" s="507">
        <v>20</v>
      </c>
      <c r="C348" s="511" t="s">
        <v>32486</v>
      </c>
      <c r="D348" s="510">
        <v>4333.5</v>
      </c>
      <c r="E348" s="510">
        <f t="shared" si="5"/>
        <v>4333.5</v>
      </c>
    </row>
    <row r="349" spans="1:5">
      <c r="A349" s="505" t="s">
        <v>32825</v>
      </c>
      <c r="B349" s="507">
        <v>20</v>
      </c>
      <c r="C349" s="511" t="s">
        <v>32486</v>
      </c>
      <c r="D349" s="510">
        <v>4403.7</v>
      </c>
      <c r="E349" s="510">
        <f t="shared" si="5"/>
        <v>4403.7</v>
      </c>
    </row>
    <row r="350" spans="1:5">
      <c r="A350" s="505" t="s">
        <v>32826</v>
      </c>
      <c r="B350" s="507">
        <v>50</v>
      </c>
      <c r="C350" s="511" t="s">
        <v>32484</v>
      </c>
      <c r="D350" s="510">
        <v>11124</v>
      </c>
      <c r="E350" s="510">
        <f t="shared" si="5"/>
        <v>11124</v>
      </c>
    </row>
    <row r="351" spans="1:5">
      <c r="A351" s="505" t="s">
        <v>32827</v>
      </c>
      <c r="B351" s="507">
        <v>25</v>
      </c>
      <c r="C351" s="511" t="s">
        <v>32486</v>
      </c>
      <c r="D351" s="510">
        <v>5697</v>
      </c>
      <c r="E351" s="510">
        <f t="shared" si="5"/>
        <v>5697</v>
      </c>
    </row>
    <row r="352" spans="1:5">
      <c r="A352" s="505" t="s">
        <v>32828</v>
      </c>
      <c r="B352" s="507">
        <v>25</v>
      </c>
      <c r="C352" s="511" t="s">
        <v>32486</v>
      </c>
      <c r="D352" s="510">
        <v>5761.125</v>
      </c>
      <c r="E352" s="510">
        <f t="shared" si="5"/>
        <v>5761.125</v>
      </c>
    </row>
    <row r="353" spans="1:5">
      <c r="A353" s="505" t="s">
        <v>32829</v>
      </c>
      <c r="B353" s="507">
        <v>20</v>
      </c>
      <c r="C353" s="511" t="s">
        <v>32486</v>
      </c>
      <c r="D353" s="510">
        <v>4641.3</v>
      </c>
      <c r="E353" s="510">
        <f t="shared" si="5"/>
        <v>4641.3</v>
      </c>
    </row>
    <row r="354" spans="1:5">
      <c r="A354" s="505" t="s">
        <v>32830</v>
      </c>
      <c r="B354" s="507">
        <v>50</v>
      </c>
      <c r="C354" s="511" t="s">
        <v>32484</v>
      </c>
      <c r="D354" s="510">
        <v>12845.25</v>
      </c>
      <c r="E354" s="510">
        <f t="shared" si="5"/>
        <v>12845.25</v>
      </c>
    </row>
    <row r="355" spans="1:5">
      <c r="A355" s="505" t="s">
        <v>32831</v>
      </c>
      <c r="B355" s="507">
        <v>50</v>
      </c>
      <c r="C355" s="511" t="s">
        <v>32484</v>
      </c>
      <c r="D355" s="510">
        <v>13486.5</v>
      </c>
      <c r="E355" s="510">
        <f t="shared" si="5"/>
        <v>13486.5</v>
      </c>
    </row>
    <row r="356" spans="1:5">
      <c r="A356" s="505" t="s">
        <v>32832</v>
      </c>
      <c r="B356" s="507">
        <v>50</v>
      </c>
      <c r="C356" s="511" t="s">
        <v>32484</v>
      </c>
      <c r="D356" s="510">
        <v>14708.25</v>
      </c>
      <c r="E356" s="510">
        <f t="shared" si="5"/>
        <v>14708.25</v>
      </c>
    </row>
    <row r="357" spans="1:5">
      <c r="A357" s="505" t="s">
        <v>32833</v>
      </c>
      <c r="B357" s="507">
        <v>25</v>
      </c>
      <c r="C357" s="511" t="s">
        <v>32484</v>
      </c>
      <c r="D357" s="510">
        <v>7448.625</v>
      </c>
      <c r="E357" s="510">
        <f t="shared" si="5"/>
        <v>7448.625</v>
      </c>
    </row>
    <row r="358" spans="1:5">
      <c r="A358" s="505" t="s">
        <v>32834</v>
      </c>
      <c r="B358" s="507">
        <v>50</v>
      </c>
      <c r="C358" s="511" t="s">
        <v>32484</v>
      </c>
      <c r="D358" s="510">
        <v>15498</v>
      </c>
      <c r="E358" s="510">
        <f t="shared" si="5"/>
        <v>15498</v>
      </c>
    </row>
    <row r="359" spans="1:5">
      <c r="A359" s="505" t="s">
        <v>32835</v>
      </c>
      <c r="B359" s="507">
        <v>50</v>
      </c>
      <c r="C359" s="511" t="s">
        <v>32484</v>
      </c>
      <c r="D359" s="510">
        <v>16537.5</v>
      </c>
      <c r="E359" s="510">
        <f t="shared" si="5"/>
        <v>16537.5</v>
      </c>
    </row>
    <row r="360" spans="1:5">
      <c r="A360" s="505" t="s">
        <v>32836</v>
      </c>
      <c r="B360" s="507">
        <v>50</v>
      </c>
      <c r="C360" s="511" t="s">
        <v>32484</v>
      </c>
      <c r="D360" s="510">
        <v>16881.75</v>
      </c>
      <c r="E360" s="510">
        <f t="shared" si="5"/>
        <v>16881.75</v>
      </c>
    </row>
    <row r="361" spans="1:5">
      <c r="A361" s="505" t="s">
        <v>32837</v>
      </c>
      <c r="B361" s="507">
        <v>50</v>
      </c>
      <c r="C361" s="511" t="s">
        <v>32484</v>
      </c>
      <c r="D361" s="510">
        <v>17367.75</v>
      </c>
      <c r="E361" s="510">
        <f t="shared" si="5"/>
        <v>17367.75</v>
      </c>
    </row>
    <row r="362" spans="1:5">
      <c r="A362" s="505" t="s">
        <v>32838</v>
      </c>
      <c r="B362" s="507">
        <v>25</v>
      </c>
      <c r="C362" s="511" t="s">
        <v>32484</v>
      </c>
      <c r="D362" s="510">
        <v>8947.125</v>
      </c>
      <c r="E362" s="510">
        <f t="shared" si="5"/>
        <v>8947.125</v>
      </c>
    </row>
    <row r="363" spans="1:5">
      <c r="A363" s="505" t="s">
        <v>32839</v>
      </c>
      <c r="B363" s="507">
        <v>25</v>
      </c>
      <c r="C363" s="511" t="s">
        <v>32484</v>
      </c>
      <c r="D363" s="510">
        <v>9686.25</v>
      </c>
      <c r="E363" s="510">
        <f t="shared" si="5"/>
        <v>9686.25</v>
      </c>
    </row>
    <row r="364" spans="1:5">
      <c r="A364" s="505" t="s">
        <v>32840</v>
      </c>
      <c r="B364" s="507">
        <v>50</v>
      </c>
      <c r="C364" s="511" t="s">
        <v>32484</v>
      </c>
      <c r="D364" s="510">
        <v>19473.75</v>
      </c>
      <c r="E364" s="510">
        <f t="shared" si="5"/>
        <v>19473.75</v>
      </c>
    </row>
    <row r="365" spans="1:5">
      <c r="A365" s="505" t="s">
        <v>32841</v>
      </c>
      <c r="B365" s="507">
        <v>50</v>
      </c>
      <c r="C365" s="511" t="s">
        <v>32484</v>
      </c>
      <c r="D365" s="510">
        <v>24468.75</v>
      </c>
      <c r="E365" s="510">
        <f t="shared" si="5"/>
        <v>24468.75</v>
      </c>
    </row>
    <row r="366" spans="1:5">
      <c r="A366" s="505" t="s">
        <v>32842</v>
      </c>
      <c r="B366" s="507">
        <v>0.8</v>
      </c>
      <c r="C366" s="511" t="s">
        <v>32484</v>
      </c>
      <c r="D366" s="510">
        <v>810</v>
      </c>
      <c r="E366" s="510">
        <f t="shared" si="5"/>
        <v>810</v>
      </c>
    </row>
    <row r="367" spans="1:5">
      <c r="A367" s="505" t="s">
        <v>32843</v>
      </c>
      <c r="B367" s="507">
        <v>0.8</v>
      </c>
      <c r="C367" s="511" t="s">
        <v>32484</v>
      </c>
      <c r="D367" s="510">
        <v>810</v>
      </c>
      <c r="E367" s="510">
        <f t="shared" si="5"/>
        <v>810</v>
      </c>
    </row>
    <row r="368" spans="1:5">
      <c r="A368" s="505" t="s">
        <v>32844</v>
      </c>
      <c r="B368" s="507">
        <v>0.8</v>
      </c>
      <c r="C368" s="511" t="s">
        <v>32484</v>
      </c>
      <c r="D368" s="510">
        <v>810</v>
      </c>
      <c r="E368" s="510">
        <f t="shared" si="5"/>
        <v>810</v>
      </c>
    </row>
    <row r="369" spans="1:5">
      <c r="A369" s="505" t="s">
        <v>32845</v>
      </c>
      <c r="B369" s="507">
        <v>0.8</v>
      </c>
      <c r="C369" s="511" t="s">
        <v>32484</v>
      </c>
      <c r="D369" s="510">
        <v>810</v>
      </c>
      <c r="E369" s="510">
        <f t="shared" si="5"/>
        <v>810</v>
      </c>
    </row>
    <row r="370" spans="1:5">
      <c r="A370" s="505" t="s">
        <v>32846</v>
      </c>
      <c r="B370" s="507">
        <v>0.8</v>
      </c>
      <c r="C370" s="511" t="s">
        <v>32484</v>
      </c>
      <c r="D370" s="510">
        <v>810</v>
      </c>
      <c r="E370" s="510">
        <f t="shared" si="5"/>
        <v>810</v>
      </c>
    </row>
    <row r="371" spans="1:5">
      <c r="A371" s="505" t="s">
        <v>32847</v>
      </c>
      <c r="B371" s="507">
        <v>0.8</v>
      </c>
      <c r="C371" s="511" t="s">
        <v>32484</v>
      </c>
      <c r="D371" s="510">
        <v>810</v>
      </c>
      <c r="E371" s="510">
        <f t="shared" si="5"/>
        <v>810</v>
      </c>
    </row>
    <row r="372" spans="1:5">
      <c r="A372" s="505" t="s">
        <v>32848</v>
      </c>
      <c r="B372" s="507">
        <v>0.8</v>
      </c>
      <c r="C372" s="511" t="s">
        <v>32484</v>
      </c>
      <c r="D372" s="510">
        <v>810</v>
      </c>
      <c r="E372" s="510">
        <f t="shared" si="5"/>
        <v>810</v>
      </c>
    </row>
    <row r="373" spans="1:5">
      <c r="A373" s="505" t="s">
        <v>32849</v>
      </c>
      <c r="B373" s="507">
        <v>0.8</v>
      </c>
      <c r="C373" s="511" t="s">
        <v>32484</v>
      </c>
      <c r="D373" s="510">
        <v>810</v>
      </c>
      <c r="E373" s="510">
        <f t="shared" si="5"/>
        <v>810</v>
      </c>
    </row>
    <row r="374" spans="1:5">
      <c r="A374" s="505" t="s">
        <v>32850</v>
      </c>
      <c r="B374" s="507">
        <v>0.8</v>
      </c>
      <c r="C374" s="511" t="s">
        <v>32484</v>
      </c>
      <c r="D374" s="510">
        <v>810</v>
      </c>
      <c r="E374" s="510">
        <f t="shared" si="5"/>
        <v>810</v>
      </c>
    </row>
    <row r="375" spans="1:5">
      <c r="A375" s="505" t="s">
        <v>32851</v>
      </c>
      <c r="B375" s="507">
        <v>0.8</v>
      </c>
      <c r="C375" s="511" t="s">
        <v>32484</v>
      </c>
      <c r="D375" s="510">
        <v>810</v>
      </c>
      <c r="E375" s="510">
        <f t="shared" si="5"/>
        <v>810</v>
      </c>
    </row>
    <row r="376" spans="1:5">
      <c r="A376" s="505" t="s">
        <v>32852</v>
      </c>
      <c r="B376" s="507">
        <v>0.8</v>
      </c>
      <c r="C376" s="511" t="s">
        <v>32484</v>
      </c>
      <c r="D376" s="510">
        <v>810</v>
      </c>
      <c r="E376" s="510">
        <f t="shared" si="5"/>
        <v>810</v>
      </c>
    </row>
    <row r="377" spans="1:5">
      <c r="A377" s="505" t="s">
        <v>32853</v>
      </c>
      <c r="B377" s="507">
        <v>0.8</v>
      </c>
      <c r="C377" s="511" t="s">
        <v>32484</v>
      </c>
      <c r="D377" s="510">
        <v>810</v>
      </c>
      <c r="E377" s="510">
        <f t="shared" si="5"/>
        <v>810</v>
      </c>
    </row>
    <row r="378" spans="1:5">
      <c r="A378" s="505" t="s">
        <v>32854</v>
      </c>
      <c r="B378" s="507">
        <v>0.8</v>
      </c>
      <c r="C378" s="511" t="s">
        <v>32484</v>
      </c>
      <c r="D378" s="510">
        <v>918</v>
      </c>
      <c r="E378" s="510">
        <f t="shared" si="5"/>
        <v>918</v>
      </c>
    </row>
    <row r="379" spans="1:5">
      <c r="A379" s="505" t="s">
        <v>32855</v>
      </c>
      <c r="B379" s="507">
        <v>50</v>
      </c>
      <c r="C379" s="511" t="s">
        <v>32484</v>
      </c>
      <c r="D379" s="510">
        <v>10435.5</v>
      </c>
      <c r="E379" s="510">
        <f t="shared" si="5"/>
        <v>10435.5</v>
      </c>
    </row>
    <row r="380" spans="1:5">
      <c r="A380" s="505" t="s">
        <v>32856</v>
      </c>
      <c r="B380" s="507">
        <v>20</v>
      </c>
      <c r="C380" s="511" t="s">
        <v>32484</v>
      </c>
      <c r="D380" s="510">
        <v>12217.5</v>
      </c>
      <c r="E380" s="510">
        <f t="shared" si="5"/>
        <v>12217.5</v>
      </c>
    </row>
    <row r="381" spans="1:5">
      <c r="A381" s="505" t="s">
        <v>32857</v>
      </c>
      <c r="B381" s="507">
        <v>0.8</v>
      </c>
      <c r="C381" s="511" t="s">
        <v>32484</v>
      </c>
      <c r="D381" s="510">
        <v>918</v>
      </c>
      <c r="E381" s="510">
        <f t="shared" si="5"/>
        <v>918</v>
      </c>
    </row>
    <row r="382" spans="1:5">
      <c r="A382" s="505" t="s">
        <v>32858</v>
      </c>
      <c r="B382" s="507">
        <v>25</v>
      </c>
      <c r="C382" s="511" t="s">
        <v>32486</v>
      </c>
      <c r="D382" s="510">
        <v>3712.5</v>
      </c>
      <c r="E382" s="510">
        <f t="shared" si="5"/>
        <v>3712.5</v>
      </c>
    </row>
    <row r="383" spans="1:5">
      <c r="A383" s="505" t="s">
        <v>32859</v>
      </c>
      <c r="B383" s="507">
        <v>50</v>
      </c>
      <c r="C383" s="511" t="s">
        <v>32484</v>
      </c>
      <c r="D383" s="510">
        <v>19865.25</v>
      </c>
      <c r="E383" s="510">
        <f t="shared" si="5"/>
        <v>19865.25</v>
      </c>
    </row>
    <row r="384" spans="1:5">
      <c r="A384" s="505" t="s">
        <v>32860</v>
      </c>
      <c r="B384" s="507">
        <v>20</v>
      </c>
      <c r="C384" s="511" t="s">
        <v>32484</v>
      </c>
      <c r="D384" s="510">
        <v>10970.1</v>
      </c>
      <c r="E384" s="510">
        <f t="shared" si="5"/>
        <v>10970.1</v>
      </c>
    </row>
    <row r="385" spans="1:5">
      <c r="A385" s="505" t="s">
        <v>32861</v>
      </c>
      <c r="B385" s="507">
        <v>50</v>
      </c>
      <c r="C385" s="511" t="s">
        <v>32484</v>
      </c>
      <c r="D385" s="510">
        <v>30429</v>
      </c>
      <c r="E385" s="510">
        <f t="shared" si="5"/>
        <v>30429</v>
      </c>
    </row>
    <row r="386" spans="1:5">
      <c r="A386" s="505" t="s">
        <v>32862</v>
      </c>
      <c r="B386" s="507">
        <v>0.8</v>
      </c>
      <c r="C386" s="511" t="s">
        <v>32484</v>
      </c>
      <c r="D386" s="510">
        <v>810</v>
      </c>
      <c r="E386" s="510">
        <f t="shared" si="5"/>
        <v>810</v>
      </c>
    </row>
    <row r="387" spans="1:5">
      <c r="A387" s="505" t="s">
        <v>32863</v>
      </c>
      <c r="B387" s="507">
        <v>0.8</v>
      </c>
      <c r="C387" s="511" t="s">
        <v>32484</v>
      </c>
      <c r="D387" s="510">
        <v>810</v>
      </c>
      <c r="E387" s="510">
        <f t="shared" si="5"/>
        <v>810</v>
      </c>
    </row>
    <row r="388" spans="1:5">
      <c r="A388" s="505" t="s">
        <v>32864</v>
      </c>
      <c r="B388" s="507">
        <v>0.8</v>
      </c>
      <c r="C388" s="511" t="s">
        <v>32484</v>
      </c>
      <c r="D388" s="510">
        <v>918</v>
      </c>
      <c r="E388" s="510">
        <f t="shared" si="5"/>
        <v>918</v>
      </c>
    </row>
    <row r="389" spans="1:5">
      <c r="A389" s="505" t="s">
        <v>32865</v>
      </c>
      <c r="B389" s="507">
        <v>50</v>
      </c>
      <c r="C389" s="511" t="s">
        <v>32484</v>
      </c>
      <c r="D389" s="510">
        <v>15828.75</v>
      </c>
      <c r="E389" s="510">
        <f t="shared" si="5"/>
        <v>15828.75</v>
      </c>
    </row>
    <row r="390" spans="1:5">
      <c r="A390" s="505" t="s">
        <v>32866</v>
      </c>
      <c r="B390" s="507">
        <v>50</v>
      </c>
      <c r="C390" s="511" t="s">
        <v>32484</v>
      </c>
      <c r="D390" s="510">
        <v>16537.5</v>
      </c>
      <c r="E390" s="510">
        <f t="shared" si="5"/>
        <v>16537.5</v>
      </c>
    </row>
    <row r="391" spans="1:5">
      <c r="A391" s="505" t="s">
        <v>32867</v>
      </c>
      <c r="B391" s="507">
        <v>17</v>
      </c>
      <c r="C391" s="511" t="s">
        <v>32484</v>
      </c>
      <c r="D391" s="510">
        <v>7380.7199999999993</v>
      </c>
      <c r="E391" s="510">
        <f t="shared" si="5"/>
        <v>7380.7199999999993</v>
      </c>
    </row>
    <row r="392" spans="1:5">
      <c r="A392" s="505" t="s">
        <v>32868</v>
      </c>
      <c r="B392" s="507">
        <v>50</v>
      </c>
      <c r="C392" s="511" t="s">
        <v>32484</v>
      </c>
      <c r="D392" s="510">
        <v>23591.25</v>
      </c>
      <c r="E392" s="510">
        <f t="shared" si="5"/>
        <v>23591.25</v>
      </c>
    </row>
    <row r="393" spans="1:5">
      <c r="A393" s="505" t="s">
        <v>32869</v>
      </c>
      <c r="B393" s="507">
        <v>0.8</v>
      </c>
      <c r="C393" s="511" t="s">
        <v>32484</v>
      </c>
      <c r="D393" s="510">
        <v>810</v>
      </c>
      <c r="E393" s="510">
        <f t="shared" si="5"/>
        <v>810</v>
      </c>
    </row>
    <row r="394" spans="1:5">
      <c r="A394" s="505" t="s">
        <v>32870</v>
      </c>
      <c r="B394" s="507">
        <v>0.8</v>
      </c>
      <c r="C394" s="511" t="s">
        <v>32484</v>
      </c>
      <c r="D394" s="510">
        <v>810</v>
      </c>
      <c r="E394" s="510">
        <f t="shared" ref="E394:E457" si="6">D394-D394*$G$1</f>
        <v>810</v>
      </c>
    </row>
    <row r="395" spans="1:5">
      <c r="A395" s="505" t="s">
        <v>32871</v>
      </c>
      <c r="B395" s="507">
        <v>0.8</v>
      </c>
      <c r="C395" s="511" t="s">
        <v>32484</v>
      </c>
      <c r="D395" s="510">
        <v>810</v>
      </c>
      <c r="E395" s="510">
        <f t="shared" si="6"/>
        <v>810</v>
      </c>
    </row>
    <row r="396" spans="1:5">
      <c r="A396" s="505" t="s">
        <v>32872</v>
      </c>
      <c r="B396" s="507">
        <v>50</v>
      </c>
      <c r="C396" s="511" t="s">
        <v>32484</v>
      </c>
      <c r="D396" s="510">
        <v>11414.25</v>
      </c>
      <c r="E396" s="510">
        <f t="shared" si="6"/>
        <v>11414.25</v>
      </c>
    </row>
    <row r="397" spans="1:5">
      <c r="A397" s="505" t="s">
        <v>32873</v>
      </c>
      <c r="B397" s="507">
        <v>50</v>
      </c>
      <c r="C397" s="511" t="s">
        <v>32484</v>
      </c>
      <c r="D397" s="510">
        <v>11535.75</v>
      </c>
      <c r="E397" s="510">
        <f t="shared" si="6"/>
        <v>11535.75</v>
      </c>
    </row>
    <row r="398" spans="1:5">
      <c r="A398" s="505" t="s">
        <v>32874</v>
      </c>
      <c r="B398" s="507">
        <v>50</v>
      </c>
      <c r="C398" s="511" t="s">
        <v>32484</v>
      </c>
      <c r="D398" s="510">
        <v>12602.25</v>
      </c>
      <c r="E398" s="510">
        <f t="shared" si="6"/>
        <v>12602.25</v>
      </c>
    </row>
    <row r="399" spans="1:5">
      <c r="A399" s="505" t="s">
        <v>32875</v>
      </c>
      <c r="B399" s="507">
        <v>50</v>
      </c>
      <c r="C399" s="511" t="s">
        <v>32484</v>
      </c>
      <c r="D399" s="510">
        <v>12946.5</v>
      </c>
      <c r="E399" s="510">
        <f t="shared" si="6"/>
        <v>12946.5</v>
      </c>
    </row>
    <row r="400" spans="1:5">
      <c r="A400" s="505" t="s">
        <v>32876</v>
      </c>
      <c r="B400" s="507">
        <v>50</v>
      </c>
      <c r="C400" s="511" t="s">
        <v>32484</v>
      </c>
      <c r="D400" s="510">
        <v>13392</v>
      </c>
      <c r="E400" s="510">
        <f t="shared" si="6"/>
        <v>13392</v>
      </c>
    </row>
    <row r="401" spans="1:5">
      <c r="A401" s="505" t="s">
        <v>32877</v>
      </c>
      <c r="B401" s="507">
        <v>50</v>
      </c>
      <c r="C401" s="511" t="s">
        <v>32484</v>
      </c>
      <c r="D401" s="510">
        <v>13466.25</v>
      </c>
      <c r="E401" s="510">
        <f t="shared" si="6"/>
        <v>13466.25</v>
      </c>
    </row>
    <row r="402" spans="1:5">
      <c r="A402" s="505" t="s">
        <v>32878</v>
      </c>
      <c r="B402" s="507">
        <v>50</v>
      </c>
      <c r="C402" s="511" t="s">
        <v>32484</v>
      </c>
      <c r="D402" s="510">
        <v>13803.75</v>
      </c>
      <c r="E402" s="510">
        <f t="shared" si="6"/>
        <v>13803.75</v>
      </c>
    </row>
    <row r="403" spans="1:5">
      <c r="A403" s="505" t="s">
        <v>32879</v>
      </c>
      <c r="B403" s="507">
        <v>50</v>
      </c>
      <c r="C403" s="511" t="s">
        <v>32484</v>
      </c>
      <c r="D403" s="510">
        <v>14472</v>
      </c>
      <c r="E403" s="510">
        <f t="shared" si="6"/>
        <v>14472</v>
      </c>
    </row>
    <row r="404" spans="1:5">
      <c r="A404" s="505" t="s">
        <v>32880</v>
      </c>
      <c r="B404" s="507">
        <v>0.8</v>
      </c>
      <c r="C404" s="511" t="s">
        <v>32484</v>
      </c>
      <c r="D404" s="510">
        <v>810</v>
      </c>
      <c r="E404" s="510">
        <f t="shared" si="6"/>
        <v>810</v>
      </c>
    </row>
    <row r="405" spans="1:5">
      <c r="A405" s="505" t="s">
        <v>32881</v>
      </c>
      <c r="B405" s="507">
        <v>0.8</v>
      </c>
      <c r="C405" s="511" t="s">
        <v>32484</v>
      </c>
      <c r="D405" s="510">
        <v>810</v>
      </c>
      <c r="E405" s="510">
        <f t="shared" si="6"/>
        <v>810</v>
      </c>
    </row>
    <row r="406" spans="1:5">
      <c r="A406" s="505" t="s">
        <v>32882</v>
      </c>
      <c r="B406" s="507">
        <v>0.8</v>
      </c>
      <c r="C406" s="511" t="s">
        <v>32484</v>
      </c>
      <c r="D406" s="510">
        <v>810</v>
      </c>
      <c r="E406" s="510">
        <f t="shared" si="6"/>
        <v>810</v>
      </c>
    </row>
    <row r="407" spans="1:5">
      <c r="A407" s="505" t="s">
        <v>32883</v>
      </c>
      <c r="B407" s="507">
        <v>0.8</v>
      </c>
      <c r="C407" s="511" t="s">
        <v>32484</v>
      </c>
      <c r="D407" s="510">
        <v>810</v>
      </c>
      <c r="E407" s="510">
        <f t="shared" si="6"/>
        <v>810</v>
      </c>
    </row>
    <row r="408" spans="1:5">
      <c r="A408" s="505" t="s">
        <v>32884</v>
      </c>
      <c r="B408" s="507">
        <v>0.8</v>
      </c>
      <c r="C408" s="511" t="s">
        <v>32484</v>
      </c>
      <c r="D408" s="510">
        <v>810</v>
      </c>
      <c r="E408" s="510">
        <f t="shared" si="6"/>
        <v>810</v>
      </c>
    </row>
    <row r="409" spans="1:5">
      <c r="A409" s="505" t="s">
        <v>32885</v>
      </c>
      <c r="B409" s="507">
        <v>50</v>
      </c>
      <c r="C409" s="511" t="s">
        <v>32484</v>
      </c>
      <c r="D409" s="510">
        <v>9618.75</v>
      </c>
      <c r="E409" s="510">
        <f t="shared" si="6"/>
        <v>9618.75</v>
      </c>
    </row>
    <row r="410" spans="1:5">
      <c r="A410" s="505" t="s">
        <v>32886</v>
      </c>
      <c r="B410" s="507">
        <v>50</v>
      </c>
      <c r="C410" s="511" t="s">
        <v>32484</v>
      </c>
      <c r="D410" s="510">
        <v>12352.5</v>
      </c>
      <c r="E410" s="510">
        <f t="shared" si="6"/>
        <v>12352.5</v>
      </c>
    </row>
    <row r="411" spans="1:5">
      <c r="A411" s="505" t="s">
        <v>32887</v>
      </c>
      <c r="B411" s="507">
        <v>50</v>
      </c>
      <c r="C411" s="511" t="s">
        <v>32484</v>
      </c>
      <c r="D411" s="510">
        <v>12953.25</v>
      </c>
      <c r="E411" s="510">
        <f t="shared" si="6"/>
        <v>12953.25</v>
      </c>
    </row>
    <row r="412" spans="1:5">
      <c r="A412" s="505" t="s">
        <v>32888</v>
      </c>
      <c r="B412" s="507">
        <v>50</v>
      </c>
      <c r="C412" s="511" t="s">
        <v>32484</v>
      </c>
      <c r="D412" s="510">
        <v>10044</v>
      </c>
      <c r="E412" s="510">
        <f t="shared" si="6"/>
        <v>10044</v>
      </c>
    </row>
    <row r="413" spans="1:5">
      <c r="A413" s="505" t="s">
        <v>32889</v>
      </c>
      <c r="B413" s="507">
        <v>50</v>
      </c>
      <c r="C413" s="511" t="s">
        <v>32484</v>
      </c>
      <c r="D413" s="510">
        <v>23429.25</v>
      </c>
      <c r="E413" s="510">
        <f t="shared" si="6"/>
        <v>23429.25</v>
      </c>
    </row>
    <row r="414" spans="1:5">
      <c r="A414" s="505" t="s">
        <v>32890</v>
      </c>
      <c r="B414" s="507">
        <v>50</v>
      </c>
      <c r="C414" s="511" t="s">
        <v>32484</v>
      </c>
      <c r="D414" s="510">
        <v>11596.5</v>
      </c>
      <c r="E414" s="510">
        <f t="shared" si="6"/>
        <v>11596.5</v>
      </c>
    </row>
    <row r="415" spans="1:5">
      <c r="A415" s="505" t="s">
        <v>32891</v>
      </c>
      <c r="B415" s="507">
        <v>50</v>
      </c>
      <c r="C415" s="511" t="s">
        <v>32484</v>
      </c>
      <c r="D415" s="510">
        <v>12791.25</v>
      </c>
      <c r="E415" s="510">
        <f t="shared" si="6"/>
        <v>12791.25</v>
      </c>
    </row>
    <row r="416" spans="1:5">
      <c r="A416" s="505" t="s">
        <v>32892</v>
      </c>
      <c r="B416" s="507">
        <v>25</v>
      </c>
      <c r="C416" s="511" t="s">
        <v>32486</v>
      </c>
      <c r="D416" s="510">
        <v>3712.5</v>
      </c>
      <c r="E416" s="510">
        <f t="shared" si="6"/>
        <v>3712.5</v>
      </c>
    </row>
    <row r="417" spans="1:5">
      <c r="A417" s="505" t="s">
        <v>32893</v>
      </c>
      <c r="B417" s="507">
        <v>25</v>
      </c>
      <c r="C417" s="511" t="s">
        <v>32486</v>
      </c>
      <c r="D417" s="510">
        <v>3712.5</v>
      </c>
      <c r="E417" s="510">
        <f t="shared" si="6"/>
        <v>3712.5</v>
      </c>
    </row>
    <row r="418" spans="1:5">
      <c r="A418" s="505" t="s">
        <v>32894</v>
      </c>
      <c r="B418" s="507">
        <v>25</v>
      </c>
      <c r="C418" s="511" t="s">
        <v>32486</v>
      </c>
      <c r="D418" s="510">
        <v>3712.5</v>
      </c>
      <c r="E418" s="510">
        <f t="shared" si="6"/>
        <v>3712.5</v>
      </c>
    </row>
    <row r="419" spans="1:5">
      <c r="A419" s="505" t="s">
        <v>32895</v>
      </c>
      <c r="B419" s="507">
        <v>25</v>
      </c>
      <c r="C419" s="511" t="s">
        <v>32486</v>
      </c>
      <c r="D419" s="510">
        <v>3712.5</v>
      </c>
      <c r="E419" s="510">
        <f t="shared" si="6"/>
        <v>3712.5</v>
      </c>
    </row>
    <row r="420" spans="1:5">
      <c r="A420" s="505" t="s">
        <v>32896</v>
      </c>
      <c r="B420" s="507">
        <v>25</v>
      </c>
      <c r="C420" s="511" t="s">
        <v>32486</v>
      </c>
      <c r="D420" s="510">
        <v>3712.5</v>
      </c>
      <c r="E420" s="510">
        <f t="shared" si="6"/>
        <v>3712.5</v>
      </c>
    </row>
    <row r="421" spans="1:5">
      <c r="A421" s="505" t="s">
        <v>32897</v>
      </c>
      <c r="B421" s="507">
        <v>25</v>
      </c>
      <c r="C421" s="511" t="s">
        <v>32486</v>
      </c>
      <c r="D421" s="510">
        <v>5953.5</v>
      </c>
      <c r="E421" s="510">
        <f t="shared" si="6"/>
        <v>5953.5</v>
      </c>
    </row>
    <row r="422" spans="1:5">
      <c r="A422" s="505" t="s">
        <v>32898</v>
      </c>
      <c r="B422" s="507">
        <v>25</v>
      </c>
      <c r="C422" s="511" t="s">
        <v>32486</v>
      </c>
      <c r="D422" s="510">
        <v>2257.875</v>
      </c>
      <c r="E422" s="510">
        <f t="shared" si="6"/>
        <v>2257.875</v>
      </c>
    </row>
    <row r="423" spans="1:5">
      <c r="A423" s="505" t="s">
        <v>32899</v>
      </c>
      <c r="B423" s="507">
        <v>25</v>
      </c>
      <c r="C423" s="511" t="s">
        <v>32486</v>
      </c>
      <c r="D423" s="510">
        <v>2257.875</v>
      </c>
      <c r="E423" s="510">
        <f t="shared" si="6"/>
        <v>2257.875</v>
      </c>
    </row>
    <row r="424" spans="1:5">
      <c r="A424" s="505" t="s">
        <v>32900</v>
      </c>
      <c r="B424" s="507">
        <v>25</v>
      </c>
      <c r="C424" s="511" t="s">
        <v>32486</v>
      </c>
      <c r="D424" s="510">
        <v>2257.875</v>
      </c>
      <c r="E424" s="510">
        <f t="shared" si="6"/>
        <v>2257.875</v>
      </c>
    </row>
    <row r="425" spans="1:5">
      <c r="A425" s="505" t="s">
        <v>32901</v>
      </c>
      <c r="B425" s="507">
        <v>25</v>
      </c>
      <c r="C425" s="511" t="s">
        <v>32486</v>
      </c>
      <c r="D425" s="510">
        <v>2257.875</v>
      </c>
      <c r="E425" s="510">
        <f t="shared" si="6"/>
        <v>2257.875</v>
      </c>
    </row>
    <row r="426" spans="1:5">
      <c r="A426" s="505" t="s">
        <v>32902</v>
      </c>
      <c r="B426" s="507">
        <v>25</v>
      </c>
      <c r="C426" s="511" t="s">
        <v>32486</v>
      </c>
      <c r="D426" s="510">
        <v>2257.875</v>
      </c>
      <c r="E426" s="510">
        <f t="shared" si="6"/>
        <v>2257.875</v>
      </c>
    </row>
    <row r="427" spans="1:5">
      <c r="A427" s="505" t="s">
        <v>32903</v>
      </c>
      <c r="B427" s="507">
        <v>25</v>
      </c>
      <c r="C427" s="511" t="s">
        <v>32486</v>
      </c>
      <c r="D427" s="510">
        <v>2257.875</v>
      </c>
      <c r="E427" s="510">
        <f t="shared" si="6"/>
        <v>2257.875</v>
      </c>
    </row>
    <row r="428" spans="1:5">
      <c r="A428" s="505" t="s">
        <v>32904</v>
      </c>
      <c r="B428" s="507">
        <v>25</v>
      </c>
      <c r="C428" s="511" t="s">
        <v>32486</v>
      </c>
      <c r="D428" s="510">
        <v>2257.875</v>
      </c>
      <c r="E428" s="510">
        <f t="shared" si="6"/>
        <v>2257.875</v>
      </c>
    </row>
    <row r="429" spans="1:5">
      <c r="A429" s="505" t="s">
        <v>32905</v>
      </c>
      <c r="B429" s="507">
        <v>25</v>
      </c>
      <c r="C429" s="511" t="s">
        <v>32486</v>
      </c>
      <c r="D429" s="510">
        <v>2257.875</v>
      </c>
      <c r="E429" s="510">
        <f t="shared" si="6"/>
        <v>2257.875</v>
      </c>
    </row>
    <row r="430" spans="1:5">
      <c r="A430" s="505" t="s">
        <v>32906</v>
      </c>
      <c r="B430" s="507">
        <v>25</v>
      </c>
      <c r="C430" s="511" t="s">
        <v>32486</v>
      </c>
      <c r="D430" s="510">
        <v>2257.875</v>
      </c>
      <c r="E430" s="510">
        <f t="shared" si="6"/>
        <v>2257.875</v>
      </c>
    </row>
    <row r="431" spans="1:5">
      <c r="A431" s="505" t="s">
        <v>32907</v>
      </c>
      <c r="B431" s="507">
        <v>25</v>
      </c>
      <c r="C431" s="511" t="s">
        <v>32486</v>
      </c>
      <c r="D431" s="510">
        <v>2257.875</v>
      </c>
      <c r="E431" s="510">
        <f t="shared" si="6"/>
        <v>2257.875</v>
      </c>
    </row>
    <row r="432" spans="1:5">
      <c r="A432" s="505" t="s">
        <v>32908</v>
      </c>
      <c r="B432" s="507">
        <v>25</v>
      </c>
      <c r="C432" s="511" t="s">
        <v>32486</v>
      </c>
      <c r="D432" s="510">
        <v>2257.875</v>
      </c>
      <c r="E432" s="510">
        <f t="shared" si="6"/>
        <v>2257.875</v>
      </c>
    </row>
    <row r="433" spans="1:5">
      <c r="A433" s="505" t="s">
        <v>32909</v>
      </c>
      <c r="B433" s="507">
        <v>25</v>
      </c>
      <c r="C433" s="511" t="s">
        <v>32486</v>
      </c>
      <c r="D433" s="510">
        <v>2257.875</v>
      </c>
      <c r="E433" s="510">
        <f t="shared" si="6"/>
        <v>2257.875</v>
      </c>
    </row>
    <row r="434" spans="1:5">
      <c r="A434" s="505" t="s">
        <v>32910</v>
      </c>
      <c r="B434" s="507">
        <v>25</v>
      </c>
      <c r="C434" s="511" t="s">
        <v>32486</v>
      </c>
      <c r="D434" s="510">
        <v>2257.875</v>
      </c>
      <c r="E434" s="510">
        <f t="shared" si="6"/>
        <v>2257.875</v>
      </c>
    </row>
    <row r="435" spans="1:5">
      <c r="A435" s="505" t="s">
        <v>32911</v>
      </c>
      <c r="B435" s="507">
        <v>25</v>
      </c>
      <c r="C435" s="511" t="s">
        <v>32486</v>
      </c>
      <c r="D435" s="510">
        <v>2257.875</v>
      </c>
      <c r="E435" s="510">
        <f t="shared" si="6"/>
        <v>2257.875</v>
      </c>
    </row>
    <row r="436" spans="1:5">
      <c r="A436" s="505" t="s">
        <v>32912</v>
      </c>
      <c r="B436" s="507">
        <v>25</v>
      </c>
      <c r="C436" s="511" t="s">
        <v>32486</v>
      </c>
      <c r="D436" s="510">
        <v>2257.875</v>
      </c>
      <c r="E436" s="510">
        <f t="shared" si="6"/>
        <v>2257.875</v>
      </c>
    </row>
    <row r="437" spans="1:5">
      <c r="A437" s="505" t="s">
        <v>32913</v>
      </c>
      <c r="B437" s="507">
        <v>25</v>
      </c>
      <c r="C437" s="511" t="s">
        <v>32486</v>
      </c>
      <c r="D437" s="510">
        <v>2257.875</v>
      </c>
      <c r="E437" s="510">
        <f t="shared" si="6"/>
        <v>2257.875</v>
      </c>
    </row>
    <row r="438" spans="1:5">
      <c r="A438" s="505" t="s">
        <v>32914</v>
      </c>
      <c r="B438" s="507">
        <v>25</v>
      </c>
      <c r="C438" s="511" t="s">
        <v>32486</v>
      </c>
      <c r="D438" s="510">
        <v>2257.875</v>
      </c>
      <c r="E438" s="510">
        <f t="shared" si="6"/>
        <v>2257.875</v>
      </c>
    </row>
    <row r="439" spans="1:5">
      <c r="A439" s="505" t="s">
        <v>32915</v>
      </c>
      <c r="B439" s="507">
        <v>25</v>
      </c>
      <c r="C439" s="511" t="s">
        <v>32486</v>
      </c>
      <c r="D439" s="510">
        <v>2315.25</v>
      </c>
      <c r="E439" s="510">
        <f t="shared" si="6"/>
        <v>2315.25</v>
      </c>
    </row>
    <row r="440" spans="1:5">
      <c r="A440" s="505" t="s">
        <v>32916</v>
      </c>
      <c r="B440" s="507">
        <v>25</v>
      </c>
      <c r="C440" s="511" t="s">
        <v>32486</v>
      </c>
      <c r="D440" s="510">
        <v>2902.5</v>
      </c>
      <c r="E440" s="510">
        <f t="shared" si="6"/>
        <v>2902.5</v>
      </c>
    </row>
    <row r="441" spans="1:5">
      <c r="A441" s="505" t="s">
        <v>32917</v>
      </c>
      <c r="B441" s="507">
        <v>25</v>
      </c>
      <c r="C441" s="511" t="s">
        <v>32486</v>
      </c>
      <c r="D441" s="510">
        <v>3240</v>
      </c>
      <c r="E441" s="510">
        <f t="shared" si="6"/>
        <v>3240</v>
      </c>
    </row>
    <row r="442" spans="1:5">
      <c r="A442" s="505" t="s">
        <v>32918</v>
      </c>
      <c r="B442" s="507">
        <v>25</v>
      </c>
      <c r="C442" s="511" t="s">
        <v>32486</v>
      </c>
      <c r="D442" s="510">
        <v>3240</v>
      </c>
      <c r="E442" s="510">
        <f t="shared" si="6"/>
        <v>3240</v>
      </c>
    </row>
    <row r="443" spans="1:5">
      <c r="A443" s="505" t="s">
        <v>32919</v>
      </c>
      <c r="B443" s="507">
        <v>25</v>
      </c>
      <c r="C443" s="511" t="s">
        <v>32486</v>
      </c>
      <c r="D443" s="510">
        <v>3240</v>
      </c>
      <c r="E443" s="510">
        <f t="shared" si="6"/>
        <v>3240</v>
      </c>
    </row>
    <row r="444" spans="1:5">
      <c r="A444" s="505" t="s">
        <v>32920</v>
      </c>
      <c r="B444" s="507">
        <v>25</v>
      </c>
      <c r="C444" s="511" t="s">
        <v>32486</v>
      </c>
      <c r="D444" s="510">
        <v>3240</v>
      </c>
      <c r="E444" s="510">
        <f t="shared" si="6"/>
        <v>3240</v>
      </c>
    </row>
    <row r="445" spans="1:5">
      <c r="A445" s="505" t="s">
        <v>32921</v>
      </c>
      <c r="B445" s="507">
        <v>25</v>
      </c>
      <c r="C445" s="511" t="s">
        <v>32486</v>
      </c>
      <c r="D445" s="510">
        <v>3240</v>
      </c>
      <c r="E445" s="510">
        <f t="shared" si="6"/>
        <v>3240</v>
      </c>
    </row>
    <row r="446" spans="1:5">
      <c r="A446" s="505" t="s">
        <v>32922</v>
      </c>
      <c r="B446" s="507">
        <v>25</v>
      </c>
      <c r="C446" s="511" t="s">
        <v>32486</v>
      </c>
      <c r="D446" s="510">
        <v>3240</v>
      </c>
      <c r="E446" s="510">
        <f t="shared" si="6"/>
        <v>3240</v>
      </c>
    </row>
    <row r="447" spans="1:5">
      <c r="A447" s="505" t="s">
        <v>32923</v>
      </c>
      <c r="B447" s="507">
        <v>25</v>
      </c>
      <c r="C447" s="511" t="s">
        <v>32486</v>
      </c>
      <c r="D447" s="510">
        <v>3240</v>
      </c>
      <c r="E447" s="510">
        <f t="shared" si="6"/>
        <v>3240</v>
      </c>
    </row>
    <row r="448" spans="1:5">
      <c r="A448" s="505" t="s">
        <v>32924</v>
      </c>
      <c r="B448" s="507">
        <v>25</v>
      </c>
      <c r="C448" s="511" t="s">
        <v>32486</v>
      </c>
      <c r="D448" s="510">
        <v>3240</v>
      </c>
      <c r="E448" s="510">
        <f t="shared" si="6"/>
        <v>3240</v>
      </c>
    </row>
    <row r="449" spans="1:5">
      <c r="A449" s="505" t="s">
        <v>32925</v>
      </c>
      <c r="B449" s="507">
        <v>25</v>
      </c>
      <c r="C449" s="511" t="s">
        <v>32486</v>
      </c>
      <c r="D449" s="510">
        <v>3240</v>
      </c>
      <c r="E449" s="510">
        <f t="shared" si="6"/>
        <v>3240</v>
      </c>
    </row>
    <row r="450" spans="1:5">
      <c r="A450" s="505" t="s">
        <v>32926</v>
      </c>
      <c r="B450" s="507">
        <v>25</v>
      </c>
      <c r="C450" s="511" t="s">
        <v>32486</v>
      </c>
      <c r="D450" s="510">
        <v>3240</v>
      </c>
      <c r="E450" s="510">
        <f t="shared" si="6"/>
        <v>3240</v>
      </c>
    </row>
    <row r="451" spans="1:5">
      <c r="A451" s="505" t="s">
        <v>32927</v>
      </c>
      <c r="B451" s="507">
        <v>25</v>
      </c>
      <c r="C451" s="511" t="s">
        <v>32486</v>
      </c>
      <c r="D451" s="510">
        <v>3240</v>
      </c>
      <c r="E451" s="510">
        <f t="shared" si="6"/>
        <v>3240</v>
      </c>
    </row>
    <row r="452" spans="1:5">
      <c r="A452" s="505" t="s">
        <v>32928</v>
      </c>
      <c r="B452" s="507">
        <v>25</v>
      </c>
      <c r="C452" s="511" t="s">
        <v>32486</v>
      </c>
      <c r="D452" s="510">
        <v>3240</v>
      </c>
      <c r="E452" s="510">
        <f t="shared" si="6"/>
        <v>3240</v>
      </c>
    </row>
    <row r="453" spans="1:5">
      <c r="A453" s="505" t="s">
        <v>32929</v>
      </c>
      <c r="B453" s="507">
        <v>25</v>
      </c>
      <c r="C453" s="511" t="s">
        <v>32486</v>
      </c>
      <c r="D453" s="510">
        <v>3240</v>
      </c>
      <c r="E453" s="510">
        <f t="shared" si="6"/>
        <v>3240</v>
      </c>
    </row>
    <row r="454" spans="1:5">
      <c r="A454" s="505" t="s">
        <v>32930</v>
      </c>
      <c r="B454" s="507">
        <v>25</v>
      </c>
      <c r="C454" s="511" t="s">
        <v>32486</v>
      </c>
      <c r="D454" s="510">
        <v>3240</v>
      </c>
      <c r="E454" s="510">
        <f t="shared" si="6"/>
        <v>3240</v>
      </c>
    </row>
    <row r="455" spans="1:5">
      <c r="A455" s="505" t="s">
        <v>32931</v>
      </c>
      <c r="B455" s="507">
        <v>25</v>
      </c>
      <c r="C455" s="511" t="s">
        <v>32486</v>
      </c>
      <c r="D455" s="510">
        <v>3240</v>
      </c>
      <c r="E455" s="510">
        <f t="shared" si="6"/>
        <v>3240</v>
      </c>
    </row>
    <row r="456" spans="1:5">
      <c r="A456" s="505" t="s">
        <v>32932</v>
      </c>
      <c r="B456" s="507">
        <v>25</v>
      </c>
      <c r="C456" s="511" t="s">
        <v>32486</v>
      </c>
      <c r="D456" s="510">
        <v>3240</v>
      </c>
      <c r="E456" s="510">
        <f t="shared" si="6"/>
        <v>3240</v>
      </c>
    </row>
    <row r="457" spans="1:5">
      <c r="A457" s="505" t="s">
        <v>32933</v>
      </c>
      <c r="B457" s="507">
        <v>25</v>
      </c>
      <c r="C457" s="511" t="s">
        <v>32486</v>
      </c>
      <c r="D457" s="510">
        <v>3240</v>
      </c>
      <c r="E457" s="510">
        <f t="shared" si="6"/>
        <v>3240</v>
      </c>
    </row>
    <row r="458" spans="1:5">
      <c r="A458" s="505" t="s">
        <v>32934</v>
      </c>
      <c r="B458" s="507">
        <v>25</v>
      </c>
      <c r="C458" s="511" t="s">
        <v>32486</v>
      </c>
      <c r="D458" s="510">
        <v>3240</v>
      </c>
      <c r="E458" s="510">
        <f t="shared" ref="E458:E521" si="7">D458-D458*$G$1</f>
        <v>3240</v>
      </c>
    </row>
    <row r="459" spans="1:5">
      <c r="A459" s="505" t="s">
        <v>32935</v>
      </c>
      <c r="B459" s="507">
        <v>25</v>
      </c>
      <c r="C459" s="511" t="s">
        <v>32486</v>
      </c>
      <c r="D459" s="510">
        <v>3240</v>
      </c>
      <c r="E459" s="510">
        <f t="shared" si="7"/>
        <v>3240</v>
      </c>
    </row>
    <row r="460" spans="1:5">
      <c r="A460" s="505" t="s">
        <v>32936</v>
      </c>
      <c r="B460" s="507">
        <v>25</v>
      </c>
      <c r="C460" s="511" t="s">
        <v>32486</v>
      </c>
      <c r="D460" s="510">
        <v>3240</v>
      </c>
      <c r="E460" s="510">
        <f t="shared" si="7"/>
        <v>3240</v>
      </c>
    </row>
    <row r="461" spans="1:5">
      <c r="A461" s="505" t="s">
        <v>32937</v>
      </c>
      <c r="B461" s="507">
        <v>25</v>
      </c>
      <c r="C461" s="511" t="s">
        <v>32486</v>
      </c>
      <c r="D461" s="510">
        <v>3240</v>
      </c>
      <c r="E461" s="510">
        <f t="shared" si="7"/>
        <v>3240</v>
      </c>
    </row>
    <row r="462" spans="1:5">
      <c r="A462" s="505" t="s">
        <v>32938</v>
      </c>
      <c r="B462" s="507">
        <v>25</v>
      </c>
      <c r="C462" s="511" t="s">
        <v>32486</v>
      </c>
      <c r="D462" s="510">
        <v>3240</v>
      </c>
      <c r="E462" s="510">
        <f t="shared" si="7"/>
        <v>3240</v>
      </c>
    </row>
    <row r="463" spans="1:5">
      <c r="A463" s="505" t="s">
        <v>32939</v>
      </c>
      <c r="B463" s="507">
        <v>25</v>
      </c>
      <c r="C463" s="511" t="s">
        <v>32486</v>
      </c>
      <c r="D463" s="510">
        <v>3240</v>
      </c>
      <c r="E463" s="510">
        <f t="shared" si="7"/>
        <v>3240</v>
      </c>
    </row>
    <row r="464" spans="1:5">
      <c r="A464" s="505" t="s">
        <v>32940</v>
      </c>
      <c r="B464" s="507">
        <v>25</v>
      </c>
      <c r="C464" s="511" t="s">
        <v>32486</v>
      </c>
      <c r="D464" s="510">
        <v>3712.5</v>
      </c>
      <c r="E464" s="510">
        <f t="shared" si="7"/>
        <v>3712.5</v>
      </c>
    </row>
    <row r="465" spans="1:5">
      <c r="A465" s="505" t="s">
        <v>32941</v>
      </c>
      <c r="B465" s="507">
        <v>25</v>
      </c>
      <c r="C465" s="511" t="s">
        <v>32486</v>
      </c>
      <c r="D465" s="510">
        <v>3712.5</v>
      </c>
      <c r="E465" s="510">
        <f t="shared" si="7"/>
        <v>3712.5</v>
      </c>
    </row>
    <row r="466" spans="1:5">
      <c r="A466" s="505" t="s">
        <v>32942</v>
      </c>
      <c r="B466" s="507">
        <v>1.9</v>
      </c>
      <c r="C466" s="511" t="s">
        <v>32486</v>
      </c>
      <c r="D466" s="510">
        <v>307.8</v>
      </c>
      <c r="E466" s="510">
        <f t="shared" si="7"/>
        <v>307.8</v>
      </c>
    </row>
    <row r="467" spans="1:5">
      <c r="A467" s="505" t="s">
        <v>32943</v>
      </c>
      <c r="B467" s="507">
        <v>1.9</v>
      </c>
      <c r="C467" s="511" t="s">
        <v>32486</v>
      </c>
      <c r="D467" s="510">
        <v>307.8</v>
      </c>
      <c r="E467" s="510">
        <f t="shared" si="7"/>
        <v>307.8</v>
      </c>
    </row>
    <row r="468" spans="1:5">
      <c r="A468" s="505" t="s">
        <v>32944</v>
      </c>
      <c r="B468" s="507">
        <v>1.9</v>
      </c>
      <c r="C468" s="511" t="s">
        <v>32486</v>
      </c>
      <c r="D468" s="510">
        <v>307.8</v>
      </c>
      <c r="E468" s="510">
        <f t="shared" si="7"/>
        <v>307.8</v>
      </c>
    </row>
    <row r="469" spans="1:5">
      <c r="A469" s="505" t="s">
        <v>32945</v>
      </c>
      <c r="B469" s="507">
        <v>1.9</v>
      </c>
      <c r="C469" s="511" t="s">
        <v>32486</v>
      </c>
      <c r="D469" s="510">
        <v>307.8</v>
      </c>
      <c r="E469" s="510">
        <f t="shared" si="7"/>
        <v>307.8</v>
      </c>
    </row>
    <row r="470" spans="1:5">
      <c r="A470" s="505" t="s">
        <v>32946</v>
      </c>
      <c r="B470" s="507">
        <v>1.9</v>
      </c>
      <c r="C470" s="511" t="s">
        <v>32486</v>
      </c>
      <c r="D470" s="510">
        <v>307.8</v>
      </c>
      <c r="E470" s="510">
        <f t="shared" si="7"/>
        <v>307.8</v>
      </c>
    </row>
    <row r="471" spans="1:5">
      <c r="A471" s="505" t="s">
        <v>32947</v>
      </c>
      <c r="B471" s="507">
        <v>1.9</v>
      </c>
      <c r="C471" s="511" t="s">
        <v>32486</v>
      </c>
      <c r="D471" s="510">
        <v>307.8</v>
      </c>
      <c r="E471" s="510">
        <f t="shared" si="7"/>
        <v>307.8</v>
      </c>
    </row>
    <row r="472" spans="1:5">
      <c r="A472" s="505" t="s">
        <v>32948</v>
      </c>
      <c r="B472" s="507">
        <v>1.9</v>
      </c>
      <c r="C472" s="511" t="s">
        <v>32486</v>
      </c>
      <c r="D472" s="510">
        <v>307.8</v>
      </c>
      <c r="E472" s="510">
        <f t="shared" si="7"/>
        <v>307.8</v>
      </c>
    </row>
    <row r="473" spans="1:5">
      <c r="A473" s="505" t="s">
        <v>32949</v>
      </c>
      <c r="B473" s="507">
        <v>1.9</v>
      </c>
      <c r="C473" s="511" t="s">
        <v>32486</v>
      </c>
      <c r="D473" s="510">
        <v>307.8</v>
      </c>
      <c r="E473" s="510">
        <f t="shared" si="7"/>
        <v>307.8</v>
      </c>
    </row>
    <row r="474" spans="1:5">
      <c r="A474" s="505" t="s">
        <v>32950</v>
      </c>
      <c r="B474" s="507">
        <v>1.9</v>
      </c>
      <c r="C474" s="511" t="s">
        <v>32486</v>
      </c>
      <c r="D474" s="510">
        <v>359.1</v>
      </c>
      <c r="E474" s="510">
        <f t="shared" si="7"/>
        <v>359.1</v>
      </c>
    </row>
    <row r="475" spans="1:5">
      <c r="A475" s="505" t="s">
        <v>32951</v>
      </c>
      <c r="B475" s="507">
        <v>1.9</v>
      </c>
      <c r="C475" s="511" t="s">
        <v>32486</v>
      </c>
      <c r="D475" s="510">
        <v>359.1</v>
      </c>
      <c r="E475" s="510">
        <f t="shared" si="7"/>
        <v>359.1</v>
      </c>
    </row>
    <row r="476" spans="1:5">
      <c r="A476" s="505" t="s">
        <v>32952</v>
      </c>
      <c r="B476" s="507">
        <v>1.9</v>
      </c>
      <c r="C476" s="511" t="s">
        <v>32486</v>
      </c>
      <c r="D476" s="510">
        <v>359.1</v>
      </c>
      <c r="E476" s="510">
        <f t="shared" si="7"/>
        <v>359.1</v>
      </c>
    </row>
    <row r="477" spans="1:5">
      <c r="A477" s="505" t="s">
        <v>32953</v>
      </c>
      <c r="B477" s="507">
        <v>1.9</v>
      </c>
      <c r="C477" s="511" t="s">
        <v>32486</v>
      </c>
      <c r="D477" s="510">
        <v>359.1</v>
      </c>
      <c r="E477" s="510">
        <f t="shared" si="7"/>
        <v>359.1</v>
      </c>
    </row>
    <row r="478" spans="1:5">
      <c r="A478" s="505" t="s">
        <v>32954</v>
      </c>
      <c r="B478" s="507">
        <v>1.9</v>
      </c>
      <c r="C478" s="511" t="s">
        <v>32486</v>
      </c>
      <c r="D478" s="510">
        <v>359.1</v>
      </c>
      <c r="E478" s="510">
        <f t="shared" si="7"/>
        <v>359.1</v>
      </c>
    </row>
    <row r="479" spans="1:5">
      <c r="A479" s="505" t="s">
        <v>32955</v>
      </c>
      <c r="B479" s="507">
        <v>1.9</v>
      </c>
      <c r="C479" s="511" t="s">
        <v>32486</v>
      </c>
      <c r="D479" s="510">
        <v>359.1</v>
      </c>
      <c r="E479" s="510">
        <f t="shared" si="7"/>
        <v>359.1</v>
      </c>
    </row>
    <row r="480" spans="1:5">
      <c r="A480" s="505" t="s">
        <v>32956</v>
      </c>
      <c r="B480" s="507">
        <v>1.9</v>
      </c>
      <c r="C480" s="511" t="s">
        <v>32486</v>
      </c>
      <c r="D480" s="510">
        <v>359.1</v>
      </c>
      <c r="E480" s="510">
        <f t="shared" si="7"/>
        <v>359.1</v>
      </c>
    </row>
    <row r="481" spans="1:5">
      <c r="A481" s="505" t="s">
        <v>32957</v>
      </c>
      <c r="B481" s="507">
        <v>1.9</v>
      </c>
      <c r="C481" s="511" t="s">
        <v>32486</v>
      </c>
      <c r="D481" s="510">
        <v>359.1</v>
      </c>
      <c r="E481" s="510">
        <f t="shared" si="7"/>
        <v>359.1</v>
      </c>
    </row>
    <row r="482" spans="1:5">
      <c r="A482" s="505" t="s">
        <v>32958</v>
      </c>
      <c r="B482" s="507">
        <v>1.9</v>
      </c>
      <c r="C482" s="511" t="s">
        <v>32486</v>
      </c>
      <c r="D482" s="510">
        <v>359.1</v>
      </c>
      <c r="E482" s="510">
        <f t="shared" si="7"/>
        <v>359.1</v>
      </c>
    </row>
    <row r="483" spans="1:5">
      <c r="A483" s="505" t="s">
        <v>32959</v>
      </c>
      <c r="B483" s="507">
        <v>1.9</v>
      </c>
      <c r="C483" s="511" t="s">
        <v>32486</v>
      </c>
      <c r="D483" s="510">
        <v>359.1</v>
      </c>
      <c r="E483" s="510">
        <f t="shared" si="7"/>
        <v>359.1</v>
      </c>
    </row>
    <row r="484" spans="1:5">
      <c r="A484" s="505" t="s">
        <v>32960</v>
      </c>
      <c r="B484" s="507">
        <v>1.9</v>
      </c>
      <c r="C484" s="511" t="s">
        <v>32486</v>
      </c>
      <c r="D484" s="510">
        <v>359.1</v>
      </c>
      <c r="E484" s="510">
        <f t="shared" si="7"/>
        <v>359.1</v>
      </c>
    </row>
    <row r="485" spans="1:5">
      <c r="A485" s="505" t="s">
        <v>32961</v>
      </c>
      <c r="B485" s="507">
        <v>1.9</v>
      </c>
      <c r="C485" s="511" t="s">
        <v>32486</v>
      </c>
      <c r="D485" s="510">
        <v>359.1</v>
      </c>
      <c r="E485" s="510">
        <f t="shared" si="7"/>
        <v>359.1</v>
      </c>
    </row>
    <row r="486" spans="1:5">
      <c r="A486" s="505" t="s">
        <v>32962</v>
      </c>
      <c r="B486" s="507">
        <v>1.9</v>
      </c>
      <c r="C486" s="511" t="s">
        <v>32486</v>
      </c>
      <c r="D486" s="510">
        <v>359.1</v>
      </c>
      <c r="E486" s="510">
        <f t="shared" si="7"/>
        <v>359.1</v>
      </c>
    </row>
    <row r="487" spans="1:5">
      <c r="A487" s="505" t="s">
        <v>32963</v>
      </c>
      <c r="B487" s="507">
        <v>1.9</v>
      </c>
      <c r="C487" s="511" t="s">
        <v>32486</v>
      </c>
      <c r="D487" s="510">
        <v>359.1</v>
      </c>
      <c r="E487" s="510">
        <f t="shared" si="7"/>
        <v>359.1</v>
      </c>
    </row>
    <row r="488" spans="1:5">
      <c r="A488" s="505" t="s">
        <v>32964</v>
      </c>
      <c r="B488" s="507">
        <v>1.9</v>
      </c>
      <c r="C488" s="511" t="s">
        <v>32486</v>
      </c>
      <c r="D488" s="510">
        <v>359.1</v>
      </c>
      <c r="E488" s="510">
        <f t="shared" si="7"/>
        <v>359.1</v>
      </c>
    </row>
    <row r="489" spans="1:5">
      <c r="A489" s="505" t="s">
        <v>32965</v>
      </c>
      <c r="B489" s="507">
        <v>1.9</v>
      </c>
      <c r="C489" s="511" t="s">
        <v>32486</v>
      </c>
      <c r="D489" s="510">
        <v>359.1</v>
      </c>
      <c r="E489" s="510">
        <f t="shared" si="7"/>
        <v>359.1</v>
      </c>
    </row>
    <row r="490" spans="1:5">
      <c r="A490" s="505" t="s">
        <v>32966</v>
      </c>
      <c r="B490" s="507">
        <v>1.9</v>
      </c>
      <c r="C490" s="511" t="s">
        <v>32486</v>
      </c>
      <c r="D490" s="510">
        <v>359.1</v>
      </c>
      <c r="E490" s="510">
        <f t="shared" si="7"/>
        <v>359.1</v>
      </c>
    </row>
    <row r="491" spans="1:5">
      <c r="A491" s="505" t="s">
        <v>32967</v>
      </c>
      <c r="B491" s="507">
        <v>1.9</v>
      </c>
      <c r="C491" s="511" t="s">
        <v>32486</v>
      </c>
      <c r="D491" s="510">
        <v>359.1</v>
      </c>
      <c r="E491" s="510">
        <f t="shared" si="7"/>
        <v>359.1</v>
      </c>
    </row>
    <row r="492" spans="1:5">
      <c r="A492" s="505" t="s">
        <v>32968</v>
      </c>
      <c r="B492" s="507">
        <v>1.9</v>
      </c>
      <c r="C492" s="511" t="s">
        <v>32486</v>
      </c>
      <c r="D492" s="510">
        <v>410.4</v>
      </c>
      <c r="E492" s="510">
        <f t="shared" si="7"/>
        <v>410.4</v>
      </c>
    </row>
    <row r="493" spans="1:5">
      <c r="A493" s="505" t="s">
        <v>32969</v>
      </c>
      <c r="B493" s="507">
        <v>25</v>
      </c>
      <c r="C493" s="511" t="s">
        <v>32486</v>
      </c>
      <c r="D493" s="510">
        <v>2899.125</v>
      </c>
      <c r="E493" s="510">
        <f t="shared" si="7"/>
        <v>2899.125</v>
      </c>
    </row>
    <row r="494" spans="1:5">
      <c r="A494" s="505" t="s">
        <v>32970</v>
      </c>
      <c r="B494" s="507">
        <v>25</v>
      </c>
      <c r="C494" s="511" t="s">
        <v>32486</v>
      </c>
      <c r="D494" s="510">
        <v>2899.125</v>
      </c>
      <c r="E494" s="510">
        <f t="shared" si="7"/>
        <v>2899.125</v>
      </c>
    </row>
    <row r="495" spans="1:5">
      <c r="A495" s="505" t="s">
        <v>32971</v>
      </c>
      <c r="B495" s="507">
        <v>25</v>
      </c>
      <c r="C495" s="511" t="s">
        <v>32486</v>
      </c>
      <c r="D495" s="510">
        <v>2899.125</v>
      </c>
      <c r="E495" s="510">
        <f t="shared" si="7"/>
        <v>2899.125</v>
      </c>
    </row>
    <row r="496" spans="1:5">
      <c r="A496" s="505" t="s">
        <v>32972</v>
      </c>
      <c r="B496" s="507">
        <v>25</v>
      </c>
      <c r="C496" s="511" t="s">
        <v>32486</v>
      </c>
      <c r="D496" s="510">
        <v>2899.125</v>
      </c>
      <c r="E496" s="510">
        <f t="shared" si="7"/>
        <v>2899.125</v>
      </c>
    </row>
    <row r="497" spans="1:5">
      <c r="A497" s="505" t="s">
        <v>32973</v>
      </c>
      <c r="B497" s="507">
        <v>25</v>
      </c>
      <c r="C497" s="511" t="s">
        <v>32486</v>
      </c>
      <c r="D497" s="510">
        <v>3240</v>
      </c>
      <c r="E497" s="510">
        <f t="shared" si="7"/>
        <v>3240</v>
      </c>
    </row>
    <row r="498" spans="1:5">
      <c r="A498" s="505" t="s">
        <v>32974</v>
      </c>
      <c r="B498" s="507">
        <v>25</v>
      </c>
      <c r="C498" s="511" t="s">
        <v>32486</v>
      </c>
      <c r="D498" s="510">
        <v>3240</v>
      </c>
      <c r="E498" s="510">
        <f t="shared" si="7"/>
        <v>3240</v>
      </c>
    </row>
    <row r="499" spans="1:5">
      <c r="A499" s="505" t="s">
        <v>32975</v>
      </c>
      <c r="B499" s="507">
        <v>25</v>
      </c>
      <c r="C499" s="511" t="s">
        <v>32486</v>
      </c>
      <c r="D499" s="510">
        <v>3240</v>
      </c>
      <c r="E499" s="510">
        <f t="shared" si="7"/>
        <v>3240</v>
      </c>
    </row>
    <row r="500" spans="1:5">
      <c r="A500" s="505" t="s">
        <v>32976</v>
      </c>
      <c r="B500" s="507">
        <v>1.9</v>
      </c>
      <c r="C500" s="511" t="s">
        <v>32486</v>
      </c>
      <c r="D500" s="510">
        <v>333.45</v>
      </c>
      <c r="E500" s="510">
        <f t="shared" si="7"/>
        <v>333.45</v>
      </c>
    </row>
    <row r="501" spans="1:5">
      <c r="A501" s="505" t="s">
        <v>32977</v>
      </c>
      <c r="B501" s="507">
        <v>1.9</v>
      </c>
      <c r="C501" s="511" t="s">
        <v>32486</v>
      </c>
      <c r="D501" s="510">
        <v>333.45</v>
      </c>
      <c r="E501" s="510">
        <f t="shared" si="7"/>
        <v>333.45</v>
      </c>
    </row>
    <row r="502" spans="1:5">
      <c r="A502" s="505" t="s">
        <v>32978</v>
      </c>
      <c r="B502" s="507">
        <v>1.9</v>
      </c>
      <c r="C502" s="511" t="s">
        <v>32486</v>
      </c>
      <c r="D502" s="510">
        <v>333.45</v>
      </c>
      <c r="E502" s="510">
        <f t="shared" si="7"/>
        <v>333.45</v>
      </c>
    </row>
    <row r="503" spans="1:5">
      <c r="A503" s="505" t="s">
        <v>32979</v>
      </c>
      <c r="B503" s="507">
        <v>1.9</v>
      </c>
      <c r="C503" s="511" t="s">
        <v>32486</v>
      </c>
      <c r="D503" s="510">
        <v>410.4</v>
      </c>
      <c r="E503" s="510">
        <f t="shared" si="7"/>
        <v>410.4</v>
      </c>
    </row>
    <row r="504" spans="1:5">
      <c r="A504" s="505" t="s">
        <v>32980</v>
      </c>
      <c r="B504" s="507">
        <v>1.9</v>
      </c>
      <c r="C504" s="511" t="s">
        <v>32486</v>
      </c>
      <c r="D504" s="510">
        <v>410.4</v>
      </c>
      <c r="E504" s="510">
        <f t="shared" si="7"/>
        <v>410.4</v>
      </c>
    </row>
    <row r="505" spans="1:5">
      <c r="A505" s="505" t="s">
        <v>32981</v>
      </c>
      <c r="B505" s="507">
        <v>1.9</v>
      </c>
      <c r="C505" s="511" t="s">
        <v>32486</v>
      </c>
      <c r="D505" s="510">
        <v>410.4</v>
      </c>
      <c r="E505" s="510">
        <f t="shared" si="7"/>
        <v>410.4</v>
      </c>
    </row>
    <row r="506" spans="1:5">
      <c r="A506" s="505" t="s">
        <v>32982</v>
      </c>
      <c r="B506" s="507">
        <v>25</v>
      </c>
      <c r="C506" s="511" t="s">
        <v>32486</v>
      </c>
      <c r="D506" s="510">
        <v>3543.75</v>
      </c>
      <c r="E506" s="510">
        <f t="shared" si="7"/>
        <v>3543.75</v>
      </c>
    </row>
    <row r="507" spans="1:5">
      <c r="A507" s="505" t="s">
        <v>32983</v>
      </c>
      <c r="B507" s="507">
        <v>25</v>
      </c>
      <c r="C507" s="511" t="s">
        <v>32486</v>
      </c>
      <c r="D507" s="510">
        <v>3543.75</v>
      </c>
      <c r="E507" s="510">
        <f t="shared" si="7"/>
        <v>3543.75</v>
      </c>
    </row>
    <row r="508" spans="1:5">
      <c r="A508" s="505" t="s">
        <v>32984</v>
      </c>
      <c r="B508" s="507">
        <v>25</v>
      </c>
      <c r="C508" s="511" t="s">
        <v>32486</v>
      </c>
      <c r="D508" s="510">
        <v>3543.75</v>
      </c>
      <c r="E508" s="510">
        <f t="shared" si="7"/>
        <v>3543.75</v>
      </c>
    </row>
    <row r="509" spans="1:5">
      <c r="A509" s="505" t="s">
        <v>32985</v>
      </c>
      <c r="B509" s="507">
        <v>25</v>
      </c>
      <c r="C509" s="511" t="s">
        <v>32486</v>
      </c>
      <c r="D509" s="510">
        <v>3543.75</v>
      </c>
      <c r="E509" s="510">
        <f t="shared" si="7"/>
        <v>3543.75</v>
      </c>
    </row>
    <row r="510" spans="1:5">
      <c r="A510" s="505" t="s">
        <v>32986</v>
      </c>
      <c r="B510" s="507">
        <v>25</v>
      </c>
      <c r="C510" s="511" t="s">
        <v>32486</v>
      </c>
      <c r="D510" s="510">
        <v>3543.75</v>
      </c>
      <c r="E510" s="510">
        <f t="shared" si="7"/>
        <v>3543.75</v>
      </c>
    </row>
    <row r="511" spans="1:5">
      <c r="A511" s="505" t="s">
        <v>32987</v>
      </c>
      <c r="B511" s="507">
        <v>25</v>
      </c>
      <c r="C511" s="511" t="s">
        <v>32486</v>
      </c>
      <c r="D511" s="510">
        <v>3543.75</v>
      </c>
      <c r="E511" s="510">
        <f t="shared" si="7"/>
        <v>3543.75</v>
      </c>
    </row>
    <row r="512" spans="1:5">
      <c r="A512" s="505" t="s">
        <v>32988</v>
      </c>
      <c r="B512" s="507">
        <v>25</v>
      </c>
      <c r="C512" s="511" t="s">
        <v>32486</v>
      </c>
      <c r="D512" s="510">
        <v>3543.75</v>
      </c>
      <c r="E512" s="510">
        <f t="shared" si="7"/>
        <v>3543.75</v>
      </c>
    </row>
    <row r="513" spans="1:5">
      <c r="A513" s="505" t="s">
        <v>32989</v>
      </c>
      <c r="B513" s="507">
        <v>25</v>
      </c>
      <c r="C513" s="511" t="s">
        <v>32486</v>
      </c>
      <c r="D513" s="510">
        <v>3543.75</v>
      </c>
      <c r="E513" s="510">
        <f t="shared" si="7"/>
        <v>3543.75</v>
      </c>
    </row>
    <row r="514" spans="1:5">
      <c r="A514" s="505" t="s">
        <v>32990</v>
      </c>
      <c r="B514" s="507">
        <v>25</v>
      </c>
      <c r="C514" s="511" t="s">
        <v>32486</v>
      </c>
      <c r="D514" s="510">
        <v>3543.75</v>
      </c>
      <c r="E514" s="510">
        <f t="shared" si="7"/>
        <v>3543.75</v>
      </c>
    </row>
    <row r="515" spans="1:5">
      <c r="A515" s="505" t="s">
        <v>32991</v>
      </c>
      <c r="B515" s="507">
        <v>25</v>
      </c>
      <c r="C515" s="511" t="s">
        <v>32486</v>
      </c>
      <c r="D515" s="510">
        <v>3543.75</v>
      </c>
      <c r="E515" s="510">
        <f t="shared" si="7"/>
        <v>3543.75</v>
      </c>
    </row>
    <row r="516" spans="1:5">
      <c r="A516" s="505" t="s">
        <v>32992</v>
      </c>
      <c r="B516" s="507">
        <v>25</v>
      </c>
      <c r="C516" s="511" t="s">
        <v>32486</v>
      </c>
      <c r="D516" s="510">
        <v>3543.75</v>
      </c>
      <c r="E516" s="510">
        <f t="shared" si="7"/>
        <v>3543.75</v>
      </c>
    </row>
    <row r="517" spans="1:5">
      <c r="A517" s="505" t="s">
        <v>32993</v>
      </c>
      <c r="B517" s="507">
        <v>25</v>
      </c>
      <c r="C517" s="511" t="s">
        <v>32486</v>
      </c>
      <c r="D517" s="510">
        <v>3543.75</v>
      </c>
      <c r="E517" s="510">
        <f t="shared" si="7"/>
        <v>3543.75</v>
      </c>
    </row>
    <row r="518" spans="1:5">
      <c r="A518" s="505" t="s">
        <v>32994</v>
      </c>
      <c r="B518" s="507">
        <v>25</v>
      </c>
      <c r="C518" s="511" t="s">
        <v>32486</v>
      </c>
      <c r="D518" s="510">
        <v>3543.75</v>
      </c>
      <c r="E518" s="510">
        <f t="shared" si="7"/>
        <v>3543.75</v>
      </c>
    </row>
    <row r="519" spans="1:5">
      <c r="A519" s="505" t="s">
        <v>32995</v>
      </c>
      <c r="B519" s="507">
        <v>25</v>
      </c>
      <c r="C519" s="511" t="s">
        <v>32486</v>
      </c>
      <c r="D519" s="510">
        <v>3543.75</v>
      </c>
      <c r="E519" s="510">
        <f t="shared" si="7"/>
        <v>3543.75</v>
      </c>
    </row>
    <row r="520" spans="1:5">
      <c r="A520" s="505" t="s">
        <v>32996</v>
      </c>
      <c r="B520" s="507">
        <v>25</v>
      </c>
      <c r="C520" s="511" t="s">
        <v>32486</v>
      </c>
      <c r="D520" s="510">
        <v>3543.75</v>
      </c>
      <c r="E520" s="510">
        <f t="shared" si="7"/>
        <v>3543.75</v>
      </c>
    </row>
    <row r="521" spans="1:5">
      <c r="A521" s="505" t="s">
        <v>32997</v>
      </c>
      <c r="B521" s="507">
        <v>25</v>
      </c>
      <c r="C521" s="511" t="s">
        <v>32486</v>
      </c>
      <c r="D521" s="510">
        <v>4050</v>
      </c>
      <c r="E521" s="510">
        <f t="shared" si="7"/>
        <v>4050</v>
      </c>
    </row>
    <row r="522" spans="1:5">
      <c r="A522" s="505" t="s">
        <v>32998</v>
      </c>
      <c r="B522" s="507">
        <v>0.8</v>
      </c>
      <c r="C522" s="511" t="s">
        <v>32484</v>
      </c>
      <c r="D522" s="510">
        <v>810</v>
      </c>
      <c r="E522" s="510">
        <f t="shared" ref="E522:E585" si="8">D522-D522*$G$1</f>
        <v>810</v>
      </c>
    </row>
    <row r="523" spans="1:5">
      <c r="A523" s="505" t="s">
        <v>32999</v>
      </c>
      <c r="B523" s="507">
        <v>20</v>
      </c>
      <c r="C523" s="511" t="s">
        <v>32486</v>
      </c>
      <c r="D523" s="510">
        <v>3345.3</v>
      </c>
      <c r="E523" s="510">
        <f t="shared" si="8"/>
        <v>3345.3</v>
      </c>
    </row>
    <row r="524" spans="1:5">
      <c r="A524" s="505" t="s">
        <v>33000</v>
      </c>
      <c r="B524" s="507">
        <v>20</v>
      </c>
      <c r="C524" s="511" t="s">
        <v>32486</v>
      </c>
      <c r="D524" s="510">
        <v>3345.3</v>
      </c>
      <c r="E524" s="510">
        <f t="shared" si="8"/>
        <v>3345.3</v>
      </c>
    </row>
    <row r="525" spans="1:5">
      <c r="A525" s="505" t="s">
        <v>33001</v>
      </c>
      <c r="B525" s="507">
        <v>25</v>
      </c>
      <c r="C525" s="511" t="s">
        <v>32486</v>
      </c>
      <c r="D525" s="510">
        <v>4181.625</v>
      </c>
      <c r="E525" s="510">
        <f t="shared" si="8"/>
        <v>4181.625</v>
      </c>
    </row>
    <row r="526" spans="1:5">
      <c r="A526" s="505" t="s">
        <v>33002</v>
      </c>
      <c r="B526" s="507">
        <v>50</v>
      </c>
      <c r="C526" s="511" t="s">
        <v>32484</v>
      </c>
      <c r="D526" s="510">
        <v>16078.5</v>
      </c>
      <c r="E526" s="510">
        <f t="shared" si="8"/>
        <v>16078.5</v>
      </c>
    </row>
    <row r="527" spans="1:5">
      <c r="A527" s="505" t="s">
        <v>33003</v>
      </c>
      <c r="B527" s="507">
        <v>25</v>
      </c>
      <c r="C527" s="511" t="s">
        <v>32486</v>
      </c>
      <c r="D527" s="510">
        <v>6581.25</v>
      </c>
      <c r="E527" s="510">
        <f t="shared" si="8"/>
        <v>6581.25</v>
      </c>
    </row>
    <row r="528" spans="1:5">
      <c r="A528" s="505" t="s">
        <v>33004</v>
      </c>
      <c r="B528" s="507">
        <v>50</v>
      </c>
      <c r="C528" s="511" t="s">
        <v>32484</v>
      </c>
      <c r="D528" s="510">
        <v>13648.5</v>
      </c>
      <c r="E528" s="510">
        <f t="shared" si="8"/>
        <v>13648.5</v>
      </c>
    </row>
    <row r="529" spans="1:5">
      <c r="A529" s="505" t="s">
        <v>33005</v>
      </c>
      <c r="B529" s="507">
        <v>25</v>
      </c>
      <c r="C529" s="511" t="s">
        <v>32484</v>
      </c>
      <c r="D529" s="510">
        <v>6891.75</v>
      </c>
      <c r="E529" s="510">
        <f t="shared" si="8"/>
        <v>6891.75</v>
      </c>
    </row>
    <row r="530" spans="1:5">
      <c r="A530" s="505" t="s">
        <v>33006</v>
      </c>
      <c r="B530" s="507">
        <v>25</v>
      </c>
      <c r="C530" s="511" t="s">
        <v>32484</v>
      </c>
      <c r="D530" s="510">
        <v>7549.875</v>
      </c>
      <c r="E530" s="510">
        <f t="shared" si="8"/>
        <v>7549.875</v>
      </c>
    </row>
    <row r="531" spans="1:5">
      <c r="A531" s="505" t="s">
        <v>33007</v>
      </c>
      <c r="B531" s="507">
        <v>50</v>
      </c>
      <c r="C531" s="511" t="s">
        <v>32484</v>
      </c>
      <c r="D531" s="510">
        <v>15099.75</v>
      </c>
      <c r="E531" s="510">
        <f t="shared" si="8"/>
        <v>15099.75</v>
      </c>
    </row>
    <row r="532" spans="1:5">
      <c r="A532" s="505" t="s">
        <v>33008</v>
      </c>
      <c r="B532" s="507">
        <v>50</v>
      </c>
      <c r="C532" s="511" t="s">
        <v>32484</v>
      </c>
      <c r="D532" s="510">
        <v>19878.75</v>
      </c>
      <c r="E532" s="510">
        <f t="shared" si="8"/>
        <v>19878.75</v>
      </c>
    </row>
    <row r="533" spans="1:5">
      <c r="A533" s="505" t="s">
        <v>33009</v>
      </c>
      <c r="B533" s="507">
        <v>25</v>
      </c>
      <c r="C533" s="511" t="s">
        <v>32484</v>
      </c>
      <c r="D533" s="510">
        <v>9956.25</v>
      </c>
      <c r="E533" s="510">
        <f t="shared" si="8"/>
        <v>9956.25</v>
      </c>
    </row>
    <row r="534" spans="1:5">
      <c r="A534" s="505" t="s">
        <v>33010</v>
      </c>
      <c r="B534" s="507">
        <v>50</v>
      </c>
      <c r="C534" s="511" t="s">
        <v>32484</v>
      </c>
      <c r="D534" s="510">
        <v>22187.25</v>
      </c>
      <c r="E534" s="510">
        <f t="shared" si="8"/>
        <v>22187.25</v>
      </c>
    </row>
    <row r="535" spans="1:5">
      <c r="A535" s="505" t="s">
        <v>33011</v>
      </c>
      <c r="B535" s="507">
        <v>25</v>
      </c>
      <c r="C535" s="511" t="s">
        <v>32484</v>
      </c>
      <c r="D535" s="510">
        <v>11137.5</v>
      </c>
      <c r="E535" s="510">
        <f t="shared" si="8"/>
        <v>11137.5</v>
      </c>
    </row>
    <row r="536" spans="1:5">
      <c r="A536" s="505" t="s">
        <v>33012</v>
      </c>
      <c r="B536" s="507">
        <v>25</v>
      </c>
      <c r="C536" s="511" t="s">
        <v>32484</v>
      </c>
      <c r="D536" s="510">
        <v>11137.5</v>
      </c>
      <c r="E536" s="510">
        <f t="shared" si="8"/>
        <v>11137.5</v>
      </c>
    </row>
    <row r="537" spans="1:5">
      <c r="A537" s="505" t="s">
        <v>33013</v>
      </c>
      <c r="B537" s="507">
        <v>25</v>
      </c>
      <c r="C537" s="511" t="s">
        <v>32484</v>
      </c>
      <c r="D537" s="510">
        <v>11245.5</v>
      </c>
      <c r="E537" s="510">
        <f t="shared" si="8"/>
        <v>11245.5</v>
      </c>
    </row>
    <row r="538" spans="1:5">
      <c r="A538" s="505" t="s">
        <v>33014</v>
      </c>
      <c r="B538" s="507">
        <v>25</v>
      </c>
      <c r="C538" s="511" t="s">
        <v>32484</v>
      </c>
      <c r="D538" s="510">
        <v>12538.125</v>
      </c>
      <c r="E538" s="510">
        <f t="shared" si="8"/>
        <v>12538.125</v>
      </c>
    </row>
    <row r="539" spans="1:5">
      <c r="A539" s="505" t="s">
        <v>33015</v>
      </c>
      <c r="B539" s="507">
        <v>0.8</v>
      </c>
      <c r="C539" s="511" t="s">
        <v>32484</v>
      </c>
      <c r="D539" s="510">
        <v>810</v>
      </c>
      <c r="E539" s="510">
        <f t="shared" si="8"/>
        <v>810</v>
      </c>
    </row>
    <row r="540" spans="1:5">
      <c r="A540" s="505" t="s">
        <v>33016</v>
      </c>
      <c r="B540" s="507">
        <v>0.9</v>
      </c>
      <c r="C540" s="511" t="s">
        <v>32484</v>
      </c>
      <c r="D540" s="510">
        <v>911.25</v>
      </c>
      <c r="E540" s="510">
        <f t="shared" si="8"/>
        <v>911.25</v>
      </c>
    </row>
    <row r="541" spans="1:5">
      <c r="A541" s="505" t="s">
        <v>33017</v>
      </c>
      <c r="B541" s="507">
        <v>0.8</v>
      </c>
      <c r="C541" s="511" t="s">
        <v>32484</v>
      </c>
      <c r="D541" s="510">
        <v>810</v>
      </c>
      <c r="E541" s="510">
        <f t="shared" si="8"/>
        <v>810</v>
      </c>
    </row>
    <row r="542" spans="1:5">
      <c r="A542" s="505" t="s">
        <v>33018</v>
      </c>
      <c r="B542" s="507">
        <v>0.8</v>
      </c>
      <c r="C542" s="511" t="s">
        <v>32484</v>
      </c>
      <c r="D542" s="510">
        <v>810</v>
      </c>
      <c r="E542" s="510">
        <f t="shared" si="8"/>
        <v>810</v>
      </c>
    </row>
    <row r="543" spans="1:5">
      <c r="A543" s="505" t="s">
        <v>33019</v>
      </c>
      <c r="B543" s="507">
        <v>0.8</v>
      </c>
      <c r="C543" s="511" t="s">
        <v>32484</v>
      </c>
      <c r="D543" s="510">
        <v>810</v>
      </c>
      <c r="E543" s="510">
        <f t="shared" si="8"/>
        <v>810</v>
      </c>
    </row>
    <row r="544" spans="1:5">
      <c r="A544" s="505" t="s">
        <v>33020</v>
      </c>
      <c r="B544" s="507">
        <v>0.8</v>
      </c>
      <c r="C544" s="511" t="s">
        <v>32484</v>
      </c>
      <c r="D544" s="510">
        <v>810</v>
      </c>
      <c r="E544" s="510">
        <f t="shared" si="8"/>
        <v>810</v>
      </c>
    </row>
    <row r="545" spans="1:5">
      <c r="A545" s="505" t="s">
        <v>33021</v>
      </c>
      <c r="B545" s="507">
        <v>0.8</v>
      </c>
      <c r="C545" s="511" t="s">
        <v>32484</v>
      </c>
      <c r="D545" s="510">
        <v>810</v>
      </c>
      <c r="E545" s="510">
        <f t="shared" si="8"/>
        <v>810</v>
      </c>
    </row>
    <row r="546" spans="1:5">
      <c r="A546" s="505" t="s">
        <v>33022</v>
      </c>
      <c r="B546" s="507">
        <v>0.8</v>
      </c>
      <c r="C546" s="511" t="s">
        <v>32484</v>
      </c>
      <c r="D546" s="510">
        <v>810</v>
      </c>
      <c r="E546" s="510">
        <f t="shared" si="8"/>
        <v>810</v>
      </c>
    </row>
    <row r="547" spans="1:5">
      <c r="A547" s="505" t="s">
        <v>33023</v>
      </c>
      <c r="B547" s="507">
        <v>0.8</v>
      </c>
      <c r="C547" s="511" t="s">
        <v>32484</v>
      </c>
      <c r="D547" s="510">
        <v>810</v>
      </c>
      <c r="E547" s="510">
        <f t="shared" si="8"/>
        <v>810</v>
      </c>
    </row>
    <row r="548" spans="1:5">
      <c r="A548" s="505" t="s">
        <v>33024</v>
      </c>
      <c r="B548" s="507">
        <v>0.8</v>
      </c>
      <c r="C548" s="511" t="s">
        <v>32484</v>
      </c>
      <c r="D548" s="510">
        <v>918</v>
      </c>
      <c r="E548" s="510">
        <f t="shared" si="8"/>
        <v>918</v>
      </c>
    </row>
    <row r="549" spans="1:5">
      <c r="A549" s="505" t="s">
        <v>33025</v>
      </c>
      <c r="B549" s="507">
        <v>0.8</v>
      </c>
      <c r="C549" s="511" t="s">
        <v>32484</v>
      </c>
      <c r="D549" s="510">
        <v>918</v>
      </c>
      <c r="E549" s="510">
        <f t="shared" si="8"/>
        <v>918</v>
      </c>
    </row>
    <row r="550" spans="1:5">
      <c r="A550" s="505" t="s">
        <v>33026</v>
      </c>
      <c r="B550" s="507">
        <v>50</v>
      </c>
      <c r="C550" s="511" t="s">
        <v>32484</v>
      </c>
      <c r="D550" s="510">
        <v>10759.5</v>
      </c>
      <c r="E550" s="510">
        <f t="shared" si="8"/>
        <v>10759.5</v>
      </c>
    </row>
    <row r="551" spans="1:5">
      <c r="A551" s="505" t="s">
        <v>33027</v>
      </c>
      <c r="B551" s="507">
        <v>50</v>
      </c>
      <c r="C551" s="511" t="s">
        <v>32484</v>
      </c>
      <c r="D551" s="510">
        <v>13466.25</v>
      </c>
      <c r="E551" s="510">
        <f t="shared" si="8"/>
        <v>13466.25</v>
      </c>
    </row>
    <row r="552" spans="1:5">
      <c r="A552" s="505" t="s">
        <v>33028</v>
      </c>
      <c r="B552" s="507">
        <v>0.8</v>
      </c>
      <c r="C552" s="511" t="s">
        <v>32484</v>
      </c>
      <c r="D552" s="510">
        <v>810</v>
      </c>
      <c r="E552" s="510">
        <f t="shared" si="8"/>
        <v>810</v>
      </c>
    </row>
    <row r="553" spans="1:5">
      <c r="A553" s="505" t="s">
        <v>33029</v>
      </c>
      <c r="B553" s="507">
        <v>0.8</v>
      </c>
      <c r="C553" s="511" t="s">
        <v>32484</v>
      </c>
      <c r="D553" s="510">
        <v>810</v>
      </c>
      <c r="E553" s="510">
        <f t="shared" si="8"/>
        <v>810</v>
      </c>
    </row>
    <row r="554" spans="1:5">
      <c r="A554" s="505" t="s">
        <v>33030</v>
      </c>
      <c r="B554" s="507">
        <v>50</v>
      </c>
      <c r="C554" s="511" t="s">
        <v>32484</v>
      </c>
      <c r="D554" s="510">
        <v>17941.5</v>
      </c>
      <c r="E554" s="510">
        <f t="shared" si="8"/>
        <v>17941.5</v>
      </c>
    </row>
    <row r="555" spans="1:5">
      <c r="A555" s="505" t="s">
        <v>33031</v>
      </c>
      <c r="B555" s="507">
        <v>0.8</v>
      </c>
      <c r="C555" s="511" t="s">
        <v>32484</v>
      </c>
      <c r="D555" s="510">
        <v>810</v>
      </c>
      <c r="E555" s="510">
        <f t="shared" si="8"/>
        <v>810</v>
      </c>
    </row>
    <row r="556" spans="1:5">
      <c r="A556" s="505" t="s">
        <v>33032</v>
      </c>
      <c r="B556" s="507">
        <v>50</v>
      </c>
      <c r="C556" s="511" t="s">
        <v>32484</v>
      </c>
      <c r="D556" s="510">
        <v>9855</v>
      </c>
      <c r="E556" s="510">
        <f t="shared" si="8"/>
        <v>9855</v>
      </c>
    </row>
    <row r="557" spans="1:5">
      <c r="A557" s="505" t="s">
        <v>33033</v>
      </c>
      <c r="B557" s="507">
        <v>50</v>
      </c>
      <c r="C557" s="511" t="s">
        <v>32484</v>
      </c>
      <c r="D557" s="510">
        <v>11792.25</v>
      </c>
      <c r="E557" s="510">
        <f t="shared" si="8"/>
        <v>11792.25</v>
      </c>
    </row>
    <row r="558" spans="1:5">
      <c r="A558" s="505" t="s">
        <v>33034</v>
      </c>
      <c r="B558" s="507">
        <v>50</v>
      </c>
      <c r="C558" s="511" t="s">
        <v>32484</v>
      </c>
      <c r="D558" s="510">
        <v>12170.25</v>
      </c>
      <c r="E558" s="510">
        <f t="shared" si="8"/>
        <v>12170.25</v>
      </c>
    </row>
    <row r="559" spans="1:5">
      <c r="A559" s="505" t="s">
        <v>33035</v>
      </c>
      <c r="B559" s="507">
        <v>50</v>
      </c>
      <c r="C559" s="511" t="s">
        <v>32484</v>
      </c>
      <c r="D559" s="510">
        <v>12264.75</v>
      </c>
      <c r="E559" s="510">
        <f t="shared" si="8"/>
        <v>12264.75</v>
      </c>
    </row>
    <row r="560" spans="1:5">
      <c r="A560" s="505" t="s">
        <v>33036</v>
      </c>
      <c r="B560" s="507">
        <v>50</v>
      </c>
      <c r="C560" s="511" t="s">
        <v>32484</v>
      </c>
      <c r="D560" s="510">
        <v>13041</v>
      </c>
      <c r="E560" s="510">
        <f t="shared" si="8"/>
        <v>13041</v>
      </c>
    </row>
    <row r="561" spans="1:5">
      <c r="A561" s="505" t="s">
        <v>33037</v>
      </c>
      <c r="B561" s="507">
        <v>50</v>
      </c>
      <c r="C561" s="511" t="s">
        <v>32484</v>
      </c>
      <c r="D561" s="510">
        <v>13135.5</v>
      </c>
      <c r="E561" s="510">
        <f t="shared" si="8"/>
        <v>13135.5</v>
      </c>
    </row>
    <row r="562" spans="1:5">
      <c r="A562" s="505" t="s">
        <v>33038</v>
      </c>
      <c r="B562" s="507">
        <v>50</v>
      </c>
      <c r="C562" s="511" t="s">
        <v>32484</v>
      </c>
      <c r="D562" s="510">
        <v>16044.75</v>
      </c>
      <c r="E562" s="510">
        <f t="shared" si="8"/>
        <v>16044.75</v>
      </c>
    </row>
    <row r="563" spans="1:5">
      <c r="A563" s="505" t="s">
        <v>33039</v>
      </c>
      <c r="B563" s="507">
        <v>50</v>
      </c>
      <c r="C563" s="511" t="s">
        <v>32484</v>
      </c>
      <c r="D563" s="510">
        <v>16362</v>
      </c>
      <c r="E563" s="510">
        <f t="shared" si="8"/>
        <v>16362</v>
      </c>
    </row>
    <row r="564" spans="1:5">
      <c r="A564" s="505" t="s">
        <v>33040</v>
      </c>
      <c r="B564" s="507">
        <v>50</v>
      </c>
      <c r="C564" s="511" t="s">
        <v>32484</v>
      </c>
      <c r="D564" s="510">
        <v>16503.75</v>
      </c>
      <c r="E564" s="510">
        <f t="shared" si="8"/>
        <v>16503.75</v>
      </c>
    </row>
    <row r="565" spans="1:5">
      <c r="A565" s="505" t="s">
        <v>33041</v>
      </c>
      <c r="B565" s="507">
        <v>50</v>
      </c>
      <c r="C565" s="511" t="s">
        <v>32484</v>
      </c>
      <c r="D565" s="510">
        <v>16591.5</v>
      </c>
      <c r="E565" s="510">
        <f t="shared" si="8"/>
        <v>16591.5</v>
      </c>
    </row>
    <row r="566" spans="1:5">
      <c r="A566" s="505" t="s">
        <v>33042</v>
      </c>
      <c r="B566" s="507">
        <v>50</v>
      </c>
      <c r="C566" s="511" t="s">
        <v>32484</v>
      </c>
      <c r="D566" s="510">
        <v>17408.25</v>
      </c>
      <c r="E566" s="510">
        <f t="shared" si="8"/>
        <v>17408.25</v>
      </c>
    </row>
    <row r="567" spans="1:5">
      <c r="A567" s="505" t="s">
        <v>33043</v>
      </c>
      <c r="B567" s="507">
        <v>25</v>
      </c>
      <c r="C567" s="511" t="s">
        <v>32484</v>
      </c>
      <c r="D567" s="510">
        <v>9028.125</v>
      </c>
      <c r="E567" s="510">
        <f t="shared" si="8"/>
        <v>9028.125</v>
      </c>
    </row>
    <row r="568" spans="1:5">
      <c r="A568" s="505" t="s">
        <v>33044</v>
      </c>
      <c r="B568" s="507">
        <v>25</v>
      </c>
      <c r="C568" s="511" t="s">
        <v>32484</v>
      </c>
      <c r="D568" s="510">
        <v>9078.75</v>
      </c>
      <c r="E568" s="510">
        <f t="shared" si="8"/>
        <v>9078.75</v>
      </c>
    </row>
    <row r="569" spans="1:5">
      <c r="A569" s="505" t="s">
        <v>33045</v>
      </c>
      <c r="B569" s="507">
        <v>50</v>
      </c>
      <c r="C569" s="511" t="s">
        <v>32484</v>
      </c>
      <c r="D569" s="510">
        <v>18657</v>
      </c>
      <c r="E569" s="510">
        <f t="shared" si="8"/>
        <v>18657</v>
      </c>
    </row>
    <row r="570" spans="1:5">
      <c r="A570" s="505" t="s">
        <v>33046</v>
      </c>
      <c r="B570" s="507">
        <v>50</v>
      </c>
      <c r="C570" s="511" t="s">
        <v>32484</v>
      </c>
      <c r="D570" s="510">
        <v>18751.5</v>
      </c>
      <c r="E570" s="510">
        <f t="shared" si="8"/>
        <v>18751.5</v>
      </c>
    </row>
    <row r="571" spans="1:5">
      <c r="A571" s="505" t="s">
        <v>33047</v>
      </c>
      <c r="B571" s="507">
        <v>50</v>
      </c>
      <c r="C571" s="511" t="s">
        <v>32484</v>
      </c>
      <c r="D571" s="510">
        <v>20749.5</v>
      </c>
      <c r="E571" s="510">
        <f t="shared" si="8"/>
        <v>20749.5</v>
      </c>
    </row>
    <row r="572" spans="1:5">
      <c r="A572" s="505" t="s">
        <v>33048</v>
      </c>
      <c r="B572" s="507">
        <v>50</v>
      </c>
      <c r="C572" s="511" t="s">
        <v>32484</v>
      </c>
      <c r="D572" s="510">
        <v>21505.5</v>
      </c>
      <c r="E572" s="510">
        <f t="shared" si="8"/>
        <v>21505.5</v>
      </c>
    </row>
    <row r="573" spans="1:5">
      <c r="A573" s="505" t="s">
        <v>33049</v>
      </c>
      <c r="B573" s="507">
        <v>50</v>
      </c>
      <c r="C573" s="511" t="s">
        <v>32484</v>
      </c>
      <c r="D573" s="510">
        <v>22342.5</v>
      </c>
      <c r="E573" s="510">
        <f t="shared" si="8"/>
        <v>22342.5</v>
      </c>
    </row>
    <row r="574" spans="1:5">
      <c r="A574" s="505" t="s">
        <v>33050</v>
      </c>
      <c r="B574" s="507">
        <v>0.8</v>
      </c>
      <c r="C574" s="511" t="s">
        <v>32484</v>
      </c>
      <c r="D574" s="510">
        <v>810</v>
      </c>
      <c r="E574" s="510">
        <f t="shared" si="8"/>
        <v>810</v>
      </c>
    </row>
    <row r="575" spans="1:5">
      <c r="A575" s="505" t="s">
        <v>33051</v>
      </c>
      <c r="B575" s="507">
        <v>0.8</v>
      </c>
      <c r="C575" s="511" t="s">
        <v>32484</v>
      </c>
      <c r="D575" s="510">
        <v>810</v>
      </c>
      <c r="E575" s="510">
        <f t="shared" si="8"/>
        <v>810</v>
      </c>
    </row>
    <row r="576" spans="1:5">
      <c r="A576" s="505" t="s">
        <v>33052</v>
      </c>
      <c r="B576" s="507">
        <v>0.8</v>
      </c>
      <c r="C576" s="511" t="s">
        <v>32484</v>
      </c>
      <c r="D576" s="510">
        <v>810</v>
      </c>
      <c r="E576" s="510">
        <f t="shared" si="8"/>
        <v>810</v>
      </c>
    </row>
    <row r="577" spans="1:5">
      <c r="A577" s="505" t="s">
        <v>33053</v>
      </c>
      <c r="B577" s="507">
        <v>0.8</v>
      </c>
      <c r="C577" s="511" t="s">
        <v>32484</v>
      </c>
      <c r="D577" s="510">
        <v>810</v>
      </c>
      <c r="E577" s="510">
        <f t="shared" si="8"/>
        <v>810</v>
      </c>
    </row>
    <row r="578" spans="1:5">
      <c r="A578" s="505" t="s">
        <v>33054</v>
      </c>
      <c r="B578" s="507">
        <v>0.8</v>
      </c>
      <c r="C578" s="511" t="s">
        <v>32484</v>
      </c>
      <c r="D578" s="510">
        <v>810</v>
      </c>
      <c r="E578" s="510">
        <f t="shared" si="8"/>
        <v>810</v>
      </c>
    </row>
    <row r="579" spans="1:5">
      <c r="A579" s="505" t="s">
        <v>33055</v>
      </c>
      <c r="B579" s="507">
        <v>0.8</v>
      </c>
      <c r="C579" s="511" t="s">
        <v>32484</v>
      </c>
      <c r="D579" s="510">
        <v>810</v>
      </c>
      <c r="E579" s="510">
        <f t="shared" si="8"/>
        <v>810</v>
      </c>
    </row>
    <row r="580" spans="1:5">
      <c r="A580" s="505" t="s">
        <v>33056</v>
      </c>
      <c r="B580" s="507">
        <v>0.8</v>
      </c>
      <c r="C580" s="511" t="s">
        <v>32484</v>
      </c>
      <c r="D580" s="510">
        <v>810</v>
      </c>
      <c r="E580" s="510">
        <f t="shared" si="8"/>
        <v>810</v>
      </c>
    </row>
    <row r="581" spans="1:5">
      <c r="A581" s="505" t="s">
        <v>33057</v>
      </c>
      <c r="B581" s="507">
        <v>0.8</v>
      </c>
      <c r="C581" s="511" t="s">
        <v>32484</v>
      </c>
      <c r="D581" s="510">
        <v>810</v>
      </c>
      <c r="E581" s="510">
        <f t="shared" si="8"/>
        <v>810</v>
      </c>
    </row>
    <row r="582" spans="1:5">
      <c r="A582" s="505" t="s">
        <v>33058</v>
      </c>
      <c r="B582" s="507">
        <v>0.8</v>
      </c>
      <c r="C582" s="511" t="s">
        <v>32484</v>
      </c>
      <c r="D582" s="510">
        <v>810</v>
      </c>
      <c r="E582" s="510">
        <f t="shared" si="8"/>
        <v>810</v>
      </c>
    </row>
    <row r="583" spans="1:5">
      <c r="A583" s="505" t="s">
        <v>33059</v>
      </c>
      <c r="B583" s="507">
        <v>0.8</v>
      </c>
      <c r="C583" s="511" t="s">
        <v>32484</v>
      </c>
      <c r="D583" s="510">
        <v>810</v>
      </c>
      <c r="E583" s="510">
        <f t="shared" si="8"/>
        <v>810</v>
      </c>
    </row>
    <row r="584" spans="1:5">
      <c r="A584" s="505" t="s">
        <v>33060</v>
      </c>
      <c r="B584" s="507">
        <v>0.8</v>
      </c>
      <c r="C584" s="511" t="s">
        <v>32484</v>
      </c>
      <c r="D584" s="510">
        <v>810</v>
      </c>
      <c r="E584" s="510">
        <f t="shared" si="8"/>
        <v>810</v>
      </c>
    </row>
    <row r="585" spans="1:5">
      <c r="A585" s="505" t="s">
        <v>33061</v>
      </c>
      <c r="B585" s="507">
        <v>0.8</v>
      </c>
      <c r="C585" s="511" t="s">
        <v>32484</v>
      </c>
      <c r="D585" s="510">
        <v>810</v>
      </c>
      <c r="E585" s="510">
        <f t="shared" si="8"/>
        <v>810</v>
      </c>
    </row>
    <row r="586" spans="1:5">
      <c r="A586" s="505" t="s">
        <v>33062</v>
      </c>
      <c r="B586" s="507">
        <v>0.8</v>
      </c>
      <c r="C586" s="511" t="s">
        <v>32484</v>
      </c>
      <c r="D586" s="510">
        <v>810</v>
      </c>
      <c r="E586" s="510">
        <f t="shared" ref="E586:E649" si="9">D586-D586*$G$1</f>
        <v>810</v>
      </c>
    </row>
    <row r="587" spans="1:5">
      <c r="A587" s="505" t="s">
        <v>33063</v>
      </c>
      <c r="B587" s="507">
        <v>0.8</v>
      </c>
      <c r="C587" s="511" t="s">
        <v>32484</v>
      </c>
      <c r="D587" s="510">
        <v>810</v>
      </c>
      <c r="E587" s="510">
        <f t="shared" si="9"/>
        <v>810</v>
      </c>
    </row>
    <row r="588" spans="1:5">
      <c r="A588" s="505" t="s">
        <v>33064</v>
      </c>
      <c r="B588" s="507">
        <v>0.8</v>
      </c>
      <c r="C588" s="511" t="s">
        <v>32484</v>
      </c>
      <c r="D588" s="510">
        <v>810</v>
      </c>
      <c r="E588" s="510">
        <f t="shared" si="9"/>
        <v>810</v>
      </c>
    </row>
    <row r="589" spans="1:5">
      <c r="A589" s="505" t="s">
        <v>33065</v>
      </c>
      <c r="B589" s="507">
        <v>0.8</v>
      </c>
      <c r="C589" s="511" t="s">
        <v>32484</v>
      </c>
      <c r="D589" s="510">
        <v>918</v>
      </c>
      <c r="E589" s="510">
        <f t="shared" si="9"/>
        <v>918</v>
      </c>
    </row>
    <row r="590" spans="1:5">
      <c r="A590" s="505" t="s">
        <v>33066</v>
      </c>
      <c r="B590" s="507">
        <v>0.8</v>
      </c>
      <c r="C590" s="511" t="s">
        <v>32484</v>
      </c>
      <c r="D590" s="510">
        <v>918</v>
      </c>
      <c r="E590" s="510">
        <f t="shared" si="9"/>
        <v>918</v>
      </c>
    </row>
    <row r="591" spans="1:5">
      <c r="A591" s="505" t="s">
        <v>33067</v>
      </c>
      <c r="B591" s="507">
        <v>0.8</v>
      </c>
      <c r="C591" s="511" t="s">
        <v>32484</v>
      </c>
      <c r="D591" s="510">
        <v>918</v>
      </c>
      <c r="E591" s="510">
        <f t="shared" si="9"/>
        <v>918</v>
      </c>
    </row>
    <row r="592" spans="1:5">
      <c r="A592" s="505" t="s">
        <v>33068</v>
      </c>
      <c r="B592" s="507">
        <v>50</v>
      </c>
      <c r="C592" s="511" t="s">
        <v>32484</v>
      </c>
      <c r="D592" s="510">
        <v>12426.75</v>
      </c>
      <c r="E592" s="510">
        <f t="shared" si="9"/>
        <v>12426.75</v>
      </c>
    </row>
    <row r="593" spans="1:5">
      <c r="A593" s="505" t="s">
        <v>33069</v>
      </c>
      <c r="B593" s="507">
        <v>50</v>
      </c>
      <c r="C593" s="511" t="s">
        <v>32484</v>
      </c>
      <c r="D593" s="510">
        <v>17502.75</v>
      </c>
      <c r="E593" s="510">
        <f t="shared" si="9"/>
        <v>17502.75</v>
      </c>
    </row>
    <row r="594" spans="1:5">
      <c r="A594" s="505" t="s">
        <v>33070</v>
      </c>
      <c r="B594" s="507">
        <v>50</v>
      </c>
      <c r="C594" s="511" t="s">
        <v>32484</v>
      </c>
      <c r="D594" s="510">
        <v>15295.5</v>
      </c>
      <c r="E594" s="510">
        <f t="shared" si="9"/>
        <v>15295.5</v>
      </c>
    </row>
    <row r="595" spans="1:5">
      <c r="A595" s="505" t="s">
        <v>33071</v>
      </c>
      <c r="B595" s="507">
        <v>0.8</v>
      </c>
      <c r="C595" s="511" t="s">
        <v>32484</v>
      </c>
      <c r="D595" s="510">
        <v>810</v>
      </c>
      <c r="E595" s="510">
        <f t="shared" si="9"/>
        <v>810</v>
      </c>
    </row>
    <row r="596" spans="1:5">
      <c r="A596" s="505" t="s">
        <v>33072</v>
      </c>
      <c r="B596" s="507">
        <v>50</v>
      </c>
      <c r="C596" s="511" t="s">
        <v>32484</v>
      </c>
      <c r="D596" s="510">
        <v>11117.25</v>
      </c>
      <c r="E596" s="510">
        <f t="shared" si="9"/>
        <v>11117.25</v>
      </c>
    </row>
    <row r="597" spans="1:5">
      <c r="A597" s="505" t="s">
        <v>33073</v>
      </c>
      <c r="B597" s="507">
        <v>50</v>
      </c>
      <c r="C597" s="511" t="s">
        <v>32484</v>
      </c>
      <c r="D597" s="510">
        <v>11259</v>
      </c>
      <c r="E597" s="510">
        <f t="shared" si="9"/>
        <v>11259</v>
      </c>
    </row>
    <row r="598" spans="1:5">
      <c r="A598" s="505" t="s">
        <v>33074</v>
      </c>
      <c r="B598" s="507">
        <v>50</v>
      </c>
      <c r="C598" s="511" t="s">
        <v>32484</v>
      </c>
      <c r="D598" s="510">
        <v>11306.25</v>
      </c>
      <c r="E598" s="510">
        <f t="shared" si="9"/>
        <v>11306.25</v>
      </c>
    </row>
    <row r="599" spans="1:5">
      <c r="A599" s="505" t="s">
        <v>33075</v>
      </c>
      <c r="B599" s="507">
        <v>50</v>
      </c>
      <c r="C599" s="511" t="s">
        <v>32484</v>
      </c>
      <c r="D599" s="510">
        <v>14573.25</v>
      </c>
      <c r="E599" s="510">
        <f t="shared" si="9"/>
        <v>14573.25</v>
      </c>
    </row>
    <row r="600" spans="1:5">
      <c r="A600" s="505" t="s">
        <v>33076</v>
      </c>
      <c r="B600" s="507">
        <v>25</v>
      </c>
      <c r="C600" s="511" t="s">
        <v>32486</v>
      </c>
      <c r="D600" s="510">
        <v>8943.75</v>
      </c>
      <c r="E600" s="510">
        <f t="shared" si="9"/>
        <v>8943.75</v>
      </c>
    </row>
    <row r="601" spans="1:5">
      <c r="A601" s="505" t="s">
        <v>33077</v>
      </c>
      <c r="B601" s="507">
        <v>50</v>
      </c>
      <c r="C601" s="511" t="s">
        <v>32486</v>
      </c>
      <c r="D601" s="510">
        <v>5926.5</v>
      </c>
      <c r="E601" s="510">
        <f t="shared" si="9"/>
        <v>5926.5</v>
      </c>
    </row>
    <row r="602" spans="1:5">
      <c r="A602" s="505" t="s">
        <v>33078</v>
      </c>
      <c r="B602" s="507">
        <v>50</v>
      </c>
      <c r="C602" s="511" t="s">
        <v>32484</v>
      </c>
      <c r="D602" s="510">
        <v>6365.25</v>
      </c>
      <c r="E602" s="510">
        <f t="shared" si="9"/>
        <v>6365.25</v>
      </c>
    </row>
    <row r="603" spans="1:5">
      <c r="A603" s="505" t="s">
        <v>33079</v>
      </c>
      <c r="B603" s="507">
        <v>50</v>
      </c>
      <c r="C603" s="511" t="s">
        <v>32484</v>
      </c>
      <c r="D603" s="510">
        <v>6750</v>
      </c>
      <c r="E603" s="510">
        <f t="shared" si="9"/>
        <v>6750</v>
      </c>
    </row>
    <row r="604" spans="1:5">
      <c r="A604" s="505" t="s">
        <v>33080</v>
      </c>
      <c r="B604" s="507">
        <v>50</v>
      </c>
      <c r="C604" s="511" t="s">
        <v>32484</v>
      </c>
      <c r="D604" s="510">
        <v>6851.25</v>
      </c>
      <c r="E604" s="510">
        <f t="shared" si="9"/>
        <v>6851.25</v>
      </c>
    </row>
    <row r="605" spans="1:5">
      <c r="A605" s="505" t="s">
        <v>33081</v>
      </c>
      <c r="B605" s="507">
        <v>50</v>
      </c>
      <c r="C605" s="511" t="s">
        <v>32484</v>
      </c>
      <c r="D605" s="510">
        <v>10678.5</v>
      </c>
      <c r="E605" s="510">
        <f t="shared" si="9"/>
        <v>10678.5</v>
      </c>
    </row>
    <row r="606" spans="1:5">
      <c r="A606" s="505" t="s">
        <v>33082</v>
      </c>
      <c r="B606" s="507">
        <v>50</v>
      </c>
      <c r="C606" s="511" t="s">
        <v>32484</v>
      </c>
      <c r="D606" s="510">
        <v>13716</v>
      </c>
      <c r="E606" s="510">
        <f t="shared" si="9"/>
        <v>13716</v>
      </c>
    </row>
    <row r="607" spans="1:5">
      <c r="A607" s="505" t="s">
        <v>33083</v>
      </c>
      <c r="B607" s="507">
        <v>50</v>
      </c>
      <c r="C607" s="511" t="s">
        <v>32484</v>
      </c>
      <c r="D607" s="510">
        <v>26797.5</v>
      </c>
      <c r="E607" s="510">
        <f t="shared" si="9"/>
        <v>26797.5</v>
      </c>
    </row>
    <row r="608" spans="1:5">
      <c r="A608" s="505" t="s">
        <v>33084</v>
      </c>
      <c r="B608" s="507">
        <v>50</v>
      </c>
      <c r="C608" s="511" t="s">
        <v>32484</v>
      </c>
      <c r="D608" s="510">
        <v>17894.25</v>
      </c>
      <c r="E608" s="510">
        <f t="shared" si="9"/>
        <v>17894.25</v>
      </c>
    </row>
    <row r="609" spans="1:5">
      <c r="A609" s="505" t="s">
        <v>33085</v>
      </c>
      <c r="B609" s="507">
        <v>50</v>
      </c>
      <c r="C609" s="511" t="s">
        <v>32484</v>
      </c>
      <c r="D609" s="510">
        <v>18630</v>
      </c>
      <c r="E609" s="510">
        <f t="shared" si="9"/>
        <v>18630</v>
      </c>
    </row>
    <row r="610" spans="1:5">
      <c r="A610" s="505" t="s">
        <v>33086</v>
      </c>
      <c r="B610" s="507">
        <v>50</v>
      </c>
      <c r="C610" s="511" t="s">
        <v>32484</v>
      </c>
      <c r="D610" s="510">
        <v>20472.75</v>
      </c>
      <c r="E610" s="510">
        <f t="shared" si="9"/>
        <v>20472.75</v>
      </c>
    </row>
    <row r="611" spans="1:5">
      <c r="A611" s="505" t="s">
        <v>33087</v>
      </c>
      <c r="B611" s="507">
        <v>50</v>
      </c>
      <c r="C611" s="511" t="s">
        <v>32484</v>
      </c>
      <c r="D611" s="510">
        <v>20742.75</v>
      </c>
      <c r="E611" s="510">
        <f t="shared" si="9"/>
        <v>20742.75</v>
      </c>
    </row>
    <row r="612" spans="1:5">
      <c r="A612" s="505" t="s">
        <v>33088</v>
      </c>
      <c r="B612" s="507">
        <v>50</v>
      </c>
      <c r="C612" s="511" t="s">
        <v>32484</v>
      </c>
      <c r="D612" s="510">
        <v>21350.25</v>
      </c>
      <c r="E612" s="510">
        <f t="shared" si="9"/>
        <v>21350.25</v>
      </c>
    </row>
    <row r="613" spans="1:5">
      <c r="A613" s="505" t="s">
        <v>33089</v>
      </c>
      <c r="B613" s="507">
        <v>50</v>
      </c>
      <c r="C613" s="511" t="s">
        <v>32484</v>
      </c>
      <c r="D613" s="510">
        <v>23733</v>
      </c>
      <c r="E613" s="510">
        <f t="shared" si="9"/>
        <v>23733</v>
      </c>
    </row>
    <row r="614" spans="1:5">
      <c r="A614" s="505" t="s">
        <v>33090</v>
      </c>
      <c r="B614" s="507">
        <v>25</v>
      </c>
      <c r="C614" s="511" t="s">
        <v>32484</v>
      </c>
      <c r="D614" s="510">
        <v>13837.5</v>
      </c>
      <c r="E614" s="510">
        <f t="shared" si="9"/>
        <v>13837.5</v>
      </c>
    </row>
    <row r="615" spans="1:5">
      <c r="A615" s="505" t="s">
        <v>33091</v>
      </c>
      <c r="B615" s="507">
        <v>0.8</v>
      </c>
      <c r="C615" s="511" t="s">
        <v>32484</v>
      </c>
      <c r="D615" s="510">
        <v>810</v>
      </c>
      <c r="E615" s="510">
        <f t="shared" si="9"/>
        <v>810</v>
      </c>
    </row>
    <row r="616" spans="1:5">
      <c r="A616" s="505" t="s">
        <v>33092</v>
      </c>
      <c r="B616" s="507">
        <v>0.8</v>
      </c>
      <c r="C616" s="511" t="s">
        <v>32484</v>
      </c>
      <c r="D616" s="510">
        <v>810</v>
      </c>
      <c r="E616" s="510">
        <f t="shared" si="9"/>
        <v>810</v>
      </c>
    </row>
    <row r="617" spans="1:5">
      <c r="A617" s="505" t="s">
        <v>33093</v>
      </c>
      <c r="B617" s="507">
        <v>0.8</v>
      </c>
      <c r="C617" s="511" t="s">
        <v>32484</v>
      </c>
      <c r="D617" s="510">
        <v>918</v>
      </c>
      <c r="E617" s="510">
        <f t="shared" si="9"/>
        <v>918</v>
      </c>
    </row>
    <row r="618" spans="1:5">
      <c r="A618" s="505" t="s">
        <v>33094</v>
      </c>
      <c r="B618" s="507">
        <v>50</v>
      </c>
      <c r="C618" s="511" t="s">
        <v>32484</v>
      </c>
      <c r="D618" s="510">
        <v>12993.75</v>
      </c>
      <c r="E618" s="510">
        <f t="shared" si="9"/>
        <v>12993.75</v>
      </c>
    </row>
    <row r="619" spans="1:5">
      <c r="A619" s="505" t="s">
        <v>33095</v>
      </c>
      <c r="B619" s="507">
        <v>50</v>
      </c>
      <c r="C619" s="511" t="s">
        <v>32484</v>
      </c>
      <c r="D619" s="510">
        <v>31556.25</v>
      </c>
      <c r="E619" s="510">
        <f t="shared" si="9"/>
        <v>31556.25</v>
      </c>
    </row>
    <row r="620" spans="1:5">
      <c r="A620" s="505" t="s">
        <v>33096</v>
      </c>
      <c r="B620" s="507">
        <v>50</v>
      </c>
      <c r="C620" s="511" t="s">
        <v>32484</v>
      </c>
      <c r="D620" s="510">
        <v>31893.75</v>
      </c>
      <c r="E620" s="510">
        <f t="shared" si="9"/>
        <v>31893.75</v>
      </c>
    </row>
    <row r="621" spans="1:5">
      <c r="A621" s="505" t="s">
        <v>33097</v>
      </c>
      <c r="B621" s="507">
        <v>0.8</v>
      </c>
      <c r="C621" s="511" t="s">
        <v>32484</v>
      </c>
      <c r="D621" s="510">
        <v>810</v>
      </c>
      <c r="E621" s="510">
        <f t="shared" si="9"/>
        <v>810</v>
      </c>
    </row>
    <row r="622" spans="1:5">
      <c r="A622" s="505" t="s">
        <v>33098</v>
      </c>
      <c r="B622" s="507">
        <v>0.8</v>
      </c>
      <c r="C622" s="511" t="s">
        <v>32484</v>
      </c>
      <c r="D622" s="510">
        <v>810</v>
      </c>
      <c r="E622" s="510">
        <f t="shared" si="9"/>
        <v>810</v>
      </c>
    </row>
    <row r="623" spans="1:5">
      <c r="A623" s="505" t="s">
        <v>33099</v>
      </c>
      <c r="B623" s="507">
        <v>0.8</v>
      </c>
      <c r="C623" s="511" t="s">
        <v>32484</v>
      </c>
      <c r="D623" s="510">
        <v>810</v>
      </c>
      <c r="E623" s="510">
        <f t="shared" si="9"/>
        <v>810</v>
      </c>
    </row>
    <row r="624" spans="1:5">
      <c r="A624" s="505" t="s">
        <v>33100</v>
      </c>
      <c r="B624" s="507">
        <v>50</v>
      </c>
      <c r="C624" s="511" t="s">
        <v>32484</v>
      </c>
      <c r="D624" s="510">
        <v>22430.25</v>
      </c>
      <c r="E624" s="510">
        <f t="shared" si="9"/>
        <v>22430.25</v>
      </c>
    </row>
    <row r="625" spans="1:5">
      <c r="A625" s="505" t="s">
        <v>33101</v>
      </c>
      <c r="B625" s="507">
        <v>50</v>
      </c>
      <c r="C625" s="511" t="s">
        <v>32484</v>
      </c>
      <c r="D625" s="510">
        <v>22430.25</v>
      </c>
      <c r="E625" s="510">
        <f t="shared" si="9"/>
        <v>22430.25</v>
      </c>
    </row>
    <row r="626" spans="1:5">
      <c r="A626" s="505" t="s">
        <v>33102</v>
      </c>
      <c r="B626" s="507">
        <v>50</v>
      </c>
      <c r="C626" s="511" t="s">
        <v>32484</v>
      </c>
      <c r="D626" s="510">
        <v>30516.75</v>
      </c>
      <c r="E626" s="510">
        <f t="shared" si="9"/>
        <v>30516.75</v>
      </c>
    </row>
    <row r="627" spans="1:5">
      <c r="A627" s="505" t="s">
        <v>33103</v>
      </c>
      <c r="B627" s="507">
        <v>50</v>
      </c>
      <c r="C627" s="511" t="s">
        <v>32484</v>
      </c>
      <c r="D627" s="510">
        <v>31657.5</v>
      </c>
      <c r="E627" s="510">
        <f t="shared" si="9"/>
        <v>31657.5</v>
      </c>
    </row>
    <row r="628" spans="1:5">
      <c r="A628" s="505" t="s">
        <v>33104</v>
      </c>
      <c r="B628" s="507">
        <v>0.8</v>
      </c>
      <c r="C628" s="511" t="s">
        <v>32484</v>
      </c>
      <c r="D628" s="510">
        <v>810</v>
      </c>
      <c r="E628" s="510">
        <f t="shared" si="9"/>
        <v>810</v>
      </c>
    </row>
    <row r="629" spans="1:5">
      <c r="A629" s="505" t="s">
        <v>33105</v>
      </c>
      <c r="B629" s="507">
        <v>0.8</v>
      </c>
      <c r="C629" s="511" t="s">
        <v>32484</v>
      </c>
      <c r="D629" s="510">
        <v>810</v>
      </c>
      <c r="E629" s="510">
        <f t="shared" si="9"/>
        <v>810</v>
      </c>
    </row>
    <row r="630" spans="1:5">
      <c r="A630" s="505" t="s">
        <v>33106</v>
      </c>
      <c r="B630" s="507">
        <v>0.8</v>
      </c>
      <c r="C630" s="511" t="s">
        <v>32484</v>
      </c>
      <c r="D630" s="510">
        <v>810</v>
      </c>
      <c r="E630" s="510">
        <f t="shared" si="9"/>
        <v>810</v>
      </c>
    </row>
    <row r="631" spans="1:5">
      <c r="A631" s="505" t="s">
        <v>33107</v>
      </c>
      <c r="B631" s="507">
        <v>0.8</v>
      </c>
      <c r="C631" s="511" t="s">
        <v>32484</v>
      </c>
      <c r="D631" s="510">
        <v>918</v>
      </c>
      <c r="E631" s="510">
        <f t="shared" si="9"/>
        <v>918</v>
      </c>
    </row>
    <row r="632" spans="1:5">
      <c r="A632" s="505" t="s">
        <v>33108</v>
      </c>
      <c r="B632" s="507">
        <v>50</v>
      </c>
      <c r="C632" s="511" t="s">
        <v>32484</v>
      </c>
      <c r="D632" s="510">
        <v>11778.75</v>
      </c>
      <c r="E632" s="510">
        <f t="shared" si="9"/>
        <v>11778.75</v>
      </c>
    </row>
    <row r="633" spans="1:5">
      <c r="A633" s="505" t="s">
        <v>33109</v>
      </c>
      <c r="B633" s="507">
        <v>50</v>
      </c>
      <c r="C633" s="511" t="s">
        <v>32484</v>
      </c>
      <c r="D633" s="510">
        <v>27209.25</v>
      </c>
      <c r="E633" s="510">
        <f t="shared" si="9"/>
        <v>27209.25</v>
      </c>
    </row>
    <row r="634" spans="1:5">
      <c r="A634" s="505" t="s">
        <v>33110</v>
      </c>
      <c r="B634" s="507">
        <v>20</v>
      </c>
      <c r="C634" s="511" t="s">
        <v>32486</v>
      </c>
      <c r="D634" s="510">
        <v>4033.8</v>
      </c>
      <c r="E634" s="510">
        <f t="shared" si="9"/>
        <v>4033.8</v>
      </c>
    </row>
    <row r="635" spans="1:5">
      <c r="A635" s="505" t="s">
        <v>33111</v>
      </c>
      <c r="B635" s="507">
        <v>20</v>
      </c>
      <c r="C635" s="511" t="s">
        <v>32486</v>
      </c>
      <c r="D635" s="510">
        <v>4039.2</v>
      </c>
      <c r="E635" s="510">
        <f t="shared" si="9"/>
        <v>4039.2</v>
      </c>
    </row>
    <row r="636" spans="1:5">
      <c r="A636" s="505" t="s">
        <v>33112</v>
      </c>
      <c r="B636" s="507">
        <v>20</v>
      </c>
      <c r="C636" s="511" t="s">
        <v>32486</v>
      </c>
      <c r="D636" s="510">
        <v>4090.5</v>
      </c>
      <c r="E636" s="510">
        <f t="shared" si="9"/>
        <v>4090.5</v>
      </c>
    </row>
    <row r="637" spans="1:5">
      <c r="A637" s="505" t="s">
        <v>33113</v>
      </c>
      <c r="B637" s="507">
        <v>20</v>
      </c>
      <c r="C637" s="511" t="s">
        <v>32486</v>
      </c>
      <c r="D637" s="510">
        <v>4290.3</v>
      </c>
      <c r="E637" s="510">
        <f t="shared" si="9"/>
        <v>4290.3</v>
      </c>
    </row>
    <row r="638" spans="1:5">
      <c r="A638" s="505" t="s">
        <v>33114</v>
      </c>
      <c r="B638" s="507">
        <v>50</v>
      </c>
      <c r="C638" s="511" t="s">
        <v>32484</v>
      </c>
      <c r="D638" s="510">
        <v>10935</v>
      </c>
      <c r="E638" s="510">
        <f t="shared" si="9"/>
        <v>10935</v>
      </c>
    </row>
    <row r="639" spans="1:5">
      <c r="A639" s="505" t="s">
        <v>33115</v>
      </c>
      <c r="B639" s="507">
        <v>20</v>
      </c>
      <c r="C639" s="511" t="s">
        <v>32486</v>
      </c>
      <c r="D639" s="510">
        <v>4387.5</v>
      </c>
      <c r="E639" s="510">
        <f t="shared" si="9"/>
        <v>4387.5</v>
      </c>
    </row>
    <row r="640" spans="1:5">
      <c r="A640" s="505" t="s">
        <v>33116</v>
      </c>
      <c r="B640" s="507">
        <v>20</v>
      </c>
      <c r="C640" s="511" t="s">
        <v>32486</v>
      </c>
      <c r="D640" s="510">
        <v>4395.6000000000004</v>
      </c>
      <c r="E640" s="510">
        <f t="shared" si="9"/>
        <v>4395.6000000000004</v>
      </c>
    </row>
    <row r="641" spans="1:5">
      <c r="A641" s="505" t="s">
        <v>33117</v>
      </c>
      <c r="B641" s="507">
        <v>20</v>
      </c>
      <c r="C641" s="511" t="s">
        <v>32486</v>
      </c>
      <c r="D641" s="510">
        <v>4438.8</v>
      </c>
      <c r="E641" s="510">
        <f t="shared" si="9"/>
        <v>4438.8</v>
      </c>
    </row>
    <row r="642" spans="1:5">
      <c r="A642" s="505" t="s">
        <v>33118</v>
      </c>
      <c r="B642" s="507">
        <v>20</v>
      </c>
      <c r="C642" s="511" t="s">
        <v>32486</v>
      </c>
      <c r="D642" s="510">
        <v>4706.1000000000004</v>
      </c>
      <c r="E642" s="510">
        <f t="shared" si="9"/>
        <v>4706.1000000000004</v>
      </c>
    </row>
    <row r="643" spans="1:5">
      <c r="A643" s="505" t="s">
        <v>33119</v>
      </c>
      <c r="B643" s="507">
        <v>20</v>
      </c>
      <c r="C643" s="511" t="s">
        <v>32486</v>
      </c>
      <c r="D643" s="510">
        <v>4860</v>
      </c>
      <c r="E643" s="510">
        <f t="shared" si="9"/>
        <v>4860</v>
      </c>
    </row>
    <row r="644" spans="1:5">
      <c r="A644" s="505" t="s">
        <v>33120</v>
      </c>
      <c r="B644" s="507">
        <v>20</v>
      </c>
      <c r="C644" s="511" t="s">
        <v>32486</v>
      </c>
      <c r="D644" s="510">
        <v>5030.1000000000004</v>
      </c>
      <c r="E644" s="510">
        <f t="shared" si="9"/>
        <v>5030.1000000000004</v>
      </c>
    </row>
    <row r="645" spans="1:5">
      <c r="A645" s="505" t="s">
        <v>33121</v>
      </c>
      <c r="B645" s="507">
        <v>50</v>
      </c>
      <c r="C645" s="511" t="s">
        <v>32484</v>
      </c>
      <c r="D645" s="510">
        <v>12980.25</v>
      </c>
      <c r="E645" s="510">
        <f t="shared" si="9"/>
        <v>12980.25</v>
      </c>
    </row>
    <row r="646" spans="1:5">
      <c r="A646" s="505" t="s">
        <v>33122</v>
      </c>
      <c r="B646" s="507">
        <v>50</v>
      </c>
      <c r="C646" s="511" t="s">
        <v>32484</v>
      </c>
      <c r="D646" s="510">
        <v>14580</v>
      </c>
      <c r="E646" s="510">
        <f t="shared" si="9"/>
        <v>14580</v>
      </c>
    </row>
    <row r="647" spans="1:5">
      <c r="A647" s="505" t="s">
        <v>33123</v>
      </c>
      <c r="B647" s="507">
        <v>50</v>
      </c>
      <c r="C647" s="511" t="s">
        <v>32484</v>
      </c>
      <c r="D647" s="510">
        <v>14647.5</v>
      </c>
      <c r="E647" s="510">
        <f t="shared" si="9"/>
        <v>14647.5</v>
      </c>
    </row>
    <row r="648" spans="1:5">
      <c r="A648" s="505" t="s">
        <v>33124</v>
      </c>
      <c r="B648" s="507">
        <v>50</v>
      </c>
      <c r="C648" s="511" t="s">
        <v>32484</v>
      </c>
      <c r="D648" s="510">
        <v>24300</v>
      </c>
      <c r="E648" s="510">
        <f t="shared" si="9"/>
        <v>24300</v>
      </c>
    </row>
    <row r="649" spans="1:5">
      <c r="A649" s="505" t="s">
        <v>33125</v>
      </c>
      <c r="B649" s="507">
        <v>0.8</v>
      </c>
      <c r="C649" s="511" t="s">
        <v>32484</v>
      </c>
      <c r="D649" s="510">
        <v>810</v>
      </c>
      <c r="E649" s="510">
        <f t="shared" si="9"/>
        <v>810</v>
      </c>
    </row>
    <row r="650" spans="1:5">
      <c r="A650" s="505" t="s">
        <v>33126</v>
      </c>
      <c r="B650" s="507">
        <v>20</v>
      </c>
      <c r="C650" s="511" t="s">
        <v>32486</v>
      </c>
      <c r="D650" s="510">
        <v>4846.5</v>
      </c>
      <c r="E650" s="510">
        <f t="shared" ref="E650:E713" si="10">D650-D650*$G$1</f>
        <v>4846.5</v>
      </c>
    </row>
    <row r="651" spans="1:5">
      <c r="A651" s="505" t="s">
        <v>33127</v>
      </c>
      <c r="B651" s="507">
        <v>25</v>
      </c>
      <c r="C651" s="511" t="s">
        <v>32486</v>
      </c>
      <c r="D651" s="510">
        <v>7593.75</v>
      </c>
      <c r="E651" s="510">
        <f t="shared" si="10"/>
        <v>7593.75</v>
      </c>
    </row>
    <row r="652" spans="1:5">
      <c r="A652" s="505" t="s">
        <v>33128</v>
      </c>
      <c r="B652" s="507">
        <v>50</v>
      </c>
      <c r="C652" s="511" t="s">
        <v>32484</v>
      </c>
      <c r="D652" s="510">
        <v>21600</v>
      </c>
      <c r="E652" s="510">
        <f t="shared" si="10"/>
        <v>21600</v>
      </c>
    </row>
    <row r="653" spans="1:5">
      <c r="A653" s="505" t="s">
        <v>33129</v>
      </c>
      <c r="B653" s="507">
        <v>20</v>
      </c>
      <c r="C653" s="511" t="s">
        <v>32486</v>
      </c>
      <c r="D653" s="510">
        <v>5915.7</v>
      </c>
      <c r="E653" s="510">
        <f t="shared" si="10"/>
        <v>5915.7</v>
      </c>
    </row>
    <row r="654" spans="1:5">
      <c r="A654" s="505" t="s">
        <v>33130</v>
      </c>
      <c r="B654" s="507">
        <v>20</v>
      </c>
      <c r="C654" s="511" t="s">
        <v>32486</v>
      </c>
      <c r="D654" s="510">
        <v>6372</v>
      </c>
      <c r="E654" s="510">
        <f t="shared" si="10"/>
        <v>6372</v>
      </c>
    </row>
    <row r="655" spans="1:5">
      <c r="A655" s="505" t="s">
        <v>33131</v>
      </c>
      <c r="B655" s="507">
        <v>50</v>
      </c>
      <c r="C655" s="511" t="s">
        <v>32484</v>
      </c>
      <c r="D655" s="510">
        <v>15930</v>
      </c>
      <c r="E655" s="510">
        <f t="shared" si="10"/>
        <v>15930</v>
      </c>
    </row>
    <row r="656" spans="1:5">
      <c r="A656" s="505" t="s">
        <v>33132</v>
      </c>
      <c r="B656" s="507">
        <v>20</v>
      </c>
      <c r="C656" s="511" t="s">
        <v>32486</v>
      </c>
      <c r="D656" s="510">
        <v>6520.5</v>
      </c>
      <c r="E656" s="510">
        <f t="shared" si="10"/>
        <v>6520.5</v>
      </c>
    </row>
    <row r="657" spans="1:5">
      <c r="A657" s="505" t="s">
        <v>33133</v>
      </c>
      <c r="B657" s="507">
        <v>20</v>
      </c>
      <c r="C657" s="511" t="s">
        <v>32486</v>
      </c>
      <c r="D657" s="510">
        <v>7506</v>
      </c>
      <c r="E657" s="510">
        <f t="shared" si="10"/>
        <v>7506</v>
      </c>
    </row>
    <row r="658" spans="1:5">
      <c r="A658" s="505" t="s">
        <v>33134</v>
      </c>
      <c r="B658" s="507">
        <v>50</v>
      </c>
      <c r="C658" s="511" t="s">
        <v>32484</v>
      </c>
      <c r="D658" s="510">
        <v>24408</v>
      </c>
      <c r="E658" s="510">
        <f t="shared" si="10"/>
        <v>24408</v>
      </c>
    </row>
    <row r="659" spans="1:5">
      <c r="A659" s="505" t="s">
        <v>33135</v>
      </c>
      <c r="B659" s="507">
        <v>50</v>
      </c>
      <c r="C659" s="511" t="s">
        <v>32484</v>
      </c>
      <c r="D659" s="510">
        <v>15086.25</v>
      </c>
      <c r="E659" s="510">
        <f t="shared" si="10"/>
        <v>15086.25</v>
      </c>
    </row>
    <row r="660" spans="1:5">
      <c r="A660" s="505" t="s">
        <v>33136</v>
      </c>
      <c r="B660" s="507">
        <v>50</v>
      </c>
      <c r="C660" s="511" t="s">
        <v>32484</v>
      </c>
      <c r="D660" s="510">
        <v>15390</v>
      </c>
      <c r="E660" s="510">
        <f t="shared" si="10"/>
        <v>15390</v>
      </c>
    </row>
    <row r="661" spans="1:5">
      <c r="A661" s="505" t="s">
        <v>33137</v>
      </c>
      <c r="B661" s="507">
        <v>50</v>
      </c>
      <c r="C661" s="511" t="s">
        <v>32484</v>
      </c>
      <c r="D661" s="510">
        <v>27000</v>
      </c>
      <c r="E661" s="510">
        <f t="shared" si="10"/>
        <v>27000</v>
      </c>
    </row>
    <row r="662" spans="1:5">
      <c r="A662" s="505" t="s">
        <v>33138</v>
      </c>
      <c r="B662" s="507">
        <v>50</v>
      </c>
      <c r="C662" s="511" t="s">
        <v>32484</v>
      </c>
      <c r="D662" s="510">
        <v>13803.75</v>
      </c>
      <c r="E662" s="510">
        <f t="shared" si="10"/>
        <v>13803.75</v>
      </c>
    </row>
    <row r="663" spans="1:5">
      <c r="A663" s="505" t="s">
        <v>33139</v>
      </c>
      <c r="B663" s="507">
        <v>50</v>
      </c>
      <c r="C663" s="511" t="s">
        <v>32484</v>
      </c>
      <c r="D663" s="510">
        <v>14499</v>
      </c>
      <c r="E663" s="510">
        <f t="shared" si="10"/>
        <v>14499</v>
      </c>
    </row>
    <row r="664" spans="1:5">
      <c r="A664" s="505" t="s">
        <v>33140</v>
      </c>
      <c r="B664" s="507">
        <v>20</v>
      </c>
      <c r="C664" s="511" t="s">
        <v>32484</v>
      </c>
      <c r="D664" s="510">
        <v>6407.1</v>
      </c>
      <c r="E664" s="510">
        <f t="shared" si="10"/>
        <v>6407.1</v>
      </c>
    </row>
    <row r="665" spans="1:5">
      <c r="A665" s="505" t="s">
        <v>33141</v>
      </c>
      <c r="B665" s="507">
        <v>50</v>
      </c>
      <c r="C665" s="511" t="s">
        <v>32484</v>
      </c>
      <c r="D665" s="510">
        <v>16112.25</v>
      </c>
      <c r="E665" s="510">
        <f t="shared" si="10"/>
        <v>16112.25</v>
      </c>
    </row>
    <row r="666" spans="1:5">
      <c r="A666" s="505" t="s">
        <v>33142</v>
      </c>
      <c r="B666" s="507">
        <v>25</v>
      </c>
      <c r="C666" s="511" t="s">
        <v>32484</v>
      </c>
      <c r="D666" s="510">
        <v>9804.375</v>
      </c>
      <c r="E666" s="510">
        <f t="shared" si="10"/>
        <v>9804.375</v>
      </c>
    </row>
    <row r="667" spans="1:5">
      <c r="A667" s="505" t="s">
        <v>33143</v>
      </c>
      <c r="B667" s="507">
        <v>20</v>
      </c>
      <c r="C667" s="511" t="s">
        <v>32484</v>
      </c>
      <c r="D667" s="510">
        <v>8532</v>
      </c>
      <c r="E667" s="510">
        <f t="shared" si="10"/>
        <v>8532</v>
      </c>
    </row>
    <row r="668" spans="1:5">
      <c r="A668" s="505" t="s">
        <v>33144</v>
      </c>
      <c r="B668" s="507">
        <v>20</v>
      </c>
      <c r="C668" s="511" t="s">
        <v>32484</v>
      </c>
      <c r="D668" s="510">
        <v>8702.1</v>
      </c>
      <c r="E668" s="510">
        <f t="shared" si="10"/>
        <v>8702.1</v>
      </c>
    </row>
    <row r="669" spans="1:5">
      <c r="A669" s="505" t="s">
        <v>33145</v>
      </c>
      <c r="B669" s="507">
        <v>20</v>
      </c>
      <c r="C669" s="511" t="s">
        <v>32486</v>
      </c>
      <c r="D669" s="510">
        <v>9072</v>
      </c>
      <c r="E669" s="510">
        <f t="shared" si="10"/>
        <v>9072</v>
      </c>
    </row>
    <row r="670" spans="1:5">
      <c r="A670" s="505" t="s">
        <v>33146</v>
      </c>
      <c r="B670" s="507">
        <v>20</v>
      </c>
      <c r="C670" s="511" t="s">
        <v>32484</v>
      </c>
      <c r="D670" s="510">
        <v>9652.5</v>
      </c>
      <c r="E670" s="510">
        <f t="shared" si="10"/>
        <v>9652.5</v>
      </c>
    </row>
    <row r="671" spans="1:5">
      <c r="A671" s="505" t="s">
        <v>33147</v>
      </c>
      <c r="B671" s="507">
        <v>20</v>
      </c>
      <c r="C671" s="511" t="s">
        <v>32484</v>
      </c>
      <c r="D671" s="510">
        <v>9720</v>
      </c>
      <c r="E671" s="510">
        <f t="shared" si="10"/>
        <v>9720</v>
      </c>
    </row>
    <row r="672" spans="1:5">
      <c r="A672" s="505" t="s">
        <v>33148</v>
      </c>
      <c r="B672" s="507">
        <v>20</v>
      </c>
      <c r="C672" s="511" t="s">
        <v>32484</v>
      </c>
      <c r="D672" s="510">
        <v>10613.7</v>
      </c>
      <c r="E672" s="510">
        <f t="shared" si="10"/>
        <v>10613.7</v>
      </c>
    </row>
    <row r="673" spans="1:5">
      <c r="A673" s="505" t="s">
        <v>33149</v>
      </c>
      <c r="B673" s="507">
        <v>20</v>
      </c>
      <c r="C673" s="511" t="s">
        <v>32484</v>
      </c>
      <c r="D673" s="510">
        <v>10643.4</v>
      </c>
      <c r="E673" s="510">
        <f t="shared" si="10"/>
        <v>10643.4</v>
      </c>
    </row>
    <row r="674" spans="1:5">
      <c r="A674" s="505" t="s">
        <v>33150</v>
      </c>
      <c r="B674" s="507">
        <v>50</v>
      </c>
      <c r="C674" s="511" t="s">
        <v>32484</v>
      </c>
      <c r="D674" s="510">
        <v>30057.75</v>
      </c>
      <c r="E674" s="510">
        <f t="shared" si="10"/>
        <v>30057.75</v>
      </c>
    </row>
    <row r="675" spans="1:5">
      <c r="A675" s="505" t="s">
        <v>33151</v>
      </c>
      <c r="B675" s="507">
        <v>0.8</v>
      </c>
      <c r="C675" s="511" t="s">
        <v>32484</v>
      </c>
      <c r="D675" s="510">
        <v>810</v>
      </c>
      <c r="E675" s="510">
        <f t="shared" si="10"/>
        <v>810</v>
      </c>
    </row>
    <row r="676" spans="1:5">
      <c r="A676" s="505" t="s">
        <v>33152</v>
      </c>
      <c r="B676" s="507">
        <v>0.8</v>
      </c>
      <c r="C676" s="511" t="s">
        <v>32484</v>
      </c>
      <c r="D676" s="510">
        <v>810</v>
      </c>
      <c r="E676" s="510">
        <f t="shared" si="10"/>
        <v>810</v>
      </c>
    </row>
    <row r="677" spans="1:5">
      <c r="A677" s="505" t="s">
        <v>33153</v>
      </c>
      <c r="B677" s="507">
        <v>0.8</v>
      </c>
      <c r="C677" s="511" t="s">
        <v>32484</v>
      </c>
      <c r="D677" s="510">
        <v>810</v>
      </c>
      <c r="E677" s="510">
        <f t="shared" si="10"/>
        <v>810</v>
      </c>
    </row>
    <row r="678" spans="1:5">
      <c r="A678" s="505" t="s">
        <v>33154</v>
      </c>
      <c r="B678" s="507">
        <v>5</v>
      </c>
      <c r="C678" s="511" t="s">
        <v>32484</v>
      </c>
      <c r="D678" s="510">
        <v>5062.5</v>
      </c>
      <c r="E678" s="510">
        <f t="shared" si="10"/>
        <v>5062.5</v>
      </c>
    </row>
    <row r="679" spans="1:5">
      <c r="A679" s="505" t="s">
        <v>33155</v>
      </c>
      <c r="B679" s="507">
        <v>0.8</v>
      </c>
      <c r="C679" s="511" t="s">
        <v>32484</v>
      </c>
      <c r="D679" s="510">
        <v>810</v>
      </c>
      <c r="E679" s="510">
        <f t="shared" si="10"/>
        <v>810</v>
      </c>
    </row>
    <row r="680" spans="1:5">
      <c r="A680" s="505" t="s">
        <v>33156</v>
      </c>
      <c r="B680" s="507">
        <v>0.8</v>
      </c>
      <c r="C680" s="511" t="s">
        <v>32484</v>
      </c>
      <c r="D680" s="510">
        <v>810</v>
      </c>
      <c r="E680" s="510">
        <f t="shared" si="10"/>
        <v>810</v>
      </c>
    </row>
    <row r="681" spans="1:5">
      <c r="A681" s="505" t="s">
        <v>33157</v>
      </c>
      <c r="B681" s="507">
        <v>0.8</v>
      </c>
      <c r="C681" s="511" t="s">
        <v>32484</v>
      </c>
      <c r="D681" s="510">
        <v>810</v>
      </c>
      <c r="E681" s="510">
        <f t="shared" si="10"/>
        <v>810</v>
      </c>
    </row>
    <row r="682" spans="1:5">
      <c r="A682" s="505" t="s">
        <v>33158</v>
      </c>
      <c r="B682" s="507">
        <v>0.8</v>
      </c>
      <c r="C682" s="511" t="s">
        <v>32484</v>
      </c>
      <c r="D682" s="510">
        <v>810</v>
      </c>
      <c r="E682" s="510">
        <f t="shared" si="10"/>
        <v>810</v>
      </c>
    </row>
    <row r="683" spans="1:5">
      <c r="A683" s="505" t="s">
        <v>33159</v>
      </c>
      <c r="B683" s="507">
        <v>0.8</v>
      </c>
      <c r="C683" s="511" t="s">
        <v>32484</v>
      </c>
      <c r="D683" s="510">
        <v>810</v>
      </c>
      <c r="E683" s="510">
        <f t="shared" si="10"/>
        <v>810</v>
      </c>
    </row>
    <row r="684" spans="1:5">
      <c r="A684" s="505" t="s">
        <v>33160</v>
      </c>
      <c r="B684" s="507">
        <v>0.8</v>
      </c>
      <c r="C684" s="511" t="s">
        <v>32484</v>
      </c>
      <c r="D684" s="510">
        <v>918</v>
      </c>
      <c r="E684" s="510">
        <f t="shared" si="10"/>
        <v>918</v>
      </c>
    </row>
    <row r="685" spans="1:5">
      <c r="A685" s="505" t="s">
        <v>33161</v>
      </c>
      <c r="B685" s="507">
        <v>0.8</v>
      </c>
      <c r="C685" s="511" t="s">
        <v>32484</v>
      </c>
      <c r="D685" s="510">
        <v>918</v>
      </c>
      <c r="E685" s="510">
        <f t="shared" si="10"/>
        <v>918</v>
      </c>
    </row>
    <row r="686" spans="1:5">
      <c r="A686" s="505" t="s">
        <v>33162</v>
      </c>
      <c r="B686" s="507">
        <v>0.8</v>
      </c>
      <c r="C686" s="511" t="s">
        <v>32484</v>
      </c>
      <c r="D686" s="510">
        <v>918</v>
      </c>
      <c r="E686" s="510">
        <f t="shared" si="10"/>
        <v>918</v>
      </c>
    </row>
    <row r="687" spans="1:5">
      <c r="A687" s="505" t="s">
        <v>33163</v>
      </c>
      <c r="B687" s="507">
        <v>50</v>
      </c>
      <c r="C687" s="511" t="s">
        <v>32484</v>
      </c>
      <c r="D687" s="510">
        <v>12784.5</v>
      </c>
      <c r="E687" s="510">
        <f t="shared" si="10"/>
        <v>12784.5</v>
      </c>
    </row>
    <row r="688" spans="1:5">
      <c r="A688" s="505" t="s">
        <v>33164</v>
      </c>
      <c r="B688" s="507">
        <v>50</v>
      </c>
      <c r="C688" s="511" t="s">
        <v>32484</v>
      </c>
      <c r="D688" s="510">
        <v>13486.5</v>
      </c>
      <c r="E688" s="510">
        <f t="shared" si="10"/>
        <v>13486.5</v>
      </c>
    </row>
    <row r="689" spans="1:5">
      <c r="A689" s="505" t="s">
        <v>33165</v>
      </c>
      <c r="B689" s="507">
        <v>50</v>
      </c>
      <c r="C689" s="511" t="s">
        <v>32484</v>
      </c>
      <c r="D689" s="510">
        <v>13500</v>
      </c>
      <c r="E689" s="510">
        <f t="shared" si="10"/>
        <v>13500</v>
      </c>
    </row>
    <row r="690" spans="1:5">
      <c r="A690" s="505" t="s">
        <v>33166</v>
      </c>
      <c r="B690" s="507">
        <v>50</v>
      </c>
      <c r="C690" s="511" t="s">
        <v>32484</v>
      </c>
      <c r="D690" s="510">
        <v>13560.75</v>
      </c>
      <c r="E690" s="510">
        <f t="shared" si="10"/>
        <v>13560.75</v>
      </c>
    </row>
    <row r="691" spans="1:5">
      <c r="A691" s="505" t="s">
        <v>33167</v>
      </c>
      <c r="B691" s="507">
        <v>50</v>
      </c>
      <c r="C691" s="511" t="s">
        <v>32484</v>
      </c>
      <c r="D691" s="510">
        <v>13581</v>
      </c>
      <c r="E691" s="510">
        <f t="shared" si="10"/>
        <v>13581</v>
      </c>
    </row>
    <row r="692" spans="1:5">
      <c r="A692" s="505" t="s">
        <v>33168</v>
      </c>
      <c r="B692" s="507">
        <v>50</v>
      </c>
      <c r="C692" s="511" t="s">
        <v>32484</v>
      </c>
      <c r="D692" s="510">
        <v>15356.25</v>
      </c>
      <c r="E692" s="510">
        <f t="shared" si="10"/>
        <v>15356.25</v>
      </c>
    </row>
    <row r="693" spans="1:5">
      <c r="A693" s="505" t="s">
        <v>33169</v>
      </c>
      <c r="B693" s="507">
        <v>50</v>
      </c>
      <c r="C693" s="511" t="s">
        <v>32484</v>
      </c>
      <c r="D693" s="510">
        <v>16571.25</v>
      </c>
      <c r="E693" s="510">
        <f t="shared" si="10"/>
        <v>16571.25</v>
      </c>
    </row>
    <row r="694" spans="1:5">
      <c r="A694" s="505" t="s">
        <v>33170</v>
      </c>
      <c r="B694" s="507">
        <v>50</v>
      </c>
      <c r="C694" s="511" t="s">
        <v>32484</v>
      </c>
      <c r="D694" s="510">
        <v>18137.25</v>
      </c>
      <c r="E694" s="510">
        <f t="shared" si="10"/>
        <v>18137.25</v>
      </c>
    </row>
    <row r="695" spans="1:5">
      <c r="A695" s="505" t="s">
        <v>33171</v>
      </c>
      <c r="B695" s="507">
        <v>0.8</v>
      </c>
      <c r="C695" s="511" t="s">
        <v>32484</v>
      </c>
      <c r="D695" s="510">
        <v>531.57600000000002</v>
      </c>
      <c r="E695" s="510">
        <f t="shared" si="10"/>
        <v>531.57600000000002</v>
      </c>
    </row>
    <row r="696" spans="1:5">
      <c r="A696" s="505" t="s">
        <v>33172</v>
      </c>
      <c r="B696" s="507">
        <v>50</v>
      </c>
      <c r="C696" s="511" t="s">
        <v>32484</v>
      </c>
      <c r="D696" s="510">
        <v>13128.75</v>
      </c>
      <c r="E696" s="510">
        <f t="shared" si="10"/>
        <v>13128.75</v>
      </c>
    </row>
    <row r="697" spans="1:5">
      <c r="A697" s="505" t="s">
        <v>33173</v>
      </c>
      <c r="B697" s="507">
        <v>50</v>
      </c>
      <c r="C697" s="511" t="s">
        <v>32484</v>
      </c>
      <c r="D697" s="510">
        <v>14499</v>
      </c>
      <c r="E697" s="510">
        <f t="shared" si="10"/>
        <v>14499</v>
      </c>
    </row>
    <row r="698" spans="1:5">
      <c r="A698" s="505" t="s">
        <v>33174</v>
      </c>
      <c r="B698" s="507">
        <v>20</v>
      </c>
      <c r="C698" s="511" t="s">
        <v>32484</v>
      </c>
      <c r="D698" s="510">
        <v>6058.8</v>
      </c>
      <c r="E698" s="510">
        <f t="shared" si="10"/>
        <v>6058.8</v>
      </c>
    </row>
    <row r="699" spans="1:5">
      <c r="A699" s="505" t="s">
        <v>33175</v>
      </c>
      <c r="B699" s="507">
        <v>25</v>
      </c>
      <c r="C699" s="511" t="s">
        <v>32484</v>
      </c>
      <c r="D699" s="510">
        <v>8140.1625000000004</v>
      </c>
      <c r="E699" s="510">
        <f t="shared" si="10"/>
        <v>8140.1625000000004</v>
      </c>
    </row>
    <row r="700" spans="1:5">
      <c r="A700" s="505" t="s">
        <v>33176</v>
      </c>
      <c r="B700" s="507">
        <v>25</v>
      </c>
      <c r="C700" s="511" t="s">
        <v>32484</v>
      </c>
      <c r="D700" s="510">
        <v>9169.875</v>
      </c>
      <c r="E700" s="510">
        <f t="shared" si="10"/>
        <v>9169.875</v>
      </c>
    </row>
    <row r="701" spans="1:5">
      <c r="A701" s="505" t="s">
        <v>33177</v>
      </c>
      <c r="B701" s="507">
        <v>50</v>
      </c>
      <c r="C701" s="511" t="s">
        <v>32484</v>
      </c>
      <c r="D701" s="510">
        <v>20520</v>
      </c>
      <c r="E701" s="510">
        <f t="shared" si="10"/>
        <v>20520</v>
      </c>
    </row>
    <row r="702" spans="1:5">
      <c r="A702" s="505" t="s">
        <v>33178</v>
      </c>
      <c r="B702" s="507">
        <v>0.8</v>
      </c>
      <c r="C702" s="511" t="s">
        <v>32484</v>
      </c>
      <c r="D702" s="510">
        <v>810</v>
      </c>
      <c r="E702" s="510">
        <f t="shared" si="10"/>
        <v>810</v>
      </c>
    </row>
    <row r="703" spans="1:5">
      <c r="A703" s="505" t="s">
        <v>33179</v>
      </c>
      <c r="B703" s="507">
        <v>0.8</v>
      </c>
      <c r="C703" s="511" t="s">
        <v>32484</v>
      </c>
      <c r="D703" s="510">
        <v>810</v>
      </c>
      <c r="E703" s="510">
        <f t="shared" si="10"/>
        <v>810</v>
      </c>
    </row>
    <row r="704" spans="1:5">
      <c r="A704" s="505" t="s">
        <v>33180</v>
      </c>
      <c r="B704" s="507">
        <v>0.8</v>
      </c>
      <c r="C704" s="511" t="s">
        <v>32484</v>
      </c>
      <c r="D704" s="510">
        <v>810</v>
      </c>
      <c r="E704" s="510">
        <f t="shared" si="10"/>
        <v>810</v>
      </c>
    </row>
    <row r="705" spans="1:5">
      <c r="A705" s="505" t="s">
        <v>33181</v>
      </c>
      <c r="B705" s="507">
        <v>0.8</v>
      </c>
      <c r="C705" s="511" t="s">
        <v>32484</v>
      </c>
      <c r="D705" s="510">
        <v>810</v>
      </c>
      <c r="E705" s="510">
        <f t="shared" si="10"/>
        <v>810</v>
      </c>
    </row>
    <row r="706" spans="1:5">
      <c r="A706" s="505" t="s">
        <v>33182</v>
      </c>
      <c r="B706" s="507">
        <v>0.8</v>
      </c>
      <c r="C706" s="511" t="s">
        <v>32484</v>
      </c>
      <c r="D706" s="510">
        <v>810</v>
      </c>
      <c r="E706" s="510">
        <f t="shared" si="10"/>
        <v>810</v>
      </c>
    </row>
    <row r="707" spans="1:5">
      <c r="A707" s="505" t="s">
        <v>33183</v>
      </c>
      <c r="B707" s="507">
        <v>0.8</v>
      </c>
      <c r="C707" s="511" t="s">
        <v>32484</v>
      </c>
      <c r="D707" s="510">
        <v>918</v>
      </c>
      <c r="E707" s="510">
        <f t="shared" si="10"/>
        <v>918</v>
      </c>
    </row>
    <row r="708" spans="1:5">
      <c r="A708" s="505" t="s">
        <v>33184</v>
      </c>
      <c r="B708" s="507">
        <v>50</v>
      </c>
      <c r="C708" s="511" t="s">
        <v>32484</v>
      </c>
      <c r="D708" s="510">
        <v>14100.75</v>
      </c>
      <c r="E708" s="510">
        <f t="shared" si="10"/>
        <v>14100.75</v>
      </c>
    </row>
    <row r="709" spans="1:5">
      <c r="A709" s="505" t="s">
        <v>33185</v>
      </c>
      <c r="B709" s="507">
        <v>50</v>
      </c>
      <c r="C709" s="511" t="s">
        <v>32484</v>
      </c>
      <c r="D709" s="510">
        <v>14519.25</v>
      </c>
      <c r="E709" s="510">
        <f t="shared" si="10"/>
        <v>14519.25</v>
      </c>
    </row>
    <row r="710" spans="1:5">
      <c r="A710" s="505" t="s">
        <v>33186</v>
      </c>
      <c r="B710" s="507">
        <v>50</v>
      </c>
      <c r="C710" s="511" t="s">
        <v>32484</v>
      </c>
      <c r="D710" s="510">
        <v>14694.75</v>
      </c>
      <c r="E710" s="510">
        <f t="shared" si="10"/>
        <v>14694.75</v>
      </c>
    </row>
    <row r="711" spans="1:5">
      <c r="A711" s="505" t="s">
        <v>33187</v>
      </c>
      <c r="B711" s="507">
        <v>0.8</v>
      </c>
      <c r="C711" s="511" t="s">
        <v>32484</v>
      </c>
      <c r="D711" s="510">
        <v>810</v>
      </c>
      <c r="E711" s="510">
        <f t="shared" si="10"/>
        <v>810</v>
      </c>
    </row>
    <row r="712" spans="1:5">
      <c r="A712" s="505" t="s">
        <v>33188</v>
      </c>
      <c r="B712" s="507">
        <v>0.8</v>
      </c>
      <c r="C712" s="511" t="s">
        <v>32484</v>
      </c>
      <c r="D712" s="510">
        <v>810</v>
      </c>
      <c r="E712" s="510">
        <f t="shared" si="10"/>
        <v>810</v>
      </c>
    </row>
    <row r="713" spans="1:5">
      <c r="A713" s="505" t="s">
        <v>33189</v>
      </c>
      <c r="B713" s="507">
        <v>50</v>
      </c>
      <c r="C713" s="511" t="s">
        <v>32484</v>
      </c>
      <c r="D713" s="510">
        <v>13736.25</v>
      </c>
      <c r="E713" s="510">
        <f t="shared" si="10"/>
        <v>13736.25</v>
      </c>
    </row>
    <row r="714" spans="1:5">
      <c r="A714" s="505" t="s">
        <v>33190</v>
      </c>
      <c r="B714" s="507">
        <v>10</v>
      </c>
      <c r="C714" s="511" t="s">
        <v>32484</v>
      </c>
      <c r="D714" s="510">
        <v>6644.7</v>
      </c>
      <c r="E714" s="510">
        <f t="shared" ref="E714:E777" si="11">D714-D714*$G$1</f>
        <v>6644.7</v>
      </c>
    </row>
    <row r="715" spans="1:5">
      <c r="A715" s="505" t="s">
        <v>33191</v>
      </c>
      <c r="B715" s="507">
        <v>50</v>
      </c>
      <c r="C715" s="511" t="s">
        <v>32484</v>
      </c>
      <c r="D715" s="510">
        <v>30793.5</v>
      </c>
      <c r="E715" s="510">
        <f t="shared" si="11"/>
        <v>30793.5</v>
      </c>
    </row>
    <row r="716" spans="1:5">
      <c r="A716" s="505" t="s">
        <v>33192</v>
      </c>
      <c r="B716" s="507">
        <v>50</v>
      </c>
      <c r="C716" s="511" t="s">
        <v>32484</v>
      </c>
      <c r="D716" s="510">
        <v>52413.75</v>
      </c>
      <c r="E716" s="510">
        <f t="shared" si="11"/>
        <v>52413.75</v>
      </c>
    </row>
    <row r="717" spans="1:5">
      <c r="A717" s="505" t="s">
        <v>33193</v>
      </c>
      <c r="B717" s="507">
        <v>50</v>
      </c>
      <c r="C717" s="511" t="s">
        <v>32484</v>
      </c>
      <c r="D717" s="510">
        <v>52920</v>
      </c>
      <c r="E717" s="510">
        <f t="shared" si="11"/>
        <v>52920</v>
      </c>
    </row>
    <row r="718" spans="1:5">
      <c r="A718" s="505" t="s">
        <v>33194</v>
      </c>
      <c r="B718" s="507">
        <v>50</v>
      </c>
      <c r="C718" s="511" t="s">
        <v>32484</v>
      </c>
      <c r="D718" s="510">
        <v>54432</v>
      </c>
      <c r="E718" s="510">
        <f t="shared" si="11"/>
        <v>54432</v>
      </c>
    </row>
    <row r="719" spans="1:5">
      <c r="A719" s="505" t="s">
        <v>33195</v>
      </c>
      <c r="B719" s="507">
        <v>0.8</v>
      </c>
      <c r="C719" s="511" t="s">
        <v>32484</v>
      </c>
      <c r="D719" s="510">
        <v>1062.9359999999999</v>
      </c>
      <c r="E719" s="510">
        <f t="shared" si="11"/>
        <v>1062.9359999999999</v>
      </c>
    </row>
    <row r="720" spans="1:5">
      <c r="A720" s="505" t="s">
        <v>33196</v>
      </c>
      <c r="B720" s="507">
        <v>0.8</v>
      </c>
      <c r="C720" s="511" t="s">
        <v>32484</v>
      </c>
      <c r="D720" s="510">
        <v>1062.9359999999999</v>
      </c>
      <c r="E720" s="510">
        <f t="shared" si="11"/>
        <v>1062.9359999999999</v>
      </c>
    </row>
    <row r="721" spans="1:5">
      <c r="A721" s="505" t="s">
        <v>33197</v>
      </c>
      <c r="B721" s="507">
        <v>0.8</v>
      </c>
      <c r="C721" s="511" t="s">
        <v>32484</v>
      </c>
      <c r="D721" s="510">
        <v>1127.52</v>
      </c>
      <c r="E721" s="510">
        <f t="shared" si="11"/>
        <v>1127.52</v>
      </c>
    </row>
    <row r="722" spans="1:5">
      <c r="A722" s="505" t="s">
        <v>33198</v>
      </c>
      <c r="B722" s="507">
        <v>50</v>
      </c>
      <c r="C722" s="511" t="s">
        <v>32484</v>
      </c>
      <c r="D722" s="510">
        <v>35694</v>
      </c>
      <c r="E722" s="510">
        <f t="shared" si="11"/>
        <v>35694</v>
      </c>
    </row>
    <row r="723" spans="1:5">
      <c r="A723" s="505" t="s">
        <v>33199</v>
      </c>
      <c r="B723" s="507">
        <v>0.8</v>
      </c>
      <c r="C723" s="511" t="s">
        <v>32484</v>
      </c>
      <c r="D723" s="510">
        <v>810</v>
      </c>
      <c r="E723" s="510">
        <f t="shared" si="11"/>
        <v>810</v>
      </c>
    </row>
    <row r="724" spans="1:5">
      <c r="A724" s="505" t="s">
        <v>33200</v>
      </c>
      <c r="B724" s="507">
        <v>25</v>
      </c>
      <c r="C724" s="511" t="s">
        <v>32484</v>
      </c>
      <c r="D724" s="510">
        <v>6935.625</v>
      </c>
      <c r="E724" s="510">
        <f t="shared" si="11"/>
        <v>6935.625</v>
      </c>
    </row>
    <row r="725" spans="1:5">
      <c r="A725" s="505" t="s">
        <v>33201</v>
      </c>
      <c r="B725" s="507">
        <v>50</v>
      </c>
      <c r="C725" s="511" t="s">
        <v>32484</v>
      </c>
      <c r="D725" s="510">
        <v>14478.75</v>
      </c>
      <c r="E725" s="510">
        <f t="shared" si="11"/>
        <v>14478.75</v>
      </c>
    </row>
    <row r="726" spans="1:5">
      <c r="A726" s="505" t="s">
        <v>33202</v>
      </c>
      <c r="B726" s="507">
        <v>0.8</v>
      </c>
      <c r="C726" s="511" t="s">
        <v>32484</v>
      </c>
      <c r="D726" s="510">
        <v>810</v>
      </c>
      <c r="E726" s="510">
        <f t="shared" si="11"/>
        <v>810</v>
      </c>
    </row>
    <row r="727" spans="1:5">
      <c r="A727" s="505" t="s">
        <v>33203</v>
      </c>
      <c r="B727" s="507">
        <v>0.8</v>
      </c>
      <c r="C727" s="511" t="s">
        <v>32484</v>
      </c>
      <c r="D727" s="510">
        <v>810</v>
      </c>
      <c r="E727" s="510">
        <f t="shared" si="11"/>
        <v>810</v>
      </c>
    </row>
    <row r="728" spans="1:5">
      <c r="A728" s="505" t="s">
        <v>33204</v>
      </c>
      <c r="B728" s="507">
        <v>8</v>
      </c>
      <c r="C728" s="511" t="s">
        <v>32484</v>
      </c>
      <c r="D728" s="510">
        <v>1952.64</v>
      </c>
      <c r="E728" s="510">
        <f t="shared" si="11"/>
        <v>1952.64</v>
      </c>
    </row>
    <row r="729" spans="1:5">
      <c r="A729" s="505" t="s">
        <v>33205</v>
      </c>
      <c r="B729" s="507">
        <v>50</v>
      </c>
      <c r="C729" s="511" t="s">
        <v>32484</v>
      </c>
      <c r="D729" s="510">
        <v>19683</v>
      </c>
      <c r="E729" s="510">
        <f t="shared" si="11"/>
        <v>19683</v>
      </c>
    </row>
    <row r="730" spans="1:5">
      <c r="A730" s="505" t="s">
        <v>33206</v>
      </c>
      <c r="B730" s="507">
        <v>50</v>
      </c>
      <c r="C730" s="511" t="s">
        <v>32484</v>
      </c>
      <c r="D730" s="510">
        <v>24401.25</v>
      </c>
      <c r="E730" s="510">
        <f t="shared" si="11"/>
        <v>24401.25</v>
      </c>
    </row>
    <row r="731" spans="1:5">
      <c r="A731" s="505" t="s">
        <v>33207</v>
      </c>
      <c r="B731" s="507">
        <v>50</v>
      </c>
      <c r="C731" s="511" t="s">
        <v>32484</v>
      </c>
      <c r="D731" s="510">
        <v>24914.25</v>
      </c>
      <c r="E731" s="510">
        <f t="shared" si="11"/>
        <v>24914.25</v>
      </c>
    </row>
    <row r="732" spans="1:5">
      <c r="A732" s="505" t="s">
        <v>33208</v>
      </c>
      <c r="B732" s="507">
        <v>50</v>
      </c>
      <c r="C732" s="511" t="s">
        <v>32484</v>
      </c>
      <c r="D732" s="510">
        <v>25926.75</v>
      </c>
      <c r="E732" s="510">
        <f t="shared" si="11"/>
        <v>25926.75</v>
      </c>
    </row>
    <row r="733" spans="1:5">
      <c r="A733" s="505" t="s">
        <v>33209</v>
      </c>
      <c r="B733" s="507">
        <v>50</v>
      </c>
      <c r="C733" s="511" t="s">
        <v>32484</v>
      </c>
      <c r="D733" s="510">
        <v>43233.75</v>
      </c>
      <c r="E733" s="510">
        <f t="shared" si="11"/>
        <v>43233.75</v>
      </c>
    </row>
    <row r="734" spans="1:5">
      <c r="A734" s="505" t="s">
        <v>33210</v>
      </c>
      <c r="B734" s="507">
        <v>0.8</v>
      </c>
      <c r="C734" s="511" t="s">
        <v>32484</v>
      </c>
      <c r="D734" s="510">
        <v>810</v>
      </c>
      <c r="E734" s="510">
        <f t="shared" si="11"/>
        <v>810</v>
      </c>
    </row>
    <row r="735" spans="1:5">
      <c r="A735" s="505" t="s">
        <v>33211</v>
      </c>
      <c r="B735" s="507">
        <v>0.8</v>
      </c>
      <c r="C735" s="511" t="s">
        <v>32484</v>
      </c>
      <c r="D735" s="510">
        <v>810</v>
      </c>
      <c r="E735" s="510">
        <f t="shared" si="11"/>
        <v>810</v>
      </c>
    </row>
    <row r="736" spans="1:5">
      <c r="A736" s="505" t="s">
        <v>33212</v>
      </c>
      <c r="B736" s="507">
        <v>0.1</v>
      </c>
      <c r="C736" s="511" t="s">
        <v>32484</v>
      </c>
      <c r="D736" s="510">
        <v>114.75</v>
      </c>
      <c r="E736" s="510">
        <f t="shared" si="11"/>
        <v>114.75</v>
      </c>
    </row>
    <row r="737" spans="1:5">
      <c r="A737" s="505" t="s">
        <v>33213</v>
      </c>
      <c r="B737" s="507">
        <v>0.8</v>
      </c>
      <c r="C737" s="511" t="s">
        <v>32484</v>
      </c>
      <c r="D737" s="510">
        <v>918</v>
      </c>
      <c r="E737" s="510">
        <f t="shared" si="11"/>
        <v>918</v>
      </c>
    </row>
    <row r="738" spans="1:5">
      <c r="A738" s="505" t="s">
        <v>33214</v>
      </c>
      <c r="B738" s="507">
        <v>0.8</v>
      </c>
      <c r="C738" s="511" t="s">
        <v>32484</v>
      </c>
      <c r="D738" s="510">
        <v>918</v>
      </c>
      <c r="E738" s="510">
        <f t="shared" si="11"/>
        <v>918</v>
      </c>
    </row>
    <row r="739" spans="1:5">
      <c r="A739" s="505" t="s">
        <v>33215</v>
      </c>
      <c r="B739" s="507">
        <v>50</v>
      </c>
      <c r="C739" s="511" t="s">
        <v>32484</v>
      </c>
      <c r="D739" s="510">
        <v>17982</v>
      </c>
      <c r="E739" s="510">
        <f t="shared" si="11"/>
        <v>17982</v>
      </c>
    </row>
    <row r="740" spans="1:5">
      <c r="A740" s="505" t="s">
        <v>33216</v>
      </c>
      <c r="B740" s="507">
        <v>50</v>
      </c>
      <c r="C740" s="511" t="s">
        <v>32484</v>
      </c>
      <c r="D740" s="510">
        <v>15511.5</v>
      </c>
      <c r="E740" s="510">
        <f t="shared" si="11"/>
        <v>15511.5</v>
      </c>
    </row>
    <row r="741" spans="1:5">
      <c r="A741" s="505" t="s">
        <v>33217</v>
      </c>
      <c r="B741" s="507">
        <v>50</v>
      </c>
      <c r="C741" s="511" t="s">
        <v>32484</v>
      </c>
      <c r="D741" s="510">
        <v>25245</v>
      </c>
      <c r="E741" s="510">
        <f t="shared" si="11"/>
        <v>25245</v>
      </c>
    </row>
    <row r="742" spans="1:5">
      <c r="A742" s="505" t="s">
        <v>33218</v>
      </c>
      <c r="B742" s="507">
        <v>50</v>
      </c>
      <c r="C742" s="511" t="s">
        <v>32484</v>
      </c>
      <c r="D742" s="510">
        <v>32710.5</v>
      </c>
      <c r="E742" s="510">
        <f t="shared" si="11"/>
        <v>32710.5</v>
      </c>
    </row>
    <row r="743" spans="1:5">
      <c r="A743" s="505" t="s">
        <v>33219</v>
      </c>
      <c r="B743" s="507">
        <v>0.8</v>
      </c>
      <c r="C743" s="511" t="s">
        <v>32484</v>
      </c>
      <c r="D743" s="510">
        <v>810</v>
      </c>
      <c r="E743" s="510">
        <f t="shared" si="11"/>
        <v>810</v>
      </c>
    </row>
    <row r="744" spans="1:5">
      <c r="A744" s="505" t="s">
        <v>33220</v>
      </c>
      <c r="B744" s="507">
        <v>50</v>
      </c>
      <c r="C744" s="511" t="s">
        <v>32484</v>
      </c>
      <c r="D744" s="510">
        <v>21573</v>
      </c>
      <c r="E744" s="510">
        <f t="shared" si="11"/>
        <v>21573</v>
      </c>
    </row>
    <row r="745" spans="1:5">
      <c r="A745" s="505" t="s">
        <v>33221</v>
      </c>
      <c r="B745" s="507">
        <v>0.8</v>
      </c>
      <c r="C745" s="511" t="s">
        <v>32484</v>
      </c>
      <c r="D745" s="510">
        <v>810</v>
      </c>
      <c r="E745" s="510">
        <f t="shared" si="11"/>
        <v>810</v>
      </c>
    </row>
    <row r="746" spans="1:5">
      <c r="A746" s="505" t="s">
        <v>33222</v>
      </c>
      <c r="B746" s="507">
        <v>25</v>
      </c>
      <c r="C746" s="511" t="s">
        <v>32486</v>
      </c>
      <c r="D746" s="510">
        <v>3280.5</v>
      </c>
      <c r="E746" s="510">
        <f t="shared" si="11"/>
        <v>3280.5</v>
      </c>
    </row>
    <row r="747" spans="1:5">
      <c r="A747" s="505" t="s">
        <v>33223</v>
      </c>
      <c r="B747" s="507">
        <v>25</v>
      </c>
      <c r="C747" s="511" t="s">
        <v>32486</v>
      </c>
      <c r="D747" s="510">
        <v>3283.875</v>
      </c>
      <c r="E747" s="510">
        <f t="shared" si="11"/>
        <v>3283.875</v>
      </c>
    </row>
    <row r="748" spans="1:5">
      <c r="A748" s="505" t="s">
        <v>33224</v>
      </c>
      <c r="B748" s="507">
        <v>0.8</v>
      </c>
      <c r="C748" s="511" t="s">
        <v>32484</v>
      </c>
      <c r="D748" s="510">
        <v>1378.944</v>
      </c>
      <c r="E748" s="510">
        <f t="shared" si="11"/>
        <v>1378.944</v>
      </c>
    </row>
    <row r="749" spans="1:5">
      <c r="A749" s="505" t="s">
        <v>33225</v>
      </c>
      <c r="B749" s="507">
        <v>17</v>
      </c>
      <c r="C749" s="511" t="s">
        <v>32484</v>
      </c>
      <c r="D749" s="510">
        <v>4746.0599999999995</v>
      </c>
      <c r="E749" s="510">
        <f t="shared" si="11"/>
        <v>4746.0599999999995</v>
      </c>
    </row>
    <row r="750" spans="1:5">
      <c r="A750" s="505" t="s">
        <v>33226</v>
      </c>
      <c r="B750" s="507">
        <v>17</v>
      </c>
      <c r="C750" s="511" t="s">
        <v>32484</v>
      </c>
      <c r="D750" s="510">
        <v>5234.8949999999995</v>
      </c>
      <c r="E750" s="510">
        <f t="shared" si="11"/>
        <v>5234.8949999999995</v>
      </c>
    </row>
    <row r="751" spans="1:5">
      <c r="A751" s="505" t="s">
        <v>33227</v>
      </c>
      <c r="B751" s="507">
        <v>0.4</v>
      </c>
      <c r="C751" s="511" t="s">
        <v>32484</v>
      </c>
      <c r="D751" s="510">
        <v>531.41399999999999</v>
      </c>
      <c r="E751" s="510">
        <f t="shared" si="11"/>
        <v>531.41399999999999</v>
      </c>
    </row>
    <row r="752" spans="1:5">
      <c r="A752" s="505" t="s">
        <v>33228</v>
      </c>
      <c r="B752" s="507">
        <v>0.8</v>
      </c>
      <c r="C752" s="511" t="s">
        <v>32484</v>
      </c>
      <c r="D752" s="510">
        <v>1566</v>
      </c>
      <c r="E752" s="510">
        <f t="shared" si="11"/>
        <v>1566</v>
      </c>
    </row>
    <row r="753" spans="1:5">
      <c r="A753" s="505" t="s">
        <v>33229</v>
      </c>
      <c r="B753" s="507">
        <v>18</v>
      </c>
      <c r="C753" s="511" t="s">
        <v>32484</v>
      </c>
      <c r="D753" s="510">
        <v>13365</v>
      </c>
      <c r="E753" s="510">
        <f t="shared" si="11"/>
        <v>13365</v>
      </c>
    </row>
    <row r="754" spans="1:5">
      <c r="A754" s="505" t="s">
        <v>33230</v>
      </c>
      <c r="B754" s="507">
        <v>25</v>
      </c>
      <c r="C754" s="511" t="s">
        <v>32484</v>
      </c>
      <c r="D754" s="510">
        <v>7769.25</v>
      </c>
      <c r="E754" s="510">
        <f t="shared" si="11"/>
        <v>7769.25</v>
      </c>
    </row>
    <row r="755" spans="1:5">
      <c r="A755" s="505" t="s">
        <v>33231</v>
      </c>
      <c r="B755" s="507">
        <v>0.8</v>
      </c>
      <c r="C755" s="511" t="s">
        <v>32484</v>
      </c>
      <c r="D755" s="510">
        <v>918</v>
      </c>
      <c r="E755" s="510">
        <f t="shared" si="11"/>
        <v>918</v>
      </c>
    </row>
    <row r="756" spans="1:5">
      <c r="A756" s="505" t="s">
        <v>33232</v>
      </c>
      <c r="B756" s="507">
        <v>50</v>
      </c>
      <c r="C756" s="511" t="s">
        <v>32484</v>
      </c>
      <c r="D756" s="510">
        <v>10671.75</v>
      </c>
      <c r="E756" s="510">
        <f t="shared" si="11"/>
        <v>10671.75</v>
      </c>
    </row>
    <row r="757" spans="1:5">
      <c r="A757" s="505" t="s">
        <v>33233</v>
      </c>
      <c r="B757" s="507">
        <v>20</v>
      </c>
      <c r="C757" s="511" t="s">
        <v>32486</v>
      </c>
      <c r="D757" s="510">
        <v>4328.1000000000004</v>
      </c>
      <c r="E757" s="510">
        <f t="shared" si="11"/>
        <v>4328.1000000000004</v>
      </c>
    </row>
    <row r="758" spans="1:5">
      <c r="A758" s="505" t="s">
        <v>33234</v>
      </c>
      <c r="B758" s="507">
        <v>50</v>
      </c>
      <c r="C758" s="511" t="s">
        <v>32484</v>
      </c>
      <c r="D758" s="510">
        <v>11886.75</v>
      </c>
      <c r="E758" s="510">
        <f t="shared" si="11"/>
        <v>11886.75</v>
      </c>
    </row>
    <row r="759" spans="1:5">
      <c r="A759" s="505" t="s">
        <v>33235</v>
      </c>
      <c r="B759" s="507">
        <v>20</v>
      </c>
      <c r="C759" s="511" t="s">
        <v>32486</v>
      </c>
      <c r="D759" s="510">
        <v>5405.4</v>
      </c>
      <c r="E759" s="510">
        <f t="shared" si="11"/>
        <v>5405.4</v>
      </c>
    </row>
    <row r="760" spans="1:5">
      <c r="A760" s="505" t="s">
        <v>33236</v>
      </c>
      <c r="B760" s="507">
        <v>20</v>
      </c>
      <c r="C760" s="511" t="s">
        <v>32486</v>
      </c>
      <c r="D760" s="510">
        <v>5791.5</v>
      </c>
      <c r="E760" s="510">
        <f t="shared" si="11"/>
        <v>5791.5</v>
      </c>
    </row>
    <row r="761" spans="1:5">
      <c r="A761" s="505" t="s">
        <v>33237</v>
      </c>
      <c r="B761" s="507">
        <v>25</v>
      </c>
      <c r="C761" s="511" t="s">
        <v>32484</v>
      </c>
      <c r="D761" s="510">
        <v>8994.375</v>
      </c>
      <c r="E761" s="510">
        <f t="shared" si="11"/>
        <v>8994.375</v>
      </c>
    </row>
    <row r="762" spans="1:5">
      <c r="A762" s="505" t="s">
        <v>33238</v>
      </c>
      <c r="B762" s="507">
        <v>25</v>
      </c>
      <c r="C762" s="511" t="s">
        <v>32484</v>
      </c>
      <c r="D762" s="510">
        <v>9551.25</v>
      </c>
      <c r="E762" s="510">
        <f t="shared" si="11"/>
        <v>9551.25</v>
      </c>
    </row>
    <row r="763" spans="1:5">
      <c r="A763" s="505" t="s">
        <v>33239</v>
      </c>
      <c r="B763" s="507">
        <v>50</v>
      </c>
      <c r="C763" s="511" t="s">
        <v>32484</v>
      </c>
      <c r="D763" s="510">
        <v>7290</v>
      </c>
      <c r="E763" s="510">
        <f t="shared" si="11"/>
        <v>7290</v>
      </c>
    </row>
    <row r="764" spans="1:5">
      <c r="A764" s="505" t="s">
        <v>33240</v>
      </c>
      <c r="B764" s="507">
        <v>50</v>
      </c>
      <c r="C764" s="511" t="s">
        <v>32484</v>
      </c>
      <c r="D764" s="510">
        <v>9571.5</v>
      </c>
      <c r="E764" s="510">
        <f t="shared" si="11"/>
        <v>9571.5</v>
      </c>
    </row>
    <row r="765" spans="1:5">
      <c r="A765" s="505" t="s">
        <v>33241</v>
      </c>
      <c r="B765" s="507">
        <v>50</v>
      </c>
      <c r="C765" s="511" t="s">
        <v>32484</v>
      </c>
      <c r="D765" s="510">
        <v>12831.75</v>
      </c>
      <c r="E765" s="510">
        <f t="shared" si="11"/>
        <v>12831.75</v>
      </c>
    </row>
    <row r="766" spans="1:5">
      <c r="A766" s="505" t="s">
        <v>33242</v>
      </c>
      <c r="B766" s="507">
        <v>50</v>
      </c>
      <c r="C766" s="511" t="s">
        <v>32484</v>
      </c>
      <c r="D766" s="510">
        <v>23780.25</v>
      </c>
      <c r="E766" s="510">
        <f t="shared" si="11"/>
        <v>23780.25</v>
      </c>
    </row>
    <row r="767" spans="1:5">
      <c r="A767" s="505" t="s">
        <v>33243</v>
      </c>
      <c r="B767" s="507">
        <v>0.8</v>
      </c>
      <c r="C767" s="511" t="s">
        <v>32484</v>
      </c>
      <c r="D767" s="510">
        <v>810</v>
      </c>
      <c r="E767" s="510">
        <f t="shared" si="11"/>
        <v>810</v>
      </c>
    </row>
    <row r="768" spans="1:5">
      <c r="A768" s="505" t="s">
        <v>33244</v>
      </c>
      <c r="B768" s="507">
        <v>0.8</v>
      </c>
      <c r="C768" s="511" t="s">
        <v>32484</v>
      </c>
      <c r="D768" s="510">
        <v>810</v>
      </c>
      <c r="E768" s="510">
        <f t="shared" si="11"/>
        <v>810</v>
      </c>
    </row>
    <row r="769" spans="1:5">
      <c r="A769" s="505" t="s">
        <v>33245</v>
      </c>
      <c r="B769" s="507">
        <v>50</v>
      </c>
      <c r="C769" s="511" t="s">
        <v>32484</v>
      </c>
      <c r="D769" s="510">
        <v>11394</v>
      </c>
      <c r="E769" s="510">
        <f t="shared" si="11"/>
        <v>11394</v>
      </c>
    </row>
    <row r="770" spans="1:5">
      <c r="A770" s="505" t="s">
        <v>33246</v>
      </c>
      <c r="B770" s="507">
        <v>50</v>
      </c>
      <c r="C770" s="511" t="s">
        <v>32484</v>
      </c>
      <c r="D770" s="510">
        <v>18927</v>
      </c>
      <c r="E770" s="510">
        <f t="shared" si="11"/>
        <v>18927</v>
      </c>
    </row>
    <row r="771" spans="1:5">
      <c r="A771" s="505" t="s">
        <v>33247</v>
      </c>
      <c r="B771" s="507">
        <v>50</v>
      </c>
      <c r="C771" s="511" t="s">
        <v>32484</v>
      </c>
      <c r="D771" s="510">
        <v>13837.5</v>
      </c>
      <c r="E771" s="510">
        <f t="shared" si="11"/>
        <v>13837.5</v>
      </c>
    </row>
    <row r="772" spans="1:5">
      <c r="A772" s="505" t="s">
        <v>33248</v>
      </c>
      <c r="B772" s="507">
        <v>2.6</v>
      </c>
      <c r="C772" s="511" t="s">
        <v>32484</v>
      </c>
      <c r="D772" s="510">
        <v>5616</v>
      </c>
      <c r="E772" s="510">
        <f t="shared" si="11"/>
        <v>5616</v>
      </c>
    </row>
    <row r="773" spans="1:5">
      <c r="A773" s="505" t="s">
        <v>33249</v>
      </c>
      <c r="B773" s="507">
        <v>25</v>
      </c>
      <c r="C773" s="511" t="s">
        <v>32486</v>
      </c>
      <c r="D773" s="510">
        <v>3472.875</v>
      </c>
      <c r="E773" s="510">
        <f t="shared" si="11"/>
        <v>3472.875</v>
      </c>
    </row>
    <row r="774" spans="1:5">
      <c r="A774" s="505" t="s">
        <v>33250</v>
      </c>
      <c r="B774" s="507">
        <v>25</v>
      </c>
      <c r="C774" s="511" t="s">
        <v>32486</v>
      </c>
      <c r="D774" s="510">
        <v>3472.875</v>
      </c>
      <c r="E774" s="510">
        <f t="shared" si="11"/>
        <v>3472.875</v>
      </c>
    </row>
    <row r="775" spans="1:5">
      <c r="A775" s="505" t="s">
        <v>33251</v>
      </c>
      <c r="B775" s="507">
        <v>25</v>
      </c>
      <c r="C775" s="511" t="s">
        <v>32486</v>
      </c>
      <c r="D775" s="510">
        <v>3712.5</v>
      </c>
      <c r="E775" s="510">
        <f t="shared" si="11"/>
        <v>3712.5</v>
      </c>
    </row>
    <row r="776" spans="1:5">
      <c r="A776" s="505" t="s">
        <v>33252</v>
      </c>
      <c r="B776" s="507">
        <v>25</v>
      </c>
      <c r="C776" s="511" t="s">
        <v>32486</v>
      </c>
      <c r="D776" s="510">
        <v>3712.5</v>
      </c>
      <c r="E776" s="510">
        <f t="shared" si="11"/>
        <v>3712.5</v>
      </c>
    </row>
    <row r="777" spans="1:5">
      <c r="A777" s="505" t="s">
        <v>33253</v>
      </c>
      <c r="B777" s="507">
        <v>20</v>
      </c>
      <c r="C777" s="511" t="s">
        <v>32486</v>
      </c>
      <c r="D777" s="510">
        <v>3658.5</v>
      </c>
      <c r="E777" s="510">
        <f t="shared" si="11"/>
        <v>3658.5</v>
      </c>
    </row>
    <row r="778" spans="1:5">
      <c r="A778" s="505" t="s">
        <v>33254</v>
      </c>
      <c r="B778" s="507">
        <v>20</v>
      </c>
      <c r="C778" s="511" t="s">
        <v>32486</v>
      </c>
      <c r="D778" s="510">
        <v>3950.1</v>
      </c>
      <c r="E778" s="510">
        <f t="shared" ref="E778:E841" si="12">D778-D778*$G$1</f>
        <v>3950.1</v>
      </c>
    </row>
    <row r="779" spans="1:5">
      <c r="A779" s="505" t="s">
        <v>33255</v>
      </c>
      <c r="B779" s="507">
        <v>20</v>
      </c>
      <c r="C779" s="511" t="s">
        <v>32486</v>
      </c>
      <c r="D779" s="510">
        <v>3990.6</v>
      </c>
      <c r="E779" s="510">
        <f t="shared" si="12"/>
        <v>3990.6</v>
      </c>
    </row>
    <row r="780" spans="1:5">
      <c r="A780" s="505" t="s">
        <v>33256</v>
      </c>
      <c r="B780" s="507">
        <v>50</v>
      </c>
      <c r="C780" s="511" t="s">
        <v>32484</v>
      </c>
      <c r="D780" s="510">
        <v>18191.25</v>
      </c>
      <c r="E780" s="510">
        <f t="shared" si="12"/>
        <v>18191.25</v>
      </c>
    </row>
    <row r="781" spans="1:5">
      <c r="A781" s="505" t="s">
        <v>33257</v>
      </c>
      <c r="B781" s="507">
        <v>50</v>
      </c>
      <c r="C781" s="511" t="s">
        <v>32484</v>
      </c>
      <c r="D781" s="510">
        <v>18387</v>
      </c>
      <c r="E781" s="510">
        <f t="shared" si="12"/>
        <v>18387</v>
      </c>
    </row>
    <row r="782" spans="1:5">
      <c r="A782" s="505" t="s">
        <v>33258</v>
      </c>
      <c r="B782" s="507">
        <v>0.8</v>
      </c>
      <c r="C782" s="511" t="s">
        <v>32484</v>
      </c>
      <c r="D782" s="510">
        <v>810</v>
      </c>
      <c r="E782" s="510">
        <f t="shared" si="12"/>
        <v>810</v>
      </c>
    </row>
    <row r="783" spans="1:5">
      <c r="A783" s="505" t="s">
        <v>33259</v>
      </c>
      <c r="B783" s="507">
        <v>0.8</v>
      </c>
      <c r="C783" s="511" t="s">
        <v>32484</v>
      </c>
      <c r="D783" s="510">
        <v>810</v>
      </c>
      <c r="E783" s="510">
        <f t="shared" si="12"/>
        <v>810</v>
      </c>
    </row>
    <row r="784" spans="1:5">
      <c r="A784" s="505" t="s">
        <v>33260</v>
      </c>
      <c r="B784" s="507">
        <v>50</v>
      </c>
      <c r="C784" s="511" t="s">
        <v>32484</v>
      </c>
      <c r="D784" s="510">
        <v>15126.75</v>
      </c>
      <c r="E784" s="510">
        <f t="shared" si="12"/>
        <v>15126.75</v>
      </c>
    </row>
    <row r="785" spans="1:5">
      <c r="A785" s="505" t="s">
        <v>33261</v>
      </c>
      <c r="B785" s="507">
        <v>50</v>
      </c>
      <c r="C785" s="511" t="s">
        <v>32484</v>
      </c>
      <c r="D785" s="510">
        <v>16125.75</v>
      </c>
      <c r="E785" s="510">
        <f t="shared" si="12"/>
        <v>16125.75</v>
      </c>
    </row>
    <row r="786" spans="1:5">
      <c r="A786" s="505" t="s">
        <v>33262</v>
      </c>
      <c r="B786" s="507">
        <v>0.8</v>
      </c>
      <c r="C786" s="511" t="s">
        <v>32484</v>
      </c>
      <c r="D786" s="510">
        <v>810</v>
      </c>
      <c r="E786" s="510">
        <f t="shared" si="12"/>
        <v>810</v>
      </c>
    </row>
    <row r="787" spans="1:5">
      <c r="A787" s="505" t="s">
        <v>33263</v>
      </c>
      <c r="B787" s="507">
        <v>0.8</v>
      </c>
      <c r="C787" s="511" t="s">
        <v>32484</v>
      </c>
      <c r="D787" s="510">
        <v>810</v>
      </c>
      <c r="E787" s="510">
        <f t="shared" si="12"/>
        <v>810</v>
      </c>
    </row>
    <row r="788" spans="1:5">
      <c r="A788" s="505" t="s">
        <v>33264</v>
      </c>
      <c r="B788" s="507">
        <v>18</v>
      </c>
      <c r="C788" s="511" t="s">
        <v>32486</v>
      </c>
      <c r="D788" s="510">
        <v>3645</v>
      </c>
      <c r="E788" s="510">
        <f t="shared" si="12"/>
        <v>3645</v>
      </c>
    </row>
    <row r="789" spans="1:5">
      <c r="A789" s="505" t="s">
        <v>33265</v>
      </c>
      <c r="B789" s="507">
        <v>18</v>
      </c>
      <c r="C789" s="511" t="s">
        <v>32486</v>
      </c>
      <c r="D789" s="510">
        <v>3766.5</v>
      </c>
      <c r="E789" s="510">
        <f t="shared" si="12"/>
        <v>3766.5</v>
      </c>
    </row>
    <row r="790" spans="1:5">
      <c r="A790" s="505" t="s">
        <v>33266</v>
      </c>
      <c r="B790" s="507">
        <v>18</v>
      </c>
      <c r="C790" s="511" t="s">
        <v>32486</v>
      </c>
      <c r="D790" s="510">
        <v>3766.5</v>
      </c>
      <c r="E790" s="510">
        <f t="shared" si="12"/>
        <v>3766.5</v>
      </c>
    </row>
    <row r="791" spans="1:5">
      <c r="A791" s="505" t="s">
        <v>33267</v>
      </c>
      <c r="B791" s="507">
        <v>18</v>
      </c>
      <c r="C791" s="511" t="s">
        <v>32486</v>
      </c>
      <c r="D791" s="510">
        <v>3766.5</v>
      </c>
      <c r="E791" s="510">
        <f t="shared" si="12"/>
        <v>3766.5</v>
      </c>
    </row>
    <row r="792" spans="1:5">
      <c r="A792" s="505" t="s">
        <v>33268</v>
      </c>
      <c r="B792" s="507">
        <v>18</v>
      </c>
      <c r="C792" s="511" t="s">
        <v>32486</v>
      </c>
      <c r="D792" s="510">
        <v>3766.5</v>
      </c>
      <c r="E792" s="510">
        <f t="shared" si="12"/>
        <v>3766.5</v>
      </c>
    </row>
    <row r="793" spans="1:5">
      <c r="A793" s="505" t="s">
        <v>33269</v>
      </c>
      <c r="B793" s="507">
        <v>18</v>
      </c>
      <c r="C793" s="511" t="s">
        <v>32486</v>
      </c>
      <c r="D793" s="510">
        <v>3766.5</v>
      </c>
      <c r="E793" s="510">
        <f t="shared" si="12"/>
        <v>3766.5</v>
      </c>
    </row>
    <row r="794" spans="1:5">
      <c r="A794" s="505" t="s">
        <v>33270</v>
      </c>
      <c r="B794" s="507">
        <v>18</v>
      </c>
      <c r="C794" s="511" t="s">
        <v>32486</v>
      </c>
      <c r="D794" s="510">
        <v>4009.5</v>
      </c>
      <c r="E794" s="510">
        <f t="shared" si="12"/>
        <v>4009.5</v>
      </c>
    </row>
    <row r="795" spans="1:5">
      <c r="A795" s="505" t="s">
        <v>33271</v>
      </c>
      <c r="B795" s="507">
        <v>18</v>
      </c>
      <c r="C795" s="511" t="s">
        <v>32486</v>
      </c>
      <c r="D795" s="510">
        <v>4009.5</v>
      </c>
      <c r="E795" s="510">
        <f t="shared" si="12"/>
        <v>4009.5</v>
      </c>
    </row>
    <row r="796" spans="1:5">
      <c r="A796" s="505" t="s">
        <v>33272</v>
      </c>
      <c r="B796" s="507">
        <v>18</v>
      </c>
      <c r="C796" s="511" t="s">
        <v>32486</v>
      </c>
      <c r="D796" s="510">
        <v>4009.5</v>
      </c>
      <c r="E796" s="510">
        <f t="shared" si="12"/>
        <v>4009.5</v>
      </c>
    </row>
    <row r="797" spans="1:5">
      <c r="A797" s="505" t="s">
        <v>33273</v>
      </c>
      <c r="B797" s="507">
        <v>18</v>
      </c>
      <c r="C797" s="511" t="s">
        <v>32486</v>
      </c>
      <c r="D797" s="510">
        <v>4131</v>
      </c>
      <c r="E797" s="510">
        <f t="shared" si="12"/>
        <v>4131</v>
      </c>
    </row>
    <row r="798" spans="1:5">
      <c r="A798" s="505" t="s">
        <v>33274</v>
      </c>
      <c r="B798" s="507">
        <v>18</v>
      </c>
      <c r="C798" s="511" t="s">
        <v>32486</v>
      </c>
      <c r="D798" s="510">
        <v>4131</v>
      </c>
      <c r="E798" s="510">
        <f t="shared" si="12"/>
        <v>4131</v>
      </c>
    </row>
    <row r="799" spans="1:5">
      <c r="A799" s="505" t="s">
        <v>33275</v>
      </c>
      <c r="B799" s="507">
        <v>18</v>
      </c>
      <c r="C799" s="511" t="s">
        <v>32486</v>
      </c>
      <c r="D799" s="510">
        <v>4131</v>
      </c>
      <c r="E799" s="510">
        <f t="shared" si="12"/>
        <v>4131</v>
      </c>
    </row>
    <row r="800" spans="1:5">
      <c r="A800" s="505" t="s">
        <v>33276</v>
      </c>
      <c r="B800" s="507">
        <v>18</v>
      </c>
      <c r="C800" s="511" t="s">
        <v>32486</v>
      </c>
      <c r="D800" s="510">
        <v>4131</v>
      </c>
      <c r="E800" s="510">
        <f t="shared" si="12"/>
        <v>4131</v>
      </c>
    </row>
    <row r="801" spans="1:5">
      <c r="A801" s="505" t="s">
        <v>33277</v>
      </c>
      <c r="B801" s="507">
        <v>18</v>
      </c>
      <c r="C801" s="511" t="s">
        <v>32486</v>
      </c>
      <c r="D801" s="510">
        <v>4131</v>
      </c>
      <c r="E801" s="510">
        <f t="shared" si="12"/>
        <v>4131</v>
      </c>
    </row>
    <row r="802" spans="1:5">
      <c r="A802" s="505" t="s">
        <v>33278</v>
      </c>
      <c r="B802" s="507">
        <v>50</v>
      </c>
      <c r="C802" s="511" t="s">
        <v>32484</v>
      </c>
      <c r="D802" s="510">
        <v>36443.25</v>
      </c>
      <c r="E802" s="510">
        <f t="shared" si="12"/>
        <v>36443.25</v>
      </c>
    </row>
    <row r="803" spans="1:5">
      <c r="A803" s="505" t="s">
        <v>33279</v>
      </c>
      <c r="B803" s="507">
        <v>0.8</v>
      </c>
      <c r="C803" s="511" t="s">
        <v>32484</v>
      </c>
      <c r="D803" s="510">
        <v>810</v>
      </c>
      <c r="E803" s="510">
        <f t="shared" si="12"/>
        <v>810</v>
      </c>
    </row>
    <row r="804" spans="1:5">
      <c r="A804" s="505" t="s">
        <v>33280</v>
      </c>
      <c r="B804" s="507">
        <v>50</v>
      </c>
      <c r="C804" s="511" t="s">
        <v>32484</v>
      </c>
      <c r="D804" s="510">
        <v>60500.25</v>
      </c>
      <c r="E804" s="510">
        <f t="shared" si="12"/>
        <v>60500.25</v>
      </c>
    </row>
    <row r="805" spans="1:5">
      <c r="A805" s="505" t="s">
        <v>33281</v>
      </c>
      <c r="B805" s="507">
        <v>0.8</v>
      </c>
      <c r="C805" s="511" t="s">
        <v>32484</v>
      </c>
      <c r="D805" s="510">
        <v>4336.2</v>
      </c>
      <c r="E805" s="510">
        <f t="shared" si="12"/>
        <v>4336.2</v>
      </c>
    </row>
    <row r="806" spans="1:5">
      <c r="A806" s="505" t="s">
        <v>33282</v>
      </c>
      <c r="B806" s="507">
        <v>50</v>
      </c>
      <c r="C806" s="511" t="s">
        <v>32484</v>
      </c>
      <c r="D806" s="510">
        <v>21141</v>
      </c>
      <c r="E806" s="510">
        <f t="shared" si="12"/>
        <v>21141</v>
      </c>
    </row>
    <row r="807" spans="1:5">
      <c r="A807" s="505" t="s">
        <v>33283</v>
      </c>
      <c r="B807" s="507">
        <v>50</v>
      </c>
      <c r="C807" s="511" t="s">
        <v>32484</v>
      </c>
      <c r="D807" s="510">
        <v>17219.25</v>
      </c>
      <c r="E807" s="510">
        <f t="shared" si="12"/>
        <v>17219.25</v>
      </c>
    </row>
    <row r="808" spans="1:5">
      <c r="A808" s="505" t="s">
        <v>33284</v>
      </c>
      <c r="B808" s="507">
        <v>50</v>
      </c>
      <c r="C808" s="511" t="s">
        <v>32484</v>
      </c>
      <c r="D808" s="510">
        <v>10867.5</v>
      </c>
      <c r="E808" s="510">
        <f t="shared" si="12"/>
        <v>10867.5</v>
      </c>
    </row>
    <row r="809" spans="1:5">
      <c r="A809" s="505" t="s">
        <v>33285</v>
      </c>
      <c r="B809" s="507">
        <v>50</v>
      </c>
      <c r="C809" s="511" t="s">
        <v>32484</v>
      </c>
      <c r="D809" s="510">
        <v>11164.5</v>
      </c>
      <c r="E809" s="510">
        <f t="shared" si="12"/>
        <v>11164.5</v>
      </c>
    </row>
    <row r="810" spans="1:5">
      <c r="A810" s="505" t="s">
        <v>33286</v>
      </c>
      <c r="B810" s="507">
        <v>50</v>
      </c>
      <c r="C810" s="511" t="s">
        <v>32484</v>
      </c>
      <c r="D810" s="510">
        <v>11697.75</v>
      </c>
      <c r="E810" s="510">
        <f t="shared" si="12"/>
        <v>11697.75</v>
      </c>
    </row>
    <row r="811" spans="1:5">
      <c r="A811" s="505" t="s">
        <v>33287</v>
      </c>
      <c r="B811" s="507">
        <v>50</v>
      </c>
      <c r="C811" s="511" t="s">
        <v>32484</v>
      </c>
      <c r="D811" s="510">
        <v>12264.75</v>
      </c>
      <c r="E811" s="510">
        <f t="shared" si="12"/>
        <v>12264.75</v>
      </c>
    </row>
    <row r="812" spans="1:5">
      <c r="A812" s="505" t="s">
        <v>33288</v>
      </c>
      <c r="B812" s="507">
        <v>50</v>
      </c>
      <c r="C812" s="511" t="s">
        <v>32484</v>
      </c>
      <c r="D812" s="510">
        <v>14222.25</v>
      </c>
      <c r="E812" s="510">
        <f t="shared" si="12"/>
        <v>14222.25</v>
      </c>
    </row>
    <row r="813" spans="1:5">
      <c r="A813" s="505" t="s">
        <v>33289</v>
      </c>
      <c r="B813" s="507">
        <v>50</v>
      </c>
      <c r="C813" s="511" t="s">
        <v>32484</v>
      </c>
      <c r="D813" s="510">
        <v>14634</v>
      </c>
      <c r="E813" s="510">
        <f t="shared" si="12"/>
        <v>14634</v>
      </c>
    </row>
    <row r="814" spans="1:5">
      <c r="A814" s="505" t="s">
        <v>33290</v>
      </c>
      <c r="B814" s="507">
        <v>50</v>
      </c>
      <c r="C814" s="511" t="s">
        <v>32484</v>
      </c>
      <c r="D814" s="510">
        <v>12845.25</v>
      </c>
      <c r="E814" s="510">
        <f t="shared" si="12"/>
        <v>12845.25</v>
      </c>
    </row>
    <row r="815" spans="1:5">
      <c r="A815" s="505" t="s">
        <v>33291</v>
      </c>
      <c r="B815" s="507">
        <v>50</v>
      </c>
      <c r="C815" s="511" t="s">
        <v>32484</v>
      </c>
      <c r="D815" s="510">
        <v>14404.5</v>
      </c>
      <c r="E815" s="510">
        <f t="shared" si="12"/>
        <v>14404.5</v>
      </c>
    </row>
    <row r="816" spans="1:5">
      <c r="A816" s="505" t="s">
        <v>33292</v>
      </c>
      <c r="B816" s="507">
        <v>50</v>
      </c>
      <c r="C816" s="511" t="s">
        <v>32484</v>
      </c>
      <c r="D816" s="510">
        <v>22612.5</v>
      </c>
      <c r="E816" s="510">
        <f t="shared" si="12"/>
        <v>22612.5</v>
      </c>
    </row>
    <row r="817" spans="1:5">
      <c r="A817" s="505" t="s">
        <v>33293</v>
      </c>
      <c r="B817" s="507">
        <v>50</v>
      </c>
      <c r="C817" s="511" t="s">
        <v>32484</v>
      </c>
      <c r="D817" s="510">
        <v>30982.5</v>
      </c>
      <c r="E817" s="510">
        <f t="shared" si="12"/>
        <v>30982.5</v>
      </c>
    </row>
    <row r="818" spans="1:5">
      <c r="A818" s="505" t="s">
        <v>33294</v>
      </c>
      <c r="B818" s="507">
        <v>0.8</v>
      </c>
      <c r="C818" s="511" t="s">
        <v>32484</v>
      </c>
      <c r="D818" s="510">
        <v>918</v>
      </c>
      <c r="E818" s="510">
        <f t="shared" si="12"/>
        <v>918</v>
      </c>
    </row>
    <row r="819" spans="1:5">
      <c r="A819" s="505" t="s">
        <v>33295</v>
      </c>
      <c r="B819" s="507">
        <v>15</v>
      </c>
      <c r="C819" s="511" t="s">
        <v>32486</v>
      </c>
      <c r="D819" s="510">
        <v>1091.4749999999999</v>
      </c>
      <c r="E819" s="510">
        <f t="shared" si="12"/>
        <v>1091.4749999999999</v>
      </c>
    </row>
    <row r="820" spans="1:5">
      <c r="A820" s="505" t="s">
        <v>33296</v>
      </c>
      <c r="B820" s="507">
        <v>0.8</v>
      </c>
      <c r="C820" s="511" t="s">
        <v>32484</v>
      </c>
      <c r="D820" s="510">
        <v>1350</v>
      </c>
      <c r="E820" s="510">
        <f t="shared" si="12"/>
        <v>1350</v>
      </c>
    </row>
    <row r="821" spans="1:5">
      <c r="A821" s="505" t="s">
        <v>33297</v>
      </c>
      <c r="B821" s="507">
        <v>20</v>
      </c>
      <c r="C821" s="511" t="s">
        <v>32486</v>
      </c>
      <c r="D821" s="510">
        <v>4700.7</v>
      </c>
      <c r="E821" s="510">
        <f t="shared" si="12"/>
        <v>4700.7</v>
      </c>
    </row>
    <row r="822" spans="1:5">
      <c r="A822" s="505" t="s">
        <v>33298</v>
      </c>
      <c r="B822" s="507">
        <v>20</v>
      </c>
      <c r="C822" s="511" t="s">
        <v>32486</v>
      </c>
      <c r="D822" s="510">
        <v>5103</v>
      </c>
      <c r="E822" s="510">
        <f t="shared" si="12"/>
        <v>5103</v>
      </c>
    </row>
    <row r="823" spans="1:5">
      <c r="A823" s="505" t="s">
        <v>33299</v>
      </c>
      <c r="B823" s="507">
        <v>50</v>
      </c>
      <c r="C823" s="511" t="s">
        <v>32484</v>
      </c>
      <c r="D823" s="510">
        <v>13061.25</v>
      </c>
      <c r="E823" s="510">
        <f t="shared" si="12"/>
        <v>13061.25</v>
      </c>
    </row>
    <row r="824" spans="1:5">
      <c r="A824" s="505" t="s">
        <v>33300</v>
      </c>
      <c r="B824" s="507">
        <v>20</v>
      </c>
      <c r="C824" s="511" t="s">
        <v>32486</v>
      </c>
      <c r="D824" s="510">
        <v>5556.6</v>
      </c>
      <c r="E824" s="510">
        <f t="shared" si="12"/>
        <v>5556.6</v>
      </c>
    </row>
    <row r="825" spans="1:5">
      <c r="A825" s="505" t="s">
        <v>33301</v>
      </c>
      <c r="B825" s="507">
        <v>25</v>
      </c>
      <c r="C825" s="511" t="s">
        <v>32484</v>
      </c>
      <c r="D825" s="510">
        <v>11186.4375</v>
      </c>
      <c r="E825" s="510">
        <f t="shared" si="12"/>
        <v>11186.4375</v>
      </c>
    </row>
    <row r="826" spans="1:5">
      <c r="A826" s="505" t="s">
        <v>33302</v>
      </c>
      <c r="B826" s="507">
        <v>0.8</v>
      </c>
      <c r="C826" s="511" t="s">
        <v>32484</v>
      </c>
      <c r="D826" s="510">
        <v>810</v>
      </c>
      <c r="E826" s="510">
        <f t="shared" si="12"/>
        <v>810</v>
      </c>
    </row>
    <row r="827" spans="1:5">
      <c r="A827" s="505" t="s">
        <v>33303</v>
      </c>
      <c r="B827" s="507">
        <v>50</v>
      </c>
      <c r="C827" s="511" t="s">
        <v>32484</v>
      </c>
      <c r="D827" s="510">
        <v>31259.25</v>
      </c>
      <c r="E827" s="510">
        <f t="shared" si="12"/>
        <v>31259.25</v>
      </c>
    </row>
    <row r="828" spans="1:5">
      <c r="A828" s="505" t="s">
        <v>33304</v>
      </c>
      <c r="B828" s="507">
        <v>25</v>
      </c>
      <c r="C828" s="511" t="s">
        <v>32486</v>
      </c>
      <c r="D828" s="510">
        <v>16348.5</v>
      </c>
      <c r="E828" s="510">
        <f t="shared" si="12"/>
        <v>16348.5</v>
      </c>
    </row>
    <row r="829" spans="1:5">
      <c r="A829" s="505" t="s">
        <v>33305</v>
      </c>
      <c r="B829" s="507">
        <v>0.8</v>
      </c>
      <c r="C829" s="511" t="s">
        <v>32484</v>
      </c>
      <c r="D829" s="510">
        <v>1026</v>
      </c>
      <c r="E829" s="510">
        <f t="shared" si="12"/>
        <v>1026</v>
      </c>
    </row>
    <row r="830" spans="1:5">
      <c r="A830" s="505" t="s">
        <v>33306</v>
      </c>
      <c r="B830" s="507">
        <v>50</v>
      </c>
      <c r="C830" s="511" t="s">
        <v>32484</v>
      </c>
      <c r="D830" s="510">
        <v>34593.75</v>
      </c>
      <c r="E830" s="510">
        <f t="shared" si="12"/>
        <v>34593.75</v>
      </c>
    </row>
    <row r="831" spans="1:5">
      <c r="A831" s="505" t="s">
        <v>33307</v>
      </c>
      <c r="B831" s="507">
        <v>20</v>
      </c>
      <c r="C831" s="511" t="s">
        <v>32484</v>
      </c>
      <c r="D831" s="510">
        <v>14466.6</v>
      </c>
      <c r="E831" s="510">
        <f t="shared" si="12"/>
        <v>14466.6</v>
      </c>
    </row>
    <row r="832" spans="1:5">
      <c r="A832" s="505" t="s">
        <v>33308</v>
      </c>
      <c r="B832" s="507">
        <v>0.8</v>
      </c>
      <c r="C832" s="511" t="s">
        <v>32484</v>
      </c>
      <c r="D832" s="510">
        <v>810</v>
      </c>
      <c r="E832" s="510">
        <f t="shared" si="12"/>
        <v>810</v>
      </c>
    </row>
    <row r="833" spans="1:5">
      <c r="A833" s="505" t="s">
        <v>33309</v>
      </c>
      <c r="B833" s="507">
        <v>0.8</v>
      </c>
      <c r="C833" s="511" t="s">
        <v>32484</v>
      </c>
      <c r="D833" s="510">
        <v>810</v>
      </c>
      <c r="E833" s="510">
        <f t="shared" si="12"/>
        <v>810</v>
      </c>
    </row>
    <row r="834" spans="1:5">
      <c r="A834" s="505" t="s">
        <v>33310</v>
      </c>
      <c r="B834" s="507">
        <v>0.8</v>
      </c>
      <c r="C834" s="511" t="s">
        <v>32484</v>
      </c>
      <c r="D834" s="510">
        <v>1026</v>
      </c>
      <c r="E834" s="510">
        <f t="shared" si="12"/>
        <v>1026</v>
      </c>
    </row>
    <row r="835" spans="1:5">
      <c r="A835" s="505" t="s">
        <v>33311</v>
      </c>
      <c r="B835" s="507">
        <v>50</v>
      </c>
      <c r="C835" s="511" t="s">
        <v>32484</v>
      </c>
      <c r="D835" s="510">
        <v>53460</v>
      </c>
      <c r="E835" s="510">
        <f t="shared" si="12"/>
        <v>53460</v>
      </c>
    </row>
    <row r="836" spans="1:5">
      <c r="A836" s="505" t="s">
        <v>33312</v>
      </c>
      <c r="B836" s="507">
        <v>0.8</v>
      </c>
      <c r="C836" s="511" t="s">
        <v>32484</v>
      </c>
      <c r="D836" s="510">
        <v>1350</v>
      </c>
      <c r="E836" s="510">
        <f t="shared" si="12"/>
        <v>1350</v>
      </c>
    </row>
    <row r="837" spans="1:5">
      <c r="A837" s="505" t="s">
        <v>33313</v>
      </c>
      <c r="B837" s="507">
        <v>50</v>
      </c>
      <c r="C837" s="511" t="s">
        <v>32484</v>
      </c>
      <c r="D837" s="510">
        <v>12602.25</v>
      </c>
      <c r="E837" s="510">
        <f t="shared" si="12"/>
        <v>12602.25</v>
      </c>
    </row>
    <row r="838" spans="1:5">
      <c r="A838" s="505" t="s">
        <v>33314</v>
      </c>
      <c r="B838" s="507">
        <v>50</v>
      </c>
      <c r="C838" s="511" t="s">
        <v>32484</v>
      </c>
      <c r="D838" s="510">
        <v>15187.5</v>
      </c>
      <c r="E838" s="510">
        <f t="shared" si="12"/>
        <v>15187.5</v>
      </c>
    </row>
    <row r="839" spans="1:5">
      <c r="A839" s="505" t="s">
        <v>33315</v>
      </c>
      <c r="B839" s="507">
        <v>50</v>
      </c>
      <c r="C839" s="511" t="s">
        <v>32484</v>
      </c>
      <c r="D839" s="510">
        <v>17550</v>
      </c>
      <c r="E839" s="510">
        <f t="shared" si="12"/>
        <v>17550</v>
      </c>
    </row>
    <row r="840" spans="1:5">
      <c r="A840" s="505" t="s">
        <v>33316</v>
      </c>
      <c r="B840" s="507">
        <v>50</v>
      </c>
      <c r="C840" s="511" t="s">
        <v>32484</v>
      </c>
      <c r="D840" s="510">
        <v>15187.5</v>
      </c>
      <c r="E840" s="510">
        <f t="shared" si="12"/>
        <v>15187.5</v>
      </c>
    </row>
    <row r="841" spans="1:5">
      <c r="A841" s="505" t="s">
        <v>33317</v>
      </c>
      <c r="B841" s="507">
        <v>50</v>
      </c>
      <c r="C841" s="511" t="s">
        <v>32484</v>
      </c>
      <c r="D841" s="510">
        <v>14512.5</v>
      </c>
      <c r="E841" s="510">
        <f t="shared" si="12"/>
        <v>14512.5</v>
      </c>
    </row>
    <row r="842" spans="1:5">
      <c r="A842" s="505" t="s">
        <v>33318</v>
      </c>
      <c r="B842" s="507">
        <v>50</v>
      </c>
      <c r="C842" s="511" t="s">
        <v>32484</v>
      </c>
      <c r="D842" s="510">
        <v>14512.5</v>
      </c>
      <c r="E842" s="510">
        <f t="shared" ref="E842:E905" si="13">D842-D842*$G$1</f>
        <v>14512.5</v>
      </c>
    </row>
    <row r="843" spans="1:5">
      <c r="A843" s="505" t="s">
        <v>33319</v>
      </c>
      <c r="B843" s="507">
        <v>50</v>
      </c>
      <c r="C843" s="511" t="s">
        <v>32484</v>
      </c>
      <c r="D843" s="510">
        <v>14580</v>
      </c>
      <c r="E843" s="510">
        <f t="shared" si="13"/>
        <v>14580</v>
      </c>
    </row>
    <row r="844" spans="1:5">
      <c r="A844" s="505" t="s">
        <v>33320</v>
      </c>
      <c r="B844" s="507">
        <v>50</v>
      </c>
      <c r="C844" s="511" t="s">
        <v>32484</v>
      </c>
      <c r="D844" s="510">
        <v>14850</v>
      </c>
      <c r="E844" s="510">
        <f t="shared" si="13"/>
        <v>14850</v>
      </c>
    </row>
    <row r="845" spans="1:5">
      <c r="A845" s="505" t="s">
        <v>33321</v>
      </c>
      <c r="B845" s="507">
        <v>50</v>
      </c>
      <c r="C845" s="511" t="s">
        <v>32484</v>
      </c>
      <c r="D845" s="510">
        <v>12703.5</v>
      </c>
      <c r="E845" s="510">
        <f t="shared" si="13"/>
        <v>12703.5</v>
      </c>
    </row>
    <row r="846" spans="1:5">
      <c r="A846" s="505" t="s">
        <v>33322</v>
      </c>
      <c r="B846" s="507">
        <v>25</v>
      </c>
      <c r="C846" s="511" t="s">
        <v>32484</v>
      </c>
      <c r="D846" s="510">
        <v>16314.75</v>
      </c>
      <c r="E846" s="510">
        <f t="shared" si="13"/>
        <v>16314.75</v>
      </c>
    </row>
    <row r="847" spans="1:5">
      <c r="A847" s="505" t="s">
        <v>33323</v>
      </c>
      <c r="B847" s="507">
        <v>0.8</v>
      </c>
      <c r="C847" s="511" t="s">
        <v>32484</v>
      </c>
      <c r="D847" s="510">
        <v>810</v>
      </c>
      <c r="E847" s="510">
        <f t="shared" si="13"/>
        <v>810</v>
      </c>
    </row>
    <row r="848" spans="1:5">
      <c r="A848" s="505" t="s">
        <v>33324</v>
      </c>
      <c r="B848" s="507">
        <v>0.8</v>
      </c>
      <c r="C848" s="511" t="s">
        <v>32484</v>
      </c>
      <c r="D848" s="510">
        <v>918</v>
      </c>
      <c r="E848" s="510">
        <f t="shared" si="13"/>
        <v>918</v>
      </c>
    </row>
    <row r="849" spans="1:5">
      <c r="A849" s="505" t="s">
        <v>33325</v>
      </c>
      <c r="B849" s="507">
        <v>50</v>
      </c>
      <c r="C849" s="511" t="s">
        <v>32484</v>
      </c>
      <c r="D849" s="510">
        <v>20344.5</v>
      </c>
      <c r="E849" s="510">
        <f t="shared" si="13"/>
        <v>20344.5</v>
      </c>
    </row>
    <row r="850" spans="1:5">
      <c r="A850" s="505" t="s">
        <v>33326</v>
      </c>
      <c r="B850" s="507">
        <v>50</v>
      </c>
      <c r="C850" s="511" t="s">
        <v>32484</v>
      </c>
      <c r="D850" s="510">
        <v>18123.75</v>
      </c>
      <c r="E850" s="510">
        <f t="shared" si="13"/>
        <v>18123.75</v>
      </c>
    </row>
    <row r="851" spans="1:5">
      <c r="A851" s="505" t="s">
        <v>33327</v>
      </c>
      <c r="B851" s="507">
        <v>50</v>
      </c>
      <c r="C851" s="511" t="s">
        <v>32484</v>
      </c>
      <c r="D851" s="510">
        <v>15187.5</v>
      </c>
      <c r="E851" s="510">
        <f t="shared" si="13"/>
        <v>15187.5</v>
      </c>
    </row>
    <row r="852" spans="1:5">
      <c r="A852" s="505" t="s">
        <v>33328</v>
      </c>
      <c r="B852" s="507">
        <v>50</v>
      </c>
      <c r="C852" s="511" t="s">
        <v>32484</v>
      </c>
      <c r="D852" s="510">
        <v>22254.75</v>
      </c>
      <c r="E852" s="510">
        <f t="shared" si="13"/>
        <v>22254.75</v>
      </c>
    </row>
    <row r="853" spans="1:5">
      <c r="A853" s="505" t="s">
        <v>33329</v>
      </c>
      <c r="B853" s="507">
        <v>0.8</v>
      </c>
      <c r="C853" s="511" t="s">
        <v>32484</v>
      </c>
      <c r="D853" s="510">
        <v>810</v>
      </c>
      <c r="E853" s="510">
        <f t="shared" si="13"/>
        <v>810</v>
      </c>
    </row>
    <row r="854" spans="1:5">
      <c r="A854" s="505" t="s">
        <v>33330</v>
      </c>
      <c r="B854" s="507">
        <v>50</v>
      </c>
      <c r="C854" s="511" t="s">
        <v>32484</v>
      </c>
      <c r="D854" s="510">
        <v>15585.75</v>
      </c>
      <c r="E854" s="510">
        <f t="shared" si="13"/>
        <v>15585.75</v>
      </c>
    </row>
    <row r="855" spans="1:5">
      <c r="A855" s="505" t="s">
        <v>33331</v>
      </c>
      <c r="B855" s="507">
        <v>25</v>
      </c>
      <c r="C855" s="511" t="s">
        <v>32486</v>
      </c>
      <c r="D855" s="510">
        <v>2021.625</v>
      </c>
      <c r="E855" s="510">
        <f t="shared" si="13"/>
        <v>2021.625</v>
      </c>
    </row>
    <row r="856" spans="1:5">
      <c r="A856" s="505" t="s">
        <v>33332</v>
      </c>
      <c r="B856" s="507">
        <v>25</v>
      </c>
      <c r="C856" s="511" t="s">
        <v>32486</v>
      </c>
      <c r="D856" s="510">
        <v>2224.125</v>
      </c>
      <c r="E856" s="510">
        <f t="shared" si="13"/>
        <v>2224.125</v>
      </c>
    </row>
    <row r="857" spans="1:5">
      <c r="A857" s="505" t="s">
        <v>33333</v>
      </c>
      <c r="B857" s="507">
        <v>25</v>
      </c>
      <c r="C857" s="511" t="s">
        <v>32486</v>
      </c>
      <c r="D857" s="510">
        <v>2224.125</v>
      </c>
      <c r="E857" s="510">
        <f t="shared" si="13"/>
        <v>2224.125</v>
      </c>
    </row>
    <row r="858" spans="1:5">
      <c r="A858" s="505" t="s">
        <v>33334</v>
      </c>
      <c r="B858" s="507">
        <v>25</v>
      </c>
      <c r="C858" s="511" t="s">
        <v>32486</v>
      </c>
      <c r="D858" s="510">
        <v>2291.625</v>
      </c>
      <c r="E858" s="510">
        <f t="shared" si="13"/>
        <v>2291.625</v>
      </c>
    </row>
    <row r="859" spans="1:5">
      <c r="A859" s="505" t="s">
        <v>33335</v>
      </c>
      <c r="B859" s="507">
        <v>25</v>
      </c>
      <c r="C859" s="511" t="s">
        <v>32486</v>
      </c>
      <c r="D859" s="510">
        <v>2291.625</v>
      </c>
      <c r="E859" s="510">
        <f t="shared" si="13"/>
        <v>2291.625</v>
      </c>
    </row>
    <row r="860" spans="1:5">
      <c r="A860" s="505" t="s">
        <v>33336</v>
      </c>
      <c r="B860" s="507">
        <v>25</v>
      </c>
      <c r="C860" s="511" t="s">
        <v>32486</v>
      </c>
      <c r="D860" s="510">
        <v>2801.25</v>
      </c>
      <c r="E860" s="510">
        <f t="shared" si="13"/>
        <v>2801.25</v>
      </c>
    </row>
    <row r="861" spans="1:5">
      <c r="A861" s="505" t="s">
        <v>33337</v>
      </c>
      <c r="B861" s="507">
        <v>25</v>
      </c>
      <c r="C861" s="511" t="s">
        <v>32486</v>
      </c>
      <c r="D861" s="510">
        <v>2801.25</v>
      </c>
      <c r="E861" s="510">
        <f t="shared" si="13"/>
        <v>2801.25</v>
      </c>
    </row>
    <row r="862" spans="1:5">
      <c r="A862" s="505" t="s">
        <v>33338</v>
      </c>
      <c r="B862" s="507">
        <v>25</v>
      </c>
      <c r="C862" s="511" t="s">
        <v>32486</v>
      </c>
      <c r="D862" s="510">
        <v>2902.5</v>
      </c>
      <c r="E862" s="510">
        <f t="shared" si="13"/>
        <v>2902.5</v>
      </c>
    </row>
    <row r="863" spans="1:5">
      <c r="A863" s="505" t="s">
        <v>33339</v>
      </c>
      <c r="B863" s="507">
        <v>25</v>
      </c>
      <c r="C863" s="511" t="s">
        <v>32486</v>
      </c>
      <c r="D863" s="510">
        <v>3813.75</v>
      </c>
      <c r="E863" s="510">
        <f t="shared" si="13"/>
        <v>3813.75</v>
      </c>
    </row>
    <row r="864" spans="1:5">
      <c r="A864" s="505" t="s">
        <v>33340</v>
      </c>
      <c r="B864" s="507">
        <v>1.9</v>
      </c>
      <c r="C864" s="511" t="s">
        <v>32486</v>
      </c>
      <c r="D864" s="510">
        <v>307.8</v>
      </c>
      <c r="E864" s="510">
        <f t="shared" si="13"/>
        <v>307.8</v>
      </c>
    </row>
    <row r="865" spans="1:5">
      <c r="A865" s="505" t="s">
        <v>33341</v>
      </c>
      <c r="B865" s="507">
        <v>1.9</v>
      </c>
      <c r="C865" s="511" t="s">
        <v>32486</v>
      </c>
      <c r="D865" s="510">
        <v>307.8</v>
      </c>
      <c r="E865" s="510">
        <f t="shared" si="13"/>
        <v>307.8</v>
      </c>
    </row>
    <row r="866" spans="1:5">
      <c r="A866" s="505" t="s">
        <v>33342</v>
      </c>
      <c r="B866" s="507">
        <v>25</v>
      </c>
      <c r="C866" s="511" t="s">
        <v>32486</v>
      </c>
      <c r="D866" s="510">
        <v>2244.375</v>
      </c>
      <c r="E866" s="510">
        <f t="shared" si="13"/>
        <v>2244.375</v>
      </c>
    </row>
    <row r="867" spans="1:5">
      <c r="A867" s="505" t="s">
        <v>33343</v>
      </c>
      <c r="B867" s="507">
        <v>25</v>
      </c>
      <c r="C867" s="511" t="s">
        <v>32486</v>
      </c>
      <c r="D867" s="510">
        <v>2531.25</v>
      </c>
      <c r="E867" s="510">
        <f t="shared" si="13"/>
        <v>2531.25</v>
      </c>
    </row>
    <row r="868" spans="1:5">
      <c r="A868" s="505" t="s">
        <v>33344</v>
      </c>
      <c r="B868" s="507">
        <v>25</v>
      </c>
      <c r="C868" s="511" t="s">
        <v>32486</v>
      </c>
      <c r="D868" s="510">
        <v>3206.25</v>
      </c>
      <c r="E868" s="510">
        <f t="shared" si="13"/>
        <v>3206.25</v>
      </c>
    </row>
    <row r="869" spans="1:5">
      <c r="A869" s="505" t="s">
        <v>33345</v>
      </c>
      <c r="B869" s="507">
        <v>25</v>
      </c>
      <c r="C869" s="511" t="s">
        <v>32486</v>
      </c>
      <c r="D869" s="510">
        <v>3375</v>
      </c>
      <c r="E869" s="510">
        <f t="shared" si="13"/>
        <v>3375</v>
      </c>
    </row>
    <row r="870" spans="1:5">
      <c r="A870" s="505" t="s">
        <v>33346</v>
      </c>
      <c r="B870" s="507">
        <v>25</v>
      </c>
      <c r="C870" s="511" t="s">
        <v>32486</v>
      </c>
      <c r="D870" s="510">
        <v>3375</v>
      </c>
      <c r="E870" s="510">
        <f t="shared" si="13"/>
        <v>3375</v>
      </c>
    </row>
    <row r="871" spans="1:5">
      <c r="A871" s="505" t="s">
        <v>33347</v>
      </c>
      <c r="B871" s="507">
        <v>50</v>
      </c>
      <c r="C871" s="511" t="s">
        <v>32484</v>
      </c>
      <c r="D871" s="510">
        <v>12919.5</v>
      </c>
      <c r="E871" s="510">
        <f t="shared" si="13"/>
        <v>12919.5</v>
      </c>
    </row>
    <row r="872" spans="1:5">
      <c r="A872" s="505" t="s">
        <v>33348</v>
      </c>
      <c r="B872" s="507">
        <v>0.9</v>
      </c>
      <c r="C872" s="511" t="s">
        <v>32484</v>
      </c>
      <c r="D872" s="510">
        <v>911.25</v>
      </c>
      <c r="E872" s="510">
        <f t="shared" si="13"/>
        <v>911.25</v>
      </c>
    </row>
    <row r="873" spans="1:5">
      <c r="A873" s="505" t="s">
        <v>33349</v>
      </c>
      <c r="B873" s="507">
        <v>0.8</v>
      </c>
      <c r="C873" s="511" t="s">
        <v>32484</v>
      </c>
      <c r="D873" s="510">
        <v>810</v>
      </c>
      <c r="E873" s="510">
        <f t="shared" si="13"/>
        <v>810</v>
      </c>
    </row>
    <row r="874" spans="1:5">
      <c r="A874" s="505" t="s">
        <v>33350</v>
      </c>
      <c r="B874" s="507">
        <v>25</v>
      </c>
      <c r="C874" s="511" t="s">
        <v>32486</v>
      </c>
      <c r="D874" s="510">
        <v>1893.375</v>
      </c>
      <c r="E874" s="510">
        <f t="shared" si="13"/>
        <v>1893.375</v>
      </c>
    </row>
    <row r="875" spans="1:5">
      <c r="A875" s="505" t="s">
        <v>33351</v>
      </c>
      <c r="B875" s="507">
        <v>25</v>
      </c>
      <c r="C875" s="511" t="s">
        <v>32486</v>
      </c>
      <c r="D875" s="510">
        <v>2018.25</v>
      </c>
      <c r="E875" s="510">
        <f t="shared" si="13"/>
        <v>2018.25</v>
      </c>
    </row>
    <row r="876" spans="1:5">
      <c r="A876" s="505" t="s">
        <v>33352</v>
      </c>
      <c r="B876" s="507">
        <v>25</v>
      </c>
      <c r="C876" s="511" t="s">
        <v>32486</v>
      </c>
      <c r="D876" s="510">
        <v>2835</v>
      </c>
      <c r="E876" s="510">
        <f t="shared" si="13"/>
        <v>2835</v>
      </c>
    </row>
    <row r="877" spans="1:5">
      <c r="A877" s="505" t="s">
        <v>33353</v>
      </c>
      <c r="B877" s="507">
        <v>50</v>
      </c>
      <c r="C877" s="511" t="s">
        <v>32484</v>
      </c>
      <c r="D877" s="510">
        <v>9382.5</v>
      </c>
      <c r="E877" s="510">
        <f t="shared" si="13"/>
        <v>9382.5</v>
      </c>
    </row>
    <row r="878" spans="1:5">
      <c r="A878" s="505" t="s">
        <v>33354</v>
      </c>
      <c r="B878" s="507">
        <v>0.8</v>
      </c>
      <c r="C878" s="511" t="s">
        <v>32484</v>
      </c>
      <c r="D878" s="510">
        <v>810</v>
      </c>
      <c r="E878" s="510">
        <f t="shared" si="13"/>
        <v>810</v>
      </c>
    </row>
    <row r="879" spans="1:5">
      <c r="A879" s="505" t="s">
        <v>33355</v>
      </c>
      <c r="B879" s="507">
        <v>50</v>
      </c>
      <c r="C879" s="511" t="s">
        <v>32484</v>
      </c>
      <c r="D879" s="510">
        <v>16179.75</v>
      </c>
      <c r="E879" s="510">
        <f t="shared" si="13"/>
        <v>16179.75</v>
      </c>
    </row>
    <row r="880" spans="1:5">
      <c r="A880" s="505" t="s">
        <v>33356</v>
      </c>
      <c r="B880" s="507">
        <v>50</v>
      </c>
      <c r="C880" s="511" t="s">
        <v>32484</v>
      </c>
      <c r="D880" s="510">
        <v>16463.25</v>
      </c>
      <c r="E880" s="510">
        <f t="shared" si="13"/>
        <v>16463.25</v>
      </c>
    </row>
    <row r="881" spans="1:5">
      <c r="A881" s="505" t="s">
        <v>33357</v>
      </c>
      <c r="B881" s="507">
        <v>0.8</v>
      </c>
      <c r="C881" s="511" t="s">
        <v>32484</v>
      </c>
      <c r="D881" s="510">
        <v>810</v>
      </c>
      <c r="E881" s="510">
        <f t="shared" si="13"/>
        <v>810</v>
      </c>
    </row>
    <row r="882" spans="1:5">
      <c r="A882" s="505" t="s">
        <v>33358</v>
      </c>
      <c r="B882" s="507">
        <v>0.8</v>
      </c>
      <c r="C882" s="511" t="s">
        <v>32484</v>
      </c>
      <c r="D882" s="510">
        <v>810</v>
      </c>
      <c r="E882" s="510">
        <f t="shared" si="13"/>
        <v>810</v>
      </c>
    </row>
    <row r="883" spans="1:5">
      <c r="A883" s="505" t="s">
        <v>33359</v>
      </c>
      <c r="B883" s="507">
        <v>25</v>
      </c>
      <c r="C883" s="511" t="s">
        <v>32484</v>
      </c>
      <c r="D883" s="510">
        <v>8471.25</v>
      </c>
      <c r="E883" s="510">
        <f t="shared" si="13"/>
        <v>8471.25</v>
      </c>
    </row>
    <row r="884" spans="1:5">
      <c r="A884" s="505" t="s">
        <v>33360</v>
      </c>
      <c r="B884" s="507">
        <v>45</v>
      </c>
      <c r="C884" s="511" t="s">
        <v>32484</v>
      </c>
      <c r="D884" s="510">
        <v>16773.075000000001</v>
      </c>
      <c r="E884" s="510">
        <f t="shared" si="13"/>
        <v>16773.075000000001</v>
      </c>
    </row>
    <row r="885" spans="1:5">
      <c r="A885" s="505" t="s">
        <v>33361</v>
      </c>
      <c r="B885" s="507">
        <v>0.8</v>
      </c>
      <c r="C885" s="511" t="s">
        <v>32484</v>
      </c>
      <c r="D885" s="510">
        <v>810</v>
      </c>
      <c r="E885" s="510">
        <f t="shared" si="13"/>
        <v>810</v>
      </c>
    </row>
    <row r="886" spans="1:5">
      <c r="A886" s="505" t="s">
        <v>33362</v>
      </c>
      <c r="B886" s="507">
        <v>0.8</v>
      </c>
      <c r="C886" s="511" t="s">
        <v>32484</v>
      </c>
      <c r="D886" s="510">
        <v>810</v>
      </c>
      <c r="E886" s="510">
        <f t="shared" si="13"/>
        <v>810</v>
      </c>
    </row>
    <row r="887" spans="1:5">
      <c r="A887" s="505" t="s">
        <v>33363</v>
      </c>
      <c r="B887" s="507">
        <v>50</v>
      </c>
      <c r="C887" s="511" t="s">
        <v>32484</v>
      </c>
      <c r="D887" s="510">
        <v>13203</v>
      </c>
      <c r="E887" s="510">
        <f t="shared" si="13"/>
        <v>13203</v>
      </c>
    </row>
    <row r="888" spans="1:5">
      <c r="A888" s="505" t="s">
        <v>33364</v>
      </c>
      <c r="B888" s="507">
        <v>17</v>
      </c>
      <c r="C888" s="511" t="s">
        <v>32484</v>
      </c>
      <c r="D888" s="510">
        <v>8009.5499999999993</v>
      </c>
      <c r="E888" s="510">
        <f t="shared" si="13"/>
        <v>8009.5499999999993</v>
      </c>
    </row>
    <row r="889" spans="1:5">
      <c r="A889" s="505" t="s">
        <v>33365</v>
      </c>
      <c r="B889" s="507">
        <v>17</v>
      </c>
      <c r="C889" s="511" t="s">
        <v>32484</v>
      </c>
      <c r="D889" s="510">
        <v>8167.9050000000007</v>
      </c>
      <c r="E889" s="510">
        <f t="shared" si="13"/>
        <v>8167.9050000000007</v>
      </c>
    </row>
    <row r="890" spans="1:5">
      <c r="A890" s="505" t="s">
        <v>33366</v>
      </c>
      <c r="B890" s="507">
        <v>0.8</v>
      </c>
      <c r="C890" s="511" t="s">
        <v>32484</v>
      </c>
      <c r="D890" s="510">
        <v>810</v>
      </c>
      <c r="E890" s="510">
        <f t="shared" si="13"/>
        <v>810</v>
      </c>
    </row>
    <row r="891" spans="1:5">
      <c r="A891" s="505" t="s">
        <v>33367</v>
      </c>
      <c r="B891" s="507">
        <v>0.8</v>
      </c>
      <c r="C891" s="511" t="s">
        <v>32484</v>
      </c>
      <c r="D891" s="510">
        <v>810</v>
      </c>
      <c r="E891" s="510">
        <f t="shared" si="13"/>
        <v>810</v>
      </c>
    </row>
    <row r="892" spans="1:5">
      <c r="A892" s="505" t="s">
        <v>33368</v>
      </c>
      <c r="B892" s="507">
        <v>50</v>
      </c>
      <c r="C892" s="511" t="s">
        <v>32484</v>
      </c>
      <c r="D892" s="510">
        <v>25096.5</v>
      </c>
      <c r="E892" s="510">
        <f t="shared" si="13"/>
        <v>25096.5</v>
      </c>
    </row>
    <row r="893" spans="1:5">
      <c r="A893" s="505" t="s">
        <v>33369</v>
      </c>
      <c r="B893" s="507">
        <v>0.8</v>
      </c>
      <c r="C893" s="511" t="s">
        <v>32484</v>
      </c>
      <c r="D893" s="510">
        <v>810</v>
      </c>
      <c r="E893" s="510">
        <f t="shared" si="13"/>
        <v>810</v>
      </c>
    </row>
    <row r="894" spans="1:5">
      <c r="A894" s="505" t="s">
        <v>33370</v>
      </c>
      <c r="B894" s="507">
        <v>50</v>
      </c>
      <c r="C894" s="511" t="s">
        <v>32484</v>
      </c>
      <c r="D894" s="510">
        <v>7850.25</v>
      </c>
      <c r="E894" s="510">
        <f t="shared" si="13"/>
        <v>7850.25</v>
      </c>
    </row>
    <row r="895" spans="1:5">
      <c r="A895" s="505" t="s">
        <v>33371</v>
      </c>
      <c r="B895" s="507">
        <v>50</v>
      </c>
      <c r="C895" s="511" t="s">
        <v>32484</v>
      </c>
      <c r="D895" s="510">
        <v>7850.25</v>
      </c>
      <c r="E895" s="510">
        <f t="shared" si="13"/>
        <v>7850.25</v>
      </c>
    </row>
    <row r="896" spans="1:5">
      <c r="A896" s="505" t="s">
        <v>33372</v>
      </c>
      <c r="B896" s="507">
        <v>50</v>
      </c>
      <c r="C896" s="511" t="s">
        <v>32484</v>
      </c>
      <c r="D896" s="510">
        <v>7850.25</v>
      </c>
      <c r="E896" s="510">
        <f t="shared" si="13"/>
        <v>7850.25</v>
      </c>
    </row>
    <row r="897" spans="1:5">
      <c r="A897" s="505" t="s">
        <v>33373</v>
      </c>
      <c r="B897" s="507">
        <v>50</v>
      </c>
      <c r="C897" s="511" t="s">
        <v>32484</v>
      </c>
      <c r="D897" s="510">
        <v>18765</v>
      </c>
      <c r="E897" s="510">
        <f t="shared" si="13"/>
        <v>18765</v>
      </c>
    </row>
    <row r="898" spans="1:5">
      <c r="A898" s="505" t="s">
        <v>33374</v>
      </c>
      <c r="B898" s="507">
        <v>50</v>
      </c>
      <c r="C898" s="511" t="s">
        <v>32484</v>
      </c>
      <c r="D898" s="510">
        <v>20115</v>
      </c>
      <c r="E898" s="510">
        <f t="shared" si="13"/>
        <v>20115</v>
      </c>
    </row>
    <row r="899" spans="1:5">
      <c r="A899" s="505" t="s">
        <v>33375</v>
      </c>
      <c r="B899" s="507">
        <v>50</v>
      </c>
      <c r="C899" s="511" t="s">
        <v>32484</v>
      </c>
      <c r="D899" s="510">
        <v>20520</v>
      </c>
      <c r="E899" s="510">
        <f t="shared" si="13"/>
        <v>20520</v>
      </c>
    </row>
    <row r="900" spans="1:5">
      <c r="A900" s="505" t="s">
        <v>33376</v>
      </c>
      <c r="B900" s="507">
        <v>25</v>
      </c>
      <c r="C900" s="511" t="s">
        <v>32486</v>
      </c>
      <c r="D900" s="510">
        <v>2561.625</v>
      </c>
      <c r="E900" s="510">
        <f t="shared" si="13"/>
        <v>2561.625</v>
      </c>
    </row>
    <row r="901" spans="1:5">
      <c r="A901" s="505" t="s">
        <v>33377</v>
      </c>
      <c r="B901" s="507">
        <v>25</v>
      </c>
      <c r="C901" s="511" t="s">
        <v>32484</v>
      </c>
      <c r="D901" s="510">
        <v>6655.5</v>
      </c>
      <c r="E901" s="510">
        <f t="shared" si="13"/>
        <v>6655.5</v>
      </c>
    </row>
    <row r="902" spans="1:5">
      <c r="A902" s="505" t="s">
        <v>33378</v>
      </c>
      <c r="B902" s="507">
        <v>25</v>
      </c>
      <c r="C902" s="511" t="s">
        <v>32486</v>
      </c>
      <c r="D902" s="510">
        <v>7239.375</v>
      </c>
      <c r="E902" s="510">
        <f t="shared" si="13"/>
        <v>7239.375</v>
      </c>
    </row>
    <row r="903" spans="1:5">
      <c r="A903" s="505" t="s">
        <v>33379</v>
      </c>
      <c r="B903" s="507">
        <v>25</v>
      </c>
      <c r="C903" s="511" t="s">
        <v>32484</v>
      </c>
      <c r="D903" s="510">
        <v>13756.5</v>
      </c>
      <c r="E903" s="510">
        <f t="shared" si="13"/>
        <v>13756.5</v>
      </c>
    </row>
    <row r="904" spans="1:5">
      <c r="A904" s="505" t="s">
        <v>33380</v>
      </c>
      <c r="B904" s="507">
        <v>0.8</v>
      </c>
      <c r="C904" s="511" t="s">
        <v>32484</v>
      </c>
      <c r="D904" s="510">
        <v>918</v>
      </c>
      <c r="E904" s="510">
        <f t="shared" si="13"/>
        <v>918</v>
      </c>
    </row>
    <row r="905" spans="1:5">
      <c r="A905" s="505" t="s">
        <v>33381</v>
      </c>
      <c r="B905" s="507">
        <v>0.8</v>
      </c>
      <c r="C905" s="511" t="s">
        <v>32484</v>
      </c>
      <c r="D905" s="510">
        <v>918</v>
      </c>
      <c r="E905" s="510">
        <f t="shared" si="13"/>
        <v>918</v>
      </c>
    </row>
    <row r="906" spans="1:5">
      <c r="A906" s="505" t="s">
        <v>33382</v>
      </c>
      <c r="B906" s="507">
        <v>25</v>
      </c>
      <c r="C906" s="511" t="s">
        <v>32484</v>
      </c>
      <c r="D906" s="510">
        <v>12868.875</v>
      </c>
      <c r="E906" s="510">
        <f t="shared" ref="E906:E969" si="14">D906-D906*$G$1</f>
        <v>12868.875</v>
      </c>
    </row>
    <row r="907" spans="1:5">
      <c r="A907" s="505" t="s">
        <v>33383</v>
      </c>
      <c r="B907" s="507">
        <v>0.8</v>
      </c>
      <c r="C907" s="511" t="s">
        <v>32484</v>
      </c>
      <c r="D907" s="510">
        <v>810</v>
      </c>
      <c r="E907" s="510">
        <f t="shared" si="14"/>
        <v>810</v>
      </c>
    </row>
    <row r="908" spans="1:5">
      <c r="A908" s="505" t="s">
        <v>33384</v>
      </c>
      <c r="B908" s="507">
        <v>25</v>
      </c>
      <c r="C908" s="511" t="s">
        <v>32486</v>
      </c>
      <c r="D908" s="510">
        <v>2561.625</v>
      </c>
      <c r="E908" s="510">
        <f t="shared" si="14"/>
        <v>2561.625</v>
      </c>
    </row>
    <row r="909" spans="1:5">
      <c r="A909" s="505" t="s">
        <v>33385</v>
      </c>
      <c r="B909" s="507">
        <v>25</v>
      </c>
      <c r="C909" s="511" t="s">
        <v>32484</v>
      </c>
      <c r="D909" s="510">
        <v>5231.25</v>
      </c>
      <c r="E909" s="510">
        <f t="shared" si="14"/>
        <v>5231.25</v>
      </c>
    </row>
    <row r="910" spans="1:5">
      <c r="A910" s="505" t="s">
        <v>33386</v>
      </c>
      <c r="B910" s="507">
        <v>0.8</v>
      </c>
      <c r="C910" s="511" t="s">
        <v>32484</v>
      </c>
      <c r="D910" s="510">
        <v>810</v>
      </c>
      <c r="E910" s="510">
        <f t="shared" si="14"/>
        <v>810</v>
      </c>
    </row>
    <row r="911" spans="1:5">
      <c r="A911" s="505" t="s">
        <v>33387</v>
      </c>
      <c r="B911" s="507">
        <v>50</v>
      </c>
      <c r="C911" s="511" t="s">
        <v>32484</v>
      </c>
      <c r="D911" s="510">
        <v>15120</v>
      </c>
      <c r="E911" s="510">
        <f t="shared" si="14"/>
        <v>15120</v>
      </c>
    </row>
    <row r="912" spans="1:5">
      <c r="A912" s="505" t="s">
        <v>33388</v>
      </c>
      <c r="B912" s="507">
        <v>20</v>
      </c>
      <c r="C912" s="511" t="s">
        <v>32486</v>
      </c>
      <c r="D912" s="510">
        <v>4225.5</v>
      </c>
      <c r="E912" s="510">
        <f t="shared" si="14"/>
        <v>4225.5</v>
      </c>
    </row>
    <row r="913" spans="1:5">
      <c r="A913" s="505" t="s">
        <v>33389</v>
      </c>
      <c r="B913" s="507">
        <v>20</v>
      </c>
      <c r="C913" s="511" t="s">
        <v>32486</v>
      </c>
      <c r="D913" s="510">
        <v>4266</v>
      </c>
      <c r="E913" s="510">
        <f t="shared" si="14"/>
        <v>4266</v>
      </c>
    </row>
    <row r="914" spans="1:5">
      <c r="A914" s="505" t="s">
        <v>33390</v>
      </c>
      <c r="B914" s="507">
        <v>25</v>
      </c>
      <c r="C914" s="511" t="s">
        <v>32484</v>
      </c>
      <c r="D914" s="510">
        <v>8943.75</v>
      </c>
      <c r="E914" s="510">
        <f t="shared" si="14"/>
        <v>8943.75</v>
      </c>
    </row>
    <row r="915" spans="1:5">
      <c r="A915" s="505" t="s">
        <v>33391</v>
      </c>
      <c r="B915" s="507">
        <v>50</v>
      </c>
      <c r="C915" s="511" t="s">
        <v>32484</v>
      </c>
      <c r="D915" s="510">
        <v>17887.5</v>
      </c>
      <c r="E915" s="510">
        <f t="shared" si="14"/>
        <v>17887.5</v>
      </c>
    </row>
    <row r="916" spans="1:5">
      <c r="A916" s="505" t="s">
        <v>33392</v>
      </c>
      <c r="B916" s="507">
        <v>0.8</v>
      </c>
      <c r="C916" s="511" t="s">
        <v>32484</v>
      </c>
      <c r="D916" s="510">
        <v>918</v>
      </c>
      <c r="E916" s="510">
        <f t="shared" si="14"/>
        <v>918</v>
      </c>
    </row>
    <row r="917" spans="1:5">
      <c r="A917" s="505" t="s">
        <v>33393</v>
      </c>
      <c r="B917" s="507">
        <v>0.8</v>
      </c>
      <c r="C917" s="511" t="s">
        <v>32484</v>
      </c>
      <c r="D917" s="510">
        <v>918</v>
      </c>
      <c r="E917" s="510">
        <f t="shared" si="14"/>
        <v>918</v>
      </c>
    </row>
    <row r="918" spans="1:5">
      <c r="A918" s="505" t="s">
        <v>33394</v>
      </c>
      <c r="B918" s="507">
        <v>20</v>
      </c>
      <c r="C918" s="511" t="s">
        <v>32486</v>
      </c>
      <c r="D918" s="510">
        <v>3483</v>
      </c>
      <c r="E918" s="510">
        <f t="shared" si="14"/>
        <v>3483</v>
      </c>
    </row>
    <row r="919" spans="1:5">
      <c r="A919" s="505" t="s">
        <v>33395</v>
      </c>
      <c r="B919" s="507">
        <v>20</v>
      </c>
      <c r="C919" s="511" t="s">
        <v>32486</v>
      </c>
      <c r="D919" s="510">
        <v>4044.6</v>
      </c>
      <c r="E919" s="510">
        <f t="shared" si="14"/>
        <v>4044.6</v>
      </c>
    </row>
    <row r="920" spans="1:5">
      <c r="A920" s="505" t="s">
        <v>33396</v>
      </c>
      <c r="B920" s="507">
        <v>50</v>
      </c>
      <c r="C920" s="511" t="s">
        <v>32484</v>
      </c>
      <c r="D920" s="510">
        <v>12285</v>
      </c>
      <c r="E920" s="510">
        <f t="shared" si="14"/>
        <v>12285</v>
      </c>
    </row>
    <row r="921" spans="1:5">
      <c r="A921" s="505" t="s">
        <v>33397</v>
      </c>
      <c r="B921" s="507">
        <v>50</v>
      </c>
      <c r="C921" s="511" t="s">
        <v>32484</v>
      </c>
      <c r="D921" s="510">
        <v>12420</v>
      </c>
      <c r="E921" s="510">
        <f t="shared" si="14"/>
        <v>12420</v>
      </c>
    </row>
    <row r="922" spans="1:5">
      <c r="A922" s="505" t="s">
        <v>33398</v>
      </c>
      <c r="B922" s="507">
        <v>0.8</v>
      </c>
      <c r="C922" s="511" t="s">
        <v>32484</v>
      </c>
      <c r="D922" s="510">
        <v>810</v>
      </c>
      <c r="E922" s="510">
        <f t="shared" si="14"/>
        <v>810</v>
      </c>
    </row>
    <row r="923" spans="1:5">
      <c r="A923" s="505" t="s">
        <v>33399</v>
      </c>
      <c r="B923" s="507">
        <v>25</v>
      </c>
      <c r="C923" s="511" t="s">
        <v>32486</v>
      </c>
      <c r="D923" s="510">
        <v>5150.25</v>
      </c>
      <c r="E923" s="510">
        <f t="shared" si="14"/>
        <v>5150.25</v>
      </c>
    </row>
    <row r="924" spans="1:5">
      <c r="A924" s="505" t="s">
        <v>33400</v>
      </c>
      <c r="B924" s="507">
        <v>20</v>
      </c>
      <c r="C924" s="511" t="s">
        <v>32486</v>
      </c>
      <c r="D924" s="510">
        <v>4293</v>
      </c>
      <c r="E924" s="510">
        <f t="shared" si="14"/>
        <v>4293</v>
      </c>
    </row>
    <row r="925" spans="1:5">
      <c r="A925" s="505" t="s">
        <v>33401</v>
      </c>
      <c r="B925" s="507">
        <v>50</v>
      </c>
      <c r="C925" s="511" t="s">
        <v>32484</v>
      </c>
      <c r="D925" s="510">
        <v>11211.75</v>
      </c>
      <c r="E925" s="510">
        <f t="shared" si="14"/>
        <v>11211.75</v>
      </c>
    </row>
    <row r="926" spans="1:5">
      <c r="A926" s="505" t="s">
        <v>33402</v>
      </c>
      <c r="B926" s="507">
        <v>50</v>
      </c>
      <c r="C926" s="511" t="s">
        <v>32484</v>
      </c>
      <c r="D926" s="510">
        <v>24313.5</v>
      </c>
      <c r="E926" s="510">
        <f t="shared" si="14"/>
        <v>24313.5</v>
      </c>
    </row>
    <row r="927" spans="1:5">
      <c r="A927" s="505" t="s">
        <v>33403</v>
      </c>
      <c r="B927" s="507">
        <v>24</v>
      </c>
      <c r="C927" s="511" t="s">
        <v>32486</v>
      </c>
      <c r="D927" s="510">
        <v>5670</v>
      </c>
      <c r="E927" s="510">
        <f t="shared" si="14"/>
        <v>5670</v>
      </c>
    </row>
    <row r="928" spans="1:5">
      <c r="A928" s="505" t="s">
        <v>33404</v>
      </c>
      <c r="B928" s="507">
        <v>18</v>
      </c>
      <c r="C928" s="511" t="s">
        <v>32486</v>
      </c>
      <c r="D928" s="510">
        <v>8091.9</v>
      </c>
      <c r="E928" s="510">
        <f t="shared" si="14"/>
        <v>8091.9</v>
      </c>
    </row>
    <row r="929" spans="1:5">
      <c r="A929" s="505" t="s">
        <v>33405</v>
      </c>
      <c r="B929" s="507">
        <v>3.6</v>
      </c>
      <c r="C929" s="511" t="s">
        <v>32486</v>
      </c>
      <c r="D929" s="510">
        <v>1618.3799999999999</v>
      </c>
      <c r="E929" s="510">
        <f t="shared" si="14"/>
        <v>1618.3799999999999</v>
      </c>
    </row>
    <row r="930" spans="1:5">
      <c r="A930" s="505" t="s">
        <v>33406</v>
      </c>
      <c r="B930" s="507">
        <v>20</v>
      </c>
      <c r="C930" s="511" t="s">
        <v>32484</v>
      </c>
      <c r="D930" s="510">
        <v>6744.6</v>
      </c>
      <c r="E930" s="510">
        <f t="shared" si="14"/>
        <v>6744.6</v>
      </c>
    </row>
    <row r="931" spans="1:5">
      <c r="A931" s="505" t="s">
        <v>33407</v>
      </c>
      <c r="B931" s="507">
        <v>18</v>
      </c>
      <c r="C931" s="511" t="s">
        <v>32486</v>
      </c>
      <c r="D931" s="510">
        <v>6196.5</v>
      </c>
      <c r="E931" s="510">
        <f t="shared" si="14"/>
        <v>6196.5</v>
      </c>
    </row>
    <row r="932" spans="1:5">
      <c r="A932" s="505" t="s">
        <v>33408</v>
      </c>
      <c r="B932" s="507">
        <v>62.5</v>
      </c>
      <c r="C932" s="511" t="s">
        <v>32484</v>
      </c>
      <c r="D932" s="510">
        <v>21810.9375</v>
      </c>
      <c r="E932" s="510">
        <f t="shared" si="14"/>
        <v>21810.9375</v>
      </c>
    </row>
    <row r="933" spans="1:5">
      <c r="A933" s="505" t="s">
        <v>33409</v>
      </c>
      <c r="B933" s="507">
        <v>19</v>
      </c>
      <c r="C933" s="511" t="s">
        <v>32484</v>
      </c>
      <c r="D933" s="510">
        <v>8721</v>
      </c>
      <c r="E933" s="510">
        <f t="shared" si="14"/>
        <v>8721</v>
      </c>
    </row>
    <row r="934" spans="1:5">
      <c r="A934" s="505" t="s">
        <v>33410</v>
      </c>
      <c r="B934" s="507">
        <v>50</v>
      </c>
      <c r="C934" s="511" t="s">
        <v>32484</v>
      </c>
      <c r="D934" s="510">
        <v>23962.5</v>
      </c>
      <c r="E934" s="510">
        <f t="shared" si="14"/>
        <v>23962.5</v>
      </c>
    </row>
    <row r="935" spans="1:5">
      <c r="A935" s="505" t="s">
        <v>33411</v>
      </c>
      <c r="B935" s="507">
        <v>17</v>
      </c>
      <c r="C935" s="511" t="s">
        <v>32484</v>
      </c>
      <c r="D935" s="510">
        <v>8147.25</v>
      </c>
      <c r="E935" s="510">
        <f t="shared" si="14"/>
        <v>8147.25</v>
      </c>
    </row>
    <row r="936" spans="1:5">
      <c r="A936" s="505" t="s">
        <v>33412</v>
      </c>
      <c r="B936" s="507">
        <v>0.8</v>
      </c>
      <c r="C936" s="511" t="s">
        <v>32484</v>
      </c>
      <c r="D936" s="510">
        <v>918</v>
      </c>
      <c r="E936" s="510">
        <f t="shared" si="14"/>
        <v>918</v>
      </c>
    </row>
    <row r="937" spans="1:5">
      <c r="A937" s="505" t="s">
        <v>33413</v>
      </c>
      <c r="B937" s="507">
        <v>50</v>
      </c>
      <c r="C937" s="511" t="s">
        <v>32484</v>
      </c>
      <c r="D937" s="510">
        <v>12507.75</v>
      </c>
      <c r="E937" s="510">
        <f t="shared" si="14"/>
        <v>12507.75</v>
      </c>
    </row>
    <row r="938" spans="1:5">
      <c r="A938" s="505" t="s">
        <v>33414</v>
      </c>
      <c r="B938" s="507">
        <v>50</v>
      </c>
      <c r="C938" s="511" t="s">
        <v>32484</v>
      </c>
      <c r="D938" s="510">
        <v>10462.5</v>
      </c>
      <c r="E938" s="510">
        <f t="shared" si="14"/>
        <v>10462.5</v>
      </c>
    </row>
    <row r="939" spans="1:5">
      <c r="A939" s="505" t="s">
        <v>33415</v>
      </c>
      <c r="B939" s="507">
        <v>50</v>
      </c>
      <c r="C939" s="511" t="s">
        <v>32484</v>
      </c>
      <c r="D939" s="510">
        <v>10462.5</v>
      </c>
      <c r="E939" s="510">
        <f t="shared" si="14"/>
        <v>10462.5</v>
      </c>
    </row>
    <row r="940" spans="1:5">
      <c r="A940" s="505" t="s">
        <v>33416</v>
      </c>
      <c r="B940" s="507">
        <v>50</v>
      </c>
      <c r="C940" s="511" t="s">
        <v>32484</v>
      </c>
      <c r="D940" s="510">
        <v>10800</v>
      </c>
      <c r="E940" s="510">
        <f t="shared" si="14"/>
        <v>10800</v>
      </c>
    </row>
    <row r="941" spans="1:5">
      <c r="A941" s="505" t="s">
        <v>33417</v>
      </c>
      <c r="B941" s="507">
        <v>50</v>
      </c>
      <c r="C941" s="511" t="s">
        <v>32484</v>
      </c>
      <c r="D941" s="510">
        <v>10800</v>
      </c>
      <c r="E941" s="510">
        <f t="shared" si="14"/>
        <v>10800</v>
      </c>
    </row>
    <row r="942" spans="1:5">
      <c r="A942" s="505" t="s">
        <v>33418</v>
      </c>
      <c r="B942" s="507">
        <v>50</v>
      </c>
      <c r="C942" s="511" t="s">
        <v>32484</v>
      </c>
      <c r="D942" s="510">
        <v>12406.5</v>
      </c>
      <c r="E942" s="510">
        <f t="shared" si="14"/>
        <v>12406.5</v>
      </c>
    </row>
    <row r="943" spans="1:5">
      <c r="A943" s="505" t="s">
        <v>33419</v>
      </c>
      <c r="B943" s="507">
        <v>50</v>
      </c>
      <c r="C943" s="511" t="s">
        <v>32484</v>
      </c>
      <c r="D943" s="510">
        <v>10050.75</v>
      </c>
      <c r="E943" s="510">
        <f t="shared" si="14"/>
        <v>10050.75</v>
      </c>
    </row>
    <row r="944" spans="1:5">
      <c r="A944" s="505" t="s">
        <v>33420</v>
      </c>
      <c r="B944" s="507">
        <v>10</v>
      </c>
      <c r="C944" s="511" t="s">
        <v>32486</v>
      </c>
      <c r="D944" s="510">
        <v>4293</v>
      </c>
      <c r="E944" s="510">
        <f t="shared" si="14"/>
        <v>4293</v>
      </c>
    </row>
    <row r="945" spans="1:5">
      <c r="A945" s="505" t="s">
        <v>33421</v>
      </c>
      <c r="B945" s="507">
        <v>10</v>
      </c>
      <c r="C945" s="511" t="s">
        <v>32486</v>
      </c>
      <c r="D945" s="510">
        <v>1468.8</v>
      </c>
      <c r="E945" s="510">
        <f t="shared" si="14"/>
        <v>1468.8</v>
      </c>
    </row>
    <row r="946" spans="1:5">
      <c r="A946" s="505" t="s">
        <v>33422</v>
      </c>
      <c r="B946" s="507">
        <v>50</v>
      </c>
      <c r="C946" s="511" t="s">
        <v>32484</v>
      </c>
      <c r="D946" s="510">
        <v>19919.25</v>
      </c>
      <c r="E946" s="510">
        <f t="shared" si="14"/>
        <v>19919.25</v>
      </c>
    </row>
    <row r="947" spans="1:5">
      <c r="A947" s="505" t="s">
        <v>33423</v>
      </c>
      <c r="B947" s="507">
        <v>50</v>
      </c>
      <c r="C947" s="511" t="s">
        <v>32484</v>
      </c>
      <c r="D947" s="510">
        <v>18076.5</v>
      </c>
      <c r="E947" s="510">
        <f t="shared" si="14"/>
        <v>18076.5</v>
      </c>
    </row>
    <row r="948" spans="1:5">
      <c r="A948" s="505" t="s">
        <v>33424</v>
      </c>
      <c r="B948" s="507">
        <v>50</v>
      </c>
      <c r="C948" s="511" t="s">
        <v>32484</v>
      </c>
      <c r="D948" s="510">
        <v>28350</v>
      </c>
      <c r="E948" s="510">
        <f t="shared" si="14"/>
        <v>28350</v>
      </c>
    </row>
    <row r="949" spans="1:5">
      <c r="A949" s="505" t="s">
        <v>33425</v>
      </c>
      <c r="B949" s="507">
        <v>0.8</v>
      </c>
      <c r="C949" s="511" t="s">
        <v>32484</v>
      </c>
      <c r="D949" s="510">
        <v>810</v>
      </c>
      <c r="E949" s="510">
        <f t="shared" si="14"/>
        <v>810</v>
      </c>
    </row>
    <row r="950" spans="1:5">
      <c r="A950" s="505" t="s">
        <v>33426</v>
      </c>
      <c r="B950" s="507">
        <v>20</v>
      </c>
      <c r="C950" s="511" t="s">
        <v>32486</v>
      </c>
      <c r="D950" s="510">
        <v>3510</v>
      </c>
      <c r="E950" s="510">
        <f t="shared" si="14"/>
        <v>3510</v>
      </c>
    </row>
    <row r="951" spans="1:5">
      <c r="A951" s="505" t="s">
        <v>33427</v>
      </c>
      <c r="B951" s="507">
        <v>25</v>
      </c>
      <c r="C951" s="511" t="s">
        <v>32484</v>
      </c>
      <c r="D951" s="510">
        <v>6824.25</v>
      </c>
      <c r="E951" s="510">
        <f t="shared" si="14"/>
        <v>6824.25</v>
      </c>
    </row>
    <row r="952" spans="1:5">
      <c r="A952" s="505" t="s">
        <v>33428</v>
      </c>
      <c r="B952" s="507">
        <v>50</v>
      </c>
      <c r="C952" s="511" t="s">
        <v>32484</v>
      </c>
      <c r="D952" s="510">
        <v>13648.5</v>
      </c>
      <c r="E952" s="510">
        <f t="shared" si="14"/>
        <v>13648.5</v>
      </c>
    </row>
    <row r="953" spans="1:5">
      <c r="A953" s="505" t="s">
        <v>33429</v>
      </c>
      <c r="B953" s="507">
        <v>50</v>
      </c>
      <c r="C953" s="511" t="s">
        <v>32484</v>
      </c>
      <c r="D953" s="510">
        <v>15869.25</v>
      </c>
      <c r="E953" s="510">
        <f t="shared" si="14"/>
        <v>15869.25</v>
      </c>
    </row>
    <row r="954" spans="1:5">
      <c r="A954" s="505" t="s">
        <v>33430</v>
      </c>
      <c r="B954" s="507">
        <v>1</v>
      </c>
      <c r="C954" s="511" t="s">
        <v>32484</v>
      </c>
      <c r="D954" s="510">
        <v>1012.5</v>
      </c>
      <c r="E954" s="510">
        <f t="shared" si="14"/>
        <v>1012.5</v>
      </c>
    </row>
    <row r="955" spans="1:5">
      <c r="A955" s="505" t="s">
        <v>33431</v>
      </c>
      <c r="B955" s="507">
        <v>50</v>
      </c>
      <c r="C955" s="511" t="s">
        <v>32484</v>
      </c>
      <c r="D955" s="510">
        <v>21417.75</v>
      </c>
      <c r="E955" s="510">
        <f t="shared" si="14"/>
        <v>21417.75</v>
      </c>
    </row>
    <row r="956" spans="1:5">
      <c r="A956" s="505" t="s">
        <v>33432</v>
      </c>
      <c r="B956" s="507">
        <v>50</v>
      </c>
      <c r="C956" s="511" t="s">
        <v>32484</v>
      </c>
      <c r="D956" s="510">
        <v>21600</v>
      </c>
      <c r="E956" s="510">
        <f t="shared" si="14"/>
        <v>21600</v>
      </c>
    </row>
    <row r="957" spans="1:5">
      <c r="A957" s="505" t="s">
        <v>33433</v>
      </c>
      <c r="B957" s="507">
        <v>0.8</v>
      </c>
      <c r="C957" s="511" t="s">
        <v>32484</v>
      </c>
      <c r="D957" s="510">
        <v>1009.8539999999999</v>
      </c>
      <c r="E957" s="510">
        <f t="shared" si="14"/>
        <v>1009.8539999999999</v>
      </c>
    </row>
    <row r="958" spans="1:5">
      <c r="A958" s="505" t="s">
        <v>33434</v>
      </c>
      <c r="B958" s="507">
        <v>0.8</v>
      </c>
      <c r="C958" s="511" t="s">
        <v>32484</v>
      </c>
      <c r="D958" s="510">
        <v>1350</v>
      </c>
      <c r="E958" s="510">
        <f t="shared" si="14"/>
        <v>1350</v>
      </c>
    </row>
    <row r="959" spans="1:5">
      <c r="A959" s="505" t="s">
        <v>33435</v>
      </c>
      <c r="B959" s="507">
        <v>50</v>
      </c>
      <c r="C959" s="511" t="s">
        <v>32484</v>
      </c>
      <c r="D959" s="510">
        <v>22342.5</v>
      </c>
      <c r="E959" s="510">
        <f t="shared" si="14"/>
        <v>22342.5</v>
      </c>
    </row>
    <row r="960" spans="1:5">
      <c r="A960" s="505" t="s">
        <v>33436</v>
      </c>
      <c r="B960" s="507">
        <v>0.8</v>
      </c>
      <c r="C960" s="511" t="s">
        <v>32484</v>
      </c>
      <c r="D960" s="510">
        <v>810</v>
      </c>
      <c r="E960" s="510">
        <f t="shared" si="14"/>
        <v>810</v>
      </c>
    </row>
    <row r="961" spans="1:5">
      <c r="A961" s="505" t="s">
        <v>33437</v>
      </c>
      <c r="B961" s="507">
        <v>17</v>
      </c>
      <c r="C961" s="511" t="s">
        <v>32484</v>
      </c>
      <c r="D961" s="510">
        <v>9983.25</v>
      </c>
      <c r="E961" s="510">
        <f t="shared" si="14"/>
        <v>9983.25</v>
      </c>
    </row>
    <row r="962" spans="1:5">
      <c r="A962" s="505" t="s">
        <v>33438</v>
      </c>
      <c r="B962" s="507">
        <v>0.8</v>
      </c>
      <c r="C962" s="511" t="s">
        <v>32484</v>
      </c>
      <c r="D962" s="510">
        <v>810</v>
      </c>
      <c r="E962" s="510">
        <f t="shared" si="14"/>
        <v>810</v>
      </c>
    </row>
    <row r="963" spans="1:5">
      <c r="A963" s="505" t="s">
        <v>33439</v>
      </c>
      <c r="B963" s="507">
        <v>50</v>
      </c>
      <c r="C963" s="511" t="s">
        <v>32484</v>
      </c>
      <c r="D963" s="510">
        <v>20054.25</v>
      </c>
      <c r="E963" s="510">
        <f t="shared" si="14"/>
        <v>20054.25</v>
      </c>
    </row>
    <row r="964" spans="1:5">
      <c r="A964" s="505" t="s">
        <v>33440</v>
      </c>
      <c r="B964" s="507">
        <v>50</v>
      </c>
      <c r="C964" s="511" t="s">
        <v>32484</v>
      </c>
      <c r="D964" s="510">
        <v>13702.5</v>
      </c>
      <c r="E964" s="510">
        <f t="shared" si="14"/>
        <v>13702.5</v>
      </c>
    </row>
    <row r="965" spans="1:5">
      <c r="A965" s="505" t="s">
        <v>33441</v>
      </c>
      <c r="B965" s="507">
        <v>18</v>
      </c>
      <c r="C965" s="511" t="s">
        <v>32486</v>
      </c>
      <c r="D965" s="510">
        <v>5715.3600000000006</v>
      </c>
      <c r="E965" s="510">
        <f t="shared" si="14"/>
        <v>5715.3600000000006</v>
      </c>
    </row>
    <row r="966" spans="1:5">
      <c r="A966" s="505" t="s">
        <v>33442</v>
      </c>
      <c r="B966" s="507">
        <v>50</v>
      </c>
      <c r="C966" s="511" t="s">
        <v>32484</v>
      </c>
      <c r="D966" s="510">
        <v>9996.75</v>
      </c>
      <c r="E966" s="510">
        <f t="shared" si="14"/>
        <v>9996.75</v>
      </c>
    </row>
    <row r="967" spans="1:5">
      <c r="A967" s="505" t="s">
        <v>33443</v>
      </c>
      <c r="B967" s="507">
        <v>50</v>
      </c>
      <c r="C967" s="511" t="s">
        <v>32484</v>
      </c>
      <c r="D967" s="510">
        <v>13466.25</v>
      </c>
      <c r="E967" s="510">
        <f t="shared" si="14"/>
        <v>13466.25</v>
      </c>
    </row>
    <row r="968" spans="1:5">
      <c r="A968" s="505" t="s">
        <v>33444</v>
      </c>
      <c r="B968" s="507">
        <v>50</v>
      </c>
      <c r="C968" s="511" t="s">
        <v>32484</v>
      </c>
      <c r="D968" s="510">
        <v>22801.5</v>
      </c>
      <c r="E968" s="510">
        <f t="shared" si="14"/>
        <v>22801.5</v>
      </c>
    </row>
    <row r="969" spans="1:5">
      <c r="A969" s="505" t="s">
        <v>33445</v>
      </c>
      <c r="B969" s="507">
        <v>0.8</v>
      </c>
      <c r="C969" s="511" t="s">
        <v>32484</v>
      </c>
      <c r="D969" s="510">
        <v>810</v>
      </c>
      <c r="E969" s="510">
        <f t="shared" si="14"/>
        <v>810</v>
      </c>
    </row>
    <row r="970" spans="1:5">
      <c r="A970" s="505" t="s">
        <v>33446</v>
      </c>
      <c r="B970" s="507">
        <v>0.8</v>
      </c>
      <c r="C970" s="511" t="s">
        <v>32484</v>
      </c>
      <c r="D970" s="510">
        <v>810</v>
      </c>
      <c r="E970" s="510">
        <f t="shared" ref="E970:E1033" si="15">D970-D970*$G$1</f>
        <v>810</v>
      </c>
    </row>
    <row r="971" spans="1:5">
      <c r="A971" s="505" t="s">
        <v>33447</v>
      </c>
      <c r="B971" s="507">
        <v>0.8</v>
      </c>
      <c r="C971" s="511" t="s">
        <v>32484</v>
      </c>
      <c r="D971" s="510">
        <v>810</v>
      </c>
      <c r="E971" s="510">
        <f t="shared" si="15"/>
        <v>810</v>
      </c>
    </row>
    <row r="972" spans="1:5">
      <c r="A972" s="505" t="s">
        <v>33448</v>
      </c>
      <c r="B972" s="507">
        <v>0.8</v>
      </c>
      <c r="C972" s="511" t="s">
        <v>32484</v>
      </c>
      <c r="D972" s="510">
        <v>918</v>
      </c>
      <c r="E972" s="510">
        <f t="shared" si="15"/>
        <v>918</v>
      </c>
    </row>
    <row r="973" spans="1:5">
      <c r="A973" s="505" t="s">
        <v>33449</v>
      </c>
      <c r="B973" s="507">
        <v>20</v>
      </c>
      <c r="C973" s="511" t="s">
        <v>32484</v>
      </c>
      <c r="D973" s="510">
        <v>9679.5</v>
      </c>
      <c r="E973" s="510">
        <f t="shared" si="15"/>
        <v>9679.5</v>
      </c>
    </row>
    <row r="974" spans="1:5">
      <c r="A974" s="505" t="s">
        <v>33450</v>
      </c>
      <c r="B974" s="507">
        <v>0.8</v>
      </c>
      <c r="C974" s="511" t="s">
        <v>32484</v>
      </c>
      <c r="D974" s="510">
        <v>810</v>
      </c>
      <c r="E974" s="510">
        <f t="shared" si="15"/>
        <v>810</v>
      </c>
    </row>
    <row r="975" spans="1:5">
      <c r="A975" s="505" t="s">
        <v>33451</v>
      </c>
      <c r="B975" s="507">
        <v>50</v>
      </c>
      <c r="C975" s="511" t="s">
        <v>32484</v>
      </c>
      <c r="D975" s="510">
        <v>21957.75</v>
      </c>
      <c r="E975" s="510">
        <f t="shared" si="15"/>
        <v>21957.75</v>
      </c>
    </row>
    <row r="976" spans="1:5">
      <c r="A976" s="505" t="s">
        <v>33452</v>
      </c>
      <c r="B976" s="507">
        <v>0.8</v>
      </c>
      <c r="C976" s="511" t="s">
        <v>32484</v>
      </c>
      <c r="D976" s="510">
        <v>810</v>
      </c>
      <c r="E976" s="510">
        <f t="shared" si="15"/>
        <v>810</v>
      </c>
    </row>
    <row r="977" spans="1:5">
      <c r="A977" s="505" t="s">
        <v>33453</v>
      </c>
      <c r="B977" s="507">
        <v>0.8</v>
      </c>
      <c r="C977" s="511" t="s">
        <v>32484</v>
      </c>
      <c r="D977" s="510">
        <v>810</v>
      </c>
      <c r="E977" s="510">
        <f t="shared" si="15"/>
        <v>810</v>
      </c>
    </row>
    <row r="978" spans="1:5">
      <c r="A978" s="505" t="s">
        <v>33454</v>
      </c>
      <c r="B978" s="507">
        <v>20</v>
      </c>
      <c r="C978" s="511" t="s">
        <v>32484</v>
      </c>
      <c r="D978" s="510">
        <v>14445</v>
      </c>
      <c r="E978" s="510">
        <f t="shared" si="15"/>
        <v>14445</v>
      </c>
    </row>
    <row r="979" spans="1:5">
      <c r="A979" s="505" t="s">
        <v>33455</v>
      </c>
      <c r="B979" s="507">
        <v>1</v>
      </c>
      <c r="C979" s="511" t="s">
        <v>32484</v>
      </c>
      <c r="D979" s="510">
        <v>1012.5</v>
      </c>
      <c r="E979" s="510">
        <f t="shared" si="15"/>
        <v>1012.5</v>
      </c>
    </row>
    <row r="980" spans="1:5">
      <c r="A980" s="505" t="s">
        <v>33456</v>
      </c>
      <c r="B980" s="507">
        <v>50</v>
      </c>
      <c r="C980" s="511" t="s">
        <v>32484</v>
      </c>
      <c r="D980" s="510">
        <v>24975</v>
      </c>
      <c r="E980" s="510">
        <f t="shared" si="15"/>
        <v>24975</v>
      </c>
    </row>
    <row r="981" spans="1:5">
      <c r="A981" s="505" t="s">
        <v>33457</v>
      </c>
      <c r="B981" s="507">
        <v>0.8</v>
      </c>
      <c r="C981" s="511" t="s">
        <v>32484</v>
      </c>
      <c r="D981" s="510">
        <v>810</v>
      </c>
      <c r="E981" s="510">
        <f t="shared" si="15"/>
        <v>810</v>
      </c>
    </row>
    <row r="982" spans="1:5">
      <c r="A982" s="505" t="s">
        <v>33458</v>
      </c>
      <c r="B982" s="507">
        <v>42</v>
      </c>
      <c r="C982" s="511" t="s">
        <v>32486</v>
      </c>
      <c r="D982" s="510">
        <v>11283.3</v>
      </c>
      <c r="E982" s="510">
        <f t="shared" si="15"/>
        <v>11283.3</v>
      </c>
    </row>
    <row r="983" spans="1:5">
      <c r="A983" s="505" t="s">
        <v>33459</v>
      </c>
      <c r="B983" s="507">
        <v>50</v>
      </c>
      <c r="C983" s="511" t="s">
        <v>32484</v>
      </c>
      <c r="D983" s="510">
        <v>15660</v>
      </c>
      <c r="E983" s="510">
        <f t="shared" si="15"/>
        <v>15660</v>
      </c>
    </row>
    <row r="984" spans="1:5">
      <c r="A984" s="505" t="s">
        <v>33460</v>
      </c>
      <c r="B984" s="507">
        <v>0.8</v>
      </c>
      <c r="C984" s="511" t="s">
        <v>32484</v>
      </c>
      <c r="D984" s="510">
        <v>810</v>
      </c>
      <c r="E984" s="510">
        <f t="shared" si="15"/>
        <v>810</v>
      </c>
    </row>
    <row r="985" spans="1:5">
      <c r="A985" s="505" t="s">
        <v>33461</v>
      </c>
      <c r="B985" s="507">
        <v>20</v>
      </c>
      <c r="C985" s="511" t="s">
        <v>32484</v>
      </c>
      <c r="D985" s="510">
        <v>8353.7999999999993</v>
      </c>
      <c r="E985" s="510">
        <f t="shared" si="15"/>
        <v>8353.7999999999993</v>
      </c>
    </row>
    <row r="986" spans="1:5">
      <c r="A986" s="505" t="s">
        <v>33462</v>
      </c>
      <c r="B986" s="507">
        <v>0.8</v>
      </c>
      <c r="C986" s="511" t="s">
        <v>32484</v>
      </c>
      <c r="D986" s="510">
        <v>810</v>
      </c>
      <c r="E986" s="510">
        <f t="shared" si="15"/>
        <v>810</v>
      </c>
    </row>
    <row r="987" spans="1:5">
      <c r="A987" s="505" t="s">
        <v>33463</v>
      </c>
      <c r="B987" s="507">
        <v>17</v>
      </c>
      <c r="C987" s="511" t="s">
        <v>32484</v>
      </c>
      <c r="D987" s="510">
        <v>7656.12</v>
      </c>
      <c r="E987" s="510">
        <f t="shared" si="15"/>
        <v>7656.12</v>
      </c>
    </row>
    <row r="988" spans="1:5">
      <c r="A988" s="505" t="s">
        <v>33464</v>
      </c>
      <c r="B988" s="507">
        <v>0.8</v>
      </c>
      <c r="C988" s="511" t="s">
        <v>32484</v>
      </c>
      <c r="D988" s="510">
        <v>810</v>
      </c>
      <c r="E988" s="510">
        <f t="shared" si="15"/>
        <v>810</v>
      </c>
    </row>
    <row r="989" spans="1:5">
      <c r="A989" s="505" t="s">
        <v>33465</v>
      </c>
      <c r="B989" s="507">
        <v>0.8</v>
      </c>
      <c r="C989" s="511" t="s">
        <v>32484</v>
      </c>
      <c r="D989" s="510">
        <v>810</v>
      </c>
      <c r="E989" s="510">
        <f t="shared" si="15"/>
        <v>810</v>
      </c>
    </row>
    <row r="990" spans="1:5">
      <c r="A990" s="505" t="s">
        <v>33466</v>
      </c>
      <c r="B990" s="507">
        <v>17</v>
      </c>
      <c r="C990" s="511" t="s">
        <v>32484</v>
      </c>
      <c r="D990" s="510">
        <v>5627.3399999999992</v>
      </c>
      <c r="E990" s="510">
        <f t="shared" si="15"/>
        <v>5627.3399999999992</v>
      </c>
    </row>
    <row r="991" spans="1:5">
      <c r="A991" s="505" t="s">
        <v>33467</v>
      </c>
      <c r="B991" s="507">
        <v>0.8</v>
      </c>
      <c r="C991" s="511" t="s">
        <v>32484</v>
      </c>
      <c r="D991" s="510">
        <v>810</v>
      </c>
      <c r="E991" s="510">
        <f t="shared" si="15"/>
        <v>810</v>
      </c>
    </row>
    <row r="992" spans="1:5">
      <c r="A992" s="505" t="s">
        <v>33468</v>
      </c>
      <c r="B992" s="507">
        <v>20</v>
      </c>
      <c r="C992" s="511" t="s">
        <v>32486</v>
      </c>
      <c r="D992" s="510">
        <v>4036.5</v>
      </c>
      <c r="E992" s="510">
        <f t="shared" si="15"/>
        <v>4036.5</v>
      </c>
    </row>
    <row r="993" spans="1:5">
      <c r="A993" s="505" t="s">
        <v>33469</v>
      </c>
      <c r="B993" s="507">
        <v>50</v>
      </c>
      <c r="C993" s="511" t="s">
        <v>32484</v>
      </c>
      <c r="D993" s="510">
        <v>11576.25</v>
      </c>
      <c r="E993" s="510">
        <f t="shared" si="15"/>
        <v>11576.25</v>
      </c>
    </row>
    <row r="994" spans="1:5">
      <c r="A994" s="505" t="s">
        <v>33470</v>
      </c>
      <c r="B994" s="507">
        <v>0.8</v>
      </c>
      <c r="C994" s="511" t="s">
        <v>32484</v>
      </c>
      <c r="D994" s="510">
        <v>810</v>
      </c>
      <c r="E994" s="510">
        <f t="shared" si="15"/>
        <v>810</v>
      </c>
    </row>
    <row r="995" spans="1:5">
      <c r="A995" s="505" t="s">
        <v>33471</v>
      </c>
      <c r="B995" s="507">
        <v>50</v>
      </c>
      <c r="C995" s="511" t="s">
        <v>32484</v>
      </c>
      <c r="D995" s="510">
        <v>11812.5</v>
      </c>
      <c r="E995" s="510">
        <f t="shared" si="15"/>
        <v>11812.5</v>
      </c>
    </row>
    <row r="996" spans="1:5">
      <c r="A996" s="505" t="s">
        <v>33472</v>
      </c>
      <c r="B996" s="507">
        <v>50</v>
      </c>
      <c r="C996" s="511" t="s">
        <v>32484</v>
      </c>
      <c r="D996" s="510">
        <v>13176</v>
      </c>
      <c r="E996" s="510">
        <f t="shared" si="15"/>
        <v>13176</v>
      </c>
    </row>
    <row r="997" spans="1:5">
      <c r="A997" s="505" t="s">
        <v>33473</v>
      </c>
      <c r="B997" s="507">
        <v>18</v>
      </c>
      <c r="C997" s="511" t="s">
        <v>32486</v>
      </c>
      <c r="D997" s="510">
        <v>4495.5</v>
      </c>
      <c r="E997" s="510">
        <f t="shared" si="15"/>
        <v>4495.5</v>
      </c>
    </row>
    <row r="998" spans="1:5">
      <c r="A998" s="505" t="s">
        <v>33474</v>
      </c>
      <c r="B998" s="507">
        <v>18</v>
      </c>
      <c r="C998" s="511" t="s">
        <v>32484</v>
      </c>
      <c r="D998" s="510">
        <v>4495.5</v>
      </c>
      <c r="E998" s="510">
        <f t="shared" si="15"/>
        <v>4495.5</v>
      </c>
    </row>
    <row r="999" spans="1:5">
      <c r="A999" s="505" t="s">
        <v>33475</v>
      </c>
      <c r="B999" s="507">
        <v>0.8</v>
      </c>
      <c r="C999" s="511" t="s">
        <v>32484</v>
      </c>
      <c r="D999" s="510">
        <v>810</v>
      </c>
      <c r="E999" s="510">
        <f t="shared" si="15"/>
        <v>810</v>
      </c>
    </row>
    <row r="1000" spans="1:5">
      <c r="A1000" s="505" t="s">
        <v>33476</v>
      </c>
      <c r="B1000" s="507">
        <v>50</v>
      </c>
      <c r="C1000" s="511" t="s">
        <v>32484</v>
      </c>
      <c r="D1000" s="510">
        <v>14377.5</v>
      </c>
      <c r="E1000" s="510">
        <f t="shared" si="15"/>
        <v>14377.5</v>
      </c>
    </row>
    <row r="1001" spans="1:5">
      <c r="A1001" s="505" t="s">
        <v>33477</v>
      </c>
      <c r="B1001" s="507">
        <v>0.8</v>
      </c>
      <c r="C1001" s="511" t="s">
        <v>32484</v>
      </c>
      <c r="D1001" s="510">
        <v>918</v>
      </c>
      <c r="E1001" s="510">
        <f t="shared" si="15"/>
        <v>918</v>
      </c>
    </row>
    <row r="1002" spans="1:5">
      <c r="A1002" s="505" t="s">
        <v>33478</v>
      </c>
      <c r="B1002" s="507">
        <v>50</v>
      </c>
      <c r="C1002" s="511" t="s">
        <v>32484</v>
      </c>
      <c r="D1002" s="510">
        <v>14499</v>
      </c>
      <c r="E1002" s="510">
        <f t="shared" si="15"/>
        <v>14499</v>
      </c>
    </row>
    <row r="1003" spans="1:5">
      <c r="A1003" s="505" t="s">
        <v>33479</v>
      </c>
      <c r="B1003" s="507">
        <v>18</v>
      </c>
      <c r="C1003" s="511" t="s">
        <v>32486</v>
      </c>
      <c r="D1003" s="510">
        <v>5647.32</v>
      </c>
      <c r="E1003" s="510">
        <f t="shared" si="15"/>
        <v>5647.32</v>
      </c>
    </row>
    <row r="1004" spans="1:5">
      <c r="A1004" s="505" t="s">
        <v>33480</v>
      </c>
      <c r="B1004" s="507">
        <v>0.8</v>
      </c>
      <c r="C1004" s="511" t="s">
        <v>32484</v>
      </c>
      <c r="D1004" s="510">
        <v>810</v>
      </c>
      <c r="E1004" s="510">
        <f t="shared" si="15"/>
        <v>810</v>
      </c>
    </row>
    <row r="1005" spans="1:5">
      <c r="A1005" s="505" t="s">
        <v>33481</v>
      </c>
      <c r="B1005" s="507">
        <v>50</v>
      </c>
      <c r="C1005" s="511" t="s">
        <v>32484</v>
      </c>
      <c r="D1005" s="510">
        <v>21606.75</v>
      </c>
      <c r="E1005" s="510">
        <f t="shared" si="15"/>
        <v>21606.75</v>
      </c>
    </row>
    <row r="1006" spans="1:5">
      <c r="A1006" s="505" t="s">
        <v>33482</v>
      </c>
      <c r="B1006" s="507">
        <v>0.8</v>
      </c>
      <c r="C1006" s="511" t="s">
        <v>32484</v>
      </c>
      <c r="D1006" s="510">
        <v>810</v>
      </c>
      <c r="E1006" s="510">
        <f t="shared" si="15"/>
        <v>810</v>
      </c>
    </row>
    <row r="1007" spans="1:5">
      <c r="A1007" s="505" t="s">
        <v>33483</v>
      </c>
      <c r="B1007" s="507">
        <v>50</v>
      </c>
      <c r="C1007" s="511" t="s">
        <v>32484</v>
      </c>
      <c r="D1007" s="510">
        <v>15309</v>
      </c>
      <c r="E1007" s="510">
        <f t="shared" si="15"/>
        <v>15309</v>
      </c>
    </row>
    <row r="1008" spans="1:5">
      <c r="A1008" s="505" t="s">
        <v>33484</v>
      </c>
      <c r="B1008" s="507">
        <v>50</v>
      </c>
      <c r="C1008" s="511" t="s">
        <v>32484</v>
      </c>
      <c r="D1008" s="510">
        <v>26034.75</v>
      </c>
      <c r="E1008" s="510">
        <f t="shared" si="15"/>
        <v>26034.75</v>
      </c>
    </row>
    <row r="1009" spans="1:5">
      <c r="A1009" s="505" t="s">
        <v>33485</v>
      </c>
      <c r="B1009" s="507">
        <v>0.8</v>
      </c>
      <c r="C1009" s="511" t="s">
        <v>32484</v>
      </c>
      <c r="D1009" s="510">
        <v>810</v>
      </c>
      <c r="E1009" s="510">
        <f t="shared" si="15"/>
        <v>810</v>
      </c>
    </row>
    <row r="1010" spans="1:5">
      <c r="A1010" s="505" t="s">
        <v>33486</v>
      </c>
      <c r="B1010" s="507">
        <v>50</v>
      </c>
      <c r="C1010" s="511" t="s">
        <v>32484</v>
      </c>
      <c r="D1010" s="510">
        <v>46575</v>
      </c>
      <c r="E1010" s="510">
        <f t="shared" si="15"/>
        <v>46575</v>
      </c>
    </row>
    <row r="1011" spans="1:5">
      <c r="A1011" s="505" t="s">
        <v>33487</v>
      </c>
      <c r="B1011" s="507">
        <v>50</v>
      </c>
      <c r="C1011" s="511" t="s">
        <v>32484</v>
      </c>
      <c r="D1011" s="510">
        <v>16807.5</v>
      </c>
      <c r="E1011" s="510">
        <f t="shared" si="15"/>
        <v>16807.5</v>
      </c>
    </row>
    <row r="1012" spans="1:5">
      <c r="A1012" s="505" t="s">
        <v>33488</v>
      </c>
      <c r="B1012" s="507">
        <v>18</v>
      </c>
      <c r="C1012" s="511" t="s">
        <v>32486</v>
      </c>
      <c r="D1012" s="510">
        <v>6852.6</v>
      </c>
      <c r="E1012" s="510">
        <f t="shared" si="15"/>
        <v>6852.6</v>
      </c>
    </row>
    <row r="1013" spans="1:5">
      <c r="A1013" s="505" t="s">
        <v>33489</v>
      </c>
      <c r="B1013" s="507">
        <v>0.8</v>
      </c>
      <c r="C1013" s="511" t="s">
        <v>32484</v>
      </c>
      <c r="D1013" s="510">
        <v>918</v>
      </c>
      <c r="E1013" s="510">
        <f t="shared" si="15"/>
        <v>918</v>
      </c>
    </row>
    <row r="1014" spans="1:5">
      <c r="A1014" s="505" t="s">
        <v>33490</v>
      </c>
      <c r="B1014" s="507">
        <v>27.8</v>
      </c>
      <c r="C1014" s="511" t="s">
        <v>32484</v>
      </c>
      <c r="D1014" s="510">
        <v>11230.852499999999</v>
      </c>
      <c r="E1014" s="510">
        <f t="shared" si="15"/>
        <v>11230.852499999999</v>
      </c>
    </row>
    <row r="1015" spans="1:5">
      <c r="A1015" s="505" t="s">
        <v>33491</v>
      </c>
      <c r="B1015" s="507">
        <v>27.8</v>
      </c>
      <c r="C1015" s="511" t="s">
        <v>32484</v>
      </c>
      <c r="D1015" s="510">
        <v>16137.9</v>
      </c>
      <c r="E1015" s="510">
        <f t="shared" si="15"/>
        <v>16137.9</v>
      </c>
    </row>
    <row r="1016" spans="1:5">
      <c r="A1016" s="505" t="s">
        <v>33492</v>
      </c>
      <c r="B1016" s="507">
        <v>0.8</v>
      </c>
      <c r="C1016" s="511" t="s">
        <v>32484</v>
      </c>
      <c r="D1016" s="510">
        <v>810</v>
      </c>
      <c r="E1016" s="510">
        <f t="shared" si="15"/>
        <v>810</v>
      </c>
    </row>
    <row r="1017" spans="1:5">
      <c r="A1017" s="505" t="s">
        <v>33493</v>
      </c>
      <c r="B1017" s="507">
        <v>17</v>
      </c>
      <c r="C1017" s="511" t="s">
        <v>32484</v>
      </c>
      <c r="D1017" s="510">
        <v>8525.9249999999993</v>
      </c>
      <c r="E1017" s="510">
        <f t="shared" si="15"/>
        <v>8525.9249999999993</v>
      </c>
    </row>
    <row r="1018" spans="1:5">
      <c r="A1018" s="505" t="s">
        <v>33494</v>
      </c>
      <c r="B1018" s="507">
        <v>17</v>
      </c>
      <c r="C1018" s="511" t="s">
        <v>32484</v>
      </c>
      <c r="D1018" s="510">
        <v>8794.4399999999987</v>
      </c>
      <c r="E1018" s="510">
        <f t="shared" si="15"/>
        <v>8794.4399999999987</v>
      </c>
    </row>
    <row r="1019" spans="1:5">
      <c r="A1019" s="505" t="s">
        <v>33495</v>
      </c>
      <c r="B1019" s="507">
        <v>0.8</v>
      </c>
      <c r="C1019" s="511" t="s">
        <v>32484</v>
      </c>
      <c r="D1019" s="510">
        <v>918</v>
      </c>
      <c r="E1019" s="510">
        <f t="shared" si="15"/>
        <v>918</v>
      </c>
    </row>
    <row r="1020" spans="1:5">
      <c r="A1020" s="505" t="s">
        <v>33496</v>
      </c>
      <c r="B1020" s="507">
        <v>0.8</v>
      </c>
      <c r="C1020" s="511" t="s">
        <v>32484</v>
      </c>
      <c r="D1020" s="510">
        <v>918</v>
      </c>
      <c r="E1020" s="510">
        <f t="shared" si="15"/>
        <v>918</v>
      </c>
    </row>
    <row r="1021" spans="1:5">
      <c r="A1021" s="505" t="s">
        <v>33497</v>
      </c>
      <c r="B1021" s="507">
        <v>50</v>
      </c>
      <c r="C1021" s="511" t="s">
        <v>32484</v>
      </c>
      <c r="D1021" s="510">
        <v>17057.25</v>
      </c>
      <c r="E1021" s="510">
        <f t="shared" si="15"/>
        <v>17057.25</v>
      </c>
    </row>
    <row r="1022" spans="1:5">
      <c r="A1022" s="505" t="s">
        <v>33498</v>
      </c>
      <c r="B1022" s="507">
        <v>15</v>
      </c>
      <c r="C1022" s="511" t="s">
        <v>32486</v>
      </c>
      <c r="D1022" s="510">
        <v>1316.25</v>
      </c>
      <c r="E1022" s="510">
        <f t="shared" si="15"/>
        <v>1316.25</v>
      </c>
    </row>
    <row r="1023" spans="1:5">
      <c r="A1023" s="505" t="s">
        <v>33499</v>
      </c>
      <c r="B1023" s="507">
        <v>15</v>
      </c>
      <c r="C1023" s="511" t="s">
        <v>32486</v>
      </c>
      <c r="D1023" s="510">
        <v>1415.4749999999999</v>
      </c>
      <c r="E1023" s="510">
        <f t="shared" si="15"/>
        <v>1415.4749999999999</v>
      </c>
    </row>
    <row r="1024" spans="1:5">
      <c r="A1024" s="505" t="s">
        <v>33500</v>
      </c>
      <c r="B1024" s="507">
        <v>15</v>
      </c>
      <c r="C1024" s="511" t="s">
        <v>32486</v>
      </c>
      <c r="D1024" s="510">
        <v>1498.5</v>
      </c>
      <c r="E1024" s="510">
        <f t="shared" si="15"/>
        <v>1498.5</v>
      </c>
    </row>
    <row r="1025" spans="1:5">
      <c r="A1025" s="505" t="s">
        <v>33501</v>
      </c>
      <c r="B1025" s="507">
        <v>15</v>
      </c>
      <c r="C1025" s="511" t="s">
        <v>32486</v>
      </c>
      <c r="D1025" s="510">
        <v>662.17499999999995</v>
      </c>
      <c r="E1025" s="510">
        <f t="shared" si="15"/>
        <v>662.17499999999995</v>
      </c>
    </row>
    <row r="1026" spans="1:5">
      <c r="A1026" s="505" t="s">
        <v>33502</v>
      </c>
      <c r="B1026" s="507">
        <v>15</v>
      </c>
      <c r="C1026" s="511" t="s">
        <v>32486</v>
      </c>
      <c r="D1026" s="510">
        <v>706.72500000000002</v>
      </c>
      <c r="E1026" s="510">
        <f t="shared" si="15"/>
        <v>706.72500000000002</v>
      </c>
    </row>
    <row r="1027" spans="1:5">
      <c r="A1027" s="505" t="s">
        <v>33503</v>
      </c>
      <c r="B1027" s="507">
        <v>15</v>
      </c>
      <c r="C1027" s="511" t="s">
        <v>32486</v>
      </c>
      <c r="D1027" s="510">
        <v>822.15</v>
      </c>
      <c r="E1027" s="510">
        <f t="shared" si="15"/>
        <v>822.15</v>
      </c>
    </row>
    <row r="1028" spans="1:5">
      <c r="A1028" s="505" t="s">
        <v>33504</v>
      </c>
      <c r="B1028" s="507">
        <v>15</v>
      </c>
      <c r="C1028" s="511" t="s">
        <v>32486</v>
      </c>
      <c r="D1028" s="510">
        <v>891</v>
      </c>
      <c r="E1028" s="510">
        <f t="shared" si="15"/>
        <v>891</v>
      </c>
    </row>
    <row r="1029" spans="1:5">
      <c r="A1029" s="505" t="s">
        <v>33505</v>
      </c>
      <c r="B1029" s="507">
        <v>15</v>
      </c>
      <c r="C1029" s="511" t="s">
        <v>32486</v>
      </c>
      <c r="D1029" s="510">
        <v>1010.4749999999999</v>
      </c>
      <c r="E1029" s="510">
        <f t="shared" si="15"/>
        <v>1010.4749999999999</v>
      </c>
    </row>
    <row r="1030" spans="1:5">
      <c r="A1030" s="505" t="s">
        <v>33506</v>
      </c>
      <c r="B1030" s="507">
        <v>15</v>
      </c>
      <c r="C1030" s="511" t="s">
        <v>32486</v>
      </c>
      <c r="D1030" s="510">
        <v>1555.2</v>
      </c>
      <c r="E1030" s="510">
        <f t="shared" si="15"/>
        <v>1555.2</v>
      </c>
    </row>
    <row r="1031" spans="1:5">
      <c r="A1031" s="505" t="s">
        <v>33507</v>
      </c>
      <c r="B1031" s="507">
        <v>25</v>
      </c>
      <c r="C1031" s="511" t="s">
        <v>32486</v>
      </c>
      <c r="D1031" s="510">
        <v>3358.125</v>
      </c>
      <c r="E1031" s="510">
        <f t="shared" si="15"/>
        <v>3358.125</v>
      </c>
    </row>
    <row r="1032" spans="1:5">
      <c r="A1032" s="505" t="s">
        <v>33508</v>
      </c>
      <c r="B1032" s="507">
        <v>25</v>
      </c>
      <c r="C1032" s="511" t="s">
        <v>32486</v>
      </c>
      <c r="D1032" s="510">
        <v>3358.125</v>
      </c>
      <c r="E1032" s="510">
        <f t="shared" si="15"/>
        <v>3358.125</v>
      </c>
    </row>
    <row r="1033" spans="1:5">
      <c r="A1033" s="505" t="s">
        <v>33509</v>
      </c>
      <c r="B1033" s="507">
        <v>25</v>
      </c>
      <c r="C1033" s="511" t="s">
        <v>32486</v>
      </c>
      <c r="D1033" s="510">
        <v>3358.125</v>
      </c>
      <c r="E1033" s="510">
        <f t="shared" si="15"/>
        <v>3358.125</v>
      </c>
    </row>
    <row r="1034" spans="1:5">
      <c r="A1034" s="505" t="s">
        <v>33510</v>
      </c>
      <c r="B1034" s="507">
        <v>25</v>
      </c>
      <c r="C1034" s="511" t="s">
        <v>32486</v>
      </c>
      <c r="D1034" s="510">
        <v>3526.875</v>
      </c>
      <c r="E1034" s="510">
        <f t="shared" ref="E1034:E1097" si="16">D1034-D1034*$G$1</f>
        <v>3526.875</v>
      </c>
    </row>
    <row r="1035" spans="1:5">
      <c r="A1035" s="505" t="s">
        <v>33511</v>
      </c>
      <c r="B1035" s="507">
        <v>25</v>
      </c>
      <c r="C1035" s="511" t="s">
        <v>32486</v>
      </c>
      <c r="D1035" s="510">
        <v>3526.875</v>
      </c>
      <c r="E1035" s="510">
        <f t="shared" si="16"/>
        <v>3526.875</v>
      </c>
    </row>
    <row r="1036" spans="1:5">
      <c r="A1036" s="505" t="s">
        <v>33512</v>
      </c>
      <c r="B1036" s="507">
        <v>25</v>
      </c>
      <c r="C1036" s="511" t="s">
        <v>32486</v>
      </c>
      <c r="D1036" s="510">
        <v>3611.25</v>
      </c>
      <c r="E1036" s="510">
        <f t="shared" si="16"/>
        <v>3611.25</v>
      </c>
    </row>
    <row r="1037" spans="1:5">
      <c r="A1037" s="505" t="s">
        <v>33513</v>
      </c>
      <c r="B1037" s="507">
        <v>25</v>
      </c>
      <c r="C1037" s="511" t="s">
        <v>32486</v>
      </c>
      <c r="D1037" s="510">
        <v>3307.5</v>
      </c>
      <c r="E1037" s="510">
        <f t="shared" si="16"/>
        <v>3307.5</v>
      </c>
    </row>
    <row r="1038" spans="1:5">
      <c r="A1038" s="505" t="s">
        <v>33514</v>
      </c>
      <c r="B1038" s="507">
        <v>25</v>
      </c>
      <c r="C1038" s="511" t="s">
        <v>32486</v>
      </c>
      <c r="D1038" s="510">
        <v>3543.75</v>
      </c>
      <c r="E1038" s="510">
        <f t="shared" si="16"/>
        <v>3543.75</v>
      </c>
    </row>
    <row r="1039" spans="1:5">
      <c r="A1039" s="505" t="s">
        <v>33515</v>
      </c>
      <c r="B1039" s="507">
        <v>20</v>
      </c>
      <c r="C1039" s="511" t="s">
        <v>32486</v>
      </c>
      <c r="D1039" s="510">
        <v>3798.9</v>
      </c>
      <c r="E1039" s="510">
        <f t="shared" si="16"/>
        <v>3798.9</v>
      </c>
    </row>
    <row r="1040" spans="1:5">
      <c r="A1040" s="505" t="s">
        <v>33516</v>
      </c>
      <c r="B1040" s="507">
        <v>15</v>
      </c>
      <c r="C1040" s="511" t="s">
        <v>32486</v>
      </c>
      <c r="D1040" s="510">
        <v>868.72500000000002</v>
      </c>
      <c r="E1040" s="510">
        <f t="shared" si="16"/>
        <v>868.72500000000002</v>
      </c>
    </row>
    <row r="1041" spans="1:5">
      <c r="A1041" s="505" t="s">
        <v>33517</v>
      </c>
      <c r="B1041" s="507">
        <v>15</v>
      </c>
      <c r="C1041" s="511" t="s">
        <v>32486</v>
      </c>
      <c r="D1041" s="510">
        <v>1091.4749999999999</v>
      </c>
      <c r="E1041" s="510">
        <f t="shared" si="16"/>
        <v>1091.4749999999999</v>
      </c>
    </row>
    <row r="1042" spans="1:5">
      <c r="A1042" s="505" t="s">
        <v>33518</v>
      </c>
      <c r="B1042" s="507">
        <v>15</v>
      </c>
      <c r="C1042" s="511" t="s">
        <v>32486</v>
      </c>
      <c r="D1042" s="510">
        <v>1407.375</v>
      </c>
      <c r="E1042" s="510">
        <f t="shared" si="16"/>
        <v>1407.375</v>
      </c>
    </row>
    <row r="1043" spans="1:5">
      <c r="A1043" s="505" t="s">
        <v>33519</v>
      </c>
      <c r="B1043" s="507">
        <v>25</v>
      </c>
      <c r="C1043" s="511" t="s">
        <v>32486</v>
      </c>
      <c r="D1043" s="510">
        <v>2963.25</v>
      </c>
      <c r="E1043" s="510">
        <f t="shared" si="16"/>
        <v>2963.25</v>
      </c>
    </row>
    <row r="1044" spans="1:5">
      <c r="A1044" s="505" t="s">
        <v>33520</v>
      </c>
      <c r="B1044" s="507">
        <v>25</v>
      </c>
      <c r="C1044" s="511" t="s">
        <v>32486</v>
      </c>
      <c r="D1044" s="510">
        <v>3003.75</v>
      </c>
      <c r="E1044" s="510">
        <f t="shared" si="16"/>
        <v>3003.75</v>
      </c>
    </row>
    <row r="1045" spans="1:5">
      <c r="A1045" s="505" t="s">
        <v>33521</v>
      </c>
      <c r="B1045" s="507">
        <v>25</v>
      </c>
      <c r="C1045" s="511" t="s">
        <v>32486</v>
      </c>
      <c r="D1045" s="510">
        <v>3098.25</v>
      </c>
      <c r="E1045" s="510">
        <f t="shared" si="16"/>
        <v>3098.25</v>
      </c>
    </row>
    <row r="1046" spans="1:5">
      <c r="A1046" s="505" t="s">
        <v>33522</v>
      </c>
      <c r="B1046" s="507">
        <v>25</v>
      </c>
      <c r="C1046" s="511" t="s">
        <v>32486</v>
      </c>
      <c r="D1046" s="510">
        <v>3138.75</v>
      </c>
      <c r="E1046" s="510">
        <f t="shared" si="16"/>
        <v>3138.75</v>
      </c>
    </row>
    <row r="1047" spans="1:5">
      <c r="A1047" s="505" t="s">
        <v>33523</v>
      </c>
      <c r="B1047" s="507">
        <v>25</v>
      </c>
      <c r="C1047" s="511" t="s">
        <v>32486</v>
      </c>
      <c r="D1047" s="510">
        <v>3226.5</v>
      </c>
      <c r="E1047" s="510">
        <f t="shared" si="16"/>
        <v>3226.5</v>
      </c>
    </row>
    <row r="1048" spans="1:5">
      <c r="A1048" s="505" t="s">
        <v>33524</v>
      </c>
      <c r="B1048" s="507">
        <v>25</v>
      </c>
      <c r="C1048" s="511" t="s">
        <v>32486</v>
      </c>
      <c r="D1048" s="510">
        <v>3267</v>
      </c>
      <c r="E1048" s="510">
        <f t="shared" si="16"/>
        <v>3267</v>
      </c>
    </row>
    <row r="1049" spans="1:5">
      <c r="A1049" s="505" t="s">
        <v>33525</v>
      </c>
      <c r="B1049" s="507">
        <v>75</v>
      </c>
      <c r="C1049" s="511" t="s">
        <v>32484</v>
      </c>
      <c r="D1049" s="510">
        <v>44377.875</v>
      </c>
      <c r="E1049" s="510">
        <f t="shared" si="16"/>
        <v>44377.875</v>
      </c>
    </row>
    <row r="1050" spans="1:5">
      <c r="A1050" s="505" t="s">
        <v>33526</v>
      </c>
      <c r="B1050" s="507">
        <v>25</v>
      </c>
      <c r="C1050" s="511" t="s">
        <v>32486</v>
      </c>
      <c r="D1050" s="510">
        <v>19467</v>
      </c>
      <c r="E1050" s="510">
        <f t="shared" si="16"/>
        <v>19467</v>
      </c>
    </row>
    <row r="1051" spans="1:5">
      <c r="A1051" s="505" t="s">
        <v>33527</v>
      </c>
      <c r="B1051" s="507">
        <v>25</v>
      </c>
      <c r="C1051" s="511" t="s">
        <v>32486</v>
      </c>
      <c r="D1051" s="510">
        <v>19467</v>
      </c>
      <c r="E1051" s="510">
        <f t="shared" si="16"/>
        <v>19467</v>
      </c>
    </row>
    <row r="1052" spans="1:5">
      <c r="A1052" s="505" t="s">
        <v>33528</v>
      </c>
      <c r="B1052" s="507">
        <v>25</v>
      </c>
      <c r="C1052" s="511" t="s">
        <v>32486</v>
      </c>
      <c r="D1052" s="510">
        <v>4185</v>
      </c>
      <c r="E1052" s="510">
        <f t="shared" si="16"/>
        <v>4185</v>
      </c>
    </row>
    <row r="1053" spans="1:5">
      <c r="A1053" s="505" t="s">
        <v>33529</v>
      </c>
      <c r="B1053" s="507">
        <v>25</v>
      </c>
      <c r="C1053" s="511" t="s">
        <v>32486</v>
      </c>
      <c r="D1053" s="510">
        <v>2257.875</v>
      </c>
      <c r="E1053" s="510">
        <f t="shared" si="16"/>
        <v>2257.875</v>
      </c>
    </row>
    <row r="1054" spans="1:5">
      <c r="A1054" s="505" t="s">
        <v>33530</v>
      </c>
      <c r="B1054" s="507">
        <v>25</v>
      </c>
      <c r="C1054" s="511" t="s">
        <v>32486</v>
      </c>
      <c r="D1054" s="510">
        <v>2362.5</v>
      </c>
      <c r="E1054" s="510">
        <f t="shared" si="16"/>
        <v>2362.5</v>
      </c>
    </row>
    <row r="1055" spans="1:5">
      <c r="A1055" s="505" t="s">
        <v>33531</v>
      </c>
      <c r="B1055" s="507">
        <v>25</v>
      </c>
      <c r="C1055" s="511" t="s">
        <v>32486</v>
      </c>
      <c r="D1055" s="510">
        <v>2362.5</v>
      </c>
      <c r="E1055" s="510">
        <f t="shared" si="16"/>
        <v>2362.5</v>
      </c>
    </row>
    <row r="1056" spans="1:5">
      <c r="A1056" s="505" t="s">
        <v>33532</v>
      </c>
      <c r="B1056" s="507">
        <v>25</v>
      </c>
      <c r="C1056" s="511" t="s">
        <v>32486</v>
      </c>
      <c r="D1056" s="510">
        <v>2362.5</v>
      </c>
      <c r="E1056" s="510">
        <f t="shared" si="16"/>
        <v>2362.5</v>
      </c>
    </row>
    <row r="1057" spans="1:5">
      <c r="A1057" s="505" t="s">
        <v>33533</v>
      </c>
      <c r="B1057" s="507">
        <v>25</v>
      </c>
      <c r="C1057" s="511" t="s">
        <v>32486</v>
      </c>
      <c r="D1057" s="510">
        <v>2598.75</v>
      </c>
      <c r="E1057" s="510">
        <f t="shared" si="16"/>
        <v>2598.75</v>
      </c>
    </row>
    <row r="1058" spans="1:5">
      <c r="A1058" s="505" t="s">
        <v>33534</v>
      </c>
      <c r="B1058" s="507">
        <v>25</v>
      </c>
      <c r="C1058" s="511" t="s">
        <v>32486</v>
      </c>
      <c r="D1058" s="510">
        <v>2598.75</v>
      </c>
      <c r="E1058" s="510">
        <f t="shared" si="16"/>
        <v>2598.75</v>
      </c>
    </row>
    <row r="1059" spans="1:5">
      <c r="A1059" s="505" t="s">
        <v>33535</v>
      </c>
      <c r="B1059" s="507">
        <v>25</v>
      </c>
      <c r="C1059" s="511" t="s">
        <v>32486</v>
      </c>
      <c r="D1059" s="510">
        <v>2598.75</v>
      </c>
      <c r="E1059" s="510">
        <f t="shared" si="16"/>
        <v>2598.75</v>
      </c>
    </row>
    <row r="1060" spans="1:5">
      <c r="A1060" s="505" t="s">
        <v>33536</v>
      </c>
      <c r="B1060" s="507">
        <v>25</v>
      </c>
      <c r="C1060" s="511" t="s">
        <v>32486</v>
      </c>
      <c r="D1060" s="510">
        <v>2598.75</v>
      </c>
      <c r="E1060" s="510">
        <f t="shared" si="16"/>
        <v>2598.75</v>
      </c>
    </row>
    <row r="1061" spans="1:5">
      <c r="A1061" s="505" t="s">
        <v>33537</v>
      </c>
      <c r="B1061" s="507">
        <v>25</v>
      </c>
      <c r="C1061" s="511" t="s">
        <v>32486</v>
      </c>
      <c r="D1061" s="510">
        <v>2598.75</v>
      </c>
      <c r="E1061" s="510">
        <f t="shared" si="16"/>
        <v>2598.75</v>
      </c>
    </row>
    <row r="1062" spans="1:5">
      <c r="A1062" s="505" t="s">
        <v>33538</v>
      </c>
      <c r="B1062" s="507">
        <v>25</v>
      </c>
      <c r="C1062" s="511" t="s">
        <v>32486</v>
      </c>
      <c r="D1062" s="510">
        <v>2598.75</v>
      </c>
      <c r="E1062" s="510">
        <f t="shared" si="16"/>
        <v>2598.75</v>
      </c>
    </row>
    <row r="1063" spans="1:5">
      <c r="A1063" s="505" t="s">
        <v>33539</v>
      </c>
      <c r="B1063" s="507">
        <v>25</v>
      </c>
      <c r="C1063" s="511" t="s">
        <v>32486</v>
      </c>
      <c r="D1063" s="510">
        <v>2598.75</v>
      </c>
      <c r="E1063" s="510">
        <f t="shared" si="16"/>
        <v>2598.75</v>
      </c>
    </row>
    <row r="1064" spans="1:5">
      <c r="A1064" s="505" t="s">
        <v>33540</v>
      </c>
      <c r="B1064" s="507">
        <v>25</v>
      </c>
      <c r="C1064" s="511" t="s">
        <v>32486</v>
      </c>
      <c r="D1064" s="510">
        <v>2598.75</v>
      </c>
      <c r="E1064" s="510">
        <f t="shared" si="16"/>
        <v>2598.75</v>
      </c>
    </row>
    <row r="1065" spans="1:5">
      <c r="A1065" s="505" t="s">
        <v>33541</v>
      </c>
      <c r="B1065" s="507">
        <v>25</v>
      </c>
      <c r="C1065" s="511" t="s">
        <v>32486</v>
      </c>
      <c r="D1065" s="510">
        <v>2598.75</v>
      </c>
      <c r="E1065" s="510">
        <f t="shared" si="16"/>
        <v>2598.75</v>
      </c>
    </row>
    <row r="1066" spans="1:5">
      <c r="A1066" s="505" t="s">
        <v>33542</v>
      </c>
      <c r="B1066" s="507">
        <v>25</v>
      </c>
      <c r="C1066" s="511" t="s">
        <v>32486</v>
      </c>
      <c r="D1066" s="510">
        <v>2598.75</v>
      </c>
      <c r="E1066" s="510">
        <f t="shared" si="16"/>
        <v>2598.75</v>
      </c>
    </row>
    <row r="1067" spans="1:5">
      <c r="A1067" s="505" t="s">
        <v>33543</v>
      </c>
      <c r="B1067" s="507">
        <v>25</v>
      </c>
      <c r="C1067" s="511" t="s">
        <v>32486</v>
      </c>
      <c r="D1067" s="510">
        <v>3003.75</v>
      </c>
      <c r="E1067" s="510">
        <f t="shared" si="16"/>
        <v>3003.75</v>
      </c>
    </row>
    <row r="1068" spans="1:5">
      <c r="A1068" s="505" t="s">
        <v>33544</v>
      </c>
      <c r="B1068" s="507">
        <v>50</v>
      </c>
      <c r="C1068" s="511" t="s">
        <v>32484</v>
      </c>
      <c r="D1068" s="510">
        <v>12231</v>
      </c>
      <c r="E1068" s="510">
        <f t="shared" si="16"/>
        <v>12231</v>
      </c>
    </row>
    <row r="1069" spans="1:5">
      <c r="A1069" s="505" t="s">
        <v>33545</v>
      </c>
      <c r="B1069" s="507">
        <v>50</v>
      </c>
      <c r="C1069" s="511" t="s">
        <v>32484</v>
      </c>
      <c r="D1069" s="510">
        <v>23618.25</v>
      </c>
      <c r="E1069" s="510">
        <f t="shared" si="16"/>
        <v>23618.25</v>
      </c>
    </row>
    <row r="1070" spans="1:5">
      <c r="A1070" s="505" t="s">
        <v>33546</v>
      </c>
      <c r="B1070" s="507">
        <v>50</v>
      </c>
      <c r="C1070" s="511" t="s">
        <v>32484</v>
      </c>
      <c r="D1070" s="510">
        <v>35511.75</v>
      </c>
      <c r="E1070" s="510">
        <f t="shared" si="16"/>
        <v>35511.75</v>
      </c>
    </row>
    <row r="1071" spans="1:5">
      <c r="A1071" s="505" t="s">
        <v>33547</v>
      </c>
      <c r="B1071" s="507">
        <v>0.8</v>
      </c>
      <c r="C1071" s="511" t="s">
        <v>32484</v>
      </c>
      <c r="D1071" s="510">
        <v>810</v>
      </c>
      <c r="E1071" s="510">
        <f t="shared" si="16"/>
        <v>810</v>
      </c>
    </row>
    <row r="1072" spans="1:5">
      <c r="A1072" s="505" t="s">
        <v>33548</v>
      </c>
      <c r="B1072" s="507">
        <v>0.8</v>
      </c>
      <c r="C1072" s="511" t="s">
        <v>32484</v>
      </c>
      <c r="D1072" s="510">
        <v>810</v>
      </c>
      <c r="E1072" s="510">
        <f t="shared" si="16"/>
        <v>810</v>
      </c>
    </row>
    <row r="1073" spans="1:5">
      <c r="A1073" s="505" t="s">
        <v>33549</v>
      </c>
      <c r="B1073" s="507">
        <v>20</v>
      </c>
      <c r="C1073" s="511" t="s">
        <v>32486</v>
      </c>
      <c r="D1073" s="510">
        <v>10530</v>
      </c>
      <c r="E1073" s="510">
        <f t="shared" si="16"/>
        <v>10530</v>
      </c>
    </row>
    <row r="1074" spans="1:5">
      <c r="A1074" s="505" t="s">
        <v>33550</v>
      </c>
      <c r="B1074" s="507">
        <v>20</v>
      </c>
      <c r="C1074" s="511" t="s">
        <v>32486</v>
      </c>
      <c r="D1074" s="510">
        <v>10530</v>
      </c>
      <c r="E1074" s="510">
        <f t="shared" si="16"/>
        <v>10530</v>
      </c>
    </row>
    <row r="1075" spans="1:5">
      <c r="A1075" s="505" t="s">
        <v>33551</v>
      </c>
      <c r="B1075" s="507">
        <v>50</v>
      </c>
      <c r="C1075" s="511" t="s">
        <v>32484</v>
      </c>
      <c r="D1075" s="510">
        <v>29700</v>
      </c>
      <c r="E1075" s="510">
        <f t="shared" si="16"/>
        <v>29700</v>
      </c>
    </row>
    <row r="1076" spans="1:5">
      <c r="A1076" s="505" t="s">
        <v>33552</v>
      </c>
      <c r="B1076" s="507">
        <v>50</v>
      </c>
      <c r="C1076" s="511" t="s">
        <v>32484</v>
      </c>
      <c r="D1076" s="510">
        <v>34242.75</v>
      </c>
      <c r="E1076" s="510">
        <f t="shared" si="16"/>
        <v>34242.75</v>
      </c>
    </row>
    <row r="1077" spans="1:5">
      <c r="A1077" s="505" t="s">
        <v>33553</v>
      </c>
      <c r="B1077" s="507">
        <v>0.8</v>
      </c>
      <c r="C1077" s="511" t="s">
        <v>32484</v>
      </c>
      <c r="D1077" s="510">
        <v>918</v>
      </c>
      <c r="E1077" s="510">
        <f t="shared" si="16"/>
        <v>918</v>
      </c>
    </row>
    <row r="1078" spans="1:5">
      <c r="A1078" s="505" t="s">
        <v>33554</v>
      </c>
      <c r="B1078" s="507">
        <v>0.8</v>
      </c>
      <c r="C1078" s="511" t="s">
        <v>32484</v>
      </c>
      <c r="D1078" s="510">
        <v>918</v>
      </c>
      <c r="E1078" s="510">
        <f t="shared" si="16"/>
        <v>918</v>
      </c>
    </row>
    <row r="1079" spans="1:5">
      <c r="A1079" s="505" t="s">
        <v>33555</v>
      </c>
      <c r="B1079" s="507">
        <v>25</v>
      </c>
      <c r="C1079" s="511" t="s">
        <v>32484</v>
      </c>
      <c r="D1079" s="510">
        <v>8869.5</v>
      </c>
      <c r="E1079" s="510">
        <f t="shared" si="16"/>
        <v>8869.5</v>
      </c>
    </row>
    <row r="1080" spans="1:5">
      <c r="A1080" s="505" t="s">
        <v>33556</v>
      </c>
      <c r="B1080" s="507">
        <v>50</v>
      </c>
      <c r="C1080" s="511" t="s">
        <v>32484</v>
      </c>
      <c r="D1080" s="510">
        <v>35538.75</v>
      </c>
      <c r="E1080" s="510">
        <f t="shared" si="16"/>
        <v>35538.75</v>
      </c>
    </row>
    <row r="1081" spans="1:5">
      <c r="A1081" s="505" t="s">
        <v>33557</v>
      </c>
      <c r="B1081" s="507">
        <v>0.8</v>
      </c>
      <c r="C1081" s="511" t="s">
        <v>32484</v>
      </c>
      <c r="D1081" s="510">
        <v>810</v>
      </c>
      <c r="E1081" s="510">
        <f t="shared" si="16"/>
        <v>810</v>
      </c>
    </row>
    <row r="1082" spans="1:5">
      <c r="A1082" s="505" t="s">
        <v>33558</v>
      </c>
      <c r="B1082" s="507">
        <v>50</v>
      </c>
      <c r="C1082" s="511" t="s">
        <v>32484</v>
      </c>
      <c r="D1082" s="510">
        <v>12231</v>
      </c>
      <c r="E1082" s="510">
        <f t="shared" si="16"/>
        <v>12231</v>
      </c>
    </row>
    <row r="1083" spans="1:5">
      <c r="A1083" s="505" t="s">
        <v>33559</v>
      </c>
      <c r="B1083" s="507">
        <v>50</v>
      </c>
      <c r="C1083" s="511" t="s">
        <v>32484</v>
      </c>
      <c r="D1083" s="510">
        <v>22229.775000000001</v>
      </c>
      <c r="E1083" s="510">
        <f t="shared" si="16"/>
        <v>22229.775000000001</v>
      </c>
    </row>
    <row r="1084" spans="1:5">
      <c r="A1084" s="505" t="s">
        <v>33560</v>
      </c>
      <c r="B1084" s="507">
        <v>0.8</v>
      </c>
      <c r="C1084" s="511" t="s">
        <v>32484</v>
      </c>
      <c r="D1084" s="510">
        <v>918</v>
      </c>
      <c r="E1084" s="510">
        <f t="shared" si="16"/>
        <v>918</v>
      </c>
    </row>
    <row r="1085" spans="1:5">
      <c r="A1085" s="505" t="s">
        <v>33561</v>
      </c>
      <c r="B1085" s="507">
        <v>20</v>
      </c>
      <c r="C1085" s="511" t="s">
        <v>32484</v>
      </c>
      <c r="D1085" s="510">
        <v>3906.9</v>
      </c>
      <c r="E1085" s="510">
        <f t="shared" si="16"/>
        <v>3906.9</v>
      </c>
    </row>
    <row r="1086" spans="1:5">
      <c r="A1086" s="505" t="s">
        <v>33562</v>
      </c>
      <c r="B1086" s="507">
        <v>2.5</v>
      </c>
      <c r="C1086" s="511" t="s">
        <v>32484</v>
      </c>
      <c r="D1086" s="510">
        <v>2531.25</v>
      </c>
      <c r="E1086" s="510">
        <f t="shared" si="16"/>
        <v>2531.25</v>
      </c>
    </row>
    <row r="1087" spans="1:5">
      <c r="A1087" s="505" t="s">
        <v>33563</v>
      </c>
      <c r="B1087" s="507">
        <v>0.8</v>
      </c>
      <c r="C1087" s="511" t="s">
        <v>32484</v>
      </c>
      <c r="D1087" s="510">
        <v>918</v>
      </c>
      <c r="E1087" s="510">
        <f t="shared" si="16"/>
        <v>918</v>
      </c>
    </row>
    <row r="1088" spans="1:5">
      <c r="A1088" s="505" t="s">
        <v>33564</v>
      </c>
      <c r="B1088" s="507">
        <v>50</v>
      </c>
      <c r="C1088" s="511" t="s">
        <v>32484</v>
      </c>
      <c r="D1088" s="510">
        <v>9315</v>
      </c>
      <c r="E1088" s="510">
        <f t="shared" si="16"/>
        <v>9315</v>
      </c>
    </row>
    <row r="1089" spans="1:5">
      <c r="A1089" s="505" t="s">
        <v>33565</v>
      </c>
      <c r="B1089" s="507">
        <v>25</v>
      </c>
      <c r="C1089" s="511" t="s">
        <v>32486</v>
      </c>
      <c r="D1089" s="510">
        <v>9686.25</v>
      </c>
      <c r="E1089" s="510">
        <f t="shared" si="16"/>
        <v>9686.25</v>
      </c>
    </row>
    <row r="1090" spans="1:5">
      <c r="A1090" s="505" t="s">
        <v>33566</v>
      </c>
      <c r="B1090" s="507">
        <v>50</v>
      </c>
      <c r="C1090" s="511" t="s">
        <v>32484</v>
      </c>
      <c r="D1090" s="510">
        <v>21944.25</v>
      </c>
      <c r="E1090" s="510">
        <f t="shared" si="16"/>
        <v>21944.25</v>
      </c>
    </row>
    <row r="1091" spans="1:5">
      <c r="A1091" s="505" t="s">
        <v>33567</v>
      </c>
      <c r="B1091" s="507">
        <v>1</v>
      </c>
      <c r="C1091" s="511" t="s">
        <v>32484</v>
      </c>
      <c r="D1091" s="510">
        <v>1012.5</v>
      </c>
      <c r="E1091" s="510">
        <f t="shared" si="16"/>
        <v>1012.5</v>
      </c>
    </row>
    <row r="1092" spans="1:5">
      <c r="A1092" s="505" t="s">
        <v>33568</v>
      </c>
      <c r="B1092" s="507">
        <v>0.8</v>
      </c>
      <c r="C1092" s="511" t="s">
        <v>32484</v>
      </c>
      <c r="D1092" s="510">
        <v>918</v>
      </c>
      <c r="E1092" s="510">
        <f t="shared" si="16"/>
        <v>918</v>
      </c>
    </row>
    <row r="1093" spans="1:5">
      <c r="A1093" s="505" t="s">
        <v>33569</v>
      </c>
      <c r="B1093" s="507">
        <v>25</v>
      </c>
      <c r="C1093" s="511" t="s">
        <v>32484</v>
      </c>
      <c r="D1093" s="510">
        <v>5946.75</v>
      </c>
      <c r="E1093" s="510">
        <f t="shared" si="16"/>
        <v>5946.75</v>
      </c>
    </row>
    <row r="1094" spans="1:5">
      <c r="A1094" s="505" t="s">
        <v>33570</v>
      </c>
      <c r="B1094" s="507">
        <v>50</v>
      </c>
      <c r="C1094" s="511" t="s">
        <v>32484</v>
      </c>
      <c r="D1094" s="510">
        <v>21161.25</v>
      </c>
      <c r="E1094" s="510">
        <f t="shared" si="16"/>
        <v>21161.25</v>
      </c>
    </row>
    <row r="1095" spans="1:5">
      <c r="A1095" s="505" t="s">
        <v>33571</v>
      </c>
      <c r="B1095" s="507">
        <v>0.8</v>
      </c>
      <c r="C1095" s="511" t="s">
        <v>32484</v>
      </c>
      <c r="D1095" s="510">
        <v>810</v>
      </c>
      <c r="E1095" s="510">
        <f t="shared" si="16"/>
        <v>810</v>
      </c>
    </row>
    <row r="1096" spans="1:5">
      <c r="A1096" s="505" t="s">
        <v>33572</v>
      </c>
      <c r="B1096" s="507">
        <v>0.8</v>
      </c>
      <c r="C1096" s="511" t="s">
        <v>32484</v>
      </c>
      <c r="D1096" s="510">
        <v>918</v>
      </c>
      <c r="E1096" s="510">
        <f t="shared" si="16"/>
        <v>918</v>
      </c>
    </row>
    <row r="1097" spans="1:5">
      <c r="A1097" s="505" t="s">
        <v>33573</v>
      </c>
      <c r="B1097" s="507">
        <v>50</v>
      </c>
      <c r="C1097" s="511" t="s">
        <v>32484</v>
      </c>
      <c r="D1097" s="510">
        <v>13108.5</v>
      </c>
      <c r="E1097" s="510">
        <f t="shared" si="16"/>
        <v>13108.5</v>
      </c>
    </row>
    <row r="1098" spans="1:5">
      <c r="A1098" s="505" t="s">
        <v>33574</v>
      </c>
      <c r="B1098" s="507">
        <v>0.8</v>
      </c>
      <c r="C1098" s="511" t="s">
        <v>32484</v>
      </c>
      <c r="D1098" s="510">
        <v>918</v>
      </c>
      <c r="E1098" s="510">
        <f t="shared" ref="E1098:E1161" si="17">D1098-D1098*$G$1</f>
        <v>918</v>
      </c>
    </row>
    <row r="1099" spans="1:5">
      <c r="A1099" s="505" t="s">
        <v>33575</v>
      </c>
      <c r="B1099" s="507">
        <v>20</v>
      </c>
      <c r="C1099" s="511" t="s">
        <v>32484</v>
      </c>
      <c r="D1099" s="510">
        <v>6075</v>
      </c>
      <c r="E1099" s="510">
        <f t="shared" si="17"/>
        <v>6075</v>
      </c>
    </row>
    <row r="1100" spans="1:5">
      <c r="A1100" s="505" t="s">
        <v>33576</v>
      </c>
      <c r="B1100" s="507">
        <v>0.8</v>
      </c>
      <c r="C1100" s="511" t="s">
        <v>32484</v>
      </c>
      <c r="D1100" s="510">
        <v>810</v>
      </c>
      <c r="E1100" s="510">
        <f t="shared" si="17"/>
        <v>810</v>
      </c>
    </row>
    <row r="1101" spans="1:5">
      <c r="A1101" s="505" t="s">
        <v>33577</v>
      </c>
      <c r="B1101" s="507">
        <v>20</v>
      </c>
      <c r="C1101" s="511" t="s">
        <v>32484</v>
      </c>
      <c r="D1101" s="510">
        <v>5805</v>
      </c>
      <c r="E1101" s="510">
        <f t="shared" si="17"/>
        <v>5805</v>
      </c>
    </row>
    <row r="1102" spans="1:5">
      <c r="A1102" s="505" t="s">
        <v>33578</v>
      </c>
      <c r="B1102" s="507">
        <v>0.8</v>
      </c>
      <c r="C1102" s="511" t="s">
        <v>32484</v>
      </c>
      <c r="D1102" s="510">
        <v>810</v>
      </c>
      <c r="E1102" s="510">
        <f t="shared" si="17"/>
        <v>810</v>
      </c>
    </row>
    <row r="1103" spans="1:5">
      <c r="A1103" s="505" t="s">
        <v>33579</v>
      </c>
      <c r="B1103" s="507">
        <v>20</v>
      </c>
      <c r="C1103" s="511" t="s">
        <v>32484</v>
      </c>
      <c r="D1103" s="510">
        <v>7497.9</v>
      </c>
      <c r="E1103" s="510">
        <f t="shared" si="17"/>
        <v>7497.9</v>
      </c>
    </row>
    <row r="1104" spans="1:5">
      <c r="A1104" s="505" t="s">
        <v>33580</v>
      </c>
      <c r="B1104" s="507">
        <v>0.8</v>
      </c>
      <c r="C1104" s="511" t="s">
        <v>32484</v>
      </c>
      <c r="D1104" s="510">
        <v>810</v>
      </c>
      <c r="E1104" s="510">
        <f t="shared" si="17"/>
        <v>810</v>
      </c>
    </row>
    <row r="1105" spans="1:5">
      <c r="A1105" s="505" t="s">
        <v>33581</v>
      </c>
      <c r="B1105" s="507">
        <v>17</v>
      </c>
      <c r="C1105" s="511" t="s">
        <v>32484</v>
      </c>
      <c r="D1105" s="510">
        <v>5420.79</v>
      </c>
      <c r="E1105" s="510">
        <f t="shared" si="17"/>
        <v>5420.79</v>
      </c>
    </row>
    <row r="1106" spans="1:5">
      <c r="A1106" s="505" t="s">
        <v>33582</v>
      </c>
      <c r="B1106" s="507">
        <v>0.8</v>
      </c>
      <c r="C1106" s="511" t="s">
        <v>32484</v>
      </c>
      <c r="D1106" s="510">
        <v>810</v>
      </c>
      <c r="E1106" s="510">
        <f t="shared" si="17"/>
        <v>810</v>
      </c>
    </row>
    <row r="1107" spans="1:5">
      <c r="A1107" s="505" t="s">
        <v>33583</v>
      </c>
      <c r="B1107" s="507">
        <v>50</v>
      </c>
      <c r="C1107" s="511" t="s">
        <v>32484</v>
      </c>
      <c r="D1107" s="510">
        <v>11780.1</v>
      </c>
      <c r="E1107" s="510">
        <f t="shared" si="17"/>
        <v>11780.1</v>
      </c>
    </row>
    <row r="1108" spans="1:5">
      <c r="A1108" s="505" t="s">
        <v>33584</v>
      </c>
      <c r="B1108" s="507">
        <v>10</v>
      </c>
      <c r="C1108" s="511" t="s">
        <v>32486</v>
      </c>
      <c r="D1108" s="510">
        <v>966.6</v>
      </c>
      <c r="E1108" s="510">
        <f t="shared" si="17"/>
        <v>966.6</v>
      </c>
    </row>
    <row r="1109" spans="1:5">
      <c r="A1109" s="505" t="s">
        <v>33585</v>
      </c>
      <c r="B1109" s="507">
        <v>20</v>
      </c>
      <c r="C1109" s="511" t="s">
        <v>32484</v>
      </c>
      <c r="D1109" s="510">
        <v>11124</v>
      </c>
      <c r="E1109" s="510">
        <f t="shared" si="17"/>
        <v>11124</v>
      </c>
    </row>
    <row r="1110" spans="1:5">
      <c r="A1110" s="505" t="s">
        <v>33586</v>
      </c>
      <c r="B1110" s="507">
        <v>0.8</v>
      </c>
      <c r="C1110" s="511" t="s">
        <v>32484</v>
      </c>
      <c r="D1110" s="510">
        <v>918</v>
      </c>
      <c r="E1110" s="510">
        <f t="shared" si="17"/>
        <v>918</v>
      </c>
    </row>
    <row r="1111" spans="1:5">
      <c r="A1111" s="505" t="s">
        <v>33587</v>
      </c>
      <c r="B1111" s="507">
        <v>50</v>
      </c>
      <c r="C1111" s="511" t="s">
        <v>32484</v>
      </c>
      <c r="D1111" s="510">
        <v>28687.5</v>
      </c>
      <c r="E1111" s="510">
        <f t="shared" si="17"/>
        <v>28687.5</v>
      </c>
    </row>
    <row r="1112" spans="1:5">
      <c r="A1112" s="505" t="s">
        <v>33588</v>
      </c>
      <c r="B1112" s="507">
        <v>0.8</v>
      </c>
      <c r="C1112" s="511" t="s">
        <v>32484</v>
      </c>
      <c r="D1112" s="510">
        <v>810</v>
      </c>
      <c r="E1112" s="510">
        <f t="shared" si="17"/>
        <v>810</v>
      </c>
    </row>
    <row r="1113" spans="1:5">
      <c r="A1113" s="505" t="s">
        <v>33589</v>
      </c>
      <c r="B1113" s="507">
        <v>1</v>
      </c>
      <c r="C1113" s="511" t="s">
        <v>32484</v>
      </c>
      <c r="D1113" s="510">
        <v>1012.5</v>
      </c>
      <c r="E1113" s="510">
        <f t="shared" si="17"/>
        <v>1012.5</v>
      </c>
    </row>
    <row r="1114" spans="1:5">
      <c r="A1114" s="505" t="s">
        <v>33590</v>
      </c>
      <c r="B1114" s="507">
        <v>50</v>
      </c>
      <c r="C1114" s="511" t="s">
        <v>32484</v>
      </c>
      <c r="D1114" s="510">
        <v>17887.5</v>
      </c>
      <c r="E1114" s="510">
        <f t="shared" si="17"/>
        <v>17887.5</v>
      </c>
    </row>
    <row r="1115" spans="1:5">
      <c r="A1115" s="505" t="s">
        <v>33591</v>
      </c>
      <c r="B1115" s="507">
        <v>50</v>
      </c>
      <c r="C1115" s="511" t="s">
        <v>32484</v>
      </c>
      <c r="D1115" s="510">
        <v>9828</v>
      </c>
      <c r="E1115" s="510">
        <f t="shared" si="17"/>
        <v>9828</v>
      </c>
    </row>
    <row r="1116" spans="1:5">
      <c r="A1116" s="505" t="s">
        <v>33592</v>
      </c>
      <c r="B1116" s="507">
        <v>20</v>
      </c>
      <c r="C1116" s="511" t="s">
        <v>32486</v>
      </c>
      <c r="D1116" s="510">
        <v>4428</v>
      </c>
      <c r="E1116" s="510">
        <f t="shared" si="17"/>
        <v>4428</v>
      </c>
    </row>
    <row r="1117" spans="1:5">
      <c r="A1117" s="505" t="s">
        <v>33593</v>
      </c>
      <c r="B1117" s="507">
        <v>20</v>
      </c>
      <c r="C1117" s="511" t="s">
        <v>32486</v>
      </c>
      <c r="D1117" s="510">
        <v>4428</v>
      </c>
      <c r="E1117" s="510">
        <f t="shared" si="17"/>
        <v>4428</v>
      </c>
    </row>
    <row r="1118" spans="1:5">
      <c r="A1118" s="505" t="s">
        <v>33594</v>
      </c>
      <c r="B1118" s="507">
        <v>20</v>
      </c>
      <c r="C1118" s="511" t="s">
        <v>32486</v>
      </c>
      <c r="D1118" s="510">
        <v>4428</v>
      </c>
      <c r="E1118" s="510">
        <f t="shared" si="17"/>
        <v>4428</v>
      </c>
    </row>
    <row r="1119" spans="1:5">
      <c r="A1119" s="505" t="s">
        <v>33595</v>
      </c>
      <c r="B1119" s="507">
        <v>20</v>
      </c>
      <c r="C1119" s="511" t="s">
        <v>32486</v>
      </c>
      <c r="D1119" s="510">
        <v>4428</v>
      </c>
      <c r="E1119" s="510">
        <f t="shared" si="17"/>
        <v>4428</v>
      </c>
    </row>
    <row r="1120" spans="1:5">
      <c r="A1120" s="505" t="s">
        <v>33596</v>
      </c>
      <c r="B1120" s="507">
        <v>20</v>
      </c>
      <c r="C1120" s="511" t="s">
        <v>32486</v>
      </c>
      <c r="D1120" s="510">
        <v>4428</v>
      </c>
      <c r="E1120" s="510">
        <f t="shared" si="17"/>
        <v>4428</v>
      </c>
    </row>
    <row r="1121" spans="1:5">
      <c r="A1121" s="505" t="s">
        <v>33597</v>
      </c>
      <c r="B1121" s="507">
        <v>1.9</v>
      </c>
      <c r="C1121" s="511" t="s">
        <v>32486</v>
      </c>
      <c r="D1121" s="510">
        <v>564.29999999999995</v>
      </c>
      <c r="E1121" s="510">
        <f t="shared" si="17"/>
        <v>564.29999999999995</v>
      </c>
    </row>
    <row r="1122" spans="1:5">
      <c r="A1122" s="505" t="s">
        <v>33598</v>
      </c>
      <c r="B1122" s="507">
        <v>1.9</v>
      </c>
      <c r="C1122" s="511" t="s">
        <v>32486</v>
      </c>
      <c r="D1122" s="510">
        <v>564.29999999999995</v>
      </c>
      <c r="E1122" s="510">
        <f t="shared" si="17"/>
        <v>564.29999999999995</v>
      </c>
    </row>
    <row r="1123" spans="1:5">
      <c r="A1123" s="505" t="s">
        <v>33599</v>
      </c>
      <c r="B1123" s="507">
        <v>1.9</v>
      </c>
      <c r="C1123" s="511" t="s">
        <v>32486</v>
      </c>
      <c r="D1123" s="510">
        <v>564.29999999999995</v>
      </c>
      <c r="E1123" s="510">
        <f t="shared" si="17"/>
        <v>564.29999999999995</v>
      </c>
    </row>
    <row r="1124" spans="1:5">
      <c r="A1124" s="505" t="s">
        <v>33600</v>
      </c>
      <c r="B1124" s="507">
        <v>1.9</v>
      </c>
      <c r="C1124" s="511" t="s">
        <v>32486</v>
      </c>
      <c r="D1124" s="510">
        <v>564.29999999999995</v>
      </c>
      <c r="E1124" s="510">
        <f t="shared" si="17"/>
        <v>564.29999999999995</v>
      </c>
    </row>
    <row r="1125" spans="1:5">
      <c r="A1125" s="505" t="s">
        <v>33601</v>
      </c>
      <c r="B1125" s="507">
        <v>1.9</v>
      </c>
      <c r="C1125" s="511" t="s">
        <v>32486</v>
      </c>
      <c r="D1125" s="510">
        <v>564.29999999999995</v>
      </c>
      <c r="E1125" s="510">
        <f t="shared" si="17"/>
        <v>564.29999999999995</v>
      </c>
    </row>
    <row r="1126" spans="1:5">
      <c r="A1126" s="505" t="s">
        <v>33602</v>
      </c>
      <c r="B1126" s="507">
        <v>20</v>
      </c>
      <c r="C1126" s="511" t="s">
        <v>32486</v>
      </c>
      <c r="D1126" s="510">
        <v>3969</v>
      </c>
      <c r="E1126" s="510">
        <f t="shared" si="17"/>
        <v>3969</v>
      </c>
    </row>
    <row r="1127" spans="1:5">
      <c r="A1127" s="505" t="s">
        <v>33603</v>
      </c>
      <c r="B1127" s="507">
        <v>20</v>
      </c>
      <c r="C1127" s="511" t="s">
        <v>32486</v>
      </c>
      <c r="D1127" s="510">
        <v>3969</v>
      </c>
      <c r="E1127" s="510">
        <f t="shared" si="17"/>
        <v>3969</v>
      </c>
    </row>
    <row r="1128" spans="1:5">
      <c r="A1128" s="505" t="s">
        <v>33604</v>
      </c>
      <c r="B1128" s="507">
        <v>20</v>
      </c>
      <c r="C1128" s="511" t="s">
        <v>32486</v>
      </c>
      <c r="D1128" s="510">
        <v>4077</v>
      </c>
      <c r="E1128" s="510">
        <f t="shared" si="17"/>
        <v>4077</v>
      </c>
    </row>
    <row r="1129" spans="1:5">
      <c r="A1129" s="505" t="s">
        <v>33605</v>
      </c>
      <c r="B1129" s="507">
        <v>20</v>
      </c>
      <c r="C1129" s="511" t="s">
        <v>32486</v>
      </c>
      <c r="D1129" s="510">
        <v>4077</v>
      </c>
      <c r="E1129" s="510">
        <f t="shared" si="17"/>
        <v>4077</v>
      </c>
    </row>
    <row r="1130" spans="1:5">
      <c r="A1130" s="505" t="s">
        <v>33606</v>
      </c>
      <c r="B1130" s="507">
        <v>20</v>
      </c>
      <c r="C1130" s="511" t="s">
        <v>32486</v>
      </c>
      <c r="D1130" s="510">
        <v>4077</v>
      </c>
      <c r="E1130" s="510">
        <f t="shared" si="17"/>
        <v>4077</v>
      </c>
    </row>
    <row r="1131" spans="1:5">
      <c r="A1131" s="505" t="s">
        <v>33607</v>
      </c>
      <c r="B1131" s="507">
        <v>20</v>
      </c>
      <c r="C1131" s="511" t="s">
        <v>32486</v>
      </c>
      <c r="D1131" s="510">
        <v>4077</v>
      </c>
      <c r="E1131" s="510">
        <f t="shared" si="17"/>
        <v>4077</v>
      </c>
    </row>
    <row r="1132" spans="1:5">
      <c r="A1132" s="505" t="s">
        <v>33608</v>
      </c>
      <c r="B1132" s="507">
        <v>20</v>
      </c>
      <c r="C1132" s="511" t="s">
        <v>32486</v>
      </c>
      <c r="D1132" s="510">
        <v>4077</v>
      </c>
      <c r="E1132" s="510">
        <f t="shared" si="17"/>
        <v>4077</v>
      </c>
    </row>
    <row r="1133" spans="1:5">
      <c r="A1133" s="505" t="s">
        <v>33609</v>
      </c>
      <c r="B1133" s="507">
        <v>20</v>
      </c>
      <c r="C1133" s="511" t="s">
        <v>32486</v>
      </c>
      <c r="D1133" s="510">
        <v>4276.8</v>
      </c>
      <c r="E1133" s="510">
        <f t="shared" si="17"/>
        <v>4276.8</v>
      </c>
    </row>
    <row r="1134" spans="1:5">
      <c r="A1134" s="505" t="s">
        <v>33610</v>
      </c>
      <c r="B1134" s="507">
        <v>20</v>
      </c>
      <c r="C1134" s="511" t="s">
        <v>32486</v>
      </c>
      <c r="D1134" s="510">
        <v>4554.8999999999996</v>
      </c>
      <c r="E1134" s="510">
        <f t="shared" si="17"/>
        <v>4554.8999999999996</v>
      </c>
    </row>
    <row r="1135" spans="1:5">
      <c r="A1135" s="505" t="s">
        <v>33611</v>
      </c>
      <c r="B1135" s="507">
        <v>20</v>
      </c>
      <c r="C1135" s="511" t="s">
        <v>32486</v>
      </c>
      <c r="D1135" s="510">
        <v>4671</v>
      </c>
      <c r="E1135" s="510">
        <f t="shared" si="17"/>
        <v>4671</v>
      </c>
    </row>
    <row r="1136" spans="1:5">
      <c r="A1136" s="505" t="s">
        <v>33612</v>
      </c>
      <c r="B1136" s="507">
        <v>20</v>
      </c>
      <c r="C1136" s="511" t="s">
        <v>32486</v>
      </c>
      <c r="D1136" s="510">
        <v>4725</v>
      </c>
      <c r="E1136" s="510">
        <f t="shared" si="17"/>
        <v>4725</v>
      </c>
    </row>
    <row r="1137" spans="1:5">
      <c r="A1137" s="505" t="s">
        <v>33613</v>
      </c>
      <c r="B1137" s="507">
        <v>25</v>
      </c>
      <c r="C1137" s="511" t="s">
        <v>32484</v>
      </c>
      <c r="D1137" s="510">
        <v>6297.75</v>
      </c>
      <c r="E1137" s="510">
        <f t="shared" si="17"/>
        <v>6297.75</v>
      </c>
    </row>
    <row r="1138" spans="1:5">
      <c r="A1138" s="505" t="s">
        <v>33614</v>
      </c>
      <c r="B1138" s="507">
        <v>20</v>
      </c>
      <c r="C1138" s="511" t="s">
        <v>32484</v>
      </c>
      <c r="D1138" s="510">
        <v>5038.2</v>
      </c>
      <c r="E1138" s="510">
        <f t="shared" si="17"/>
        <v>5038.2</v>
      </c>
    </row>
    <row r="1139" spans="1:5">
      <c r="A1139" s="505" t="s">
        <v>33615</v>
      </c>
      <c r="B1139" s="507">
        <v>25</v>
      </c>
      <c r="C1139" s="511" t="s">
        <v>32484</v>
      </c>
      <c r="D1139" s="510">
        <v>6345</v>
      </c>
      <c r="E1139" s="510">
        <f t="shared" si="17"/>
        <v>6345</v>
      </c>
    </row>
    <row r="1140" spans="1:5">
      <c r="A1140" s="505" t="s">
        <v>33616</v>
      </c>
      <c r="B1140" s="507">
        <v>25</v>
      </c>
      <c r="C1140" s="511" t="s">
        <v>32484</v>
      </c>
      <c r="D1140" s="510">
        <v>6378.75</v>
      </c>
      <c r="E1140" s="510">
        <f t="shared" si="17"/>
        <v>6378.75</v>
      </c>
    </row>
    <row r="1141" spans="1:5">
      <c r="A1141" s="505" t="s">
        <v>33617</v>
      </c>
      <c r="B1141" s="507">
        <v>25</v>
      </c>
      <c r="C1141" s="511" t="s">
        <v>32484</v>
      </c>
      <c r="D1141" s="510">
        <v>6399</v>
      </c>
      <c r="E1141" s="510">
        <f t="shared" si="17"/>
        <v>6399</v>
      </c>
    </row>
    <row r="1142" spans="1:5">
      <c r="A1142" s="505" t="s">
        <v>33618</v>
      </c>
      <c r="B1142" s="507">
        <v>20</v>
      </c>
      <c r="C1142" s="511" t="s">
        <v>32484</v>
      </c>
      <c r="D1142" s="510">
        <v>5562</v>
      </c>
      <c r="E1142" s="510">
        <f t="shared" si="17"/>
        <v>5562</v>
      </c>
    </row>
    <row r="1143" spans="1:5">
      <c r="A1143" s="505" t="s">
        <v>33619</v>
      </c>
      <c r="B1143" s="507">
        <v>25</v>
      </c>
      <c r="C1143" s="511" t="s">
        <v>32484</v>
      </c>
      <c r="D1143" s="510">
        <v>7124.625</v>
      </c>
      <c r="E1143" s="510">
        <f t="shared" si="17"/>
        <v>7124.625</v>
      </c>
    </row>
    <row r="1144" spans="1:5">
      <c r="A1144" s="505" t="s">
        <v>33620</v>
      </c>
      <c r="B1144" s="507">
        <v>20</v>
      </c>
      <c r="C1144" s="511" t="s">
        <v>32486</v>
      </c>
      <c r="D1144" s="510">
        <v>6420.6</v>
      </c>
      <c r="E1144" s="510">
        <f t="shared" si="17"/>
        <v>6420.6</v>
      </c>
    </row>
    <row r="1145" spans="1:5">
      <c r="A1145" s="505" t="s">
        <v>33621</v>
      </c>
      <c r="B1145" s="507">
        <v>25</v>
      </c>
      <c r="C1145" s="511" t="s">
        <v>32484</v>
      </c>
      <c r="D1145" s="510">
        <v>8025.75</v>
      </c>
      <c r="E1145" s="510">
        <f t="shared" si="17"/>
        <v>8025.75</v>
      </c>
    </row>
    <row r="1146" spans="1:5">
      <c r="A1146" s="505" t="s">
        <v>33622</v>
      </c>
      <c r="B1146" s="507">
        <v>0.8</v>
      </c>
      <c r="C1146" s="511" t="s">
        <v>32484</v>
      </c>
      <c r="D1146" s="510">
        <v>268.91999999999996</v>
      </c>
      <c r="E1146" s="510">
        <f t="shared" si="17"/>
        <v>268.91999999999996</v>
      </c>
    </row>
    <row r="1147" spans="1:5">
      <c r="A1147" s="505" t="s">
        <v>33623</v>
      </c>
      <c r="B1147" s="507">
        <v>0.9</v>
      </c>
      <c r="C1147" s="511" t="s">
        <v>32484</v>
      </c>
      <c r="D1147" s="510">
        <v>346.27499999999998</v>
      </c>
      <c r="E1147" s="510">
        <f t="shared" si="17"/>
        <v>346.27499999999998</v>
      </c>
    </row>
    <row r="1148" spans="1:5">
      <c r="A1148" s="505" t="s">
        <v>33624</v>
      </c>
      <c r="B1148" s="507">
        <v>0.9</v>
      </c>
      <c r="C1148" s="511" t="s">
        <v>32484</v>
      </c>
      <c r="D1148" s="510">
        <v>346.27499999999998</v>
      </c>
      <c r="E1148" s="510">
        <f t="shared" si="17"/>
        <v>346.27499999999998</v>
      </c>
    </row>
    <row r="1149" spans="1:5">
      <c r="A1149" s="505" t="s">
        <v>33625</v>
      </c>
      <c r="B1149" s="507">
        <v>0.9</v>
      </c>
      <c r="C1149" s="511" t="s">
        <v>32484</v>
      </c>
      <c r="D1149" s="510">
        <v>346.27499999999998</v>
      </c>
      <c r="E1149" s="510">
        <f t="shared" si="17"/>
        <v>346.27499999999998</v>
      </c>
    </row>
    <row r="1150" spans="1:5">
      <c r="A1150" s="505" t="s">
        <v>33626</v>
      </c>
      <c r="B1150" s="507">
        <v>0.9</v>
      </c>
      <c r="C1150" s="511" t="s">
        <v>32484</v>
      </c>
      <c r="D1150" s="510">
        <v>346.27499999999998</v>
      </c>
      <c r="E1150" s="510">
        <f t="shared" si="17"/>
        <v>346.27499999999998</v>
      </c>
    </row>
    <row r="1151" spans="1:5">
      <c r="A1151" s="505" t="s">
        <v>33627</v>
      </c>
      <c r="B1151" s="507">
        <v>0.9</v>
      </c>
      <c r="C1151" s="511" t="s">
        <v>32484</v>
      </c>
      <c r="D1151" s="510">
        <v>346.27499999999998</v>
      </c>
      <c r="E1151" s="510">
        <f t="shared" si="17"/>
        <v>346.27499999999998</v>
      </c>
    </row>
    <row r="1152" spans="1:5">
      <c r="A1152" s="505" t="s">
        <v>33628</v>
      </c>
      <c r="B1152" s="507">
        <v>0.9</v>
      </c>
      <c r="C1152" s="511" t="s">
        <v>32484</v>
      </c>
      <c r="D1152" s="510">
        <v>346.27499999999998</v>
      </c>
      <c r="E1152" s="510">
        <f t="shared" si="17"/>
        <v>346.27499999999998</v>
      </c>
    </row>
    <row r="1153" spans="1:5">
      <c r="A1153" s="505" t="s">
        <v>33629</v>
      </c>
      <c r="B1153" s="507">
        <v>0.9</v>
      </c>
      <c r="C1153" s="511" t="s">
        <v>32484</v>
      </c>
      <c r="D1153" s="510">
        <v>346.27499999999998</v>
      </c>
      <c r="E1153" s="510">
        <f t="shared" si="17"/>
        <v>346.27499999999998</v>
      </c>
    </row>
    <row r="1154" spans="1:5">
      <c r="A1154" s="505" t="s">
        <v>33630</v>
      </c>
      <c r="B1154" s="507">
        <v>0.9</v>
      </c>
      <c r="C1154" s="511" t="s">
        <v>32484</v>
      </c>
      <c r="D1154" s="510">
        <v>358.42500000000001</v>
      </c>
      <c r="E1154" s="510">
        <f t="shared" si="17"/>
        <v>358.42500000000001</v>
      </c>
    </row>
    <row r="1155" spans="1:5">
      <c r="A1155" s="505" t="s">
        <v>33631</v>
      </c>
      <c r="B1155" s="507">
        <v>0.9</v>
      </c>
      <c r="C1155" s="511" t="s">
        <v>32484</v>
      </c>
      <c r="D1155" s="510">
        <v>358.42500000000001</v>
      </c>
      <c r="E1155" s="510">
        <f t="shared" si="17"/>
        <v>358.42500000000001</v>
      </c>
    </row>
    <row r="1156" spans="1:5">
      <c r="A1156" s="505" t="s">
        <v>33632</v>
      </c>
      <c r="B1156" s="507">
        <v>0.9</v>
      </c>
      <c r="C1156" s="511" t="s">
        <v>32484</v>
      </c>
      <c r="D1156" s="510">
        <v>358.42500000000001</v>
      </c>
      <c r="E1156" s="510">
        <f t="shared" si="17"/>
        <v>358.42500000000001</v>
      </c>
    </row>
    <row r="1157" spans="1:5">
      <c r="A1157" s="505" t="s">
        <v>33633</v>
      </c>
      <c r="B1157" s="507">
        <v>0.9</v>
      </c>
      <c r="C1157" s="511" t="s">
        <v>32484</v>
      </c>
      <c r="D1157" s="510">
        <v>358.42500000000001</v>
      </c>
      <c r="E1157" s="510">
        <f t="shared" si="17"/>
        <v>358.42500000000001</v>
      </c>
    </row>
    <row r="1158" spans="1:5">
      <c r="A1158" s="505" t="s">
        <v>33634</v>
      </c>
      <c r="B1158" s="507">
        <v>0.9</v>
      </c>
      <c r="C1158" s="511" t="s">
        <v>32484</v>
      </c>
      <c r="D1158" s="510">
        <v>358.42500000000001</v>
      </c>
      <c r="E1158" s="510">
        <f t="shared" si="17"/>
        <v>358.42500000000001</v>
      </c>
    </row>
    <row r="1159" spans="1:5">
      <c r="A1159" s="505" t="s">
        <v>33635</v>
      </c>
      <c r="B1159" s="507">
        <v>10</v>
      </c>
      <c r="C1159" s="511" t="s">
        <v>32486</v>
      </c>
      <c r="D1159" s="510">
        <v>1633.5</v>
      </c>
      <c r="E1159" s="510">
        <f t="shared" si="17"/>
        <v>1633.5</v>
      </c>
    </row>
    <row r="1160" spans="1:5">
      <c r="A1160" s="505" t="s">
        <v>33636</v>
      </c>
      <c r="B1160" s="507">
        <v>0.5</v>
      </c>
      <c r="C1160" s="511" t="s">
        <v>32486</v>
      </c>
      <c r="D1160" s="510">
        <v>94.5</v>
      </c>
      <c r="E1160" s="510">
        <f t="shared" si="17"/>
        <v>94.5</v>
      </c>
    </row>
    <row r="1161" spans="1:5">
      <c r="A1161" s="505" t="s">
        <v>33637</v>
      </c>
      <c r="B1161" s="507">
        <v>1</v>
      </c>
      <c r="C1161" s="511" t="s">
        <v>32486</v>
      </c>
      <c r="D1161" s="510">
        <v>121.5</v>
      </c>
      <c r="E1161" s="510">
        <f t="shared" si="17"/>
        <v>121.5</v>
      </c>
    </row>
    <row r="1162" spans="1:5">
      <c r="A1162" s="505" t="s">
        <v>33638</v>
      </c>
      <c r="B1162" s="507">
        <v>10</v>
      </c>
      <c r="C1162" s="511" t="s">
        <v>32486</v>
      </c>
      <c r="D1162" s="510">
        <v>1147.5</v>
      </c>
      <c r="E1162" s="510">
        <f t="shared" ref="E1162:E1225" si="18">D1162-D1162*$G$1</f>
        <v>1147.5</v>
      </c>
    </row>
    <row r="1163" spans="1:5">
      <c r="A1163" s="505" t="s">
        <v>33639</v>
      </c>
      <c r="B1163" s="507">
        <v>10</v>
      </c>
      <c r="C1163" s="511" t="s">
        <v>32486</v>
      </c>
      <c r="D1163" s="510">
        <v>1741.5</v>
      </c>
      <c r="E1163" s="510">
        <f t="shared" si="18"/>
        <v>1741.5</v>
      </c>
    </row>
    <row r="1164" spans="1:5">
      <c r="A1164" s="505" t="s">
        <v>33640</v>
      </c>
      <c r="B1164" s="507">
        <v>0.5</v>
      </c>
      <c r="C1164" s="511" t="s">
        <v>32486</v>
      </c>
      <c r="D1164" s="510">
        <v>124.19999999999999</v>
      </c>
      <c r="E1164" s="510">
        <f t="shared" si="18"/>
        <v>124.19999999999999</v>
      </c>
    </row>
    <row r="1165" spans="1:5">
      <c r="A1165" s="505" t="s">
        <v>33641</v>
      </c>
      <c r="B1165" s="507">
        <v>10</v>
      </c>
      <c r="C1165" s="511" t="s">
        <v>32486</v>
      </c>
      <c r="D1165" s="510">
        <v>1788.75</v>
      </c>
      <c r="E1165" s="510">
        <f t="shared" si="18"/>
        <v>1788.75</v>
      </c>
    </row>
    <row r="1166" spans="1:5">
      <c r="A1166" s="505" t="s">
        <v>33642</v>
      </c>
      <c r="B1166" s="507">
        <v>10</v>
      </c>
      <c r="C1166" s="511" t="s">
        <v>32486</v>
      </c>
      <c r="D1166" s="510">
        <v>1930.5</v>
      </c>
      <c r="E1166" s="510">
        <f t="shared" si="18"/>
        <v>1930.5</v>
      </c>
    </row>
    <row r="1167" spans="1:5">
      <c r="A1167" s="505" t="s">
        <v>33643</v>
      </c>
      <c r="B1167" s="507">
        <v>10</v>
      </c>
      <c r="C1167" s="511" t="s">
        <v>32486</v>
      </c>
      <c r="D1167" s="510">
        <v>1930.5</v>
      </c>
      <c r="E1167" s="510">
        <f t="shared" si="18"/>
        <v>1930.5</v>
      </c>
    </row>
    <row r="1168" spans="1:5">
      <c r="A1168" s="505" t="s">
        <v>33644</v>
      </c>
      <c r="B1168" s="507">
        <v>10</v>
      </c>
      <c r="C1168" s="511" t="s">
        <v>32486</v>
      </c>
      <c r="D1168" s="510">
        <v>1876.5</v>
      </c>
      <c r="E1168" s="510">
        <f t="shared" si="18"/>
        <v>1876.5</v>
      </c>
    </row>
    <row r="1169" spans="1:5">
      <c r="A1169" s="505" t="s">
        <v>33645</v>
      </c>
      <c r="B1169" s="507">
        <v>10</v>
      </c>
      <c r="C1169" s="511" t="s">
        <v>32486</v>
      </c>
      <c r="D1169" s="510">
        <v>1721.25</v>
      </c>
      <c r="E1169" s="510">
        <f t="shared" si="18"/>
        <v>1721.25</v>
      </c>
    </row>
    <row r="1170" spans="1:5">
      <c r="A1170" s="505" t="s">
        <v>33646</v>
      </c>
      <c r="B1170" s="507">
        <v>5</v>
      </c>
      <c r="C1170" s="511" t="s">
        <v>32484</v>
      </c>
      <c r="D1170" s="510">
        <v>997.65</v>
      </c>
      <c r="E1170" s="510">
        <f t="shared" si="18"/>
        <v>997.65</v>
      </c>
    </row>
    <row r="1171" spans="1:5">
      <c r="A1171" s="505" t="s">
        <v>33647</v>
      </c>
      <c r="B1171" s="507">
        <v>50</v>
      </c>
      <c r="C1171" s="511" t="s">
        <v>32484</v>
      </c>
      <c r="D1171" s="510">
        <v>29700</v>
      </c>
      <c r="E1171" s="510">
        <f t="shared" si="18"/>
        <v>29700</v>
      </c>
    </row>
    <row r="1172" spans="1:5">
      <c r="A1172" s="505" t="s">
        <v>33648</v>
      </c>
      <c r="B1172" s="507">
        <v>5</v>
      </c>
      <c r="C1172" s="511" t="s">
        <v>32484</v>
      </c>
      <c r="D1172" s="510">
        <v>1984.5</v>
      </c>
      <c r="E1172" s="510">
        <f t="shared" si="18"/>
        <v>1984.5</v>
      </c>
    </row>
    <row r="1173" spans="1:5">
      <c r="A1173" s="505" t="s">
        <v>33649</v>
      </c>
      <c r="B1173" s="507">
        <v>10</v>
      </c>
      <c r="C1173" s="511" t="s">
        <v>32484</v>
      </c>
      <c r="D1173" s="510">
        <v>2592</v>
      </c>
      <c r="E1173" s="510">
        <f t="shared" si="18"/>
        <v>2592</v>
      </c>
    </row>
    <row r="1174" spans="1:5">
      <c r="A1174" s="505" t="s">
        <v>33650</v>
      </c>
      <c r="B1174" s="507">
        <v>40</v>
      </c>
      <c r="C1174" s="511" t="s">
        <v>32484</v>
      </c>
      <c r="D1174" s="510">
        <v>19575</v>
      </c>
      <c r="E1174" s="510">
        <f t="shared" si="18"/>
        <v>19575</v>
      </c>
    </row>
    <row r="1175" spans="1:5">
      <c r="A1175" s="505" t="s">
        <v>33651</v>
      </c>
      <c r="B1175" s="507">
        <v>1</v>
      </c>
      <c r="C1175" s="511" t="s">
        <v>32484</v>
      </c>
      <c r="D1175" s="510">
        <v>1012.5</v>
      </c>
      <c r="E1175" s="510">
        <f t="shared" si="18"/>
        <v>1012.5</v>
      </c>
    </row>
    <row r="1176" spans="1:5">
      <c r="A1176" s="505" t="s">
        <v>33652</v>
      </c>
      <c r="B1176" s="507">
        <v>1</v>
      </c>
      <c r="C1176" s="511" t="s">
        <v>32486</v>
      </c>
      <c r="D1176" s="510">
        <v>245.7</v>
      </c>
      <c r="E1176" s="510">
        <f t="shared" si="18"/>
        <v>245.7</v>
      </c>
    </row>
    <row r="1177" spans="1:5">
      <c r="A1177" s="505" t="s">
        <v>33653</v>
      </c>
      <c r="B1177" s="507">
        <v>10</v>
      </c>
      <c r="C1177" s="511" t="s">
        <v>32486</v>
      </c>
      <c r="D1177" s="510">
        <v>2106</v>
      </c>
      <c r="E1177" s="510">
        <f t="shared" si="18"/>
        <v>2106</v>
      </c>
    </row>
    <row r="1178" spans="1:5">
      <c r="A1178" s="505" t="s">
        <v>33654</v>
      </c>
      <c r="B1178" s="507">
        <v>40</v>
      </c>
      <c r="C1178" s="511" t="s">
        <v>32484</v>
      </c>
      <c r="D1178" s="510">
        <v>6372</v>
      </c>
      <c r="E1178" s="510">
        <f t="shared" si="18"/>
        <v>6372</v>
      </c>
    </row>
    <row r="1179" spans="1:5">
      <c r="A1179" s="505" t="s">
        <v>33655</v>
      </c>
      <c r="B1179" s="507">
        <v>1</v>
      </c>
      <c r="C1179" s="511" t="s">
        <v>32484</v>
      </c>
      <c r="D1179" s="510">
        <v>269.73</v>
      </c>
      <c r="E1179" s="510">
        <f t="shared" si="18"/>
        <v>269.73</v>
      </c>
    </row>
    <row r="1180" spans="1:5">
      <c r="A1180" s="505" t="s">
        <v>33656</v>
      </c>
      <c r="B1180" s="507">
        <v>40</v>
      </c>
      <c r="C1180" s="511" t="s">
        <v>32484</v>
      </c>
      <c r="D1180" s="510">
        <v>8181</v>
      </c>
      <c r="E1180" s="510">
        <f t="shared" si="18"/>
        <v>8181</v>
      </c>
    </row>
    <row r="1181" spans="1:5">
      <c r="A1181" s="505" t="s">
        <v>33657</v>
      </c>
      <c r="B1181" s="507">
        <v>0.8</v>
      </c>
      <c r="C1181" s="511" t="s">
        <v>32484</v>
      </c>
      <c r="D1181" s="510">
        <v>744.12000000000012</v>
      </c>
      <c r="E1181" s="510">
        <f t="shared" si="18"/>
        <v>744.12000000000012</v>
      </c>
    </row>
    <row r="1182" spans="1:5">
      <c r="A1182" s="505" t="s">
        <v>33658</v>
      </c>
      <c r="B1182" s="507">
        <v>40</v>
      </c>
      <c r="C1182" s="511" t="s">
        <v>32484</v>
      </c>
      <c r="D1182" s="510">
        <v>10746</v>
      </c>
      <c r="E1182" s="510">
        <f t="shared" si="18"/>
        <v>10746</v>
      </c>
    </row>
    <row r="1183" spans="1:5">
      <c r="A1183" s="505" t="s">
        <v>33659</v>
      </c>
      <c r="B1183" s="507">
        <v>1</v>
      </c>
      <c r="C1183" s="511" t="s">
        <v>32484</v>
      </c>
      <c r="D1183" s="510">
        <v>1012.5</v>
      </c>
      <c r="E1183" s="510">
        <f t="shared" si="18"/>
        <v>1012.5</v>
      </c>
    </row>
    <row r="1184" spans="1:5">
      <c r="A1184" s="505" t="s">
        <v>33660</v>
      </c>
      <c r="B1184" s="507">
        <v>8</v>
      </c>
      <c r="C1184" s="511" t="s">
        <v>32484</v>
      </c>
      <c r="D1184" s="510">
        <v>2516.4</v>
      </c>
      <c r="E1184" s="510">
        <f t="shared" si="18"/>
        <v>2516.4</v>
      </c>
    </row>
    <row r="1185" spans="1:5">
      <c r="A1185" s="505" t="s">
        <v>33661</v>
      </c>
      <c r="B1185" s="507">
        <v>40</v>
      </c>
      <c r="C1185" s="511" t="s">
        <v>32484</v>
      </c>
      <c r="D1185" s="510">
        <v>14850</v>
      </c>
      <c r="E1185" s="510">
        <f t="shared" si="18"/>
        <v>14850</v>
      </c>
    </row>
    <row r="1186" spans="1:5">
      <c r="A1186" s="505" t="s">
        <v>33662</v>
      </c>
      <c r="B1186" s="507">
        <v>10</v>
      </c>
      <c r="C1186" s="511" t="s">
        <v>32486</v>
      </c>
      <c r="D1186" s="510">
        <v>1485</v>
      </c>
      <c r="E1186" s="510">
        <f t="shared" si="18"/>
        <v>1485</v>
      </c>
    </row>
    <row r="1187" spans="1:5">
      <c r="A1187" s="505" t="s">
        <v>33663</v>
      </c>
      <c r="B1187" s="507">
        <v>0.5</v>
      </c>
      <c r="C1187" s="511" t="s">
        <v>32486</v>
      </c>
      <c r="D1187" s="510">
        <v>113.4</v>
      </c>
      <c r="E1187" s="510">
        <f t="shared" si="18"/>
        <v>113.4</v>
      </c>
    </row>
    <row r="1188" spans="1:5">
      <c r="A1188" s="505" t="s">
        <v>33664</v>
      </c>
      <c r="B1188" s="507">
        <v>1</v>
      </c>
      <c r="C1188" s="511" t="s">
        <v>32486</v>
      </c>
      <c r="D1188" s="510">
        <v>179.55</v>
      </c>
      <c r="E1188" s="510">
        <f t="shared" si="18"/>
        <v>179.55</v>
      </c>
    </row>
    <row r="1189" spans="1:5">
      <c r="A1189" s="505" t="s">
        <v>33665</v>
      </c>
      <c r="B1189" s="507">
        <v>10</v>
      </c>
      <c r="C1189" s="511" t="s">
        <v>32486</v>
      </c>
      <c r="D1189" s="510">
        <v>1620</v>
      </c>
      <c r="E1189" s="510">
        <f t="shared" si="18"/>
        <v>1620</v>
      </c>
    </row>
    <row r="1190" spans="1:5">
      <c r="A1190" s="505" t="s">
        <v>33666</v>
      </c>
      <c r="B1190" s="507">
        <v>40</v>
      </c>
      <c r="C1190" s="511" t="s">
        <v>32484</v>
      </c>
      <c r="D1190" s="510">
        <v>12960</v>
      </c>
      <c r="E1190" s="510">
        <f t="shared" si="18"/>
        <v>12960</v>
      </c>
    </row>
    <row r="1191" spans="1:5">
      <c r="A1191" s="505" t="s">
        <v>33667</v>
      </c>
      <c r="B1191" s="507">
        <v>40</v>
      </c>
      <c r="C1191" s="511" t="s">
        <v>32484</v>
      </c>
      <c r="D1191" s="510">
        <v>5032.8</v>
      </c>
      <c r="E1191" s="510">
        <f t="shared" si="18"/>
        <v>5032.8</v>
      </c>
    </row>
    <row r="1192" spans="1:5">
      <c r="A1192" s="505" t="s">
        <v>33668</v>
      </c>
      <c r="B1192" s="507">
        <v>40</v>
      </c>
      <c r="C1192" s="511" t="s">
        <v>32484</v>
      </c>
      <c r="D1192" s="510">
        <v>8499.6</v>
      </c>
      <c r="E1192" s="510">
        <f t="shared" si="18"/>
        <v>8499.6</v>
      </c>
    </row>
    <row r="1193" spans="1:5">
      <c r="A1193" s="505" t="s">
        <v>33669</v>
      </c>
      <c r="B1193" s="507">
        <v>40</v>
      </c>
      <c r="C1193" s="511" t="s">
        <v>32484</v>
      </c>
      <c r="D1193" s="510">
        <v>8251.2000000000007</v>
      </c>
      <c r="E1193" s="510">
        <f t="shared" si="18"/>
        <v>8251.2000000000007</v>
      </c>
    </row>
    <row r="1194" spans="1:5">
      <c r="A1194" s="505" t="s">
        <v>33670</v>
      </c>
      <c r="B1194" s="507">
        <v>40</v>
      </c>
      <c r="C1194" s="511" t="s">
        <v>32484</v>
      </c>
      <c r="D1194" s="510">
        <v>7684.2</v>
      </c>
      <c r="E1194" s="510">
        <f t="shared" si="18"/>
        <v>7684.2</v>
      </c>
    </row>
    <row r="1195" spans="1:5">
      <c r="A1195" s="505" t="s">
        <v>33671</v>
      </c>
      <c r="B1195" s="507">
        <v>10</v>
      </c>
      <c r="C1195" s="511" t="s">
        <v>32484</v>
      </c>
      <c r="D1195" s="510">
        <v>1788.75</v>
      </c>
      <c r="E1195" s="510">
        <f t="shared" si="18"/>
        <v>1788.75</v>
      </c>
    </row>
    <row r="1196" spans="1:5">
      <c r="A1196" s="505" t="s">
        <v>33672</v>
      </c>
      <c r="B1196" s="507">
        <v>40</v>
      </c>
      <c r="C1196" s="511" t="s">
        <v>32484</v>
      </c>
      <c r="D1196" s="510">
        <v>15195.6</v>
      </c>
      <c r="E1196" s="510">
        <f t="shared" si="18"/>
        <v>15195.6</v>
      </c>
    </row>
    <row r="1197" spans="1:5">
      <c r="A1197" s="505" t="s">
        <v>33673</v>
      </c>
      <c r="B1197" s="507">
        <v>40</v>
      </c>
      <c r="C1197" s="511" t="s">
        <v>32484</v>
      </c>
      <c r="D1197" s="510">
        <v>9509.4</v>
      </c>
      <c r="E1197" s="510">
        <f t="shared" si="18"/>
        <v>9509.4</v>
      </c>
    </row>
    <row r="1198" spans="1:5">
      <c r="A1198" s="505" t="s">
        <v>33674</v>
      </c>
      <c r="B1198" s="507">
        <v>40</v>
      </c>
      <c r="C1198" s="511" t="s">
        <v>32484</v>
      </c>
      <c r="D1198" s="510">
        <v>12598.2</v>
      </c>
      <c r="E1198" s="510">
        <f t="shared" si="18"/>
        <v>12598.2</v>
      </c>
    </row>
    <row r="1199" spans="1:5">
      <c r="A1199" s="505" t="s">
        <v>33675</v>
      </c>
      <c r="B1199" s="507">
        <v>40</v>
      </c>
      <c r="C1199" s="511" t="s">
        <v>32484</v>
      </c>
      <c r="D1199" s="510">
        <v>12744</v>
      </c>
      <c r="E1199" s="510">
        <f t="shared" si="18"/>
        <v>12744</v>
      </c>
    </row>
    <row r="1200" spans="1:5">
      <c r="A1200" s="505" t="s">
        <v>33676</v>
      </c>
      <c r="B1200" s="507">
        <v>50</v>
      </c>
      <c r="C1200" s="511" t="s">
        <v>32484</v>
      </c>
      <c r="D1200" s="510">
        <v>13432.5</v>
      </c>
      <c r="E1200" s="510">
        <f t="shared" si="18"/>
        <v>13432.5</v>
      </c>
    </row>
    <row r="1201" spans="1:5">
      <c r="A1201" s="505" t="s">
        <v>33677</v>
      </c>
      <c r="B1201" s="507">
        <v>40</v>
      </c>
      <c r="C1201" s="511" t="s">
        <v>32484</v>
      </c>
      <c r="D1201" s="510">
        <v>21535.200000000001</v>
      </c>
      <c r="E1201" s="510">
        <f t="shared" si="18"/>
        <v>21535.200000000001</v>
      </c>
    </row>
    <row r="1202" spans="1:5">
      <c r="A1202" s="505" t="s">
        <v>33678</v>
      </c>
      <c r="B1202" s="507">
        <v>50</v>
      </c>
      <c r="C1202" s="511" t="s">
        <v>32484</v>
      </c>
      <c r="D1202" s="510">
        <v>10287</v>
      </c>
      <c r="E1202" s="510">
        <f t="shared" si="18"/>
        <v>10287</v>
      </c>
    </row>
    <row r="1203" spans="1:5">
      <c r="A1203" s="505" t="s">
        <v>33679</v>
      </c>
      <c r="B1203" s="507">
        <v>40</v>
      </c>
      <c r="C1203" s="511" t="s">
        <v>32484</v>
      </c>
      <c r="D1203" s="510">
        <v>14850</v>
      </c>
      <c r="E1203" s="510">
        <f t="shared" si="18"/>
        <v>14850</v>
      </c>
    </row>
    <row r="1204" spans="1:5">
      <c r="A1204" s="505" t="s">
        <v>33680</v>
      </c>
      <c r="B1204" s="507">
        <v>1</v>
      </c>
      <c r="C1204" s="511" t="s">
        <v>32484</v>
      </c>
      <c r="D1204" s="510">
        <v>1012.5</v>
      </c>
      <c r="E1204" s="510">
        <f t="shared" si="18"/>
        <v>1012.5</v>
      </c>
    </row>
    <row r="1205" spans="1:5">
      <c r="A1205" s="505" t="s">
        <v>33681</v>
      </c>
      <c r="B1205" s="507">
        <v>40</v>
      </c>
      <c r="C1205" s="511" t="s">
        <v>32484</v>
      </c>
      <c r="D1205" s="510">
        <v>13554</v>
      </c>
      <c r="E1205" s="510">
        <f t="shared" si="18"/>
        <v>13554</v>
      </c>
    </row>
    <row r="1206" spans="1:5">
      <c r="A1206" s="505" t="s">
        <v>33682</v>
      </c>
      <c r="B1206" s="507">
        <v>3</v>
      </c>
      <c r="C1206" s="511" t="s">
        <v>32484</v>
      </c>
      <c r="D1206" s="510">
        <v>3442.5</v>
      </c>
      <c r="E1206" s="510">
        <f t="shared" si="18"/>
        <v>3442.5</v>
      </c>
    </row>
    <row r="1207" spans="1:5">
      <c r="A1207" s="505" t="s">
        <v>33683</v>
      </c>
      <c r="B1207" s="507">
        <v>5</v>
      </c>
      <c r="C1207" s="511" t="s">
        <v>32484</v>
      </c>
      <c r="D1207" s="510">
        <v>1686.15</v>
      </c>
      <c r="E1207" s="510">
        <f t="shared" si="18"/>
        <v>1686.15</v>
      </c>
    </row>
    <row r="1208" spans="1:5">
      <c r="A1208" s="505" t="s">
        <v>33684</v>
      </c>
      <c r="B1208" s="507">
        <v>4.5</v>
      </c>
      <c r="C1208" s="511" t="s">
        <v>32486</v>
      </c>
      <c r="D1208" s="510">
        <v>1549.125</v>
      </c>
      <c r="E1208" s="510">
        <f t="shared" si="18"/>
        <v>1549.125</v>
      </c>
    </row>
    <row r="1209" spans="1:5">
      <c r="A1209" s="505" t="s">
        <v>33685</v>
      </c>
      <c r="B1209" s="507">
        <v>4.5</v>
      </c>
      <c r="C1209" s="511" t="s">
        <v>32484</v>
      </c>
      <c r="D1209" s="510">
        <v>2065.5</v>
      </c>
      <c r="E1209" s="510">
        <f t="shared" si="18"/>
        <v>2065.5</v>
      </c>
    </row>
    <row r="1210" spans="1:5">
      <c r="A1210" s="505" t="s">
        <v>33686</v>
      </c>
      <c r="B1210" s="507">
        <v>0.2</v>
      </c>
      <c r="C1210" s="511" t="s">
        <v>32484</v>
      </c>
      <c r="D1210" s="510">
        <v>95.85</v>
      </c>
      <c r="E1210" s="510">
        <f t="shared" si="18"/>
        <v>95.85</v>
      </c>
    </row>
    <row r="1211" spans="1:5">
      <c r="A1211" s="505" t="s">
        <v>33687</v>
      </c>
      <c r="B1211" s="507">
        <v>0.2</v>
      </c>
      <c r="C1211" s="511" t="s">
        <v>32484</v>
      </c>
      <c r="D1211" s="510">
        <v>229.5</v>
      </c>
      <c r="E1211" s="510">
        <f t="shared" si="18"/>
        <v>229.5</v>
      </c>
    </row>
    <row r="1212" spans="1:5">
      <c r="A1212" s="505" t="s">
        <v>33688</v>
      </c>
      <c r="B1212" s="507">
        <v>40</v>
      </c>
      <c r="C1212" s="511" t="s">
        <v>32484</v>
      </c>
      <c r="D1212" s="510">
        <v>8607.6</v>
      </c>
      <c r="E1212" s="510">
        <f t="shared" si="18"/>
        <v>8607.6</v>
      </c>
    </row>
    <row r="1213" spans="1:5">
      <c r="A1213" s="505" t="s">
        <v>33689</v>
      </c>
      <c r="B1213" s="507">
        <v>50</v>
      </c>
      <c r="C1213" s="511" t="s">
        <v>32484</v>
      </c>
      <c r="D1213" s="510">
        <v>18542.25</v>
      </c>
      <c r="E1213" s="510">
        <f t="shared" si="18"/>
        <v>18542.25</v>
      </c>
    </row>
    <row r="1214" spans="1:5">
      <c r="A1214" s="505" t="s">
        <v>33690</v>
      </c>
      <c r="B1214" s="507">
        <v>40</v>
      </c>
      <c r="C1214" s="511" t="s">
        <v>32484</v>
      </c>
      <c r="D1214" s="510">
        <v>7576.2</v>
      </c>
      <c r="E1214" s="510">
        <f t="shared" si="18"/>
        <v>7576.2</v>
      </c>
    </row>
    <row r="1215" spans="1:5">
      <c r="A1215" s="505" t="s">
        <v>33691</v>
      </c>
      <c r="B1215" s="507">
        <v>40</v>
      </c>
      <c r="C1215" s="511" t="s">
        <v>32484</v>
      </c>
      <c r="D1215" s="510">
        <v>6334.2</v>
      </c>
      <c r="E1215" s="510">
        <f t="shared" si="18"/>
        <v>6334.2</v>
      </c>
    </row>
    <row r="1216" spans="1:5">
      <c r="A1216" s="505" t="s">
        <v>33692</v>
      </c>
      <c r="B1216" s="507">
        <v>40</v>
      </c>
      <c r="C1216" s="511" t="s">
        <v>32484</v>
      </c>
      <c r="D1216" s="510">
        <v>7133.4</v>
      </c>
      <c r="E1216" s="510">
        <f t="shared" si="18"/>
        <v>7133.4</v>
      </c>
    </row>
    <row r="1217" spans="1:5">
      <c r="A1217" s="505" t="s">
        <v>33693</v>
      </c>
      <c r="B1217" s="507">
        <v>40</v>
      </c>
      <c r="C1217" s="511" t="s">
        <v>32484</v>
      </c>
      <c r="D1217" s="510">
        <v>8375.4</v>
      </c>
      <c r="E1217" s="510">
        <f t="shared" si="18"/>
        <v>8375.4</v>
      </c>
    </row>
    <row r="1218" spans="1:5">
      <c r="A1218" s="505" t="s">
        <v>33694</v>
      </c>
      <c r="B1218" s="507">
        <v>40</v>
      </c>
      <c r="C1218" s="511" t="s">
        <v>32484</v>
      </c>
      <c r="D1218" s="510">
        <v>6350.4</v>
      </c>
      <c r="E1218" s="510">
        <f t="shared" si="18"/>
        <v>6350.4</v>
      </c>
    </row>
    <row r="1219" spans="1:5">
      <c r="A1219" s="505" t="s">
        <v>33695</v>
      </c>
      <c r="B1219" s="507">
        <v>40</v>
      </c>
      <c r="C1219" s="511" t="s">
        <v>32484</v>
      </c>
      <c r="D1219" s="510">
        <v>7014.6</v>
      </c>
      <c r="E1219" s="510">
        <f t="shared" si="18"/>
        <v>7014.6</v>
      </c>
    </row>
    <row r="1220" spans="1:5">
      <c r="A1220" s="505" t="s">
        <v>33696</v>
      </c>
      <c r="B1220" s="507">
        <v>40</v>
      </c>
      <c r="C1220" s="511" t="s">
        <v>32484</v>
      </c>
      <c r="D1220" s="510">
        <v>7354.8</v>
      </c>
      <c r="E1220" s="510">
        <f t="shared" si="18"/>
        <v>7354.8</v>
      </c>
    </row>
    <row r="1221" spans="1:5">
      <c r="A1221" s="505" t="s">
        <v>33697</v>
      </c>
      <c r="B1221" s="507">
        <v>40</v>
      </c>
      <c r="C1221" s="511" t="s">
        <v>32484</v>
      </c>
      <c r="D1221" s="510">
        <v>8256.6</v>
      </c>
      <c r="E1221" s="510">
        <f t="shared" si="18"/>
        <v>8256.6</v>
      </c>
    </row>
    <row r="1222" spans="1:5">
      <c r="A1222" s="505" t="s">
        <v>33698</v>
      </c>
      <c r="B1222" s="507">
        <v>40</v>
      </c>
      <c r="C1222" s="511" t="s">
        <v>32484</v>
      </c>
      <c r="D1222" s="510">
        <v>8726.4</v>
      </c>
      <c r="E1222" s="510">
        <f t="shared" si="18"/>
        <v>8726.4</v>
      </c>
    </row>
    <row r="1223" spans="1:5">
      <c r="A1223" s="505" t="s">
        <v>33699</v>
      </c>
      <c r="B1223" s="507">
        <v>40</v>
      </c>
      <c r="C1223" s="511" t="s">
        <v>32484</v>
      </c>
      <c r="D1223" s="510">
        <v>8310.6</v>
      </c>
      <c r="E1223" s="510">
        <f t="shared" si="18"/>
        <v>8310.6</v>
      </c>
    </row>
    <row r="1224" spans="1:5">
      <c r="A1224" s="505" t="s">
        <v>33700</v>
      </c>
      <c r="B1224" s="507">
        <v>40</v>
      </c>
      <c r="C1224" s="511" t="s">
        <v>32484</v>
      </c>
      <c r="D1224" s="510">
        <v>9244.7999999999993</v>
      </c>
      <c r="E1224" s="510">
        <f t="shared" si="18"/>
        <v>9244.7999999999993</v>
      </c>
    </row>
    <row r="1225" spans="1:5">
      <c r="A1225" s="505" t="s">
        <v>33701</v>
      </c>
      <c r="B1225" s="507">
        <v>40</v>
      </c>
      <c r="C1225" s="511" t="s">
        <v>32484</v>
      </c>
      <c r="D1225" s="510">
        <v>7587</v>
      </c>
      <c r="E1225" s="510">
        <f t="shared" si="18"/>
        <v>7587</v>
      </c>
    </row>
    <row r="1226" spans="1:5">
      <c r="A1226" s="505" t="s">
        <v>33702</v>
      </c>
      <c r="B1226" s="507">
        <v>40</v>
      </c>
      <c r="C1226" s="511" t="s">
        <v>32484</v>
      </c>
      <c r="D1226" s="510">
        <v>6766.2</v>
      </c>
      <c r="E1226" s="510">
        <f t="shared" ref="E1226:E1272" si="19">D1226-D1226*$G$1</f>
        <v>6766.2</v>
      </c>
    </row>
    <row r="1227" spans="1:5">
      <c r="A1227" s="505" t="s">
        <v>33703</v>
      </c>
      <c r="B1227" s="507">
        <v>40</v>
      </c>
      <c r="C1227" s="511" t="s">
        <v>32484</v>
      </c>
      <c r="D1227" s="510">
        <v>21789</v>
      </c>
      <c r="E1227" s="510">
        <f t="shared" si="19"/>
        <v>21789</v>
      </c>
    </row>
    <row r="1228" spans="1:5">
      <c r="A1228" s="505" t="s">
        <v>33704</v>
      </c>
      <c r="B1228" s="507">
        <v>40</v>
      </c>
      <c r="C1228" s="511" t="s">
        <v>32484</v>
      </c>
      <c r="D1228" s="510">
        <v>11070</v>
      </c>
      <c r="E1228" s="510">
        <f t="shared" si="19"/>
        <v>11070</v>
      </c>
    </row>
    <row r="1229" spans="1:5">
      <c r="A1229" s="505" t="s">
        <v>33705</v>
      </c>
      <c r="B1229" s="507">
        <v>40</v>
      </c>
      <c r="C1229" s="511" t="s">
        <v>32484</v>
      </c>
      <c r="D1229" s="510">
        <v>7014.6</v>
      </c>
      <c r="E1229" s="510">
        <f t="shared" si="19"/>
        <v>7014.6</v>
      </c>
    </row>
    <row r="1230" spans="1:5">
      <c r="A1230" s="505" t="s">
        <v>33706</v>
      </c>
      <c r="B1230" s="507">
        <v>40</v>
      </c>
      <c r="C1230" s="511" t="s">
        <v>32484</v>
      </c>
      <c r="D1230" s="510">
        <v>7171.2</v>
      </c>
      <c r="E1230" s="510">
        <f t="shared" si="19"/>
        <v>7171.2</v>
      </c>
    </row>
    <row r="1231" spans="1:5">
      <c r="A1231" s="505" t="s">
        <v>33707</v>
      </c>
      <c r="B1231" s="507">
        <v>1.7</v>
      </c>
      <c r="C1231" s="511" t="s">
        <v>32486</v>
      </c>
      <c r="D1231" s="510">
        <v>617.35500000000002</v>
      </c>
      <c r="E1231" s="510">
        <f t="shared" si="19"/>
        <v>617.35500000000002</v>
      </c>
    </row>
    <row r="1232" spans="1:5">
      <c r="A1232" s="505" t="s">
        <v>33708</v>
      </c>
      <c r="B1232" s="507">
        <v>17</v>
      </c>
      <c r="C1232" s="511" t="s">
        <v>32484</v>
      </c>
      <c r="D1232" s="510">
        <v>7114.5</v>
      </c>
      <c r="E1232" s="510">
        <f t="shared" si="19"/>
        <v>7114.5</v>
      </c>
    </row>
    <row r="1233" spans="1:5">
      <c r="A1233" s="505" t="s">
        <v>33709</v>
      </c>
      <c r="B1233" s="507">
        <v>8.5</v>
      </c>
      <c r="C1233" s="511" t="s">
        <v>32484</v>
      </c>
      <c r="D1233" s="510">
        <v>4756.3874999999998</v>
      </c>
      <c r="E1233" s="510">
        <f t="shared" si="19"/>
        <v>4756.3874999999998</v>
      </c>
    </row>
    <row r="1234" spans="1:5">
      <c r="A1234" s="505" t="s">
        <v>33710</v>
      </c>
      <c r="B1234" s="507">
        <v>1.5</v>
      </c>
      <c r="C1234" s="511" t="s">
        <v>32484</v>
      </c>
      <c r="D1234" s="510">
        <v>1186.8525</v>
      </c>
      <c r="E1234" s="510">
        <f t="shared" si="19"/>
        <v>1186.8525</v>
      </c>
    </row>
    <row r="1235" spans="1:5">
      <c r="A1235" s="505" t="s">
        <v>33711</v>
      </c>
      <c r="B1235" s="507">
        <v>0.7</v>
      </c>
      <c r="C1235" s="511" t="s">
        <v>32484</v>
      </c>
      <c r="D1235" s="510">
        <v>708.75</v>
      </c>
      <c r="E1235" s="510">
        <f t="shared" si="19"/>
        <v>708.75</v>
      </c>
    </row>
    <row r="1236" spans="1:5">
      <c r="A1236" s="505" t="s">
        <v>33712</v>
      </c>
      <c r="B1236" s="507">
        <v>0.8</v>
      </c>
      <c r="C1236" s="511" t="s">
        <v>32484</v>
      </c>
      <c r="D1236" s="510">
        <v>810</v>
      </c>
      <c r="E1236" s="510">
        <f t="shared" si="19"/>
        <v>810</v>
      </c>
    </row>
    <row r="1237" spans="1:5">
      <c r="A1237" s="505" t="s">
        <v>33713</v>
      </c>
      <c r="B1237" s="507">
        <v>1.5</v>
      </c>
      <c r="C1237" s="511" t="s">
        <v>32484</v>
      </c>
      <c r="D1237" s="510">
        <v>1518.75</v>
      </c>
      <c r="E1237" s="510">
        <f t="shared" si="19"/>
        <v>1518.75</v>
      </c>
    </row>
    <row r="1238" spans="1:5">
      <c r="A1238" s="505" t="s">
        <v>33714</v>
      </c>
      <c r="B1238" s="507">
        <v>0.8</v>
      </c>
      <c r="C1238" s="511" t="s">
        <v>32484</v>
      </c>
      <c r="D1238" s="510">
        <v>918</v>
      </c>
      <c r="E1238" s="510">
        <f t="shared" si="19"/>
        <v>918</v>
      </c>
    </row>
    <row r="1239" spans="1:5">
      <c r="A1239" s="505" t="s">
        <v>33715</v>
      </c>
      <c r="B1239" s="507">
        <v>0.1</v>
      </c>
      <c r="C1239" s="511" t="s">
        <v>32484</v>
      </c>
      <c r="D1239" s="510">
        <v>114.75</v>
      </c>
      <c r="E1239" s="510">
        <f t="shared" si="19"/>
        <v>114.75</v>
      </c>
    </row>
    <row r="1240" spans="1:5">
      <c r="A1240" s="505" t="s">
        <v>33716</v>
      </c>
      <c r="B1240" s="507">
        <v>0.8</v>
      </c>
      <c r="C1240" s="511" t="s">
        <v>32484</v>
      </c>
      <c r="D1240" s="510">
        <v>918</v>
      </c>
      <c r="E1240" s="510">
        <f t="shared" si="19"/>
        <v>918</v>
      </c>
    </row>
    <row r="1241" spans="1:5">
      <c r="A1241" s="505" t="s">
        <v>33717</v>
      </c>
      <c r="B1241" s="507">
        <v>0.1</v>
      </c>
      <c r="C1241" s="511" t="s">
        <v>32484</v>
      </c>
      <c r="D1241" s="510">
        <v>158.517</v>
      </c>
      <c r="E1241" s="510">
        <f t="shared" si="19"/>
        <v>158.517</v>
      </c>
    </row>
    <row r="1242" spans="1:5">
      <c r="A1242" s="505" t="s">
        <v>33718</v>
      </c>
      <c r="B1242" s="507">
        <v>19.600000000000001</v>
      </c>
      <c r="C1242" s="511" t="s">
        <v>32484</v>
      </c>
      <c r="D1242" s="510">
        <v>11473.055999999999</v>
      </c>
      <c r="E1242" s="510">
        <f t="shared" si="19"/>
        <v>11473.055999999999</v>
      </c>
    </row>
    <row r="1243" spans="1:5">
      <c r="A1243" s="505" t="s">
        <v>33719</v>
      </c>
      <c r="B1243" s="507">
        <v>25</v>
      </c>
      <c r="C1243" s="511" t="s">
        <v>32484</v>
      </c>
      <c r="D1243" s="510">
        <v>19912.5</v>
      </c>
      <c r="E1243" s="510">
        <f t="shared" si="19"/>
        <v>19912.5</v>
      </c>
    </row>
    <row r="1244" spans="1:5">
      <c r="A1244" s="505" t="s">
        <v>33720</v>
      </c>
      <c r="B1244" s="507">
        <v>0.4</v>
      </c>
      <c r="C1244" s="511" t="s">
        <v>32484</v>
      </c>
      <c r="D1244" s="510">
        <v>459</v>
      </c>
      <c r="E1244" s="510">
        <f t="shared" si="19"/>
        <v>459</v>
      </c>
    </row>
    <row r="1245" spans="1:5">
      <c r="A1245" s="505" t="s">
        <v>33721</v>
      </c>
      <c r="B1245" s="507">
        <v>1</v>
      </c>
      <c r="C1245" s="511" t="s">
        <v>32484</v>
      </c>
      <c r="D1245" s="510">
        <v>1147.5</v>
      </c>
      <c r="E1245" s="510">
        <f t="shared" si="19"/>
        <v>1147.5</v>
      </c>
    </row>
    <row r="1246" spans="1:5">
      <c r="A1246" s="505" t="s">
        <v>33722</v>
      </c>
      <c r="B1246" s="507">
        <v>50</v>
      </c>
      <c r="C1246" s="511" t="s">
        <v>32484</v>
      </c>
      <c r="D1246" s="510">
        <v>10827</v>
      </c>
      <c r="E1246" s="510">
        <f t="shared" si="19"/>
        <v>10827</v>
      </c>
    </row>
    <row r="1247" spans="1:5">
      <c r="A1247" s="505" t="s">
        <v>33723</v>
      </c>
      <c r="B1247" s="507">
        <v>0.8</v>
      </c>
      <c r="C1247" s="511" t="s">
        <v>32484</v>
      </c>
      <c r="D1247" s="510">
        <v>1026</v>
      </c>
      <c r="E1247" s="510">
        <f t="shared" si="19"/>
        <v>1026</v>
      </c>
    </row>
    <row r="1248" spans="1:5">
      <c r="A1248" s="505" t="s">
        <v>33724</v>
      </c>
      <c r="B1248" s="507">
        <v>0.1</v>
      </c>
      <c r="C1248" s="511" t="s">
        <v>32484</v>
      </c>
      <c r="D1248" s="510">
        <v>132.8535</v>
      </c>
      <c r="E1248" s="510">
        <f t="shared" si="19"/>
        <v>132.8535</v>
      </c>
    </row>
    <row r="1249" spans="1:5">
      <c r="A1249" s="505" t="s">
        <v>33725</v>
      </c>
      <c r="B1249" s="507">
        <v>17</v>
      </c>
      <c r="C1249" s="511" t="s">
        <v>32484</v>
      </c>
      <c r="D1249" s="510">
        <v>11057.310000000001</v>
      </c>
      <c r="E1249" s="510">
        <f t="shared" si="19"/>
        <v>11057.310000000001</v>
      </c>
    </row>
    <row r="1250" spans="1:5">
      <c r="A1250" s="505" t="s">
        <v>33726</v>
      </c>
      <c r="B1250" s="507">
        <v>1.3</v>
      </c>
      <c r="C1250" s="511" t="s">
        <v>32484</v>
      </c>
      <c r="D1250" s="510">
        <v>1209.1950000000002</v>
      </c>
      <c r="E1250" s="510">
        <f t="shared" si="19"/>
        <v>1209.1950000000002</v>
      </c>
    </row>
    <row r="1251" spans="1:5">
      <c r="A1251" s="505" t="s">
        <v>33727</v>
      </c>
      <c r="B1251" s="507">
        <v>3.5</v>
      </c>
      <c r="C1251" s="511" t="s">
        <v>32484</v>
      </c>
      <c r="D1251" s="510">
        <v>3255.5250000000001</v>
      </c>
      <c r="E1251" s="510">
        <f t="shared" si="19"/>
        <v>3255.5250000000001</v>
      </c>
    </row>
    <row r="1252" spans="1:5">
      <c r="A1252" s="505" t="s">
        <v>33728</v>
      </c>
      <c r="B1252" s="507">
        <v>1</v>
      </c>
      <c r="C1252" s="511" t="s">
        <v>32484</v>
      </c>
      <c r="D1252" s="510">
        <v>1012.5</v>
      </c>
      <c r="E1252" s="510">
        <f t="shared" si="19"/>
        <v>1012.5</v>
      </c>
    </row>
    <row r="1253" spans="1:5">
      <c r="A1253" s="505" t="s">
        <v>33729</v>
      </c>
      <c r="B1253" s="507">
        <v>0.3</v>
      </c>
      <c r="C1253" s="511" t="s">
        <v>32484</v>
      </c>
      <c r="D1253" s="510">
        <v>303.75</v>
      </c>
      <c r="E1253" s="510">
        <f t="shared" si="19"/>
        <v>303.75</v>
      </c>
    </row>
    <row r="1254" spans="1:5">
      <c r="A1254" s="505" t="s">
        <v>33730</v>
      </c>
      <c r="B1254" s="507">
        <v>0.6</v>
      </c>
      <c r="C1254" s="511" t="s">
        <v>32484</v>
      </c>
      <c r="D1254" s="510">
        <v>607.5</v>
      </c>
      <c r="E1254" s="510">
        <f t="shared" si="19"/>
        <v>607.5</v>
      </c>
    </row>
    <row r="1255" spans="1:5">
      <c r="A1255" s="505" t="s">
        <v>33731</v>
      </c>
      <c r="B1255" s="507">
        <v>10</v>
      </c>
      <c r="C1255" s="511" t="s">
        <v>32484</v>
      </c>
      <c r="D1255" s="510">
        <v>10627.2</v>
      </c>
      <c r="E1255" s="510">
        <f t="shared" si="19"/>
        <v>10627.2</v>
      </c>
    </row>
    <row r="1256" spans="1:5">
      <c r="A1256" s="505" t="s">
        <v>33732</v>
      </c>
      <c r="B1256" s="507">
        <v>1.6</v>
      </c>
      <c r="C1256" s="511" t="s">
        <v>32484</v>
      </c>
      <c r="D1256" s="510">
        <v>3456</v>
      </c>
      <c r="E1256" s="510">
        <f t="shared" si="19"/>
        <v>3456</v>
      </c>
    </row>
    <row r="1257" spans="1:5">
      <c r="A1257" s="505" t="s">
        <v>33733</v>
      </c>
      <c r="B1257" s="507">
        <v>0.1</v>
      </c>
      <c r="C1257" s="511" t="s">
        <v>32484</v>
      </c>
      <c r="D1257" s="510">
        <v>249.75</v>
      </c>
      <c r="E1257" s="510">
        <f t="shared" si="19"/>
        <v>249.75</v>
      </c>
    </row>
    <row r="1258" spans="1:5">
      <c r="A1258" s="505" t="s">
        <v>33734</v>
      </c>
      <c r="B1258" s="507">
        <v>0.2</v>
      </c>
      <c r="C1258" s="511" t="s">
        <v>32484</v>
      </c>
      <c r="D1258" s="510">
        <v>252.93600000000004</v>
      </c>
      <c r="E1258" s="510">
        <f t="shared" si="19"/>
        <v>252.93600000000004</v>
      </c>
    </row>
    <row r="1259" spans="1:5">
      <c r="A1259" s="505" t="s">
        <v>33735</v>
      </c>
      <c r="B1259" s="507">
        <v>50</v>
      </c>
      <c r="C1259" s="511" t="s">
        <v>32484</v>
      </c>
      <c r="D1259" s="510">
        <v>22848.75</v>
      </c>
      <c r="E1259" s="510">
        <f t="shared" si="19"/>
        <v>22848.75</v>
      </c>
    </row>
    <row r="1260" spans="1:5">
      <c r="A1260" s="505" t="s">
        <v>33736</v>
      </c>
      <c r="B1260" s="507">
        <v>50</v>
      </c>
      <c r="C1260" s="511" t="s">
        <v>32484</v>
      </c>
      <c r="D1260" s="510">
        <v>24840</v>
      </c>
      <c r="E1260" s="510">
        <f t="shared" si="19"/>
        <v>24840</v>
      </c>
    </row>
    <row r="1261" spans="1:5">
      <c r="A1261" s="505" t="s">
        <v>33737</v>
      </c>
      <c r="B1261" s="507">
        <v>50</v>
      </c>
      <c r="C1261" s="511" t="s">
        <v>32484</v>
      </c>
      <c r="D1261" s="510">
        <v>34641</v>
      </c>
      <c r="E1261" s="510">
        <f t="shared" si="19"/>
        <v>34641</v>
      </c>
    </row>
    <row r="1262" spans="1:5">
      <c r="A1262" s="505" t="s">
        <v>33738</v>
      </c>
      <c r="B1262" s="507">
        <v>5</v>
      </c>
      <c r="C1262" s="511" t="s">
        <v>32484</v>
      </c>
      <c r="D1262" s="510">
        <v>6378.75</v>
      </c>
      <c r="E1262" s="510">
        <f t="shared" si="19"/>
        <v>6378.75</v>
      </c>
    </row>
    <row r="1263" spans="1:5">
      <c r="A1263" s="505" t="s">
        <v>33739</v>
      </c>
      <c r="B1263" s="507">
        <v>1</v>
      </c>
      <c r="C1263" s="511" t="s">
        <v>32484</v>
      </c>
      <c r="D1263" s="510">
        <v>1982.61</v>
      </c>
      <c r="E1263" s="510">
        <f t="shared" si="19"/>
        <v>1982.61</v>
      </c>
    </row>
    <row r="1264" spans="1:5">
      <c r="A1264" s="505" t="s">
        <v>33740</v>
      </c>
      <c r="B1264" s="507">
        <v>20</v>
      </c>
      <c r="C1264" s="511" t="s">
        <v>32484</v>
      </c>
      <c r="D1264" s="510">
        <v>7492.5</v>
      </c>
      <c r="E1264" s="510">
        <f t="shared" si="19"/>
        <v>7492.5</v>
      </c>
    </row>
    <row r="1265" spans="1:5">
      <c r="A1265" s="505" t="s">
        <v>33741</v>
      </c>
      <c r="B1265" s="507">
        <v>0.1</v>
      </c>
      <c r="C1265" s="511" t="s">
        <v>32484</v>
      </c>
      <c r="D1265" s="510">
        <v>101.25</v>
      </c>
      <c r="E1265" s="510">
        <f t="shared" si="19"/>
        <v>101.25</v>
      </c>
    </row>
    <row r="1266" spans="1:5">
      <c r="A1266" s="505" t="s">
        <v>33742</v>
      </c>
      <c r="B1266" s="507">
        <v>2</v>
      </c>
      <c r="C1266" s="511" t="s">
        <v>32484</v>
      </c>
      <c r="D1266" s="510">
        <v>2025</v>
      </c>
      <c r="E1266" s="510">
        <f t="shared" si="19"/>
        <v>2025</v>
      </c>
    </row>
    <row r="1267" spans="1:5">
      <c r="A1267" s="505" t="s">
        <v>33743</v>
      </c>
      <c r="B1267" s="507">
        <v>1</v>
      </c>
      <c r="C1267" s="511" t="s">
        <v>32484</v>
      </c>
      <c r="D1267" s="510">
        <v>1687.5</v>
      </c>
      <c r="E1267" s="510">
        <f t="shared" si="19"/>
        <v>1687.5</v>
      </c>
    </row>
    <row r="1268" spans="1:5">
      <c r="A1268" s="505" t="s">
        <v>33744</v>
      </c>
      <c r="B1268" s="507">
        <v>50</v>
      </c>
      <c r="C1268" s="511" t="s">
        <v>32484</v>
      </c>
      <c r="D1268" s="510">
        <v>52785</v>
      </c>
      <c r="E1268" s="510">
        <f t="shared" si="19"/>
        <v>52785</v>
      </c>
    </row>
    <row r="1269" spans="1:5">
      <c r="A1269" s="505" t="s">
        <v>33745</v>
      </c>
      <c r="B1269" s="507">
        <v>0.1</v>
      </c>
      <c r="C1269" s="511" t="s">
        <v>32484</v>
      </c>
      <c r="D1269" s="510">
        <v>193.72499999999999</v>
      </c>
      <c r="E1269" s="510">
        <f t="shared" si="19"/>
        <v>193.72499999999999</v>
      </c>
    </row>
    <row r="1270" spans="1:5">
      <c r="A1270" s="505" t="s">
        <v>33746</v>
      </c>
      <c r="B1270" s="507">
        <v>0.8</v>
      </c>
      <c r="C1270" s="511" t="s">
        <v>32484</v>
      </c>
      <c r="D1270" s="510">
        <v>1658.7719999999999</v>
      </c>
      <c r="E1270" s="510">
        <f t="shared" si="19"/>
        <v>1658.7719999999999</v>
      </c>
    </row>
    <row r="1271" spans="1:5">
      <c r="A1271" s="505" t="s">
        <v>33747</v>
      </c>
      <c r="B1271" s="507">
        <v>1</v>
      </c>
      <c r="C1271" s="511" t="s">
        <v>32486</v>
      </c>
      <c r="D1271" s="510">
        <v>508.005</v>
      </c>
      <c r="E1271" s="510">
        <f t="shared" si="19"/>
        <v>508.005</v>
      </c>
    </row>
    <row r="1272" spans="1:5">
      <c r="A1272" s="505" t="s">
        <v>33748</v>
      </c>
      <c r="B1272" s="507">
        <v>10</v>
      </c>
      <c r="C1272" s="511" t="s">
        <v>32486</v>
      </c>
      <c r="D1272" s="510">
        <v>1127.25</v>
      </c>
      <c r="E1272" s="510">
        <f t="shared" si="19"/>
        <v>1127.25</v>
      </c>
    </row>
  </sheetData>
  <mergeCells count="5">
    <mergeCell ref="A1:C1"/>
    <mergeCell ref="A3:C3"/>
    <mergeCell ref="A4:C4"/>
    <mergeCell ref="A7:E7"/>
    <mergeCell ref="A5:E5"/>
  </mergeCells>
  <hyperlinks>
    <hyperlink ref="A6" location="'Список программ'!R1C1" display="Список программ" xr:uid="{24CC1FA9-336B-4C8A-BC75-C1E1FD00036D}"/>
  </hyperlink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EA351-4CC8-4488-BC8D-3D5673EF8001}">
  <sheetPr>
    <tabColor rgb="FF92D050"/>
  </sheetPr>
  <dimension ref="A1:K55"/>
  <sheetViews>
    <sheetView workbookViewId="0">
      <selection activeCell="G9" sqref="G9:K9"/>
    </sheetView>
  </sheetViews>
  <sheetFormatPr defaultRowHeight="14.25"/>
  <cols>
    <col min="1" max="1" width="18.5" customWidth="1"/>
    <col min="2" max="2" width="58.25" customWidth="1"/>
  </cols>
  <sheetData>
    <row r="1" spans="1:11" ht="15.75">
      <c r="A1" s="1735" t="s">
        <v>0</v>
      </c>
      <c r="B1" s="1735"/>
      <c r="C1" s="1735"/>
      <c r="D1" s="18"/>
      <c r="E1" s="269"/>
      <c r="F1" s="20" t="s">
        <v>105</v>
      </c>
      <c r="G1" s="21">
        <v>0</v>
      </c>
    </row>
    <row r="2" spans="1:11">
      <c r="A2" s="71" t="s">
        <v>1</v>
      </c>
      <c r="B2" s="27"/>
      <c r="C2" s="508"/>
      <c r="D2" s="25"/>
      <c r="E2" s="269"/>
      <c r="F2" s="2677" t="s">
        <v>106</v>
      </c>
      <c r="G2" s="2746"/>
    </row>
    <row r="3" spans="1:11">
      <c r="A3" s="1736" t="s">
        <v>2</v>
      </c>
      <c r="B3" s="1736"/>
      <c r="C3" s="1736"/>
      <c r="D3" s="25"/>
      <c r="E3" s="298"/>
      <c r="F3" s="14"/>
      <c r="G3" s="14"/>
    </row>
    <row r="4" spans="1:11">
      <c r="A4" s="1736" t="s">
        <v>3</v>
      </c>
      <c r="B4" s="1736"/>
      <c r="C4" s="1736"/>
      <c r="D4" s="25"/>
      <c r="E4" s="298"/>
      <c r="F4" s="14"/>
      <c r="G4" s="14"/>
    </row>
    <row r="5" spans="1:11" ht="14.25" customHeight="1">
      <c r="A5" s="1959" t="s">
        <v>107</v>
      </c>
      <c r="B5" s="1959"/>
      <c r="C5" s="1959"/>
      <c r="D5" s="1959"/>
      <c r="E5" s="1960"/>
      <c r="F5" s="14"/>
      <c r="G5" s="14"/>
    </row>
    <row r="6" spans="1:11">
      <c r="A6" s="1301" t="s">
        <v>108</v>
      </c>
      <c r="B6" s="506"/>
      <c r="C6" s="509"/>
      <c r="D6" s="420"/>
      <c r="E6" s="419"/>
    </row>
    <row r="7" spans="1:11">
      <c r="A7" s="1958" t="s">
        <v>109</v>
      </c>
      <c r="B7" s="1958"/>
      <c r="C7" s="1958"/>
      <c r="D7" s="1958"/>
      <c r="E7" s="1958"/>
      <c r="F7" s="487"/>
    </row>
    <row r="8" spans="1:11" ht="37.5">
      <c r="A8" s="518" t="s">
        <v>110</v>
      </c>
      <c r="B8" s="519" t="s">
        <v>111</v>
      </c>
      <c r="C8" s="520" t="s">
        <v>18739</v>
      </c>
      <c r="D8" s="2810" t="s">
        <v>1624</v>
      </c>
      <c r="E8" s="521" t="s">
        <v>1625</v>
      </c>
      <c r="F8" s="346"/>
    </row>
    <row r="9" spans="1:11" ht="18.75">
      <c r="A9" s="522">
        <v>11009001</v>
      </c>
      <c r="B9" s="523" t="s">
        <v>33749</v>
      </c>
      <c r="C9" s="2811" t="s">
        <v>1630</v>
      </c>
      <c r="D9" s="524">
        <v>25.2</v>
      </c>
      <c r="E9" s="524">
        <f>D9-D9*$G$1</f>
        <v>25.2</v>
      </c>
      <c r="G9" s="1961" t="s">
        <v>33750</v>
      </c>
      <c r="H9" s="1961"/>
      <c r="I9" s="1961"/>
      <c r="J9" s="1961"/>
      <c r="K9" s="1961"/>
    </row>
    <row r="10" spans="1:11">
      <c r="A10" s="522">
        <v>11009002</v>
      </c>
      <c r="B10" s="523" t="s">
        <v>33751</v>
      </c>
      <c r="C10" s="2811" t="s">
        <v>1630</v>
      </c>
      <c r="D10" s="524">
        <v>35</v>
      </c>
      <c r="E10" s="524">
        <f t="shared" ref="E10:E55" si="0">D10-D10*$G$1</f>
        <v>35</v>
      </c>
    </row>
    <row r="11" spans="1:11">
      <c r="A11" s="522">
        <v>11009003</v>
      </c>
      <c r="B11" s="523" t="s">
        <v>33752</v>
      </c>
      <c r="C11" s="2811" t="s">
        <v>1630</v>
      </c>
      <c r="D11" s="524">
        <v>49</v>
      </c>
      <c r="E11" s="524">
        <f t="shared" si="0"/>
        <v>49</v>
      </c>
    </row>
    <row r="12" spans="1:11">
      <c r="A12" s="522">
        <v>11009004</v>
      </c>
      <c r="B12" s="523" t="s">
        <v>33753</v>
      </c>
      <c r="C12" s="2811" t="s">
        <v>1630</v>
      </c>
      <c r="D12" s="524">
        <v>21</v>
      </c>
      <c r="E12" s="524">
        <f t="shared" si="0"/>
        <v>21</v>
      </c>
    </row>
    <row r="13" spans="1:11">
      <c r="A13" s="522">
        <v>11009005</v>
      </c>
      <c r="B13" s="523" t="s">
        <v>33754</v>
      </c>
      <c r="C13" s="2811" t="s">
        <v>1630</v>
      </c>
      <c r="D13" s="524">
        <v>25.2</v>
      </c>
      <c r="E13" s="524">
        <f t="shared" si="0"/>
        <v>25.2</v>
      </c>
    </row>
    <row r="14" spans="1:11">
      <c r="A14" s="522">
        <v>11009006</v>
      </c>
      <c r="B14" s="523" t="s">
        <v>33755</v>
      </c>
      <c r="C14" s="2811" t="s">
        <v>1630</v>
      </c>
      <c r="D14" s="524">
        <v>35</v>
      </c>
      <c r="E14" s="524">
        <f t="shared" si="0"/>
        <v>35</v>
      </c>
    </row>
    <row r="15" spans="1:11">
      <c r="A15" s="522">
        <v>11009007</v>
      </c>
      <c r="B15" s="523" t="s">
        <v>33756</v>
      </c>
      <c r="C15" s="2811" t="s">
        <v>1630</v>
      </c>
      <c r="D15" s="524">
        <v>42</v>
      </c>
      <c r="E15" s="524">
        <f t="shared" si="0"/>
        <v>42</v>
      </c>
    </row>
    <row r="16" spans="1:11">
      <c r="A16" s="522">
        <v>11009008</v>
      </c>
      <c r="B16" s="523" t="s">
        <v>33757</v>
      </c>
      <c r="C16" s="2811" t="s">
        <v>1630</v>
      </c>
      <c r="D16" s="524">
        <v>53.199999999999996</v>
      </c>
      <c r="E16" s="524">
        <f t="shared" si="0"/>
        <v>53.199999999999996</v>
      </c>
    </row>
    <row r="17" spans="1:5">
      <c r="A17" s="522">
        <v>11009009</v>
      </c>
      <c r="B17" s="523" t="s">
        <v>33758</v>
      </c>
      <c r="C17" s="2811" t="s">
        <v>1630</v>
      </c>
      <c r="D17" s="524">
        <v>68.599999999999994</v>
      </c>
      <c r="E17" s="524">
        <f t="shared" si="0"/>
        <v>68.599999999999994</v>
      </c>
    </row>
    <row r="18" spans="1:5">
      <c r="A18" s="522">
        <v>11009010</v>
      </c>
      <c r="B18" s="523" t="s">
        <v>33759</v>
      </c>
      <c r="C18" s="2811" t="s">
        <v>1630</v>
      </c>
      <c r="D18" s="524">
        <v>106.39999999999999</v>
      </c>
      <c r="E18" s="524">
        <f t="shared" si="0"/>
        <v>106.39999999999999</v>
      </c>
    </row>
    <row r="19" spans="1:5">
      <c r="A19" s="522">
        <v>11010001</v>
      </c>
      <c r="B19" s="523" t="s">
        <v>33760</v>
      </c>
      <c r="C19" s="2811" t="s">
        <v>1630</v>
      </c>
      <c r="D19" s="524">
        <v>105</v>
      </c>
      <c r="E19" s="524">
        <f t="shared" si="0"/>
        <v>105</v>
      </c>
    </row>
    <row r="20" spans="1:5">
      <c r="A20" s="522">
        <v>11010002</v>
      </c>
      <c r="B20" s="523" t="s">
        <v>33761</v>
      </c>
      <c r="C20" s="2811" t="s">
        <v>1630</v>
      </c>
      <c r="D20" s="524">
        <v>116.19999999999999</v>
      </c>
      <c r="E20" s="524">
        <f t="shared" si="0"/>
        <v>116.19999999999999</v>
      </c>
    </row>
    <row r="21" spans="1:5">
      <c r="A21" s="522">
        <v>11010003</v>
      </c>
      <c r="B21" s="523" t="s">
        <v>33762</v>
      </c>
      <c r="C21" s="2811" t="s">
        <v>1630</v>
      </c>
      <c r="D21" s="524">
        <v>127.39999999999999</v>
      </c>
      <c r="E21" s="524">
        <f t="shared" si="0"/>
        <v>127.39999999999999</v>
      </c>
    </row>
    <row r="22" spans="1:5">
      <c r="A22" s="522">
        <v>11010004</v>
      </c>
      <c r="B22" s="523" t="s">
        <v>33762</v>
      </c>
      <c r="C22" s="2811" t="s">
        <v>1630</v>
      </c>
      <c r="D22" s="524">
        <v>144.19999999999999</v>
      </c>
      <c r="E22" s="524">
        <f t="shared" si="0"/>
        <v>144.19999999999999</v>
      </c>
    </row>
    <row r="23" spans="1:5">
      <c r="A23" s="522">
        <v>11010005</v>
      </c>
      <c r="B23" s="523" t="s">
        <v>33763</v>
      </c>
      <c r="C23" s="2811" t="s">
        <v>1630</v>
      </c>
      <c r="D23" s="524">
        <v>148.39999999999998</v>
      </c>
      <c r="E23" s="524">
        <f t="shared" si="0"/>
        <v>148.39999999999998</v>
      </c>
    </row>
    <row r="24" spans="1:5">
      <c r="A24" s="522">
        <v>11010006</v>
      </c>
      <c r="B24" s="523" t="s">
        <v>33763</v>
      </c>
      <c r="C24" s="2811" t="s">
        <v>1630</v>
      </c>
      <c r="D24" s="524">
        <v>166.6</v>
      </c>
      <c r="E24" s="524">
        <f t="shared" si="0"/>
        <v>166.6</v>
      </c>
    </row>
    <row r="25" spans="1:5">
      <c r="A25" s="522">
        <v>11010007</v>
      </c>
      <c r="B25" s="523" t="s">
        <v>33764</v>
      </c>
      <c r="C25" s="2811" t="s">
        <v>1630</v>
      </c>
      <c r="D25" s="524">
        <v>103.6</v>
      </c>
      <c r="E25" s="524">
        <f t="shared" si="0"/>
        <v>103.6</v>
      </c>
    </row>
    <row r="26" spans="1:5">
      <c r="A26" s="522">
        <v>11010008</v>
      </c>
      <c r="B26" s="523" t="s">
        <v>33765</v>
      </c>
      <c r="C26" s="2811" t="s">
        <v>1630</v>
      </c>
      <c r="D26" s="524">
        <v>115.49999999999999</v>
      </c>
      <c r="E26" s="524">
        <f t="shared" si="0"/>
        <v>115.49999999999999</v>
      </c>
    </row>
    <row r="27" spans="1:5">
      <c r="A27" s="522">
        <v>11010009</v>
      </c>
      <c r="B27" s="523" t="s">
        <v>33766</v>
      </c>
      <c r="C27" s="2811" t="s">
        <v>1630</v>
      </c>
      <c r="D27" s="524">
        <v>125.99999999999999</v>
      </c>
      <c r="E27" s="524">
        <f t="shared" si="0"/>
        <v>125.99999999999999</v>
      </c>
    </row>
    <row r="28" spans="1:5">
      <c r="A28" s="522">
        <v>11010010</v>
      </c>
      <c r="B28" s="523" t="s">
        <v>33766</v>
      </c>
      <c r="C28" s="2811" t="s">
        <v>1630</v>
      </c>
      <c r="D28" s="524">
        <v>142.1</v>
      </c>
      <c r="E28" s="524">
        <f t="shared" si="0"/>
        <v>142.1</v>
      </c>
    </row>
    <row r="29" spans="1:5">
      <c r="A29" s="522">
        <v>11010011</v>
      </c>
      <c r="B29" s="523" t="s">
        <v>33767</v>
      </c>
      <c r="C29" s="2811" t="s">
        <v>1630</v>
      </c>
      <c r="D29" s="524">
        <v>145.6</v>
      </c>
      <c r="E29" s="524">
        <f t="shared" si="0"/>
        <v>145.6</v>
      </c>
    </row>
    <row r="30" spans="1:5">
      <c r="A30" s="522">
        <v>11010012</v>
      </c>
      <c r="B30" s="523" t="s">
        <v>33767</v>
      </c>
      <c r="C30" s="2811" t="s">
        <v>1630</v>
      </c>
      <c r="D30" s="524">
        <v>164.5</v>
      </c>
      <c r="E30" s="524">
        <f t="shared" si="0"/>
        <v>164.5</v>
      </c>
    </row>
    <row r="31" spans="1:5">
      <c r="A31" s="522">
        <v>11010013</v>
      </c>
      <c r="B31" s="523" t="s">
        <v>33768</v>
      </c>
      <c r="C31" s="2811" t="s">
        <v>1630</v>
      </c>
      <c r="D31" s="524">
        <v>106.39999999999999</v>
      </c>
      <c r="E31" s="524">
        <f t="shared" si="0"/>
        <v>106.39999999999999</v>
      </c>
    </row>
    <row r="32" spans="1:5">
      <c r="A32" s="522">
        <v>11010014</v>
      </c>
      <c r="B32" s="523" t="s">
        <v>33769</v>
      </c>
      <c r="C32" s="2811" t="s">
        <v>1630</v>
      </c>
      <c r="D32" s="524">
        <v>117.6</v>
      </c>
      <c r="E32" s="524">
        <f t="shared" si="0"/>
        <v>117.6</v>
      </c>
    </row>
    <row r="33" spans="1:5">
      <c r="A33" s="522">
        <v>11010015</v>
      </c>
      <c r="B33" s="523" t="s">
        <v>33770</v>
      </c>
      <c r="C33" s="2811" t="s">
        <v>1630</v>
      </c>
      <c r="D33" s="524">
        <v>129.5</v>
      </c>
      <c r="E33" s="524">
        <f t="shared" si="0"/>
        <v>129.5</v>
      </c>
    </row>
    <row r="34" spans="1:5">
      <c r="A34" s="522">
        <v>11010016</v>
      </c>
      <c r="B34" s="523" t="s">
        <v>33770</v>
      </c>
      <c r="C34" s="2811" t="s">
        <v>1630</v>
      </c>
      <c r="D34" s="524">
        <v>147.41999999999999</v>
      </c>
      <c r="E34" s="524">
        <f t="shared" si="0"/>
        <v>147.41999999999999</v>
      </c>
    </row>
    <row r="35" spans="1:5">
      <c r="A35" s="522">
        <v>11010017</v>
      </c>
      <c r="B35" s="523" t="s">
        <v>33771</v>
      </c>
      <c r="C35" s="2811" t="s">
        <v>1630</v>
      </c>
      <c r="D35" s="524">
        <v>152.18</v>
      </c>
      <c r="E35" s="524">
        <f t="shared" si="0"/>
        <v>152.18</v>
      </c>
    </row>
    <row r="36" spans="1:5">
      <c r="A36" s="522">
        <v>11010018</v>
      </c>
      <c r="B36" s="523" t="s">
        <v>33771</v>
      </c>
      <c r="C36" s="2811" t="s">
        <v>1630</v>
      </c>
      <c r="D36" s="524">
        <v>169.54</v>
      </c>
      <c r="E36" s="524">
        <f t="shared" si="0"/>
        <v>169.54</v>
      </c>
    </row>
    <row r="37" spans="1:5">
      <c r="A37" s="522">
        <v>11011001</v>
      </c>
      <c r="B37" s="523" t="s">
        <v>33772</v>
      </c>
      <c r="C37" s="2811" t="s">
        <v>1630</v>
      </c>
      <c r="D37" s="524">
        <v>57.4</v>
      </c>
      <c r="E37" s="524">
        <f t="shared" si="0"/>
        <v>57.4</v>
      </c>
    </row>
    <row r="38" spans="1:5">
      <c r="A38" s="522">
        <v>11011002</v>
      </c>
      <c r="B38" s="523" t="s">
        <v>33773</v>
      </c>
      <c r="C38" s="2811" t="s">
        <v>1630</v>
      </c>
      <c r="D38" s="524">
        <v>65.8</v>
      </c>
      <c r="E38" s="524">
        <f t="shared" si="0"/>
        <v>65.8</v>
      </c>
    </row>
    <row r="39" spans="1:5">
      <c r="A39" s="522">
        <v>11011003</v>
      </c>
      <c r="B39" s="523" t="s">
        <v>33774</v>
      </c>
      <c r="C39" s="2811" t="s">
        <v>1630</v>
      </c>
      <c r="D39" s="524">
        <v>72.8</v>
      </c>
      <c r="E39" s="524">
        <f t="shared" si="0"/>
        <v>72.8</v>
      </c>
    </row>
    <row r="40" spans="1:5">
      <c r="A40" s="522">
        <v>11011004</v>
      </c>
      <c r="B40" s="523" t="s">
        <v>33774</v>
      </c>
      <c r="C40" s="2811" t="s">
        <v>1630</v>
      </c>
      <c r="D40" s="524">
        <v>78.399999999999991</v>
      </c>
      <c r="E40" s="524">
        <f t="shared" si="0"/>
        <v>78.399999999999991</v>
      </c>
    </row>
    <row r="41" spans="1:5">
      <c r="A41" s="522">
        <v>11011005</v>
      </c>
      <c r="B41" s="523" t="s">
        <v>33775</v>
      </c>
      <c r="C41" s="2811" t="s">
        <v>1630</v>
      </c>
      <c r="D41" s="524">
        <v>86.8</v>
      </c>
      <c r="E41" s="524">
        <f t="shared" si="0"/>
        <v>86.8</v>
      </c>
    </row>
    <row r="42" spans="1:5">
      <c r="A42" s="522">
        <v>11011006</v>
      </c>
      <c r="B42" s="523" t="s">
        <v>33775</v>
      </c>
      <c r="C42" s="2811" t="s">
        <v>1630</v>
      </c>
      <c r="D42" s="524">
        <v>92.399999999999991</v>
      </c>
      <c r="E42" s="524">
        <f t="shared" si="0"/>
        <v>92.399999999999991</v>
      </c>
    </row>
    <row r="43" spans="1:5">
      <c r="A43" s="522">
        <v>11011007</v>
      </c>
      <c r="B43" s="523" t="s">
        <v>33776</v>
      </c>
      <c r="C43" s="2811" t="s">
        <v>1630</v>
      </c>
      <c r="D43" s="524">
        <v>56</v>
      </c>
      <c r="E43" s="524">
        <f t="shared" si="0"/>
        <v>56</v>
      </c>
    </row>
    <row r="44" spans="1:5">
      <c r="A44" s="522">
        <v>11011008</v>
      </c>
      <c r="B44" s="523" t="s">
        <v>33777</v>
      </c>
      <c r="C44" s="2811" t="s">
        <v>1630</v>
      </c>
      <c r="D44" s="524">
        <v>64.399999999999991</v>
      </c>
      <c r="E44" s="524">
        <f t="shared" si="0"/>
        <v>64.399999999999991</v>
      </c>
    </row>
    <row r="45" spans="1:5">
      <c r="A45" s="522">
        <v>11011009</v>
      </c>
      <c r="B45" s="523" t="s">
        <v>33778</v>
      </c>
      <c r="C45" s="2811" t="s">
        <v>1630</v>
      </c>
      <c r="D45" s="524">
        <v>70</v>
      </c>
      <c r="E45" s="524">
        <f t="shared" si="0"/>
        <v>70</v>
      </c>
    </row>
    <row r="46" spans="1:5">
      <c r="A46" s="522">
        <v>11011010</v>
      </c>
      <c r="B46" s="523" t="s">
        <v>33778</v>
      </c>
      <c r="C46" s="2811" t="s">
        <v>1630</v>
      </c>
      <c r="D46" s="524">
        <v>75.599999999999994</v>
      </c>
      <c r="E46" s="524">
        <f t="shared" si="0"/>
        <v>75.599999999999994</v>
      </c>
    </row>
    <row r="47" spans="1:5">
      <c r="A47" s="522">
        <v>11011011</v>
      </c>
      <c r="B47" s="523" t="s">
        <v>33779</v>
      </c>
      <c r="C47" s="2811" t="s">
        <v>1630</v>
      </c>
      <c r="D47" s="524">
        <v>84</v>
      </c>
      <c r="E47" s="524">
        <f t="shared" si="0"/>
        <v>84</v>
      </c>
    </row>
    <row r="48" spans="1:5">
      <c r="A48" s="522">
        <v>11011012</v>
      </c>
      <c r="B48" s="523" t="s">
        <v>33779</v>
      </c>
      <c r="C48" s="2811" t="s">
        <v>1630</v>
      </c>
      <c r="D48" s="524">
        <v>88.199999999999989</v>
      </c>
      <c r="E48" s="524">
        <f t="shared" si="0"/>
        <v>88.199999999999989</v>
      </c>
    </row>
    <row r="49" spans="1:5">
      <c r="A49" s="522">
        <v>11011013</v>
      </c>
      <c r="B49" s="523" t="s">
        <v>33780</v>
      </c>
      <c r="C49" s="2811" t="s">
        <v>1630</v>
      </c>
      <c r="D49" s="524">
        <v>60.61999999999999</v>
      </c>
      <c r="E49" s="524">
        <f t="shared" si="0"/>
        <v>60.61999999999999</v>
      </c>
    </row>
    <row r="50" spans="1:5">
      <c r="A50" s="522">
        <v>11011014</v>
      </c>
      <c r="B50" s="523" t="s">
        <v>33781</v>
      </c>
      <c r="C50" s="2811" t="s">
        <v>1630</v>
      </c>
      <c r="D50" s="524">
        <v>67.899999999999991</v>
      </c>
      <c r="E50" s="524">
        <f t="shared" si="0"/>
        <v>67.899999999999991</v>
      </c>
    </row>
    <row r="51" spans="1:5">
      <c r="A51" s="522">
        <v>11011015</v>
      </c>
      <c r="B51" s="523" t="s">
        <v>33782</v>
      </c>
      <c r="C51" s="2811" t="s">
        <v>1630</v>
      </c>
      <c r="D51" s="524">
        <v>74.759999999999991</v>
      </c>
      <c r="E51" s="524">
        <f t="shared" si="0"/>
        <v>74.759999999999991</v>
      </c>
    </row>
    <row r="52" spans="1:5">
      <c r="A52" s="522">
        <v>11011016</v>
      </c>
      <c r="B52" s="523" t="s">
        <v>33782</v>
      </c>
      <c r="C52" s="2811" t="s">
        <v>1630</v>
      </c>
      <c r="D52" s="524">
        <v>80.919999999999987</v>
      </c>
      <c r="E52" s="524">
        <f t="shared" si="0"/>
        <v>80.919999999999987</v>
      </c>
    </row>
    <row r="53" spans="1:5">
      <c r="A53" s="522">
        <v>11011017</v>
      </c>
      <c r="B53" s="523" t="s">
        <v>33783</v>
      </c>
      <c r="C53" s="2811" t="s">
        <v>1630</v>
      </c>
      <c r="D53" s="524">
        <v>89.88</v>
      </c>
      <c r="E53" s="524">
        <f t="shared" si="0"/>
        <v>89.88</v>
      </c>
    </row>
    <row r="54" spans="1:5">
      <c r="A54" s="522">
        <v>11011018</v>
      </c>
      <c r="B54" s="523" t="s">
        <v>33783</v>
      </c>
      <c r="C54" s="2811" t="s">
        <v>1630</v>
      </c>
      <c r="D54" s="524">
        <v>95.899999999999991</v>
      </c>
      <c r="E54" s="524">
        <f t="shared" si="0"/>
        <v>95.899999999999991</v>
      </c>
    </row>
    <row r="55" spans="1:5">
      <c r="A55" s="522">
        <v>11012001</v>
      </c>
      <c r="B55" s="523" t="s">
        <v>33784</v>
      </c>
      <c r="C55" s="2811" t="s">
        <v>1630</v>
      </c>
      <c r="D55" s="524">
        <v>42</v>
      </c>
      <c r="E55" s="524">
        <f t="shared" si="0"/>
        <v>42</v>
      </c>
    </row>
  </sheetData>
  <mergeCells count="6">
    <mergeCell ref="G9:K9"/>
    <mergeCell ref="A1:C1"/>
    <mergeCell ref="A3:C3"/>
    <mergeCell ref="A4:C4"/>
    <mergeCell ref="A5:E5"/>
    <mergeCell ref="A7:E7"/>
  </mergeCells>
  <hyperlinks>
    <hyperlink ref="A6" location="'Список программ'!R1C1" display="Список программ" xr:uid="{961A6B5E-3E54-4F11-ACC9-0B525C5756AA}"/>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 machines E525</dc:creator>
  <cp:keywords/>
  <dc:description/>
  <cp:lastModifiedBy/>
  <cp:revision>163</cp:revision>
  <dcterms:created xsi:type="dcterms:W3CDTF">2006-09-16T00:00:00Z</dcterms:created>
  <dcterms:modified xsi:type="dcterms:W3CDTF">2023-10-25T12:56:08Z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